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icfide\copilot\EUROMOD policy parameters\"/>
    </mc:Choice>
  </mc:AlternateContent>
  <xr:revisionPtr revIDLastSave="0" documentId="13_ncr:1_{52B52C51-1FDD-48C5-A39C-3610BB063174}" xr6:coauthVersionLast="47" xr6:coauthVersionMax="47" xr10:uidLastSave="{00000000-0000-0000-0000-000000000000}"/>
  <bookViews>
    <workbookView xWindow="-120" yWindow="-120" windowWidth="29040" windowHeight="15720" xr2:uid="{00000000-000D-0000-FFFF-FFFF00000000}"/>
  </bookViews>
  <sheets>
    <sheet name="Index" sheetId="1" r:id="rId1"/>
    <sheet name="AT" sheetId="2" r:id="rId2"/>
    <sheet name="BE" sheetId="3" r:id="rId3"/>
    <sheet name="BG" sheetId="4" r:id="rId4"/>
    <sheet name="CY" sheetId="5" r:id="rId5"/>
    <sheet name="CZ" sheetId="6" r:id="rId6"/>
    <sheet name="DE" sheetId="7" r:id="rId7"/>
    <sheet name="DK" sheetId="8" r:id="rId8"/>
    <sheet name="EE" sheetId="9" r:id="rId9"/>
    <sheet name="EL" sheetId="10" r:id="rId10"/>
    <sheet name="ES" sheetId="11" r:id="rId11"/>
    <sheet name="FI" sheetId="12" r:id="rId12"/>
    <sheet name="FR" sheetId="13" r:id="rId13"/>
    <sheet name="HR" sheetId="14" r:id="rId14"/>
    <sheet name="HU" sheetId="15" r:id="rId15"/>
    <sheet name="IE" sheetId="16" r:id="rId16"/>
    <sheet name="IT" sheetId="17" r:id="rId17"/>
    <sheet name="LT" sheetId="18" r:id="rId18"/>
    <sheet name="LU" sheetId="19" r:id="rId19"/>
    <sheet name="LV" sheetId="20" r:id="rId20"/>
    <sheet name="MT" sheetId="21" r:id="rId21"/>
    <sheet name="NL" sheetId="22" r:id="rId22"/>
    <sheet name="PL" sheetId="23" r:id="rId23"/>
    <sheet name="PT" sheetId="24" r:id="rId24"/>
    <sheet name="RO" sheetId="25" r:id="rId25"/>
    <sheet name="SE" sheetId="26" r:id="rId26"/>
    <sheet name="SI" sheetId="27" r:id="rId27"/>
    <sheet name="SK" sheetId="28" r:id="rId28"/>
  </sheets>
  <definedNames>
    <definedName name="_xlnm._FilterDatabase" localSheetId="1" hidden="1">AT!$A$1:$W$1040</definedName>
    <definedName name="_xlnm._FilterDatabase" localSheetId="2" hidden="1">BE!$A$1:$Y$1115</definedName>
    <definedName name="_xlnm._FilterDatabase" localSheetId="3" hidden="1">BG!$A$1:$W$520</definedName>
    <definedName name="_xlnm._FilterDatabase" localSheetId="4" hidden="1">CY!$A$1:$X$689</definedName>
    <definedName name="_xlnm._FilterDatabase" localSheetId="5" hidden="1">CZ!$A$1:$Y$402</definedName>
    <definedName name="_xlnm._FilterDatabase" localSheetId="6" hidden="1">DE!$A$1:$W$662</definedName>
    <definedName name="_xlnm._FilterDatabase" localSheetId="7" hidden="1">DK!$A$1:$W$417</definedName>
    <definedName name="_xlnm._FilterDatabase" localSheetId="8" hidden="1">EE!$A$1:$Y$439</definedName>
    <definedName name="_xlnm._FilterDatabase" localSheetId="9" hidden="1">EL!$A$1:$Y$453</definedName>
    <definedName name="_xlnm._FilterDatabase" localSheetId="10" hidden="1">ES!$A$1:$Y$1259</definedName>
    <definedName name="_xlnm._FilterDatabase" localSheetId="11" hidden="1">FI!$A$1:$W$604</definedName>
    <definedName name="_xlnm._FilterDatabase" localSheetId="12" hidden="1">FR!$A$1:$X$735</definedName>
    <definedName name="_xlnm._FilterDatabase" localSheetId="13" hidden="1">HR!$A$1:$S$476</definedName>
    <definedName name="_xlnm._FilterDatabase" localSheetId="14" hidden="1">HU!$A$1:$Y$346</definedName>
    <definedName name="_xlnm._FilterDatabase" localSheetId="15" hidden="1">IE!$A$1:$X$525</definedName>
    <definedName name="_xlnm._FilterDatabase" localSheetId="16" hidden="1">IT!$A$1:$Y$534</definedName>
    <definedName name="_xlnm._FilterDatabase" localSheetId="17" hidden="1">LT!$A$1:$Y$436</definedName>
    <definedName name="_xlnm._FilterDatabase" localSheetId="18" hidden="1">LU!$A$1:$W$781</definedName>
    <definedName name="_xlnm._FilterDatabase" localSheetId="19" hidden="1">LV!$A$1:$X$614</definedName>
    <definedName name="_xlnm._FilterDatabase" localSheetId="20" hidden="1">MT!$A$1:$W$807</definedName>
    <definedName name="_xlnm._FilterDatabase" localSheetId="21" hidden="1">NL!$A$1:$X$625</definedName>
    <definedName name="_xlnm._FilterDatabase" localSheetId="22" hidden="1">PL!$A$1:$Y$480</definedName>
    <definedName name="_xlnm._FilterDatabase" localSheetId="23" hidden="1">PT!$A$1:$X$526</definedName>
    <definedName name="_xlnm._FilterDatabase" localSheetId="24" hidden="1">RO!$A$1:$W$526</definedName>
    <definedName name="_xlnm._FilterDatabase" localSheetId="25" hidden="1">SE!$A$1:$X$715</definedName>
    <definedName name="_xlnm._FilterDatabase" localSheetId="26" hidden="1">SI!$A$1:$X$588</definedName>
    <definedName name="_xlnm._FilterDatabase" localSheetId="27" hidden="1">SK!$A$1:$X$431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1" l="1"/>
  <c r="C12" i="1"/>
  <c r="B12" i="1"/>
  <c r="E11" i="1"/>
  <c r="D11" i="1"/>
  <c r="C11" i="1"/>
  <c r="B11" i="1"/>
  <c r="E10" i="1"/>
  <c r="D10" i="1"/>
  <c r="C10" i="1"/>
  <c r="B10" i="1"/>
  <c r="E9" i="1"/>
  <c r="D9" i="1"/>
  <c r="C9" i="1"/>
  <c r="B9" i="1"/>
  <c r="E8" i="1"/>
  <c r="D8" i="1"/>
  <c r="C8" i="1"/>
  <c r="B8" i="1"/>
  <c r="E7" i="1"/>
  <c r="D7" i="1"/>
  <c r="C7" i="1"/>
  <c r="B7" i="1"/>
  <c r="E6" i="1"/>
  <c r="D6" i="1"/>
  <c r="C6" i="1"/>
  <c r="B6" i="1"/>
</calcChain>
</file>

<file path=xl/sharedStrings.xml><?xml version="1.0" encoding="utf-8"?>
<sst xmlns="http://schemas.openxmlformats.org/spreadsheetml/2006/main" count="277178" uniqueCount="40442">
  <si>
    <t>Policy parameters in EUROMOD J2.0+</t>
  </si>
  <si>
    <t>This file provides the full list of policy parameters stored as constants in EUROMOD version J2.0+. The main objective of this file is to provide users with an easy way to check these values and use them with the EUROMOD Connectors.</t>
  </si>
  <si>
    <t>INDEX</t>
  </si>
  <si>
    <t>JRC-EUROMOD team</t>
  </si>
  <si>
    <t>JRC-EUROMOD@ec.europa.eu</t>
  </si>
  <si>
    <t>https://euromod-web.jrc.ec.europa.eu/</t>
  </si>
  <si>
    <t>Spine Order</t>
  </si>
  <si>
    <t>Policy</t>
  </si>
  <si>
    <t>Constant Name</t>
  </si>
  <si>
    <t>Description</t>
  </si>
  <si>
    <t>y2007</t>
  </si>
  <si>
    <t>y2008</t>
  </si>
  <si>
    <t>y2009</t>
  </si>
  <si>
    <t>y2010</t>
  </si>
  <si>
    <t>y2011</t>
  </si>
  <si>
    <t>y2012</t>
  </si>
  <si>
    <t>y2013</t>
  </si>
  <si>
    <t>y2014</t>
  </si>
  <si>
    <t>y2015</t>
  </si>
  <si>
    <t>y2016</t>
  </si>
  <si>
    <t>y2017</t>
  </si>
  <si>
    <t>y2018</t>
  </si>
  <si>
    <t>y2019</t>
  </si>
  <si>
    <t>y2020</t>
  </si>
  <si>
    <t>y2021</t>
  </si>
  <si>
    <t>y2022</t>
  </si>
  <si>
    <t>y2023</t>
  </si>
  <si>
    <t>y2024</t>
  </si>
  <si>
    <t>y2025</t>
  </si>
  <si>
    <t>3.1.1</t>
  </si>
  <si>
    <t>ConstDef_at</t>
  </si>
  <si>
    <t>$UB_QperMin1</t>
  </si>
  <si>
    <t>Qualifying period: min no of months in work 12 months</t>
  </si>
  <si>
    <t>3.1.2</t>
  </si>
  <si>
    <t>$UB_QperTot1</t>
  </si>
  <si>
    <t>Qualifying period: over last 24 months</t>
  </si>
  <si>
    <t>3.1.3</t>
  </si>
  <si>
    <t>$UB_QperMin2</t>
  </si>
  <si>
    <t>Qualifying period: min no of months in work 6.5 months (I can't actually do use these values because they're conditioned on ever received parental leave benefits which for now I don't know)</t>
  </si>
  <si>
    <t>3.1.4</t>
  </si>
  <si>
    <t>$UB_QperTot2</t>
  </si>
  <si>
    <t>Qualifying period: over last 12 months (I can't actually do use these values because they're conditioned on ever received parental leave or unemployment benefits benefits which for now I don't know)</t>
  </si>
  <si>
    <t>3.1.5</t>
  </si>
  <si>
    <t>$UB_QperMin3</t>
  </si>
  <si>
    <t>Qualifying period: min no of months in work 6 months</t>
  </si>
  <si>
    <t>3.1.6</t>
  </si>
  <si>
    <t>$UB_QperTot3</t>
  </si>
  <si>
    <t>Qualifying period: over last 12 months</t>
  </si>
  <si>
    <t>3.2.1</t>
  </si>
  <si>
    <t>$PensionAgeMale</t>
  </si>
  <si>
    <t>Pension age for males is 65</t>
  </si>
  <si>
    <t>3.2.2</t>
  </si>
  <si>
    <t>$PensionAgeFemale</t>
  </si>
  <si>
    <t>Pension age for females is 60</t>
  </si>
  <si>
    <t>3.2.3</t>
  </si>
  <si>
    <t>$ImputedWage</t>
  </si>
  <si>
    <t>Constant as a switch between yempv and yivwg: If the value is 0, yempv is used; if the value is 1, then yivwg is used for previous monthly gross earnings.</t>
  </si>
  <si>
    <t>3.2.4</t>
  </si>
  <si>
    <t>$bun_maxAmt</t>
  </si>
  <si>
    <t>Maximum rate  per day</t>
  </si>
  <si>
    <t>40.14#d</t>
  </si>
  <si>
    <t>41.77#d</t>
  </si>
  <si>
    <t>42.87#d</t>
  </si>
  <si>
    <t>44.7#d</t>
  </si>
  <si>
    <t>45.53#d</t>
  </si>
  <si>
    <t>46.36#d</t>
  </si>
  <si>
    <t>47.19#d</t>
  </si>
  <si>
    <t>48.02#d</t>
  </si>
  <si>
    <t>48.3#d</t>
  </si>
  <si>
    <t>52.52#d</t>
  </si>
  <si>
    <t>53.36#d</t>
  </si>
  <si>
    <t>54.49#d</t>
  </si>
  <si>
    <t>56.46#d</t>
  </si>
  <si>
    <t>57.58#d</t>
  </si>
  <si>
    <t>59.48#d</t>
  </si>
  <si>
    <t>60.32#d</t>
  </si>
  <si>
    <t>64.99#d</t>
  </si>
  <si>
    <t>75.12#d</t>
  </si>
  <si>
    <t>76.75#d</t>
  </si>
  <si>
    <t>3.2.5</t>
  </si>
  <si>
    <t>$bun_minAmt</t>
  </si>
  <si>
    <t>Complement</t>
  </si>
  <si>
    <t>24.2#d</t>
  </si>
  <si>
    <t>24.9#d</t>
  </si>
  <si>
    <t>25.75#d</t>
  </si>
  <si>
    <t>26.13#d</t>
  </si>
  <si>
    <t>26.44#d</t>
  </si>
  <si>
    <t>27.16#d</t>
  </si>
  <si>
    <t>27.92#d</t>
  </si>
  <si>
    <t>28.59#d</t>
  </si>
  <si>
    <t>29.08#d</t>
  </si>
  <si>
    <t>29.43#d</t>
  </si>
  <si>
    <t>29.66#d</t>
  </si>
  <si>
    <t>30.31#d</t>
  </si>
  <si>
    <t>31.10#d</t>
  </si>
  <si>
    <t>32.22#d</t>
  </si>
  <si>
    <t>33.35#d</t>
  </si>
  <si>
    <t>34.35#d</t>
  </si>
  <si>
    <t>37.01#d</t>
  </si>
  <si>
    <t>40.60#d</t>
  </si>
  <si>
    <t>42.47#d</t>
  </si>
  <si>
    <t>3.3.1</t>
  </si>
  <si>
    <t>$tsc_minThres1</t>
  </si>
  <si>
    <t>Minimum base for earnings (employees, employer, OA and HL farmer)</t>
  </si>
  <si>
    <t>341.16#m</t>
  </si>
  <si>
    <t>349.01#m</t>
  </si>
  <si>
    <t>357.74#m</t>
  </si>
  <si>
    <t>366.33#m</t>
  </si>
  <si>
    <t>374.02#m</t>
  </si>
  <si>
    <t>376.26#m</t>
  </si>
  <si>
    <t>386.80#m</t>
  </si>
  <si>
    <t>395.31#m</t>
  </si>
  <si>
    <t>405.98#m</t>
  </si>
  <si>
    <t>415.72#m</t>
  </si>
  <si>
    <t>425.70#m</t>
  </si>
  <si>
    <t>438.05#m</t>
  </si>
  <si>
    <t>446.81#m</t>
  </si>
  <si>
    <t>460.66#m</t>
  </si>
  <si>
    <t>475.86#m</t>
  </si>
  <si>
    <t>485.85#m</t>
  </si>
  <si>
    <t>500.91#m</t>
  </si>
  <si>
    <t>518.44#m</t>
  </si>
  <si>
    <t>551.10#m</t>
  </si>
  <si>
    <t>3.3.2</t>
  </si>
  <si>
    <t>$tscse_minThres2</t>
  </si>
  <si>
    <t>Minimum base for earnings II (AC farmer)</t>
  </si>
  <si>
    <t>629.57#m</t>
  </si>
  <si>
    <t>644.05#m</t>
  </si>
  <si>
    <t>660.02#m</t>
  </si>
  <si>
    <t>675.99#m</t>
  </si>
  <si>
    <t>690.19#m</t>
  </si>
  <si>
    <t>694.33#m</t>
  </si>
  <si>
    <t>713.77#m</t>
  </si>
  <si>
    <t>729.47#m</t>
  </si>
  <si>
    <t>749.17#m</t>
  </si>
  <si>
    <t>767.15#m</t>
  </si>
  <si>
    <t>785.56#m</t>
  </si>
  <si>
    <t>808.34#m</t>
  </si>
  <si>
    <t>824.51#m</t>
  </si>
  <si>
    <t>850.07#m</t>
  </si>
  <si>
    <t>878.12#m</t>
  </si>
  <si>
    <t>896.56#m</t>
  </si>
  <si>
    <t>924.35#m</t>
  </si>
  <si>
    <t>956.70#m</t>
  </si>
  <si>
    <t>1016.97#m</t>
  </si>
  <si>
    <t>3.3.3</t>
  </si>
  <si>
    <t>$tscse_minThres3</t>
  </si>
  <si>
    <t>Minimum base for earnings III (OA professionals)</t>
  </si>
  <si>
    <t>1014.65#m</t>
  </si>
  <si>
    <t>951.87#m</t>
  </si>
  <si>
    <t>887.38#m</t>
  </si>
  <si>
    <t>818.3#m</t>
  </si>
  <si>
    <t>743.20#m</t>
  </si>
  <si>
    <t>654.83#m</t>
  </si>
  <si>
    <t>673.17#m</t>
  </si>
  <si>
    <t>687.98#m</t>
  </si>
  <si>
    <t>706.56#m</t>
  </si>
  <si>
    <t>723.52#m</t>
  </si>
  <si>
    <t>654.25#m</t>
  </si>
  <si>
    <t>574.36#m</t>
  </si>
  <si>
    <t>3.3.4</t>
  </si>
  <si>
    <t>$tscse_minThres4</t>
  </si>
  <si>
    <t>Minimum base for earnings IV (other self employed, HL professionals)</t>
  </si>
  <si>
    <t>537.78#m</t>
  </si>
  <si>
    <t>3.3.5</t>
  </si>
  <si>
    <t>$tsc_maxThres1</t>
  </si>
  <si>
    <t>Maximum base for earnings (employees, employer, civil servant pensioners)</t>
  </si>
  <si>
    <t>3840#m</t>
  </si>
  <si>
    <t>3930#m</t>
  </si>
  <si>
    <t>4020#m</t>
  </si>
  <si>
    <t>4110#m</t>
  </si>
  <si>
    <t>4200#m</t>
  </si>
  <si>
    <t>4230#m</t>
  </si>
  <si>
    <t>4440#m</t>
  </si>
  <si>
    <t>4530#m</t>
  </si>
  <si>
    <t>4650#m</t>
  </si>
  <si>
    <t>4860#m</t>
  </si>
  <si>
    <t>4980#m</t>
  </si>
  <si>
    <t>5130#m</t>
  </si>
  <si>
    <t>5220#m</t>
  </si>
  <si>
    <t>5370#m</t>
  </si>
  <si>
    <t>5550#m</t>
  </si>
  <si>
    <t>5670#m</t>
  </si>
  <si>
    <t>5850#m</t>
  </si>
  <si>
    <t>6060#m</t>
  </si>
  <si>
    <t>6450#m</t>
  </si>
  <si>
    <t>3.3.6</t>
  </si>
  <si>
    <t>$tscse_maxThres2</t>
  </si>
  <si>
    <t>Maximum base for earnings II (self employed)</t>
  </si>
  <si>
    <t>4480#m</t>
  </si>
  <si>
    <t>4585#m</t>
  </si>
  <si>
    <t>4690#m</t>
  </si>
  <si>
    <t>4795#m</t>
  </si>
  <si>
    <t>4900#m</t>
  </si>
  <si>
    <t>4935#m</t>
  </si>
  <si>
    <t>5180#m</t>
  </si>
  <si>
    <t>5285#m</t>
  </si>
  <si>
    <t>5425#m</t>
  </si>
  <si>
    <t>5810#m</t>
  </si>
  <si>
    <t>5985#m</t>
  </si>
  <si>
    <t>6090#m</t>
  </si>
  <si>
    <t>6265#m</t>
  </si>
  <si>
    <t>6475#m</t>
  </si>
  <si>
    <t>6615#m</t>
  </si>
  <si>
    <t>6825#m</t>
  </si>
  <si>
    <t>7070#m</t>
  </si>
  <si>
    <t>7525#m</t>
  </si>
  <si>
    <t>3.4.1</t>
  </si>
  <si>
    <t>$lhw</t>
  </si>
  <si>
    <t>Average working hours per week</t>
  </si>
  <si>
    <t>3.4.2</t>
  </si>
  <si>
    <t>$lhwpt</t>
  </si>
  <si>
    <t>... part-time</t>
  </si>
  <si>
    <t>3.5.1</t>
  </si>
  <si>
    <t>$tco_CIAon</t>
  </si>
  <si>
    <t>Flag triggering Inflaton shock</t>
  </si>
  <si>
    <t>n/a</t>
  </si>
  <si>
    <t>3.5.2</t>
  </si>
  <si>
    <t>$tco_CIA_01</t>
  </si>
  <si>
    <t>Inflation shock on Food and non-alcoholic beverages</t>
  </si>
  <si>
    <t>3.5.3</t>
  </si>
  <si>
    <t>$tco_CIA_02</t>
  </si>
  <si>
    <t>Inflation shock on Alcoholic beverages, tobacco, etc.</t>
  </si>
  <si>
    <t>3.5.4</t>
  </si>
  <si>
    <t>$tco_CIA_03</t>
  </si>
  <si>
    <t>Inflation shock on Clothing and footwear</t>
  </si>
  <si>
    <t>3.5.5</t>
  </si>
  <si>
    <t>$tco_CIA_04r</t>
  </si>
  <si>
    <t>Inflation shock on Housing, water and fuel (exc. imputed rent)</t>
  </si>
  <si>
    <t>3.5.6</t>
  </si>
  <si>
    <t>$tco_CIA_045</t>
  </si>
  <si>
    <t>Inflation shock on Energy goods (electricity, gas, etc.)</t>
  </si>
  <si>
    <t>3.5.7</t>
  </si>
  <si>
    <t>$tco_CIA_05</t>
  </si>
  <si>
    <t>Inflation shock on Furnishings, household equipment, etc.</t>
  </si>
  <si>
    <t>3.5.8</t>
  </si>
  <si>
    <t>$tco_CIA_06</t>
  </si>
  <si>
    <t>Inflation shock on Health</t>
  </si>
  <si>
    <t>3.5.9</t>
  </si>
  <si>
    <t>$tco_CIA_07</t>
  </si>
  <si>
    <t>Inflation shock on Transport</t>
  </si>
  <si>
    <t>3.5.10</t>
  </si>
  <si>
    <t>$tco_CIA_08</t>
  </si>
  <si>
    <t>Inflation shock on Communications</t>
  </si>
  <si>
    <t>3.5.11</t>
  </si>
  <si>
    <t>$tco_CIA_09</t>
  </si>
  <si>
    <t>Inflation shock on Recreation and culture</t>
  </si>
  <si>
    <t>3.5.12</t>
  </si>
  <si>
    <t>$tco_CIA_10</t>
  </si>
  <si>
    <t>Inflation shock on Education</t>
  </si>
  <si>
    <t>3.5.13</t>
  </si>
  <si>
    <t>$tco_CIA_11</t>
  </si>
  <si>
    <t>Inflation shock on Hotels and restaurants</t>
  </si>
  <si>
    <t>3.5.14</t>
  </si>
  <si>
    <t>$tco_CIA_12</t>
  </si>
  <si>
    <t>Inflation shock on Miscellaneous good and services</t>
  </si>
  <si>
    <t>3.6.1</t>
  </si>
  <si>
    <t>$bsa_BTA_rate</t>
  </si>
  <si>
    <t>BTA/BCA: intitialization (DO NOT CHANGE)</t>
  </si>
  <si>
    <t>3.6.2</t>
  </si>
  <si>
    <t>$bsa_BCA_rate</t>
  </si>
  <si>
    <t>8.1.2</t>
  </si>
  <si>
    <t>TransLMA_at</t>
  </si>
  <si>
    <t>$er_dgn0_deh1_ee</t>
  </si>
  <si>
    <t>transition: employees to unemployment, by gender and education</t>
  </si>
  <si>
    <t>8.1.3</t>
  </si>
  <si>
    <t>$er_dgn0_deh2_ee</t>
  </si>
  <si>
    <t>8.1.4</t>
  </si>
  <si>
    <t>$er_dgn0_deh3_ee</t>
  </si>
  <si>
    <t>8.1.5</t>
  </si>
  <si>
    <t>$er_dgn1_deh1_ee</t>
  </si>
  <si>
    <t>8.1.6</t>
  </si>
  <si>
    <t>$er_dgn1_deh2_ee</t>
  </si>
  <si>
    <t>8.1.7</t>
  </si>
  <si>
    <t>$er_dgn1_deh3_ee</t>
  </si>
  <si>
    <t>8.1.8</t>
  </si>
  <si>
    <t>$ur_dgn0_deh1_ee</t>
  </si>
  <si>
    <t>transition non-employed to employees, by gender and education</t>
  </si>
  <si>
    <t>8.1.9</t>
  </si>
  <si>
    <t>$ur_dgn0_deh2_ee</t>
  </si>
  <si>
    <t>8.1.10</t>
  </si>
  <si>
    <t>$ur_dgn0_deh3_ee</t>
  </si>
  <si>
    <t>8.1.11</t>
  </si>
  <si>
    <t>$ur_dgn1_deh1_ee</t>
  </si>
  <si>
    <t>8.1.12</t>
  </si>
  <si>
    <t>$ur_dgn1_deh2_ee</t>
  </si>
  <si>
    <t>8.1.13</t>
  </si>
  <si>
    <t>$ur_dgn1_deh3_ee</t>
  </si>
  <si>
    <t>8.1.14</t>
  </si>
  <si>
    <t>$er_dgn0_se</t>
  </si>
  <si>
    <t>transition self-employed to unemployment, by gender</t>
  </si>
  <si>
    <t>8.1.15</t>
  </si>
  <si>
    <t>$er_dgn1_se</t>
  </si>
  <si>
    <t>8.1.16</t>
  </si>
  <si>
    <t>$er_yemmy2</t>
  </si>
  <si>
    <t>months in employment for new unemployed</t>
  </si>
  <si>
    <t>8.1.17</t>
  </si>
  <si>
    <t>$er_yemmy5</t>
  </si>
  <si>
    <t>8.1.18</t>
  </si>
  <si>
    <t>$er_yemmy8</t>
  </si>
  <si>
    <t>8.1.19</t>
  </si>
  <si>
    <t>$ur_yemmy2</t>
  </si>
  <si>
    <t>months in employment for new employees</t>
  </si>
  <si>
    <t>8.1.20</t>
  </si>
  <si>
    <t>$ur_yemmy5</t>
  </si>
  <si>
    <t>8.1.21</t>
  </si>
  <si>
    <t>$ur_yemmy8</t>
  </si>
  <si>
    <t>8.3.2</t>
  </si>
  <si>
    <t>$sh_mcee_l1_dgn0</t>
  </si>
  <si>
    <t>share of workers in MC by sector &amp; gender</t>
  </si>
  <si>
    <t>8.3.3</t>
  </si>
  <si>
    <t>$sh_mcee_l2_dgn0</t>
  </si>
  <si>
    <t>8.3.4</t>
  </si>
  <si>
    <t>$sh_mcee_l3_dgn0</t>
  </si>
  <si>
    <t>8.3.5</t>
  </si>
  <si>
    <t>$sh_mcee_l4_dgn0</t>
  </si>
  <si>
    <t>8.3.6</t>
  </si>
  <si>
    <t>$sh_mcee_l5_dgn0</t>
  </si>
  <si>
    <t>8.3.7</t>
  </si>
  <si>
    <t>$sh_mcee_l1_dgn1</t>
  </si>
  <si>
    <t>8.3.8</t>
  </si>
  <si>
    <t>$sh_mcee_l2_dgn1</t>
  </si>
  <si>
    <t>8.3.9</t>
  </si>
  <si>
    <t>$sh_mcee_l3_dgn1</t>
  </si>
  <si>
    <t>8.3.10</t>
  </si>
  <si>
    <t>$sh_mcee_l4_dgn1</t>
  </si>
  <si>
    <t>8.3.11</t>
  </si>
  <si>
    <t>$sh_mcee_l5_dgn1</t>
  </si>
  <si>
    <t>8.3.12</t>
  </si>
  <si>
    <t>$sh_mceemy_1</t>
  </si>
  <si>
    <t>share of workers in MC for 1 month</t>
  </si>
  <si>
    <t>8.3.13</t>
  </si>
  <si>
    <t>$sh_mceemy_2</t>
  </si>
  <si>
    <t>.. for 1 or 2 months</t>
  </si>
  <si>
    <t>8.3.14</t>
  </si>
  <si>
    <t>$sh_mceemy_3</t>
  </si>
  <si>
    <t xml:space="preserve">.. for less than 3 months .. </t>
  </si>
  <si>
    <t>8.3.15</t>
  </si>
  <si>
    <t>$sh_mceemy_4</t>
  </si>
  <si>
    <t>8.3.16</t>
  </si>
  <si>
    <t>$sh_mceemy_5</t>
  </si>
  <si>
    <t>8.3.17</t>
  </si>
  <si>
    <t>$sh_mceemy_6</t>
  </si>
  <si>
    <t>8.3.18</t>
  </si>
  <si>
    <t>$sh_mceemy_7</t>
  </si>
  <si>
    <t>8.3.19</t>
  </si>
  <si>
    <t>$sh_mceemy_8</t>
  </si>
  <si>
    <t>8.3.20</t>
  </si>
  <si>
    <t>$sh_mceemy_9</t>
  </si>
  <si>
    <t>8.3.21</t>
  </si>
  <si>
    <t>$sh_0hours_ee</t>
  </si>
  <si>
    <t>share of hours worked in MC</t>
  </si>
  <si>
    <t>8.3.22</t>
  </si>
  <si>
    <t>$sh_15hours_ee</t>
  </si>
  <si>
    <t>8.3.23</t>
  </si>
  <si>
    <t>$sh_45hours_ee</t>
  </si>
  <si>
    <t>8.3.24</t>
  </si>
  <si>
    <t>$mc_my_se</t>
  </si>
  <si>
    <t>number of months with income loss 2022: max 3 months</t>
  </si>
  <si>
    <t>8.3.25</t>
  </si>
  <si>
    <t>$yseadj_sh</t>
  </si>
  <si>
    <t>share in income compensation scheme</t>
  </si>
  <si>
    <t>10.2.1</t>
  </si>
  <si>
    <t>yem_at</t>
  </si>
  <si>
    <t>$Nwh</t>
  </si>
  <si>
    <t xml:space="preserve">normal weekly working hours, i.e. corresponding to the standard definition of full time work </t>
  </si>
  <si>
    <t>10.2.2</t>
  </si>
  <si>
    <t>$Minwage</t>
  </si>
  <si>
    <t xml:space="preserve">minwage since 2009!  </t>
  </si>
  <si>
    <t>1000#m</t>
  </si>
  <si>
    <t>1500#m</t>
  </si>
  <si>
    <t>13.1.1</t>
  </si>
  <si>
    <t>tscer_at</t>
  </si>
  <si>
    <t>$tscerac_cs_rate</t>
  </si>
  <si>
    <t>Accident for civil servants</t>
  </si>
  <si>
    <t>13.1.2</t>
  </si>
  <si>
    <t>$tscerac_ee_rate</t>
  </si>
  <si>
    <t>Accidents for others</t>
  </si>
  <si>
    <t>13.1.3</t>
  </si>
  <si>
    <t>$tscerhl_cs_rate</t>
  </si>
  <si>
    <t>Health for civil servants</t>
  </si>
  <si>
    <t>13.1.4</t>
  </si>
  <si>
    <t>$tscerhl_fa_rate</t>
  </si>
  <si>
    <t>Health for agricultural worker</t>
  </si>
  <si>
    <t>13.1.5</t>
  </si>
  <si>
    <t>$tscerhl_bc_rate</t>
  </si>
  <si>
    <t>Health for blue collar workers</t>
  </si>
  <si>
    <t>13.1.6</t>
  </si>
  <si>
    <t>$tscerhl_pf_rate</t>
  </si>
  <si>
    <t>Health for freelancer</t>
  </si>
  <si>
    <t>13.1.7</t>
  </si>
  <si>
    <t>$tscerhl_wc_rate</t>
  </si>
  <si>
    <t>Health for white collar workers</t>
  </si>
  <si>
    <t>13.1.8</t>
  </si>
  <si>
    <t>$tscerhl_ee_rate</t>
  </si>
  <si>
    <t>Health for other than civil servants</t>
  </si>
  <si>
    <t>13.1.9</t>
  </si>
  <si>
    <t>$tscerhl_appr_rate</t>
  </si>
  <si>
    <t>Health adjustment for apprentices</t>
  </si>
  <si>
    <t>13.1.10</t>
  </si>
  <si>
    <t>$tscerhl_min_rate</t>
  </si>
  <si>
    <t>Health for minor wage</t>
  </si>
  <si>
    <t>13.1.11</t>
  </si>
  <si>
    <t>$tscerpi_ee_rate</t>
  </si>
  <si>
    <t>Old age</t>
  </si>
  <si>
    <t>13.1.12</t>
  </si>
  <si>
    <t>$tscerpi_eeRed_rate</t>
  </si>
  <si>
    <t>Old age adjustment for pension age if women 60-62/men 65-67 other than civil servants</t>
  </si>
  <si>
    <t>13.1.13</t>
  </si>
  <si>
    <t>$tscerui_rate</t>
  </si>
  <si>
    <t>Unemployment</t>
  </si>
  <si>
    <t>13.1.14</t>
  </si>
  <si>
    <t>$tscerui_appr_rate</t>
  </si>
  <si>
    <t>Unemployment adjustment for apprentices</t>
  </si>
  <si>
    <t>13.1.15</t>
  </si>
  <si>
    <t>$tscerho_rate</t>
  </si>
  <si>
    <t>Housing</t>
  </si>
  <si>
    <t>13.1.16</t>
  </si>
  <si>
    <t>$tscersf_rate</t>
  </si>
  <si>
    <t>Insolvency</t>
  </si>
  <si>
    <t>13.1.17</t>
  </si>
  <si>
    <t>$tscerfa_rate</t>
  </si>
  <si>
    <t>Family</t>
  </si>
  <si>
    <t>13.1.18</t>
  </si>
  <si>
    <t>$tsccthl_cs_rate</t>
  </si>
  <si>
    <t>Health for civil servant pensioners</t>
  </si>
  <si>
    <t>13.1.19</t>
  </si>
  <si>
    <t>$tsccthl_rate</t>
  </si>
  <si>
    <t>Health for other pensioners</t>
  </si>
  <si>
    <t>13.1.20</t>
  </si>
  <si>
    <t>$tscerrg_rate</t>
  </si>
  <si>
    <t>Municipality tax (Kommunalsteuer)</t>
  </si>
  <si>
    <t>13.1.21</t>
  </si>
  <si>
    <t>$tsceruimin</t>
  </si>
  <si>
    <t>Unemployment if minor wage</t>
  </si>
  <si>
    <t>14.2.1</t>
  </si>
  <si>
    <t>tscee_at</t>
  </si>
  <si>
    <t>$tsceehl_cs_rate</t>
  </si>
  <si>
    <t>14.2.2</t>
  </si>
  <si>
    <t>$tsceehl_pf_rate</t>
  </si>
  <si>
    <t>Health for freelancers</t>
  </si>
  <si>
    <t>14.2.3</t>
  </si>
  <si>
    <t>$tsceehl_fa_rate</t>
  </si>
  <si>
    <t>Health for agricultural workers</t>
  </si>
  <si>
    <t>14.2.4</t>
  </si>
  <si>
    <t>$tsceehl_bc_rate</t>
  </si>
  <si>
    <t>Health for blue collar worker</t>
  </si>
  <si>
    <t>14.2.5</t>
  </si>
  <si>
    <t>$tsceehl_wc_rate</t>
  </si>
  <si>
    <t>Health for white collar worker</t>
  </si>
  <si>
    <t>14.2.6</t>
  </si>
  <si>
    <t>$tsceehl_ee_rate</t>
  </si>
  <si>
    <t>14.2.7</t>
  </si>
  <si>
    <t>$tsceehl_appr_rate</t>
  </si>
  <si>
    <t>Health adjustment for apprentice</t>
  </si>
  <si>
    <t>14.2.8</t>
  </si>
  <si>
    <t>$tsceepi_ee_rate</t>
  </si>
  <si>
    <t>14.2.9</t>
  </si>
  <si>
    <t>$tsceepi_eeRed_rate</t>
  </si>
  <si>
    <t>14.2.10</t>
  </si>
  <si>
    <t>$tsceeui_rate1</t>
  </si>
  <si>
    <t>Unemployment base 1</t>
  </si>
  <si>
    <t>14.2.11</t>
  </si>
  <si>
    <t>$tsceeui_rate2</t>
  </si>
  <si>
    <t>Unemployment base 2</t>
  </si>
  <si>
    <t>14.2.12</t>
  </si>
  <si>
    <t>$tsceeui_rate3</t>
  </si>
  <si>
    <t>Unemployment base 3</t>
  </si>
  <si>
    <t>14.2.13</t>
  </si>
  <si>
    <t>$tsceeui_rate4</t>
  </si>
  <si>
    <t>Unemployment base 4</t>
  </si>
  <si>
    <t>14.2.14</t>
  </si>
  <si>
    <t>$tsceeui_upThres1</t>
  </si>
  <si>
    <t>Unemployment base 1   upper limit</t>
  </si>
  <si>
    <t>1100#m</t>
  </si>
  <si>
    <t>1128#m</t>
  </si>
  <si>
    <t>1155#m</t>
  </si>
  <si>
    <t>1179#m</t>
  </si>
  <si>
    <t>1186#m</t>
  </si>
  <si>
    <t>1219#m</t>
  </si>
  <si>
    <t>1246#m</t>
  </si>
  <si>
    <t>1280#m</t>
  </si>
  <si>
    <t>1311#m</t>
  </si>
  <si>
    <t>1342#m</t>
  </si>
  <si>
    <t>1381#m</t>
  </si>
  <si>
    <t>1681#m</t>
  </si>
  <si>
    <t>1733#m</t>
  </si>
  <si>
    <t>1790#m</t>
  </si>
  <si>
    <t>1828#m</t>
  </si>
  <si>
    <t>1885#m</t>
  </si>
  <si>
    <t>1951#m</t>
  </si>
  <si>
    <t>2074#m</t>
  </si>
  <si>
    <t>14.2.15</t>
  </si>
  <si>
    <t>$tsceeui_upThres2</t>
  </si>
  <si>
    <t>Unemployment base 2   upper limit</t>
  </si>
  <si>
    <t>1200#m</t>
  </si>
  <si>
    <t>1230#m</t>
  </si>
  <si>
    <t>1260#m</t>
  </si>
  <si>
    <t>1286#m</t>
  </si>
  <si>
    <t>1294#m</t>
  </si>
  <si>
    <t>1330#m</t>
  </si>
  <si>
    <t>1359#m</t>
  </si>
  <si>
    <t>1396#m</t>
  </si>
  <si>
    <t>1430#m</t>
  </si>
  <si>
    <t>1464#m</t>
  </si>
  <si>
    <t>1506#m</t>
  </si>
  <si>
    <t>1834#m</t>
  </si>
  <si>
    <t>1891#m</t>
  </si>
  <si>
    <t>1953#m</t>
  </si>
  <si>
    <t>1994#m</t>
  </si>
  <si>
    <t>2056#m</t>
  </si>
  <si>
    <t>2128#m</t>
  </si>
  <si>
    <t>2262#m</t>
  </si>
  <si>
    <t>14.2.16</t>
  </si>
  <si>
    <t>$tsceeui_upThres3</t>
  </si>
  <si>
    <t>Unemployment base 3   upper limit</t>
  </si>
  <si>
    <t>1350#m</t>
  </si>
  <si>
    <t>1384#m</t>
  </si>
  <si>
    <t>1417#m</t>
  </si>
  <si>
    <t>1447#m</t>
  </si>
  <si>
    <t>1456#m</t>
  </si>
  <si>
    <t>1497#m</t>
  </si>
  <si>
    <t>1530#m</t>
  </si>
  <si>
    <t>1571#m</t>
  </si>
  <si>
    <t>1609#m</t>
  </si>
  <si>
    <t>1648#m</t>
  </si>
  <si>
    <t>1696#m</t>
  </si>
  <si>
    <t>1987#m</t>
  </si>
  <si>
    <t>2049#m</t>
  </si>
  <si>
    <t>2117#m</t>
  </si>
  <si>
    <t>2161#m</t>
  </si>
  <si>
    <t>2228#m</t>
  </si>
  <si>
    <t>2306#m</t>
  </si>
  <si>
    <t>2451#m</t>
  </si>
  <si>
    <t>14.2.17</t>
  </si>
  <si>
    <t>$tsceeui_appr_rate</t>
  </si>
  <si>
    <t>Unemployment base adjusted for apprentices</t>
  </si>
  <si>
    <t>14.2.18</t>
  </si>
  <si>
    <t>$tsceeho_rate</t>
  </si>
  <si>
    <t>14.2.19</t>
  </si>
  <si>
    <t>$tsceeot_rate</t>
  </si>
  <si>
    <t>Union</t>
  </si>
  <si>
    <t>14.2.20</t>
  </si>
  <si>
    <t>$tsceeot_fa_rate</t>
  </si>
  <si>
    <t>Union for agricultural workers</t>
  </si>
  <si>
    <t>14.35.1</t>
  </si>
  <si>
    <t>$PolicyYear</t>
  </si>
  <si>
    <t>15.2.1</t>
  </si>
  <si>
    <t>tscse_at</t>
  </si>
  <si>
    <t>$tscsehl_se_rate</t>
  </si>
  <si>
    <t>Health for non farmers</t>
  </si>
  <si>
    <t>15.2.2</t>
  </si>
  <si>
    <t>$tscsehl_fa_rate</t>
  </si>
  <si>
    <t>Health for farmers</t>
  </si>
  <si>
    <t>15.2.3</t>
  </si>
  <si>
    <t>$tscsepi_se_rate</t>
  </si>
  <si>
    <t>Old age for other self employed and partly self employed</t>
  </si>
  <si>
    <t>15.2.4</t>
  </si>
  <si>
    <t>$tscsepi_se_redRate</t>
  </si>
  <si>
    <t>Old age adjustment for pension age if women 60-62/men 65-67 for other self employed and partly self employed</t>
  </si>
  <si>
    <t>15.2.5</t>
  </si>
  <si>
    <t>$tscsepi_fa_rate</t>
  </si>
  <si>
    <t>Old age for farmers 1 6/13: 16% 7 12/13: 16.5%</t>
  </si>
  <si>
    <t>15.2.6</t>
  </si>
  <si>
    <t>$tscsepi_fa_redRate</t>
  </si>
  <si>
    <t>Old age adjustment for pension age if women 60-62/men 65-67 for farmers</t>
  </si>
  <si>
    <t>15.2.7</t>
  </si>
  <si>
    <t>$tscsepi_pf_rate</t>
  </si>
  <si>
    <t>Old age for profesionals</t>
  </si>
  <si>
    <t>15.2.8</t>
  </si>
  <si>
    <t>$tscsepi_pf_redRate</t>
  </si>
  <si>
    <t>Old age adjustment for pension age if women 60-62/men 65-67 for professionals</t>
  </si>
  <si>
    <t>15.2.9</t>
  </si>
  <si>
    <t>$tscseac_se_rate</t>
  </si>
  <si>
    <t>Accident for non farmers</t>
  </si>
  <si>
    <t>7.48#m</t>
  </si>
  <si>
    <t>7.65#m</t>
  </si>
  <si>
    <t>7.84#m</t>
  </si>
  <si>
    <t>8.03#m</t>
  </si>
  <si>
    <t>8.20#m</t>
  </si>
  <si>
    <t>8.25#m</t>
  </si>
  <si>
    <t>8.48#m</t>
  </si>
  <si>
    <t>8.67#m</t>
  </si>
  <si>
    <t>8.9#m</t>
  </si>
  <si>
    <t>9.11#m</t>
  </si>
  <si>
    <t>9.33#m</t>
  </si>
  <si>
    <t>9.60#m</t>
  </si>
  <si>
    <t>9.79#m</t>
  </si>
  <si>
    <t>10.09#m</t>
  </si>
  <si>
    <t>10.42#m</t>
  </si>
  <si>
    <t>10.64#m</t>
  </si>
  <si>
    <t>10.97#m</t>
  </si>
  <si>
    <t>11.35#m</t>
  </si>
  <si>
    <t>12.07#m</t>
  </si>
  <si>
    <t>15.2.10</t>
  </si>
  <si>
    <t>$tscseac_fa_rate</t>
  </si>
  <si>
    <t>Accident for farmers</t>
  </si>
  <si>
    <t>15.2.11</t>
  </si>
  <si>
    <t>$tscseot_rate</t>
  </si>
  <si>
    <t>Severence payment fund</t>
  </si>
  <si>
    <t>16.2.1</t>
  </si>
  <si>
    <t>bch00_at</t>
  </si>
  <si>
    <t>$bch00_child_age1</t>
  </si>
  <si>
    <t>Age bracket 1</t>
  </si>
  <si>
    <t>16.2.2</t>
  </si>
  <si>
    <t>$bch00_child_age2</t>
  </si>
  <si>
    <t>Age bracket 2</t>
  </si>
  <si>
    <t>16.2.3</t>
  </si>
  <si>
    <t>$bch00_child_age3</t>
  </si>
  <si>
    <t>Age bracket 3</t>
  </si>
  <si>
    <t>16.2.4</t>
  </si>
  <si>
    <t>$bch00_child_age4</t>
  </si>
  <si>
    <t>Age bracket 4</t>
  </si>
  <si>
    <t>16.2.5</t>
  </si>
  <si>
    <t>$bch00_child_age5</t>
  </si>
  <si>
    <t>Age bracket 5</t>
  </si>
  <si>
    <t>16.2.6</t>
  </si>
  <si>
    <t>$bch00_basic_amt1</t>
  </si>
  <si>
    <t>Basic amount for children aged 0 2</t>
  </si>
  <si>
    <t>105.4#m</t>
  </si>
  <si>
    <t>109.7#m</t>
  </si>
  <si>
    <t>111.8#m</t>
  </si>
  <si>
    <t>114#m</t>
  </si>
  <si>
    <t>120.6#m</t>
  </si>
  <si>
    <t>132.3#m</t>
  </si>
  <si>
    <t>138.4#m</t>
  </si>
  <si>
    <t>16.2.7</t>
  </si>
  <si>
    <t>$bch00_basic_amt2</t>
  </si>
  <si>
    <t>Basic amount for children aged 3 9</t>
  </si>
  <si>
    <t>112.7#m</t>
  </si>
  <si>
    <t>117.3#m</t>
  </si>
  <si>
    <t>119.6#m</t>
  </si>
  <si>
    <t>121.9#m</t>
  </si>
  <si>
    <t>129#m</t>
  </si>
  <si>
    <t>141.5#m</t>
  </si>
  <si>
    <t>148#m</t>
  </si>
  <si>
    <t>16.2.8</t>
  </si>
  <si>
    <t>$bch00_basic_amt3</t>
  </si>
  <si>
    <t>Basic amount for children aged 10 18</t>
  </si>
  <si>
    <t>130.9#m</t>
  </si>
  <si>
    <t>136.2#m</t>
  </si>
  <si>
    <t>138.8#m</t>
  </si>
  <si>
    <t>149.7#m</t>
  </si>
  <si>
    <t>164.2#m</t>
  </si>
  <si>
    <t>171.8#m</t>
  </si>
  <si>
    <t>16.2.9</t>
  </si>
  <si>
    <t>$bch00_basic_amt4</t>
  </si>
  <si>
    <t>Basic amount for children aged 19 23 in education or with disability</t>
  </si>
  <si>
    <t>152.7#m</t>
  </si>
  <si>
    <t>158.9#m</t>
  </si>
  <si>
    <t>162#m</t>
  </si>
  <si>
    <t>165.1#m</t>
  </si>
  <si>
    <t>174.7#m</t>
  </si>
  <si>
    <t>191.6#m</t>
  </si>
  <si>
    <t>200.4#m</t>
  </si>
  <si>
    <t>16.2.10</t>
  </si>
  <si>
    <t>$bch00_suppl_amt2</t>
  </si>
  <si>
    <t>Additional amount if 2 children in hh</t>
  </si>
  <si>
    <t>12.8#m</t>
  </si>
  <si>
    <t>13.4#m</t>
  </si>
  <si>
    <t>13.8#m</t>
  </si>
  <si>
    <t>14.2#m</t>
  </si>
  <si>
    <t>15#m</t>
  </si>
  <si>
    <t>16.4#m</t>
  </si>
  <si>
    <t>17.2#m</t>
  </si>
  <si>
    <t>16.2.11</t>
  </si>
  <si>
    <t>$bch00_suppl_amt3</t>
  </si>
  <si>
    <t>Additional amount if 3 children in hh</t>
  </si>
  <si>
    <t>38.3#m</t>
  </si>
  <si>
    <t>47.80#m</t>
  </si>
  <si>
    <t>49.80#m</t>
  </si>
  <si>
    <t>51#m</t>
  </si>
  <si>
    <t>52.2#m</t>
  </si>
  <si>
    <t>55.2#m</t>
  </si>
  <si>
    <t>60.6#m</t>
  </si>
  <si>
    <t>63.3#m</t>
  </si>
  <si>
    <t>16.2.12</t>
  </si>
  <si>
    <t>$bch00_suppl_amt4</t>
  </si>
  <si>
    <t>Additional amount if 4+ children in hh</t>
  </si>
  <si>
    <t>25.5#m</t>
  </si>
  <si>
    <t>50#m</t>
  </si>
  <si>
    <t>52#m</t>
  </si>
  <si>
    <t>53#m</t>
  </si>
  <si>
    <t>53.8#m</t>
  </si>
  <si>
    <t>56.9#m</t>
  </si>
  <si>
    <t>62.4#m</t>
  </si>
  <si>
    <t>65.3#m</t>
  </si>
  <si>
    <t>16.2.13</t>
  </si>
  <si>
    <t>$bch00_disab_amt</t>
  </si>
  <si>
    <t>Additional amount for children with disability</t>
  </si>
  <si>
    <t>138.3#m</t>
  </si>
  <si>
    <t>150#m</t>
  </si>
  <si>
    <t>152.9#m</t>
  </si>
  <si>
    <t>155.9#m</t>
  </si>
  <si>
    <t>164.9#m</t>
  </si>
  <si>
    <t>180.9#m</t>
  </si>
  <si>
    <t>189.2#m</t>
  </si>
  <si>
    <t>16.2.14</t>
  </si>
  <si>
    <t>$bch00_multi_addAmt</t>
  </si>
  <si>
    <t>Multiple children supplement</t>
  </si>
  <si>
    <t>36.4#m</t>
  </si>
  <si>
    <t>20#m</t>
  </si>
  <si>
    <t>21.2#m</t>
  </si>
  <si>
    <t>23.3#m</t>
  </si>
  <si>
    <t>24.4#m</t>
  </si>
  <si>
    <t>16.2.15</t>
  </si>
  <si>
    <t>$bch00_school_amt</t>
  </si>
  <si>
    <t>Bonus for start of school</t>
  </si>
  <si>
    <t>100#y</t>
  </si>
  <si>
    <t>105.8#y</t>
  </si>
  <si>
    <t>116.1#y</t>
  </si>
  <si>
    <t>121.4#y</t>
  </si>
  <si>
    <t>16.2.16</t>
  </si>
  <si>
    <t>$bch00_school_age</t>
  </si>
  <si>
    <t>Bonus for start of school   lower age limit</t>
  </si>
  <si>
    <t>16.2.17</t>
  </si>
  <si>
    <t>$bch00_school_upAge</t>
  </si>
  <si>
    <t>Bonus for start of school   upper age limit</t>
  </si>
  <si>
    <t>16.2.18</t>
  </si>
  <si>
    <t>$bch00_covid_amt</t>
  </si>
  <si>
    <t>COVID related extra payment</t>
  </si>
  <si>
    <t>360#y</t>
  </si>
  <si>
    <t>300#y</t>
  </si>
  <si>
    <t>180#y</t>
  </si>
  <si>
    <t>16.2.19</t>
  </si>
  <si>
    <t>$bch00_ilchild_thresh_yr</t>
  </si>
  <si>
    <t>annual income threshold for children</t>
  </si>
  <si>
    <t>8725#y</t>
  </si>
  <si>
    <t>9000#y</t>
  </si>
  <si>
    <t>10000#y</t>
  </si>
  <si>
    <t>15000#y</t>
  </si>
  <si>
    <t>16455#y</t>
  </si>
  <si>
    <t>17212#y</t>
  </si>
  <si>
    <t>16.2.20</t>
  </si>
  <si>
    <t>$bch00_ilchild_thresh_nu</t>
  </si>
  <si>
    <t>income threshold for children - without #y suffix</t>
  </si>
  <si>
    <t>17.1.1</t>
  </si>
  <si>
    <t>pch00_at</t>
  </si>
  <si>
    <t>$pch_child_amt</t>
  </si>
  <si>
    <t>Child bonus for pensioners</t>
  </si>
  <si>
    <t>29.07#m</t>
  </si>
  <si>
    <t>18.1.1</t>
  </si>
  <si>
    <t>pchcs_at</t>
  </si>
  <si>
    <t>$pch_csChild_amt</t>
  </si>
  <si>
    <t>14.5#m</t>
  </si>
  <si>
    <t>15.6#m</t>
  </si>
  <si>
    <t>22.1.1</t>
  </si>
  <si>
    <t>tscpe_at</t>
  </si>
  <si>
    <t>$tscpehl_cs_rate</t>
  </si>
  <si>
    <t>22.1.2</t>
  </si>
  <si>
    <t>$tscpehl_rate</t>
  </si>
  <si>
    <t>22.1.3</t>
  </si>
  <si>
    <t>$tscpepi_cs_rate</t>
  </si>
  <si>
    <t>Old age Empirischer Mischsatz aus Jahrgaenge (Beamte vs. oeBB)</t>
  </si>
  <si>
    <t>24.6.1</t>
  </si>
  <si>
    <t>bec_at</t>
  </si>
  <si>
    <t>$bec_inflationSe_minLim</t>
  </si>
  <si>
    <t>566#m</t>
  </si>
  <si>
    <t>24.6.2</t>
  </si>
  <si>
    <t>$bec_inflationSe_lim1</t>
  </si>
  <si>
    <t>600#m</t>
  </si>
  <si>
    <t>24.6.3</t>
  </si>
  <si>
    <t>$bec_inflationSe_lim2</t>
  </si>
  <si>
    <t>700#m</t>
  </si>
  <si>
    <t>24.6.4</t>
  </si>
  <si>
    <t>$bec_inflationSe_lim3</t>
  </si>
  <si>
    <t>800#m</t>
  </si>
  <si>
    <t>24.6.5</t>
  </si>
  <si>
    <t>$bec_inflationSe_lim4</t>
  </si>
  <si>
    <t>900#m</t>
  </si>
  <si>
    <t>24.6.6</t>
  </si>
  <si>
    <t>$bec_inflationSe_lim5</t>
  </si>
  <si>
    <t>24.6.7</t>
  </si>
  <si>
    <t>$bec_inflationSe_lim6</t>
  </si>
  <si>
    <t>24.6.8</t>
  </si>
  <si>
    <t>$bec_inflationSe_lim7</t>
  </si>
  <si>
    <t>24.6.9</t>
  </si>
  <si>
    <t>$bec_inflationSe_lim8</t>
  </si>
  <si>
    <t>2100#m</t>
  </si>
  <si>
    <t>24.6.10</t>
  </si>
  <si>
    <t>$bec_inflationSe_lim9</t>
  </si>
  <si>
    <t>2200#m</t>
  </si>
  <si>
    <t>24.6.11</t>
  </si>
  <si>
    <t>$bec_inflationSe_lim10</t>
  </si>
  <si>
    <t>2300#m</t>
  </si>
  <si>
    <t>24.6.12</t>
  </si>
  <si>
    <t>$bec_inflationSe_lim11</t>
  </si>
  <si>
    <t>2400#m</t>
  </si>
  <si>
    <t>24.6.13</t>
  </si>
  <si>
    <t>$bec_inflationSe_lim12</t>
  </si>
  <si>
    <t>2500#m</t>
  </si>
  <si>
    <t>24.6.14</t>
  </si>
  <si>
    <t>$bec_inflationSe_lim13</t>
  </si>
  <si>
    <t>2600#m</t>
  </si>
  <si>
    <t>24.6.15</t>
  </si>
  <si>
    <t>$bec_inflationSe_lim14</t>
  </si>
  <si>
    <t>2700#m</t>
  </si>
  <si>
    <t>24.6.16</t>
  </si>
  <si>
    <t>$bec_inflationSe_lim15</t>
  </si>
  <si>
    <t>2800#m</t>
  </si>
  <si>
    <t>24.6.17</t>
  </si>
  <si>
    <t>$bec_inflationSe_maxLim</t>
  </si>
  <si>
    <t>2900#m</t>
  </si>
  <si>
    <t>24.6.18</t>
  </si>
  <si>
    <t>$bec_inflationSe_amt1</t>
  </si>
  <si>
    <t>160#y</t>
  </si>
  <si>
    <t>24.6.19</t>
  </si>
  <si>
    <t>$bec_inflationSe_amt2</t>
  </si>
  <si>
    <t>190#y</t>
  </si>
  <si>
    <t>24.6.20</t>
  </si>
  <si>
    <t>$bec_inflationSe_amt3</t>
  </si>
  <si>
    <t>220#y</t>
  </si>
  <si>
    <t>24.6.21</t>
  </si>
  <si>
    <t>$bec_inflationSe_amt4</t>
  </si>
  <si>
    <t>250#y</t>
  </si>
  <si>
    <t>24.6.22</t>
  </si>
  <si>
    <t>$bec_inflationSe_amt5</t>
  </si>
  <si>
    <t>280#y</t>
  </si>
  <si>
    <t>24.6.23</t>
  </si>
  <si>
    <t>$bec_inflationSe_amt6</t>
  </si>
  <si>
    <t>24.6.24</t>
  </si>
  <si>
    <t>$bec_inflationSe_amt7</t>
  </si>
  <si>
    <t>420#y</t>
  </si>
  <si>
    <t>24.6.25</t>
  </si>
  <si>
    <t>$bec_inflationSe_amt8</t>
  </si>
  <si>
    <t>500#y</t>
  </si>
  <si>
    <t>24.6.26</t>
  </si>
  <si>
    <t>$bec_inflationSe_amt9</t>
  </si>
  <si>
    <t>440#y</t>
  </si>
  <si>
    <t>24.6.27</t>
  </si>
  <si>
    <t>$bec_inflationSe_amt10</t>
  </si>
  <si>
    <t>380#y</t>
  </si>
  <si>
    <t>24.6.28</t>
  </si>
  <si>
    <t>$bec_inflationSe_amt11</t>
  </si>
  <si>
    <t>24.6.29</t>
  </si>
  <si>
    <t>$bec_inflationSe_amt12</t>
  </si>
  <si>
    <t>24.6.30</t>
  </si>
  <si>
    <t>$bec_inflationSe_amt13</t>
  </si>
  <si>
    <t>240#y</t>
  </si>
  <si>
    <t>24.6.31</t>
  </si>
  <si>
    <t>$bec_inflationSe_amt14</t>
  </si>
  <si>
    <t>24.6.32</t>
  </si>
  <si>
    <t>$bec_inflationSe_amt15</t>
  </si>
  <si>
    <t>24.6.33</t>
  </si>
  <si>
    <t>$bec_inflationSe_amt16</t>
  </si>
  <si>
    <t>25.4.1</t>
  </si>
  <si>
    <t>bclmc_at</t>
  </si>
  <si>
    <t>$bclim_basic_amt</t>
  </si>
  <si>
    <t>Basic amount (Sockelbetrag)</t>
  </si>
  <si>
    <t>110#y</t>
  </si>
  <si>
    <t>145#y</t>
  </si>
  <si>
    <t>25.4.2</t>
  </si>
  <si>
    <t>$bclim_addAmt1</t>
  </si>
  <si>
    <t>Category 1 amount</t>
  </si>
  <si>
    <t>0#y</t>
  </si>
  <si>
    <t>25.4.3</t>
  </si>
  <si>
    <t>$bclim_addAmt2</t>
  </si>
  <si>
    <t>Category 2 amount</t>
  </si>
  <si>
    <t>40#y</t>
  </si>
  <si>
    <t>50#y</t>
  </si>
  <si>
    <t>25.4.4</t>
  </si>
  <si>
    <t>$bclim_addAmt3</t>
  </si>
  <si>
    <t>Category 3 amount</t>
  </si>
  <si>
    <t>75#y</t>
  </si>
  <si>
    <t>25.4.5</t>
  </si>
  <si>
    <t>$bclim_addAmt4</t>
  </si>
  <si>
    <t>Category 4 amount</t>
  </si>
  <si>
    <t>25.4.6</t>
  </si>
  <si>
    <t>$bclim_child_rate</t>
  </si>
  <si>
    <t>Proportion for children</t>
  </si>
  <si>
    <t>25.4.7</t>
  </si>
  <si>
    <t>$bclim_tax_thresh</t>
  </si>
  <si>
    <t>income threshold for considering benefit amount as taxable income</t>
  </si>
  <si>
    <t>66612#y</t>
  </si>
  <si>
    <t>26.2.1</t>
  </si>
  <si>
    <t>tin_at</t>
  </si>
  <si>
    <t>$tintcch_amt</t>
  </si>
  <si>
    <t>Tax credit for children</t>
  </si>
  <si>
    <t>50.9#m</t>
  </si>
  <si>
    <t>58.4#m</t>
  </si>
  <si>
    <t>61.8#m</t>
  </si>
  <si>
    <t>67.8#m</t>
  </si>
  <si>
    <t>70.9#m</t>
  </si>
  <si>
    <t>26.2.2</t>
  </si>
  <si>
    <t>$tintcsw_amt1</t>
  </si>
  <si>
    <t>Tax credit for single earner (Alleinverdienerabsetzbetrag)   1 child</t>
  </si>
  <si>
    <t>494#y</t>
  </si>
  <si>
    <t>520#y</t>
  </si>
  <si>
    <t>572#y</t>
  </si>
  <si>
    <t>601#y</t>
  </si>
  <si>
    <t>26.2.3</t>
  </si>
  <si>
    <t>$tintcsw_amt2</t>
  </si>
  <si>
    <t>Tax credit for single earner (Alleinverdienerabsetzbetrag)   add. amount 2nd child</t>
  </si>
  <si>
    <t>175#y</t>
  </si>
  <si>
    <t>184#y</t>
  </si>
  <si>
    <t>202#y</t>
  </si>
  <si>
    <t>212#y</t>
  </si>
  <si>
    <t>26.2.4</t>
  </si>
  <si>
    <t>$tintcsw_amt3</t>
  </si>
  <si>
    <t>Tax credit for single earner (Alleinverdienerabsetzbetrag)   add. amount 3rd+ child</t>
  </si>
  <si>
    <t>232#y</t>
  </si>
  <si>
    <t>255#y</t>
  </si>
  <si>
    <t>268#y</t>
  </si>
  <si>
    <t>26.2.5</t>
  </si>
  <si>
    <t>$tintclp_amt1</t>
  </si>
  <si>
    <t>Tax credit for lone parent (Alleinerzieherabsetzbetrag)   1 child</t>
  </si>
  <si>
    <t>26.2.6</t>
  </si>
  <si>
    <t>$tintclp_amt2</t>
  </si>
  <si>
    <t>Tax credit for lone parent (Alleinerzieherabsetzbetrag)   add. amount 2nd child</t>
  </si>
  <si>
    <t>26.2.7</t>
  </si>
  <si>
    <t>$tintclp_amt3</t>
  </si>
  <si>
    <t>Tax credit for lone parent (Alleinerzieherabsetzbetrag)   add. amount 3rd+ child</t>
  </si>
  <si>
    <t>26.2.8</t>
  </si>
  <si>
    <t>$tintcox_amt</t>
  </si>
  <si>
    <t>Tax credit for other expenses: commuting (Verkehrsabsetzbetrag)</t>
  </si>
  <si>
    <t>291#y</t>
  </si>
  <si>
    <t>400#y</t>
  </si>
  <si>
    <t>421#y</t>
  </si>
  <si>
    <t>463#y</t>
  </si>
  <si>
    <t>487#y</t>
  </si>
  <si>
    <t>26.2.9</t>
  </si>
  <si>
    <t>$tintcox_addAmt</t>
  </si>
  <si>
    <t>Tax credit for other expenses: commuting (Zuschuss zum Verkehrsabsetzbetrag): planned policy change in 2020 plus COVID related increase</t>
  </si>
  <si>
    <t>650#y</t>
  </si>
  <si>
    <t>684#y</t>
  </si>
  <si>
    <t>752#y</t>
  </si>
  <si>
    <t>790#y</t>
  </si>
  <si>
    <t>26.2.10</t>
  </si>
  <si>
    <t>$tintcox_infl_amt</t>
  </si>
  <si>
    <t>Tax credit inflation for employees (Teuerungsabsetzbetrag Arbeitnehmer)</t>
  </si>
  <si>
    <t>26.2.11</t>
  </si>
  <si>
    <t>$tintcee_amt</t>
  </si>
  <si>
    <t>Tax credit for employee (Arbeitnehmerabsetzbetrag)</t>
  </si>
  <si>
    <t>54#y</t>
  </si>
  <si>
    <t>26.2.12</t>
  </si>
  <si>
    <t>$tintcpe_amt</t>
  </si>
  <si>
    <t>Tax credit for pensioners</t>
  </si>
  <si>
    <t>600#y</t>
  </si>
  <si>
    <t>825#y</t>
  </si>
  <si>
    <t>868#y</t>
  </si>
  <si>
    <t>954#y</t>
  </si>
  <si>
    <t>1002#y</t>
  </si>
  <si>
    <t>26.2.13</t>
  </si>
  <si>
    <t>$tintcpe_addAmt</t>
  </si>
  <si>
    <t>Tax credit for pensioners (Erhöhter PensionistInnen absetzbetrag)</t>
  </si>
  <si>
    <t>764#y</t>
  </si>
  <si>
    <t>964#y</t>
  </si>
  <si>
    <t>1214#y</t>
  </si>
  <si>
    <t>1278#y</t>
  </si>
  <si>
    <t>1405#y</t>
  </si>
  <si>
    <t>1476#y</t>
  </si>
  <si>
    <t>26.2.14</t>
  </si>
  <si>
    <t>$tintcpe_infl_amt</t>
  </si>
  <si>
    <t>Tax credit inflation for pensioners (Teuerungsabsetzbetrag Pensionisten)</t>
  </si>
  <si>
    <t>26.2.15</t>
  </si>
  <si>
    <t>$tintcfa_basic_amt</t>
  </si>
  <si>
    <t>Familybonus max amount per child (&lt;18) for 1 recipient</t>
  </si>
  <si>
    <t>1500#y</t>
  </si>
  <si>
    <t>2000#y</t>
  </si>
  <si>
    <t>26.2.16</t>
  </si>
  <si>
    <t>$tintcfa_student_amt</t>
  </si>
  <si>
    <t>Familybonus max amount per child (&gt;=18, in education) for 1 recipient</t>
  </si>
  <si>
    <t>700#y</t>
  </si>
  <si>
    <t>26.2.17</t>
  </si>
  <si>
    <t>$tintcfa_neg_amt</t>
  </si>
  <si>
    <t>Familibonus max neg-amount per child(AV/AE - lone-parent; single-earner)</t>
  </si>
  <si>
    <t>550#y</t>
  </si>
  <si>
    <t>26.2.18</t>
  </si>
  <si>
    <t>$tintcsw_spouse_maxthres</t>
  </si>
  <si>
    <t>income threshold of the partner for the single earner tax credit</t>
  </si>
  <si>
    <t>6000#y</t>
  </si>
  <si>
    <t>6312#y</t>
  </si>
  <si>
    <t>6937#y</t>
  </si>
  <si>
    <t>7284#y</t>
  </si>
  <si>
    <t>26.2.19</t>
  </si>
  <si>
    <t>$tintcox_thres1</t>
  </si>
  <si>
    <t>income threshold for the single earner tax credit</t>
  </si>
  <si>
    <t>15500#y</t>
  </si>
  <si>
    <t>16832#y</t>
  </si>
  <si>
    <t>18499#y</t>
  </si>
  <si>
    <t>19424#y</t>
  </si>
  <si>
    <t>26.2.20</t>
  </si>
  <si>
    <t>$tintcox_thres2</t>
  </si>
  <si>
    <t>21500#y</t>
  </si>
  <si>
    <t>25774#y</t>
  </si>
  <si>
    <t>28326#y</t>
  </si>
  <si>
    <t>29743#y</t>
  </si>
  <si>
    <t>26.2.21</t>
  </si>
  <si>
    <t>$tintcpe_spouse_maxthres</t>
  </si>
  <si>
    <t>income threshold of the partner for the pensioner tax credit</t>
  </si>
  <si>
    <t>2200#y</t>
  </si>
  <si>
    <t>2315#y</t>
  </si>
  <si>
    <t>2545#y</t>
  </si>
  <si>
    <t>2673#y</t>
  </si>
  <si>
    <t>26.2.22</t>
  </si>
  <si>
    <t>$tintcpe2_thres1</t>
  </si>
  <si>
    <t>income threshold for the pensioner tax credit</t>
  </si>
  <si>
    <t>19930#y</t>
  </si>
  <si>
    <t>20967#y</t>
  </si>
  <si>
    <t>23043#y</t>
  </si>
  <si>
    <t>24196#y</t>
  </si>
  <si>
    <t>26.2.23</t>
  </si>
  <si>
    <t>$tintcpe2_thres2</t>
  </si>
  <si>
    <t>25000#y</t>
  </si>
  <si>
    <t>25250#y</t>
  </si>
  <si>
    <t>26826#y</t>
  </si>
  <si>
    <t>29482#y</t>
  </si>
  <si>
    <t>30957#y</t>
  </si>
  <si>
    <t>26.2.24</t>
  </si>
  <si>
    <t>$tintcpe_thres1</t>
  </si>
  <si>
    <t>17000#y</t>
  </si>
  <si>
    <t>18410#y</t>
  </si>
  <si>
    <t>20333#y</t>
  </si>
  <si>
    <t>21245#y</t>
  </si>
  <si>
    <t>26.2.25</t>
  </si>
  <si>
    <t>$tintcpe_thres2</t>
  </si>
  <si>
    <t>26.3.1</t>
  </si>
  <si>
    <t>$tintace_amt</t>
  </si>
  <si>
    <t>Tax allowance for cost of earnings (Werbungskostenabzug)</t>
  </si>
  <si>
    <t>132#y</t>
  </si>
  <si>
    <t>26.3.2</t>
  </si>
  <si>
    <t>$tintaxp_amt</t>
  </si>
  <si>
    <t>Tax allowance: exceptional dedutions (Sonderausgabenpauschale)</t>
  </si>
  <si>
    <t>60#y</t>
  </si>
  <si>
    <t>26.3.3</t>
  </si>
  <si>
    <t>$tintatb_amt</t>
  </si>
  <si>
    <t>Tax allowance for the tax base (Freibetrag fuer zu verlangende Einkommensarten)</t>
  </si>
  <si>
    <t>730#y</t>
  </si>
  <si>
    <t>26.3.4</t>
  </si>
  <si>
    <t>$tintase_rate</t>
  </si>
  <si>
    <t>Tax allowance for profits (self employed)</t>
  </si>
  <si>
    <t>26.3.5</t>
  </si>
  <si>
    <t>$tintase_uplim</t>
  </si>
  <si>
    <t>30000#y</t>
  </si>
  <si>
    <t>33000#y</t>
  </si>
  <si>
    <t>26.3.6</t>
  </si>
  <si>
    <t>$tintach_single_amt</t>
  </si>
  <si>
    <t>Child tax allowance one parent liable to tax (Kinderfreibetrag)</t>
  </si>
  <si>
    <t>26.3.7</t>
  </si>
  <si>
    <t>$tintach_couple_amt</t>
  </si>
  <si>
    <t>Child tax allowance both parents liable to tax (Kinderfreibetrag)</t>
  </si>
  <si>
    <t>26.4.1</t>
  </si>
  <si>
    <t>$tin_lowthres0</t>
  </si>
  <si>
    <t>INCOME TAX</t>
  </si>
  <si>
    <t>26.4.2</t>
  </si>
  <si>
    <t>$tin_basic_rate1</t>
  </si>
  <si>
    <t>1st tax bracket</t>
  </si>
  <si>
    <t>26.4.3</t>
  </si>
  <si>
    <t>$tin_upthres1</t>
  </si>
  <si>
    <t>11000#y</t>
  </si>
  <si>
    <t>11693#y</t>
  </si>
  <si>
    <t>12816#y</t>
  </si>
  <si>
    <t>13308#y</t>
  </si>
  <si>
    <t>26.4.4</t>
  </si>
  <si>
    <t>$tin_basic_rate2</t>
  </si>
  <si>
    <t>2nd tax bracket</t>
  </si>
  <si>
    <t>26.4.5</t>
  </si>
  <si>
    <t>$tin_upthres2</t>
  </si>
  <si>
    <t>18000#y</t>
  </si>
  <si>
    <t>19134#y</t>
  </si>
  <si>
    <t>20818#y</t>
  </si>
  <si>
    <t>21617#y</t>
  </si>
  <si>
    <t>26.4.6</t>
  </si>
  <si>
    <t>$tin_basic_rate3</t>
  </si>
  <si>
    <t>3rd tax bracket</t>
  </si>
  <si>
    <t>26.4.7</t>
  </si>
  <si>
    <t>$tin_upthres3</t>
  </si>
  <si>
    <t>51000#y</t>
  </si>
  <si>
    <t>60000#y</t>
  </si>
  <si>
    <t>31000#y</t>
  </si>
  <si>
    <t>32075#y</t>
  </si>
  <si>
    <t>34513#y</t>
  </si>
  <si>
    <t>35836#y</t>
  </si>
  <si>
    <t>26.4.8</t>
  </si>
  <si>
    <t>$tin_basic_rate4</t>
  </si>
  <si>
    <t>4th tax bracket</t>
  </si>
  <si>
    <t>26.4.9</t>
  </si>
  <si>
    <t>$tin_upthres4</t>
  </si>
  <si>
    <t>62080#y</t>
  </si>
  <si>
    <t>69166#y</t>
  </si>
  <si>
    <t>26.4.10</t>
  </si>
  <si>
    <t>$tin_basic_rate5</t>
  </si>
  <si>
    <t>5th tax bracket</t>
  </si>
  <si>
    <t>26.4.11</t>
  </si>
  <si>
    <t>$tin_upthres5</t>
  </si>
  <si>
    <t>90000#y</t>
  </si>
  <si>
    <t>93120#y</t>
  </si>
  <si>
    <t>99266#y</t>
  </si>
  <si>
    <t>103072#y</t>
  </si>
  <si>
    <t>26.4.12</t>
  </si>
  <si>
    <t>$tin_basic_rate6</t>
  </si>
  <si>
    <t>6th tax bracket</t>
  </si>
  <si>
    <t>26.4.13</t>
  </si>
  <si>
    <t>$tin_upthres6</t>
  </si>
  <si>
    <t>1000000#y</t>
  </si>
  <si>
    <t>26.4.14</t>
  </si>
  <si>
    <t>$tin_basic_rate7</t>
  </si>
  <si>
    <t>7th tax bracket</t>
  </si>
  <si>
    <t>26.4.15</t>
  </si>
  <si>
    <t>$tin_specialExempt_thres</t>
  </si>
  <si>
    <t>Tax on special payments</t>
  </si>
  <si>
    <t>166.67#m</t>
  </si>
  <si>
    <t>175#m</t>
  </si>
  <si>
    <t>2100#y</t>
  </si>
  <si>
    <t>2447#y</t>
  </si>
  <si>
    <t>2570#y</t>
  </si>
  <si>
    <t>26.4.16</t>
  </si>
  <si>
    <t>$tin_special_rate1</t>
  </si>
  <si>
    <t>26.4.17</t>
  </si>
  <si>
    <t>$tin_specialExempt_amt1</t>
  </si>
  <si>
    <t>Tax on special payments: 1st tax bracket</t>
  </si>
  <si>
    <t>620#y</t>
  </si>
  <si>
    <t>26.4.18</t>
  </si>
  <si>
    <t>$tin_special_rate2</t>
  </si>
  <si>
    <t>26.4.19</t>
  </si>
  <si>
    <t>$tin_specialExempt_amt2</t>
  </si>
  <si>
    <t>Tax on special payments: 2nd tax bracket</t>
  </si>
  <si>
    <t>26.4.20</t>
  </si>
  <si>
    <t>$tin_special_rate3</t>
  </si>
  <si>
    <t>3th tax bracket</t>
  </si>
  <si>
    <t>26.4.21</t>
  </si>
  <si>
    <t>$tin_specialExempt_amt3</t>
  </si>
  <si>
    <t>Tax on special payments: 3rd tax bracket</t>
  </si>
  <si>
    <t>50000#y</t>
  </si>
  <si>
    <t>26.4.22</t>
  </si>
  <si>
    <t>$tin_special_rate4</t>
  </si>
  <si>
    <t>26.4.23</t>
  </si>
  <si>
    <t>$tin_specialExempt_amt4</t>
  </si>
  <si>
    <t>Tax on special payments: 4th tax bracket</t>
  </si>
  <si>
    <t>83333#y</t>
  </si>
  <si>
    <t>26.4.24</t>
  </si>
  <si>
    <t>$tin_special_rate5</t>
  </si>
  <si>
    <t>26.4.25</t>
  </si>
  <si>
    <t>$tin_specialExempt_amt5</t>
  </si>
  <si>
    <t>Tax on special payments: 5th tax bracket</t>
  </si>
  <si>
    <t>166667 #y</t>
  </si>
  <si>
    <t>26.4.26</t>
  </si>
  <si>
    <t>$tin_special_rate6</t>
  </si>
  <si>
    <t xml:space="preserve">6th tax bracket </t>
  </si>
  <si>
    <t>26.4.27</t>
  </si>
  <si>
    <t>$tin_eeNeg_amt</t>
  </si>
  <si>
    <t>Negative tax amount</t>
  </si>
  <si>
    <t>26.4.28</t>
  </si>
  <si>
    <t>$tin_eeNeg_addAmt</t>
  </si>
  <si>
    <t>Negative tax - "top up"(SV-Bonus): planned policy change in 2020 plus COVID related increase. 2022 incl. inflation tax credit.</t>
  </si>
  <si>
    <t>1150#y</t>
  </si>
  <si>
    <t>26.4.29</t>
  </si>
  <si>
    <t>$tin_eeNeg_rate</t>
  </si>
  <si>
    <t>Negative tax rate</t>
  </si>
  <si>
    <t>26.4.30</t>
  </si>
  <si>
    <t>$tin_penNeg_amt</t>
  </si>
  <si>
    <t>Negative tax - Pensioners. 2022 incl. inflation tax credit.</t>
  </si>
  <si>
    <t>55#y</t>
  </si>
  <si>
    <t>1050#y</t>
  </si>
  <si>
    <t>579#y</t>
  </si>
  <si>
    <t>637#y</t>
  </si>
  <si>
    <t>710#y</t>
  </si>
  <si>
    <t>26.4.31</t>
  </si>
  <si>
    <t>$tin_penNeg_rate</t>
  </si>
  <si>
    <t>Negative tax within pensioners’ tax credit</t>
  </si>
  <si>
    <t>26.4.32</t>
  </si>
  <si>
    <t>$tin_severance_rate</t>
  </si>
  <si>
    <t>Severence pay (Abfertigung) -  Unemployment</t>
  </si>
  <si>
    <t>27.4.1</t>
  </si>
  <si>
    <t>yemcomp_at</t>
  </si>
  <si>
    <t>$mc_rrate1</t>
  </si>
  <si>
    <t>2022: from July onwards increased benefit by 16%</t>
  </si>
  <si>
    <t>27.4.2</t>
  </si>
  <si>
    <t>$mc_rrate2</t>
  </si>
  <si>
    <t>2022: frim July onwards increased benefit by 9%</t>
  </si>
  <si>
    <t>27.4.3</t>
  </si>
  <si>
    <t>$mc_rrate3</t>
  </si>
  <si>
    <t>2022: no increase</t>
  </si>
  <si>
    <t>30.1.1</t>
  </si>
  <si>
    <t>bunnc_at</t>
  </si>
  <si>
    <t>40.6#d</t>
  </si>
  <si>
    <t>30.1.2</t>
  </si>
  <si>
    <t>$bunnc_exemptPar_amt</t>
  </si>
  <si>
    <t>Exemption partner</t>
  </si>
  <si>
    <t>465#m</t>
  </si>
  <si>
    <t>473#m</t>
  </si>
  <si>
    <t>488#m</t>
  </si>
  <si>
    <t>495#m</t>
  </si>
  <si>
    <t>501#m</t>
  </si>
  <si>
    <t>515#m</t>
  </si>
  <si>
    <t>529#m</t>
  </si>
  <si>
    <t>542#m</t>
  </si>
  <si>
    <t>551#m</t>
  </si>
  <si>
    <t>558#m</t>
  </si>
  <si>
    <t>562#m</t>
  </si>
  <si>
    <t>571#m</t>
  </si>
  <si>
    <t>30.1.3</t>
  </si>
  <si>
    <t>$bunnc_exemptChild_amt</t>
  </si>
  <si>
    <t>Exemption children</t>
  </si>
  <si>
    <t>232.5#m</t>
  </si>
  <si>
    <t>236.5#m</t>
  </si>
  <si>
    <t>244#m</t>
  </si>
  <si>
    <t>247.5#m</t>
  </si>
  <si>
    <t>250.5#m</t>
  </si>
  <si>
    <t>257.5#m</t>
  </si>
  <si>
    <t>264.5#m</t>
  </si>
  <si>
    <t>271#m</t>
  </si>
  <si>
    <t>275.5#m</t>
  </si>
  <si>
    <t>279#m</t>
  </si>
  <si>
    <t>281#m</t>
  </si>
  <si>
    <t>285.5#m</t>
  </si>
  <si>
    <t>30.1.4</t>
  </si>
  <si>
    <t>$bunnc_minAmt</t>
  </si>
  <si>
    <t>Minimum standard rate</t>
  </si>
  <si>
    <t>1129.41#m</t>
  </si>
  <si>
    <t>1159.9#m</t>
  </si>
  <si>
    <t>1192.0#m</t>
  </si>
  <si>
    <t>1220.44#m</t>
  </si>
  <si>
    <t>1241.0#m</t>
  </si>
  <si>
    <t>1256.0#m</t>
  </si>
  <si>
    <t>1266.0#m</t>
  </si>
  <si>
    <t>1294.0#m</t>
  </si>
  <si>
    <t>30.1.5</t>
  </si>
  <si>
    <t>$bunnc_child_minAmt1</t>
  </si>
  <si>
    <t>Minimum standard rate child 1-3</t>
  </si>
  <si>
    <t>200#m</t>
  </si>
  <si>
    <t>208.78#m</t>
  </si>
  <si>
    <t>143#m</t>
  </si>
  <si>
    <t>147#m</t>
  </si>
  <si>
    <t>149#m</t>
  </si>
  <si>
    <t>151#m</t>
  </si>
  <si>
    <t>152#m</t>
  </si>
  <si>
    <t>155#m</t>
  </si>
  <si>
    <t>30.1.6</t>
  </si>
  <si>
    <t>$bunnc_child_minAmt2</t>
  </si>
  <si>
    <t>Minimum standart rate child 4+</t>
  </si>
  <si>
    <t>119#m</t>
  </si>
  <si>
    <t>122#m</t>
  </si>
  <si>
    <t>124#m</t>
  </si>
  <si>
    <t>126#m</t>
  </si>
  <si>
    <t>127#m</t>
  </si>
  <si>
    <t>30.1.7</t>
  </si>
  <si>
    <t>$bun_fa_amt</t>
  </si>
  <si>
    <t>Family supplement</t>
  </si>
  <si>
    <t>0.97#d</t>
  </si>
  <si>
    <t>40.3.3</t>
  </si>
  <si>
    <t>bcc00_at</t>
  </si>
  <si>
    <t>$bcc00_distr_coef1</t>
  </si>
  <si>
    <t>Benefit account: 851 days /// flat rate model: OPTION 30+6: if age of dependent child is max 0</t>
  </si>
  <si>
    <t>40.3.4</t>
  </si>
  <si>
    <t>$bcc00_distr_coef2</t>
  </si>
  <si>
    <t>Benefit account: 732-850 days /// flat rate model: OPTION 20+4: if age of dependent child is max 0</t>
  </si>
  <si>
    <t>40.3.5</t>
  </si>
  <si>
    <t>$bcc00_distr_coef3</t>
  </si>
  <si>
    <t>Benefit account: 730-731 days /// flat rate model: OPTION 15+3: if age of dependent child is max 0</t>
  </si>
  <si>
    <t>40.3.6</t>
  </si>
  <si>
    <t>$bcc00_distr_coef4</t>
  </si>
  <si>
    <t>Benefit account: 549-729 days /// flat rate model: OPTION 12+2: if age of dependent child is max 0</t>
  </si>
  <si>
    <t>40.3.7</t>
  </si>
  <si>
    <t>$bcc00_distr_coef5</t>
  </si>
  <si>
    <t>Benefit account: 366-548 days /// flat rate model: INCOME DEPENDENT: if age of dependent child is max 0</t>
  </si>
  <si>
    <t>40.3.8</t>
  </si>
  <si>
    <t>$bcc00_distr_coef6</t>
  </si>
  <si>
    <t>Benefit account: 365 days /// flat rate model: OPTION 30+6 (2018: 28+7): if age of dependent child is 1</t>
  </si>
  <si>
    <t>40.3.9</t>
  </si>
  <si>
    <t>$bcc00_distr_coef7</t>
  </si>
  <si>
    <t>Benefit account: INCOME DEPENDENT: if age of dependent child is max 0 /// flat rate model: OPTION 20+4 (2018: 20+5): if age of dependent child is 1</t>
  </si>
  <si>
    <t>40.3.10</t>
  </si>
  <si>
    <t>$bcc00_distr_coef8</t>
  </si>
  <si>
    <t>Benefit account: 851 days /// flat rate model: OPTION 15+3 (2018: 16+4): if age of dependent child is 1</t>
  </si>
  <si>
    <t>40.3.11</t>
  </si>
  <si>
    <t>$bcc00_distr_coef9</t>
  </si>
  <si>
    <t>Benefit account: 732-850 days /// flat rate model: OPTION 12+2 (2018: 12+3): if age of dependent child is 1</t>
  </si>
  <si>
    <t>40.3.12</t>
  </si>
  <si>
    <t>$bcc00_distr_coef10</t>
  </si>
  <si>
    <t>Benefit account: 730-731 days /// flat rate model: INCOME DEPENDENT: if age of dependent child is max 1</t>
  </si>
  <si>
    <t>40.3.13</t>
  </si>
  <si>
    <t>$bcc00_distr_coef11</t>
  </si>
  <si>
    <t>Benefit account: 549-729 days</t>
  </si>
  <si>
    <t>40.3.14</t>
  </si>
  <si>
    <t>$bcc00_distr_coef12</t>
  </si>
  <si>
    <t>Benefit account: 366-548 days</t>
  </si>
  <si>
    <t>40.3.15</t>
  </si>
  <si>
    <t>$bcc00_distr_coef13</t>
  </si>
  <si>
    <t>Benefit account: INCOME DEPENDENT: if age of dependent child is max 1</t>
  </si>
  <si>
    <t>40.4.3</t>
  </si>
  <si>
    <t>$bcc851_y0_mo</t>
  </si>
  <si>
    <t>child 0 years 851 - mothers</t>
  </si>
  <si>
    <t>40.4.4</t>
  </si>
  <si>
    <t>$bcc791_y0_mo</t>
  </si>
  <si>
    <t>child 0 years 732-850 - mothers</t>
  </si>
  <si>
    <t>40.4.5</t>
  </si>
  <si>
    <t>$bcc731_y0_mo</t>
  </si>
  <si>
    <t>child 0 years 730-731 - mothers</t>
  </si>
  <si>
    <t>40.4.6</t>
  </si>
  <si>
    <t>$bcc639_y0_mo</t>
  </si>
  <si>
    <t>child 0 years 549-729 - mothers</t>
  </si>
  <si>
    <t>40.4.7</t>
  </si>
  <si>
    <t>$bcc457_y0_mo</t>
  </si>
  <si>
    <t>child 0 years 366-548 - mothers</t>
  </si>
  <si>
    <t>40.4.8</t>
  </si>
  <si>
    <t>$bcc365_y0_mo</t>
  </si>
  <si>
    <t>child 0 years 365 - mothers</t>
  </si>
  <si>
    <t>40.4.9</t>
  </si>
  <si>
    <t>$bccid_y0_mo</t>
  </si>
  <si>
    <t>child 0 years income dependent - mothers</t>
  </si>
  <si>
    <t>40.4.10</t>
  </si>
  <si>
    <t>$bcc851_y1_mo</t>
  </si>
  <si>
    <t>child 1 years 851 - mothers</t>
  </si>
  <si>
    <t>40.4.11</t>
  </si>
  <si>
    <t>$bcc791_y1_mo</t>
  </si>
  <si>
    <t>child 1 years 732-850 - mothers</t>
  </si>
  <si>
    <t>40.4.12</t>
  </si>
  <si>
    <t>$bcc731_y1_mo</t>
  </si>
  <si>
    <t>child 1 years 730-731 - mothers</t>
  </si>
  <si>
    <t>40.4.13</t>
  </si>
  <si>
    <t>$bcc639_y1_mo</t>
  </si>
  <si>
    <t>child 1 years 549-729 - mothers</t>
  </si>
  <si>
    <t>40.4.14</t>
  </si>
  <si>
    <t>$bcc457_y1_mo</t>
  </si>
  <si>
    <t>child 1 years 366-548 - mothers</t>
  </si>
  <si>
    <t>40.4.15</t>
  </si>
  <si>
    <t>$bcc851_y2_mo</t>
  </si>
  <si>
    <t>child 2 years 851 - mothers</t>
  </si>
  <si>
    <t>40.4.16</t>
  </si>
  <si>
    <t>$bcc791_y2_mo</t>
  </si>
  <si>
    <t>child 2 years 732-850 - mothers</t>
  </si>
  <si>
    <t>40.5.3</t>
  </si>
  <si>
    <t>$bcc639_y1_fa</t>
  </si>
  <si>
    <t>child 1 years 549-729 - fathers (bonus)</t>
  </si>
  <si>
    <t>40.5.4</t>
  </si>
  <si>
    <t>$bcc457_y1_fa</t>
  </si>
  <si>
    <t>child 1 years 366-548 - fathers (bonus)</t>
  </si>
  <si>
    <t>40.5.5</t>
  </si>
  <si>
    <t>$bcc365_y1_fa</t>
  </si>
  <si>
    <t>child 1 years 365 - fathers (bonus)</t>
  </si>
  <si>
    <t>40.5.6</t>
  </si>
  <si>
    <t>$bccid_y1_fa</t>
  </si>
  <si>
    <t>child 1 years income dependent - fathers (bonus)</t>
  </si>
  <si>
    <t>40.5.7</t>
  </si>
  <si>
    <t>$bcc851_y2_fa</t>
  </si>
  <si>
    <t>child 2 years 851 - fathers (bonus)</t>
  </si>
  <si>
    <t>40.5.8</t>
  </si>
  <si>
    <t>$bcc791_y2_fa</t>
  </si>
  <si>
    <t>child 2 years 732-850 - fathers (bonus)</t>
  </si>
  <si>
    <t>40.5.9</t>
  </si>
  <si>
    <t>$bcc731_y2_fa</t>
  </si>
  <si>
    <t>child 2 years 730-731 - fathers (bonus)</t>
  </si>
  <si>
    <t>40.5.10</t>
  </si>
  <si>
    <t>$bcc639_y2_fa</t>
  </si>
  <si>
    <t>child 2 years 549-729 - fathers (bonus)</t>
  </si>
  <si>
    <t>40.6.1</t>
  </si>
  <si>
    <t>$bcc851</t>
  </si>
  <si>
    <t>daily rate 851</t>
  </si>
  <si>
    <t>14.53#d</t>
  </si>
  <si>
    <t>15.37#d</t>
  </si>
  <si>
    <t>16.87#d</t>
  </si>
  <si>
    <t>17.65#d</t>
  </si>
  <si>
    <t>40.6.2</t>
  </si>
  <si>
    <t>$bcc791</t>
  </si>
  <si>
    <t>daily rate 732-850</t>
  </si>
  <si>
    <t>15.63#d</t>
  </si>
  <si>
    <t>16.54#d</t>
  </si>
  <si>
    <t>18.14#d</t>
  </si>
  <si>
    <t>18.98#d</t>
  </si>
  <si>
    <t>40.6.3</t>
  </si>
  <si>
    <t>$bcc731</t>
  </si>
  <si>
    <t>daily rate 730-731</t>
  </si>
  <si>
    <t>16.93#d</t>
  </si>
  <si>
    <t>17.91#d</t>
  </si>
  <si>
    <t>19.65#d</t>
  </si>
  <si>
    <t>20.56#d</t>
  </si>
  <si>
    <t>40.6.4</t>
  </si>
  <si>
    <t>$bcc639</t>
  </si>
  <si>
    <t>daily rate 549-729</t>
  </si>
  <si>
    <t>19.35#d</t>
  </si>
  <si>
    <t>20.48#d</t>
  </si>
  <si>
    <t>22.47#d</t>
  </si>
  <si>
    <t>23.50#d</t>
  </si>
  <si>
    <t>40.6.5</t>
  </si>
  <si>
    <t>$bcc457</t>
  </si>
  <si>
    <t>daily rate 366-548</t>
  </si>
  <si>
    <t>27.06#d</t>
  </si>
  <si>
    <t>28.63#d</t>
  </si>
  <si>
    <t>31.41#d</t>
  </si>
  <si>
    <t>32.86#d</t>
  </si>
  <si>
    <t>40.6.6</t>
  </si>
  <si>
    <t>$bcc365</t>
  </si>
  <si>
    <t>daily rate 365</t>
  </si>
  <si>
    <t>33.88#d</t>
  </si>
  <si>
    <t>35.85#d</t>
  </si>
  <si>
    <t>39.33#d</t>
  </si>
  <si>
    <t>41.14#d</t>
  </si>
  <si>
    <t>40.6.7</t>
  </si>
  <si>
    <t>$bccid</t>
  </si>
  <si>
    <t>replacement rate income dependent</t>
  </si>
  <si>
    <t>40.6.8</t>
  </si>
  <si>
    <t>$bccid_max</t>
  </si>
  <si>
    <t>max daily rate income dependent</t>
  </si>
  <si>
    <t>66#d</t>
  </si>
  <si>
    <t>69.83#d</t>
  </si>
  <si>
    <t>76.6#d</t>
  </si>
  <si>
    <t>80.12#d</t>
  </si>
  <si>
    <t>40.6.9</t>
  </si>
  <si>
    <t>$bcc_y</t>
  </si>
  <si>
    <t>max income benefit account</t>
  </si>
  <si>
    <t>16200#y</t>
  </si>
  <si>
    <t>40.6.10</t>
  </si>
  <si>
    <t>$bccid_y</t>
  </si>
  <si>
    <t>max income income dependent</t>
  </si>
  <si>
    <t>6800#y</t>
  </si>
  <si>
    <t>7300#y</t>
  </si>
  <si>
    <t>7600#y</t>
  </si>
  <si>
    <t>7800#y</t>
  </si>
  <si>
    <t>8100#y</t>
  </si>
  <si>
    <t>8600#y</t>
  </si>
  <si>
    <t>40.6.11</t>
  </si>
  <si>
    <t>$bcc_child_suppl_rate</t>
  </si>
  <si>
    <t>41.1.1</t>
  </si>
  <si>
    <t>bcctu_at</t>
  </si>
  <si>
    <t>$bcctu_amt</t>
  </si>
  <si>
    <t>6.06#d</t>
  </si>
  <si>
    <t>41.1.2</t>
  </si>
  <si>
    <t>$bcctu_thresh1</t>
  </si>
  <si>
    <t>5800#y</t>
  </si>
  <si>
    <t>6100#y</t>
  </si>
  <si>
    <t>6400#y</t>
  </si>
  <si>
    <t>41.1.3</t>
  </si>
  <si>
    <t>$bcctu_thresh2</t>
  </si>
  <si>
    <t>43.1.1</t>
  </si>
  <si>
    <t>bedtu_at</t>
  </si>
  <si>
    <t>$bedtu_amt</t>
  </si>
  <si>
    <t>43.1.2</t>
  </si>
  <si>
    <t>$bedtu_rate</t>
  </si>
  <si>
    <t>44.4.1</t>
  </si>
  <si>
    <t>bsa_at</t>
  </si>
  <si>
    <t>$bsa_single_amt</t>
  </si>
  <si>
    <t>Standard rates</t>
  </si>
  <si>
    <t>427#m</t>
  </si>
  <si>
    <t>439#m</t>
  </si>
  <si>
    <t>454#m</t>
  </si>
  <si>
    <t>461#m</t>
  </si>
  <si>
    <t>752.94#m</t>
  </si>
  <si>
    <t>773.26#m</t>
  </si>
  <si>
    <t>794.91#m</t>
  </si>
  <si>
    <t>813.99#m</t>
  </si>
  <si>
    <t>827.82#m</t>
  </si>
  <si>
    <t>837.76#m</t>
  </si>
  <si>
    <t>844.46#m</t>
  </si>
  <si>
    <t>863.04#m</t>
  </si>
  <si>
    <t>885.47#m</t>
  </si>
  <si>
    <t>917.35#m</t>
  </si>
  <si>
    <t>949.46#m</t>
  </si>
  <si>
    <t>977.94#m</t>
  </si>
  <si>
    <t>1053.64#m</t>
  </si>
  <si>
    <t>1155.84#m</t>
  </si>
  <si>
    <t>1209.01#m</t>
  </si>
  <si>
    <t>44.4.2</t>
  </si>
  <si>
    <t>$bsa_singleRet_amt</t>
  </si>
  <si>
    <t>690.06#m</t>
  </si>
  <si>
    <t>710.02#m</t>
  </si>
  <si>
    <t>733.01#m</t>
  </si>
  <si>
    <t>744.01#m</t>
  </si>
  <si>
    <t>44.4.3</t>
  </si>
  <si>
    <t>$bsa_couple_amt</t>
  </si>
  <si>
    <t>standard rate: two Adults</t>
  </si>
  <si>
    <t>330#m</t>
  </si>
  <si>
    <t>340#m</t>
  </si>
  <si>
    <t>352#m</t>
  </si>
  <si>
    <t>357#m</t>
  </si>
  <si>
    <t>564.71#m</t>
  </si>
  <si>
    <t>579.95#m</t>
  </si>
  <si>
    <t>596.18#m</t>
  </si>
  <si>
    <t>610.49#m</t>
  </si>
  <si>
    <t>620.87#m</t>
  </si>
  <si>
    <t>628.32#m</t>
  </si>
  <si>
    <t>633.35#m</t>
  </si>
  <si>
    <t>647.28#m</t>
  </si>
  <si>
    <t>664.10#m</t>
  </si>
  <si>
    <t>688.01#m</t>
  </si>
  <si>
    <t>712.1#m</t>
  </si>
  <si>
    <t>733.46#m</t>
  </si>
  <si>
    <t>790.23#m</t>
  </si>
  <si>
    <t>809.09#m</t>
  </si>
  <si>
    <t>846.31#m</t>
  </si>
  <si>
    <t>44.4.4</t>
  </si>
  <si>
    <t>$bsa_coupleRet_amt</t>
  </si>
  <si>
    <t>518.56#m</t>
  </si>
  <si>
    <t>532.28#m</t>
  </si>
  <si>
    <t>549.51#m</t>
  </si>
  <si>
    <t>557.75#m</t>
  </si>
  <si>
    <t>44.4.5</t>
  </si>
  <si>
    <t>$bsa_Adult3_amt</t>
  </si>
  <si>
    <t>376.47#m</t>
  </si>
  <si>
    <t>386.63#m</t>
  </si>
  <si>
    <t>397.46#m</t>
  </si>
  <si>
    <t>407.00#m</t>
  </si>
  <si>
    <t>413.91#m</t>
  </si>
  <si>
    <t>418.88#m</t>
  </si>
  <si>
    <t>422.23#m</t>
  </si>
  <si>
    <t>431.52#m</t>
  </si>
  <si>
    <t>442.74#m</t>
  </si>
  <si>
    <t>458.68#m</t>
  </si>
  <si>
    <t>474.73#m</t>
  </si>
  <si>
    <t>488.97#m</t>
  </si>
  <si>
    <t>526.82#m</t>
  </si>
  <si>
    <t>44.4.6</t>
  </si>
  <si>
    <t>$sa_young_not_edu_empl</t>
  </si>
  <si>
    <t>standard rate: young person (18-24) NOT in education/training/employment (including persons 18+ not able to work or old age)</t>
  </si>
  <si>
    <t>577.92#m</t>
  </si>
  <si>
    <t>604.5#m</t>
  </si>
  <si>
    <t>44.4.7</t>
  </si>
  <si>
    <t>$sa_young_edu_empl</t>
  </si>
  <si>
    <t>standard rate: young person (18-4) in education/training/employment</t>
  </si>
  <si>
    <t>866.88#m</t>
  </si>
  <si>
    <t>906.76#m</t>
  </si>
  <si>
    <t>44.4.8</t>
  </si>
  <si>
    <t>$bsa_child_amt</t>
  </si>
  <si>
    <t>Child (Kinderrichtsatz)</t>
  </si>
  <si>
    <t>131#m</t>
  </si>
  <si>
    <t>135#m</t>
  </si>
  <si>
    <t>137#m</t>
  </si>
  <si>
    <t>203.29#m</t>
  </si>
  <si>
    <t>214.63#m</t>
  </si>
  <si>
    <t>219.78#m</t>
  </si>
  <si>
    <t>223.51#m</t>
  </si>
  <si>
    <t>226.20#m</t>
  </si>
  <si>
    <t>228.00#m</t>
  </si>
  <si>
    <t>233.02#m</t>
  </si>
  <si>
    <t>239.08#m</t>
  </si>
  <si>
    <t>247.68#m</t>
  </si>
  <si>
    <t>256.35#m</t>
  </si>
  <si>
    <t>264.04#m</t>
  </si>
  <si>
    <t>284.48#m</t>
  </si>
  <si>
    <t>312.08#m</t>
  </si>
  <si>
    <t>326.44#m</t>
  </si>
  <si>
    <t>44.4.9</t>
  </si>
  <si>
    <t>$bsa_rentSingle_amt</t>
  </si>
  <si>
    <t>Housing needs</t>
  </si>
  <si>
    <t>188.24#m</t>
  </si>
  <si>
    <t>193.32#m</t>
  </si>
  <si>
    <t>198.73#m</t>
  </si>
  <si>
    <t>203.50#m</t>
  </si>
  <si>
    <t>206.96#m</t>
  </si>
  <si>
    <t>209.44#m</t>
  </si>
  <si>
    <t>211.12#m</t>
  </si>
  <si>
    <t>215.76#m</t>
  </si>
  <si>
    <t>221.36#m</t>
  </si>
  <si>
    <t>229.32#m</t>
  </si>
  <si>
    <t>237.36#m</t>
  </si>
  <si>
    <t>244.48#m</t>
  </si>
  <si>
    <t>263.42#m</t>
  </si>
  <si>
    <t>288.96#m</t>
  </si>
  <si>
    <t>302.25#m</t>
  </si>
  <si>
    <t>44.4.10</t>
  </si>
  <si>
    <t>$bsa_rentCouple_amt</t>
  </si>
  <si>
    <t>housing needs: two adults</t>
  </si>
  <si>
    <t>141.18#m</t>
  </si>
  <si>
    <t>144.99#m</t>
  </si>
  <si>
    <t>149.05#m</t>
  </si>
  <si>
    <t>152.62#m</t>
  </si>
  <si>
    <t>155.22#m</t>
  </si>
  <si>
    <t>157.98#m</t>
  </si>
  <si>
    <t>158.34#m</t>
  </si>
  <si>
    <t>161.82#m</t>
  </si>
  <si>
    <t>166.02#m</t>
  </si>
  <si>
    <t>171.99#m</t>
  </si>
  <si>
    <t>178.02#m</t>
  </si>
  <si>
    <t>183.36#m</t>
  </si>
  <si>
    <t>197.57#m</t>
  </si>
  <si>
    <t>202.27#m</t>
  </si>
  <si>
    <t>211.58#m</t>
  </si>
  <si>
    <t>44.4.11</t>
  </si>
  <si>
    <t>$bsa_rentAdult3_amt</t>
  </si>
  <si>
    <t>94.12#m</t>
  </si>
  <si>
    <t>96.66#m</t>
  </si>
  <si>
    <t>99.37#m</t>
  </si>
  <si>
    <t>101.75#m</t>
  </si>
  <si>
    <t>103.48#m</t>
  </si>
  <si>
    <t>104.72#m</t>
  </si>
  <si>
    <t>105.56#m</t>
  </si>
  <si>
    <t>107.88#m</t>
  </si>
  <si>
    <t>110.68#m</t>
  </si>
  <si>
    <t>114.66#m</t>
  </si>
  <si>
    <t>118.68#m</t>
  </si>
  <si>
    <t>122.24#m</t>
  </si>
  <si>
    <t>131.71#m</t>
  </si>
  <si>
    <t>44.4.12</t>
  </si>
  <si>
    <t>$bsa_rentRet_amt1</t>
  </si>
  <si>
    <t>housing need: one person old age / disability</t>
  </si>
  <si>
    <t>101.64#m</t>
  </si>
  <si>
    <t>104.40#m</t>
  </si>
  <si>
    <t>107.32#m</t>
  </si>
  <si>
    <t>109.88#m</t>
  </si>
  <si>
    <t>111.76#m</t>
  </si>
  <si>
    <t>113.1#m</t>
  </si>
  <si>
    <t>114.00#m</t>
  </si>
  <si>
    <t>116.50#m</t>
  </si>
  <si>
    <t>119.54#m</t>
  </si>
  <si>
    <t>123.84#m</t>
  </si>
  <si>
    <t>128.18#m</t>
  </si>
  <si>
    <t>132.02#m</t>
  </si>
  <si>
    <t>142.24#m</t>
  </si>
  <si>
    <t>156.04#m</t>
  </si>
  <si>
    <t>163.22#m</t>
  </si>
  <si>
    <t>44.4.13</t>
  </si>
  <si>
    <t>$bsa_rentRet_amt2</t>
  </si>
  <si>
    <t>housing need: 2+ adults incl. one person old age / disability</t>
  </si>
  <si>
    <t>76.24#m</t>
  </si>
  <si>
    <t>78.29#m</t>
  </si>
  <si>
    <t>80.48#m</t>
  </si>
  <si>
    <t>82.42#m</t>
  </si>
  <si>
    <t>83.82#m</t>
  </si>
  <si>
    <t>84.82#m</t>
  </si>
  <si>
    <t>85.50#m</t>
  </si>
  <si>
    <t>87.38#m</t>
  </si>
  <si>
    <t>89.65#m</t>
  </si>
  <si>
    <t>92.88#m</t>
  </si>
  <si>
    <t>96.13#m</t>
  </si>
  <si>
    <t>99.02#m</t>
  </si>
  <si>
    <t>106.68#m</t>
  </si>
  <si>
    <t>117.03#m</t>
  </si>
  <si>
    <t>122.41#m</t>
  </si>
  <si>
    <t>44.4.14</t>
  </si>
  <si>
    <t>$bsa_rentRet_amt3</t>
  </si>
  <si>
    <t>housing need: 2+ person old age / disability</t>
  </si>
  <si>
    <t>50.82#m</t>
  </si>
  <si>
    <t>52.20#m</t>
  </si>
  <si>
    <t>53.66#m</t>
  </si>
  <si>
    <t>54.94#m</t>
  </si>
  <si>
    <t>55.88#m</t>
  </si>
  <si>
    <t>56.55#m</t>
  </si>
  <si>
    <t>57.00#m</t>
  </si>
  <si>
    <t>58.25#m</t>
  </si>
  <si>
    <t>59.77#m</t>
  </si>
  <si>
    <t>61.92#m</t>
  </si>
  <si>
    <t>64.09#m</t>
  </si>
  <si>
    <t>66.01#m</t>
  </si>
  <si>
    <t>71.12#m</t>
  </si>
  <si>
    <t>78.02#m</t>
  </si>
  <si>
    <t>81.61#m</t>
  </si>
  <si>
    <t>44.4.15</t>
  </si>
  <si>
    <t xml:space="preserve">$sa_hhyoung_not_edu_empl
</t>
  </si>
  <si>
    <t>housing need: young person (18-24) NOT in education/training/employment</t>
  </si>
  <si>
    <t>144.48#m</t>
  </si>
  <si>
    <t>151.13#m</t>
  </si>
  <si>
    <t>44.4.16</t>
  </si>
  <si>
    <t>$sa_hhyoung_edu_empl</t>
  </si>
  <si>
    <t>housing need: young person (18-24) in education/training/employment</t>
  </si>
  <si>
    <t>216.72#m</t>
  </si>
  <si>
    <t>226.69#m</t>
  </si>
  <si>
    <t>44.4.17</t>
  </si>
  <si>
    <t>$bsa_rent_upLim1</t>
  </si>
  <si>
    <t>Rent allowance</t>
  </si>
  <si>
    <t>256#m</t>
  </si>
  <si>
    <t>263#m</t>
  </si>
  <si>
    <t>272#m</t>
  </si>
  <si>
    <t>282#m</t>
  </si>
  <si>
    <t>289#m</t>
  </si>
  <si>
    <t>297.09#m</t>
  </si>
  <si>
    <t>304.22#m</t>
  </si>
  <si>
    <t>309.39#m</t>
  </si>
  <si>
    <t>313.10#m</t>
  </si>
  <si>
    <t>315.60#m</t>
  </si>
  <si>
    <t>322.54#m</t>
  </si>
  <si>
    <t>330.93#m</t>
  </si>
  <si>
    <t>342.84#m</t>
  </si>
  <si>
    <t>354.84#m</t>
  </si>
  <si>
    <t>365.49#m</t>
  </si>
  <si>
    <t>393.78#m</t>
  </si>
  <si>
    <t>44.4.18</t>
  </si>
  <si>
    <t>$bsa_rent_upLim2</t>
  </si>
  <si>
    <t>288#m</t>
  </si>
  <si>
    <t>292#m</t>
  </si>
  <si>
    <t>295#m</t>
  </si>
  <si>
    <t>303#m</t>
  </si>
  <si>
    <t>311.48#m</t>
  </si>
  <si>
    <t>318.96#m</t>
  </si>
  <si>
    <t>324.38#m</t>
  </si>
  <si>
    <t>328.27#m</t>
  </si>
  <si>
    <t>330.90#m</t>
  </si>
  <si>
    <t>338.18#m</t>
  </si>
  <si>
    <t>346.97#m</t>
  </si>
  <si>
    <t>359.46#m</t>
  </si>
  <si>
    <t>372.04#m</t>
  </si>
  <si>
    <t>383.20#m</t>
  </si>
  <si>
    <t>412.86#m</t>
  </si>
  <si>
    <t>44.4.19</t>
  </si>
  <si>
    <t>$bsa_rent_upLim3</t>
  </si>
  <si>
    <t>287#m</t>
  </si>
  <si>
    <t>305#m</t>
  </si>
  <si>
    <t>310#m</t>
  </si>
  <si>
    <t>313#m</t>
  </si>
  <si>
    <t>321#m</t>
  </si>
  <si>
    <t>329.99#m</t>
  </si>
  <si>
    <t>337.91#m</t>
  </si>
  <si>
    <t>343.65#m</t>
  </si>
  <si>
    <t>347.77#m</t>
  </si>
  <si>
    <t>350.55#m</t>
  </si>
  <si>
    <t>358.26#m</t>
  </si>
  <si>
    <t>367.57#m</t>
  </si>
  <si>
    <t>380.80#m</t>
  </si>
  <si>
    <t>394.13#m</t>
  </si>
  <si>
    <t>405.95#m</t>
  </si>
  <si>
    <t>437.37#m</t>
  </si>
  <si>
    <t>44.4.20</t>
  </si>
  <si>
    <t>$bsa_rent_upLim4</t>
  </si>
  <si>
    <t>302#m</t>
  </si>
  <si>
    <t>311#m</t>
  </si>
  <si>
    <t>322#m</t>
  </si>
  <si>
    <t>327#m</t>
  </si>
  <si>
    <t>338#m</t>
  </si>
  <si>
    <t>347.46#m</t>
  </si>
  <si>
    <t>355.80#m</t>
  </si>
  <si>
    <t>361.85#m</t>
  </si>
  <si>
    <t>366.19#m</t>
  </si>
  <si>
    <t>369.12#m</t>
  </si>
  <si>
    <t>377.24#m</t>
  </si>
  <si>
    <t>387.05#m</t>
  </si>
  <si>
    <t>400.98#m</t>
  </si>
  <si>
    <t>415.01#m</t>
  </si>
  <si>
    <t>427.46#m</t>
  </si>
  <si>
    <t>460.55#m</t>
  </si>
  <si>
    <t>44.4.21</t>
  </si>
  <si>
    <t>$sa_a1c0</t>
  </si>
  <si>
    <t>rent allowance: single 18+</t>
  </si>
  <si>
    <t>635.71#m</t>
  </si>
  <si>
    <t>660.87#m</t>
  </si>
  <si>
    <t>44.4.22</t>
  </si>
  <si>
    <t>$sa_a1c1</t>
  </si>
  <si>
    <t>rent allowance: single 18+, 1 child</t>
  </si>
  <si>
    <t>729.34#m</t>
  </si>
  <si>
    <t>762.89#m</t>
  </si>
  <si>
    <t>44.4.23</t>
  </si>
  <si>
    <t>$sa_a1c2</t>
  </si>
  <si>
    <t>rent allowance: single 18+, 2 children</t>
  </si>
  <si>
    <t>822.96#m</t>
  </si>
  <si>
    <t>860.82#m</t>
  </si>
  <si>
    <t>44.4.24</t>
  </si>
  <si>
    <t>$sa_a1c3</t>
  </si>
  <si>
    <t>rent allowance: single 18+, 3 children</t>
  </si>
  <si>
    <t>916.58#m</t>
  </si>
  <si>
    <t>958.75#m</t>
  </si>
  <si>
    <t>44.4.25</t>
  </si>
  <si>
    <t>$sa_a1c4</t>
  </si>
  <si>
    <t>rent allowance: single 18+, 4 children</t>
  </si>
  <si>
    <t>1010.21#m</t>
  </si>
  <si>
    <t>1056.68#m</t>
  </si>
  <si>
    <t>44.4.26</t>
  </si>
  <si>
    <t>$sa_a1c5</t>
  </si>
  <si>
    <t>rent allowance: single 18+, 5 children</t>
  </si>
  <si>
    <t>1103.83#m</t>
  </si>
  <si>
    <t>1154.61#m</t>
  </si>
  <si>
    <t>44.4.27</t>
  </si>
  <si>
    <t>$sa_a1c6</t>
  </si>
  <si>
    <t>rent allowance: single 18+, 6 children</t>
  </si>
  <si>
    <t>1197.46#m</t>
  </si>
  <si>
    <t>1252.55#m</t>
  </si>
  <si>
    <t>44.4.28</t>
  </si>
  <si>
    <t>$sa_a1c7</t>
  </si>
  <si>
    <t>rent allowance: single 18+, 7 children</t>
  </si>
  <si>
    <t>1291.08#m</t>
  </si>
  <si>
    <t>1350.48#m</t>
  </si>
  <si>
    <t>44.4.29</t>
  </si>
  <si>
    <t>$sa_a1c8</t>
  </si>
  <si>
    <t>rent allowance: single 18+, 8 children</t>
  </si>
  <si>
    <t>1384.70#m</t>
  </si>
  <si>
    <t>1448.41#m</t>
  </si>
  <si>
    <t>44.4.30</t>
  </si>
  <si>
    <t>$sa_a1c9</t>
  </si>
  <si>
    <t>rent allowance: single 18+, 9 children</t>
  </si>
  <si>
    <t>1478.33#m</t>
  </si>
  <si>
    <t>1546.34#m</t>
  </si>
  <si>
    <t>44.4.31</t>
  </si>
  <si>
    <t>$sa_a1c10</t>
  </si>
  <si>
    <t>rent allowance: single 18+, 10+ children</t>
  </si>
  <si>
    <t>1571.33#m</t>
  </si>
  <si>
    <t>1644.27#m</t>
  </si>
  <si>
    <t>44.4.32</t>
  </si>
  <si>
    <t>$sa_a2c0</t>
  </si>
  <si>
    <t>rent allowance: couple 18+</t>
  </si>
  <si>
    <t>882.29#m</t>
  </si>
  <si>
    <t>880.67#m</t>
  </si>
  <si>
    <t>44.4.33</t>
  </si>
  <si>
    <t>$sa_a2c1</t>
  </si>
  <si>
    <t>rent allowance: couple 18+, 1 child</t>
  </si>
  <si>
    <t>968.99#m</t>
  </si>
  <si>
    <t>977.37#m</t>
  </si>
  <si>
    <t>44.4.34</t>
  </si>
  <si>
    <t>$sa_a2c2</t>
  </si>
  <si>
    <t>rent allowance: couple 18+, 2 children</t>
  </si>
  <si>
    <t>1055.69#m</t>
  </si>
  <si>
    <t>1064.06#m</t>
  </si>
  <si>
    <t>44.4.35</t>
  </si>
  <si>
    <t>$sa_a2c3</t>
  </si>
  <si>
    <t>rent allowance: couple 18+, 3 children</t>
  </si>
  <si>
    <t>1142.39#m</t>
  </si>
  <si>
    <t>1150.76#m</t>
  </si>
  <si>
    <t>44.4.36</t>
  </si>
  <si>
    <t>$sa_a2c4</t>
  </si>
  <si>
    <t>rent allowance: couple 18+, 4 children</t>
  </si>
  <si>
    <t>1229.09#m</t>
  </si>
  <si>
    <t>1237.45#m</t>
  </si>
  <si>
    <t>44.4.37</t>
  </si>
  <si>
    <t>$sa_a2c5</t>
  </si>
  <si>
    <t>rent allowance: couple 18+, 5 children</t>
  </si>
  <si>
    <t>1315.79#m</t>
  </si>
  <si>
    <t>1324.15#m</t>
  </si>
  <si>
    <t>44.4.38</t>
  </si>
  <si>
    <t>$sa_a2c6</t>
  </si>
  <si>
    <t>rent allowance: couple 18+, 6 children</t>
  </si>
  <si>
    <t>1402.49#m</t>
  </si>
  <si>
    <t>1410.84#m</t>
  </si>
  <si>
    <t>44.4.39</t>
  </si>
  <si>
    <t>$sa_a2c7</t>
  </si>
  <si>
    <t>rent allowance: couple 18+, 7 children</t>
  </si>
  <si>
    <t>1489.19#m</t>
  </si>
  <si>
    <t>1497.54#m</t>
  </si>
  <si>
    <t>44.4.40</t>
  </si>
  <si>
    <t>$sa_a2c8</t>
  </si>
  <si>
    <t>rent allowance: couple 18+, 8 children</t>
  </si>
  <si>
    <t>1575.89#m</t>
  </si>
  <si>
    <t>1584.23#m</t>
  </si>
  <si>
    <t>44.4.41</t>
  </si>
  <si>
    <t>$sa_a2c9</t>
  </si>
  <si>
    <t>rent allowance: couple 18+, 9 children</t>
  </si>
  <si>
    <t>1662.59#m</t>
  </si>
  <si>
    <t>1670.93#m</t>
  </si>
  <si>
    <t>44.4.42</t>
  </si>
  <si>
    <t>$sa_a2c10</t>
  </si>
  <si>
    <t>rent allowance: couple 18+, 10+ children</t>
  </si>
  <si>
    <t>1749.29#m</t>
  </si>
  <si>
    <t>1757.62#m</t>
  </si>
  <si>
    <t>44.4.43</t>
  </si>
  <si>
    <t>$bsa_heat_amt</t>
  </si>
  <si>
    <t>Heating benefit</t>
  </si>
  <si>
    <t>41#m</t>
  </si>
  <si>
    <t>42#m</t>
  </si>
  <si>
    <t>43#m</t>
  </si>
  <si>
    <t>44#m</t>
  </si>
  <si>
    <t>44.4.44</t>
  </si>
  <si>
    <t>$bsa_rent_stsAmt</t>
  </si>
  <si>
    <t>Rent contribution</t>
  </si>
  <si>
    <t>93#m</t>
  </si>
  <si>
    <t>96#m</t>
  </si>
  <si>
    <t>99#m</t>
  </si>
  <si>
    <t>100#m</t>
  </si>
  <si>
    <t>44.4.45</t>
  </si>
  <si>
    <t>$sa_chilld_suppl</t>
  </si>
  <si>
    <t>supplement: parent (at least one child)</t>
  </si>
  <si>
    <t>52.01#m</t>
  </si>
  <si>
    <t>54.41#m</t>
  </si>
  <si>
    <t>44.4.46</t>
  </si>
  <si>
    <t>$sa_disability</t>
  </si>
  <si>
    <t xml:space="preserve">supplement: disability </t>
  </si>
  <si>
    <t>208.05#m</t>
  </si>
  <si>
    <t>217.62#m</t>
  </si>
  <si>
    <t>44.36.1</t>
  </si>
  <si>
    <t>44.37.1</t>
  </si>
  <si>
    <t>$bsa_minamt</t>
  </si>
  <si>
    <t xml:space="preserve">Monthly amount below which individuals are not likely to apply for the benefit (0 = no effect) </t>
  </si>
  <si>
    <t>46.7.1</t>
  </si>
  <si>
    <t>ptu_at</t>
  </si>
  <si>
    <t>$ptu_lowlim</t>
  </si>
  <si>
    <t>2022 / 2023: starting pension amount for benefit calculation</t>
  </si>
  <si>
    <t>46.7.2</t>
  </si>
  <si>
    <t>$ptu_bracket_lim1</t>
  </si>
  <si>
    <t>2022 / 2023: 960€#m / 1666.66#m max limit for first bracket, min limit for second bracket</t>
  </si>
  <si>
    <t>960#m</t>
  </si>
  <si>
    <t>1666.66#m</t>
  </si>
  <si>
    <t>46.7.3</t>
  </si>
  <si>
    <t>$ptu_bracket_lim2</t>
  </si>
  <si>
    <t>2022 / 2023: 1200#m / 2000.01#m min limit for third bracket, 1199.99€#m / 2000#m max limit for second bracket</t>
  </si>
  <si>
    <t>2000#m</t>
  </si>
  <si>
    <t>46.7.4</t>
  </si>
  <si>
    <t>$ptu_bracket_lim3</t>
  </si>
  <si>
    <t>2022 / 2023: 1800#m / 2500#m min limit for fourth bracket, 1799.99€#m max limit for second bracket</t>
  </si>
  <si>
    <t>1800#m</t>
  </si>
  <si>
    <t>46.7.5</t>
  </si>
  <si>
    <t>$ptu_bracket_lim4</t>
  </si>
  <si>
    <t>2022: 2250€#m max limit for fourth bracket</t>
  </si>
  <si>
    <t>2250#m</t>
  </si>
  <si>
    <t>46.7.6</t>
  </si>
  <si>
    <t>$ptu_rate1</t>
  </si>
  <si>
    <t>2022 / 2023: 14.2% / 30% benefit rate for first bracket</t>
  </si>
  <si>
    <t>46.7.7</t>
  </si>
  <si>
    <t>$ptu_rate2</t>
  </si>
  <si>
    <t>2022: linear decreasing benefit rate (max 41.67%, min 14.2%) for third bracket</t>
  </si>
  <si>
    <t>46.7.8</t>
  </si>
  <si>
    <t>$ptu_bracket_amt1</t>
  </si>
  <si>
    <t>2022 / 2023: third bracket absolut amount of 500#y (also max amount of benefit</t>
  </si>
  <si>
    <t>46.7.9</t>
  </si>
  <si>
    <t>$ptu_rate3</t>
  </si>
  <si>
    <t>2022: linear decreasing benefit rate (max 27.77%, min 0%) for fourth bracket</t>
  </si>
  <si>
    <t>46.7.10</t>
  </si>
  <si>
    <t>$ptu_amt2</t>
  </si>
  <si>
    <t>2022 / 2023: benefit amount 0# for pensions above max bracket</t>
  </si>
  <si>
    <t>52.1.1</t>
  </si>
  <si>
    <t>bsatu_at</t>
  </si>
  <si>
    <t>$bsatu_child_amt</t>
  </si>
  <si>
    <t>Monthly benefit</t>
  </si>
  <si>
    <t>60#m</t>
  </si>
  <si>
    <t>52.1.2</t>
  </si>
  <si>
    <t>$bsatu_child_eqCoef</t>
  </si>
  <si>
    <t>Correction rate for July-December monthly payment 2023</t>
  </si>
  <si>
    <t>52.1.3</t>
  </si>
  <si>
    <t>$bsatu_parent_lim</t>
  </si>
  <si>
    <t>Income threshold for lone parents / single earner HH</t>
  </si>
  <si>
    <t>23300#y</t>
  </si>
  <si>
    <t>24500#y</t>
  </si>
  <si>
    <t>25725#y</t>
  </si>
  <si>
    <t>53.1.1</t>
  </si>
  <si>
    <t>tco_at</t>
  </si>
  <si>
    <t>$tco_t_std</t>
  </si>
  <si>
    <t>vat - standard rate</t>
  </si>
  <si>
    <t>53.1.2</t>
  </si>
  <si>
    <t>$tco_t_red1</t>
  </si>
  <si>
    <t>vat - reduced rate 1</t>
  </si>
  <si>
    <t>53.1.3</t>
  </si>
  <si>
    <t>$tco_t_red2</t>
  </si>
  <si>
    <t>vat - reduced rate 2</t>
  </si>
  <si>
    <t>53.1.4</t>
  </si>
  <si>
    <t>$tco_t_red3</t>
  </si>
  <si>
    <t>vat - reduced rate 3</t>
  </si>
  <si>
    <t>53.1.5</t>
  </si>
  <si>
    <t>$tco_t_zero</t>
  </si>
  <si>
    <t>vat - 0% rate and exempted</t>
  </si>
  <si>
    <t>53.1.6</t>
  </si>
  <si>
    <t>$tco_theta1</t>
  </si>
  <si>
    <t>Theta- Tax incidence parameter level 1</t>
  </si>
  <si>
    <t>53.1.7</t>
  </si>
  <si>
    <t>$tco_theta2</t>
  </si>
  <si>
    <t>Theta- Tax incidence parameter level 2</t>
  </si>
  <si>
    <t>53.1.8</t>
  </si>
  <si>
    <t>$tco_theta3</t>
  </si>
  <si>
    <t>Theta- Tax incidence parameter level 3</t>
  </si>
  <si>
    <t>53.1.9</t>
  </si>
  <si>
    <t>$tco_theta0</t>
  </si>
  <si>
    <t>Theta=1</t>
  </si>
  <si>
    <t>53.1.10</t>
  </si>
  <si>
    <t>$tco_theta_flag</t>
  </si>
  <si>
    <t>TIP: switch - set equal 1 to activate tax incidence pass through (TIP) calculations</t>
  </si>
  <si>
    <t>53.2.2</t>
  </si>
  <si>
    <t>$tco_t_01111</t>
  </si>
  <si>
    <t>01111 : 01 Food and nonalcoholic beverages  - 1 Food  - 1 Bread and cereals  - 1 Rice</t>
  </si>
  <si>
    <t>53.2.3</t>
  </si>
  <si>
    <t>$tco_t_01112</t>
  </si>
  <si>
    <t>01112 : 01 Food and nonalcoholic beverages  - 1 Food  - 1 Bread and cereals  - 2 Bread</t>
  </si>
  <si>
    <t>53.2.4</t>
  </si>
  <si>
    <t>$tco_t_01113</t>
  </si>
  <si>
    <t>01113 : 01 Food and nonalcoholic beverages  - 1 Food  - 1 Bread and cereals  - 3 Pasta products</t>
  </si>
  <si>
    <t>53.2.5</t>
  </si>
  <si>
    <t>$tco_t_01114</t>
  </si>
  <si>
    <t>01114 : 01 Food and nonalcoholic beverages  - 1 Food  - 1 Bread and cereals  - 4 Pastry-cook products</t>
  </si>
  <si>
    <t>53.2.6</t>
  </si>
  <si>
    <t>$tco_t_01115</t>
  </si>
  <si>
    <t>01115 : 01 Food and nonalcoholic beverages  - 1 Food  - 1 Bread and cereals  - 5 Sandwiches</t>
  </si>
  <si>
    <t>53.2.7</t>
  </si>
  <si>
    <t>$tco_t_01116</t>
  </si>
  <si>
    <t>01116 : 01 Food and nonalcoholic beverages  - 1 Food  - 1 Bread and cereals  - 6 Other products</t>
  </si>
  <si>
    <t>53.2.8</t>
  </si>
  <si>
    <t>$tco_t_01121</t>
  </si>
  <si>
    <t>01121 : 01 Food and nonalcoholic beverages  - 1 Food  - 2 Meat  - 1 Fresh, chilled or frozen meat of bovine animals</t>
  </si>
  <si>
    <t>53.2.9</t>
  </si>
  <si>
    <t>$tco_t_01122</t>
  </si>
  <si>
    <t>01122 : 01 Food and nonalcoholic beverages  - 1 Food  - 2 Meat  - 2 Fresh, chilled or frozen meat of swine</t>
  </si>
  <si>
    <t>53.2.10</t>
  </si>
  <si>
    <t>$tco_t_01123</t>
  </si>
  <si>
    <t>01123 : 01 Food and nonalcoholic beverages  - 1 Food  - 2 Meat  - 3 Fresh, chilled or frozen meat of sheep and goat</t>
  </si>
  <si>
    <t>53.2.11</t>
  </si>
  <si>
    <t>$tco_t_01124</t>
  </si>
  <si>
    <t>01124 : 01 Food and nonalcoholic beverages  - 1 Food  - 2 Meat  - 4 Fresh, chilled or frozen meat of poultry</t>
  </si>
  <si>
    <t>53.2.12</t>
  </si>
  <si>
    <t>$tco_t_01125</t>
  </si>
  <si>
    <t>01125 : 01 Food and nonalcoholic beverages  - 1 Food  - 2 Meat  - 5 Sausage and smoked products</t>
  </si>
  <si>
    <t>53.2.13</t>
  </si>
  <si>
    <t>$tco_t_01126</t>
  </si>
  <si>
    <t>01126 : 01 Food and nonalcoholic beverages  - 1 Food  - 2 Meat  - 6 Other preserved or processed meat</t>
  </si>
  <si>
    <t>53.2.14</t>
  </si>
  <si>
    <t>$tco_t_01127</t>
  </si>
  <si>
    <t>01127 : 01 Food and nonalcoholic beverages  - 1 Food  - 2 Meat  - 7 Wild, other meat</t>
  </si>
  <si>
    <t>53.2.15</t>
  </si>
  <si>
    <t>$tco_t_01128</t>
  </si>
  <si>
    <t>01127 : 01 Food and nonalcoholic beverages  - 1 Food  - 2 Meat  - 8 Minced meat</t>
  </si>
  <si>
    <t>53.2.16</t>
  </si>
  <si>
    <t>$tco_t_01129</t>
  </si>
  <si>
    <t>01127 : 01 Food and nonalcoholic beverages  - 1 Food  - 2 Meat  - 9 Offal</t>
  </si>
  <si>
    <t>53.2.17</t>
  </si>
  <si>
    <t>$tco_t_01131</t>
  </si>
  <si>
    <t>01131 : 01 Food and nonalcoholic beverages  - 1 Food  - 3 Fish  - 1 Fresh, chilled or frozen fish</t>
  </si>
  <si>
    <t>53.2.18</t>
  </si>
  <si>
    <t>$tco_t_01132</t>
  </si>
  <si>
    <t>01132 : 01 Food and nonalcoholic beverages  - 1 Food  - 3 Fish  - 2 Fresh, chilled or frozen seafood</t>
  </si>
  <si>
    <t>53.2.19</t>
  </si>
  <si>
    <t>$tco_t_01133</t>
  </si>
  <si>
    <t>01133 : 01 Food and nonalcoholic beverages  - 1 Food  - 3 Fish  - 3 Dried, smoked or salted fish and seafood</t>
  </si>
  <si>
    <t>53.2.20</t>
  </si>
  <si>
    <t>$tco_t_01134</t>
  </si>
  <si>
    <t>01134 : 01 Food and nonalcoholic beverages  - 1 Food  - 3 Fish  - 4 Other preserved or processed fish and seafood and fish and seafood preparations</t>
  </si>
  <si>
    <t>53.2.21</t>
  </si>
  <si>
    <t>$tco_t_01141</t>
  </si>
  <si>
    <t>01141 : 01 Food and nonalcoholic beverages  - 1 Food  - 4 Milk, cheese and eggs  - 1 Fresh milk</t>
  </si>
  <si>
    <t>53.2.22</t>
  </si>
  <si>
    <t>$tco_t_01143</t>
  </si>
  <si>
    <t>01143 : 01 Food and nonalcoholic beverages  - 1 Food  - 4 Milk, cheese and eggs  - 3 Preserved milk</t>
  </si>
  <si>
    <t>53.2.23</t>
  </si>
  <si>
    <t>$tco_t_01144</t>
  </si>
  <si>
    <t>01144 : 01 Food and nonalcoholic beverages  - 1 Food  - 4 Milk, cheese and eggs  - 4 Yoghurt</t>
  </si>
  <si>
    <t>53.2.24</t>
  </si>
  <si>
    <t>$tco_t_01145</t>
  </si>
  <si>
    <t>01145 : 01 Food and nonalcoholic beverages  - 1 Food  - 4 Milk, cheese and eggs  - 5 Cheese and curd</t>
  </si>
  <si>
    <t>53.2.25</t>
  </si>
  <si>
    <t>$tco_t_01146</t>
  </si>
  <si>
    <t>01146 : 01 Food and nonalcoholic beverages  - 1 Food  - 4 Milk, cheese and eggs  - 6 Other milk products</t>
  </si>
  <si>
    <t>53.2.26</t>
  </si>
  <si>
    <t>$tco_t_01147</t>
  </si>
  <si>
    <t>01147 : 01 Food and nonalcoholic beverages  - 1 Food  - 4 Milk, cheese and eggs  - 7 Eggs</t>
  </si>
  <si>
    <t>53.2.27</t>
  </si>
  <si>
    <t>$tco_t_01151</t>
  </si>
  <si>
    <t>01151 : 01 Food and nonalcoholic beverages  - 1 Food  - 5 Oils and fats  - 1 Butter</t>
  </si>
  <si>
    <t>53.2.28</t>
  </si>
  <si>
    <t>$tco_t_01152</t>
  </si>
  <si>
    <t>01152 : 01 Food and nonalcoholic beverages  - 1 Food  - 5 Oils and fats  - 2 Margarine and other vegetable fats</t>
  </si>
  <si>
    <t>53.2.29</t>
  </si>
  <si>
    <t>$tco_t_01153</t>
  </si>
  <si>
    <t>01153 : 01 Food and nonalcoholic beverages  - 1 Food  - 5 Oils and fats  - 3 Olive oil</t>
  </si>
  <si>
    <t>53.2.30</t>
  </si>
  <si>
    <t>$tco_t_01154</t>
  </si>
  <si>
    <t>01154 : 01 Food and nonalcoholic beverages  - 1 Food  - 5 Oils and fats  - 4 Edible oils</t>
  </si>
  <si>
    <t>53.2.31</t>
  </si>
  <si>
    <t>$tco_t_01155</t>
  </si>
  <si>
    <t>01155 : 01 Food and nonalcoholic beverages  - 1 Food  - 5 Oils and fats  - 5 Other edible animal fats</t>
  </si>
  <si>
    <t>53.2.32</t>
  </si>
  <si>
    <t>$tco_t_01161</t>
  </si>
  <si>
    <t>01161 : 01 Food and nonalcoholic beverages  - 1 Food  - 6 Fruit  - 1 Citrus fruits (fresh, chilled or frozen)</t>
  </si>
  <si>
    <t>53.2.33</t>
  </si>
  <si>
    <t>$tco_t_01162</t>
  </si>
  <si>
    <t>01162 : 01 Food and nonalcoholic beverages  - 1 Food  - 6 Fruit  - 2 Bananas (fresh, chilled or frozen)</t>
  </si>
  <si>
    <t>53.2.34</t>
  </si>
  <si>
    <t>$tco_t_01163</t>
  </si>
  <si>
    <t>01163 : 01 Food and nonalcoholic beverages  - 1 Food  - 6 Fruit  - 3 Apples (fresh, chilled or frozen)</t>
  </si>
  <si>
    <t>53.2.35</t>
  </si>
  <si>
    <t>$tco_t_01164</t>
  </si>
  <si>
    <t>01164 : 01 Food and nonalcoholic beverages  - 1 Food  - 6 Fruit  - 4 Pears (fresh, chilled or frozen)</t>
  </si>
  <si>
    <t>53.2.36</t>
  </si>
  <si>
    <t>$tco_t_01165</t>
  </si>
  <si>
    <t>01165 : 01 Food and nonalcoholic beverages  - 1 Food  - 6 Fruit  - 5 Stone fruits (fresh, chilled or frozen)</t>
  </si>
  <si>
    <t>53.2.37</t>
  </si>
  <si>
    <t>$tco_t_01166</t>
  </si>
  <si>
    <t>01166 : 01 Food and nonalcoholic beverages  - 1 Food  - 6 Fruit  - 6 Berries (fresh, chilled or frozen)</t>
  </si>
  <si>
    <t>53.2.38</t>
  </si>
  <si>
    <t>$tco_t_01167</t>
  </si>
  <si>
    <t>01167 : 01 Food and nonalcoholic beverages  - 1 Food  - 6 Fruit  - 7 Other fresh, chilled or frozen fruits</t>
  </si>
  <si>
    <t>53.2.39</t>
  </si>
  <si>
    <t>$tco_t_01168</t>
  </si>
  <si>
    <t>01168 : 01 Food and nonalcoholic beverages  - 1 Food  - 6 Fruit  - 8 Preserved fruit</t>
  </si>
  <si>
    <t>53.2.40</t>
  </si>
  <si>
    <t>$tco_t_01171</t>
  </si>
  <si>
    <t>01171 : 01 Food and nonalcoholic beverages  - 1 Food  - 7 Vegetables  - 1 Leaf and stem vegetables (fresh, chilled or frozen)</t>
  </si>
  <si>
    <t>53.2.41</t>
  </si>
  <si>
    <t>$tco_t_01172</t>
  </si>
  <si>
    <t>01172 : 01 Food and nonalcoholic beverages  - 1 Food  - 7 Vegetables  - 2 Cabbages (fresh, chilled or frozen)</t>
  </si>
  <si>
    <t>53.2.42</t>
  </si>
  <si>
    <t>$tco_t_01173</t>
  </si>
  <si>
    <t>01173 : 01 Food and nonalcoholic beverages  - 1 Food  - 7 Vegetables  - 3 Vegetables cultivated for their fruit (fresh, chilled or frozen)</t>
  </si>
  <si>
    <t>53.2.43</t>
  </si>
  <si>
    <t>$tco_t_01174</t>
  </si>
  <si>
    <t>01174 : 01 Food and nonalcoholic beverages  - 1 Food  - 7 Vegetables  - 4 Root crops, non-starchy bulbs and mushrooms (fresh, chilled or frozen)</t>
  </si>
  <si>
    <t>53.2.44</t>
  </si>
  <si>
    <t>$tco_t_01175</t>
  </si>
  <si>
    <t>01175 : 01 Food and nonalcoholic beverages  - 1 Food  - 7 Vegetables  - 5 Preserved vegetables</t>
  </si>
  <si>
    <t>53.2.45</t>
  </si>
  <si>
    <t>$tco_t_01176</t>
  </si>
  <si>
    <t>01176 : 01 Food and nonalcoholic beverages  - 1 Food  - 7 Vegetables  - 6 Potatoes</t>
  </si>
  <si>
    <t>53.2.46</t>
  </si>
  <si>
    <t>$tco_t_01177</t>
  </si>
  <si>
    <t>01177 : 01 Food and nonalcoholic beverages  - 1 Food  - 7 Vegetables  - 7 Potatoe products</t>
  </si>
  <si>
    <t>53.2.47</t>
  </si>
  <si>
    <t>$tco_t_01181</t>
  </si>
  <si>
    <t>01181 : 01 Food and nonalcoholic beverages  - 1 Food  - 8 Sugar, jam, honey, chocolate and confectionery  - 1 Sugar</t>
  </si>
  <si>
    <t>53.2.48</t>
  </si>
  <si>
    <t>$tco_t_01182</t>
  </si>
  <si>
    <t>01182 : 01 Food and nonalcoholic beverages  - 1 Food  - 8 Sugar, jam, honey, chocolate and confectionery  - 2 Jams, marmalades</t>
  </si>
  <si>
    <t>53.2.49</t>
  </si>
  <si>
    <t>$tco_t_01183</t>
  </si>
  <si>
    <t>01183 : 01 Food and nonalcoholic beverages  - 1 Food  - 8 Sugar, jam, honey, chocolate and confectionery  - 3 Chocolate</t>
  </si>
  <si>
    <t>53.2.50</t>
  </si>
  <si>
    <t>$tco_t_01184</t>
  </si>
  <si>
    <t>01184 : 01 Food and nonalcoholic beverages  - 1 Food  - 8 Sugar, jam, honey, chocolate and confectionery  - 4 Confectionery products</t>
  </si>
  <si>
    <t>53.2.51</t>
  </si>
  <si>
    <t>$tco_t_01185</t>
  </si>
  <si>
    <t>01185 : 01 Food and nonalcoholic beverages  - 1 Food  - 8 Sugar, jam, honey, chocolate and confectionery  - 5 Edible ices and ice cream</t>
  </si>
  <si>
    <t>53.2.52</t>
  </si>
  <si>
    <t>$tco_t_01186</t>
  </si>
  <si>
    <t>01186 : 01 Food and nonalcoholic beverages  - 1 Food  - 8 Sugar, jam, honey, chocolate and confectionery  - 6 Other sugar products</t>
  </si>
  <si>
    <t>53.2.53</t>
  </si>
  <si>
    <t>$tco_t_01191</t>
  </si>
  <si>
    <t>01191 : 01 Food and nonalcoholic beverages  - 1 Food  - 9 Food products n.e.c.  - 1 Sauces, condiments</t>
  </si>
  <si>
    <t>53.2.54</t>
  </si>
  <si>
    <t>$tco_t_01192</t>
  </si>
  <si>
    <t>01192 : 01 Food and nonalcoholic beverages  - 1 Food  - 9 Food products n.e.c.  - 2 Salt, spices and culinary herbs</t>
  </si>
  <si>
    <t>53.2.55</t>
  </si>
  <si>
    <t>$tco_t_01193</t>
  </si>
  <si>
    <t>01193 : 01 Food and nonalcoholic beverages  - 1 Food  - 9 Food products n.e.c.  - 3 Baking ingredients, soups</t>
  </si>
  <si>
    <t>53.2.56</t>
  </si>
  <si>
    <t>$tco_t_01194</t>
  </si>
  <si>
    <t>01194 : 01 Food and nonalcoholic beverages  - 1 Food  - 9 Food products n.e.c.  - 4 Other food products n.e.c.</t>
  </si>
  <si>
    <t>53.2.57</t>
  </si>
  <si>
    <t>$tco_t_01211</t>
  </si>
  <si>
    <t>01211 : 01 Food and nonalcoholic beverages  - 2 Non alcoholic beverages  - 1 Coffee, tea and cocoa  - 1 Coffee</t>
  </si>
  <si>
    <t>53.2.58</t>
  </si>
  <si>
    <t>$tco_t_01212</t>
  </si>
  <si>
    <t>01212 : 01 Food and nonalcoholic beverages  - 2 Non alcoholic beverages  - 1 Coffee, tea and cocoa  - 2 Tea</t>
  </si>
  <si>
    <t>53.2.59</t>
  </si>
  <si>
    <t>$tco_t_01213</t>
  </si>
  <si>
    <t>01213 : 01 Food and nonalcoholic beverages  - 2 Non alcoholic beverages  - 1 Coffee, tea and cocoa  - 3 Cocoa and powdered chocolate</t>
  </si>
  <si>
    <t>53.2.60</t>
  </si>
  <si>
    <t>$tco_t_01221</t>
  </si>
  <si>
    <t>01221 : 01 Food and nonalcoholic beverages  - 2 Non alcoholic beverages  - 2 Mineral waters, soft drinks, fruit and vegetable juices  - 1 Mineral or spring waters</t>
  </si>
  <si>
    <t>53.2.61</t>
  </si>
  <si>
    <t>$tco_t_01222</t>
  </si>
  <si>
    <t>01222 : 01 Food and nonalcoholic beverages  - 2 Non alcoholic beverages  - 2 Mineral waters, soft drinks, fruit and vegetable juices  - 2 Lemonades</t>
  </si>
  <si>
    <t>53.2.62</t>
  </si>
  <si>
    <t>$tco_t_01223</t>
  </si>
  <si>
    <t>01223 : 01 Food and nonalcoholic beverages  - 2 Non alcoholic beverages  - 2 Mineral waters, soft drinks, fruit and vegetable juices  - 3 Fruit juices</t>
  </si>
  <si>
    <t>53.2.63</t>
  </si>
  <si>
    <t>$tco_t_01224</t>
  </si>
  <si>
    <t>01224 : 01 Food and nonalcoholic beverages  - 2 Non alcoholic beverages  - 2 Mineral waters, soft drinks, fruit and vegetable juices  - 4 Vegetable juices</t>
  </si>
  <si>
    <t>53.2.64</t>
  </si>
  <si>
    <t>$tco_t_01231</t>
  </si>
  <si>
    <t>01231 : 01 Food and nonalcoholic beverages  - 2 Non alcoholic beverages  - 3 Non alcoholic beverages n.e.c. - 1 Wholesale</t>
  </si>
  <si>
    <t>53.2.65</t>
  </si>
  <si>
    <t>$tco_t_01232</t>
  </si>
  <si>
    <t>01232 : 01 Food and nonalcoholic beverages  - 2 Non alcoholic beverages  - 3 Non alcoholic beverages n.e.c. - 2 Nebenbudget</t>
  </si>
  <si>
    <t>53.2.66</t>
  </si>
  <si>
    <t>$tco_t_02111</t>
  </si>
  <si>
    <t>02111 : 02 Alcoholic beverages, tobacco and narcotics  - 1 Alcoholic  - 1 Spirits  - 1 Spirits and liqueurs</t>
  </si>
  <si>
    <t>53.2.67</t>
  </si>
  <si>
    <t>$tco_t_02121</t>
  </si>
  <si>
    <t>02121 : 02 Alcoholic beverages, tobacco and narcotics  - 1 Alcoholic  - 2 Wine  - 1 Wine from grapes or other fruit</t>
  </si>
  <si>
    <t>53.2.68</t>
  </si>
  <si>
    <t>$tco_t_02122</t>
  </si>
  <si>
    <t>02122 : 02 Alcoholic beverages, tobacco and narcotics  - 1 Alcoholic  - 2 Wine  - 2 Sekt, Champagner, Vermut</t>
  </si>
  <si>
    <t>53.2.69</t>
  </si>
  <si>
    <t>$tco_t_02131</t>
  </si>
  <si>
    <t>02131 : 02 Alcoholic beverages, tobacco and narcotics  - 1 Alcoholic  - 3 Beer  - 1 Beer</t>
  </si>
  <si>
    <t>53.2.70</t>
  </si>
  <si>
    <t>$tco_t_02141</t>
  </si>
  <si>
    <t>02141 : 02 Alcoholic beverages, tobacco and narcotics  - 1 Alcoholic  - 4 Alcoholic beverages n.e.c. -1 Wholesale</t>
  </si>
  <si>
    <t>53.2.71</t>
  </si>
  <si>
    <t>$tco_t_02142</t>
  </si>
  <si>
    <t>02142 : 02 Alcoholic beverages, tobacco and narcotics  - 1 Alcoholic  - 4 Alcoholic beverages n.e.c. -2 Nebenbudget</t>
  </si>
  <si>
    <t>53.2.72</t>
  </si>
  <si>
    <t>$tco_t_02211</t>
  </si>
  <si>
    <t>02211 : 02 Alcoholic beverages, tobacco and narcotics  - 2 Tobacco  - 1 Tobacco  - 1 Cigarettes</t>
  </si>
  <si>
    <t>53.2.73</t>
  </si>
  <si>
    <t>$tco_t_02212</t>
  </si>
  <si>
    <t>02212 : 02 Alcoholic beverages, tobacco and narcotics  - 2 Tobacco  - 1 Tobacco  - 2 Cigars</t>
  </si>
  <si>
    <t>53.2.74</t>
  </si>
  <si>
    <t>$tco_t_02213</t>
  </si>
  <si>
    <t>02213 : 02 Alcoholic beverages, tobacco and narcotics  - 2 Tobacco  - 1 Tobacco  - 3 Other tobacco</t>
  </si>
  <si>
    <t>53.2.75</t>
  </si>
  <si>
    <t>$tco_t_03111</t>
  </si>
  <si>
    <t>03111 : 03 Clothing and footwear  - 1 Clothing  - 1 Clothing materials  - 1 Clothing materials</t>
  </si>
  <si>
    <t>53.2.76</t>
  </si>
  <si>
    <t>$tco_t_03121</t>
  </si>
  <si>
    <t>03121 : 03 Clothing and footwear  - 1 Clothing  - 2 Garments  - 1 Garments for men</t>
  </si>
  <si>
    <t>53.2.77</t>
  </si>
  <si>
    <t>$tco_t_03122</t>
  </si>
  <si>
    <t>03122 : 03 Clothing and footwear  - 1 Clothing  - 2 Garments  - 2 Garments for women</t>
  </si>
  <si>
    <t>53.2.78</t>
  </si>
  <si>
    <t>$tco_t_03123</t>
  </si>
  <si>
    <t>03123 : 03 Clothing and footwear  - 1 Clothing  - 2 Garments  - 3 Garments for children (3 to 13 years) and infants (0 to 2 years)</t>
  </si>
  <si>
    <t>53.2.79</t>
  </si>
  <si>
    <t>$tco_t_03131</t>
  </si>
  <si>
    <t>03131 : 03 Clothing and footwear  - 1 Clothing  - 3 Accessories, haberdashery  - 1 Accessories</t>
  </si>
  <si>
    <t>53.2.80</t>
  </si>
  <si>
    <t>$tco_t_03132</t>
  </si>
  <si>
    <t>03132 : 03 Clothing and footwear  - 1 Clothing  - 3 Accessories, haberdashery  - 2 Haberdashery</t>
  </si>
  <si>
    <t>53.2.81</t>
  </si>
  <si>
    <t>$tco_t_03133</t>
  </si>
  <si>
    <t>03133 : 03 Clothing and footwear  - 1 Clothing  - 3 Accessories, haberdashery  - 3 Protective helmets</t>
  </si>
  <si>
    <t>53.2.82</t>
  </si>
  <si>
    <t>$tco_t_03141</t>
  </si>
  <si>
    <t>03141 : 03 Clothing and footwear  - 1 Clothing  - 4 Cleaning, repair and hire of clothing  - 1 Cleaning</t>
  </si>
  <si>
    <t>53.2.83</t>
  </si>
  <si>
    <t>$tco_t_03142</t>
  </si>
  <si>
    <t>03142 : 03 Clothing and footwear  - 1 Clothing  - 4 Cleaning, repair and hire of clothing  - 2 Repair</t>
  </si>
  <si>
    <t>53.2.84</t>
  </si>
  <si>
    <t>$tco_t_03143</t>
  </si>
  <si>
    <t>03143 : 03 Clothing and footwear  - 1 Clothing  - 4 Cleaning, repair and hire of clothing  - 3 Other clothing services</t>
  </si>
  <si>
    <t>53.2.85</t>
  </si>
  <si>
    <t>$tco_t_03211</t>
  </si>
  <si>
    <t>03211 : 03 Clothing and footwear  - 2 Footwear  - 1 Shoes and other footwear  - 1 Footwear for men</t>
  </si>
  <si>
    <t>53.2.86</t>
  </si>
  <si>
    <t>$tco_t_03212</t>
  </si>
  <si>
    <t>03212 : 03 Clothing and footwear  - 2 Footwear  - 1 Shoes and other footwear  - 2 Footwear for women</t>
  </si>
  <si>
    <t>53.2.87</t>
  </si>
  <si>
    <t>$tco_t_03213</t>
  </si>
  <si>
    <t>03213 : 03 Clothing and footwear  - 2 Footwear  - 1 Shoes and other footwear  - 3 Footwear for children (3 to 13 years) and infants (0 to 2 years)</t>
  </si>
  <si>
    <t>53.2.88</t>
  </si>
  <si>
    <t>$tco_t_03221</t>
  </si>
  <si>
    <t>03221 : 03 Clothing and footwear  - 2 Footwear  - 2 Repair and hire of footwear  - 1 Repair and hire of footwear</t>
  </si>
  <si>
    <t>53.2.89</t>
  </si>
  <si>
    <t>$tco_t_04111</t>
  </si>
  <si>
    <t>04111 : 04 Living, energy - 1 Actual rents paid -1  Rent for non-owner homes (first home) - 1 Rent - main rental apartments (first home)</t>
  </si>
  <si>
    <t>53.2.90</t>
  </si>
  <si>
    <t>$tco_t_04112</t>
  </si>
  <si>
    <t>04112 :  04 Living, energy - 1 Actual rents paid -1  Rent for non-owner homes (first home) - 2 Rent - other legal relationships (primary residence)</t>
  </si>
  <si>
    <t>53.2.91</t>
  </si>
  <si>
    <t>$tco_t_04121</t>
  </si>
  <si>
    <t>04121 : 04 Living, energy - 1 Actual rents paid -2 Rent for non-owner dwellings (second home) - 1 Rent for non-owner apartments (second home)</t>
  </si>
  <si>
    <t>53.2.92</t>
  </si>
  <si>
    <t>$tco_t_04131</t>
  </si>
  <si>
    <t>04131 : 04 Living, energy - 1 Actual rents paid - 3 Garage or parking space in connection with the apartment - 1 Garage or parking space (first home)</t>
  </si>
  <si>
    <t>53.2.93</t>
  </si>
  <si>
    <t>$tco_t_04132</t>
  </si>
  <si>
    <t>04132 : 04 Living, energy - 1 Actual rents paid - 3 Garage or parking space in connection with the apartment - 2 Garage or parking space (second home)</t>
  </si>
  <si>
    <t>53.2.94</t>
  </si>
  <si>
    <t>$tco_t_04311</t>
  </si>
  <si>
    <t>04311 : 04 Living, energy - 3 Housing maintenance - 1 Housing Maintenance Materials - 1 Materials - Maintenance of Non-Owner's Homes</t>
  </si>
  <si>
    <t>53.2.95</t>
  </si>
  <si>
    <t>$tco_t_04312</t>
  </si>
  <si>
    <t>04312 : 04 Living, energy - 3 Housing maintenance - 1 Housing Maintenance Materials - 2 Materials - Maintenance of owners' apartments</t>
  </si>
  <si>
    <t>53.2.96</t>
  </si>
  <si>
    <t>$tco_t_04321</t>
  </si>
  <si>
    <t>04321 : 04 Living, energy - 3 Housing maintenance - 2 Home maintenance services - 1 Services - Maintenance of non-owner housing</t>
  </si>
  <si>
    <t>53.2.97</t>
  </si>
  <si>
    <t>$tco_t_04322</t>
  </si>
  <si>
    <t>04322 : 04 Living, energy - 3 Housing maintenance - 2 Home maintenance services - 2 Services - Maintenance of owners' apartments</t>
  </si>
  <si>
    <t>53.2.98</t>
  </si>
  <si>
    <t>$tco_t_04411</t>
  </si>
  <si>
    <t>04411 : 04 Living, energy - 4 Operating expenses, Other payments - 1 First home - 1 Operating costs ("municipal taxes")</t>
  </si>
  <si>
    <t>53.2.99</t>
  </si>
  <si>
    <t>$tco_t_04421</t>
  </si>
  <si>
    <t>04411 : 04 Living, energy - 4 Operating expenses, Other payments - 2 Second home - 1 Operating costs ("municipal taxes")</t>
  </si>
  <si>
    <t>53.2.100</t>
  </si>
  <si>
    <t>$tco_t_04431</t>
  </si>
  <si>
    <t>04431 : 04 Living, energy - 4 Operating expenses, Other payments - 3 Operating costs - condominium - 1 First home &amp; second home</t>
  </si>
  <si>
    <t>53.2.101</t>
  </si>
  <si>
    <t>$tco_t_04441</t>
  </si>
  <si>
    <t>04441 : 04 Living, energy - 4 Operating expenses, Other payments - 4 Operating costs - non-owner homes - 1 First home &amp; second home</t>
  </si>
  <si>
    <t>53.2.102</t>
  </si>
  <si>
    <t>$tco_t_04511</t>
  </si>
  <si>
    <t>04511 : 04 Housing, water, electricity, gas and other fuels  - 5 Electricity, gas and other fuels  - 1 Electricity  - 1 Electricity</t>
  </si>
  <si>
    <t>53.2.103</t>
  </si>
  <si>
    <t>$tco_t_04521</t>
  </si>
  <si>
    <t>04521 : 04 Housing, water, electricity, gas and other fuels  - 5 Electricity, gas and other fuels  - 2 Gas  - 1 Gas</t>
  </si>
  <si>
    <t>53.2.104</t>
  </si>
  <si>
    <t>$tco_t_04531</t>
  </si>
  <si>
    <t>04531 : 04 Housing, water, electricity, gas and other fuels  - 5 Electricity, gas and other fuels  - 3 Liquid fuels  - 1 Liquid fuels</t>
  </si>
  <si>
    <t>53.2.105</t>
  </si>
  <si>
    <t>$tco_t_04541</t>
  </si>
  <si>
    <t>04541 : 04 Housing, water, electricity, gas and other fuels  - 5 Electricity, gas and other fuels  - 4 Solid fuels  - 1 Firewood</t>
  </si>
  <si>
    <t>53.2.106</t>
  </si>
  <si>
    <t>$tco_t_04542</t>
  </si>
  <si>
    <t>04542 : 04 Housing, water, electricity, gas and other fuels  - 5 Electricity, gas and other fuels  - 4 Solid fuels  - 2 Coal, coke, briquettes</t>
  </si>
  <si>
    <t>53.2.107</t>
  </si>
  <si>
    <t>$tco_t_04551</t>
  </si>
  <si>
    <t>04551 : 04 Housing, water, electricity, gas and other fuels  - 5 Electricity, gas and other fuels  - 5</t>
  </si>
  <si>
    <t>53.2.108</t>
  </si>
  <si>
    <t>$tco_t_04561</t>
  </si>
  <si>
    <t>04561 : 04 Housing, water, electricity, gas and other fuels  - 5 Electricity, gas and other fuels  - 6 Heating expenses - 1 Rental apartments (nicht eigentümer wohnungen)</t>
  </si>
  <si>
    <t>53.2.109</t>
  </si>
  <si>
    <t>$tco_t_04562</t>
  </si>
  <si>
    <t>04562 : 04 Housing, water, electricity, gas and other fuels  - 5 Electricity, gas and other fuels  - 6 Heating expenses - 2 Owner apartments (eigentümer wohnungen)</t>
  </si>
  <si>
    <t>53.2.110</t>
  </si>
  <si>
    <t>$tco_t_04563</t>
  </si>
  <si>
    <t>04563 : 04 Housing, water, electricity, gas and other fuels  - 5 Electricity, gas and other fuels  - 6 Heating expenses - 1 Rental apartments (nicht eigentümer wohnungen)</t>
  </si>
  <si>
    <t>53.2.111</t>
  </si>
  <si>
    <t>$tco_t_05111</t>
  </si>
  <si>
    <t>05111 : 05 Furnishings, household equipment and routine maintenance of the house  - 1 Furniture and furnishings, carpets and other floor coverings  - 1 Furniture and furnishings  - 1 Living room furnishing</t>
  </si>
  <si>
    <t>53.2.112</t>
  </si>
  <si>
    <t>$tco_t_05112</t>
  </si>
  <si>
    <t>05112 : 05 Furnishings, household equipment and routine maintenance of the house  - 1 Furniture and furnishings, carpets and other floor coverings  - 1 Furniture and furnishings  - 2 Various furnishing items</t>
  </si>
  <si>
    <t>53.2.113</t>
  </si>
  <si>
    <t>$tco_t_05121</t>
  </si>
  <si>
    <t>05121 : 05 Furnishings, household equipment and routine maintenance of the house  - 1 Furniture and furnishings, carpets and other floor coverings  - 2 Carpets and other floor coverings  - 1 Carpets and other floor coverings</t>
  </si>
  <si>
    <t>53.2.114</t>
  </si>
  <si>
    <t>$tco_t_05131</t>
  </si>
  <si>
    <t>05131 : 05 Furnishings, household equipment and routine maintenance of the house  - 1 Furniture and furnishings, carpets and other floor coverings  - 3 Repair of furniture, furnishings and floor coverings  - 1 Repair of furniture, furnishings and floor coverings</t>
  </si>
  <si>
    <t>53.2.115</t>
  </si>
  <si>
    <t>$tco_t_05211</t>
  </si>
  <si>
    <t>05211 : 05 Furnishings, household equipment and routine maintenance of the house  - 2 Household textiles  - 1 Household textiles  - 1 Bedding</t>
  </si>
  <si>
    <t>53.2.116</t>
  </si>
  <si>
    <t>$tco_t_05212</t>
  </si>
  <si>
    <t>05212 : 05 Furnishings, household equipment and routine maintenance of the house  - 2 Household textiles  - 1 Household textiles  - 2 Curtains, upholstery fabrics</t>
  </si>
  <si>
    <t>53.2.117</t>
  </si>
  <si>
    <t>$tco_t_05213</t>
  </si>
  <si>
    <t>05211 : 05 Furnishings, household equipment and routine maintenance of the house  - 2 Household textiles  - 1 Household textiles  - 2 Other hometextiles</t>
  </si>
  <si>
    <t>53.2.118</t>
  </si>
  <si>
    <t>$tco_t_05311</t>
  </si>
  <si>
    <t>05311 : 05 Furnishings, household equipment and routine maintenance of the house  - 3 Household appliances  - 1 Major household appliances whether or not electrical  - 1 Refrigerators, freezers and fridge freezers</t>
  </si>
  <si>
    <t>53.2.119</t>
  </si>
  <si>
    <t>$tco_t_05312</t>
  </si>
  <si>
    <t>05312 : 05 Furnishings, household equipment and routine maintenance of the house  - 3 Household appliances  - 1 Major household appliances whether or not electrical  - 2 Clothes washing machines, clothes drying machines and dish washing machines</t>
  </si>
  <si>
    <t>53.2.120</t>
  </si>
  <si>
    <t>$tco_t_05313</t>
  </si>
  <si>
    <t>05313 : 05 Furnishings, household equipment and routine maintenance of the house  - 3 Household appliances  - 1 Major household appliances whether or not electrical  - 3 Cookers</t>
  </si>
  <si>
    <t>53.2.121</t>
  </si>
  <si>
    <t>$tco_t_05314</t>
  </si>
  <si>
    <t>05314 : 05 Furnishings, household equipment and routine maintenance of the house  - 3 Household appliances  - 1 Major household appliances whether or not electrical  - 4 Heaters, air conditioners</t>
  </si>
  <si>
    <t>53.2.122</t>
  </si>
  <si>
    <t>$tco_t_05315</t>
  </si>
  <si>
    <t>05315 : 05 Furnishings, household equipment and routine maintenance of the house  - 3 Household appliances  - 1 Major household appliances whether or not electrical  - 5 Cleaning equipment</t>
  </si>
  <si>
    <t>53.2.123</t>
  </si>
  <si>
    <t>$tco_t_05316</t>
  </si>
  <si>
    <t>05316 : 05 Furnishings, household equipment and routine maintenance of the house  - 3 Household appliances  - 1 Major household appliances whether or not electrical  - 6  Other major household appliances</t>
  </si>
  <si>
    <t>53.2.124</t>
  </si>
  <si>
    <t>$tco_t_05321</t>
  </si>
  <si>
    <t>05321 : 05 Furnishings, household equipment and routine maintenance of the house  - 3 Household appliances  - 2 Small electrical household appliances  - 1 Small electrical household appliances</t>
  </si>
  <si>
    <t>53.2.125</t>
  </si>
  <si>
    <t>$tco_t_05331</t>
  </si>
  <si>
    <t>05331 : 05 Furnishings, household equipment and routine maintenance of the house  - 3 Household appliances  - 3 Repair of household appliances  - 1 Repair of household appliances</t>
  </si>
  <si>
    <t>53.2.126</t>
  </si>
  <si>
    <t>$tco_t_05411</t>
  </si>
  <si>
    <t>05411 : 05 Furnishings, household equipment and routine maintenance of the house  - 4 Glassware, tableware and household utensils  - 1 Glassware, tableware and household utensils  - 1 Crockery, ornaments</t>
  </si>
  <si>
    <t>53.2.127</t>
  </si>
  <si>
    <t>$tco_t_05412</t>
  </si>
  <si>
    <t>05412 : 05 Furnishings, household equipment and routine maintenance of the house  - 4 Glassware, tableware and household utensils  - 1 Glassware, tableware and household utensils  - 2 Other non-electric household items</t>
  </si>
  <si>
    <t>53.2.128</t>
  </si>
  <si>
    <t>$tco_t_05511</t>
  </si>
  <si>
    <t>05511 : 05 Furnishings, household equipment and routine maintenance of the house  - 5 Tools and equipment for house and garden  - 1 Major tools and equipment  - 1 Large electrical tools</t>
  </si>
  <si>
    <t>53.2.129</t>
  </si>
  <si>
    <t>$tco_t_05512</t>
  </si>
  <si>
    <t>05512 : 05 Furnishings, household equipment and routine maintenance of the house  - 5 Tools and equipment for house and garden  - 1 Major tools and equipment  - 2 Electrical large garden equipment</t>
  </si>
  <si>
    <t>53.2.130</t>
  </si>
  <si>
    <t>$tco_t_05521</t>
  </si>
  <si>
    <t>05521 : 05 Furnishings, household equipment and routine maintenance of the house  - 5 Tools and equipment for house and garden  - 2 Small tools and miscellaneous accessories  - 1 Small tools, garden equipment</t>
  </si>
  <si>
    <t>53.2.131</t>
  </si>
  <si>
    <t>$tco_t_05522</t>
  </si>
  <si>
    <t>05522 : 05 Furnishings, household equipment and routine maintenance of the house  - 5 Tools and equipment for house and garden  - 2 Small tools and miscellaneous accessories  - 2 Various household accessories</t>
  </si>
  <si>
    <t>53.2.132</t>
  </si>
  <si>
    <t>$tco_t_05611</t>
  </si>
  <si>
    <t>05611 : 05 Furnishings, household equipment and routine maintenance of the house  - 6 Goods and services for routine household maintenance  - 1 Non durable household goods  - 1 Cleaning and maintenance products</t>
  </si>
  <si>
    <t>53.2.133</t>
  </si>
  <si>
    <t>$tco_t_05612</t>
  </si>
  <si>
    <t>05612 : 05 Furnishings, household equipment and routine maintenance of the house  - 6 Goods and services for routine household maintenance  - 1 Non durable household goods  - 2 Other non durable household articles</t>
  </si>
  <si>
    <t>53.2.134</t>
  </si>
  <si>
    <t>$tco_t_05621</t>
  </si>
  <si>
    <t>05621 : 05 Furnishings, household equipment and routine maintenance of the house  - 6 Goods and services for routine household maintenance  - 2 Domestic services and household services  - 1 Domestic services</t>
  </si>
  <si>
    <t>53.2.135</t>
  </si>
  <si>
    <t>$tco_t_05622</t>
  </si>
  <si>
    <t>05622 : 05 Furnishings, household equipment and routine maintenance of the house  - 6 Goods and services for routine household maintenance  - 2 Domestic services and household services  - 2 Other household services</t>
  </si>
  <si>
    <t>53.2.136</t>
  </si>
  <si>
    <t>$tco_t_06111</t>
  </si>
  <si>
    <t>06111 : 06 Health  - 1 Medicines, medicinal products  - 1 Medicines and food supplements - 1 Medicines (no prescription required)</t>
  </si>
  <si>
    <t>53.2.137</t>
  </si>
  <si>
    <t>$tco_t_06112</t>
  </si>
  <si>
    <t>06112 : 06 Health  - 1 Medicines, medicinal products  - 1  Medicines and food supplements - 2 Food supplements, vitamins</t>
  </si>
  <si>
    <t>53.2.138</t>
  </si>
  <si>
    <t>$tco_t_06121</t>
  </si>
  <si>
    <t>06121 : 06 Health  - 1 Medicines, medicinal products  - 2 Pharmaceutical products  - 1 Pharmaceutical products</t>
  </si>
  <si>
    <t>53.2.139</t>
  </si>
  <si>
    <t>$tco_t_06131</t>
  </si>
  <si>
    <t>06131 : 06 Health  - 1 Medicines, medicinal products  - 3 Therapeutic appliances and equipment  - 1 Visual aids</t>
  </si>
  <si>
    <t>53.2.140</t>
  </si>
  <si>
    <t>$tco_t_06132</t>
  </si>
  <si>
    <t>06132 : 06 Health  - 1 Medicines, medicinal products  - 3 Therapeutic appliances and equipment  - 2 Dental Aids</t>
  </si>
  <si>
    <t>53.2.141</t>
  </si>
  <si>
    <t>$tco_t_06133</t>
  </si>
  <si>
    <t>06133 : 06 Health  - 1 Medicines, medicinal products  - 3 Therapeutic appliances and equipment  - 3 Other therapeutic aids</t>
  </si>
  <si>
    <t>53.2.142</t>
  </si>
  <si>
    <t>$tco_t_06134</t>
  </si>
  <si>
    <t>06134 : 06 Health  - 1 Medicines, medicinal products  - 3 Therapeutic appliances and equipment  - 4 Wellness products</t>
  </si>
  <si>
    <t>53.2.143</t>
  </si>
  <si>
    <t>$tco_t_06211</t>
  </si>
  <si>
    <t>06211 : 06 Health  - 2 Out-patient services  - 1 Medical Services  - 1 Medical Services</t>
  </si>
  <si>
    <t>53.2.144</t>
  </si>
  <si>
    <t>$tco_t_06212</t>
  </si>
  <si>
    <t>06212 : 06 Health  - 2 Out-patient services  - 1 Medical Services  - 2 Specialist practice</t>
  </si>
  <si>
    <t>53.2.145</t>
  </si>
  <si>
    <t>$tco_t_06221</t>
  </si>
  <si>
    <t>06221 : 06 Health  - 2 Out-patient services  - 2 Dental services  - 1 Dental services</t>
  </si>
  <si>
    <t>53.2.146</t>
  </si>
  <si>
    <t>$tco_t_06231</t>
  </si>
  <si>
    <t>06231 : 06 Health  - 2 Out-patient services  - 3 Paramedical services  - 1 Services of medical analysis laboratories and X-ray centres</t>
  </si>
  <si>
    <t>53.2.147</t>
  </si>
  <si>
    <t>$tco_t_06232</t>
  </si>
  <si>
    <t>06232 : 06 Health  - 2 Out-patient services  - 3 Paramedical services  - 2 Terapies, outpatient care services</t>
  </si>
  <si>
    <t>53.2.148</t>
  </si>
  <si>
    <t>$tco_t_06233</t>
  </si>
  <si>
    <t>06233 : 06 Health  - 2 Out-patient services  - 3 Paramedical services  - 3 Other medical services</t>
  </si>
  <si>
    <t>53.2.149</t>
  </si>
  <si>
    <t>$tco_t_06311</t>
  </si>
  <si>
    <t>06311 : 06 Health  - 3 Hospital and care services, spa stay  - 1 Hospital benefits - 1 Daily allowance</t>
  </si>
  <si>
    <t>53.2.150</t>
  </si>
  <si>
    <t>$tco_t_06312</t>
  </si>
  <si>
    <t>06312 : 06 Health  - 3 Hospital and care services, spa stay  - 1 Hospital benefits - 2 (Additional) payments for special services</t>
  </si>
  <si>
    <t>53.2.151</t>
  </si>
  <si>
    <t>$tco_t_06321</t>
  </si>
  <si>
    <t>06321 : 06 Health  - 3 Hospital and care services, spa stay  - 2 Spa stay, nursing home - 1 Spa stay, rehabilitation centers</t>
  </si>
  <si>
    <t>53.2.152</t>
  </si>
  <si>
    <t>$tco_t_06322</t>
  </si>
  <si>
    <t>06321 : 06 Health  - 3 Hospital and care services, spa stay  - 2 Spa stay, nursing home - 2 Nursing homes</t>
  </si>
  <si>
    <t>53.2.153</t>
  </si>
  <si>
    <t>$tco_t_07111</t>
  </si>
  <si>
    <t>07111 : 07 Transport  - 1 Purchase of vehicles  - 1 Motor-cars  - 1 Purchase of new motor-cars</t>
  </si>
  <si>
    <t>53.2.154</t>
  </si>
  <si>
    <t>$tco_t_07112</t>
  </si>
  <si>
    <t>07112 : 07 Transport  - 1 Purchase of vehicles  - 1 Motor-cars  - 2 Purchase of second-hand motor-cars</t>
  </si>
  <si>
    <t>53.2.155</t>
  </si>
  <si>
    <t>$tco_t_07113</t>
  </si>
  <si>
    <t>07113 : 07 Transport  - 1 Purchase of vehicles  - 1 Motor-cars  - 3 Leasing</t>
  </si>
  <si>
    <t>53.2.156</t>
  </si>
  <si>
    <t>$tco_t_07121</t>
  </si>
  <si>
    <t>07121 : 07 Transport  - 1 Purchase of vehicles  - 2 Motor-cycles  - 1 Motor-cycles</t>
  </si>
  <si>
    <t>53.2.157</t>
  </si>
  <si>
    <t>$tco_t_07122</t>
  </si>
  <si>
    <t>07121 : 07 Transport  - 1 Purchase of vehicles  - 2 Motor-cycles  - 2 Moped</t>
  </si>
  <si>
    <t>53.2.158</t>
  </si>
  <si>
    <t>$tco_t_07131</t>
  </si>
  <si>
    <t>07131 : 07 Transport  - 1 Purchase of vehicles  - 3 Bicycles  - 1 Bicycles</t>
  </si>
  <si>
    <t>53.2.159</t>
  </si>
  <si>
    <t>$tco_t_07211</t>
  </si>
  <si>
    <t>07211 : 07 Transport  - 2 Operation of personal transport equipment  - 1 Spare parts and accessories  - 1 Spare parts and accessories</t>
  </si>
  <si>
    <t>53.2.160</t>
  </si>
  <si>
    <t>$tco_t_07212</t>
  </si>
  <si>
    <t>07212 : 07 Transport  - 2 Operation of personal transport equipment  - 1 Spare parts and accessories  - 2 Batteries</t>
  </si>
  <si>
    <t>53.2.161</t>
  </si>
  <si>
    <t>$tco_t_07213</t>
  </si>
  <si>
    <t>07213 : 07 Transport  - 2 Operation of personal transport equipment  - 1 Spare parts and accessories  - 3 Other spare parts and accessories</t>
  </si>
  <si>
    <t>53.2.162</t>
  </si>
  <si>
    <t>$tco_t_07221</t>
  </si>
  <si>
    <t>07221 : 07 Transport  - 2 Operation of personal transport equipment  - 2 Fuels and lubricants  - 1 Diesel</t>
  </si>
  <si>
    <t>53.2.163</t>
  </si>
  <si>
    <t>$tco_t_07222</t>
  </si>
  <si>
    <t>07222 : 07 Transport  - 2 Operation of personal transport equipment  - 2 Fuels and lubricants  - 2 Petrol</t>
  </si>
  <si>
    <t>53.2.164</t>
  </si>
  <si>
    <t>$tco_t_07223</t>
  </si>
  <si>
    <t>07223 : 07 Transport  - 2 Operation of personal transport equipment  - 2 Fuels and lubricants  - 3 Lubricants</t>
  </si>
  <si>
    <t>53.2.165</t>
  </si>
  <si>
    <t>$tco_t_07231</t>
  </si>
  <si>
    <t>07231 : 07 Transport  - 2 Operation of personal transport equipment  - 3 Maintenance and repair of personal transport equipment  - 1 Car service</t>
  </si>
  <si>
    <t>53.2.166</t>
  </si>
  <si>
    <t>$tco_t_07232</t>
  </si>
  <si>
    <t>07232 : 07 Transport  - 2 Operation of personal transport equipment  - 3 Maintenance and repair of personal transport equipment  - 2 Car repair</t>
  </si>
  <si>
    <t>53.2.167</t>
  </si>
  <si>
    <t>$tco_t_07233</t>
  </si>
  <si>
    <t>07233 : 07 Transport  - 2 Operation of personal transport equipment  - 3 Maintenance and repair of personal transport equipment  - 3 Vehicle service including repairs</t>
  </si>
  <si>
    <t>53.2.168</t>
  </si>
  <si>
    <t>$tco_t_07234</t>
  </si>
  <si>
    <t>07234 : 07 Transport  - 2 Operation of personal transport equipment  - 3 Maintenance and repair of personal transport equipment  - 4 Car wash</t>
  </si>
  <si>
    <t>53.2.169</t>
  </si>
  <si>
    <t>$tco_t_07241</t>
  </si>
  <si>
    <t>07241 : 07 Transport  - 2 Operation of personal transport equipment  - 4 Other services in respect of personal transport equipment  - 1 Parking, garage fees</t>
  </si>
  <si>
    <t>53.2.170</t>
  </si>
  <si>
    <t>$tco_t_07242</t>
  </si>
  <si>
    <t>07242 : 07 Transport  - 2 Operation of personal transport equipment  - 4 Other services in respect of personal transport equipment  - 2 Toll, autobahn sticker</t>
  </si>
  <si>
    <t>53.2.171</t>
  </si>
  <si>
    <t>$tco_t_07243</t>
  </si>
  <si>
    <t>07243 : 07 Transport  - 2 Operation of personal transport equipment  - 4 Other services in respect of personal transport equipment  - 3 Vehicle tax</t>
  </si>
  <si>
    <t>53.2.172</t>
  </si>
  <si>
    <t>$tco_t_07244</t>
  </si>
  <si>
    <t>07244 : 07 Transport  - 2 Operation of personal transport equipment  - 4 Other services in respect of personal transport equipment  - 4 Driving school</t>
  </si>
  <si>
    <t>53.2.173</t>
  </si>
  <si>
    <t>$tco_t_07245</t>
  </si>
  <si>
    <t>07245 : 07 Transport  - 2 Operation of personal transport equipment  - 4 Other services in respect of personal transport equipment  - 5 Club dues for motorist clubs</t>
  </si>
  <si>
    <t>53.2.174</t>
  </si>
  <si>
    <t>$tco_t_07246</t>
  </si>
  <si>
    <t>07246 : 07 Transport  - 2 Operation of personal transport equipment  - 4 Other services in respect of personal transport equipment  - 6 Sticker check according to § 57a Motor Vehicle Act</t>
  </si>
  <si>
    <t>53.2.175</t>
  </si>
  <si>
    <t>$tco_t_07247</t>
  </si>
  <si>
    <t>07247 : 07 Transport  - 2 Operation of personal transport equipment  - 4 Other services in respect of personal transport equipment  - 7 Other transport services</t>
  </si>
  <si>
    <t>53.2.176</t>
  </si>
  <si>
    <t>$tco_t_07311</t>
  </si>
  <si>
    <t>07311 : 07 Transport  - 3 Transport services  - 1 Passenger transport by railway  - 1 Passenger transport by railway</t>
  </si>
  <si>
    <t>53.2.177</t>
  </si>
  <si>
    <t>$tco_t_07321</t>
  </si>
  <si>
    <t>07321 : 07 Transport  - 3 Transport services  - 2 Passenger transport by road  - 1 Passenger transport by bus</t>
  </si>
  <si>
    <t>53.2.178</t>
  </si>
  <si>
    <t>$tco_t_07322</t>
  </si>
  <si>
    <t>07321 : 07 Transport  - 3 Transport services  - 2 Passenger transport by road  - 2 Taxi</t>
  </si>
  <si>
    <t>53.2.179</t>
  </si>
  <si>
    <t>$tco_t_07331</t>
  </si>
  <si>
    <t>07331 : 07 Transport  - 3 Transport services  - 3 Passenger transport by air  - 1 Passenger transport by air</t>
  </si>
  <si>
    <t>53.2.180</t>
  </si>
  <si>
    <t>$tco_t_07341</t>
  </si>
  <si>
    <t>07341 : 07 Transport  - 3 Transport services  - 4 Passenger transport by sea and inland waterway  - 1 Passenger transport by sea and inland waterway</t>
  </si>
  <si>
    <t>53.2.181</t>
  </si>
  <si>
    <t>$tco_t_07351</t>
  </si>
  <si>
    <t>07351 : 07 Transport  - 3 Transport services  - 5 Combined passenger transport  - 1 Single card</t>
  </si>
  <si>
    <t>53.2.182</t>
  </si>
  <si>
    <t>$tco_t_07352</t>
  </si>
  <si>
    <t>07352 : 07 Transport  - 3 Transport services  - 5 Combined passenger transport  - 2 Daily ticket</t>
  </si>
  <si>
    <t>53.2.183</t>
  </si>
  <si>
    <t>$tco_t_07353</t>
  </si>
  <si>
    <t>07353 : 07 Transport  - 3 Transport services  - 5 Combined passenger transport  - 3 Multiday ticket</t>
  </si>
  <si>
    <t>53.2.184</t>
  </si>
  <si>
    <t>$tco_t_07354</t>
  </si>
  <si>
    <t>07354 : 07 Transport  - 3 Transport services  - 5 Combined passenger transport  - 4 Weekly card</t>
  </si>
  <si>
    <t>53.2.185</t>
  </si>
  <si>
    <t>$tco_t_07355</t>
  </si>
  <si>
    <t>07355 : 07 Transport  - 3 Transport services  - 5 Combined passenger transport  - 5 Monthly card</t>
  </si>
  <si>
    <t>53.2.186</t>
  </si>
  <si>
    <t>$tco_t_07356</t>
  </si>
  <si>
    <t>07356 : 07 Transport  - 3 Transport services  - 5 Combined passenger transport  - 6 Annual pass</t>
  </si>
  <si>
    <t>53.2.187</t>
  </si>
  <si>
    <t>$tco_t_07361</t>
  </si>
  <si>
    <t>07361 : 07 Transport  - 3 Transport services  - 6 Other purchased transport services  - 1 Relocation, freight forwarding</t>
  </si>
  <si>
    <t>53.2.188</t>
  </si>
  <si>
    <t>$tco_t_07362</t>
  </si>
  <si>
    <t>07362 : 07 Transport  - 3 Transport services  - 6 Other purchased transport services  - 2 Other purchased transport services</t>
  </si>
  <si>
    <t>53.2.189</t>
  </si>
  <si>
    <t>$tco_t_08111</t>
  </si>
  <si>
    <t>0811 : 08 Communication  - 1 Postal services  - 1 Postal services  -  1 Letters</t>
  </si>
  <si>
    <t>53.2.190</t>
  </si>
  <si>
    <t>$tco_t_08112</t>
  </si>
  <si>
    <t>0811 : 08 Communication  - 1 Postal services  - 1 Postal services  - 2 Packages</t>
  </si>
  <si>
    <t>53.2.191</t>
  </si>
  <si>
    <t>$tco_t_08211</t>
  </si>
  <si>
    <t>08211 : 08 Communication  - 2 Telephone and telefax equipment  - 1 Telephone and telefax equipment  - 1 Landline, mobile phone, fax machine</t>
  </si>
  <si>
    <t>53.2.192</t>
  </si>
  <si>
    <t>$tco_t_08311</t>
  </si>
  <si>
    <t>08311 : 08 Communication  - 3 Telephone, fax, internet charges  - 1 Telephone, fax, internet charges  - 1 Landline charges</t>
  </si>
  <si>
    <t>53.2.193</t>
  </si>
  <si>
    <t>$tco_t_08312</t>
  </si>
  <si>
    <t>08312 : 08 Communication  - 3 Telephone, fax, internet charges  - 1 Telephone, fax, internet charges  - 2 Mobile network charges</t>
  </si>
  <si>
    <t>53.2.194</t>
  </si>
  <si>
    <t>$tco_t_08313</t>
  </si>
  <si>
    <t>08313 : 08 Communication  - 3 Telephone, fax, internet charges  - 1 Telephone, fax, internet charges  - 3 Other fees</t>
  </si>
  <si>
    <t>53.2.195</t>
  </si>
  <si>
    <t>$tco_t_09111</t>
  </si>
  <si>
    <t>09111 : 09 Recreation and culture  - 1 Entertainment electronics, film, photo and EDP equipment  - 1 Consumer electronics - 1 Hi-fi system</t>
  </si>
  <si>
    <t>53.2.196</t>
  </si>
  <si>
    <t>$tco_t_09112</t>
  </si>
  <si>
    <t>09112 : 09 Recreation and culture  - 1 Entertainment electronics, film, photo and EDP equipment  - 1 Consumer electronics - 2 TV, satellite, video</t>
  </si>
  <si>
    <t>53.2.197</t>
  </si>
  <si>
    <t>$tco_t_09113</t>
  </si>
  <si>
    <t>09113 : 09 Recreation and culture  - 1 Entertainment electronics, film, photo and EDP equipment  - 1 Consumer electronics - 3 Home theater systems</t>
  </si>
  <si>
    <t>53.2.198</t>
  </si>
  <si>
    <t>$tco_t_09114</t>
  </si>
  <si>
    <t>09114 : 09 Recreation and culture  - 1 Entertainment electronics, film, photo and EDP equipment  - 1 Consumer electronics - 4 Accessories for consumer electronics</t>
  </si>
  <si>
    <t>53.2.199</t>
  </si>
  <si>
    <t>$tco_t_09121</t>
  </si>
  <si>
    <t>09121 : 09 Recreation and culture  - 1 Entertainment electronics, film, photo and EDP equipment  - 2 Film, Photographic and Optical Equipment - 1 Film and photo equipment</t>
  </si>
  <si>
    <t>53.2.200</t>
  </si>
  <si>
    <t>$tco_t_09122</t>
  </si>
  <si>
    <t>09122 : 09 Recreation and culture  - 1 Entertainment electronics, film, photo and EDP equipment  - 2 Film, Photographic and Optical Equipment - 2 Optical devices</t>
  </si>
  <si>
    <t>53.2.201</t>
  </si>
  <si>
    <t>$tco_t_09131</t>
  </si>
  <si>
    <t>09131 : 09 Recreation and culture  - 1 Entertainment electronics, film, photo and EDP equipment  - 3 IT, multimedia - 1 PC complete set</t>
  </si>
  <si>
    <t>53.2.202</t>
  </si>
  <si>
    <t>$tco_t_09132</t>
  </si>
  <si>
    <t>09132 : 09 Recreation and culture  - 1 Entertainment electronics, film, photo and EDP equipment  - 3 IT, multimedia - 2 Laptops, notebooks</t>
  </si>
  <si>
    <t>53.2.203</t>
  </si>
  <si>
    <t>$tco_t_09134</t>
  </si>
  <si>
    <t>09134 : 09 Recreation and culture  - 1 Entertainment electronics, film, photo and EDP equipment  - 3 IT, multimedia - 4 Navigation devices</t>
  </si>
  <si>
    <t>53.2.204</t>
  </si>
  <si>
    <t>$tco_t_09135</t>
  </si>
  <si>
    <t>09135 : 09 Recreation and culture  - 1 Entertainment electronics, film, photo and EDP equipment  - 3 IT, multimedia - 5 PC parts</t>
  </si>
  <si>
    <t>53.2.205</t>
  </si>
  <si>
    <t>$tco_t_09136</t>
  </si>
  <si>
    <t>09136 : 09 Recreation and culture  - 1 Entertainment electronics, film, photo and EDP equipment  - 3 IT, multimedia - 6 Pocket calculators, typewriters</t>
  </si>
  <si>
    <t>53.2.206</t>
  </si>
  <si>
    <t>$tco_t_09141</t>
  </si>
  <si>
    <t>09141 : 09 Recreation and culture  - 1 Entertainment electronics, film, photo and EDP equipment - 4 Sound and image carriers, photographic accessories - 1 Pre-recorded sound and image carriers</t>
  </si>
  <si>
    <t>53.2.207</t>
  </si>
  <si>
    <t>$tco_t_09142</t>
  </si>
  <si>
    <t>09142 : 09 Recreation and culture  - 1 Entertainment electronics, film, photo and EDP equipment - 4 Sound and image carriers, photographic accessories - 2 Downloads</t>
  </si>
  <si>
    <t>53.2.208</t>
  </si>
  <si>
    <t>$tco_t_09143</t>
  </si>
  <si>
    <t>09143 : 09 Recreation and culture  - 1 Entertainment electronics, film, photo and EDP equipment - 4 Sound and image carriers, photographic accessories - 3 Unrecorded sound and image carriers</t>
  </si>
  <si>
    <t>53.2.209</t>
  </si>
  <si>
    <t>$tco_t_09151</t>
  </si>
  <si>
    <t>09151 : 09 Recreation and culture  - 1 Audio-visual, photographic and information processing equipment  - 5 Repair of audiovisual, photographic and information processing equipment  - 1 Repair of audiovisual, photographic and information processing equipment</t>
  </si>
  <si>
    <t>53.2.210</t>
  </si>
  <si>
    <t>$tco_t_09211</t>
  </si>
  <si>
    <t>09211 : 09 Recreation and culture  - 2 Other major durables for recreation and culture  - 1 Major durables for outdoor recreation  - 1 Mobile home, caravan</t>
  </si>
  <si>
    <t>53.2.211</t>
  </si>
  <si>
    <t>$tco_t_09212</t>
  </si>
  <si>
    <t>09212 : 09 Recreation and culture  - 2 Other major durables for recreation and culture  - 1 Major durables for outdoor recreation  - 2 Other sports and leisure equipment - outdoor</t>
  </si>
  <si>
    <t>53.2.212</t>
  </si>
  <si>
    <t>$tco_t_09221</t>
  </si>
  <si>
    <t>09221 : 09 Recreation and culture  - 2 Other major durables for recreation and culture  - 2 Musical instruments and majors durables for indoor recreation  - 1 Musical instruments</t>
  </si>
  <si>
    <t>53.2.213</t>
  </si>
  <si>
    <t>$tco_t_09222</t>
  </si>
  <si>
    <t>09222 : 09 Recreation and culture  - 2 Other major durables for recreation and culture  - 2 Musical instruments and majors durables for indoor recreation  - 2 Other sports and leisure equipment - indoor</t>
  </si>
  <si>
    <t>53.2.214</t>
  </si>
  <si>
    <t>$tco_t_09231</t>
  </si>
  <si>
    <t>09231 : 09 Recreation and culture  - 2 Other major durables for recreation and culture  - 3 Maintenance and repair of other major durables for recreation and culture  - 1 Maintenance and repair of other major durables for recreation and culture</t>
  </si>
  <si>
    <t>53.2.215</t>
  </si>
  <si>
    <t>$tco_t_09311</t>
  </si>
  <si>
    <t>09311 : 09 Recreation and culture  - 3 Other major durables for recreation and culture  - 1 Games, toys and hobbies  - 1 Games, toys and hobbies</t>
  </si>
  <si>
    <t>53.2.216</t>
  </si>
  <si>
    <t>$tco_t_09312</t>
  </si>
  <si>
    <t>09312 : 09 Recreation and culture  - 3 Other major durables for recreation and culture  - 1 Games, toys and hobbies  - 2 Handicrafts, hobby goods</t>
  </si>
  <si>
    <t>53.2.217</t>
  </si>
  <si>
    <t>$tco_t_09321</t>
  </si>
  <si>
    <t>09321 : 09 Recreation and culture  - 3 Other major durables for recreation and culture  - 2 Equipment for sport, camping and open air recreation  - 1 Equipment for winter sports</t>
  </si>
  <si>
    <t>53.2.218</t>
  </si>
  <si>
    <t>$tco_t_09322</t>
  </si>
  <si>
    <t>09322 : 09 Recreation and culture  - 3 Other major durables for recreation and culture  - 2 Equipment for sport, camping and open air recreation  - 2 All other sports equipment</t>
  </si>
  <si>
    <t>53.2.219</t>
  </si>
  <si>
    <t>$tco_t_09331</t>
  </si>
  <si>
    <t>09331 : 09 Recreation and culture  - 3 Other major durables for recreation and culture  - 3 Gardens, plants and flowers  - 1 Gardens, plants and flowers</t>
  </si>
  <si>
    <t>53.2.220</t>
  </si>
  <si>
    <t>$tco_t_09332</t>
  </si>
  <si>
    <t>09332 : 09 Recreation and culture  - 3 Other major durables for recreation and culture  - 3 Gardens, plants and flowers  - 2 Plant accessories</t>
  </si>
  <si>
    <t>53.2.221</t>
  </si>
  <si>
    <t>$tco_t_09341</t>
  </si>
  <si>
    <t>09341 : 09 Recreation and culture  - 3 Other major durables for recreation and culture  - 4 Pets and related products  - 1 Pet food</t>
  </si>
  <si>
    <t>53.2.222</t>
  </si>
  <si>
    <t>$tco_t_09342</t>
  </si>
  <si>
    <t>09342 : 09 Recreation and culture  - 3 Other major durables for recreation and culture  - 4 Pets and related products  - 2 Acquisition of pets</t>
  </si>
  <si>
    <t>53.2.223</t>
  </si>
  <si>
    <t>$tco_t_09343</t>
  </si>
  <si>
    <t>09343 : 09 Recreation and culture  - 3 Other major durables for recreation and culture  - 4 Pets and related products  - 3 Pet supplies</t>
  </si>
  <si>
    <t>53.2.224</t>
  </si>
  <si>
    <t>$tco_t_09351</t>
  </si>
  <si>
    <t>09351 : 09 Recreation and culture  - 3 Other major durables for recreation and culture  - 5 Veterinary and other services for pets  - 1 Veterinary and other services for pets</t>
  </si>
  <si>
    <t>53.2.225</t>
  </si>
  <si>
    <t>$tco_t_09411</t>
  </si>
  <si>
    <t>09411 : 09 Recreation and culture  - 4 Recreational and cultural services  - 1 Recreational and sporting services  - 1 Recreational and sporting services  -active</t>
  </si>
  <si>
    <t>53.2.226</t>
  </si>
  <si>
    <t>$tco_t_09412</t>
  </si>
  <si>
    <t>09412 : 09 Recreation and culture  - 4 Recreational and cultural services  - 1 Recreational and sporting services  - 2 Recreational and sporting services -passive</t>
  </si>
  <si>
    <t>53.2.227</t>
  </si>
  <si>
    <t>$tco_t_09421</t>
  </si>
  <si>
    <t>09421 : 09 Recreation and culture  - 4 Recreational and cultural services  - 2 Cultural services  - 1 Cinemas, theatres, concerts</t>
  </si>
  <si>
    <t>53.2.228</t>
  </si>
  <si>
    <t>$tco_t_09422</t>
  </si>
  <si>
    <t>09422 : 09 Recreation and culture  - 4 Recreational and cultural services  - 2 Cultural services  - 2 Museums, exhibitions, zoological gardens and the like</t>
  </si>
  <si>
    <t>53.2.229</t>
  </si>
  <si>
    <t>$tco_t_09423</t>
  </si>
  <si>
    <t>09423 : 09 Recreation and culture  - 4 Recreational and cultural services  - 2 Cultural services  - 3 Television and radio taxes and hire of equipment</t>
  </si>
  <si>
    <t>53.2.230</t>
  </si>
  <si>
    <t>$tco_t_09424</t>
  </si>
  <si>
    <t>09424 : 09 Recreation and culture  - 4 Recreational and cultural services  - 2 Cultural services  - 4 Other services</t>
  </si>
  <si>
    <t>53.2.231</t>
  </si>
  <si>
    <t>$tco_t_09431</t>
  </si>
  <si>
    <t>09431 : 09 Recreation and culture  - 4 Recreational and cultural services  - 3 Competitions - 1 Competitions</t>
  </si>
  <si>
    <t>53.2.232</t>
  </si>
  <si>
    <t>$tco_t_09511</t>
  </si>
  <si>
    <t>09511 : 09 Recreation and culture  - 5 Newspapers, books and stationery  - 1 Books  - 1 Entertainment reading</t>
  </si>
  <si>
    <t>53.2.233</t>
  </si>
  <si>
    <t>$tco_t_09512</t>
  </si>
  <si>
    <t>09512 : 09 Recreation and culture  - 5 Newspapers, books and stationery  - 1 Books  - 2 Nonfiction</t>
  </si>
  <si>
    <t>53.2.234</t>
  </si>
  <si>
    <t>$tco_t_09513</t>
  </si>
  <si>
    <t>09511 : 09 Recreation and culture  - 5 Newspapers, books and stationery  - 1 Books  - 3 School books, scripts</t>
  </si>
  <si>
    <t>53.2.235</t>
  </si>
  <si>
    <t>$tco_t_09521</t>
  </si>
  <si>
    <t>09521 : 09 Recreation and culture  - 5 Newspapers, books and stationery  - 2 Newspapers and periodicals  - 1 Newspapers</t>
  </si>
  <si>
    <t>53.2.236</t>
  </si>
  <si>
    <t>$tco_t_09522</t>
  </si>
  <si>
    <t>09522 : 09 Recreation and culture  - 5 Newspapers, books and stationery  - 2 Newspapers and periodicals  - 2 Periodicals</t>
  </si>
  <si>
    <t>53.2.237</t>
  </si>
  <si>
    <t>$tco_t_09531</t>
  </si>
  <si>
    <t>09531 : 09 Recreation and culture  - 5 Newspapers, books and stationery  - 3 Miscellaneous printed matter  - 1 Miscellaneous printed matter</t>
  </si>
  <si>
    <t>53.2.238</t>
  </si>
  <si>
    <t>$tco_t_09541</t>
  </si>
  <si>
    <t>09541 : 09 Recreation and culture  - 5 Newspapers, books and stationery  - 4 Stationery and drawing materials  - 1 Stationery</t>
  </si>
  <si>
    <t>53.2.239</t>
  </si>
  <si>
    <t>$tco_t_09542</t>
  </si>
  <si>
    <t>09542 : 09 Recreation and culture  - 5 Newspapers, books and stationery  - 4 Stationery and drawing materials  - 1 Drawing materials</t>
  </si>
  <si>
    <t>53.2.240</t>
  </si>
  <si>
    <t>$tco_t_09611</t>
  </si>
  <si>
    <t>09611 : 09 Recreation and culture  - 6 Package holidays  - 1 "Main" vacation (at least 4 nights) - 1 Package tours</t>
  </si>
  <si>
    <t>53.2.241</t>
  </si>
  <si>
    <t>$tco_t_09612</t>
  </si>
  <si>
    <t>09612 : 09 Recreation and culture  - 6 Package holidays  - 1 "Main" vacation (at least 4 nights) - 2 Individual trips</t>
  </si>
  <si>
    <t>53.2.242</t>
  </si>
  <si>
    <t>$tco_t_09621</t>
  </si>
  <si>
    <t>09621 : 09 Recreation and culture  - 6 Package holidays  - 2 Short break and day trips - 1 Short breaks</t>
  </si>
  <si>
    <t>53.2.243</t>
  </si>
  <si>
    <t>$tco_t_09622</t>
  </si>
  <si>
    <t>09622 : 09 Recreation and culture  - 6 Package holidays  - 2 Short break and day trips - 2 Day trips</t>
  </si>
  <si>
    <t>53.2.244</t>
  </si>
  <si>
    <t>$tco_t_10111</t>
  </si>
  <si>
    <t>10111 : 10 Education  - 1 Pre primary and primary education  - 1 Pre primary and primary education  - 1 Kindergarten, preschool</t>
  </si>
  <si>
    <t>53.2.245</t>
  </si>
  <si>
    <t>$tco_t_10112</t>
  </si>
  <si>
    <t>10111 : 10 Education  - 1 Pre primary and primary education  - 1 Pre primary and primary education  - 1 Primary education</t>
  </si>
  <si>
    <t>53.2.246</t>
  </si>
  <si>
    <t>$tco_t_10211</t>
  </si>
  <si>
    <t>10211 : 10 Education  - 2 Secondary education  - 1 Secondary education  - 1 Secondary education</t>
  </si>
  <si>
    <t>53.2.247</t>
  </si>
  <si>
    <t>$tco_t_10311</t>
  </si>
  <si>
    <t>10311 : 10 Education  - 3 Post-secondary non-tertiary education  - 1 Post-secondary non-tertiary education  - 1 Post-secondary non-tertiary education</t>
  </si>
  <si>
    <t>53.2.248</t>
  </si>
  <si>
    <t>$tco_t_10411</t>
  </si>
  <si>
    <t>10411 : 10 Education  - 4 Tertiary education  - 1 Tertiary education  - 1 Tertiary education</t>
  </si>
  <si>
    <t>53.2.249</t>
  </si>
  <si>
    <t>$tco_t_10511</t>
  </si>
  <si>
    <t>10511 : 10 Education  - 5 Education not definable by level  - 1 Education not definable by level  - 1 Courses for direct vocational training</t>
  </si>
  <si>
    <t>53.2.250</t>
  </si>
  <si>
    <t>$tco_t_10512</t>
  </si>
  <si>
    <t>10512 : 10 Education  - 5 Education not definable by level  - 1 Education not definable by level  - 2 Other educational courses</t>
  </si>
  <si>
    <t>53.2.251</t>
  </si>
  <si>
    <t>$tco_t_10513</t>
  </si>
  <si>
    <t>10513 : 10 Education  - 5 Education not definable by level  - 1 Education not definable by level  - 3 Tutoring, learning aid</t>
  </si>
  <si>
    <t>53.2.252</t>
  </si>
  <si>
    <t>$tco_t_10611</t>
  </si>
  <si>
    <t>10611 : 10 Education  - 6 Other school activities -1 Other school activities -1 Ski course, sports week</t>
  </si>
  <si>
    <t>53.2.253</t>
  </si>
  <si>
    <t>$tco_t_10612</t>
  </si>
  <si>
    <t>10612 : 10 Education  - 6 Other school activities -1 Other school activities -2 Hiking day, trip, excursion</t>
  </si>
  <si>
    <t>53.2.254</t>
  </si>
  <si>
    <t>$tco_t_11111</t>
  </si>
  <si>
    <t>11111 : 11 Restaurants and hotels  - 1 Catering services  - 1 Restaurants, cafés and the like(S)  - 1 Restaurants</t>
  </si>
  <si>
    <t>53.2.255</t>
  </si>
  <si>
    <t>$tco_t_11112</t>
  </si>
  <si>
    <t>11112 : 11 Restaurants and hotels  - 1 Catering services  - 1 Restaurants, cafés and the like(S)  - 2 Cafés, bars and the like</t>
  </si>
  <si>
    <t>53.2.256</t>
  </si>
  <si>
    <t>$tco_t_11113</t>
  </si>
  <si>
    <t>11113 : 11 Restaurants and hotels  - 1 Catering services  - 1 Restaurants, cafés and the like(S)  - 3 Fast food, take away, delivery</t>
  </si>
  <si>
    <t>53.2.257</t>
  </si>
  <si>
    <t>$tco_t_11121</t>
  </si>
  <si>
    <t>11121 : 11 Restaurants and hotels  - 1 Catering services  - 2 Canteens  - 1 Canteens</t>
  </si>
  <si>
    <t>53.2.258</t>
  </si>
  <si>
    <t>$tco_t_11122</t>
  </si>
  <si>
    <t>11122 : 11 Restaurants and hotels  - 1 Catering services  - 2 Canteens  - 2 Food on wheels</t>
  </si>
  <si>
    <t>53.2.259</t>
  </si>
  <si>
    <t>$tco_t_11123</t>
  </si>
  <si>
    <t>11123 : 11 Restaurants and hotels  - 1 Catering services  - 2 Canteens  - 3 Eating in kindergarten/after-school care</t>
  </si>
  <si>
    <t>53.2.260</t>
  </si>
  <si>
    <t>$tco_t_11211</t>
  </si>
  <si>
    <t>11211 : 11 Restaurants and hotels  - 2 Accommodation services - 1 Accommodation services - 1 Accommodation services</t>
  </si>
  <si>
    <t>53.2.261</t>
  </si>
  <si>
    <t>$tco_t_11212</t>
  </si>
  <si>
    <t>11212 : 11 Restaurants and hotels  - 2 Accommodation services - 1 Accommodation services - 2 Boarding school, dorm</t>
  </si>
  <si>
    <t>53.2.262</t>
  </si>
  <si>
    <t>$tco_t_12111</t>
  </si>
  <si>
    <t>12111 : 12 Miscellaneous goods and services  - 1 Personal care  - 1 Hairdressing salons and personal grooming establishments - 1 Hairdressing salons for women</t>
  </si>
  <si>
    <t>53.2.263</t>
  </si>
  <si>
    <t>$tco_t_12112</t>
  </si>
  <si>
    <t>12112 : 12 Miscellaneous goods and services  - 1 Personal care  - 1 Hairdressing salons and personal grooming establishments - 2  Hairdressing salons for men and children</t>
  </si>
  <si>
    <t>53.2.264</t>
  </si>
  <si>
    <t>$tco_t_12113</t>
  </si>
  <si>
    <t>12113 : 12 Miscellaneous goods and services  - 1 Personal care  - 1 Hairdressing salons and personal grooming establishments - 3 Personal grooming establishments</t>
  </si>
  <si>
    <t>53.2.265</t>
  </si>
  <si>
    <t>$tco_t_12121</t>
  </si>
  <si>
    <t>12121 : 12 Miscellaneous goods and services  - 1 Personal care  - 2 Electrical appliances for personal care  - 1 Electrical appliances for personal care</t>
  </si>
  <si>
    <t>53.2.266</t>
  </si>
  <si>
    <t>$tco_t_12131</t>
  </si>
  <si>
    <t>12131 : 12 Miscellaneous goods and services  - 1 Personal care  - 3 Other appliances, articles and products for personal care  - 1 Hygienic paper and pulp goods</t>
  </si>
  <si>
    <t>53.2.267</t>
  </si>
  <si>
    <t>$tco_t_12132</t>
  </si>
  <si>
    <t>12132 : 12 Miscellaneous goods and services  - 1 Personal care  - 3 Other appliances, articles and products for personal care  - 2 Deodorants, perfumes</t>
  </si>
  <si>
    <t>53.2.268</t>
  </si>
  <si>
    <t>$tco_t_12133</t>
  </si>
  <si>
    <t>12133 : 12 Miscellaneous goods and services  - 1 Personal care  - 3 Other appliances, articles and products for personal care  - 3 Soap, bath preparations</t>
  </si>
  <si>
    <t>53.2.269</t>
  </si>
  <si>
    <t>$tco_t_12134</t>
  </si>
  <si>
    <t>12134 : 12 Miscellaneous goods and services  - 1 Personal care  - 3 Other appliances, articles and products for personal care  - 4 Beauty, skin care</t>
  </si>
  <si>
    <t>53.2.270</t>
  </si>
  <si>
    <t>$tco_t_12135</t>
  </si>
  <si>
    <t>12135 : 12 Miscellaneous goods and services  - 1 Personal care  - 3 Other appliances, articles and products for personal care  - 5 Dental care</t>
  </si>
  <si>
    <t>53.2.271</t>
  </si>
  <si>
    <t>$tco_t_12136</t>
  </si>
  <si>
    <t>12136 : 12 Miscellaneous goods and services  - 1 Personal care  - 3 Other appliances, articles and products for personal care  - 6 Hair care</t>
  </si>
  <si>
    <t>53.2.272</t>
  </si>
  <si>
    <t>$tco_t_12137</t>
  </si>
  <si>
    <t>12137 : 12 Miscellaneous goods and services  - 1 Personal care  - 3 Other appliances, articles and products for personal care  - 7 Shaving accessories</t>
  </si>
  <si>
    <t>53.2.273</t>
  </si>
  <si>
    <t>$tco_t_12138</t>
  </si>
  <si>
    <t>12138 : 12 Miscellaneous goods and services  - 1 Personal care  - 3 Other appliances, articles and products for personal care  - 8 Baby care</t>
  </si>
  <si>
    <t>53.2.274</t>
  </si>
  <si>
    <t>$tco_t_12139</t>
  </si>
  <si>
    <t>12139 : 12 Miscellaneous goods and services  - 1 Personal care  - 3 Other appliances, articles and products for personal care  - 9 Other personal care consumables and durables</t>
  </si>
  <si>
    <t>53.2.275</t>
  </si>
  <si>
    <t>$tco_t_12311</t>
  </si>
  <si>
    <t>12311 : 12 Miscellaneous goods and services  - 3 Personal effects n.e.c.  - 1 Jewellery, clocks and watches  - 1 Watches</t>
  </si>
  <si>
    <t>53.2.276</t>
  </si>
  <si>
    <t>$tco_t_12312</t>
  </si>
  <si>
    <t>12312 : 12 Miscellaneous goods and services  - 3 Personal effects n.e.c.  - 1 Jewellery, clocks and watches  - 2 Jewellery</t>
  </si>
  <si>
    <t>53.2.277</t>
  </si>
  <si>
    <t>$tco_t_12321</t>
  </si>
  <si>
    <t>12321 : 12 Miscellaneous goods and services  - 3 Personal effects n.e.c.  - 2 Other personal effects  - 1 Bags, suitcases</t>
  </si>
  <si>
    <t>53.2.278</t>
  </si>
  <si>
    <t>$tco_t_12322</t>
  </si>
  <si>
    <t>12322 : 12 Miscellaneous goods and services  - 3 Personal effects n.e.c.  - 2 Other personal effects  - 2 Articles for babies</t>
  </si>
  <si>
    <t>53.2.279</t>
  </si>
  <si>
    <t>$tco_t_12323</t>
  </si>
  <si>
    <t>12323 : 12 Miscellaneous goods and services  - 3 Personal effects n.e.c.  - 2 Other personal effects  - 3 Funeral items</t>
  </si>
  <si>
    <t>53.2.280</t>
  </si>
  <si>
    <t>$tco_t_12324</t>
  </si>
  <si>
    <t>12324 : 12 Miscellaneous goods and services  - 3 Personal effects n.e.c.  - 2 Other personal effects  - 4 Various personal items</t>
  </si>
  <si>
    <t>53.2.281</t>
  </si>
  <si>
    <t>$tco_t_12411</t>
  </si>
  <si>
    <t>12411 : 12 Miscellaneous goods and services  - 4 Social protection  - 1 Social protection services  - 1 Social protection services</t>
  </si>
  <si>
    <t>53.2.282</t>
  </si>
  <si>
    <t>$tco_t_12421</t>
  </si>
  <si>
    <t>12421 : 12 Miscellaneous goods and services  - 4 Social protection  - 2 Child care services - 1 Child care services</t>
  </si>
  <si>
    <t>53.2.283</t>
  </si>
  <si>
    <t>$tco_t_12521</t>
  </si>
  <si>
    <t>12521 : 12 Miscellaneous goods and services  - 5 Insurance  - 2 Insurance connected with the dwelling  - 1 Household, apartment, bundle, fire protection insurance</t>
  </si>
  <si>
    <t>53.2.284</t>
  </si>
  <si>
    <t>$tco_t_12531</t>
  </si>
  <si>
    <t>12531 : 12 Miscellaneous goods and services  - 5 Insurance  - 3 Private health and accident insurance  - 1 Private health and accident insurance</t>
  </si>
  <si>
    <t>53.2.285</t>
  </si>
  <si>
    <t>$tco_t_12541</t>
  </si>
  <si>
    <t>12541 : 12 Miscellaneous goods and services  - 5 Insurance  - 4 Insurance connected with transport  - 1 Motor vehicle insurance</t>
  </si>
  <si>
    <t>53.2.286</t>
  </si>
  <si>
    <t>$tco_t_12542</t>
  </si>
  <si>
    <t>12542 : 12 Miscellaneous goods and services  - 5 Insurance  - 4 Insurance connected with transport  - 2 Travel insurance</t>
  </si>
  <si>
    <t>53.2.287</t>
  </si>
  <si>
    <t>$tco_t_12551</t>
  </si>
  <si>
    <t>12551 : 12 Miscellaneous goods and services  - 5 Insurance  - 5 Other insurance  - 1 Other insurance</t>
  </si>
  <si>
    <t>53.2.288</t>
  </si>
  <si>
    <t>$tco_t_12621</t>
  </si>
  <si>
    <t>12621 : 12 Miscellaneous goods and services  - 6 Financial services n.e.c.  - 2 Financial services n.e.c.  - 1 Financial services n.e.c.</t>
  </si>
  <si>
    <t>53.2.289</t>
  </si>
  <si>
    <t>$tco_t_12711</t>
  </si>
  <si>
    <t>12711: 12 Miscellaneous goods and services  - 7 Other services n.e.c.  - 1 Other services n.e.c.  - 1 Funeral services</t>
  </si>
  <si>
    <t>53.2.290</t>
  </si>
  <si>
    <t>$tco_t_12712</t>
  </si>
  <si>
    <t>12712: 12 Miscellaneous goods and services  - 7 Other services n.e.c.  - 1 Other services n.e.c.  - 2 Contributions to clubs etc.</t>
  </si>
  <si>
    <t>53.2.291</t>
  </si>
  <si>
    <t>$tco_t_12713</t>
  </si>
  <si>
    <t>12713: 12 Miscellaneous goods and services  - 7 Other services n.e.c.  - 1 Other services n.e.c.  - 3 Fees</t>
  </si>
  <si>
    <t>53.2.292</t>
  </si>
  <si>
    <t>$tco_t_12714</t>
  </si>
  <si>
    <t>12714: 12 Miscellaneous goods and services  - 7 Other services n.e.c.  - 1 Other services n.e.c.  - 4 All other services</t>
  </si>
  <si>
    <t>53.3.1</t>
  </si>
  <si>
    <t>$theta_01111</t>
  </si>
  <si>
    <t>53.3.2</t>
  </si>
  <si>
    <t>$theta_01112</t>
  </si>
  <si>
    <t>53.3.3</t>
  </si>
  <si>
    <t>$theta_01113</t>
  </si>
  <si>
    <t>53.3.4</t>
  </si>
  <si>
    <t>$theta_01114</t>
  </si>
  <si>
    <t>53.3.5</t>
  </si>
  <si>
    <t>$theta_01115</t>
  </si>
  <si>
    <t>53.3.6</t>
  </si>
  <si>
    <t>$theta_01116</t>
  </si>
  <si>
    <t>53.3.7</t>
  </si>
  <si>
    <t>$theta_01121</t>
  </si>
  <si>
    <t>53.3.8</t>
  </si>
  <si>
    <t>$theta_01122</t>
  </si>
  <si>
    <t>53.3.9</t>
  </si>
  <si>
    <t>$theta_01123</t>
  </si>
  <si>
    <t>53.3.10</t>
  </si>
  <si>
    <t>$theta_01124</t>
  </si>
  <si>
    <t>53.3.11</t>
  </si>
  <si>
    <t>$theta_01125</t>
  </si>
  <si>
    <t>53.3.12</t>
  </si>
  <si>
    <t>$theta_01126</t>
  </si>
  <si>
    <t>53.3.13</t>
  </si>
  <si>
    <t>$theta_01127</t>
  </si>
  <si>
    <t>53.3.14</t>
  </si>
  <si>
    <t>$theta_01128</t>
  </si>
  <si>
    <t>53.3.15</t>
  </si>
  <si>
    <t>$theta_01129</t>
  </si>
  <si>
    <t>53.3.16</t>
  </si>
  <si>
    <t>$theta_01131</t>
  </si>
  <si>
    <t>53.3.17</t>
  </si>
  <si>
    <t>$theta_01132</t>
  </si>
  <si>
    <t>53.3.18</t>
  </si>
  <si>
    <t>$theta_01133</t>
  </si>
  <si>
    <t>53.3.19</t>
  </si>
  <si>
    <t>$theta_01134</t>
  </si>
  <si>
    <t>53.3.20</t>
  </si>
  <si>
    <t>$theta_01141</t>
  </si>
  <si>
    <t>53.3.21</t>
  </si>
  <si>
    <t>$theta_01143</t>
  </si>
  <si>
    <t>53.3.22</t>
  </si>
  <si>
    <t>$theta_01144</t>
  </si>
  <si>
    <t>53.3.23</t>
  </si>
  <si>
    <t>$theta_01145</t>
  </si>
  <si>
    <t>53.3.24</t>
  </si>
  <si>
    <t>$theta_01146</t>
  </si>
  <si>
    <t>53.3.25</t>
  </si>
  <si>
    <t>$theta_01147</t>
  </si>
  <si>
    <t>53.3.26</t>
  </si>
  <si>
    <t>$theta_01151</t>
  </si>
  <si>
    <t>53.3.27</t>
  </si>
  <si>
    <t>$theta_01152</t>
  </si>
  <si>
    <t>53.3.28</t>
  </si>
  <si>
    <t>$theta_01153</t>
  </si>
  <si>
    <t>53.3.29</t>
  </si>
  <si>
    <t>$theta_01154</t>
  </si>
  <si>
    <t>53.3.30</t>
  </si>
  <si>
    <t>$theta_01155</t>
  </si>
  <si>
    <t>53.3.31</t>
  </si>
  <si>
    <t>$theta_01161</t>
  </si>
  <si>
    <t>53.3.32</t>
  </si>
  <si>
    <t>$theta_01162</t>
  </si>
  <si>
    <t>53.3.33</t>
  </si>
  <si>
    <t>$theta_01163</t>
  </si>
  <si>
    <t>53.3.34</t>
  </si>
  <si>
    <t>$theta_01164</t>
  </si>
  <si>
    <t>53.3.35</t>
  </si>
  <si>
    <t>$theta_01165</t>
  </si>
  <si>
    <t>53.3.36</t>
  </si>
  <si>
    <t>$theta_01166</t>
  </si>
  <si>
    <t>53.3.37</t>
  </si>
  <si>
    <t>$theta_01167</t>
  </si>
  <si>
    <t>53.3.38</t>
  </si>
  <si>
    <t>$theta_01168</t>
  </si>
  <si>
    <t>53.3.39</t>
  </si>
  <si>
    <t>$theta_01171</t>
  </si>
  <si>
    <t>53.3.40</t>
  </si>
  <si>
    <t>$theta_01172</t>
  </si>
  <si>
    <t>53.3.41</t>
  </si>
  <si>
    <t>$theta_01173</t>
  </si>
  <si>
    <t>53.3.42</t>
  </si>
  <si>
    <t>$theta_01174</t>
  </si>
  <si>
    <t>53.3.43</t>
  </si>
  <si>
    <t>$theta_01175</t>
  </si>
  <si>
    <t>53.3.44</t>
  </si>
  <si>
    <t>$theta_01176</t>
  </si>
  <si>
    <t>53.3.45</t>
  </si>
  <si>
    <t>$theta_01177</t>
  </si>
  <si>
    <t>53.3.46</t>
  </si>
  <si>
    <t>$theta_01181</t>
  </si>
  <si>
    <t>53.3.47</t>
  </si>
  <si>
    <t>$theta_01182</t>
  </si>
  <si>
    <t>53.3.48</t>
  </si>
  <si>
    <t>$theta_01183</t>
  </si>
  <si>
    <t>53.3.49</t>
  </si>
  <si>
    <t>$theta_01184</t>
  </si>
  <si>
    <t>53.3.50</t>
  </si>
  <si>
    <t>$theta_01185</t>
  </si>
  <si>
    <t>53.3.51</t>
  </si>
  <si>
    <t>$theta_01186</t>
  </si>
  <si>
    <t>53.3.52</t>
  </si>
  <si>
    <t>$theta_01191</t>
  </si>
  <si>
    <t>53.3.53</t>
  </si>
  <si>
    <t>$theta_01192</t>
  </si>
  <si>
    <t>53.3.54</t>
  </si>
  <si>
    <t>$theta_01193</t>
  </si>
  <si>
    <t>53.3.55</t>
  </si>
  <si>
    <t>$theta_01194</t>
  </si>
  <si>
    <t>53.3.56</t>
  </si>
  <si>
    <t>$theta_01211</t>
  </si>
  <si>
    <t>53.3.57</t>
  </si>
  <si>
    <t>$theta_01212</t>
  </si>
  <si>
    <t>53.3.58</t>
  </si>
  <si>
    <t>$theta_01213</t>
  </si>
  <si>
    <t>53.3.59</t>
  </si>
  <si>
    <t>$theta_01221</t>
  </si>
  <si>
    <t>53.3.60</t>
  </si>
  <si>
    <t>$theta_01222</t>
  </si>
  <si>
    <t>53.3.61</t>
  </si>
  <si>
    <t>$theta_01223</t>
  </si>
  <si>
    <t>53.3.62</t>
  </si>
  <si>
    <t>$theta_01224</t>
  </si>
  <si>
    <t>53.3.63</t>
  </si>
  <si>
    <t>$theta_01231</t>
  </si>
  <si>
    <t>53.3.64</t>
  </si>
  <si>
    <t>$theta_01232</t>
  </si>
  <si>
    <t>53.3.65</t>
  </si>
  <si>
    <t>$theta_02111</t>
  </si>
  <si>
    <t>53.3.66</t>
  </si>
  <si>
    <t>$theta_02121</t>
  </si>
  <si>
    <t>53.3.67</t>
  </si>
  <si>
    <t>$theta_02122</t>
  </si>
  <si>
    <t>53.3.68</t>
  </si>
  <si>
    <t>$theta_02131</t>
  </si>
  <si>
    <t>53.3.69</t>
  </si>
  <si>
    <t>$theta_02141</t>
  </si>
  <si>
    <t>53.3.70</t>
  </si>
  <si>
    <t>$theta_02142</t>
  </si>
  <si>
    <t>53.3.71</t>
  </si>
  <si>
    <t>$theta_02211</t>
  </si>
  <si>
    <t>53.3.72</t>
  </si>
  <si>
    <t>$theta_02212</t>
  </si>
  <si>
    <t>53.3.73</t>
  </si>
  <si>
    <t>$theta_02213</t>
  </si>
  <si>
    <t>53.3.74</t>
  </si>
  <si>
    <t>$theta_03111</t>
  </si>
  <si>
    <t>53.3.75</t>
  </si>
  <si>
    <t>$theta_03121</t>
  </si>
  <si>
    <t>53.3.76</t>
  </si>
  <si>
    <t>$theta_03122</t>
  </si>
  <si>
    <t>53.3.77</t>
  </si>
  <si>
    <t>$theta_03123</t>
  </si>
  <si>
    <t>53.3.78</t>
  </si>
  <si>
    <t>$theta_03131</t>
  </si>
  <si>
    <t>53.3.79</t>
  </si>
  <si>
    <t>$theta_03132</t>
  </si>
  <si>
    <t>53.3.80</t>
  </si>
  <si>
    <t>$theta_03133</t>
  </si>
  <si>
    <t>53.3.81</t>
  </si>
  <si>
    <t>$theta_03141</t>
  </si>
  <si>
    <t>53.3.82</t>
  </si>
  <si>
    <t>$theta_03142</t>
  </si>
  <si>
    <t>53.3.83</t>
  </si>
  <si>
    <t>$theta_03143</t>
  </si>
  <si>
    <t>53.3.84</t>
  </si>
  <si>
    <t>$theta_03211</t>
  </si>
  <si>
    <t>53.3.85</t>
  </si>
  <si>
    <t>$theta_03212</t>
  </si>
  <si>
    <t>53.3.86</t>
  </si>
  <si>
    <t>$theta_03213</t>
  </si>
  <si>
    <t>53.3.87</t>
  </si>
  <si>
    <t>$theta_03221</t>
  </si>
  <si>
    <t>53.3.88</t>
  </si>
  <si>
    <t>$theta_04111</t>
  </si>
  <si>
    <t>53.3.89</t>
  </si>
  <si>
    <t>$theta_04112</t>
  </si>
  <si>
    <t>53.3.90</t>
  </si>
  <si>
    <t>$theta_04121</t>
  </si>
  <si>
    <t>53.3.91</t>
  </si>
  <si>
    <t>$theta_04131</t>
  </si>
  <si>
    <t>53.3.92</t>
  </si>
  <si>
    <t>$theta_04132</t>
  </si>
  <si>
    <t>53.3.93</t>
  </si>
  <si>
    <t>$theta_04311</t>
  </si>
  <si>
    <t>53.3.94</t>
  </si>
  <si>
    <t>$theta_04312</t>
  </si>
  <si>
    <t>53.3.95</t>
  </si>
  <si>
    <t>$theta_04321</t>
  </si>
  <si>
    <t>53.3.96</t>
  </si>
  <si>
    <t>$theta_04322</t>
  </si>
  <si>
    <t>53.3.97</t>
  </si>
  <si>
    <t>$theta_04411</t>
  </si>
  <si>
    <t>53.3.98</t>
  </si>
  <si>
    <t>$theta_04421</t>
  </si>
  <si>
    <t>53.3.99</t>
  </si>
  <si>
    <t>$theta_04431</t>
  </si>
  <si>
    <t>53.3.100</t>
  </si>
  <si>
    <t>$theta_04441</t>
  </si>
  <si>
    <t>53.3.101</t>
  </si>
  <si>
    <t>$theta_04511</t>
  </si>
  <si>
    <t>53.3.102</t>
  </si>
  <si>
    <t>$theta_04521</t>
  </si>
  <si>
    <t>53.3.103</t>
  </si>
  <si>
    <t>$theta_04531</t>
  </si>
  <si>
    <t>53.3.104</t>
  </si>
  <si>
    <t>$theta_04541</t>
  </si>
  <si>
    <t>53.3.105</t>
  </si>
  <si>
    <t>$theta_04542</t>
  </si>
  <si>
    <t>53.3.106</t>
  </si>
  <si>
    <t>$theta_04551</t>
  </si>
  <si>
    <t>53.3.107</t>
  </si>
  <si>
    <t>$theta_04561</t>
  </si>
  <si>
    <t>53.3.108</t>
  </si>
  <si>
    <t>$theta_04562</t>
  </si>
  <si>
    <t>53.3.109</t>
  </si>
  <si>
    <t>$theta_04563</t>
  </si>
  <si>
    <t>53.3.110</t>
  </si>
  <si>
    <t>$theta_05111</t>
  </si>
  <si>
    <t>53.3.111</t>
  </si>
  <si>
    <t>$theta_05112</t>
  </si>
  <si>
    <t>53.3.112</t>
  </si>
  <si>
    <t>$theta_05121</t>
  </si>
  <si>
    <t>53.3.113</t>
  </si>
  <si>
    <t>$theta_05131</t>
  </si>
  <si>
    <t>53.3.114</t>
  </si>
  <si>
    <t>$theta_05211</t>
  </si>
  <si>
    <t>53.3.115</t>
  </si>
  <si>
    <t>$theta_05212</t>
  </si>
  <si>
    <t>53.3.116</t>
  </si>
  <si>
    <t>$theta_05213</t>
  </si>
  <si>
    <t>53.3.117</t>
  </si>
  <si>
    <t>$theta_05311</t>
  </si>
  <si>
    <t>53.3.118</t>
  </si>
  <si>
    <t>$theta_05312</t>
  </si>
  <si>
    <t>53.3.119</t>
  </si>
  <si>
    <t>$theta_05313</t>
  </si>
  <si>
    <t>53.3.120</t>
  </si>
  <si>
    <t>$theta_05314</t>
  </si>
  <si>
    <t>53.3.121</t>
  </si>
  <si>
    <t>$theta_05315</t>
  </si>
  <si>
    <t>53.3.122</t>
  </si>
  <si>
    <t>$theta_05316</t>
  </si>
  <si>
    <t>53.3.123</t>
  </si>
  <si>
    <t>$theta_05321</t>
  </si>
  <si>
    <t>53.3.124</t>
  </si>
  <si>
    <t>$theta_05331</t>
  </si>
  <si>
    <t>53.3.125</t>
  </si>
  <si>
    <t>$theta_05411</t>
  </si>
  <si>
    <t>53.3.126</t>
  </si>
  <si>
    <t>$theta_05412</t>
  </si>
  <si>
    <t>53.3.127</t>
  </si>
  <si>
    <t>$theta_05511</t>
  </si>
  <si>
    <t>53.3.128</t>
  </si>
  <si>
    <t>$theta_05512</t>
  </si>
  <si>
    <t>53.3.129</t>
  </si>
  <si>
    <t>$theta_05521</t>
  </si>
  <si>
    <t>53.3.130</t>
  </si>
  <si>
    <t>$theta_05522</t>
  </si>
  <si>
    <t>53.3.131</t>
  </si>
  <si>
    <t>$theta_05611</t>
  </si>
  <si>
    <t>53.3.132</t>
  </si>
  <si>
    <t>$theta_05612</t>
  </si>
  <si>
    <t>53.3.133</t>
  </si>
  <si>
    <t>$theta_05621</t>
  </si>
  <si>
    <t>53.3.134</t>
  </si>
  <si>
    <t>$theta_05622</t>
  </si>
  <si>
    <t>53.3.135</t>
  </si>
  <si>
    <t>$theta_06111</t>
  </si>
  <si>
    <t>53.3.136</t>
  </si>
  <si>
    <t>$theta_06112</t>
  </si>
  <si>
    <t>53.3.137</t>
  </si>
  <si>
    <t>$theta_06121</t>
  </si>
  <si>
    <t>53.3.138</t>
  </si>
  <si>
    <t>$theta_06131</t>
  </si>
  <si>
    <t>53.3.139</t>
  </si>
  <si>
    <t>$theta_06132</t>
  </si>
  <si>
    <t>53.3.140</t>
  </si>
  <si>
    <t>$theta_06133</t>
  </si>
  <si>
    <t>53.3.141</t>
  </si>
  <si>
    <t>$theta_06134</t>
  </si>
  <si>
    <t>53.3.142</t>
  </si>
  <si>
    <t>$theta_06211</t>
  </si>
  <si>
    <t>53.3.143</t>
  </si>
  <si>
    <t>$theta_06212</t>
  </si>
  <si>
    <t>53.3.144</t>
  </si>
  <si>
    <t>$theta_06221</t>
  </si>
  <si>
    <t>53.3.145</t>
  </si>
  <si>
    <t>$theta_06231</t>
  </si>
  <si>
    <t>53.3.146</t>
  </si>
  <si>
    <t>$theta_06232</t>
  </si>
  <si>
    <t>53.3.147</t>
  </si>
  <si>
    <t>$theta_06233</t>
  </si>
  <si>
    <t>53.3.148</t>
  </si>
  <si>
    <t>$theta_06311</t>
  </si>
  <si>
    <t>53.3.149</t>
  </si>
  <si>
    <t>$theta_06312</t>
  </si>
  <si>
    <t>53.3.150</t>
  </si>
  <si>
    <t>$theta_06321</t>
  </si>
  <si>
    <t>53.3.151</t>
  </si>
  <si>
    <t>$theta_06322</t>
  </si>
  <si>
    <t>53.3.152</t>
  </si>
  <si>
    <t>$theta_07111</t>
  </si>
  <si>
    <t>53.3.153</t>
  </si>
  <si>
    <t>$theta_07112</t>
  </si>
  <si>
    <t>53.3.154</t>
  </si>
  <si>
    <t>$theta_07113</t>
  </si>
  <si>
    <t>53.3.155</t>
  </si>
  <si>
    <t>$theta_07121</t>
  </si>
  <si>
    <t>53.3.156</t>
  </si>
  <si>
    <t>$theta_07122</t>
  </si>
  <si>
    <t>53.3.157</t>
  </si>
  <si>
    <t>$theta_07131</t>
  </si>
  <si>
    <t>53.3.158</t>
  </si>
  <si>
    <t>$theta_07211</t>
  </si>
  <si>
    <t>53.3.159</t>
  </si>
  <si>
    <t>$theta_07212</t>
  </si>
  <si>
    <t>53.3.160</t>
  </si>
  <si>
    <t>$theta_07213</t>
  </si>
  <si>
    <t>53.3.161</t>
  </si>
  <si>
    <t>$theta_07221</t>
  </si>
  <si>
    <t>53.3.162</t>
  </si>
  <si>
    <t>$theta_07222</t>
  </si>
  <si>
    <t>53.3.163</t>
  </si>
  <si>
    <t>$theta_07223</t>
  </si>
  <si>
    <t>53.3.164</t>
  </si>
  <si>
    <t>$theta_07231</t>
  </si>
  <si>
    <t>53.3.165</t>
  </si>
  <si>
    <t>$theta_07232</t>
  </si>
  <si>
    <t>53.3.166</t>
  </si>
  <si>
    <t>$theta_07233</t>
  </si>
  <si>
    <t>53.3.167</t>
  </si>
  <si>
    <t>$theta_07234</t>
  </si>
  <si>
    <t>53.3.168</t>
  </si>
  <si>
    <t>$theta_07241</t>
  </si>
  <si>
    <t>53.3.169</t>
  </si>
  <si>
    <t>$theta_07242</t>
  </si>
  <si>
    <t>53.3.170</t>
  </si>
  <si>
    <t>$theta_07243</t>
  </si>
  <si>
    <t>53.3.171</t>
  </si>
  <si>
    <t>$theta_07244</t>
  </si>
  <si>
    <t>53.3.172</t>
  </si>
  <si>
    <t>$theta_07245</t>
  </si>
  <si>
    <t>53.3.173</t>
  </si>
  <si>
    <t>$theta_07246</t>
  </si>
  <si>
    <t>53.3.174</t>
  </si>
  <si>
    <t>$theta_07247</t>
  </si>
  <si>
    <t>53.3.175</t>
  </si>
  <si>
    <t>$theta_07311</t>
  </si>
  <si>
    <t>53.3.176</t>
  </si>
  <si>
    <t>$theta_07321</t>
  </si>
  <si>
    <t>53.3.177</t>
  </si>
  <si>
    <t>$theta_07322</t>
  </si>
  <si>
    <t>53.3.178</t>
  </si>
  <si>
    <t>$theta_07331</t>
  </si>
  <si>
    <t>53.3.179</t>
  </si>
  <si>
    <t>$theta_07341</t>
  </si>
  <si>
    <t>53.3.180</t>
  </si>
  <si>
    <t>$theta_07351</t>
  </si>
  <si>
    <t>53.3.181</t>
  </si>
  <si>
    <t>$theta_07352</t>
  </si>
  <si>
    <t>53.3.182</t>
  </si>
  <si>
    <t>$theta_07353</t>
  </si>
  <si>
    <t>53.3.183</t>
  </si>
  <si>
    <t>$theta_07354</t>
  </si>
  <si>
    <t>53.3.184</t>
  </si>
  <si>
    <t>$theta_07355</t>
  </si>
  <si>
    <t>53.3.185</t>
  </si>
  <si>
    <t>$theta_07356</t>
  </si>
  <si>
    <t>53.3.186</t>
  </si>
  <si>
    <t>$theta_07361</t>
  </si>
  <si>
    <t>53.3.187</t>
  </si>
  <si>
    <t>$theta_07362</t>
  </si>
  <si>
    <t>53.3.188</t>
  </si>
  <si>
    <t>$theta_08111</t>
  </si>
  <si>
    <t>53.3.189</t>
  </si>
  <si>
    <t>$theta_08112</t>
  </si>
  <si>
    <t>53.3.190</t>
  </si>
  <si>
    <t>$theta_08211</t>
  </si>
  <si>
    <t>53.3.191</t>
  </si>
  <si>
    <t>$theta_08311</t>
  </si>
  <si>
    <t>53.3.192</t>
  </si>
  <si>
    <t>$theta_08312</t>
  </si>
  <si>
    <t>53.3.193</t>
  </si>
  <si>
    <t>$theta_08313</t>
  </si>
  <si>
    <t>53.3.194</t>
  </si>
  <si>
    <t>$theta_09111</t>
  </si>
  <si>
    <t>53.3.195</t>
  </si>
  <si>
    <t>$theta_09112</t>
  </si>
  <si>
    <t>53.3.196</t>
  </si>
  <si>
    <t>$theta_09113</t>
  </si>
  <si>
    <t>53.3.197</t>
  </si>
  <si>
    <t>$theta_09114</t>
  </si>
  <si>
    <t>53.3.198</t>
  </si>
  <si>
    <t>$theta_09121</t>
  </si>
  <si>
    <t>53.3.199</t>
  </si>
  <si>
    <t>$theta_09122</t>
  </si>
  <si>
    <t>53.3.200</t>
  </si>
  <si>
    <t>$theta_09131</t>
  </si>
  <si>
    <t>53.3.201</t>
  </si>
  <si>
    <t>$theta_09132</t>
  </si>
  <si>
    <t>53.3.202</t>
  </si>
  <si>
    <t>$theta_09134</t>
  </si>
  <si>
    <t>53.3.203</t>
  </si>
  <si>
    <t>$theta_09135</t>
  </si>
  <si>
    <t>53.3.204</t>
  </si>
  <si>
    <t>$theta_09136</t>
  </si>
  <si>
    <t>53.3.205</t>
  </si>
  <si>
    <t>$theta_09141</t>
  </si>
  <si>
    <t>53.3.206</t>
  </si>
  <si>
    <t>$theta_09142</t>
  </si>
  <si>
    <t>53.3.207</t>
  </si>
  <si>
    <t>$theta_09143</t>
  </si>
  <si>
    <t>53.3.208</t>
  </si>
  <si>
    <t>$theta_09151</t>
  </si>
  <si>
    <t>53.3.209</t>
  </si>
  <si>
    <t>$theta_09211</t>
  </si>
  <si>
    <t>53.3.210</t>
  </si>
  <si>
    <t>$theta_09212</t>
  </si>
  <si>
    <t>53.3.211</t>
  </si>
  <si>
    <t>$theta_09221</t>
  </si>
  <si>
    <t>53.3.212</t>
  </si>
  <si>
    <t>$theta_09222</t>
  </si>
  <si>
    <t>53.3.213</t>
  </si>
  <si>
    <t>$theta_09231</t>
  </si>
  <si>
    <t>53.3.214</t>
  </si>
  <si>
    <t>$theta_09311</t>
  </si>
  <si>
    <t>53.3.215</t>
  </si>
  <si>
    <t>$theta_09312</t>
  </si>
  <si>
    <t>53.3.216</t>
  </si>
  <si>
    <t>$theta_09321</t>
  </si>
  <si>
    <t>53.3.217</t>
  </si>
  <si>
    <t>$theta_09322</t>
  </si>
  <si>
    <t>53.3.218</t>
  </si>
  <si>
    <t>$theta_09331</t>
  </si>
  <si>
    <t>53.3.219</t>
  </si>
  <si>
    <t>$theta_09332</t>
  </si>
  <si>
    <t>53.3.220</t>
  </si>
  <si>
    <t>$theta_09341</t>
  </si>
  <si>
    <t>53.3.221</t>
  </si>
  <si>
    <t>$theta_09342</t>
  </si>
  <si>
    <t>53.3.222</t>
  </si>
  <si>
    <t>$theta_09343</t>
  </si>
  <si>
    <t>53.3.223</t>
  </si>
  <si>
    <t>$theta_09351</t>
  </si>
  <si>
    <t>53.3.224</t>
  </si>
  <si>
    <t>$theta_09411</t>
  </si>
  <si>
    <t>53.3.225</t>
  </si>
  <si>
    <t>$theta_09412</t>
  </si>
  <si>
    <t>53.3.226</t>
  </si>
  <si>
    <t>$theta_09421</t>
  </si>
  <si>
    <t>53.3.227</t>
  </si>
  <si>
    <t>$theta_09422</t>
  </si>
  <si>
    <t>53.3.228</t>
  </si>
  <si>
    <t>$theta_09423</t>
  </si>
  <si>
    <t>53.3.229</t>
  </si>
  <si>
    <t>$theta_09424</t>
  </si>
  <si>
    <t>53.3.230</t>
  </si>
  <si>
    <t>$theta_09431</t>
  </si>
  <si>
    <t>53.3.231</t>
  </si>
  <si>
    <t>$theta_09511</t>
  </si>
  <si>
    <t>53.3.232</t>
  </si>
  <si>
    <t>$theta_09512</t>
  </si>
  <si>
    <t>53.3.233</t>
  </si>
  <si>
    <t>$theta_09513</t>
  </si>
  <si>
    <t>53.3.234</t>
  </si>
  <si>
    <t>$theta_09521</t>
  </si>
  <si>
    <t>53.3.235</t>
  </si>
  <si>
    <t>$theta_09522</t>
  </si>
  <si>
    <t>53.3.236</t>
  </si>
  <si>
    <t>$theta_09531</t>
  </si>
  <si>
    <t>53.3.237</t>
  </si>
  <si>
    <t>$theta_09541</t>
  </si>
  <si>
    <t>53.3.238</t>
  </si>
  <si>
    <t>$theta_09542</t>
  </si>
  <si>
    <t>53.3.239</t>
  </si>
  <si>
    <t>$theta_09611</t>
  </si>
  <si>
    <t>53.3.240</t>
  </si>
  <si>
    <t>$theta_09612</t>
  </si>
  <si>
    <t>53.3.241</t>
  </si>
  <si>
    <t>$theta_09621</t>
  </si>
  <si>
    <t>53.3.242</t>
  </si>
  <si>
    <t>$theta_09622</t>
  </si>
  <si>
    <t>53.3.243</t>
  </si>
  <si>
    <t>$theta_10111</t>
  </si>
  <si>
    <t>53.3.244</t>
  </si>
  <si>
    <t>$theta_10112</t>
  </si>
  <si>
    <t>53.3.245</t>
  </si>
  <si>
    <t>$theta_10211</t>
  </si>
  <si>
    <t>53.3.246</t>
  </si>
  <si>
    <t>$theta_10311</t>
  </si>
  <si>
    <t>53.3.247</t>
  </si>
  <si>
    <t>$theta_10411</t>
  </si>
  <si>
    <t>53.3.248</t>
  </si>
  <si>
    <t>$theta_10511</t>
  </si>
  <si>
    <t>53.3.249</t>
  </si>
  <si>
    <t>$theta_10512</t>
  </si>
  <si>
    <t>53.3.250</t>
  </si>
  <si>
    <t>$theta_10513</t>
  </si>
  <si>
    <t>53.3.251</t>
  </si>
  <si>
    <t>$theta_10611</t>
  </si>
  <si>
    <t>53.3.252</t>
  </si>
  <si>
    <t>$theta_10612</t>
  </si>
  <si>
    <t>53.3.253</t>
  </si>
  <si>
    <t>$theta_11111</t>
  </si>
  <si>
    <t>53.3.254</t>
  </si>
  <si>
    <t>$theta_11112</t>
  </si>
  <si>
    <t>53.3.255</t>
  </si>
  <si>
    <t>$theta_11113</t>
  </si>
  <si>
    <t>53.3.256</t>
  </si>
  <si>
    <t>$theta_11121</t>
  </si>
  <si>
    <t>53.3.257</t>
  </si>
  <si>
    <t>$theta_11122</t>
  </si>
  <si>
    <t>53.3.258</t>
  </si>
  <si>
    <t>$theta_11123</t>
  </si>
  <si>
    <t>53.3.259</t>
  </si>
  <si>
    <t>$theta_11211</t>
  </si>
  <si>
    <t>53.3.260</t>
  </si>
  <si>
    <t>$theta_11212</t>
  </si>
  <si>
    <t>53.3.261</t>
  </si>
  <si>
    <t>$theta_12111</t>
  </si>
  <si>
    <t>53.3.262</t>
  </si>
  <si>
    <t>$theta_12112</t>
  </si>
  <si>
    <t>53.3.263</t>
  </si>
  <si>
    <t>$theta_12113</t>
  </si>
  <si>
    <t>53.3.264</t>
  </si>
  <si>
    <t>$theta_12121</t>
  </si>
  <si>
    <t>53.3.265</t>
  </si>
  <si>
    <t>$theta_12131</t>
  </si>
  <si>
    <t>53.3.266</t>
  </si>
  <si>
    <t>$theta_12132</t>
  </si>
  <si>
    <t>53.3.267</t>
  </si>
  <si>
    <t>$theta_12133</t>
  </si>
  <si>
    <t>53.3.268</t>
  </si>
  <si>
    <t>$theta_12134</t>
  </si>
  <si>
    <t>53.3.269</t>
  </si>
  <si>
    <t>$theta_12135</t>
  </si>
  <si>
    <t>53.3.270</t>
  </si>
  <si>
    <t>$theta_12136</t>
  </si>
  <si>
    <t>53.3.271</t>
  </si>
  <si>
    <t>$theta_12137</t>
  </si>
  <si>
    <t>53.3.272</t>
  </si>
  <si>
    <t>$theta_12138</t>
  </si>
  <si>
    <t>53.3.273</t>
  </si>
  <si>
    <t>$theta_12139</t>
  </si>
  <si>
    <t>53.3.274</t>
  </si>
  <si>
    <t>$theta_12311</t>
  </si>
  <si>
    <t>53.3.275</t>
  </si>
  <si>
    <t>$theta_12312</t>
  </si>
  <si>
    <t>53.3.276</t>
  </si>
  <si>
    <t>$theta_12321</t>
  </si>
  <si>
    <t>53.3.277</t>
  </si>
  <si>
    <t>$theta_12322</t>
  </si>
  <si>
    <t>53.3.278</t>
  </si>
  <si>
    <t>$theta_12323</t>
  </si>
  <si>
    <t>53.3.279</t>
  </si>
  <si>
    <t>$theta_12324</t>
  </si>
  <si>
    <t>53.3.280</t>
  </si>
  <si>
    <t>$theta_12411</t>
  </si>
  <si>
    <t>53.3.281</t>
  </si>
  <si>
    <t>$theta_12421</t>
  </si>
  <si>
    <t>53.3.282</t>
  </si>
  <si>
    <t>$theta_12521</t>
  </si>
  <si>
    <t>53.3.283</t>
  </si>
  <si>
    <t>$theta_12531</t>
  </si>
  <si>
    <t>53.3.284</t>
  </si>
  <si>
    <t>$theta_12541</t>
  </si>
  <si>
    <t>53.3.285</t>
  </si>
  <si>
    <t>$theta_12542</t>
  </si>
  <si>
    <t>53.3.286</t>
  </si>
  <si>
    <t>$theta_12551</t>
  </si>
  <si>
    <t>53.3.287</t>
  </si>
  <si>
    <t>$theta_12621</t>
  </si>
  <si>
    <t>53.3.288</t>
  </si>
  <si>
    <t>$theta_12711</t>
  </si>
  <si>
    <t>53.3.289</t>
  </si>
  <si>
    <t>$theta_12712</t>
  </si>
  <si>
    <t>53.3.290</t>
  </si>
  <si>
    <t>$theta_12713</t>
  </si>
  <si>
    <t>53.3.291</t>
  </si>
  <si>
    <t>$theta_12714</t>
  </si>
  <si>
    <t>53.4.1</t>
  </si>
  <si>
    <t>$tco_a_02111</t>
  </si>
  <si>
    <t>excise - specific - 02111 Ethyl alcohol (per 100 L of pure alcohol)</t>
  </si>
  <si>
    <t>53.4.2</t>
  </si>
  <si>
    <t>$tco_a_02121</t>
  </si>
  <si>
    <t>excise - specific - 02121 Still wine (per 100 L)</t>
  </si>
  <si>
    <t>53.4.3</t>
  </si>
  <si>
    <t>$tco_a_02122a</t>
  </si>
  <si>
    <t>excise - specific - 02122a Sparkling wine (per 100 L)</t>
  </si>
  <si>
    <t>53.4.4</t>
  </si>
  <si>
    <t>$tco_a_02122b1</t>
  </si>
  <si>
    <t>excise - specific - 02122b1 Still fortified wine (intermediate products) (per 100 L)</t>
  </si>
  <si>
    <t>53.4.5</t>
  </si>
  <si>
    <t>$tco_a_02122b2</t>
  </si>
  <si>
    <t>excise - specific - 02122b2 Sparkling fortified wine (intermediate products) (per 100 L)</t>
  </si>
  <si>
    <t>53.4.6</t>
  </si>
  <si>
    <t>$tco_a_02131</t>
  </si>
  <si>
    <t>excise - specific - 02131 Beer (per 100 L / ° plato)</t>
  </si>
  <si>
    <t>53.4.7</t>
  </si>
  <si>
    <t>$tco_a_02141</t>
  </si>
  <si>
    <t>excise - specific - 02141 Alcoholic drinks, wholesale (assumed to be lager beer) (per 100 L / ° plato)</t>
  </si>
  <si>
    <t>53.4.8</t>
  </si>
  <si>
    <t>$tco_a_02142</t>
  </si>
  <si>
    <t>excise - specific - 02142 Alcoholic drinks, nebenbudget (assumed to be lager beer) (per 100 L / ° plato)</t>
  </si>
  <si>
    <t>53.4.9</t>
  </si>
  <si>
    <t>$tco_a_02211</t>
  </si>
  <si>
    <t>excise - specific - 02211 Cigarettes (per 1000 pieces)</t>
  </si>
  <si>
    <t>53.4.10</t>
  </si>
  <si>
    <t>$tco_a_02212</t>
  </si>
  <si>
    <t>excise - specific - 02212 Cigars (per 1000 pieces)</t>
  </si>
  <si>
    <t>53.4.11</t>
  </si>
  <si>
    <t>$tco_a_02213a</t>
  </si>
  <si>
    <t>excise - specific - 02213a Smoking tobacco (Fine cut, per kg)</t>
  </si>
  <si>
    <t>53.4.12</t>
  </si>
  <si>
    <t>$tco_a_02213b</t>
  </si>
  <si>
    <t>excise - specific - 02213b Smoking tobacco (Other, per kg)</t>
  </si>
  <si>
    <t>53.4.13</t>
  </si>
  <si>
    <t>$tco_a_04511</t>
  </si>
  <si>
    <t>excise - specific - 04511 Electricty (per MWh)</t>
  </si>
  <si>
    <t>53.4.14</t>
  </si>
  <si>
    <t>$tco_a_04521</t>
  </si>
  <si>
    <t>excise - specific - 04521 Natural Gas - Heating (per Gj)</t>
  </si>
  <si>
    <t>53.4.15</t>
  </si>
  <si>
    <t>$tco_a_04531a1</t>
  </si>
  <si>
    <t>excise - specific - 04531a1 Gas Oil, ≤10mg/kg - Heating (per 1000 L)</t>
  </si>
  <si>
    <t>53.4.16</t>
  </si>
  <si>
    <t>$tco_a_04531a2</t>
  </si>
  <si>
    <t>excise - specific - 04531a2 Gas Oil, &gt;10mg/kg - Heating (per 1000 L)</t>
  </si>
  <si>
    <t>53.4.17</t>
  </si>
  <si>
    <t>$tco_a_04531b</t>
  </si>
  <si>
    <t>excise - specific - 04531b Heavy fuel oil - Heating (per 1000 kg)</t>
  </si>
  <si>
    <t>53.4.18</t>
  </si>
  <si>
    <t>$tco_a_04531c</t>
  </si>
  <si>
    <t>excise - specific - 04531c Kerosene- Heating (per 1000 L)</t>
  </si>
  <si>
    <t>53.4.19</t>
  </si>
  <si>
    <t>$tco_a_04541</t>
  </si>
  <si>
    <t>excise - specific - 04541 Firewood (per Gj)</t>
  </si>
  <si>
    <t>53.4.20</t>
  </si>
  <si>
    <t>$tco_a_04542</t>
  </si>
  <si>
    <t>excise - specific - 04542 Coal, coke, briquettes (per Gj)</t>
  </si>
  <si>
    <t>53.4.21</t>
  </si>
  <si>
    <t>$tco_a_07221a</t>
  </si>
  <si>
    <t>excise - specific - 07221a Petrol (leaded, ≤10mg/kg&amp;≥ 46L) (per 1000 L)</t>
  </si>
  <si>
    <t>53.4.22</t>
  </si>
  <si>
    <t>$tco_a_07221b</t>
  </si>
  <si>
    <t>excise - specific - 07221b Petrol (leaded, &gt;10mg/kg|&lt;46L) (per 1000 L)</t>
  </si>
  <si>
    <t>53.4.23</t>
  </si>
  <si>
    <t>$tco_a_07221c</t>
  </si>
  <si>
    <t>excise - specific - 07221c Petrol (unleaded, ≤10mg/kg&amp;≥46L) (per 1000 L)</t>
  </si>
  <si>
    <t>53.4.24</t>
  </si>
  <si>
    <t>$tco_a_07221d</t>
  </si>
  <si>
    <t>excise - specific - 07221d Petrol (unleaded, &gt;10mg/kg|&lt;46L) (per 1000 L)</t>
  </si>
  <si>
    <t>53.4.25</t>
  </si>
  <si>
    <t>$tco_a_07222a</t>
  </si>
  <si>
    <t>excise - specific - 07222a Gas oil - Propellant (≤10mg/kg&amp;≥ 66L) (per 1000 L)</t>
  </si>
  <si>
    <t>53.4.26</t>
  </si>
  <si>
    <t>$tco_a_07222b</t>
  </si>
  <si>
    <t>excise - specific - 07222b Gas oil - Propellant (&gt;10mg/kg|&lt; 66L) (per 1000 L)</t>
  </si>
  <si>
    <t>53.5.1</t>
  </si>
  <si>
    <t>$tco_v_02111</t>
  </si>
  <si>
    <t>excise - ad valorem - 02111 Ethyl alcohol</t>
  </si>
  <si>
    <t>53.5.2</t>
  </si>
  <si>
    <t>$tco_v_02121</t>
  </si>
  <si>
    <t>excise - ad valorem - 02121 Wine</t>
  </si>
  <si>
    <t>53.5.3</t>
  </si>
  <si>
    <t>$tco_v_02122</t>
  </si>
  <si>
    <t>excise - ad valorem - 02122 Other wine</t>
  </si>
  <si>
    <t>53.5.4</t>
  </si>
  <si>
    <t>$tco_v_02131</t>
  </si>
  <si>
    <t>excise - ad valorem - 02131 Beer</t>
  </si>
  <si>
    <t>53.5.5</t>
  </si>
  <si>
    <t>$tco_v_02141</t>
  </si>
  <si>
    <t>excise - ad valorem - 02141 Alcoholic drinks, wholesale (assumed to be lager beer) (per 100 L / ° plato)</t>
  </si>
  <si>
    <t>53.5.6</t>
  </si>
  <si>
    <t>$tco_v_02142</t>
  </si>
  <si>
    <t>excise - ad valorem - 02142 Alcoholic drinks, nebenbudget (assumed to be lager beer) (per 100 L / ° plato)</t>
  </si>
  <si>
    <t>53.5.7</t>
  </si>
  <si>
    <t>$tco_v_02211</t>
  </si>
  <si>
    <t>excise - ad valorem - 02211 Cigarettes</t>
  </si>
  <si>
    <t>53.5.8</t>
  </si>
  <si>
    <t>$tco_v_02212</t>
  </si>
  <si>
    <t>excise - ad valorem - 02212 Cigars</t>
  </si>
  <si>
    <t>53.5.9</t>
  </si>
  <si>
    <t>$tco_v_02213a</t>
  </si>
  <si>
    <t>excise - ad valorem - 02213a Fine cut tobacco</t>
  </si>
  <si>
    <t>53.5.10</t>
  </si>
  <si>
    <t>$tco_v_02213b</t>
  </si>
  <si>
    <t>excise - ad valorem - 02213b Other tobacco</t>
  </si>
  <si>
    <t>53.5.11</t>
  </si>
  <si>
    <t>$tco_v_04511</t>
  </si>
  <si>
    <t>excise - ad valorem - 04511 Electricty</t>
  </si>
  <si>
    <t>53.5.12</t>
  </si>
  <si>
    <t>$tco_v_04521</t>
  </si>
  <si>
    <t>excise - ad valorem - 04521 Gas</t>
  </si>
  <si>
    <t>53.5.13</t>
  </si>
  <si>
    <t>$tco_v_04531</t>
  </si>
  <si>
    <t>excise - ad valorem - 04531 Liquid fuels</t>
  </si>
  <si>
    <t>53.5.14</t>
  </si>
  <si>
    <t>$tco_v_04541</t>
  </si>
  <si>
    <t>excise - ad valorem - 04541 Firewood</t>
  </si>
  <si>
    <t>53.5.15</t>
  </si>
  <si>
    <t>$tco_v_04542</t>
  </si>
  <si>
    <t>excise - ad valorem - 04542 Coal, coke and</t>
  </si>
  <si>
    <t>53.5.16</t>
  </si>
  <si>
    <t>$tco_v_07221</t>
  </si>
  <si>
    <t>excise - ad valorem - 07221 Petrol</t>
  </si>
  <si>
    <t>53.5.17</t>
  </si>
  <si>
    <t>$tco_v_07222</t>
  </si>
  <si>
    <t>excise - ad valorem - 07222 Diesel</t>
  </si>
  <si>
    <t>53.6.1</t>
  </si>
  <si>
    <t>$tco_v_02213</t>
  </si>
  <si>
    <t>excise - ad valorem - 02213 Other tobacco (simple average, per 1000 kg)</t>
  </si>
  <si>
    <t>53.6.2</t>
  </si>
  <si>
    <t>$tco_a_02213</t>
  </si>
  <si>
    <t>excise - specific - 02213 Other tobacco (simple average, per 1000 kg)</t>
  </si>
  <si>
    <t>53.6.3</t>
  </si>
  <si>
    <t>$tco_a_02122</t>
  </si>
  <si>
    <t>excise - specific - 02122 Sekt, champaign, vermut (weighted average, per 100 L)</t>
  </si>
  <si>
    <t>53.6.4</t>
  </si>
  <si>
    <t>$tco_a_04531</t>
  </si>
  <si>
    <t>excise - specific - 04531 Liquid fuels (weighted average, per 1000 L)</t>
  </si>
  <si>
    <t>53.6.5</t>
  </si>
  <si>
    <t>$tco_a_07221</t>
  </si>
  <si>
    <t>excise - specific - 07221 Petrol (weighted average, per 1000 L)</t>
  </si>
  <si>
    <t>53.6.6</t>
  </si>
  <si>
    <t>$tco_a_07222</t>
  </si>
  <si>
    <t>excise - specific - 07222 Diesel (weighted average, per 1000 L)</t>
  </si>
  <si>
    <t>53.7.1</t>
  </si>
  <si>
    <t>$tco_base_v_02213</t>
  </si>
  <si>
    <t>53.7.2</t>
  </si>
  <si>
    <t>$tco_base_a_02213</t>
  </si>
  <si>
    <t>53.7.3</t>
  </si>
  <si>
    <t>$tco_base_a_02122</t>
  </si>
  <si>
    <t>excise - specific - 02122 Sekt, champaign, vermouth (weighted average, per 100 L)</t>
  </si>
  <si>
    <t>53.7.4</t>
  </si>
  <si>
    <t>$tco_base_a_04531</t>
  </si>
  <si>
    <t>53.7.5</t>
  </si>
  <si>
    <t>$tco_base_a_07221</t>
  </si>
  <si>
    <t>53.7.6</t>
  </si>
  <si>
    <t>$tco_base_a_07222</t>
  </si>
  <si>
    <t>excise - specific - 07222 Gas oil (weighted average, per 1000 L)</t>
  </si>
  <si>
    <t>53.7.7</t>
  </si>
  <si>
    <t>$tco_base_q_02111</t>
  </si>
  <si>
    <t>consumer price - 02111 Ethyl alcohol (per 100 L of pure alcohol)</t>
  </si>
  <si>
    <t>53.7.8</t>
  </si>
  <si>
    <t>$tco_base_q_02121</t>
  </si>
  <si>
    <t>consumer price - 02121 Wine (weighted average, per 100 L)</t>
  </si>
  <si>
    <t>53.7.9</t>
  </si>
  <si>
    <t>$tco_base_q_02122</t>
  </si>
  <si>
    <t>consumer price - 02122 Other wine (simple average, per 100 L)</t>
  </si>
  <si>
    <t>53.7.10</t>
  </si>
  <si>
    <t>$tco_base_q_02131</t>
  </si>
  <si>
    <t>consumer price - 02131 Beer (per 100 L / ° plato)</t>
  </si>
  <si>
    <t>53.7.11</t>
  </si>
  <si>
    <t>$tco_base_q_02141</t>
  </si>
  <si>
    <t>consumer price - 02141 Alcoholic drinks, wholesale (assumed to be lager beer) (per 100 L / ° plato)</t>
  </si>
  <si>
    <t>53.7.12</t>
  </si>
  <si>
    <t>$tco_base_q_02142</t>
  </si>
  <si>
    <t>consumer price - 02142 Alcoholic drinks, nebenbudget (assumed to be lager beer) (per 100 L / ° plato)</t>
  </si>
  <si>
    <t>53.7.13</t>
  </si>
  <si>
    <t>$tco_base_q_04531</t>
  </si>
  <si>
    <t>consumer price - 04531 Liquid fuels (weighted average, per 1000 L)</t>
  </si>
  <si>
    <t>y2005</t>
  </si>
  <si>
    <t>y2006</t>
  </si>
  <si>
    <t>1.20.1</t>
  </si>
  <si>
    <t>SetDefault_be</t>
  </si>
  <si>
    <t>Parben: average working hours per week</t>
  </si>
  <si>
    <t>ConstDef_be</t>
  </si>
  <si>
    <t>$UB_Qpermin_1</t>
  </si>
  <si>
    <t>$UB_Qpertot_1</t>
  </si>
  <si>
    <t>$UB_Qpermin_2</t>
  </si>
  <si>
    <t>$UB_Qpertot_2</t>
  </si>
  <si>
    <t>$UB_Qpermin_3</t>
  </si>
  <si>
    <t>$UB_Qpertot_3</t>
  </si>
  <si>
    <t>3.4.3</t>
  </si>
  <si>
    <t>3.4.4</t>
  </si>
  <si>
    <t>3.4.5</t>
  </si>
  <si>
    <t>3.4.6</t>
  </si>
  <si>
    <t>3.4.7</t>
  </si>
  <si>
    <t>3.4.8</t>
  </si>
  <si>
    <t>3.4.9</t>
  </si>
  <si>
    <t>3.4.10</t>
  </si>
  <si>
    <t>3.4.11</t>
  </si>
  <si>
    <t>3.4.12</t>
  </si>
  <si>
    <t>3.4.13</t>
  </si>
  <si>
    <t>3.4.14</t>
  </si>
  <si>
    <t>TransLMA_be</t>
  </si>
  <si>
    <t>.. for less than 3 months ..</t>
  </si>
  <si>
    <t>$sh_mceemy_10</t>
  </si>
  <si>
    <t>8.1.22</t>
  </si>
  <si>
    <t xml:space="preserve">$sh_mceemy_11
</t>
  </si>
  <si>
    <t>8.1.23</t>
  </si>
  <si>
    <t>8.1.24</t>
  </si>
  <si>
    <t>8.1.25</t>
  </si>
  <si>
    <t>$sh_mcse_l1_dgn0</t>
  </si>
  <si>
    <t>share of self-employed in MC by sector &amp; gender</t>
  </si>
  <si>
    <t>$sh_mcse_l2_dgn0</t>
  </si>
  <si>
    <t>$sh_mcse_l3_dgn0</t>
  </si>
  <si>
    <t>$sh_mcse_l4_dgn0</t>
  </si>
  <si>
    <t>$sh_mcse_l5_dgn0</t>
  </si>
  <si>
    <t>$sh_mcse_l1_dgn1</t>
  </si>
  <si>
    <t>$sh_mcse_l2_dgn1</t>
  </si>
  <si>
    <t>$sh_mcse_l3_dgn1</t>
  </si>
  <si>
    <t>$sh_mcse_l4_dgn1</t>
  </si>
  <si>
    <t>$sh_mcse_l5_dgn1</t>
  </si>
  <si>
    <t>share of self-employed in MC for 1 month</t>
  </si>
  <si>
    <t>$sh_mcsemy_1</t>
  </si>
  <si>
    <t>$sh_mcsemy_2</t>
  </si>
  <si>
    <t>$sh_mcsemy_3</t>
  </si>
  <si>
    <t>$sh_mcsemy_4</t>
  </si>
  <si>
    <t>$sh_mcsemy_5</t>
  </si>
  <si>
    <t>$sh_mcsemy_6</t>
  </si>
  <si>
    <t>$sh_mcsemy_7</t>
  </si>
  <si>
    <t>$sh_mcsemy_8</t>
  </si>
  <si>
    <t>$sh_mcsemy_9</t>
  </si>
  <si>
    <t>$sh_mcsemy_10</t>
  </si>
  <si>
    <t>$sh_mcsemy_11</t>
  </si>
  <si>
    <t>$sh_0hours_se</t>
  </si>
  <si>
    <t>$sh_15hours_se</t>
  </si>
  <si>
    <t>$sh_45hours_se</t>
  </si>
  <si>
    <t>8.5.2</t>
  </si>
  <si>
    <t>8.5.3</t>
  </si>
  <si>
    <t>8.5.4</t>
  </si>
  <si>
    <t>8.5.5</t>
  </si>
  <si>
    <t>8.5.6</t>
  </si>
  <si>
    <t>8.5.7</t>
  </si>
  <si>
    <t>8.5.8</t>
  </si>
  <si>
    <t>8.5.9</t>
  </si>
  <si>
    <t>8.5.10</t>
  </si>
  <si>
    <t>8.5.11</t>
  </si>
  <si>
    <t>8.5.12</t>
  </si>
  <si>
    <t>8.5.13</t>
  </si>
  <si>
    <t>8.5.14</t>
  </si>
  <si>
    <t>8.5.15</t>
  </si>
  <si>
    <t>8.5.16</t>
  </si>
  <si>
    <t>8.5.17</t>
  </si>
  <si>
    <t>8.5.18</t>
  </si>
  <si>
    <t>8.5.19</t>
  </si>
  <si>
    <t>8.5.20</t>
  </si>
  <si>
    <t>8.5.21</t>
  </si>
  <si>
    <t>9.1.1</t>
  </si>
  <si>
    <t>TUDef_be</t>
  </si>
  <si>
    <t>$TU_DepChAgeGen</t>
  </si>
  <si>
    <t>General age limit for dependent children; ;</t>
  </si>
  <si>
    <t>9.1.2</t>
  </si>
  <si>
    <t>$TU_DepChAgeGenWAL</t>
  </si>
  <si>
    <t>New age limit for child benefit in Wallonia: 21 as long as no unemployment benefits</t>
  </si>
  <si>
    <t>9.1.3</t>
  </si>
  <si>
    <t>$TU_DepChAgeDisab</t>
  </si>
  <si>
    <t>Age limit for disabled dependent children; ;</t>
  </si>
  <si>
    <t>9.1.4</t>
  </si>
  <si>
    <t>$TU_DepChAgeStudent</t>
  </si>
  <si>
    <t>Age limit for dependent children in education; ;</t>
  </si>
  <si>
    <t>9.1.5</t>
  </si>
  <si>
    <t>$TU_DepIncLim</t>
  </si>
  <si>
    <t>General net own means limit for dependent persons (above this no longer dependent); "[SRC: Fiscaal memento ""Vrijstellingen voor kinderen of andere personen ten laste""]</t>
  </si>
  <si>
    <t>2120#y</t>
  </si>
  <si>
    <t>2170#y</t>
  </si>
  <si>
    <t>2210#y</t>
  </si>
  <si>
    <t>2700#y</t>
  </si>
  <si>
    <t>2830#y</t>
  </si>
  <si>
    <t>2890#y</t>
  </si>
  <si>
    <t>2990#y</t>
  </si>
  <si>
    <t>3070#y</t>
  </si>
  <si>
    <t>3110#y</t>
  </si>
  <si>
    <t>3120#y</t>
  </si>
  <si>
    <t>3140#y</t>
  </si>
  <si>
    <t>3200#y</t>
  </si>
  <si>
    <t>3270#y</t>
  </si>
  <si>
    <t>3330#y</t>
  </si>
  <si>
    <t>3380#y</t>
  </si>
  <si>
    <t>3410#y</t>
  </si>
  <si>
    <t>3490#y</t>
  </si>
  <si>
    <t>3820#y</t>
  </si>
  <si>
    <t>3980#y</t>
  </si>
  <si>
    <t>4100#y</t>
  </si>
  <si>
    <t>9.1.6</t>
  </si>
  <si>
    <t>$TU_DepChIncLimLP</t>
  </si>
  <si>
    <t>Limit on net own means for children of Lone Parents; "[SRC: Fiscaal memento ""Vrijstellingen voor kinderen of andere personen ten laste"" footnote]</t>
  </si>
  <si>
    <t>3670#y</t>
  </si>
  <si>
    <t>3770#y</t>
  </si>
  <si>
    <t>3840#y</t>
  </si>
  <si>
    <t>3910#y</t>
  </si>
  <si>
    <t>4080#y</t>
  </si>
  <si>
    <t>4170#y</t>
  </si>
  <si>
    <t>4320#y</t>
  </si>
  <si>
    <t>4440#y</t>
  </si>
  <si>
    <t>4490#y</t>
  </si>
  <si>
    <t>4500#y</t>
  </si>
  <si>
    <t>4530#y</t>
  </si>
  <si>
    <t>4620#y</t>
  </si>
  <si>
    <t>4720#y</t>
  </si>
  <si>
    <t>4810#y</t>
  </si>
  <si>
    <t>4880#y</t>
  </si>
  <si>
    <t>4920#y</t>
  </si>
  <si>
    <t>5040#y</t>
  </si>
  <si>
    <t>7010#y</t>
  </si>
  <si>
    <t>7290#y</t>
  </si>
  <si>
    <t>5930#y</t>
  </si>
  <si>
    <t>9.1.7</t>
  </si>
  <si>
    <t>$TU_DepChIncLimDisab</t>
  </si>
  <si>
    <t>Limit on net own means for disabled children; "[SRC: Fiscaal memento ""Vrijstellingen voor kinderen of andere personen ten laste"" footnote]</t>
  </si>
  <si>
    <t>4230#y</t>
  </si>
  <si>
    <t>4350#y</t>
  </si>
  <si>
    <t>4430#y</t>
  </si>
  <si>
    <t>4960#y</t>
  </si>
  <si>
    <t>5180#y</t>
  </si>
  <si>
    <t>5290#y</t>
  </si>
  <si>
    <t>5480#y</t>
  </si>
  <si>
    <t>5630#y</t>
  </si>
  <si>
    <t>5700#y</t>
  </si>
  <si>
    <t>5720#y</t>
  </si>
  <si>
    <t>5750#y</t>
  </si>
  <si>
    <t>5860#y</t>
  </si>
  <si>
    <t>5990#y</t>
  </si>
  <si>
    <t>6110#y</t>
  </si>
  <si>
    <t>6200#y</t>
  </si>
  <si>
    <t>6240#y</t>
  </si>
  <si>
    <t>7520#y</t>
  </si>
  <si>
    <t>10.1.1</t>
  </si>
  <si>
    <t>InitVars_be</t>
  </si>
  <si>
    <t>$policy_year</t>
  </si>
  <si>
    <t>10.1.2</t>
  </si>
  <si>
    <t>$khooo_uprate</t>
  </si>
  <si>
    <t>Uprating factor cadastral income Source: http://belastingen.vlaanderen.be/het-kadastraal-inkomen-ki</t>
  </si>
  <si>
    <t>$tinas_active</t>
  </si>
  <si>
    <t>Is Mefisto component for capital taxes active? switched on in the Mefisto policy.</t>
  </si>
  <si>
    <t>11.1.1</t>
  </si>
  <si>
    <t>yem_be</t>
  </si>
  <si>
    <t>$Minwage_1</t>
  </si>
  <si>
    <t xml:space="preserve">Min wage if min 18 years old </t>
  </si>
  <si>
    <t>1210#m</t>
  </si>
  <si>
    <t>1234.20#m</t>
  </si>
  <si>
    <t>1258.91#m</t>
  </si>
  <si>
    <t>1309.59#m</t>
  </si>
  <si>
    <t>1387.49#m</t>
  </si>
  <si>
    <t>1415.24#m</t>
  </si>
  <si>
    <t>1443.54#m</t>
  </si>
  <si>
    <t>1501.82#m</t>
  </si>
  <si>
    <t>1531.93#m</t>
  </si>
  <si>
    <t>1562.59#m</t>
  </si>
  <si>
    <t>1593.81#m</t>
  </si>
  <si>
    <t>1625.72#m</t>
  </si>
  <si>
    <t>1643.57#m</t>
  </si>
  <si>
    <t>1842.38#m</t>
  </si>
  <si>
    <t>1954.99#m</t>
  </si>
  <si>
    <t>2070.48#m</t>
  </si>
  <si>
    <t>2111.89#m</t>
  </si>
  <si>
    <t>11.1.2</t>
  </si>
  <si>
    <t>$Minwage_2</t>
  </si>
  <si>
    <t>Min wage if min 19 years old with min. 6 months of work experience</t>
  </si>
  <si>
    <t>1243.36#m</t>
  </si>
  <si>
    <t>1268.22#m</t>
  </si>
  <si>
    <t>1293.61#m</t>
  </si>
  <si>
    <t>1344.98#m</t>
  </si>
  <si>
    <t>1424.31#m</t>
  </si>
  <si>
    <t>1452.80#m</t>
  </si>
  <si>
    <t>1481.86#m</t>
  </si>
  <si>
    <t>1541.67#m</t>
  </si>
  <si>
    <t>1572.58#m</t>
  </si>
  <si>
    <t>1604.06#m</t>
  </si>
  <si>
    <t>1636.10#m</t>
  </si>
  <si>
    <t>1668.86#m</t>
  </si>
  <si>
    <t>1687.18#m</t>
  </si>
  <si>
    <t>11.1.3</t>
  </si>
  <si>
    <t>$Minwage_3</t>
  </si>
  <si>
    <t>Min wage if min 20 years old with  min. 12 months of work experience</t>
  </si>
  <si>
    <t>1258.18#m</t>
  </si>
  <si>
    <t>1283.34#m</t>
  </si>
  <si>
    <t>1309.03#m</t>
  </si>
  <si>
    <t>1360.71#m</t>
  </si>
  <si>
    <t>1440.67#m</t>
  </si>
  <si>
    <t>1469.49#m</t>
  </si>
  <si>
    <t>1498.87#m</t>
  </si>
  <si>
    <t>1559.38#m</t>
  </si>
  <si>
    <t>1590.64#m</t>
  </si>
  <si>
    <t>1622.48#m</t>
  </si>
  <si>
    <t>1654.90#m</t>
  </si>
  <si>
    <t>1688.03#m</t>
  </si>
  <si>
    <t>1706.56#m</t>
  </si>
  <si>
    <t>13.2.1</t>
  </si>
  <si>
    <t>yemcomp_be</t>
  </si>
  <si>
    <t>$cm_min_day</t>
  </si>
  <si>
    <t>minimum amount per day</t>
  </si>
  <si>
    <t>55.59#s</t>
  </si>
  <si>
    <t>13.2.2</t>
  </si>
  <si>
    <t>$cm_max_day</t>
  </si>
  <si>
    <t>74.17#s</t>
  </si>
  <si>
    <t>13.2.3</t>
  </si>
  <si>
    <t>$cm_rate</t>
  </si>
  <si>
    <t>replacement rate applied to the salary</t>
  </si>
  <si>
    <t>13.2.4</t>
  </si>
  <si>
    <t>$cm_sup</t>
  </si>
  <si>
    <t>suplement</t>
  </si>
  <si>
    <t>5.63#s</t>
  </si>
  <si>
    <t>ysecomp_be</t>
  </si>
  <si>
    <t>$cm_month_full_dep</t>
  </si>
  <si>
    <t>1614.1#m</t>
  </si>
  <si>
    <t>$cm_month_full_nodep</t>
  </si>
  <si>
    <t>1291.69#m</t>
  </si>
  <si>
    <t>$cm_month_half_dep</t>
  </si>
  <si>
    <t>807.05#m</t>
  </si>
  <si>
    <t>$cm_month_half_nodep</t>
  </si>
  <si>
    <t>645.85#m</t>
  </si>
  <si>
    <t>$cm_income_dep_max</t>
  </si>
  <si>
    <t>1009.84#m</t>
  </si>
  <si>
    <t>$cm_income_limit_1</t>
  </si>
  <si>
    <t>6996.89#y</t>
  </si>
  <si>
    <t>$cm_income_limit_2</t>
  </si>
  <si>
    <t>13993.77#y</t>
  </si>
  <si>
    <t>15.1.1</t>
  </si>
  <si>
    <t>tscee_be</t>
  </si>
  <si>
    <t>$tscee_RedWork_BaseAmt</t>
  </si>
  <si>
    <t>125#m</t>
  </si>
  <si>
    <t>140#m</t>
  </si>
  <si>
    <t>183.97#m</t>
  </si>
  <si>
    <t>193.79#m</t>
  </si>
  <si>
    <t>197.67#m</t>
  </si>
  <si>
    <t>201.62#m</t>
  </si>
  <si>
    <t>205.65#m</t>
  </si>
  <si>
    <t>233.05#m</t>
  </si>
  <si>
    <t>247.31#m</t>
  </si>
  <si>
    <t>267.41#m</t>
  </si>
  <si>
    <t>15.1.2</t>
  </si>
  <si>
    <t>$SIC_EmReducMT1</t>
  </si>
  <si>
    <t>1234.23#m</t>
  </si>
  <si>
    <t>1283.91#m</t>
  </si>
  <si>
    <t>1335.78#m</t>
  </si>
  <si>
    <t>1472.40#m</t>
  </si>
  <si>
    <t>1577.89#m</t>
  </si>
  <si>
    <t>1609.47#m</t>
  </si>
  <si>
    <t>1641.62#m</t>
  </si>
  <si>
    <t>1674.492#m</t>
  </si>
  <si>
    <t>1897.55#m</t>
  </si>
  <si>
    <t>2013.64#m</t>
  </si>
  <si>
    <t>2054.01#m</t>
  </si>
  <si>
    <t>15.1.3</t>
  </si>
  <si>
    <t>$SIC_EmReducMT2</t>
  </si>
  <si>
    <t>1703.42#m</t>
  </si>
  <si>
    <t>2035.96#m</t>
  </si>
  <si>
    <t>2076.63#m</t>
  </si>
  <si>
    <t>2160.51#m</t>
  </si>
  <si>
    <t>1693.50#m</t>
  </si>
  <si>
    <t>1761.90#m</t>
  </si>
  <si>
    <t>1797.13#m</t>
  </si>
  <si>
    <t>2385.41#m</t>
  </si>
  <si>
    <t>2461.27#m</t>
  </si>
  <si>
    <t>2510.47#m</t>
  </si>
  <si>
    <t>2560.57#m</t>
  </si>
  <si>
    <t>2611.78#m</t>
  </si>
  <si>
    <t>2904.94#m</t>
  </si>
  <si>
    <t>3082.66#m</t>
  </si>
  <si>
    <t>3144.45#m</t>
  </si>
  <si>
    <t>15.1.4</t>
  </si>
  <si>
    <t>$SIC_EmReducRate1</t>
  </si>
  <si>
    <t>15.1.5</t>
  </si>
  <si>
    <t>$tscee_RedWork_MaxAmt</t>
  </si>
  <si>
    <t>2203.72#m</t>
  </si>
  <si>
    <t>2292.66#m</t>
  </si>
  <si>
    <t>2338.58#m</t>
  </si>
  <si>
    <t>15.1.6</t>
  </si>
  <si>
    <t>$tscee_RedWork_amt2</t>
  </si>
  <si>
    <t>15.1.7</t>
  </si>
  <si>
    <t>$tscee_RedWork_rate2</t>
  </si>
  <si>
    <t>Work bonus, second rate of reduction of the bonus for white-collar workers</t>
  </si>
  <si>
    <t>15.1.8</t>
  </si>
  <si>
    <t>$tscee_Pen_rate</t>
  </si>
  <si>
    <t>pension insurance contribution  [src: Administratieve instructies RSZ] (http://socialsecurity.fgov.be/nl/over-de-fod/sociale-zekerheid-kort/hoeveel-werknemers.htm)</t>
  </si>
  <si>
    <t>15.1.9</t>
  </si>
  <si>
    <t>$tscee_Health_rate</t>
  </si>
  <si>
    <t>healthcare insurance contribution [src: Administratieve instructies RSZ]</t>
  </si>
  <si>
    <t>15.1.10</t>
  </si>
  <si>
    <t>$tscee_Disab_rate</t>
  </si>
  <si>
    <t>disability insurance contribution   [src: Administratieve instructies RSZ]</t>
  </si>
  <si>
    <t>15.1.11</t>
  </si>
  <si>
    <t>$tscee_Unempl_rate</t>
  </si>
  <si>
    <t>unemployment insurance contribution  [src: Administratieve instructies RSZ]</t>
  </si>
  <si>
    <t>15.1.12</t>
  </si>
  <si>
    <t>$tscee_Disab_lim</t>
  </si>
  <si>
    <t>Threshold beneath which disability benefits for individuals without dependent family members cannot go due to taxation (not taxed at if the daily amount is below the threshold) (excludes civil servants)</t>
  </si>
  <si>
    <t>39.85#d</t>
  </si>
  <si>
    <t>40.65#d</t>
  </si>
  <si>
    <t>41.46#d</t>
  </si>
  <si>
    <t>43.14#d</t>
  </si>
  <si>
    <t>44.00#d</t>
  </si>
  <si>
    <t>45.78#d</t>
  </si>
  <si>
    <t>46.69#d</t>
  </si>
  <si>
    <t>47.63#d</t>
  </si>
  <si>
    <t>48.58#d</t>
  </si>
  <si>
    <t>49.55#d</t>
  </si>
  <si>
    <t>50.54#d</t>
  </si>
  <si>
    <t>51.55#d</t>
  </si>
  <si>
    <t>55.80#d</t>
  </si>
  <si>
    <t>59.20#d</t>
  </si>
  <si>
    <t>60.57#d</t>
  </si>
  <si>
    <t>61.78#d</t>
  </si>
  <si>
    <t>15.1.13</t>
  </si>
  <si>
    <t>$tscee_DisabDepChild_lim</t>
  </si>
  <si>
    <t>Threshold beneath which disability benefits for individuals with dependent family members cannot go due to taxation (not taxed at if the daily amount is below the threshold) (excludes civil servants)</t>
  </si>
  <si>
    <t>48.00#d</t>
  </si>
  <si>
    <t>48.97#d</t>
  </si>
  <si>
    <t>49.94#d</t>
  </si>
  <si>
    <t>51.96#d</t>
  </si>
  <si>
    <t>53.00#d</t>
  </si>
  <si>
    <t>55.14#d</t>
  </si>
  <si>
    <t>56.24#d</t>
  </si>
  <si>
    <t>57.37#d</t>
  </si>
  <si>
    <t>58.52#d</t>
  </si>
  <si>
    <t>59.69#d</t>
  </si>
  <si>
    <t>60.88#d</t>
  </si>
  <si>
    <t>62.10#d</t>
  </si>
  <si>
    <t>68.89#d</t>
  </si>
  <si>
    <t>73.11#d</t>
  </si>
  <si>
    <t>76.44#d</t>
  </si>
  <si>
    <t>77.97#d</t>
  </si>
  <si>
    <t>15.1.14</t>
  </si>
  <si>
    <t>$tscdb_Disab_rate</t>
  </si>
  <si>
    <t>Tax rate on disability benefits</t>
  </si>
  <si>
    <t>15.1.15</t>
  </si>
  <si>
    <t>$tscee_red_amtVLW_wc</t>
  </si>
  <si>
    <t>Work bonus, base amount for white-collar workers on a very low wage (VLW)</t>
  </si>
  <si>
    <t>159.43#m</t>
  </si>
  <si>
    <t>162.62#m</t>
  </si>
  <si>
    <t>15.1.16</t>
  </si>
  <si>
    <t>$tscee_red_amtLW_wc</t>
  </si>
  <si>
    <t>Work bonus, base amount for white-collar workers on a low wage (LW)</t>
  </si>
  <si>
    <t>118.22#m</t>
  </si>
  <si>
    <t>120.59#m</t>
  </si>
  <si>
    <t>15.1.17</t>
  </si>
  <si>
    <t>$tscee_red_amtVLW_bc</t>
  </si>
  <si>
    <t>Work bonus, base amount for blue-collar workers on a very low wage (VLW)</t>
  </si>
  <si>
    <t>172.18#m</t>
  </si>
  <si>
    <t>175.63#m</t>
  </si>
  <si>
    <t>15.1.18</t>
  </si>
  <si>
    <t>$tscee_red_amtLW_bc</t>
  </si>
  <si>
    <t>Work bonus, base amount for blue-collar workers on a low wage (LW)</t>
  </si>
  <si>
    <t>127.68#m</t>
  </si>
  <si>
    <t>130.24#m</t>
  </si>
  <si>
    <t>15.1.19</t>
  </si>
  <si>
    <t>$tscee_red_upthresh_VLW</t>
  </si>
  <si>
    <t>Work bonus, upper income threshold for very low wage earner</t>
  </si>
  <si>
    <t>2723.36#m</t>
  </si>
  <si>
    <t>2777.83#m</t>
  </si>
  <si>
    <t>15.1.20</t>
  </si>
  <si>
    <t>$tscee_red_lowthresh_VLW</t>
  </si>
  <si>
    <t>Work bonus, low income threshold for very low wage earner</t>
  </si>
  <si>
    <t>2132.59#m</t>
  </si>
  <si>
    <t>2175.25#m</t>
  </si>
  <si>
    <t>15.1.21</t>
  </si>
  <si>
    <t>$tscee_red_upthresh_LW</t>
  </si>
  <si>
    <t>Work bonus, Upper income threshold for low wage earner</t>
  </si>
  <si>
    <t>3207.4#m</t>
  </si>
  <si>
    <t>3271.48#m</t>
  </si>
  <si>
    <t>15.1.22</t>
  </si>
  <si>
    <t>$tscee_red_lowthresh_LW</t>
  </si>
  <si>
    <t>Work bonus, low income threshold for low wage earner</t>
  </si>
  <si>
    <t>15.1.23</t>
  </si>
  <si>
    <t>$tscee_rate_wc_VLW</t>
  </si>
  <si>
    <t>Work bonus, rate of reduction of the bonus for white-collar workers on very low wage</t>
  </si>
  <si>
    <t>15.1.24</t>
  </si>
  <si>
    <t>$tscee_rate_wc_LW</t>
  </si>
  <si>
    <t>Work bonus, rate of reduction of the bonus for white-collar workers on low wage</t>
  </si>
  <si>
    <t>15.1.25</t>
  </si>
  <si>
    <t>$tscee_rate_bc_VLW</t>
  </si>
  <si>
    <t>Work bonus, rate of reduction of the bonus for blue-collar workers on very low wage</t>
  </si>
  <si>
    <t>15.1.26</t>
  </si>
  <si>
    <t>$tscee_rate_bc_LW</t>
  </si>
  <si>
    <t>Work bonus, rate of reduction of the bonus for blue-collar workers on low wage</t>
  </si>
  <si>
    <t>16.1.1</t>
  </si>
  <si>
    <t>tscpe_be</t>
  </si>
  <si>
    <t>$tscpe_lim1</t>
  </si>
  <si>
    <t>1114.78#m</t>
  </si>
  <si>
    <t>1137.08#m</t>
  </si>
  <si>
    <t>1159.82#m</t>
  </si>
  <si>
    <t>1182.99#m</t>
  </si>
  <si>
    <t>1280.53#m</t>
  </si>
  <si>
    <t>1332.33#m</t>
  </si>
  <si>
    <t>1358.92#m</t>
  </si>
  <si>
    <t>1413.84#m</t>
  </si>
  <si>
    <t>1442.08#m</t>
  </si>
  <si>
    <t>1470.90#m</t>
  </si>
  <si>
    <t>1500.36#m</t>
  </si>
  <si>
    <t>1560.97#m</t>
  </si>
  <si>
    <t>1597.01#m</t>
  </si>
  <si>
    <t>1768.52#m</t>
  </si>
  <si>
    <t>1920.21#m</t>
  </si>
  <si>
    <t>1997.75#m</t>
  </si>
  <si>
    <t>2037.73#m</t>
  </si>
  <si>
    <t>16.1.2</t>
  </si>
  <si>
    <t>$tscpe_lim2</t>
  </si>
  <si>
    <t>1154.35#m</t>
  </si>
  <si>
    <t>1177.45#m</t>
  </si>
  <si>
    <t>1200.99#m</t>
  </si>
  <si>
    <t>1224.99#m</t>
  </si>
  <si>
    <t>1325.99#m</t>
  </si>
  <si>
    <t>1379.63#m</t>
  </si>
  <si>
    <t>1407.16#m</t>
  </si>
  <si>
    <t>1464.03#m</t>
  </si>
  <si>
    <t>1493.27#m</t>
  </si>
  <si>
    <t>1523.14#m</t>
  </si>
  <si>
    <t>1553.62#m</t>
  </si>
  <si>
    <t>1618.4#m</t>
  </si>
  <si>
    <t>1655.77#m</t>
  </si>
  <si>
    <t>1833.59#m</t>
  </si>
  <si>
    <t>1990.87#m</t>
  </si>
  <si>
    <t>2071.26#m</t>
  </si>
  <si>
    <t>2112.71#m</t>
  </si>
  <si>
    <t>16.1.3</t>
  </si>
  <si>
    <t>$tscpe_DepChild_lim1</t>
  </si>
  <si>
    <t>1321.18#m</t>
  </si>
  <si>
    <t>1347.61#m</t>
  </si>
  <si>
    <t>1374.55#m</t>
  </si>
  <si>
    <t>1402.01#m</t>
  </si>
  <si>
    <t>1517.60#m</t>
  </si>
  <si>
    <t>1578.99#m</t>
  </si>
  <si>
    <t>1610.50#m</t>
  </si>
  <si>
    <t>1675.59#m</t>
  </si>
  <si>
    <t>1709.07#m</t>
  </si>
  <si>
    <t>1743.25#m</t>
  </si>
  <si>
    <t>1778.14#m</t>
  </si>
  <si>
    <t>1849.97#m</t>
  </si>
  <si>
    <t>1892.69#m</t>
  </si>
  <si>
    <t>2095.93#m</t>
  </si>
  <si>
    <t>2275.71#m</t>
  </si>
  <si>
    <t>2367.61#m</t>
  </si>
  <si>
    <t>2414.98#m</t>
  </si>
  <si>
    <t>16.1.4</t>
  </si>
  <si>
    <t>$tscpe_DepChild_lim2</t>
  </si>
  <si>
    <t>1368.08#m</t>
  </si>
  <si>
    <t>1395.45#m</t>
  </si>
  <si>
    <t>1423.35#m</t>
  </si>
  <si>
    <t>1451.78#m</t>
  </si>
  <si>
    <t>1571.47#m</t>
  </si>
  <si>
    <t>1635.04#m</t>
  </si>
  <si>
    <t>1667.67#m</t>
  </si>
  <si>
    <t>1735.07#m</t>
  </si>
  <si>
    <t>1769.74#m</t>
  </si>
  <si>
    <t>1805.13#m</t>
  </si>
  <si>
    <t>1841.26#m</t>
  </si>
  <si>
    <t>1918.04#m</t>
  </si>
  <si>
    <t>1962.33#m</t>
  </si>
  <si>
    <t>2173.05#m</t>
  </si>
  <si>
    <t>2359.45#m</t>
  </si>
  <si>
    <t>2454.73#m</t>
  </si>
  <si>
    <t>2503.85#m</t>
  </si>
  <si>
    <t>16.1.5</t>
  </si>
  <si>
    <t>$tscpe_rate</t>
  </si>
  <si>
    <t>16.1.6</t>
  </si>
  <si>
    <t>$tscpe_Sol_lim1</t>
  </si>
  <si>
    <t>2073.82#m</t>
  </si>
  <si>
    <t>2115.29#m</t>
  </si>
  <si>
    <t>2157.63#m</t>
  </si>
  <si>
    <t>2200.67#m</t>
  </si>
  <si>
    <t>2373.58#m</t>
  </si>
  <si>
    <t>2518.75#m</t>
  </si>
  <si>
    <t>2569.12#m</t>
  </si>
  <si>
    <t>2620.56#m</t>
  </si>
  <si>
    <t>2672.97#m</t>
  </si>
  <si>
    <t>2999.51#m</t>
  </si>
  <si>
    <t>3059.47#m</t>
  </si>
  <si>
    <t>3311.59#m</t>
  </si>
  <si>
    <t>3514.24#m</t>
  </si>
  <si>
    <t>3656.33#m</t>
  </si>
  <si>
    <t>3729.35#m</t>
  </si>
  <si>
    <t>16.1.7</t>
  </si>
  <si>
    <t>$tscpe_Sol_lim2</t>
  </si>
  <si>
    <t>2095.15#m</t>
  </si>
  <si>
    <t>2137.05#m</t>
  </si>
  <si>
    <t>2179.83#m</t>
  </si>
  <si>
    <t>2223.31#m</t>
  </si>
  <si>
    <t>2446.99#m</t>
  </si>
  <si>
    <t>2596.64#m</t>
  </si>
  <si>
    <t>2648.58#m</t>
  </si>
  <si>
    <t>2701.61#m</t>
  </si>
  <si>
    <t>2755.64#m</t>
  </si>
  <si>
    <t>3092.26#m</t>
  </si>
  <si>
    <t>3154.07#m</t>
  </si>
  <si>
    <t>3413.99#m</t>
  </si>
  <si>
    <t>3622.9#m</t>
  </si>
  <si>
    <t>3769.38#m</t>
  </si>
  <si>
    <t>3844.66#m</t>
  </si>
  <si>
    <t>16.1.8</t>
  </si>
  <si>
    <t>$tscpe_Sol_lim3</t>
  </si>
  <si>
    <t>2370.73#m</t>
  </si>
  <si>
    <t>2417.48#m</t>
  </si>
  <si>
    <t>2465.87#m</t>
  </si>
  <si>
    <t>2515.06#m</t>
  </si>
  <si>
    <t>2616.79#m</t>
  </si>
  <si>
    <t>2776.84#m</t>
  </si>
  <si>
    <t>2832.37#m</t>
  </si>
  <si>
    <t>2889.08#m</t>
  </si>
  <si>
    <t>2946.86#m</t>
  </si>
  <si>
    <t>3287.31#m</t>
  </si>
  <si>
    <t>3353.03#m</t>
  </si>
  <si>
    <t>3629.34#m</t>
  </si>
  <si>
    <t>3851.43#m</t>
  </si>
  <si>
    <t>4007.15#m</t>
  </si>
  <si>
    <t>4087.18#m</t>
  </si>
  <si>
    <t>16.1.9</t>
  </si>
  <si>
    <t>$tscpe_Sol_lim4</t>
  </si>
  <si>
    <t>2394.73#m</t>
  </si>
  <si>
    <t>2442.62#m</t>
  </si>
  <si>
    <t>2491.51#m</t>
  </si>
  <si>
    <t>2541.21#m</t>
  </si>
  <si>
    <t>2644.00#m</t>
  </si>
  <si>
    <t>2805.71#m</t>
  </si>
  <si>
    <t>2861.82#m</t>
  </si>
  <si>
    <t>2919.12#m</t>
  </si>
  <si>
    <t>2977.50#m</t>
  </si>
  <si>
    <t>3321.55#m</t>
  </si>
  <si>
    <t>3387.95#m</t>
  </si>
  <si>
    <t>3667.14#m</t>
  </si>
  <si>
    <t>3891.54#m</t>
  </si>
  <si>
    <t>4048.9#m</t>
  </si>
  <si>
    <t>4129.76#m</t>
  </si>
  <si>
    <t>16.1.10</t>
  </si>
  <si>
    <t>$tscpe_SolDepChild_lim1</t>
  </si>
  <si>
    <t>1777.57#m</t>
  </si>
  <si>
    <t>1813.12#m</t>
  </si>
  <si>
    <t>1849.41#m</t>
  </si>
  <si>
    <t>1886.3#m</t>
  </si>
  <si>
    <t>2053.06#m</t>
  </si>
  <si>
    <t>2136.10#m</t>
  </si>
  <si>
    <t>2178.61#m</t>
  </si>
  <si>
    <t>2222.19#m</t>
  </si>
  <si>
    <t>2266.68#m</t>
  </si>
  <si>
    <t>2312.01#m</t>
  </si>
  <si>
    <t>2594.45#m</t>
  </si>
  <si>
    <t>2646.32#m</t>
  </si>
  <si>
    <t>2864.39#m</t>
  </si>
  <si>
    <t>3039.67#m</t>
  </si>
  <si>
    <t>3162.57#m</t>
  </si>
  <si>
    <t>3225.74#m</t>
  </si>
  <si>
    <t>16.1.11</t>
  </si>
  <si>
    <t>$tscpe_SolDepChild_lim2</t>
  </si>
  <si>
    <t>1795.88#m</t>
  </si>
  <si>
    <t>1831.79#m</t>
  </si>
  <si>
    <t>1868.46#m</t>
  </si>
  <si>
    <t>1905.72#m</t>
  </si>
  <si>
    <t>2116.55#m</t>
  </si>
  <si>
    <t>2202.16#m</t>
  </si>
  <si>
    <t>2245.99#m</t>
  </si>
  <si>
    <t>2290.91#m</t>
  </si>
  <si>
    <t>2336.78#m</t>
  </si>
  <si>
    <t>2383.52#m</t>
  </si>
  <si>
    <t>2674.68#m</t>
  </si>
  <si>
    <t>2728.15#m</t>
  </si>
  <si>
    <t>2952.97#m</t>
  </si>
  <si>
    <t>3133.67#m</t>
  </si>
  <si>
    <t>3260.37#m</t>
  </si>
  <si>
    <t>3325.48#m</t>
  </si>
  <si>
    <t>16.1.12</t>
  </si>
  <si>
    <t>$tscpe_SolDepChild_lim3</t>
  </si>
  <si>
    <t>2289.70#m</t>
  </si>
  <si>
    <t>2382.32#m</t>
  </si>
  <si>
    <t>2429.73#m</t>
  </si>
  <si>
    <t>2478.32#m</t>
  </si>
  <si>
    <t>2527.94#m</t>
  </si>
  <si>
    <t>2578.50#m</t>
  </si>
  <si>
    <t>2873.57#m</t>
  </si>
  <si>
    <t>2931.02#m</t>
  </si>
  <si>
    <t>3172.55#m</t>
  </si>
  <si>
    <t>3366.69#m</t>
  </si>
  <si>
    <t>3502.81#m</t>
  </si>
  <si>
    <t>3572.77#m</t>
  </si>
  <si>
    <t>16.1.13</t>
  </si>
  <si>
    <t>$tscpe_SolDepChild_lim4</t>
  </si>
  <si>
    <t>2095.39#m</t>
  </si>
  <si>
    <t>2137.30#m</t>
  </si>
  <si>
    <t>2180.08#m</t>
  </si>
  <si>
    <t>2223.56#m</t>
  </si>
  <si>
    <t>2313.52#m</t>
  </si>
  <si>
    <t>2407.10#m</t>
  </si>
  <si>
    <t>2455#m</t>
  </si>
  <si>
    <t>2504.10#m</t>
  </si>
  <si>
    <t>2554.24#m</t>
  </si>
  <si>
    <t>2605.32#m</t>
  </si>
  <si>
    <t>2903.51#m</t>
  </si>
  <si>
    <t>2961.55#m</t>
  </si>
  <si>
    <t>3205.60#m</t>
  </si>
  <si>
    <t>3401.76#m</t>
  </si>
  <si>
    <t>3539.31#m</t>
  </si>
  <si>
    <t>3610#m</t>
  </si>
  <si>
    <t>16.1.14</t>
  </si>
  <si>
    <t>$tscpe_Sol_rate1</t>
  </si>
  <si>
    <t>16.1.15</t>
  </si>
  <si>
    <t>$tscpe_Sol_rate2</t>
  </si>
  <si>
    <t>16.1.16</t>
  </si>
  <si>
    <t>$tscpe_Sol_rate3</t>
  </si>
  <si>
    <t>16.1.17</t>
  </si>
  <si>
    <t>$tscpe_Sol_rate4</t>
  </si>
  <si>
    <t>tscer_be</t>
  </si>
  <si>
    <t>$tscer_stdrate</t>
  </si>
  <si>
    <t>Source: Everything you always wanted to know about social security</t>
  </si>
  <si>
    <t>17.1.2</t>
  </si>
  <si>
    <t>$tscer_pen_rate</t>
  </si>
  <si>
    <t>pension insurance contribution</t>
  </si>
  <si>
    <t>17.1.3</t>
  </si>
  <si>
    <t>$tscer_health_rate</t>
  </si>
  <si>
    <t>healthcare insurance contribution</t>
  </si>
  <si>
    <t>17.1.4</t>
  </si>
  <si>
    <t>$tscer_disab_rate</t>
  </si>
  <si>
    <t>disability insurance contribution</t>
  </si>
  <si>
    <t>17.1.5</t>
  </si>
  <si>
    <t>$tscer_unempl_rate</t>
  </si>
  <si>
    <t>unemployment insurance contribution</t>
  </si>
  <si>
    <t>17.1.6</t>
  </si>
  <si>
    <t>$tscer_FamAllow_rate</t>
  </si>
  <si>
    <t>family allowance contribution</t>
  </si>
  <si>
    <t>17.1.7</t>
  </si>
  <si>
    <t>$tscer_WorkAcc_rate</t>
  </si>
  <si>
    <t>contribution accidents at work</t>
  </si>
  <si>
    <t>17.1.8</t>
  </si>
  <si>
    <t>$tscer_WorkAcc_SupplRate</t>
  </si>
  <si>
    <t>special contribution accidents at work</t>
  </si>
  <si>
    <t>17.1.9</t>
  </si>
  <si>
    <t>$tscer_WorkIll_rate</t>
  </si>
  <si>
    <t>contribution work-related illness</t>
  </si>
  <si>
    <t>17.1.10</t>
  </si>
  <si>
    <t>$tscer_WorkIll_SupplRate</t>
  </si>
  <si>
    <t>contribution work-related illness: asbestos fund</t>
  </si>
  <si>
    <t>17.1.11</t>
  </si>
  <si>
    <t>$tscer_LeaveEduc_rate</t>
  </si>
  <si>
    <t>contribution education leave</t>
  </si>
  <si>
    <t>17.1.12</t>
  </si>
  <si>
    <t>$tscer_youth_rate</t>
  </si>
  <si>
    <t>contribution integration/guidance programs youth</t>
  </si>
  <si>
    <t>17.1.13</t>
  </si>
  <si>
    <t>$tscer_daycare_rate</t>
  </si>
  <si>
    <t>contribution daycare provision</t>
  </si>
  <si>
    <t>17.1.14</t>
  </si>
  <si>
    <t>$tscer_RiskGroup_rate</t>
  </si>
  <si>
    <t>contribution (re)employment vulnerable groups</t>
  </si>
  <si>
    <t>17.1.15</t>
  </si>
  <si>
    <t>$tscer_WageMod_rate</t>
  </si>
  <si>
    <t>contribution wage moderation</t>
  </si>
  <si>
    <t>17.1.16</t>
  </si>
  <si>
    <t>$tscer_WageBCMod_rate</t>
  </si>
  <si>
    <t>contribution wage moderation white collar</t>
  </si>
  <si>
    <t>17.1.17</t>
  </si>
  <si>
    <t>$tscer_WageRed1_lim</t>
  </si>
  <si>
    <t>full-time equivalent quarterly income - reduction</t>
  </si>
  <si>
    <t>5870.71#q</t>
  </si>
  <si>
    <t>6030#q</t>
  </si>
  <si>
    <t>5575.93#q</t>
  </si>
  <si>
    <t>5593.15#q</t>
  </si>
  <si>
    <t>7038.00#q</t>
  </si>
  <si>
    <t>7178.76#q</t>
  </si>
  <si>
    <t>8850#q</t>
  </si>
  <si>
    <t>9035#q</t>
  </si>
  <si>
    <t>9215.70#q</t>
  </si>
  <si>
    <t>9779.77#q</t>
  </si>
  <si>
    <t>10585.95#q</t>
  </si>
  <si>
    <t>10797.67#q</t>
  </si>
  <si>
    <t>11233.89#q</t>
  </si>
  <si>
    <t>17.1.18</t>
  </si>
  <si>
    <t>$tscer_WageRed2_lim</t>
  </si>
  <si>
    <t>12000#q</t>
  </si>
  <si>
    <t>12240#q</t>
  </si>
  <si>
    <t>13359.80#q</t>
  </si>
  <si>
    <t>13401.07#q</t>
  </si>
  <si>
    <t>13669.09#q</t>
  </si>
  <si>
    <t>13942.47#q</t>
  </si>
  <si>
    <t>17.1.19</t>
  </si>
  <si>
    <t>$tscer_ReEduc_rate1</t>
  </si>
  <si>
    <t>contribution rate - reducation</t>
  </si>
  <si>
    <t>17.1.20</t>
  </si>
  <si>
    <t>$tscer_ReEduc_rate2</t>
  </si>
  <si>
    <t>17.1.21</t>
  </si>
  <si>
    <t>$tscer_red_amt</t>
  </si>
  <si>
    <t>400#q</t>
  </si>
  <si>
    <t>452.50#q</t>
  </si>
  <si>
    <t>455#q</t>
  </si>
  <si>
    <t>462.6#q</t>
  </si>
  <si>
    <t>438#q</t>
  </si>
  <si>
    <t>17.1.22</t>
  </si>
  <si>
    <t>$tscer_ContrWageMod01_rate</t>
  </si>
  <si>
    <t>17.1.23</t>
  </si>
  <si>
    <t>$tscer_ContrWageMod02_rate</t>
  </si>
  <si>
    <t>Contribution wage moderation</t>
  </si>
  <si>
    <t>17.1.24</t>
  </si>
  <si>
    <t>$tscer_CompLess20_rate</t>
  </si>
  <si>
    <t>Contribution Company closing fund: companies&lt;20 employees</t>
  </si>
  <si>
    <t>17.1.25</t>
  </si>
  <si>
    <t>$tscer_CompMore20_rate</t>
  </si>
  <si>
    <t>Company closing fund contribution for companies with =&gt;20 employees</t>
  </si>
  <si>
    <t>17.1.26</t>
  </si>
  <si>
    <t>$tscer_HolidayBlueCollar_rate</t>
  </si>
  <si>
    <t>Contribution holiday earnings blue collar: employer sic components</t>
  </si>
  <si>
    <t>17.1.27</t>
  </si>
  <si>
    <t>$tscer_CsGlobalSic_rate</t>
  </si>
  <si>
    <t>Civil servants in federal administration: global SIC percentage</t>
  </si>
  <si>
    <t>17.1.28</t>
  </si>
  <si>
    <t>$tscer_CsFamAllow_rate</t>
  </si>
  <si>
    <t>civil servants in federal administration: contribution family allowance (not subjecto to wage moderation)</t>
  </si>
  <si>
    <t>17.1.29</t>
  </si>
  <si>
    <t>$tscer_CsContrWageMod_rate</t>
  </si>
  <si>
    <t>civil servants in federal administration: wage moderation</t>
  </si>
  <si>
    <t>17.1.30</t>
  </si>
  <si>
    <t>$tscer_RedAdjCoeff01_rate</t>
  </si>
  <si>
    <t>SIC employer reduction: adjustment coefficient 1 (further adjustment based on hours worked)</t>
  </si>
  <si>
    <t>17.1.31</t>
  </si>
  <si>
    <t>$tscer_RedAdjCoeff02_rate</t>
  </si>
  <si>
    <t>SIC employer reduction: adjustment coefficient 2 (further adjustment based on hours worked)</t>
  </si>
  <si>
    <t>17.1.32</t>
  </si>
  <si>
    <t>$tscer_RedAdjCond01_rate</t>
  </si>
  <si>
    <t>Reduction adjustment condition 1</t>
  </si>
  <si>
    <t>17.1.33</t>
  </si>
  <si>
    <t>$tscer_RedAdjCond02_rate</t>
  </si>
  <si>
    <t>Reduction adjustment condition 2</t>
  </si>
  <si>
    <t>17.1.34</t>
  </si>
  <si>
    <t>$tscer_RedAdjCond03_rate</t>
  </si>
  <si>
    <t>Reduction adjustment condition 3</t>
  </si>
  <si>
    <t>tscse_be</t>
  </si>
  <si>
    <t>$tscse_StdLim1</t>
  </si>
  <si>
    <t>Income bracket, self-employed in main activity / Income bracket, self-employed as co-working spouse 1 (maxi status) / Income bracket, self-employed as Co-working spouse 2 (mini status)</t>
  </si>
  <si>
    <t>45664.64#y</t>
  </si>
  <si>
    <t>47203.12#y</t>
  </si>
  <si>
    <t>47830.20#y</t>
  </si>
  <si>
    <t>49315.48#y</t>
  </si>
  <si>
    <t>51059.94#y</t>
  </si>
  <si>
    <t>52378.55#y</t>
  </si>
  <si>
    <t>54398.06#y</t>
  </si>
  <si>
    <t>55405.04#y</t>
  </si>
  <si>
    <t>55576.94#y</t>
  </si>
  <si>
    <t>56182.45#y</t>
  </si>
  <si>
    <t>57415.67#y</t>
  </si>
  <si>
    <t>58513.59#y</t>
  </si>
  <si>
    <t>59795.61#y</t>
  </si>
  <si>
    <t>60427.75#y</t>
  </si>
  <si>
    <t>60638.46#y</t>
  </si>
  <si>
    <t>63297.86#y</t>
  </si>
  <si>
    <t>70857.99#y</t>
  </si>
  <si>
    <t>72810.95#y</t>
  </si>
  <si>
    <t>73447.52#y</t>
  </si>
  <si>
    <t>18.1.2</t>
  </si>
  <si>
    <t>$tscse_StdLim2</t>
  </si>
  <si>
    <t>Max income second threshold, self-employed in main activity / Max income second threshold, self-employed as Co-working spouse 2 (mini status)</t>
  </si>
  <si>
    <t>67300.67#y</t>
  </si>
  <si>
    <t>69567.99#y</t>
  </si>
  <si>
    <t>70492.20#y</t>
  </si>
  <si>
    <t>72675.40#y</t>
  </si>
  <si>
    <t>75246.19#y</t>
  </si>
  <si>
    <t>77189.40#y</t>
  </si>
  <si>
    <t>80168.52#y</t>
  </si>
  <si>
    <t>81649.49#y</t>
  </si>
  <si>
    <t>81902.81#y</t>
  </si>
  <si>
    <t>82795.16#y</t>
  </si>
  <si>
    <t>84612.53#y</t>
  </si>
  <si>
    <t>86230.52#y</t>
  </si>
  <si>
    <t>88119.80#y</t>
  </si>
  <si>
    <t>89051.37#y</t>
  </si>
  <si>
    <t>89361.89#y</t>
  </si>
  <si>
    <t>93281.02#y</t>
  </si>
  <si>
    <t>104422.24#y</t>
  </si>
  <si>
    <t>107300.3#y</t>
  </si>
  <si>
    <t>108238.4#y</t>
  </si>
  <si>
    <t>18.1.3</t>
  </si>
  <si>
    <t>$tscse_StdRate1</t>
  </si>
  <si>
    <t>Rate 1st threshold, self-employed in main activity / Rate 1st threshold, 1st year of activity, self-employed in main activity / Rate 1st threshold, 2nd year of activity, self-employed in main activity / Rate 1st threshold, 3rd year of activity, self-employed in main activity</t>
  </si>
  <si>
    <t>18.1.4</t>
  </si>
  <si>
    <t>$tscse_StdRate2</t>
  </si>
  <si>
    <t>Rate 2nd threshold, self-employed in main activity</t>
  </si>
  <si>
    <t>18.1.5</t>
  </si>
  <si>
    <t>$tscse_Main_LowLim</t>
  </si>
  <si>
    <t>Minimum quarterly contribution, self-employed in main activity /Minimum quarterly contribution, 1st year of activity, self-employed in main activity / Minimum quarterly contribution, 2nd year of activity, self-employed in main activity / Minimum quarterly contribution, 3rd year of activity, self-employed in main activity</t>
  </si>
  <si>
    <t>1837.20#y</t>
  </si>
  <si>
    <t>1899.08#y</t>
  </si>
  <si>
    <t>1924.32#y</t>
  </si>
  <si>
    <t>2512.49#y</t>
  </si>
  <si>
    <t>2601.36#y</t>
  </si>
  <si>
    <t>2668.56#y</t>
  </si>
  <si>
    <t>2771.44#y</t>
  </si>
  <si>
    <t>2822.72#y</t>
  </si>
  <si>
    <t>2943.32#y</t>
  </si>
  <si>
    <t>699.32#q</t>
  </si>
  <si>
    <t>698.05#q</t>
  </si>
  <si>
    <t>694.46#q</t>
  </si>
  <si>
    <t>709.68#q</t>
  </si>
  <si>
    <t>717.18#q</t>
  </si>
  <si>
    <t>719.68#q</t>
  </si>
  <si>
    <t>751.25#q</t>
  </si>
  <si>
    <t>840.97#q</t>
  </si>
  <si>
    <t>864.15#q</t>
  </si>
  <si>
    <t>871.71#q</t>
  </si>
  <si>
    <t>18.1.6</t>
  </si>
  <si>
    <t>$tscse_Main_UpLim</t>
  </si>
  <si>
    <t>Maximum quarterly contribution, self-employed in main activity</t>
  </si>
  <si>
    <t>3009.19#q</t>
  </si>
  <si>
    <t>3110.57#q</t>
  </si>
  <si>
    <t>3151.89#q</t>
  </si>
  <si>
    <t>3539.29#q</t>
  </si>
  <si>
    <t>3664.49#q</t>
  </si>
  <si>
    <t>3759.12#q</t>
  </si>
  <si>
    <t>3904.06#q</t>
  </si>
  <si>
    <t>3976.33#q</t>
  </si>
  <si>
    <t>4110.32#q</t>
  </si>
  <si>
    <t>3961.90#q</t>
  </si>
  <si>
    <t>3977.09#q</t>
  </si>
  <si>
    <t>3980.00#q</t>
  </si>
  <si>
    <t>4067.20#q</t>
  </si>
  <si>
    <t>4110.2#q</t>
  </si>
  <si>
    <t>4124.53#q</t>
  </si>
  <si>
    <t>4305.42#q</t>
  </si>
  <si>
    <t>4819.65#q</t>
  </si>
  <si>
    <t>4952.48#q</t>
  </si>
  <si>
    <t>4995.78#q</t>
  </si>
  <si>
    <t>18.1.7</t>
  </si>
  <si>
    <t>$tscse_Sec_Lim1</t>
  </si>
  <si>
    <t>BELMOD: Income under which no contributions are due in complementary activity / Income under which no contributions are due in complementary activity with derived rights</t>
  </si>
  <si>
    <t>1177.31#y</t>
  </si>
  <si>
    <t>1216.97#y</t>
  </si>
  <si>
    <t>1233.14#y</t>
  </si>
  <si>
    <t>1263.48#y</t>
  </si>
  <si>
    <t>1308.18#y</t>
  </si>
  <si>
    <t>1341.96#y</t>
  </si>
  <si>
    <t>1393.70#y</t>
  </si>
  <si>
    <t>1419.50#y</t>
  </si>
  <si>
    <t>1423.90#y</t>
  </si>
  <si>
    <t>1439.42#y</t>
  </si>
  <si>
    <t>1471.01#y</t>
  </si>
  <si>
    <t>1449.14#y</t>
  </si>
  <si>
    <t>1531.99#y</t>
  </si>
  <si>
    <t>1548.18#y</t>
  </si>
  <si>
    <t>1553.58#y</t>
  </si>
  <si>
    <t>1621.72#y</t>
  </si>
  <si>
    <t>1815.41#y</t>
  </si>
  <si>
    <t>1865.45#y</t>
  </si>
  <si>
    <t>1881.76#y</t>
  </si>
  <si>
    <t>18.1.8</t>
  </si>
  <si>
    <t>$tscse_Sec_Rate1</t>
  </si>
  <si>
    <t>??????</t>
  </si>
  <si>
    <t>18.1.9</t>
  </si>
  <si>
    <t>$tscse_Sec_Rate2</t>
  </si>
  <si>
    <t>?????????</t>
  </si>
  <si>
    <t>18.1.10</t>
  </si>
  <si>
    <t>$tscse_Sec_LowLim</t>
  </si>
  <si>
    <t>Minimum quarterly contribution, 1st year of activity, self-employed in complementary activity (with derived rights) / Minimum quarterly contribution, 2nd year of activity, self-employed in complementary activity (with derived rights)/ Minimum quarterly contribution, 3rd year of activity, self-employed in complementary activity (with derived rights) / Minimum quarterly contribution, self-employed in complementary activity (with derived rights)</t>
  </si>
  <si>
    <t>57.84#q</t>
  </si>
  <si>
    <t>59.78#q</t>
  </si>
  <si>
    <t>60.58#q</t>
  </si>
  <si>
    <t>64.75#q</t>
  </si>
  <si>
    <t>71.95#q</t>
  </si>
  <si>
    <t>73.81#q</t>
  </si>
  <si>
    <t>76.65#q</t>
  </si>
  <si>
    <t>78.07#q</t>
  </si>
  <si>
    <t>81.40#q</t>
  </si>
  <si>
    <t>75.84#q</t>
  </si>
  <si>
    <t>77.23#q</t>
  </si>
  <si>
    <t>76.83#q</t>
  </si>
  <si>
    <t>78.51#q</t>
  </si>
  <si>
    <t>79.34#q</t>
  </si>
  <si>
    <t>79.62#q</t>
  </si>
  <si>
    <t>83.11#q</t>
  </si>
  <si>
    <t>93.04#q</t>
  </si>
  <si>
    <t>95.6#q</t>
  </si>
  <si>
    <t>96.44#q</t>
  </si>
  <si>
    <t>18.1.11</t>
  </si>
  <si>
    <t>$tscse_Sec_UpLim</t>
  </si>
  <si>
    <t>BELMOD:Maximum quarterly contribution, self-employed as co-working spouse 1 (maxi status) / Maximum quarterly contribution, self-employed in complementary activity</t>
  </si>
  <si>
    <t>4146.22#q</t>
  </si>
  <si>
    <t>4073.01#q</t>
  </si>
  <si>
    <t>18.1.12</t>
  </si>
  <si>
    <t>$tscse_PostRetAge_lim1</t>
  </si>
  <si>
    <t>BELMOD: Income under which no contributions are due with pension with limited activity / Income under which no contributions are due with pension with unlimited activity / Income under which no contributions are due without pension</t>
  </si>
  <si>
    <t>2354.60#y</t>
  </si>
  <si>
    <t>2433.94#y</t>
  </si>
  <si>
    <t>2466.28#y</t>
  </si>
  <si>
    <t>2526.96#y</t>
  </si>
  <si>
    <t>2616.35#y</t>
  </si>
  <si>
    <t>2683.92#y</t>
  </si>
  <si>
    <t>2787.40#y</t>
  </si>
  <si>
    <t>2839.00#y</t>
  </si>
  <si>
    <t>2847.81#y</t>
  </si>
  <si>
    <t>2878.84#y</t>
  </si>
  <si>
    <t>2942.03#y</t>
  </si>
  <si>
    <t>2998.29#y</t>
  </si>
  <si>
    <t>3063.98#y</t>
  </si>
  <si>
    <t>3096.37#y</t>
  </si>
  <si>
    <t>3107.17#y</t>
  </si>
  <si>
    <t>3243.44#y</t>
  </si>
  <si>
    <t>3630.82#y</t>
  </si>
  <si>
    <t>3730.89#y</t>
  </si>
  <si>
    <t>3763.51#y</t>
  </si>
  <si>
    <t>18.1.13</t>
  </si>
  <si>
    <t>$tscse_PostRetAge_LowLim</t>
  </si>
  <si>
    <t>BELMOD: Minimum quarterly contribution, 1st year of activity, self-employed without pension / Minimum quarterly contribution, 2nd year of activity, self-employed without pension / Minimum quarterly contribution, 3rd year of activity, self-employed without pension / Minimum quarterly contribution, self-employed without pension</t>
  </si>
  <si>
    <t>115.67#q</t>
  </si>
  <si>
    <t>119.57#q</t>
  </si>
  <si>
    <t>121.16#q</t>
  </si>
  <si>
    <t>129.51#q</t>
  </si>
  <si>
    <t>143.90#q</t>
  </si>
  <si>
    <t>147.62#q</t>
  </si>
  <si>
    <t>153.31#q</t>
  </si>
  <si>
    <t>156.15#q</t>
  </si>
  <si>
    <t>162.82#q</t>
  </si>
  <si>
    <t>159.08#q</t>
  </si>
  <si>
    <t>154.46#q</t>
  </si>
  <si>
    <t>153.66#q</t>
  </si>
  <si>
    <t>157.03#q</t>
  </si>
  <si>
    <t>158.69#q</t>
  </si>
  <si>
    <t>159.24#q</t>
  </si>
  <si>
    <t>166.23#q</t>
  </si>
  <si>
    <t>186.08#q</t>
  </si>
  <si>
    <t>191.21#q</t>
  </si>
  <si>
    <t>192.88#q</t>
  </si>
  <si>
    <t>18.1.14</t>
  </si>
  <si>
    <t>$tscse_PostRetAge_UpLim</t>
  </si>
  <si>
    <t>(integrate with $tscse_sec_act_q_uplim? ) /BELMOD: Maximum quarterly contribution, self-employed without pension</t>
  </si>
  <si>
    <t>4110.20#q</t>
  </si>
  <si>
    <t>18.1.15</t>
  </si>
  <si>
    <t>$tscse_PostPen_Lim1</t>
  </si>
  <si>
    <t>"if self-employment income larger than this amount, then liable to pay SIC" / BELMOD: Income under which no contributions are due without pension</t>
  </si>
  <si>
    <t>18.1.16</t>
  </si>
  <si>
    <t>$tscse_PostPen_Lim2</t>
  </si>
  <si>
    <t>BELMOD: Income bracket, self-employed with survivor's pension / Income bracket, self-employed with pension with limited activity / Income bracket, self-employed in complementary activity</t>
  </si>
  <si>
    <t>18.1.17</t>
  </si>
  <si>
    <t>$tscse_PostPen_Lim3</t>
  </si>
  <si>
    <t>BELMOD: Max income second threshold, self-employed with survivor's pension / Max income second threshold, self-employed with pension with limited activity</t>
  </si>
  <si>
    <t>82795.45#y</t>
  </si>
  <si>
    <t>89051.57#y</t>
  </si>
  <si>
    <t>18.1.18</t>
  </si>
  <si>
    <t>$tscse_PostPen_Rate1</t>
  </si>
  <si>
    <t>18.1.19</t>
  </si>
  <si>
    <t>$tscse_PostPen_Rate2</t>
  </si>
  <si>
    <t>Rate 1st threshold, self-employed with pension with limited activity / Rate 1st threshold, self-employed with pension with unlimited activity</t>
  </si>
  <si>
    <t>18.1.20</t>
  </si>
  <si>
    <t>$tscse_PostPen_Rate3</t>
  </si>
  <si>
    <t>18.1.21</t>
  </si>
  <si>
    <t>$tscse_PostPen_LowLim</t>
  </si>
  <si>
    <t>BELMOD: Minimum quarterly contribution, self-employed with pension with limited activity</t>
  </si>
  <si>
    <t>86.53#q</t>
  </si>
  <si>
    <t>89.45#q</t>
  </si>
  <si>
    <t>90.64#q</t>
  </si>
  <si>
    <t>92.87#q</t>
  </si>
  <si>
    <t>96.15#q</t>
  </si>
  <si>
    <t>98.63#q</t>
  </si>
  <si>
    <t>102.44#q</t>
  </si>
  <si>
    <t>104.33#q</t>
  </si>
  <si>
    <t>108.79#q</t>
  </si>
  <si>
    <t>108.77#q</t>
  </si>
  <si>
    <t>108.12#q</t>
  </si>
  <si>
    <t>110.19#q</t>
  </si>
  <si>
    <t>112.6025#q</t>
  </si>
  <si>
    <t>113.79#q</t>
  </si>
  <si>
    <t>114.19#q</t>
  </si>
  <si>
    <t>119.20#q</t>
  </si>
  <si>
    <t>133.43#q</t>
  </si>
  <si>
    <t>137.11#q</t>
  </si>
  <si>
    <t>138.31#q</t>
  </si>
  <si>
    <t>18.1.22</t>
  </si>
  <si>
    <t>$tscse_PostPen_UpLim</t>
  </si>
  <si>
    <t>BELMOD: Maximum quarterly contribution, self-employed with pension with unlimited activity</t>
  </si>
  <si>
    <t>586.79#q</t>
  </si>
  <si>
    <t>598.53#q</t>
  </si>
  <si>
    <t>610.50#q</t>
  </si>
  <si>
    <t>622.71#q</t>
  </si>
  <si>
    <t>766.61#q</t>
  </si>
  <si>
    <t>781.94#q</t>
  </si>
  <si>
    <t>828.74#q</t>
  </si>
  <si>
    <t>3091.12#q</t>
  </si>
  <si>
    <t>3072.79#q</t>
  </si>
  <si>
    <t>3131.55#q</t>
  </si>
  <si>
    <t>3200.16#q</t>
  </si>
  <si>
    <t>3234#q</t>
  </si>
  <si>
    <t>3245.27#q</t>
  </si>
  <si>
    <t>3387.60#q</t>
  </si>
  <si>
    <t>3792.21#q</t>
  </si>
  <si>
    <t>3896.73#q</t>
  </si>
  <si>
    <t>3930.79#q</t>
  </si>
  <si>
    <t>18.1.23</t>
  </si>
  <si>
    <t>$tscse_PreSurvPen_lim</t>
  </si>
  <si>
    <t>BELMOD: Authorized activity without dependent children, self-employed with survivor's pension</t>
  </si>
  <si>
    <t>29046.00#y</t>
  </si>
  <si>
    <t>29266.00#y</t>
  </si>
  <si>
    <t>29884.00#y</t>
  </si>
  <si>
    <t>30444.00#y</t>
  </si>
  <si>
    <t>31268.00#y</t>
  </si>
  <si>
    <t>31652.00#y</t>
  </si>
  <si>
    <t>32164.00#y</t>
  </si>
  <si>
    <t>34408.00#y</t>
  </si>
  <si>
    <t>36694#y</t>
  </si>
  <si>
    <t>37688#y</t>
  </si>
  <si>
    <t>18.1.24</t>
  </si>
  <si>
    <t>$tscse_PreSurvPen_Rate</t>
  </si>
  <si>
    <t>18.1.25</t>
  </si>
  <si>
    <t>$tscse_PreSurvPen_LowLim</t>
  </si>
  <si>
    <t>BELMOD: Minimum quarterly contribution, 1st year of activity, self-employed with survivor's pension / Minimum quarterly contribution, 2nd year of activity, self-employed with survivor's pension / Minimum quarterly contribution, 3rd year of activity, self-employed with survivor's pension / Minimum quarterly contribution, self-employed with survivor's pension</t>
  </si>
  <si>
    <t>718.93#q</t>
  </si>
  <si>
    <t>18.1.26</t>
  </si>
  <si>
    <t>$tscse_PreSurvPen_UpLim</t>
  </si>
  <si>
    <t>1605.00#q</t>
  </si>
  <si>
    <t>1536.47#q</t>
  </si>
  <si>
    <t>1531.55#q</t>
  </si>
  <si>
    <t>1560.25#q</t>
  </si>
  <si>
    <t>1620.48#q</t>
  </si>
  <si>
    <t>1622.16#q</t>
  </si>
  <si>
    <t>1648.40#q</t>
  </si>
  <si>
    <t>1763.41#q</t>
  </si>
  <si>
    <t>1880.27#q</t>
  </si>
  <si>
    <t>1931.51#q</t>
  </si>
  <si>
    <t>18.1.27</t>
  </si>
  <si>
    <t>$tscse_PreSurvPenDep_lim</t>
  </si>
  <si>
    <t>BELMOD: Authorized activity with dependent children, self-employed with survivor's pension</t>
  </si>
  <si>
    <t>36308.00#y</t>
  </si>
  <si>
    <t>36582.00#y</t>
  </si>
  <si>
    <t>37354.00#y</t>
  </si>
  <si>
    <t>38054.00#y</t>
  </si>
  <si>
    <t>39084.00#y</t>
  </si>
  <si>
    <t>39564.00#y</t>
  </si>
  <si>
    <t>40204.00#y</t>
  </si>
  <si>
    <t>51612.00#y</t>
  </si>
  <si>
    <t>55042#y</t>
  </si>
  <si>
    <t>56532#y</t>
  </si>
  <si>
    <t>18.1.28</t>
  </si>
  <si>
    <t>$tscse_PreSurvPenDep_Rate</t>
  </si>
  <si>
    <t>18.1.29</t>
  </si>
  <si>
    <t>$tscse_PreSurvPenDep_LowLim</t>
  </si>
  <si>
    <t>18.1.30</t>
  </si>
  <si>
    <t>$tscse_PreSurvPenDep_UpLim</t>
  </si>
  <si>
    <t>2006.29#q</t>
  </si>
  <si>
    <t>1920.56#q</t>
  </si>
  <si>
    <t>1914.39#q</t>
  </si>
  <si>
    <t>1950.27#q</t>
  </si>
  <si>
    <t>2003.54#q</t>
  </si>
  <si>
    <t>2027.65#q</t>
  </si>
  <si>
    <t>2060.45#q</t>
  </si>
  <si>
    <t>2645.11#q</t>
  </si>
  <si>
    <t>2820.9#q</t>
  </si>
  <si>
    <t>2897.26#q</t>
  </si>
  <si>
    <t>18.1.31</t>
  </si>
  <si>
    <t>$tscse_PostSurvPen_lim</t>
  </si>
  <si>
    <t>36034.00#y</t>
  </si>
  <si>
    <t>36304.00#y</t>
  </si>
  <si>
    <t>37072.00#y</t>
  </si>
  <si>
    <t>37766.00#y</t>
  </si>
  <si>
    <t>38788.00#y</t>
  </si>
  <si>
    <t>39264.00#y</t>
  </si>
  <si>
    <t>39900.00#y</t>
  </si>
  <si>
    <t>42684.00#y</t>
  </si>
  <si>
    <t>45520#y</t>
  </si>
  <si>
    <t>46754#y</t>
  </si>
  <si>
    <t>18.1.32</t>
  </si>
  <si>
    <t>$tscse_PostSurvPen_Rate</t>
  </si>
  <si>
    <t>18.1.33</t>
  </si>
  <si>
    <t>$tscse_PostSurvPen_LowLim</t>
  </si>
  <si>
    <t>112.60#q</t>
  </si>
  <si>
    <t>18.1.34</t>
  </si>
  <si>
    <t>$tscse_PostSurvPen_UpLim</t>
  </si>
  <si>
    <t>1361.39#q</t>
  </si>
  <si>
    <t>1334.17#q</t>
  </si>
  <si>
    <t>1362.40#q</t>
  </si>
  <si>
    <t>1387.90#q</t>
  </si>
  <si>
    <t>1425.46#q</t>
  </si>
  <si>
    <t>1442.95#q</t>
  </si>
  <si>
    <t>1466.32#q</t>
  </si>
  <si>
    <t>1568.64#q</t>
  </si>
  <si>
    <t>1672.86#q</t>
  </si>
  <si>
    <t>1718.21#q</t>
  </si>
  <si>
    <t>18.1.35</t>
  </si>
  <si>
    <t>$tscse_PostSurvPenDep_lim</t>
  </si>
  <si>
    <t>43832.00#y</t>
  </si>
  <si>
    <t>44160.00#y</t>
  </si>
  <si>
    <t>45094.00#y</t>
  </si>
  <si>
    <t>45938.00#y</t>
  </si>
  <si>
    <t>47182.00#y</t>
  </si>
  <si>
    <t>47760.00#y</t>
  </si>
  <si>
    <t>48534.00#y</t>
  </si>
  <si>
    <t>51920.00#y</t>
  </si>
  <si>
    <t>55370#y</t>
  </si>
  <si>
    <t>56870#y</t>
  </si>
  <si>
    <t>18.1.36</t>
  </si>
  <si>
    <t>$tscse_PostSurvPenDep_Rate</t>
  </si>
  <si>
    <t>18.1.37</t>
  </si>
  <si>
    <t>$tscse_PostSurvPenDep_LowLim</t>
  </si>
  <si>
    <t>BELMOD: Minimum quarterly contribution, self-employed with pension with unlimited activity</t>
  </si>
  <si>
    <t>18.1.38</t>
  </si>
  <si>
    <t>$tscse_PostSurvPenDep_UpLim</t>
  </si>
  <si>
    <t>1656.01#q</t>
  </si>
  <si>
    <t>1622.88#q</t>
  </si>
  <si>
    <t>1657.20#q</t>
  </si>
  <si>
    <t>1688.22#q</t>
  </si>
  <si>
    <t>1733.94#q</t>
  </si>
  <si>
    <t>1755.18#q</t>
  </si>
  <si>
    <t>1783.62#q</t>
  </si>
  <si>
    <t>1908.06#q</t>
  </si>
  <si>
    <t>2034.85#q</t>
  </si>
  <si>
    <t>2089.97#q</t>
  </si>
  <si>
    <t>19.1.1</t>
  </si>
  <si>
    <t>tintace_be</t>
  </si>
  <si>
    <t>$tintace_rate1</t>
  </si>
  <si>
    <t>19.1.2</t>
  </si>
  <si>
    <t>$tintace_rate2</t>
  </si>
  <si>
    <t>19.1.3</t>
  </si>
  <si>
    <t>$tintace_rate3</t>
  </si>
  <si>
    <t>19.1.4</t>
  </si>
  <si>
    <t>$tintace_rate4</t>
  </si>
  <si>
    <t>19.1.5</t>
  </si>
  <si>
    <t>$tintace_UpLim1</t>
  </si>
  <si>
    <t>4660#y</t>
  </si>
  <si>
    <t>4790#y</t>
  </si>
  <si>
    <t>4970#y</t>
  </si>
  <si>
    <t>5190#y</t>
  </si>
  <si>
    <t>5300#y</t>
  </si>
  <si>
    <t>5490#y</t>
  </si>
  <si>
    <t>5650#y</t>
  </si>
  <si>
    <t>5710#y</t>
  </si>
  <si>
    <t>5760#y</t>
  </si>
  <si>
    <t>8450#y</t>
  </si>
  <si>
    <t>8620#y</t>
  </si>
  <si>
    <t>15733#y</t>
  </si>
  <si>
    <t>16033.33#y</t>
  </si>
  <si>
    <t>16266.64#y</t>
  </si>
  <si>
    <t>16399.99#y</t>
  </si>
  <si>
    <t>16799.98#y</t>
  </si>
  <si>
    <t>18399.98#y</t>
  </si>
  <si>
    <t>19166.64#y</t>
  </si>
  <si>
    <t>19766.65#y</t>
  </si>
  <si>
    <t>19.1.6</t>
  </si>
  <si>
    <t>$tintace_UpLim2</t>
  </si>
  <si>
    <t>9270#y</t>
  </si>
  <si>
    <t>9520#y</t>
  </si>
  <si>
    <t>9690#y</t>
  </si>
  <si>
    <t>9870#y</t>
  </si>
  <si>
    <t>10310#y</t>
  </si>
  <si>
    <t>10530#y</t>
  </si>
  <si>
    <t>10910#y</t>
  </si>
  <si>
    <t>11220#y</t>
  </si>
  <si>
    <t>11340#y</t>
  </si>
  <si>
    <t>11380#y</t>
  </si>
  <si>
    <t>19960#y</t>
  </si>
  <si>
    <t>20360#y</t>
  </si>
  <si>
    <t>19.1.7</t>
  </si>
  <si>
    <t>$tintace_UpLim3</t>
  </si>
  <si>
    <t>15420#y</t>
  </si>
  <si>
    <t>15850#y</t>
  </si>
  <si>
    <t>16140#y</t>
  </si>
  <si>
    <t>16430#y</t>
  </si>
  <si>
    <t>17170#y</t>
  </si>
  <si>
    <t>17530#y</t>
  </si>
  <si>
    <t>18150#y</t>
  </si>
  <si>
    <t>18670#y</t>
  </si>
  <si>
    <t>18880#y</t>
  </si>
  <si>
    <t>19390#y</t>
  </si>
  <si>
    <t>19.1.8</t>
  </si>
  <si>
    <t>$tintace_MaxAmt</t>
  </si>
  <si>
    <t>3230#y</t>
  </si>
  <si>
    <t>3320#y</t>
  </si>
  <si>
    <t>3370#y</t>
  </si>
  <si>
    <t>3460#y</t>
  </si>
  <si>
    <t>3660 #y</t>
  </si>
  <si>
    <t>3670 #y</t>
  </si>
  <si>
    <t>3900 #y</t>
  </si>
  <si>
    <t>3950 #y</t>
  </si>
  <si>
    <t>4090#y</t>
  </si>
  <si>
    <t>4240#y</t>
  </si>
  <si>
    <t>5520#y</t>
  </si>
  <si>
    <t>19.1.9</t>
  </si>
  <si>
    <t>$tintace_loc1_lim</t>
  </si>
  <si>
    <t>3590#y</t>
  </si>
  <si>
    <t>2150#y</t>
  </si>
  <si>
    <t>2280#y</t>
  </si>
  <si>
    <t>2340#y</t>
  </si>
  <si>
    <t>2370#y</t>
  </si>
  <si>
    <t>2380#y</t>
  </si>
  <si>
    <t>2390#y</t>
  </si>
  <si>
    <t>2440#y</t>
  </si>
  <si>
    <t>2490#y</t>
  </si>
  <si>
    <t>2540#y</t>
  </si>
  <si>
    <t>2580#y</t>
  </si>
  <si>
    <t>2590#y</t>
  </si>
  <si>
    <t>2660#y</t>
  </si>
  <si>
    <t>2910#y</t>
  </si>
  <si>
    <t>3030#y</t>
  </si>
  <si>
    <t>3130#y</t>
  </si>
  <si>
    <t>19.1.10</t>
  </si>
  <si>
    <t>$tintace_loc1_rate</t>
  </si>
  <si>
    <t>20.17.1</t>
  </si>
  <si>
    <t>bmact_be</t>
  </si>
  <si>
    <t>$bmact_EeGross_amt</t>
  </si>
  <si>
    <t>Maximum Gross Daily Wage for employed (assuming 6 working days week)</t>
  </si>
  <si>
    <t>20.17.2</t>
  </si>
  <si>
    <t>$bmact_Se_amt</t>
  </si>
  <si>
    <t>Fixed weekly amount for the self-employed</t>
  </si>
  <si>
    <t>20.17.3</t>
  </si>
  <si>
    <t>$bmact_Se_amt2</t>
  </si>
  <si>
    <t>22.12.1</t>
  </si>
  <si>
    <t>bfapl_be</t>
  </si>
  <si>
    <t>$bfapl_FT_amt</t>
  </si>
  <si>
    <t>Fulltime leave - basic</t>
  </si>
  <si>
    <t>22.12.2</t>
  </si>
  <si>
    <t>$bfapl_LoneFT_amt</t>
  </si>
  <si>
    <t>Fulltime leave - single parent in private sector</t>
  </si>
  <si>
    <t>22.12.3</t>
  </si>
  <si>
    <t>$bfapl_HT_amt</t>
  </si>
  <si>
    <t>Halftime leave - basic</t>
  </si>
  <si>
    <t>22.12.4</t>
  </si>
  <si>
    <t>$bfapl_LoneHT_amt</t>
  </si>
  <si>
    <t>Halftime leave - single parent in private sector</t>
  </si>
  <si>
    <t>22.12.5</t>
  </si>
  <si>
    <t>$bfapl_HTAge50_amt</t>
  </si>
  <si>
    <t>Halftime leave - parent aged 50+</t>
  </si>
  <si>
    <t>22.12.6</t>
  </si>
  <si>
    <t>$bfapl_FifthT_amt</t>
  </si>
  <si>
    <t>Fifthtime leave - basic</t>
  </si>
  <si>
    <t>22.12.7</t>
  </si>
  <si>
    <t>$bfapl_CSLoneFifthT_amt</t>
  </si>
  <si>
    <t>Fifthtime leave - single parent in public sector</t>
  </si>
  <si>
    <t>22.12.8</t>
  </si>
  <si>
    <t>$bfapl_PSLoneFifthT_amt</t>
  </si>
  <si>
    <t>Fifthtime leave - single parent in private sector</t>
  </si>
  <si>
    <t>22.12.9</t>
  </si>
  <si>
    <t>$bfapl_FifthTAge50_amt</t>
  </si>
  <si>
    <t>Fifthtime leave - parent aged 50+</t>
  </si>
  <si>
    <t>22.12.10</t>
  </si>
  <si>
    <t>$bfapl_TenthT_amt</t>
  </si>
  <si>
    <t>Tenthtime leave - basic</t>
  </si>
  <si>
    <t>22.12.11</t>
  </si>
  <si>
    <t>$bfapl_PSTenthT_amt</t>
  </si>
  <si>
    <t>Tenthtime leave - single parent in public sector</t>
  </si>
  <si>
    <t>22.12.12</t>
  </si>
  <si>
    <t>$bfapl_CSTenthT_amt</t>
  </si>
  <si>
    <t>Tenthtime leave - single parent in private sector</t>
  </si>
  <si>
    <t>22.12.13</t>
  </si>
  <si>
    <t>$bfapl_TenthTAge50_amt</t>
  </si>
  <si>
    <t>Tenthtime leave - parent aged 50+</t>
  </si>
  <si>
    <t>24.1.1</t>
  </si>
  <si>
    <t>bun_be</t>
  </si>
  <si>
    <t>$UB_refwage</t>
  </si>
  <si>
    <t>for 2005-2006: no information about the correct amounts could be found</t>
  </si>
  <si>
    <t>1214.51#m</t>
  </si>
  <si>
    <t>1236.35#m</t>
  </si>
  <si>
    <t>1848.28#m</t>
  </si>
  <si>
    <t>24.1.2</t>
  </si>
  <si>
    <t>$UB_highwage</t>
  </si>
  <si>
    <t>1733.15#m</t>
  </si>
  <si>
    <t>1764.32#m</t>
  </si>
  <si>
    <t>1796.52#m</t>
  </si>
  <si>
    <t>1832.49#m</t>
  </si>
  <si>
    <t>2206.46#m</t>
  </si>
  <si>
    <t>2324.21#m</t>
  </si>
  <si>
    <t>2370.76#m</t>
  </si>
  <si>
    <t>2466.59#m</t>
  </si>
  <si>
    <t>2547.39#m</t>
  </si>
  <si>
    <t>2619.09#m</t>
  </si>
  <si>
    <t>2671.37#m</t>
  </si>
  <si>
    <t>2754.76#m</t>
  </si>
  <si>
    <t>3014.78#m</t>
  </si>
  <si>
    <t>3199.26#m</t>
  </si>
  <si>
    <t>3365.16#m</t>
  </si>
  <si>
    <t>3432.38#m</t>
  </si>
  <si>
    <t>24.1.3</t>
  </si>
  <si>
    <t>$UB_mediumwage</t>
  </si>
  <si>
    <t>2056.46#m</t>
  </si>
  <si>
    <t>2166.20#m</t>
  </si>
  <si>
    <t>2209.59#m</t>
  </si>
  <si>
    <t>2298.90#m</t>
  </si>
  <si>
    <t>2374.21#m</t>
  </si>
  <si>
    <t>2441.04#m</t>
  </si>
  <si>
    <t>2489.76#m</t>
  </si>
  <si>
    <t>2567.49#m</t>
  </si>
  <si>
    <t>2809.83#m</t>
  </si>
  <si>
    <t>2981.76#m</t>
  </si>
  <si>
    <t>3136.39#m</t>
  </si>
  <si>
    <t>3199.04#m</t>
  </si>
  <si>
    <t>24.1.4</t>
  </si>
  <si>
    <t>$UB_wagelimit_partner</t>
  </si>
  <si>
    <t>384.27#m</t>
  </si>
  <si>
    <t>391.18#m</t>
  </si>
  <si>
    <t>398.32#m</t>
  </si>
  <si>
    <t>406.38#m</t>
  </si>
  <si>
    <t>612.00#m</t>
  </si>
  <si>
    <t>721.75#m</t>
  </si>
  <si>
    <t>736.20#m</t>
  </si>
  <si>
    <t>750.94#m</t>
  </si>
  <si>
    <t>765.97#m</t>
  </si>
  <si>
    <t>781.29#m</t>
  </si>
  <si>
    <t>796.87#m</t>
  </si>
  <si>
    <t>812.80#m</t>
  </si>
  <si>
    <t>879.40#m</t>
  </si>
  <si>
    <t>933.68#m</t>
  </si>
  <si>
    <t>971.41#m</t>
  </si>
  <si>
    <t>990.82#m</t>
  </si>
  <si>
    <t>24.1.5</t>
  </si>
  <si>
    <t>$UB_wagelimit_child</t>
  </si>
  <si>
    <t>337.74#m</t>
  </si>
  <si>
    <t>343.82#m</t>
  </si>
  <si>
    <t>350.09#m</t>
  </si>
  <si>
    <t>357.10#m</t>
  </si>
  <si>
    <t>371.51#m</t>
  </si>
  <si>
    <t>386.51#m</t>
  </si>
  <si>
    <t>394.25#m</t>
  </si>
  <si>
    <t>402.14#m</t>
  </si>
  <si>
    <t>410.19#m</t>
  </si>
  <si>
    <t>418.39#m</t>
  </si>
  <si>
    <t>426.74#m</t>
  </si>
  <si>
    <t>435.27#m</t>
  </si>
  <si>
    <t>471.17#m</t>
  </si>
  <si>
    <t>500.01#m</t>
  </si>
  <si>
    <t>520.51#m</t>
  </si>
  <si>
    <t>530.60#m</t>
  </si>
  <si>
    <t>24.1.6</t>
  </si>
  <si>
    <t>$UB_benlimit_partner</t>
  </si>
  <si>
    <t>465.35#m</t>
  </si>
  <si>
    <t>473.71#m</t>
  </si>
  <si>
    <t>482.36#m</t>
  </si>
  <si>
    <t>492.02#m</t>
  </si>
  <si>
    <t>511.88#m</t>
  </si>
  <si>
    <t>522.12#m</t>
  </si>
  <si>
    <t>543.20#m</t>
  </si>
  <si>
    <t>565.15#m</t>
  </si>
  <si>
    <t>576.46#m</t>
  </si>
  <si>
    <t>588.00#m</t>
  </si>
  <si>
    <t>611.75#m</t>
  </si>
  <si>
    <t>623.99#m</t>
  </si>
  <si>
    <t>642.80#m</t>
  </si>
  <si>
    <t>662.21#m</t>
  </si>
  <si>
    <t>723.99#m</t>
  </si>
  <si>
    <t>768.29#m</t>
  </si>
  <si>
    <t>807.33#m</t>
  </si>
  <si>
    <t>823.46#m</t>
  </si>
  <si>
    <t>24.1.7</t>
  </si>
  <si>
    <t>$UB_benlimit_child</t>
  </si>
  <si>
    <t>359.58#m</t>
  </si>
  <si>
    <t>373.88#m</t>
  </si>
  <si>
    <t>381.68#m</t>
  </si>
  <si>
    <t>397.02#m</t>
  </si>
  <si>
    <t>408.98#m</t>
  </si>
  <si>
    <t>417.30#m</t>
  </si>
  <si>
    <t>442.78#m</t>
  </si>
  <si>
    <t>451.64#m</t>
  </si>
  <si>
    <t>465.14#m</t>
  </si>
  <si>
    <t>483.86#m</t>
  </si>
  <si>
    <t>546.26#m</t>
  </si>
  <si>
    <t>586.04#m</t>
  </si>
  <si>
    <t>621.66#m</t>
  </si>
  <si>
    <t>634.14#m</t>
  </si>
  <si>
    <t>24.1.8</t>
  </si>
  <si>
    <t>$UB_rate_period1_N</t>
  </si>
  <si>
    <t>1-3 months - single</t>
  </si>
  <si>
    <t>24.1.9</t>
  </si>
  <si>
    <t>$UB_rate_period1_A</t>
  </si>
  <si>
    <t>1-3 months - household head</t>
  </si>
  <si>
    <t>24.1.10</t>
  </si>
  <si>
    <t>$UB_rate_period1_B</t>
  </si>
  <si>
    <t>1-3 months - cohabitant</t>
  </si>
  <si>
    <t>24.1.11</t>
  </si>
  <si>
    <t>$UB_rate_period2_N</t>
  </si>
  <si>
    <t>4-6 months - single</t>
  </si>
  <si>
    <t>24.1.12</t>
  </si>
  <si>
    <t>$UB_rate_period2_A</t>
  </si>
  <si>
    <t>4-6 months - household head</t>
  </si>
  <si>
    <t>24.1.13</t>
  </si>
  <si>
    <t>$UB_rate_period2_B</t>
  </si>
  <si>
    <t>4-6 months - cohabitant</t>
  </si>
  <si>
    <t>24.1.14</t>
  </si>
  <si>
    <t>$UB_rate_period3_N</t>
  </si>
  <si>
    <t>7-12 months - single</t>
  </si>
  <si>
    <t>24.1.15</t>
  </si>
  <si>
    <t>$UB_rate_period3_A</t>
  </si>
  <si>
    <t>7-12 months - household head</t>
  </si>
  <si>
    <t>24.1.16</t>
  </si>
  <si>
    <t>$UB_rate_period3_B</t>
  </si>
  <si>
    <t>7-12 months - cohabitant</t>
  </si>
  <si>
    <t>24.1.17</t>
  </si>
  <si>
    <t>$UB_period1_max_N</t>
  </si>
  <si>
    <t>amounts 2005-2009: amounts valid at the 1st of January of the particular year</t>
  </si>
  <si>
    <t>39.45#s</t>
  </si>
  <si>
    <t>40.24#s</t>
  </si>
  <si>
    <t>41.05#s</t>
  </si>
  <si>
    <t>42.29#s</t>
  </si>
  <si>
    <t>50.92#s</t>
  </si>
  <si>
    <t>51.94#s</t>
  </si>
  <si>
    <t>53.64#s</t>
  </si>
  <si>
    <t>54.71#s</t>
  </si>
  <si>
    <t>61.66#s</t>
  </si>
  <si>
    <t>63.68#s</t>
  </si>
  <si>
    <t>65.48#s</t>
  </si>
  <si>
    <t>66.78#s</t>
  </si>
  <si>
    <t>68.87#s</t>
  </si>
  <si>
    <t>75.37#s</t>
  </si>
  <si>
    <t>79.98#s</t>
  </si>
  <si>
    <t>84.13#s</t>
  </si>
  <si>
    <t>85.81#s</t>
  </si>
  <si>
    <t>24.1.18</t>
  </si>
  <si>
    <t>$UB_period1_min_N</t>
  </si>
  <si>
    <t>28.34#s</t>
  </si>
  <si>
    <t>28.91#s</t>
  </si>
  <si>
    <t>29.49#s</t>
  </si>
  <si>
    <t>30.69#s</t>
  </si>
  <si>
    <t>31.93#s</t>
  </si>
  <si>
    <t>33.21#s</t>
  </si>
  <si>
    <t>33.87#s</t>
  </si>
  <si>
    <t>35.24#s</t>
  </si>
  <si>
    <t>35.94#s</t>
  </si>
  <si>
    <t>36.66#s</t>
  </si>
  <si>
    <t>38.14#s</t>
  </si>
  <si>
    <t>39.69#s</t>
  </si>
  <si>
    <t>40.48#s</t>
  </si>
  <si>
    <t>42.67#s</t>
  </si>
  <si>
    <t>47.93#s</t>
  </si>
  <si>
    <t>51.43#s</t>
  </si>
  <si>
    <t>54.21#s</t>
  </si>
  <si>
    <t>55.29#s</t>
  </si>
  <si>
    <t>24.1.19</t>
  </si>
  <si>
    <t>$UB_period2_max_N</t>
  </si>
  <si>
    <t>56.92#s</t>
  </si>
  <si>
    <t>58.79#s</t>
  </si>
  <si>
    <t>60.44#s</t>
  </si>
  <si>
    <t>61.65#s</t>
  </si>
  <si>
    <t>63.57#s</t>
  </si>
  <si>
    <t>69.57#s</t>
  </si>
  <si>
    <t>73.83#s</t>
  </si>
  <si>
    <t>77.66#s</t>
  </si>
  <si>
    <t>79.21#s</t>
  </si>
  <si>
    <t>24.1.20</t>
  </si>
  <si>
    <t>$UB_period2_min_N</t>
  </si>
  <si>
    <t>24.1.21</t>
  </si>
  <si>
    <t>$UB_period3_max_N</t>
  </si>
  <si>
    <t>47.46#s</t>
  </si>
  <si>
    <t>48.41#s</t>
  </si>
  <si>
    <t>49.99#s</t>
  </si>
  <si>
    <t>50.99#s</t>
  </si>
  <si>
    <t>53.05#s</t>
  </si>
  <si>
    <t>54.79#s</t>
  </si>
  <si>
    <t>56.33#s</t>
  </si>
  <si>
    <t>57.46#s</t>
  </si>
  <si>
    <t>59.25#s</t>
  </si>
  <si>
    <t>64.84#s</t>
  </si>
  <si>
    <t>68.81#s</t>
  </si>
  <si>
    <t>72.38#s</t>
  </si>
  <si>
    <t>73.82#s</t>
  </si>
  <si>
    <t>24.1.22</t>
  </si>
  <si>
    <t>$UB_period3_min_N</t>
  </si>
  <si>
    <t>24.1.23</t>
  </si>
  <si>
    <t>$UB_period1_max_A</t>
  </si>
  <si>
    <t>24.1.24</t>
  </si>
  <si>
    <t>$UB_period1_min_A</t>
  </si>
  <si>
    <t>33.74#s</t>
  </si>
  <si>
    <t>34.42#s</t>
  </si>
  <si>
    <t>35.10#s</t>
  </si>
  <si>
    <t>36.52#s</t>
  </si>
  <si>
    <t>38.00#s</t>
  </si>
  <si>
    <t>39.53#s</t>
  </si>
  <si>
    <t>40.32#s</t>
  </si>
  <si>
    <t>41.95#s</t>
  </si>
  <si>
    <t>42.79#s</t>
  </si>
  <si>
    <t>43.65#s</t>
  </si>
  <si>
    <t>45.41#s</t>
  </si>
  <si>
    <t>47.94#s</t>
  </si>
  <si>
    <t>48.89#s</t>
  </si>
  <si>
    <t>51.62#s</t>
  </si>
  <si>
    <t>52.20#s</t>
  </si>
  <si>
    <t>59.15#s</t>
  </si>
  <si>
    <t>63.47#s</t>
  </si>
  <si>
    <t>66.89#s</t>
  </si>
  <si>
    <t>68.23#s</t>
  </si>
  <si>
    <t>24.1.25</t>
  </si>
  <si>
    <t>$UB_period2_max_A</t>
  </si>
  <si>
    <t>24.1.26</t>
  </si>
  <si>
    <t>$UB_period2_min_A</t>
  </si>
  <si>
    <t>24.1.27</t>
  </si>
  <si>
    <t>$UB_period3_max_A</t>
  </si>
  <si>
    <t>24.1.28</t>
  </si>
  <si>
    <t>$UB_period3_min_A</t>
  </si>
  <si>
    <t>24.1.29</t>
  </si>
  <si>
    <t>$UB_period1_max_B</t>
  </si>
  <si>
    <t>24.1.30</t>
  </si>
  <si>
    <t>$UB_period1_min_B</t>
  </si>
  <si>
    <t>21.25#s</t>
  </si>
  <si>
    <t>21.68#s</t>
  </si>
  <si>
    <t>22.11#s</t>
  </si>
  <si>
    <t>23.00#s</t>
  </si>
  <si>
    <t>23.93#s</t>
  </si>
  <si>
    <t>24.89#s</t>
  </si>
  <si>
    <t>25.39#s</t>
  </si>
  <si>
    <t>26.42#s</t>
  </si>
  <si>
    <t>26.94#s</t>
  </si>
  <si>
    <t>27.49#s</t>
  </si>
  <si>
    <t>28.60#s</t>
  </si>
  <si>
    <t>29.46#s</t>
  </si>
  <si>
    <t>30.05#s</t>
  </si>
  <si>
    <t>40.86#s</t>
  </si>
  <si>
    <t>41.32#s</t>
  </si>
  <si>
    <t>46.13#s</t>
  </si>
  <si>
    <t>49.51#s</t>
  </si>
  <si>
    <t>52.18#s</t>
  </si>
  <si>
    <t>53.22#s</t>
  </si>
  <si>
    <t>24.1.31</t>
  </si>
  <si>
    <t>$UB_period2_max_B</t>
  </si>
  <si>
    <t>24.1.32</t>
  </si>
  <si>
    <t>$UB_period2_min_B</t>
  </si>
  <si>
    <t>37.72#s</t>
  </si>
  <si>
    <t>38.15#s</t>
  </si>
  <si>
    <t>42.59#s</t>
  </si>
  <si>
    <t>45.71#s</t>
  </si>
  <si>
    <t>48.17#s</t>
  </si>
  <si>
    <t>49.13#s</t>
  </si>
  <si>
    <t>24.1.33</t>
  </si>
  <si>
    <t>$UB_period3_max_B</t>
  </si>
  <si>
    <t>24.1.34</t>
  </si>
  <si>
    <t>$UB_period3_min_B</t>
  </si>
  <si>
    <t>25.1.1</t>
  </si>
  <si>
    <t>byr_be</t>
  </si>
  <si>
    <t>$byr_rate</t>
  </si>
  <si>
    <t>Replacement Rate for the Unemployment Part of Early Retirement Benefits; ;</t>
  </si>
  <si>
    <t>25.1.2</t>
  </si>
  <si>
    <t>$byr_LowLim</t>
  </si>
  <si>
    <t>Lower Limit on the daily Benefits of the Unemployment Part of Early Retirement Benefits; ;</t>
  </si>
  <si>
    <t>38.75#s</t>
  </si>
  <si>
    <t>25.1.3</t>
  </si>
  <si>
    <t>$byr_UpLim</t>
  </si>
  <si>
    <t>Upper Limit on the daily Benefits of the Unemployment Part of Early Retirement Benefits; ;</t>
  </si>
  <si>
    <t>40.42#s</t>
  </si>
  <si>
    <t>26.1.1</t>
  </si>
  <si>
    <t>tprhm_be</t>
  </si>
  <si>
    <t>$tprhm_fl_rate</t>
  </si>
  <si>
    <t>26.1.2</t>
  </si>
  <si>
    <t>$tprhm_SurtaxFl_amt</t>
  </si>
  <si>
    <t>Weighted average of surtaxes of all Flemish municipalities and provinces (own calculations)</t>
  </si>
  <si>
    <t>26.1.3</t>
  </si>
  <si>
    <t>$tprhm_RedFl2_amt</t>
  </si>
  <si>
    <t>Source: https://www.vlaanderen.be/vermindering-van-de-onroerende-voorheffing-voor-gezinsbijslaggerechtigde-kinderen</t>
  </si>
  <si>
    <t>6.21#y</t>
  </si>
  <si>
    <t>6.37#y</t>
  </si>
  <si>
    <t>6.49#y</t>
  </si>
  <si>
    <t>6.61#y</t>
  </si>
  <si>
    <t>6.9#y</t>
  </si>
  <si>
    <t>7.05#y</t>
  </si>
  <si>
    <t>7.30#y</t>
  </si>
  <si>
    <t>7.51#y</t>
  </si>
  <si>
    <t>7.59#y</t>
  </si>
  <si>
    <t>7.62#y</t>
  </si>
  <si>
    <t>7.66#y</t>
  </si>
  <si>
    <t>7.81#y</t>
  </si>
  <si>
    <t>12.68#y</t>
  </si>
  <si>
    <t>12.94#y</t>
  </si>
  <si>
    <t>13.12#y</t>
  </si>
  <si>
    <t>13.22#y</t>
  </si>
  <si>
    <t>13.54#y</t>
  </si>
  <si>
    <t>16#y</t>
  </si>
  <si>
    <t>16.64#y</t>
  </si>
  <si>
    <t>17.18#y</t>
  </si>
  <si>
    <t>26.1.4</t>
  </si>
  <si>
    <t>$tprhm_RedFl3_amt</t>
  </si>
  <si>
    <t>https://www.vlaanderen.be/vermindering-van-de-onroerende-voorheffing-voor-personen-met-een-handicap#qafu-0</t>
  </si>
  <si>
    <t>9.83#y</t>
  </si>
  <si>
    <t>10.10#y</t>
  </si>
  <si>
    <t>10.28#y</t>
  </si>
  <si>
    <t>10.46#y</t>
  </si>
  <si>
    <t>10.93#y</t>
  </si>
  <si>
    <t>11.17#y</t>
  </si>
  <si>
    <t>11.56#y</t>
  </si>
  <si>
    <t>11.89#y</t>
  </si>
  <si>
    <t>12.02#y</t>
  </si>
  <si>
    <t>12.06#y</t>
  </si>
  <si>
    <t>12.13#y</t>
  </si>
  <si>
    <t>12.37#y</t>
  </si>
  <si>
    <t>20.07#y</t>
  </si>
  <si>
    <t>20.48#y</t>
  </si>
  <si>
    <t>20.78#y</t>
  </si>
  <si>
    <t>20.93#y</t>
  </si>
  <si>
    <t>21.42#y</t>
  </si>
  <si>
    <t>24#y</t>
  </si>
  <si>
    <t>24.96#y</t>
  </si>
  <si>
    <t>25.77#y</t>
  </si>
  <si>
    <t>26.1.5</t>
  </si>
  <si>
    <t>$tprhm_RedFl4_amt</t>
  </si>
  <si>
    <t>13.76#y</t>
  </si>
  <si>
    <t>14.14#y</t>
  </si>
  <si>
    <t>14.39#y</t>
  </si>
  <si>
    <t>14.65#y</t>
  </si>
  <si>
    <t>15.31#y</t>
  </si>
  <si>
    <t>15.3#y</t>
  </si>
  <si>
    <t>15.64#y</t>
  </si>
  <si>
    <t>16.19#y</t>
  </si>
  <si>
    <t>16.65#y</t>
  </si>
  <si>
    <t>16.83#y</t>
  </si>
  <si>
    <t>16.89#y</t>
  </si>
  <si>
    <t>16.99#y</t>
  </si>
  <si>
    <t>17.32#y</t>
  </si>
  <si>
    <t>28.10#y</t>
  </si>
  <si>
    <t>28.67#y</t>
  </si>
  <si>
    <t>29.08#y</t>
  </si>
  <si>
    <t>29.30#y</t>
  </si>
  <si>
    <t>30.02#y</t>
  </si>
  <si>
    <t>32#y</t>
  </si>
  <si>
    <t>33.28#y</t>
  </si>
  <si>
    <t>34.36#y</t>
  </si>
  <si>
    <t>26.1.6</t>
  </si>
  <si>
    <t>$tprhm_RedFl5_amt</t>
  </si>
  <si>
    <t>18.03#y</t>
  </si>
  <si>
    <t>18.53#y</t>
  </si>
  <si>
    <t>18.86#y</t>
  </si>
  <si>
    <t>19.21#y</t>
  </si>
  <si>
    <t>20.06#y</t>
  </si>
  <si>
    <t>20.50#y</t>
  </si>
  <si>
    <t>21.22#y</t>
  </si>
  <si>
    <t>21.82#y</t>
  </si>
  <si>
    <t>22.07#y</t>
  </si>
  <si>
    <t>22.14#y</t>
  </si>
  <si>
    <t>22.27#y</t>
  </si>
  <si>
    <t>22.70#y</t>
  </si>
  <si>
    <t>36.83#y</t>
  </si>
  <si>
    <t>37.59#y</t>
  </si>
  <si>
    <t>38.13#y</t>
  </si>
  <si>
    <t>38.41#y</t>
  </si>
  <si>
    <t>39.35#y</t>
  </si>
  <si>
    <t>41.6#y</t>
  </si>
  <si>
    <t>42.95#y</t>
  </si>
  <si>
    <t>26.1.7</t>
  </si>
  <si>
    <t>$tprhm_RedFl6_amt</t>
  </si>
  <si>
    <t>22.62#y</t>
  </si>
  <si>
    <t>23.24#y</t>
  </si>
  <si>
    <t>23.66#y</t>
  </si>
  <si>
    <t>24.09#y</t>
  </si>
  <si>
    <t>25.17#y</t>
  </si>
  <si>
    <t>25.16#y</t>
  </si>
  <si>
    <t>25.71#y</t>
  </si>
  <si>
    <t>26.62#y</t>
  </si>
  <si>
    <t>27.37#y</t>
  </si>
  <si>
    <t>27.68#y</t>
  </si>
  <si>
    <t>27.77#y</t>
  </si>
  <si>
    <t>27.93#y</t>
  </si>
  <si>
    <t>28.48#y</t>
  </si>
  <si>
    <t>46.19#y</t>
  </si>
  <si>
    <t>47.14#y</t>
  </si>
  <si>
    <t>47.81#y</t>
  </si>
  <si>
    <t>48.17#y</t>
  </si>
  <si>
    <t>49.35#y</t>
  </si>
  <si>
    <t>48#y</t>
  </si>
  <si>
    <t>49.92#y</t>
  </si>
  <si>
    <t>51.54#y</t>
  </si>
  <si>
    <t>26.1.8</t>
  </si>
  <si>
    <t>$tprhm_RedFl7_amt</t>
  </si>
  <si>
    <t>27.55#y</t>
  </si>
  <si>
    <t>28.31#y</t>
  </si>
  <si>
    <t>28.82#y</t>
  </si>
  <si>
    <t>29.34#y</t>
  </si>
  <si>
    <t>30.66#y</t>
  </si>
  <si>
    <t>30.65#y</t>
  </si>
  <si>
    <t>31.32#y</t>
  </si>
  <si>
    <t>32.42#y</t>
  </si>
  <si>
    <t>33.34#y</t>
  </si>
  <si>
    <t>33.71#y</t>
  </si>
  <si>
    <t>33.83#y</t>
  </si>
  <si>
    <t>34.02#y</t>
  </si>
  <si>
    <t>34.69#y</t>
  </si>
  <si>
    <t>56.26#y</t>
  </si>
  <si>
    <t>57.41#y</t>
  </si>
  <si>
    <t>58.23#y</t>
  </si>
  <si>
    <t>58.67#y</t>
  </si>
  <si>
    <t>60.10#y</t>
  </si>
  <si>
    <t>56#y</t>
  </si>
  <si>
    <t>58.24#y</t>
  </si>
  <si>
    <t>60.13#y</t>
  </si>
  <si>
    <t>26.1.9</t>
  </si>
  <si>
    <t>$tprhm_RedFl8_amt</t>
  </si>
  <si>
    <t>32.82#y</t>
  </si>
  <si>
    <t>33.73#y</t>
  </si>
  <si>
    <t>34.34#y</t>
  </si>
  <si>
    <t>34.96#y</t>
  </si>
  <si>
    <t>36.53#y</t>
  </si>
  <si>
    <t>36.51#y</t>
  </si>
  <si>
    <t>37.31#y</t>
  </si>
  <si>
    <t>38.63#y</t>
  </si>
  <si>
    <t>39.73#y</t>
  </si>
  <si>
    <t>40.17#y</t>
  </si>
  <si>
    <t>40.31#y</t>
  </si>
  <si>
    <t>40.53#y</t>
  </si>
  <si>
    <t>41.33#y</t>
  </si>
  <si>
    <t>67.03#y</t>
  </si>
  <si>
    <t>68.41#y</t>
  </si>
  <si>
    <t>69.39#y</t>
  </si>
  <si>
    <t>69.91#y</t>
  </si>
  <si>
    <t>71.61#y</t>
  </si>
  <si>
    <t>64#y</t>
  </si>
  <si>
    <t>66.56#y</t>
  </si>
  <si>
    <t>68.72#y</t>
  </si>
  <si>
    <t>26.1.10</t>
  </si>
  <si>
    <t>$tprhm_RedFl9_amt</t>
  </si>
  <si>
    <t>39.47#y</t>
  </si>
  <si>
    <t>40.18#y</t>
  </si>
  <si>
    <t>40.91#y</t>
  </si>
  <si>
    <t>42.75#y</t>
  </si>
  <si>
    <t>42.73#y</t>
  </si>
  <si>
    <t>43.66#y</t>
  </si>
  <si>
    <t>45.21#y</t>
  </si>
  <si>
    <t>46.49#y</t>
  </si>
  <si>
    <t>47.01#y</t>
  </si>
  <si>
    <t>47.17#y</t>
  </si>
  <si>
    <t>47.43#y</t>
  </si>
  <si>
    <t>48.37#y</t>
  </si>
  <si>
    <t>78.44#y</t>
  </si>
  <si>
    <t>80.05#y</t>
  </si>
  <si>
    <t>81.20#y</t>
  </si>
  <si>
    <t>81.81#y</t>
  </si>
  <si>
    <t>83.80#y</t>
  </si>
  <si>
    <t>72#y</t>
  </si>
  <si>
    <t>74.88#y</t>
  </si>
  <si>
    <t>77.31#y</t>
  </si>
  <si>
    <t>26.1.11</t>
  </si>
  <si>
    <t>$tprhm_RedFl10_amt</t>
  </si>
  <si>
    <t>44.36#y</t>
  </si>
  <si>
    <t>45.59#y</t>
  </si>
  <si>
    <t>46.41#y</t>
  </si>
  <si>
    <t>47.26#y</t>
  </si>
  <si>
    <t>49.38#y</t>
  </si>
  <si>
    <t>50.43#y</t>
  </si>
  <si>
    <t>52.21#y</t>
  </si>
  <si>
    <t>53.70#y</t>
  </si>
  <si>
    <t>54.29#y</t>
  </si>
  <si>
    <t>54.48#y</t>
  </si>
  <si>
    <t>54.78#y</t>
  </si>
  <si>
    <t>55.86#y</t>
  </si>
  <si>
    <t>90.61#y</t>
  </si>
  <si>
    <t>92.47#y</t>
  </si>
  <si>
    <t>93.80#y</t>
  </si>
  <si>
    <t>94.50#y</t>
  </si>
  <si>
    <t>96.80#y</t>
  </si>
  <si>
    <t>80#y</t>
  </si>
  <si>
    <t>83.2#y</t>
  </si>
  <si>
    <t>85.9#y</t>
  </si>
  <si>
    <t>26.1.12</t>
  </si>
  <si>
    <t>$tprhm_bxl_rate</t>
  </si>
  <si>
    <t>(Example: http://belastingen.vlaanderen.be/nlapps/data/docattachments/AlgemeenVoorbeeldBerekeningOV_AJ2013.pdf)</t>
  </si>
  <si>
    <t>26.1.13</t>
  </si>
  <si>
    <t>$tprhm_SurtaxBxl_amt</t>
  </si>
  <si>
    <t>26.1.14</t>
  </si>
  <si>
    <t>$tprhm_RedWal_amt</t>
  </si>
  <si>
    <t>Reduction per child, source: https://www.wallonie.be/fr/demarches/demander-une-reduction-du-precompte-immobilier</t>
  </si>
  <si>
    <t>125#y</t>
  </si>
  <si>
    <t>26.1.15</t>
  </si>
  <si>
    <t>$tprhm_SurtaxWal_amt</t>
  </si>
  <si>
    <t>26.1.16</t>
  </si>
  <si>
    <t>$tprhm_wal_rate</t>
  </si>
  <si>
    <t>26.1.17</t>
  </si>
  <si>
    <t>$tprhm_BxlHouse_amt</t>
  </si>
  <si>
    <t>Source: https://fiscaliteit.brussels/nl/de-onroerende-voorheffing</t>
  </si>
  <si>
    <t>120#y</t>
  </si>
  <si>
    <t>131#y</t>
  </si>
  <si>
    <t>139#y</t>
  </si>
  <si>
    <t>153#y</t>
  </si>
  <si>
    <t>156#y</t>
  </si>
  <si>
    <t>27.1.1</t>
  </si>
  <si>
    <t>tintb_be</t>
  </si>
  <si>
    <t>$IT_MarrQuotRate</t>
  </si>
  <si>
    <t>Marital Quotient</t>
  </si>
  <si>
    <t>27.1.2</t>
  </si>
  <si>
    <t>$IT_MarrQuotUpLim</t>
  </si>
  <si>
    <t>Maximum amount that can be transferred to the spouse</t>
  </si>
  <si>
    <t>8160#y</t>
  </si>
  <si>
    <t>8570#y</t>
  </si>
  <si>
    <t>8720#y</t>
  </si>
  <si>
    <t>8880#y</t>
  </si>
  <si>
    <t>9280#y</t>
  </si>
  <si>
    <t>9470#y</t>
  </si>
  <si>
    <t>9810#y</t>
  </si>
  <si>
    <t>10090#y</t>
  </si>
  <si>
    <t>10200#y</t>
  </si>
  <si>
    <t>10230#y</t>
  </si>
  <si>
    <t>10290#y</t>
  </si>
  <si>
    <t>10490#y</t>
  </si>
  <si>
    <t>10720#y</t>
  </si>
  <si>
    <t>10940.00#y</t>
  </si>
  <si>
    <t>11090.00#y</t>
  </si>
  <si>
    <t>11170.00#y</t>
  </si>
  <si>
    <t>11450.00#y</t>
  </si>
  <si>
    <t>12550#y</t>
  </si>
  <si>
    <t>13050#y</t>
  </si>
  <si>
    <t>13460#y</t>
  </si>
  <si>
    <t>27.1.3</t>
  </si>
  <si>
    <t>$tintb_Se_rate</t>
  </si>
  <si>
    <t>Maximum percentage of Self-employment income that can be transferred to the spouse</t>
  </si>
  <si>
    <t>27.1.4</t>
  </si>
  <si>
    <t>$tintb_Se_lim</t>
  </si>
  <si>
    <t>Income limit of the spouse of self-employed (beyond this limit no transfer possible)</t>
  </si>
  <si>
    <t>10820#y</t>
  </si>
  <si>
    <t>11120#y</t>
  </si>
  <si>
    <t>11320#y</t>
  </si>
  <si>
    <t>11530#y</t>
  </si>
  <si>
    <t>12040#y</t>
  </si>
  <si>
    <t>12300#y</t>
  </si>
  <si>
    <t>12740#y</t>
  </si>
  <si>
    <t>13100#y</t>
  </si>
  <si>
    <t>13240#y</t>
  </si>
  <si>
    <t>13290#y</t>
  </si>
  <si>
    <t>13360#y</t>
  </si>
  <si>
    <t>13620#y</t>
  </si>
  <si>
    <t>13910#y</t>
  </si>
  <si>
    <t>14200.00#y</t>
  </si>
  <si>
    <t>14400.00#y</t>
  </si>
  <si>
    <t>14510.00#y</t>
  </si>
  <si>
    <t>14860.00#y</t>
  </si>
  <si>
    <t>16290.00#y</t>
  </si>
  <si>
    <t>16950.00#y</t>
  </si>
  <si>
    <t>17480.00#y</t>
  </si>
  <si>
    <t>27.1.5</t>
  </si>
  <si>
    <t>$tintb_ChildCare_amt</t>
  </si>
  <si>
    <t>MOTYFF: maximum daily amount of formal childcare refundable by income taxes</t>
  </si>
  <si>
    <t>27.1.6</t>
  </si>
  <si>
    <t>$HO_Reform_Year</t>
  </si>
  <si>
    <t>Year of reform of housing taxation</t>
  </si>
  <si>
    <t>27.1.7</t>
  </si>
  <si>
    <t>$HO_Reform_Year2</t>
  </si>
  <si>
    <t>Second year of reform of housing taxation</t>
  </si>
  <si>
    <t>27.1.8</t>
  </si>
  <si>
    <t>$tintb_House_MaxAmt</t>
  </si>
  <si>
    <t>Housing: 2005-2014 federal housing benefit (woonbonus) - max</t>
  </si>
  <si>
    <t>1870#y</t>
  </si>
  <si>
    <t>1920#y</t>
  </si>
  <si>
    <t>1950#y</t>
  </si>
  <si>
    <t>1990#y</t>
  </si>
  <si>
    <t>2080#y</t>
  </si>
  <si>
    <t>2260#y</t>
  </si>
  <si>
    <t>27.1.9</t>
  </si>
  <si>
    <t>$tintb_House_SupplAmt1</t>
  </si>
  <si>
    <t>Housing: 2005-2014 federal housing benefit (woonbonus) - bonus 10 yrs</t>
  </si>
  <si>
    <t>640#y</t>
  </si>
  <si>
    <t>660#y</t>
  </si>
  <si>
    <t>690#y</t>
  </si>
  <si>
    <t>750#y</t>
  </si>
  <si>
    <t>27.1.10</t>
  </si>
  <si>
    <t>$tintb_House_SupplAmt2</t>
  </si>
  <si>
    <t>Housing: 2005-2014 federal housing benefit (woonbonus) - family bonus</t>
  </si>
  <si>
    <t>70#y</t>
  </si>
  <si>
    <t>28.1.1</t>
  </si>
  <si>
    <t>tinna_be</t>
  </si>
  <si>
    <t>$IT_Rate1</t>
  </si>
  <si>
    <t>Gen. tax sched.: rate 1</t>
  </si>
  <si>
    <t>28.1.2</t>
  </si>
  <si>
    <t>$IT_Rate2</t>
  </si>
  <si>
    <t>Gen. tax sched.: rate 2</t>
  </si>
  <si>
    <t>28.1.3</t>
  </si>
  <si>
    <t>$IT_Rate3</t>
  </si>
  <si>
    <t>Gen. tax sched.: rate 3</t>
  </si>
  <si>
    <t>28.1.4</t>
  </si>
  <si>
    <t>$IT_Rate4</t>
  </si>
  <si>
    <t>Gen. tax sched.: rate 4</t>
  </si>
  <si>
    <t>28.1.5</t>
  </si>
  <si>
    <t>$IT_Rate5</t>
  </si>
  <si>
    <t>Gen. tax sched.: rate 5</t>
  </si>
  <si>
    <t>28.1.6</t>
  </si>
  <si>
    <t>$tinna_rate6</t>
  </si>
  <si>
    <t>Gen. tax sched.: rate 6</t>
  </si>
  <si>
    <t>28.1.7</t>
  </si>
  <si>
    <t>$tinna_rate7</t>
  </si>
  <si>
    <t>Gen. tax sched.: rate 7</t>
  </si>
  <si>
    <t>28.1.8</t>
  </si>
  <si>
    <t>$IT_Bracket1</t>
  </si>
  <si>
    <t>Gen. tax sched.: upper lim. bracket 1</t>
  </si>
  <si>
    <t>7100#y</t>
  </si>
  <si>
    <t>7420#y</t>
  </si>
  <si>
    <t>7560#y</t>
  </si>
  <si>
    <t>7900#y</t>
  </si>
  <si>
    <t>8070#y</t>
  </si>
  <si>
    <t>8350#y</t>
  </si>
  <si>
    <t>8590#y</t>
  </si>
  <si>
    <t>8680#y</t>
  </si>
  <si>
    <t>8710#y</t>
  </si>
  <si>
    <t>10860#y</t>
  </si>
  <si>
    <t>11070#y</t>
  </si>
  <si>
    <t>12990#y</t>
  </si>
  <si>
    <t>13250.00#y</t>
  </si>
  <si>
    <t>13440.00#y</t>
  </si>
  <si>
    <t>13540.00#y</t>
  </si>
  <si>
    <t>13870.00#y</t>
  </si>
  <si>
    <t>15200.00#y</t>
  </si>
  <si>
    <t>15820.00#y</t>
  </si>
  <si>
    <t>16320#y</t>
  </si>
  <si>
    <t>28.1.9</t>
  </si>
  <si>
    <t>$IT_Bracket2</t>
  </si>
  <si>
    <t>Gen. tax sched.: upper lim. bracket 2</t>
  </si>
  <si>
    <t>10100#y</t>
  </si>
  <si>
    <t>10380#y</t>
  </si>
  <si>
    <t>10570#y</t>
  </si>
  <si>
    <t>10760#y</t>
  </si>
  <si>
    <t>11240#y</t>
  </si>
  <si>
    <t>11480#y</t>
  </si>
  <si>
    <t>11890#y</t>
  </si>
  <si>
    <t>12220#y</t>
  </si>
  <si>
    <t>12360#y</t>
  </si>
  <si>
    <t>12400#y</t>
  </si>
  <si>
    <t>12470#y</t>
  </si>
  <si>
    <t>12720#y</t>
  </si>
  <si>
    <t>22290#y</t>
  </si>
  <si>
    <t>23390.00#y</t>
  </si>
  <si>
    <t>23720.00#y</t>
  </si>
  <si>
    <t>23900.00#y</t>
  </si>
  <si>
    <t>24480.00#y</t>
  </si>
  <si>
    <t>26830.00#y</t>
  </si>
  <si>
    <t>27920.00#y</t>
  </si>
  <si>
    <t>28800#y</t>
  </si>
  <si>
    <t>28.1.10</t>
  </si>
  <si>
    <t>$IT_Bracket3</t>
  </si>
  <si>
    <t>Gen. tax sched.: upper lim. bracket 3</t>
  </si>
  <si>
    <t>16830#y</t>
  </si>
  <si>
    <t>17300#y</t>
  </si>
  <si>
    <t>17610#y</t>
  </si>
  <si>
    <t>17920#y</t>
  </si>
  <si>
    <t>18730#y</t>
  </si>
  <si>
    <t>19130#y</t>
  </si>
  <si>
    <t>19810#y</t>
  </si>
  <si>
    <t>20370#y</t>
  </si>
  <si>
    <t>20600#y</t>
  </si>
  <si>
    <t>20660#y</t>
  </si>
  <si>
    <t>20780#y</t>
  </si>
  <si>
    <t>21190#y</t>
  </si>
  <si>
    <t>39660#y</t>
  </si>
  <si>
    <t>40480.00#y</t>
  </si>
  <si>
    <t>41060.00#y</t>
  </si>
  <si>
    <t>41360.00#y</t>
  </si>
  <si>
    <t>42370.00#y</t>
  </si>
  <si>
    <t>46440.00#y</t>
  </si>
  <si>
    <t>48320.00#y</t>
  </si>
  <si>
    <t>49840#y</t>
  </si>
  <si>
    <t>28.1.11</t>
  </si>
  <si>
    <t>$IT_Bracket4</t>
  </si>
  <si>
    <t>Gen. tax sched.: upper lim. bracket 4</t>
  </si>
  <si>
    <t>30840#y</t>
  </si>
  <si>
    <t>31700#y</t>
  </si>
  <si>
    <t>32270#y</t>
  </si>
  <si>
    <t>32860#y</t>
  </si>
  <si>
    <t>34330#y</t>
  </si>
  <si>
    <t>35060#y</t>
  </si>
  <si>
    <t>36300#y</t>
  </si>
  <si>
    <t>37330#y</t>
  </si>
  <si>
    <t>37750#y</t>
  </si>
  <si>
    <t>37870#y</t>
  </si>
  <si>
    <t>38080#y</t>
  </si>
  <si>
    <t>38830#y</t>
  </si>
  <si>
    <t>28.1.12</t>
  </si>
  <si>
    <t>$tinna_upthres5</t>
  </si>
  <si>
    <t>Gen. tax sched.: upper lim. bracket 5</t>
  </si>
  <si>
    <t>28.1.13</t>
  </si>
  <si>
    <t>$tinna_upthres6</t>
  </si>
  <si>
    <t>Gen. tax sched.: upper lim. bracket 6</t>
  </si>
  <si>
    <t>28.1.14</t>
  </si>
  <si>
    <t>$IT_Alw_Base</t>
  </si>
  <si>
    <t xml:space="preserve">Tax allow.: base </t>
  </si>
  <si>
    <t>5780#y</t>
  </si>
  <si>
    <t>5940#y</t>
  </si>
  <si>
    <t>6040#y</t>
  </si>
  <si>
    <t>6150#y</t>
  </si>
  <si>
    <t>6430#y</t>
  </si>
  <si>
    <t>6570#y</t>
  </si>
  <si>
    <t>6990#y</t>
  </si>
  <si>
    <t>7070#y</t>
  </si>
  <si>
    <t>7090#y</t>
  </si>
  <si>
    <t>7130#y</t>
  </si>
  <si>
    <t>7270#y</t>
  </si>
  <si>
    <t>7430#y</t>
  </si>
  <si>
    <t>8860.00#y</t>
  </si>
  <si>
    <t>8990.00#y</t>
  </si>
  <si>
    <t>9050.00#y</t>
  </si>
  <si>
    <t>10160#y</t>
  </si>
  <si>
    <t>10570.00#y</t>
  </si>
  <si>
    <t>28.1.15</t>
  </si>
  <si>
    <t>$IT_AlwDisabSupp</t>
  </si>
  <si>
    <t>Tax allow.: suppl. disabled</t>
  </si>
  <si>
    <t>1230#y</t>
  </si>
  <si>
    <t>1260#y</t>
  </si>
  <si>
    <t>1280#y</t>
  </si>
  <si>
    <t>1310#y</t>
  </si>
  <si>
    <t>1370#y</t>
  </si>
  <si>
    <t>1400#y</t>
  </si>
  <si>
    <t>1440#y</t>
  </si>
  <si>
    <t>1490#y</t>
  </si>
  <si>
    <t>1510#y</t>
  </si>
  <si>
    <t>1520#y</t>
  </si>
  <si>
    <t>1550#y</t>
  </si>
  <si>
    <t>1580#y</t>
  </si>
  <si>
    <t>1610.00#y</t>
  </si>
  <si>
    <t>1630.00#y</t>
  </si>
  <si>
    <t>1650.00#y</t>
  </si>
  <si>
    <t>1690#y</t>
  </si>
  <si>
    <t>1850#y</t>
  </si>
  <si>
    <t>1920.00#y</t>
  </si>
  <si>
    <t>1980#y</t>
  </si>
  <si>
    <t>28.1.16</t>
  </si>
  <si>
    <t>$tinna_ChildAlw1_SupplAmt</t>
  </si>
  <si>
    <t>Tax allow.: suppl. child 1</t>
  </si>
  <si>
    <t>1980#Y</t>
  </si>
  <si>
    <t>28.1.17</t>
  </si>
  <si>
    <t>$tinna_ChildAlw2_SupplAmt</t>
  </si>
  <si>
    <t>Tax allow.: suppl. child 2</t>
  </si>
  <si>
    <t>1930#y</t>
  </si>
  <si>
    <t>2030#y</t>
  </si>
  <si>
    <t>2060#y</t>
  </si>
  <si>
    <t>2190#y</t>
  </si>
  <si>
    <t>2330#y</t>
  </si>
  <si>
    <t>2430#y</t>
  </si>
  <si>
    <t>2480#y</t>
  </si>
  <si>
    <t>2540.00#y</t>
  </si>
  <si>
    <t>2580.00#y</t>
  </si>
  <si>
    <t>2590.00#y</t>
  </si>
  <si>
    <t>2650#y</t>
  </si>
  <si>
    <t>28.1.18</t>
  </si>
  <si>
    <t>$tinna_ChildAlw3_SupplAmt</t>
  </si>
  <si>
    <t>Tax allow.: suppl. child 3</t>
  </si>
  <si>
    <t>3920#y</t>
  </si>
  <si>
    <t>4030#y</t>
  </si>
  <si>
    <t>4360#y</t>
  </si>
  <si>
    <t>4460#y</t>
  </si>
  <si>
    <t>4610#y</t>
  </si>
  <si>
    <t>4750#y</t>
  </si>
  <si>
    <t>4800#y</t>
  </si>
  <si>
    <t>4820#y</t>
  </si>
  <si>
    <t>4840#y</t>
  </si>
  <si>
    <t>4940#y</t>
  </si>
  <si>
    <t>5050#y</t>
  </si>
  <si>
    <t>5140.00#y</t>
  </si>
  <si>
    <t>5220.00#y</t>
  </si>
  <si>
    <t>5260.00#y</t>
  </si>
  <si>
    <t>5390#y</t>
  </si>
  <si>
    <t>5900#y</t>
  </si>
  <si>
    <t>6140#y</t>
  </si>
  <si>
    <t>6330#y</t>
  </si>
  <si>
    <t>28.1.19</t>
  </si>
  <si>
    <t>$tinna_ChildAlw4_SupplAmt</t>
  </si>
  <si>
    <t>Tax allow.: suppl. child 4+</t>
  </si>
  <si>
    <t>4370#y</t>
  </si>
  <si>
    <t>4570#y</t>
  </si>
  <si>
    <t>4870#y</t>
  </si>
  <si>
    <t>5150#y</t>
  </si>
  <si>
    <t>5350#y</t>
  </si>
  <si>
    <t>5370#y</t>
  </si>
  <si>
    <t>5400#y</t>
  </si>
  <si>
    <t>5510#y</t>
  </si>
  <si>
    <t>5620#y</t>
  </si>
  <si>
    <t>5740.00#y</t>
  </si>
  <si>
    <t>5820.00#y</t>
  </si>
  <si>
    <t>5860.00#y</t>
  </si>
  <si>
    <t>6010#y</t>
  </si>
  <si>
    <t>6580#y</t>
  </si>
  <si>
    <t>6850#y</t>
  </si>
  <si>
    <t>28.1.20</t>
  </si>
  <si>
    <t>$IT_AlwLPSupp</t>
  </si>
  <si>
    <t>Tax allow.: suppl. dep. parents</t>
  </si>
  <si>
    <t>28.1.21</t>
  </si>
  <si>
    <t>$IT_AlwLPLowISupp</t>
  </si>
  <si>
    <t>Tax allow.: suppl. dep. parents with low income</t>
  </si>
  <si>
    <t>1000#y</t>
  </si>
  <si>
    <t>1020#y</t>
  </si>
  <si>
    <t>1060#y</t>
  </si>
  <si>
    <t>1070#y</t>
  </si>
  <si>
    <t>1090#y</t>
  </si>
  <si>
    <t>1200#y</t>
  </si>
  <si>
    <t>1250#y</t>
  </si>
  <si>
    <t>1290#y</t>
  </si>
  <si>
    <t>28.1.22</t>
  </si>
  <si>
    <t>$IT_AlwLPLowISupp_IncLim1</t>
  </si>
  <si>
    <t>Tax allow.: suppl. dep. parents with low income : income limit 1 : max taxable income</t>
  </si>
  <si>
    <t>19000#y</t>
  </si>
  <si>
    <t>19410#y</t>
  </si>
  <si>
    <t>20090#y</t>
  </si>
  <si>
    <t>20240#y</t>
  </si>
  <si>
    <t>20740#y</t>
  </si>
  <si>
    <t>22720#y</t>
  </si>
  <si>
    <t>23650.00#y</t>
  </si>
  <si>
    <t>24390#y</t>
  </si>
  <si>
    <t>28.1.23</t>
  </si>
  <si>
    <t>$IT_AlwLPLowISupp_IncLim2</t>
  </si>
  <si>
    <t>Tax allow.: suppl. dep. parents with low income : income limit 2 : min net income</t>
  </si>
  <si>
    <t>28.1.24</t>
  </si>
  <si>
    <t>$IT_AlwLPLowISupp_IncLim3</t>
  </si>
  <si>
    <t>Tax allow.: suppl. dep. parents with low income :income  limit 3 : max taxable income for full allocation of tax allowance</t>
  </si>
  <si>
    <t>15320#y</t>
  </si>
  <si>
    <t>15630#y</t>
  </si>
  <si>
    <t>15860#y</t>
  </si>
  <si>
    <t>15980#y</t>
  </si>
  <si>
    <t>16370#y</t>
  </si>
  <si>
    <t>17940#y</t>
  </si>
  <si>
    <t>18660#y</t>
  </si>
  <si>
    <t>19250#y</t>
  </si>
  <si>
    <t>28.1.25</t>
  </si>
  <si>
    <t>$IT_AlwDepMin65Supp</t>
  </si>
  <si>
    <t>Tax allow.: suppl. other dep. (&lt;65y)</t>
  </si>
  <si>
    <t>28.1.26</t>
  </si>
  <si>
    <t>$IT_AlwDepPlus65Supp</t>
  </si>
  <si>
    <t>Tax allow.: suppl. other dep. &gt;=65y and 'needing care' (from 2021)</t>
  </si>
  <si>
    <t>2450#y</t>
  </si>
  <si>
    <t>2520#y</t>
  </si>
  <si>
    <t>2610#y</t>
  </si>
  <si>
    <t>2730#y</t>
  </si>
  <si>
    <t>2790#y</t>
  </si>
  <si>
    <t>2970#y</t>
  </si>
  <si>
    <t>3000#y</t>
  </si>
  <si>
    <t>3010#y</t>
  </si>
  <si>
    <t>3090#y</t>
  </si>
  <si>
    <t>3160#y</t>
  </si>
  <si>
    <t>3220.00#y</t>
  </si>
  <si>
    <t>3270.00#y</t>
  </si>
  <si>
    <t>4940.00#y</t>
  </si>
  <si>
    <t>5060#y</t>
  </si>
  <si>
    <t>5540#y</t>
  </si>
  <si>
    <t>5770#y</t>
  </si>
  <si>
    <t>5950#y</t>
  </si>
  <si>
    <t>28.1.27</t>
  </si>
  <si>
    <t>$IT_Alw_Min3yr</t>
  </si>
  <si>
    <t>Tax allow.: suppl. &lt;3 year old</t>
  </si>
  <si>
    <t>460#y</t>
  </si>
  <si>
    <t>470#y</t>
  </si>
  <si>
    <t>480#y</t>
  </si>
  <si>
    <t>490#y</t>
  </si>
  <si>
    <t>510#y</t>
  </si>
  <si>
    <t>540#y</t>
  </si>
  <si>
    <t>560#y</t>
  </si>
  <si>
    <t>570#y</t>
  </si>
  <si>
    <t>580#y</t>
  </si>
  <si>
    <t>590#y</t>
  </si>
  <si>
    <t>600.00#y</t>
  </si>
  <si>
    <t>610.00#y</t>
  </si>
  <si>
    <t>630#y</t>
  </si>
  <si>
    <t>720#y</t>
  </si>
  <si>
    <t>740#y</t>
  </si>
  <si>
    <t>28.1.28</t>
  </si>
  <si>
    <t>$IT_Alw_Rate1</t>
  </si>
  <si>
    <t>Tax allow.: rate 1</t>
  </si>
  <si>
    <t>28.1.29</t>
  </si>
  <si>
    <t>$IT_Alw_Rate2</t>
  </si>
  <si>
    <t>Tax allow.: rate 2</t>
  </si>
  <si>
    <t>28.1.30</t>
  </si>
  <si>
    <t>$IT_Alw_Rate3</t>
  </si>
  <si>
    <t>Tax allow.: rate 3</t>
  </si>
  <si>
    <t>28.1.31</t>
  </si>
  <si>
    <t>$IT_Alw_Rate4</t>
  </si>
  <si>
    <t>Tax allow.: rate 4</t>
  </si>
  <si>
    <t>28.1.32</t>
  </si>
  <si>
    <t>$IT_Alw_Rate5</t>
  </si>
  <si>
    <t>Tax allow.: rate 5</t>
  </si>
  <si>
    <t>28.1.33</t>
  </si>
  <si>
    <t>$IT_Alw_Bracket1</t>
  </si>
  <si>
    <t>Tax allow.: upper lim. bracket 1</t>
  </si>
  <si>
    <t>8760#y</t>
  </si>
  <si>
    <t>8930#y</t>
  </si>
  <si>
    <t>9120#y</t>
  </si>
  <si>
    <t>9310.00#y</t>
  </si>
  <si>
    <t>9450.00#y</t>
  </si>
  <si>
    <t>9520.00#y</t>
  </si>
  <si>
    <t>9750#y</t>
  </si>
  <si>
    <t>10680#y</t>
  </si>
  <si>
    <t>11460#y</t>
  </si>
  <si>
    <t>28.1.34</t>
  </si>
  <si>
    <t>$IT_Alw_Bracket2</t>
  </si>
  <si>
    <t>Tax allow.: upper lim. bracket 2</t>
  </si>
  <si>
    <t>13870#y</t>
  </si>
  <si>
    <t>15200#y</t>
  </si>
  <si>
    <t>15820#y</t>
  </si>
  <si>
    <t>28.1.35</t>
  </si>
  <si>
    <t>$IT_Alw_Bracket3</t>
  </si>
  <si>
    <t>Tax allow.: upper lim. bracket 3</t>
  </si>
  <si>
    <t>21640#y</t>
  </si>
  <si>
    <t>22080.00#y</t>
  </si>
  <si>
    <t>22400.00#y</t>
  </si>
  <si>
    <t>22570.00#y</t>
  </si>
  <si>
    <t>23120#y</t>
  </si>
  <si>
    <t>25330#y</t>
  </si>
  <si>
    <t>26360#y</t>
  </si>
  <si>
    <t>27190#y</t>
  </si>
  <si>
    <t>28.1.36</t>
  </si>
  <si>
    <t>$IT_Alw_Bracket4</t>
  </si>
  <si>
    <t>Tax allow.: upper lim. bracket 4</t>
  </si>
  <si>
    <t>42370#y</t>
  </si>
  <si>
    <t>46440#y</t>
  </si>
  <si>
    <t>48320#y</t>
  </si>
  <si>
    <t>28.1.37</t>
  </si>
  <si>
    <t>$IT_Alw_Incr_Am1</t>
  </si>
  <si>
    <t>Tax allow.: inc. level 1 for increase, uniform tax allowance from 2019</t>
  </si>
  <si>
    <t>22870#y</t>
  </si>
  <si>
    <t>23900#y</t>
  </si>
  <si>
    <t>24410#y</t>
  </si>
  <si>
    <t>25270#y</t>
  </si>
  <si>
    <t>25990#y</t>
  </si>
  <si>
    <t>26280#y</t>
  </si>
  <si>
    <t>26510#y</t>
  </si>
  <si>
    <t>27030#y</t>
  </si>
  <si>
    <t>45750#y</t>
  </si>
  <si>
    <t>28.1.38</t>
  </si>
  <si>
    <t>$IT_Alw_Incr_Am2</t>
  </si>
  <si>
    <t>Tax allow.: inc. level 2 for increase, uniform tax allowance from 2019</t>
  </si>
  <si>
    <t>24160#y</t>
  </si>
  <si>
    <t>24670#y</t>
  </si>
  <si>
    <t>25540#y</t>
  </si>
  <si>
    <t>26270#y</t>
  </si>
  <si>
    <t>26560#y</t>
  </si>
  <si>
    <t>26650#y</t>
  </si>
  <si>
    <t>26800#y</t>
  </si>
  <si>
    <t>27330#y</t>
  </si>
  <si>
    <t>46050#y</t>
  </si>
  <si>
    <t>28.1.39</t>
  </si>
  <si>
    <t>$IT_Alw_Incr</t>
  </si>
  <si>
    <t>Tax allow.: increase for low income, uniform tax allowance from 2019</t>
  </si>
  <si>
    <t>260#y</t>
  </si>
  <si>
    <t>270#y</t>
  </si>
  <si>
    <t>290#y</t>
  </si>
  <si>
    <t>28.1.40</t>
  </si>
  <si>
    <t>$IT_TR_Pens</t>
  </si>
  <si>
    <t>Tax reduc. repl. inc.: Max (pension)</t>
  </si>
  <si>
    <t>1672.24#y</t>
  </si>
  <si>
    <t>1718.90#y</t>
  </si>
  <si>
    <t>1748.69#y</t>
  </si>
  <si>
    <t>1781.29#y</t>
  </si>
  <si>
    <t>1861.42#y</t>
  </si>
  <si>
    <t>1901.09#y</t>
  </si>
  <si>
    <t>1968.18#y</t>
  </si>
  <si>
    <t>2024.12#y</t>
  </si>
  <si>
    <t>2046.70#y</t>
  </si>
  <si>
    <t>2066.87#y</t>
  </si>
  <si>
    <t>1802.44#y</t>
  </si>
  <si>
    <t>1828.41#y</t>
  </si>
  <si>
    <t>1841.96#y</t>
  </si>
  <si>
    <t>1886.89#y</t>
  </si>
  <si>
    <t>2067.84#y</t>
  </si>
  <si>
    <t>2151.72#y</t>
  </si>
  <si>
    <t>2219.27#y</t>
  </si>
  <si>
    <t>28.1.41</t>
  </si>
  <si>
    <t>$IT_TR_Disab</t>
  </si>
  <si>
    <t>Tax reduc. repl. inc.: Max (sick &amp;  disab.)</t>
  </si>
  <si>
    <t>2146.60#y</t>
  </si>
  <si>
    <t>2206.49#y</t>
  </si>
  <si>
    <t>2242.02#y</t>
  </si>
  <si>
    <t>2286.58#y</t>
  </si>
  <si>
    <t>2389.45#y</t>
  </si>
  <si>
    <t>2440.36#y</t>
  </si>
  <si>
    <t>2526.49#y</t>
  </si>
  <si>
    <t>2598.29#y</t>
  </si>
  <si>
    <t>2627.29#y</t>
  </si>
  <si>
    <t>2653.18#y</t>
  </si>
  <si>
    <t>2418.60#y</t>
  </si>
  <si>
    <t>2453.45#y</t>
  </si>
  <si>
    <t>2471.64#y</t>
  </si>
  <si>
    <t>2531.92#y</t>
  </si>
  <si>
    <t>2774.73#y</t>
  </si>
  <si>
    <t>2887.28#y</t>
  </si>
  <si>
    <t>2977.93#y</t>
  </si>
  <si>
    <t>28.1.42</t>
  </si>
  <si>
    <t>$IT_TR_ReplIncLim1</t>
  </si>
  <si>
    <t>Tax reduc. repl. inc.: lim. 1</t>
  </si>
  <si>
    <t>18530#y</t>
  </si>
  <si>
    <t>19050#y</t>
  </si>
  <si>
    <t>19740#y</t>
  </si>
  <si>
    <t>20630#y</t>
  </si>
  <si>
    <t>21070#y</t>
  </si>
  <si>
    <t>21810#y</t>
  </si>
  <si>
    <t>22430#y</t>
  </si>
  <si>
    <t>22680#y</t>
  </si>
  <si>
    <t>22900#y</t>
  </si>
  <si>
    <t>23380.00#y</t>
  </si>
  <si>
    <t>23710.00#y</t>
  </si>
  <si>
    <t>23890.00#y</t>
  </si>
  <si>
    <t>24470#y</t>
  </si>
  <si>
    <t>26820#y</t>
  </si>
  <si>
    <t>27900#y</t>
  </si>
  <si>
    <t>28780#y</t>
  </si>
  <si>
    <t>28.1.43</t>
  </si>
  <si>
    <t>$IT_TR_ReplIncLim2</t>
  </si>
  <si>
    <t>Tax reduc. repl. inc.: lim. 2</t>
  </si>
  <si>
    <t>37060#y</t>
  </si>
  <si>
    <t>38100#y</t>
  </si>
  <si>
    <t>38780#y</t>
  </si>
  <si>
    <t>39480#y</t>
  </si>
  <si>
    <t>41260#y</t>
  </si>
  <si>
    <t>42130#y</t>
  </si>
  <si>
    <t>43620#y</t>
  </si>
  <si>
    <t>44860#y</t>
  </si>
  <si>
    <t>45360#y</t>
  </si>
  <si>
    <t>45810#y</t>
  </si>
  <si>
    <t>46750.00#y</t>
  </si>
  <si>
    <t>47420.00#y</t>
  </si>
  <si>
    <t>47780.00#y</t>
  </si>
  <si>
    <t>48940#y</t>
  </si>
  <si>
    <t>53630#y</t>
  </si>
  <si>
    <t>55810#y</t>
  </si>
  <si>
    <t>57560#y</t>
  </si>
  <si>
    <t>28.1.44</t>
  </si>
  <si>
    <t>$tinna_RedUnempCouple_MaxAmt</t>
  </si>
  <si>
    <t>Tax reduc. repl. inc.: Max (unemp. couple)</t>
  </si>
  <si>
    <t>1952.58#y</t>
  </si>
  <si>
    <t>2007.04#y</t>
  </si>
  <si>
    <t>2042.59#y</t>
  </si>
  <si>
    <t>2079.88#y</t>
  </si>
  <si>
    <t>28.1.45</t>
  </si>
  <si>
    <t>$tinna_RedUnempInd_MaxAmt</t>
  </si>
  <si>
    <t>Tax reduc. repl. inc.: Max</t>
  </si>
  <si>
    <t>28.1.46</t>
  </si>
  <si>
    <t>$IT_TR_UBIncLim1</t>
  </si>
  <si>
    <t>Tax reduc. repl. inc.: lim. 1 (unemp.)</t>
  </si>
  <si>
    <t>28.1.47</t>
  </si>
  <si>
    <t>$IT_TR_UBIncLim2</t>
  </si>
  <si>
    <t>Tax reduc. repl. inc.: lim. 2 (unemp.)</t>
  </si>
  <si>
    <t>23130#y</t>
  </si>
  <si>
    <t>23780#y</t>
  </si>
  <si>
    <t>24200#y</t>
  </si>
  <si>
    <t>24640#y</t>
  </si>
  <si>
    <t>25750#y</t>
  </si>
  <si>
    <t>26300#y</t>
  </si>
  <si>
    <t>27230#y</t>
  </si>
  <si>
    <t>28000#y</t>
  </si>
  <si>
    <t>28310#y</t>
  </si>
  <si>
    <t>29180.00#y</t>
  </si>
  <si>
    <t>29600.00#y</t>
  </si>
  <si>
    <t>29820.00#y</t>
  </si>
  <si>
    <t>30550#y</t>
  </si>
  <si>
    <t>33480#y</t>
  </si>
  <si>
    <t>34830#y</t>
  </si>
  <si>
    <t>35930#y</t>
  </si>
  <si>
    <t>28.1.48</t>
  </si>
  <si>
    <t>$tinna_UnempDenom_amt</t>
  </si>
  <si>
    <t>Tax reduc. repl. inc.: denominator (unemp.)</t>
  </si>
  <si>
    <t>4600#y</t>
  </si>
  <si>
    <t>4730#y</t>
  </si>
  <si>
    <t>5120#y</t>
  </si>
  <si>
    <t>5230#y</t>
  </si>
  <si>
    <t>5420#y</t>
  </si>
  <si>
    <t>5570#y</t>
  </si>
  <si>
    <t>5690#y</t>
  </si>
  <si>
    <t>5800.00#y</t>
  </si>
  <si>
    <t>5890.00#y</t>
  </si>
  <si>
    <t>5930.00#y</t>
  </si>
  <si>
    <t>6080#y</t>
  </si>
  <si>
    <t>6660#y</t>
  </si>
  <si>
    <t>6930#y</t>
  </si>
  <si>
    <t>7150#y</t>
  </si>
  <si>
    <t>28.1.49</t>
  </si>
  <si>
    <t>$IT_TR_Zero_Repl_Inc</t>
  </si>
  <si>
    <t>Tax reduc. repl. inc.: (general) Inc. limit for zero taxes</t>
  </si>
  <si>
    <t>12452.13#y</t>
  </si>
  <si>
    <t>12618.06#y</t>
  </si>
  <si>
    <t>12796.98#y</t>
  </si>
  <si>
    <t>13546.81#y</t>
  </si>
  <si>
    <t>13881.55#y</t>
  </si>
  <si>
    <t>13973.95#y</t>
  </si>
  <si>
    <t>14498#y</t>
  </si>
  <si>
    <t>14914.71#y</t>
  </si>
  <si>
    <t>15443.08#y</t>
  </si>
  <si>
    <t>15518.54#y</t>
  </si>
  <si>
    <t>15568.12#y</t>
  </si>
  <si>
    <t>15615.88#y</t>
  </si>
  <si>
    <t>28.1.50</t>
  </si>
  <si>
    <t>$IT_TR_Zero_UB</t>
  </si>
  <si>
    <t>Tax reduc. repl. inc.: Inc. limit for zero taxes for (other) unemployed</t>
  </si>
  <si>
    <t>15491.03#y</t>
  </si>
  <si>
    <t>16071.97#y</t>
  </si>
  <si>
    <t>16538.89#y</t>
  </si>
  <si>
    <t>17477.08#y</t>
  </si>
  <si>
    <t>17569.48#y</t>
  </si>
  <si>
    <t>17631.14#y</t>
  </si>
  <si>
    <t>17681.17#y</t>
  </si>
  <si>
    <t>28.1.51</t>
  </si>
  <si>
    <t>$IT_TR_Zero_UB_old</t>
  </si>
  <si>
    <t>Tax reduc. repl. inc.: Inc. limit for zero taxes for older unemployed</t>
  </si>
  <si>
    <t>13686.52#y</t>
  </si>
  <si>
    <t>13819.18#y</t>
  </si>
  <si>
    <t>14250.89#y</t>
  </si>
  <si>
    <t>14876.16#y</t>
  </si>
  <si>
    <t>15391.28#y</t>
  </si>
  <si>
    <t>28.1.52</t>
  </si>
  <si>
    <t>$IT_TR_Zero_Disab</t>
  </si>
  <si>
    <t>Tax reduc. repl. inc.: Inc. limit for zero taxes for disabled and sick</t>
  </si>
  <si>
    <t>13835.70#y</t>
  </si>
  <si>
    <t>14020.07#y</t>
  </si>
  <si>
    <t>14418.87#y</t>
  </si>
  <si>
    <t>15052.01#y</t>
  </si>
  <si>
    <t>15423.94#y</t>
  </si>
  <si>
    <t>15526.61#y</t>
  </si>
  <si>
    <t>16108.89#y</t>
  </si>
  <si>
    <t>16571.90#y</t>
  </si>
  <si>
    <t>17158.98#y</t>
  </si>
  <si>
    <t>17242.82#y</t>
  </si>
  <si>
    <t>17297.91#y</t>
  </si>
  <si>
    <t>17350.98#y</t>
  </si>
  <si>
    <t>28.1.53</t>
  </si>
  <si>
    <t>$IT_AutonFactor</t>
  </si>
  <si>
    <t>Autonomy factor</t>
  </si>
  <si>
    <t>28.1.54</t>
  </si>
  <si>
    <t>$tinna_AddRedRepInc_lim1</t>
  </si>
  <si>
    <t>23380#y</t>
  </si>
  <si>
    <t>23710#y</t>
  </si>
  <si>
    <t>23890#y</t>
  </si>
  <si>
    <t>24700#y</t>
  </si>
  <si>
    <t>28.1.55</t>
  </si>
  <si>
    <t>$tinna_AddRedRepInc_lim2</t>
  </si>
  <si>
    <t>15940#y</t>
  </si>
  <si>
    <t>16170#y</t>
  </si>
  <si>
    <t>16290#y</t>
  </si>
  <si>
    <t>16690#y</t>
  </si>
  <si>
    <t>18290#y</t>
  </si>
  <si>
    <t>19030.00#y</t>
  </si>
  <si>
    <t>19630#y</t>
  </si>
  <si>
    <t>28.1.56</t>
  </si>
  <si>
    <t>$tinna_AddRedRepInc_amt</t>
  </si>
  <si>
    <t>371.06#y</t>
  </si>
  <si>
    <t>376.18#y</t>
  </si>
  <si>
    <t>380.54#y</t>
  </si>
  <si>
    <t>388.21#y</t>
  </si>
  <si>
    <t>428.16#y</t>
  </si>
  <si>
    <t>444.78#y</t>
  </si>
  <si>
    <t>457.23#y</t>
  </si>
  <si>
    <t>29.1.1</t>
  </si>
  <si>
    <t>tinrg_be</t>
  </si>
  <si>
    <t>$tinreg_Rate1</t>
  </si>
  <si>
    <t>Surcharge for 1st bracket (Flanders)</t>
  </si>
  <si>
    <t>29.1.2</t>
  </si>
  <si>
    <t>$tinreg_Rate2</t>
  </si>
  <si>
    <t>Surcharge for 2nd bracket (Flanders)</t>
  </si>
  <si>
    <t>29.1.3</t>
  </si>
  <si>
    <t>$tinreg_Rate3</t>
  </si>
  <si>
    <t>Surcharge for 3rd bracket (Flanders)</t>
  </si>
  <si>
    <t>29.1.4</t>
  </si>
  <si>
    <t>$tinreg_Rate4</t>
  </si>
  <si>
    <t>Surcharge for 4th bracket (Flanders)</t>
  </si>
  <si>
    <t>29.1.5</t>
  </si>
  <si>
    <t>$tinreg_Rate5</t>
  </si>
  <si>
    <t>Surcharge for 5th bracket (Flanders)</t>
  </si>
  <si>
    <t>29.1.6</t>
  </si>
  <si>
    <t>$tinreg_UpLim1</t>
  </si>
  <si>
    <t>Upper limit of 1st bracket (Flanders)</t>
  </si>
  <si>
    <t>999999999#y</t>
  </si>
  <si>
    <t>29.1.7</t>
  </si>
  <si>
    <t>$tinreg_UpLim2</t>
  </si>
  <si>
    <t>Upper limit of 2nd bracket (Flanders)</t>
  </si>
  <si>
    <t>29.1.8</t>
  </si>
  <si>
    <t>$tinreg_UpLim3</t>
  </si>
  <si>
    <t>Upper limit of 3rd bracket (Flanders)</t>
  </si>
  <si>
    <t>29.1.9</t>
  </si>
  <si>
    <t>$tinreg_UpLim4</t>
  </si>
  <si>
    <t>Upper limit of 4th bracket (Flanders)</t>
  </si>
  <si>
    <t>29.1.10</t>
  </si>
  <si>
    <t>$tinreg_UpLim5</t>
  </si>
  <si>
    <t>Upper limit of 5th bracket (Flanders)</t>
  </si>
  <si>
    <t>29.1.11</t>
  </si>
  <si>
    <t>$tinreg_BXL_Rate</t>
  </si>
  <si>
    <t>surcharge Brussels</t>
  </si>
  <si>
    <t>29.1.12</t>
  </si>
  <si>
    <t>$tinreg_Wal_Rate</t>
  </si>
  <si>
    <t>surcharge Wallonia</t>
  </si>
  <si>
    <t>tinfe_be</t>
  </si>
  <si>
    <t>$tinfe_LowActRed_lim1</t>
  </si>
  <si>
    <t>Low activity income: 1st income bracket (min income for elig) - tax credit</t>
  </si>
  <si>
    <t>4050#y</t>
  </si>
  <si>
    <t>4510#y</t>
  </si>
  <si>
    <t>4770#y</t>
  </si>
  <si>
    <t>4910#y</t>
  </si>
  <si>
    <t>4980#y</t>
  </si>
  <si>
    <t>5010#y</t>
  </si>
  <si>
    <t>5100#y</t>
  </si>
  <si>
    <t>5210#y</t>
  </si>
  <si>
    <t>5320.00#y</t>
  </si>
  <si>
    <t>5400.00#y</t>
  </si>
  <si>
    <t>5440.00#y</t>
  </si>
  <si>
    <t>6350#y</t>
  </si>
  <si>
    <t>6550#y</t>
  </si>
  <si>
    <t>$tinfe_LowActRed_lim2</t>
  </si>
  <si>
    <t>Low activity income: 2nd income bracket - tax credit</t>
  </si>
  <si>
    <t>5410#y</t>
  </si>
  <si>
    <t>5560#y</t>
  </si>
  <si>
    <t>5660#y</t>
  </si>
  <si>
    <t>6020#y</t>
  </si>
  <si>
    <t>6370#y</t>
  </si>
  <si>
    <t>6620#y</t>
  </si>
  <si>
    <t>6640#y</t>
  </si>
  <si>
    <t>6680#y</t>
  </si>
  <si>
    <t>6810#y</t>
  </si>
  <si>
    <t>6960#y</t>
  </si>
  <si>
    <t>7100.00#y</t>
  </si>
  <si>
    <t>7200.00#y</t>
  </si>
  <si>
    <t>7260.00#y</t>
  </si>
  <si>
    <t>8140#y</t>
  </si>
  <si>
    <t>8480#y</t>
  </si>
  <si>
    <t>8740#y</t>
  </si>
  <si>
    <t>$tinfe_LowActRed_lim3</t>
  </si>
  <si>
    <t>Low activity income: 3rd income bracket - tax credit</t>
  </si>
  <si>
    <t>13530#y</t>
  </si>
  <si>
    <t>14160#y</t>
  </si>
  <si>
    <t>14410#y</t>
  </si>
  <si>
    <t>15060#y</t>
  </si>
  <si>
    <t>15380#y</t>
  </si>
  <si>
    <t>15930#y</t>
  </si>
  <si>
    <t>16380#y</t>
  </si>
  <si>
    <t>16560#y</t>
  </si>
  <si>
    <t>16610#y</t>
  </si>
  <si>
    <t>16710#y</t>
  </si>
  <si>
    <t>17040#y</t>
  </si>
  <si>
    <t>17400#y</t>
  </si>
  <si>
    <t>17760.00#y</t>
  </si>
  <si>
    <t>18010.00#y</t>
  </si>
  <si>
    <t>18150.00#y</t>
  </si>
  <si>
    <t>18590#y</t>
  </si>
  <si>
    <t>21200#y</t>
  </si>
  <si>
    <t>21860#y</t>
  </si>
  <si>
    <t>$tinfe_LowActRed_lim4</t>
  </si>
  <si>
    <t>Low activity income: 4th income bracket (max income for elig) - tax credit</t>
  </si>
  <si>
    <t>17590#y</t>
  </si>
  <si>
    <t>18080#y</t>
  </si>
  <si>
    <t>18400#y</t>
  </si>
  <si>
    <t>19580#y</t>
  </si>
  <si>
    <t>19990#y</t>
  </si>
  <si>
    <t>20700#y</t>
  </si>
  <si>
    <t>21290#y</t>
  </si>
  <si>
    <t>21520#y</t>
  </si>
  <si>
    <t>21590#y</t>
  </si>
  <si>
    <t>21710#y</t>
  </si>
  <si>
    <t>22140#y</t>
  </si>
  <si>
    <t>22610#y</t>
  </si>
  <si>
    <t>23080.00#y</t>
  </si>
  <si>
    <t>23410.00#y</t>
  </si>
  <si>
    <t>23580.00#y</t>
  </si>
  <si>
    <t>26480#y</t>
  </si>
  <si>
    <t>27550#y</t>
  </si>
  <si>
    <t>28420#y</t>
  </si>
  <si>
    <t>$tinfe_LowActRed_base</t>
  </si>
  <si>
    <t>Low activity income: base amount</t>
  </si>
  <si>
    <t>610#y</t>
  </si>
  <si>
    <t>670#y</t>
  </si>
  <si>
    <t>680#y</t>
  </si>
  <si>
    <t>820#y</t>
  </si>
  <si>
    <t>860#y</t>
  </si>
  <si>
    <t>880#y</t>
  </si>
  <si>
    <t>$tinfe_WagePrem_rate</t>
  </si>
  <si>
    <t>Low wages: rate (percentage) - tax credit fiscal bonus</t>
  </si>
  <si>
    <t>$tinfe_Red_Rate_VLW</t>
  </si>
  <si>
    <t>Low wages: rate (percentage) - very low wage - tax credit fiscal bonus part B</t>
  </si>
  <si>
    <t>30.1.8</t>
  </si>
  <si>
    <t>$tinfe_Red_Rate_LW</t>
  </si>
  <si>
    <t>Low wages: rate (percentage) - low wage</t>
  </si>
  <si>
    <t>30.1.9</t>
  </si>
  <si>
    <t>$tinfe_WagePrem_MaxAmt</t>
  </si>
  <si>
    <t>Low wages: maximum - tax credit fiscal bonus</t>
  </si>
  <si>
    <t>130#y</t>
  </si>
  <si>
    <t>200#y</t>
  </si>
  <si>
    <t>310#y</t>
  </si>
  <si>
    <t>830#y</t>
  </si>
  <si>
    <t>920#y</t>
  </si>
  <si>
    <t>1380#y</t>
  </si>
  <si>
    <t>1540#y</t>
  </si>
  <si>
    <t>30.1.10</t>
  </si>
  <si>
    <t>$tinfe_HouseRedFL_rate</t>
  </si>
  <si>
    <t xml:space="preserve">Housing: Tarif tax reduction (Flanders) </t>
  </si>
  <si>
    <t>30.1.11</t>
  </si>
  <si>
    <t>$tinfe_HouseFlex_rate</t>
  </si>
  <si>
    <t xml:space="preserve">Housing: Min tarif tax reduction for loans between 2005 and 2014 (all regions) - </t>
  </si>
  <si>
    <t>30.1.12</t>
  </si>
  <si>
    <t>$tinfe_HouseRedFL_MaxAmt</t>
  </si>
  <si>
    <t>Housing: Maximum reduction (Flanders)</t>
  </si>
  <si>
    <t>30.1.13</t>
  </si>
  <si>
    <t>$tinfe_HouseOldFl_MaxAmt</t>
  </si>
  <si>
    <t>Housing: Maximum reduction loans before 2015 (Flanders)</t>
  </si>
  <si>
    <t>30.1.14</t>
  </si>
  <si>
    <t>$tinfe_HouseRedFl1_SupplAmt</t>
  </si>
  <si>
    <t>Housing: Supplement 1st 10 years (Flanders)</t>
  </si>
  <si>
    <t>760#y</t>
  </si>
  <si>
    <t>30.1.15</t>
  </si>
  <si>
    <t>$tinfe_HouseRedFl2_SupplAmt</t>
  </si>
  <si>
    <t>Housing: Supplement large families (Flanders)</t>
  </si>
  <si>
    <t>30.1.16</t>
  </si>
  <si>
    <t>$tinfe_HouseRedWal_rate</t>
  </si>
  <si>
    <t>Housing: Tarif tax reduction (Wallonia)</t>
  </si>
  <si>
    <t>30.1.17</t>
  </si>
  <si>
    <t>$tinfe_HouseRedWal_MaxAmt</t>
  </si>
  <si>
    <t>Housing: Maximum reduction (Wallonia)</t>
  </si>
  <si>
    <t>2290#y</t>
  </si>
  <si>
    <t>30.1.18</t>
  </si>
  <si>
    <t>$tinfe_HouseRedWal2_SupplAmt</t>
  </si>
  <si>
    <t>Housing: Supplement 1st 10 years (Wallonia)</t>
  </si>
  <si>
    <t>30.1.19</t>
  </si>
  <si>
    <t>$tinfe_HouseRedWal1_SupplAmt</t>
  </si>
  <si>
    <t>Housing: Supplement large families (Wallonia)</t>
  </si>
  <si>
    <t>30.1.20</t>
  </si>
  <si>
    <t>$tinfe_HouseRedBxl_rate</t>
  </si>
  <si>
    <t>Housing: Tarif tax reduction (Brussels)</t>
  </si>
  <si>
    <t>30.1.21</t>
  </si>
  <si>
    <t>$tinfe_HouseRedBxl_MaxAmt</t>
  </si>
  <si>
    <t>Housing: Maximum reduction (Brussels)</t>
  </si>
  <si>
    <t>2300#y</t>
  </si>
  <si>
    <t>2350#y</t>
  </si>
  <si>
    <t>2400#y</t>
  </si>
  <si>
    <t>2450.00#y</t>
  </si>
  <si>
    <t>2480.00#y</t>
  </si>
  <si>
    <t>2500.00#y</t>
  </si>
  <si>
    <t>2560.00#y</t>
  </si>
  <si>
    <t>2810.00#y</t>
  </si>
  <si>
    <t>2920#y</t>
  </si>
  <si>
    <t>30.1.22</t>
  </si>
  <si>
    <t>$tinfe_HouseRedBxl2_SupplAmt</t>
  </si>
  <si>
    <t>Housing: Supplement 1st 10 years (Brussels)</t>
  </si>
  <si>
    <t>770#y</t>
  </si>
  <si>
    <t>780#y</t>
  </si>
  <si>
    <t>800#y</t>
  </si>
  <si>
    <t>820.00#y</t>
  </si>
  <si>
    <t>830.00#y</t>
  </si>
  <si>
    <t>850.00#y</t>
  </si>
  <si>
    <t>940.00#y</t>
  </si>
  <si>
    <t>970.00#y</t>
  </si>
  <si>
    <t>30.1.23</t>
  </si>
  <si>
    <t>$tinfe_HouseRedBxl1_SupplAmt</t>
  </si>
  <si>
    <t>Housing: Supplement large families (Brussels)</t>
  </si>
  <si>
    <t>90#y</t>
  </si>
  <si>
    <t>30.1.24</t>
  </si>
  <si>
    <t>$tinfe_ChildRed_Amt</t>
  </si>
  <si>
    <t>Refundable Tax Credit for children (per child)</t>
  </si>
  <si>
    <t>350#y</t>
  </si>
  <si>
    <t>370#y</t>
  </si>
  <si>
    <t>390#y</t>
  </si>
  <si>
    <t>430#y</t>
  </si>
  <si>
    <t>450#y</t>
  </si>
  <si>
    <t>530#y</t>
  </si>
  <si>
    <t>30.1.25</t>
  </si>
  <si>
    <t>$tinfe_RegRed_Amt1</t>
  </si>
  <si>
    <t>Regional Tax Credit Base Amount 1 (for lower incomes)</t>
  </si>
  <si>
    <t>30.1.26</t>
  </si>
  <si>
    <t>$tinfe_RegRed_Amt2</t>
  </si>
  <si>
    <t>Regional Tax Credit Base Amount 2 (for higher incomes)</t>
  </si>
  <si>
    <t>30.1.27</t>
  </si>
  <si>
    <t>$tinfe_RegRed_LowLim1</t>
  </si>
  <si>
    <t>Regional Tax Credit Lower Income Limit (no credit below this amount)</t>
  </si>
  <si>
    <t>5500#y</t>
  </si>
  <si>
    <t>30.1.28</t>
  </si>
  <si>
    <t>$tinfe_RegRed_LowLim2</t>
  </si>
  <si>
    <t>30.1.29</t>
  </si>
  <si>
    <t>$tinfe_RegRed_UpLim1</t>
  </si>
  <si>
    <t>Regional Tax Credit first Income Upper Limit for Base Amount 1</t>
  </si>
  <si>
    <t>21000#y</t>
  </si>
  <si>
    <t>22000#y</t>
  </si>
  <si>
    <t>18500#y</t>
  </si>
  <si>
    <t>30.1.30</t>
  </si>
  <si>
    <t>$tinfe_RegRed_UpLim2</t>
  </si>
  <si>
    <t>Regional Tax Credit Second Income Upper Limit (From upper limit 1 to this amount the tax credit is phased out in 2007 and 2008; in 2009 the tax credit is granted to everyone with an income above upper limit 1 for the amount equal to Base Amount 2)</t>
  </si>
  <si>
    <t>22250#y</t>
  </si>
  <si>
    <t>23000#y</t>
  </si>
  <si>
    <t>30.1.31</t>
  </si>
  <si>
    <t>$tinfe_HouseChildWal_SupplAmt</t>
  </si>
  <si>
    <t>Housing: fixed reduction children (Wallonia)</t>
  </si>
  <si>
    <t>30.1.32</t>
  </si>
  <si>
    <t>$tinfe_HouseFlexWal_MaxAmt</t>
  </si>
  <si>
    <t>Housing: flexible reduction maximum (Wallonia)</t>
  </si>
  <si>
    <t>30.1.33</t>
  </si>
  <si>
    <t>$tinfe_HouseFlexWal_lim1</t>
  </si>
  <si>
    <t>Housing: flexible reduction first bound (Wallonia)</t>
  </si>
  <si>
    <t>21347#y</t>
  </si>
  <si>
    <t>21733#y</t>
  </si>
  <si>
    <t>22273.00#y</t>
  </si>
  <si>
    <t>22380#y</t>
  </si>
  <si>
    <t>22567#y</t>
  </si>
  <si>
    <t>23653#y</t>
  </si>
  <si>
    <t>26166#y</t>
  </si>
  <si>
    <t>26394#y</t>
  </si>
  <si>
    <t>27353#y</t>
  </si>
  <si>
    <t>30.1.34</t>
  </si>
  <si>
    <t>$tinfe_HouseFlexWal_lim2</t>
  </si>
  <si>
    <t>Housing: flexible reduction second bound (Wallonia)</t>
  </si>
  <si>
    <t>81000#y</t>
  </si>
  <si>
    <t>82339#y</t>
  </si>
  <si>
    <t>83828#y</t>
  </si>
  <si>
    <t>85911.00#y</t>
  </si>
  <si>
    <t>86322.00#y</t>
  </si>
  <si>
    <t>87043.00#y</t>
  </si>
  <si>
    <t>91232#y</t>
  </si>
  <si>
    <t>100923#y</t>
  </si>
  <si>
    <t>101805#y</t>
  </si>
  <si>
    <t>105503#y</t>
  </si>
  <si>
    <t>30.1.35</t>
  </si>
  <si>
    <t>$tinfe_HouseFlexWal_rate</t>
  </si>
  <si>
    <t>Housing: flexible reduction rate (Wallonia)</t>
  </si>
  <si>
    <t>30.1.36</t>
  </si>
  <si>
    <t>30.1.37</t>
  </si>
  <si>
    <t>30.1.38</t>
  </si>
  <si>
    <t>$tinfe_Reform_year3</t>
  </si>
  <si>
    <t>Loans from 2016 in Wallonia: ch�que habitat</t>
  </si>
  <si>
    <t>30.1.39</t>
  </si>
  <si>
    <t>$tinfe_Reform_year4</t>
  </si>
  <si>
    <t>Loans from 2017 in Bxl: housing bonus replaced by a decrease in registration fees (not modelled)</t>
  </si>
  <si>
    <t>30.1.40</t>
  </si>
  <si>
    <t>$tinfe_Reform_year5</t>
  </si>
  <si>
    <t>Maximum amount of the mortgage that is taken into account for a reduction for capital and interest payments for mortgages between the years 1963 and 1985</t>
  </si>
  <si>
    <t>30.1.41</t>
  </si>
  <si>
    <t>$tinfe_Mortg_lim1</t>
  </si>
  <si>
    <t>Maximum amount of the mortgage that is taken into account for a reduction for capital and interest payments for mortgages between the years 1986 and 1989</t>
  </si>
  <si>
    <t>30.1.42</t>
  </si>
  <si>
    <t>$tinfe_Mortg_lim2</t>
  </si>
  <si>
    <t>Maximum amount of the mortgage that is taken into account for a reduction for capital and interest payments for mortgages in the year 1990</t>
  </si>
  <si>
    <t>30.1.43</t>
  </si>
  <si>
    <t>$tinfe_Mortg_lim3</t>
  </si>
  <si>
    <t>Maximum amount of the mortgage that is taken into account for a reduction for capital and interest payments for mortgages in the year 1991</t>
  </si>
  <si>
    <t>30.1.44</t>
  </si>
  <si>
    <t>$tinfe_Mortg_lim4</t>
  </si>
  <si>
    <t>Maximum amount of the mortgage that is taken into account for a reduction for capital and interest payments for mortgages between the years 1992 and 1998</t>
  </si>
  <si>
    <t>30.1.45</t>
  </si>
  <si>
    <t>$tinfe_Mortg_lim5</t>
  </si>
  <si>
    <t>Maximum amount of the mortgage that is taken into account for a reduction for capital and interest payments for mortgages in the year 1999</t>
  </si>
  <si>
    <t>30.1.46</t>
  </si>
  <si>
    <t>$tinfe_Mortg_lim6</t>
  </si>
  <si>
    <t>Maximum amount of the mortgage that is taken into account for a reduction for capital and interest payments for mortgages in the year 2000</t>
  </si>
  <si>
    <t>30.1.47</t>
  </si>
  <si>
    <t>$tinfe_Mortg_lim7</t>
  </si>
  <si>
    <t>Maximum amount of the mortgage that is taken into account for a reduction for capital and interest payments for mortgages in the year 2001</t>
  </si>
  <si>
    <t>30.1.48</t>
  </si>
  <si>
    <t>$tinfe_Mortg_lim8</t>
  </si>
  <si>
    <t>Maximum amount of the mortgage that is taken into account for a reduction for capital and interest payments for mortgages in the year 2002</t>
  </si>
  <si>
    <t>30.1.49</t>
  </si>
  <si>
    <t>$tinfe_Mortg_lim9</t>
  </si>
  <si>
    <t>Maximum amount of the mortgage that is taken into account for a reduction for capital and interest payments for mortgages in the year 2003</t>
  </si>
  <si>
    <t>30.1.50</t>
  </si>
  <si>
    <t>$tinfe_Mortg_lim10</t>
  </si>
  <si>
    <t>Maximum amount of the mortgage that is taken into account for a reduction for capital and interest payments for mortgages in the year 2004</t>
  </si>
  <si>
    <t>30.1.51</t>
  </si>
  <si>
    <t>$tinfe_Mortg_lim11</t>
  </si>
  <si>
    <t>31.1.1</t>
  </si>
  <si>
    <t>tinmu_be</t>
  </si>
  <si>
    <t>$tinmu_Bxl_rate</t>
  </si>
  <si>
    <t>average local surcharge in Brussels</t>
  </si>
  <si>
    <t>31.1.2</t>
  </si>
  <si>
    <t>$tinmu_FL_rate</t>
  </si>
  <si>
    <t>average local surcharge in Flanders</t>
  </si>
  <si>
    <t>31.1.3</t>
  </si>
  <si>
    <t>$tinmu_Wal_rate</t>
  </si>
  <si>
    <t>average local surcharge in Wallonia</t>
  </si>
  <si>
    <t>31.1.4</t>
  </si>
  <si>
    <t>$tinmu_Be_rate</t>
  </si>
  <si>
    <t>average local surcharge for Belgium (2001 only)</t>
  </si>
  <si>
    <t>32.1.1</t>
  </si>
  <si>
    <t>tinkt_be</t>
  </si>
  <si>
    <t>$tinkt_rate</t>
  </si>
  <si>
    <t>Standard capital income tax rate</t>
  </si>
  <si>
    <t>32.1.2</t>
  </si>
  <si>
    <t>$tinkt_amt</t>
  </si>
  <si>
    <t>833#y</t>
  </si>
  <si>
    <t>859#y</t>
  </si>
  <si>
    <t>33.1.1</t>
  </si>
  <si>
    <t>tsceesp_be</t>
  </si>
  <si>
    <t>$tsceesp_rate1</t>
  </si>
  <si>
    <t>33.1.2</t>
  </si>
  <si>
    <t>$tsceesp_rate2</t>
  </si>
  <si>
    <t>33.1.3</t>
  </si>
  <si>
    <t>$tsceesp_rate3</t>
  </si>
  <si>
    <t>33.1.4</t>
  </si>
  <si>
    <t>$tsceesp_lim1</t>
  </si>
  <si>
    <t>18592.02#y</t>
  </si>
  <si>
    <t>33.1.5</t>
  </si>
  <si>
    <t>$tsceesp_lim2</t>
  </si>
  <si>
    <t>21070.96#y</t>
  </si>
  <si>
    <t>33.1.6</t>
  </si>
  <si>
    <t>$tsceesp_lim3</t>
  </si>
  <si>
    <t>60161.85#y</t>
  </si>
  <si>
    <t>33.1.7</t>
  </si>
  <si>
    <t>$tsceesp_rate4</t>
  </si>
  <si>
    <t>33.1.8</t>
  </si>
  <si>
    <t>$tsceesp_rate5</t>
  </si>
  <si>
    <t>33.1.9</t>
  </si>
  <si>
    <t>$tsceesp_rate6</t>
  </si>
  <si>
    <t>33.1.10</t>
  </si>
  <si>
    <t>$tsceesp_rate7</t>
  </si>
  <si>
    <t>33.1.11</t>
  </si>
  <si>
    <t>$tsceesp_rate8</t>
  </si>
  <si>
    <t>33.1.12</t>
  </si>
  <si>
    <t>$tsceesp_rate9</t>
  </si>
  <si>
    <t>33.1.13</t>
  </si>
  <si>
    <t>$tsceesp_rate10</t>
  </si>
  <si>
    <t>33.1.14</t>
  </si>
  <si>
    <t>$tsceesp_rate11</t>
  </si>
  <si>
    <t>33.1.15</t>
  </si>
  <si>
    <t>$tsceesp_rate12</t>
  </si>
  <si>
    <t>33.1.16</t>
  </si>
  <si>
    <t>$tsceesp_rate13</t>
  </si>
  <si>
    <t>33.1.17</t>
  </si>
  <si>
    <t>$tsceesp_lim4</t>
  </si>
  <si>
    <t>33.1.18</t>
  </si>
  <si>
    <t>$tsceesp_lim5</t>
  </si>
  <si>
    <t>33.1.19</t>
  </si>
  <si>
    <t>$tsceesp_lim6</t>
  </si>
  <si>
    <t>33.1.20</t>
  </si>
  <si>
    <t>$tsceesp_lim7</t>
  </si>
  <si>
    <t>74688.00#y</t>
  </si>
  <si>
    <t>33.1.21</t>
  </si>
  <si>
    <t>$tsceesp_lim8</t>
  </si>
  <si>
    <t>81944.00#y</t>
  </si>
  <si>
    <t>33.1.22</t>
  </si>
  <si>
    <t>$tsceesp_lim9</t>
  </si>
  <si>
    <t>33.1.23</t>
  </si>
  <si>
    <t>$tsceesp_lim10</t>
  </si>
  <si>
    <t>33.1.24</t>
  </si>
  <si>
    <t>$tsceesp_lim11</t>
  </si>
  <si>
    <t>37344.00#y</t>
  </si>
  <si>
    <t>33.1.25</t>
  </si>
  <si>
    <t>$tsceesp_lim12</t>
  </si>
  <si>
    <t>40977.26#y</t>
  </si>
  <si>
    <t>33.1.26</t>
  </si>
  <si>
    <t>$tsceesp_lim13</t>
  </si>
  <si>
    <t>61191.95#y</t>
  </si>
  <si>
    <t>34.1.1</t>
  </si>
  <si>
    <t>bchba_be</t>
  </si>
  <si>
    <t>$bchba_FirstChild_amt</t>
  </si>
  <si>
    <t>Birth Allowance for First Child</t>
  </si>
  <si>
    <t>1023.45#y</t>
  </si>
  <si>
    <t>1043.93#y</t>
  </si>
  <si>
    <t>1064.79#y</t>
  </si>
  <si>
    <t>1086.11#y</t>
  </si>
  <si>
    <t>1129.95#y</t>
  </si>
  <si>
    <t>1152.57#y</t>
  </si>
  <si>
    <t>1175.56#y</t>
  </si>
  <si>
    <t>1199.10#y</t>
  </si>
  <si>
    <t>1223.11#y</t>
  </si>
  <si>
    <t>34.1.2</t>
  </si>
  <si>
    <t>$bchba_OtherChild_amt</t>
  </si>
  <si>
    <t>Birth Allowance for all Other Children</t>
  </si>
  <si>
    <t>770.02#y</t>
  </si>
  <si>
    <t>785.43#y</t>
  </si>
  <si>
    <t>801.13#y</t>
  </si>
  <si>
    <t>833.49#y</t>
  </si>
  <si>
    <t>850.15#y</t>
  </si>
  <si>
    <t>867.17#y</t>
  </si>
  <si>
    <t>884.47#y</t>
  </si>
  <si>
    <t>902.18#y</t>
  </si>
  <si>
    <t>920.25#y</t>
  </si>
  <si>
    <t>34.1.3</t>
  </si>
  <si>
    <t>$bchba_FirstChildBxl_amt</t>
  </si>
  <si>
    <t>Birth Allowance for First Child (Brussels)</t>
  </si>
  <si>
    <t>1247.58#y</t>
  </si>
  <si>
    <t>1272.52#y</t>
  </si>
  <si>
    <t>1297.92#y</t>
  </si>
  <si>
    <t>1122#y</t>
  </si>
  <si>
    <t>1214.51#y</t>
  </si>
  <si>
    <t>1288.87#y</t>
  </si>
  <si>
    <t>1340.9#y</t>
  </si>
  <si>
    <t>1367.74#y</t>
  </si>
  <si>
    <t>34.1.4</t>
  </si>
  <si>
    <t>$bchba_OtherChildBxl_amt</t>
  </si>
  <si>
    <t>Birth Allowance for all Other Children (Brussels)</t>
  </si>
  <si>
    <t>938.66#y</t>
  </si>
  <si>
    <t>957.42#y</t>
  </si>
  <si>
    <t>976.53#y</t>
  </si>
  <si>
    <t>552.05#y</t>
  </si>
  <si>
    <t>585.85#y</t>
  </si>
  <si>
    <t>609.5#y</t>
  </si>
  <si>
    <t>621.7#y</t>
  </si>
  <si>
    <t>34.1.5</t>
  </si>
  <si>
    <t>$bchba_FirstChildFl_amt</t>
  </si>
  <si>
    <t>Birth Allowance for First Child (Flanders)</t>
  </si>
  <si>
    <t>1144.44#y</t>
  </si>
  <si>
    <t>1167.33#y</t>
  </si>
  <si>
    <t>1190.68#y</t>
  </si>
  <si>
    <t>1214.49#y</t>
  </si>
  <si>
    <t>1238.78#y</t>
  </si>
  <si>
    <t>34.1.6</t>
  </si>
  <si>
    <t>$bchba_OtherChildFl_amt</t>
  </si>
  <si>
    <t>Birth Allowance for all Other Children (Flanders)</t>
  </si>
  <si>
    <t>34.1.7</t>
  </si>
  <si>
    <t>$bchba_FirstChildWal_amt</t>
  </si>
  <si>
    <t>Birth Allowance for First Child (Wallonia)</t>
  </si>
  <si>
    <t>34.1.8</t>
  </si>
  <si>
    <t>$bchba_OtherChildWal_amt</t>
  </si>
  <si>
    <t>Birth Allowance for all Other Children (Wallonia)</t>
  </si>
  <si>
    <t>35.1.1</t>
  </si>
  <si>
    <t>bsa_be</t>
  </si>
  <si>
    <t>$bsa_CapInc_lim2</t>
  </si>
  <si>
    <t>Capital income above this level counted at rate $IS_CapIncRate2; Single</t>
  </si>
  <si>
    <t>12500#y</t>
  </si>
  <si>
    <t>35.1.2</t>
  </si>
  <si>
    <t>$bsa_CapIncCohab_lim2</t>
  </si>
  <si>
    <t>Capital income above this level counted at rate $IS_CapIncRate2; ; cohabitation</t>
  </si>
  <si>
    <t>6250#y</t>
  </si>
  <si>
    <t>35.1.3</t>
  </si>
  <si>
    <t>$bsa_CapInc_Rate1</t>
  </si>
  <si>
    <t>Lower Rate at which capital income is accounted for in the means test</t>
  </si>
  <si>
    <t>35.1.4</t>
  </si>
  <si>
    <t>$bsa_CapInc_lim1</t>
  </si>
  <si>
    <t>Capital income below this level is not counted in the means test. Capital income above this level but below $IS_CapIncLim2 is counted at rate $IS_CapIncRate1; Single</t>
  </si>
  <si>
    <t>35.1.5</t>
  </si>
  <si>
    <t>$bsa_CapIncCohab_lim1</t>
  </si>
  <si>
    <t>Capital income below this level is not counted in the means test. Capital income above this level but below $IS_CapIncLim2 is counted at rate $IS_CapIncRate1; cohabitation</t>
  </si>
  <si>
    <t>3100#y</t>
  </si>
  <si>
    <t>35.1.6</t>
  </si>
  <si>
    <t>$bsa_CapInc_Rate2</t>
  </si>
  <si>
    <t>Upper Rate at which capital income is accounted for in the means test</t>
  </si>
  <si>
    <t>35.1.7</t>
  </si>
  <si>
    <t>$bsa_CapInc_Rate3</t>
  </si>
  <si>
    <t>Lower Rate in 2001 at which capital income is accounted for in the means test</t>
  </si>
  <si>
    <t>35.1.8</t>
  </si>
  <si>
    <t>$bsa_CapIncExempt_amt</t>
  </si>
  <si>
    <t>Exemption from unindexed capital income (not counted in means test); ;</t>
  </si>
  <si>
    <t>35.1.9</t>
  </si>
  <si>
    <t>$bsa_CapIncExempt_SupplAmt</t>
  </si>
  <si>
    <t>Additional exemption from cadastral income for each dependent child; ;</t>
  </si>
  <si>
    <t>35.1.10</t>
  </si>
  <si>
    <t>$bsa_Cat1_amt</t>
  </si>
  <si>
    <t>Maximum amount of Social Assistance for Category 1 (de facto family without children) for both partners (so this is the individual amount, multiplied by two); [SRC: http://www.mi-is.be/be-nl/ocmw/equivalent-leefloon];</t>
  </si>
  <si>
    <t>408.89#m</t>
  </si>
  <si>
    <t>417.07#m</t>
  </si>
  <si>
    <t>429.66#m</t>
  </si>
  <si>
    <t>465.07#m</t>
  </si>
  <si>
    <t>503.39#m</t>
  </si>
  <si>
    <t>523.74#m</t>
  </si>
  <si>
    <t>534.23#m</t>
  </si>
  <si>
    <t>544.91#m</t>
  </si>
  <si>
    <t>578.27#m</t>
  </si>
  <si>
    <t>589.82#m</t>
  </si>
  <si>
    <t>595.13#m</t>
  </si>
  <si>
    <t>607.01#m</t>
  </si>
  <si>
    <t>639.27#m</t>
  </si>
  <si>
    <t>656.45#m</t>
  </si>
  <si>
    <t>743.78#m</t>
  </si>
  <si>
    <t>809.42#m</t>
  </si>
  <si>
    <t>858.97#m</t>
  </si>
  <si>
    <t>876.13#m</t>
  </si>
  <si>
    <t>35.1.11</t>
  </si>
  <si>
    <t>$bsa_GenExemptCat1_amt</t>
  </si>
  <si>
    <t>General Exemption for Category 1; ;</t>
  </si>
  <si>
    <t>155#y</t>
  </si>
  <si>
    <t>35.1.12</t>
  </si>
  <si>
    <t>$bsa_Cat2_amt</t>
  </si>
  <si>
    <t>Maximum amount of Social Assistance for Category 2 (Single); [SRC: http://www.mi-is.be/be-nl/ocmw/equivalent-leefloon];</t>
  </si>
  <si>
    <t>613.33#m</t>
  </si>
  <si>
    <t>625.6#m</t>
  </si>
  <si>
    <t>644.48#m</t>
  </si>
  <si>
    <t>697.61#m</t>
  </si>
  <si>
    <t>725.79#m</t>
  </si>
  <si>
    <t>755.08#m</t>
  </si>
  <si>
    <t>785.61#m</t>
  </si>
  <si>
    <t>801.34#m</t>
  </si>
  <si>
    <t>817.36#m</t>
  </si>
  <si>
    <t>867.40#m</t>
  </si>
  <si>
    <t>884.74#m</t>
  </si>
  <si>
    <t>892.70#m</t>
  </si>
  <si>
    <t>910.52#m</t>
  </si>
  <si>
    <t>958.91#m</t>
  </si>
  <si>
    <t>984.68#m</t>
  </si>
  <si>
    <t>1115.67#m</t>
  </si>
  <si>
    <t>1214.13#m</t>
  </si>
  <si>
    <t>1288.46#m</t>
  </si>
  <si>
    <t>1314.2#m</t>
  </si>
  <si>
    <t>35.1.13</t>
  </si>
  <si>
    <t>$bsa_GenExemptCat2_amt</t>
  </si>
  <si>
    <t>General Exemption for Category 2; ;</t>
  </si>
  <si>
    <t>35.1.14</t>
  </si>
  <si>
    <t>$bsa_Cat3_amt</t>
  </si>
  <si>
    <t>Maximum amount of Social Assistance for Category 3 (individuals with dependents (at least one minor)); [SRC: http://www.mi-is.be/be-nl/ocmw/equivalent-leefloon];</t>
  </si>
  <si>
    <t>817.77#m</t>
  </si>
  <si>
    <t>834.14#m</t>
  </si>
  <si>
    <t>859.31#m</t>
  </si>
  <si>
    <t>930.14#m</t>
  </si>
  <si>
    <t>967.72#m</t>
  </si>
  <si>
    <t>1006.76#m</t>
  </si>
  <si>
    <t>1047.48#m</t>
  </si>
  <si>
    <t>1068.45#m</t>
  </si>
  <si>
    <t>1089.82#m</t>
  </si>
  <si>
    <t>1156.53#m</t>
  </si>
  <si>
    <t>1179.65#m</t>
  </si>
  <si>
    <t>1190.27#m</t>
  </si>
  <si>
    <t>1254.82#m</t>
  </si>
  <si>
    <t>1295.91#m</t>
  </si>
  <si>
    <t>1330.74#m</t>
  </si>
  <si>
    <t>1507.77#m</t>
  </si>
  <si>
    <t>1640.83#m</t>
  </si>
  <si>
    <t>1741.29#m</t>
  </si>
  <si>
    <t>1776.07#m</t>
  </si>
  <si>
    <t>35.1.15</t>
  </si>
  <si>
    <t>$bsa_GenExemptCat3_amt</t>
  </si>
  <si>
    <t>General Exemption for Category 3; ;</t>
  </si>
  <si>
    <t>35.1.16</t>
  </si>
  <si>
    <t>$IS_SpecExempt</t>
  </si>
  <si>
    <t>MOTYFF: Special exemption socio-professional integration</t>
  </si>
  <si>
    <t>234.55#m</t>
  </si>
  <si>
    <t>239.25#m</t>
  </si>
  <si>
    <t>274.82#m</t>
  </si>
  <si>
    <t>291.63#m</t>
  </si>
  <si>
    <t>303.42#m</t>
  </si>
  <si>
    <t>309.48#m</t>
  </si>
  <si>
    <t>35.1.17</t>
  </si>
  <si>
    <t>$bsa_takeup</t>
  </si>
  <si>
    <t>Take-up proportion (Income support beneficiaries / beneficiairies simulated in EUROMOD with full take-up)</t>
  </si>
  <si>
    <t>35.1.18</t>
  </si>
  <si>
    <t>$bsa_MinAge</t>
  </si>
  <si>
    <t>lower age limit re eligibility for IS</t>
  </si>
  <si>
    <t>35.1.19</t>
  </si>
  <si>
    <t>$bsa_MaxAge</t>
  </si>
  <si>
    <t>upper age limit re eligibility for IS (IF ANY)</t>
  </si>
  <si>
    <t>35.31.1</t>
  </si>
  <si>
    <t>35.32.1</t>
  </si>
  <si>
    <t>36.1.1</t>
  </si>
  <si>
    <t>bch_be</t>
  </si>
  <si>
    <t>$bch_EeChild1_amt</t>
  </si>
  <si>
    <t>Child Benefit Base Amount for First Child in Wage earners and Civil Servants scheme; [SRC: for almost all amounts http://www.rkw.be/Nl/Documentation/Amount/_pages/amountAllowance_0301.php];</t>
  </si>
  <si>
    <t>75.54#m</t>
  </si>
  <si>
    <t>77.05#m</t>
  </si>
  <si>
    <t>78.59#m</t>
  </si>
  <si>
    <t>81.71#m</t>
  </si>
  <si>
    <t>83.40#m</t>
  </si>
  <si>
    <t>86.77#m</t>
  </si>
  <si>
    <t>88.51#m</t>
  </si>
  <si>
    <t>90.28#m</t>
  </si>
  <si>
    <t>92.09#m</t>
  </si>
  <si>
    <t>93.9#m</t>
  </si>
  <si>
    <t>36.1.2</t>
  </si>
  <si>
    <t>$bch_EeChild2_amt</t>
  </si>
  <si>
    <t>Child Benefit Base Amount for Second Child in Wage earners and Civil Servants scheme; [SRC: http://www.rkw.be/Nl/Documentation/Amount/_pages/amountAllowance_0101.php];</t>
  </si>
  <si>
    <t>139.78#m</t>
  </si>
  <si>
    <t>142.58#m</t>
  </si>
  <si>
    <t>145.43#m</t>
  </si>
  <si>
    <t>151.30#m</t>
  </si>
  <si>
    <t>154.33#m</t>
  </si>
  <si>
    <t>160.55#m</t>
  </si>
  <si>
    <t>163.77#m</t>
  </si>
  <si>
    <t>167.05#m</t>
  </si>
  <si>
    <t>170.39#m</t>
  </si>
  <si>
    <t>173.8#m</t>
  </si>
  <si>
    <t>36.1.3</t>
  </si>
  <si>
    <t>$bch_EeChild3_amt</t>
  </si>
  <si>
    <t>Child Benefit Base Amount for Third and following Children in Wage earners and Civil Servants scheme; [SRC: http://www.rkw.be/Nl/Documentation/Amount/_pages/amountAllowance_0101.php];</t>
  </si>
  <si>
    <t>208.70#m</t>
  </si>
  <si>
    <t>212.87#m</t>
  </si>
  <si>
    <t>217.13#m</t>
  </si>
  <si>
    <t>225.90#m</t>
  </si>
  <si>
    <t>230.42#m</t>
  </si>
  <si>
    <t>239.72#m</t>
  </si>
  <si>
    <t>244.52#m</t>
  </si>
  <si>
    <t>249.41#m</t>
  </si>
  <si>
    <t>254.40#m</t>
  </si>
  <si>
    <t>259.5#m</t>
  </si>
  <si>
    <t>36.1.4</t>
  </si>
  <si>
    <t>$bch_SeChild1_amt</t>
  </si>
  <si>
    <t>Child Benefit Base Amount for First Child of Self-employed; Since 01/07/2014 same amount as wage earners and civil servants</t>
  </si>
  <si>
    <t>38.42#m</t>
  </si>
  <si>
    <t>39.19#m</t>
  </si>
  <si>
    <t>60.00#m</t>
  </si>
  <si>
    <t>72.61#m</t>
  </si>
  <si>
    <t>78.00#m</t>
  </si>
  <si>
    <t>81.15#m</t>
  </si>
  <si>
    <t>82.78#m</t>
  </si>
  <si>
    <t>36.1.5</t>
  </si>
  <si>
    <t>$bch_EeOrphan_amt</t>
  </si>
  <si>
    <t>basiskinderbijslag voor wezen; [Src: http://www.rkw.be/Nl/Documentation/Amount/_pages/amountAllowance_0301.php];</t>
  </si>
  <si>
    <t>290.20#m</t>
  </si>
  <si>
    <t>296.01#m</t>
  </si>
  <si>
    <t>301.92#m</t>
  </si>
  <si>
    <t>314.12#m</t>
  </si>
  <si>
    <t>320.40#m</t>
  </si>
  <si>
    <t>333.33#m</t>
  </si>
  <si>
    <t>340.01#m</t>
  </si>
  <si>
    <t>346.82#m</t>
  </si>
  <si>
    <t>353.76#m</t>
  </si>
  <si>
    <t>360.8#m</t>
  </si>
  <si>
    <t>36.1.6</t>
  </si>
  <si>
    <t>$bch_Child1_SupplAmt</t>
  </si>
  <si>
    <t>Social supplement 1st child of unemployed or retired / 1st child lone parent</t>
  </si>
  <si>
    <t>39.44#m</t>
  </si>
  <si>
    <t>39.23#m</t>
  </si>
  <si>
    <t>40.01#m</t>
  </si>
  <si>
    <t>41.63#m</t>
  </si>
  <si>
    <t>42.46#m</t>
  </si>
  <si>
    <t>44.17#m</t>
  </si>
  <si>
    <t>45.06#m</t>
  </si>
  <si>
    <t>45.96#m</t>
  </si>
  <si>
    <t>46.88#m</t>
  </si>
  <si>
    <t>47.8#m</t>
  </si>
  <si>
    <t>36.1.7</t>
  </si>
  <si>
    <t>$bch_Child2_SupplAmt</t>
  </si>
  <si>
    <t>Social supplement 2nd child unemployed or retired / 2nd child lone parents / 2nd child disabled</t>
  </si>
  <si>
    <t>23.84#m</t>
  </si>
  <si>
    <t>24.31#m</t>
  </si>
  <si>
    <t>24.80#m</t>
  </si>
  <si>
    <t>25.80#m</t>
  </si>
  <si>
    <t>26.32#m</t>
  </si>
  <si>
    <t>27.38#m</t>
  </si>
  <si>
    <t>27.93#m</t>
  </si>
  <si>
    <t>28.49#m</t>
  </si>
  <si>
    <t>29.06#m</t>
  </si>
  <si>
    <t>29.6#m</t>
  </si>
  <si>
    <t>36.1.8</t>
  </si>
  <si>
    <t>$bch_Child3_SupplAmt</t>
  </si>
  <si>
    <t>Social supplement 3rd child unemployed or retired / lone parents / disabled</t>
  </si>
  <si>
    <t>4.18#m</t>
  </si>
  <si>
    <t>4.27#m</t>
  </si>
  <si>
    <t>22.97#m</t>
  </si>
  <si>
    <t>36.1.9</t>
  </si>
  <si>
    <t>$bch_Child3HH_SupplAmt</t>
  </si>
  <si>
    <t>Social supplement 3rd child unemployed or retired / disabled with no lone parent</t>
  </si>
  <si>
    <t>4.35#m</t>
  </si>
  <si>
    <t>4.53#m</t>
  </si>
  <si>
    <t>4.62#m</t>
  </si>
  <si>
    <t>4.81#m</t>
  </si>
  <si>
    <t>4.90#m</t>
  </si>
  <si>
    <t>5.00#m</t>
  </si>
  <si>
    <t>5.10#m</t>
  </si>
  <si>
    <t>5.2#m</t>
  </si>
  <si>
    <t>36.1.10</t>
  </si>
  <si>
    <t>$bch_DisabEeChild1_SupplAmt</t>
  </si>
  <si>
    <t>Social supplement First child of disabled employees;</t>
  </si>
  <si>
    <t>82.74#m</t>
  </si>
  <si>
    <t>84.40#m</t>
  </si>
  <si>
    <t>86.08#m</t>
  </si>
  <si>
    <t>89.56#m</t>
  </si>
  <si>
    <t>91.35#m</t>
  </si>
  <si>
    <t>95.04#m</t>
  </si>
  <si>
    <t>96.94#m</t>
  </si>
  <si>
    <t>98.88#m</t>
  </si>
  <si>
    <t>100.86#m</t>
  </si>
  <si>
    <t>102.9#m</t>
  </si>
  <si>
    <t>36.1.11</t>
  </si>
  <si>
    <t>$bch_LoneParentChild3_SupplAmt</t>
  </si>
  <si>
    <t>Social supplement 3rd child unemployed or retired / disabled with lone parent</t>
  </si>
  <si>
    <t>20.00#m</t>
  </si>
  <si>
    <t>20.81#m</t>
  </si>
  <si>
    <t>21.22#m</t>
  </si>
  <si>
    <t>22.08#m</t>
  </si>
  <si>
    <t>22.52#m</t>
  </si>
  <si>
    <t>23.43#m</t>
  </si>
  <si>
    <t>23.9#m</t>
  </si>
  <si>
    <t>36.1.12</t>
  </si>
  <si>
    <t>$bch_LoneParentChild1_GenSupplAmt</t>
  </si>
  <si>
    <t>General Supplement for Lone Parents (starting in 2007; as of 2009 social supplement for third child and higher is increased with this amount for lone parents); ;</t>
  </si>
  <si>
    <t>36.1.13</t>
  </si>
  <si>
    <t>$bch_LoneParentChild2_GenSupplAmt</t>
  </si>
  <si>
    <t>36.1.14</t>
  </si>
  <si>
    <t>$bch_LoneParentChild3_GenSupplAmt</t>
  </si>
  <si>
    <t>36.1.15</t>
  </si>
  <si>
    <t>$bch_EducAge0to5_amt</t>
  </si>
  <si>
    <t>Back-to-School premium children aged 6 to 11; children without a supplement</t>
  </si>
  <si>
    <t>20.00#y</t>
  </si>
  <si>
    <t>20.40#y</t>
  </si>
  <si>
    <t>20.8#y</t>
  </si>
  <si>
    <t>36.1.16</t>
  </si>
  <si>
    <t>$bch_EducAge6to11_amt</t>
  </si>
  <si>
    <t>43.00#y</t>
  </si>
  <si>
    <t>43.86#y</t>
  </si>
  <si>
    <t>44.7#y</t>
  </si>
  <si>
    <t>36.1.17</t>
  </si>
  <si>
    <t>$bch_EducAge12to17_amt</t>
  </si>
  <si>
    <t>Back-to-School premium children aged 12 to 17; children without a supplement</t>
  </si>
  <si>
    <t>60.00#y</t>
  </si>
  <si>
    <t>61.20#y</t>
  </si>
  <si>
    <t>62.4#y</t>
  </si>
  <si>
    <t>36.1.18</t>
  </si>
  <si>
    <t>$bch_EducAge18to24_amt</t>
  </si>
  <si>
    <t>Back-to-School premium children aged 18 to 25; children without a supplement</t>
  </si>
  <si>
    <t>80.00#y</t>
  </si>
  <si>
    <t>81.60#y</t>
  </si>
  <si>
    <t>36.1.19</t>
  </si>
  <si>
    <t>$bch_EducAge0to5Suppl_Amt</t>
  </si>
  <si>
    <t>Back-to-School premium children aged 0 to 5; children with a supplement</t>
  </si>
  <si>
    <t>25.50#y</t>
  </si>
  <si>
    <t>26.53#y</t>
  </si>
  <si>
    <t>27.06#y</t>
  </si>
  <si>
    <t>27.60#y</t>
  </si>
  <si>
    <t>28.15#y</t>
  </si>
  <si>
    <t>28.7#y</t>
  </si>
  <si>
    <t>36.1.20</t>
  </si>
  <si>
    <t>$bch_EducAge6to11Suppl_Amt</t>
  </si>
  <si>
    <t>Back-to-School premium children aged 6 to 11; children with a supplement</t>
  </si>
  <si>
    <t>51.00#y</t>
  </si>
  <si>
    <t>53.06#y</t>
  </si>
  <si>
    <t>54.12#y</t>
  </si>
  <si>
    <t>56.31#y</t>
  </si>
  <si>
    <t>57.44#y</t>
  </si>
  <si>
    <t>58.59#y</t>
  </si>
  <si>
    <t>59.76#y</t>
  </si>
  <si>
    <t>61.0#y</t>
  </si>
  <si>
    <t>36.1.21</t>
  </si>
  <si>
    <t>$bch_EducAge12to17Suppl_Amt</t>
  </si>
  <si>
    <t>Back-to-School premium children aged 12 to 17; children with a supplement</t>
  </si>
  <si>
    <t>71.40#y</t>
  </si>
  <si>
    <t>74.29#y</t>
  </si>
  <si>
    <t>75.77#y</t>
  </si>
  <si>
    <t>78.83#y</t>
  </si>
  <si>
    <t>80.41#y</t>
  </si>
  <si>
    <t>82.02#y</t>
  </si>
  <si>
    <t>83.66#y</t>
  </si>
  <si>
    <t>85.3#y</t>
  </si>
  <si>
    <t>36.1.22</t>
  </si>
  <si>
    <t>$bch_EducAge18to24Suppl_Amt</t>
  </si>
  <si>
    <t>Back-to-School premium children aged 18 to 25; children with a supplement</t>
  </si>
  <si>
    <t>25.00#y</t>
  </si>
  <si>
    <t>50.00#y</t>
  </si>
  <si>
    <t>79.59#y</t>
  </si>
  <si>
    <t>108.25#y</t>
  </si>
  <si>
    <t>110.42#y</t>
  </si>
  <si>
    <t>112.62#y</t>
  </si>
  <si>
    <t>114.9#y</t>
  </si>
  <si>
    <t>36.1.23</t>
  </si>
  <si>
    <t>$bch_LoneParentY_Lim</t>
  </si>
  <si>
    <t>Means Test Lone Parents for Social Supplement; ;</t>
  </si>
  <si>
    <t>1672.38#m</t>
  </si>
  <si>
    <t>1705.86#m</t>
  </si>
  <si>
    <t>1810.35#m</t>
  </si>
  <si>
    <t>2060.91#m</t>
  </si>
  <si>
    <t>2144.07#m</t>
  </si>
  <si>
    <t>2187#m</t>
  </si>
  <si>
    <t>2230.74#m</t>
  </si>
  <si>
    <t>2309.58#m</t>
  </si>
  <si>
    <t>2338.47#m</t>
  </si>
  <si>
    <t>2432.9#m</t>
  </si>
  <si>
    <t>2452.41#m</t>
  </si>
  <si>
    <t>36.1.24</t>
  </si>
  <si>
    <t>$bch_CohabY_Lim</t>
  </si>
  <si>
    <t>Means Test Households for Social Supplement; ;</t>
  </si>
  <si>
    <t>1930.21#m</t>
  </si>
  <si>
    <t>1968.85#m</t>
  </si>
  <si>
    <t>2089.43#m</t>
  </si>
  <si>
    <t>2131.19#m</t>
  </si>
  <si>
    <t>2217.20#m</t>
  </si>
  <si>
    <t>2261.74#m</t>
  </si>
  <si>
    <t>2306.94#m</t>
  </si>
  <si>
    <t>2385.65#m</t>
  </si>
  <si>
    <t>2414.54#m</t>
  </si>
  <si>
    <t>2512.1#m</t>
  </si>
  <si>
    <t>2531.55#m</t>
  </si>
  <si>
    <t>36.1.25</t>
  </si>
  <si>
    <t>$bch_Child1Age6to11_Amt</t>
  </si>
  <si>
    <t>"Age supplement in family without social supplements: first child, 6-11 yo";</t>
  </si>
  <si>
    <t>13.16#m</t>
  </si>
  <si>
    <t>13.42#m</t>
  </si>
  <si>
    <t>13.69#m</t>
  </si>
  <si>
    <t>14.25#m</t>
  </si>
  <si>
    <t>14.53#m</t>
  </si>
  <si>
    <t>15.12#m</t>
  </si>
  <si>
    <t>15.42#m</t>
  </si>
  <si>
    <t>15.73#m</t>
  </si>
  <si>
    <t>16.04#m</t>
  </si>
  <si>
    <t>36.1.26</t>
  </si>
  <si>
    <t>$bch_Child1Age12to17a_Amt</t>
  </si>
  <si>
    <t>"Age supplement in family without social supplements: first child, 12-17 yo, born after December 31, 1990";</t>
  </si>
  <si>
    <t>20.04#m</t>
  </si>
  <si>
    <t>20.44#m</t>
  </si>
  <si>
    <t>20.85#m</t>
  </si>
  <si>
    <t>21.69#m</t>
  </si>
  <si>
    <t>22.12#m</t>
  </si>
  <si>
    <t>23.02#m</t>
  </si>
  <si>
    <t>23.48#m</t>
  </si>
  <si>
    <t>23.95#m</t>
  </si>
  <si>
    <t>24.43#m</t>
  </si>
  <si>
    <t>24.9#m</t>
  </si>
  <si>
    <t>36.1.27</t>
  </si>
  <si>
    <t>$bch_Child1Age12to17b_Amt</t>
  </si>
  <si>
    <t>"Age supplement in family without social supplements: first child,  12-17 yo, born before December 31, 1990";</t>
  </si>
  <si>
    <t>26.24#m</t>
  </si>
  <si>
    <t>26.77#m</t>
  </si>
  <si>
    <t>27.30#m</t>
  </si>
  <si>
    <t>36.1.28</t>
  </si>
  <si>
    <t>$bch_Child1Age18to24a_Amt</t>
  </si>
  <si>
    <t>"Age supplement in family without social supplements: first child, 18-24 yo, born after December 31, 1990";</t>
  </si>
  <si>
    <t>25.50#m</t>
  </si>
  <si>
    <t>26.53#m</t>
  </si>
  <si>
    <t>27.06#m</t>
  </si>
  <si>
    <t>27.60#m</t>
  </si>
  <si>
    <t>28.15#m</t>
  </si>
  <si>
    <t>28.7#m</t>
  </si>
  <si>
    <t>36.1.29</t>
  </si>
  <si>
    <t>$bch_Child1Age18to24b_Amt</t>
  </si>
  <si>
    <t>"Age supplement in family without social supplements: first child, 18-24 yo, born between Januari 1 1985 and December 31 1990";</t>
  </si>
  <si>
    <t>28.19#m</t>
  </si>
  <si>
    <t>28.75#m</t>
  </si>
  <si>
    <t>29.33#m</t>
  </si>
  <si>
    <t>30.51#m</t>
  </si>
  <si>
    <t>31.12#m</t>
  </si>
  <si>
    <t>32.38#m</t>
  </si>
  <si>
    <t>33.03#m</t>
  </si>
  <si>
    <t>33.69#m</t>
  </si>
  <si>
    <t>36.1.30</t>
  </si>
  <si>
    <t>$bch_Child1Age18to24c_Amt</t>
  </si>
  <si>
    <t>"Age supplement in family without social supplements: first child, 18-24 yo, born between Januari 1 1981 and December 31 1984";</t>
  </si>
  <si>
    <t>42.04#m</t>
  </si>
  <si>
    <t>42.89#m</t>
  </si>
  <si>
    <t>43.74#m</t>
  </si>
  <si>
    <t>45.51#m</t>
  </si>
  <si>
    <t>36.1.31</t>
  </si>
  <si>
    <t>$bch_ChildOtherAge6to11_Amt</t>
  </si>
  <si>
    <t>Age supplement other children:6-11 yo;</t>
  </si>
  <si>
    <t>28.41#m</t>
  </si>
  <si>
    <t>28.98#m</t>
  </si>
  <si>
    <t>30.15#m</t>
  </si>
  <si>
    <t>30.75#m</t>
  </si>
  <si>
    <t>31.36#m</t>
  </si>
  <si>
    <t>31.99#m</t>
  </si>
  <si>
    <t>32.6#m</t>
  </si>
  <si>
    <t>36.1.32</t>
  </si>
  <si>
    <t>$bch_ChildOtherAge12to17_Amt</t>
  </si>
  <si>
    <t>Age supplement other children:12-17 yo;</t>
  </si>
  <si>
    <t>40.10#m</t>
  </si>
  <si>
    <t>40.90#m</t>
  </si>
  <si>
    <t>41.72#m</t>
  </si>
  <si>
    <t>43.41#m</t>
  </si>
  <si>
    <t>44.27#m</t>
  </si>
  <si>
    <t>46.06#m</t>
  </si>
  <si>
    <t>46.98#m</t>
  </si>
  <si>
    <t>47.92#m</t>
  </si>
  <si>
    <t>48.88#m</t>
  </si>
  <si>
    <t>49.9#m</t>
  </si>
  <si>
    <t>36.1.33</t>
  </si>
  <si>
    <t>$bch_ChildOtherAge18to24_Amt</t>
  </si>
  <si>
    <t>Age supplement other children:18-24 yo;</t>
  </si>
  <si>
    <t>50.99#m</t>
  </si>
  <si>
    <t>53.05#m</t>
  </si>
  <si>
    <t>55.19#m</t>
  </si>
  <si>
    <t>56.29#m</t>
  </si>
  <si>
    <t>58.57#m</t>
  </si>
  <si>
    <t>59.74#m</t>
  </si>
  <si>
    <t>60.93#m</t>
  </si>
  <si>
    <t>62.15#m</t>
  </si>
  <si>
    <t>63.4#m</t>
  </si>
  <si>
    <t>36.1.34</t>
  </si>
  <si>
    <t>$bch_SeChild1Age18to24_Amt</t>
  </si>
  <si>
    <t>age supplement self employed for oldest child: 18-24 yo; Self employed system the same as wage earners since july 2014</t>
  </si>
  <si>
    <t>44.28#m</t>
  </si>
  <si>
    <t>45.17#m</t>
  </si>
  <si>
    <t>46.87#m</t>
  </si>
  <si>
    <t>47.93#m</t>
  </si>
  <si>
    <t>48.89#m</t>
  </si>
  <si>
    <t>50.87#m</t>
  </si>
  <si>
    <t>51.85#m</t>
  </si>
  <si>
    <t>52.89#m</t>
  </si>
  <si>
    <t>36.1.35</t>
  </si>
  <si>
    <t>$bch_GuaranteedY_lim</t>
  </si>
  <si>
    <t>Means test for guaranteed benefits; ; ("gewaarborgde gezinsbijslag") http://vlaanderen.famifed.be/nl/bedragen/gewaarborgde/inkomensgrenzen</t>
  </si>
  <si>
    <t>3399.59#q</t>
  </si>
  <si>
    <t>3536.92#q</t>
  </si>
  <si>
    <t>3679.78#q</t>
  </si>
  <si>
    <t>3753.37#q</t>
  </si>
  <si>
    <t>3904.86#q</t>
  </si>
  <si>
    <t>3983.07#q</t>
  </si>
  <si>
    <t>4062.82#q</t>
  </si>
  <si>
    <t>4144.08#q</t>
  </si>
  <si>
    <t>4260.25#q</t>
  </si>
  <si>
    <t>36.1.36</t>
  </si>
  <si>
    <t>$bch_Child1Age12to15_Amt</t>
  </si>
  <si>
    <t>Age supplement oldest child 12-15 (different age brackets in 2001)</t>
  </si>
  <si>
    <t>36.1.37</t>
  </si>
  <si>
    <t>$bch_ChildOtherAge12to15_Amt</t>
  </si>
  <si>
    <t>Age supplement other children 12-15 (different age brackets in 2001)</t>
  </si>
  <si>
    <t>36.1.38</t>
  </si>
  <si>
    <t>$bch_Child1Age16to17_Amt</t>
  </si>
  <si>
    <t>Age supplement oldest children 16-17 (different age brackets in 2001)</t>
  </si>
  <si>
    <t>36.1.39</t>
  </si>
  <si>
    <t>$bch_ChildOtherAge16to17_Amt</t>
  </si>
  <si>
    <t>Age supplement other children 16-17 (different age brackets in 2001)</t>
  </si>
  <si>
    <t>36.1.40</t>
  </si>
  <si>
    <t>$bch_RepY_lim</t>
  </si>
  <si>
    <t>Max replacement income for meanst test of guaranteed child benefit</t>
  </si>
  <si>
    <t>36.1.41</t>
  </si>
  <si>
    <t>$bch_ParY_lim</t>
  </si>
  <si>
    <t>max income partner for means test of guaranteed child benefit</t>
  </si>
  <si>
    <t>36.1.42</t>
  </si>
  <si>
    <t>$bch_GuaranteedY_lim1</t>
  </si>
  <si>
    <t>first bracket for means test of guaranteed child benefit</t>
  </si>
  <si>
    <t>36.1.43</t>
  </si>
  <si>
    <t>$bch_GuaranteedY_lim2</t>
  </si>
  <si>
    <t>second bracket for means test of guaranteed child benefit</t>
  </si>
  <si>
    <t>36.1.44</t>
  </si>
  <si>
    <t>$bch_GuaranteedY_lim3</t>
  </si>
  <si>
    <t>thirth bracket for means test of guaranteed child benefit</t>
  </si>
  <si>
    <t>36.1.45</t>
  </si>
  <si>
    <t>$bch_GuaranteedY_lim4</t>
  </si>
  <si>
    <t>fourth bracket for means test of guaranteed child benefit</t>
  </si>
  <si>
    <t>36.1.46</t>
  </si>
  <si>
    <t>$bch_El14_lim1</t>
  </si>
  <si>
    <t>0#m</t>
  </si>
  <si>
    <t>36.1.47</t>
  </si>
  <si>
    <t>$bch_El14_lim2</t>
  </si>
  <si>
    <t>36.79.1</t>
  </si>
  <si>
    <t>$bch_Child1Fl_Old_amt</t>
  </si>
  <si>
    <t>Child Benefit Base Amount for First Child in old system</t>
  </si>
  <si>
    <t>93.93#m</t>
  </si>
  <si>
    <t>95.81#m</t>
  </si>
  <si>
    <t>97.73#m</t>
  </si>
  <si>
    <t>99.70#m</t>
  </si>
  <si>
    <t>101.69#m</t>
  </si>
  <si>
    <t>103.72#m</t>
  </si>
  <si>
    <t>36.79.2</t>
  </si>
  <si>
    <t>$bch_Child2Fl_Old_amt</t>
  </si>
  <si>
    <t>Child Benefit Base Amount for Second Child in old system</t>
  </si>
  <si>
    <t>173.80#m</t>
  </si>
  <si>
    <t>177.28#m</t>
  </si>
  <si>
    <t>180.83#m</t>
  </si>
  <si>
    <t>184.47#m</t>
  </si>
  <si>
    <t>188.16#m</t>
  </si>
  <si>
    <t>191.92#m</t>
  </si>
  <si>
    <t>36.79.3</t>
  </si>
  <si>
    <t>$bch_Child3Fl_Old_amt</t>
  </si>
  <si>
    <t>Child Benefit Base Amount for Third Child in old system</t>
  </si>
  <si>
    <t>259.49#m</t>
  </si>
  <si>
    <t>36.79.4</t>
  </si>
  <si>
    <t>$bch_OrphanFl_Old_amt</t>
  </si>
  <si>
    <t>Child Benefit Base Amount for orphan (of one or both parents) in old system</t>
  </si>
  <si>
    <t>360.83#m</t>
  </si>
  <si>
    <t>368.06#m</t>
  </si>
  <si>
    <t>375.41#m</t>
  </si>
  <si>
    <t>382.92#m</t>
  </si>
  <si>
    <t>390.58#m</t>
  </si>
  <si>
    <t>398.39#m</t>
  </si>
  <si>
    <t>36.79.5</t>
  </si>
  <si>
    <t>$bch_Child1Fl_Old_SupplAmt</t>
  </si>
  <si>
    <t>Social supplement 1st child of unemployed or retired / 1st child lone parent in old system</t>
  </si>
  <si>
    <t>47.81#m</t>
  </si>
  <si>
    <t>48.77#m</t>
  </si>
  <si>
    <t>49.75#m</t>
  </si>
  <si>
    <t>65.75#m</t>
  </si>
  <si>
    <t>67.07#m</t>
  </si>
  <si>
    <t>68.41#m</t>
  </si>
  <si>
    <t>36.79.6</t>
  </si>
  <si>
    <t>$bch_Child2Fl_Old_SupplAmt</t>
  </si>
  <si>
    <t>Social supplement 2nd child unemployed or retired / 2nd child lone parents / 2nd child disabled in old system</t>
  </si>
  <si>
    <t>29.64#m</t>
  </si>
  <si>
    <t>30.32#m</t>
  </si>
  <si>
    <t>30.83#m</t>
  </si>
  <si>
    <t>46.45#m</t>
  </si>
  <si>
    <t>47.38#m</t>
  </si>
  <si>
    <t>48.33#m</t>
  </si>
  <si>
    <t>36.79.7</t>
  </si>
  <si>
    <t>$bch_Child3Fl_Old_SupplAmt</t>
  </si>
  <si>
    <t>Social supplement 3rd child unemployed or retired / disabled with no lone parent in old system</t>
  </si>
  <si>
    <t>5.20#m</t>
  </si>
  <si>
    <t>5.30#m</t>
  </si>
  <si>
    <t>5.41#m</t>
  </si>
  <si>
    <t>20.52#m</t>
  </si>
  <si>
    <t>20.93#m</t>
  </si>
  <si>
    <t>21.35#m</t>
  </si>
  <si>
    <t>36.79.8</t>
  </si>
  <si>
    <t>$bch_DisabParentChild1Fl_Old_SupplAmt</t>
  </si>
  <si>
    <t>Social supplement First child of disabled in old system</t>
  </si>
  <si>
    <t>102.88#m</t>
  </si>
  <si>
    <t>104.94#m</t>
  </si>
  <si>
    <t>107.04#m</t>
  </si>
  <si>
    <t>124.18#m</t>
  </si>
  <si>
    <t>126.66#m</t>
  </si>
  <si>
    <t>129.19#m</t>
  </si>
  <si>
    <t>36.79.9</t>
  </si>
  <si>
    <t>$bch_LoneParentChild3Fl_Old_SupplAmt</t>
  </si>
  <si>
    <t>Social supplement 3rd child  lone parent in old system</t>
  </si>
  <si>
    <t>23.90#m</t>
  </si>
  <si>
    <t>24.38#m</t>
  </si>
  <si>
    <t>24.87#m</t>
  </si>
  <si>
    <t>40.37#m</t>
  </si>
  <si>
    <t>41.18#m</t>
  </si>
  <si>
    <t>36.79.10</t>
  </si>
  <si>
    <t>$bch_Child1to2Fl_Old_SupplAmt</t>
  </si>
  <si>
    <t>Social supplement ; family annual income between 30984 and 40281; 1 or 2 children old system</t>
  </si>
  <si>
    <t>35#m</t>
  </si>
  <si>
    <t>35.70#m</t>
  </si>
  <si>
    <t>36.41#m</t>
  </si>
  <si>
    <t>36.79.11</t>
  </si>
  <si>
    <t>$bch_Child1Age6to11Fl_Old_Amt</t>
  </si>
  <si>
    <t>Age supplement in family without social supplements: first child, 6-11 yo in old system</t>
  </si>
  <si>
    <t>16.36#m</t>
  </si>
  <si>
    <t>36.79.12</t>
  </si>
  <si>
    <t>$bch_Child1Age12to17Fl_Old_Amt</t>
  </si>
  <si>
    <t>Age supplement in family without social supplements: first child, 12-17 yo in old system</t>
  </si>
  <si>
    <t>24.92#m</t>
  </si>
  <si>
    <t>36.79.13</t>
  </si>
  <si>
    <t>$bch_Child1Age18to24Fl_Old_Amt</t>
  </si>
  <si>
    <t>Age supplement in family without social supplements: first child, 18-24 yo in old system</t>
  </si>
  <si>
    <t>28.72#m</t>
  </si>
  <si>
    <t>36.79.14</t>
  </si>
  <si>
    <t>$bch_ChildOtherAge6to11Fl_Old_Amt</t>
  </si>
  <si>
    <t>Age supplement other children (with supplements or rank &gt; 1), 6-11 yo in old system</t>
  </si>
  <si>
    <t>32.63#m</t>
  </si>
  <si>
    <t>36.79.15</t>
  </si>
  <si>
    <t>$bch_ChildOtherAge12to17Fl_Old_Amt</t>
  </si>
  <si>
    <t>Age supplement other children (with supplements or rank &gt; 1), 12-17 yo in old system</t>
  </si>
  <si>
    <t>49.86#m</t>
  </si>
  <si>
    <t>36.79.16</t>
  </si>
  <si>
    <t>$bch_ChildOtherAge18to24Fl_Old_Amt</t>
  </si>
  <si>
    <t>Age supplement other children (with supplements or rank &gt; 1), 18-24 yo in old system</t>
  </si>
  <si>
    <t>63.40#m</t>
  </si>
  <si>
    <t>36.79.17</t>
  </si>
  <si>
    <t>$bch_ChildFl_New_Amt</t>
  </si>
  <si>
    <t>Ordinary child allowance new system</t>
  </si>
  <si>
    <t>163.20#m</t>
  </si>
  <si>
    <t>166.46#m</t>
  </si>
  <si>
    <t>169.79#m</t>
  </si>
  <si>
    <t>173.20#m</t>
  </si>
  <si>
    <t>176.66#m</t>
  </si>
  <si>
    <t>180.19#m</t>
  </si>
  <si>
    <t>36.79.18</t>
  </si>
  <si>
    <t>$bch_OrphanParent1Fl_New_Amt</t>
  </si>
  <si>
    <t>Ordinary child allowance  if oprhan of one parent new system</t>
  </si>
  <si>
    <t>81.60#m</t>
  </si>
  <si>
    <t>83.23#m</t>
  </si>
  <si>
    <t>84.89#m</t>
  </si>
  <si>
    <t>138.56#m</t>
  </si>
  <si>
    <t>141.33#m</t>
  </si>
  <si>
    <t>144.16#m</t>
  </si>
  <si>
    <t>36.79.19</t>
  </si>
  <si>
    <t>$bch_OrphanParent2Fl_New_Amt</t>
  </si>
  <si>
    <t>Ordinary child allowance  if oprhan of both parents new system - not observed ?</t>
  </si>
  <si>
    <t>173.19#m</t>
  </si>
  <si>
    <t>180.18#m</t>
  </si>
  <si>
    <t>36.79.20</t>
  </si>
  <si>
    <t>$bch_Child1to2Fl_New_SupplAmt1</t>
  </si>
  <si>
    <t>Social supplement; family annual income &lt; 30984; 1 to 2 children new system</t>
  </si>
  <si>
    <t>51.00#m</t>
  </si>
  <si>
    <t>52.02#m</t>
  </si>
  <si>
    <t>53.06#m</t>
  </si>
  <si>
    <t>69.12#m</t>
  </si>
  <si>
    <t>70.50#m</t>
  </si>
  <si>
    <t>71.91#m</t>
  </si>
  <si>
    <t>36.79.21</t>
  </si>
  <si>
    <t>$bch_Child3Fl_New_SupplAmt1</t>
  </si>
  <si>
    <t>Social supplement; family annual income &lt; 30984; 3 or more children new system</t>
  </si>
  <si>
    <t>101.59#m</t>
  </si>
  <si>
    <t>103.62#m</t>
  </si>
  <si>
    <t>105.69#m</t>
  </si>
  <si>
    <t>36.79.22</t>
  </si>
  <si>
    <t>$bch_Child1to2Fl_New_SupplAmt2</t>
  </si>
  <si>
    <t>Social supplement ; family annual income between 30984 and 40281; 1 or 2 children new system</t>
  </si>
  <si>
    <t>36.79.23</t>
  </si>
  <si>
    <t>$bch_Child3Fl_New_SupplAmt2</t>
  </si>
  <si>
    <t>Social supplement ; family annual income between 30984 and 61200; 3 or more children new system</t>
  </si>
  <si>
    <t>61.20#m</t>
  </si>
  <si>
    <t>62.42#m</t>
  </si>
  <si>
    <t>63.67#m</t>
  </si>
  <si>
    <t>79.94#m</t>
  </si>
  <si>
    <t>81.54#m</t>
  </si>
  <si>
    <t>83.17#m</t>
  </si>
  <si>
    <t>36.79.24</t>
  </si>
  <si>
    <t>$bch_EducAge0to4Fl_Amt</t>
  </si>
  <si>
    <t>Universal Participation Supplement (former back-to-school premium); 0 to 4 year (s)</t>
  </si>
  <si>
    <t>20.81#y</t>
  </si>
  <si>
    <t>21.23#y</t>
  </si>
  <si>
    <t>21.65#y</t>
  </si>
  <si>
    <t>22.08#y</t>
  </si>
  <si>
    <t>22.52#y</t>
  </si>
  <si>
    <t>36.79.25</t>
  </si>
  <si>
    <t>$bch_EducAge5to11Fl_Amt</t>
  </si>
  <si>
    <t>Universal Participation Supplement (former back-to-school premium); 5 to 11 years</t>
  </si>
  <si>
    <t>35.70#y</t>
  </si>
  <si>
    <t>36.41#y</t>
  </si>
  <si>
    <t>37.14#y</t>
  </si>
  <si>
    <t>37.88#y</t>
  </si>
  <si>
    <t>38.64#y</t>
  </si>
  <si>
    <t>39.41#y</t>
  </si>
  <si>
    <t>36.79.26</t>
  </si>
  <si>
    <t>$bch_EducAge12to17Fl_Amt</t>
  </si>
  <si>
    <t>Universal Participation Supplement (former back-to-school premium); 12 to 17 years</t>
  </si>
  <si>
    <t>52.02#y</t>
  </si>
  <si>
    <t>55.20#y</t>
  </si>
  <si>
    <t>56.3#y</t>
  </si>
  <si>
    <t>36.79.27</t>
  </si>
  <si>
    <t>$bch_EducAge18to24Fl_Amt</t>
  </si>
  <si>
    <t>Universal Participation Supplement (former back-to-school premium); from 18 years old</t>
  </si>
  <si>
    <t>62.42#y</t>
  </si>
  <si>
    <t>63.67#y</t>
  </si>
  <si>
    <t>64.94#y</t>
  </si>
  <si>
    <t>66.24#y</t>
  </si>
  <si>
    <t>67.56#y</t>
  </si>
  <si>
    <t>36.79.28</t>
  </si>
  <si>
    <t>$bch_ChildCareFl_Amt</t>
  </si>
  <si>
    <t>Childcare supplement (per day of attendance)</t>
  </si>
  <si>
    <t>3.23#d</t>
  </si>
  <si>
    <t>3.29#d</t>
  </si>
  <si>
    <t>3.36#d</t>
  </si>
  <si>
    <t>3.43#d</t>
  </si>
  <si>
    <t>3.50#d</t>
  </si>
  <si>
    <t>3.57#d</t>
  </si>
  <si>
    <t>36.79.29</t>
  </si>
  <si>
    <t>$bch_PreSchool_Amt</t>
  </si>
  <si>
    <t>Kindergarden supplement</t>
  </si>
  <si>
    <t>132.60#y</t>
  </si>
  <si>
    <t>135.25#y</t>
  </si>
  <si>
    <t>137.96#y</t>
  </si>
  <si>
    <t>140.72#y</t>
  </si>
  <si>
    <t>143.53#y</t>
  </si>
  <si>
    <t>146.4#y</t>
  </si>
  <si>
    <t>36.79.30</t>
  </si>
  <si>
    <t>$bch_YFl_Lim1</t>
  </si>
  <si>
    <t>Means Test for Social Supplement</t>
  </si>
  <si>
    <t>30984.00#y</t>
  </si>
  <si>
    <t>31605.89#y</t>
  </si>
  <si>
    <t>32238.01#y</t>
  </si>
  <si>
    <t>34526.91#y</t>
  </si>
  <si>
    <t>36325.76#y</t>
  </si>
  <si>
    <t>40187.19#y</t>
  </si>
  <si>
    <t>36.79.31</t>
  </si>
  <si>
    <t>$bch_YFl_Lim2</t>
  </si>
  <si>
    <t>Means Test (second threshold) for Social Supplement under the new system</t>
  </si>
  <si>
    <t>40281.40#y</t>
  </si>
  <si>
    <t>42380.06#y</t>
  </si>
  <si>
    <t>46885.06#y</t>
  </si>
  <si>
    <t>36.79.32</t>
  </si>
  <si>
    <t>$bch_YFl_Lim3</t>
  </si>
  <si>
    <t>61200.00#y</t>
  </si>
  <si>
    <t>62424.00#y</t>
  </si>
  <si>
    <t>63672.48#y</t>
  </si>
  <si>
    <t>64945.93#y</t>
  </si>
  <si>
    <t>68329.61#y</t>
  </si>
  <si>
    <t>75593.05#y</t>
  </si>
  <si>
    <t>36.125.1</t>
  </si>
  <si>
    <t>$bch_Child1Wal_old_amt</t>
  </si>
  <si>
    <t>95.80#m</t>
  </si>
  <si>
    <t>97.72#m</t>
  </si>
  <si>
    <t>105.78#m</t>
  </si>
  <si>
    <t>112.25#m</t>
  </si>
  <si>
    <t>116.79#m</t>
  </si>
  <si>
    <t>119.12#m</t>
  </si>
  <si>
    <t>36.125.2</t>
  </si>
  <si>
    <t>$bch_Child2Wal_old_amt</t>
  </si>
  <si>
    <t>177.27#m</t>
  </si>
  <si>
    <t>180.82#m</t>
  </si>
  <si>
    <t>195.72#m</t>
  </si>
  <si>
    <t>207.70#m</t>
  </si>
  <si>
    <t>216.09#m</t>
  </si>
  <si>
    <t>220.41#m</t>
  </si>
  <si>
    <t>36.125.3</t>
  </si>
  <si>
    <t>$bch_Child3Wal_old_amt</t>
  </si>
  <si>
    <t>264.67#m</t>
  </si>
  <si>
    <t>269.96#m</t>
  </si>
  <si>
    <t>292.22#m</t>
  </si>
  <si>
    <t>310.11#m</t>
  </si>
  <si>
    <t>322.64#m</t>
  </si>
  <si>
    <t>329.08#m</t>
  </si>
  <si>
    <t>36.125.4</t>
  </si>
  <si>
    <t>$bch_OrphanWal_old_amt</t>
  </si>
  <si>
    <t>368.03#m</t>
  </si>
  <si>
    <t>375.39#m</t>
  </si>
  <si>
    <t>406.35#m</t>
  </si>
  <si>
    <t>431.22#m</t>
  </si>
  <si>
    <t>448.64#m</t>
  </si>
  <si>
    <t>457.6#m</t>
  </si>
  <si>
    <t>36.125.5</t>
  </si>
  <si>
    <t>$bch_Child1Wal_old_SupplAmt</t>
  </si>
  <si>
    <t>53.85#m</t>
  </si>
  <si>
    <t>57.14#m</t>
  </si>
  <si>
    <t>59.45#m</t>
  </si>
  <si>
    <t>60.64#m</t>
  </si>
  <si>
    <t>36.125.6</t>
  </si>
  <si>
    <t>$bch_Child2Wal_old_SupplAmt</t>
  </si>
  <si>
    <t>30.23#m</t>
  </si>
  <si>
    <t>33.38#m</t>
  </si>
  <si>
    <t>35.42#m</t>
  </si>
  <si>
    <t>36.85#m</t>
  </si>
  <si>
    <t>37.59#m</t>
  </si>
  <si>
    <t>36.125.7</t>
  </si>
  <si>
    <t>$bch_Child3Wal_old_SupplAmt</t>
  </si>
  <si>
    <t>5.31#m</t>
  </si>
  <si>
    <t>5.42#m</t>
  </si>
  <si>
    <t>5.86#m</t>
  </si>
  <si>
    <t>6.22#m</t>
  </si>
  <si>
    <t>6.47#m</t>
  </si>
  <si>
    <t>6.6#m</t>
  </si>
  <si>
    <t>36.125.8</t>
  </si>
  <si>
    <t>$bch_DisabParentChild1Wal_old_SupplAmt</t>
  </si>
  <si>
    <t>104.93#m</t>
  </si>
  <si>
    <t>107.03#m</t>
  </si>
  <si>
    <t>115.86#m</t>
  </si>
  <si>
    <t>122.95#m</t>
  </si>
  <si>
    <t>127.92#m</t>
  </si>
  <si>
    <t>130.47#m</t>
  </si>
  <si>
    <t>36.125.9</t>
  </si>
  <si>
    <t>$bch_LoneParentChild3Wal_old_SupplAmt</t>
  </si>
  <si>
    <t>26.92#m</t>
  </si>
  <si>
    <t>28.56#m</t>
  </si>
  <si>
    <t>29.72#m</t>
  </si>
  <si>
    <t>30.31#m</t>
  </si>
  <si>
    <t>36.125.10</t>
  </si>
  <si>
    <t>$bch_Child1Age6to11Wal_old_amt</t>
  </si>
  <si>
    <t>16.69#m</t>
  </si>
  <si>
    <t>17.02#m</t>
  </si>
  <si>
    <t>18.43#m</t>
  </si>
  <si>
    <t>19.56#m</t>
  </si>
  <si>
    <t>20.35#m</t>
  </si>
  <si>
    <t>20.75#m</t>
  </si>
  <si>
    <t>36.125.11</t>
  </si>
  <si>
    <t>$bch_Child1Age12to17Wal_old_amt</t>
  </si>
  <si>
    <t>25.41#m</t>
  </si>
  <si>
    <t>25.92#m</t>
  </si>
  <si>
    <t>28.06#m</t>
  </si>
  <si>
    <t>29.78#m</t>
  </si>
  <si>
    <t>30.98#m</t>
  </si>
  <si>
    <t>31.6#m</t>
  </si>
  <si>
    <t>36.125.12</t>
  </si>
  <si>
    <t>$bch_Child1Age18to24Wal_old_amt</t>
  </si>
  <si>
    <t>29.29#m</t>
  </si>
  <si>
    <t>29.88#m</t>
  </si>
  <si>
    <t>32.34#m</t>
  </si>
  <si>
    <t>34.32#m</t>
  </si>
  <si>
    <t>35.71#m</t>
  </si>
  <si>
    <t>36.42#m</t>
  </si>
  <si>
    <t>36.125.13</t>
  </si>
  <si>
    <t>$bch_ChildOtherAge6to11Wal_old_amt</t>
  </si>
  <si>
    <t>33.28#m</t>
  </si>
  <si>
    <t>33.95#m</t>
  </si>
  <si>
    <t>36.75#m</t>
  </si>
  <si>
    <t>39.00#m</t>
  </si>
  <si>
    <t>40.57#m</t>
  </si>
  <si>
    <t>41.38#m</t>
  </si>
  <si>
    <t>36.125.14</t>
  </si>
  <si>
    <t>$bch_ChildOtherAge12to17Wal_old_amt</t>
  </si>
  <si>
    <t>50.86#m</t>
  </si>
  <si>
    <t>51.88#m</t>
  </si>
  <si>
    <t>56.15#m</t>
  </si>
  <si>
    <t>59.59#m</t>
  </si>
  <si>
    <t>61.99#m</t>
  </si>
  <si>
    <t>63.23#m</t>
  </si>
  <si>
    <t>36.125.15</t>
  </si>
  <si>
    <t>$bch_ChildOtherAge18to24Wal_old_amt</t>
  </si>
  <si>
    <t>64.66#m</t>
  </si>
  <si>
    <t>65.95#m</t>
  </si>
  <si>
    <t>71.39#m</t>
  </si>
  <si>
    <t>75.76#m</t>
  </si>
  <si>
    <t>78.82#m</t>
  </si>
  <si>
    <t>80.4#m</t>
  </si>
  <si>
    <t>36.125.16</t>
  </si>
  <si>
    <t>$bch_EducAge0to5Wal_old_amt</t>
  </si>
  <si>
    <t>Back-to-School premium children aged 0 to 5; children without a supplement</t>
  </si>
  <si>
    <t>23.44#y</t>
  </si>
  <si>
    <t>24.87#y</t>
  </si>
  <si>
    <t>25.88#y</t>
  </si>
  <si>
    <t>26.39#y</t>
  </si>
  <si>
    <t>36.125.17</t>
  </si>
  <si>
    <t>$bch_EducAge6to11Wal_old_amt</t>
  </si>
  <si>
    <t>45.63#y</t>
  </si>
  <si>
    <t>46.54#y</t>
  </si>
  <si>
    <t>50.38#y</t>
  </si>
  <si>
    <t>53.47#y</t>
  </si>
  <si>
    <t>55.63#y</t>
  </si>
  <si>
    <t>56.74#y</t>
  </si>
  <si>
    <t>36.125.18</t>
  </si>
  <si>
    <t>$bch_EducAge12to17Wal_old_amt</t>
  </si>
  <si>
    <t>64.96#y</t>
  </si>
  <si>
    <t>70.30#y</t>
  </si>
  <si>
    <t>74.60#y</t>
  </si>
  <si>
    <t>77.61#y</t>
  </si>
  <si>
    <t>79.16#y</t>
  </si>
  <si>
    <t>36.125.19</t>
  </si>
  <si>
    <t>$bch_EducAge18to24Wal_old_amt</t>
  </si>
  <si>
    <t>84.89#y</t>
  </si>
  <si>
    <t>86.59#y</t>
  </si>
  <si>
    <t>93.73#y</t>
  </si>
  <si>
    <t>99.47#y</t>
  </si>
  <si>
    <t>103.49#y</t>
  </si>
  <si>
    <t>105.56#y</t>
  </si>
  <si>
    <t>36.125.20</t>
  </si>
  <si>
    <t>$bch_EducAge0to5SupplWal_old_Amt</t>
  </si>
  <si>
    <t>29.29#y</t>
  </si>
  <si>
    <t>29.88#y</t>
  </si>
  <si>
    <t>32.34#y</t>
  </si>
  <si>
    <t>34.32#y</t>
  </si>
  <si>
    <t>35.71#y</t>
  </si>
  <si>
    <t>36.42#y</t>
  </si>
  <si>
    <t>36.125.21</t>
  </si>
  <si>
    <t>$bch_EducAge6to11SupplWal_old_Amt</t>
  </si>
  <si>
    <t>62.17#y</t>
  </si>
  <si>
    <t>63.41#y</t>
  </si>
  <si>
    <t>68.64#y</t>
  </si>
  <si>
    <t>72.84#y</t>
  </si>
  <si>
    <t>75.79#y</t>
  </si>
  <si>
    <t>77.3#y</t>
  </si>
  <si>
    <t>36.125.22</t>
  </si>
  <si>
    <t>$bch_EducAge12to17SupplWal_old_Amt</t>
  </si>
  <si>
    <t>87.04#y</t>
  </si>
  <si>
    <t>88.78#y</t>
  </si>
  <si>
    <t>96.10#y</t>
  </si>
  <si>
    <t>101.98#y</t>
  </si>
  <si>
    <t>106.10#y</t>
  </si>
  <si>
    <t>108.22#y</t>
  </si>
  <si>
    <t>36.125.23</t>
  </si>
  <si>
    <t>$bch_EducAge18to24SupplWal_old_Amt</t>
  </si>
  <si>
    <t>117.17#y</t>
  </si>
  <si>
    <t>119.51#y</t>
  </si>
  <si>
    <t>129.37#y</t>
  </si>
  <si>
    <t>137.29#y</t>
  </si>
  <si>
    <t>142.83#y</t>
  </si>
  <si>
    <t>145.69#y</t>
  </si>
  <si>
    <t>36.125.24</t>
  </si>
  <si>
    <t>$bch_YWal_old_lim</t>
  </si>
  <si>
    <t>31603.68#y</t>
  </si>
  <si>
    <t>33887.51#y</t>
  </si>
  <si>
    <t>36.125.25</t>
  </si>
  <si>
    <t>$bch_GuaranteedYWal_old_Lim</t>
  </si>
  <si>
    <t>Means test for guaranteed benefits</t>
  </si>
  <si>
    <t>4311.10#q</t>
  </si>
  <si>
    <t>36.125.26</t>
  </si>
  <si>
    <t>$bch_Age0to17Wal_Amt</t>
  </si>
  <si>
    <t>Base amount for each child age 0 to 17</t>
  </si>
  <si>
    <t>158.1#m</t>
  </si>
  <si>
    <t>171.14#m</t>
  </si>
  <si>
    <t>181.61#m</t>
  </si>
  <si>
    <t>188.95#m</t>
  </si>
  <si>
    <t>192.73#m</t>
  </si>
  <si>
    <t>36.125.27</t>
  </si>
  <si>
    <t>$CB_BaseAmtOrph2parWAL</t>
  </si>
  <si>
    <t>Base amount for orphans of both parents, new system</t>
  </si>
  <si>
    <t>386.44#m</t>
  </si>
  <si>
    <t>410.10#m</t>
  </si>
  <si>
    <t>426.65#m</t>
  </si>
  <si>
    <t>435.19#m</t>
  </si>
  <si>
    <t>36.125.28</t>
  </si>
  <si>
    <t>$bch_Age18to24Wal_Amt</t>
  </si>
  <si>
    <t>Base amount for each child age 18 to 24</t>
  </si>
  <si>
    <t>168.3#m</t>
  </si>
  <si>
    <t>182.18#m</t>
  </si>
  <si>
    <t>193.33#m</t>
  </si>
  <si>
    <t>201.14#m</t>
  </si>
  <si>
    <t>205.16#m</t>
  </si>
  <si>
    <t>36.125.29</t>
  </si>
  <si>
    <t>$bch_Wal_SupplAmt1</t>
  </si>
  <si>
    <t>Supplement for each child if income below limit 1</t>
  </si>
  <si>
    <t>56.1#m</t>
  </si>
  <si>
    <t>60.73#m</t>
  </si>
  <si>
    <t>64.44#m</t>
  </si>
  <si>
    <t>67.05#m</t>
  </si>
  <si>
    <t>68.39#m</t>
  </si>
  <si>
    <t>36.125.30</t>
  </si>
  <si>
    <t>$bch_Child3Wal_SupplAmt1</t>
  </si>
  <si>
    <t>Extra supplement for each child if income below limit 1 and 3 or more dependent children</t>
  </si>
  <si>
    <t>35.7#m</t>
  </si>
  <si>
    <t>38.64#m</t>
  </si>
  <si>
    <t>41.01#m</t>
  </si>
  <si>
    <t>42.67#m</t>
  </si>
  <si>
    <t>43.52#m</t>
  </si>
  <si>
    <t>36.125.31</t>
  </si>
  <si>
    <t>$bch_LoneParentWal_SupplAmt1</t>
  </si>
  <si>
    <t>Extra supplement for each child if income below limit 1 and single parent</t>
  </si>
  <si>
    <t>20.4#m</t>
  </si>
  <si>
    <t>36.125.32</t>
  </si>
  <si>
    <t>$bch_DisabParentWal_SupplAmt1</t>
  </si>
  <si>
    <t>Extra supplement for each child if income below limit 1 and disabled parent</t>
  </si>
  <si>
    <t>10.2#m</t>
  </si>
  <si>
    <t>11.04#m</t>
  </si>
  <si>
    <t>11.72#m</t>
  </si>
  <si>
    <t>12.19#m</t>
  </si>
  <si>
    <t>12.43#m</t>
  </si>
  <si>
    <t>36.125.33</t>
  </si>
  <si>
    <t>$bch_Wal_SupplAmt2</t>
  </si>
  <si>
    <t>Supplement for each child if income below limit 2 and above limit 1</t>
  </si>
  <si>
    <t>30.48#m</t>
  </si>
  <si>
    <t>31.09#m</t>
  </si>
  <si>
    <t>36.125.34</t>
  </si>
  <si>
    <t>$bch_Child3Wal_SupplAmt2</t>
  </si>
  <si>
    <t>Extra supplement for each child if income below limit 2 and above limit 1 and 3 or more dependent children</t>
  </si>
  <si>
    <t>36.125.35</t>
  </si>
  <si>
    <t>$bch_LoneParentWal_SupplAmt2</t>
  </si>
  <si>
    <t>Extra supplement for each child if income below limit 2 and above limit 1 and single parent</t>
  </si>
  <si>
    <t>36.125.36</t>
  </si>
  <si>
    <t>$bch_ChildAge0to5Wal_amt</t>
  </si>
  <si>
    <t>Age supplement for each child age 0 to 5</t>
  </si>
  <si>
    <t>20.4#y</t>
  </si>
  <si>
    <t>23.43#y</t>
  </si>
  <si>
    <t>24.38#y</t>
  </si>
  <si>
    <t>36.125.37</t>
  </si>
  <si>
    <t>$bch_ChildAge6to11Wal_amt</t>
  </si>
  <si>
    <t>Age supplement for each child age 6 to 11</t>
  </si>
  <si>
    <t>30.6#y</t>
  </si>
  <si>
    <t>33.12#y</t>
  </si>
  <si>
    <t>35.15#y</t>
  </si>
  <si>
    <t>36.57#y</t>
  </si>
  <si>
    <t>37.3#y</t>
  </si>
  <si>
    <t>36.125.38</t>
  </si>
  <si>
    <t>$bch_ChildAge12to17Wal_amt</t>
  </si>
  <si>
    <t>Age supplement for each child age 12 to 17</t>
  </si>
  <si>
    <t>51#y</t>
  </si>
  <si>
    <t>55.21#y</t>
  </si>
  <si>
    <t>60.95#y</t>
  </si>
  <si>
    <t>36.125.39</t>
  </si>
  <si>
    <t>$bch_ChildAge18to24Wal_amt</t>
  </si>
  <si>
    <t>Age supplement for each child age 18 to 24</t>
  </si>
  <si>
    <t>81.6#y</t>
  </si>
  <si>
    <t>88.33#y</t>
  </si>
  <si>
    <t>93.74#y</t>
  </si>
  <si>
    <t>97.52#y</t>
  </si>
  <si>
    <t>36.125.40</t>
  </si>
  <si>
    <t>$bch_YWal_lim1</t>
  </si>
  <si>
    <t>36.125.41</t>
  </si>
  <si>
    <t>$bch_YWal_lim2</t>
  </si>
  <si>
    <t>54685.50#y</t>
  </si>
  <si>
    <t>54685.5#y</t>
  </si>
  <si>
    <t>36.181.1</t>
  </si>
  <si>
    <t>$bch_Child1Bxl_Old_Amt</t>
  </si>
  <si>
    <t>36.181.2</t>
  </si>
  <si>
    <t>$bch_Child2Bxl_Old_Amt</t>
  </si>
  <si>
    <t>180.81#m</t>
  </si>
  <si>
    <t>36.181.3</t>
  </si>
  <si>
    <t>$bch_Child3Bxl_Old_Amt</t>
  </si>
  <si>
    <t>269.69#m</t>
  </si>
  <si>
    <t>36.181.4</t>
  </si>
  <si>
    <t>$bch_OrphanBxl_Old_Amt</t>
  </si>
  <si>
    <t>36.181.5</t>
  </si>
  <si>
    <t>$bch_Child1Bxl_Old_SupplAmt</t>
  </si>
  <si>
    <t>49.74#m</t>
  </si>
  <si>
    <t>36.181.6</t>
  </si>
  <si>
    <t>$bch_Child2Bxl_Old_SupplAmt</t>
  </si>
  <si>
    <t>36.181.7</t>
  </si>
  <si>
    <t>$bch_Child3Bxl_Old_SupplAmt</t>
  </si>
  <si>
    <t>36.181.8</t>
  </si>
  <si>
    <t>$bch_DisabParentChild1Bxl_Old_SupplAmt</t>
  </si>
  <si>
    <t>36.181.9</t>
  </si>
  <si>
    <t>$bch_LoneParentChild3Bxl_Old_SupplAmt</t>
  </si>
  <si>
    <t>24.86#m</t>
  </si>
  <si>
    <t>36.181.10</t>
  </si>
  <si>
    <t>$bch_Child1Age6to11Bxl_Old_Amt</t>
  </si>
  <si>
    <t>36.181.11</t>
  </si>
  <si>
    <t>$bch_Child1Age12to17Bxl_Old_Amt</t>
  </si>
  <si>
    <t>36.181.12</t>
  </si>
  <si>
    <t>$bch_Child1Age18to24Bxl_Old_Amt</t>
  </si>
  <si>
    <t>36.181.13</t>
  </si>
  <si>
    <t>$bch_ChildOtherAge6to11Bxl_Old_Amt</t>
  </si>
  <si>
    <t>36.181.14</t>
  </si>
  <si>
    <t>$bch_ChildOtherAge12to17Bxl_Old_Amt</t>
  </si>
  <si>
    <t>51.87#m</t>
  </si>
  <si>
    <t>36.181.15</t>
  </si>
  <si>
    <t>$bch_ChildOtherAge18to24Bxl_Old_Amt</t>
  </si>
  <si>
    <t>36.181.16</t>
  </si>
  <si>
    <t>$bch_EducAge0to5Bxl_Old_Amt</t>
  </si>
  <si>
    <t>36.181.17</t>
  </si>
  <si>
    <t>$bch_EducAge6to11Bxl_Old_Amt</t>
  </si>
  <si>
    <t>36.181.18</t>
  </si>
  <si>
    <t>$bch_EducAge12to17Bxl_Old_Amt</t>
  </si>
  <si>
    <t>36.181.19</t>
  </si>
  <si>
    <t>$bch_EducAge18to24Bxl_Old_Amt</t>
  </si>
  <si>
    <t>36.181.20</t>
  </si>
  <si>
    <t>$bch_EducAge0to5SupplBxl_Old_Amt</t>
  </si>
  <si>
    <t>36.181.21</t>
  </si>
  <si>
    <t>$bch_EducAge6to11SupplBxl_Old_Amt</t>
  </si>
  <si>
    <t>36.181.22</t>
  </si>
  <si>
    <t>$bch_EducAge12to17SupplBxl_Old_Amt</t>
  </si>
  <si>
    <t>36.181.23</t>
  </si>
  <si>
    <t>$bch_EducAge18to24SupplBxl_Old_Amt</t>
  </si>
  <si>
    <t>36.181.24</t>
  </si>
  <si>
    <t>$bch_LoneParentYBxl_old_lim</t>
  </si>
  <si>
    <t>Means test for Social Supplement for cohabiting parents</t>
  </si>
  <si>
    <t>2501.28#m</t>
  </si>
  <si>
    <t>31620#y</t>
  </si>
  <si>
    <t>31936.2#y</t>
  </si>
  <si>
    <t>34603.94#y</t>
  </si>
  <si>
    <t>37126.55#y</t>
  </si>
  <si>
    <t>38625.31#y</t>
  </si>
  <si>
    <t>39792.84#y</t>
  </si>
  <si>
    <t>36.181.25</t>
  </si>
  <si>
    <t>$bch_CohabYBxl_old_lim</t>
  </si>
  <si>
    <t>Means test for Social Supplement for single parents</t>
  </si>
  <si>
    <t>2582.00#m</t>
  </si>
  <si>
    <t>36.181.26</t>
  </si>
  <si>
    <t>$bch_GuaranteedYBxl_old_lim</t>
  </si>
  <si>
    <t>36.181.27</t>
  </si>
  <si>
    <t>$bch_EducAge0to2Bxl_New_Amt</t>
  </si>
  <si>
    <t>School premium children aged 0 to 2</t>
  </si>
  <si>
    <t>36.181.28</t>
  </si>
  <si>
    <t>$bch_EducAge3to5Bxl_New_Amt</t>
  </si>
  <si>
    <t>School premium children aged 3 to 5</t>
  </si>
  <si>
    <t>36.181.29</t>
  </si>
  <si>
    <t>$bch_EducAge6to11Bxl_New_Amt</t>
  </si>
  <si>
    <t>School premium children aged 6 to 11</t>
  </si>
  <si>
    <t>36.181.30</t>
  </si>
  <si>
    <t>$bch_EducAge12to24Bxl_New_Amt</t>
  </si>
  <si>
    <t>School premium children aged 12 to 24</t>
  </si>
  <si>
    <t>36.181.31</t>
  </si>
  <si>
    <t>$bch_HighEducAge18to24Bxl_New_Amt</t>
  </si>
  <si>
    <t>School premium children aged 18 to 24 and enrolled in higher education</t>
  </si>
  <si>
    <t>36.181.32</t>
  </si>
  <si>
    <t>$bch_YBxl_New_lim1</t>
  </si>
  <si>
    <t>36.181.33</t>
  </si>
  <si>
    <t>$bch_YBxl_New_lim2</t>
  </si>
  <si>
    <t>45900#y</t>
  </si>
  <si>
    <t>46359#y</t>
  </si>
  <si>
    <t>50231.53#y</t>
  </si>
  <si>
    <t>53893.39#y</t>
  </si>
  <si>
    <t>56068.99#y</t>
  </si>
  <si>
    <t>57763.8#y</t>
  </si>
  <si>
    <t>36.181.34</t>
  </si>
  <si>
    <t>$bch_Child1Post2020Bxl_new_Amt</t>
  </si>
  <si>
    <t>Base amount if only one child born in 2020 or later and income above first threshold (scenario 1)</t>
  </si>
  <si>
    <t>153#m</t>
  </si>
  <si>
    <t>165.62#m</t>
  </si>
  <si>
    <t>175.76#m</t>
  </si>
  <si>
    <t>182.85#m</t>
  </si>
  <si>
    <t>186.51#m</t>
  </si>
  <si>
    <t>36.181.35</t>
  </si>
  <si>
    <t>$bch_Child1Pre2020Bxl_new_Amt</t>
  </si>
  <si>
    <t>Base amount if only one child born before 2020 and income above first threshold (scenario 1)</t>
  </si>
  <si>
    <t>142.8#m</t>
  </si>
  <si>
    <t>154.58#m</t>
  </si>
  <si>
    <t>164.04#m</t>
  </si>
  <si>
    <t>170.66#m</t>
  </si>
  <si>
    <t>174.08#m</t>
  </si>
  <si>
    <t>36.181.36</t>
  </si>
  <si>
    <t>$bch_Age0to11Child1Post2020Bxl_new_Amt</t>
  </si>
  <si>
    <t>Base amount if not scenario one: if one child aged 0 to 11 born in 2020 or later</t>
  </si>
  <si>
    <t>36.181.37</t>
  </si>
  <si>
    <t>$bch_Age0to11Child1Pre2020Bxl_new_Amt</t>
  </si>
  <si>
    <t>Base amount if not scenario one: if one child aged 0 to 11 born before 2020</t>
  </si>
  <si>
    <t>36.181.38</t>
  </si>
  <si>
    <t>$bch_Age12to24Child1Post2020Bxl_new_Amt</t>
  </si>
  <si>
    <t>Base amount if not scenario one: if one child aged 12 to 24 born in 2020 or later</t>
  </si>
  <si>
    <t>163.2#m</t>
  </si>
  <si>
    <t>187.47#m</t>
  </si>
  <si>
    <t>195.04#m</t>
  </si>
  <si>
    <t>198.94#m</t>
  </si>
  <si>
    <t>36.181.39</t>
  </si>
  <si>
    <t>$bch_Age12to24Child1Pre2020Bxl_new_Amt</t>
  </si>
  <si>
    <t>Base amount if not scenario one: if one child aged 12 to 24 born before 2020</t>
  </si>
  <si>
    <t>175.75#m</t>
  </si>
  <si>
    <t>36.181.40</t>
  </si>
  <si>
    <t>$bch_Age18to24Child1Post2020Bxl_new_Amt</t>
  </si>
  <si>
    <t>Base amount if not scenario one: if one child aged 18 to 24 born in 2020 or later and enrolled in higher education</t>
  </si>
  <si>
    <t>173.4#m</t>
  </si>
  <si>
    <t>187.70#m</t>
  </si>
  <si>
    <t>199.19#m</t>
  </si>
  <si>
    <t>207.23#m</t>
  </si>
  <si>
    <t>211.38#m</t>
  </si>
  <si>
    <t>36.181.41</t>
  </si>
  <si>
    <t>$bch_Age18to24Child1Pre2020Bxl_new_Amt</t>
  </si>
  <si>
    <t>Base amount if not scenario one: if one child aged 18 to 24 born beofre 2020 and enrolled in higher education</t>
  </si>
  <si>
    <t>36.181.42</t>
  </si>
  <si>
    <t>$bch_Child1Age0to11Bxl_New_Amt</t>
  </si>
  <si>
    <t>40.8#m</t>
  </si>
  <si>
    <t>44.16#m</t>
  </si>
  <si>
    <t>48.76#m</t>
  </si>
  <si>
    <t>36.181.43</t>
  </si>
  <si>
    <t>$bch_Child2Age0to11Bxl_New_Amt</t>
  </si>
  <si>
    <t>71.4#m</t>
  </si>
  <si>
    <t>77.29#m</t>
  </si>
  <si>
    <t>82.02#m</t>
  </si>
  <si>
    <t>85.33#m</t>
  </si>
  <si>
    <t>87.04#m</t>
  </si>
  <si>
    <t>36.181.44</t>
  </si>
  <si>
    <t>$bch_Child3Age0to11Bxl_New_Amt</t>
  </si>
  <si>
    <t>112.2#m</t>
  </si>
  <si>
    <t>121.45#m</t>
  </si>
  <si>
    <t>128.89#m</t>
  </si>
  <si>
    <t>134.09#m</t>
  </si>
  <si>
    <t>136.77#m</t>
  </si>
  <si>
    <t>36.181.45</t>
  </si>
  <si>
    <t>$bch_Child1Age12to24Bxl_New_Amt</t>
  </si>
  <si>
    <t>55.21#m</t>
  </si>
  <si>
    <t>58.59#m</t>
  </si>
  <si>
    <t>60.95#m</t>
  </si>
  <si>
    <t>62.17#m</t>
  </si>
  <si>
    <t>36.181.46</t>
  </si>
  <si>
    <t>$bch_Child2Age12to24Bxl_New_Amt</t>
  </si>
  <si>
    <t>81.6#m</t>
  </si>
  <si>
    <t>88.33#m</t>
  </si>
  <si>
    <t>93.74#m</t>
  </si>
  <si>
    <t>97.52#m</t>
  </si>
  <si>
    <t>99.47#m</t>
  </si>
  <si>
    <t>36.181.47</t>
  </si>
  <si>
    <t>$bch_Child3Age12to24Bxl_New_Amt</t>
  </si>
  <si>
    <t>122.4#m</t>
  </si>
  <si>
    <t>132.49#m</t>
  </si>
  <si>
    <t>140.60#m</t>
  </si>
  <si>
    <t>146.28#m</t>
  </si>
  <si>
    <t>149.21#m</t>
  </si>
  <si>
    <t>36.181.48</t>
  </si>
  <si>
    <t>$bch_Child2LoneParentBxl_New_SupplAmt</t>
  </si>
  <si>
    <t>36.181.49</t>
  </si>
  <si>
    <t>$bch_Child3LoneParentBxl_New_SupplAmt</t>
  </si>
  <si>
    <t>36.181.50</t>
  </si>
  <si>
    <t>$bch_Child2Bxl_New_SupplAmt</t>
  </si>
  <si>
    <t>36.181.51</t>
  </si>
  <si>
    <t>$bch_Child3Bxl_New_SupplAmt</t>
  </si>
  <si>
    <t>73.44#m</t>
  </si>
  <si>
    <t>79.50#m</t>
  </si>
  <si>
    <t>84.36#m</t>
  </si>
  <si>
    <t>87.77#m</t>
  </si>
  <si>
    <t>89.52#m</t>
  </si>
  <si>
    <t>37.1.1</t>
  </si>
  <si>
    <t>bsaoa_be</t>
  </si>
  <si>
    <t>$bsaoa_CapInc_Lim1</t>
  </si>
  <si>
    <t>total capital below this amount is not counted</t>
  </si>
  <si>
    <t>37.1.2</t>
  </si>
  <si>
    <t>$bsaoa_CapInc_Lim2</t>
  </si>
  <si>
    <t>Total capital between €6200 and this limit is accounted for at a rate of 4%</t>
  </si>
  <si>
    <t>18600#y</t>
  </si>
  <si>
    <t>37.1.3</t>
  </si>
  <si>
    <t>$bsaoa_CapInc_Rate1</t>
  </si>
  <si>
    <t>between 6200 and 18600: 4% is imputed as income</t>
  </si>
  <si>
    <t>37.1.4</t>
  </si>
  <si>
    <t>$bsaoa_CapInc_Rate2</t>
  </si>
  <si>
    <t>Of the capital income exceeding 18600: 10% is imputed as income</t>
  </si>
  <si>
    <t>37.1.5</t>
  </si>
  <si>
    <t>$bsaoa_PropIncExempt_Amt</t>
  </si>
  <si>
    <t>base exemption on immovable property</t>
  </si>
  <si>
    <t>743.68#y</t>
  </si>
  <si>
    <t>37.1.6</t>
  </si>
  <si>
    <t>$bsaoa_PropIncExempt_SupplAmt</t>
  </si>
  <si>
    <t>supplementary exemption on immovable property (per child)</t>
  </si>
  <si>
    <t>123.95#y</t>
  </si>
  <si>
    <t>37.1.7</t>
  </si>
  <si>
    <t>$bsaoa_PropInc_Coef</t>
  </si>
  <si>
    <t>Cadastral Income multiplier</t>
  </si>
  <si>
    <t>37.1.8</t>
  </si>
  <si>
    <t>$bsaoa_Cat1_Amt</t>
  </si>
  <si>
    <t>income limit - not living alone</t>
  </si>
  <si>
    <t>745.57#m</t>
  </si>
  <si>
    <t>769.61#m</t>
  </si>
  <si>
    <t>789.47#m</t>
  </si>
  <si>
    <t>894.16#m</t>
  </si>
  <si>
    <t>973.39#m</t>
  </si>
  <si>
    <t>1032.95#m</t>
  </si>
  <si>
    <t>1053.58#m</t>
  </si>
  <si>
    <t>37.1.9</t>
  </si>
  <si>
    <t>$bsaoa_Cat2_Amt</t>
  </si>
  <si>
    <t>income limit - living alone</t>
  </si>
  <si>
    <t>1118.36#m</t>
  </si>
  <si>
    <t>1154.41#m</t>
  </si>
  <si>
    <t>1184.20#m</t>
  </si>
  <si>
    <t>1341.24#m</t>
  </si>
  <si>
    <t>1460.08#m</t>
  </si>
  <si>
    <t>1549.42#m</t>
  </si>
  <si>
    <t>1580.37#m</t>
  </si>
  <si>
    <t>37.1.10</t>
  </si>
  <si>
    <t>$bsaoa_GenExemptCat1_Amt</t>
  </si>
  <si>
    <t>general exemption for people not living alone (base amount)</t>
  </si>
  <si>
    <t>625#y</t>
  </si>
  <si>
    <t>37.1.11</t>
  </si>
  <si>
    <t>$bsaoa_GenExemptCat2_Amt</t>
  </si>
  <si>
    <t>general exemption for people living alone (elevated amount)</t>
  </si>
  <si>
    <t>37.1.12</t>
  </si>
  <si>
    <t>$bsaoa_MinAge</t>
  </si>
  <si>
    <t>Statutory retirement age</t>
  </si>
  <si>
    <t>37.1.13</t>
  </si>
  <si>
    <t>$bsaoa_EeInc_rate</t>
  </si>
  <si>
    <t>Rate of income from employment taken into account</t>
  </si>
  <si>
    <t>37.1.14</t>
  </si>
  <si>
    <t>$bsaoa_SeInc_rate</t>
  </si>
  <si>
    <t>Conversion from bruto to netto</t>
  </si>
  <si>
    <t>37.1.15</t>
  </si>
  <si>
    <t>$bsaoa_LabIncExempt_amt</t>
  </si>
  <si>
    <t>5000#y</t>
  </si>
  <si>
    <t>38.1.1</t>
  </si>
  <si>
    <t>bed_be</t>
  </si>
  <si>
    <t>$bed_ToddlerFl_amt</t>
  </si>
  <si>
    <t>Fixed allowance, preschool ,</t>
  </si>
  <si>
    <t>96.69#y</t>
  </si>
  <si>
    <t>103.7#y</t>
  </si>
  <si>
    <t>105.98#y</t>
  </si>
  <si>
    <t>106.72#y</t>
  </si>
  <si>
    <t>107.47#y</t>
  </si>
  <si>
    <t>113.17#y</t>
  </si>
  <si>
    <t>125.28#y</t>
  </si>
  <si>
    <t>38.1.2</t>
  </si>
  <si>
    <t>$bed_PrimFl_MinAmt</t>
  </si>
  <si>
    <t>Minimum allowance, primary school,</t>
  </si>
  <si>
    <t>108.78#y</t>
  </si>
  <si>
    <t>121.01#y</t>
  </si>
  <si>
    <t>123.67#y</t>
  </si>
  <si>
    <t>124.54#y</t>
  </si>
  <si>
    <t>125.41#y</t>
  </si>
  <si>
    <t>132.06#y</t>
  </si>
  <si>
    <t>146.19#y</t>
  </si>
  <si>
    <t>38.1.3</t>
  </si>
  <si>
    <t>$bed_PrimFl_NormAmt</t>
  </si>
  <si>
    <t>Full allowance, primary school,</t>
  </si>
  <si>
    <t>163.17#y</t>
  </si>
  <si>
    <t>188.19#y</t>
  </si>
  <si>
    <t>192.33#y</t>
  </si>
  <si>
    <t>193.68#y</t>
  </si>
  <si>
    <t>195.04#y</t>
  </si>
  <si>
    <t>205.38#y</t>
  </si>
  <si>
    <t>227.36#y</t>
  </si>
  <si>
    <t>38.1.4</t>
  </si>
  <si>
    <t>$bed_PrimFl_MaxAmt</t>
  </si>
  <si>
    <t>Special allowance, primary school,</t>
  </si>
  <si>
    <t>217.56#y</t>
  </si>
  <si>
    <t>244.37#y</t>
  </si>
  <si>
    <t>249.75#y</t>
  </si>
  <si>
    <t>251.50#y</t>
  </si>
  <si>
    <t>253.26#y</t>
  </si>
  <si>
    <t>266.68#y</t>
  </si>
  <si>
    <t>295.21#y</t>
  </si>
  <si>
    <t>38.1.5</t>
  </si>
  <si>
    <t>$bed_SecFl_MinAmt1</t>
  </si>
  <si>
    <t>Minimum allowance, secondary, base amount extern</t>
  </si>
  <si>
    <t>135.48#y</t>
  </si>
  <si>
    <t>233.75#y</t>
  </si>
  <si>
    <t>238.89#y</t>
  </si>
  <si>
    <t>240.56#y</t>
  </si>
  <si>
    <t>242.24#y</t>
  </si>
  <si>
    <t>255.08#y</t>
  </si>
  <si>
    <t>282.37#y</t>
  </si>
  <si>
    <t>38.1.6</t>
  </si>
  <si>
    <t>$bed_SecFl_NormAmt1</t>
  </si>
  <si>
    <t>Full allowance, secondary, base amount extern</t>
  </si>
  <si>
    <t>599.96#y</t>
  </si>
  <si>
    <t>943.30#y</t>
  </si>
  <si>
    <t>964.05#y</t>
  </si>
  <si>
    <t>970.80#y</t>
  </si>
  <si>
    <t>977.60#y</t>
  </si>
  <si>
    <t>1029.41#y</t>
  </si>
  <si>
    <t>1139.56#y</t>
  </si>
  <si>
    <t>38.1.7</t>
  </si>
  <si>
    <t>$bed_SecFl_MaxAmt1</t>
  </si>
  <si>
    <t>Special allowance, secondary, base amount extern</t>
  </si>
  <si>
    <t>758.67#y</t>
  </si>
  <si>
    <t>1107.57#y</t>
  </si>
  <si>
    <t>1131.94#y</t>
  </si>
  <si>
    <t>1139.86#y</t>
  </si>
  <si>
    <t>1147.84#y</t>
  </si>
  <si>
    <t>1208.68#y</t>
  </si>
  <si>
    <t>1338.01#y</t>
  </si>
  <si>
    <t>38.1.8</t>
  </si>
  <si>
    <t>$bed_SecFl_MinAmt2</t>
  </si>
  <si>
    <t>Minimum allowance, secondary, Married, independent, single student extern/intern</t>
  </si>
  <si>
    <t>596.87#y</t>
  </si>
  <si>
    <t>712.98#y</t>
  </si>
  <si>
    <t>728.67#y</t>
  </si>
  <si>
    <t>733.77#y</t>
  </si>
  <si>
    <t>738.91#y</t>
  </si>
  <si>
    <t>778.07#y</t>
  </si>
  <si>
    <t>861.32#y</t>
  </si>
  <si>
    <t>38.1.9</t>
  </si>
  <si>
    <t>$bed_SecFl_NormAmt2</t>
  </si>
  <si>
    <t>Full/special allowance, secondary, Married, independent, single student extern/intern</t>
  </si>
  <si>
    <t>2992.07#y</t>
  </si>
  <si>
    <t>3268.73#y</t>
  </si>
  <si>
    <t>3340.64#y</t>
  </si>
  <si>
    <t>3364.02#y</t>
  </si>
  <si>
    <t>3387.57#y</t>
  </si>
  <si>
    <t>3567.11#y</t>
  </si>
  <si>
    <t>3948.79#y</t>
  </si>
  <si>
    <t>38.1.10</t>
  </si>
  <si>
    <t>$bed_SecFl_MinAmt3</t>
  </si>
  <si>
    <t>Minimum allowance, secondary, base amount intern</t>
  </si>
  <si>
    <t>497.39#y</t>
  </si>
  <si>
    <t>38.1.11</t>
  </si>
  <si>
    <t>$bed_SecFl_NormAmt3</t>
  </si>
  <si>
    <t>Full/special allowance, secondary, base amount intern</t>
  </si>
  <si>
    <t>1196.05#y</t>
  </si>
  <si>
    <t>38.1.12</t>
  </si>
  <si>
    <t>$bed_highFl_MinAmt</t>
  </si>
  <si>
    <t>Minimum allowance, post-secondary,  extern/intern</t>
  </si>
  <si>
    <t>265.90#y</t>
  </si>
  <si>
    <t>271.49#y</t>
  </si>
  <si>
    <t>277.46#y</t>
  </si>
  <si>
    <t>288.78#y</t>
  </si>
  <si>
    <t>290.80#y</t>
  </si>
  <si>
    <t>296.27#y</t>
  </si>
  <si>
    <t>327.97#y</t>
  </si>
  <si>
    <t>38.1.13</t>
  </si>
  <si>
    <t>$bed_HighFl_NormAmt1</t>
  </si>
  <si>
    <t>Full allowance, post-secondary,  extern</t>
  </si>
  <si>
    <t>2469.80#y</t>
  </si>
  <si>
    <t>2521.67#y</t>
  </si>
  <si>
    <t>2577.14#y</t>
  </si>
  <si>
    <t>2595.18#y</t>
  </si>
  <si>
    <t>2613.35#y</t>
  </si>
  <si>
    <t>2751.86#y</t>
  </si>
  <si>
    <t>3046.3#y</t>
  </si>
  <si>
    <t>38.1.14</t>
  </si>
  <si>
    <t>$bed_HighFl_MaxAmt1</t>
  </si>
  <si>
    <t>Special allowance, post-secondary,  extern</t>
  </si>
  <si>
    <t>3584.03#y</t>
  </si>
  <si>
    <t>3659.30#y</t>
  </si>
  <si>
    <t>3739.80#y</t>
  </si>
  <si>
    <t>3765.98#y</t>
  </si>
  <si>
    <t>3792.34#y</t>
  </si>
  <si>
    <t>3993.34#y</t>
  </si>
  <si>
    <t>4420.62#y</t>
  </si>
  <si>
    <t>38.1.15</t>
  </si>
  <si>
    <t>$bed_HighFl_NormAmt2</t>
  </si>
  <si>
    <t>Full allowance, post-secondary,  intern</t>
  </si>
  <si>
    <t>4115.01#y</t>
  </si>
  <si>
    <t>38.1.16</t>
  </si>
  <si>
    <t>$bed_HighFl_MaxAmt2</t>
  </si>
  <si>
    <t>Special allowance, post-secondary,  intern</t>
  </si>
  <si>
    <t>5540.30#y</t>
  </si>
  <si>
    <t>38.1.17</t>
  </si>
  <si>
    <t>$ED_income_band0_min_FL</t>
  </si>
  <si>
    <t>Min income threshold, 0 points</t>
  </si>
  <si>
    <t>8096.10#y</t>
  </si>
  <si>
    <t>8266.12#y</t>
  </si>
  <si>
    <t>8447.98#y</t>
  </si>
  <si>
    <t>8507.11#y</t>
  </si>
  <si>
    <t>8566.66#y</t>
  </si>
  <si>
    <t>9020.70 #y</t>
  </si>
  <si>
    <t>9985.91#y</t>
  </si>
  <si>
    <t>38.1.18</t>
  </si>
  <si>
    <t>$ED_income_band0_max_FL</t>
  </si>
  <si>
    <t>Max income threshold, 0 points</t>
  </si>
  <si>
    <t>17845.86#y</t>
  </si>
  <si>
    <t>18220.63#y</t>
  </si>
  <si>
    <t>18621.48#y</t>
  </si>
  <si>
    <t>18751.83#y</t>
  </si>
  <si>
    <t>18883.09#y</t>
  </si>
  <si>
    <t>19883.90 #y</t>
  </si>
  <si>
    <t>22011.47#y</t>
  </si>
  <si>
    <t>38.1.19</t>
  </si>
  <si>
    <t>$ED_income_band1_min_FL</t>
  </si>
  <si>
    <t>Min income threshold, 1 points</t>
  </si>
  <si>
    <t>14631.07#y</t>
  </si>
  <si>
    <t>14938.32#y</t>
  </si>
  <si>
    <t>15266.96#y</t>
  </si>
  <si>
    <t>15373.83#y</t>
  </si>
  <si>
    <t>15481.45#y</t>
  </si>
  <si>
    <t>16301.97 #y</t>
  </si>
  <si>
    <t>18046.28#y</t>
  </si>
  <si>
    <t>38.1.20</t>
  </si>
  <si>
    <t>$ED_income_band1_max_FL</t>
  </si>
  <si>
    <t>Max income threshold, 1 points</t>
  </si>
  <si>
    <t>26356.47#y</t>
  </si>
  <si>
    <t>26909.95#y</t>
  </si>
  <si>
    <t>27501.97#y</t>
  </si>
  <si>
    <t>27694.49#y</t>
  </si>
  <si>
    <t>27888.35#y</t>
  </si>
  <si>
    <t>29366.43 #y</t>
  </si>
  <si>
    <t>32508.64#y</t>
  </si>
  <si>
    <t>38.1.21</t>
  </si>
  <si>
    <t>$ED_income_band2_min_FL</t>
  </si>
  <si>
    <t>Min income threshold, 2 points</t>
  </si>
  <si>
    <t>16918.33#y</t>
  </si>
  <si>
    <t>17273.62#y</t>
  </si>
  <si>
    <t>17653.64#y</t>
  </si>
  <si>
    <t>17777.21#y</t>
  </si>
  <si>
    <t>17901.65#y</t>
  </si>
  <si>
    <t>18850.44 #y</t>
  </si>
  <si>
    <t>20867.44#y</t>
  </si>
  <si>
    <t>38.1.22</t>
  </si>
  <si>
    <t>$ED_income_band2_max_FL</t>
  </si>
  <si>
    <t>Max income threshold, 2 points</t>
  </si>
  <si>
    <t>33019.28#y</t>
  </si>
  <si>
    <t>33712.68#y</t>
  </si>
  <si>
    <t>34454.36#y</t>
  </si>
  <si>
    <t>34695.54#y</t>
  </si>
  <si>
    <t>34938.41#y</t>
  </si>
  <si>
    <t>36790.14 #y</t>
  </si>
  <si>
    <t>40726.69#y</t>
  </si>
  <si>
    <t>38.1.23</t>
  </si>
  <si>
    <t>$ED_income_band3_min_FL</t>
  </si>
  <si>
    <t>Min income threshold, 3 points</t>
  </si>
  <si>
    <t>18842.49#y</t>
  </si>
  <si>
    <t>19238.18#y</t>
  </si>
  <si>
    <t>19661.42#y</t>
  </si>
  <si>
    <t>19799.05#y</t>
  </si>
  <si>
    <t>19937.64#y</t>
  </si>
  <si>
    <t>20994.34 #y</t>
  </si>
  <si>
    <t>23240.73#y</t>
  </si>
  <si>
    <t>38.1.24</t>
  </si>
  <si>
    <t>$ED_income_band3_max_FL</t>
  </si>
  <si>
    <t>Max income threshold, 3 points</t>
  </si>
  <si>
    <t>38338.43#y</t>
  </si>
  <si>
    <t>39143.53#y</t>
  </si>
  <si>
    <t>40004.69#y</t>
  </si>
  <si>
    <t>40284.72#y</t>
  </si>
  <si>
    <t>40566.72#y</t>
  </si>
  <si>
    <t>42716.75 #y</t>
  </si>
  <si>
    <t>47287.44#y</t>
  </si>
  <si>
    <t>38.1.25</t>
  </si>
  <si>
    <t>$ED_income_band4_min_FL</t>
  </si>
  <si>
    <t>Min income threshold, 4 points</t>
  </si>
  <si>
    <t>20004.29#y</t>
  </si>
  <si>
    <t>20424.38#y</t>
  </si>
  <si>
    <t>20873.71#y</t>
  </si>
  <si>
    <t>21019.83#y</t>
  </si>
  <si>
    <t>21166.97#y</t>
  </si>
  <si>
    <t>22288.82 #y</t>
  </si>
  <si>
    <t>24673.72#y</t>
  </si>
  <si>
    <t>38.1.26</t>
  </si>
  <si>
    <t>$ED_income_band4_max_FL</t>
  </si>
  <si>
    <t>Max income threshold, 4 points</t>
  </si>
  <si>
    <t>44105.48#y</t>
  </si>
  <si>
    <t>45031.69#y</t>
  </si>
  <si>
    <t>46022.39#y</t>
  </si>
  <si>
    <t>46344.55#y</t>
  </si>
  <si>
    <t>46668.96#y</t>
  </si>
  <si>
    <t>49142.41#y</t>
  </si>
  <si>
    <t>54400.65#y</t>
  </si>
  <si>
    <t>38.1.27</t>
  </si>
  <si>
    <t>$ED_income_band5_min_FL</t>
  </si>
  <si>
    <t>Min income threshold, 5 points</t>
  </si>
  <si>
    <t>21154.00#y</t>
  </si>
  <si>
    <t>21598.24#y</t>
  </si>
  <si>
    <t>22073.40#y</t>
  </si>
  <si>
    <t>22227.91#y</t>
  </si>
  <si>
    <t>22383.51#y</t>
  </si>
  <si>
    <t>23569.83 #y</t>
  </si>
  <si>
    <t>26091.8#y</t>
  </si>
  <si>
    <t>38.1.28</t>
  </si>
  <si>
    <t>$ED_income_band5_max_FL</t>
  </si>
  <si>
    <t>Max income threshold, 5 points</t>
  </si>
  <si>
    <t>51216.27#y</t>
  </si>
  <si>
    <t>52291.82#y</t>
  </si>
  <si>
    <t>53442.24#y</t>
  </si>
  <si>
    <t>53816.33#y</t>
  </si>
  <si>
    <t>54193.05#y</t>
  </si>
  <si>
    <t>57065.28 #y</t>
  </si>
  <si>
    <t>63171.26#y</t>
  </si>
  <si>
    <t>38.1.29</t>
  </si>
  <si>
    <t>$ED_income_band6_min_FL</t>
  </si>
  <si>
    <t>Min income threshold, 6 points</t>
  </si>
  <si>
    <t>22303.64#y</t>
  </si>
  <si>
    <t>22772.02#y</t>
  </si>
  <si>
    <t>23273.00#y</t>
  </si>
  <si>
    <t>23435.92#y</t>
  </si>
  <si>
    <t>23599.97#y</t>
  </si>
  <si>
    <t>24850.77 #y</t>
  </si>
  <si>
    <t>27509.8#y</t>
  </si>
  <si>
    <t>38.1.30</t>
  </si>
  <si>
    <t>$ED_income_band6_max_FL</t>
  </si>
  <si>
    <t>Max income threshold, 6 points</t>
  </si>
  <si>
    <t>56031.46#y</t>
  </si>
  <si>
    <t>57208.12#y</t>
  </si>
  <si>
    <t>58466.70#y</t>
  </si>
  <si>
    <t>58875.96#y</t>
  </si>
  <si>
    <t>59288.10#y</t>
  </si>
  <si>
    <t>62430.36 #y</t>
  </si>
  <si>
    <t>69110.41#y</t>
  </si>
  <si>
    <t>38.1.31</t>
  </si>
  <si>
    <t>$ED_income_band7_min_FL</t>
  </si>
  <si>
    <t>Min income threshold, 7 points</t>
  </si>
  <si>
    <t>23453.31#y</t>
  </si>
  <si>
    <t>23945.83#y</t>
  </si>
  <si>
    <t>24472.64#y</t>
  </si>
  <si>
    <t>24643.95#y</t>
  </si>
  <si>
    <t>24816.45#y</t>
  </si>
  <si>
    <t>26131.73 #y</t>
  </si>
  <si>
    <t>28927.82#y</t>
  </si>
  <si>
    <t>38.1.32</t>
  </si>
  <si>
    <t>$ED_income_band7_max_FL</t>
  </si>
  <si>
    <t>Max income threshold, 7 points</t>
  </si>
  <si>
    <t>58607.07#y</t>
  </si>
  <si>
    <t>59837.82#y</t>
  </si>
  <si>
    <t>61154.25#y</t>
  </si>
  <si>
    <t>61582.33#y</t>
  </si>
  <si>
    <t>62013.40#y</t>
  </si>
  <si>
    <t>65300.11 #y</t>
  </si>
  <si>
    <t>72287.23#y</t>
  </si>
  <si>
    <t>38.1.33</t>
  </si>
  <si>
    <t>$ED_income_band8_min_FL</t>
  </si>
  <si>
    <t>Min income threshold, 8 points</t>
  </si>
  <si>
    <t>24602.98#y</t>
  </si>
  <si>
    <t>25119.64#y</t>
  </si>
  <si>
    <t>25672.27#y</t>
  </si>
  <si>
    <t>25851.98#y</t>
  </si>
  <si>
    <t>26032.94#y</t>
  </si>
  <si>
    <t>27412.69 #y</t>
  </si>
  <si>
    <t>30345.84#y</t>
  </si>
  <si>
    <t>38.1.34</t>
  </si>
  <si>
    <t>$ED_income_band8_max_FL</t>
  </si>
  <si>
    <t>Max income threshold, 8 points</t>
  </si>
  <si>
    <t>61182.64#y</t>
  </si>
  <si>
    <t>62467.47#y</t>
  </si>
  <si>
    <t>63841.76#y</t>
  </si>
  <si>
    <t>64288.65#y</t>
  </si>
  <si>
    <t>64738.67#y</t>
  </si>
  <si>
    <t>68169.82 #y</t>
  </si>
  <si>
    <t>75463.99#y</t>
  </si>
  <si>
    <t>38.1.35</t>
  </si>
  <si>
    <t>$ED_income_band9_min_FL</t>
  </si>
  <si>
    <t>Min income threshold, 9 points</t>
  </si>
  <si>
    <t>25752.64#y</t>
  </si>
  <si>
    <t>26293.45#y</t>
  </si>
  <si>
    <t>26871.90#y</t>
  </si>
  <si>
    <t>27060.01#y</t>
  </si>
  <si>
    <t>27249.43#y</t>
  </si>
  <si>
    <t>28693.65 #y</t>
  </si>
  <si>
    <t>31763.87#y</t>
  </si>
  <si>
    <t>38.1.36</t>
  </si>
  <si>
    <t>$ED_income_band9_max_FL</t>
  </si>
  <si>
    <t>Max income threshold, 9 points</t>
  </si>
  <si>
    <t>63814.15#y</t>
  </si>
  <si>
    <t>65154.25#y</t>
  </si>
  <si>
    <t>66587.64#y</t>
  </si>
  <si>
    <t>67053.76#y</t>
  </si>
  <si>
    <t>67523.13#y</t>
  </si>
  <si>
    <t>71101.86 #y</t>
  </si>
  <si>
    <t>78709.76#y</t>
  </si>
  <si>
    <t>38.1.37</t>
  </si>
  <si>
    <t>$ED_income_band10_min_FL</t>
  </si>
  <si>
    <t>Min income threshold, 10 points</t>
  </si>
  <si>
    <t>26902.31#y</t>
  </si>
  <si>
    <t>27467.26#y</t>
  </si>
  <si>
    <t>28071.54#y</t>
  </si>
  <si>
    <t>28268.04#y</t>
  </si>
  <si>
    <t>28465.91#y</t>
  </si>
  <si>
    <t>29974.61 #y</t>
  </si>
  <si>
    <t>33181.89#y</t>
  </si>
  <si>
    <t>38.1.38</t>
  </si>
  <si>
    <t>$ED_income_band10_max_FL</t>
  </si>
  <si>
    <t>Max income threshold, 10 points</t>
  </si>
  <si>
    <t>66613.71#y</t>
  </si>
  <si>
    <t>68012.59#y</t>
  </si>
  <si>
    <t>69508.87#y</t>
  </si>
  <si>
    <t>69995.43#y</t>
  </si>
  <si>
    <t>70485.40#y</t>
  </si>
  <si>
    <t>74221.13 #y</t>
  </si>
  <si>
    <t>82162.79#y</t>
  </si>
  <si>
    <t>38.1.39</t>
  </si>
  <si>
    <t>$ED_income_band11_min_FL</t>
  </si>
  <si>
    <t>Min income threshold, 11 points</t>
  </si>
  <si>
    <t>29682.47#y</t>
  </si>
  <si>
    <t>31255.64 #y</t>
  </si>
  <si>
    <t>34599.99#y</t>
  </si>
  <si>
    <t>38.1.40</t>
  </si>
  <si>
    <t>$ED_income_band11_max_FL</t>
  </si>
  <si>
    <t>Max income threshold, 11 points</t>
  </si>
  <si>
    <t>73092.21#y</t>
  </si>
  <si>
    <t>76966.09 #y</t>
  </si>
  <si>
    <t>85201.47#y</t>
  </si>
  <si>
    <t>38.1.41</t>
  </si>
  <si>
    <t>$ED_income_band12_min_FL</t>
  </si>
  <si>
    <t>Min income threshold, 12 points</t>
  </si>
  <si>
    <t>30898.91#y</t>
  </si>
  <si>
    <t>32536.56 #y</t>
  </si>
  <si>
    <t>36017.97#y</t>
  </si>
  <si>
    <t>38.1.42</t>
  </si>
  <si>
    <t>$ED_income_band12_max_FL</t>
  </si>
  <si>
    <t>Max income threshold, 12 points</t>
  </si>
  <si>
    <t>75995.17#y</t>
  </si>
  <si>
    <t>80022.91 #y</t>
  </si>
  <si>
    <t>88585.36#y</t>
  </si>
  <si>
    <t>38.1.43</t>
  </si>
  <si>
    <t>$ED_income_band13_min_FL</t>
  </si>
  <si>
    <t>Min income threshold, 13 points</t>
  </si>
  <si>
    <t>32115.41#y</t>
  </si>
  <si>
    <t>33817.53 #y</t>
  </si>
  <si>
    <t>37436.01#y</t>
  </si>
  <si>
    <t>38.1.44</t>
  </si>
  <si>
    <t>$ED_income_band13_max_FL</t>
  </si>
  <si>
    <t>Max income threshold, 13 points</t>
  </si>
  <si>
    <t>78720.48#y</t>
  </si>
  <si>
    <t>82892.66 #y</t>
  </si>
  <si>
    <t>91762.18#y</t>
  </si>
  <si>
    <t>38.1.45</t>
  </si>
  <si>
    <t>$ED_income_band14_min_FL</t>
  </si>
  <si>
    <t>Min income threshold, 14 points</t>
  </si>
  <si>
    <t>33331.95#y</t>
  </si>
  <si>
    <t>35098.55 #y</t>
  </si>
  <si>
    <t>38854.09#y</t>
  </si>
  <si>
    <t>38.1.46</t>
  </si>
  <si>
    <t>$ED_income_band14_max_FL</t>
  </si>
  <si>
    <t>Max income threshold, 14 points</t>
  </si>
  <si>
    <t>81505.00#y</t>
  </si>
  <si>
    <t>85824.77 #y</t>
  </si>
  <si>
    <t>95008.02#y</t>
  </si>
  <si>
    <t>38.1.47</t>
  </si>
  <si>
    <t>$ED_income_band15_min_FL</t>
  </si>
  <si>
    <t>Min income threshold, 15 points</t>
  </si>
  <si>
    <t>34548.40#y</t>
  </si>
  <si>
    <t>36379.47 #y</t>
  </si>
  <si>
    <t>40272.07#y</t>
  </si>
  <si>
    <t>38.1.48</t>
  </si>
  <si>
    <t>$ED_income_band15_max_FL</t>
  </si>
  <si>
    <t>Max income threshold, 15 points</t>
  </si>
  <si>
    <t>84289.43#y</t>
  </si>
  <si>
    <t>88756.77 #y</t>
  </si>
  <si>
    <t>98253.75#y</t>
  </si>
  <si>
    <t>38.1.49</t>
  </si>
  <si>
    <t>$ED_income_band16_min_FL</t>
  </si>
  <si>
    <t>Min income threshold, 16 points</t>
  </si>
  <si>
    <t>35764.91#y</t>
  </si>
  <si>
    <t>37660.45 #y</t>
  </si>
  <si>
    <t>41690.12#y</t>
  </si>
  <si>
    <t>38.1.50</t>
  </si>
  <si>
    <t>$ED_income_band16_max_FL</t>
  </si>
  <si>
    <t>Max income threshold, 16 points</t>
  </si>
  <si>
    <t>87074.01#y</t>
  </si>
  <si>
    <t>91688.93 #y</t>
  </si>
  <si>
    <t>101499.65#y</t>
  </si>
  <si>
    <t>38.1.51</t>
  </si>
  <si>
    <t>$ED_income_band17_min_FL</t>
  </si>
  <si>
    <t>Min income threshold, 17 points</t>
  </si>
  <si>
    <t>36981.43#y</t>
  </si>
  <si>
    <t>38941.44 #y</t>
  </si>
  <si>
    <t>43108.17#y</t>
  </si>
  <si>
    <t>38.1.52</t>
  </si>
  <si>
    <t>$ED_income_band17_max_FL</t>
  </si>
  <si>
    <t>Max income threshold, 17 points</t>
  </si>
  <si>
    <t>89858.49#y</t>
  </si>
  <si>
    <t>94620.98 #y</t>
  </si>
  <si>
    <t>104745.42#y</t>
  </si>
  <si>
    <t>38.1.53</t>
  </si>
  <si>
    <t>$ED_income_band18_min_FL</t>
  </si>
  <si>
    <t>Min income threshold, 18 points</t>
  </si>
  <si>
    <t>38197.90#y</t>
  </si>
  <si>
    <t>40222.39 #y</t>
  </si>
  <si>
    <t>44526.19#y</t>
  </si>
  <si>
    <t>38.1.54</t>
  </si>
  <si>
    <t>$ED_income_band18_max_FL</t>
  </si>
  <si>
    <t>Max income threshold, 18 points</t>
  </si>
  <si>
    <t>92642.96#y</t>
  </si>
  <si>
    <t>97553.03 #y</t>
  </si>
  <si>
    <t>107991.20#y</t>
  </si>
  <si>
    <t>38.1.55</t>
  </si>
  <si>
    <t>$ED_income_band19_min_FL</t>
  </si>
  <si>
    <t>Min income threshold, 19 points</t>
  </si>
  <si>
    <t>39414.41#y</t>
  </si>
  <si>
    <t>41503.38 #y</t>
  </si>
  <si>
    <t>45944.24#y</t>
  </si>
  <si>
    <t>38.1.56</t>
  </si>
  <si>
    <t>$ED_income_band19_max_FL</t>
  </si>
  <si>
    <t>Max income threshold, 19 points</t>
  </si>
  <si>
    <t>95427.55#y</t>
  </si>
  <si>
    <t>100485.21 #y</t>
  </si>
  <si>
    <t>111237.13#y</t>
  </si>
  <si>
    <t>38.1.57</t>
  </si>
  <si>
    <t>$ED_income_band20_min_FL</t>
  </si>
  <si>
    <t>Min income threshold, 20 points</t>
  </si>
  <si>
    <t>40630.91#y</t>
  </si>
  <si>
    <t>42784.35 #y</t>
  </si>
  <si>
    <t>47362.28#y</t>
  </si>
  <si>
    <t>38.1.58</t>
  </si>
  <si>
    <t>$ED_income_band20_max_FL</t>
  </si>
  <si>
    <t>Max income threshold, 20 points</t>
  </si>
  <si>
    <t>98212.01#y</t>
  </si>
  <si>
    <t>103417.24 #y</t>
  </si>
  <si>
    <t>114482.88#y</t>
  </si>
  <si>
    <t>38.1.59</t>
  </si>
  <si>
    <t>$ED_income_band0_min_FL_BCH</t>
  </si>
  <si>
    <t>11808.74#y</t>
  </si>
  <si>
    <t>12068.53#y</t>
  </si>
  <si>
    <t>12153.01#y</t>
  </si>
  <si>
    <t>12238.08#y</t>
  </si>
  <si>
    <t>12886.7#y</t>
  </si>
  <si>
    <t>14265.58#y</t>
  </si>
  <si>
    <t>38.1.60</t>
  </si>
  <si>
    <t>$ED_income_band0_max_FL_BCH</t>
  </si>
  <si>
    <t>24153.07#y</t>
  </si>
  <si>
    <t>24684.44#y</t>
  </si>
  <si>
    <t>24857.23#y</t>
  </si>
  <si>
    <t>25031.23#y</t>
  </si>
  <si>
    <t>26357.89#y</t>
  </si>
  <si>
    <t>29178.18#y</t>
  </si>
  <si>
    <t>38.1.61</t>
  </si>
  <si>
    <t>$ED_income_band1_min_FL_BCH</t>
  </si>
  <si>
    <t>20465.08#y</t>
  </si>
  <si>
    <t>20915.31#y</t>
  </si>
  <si>
    <t>21061.72#y</t>
  </si>
  <si>
    <t>21209.15#y</t>
  </si>
  <si>
    <t>22333.23#y</t>
  </si>
  <si>
    <t>24722.89#y</t>
  </si>
  <si>
    <t>38.1.62</t>
  </si>
  <si>
    <t>$ED_income_band1_max_FL_BCH</t>
  </si>
  <si>
    <t>33916.35#y</t>
  </si>
  <si>
    <t>34662.51#y</t>
  </si>
  <si>
    <t>34905.15#y</t>
  </si>
  <si>
    <t>35149.49#y</t>
  </si>
  <si>
    <t>37012.41#y</t>
  </si>
  <si>
    <t>40972.74#y</t>
  </si>
  <si>
    <t>38.1.63</t>
  </si>
  <si>
    <t>$ED_income_band2_min_FL_BCH</t>
  </si>
  <si>
    <t>23089.01#y</t>
  </si>
  <si>
    <t>23596.97#y</t>
  </si>
  <si>
    <t>23762.15#y</t>
  </si>
  <si>
    <t>23928.49#y</t>
  </si>
  <si>
    <t>25196.7#y</t>
  </si>
  <si>
    <t>27892.75#y</t>
  </si>
  <si>
    <t>38.1.64</t>
  </si>
  <si>
    <t>$ED_income_band2_max_FL_BCH</t>
  </si>
  <si>
    <t>41490.6#y</t>
  </si>
  <si>
    <t>42403.39#y</t>
  </si>
  <si>
    <t>42700.21#y</t>
  </si>
  <si>
    <t>42999.11#y</t>
  </si>
  <si>
    <t>45278.06#y</t>
  </si>
  <si>
    <t>50122.81#y</t>
  </si>
  <si>
    <t>38.1.65</t>
  </si>
  <si>
    <t>$ED_income_band3_min_FL_BCH</t>
  </si>
  <si>
    <t>25296.38#y</t>
  </si>
  <si>
    <t>25852.90#y</t>
  </si>
  <si>
    <t>26003.87#y</t>
  </si>
  <si>
    <t>26216.11#y</t>
  </si>
  <si>
    <t>27605.56#y</t>
  </si>
  <si>
    <t>30559.35#y</t>
  </si>
  <si>
    <t>38.1.66</t>
  </si>
  <si>
    <t>$ED_income_band3_max_FL_BCH</t>
  </si>
  <si>
    <t>47089.41#y</t>
  </si>
  <si>
    <t>48125.38#y</t>
  </si>
  <si>
    <t>48462.26#y</t>
  </si>
  <si>
    <t>48801.50#y</t>
  </si>
  <si>
    <t>51387.98#y</t>
  </si>
  <si>
    <t>56886.49#y</t>
  </si>
  <si>
    <t>38.1.67</t>
  </si>
  <si>
    <t>$ED_income_band4_min_FL_BCH</t>
  </si>
  <si>
    <t>26629.19#y</t>
  </si>
  <si>
    <t>27215.03#y</t>
  </si>
  <si>
    <t>27405.54#y</t>
  </si>
  <si>
    <t>27597.38#y</t>
  </si>
  <si>
    <t>29060.04#y</t>
  </si>
  <si>
    <t>32169.46#y</t>
  </si>
  <si>
    <t>38.1.68</t>
  </si>
  <si>
    <t>$ED_income_band4_max_FL_BCH</t>
  </si>
  <si>
    <t>53159.68#y</t>
  </si>
  <si>
    <t>54329.19#y</t>
  </si>
  <si>
    <t>54709.49#y</t>
  </si>
  <si>
    <t>55092.46#y</t>
  </si>
  <si>
    <t>58012.36#y</t>
  </si>
  <si>
    <t>64219.68#y</t>
  </si>
  <si>
    <t>38.1.69</t>
  </si>
  <si>
    <t>$ED_income_band5_min_FL_BCH</t>
  </si>
  <si>
    <t>27948.13#y</t>
  </si>
  <si>
    <t>28562.99#y</t>
  </si>
  <si>
    <t>28762.93#y</t>
  </si>
  <si>
    <t>28964.27#y</t>
  </si>
  <si>
    <t>30499.38#y</t>
  </si>
  <si>
    <t>33762.81#y</t>
  </si>
  <si>
    <t>38.1.70</t>
  </si>
  <si>
    <t>$ED_income_band5_max_FL_BCH</t>
  </si>
  <si>
    <t>60644.35#y</t>
  </si>
  <si>
    <t>61978.53#y</t>
  </si>
  <si>
    <t>62412.38#y</t>
  </si>
  <si>
    <t>62849.27#y</t>
  </si>
  <si>
    <t>66180.28#y</t>
  </si>
  <si>
    <t>73261.57#y</t>
  </si>
  <si>
    <t>38.1.71</t>
  </si>
  <si>
    <t>$ED_income_band6_min_FL_BCH</t>
  </si>
  <si>
    <t>29266.99#y</t>
  </si>
  <si>
    <t>29910.86#y</t>
  </si>
  <si>
    <t>30120.24#y</t>
  </si>
  <si>
    <t>30331.08#y</t>
  </si>
  <si>
    <t>31938.63#y</t>
  </si>
  <si>
    <t>35356.06#y</t>
  </si>
  <si>
    <t>38.1.72</t>
  </si>
  <si>
    <t>$ED_income_band6_max_FL_BCH</t>
  </si>
  <si>
    <t>65712.7#y</t>
  </si>
  <si>
    <t>67158.38#y</t>
  </si>
  <si>
    <t>67628.49#y</t>
  </si>
  <si>
    <t>68101.89#y</t>
  </si>
  <si>
    <t>71711.29#y</t>
  </si>
  <si>
    <t>79384.4#y</t>
  </si>
  <si>
    <t>38.1.73</t>
  </si>
  <si>
    <t>$ED_income_band7_min_FL_BCH</t>
  </si>
  <si>
    <t>30585.88#y</t>
  </si>
  <si>
    <t>31258.77#y</t>
  </si>
  <si>
    <t>31477.58#y</t>
  </si>
  <si>
    <t>31697.92#y</t>
  </si>
  <si>
    <t>33377.91#y</t>
  </si>
  <si>
    <t>36949.35#y</t>
  </si>
  <si>
    <t>38.1.74</t>
  </si>
  <si>
    <t>$ED_income_band7_max_FL_BCH</t>
  </si>
  <si>
    <t>68426.73#y</t>
  </si>
  <si>
    <t>69932.12#y</t>
  </si>
  <si>
    <t>70421.64#y</t>
  </si>
  <si>
    <t>70914.59#y</t>
  </si>
  <si>
    <t>74673.06#y</t>
  </si>
  <si>
    <t>82663.08#y</t>
  </si>
  <si>
    <t>38.1.75</t>
  </si>
  <si>
    <t>$ED_income_band8_min_FL_BCH</t>
  </si>
  <si>
    <t>31904.76#y</t>
  </si>
  <si>
    <t>32606.66#y</t>
  </si>
  <si>
    <t>32834.91#y</t>
  </si>
  <si>
    <t>33064.75#y</t>
  </si>
  <si>
    <t>34817.18#y</t>
  </si>
  <si>
    <t>38542.62#y</t>
  </si>
  <si>
    <t>38.1.76</t>
  </si>
  <si>
    <t>$ED_income_band8_max_FL_BCH</t>
  </si>
  <si>
    <t>71107.47#y</t>
  </si>
  <si>
    <t>72671.83#y</t>
  </si>
  <si>
    <t>73180.56#y</t>
  </si>
  <si>
    <t>73692.79#y</t>
  </si>
  <si>
    <t>77598.51#y</t>
  </si>
  <si>
    <t>85901.55#y</t>
  </si>
  <si>
    <t>38.1.77</t>
  </si>
  <si>
    <t>$ED_income_band9_min_FL_BCH</t>
  </si>
  <si>
    <t>33223.65#y</t>
  </si>
  <si>
    <t>33954.57#y</t>
  </si>
  <si>
    <t>34192.25#y</t>
  </si>
  <si>
    <t>34431.60#y</t>
  </si>
  <si>
    <t>36256.47#y</t>
  </si>
  <si>
    <t>40135.91#y</t>
  </si>
  <si>
    <t>38.1.78</t>
  </si>
  <si>
    <t>$ED_income_band9_max_FL_BCH</t>
  </si>
  <si>
    <t>73794.25#y</t>
  </si>
  <si>
    <t>75417.72#y</t>
  </si>
  <si>
    <t>75945.64#y</t>
  </si>
  <si>
    <t>76477.26#y</t>
  </si>
  <si>
    <t>80530.55#y</t>
  </si>
  <si>
    <t>89147.32#y</t>
  </si>
  <si>
    <t>38.1.79</t>
  </si>
  <si>
    <t>$ED_income_band10_min_FL_BCH</t>
  </si>
  <si>
    <t>34542.54#y</t>
  </si>
  <si>
    <t>35302.48#y</t>
  </si>
  <si>
    <t>35549.60#y</t>
  </si>
  <si>
    <t>35798.45#y</t>
  </si>
  <si>
    <t>37695.77#y</t>
  </si>
  <si>
    <t>41729.22#y</t>
  </si>
  <si>
    <t>38.1.80</t>
  </si>
  <si>
    <t>$ED_income_band10_max_FL_BCH</t>
  </si>
  <si>
    <t>76652.59#y</t>
  </si>
  <si>
    <t>78338.95#y</t>
  </si>
  <si>
    <t>78887.32#y</t>
  </si>
  <si>
    <t>79439.53#y</t>
  </si>
  <si>
    <t>83649.83#y</t>
  </si>
  <si>
    <t>92600.36#y</t>
  </si>
  <si>
    <t>38.1.81</t>
  </si>
  <si>
    <t>$ED_income_band11_min_FL_BCH</t>
  </si>
  <si>
    <t>35861.49#y</t>
  </si>
  <si>
    <t>36650.44#y</t>
  </si>
  <si>
    <t>36906.99#y</t>
  </si>
  <si>
    <t>37165.34#y</t>
  </si>
  <si>
    <t>39135.1#y</t>
  </si>
  <si>
    <t>43322.56#y</t>
  </si>
  <si>
    <t>38.1.82</t>
  </si>
  <si>
    <t>$ED_income_band11_max_FL_BCH</t>
  </si>
  <si>
    <t>79167.95#y</t>
  </si>
  <si>
    <t>80909.64#y</t>
  </si>
  <si>
    <t>81476.01#y</t>
  </si>
  <si>
    <t>82046.34#y</t>
  </si>
  <si>
    <t>86394.8#y</t>
  </si>
  <si>
    <t>95639.04#y</t>
  </si>
  <si>
    <t>38.1.83</t>
  </si>
  <si>
    <t>$ED_income_band12_min_FL_BCH</t>
  </si>
  <si>
    <t>37180.34#y</t>
  </si>
  <si>
    <t>37998.31#y</t>
  </si>
  <si>
    <t>38264.30#y</t>
  </si>
  <si>
    <t>38532.15#y</t>
  </si>
  <si>
    <t>40574.35#y</t>
  </si>
  <si>
    <t>44915.81#y</t>
  </si>
  <si>
    <t>38.1.84</t>
  </si>
  <si>
    <t>$ED_income_band12_max_FL_BCH</t>
  </si>
  <si>
    <t>81969.06#y</t>
  </si>
  <si>
    <t>83772.38#y</t>
  </si>
  <si>
    <t>84358.97#y</t>
  </si>
  <si>
    <t>84949.30#y</t>
  </si>
  <si>
    <t>89451.61#y</t>
  </si>
  <si>
    <t>99022.93#y</t>
  </si>
  <si>
    <t>38.1.85</t>
  </si>
  <si>
    <t>$ED_income_band13_min_FL_BCH</t>
  </si>
  <si>
    <t>38499.24#y</t>
  </si>
  <si>
    <t>39346.22#y</t>
  </si>
  <si>
    <t>39621.64#y</t>
  </si>
  <si>
    <t>39898.99#y</t>
  </si>
  <si>
    <t>42013.64#y</t>
  </si>
  <si>
    <t>46509.1#y</t>
  </si>
  <si>
    <t>38.1.86</t>
  </si>
  <si>
    <t>$ED_income_band13_max_FL_BCH</t>
  </si>
  <si>
    <t>84598.76#y</t>
  </si>
  <si>
    <t>86459.93#y</t>
  </si>
  <si>
    <t>87065.15#y</t>
  </si>
  <si>
    <t>87674.61#y</t>
  </si>
  <si>
    <t>92321.36#y</t>
  </si>
  <si>
    <t>102199.75#y</t>
  </si>
  <si>
    <t>38.1.87</t>
  </si>
  <si>
    <t>$ED_income_band14_min_FL_BCH</t>
  </si>
  <si>
    <t>39818.18#y</t>
  </si>
  <si>
    <t>40694.18#y</t>
  </si>
  <si>
    <t>40979.04#y</t>
  </si>
  <si>
    <t>41265.89#y</t>
  </si>
  <si>
    <t>43452.98#y</t>
  </si>
  <si>
    <t>48102.45#y</t>
  </si>
  <si>
    <t>38.1.88</t>
  </si>
  <si>
    <t>$ED_income_band14_max_FL_BCH</t>
  </si>
  <si>
    <t>87285.6#y</t>
  </si>
  <si>
    <t>89205.88#y</t>
  </si>
  <si>
    <t>89830.32#y</t>
  </si>
  <si>
    <t>90459.13#y</t>
  </si>
  <si>
    <t>95253.46#y</t>
  </si>
  <si>
    <t>105445.58#y</t>
  </si>
  <si>
    <t>38.1.89</t>
  </si>
  <si>
    <t>$ED_income_band15_min_FL_BCH</t>
  </si>
  <si>
    <t>41102.63#y</t>
  </si>
  <si>
    <t>42006.89#y</t>
  </si>
  <si>
    <t>42300.94#y</t>
  </si>
  <si>
    <t>42597.05#y</t>
  </si>
  <si>
    <t>44854.69#y</t>
  </si>
  <si>
    <t>49654.14#y</t>
  </si>
  <si>
    <t>38.1.90</t>
  </si>
  <si>
    <t>$ED_income_band15_max_FL_BCH</t>
  </si>
  <si>
    <t>89927.35#y</t>
  </si>
  <si>
    <t>91951.74#y</t>
  </si>
  <si>
    <t>92595.40#y</t>
  </si>
  <si>
    <t>93243.57#y</t>
  </si>
  <si>
    <t>98185.48#y</t>
  </si>
  <si>
    <t>108691.33#y</t>
  </si>
  <si>
    <t>38.1.91</t>
  </si>
  <si>
    <t>$ED_income_band16_min_FL_BCH</t>
  </si>
  <si>
    <t>42312.77#y</t>
  </si>
  <si>
    <t>43243.65#y</t>
  </si>
  <si>
    <t>43546.36#y</t>
  </si>
  <si>
    <t>43851.18#y</t>
  </si>
  <si>
    <t>46175.29#y</t>
  </si>
  <si>
    <t>51116.05#y</t>
  </si>
  <si>
    <t>38.1.92</t>
  </si>
  <si>
    <t>$ED_income_band16_max_FL_BCH</t>
  </si>
  <si>
    <t>92659.23#y</t>
  </si>
  <si>
    <t>94697.73#y</t>
  </si>
  <si>
    <t>95360.61#y</t>
  </si>
  <si>
    <t>96028.13#y</t>
  </si>
  <si>
    <t>101117.62#y</t>
  </si>
  <si>
    <t>111937.21#y</t>
  </si>
  <si>
    <t>38.1.93</t>
  </si>
  <si>
    <t>$ED_income_band17_min_FL_BCH</t>
  </si>
  <si>
    <t>43522.91#y</t>
  </si>
  <si>
    <t>44480.41#y</t>
  </si>
  <si>
    <t>44791.77#y</t>
  </si>
  <si>
    <t>45105.31#y</t>
  </si>
  <si>
    <t>47495.89#y</t>
  </si>
  <si>
    <t>52577.95#y</t>
  </si>
  <si>
    <t>38.1.94</t>
  </si>
  <si>
    <t>$ED_income_band17_max_FL_BCH</t>
  </si>
  <si>
    <t>95346.02#y</t>
  </si>
  <si>
    <t>97443.63#y</t>
  </si>
  <si>
    <t>98125.74#y</t>
  </si>
  <si>
    <t>98812.62#y</t>
  </si>
  <si>
    <t>104049.69#y</t>
  </si>
  <si>
    <t>115183.01#y</t>
  </si>
  <si>
    <t>38.1.95</t>
  </si>
  <si>
    <t>$ED_income_band18_min_FL_BCH</t>
  </si>
  <si>
    <t>44733.01#y</t>
  </si>
  <si>
    <t>45717.14#y</t>
  </si>
  <si>
    <t>46037.16#y</t>
  </si>
  <si>
    <t>46359.42#y</t>
  </si>
  <si>
    <t>48816.47#y</t>
  </si>
  <si>
    <t>54039.83#y</t>
  </si>
  <si>
    <t>38.1.96</t>
  </si>
  <si>
    <t>$ED_income_band18_max_FL_BCH</t>
  </si>
  <si>
    <t>98032.81#y</t>
  </si>
  <si>
    <t>100189.53#y</t>
  </si>
  <si>
    <t>100890.86#y</t>
  </si>
  <si>
    <t>101597.10#y</t>
  </si>
  <si>
    <t>106981.75#y</t>
  </si>
  <si>
    <t>118428.8#y</t>
  </si>
  <si>
    <t>38.1.97</t>
  </si>
  <si>
    <t>$ED_income_band19_min_FL_BCH</t>
  </si>
  <si>
    <t>45943.15#y</t>
  </si>
  <si>
    <t>46953.90#y</t>
  </si>
  <si>
    <t>47282.58#y</t>
  </si>
  <si>
    <t>47613.56#y</t>
  </si>
  <si>
    <t>50137.08#y</t>
  </si>
  <si>
    <t>55501.75#y</t>
  </si>
  <si>
    <t>38.1.98</t>
  </si>
  <si>
    <t>$ED_income_band19_max_FL_BCH</t>
  </si>
  <si>
    <t>100719.71#y</t>
  </si>
  <si>
    <t>102935.54#y</t>
  </si>
  <si>
    <t>103656.09#y</t>
  </si>
  <si>
    <t>104381.68#y</t>
  </si>
  <si>
    <t>109913.91#y</t>
  </si>
  <si>
    <t>121674.7#y</t>
  </si>
  <si>
    <t>38.1.99</t>
  </si>
  <si>
    <t>$ED_income_band20_min_FL_BCH</t>
  </si>
  <si>
    <t>maximum lump sum deduction</t>
  </si>
  <si>
    <t>47153.27#y</t>
  </si>
  <si>
    <t>48190.64#y</t>
  </si>
  <si>
    <t>48527.97#y</t>
  </si>
  <si>
    <t>48867.67#y</t>
  </si>
  <si>
    <t>51457.66#y</t>
  </si>
  <si>
    <t>56963.63#y</t>
  </si>
  <si>
    <t>38.1.100</t>
  </si>
  <si>
    <t>$ED_income_band20_max_FL_BCH</t>
  </si>
  <si>
    <t>Income threshold for independent and married students</t>
  </si>
  <si>
    <t>103406.48#y</t>
  </si>
  <si>
    <t>105681.42#y</t>
  </si>
  <si>
    <t>106421.19#y</t>
  </si>
  <si>
    <t>107166.14#y</t>
  </si>
  <si>
    <t>112845.95#y</t>
  </si>
  <si>
    <t>124920.47#y</t>
  </si>
  <si>
    <t>38.1.101</t>
  </si>
  <si>
    <t>$bed_FlRepInc_MaxLim</t>
  </si>
  <si>
    <t>4720.00#y</t>
  </si>
  <si>
    <t>38.1.102</t>
  </si>
  <si>
    <t>$bed_FlRepIncRed_rate</t>
  </si>
  <si>
    <t>38.1.103</t>
  </si>
  <si>
    <t>$bed_Inc_lim</t>
  </si>
  <si>
    <t>7141.58#y</t>
  </si>
  <si>
    <t>7284.12#y</t>
  </si>
  <si>
    <t>7429.80#y</t>
  </si>
  <si>
    <t>7621.25#y</t>
  </si>
  <si>
    <t>8195.85#y</t>
  </si>
  <si>
    <t>9471.48#y</t>
  </si>
  <si>
    <t>10105.38#y</t>
  </si>
  <si>
    <t>38.1.104</t>
  </si>
  <si>
    <t>$bed__IndepStudent_lim</t>
  </si>
  <si>
    <t>Income threshold for independent and married students for employee income</t>
  </si>
  <si>
    <t>10202.26#y</t>
  </si>
  <si>
    <t>10405.89#y</t>
  </si>
  <si>
    <t>10614.00#y</t>
  </si>
  <si>
    <t>10958.93#y</t>
  </si>
  <si>
    <t>11708.36#y</t>
  </si>
  <si>
    <t>13530.69#y</t>
  </si>
  <si>
    <t>14436.26#y</t>
  </si>
  <si>
    <t>38.1.105</t>
  </si>
  <si>
    <t>$bed_KI_Index</t>
  </si>
  <si>
    <t>KI-test: cadastral income is assumed to be the one of the main residence, not simualted</t>
  </si>
  <si>
    <t>38.1.106</t>
  </si>
  <si>
    <t>$bed_Fr_MinLim0</t>
  </si>
  <si>
    <t>Min income threshold 0 dependent children</t>
  </si>
  <si>
    <t>4049.36#y</t>
  </si>
  <si>
    <t>4119.94#y</t>
  </si>
  <si>
    <t>4165.26#y</t>
  </si>
  <si>
    <t>4198.58#y</t>
  </si>
  <si>
    <t>4551.26#y</t>
  </si>
  <si>
    <t>4824.34#y</t>
  </si>
  <si>
    <t>4983.54#y</t>
  </si>
  <si>
    <t>38.1.107</t>
  </si>
  <si>
    <t>$bed_Fr_MinLim1</t>
  </si>
  <si>
    <t>Min income threshold 1 dependent children</t>
  </si>
  <si>
    <t>5396.67#y</t>
  </si>
  <si>
    <t>5490.73#y</t>
  </si>
  <si>
    <t>5551.13#y</t>
  </si>
  <si>
    <t>5595.54#y</t>
  </si>
  <si>
    <t>6065.56#y</t>
  </si>
  <si>
    <t>6429.50#y</t>
  </si>
  <si>
    <t>6641.67#y</t>
  </si>
  <si>
    <t>38.1.108</t>
  </si>
  <si>
    <t>$bed_Fr_MinLim2</t>
  </si>
  <si>
    <t>Min income threshold 2 dependent children</t>
  </si>
  <si>
    <t>6553.12#y</t>
  </si>
  <si>
    <t>6667.34#y</t>
  </si>
  <si>
    <t>6740.68#y</t>
  </si>
  <si>
    <t>6794.61#y</t>
  </si>
  <si>
    <t>7365.35#y</t>
  </si>
  <si>
    <t>7807.27#y</t>
  </si>
  <si>
    <t>8064.91#y</t>
  </si>
  <si>
    <t>38.1.109</t>
  </si>
  <si>
    <t>$bed_Fr_MinLim3</t>
  </si>
  <si>
    <t>Min income threshold 3 dependent children</t>
  </si>
  <si>
    <t>7709.58#y</t>
  </si>
  <si>
    <t>7843.96#y</t>
  </si>
  <si>
    <t>7930.24#y</t>
  </si>
  <si>
    <t>7993.69#y</t>
  </si>
  <si>
    <t>8665.16#y</t>
  </si>
  <si>
    <t>9185.06#y</t>
  </si>
  <si>
    <t>9488.17#y</t>
  </si>
  <si>
    <t>38.1.110</t>
  </si>
  <si>
    <t>$bed_Fr_MinLim4</t>
  </si>
  <si>
    <t>Min income threshold 4 dependent children</t>
  </si>
  <si>
    <t>8866.03#y</t>
  </si>
  <si>
    <t>9020.56#y</t>
  </si>
  <si>
    <t>9119.79#y</t>
  </si>
  <si>
    <t>9192.74#y</t>
  </si>
  <si>
    <t>9964.93#y</t>
  </si>
  <si>
    <t>10562.83#y</t>
  </si>
  <si>
    <t>10911.40#y</t>
  </si>
  <si>
    <t>38.1.111</t>
  </si>
  <si>
    <t>$bed_Fr_MinLim5</t>
  </si>
  <si>
    <t>Increment min income threshold by dependent children, from 5th child</t>
  </si>
  <si>
    <t>1156.48#y</t>
  </si>
  <si>
    <t>1176.64#y</t>
  </si>
  <si>
    <t>1189.58#y</t>
  </si>
  <si>
    <t>1299.82#y</t>
  </si>
  <si>
    <t>1377.81#y</t>
  </si>
  <si>
    <t>1423.28#y</t>
  </si>
  <si>
    <t>38.1.112</t>
  </si>
  <si>
    <t>$bed_SecFr_MaxLim0</t>
  </si>
  <si>
    <t>Max income threshold 0 dependent children, secondary education</t>
  </si>
  <si>
    <t>19620.63#y</t>
  </si>
  <si>
    <t>19962.60#y</t>
  </si>
  <si>
    <t>20190.96#y</t>
  </si>
  <si>
    <t>20362.23#y</t>
  </si>
  <si>
    <t>22074.94#y</t>
  </si>
  <si>
    <t>23407.05#y</t>
  </si>
  <si>
    <t>24168.25#y</t>
  </si>
  <si>
    <t>38.1.113</t>
  </si>
  <si>
    <t>$bed_SecFr_MaxLim1</t>
  </si>
  <si>
    <t>Max income threshold 1 dependent children, secondary education</t>
  </si>
  <si>
    <t>26161.94#y</t>
  </si>
  <si>
    <t>26617.91#y</t>
  </si>
  <si>
    <t>26922.41#y</t>
  </si>
  <si>
    <t>27150.78#y</t>
  </si>
  <si>
    <t>29434.49#y</t>
  </si>
  <si>
    <t>31210.71#y</t>
  </si>
  <si>
    <t>32225.69#y</t>
  </si>
  <si>
    <t>38.1.114</t>
  </si>
  <si>
    <t>$bed_SecFr_MaxLim2</t>
  </si>
  <si>
    <t>Max income threshold 2 dependent children, secondary education</t>
  </si>
  <si>
    <t>32292.13#y</t>
  </si>
  <si>
    <t>32677.08#y</t>
  </si>
  <si>
    <t>33230.80#y</t>
  </si>
  <si>
    <t>33512.69#y</t>
  </si>
  <si>
    <t>36331.50#y</t>
  </si>
  <si>
    <t>38523.85#y</t>
  </si>
  <si>
    <t>39776.65#y</t>
  </si>
  <si>
    <t>38.1.115</t>
  </si>
  <si>
    <t>$bed_SecFr_MaxLim3</t>
  </si>
  <si>
    <t>Max income threshold 3 dependent children, secondary education</t>
  </si>
  <si>
    <t>38014.53#y</t>
  </si>
  <si>
    <t>38677.08#y</t>
  </si>
  <si>
    <t>39199.53#y</t>
  </si>
  <si>
    <t>39451.36#y</t>
  </si>
  <si>
    <t>42769.70#y</t>
  </si>
  <si>
    <t>45350.63#y</t>
  </si>
  <si>
    <t>46825.45#y</t>
  </si>
  <si>
    <t>38.1.116</t>
  </si>
  <si>
    <t>$bed_SecFr_MaxLim4</t>
  </si>
  <si>
    <t>Max income threshold 4 dependent children, secondary education</t>
  </si>
  <si>
    <t>43329.16#y</t>
  </si>
  <si>
    <t>44084.34#y</t>
  </si>
  <si>
    <t>44588.65#y</t>
  </si>
  <si>
    <t>44966.87#y</t>
  </si>
  <si>
    <t>48749.13#y</t>
  </si>
  <si>
    <t>51690.89#y</t>
  </si>
  <si>
    <t>53371.89#y</t>
  </si>
  <si>
    <t>38.1.117</t>
  </si>
  <si>
    <t>$bed_SecFr_MaxLim5</t>
  </si>
  <si>
    <t>Increment max income threshold by dependent children, from 5th child, secondary education</t>
  </si>
  <si>
    <t>5314.63#y</t>
  </si>
  <si>
    <t>5407.26#y</t>
  </si>
  <si>
    <t>5469.12#y</t>
  </si>
  <si>
    <t>5515.51#y</t>
  </si>
  <si>
    <t>5979.43#y</t>
  </si>
  <si>
    <t>6340.26#y</t>
  </si>
  <si>
    <t>6546.44#y</t>
  </si>
  <si>
    <t>38.1.118</t>
  </si>
  <si>
    <t>$bed_HighFr_MaxLim0</t>
  </si>
  <si>
    <t>Max income threshold 0 dependent children, post-secondary education</t>
  </si>
  <si>
    <t>21683.23#y</t>
  </si>
  <si>
    <t>22061.15#y</t>
  </si>
  <si>
    <t>22313.52#y</t>
  </si>
  <si>
    <t>22502.80#y</t>
  </si>
  <si>
    <t>24395.55#y</t>
  </si>
  <si>
    <t>25867.70#y</t>
  </si>
  <si>
    <t>26708.93#y</t>
  </si>
  <si>
    <t>38.1.119</t>
  </si>
  <si>
    <t>$bed_HighFr_MaxLim1</t>
  </si>
  <si>
    <t>Max income threshold 1 dependent children, post-secondary education</t>
  </si>
  <si>
    <t>28353.72#y</t>
  </si>
  <si>
    <t>28847.90#y</t>
  </si>
  <si>
    <t>29177.90#y</t>
  </si>
  <si>
    <t>29425.41#y</t>
  </si>
  <si>
    <t>31900.44#y</t>
  </si>
  <si>
    <t>33825.47#y</t>
  </si>
  <si>
    <t>34925.48#y</t>
  </si>
  <si>
    <t>38.1.120</t>
  </si>
  <si>
    <t>$bed_HighFr_MaxLim2</t>
  </si>
  <si>
    <t>Max income threshold 2 dependent children, post-secondary education</t>
  </si>
  <si>
    <t>34609.61#y</t>
  </si>
  <si>
    <t>35212.82#y</t>
  </si>
  <si>
    <t>35615.64#y</t>
  </si>
  <si>
    <t>35917.75#y</t>
  </si>
  <si>
    <t>38938.87#y</t>
  </si>
  <si>
    <t>41288.63#y</t>
  </si>
  <si>
    <t>42631.35#y</t>
  </si>
  <si>
    <t>38.1.121</t>
  </si>
  <si>
    <t>$bed_HighFr_MaxLim3</t>
  </si>
  <si>
    <t>Max income threshold 3 dependent children, post-secondary education</t>
  </si>
  <si>
    <t>40444.16#y</t>
  </si>
  <si>
    <t>41149.06#y</t>
  </si>
  <si>
    <t>41619.78#y</t>
  </si>
  <si>
    <t>41972.83#y</t>
  </si>
  <si>
    <t>45503.25#y</t>
  </si>
  <si>
    <t>48249.14#y</t>
  </si>
  <si>
    <t>49818.21#y</t>
  </si>
  <si>
    <t>38.1.122</t>
  </si>
  <si>
    <t>$bed_HighFr_MaxLim4</t>
  </si>
  <si>
    <t>Max income threshold 4 dependent children, post-secondary education</t>
  </si>
  <si>
    <t>45864.12#y</t>
  </si>
  <si>
    <t>46663.49#y</t>
  </si>
  <si>
    <t>47197.29#y</t>
  </si>
  <si>
    <t>47597.65#y</t>
  </si>
  <si>
    <t>51601.18#y</t>
  </si>
  <si>
    <t>54715.05#y</t>
  </si>
  <si>
    <t>56494.40#y</t>
  </si>
  <si>
    <t>38.1.123</t>
  </si>
  <si>
    <t>$bed_HighFr_MaxLim5</t>
  </si>
  <si>
    <t>Increment max income threshold by dependent children, from 5th child, post-secondary education</t>
  </si>
  <si>
    <t>5419.96#y</t>
  </si>
  <si>
    <t>5514.43#y</t>
  </si>
  <si>
    <t>5577.51#y</t>
  </si>
  <si>
    <t>5624.82#y</t>
  </si>
  <si>
    <t>6097.93#y</t>
  </si>
  <si>
    <t>6465.91#y</t>
  </si>
  <si>
    <t>6676.19#y</t>
  </si>
  <si>
    <t>38.1.124</t>
  </si>
  <si>
    <t>$bed_SpecFr_lim0</t>
  </si>
  <si>
    <t>Threshold for special allowance 0 dependent children</t>
  </si>
  <si>
    <t>0.00#y</t>
  </si>
  <si>
    <t>38.1.125</t>
  </si>
  <si>
    <t>$bed_SpecFr_lim1</t>
  </si>
  <si>
    <t>Threshold for special allowance 1 dependent children</t>
  </si>
  <si>
    <t>2512.62#y</t>
  </si>
  <si>
    <t>2556.41#y</t>
  </si>
  <si>
    <t>2584.53#y</t>
  </si>
  <si>
    <t>2605.21#y</t>
  </si>
  <si>
    <t>2824.04#y</t>
  </si>
  <si>
    <t>2993.49#y</t>
  </si>
  <si>
    <t>3092.27#y</t>
  </si>
  <si>
    <t>38.1.126</t>
  </si>
  <si>
    <t>$bed_SpecFr_lim2</t>
  </si>
  <si>
    <t>Threshold for special allowance 2 dependent children</t>
  </si>
  <si>
    <t>4675.72#y</t>
  </si>
  <si>
    <t>4757.21#y</t>
  </si>
  <si>
    <t>4809.54#y</t>
  </si>
  <si>
    <t>4848.02#y</t>
  </si>
  <si>
    <t>5255.25#y</t>
  </si>
  <si>
    <t>5570.56#y</t>
  </si>
  <si>
    <t>5754.39#y</t>
  </si>
  <si>
    <t>38.1.127</t>
  </si>
  <si>
    <t>$bed_SpecFr_lim3</t>
  </si>
  <si>
    <t>Threshold for special allowance 3 dependent children</t>
  </si>
  <si>
    <t>6838.82#y</t>
  </si>
  <si>
    <t>6958.02#y</t>
  </si>
  <si>
    <t>7034.56#y</t>
  </si>
  <si>
    <t>7090.83#y</t>
  </si>
  <si>
    <t>7686.46#y</t>
  </si>
  <si>
    <t>8147.65#y</t>
  </si>
  <si>
    <t>8416.53#y</t>
  </si>
  <si>
    <t>38.1.128</t>
  </si>
  <si>
    <t>$bed_SpecFr_lim4</t>
  </si>
  <si>
    <t>Threshold for special allowance 4 dependent children</t>
  </si>
  <si>
    <t>8999.86#y</t>
  </si>
  <si>
    <t>9156.72#y</t>
  </si>
  <si>
    <t>9257.44#y</t>
  </si>
  <si>
    <t>9331.50#y</t>
  </si>
  <si>
    <t>10115.35#y</t>
  </si>
  <si>
    <t>10722.27#y</t>
  </si>
  <si>
    <t>11076.11#y</t>
  </si>
  <si>
    <t>38.1.129</t>
  </si>
  <si>
    <t>$bed_SpecFr_lim5</t>
  </si>
  <si>
    <t>Increment threshold for special allowance by dependent children, from 5th child</t>
  </si>
  <si>
    <t>2161.04#y</t>
  </si>
  <si>
    <t>2198.71#y</t>
  </si>
  <si>
    <t>2222.90#y</t>
  </si>
  <si>
    <t>2240.68#y</t>
  </si>
  <si>
    <t>2428.90#y</t>
  </si>
  <si>
    <t>2574.63#y</t>
  </si>
  <si>
    <t>2659.59#y</t>
  </si>
  <si>
    <t>38.1.130</t>
  </si>
  <si>
    <t>$bed_Fr_Base</t>
  </si>
  <si>
    <t>Tax allowance income year - 2  (used in income test)</t>
  </si>
  <si>
    <t>7130.00#y</t>
  </si>
  <si>
    <t>7254.28#y</t>
  </si>
  <si>
    <t>7334.08#y</t>
  </si>
  <si>
    <t>7392.75#y</t>
  </si>
  <si>
    <t>8013.74#y</t>
  </si>
  <si>
    <t>8494.57#y</t>
  </si>
  <si>
    <t>8774.89#y</t>
  </si>
  <si>
    <t>38.1.131</t>
  </si>
  <si>
    <t>$bed_SecFr_MaxAmt1</t>
  </si>
  <si>
    <t>Maximum allowance, secondary, Extern</t>
  </si>
  <si>
    <t>450.90#y</t>
  </si>
  <si>
    <t>458.76#y</t>
  </si>
  <si>
    <t>463.81#y</t>
  </si>
  <si>
    <t>467.52#y</t>
  </si>
  <si>
    <t>506.79#y</t>
  </si>
  <si>
    <t>537.20#y</t>
  </si>
  <si>
    <t>554.92#y</t>
  </si>
  <si>
    <t>38.1.132</t>
  </si>
  <si>
    <t>$bed_SecFr_MaxAmt2</t>
  </si>
  <si>
    <t>Maximum allowance, secondary, Intern (intern status not observed!)</t>
  </si>
  <si>
    <t>1166.86#y</t>
  </si>
  <si>
    <t>38.1.133</t>
  </si>
  <si>
    <t>$bed_VocFr_MaxAmt1</t>
  </si>
  <si>
    <t>Maximum allowance, vocational, Extern (vocational education level not observed!)</t>
  </si>
  <si>
    <t>1287.34#y</t>
  </si>
  <si>
    <t>38.1.134</t>
  </si>
  <si>
    <t>$bed_VocFr_MaxAmt2</t>
  </si>
  <si>
    <t>Maximum allowance, vocational, Intern</t>
  </si>
  <si>
    <t>3004.95#y</t>
  </si>
  <si>
    <t>38.1.135</t>
  </si>
  <si>
    <t>$bed_VocFr_MaxAmt3</t>
  </si>
  <si>
    <t>Maximum allowance, vocational, Extern without child allowances</t>
  </si>
  <si>
    <t>1717.55#y</t>
  </si>
  <si>
    <t>38.1.136</t>
  </si>
  <si>
    <t>$bed_VocFr_MaxAmt4</t>
  </si>
  <si>
    <t>Maximum allowance, vocational, Intern without child allowances</t>
  </si>
  <si>
    <t>3435.19#y</t>
  </si>
  <si>
    <t>38.1.137</t>
  </si>
  <si>
    <t>$bed_HighFr_MaxAmt1</t>
  </si>
  <si>
    <t>Maximum allowance, post-secondary, Extern</t>
  </si>
  <si>
    <t>2182.29#y</t>
  </si>
  <si>
    <t>2220.33#y</t>
  </si>
  <si>
    <t>2244.75#y</t>
  </si>
  <si>
    <t>2262.71#y</t>
  </si>
  <si>
    <t>2452.78#y</t>
  </si>
  <si>
    <t>2599.95#y</t>
  </si>
  <si>
    <t>2685.74#y</t>
  </si>
  <si>
    <t>38.1.138</t>
  </si>
  <si>
    <t>$bed_HighFr_MaxAmt2</t>
  </si>
  <si>
    <t>Maximum allowance, post-secondary, Intern</t>
  </si>
  <si>
    <t>3972.15#y</t>
  </si>
  <si>
    <t>38.1.139</t>
  </si>
  <si>
    <t>$bed_HighFr_MaxAmt3</t>
  </si>
  <si>
    <t>Maximum allowance, post-secondary, Extern without child allowances</t>
  </si>
  <si>
    <t>2733.01#y</t>
  </si>
  <si>
    <t>2780.65#y</t>
  </si>
  <si>
    <t>2811.24#y</t>
  </si>
  <si>
    <t>2833.73#y</t>
  </si>
  <si>
    <t>3071.76#y</t>
  </si>
  <si>
    <t>3256.07#y</t>
  </si>
  <si>
    <t>3363.52#y</t>
  </si>
  <si>
    <t>38.1.140</t>
  </si>
  <si>
    <t>$bed_HighFr_MaxAmt4</t>
  </si>
  <si>
    <t>Maximum allowance, post-secondary, Intern without child allowances</t>
  </si>
  <si>
    <t>4505.67#y</t>
  </si>
  <si>
    <t>38.1.141</t>
  </si>
  <si>
    <t>$bed_SpecSecFr_amt1</t>
  </si>
  <si>
    <t>Special allowance, secondary, Extern</t>
  </si>
  <si>
    <t>585.63#y</t>
  </si>
  <si>
    <t>595.84#y</t>
  </si>
  <si>
    <t>602.39#y</t>
  </si>
  <si>
    <t>607.21#y</t>
  </si>
  <si>
    <t>658.22#y</t>
  </si>
  <si>
    <t>697.71#y</t>
  </si>
  <si>
    <t>720.74#y</t>
  </si>
  <si>
    <t>38.1.142</t>
  </si>
  <si>
    <t>$bed_SpecSecFr_amt2</t>
  </si>
  <si>
    <t>Special allowance, secondary, Intern</t>
  </si>
  <si>
    <t>1563.04#y</t>
  </si>
  <si>
    <t>38.1.143</t>
  </si>
  <si>
    <t>$bed_SpecVocFr_amt1</t>
  </si>
  <si>
    <t>Special allowance, vocational, Extern</t>
  </si>
  <si>
    <t>1951.74#y</t>
  </si>
  <si>
    <t>38.1.144</t>
  </si>
  <si>
    <t>$bed_SpecVocFr_amt2</t>
  </si>
  <si>
    <t>Special allowance, vocational, Intern</t>
  </si>
  <si>
    <t>3510.66#y</t>
  </si>
  <si>
    <t>38.1.145</t>
  </si>
  <si>
    <t>$bed_SpecVocFr_amt3</t>
  </si>
  <si>
    <t>Special allowance, vocational, Extern without child allowances</t>
  </si>
  <si>
    <t>2340.44#y</t>
  </si>
  <si>
    <t>38.1.146</t>
  </si>
  <si>
    <t>$bed_SpecVocFr_amt4</t>
  </si>
  <si>
    <t>Special allowance, vocational, Intern without child allowances</t>
  </si>
  <si>
    <t>3899.36#y</t>
  </si>
  <si>
    <t>38.1.147</t>
  </si>
  <si>
    <t>$bed_SpecHighFr_amt1</t>
  </si>
  <si>
    <t>Special allowance, post-secondary, Extern</t>
  </si>
  <si>
    <t>2908.54#y</t>
  </si>
  <si>
    <t>2959.24#y</t>
  </si>
  <si>
    <t>2991.79#y</t>
  </si>
  <si>
    <t>3015.73#y</t>
  </si>
  <si>
    <t>3269.05#y</t>
  </si>
  <si>
    <t>3465.19#y</t>
  </si>
  <si>
    <t>3579.54#y</t>
  </si>
  <si>
    <t>38.1.148</t>
  </si>
  <si>
    <t>$bed_SpecHighFr_amt2</t>
  </si>
  <si>
    <t>Special allowance, post-secondary, Intern</t>
  </si>
  <si>
    <t>4680.88#y</t>
  </si>
  <si>
    <t>38.1.149</t>
  </si>
  <si>
    <t>$bed_SpecHighFr_amt3</t>
  </si>
  <si>
    <t>Special allowance, post-secondary, Extern without child allowances</t>
  </si>
  <si>
    <t>3263.21#y</t>
  </si>
  <si>
    <t>3320.09#y</t>
  </si>
  <si>
    <t>3356.61#y</t>
  </si>
  <si>
    <t>3383.46#y</t>
  </si>
  <si>
    <t>3667.67#y</t>
  </si>
  <si>
    <t>3887.74#y</t>
  </si>
  <si>
    <t>4016.03#y</t>
  </si>
  <si>
    <t>38.1.150</t>
  </si>
  <si>
    <t>$bed_SpecHighFr_amt4</t>
  </si>
  <si>
    <t>Special allowance, post-secondary, Intern without child allowances</t>
  </si>
  <si>
    <t>5069.58#y</t>
  </si>
  <si>
    <t>38.1.151</t>
  </si>
  <si>
    <t>$bed_SecFr_amt1</t>
  </si>
  <si>
    <t>Lump sum allowance if social integration income, secondary, Extern</t>
  </si>
  <si>
    <t>206.21#y</t>
  </si>
  <si>
    <t>209.8#y</t>
  </si>
  <si>
    <t>212.11#y</t>
  </si>
  <si>
    <t>213.80#y</t>
  </si>
  <si>
    <t>231.76#y</t>
  </si>
  <si>
    <t>245.67#y</t>
  </si>
  <si>
    <t>253.78#y</t>
  </si>
  <si>
    <t>38.1.152</t>
  </si>
  <si>
    <t>$bed_SecFr_amt2</t>
  </si>
  <si>
    <t>Lump sum allowance if social integration income, secondary, Intern</t>
  </si>
  <si>
    <t>515.52#y</t>
  </si>
  <si>
    <t>38.1.153</t>
  </si>
  <si>
    <t>$bed_VocFr_amt1</t>
  </si>
  <si>
    <t>Lump sum allowance if social integration income, vocational, Extern</t>
  </si>
  <si>
    <t>1031.03#y</t>
  </si>
  <si>
    <t>1049#y</t>
  </si>
  <si>
    <t>1060.54#y</t>
  </si>
  <si>
    <t>1069.02#y</t>
  </si>
  <si>
    <t>1158.82#y</t>
  </si>
  <si>
    <t>1228.35#y</t>
  </si>
  <si>
    <t>1268.89#y</t>
  </si>
  <si>
    <t>38.1.154</t>
  </si>
  <si>
    <t>$bed_VocFr_amt2</t>
  </si>
  <si>
    <t>Lump sum allowance if social integration income, vocational, Intern</t>
  </si>
  <si>
    <t>2062.06#y</t>
  </si>
  <si>
    <t>38.1.155</t>
  </si>
  <si>
    <t>$bed_HighFr_amt1</t>
  </si>
  <si>
    <t>Lump sum allowance if social integration income, post-secondary, Extern</t>
  </si>
  <si>
    <t>38.1.156</t>
  </si>
  <si>
    <t>$bed_HighFr_amt2</t>
  </si>
  <si>
    <t>Lump sum allowance if social integration income, post-secondary, intern</t>
  </si>
  <si>
    <t>38.1.157</t>
  </si>
  <si>
    <t>$bed_FrTakeUp</t>
  </si>
  <si>
    <t>French community figures are not public (requested). Take-up assumed to be the same as in Flemish system</t>
  </si>
  <si>
    <t>38.1.158</t>
  </si>
  <si>
    <t>$bed_FlTakeUp</t>
  </si>
  <si>
    <t>Proportion of beneficiaries (number of accepted requests/number of students) / Proportion of beneficiaries in EUROMOD</t>
  </si>
  <si>
    <t>39.1.1</t>
  </si>
  <si>
    <t>bwkrg_be</t>
  </si>
  <si>
    <t>$bwkrg_Inc_LowLim</t>
  </si>
  <si>
    <t>Above this limit of gross income, the amount of the jobbonus will start to decrease</t>
  </si>
  <si>
    <t>1950#m</t>
  </si>
  <si>
    <t>39.1.2</t>
  </si>
  <si>
    <t>$bwkrg_inc_UpLim</t>
  </si>
  <si>
    <t>Above this limit of gross income, the amount of the jobbonus will be zero</t>
  </si>
  <si>
    <t>3000#m</t>
  </si>
  <si>
    <t>39.1.3</t>
  </si>
  <si>
    <t>$bwkrg_MaxAmt</t>
  </si>
  <si>
    <t>The maximum amount of the jobbonus (when gross income is below 1800)</t>
  </si>
  <si>
    <t>40.1.1</t>
  </si>
  <si>
    <t>tci_be</t>
  </si>
  <si>
    <t>$tci_BaseAmt</t>
  </si>
  <si>
    <t>Base amount</t>
  </si>
  <si>
    <t>25#y</t>
  </si>
  <si>
    <t>52#y</t>
  </si>
  <si>
    <t>53#y</t>
  </si>
  <si>
    <t>58#y</t>
  </si>
  <si>
    <t>62#y</t>
  </si>
  <si>
    <t>40.1.2</t>
  </si>
  <si>
    <t>$tci_LowAmt</t>
  </si>
  <si>
    <t>Special case if eligible to lower amount</t>
  </si>
  <si>
    <t>10#y</t>
  </si>
  <si>
    <t>26#y</t>
  </si>
  <si>
    <t>27#y</t>
  </si>
  <si>
    <t>29#y</t>
  </si>
  <si>
    <t>31#y</t>
  </si>
  <si>
    <t>40.1.3</t>
  </si>
  <si>
    <t>$tci_KIBaseExempt_amt</t>
  </si>
  <si>
    <t>Exempt amount of cadastral income for calculation of eligibility of increased compensation. Source: https://www.riziv.fgov.be/nl/themas/kost-terugbetaling/financiele-toegankelijkheid/Paginas/verhoogde-tegemoetkoming-grensbedragen-inkomsten.aspx</t>
  </si>
  <si>
    <t>1025#y</t>
  </si>
  <si>
    <t>1044#y</t>
  </si>
  <si>
    <t>1063#y</t>
  </si>
  <si>
    <t>1110#y</t>
  </si>
  <si>
    <t>1134#y</t>
  </si>
  <si>
    <t>1174#y</t>
  </si>
  <si>
    <t>1216#y</t>
  </si>
  <si>
    <t>1264#y</t>
  </si>
  <si>
    <t>1268#y</t>
  </si>
  <si>
    <t>1276#y</t>
  </si>
  <si>
    <t>1301#y</t>
  </si>
  <si>
    <t>1328#y</t>
  </si>
  <si>
    <t>1356#y</t>
  </si>
  <si>
    <t>1375#y</t>
  </si>
  <si>
    <t>1385#y</t>
  </si>
  <si>
    <t>1419#y</t>
  </si>
  <si>
    <t>1555#y</t>
  </si>
  <si>
    <t>1618#y</t>
  </si>
  <si>
    <t>1669#y</t>
  </si>
  <si>
    <t>40.1.4</t>
  </si>
  <si>
    <t>$tci_KIDepExempt_amt</t>
  </si>
  <si>
    <t/>
  </si>
  <si>
    <t>171#y</t>
  </si>
  <si>
    <t>177#y</t>
  </si>
  <si>
    <t>185#y</t>
  </si>
  <si>
    <t>189#y</t>
  </si>
  <si>
    <t>196#y</t>
  </si>
  <si>
    <t>203#y</t>
  </si>
  <si>
    <t>211#y</t>
  </si>
  <si>
    <t>213#y</t>
  </si>
  <si>
    <t>217#y</t>
  </si>
  <si>
    <t>221#y</t>
  </si>
  <si>
    <t>226#y</t>
  </si>
  <si>
    <t>229#y</t>
  </si>
  <si>
    <t>231#y</t>
  </si>
  <si>
    <t>237#y</t>
  </si>
  <si>
    <t>259#y</t>
  </si>
  <si>
    <t>278#y</t>
  </si>
  <si>
    <t>40.1.5</t>
  </si>
  <si>
    <t>$tci_SpecBase_amt</t>
  </si>
  <si>
    <t>13684#y</t>
  </si>
  <si>
    <t>13931#y</t>
  </si>
  <si>
    <t>14185#y</t>
  </si>
  <si>
    <t>14822#y</t>
  </si>
  <si>
    <t>14814#y</t>
  </si>
  <si>
    <t>15138#y</t>
  </si>
  <si>
    <t>15672.71#y</t>
  </si>
  <si>
    <t>16306.33#y</t>
  </si>
  <si>
    <t>16632.81#y</t>
  </si>
  <si>
    <t>16965.47#y</t>
  </si>
  <si>
    <t>18002.48#y</t>
  </si>
  <si>
    <t>18363.39#y</t>
  </si>
  <si>
    <t>19105.58#y</t>
  </si>
  <si>
    <t>19957.16#y</t>
  </si>
  <si>
    <t>23217.78#y</t>
  </si>
  <si>
    <t>25291.73#y</t>
  </si>
  <si>
    <t>27550.86#y</t>
  </si>
  <si>
    <t>28100.75#y</t>
  </si>
  <si>
    <t>40.1.6</t>
  </si>
  <si>
    <t>$tci_SpecDep_amt</t>
  </si>
  <si>
    <t>2533#y</t>
  </si>
  <si>
    <t>2579#y</t>
  </si>
  <si>
    <t>2626#y</t>
  </si>
  <si>
    <t>2744#y</t>
  </si>
  <si>
    <t>2742#y</t>
  </si>
  <si>
    <t>2802#y</t>
  </si>
  <si>
    <t>2901.44#y</t>
  </si>
  <si>
    <t>3018.74#y</t>
  </si>
  <si>
    <t>3079.19#y</t>
  </si>
  <si>
    <t>3140.77#y</t>
  </si>
  <si>
    <t>3332.74#y</t>
  </si>
  <si>
    <t>3399.56#y</t>
  </si>
  <si>
    <t>3536.95#y</t>
  </si>
  <si>
    <t>3694.61#y</t>
  </si>
  <si>
    <t>4298.25#y</t>
  </si>
  <si>
    <t>4682.19#y</t>
  </si>
  <si>
    <t>5100.42#y</t>
  </si>
  <si>
    <t>5202.22#y</t>
  </si>
  <si>
    <t>40.1.7</t>
  </si>
  <si>
    <t>$tci_NormBase_amt</t>
  </si>
  <si>
    <t>normal cases</t>
  </si>
  <si>
    <t>13478#y</t>
  </si>
  <si>
    <t>13724#y</t>
  </si>
  <si>
    <t>14341#y</t>
  </si>
  <si>
    <t>14333#y</t>
  </si>
  <si>
    <t>14647#y</t>
  </si>
  <si>
    <t>15163.96#y</t>
  </si>
  <si>
    <t>15606.71#y</t>
  </si>
  <si>
    <t>16306.86#y</t>
  </si>
  <si>
    <t>16743.70#y</t>
  </si>
  <si>
    <t>17175.01#y</t>
  </si>
  <si>
    <t>17855.56#y</t>
  </si>
  <si>
    <t>18335.43#y</t>
  </si>
  <si>
    <t>18855.63#y</t>
  </si>
  <si>
    <t>19355.92#y</t>
  </si>
  <si>
    <t>19892.01#y</t>
  </si>
  <si>
    <t>20292.59#y</t>
  </si>
  <si>
    <t>23303.84#y</t>
  </si>
  <si>
    <t>25630.67#y</t>
  </si>
  <si>
    <t>27370.91#y</t>
  </si>
  <si>
    <t>40.1.8</t>
  </si>
  <si>
    <t>$tci_NormDepBase_amt</t>
  </si>
  <si>
    <t>2451#y</t>
  </si>
  <si>
    <t>2495#y</t>
  </si>
  <si>
    <t>2541#y</t>
  </si>
  <si>
    <t>2655#y</t>
  </si>
  <si>
    <t>2653#y</t>
  </si>
  <si>
    <t>2712#y</t>
  </si>
  <si>
    <t>2807.26#y</t>
  </si>
  <si>
    <t>2889.22#y</t>
  </si>
  <si>
    <t>3018.84#y</t>
  </si>
  <si>
    <t>3099.72#y</t>
  </si>
  <si>
    <t>3179.56#y</t>
  </si>
  <si>
    <t>3305.54#y</t>
  </si>
  <si>
    <t>3394.38#y</t>
  </si>
  <si>
    <t>3490.68#y</t>
  </si>
  <si>
    <t>3579.60#y</t>
  </si>
  <si>
    <t>3682.55#y</t>
  </si>
  <si>
    <t>3756.71#y</t>
  </si>
  <si>
    <t>4314.18#y</t>
  </si>
  <si>
    <t>4744.94#y</t>
  </si>
  <si>
    <t>5067.11#y</t>
  </si>
  <si>
    <t>tco_be</t>
  </si>
  <si>
    <t>41.1.4</t>
  </si>
  <si>
    <t>41.2.2</t>
  </si>
  <si>
    <t>41.2.3</t>
  </si>
  <si>
    <t>41.2.4</t>
  </si>
  <si>
    <t>41.2.5</t>
  </si>
  <si>
    <t>41.2.6</t>
  </si>
  <si>
    <t>41.2.7</t>
  </si>
  <si>
    <t>41.2.8</t>
  </si>
  <si>
    <t>41.2.9</t>
  </si>
  <si>
    <t>41.2.10</t>
  </si>
  <si>
    <t>41.2.11</t>
  </si>
  <si>
    <t>41.2.12</t>
  </si>
  <si>
    <t>01125 : 01 Food and nonalcoholic beverages  - 1 Food  - 2 Meat  - 5 Dried, salted or smoked meat and edible meat offal</t>
  </si>
  <si>
    <t>41.2.13</t>
  </si>
  <si>
    <t>01126 : 01 Food and nonalcoholic beverages  - 1 Food  - 2 Meat  - 6 Other preserved or processed meat and meat preparations</t>
  </si>
  <si>
    <t>41.2.14</t>
  </si>
  <si>
    <t>01127 : 01 Food and nonalcoholic beverages  - 1 Food  - 2 Meat  - 7 Other fresh, chilled or frozen edible meat</t>
  </si>
  <si>
    <t>41.2.15</t>
  </si>
  <si>
    <t>41.2.16</t>
  </si>
  <si>
    <t>41.2.17</t>
  </si>
  <si>
    <t>41.2.18</t>
  </si>
  <si>
    <t>41.2.19</t>
  </si>
  <si>
    <t>01141 : 01 Food and nonalcoholic beverages  - 1 Food  - 4 Milk, cheese and eggs  - 1 Whole milk</t>
  </si>
  <si>
    <t>41.2.20</t>
  </si>
  <si>
    <t>$tco_t_01142</t>
  </si>
  <si>
    <t>01142 : 01 Food and nonalcoholic beverages  - 1 Food  - 4 Milk, cheese and eggs  - 2 Low fat milk</t>
  </si>
  <si>
    <t>41.2.21</t>
  </si>
  <si>
    <t>41.2.22</t>
  </si>
  <si>
    <t>41.2.23</t>
  </si>
  <si>
    <t>41.2.24</t>
  </si>
  <si>
    <t>41.2.25</t>
  </si>
  <si>
    <t>41.2.26</t>
  </si>
  <si>
    <t>41.2.27</t>
  </si>
  <si>
    <t>41.2.28</t>
  </si>
  <si>
    <t>41.2.29</t>
  </si>
  <si>
    <t>41.2.30</t>
  </si>
  <si>
    <t>41.2.31</t>
  </si>
  <si>
    <t>41.2.32</t>
  </si>
  <si>
    <t>41.2.33</t>
  </si>
  <si>
    <t>41.2.34</t>
  </si>
  <si>
    <t>41.2.35</t>
  </si>
  <si>
    <t>41.2.36</t>
  </si>
  <si>
    <t>41.2.37</t>
  </si>
  <si>
    <t>41.2.38</t>
  </si>
  <si>
    <t>01168 : 01 Food and nonalcoholic beverages  - 1 Food  - 6 Fruit  - 8 Dried fruit</t>
  </si>
  <si>
    <t>41.2.39</t>
  </si>
  <si>
    <t>$tco_t_01169</t>
  </si>
  <si>
    <t>01169 : 01 Food and nonalcoholic beverages  - 1 Food  - 6 Fruit  - 9 Preserved fruit and fruit based products</t>
  </si>
  <si>
    <t>41.2.40</t>
  </si>
  <si>
    <t>41.2.41</t>
  </si>
  <si>
    <t>41.2.42</t>
  </si>
  <si>
    <t>41.2.43</t>
  </si>
  <si>
    <t>41.2.44</t>
  </si>
  <si>
    <t>01175 : 01 Food and nonalcoholic beverages  - 1 Food  - 7 Vegetables  - 5 Dried vegetables</t>
  </si>
  <si>
    <t>41.2.45</t>
  </si>
  <si>
    <t>01176 : 01 Food and nonalcoholic beverages  - 1 Food  - 7 Vegetables  - 6 Other preserved or processed vegetables</t>
  </si>
  <si>
    <t>41.2.46</t>
  </si>
  <si>
    <t>01177 : 01 Food and nonalcoholic beverages  - 1 Food  - 7 Vegetables  - 7 Potatoes</t>
  </si>
  <si>
    <t>41.2.47</t>
  </si>
  <si>
    <t>$tco_t_01178</t>
  </si>
  <si>
    <t>01178 : 01 Food and nonalcoholic beverages  - 1 Food  - 7 Vegetables  - 8 Other tubers and products of tuber vegetables</t>
  </si>
  <si>
    <t>41.2.48</t>
  </si>
  <si>
    <t>41.2.49</t>
  </si>
  <si>
    <t>41.2.50</t>
  </si>
  <si>
    <t>41.2.51</t>
  </si>
  <si>
    <t>41.2.52</t>
  </si>
  <si>
    <t>41.2.53</t>
  </si>
  <si>
    <t>41.2.54</t>
  </si>
  <si>
    <t>41.2.55</t>
  </si>
  <si>
    <t>41.2.56</t>
  </si>
  <si>
    <t>01193 : 01 Food and nonalcoholic beverages  - 1 Food  - 9 Food products n.e.c.  - 3 Baby food, dietary preparations, baker's yeast and other food preparations</t>
  </si>
  <si>
    <t>41.2.57</t>
  </si>
  <si>
    <t>41.2.58</t>
  </si>
  <si>
    <t>41.2.59</t>
  </si>
  <si>
    <t>41.2.60</t>
  </si>
  <si>
    <t>41.2.61</t>
  </si>
  <si>
    <t>41.2.62</t>
  </si>
  <si>
    <t>01222 : 01 Food and nonalcoholic beverages  - 2 Non alcoholic beverages  - 2 Mineral waters, soft drinks, fruit and vegetable juices  - 2 Soft drinks</t>
  </si>
  <si>
    <t>41.2.63</t>
  </si>
  <si>
    <t>41.2.64</t>
  </si>
  <si>
    <t>41.2.65</t>
  </si>
  <si>
    <t>41.2.66</t>
  </si>
  <si>
    <t>41.2.67</t>
  </si>
  <si>
    <t>02122 : 02 Alcoholic beverages, tobacco and narcotics  - 1 Alcoholic  - 2 Wine  - 2 Other</t>
  </si>
  <si>
    <t>41.2.68</t>
  </si>
  <si>
    <t>41.2.69</t>
  </si>
  <si>
    <t>41.2.70</t>
  </si>
  <si>
    <t>41.2.71</t>
  </si>
  <si>
    <t>41.2.72</t>
  </si>
  <si>
    <t>41.2.73</t>
  </si>
  <si>
    <t>41.2.74</t>
  </si>
  <si>
    <t>41.2.75</t>
  </si>
  <si>
    <t>41.2.76</t>
  </si>
  <si>
    <t>03131 : 03 Clothing and footwear  - 1 Clothing  - 3 Other articles of clothing and clothing accessories  - 1 Other articles of clothing and clothing accessories</t>
  </si>
  <si>
    <t>41.2.77</t>
  </si>
  <si>
    <t>03141 : 03 Clothing and footwear  - 1 Clothing  - 4 Cleaning, repair and hire of clothing  - 1 Cleaning, repair and hire of clothing</t>
  </si>
  <si>
    <t>41.2.78</t>
  </si>
  <si>
    <t>41.2.79</t>
  </si>
  <si>
    <t>41.2.80</t>
  </si>
  <si>
    <t>41.2.81</t>
  </si>
  <si>
    <t>41.2.82</t>
  </si>
  <si>
    <t>04111 : 04 Housing, water, electricity, gas and other fuels  - 1 Actual rentals for housing  - 1 Actual rentals paid by tenants  - 1 Actual rentals paid by tenants</t>
  </si>
  <si>
    <t>41.2.83</t>
  </si>
  <si>
    <t>04121 : 04 Housing, water, electricity, gas and other fuels  - 1 Actual rentals for housing  - 2 Other actual rentals  - 1 Other actual rentals</t>
  </si>
  <si>
    <t>41.2.84</t>
  </si>
  <si>
    <t>04311 : 04 Housing, water, electricity, gas and other fuels  - 3 Maintenance and repair of the dwelling  - 1 Materials for the maintenance and repair of the dwelling  - 1 Materials for the maintenance and repair of the dwelling</t>
  </si>
  <si>
    <t>41.2.85</t>
  </si>
  <si>
    <t>04321 : 04 Housing, water, electricity, gas and other fuels  - 3 Maintenance and repair of the dwelling  - 2 Services for the maintenance and repair of the dwelling  - 1 Services for the maintenance and repair of the dwelling</t>
  </si>
  <si>
    <t>41.2.86</t>
  </si>
  <si>
    <t>04411 : 04 Housing, water, electricity, gas and other fuels  - 4 Water supply and miscellaneous services relating to the dwelling  - 1 Water supply  - 1 Water supply</t>
  </si>
  <si>
    <t>41.2.87</t>
  </si>
  <si>
    <t>04421 : 04 Housing, water, electricity, gas and other fuels  - 4 Water supply and miscellaneous services relating to the dwelling  - 2 Refuse collection  - 1 Refuse collection</t>
  </si>
  <si>
    <t>41.2.88</t>
  </si>
  <si>
    <t>04431 : 04 Housing, water, electricity, gas and other fuels  - 4 Water supply and miscellaneous services relating to the dwelling  - 3 Sewerage collection  - 1 Sewerage collection</t>
  </si>
  <si>
    <t>41.2.89</t>
  </si>
  <si>
    <t>04441 : 04 Housing, water, electricity, gas and other fuels  - 4 Water supply and miscellaneous services relating to the dwelling  - 4 Other services relating to the dwelling n.e.c.  - 1 Other services relating to the dwelling n.e.c.</t>
  </si>
  <si>
    <t>41.2.90</t>
  </si>
  <si>
    <t>41.2.91</t>
  </si>
  <si>
    <t>04521 : 04 Housing, water, electricity, gas and other fuels  - 5 Electricity, gas and other fuels  - 2 Gas  - 1 Town gas and natural gas</t>
  </si>
  <si>
    <t>41.2.92</t>
  </si>
  <si>
    <t>$tco_t_04522</t>
  </si>
  <si>
    <t>04522 : 04 Housing, water, electricity, gas and other fuels  - 5 Electricity, gas and other fuels  - 2 Gas  - 2 Liquefied hydrocarbons (butane, propane, etc.).</t>
  </si>
  <si>
    <t>41.2.93</t>
  </si>
  <si>
    <t>41.2.94</t>
  </si>
  <si>
    <t>04541 : 04 Housing, water, electricity, gas and other fuels  - 5 Electricity, gas and other fuels  - 4 Solid fuels  - 1 Solid fuels</t>
  </si>
  <si>
    <t>41.2.95</t>
  </si>
  <si>
    <t>04551 : 04 Housing, water, electricity, gas and other fuels  - 5 Electricity, gas and other fuels  - 5 Heat energy  - 1 Hot water, steam and ice</t>
  </si>
  <si>
    <t>41.2.96</t>
  </si>
  <si>
    <t>05111 : 05 Furnishings, household equipment and routine maintenance of the house  - 1 Furniture and furnishings, carpets and other floor coverings  - 1 Furniture and furnishings  - 1 Furniture and furnishings</t>
  </si>
  <si>
    <t>41.2.97</t>
  </si>
  <si>
    <t>41.2.98</t>
  </si>
  <si>
    <t>41.2.99</t>
  </si>
  <si>
    <t>05211 : 05 Furnishings, household equipment and routine maintenance of the house  - 2 Household textiles  - 1 Household textiles  - 1 Household textiles</t>
  </si>
  <si>
    <t>41.2.100</t>
  </si>
  <si>
    <t>41.2.101</t>
  </si>
  <si>
    <t>41.2.102</t>
  </si>
  <si>
    <t>41.2.103</t>
  </si>
  <si>
    <t>41.2.104</t>
  </si>
  <si>
    <t>41.2.105</t>
  </si>
  <si>
    <t>05316 : 05 Furnishings, household equipment and routine maintenance of the house  - 3 Household appliances  - 1 Major household appliances whether or not electrical  - 6 Sewing and knitting machines</t>
  </si>
  <si>
    <t>41.2.106</t>
  </si>
  <si>
    <t>$tco_t_05317</t>
  </si>
  <si>
    <t>05317 : 05 Furnishings, household equipment and routine maintenance of the house  - 3 Household appliances  - 1 Major household appliances whether or not electrical  - 7 Other major household appliances</t>
  </si>
  <si>
    <t>41.2.107</t>
  </si>
  <si>
    <t>41.2.108</t>
  </si>
  <si>
    <t>41.2.109</t>
  </si>
  <si>
    <t>05411 : 05 Furnishings, household equipment and routine maintenance of the house  - 4 Glassware, tableware and household utensils  - 1 Glassware, tableware and household utensils  - 1 Glass and crystal ware, tableware</t>
  </si>
  <si>
    <t>41.2.110</t>
  </si>
  <si>
    <t>05412 : 05 Furnishings, household equipment and routine maintenance of the house  - 4 Glassware, tableware and household utensils  - 1 Glassware, tableware and household utensils  - 2 Cutlery, flatware and silverware</t>
  </si>
  <si>
    <t>41.2.111</t>
  </si>
  <si>
    <t>$tco_t_05413</t>
  </si>
  <si>
    <t>05413 : 05 Furnishings, household equipment and routine maintenance of the house  - 4 Glassware, tableware and household utensils  - 1 Glassware, tableware and household utensils  - 3 Kitchen and domestic utensils</t>
  </si>
  <si>
    <t>41.2.112</t>
  </si>
  <si>
    <t>$tco_t_05414</t>
  </si>
  <si>
    <t>05414 : 05 Furnishings, household equipment and routine maintenance of the house  - 4 Glassware, tableware and household utensils  - 1 Glassware, tableware and household utensils  - 4 Repair of glassware, tableware and household utensils</t>
  </si>
  <si>
    <t>41.2.113</t>
  </si>
  <si>
    <t>05511 : 05 Furnishings, household equipment and routine maintenance of the house  - 5 Tools and equipment for house and garden  - 1 Major tools and equipment  - 1 Major tools and equipment</t>
  </si>
  <si>
    <t>41.2.114</t>
  </si>
  <si>
    <t>05521 : 05 Furnishings, household equipment and routine maintenance of the house  - 5 Tools and equipment for house and garden  - 2 Small tools and miscellaneous accessories  - 1 Small tools and miscellaneous accessories</t>
  </si>
  <si>
    <t>41.2.115</t>
  </si>
  <si>
    <t>41.2.116</t>
  </si>
  <si>
    <t>41.2.117</t>
  </si>
  <si>
    <t>41.2.118</t>
  </si>
  <si>
    <t>05622 : 05 Furnishings, household equipment and routine maintenance of the house  - 6 Goods and services for routine household maintenance  - 2 Domestic services and household services  - 2 Household services</t>
  </si>
  <si>
    <t>41.2.119</t>
  </si>
  <si>
    <t>06111 : 06 Health  - 1 Medical products, appliances and equipment  - 1 Pharmaceutical products  - 1 Pharmaceutical products</t>
  </si>
  <si>
    <t>41.2.120</t>
  </si>
  <si>
    <t>06121 : 06 Health  - 1 Medical products, appliances and equipment  - 2 Other medical products  - 1 Other medical products</t>
  </si>
  <si>
    <t>41.2.121</t>
  </si>
  <si>
    <t>06131 : 06 Health  - 1 Medical products, appliances and equipment  - 3 Therapeutic appliances and equipment  - 1 Therapeutic appliances and equipment</t>
  </si>
  <si>
    <t>41.2.122</t>
  </si>
  <si>
    <t>41.2.123</t>
  </si>
  <si>
    <t>41.2.124</t>
  </si>
  <si>
    <t>41.2.125</t>
  </si>
  <si>
    <t>06232 : 06 Health  - 2 Out-patient services  - 3 Paramedical services  - 2 Services of medical auxiliaries</t>
  </si>
  <si>
    <t>41.2.126</t>
  </si>
  <si>
    <t>06233 : 06 Health  - 2 Out-patient services  - 3 Paramedical services  - 3 Other nonhospital services</t>
  </si>
  <si>
    <t>41.2.127</t>
  </si>
  <si>
    <t>063 : 06 Health  - 3 Hospital services  -    -  Hospital services</t>
  </si>
  <si>
    <t>41.2.128</t>
  </si>
  <si>
    <t>41.2.129</t>
  </si>
  <si>
    <t>41.2.130</t>
  </si>
  <si>
    <t>41.2.131</t>
  </si>
  <si>
    <t>41.2.132</t>
  </si>
  <si>
    <t>$tco_t_07141</t>
  </si>
  <si>
    <t>07141 : 07 Transport  - 1 Purchase of vehicles  - 4 Animal-drawn vehicles  - 1 Animal-drawn vehicles</t>
  </si>
  <si>
    <t>41.2.133</t>
  </si>
  <si>
    <t>41.2.134</t>
  </si>
  <si>
    <t>07221 : 07 Transport  - 2 Operation of personal transport equipment  - 2 Fuels and lubricants  - 1 Fuels and lubricants</t>
  </si>
  <si>
    <t>41.2.135</t>
  </si>
  <si>
    <t>07231 : 07 Transport  - 2 Operation of personal transport equipment  - 3 Maintenance and repair of personal transport equipment  - 1 Maintenance and repair</t>
  </si>
  <si>
    <t>41.2.136</t>
  </si>
  <si>
    <t>07241 : 07 Transport  - 2 Operation of personal transport equipment  - 4 Other services in respect of personal transport equipment  - 1 Other services in respect of personal transport equipment</t>
  </si>
  <si>
    <t>41.2.137</t>
  </si>
  <si>
    <t>41.2.138</t>
  </si>
  <si>
    <t>07321 : 07 Transport  - 3 Transport services  - 2 Passenger transport by road  - 1 Passenger transport by road</t>
  </si>
  <si>
    <t>41.2.139</t>
  </si>
  <si>
    <t>41.2.140</t>
  </si>
  <si>
    <t>41.2.141</t>
  </si>
  <si>
    <t>07351 : 07 Transport  - 3 Transport services  - 5 Combined passenger transport  - 1 Combined passenger transport</t>
  </si>
  <si>
    <t>41.2.142</t>
  </si>
  <si>
    <t>07361 : 07 Transport  - 3 Transport services  - 6 Other purchased transport services  - 1 Other purchased transport services</t>
  </si>
  <si>
    <t>41.2.143</t>
  </si>
  <si>
    <t>0811 : 08 Communication  - 1 Postal services  - 1 Postal services  -   Postal services</t>
  </si>
  <si>
    <t>41.2.144</t>
  </si>
  <si>
    <t>08211 : 08 Communication  - 2 Telephone and telefax equipment  - 1 Telephone and telefax equipment  - 1 Telephone and telefax equipment</t>
  </si>
  <si>
    <t>41.2.145</t>
  </si>
  <si>
    <t>08311 : 08 Communication  - 3 Telephone and telefax services  - 1 Telephone and telefax services  - 1 Telephone and telefax services</t>
  </si>
  <si>
    <t>41.2.146</t>
  </si>
  <si>
    <t>09111 : 09 Recreation and culture  - 1 Audio-visual, photographic and information processing equipment  - 1 Equipment for the reception, recording and reproduction of sound and pictures  - 1 Equipment for the reception, recording and reproduction of sound</t>
  </si>
  <si>
    <t>41.2.147</t>
  </si>
  <si>
    <t>09112 : 09 Recreation and culture  - 1 Audio-visual, photographic and information processing equipment  - 1 Equipment for the reception, recording and reproduction of sound and pictures  - 2 Television sets, video cassette players and recorders</t>
  </si>
  <si>
    <t>41.2.148</t>
  </si>
  <si>
    <t>09121 : 09 Recreation and culture  - 1 Audio-visual, photographic and information processing equipment  - 2 Photographic and cinematographic equipment and optical instruments  - 1 Photographic and cinematographic equipment</t>
  </si>
  <si>
    <t>41.2.149</t>
  </si>
  <si>
    <t>09122 : 09 Recreation and culture  - 1 Audio-visual, photographic and information processing equipment  - 2 Photographic and cinematographic equipment and optical instruments  - 2 Optical instruments</t>
  </si>
  <si>
    <t>41.2.150</t>
  </si>
  <si>
    <t>09131 : 09 Recreation and culture  - 1 Audio-visual, photographic and information processing equipment  - 3 Information processing equipment  - 1 Information processing equipment</t>
  </si>
  <si>
    <t>41.2.151</t>
  </si>
  <si>
    <t>09141 : 09 Recreation and culture  - 1 Audio-visual, photographic and information processing equipment  - 4 Recording media  - 1 Recording media for pictures and sound</t>
  </si>
  <si>
    <t>41.2.152</t>
  </si>
  <si>
    <t>41.2.153</t>
  </si>
  <si>
    <t>09211 : 09 Recreation and culture  - 2 Other major durables for recreation and culture  - 1 Major durables for outdoor recreation  - 1 Major durables for outdoor recreation</t>
  </si>
  <si>
    <t>41.2.154</t>
  </si>
  <si>
    <t>41.2.155</t>
  </si>
  <si>
    <t>09222 : 09 Recreation and culture  - 2 Other major durables for recreation and culture  - 2 Musical instruments and majors durables for indoor recreation  - 2 Major durables for indoor recreation</t>
  </si>
  <si>
    <t>41.2.156</t>
  </si>
  <si>
    <t>41.2.157</t>
  </si>
  <si>
    <t>41.2.158</t>
  </si>
  <si>
    <t>09321 : 09 Recreation and culture  - 3 Other major durables for recreation and culture  - 2 Equipment for sport, camping and open air recreation  - 1 Equipment for sport, camping and open air recreation</t>
  </si>
  <si>
    <t>41.2.159</t>
  </si>
  <si>
    <t>41.2.160</t>
  </si>
  <si>
    <t>09341 : 09 Recreation and culture  - 3 Other major durables for recreation and culture  - 4 Pets and related products  - 1 Pets and related products</t>
  </si>
  <si>
    <t>41.2.161</t>
  </si>
  <si>
    <t>41.2.162</t>
  </si>
  <si>
    <t>09411 : 09 Recreation and culture  - 4 Recreational and cultural services  - 1 Recreational and sporting services  - 1 Recreational and sporting services</t>
  </si>
  <si>
    <t>41.2.163</t>
  </si>
  <si>
    <t>41.2.164</t>
  </si>
  <si>
    <t>09422 : 09 Recreation and culture  - 4 Recreational and cultural services  - 2 Cultural services  - 2 Museums, zoological gardens and the like</t>
  </si>
  <si>
    <t>41.2.165</t>
  </si>
  <si>
    <t>41.2.166</t>
  </si>
  <si>
    <t>41.2.167</t>
  </si>
  <si>
    <t>09511 : 09 Recreation and culture  - 5 Newspapers, books and stationery  - 1 Books  - 1 Books</t>
  </si>
  <si>
    <t>41.2.168</t>
  </si>
  <si>
    <t>09521 : 09 Recreation and culture  - 5 Newspapers, books and stationery  - 2 Newspapers and periodicals  - 1 Newspapers and periodicals</t>
  </si>
  <si>
    <t>41.2.169</t>
  </si>
  <si>
    <t>41.2.170</t>
  </si>
  <si>
    <t>09541 : 09 Recreation and culture  - 5 Newspapers, books and stationery  - 4 Stationery and drawing materials  - 1 Stationery and drawing materials</t>
  </si>
  <si>
    <t>41.2.171</t>
  </si>
  <si>
    <t>096 : 09 Recreation and culture  - 6 Package holidays  -    -  Package holidays</t>
  </si>
  <si>
    <t>41.2.172</t>
  </si>
  <si>
    <t>10111 : 10 Education  - 1 Pre primary and primary education  - 1 Pre primary and primary education  - 1 Pre primary and primary education</t>
  </si>
  <si>
    <t>41.2.173</t>
  </si>
  <si>
    <t>41.2.174</t>
  </si>
  <si>
    <t>41.2.175</t>
  </si>
  <si>
    <t>41.2.176</t>
  </si>
  <si>
    <t>10511 : 10 Education  - 5 Education not definable by level  - 1 Education not definable by level  - 1 Education not definable by level</t>
  </si>
  <si>
    <t>41.2.177</t>
  </si>
  <si>
    <t>41.2.178</t>
  </si>
  <si>
    <t>41.2.179</t>
  </si>
  <si>
    <t>41.2.180</t>
  </si>
  <si>
    <t>41.2.181</t>
  </si>
  <si>
    <t>12111 : 12 Miscellaneous goods and services  - 1 Personal care  - 1 Hairdressing salons and personal grooming establishments - 1 Hairdressing salons and personal grooming establishments</t>
  </si>
  <si>
    <t>41.2.182</t>
  </si>
  <si>
    <t>41.2.183</t>
  </si>
  <si>
    <t>12131 : 12 Miscellaneous goods and services  - 1 Personal care  - 3 Other appliances, articles and products for personal care  - 1 Other appliance, articles and products for personal care</t>
  </si>
  <si>
    <t>41.2.184</t>
  </si>
  <si>
    <t>12311 : 12 Miscellaneous goods and services  - 3 Personal effects n.e.c.  - 1 Jewellery, clocks and watches  - 1 Jewellery, clocks and watches</t>
  </si>
  <si>
    <t>41.2.185</t>
  </si>
  <si>
    <t>12321 : 12 Miscellaneous goods and services  - 3 Personal effects n.e.c.  - 2 Other personal effects  - 1 Travel goods and other carriers</t>
  </si>
  <si>
    <t>41.2.186</t>
  </si>
  <si>
    <t>12322 : 12 Miscellaneous goods and services  - 3 Personal effects n.e.c.  - 2 Other personal effects  - 2 Other personal effects</t>
  </si>
  <si>
    <t>41.2.187</t>
  </si>
  <si>
    <t>41.2.188</t>
  </si>
  <si>
    <t>$tco_t_12412</t>
  </si>
  <si>
    <t>12412 : 12 Miscellaneous goods and services  - 4 Social protection  - 1 Social protection services  - 2 Crèches, nurseries</t>
  </si>
  <si>
    <t>41.2.189</t>
  </si>
  <si>
    <t>12521 : 12 Miscellaneous goods and services  - 5 Insurance  - 2 Insurance connected with the dwelling  - 1 Insurance connected with the dwelling</t>
  </si>
  <si>
    <t>41.2.190</t>
  </si>
  <si>
    <t>12531 : 12 Miscellaneous goods and services  - 5 Insurance  - 3 Insurance connected with health  - 1 Insurance connected with health</t>
  </si>
  <si>
    <t>41.2.191</t>
  </si>
  <si>
    <t>12541 : 12 Miscellaneous goods and services  - 5 Insurance  - 4 Insurance connected with transport  - 1 Insurance connected with transport</t>
  </si>
  <si>
    <t>41.2.192</t>
  </si>
  <si>
    <t>41.2.193</t>
  </si>
  <si>
    <t>41.2.194</t>
  </si>
  <si>
    <t>12711: 12 Miscellaneous goods and services  - 7 Other services n.e.c.  - 1 Other services n.e.c.  - 1 Other services n.e.c.</t>
  </si>
  <si>
    <t>41.3.1</t>
  </si>
  <si>
    <t>41.3.2</t>
  </si>
  <si>
    <t>$tco_a_02121a</t>
  </si>
  <si>
    <t>excise - specific - 02121a Wine (still) (per 100 L)</t>
  </si>
  <si>
    <t>41.3.3</t>
  </si>
  <si>
    <t>$tco_a_02121b</t>
  </si>
  <si>
    <t>excise - specific - 02121b Wine (sparkling) (per 100 L)</t>
  </si>
  <si>
    <t>41.3.4</t>
  </si>
  <si>
    <t>$tco_a_02121c</t>
  </si>
  <si>
    <t>excise - specific - 02121c Wine (rate reduced ≤8.5% vol.) (per 100 L)</t>
  </si>
  <si>
    <t>41.3.5</t>
  </si>
  <si>
    <t>$tco_a_02121d11</t>
  </si>
  <si>
    <t>excise - specific - 02121d11 Wine (fortified: vermouth, sherry, port wine ...) (intermediate products, still) (per 100 L)</t>
  </si>
  <si>
    <t>41.3.6</t>
  </si>
  <si>
    <t>$tco_a_02121d12</t>
  </si>
  <si>
    <t>excise - specific - 02121d12 Wine (fortified: vermouth, sherry, port wine ...) (intermediate products, still, rate reduced ≤15% vol.) (per 100 L)</t>
  </si>
  <si>
    <t>41.3.7</t>
  </si>
  <si>
    <t>$tco_a_02121d2</t>
  </si>
  <si>
    <t>excise - specific - 02121d2 Wine (fortified: vermouth, sherry, port wine ...) (intermediate products, sparkling) (per 100 L)</t>
  </si>
  <si>
    <t>41.3.8</t>
  </si>
  <si>
    <t>excise - specific - 02122a Other wine (still: cider, perry, sake...) (fermented beverages other than wine) (per 100 L)</t>
  </si>
  <si>
    <t>41.3.9</t>
  </si>
  <si>
    <t>$tco_a_02122b</t>
  </si>
  <si>
    <t>excise - specific - 02122b Other wine (sparkling: cider, perry, sake...) (fermented beverages other than wine) (per 100 L)</t>
  </si>
  <si>
    <t>41.3.10</t>
  </si>
  <si>
    <t>$tco_a_02122c</t>
  </si>
  <si>
    <t>excise - specific - 02122c Other wine (reduced rate: cider, perry, sake...) (fermented beverages other than wine) (per 100 L)</t>
  </si>
  <si>
    <t>41.3.11</t>
  </si>
  <si>
    <t>41.3.12</t>
  </si>
  <si>
    <t>41.3.13</t>
  </si>
  <si>
    <t>41.3.14</t>
  </si>
  <si>
    <t>excise - specific - 02213 Other tobacco (Fine cut, per kg)</t>
  </si>
  <si>
    <t>41.3.15</t>
  </si>
  <si>
    <t>41.3.16</t>
  </si>
  <si>
    <t>excise - specific - 04521 Natural Gas- Heating (per Gj)</t>
  </si>
  <si>
    <t>41.3.17</t>
  </si>
  <si>
    <t>$tco_a_04522a</t>
  </si>
  <si>
    <t>excise - specific - 04522a Liquefied hydrocarbons (butane -  per 1000 kg)</t>
  </si>
  <si>
    <t>41.3.18</t>
  </si>
  <si>
    <t>$tco_a_04522b</t>
  </si>
  <si>
    <t>excise - specific - 04522b Liquefied hydrocarbons (propane -  per 1000 kg)</t>
  </si>
  <si>
    <t>41.3.19</t>
  </si>
  <si>
    <t>excise - specific - 04531a1 Gas Oil- Heating (&gt;10mg/kg) (per 1000L)</t>
  </si>
  <si>
    <t>41.3.20</t>
  </si>
  <si>
    <t>excise - specific - 04531a2 Gas Oil- Heating (≤10mg/kg) (per 1000L)</t>
  </si>
  <si>
    <t>41.3.21</t>
  </si>
  <si>
    <t>41.3.22</t>
  </si>
  <si>
    <t>41.3.23</t>
  </si>
  <si>
    <t>excise - specific - 04541 Coal and Coke - Heating (per Gj)</t>
  </si>
  <si>
    <t>41.3.24</t>
  </si>
  <si>
    <t>$tco_a_07221a1</t>
  </si>
  <si>
    <t>excise - specific - 07221a1 Petrol-Leaded (per 1000L)</t>
  </si>
  <si>
    <t>41.3.25</t>
  </si>
  <si>
    <t>$tco_a_07221a2</t>
  </si>
  <si>
    <t>excise - specific - 07221a2 Petrol-Unleaded (&lt;98 oct | (≥ 98 oct &amp; low sulphur)) (per 1000 L)</t>
  </si>
  <si>
    <t>41.3.26</t>
  </si>
  <si>
    <t>$tco_a_07221a3</t>
  </si>
  <si>
    <t>excise - specific - 07221a3 Petrol-Unleaded (≥ 98 oct &amp; high sulphur) (per 1000 L)</t>
  </si>
  <si>
    <t>41.3.27</t>
  </si>
  <si>
    <t>$tco_a_07221a4</t>
  </si>
  <si>
    <t>excise - specific - 07221a4 Petrol-Unleaded (&lt;98 oct bio) (per 1000 L)</t>
  </si>
  <si>
    <t>41.3.28</t>
  </si>
  <si>
    <t>excise - specific - 07221b LPG - Propellant (per 1000 kg)</t>
  </si>
  <si>
    <t>41.3.29</t>
  </si>
  <si>
    <t>$tco_a_07221c1</t>
  </si>
  <si>
    <t>excise - specific - 07221c1 Gas Oil- Propellant (&gt;10mg/kg) (per 1000 L)</t>
  </si>
  <si>
    <t>41.3.30</t>
  </si>
  <si>
    <t>$tco_a_07221c2</t>
  </si>
  <si>
    <t>excise - specific - 07221c2 Gas Oil- Propellant (≤10mg/kg, norm) (per 1000 L)</t>
  </si>
  <si>
    <t>41.3.31</t>
  </si>
  <si>
    <t>$tco_a_07221c3</t>
  </si>
  <si>
    <t>excise - specific - 07221c3 Gas Oil- Propellant (≤10mg/kg, bio) (per 1000 L)</t>
  </si>
  <si>
    <t>41.3.32</t>
  </si>
  <si>
    <t>excise - specific - 07221d Kerosene - Propellant (per 1000 L)</t>
  </si>
  <si>
    <t>41.3.33</t>
  </si>
  <si>
    <t>$tco_a_07221e</t>
  </si>
  <si>
    <t>excise - specific - 07221e Natural Gas - Propellant (per Gj)</t>
  </si>
  <si>
    <t>41.4.1</t>
  </si>
  <si>
    <t>41.4.2</t>
  </si>
  <si>
    <t>41.4.3</t>
  </si>
  <si>
    <t>41.4.4</t>
  </si>
  <si>
    <t>41.4.5</t>
  </si>
  <si>
    <t>41.4.6</t>
  </si>
  <si>
    <t>41.4.7</t>
  </si>
  <si>
    <t>excise - ad valorem - 02213 Fine cut</t>
  </si>
  <si>
    <t>41.4.8</t>
  </si>
  <si>
    <t>41.4.9</t>
  </si>
  <si>
    <t>excise - ad valorem - 04521 Natural Gas- Heating</t>
  </si>
  <si>
    <t>41.4.10</t>
  </si>
  <si>
    <t>$tco_v_04522</t>
  </si>
  <si>
    <t>excise - ad valorem - 04522 Liquefied hydrocarbons (butane, propane, etc.)</t>
  </si>
  <si>
    <t>41.4.11</t>
  </si>
  <si>
    <t>excise - ad valorem - 04531 Gas Oil- Heating</t>
  </si>
  <si>
    <t>41.4.12</t>
  </si>
  <si>
    <t>excise - ad valorem - 04541 Coal and Coke - Heating</t>
  </si>
  <si>
    <t>41.4.13</t>
  </si>
  <si>
    <t>excise - ad valorem - 07221 Petrol-Leaded</t>
  </si>
  <si>
    <t>41.5.1</t>
  </si>
  <si>
    <t>excise - specific - 02121 Wine (weighted average, per 100 L)</t>
  </si>
  <si>
    <t>41.5.2</t>
  </si>
  <si>
    <t>excise - specific - 02122 Other wine (simple average, per 100 L)</t>
  </si>
  <si>
    <t>41.5.3</t>
  </si>
  <si>
    <t>$tco_a_04522</t>
  </si>
  <si>
    <t>excise - specific - 04522 Liquefied hydrocarbons (simple average)</t>
  </si>
  <si>
    <t>41.5.4</t>
  </si>
  <si>
    <t>41.5.5</t>
  </si>
  <si>
    <t>excise - specific - 07221 Fuels and lubricants (weighted average, per 1000 L)</t>
  </si>
  <si>
    <t>41.6.1</t>
  </si>
  <si>
    <t>$tco_base_a_02121</t>
  </si>
  <si>
    <t>41.6.2</t>
  </si>
  <si>
    <t>41.6.3</t>
  </si>
  <si>
    <t>$tco_base_a_04522</t>
  </si>
  <si>
    <t>excise - specific - 04522 Liquefied hydrocarbons (simple average, per 1000 kg)</t>
  </si>
  <si>
    <t>41.6.4</t>
  </si>
  <si>
    <t>41.6.5</t>
  </si>
  <si>
    <t>41.6.6</t>
  </si>
  <si>
    <t>41.6.7</t>
  </si>
  <si>
    <t>consumer price - 02121 Wine (per 100 L)</t>
  </si>
  <si>
    <t>41.6.8</t>
  </si>
  <si>
    <t>consumer price - 02122 Other wine (per 100 L)</t>
  </si>
  <si>
    <t>41.6.9</t>
  </si>
  <si>
    <t>consumer price - 02131 Beer (per 100 L / ° alcohol)</t>
  </si>
  <si>
    <t>41.6.10</t>
  </si>
  <si>
    <t>41.6.11</t>
  </si>
  <si>
    <t>$tco_base_q_07221</t>
  </si>
  <si>
    <t>Uprate_bands_bg</t>
  </si>
  <si>
    <t>$amount_0607</t>
  </si>
  <si>
    <t>December supplement in 2006</t>
  </si>
  <si>
    <t>$amount_0708</t>
  </si>
  <si>
    <t>December supplement in 2007</t>
  </si>
  <si>
    <t>$amount1_0809</t>
  </si>
  <si>
    <t>November supplement for pensions below 113.49 BGN per month in 2008</t>
  </si>
  <si>
    <t>$amount2_0809</t>
  </si>
  <si>
    <t>December supplement in 2008</t>
  </si>
  <si>
    <t>150#y</t>
  </si>
  <si>
    <t>$limit_0809</t>
  </si>
  <si>
    <t>Pension threshold for November supplement in 2008</t>
  </si>
  <si>
    <t>113.49#m</t>
  </si>
  <si>
    <t>$amount1_1314</t>
  </si>
  <si>
    <t>December supplement for pensions below 251 BGN per month in 2013</t>
  </si>
  <si>
    <t>3.1.7</t>
  </si>
  <si>
    <t>$amount2_1314</t>
  </si>
  <si>
    <t>Easter supplement for pensions below 150 BGN per month in 2013/14</t>
  </si>
  <si>
    <t>3.1.8</t>
  </si>
  <si>
    <t>$amount3_1314</t>
  </si>
  <si>
    <t>Easter supplement for pensions between 150 and 251 BGN per month in 2013/14</t>
  </si>
  <si>
    <t>30#y</t>
  </si>
  <si>
    <t>3.1.9</t>
  </si>
  <si>
    <t>$amount4_1314</t>
  </si>
  <si>
    <t>Easter supplement for pensions above 251 BGN per month in 2013/14</t>
  </si>
  <si>
    <t>20#y</t>
  </si>
  <si>
    <t>3.1.10</t>
  </si>
  <si>
    <t>$limit1_1314</t>
  </si>
  <si>
    <t>Pension threshold for December supplement in 2013</t>
  </si>
  <si>
    <t>251#m</t>
  </si>
  <si>
    <t>3.1.11</t>
  </si>
  <si>
    <t>$limit2_1314</t>
  </si>
  <si>
    <t>Pension threshold for Easter supplement in 2013/14</t>
  </si>
  <si>
    <t>3.1.12</t>
  </si>
  <si>
    <t>$limit3_1314</t>
  </si>
  <si>
    <t>3.1.13</t>
  </si>
  <si>
    <t>$amount1_1415</t>
  </si>
  <si>
    <t>December supplement for pensions below 286 BGN per month in 2014</t>
  </si>
  <si>
    <t>3.1.14</t>
  </si>
  <si>
    <t>$amount2_1415</t>
  </si>
  <si>
    <t>Easter supplement for pensions below 286 BGN per month in 2014</t>
  </si>
  <si>
    <t>3.1.15</t>
  </si>
  <si>
    <t>$limit1_1415</t>
  </si>
  <si>
    <t>Pension threshold for December supplement in 2014</t>
  </si>
  <si>
    <t>286#m</t>
  </si>
  <si>
    <t>3.1.16</t>
  </si>
  <si>
    <t>$limit2_1415</t>
  </si>
  <si>
    <t>Pension threshold for Easter supplement in 2014/15</t>
  </si>
  <si>
    <t>3.1.17</t>
  </si>
  <si>
    <t>$amount1_1516</t>
  </si>
  <si>
    <t>December supplement for pensions below 300 BGN per month in 2015</t>
  </si>
  <si>
    <t>3.1.18</t>
  </si>
  <si>
    <t>$amount2_1516</t>
  </si>
  <si>
    <t>Easter supplement for pensions below 300 BGN per month in 2015/16</t>
  </si>
  <si>
    <t>3.1.19</t>
  </si>
  <si>
    <t>$limit1_1516</t>
  </si>
  <si>
    <t>Pension threshold for December supplement in 2015</t>
  </si>
  <si>
    <t>300#m</t>
  </si>
  <si>
    <t>3.1.20</t>
  </si>
  <si>
    <t>$limit2_1516</t>
  </si>
  <si>
    <t>Pension threshold for Easter supplement in 2015/16</t>
  </si>
  <si>
    <t>3.1.21</t>
  </si>
  <si>
    <t>$amount1_1617</t>
  </si>
  <si>
    <t>December supplement for pensions below 300 BGN per month in 2016</t>
  </si>
  <si>
    <t>3.1.22</t>
  </si>
  <si>
    <t>$amount2_1617</t>
  </si>
  <si>
    <t>Easter supplement for pensions below 300 BGN per month in 2016/17</t>
  </si>
  <si>
    <t>3.1.23</t>
  </si>
  <si>
    <t>$limit1_1617</t>
  </si>
  <si>
    <t>Pension threshold for December supplement in 2016</t>
  </si>
  <si>
    <t>3.1.24</t>
  </si>
  <si>
    <t>$limit2_1617</t>
  </si>
  <si>
    <t>Pension threshold for Easter supplement in 2016/17</t>
  </si>
  <si>
    <t>314#m</t>
  </si>
  <si>
    <t>3.1.25</t>
  </si>
  <si>
    <t>$amount1_1718</t>
  </si>
  <si>
    <t>December supplement for pensions below 321 BGN per month in 2017</t>
  </si>
  <si>
    <t>3.1.26</t>
  </si>
  <si>
    <t>$amount2_1718</t>
  </si>
  <si>
    <t>Easter supplement for pensions below 321 BGN per monht in 2017/2018</t>
  </si>
  <si>
    <t>3.1.27</t>
  </si>
  <si>
    <t>$limit1_1718</t>
  </si>
  <si>
    <t>Pension threshold for December supplement in 2017</t>
  </si>
  <si>
    <t>3.1.28</t>
  </si>
  <si>
    <t>$limit2_1718</t>
  </si>
  <si>
    <t>Pension threshold for Easter supplement in 2017/2018</t>
  </si>
  <si>
    <t>3.1.29</t>
  </si>
  <si>
    <t>$amount1_1819</t>
  </si>
  <si>
    <t>December supplement for pensions below 348 BGN per month in 2018</t>
  </si>
  <si>
    <t>3.1.30</t>
  </si>
  <si>
    <t>$amount2_1819</t>
  </si>
  <si>
    <t>Easter supplement for pensions below 348 BGN per month in 2018</t>
  </si>
  <si>
    <t>3.1.31</t>
  </si>
  <si>
    <t>$limit1_1819</t>
  </si>
  <si>
    <t>Pension threshold for December supplement in 2018</t>
  </si>
  <si>
    <t>348#m</t>
  </si>
  <si>
    <t>3.1.32</t>
  </si>
  <si>
    <t>$limit2_1819</t>
  </si>
  <si>
    <t>Pension threshold for Easter supplement in 2018/2019</t>
  </si>
  <si>
    <t>3.1.33</t>
  </si>
  <si>
    <t>$amount1_1920</t>
  </si>
  <si>
    <t>December supplement for pensions below 363 BGN per month in 2019</t>
  </si>
  <si>
    <t>3.1.34</t>
  </si>
  <si>
    <t>$amount2_1920</t>
  </si>
  <si>
    <t>Easter supplement for pensions below 363 BGN per month in 2020</t>
  </si>
  <si>
    <t>3.1.35</t>
  </si>
  <si>
    <t>$amountC19_1920</t>
  </si>
  <si>
    <t>Covid-19 in 2020: none in the baseline, i.e. as of 30th of June</t>
  </si>
  <si>
    <t>3.1.37</t>
  </si>
  <si>
    <t>$limit1_1920</t>
  </si>
  <si>
    <t>Pension threshold for December supplement in 2019</t>
  </si>
  <si>
    <t>363#m</t>
  </si>
  <si>
    <t>3.1.38</t>
  </si>
  <si>
    <t>$limit2_1920</t>
  </si>
  <si>
    <t>Pension threshold for Easter supplement in 2019/2020</t>
  </si>
  <si>
    <t>3.1.39</t>
  </si>
  <si>
    <t>$amountC19_2021</t>
  </si>
  <si>
    <t>Covid-19 in 2021 with Full Year Adjustment: Lump-sum of BGN 50 for all pensioners for 9 months - from January to September 2021; BGN 120 for 3 months - from October to December 2021.</t>
  </si>
  <si>
    <t>810#y</t>
  </si>
  <si>
    <t>3.1.41</t>
  </si>
  <si>
    <t>$amount2_2122</t>
  </si>
  <si>
    <t>Easter supplement for all pensioners BGN 70 in April 2022.</t>
  </si>
  <si>
    <t>3.1.42</t>
  </si>
  <si>
    <t>$amountC19_2122</t>
  </si>
  <si>
    <t>Covid-19 in 2022: Lump-sum of BGN 60 for all pensioners from January to June 2022.</t>
  </si>
  <si>
    <t>3.1.43</t>
  </si>
  <si>
    <t>$amount1_2223</t>
  </si>
  <si>
    <t>Christmas supplement for all pensioners of BGN 70 in December 2022.</t>
  </si>
  <si>
    <t>3.1.44</t>
  </si>
  <si>
    <t>$amount2_2223</t>
  </si>
  <si>
    <t>As of 1 July 2022, a lump-sum amount of BGN 60 is added to the original pension amount AFTER the indexation of pensions</t>
  </si>
  <si>
    <t>3.1.45</t>
  </si>
  <si>
    <t xml:space="preserve">$limit_2324
</t>
  </si>
  <si>
    <t>pension threshold for the supplement paid in April 2023.</t>
  </si>
  <si>
    <t>504#m</t>
  </si>
  <si>
    <t>3.1.46</t>
  </si>
  <si>
    <t>$amount1_2324</t>
  </si>
  <si>
    <t>In April 2023, all pensioners the amount of whose pensions was below BGN 504, received a lump-sum of BGN 70.</t>
  </si>
  <si>
    <t>3.1.47</t>
  </si>
  <si>
    <t>$limit1_2425</t>
  </si>
  <si>
    <t>Pension threshold for Christmas supplement paid in December 2024.</t>
  </si>
  <si>
    <t>526#m</t>
  </si>
  <si>
    <t>3.1.48</t>
  </si>
  <si>
    <t>$limit2_2425</t>
  </si>
  <si>
    <t>Pension threshold for Easter supplement paid in April 2025.</t>
  </si>
  <si>
    <t>638#m</t>
  </si>
  <si>
    <t>3.1.49</t>
  </si>
  <si>
    <t>$amount1_2425</t>
  </si>
  <si>
    <t>Christmas supplement for pensioners whose pension amount was below BGN 526.</t>
  </si>
  <si>
    <t>3.1.50</t>
  </si>
  <si>
    <t>$amount2_2425</t>
  </si>
  <si>
    <t>Easter supplement for pensioners whose pension amount was below BGN 638.</t>
  </si>
  <si>
    <t>3.1.51</t>
  </si>
  <si>
    <t>$rate_ind_0106</t>
  </si>
  <si>
    <t>Indexation rate for pensions between 2001 and 2006</t>
  </si>
  <si>
    <t>3.1.52</t>
  </si>
  <si>
    <t>$rate_ind_0607</t>
  </si>
  <si>
    <t>Indexation rate for pensions between 2006 and 2007</t>
  </si>
  <si>
    <t>3.1.53</t>
  </si>
  <si>
    <t>$rate_ind_0708</t>
  </si>
  <si>
    <t>Indexation rate for pensions between 2007 and 2008</t>
  </si>
  <si>
    <t>3.1.54</t>
  </si>
  <si>
    <t>$rate_ind_0809</t>
  </si>
  <si>
    <t>Indexation rate for pensions between 2008 and 2000</t>
  </si>
  <si>
    <t>3.1.55</t>
  </si>
  <si>
    <t>$rate_ind_0910</t>
  </si>
  <si>
    <t>Indexation rate for pensions between 2009 and 2010</t>
  </si>
  <si>
    <t>3.1.56</t>
  </si>
  <si>
    <t>$rate_ind_1011</t>
  </si>
  <si>
    <t>Indexation rate for pensions between 2010 and 2011</t>
  </si>
  <si>
    <t>3.1.57</t>
  </si>
  <si>
    <t>$rate_ind_1112</t>
  </si>
  <si>
    <t>Indexation rate for pensions between 2011 and 2012</t>
  </si>
  <si>
    <t>3.1.58</t>
  </si>
  <si>
    <t>$rate_ind_1213</t>
  </si>
  <si>
    <t>Indexation rate for pensions between 2012 and 2013</t>
  </si>
  <si>
    <t>3.1.59</t>
  </si>
  <si>
    <t>$rate_ind_1314</t>
  </si>
  <si>
    <t>Indexation rate for pensions between 2013 and 2014</t>
  </si>
  <si>
    <t>3.1.60</t>
  </si>
  <si>
    <t>$rate_ind_1415</t>
  </si>
  <si>
    <t>Indexation rate for pensions between 2014 and 2015</t>
  </si>
  <si>
    <t>3.1.61</t>
  </si>
  <si>
    <t>$rate_ind_1516</t>
  </si>
  <si>
    <t>Indexation rate for pensions between 2015 and 2016</t>
  </si>
  <si>
    <t>3.1.62</t>
  </si>
  <si>
    <t>$rate_ind_1617</t>
  </si>
  <si>
    <t>Indexation rate for pensions between 2016 and 2017</t>
  </si>
  <si>
    <t>3.1.63</t>
  </si>
  <si>
    <t>$rate_ind_1718</t>
  </si>
  <si>
    <t>Indexation rate for pensions between 2017 and 2018</t>
  </si>
  <si>
    <t>3.1.64</t>
  </si>
  <si>
    <t>$rate_ind_1819</t>
  </si>
  <si>
    <t>Indexation rate for pensions between 2018 and 2019</t>
  </si>
  <si>
    <t>3.1.65</t>
  </si>
  <si>
    <t>$rate_ind_1920</t>
  </si>
  <si>
    <t>Indexation rate for pensions between 2019 and 2020</t>
  </si>
  <si>
    <t>3.1.66</t>
  </si>
  <si>
    <t>$rate_ind_2021</t>
  </si>
  <si>
    <t>Indexation rate for pensions between 2020 and 2021</t>
  </si>
  <si>
    <t>3.1.67</t>
  </si>
  <si>
    <t>$rate_ind_2122</t>
  </si>
  <si>
    <t>Indexation rate for pensions between 2021 and 2022</t>
  </si>
  <si>
    <t>3.1.68</t>
  </si>
  <si>
    <t>$rate_ind_2223</t>
  </si>
  <si>
    <t>Indexation rate for pensions between 2022 and 2023</t>
  </si>
  <si>
    <t>3.1.69</t>
  </si>
  <si>
    <t>$rate_ind_2324</t>
  </si>
  <si>
    <t>indexation rate for pensions between 2023 and 2024</t>
  </si>
  <si>
    <t>3.1.70</t>
  </si>
  <si>
    <t>$rate_ind_2425</t>
  </si>
  <si>
    <t>indexation rate for pensions between 2024 and 2025</t>
  </si>
  <si>
    <t>$rate_ind</t>
  </si>
  <si>
    <t>$suppl_amount1</t>
  </si>
  <si>
    <t>$suppl_amount2</t>
  </si>
  <si>
    <t>$suppl_amount3</t>
  </si>
  <si>
    <t>$suppl_amount4</t>
  </si>
  <si>
    <t>$suppl_amountC19</t>
  </si>
  <si>
    <t>3.3.7</t>
  </si>
  <si>
    <t>$suppl_uplim_band1</t>
  </si>
  <si>
    <t>3.3.8</t>
  </si>
  <si>
    <t>$suppl_uplim_band2</t>
  </si>
  <si>
    <t>3.3.9</t>
  </si>
  <si>
    <t>$suppl_uplim_band3</t>
  </si>
  <si>
    <t>$Year</t>
  </si>
  <si>
    <t>3.21.5</t>
  </si>
  <si>
    <t>$supp_amount2</t>
  </si>
  <si>
    <t>4.1.1</t>
  </si>
  <si>
    <t>ConstDef_bg</t>
  </si>
  <si>
    <t>$SIC_MaxBaseEE</t>
  </si>
  <si>
    <t>In 2022, increase in April to the upper threshold applied on earnings in the calculation of SIC (BGN 3000 from January to March and BGN 3400 from April to December). In 2025 - BGN 3750 from January to March and BGN 4130 from April</t>
  </si>
  <si>
    <t>1400#m</t>
  </si>
  <si>
    <t>3400#m</t>
  </si>
  <si>
    <t>3750#m</t>
  </si>
  <si>
    <t>4130#m</t>
  </si>
  <si>
    <t>4.1.2</t>
  </si>
  <si>
    <t>$SIC_MinBaseSE</t>
  </si>
  <si>
    <t>In 2022, increase in April to the lower threshold applied on self-employment income in the calculation of SIC (BGN 650 from January to March and BGN 710 from April to December). In 2025 - BGN 3750 from January to March and BGN 4130 from April.</t>
  </si>
  <si>
    <t>220#m</t>
  </si>
  <si>
    <t>240#m</t>
  </si>
  <si>
    <t>260#m</t>
  </si>
  <si>
    <t>420#m</t>
  </si>
  <si>
    <t>460#m</t>
  </si>
  <si>
    <t>510#m</t>
  </si>
  <si>
    <t>560#m</t>
  </si>
  <si>
    <t>610#m</t>
  </si>
  <si>
    <t>650#m</t>
  </si>
  <si>
    <t>710#m</t>
  </si>
  <si>
    <t>933#m</t>
  </si>
  <si>
    <t>1077#m</t>
  </si>
  <si>
    <t>4.1.3</t>
  </si>
  <si>
    <t>$SIC_MaxBaseSE</t>
  </si>
  <si>
    <t>4.1.4</t>
  </si>
  <si>
    <t>$GMI</t>
  </si>
  <si>
    <t>Guaranteed minimum income level</t>
  </si>
  <si>
    <t>55#m</t>
  </si>
  <si>
    <t>65#m</t>
  </si>
  <si>
    <t>75#m</t>
  </si>
  <si>
    <t>4.1.5</t>
  </si>
  <si>
    <t>Constant as a switch between yempv and yivwg - if the value is 0, yempv is used; if the value is 1, then yivwg is used for previous monthly gross earnings.</t>
  </si>
  <si>
    <t>4.1.6</t>
  </si>
  <si>
    <t>IN 2015, ALTERNATIVE SIMULATION WITH FULL-YEAR ADJUSTMENT: apply the yearly average value of the minimum wage - the average of 360 BGN, valid for 6 months, and 380 BGN, valid for the remaining 6 months; in 2022, increase in April to the min wage amount</t>
  </si>
  <si>
    <t>180#m</t>
  </si>
  <si>
    <t>290#m</t>
  </si>
  <si>
    <t>360#m</t>
  </si>
  <si>
    <t>780#m</t>
  </si>
  <si>
    <t>4.1.7</t>
  </si>
  <si>
    <t>$Social_OA_Pension</t>
  </si>
  <si>
    <t>Social old-age pension - monthly average</t>
  </si>
  <si>
    <t>67.88#m</t>
  </si>
  <si>
    <t>80.18#m</t>
  </si>
  <si>
    <t>96.70#m</t>
  </si>
  <si>
    <t>107.72#m</t>
  </si>
  <si>
    <t>111.50#m</t>
  </si>
  <si>
    <t>114.08#m</t>
  </si>
  <si>
    <t>116.65#m</t>
  </si>
  <si>
    <t>119.56#m</t>
  </si>
  <si>
    <t>123.28#m</t>
  </si>
  <si>
    <t>129.16#m</t>
  </si>
  <si>
    <t>137.19#m</t>
  </si>
  <si>
    <t>145.17#m</t>
  </si>
  <si>
    <t>208.50#m</t>
  </si>
  <si>
    <t>261.82#m</t>
  </si>
  <si>
    <t>291.85#m</t>
  </si>
  <si>
    <t>320.93#m</t>
  </si>
  <si>
    <t>4.1.8</t>
  </si>
  <si>
    <t>$bdi_amt</t>
  </si>
  <si>
    <t>75% of social old-age pension</t>
  </si>
  <si>
    <t>50.91#m</t>
  </si>
  <si>
    <t>60.14#m</t>
  </si>
  <si>
    <t>72.53#m</t>
  </si>
  <si>
    <t>75.65#m</t>
  </si>
  <si>
    <t>80.79#m</t>
  </si>
  <si>
    <t>83.63#m</t>
  </si>
  <si>
    <t>85.56#m</t>
  </si>
  <si>
    <t>87.49#m</t>
  </si>
  <si>
    <t>89.67#m</t>
  </si>
  <si>
    <t>92.46#m</t>
  </si>
  <si>
    <t>96.87#m</t>
  </si>
  <si>
    <t>102.89#m</t>
  </si>
  <si>
    <t>108.88#m</t>
  </si>
  <si>
    <t>156.38#m</t>
  </si>
  <si>
    <t>196.37#m</t>
  </si>
  <si>
    <t>218.89#m</t>
  </si>
  <si>
    <t>240.70#m</t>
  </si>
  <si>
    <t>4.1.9</t>
  </si>
  <si>
    <t>$National_PovLine</t>
  </si>
  <si>
    <t>National poverty line (since 2007)</t>
  </si>
  <si>
    <t>166#m</t>
  </si>
  <si>
    <t>194#m</t>
  </si>
  <si>
    <t>211#m</t>
  </si>
  <si>
    <t>236#m</t>
  </si>
  <si>
    <t>241#m</t>
  </si>
  <si>
    <t>369#m</t>
  </si>
  <si>
    <t>413#m</t>
  </si>
  <si>
    <t>4.1.10</t>
  </si>
  <si>
    <t>$SocialAssistance_Base</t>
  </si>
  <si>
    <t>Social assistance base = 30% of the national poverty line (since 2023)</t>
  </si>
  <si>
    <t>151.20#m</t>
  </si>
  <si>
    <t>157.80#m</t>
  </si>
  <si>
    <t>191.40#m</t>
  </si>
  <si>
    <t>4.2.1</t>
  </si>
  <si>
    <t>$UB_RR</t>
  </si>
  <si>
    <t>Percent of previous earnings</t>
  </si>
  <si>
    <t>4.2.2</t>
  </si>
  <si>
    <t>$UB_LowLim</t>
  </si>
  <si>
    <t>Covid-19 in 2020: increase in the minimum unemployment benefit from October 2020 - BGN9 per day until September and BGN12 per day from October; in 2022: increase in the amount since April</t>
  </si>
  <si>
    <t>90#m</t>
  </si>
  <si>
    <t>151.2#m</t>
  </si>
  <si>
    <t>189#m</t>
  </si>
  <si>
    <t>252#m</t>
  </si>
  <si>
    <t>378#m</t>
  </si>
  <si>
    <t>4.2.3</t>
  </si>
  <si>
    <t>$UB_UpLim</t>
  </si>
  <si>
    <t>In 2022: increase in the max unemployment insurance benefit amount since April</t>
  </si>
  <si>
    <t>190#m</t>
  </si>
  <si>
    <t>1560#m</t>
  </si>
  <si>
    <t>4.2.4</t>
  </si>
  <si>
    <t>Number of full-time hours in work</t>
  </si>
  <si>
    <t>4.3.1</t>
  </si>
  <si>
    <t>$UB_QperMin</t>
  </si>
  <si>
    <t>Qualifying period: min no of months in work: 12 months (from 2018)</t>
  </si>
  <si>
    <t>4.3.2</t>
  </si>
  <si>
    <t>$UB_QperTot</t>
  </si>
  <si>
    <t>Qualifying period: over last: 18 months (from 2018); 15 months (before 2018)</t>
  </si>
  <si>
    <t>4.3.3</t>
  </si>
  <si>
    <t>Pension age for males: is 64 years and 8 months (2025)</t>
  </si>
  <si>
    <t>4.3.4</t>
  </si>
  <si>
    <t>Pension age for females: is 62 years and 4 months (2025)</t>
  </si>
  <si>
    <t>4.4.1</t>
  </si>
  <si>
    <t>$CB_IncTest</t>
  </si>
  <si>
    <t>BASELINE (30TH OF JUNE) VALUES: income-test threshold (used for bchmt00_s up to 2017 and also for bchedyc_s - up to 2020, bmaprnc_s)</t>
  </si>
  <si>
    <t>350#m</t>
  </si>
  <si>
    <t>400#m</t>
  </si>
  <si>
    <t>450#m</t>
  </si>
  <si>
    <t>810#m</t>
  </si>
  <si>
    <t>860#m</t>
  </si>
  <si>
    <t>4.4.2</t>
  </si>
  <si>
    <t>$CB_IncTest_low</t>
  </si>
  <si>
    <t>In 2022, amont increased in April: the LOW income-test threshold for the monthly child benefit</t>
  </si>
  <si>
    <t>410#m</t>
  </si>
  <si>
    <t>760#m</t>
  </si>
  <si>
    <t>4.4.3</t>
  </si>
  <si>
    <t>$CB_IncTest_high</t>
  </si>
  <si>
    <t>In 2022, amont increased in April: the HIGH income-test threshold for the monthly child benefit</t>
  </si>
  <si>
    <t>500#m</t>
  </si>
  <si>
    <t>4.4.4</t>
  </si>
  <si>
    <t>$CB_Ch1</t>
  </si>
  <si>
    <t>In 2022, amont increased in April: amount for the first child</t>
  </si>
  <si>
    <t>18#m</t>
  </si>
  <si>
    <t>37#m</t>
  </si>
  <si>
    <t>40#m</t>
  </si>
  <si>
    <t>4.4.5</t>
  </si>
  <si>
    <t>$CB_Ch2</t>
  </si>
  <si>
    <t>In 2022, amont increased in April: amount for the second child</t>
  </si>
  <si>
    <t>48#m</t>
  </si>
  <si>
    <t>4.4.6</t>
  </si>
  <si>
    <t>$CB_Ch3</t>
  </si>
  <si>
    <t>In 2022, amont increased in April: amount for the third child</t>
  </si>
  <si>
    <t>45#m</t>
  </si>
  <si>
    <t>4.4.7</t>
  </si>
  <si>
    <t>$CB_Ch4</t>
  </si>
  <si>
    <t>Amount for the fourth child</t>
  </si>
  <si>
    <t>10#m</t>
  </si>
  <si>
    <t>4.4.8</t>
  </si>
  <si>
    <t>$CB_Ch5</t>
  </si>
  <si>
    <t>Amount for the fifth and each subsequent child</t>
  </si>
  <si>
    <t>4.4.9</t>
  </si>
  <si>
    <t>$CB_Ch</t>
  </si>
  <si>
    <t>In 2008-2013: amount for any child</t>
  </si>
  <si>
    <t>25#m</t>
  </si>
  <si>
    <t>4.4.10</t>
  </si>
  <si>
    <t>$CB_pertwin</t>
  </si>
  <si>
    <t>Benefit amount per twin</t>
  </si>
  <si>
    <t>37.5#m</t>
  </si>
  <si>
    <t>52.5#m</t>
  </si>
  <si>
    <t>4.4.11</t>
  </si>
  <si>
    <t>$CB_pertwin_high_income_families</t>
  </si>
  <si>
    <t>80% of the standard amount</t>
  </si>
  <si>
    <t>4.4.12</t>
  </si>
  <si>
    <t>$CB_perdis</t>
  </si>
  <si>
    <t>Up to 2016: benefit amount per disabled child</t>
  </si>
  <si>
    <t>36#m</t>
  </si>
  <si>
    <t>70#m</t>
  </si>
  <si>
    <t>4.5.1</t>
  </si>
  <si>
    <t>$bmaycct_amt</t>
  </si>
  <si>
    <t>In 2021, amont increased in Оctober while in 2022, amount increased in April: monthly amount for the contributory maternity benefit for bringing up a child up to age of 2</t>
  </si>
  <si>
    <t>380#m</t>
  </si>
  <si>
    <t>4.6.2</t>
  </si>
  <si>
    <t>$ftlhw</t>
  </si>
  <si>
    <t>4.6.3</t>
  </si>
  <si>
    <t>$mc_my</t>
  </si>
  <si>
    <t>Duration in months of the 60/40 compensation scheme - all workers; For 2022 we use the median duration derived from the external data for the whole period March 2020 - June 2022.</t>
  </si>
  <si>
    <t>4.6.4</t>
  </si>
  <si>
    <t>$mc_my290</t>
  </si>
  <si>
    <t>Duration in months of the BGN290 compensation scheme; in 2020: we apply the average duration of the 60/40 scheme; in 2021: max duration in months</t>
  </si>
  <si>
    <t>4.6.5</t>
  </si>
  <si>
    <t>$mc_rate</t>
  </si>
  <si>
    <t>In 2020-21: replacement rate applied to the salary (that's also the share paid by the state) - all workers</t>
  </si>
  <si>
    <t>4.6.6</t>
  </si>
  <si>
    <t>$mc_rate01</t>
  </si>
  <si>
    <t>In 2022: replacement rate applied to the salary (that's also the share paid by the state) - higher replacement rate</t>
  </si>
  <si>
    <t>4.6.7</t>
  </si>
  <si>
    <t>$mc_rate02</t>
  </si>
  <si>
    <t>In 2022: replacement rate applied to the salary (that's also the share paid by the state) - lower replacement rate</t>
  </si>
  <si>
    <t>4.6.8</t>
  </si>
  <si>
    <t>$mc_rate290</t>
  </si>
  <si>
    <t>Replacement rate applied to the salary if entitled to both 60/40 and BGN 290 measures (that's also the share paid by the state)</t>
  </si>
  <si>
    <t>4.6.9</t>
  </si>
  <si>
    <t>$mc_compee290</t>
  </si>
  <si>
    <t>Employees: gross amount of BGN290 measure excluding*employer* SIC</t>
  </si>
  <si>
    <t>4.6.10</t>
  </si>
  <si>
    <t>$mc_compse290</t>
  </si>
  <si>
    <t>Self-employed: gross amount of BGN290 measure</t>
  </si>
  <si>
    <t>4.6.11</t>
  </si>
  <si>
    <t>$p_comp</t>
  </si>
  <si>
    <t>default (base) value: no one receives 60/40 wage compensation; following conditions by sector overwrite the default value - based on 30th of June data from the National Social Security Institute in Bulgaria</t>
  </si>
  <si>
    <t>4.6.28</t>
  </si>
  <si>
    <t>$p_firm</t>
  </si>
  <si>
    <t>In 2022: the number of firms with a loss in revenues of 40% and more, as a share of all firms, entitled to 60/40 compensation (1-$p_firm =share of firms with loss of revenues of 30%-40%, entitled to 50/50 compensation)</t>
  </si>
  <si>
    <t>4.6.29</t>
  </si>
  <si>
    <t>$p_comp290</t>
  </si>
  <si>
    <t>Hypothetical number (no data available)</t>
  </si>
  <si>
    <t>4.8.1</t>
  </si>
  <si>
    <t>4.8.2</t>
  </si>
  <si>
    <t>4.8.3</t>
  </si>
  <si>
    <t>4.8.4</t>
  </si>
  <si>
    <t>4.8.5</t>
  </si>
  <si>
    <t>4.8.6</t>
  </si>
  <si>
    <t>4.8.7</t>
  </si>
  <si>
    <t>4.8.8</t>
  </si>
  <si>
    <t>4.8.9</t>
  </si>
  <si>
    <t>4.8.10</t>
  </si>
  <si>
    <t>4.8.11</t>
  </si>
  <si>
    <t>4.8.12</t>
  </si>
  <si>
    <t>4.8.13</t>
  </si>
  <si>
    <t>4.8.14</t>
  </si>
  <si>
    <t>4.9.1</t>
  </si>
  <si>
    <t>$bsa00_BTA_rate</t>
  </si>
  <si>
    <t>BTA/BCA: initialization (DO NOT CHANGE)</t>
  </si>
  <si>
    <t>4.9.2</t>
  </si>
  <si>
    <t>$bsa00_BCA_rate</t>
  </si>
  <si>
    <t>5.1.1</t>
  </si>
  <si>
    <t>FYA_bg</t>
  </si>
  <si>
    <t>3300#m</t>
  </si>
  <si>
    <t>4035#m</t>
  </si>
  <si>
    <t>5.1.2</t>
  </si>
  <si>
    <t>695#m</t>
  </si>
  <si>
    <t>1041#m</t>
  </si>
  <si>
    <t>5.1.3</t>
  </si>
  <si>
    <t>5.1.4</t>
  </si>
  <si>
    <t>370#m</t>
  </si>
  <si>
    <t>5.1.5</t>
  </si>
  <si>
    <t>(189#m*9 + 252#m*3)/12</t>
  </si>
  <si>
    <t>346.5#m</t>
  </si>
  <si>
    <t>5.1.6</t>
  </si>
  <si>
    <t>1740#m</t>
  </si>
  <si>
    <t>5.1.7</t>
  </si>
  <si>
    <t>$CB_IncTest_July</t>
  </si>
  <si>
    <t>IN 2016, ALTERNATIVE SIMULATION WITH FULL-YEAR ADJUSTMENT: income-test threshold (used for bchmt00_s up to 2017 and also for bchedyc_s up to 2020, bmaprnc_s) is raised from BGN350 to BGN400 in July</t>
  </si>
  <si>
    <t>5.1.8</t>
  </si>
  <si>
    <t>447.50#m</t>
  </si>
  <si>
    <t>5.1.9</t>
  </si>
  <si>
    <t>485#m</t>
  </si>
  <si>
    <t>5.1.10</t>
  </si>
  <si>
    <t>585#m</t>
  </si>
  <si>
    <t>5.1.11</t>
  </si>
  <si>
    <t>47.5#m</t>
  </si>
  <si>
    <t>5.1.12</t>
  </si>
  <si>
    <t>57.5#m</t>
  </si>
  <si>
    <t>5.1.13</t>
  </si>
  <si>
    <t>12.1.2</t>
  </si>
  <si>
    <t>TransLMA_bg</t>
  </si>
  <si>
    <t>12.1.3</t>
  </si>
  <si>
    <t>12.1.4</t>
  </si>
  <si>
    <t>12.1.5</t>
  </si>
  <si>
    <t>12.1.6</t>
  </si>
  <si>
    <t>12.1.7</t>
  </si>
  <si>
    <t>12.1.8</t>
  </si>
  <si>
    <t>12.1.9</t>
  </si>
  <si>
    <t>12.1.10</t>
  </si>
  <si>
    <t>12.1.11</t>
  </si>
  <si>
    <t>12.1.12</t>
  </si>
  <si>
    <t>12.1.13</t>
  </si>
  <si>
    <t>12.1.14</t>
  </si>
  <si>
    <t>12.1.15</t>
  </si>
  <si>
    <t>12.1.16</t>
  </si>
  <si>
    <t>12.1.17</t>
  </si>
  <si>
    <t>12.1.18</t>
  </si>
  <si>
    <t>12.1.19</t>
  </si>
  <si>
    <t>12.1.20</t>
  </si>
  <si>
    <t>12.1.21</t>
  </si>
  <si>
    <t>18.2.1</t>
  </si>
  <si>
    <t>tscer_bg</t>
  </si>
  <si>
    <t>$tscerpi_rate</t>
  </si>
  <si>
    <t>Old-age, Disability and Survivor</t>
  </si>
  <si>
    <t>18.2.2</t>
  </si>
  <si>
    <t>$tscersi_rate</t>
  </si>
  <si>
    <t>Common Sickness and Maternity</t>
  </si>
  <si>
    <t>18.2.3</t>
  </si>
  <si>
    <t>18.2.4</t>
  </si>
  <si>
    <t>$tscerac_rate</t>
  </si>
  <si>
    <t>Work Injury and Occupational Disease: various contribution rate depending on work risk (0.4%-1.1%) --&gt; averaged</t>
  </si>
  <si>
    <t>18.2.5</t>
  </si>
  <si>
    <t>$tscctpi_rate</t>
  </si>
  <si>
    <t>Credited SIC - Old-age, Disability and Survivor</t>
  </si>
  <si>
    <t>18.2.6</t>
  </si>
  <si>
    <t>$tscctsi_rate</t>
  </si>
  <si>
    <t>Credited SIC - General Sickness and Maternity</t>
  </si>
  <si>
    <t>18.2.7</t>
  </si>
  <si>
    <t>$tscctui_rate</t>
  </si>
  <si>
    <t>Credited SIC - Unemployment</t>
  </si>
  <si>
    <t>18.2.8</t>
  </si>
  <si>
    <t>$tscctac_rate</t>
  </si>
  <si>
    <t>Credited SIC - Work Injury and Occupational Disease: various contribution rate depending on work risk (0.4%-1.1%) --&gt; averaged</t>
  </si>
  <si>
    <t>18.2.9</t>
  </si>
  <si>
    <t>$tscerhl_rate</t>
  </si>
  <si>
    <t>Health</t>
  </si>
  <si>
    <t>18.2.10</t>
  </si>
  <si>
    <t>Credited SIC - Health</t>
  </si>
  <si>
    <t>tscee_bg</t>
  </si>
  <si>
    <t>$tsceepi_rate</t>
  </si>
  <si>
    <t>$tsceesi_rate</t>
  </si>
  <si>
    <t>General Sickness and Maternity</t>
  </si>
  <si>
    <t>$tsceeui_rate</t>
  </si>
  <si>
    <t>$tsceehl_rate</t>
  </si>
  <si>
    <t>20.2.1</t>
  </si>
  <si>
    <t>tscse_bg</t>
  </si>
  <si>
    <t>$tscsepi_rate</t>
  </si>
  <si>
    <t>20.2.2</t>
  </si>
  <si>
    <t>$tscsehl_rate</t>
  </si>
  <si>
    <t>22.7.1</t>
  </si>
  <si>
    <t>bmaycct_bg</t>
  </si>
  <si>
    <t>$bmaycct_QperMin</t>
  </si>
  <si>
    <t>Qualifying period: min no of months in work: 12 months</t>
  </si>
  <si>
    <t>22.7.2</t>
  </si>
  <si>
    <t>$bmaycct_QperTot</t>
  </si>
  <si>
    <t>Qualifying period: over last: months</t>
  </si>
  <si>
    <t>23.2.1</t>
  </si>
  <si>
    <t>bmaprct_bg</t>
  </si>
  <si>
    <t>$bmaprct_RR</t>
  </si>
  <si>
    <t>23.7.1</t>
  </si>
  <si>
    <t>$bmaprct_QperMin</t>
  </si>
  <si>
    <t>Qualifying period: min no of months in work:  months;</t>
  </si>
  <si>
    <t>23.7.2</t>
  </si>
  <si>
    <t>$bmaprct_QperTot</t>
  </si>
  <si>
    <t>Qualifying period: over last: months;</t>
  </si>
  <si>
    <t>pdimmtu_bg</t>
  </si>
  <si>
    <t>$pdimmtu_rate01</t>
  </si>
  <si>
    <t>Rate for people with disability between 50 and 70,99%</t>
  </si>
  <si>
    <t>$pdimmtu_rate02</t>
  </si>
  <si>
    <t>Rate for people with disability between 71 and 90%</t>
  </si>
  <si>
    <t>$pdimmtu_rate03</t>
  </si>
  <si>
    <t>Rate for people with disability of 90% or more (equal to people receiving an invalidity pension due to general sickness and have the right of a care by assistant)</t>
  </si>
  <si>
    <t>bsa00_bg</t>
  </si>
  <si>
    <t>$dmi1</t>
  </si>
  <si>
    <t>Person older than 75 and living alone</t>
  </si>
  <si>
    <t>$dmi2</t>
  </si>
  <si>
    <t>Person older than 65 and living alone</t>
  </si>
  <si>
    <t>$dmi3</t>
  </si>
  <si>
    <t>Person older than 65 and NOT living alone</t>
  </si>
  <si>
    <t>$dmi4</t>
  </si>
  <si>
    <t>Person aged 65 or less and living alone</t>
  </si>
  <si>
    <t>$dmi5</t>
  </si>
  <si>
    <t>Person cohabiting with a partner or other people</t>
  </si>
  <si>
    <t>$dmi6</t>
  </si>
  <si>
    <t>A dependent child aged 16 or less, or 20 or less and in education</t>
  </si>
  <si>
    <t>$dmi7</t>
  </si>
  <si>
    <t>A dependent child aged between 7 (until 2016)/5 (since 2017) and 16 and NOT in education</t>
  </si>
  <si>
    <t>$dmi8</t>
  </si>
  <si>
    <t>A lone parent of a child(ren) younger than 3</t>
  </si>
  <si>
    <t>$dmi9</t>
  </si>
  <si>
    <t>A lone parent of a dependent child aged 16 or less, or 20 or less and in education</t>
  </si>
  <si>
    <t>$dmi10</t>
  </si>
  <si>
    <t>A parent of a child(ren) younger than 3</t>
  </si>
  <si>
    <t>$dmi11</t>
  </si>
  <si>
    <t>Child aged 18 or less, or aged 20 or less and in eductaion, and with a disability level of at least 50%</t>
  </si>
  <si>
    <t>$dmi12</t>
  </si>
  <si>
    <t>Person with reduced working capacity of 50% or more</t>
  </si>
  <si>
    <t>$dmi13</t>
  </si>
  <si>
    <t>Person with reduced working capacity of 70% or more</t>
  </si>
  <si>
    <t>$dmi15</t>
  </si>
  <si>
    <t>Since 2017: a dependent child aged between 16 and 18 and NOT in education</t>
  </si>
  <si>
    <t>$dmi16</t>
  </si>
  <si>
    <t>Since 2020: a parent of a child(ren) younger than 16 (20 if studying)</t>
  </si>
  <si>
    <t>$dmi17</t>
  </si>
  <si>
    <t>Since 2020: a parent of a child(ren) younger than 18 and NOT attending school</t>
  </si>
  <si>
    <t>$dmi18</t>
  </si>
  <si>
    <t>Since 2020: a parent of a child(ren) aged between 16 and 18,  NOT attending school and registered at local public employment office</t>
  </si>
  <si>
    <t>$dmi2023_1</t>
  </si>
  <si>
    <t>Since 2023: person living alone</t>
  </si>
  <si>
    <t>$dmi2023_2</t>
  </si>
  <si>
    <t>Since 2023: person living with other people in the same household</t>
  </si>
  <si>
    <t>$dmi2023_3</t>
  </si>
  <si>
    <t>Since 2023: each child below 3 years of age/ each child aged 4-18 years of age, if studying – until completion of secondary education but not more than 20 years of age, if attending school</t>
  </si>
  <si>
    <t>$dmi2023_4</t>
  </si>
  <si>
    <t>Since 2023: each child aged 4-15 years of age, if not attending school</t>
  </si>
  <si>
    <t>$dmi2023_5</t>
  </si>
  <si>
    <t>Since 2023: child aged 16-18, not attending school and not registered 	with public employment office</t>
  </si>
  <si>
    <t>$dmi2023_6</t>
  </si>
  <si>
    <t>Since 2023: single parent of a child up to 18 years of age, if studying – until completion of secondary education but not more than 20 years of age, if the child is attending school</t>
  </si>
  <si>
    <t>$dmi2023_7</t>
  </si>
  <si>
    <t>Since 2023: single parent of a child up to 18 years of age, if studying – until completion of secondary education but not more than 20 years of age, if the child is not attending school</t>
  </si>
  <si>
    <t>$dmi2023_8</t>
  </si>
  <si>
    <t>Since 2023: single parent of a child up to 18 years of age, if studying – until completion of secondary education but not more than 20 years of age, child aged 16-18, not attending school and not registered with public employment office</t>
  </si>
  <si>
    <t>26.2.26</t>
  </si>
  <si>
    <t>$dmi2023_9</t>
  </si>
  <si>
    <t>Since 2023: parent of a child up to 3 years of age</t>
  </si>
  <si>
    <t>26.42.1</t>
  </si>
  <si>
    <t>26.43.1</t>
  </si>
  <si>
    <t>$bsa00_minamt</t>
  </si>
  <si>
    <t>27.2.1</t>
  </si>
  <si>
    <t>bsaht_bg</t>
  </si>
  <si>
    <t>$dmih1</t>
  </si>
  <si>
    <t>Person aged above 18 and living alone</t>
  </si>
  <si>
    <t>27.2.2</t>
  </si>
  <si>
    <t>$dmih2</t>
  </si>
  <si>
    <t>A lone parent of a child aged 18 or less, or 20 or less and in education</t>
  </si>
  <si>
    <t>27.2.3</t>
  </si>
  <si>
    <t>$dmih3</t>
  </si>
  <si>
    <t>Person older than 18, married and not living alone</t>
  </si>
  <si>
    <t>27.2.4</t>
  </si>
  <si>
    <t>$dmih4</t>
  </si>
  <si>
    <t>Child aged 18 or less, or 20 or less and in education</t>
  </si>
  <si>
    <t>27.2.5</t>
  </si>
  <si>
    <t>$dmih5</t>
  </si>
  <si>
    <t>Person cohabiting with other persons</t>
  </si>
  <si>
    <t>27.2.6</t>
  </si>
  <si>
    <t>$dmih6</t>
  </si>
  <si>
    <t>A parent of a child younger than 3</t>
  </si>
  <si>
    <t>27.2.7</t>
  </si>
  <si>
    <t>$dmih7</t>
  </si>
  <si>
    <t>Person older than 70</t>
  </si>
  <si>
    <t>27.2.8</t>
  </si>
  <si>
    <t>$dmih8</t>
  </si>
  <si>
    <t>27.2.9</t>
  </si>
  <si>
    <t>$dmih9</t>
  </si>
  <si>
    <t>27.2.10</t>
  </si>
  <si>
    <t>$dmih10</t>
  </si>
  <si>
    <t>Person with reduced working capacity of 50% or more living alone</t>
  </si>
  <si>
    <t>27.2.11</t>
  </si>
  <si>
    <t>$dmih11</t>
  </si>
  <si>
    <t>Child aged below 18, with a disability</t>
  </si>
  <si>
    <t>27.2.12</t>
  </si>
  <si>
    <t>$dmih12</t>
  </si>
  <si>
    <t>Person with reduced working capacity of 50% or more and not living alone</t>
  </si>
  <si>
    <t>27.2.13</t>
  </si>
  <si>
    <t>$dmih13</t>
  </si>
  <si>
    <t>Person with reduced working capacity of 70% or more and not living alone</t>
  </si>
  <si>
    <t>27.2.14</t>
  </si>
  <si>
    <t>$dmih14</t>
  </si>
  <si>
    <t>Person with reduced working capacity of 90% or more and not living alone</t>
  </si>
  <si>
    <t>27.2.15</t>
  </si>
  <si>
    <t>$dmih18</t>
  </si>
  <si>
    <t>Since 2020: a child aged between 5 and 16 and NOT attending school</t>
  </si>
  <si>
    <t>27.2.16</t>
  </si>
  <si>
    <t>$dmih19</t>
  </si>
  <si>
    <t>Since 2020: a child aged between 16 and 18, NOT in education and registered at local public employment office</t>
  </si>
  <si>
    <t>27.2.17</t>
  </si>
  <si>
    <t>$dmih20</t>
  </si>
  <si>
    <t>Since 2020: parent of a child below 18 not in education</t>
  </si>
  <si>
    <t>27.2.18</t>
  </si>
  <si>
    <t>$dmih2023_1</t>
  </si>
  <si>
    <t>Person living alone</t>
  </si>
  <si>
    <t>27.2.19</t>
  </si>
  <si>
    <t>$dmih2023_2</t>
  </si>
  <si>
    <t>Person living with another person or family</t>
  </si>
  <si>
    <t>27.2.20</t>
  </si>
  <si>
    <t>$dmih2023_3</t>
  </si>
  <si>
    <t>Child aged up to age of 18, if studying – until completion of secondary education, but not more than 20 years of age</t>
  </si>
  <si>
    <t>27.2.21</t>
  </si>
  <si>
    <t>$dmih2023_4</t>
  </si>
  <si>
    <t>Parent taking care of a child under age of 3</t>
  </si>
  <si>
    <t>27.2.22</t>
  </si>
  <si>
    <t>$dmih2023_5</t>
  </si>
  <si>
    <t>Lone parent with one or more children aged under 18, if the child is studying – until completion of secondary education, but not more than 20 years of age</t>
  </si>
  <si>
    <t>27.2.23</t>
  </si>
  <si>
    <t>$bsaht_amt</t>
  </si>
  <si>
    <t>Heating allowance amount</t>
  </si>
  <si>
    <t>44.76#m</t>
  </si>
  <si>
    <t>56.5#m</t>
  </si>
  <si>
    <t>55.23#m</t>
  </si>
  <si>
    <t>56.86#m</t>
  </si>
  <si>
    <t>57.92#m</t>
  </si>
  <si>
    <t>65.72#m</t>
  </si>
  <si>
    <t>72.2#m</t>
  </si>
  <si>
    <t>72.46#m</t>
  </si>
  <si>
    <t>73.02#m</t>
  </si>
  <si>
    <t>74.83#m</t>
  </si>
  <si>
    <t>93.18#m</t>
  </si>
  <si>
    <t>99.16#m</t>
  </si>
  <si>
    <t>104.71#m</t>
  </si>
  <si>
    <t>109.39#m</t>
  </si>
  <si>
    <t>110.75#m</t>
  </si>
  <si>
    <t>27.2.24</t>
  </si>
  <si>
    <t>$bsaht_amt_reduction01</t>
  </si>
  <si>
    <t>% reduction of the heating allowance amount per each child aged 4-16 not attending school</t>
  </si>
  <si>
    <t>27.2.25</t>
  </si>
  <si>
    <t>$bsaht_amt_reduction02</t>
  </si>
  <si>
    <t>% reduction of the heating allowance amount per each child aged 16-18 not attending school and registered with the public employment office</t>
  </si>
  <si>
    <t>27.2.26</t>
  </si>
  <si>
    <t>$bsaht_lumpsum01</t>
  </si>
  <si>
    <t>Paid during 2022/2023 heating season (5 months) to all households eligible to receiving a heating allowance in 2022/2023 season</t>
  </si>
  <si>
    <t>27.2.27</t>
  </si>
  <si>
    <t>$bsaht_lumpsum02</t>
  </si>
  <si>
    <t>Paid in December 2022 to households whose monthly average income is no more than BGN 40 per month anove income-test</t>
  </si>
  <si>
    <t>27.2.28</t>
  </si>
  <si>
    <t>$bsaht_thresh02</t>
  </si>
  <si>
    <t>Income-test for December 2022 lump-sum payment of 400#y: income no more than BGN 40 per month above the threshold</t>
  </si>
  <si>
    <t>27.2.29</t>
  </si>
  <si>
    <t>$BHI</t>
  </si>
  <si>
    <t>Basic heating income - 2-fold GMI amount (since 2020)</t>
  </si>
  <si>
    <t>bchedyc_bg</t>
  </si>
  <si>
    <t>$bchedyc_amt</t>
  </si>
  <si>
    <t>bchednm_bg</t>
  </si>
  <si>
    <t>$bchednm_amt</t>
  </si>
  <si>
    <t>bchbals_bg</t>
  </si>
  <si>
    <t>$CB_ls1</t>
  </si>
  <si>
    <t>$CB_ls2</t>
  </si>
  <si>
    <t>$CB_ls3</t>
  </si>
  <si>
    <t>$CB_ls4</t>
  </si>
  <si>
    <t>bmaprnc_bg</t>
  </si>
  <si>
    <t>$bmaprnc_amt</t>
  </si>
  <si>
    <t>bchnm01_bg</t>
  </si>
  <si>
    <t>$bchnm01_amt</t>
  </si>
  <si>
    <t>2880#y</t>
  </si>
  <si>
    <t>bchnm02_bg</t>
  </si>
  <si>
    <t>$bchnm02_amt</t>
  </si>
  <si>
    <t>tin_bg</t>
  </si>
  <si>
    <t>$tintach_child1_amt</t>
  </si>
  <si>
    <t>Child tax deduction amount for the first child in 2007 and again since 2015</t>
  </si>
  <si>
    <t>$tintach_child2_amt</t>
  </si>
  <si>
    <t>Child tax deduction amount for the second child in 2007 and again since 2015</t>
  </si>
  <si>
    <t>840#y</t>
  </si>
  <si>
    <t>12000#y</t>
  </si>
  <si>
    <t>$tintach_child3_amt</t>
  </si>
  <si>
    <t>Child tax deduction amount for the all other children in 2007 and again since 2015</t>
  </si>
  <si>
    <t>13500#y</t>
  </si>
  <si>
    <t>39.1.4</t>
  </si>
  <si>
    <t>$tinta_PrivatePen_rate</t>
  </si>
  <si>
    <t>Tax deduction for private pension contributions - rate</t>
  </si>
  <si>
    <t>39.1.5</t>
  </si>
  <si>
    <t>$tinta_rent_rate</t>
  </si>
  <si>
    <t>Tax deduction for income from rent - rate</t>
  </si>
  <si>
    <t>39.1.6</t>
  </si>
  <si>
    <t>$tinta_se_ded_amt</t>
  </si>
  <si>
    <t>Tax deduction for freelancers</t>
  </si>
  <si>
    <t>39.1.7</t>
  </si>
  <si>
    <t>$tinta_disab_ded_amt</t>
  </si>
  <si>
    <t>Tax deduction for disability - applied on the tax base (not taxable income!)</t>
  </si>
  <si>
    <t>7920#y</t>
  </si>
  <si>
    <t>39.1.8</t>
  </si>
  <si>
    <t>$tin_lowthres1</t>
  </si>
  <si>
    <t>Zero tax band: no income tax paid on income up to this threshold</t>
  </si>
  <si>
    <t>39.1.9</t>
  </si>
  <si>
    <t>$tin_band_rate2</t>
  </si>
  <si>
    <t>Rate of second band (2007-2008)</t>
  </si>
  <si>
    <t>39.1.10</t>
  </si>
  <si>
    <t>$tin_band_upthres1</t>
  </si>
  <si>
    <t>Second tax threshold (2007-2008)</t>
  </si>
  <si>
    <t>39.1.11</t>
  </si>
  <si>
    <t>$tin_band_rate3</t>
  </si>
  <si>
    <t>Rate of third band (2007-2008)</t>
  </si>
  <si>
    <t>39.1.12</t>
  </si>
  <si>
    <t>$tin_band_amt3</t>
  </si>
  <si>
    <t>Second lump-sum tax- 2007</t>
  </si>
  <si>
    <t>39.1.13</t>
  </si>
  <si>
    <t>$tin_band_upthres3</t>
  </si>
  <si>
    <t>Third tax threshold (2007-2008)</t>
  </si>
  <si>
    <t>7200#y</t>
  </si>
  <si>
    <t>39.1.14</t>
  </si>
  <si>
    <t>$tin_band_rate4</t>
  </si>
  <si>
    <t>Rate of fourth band in 2001 / Top marginal tax rate in 2007 - 2008</t>
  </si>
  <si>
    <t>39.1.15</t>
  </si>
  <si>
    <t>$tin_band_amt4</t>
  </si>
  <si>
    <t>Third lump-sum tax- 2007</t>
  </si>
  <si>
    <t>39.1.16</t>
  </si>
  <si>
    <t>$tin_rate</t>
  </si>
  <si>
    <t>Flat tax rate from 2008 onwards</t>
  </si>
  <si>
    <t>tco_bg</t>
  </si>
  <si>
    <t>40.2.2</t>
  </si>
  <si>
    <t>40.2.3</t>
  </si>
  <si>
    <t>40.2.4</t>
  </si>
  <si>
    <t>40.2.5</t>
  </si>
  <si>
    <t>40.2.6</t>
  </si>
  <si>
    <t>40.2.7</t>
  </si>
  <si>
    <t>40.2.8</t>
  </si>
  <si>
    <t>40.2.9</t>
  </si>
  <si>
    <t>40.2.10</t>
  </si>
  <si>
    <t>40.2.11</t>
  </si>
  <si>
    <t>40.2.12</t>
  </si>
  <si>
    <t>40.2.13</t>
  </si>
  <si>
    <t>40.2.14</t>
  </si>
  <si>
    <t>40.2.15</t>
  </si>
  <si>
    <t>40.2.16</t>
  </si>
  <si>
    <t>40.2.17</t>
  </si>
  <si>
    <t>40.2.18</t>
  </si>
  <si>
    <t>40.2.19</t>
  </si>
  <si>
    <t>40.2.20</t>
  </si>
  <si>
    <t>40.2.21</t>
  </si>
  <si>
    <t>40.2.22</t>
  </si>
  <si>
    <t>40.2.23</t>
  </si>
  <si>
    <t>40.2.24</t>
  </si>
  <si>
    <t>40.2.25</t>
  </si>
  <si>
    <t>40.2.26</t>
  </si>
  <si>
    <t>40.2.27</t>
  </si>
  <si>
    <t>40.2.28</t>
  </si>
  <si>
    <t>40.2.29</t>
  </si>
  <si>
    <t>40.2.30</t>
  </si>
  <si>
    <t>40.2.31</t>
  </si>
  <si>
    <t>40.2.32</t>
  </si>
  <si>
    <t>40.2.33</t>
  </si>
  <si>
    <t>40.2.34</t>
  </si>
  <si>
    <t>40.2.35</t>
  </si>
  <si>
    <t>40.2.36</t>
  </si>
  <si>
    <t>40.2.37</t>
  </si>
  <si>
    <t>40.2.38</t>
  </si>
  <si>
    <t>40.2.39</t>
  </si>
  <si>
    <t>40.2.40</t>
  </si>
  <si>
    <t>40.2.41</t>
  </si>
  <si>
    <t>40.2.42</t>
  </si>
  <si>
    <t>40.2.43</t>
  </si>
  <si>
    <t>40.2.44</t>
  </si>
  <si>
    <t>40.2.45</t>
  </si>
  <si>
    <t>40.2.46</t>
  </si>
  <si>
    <t>40.2.47</t>
  </si>
  <si>
    <t>40.2.48</t>
  </si>
  <si>
    <t>40.2.49</t>
  </si>
  <si>
    <t>40.2.50</t>
  </si>
  <si>
    <t>40.2.51</t>
  </si>
  <si>
    <t>40.2.52</t>
  </si>
  <si>
    <t>40.2.53</t>
  </si>
  <si>
    <t>40.2.54</t>
  </si>
  <si>
    <t>40.2.55</t>
  </si>
  <si>
    <t>40.2.56</t>
  </si>
  <si>
    <t>40.2.57</t>
  </si>
  <si>
    <t>40.2.58</t>
  </si>
  <si>
    <t>40.2.59</t>
  </si>
  <si>
    <t>40.2.60</t>
  </si>
  <si>
    <t>40.2.61</t>
  </si>
  <si>
    <t>40.2.62</t>
  </si>
  <si>
    <t>40.2.63</t>
  </si>
  <si>
    <t>40.2.64</t>
  </si>
  <si>
    <t>40.2.65</t>
  </si>
  <si>
    <t>40.2.66</t>
  </si>
  <si>
    <t>40.2.67</t>
  </si>
  <si>
    <t>40.2.68</t>
  </si>
  <si>
    <t>40.2.69</t>
  </si>
  <si>
    <t>40.2.70</t>
  </si>
  <si>
    <t>40.2.71</t>
  </si>
  <si>
    <t>40.2.72</t>
  </si>
  <si>
    <t>40.2.73</t>
  </si>
  <si>
    <t>40.2.74</t>
  </si>
  <si>
    <t>40.2.75</t>
  </si>
  <si>
    <t>40.2.76</t>
  </si>
  <si>
    <t>40.2.77</t>
  </si>
  <si>
    <t>40.2.78</t>
  </si>
  <si>
    <t>40.2.79</t>
  </si>
  <si>
    <t>40.2.80</t>
  </si>
  <si>
    <t>40.2.81</t>
  </si>
  <si>
    <t>40.2.82</t>
  </si>
  <si>
    <t>40.2.83</t>
  </si>
  <si>
    <t>40.2.84</t>
  </si>
  <si>
    <t>40.2.85</t>
  </si>
  <si>
    <t>40.2.86</t>
  </si>
  <si>
    <t>40.2.87</t>
  </si>
  <si>
    <t>40.2.88</t>
  </si>
  <si>
    <t>40.2.89</t>
  </si>
  <si>
    <t>40.2.90</t>
  </si>
  <si>
    <t>40.2.91</t>
  </si>
  <si>
    <t>40.2.92</t>
  </si>
  <si>
    <t>40.2.93</t>
  </si>
  <si>
    <t>40.2.94</t>
  </si>
  <si>
    <t>40.2.95</t>
  </si>
  <si>
    <t>40.2.96</t>
  </si>
  <si>
    <t>40.2.97</t>
  </si>
  <si>
    <t>40.2.98</t>
  </si>
  <si>
    <t>40.2.99</t>
  </si>
  <si>
    <t>40.2.100</t>
  </si>
  <si>
    <t>40.2.101</t>
  </si>
  <si>
    <t>40.2.102</t>
  </si>
  <si>
    <t>40.2.103</t>
  </si>
  <si>
    <t>40.2.104</t>
  </si>
  <si>
    <t>40.2.105</t>
  </si>
  <si>
    <t>40.2.106</t>
  </si>
  <si>
    <t>40.2.107</t>
  </si>
  <si>
    <t>40.2.108</t>
  </si>
  <si>
    <t>40.2.109</t>
  </si>
  <si>
    <t>40.2.110</t>
  </si>
  <si>
    <t>40.2.111</t>
  </si>
  <si>
    <t>40.2.112</t>
  </si>
  <si>
    <t>40.2.113</t>
  </si>
  <si>
    <t>40.2.114</t>
  </si>
  <si>
    <t>40.2.115</t>
  </si>
  <si>
    <t>40.2.116</t>
  </si>
  <si>
    <t>40.2.117</t>
  </si>
  <si>
    <t>40.2.118</t>
  </si>
  <si>
    <t>40.2.119</t>
  </si>
  <si>
    <t>40.2.120</t>
  </si>
  <si>
    <t>40.2.121</t>
  </si>
  <si>
    <t>40.2.122</t>
  </si>
  <si>
    <t>40.2.123</t>
  </si>
  <si>
    <t>40.2.124</t>
  </si>
  <si>
    <t>40.2.125</t>
  </si>
  <si>
    <t>40.2.126</t>
  </si>
  <si>
    <t>40.2.127</t>
  </si>
  <si>
    <t>40.2.128</t>
  </si>
  <si>
    <t>40.2.129</t>
  </si>
  <si>
    <t>40.2.130</t>
  </si>
  <si>
    <t>40.2.131</t>
  </si>
  <si>
    <t>40.2.132</t>
  </si>
  <si>
    <t>40.2.133</t>
  </si>
  <si>
    <t>40.2.134</t>
  </si>
  <si>
    <t>40.2.135</t>
  </si>
  <si>
    <t>40.2.136</t>
  </si>
  <si>
    <t>40.2.137</t>
  </si>
  <si>
    <t>40.2.138</t>
  </si>
  <si>
    <t>40.2.139</t>
  </si>
  <si>
    <t>40.2.140</t>
  </si>
  <si>
    <t>40.2.141</t>
  </si>
  <si>
    <t>40.2.142</t>
  </si>
  <si>
    <t>40.2.143</t>
  </si>
  <si>
    <t>40.2.144</t>
  </si>
  <si>
    <t>40.2.145</t>
  </si>
  <si>
    <t>40.2.146</t>
  </si>
  <si>
    <t>40.2.147</t>
  </si>
  <si>
    <t>40.2.148</t>
  </si>
  <si>
    <t>40.2.149</t>
  </si>
  <si>
    <t>40.2.150</t>
  </si>
  <si>
    <t>40.2.151</t>
  </si>
  <si>
    <t>40.2.152</t>
  </si>
  <si>
    <t>40.2.153</t>
  </si>
  <si>
    <t>40.2.154</t>
  </si>
  <si>
    <t>40.2.155</t>
  </si>
  <si>
    <t>40.2.156</t>
  </si>
  <si>
    <t>40.2.157</t>
  </si>
  <si>
    <t>40.2.158</t>
  </si>
  <si>
    <t>40.2.159</t>
  </si>
  <si>
    <t>40.2.160</t>
  </si>
  <si>
    <t>40.2.161</t>
  </si>
  <si>
    <t>40.2.162</t>
  </si>
  <si>
    <t>40.2.163</t>
  </si>
  <si>
    <t>40.2.164</t>
  </si>
  <si>
    <t>40.2.165</t>
  </si>
  <si>
    <t>40.2.166</t>
  </si>
  <si>
    <t>40.2.167</t>
  </si>
  <si>
    <t>40.2.168</t>
  </si>
  <si>
    <t>40.2.169</t>
  </si>
  <si>
    <t>40.2.170</t>
  </si>
  <si>
    <t>40.2.171</t>
  </si>
  <si>
    <t>40.2.172</t>
  </si>
  <si>
    <t>40.2.173</t>
  </si>
  <si>
    <t>40.2.174</t>
  </si>
  <si>
    <t>40.2.175</t>
  </si>
  <si>
    <t>40.2.176</t>
  </si>
  <si>
    <t>40.2.177</t>
  </si>
  <si>
    <t>40.2.178</t>
  </si>
  <si>
    <t>40.2.179</t>
  </si>
  <si>
    <t>40.2.180</t>
  </si>
  <si>
    <t>40.2.181</t>
  </si>
  <si>
    <t>40.2.182</t>
  </si>
  <si>
    <t>40.2.183</t>
  </si>
  <si>
    <t>40.2.184</t>
  </si>
  <si>
    <t>40.2.185</t>
  </si>
  <si>
    <t>40.2.186</t>
  </si>
  <si>
    <t>40.2.187</t>
  </si>
  <si>
    <t>40.2.188</t>
  </si>
  <si>
    <t>40.2.189</t>
  </si>
  <si>
    <t>40.2.190</t>
  </si>
  <si>
    <t>40.2.191</t>
  </si>
  <si>
    <t>40.2.192</t>
  </si>
  <si>
    <t>40.2.193</t>
  </si>
  <si>
    <t>40.2.194</t>
  </si>
  <si>
    <t>40.3.1</t>
  </si>
  <si>
    <t>40.3.2</t>
  </si>
  <si>
    <t>excise - specific - 02121a Wine (still &amp; sparkling) (per 100 L)</t>
  </si>
  <si>
    <t>excise - specific - 02121b Wine (fortified: vermouth, sherry, port wine ...) (intermediate products, still and sparkling) (per 100 L)</t>
  </si>
  <si>
    <t>excise - specific - 02122 Other wine (cider, perry, sake...) (fermented beverages other than wine) (per 100 L)</t>
  </si>
  <si>
    <t>excise - specific - 02131 Beer (per 100 L per Plato of finished product)</t>
  </si>
  <si>
    <t>excise - specific - 04521 Natural Gas- Heating (per gigajoule)</t>
  </si>
  <si>
    <t>excise - specific - 04522 LPG - Heating (per 1000 kg)</t>
  </si>
  <si>
    <t>$tco_a_04531a</t>
  </si>
  <si>
    <t>excise - specific - 04531a Gas Oil- Heating (per 1000L)</t>
  </si>
  <si>
    <t>40.3.16</t>
  </si>
  <si>
    <t>excise - specific - 07221a1 Petrol-Leaded (per 1000 L)</t>
  </si>
  <si>
    <t>40.3.17</t>
  </si>
  <si>
    <t>excise - specific - 07221a2 Petrol-Unleaded (per 1000L)</t>
  </si>
  <si>
    <t>40.3.18</t>
  </si>
  <si>
    <t>40.3.19</t>
  </si>
  <si>
    <t>excise - specific - 07221c Gas oil - Propellant (per 1000 L)</t>
  </si>
  <si>
    <t>40.3.20</t>
  </si>
  <si>
    <t>40.3.21</t>
  </si>
  <si>
    <t>40.4.1</t>
  </si>
  <si>
    <t>40.4.2</t>
  </si>
  <si>
    <t>40.5.1</t>
  </si>
  <si>
    <t>40.5.2</t>
  </si>
  <si>
    <t>consumer price - 02131 Beer (per 100 L / ° Plato)</t>
  </si>
  <si>
    <t>consumer price - 07221 Fuels and lubricants (weighted average, per 1000 L)</t>
  </si>
  <si>
    <t>ConstDef_cy</t>
  </si>
  <si>
    <t>$ConstDef_EeContr_minthres</t>
  </si>
  <si>
    <t>Min. contribution base - employees</t>
  </si>
  <si>
    <t>6.83#m</t>
  </si>
  <si>
    <t>7.00#m</t>
  </si>
  <si>
    <t>$ConstDef_EeContr_uplim</t>
  </si>
  <si>
    <t>Max. contribution base - employees</t>
  </si>
  <si>
    <t>3547.05#m</t>
  </si>
  <si>
    <t>3671.78#m</t>
  </si>
  <si>
    <t>3836#m</t>
  </si>
  <si>
    <t>4004#m</t>
  </si>
  <si>
    <t>4216#m</t>
  </si>
  <si>
    <t>4342#m</t>
  </si>
  <si>
    <t>4442#m</t>
  </si>
  <si>
    <t>4533#m</t>
  </si>
  <si>
    <t>4554#m</t>
  </si>
  <si>
    <t>4572#m</t>
  </si>
  <si>
    <t>4784#m</t>
  </si>
  <si>
    <t>4840#m</t>
  </si>
  <si>
    <t>5005#m</t>
  </si>
  <si>
    <t>5239#m</t>
  </si>
  <si>
    <t>5551#m</t>
  </si>
  <si>
    <t>$ConstDef_SeContr_uplim</t>
  </si>
  <si>
    <t>Max. contribution base - self-employed</t>
  </si>
  <si>
    <t>826#w</t>
  </si>
  <si>
    <t>855#w</t>
  </si>
  <si>
    <t>885#w</t>
  </si>
  <si>
    <t>924#w</t>
  </si>
  <si>
    <t>973#w</t>
  </si>
  <si>
    <t>1002#w</t>
  </si>
  <si>
    <t>1025#w</t>
  </si>
  <si>
    <t>1046#w</t>
  </si>
  <si>
    <t>1051#w</t>
  </si>
  <si>
    <t>1055#w</t>
  </si>
  <si>
    <t>1104#w</t>
  </si>
  <si>
    <t>1117#w</t>
  </si>
  <si>
    <t>1155#w</t>
  </si>
  <si>
    <t>1209#w</t>
  </si>
  <si>
    <t>1281#w</t>
  </si>
  <si>
    <t>$ConstDef_InsEarn_amt</t>
  </si>
  <si>
    <t>Basic Insured Earnings</t>
  </si>
  <si>
    <t>7351#y</t>
  </si>
  <si>
    <t>7674#y</t>
  </si>
  <si>
    <t>8012#y</t>
  </si>
  <si>
    <t>8435#y</t>
  </si>
  <si>
    <t>8687#y</t>
  </si>
  <si>
    <t>8886#y</t>
  </si>
  <si>
    <t>9068#y</t>
  </si>
  <si>
    <t>9106#y</t>
  </si>
  <si>
    <t>9147#y</t>
  </si>
  <si>
    <t>9566#y</t>
  </si>
  <si>
    <t>9682#y</t>
  </si>
  <si>
    <t>10008#y</t>
  </si>
  <si>
    <t>10482#y</t>
  </si>
  <si>
    <t>11104#y</t>
  </si>
  <si>
    <t>$ConstDef_history_minthres</t>
  </si>
  <si>
    <t>Minimum contributive history to be eligible for  unemployment benefit (bunct_s) and  birth grant (bchba_s)</t>
  </si>
  <si>
    <t>$ConstDef_InsEarn_minamt</t>
  </si>
  <si>
    <t>Amount of contribution that must be paid in previous year to be eligible for unemployment benefit (bunct_s) and  birth grant (bchba_s): 20 times the weekly amount of basic insured earnings ($ConstDef_InsEarn_amt)</t>
  </si>
  <si>
    <t>2827.3#y</t>
  </si>
  <si>
    <t>2951.5#y</t>
  </si>
  <si>
    <t>3081.5#y</t>
  </si>
  <si>
    <t>3244.2#y</t>
  </si>
  <si>
    <t>3341.1#y</t>
  </si>
  <si>
    <t>3417.7#y</t>
  </si>
  <si>
    <t>3487.7#y</t>
  </si>
  <si>
    <t>3502.3#y</t>
  </si>
  <si>
    <t>3518.0#y</t>
  </si>
  <si>
    <t>3679.2#y</t>
  </si>
  <si>
    <t>3724.0#y</t>
  </si>
  <si>
    <t>3849.4#y</t>
  </si>
  <si>
    <t>4031.5#y</t>
  </si>
  <si>
    <t>4270.8#y</t>
  </si>
  <si>
    <t>Swich to use imputed wage</t>
  </si>
  <si>
    <t>Average working hours per week used in parben and Covid measures</t>
  </si>
  <si>
    <t>Average working hours per week used in labour market transitions (TransLMA_cy) and unemployment benefit (bunct_cy)</t>
  </si>
  <si>
    <t>$ConstDef_mc_my</t>
  </si>
  <si>
    <t>[INSERT VALUE] average duration in months of the compensation scheme</t>
  </si>
  <si>
    <t>$ConstDef_mcse_my</t>
  </si>
  <si>
    <t>[INSERT VALUE] average duration in months of the compensation scheme for self-employed</t>
  </si>
  <si>
    <t>$ConstDef_EeRep_rate</t>
  </si>
  <si>
    <t>Replacement rate applied to the salary</t>
  </si>
  <si>
    <t>$ConstDef_SeRep_rate</t>
  </si>
  <si>
    <t>$ConstDef_state_rate</t>
  </si>
  <si>
    <t>Share of the compensation paid by the state</t>
  </si>
  <si>
    <t>$ConstDef_mc_amt</t>
  </si>
  <si>
    <t>Lump-sum compensation</t>
  </si>
  <si>
    <t>$ConstDef_ee_minamt</t>
  </si>
  <si>
    <t>Minimum compensation</t>
  </si>
  <si>
    <t>$ConstDef_ee_maxamt</t>
  </si>
  <si>
    <t>Maximum compensation</t>
  </si>
  <si>
    <t>1214#m</t>
  </si>
  <si>
    <t>$ConstDef_se_minamt</t>
  </si>
  <si>
    <t>Minimum compensation self-employed</t>
  </si>
  <si>
    <t>$ConstDef_se_maxamt</t>
  </si>
  <si>
    <t>Maximum compensation self-employed</t>
  </si>
  <si>
    <t>$ConstDef_pen_stdage</t>
  </si>
  <si>
    <t>Basic age limit for statutory pensionable age</t>
  </si>
  <si>
    <t>$ConstDef_health_uplim</t>
  </si>
  <si>
    <t>Upper limit of the annual amount received upon which General Health System contributions are calculated</t>
  </si>
  <si>
    <t>180000#y</t>
  </si>
  <si>
    <t>3.6.3</t>
  </si>
  <si>
    <t>3.6.4</t>
  </si>
  <si>
    <t>3.6.5</t>
  </si>
  <si>
    <t>3.6.6</t>
  </si>
  <si>
    <t>3.6.7</t>
  </si>
  <si>
    <t>3.6.8</t>
  </si>
  <si>
    <t>3.6.9</t>
  </si>
  <si>
    <t>3.6.10</t>
  </si>
  <si>
    <t>3.6.11</t>
  </si>
  <si>
    <t>3.6.12</t>
  </si>
  <si>
    <t>3.6.13</t>
  </si>
  <si>
    <t>3.6.14</t>
  </si>
  <si>
    <t>3.7.1</t>
  </si>
  <si>
    <t>$bsamm_BTA_rate</t>
  </si>
  <si>
    <t>3.7.2</t>
  </si>
  <si>
    <t>$bsamm_BCA_rate</t>
  </si>
  <si>
    <t>8.1.1</t>
  </si>
  <si>
    <t>TransLMA_cy</t>
  </si>
  <si>
    <t>$TransLMA_ftlhw</t>
  </si>
  <si>
    <t>average working hours per week</t>
  </si>
  <si>
    <t>8.2.2</t>
  </si>
  <si>
    <t>8.2.3</t>
  </si>
  <si>
    <t>8.2.4</t>
  </si>
  <si>
    <t>8.2.5</t>
  </si>
  <si>
    <t>8.2.6</t>
  </si>
  <si>
    <t>8.2.7</t>
  </si>
  <si>
    <t>8.2.8</t>
  </si>
  <si>
    <t>8.2.9</t>
  </si>
  <si>
    <t>8.2.10</t>
  </si>
  <si>
    <t>8.2.11</t>
  </si>
  <si>
    <t>8.2.12</t>
  </si>
  <si>
    <t>8.2.13</t>
  </si>
  <si>
    <t>8.2.14</t>
  </si>
  <si>
    <t>8.2.15</t>
  </si>
  <si>
    <t>8.2.16</t>
  </si>
  <si>
    <t>8.2.17</t>
  </si>
  <si>
    <t>8.2.18</t>
  </si>
  <si>
    <t>8.2.19</t>
  </si>
  <si>
    <t>8.2.20</t>
  </si>
  <si>
    <t>8.2.21</t>
  </si>
  <si>
    <t>8.15.2</t>
  </si>
  <si>
    <t>8.15.3</t>
  </si>
  <si>
    <t>8.15.4</t>
  </si>
  <si>
    <t>8.15.5</t>
  </si>
  <si>
    <t>8.15.6</t>
  </si>
  <si>
    <t>8.15.7</t>
  </si>
  <si>
    <t>8.15.8</t>
  </si>
  <si>
    <t>8.15.9</t>
  </si>
  <si>
    <t>8.15.10</t>
  </si>
  <si>
    <t>8.15.11</t>
  </si>
  <si>
    <t>8.15.12</t>
  </si>
  <si>
    <t>8.15.13</t>
  </si>
  <si>
    <t>8.15.14</t>
  </si>
  <si>
    <t>8.15.15</t>
  </si>
  <si>
    <t>8.15.16</t>
  </si>
  <si>
    <t>8.15.17</t>
  </si>
  <si>
    <t>8.15.18</t>
  </si>
  <si>
    <t>8.15.19</t>
  </si>
  <si>
    <t>8.15.20</t>
  </si>
  <si>
    <t>8.15.21</t>
  </si>
  <si>
    <t>8.15.22</t>
  </si>
  <si>
    <t>8.15.23</t>
  </si>
  <si>
    <t>8.17.2</t>
  </si>
  <si>
    <t>8.17.3</t>
  </si>
  <si>
    <t>8.17.4</t>
  </si>
  <si>
    <t>8.17.5</t>
  </si>
  <si>
    <t>8.17.6</t>
  </si>
  <si>
    <t>8.17.7</t>
  </si>
  <si>
    <t>8.17.8</t>
  </si>
  <si>
    <t>8.17.9</t>
  </si>
  <si>
    <t>8.17.10</t>
  </si>
  <si>
    <t>8.17.11</t>
  </si>
  <si>
    <t>8.17.12</t>
  </si>
  <si>
    <t>8.17.13</t>
  </si>
  <si>
    <t>8.17.14</t>
  </si>
  <si>
    <t>8.17.15</t>
  </si>
  <si>
    <t>8.17.16</t>
  </si>
  <si>
    <t>8.17.17</t>
  </si>
  <si>
    <t>8.17.18</t>
  </si>
  <si>
    <t>8.17.19</t>
  </si>
  <si>
    <t>8.17.20</t>
  </si>
  <si>
    <t>8.17.21</t>
  </si>
  <si>
    <t>8.17.22</t>
  </si>
  <si>
    <t>8.17.23</t>
  </si>
  <si>
    <t>11.2.1</t>
  </si>
  <si>
    <t>yem_cy</t>
  </si>
  <si>
    <t>$yem_Nwh_coef</t>
  </si>
  <si>
    <t>11.2.3</t>
  </si>
  <si>
    <t>$yem_amt</t>
  </si>
  <si>
    <t>yemcomp_cy</t>
  </si>
  <si>
    <t>$yemcomp_lhw</t>
  </si>
  <si>
    <t>$yemcomp_rep_rate</t>
  </si>
  <si>
    <t>$yemcomp_state_rate</t>
  </si>
  <si>
    <t>share of the compensation paid by the state</t>
  </si>
  <si>
    <t>$yemcomp_minamt</t>
  </si>
  <si>
    <t>minimum compensation</t>
  </si>
  <si>
    <t>$yemcomp_maxamt</t>
  </si>
  <si>
    <t>14.1.1</t>
  </si>
  <si>
    <t>ysecomp_cy</t>
  </si>
  <si>
    <t>$ysecomp_lhw</t>
  </si>
  <si>
    <t>14.1.2</t>
  </si>
  <si>
    <t>$ysecomp_rep_rate</t>
  </si>
  <si>
    <t>14.1.3</t>
  </si>
  <si>
    <t>$ysecomp_minamt</t>
  </si>
  <si>
    <t>minimum compensation self-employed</t>
  </si>
  <si>
    <t>14.1.4</t>
  </si>
  <si>
    <t>$ysecomp_maxamt</t>
  </si>
  <si>
    <t>maximum compensation self-employed</t>
  </si>
  <si>
    <t>paycut_cy</t>
  </si>
  <si>
    <t>$paycut_upthres1</t>
  </si>
  <si>
    <t>Upper bound of gross income bracket 1</t>
  </si>
  <si>
    <t>$paycut_rate1</t>
  </si>
  <si>
    <t>Scaled reduction rate 1</t>
  </si>
  <si>
    <t>$paycut_upthres2</t>
  </si>
  <si>
    <t>Upper bound of gross income bracket 2</t>
  </si>
  <si>
    <t>$paycut_rate2</t>
  </si>
  <si>
    <t>Scaled reduction rate 2</t>
  </si>
  <si>
    <t>$paycut_upthres3</t>
  </si>
  <si>
    <t>Upper bound of gross income bracket 3</t>
  </si>
  <si>
    <t>$paycut_rate3</t>
  </si>
  <si>
    <t>Scaled reduction rate 3</t>
  </si>
  <si>
    <t>$paycut_upthres4</t>
  </si>
  <si>
    <t>Upper bound of gross income bracket 4</t>
  </si>
  <si>
    <t>$paycut_rate4</t>
  </si>
  <si>
    <t>Scaled reduction rate 4</t>
  </si>
  <si>
    <t>$paycut_upthres5</t>
  </si>
  <si>
    <t>Upper bound of gross income bracket 5</t>
  </si>
  <si>
    <t>4000#m</t>
  </si>
  <si>
    <t>$paycut_rate5</t>
  </si>
  <si>
    <t>Scaled reduction rate 5</t>
  </si>
  <si>
    <t>$paycut_rate6</t>
  </si>
  <si>
    <t>Scaled reduction rate 6 for gross income 4001 and above</t>
  </si>
  <si>
    <t>tscee_cy</t>
  </si>
  <si>
    <t>$tscee_basic_stdrate</t>
  </si>
  <si>
    <t>General contribution: STANDARD</t>
  </si>
  <si>
    <t>$tscee_basic_addrate</t>
  </si>
  <si>
    <t>General contribution: SPECIAL ( if covered by additional occupaitonal scheme)</t>
  </si>
  <si>
    <t>$tscee_holiday_rate</t>
  </si>
  <si>
    <t>Holiday fund (NB: this is paid by the employer; here it is used to calculate income for contribution purposes; should be the same as $tscer_holiday_rate)</t>
  </si>
  <si>
    <t>$tscee_cs_addrate1</t>
  </si>
  <si>
    <t>Widows and orphans pensions contributions rate 1</t>
  </si>
  <si>
    <t>$tscee_cs_addrate2</t>
  </si>
  <si>
    <t>Widows and orphans pensions contributions rate 2 (2006-2011)</t>
  </si>
  <si>
    <t>$tscee_health_rate1</t>
  </si>
  <si>
    <t>General Health System (GHS): rate at 30 June used in the baseline</t>
  </si>
  <si>
    <t>$tscee_health_rate2</t>
  </si>
  <si>
    <t>General Health System (GHS): rate before 30 June used for FYA (Full-year adjustment)</t>
  </si>
  <si>
    <t>$tscee_health_uplim</t>
  </si>
  <si>
    <t>General Health System (GHS): Max. contribution base</t>
  </si>
  <si>
    <t>$tscee_EeContr_minthres</t>
  </si>
  <si>
    <t>$tscee_EeContr_uplim</t>
  </si>
  <si>
    <t>$tscee_pen_stdage</t>
  </si>
  <si>
    <t>Age limit for statutory pensionable age</t>
  </si>
  <si>
    <t>$tscee_work_uplim</t>
  </si>
  <si>
    <t>Maximum  number of months spent in paid work to calculate contributions</t>
  </si>
  <si>
    <t>tscer_cy</t>
  </si>
  <si>
    <t>$tscer_basic_addrate</t>
  </si>
  <si>
    <t>$tscer_basic_stdrate</t>
  </si>
  <si>
    <t>$tscer_holiday_rate</t>
  </si>
  <si>
    <t>Holiday fund</t>
  </si>
  <si>
    <t>$tscer_suppl_rate1</t>
  </si>
  <si>
    <t>Redundancy fund</t>
  </si>
  <si>
    <t>$tscer_suppl_rate2</t>
  </si>
  <si>
    <t>Human resource fund</t>
  </si>
  <si>
    <t>$tscer_suppl_rate3</t>
  </si>
  <si>
    <t>Social cohesion fund</t>
  </si>
  <si>
    <t>$tscer_health_rate1</t>
  </si>
  <si>
    <t>$tscer_health_rate2</t>
  </si>
  <si>
    <t>$tscer_EeContr_minthres</t>
  </si>
  <si>
    <t>$tscer_EeContr_uplim</t>
  </si>
  <si>
    <t>$tscer_pen_stdage</t>
  </si>
  <si>
    <t>tscse_cy</t>
  </si>
  <si>
    <t>$tscse_pen_stdage</t>
  </si>
  <si>
    <t>$tscse_pen_maxage</t>
  </si>
  <si>
    <t>Maximum pensionable age (=68 CHECK IF 67 ?)</t>
  </si>
  <si>
    <t>$tscse_basic_rate</t>
  </si>
  <si>
    <t>General contribution</t>
  </si>
  <si>
    <t>$tscse_health_rate1</t>
  </si>
  <si>
    <t>$tscse_health_rate2</t>
  </si>
  <si>
    <t>$tscse_SeContr_uplim</t>
  </si>
  <si>
    <t>$tscse_health_uplim</t>
  </si>
  <si>
    <t>tscpe_cy</t>
  </si>
  <si>
    <t>$tscpe_health_rate1</t>
  </si>
  <si>
    <t>General Health System (GHS):  rate at 30 June used in the baseline</t>
  </si>
  <si>
    <t>$tscpe_health_rate2</t>
  </si>
  <si>
    <t>General Health System (GHS):  rate before 30 June used for FYA (Full-year adjustment)</t>
  </si>
  <si>
    <t xml:space="preserve">$tscpe_health_uplim
</t>
  </si>
  <si>
    <t>20.1.1</t>
  </si>
  <si>
    <t>tscot_cy</t>
  </si>
  <si>
    <t>$tscot_health_rate1</t>
  </si>
  <si>
    <t>20.1.2</t>
  </si>
  <si>
    <t>$tscot_health_rate2</t>
  </si>
  <si>
    <t>20.1.3</t>
  </si>
  <si>
    <t>$tscot_health_uplim</t>
  </si>
  <si>
    <t>21.1.1</t>
  </si>
  <si>
    <t>tscgv_cy</t>
  </si>
  <si>
    <t>$tscgv_basic_rate</t>
  </si>
  <si>
    <t>General SIC</t>
  </si>
  <si>
    <t>21.1.2</t>
  </si>
  <si>
    <t>$tscgv_health_rate1</t>
  </si>
  <si>
    <t>General health system rate at 30 June used in the baseline</t>
  </si>
  <si>
    <t>21.1.3</t>
  </si>
  <si>
    <t>$tscgv_health_rate2</t>
  </si>
  <si>
    <t>General health system rate before 30 June used for FYA (Full-year adjustment)</t>
  </si>
  <si>
    <t>21.1.4</t>
  </si>
  <si>
    <t>$tscgv_EeContr_minthres</t>
  </si>
  <si>
    <t>21.1.5</t>
  </si>
  <si>
    <t>$tscgv_EeContr_uplim</t>
  </si>
  <si>
    <t>21.1.6</t>
  </si>
  <si>
    <t>$tscgv_SeContr_uplim</t>
  </si>
  <si>
    <t>21.1.7</t>
  </si>
  <si>
    <t>$tscgv_pen_stdage</t>
  </si>
  <si>
    <t>21.1.8</t>
  </si>
  <si>
    <t>$tscgv_health_uplim</t>
  </si>
  <si>
    <t>txcpb_cy</t>
  </si>
  <si>
    <t>$txcpb_rate1</t>
  </si>
  <si>
    <t>Special contribution of public employees rate for monthly remunaration up to the upper threshold 1</t>
  </si>
  <si>
    <t>$txcpb_upthres1</t>
  </si>
  <si>
    <t>Band 1 upper threshold amount</t>
  </si>
  <si>
    <t>$txcpb_rate2</t>
  </si>
  <si>
    <t>Special contribution of public employees rate for monthly remunaration between  threshold 1 and threshold 2</t>
  </si>
  <si>
    <t>22.1.4</t>
  </si>
  <si>
    <t>$txcpb_upthres2</t>
  </si>
  <si>
    <t>Band 2 upper threshold amount</t>
  </si>
  <si>
    <t>3500#m</t>
  </si>
  <si>
    <t>22.1.5</t>
  </si>
  <si>
    <t>$txcpb_rate3</t>
  </si>
  <si>
    <t>Special contribution of public employees rate for monthly remunaration between  threshold 2 and threshold 3</t>
  </si>
  <si>
    <t>22.1.6</t>
  </si>
  <si>
    <t>$txcpb_upthres3</t>
  </si>
  <si>
    <t>Band 3 upper threshold amount</t>
  </si>
  <si>
    <t>4500#m</t>
  </si>
  <si>
    <t>22.1.7</t>
  </si>
  <si>
    <t>$txcpb_rate4</t>
  </si>
  <si>
    <t>Special contribution of public employees rate for monthly remunaration above upper threshold 3</t>
  </si>
  <si>
    <t>23.1.1</t>
  </si>
  <si>
    <t>txcps_cy</t>
  </si>
  <si>
    <t>$txcps_rate1</t>
  </si>
  <si>
    <t>Special contribution of private employees rate for monthly remunaration up to the upper threshold 1</t>
  </si>
  <si>
    <t>23.1.2</t>
  </si>
  <si>
    <t>$txcps_upthres1</t>
  </si>
  <si>
    <t>23.1.3</t>
  </si>
  <si>
    <t>$txcps_rate2</t>
  </si>
  <si>
    <t>Special contribution of private employees rate for monthly remunaration between  threshold 1 and threshold 2</t>
  </si>
  <si>
    <t>23.1.4</t>
  </si>
  <si>
    <t>$txcps_upthres2</t>
  </si>
  <si>
    <t>23.1.5</t>
  </si>
  <si>
    <t>$txcps_rate3</t>
  </si>
  <si>
    <t>Special contribution of private employees rate for monthly remunaration between  threshold 2 and threshold 3</t>
  </si>
  <si>
    <t>23.1.6</t>
  </si>
  <si>
    <t>$txcps_upthres3</t>
  </si>
  <si>
    <t>23.1.7</t>
  </si>
  <si>
    <t>$txcps_rate4</t>
  </si>
  <si>
    <t>Special contribution of private employees rate for monthly remunaration above upper threshold 3</t>
  </si>
  <si>
    <t>23.1.8</t>
  </si>
  <si>
    <t>$txcps_SeContr_uplim</t>
  </si>
  <si>
    <t>Maximum contribution base - self-employed</t>
  </si>
  <si>
    <t>txcpe_cy</t>
  </si>
  <si>
    <t>$txcpe_rate1</t>
  </si>
  <si>
    <t>Special contribution of pensionersrate for monthly remunaration up to the upper threshold 1</t>
  </si>
  <si>
    <t>$txcpe_upthres1</t>
  </si>
  <si>
    <t>$txcpe_rate2</t>
  </si>
  <si>
    <t>Special contribution of pensionersrate for monthly remunaration between  threshold 1 and threshold 2</t>
  </si>
  <si>
    <t>$txcpe_upthres2</t>
  </si>
  <si>
    <t>$txcpe_rate3</t>
  </si>
  <si>
    <t>Special contribution of pensionersrate for monthly remunaration between  threshold 2 and threshold 3</t>
  </si>
  <si>
    <t>$txcpe_upthres3</t>
  </si>
  <si>
    <t>$txcpe_rate4</t>
  </si>
  <si>
    <t>Special contribution of pensionersrate for monthly remunaration above upper threshold 3</t>
  </si>
  <si>
    <t>tpipb_cy</t>
  </si>
  <si>
    <t>$tpipb_old_rate</t>
  </si>
  <si>
    <t xml:space="preserve">Contribution rate: OLD scheme </t>
  </si>
  <si>
    <t>$tpipb_new_rate</t>
  </si>
  <si>
    <t xml:space="preserve">Contribution rate: NEW scheme (since 2012) </t>
  </si>
  <si>
    <t>$tpipb_pen_stdage</t>
  </si>
  <si>
    <t>25.1.4</t>
  </si>
  <si>
    <t>$tpipb_work_uplim</t>
  </si>
  <si>
    <t>Max. number of contributed monthly social insurance contributions</t>
  </si>
  <si>
    <t>tin_cy</t>
  </si>
  <si>
    <t>$tin_ded_rate</t>
  </si>
  <si>
    <t>Property income  deduction rate</t>
  </si>
  <si>
    <t>$tin_ded_uplim</t>
  </si>
  <si>
    <t>Additional deductions rate (SIC, private insurance, GHS, etc) . The value changed to 1/5 from 2020 onwards</t>
  </si>
  <si>
    <t>$tin_rate1</t>
  </si>
  <si>
    <t>Tax band 1  tax rate</t>
  </si>
  <si>
    <t>$tin_rate2</t>
  </si>
  <si>
    <t>Tax band 2  tax rate</t>
  </si>
  <si>
    <t>$tin_rate3</t>
  </si>
  <si>
    <t>Tax band 3  tax rate</t>
  </si>
  <si>
    <t>$tin_rate4</t>
  </si>
  <si>
    <t>Tax band 4  tax rate</t>
  </si>
  <si>
    <t>$tin_rate5</t>
  </si>
  <si>
    <t>Tax band 5  tax rate</t>
  </si>
  <si>
    <t>Tax band 1 upper threshold</t>
  </si>
  <si>
    <t>17086#y</t>
  </si>
  <si>
    <t>18367#y</t>
  </si>
  <si>
    <t>19500#y</t>
  </si>
  <si>
    <t>Tax band 2 upper threshold</t>
  </si>
  <si>
    <t>25629#y</t>
  </si>
  <si>
    <t>26910#y</t>
  </si>
  <si>
    <t>Tax band 3  upper threshold</t>
  </si>
  <si>
    <t>34172#y</t>
  </si>
  <si>
    <t>35197#y</t>
  </si>
  <si>
    <t>Tax band 4  upper threshold</t>
  </si>
  <si>
    <t>txc_cy</t>
  </si>
  <si>
    <t>$txc_thres</t>
  </si>
  <si>
    <t>Income threshold</t>
  </si>
  <si>
    <t>11960#y</t>
  </si>
  <si>
    <t>$txc_basic_rate</t>
  </si>
  <si>
    <t>Contribution on interest income: basic rate</t>
  </si>
  <si>
    <t>$txc_redrate</t>
  </si>
  <si>
    <t>Contribution on interest income: reduced rate</t>
  </si>
  <si>
    <t>$txc_rent_rate</t>
  </si>
  <si>
    <t>3% is paid on gross rent decreased by 25%</t>
  </si>
  <si>
    <t>$txc_rent_redcoef</t>
  </si>
  <si>
    <t>75% what is left after the 25% reduction</t>
  </si>
  <si>
    <t>bchba_cy</t>
  </si>
  <si>
    <t>$bchba_newborn_amt</t>
  </si>
  <si>
    <t>Benefit amount</t>
  </si>
  <si>
    <t>413.48#y</t>
  </si>
  <si>
    <t>427.15#y</t>
  </si>
  <si>
    <t>446#y</t>
  </si>
  <si>
    <t>466#y</t>
  </si>
  <si>
    <t>491#y</t>
  </si>
  <si>
    <t>521#y</t>
  </si>
  <si>
    <t>533#y</t>
  </si>
  <si>
    <t>544#y</t>
  </si>
  <si>
    <t>546#y</t>
  </si>
  <si>
    <t>548.82#y</t>
  </si>
  <si>
    <t>573.96#y</t>
  </si>
  <si>
    <t>580.92#y</t>
  </si>
  <si>
    <t>600.48#y</t>
  </si>
  <si>
    <t>628.92#y</t>
  </si>
  <si>
    <t>$bchba_EeContr_minthres</t>
  </si>
  <si>
    <t>Min. contribution base</t>
  </si>
  <si>
    <t>$bchba_EeContr_uplim</t>
  </si>
  <si>
    <t>$bchba_SeContr_uplim</t>
  </si>
  <si>
    <t>$bchba_history_minthres</t>
  </si>
  <si>
    <t>Min. contributive history to be eligible for benefit</t>
  </si>
  <si>
    <t>$bchba_InsEarn_minamt</t>
  </si>
  <si>
    <t>Min. amount of contribution that must be paid in previous year to be eligible for the birth grant</t>
  </si>
  <si>
    <t>bmact_cy</t>
  </si>
  <si>
    <t>$bmact_rate1</t>
  </si>
  <si>
    <t>Total basic amount over the whole period, rate1</t>
  </si>
  <si>
    <t>$bmact_rate2</t>
  </si>
  <si>
    <t>Total basic amount over the whole period, rate2</t>
  </si>
  <si>
    <t>$bmact_rate3</t>
  </si>
  <si>
    <t>Total basic amount over the whole period, rate3</t>
  </si>
  <si>
    <t>$bmact_rate4</t>
  </si>
  <si>
    <t>Total basic amount over the whole period, rate4</t>
  </si>
  <si>
    <t>$bmact_uplim</t>
  </si>
  <si>
    <t>Earnings exceeding the basic insurable amount, upper limit</t>
  </si>
  <si>
    <t>848#w</t>
  </si>
  <si>
    <t>$bmact_minlim</t>
  </si>
  <si>
    <t>Earnings exceeding the basic insurable amount, lower limit</t>
  </si>
  <si>
    <t>0#w</t>
  </si>
  <si>
    <t>$bmact_supplrate</t>
  </si>
  <si>
    <t>72% of the weekly basic insurable earnings of the last year</t>
  </si>
  <si>
    <t>$bmact_InsEarn_amt</t>
  </si>
  <si>
    <t>$bmact_lhw</t>
  </si>
  <si>
    <t>bpact_cy</t>
  </si>
  <si>
    <t>$bpact_rate1</t>
  </si>
  <si>
    <t>$bpact_rate2</t>
  </si>
  <si>
    <t>$bpact_rate3</t>
  </si>
  <si>
    <t>$bpact_rate4</t>
  </si>
  <si>
    <t>$bpact_uplim</t>
  </si>
  <si>
    <t>Earnings exceeding the basic insurable amount</t>
  </si>
  <si>
    <t>$bpact_supplrate</t>
  </si>
  <si>
    <t>$bpact_InsEarn_amt</t>
  </si>
  <si>
    <t>$bpact_lhw</t>
  </si>
  <si>
    <t>bunct_cy</t>
  </si>
  <si>
    <t>$bunct_dur_lim</t>
  </si>
  <si>
    <t>Standard maximum duration of unemployment benefit</t>
  </si>
  <si>
    <t>$bunct_basic_rate</t>
  </si>
  <si>
    <t>Basic rate applied on the contributions base</t>
  </si>
  <si>
    <t>32.1.3</t>
  </si>
  <si>
    <t>$bunct_ChildSupp_rate</t>
  </si>
  <si>
    <t>Rate of increase in the benefit amount if there are dependent children. The benefit increases by the rate for each child up to 2 children</t>
  </si>
  <si>
    <t>32.1.4</t>
  </si>
  <si>
    <t>$bunct_SpouseSupp_rate</t>
  </si>
  <si>
    <t>Rate of increase in the benefit amount if there is a dependent spouse</t>
  </si>
  <si>
    <t>32.1.5</t>
  </si>
  <si>
    <t>$bunct_RedSpouse_rate</t>
  </si>
  <si>
    <t>Reduced spouse rate (The increase for dependant spouse is paid only if the benfit increase is below the spouse income)</t>
  </si>
  <si>
    <t>32.1.6</t>
  </si>
  <si>
    <t>$bunct_suppl_rate</t>
  </si>
  <si>
    <t>Supplementary rate on the difference between the contribution base and the level of insured earning (if positive)</t>
  </si>
  <si>
    <t>32.1.7</t>
  </si>
  <si>
    <t>$bunct_minage</t>
  </si>
  <si>
    <t>Minimum age for somebody to be eligible to receive the benefit</t>
  </si>
  <si>
    <t>32.1.8</t>
  </si>
  <si>
    <t>$bunct_maxage</t>
  </si>
  <si>
    <t>Maximum age for someone to be eligible to receive the benefit</t>
  </si>
  <si>
    <t>32.1.9</t>
  </si>
  <si>
    <t>$bunct_etxraage</t>
  </si>
  <si>
    <t>Maximum age is higher, if the person is not eligible for statutory pension</t>
  </si>
  <si>
    <t>32.1.10</t>
  </si>
  <si>
    <t>$bunct_InsEarn_amt</t>
  </si>
  <si>
    <t>32.1.11</t>
  </si>
  <si>
    <t>$bunct_history_minthres</t>
  </si>
  <si>
    <t>Minimum contributive history to be eligible for benefit</t>
  </si>
  <si>
    <t>32.1.12</t>
  </si>
  <si>
    <t>$bunct_ftlhw</t>
  </si>
  <si>
    <t>32.1.13</t>
  </si>
  <si>
    <t>$bunct_InsEarn_minamt</t>
  </si>
  <si>
    <t>Min. amount of contribution that must be paid in previous year to be eligible for the unemployment benefit</t>
  </si>
  <si>
    <t>33.2.1</t>
  </si>
  <si>
    <t>bch_cy</t>
  </si>
  <si>
    <t>$bch_assets_thres</t>
  </si>
  <si>
    <t>Assets treshold introduced 2012</t>
  </si>
  <si>
    <t>1200000#c</t>
  </si>
  <si>
    <t>33.2.2</t>
  </si>
  <si>
    <t>$bch_inc_upthres1</t>
  </si>
  <si>
    <t>Family income threshold: top,  band 1</t>
  </si>
  <si>
    <t>15377.41#y</t>
  </si>
  <si>
    <t>33.2.3</t>
  </si>
  <si>
    <t>$bch_inc_upthres2</t>
  </si>
  <si>
    <t>Family income threshold: top,  band 2</t>
  </si>
  <si>
    <t>30754.83#y</t>
  </si>
  <si>
    <t>36734#y</t>
  </si>
  <si>
    <t>39000#y</t>
  </si>
  <si>
    <t>33.2.4</t>
  </si>
  <si>
    <t>$bch_amt1</t>
  </si>
  <si>
    <t>Basic amount for 1 child (2006-11) CHECK WITH COUNTRY REPORT</t>
  </si>
  <si>
    <t>373.29#y</t>
  </si>
  <si>
    <t>382.59#y</t>
  </si>
  <si>
    <t>391.70#y</t>
  </si>
  <si>
    <t>409.99#y</t>
  </si>
  <si>
    <t>411.30#y</t>
  </si>
  <si>
    <t>421.29#y</t>
  </si>
  <si>
    <t>33.2.5</t>
  </si>
  <si>
    <t>$bch_amt2</t>
  </si>
  <si>
    <t>Basic amount for 2 child (2006-11)</t>
  </si>
  <si>
    <t>746.6#y</t>
  </si>
  <si>
    <t>765.20#y</t>
  </si>
  <si>
    <t>783.41#y</t>
  </si>
  <si>
    <t>822.62#y</t>
  </si>
  <si>
    <t>842.61#y</t>
  </si>
  <si>
    <t>33.2.6</t>
  </si>
  <si>
    <t>$bch_amt3</t>
  </si>
  <si>
    <t>Basic amount for 3 child (2006-11)</t>
  </si>
  <si>
    <t>2239.78#y</t>
  </si>
  <si>
    <t>2295.56#y</t>
  </si>
  <si>
    <t>2250.20#y</t>
  </si>
  <si>
    <t>2459.94#y</t>
  </si>
  <si>
    <t>2467.83#y</t>
  </si>
  <si>
    <t>2527.8#y</t>
  </si>
  <si>
    <t>33.2.7</t>
  </si>
  <si>
    <t>$bch_amt4</t>
  </si>
  <si>
    <t>Basic amount for 4+ child (2006-11)</t>
  </si>
  <si>
    <t>1119.9#y</t>
  </si>
  <si>
    <t>1147.79#y</t>
  </si>
  <si>
    <t>1292.62#y</t>
  </si>
  <si>
    <t>1352.98#y</t>
  </si>
  <si>
    <t>1357.31#y</t>
  </si>
  <si>
    <t>1390.29#y</t>
  </si>
  <si>
    <t>33.2.8</t>
  </si>
  <si>
    <t>$bch_suppl1_amt1</t>
  </si>
  <si>
    <t>Supplement for  1st inc group &amp; 1 child (2006-11)</t>
  </si>
  <si>
    <t>93.32#y</t>
  </si>
  <si>
    <t>95.65#y</t>
  </si>
  <si>
    <t>97.92#y</t>
  </si>
  <si>
    <t>102.49#y</t>
  </si>
  <si>
    <t>102.82#y</t>
  </si>
  <si>
    <t>105.33#y</t>
  </si>
  <si>
    <t>33.2.9</t>
  </si>
  <si>
    <t>$bch_suppl1_amt2</t>
  </si>
  <si>
    <t>Supplement for  1st inc group &amp; 2 children (2006-11)</t>
  </si>
  <si>
    <t>409.98#y</t>
  </si>
  <si>
    <t>411.3#y</t>
  </si>
  <si>
    <t>33.2.10</t>
  </si>
  <si>
    <t>$bch_suppl1_amt3</t>
  </si>
  <si>
    <t>Supplement for  1st inc group &amp; 3 children (2006-11)</t>
  </si>
  <si>
    <t>839.93#y</t>
  </si>
  <si>
    <t>860.84#y</t>
  </si>
  <si>
    <t>881.34#y</t>
  </si>
  <si>
    <t>922.50#y</t>
  </si>
  <si>
    <t>925.44#y</t>
  </si>
  <si>
    <t>947.91#y</t>
  </si>
  <si>
    <t>33.2.11</t>
  </si>
  <si>
    <t>$bch_suppl1_amt4</t>
  </si>
  <si>
    <t>Supplement for  1st inc group &amp; 4+ children (2006-11)</t>
  </si>
  <si>
    <t>430.86#y</t>
  </si>
  <si>
    <t>450.99#y</t>
  </si>
  <si>
    <t>452.43#y</t>
  </si>
  <si>
    <t>463.43#y</t>
  </si>
  <si>
    <t>33.2.12</t>
  </si>
  <si>
    <t>$bch_suppl2_amt1</t>
  </si>
  <si>
    <t>Supplement for  2nd inc group &amp; 1 child (2006-11)</t>
  </si>
  <si>
    <t>46.66#y</t>
  </si>
  <si>
    <t>47.82#y</t>
  </si>
  <si>
    <t>48.96#y</t>
  </si>
  <si>
    <t>51.25#y</t>
  </si>
  <si>
    <t>51.41#y</t>
  </si>
  <si>
    <t>52.67#y</t>
  </si>
  <si>
    <t>33.2.13</t>
  </si>
  <si>
    <t>$bch_suppl2_amt2</t>
  </si>
  <si>
    <t>Supplement for  2nd inc group &amp; 2 children (2006-11)</t>
  </si>
  <si>
    <t>279.97#y</t>
  </si>
  <si>
    <t>286.94#y</t>
  </si>
  <si>
    <t>293.77#y</t>
  </si>
  <si>
    <t>307.49#y</t>
  </si>
  <si>
    <t>308.47#y</t>
  </si>
  <si>
    <t>315.97#y</t>
  </si>
  <si>
    <t>33.2.14</t>
  </si>
  <si>
    <t>$bch_suppl2_amt3</t>
  </si>
  <si>
    <t>Supplement for  2nd inc group &amp; 3 children (2006-11)</t>
  </si>
  <si>
    <t>699.93#y</t>
  </si>
  <si>
    <t>717.36#y</t>
  </si>
  <si>
    <t>734.43#y</t>
  </si>
  <si>
    <t>768.72#y</t>
  </si>
  <si>
    <t>771.18#y</t>
  </si>
  <si>
    <t>789.90#y</t>
  </si>
  <si>
    <t>33.2.15</t>
  </si>
  <si>
    <t>$bch_suppl2_amt4</t>
  </si>
  <si>
    <t>Supplement for  2nd inc group &amp; 4+ children (2006-11)</t>
  </si>
  <si>
    <t>231.31#y</t>
  </si>
  <si>
    <t>239.12#y</t>
  </si>
  <si>
    <t>269.29#y</t>
  </si>
  <si>
    <t>281.87#y</t>
  </si>
  <si>
    <t>282.77#y</t>
  </si>
  <si>
    <t>289.64#y</t>
  </si>
  <si>
    <t>33.2.16</t>
  </si>
  <si>
    <t>$bch_amt11</t>
  </si>
  <si>
    <t>1st income group (full amount) - 1 child</t>
  </si>
  <si>
    <t>525#y</t>
  </si>
  <si>
    <t>475#y</t>
  </si>
  <si>
    <t>482#y</t>
  </si>
  <si>
    <t>484#y</t>
  </si>
  <si>
    <t>496#y</t>
  </si>
  <si>
    <t>559.74#y</t>
  </si>
  <si>
    <t>599.00#y</t>
  </si>
  <si>
    <t>33.2.17</t>
  </si>
  <si>
    <t>$bch_amt12</t>
  </si>
  <si>
    <t>... 2 children</t>
  </si>
  <si>
    <t>581#y</t>
  </si>
  <si>
    <t>596#y</t>
  </si>
  <si>
    <t>648#y</t>
  </si>
  <si>
    <t>671.69#y</t>
  </si>
  <si>
    <t>718.18#y</t>
  </si>
  <si>
    <t>33.2.18</t>
  </si>
  <si>
    <t>$bch_amt13</t>
  </si>
  <si>
    <t>... 3 children</t>
  </si>
  <si>
    <t>1155#y</t>
  </si>
  <si>
    <t>1045#y</t>
  </si>
  <si>
    <t>1061#y</t>
  </si>
  <si>
    <t>1066#y</t>
  </si>
  <si>
    <t>1092#y</t>
  </si>
  <si>
    <t>1188#y</t>
  </si>
  <si>
    <t>1231.43#y</t>
  </si>
  <si>
    <t>1317.18#y</t>
  </si>
  <si>
    <t>33.2.19</t>
  </si>
  <si>
    <t>$bch_amt14</t>
  </si>
  <si>
    <t>... 4+ children</t>
  </si>
  <si>
    <t>1675#y</t>
  </si>
  <si>
    <t>1700#y</t>
  </si>
  <si>
    <t>1708#y</t>
  </si>
  <si>
    <t>1751#y</t>
  </si>
  <si>
    <t>1904#y</t>
  </si>
  <si>
    <t>1973.82#y</t>
  </si>
  <si>
    <t>2111.77#y</t>
  </si>
  <si>
    <t>33.2.20</t>
  </si>
  <si>
    <t>$bch_amt21</t>
  </si>
  <si>
    <t>2nd income group (full amount) - 1 child</t>
  </si>
  <si>
    <t>425#y</t>
  </si>
  <si>
    <t>431#y</t>
  </si>
  <si>
    <t>433#y</t>
  </si>
  <si>
    <t>444#y</t>
  </si>
  <si>
    <t>483#y</t>
  </si>
  <si>
    <t>500.82#y</t>
  </si>
  <si>
    <t>535.84#y</t>
  </si>
  <si>
    <t>33.2.21</t>
  </si>
  <si>
    <t>$bch_amt22</t>
  </si>
  <si>
    <t>575#y</t>
  </si>
  <si>
    <t>528#y</t>
  </si>
  <si>
    <t>543#y</t>
  </si>
  <si>
    <t>591#y</t>
  </si>
  <si>
    <t>612.77#y</t>
  </si>
  <si>
    <t>655.02#y</t>
  </si>
  <si>
    <t>33.2.22</t>
  </si>
  <si>
    <t>$bch_amt23</t>
  </si>
  <si>
    <t>1100#y</t>
  </si>
  <si>
    <t>995#y</t>
  </si>
  <si>
    <t>1010#y</t>
  </si>
  <si>
    <t>1015#y</t>
  </si>
  <si>
    <t>1040#y</t>
  </si>
  <si>
    <t>1131#y</t>
  </si>
  <si>
    <t>1172.51#y</t>
  </si>
  <si>
    <t>1254.02#y</t>
  </si>
  <si>
    <t>33.2.23</t>
  </si>
  <si>
    <t>$bch_amt24</t>
  </si>
  <si>
    <t>1680#y</t>
  </si>
  <si>
    <t>1525#y</t>
  </si>
  <si>
    <t>1548#y</t>
  </si>
  <si>
    <t>1594#y</t>
  </si>
  <si>
    <t>1734#y</t>
  </si>
  <si>
    <t>1797.06#y</t>
  </si>
  <si>
    <t>1922.29#y</t>
  </si>
  <si>
    <t>33.2.24</t>
  </si>
  <si>
    <t>$bch_amt31</t>
  </si>
  <si>
    <t>3rd income group (full amount) - 1 child</t>
  </si>
  <si>
    <t>386#y</t>
  </si>
  <si>
    <t>387#y</t>
  </si>
  <si>
    <t>397#y</t>
  </si>
  <si>
    <t>432#y</t>
  </si>
  <si>
    <t>447.79#y</t>
  </si>
  <si>
    <t>478.79#y</t>
  </si>
  <si>
    <t>33.2.25</t>
  </si>
  <si>
    <t>$bch_amt32</t>
  </si>
  <si>
    <t>33.2.26</t>
  </si>
  <si>
    <t>$bch_amt33</t>
  </si>
  <si>
    <t>771#y</t>
  </si>
  <si>
    <t>775#y</t>
  </si>
  <si>
    <t>794#y</t>
  </si>
  <si>
    <t>864#y</t>
  </si>
  <si>
    <t>895.58#y</t>
  </si>
  <si>
    <t>957.58#y</t>
  </si>
  <si>
    <t>33.2.27</t>
  </si>
  <si>
    <t>$bch_amt34</t>
  </si>
  <si>
    <t>1390#y</t>
  </si>
  <si>
    <t>1279#y</t>
  </si>
  <si>
    <t>1285#y</t>
  </si>
  <si>
    <t>1317#y</t>
  </si>
  <si>
    <t>1432#y</t>
  </si>
  <si>
    <t>1484.78#y</t>
  </si>
  <si>
    <t>1588.15#y</t>
  </si>
  <si>
    <t>33.2.28</t>
  </si>
  <si>
    <t>$bch_amt42</t>
  </si>
  <si>
    <t>4th income group (full amount) - 2 children</t>
  </si>
  <si>
    <t>345#y</t>
  </si>
  <si>
    <t>352#y</t>
  </si>
  <si>
    <t>361#y</t>
  </si>
  <si>
    <t>392#y</t>
  </si>
  <si>
    <t>406.55#y</t>
  </si>
  <si>
    <t>434.98#y</t>
  </si>
  <si>
    <t>33.2.29</t>
  </si>
  <si>
    <t>$bch_amt43</t>
  </si>
  <si>
    <t>704#y</t>
  </si>
  <si>
    <t>721#y</t>
  </si>
  <si>
    <t>784#y</t>
  </si>
  <si>
    <t>813.10#y</t>
  </si>
  <si>
    <t>869.97#y</t>
  </si>
  <si>
    <t>33.2.30</t>
  </si>
  <si>
    <t>$bch_amt44</t>
  </si>
  <si>
    <t>1135#y</t>
  </si>
  <si>
    <t>1152#y</t>
  </si>
  <si>
    <t>1157#y</t>
  </si>
  <si>
    <t>1186#y</t>
  </si>
  <si>
    <t>1337.48#y</t>
  </si>
  <si>
    <t>1430.25#y</t>
  </si>
  <si>
    <t>33.2.31</t>
  </si>
  <si>
    <t>$bch_amt52</t>
  </si>
  <si>
    <t>5th income group (full amount) - 2 children</t>
  </si>
  <si>
    <t>335#y</t>
  </si>
  <si>
    <t>305#y</t>
  </si>
  <si>
    <t>33.2.32</t>
  </si>
  <si>
    <t>$bch_amt53</t>
  </si>
  <si>
    <t>675#y</t>
  </si>
  <si>
    <t>33.2.33</t>
  </si>
  <si>
    <t>$bch_amt54</t>
  </si>
  <si>
    <t>33.2.34</t>
  </si>
  <si>
    <t>$bch_amt62</t>
  </si>
  <si>
    <t>6th income group (full amount) - 2 children</t>
  </si>
  <si>
    <t>295#y</t>
  </si>
  <si>
    <t>265#y</t>
  </si>
  <si>
    <t>33.2.35</t>
  </si>
  <si>
    <t>$bch_amt63</t>
  </si>
  <si>
    <t>535#y</t>
  </si>
  <si>
    <t>33.2.36</t>
  </si>
  <si>
    <t>$bch_amt64</t>
  </si>
  <si>
    <t>970#y</t>
  </si>
  <si>
    <t>33.2.37</t>
  </si>
  <si>
    <t>$bch_amt72</t>
  </si>
  <si>
    <t>7th income group (full amount) - 2 children</t>
  </si>
  <si>
    <t>225#y</t>
  </si>
  <si>
    <t>33.2.38</t>
  </si>
  <si>
    <t>$bch_amt73</t>
  </si>
  <si>
    <t>505#y</t>
  </si>
  <si>
    <t>455#y</t>
  </si>
  <si>
    <t>33.2.39</t>
  </si>
  <si>
    <t>$bch_amt74</t>
  </si>
  <si>
    <t>835#y</t>
  </si>
  <si>
    <t>755#y</t>
  </si>
  <si>
    <t>33.2.40</t>
  </si>
  <si>
    <t>$bch_amt82</t>
  </si>
  <si>
    <t>8th income group (full amount) - 2 children</t>
  </si>
  <si>
    <t>210#y</t>
  </si>
  <si>
    <t>33.2.41</t>
  </si>
  <si>
    <t>$bch_amt83</t>
  </si>
  <si>
    <t>33.2.42</t>
  </si>
  <si>
    <t>$bch_amt84</t>
  </si>
  <si>
    <t>695#y</t>
  </si>
  <si>
    <t>33.3.4</t>
  </si>
  <si>
    <t>$bch_inc_upthres3</t>
  </si>
  <si>
    <t>Family income threshold: top,  band 3</t>
  </si>
  <si>
    <t>49000#y</t>
  </si>
  <si>
    <t>33.3.5</t>
  </si>
  <si>
    <t>$bch_inc_supplthres1</t>
  </si>
  <si>
    <t>Family income threshold: top,  band 4 &gt; amount added to previous,  if  number of children  &gt;=2</t>
  </si>
  <si>
    <t>33.3.6</t>
  </si>
  <si>
    <t>$bch_inc_supplthres2</t>
  </si>
  <si>
    <t>Family income threshold: top,  band 4 &gt; amount added to previous,  for each child,  if  number of children  &gt;=3</t>
  </si>
  <si>
    <t>bchlp_cy</t>
  </si>
  <si>
    <t>$bchlp_upthres1</t>
  </si>
  <si>
    <t>Family income threshold 1</t>
  </si>
  <si>
    <t>$bchlp_upthres2</t>
  </si>
  <si>
    <t>Family income threshold 2</t>
  </si>
  <si>
    <t>$bchlp_upthres3</t>
  </si>
  <si>
    <t>Family income threshold 3</t>
  </si>
  <si>
    <t>59000#y</t>
  </si>
  <si>
    <t>$bchlp_upthres4</t>
  </si>
  <si>
    <t>Family income threshold 4</t>
  </si>
  <si>
    <t>69000#y</t>
  </si>
  <si>
    <t>$bchlp_upthres5</t>
  </si>
  <si>
    <t>Family income threshold 5</t>
  </si>
  <si>
    <t>79000#y</t>
  </si>
  <si>
    <t>$bchlp_upthres6</t>
  </si>
  <si>
    <t>Family income threshold 6</t>
  </si>
  <si>
    <t>89000#y</t>
  </si>
  <si>
    <t>$bchlp_amt1</t>
  </si>
  <si>
    <t>Benefit amount 1 (family income up to threshold 1)</t>
  </si>
  <si>
    <t>182.72#m</t>
  </si>
  <si>
    <t>183.55#m</t>
  </si>
  <si>
    <t>188.12#m</t>
  </si>
  <si>
    <t>204.62#m</t>
  </si>
  <si>
    <t>212.11#m</t>
  </si>
  <si>
    <t>215.96#m</t>
  </si>
  <si>
    <t>$bchlp_amt2</t>
  </si>
  <si>
    <t>Benefit amount 2 (family income between threshold 1 and 2)</t>
  </si>
  <si>
    <t>160#m</t>
  </si>
  <si>
    <t>162.42#m</t>
  </si>
  <si>
    <t>163.15#m</t>
  </si>
  <si>
    <t>167.22#m</t>
  </si>
  <si>
    <t>181.89#m</t>
  </si>
  <si>
    <t>188.54#m</t>
  </si>
  <si>
    <t>192.53#m</t>
  </si>
  <si>
    <t>34.1.9</t>
  </si>
  <si>
    <t>$bchlp_amt3</t>
  </si>
  <si>
    <t>Benefit amount 3 (family income between threshold 2 and 3) (2012-2013)</t>
  </si>
  <si>
    <t>34.1.10</t>
  </si>
  <si>
    <t>$bchlp_amt4</t>
  </si>
  <si>
    <t>Benefit amount 4 (family income between threshold 3 and 4) (2012-2013)</t>
  </si>
  <si>
    <t>120#m</t>
  </si>
  <si>
    <t>34.1.11</t>
  </si>
  <si>
    <t>$bchlp_amt5</t>
  </si>
  <si>
    <t>Benefit amount 5 (family income between threshold 4 and 5) (2012-2013)</t>
  </si>
  <si>
    <t>34.1.12</t>
  </si>
  <si>
    <t>$bchlp_amt6</t>
  </si>
  <si>
    <t>Benefit amount 6 (family income between threshold 5 and 6) (2012-2013)</t>
  </si>
  <si>
    <t>bsamm_cy</t>
  </si>
  <si>
    <t>$bsamm_child_minage</t>
  </si>
  <si>
    <t>Lower age limit for children</t>
  </si>
  <si>
    <t>$bsamm_child_maxage</t>
  </si>
  <si>
    <t>Upper age limit for children</t>
  </si>
  <si>
    <t>$bsamm_adult_upamt1</t>
  </si>
  <si>
    <t>Schedule band 1 for &gt;28 yo individuals</t>
  </si>
  <si>
    <t>$bsamm_adult_rate1</t>
  </si>
  <si>
    <t>Diregard rate 1 for &gt;28 yo individuals</t>
  </si>
  <si>
    <t>$bsamm_adult_upamt2</t>
  </si>
  <si>
    <t>Schedule band 2 for &gt;28 yo individuals</t>
  </si>
  <si>
    <t>$bsamm_adult_rate2</t>
  </si>
  <si>
    <t>Diregard rate 2 for &gt;28 yo individuals</t>
  </si>
  <si>
    <t>$bsamm_adult_upamt3</t>
  </si>
  <si>
    <t>Schedule band 3 for &gt;28 yo individuals</t>
  </si>
  <si>
    <t>$bsamm_adult_rate3</t>
  </si>
  <si>
    <t>Diregard rate 3 for &gt;28 yo individuals</t>
  </si>
  <si>
    <t>$bsamm_adult_rate4</t>
  </si>
  <si>
    <t>Diregard rate 4 for &gt;28 yo individuals</t>
  </si>
  <si>
    <t>$bsamm_child_upamt1</t>
  </si>
  <si>
    <t>Schedule band 1 for young individuals (18-28 yo)</t>
  </si>
  <si>
    <t>480#m</t>
  </si>
  <si>
    <t>$bsamm_child_rate1</t>
  </si>
  <si>
    <t>Diregard rate 1 for young individuals (18-28 yo)</t>
  </si>
  <si>
    <t>$bsamm_child_upamt2</t>
  </si>
  <si>
    <t>Schedule band 2 for young individuals (18-28 yo)</t>
  </si>
  <si>
    <t>$bsamm_child_rate2</t>
  </si>
  <si>
    <t>Diregard rate 2 for young individuals (18-28 yo)</t>
  </si>
  <si>
    <t>$bsamm_child_upamt3</t>
  </si>
  <si>
    <t>Schedule band 3 for young individuals (18-28 yo)</t>
  </si>
  <si>
    <t>$bsamm_child_rate3</t>
  </si>
  <si>
    <t>Diregard rate 3 for young individuals (18-28 yo)</t>
  </si>
  <si>
    <t>$bsamm_child_rate4</t>
  </si>
  <si>
    <t>Diregard rate 4 for young individuals (18-28 yo)</t>
  </si>
  <si>
    <t>$bsamm_child_age</t>
  </si>
  <si>
    <t>Age for children</t>
  </si>
  <si>
    <t>$bsamm_adult_eqrate</t>
  </si>
  <si>
    <t>OECD weight of adult</t>
  </si>
  <si>
    <t>$bsamm_child_eqrate</t>
  </si>
  <si>
    <t>OECD weight of child</t>
  </si>
  <si>
    <t>35.1.20</t>
  </si>
  <si>
    <t>$bsamm_eqamt</t>
  </si>
  <si>
    <t>Value of basket per individual</t>
  </si>
  <si>
    <t>35.1.21</t>
  </si>
  <si>
    <t>$bsamm_TUchild_maxage</t>
  </si>
  <si>
    <t>TU max age of dependent children</t>
  </si>
  <si>
    <t>35.1.22</t>
  </si>
  <si>
    <t>$bsamm_TUchild_age</t>
  </si>
  <si>
    <t>TU age of dependent children</t>
  </si>
  <si>
    <t>35.1.23</t>
  </si>
  <si>
    <t>$bsamm_HouseSqm_amt1</t>
  </si>
  <si>
    <t>Square meter allowance for singles or couples without children</t>
  </si>
  <si>
    <t>35.1.24</t>
  </si>
  <si>
    <t>$bsamm_HouseSqm_amt2</t>
  </si>
  <si>
    <t>Square meter allowance for singles or couples with 3 children, for each person with disability</t>
  </si>
  <si>
    <t>35.1.25</t>
  </si>
  <si>
    <t>$bsamm_HouseSqm_amt3</t>
  </si>
  <si>
    <t>Square meter allowance for singles or couples with 3 children, for larger families (for each additional child or two additional minor children of the same sex)</t>
  </si>
  <si>
    <t>35.1.26</t>
  </si>
  <si>
    <t>$bsamm_house_rate</t>
  </si>
  <si>
    <t>Housing allowance average coefficient</t>
  </si>
  <si>
    <t>35.18.1</t>
  </si>
  <si>
    <t>35.19.1</t>
  </si>
  <si>
    <t>$bsamm_minamt</t>
  </si>
  <si>
    <t>bedet_cy</t>
  </si>
  <si>
    <t>$bedet_thres1</t>
  </si>
  <si>
    <t>Family income - brackets</t>
  </si>
  <si>
    <t>8543#y</t>
  </si>
  <si>
    <t>40000#y</t>
  </si>
  <si>
    <t>$bedet_thres2</t>
  </si>
  <si>
    <t>... 2nd</t>
  </si>
  <si>
    <t>$bedet_thres3</t>
  </si>
  <si>
    <t>... 3rd</t>
  </si>
  <si>
    <t>$bedet_thres4</t>
  </si>
  <si>
    <t>... 4th</t>
  </si>
  <si>
    <t>70000#y</t>
  </si>
  <si>
    <t>$bedet_thres5</t>
  </si>
  <si>
    <t>... 5th</t>
  </si>
  <si>
    <t>80000#y</t>
  </si>
  <si>
    <t>$bedet_thres6</t>
  </si>
  <si>
    <t>... 6th</t>
  </si>
  <si>
    <t>$bedet_thres7</t>
  </si>
  <si>
    <t>... 7th</t>
  </si>
  <si>
    <t>100000#y</t>
  </si>
  <si>
    <t>$bedet_extrathres</t>
  </si>
  <si>
    <t>... extra treshold for 3+ children</t>
  </si>
  <si>
    <t>$bedet_amt1</t>
  </si>
  <si>
    <t>Annual amount per student</t>
  </si>
  <si>
    <t>1710#y</t>
  </si>
  <si>
    <t>$bedet_amt2</t>
  </si>
  <si>
    <t>... 2nd group</t>
  </si>
  <si>
    <t>$bedet_amt3</t>
  </si>
  <si>
    <t>... 3rd group</t>
  </si>
  <si>
    <t>1450#y</t>
  </si>
  <si>
    <t>$bedet_amt4</t>
  </si>
  <si>
    <t>... 4th group</t>
  </si>
  <si>
    <t>1320#y</t>
  </si>
  <si>
    <t>$bedet_amt5</t>
  </si>
  <si>
    <t>... 5th group</t>
  </si>
  <si>
    <t>1190#y</t>
  </si>
  <si>
    <t>$bedet_amt6</t>
  </si>
  <si>
    <t>... 6th group</t>
  </si>
  <si>
    <t>$bedet_amt7</t>
  </si>
  <si>
    <t>... 7th group</t>
  </si>
  <si>
    <t>850#y</t>
  </si>
  <si>
    <t>37.1.16</t>
  </si>
  <si>
    <t>$bedet_addamt1</t>
  </si>
  <si>
    <t>Additional amount for 3+ chldren</t>
  </si>
  <si>
    <t>854.30#y</t>
  </si>
  <si>
    <t>855#y</t>
  </si>
  <si>
    <t>37.1.17</t>
  </si>
  <si>
    <t>$bedet_addamt2</t>
  </si>
  <si>
    <t>37.1.18</t>
  </si>
  <si>
    <t>$bedet_addamt3</t>
  </si>
  <si>
    <t>725#y</t>
  </si>
  <si>
    <t>37.1.19</t>
  </si>
  <si>
    <t>$bedet_addamt4</t>
  </si>
  <si>
    <t>37.1.20</t>
  </si>
  <si>
    <t>$bedet_addamt5</t>
  </si>
  <si>
    <t>37.1.21</t>
  </si>
  <si>
    <t>$bedet_addamt6</t>
  </si>
  <si>
    <t>37.1.22</t>
  </si>
  <si>
    <t>$bedet_addamt7</t>
  </si>
  <si>
    <t>bsa_cy</t>
  </si>
  <si>
    <t>$bsa_agelim</t>
  </si>
  <si>
    <t>INCOME TEST-1: Recipient's age limit to receive monthly income excemption from income test</t>
  </si>
  <si>
    <t>$bsa_exempt_minlim</t>
  </si>
  <si>
    <t>INCOME TEST-1: Minimum net monthly income exemption amount</t>
  </si>
  <si>
    <t>$bsa_exempt_lim1</t>
  </si>
  <si>
    <t>INCOME TEST-1: Net monthly income from employment exempted from income test - upper limit</t>
  </si>
  <si>
    <t>85#m</t>
  </si>
  <si>
    <t>$bsa_exempt_lim2</t>
  </si>
  <si>
    <t>INCOME TEST-1: Net monthly income from employment exempted from income test if recipient's age &gt; age limit (63) or mentally ill - upper limit</t>
  </si>
  <si>
    <t>170#m</t>
  </si>
  <si>
    <t>$bsa_lone_upamt</t>
  </si>
  <si>
    <t>INCOME TEST-2: Net monthly income from employment exempted from income test if single parent of dependent children - upper limit</t>
  </si>
  <si>
    <t>$bsa_lone_uprate</t>
  </si>
  <si>
    <t>INCOME TEST-2: Rate of net monthly income from employment to be exempted from income test if single parent of dependent children</t>
  </si>
  <si>
    <t>$bsa_amt1</t>
  </si>
  <si>
    <t>Benefit amount 1 (head of tax unit)</t>
  </si>
  <si>
    <t>331.47#m</t>
  </si>
  <si>
    <t>364.17#m</t>
  </si>
  <si>
    <t>379.31#m</t>
  </si>
  <si>
    <t>425#m</t>
  </si>
  <si>
    <t>452#m</t>
  </si>
  <si>
    <t>$bsa_dep_age</t>
  </si>
  <si>
    <t>Dependent child age limit</t>
  </si>
  <si>
    <t>$bsa_amt2</t>
  </si>
  <si>
    <t>Benefit amount 2 (dependent &gt;= 14)</t>
  </si>
  <si>
    <t>165.73#m</t>
  </si>
  <si>
    <t>182.09#m</t>
  </si>
  <si>
    <t>189.66#m</t>
  </si>
  <si>
    <t>212.5#m</t>
  </si>
  <si>
    <t>226#m</t>
  </si>
  <si>
    <t>$bsa_amt3</t>
  </si>
  <si>
    <t>Benefit amount 3 (dependent &lt; 14)</t>
  </si>
  <si>
    <t>99.44#m</t>
  </si>
  <si>
    <t>109.25#m</t>
  </si>
  <si>
    <t>113.79#m</t>
  </si>
  <si>
    <t>Minimum assistance benefit amount per month</t>
  </si>
  <si>
    <t>8.54#m</t>
  </si>
  <si>
    <t>bsaoa_cy</t>
  </si>
  <si>
    <t>$bsaoa_eqscale_coef1</t>
  </si>
  <si>
    <t>Each pensioner equals 1 unit</t>
  </si>
  <si>
    <t>$bsaoa_eqscale_coef2</t>
  </si>
  <si>
    <t>Non-pensioner spouse equals 0.5 units</t>
  </si>
  <si>
    <t>$bsaoa_eqscale_coef3</t>
  </si>
  <si>
    <t>Each additional member equals 0.3 units</t>
  </si>
  <si>
    <t>$bsaoa_eqscale_uplim</t>
  </si>
  <si>
    <t>Scaling factor limit: cannot exceed 3</t>
  </si>
  <si>
    <t>39.2.1</t>
  </si>
  <si>
    <t>$bsaoa_inc1_uplim1</t>
  </si>
  <si>
    <t>Income upper threshold 1</t>
  </si>
  <si>
    <t>5162#y</t>
  </si>
  <si>
    <t>39.2.2</t>
  </si>
  <si>
    <t>$bsaoa_inc1_uplim2</t>
  </si>
  <si>
    <t>Income upper threshold 2</t>
  </si>
  <si>
    <t>5678#y</t>
  </si>
  <si>
    <t>39.2.3</t>
  </si>
  <si>
    <t>$bsaoa_inc1_uplim3</t>
  </si>
  <si>
    <t>Income upper threshold 3</t>
  </si>
  <si>
    <t>6195#y</t>
  </si>
  <si>
    <t>39.2.4</t>
  </si>
  <si>
    <t>$bsaoa_inc1_uplim4</t>
  </si>
  <si>
    <t>Income upper threshold 4</t>
  </si>
  <si>
    <t>6711#y</t>
  </si>
  <si>
    <t>39.2.5</t>
  </si>
  <si>
    <t>$bsaoa_inc1_uplim5</t>
  </si>
  <si>
    <t>Income upper threshold 5</t>
  </si>
  <si>
    <t>7227#y</t>
  </si>
  <si>
    <t>39.2.6</t>
  </si>
  <si>
    <t>$bsaoa_inc1_uplim6</t>
  </si>
  <si>
    <t>Income upper threshold 6</t>
  </si>
  <si>
    <t>7742#y</t>
  </si>
  <si>
    <t>39.2.7</t>
  </si>
  <si>
    <t>$bsaoa_inc1_uplim7</t>
  </si>
  <si>
    <t>Income upper threshold 7</t>
  </si>
  <si>
    <t>8259#y</t>
  </si>
  <si>
    <t>39.2.8</t>
  </si>
  <si>
    <t>$bsaoa_inc1_uplim8</t>
  </si>
  <si>
    <t>Income upper threshold 8</t>
  </si>
  <si>
    <t>8775#y</t>
  </si>
  <si>
    <t>39.2.9</t>
  </si>
  <si>
    <t>$bsaoa_inc1_uplim9</t>
  </si>
  <si>
    <t>Income upper threshold 9</t>
  </si>
  <si>
    <t>9291#y</t>
  </si>
  <si>
    <t>39.2.10</t>
  </si>
  <si>
    <t>$bsaoa_inc1_uplim10</t>
  </si>
  <si>
    <t>Income upper threshold 10 (120% of national poverty treshold)</t>
  </si>
  <si>
    <t>10324#y</t>
  </si>
  <si>
    <t>39.2.11</t>
  </si>
  <si>
    <t>$bsaoa_ben1_amt1</t>
  </si>
  <si>
    <t>Benefit amount 1</t>
  </si>
  <si>
    <t>39.2.12</t>
  </si>
  <si>
    <t>$bsaoa_ben1_amt2</t>
  </si>
  <si>
    <t>Benefit amount 2</t>
  </si>
  <si>
    <t>141.67#m</t>
  </si>
  <si>
    <t>39.2.13</t>
  </si>
  <si>
    <t>$bsaoa_ben1_amt3</t>
  </si>
  <si>
    <t>Benefit amount 3</t>
  </si>
  <si>
    <t>133.33#m</t>
  </si>
  <si>
    <t>39.2.14</t>
  </si>
  <si>
    <t>$bsaoa_ben1_amt4</t>
  </si>
  <si>
    <t>Benefit amount 4</t>
  </si>
  <si>
    <t>39.2.15</t>
  </si>
  <si>
    <t>$bsaoa_ben1_amt5</t>
  </si>
  <si>
    <t>Benefit amount 5</t>
  </si>
  <si>
    <t>116.67#m</t>
  </si>
  <si>
    <t>39.2.16</t>
  </si>
  <si>
    <t>$bsaoa_ben1_amt6</t>
  </si>
  <si>
    <t>Benefit amount 6</t>
  </si>
  <si>
    <t>108.33#m</t>
  </si>
  <si>
    <t>39.2.17</t>
  </si>
  <si>
    <t>$bsaoa_ben1_amt7</t>
  </si>
  <si>
    <t>Benefit amount 7</t>
  </si>
  <si>
    <t>39.2.18</t>
  </si>
  <si>
    <t>$bsaoa_ben1_amt8</t>
  </si>
  <si>
    <t>Benefit amount 8</t>
  </si>
  <si>
    <t>91.67#m</t>
  </si>
  <si>
    <t>39.2.19</t>
  </si>
  <si>
    <t>$bsaoa_ben1_amt9</t>
  </si>
  <si>
    <t>Benefit amount 9</t>
  </si>
  <si>
    <t>83.33#m</t>
  </si>
  <si>
    <t>39.2.20</t>
  </si>
  <si>
    <t>$bsaoa_ben1_amt10</t>
  </si>
  <si>
    <t>Benefit amount 10</t>
  </si>
  <si>
    <t>39.3.1</t>
  </si>
  <si>
    <t>$bsaoa_inc2_uplim11</t>
  </si>
  <si>
    <t>39.3.2</t>
  </si>
  <si>
    <t>$bsaoa_ben2_amt11</t>
  </si>
  <si>
    <t>Benefit amount 1 (for income up to threshold 1)</t>
  </si>
  <si>
    <t>39.3.3</t>
  </si>
  <si>
    <t>$bsaoa_inc2_uplim12</t>
  </si>
  <si>
    <t>39.3.4</t>
  </si>
  <si>
    <t>$bsaoa_ben2_amt12</t>
  </si>
  <si>
    <t>Benefit amount 2 (for income between thresholds 1 and 2)</t>
  </si>
  <si>
    <t>210#m</t>
  </si>
  <si>
    <t>39.3.5</t>
  </si>
  <si>
    <t>$bsaoa_inc2_uplim13</t>
  </si>
  <si>
    <t>39.3.6</t>
  </si>
  <si>
    <t>$bsaoa_ben2_amt13</t>
  </si>
  <si>
    <t>Benefit amount 3 (for income between thresholds 2 and 3)</t>
  </si>
  <si>
    <t>39.3.7</t>
  </si>
  <si>
    <t>$bsaoa_inc2_uplim14</t>
  </si>
  <si>
    <t>39.3.8</t>
  </si>
  <si>
    <t>$bsaoa_ben2_amt14</t>
  </si>
  <si>
    <t>Benefit amount 4 (for income between thresholds 3 and 4)</t>
  </si>
  <si>
    <t>39.3.9</t>
  </si>
  <si>
    <t>$bsaoa_inc2_uplim15</t>
  </si>
  <si>
    <t>39.3.10</t>
  </si>
  <si>
    <t>$bsaoa_ben2_amt15</t>
  </si>
  <si>
    <t>Benefit amount 5 (for income between thresholds 4 and 5)</t>
  </si>
  <si>
    <t>130#m</t>
  </si>
  <si>
    <t>39.3.11</t>
  </si>
  <si>
    <t>$bsaoa_inc2_uplim16</t>
  </si>
  <si>
    <t>39.3.12</t>
  </si>
  <si>
    <t>$bsaoa_ben2_amt16</t>
  </si>
  <si>
    <t>Benefit amount 6 (for income between thresholds 5 and 6)</t>
  </si>
  <si>
    <t>39.3.13</t>
  </si>
  <si>
    <t>$bsaoa_inc2_uplim17</t>
  </si>
  <si>
    <t>39.3.14</t>
  </si>
  <si>
    <t>$bsaoa_ben2_amt17</t>
  </si>
  <si>
    <t>Benefit amount 7 (for income between thresholds 6 and 7)</t>
  </si>
  <si>
    <t>110#m</t>
  </si>
  <si>
    <t>39.3.15</t>
  </si>
  <si>
    <t>$bsaoa_inc2_uplim18</t>
  </si>
  <si>
    <t>39.3.16</t>
  </si>
  <si>
    <t>$bsaoa_ben2_amt18</t>
  </si>
  <si>
    <t>Benefit amount 8 (for income between thresholds 7 and 8)</t>
  </si>
  <si>
    <t>39.3.17</t>
  </si>
  <si>
    <t>$bsaoa_inc2_uplim19</t>
  </si>
  <si>
    <t>39.3.18</t>
  </si>
  <si>
    <t>$bsaoa_ben2_amt19</t>
  </si>
  <si>
    <t>Benefit amount 9 (for income between thresholds 8 and 9)</t>
  </si>
  <si>
    <t>39.3.19</t>
  </si>
  <si>
    <t>$bsaoa_inc2_uplim110</t>
  </si>
  <si>
    <t>Income upper threshold 10</t>
  </si>
  <si>
    <t>39.3.20</t>
  </si>
  <si>
    <t>$bsaoa_ben2_amt110</t>
  </si>
  <si>
    <t>Benefit amount 10 (for income between thresholds 9 and 10)</t>
  </si>
  <si>
    <t>95#m</t>
  </si>
  <si>
    <t>39.4.1</t>
  </si>
  <si>
    <t>$bsaoa_inc2_uplim21</t>
  </si>
  <si>
    <t>7743#y</t>
  </si>
  <si>
    <t>39.4.2</t>
  </si>
  <si>
    <t>$bsaoa_ben2_amt21</t>
  </si>
  <si>
    <t>440#m</t>
  </si>
  <si>
    <t>39.4.3</t>
  </si>
  <si>
    <t>$bsaoa_inc2_uplim22</t>
  </si>
  <si>
    <t>8518#y</t>
  </si>
  <si>
    <t>39.4.4</t>
  </si>
  <si>
    <t>$bsaoa_ben2_amt22</t>
  </si>
  <si>
    <t>320#m</t>
  </si>
  <si>
    <t>39.4.5</t>
  </si>
  <si>
    <t>$bsaoa_inc2_uplim23</t>
  </si>
  <si>
    <t>9293#y</t>
  </si>
  <si>
    <t>39.4.6</t>
  </si>
  <si>
    <t>$bsaoa_ben2_amt23</t>
  </si>
  <si>
    <t>39.4.7</t>
  </si>
  <si>
    <t>$bsaoa_inc2_uplim24</t>
  </si>
  <si>
    <t>10067#y</t>
  </si>
  <si>
    <t>39.4.8</t>
  </si>
  <si>
    <t>$bsaoa_ben2_amt24</t>
  </si>
  <si>
    <t>280#m</t>
  </si>
  <si>
    <t>39.4.9</t>
  </si>
  <si>
    <t>$bsaoa_inc2_uplim25</t>
  </si>
  <si>
    <t>10841#y</t>
  </si>
  <si>
    <t>39.4.10</t>
  </si>
  <si>
    <t>$bsaoa_ben2_amt25</t>
  </si>
  <si>
    <t>39.4.11</t>
  </si>
  <si>
    <t>$bsaoa_inc2_uplim26</t>
  </si>
  <si>
    <t>11613#y</t>
  </si>
  <si>
    <t>39.4.12</t>
  </si>
  <si>
    <t>$bsaoa_ben2_amt26</t>
  </si>
  <si>
    <t>39.4.13</t>
  </si>
  <si>
    <t>$bsaoa_inc2_uplim27</t>
  </si>
  <si>
    <t>12389#y</t>
  </si>
  <si>
    <t>39.4.14</t>
  </si>
  <si>
    <t>$bsaoa_ben2_amt27</t>
  </si>
  <si>
    <t>39.4.15</t>
  </si>
  <si>
    <t>$bsaoa_inc2_uplim28</t>
  </si>
  <si>
    <t>13163#y</t>
  </si>
  <si>
    <t>39.4.16</t>
  </si>
  <si>
    <t>$bsaoa_ben2_amt28</t>
  </si>
  <si>
    <t>39.4.17</t>
  </si>
  <si>
    <t>$bsaoa_inc2_uplim29</t>
  </si>
  <si>
    <t>13937#y</t>
  </si>
  <si>
    <t>39.4.18</t>
  </si>
  <si>
    <t>$bsaoa_ben2_amt29</t>
  </si>
  <si>
    <t>39.4.19</t>
  </si>
  <si>
    <t>$bsaoa_inc2_uplim210</t>
  </si>
  <si>
    <t>15486#y</t>
  </si>
  <si>
    <t>39.4.20</t>
  </si>
  <si>
    <t>$bsaoa_ben2_amt210</t>
  </si>
  <si>
    <t>39.5.1</t>
  </si>
  <si>
    <t>$bsaoa_inc3_uplim11</t>
  </si>
  <si>
    <t>Income (before) - upper threshold 1</t>
  </si>
  <si>
    <t>341#m</t>
  </si>
  <si>
    <t>39.5.2</t>
  </si>
  <si>
    <t>$bsaoa_ben3_amt11</t>
  </si>
  <si>
    <t>Target income (for income up to threshold 1) - amount 1</t>
  </si>
  <si>
    <t>728#m</t>
  </si>
  <si>
    <t>39.5.3</t>
  </si>
  <si>
    <t>$bsaoa_ben3_maxamt11</t>
  </si>
  <si>
    <t>Maximum amount of benefit (income threshold 1)</t>
  </si>
  <si>
    <t>387#m</t>
  </si>
  <si>
    <t>39.5.4</t>
  </si>
  <si>
    <t>$bsaoa_inc3_uplim12</t>
  </si>
  <si>
    <t>Income (before) - upper threshold 2</t>
  </si>
  <si>
    <t>39.5.5</t>
  </si>
  <si>
    <t>$bsaoa_ben3_amt12</t>
  </si>
  <si>
    <t>Target income (for income between thresholds 1 and 2) - amount 2</t>
  </si>
  <si>
    <t>39.5.6</t>
  </si>
  <si>
    <t>$bsaoa_ben3_maxamt12</t>
  </si>
  <si>
    <t>(Obsolete)</t>
  </si>
  <si>
    <t>39.5.7</t>
  </si>
  <si>
    <t>$bsaoa_inc3_uplim13</t>
  </si>
  <si>
    <t>Income (before) - upper threshold 3</t>
  </si>
  <si>
    <t>39.5.8</t>
  </si>
  <si>
    <t>$bsaoa_ben3_amt13</t>
  </si>
  <si>
    <t>Target income (for income between thresholds 2 and 3) - amount 3</t>
  </si>
  <si>
    <t>721#m</t>
  </si>
  <si>
    <t>735#m</t>
  </si>
  <si>
    <t>39.5.9</t>
  </si>
  <si>
    <t>$bsaoa_inc3_uplim14</t>
  </si>
  <si>
    <t>Income (before) - upper threshold 4</t>
  </si>
  <si>
    <t>39.5.10</t>
  </si>
  <si>
    <t>$bsaoa_ben3_amt14</t>
  </si>
  <si>
    <t>Target income (for income between thresholds 3 and 4) - amount 4</t>
  </si>
  <si>
    <t>744#m</t>
  </si>
  <si>
    <t>756#m</t>
  </si>
  <si>
    <t>39.5.11</t>
  </si>
  <si>
    <t>$bsaoa_inc3_uplim15</t>
  </si>
  <si>
    <t>Income (before) - upper threshold 5</t>
  </si>
  <si>
    <t>550#m</t>
  </si>
  <si>
    <t>39.5.12</t>
  </si>
  <si>
    <t>$bsaoa_ben3_amt15</t>
  </si>
  <si>
    <t>Target income (for income between thresholds 4 and 5) - amount 5</t>
  </si>
  <si>
    <t>766#m</t>
  </si>
  <si>
    <t>777#m</t>
  </si>
  <si>
    <t>39.5.13</t>
  </si>
  <si>
    <t>$bsaoa_inc3_uplim16</t>
  </si>
  <si>
    <t>Income (before) - upper threshold 6</t>
  </si>
  <si>
    <t>39.5.14</t>
  </si>
  <si>
    <t>$bsaoa_ben3_amt16</t>
  </si>
  <si>
    <t>Target income (for income between thresholds 5 and 6) - amount 6</t>
  </si>
  <si>
    <t>789#m</t>
  </si>
  <si>
    <t>798#m</t>
  </si>
  <si>
    <t>39.5.15</t>
  </si>
  <si>
    <t>$bsaoa_inc3_uplim17</t>
  </si>
  <si>
    <t>Income (before) - upper threshold 7</t>
  </si>
  <si>
    <t>794#m</t>
  </si>
  <si>
    <t>39.5.16</t>
  </si>
  <si>
    <t>$bsaoa_ben3_amt17</t>
  </si>
  <si>
    <t>Target income (for income between thresholds 6 and 7) - amount 7</t>
  </si>
  <si>
    <t>834#m</t>
  </si>
  <si>
    <t>880#m</t>
  </si>
  <si>
    <t>39.6.1</t>
  </si>
  <si>
    <t>$bsaoa_inc3_uplim21</t>
  </si>
  <si>
    <t>39.6.2</t>
  </si>
  <si>
    <t>$bsaoa_ben3_amt21</t>
  </si>
  <si>
    <t>1236#m</t>
  </si>
  <si>
    <t>39.6.3</t>
  </si>
  <si>
    <t>$bsaoa_ben3_maxamt21</t>
  </si>
  <si>
    <t>536#m</t>
  </si>
  <si>
    <t>39.6.4</t>
  </si>
  <si>
    <t>$bsaoa_inc3_uplim22</t>
  </si>
  <si>
    <t>750#m</t>
  </si>
  <si>
    <t>39.6.5</t>
  </si>
  <si>
    <t>$bsaoa_ben3_amt22</t>
  </si>
  <si>
    <t>39.6.6</t>
  </si>
  <si>
    <t>$bsaoa_ben3_maxamt22</t>
  </si>
  <si>
    <t>Maximum amount of benefit (income threshold 2)</t>
  </si>
  <si>
    <t>39.6.7</t>
  </si>
  <si>
    <t>$bsaoa_inc3_uplim23</t>
  </si>
  <si>
    <t>1191#m</t>
  </si>
  <si>
    <t>39.6.8</t>
  </si>
  <si>
    <t>$bsaoa_ben3_amt23</t>
  </si>
  <si>
    <t>1271#m</t>
  </si>
  <si>
    <t>1290#m</t>
  </si>
  <si>
    <t>bsals_cy</t>
  </si>
  <si>
    <t>$bsals_single_upthres</t>
  </si>
  <si>
    <t>13390#y</t>
  </si>
  <si>
    <t>6500#y</t>
  </si>
  <si>
    <t>7000#y</t>
  </si>
  <si>
    <t>$bsals_couple_upthres</t>
  </si>
  <si>
    <t>Income threshold if 2 pensioners in the family (since 2016)</t>
  </si>
  <si>
    <t>$bsals_amt</t>
  </si>
  <si>
    <t>tco_cy</t>
  </si>
  <si>
    <t>vat - reduced rate 3 (introduced from 2024)</t>
  </si>
  <si>
    <t>41.1.5</t>
  </si>
  <si>
    <t>excise - specific - 02111 Ethyl alcohol (per 100 l of pure alcohol)</t>
  </si>
  <si>
    <t>excise - specific - 02121 Wine (per 100 l)</t>
  </si>
  <si>
    <t>excise - specific - 02122 Sparkling wine (per 100 l)</t>
  </si>
  <si>
    <t>excise - specific - 02131 Beer(per 100 L per Alcohol of finished product)</t>
  </si>
  <si>
    <t>excise - specific - 02213 Other tobacco (Fine cut, per kg) (per 1000 pieces)</t>
  </si>
  <si>
    <t>excise - specific - 04522a Liquefied hydrocarbons (per 1000 kg)</t>
  </si>
  <si>
    <t>excise - specific - 04531 Gas Oil- Heating (per 1000L)</t>
  </si>
  <si>
    <t>excise - specific - 04541 Coal and Coke - Heating (per gigajoule, 1 GJ = 0.0316 ton)</t>
  </si>
  <si>
    <t>excise - specific - 07221a Petrol-Leaded (per 1000L)</t>
  </si>
  <si>
    <t>excise - specific - 07221b Petrol-Unleaded (per 1000L)</t>
  </si>
  <si>
    <t>excise - specific - 07221c Gas Oil- Propellant (per 1000L)</t>
  </si>
  <si>
    <t>excise - ad valorem - 02122 Sparkling wine</t>
  </si>
  <si>
    <t>specific excise - 07221 Car fuel (weighted average)</t>
  </si>
  <si>
    <t>specific excise - 07221 Car fuel (calculated average)</t>
  </si>
  <si>
    <t>consumer price - 02111 Ethyl alcohol (per 1 unit of spirits)</t>
  </si>
  <si>
    <t>consumer price - 02121 Wine (per 100 l)</t>
  </si>
  <si>
    <t>consumer price - 02122 Sparkling wine (per 100 l)</t>
  </si>
  <si>
    <t>consumer price - 02131 Beer (per 100 l)</t>
  </si>
  <si>
    <t>consumer price - 07221 Car fuel (calculated average)</t>
  </si>
  <si>
    <t>ConstDef_cz</t>
  </si>
  <si>
    <t>$MinWage</t>
  </si>
  <si>
    <t>Minimum wage</t>
  </si>
  <si>
    <t>7185#m</t>
  </si>
  <si>
    <t>7955#m</t>
  </si>
  <si>
    <t>8000#m</t>
  </si>
  <si>
    <t>8500#m</t>
  </si>
  <si>
    <t>9200#m</t>
  </si>
  <si>
    <t>9900#m</t>
  </si>
  <si>
    <t>11000#m</t>
  </si>
  <si>
    <t>12200#m</t>
  </si>
  <si>
    <t>13350#m</t>
  </si>
  <si>
    <t>14600#m</t>
  </si>
  <si>
    <t>15200#m</t>
  </si>
  <si>
    <t>16200#m</t>
  </si>
  <si>
    <t>17300#m</t>
  </si>
  <si>
    <t>18900#m</t>
  </si>
  <si>
    <t>20800#m</t>
  </si>
  <si>
    <t>$AvWage</t>
  </si>
  <si>
    <t>Average wage in the previous year</t>
  </si>
  <si>
    <t>18000#m</t>
  </si>
  <si>
    <t>18344#m</t>
  </si>
  <si>
    <t>19546#m</t>
  </si>
  <si>
    <t>20957#m</t>
  </si>
  <si>
    <t>22592#m</t>
  </si>
  <si>
    <t>23344#m</t>
  </si>
  <si>
    <t>23864#m</t>
  </si>
  <si>
    <t>24455#m</t>
  </si>
  <si>
    <t>25067#m</t>
  </si>
  <si>
    <t>25035#m</t>
  </si>
  <si>
    <t>25768#m</t>
  </si>
  <si>
    <t>26591#m</t>
  </si>
  <si>
    <t>27764#m</t>
  </si>
  <si>
    <t>29638#m</t>
  </si>
  <si>
    <t>32051#m</t>
  </si>
  <si>
    <t>34578#m</t>
  </si>
  <si>
    <t>35662#m</t>
  </si>
  <si>
    <t>38277#m</t>
  </si>
  <si>
    <t>39932#m</t>
  </si>
  <si>
    <t>43120#m</t>
  </si>
  <si>
    <t>46165#m</t>
  </si>
  <si>
    <t>$AvWage3</t>
  </si>
  <si>
    <t>Average wage in Q1-3 of the previous year</t>
  </si>
  <si>
    <t>20210#m</t>
  </si>
  <si>
    <t>22943#m</t>
  </si>
  <si>
    <t>22897#m</t>
  </si>
  <si>
    <t>23324#m</t>
  </si>
  <si>
    <t>23726#m</t>
  </si>
  <si>
    <t>24408#m</t>
  </si>
  <si>
    <t>24622#m</t>
  </si>
  <si>
    <t>25179#m</t>
  </si>
  <si>
    <t>25903#m</t>
  </si>
  <si>
    <t>27000#m</t>
  </si>
  <si>
    <t>28761#m</t>
  </si>
  <si>
    <t>31225#m</t>
  </si>
  <si>
    <t>33429#m</t>
  </si>
  <si>
    <t>34611#m</t>
  </si>
  <si>
    <t>37047#m</t>
  </si>
  <si>
    <t>39309#m</t>
  </si>
  <si>
    <t>42427#m</t>
  </si>
  <si>
    <t>45170#m</t>
  </si>
  <si>
    <t>$tscer_sick_thres</t>
  </si>
  <si>
    <t>Limit for obligation to pay sickness insurance for employees.</t>
  </si>
  <si>
    <t>$mls_adult_amt3</t>
  </si>
  <si>
    <t>Min Liv Std: Adult (aged 26+ years) (until 2006);</t>
  </si>
  <si>
    <t>2360#m</t>
  </si>
  <si>
    <t>$mls_household_amt1</t>
  </si>
  <si>
    <t>Min Liv Std: Household with 1 member (until 2006);</t>
  </si>
  <si>
    <t>1940#m</t>
  </si>
  <si>
    <t>2020#m</t>
  </si>
  <si>
    <t>$mls_household_amt2</t>
  </si>
  <si>
    <t>Min Liv Std: Household with 2 members (until 2006);</t>
  </si>
  <si>
    <t>2530#m</t>
  </si>
  <si>
    <t>2630#m</t>
  </si>
  <si>
    <t>$mls_household_amt3</t>
  </si>
  <si>
    <t>Min Liv Std: Household with 3-4 members (until 2006);</t>
  </si>
  <si>
    <t>3140#m</t>
  </si>
  <si>
    <t>3260#m</t>
  </si>
  <si>
    <t>$mls_household_amt4</t>
  </si>
  <si>
    <t>Min Liv Std: Household with 5+ members (until 2006);</t>
  </si>
  <si>
    <t>3520#m</t>
  </si>
  <si>
    <t>3660#m</t>
  </si>
  <si>
    <t>3.2.6</t>
  </si>
  <si>
    <t>$mls_single20_amt</t>
  </si>
  <si>
    <t>2020/22 alternative simulation - FYA Adjustment - measure approved in April: yearly average value of MLS (Single)</t>
  </si>
  <si>
    <t>(3410#m*3/12) + (3860#m*9/12)</t>
  </si>
  <si>
    <t>(3860#m*3/12) + (4250#m*3/12) + (4620#m*6/12)</t>
  </si>
  <si>
    <t>3.2.7</t>
  </si>
  <si>
    <t>$mls_adult20_amt1</t>
  </si>
  <si>
    <t>2020/22 alternative simulation - FYA Adjustment - measure approved in April: yearly average value of MLS (First adult)</t>
  </si>
  <si>
    <t>(3140#m*3/12) + (3550#m*9/12)</t>
  </si>
  <si>
    <t>(3550#m*3/12) + (3910#m*3/12)+ (4250#m*6/12)</t>
  </si>
  <si>
    <t>3.2.8</t>
  </si>
  <si>
    <t>$mls_adult20_amt2</t>
  </si>
  <si>
    <t>(2830#m*3/12) + (3200#m*9/12)</t>
  </si>
  <si>
    <t>(3200#m*3/12) + (3530#m*3/12) + (3840#m*6/12)</t>
  </si>
  <si>
    <t>3.2.9</t>
  </si>
  <si>
    <t>$mls_submin20_amt</t>
  </si>
  <si>
    <t>(2200#m*3/12) + (2490#m*9/12)</t>
  </si>
  <si>
    <t>(2490#m*3/12) + (2740#m*3/12) + (2980#m*6/12)</t>
  </si>
  <si>
    <t>3.2.10</t>
  </si>
  <si>
    <t>$mls_child20_amt1</t>
  </si>
  <si>
    <t>2020/22 alternative simulation - FYA Adjustment - measure approved in April: yearly average value of MLS (Child 0-5)</t>
  </si>
  <si>
    <t>(1740#m*3/12) + (1970#m*9/12)</t>
  </si>
  <si>
    <t>(1970#m*3/12) + (2170#m*3/12) + (2360#m*6/12)</t>
  </si>
  <si>
    <t>3.2.11</t>
  </si>
  <si>
    <t>$mls_child20_amt2</t>
  </si>
  <si>
    <t>2020/22 alternative simulation - FYA Adjustment - measure approved in April: yearly average value of MLS (Child 6-9)</t>
  </si>
  <si>
    <t>(2140#m*3/12) + (2420#m*9/12)</t>
  </si>
  <si>
    <t>(2420#m*3/12) + (2670#m*3/12) + (2900#m*6/12)</t>
  </si>
  <si>
    <t>3.2.12</t>
  </si>
  <si>
    <t>$mls_child20_amt3</t>
  </si>
  <si>
    <t>2020/22 alternative simulation - FYA Adjustment - measure approved in April: yearly average value of MLS (Child 10-14)</t>
  </si>
  <si>
    <t>3.2.13</t>
  </si>
  <si>
    <t>$mls_child20_amt4</t>
  </si>
  <si>
    <t>2020/22 alternative simulation - FYA Adjustment - measure approved in April: yearly average value of MLS (Child 15-25)</t>
  </si>
  <si>
    <t>(2450#m*3/12) + (2770#m*9/12)</t>
  </si>
  <si>
    <t>(2770#m*3/12) + (3050#m*3/12) + (3320#m*6/12)</t>
  </si>
  <si>
    <t>Qualifying period: min no of months in work; … 12 months;</t>
  </si>
  <si>
    <t>Qualifying period: over last; "…  3 years until 2011, 2 years thereafter";</t>
  </si>
  <si>
    <t>Parameter to switch between inverted wages and imputed wages (estimated in do-file 13b); 1 - use imputed wages; 0 - use inverted wages.</t>
  </si>
  <si>
    <t>Parben: average working hours per week (normal weekly working hours; i.e. full-time work)</t>
  </si>
  <si>
    <t>2020: (89 days, since March 12 to June) + (87 days, since Oct. 5 to Dec. 31) ~= 6 months max. (for compensation bonus of self-employed); 2021 (until the end of May) ~= 5 months; 2022 (simulation discontinued as COVID-related schemes gradually terminated)</t>
  </si>
  <si>
    <t>$mc_amount</t>
  </si>
  <si>
    <t>Compensation amount for self-employed: 500 CZK per day up to a maximum of 89,000 CZK (approximately the amount for 6 months); 2021 = 1000#d up to a max of 89,000 CZK (approximately the amount for 3 months)</t>
  </si>
  <si>
    <t>500#d</t>
  </si>
  <si>
    <t>1000#d</t>
  </si>
  <si>
    <t>$mc_se_max</t>
  </si>
  <si>
    <t>Maximum amount for the self-employed compensation (in 2021 = 1000*30.5*5)</t>
  </si>
  <si>
    <t>152500#y</t>
  </si>
  <si>
    <t>$mc_my_ee</t>
  </si>
  <si>
    <t>Max. duration in months of the compensation scheme: "Antivirus" (from April 1 to Dec. 31); 2021: until the end of June; 2022 (simulation discontinued as COVID-related schemes gradually terminated)</t>
  </si>
  <si>
    <t>Replacement rate applied to the salary  - if in quarantine (Regime A) or reduced demand of services (Regime B)</t>
  </si>
  <si>
    <t>Replacement rate applied to the salary  - due to limitation on the availability of inputs (Regime B)</t>
  </si>
  <si>
    <t>Replacement rate applied to the salary  - in the event of business closure (Regime A) or due to obstacles to work on the part of an employer (Regime B)</t>
  </si>
  <si>
    <t>$mc_share_a</t>
  </si>
  <si>
    <t>Share of the compensation paid by the state - (Regime A)</t>
  </si>
  <si>
    <t>$mc_ee_max_a</t>
  </si>
  <si>
    <t>Maximum compensation - (Regime A)</t>
  </si>
  <si>
    <t>39000#m</t>
  </si>
  <si>
    <t>$mc_share_b</t>
  </si>
  <si>
    <t>Share of the compensation paid by the state - (Regime B)</t>
  </si>
  <si>
    <t>$mc_ee_max_b</t>
  </si>
  <si>
    <t>Maximum compensation - (Regime B)</t>
  </si>
  <si>
    <t>29000#m</t>
  </si>
  <si>
    <t>3.7.3</t>
  </si>
  <si>
    <t>3.7.4</t>
  </si>
  <si>
    <t>3.7.5</t>
  </si>
  <si>
    <t>3.7.6</t>
  </si>
  <si>
    <t>3.7.7</t>
  </si>
  <si>
    <t>3.7.8</t>
  </si>
  <si>
    <t>3.7.9</t>
  </si>
  <si>
    <t>3.7.10</t>
  </si>
  <si>
    <t>3.7.11</t>
  </si>
  <si>
    <t>3.7.12</t>
  </si>
  <si>
    <t>3.7.13</t>
  </si>
  <si>
    <t>3.7.14</t>
  </si>
  <si>
    <t>3.8.1</t>
  </si>
  <si>
    <t>3.8.2</t>
  </si>
  <si>
    <t>TransLMA_cz</t>
  </si>
  <si>
    <t>8.14.2</t>
  </si>
  <si>
    <t>8.14.3</t>
  </si>
  <si>
    <t>8.14.4</t>
  </si>
  <si>
    <t>8.14.5</t>
  </si>
  <si>
    <t>8.14.6</t>
  </si>
  <si>
    <t>8.14.7</t>
  </si>
  <si>
    <t>8.14.8</t>
  </si>
  <si>
    <t>8.14.9</t>
  </si>
  <si>
    <t>8.14.10</t>
  </si>
  <si>
    <t>8.14.11</t>
  </si>
  <si>
    <t>8.14.12</t>
  </si>
  <si>
    <t>8.14.13</t>
  </si>
  <si>
    <t>8.14.14</t>
  </si>
  <si>
    <t>8.14.15</t>
  </si>
  <si>
    <t>8.14.16</t>
  </si>
  <si>
    <t>8.14.17</t>
  </si>
  <si>
    <t>8.14.18</t>
  </si>
  <si>
    <t>8.14.19</t>
  </si>
  <si>
    <t>8.14.20</t>
  </si>
  <si>
    <t>8.14.21</t>
  </si>
  <si>
    <t>8.14.22</t>
  </si>
  <si>
    <t>8.14.23</t>
  </si>
  <si>
    <t>8.16.2</t>
  </si>
  <si>
    <t>8.16.3</t>
  </si>
  <si>
    <t>8.16.4</t>
  </si>
  <si>
    <t>8.16.5</t>
  </si>
  <si>
    <t>8.16.6</t>
  </si>
  <si>
    <t>8.16.7</t>
  </si>
  <si>
    <t>8.16.8</t>
  </si>
  <si>
    <t>8.16.9</t>
  </si>
  <si>
    <t>8.16.10</t>
  </si>
  <si>
    <t>8.16.11</t>
  </si>
  <si>
    <t>8.16.12</t>
  </si>
  <si>
    <t>8.16.13</t>
  </si>
  <si>
    <t>8.16.14</t>
  </si>
  <si>
    <t>8.16.15</t>
  </si>
  <si>
    <t>8.16.16</t>
  </si>
  <si>
    <t>8.16.17</t>
  </si>
  <si>
    <t>8.16.18</t>
  </si>
  <si>
    <t>8.16.19</t>
  </si>
  <si>
    <t>8.16.20</t>
  </si>
  <si>
    <t>8.16.21</t>
  </si>
  <si>
    <t>8.16.22</t>
  </si>
  <si>
    <t>8.16.23</t>
  </si>
  <si>
    <t>16.4.1</t>
  </si>
  <si>
    <t>tscer_cz</t>
  </si>
  <si>
    <t>$tscer_soc_upthres</t>
  </si>
  <si>
    <t>maximum contribution base for social insurance</t>
  </si>
  <si>
    <t>486000#y</t>
  </si>
  <si>
    <t>1034880#y</t>
  </si>
  <si>
    <t>1130640#y</t>
  </si>
  <si>
    <t>1707048#y</t>
  </si>
  <si>
    <t>1781280#y</t>
  </si>
  <si>
    <t>1206576#y</t>
  </si>
  <si>
    <t>1242432#y</t>
  </si>
  <si>
    <t>1245216#y</t>
  </si>
  <si>
    <t>1277238#y</t>
  </si>
  <si>
    <t>1296288#y</t>
  </si>
  <si>
    <t>1355136#y</t>
  </si>
  <si>
    <t>1438992#y</t>
  </si>
  <si>
    <t>1569552#y</t>
  </si>
  <si>
    <t>1672080#y</t>
  </si>
  <si>
    <t>1701168#y</t>
  </si>
  <si>
    <t>1867728#y</t>
  </si>
  <si>
    <t>1935552#y</t>
  </si>
  <si>
    <t>2110416#y</t>
  </si>
  <si>
    <t>2234736#y</t>
  </si>
  <si>
    <t>16.4.2</t>
  </si>
  <si>
    <t>rate of pension insurance</t>
  </si>
  <si>
    <t>16.4.3</t>
  </si>
  <si>
    <t>$tscer_unemp_rate</t>
  </si>
  <si>
    <t>rate of unemployment insurance</t>
  </si>
  <si>
    <t>16.4.4</t>
  </si>
  <si>
    <t>$tscer_sick_rate</t>
  </si>
  <si>
    <t>rate of sickness insurance</t>
  </si>
  <si>
    <t>16.4.5</t>
  </si>
  <si>
    <t>rate of health insurance</t>
  </si>
  <si>
    <t>16.4.6</t>
  </si>
  <si>
    <t>$tscer_pen_disc</t>
  </si>
  <si>
    <t>rate of part-time discount</t>
  </si>
  <si>
    <t>tscee_cz</t>
  </si>
  <si>
    <t>$tscee_pen_rate</t>
  </si>
  <si>
    <t>$tscee_sick_rate</t>
  </si>
  <si>
    <t>$tscee_health_rate</t>
  </si>
  <si>
    <t xml:space="preserve">$tscee_pen_rate_red
</t>
  </si>
  <si>
    <t>reduction of pension insurance rate in case of pensioners</t>
  </si>
  <si>
    <t>tscse_cz</t>
  </si>
  <si>
    <t>$tscse_soc_minthres</t>
  </si>
  <si>
    <t>minimum contribution base for social insurance</t>
  </si>
  <si>
    <t>48288#y</t>
  </si>
  <si>
    <t>56508#y</t>
  </si>
  <si>
    <t>60420#y</t>
  </si>
  <si>
    <t>64680#y</t>
  </si>
  <si>
    <t>70668#y</t>
  </si>
  <si>
    <t>71136#y</t>
  </si>
  <si>
    <t>74220#y</t>
  </si>
  <si>
    <t>75420#y</t>
  </si>
  <si>
    <t>77652#y</t>
  </si>
  <si>
    <t>77832#y</t>
  </si>
  <si>
    <t>79836#y</t>
  </si>
  <si>
    <t>81024#y</t>
  </si>
  <si>
    <t>84696#y</t>
  </si>
  <si>
    <t>89940#y</t>
  </si>
  <si>
    <t>98100#y</t>
  </si>
  <si>
    <t>104508#y</t>
  </si>
  <si>
    <t>106332#y</t>
  </si>
  <si>
    <t>116736#y</t>
  </si>
  <si>
    <t>120972#y</t>
  </si>
  <si>
    <t>158292#y</t>
  </si>
  <si>
    <t>195540#y</t>
  </si>
  <si>
    <t>$tscse_soc_thres</t>
  </si>
  <si>
    <t>hreshold for the mandatory payment of social insurance if the business activity is the minor source of income</t>
  </si>
  <si>
    <t>42922#y</t>
  </si>
  <si>
    <t>45200#y</t>
  </si>
  <si>
    <t>48334#y</t>
  </si>
  <si>
    <t>51744#y</t>
  </si>
  <si>
    <t>56901#y</t>
  </si>
  <si>
    <t>59374#y</t>
  </si>
  <si>
    <t>60329#y</t>
  </si>
  <si>
    <t>62122#y</t>
  </si>
  <si>
    <t>62261#y</t>
  </si>
  <si>
    <t>63865#y</t>
  </si>
  <si>
    <t>64813#y</t>
  </si>
  <si>
    <t>67756#y</t>
  </si>
  <si>
    <t>71950#y</t>
  </si>
  <si>
    <t>78478#y</t>
  </si>
  <si>
    <t>83604#y</t>
  </si>
  <si>
    <t>85058#y</t>
  </si>
  <si>
    <t>93387#y</t>
  </si>
  <si>
    <t>96777#y</t>
  </si>
  <si>
    <t>105520#y</t>
  </si>
  <si>
    <t>111736#y</t>
  </si>
  <si>
    <t>$tscse_soc_coef</t>
  </si>
  <si>
    <t>coeficient for the calculation of social insurance contribution base</t>
  </si>
  <si>
    <t>$tscse_pen_rate</t>
  </si>
  <si>
    <t>$tscse_unemp_rate</t>
  </si>
  <si>
    <t>$tscse_sick_rate</t>
  </si>
  <si>
    <t>$tscse_health_minthres</t>
  </si>
  <si>
    <t>minimum contribution base for health insurance</t>
  </si>
  <si>
    <t>101520#y</t>
  </si>
  <si>
    <t>108210#y</t>
  </si>
  <si>
    <t>120834#y</t>
  </si>
  <si>
    <t>129360#y</t>
  </si>
  <si>
    <t>141330#y</t>
  </si>
  <si>
    <t>142254#y</t>
  </si>
  <si>
    <t>148440#y</t>
  </si>
  <si>
    <t>150822#y</t>
  </si>
  <si>
    <t>155304#y</t>
  </si>
  <si>
    <t>155652#y</t>
  </si>
  <si>
    <t>159666#y</t>
  </si>
  <si>
    <t>162036#y</t>
  </si>
  <si>
    <t>169392#y</t>
  </si>
  <si>
    <t>179880#y</t>
  </si>
  <si>
    <t>196200#y</t>
  </si>
  <si>
    <t>209016#y</t>
  </si>
  <si>
    <t>212646#y</t>
  </si>
  <si>
    <t>233466#y</t>
  </si>
  <si>
    <t>241944#y</t>
  </si>
  <si>
    <t>263802#y</t>
  </si>
  <si>
    <t>279342#y</t>
  </si>
  <si>
    <t>$tscse_health_coef</t>
  </si>
  <si>
    <t>coeficient for the calculation of health insurance contribution base</t>
  </si>
  <si>
    <t>$tscse_health_rate</t>
  </si>
  <si>
    <t>$tscse_health_busrate</t>
  </si>
  <si>
    <t>tin_cz</t>
  </si>
  <si>
    <t>$tin_gift_lim</t>
  </si>
  <si>
    <t xml:space="preserve"> minimum limit for Gifts to charitable organisations tax allowance</t>
  </si>
  <si>
    <t>$tin_gift_rate1</t>
  </si>
  <si>
    <t xml:space="preserve"> minimum limit/rate for Gifts to charitable organisations tax allowance</t>
  </si>
  <si>
    <t>$tin_gift_rate2</t>
  </si>
  <si>
    <t>maximum limit/rate for Gifts to charitable organisations tax allowance</t>
  </si>
  <si>
    <t>20.1.4</t>
  </si>
  <si>
    <t>$tin_mortg_lim</t>
  </si>
  <si>
    <t xml:space="preserve"> maximum limit for Interest used for mortgage repayments tax allowance</t>
  </si>
  <si>
    <t>300000#y</t>
  </si>
  <si>
    <t>150000#y</t>
  </si>
  <si>
    <t>20.1.5</t>
  </si>
  <si>
    <t>$tin_pen_amt</t>
  </si>
  <si>
    <t>amount deducted from payments to complementary pension funds</t>
  </si>
  <si>
    <t>20400#y</t>
  </si>
  <si>
    <t>20.1.6</t>
  </si>
  <si>
    <t>$tin_pen_uplim</t>
  </si>
  <si>
    <t>maximum amount for complementary pension funds allowance</t>
  </si>
  <si>
    <t>24000#y</t>
  </si>
  <si>
    <t>48000#y</t>
  </si>
  <si>
    <t>20.1.7</t>
  </si>
  <si>
    <t>$tin_union_rate</t>
  </si>
  <si>
    <t>maximum limit/rate for Lavout union fee tax allowance</t>
  </si>
  <si>
    <t>20.1.8</t>
  </si>
  <si>
    <t>$tin_union_uplim</t>
  </si>
  <si>
    <t>maximum amount for Lavout union tax allowance</t>
  </si>
  <si>
    <t>20.1.9</t>
  </si>
  <si>
    <t>first tax rate</t>
  </si>
  <si>
    <t>20.1.10</t>
  </si>
  <si>
    <t>second tax rate</t>
  </si>
  <si>
    <t>20.1.11</t>
  </si>
  <si>
    <t>$tin_basic_amt</t>
  </si>
  <si>
    <t>basic tax credit</t>
  </si>
  <si>
    <t>24840#y</t>
  </si>
  <si>
    <t>23640#y</t>
  </si>
  <si>
    <t>27840#y</t>
  </si>
  <si>
    <t>20.1.12</t>
  </si>
  <si>
    <t>$tin_spouse_thres</t>
  </si>
  <si>
    <t>threshold for application of spouse tax credit</t>
  </si>
  <si>
    <t>38040#y</t>
  </si>
  <si>
    <t>68000#y</t>
  </si>
  <si>
    <t>20.1.13</t>
  </si>
  <si>
    <t>$tin_spouse_amt</t>
  </si>
  <si>
    <t xml:space="preserve"> spouse tax credit</t>
  </si>
  <si>
    <t>4200#y</t>
  </si>
  <si>
    <t>20.1.14</t>
  </si>
  <si>
    <t>$tin_disab_amt</t>
  </si>
  <si>
    <t>disability tax credit</t>
  </si>
  <si>
    <t>2510#y</t>
  </si>
  <si>
    <t>20.1.15</t>
  </si>
  <si>
    <t>$tin_student_amt</t>
  </si>
  <si>
    <t xml:space="preserve"> student tax credit</t>
  </si>
  <si>
    <t>4020#y</t>
  </si>
  <si>
    <t>20.1.16</t>
  </si>
  <si>
    <t>$tin_child_amt1</t>
  </si>
  <si>
    <t>one child tax credit</t>
  </si>
  <si>
    <t>10580#y</t>
  </si>
  <si>
    <t>11604#y</t>
  </si>
  <si>
    <t>13404#y</t>
  </si>
  <si>
    <t>15204#y</t>
  </si>
  <si>
    <t>20.1.17</t>
  </si>
  <si>
    <t>$tin_child_amt2</t>
  </si>
  <si>
    <t>two children tax credit</t>
  </si>
  <si>
    <t>29208#y</t>
  </si>
  <si>
    <t>30408#y</t>
  </si>
  <si>
    <t>32408#y</t>
  </si>
  <si>
    <t>34208#y</t>
  </si>
  <si>
    <t>37524#y</t>
  </si>
  <si>
    <t>20.1.18</t>
  </si>
  <si>
    <t>$tin_child_amt3</t>
  </si>
  <si>
    <t>third child tax credit</t>
  </si>
  <si>
    <t>17004#y</t>
  </si>
  <si>
    <t>20604#y</t>
  </si>
  <si>
    <t>24204#y</t>
  </si>
  <si>
    <t>bch00_cz</t>
  </si>
  <si>
    <t>$bch00_lim1</t>
  </si>
  <si>
    <t>Child benefit: income limit [1]</t>
  </si>
  <si>
    <t>$bch00_lim2</t>
  </si>
  <si>
    <t>Child benefit: income limit [2]</t>
  </si>
  <si>
    <t>$bch00_lim3</t>
  </si>
  <si>
    <t>Child benefit: income limit [3]</t>
  </si>
  <si>
    <t>$bch00_alter_lim4</t>
  </si>
  <si>
    <t>Child benefit: income limit [single limit since 2008] - FYA Adjustment - measure approved in July: yearly average value</t>
  </si>
  <si>
    <t>$bch00_rate1</t>
  </si>
  <si>
    <t>Child benefit: rate applying to 1st amount [1]</t>
  </si>
  <si>
    <t>$bch00_rate2</t>
  </si>
  <si>
    <t>Child benefit: rate applying to 2nd amount [2]</t>
  </si>
  <si>
    <t>$bch00_rate3</t>
  </si>
  <si>
    <t>Child benefit: rate applying to 3rd amount [3]</t>
  </si>
  <si>
    <t>$bch00_alter_amt1</t>
  </si>
  <si>
    <t>Child benefit: amount up to 6 years - FYA Adjustment - measure approved in July: yearly average value</t>
  </si>
  <si>
    <t>(500#m*6/12) + (630#m*6/12)</t>
  </si>
  <si>
    <t>$bch00_alter_amt2</t>
  </si>
  <si>
    <t>Child benefit: amount 6 - 15 years - FYA Adjustment - measure approved in July: yearly average value</t>
  </si>
  <si>
    <t>(610#m*6/12 + 770#m*6/12)</t>
  </si>
  <si>
    <t>$bch00_alter_amt3</t>
  </si>
  <si>
    <t>Child benefit: amount 15 - 26 years - FYA Adjustment - measure approved in July: yearly average value</t>
  </si>
  <si>
    <t>(700#m*6/12 + 880#m*6/12)</t>
  </si>
  <si>
    <t>$bch00_alter_addamt</t>
  </si>
  <si>
    <t>Child benefit: additional amount if in employment - FYA Adjustment - measure approved in July: yearly average value</t>
  </si>
  <si>
    <t>(300#m*6/12 + 500#m*6/12)</t>
  </si>
  <si>
    <t>bchecls_cz</t>
  </si>
  <si>
    <t>$cb_limit_one_off</t>
  </si>
  <si>
    <t>Child benefit: means-test limit to be entitled to one-off allowance (2022)</t>
  </si>
  <si>
    <t>$cb_amount_one_off</t>
  </si>
  <si>
    <t>Child benefit: amount of one-off allowance (2022)</t>
  </si>
  <si>
    <t>bho_cz</t>
  </si>
  <si>
    <t>$bho_thres1</t>
  </si>
  <si>
    <t xml:space="preserve"> the threshold for the share of housing costs on income to receive the benefit - in Prague</t>
  </si>
  <si>
    <t>$bho_thres2</t>
  </si>
  <si>
    <t>the threshold for the share of housing costs on income to receive the benefit - out of Prague</t>
  </si>
  <si>
    <t>31.13.1</t>
  </si>
  <si>
    <t>bsa_cz</t>
  </si>
  <si>
    <t>31.14.1</t>
  </si>
  <si>
    <t>32.2.1</t>
  </si>
  <si>
    <t>tscct_cz</t>
  </si>
  <si>
    <t>$tscct_20_amt</t>
  </si>
  <si>
    <t>Contributory SICCT base - 2020 alternative simulation - FYA:  change approved in June (7,903 for 5 months;  11,607 for 7 months)</t>
  </si>
  <si>
    <t>(7903#m*5/12) + (11607#m*7/12)</t>
  </si>
  <si>
    <t>32.2.2</t>
  </si>
  <si>
    <t>$tscct_rate</t>
  </si>
  <si>
    <t>Contributory SICCT rate</t>
  </si>
  <si>
    <t>tco_cz</t>
  </si>
  <si>
    <t>33.2.43</t>
  </si>
  <si>
    <t>33.2.44</t>
  </si>
  <si>
    <t>33.2.45</t>
  </si>
  <si>
    <t>33.2.46</t>
  </si>
  <si>
    <t>33.2.47</t>
  </si>
  <si>
    <t>33.2.48</t>
  </si>
  <si>
    <t>33.2.49</t>
  </si>
  <si>
    <t>33.2.50</t>
  </si>
  <si>
    <t>33.2.51</t>
  </si>
  <si>
    <t>33.2.52</t>
  </si>
  <si>
    <t>33.2.53</t>
  </si>
  <si>
    <t>33.2.54</t>
  </si>
  <si>
    <t>33.2.55</t>
  </si>
  <si>
    <t>33.2.56</t>
  </si>
  <si>
    <t>33.2.57</t>
  </si>
  <si>
    <t>33.2.58</t>
  </si>
  <si>
    <t>33.2.59</t>
  </si>
  <si>
    <t>33.2.60</t>
  </si>
  <si>
    <t>33.2.61</t>
  </si>
  <si>
    <t>33.2.62</t>
  </si>
  <si>
    <t>33.2.63</t>
  </si>
  <si>
    <t>33.2.64</t>
  </si>
  <si>
    <t>33.2.65</t>
  </si>
  <si>
    <t>33.2.66</t>
  </si>
  <si>
    <t>33.2.67</t>
  </si>
  <si>
    <t>33.2.68</t>
  </si>
  <si>
    <t>33.2.69</t>
  </si>
  <si>
    <t>33.2.70</t>
  </si>
  <si>
    <t>33.2.71</t>
  </si>
  <si>
    <t>33.2.72</t>
  </si>
  <si>
    <t>33.2.73</t>
  </si>
  <si>
    <t>33.2.74</t>
  </si>
  <si>
    <t>33.2.75</t>
  </si>
  <si>
    <t>33.2.76</t>
  </si>
  <si>
    <t>33.2.77</t>
  </si>
  <si>
    <t>33.2.78</t>
  </si>
  <si>
    <t>33.2.79</t>
  </si>
  <si>
    <t>33.2.80</t>
  </si>
  <si>
    <t>33.2.81</t>
  </si>
  <si>
    <t>33.2.82</t>
  </si>
  <si>
    <t>33.2.83</t>
  </si>
  <si>
    <t>33.2.84</t>
  </si>
  <si>
    <t>33.2.85</t>
  </si>
  <si>
    <t>33.2.86</t>
  </si>
  <si>
    <t>33.2.87</t>
  </si>
  <si>
    <t>33.2.88</t>
  </si>
  <si>
    <t>33.2.89</t>
  </si>
  <si>
    <t>33.2.90</t>
  </si>
  <si>
    <t>33.2.91</t>
  </si>
  <si>
    <t>33.2.92</t>
  </si>
  <si>
    <t>33.2.93</t>
  </si>
  <si>
    <t>33.2.94</t>
  </si>
  <si>
    <t>33.2.95</t>
  </si>
  <si>
    <t>33.2.96</t>
  </si>
  <si>
    <t>33.2.97</t>
  </si>
  <si>
    <t>33.2.98</t>
  </si>
  <si>
    <t>33.2.99</t>
  </si>
  <si>
    <t>33.2.100</t>
  </si>
  <si>
    <t>33.2.101</t>
  </si>
  <si>
    <t>33.2.102</t>
  </si>
  <si>
    <t>33.2.103</t>
  </si>
  <si>
    <t>33.2.104</t>
  </si>
  <si>
    <t>33.2.105</t>
  </si>
  <si>
    <t>33.2.106</t>
  </si>
  <si>
    <t>33.2.107</t>
  </si>
  <si>
    <t>33.2.108</t>
  </si>
  <si>
    <t>33.2.109</t>
  </si>
  <si>
    <t>33.2.110</t>
  </si>
  <si>
    <t>33.2.111</t>
  </si>
  <si>
    <t>33.2.112</t>
  </si>
  <si>
    <t>33.2.113</t>
  </si>
  <si>
    <t>33.2.114</t>
  </si>
  <si>
    <t>33.2.115</t>
  </si>
  <si>
    <t>33.2.116</t>
  </si>
  <si>
    <t>33.2.117</t>
  </si>
  <si>
    <t>33.2.118</t>
  </si>
  <si>
    <t>33.2.119</t>
  </si>
  <si>
    <t>33.2.120</t>
  </si>
  <si>
    <t>33.2.121</t>
  </si>
  <si>
    <t>33.2.122</t>
  </si>
  <si>
    <t>33.2.123</t>
  </si>
  <si>
    <t>33.2.124</t>
  </si>
  <si>
    <t>33.2.125</t>
  </si>
  <si>
    <t>33.2.126</t>
  </si>
  <si>
    <t>33.2.127</t>
  </si>
  <si>
    <t>33.2.128</t>
  </si>
  <si>
    <t>33.2.129</t>
  </si>
  <si>
    <t>33.2.130</t>
  </si>
  <si>
    <t>33.2.131</t>
  </si>
  <si>
    <t>33.2.132</t>
  </si>
  <si>
    <t>33.2.133</t>
  </si>
  <si>
    <t>33.2.134</t>
  </si>
  <si>
    <t>33.2.135</t>
  </si>
  <si>
    <t>33.2.136</t>
  </si>
  <si>
    <t>33.2.137</t>
  </si>
  <si>
    <t>33.2.138</t>
  </si>
  <si>
    <t>33.2.139</t>
  </si>
  <si>
    <t>33.2.140</t>
  </si>
  <si>
    <t>33.2.141</t>
  </si>
  <si>
    <t>33.2.142</t>
  </si>
  <si>
    <t>33.2.143</t>
  </si>
  <si>
    <t>33.2.144</t>
  </si>
  <si>
    <t>33.2.145</t>
  </si>
  <si>
    <t>33.2.146</t>
  </si>
  <si>
    <t>33.2.147</t>
  </si>
  <si>
    <t>33.2.148</t>
  </si>
  <si>
    <t>33.2.149</t>
  </si>
  <si>
    <t>33.2.150</t>
  </si>
  <si>
    <t>33.2.151</t>
  </si>
  <si>
    <t>33.2.152</t>
  </si>
  <si>
    <t>33.2.153</t>
  </si>
  <si>
    <t>33.2.154</t>
  </si>
  <si>
    <t>33.2.155</t>
  </si>
  <si>
    <t>33.2.156</t>
  </si>
  <si>
    <t>33.2.157</t>
  </si>
  <si>
    <t>33.2.158</t>
  </si>
  <si>
    <t>33.2.159</t>
  </si>
  <si>
    <t>33.2.160</t>
  </si>
  <si>
    <t>33.2.161</t>
  </si>
  <si>
    <t>33.2.162</t>
  </si>
  <si>
    <t>33.2.163</t>
  </si>
  <si>
    <t>33.2.164</t>
  </si>
  <si>
    <t>33.2.165</t>
  </si>
  <si>
    <t>33.2.166</t>
  </si>
  <si>
    <t>33.2.167</t>
  </si>
  <si>
    <t>33.2.168</t>
  </si>
  <si>
    <t>33.2.169</t>
  </si>
  <si>
    <t>33.2.170</t>
  </si>
  <si>
    <t>33.2.171</t>
  </si>
  <si>
    <t>33.2.172</t>
  </si>
  <si>
    <t>33.2.173</t>
  </si>
  <si>
    <t>33.2.174</t>
  </si>
  <si>
    <t>33.2.175</t>
  </si>
  <si>
    <t>33.2.176</t>
  </si>
  <si>
    <t>33.2.177</t>
  </si>
  <si>
    <t>33.2.178</t>
  </si>
  <si>
    <t>33.2.179</t>
  </si>
  <si>
    <t>33.2.180</t>
  </si>
  <si>
    <t>33.2.181</t>
  </si>
  <si>
    <t>33.2.182</t>
  </si>
  <si>
    <t>33.2.183</t>
  </si>
  <si>
    <t>33.2.184</t>
  </si>
  <si>
    <t>33.2.185</t>
  </si>
  <si>
    <t>33.2.186</t>
  </si>
  <si>
    <t>33.2.187</t>
  </si>
  <si>
    <t>33.2.188</t>
  </si>
  <si>
    <t>33.2.189</t>
  </si>
  <si>
    <t>33.2.190</t>
  </si>
  <si>
    <t>33.2.191</t>
  </si>
  <si>
    <t>33.2.192</t>
  </si>
  <si>
    <t>33.2.193</t>
  </si>
  <si>
    <t>33.2.194</t>
  </si>
  <si>
    <t>33.3.1</t>
  </si>
  <si>
    <t>33.3.2</t>
  </si>
  <si>
    <t>33.3.3</t>
  </si>
  <si>
    <t>33.3.7</t>
  </si>
  <si>
    <t>33.3.8</t>
  </si>
  <si>
    <t>33.3.9</t>
  </si>
  <si>
    <t>33.3.10</t>
  </si>
  <si>
    <t>excise - specific - 04522 Liquefied hydrocarbons (per 1000 kg)</t>
  </si>
  <si>
    <t>33.3.11</t>
  </si>
  <si>
    <t>33.3.12</t>
  </si>
  <si>
    <t>33.3.13</t>
  </si>
  <si>
    <t>33.3.14</t>
  </si>
  <si>
    <t>33.3.15</t>
  </si>
  <si>
    <t>33.4.1</t>
  </si>
  <si>
    <t>33.4.2</t>
  </si>
  <si>
    <t>33.4.3</t>
  </si>
  <si>
    <t>33.4.4</t>
  </si>
  <si>
    <t>33.4.5</t>
  </si>
  <si>
    <t>33.4.6</t>
  </si>
  <si>
    <t>33.4.7</t>
  </si>
  <si>
    <t>33.4.8</t>
  </si>
  <si>
    <t>33.4.9</t>
  </si>
  <si>
    <t>33.4.10</t>
  </si>
  <si>
    <t>33.4.11</t>
  </si>
  <si>
    <t>33.4.12</t>
  </si>
  <si>
    <t>33.4.13</t>
  </si>
  <si>
    <t>33.5.1</t>
  </si>
  <si>
    <t>33.6.1</t>
  </si>
  <si>
    <t>33.6.2</t>
  </si>
  <si>
    <t>consumer price - 02111 Ethyl alcohol (per 100 l of pure alcohol)</t>
  </si>
  <si>
    <t>33.6.3</t>
  </si>
  <si>
    <t>33.6.4</t>
  </si>
  <si>
    <t>33.6.5</t>
  </si>
  <si>
    <t>consumer price - 02131 Beer (per 100 l / ° Plato)</t>
  </si>
  <si>
    <t>33.6.6</t>
  </si>
  <si>
    <t>ConstDef_de</t>
  </si>
  <si>
    <t>Minimum age for eligibility There is no minimum age</t>
  </si>
  <si>
    <t>$bunct_midage</t>
  </si>
  <si>
    <t>Age limit for general benefit duration</t>
  </si>
  <si>
    <t>Maximum age limit for any extended benefit duration the retirement age</t>
  </si>
  <si>
    <t>$bunct_contr_m1</t>
  </si>
  <si>
    <t>Minimum contribution period</t>
  </si>
  <si>
    <t>$bunct_contr_m2</t>
  </si>
  <si>
    <t>Regular maximum relevant contribution period</t>
  </si>
  <si>
    <t>$bunct_contr_m3</t>
  </si>
  <si>
    <t>Extended contribution period, for those aged &gt; general age limit</t>
  </si>
  <si>
    <t>$bunct_contr_m4</t>
  </si>
  <si>
    <t>$bunct_m1</t>
  </si>
  <si>
    <t>Entitlement period for minimum contributions</t>
  </si>
  <si>
    <t>$bunct_m2</t>
  </si>
  <si>
    <t>Entitlement period for regular maximum contributions</t>
  </si>
  <si>
    <t>$bunct_m3</t>
  </si>
  <si>
    <t>Entitlement period for extended maximum contributions</t>
  </si>
  <si>
    <t>$bunct_m4</t>
  </si>
  <si>
    <t>Entitlement period for extended maximum contributions (age&lt;58)</t>
  </si>
  <si>
    <t>$bunct_hours_maxamt</t>
  </si>
  <si>
    <t>Maximum hours per week for additional employment</t>
  </si>
  <si>
    <t>$bunct_earn_maxamt</t>
  </si>
  <si>
    <t>Maximum monthly income from additional employment</t>
  </si>
  <si>
    <t>165#m</t>
  </si>
  <si>
    <t>$bunct_child0_rate</t>
  </si>
  <si>
    <t>Benefit rate for the childless 60% of previous income</t>
  </si>
  <si>
    <t>$bunct_child1_rate</t>
  </si>
  <si>
    <t>Benefit rate for parents 67% of previous income</t>
  </si>
  <si>
    <t>$bunct_exempt_amt</t>
  </si>
  <si>
    <t>Allowance for income-related expenses at income test</t>
  </si>
  <si>
    <t>$bunct_midage3</t>
  </si>
  <si>
    <t>From 2008 on: Age limit for first extended benefit duration</t>
  </si>
  <si>
    <t>$bunct_midage2</t>
  </si>
  <si>
    <t>From 2008 on: Age limit for second extended benefit duration</t>
  </si>
  <si>
    <t>$bunct_contr_m5</t>
  </si>
  <si>
    <t>From 2008 on: Extended maximum contribution period, for those aged &gt; general age limit</t>
  </si>
  <si>
    <t>$bunct_contr_m6</t>
  </si>
  <si>
    <t>From 2008 on: First Extended contribution period</t>
  </si>
  <si>
    <t>$bunct_contr_m7</t>
  </si>
  <si>
    <t>From 2008 on: Second Extended contribution period</t>
  </si>
  <si>
    <t>$bunct_m5</t>
  </si>
  <si>
    <t>From 2008 on: Entitlement period for extended maximum contributions (age&gt;=58)</t>
  </si>
  <si>
    <t>$bunct_m6</t>
  </si>
  <si>
    <t>From 2008 on: Entitlement period for first extended contributions</t>
  </si>
  <si>
    <t>$bunct_m7</t>
  </si>
  <si>
    <t>From 2008 on: Entitlement period for second extended contributions</t>
  </si>
  <si>
    <t>Constant as a switch between yxy and yivwg - if the value is 0, yxy is used; if the value is 1, then yivwg is used for previous monthly gross earnings.</t>
  </si>
  <si>
    <t>$ftwh</t>
  </si>
  <si>
    <t>Hours worked in a normal week</t>
  </si>
  <si>
    <t>Replacement rate for the first 4  months (childless individuals)</t>
  </si>
  <si>
    <t>Replacement rate for the first 4  months (parents)</t>
  </si>
  <si>
    <t>Replacement rate for the 5th and 6th months (childless individuals), only if hours reduced at least 50%</t>
  </si>
  <si>
    <t>$mc_rrate4</t>
  </si>
  <si>
    <t>Replacement rate for the 5th and 6th months (parents), only if hours reduced at least 50%</t>
  </si>
  <si>
    <t>$mc_rrate5</t>
  </si>
  <si>
    <t>Replacement rate for the 7th  month onwards (childless individuals), only if hours reduced at least 50%</t>
  </si>
  <si>
    <t>$mc_rrate6</t>
  </si>
  <si>
    <t>Replacement rate for the first 4  months (parents), only if hours reduced at least 50%</t>
  </si>
  <si>
    <t>Policy Year</t>
  </si>
  <si>
    <t>$tsceepi_thres</t>
  </si>
  <si>
    <t>Assessment ceiling for statutory pension insurance average for East and West, weighted by census population shares</t>
  </si>
  <si>
    <t>5099#m</t>
  </si>
  <si>
    <t>5127#m</t>
  </si>
  <si>
    <t>5216#m</t>
  </si>
  <si>
    <t>5318#m</t>
  </si>
  <si>
    <t>5350#m</t>
  </si>
  <si>
    <t>5429#m</t>
  </si>
  <si>
    <t>5608#m</t>
  </si>
  <si>
    <t>5750#m</t>
  </si>
  <si>
    <t>5900#m</t>
  </si>
  <si>
    <t>6032#m</t>
  </si>
  <si>
    <t>6214#m</t>
  </si>
  <si>
    <t>6353#m</t>
  </si>
  <si>
    <t>6587#m</t>
  </si>
  <si>
    <t>6812#m</t>
  </si>
  <si>
    <t>7022#m</t>
  </si>
  <si>
    <t>6992#m</t>
  </si>
  <si>
    <t>7261#m</t>
  </si>
  <si>
    <t>7531#m</t>
  </si>
  <si>
    <t>8050#m</t>
  </si>
  <si>
    <t>$tsceepi_rgWest_thres</t>
  </si>
  <si>
    <t>Assessment ceiling for statutory pension insurance average for West Germany</t>
  </si>
  <si>
    <t>6700#m</t>
  </si>
  <si>
    <t>6900#m</t>
  </si>
  <si>
    <t>7100#m</t>
  </si>
  <si>
    <t>7050#m</t>
  </si>
  <si>
    <t>7300#m</t>
  </si>
  <si>
    <t>7550#m</t>
  </si>
  <si>
    <t>$tsceepi_rgEast_thres</t>
  </si>
  <si>
    <t>Assessment ceiling for statutory pension insurance average for East Germany</t>
  </si>
  <si>
    <t>6150#m</t>
  </si>
  <si>
    <t>6750#m</t>
  </si>
  <si>
    <t>7450#m</t>
  </si>
  <si>
    <t>$tsceehi_thres</t>
  </si>
  <si>
    <t>Assessment ceiling for statutory health insurance</t>
  </si>
  <si>
    <t>3563#m</t>
  </si>
  <si>
    <t>3600#m</t>
  </si>
  <si>
    <t>3675#m</t>
  </si>
  <si>
    <t>3712.5#m</t>
  </si>
  <si>
    <t>3825#m</t>
  </si>
  <si>
    <t>3937.5#m</t>
  </si>
  <si>
    <t>4050#m</t>
  </si>
  <si>
    <t>4125#m</t>
  </si>
  <si>
    <t>4237.5#m</t>
  </si>
  <si>
    <t>4350#m</t>
  </si>
  <si>
    <t>4425#m</t>
  </si>
  <si>
    <t>4537.5#m</t>
  </si>
  <si>
    <t>4687.5#m</t>
  </si>
  <si>
    <t>4837.5#m</t>
  </si>
  <si>
    <t>4987.5#m</t>
  </si>
  <si>
    <t>5175#m</t>
  </si>
  <si>
    <t>5512.5#m</t>
  </si>
  <si>
    <t>$tsceehi_comp_thres</t>
  </si>
  <si>
    <t>Threshold for compulsory statutory health insurance</t>
  </si>
  <si>
    <t>3975#m</t>
  </si>
  <si>
    <t>4013#m</t>
  </si>
  <si>
    <t>4163#m</t>
  </si>
  <si>
    <t>4462.5#m</t>
  </si>
  <si>
    <t>4575#m</t>
  </si>
  <si>
    <t>4800#m</t>
  </si>
  <si>
    <t>4950#m</t>
  </si>
  <si>
    <t>5062.5#m</t>
  </si>
  <si>
    <t>5212.5#m</t>
  </si>
  <si>
    <t>5362.5#m</t>
  </si>
  <si>
    <t>5775#m</t>
  </si>
  <si>
    <t>$tscee_mini_thres</t>
  </si>
  <si>
    <t>Social-Contributions Treshold for Mini Jobs</t>
  </si>
  <si>
    <t>520#m</t>
  </si>
  <si>
    <t>538#m</t>
  </si>
  <si>
    <t>556#m</t>
  </si>
  <si>
    <t>$tscee_midi_thres</t>
  </si>
  <si>
    <t>Social-Contributions Treshold for Midi Jobs</t>
  </si>
  <si>
    <t>850#m</t>
  </si>
  <si>
    <t>1300#m</t>
  </si>
  <si>
    <t>$tsceepi_age</t>
  </si>
  <si>
    <t>Statutory Pension Age (Male and Female)</t>
  </si>
  <si>
    <t>Contribution rate for statutory pension insurance</t>
  </si>
  <si>
    <t>$tsceehi_rate</t>
  </si>
  <si>
    <t>Contribution rate for compulsory statutory health insurance contribution rate - employee contribution</t>
  </si>
  <si>
    <t>$tsceeci_rate</t>
  </si>
  <si>
    <t>Contribution rate for statutory long-term care insurance</t>
  </si>
  <si>
    <t>$tsceeci_addrate</t>
  </si>
  <si>
    <t>Additional long-term care contribution rate for childless older than 23</t>
  </si>
  <si>
    <t>$tsceeci_ded_rate</t>
  </si>
  <si>
    <t>Deduction rate for long-term care contribution</t>
  </si>
  <si>
    <t>Contribution rate for statutory unemployment insurance</t>
  </si>
  <si>
    <t>$tsceeac_rate</t>
  </si>
  <si>
    <t>Contribution rate for statutory accident insurance</t>
  </si>
  <si>
    <t>$tscee_midi_coef</t>
  </si>
  <si>
    <t>Social-Contributions Factor for fading-in at Midi Jobs</t>
  </si>
  <si>
    <t>$xhi_ee_amt</t>
  </si>
  <si>
    <t>Average contribution to private health insurance paid by employees (applying uniform rate info who contributes to private insurance from SOEP data)</t>
  </si>
  <si>
    <t>331#m</t>
  </si>
  <si>
    <t>346#m</t>
  </si>
  <si>
    <t>353#m</t>
  </si>
  <si>
    <t>361#m</t>
  </si>
  <si>
    <t>371#m</t>
  </si>
  <si>
    <t>385#m</t>
  </si>
  <si>
    <t>453#m</t>
  </si>
  <si>
    <t>496#m</t>
  </si>
  <si>
    <t>547#m</t>
  </si>
  <si>
    <t>$bho_rent_maxamt1</t>
  </si>
  <si>
    <t>Max rent eligible for benefit (1 HH member)</t>
  </si>
  <si>
    <t>390#m</t>
  </si>
  <si>
    <t>426#m</t>
  </si>
  <si>
    <t>438#m</t>
  </si>
  <si>
    <t>456#m</t>
  </si>
  <si>
    <t>$bho_rent_maxamt2</t>
  </si>
  <si>
    <t>Max rent eligible for benefit (2 HH members)</t>
  </si>
  <si>
    <t>365#m</t>
  </si>
  <si>
    <t>402#m</t>
  </si>
  <si>
    <t>516#m</t>
  </si>
  <si>
    <t>530#m</t>
  </si>
  <si>
    <t>$bho_rent_maxamt3</t>
  </si>
  <si>
    <t>Max rent eligible for benefit (3 HH members)</t>
  </si>
  <si>
    <t>435#m</t>
  </si>
  <si>
    <t>479#m</t>
  </si>
  <si>
    <t>563#m</t>
  </si>
  <si>
    <t>614#m</t>
  </si>
  <si>
    <t>631#m</t>
  </si>
  <si>
    <t>657#m</t>
  </si>
  <si>
    <t>$bho_rent_maxamt4</t>
  </si>
  <si>
    <t>Max rent eligible for benefit (4 HH members)</t>
  </si>
  <si>
    <t>505#m</t>
  </si>
  <si>
    <t>656#m</t>
  </si>
  <si>
    <t>716#m</t>
  </si>
  <si>
    <t>736#m</t>
  </si>
  <si>
    <t>$bho_rent_maxamt5</t>
  </si>
  <si>
    <t>Max rent eligible for benefit (5 HH members)</t>
  </si>
  <si>
    <t>580#m</t>
  </si>
  <si>
    <t>818#m</t>
  </si>
  <si>
    <t>841#m</t>
  </si>
  <si>
    <t>875#m</t>
  </si>
  <si>
    <t>$bho_rent_maxamt6</t>
  </si>
  <si>
    <t>Additional rent eligible for each addtional HH member</t>
  </si>
  <si>
    <t>77#m</t>
  </si>
  <si>
    <t>91#m</t>
  </si>
  <si>
    <t>102#m</t>
  </si>
  <si>
    <t>106#m</t>
  </si>
  <si>
    <t>$bho_heat_amt1</t>
  </si>
  <si>
    <t>Heating costs (1 HH member). Since 2023: heating component + compensation for CO2 price</t>
  </si>
  <si>
    <t>24#m</t>
  </si>
  <si>
    <t>110.4#m</t>
  </si>
  <si>
    <t>$bho_heat_amt2</t>
  </si>
  <si>
    <t>Heating costs (2 HH member). Since 2023: heating component + compensation for CO2 price</t>
  </si>
  <si>
    <t>31#m</t>
  </si>
  <si>
    <t>142.6#m</t>
  </si>
  <si>
    <t>$bho_heat_amt3</t>
  </si>
  <si>
    <t>Heating costs (3 HH member). Since 2023: heating component + compensation for CO2 price</t>
  </si>
  <si>
    <t>170.2#m</t>
  </si>
  <si>
    <t>$bho_heat_amt4</t>
  </si>
  <si>
    <t>Heating costs (4 HH member). Since 2023: heating component + compensation for CO2 price</t>
  </si>
  <si>
    <t>197.8#m</t>
  </si>
  <si>
    <t>$bho_heat_amt5</t>
  </si>
  <si>
    <t>Heating costs (5 HH member). Since 2023: heating component + compensation for CO2 price</t>
  </si>
  <si>
    <t>49#m</t>
  </si>
  <si>
    <t>225.4#m</t>
  </si>
  <si>
    <t>$bho_heat_amt6</t>
  </si>
  <si>
    <t>Heating costs (each additional HH member). Since 2023: heating component + compensation for CO2 price</t>
  </si>
  <si>
    <t>6#m</t>
  </si>
  <si>
    <t>27.6#m</t>
  </si>
  <si>
    <t>$bho_climate_amt1</t>
  </si>
  <si>
    <t>Climate component (1 HH member)</t>
  </si>
  <si>
    <t>19.2#m</t>
  </si>
  <si>
    <t>$bho_climate_amt2</t>
  </si>
  <si>
    <t>Climate component (2 HH member)</t>
  </si>
  <si>
    <t>24.8#m</t>
  </si>
  <si>
    <t>3.5.15</t>
  </si>
  <si>
    <t>$bho_climate_amt3</t>
  </si>
  <si>
    <t>Climate component (3 HH member)</t>
  </si>
  <si>
    <t>3.5.16</t>
  </si>
  <si>
    <t>$bho_climate_amt4</t>
  </si>
  <si>
    <t>Climate component (4 HH member)</t>
  </si>
  <si>
    <t>34.4#m</t>
  </si>
  <si>
    <t>3.5.17</t>
  </si>
  <si>
    <t>$bho_climate_amt5</t>
  </si>
  <si>
    <t>Climate component (5 HH member)</t>
  </si>
  <si>
    <t>39.2#m</t>
  </si>
  <si>
    <t>3.5.18</t>
  </si>
  <si>
    <t>$bho_climate_amt6</t>
  </si>
  <si>
    <t>Climate component (each additional HH member)</t>
  </si>
  <si>
    <t>4.8#m</t>
  </si>
  <si>
    <t>3.5.19</t>
  </si>
  <si>
    <t>$bho_rent_minamt1</t>
  </si>
  <si>
    <t>Minimum rent in formula (1 HH members)</t>
  </si>
  <si>
    <t>54#m</t>
  </si>
  <si>
    <t>3.5.20</t>
  </si>
  <si>
    <t>$bho_rent_minamt2</t>
  </si>
  <si>
    <t>Minimum rent in formula (2 HH members)</t>
  </si>
  <si>
    <t>59#m</t>
  </si>
  <si>
    <t>64#m</t>
  </si>
  <si>
    <t>67#m</t>
  </si>
  <si>
    <t>3.5.21</t>
  </si>
  <si>
    <t>$bho_rent_minamt3</t>
  </si>
  <si>
    <t>Minimum rent in formula (3 HH members)</t>
  </si>
  <si>
    <t>76#m</t>
  </si>
  <si>
    <t>79#m</t>
  </si>
  <si>
    <t>3.5.22</t>
  </si>
  <si>
    <t>$bho_rent_minamt4</t>
  </si>
  <si>
    <t>Minimum rent in formula (4 HH members)</t>
  </si>
  <si>
    <t>81#m</t>
  </si>
  <si>
    <t>88#m</t>
  </si>
  <si>
    <t>92#m</t>
  </si>
  <si>
    <t>3.5.23</t>
  </si>
  <si>
    <t>$bho_rent_minamt5</t>
  </si>
  <si>
    <t>Minimum rent in formula (5 HH members)</t>
  </si>
  <si>
    <t>103#m</t>
  </si>
  <si>
    <t>3.5.24</t>
  </si>
  <si>
    <t>$bho_rent_minamt6</t>
  </si>
  <si>
    <t>Minimum rent in formula (6 HH members)</t>
  </si>
  <si>
    <t>3.5.25</t>
  </si>
  <si>
    <t>$bho_rent_minamt7</t>
  </si>
  <si>
    <t>Minimum rent in formula (7 HH members)</t>
  </si>
  <si>
    <t>111#m</t>
  </si>
  <si>
    <t>115#m</t>
  </si>
  <si>
    <t>3.5.26</t>
  </si>
  <si>
    <t>$bho_inc_minamt1</t>
  </si>
  <si>
    <t>Minimum income in formula (1 HH members)</t>
  </si>
  <si>
    <t>205#m</t>
  </si>
  <si>
    <t>239#m</t>
  </si>
  <si>
    <t>275#m</t>
  </si>
  <si>
    <t>396#m</t>
  </si>
  <si>
    <t>3.5.27</t>
  </si>
  <si>
    <t>$bho_inc_minamt2</t>
  </si>
  <si>
    <t>Minimum income in formula (2 HH members)</t>
  </si>
  <si>
    <t>245#m</t>
  </si>
  <si>
    <t>679#m</t>
  </si>
  <si>
    <t>3.5.28</t>
  </si>
  <si>
    <t>$bho_inc_minamt3</t>
  </si>
  <si>
    <t>Minimum income in formula (3 HH members)</t>
  </si>
  <si>
    <t>265#m</t>
  </si>
  <si>
    <t>414#m</t>
  </si>
  <si>
    <t>906#m</t>
  </si>
  <si>
    <t>3.5.29</t>
  </si>
  <si>
    <t>$bho_inc_minamt4</t>
  </si>
  <si>
    <t>Minimum income in formula (4 HH members)</t>
  </si>
  <si>
    <t>315#m</t>
  </si>
  <si>
    <t>389#m</t>
  </si>
  <si>
    <t>447#m</t>
  </si>
  <si>
    <t>1132#m</t>
  </si>
  <si>
    <t>3.5.30</t>
  </si>
  <si>
    <t>$bho_inc_minamt5</t>
  </si>
  <si>
    <t>Minimum income in formula (5 HH members)</t>
  </si>
  <si>
    <t>345#m</t>
  </si>
  <si>
    <t>463#m</t>
  </si>
  <si>
    <t>532#m</t>
  </si>
  <si>
    <t>1358#m</t>
  </si>
  <si>
    <t>3.5.31</t>
  </si>
  <si>
    <t>$bho_inc_minamt6</t>
  </si>
  <si>
    <t>Minimum income in formula (6 HH members)</t>
  </si>
  <si>
    <t>537#m</t>
  </si>
  <si>
    <t>618#m</t>
  </si>
  <si>
    <t>1585#m</t>
  </si>
  <si>
    <t>3.5.32</t>
  </si>
  <si>
    <t>$bho_inc_minamt7</t>
  </si>
  <si>
    <t>Minimum income in formula (7 HH members)</t>
  </si>
  <si>
    <t>702#m</t>
  </si>
  <si>
    <t>1600#m</t>
  </si>
  <si>
    <t>1811#m</t>
  </si>
  <si>
    <t>3.5.33</t>
  </si>
  <si>
    <t>$bho_hh1_coefa</t>
  </si>
  <si>
    <t>Parameter "a" in formula (1 HH member)</t>
  </si>
  <si>
    <t>3.5.34</t>
  </si>
  <si>
    <t>$bho_hh1_coefb</t>
  </si>
  <si>
    <t>Parameter "b" in formula (1 HH member)</t>
  </si>
  <si>
    <t>3.5.35</t>
  </si>
  <si>
    <t>$bho_hh1_coefc</t>
  </si>
  <si>
    <t>Parameter "c" in formula (1 HH member)</t>
  </si>
  <si>
    <t>3.5.36</t>
  </si>
  <si>
    <t>$bho_hh2_coefa</t>
  </si>
  <si>
    <t>Parameter "a" in formula (2 HH members)</t>
  </si>
  <si>
    <t>3.5.37</t>
  </si>
  <si>
    <t>$bho_hh2_coefb</t>
  </si>
  <si>
    <t>Parameter "b" in formula (2 HH members)</t>
  </si>
  <si>
    <t>3.5.38</t>
  </si>
  <si>
    <t>$bho_hh2_coefc</t>
  </si>
  <si>
    <t>Parameter "c" in formula (2 HH members)</t>
  </si>
  <si>
    <t>3.5.39</t>
  </si>
  <si>
    <t>$bho_hh3_coefa</t>
  </si>
  <si>
    <t>Parameter "a" in formula (3 HH members)</t>
  </si>
  <si>
    <t>3.5.40</t>
  </si>
  <si>
    <t>$bho_hh3_coefb</t>
  </si>
  <si>
    <t>Parameter "b" in formula (3 HH members)</t>
  </si>
  <si>
    <t>3.5.41</t>
  </si>
  <si>
    <t>$bho_hh3_coefc</t>
  </si>
  <si>
    <t>Parameter "c" in formula (3 HH members)</t>
  </si>
  <si>
    <t>3.5.42</t>
  </si>
  <si>
    <t>$bho_hh4_coefa</t>
  </si>
  <si>
    <t>Parameter "a" in formula (4 HH members)</t>
  </si>
  <si>
    <t>3.5.43</t>
  </si>
  <si>
    <t>$bho_hh4_coefb</t>
  </si>
  <si>
    <t>Parameter "b" in formula (4 HH members)</t>
  </si>
  <si>
    <t>3.5.44</t>
  </si>
  <si>
    <t>$bho_hh4_coefc</t>
  </si>
  <si>
    <t>Parameter "c" in formula (4 HH members)</t>
  </si>
  <si>
    <t>3.5.45</t>
  </si>
  <si>
    <t>$bho_hh5_coefa</t>
  </si>
  <si>
    <t>Parameter "a" in formula (5 HH members)</t>
  </si>
  <si>
    <t>3.5.46</t>
  </si>
  <si>
    <t>$bho_hh5_coefb</t>
  </si>
  <si>
    <t>Parameter "b" in formula (5 HH members)</t>
  </si>
  <si>
    <t>3.5.47</t>
  </si>
  <si>
    <t>$bho_hh5_coefc</t>
  </si>
  <si>
    <t>Parameter "c" in formula (5 HH members)</t>
  </si>
  <si>
    <t>3.5.48</t>
  </si>
  <si>
    <t>$bho_hh6_coefa</t>
  </si>
  <si>
    <t>Parameter "a" in formula (6 HH members)</t>
  </si>
  <si>
    <t>3.5.49</t>
  </si>
  <si>
    <t>$bho_hh6_coefb</t>
  </si>
  <si>
    <t>Parameter "b" in formula (6 HH members)</t>
  </si>
  <si>
    <t>3.5.50</t>
  </si>
  <si>
    <t>$bho_hh6_coefc</t>
  </si>
  <si>
    <t>Parameter "c" in formula (6 HH members)</t>
  </si>
  <si>
    <t>3.5.51</t>
  </si>
  <si>
    <t>$bho_hh7_coefa</t>
  </si>
  <si>
    <t>Parameter "a" in formula (7 HH members)</t>
  </si>
  <si>
    <t>3.5.52</t>
  </si>
  <si>
    <t>$bho_hh7_coefb</t>
  </si>
  <si>
    <t>Parameter "b" in formula (7 HH members)</t>
  </si>
  <si>
    <t>3.5.53</t>
  </si>
  <si>
    <t>$bho_hh7_coefc</t>
  </si>
  <si>
    <t>Parameter "c" in formula (7 HH members)</t>
  </si>
  <si>
    <t>3.5.54</t>
  </si>
  <si>
    <t>$bho_wealth_thres1</t>
  </si>
  <si>
    <t>Max wealth allowed for eligibility of housing benefits (1st HH member)</t>
  </si>
  <si>
    <t>3.5.55</t>
  </si>
  <si>
    <t>$bho_wealth_thres2</t>
  </si>
  <si>
    <t>Max wealth allowed for eligibility of housing benefits (each add member)</t>
  </si>
  <si>
    <t>3.5.56</t>
  </si>
  <si>
    <t>$bho_maxamt</t>
  </si>
  <si>
    <t>Maximum benefit level (in 2007, west 1,180 € and east 1,023 € since 2008: 1,186 and 1,029 2012 west 1240 east 1086 2013 west 1267 east 1111; 2014 1270 west 1148 east) weighted average: in 2007, 21.63% East and 78.37% West in 2008 and 2009, 21.52% East and 78.48% West) in 2010 21.42% East and 78.58 West 2011 21.38% East and 78.62% West 2012 21.34% East 78.66% West)</t>
  </si>
  <si>
    <t>1146#m</t>
  </si>
  <si>
    <t>1152#m</t>
  </si>
  <si>
    <t>1165#m</t>
  </si>
  <si>
    <t>1195#m</t>
  </si>
  <si>
    <t>1207#m</t>
  </si>
  <si>
    <t>1234#m</t>
  </si>
  <si>
    <t>1244#m</t>
  </si>
  <si>
    <t>1266#m</t>
  </si>
  <si>
    <t>1354#m</t>
  </si>
  <si>
    <t>1461#m</t>
  </si>
  <si>
    <t>1503#m</t>
  </si>
  <si>
    <t>1516#m</t>
  </si>
  <si>
    <t>1598#m</t>
  </si>
  <si>
    <t>1687#m</t>
  </si>
  <si>
    <t>1763#m</t>
  </si>
  <si>
    <t>1838#m</t>
  </si>
  <si>
    <t>3.5.57</t>
  </si>
  <si>
    <t>$bho_minamt</t>
  </si>
  <si>
    <t>Minimum amount of housing benefits received</t>
  </si>
  <si>
    <t>3.5.58</t>
  </si>
  <si>
    <t>$bho_incrate1</t>
  </si>
  <si>
    <t>3.5.59</t>
  </si>
  <si>
    <t>$bho_incrate2</t>
  </si>
  <si>
    <t>3.5.60</t>
  </si>
  <si>
    <t>$bho_incrate3</t>
  </si>
  <si>
    <t>3.5.61</t>
  </si>
  <si>
    <t>$bho_incrate4</t>
  </si>
  <si>
    <t>3.5.62</t>
  </si>
  <si>
    <t>$bho_child_ded_amt</t>
  </si>
  <si>
    <t>Deduction for children's income: amount</t>
  </si>
  <si>
    <t>3.5.63</t>
  </si>
  <si>
    <t>$bho_pension_amt</t>
  </si>
  <si>
    <t>Deduction of income-related expenses for pensioners</t>
  </si>
  <si>
    <t>102#y</t>
  </si>
  <si>
    <t>$bunnc_basic_amt1</t>
  </si>
  <si>
    <t>Basic benefit rate from unemployment benefits II per single adult, excluding rent</t>
  </si>
  <si>
    <t>347#m</t>
  </si>
  <si>
    <t>351#m</t>
  </si>
  <si>
    <t>359#m</t>
  </si>
  <si>
    <t>364#m</t>
  </si>
  <si>
    <t>374#m</t>
  </si>
  <si>
    <t>382#m</t>
  </si>
  <si>
    <t>391#m</t>
  </si>
  <si>
    <t>399#m</t>
  </si>
  <si>
    <t>404#m</t>
  </si>
  <si>
    <t>409#m</t>
  </si>
  <si>
    <t>416#m</t>
  </si>
  <si>
    <t>424#m</t>
  </si>
  <si>
    <t>432#m</t>
  </si>
  <si>
    <t>446#m</t>
  </si>
  <si>
    <t>449#m</t>
  </si>
  <si>
    <t>502#m</t>
  </si>
  <si>
    <t>$bunnc_basic_amt2</t>
  </si>
  <si>
    <t>Basic benefit rate from unemployment benefits II per adult in couple HH, excluding rent</t>
  </si>
  <si>
    <t>323#m</t>
  </si>
  <si>
    <t>328#m</t>
  </si>
  <si>
    <t>337#m</t>
  </si>
  <si>
    <t>368#m</t>
  </si>
  <si>
    <t>401#m</t>
  </si>
  <si>
    <t>451#m</t>
  </si>
  <si>
    <t>506#m</t>
  </si>
  <si>
    <t>$bunnc_temp_amt1</t>
  </si>
  <si>
    <t>UB II: means-test on HH income (1) base rate for head of HH + 370#m (approximated rent including heating)</t>
  </si>
  <si>
    <t>692#m</t>
  </si>
  <si>
    <t>699#m</t>
  </si>
  <si>
    <t>687#m</t>
  </si>
  <si>
    <t>729#m</t>
  </si>
  <si>
    <t>734#m</t>
  </si>
  <si>
    <t>761#m</t>
  </si>
  <si>
    <t>769#m</t>
  </si>
  <si>
    <t>$bunnc_temp_amt2</t>
  </si>
  <si>
    <t>UB II: means-test on HH income (2) 1,9*(base rate for head of HH) + 450#m (approximated rent including heating)</t>
  </si>
  <si>
    <t>1106#m</t>
  </si>
  <si>
    <t>1109#m</t>
  </si>
  <si>
    <t>1117#m</t>
  </si>
  <si>
    <t>1142#m</t>
  </si>
  <si>
    <t>1160.6#m</t>
  </si>
  <si>
    <t>1151#m</t>
  </si>
  <si>
    <t>$bunnc_temp_amt3</t>
  </si>
  <si>
    <t>UB II: means-test on HH income (3) approximated rent including heating two in HH if not partner: 450€/2 + base rate</t>
  </si>
  <si>
    <t>570#m</t>
  </si>
  <si>
    <t>572#m</t>
  </si>
  <si>
    <t>576#m</t>
  </si>
  <si>
    <t>584#m</t>
  </si>
  <si>
    <t>589#m</t>
  </si>
  <si>
    <t>599#m</t>
  </si>
  <si>
    <t>616#m</t>
  </si>
  <si>
    <t>$bunnc_tempChild_amt1</t>
  </si>
  <si>
    <t>Means test on HH income (used in bunnc, bsaoa, bsa00) basic rate per child aged 14 and younger</t>
  </si>
  <si>
    <t>207#m</t>
  </si>
  <si>
    <t>208#m</t>
  </si>
  <si>
    <t>$bunnc_child_amt3</t>
  </si>
  <si>
    <t>Means test on HH income (used in bunnc, bsaoa, bsa00) basic rate per child aged between 14 and 17</t>
  </si>
  <si>
    <t>276#m</t>
  </si>
  <si>
    <t>278#m</t>
  </si>
  <si>
    <t>296#m</t>
  </si>
  <si>
    <t>306#m</t>
  </si>
  <si>
    <t>316#m</t>
  </si>
  <si>
    <t>373#m</t>
  </si>
  <si>
    <t>376#m</t>
  </si>
  <si>
    <t>471#m</t>
  </si>
  <si>
    <t>$bunnc_tempChild_amt2</t>
  </si>
  <si>
    <t>Means test on HH income (used in bunnc, bsaoa, bsa00) basic rate per child, average of 1 and 2</t>
  </si>
  <si>
    <t>242#m</t>
  </si>
  <si>
    <t>243#m</t>
  </si>
  <si>
    <t>246#m</t>
  </si>
  <si>
    <t>$bunnc_rent_amt1</t>
  </si>
  <si>
    <t>Means test on HH income (used in bunnc, bsaoa, bsa00) rent (including heating) per child: average over all regions</t>
  </si>
  <si>
    <t>$bunnc_rent_amt2</t>
  </si>
  <si>
    <t>Means test on HH income (used in bunnc, bsaoa, bsa00) rent (including heating) per single adult: average over all regions</t>
  </si>
  <si>
    <t>381#m</t>
  </si>
  <si>
    <t>$bunnc_rent_amt3</t>
  </si>
  <si>
    <t>Means test on HH income (used in bunnc, bsaoa, bsa00) rent (including heating) per adult couple: average over all regions</t>
  </si>
  <si>
    <t>457#m</t>
  </si>
  <si>
    <t>$bunnc_rent_maxamt1</t>
  </si>
  <si>
    <t>Maximum rent paid under bunnc_de, bsa00_de, bsaoa_de average, for a single person hh</t>
  </si>
  <si>
    <t>259#m</t>
  </si>
  <si>
    <t>262#m</t>
  </si>
  <si>
    <t>$bunnc_rent_maxamt2</t>
  </si>
  <si>
    <t>Average, for a two person hh</t>
  </si>
  <si>
    <t>343#m</t>
  </si>
  <si>
    <t>$bunnc_rent_maxamt3</t>
  </si>
  <si>
    <t>Average, for a three person hh</t>
  </si>
  <si>
    <t>407#m</t>
  </si>
  <si>
    <t>3.6.15</t>
  </si>
  <si>
    <t>$bunnc_rent_maxamt4</t>
  </si>
  <si>
    <t>Average, for a four person hh</t>
  </si>
  <si>
    <t>467#m</t>
  </si>
  <si>
    <t>474#m</t>
  </si>
  <si>
    <t>3.6.16</t>
  </si>
  <si>
    <t>$bunnc_rent_maxamt5</t>
  </si>
  <si>
    <t>Average, for a hh of 5 and  more persons</t>
  </si>
  <si>
    <t>533#m</t>
  </si>
  <si>
    <t>541#m</t>
  </si>
  <si>
    <t>3.6.17</t>
  </si>
  <si>
    <t>$bunnc_heating_amt5</t>
  </si>
  <si>
    <t>Average heating costs HH with 1 person (SOEP), for 2022 and 2023 uprated with CPI heating component</t>
  </si>
  <si>
    <t>74#m</t>
  </si>
  <si>
    <t>73#m</t>
  </si>
  <si>
    <t>71#m</t>
  </si>
  <si>
    <t>98#m</t>
  </si>
  <si>
    <t>3.6.18</t>
  </si>
  <si>
    <t>$bunnc_heating_amt4</t>
  </si>
  <si>
    <t>Average heating costs HH with 2 people (SOEP), for 2022 and 2023 uprated with CPI heating component</t>
  </si>
  <si>
    <t>108#m</t>
  </si>
  <si>
    <t>94#m</t>
  </si>
  <si>
    <t>97#m</t>
  </si>
  <si>
    <t>89#m</t>
  </si>
  <si>
    <t>121#m</t>
  </si>
  <si>
    <t>3.6.19</t>
  </si>
  <si>
    <t>$bunnc_heating_amt3</t>
  </si>
  <si>
    <t>Average heating costs HH with 3 people (SOEP), for 2022 and 2023 uprated with CPI heating component</t>
  </si>
  <si>
    <t>105#m</t>
  </si>
  <si>
    <t>101#m</t>
  </si>
  <si>
    <t>112#m</t>
  </si>
  <si>
    <t>156#m</t>
  </si>
  <si>
    <t>3.6.20</t>
  </si>
  <si>
    <t>$bunnc_heating_amt2</t>
  </si>
  <si>
    <t>Average heating costs HH with 4 people (SOEP), for 2022 and 2023 uprated with CPI heating component</t>
  </si>
  <si>
    <t>116#m</t>
  </si>
  <si>
    <t>117#m</t>
  </si>
  <si>
    <t>172#m</t>
  </si>
  <si>
    <t>178#m</t>
  </si>
  <si>
    <t>171#m</t>
  </si>
  <si>
    <t>3.6.21</t>
  </si>
  <si>
    <t>$bunnc_heating_amt1</t>
  </si>
  <si>
    <t>Average heating costs HH with 5 or more people (SOEP), for 2022 and 2023 uprated with CPI heating component</t>
  </si>
  <si>
    <t>134#m</t>
  </si>
  <si>
    <t>128#m</t>
  </si>
  <si>
    <t>136#m</t>
  </si>
  <si>
    <t>118#m</t>
  </si>
  <si>
    <t>132#m</t>
  </si>
  <si>
    <t>157#m</t>
  </si>
  <si>
    <t>186#m</t>
  </si>
  <si>
    <t>209#m</t>
  </si>
  <si>
    <t>217#m</t>
  </si>
  <si>
    <t>3.6.22</t>
  </si>
  <si>
    <t>$bunnc_child_amt1</t>
  </si>
  <si>
    <t>Means test on HH income (used in bunnc, bsaoa, bsa00) basic rate per child aged between 0 and 5</t>
  </si>
  <si>
    <t>215#m</t>
  </si>
  <si>
    <t>219#m</t>
  </si>
  <si>
    <t>224#m</t>
  </si>
  <si>
    <t>229#m</t>
  </si>
  <si>
    <t>234#m</t>
  </si>
  <si>
    <t>237#m</t>
  </si>
  <si>
    <t>250#m</t>
  </si>
  <si>
    <t>283#m</t>
  </si>
  <si>
    <t>285#m</t>
  </si>
  <si>
    <t>318#m</t>
  </si>
  <si>
    <t>3.6.23</t>
  </si>
  <si>
    <t>$bunnc_child_amt2</t>
  </si>
  <si>
    <t>Means test on HH income (used in bunnc, bsaoa, bsa00) basic rate per child aged between 6 and 13</t>
  </si>
  <si>
    <t>255#m</t>
  </si>
  <si>
    <t>261#m</t>
  </si>
  <si>
    <t>267#m</t>
  </si>
  <si>
    <t>270#m</t>
  </si>
  <si>
    <t>291#m</t>
  </si>
  <si>
    <t>308#m</t>
  </si>
  <si>
    <t>309#m</t>
  </si>
  <si>
    <t>3.6.24</t>
  </si>
  <si>
    <t>$bunnc_child_amt4</t>
  </si>
  <si>
    <t>Means test on HH income (used in bunnc, bsaoa, bsa00) basic rate per child aged between 18 and 25</t>
  </si>
  <si>
    <t>299#m</t>
  </si>
  <si>
    <t>324#m</t>
  </si>
  <si>
    <t>332#m</t>
  </si>
  <si>
    <t>339#m</t>
  </si>
  <si>
    <t>3.6.25</t>
  </si>
  <si>
    <t>$bunnc_child_addamt</t>
  </si>
  <si>
    <t xml:space="preserve">Since 2023: additional immediate supplement for children in households receiving bunnc,bsaoa,bsa00 and bchot </t>
  </si>
  <si>
    <t>$bunnc_wealth_age1</t>
  </si>
  <si>
    <t>Year of birth 1948: Wealth allowances will differ for those born earlier</t>
  </si>
  <si>
    <t>$bunnc_wealth_age2</t>
  </si>
  <si>
    <t>Year of birth 1958: Wealth allowances will differ</t>
  </si>
  <si>
    <t>$bunnc_wealth_age3</t>
  </si>
  <si>
    <t>Year of birth 1964: Wealth allowances will differ</t>
  </si>
  <si>
    <t>$bunnc_exempt_amt1</t>
  </si>
  <si>
    <t>All following: parameters fo allowance on labour earnings for citizen's benefit</t>
  </si>
  <si>
    <t>$bunnc_exempt_amt2</t>
  </si>
  <si>
    <t xml:space="preserve">$bunnc_exempt_amt3
</t>
  </si>
  <si>
    <t xml:space="preserve">$bunnc_exempt_amt4
</t>
  </si>
  <si>
    <t>$bunnc_exempt_amt5</t>
  </si>
  <si>
    <t>$bunnc_exempt_amt6</t>
  </si>
  <si>
    <t>For additional stage from 2024</t>
  </si>
  <si>
    <t>$bunnc_exempt_amt7</t>
  </si>
  <si>
    <t>$bunnc_exempt_amt8</t>
  </si>
  <si>
    <t>$bunnc_exempt_rate1</t>
  </si>
  <si>
    <t>$bunnc_exempt_rate2</t>
  </si>
  <si>
    <t>$bunnc_exempt_rate3</t>
  </si>
  <si>
    <t>3.7.15</t>
  </si>
  <si>
    <t>$bunnc_exempt_max1</t>
  </si>
  <si>
    <t>Maximum allowance on income without children</t>
  </si>
  <si>
    <t>3.7.16</t>
  </si>
  <si>
    <t>$bunnc_exempt_max2</t>
  </si>
  <si>
    <t>Maximum allowance on income with children</t>
  </si>
  <si>
    <t>3.7.17</t>
  </si>
  <si>
    <t>$bunnc_lone_rate1</t>
  </si>
  <si>
    <t>Additional rate for lone parents: 1 &amp; 2 children</t>
  </si>
  <si>
    <t>3.7.18</t>
  </si>
  <si>
    <t>$bunnc_lone_rate2</t>
  </si>
  <si>
    <t>Additional rate for lone parents: 1 child under 7, 2 or 3 children under 16</t>
  </si>
  <si>
    <t>3.7.19</t>
  </si>
  <si>
    <t>$bunnc_lone_rate3</t>
  </si>
  <si>
    <t>Additional rate for lone parents: 4 children</t>
  </si>
  <si>
    <t>3.7.20</t>
  </si>
  <si>
    <t>$bunnc_lone_rate4</t>
  </si>
  <si>
    <t>Additional rate for lone parents: 5 or more children</t>
  </si>
  <si>
    <t>$tin_coef1</t>
  </si>
  <si>
    <t>Parameter of the income tax tariff</t>
  </si>
  <si>
    <t>$tin_coef2</t>
  </si>
  <si>
    <t>3.8.3</t>
  </si>
  <si>
    <t>Basic tax free allowance</t>
  </si>
  <si>
    <t>7664#y</t>
  </si>
  <si>
    <t>7834#y</t>
  </si>
  <si>
    <t>8004#y</t>
  </si>
  <si>
    <t>8130#y</t>
  </si>
  <si>
    <t>8354#y</t>
  </si>
  <si>
    <t>8472#y</t>
  </si>
  <si>
    <t>8652#y</t>
  </si>
  <si>
    <t>8820#y</t>
  </si>
  <si>
    <t>9168#y</t>
  </si>
  <si>
    <t>9408#y</t>
  </si>
  <si>
    <t>9744#y</t>
  </si>
  <si>
    <t>10347#y</t>
  </si>
  <si>
    <t>10908#y</t>
  </si>
  <si>
    <t>12096#y</t>
  </si>
  <si>
    <t>3.8.4</t>
  </si>
  <si>
    <t>$tin_coef4</t>
  </si>
  <si>
    <t>883.74#y</t>
  </si>
  <si>
    <t>939.68#y</t>
  </si>
  <si>
    <t>912.17#y</t>
  </si>
  <si>
    <t>933.7#y</t>
  </si>
  <si>
    <t>974.58#y</t>
  </si>
  <si>
    <t>997.6#y</t>
  </si>
  <si>
    <t>993.62#y</t>
  </si>
  <si>
    <t>1007.27#y</t>
  </si>
  <si>
    <t>997.8#y</t>
  </si>
  <si>
    <t>980.14#y</t>
  </si>
  <si>
    <t>972.87#y</t>
  </si>
  <si>
    <t>995.21#y</t>
  </si>
  <si>
    <t>1088.67#y</t>
  </si>
  <si>
    <t>979.18#y</t>
  </si>
  <si>
    <t>922.98#y</t>
  </si>
  <si>
    <t>932.30#y</t>
  </si>
  <si>
    <t>3.8.5</t>
  </si>
  <si>
    <t>$tin_coef5</t>
  </si>
  <si>
    <t>3.8.6</t>
  </si>
  <si>
    <t>12739#y</t>
  </si>
  <si>
    <t>13139#y</t>
  </si>
  <si>
    <t>13469#y</t>
  </si>
  <si>
    <t>13669#y</t>
  </si>
  <si>
    <t>13769#y</t>
  </si>
  <si>
    <t>13996#y</t>
  </si>
  <si>
    <t>14254#y</t>
  </si>
  <si>
    <t>14532#y</t>
  </si>
  <si>
    <t>14753#y</t>
  </si>
  <si>
    <t>14926#y</t>
  </si>
  <si>
    <t>15999#y</t>
  </si>
  <si>
    <t>17005#y</t>
  </si>
  <si>
    <t>17443#y</t>
  </si>
  <si>
    <t>3.8.7</t>
  </si>
  <si>
    <t>$tin_coef7</t>
  </si>
  <si>
    <t>228.74#y</t>
  </si>
  <si>
    <t>225.40#y</t>
  </si>
  <si>
    <t>223.76#y</t>
  </si>
  <si>
    <t>220.13#y</t>
  </si>
  <si>
    <t>216.16#y</t>
  </si>
  <si>
    <t>212.02#y</t>
  </si>
  <si>
    <t>208.85#y</t>
  </si>
  <si>
    <t>206.43#y</t>
  </si>
  <si>
    <t>192.59#y</t>
  </si>
  <si>
    <t>181.19#y</t>
  </si>
  <si>
    <t>176.64#y</t>
  </si>
  <si>
    <t>3.8.8</t>
  </si>
  <si>
    <t>$tin_coef8</t>
  </si>
  <si>
    <t>2397#y</t>
  </si>
  <si>
    <t>3.8.9</t>
  </si>
  <si>
    <t>$tin_coef9</t>
  </si>
  <si>
    <t>989#y</t>
  </si>
  <si>
    <t>1007#y</t>
  </si>
  <si>
    <t>1038#y</t>
  </si>
  <si>
    <t>1014#y</t>
  </si>
  <si>
    <t>971#y</t>
  </si>
  <si>
    <t>948.68#y</t>
  </si>
  <si>
    <t>952.48#y</t>
  </si>
  <si>
    <t>939.57#y</t>
  </si>
  <si>
    <t>948.49#y</t>
  </si>
  <si>
    <t>965.58#y</t>
  </si>
  <si>
    <t>972.79#y</t>
  </si>
  <si>
    <t>950.96#y</t>
  </si>
  <si>
    <t>869.32#y</t>
  </si>
  <si>
    <t>966.53#y</t>
  </si>
  <si>
    <t>1025.38#y</t>
  </si>
  <si>
    <t>1015.13#y</t>
  </si>
  <si>
    <t>3.8.10</t>
  </si>
  <si>
    <t>52151#y</t>
  </si>
  <si>
    <t>52551#y</t>
  </si>
  <si>
    <t>52881#y</t>
  </si>
  <si>
    <t>53665#y</t>
  </si>
  <si>
    <t>54057#y</t>
  </si>
  <si>
    <t>54949#y</t>
  </si>
  <si>
    <t>55960#y</t>
  </si>
  <si>
    <t>57051#y</t>
  </si>
  <si>
    <t>57918#y</t>
  </si>
  <si>
    <t>58596#y</t>
  </si>
  <si>
    <t>62809#y</t>
  </si>
  <si>
    <t>66760#y</t>
  </si>
  <si>
    <t>68480#y</t>
  </si>
  <si>
    <t>3.8.11</t>
  </si>
  <si>
    <t>Linear tax rate in the second-highest bracket</t>
  </si>
  <si>
    <t>3.8.12</t>
  </si>
  <si>
    <t>$tin_coef11</t>
  </si>
  <si>
    <t>7914#y</t>
  </si>
  <si>
    <t>8064#y</t>
  </si>
  <si>
    <t>8172#y</t>
  </si>
  <si>
    <t>8196#y</t>
  </si>
  <si>
    <t>8239#y</t>
  </si>
  <si>
    <t>8261.29#y</t>
  </si>
  <si>
    <t>8394.14#y</t>
  </si>
  <si>
    <t>8475.44#y</t>
  </si>
  <si>
    <t>8621.75#y</t>
  </si>
  <si>
    <t>8780.9#y</t>
  </si>
  <si>
    <t>8963.74#y</t>
  </si>
  <si>
    <t>9136.63#y</t>
  </si>
  <si>
    <t>9336.45#y</t>
  </si>
  <si>
    <t>9972.98#y</t>
  </si>
  <si>
    <t>10602.13#y</t>
  </si>
  <si>
    <t>10911.92#y</t>
  </si>
  <si>
    <t>3.8.13</t>
  </si>
  <si>
    <t>250000#y</t>
  </si>
  <si>
    <t>250400#y</t>
  </si>
  <si>
    <t>250730#y</t>
  </si>
  <si>
    <t>254446#y</t>
  </si>
  <si>
    <t>256304#y</t>
  </si>
  <si>
    <t>260533#y</t>
  </si>
  <si>
    <t>265327#y</t>
  </si>
  <si>
    <t>270501#y</t>
  </si>
  <si>
    <t>274612#y</t>
  </si>
  <si>
    <t>277825#y</t>
  </si>
  <si>
    <t>3.8.14</t>
  </si>
  <si>
    <t>Linear tax rate in the highest bracket</t>
  </si>
  <si>
    <t>3.8.15</t>
  </si>
  <si>
    <t>$tin_coef13</t>
  </si>
  <si>
    <t>15414#y</t>
  </si>
  <si>
    <t>15576#y</t>
  </si>
  <si>
    <t>15694#y</t>
  </si>
  <si>
    <t>15718#y</t>
  </si>
  <si>
    <t>15761#y</t>
  </si>
  <si>
    <t>15783.19#y</t>
  </si>
  <si>
    <t>16027.52#y</t>
  </si>
  <si>
    <t>16164.53#y</t>
  </si>
  <si>
    <t>16437.7#y</t>
  </si>
  <si>
    <t>16740.68#y</t>
  </si>
  <si>
    <t>17078.74#y</t>
  </si>
  <si>
    <t>17374.99#y</t>
  </si>
  <si>
    <t>17671.20#y</t>
  </si>
  <si>
    <t>18307.73#y</t>
  </si>
  <si>
    <t>18936.88#y</t>
  </si>
  <si>
    <t>19246.67#y</t>
  </si>
  <si>
    <t>3.9.1</t>
  </si>
  <si>
    <t>$tintaag_amt</t>
  </si>
  <si>
    <t>Tax allowance for agriculture and forestry: level no changes over the years</t>
  </si>
  <si>
    <t>900#y</t>
  </si>
  <si>
    <t>3.9.2</t>
  </si>
  <si>
    <t>$tintaag_thres</t>
  </si>
  <si>
    <t>Tax allowance for agriculture and forestry: income threshold no changes over the years</t>
  </si>
  <si>
    <t>30700#y</t>
  </si>
  <si>
    <t>3.9.3</t>
  </si>
  <si>
    <t>$tintalp_amt</t>
  </si>
  <si>
    <t>Tax allowance for single parents (per lone parent) no changes over the years</t>
  </si>
  <si>
    <t>1308#y</t>
  </si>
  <si>
    <t>1908#y</t>
  </si>
  <si>
    <t>4008#y</t>
  </si>
  <si>
    <t>4260#y</t>
  </si>
  <si>
    <t>3.9.4</t>
  </si>
  <si>
    <t>$tintach_amt</t>
  </si>
  <si>
    <t>Tax allowance for children (per child), individual taxation (double for joint) Sum of Kinderfreibetrag and Betreuungsbedarf</t>
  </si>
  <si>
    <t>2904#y</t>
  </si>
  <si>
    <t>3012#y</t>
  </si>
  <si>
    <t>3504#y</t>
  </si>
  <si>
    <t>3576#y</t>
  </si>
  <si>
    <t>3624#y</t>
  </si>
  <si>
    <t>3678#y</t>
  </si>
  <si>
    <t>3714#y</t>
  </si>
  <si>
    <t>3810#y</t>
  </si>
  <si>
    <t>3906#y</t>
  </si>
  <si>
    <t>4194#y</t>
  </si>
  <si>
    <t>4476#y</t>
  </si>
  <si>
    <t>4656#y</t>
  </si>
  <si>
    <t>3.9.5</t>
  </si>
  <si>
    <t>$tintasp_amt</t>
  </si>
  <si>
    <t>Deduction of special expenses: alimonies: maximum no changes over the years</t>
  </si>
  <si>
    <t>13805#y</t>
  </si>
  <si>
    <t>3.9.6</t>
  </si>
  <si>
    <t>$tintaee_amt</t>
  </si>
  <si>
    <t>Deduction of special expenses: income: income-related expenses</t>
  </si>
  <si>
    <t>3.9.7</t>
  </si>
  <si>
    <t>$tintapv_amt</t>
  </si>
  <si>
    <t>Deduction of special expenses: old-age provision, maximum (2010 law)</t>
  </si>
  <si>
    <t>20000#y</t>
  </si>
  <si>
    <t>22172#y</t>
  </si>
  <si>
    <t>22767#y</t>
  </si>
  <si>
    <t>23362#y</t>
  </si>
  <si>
    <t>23712#y</t>
  </si>
  <si>
    <t>24305#y</t>
  </si>
  <si>
    <t>25046#y</t>
  </si>
  <si>
    <t>25787#y</t>
  </si>
  <si>
    <t>25639#y</t>
  </si>
  <si>
    <t>26528#y</t>
  </si>
  <si>
    <t>27566#y</t>
  </si>
  <si>
    <t>29344#y</t>
  </si>
  <si>
    <t>3.9.8</t>
  </si>
  <si>
    <t>$tintapv_rate</t>
  </si>
  <si>
    <t>Deduction of special expenses: old-age provision, rate (2010 law)</t>
  </si>
  <si>
    <t>3.9.9</t>
  </si>
  <si>
    <t>$tintapv_temp_amt1</t>
  </si>
  <si>
    <t>Deduction of special expenses: Old-age provision: basic allowance no changes over the years (2004 law)</t>
  </si>
  <si>
    <t>3068#y</t>
  </si>
  <si>
    <t>3.9.10</t>
  </si>
  <si>
    <t>$tintapv_temp_amt2</t>
  </si>
  <si>
    <t>Deduction of special expenses: Old-age provision: allowance for high incomes (2004 law)</t>
  </si>
  <si>
    <t>2001#y</t>
  </si>
  <si>
    <t>3.9.11</t>
  </si>
  <si>
    <t>$tintape_ded_rate</t>
  </si>
  <si>
    <t>Taxable fraction of income from private pensions (Ertragsanteil), assuming entrance at 65 for all</t>
  </si>
  <si>
    <t>3.9.12</t>
  </si>
  <si>
    <t>$tintasp_basic_amt</t>
  </si>
  <si>
    <t>Deduction of Special Expenses: Alimonies: minimum 36 euros lump sum no changes over the years</t>
  </si>
  <si>
    <t>36#y</t>
  </si>
  <si>
    <t>3.9.13</t>
  </si>
  <si>
    <t>$tintapv_pen_uplim</t>
  </si>
  <si>
    <t>Deductions of old-age expenses: upper limit on pension contributions</t>
  </si>
  <si>
    <t>4402#y</t>
  </si>
  <si>
    <t>3.9.14</t>
  </si>
  <si>
    <t>$tintapv_tempEarn_uplim</t>
  </si>
  <si>
    <t>Tax alloance for special expenses:  an upper limit on earnings (2004 law)</t>
  </si>
  <si>
    <t>19175#y</t>
  </si>
  <si>
    <t>3.9.15</t>
  </si>
  <si>
    <t>$tintapv_tempEarn_minamt</t>
  </si>
  <si>
    <t>Tax alloance for special expenses: min amount  (2004 law)</t>
  </si>
  <si>
    <t>3.9.16</t>
  </si>
  <si>
    <t>$tintapv_tempPen_uplim</t>
  </si>
  <si>
    <t>Tax alloance for special expenses: an upper limit on pension contributions (2004 law)</t>
  </si>
  <si>
    <t>1334#y</t>
  </si>
  <si>
    <t>3.9.17</t>
  </si>
  <si>
    <t>$tintace_childCare_amt</t>
  </si>
  <si>
    <t>Deduction for extraordinary expenses for childcare: amount per child</t>
  </si>
  <si>
    <t>4000#y</t>
  </si>
  <si>
    <t>3.9.18</t>
  </si>
  <si>
    <t>$tintalp_addamt</t>
  </si>
  <si>
    <t>From 2015 onwards, tax allowance for lone parents for each second and further child</t>
  </si>
  <si>
    <t>3.9.19</t>
  </si>
  <si>
    <t>$txc_ind_amt</t>
  </si>
  <si>
    <t>Income tax exemption for solidarity surcharge based on individual taxation</t>
  </si>
  <si>
    <t>16956#y</t>
  </si>
  <si>
    <t>17543#y</t>
  </si>
  <si>
    <t>18130#y</t>
  </si>
  <si>
    <t>19950#y</t>
  </si>
  <si>
    <t>3.9.20</t>
  </si>
  <si>
    <t>$txc_couple_amt</t>
  </si>
  <si>
    <t>Income tax exemption for solidarity surcharge based on joint taxation</t>
  </si>
  <si>
    <t>33912#y</t>
  </si>
  <si>
    <t>35086#y</t>
  </si>
  <si>
    <t>36260#y</t>
  </si>
  <si>
    <t>39900#y</t>
  </si>
  <si>
    <t>3.9.21</t>
  </si>
  <si>
    <t>$txc_rate</t>
  </si>
  <si>
    <t>Solidarity surcharge rate</t>
  </si>
  <si>
    <t>3.9.22</t>
  </si>
  <si>
    <t>$txc_uplim</t>
  </si>
  <si>
    <t>Upper limit - as % of income tax liability - for calculating the solidarity surcharge</t>
  </si>
  <si>
    <t>3.10.1</t>
  </si>
  <si>
    <t>$tintape_2005_rate</t>
  </si>
  <si>
    <t>Tax-exemption for most statutory pensions (not disability pensions and not civil servant pensions): share; retirement entry in 2005</t>
  </si>
  <si>
    <t>3.10.2</t>
  </si>
  <si>
    <t>$tintape_2006_rate</t>
  </si>
  <si>
    <t>Tax-exemption for most statutory pensions (not disability pensions and not civil servant pensions): share; retirement entry in 2006</t>
  </si>
  <si>
    <t>3.10.3</t>
  </si>
  <si>
    <t>$tintape_2007_rate</t>
  </si>
  <si>
    <t>Tax-exemption for most statutory pensions (not disability pensions and not civil servant pensions): share; retirement entry in 2007</t>
  </si>
  <si>
    <t>3.10.4</t>
  </si>
  <si>
    <t>$tintape_2008_rate</t>
  </si>
  <si>
    <t>Tax-exemption for most statutory pensions (not disability pensions and not civil servant pensions): share; retirement entry in 2008</t>
  </si>
  <si>
    <t>3.10.5</t>
  </si>
  <si>
    <t>$tintape_2009_rate</t>
  </si>
  <si>
    <t>Tax-exemption for most statutory pensions (not disability pensions and not civil servant pensions): share; retirement entry in 2009</t>
  </si>
  <si>
    <t>3.10.6</t>
  </si>
  <si>
    <t>$tintape_2010_rate</t>
  </si>
  <si>
    <t>Tax-exemption for most statutory pensions (not disability pensions and not civil servant pensions): share; retirement entry in 2010</t>
  </si>
  <si>
    <t>3.10.7</t>
  </si>
  <si>
    <t>$tintape_2011_rate</t>
  </si>
  <si>
    <t>Tax-exemption for most statutory pensions (not disability pensions and not civil servant pensions): share; retirement entry in 2011</t>
  </si>
  <si>
    <t>3.10.8</t>
  </si>
  <si>
    <t>$tintape_2012_rate</t>
  </si>
  <si>
    <t>Tax-exemption for most statutory pensions (not disability pensions and not civil servant pensions): share; retirement entry in 2012</t>
  </si>
  <si>
    <t>3.10.9</t>
  </si>
  <si>
    <t>$tintape_2013_rate</t>
  </si>
  <si>
    <t>Tax-exemption for most statutory pensions (not disability pensions and not civil servant pensions): share; retirement entry in 2013</t>
  </si>
  <si>
    <t>3.10.10</t>
  </si>
  <si>
    <t>$tintape_2014_rate</t>
  </si>
  <si>
    <t>Tax-exemption for most statutory pensions (not disability pensions and not civil servant pensions): share; retirement entry in 2014</t>
  </si>
  <si>
    <t>3.10.11</t>
  </si>
  <si>
    <t>$tintape_2015_rate</t>
  </si>
  <si>
    <t>Tax-exemption for most statutory pensions (not disability pensions and not civil servant pensions): share; retirement entry in 2015</t>
  </si>
  <si>
    <t>3.10.12</t>
  </si>
  <si>
    <t>$tintape_2016_rate</t>
  </si>
  <si>
    <t>Tax-exemption for most statutory pensions (not disability pensions and not civil servant pensions): share; retirement entry in 2016</t>
  </si>
  <si>
    <t>3.10.13</t>
  </si>
  <si>
    <t>$tintape_2017_rate</t>
  </si>
  <si>
    <t>Tax-exemption for most statutory pensions (not disability pensions and not civil servant pensions): share; retirement entry in 2017</t>
  </si>
  <si>
    <t>3.10.14</t>
  </si>
  <si>
    <t>$tintape_2018_rate</t>
  </si>
  <si>
    <t>Tax-exemption for most statutory pensions (not disability pensions and not civil servant pensions): share; retirement entry in 2018</t>
  </si>
  <si>
    <t>3.10.15</t>
  </si>
  <si>
    <t>$tintape_cs_2005_rate</t>
  </si>
  <si>
    <t>Tax-exemption of pensions for civil servants: share; retirement entry in 2005 (Versorgungsfreibetrag)</t>
  </si>
  <si>
    <t>3.10.16</t>
  </si>
  <si>
    <t>$tintape_cs_2006_rate</t>
  </si>
  <si>
    <t>Tax-exemption of pensions for civil servants: share; retirement entry in 2006 (Versorgungsfreibetrag)</t>
  </si>
  <si>
    <t>3.10.17</t>
  </si>
  <si>
    <t>$tintape_cs_2007_rate</t>
  </si>
  <si>
    <t>Tax-exemption of pensions for civil servants: share; retirement entry in 2007 (Versorgungsfreibetrag)</t>
  </si>
  <si>
    <t>3.10.18</t>
  </si>
  <si>
    <t>$tintape_cs_2008_rate</t>
  </si>
  <si>
    <t>Tax-exemption of pensions for civil servants: share; retirement entry in 2008 (Versorgungsfreibetrag)</t>
  </si>
  <si>
    <t>3.10.19</t>
  </si>
  <si>
    <t>$tintape_cs_2009_rate</t>
  </si>
  <si>
    <t>Tax-exemption of pensions for civil servants: share; retirement entry in 2009 (Versorgungsfreibetrag)</t>
  </si>
  <si>
    <t>3.10.20</t>
  </si>
  <si>
    <t>$tintape_cs_2010_rate</t>
  </si>
  <si>
    <t>Tax-exemption of pensions for civil servants: share; retirement entry in 2010 (Versorgungsfreibetrag)</t>
  </si>
  <si>
    <t>3.10.21</t>
  </si>
  <si>
    <t>$tintape_cs_2011_rate</t>
  </si>
  <si>
    <t>Tax-exemption of pensions for civil servants: share; retirement entry in 2011 (Versorgungsfreibetrag)</t>
  </si>
  <si>
    <t>3.10.22</t>
  </si>
  <si>
    <t>$tintape_cs_2012_rate</t>
  </si>
  <si>
    <t>Tax-exemption of pensions for civil servants: share; retirement entry in 2012 (Versorgungsfreibetrag)</t>
  </si>
  <si>
    <t>3.10.23</t>
  </si>
  <si>
    <t>$tintape_cs_2013_rate</t>
  </si>
  <si>
    <t>Tax-exemption of pensions for civil servants: share; retirement entry in 2013 (Versorgungsfreibetrag)</t>
  </si>
  <si>
    <t>3.10.24</t>
  </si>
  <si>
    <t>$tintape_cs_2014_rate</t>
  </si>
  <si>
    <t>Tax-exemption of pensions for civil servants: share; retirement entry in 2014 (Versorgungsfreibetrag)</t>
  </si>
  <si>
    <t>3.10.25</t>
  </si>
  <si>
    <t>$tintape_cs_2015_rate</t>
  </si>
  <si>
    <t>Tax-exemption of pensions for civil servants: share; retirement entry in 2015 (Versorgungsfreibetrag)</t>
  </si>
  <si>
    <t>3.10.26</t>
  </si>
  <si>
    <t>$tintape_cs_2016_rate</t>
  </si>
  <si>
    <t>Tax-exemption of pensions for civil servants: share; retirement entry in 2016 (Versorgungsfreibetrag)</t>
  </si>
  <si>
    <t>3.10.27</t>
  </si>
  <si>
    <t>$tintape_cs_2017_rate</t>
  </si>
  <si>
    <t>Tax-exemption of pensions for civil servants: share; retirement entry in 2017 (Versorgungsfreibetrag)</t>
  </si>
  <si>
    <t>3.10.28</t>
  </si>
  <si>
    <t>$tintape_cs_2018_rate</t>
  </si>
  <si>
    <t>Tax-exemption of pensions for civil servants: share; retirement entry in 2018 (Versorgungsfreibetrag)</t>
  </si>
  <si>
    <t>3.10.29</t>
  </si>
  <si>
    <t>$tintape_cs_2005_maxamt</t>
  </si>
  <si>
    <t>Tax-exemption of pensions for civil servants: maximum; retirement entry in 2005 (Versorgungsfreibetrag)</t>
  </si>
  <si>
    <t>3.10.30</t>
  </si>
  <si>
    <t>$tintape_cs_2006_maxamt</t>
  </si>
  <si>
    <t>Tax-exemption of pensions for civil servants: maximum; retirement entry in 2006 (Versorgungsfreibetrag)</t>
  </si>
  <si>
    <t>3.10.31</t>
  </si>
  <si>
    <t>$tintape_cs_2007_maxamt</t>
  </si>
  <si>
    <t>Tax-exemption of pensions for civil servants: maximum; retirement entry in 2007 (Versorgungsfreibetrag)</t>
  </si>
  <si>
    <t>2760#y</t>
  </si>
  <si>
    <t>3.10.32</t>
  </si>
  <si>
    <t>$tintape_cs_2008_maxamt</t>
  </si>
  <si>
    <t>Tax-exemption of pensions for civil servants: maximum; retirement entry in 2008 (Versorgungsfreibetrag)</t>
  </si>
  <si>
    <t>2640#y</t>
  </si>
  <si>
    <t>3.10.33</t>
  </si>
  <si>
    <t>$tintape_cs_2009_maxamt</t>
  </si>
  <si>
    <t>Tax-exemption of pensions for civil servants: maximum; retirement entry in 2009 (Versorgungsfreibetrag)</t>
  </si>
  <si>
    <t>3.10.34</t>
  </si>
  <si>
    <t>$tintape_cs_2010_maxamt</t>
  </si>
  <si>
    <t>Tax-exemption of pensions for civil servants: maximum; retirement entry in 2010 (Versorgungsfreibetrag)</t>
  </si>
  <si>
    <t>3.10.35</t>
  </si>
  <si>
    <t>$tintape_cs_2011_maxamt</t>
  </si>
  <si>
    <t>Tax-exemption of pensions for civil servants: maximum; retirement entry in 2011 (Versorgungsfreibetrag)</t>
  </si>
  <si>
    <t>3.10.36</t>
  </si>
  <si>
    <t>$tintape_cs_2012_maxamt</t>
  </si>
  <si>
    <t>Tax-exemption of pensions for civil servants: maximum; retirement entry in 2012 (Versorgungsfreibetrag)</t>
  </si>
  <si>
    <t>2160#y</t>
  </si>
  <si>
    <t>3.10.37</t>
  </si>
  <si>
    <t>$tintape_cs_2013_maxamt</t>
  </si>
  <si>
    <t>Tax-exemption of pensions for civil servants: maximum; retirement entry in 2013 (Versorgungsfreibetrag)</t>
  </si>
  <si>
    <t>2040#y</t>
  </si>
  <si>
    <t>3.10.38</t>
  </si>
  <si>
    <t>$tintape_cs_2014_maxamt</t>
  </si>
  <si>
    <t>Tax-exemption of pensions for civil servants: maximum; retirement entry in 2014 (Versorgungsfreibetrag)</t>
  </si>
  <si>
    <t>3.10.39</t>
  </si>
  <si>
    <t>$tintape_cs_2015_maxamt</t>
  </si>
  <si>
    <t>Tax-exemption of pensions for civil servants: maximum; retirement entry in 2015 (Versorgungsfreibetrag)</t>
  </si>
  <si>
    <t>1800#y</t>
  </si>
  <si>
    <t>3.10.40</t>
  </si>
  <si>
    <t>$tintape_cs_2016_maxamt</t>
  </si>
  <si>
    <t>Tax-exemption of pensions for civil servants: maximum; retirement entry in 2016 (Versorgungsfreibetrag)</t>
  </si>
  <si>
    <t>3.10.41</t>
  </si>
  <si>
    <t>$tintape_cs_2017_maxamt</t>
  </si>
  <si>
    <t>Tax-exemption of pensions for civil servants: maximum; retirement entry in 2017 (Versorgungsfreibetrag)</t>
  </si>
  <si>
    <t>1560#y</t>
  </si>
  <si>
    <t>3.10.42</t>
  </si>
  <si>
    <t>$tintape_cs_2018_maxamt</t>
  </si>
  <si>
    <t>Tax-exemption of pensions for civil servants: maximum; retirement entry in 2018 (Versorgungsfreibetrag)</t>
  </si>
  <si>
    <t>3.10.43</t>
  </si>
  <si>
    <t>$tintape_2019_rate</t>
  </si>
  <si>
    <t>Tax-exemption for most statutory pensions (not disability pensions and not civil servant pensions): share; retirement entry in 2019</t>
  </si>
  <si>
    <t>3.10.44</t>
  </si>
  <si>
    <t>$tintape_cs_2019_rate</t>
  </si>
  <si>
    <t>Tax-exemption of pensions for civil servants: share; retirement entry in 2019 (Versorgungsfreibetrag)</t>
  </si>
  <si>
    <t>3.10.45</t>
  </si>
  <si>
    <t>$tintape_cs_2019_maxamt</t>
  </si>
  <si>
    <t>Tax-exemption of pensions for civil servants: maximum; retirement entry in 2019 (Versorgungsfreibetrag)</t>
  </si>
  <si>
    <t>3.10.46</t>
  </si>
  <si>
    <t>$tintape_2020_rate</t>
  </si>
  <si>
    <t>Tax-exemption for most statutory pensions (not disability pensions and not civil servant pensions): share; retirement entry in 2020</t>
  </si>
  <si>
    <t>3.10.47</t>
  </si>
  <si>
    <t>$tintape_cs_2020_rate</t>
  </si>
  <si>
    <t>Tax-exemption of pensions for civil servants: share; retirement entry in 2020 (Versorgungsfreibetrag)</t>
  </si>
  <si>
    <t>3.10.48</t>
  </si>
  <si>
    <t>$tintape_cs_2020_maxamt</t>
  </si>
  <si>
    <t>Tax-exemption of pensions for civil servants: maximum; retirement entry in 2020 (Versorgungsfreibetrag)</t>
  </si>
  <si>
    <t>3.10.49</t>
  </si>
  <si>
    <t>$tintape_2021_rate</t>
  </si>
  <si>
    <t>Tax-exemption for most statutory pensions (not disability pensions and not civil servant pensions): share; retirement entry in 2021</t>
  </si>
  <si>
    <t>3.10.50</t>
  </si>
  <si>
    <t>$tintape_cs_2021_rate</t>
  </si>
  <si>
    <t>Tax-exemption of pensions for civil servants: share; retirement entry in 2021 (Versorgungsfreibetrag)</t>
  </si>
  <si>
    <t>3.10.51</t>
  </si>
  <si>
    <t>$tintape_cs_2021_maxamt</t>
  </si>
  <si>
    <t>Tax-exemption of pensions for civil servants: maximum; retirement entry in 2021 (Versorgungsfreibetrag)</t>
  </si>
  <si>
    <t>1140#y</t>
  </si>
  <si>
    <t>3.10.52</t>
  </si>
  <si>
    <t>$tintape_2022_rate</t>
  </si>
  <si>
    <t>Tax-exemption for most statutory pensions (not disability pensions and not civil servant pensions): share; retirement entry in 2022</t>
  </si>
  <si>
    <t>3.10.53</t>
  </si>
  <si>
    <t>$tintape_cs_2022_rate</t>
  </si>
  <si>
    <t>Tax-exemption of pensions for civil servants: share; retirement entry in 2022 (Versorgungsfreibetrag)</t>
  </si>
  <si>
    <t>3.10.54</t>
  </si>
  <si>
    <t>$tintape_cs_2022_maxamt</t>
  </si>
  <si>
    <t>Tax-exemption of pensions for civil servants: maximum; retirement entry in 2022 (Versorgungsfreibetrag)</t>
  </si>
  <si>
    <t>1080#y</t>
  </si>
  <si>
    <t>3.10.55</t>
  </si>
  <si>
    <t>$tintape_2023_rate</t>
  </si>
  <si>
    <t>Tax-exemption for most statutory pensions (not disability pensions and not civil servant pensions): share; retirement entry in 2023</t>
  </si>
  <si>
    <t>3.10.56</t>
  </si>
  <si>
    <t>$tintape_cs_2023_rate</t>
  </si>
  <si>
    <t>Tax-exemption of pensions for civil servants: share; retirement entry in 2023 (Versorgungsfreibetrag)</t>
  </si>
  <si>
    <t>3.10.57</t>
  </si>
  <si>
    <t>$tintape_cs_2023_maxamt</t>
  </si>
  <si>
    <t>Tax-exemption of pensions for civil servants: maximum; retirement entry in 2023 (Versorgungsfreibetrag)</t>
  </si>
  <si>
    <t>3.10.58</t>
  </si>
  <si>
    <t>$tintape_2024_rate</t>
  </si>
  <si>
    <t>Tax-exemption for most statutory pensions (not disability pensions and not civil servant pensions): share; retirement entry in 2024</t>
  </si>
  <si>
    <t>3.10.59</t>
  </si>
  <si>
    <t>$tintape_cs_2024_rate</t>
  </si>
  <si>
    <t>Tax-exemption of pensions for civil servants: share; retirement entry in 2024 (Versorgungsfreibetrag)</t>
  </si>
  <si>
    <t>3.10.60</t>
  </si>
  <si>
    <t>$tintape_cs_2024_maxamt</t>
  </si>
  <si>
    <t>Tax-exemption of pensions for civil servants: maximum; retirement entry in 2024 (Versorgungsfreibetrag)</t>
  </si>
  <si>
    <t>3.10.61</t>
  </si>
  <si>
    <t>$tintape_2025_rate</t>
  </si>
  <si>
    <t>Tax-exemption for most statutory pensions (not disability pensions and not civil servant pensions): share; retirement entry in 2025</t>
  </si>
  <si>
    <t>3.10.62</t>
  </si>
  <si>
    <t>$tintape_cs_2025_rate</t>
  </si>
  <si>
    <t>Tax-exemption of pensions for civil servants: share; retirement entry in 2025 (Versorgungsfreibetrag)</t>
  </si>
  <si>
    <t>3.10.63</t>
  </si>
  <si>
    <t>$tintape_cs_2025_maxamt</t>
  </si>
  <si>
    <t>Tax-exemption of pensions for civil servants: maximum; retirement entry in 2025 (Versorgungsfreibetrag)</t>
  </si>
  <si>
    <t>990#y</t>
  </si>
  <si>
    <t>3.11.1</t>
  </si>
  <si>
    <t>$tinta00_2005_rate</t>
  </si>
  <si>
    <t>Tax exemption on earnings of those becoming 65 years old in 2005 or before (rate)</t>
  </si>
  <si>
    <t>3.11.2</t>
  </si>
  <si>
    <t>$tinta00_2006_rate</t>
  </si>
  <si>
    <t>Tax exemption on earnings of those becoming 65 years old in 2006 (rate)</t>
  </si>
  <si>
    <t>3.11.3</t>
  </si>
  <si>
    <t>$tinta00_2007_rate</t>
  </si>
  <si>
    <t>Tax exemption on earnings of those becoming 65 years old in 2007 (rate)</t>
  </si>
  <si>
    <t>3.11.4</t>
  </si>
  <si>
    <t>$tinta00_2008_rate</t>
  </si>
  <si>
    <t>Tax exemption on earnings of those becoming 65 years old in 2008 (rate)</t>
  </si>
  <si>
    <t>3.11.5</t>
  </si>
  <si>
    <t>$tinta00_2009_rate</t>
  </si>
  <si>
    <t>Tax exemption on earnings of those becoming 65 years old in 2009 (rate)</t>
  </si>
  <si>
    <t>3.11.6</t>
  </si>
  <si>
    <t>$tinta00_2010_rate</t>
  </si>
  <si>
    <t>Tax exemption on earnings of those becoming 65 years old in 2010 (rate)</t>
  </si>
  <si>
    <t>3.11.7</t>
  </si>
  <si>
    <t>$tinta00_2011_rate</t>
  </si>
  <si>
    <t>Tax exemption on earnings of those becoming 65 years old in 2011 (rate)</t>
  </si>
  <si>
    <t>3.11.8</t>
  </si>
  <si>
    <t>$tinta00_2012_rate</t>
  </si>
  <si>
    <t>Tax exemption on earnings of those becoming 65 years old in 2012 (rate)</t>
  </si>
  <si>
    <t>3.11.9</t>
  </si>
  <si>
    <t>$tinta00_2013_rate</t>
  </si>
  <si>
    <t>Tax exemption on earnings of those becoming 65 years old in 2013 (rate)</t>
  </si>
  <si>
    <t>3.11.10</t>
  </si>
  <si>
    <t>$tinta00_2014_rate</t>
  </si>
  <si>
    <t>Tax exemption on earnings of those becoming 65 years old in 2014 (rate)</t>
  </si>
  <si>
    <t>3.11.11</t>
  </si>
  <si>
    <t>$tinta00_2015_rate</t>
  </si>
  <si>
    <t>Tax exemption on earnings of those becoming 65 years old in 2015 (rate)</t>
  </si>
  <si>
    <t>3.11.12</t>
  </si>
  <si>
    <t>$tinta00_2016_rate</t>
  </si>
  <si>
    <t>Tax exemption on earnings of those becoming 65 years old in 2016 (rate)</t>
  </si>
  <si>
    <t>3.11.13</t>
  </si>
  <si>
    <t>$tinta00_2017_rate</t>
  </si>
  <si>
    <t>Tax exemption on earnings of those becoming 65 years old in 2017 (rate)</t>
  </si>
  <si>
    <t>3.11.14</t>
  </si>
  <si>
    <t>$tinta00_2018_rate</t>
  </si>
  <si>
    <t>Tax exemption on earnings of those becoming 65 years old in 2018 (rate)</t>
  </si>
  <si>
    <t>3.11.15</t>
  </si>
  <si>
    <t>$tinta00_2005_maxamt</t>
  </si>
  <si>
    <t>Tax exemption on earnings of those becoming 65 years old in 2005 or before (max)</t>
  </si>
  <si>
    <t>1900#y</t>
  </si>
  <si>
    <t>3.11.16</t>
  </si>
  <si>
    <t>$tinta00_2006_maxamt</t>
  </si>
  <si>
    <t>Tax exemption on earnings of those becoming 65 years old in 2006 (max)</t>
  </si>
  <si>
    <t>1824#y</t>
  </si>
  <si>
    <t>3.11.17</t>
  </si>
  <si>
    <t>$tinta00_2007_maxamt</t>
  </si>
  <si>
    <t>Tax exemption on earnings of those becoming 65 years old in 2007 (max)</t>
  </si>
  <si>
    <t>1748#y</t>
  </si>
  <si>
    <t>3.11.18</t>
  </si>
  <si>
    <t>$tinta00_2008_maxamt</t>
  </si>
  <si>
    <t>Tax exemption on earnings of those becoming 65 years old in 2008 (max)</t>
  </si>
  <si>
    <t>1672#y</t>
  </si>
  <si>
    <t>3.11.19</t>
  </si>
  <si>
    <t>$tinta00_2009_maxamt</t>
  </si>
  <si>
    <t>Tax exemption on earnings of those becoming 65 years old in 2009 (max)</t>
  </si>
  <si>
    <t>1596#y</t>
  </si>
  <si>
    <t>3.11.20</t>
  </si>
  <si>
    <t>$tinta00_2010_maxamt</t>
  </si>
  <si>
    <t>Tax exemption on earnings of those becoming 65 years old in 2010 (max)</t>
  </si>
  <si>
    <t>3.11.21</t>
  </si>
  <si>
    <t>$tinta00_2011_maxamt</t>
  </si>
  <si>
    <t>Tax exemption on earnings of those becoming 65 years old in 2011 (max)</t>
  </si>
  <si>
    <t>1444#y</t>
  </si>
  <si>
    <t>3.11.22</t>
  </si>
  <si>
    <t>$tinta00_2012_maxamt</t>
  </si>
  <si>
    <t>Tax exemption on earnings of those becoming 65 years old in 2012 (max)</t>
  </si>
  <si>
    <t>1368#y</t>
  </si>
  <si>
    <t>3.11.23</t>
  </si>
  <si>
    <t>$tinta00_2013_maxamt</t>
  </si>
  <si>
    <t>Tax exemption on earnings of those becoming 65 years old in 2013 (max)</t>
  </si>
  <si>
    <t>1292#y</t>
  </si>
  <si>
    <t>3.11.24</t>
  </si>
  <si>
    <t>$tinta00_2014_maxamt</t>
  </si>
  <si>
    <t>Tax exemption on earnings of those becoming 65 years old in 2014 (max)</t>
  </si>
  <si>
    <t>3.11.25</t>
  </si>
  <si>
    <t>$tinta00_2015_maxamt</t>
  </si>
  <si>
    <t>Tax exemption on earnings of those becoming 65 years old in 2015 (max)</t>
  </si>
  <si>
    <t>3.11.26</t>
  </si>
  <si>
    <t>$tinta00_2016_maxamt</t>
  </si>
  <si>
    <t>Tax exemption on earnings of those becoming 65 years old in 2016 (max)</t>
  </si>
  <si>
    <t>1064#y</t>
  </si>
  <si>
    <t>3.11.27</t>
  </si>
  <si>
    <t>$tinta00_2017_maxamt</t>
  </si>
  <si>
    <t>Tax exemption on earnings of those becoming 65 years old in 2017 (max)</t>
  </si>
  <si>
    <t>988#y</t>
  </si>
  <si>
    <t>3.11.28</t>
  </si>
  <si>
    <t>$tinta00_2018_maxamt</t>
  </si>
  <si>
    <t>Tax exemption on earnings of those becoming 65 years old in 2018 (max)</t>
  </si>
  <si>
    <t>912#y</t>
  </si>
  <si>
    <t>3.11.29</t>
  </si>
  <si>
    <t>$tinta00_2019_rate</t>
  </si>
  <si>
    <t>Tax exemption on earnings of those becoming 65 years old in 2019 (rate)</t>
  </si>
  <si>
    <t>3.11.30</t>
  </si>
  <si>
    <t>$tinta00_2019_maxamt</t>
  </si>
  <si>
    <t>Tax exemption on earnings of those becoming 65 years old in 2019 (max)</t>
  </si>
  <si>
    <t>836#y</t>
  </si>
  <si>
    <t>3.11.31</t>
  </si>
  <si>
    <t>$tinta00_2020_rate</t>
  </si>
  <si>
    <t>Tax exemption on earnings of those becoming 65 years old in 2020 (rate)</t>
  </si>
  <si>
    <t>3.11.32</t>
  </si>
  <si>
    <t>$tinta00_2020_maxamt</t>
  </si>
  <si>
    <t>Tax exemption on earnings of those becoming 65 years old in 2020 (max)</t>
  </si>
  <si>
    <t>3.11.33</t>
  </si>
  <si>
    <t>$tinta00_2021_rate</t>
  </si>
  <si>
    <t>Tax exemption on earnings of those becoming 65 years old in 2021 (rate)</t>
  </si>
  <si>
    <t>3.11.34</t>
  </si>
  <si>
    <t>$tinta00_2021_maxamt</t>
  </si>
  <si>
    <t>Tax exemption on earnings of those becoming 65 years old in 2021 (max)</t>
  </si>
  <si>
    <t>722#y</t>
  </si>
  <si>
    <t>3.11.35</t>
  </si>
  <si>
    <t>$tinta00_2022_rate</t>
  </si>
  <si>
    <t>Tax exemption on earnings of those becoming 65 years old in 2022 (rate)</t>
  </si>
  <si>
    <t>3.11.36</t>
  </si>
  <si>
    <t>$tinta00_2022_maxamt</t>
  </si>
  <si>
    <t>Tax exemption on earnings of those becoming 65 years old in 2022 (max)</t>
  </si>
  <si>
    <t>3.11.37</t>
  </si>
  <si>
    <t>$tinta00_2023_rate</t>
  </si>
  <si>
    <t>Tax exemption on earnings of those becoming 65 years old in 2023 (rate)</t>
  </si>
  <si>
    <t>3.11.38</t>
  </si>
  <si>
    <t>$tinta00_2023_maxamt</t>
  </si>
  <si>
    <t>Tax exemption on earnings of those becoming 65 years old in 2023 (max)</t>
  </si>
  <si>
    <t>665#y</t>
  </si>
  <si>
    <t>3.11.39</t>
  </si>
  <si>
    <t>$tinta00_2024_rate</t>
  </si>
  <si>
    <t>Tax exemption on earnings of those becoming 65 years old in 2024 (rate)</t>
  </si>
  <si>
    <t>3.11.40</t>
  </si>
  <si>
    <t>$tinta00_2024_maxamt</t>
  </si>
  <si>
    <t>Tax exemption on earnings of those becoming 65 years old in 2024 (max)</t>
  </si>
  <si>
    <t>646#y</t>
  </si>
  <si>
    <t>3.11.41</t>
  </si>
  <si>
    <t>$tinta00_2025_rate</t>
  </si>
  <si>
    <t>Tax exemption on earnings of those becoming 65 years old in 2025 (rate)</t>
  </si>
  <si>
    <t>3.11.42</t>
  </si>
  <si>
    <t>$tinta00_2025_maxamt</t>
  </si>
  <si>
    <t>Tax exemption on earnings of those becoming 65 years old in 2025 (max)</t>
  </si>
  <si>
    <t>627#y</t>
  </si>
  <si>
    <t>3.12.1</t>
  </si>
  <si>
    <t>3.26.1</t>
  </si>
  <si>
    <t>3.26.2</t>
  </si>
  <si>
    <t>3.26.3</t>
  </si>
  <si>
    <t>3.26.4</t>
  </si>
  <si>
    <t>3.26.5</t>
  </si>
  <si>
    <t>3.26.6</t>
  </si>
  <si>
    <t>3.26.7</t>
  </si>
  <si>
    <t>3.26.8</t>
  </si>
  <si>
    <t>3.26.9</t>
  </si>
  <si>
    <t>3.26.10</t>
  </si>
  <si>
    <t>3.26.11</t>
  </si>
  <si>
    <t>3.26.12</t>
  </si>
  <si>
    <t>3.26.13</t>
  </si>
  <si>
    <t>3.26.14</t>
  </si>
  <si>
    <t>3.27.1</t>
  </si>
  <si>
    <t>$bho00_BTA_rate</t>
  </si>
  <si>
    <t>3.27.2</t>
  </si>
  <si>
    <t>$bho00_BCA_rate</t>
  </si>
  <si>
    <t>3.27.3</t>
  </si>
  <si>
    <t>$bunnc_BTA_rate</t>
  </si>
  <si>
    <t>3.27.4</t>
  </si>
  <si>
    <t>$bunnc_BCA_rate</t>
  </si>
  <si>
    <t>3.27.5</t>
  </si>
  <si>
    <t>$bchot_BTA_rate</t>
  </si>
  <si>
    <t>3.27.6</t>
  </si>
  <si>
    <t>$bchot_BCA_rate</t>
  </si>
  <si>
    <t>TransLMA_de</t>
  </si>
  <si>
    <t>$er_dgn0_deh1ee</t>
  </si>
  <si>
    <t>transition: employees to unemployment by gender and education</t>
  </si>
  <si>
    <t>$er_dgn0_deh2ee</t>
  </si>
  <si>
    <t>$er_dgn0_deh3ee</t>
  </si>
  <si>
    <t>$er_dgn1_deh1ee</t>
  </si>
  <si>
    <t>$er_dgn1_deh2ee</t>
  </si>
  <si>
    <t>$er_dgn1_deh3ee</t>
  </si>
  <si>
    <t>$ur_dgn0_deh1ee</t>
  </si>
  <si>
    <t>transition: non-employed to employees, by gender and education</t>
  </si>
  <si>
    <t>$ur_dgn0_deh2ee</t>
  </si>
  <si>
    <t>$ur_dgn0_deh3ee</t>
  </si>
  <si>
    <t>$ur_dgn1_deh1ee</t>
  </si>
  <si>
    <t>$ur_dgn1_deh2ee</t>
  </si>
  <si>
    <t>$ur_dgn1_deh3ee</t>
  </si>
  <si>
    <t>transition: self-employed to unemployment, by gender</t>
  </si>
  <si>
    <t>$sh_mcee_l1</t>
  </si>
  <si>
    <t>Share of employees in lay-off in sector 1</t>
  </si>
  <si>
    <t>$sh_mcee_l2</t>
  </si>
  <si>
    <t>.. sector 2</t>
  </si>
  <si>
    <t>$sh_mcee_l3</t>
  </si>
  <si>
    <t>.. sector 3</t>
  </si>
  <si>
    <t>$sh_mcee_l4</t>
  </si>
  <si>
    <t>.. sector 4</t>
  </si>
  <si>
    <t>$sh_mcee_l5</t>
  </si>
  <si>
    <t>.. sector 5</t>
  </si>
  <si>
    <t>$sh_mcee_l6</t>
  </si>
  <si>
    <t>.. sector 6</t>
  </si>
  <si>
    <t>$sh_mcee_l7</t>
  </si>
  <si>
    <t xml:space="preserve">.. sector 7 </t>
  </si>
  <si>
    <t>$sh_mcee_l8</t>
  </si>
  <si>
    <t>.. sector 8</t>
  </si>
  <si>
    <t>$sh_mcee_l9</t>
  </si>
  <si>
    <t>.. sector 9</t>
  </si>
  <si>
    <t>$sh_mcee_l10</t>
  </si>
  <si>
    <t>.. sector 10</t>
  </si>
  <si>
    <t>$sh_mcee_l11</t>
  </si>
  <si>
    <t>.. sector 11</t>
  </si>
  <si>
    <t>$sh_mcee_l12</t>
  </si>
  <si>
    <t>.. sector 12</t>
  </si>
  <si>
    <t>Share of workers in lay-off for 1 months</t>
  </si>
  <si>
    <t>.. for less than 3 months</t>
  </si>
  <si>
    <t>$sh_mceemy_11</t>
  </si>
  <si>
    <t>$sh_35hours_ee</t>
  </si>
  <si>
    <t xml:space="preserve">Share of hours worked in compensation (35 hours) - originally: until 25% of working hours in WC </t>
  </si>
  <si>
    <t>8.3.26</t>
  </si>
  <si>
    <t>$sh_25hours_ee</t>
  </si>
  <si>
    <t xml:space="preserve">25 hours worked in WC - originally: between 25% and 50% of working hours in WC </t>
  </si>
  <si>
    <t>8.3.27</t>
  </si>
  <si>
    <t xml:space="preserve">15 hours worked in WC - originally: between 50% and 75% of working hours in WC  </t>
  </si>
  <si>
    <t>8.3.28</t>
  </si>
  <si>
    <t>$sh_5hours_ee</t>
  </si>
  <si>
    <t xml:space="preserve">5 hours worked - originally: between 75% and 100% of working hours in WC </t>
  </si>
  <si>
    <t>8.3.29</t>
  </si>
  <si>
    <t>$sh_mcse</t>
  </si>
  <si>
    <t>Share of self-employed in lay-off</t>
  </si>
  <si>
    <t>yem_de</t>
  </si>
  <si>
    <t>$minwage_l</t>
  </si>
  <si>
    <t xml:space="preserve">minimum hourly wage there is no minimum wage in Germany for the entire economy </t>
  </si>
  <si>
    <t>$minwage_h</t>
  </si>
  <si>
    <t xml:space="preserve">maximum hours worked average weekly hours worked of all employees in Germany, full- and part-time, male and female  (employment agencies) </t>
  </si>
  <si>
    <t>pdiss_de</t>
  </si>
  <si>
    <t>$pdiss_amt</t>
  </si>
  <si>
    <t>Yearly reference earnings (weighted average west/east )</t>
  </si>
  <si>
    <t>28492#y</t>
  </si>
  <si>
    <t>28826#y</t>
  </si>
  <si>
    <t>29246#y</t>
  </si>
  <si>
    <t>29670#y</t>
  </si>
  <si>
    <t>29870#y</t>
  </si>
  <si>
    <t>30514#y</t>
  </si>
  <si>
    <t>31264#y</t>
  </si>
  <si>
    <t>32104#y</t>
  </si>
  <si>
    <t>32961#y</t>
  </si>
  <si>
    <t>33890#y</t>
  </si>
  <si>
    <t>35658#y</t>
  </si>
  <si>
    <t>35961#y</t>
  </si>
  <si>
    <t>37779#y</t>
  </si>
  <si>
    <t>39165#y</t>
  </si>
  <si>
    <t>39228#y</t>
  </si>
  <si>
    <t>40551#y</t>
  </si>
  <si>
    <t>42294#y</t>
  </si>
  <si>
    <t>44940#y</t>
  </si>
  <si>
    <t>$pdiss_rgWest_amt</t>
  </si>
  <si>
    <t>Yearly reference earnings (West Germany)</t>
  </si>
  <si>
    <t>37380#y</t>
  </si>
  <si>
    <t>38220#y</t>
  </si>
  <si>
    <t>40740#y</t>
  </si>
  <si>
    <t>42420#y</t>
  </si>
  <si>
    <t>$pdiss_rgEast_amt</t>
  </si>
  <si>
    <t>Yearly reference earnings (East Germany)</t>
  </si>
  <si>
    <t>34440#y</t>
  </si>
  <si>
    <t>36120#y</t>
  </si>
  <si>
    <t>41580#y</t>
  </si>
  <si>
    <t>$pdiss_rate1</t>
  </si>
  <si>
    <t>$pdiss_rate2</t>
  </si>
  <si>
    <t>$pdiss_rate3</t>
  </si>
  <si>
    <t>tscer_de</t>
  </si>
  <si>
    <t>$tscerhi_rate</t>
  </si>
  <si>
    <t>Contribution rate for compulsory statutory health insurance</t>
  </si>
  <si>
    <t>$tscerci_rate</t>
  </si>
  <si>
    <t>$tscerhi_redrate</t>
  </si>
  <si>
    <t>Contribution rate for compulsory statutory health insurance (Minijob)</t>
  </si>
  <si>
    <t>$tscerpi_redrate</t>
  </si>
  <si>
    <t>Contribution rate for statutory pension insurance (Minijob)</t>
  </si>
  <si>
    <t>tscse_de</t>
  </si>
  <si>
    <t>Self-employed pay entire rate</t>
  </si>
  <si>
    <t>$xhi_se_amt</t>
  </si>
  <si>
    <t>Average contribution to private health insurance paid by self-employed (from SOEP data)</t>
  </si>
  <si>
    <t>388#m</t>
  </si>
  <si>
    <t>412#m</t>
  </si>
  <si>
    <t>582#m</t>
  </si>
  <si>
    <t>632#m</t>
  </si>
  <si>
    <t>646#m</t>
  </si>
  <si>
    <t>689#m</t>
  </si>
  <si>
    <t>713#m</t>
  </si>
  <si>
    <t>$tscsehi_min</t>
  </si>
  <si>
    <t>Fictive minimum income relevant for health insurance contributions</t>
  </si>
  <si>
    <t>816.67#m</t>
  </si>
  <si>
    <t>828.33#m</t>
  </si>
  <si>
    <t>840#m</t>
  </si>
  <si>
    <t>851.67#m</t>
  </si>
  <si>
    <t>898.33#m</t>
  </si>
  <si>
    <t>921.67#m</t>
  </si>
  <si>
    <t>945#m</t>
  </si>
  <si>
    <t>968.33#m</t>
  </si>
  <si>
    <t>991.67#m</t>
  </si>
  <si>
    <t>1015#m</t>
  </si>
  <si>
    <t>1038.33#m</t>
  </si>
  <si>
    <t>1061.67#m</t>
  </si>
  <si>
    <t>1096.67#m</t>
  </si>
  <si>
    <t>1131.67#m</t>
  </si>
  <si>
    <t>1178.33#m</t>
  </si>
  <si>
    <t>1248.33#m</t>
  </si>
  <si>
    <t>tscpe_de</t>
  </si>
  <si>
    <t>$tscpehi_rate</t>
  </si>
  <si>
    <t>$tscpeci_rate</t>
  </si>
  <si>
    <t>Contribution rate for statutory long-term care insurance Entire rate</t>
  </si>
  <si>
    <t>$tscpeci_addrate</t>
  </si>
  <si>
    <t>Additional long-term care contribution rate for childless older than 23 Entire rate</t>
  </si>
  <si>
    <t>$tscpehi_amt</t>
  </si>
  <si>
    <t>Average contribution to private health insurance paid by pensioners (from SOEP data)</t>
  </si>
  <si>
    <t>325#m</t>
  </si>
  <si>
    <t>355#m</t>
  </si>
  <si>
    <t>494#m</t>
  </si>
  <si>
    <t>511#m</t>
  </si>
  <si>
    <t>tscot_de</t>
  </si>
  <si>
    <t>$tscot_minamt</t>
  </si>
  <si>
    <t>$tscot_educ_amt</t>
  </si>
  <si>
    <t>Rate: lump-sum social insurance for all students older than 25 (age&gt;25)</t>
  </si>
  <si>
    <t>86#m</t>
  </si>
  <si>
    <t>108.7#m</t>
  </si>
  <si>
    <t>106.6#m</t>
  </si>
  <si>
    <t>111.45#m</t>
  </si>
  <si>
    <t>123.59#m</t>
  </si>
  <si>
    <t>144.67#m</t>
  </si>
  <si>
    <t>bch00_de</t>
  </si>
  <si>
    <t>$bch00_thres</t>
  </si>
  <si>
    <t>Income Threshold Children in Education For Eligibility The income threshold is dropped in 2012.</t>
  </si>
  <si>
    <t>640#m</t>
  </si>
  <si>
    <t>667#m</t>
  </si>
  <si>
    <t>$bch00_amt1</t>
  </si>
  <si>
    <t>Benefit Level for First to Third Child  (from 2009 onwards only up to the Second Child)</t>
  </si>
  <si>
    <t>154#m</t>
  </si>
  <si>
    <t>164#m</t>
  </si>
  <si>
    <t>184#m</t>
  </si>
  <si>
    <t>188#m</t>
  </si>
  <si>
    <t>192#m</t>
  </si>
  <si>
    <t>204#m</t>
  </si>
  <si>
    <t>$bch00_amt2</t>
  </si>
  <si>
    <t>Benefit Level for Fourth Child Onwards (from 2009 onwards only for the Third Child)</t>
  </si>
  <si>
    <t>179#m</t>
  </si>
  <si>
    <t>196#m</t>
  </si>
  <si>
    <t>198#m</t>
  </si>
  <si>
    <t>225#m</t>
  </si>
  <si>
    <t>$bch00_exempt_amt</t>
  </si>
  <si>
    <t>$bch00_child_age</t>
  </si>
  <si>
    <t>Maximum age children have to be younger than this age to be eligible or disabled</t>
  </si>
  <si>
    <t>$bch00_add_amt</t>
  </si>
  <si>
    <t>In 2009, there was an add-on of 100 euros per year and child</t>
  </si>
  <si>
    <t>$bch00_amt3</t>
  </si>
  <si>
    <t>Only from 2009 on: Fourth and more Children</t>
  </si>
  <si>
    <t>195#m</t>
  </si>
  <si>
    <t>221#m</t>
  </si>
  <si>
    <t>223#m</t>
  </si>
  <si>
    <t>235#m</t>
  </si>
  <si>
    <t>bencovidch_de</t>
  </si>
  <si>
    <t>$bencovidch_amt</t>
  </si>
  <si>
    <t>Amount of child bonus</t>
  </si>
  <si>
    <t>bhl_de</t>
  </si>
  <si>
    <t>$bhl_rate1</t>
  </si>
  <si>
    <t>Benefit rate for statutory insurance</t>
  </si>
  <si>
    <t>$bhl_rate2</t>
  </si>
  <si>
    <t>Benefit rate for private insurance</t>
  </si>
  <si>
    <t>bmact_de</t>
  </si>
  <si>
    <t>$bmact_rate</t>
  </si>
  <si>
    <t>Benefit spell maternity leave benefits are paid for 3.5 months: monthly average</t>
  </si>
  <si>
    <t>$bmact_fullamt</t>
  </si>
  <si>
    <t>Full-time employment before spell (&lt;=30 hours) no changes over the years</t>
  </si>
  <si>
    <t>$bmact_redamt</t>
  </si>
  <si>
    <t>Part-time employment before spell (&lt;30 hours) no changes over the years</t>
  </si>
  <si>
    <t>$bmact_inc_amt</t>
  </si>
  <si>
    <t>Average employment income of women working exactly 30 hours in data indexed with CPI</t>
  </si>
  <si>
    <t>1518#m</t>
  </si>
  <si>
    <t>1578#m</t>
  </si>
  <si>
    <t>1706#m</t>
  </si>
  <si>
    <t>1742#m</t>
  </si>
  <si>
    <t>1770#m</t>
  </si>
  <si>
    <t>1784#m</t>
  </si>
  <si>
    <t>1786#m</t>
  </si>
  <si>
    <t>1779#m</t>
  </si>
  <si>
    <t>1876#m</t>
  </si>
  <si>
    <t>1906#m</t>
  </si>
  <si>
    <t>2312#m</t>
  </si>
  <si>
    <t>2212#m</t>
  </si>
  <si>
    <t>2257#m</t>
  </si>
  <si>
    <t>2413#m</t>
  </si>
  <si>
    <t>2555#m</t>
  </si>
  <si>
    <t>2592#m</t>
  </si>
  <si>
    <t>bplct_de</t>
  </si>
  <si>
    <t>$bplct_rate</t>
  </si>
  <si>
    <t>No changes over the years</t>
  </si>
  <si>
    <t>$bplct_maxamt</t>
  </si>
  <si>
    <t>$bplct_minamt</t>
  </si>
  <si>
    <t>$bplct_redrate</t>
  </si>
  <si>
    <t>Decreased replacement rate for higher prior net income</t>
  </si>
  <si>
    <t>$bplct_addrate</t>
  </si>
  <si>
    <t>Speed at which the replacement rate increases/decreases</t>
  </si>
  <si>
    <t>$bplct_thres1</t>
  </si>
  <si>
    <t>Lower threshold of prior net income to be replaced at rate 67%</t>
  </si>
  <si>
    <t>$bplct_thres2</t>
  </si>
  <si>
    <t>Upper threshold of prior net income to be replaced at rate 67%</t>
  </si>
  <si>
    <t>$bplct_unemp_maxamt</t>
  </si>
  <si>
    <t>A max value of bplct_s in some cases when bunct_s is also received</t>
  </si>
  <si>
    <t>blsxp_de</t>
  </si>
  <si>
    <t>$blsxp_amt</t>
  </si>
  <si>
    <t>Amount of one-off payment</t>
  </si>
  <si>
    <t>tinkt_de</t>
  </si>
  <si>
    <t>$tinkt_exempt_thres</t>
  </si>
  <si>
    <t>Tax-free allowance until 2009, this parameter is applied in tinit_de and tinjt_de</t>
  </si>
  <si>
    <t>801#y</t>
  </si>
  <si>
    <t>Flat-rate (from 2009 onwards)</t>
  </si>
  <si>
    <t>bed_de</t>
  </si>
  <si>
    <t>$bed_exemptSingle_amt</t>
  </si>
  <si>
    <t>Income allowance: own of the student basic income allowance, for higher education (assumed for all)</t>
  </si>
  <si>
    <t>335#m</t>
  </si>
  <si>
    <t>$bed_exemptLone_amt</t>
  </si>
  <si>
    <t>Income allowance: married partner or single parents</t>
  </si>
  <si>
    <t>1040#m</t>
  </si>
  <si>
    <t>1070#m</t>
  </si>
  <si>
    <t>1145#m</t>
  </si>
  <si>
    <t>1225#m</t>
  </si>
  <si>
    <t>1605#m</t>
  </si>
  <si>
    <t>1690#m</t>
  </si>
  <si>
    <t>$bed_exemptMarried_amt</t>
  </si>
  <si>
    <t>Income allowance: joint of married parents</t>
  </si>
  <si>
    <t>1440#m</t>
  </si>
  <si>
    <t>1555#m</t>
  </si>
  <si>
    <t>1715#m</t>
  </si>
  <si>
    <t>1835#m</t>
  </si>
  <si>
    <t>1890#m</t>
  </si>
  <si>
    <t>2415#m</t>
  </si>
  <si>
    <t>2540#m</t>
  </si>
  <si>
    <t>$bed_exemptChild_amt</t>
  </si>
  <si>
    <t>Income allowance: own kids or non-eligible siblings (each)</t>
  </si>
  <si>
    <t>470#m</t>
  </si>
  <si>
    <t>555#m</t>
  </si>
  <si>
    <t>605#m</t>
  </si>
  <si>
    <t>730#m</t>
  </si>
  <si>
    <t>770#m</t>
  </si>
  <si>
    <t>$bed_inc_amt</t>
  </si>
  <si>
    <t>Income: average after-SSC market income in SILC of married couples, aged between 44 and 57 (mean age of parents with kids older than 18 +/- one SD); for 2024 and 2025 indexed with CPI</t>
  </si>
  <si>
    <t>4374#m</t>
  </si>
  <si>
    <t>4496#m</t>
  </si>
  <si>
    <t>4504#m</t>
  </si>
  <si>
    <t>4555#m</t>
  </si>
  <si>
    <t>4942#m</t>
  </si>
  <si>
    <t>5067#m</t>
  </si>
  <si>
    <t>5212#m</t>
  </si>
  <si>
    <t>5321#m</t>
  </si>
  <si>
    <t>5465#m</t>
  </si>
  <si>
    <t>5567#m</t>
  </si>
  <si>
    <t>5656#m</t>
  </si>
  <si>
    <t>5354#m</t>
  </si>
  <si>
    <t>5368#m</t>
  </si>
  <si>
    <t>5738#m</t>
  </si>
  <si>
    <t>6026#m</t>
  </si>
  <si>
    <t>6114#m</t>
  </si>
  <si>
    <t>6254#m</t>
  </si>
  <si>
    <t>$bed_assSingle_amt</t>
  </si>
  <si>
    <t>Assets allowance: singles (until 2022)</t>
  </si>
  <si>
    <t>5200#y</t>
  </si>
  <si>
    <t>7500#y</t>
  </si>
  <si>
    <t>8200#y</t>
  </si>
  <si>
    <t>$bed_assSingleYouth_amt</t>
  </si>
  <si>
    <t>Assets allowance: singles aged below 30</t>
  </si>
  <si>
    <t>$bed_assSingleAdult_amt</t>
  </si>
  <si>
    <t>Assets allowance: singles aged 30 or above</t>
  </si>
  <si>
    <t>45000#y</t>
  </si>
  <si>
    <t>$bed_assCouple_amt</t>
  </si>
  <si>
    <t>Assets allowance: married (until 2022)</t>
  </si>
  <si>
    <t>9600#y</t>
  </si>
  <si>
    <t>10500#y</t>
  </si>
  <si>
    <t>$bed_assCoupleYouth_amt</t>
  </si>
  <si>
    <t>Assets allowance: married aged below 30</t>
  </si>
  <si>
    <t>$bed_assCoupleAdult_amt</t>
  </si>
  <si>
    <t>Assets allowance: married aged 30 or above</t>
  </si>
  <si>
    <t>47300#y</t>
  </si>
  <si>
    <t>$bed_assChild_amt</t>
  </si>
  <si>
    <t>Assets allowance: own kids (each) no change over the years</t>
  </si>
  <si>
    <t>34.1.13</t>
  </si>
  <si>
    <t>$bed_amt1</t>
  </si>
  <si>
    <t>Rate: living with parents, higher education (dec=5 and 6)</t>
  </si>
  <si>
    <t>377#m</t>
  </si>
  <si>
    <t>422#m</t>
  </si>
  <si>
    <t>483#m</t>
  </si>
  <si>
    <t>534#m</t>
  </si>
  <si>
    <t>34.1.14</t>
  </si>
  <si>
    <t>$bed_amt2</t>
  </si>
  <si>
    <t>Rate: living alone, higher education (dec=5 and 6)</t>
  </si>
  <si>
    <t>466#m</t>
  </si>
  <si>
    <t>512#m</t>
  </si>
  <si>
    <t>597#m</t>
  </si>
  <si>
    <t>649#m</t>
  </si>
  <si>
    <t>752#m</t>
  </si>
  <si>
    <t>812#m</t>
  </si>
  <si>
    <t>852#m</t>
  </si>
  <si>
    <t>34.1.15</t>
  </si>
  <si>
    <t>$bed_amt3</t>
  </si>
  <si>
    <t>Rate: living with parents, dec=3</t>
  </si>
  <si>
    <t>383#m</t>
  </si>
  <si>
    <t>448#m</t>
  </si>
  <si>
    <t>498#m</t>
  </si>
  <si>
    <t>34.1.16</t>
  </si>
  <si>
    <t>$bed_amt4</t>
  </si>
  <si>
    <t>Rate: living alone, dec=3</t>
  </si>
  <si>
    <t>455#m</t>
  </si>
  <si>
    <t>543#m</t>
  </si>
  <si>
    <t>548#m</t>
  </si>
  <si>
    <t>681#m</t>
  </si>
  <si>
    <t>775#m</t>
  </si>
  <si>
    <t>34.1.17</t>
  </si>
  <si>
    <t>$bed_amt5</t>
  </si>
  <si>
    <t>Rate: living with parents, dec=4</t>
  </si>
  <si>
    <t>397#m</t>
  </si>
  <si>
    <t>34.1.18</t>
  </si>
  <si>
    <t>$bed_amt6</t>
  </si>
  <si>
    <t>Rate: living alone, dec=4</t>
  </si>
  <si>
    <t>723#m</t>
  </si>
  <si>
    <t>781#m</t>
  </si>
  <si>
    <t>822#m</t>
  </si>
  <si>
    <t>34.1.19</t>
  </si>
  <si>
    <t>$bed_rent_addamt</t>
  </si>
  <si>
    <t>Rate: additional rental costs maximum (abolished since Oct 2010)</t>
  </si>
  <si>
    <t>72#m</t>
  </si>
  <si>
    <t>34.1.20</t>
  </si>
  <si>
    <t>$bed_ssc_amt</t>
  </si>
  <si>
    <t>Rate: lump-sum social insurance for all students older than 25 (age&gt;=25)</t>
  </si>
  <si>
    <t>109#m</t>
  </si>
  <si>
    <t>34.1.21</t>
  </si>
  <si>
    <t>$bed_basic_amt</t>
  </si>
  <si>
    <t>Basic needs (basic rate minus rental allowance) for higher education</t>
  </si>
  <si>
    <t>333#m</t>
  </si>
  <si>
    <t>366#m</t>
  </si>
  <si>
    <t>34.1.22</t>
  </si>
  <si>
    <t>$bed_ssc_maxamt1</t>
  </si>
  <si>
    <t>Maximum annual allowance for SSC at the income test for pensioners and low-earnings employees</t>
  </si>
  <si>
    <t>6300#y</t>
  </si>
  <si>
    <t>8500#y</t>
  </si>
  <si>
    <t>34.1.23</t>
  </si>
  <si>
    <t>$bed_ssc_maxamt2</t>
  </si>
  <si>
    <t>Maximum annual allowance for SSC at the income test for employees</t>
  </si>
  <si>
    <t>10400#y</t>
  </si>
  <si>
    <t>12100#y</t>
  </si>
  <si>
    <t>13000#y</t>
  </si>
  <si>
    <t>14600#y</t>
  </si>
  <si>
    <t>15100#y</t>
  </si>
  <si>
    <t>17200#y</t>
  </si>
  <si>
    <t>34.1.24</t>
  </si>
  <si>
    <t>$bed_ssc_maxamt3</t>
  </si>
  <si>
    <t>Maximum annual allowance for SSC at the income test for self-employed</t>
  </si>
  <si>
    <t>16500#y</t>
  </si>
  <si>
    <t>20900#y</t>
  </si>
  <si>
    <t>22400#y</t>
  </si>
  <si>
    <t>25500#y</t>
  </si>
  <si>
    <t>27200#y</t>
  </si>
  <si>
    <t>29500#y</t>
  </si>
  <si>
    <t>34.1.25</t>
  </si>
  <si>
    <t>$bed_ssc_rate1</t>
  </si>
  <si>
    <t>% of ssc allowances for pensioners</t>
  </si>
  <si>
    <t>34.1.26</t>
  </si>
  <si>
    <t>$bed_ssc_rate2</t>
  </si>
  <si>
    <t>% of ssc allowances for employees</t>
  </si>
  <si>
    <t>34.1.27</t>
  </si>
  <si>
    <t>$bed_ssc_rate3</t>
  </si>
  <si>
    <t>% of ssc allowances for low-earnings employees</t>
  </si>
  <si>
    <t>34.1.28</t>
  </si>
  <si>
    <t>$bed_exempt_amt</t>
  </si>
  <si>
    <t>Income allowance for income related expenses (from tin_de)</t>
  </si>
  <si>
    <t>34.1.29</t>
  </si>
  <si>
    <t>$bed_addamt1</t>
  </si>
  <si>
    <t>From 2009 on: Benefit add-on for recipients living with a child aged&lt;10 in a HH (from 2020 on: child aged&lt;14)</t>
  </si>
  <si>
    <t>113#m</t>
  </si>
  <si>
    <t>34.1.30</t>
  </si>
  <si>
    <t>$bed_addamt2</t>
  </si>
  <si>
    <t>From 2009 on: If there are more than one child aged&lt;10 (from 2020 on: child aged &lt;14) in the HH, the first add-on is topped up by this add-on</t>
  </si>
  <si>
    <t>34.1.31</t>
  </si>
  <si>
    <t>$bed_exempt_supplamt</t>
  </si>
  <si>
    <t>Allowance for widows and orphans pensions</t>
  </si>
  <si>
    <t>145#m</t>
  </si>
  <si>
    <t>35.15.1</t>
  </si>
  <si>
    <t>bho00_de</t>
  </si>
  <si>
    <t>35.16.1</t>
  </si>
  <si>
    <t>$bho00_minamt</t>
  </si>
  <si>
    <t>bhtxp_de</t>
  </si>
  <si>
    <t>$bhtxp_single_amt</t>
  </si>
  <si>
    <t>Benefit for single HH</t>
  </si>
  <si>
    <t>415#y</t>
  </si>
  <si>
    <t>$bhtxp_couple_amt</t>
  </si>
  <si>
    <t>Benefit for HH with two members</t>
  </si>
  <si>
    <t>$bhtxp_bed_amt</t>
  </si>
  <si>
    <t>Benefit for recipients of education benefits</t>
  </si>
  <si>
    <t>230#y</t>
  </si>
  <si>
    <t>$bhtxp_add_amt</t>
  </si>
  <si>
    <t>Benefit for additional HH member</t>
  </si>
  <si>
    <t>37.17.1</t>
  </si>
  <si>
    <t>bunnc_de</t>
  </si>
  <si>
    <t>37.18.3</t>
  </si>
  <si>
    <t>$bunnc_minamt</t>
  </si>
  <si>
    <t>bsaoa_de</t>
  </si>
  <si>
    <t>$bsaoa_WealthAllow_rate1</t>
  </si>
  <si>
    <t>Rate for wealth allowance per adult</t>
  </si>
  <si>
    <t>614#y</t>
  </si>
  <si>
    <t>$bsaoa_WealthAllow_rate2</t>
  </si>
  <si>
    <t>Rate for wealth allowance per child</t>
  </si>
  <si>
    <t>256#y</t>
  </si>
  <si>
    <t>$bsaoa_WealthAllow_amt1</t>
  </si>
  <si>
    <t>Basic wealth allowance for individuals aged 60 or older</t>
  </si>
  <si>
    <t>2600#y</t>
  </si>
  <si>
    <t>$bsaoa_WealthAllow_amt2</t>
  </si>
  <si>
    <t>Basic wealth allowance for individuals under 60</t>
  </si>
  <si>
    <t>1600#y</t>
  </si>
  <si>
    <t>bsaxp_de</t>
  </si>
  <si>
    <t>$bsaxp_bunnc_amt</t>
  </si>
  <si>
    <t>One-off payment for recipients of minimum income schemes (bunnc, bsaoa, bsa00</t>
  </si>
  <si>
    <t>$bsaxp_bunct_amt</t>
  </si>
  <si>
    <t>One-off payment for recipients of unemployment benefits I</t>
  </si>
  <si>
    <t>42.1.1</t>
  </si>
  <si>
    <t>blsxpsd_de</t>
  </si>
  <si>
    <t>$blsxpsd_amt</t>
  </si>
  <si>
    <t>bchot_de</t>
  </si>
  <si>
    <t>$bchot_amt</t>
  </si>
  <si>
    <t>Child income allowance</t>
  </si>
  <si>
    <t>185#m</t>
  </si>
  <si>
    <t>$bchot_ded_rate</t>
  </si>
  <si>
    <t>Fraction of income withdrawn from benefit amount</t>
  </si>
  <si>
    <t>43.1.3</t>
  </si>
  <si>
    <t>$bchot_lone_lowlim</t>
  </si>
  <si>
    <t>Lower income limit from 2009 on lump-sum amount (here lone parents)</t>
  </si>
  <si>
    <t>43.1.4</t>
  </si>
  <si>
    <t>$bchot_couple_lowlim</t>
  </si>
  <si>
    <t>Lower income limit from 2009 on lump-sum amount (here couple parents)</t>
  </si>
  <si>
    <t>43.1.5</t>
  </si>
  <si>
    <t>$bchot_loneChild1_rate</t>
  </si>
  <si>
    <t>Proportion of housing rent to be included in the calculation of the upper threshold - lone parent with 1 child</t>
  </si>
  <si>
    <t>43.1.6</t>
  </si>
  <si>
    <t>$bchot_loneChild2_rate</t>
  </si>
  <si>
    <t>Proportion of housing rent to be included in the calculation of the upper threshold - lone parent with 2 children</t>
  </si>
  <si>
    <t>43.1.7</t>
  </si>
  <si>
    <t>$bchot_loneChild3_rate</t>
  </si>
  <si>
    <t>Proportion of housing rent to be included in the calculation of the upper threshold - lone parent with 3 children</t>
  </si>
  <si>
    <t>43.1.8</t>
  </si>
  <si>
    <t>$bchot_loneChild4_rate</t>
  </si>
  <si>
    <t>Proportion of housing rent to be included in the calculation of the upper threshold - lone parent with 4 children</t>
  </si>
  <si>
    <t>43.1.9</t>
  </si>
  <si>
    <t>$bchot_loneChild5_rate</t>
  </si>
  <si>
    <t>Proportion of housing rent to be included in the calculation of the upper threshold - lone parent with 5 children</t>
  </si>
  <si>
    <t>43.1.10</t>
  </si>
  <si>
    <t>$bchot_coupleChild1_rate</t>
  </si>
  <si>
    <t>Proportion of housing rent to be included in the calculation of the upper threshold - couple parent with 1 child</t>
  </si>
  <si>
    <t>43.1.11</t>
  </si>
  <si>
    <t>$bchot_coupleChild2_rate</t>
  </si>
  <si>
    <t>Proportion of housing rent to be included in the calculation of the upper threshold - couple parent with 2 children</t>
  </si>
  <si>
    <t>43.1.12</t>
  </si>
  <si>
    <t>$bchot_coupleChild3_rate</t>
  </si>
  <si>
    <t>Proportion of housing rent to be included in the calculation of the upper threshold - couple parent with 3 children</t>
  </si>
  <si>
    <t>43.1.13</t>
  </si>
  <si>
    <t>$bchot_coupleChild4_rate</t>
  </si>
  <si>
    <t>Proportion of housing rent to be included in the calculation of the upper threshold - couple parent with 4 children</t>
  </si>
  <si>
    <t>43.1.14</t>
  </si>
  <si>
    <t>$bchot_coupleChild5_rate</t>
  </si>
  <si>
    <t>Proportion of housing rent to be included in the calculation of the upper threshold - couple parent with 5+ children</t>
  </si>
  <si>
    <t>43.24.1</t>
  </si>
  <si>
    <t>43.25.1</t>
  </si>
  <si>
    <t>$bchot_minamt</t>
  </si>
  <si>
    <t>44.1.1</t>
  </si>
  <si>
    <t>bched_de</t>
  </si>
  <si>
    <t>$bched_amt</t>
  </si>
  <si>
    <t>Allowance for school material, amount per year</t>
  </si>
  <si>
    <t>154.5#y</t>
  </si>
  <si>
    <t>174#y</t>
  </si>
  <si>
    <t>195#y</t>
  </si>
  <si>
    <t>45.1.1</t>
  </si>
  <si>
    <t>tco_de</t>
  </si>
  <si>
    <t>45.1.2</t>
  </si>
  <si>
    <t>45.1.3</t>
  </si>
  <si>
    <t>45.3.2</t>
  </si>
  <si>
    <t>$tco_t_011</t>
  </si>
  <si>
    <t>01111 : 01 Food and nonalcoholic beverages  - 1 Food</t>
  </si>
  <si>
    <t>45.3.3</t>
  </si>
  <si>
    <t>$tco_t_012</t>
  </si>
  <si>
    <t>01211 : 01 Food and nonalcoholic beverages  - 2 Non alcoholic beverages</t>
  </si>
  <si>
    <t>45.3.6</t>
  </si>
  <si>
    <t>45.3.7</t>
  </si>
  <si>
    <t>45.3.8</t>
  </si>
  <si>
    <t>45.3.9</t>
  </si>
  <si>
    <t>45.3.10</t>
  </si>
  <si>
    <t>45.3.11</t>
  </si>
  <si>
    <t>45.3.12</t>
  </si>
  <si>
    <t>45.3.13</t>
  </si>
  <si>
    <t>45.3.14</t>
  </si>
  <si>
    <t>45.3.15</t>
  </si>
  <si>
    <t>45.3.16</t>
  </si>
  <si>
    <t>45.3.17</t>
  </si>
  <si>
    <t>45.3.18</t>
  </si>
  <si>
    <t>45.3.19</t>
  </si>
  <si>
    <t>45.3.20</t>
  </si>
  <si>
    <t>45.3.21</t>
  </si>
  <si>
    <t>45.3.22</t>
  </si>
  <si>
    <t>45.3.23</t>
  </si>
  <si>
    <t>45.3.24</t>
  </si>
  <si>
    <t>45.3.26</t>
  </si>
  <si>
    <t>45.3.27</t>
  </si>
  <si>
    <t>45.3.28</t>
  </si>
  <si>
    <t>45.3.29</t>
  </si>
  <si>
    <t>45.3.30</t>
  </si>
  <si>
    <t>45.3.31</t>
  </si>
  <si>
    <t>45.3.32</t>
  </si>
  <si>
    <t>45.3.33</t>
  </si>
  <si>
    <t>45.3.34</t>
  </si>
  <si>
    <t>45.3.35</t>
  </si>
  <si>
    <t>45.3.36</t>
  </si>
  <si>
    <t>45.3.37</t>
  </si>
  <si>
    <t>45.3.38</t>
  </si>
  <si>
    <t>45.3.39</t>
  </si>
  <si>
    <t>45.3.40</t>
  </si>
  <si>
    <t>45.3.41</t>
  </si>
  <si>
    <t>45.3.42</t>
  </si>
  <si>
    <t>45.3.43</t>
  </si>
  <si>
    <t>45.3.44</t>
  </si>
  <si>
    <t>45.3.45</t>
  </si>
  <si>
    <t>45.3.46</t>
  </si>
  <si>
    <t>$tco_t_055</t>
  </si>
  <si>
    <t>05511 : 05 Furnishings, household equipment and routine maintenance of the house  - 5 Tools and equipment for house and garden</t>
  </si>
  <si>
    <t>45.3.47</t>
  </si>
  <si>
    <t>$tco_t_0561</t>
  </si>
  <si>
    <t>05611 : 05 Furnishings, household equipment and routine maintenance of the house  - 6 Goods and services for routine household maintenance  - 1 Non durable household goods</t>
  </si>
  <si>
    <t>45.3.48</t>
  </si>
  <si>
    <t>$tco_t_0562</t>
  </si>
  <si>
    <t>05621 : 05 Furnishings, household equipment and routine maintenance of the house  - 6 Goods and services for routine household maintenance  - 2 Domestic services and household services</t>
  </si>
  <si>
    <t>45.3.49</t>
  </si>
  <si>
    <t>45.3.50</t>
  </si>
  <si>
    <t>45.3.51</t>
  </si>
  <si>
    <t>45.3.52</t>
  </si>
  <si>
    <t>45.3.53</t>
  </si>
  <si>
    <t>45.3.54</t>
  </si>
  <si>
    <t>45.3.55</t>
  </si>
  <si>
    <t>45.3.56</t>
  </si>
  <si>
    <t>45.3.57</t>
  </si>
  <si>
    <t>45.3.58</t>
  </si>
  <si>
    <t>45.3.59</t>
  </si>
  <si>
    <t>45.3.60</t>
  </si>
  <si>
    <t>45.3.61</t>
  </si>
  <si>
    <t>45.3.62</t>
  </si>
  <si>
    <t>45.3.63</t>
  </si>
  <si>
    <t>45.3.64</t>
  </si>
  <si>
    <t>45.3.65</t>
  </si>
  <si>
    <t>45.3.66</t>
  </si>
  <si>
    <t>45.3.67</t>
  </si>
  <si>
    <t>45.3.68</t>
  </si>
  <si>
    <t>45.3.69</t>
  </si>
  <si>
    <t>45.3.70</t>
  </si>
  <si>
    <t>45.3.71</t>
  </si>
  <si>
    <t>45.3.72</t>
  </si>
  <si>
    <t>45.3.73</t>
  </si>
  <si>
    <t>45.3.74</t>
  </si>
  <si>
    <t>45.3.75</t>
  </si>
  <si>
    <t>45.3.76</t>
  </si>
  <si>
    <t>45.3.77</t>
  </si>
  <si>
    <t>45.3.78</t>
  </si>
  <si>
    <t>45.3.79</t>
  </si>
  <si>
    <t>45.3.80</t>
  </si>
  <si>
    <t>45.3.81</t>
  </si>
  <si>
    <t>45.3.82</t>
  </si>
  <si>
    <t>45.3.83</t>
  </si>
  <si>
    <t>45.3.84</t>
  </si>
  <si>
    <t>45.3.85</t>
  </si>
  <si>
    <t>45.3.86</t>
  </si>
  <si>
    <t>45.3.87</t>
  </si>
  <si>
    <t>45.3.88</t>
  </si>
  <si>
    <t>45.3.89</t>
  </si>
  <si>
    <t>45.3.90</t>
  </si>
  <si>
    <t>45.3.91</t>
  </si>
  <si>
    <t>45.3.92</t>
  </si>
  <si>
    <t>45.3.93</t>
  </si>
  <si>
    <t>45.3.94</t>
  </si>
  <si>
    <t>45.3.95</t>
  </si>
  <si>
    <t>45.3.96</t>
  </si>
  <si>
    <t>45.3.97</t>
  </si>
  <si>
    <t>45.3.98</t>
  </si>
  <si>
    <t>45.3.99</t>
  </si>
  <si>
    <t>45.3.100</t>
  </si>
  <si>
    <t>45.3.101</t>
  </si>
  <si>
    <t>45.3.102</t>
  </si>
  <si>
    <t>45.3.103</t>
  </si>
  <si>
    <t>45.3.104</t>
  </si>
  <si>
    <t>45.3.105</t>
  </si>
  <si>
    <t>45.3.106</t>
  </si>
  <si>
    <t>45.3.107</t>
  </si>
  <si>
    <t>$tco_t_1111</t>
  </si>
  <si>
    <t>11111 : 11 Restaurants and hotels  - 1 Catering services  - 1 Restaurants, cafés and the like</t>
  </si>
  <si>
    <t>45.3.108</t>
  </si>
  <si>
    <t>45.3.109</t>
  </si>
  <si>
    <t>45.3.110</t>
  </si>
  <si>
    <t>45.3.111</t>
  </si>
  <si>
    <t>45.3.112</t>
  </si>
  <si>
    <t>45.3.113</t>
  </si>
  <si>
    <t>45.3.114</t>
  </si>
  <si>
    <t>$tco_t_1232</t>
  </si>
  <si>
    <t>12321 : 12 Miscellaneous goods and services  - 3 Personal effects n.e.c.  - 2 Other personal effects</t>
  </si>
  <si>
    <t>45.3.115</t>
  </si>
  <si>
    <t>45.3.116</t>
  </si>
  <si>
    <t>45.3.117</t>
  </si>
  <si>
    <t>45.3.118</t>
  </si>
  <si>
    <t>45.3.119</t>
  </si>
  <si>
    <t>45.3.120</t>
  </si>
  <si>
    <t>45.3.121</t>
  </si>
  <si>
    <t>45.3.122</t>
  </si>
  <si>
    <t>45.4.1</t>
  </si>
  <si>
    <t>$tco_a_02111ta</t>
  </si>
  <si>
    <t>45.4.2</t>
  </si>
  <si>
    <t>$tco_a_02121tb</t>
  </si>
  <si>
    <t>45.4.3</t>
  </si>
  <si>
    <t>$tco_a_02122tc</t>
  </si>
  <si>
    <t>45.4.4</t>
  </si>
  <si>
    <t>$tco_a_02131td</t>
  </si>
  <si>
    <t>45.4.5</t>
  </si>
  <si>
    <t>$tco_a_02211a</t>
  </si>
  <si>
    <t>45.4.6</t>
  </si>
  <si>
    <t>$tco_a_02212b</t>
  </si>
  <si>
    <t>45.4.7</t>
  </si>
  <si>
    <t>$tco_a_02213c</t>
  </si>
  <si>
    <t>45.4.8</t>
  </si>
  <si>
    <t>45.4.9</t>
  </si>
  <si>
    <t>$tco_a_04521a</t>
  </si>
  <si>
    <t>45.4.10</t>
  </si>
  <si>
    <t>45.4.11</t>
  </si>
  <si>
    <t>excise - specific - 04531a Gas Oil- Heating &gt;50 (per 1000L)</t>
  </si>
  <si>
    <t>45.4.12</t>
  </si>
  <si>
    <t>excise - specific - 04531b Gas Oil- Heating &lt;=50 (per 1000L)</t>
  </si>
  <si>
    <t>45.4.13</t>
  </si>
  <si>
    <t>45.4.14</t>
  </si>
  <si>
    <t>45.4.15</t>
  </si>
  <si>
    <t>excise - specific - 07221b Petrol-Unleaded &gt;10mg/kg (per 1000L)</t>
  </si>
  <si>
    <t>45.4.16</t>
  </si>
  <si>
    <t>excise - specific - 07221b Petrol-Unleaded &lt;= 10mg/kg (per 1000L)</t>
  </si>
  <si>
    <t>45.4.17</t>
  </si>
  <si>
    <t>excise - specific - 07221f Gas Oil- Propellant &gt;10mg/kg (per 1000L)</t>
  </si>
  <si>
    <t>45.4.18</t>
  </si>
  <si>
    <t>excise - specific - 07221g Gas Oil- Propellant &lt;=10mg/kg (per 1000L)</t>
  </si>
  <si>
    <t>45.5.1</t>
  </si>
  <si>
    <t>$tco_v_02111a</t>
  </si>
  <si>
    <t>45.5.2</t>
  </si>
  <si>
    <t>$tco_v_02121b</t>
  </si>
  <si>
    <t>45.5.3</t>
  </si>
  <si>
    <t>$tco_v_02122c</t>
  </si>
  <si>
    <t>45.5.4</t>
  </si>
  <si>
    <t>$tco_v_02131d</t>
  </si>
  <si>
    <t>45.5.5</t>
  </si>
  <si>
    <t>$tco_v_02211a</t>
  </si>
  <si>
    <t>45.5.6</t>
  </si>
  <si>
    <t>$tco_v_02212b</t>
  </si>
  <si>
    <t>45.5.7</t>
  </si>
  <si>
    <t>$tco_v_02213c</t>
  </si>
  <si>
    <t>45.5.8</t>
  </si>
  <si>
    <t>45.5.9</t>
  </si>
  <si>
    <t>$tco_v_04521a</t>
  </si>
  <si>
    <t>45.5.10</t>
  </si>
  <si>
    <t>$tco_v_04522b</t>
  </si>
  <si>
    <t>45.5.11</t>
  </si>
  <si>
    <t>45.5.12</t>
  </si>
  <si>
    <t>45.5.13</t>
  </si>
  <si>
    <t>excise - ad valorem - 07221 Fuels and lubricants</t>
  </si>
  <si>
    <t>45.6.1</t>
  </si>
  <si>
    <t>$tco_a_02111a</t>
  </si>
  <si>
    <t>excise - specific - 02111 Ethyl alcohol (per l spirits)</t>
  </si>
  <si>
    <t>45.6.2</t>
  </si>
  <si>
    <t>excise - specific - 02121 Wine (per l)</t>
  </si>
  <si>
    <t>45.6.3</t>
  </si>
  <si>
    <t>excise - specific - 02122 Sparkling wine (per l)</t>
  </si>
  <si>
    <t>45.6.4</t>
  </si>
  <si>
    <t>$tco_a_02131d</t>
  </si>
  <si>
    <t>excise - specific - 02131 Beer (per l)</t>
  </si>
  <si>
    <t>45.6.5</t>
  </si>
  <si>
    <t>specific excise - 04531 Gas Oil- Heating (simple average)</t>
  </si>
  <si>
    <t>45.6.6</t>
  </si>
  <si>
    <t>45.7.1</t>
  </si>
  <si>
    <t>$tco_base_a_02111a</t>
  </si>
  <si>
    <t>45.7.2</t>
  </si>
  <si>
    <t>$tco_base_a_02121b</t>
  </si>
  <si>
    <t>45.7.3</t>
  </si>
  <si>
    <t>$tco_base_a_02122c</t>
  </si>
  <si>
    <t>45.7.4</t>
  </si>
  <si>
    <t>$tco_base_a_02131d</t>
  </si>
  <si>
    <t>45.7.5</t>
  </si>
  <si>
    <t>excise - specific - 04531 Gas Oil- Heating  (simple average)</t>
  </si>
  <si>
    <t>45.7.6</t>
  </si>
  <si>
    <t>excise - specific - 07221 Fuel and lubricants  (simple average)</t>
  </si>
  <si>
    <t>45.7.7</t>
  </si>
  <si>
    <t>consumer price - 07221 Car fuel (simple average)</t>
  </si>
  <si>
    <t>45.8.4</t>
  </si>
  <si>
    <t>$tco_a_021</t>
  </si>
  <si>
    <t>excise - specific - 021 Alcoholic beverages (normalised and weighted by total expenditures)</t>
  </si>
  <si>
    <t>45.8.5</t>
  </si>
  <si>
    <t>$tco_a_0221</t>
  </si>
  <si>
    <t>excise - specific - 022 Tobacco products (per gr tobacco, weighted by market volume of pure tobacco)</t>
  </si>
  <si>
    <t>45.8.6</t>
  </si>
  <si>
    <t>$tco_a_0452</t>
  </si>
  <si>
    <t>excise - specific - 0452 Gas (discard much smaller 04522 liquefied hydrocarbons)</t>
  </si>
  <si>
    <t>45.8.7</t>
  </si>
  <si>
    <t>$tco_v_021</t>
  </si>
  <si>
    <t>excise - ad valorem - 021 Alcoholic beverages (weighted by total expenditures)</t>
  </si>
  <si>
    <t>45.8.8</t>
  </si>
  <si>
    <t>$tco_v_0221</t>
  </si>
  <si>
    <t>excise - ad valorem - 022 Tobacco products (weighted by market volume of pure tobacco)</t>
  </si>
  <si>
    <t>45.8.9</t>
  </si>
  <si>
    <t>$tco_v_0452</t>
  </si>
  <si>
    <t>excise - ad valorem - 0452 Gas (discard much smaller 04522 liquefied hydrocarbons)</t>
  </si>
  <si>
    <t>45.8.13</t>
  </si>
  <si>
    <t>$tco_base_a_021</t>
  </si>
  <si>
    <t>45.8.14</t>
  </si>
  <si>
    <t>$tco_base_a_0221</t>
  </si>
  <si>
    <t>45.8.15</t>
  </si>
  <si>
    <t>$tco_base_a_0452</t>
  </si>
  <si>
    <t>45.8.16</t>
  </si>
  <si>
    <t>$tco_base_v_021</t>
  </si>
  <si>
    <t>45.8.17</t>
  </si>
  <si>
    <t>$tco_base_v_0221</t>
  </si>
  <si>
    <t>excise - ad valorem - 022 Tobacco products (per gr tobacco, weighted by market volume of pure tobacco)</t>
  </si>
  <si>
    <t>45.8.18</t>
  </si>
  <si>
    <t>$tco_base_v_0452</t>
  </si>
  <si>
    <t>45.8.19</t>
  </si>
  <si>
    <t>$tco_base_q_021</t>
  </si>
  <si>
    <t>consumer price - 021 Alcoholic beverages (normalised to 1)</t>
  </si>
  <si>
    <t>45.8.20</t>
  </si>
  <si>
    <t>$tco_base_q_0221</t>
  </si>
  <si>
    <t>consumer price - 021 Alcoholic beverages (per l product, weighted by total market volumes)</t>
  </si>
  <si>
    <t>45.8.21</t>
  </si>
  <si>
    <t>$tco_base_q_0452</t>
  </si>
  <si>
    <t>consumer price - 0452 Gas (discard much smaller 04522 liquefied hydrocarbons)</t>
  </si>
  <si>
    <t>ConstDef_dk</t>
  </si>
  <si>
    <t>$RetAge</t>
  </si>
  <si>
    <t>$tyrui_amt</t>
  </si>
  <si>
    <t>Contribution paid for UB &amp; early ret pension Note: not possible to find values for 2011 and 2012, Average growht rate between 2007 and 2010 (1.02) applied</t>
  </si>
  <si>
    <t>685#m</t>
  </si>
  <si>
    <t>697#m</t>
  </si>
  <si>
    <t>740#m</t>
  </si>
  <si>
    <t>753#m</t>
  </si>
  <si>
    <t>801#m</t>
  </si>
  <si>
    <t>813#m</t>
  </si>
  <si>
    <t>835#m</t>
  </si>
  <si>
    <t>846#m</t>
  </si>
  <si>
    <t>856#m</t>
  </si>
  <si>
    <t>866#m</t>
  </si>
  <si>
    <t>877#m</t>
  </si>
  <si>
    <t>878#m</t>
  </si>
  <si>
    <t>895#m</t>
  </si>
  <si>
    <t>924#m</t>
  </si>
  <si>
    <t>957#m</t>
  </si>
  <si>
    <t>$tmu_adult_rate</t>
  </si>
  <si>
    <t>AdultGeneral Personal Allowance</t>
  </si>
  <si>
    <t>39500#y</t>
  </si>
  <si>
    <t>41000#y</t>
  </si>
  <si>
    <t>42900#y</t>
  </si>
  <si>
    <t>42000#y</t>
  </si>
  <si>
    <t>42800#y</t>
  </si>
  <si>
    <t>43400#y</t>
  </si>
  <si>
    <t>44000#y</t>
  </si>
  <si>
    <t>46000#y</t>
  </si>
  <si>
    <t>46200#y</t>
  </si>
  <si>
    <t>46500#y</t>
  </si>
  <si>
    <t>46700#y</t>
  </si>
  <si>
    <t>46600#y</t>
  </si>
  <si>
    <t>49700#y</t>
  </si>
  <si>
    <t>51600#y</t>
  </si>
  <si>
    <t>$tmu_youth_rate</t>
  </si>
  <si>
    <t>Youth General Personal Allowance</t>
  </si>
  <si>
    <t>29300#y</t>
  </si>
  <si>
    <t>30600#y</t>
  </si>
  <si>
    <t>32200#y</t>
  </si>
  <si>
    <t>31500#y</t>
  </si>
  <si>
    <t>32100#y</t>
  </si>
  <si>
    <t>32600#y</t>
  </si>
  <si>
    <t>33200#y</t>
  </si>
  <si>
    <t>33800#y</t>
  </si>
  <si>
    <t>34500#y</t>
  </si>
  <si>
    <t>35300#y</t>
  </si>
  <si>
    <t>36100#y</t>
  </si>
  <si>
    <t>36900#y</t>
  </si>
  <si>
    <t>37300#y</t>
  </si>
  <si>
    <t>$tinmd_thres</t>
  </si>
  <si>
    <t>Medium Tax Bracket Allowance The instrument has been abolished in 2010</t>
  </si>
  <si>
    <t>272600#y</t>
  </si>
  <si>
    <t>279800#y</t>
  </si>
  <si>
    <t>347200#y</t>
  </si>
  <si>
    <t>$tinto_thres</t>
  </si>
  <si>
    <t>Top-tax bracket allowance</t>
  </si>
  <si>
    <t>327200#y</t>
  </si>
  <si>
    <t>335800#y</t>
  </si>
  <si>
    <t>389900#y</t>
  </si>
  <si>
    <t>409100#y</t>
  </si>
  <si>
    <t>421000#y</t>
  </si>
  <si>
    <t>449100#y</t>
  </si>
  <si>
    <t>459200#y</t>
  </si>
  <si>
    <t>467300#y</t>
  </si>
  <si>
    <t>479600#y</t>
  </si>
  <si>
    <t>498900#y</t>
  </si>
  <si>
    <t>513400#y</t>
  </si>
  <si>
    <t>531000#y</t>
  </si>
  <si>
    <t>544800#y</t>
  </si>
  <si>
    <t>552500#y</t>
  </si>
  <si>
    <t>568900#y</t>
  </si>
  <si>
    <t>588900#y</t>
  </si>
  <si>
    <t>611800#y</t>
  </si>
  <si>
    <t>$tmu_rate</t>
  </si>
  <si>
    <t>Municipality tax rate</t>
  </si>
  <si>
    <t>$thl_rate</t>
  </si>
  <si>
    <t>Health Tax Rate</t>
  </si>
  <si>
    <t>$tinbt_rate</t>
  </si>
  <si>
    <t>Bottom Bracket Tax Rate</t>
  </si>
  <si>
    <t>$tinmd_rate</t>
  </si>
  <si>
    <t>Medium Bracket Tax Rate The instrument has been abolished in 2010</t>
  </si>
  <si>
    <t>$tscpi_thres1</t>
  </si>
  <si>
    <t>Weekly working hours (ATP)</t>
  </si>
  <si>
    <t>$tscpi_thres2</t>
  </si>
  <si>
    <t>$tscpi_thres3</t>
  </si>
  <si>
    <t>$tscpi_amt1</t>
  </si>
  <si>
    <t>Supplementary labour market pension</t>
  </si>
  <si>
    <t>243.9#m</t>
  </si>
  <si>
    <t>284#m</t>
  </si>
  <si>
    <t>297#m</t>
  </si>
  <si>
    <t>$tscpi_amt2</t>
  </si>
  <si>
    <t>162.6#m</t>
  </si>
  <si>
    <t>189.35#m</t>
  </si>
  <si>
    <t>$tscpi_amt3</t>
  </si>
  <si>
    <t>81.30#m</t>
  </si>
  <si>
    <t>94.65#m</t>
  </si>
  <si>
    <t>99.0#m</t>
  </si>
  <si>
    <t>Maximum number of months in compensation scheme</t>
  </si>
  <si>
    <t>Average weekly working hours</t>
  </si>
  <si>
    <t>$bsa_lhw_MaxAmt</t>
  </si>
  <si>
    <t>$bsa_IncDisreg</t>
  </si>
  <si>
    <t>$bsa_assets_thres1</t>
  </si>
  <si>
    <t>10000#c</t>
  </si>
  <si>
    <t>$bsa_assets_thres2</t>
  </si>
  <si>
    <t>20000#c</t>
  </si>
  <si>
    <t>8959#m</t>
  </si>
  <si>
    <t>9219#m</t>
  </si>
  <si>
    <t>9505#m</t>
  </si>
  <si>
    <t>9857#m</t>
  </si>
  <si>
    <t>10044#m</t>
  </si>
  <si>
    <t>10335#m</t>
  </si>
  <si>
    <t>10500#m</t>
  </si>
  <si>
    <t>10689#m</t>
  </si>
  <si>
    <t>10849#m</t>
  </si>
  <si>
    <t>10968#m</t>
  </si>
  <si>
    <t>11143#m</t>
  </si>
  <si>
    <t>11282#m</t>
  </si>
  <si>
    <t>11423#m</t>
  </si>
  <si>
    <t>11554#m</t>
  </si>
  <si>
    <t>11698#m</t>
  </si>
  <si>
    <t>11716#m</t>
  </si>
  <si>
    <t>11944#m</t>
  </si>
  <si>
    <t>12316#m</t>
  </si>
  <si>
    <t>12770#m</t>
  </si>
  <si>
    <t>11904#m</t>
  </si>
  <si>
    <t>12249#m</t>
  </si>
  <si>
    <t>12629#m</t>
  </si>
  <si>
    <t>13096#m</t>
  </si>
  <si>
    <t>13345#m</t>
  </si>
  <si>
    <t>13372#m</t>
  </si>
  <si>
    <t>13952#m</t>
  </si>
  <si>
    <t>14203#m</t>
  </si>
  <si>
    <t>14416#m</t>
  </si>
  <si>
    <t>14575#m</t>
  </si>
  <si>
    <t>14808#m</t>
  </si>
  <si>
    <t>14993#m</t>
  </si>
  <si>
    <t>15180#m</t>
  </si>
  <si>
    <t>15355#m</t>
  </si>
  <si>
    <t>15547#m</t>
  </si>
  <si>
    <t>15570#m</t>
  </si>
  <si>
    <t>15874#m</t>
  </si>
  <si>
    <t>16382#m</t>
  </si>
  <si>
    <t>16972#m</t>
  </si>
  <si>
    <t>2786#m</t>
  </si>
  <si>
    <t>2867#m</t>
  </si>
  <si>
    <t>2956#m</t>
  </si>
  <si>
    <t>3065#m</t>
  </si>
  <si>
    <t>3123#m</t>
  </si>
  <si>
    <t>3214#m</t>
  </si>
  <si>
    <t>3265#m</t>
  </si>
  <si>
    <t>3324#m</t>
  </si>
  <si>
    <t>3374#m</t>
  </si>
  <si>
    <t>3411#m</t>
  </si>
  <si>
    <t>3466#m</t>
  </si>
  <si>
    <t>3509#m</t>
  </si>
  <si>
    <t>3553#m</t>
  </si>
  <si>
    <t>3594#m</t>
  </si>
  <si>
    <t>3639#m</t>
  </si>
  <si>
    <t>3644#m</t>
  </si>
  <si>
    <t>3715#m</t>
  </si>
  <si>
    <t>4382#m</t>
  </si>
  <si>
    <t>3972#m</t>
  </si>
  <si>
    <t>$bsa_amt4</t>
  </si>
  <si>
    <t>5773#m</t>
  </si>
  <si>
    <t>5940#m</t>
  </si>
  <si>
    <t>6124#m</t>
  </si>
  <si>
    <t>6351#m</t>
  </si>
  <si>
    <t>6472#m</t>
  </si>
  <si>
    <t>6660#m</t>
  </si>
  <si>
    <t>6767#m</t>
  </si>
  <si>
    <t>6889#m</t>
  </si>
  <si>
    <t>7062#m</t>
  </si>
  <si>
    <t>7181#m</t>
  </si>
  <si>
    <t>7272#m</t>
  </si>
  <si>
    <t>7363#m</t>
  </si>
  <si>
    <t>7448#m</t>
  </si>
  <si>
    <t>7541#m</t>
  </si>
  <si>
    <t>7552#m</t>
  </si>
  <si>
    <t>7699#m</t>
  </si>
  <si>
    <t>8494#m</t>
  </si>
  <si>
    <t>8231#m</t>
  </si>
  <si>
    <t>$bsa_amt5</t>
  </si>
  <si>
    <t>5887#m</t>
  </si>
  <si>
    <t>5903#m</t>
  </si>
  <si>
    <t>6010#m</t>
  </si>
  <si>
    <t>6106#m</t>
  </si>
  <si>
    <t>6182#m</t>
  </si>
  <si>
    <t>6259#m</t>
  </si>
  <si>
    <t>6331#m</t>
  </si>
  <si>
    <t>6410#m</t>
  </si>
  <si>
    <t>6420#m</t>
  </si>
  <si>
    <t>6545#m</t>
  </si>
  <si>
    <t>6754#m</t>
  </si>
  <si>
    <t>6997#m</t>
  </si>
  <si>
    <t>$bsa_amt6</t>
  </si>
  <si>
    <t>2524#m</t>
  </si>
  <si>
    <t>2544#m</t>
  </si>
  <si>
    <t>2590#m</t>
  </si>
  <si>
    <t>2631#m</t>
  </si>
  <si>
    <t>2664#m</t>
  </si>
  <si>
    <t>2697#m</t>
  </si>
  <si>
    <t>2728#m</t>
  </si>
  <si>
    <t>2762#m</t>
  </si>
  <si>
    <t>2766#m</t>
  </si>
  <si>
    <t>2820#m</t>
  </si>
  <si>
    <t>2910#m</t>
  </si>
  <si>
    <t>3015#m</t>
  </si>
  <si>
    <t>$bsa_amt7</t>
  </si>
  <si>
    <t>$bsa_amt8</t>
  </si>
  <si>
    <t>9498#m</t>
  </si>
  <si>
    <t>9640#m</t>
  </si>
  <si>
    <t>9746#m</t>
  </si>
  <si>
    <t>9902#m</t>
  </si>
  <si>
    <t>10026#m</t>
  </si>
  <si>
    <t>10151#m</t>
  </si>
  <si>
    <t>10268#m</t>
  </si>
  <si>
    <t>10396#m</t>
  </si>
  <si>
    <t>10412#m</t>
  </si>
  <si>
    <t>10615#m</t>
  </si>
  <si>
    <t>10955#m</t>
  </si>
  <si>
    <t>11349#m</t>
  </si>
  <si>
    <t>$bsaxp_amt1</t>
  </si>
  <si>
    <t>$bsaxp_amt2</t>
  </si>
  <si>
    <t>11250#y</t>
  </si>
  <si>
    <t>$bsaxp_amt3</t>
  </si>
  <si>
    <t>TransLMA_dk</t>
  </si>
  <si>
    <t>8.14.24</t>
  </si>
  <si>
    <t>8.14.25</t>
  </si>
  <si>
    <t>xpp00_dk</t>
  </si>
  <si>
    <t>$xpp00_lim</t>
  </si>
  <si>
    <t>102800#y</t>
  </si>
  <si>
    <t>105100#y</t>
  </si>
  <si>
    <t>107400#y</t>
  </si>
  <si>
    <t>107900#y</t>
  </si>
  <si>
    <t>110900#y</t>
  </si>
  <si>
    <t>113000#y</t>
  </si>
  <si>
    <t>117000#y</t>
  </si>
  <si>
    <t>63100#y</t>
  </si>
  <si>
    <t>yem_dk</t>
  </si>
  <si>
    <t>$minwage</t>
  </si>
  <si>
    <t>txc_dk</t>
  </si>
  <si>
    <t>tintaox_dk</t>
  </si>
  <si>
    <t>$tintaox_thres</t>
  </si>
  <si>
    <t>71500#y</t>
  </si>
  <si>
    <t>73100#y</t>
  </si>
  <si>
    <t>74200#y</t>
  </si>
  <si>
    <t>75600#y</t>
  </si>
  <si>
    <t>77900#y</t>
  </si>
  <si>
    <t>80600#y</t>
  </si>
  <si>
    <t>$tintaox_rate1</t>
  </si>
  <si>
    <t>$tintaox_rate2</t>
  </si>
  <si>
    <t>bunct_dk</t>
  </si>
  <si>
    <t>$bunct_uplim</t>
  </si>
  <si>
    <t>From the first of May 2023 upper limit set to 281,388 for three months. After that it is 236,736</t>
  </si>
  <si>
    <t>177580#y</t>
  </si>
  <si>
    <t>182180#y</t>
  </si>
  <si>
    <t>188500#y</t>
  </si>
  <si>
    <t>195520#y</t>
  </si>
  <si>
    <t>199160#y</t>
  </si>
  <si>
    <t>204880#y</t>
  </si>
  <si>
    <t>208260#y</t>
  </si>
  <si>
    <t>211900#y</t>
  </si>
  <si>
    <t>215020#y</t>
  </si>
  <si>
    <t>217360#y</t>
  </si>
  <si>
    <t>220740#y</t>
  </si>
  <si>
    <t>223596#y</t>
  </si>
  <si>
    <t>226392#y</t>
  </si>
  <si>
    <t>228996#y</t>
  </si>
  <si>
    <t>231864#y</t>
  </si>
  <si>
    <t>232212#y</t>
  </si>
  <si>
    <t>236736#y</t>
  </si>
  <si>
    <t>244308#y</t>
  </si>
  <si>
    <t>253104#y</t>
  </si>
  <si>
    <t>$UB_Contr</t>
  </si>
  <si>
    <t>Eligibility: contribution to the insurance fund… …yes</t>
  </si>
  <si>
    <t>20.2.3</t>
  </si>
  <si>
    <t>20.2.4</t>
  </si>
  <si>
    <t>$bunct_rate</t>
  </si>
  <si>
    <t>bma_dk</t>
  </si>
  <si>
    <t>$bma_couple_lim</t>
  </si>
  <si>
    <t>$bma_single_lim</t>
  </si>
  <si>
    <t>$bma_rate</t>
  </si>
  <si>
    <t>$bma_lim</t>
  </si>
  <si>
    <t>4135#w</t>
  </si>
  <si>
    <t>4180#w</t>
  </si>
  <si>
    <t>4245#w</t>
  </si>
  <si>
    <t>4300#w</t>
  </si>
  <si>
    <t>4355#w</t>
  </si>
  <si>
    <t>4405#w</t>
  </si>
  <si>
    <t>4460#w</t>
  </si>
  <si>
    <t>4465#w</t>
  </si>
  <si>
    <t>4550#w</t>
  </si>
  <si>
    <t>4695#w</t>
  </si>
  <si>
    <t>4865#w</t>
  </si>
  <si>
    <t>$bma_se_minamt</t>
  </si>
  <si>
    <t>215019#y</t>
  </si>
  <si>
    <t>217347#y</t>
  </si>
  <si>
    <t>220733#y</t>
  </si>
  <si>
    <t>223600#y</t>
  </si>
  <si>
    <t>226460#y</t>
  </si>
  <si>
    <t>229060#y</t>
  </si>
  <si>
    <t>231920#y</t>
  </si>
  <si>
    <t>244140#y</t>
  </si>
  <si>
    <t>252980#y</t>
  </si>
  <si>
    <t>$bma_child1_amt</t>
  </si>
  <si>
    <t>$bma_child2_amt</t>
  </si>
  <si>
    <t>bpa_dk</t>
  </si>
  <si>
    <t>$bpa_rate</t>
  </si>
  <si>
    <t>$bpa_lim</t>
  </si>
  <si>
    <t>$bpa_se_minamt</t>
  </si>
  <si>
    <t>$bpa_child1_amt</t>
  </si>
  <si>
    <t>$bpa_child2_amt</t>
  </si>
  <si>
    <t>tintc_dk</t>
  </si>
  <si>
    <t>$tintc_rate</t>
  </si>
  <si>
    <t>$tintc_lim</t>
  </si>
  <si>
    <t>13600#y</t>
  </si>
  <si>
    <t>14100#y</t>
  </si>
  <si>
    <t>22300#y</t>
  </si>
  <si>
    <t>33300#y</t>
  </si>
  <si>
    <t>37200#y</t>
  </si>
  <si>
    <t>39400#y</t>
  </si>
  <si>
    <t>40600#y</t>
  </si>
  <si>
    <t>43500#y</t>
  </si>
  <si>
    <t>45600#y</t>
  </si>
  <si>
    <t>45100#y</t>
  </si>
  <si>
    <t>55600#y</t>
  </si>
  <si>
    <t>$tintc_supplrate1</t>
  </si>
  <si>
    <t>$tintc_suppllim1</t>
  </si>
  <si>
    <t>17700#y</t>
  </si>
  <si>
    <t>17900#y</t>
  </si>
  <si>
    <t>18800#y</t>
  </si>
  <si>
    <t>19800#y</t>
  </si>
  <si>
    <t>23400#y</t>
  </si>
  <si>
    <t>23700#y</t>
  </si>
  <si>
    <t>24400#y</t>
  </si>
  <si>
    <t>25400#y</t>
  </si>
  <si>
    <t>48300#y</t>
  </si>
  <si>
    <t>$tintc_suppllim2</t>
  </si>
  <si>
    <t>2800#y</t>
  </si>
  <si>
    <t>2900#y</t>
  </si>
  <si>
    <t>$tintc_supplthres</t>
  </si>
  <si>
    <t>187500#y</t>
  </si>
  <si>
    <t>191600#y</t>
  </si>
  <si>
    <t>195800#y</t>
  </si>
  <si>
    <t>200300#y</t>
  </si>
  <si>
    <t>202700#y</t>
  </si>
  <si>
    <t>208700#y</t>
  </si>
  <si>
    <t>216100#y</t>
  </si>
  <si>
    <t>224500#y</t>
  </si>
  <si>
    <t>$tintc_supplrate2</t>
  </si>
  <si>
    <t>24.2.1</t>
  </si>
  <si>
    <t>poa_dk</t>
  </si>
  <si>
    <t>$poa_amt</t>
  </si>
  <si>
    <t>Basic amount</t>
  </si>
  <si>
    <t>59424#y</t>
  </si>
  <si>
    <t>61152#y</t>
  </si>
  <si>
    <t>63048#y</t>
  </si>
  <si>
    <t>65376#y</t>
  </si>
  <si>
    <t>66624#y</t>
  </si>
  <si>
    <t>68556#y</t>
  </si>
  <si>
    <t>69648#y</t>
  </si>
  <si>
    <t>70896#y</t>
  </si>
  <si>
    <t>71964#y</t>
  </si>
  <si>
    <t>72756#y</t>
  </si>
  <si>
    <t>73920#y</t>
  </si>
  <si>
    <t>74844#y</t>
  </si>
  <si>
    <t>75800#y</t>
  </si>
  <si>
    <t>77028#y</t>
  </si>
  <si>
    <t>78216#y</t>
  </si>
  <si>
    <t>78564#y</t>
  </si>
  <si>
    <t>80328#y</t>
  </si>
  <si>
    <t>83136#y</t>
  </si>
  <si>
    <t>86376#y</t>
  </si>
  <si>
    <t>24.2.2</t>
  </si>
  <si>
    <t>$poa_single_supplamt</t>
  </si>
  <si>
    <t>Suppl single</t>
  </si>
  <si>
    <t>59820#y</t>
  </si>
  <si>
    <t>61560#y</t>
  </si>
  <si>
    <t>63468#y</t>
  </si>
  <si>
    <t>67896#y</t>
  </si>
  <si>
    <t>69192#y</t>
  </si>
  <si>
    <t>71196#y</t>
  </si>
  <si>
    <t>72336#y</t>
  </si>
  <si>
    <t>73644#y</t>
  </si>
  <si>
    <t>75132#y</t>
  </si>
  <si>
    <t>76788#y</t>
  </si>
  <si>
    <t>78612#y</t>
  </si>
  <si>
    <t>80736#y</t>
  </si>
  <si>
    <t>82920#y</t>
  </si>
  <si>
    <t>85464#y</t>
  </si>
  <si>
    <t>88020#y</t>
  </si>
  <si>
    <t>89664#y</t>
  </si>
  <si>
    <t>92940#y</t>
  </si>
  <si>
    <t>96192#y</t>
  </si>
  <si>
    <t>99948#y</t>
  </si>
  <si>
    <t>24.2.3</t>
  </si>
  <si>
    <t>$poa_couple_supplamt</t>
  </si>
  <si>
    <t>Suppl couple</t>
  </si>
  <si>
    <t>27936#y</t>
  </si>
  <si>
    <t>28752#y</t>
  </si>
  <si>
    <t>29640#y</t>
  </si>
  <si>
    <t>32820#y</t>
  </si>
  <si>
    <t>33444#y</t>
  </si>
  <si>
    <t>34416#y</t>
  </si>
  <si>
    <t>34968#y</t>
  </si>
  <si>
    <t>35592#y</t>
  </si>
  <si>
    <t>36516#y</t>
  </si>
  <si>
    <t>37632#y</t>
  </si>
  <si>
    <t>38676#y</t>
  </si>
  <si>
    <t>39996#y</t>
  </si>
  <si>
    <t>41384#y</t>
  </si>
  <si>
    <t>42912#y</t>
  </si>
  <si>
    <t>44484#y</t>
  </si>
  <si>
    <t>47556#y</t>
  </si>
  <si>
    <t>49224#y</t>
  </si>
  <si>
    <t>51144#y</t>
  </si>
  <si>
    <t>24.2.4</t>
  </si>
  <si>
    <t>$poa_thres</t>
  </si>
  <si>
    <t>Deduction basic</t>
  </si>
  <si>
    <t>252400#y</t>
  </si>
  <si>
    <t>259700#y</t>
  </si>
  <si>
    <t>267800#y</t>
  </si>
  <si>
    <t>277700#y</t>
  </si>
  <si>
    <t>283000#y</t>
  </si>
  <si>
    <t>291200#y</t>
  </si>
  <si>
    <t>295900#y</t>
  </si>
  <si>
    <t>301200#y</t>
  </si>
  <si>
    <t>305700#y</t>
  </si>
  <si>
    <t>310000#y</t>
  </si>
  <si>
    <t>316200#y</t>
  </si>
  <si>
    <t>322500#y</t>
  </si>
  <si>
    <t>329000#y</t>
  </si>
  <si>
    <t>336000#y</t>
  </si>
  <si>
    <t>344600#y</t>
  </si>
  <si>
    <t>348700#y</t>
  </si>
  <si>
    <t>24.2.5</t>
  </si>
  <si>
    <t>$poa_single_thres</t>
  </si>
  <si>
    <t>Deduction single</t>
  </si>
  <si>
    <t>55700#y</t>
  </si>
  <si>
    <t>57300#y</t>
  </si>
  <si>
    <t>59100#y</t>
  </si>
  <si>
    <t>61300#y</t>
  </si>
  <si>
    <t>62500#y</t>
  </si>
  <si>
    <t>64300#y</t>
  </si>
  <si>
    <t>65300#y</t>
  </si>
  <si>
    <t>66500#y</t>
  </si>
  <si>
    <t>67500#y</t>
  </si>
  <si>
    <t>68400#y</t>
  </si>
  <si>
    <t>69800#y</t>
  </si>
  <si>
    <t>71200#y</t>
  </si>
  <si>
    <t>100008#y</t>
  </si>
  <si>
    <t>122004#y</t>
  </si>
  <si>
    <t>93400#y</t>
  </si>
  <si>
    <t>85300#y</t>
  </si>
  <si>
    <t>24.2.6</t>
  </si>
  <si>
    <t>$poa_par_thres</t>
  </si>
  <si>
    <t>Deduction couple, 1 old age</t>
  </si>
  <si>
    <t>174300#y</t>
  </si>
  <si>
    <t>179400#y</t>
  </si>
  <si>
    <t>185000#y</t>
  </si>
  <si>
    <t>191800#y</t>
  </si>
  <si>
    <t>195400#y</t>
  </si>
  <si>
    <t>201100#y</t>
  </si>
  <si>
    <t>204300#y</t>
  </si>
  <si>
    <t>208000#y</t>
  </si>
  <si>
    <t>211100#y</t>
  </si>
  <si>
    <t>214100#y</t>
  </si>
  <si>
    <t>218400#y</t>
  </si>
  <si>
    <t>222800#y</t>
  </si>
  <si>
    <t>307700#y</t>
  </si>
  <si>
    <t>311800#y</t>
  </si>
  <si>
    <t>318700#y</t>
  </si>
  <si>
    <t>24.2.7</t>
  </si>
  <si>
    <t>$poa_couple_thres</t>
  </si>
  <si>
    <t>Deduction couple, 2 old age</t>
  </si>
  <si>
    <t>111800#y</t>
  </si>
  <si>
    <t>115000#y</t>
  </si>
  <si>
    <t>118600#y</t>
  </si>
  <si>
    <t>123000#y</t>
  </si>
  <si>
    <t>125300#y</t>
  </si>
  <si>
    <t>128900#y</t>
  </si>
  <si>
    <t>131000#y</t>
  </si>
  <si>
    <t>133400#y</t>
  </si>
  <si>
    <t>135400#y</t>
  </si>
  <si>
    <t>137300#y</t>
  </si>
  <si>
    <t>140000#y</t>
  </si>
  <si>
    <t>142800#y</t>
  </si>
  <si>
    <t>145700#y</t>
  </si>
  <si>
    <t>149100#y</t>
  </si>
  <si>
    <t>179700#y</t>
  </si>
  <si>
    <t>182900#y</t>
  </si>
  <si>
    <t>187100#y</t>
  </si>
  <si>
    <t>170900#y</t>
  </si>
  <si>
    <t>24.2.8</t>
  </si>
  <si>
    <t>$poa_rate</t>
  </si>
  <si>
    <t>24.2.9</t>
  </si>
  <si>
    <t>$poa_single_rate</t>
  </si>
  <si>
    <t>24.2.10</t>
  </si>
  <si>
    <t>$poa_par_rate1</t>
  </si>
  <si>
    <t>24.2.11</t>
  </si>
  <si>
    <t>$poa_par_rate2</t>
  </si>
  <si>
    <t>24.2.12</t>
  </si>
  <si>
    <t>$poa_couple_rate1</t>
  </si>
  <si>
    <t>24.2.13</t>
  </si>
  <si>
    <t>$poa_couple_rate2</t>
  </si>
  <si>
    <t>24.2.14</t>
  </si>
  <si>
    <t>$poa_supplthres</t>
  </si>
  <si>
    <t>75500#c</t>
  </si>
  <si>
    <t>77700#c</t>
  </si>
  <si>
    <t>78900#c</t>
  </si>
  <si>
    <t>80300#c</t>
  </si>
  <si>
    <t>81500#c</t>
  </si>
  <si>
    <t>82600#c</t>
  </si>
  <si>
    <t>84300#c</t>
  </si>
  <si>
    <t>86000#c</t>
  </si>
  <si>
    <t>87700#c</t>
  </si>
  <si>
    <t>89800#c</t>
  </si>
  <si>
    <t>91900#c</t>
  </si>
  <si>
    <t>93000#c</t>
  </si>
  <si>
    <t>95500#c</t>
  </si>
  <si>
    <t>99200#c</t>
  </si>
  <si>
    <t>103100#c</t>
  </si>
  <si>
    <t>24.2.15</t>
  </si>
  <si>
    <t>$poa_supplamt</t>
  </si>
  <si>
    <t>10300#y</t>
  </si>
  <si>
    <t>10700#y</t>
  </si>
  <si>
    <t>10900#y</t>
  </si>
  <si>
    <t>11200#y</t>
  </si>
  <si>
    <t>15900#y</t>
  </si>
  <si>
    <t>16400#y</t>
  </si>
  <si>
    <t>16600#y</t>
  </si>
  <si>
    <t>16900#y</t>
  </si>
  <si>
    <t>17500#y</t>
  </si>
  <si>
    <t>19200#y</t>
  </si>
  <si>
    <t>19900#y</t>
  </si>
  <si>
    <t>25700#y</t>
  </si>
  <si>
    <t>24.2.16</t>
  </si>
  <si>
    <t>$poa_single_supthres</t>
  </si>
  <si>
    <t>35100#y</t>
  </si>
  <si>
    <t>35200#y</t>
  </si>
  <si>
    <t>24.2.17</t>
  </si>
  <si>
    <t>$poa_dedsingle_amt</t>
  </si>
  <si>
    <t>583#y</t>
  </si>
  <si>
    <t>24.2.18</t>
  </si>
  <si>
    <t>$poa_couple_supthres</t>
  </si>
  <si>
    <t>69400#y</t>
  </si>
  <si>
    <t>24.2.19</t>
  </si>
  <si>
    <t>$poa_dedcouple_amt</t>
  </si>
  <si>
    <t>1177#y</t>
  </si>
  <si>
    <t>24.2.20</t>
  </si>
  <si>
    <t>$poa_amt2</t>
  </si>
  <si>
    <t>25.20.1</t>
  </si>
  <si>
    <t>bsa_dk</t>
  </si>
  <si>
    <t>25.21.1</t>
  </si>
  <si>
    <t>tcr_dk</t>
  </si>
  <si>
    <t>$tcr_rate</t>
  </si>
  <si>
    <t>31.2.1</t>
  </si>
  <si>
    <t>tinto_dk</t>
  </si>
  <si>
    <t>$tinto_rate</t>
  </si>
  <si>
    <t>Top bracket tax rate</t>
  </si>
  <si>
    <t>31.2.2</t>
  </si>
  <si>
    <t>$tinto_uplim_rate</t>
  </si>
  <si>
    <t>Tax ceiling</t>
  </si>
  <si>
    <t>tpr_dk</t>
  </si>
  <si>
    <t>$tpr_band_rate_1</t>
  </si>
  <si>
    <t>rate for property tax to be paid in the first bracket (up to band_uplim)</t>
  </si>
  <si>
    <t>$tpr_band_rate_2</t>
  </si>
  <si>
    <t>bfachnm_dk</t>
  </si>
  <si>
    <t>$bfachnm_amt1</t>
  </si>
  <si>
    <t>13892#y</t>
  </si>
  <si>
    <t>14156#y</t>
  </si>
  <si>
    <t>16428#y</t>
  </si>
  <si>
    <t>16988#y</t>
  </si>
  <si>
    <t>16992#y</t>
  </si>
  <si>
    <t>17064#y</t>
  </si>
  <si>
    <t>17196#y</t>
  </si>
  <si>
    <t>17616#y</t>
  </si>
  <si>
    <t>17772#y</t>
  </si>
  <si>
    <t>17880#y</t>
  </si>
  <si>
    <t>17964#y</t>
  </si>
  <si>
    <t>18024#y</t>
  </si>
  <si>
    <t>18228#y</t>
  </si>
  <si>
    <t>18384#y</t>
  </si>
  <si>
    <t>18516#y</t>
  </si>
  <si>
    <t>18612#y</t>
  </si>
  <si>
    <t>18984#y</t>
  </si>
  <si>
    <t>20496#y</t>
  </si>
  <si>
    <t>21168#y</t>
  </si>
  <si>
    <t>$bfachnm_amt2</t>
  </si>
  <si>
    <t>12552#y</t>
  </si>
  <si>
    <t>12792#y</t>
  </si>
  <si>
    <t>13004#y</t>
  </si>
  <si>
    <t>13448#y</t>
  </si>
  <si>
    <t>13452#y</t>
  </si>
  <si>
    <t>13608#y</t>
  </si>
  <si>
    <t>13944#y</t>
  </si>
  <si>
    <t>14076#y</t>
  </si>
  <si>
    <t>14148#y</t>
  </si>
  <si>
    <t>14220#y</t>
  </si>
  <si>
    <t>14268#y</t>
  </si>
  <si>
    <t>14436#y</t>
  </si>
  <si>
    <t>14556#y</t>
  </si>
  <si>
    <t>14664#y</t>
  </si>
  <si>
    <t>14724#y</t>
  </si>
  <si>
    <t>15024#y</t>
  </si>
  <si>
    <t>16224#y</t>
  </si>
  <si>
    <t>16764#y</t>
  </si>
  <si>
    <t>$bfachnm_amt3</t>
  </si>
  <si>
    <t>9876#y</t>
  </si>
  <si>
    <t>10064#y</t>
  </si>
  <si>
    <t>10232#y</t>
  </si>
  <si>
    <t>10584#y</t>
  </si>
  <si>
    <t>10632#y</t>
  </si>
  <si>
    <t>10716#y</t>
  </si>
  <si>
    <t>10980#y</t>
  </si>
  <si>
    <t>11076#y</t>
  </si>
  <si>
    <t>11136#y</t>
  </si>
  <si>
    <t>11184#y</t>
  </si>
  <si>
    <t>11232#y</t>
  </si>
  <si>
    <t>11352#y</t>
  </si>
  <si>
    <t>11448#y</t>
  </si>
  <si>
    <t>11532#y</t>
  </si>
  <si>
    <t>11592#y</t>
  </si>
  <si>
    <t>11820#y</t>
  </si>
  <si>
    <t>12768#y</t>
  </si>
  <si>
    <t>13188#y</t>
  </si>
  <si>
    <t>$bfachnm_thres</t>
  </si>
  <si>
    <t>712600#y</t>
  </si>
  <si>
    <t>723100#y</t>
  </si>
  <si>
    <t>732900#y</t>
  </si>
  <si>
    <t>749000#y</t>
  </si>
  <si>
    <t>765800#y</t>
  </si>
  <si>
    <t>782600#y</t>
  </si>
  <si>
    <t>800100#y</t>
  </si>
  <si>
    <t>818300#y</t>
  </si>
  <si>
    <t>828100#y</t>
  </si>
  <si>
    <t>852600#y</t>
  </si>
  <si>
    <t>882700#y</t>
  </si>
  <si>
    <t>917000#y</t>
  </si>
  <si>
    <t>$bfachnm_withdraw_rate</t>
  </si>
  <si>
    <t>$bfachnm_infl_child_supplement</t>
  </si>
  <si>
    <t>bfach00_dk</t>
  </si>
  <si>
    <t>$bfach00_bchild_amt</t>
  </si>
  <si>
    <t>4428#y</t>
  </si>
  <si>
    <t>4556#y</t>
  </si>
  <si>
    <t>4696#y</t>
  </si>
  <si>
    <t>4868#y</t>
  </si>
  <si>
    <t>5104#y</t>
  </si>
  <si>
    <t>5184#y</t>
  </si>
  <si>
    <t>5276#y</t>
  </si>
  <si>
    <t>5356#y</t>
  </si>
  <si>
    <t>5432#y</t>
  </si>
  <si>
    <t>5652#y</t>
  </si>
  <si>
    <t>5764#y</t>
  </si>
  <si>
    <t>5880#y</t>
  </si>
  <si>
    <t>5996#y</t>
  </si>
  <si>
    <t>6068#y</t>
  </si>
  <si>
    <t>6232#y</t>
  </si>
  <si>
    <t>6432#y</t>
  </si>
  <si>
    <t>6664#y</t>
  </si>
  <si>
    <t>$bfach00_bchild_lone_amt</t>
  </si>
  <si>
    <t>4504#y</t>
  </si>
  <si>
    <t>4636#y</t>
  </si>
  <si>
    <t>4780#y</t>
  </si>
  <si>
    <t>4956#y</t>
  </si>
  <si>
    <t>5052#y</t>
  </si>
  <si>
    <t>5284#y</t>
  </si>
  <si>
    <t>5380#y</t>
  </si>
  <si>
    <t>5460#y</t>
  </si>
  <si>
    <t>5536#y</t>
  </si>
  <si>
    <t>5648#y</t>
  </si>
  <si>
    <t>5876#y</t>
  </si>
  <si>
    <t>5992#y</t>
  </si>
  <si>
    <t>6112#y</t>
  </si>
  <si>
    <t>6184#y</t>
  </si>
  <si>
    <t>6352#y</t>
  </si>
  <si>
    <t>6556#y</t>
  </si>
  <si>
    <t>6792#y</t>
  </si>
  <si>
    <t>$bfach00_withdraw_rate</t>
  </si>
  <si>
    <t>bfached_dk</t>
  </si>
  <si>
    <t>$bfached_bamt</t>
  </si>
  <si>
    <t>5808#y</t>
  </si>
  <si>
    <t>5976#y</t>
  </si>
  <si>
    <t>6160#y</t>
  </si>
  <si>
    <t>6388#y</t>
  </si>
  <si>
    <t>6508#y</t>
  </si>
  <si>
    <t>6696#y</t>
  </si>
  <si>
    <t>6804#y</t>
  </si>
  <si>
    <t>7008#y</t>
  </si>
  <si>
    <t>7032#y</t>
  </si>
  <si>
    <t>7132#y</t>
  </si>
  <si>
    <t>7276#y</t>
  </si>
  <si>
    <t>7568#y</t>
  </si>
  <si>
    <t>7720#y</t>
  </si>
  <si>
    <t>7876#y</t>
  </si>
  <si>
    <t>7972#y</t>
  </si>
  <si>
    <t>8188#y</t>
  </si>
  <si>
    <t>8452#y</t>
  </si>
  <si>
    <t>8756#y</t>
  </si>
  <si>
    <t>$bfached_ytest_single</t>
  </si>
  <si>
    <t>138700#y</t>
  </si>
  <si>
    <t>140800#y</t>
  </si>
  <si>
    <t>148600#y</t>
  </si>
  <si>
    <t>151600#y</t>
  </si>
  <si>
    <t>154600#y</t>
  </si>
  <si>
    <t>157700#y</t>
  </si>
  <si>
    <t>159600#y</t>
  </si>
  <si>
    <t>163900#y</t>
  </si>
  <si>
    <t>169100#y</t>
  </si>
  <si>
    <t>$bfached_ytest_couple</t>
  </si>
  <si>
    <t>227300#y</t>
  </si>
  <si>
    <t>231800#y</t>
  </si>
  <si>
    <t>236400#y</t>
  </si>
  <si>
    <t>239200#y</t>
  </si>
  <si>
    <t>245700#y</t>
  </si>
  <si>
    <t>253600#y</t>
  </si>
  <si>
    <t>$bfached_withdraw_rate_single</t>
  </si>
  <si>
    <t>$bfached_withdraw_rate_couple</t>
  </si>
  <si>
    <t>tco_dk</t>
  </si>
  <si>
    <t>42.1.2</t>
  </si>
  <si>
    <t>42.2.2</t>
  </si>
  <si>
    <t>42.2.3</t>
  </si>
  <si>
    <t>42.2.4</t>
  </si>
  <si>
    <t>42.2.5</t>
  </si>
  <si>
    <t>42.2.6</t>
  </si>
  <si>
    <t>42.2.7</t>
  </si>
  <si>
    <t>42.2.8</t>
  </si>
  <si>
    <t>42.2.9</t>
  </si>
  <si>
    <t>42.2.10</t>
  </si>
  <si>
    <t>42.2.11</t>
  </si>
  <si>
    <t>42.2.12</t>
  </si>
  <si>
    <t>42.2.13</t>
  </si>
  <si>
    <t>42.2.14</t>
  </si>
  <si>
    <t>42.2.15</t>
  </si>
  <si>
    <t>42.2.16</t>
  </si>
  <si>
    <t>42.2.17</t>
  </si>
  <si>
    <t>42.2.18</t>
  </si>
  <si>
    <t>42.2.19</t>
  </si>
  <si>
    <t>42.2.20</t>
  </si>
  <si>
    <t>42.2.21</t>
  </si>
  <si>
    <t>42.2.22</t>
  </si>
  <si>
    <t>42.2.23</t>
  </si>
  <si>
    <t>42.2.24</t>
  </si>
  <si>
    <t>42.2.25</t>
  </si>
  <si>
    <t>42.2.26</t>
  </si>
  <si>
    <t>42.2.27</t>
  </si>
  <si>
    <t>42.2.28</t>
  </si>
  <si>
    <t>42.2.29</t>
  </si>
  <si>
    <t>42.2.30</t>
  </si>
  <si>
    <t>42.2.31</t>
  </si>
  <si>
    <t>42.2.32</t>
  </si>
  <si>
    <t>42.2.33</t>
  </si>
  <si>
    <t>42.2.34</t>
  </si>
  <si>
    <t>42.2.35</t>
  </si>
  <si>
    <t>42.2.36</t>
  </si>
  <si>
    <t>42.2.37</t>
  </si>
  <si>
    <t>42.2.38</t>
  </si>
  <si>
    <t>42.2.39</t>
  </si>
  <si>
    <t>42.2.40</t>
  </si>
  <si>
    <t>42.2.41</t>
  </si>
  <si>
    <t>42.2.42</t>
  </si>
  <si>
    <t>42.2.43</t>
  </si>
  <si>
    <t>42.2.44</t>
  </si>
  <si>
    <t>42.2.45</t>
  </si>
  <si>
    <t>42.2.46</t>
  </si>
  <si>
    <t>42.2.47</t>
  </si>
  <si>
    <t>42.2.48</t>
  </si>
  <si>
    <t>42.2.49</t>
  </si>
  <si>
    <t>42.2.50</t>
  </si>
  <si>
    <t>42.2.51</t>
  </si>
  <si>
    <t>42.2.52</t>
  </si>
  <si>
    <t>42.2.53</t>
  </si>
  <si>
    <t>42.2.54</t>
  </si>
  <si>
    <t>42.2.55</t>
  </si>
  <si>
    <t>42.2.56</t>
  </si>
  <si>
    <t>42.2.57</t>
  </si>
  <si>
    <t>42.2.58</t>
  </si>
  <si>
    <t>42.2.59</t>
  </si>
  <si>
    <t>42.2.60</t>
  </si>
  <si>
    <t>42.2.61</t>
  </si>
  <si>
    <t>42.2.62</t>
  </si>
  <si>
    <t>42.2.63</t>
  </si>
  <si>
    <t>42.2.64</t>
  </si>
  <si>
    <t>42.2.65</t>
  </si>
  <si>
    <t>42.2.66</t>
  </si>
  <si>
    <t>42.2.67</t>
  </si>
  <si>
    <t>42.2.68</t>
  </si>
  <si>
    <t>42.2.69</t>
  </si>
  <si>
    <t>42.2.70</t>
  </si>
  <si>
    <t>42.2.71</t>
  </si>
  <si>
    <t>42.2.72</t>
  </si>
  <si>
    <t>42.2.73</t>
  </si>
  <si>
    <t>42.2.74</t>
  </si>
  <si>
    <t>42.2.75</t>
  </si>
  <si>
    <t>42.2.76</t>
  </si>
  <si>
    <t>42.2.77</t>
  </si>
  <si>
    <t>42.2.78</t>
  </si>
  <si>
    <t>42.2.79</t>
  </si>
  <si>
    <t>42.2.80</t>
  </si>
  <si>
    <t>42.2.81</t>
  </si>
  <si>
    <t>42.2.82</t>
  </si>
  <si>
    <t>42.2.83</t>
  </si>
  <si>
    <t>42.2.84</t>
  </si>
  <si>
    <t>42.2.85</t>
  </si>
  <si>
    <t>42.2.86</t>
  </si>
  <si>
    <t>42.2.87</t>
  </si>
  <si>
    <t>42.2.88</t>
  </si>
  <si>
    <t>42.2.89</t>
  </si>
  <si>
    <t>42.2.90</t>
  </si>
  <si>
    <t>42.2.91</t>
  </si>
  <si>
    <t>42.2.92</t>
  </si>
  <si>
    <t>42.2.93</t>
  </si>
  <si>
    <t>42.2.94</t>
  </si>
  <si>
    <t>42.2.95</t>
  </si>
  <si>
    <t>42.2.96</t>
  </si>
  <si>
    <t>42.2.97</t>
  </si>
  <si>
    <t>42.2.98</t>
  </si>
  <si>
    <t>42.2.99</t>
  </si>
  <si>
    <t>42.2.100</t>
  </si>
  <si>
    <t>42.2.101</t>
  </si>
  <si>
    <t>42.2.102</t>
  </si>
  <si>
    <t>42.2.103</t>
  </si>
  <si>
    <t>42.2.104</t>
  </si>
  <si>
    <t>42.2.105</t>
  </si>
  <si>
    <t>42.2.106</t>
  </si>
  <si>
    <t>42.2.107</t>
  </si>
  <si>
    <t>42.2.108</t>
  </si>
  <si>
    <t>42.2.109</t>
  </si>
  <si>
    <t>42.2.110</t>
  </si>
  <si>
    <t>42.2.111</t>
  </si>
  <si>
    <t>42.2.112</t>
  </si>
  <si>
    <t>42.2.113</t>
  </si>
  <si>
    <t>42.2.114</t>
  </si>
  <si>
    <t>42.2.115</t>
  </si>
  <si>
    <t>42.2.116</t>
  </si>
  <si>
    <t>42.2.117</t>
  </si>
  <si>
    <t>42.2.118</t>
  </si>
  <si>
    <t>42.2.119</t>
  </si>
  <si>
    <t>42.2.120</t>
  </si>
  <si>
    <t>42.2.121</t>
  </si>
  <si>
    <t>42.2.122</t>
  </si>
  <si>
    <t>42.2.123</t>
  </si>
  <si>
    <t>42.2.124</t>
  </si>
  <si>
    <t>42.2.125</t>
  </si>
  <si>
    <t>42.2.126</t>
  </si>
  <si>
    <t>42.2.127</t>
  </si>
  <si>
    <t>42.2.128</t>
  </si>
  <si>
    <t>42.2.129</t>
  </si>
  <si>
    <t>42.2.130</t>
  </si>
  <si>
    <t>42.2.131</t>
  </si>
  <si>
    <t>42.2.132</t>
  </si>
  <si>
    <t>42.2.133</t>
  </si>
  <si>
    <t>42.2.134</t>
  </si>
  <si>
    <t>42.2.135</t>
  </si>
  <si>
    <t>42.2.136</t>
  </si>
  <si>
    <t>42.2.137</t>
  </si>
  <si>
    <t>42.2.138</t>
  </si>
  <si>
    <t>42.2.139</t>
  </si>
  <si>
    <t>42.2.140</t>
  </si>
  <si>
    <t>42.2.141</t>
  </si>
  <si>
    <t>42.2.142</t>
  </si>
  <si>
    <t>42.2.143</t>
  </si>
  <si>
    <t>42.2.144</t>
  </si>
  <si>
    <t>42.2.145</t>
  </si>
  <si>
    <t>42.2.146</t>
  </si>
  <si>
    <t>42.2.147</t>
  </si>
  <si>
    <t>42.2.148</t>
  </si>
  <si>
    <t>42.2.149</t>
  </si>
  <si>
    <t>42.2.150</t>
  </si>
  <si>
    <t>42.2.151</t>
  </si>
  <si>
    <t>42.2.152</t>
  </si>
  <si>
    <t>42.2.153</t>
  </si>
  <si>
    <t>42.2.154</t>
  </si>
  <si>
    <t>42.2.155</t>
  </si>
  <si>
    <t>42.2.156</t>
  </si>
  <si>
    <t>42.2.157</t>
  </si>
  <si>
    <t>42.2.158</t>
  </si>
  <si>
    <t>42.2.159</t>
  </si>
  <si>
    <t>42.2.160</t>
  </si>
  <si>
    <t>42.2.161</t>
  </si>
  <si>
    <t>42.2.162</t>
  </si>
  <si>
    <t>42.2.163</t>
  </si>
  <si>
    <t>42.2.164</t>
  </si>
  <si>
    <t>42.2.165</t>
  </si>
  <si>
    <t>42.2.166</t>
  </si>
  <si>
    <t>42.2.167</t>
  </si>
  <si>
    <t>42.2.168</t>
  </si>
  <si>
    <t>42.2.169</t>
  </si>
  <si>
    <t>42.2.170</t>
  </si>
  <si>
    <t>42.2.171</t>
  </si>
  <si>
    <t>42.2.172</t>
  </si>
  <si>
    <t>42.2.173</t>
  </si>
  <si>
    <t>42.2.174</t>
  </si>
  <si>
    <t>42.2.175</t>
  </si>
  <si>
    <t>42.2.176</t>
  </si>
  <si>
    <t>42.2.177</t>
  </si>
  <si>
    <t>42.2.178</t>
  </si>
  <si>
    <t>42.2.179</t>
  </si>
  <si>
    <t>42.2.180</t>
  </si>
  <si>
    <t>42.2.181</t>
  </si>
  <si>
    <t>42.2.182</t>
  </si>
  <si>
    <t>42.2.183</t>
  </si>
  <si>
    <t>42.2.184</t>
  </si>
  <si>
    <t>42.2.185</t>
  </si>
  <si>
    <t>42.2.186</t>
  </si>
  <si>
    <t>42.2.187</t>
  </si>
  <si>
    <t>42.2.188</t>
  </si>
  <si>
    <t>42.2.189</t>
  </si>
  <si>
    <t>42.2.190</t>
  </si>
  <si>
    <t>42.2.191</t>
  </si>
  <si>
    <t>42.2.192</t>
  </si>
  <si>
    <t>42.2.193</t>
  </si>
  <si>
    <t>42.2.194</t>
  </si>
  <si>
    <t>42.3.1</t>
  </si>
  <si>
    <t>42.3.2</t>
  </si>
  <si>
    <t>42.3.3</t>
  </si>
  <si>
    <t>42.3.4</t>
  </si>
  <si>
    <t>42.3.5</t>
  </si>
  <si>
    <t>42.3.6</t>
  </si>
  <si>
    <t>42.3.7</t>
  </si>
  <si>
    <t>42.3.8</t>
  </si>
  <si>
    <t>42.3.9</t>
  </si>
  <si>
    <t>42.3.10</t>
  </si>
  <si>
    <t>42.3.11</t>
  </si>
  <si>
    <t>42.3.12</t>
  </si>
  <si>
    <t>42.3.13</t>
  </si>
  <si>
    <t>42.3.14</t>
  </si>
  <si>
    <t>42.3.15</t>
  </si>
  <si>
    <t>42.4.1</t>
  </si>
  <si>
    <t>42.4.2</t>
  </si>
  <si>
    <t>42.4.3</t>
  </si>
  <si>
    <t>42.4.4</t>
  </si>
  <si>
    <t>42.4.5</t>
  </si>
  <si>
    <t>42.4.6</t>
  </si>
  <si>
    <t>42.4.7</t>
  </si>
  <si>
    <t>42.4.8</t>
  </si>
  <si>
    <t>42.4.9</t>
  </si>
  <si>
    <t>42.4.10</t>
  </si>
  <si>
    <t>42.4.11</t>
  </si>
  <si>
    <t>42.4.12</t>
  </si>
  <si>
    <t>42.4.13</t>
  </si>
  <si>
    <t>42.5.1</t>
  </si>
  <si>
    <t>42.6.1</t>
  </si>
  <si>
    <t>specific excise - 07221 Car fuel (simple average)</t>
  </si>
  <si>
    <t>42.6.2</t>
  </si>
  <si>
    <t>42.6.3</t>
  </si>
  <si>
    <t>42.6.4</t>
  </si>
  <si>
    <t>42.6.5</t>
  </si>
  <si>
    <t>consumer price - 02131 Beer (per 100 l / % alcohol)</t>
  </si>
  <si>
    <t>42.6.6</t>
  </si>
  <si>
    <t>1.5.1</t>
  </si>
  <si>
    <t>SetDefault_ee</t>
  </si>
  <si>
    <t>Whether to use predicted hourly wages (=1) or inverted wages (=0) for simulating the UB for the new unemployed [used for bunct/bunnc]</t>
  </si>
  <si>
    <t>ConstDef_ee</t>
  </si>
  <si>
    <t>Normal weekly working hours; i.e. corresponding to the standard definition of full-time work</t>
  </si>
  <si>
    <t>$UAB_QperMin</t>
  </si>
  <si>
    <t>Qualifying period for [bunnc]: min number of months in work</t>
  </si>
  <si>
    <t>$UAB_QperTot</t>
  </si>
  <si>
    <t>Qualifying period for [bunnc]: over last … months</t>
  </si>
  <si>
    <t>$UI_QperMin</t>
  </si>
  <si>
    <t>Qualifying period for [bunct]: min number of months in work</t>
  </si>
  <si>
    <t>$UI_QperTot</t>
  </si>
  <si>
    <t>Qualifying period for [bunct]: over last … months</t>
  </si>
  <si>
    <t>$bmapr_child1_dy</t>
  </si>
  <si>
    <t>Maternity benefit: max duration (days) with one child [bmapr]</t>
  </si>
  <si>
    <t>$bmapr_child2_dy</t>
  </si>
  <si>
    <t>Maternity benefit: max duration (days) with twins [bmapr]</t>
  </si>
  <si>
    <t>$bmapr_unemp_dy</t>
  </si>
  <si>
    <t>Maternity benefit: max duration (days) for unemployed mothers</t>
  </si>
  <si>
    <t>$bmapr_PreBirth_dy</t>
  </si>
  <si>
    <t>Maternity benefit: min duration (days) before the birth [bmapr, bmact]</t>
  </si>
  <si>
    <t>$bmact_MatBen_dy</t>
  </si>
  <si>
    <t>Parental benefit: max duration (days) since the start of maternity leave) [bmact]</t>
  </si>
  <si>
    <t>$bmact_NoMatBen_dy</t>
  </si>
  <si>
    <t>Parental benefit: max duration if not eligible for maternity benefit (months) since the birth [bmact]</t>
  </si>
  <si>
    <t>$bmact_unemp_dy</t>
  </si>
  <si>
    <t>Parental benefit: max duration (days) if unemployed (since the end of maternity leave)</t>
  </si>
  <si>
    <t>$bunct_LabSit_index</t>
  </si>
  <si>
    <t>UI benefit: labour market situation compared to previous periods (yearly average). 1- good; 2 - normal; 3 - bad [bunct]</t>
  </si>
  <si>
    <t>$bunct_thres1</t>
  </si>
  <si>
    <t>UI benefit: lower limit for the shortest work history bracket (months) [bunct]</t>
  </si>
  <si>
    <t>$bunct_thres2</t>
  </si>
  <si>
    <t>UI benefit: lower limit for the medium work history bracket (months) [bunct]</t>
  </si>
  <si>
    <t>$bunct_thres3</t>
  </si>
  <si>
    <t>UI benefit: lower limit for the lenghtiest work history bracket(months) [bunct]</t>
  </si>
  <si>
    <t>$bunct_my1</t>
  </si>
  <si>
    <t>UI benefit: duration for the shortest work history bracket (months per year) - from 2024 determined by the labour market situation index ($bunct_labsit_index) [bunct]</t>
  </si>
  <si>
    <t>$bunct_my2</t>
  </si>
  <si>
    <t>UI benefit: duration for the medium work history bracket (months per year) - from 2024 determined by the labour market situation index ($bunct_labsit_index)  [bunct]</t>
  </si>
  <si>
    <t>$bunct_my3</t>
  </si>
  <si>
    <t>UI benefit: duration for the lenghtiest work history bracket (months per year) - from 2024 determined by the labour market situation index ($bunct_labsit_index) [bunct]</t>
  </si>
  <si>
    <t>$bunnc_maxmy</t>
  </si>
  <si>
    <t>Unemployment allowance: maximum duration (months) [bunnc]</t>
  </si>
  <si>
    <t>Average wage (same as $f_yem)</t>
  </si>
  <si>
    <t>8073#m</t>
  </si>
  <si>
    <t>9407#m</t>
  </si>
  <si>
    <t>11336#m</t>
  </si>
  <si>
    <t>12912#m</t>
  </si>
  <si>
    <t>12264#m</t>
  </si>
  <si>
    <t>12397#m</t>
  </si>
  <si>
    <t>839#m</t>
  </si>
  <si>
    <t>887#m</t>
  </si>
  <si>
    <t>949#m</t>
  </si>
  <si>
    <t>1005#m</t>
  </si>
  <si>
    <t>1065#m</t>
  </si>
  <si>
    <t>1221#m</t>
  </si>
  <si>
    <t>1310#m</t>
  </si>
  <si>
    <t>1407#m</t>
  </si>
  <si>
    <t>1448#m</t>
  </si>
  <si>
    <t>1548#m</t>
  </si>
  <si>
    <t>1685#m</t>
  </si>
  <si>
    <t>1832#m</t>
  </si>
  <si>
    <t>1981#m</t>
  </si>
  <si>
    <t>2040#m</t>
  </si>
  <si>
    <t>Monthly minimum wage</t>
  </si>
  <si>
    <t>2690#m</t>
  </si>
  <si>
    <t>278.02#m</t>
  </si>
  <si>
    <t>430#m</t>
  </si>
  <si>
    <t>540#m</t>
  </si>
  <si>
    <t>654#m</t>
  </si>
  <si>
    <t>725#m</t>
  </si>
  <si>
    <t>820#m</t>
  </si>
  <si>
    <t>886#m</t>
  </si>
  <si>
    <t>$MinWage_lag1</t>
  </si>
  <si>
    <t>Monthly minimum wage (1-year lag)</t>
  </si>
  <si>
    <t>2480#m</t>
  </si>
  <si>
    <t>$bmact_AvEarn_amt</t>
  </si>
  <si>
    <t>Parental benefit: average taxable earnings (in t-2) [tscct, bmact]</t>
  </si>
  <si>
    <t>5824#m</t>
  </si>
  <si>
    <t>6397#m</t>
  </si>
  <si>
    <t>7208#m</t>
  </si>
  <si>
    <t>8403#m</t>
  </si>
  <si>
    <t>10249#m</t>
  </si>
  <si>
    <t>11772#m</t>
  </si>
  <si>
    <t>719.01#m</t>
  </si>
  <si>
    <t>714.47#m</t>
  </si>
  <si>
    <t>744.73#m</t>
  </si>
  <si>
    <t>792.75#m</t>
  </si>
  <si>
    <t>849.65#m</t>
  </si>
  <si>
    <t>908.12#m</t>
  </si>
  <si>
    <t>969.05#m</t>
  </si>
  <si>
    <t>1029.85#m</t>
  </si>
  <si>
    <t>1106.6#m</t>
  </si>
  <si>
    <t>1182.7#m</t>
  </si>
  <si>
    <t>1273.85#m</t>
  </si>
  <si>
    <t>1347.69#m</t>
  </si>
  <si>
    <t>1430.43#m</t>
  </si>
  <si>
    <t>1577.84#m</t>
  </si>
  <si>
    <t>1755.03#m</t>
  </si>
  <si>
    <t>$bunnc_dayamt</t>
  </si>
  <si>
    <t>Unemployment assistance benefit amount [bunct (2007-09) and bunnc] (#d multiplies with 30.5)</t>
  </si>
  <si>
    <t>14.3#d</t>
  </si>
  <si>
    <t>32.9#d</t>
  </si>
  <si>
    <t>2.11#d</t>
  </si>
  <si>
    <t>3.27#d</t>
  </si>
  <si>
    <t>3.62#d</t>
  </si>
  <si>
    <t>4.01#d</t>
  </si>
  <si>
    <t>4.41#d</t>
  </si>
  <si>
    <t>4.86#d</t>
  </si>
  <si>
    <t>5.31#d</t>
  </si>
  <si>
    <t>5.65#d</t>
  </si>
  <si>
    <t>6.1#d</t>
  </si>
  <si>
    <t>9.42#d</t>
  </si>
  <si>
    <t>10.55#d</t>
  </si>
  <si>
    <t>11.69#d</t>
  </si>
  <si>
    <t>13.23#d</t>
  </si>
  <si>
    <t>Official pension age (males) [bunct, bunnc and tscee]</t>
  </si>
  <si>
    <t>Official pension age (females) [bunct, bunnc and tscee]</t>
  </si>
  <si>
    <t>$bch00_basic_amt</t>
  </si>
  <si>
    <t>Child allowance rate [bch00, bchlg, bched, bchba, bsach]</t>
  </si>
  <si>
    <t>9.59#m</t>
  </si>
  <si>
    <t>$bcc00_basic_amt</t>
  </si>
  <si>
    <t>Childcare allowance rate [bcc00 and bcclg]</t>
  </si>
  <si>
    <t>76.7#m</t>
  </si>
  <si>
    <t>$bch00_child1_amt</t>
  </si>
  <si>
    <t>Child allowance: amount for 1st child [bch00, bsach]</t>
  </si>
  <si>
    <t>80#m</t>
  </si>
  <si>
    <t>$bch00_child2_amt</t>
  </si>
  <si>
    <t>Child allowance: amount for 2nd child [bch00]</t>
  </si>
  <si>
    <t>$bch00_child3_amt</t>
  </si>
  <si>
    <t>Child allowance: amount for 3rd+ child [bch00]</t>
  </si>
  <si>
    <t>$bchlg_child3_amt</t>
  </si>
  <si>
    <t>Child allowance for large family: amount per child with 3 children [bchlg]</t>
  </si>
  <si>
    <t>$bchlg_child45_amt</t>
  </si>
  <si>
    <t>Child allowance for large family: amount per child with 4-5 children [bchlg]</t>
  </si>
  <si>
    <t>$bchlg_child6_amt</t>
  </si>
  <si>
    <t>Child allowance for large family: amount per child with 6+ children [bchlg]</t>
  </si>
  <si>
    <t>$bcc00_ChildUnd1_amt</t>
  </si>
  <si>
    <t>Childcare allowance: amount for child aged under 1 [bcc00]</t>
  </si>
  <si>
    <t>6.4#m</t>
  </si>
  <si>
    <t>$bcc00_ChildUnd3_amt</t>
  </si>
  <si>
    <t>Childcare allowance: amount for child aged under 3 [bcc00]</t>
  </si>
  <si>
    <t>38.36#m</t>
  </si>
  <si>
    <t>$bcc00_child38_amt</t>
  </si>
  <si>
    <t>Childcare allowance: amount for child aged 3-8 [bcc00]</t>
  </si>
  <si>
    <t>19.18#m</t>
  </si>
  <si>
    <t>3.3.10</t>
  </si>
  <si>
    <t>$bcclg_child36_amt</t>
  </si>
  <si>
    <t>Large family allowance: amount with 3-6 children [bcclg]</t>
  </si>
  <si>
    <t>3.3.11</t>
  </si>
  <si>
    <t>$bcclg_child7_amt</t>
  </si>
  <si>
    <t>Large family allowance: amount with 7+ children [bcclg]</t>
  </si>
  <si>
    <t>168.74#m</t>
  </si>
  <si>
    <t>3.3.12</t>
  </si>
  <si>
    <t>School allowance amount [bched]</t>
  </si>
  <si>
    <t>3.3.13</t>
  </si>
  <si>
    <t>$bchba_amt</t>
  </si>
  <si>
    <t>Birth allowance amount: main rate [bchba]</t>
  </si>
  <si>
    <t>320#y</t>
  </si>
  <si>
    <t>3.3.14</t>
  </si>
  <si>
    <t>$bchba_rate2</t>
  </si>
  <si>
    <t>Birth allowance amount: secondary rate [bchba]</t>
  </si>
  <si>
    <t>3.3.15</t>
  </si>
  <si>
    <t>$bsach_lim</t>
  </si>
  <si>
    <t>Subsistence benefit for families with children: income limit [bsach]</t>
  </si>
  <si>
    <t>329#m</t>
  </si>
  <si>
    <t>358#m</t>
  </si>
  <si>
    <t>394#m</t>
  </si>
  <si>
    <t>3.3.16</t>
  </si>
  <si>
    <t>$bsach_child1_amt</t>
  </si>
  <si>
    <t>Subsistence benefit for families with children: amount for families with 1 child [bsach]</t>
  </si>
  <si>
    <t>3.3.17</t>
  </si>
  <si>
    <t>$bsach_child2_amt</t>
  </si>
  <si>
    <t>Subsistence benefit for families with children: amount for families with 2+ children [bsach]</t>
  </si>
  <si>
    <t>3.3.18</t>
  </si>
  <si>
    <t>$bsach_child3_fullamt</t>
  </si>
  <si>
    <t>Subsistence benefit for families with children: child allowance for 3rd+ child disregarded for means-test [bsach]</t>
  </si>
  <si>
    <t>3.3.19</t>
  </si>
  <si>
    <t>$bsape_lim</t>
  </si>
  <si>
    <t>Suport for pensioners living alone: income limit [bsape]</t>
  </si>
  <si>
    <t>492#m</t>
  </si>
  <si>
    <t>636#m</t>
  </si>
  <si>
    <t>720#m</t>
  </si>
  <si>
    <t>853#m</t>
  </si>
  <si>
    <t>947#m</t>
  </si>
  <si>
    <t>3.3.20</t>
  </si>
  <si>
    <t>$bsape_amt</t>
  </si>
  <si>
    <t>Suport for pensioners living alone: benefit amount [bsape]</t>
  </si>
  <si>
    <t>115#y</t>
  </si>
  <si>
    <t>3.3.21</t>
  </si>
  <si>
    <t>$bsa00_lim</t>
  </si>
  <si>
    <t>Subsistence benefit: maximum amount (income limit) [bsa00]</t>
  </si>
  <si>
    <t>3.3.22</t>
  </si>
  <si>
    <t>$bsa00_temp_lim</t>
  </si>
  <si>
    <t>Subsistence benefit: maximum amount (income limit) [bsa00] - increase that took place in June 2022</t>
  </si>
  <si>
    <t>3.3.23</t>
  </si>
  <si>
    <t>$bsa00_addamt</t>
  </si>
  <si>
    <t>Subsistence benefit: subsistence addition [bsa00]</t>
  </si>
  <si>
    <t>3.3.24</t>
  </si>
  <si>
    <t>$bsa00_AvHhCost_amt</t>
  </si>
  <si>
    <t>Subsistence benefit: average housing costs [bsa00]</t>
  </si>
  <si>
    <t>910#m</t>
  </si>
  <si>
    <t>1097#m</t>
  </si>
  <si>
    <t>1205#m</t>
  </si>
  <si>
    <t>1241#m</t>
  </si>
  <si>
    <t>78#m</t>
  </si>
  <si>
    <t>133#m</t>
  </si>
  <si>
    <t>176#m</t>
  </si>
  <si>
    <t>199#m</t>
  </si>
  <si>
    <t>304#m</t>
  </si>
  <si>
    <t>3.3.25</t>
  </si>
  <si>
    <t>$bsa00_TakeUp_lim</t>
  </si>
  <si>
    <t>Subsistence benefit: take-up threshold [bsa00]</t>
  </si>
  <si>
    <t>12#m</t>
  </si>
  <si>
    <t>3.3.26</t>
  </si>
  <si>
    <t>$bunct_AvEarn_amt</t>
  </si>
  <si>
    <t>Unemployment insurance benefit: average taxable wage in the previous calendar year [bunct]</t>
  </si>
  <si>
    <t>187.18#d</t>
  </si>
  <si>
    <t>209.98#d</t>
  </si>
  <si>
    <t>249.92#d</t>
  </si>
  <si>
    <t>295.01#d</t>
  </si>
  <si>
    <t>338.17#d</t>
  </si>
  <si>
    <t>297.99#d</t>
  </si>
  <si>
    <t>20.15#d</t>
  </si>
  <si>
    <t>21.33#d</t>
  </si>
  <si>
    <t>22.68#d</t>
  </si>
  <si>
    <t>25.29#d</t>
  </si>
  <si>
    <t>25.78#d</t>
  </si>
  <si>
    <t>28.04#d</t>
  </si>
  <si>
    <t>28.98#d</t>
  </si>
  <si>
    <t>31.1#d</t>
  </si>
  <si>
    <t>33.25#d</t>
  </si>
  <si>
    <t>35.62#d</t>
  </si>
  <si>
    <t>37.39#d</t>
  </si>
  <si>
    <t>39.83#d</t>
  </si>
  <si>
    <t>43.64#d</t>
  </si>
  <si>
    <t>49.01#d</t>
  </si>
  <si>
    <t>52.78#d</t>
  </si>
  <si>
    <t>3.3.27</t>
  </si>
  <si>
    <t>$bunct_minamt</t>
  </si>
  <si>
    <t>Unemployment insurance benefit: minimum amount (from 1 July 2009 50% of minimum wage in the previous year) [bunct]</t>
  </si>
  <si>
    <t>3.3.28</t>
  </si>
  <si>
    <t>$tinrf_amt</t>
  </si>
  <si>
    <t>Annual tax refund for low-paid employees: maximum amount [tinrf]</t>
  </si>
  <si>
    <t>228#m</t>
  </si>
  <si>
    <t>3.3.29</t>
  </si>
  <si>
    <t>$tinrf_rate</t>
  </si>
  <si>
    <t>Annual tax refund for low-paid employees: withdrawal rate [tinrf]</t>
  </si>
  <si>
    <t>3.3.30</t>
  </si>
  <si>
    <t>$tscer_minamt</t>
  </si>
  <si>
    <t>SIC minimum base [tscer and tscse], since 2009 cannot be lower than $MinWage_lag1</t>
  </si>
  <si>
    <t>3.3.31</t>
  </si>
  <si>
    <t>$tscer_pen1_rate</t>
  </si>
  <si>
    <t>SIC rate for the pension contributions (the 1st pillar) [tscer and tscse]</t>
  </si>
  <si>
    <t>3.3.32</t>
  </si>
  <si>
    <t>SIC rate for the health contributions [tscer and tscse]</t>
  </si>
  <si>
    <t>3.3.33</t>
  </si>
  <si>
    <t>$tscer_pen1to2_rate</t>
  </si>
  <si>
    <t>SIC rate for the pension contributions (transferable from the 1st to the 2nd pillar) [tscer and tscse]</t>
  </si>
  <si>
    <t>3.3.34</t>
  </si>
  <si>
    <t>$tscer_Pen1to2Temp_rate</t>
  </si>
  <si>
    <t>Temporary SIC rate for the pension contributions (transferable from the 1st to the 2nd pillar) [tscer and tscse]</t>
  </si>
  <si>
    <t>3.3.35</t>
  </si>
  <si>
    <t>$tscer_pen2_rate</t>
  </si>
  <si>
    <t>SIC standard rate for the pension contributions (the 2nd pillar) [tscee and tscse]</t>
  </si>
  <si>
    <t>3.3.36</t>
  </si>
  <si>
    <t>$tscer_pen2_rate4</t>
  </si>
  <si>
    <t>SIC 4% rate for the pension contributions (the 2nd pillar) [tscee and tscse]</t>
  </si>
  <si>
    <t>3.3.37</t>
  </si>
  <si>
    <t>$tscer_pen2_rate6</t>
  </si>
  <si>
    <t>SIC 6% rate for the pension contributions (the 2nd pillar) [tscee and tscse]</t>
  </si>
  <si>
    <t>3.3.38</t>
  </si>
  <si>
    <t>$tscee_Pen2Temp_rate</t>
  </si>
  <si>
    <t>Temporary SIC rate for the pension contributions (the 2nd pillar) [tscee and tscse]</t>
  </si>
  <si>
    <t>3.3.39</t>
  </si>
  <si>
    <t>$tpcctpi_MatLeavePen2_rate</t>
  </si>
  <si>
    <t>SIC rate for the pension contributions (the 2nd pillar) for those on maternity leave [sicct]</t>
  </si>
  <si>
    <t>3.3.40</t>
  </si>
  <si>
    <t>Employer SIC rate for the unemployment insurance contributions [tscer]</t>
  </si>
  <si>
    <t>3.3.41</t>
  </si>
  <si>
    <t>$tscee_unemp_rate</t>
  </si>
  <si>
    <t>Employee SIC rate for the unemployment insurance contributions [tscee]</t>
  </si>
  <si>
    <t>3.3.42</t>
  </si>
  <si>
    <t>$tin_stdrate</t>
  </si>
  <si>
    <t>Income tax: standard rate [tinwh and tin]</t>
  </si>
  <si>
    <t>3.3.43</t>
  </si>
  <si>
    <t>$tin_PrivPen_redrate</t>
  </si>
  <si>
    <t>Income tax: reduced rate for private pensions [tinwh and tin]</t>
  </si>
  <si>
    <t>3.3.44</t>
  </si>
  <si>
    <t>Income tax: basic allowance [tinwh and tin]</t>
  </si>
  <si>
    <t>27000#y</t>
  </si>
  <si>
    <t>1728#y</t>
  </si>
  <si>
    <t>1848#y</t>
  </si>
  <si>
    <t>7848#y</t>
  </si>
  <si>
    <t>3.3.45</t>
  </si>
  <si>
    <t>$tin_red_amt</t>
  </si>
  <si>
    <t xml:space="preserve">Basic - Starting base for phase out
</t>
  </si>
  <si>
    <t>10800#y</t>
  </si>
  <si>
    <t>3.3.46</t>
  </si>
  <si>
    <t>$tin_red_amt2</t>
  </si>
  <si>
    <t>Basic - Withdrawal rate for phase out</t>
  </si>
  <si>
    <t>14400#y</t>
  </si>
  <si>
    <t>3.3.47</t>
  </si>
  <si>
    <t>$bcclg_rate_child1</t>
  </si>
  <si>
    <t>Rate of the full amount for families with 2 underaged children and 1 or more adult children</t>
  </si>
  <si>
    <t>3.3.48</t>
  </si>
  <si>
    <t>$bcclg_rate_child2</t>
  </si>
  <si>
    <t>Rate of the full amount for families with 1 underaged children and 2 or more adult children</t>
  </si>
  <si>
    <t>3.3.49</t>
  </si>
  <si>
    <t>$tin_child2_amt</t>
  </si>
  <si>
    <t>Income tax: child allowance, for second child [tin]</t>
  </si>
  <si>
    <t>3.3.50</t>
  </si>
  <si>
    <t>$tin_child_amt</t>
  </si>
  <si>
    <t>Income tax: child allowance [tin]</t>
  </si>
  <si>
    <t>3.3.51</t>
  </si>
  <si>
    <t>$tin_child_thres</t>
  </si>
  <si>
    <t>Income tax: child allowance, for each child from Nth [tin]</t>
  </si>
  <si>
    <t>3.3.52</t>
  </si>
  <si>
    <t>3048#y</t>
  </si>
  <si>
    <t>3.3.53</t>
  </si>
  <si>
    <t>Income tax: pension allowance [tinwh and tin]</t>
  </si>
  <si>
    <t>36000#y</t>
  </si>
  <si>
    <t>2304#y</t>
  </si>
  <si>
    <t>2832#y</t>
  </si>
  <si>
    <t>3.3.54</t>
  </si>
  <si>
    <t>$tin_PenAge_amt</t>
  </si>
  <si>
    <t>Income tax: pensionable age allowance [tinwh and tin]</t>
  </si>
  <si>
    <t>8448#y</t>
  </si>
  <si>
    <t>9312#y</t>
  </si>
  <si>
    <t>3.3.55</t>
  </si>
  <si>
    <t>$tin_DedPen_maxamt</t>
  </si>
  <si>
    <t>Income tax: upper limit on deductible voluntary pension contributions, amount [tin]</t>
  </si>
  <si>
    <t>3.3.56</t>
  </si>
  <si>
    <t>$tin_DedPen_maxrate</t>
  </si>
  <si>
    <t>Income tax: upper limit for deductible voluntary pension contributions, rate [tin]</t>
  </si>
  <si>
    <t>3.3.57</t>
  </si>
  <si>
    <t>$tin_mortg_maxamt</t>
  </si>
  <si>
    <t>Income tax: upper limit for deductible mortgage interests, amount [tin]</t>
  </si>
  <si>
    <t>3.3.58</t>
  </si>
  <si>
    <t>$tin_ded_maxamt</t>
  </si>
  <si>
    <t>Income tax: upper limit on deductible expenditure, amount [tin]</t>
  </si>
  <si>
    <t>3196#y</t>
  </si>
  <si>
    <t>3.3.59</t>
  </si>
  <si>
    <t>$tin_ded_maxrate</t>
  </si>
  <si>
    <t>Income tax: upper limit on deductible expenditure, rate [tin]</t>
  </si>
  <si>
    <t>3.3.60</t>
  </si>
  <si>
    <t>$tin_agri_amt</t>
  </si>
  <si>
    <t>Income tax: agriculture allowance [tin]</t>
  </si>
  <si>
    <t>2877#y</t>
  </si>
  <si>
    <t>3.3.61</t>
  </si>
  <si>
    <t>$bmapr_minamt</t>
  </si>
  <si>
    <t>Maternity pay: minimum amount, since 2008 cannot be lower than $MinWage_lag1</t>
  </si>
  <si>
    <t>3.3.62</t>
  </si>
  <si>
    <t>$bmapr_maxamt</t>
  </si>
  <si>
    <t>Maternity pay: maximum amount</t>
  </si>
  <si>
    <t>3.3.63</t>
  </si>
  <si>
    <t>$IT_Pens_Nt</t>
  </si>
  <si>
    <t>income tax: pensions taxed with 0% [tin]</t>
  </si>
  <si>
    <t>3.3.64</t>
  </si>
  <si>
    <t>$IT_Pens_LowTx</t>
  </si>
  <si>
    <t>Income tax: pensions taxed at a lower rate [tin]</t>
  </si>
  <si>
    <t>3.3.65</t>
  </si>
  <si>
    <t>$bunct_rate1</t>
  </si>
  <si>
    <t>UI benefit: benefit amount rate of previous earnings in 100 first days [bunct]</t>
  </si>
  <si>
    <t>3.3.66</t>
  </si>
  <si>
    <t>$bunct_rate2</t>
  </si>
  <si>
    <t>UI benefit: benefit amount rate of previous earnings from 101 days [bunct]</t>
  </si>
  <si>
    <t>3.3.67</t>
  </si>
  <si>
    <t>$tin_DedRentInc_rate</t>
  </si>
  <si>
    <t>Income tax: rate of deductible rental income [tin]</t>
  </si>
  <si>
    <t>$mc_my1</t>
  </si>
  <si>
    <t>Duration in months of the compensation scheme (March-May 2020 max 2 months); March-May 2021 2 months</t>
  </si>
  <si>
    <t>$mc_my2</t>
  </si>
  <si>
    <t>Duration in months of the compensation scheme (june 2020)</t>
  </si>
  <si>
    <t>Replacement rate applied to the salary between march and may - compensation paid by the state</t>
  </si>
  <si>
    <t>Replacement rate applied to the salary in june 2020 - compensation paid by the state</t>
  </si>
  <si>
    <t>$mc_share1</t>
  </si>
  <si>
    <t>Compensation paid by the state - share of the salary between march and may</t>
  </si>
  <si>
    <t>$mc_share2</t>
  </si>
  <si>
    <t>Compensation paid by the state - share of the salary in june 2020</t>
  </si>
  <si>
    <t>Lump-sum compensation paid by the firm</t>
  </si>
  <si>
    <t>$mc_min</t>
  </si>
  <si>
    <t>Minimum compensation (firm+state)</t>
  </si>
  <si>
    <t>$mc_max1</t>
  </si>
  <si>
    <t>Maximum compensation between March and May</t>
  </si>
  <si>
    <t>$mc_max2</t>
  </si>
  <si>
    <t>Maximum compensation in June 2020</t>
  </si>
  <si>
    <t>$mc_amount_se</t>
  </si>
  <si>
    <t>Fixed amount of the benefit for self-proprietors (FIE)</t>
  </si>
  <si>
    <t>TransLMA_ee</t>
  </si>
  <si>
    <t>9.1.8</t>
  </si>
  <si>
    <t>9.1.9</t>
  </si>
  <si>
    <t>9.1.10</t>
  </si>
  <si>
    <t>9.1.11</t>
  </si>
  <si>
    <t>9.1.12</t>
  </si>
  <si>
    <t>9.1.13</t>
  </si>
  <si>
    <t>9.1.14</t>
  </si>
  <si>
    <t>9.1.15</t>
  </si>
  <si>
    <t>9.1.16</t>
  </si>
  <si>
    <t>9.1.17</t>
  </si>
  <si>
    <t>9.1.18</t>
  </si>
  <si>
    <t>9.1.19</t>
  </si>
  <si>
    <t>9.1.20</t>
  </si>
  <si>
    <t>9.1.21</t>
  </si>
  <si>
    <t>9.14.2</t>
  </si>
  <si>
    <t>9.14.3</t>
  </si>
  <si>
    <t>9.14.4</t>
  </si>
  <si>
    <t>9.14.5</t>
  </si>
  <si>
    <t>9.14.6</t>
  </si>
  <si>
    <t>9.14.7</t>
  </si>
  <si>
    <t>9.14.8</t>
  </si>
  <si>
    <t>9.14.9</t>
  </si>
  <si>
    <t>9.14.10</t>
  </si>
  <si>
    <t>9.14.11</t>
  </si>
  <si>
    <t>9.14.12</t>
  </si>
  <si>
    <t>9.14.13</t>
  </si>
  <si>
    <t>9.14.14</t>
  </si>
  <si>
    <t>9.14.15</t>
  </si>
  <si>
    <t>9.14.16</t>
  </si>
  <si>
    <t>9.14.17</t>
  </si>
  <si>
    <t>9.14.18</t>
  </si>
  <si>
    <t>9.14.19</t>
  </si>
  <si>
    <t>9.14.20</t>
  </si>
  <si>
    <t>9.14.21</t>
  </si>
  <si>
    <t>9.14.22</t>
  </si>
  <si>
    <t>9.14.23</t>
  </si>
  <si>
    <t>9.16.2</t>
  </si>
  <si>
    <t>9.16.3</t>
  </si>
  <si>
    <t>9.16.4</t>
  </si>
  <si>
    <t>9.16.5</t>
  </si>
  <si>
    <t>9.16.6</t>
  </si>
  <si>
    <t>9.16.7</t>
  </si>
  <si>
    <t>9.16.8</t>
  </si>
  <si>
    <t>9.16.9</t>
  </si>
  <si>
    <t>9.16.10</t>
  </si>
  <si>
    <t>9.16.11</t>
  </si>
  <si>
    <t>9.16.12</t>
  </si>
  <si>
    <t>9.16.13</t>
  </si>
  <si>
    <t>9.16.14</t>
  </si>
  <si>
    <t>9.16.15</t>
  </si>
  <si>
    <t>9.16.16</t>
  </si>
  <si>
    <t>9.16.17</t>
  </si>
  <si>
    <t>9.16.18</t>
  </si>
  <si>
    <t>9.16.19</t>
  </si>
  <si>
    <t>9.16.20</t>
  </si>
  <si>
    <t>9.16.21</t>
  </si>
  <si>
    <t>9.16.22</t>
  </si>
  <si>
    <t>9.16.23</t>
  </si>
  <si>
    <t>BTA_ee</t>
  </si>
  <si>
    <t>$bsa00_TakeUp_rate</t>
  </si>
  <si>
    <t>By recipients (outdated mechanism, currently replaced by newer BTA/BCA implementation, see bsa00_ee policy)</t>
  </si>
  <si>
    <t>$bsach_TakeUp_rate</t>
  </si>
  <si>
    <t>By recipients</t>
  </si>
  <si>
    <t>36.19.1</t>
  </si>
  <si>
    <t>bsa00_ee</t>
  </si>
  <si>
    <t>36.20.1</t>
  </si>
  <si>
    <t>tco_ee</t>
  </si>
  <si>
    <t>40.3.22</t>
  </si>
  <si>
    <t>40.3.23</t>
  </si>
  <si>
    <t>40.3.24</t>
  </si>
  <si>
    <t>40.3.25</t>
  </si>
  <si>
    <t>40.3.26</t>
  </si>
  <si>
    <t>40.3.27</t>
  </si>
  <si>
    <t>40.3.28</t>
  </si>
  <si>
    <t>40.3.29</t>
  </si>
  <si>
    <t>40.3.30</t>
  </si>
  <si>
    <t>40.3.31</t>
  </si>
  <si>
    <t>40.3.32</t>
  </si>
  <si>
    <t>40.3.33</t>
  </si>
  <si>
    <t>40.3.34</t>
  </si>
  <si>
    <t>40.3.35</t>
  </si>
  <si>
    <t>40.3.36</t>
  </si>
  <si>
    <t>40.3.37</t>
  </si>
  <si>
    <t>40.3.38</t>
  </si>
  <si>
    <t>40.3.39</t>
  </si>
  <si>
    <t>40.3.40</t>
  </si>
  <si>
    <t>40.3.41</t>
  </si>
  <si>
    <t>40.3.42</t>
  </si>
  <si>
    <t>40.3.43</t>
  </si>
  <si>
    <t>40.3.44</t>
  </si>
  <si>
    <t>40.3.45</t>
  </si>
  <si>
    <t>40.3.46</t>
  </si>
  <si>
    <t>40.3.47</t>
  </si>
  <si>
    <t>40.3.48</t>
  </si>
  <si>
    <t>40.3.49</t>
  </si>
  <si>
    <t>40.3.50</t>
  </si>
  <si>
    <t>40.3.51</t>
  </si>
  <si>
    <t>40.3.52</t>
  </si>
  <si>
    <t>40.3.53</t>
  </si>
  <si>
    <t>40.3.54</t>
  </si>
  <si>
    <t>40.3.55</t>
  </si>
  <si>
    <t>40.3.56</t>
  </si>
  <si>
    <t>40.3.57</t>
  </si>
  <si>
    <t>40.3.58</t>
  </si>
  <si>
    <t>40.3.59</t>
  </si>
  <si>
    <t>40.3.60</t>
  </si>
  <si>
    <t>40.3.61</t>
  </si>
  <si>
    <t>40.3.62</t>
  </si>
  <si>
    <t>40.3.63</t>
  </si>
  <si>
    <t>40.3.64</t>
  </si>
  <si>
    <t>40.3.65</t>
  </si>
  <si>
    <t>40.3.66</t>
  </si>
  <si>
    <t>40.3.67</t>
  </si>
  <si>
    <t>40.3.68</t>
  </si>
  <si>
    <t>40.3.69</t>
  </si>
  <si>
    <t>40.3.70</t>
  </si>
  <si>
    <t>40.3.71</t>
  </si>
  <si>
    <t>40.3.72</t>
  </si>
  <si>
    <t>40.3.73</t>
  </si>
  <si>
    <t>40.3.74</t>
  </si>
  <si>
    <t>40.3.75</t>
  </si>
  <si>
    <t>40.3.76</t>
  </si>
  <si>
    <t>40.3.77</t>
  </si>
  <si>
    <t>40.3.78</t>
  </si>
  <si>
    <t>40.3.79</t>
  </si>
  <si>
    <t>40.3.80</t>
  </si>
  <si>
    <t>40.3.81</t>
  </si>
  <si>
    <t>40.3.82</t>
  </si>
  <si>
    <t>40.3.83</t>
  </si>
  <si>
    <t>40.3.84</t>
  </si>
  <si>
    <t>40.3.85</t>
  </si>
  <si>
    <t>40.3.86</t>
  </si>
  <si>
    <t>40.3.87</t>
  </si>
  <si>
    <t>40.3.88</t>
  </si>
  <si>
    <t>40.3.89</t>
  </si>
  <si>
    <t>40.3.90</t>
  </si>
  <si>
    <t>40.3.91</t>
  </si>
  <si>
    <t>40.3.92</t>
  </si>
  <si>
    <t>40.3.93</t>
  </si>
  <si>
    <t>40.3.94</t>
  </si>
  <si>
    <t>40.3.95</t>
  </si>
  <si>
    <t>40.3.96</t>
  </si>
  <si>
    <t>40.3.97</t>
  </si>
  <si>
    <t>40.3.98</t>
  </si>
  <si>
    <t>40.3.99</t>
  </si>
  <si>
    <t>40.3.100</t>
  </si>
  <si>
    <t>40.3.101</t>
  </si>
  <si>
    <t>40.3.102</t>
  </si>
  <si>
    <t>40.3.103</t>
  </si>
  <si>
    <t>40.3.104</t>
  </si>
  <si>
    <t>40.3.105</t>
  </si>
  <si>
    <t>40.3.106</t>
  </si>
  <si>
    <t>40.3.107</t>
  </si>
  <si>
    <t>40.3.108</t>
  </si>
  <si>
    <t>40.3.109</t>
  </si>
  <si>
    <t>40.3.110</t>
  </si>
  <si>
    <t>40.3.111</t>
  </si>
  <si>
    <t>40.3.112</t>
  </si>
  <si>
    <t>40.3.113</t>
  </si>
  <si>
    <t>40.3.114</t>
  </si>
  <si>
    <t>40.3.115</t>
  </si>
  <si>
    <t>40.3.116</t>
  </si>
  <si>
    <t>40.3.117</t>
  </si>
  <si>
    <t>40.3.118</t>
  </si>
  <si>
    <t>40.3.119</t>
  </si>
  <si>
    <t>40.3.120</t>
  </si>
  <si>
    <t>40.3.121</t>
  </si>
  <si>
    <t>40.3.122</t>
  </si>
  <si>
    <t>40.3.123</t>
  </si>
  <si>
    <t>40.3.124</t>
  </si>
  <si>
    <t>40.3.125</t>
  </si>
  <si>
    <t>40.3.126</t>
  </si>
  <si>
    <t>40.3.127</t>
  </si>
  <si>
    <t>40.3.128</t>
  </si>
  <si>
    <t>40.3.129</t>
  </si>
  <si>
    <t>40.3.130</t>
  </si>
  <si>
    <t>40.3.131</t>
  </si>
  <si>
    <t>40.3.132</t>
  </si>
  <si>
    <t>40.3.133</t>
  </si>
  <si>
    <t>40.3.134</t>
  </si>
  <si>
    <t>40.3.135</t>
  </si>
  <si>
    <t>40.3.136</t>
  </si>
  <si>
    <t>40.3.137</t>
  </si>
  <si>
    <t>40.3.138</t>
  </si>
  <si>
    <t>40.3.139</t>
  </si>
  <si>
    <t>40.3.140</t>
  </si>
  <si>
    <t>40.3.141</t>
  </si>
  <si>
    <t>40.3.142</t>
  </si>
  <si>
    <t>40.3.143</t>
  </si>
  <si>
    <t>40.3.144</t>
  </si>
  <si>
    <t>40.3.145</t>
  </si>
  <si>
    <t>40.3.146</t>
  </si>
  <si>
    <t>40.3.147</t>
  </si>
  <si>
    <t>40.3.148</t>
  </si>
  <si>
    <t>40.3.149</t>
  </si>
  <si>
    <t>40.3.150</t>
  </si>
  <si>
    <t>40.3.151</t>
  </si>
  <si>
    <t>40.3.152</t>
  </si>
  <si>
    <t>40.3.153</t>
  </si>
  <si>
    <t>40.3.154</t>
  </si>
  <si>
    <t>40.3.155</t>
  </si>
  <si>
    <t>40.3.156</t>
  </si>
  <si>
    <t>40.3.157</t>
  </si>
  <si>
    <t>40.3.158</t>
  </si>
  <si>
    <t>40.3.159</t>
  </si>
  <si>
    <t>40.3.160</t>
  </si>
  <si>
    <t>40.3.161</t>
  </si>
  <si>
    <t>40.3.162</t>
  </si>
  <si>
    <t>40.3.163</t>
  </si>
  <si>
    <t>40.3.164</t>
  </si>
  <si>
    <t>40.3.165</t>
  </si>
  <si>
    <t>40.3.166</t>
  </si>
  <si>
    <t>40.3.167</t>
  </si>
  <si>
    <t>40.3.168</t>
  </si>
  <si>
    <t>40.3.169</t>
  </si>
  <si>
    <t>40.3.170</t>
  </si>
  <si>
    <t>40.3.171</t>
  </si>
  <si>
    <t>40.3.172</t>
  </si>
  <si>
    <t>40.3.173</t>
  </si>
  <si>
    <t>40.3.174</t>
  </si>
  <si>
    <t>40.3.175</t>
  </si>
  <si>
    <t>40.3.176</t>
  </si>
  <si>
    <t>40.3.177</t>
  </si>
  <si>
    <t>40.3.178</t>
  </si>
  <si>
    <t>40.3.179</t>
  </si>
  <si>
    <t>40.3.180</t>
  </si>
  <si>
    <t>40.3.181</t>
  </si>
  <si>
    <t>40.3.182</t>
  </si>
  <si>
    <t>40.3.183</t>
  </si>
  <si>
    <t>40.3.184</t>
  </si>
  <si>
    <t>40.3.185</t>
  </si>
  <si>
    <t>40.3.186</t>
  </si>
  <si>
    <t>40.3.187</t>
  </si>
  <si>
    <t>40.3.188</t>
  </si>
  <si>
    <t>40.3.189</t>
  </si>
  <si>
    <t>40.3.190</t>
  </si>
  <si>
    <t>40.3.191</t>
  </si>
  <si>
    <t>40.3.192</t>
  </si>
  <si>
    <t>40.3.193</t>
  </si>
  <si>
    <t>40.3.194</t>
  </si>
  <si>
    <t>excise - specific - 02121b Wine (&lt;6%, still &amp; sparkling) (per 100 L)</t>
  </si>
  <si>
    <t>excise - specific - 02121c Wine (fortified wine, still &amp; sparkling) (per 100 L)</t>
  </si>
  <si>
    <t>excise - specific - 02122a Other wine (still &amp; sparkling) (per 100 L)</t>
  </si>
  <si>
    <t>excise - specific - 02122b Other wine (&lt;6%, still &amp; sparkling) (per 100 L)</t>
  </si>
  <si>
    <t>excise - specific - 02131 Beer (per 100 L / ° alcohol)</t>
  </si>
  <si>
    <t>excise - specific - 04531a Gas Oil- Heating (per 1000 L)</t>
  </si>
  <si>
    <t>40.4.17</t>
  </si>
  <si>
    <t>40.4.18</t>
  </si>
  <si>
    <t>excise - specific - 07221a Petrol (leaded or unleaded) (per 1000 L)</t>
  </si>
  <si>
    <t>40.4.19</t>
  </si>
  <si>
    <t>40.4.20</t>
  </si>
  <si>
    <t>40.4.21</t>
  </si>
  <si>
    <t>40.4.22</t>
  </si>
  <si>
    <t>excise - ad valorem - 02213 Other tobacco</t>
  </si>
  <si>
    <t>excise - ad valorem - 04521 Town gas and natural gas</t>
  </si>
  <si>
    <t>excise - ad valorem - 04522 Liquefied hydrocarbons</t>
  </si>
  <si>
    <t>40.6.12</t>
  </si>
  <si>
    <t>excise - ad valorem - 04541 Solid fuels</t>
  </si>
  <si>
    <t>40.6.13</t>
  </si>
  <si>
    <t>40.7.1</t>
  </si>
  <si>
    <t>40.7.2</t>
  </si>
  <si>
    <t>40.7.3</t>
  </si>
  <si>
    <t>40.7.4</t>
  </si>
  <si>
    <t>40.8.1</t>
  </si>
  <si>
    <t>40.8.2</t>
  </si>
  <si>
    <t>40.8.3</t>
  </si>
  <si>
    <t>40.8.4</t>
  </si>
  <si>
    <t>40.8.5</t>
  </si>
  <si>
    <t>40.8.6</t>
  </si>
  <si>
    <t>40.8.7</t>
  </si>
  <si>
    <t>40.8.8</t>
  </si>
  <si>
    <t>40.8.9</t>
  </si>
  <si>
    <t>40.8.10</t>
  </si>
  <si>
    <t>ConstDef_el</t>
  </si>
  <si>
    <t>"qualifying period: min no of workdays in work (note that we cannot distinguish bw first/second time claimants, seasonal workers etc)"</t>
  </si>
  <si>
    <t>"qualifying period: over last 12 months (more specifically over last 14 months, excluding last 2 months)"</t>
  </si>
  <si>
    <t>$lag</t>
  </si>
  <si>
    <t>Average of two year lagged $f_yem189, GDP growth</t>
  </si>
  <si>
    <t>$mw</t>
  </si>
  <si>
    <t>Non-manual workers' min wage</t>
  </si>
  <si>
    <t>572.3#m</t>
  </si>
  <si>
    <t>608.32#m</t>
  </si>
  <si>
    <t>657.89#m</t>
  </si>
  <si>
    <t>680.59#m</t>
  </si>
  <si>
    <t>739.56#m</t>
  </si>
  <si>
    <t>586.08#m</t>
  </si>
  <si>
    <t>830#m</t>
  </si>
  <si>
    <t>$siclim</t>
  </si>
  <si>
    <t>SIC up/low limit</t>
  </si>
  <si>
    <t>712.69#m</t>
  </si>
  <si>
    <t>737.35#m</t>
  </si>
  <si>
    <t>757.26#m</t>
  </si>
  <si>
    <t>Monthly compensation amount</t>
  </si>
  <si>
    <t>$mc_amountlib</t>
  </si>
  <si>
    <t>Monthly compensation amount for scientists</t>
  </si>
  <si>
    <t>TransLMA_el</t>
  </si>
  <si>
    <t>13.21.1</t>
  </si>
  <si>
    <t>yem_el</t>
  </si>
  <si>
    <t xml:space="preserve">"normal weekly working hours,"; i.e. corresponding to the standard definition of full-time work; </t>
  </si>
  <si>
    <t>tscbesi_el</t>
  </si>
  <si>
    <t>$tscbesi_rate</t>
  </si>
  <si>
    <t>tscer_el</t>
  </si>
  <si>
    <t>$tscerpi_main_rate</t>
  </si>
  <si>
    <t>Primary pension SIC rate</t>
  </si>
  <si>
    <t>$tscerpi_suppl_rate</t>
  </si>
  <si>
    <t>Supplementary pension SIC rate</t>
  </si>
  <si>
    <t>$tscerpi_mainhaz_rate</t>
  </si>
  <si>
    <t>Primary pension: extra rate for hazardous occupations</t>
  </si>
  <si>
    <t>$tscerpi_supplhaz_rate</t>
  </si>
  <si>
    <t>Supplementary pension: extra rate for hazardous occupations</t>
  </si>
  <si>
    <t>Sickness insurance SIC rate</t>
  </si>
  <si>
    <t>Unemployment insurance SIC rate</t>
  </si>
  <si>
    <t>Family benefits SIC rate</t>
  </si>
  <si>
    <t>$tscerot_rate</t>
  </si>
  <si>
    <t>Other benefits SIC rate</t>
  </si>
  <si>
    <t>$tscerpi_cs_rate</t>
  </si>
  <si>
    <t>Public sector workers SIC rate</t>
  </si>
  <si>
    <t>$tscerpi_youth_rate</t>
  </si>
  <si>
    <t>Youth reduction SIC rate</t>
  </si>
  <si>
    <t>tscee_el</t>
  </si>
  <si>
    <t>$tsceepi_main_rate</t>
  </si>
  <si>
    <t>$tsceepi_mainhaz_rate</t>
  </si>
  <si>
    <t>$tsceepi_suppl_rate</t>
  </si>
  <si>
    <t>$tsceepi_supplhaz_rate</t>
  </si>
  <si>
    <t>$tsceefa_rate</t>
  </si>
  <si>
    <t>tscee02_el</t>
  </si>
  <si>
    <t>$tsceepi_ETEmain_rate</t>
  </si>
  <si>
    <t>Primary pension SIC rate, old regime</t>
  </si>
  <si>
    <t>$tsceepi_ETEmainhaz_rate</t>
  </si>
  <si>
    <t>Primary pension SIC rate, hazardous work</t>
  </si>
  <si>
    <t>$tsceeot_ETE_rate1</t>
  </si>
  <si>
    <t>Additional benefits SIC rate</t>
  </si>
  <si>
    <t>$tsceeot_ETE_rate2</t>
  </si>
  <si>
    <t>tscee04_el</t>
  </si>
  <si>
    <t>$tsceepi_lumpsum_rate</t>
  </si>
  <si>
    <t>Lump sum pension SIC rate</t>
  </si>
  <si>
    <t>$tsceeot_cs_rate1</t>
  </si>
  <si>
    <t>$tsceeot_cs_rate2</t>
  </si>
  <si>
    <t>$tsceeot_cs_rate3</t>
  </si>
  <si>
    <t>Solidarity contribution rate</t>
  </si>
  <si>
    <t>tscse_el</t>
  </si>
  <si>
    <t>$tscsesi_rate</t>
  </si>
  <si>
    <t>Sickness insurance (all)</t>
  </si>
  <si>
    <t>$tscseui_amt</t>
  </si>
  <si>
    <t>Unemployment insurance (all)</t>
  </si>
  <si>
    <t>Primary pension (ex OAEE)</t>
  </si>
  <si>
    <t>$tscsepi_thres</t>
  </si>
  <si>
    <t>Income threshold (ex OAEE)</t>
  </si>
  <si>
    <t>1336#m</t>
  </si>
  <si>
    <t>$tscsepi_amt1</t>
  </si>
  <si>
    <t>Primary pension: amount 1 (ex OAEE)</t>
  </si>
  <si>
    <t>169.95#m</t>
  </si>
  <si>
    <t>175.83#m</t>
  </si>
  <si>
    <t>180.58#m</t>
  </si>
  <si>
    <t>$tscsepi_amt2</t>
  </si>
  <si>
    <t>Primary pension: amount 2 (ex OAEE)</t>
  </si>
  <si>
    <t>203.94#m</t>
  </si>
  <si>
    <t>211.0#m</t>
  </si>
  <si>
    <t>216.7#m</t>
  </si>
  <si>
    <t>$tscsesi_amt1</t>
  </si>
  <si>
    <t>Sickness insurance: amount 1 (ex OAEE)</t>
  </si>
  <si>
    <t>60.30#m</t>
  </si>
  <si>
    <t>62.39#m</t>
  </si>
  <si>
    <t>64.07#m</t>
  </si>
  <si>
    <t>$tscsesi_amt2</t>
  </si>
  <si>
    <t>Sickness insurance: amount 2 (ex OAEE)</t>
  </si>
  <si>
    <t>66#m</t>
  </si>
  <si>
    <t>72.37#m</t>
  </si>
  <si>
    <t>74.87#m</t>
  </si>
  <si>
    <t>76.89#m</t>
  </si>
  <si>
    <t>$tscsepi_ETAA_rate</t>
  </si>
  <si>
    <t>Primary pension (ex ETAA)</t>
  </si>
  <si>
    <t>$tscfrpi_rate</t>
  </si>
  <si>
    <t>Primary pension (ex OGA)</t>
  </si>
  <si>
    <t>$tscfrpi_thres</t>
  </si>
  <si>
    <t>Income threshold (ex OGA)</t>
  </si>
  <si>
    <t>835.17#m</t>
  </si>
  <si>
    <t>$tscfrpi_amt1</t>
  </si>
  <si>
    <t>Primary pension: amount 1 (ex OGA)</t>
  </si>
  <si>
    <t>87#m</t>
  </si>
  <si>
    <t>99.78#m</t>
  </si>
  <si>
    <t>103.23#m</t>
  </si>
  <si>
    <t>106.02#m</t>
  </si>
  <si>
    <t>$tscfrpi_amt2</t>
  </si>
  <si>
    <t>Primary pension: amount 2 (ex OGA)</t>
  </si>
  <si>
    <t>104#m</t>
  </si>
  <si>
    <t>107#m</t>
  </si>
  <si>
    <t>120.61#m</t>
  </si>
  <si>
    <t>124.78#m</t>
  </si>
  <si>
    <t>128.15#m</t>
  </si>
  <si>
    <t>$tscfrsi_amt1</t>
  </si>
  <si>
    <t>Sickness insurance: amount 1 (ex OGA)</t>
  </si>
  <si>
    <t>32#m</t>
  </si>
  <si>
    <t>35.09#m</t>
  </si>
  <si>
    <t>36.30#m</t>
  </si>
  <si>
    <t>37.28#m</t>
  </si>
  <si>
    <t>$tscfrsi_amt2</t>
  </si>
  <si>
    <t>Sickness insurance: amount 2 (ex OGA)</t>
  </si>
  <si>
    <t>38#m</t>
  </si>
  <si>
    <t>41.67#m</t>
  </si>
  <si>
    <t>43.10#m</t>
  </si>
  <si>
    <t>44.26#m</t>
  </si>
  <si>
    <t>$tscfrot_amt</t>
  </si>
  <si>
    <t>Other benefits (ex OGA)</t>
  </si>
  <si>
    <t>2#m</t>
  </si>
  <si>
    <t>2.19#m</t>
  </si>
  <si>
    <t>2.27#m</t>
  </si>
  <si>
    <t>2.33#m</t>
  </si>
  <si>
    <t>45.3.1</t>
  </si>
  <si>
    <t>yiv_el</t>
  </si>
  <si>
    <t>$i_living_single</t>
  </si>
  <si>
    <t>Cost of living - single</t>
  </si>
  <si>
    <t>$i_living_married</t>
  </si>
  <si>
    <t>Cost of living - married</t>
  </si>
  <si>
    <t>2500#y</t>
  </si>
  <si>
    <t>$i_living_pens</t>
  </si>
  <si>
    <t>Cost of living - reduction &gt; 65</t>
  </si>
  <si>
    <t>45.3.4</t>
  </si>
  <si>
    <t>$i_res_sqm_r1</t>
  </si>
  <si>
    <t>Residence - sqm - rate 1</t>
  </si>
  <si>
    <t>45.3.5</t>
  </si>
  <si>
    <t>$i_res_sqm_r2</t>
  </si>
  <si>
    <t>Residence - sqm - rate 2</t>
  </si>
  <si>
    <t>65#y</t>
  </si>
  <si>
    <t>$i_res_sqm_r3</t>
  </si>
  <si>
    <t>Residence - sqm - rate 3</t>
  </si>
  <si>
    <t>$i_res_sqm_r4</t>
  </si>
  <si>
    <t>Residence - sqm - rate 4</t>
  </si>
  <si>
    <t>$i_res_sqm_r5</t>
  </si>
  <si>
    <t>Residence - sqm - rate 5</t>
  </si>
  <si>
    <t>$i_res_sqm_b1</t>
  </si>
  <si>
    <t>Residence - sqm - band uplim 1</t>
  </si>
  <si>
    <t>$i_res_sqm_b2</t>
  </si>
  <si>
    <t>Residence - sqm - band uplim 2</t>
  </si>
  <si>
    <t>$i_res_sqm_b3</t>
  </si>
  <si>
    <t>Residence - sqm - band uplim 3</t>
  </si>
  <si>
    <t>$i_res_sqm_b4</t>
  </si>
  <si>
    <t>Residence - sqm - band uplim 4</t>
  </si>
  <si>
    <t>$i_res_zone_c1</t>
  </si>
  <si>
    <t>Residence - zone - coefficient 1</t>
  </si>
  <si>
    <t>$i_res_zone_c2</t>
  </si>
  <si>
    <t>Residence - zone - coefficient 2</t>
  </si>
  <si>
    <t>$i_res_zone_c3</t>
  </si>
  <si>
    <t>Residence - zone - coefficient 3</t>
  </si>
  <si>
    <t>$i_res_zone_b1</t>
  </si>
  <si>
    <t>Residence - zone - band uplim 1</t>
  </si>
  <si>
    <t>$i_res_zone_b2</t>
  </si>
  <si>
    <t>Residence - zone - band uplim 2</t>
  </si>
  <si>
    <t>$i_car_cc_a1</t>
  </si>
  <si>
    <t>Car - cc - amount 1</t>
  </si>
  <si>
    <t>$i_car_cc_r2</t>
  </si>
  <si>
    <t>Car - cc - rate 2</t>
  </si>
  <si>
    <t>(600#y / 100)</t>
  </si>
  <si>
    <t>$i_car_cc_r3</t>
  </si>
  <si>
    <t>Car - cc - rate 3</t>
  </si>
  <si>
    <t>(900#y / 100)</t>
  </si>
  <si>
    <t>$i_car_cc_r4</t>
  </si>
  <si>
    <t>Car - cc - rate 4</t>
  </si>
  <si>
    <t>(1200#y / 100)</t>
  </si>
  <si>
    <t>$i_car_cc_b1</t>
  </si>
  <si>
    <t>Car - cc - band uplim 1</t>
  </si>
  <si>
    <t>$i_car_cc_b2</t>
  </si>
  <si>
    <t>Car - cc - band uplim 2</t>
  </si>
  <si>
    <t>$i_car_cc_b3</t>
  </si>
  <si>
    <t>Car - cc - band uplim 3</t>
  </si>
  <si>
    <t>45.3.25</t>
  </si>
  <si>
    <t>$i_car_age_r1</t>
  </si>
  <si>
    <t>Car - age - reduction rate 1</t>
  </si>
  <si>
    <t>$i_car_age_r2</t>
  </si>
  <si>
    <t>Car - age - reduction rate 2</t>
  </si>
  <si>
    <t>$i_car_age_r3</t>
  </si>
  <si>
    <t>Car - age - reduction rate 3</t>
  </si>
  <si>
    <t>$i_car_age_b1</t>
  </si>
  <si>
    <t>Car - age - band 1</t>
  </si>
  <si>
    <t>$i_car_age_b2</t>
  </si>
  <si>
    <t>Car - age - band 2</t>
  </si>
  <si>
    <t>$i_boat_m_a1</t>
  </si>
  <si>
    <t>Boat - m - amount 1</t>
  </si>
  <si>
    <t>$i_boat_m_r2</t>
  </si>
  <si>
    <t>Boat - m - rate 2</t>
  </si>
  <si>
    <t>$i_boat_m_b1</t>
  </si>
  <si>
    <t>Boat - m - band uplim 1</t>
  </si>
  <si>
    <t>$i_boat_age_r1</t>
  </si>
  <si>
    <t>Boat - age - reduction rate 1</t>
  </si>
  <si>
    <t>$i_boat_age_r2</t>
  </si>
  <si>
    <t>Boat - age - reduction rate 2</t>
  </si>
  <si>
    <t>$i_boat_age_r3</t>
  </si>
  <si>
    <t>Boat - age - reduction rate 3</t>
  </si>
  <si>
    <t>$i_boat_age_b1</t>
  </si>
  <si>
    <t>Boat - age - band 1</t>
  </si>
  <si>
    <t>$i_boat_age_b2</t>
  </si>
  <si>
    <t>Boat - age - band 2</t>
  </si>
  <si>
    <t>47.1.1</t>
  </si>
  <si>
    <t>boanc_el</t>
  </si>
  <si>
    <t>$OgaBasicPension</t>
  </si>
  <si>
    <t>ΟΓΑ basic pension</t>
  </si>
  <si>
    <t>212.85#m</t>
  </si>
  <si>
    <t>227.75#m</t>
  </si>
  <si>
    <t>277.75#m</t>
  </si>
  <si>
    <t>387.9#m</t>
  </si>
  <si>
    <t>399.54#m</t>
  </si>
  <si>
    <t>409.13#m</t>
  </si>
  <si>
    <t>47.1.2</t>
  </si>
  <si>
    <t>$amrmv_urb</t>
  </si>
  <si>
    <t>Average market value per sqm in urban areas</t>
  </si>
  <si>
    <t>47.1.3</t>
  </si>
  <si>
    <t>$amrmv_rur</t>
  </si>
  <si>
    <t>Average market value per sqm in rural areas</t>
  </si>
  <si>
    <t>47.1.4</t>
  </si>
  <si>
    <t>$boanclim</t>
  </si>
  <si>
    <t>Low limit (since 2017)</t>
  </si>
  <si>
    <t>47.1.5</t>
  </si>
  <si>
    <t>$boanc_thres</t>
  </si>
  <si>
    <t>income threshold</t>
  </si>
  <si>
    <t>49.1.1</t>
  </si>
  <si>
    <t>bch_el</t>
  </si>
  <si>
    <t>Full amount for 1st &amp; 2nd child</t>
  </si>
  <si>
    <t>49.1.2</t>
  </si>
  <si>
    <t>Full amount for 3nd+ child</t>
  </si>
  <si>
    <t>49.1.3</t>
  </si>
  <si>
    <t>$bch_thres1</t>
  </si>
  <si>
    <t>first income threshold</t>
  </si>
  <si>
    <t>49.1.4</t>
  </si>
  <si>
    <t>$bch_thres2</t>
  </si>
  <si>
    <t>second income threshold</t>
  </si>
  <si>
    <t>49.1.5</t>
  </si>
  <si>
    <t>$bch_thres3</t>
  </si>
  <si>
    <t>third income threshold</t>
  </si>
  <si>
    <t>49.1.6</t>
  </si>
  <si>
    <t>$bch_rate1</t>
  </si>
  <si>
    <t>reduced rate 1</t>
  </si>
  <si>
    <t>49.1.7</t>
  </si>
  <si>
    <t>$bch_rate2</t>
  </si>
  <si>
    <t>reduced rate 2</t>
  </si>
  <si>
    <t>50.1.1</t>
  </si>
  <si>
    <t>bchba_el</t>
  </si>
  <si>
    <t>$bchba_amt1</t>
  </si>
  <si>
    <t xml:space="preserve">benefit amount </t>
  </si>
  <si>
    <t>50.1.2</t>
  </si>
  <si>
    <t>$bchba_amt2</t>
  </si>
  <si>
    <t>benefit amount twins</t>
  </si>
  <si>
    <t>50.1.3</t>
  </si>
  <si>
    <t>$bchba_amt3</t>
  </si>
  <si>
    <t>benefit amount triplets</t>
  </si>
  <si>
    <t>50.1.4</t>
  </si>
  <si>
    <t>$bchba_amt4</t>
  </si>
  <si>
    <t>benefit amount above triplets</t>
  </si>
  <si>
    <t>3500#y</t>
  </si>
  <si>
    <t>50.1.5</t>
  </si>
  <si>
    <t>$bchba_thres</t>
  </si>
  <si>
    <t>51.2.1</t>
  </si>
  <si>
    <t>bfama_el</t>
  </si>
  <si>
    <t>$taxsic</t>
  </si>
  <si>
    <t>Average rate of PIT+SIC</t>
  </si>
  <si>
    <t>51.2.2</t>
  </si>
  <si>
    <t>$bfamamax</t>
  </si>
  <si>
    <t>Max benefit amount for private sector employees</t>
  </si>
  <si>
    <t>2373.5#m</t>
  </si>
  <si>
    <t>51.2.3</t>
  </si>
  <si>
    <t>$OGAbase</t>
  </si>
  <si>
    <t>Basic amount for farmers</t>
  </si>
  <si>
    <t>486.77#y</t>
  </si>
  <si>
    <t>51.2.4</t>
  </si>
  <si>
    <t>$OGAtwins</t>
  </si>
  <si>
    <t>Amount for farmers with twins</t>
  </si>
  <si>
    <t>730.16#y</t>
  </si>
  <si>
    <t>51.2.5</t>
  </si>
  <si>
    <t>$OGAtriplets</t>
  </si>
  <si>
    <t>Amount for farmers with triplets</t>
  </si>
  <si>
    <t>973.54#y</t>
  </si>
  <si>
    <t>51.2.6</t>
  </si>
  <si>
    <t>$OAEEbase</t>
  </si>
  <si>
    <t>Basic amount for self-employed</t>
  </si>
  <si>
    <t>bfapl_el</t>
  </si>
  <si>
    <t>$bfaplspec</t>
  </si>
  <si>
    <t>Special parental leave: monthly amount</t>
  </si>
  <si>
    <t>$bfaplspecSIC</t>
  </si>
  <si>
    <t>SIC to be deducted from special parental leave benefit</t>
  </si>
  <si>
    <t>55.1.1</t>
  </si>
  <si>
    <t>tin00_el</t>
  </si>
  <si>
    <t>Rate for tax credits</t>
  </si>
  <si>
    <t>55.1.2</t>
  </si>
  <si>
    <t>$tinit_rate</t>
  </si>
  <si>
    <t>Rate for interest income</t>
  </si>
  <si>
    <t>55.1.3</t>
  </si>
  <si>
    <t>$tintb_extra_thres</t>
  </si>
  <si>
    <t>Threshold for extra taxable income</t>
  </si>
  <si>
    <t>55.1.4</t>
  </si>
  <si>
    <t>$tin00_rate1</t>
  </si>
  <si>
    <t>Rate 1 for tin00_s</t>
  </si>
  <si>
    <t>55.1.5</t>
  </si>
  <si>
    <t>$tin00_rate2</t>
  </si>
  <si>
    <t>Rate 2 for tin00_s</t>
  </si>
  <si>
    <t>55.1.6</t>
  </si>
  <si>
    <t>$tin00_rate3</t>
  </si>
  <si>
    <t>Rate 3 for tin00_s</t>
  </si>
  <si>
    <t>55.1.7</t>
  </si>
  <si>
    <t>$tin00_rate4</t>
  </si>
  <si>
    <t>Rate 4 for tin00_s</t>
  </si>
  <si>
    <t>55.1.8</t>
  </si>
  <si>
    <t>$tin00_rate5</t>
  </si>
  <si>
    <t>Rate 5 for tin00_s</t>
  </si>
  <si>
    <t>55.1.9</t>
  </si>
  <si>
    <t>$tin00_upthres1</t>
  </si>
  <si>
    <t>Threshold 1 for tin00_s</t>
  </si>
  <si>
    <t>55.1.10</t>
  </si>
  <si>
    <t>$tin00_upthres2</t>
  </si>
  <si>
    <t>Threshold 2 for tin00_s</t>
  </si>
  <si>
    <t>55.1.11</t>
  </si>
  <si>
    <t>$tin00_upthres3</t>
  </si>
  <si>
    <t>Threshold 3 for tin00_s</t>
  </si>
  <si>
    <t>55.1.12</t>
  </si>
  <si>
    <t>$tin00_upthres4</t>
  </si>
  <si>
    <t>Threshold 4 for tin00_s</t>
  </si>
  <si>
    <t>55.1.13</t>
  </si>
  <si>
    <t>$tinag_rate</t>
  </si>
  <si>
    <t>Rate for tinag_s</t>
  </si>
  <si>
    <t>55.1.14</t>
  </si>
  <si>
    <t>$tinpr_rate1</t>
  </si>
  <si>
    <t>Rate 1 for tinpr_s</t>
  </si>
  <si>
    <t>55.1.15</t>
  </si>
  <si>
    <t>$tinpr_rate2</t>
  </si>
  <si>
    <t>Rate 2 for tinpr_s</t>
  </si>
  <si>
    <t>55.1.16</t>
  </si>
  <si>
    <t>$tinpr_rate3</t>
  </si>
  <si>
    <t>Rate 3 for tinpr_s</t>
  </si>
  <si>
    <t>55.1.17</t>
  </si>
  <si>
    <t>$tinpr_upthres1</t>
  </si>
  <si>
    <t>Threshold 1 for tinpr_s</t>
  </si>
  <si>
    <t>55.1.18</t>
  </si>
  <si>
    <t>$tinpr_upthres2</t>
  </si>
  <si>
    <t>Threshold 2 for tinpr_s</t>
  </si>
  <si>
    <t>35000#y</t>
  </si>
  <si>
    <t>55.1.19</t>
  </si>
  <si>
    <t>$tintc_se_lowlim</t>
  </si>
  <si>
    <t>presumptive taxableY</t>
  </si>
  <si>
    <t>10920#y</t>
  </si>
  <si>
    <t>11620#y</t>
  </si>
  <si>
    <t>12320#y</t>
  </si>
  <si>
    <t>55.1.20</t>
  </si>
  <si>
    <t>$tintc_disab_amt</t>
  </si>
  <si>
    <t>disability tax credit amount</t>
  </si>
  <si>
    <t>55.1.21</t>
  </si>
  <si>
    <t>$tintc00_amt1</t>
  </si>
  <si>
    <t>Employment and pension income (EPI) TC amount - no children</t>
  </si>
  <si>
    <t>777#y</t>
  </si>
  <si>
    <t>55.1.22</t>
  </si>
  <si>
    <t>$tintc00_amt2</t>
  </si>
  <si>
    <t>EPI TC amount - 1 child</t>
  </si>
  <si>
    <t>55.1.23</t>
  </si>
  <si>
    <t>$tintc00_amt3</t>
  </si>
  <si>
    <t>EPI TC amount - 2 children</t>
  </si>
  <si>
    <t>1120#y</t>
  </si>
  <si>
    <t>55.1.24</t>
  </si>
  <si>
    <t>$tintc00_amt4</t>
  </si>
  <si>
    <t>EPI TC amount - 3 children</t>
  </si>
  <si>
    <t>1340#y</t>
  </si>
  <si>
    <t>55.1.25</t>
  </si>
  <si>
    <t>$tintc00_amt5</t>
  </si>
  <si>
    <t>EPI TC amount - 4 children</t>
  </si>
  <si>
    <t>55.1.26</t>
  </si>
  <si>
    <t>$tintc00_amt6</t>
  </si>
  <si>
    <t>EPI TC amount - 5+ children</t>
  </si>
  <si>
    <t>55.1.27</t>
  </si>
  <si>
    <t>$tintc00_thres</t>
  </si>
  <si>
    <t>Income threshold for EPI TC taper</t>
  </si>
  <si>
    <t>55.1.28</t>
  </si>
  <si>
    <t>$tintc00_rate</t>
  </si>
  <si>
    <t>EPI TC taper rate</t>
  </si>
  <si>
    <t>69.2.1</t>
  </si>
  <si>
    <t>bsa00_el</t>
  </si>
  <si>
    <t>$bsa00_int_rate</t>
  </si>
  <si>
    <t>average annual deposit interest rate</t>
  </si>
  <si>
    <t>69.2.2</t>
  </si>
  <si>
    <t>$bsa00_adult_amt</t>
  </si>
  <si>
    <t>GMI amount: adults &amp; household</t>
  </si>
  <si>
    <t>69.2.3</t>
  </si>
  <si>
    <t>$bsa00_child_amt</t>
  </si>
  <si>
    <t>GMI amount: children</t>
  </si>
  <si>
    <t>69.2.4</t>
  </si>
  <si>
    <t>$bsa00_maxlim</t>
  </si>
  <si>
    <t>GMI max amount</t>
  </si>
  <si>
    <t>972#m</t>
  </si>
  <si>
    <t>69.2.5</t>
  </si>
  <si>
    <t>$bsa00_lowlim</t>
  </si>
  <si>
    <t>GMI low limit</t>
  </si>
  <si>
    <t>69.2.6</t>
  </si>
  <si>
    <t>$bsa00_ResUrban_amt</t>
  </si>
  <si>
    <t>main residence (urban): proxied m2 value</t>
  </si>
  <si>
    <t>1338#c</t>
  </si>
  <si>
    <t>69.2.7</t>
  </si>
  <si>
    <t>$bsa00_ResRur_amt</t>
  </si>
  <si>
    <t>main residence (rural): proxied m2 value</t>
  </si>
  <si>
    <t>745#c</t>
  </si>
  <si>
    <t>69.2.8</t>
  </si>
  <si>
    <t>$bsa00_wealth_stdthres</t>
  </si>
  <si>
    <t>immovable property: standard threshold amount</t>
  </si>
  <si>
    <t>90000#c</t>
  </si>
  <si>
    <t>69.2.9</t>
  </si>
  <si>
    <t>$bsa00_wealth_extrathres</t>
  </si>
  <si>
    <t>immovable property: additional threshold amount</t>
  </si>
  <si>
    <t>15000#c</t>
  </si>
  <si>
    <t>69.2.10</t>
  </si>
  <si>
    <t>$bsa00_wealth_maxlim</t>
  </si>
  <si>
    <t>immovable property: max amount</t>
  </si>
  <si>
    <t>150000#c</t>
  </si>
  <si>
    <t>69.2.11</t>
  </si>
  <si>
    <t>$bsa00_cars_maxlim</t>
  </si>
  <si>
    <t>cars: max amount</t>
  </si>
  <si>
    <t>69.20.1</t>
  </si>
  <si>
    <t>69.21.1</t>
  </si>
  <si>
    <t>70.4.1</t>
  </si>
  <si>
    <t>bsacm_el</t>
  </si>
  <si>
    <t>$i_income1</t>
  </si>
  <si>
    <t>Annual income limit 1st category</t>
  </si>
  <si>
    <t>70.4.2</t>
  </si>
  <si>
    <t>$i_income2</t>
  </si>
  <si>
    <t>Annual income limit 2nd category</t>
  </si>
  <si>
    <t>70.4.3</t>
  </si>
  <si>
    <t>$i_income3</t>
  </si>
  <si>
    <t>Annual income limit 3rd category</t>
  </si>
  <si>
    <t>70.4.4</t>
  </si>
  <si>
    <t>$i_deposits</t>
  </si>
  <si>
    <t>Deposits limit (per equivalent adult)</t>
  </si>
  <si>
    <t>70.4.5</t>
  </si>
  <si>
    <t>$i_realestate</t>
  </si>
  <si>
    <t>Real estate limit (per equivalent adult)</t>
  </si>
  <si>
    <t>70.4.6</t>
  </si>
  <si>
    <t>$bsacm01</t>
  </si>
  <si>
    <t>Amount 1st category</t>
  </si>
  <si>
    <t>70.4.7</t>
  </si>
  <si>
    <t>$bsacm02</t>
  </si>
  <si>
    <t>Amount 2nd category</t>
  </si>
  <si>
    <t>70.4.8</t>
  </si>
  <si>
    <t>$bsacm03</t>
  </si>
  <si>
    <t>Amount 3rd category</t>
  </si>
  <si>
    <t>70.4.9</t>
  </si>
  <si>
    <t>$max_eq_inc</t>
  </si>
  <si>
    <t>Maximum equivalence scale for income and deposits</t>
  </si>
  <si>
    <t>70.4.10</t>
  </si>
  <si>
    <t>$max_eq_realestate</t>
  </si>
  <si>
    <t>Maximum equivalence scale for real estate</t>
  </si>
  <si>
    <t>71.2.1</t>
  </si>
  <si>
    <t>bho00_el</t>
  </si>
  <si>
    <t>$i_inc</t>
  </si>
  <si>
    <t>Annual income limit 1st category (per equivalent adult)</t>
  </si>
  <si>
    <t>71.2.2</t>
  </si>
  <si>
    <t>71.2.3</t>
  </si>
  <si>
    <t>71.2.4</t>
  </si>
  <si>
    <t>$bho00</t>
  </si>
  <si>
    <t>71.2.5</t>
  </si>
  <si>
    <t>71.2.6</t>
  </si>
  <si>
    <t>73.2.1</t>
  </si>
  <si>
    <t>bsalp_el</t>
  </si>
  <si>
    <t>$bsalp_thres</t>
  </si>
  <si>
    <t>basic threshold</t>
  </si>
  <si>
    <t>29000#y</t>
  </si>
  <si>
    <t>73.2.2</t>
  </si>
  <si>
    <t>$bsalp_extrathres</t>
  </si>
  <si>
    <t>additional threshold for children</t>
  </si>
  <si>
    <t>73.2.3</t>
  </si>
  <si>
    <t>$bsalp_amt</t>
  </si>
  <si>
    <t>benefit amount</t>
  </si>
  <si>
    <t>359.25#y</t>
  </si>
  <si>
    <t>74.2.1</t>
  </si>
  <si>
    <t>bhotn_el</t>
  </si>
  <si>
    <t>$bhotn_inc_single</t>
  </si>
  <si>
    <t>74.2.2</t>
  </si>
  <si>
    <t xml:space="preserve">$bhotn_inc_couple
</t>
  </si>
  <si>
    <t>74.2.3</t>
  </si>
  <si>
    <t xml:space="preserve">$bhotn_inc_depch
</t>
  </si>
  <si>
    <t>74.2.4</t>
  </si>
  <si>
    <t>$bhotn_inc_lonepar</t>
  </si>
  <si>
    <t>74.2.5</t>
  </si>
  <si>
    <t>$bhotn_inc_extralonepar</t>
  </si>
  <si>
    <t>74.2.6</t>
  </si>
  <si>
    <t>$bhotn_asset</t>
  </si>
  <si>
    <t>120000#y</t>
  </si>
  <si>
    <t>74.2.7</t>
  </si>
  <si>
    <t>$bhotn_extraasset</t>
  </si>
  <si>
    <t>74.2.8</t>
  </si>
  <si>
    <t>$bhotn_uplim</t>
  </si>
  <si>
    <t>74.2.9</t>
  </si>
  <si>
    <t>$bhotn_extrauplim</t>
  </si>
  <si>
    <t>78.1.1</t>
  </si>
  <si>
    <t>tco_el</t>
  </si>
  <si>
    <t>78.1.2</t>
  </si>
  <si>
    <t>78.1.3</t>
  </si>
  <si>
    <t>78.1.4</t>
  </si>
  <si>
    <t>78.2.2</t>
  </si>
  <si>
    <t>78.2.3</t>
  </si>
  <si>
    <t>78.2.4</t>
  </si>
  <si>
    <t>78.2.5</t>
  </si>
  <si>
    <t>78.2.6</t>
  </si>
  <si>
    <t>78.2.7</t>
  </si>
  <si>
    <t>78.2.8</t>
  </si>
  <si>
    <t>78.2.9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</si>
  <si>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</si>
  <si>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</si>
  <si>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</si>
  <si>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</si>
  <si>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</si>
  <si>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</si>
  <si>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</si>
  <si>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</si>
  <si>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</si>
  <si>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</si>
  <si>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</si>
  <si>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</si>
  <si>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</si>
  <si>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</si>
  <si>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</si>
  <si>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</si>
  <si>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</si>
  <si>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</si>
  <si>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</si>
  <si>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</si>
  <si>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</si>
  <si>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</si>
  <si>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</si>
  <si>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</si>
  <si>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</si>
  <si>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</si>
  <si>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</si>
  <si>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</si>
  <si>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</si>
  <si>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</si>
  <si>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</si>
  <si>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78.2.41</t>
  </si>
  <si>
    <t>78.2.42</t>
  </si>
  <si>
    <t>78.2.43</t>
  </si>
  <si>
    <t>78.2.44</t>
  </si>
  <si>
    <t>78.2.45</t>
  </si>
  <si>
    <t>78.2.46</t>
  </si>
  <si>
    <t>78.2.47</t>
  </si>
  <si>
    <t>78.2.48</t>
  </si>
  <si>
    <t>78.2.49</t>
  </si>
  <si>
    <t>78.2.50</t>
  </si>
  <si>
    <t>78.2.51</t>
  </si>
  <si>
    <t>78.2.52</t>
  </si>
  <si>
    <t>78.2.53</t>
  </si>
  <si>
    <t>78.2.54</t>
  </si>
  <si>
    <t>78.2.55</t>
  </si>
  <si>
    <t>78.2.56</t>
  </si>
  <si>
    <t>78.2.57</t>
  </si>
  <si>
    <t>78.2.58</t>
  </si>
  <si>
    <t>78.2.59</t>
  </si>
  <si>
    <t>78.2.60</t>
  </si>
  <si>
    <t>78.2.61</t>
  </si>
  <si>
    <t>78.2.62</t>
  </si>
  <si>
    <t>78.2.63</t>
  </si>
  <si>
    <t>78.2.64</t>
  </si>
  <si>
    <t>78.2.65</t>
  </si>
  <si>
    <t>78.2.66</t>
  </si>
  <si>
    <t>78.2.67</t>
  </si>
  <si>
    <t>78.2.68</t>
  </si>
  <si>
    <t>78.2.69</t>
  </si>
  <si>
    <t>78.2.70</t>
  </si>
  <si>
    <t>78.2.71</t>
  </si>
  <si>
    <t>78.2.72</t>
  </si>
  <si>
    <t>78.2.73</t>
  </si>
  <si>
    <t>78.2.74</t>
  </si>
  <si>
    <t>78.2.75</t>
  </si>
  <si>
    <t>78.2.76</t>
  </si>
  <si>
    <t>78.2.77</t>
  </si>
  <si>
    <t>78.2.78</t>
  </si>
  <si>
    <t>78.2.79</t>
  </si>
  <si>
    <t>78.2.80</t>
  </si>
  <si>
    <t>78.2.81</t>
  </si>
  <si>
    <t>78.2.82</t>
  </si>
  <si>
    <t>78.2.83</t>
  </si>
  <si>
    <t>78.2.84</t>
  </si>
  <si>
    <t>78.2.85</t>
  </si>
  <si>
    <t>78.2.86</t>
  </si>
  <si>
    <t>78.2.87</t>
  </si>
  <si>
    <t>78.2.88</t>
  </si>
  <si>
    <t>78.2.89</t>
  </si>
  <si>
    <t>78.2.90</t>
  </si>
  <si>
    <t>78.2.91</t>
  </si>
  <si>
    <t>78.2.92</t>
  </si>
  <si>
    <t>78.2.93</t>
  </si>
  <si>
    <t>78.2.94</t>
  </si>
  <si>
    <t>78.2.95</t>
  </si>
  <si>
    <t>78.2.96</t>
  </si>
  <si>
    <t>78.2.97</t>
  </si>
  <si>
    <t>78.2.98</t>
  </si>
  <si>
    <t>78.2.99</t>
  </si>
  <si>
    <t>78.2.100</t>
  </si>
  <si>
    <t>78.2.101</t>
  </si>
  <si>
    <t>78.2.102</t>
  </si>
  <si>
    <t>78.2.103</t>
  </si>
  <si>
    <t>78.2.104</t>
  </si>
  <si>
    <t>78.2.105</t>
  </si>
  <si>
    <t>78.2.106</t>
  </si>
  <si>
    <t>78.2.107</t>
  </si>
  <si>
    <t>78.2.108</t>
  </si>
  <si>
    <t>78.2.109</t>
  </si>
  <si>
    <t>78.2.110</t>
  </si>
  <si>
    <t>78.2.111</t>
  </si>
  <si>
    <t>78.2.112</t>
  </si>
  <si>
    <t>78.2.113</t>
  </si>
  <si>
    <t>78.2.114</t>
  </si>
  <si>
    <t>78.2.115</t>
  </si>
  <si>
    <t>78.2.116</t>
  </si>
  <si>
    <t>78.2.117</t>
  </si>
  <si>
    <t>78.2.118</t>
  </si>
  <si>
    <t>78.2.119</t>
  </si>
  <si>
    <t>78.2.120</t>
  </si>
  <si>
    <t>78.2.121</t>
  </si>
  <si>
    <t>78.2.122</t>
  </si>
  <si>
    <t>78.2.123</t>
  </si>
  <si>
    <t>78.2.124</t>
  </si>
  <si>
    <t>78.2.125</t>
  </si>
  <si>
    <t>78.2.126</t>
  </si>
  <si>
    <t>78.2.127</t>
  </si>
  <si>
    <t>78.2.128</t>
  </si>
  <si>
    <t>78.2.129</t>
  </si>
  <si>
    <t>78.2.130</t>
  </si>
  <si>
    <t>78.2.131</t>
  </si>
  <si>
    <t>78.2.132</t>
  </si>
  <si>
    <t>78.2.133</t>
  </si>
  <si>
    <t>78.2.134</t>
  </si>
  <si>
    <t>78.2.135</t>
  </si>
  <si>
    <t>78.2.136</t>
  </si>
  <si>
    <t>78.2.137</t>
  </si>
  <si>
    <t>78.2.138</t>
  </si>
  <si>
    <t>78.2.139</t>
  </si>
  <si>
    <t>78.2.140</t>
  </si>
  <si>
    <t>78.2.141</t>
  </si>
  <si>
    <t>78.2.142</t>
  </si>
  <si>
    <t>78.2.143</t>
  </si>
  <si>
    <t>78.2.144</t>
  </si>
  <si>
    <t>78.2.145</t>
  </si>
  <si>
    <t>78.2.146</t>
  </si>
  <si>
    <t>78.2.147</t>
  </si>
  <si>
    <t>78.2.148</t>
  </si>
  <si>
    <t>78.2.149</t>
  </si>
  <si>
    <t>78.2.150</t>
  </si>
  <si>
    <t>78.2.151</t>
  </si>
  <si>
    <t>78.2.152</t>
  </si>
  <si>
    <t>78.2.153</t>
  </si>
  <si>
    <t>78.2.154</t>
  </si>
  <si>
    <t>78.2.155</t>
  </si>
  <si>
    <t>78.2.156</t>
  </si>
  <si>
    <t>78.2.157</t>
  </si>
  <si>
    <t>78.2.158</t>
  </si>
  <si>
    <t>78.2.159</t>
  </si>
  <si>
    <t>78.2.160</t>
  </si>
  <si>
    <t>78.2.161</t>
  </si>
  <si>
    <t>78.2.162</t>
  </si>
  <si>
    <t>78.2.163</t>
  </si>
  <si>
    <t>78.2.164</t>
  </si>
  <si>
    <t>78.2.165</t>
  </si>
  <si>
    <t>78.2.166</t>
  </si>
  <si>
    <t>78.2.167</t>
  </si>
  <si>
    <t>78.2.168</t>
  </si>
  <si>
    <t>78.2.169</t>
  </si>
  <si>
    <t>78.2.170</t>
  </si>
  <si>
    <t>78.2.171</t>
  </si>
  <si>
    <t>78.2.172</t>
  </si>
  <si>
    <t>78.2.173</t>
  </si>
  <si>
    <t>78.2.174</t>
  </si>
  <si>
    <t>78.2.175</t>
  </si>
  <si>
    <t>78.2.176</t>
  </si>
  <si>
    <t>78.2.177</t>
  </si>
  <si>
    <t>78.2.178</t>
  </si>
  <si>
    <t>78.2.179</t>
  </si>
  <si>
    <t>78.2.180</t>
  </si>
  <si>
    <t>78.2.181</t>
  </si>
  <si>
    <t>78.2.182</t>
  </si>
  <si>
    <t>78.2.183</t>
  </si>
  <si>
    <t>78.2.184</t>
  </si>
  <si>
    <t>78.2.185</t>
  </si>
  <si>
    <t>78.2.186</t>
  </si>
  <si>
    <t>78.2.187</t>
  </si>
  <si>
    <t>78.2.188</t>
  </si>
  <si>
    <t>78.2.189</t>
  </si>
  <si>
    <t>78.2.190</t>
  </si>
  <si>
    <t>78.2.191</t>
  </si>
  <si>
    <t>78.2.192</t>
  </si>
  <si>
    <t>78.2.193</t>
  </si>
  <si>
    <t>78.2.194</t>
  </si>
  <si>
    <t>78.3.1</t>
  </si>
  <si>
    <t>78.3.2</t>
  </si>
  <si>
    <t>78.3.3</t>
  </si>
  <si>
    <t>78.3.4</t>
  </si>
  <si>
    <t>78.3.5</t>
  </si>
  <si>
    <t>78.3.6</t>
  </si>
  <si>
    <t>78.3.7</t>
  </si>
  <si>
    <t>78.3.8</t>
  </si>
  <si>
    <t>78.3.9</t>
  </si>
  <si>
    <t>78.3.10</t>
  </si>
  <si>
    <t>78.3.11</t>
  </si>
  <si>
    <t>78.3.12</t>
  </si>
  <si>
    <t>78.3.13</t>
  </si>
  <si>
    <t>78.3.14</t>
  </si>
  <si>
    <t>78.3.15</t>
  </si>
  <si>
    <t>78.4.1</t>
  </si>
  <si>
    <t>78.4.2</t>
  </si>
  <si>
    <t>78.4.3</t>
  </si>
  <si>
    <t>78.4.4</t>
  </si>
  <si>
    <t>78.4.5</t>
  </si>
  <si>
    <t>78.4.6</t>
  </si>
  <si>
    <t>78.4.7</t>
  </si>
  <si>
    <t>78.4.8</t>
  </si>
  <si>
    <t>78.4.9</t>
  </si>
  <si>
    <t>78.4.10</t>
  </si>
  <si>
    <t>78.4.11</t>
  </si>
  <si>
    <t>78.4.12</t>
  </si>
  <si>
    <t>78.4.13</t>
  </si>
  <si>
    <t>78.5.1</t>
  </si>
  <si>
    <t>78.6.1</t>
  </si>
  <si>
    <t>78.6.2</t>
  </si>
  <si>
    <t>78.6.3</t>
  </si>
  <si>
    <t>78.6.4</t>
  </si>
  <si>
    <t>78.6.5</t>
  </si>
  <si>
    <t>78.6.6</t>
  </si>
  <si>
    <t>uprate_bands_es</t>
  </si>
  <si>
    <t>$uprate_bands_2006_index</t>
  </si>
  <si>
    <t>Indexation in 2006</t>
  </si>
  <si>
    <t>$uprate_bands_2007_index</t>
  </si>
  <si>
    <t>Indexation in 2007</t>
  </si>
  <si>
    <t>$uprate_bands_2008_index</t>
  </si>
  <si>
    <t>Indexation in 2008</t>
  </si>
  <si>
    <t>$uprate_bands_2009_index</t>
  </si>
  <si>
    <t>Indexation in 2009</t>
  </si>
  <si>
    <t>$uprate_bands_2010_index</t>
  </si>
  <si>
    <t>Indexation in 2010</t>
  </si>
  <si>
    <t>$uprate_bands_2011_index</t>
  </si>
  <si>
    <t>Pensions are frozen in 2011</t>
  </si>
  <si>
    <t>$uprate_bands_2012_index</t>
  </si>
  <si>
    <t>Indexation in 2012</t>
  </si>
  <si>
    <t>$uprate_bands_2013A_index</t>
  </si>
  <si>
    <t>Indexation in 2013 (small pensions)</t>
  </si>
  <si>
    <t>$uprate_bands_2013B_index</t>
  </si>
  <si>
    <t>Indexation in 2013 (big pensions)</t>
  </si>
  <si>
    <t>$uprate_bands_2013_lim</t>
  </si>
  <si>
    <t>Limit for small pensions in 2013</t>
  </si>
  <si>
    <t>$uprate_bands_2014_index</t>
  </si>
  <si>
    <t>Indexation in 2014</t>
  </si>
  <si>
    <t>$uprate_bands_2015_index</t>
  </si>
  <si>
    <t>Indexation in 2015</t>
  </si>
  <si>
    <t>$uprate_bands_2016_index</t>
  </si>
  <si>
    <t>Indexation in 2016</t>
  </si>
  <si>
    <t>$uprate_bands_2017_index</t>
  </si>
  <si>
    <t>Indexation in 2017</t>
  </si>
  <si>
    <t>$uprate_bands_2018_index</t>
  </si>
  <si>
    <t>Indexation in 2018</t>
  </si>
  <si>
    <t>$uprate_bands_2019_index</t>
  </si>
  <si>
    <t>Indexation in 2019</t>
  </si>
  <si>
    <t>$uprate_bands_2020_index</t>
  </si>
  <si>
    <t>Indexation in 2020</t>
  </si>
  <si>
    <t>$uprate_bands_2021_index</t>
  </si>
  <si>
    <t>Indexation in 2021</t>
  </si>
  <si>
    <t>$uprate_bands_2022_index</t>
  </si>
  <si>
    <t>Indexation in 2022</t>
  </si>
  <si>
    <t>$uprate_bands_2023_index</t>
  </si>
  <si>
    <t>Indexation in 2023</t>
  </si>
  <si>
    <t>$Index2024</t>
  </si>
  <si>
    <t>Indexation in 2024</t>
  </si>
  <si>
    <t>$Index2025</t>
  </si>
  <si>
    <t>Indexation in 2025</t>
  </si>
  <si>
    <t>7.1.1</t>
  </si>
  <si>
    <t>ConstDef_es</t>
  </si>
  <si>
    <t>$IPREM</t>
  </si>
  <si>
    <t>Index used for the calculation of social benefits (IPREM) - monthly</t>
  </si>
  <si>
    <t>469.8#m</t>
  </si>
  <si>
    <t>479.1#m</t>
  </si>
  <si>
    <t>499.2#m</t>
  </si>
  <si>
    <t>516.9#m</t>
  </si>
  <si>
    <t>527.24#m</t>
  </si>
  <si>
    <t>532.51#m</t>
  </si>
  <si>
    <t>537.84#m</t>
  </si>
  <si>
    <t>564.9#m</t>
  </si>
  <si>
    <t>579.02#m</t>
  </si>
  <si>
    <t>7.1.2</t>
  </si>
  <si>
    <t>$SMI</t>
  </si>
  <si>
    <t>Minimum wage (Salario Mínimo Interprofesional) - monthly. In 2021, yearly average value: 950*(8/12) + 965*(4/12) in light of increase approved in Sept. Not implemented using FYA as the change is rather small</t>
  </si>
  <si>
    <t>513#m</t>
  </si>
  <si>
    <t>540.9#m</t>
  </si>
  <si>
    <t>570.6#m</t>
  </si>
  <si>
    <t>624#m</t>
  </si>
  <si>
    <t>633.30#m</t>
  </si>
  <si>
    <t>641.40#m</t>
  </si>
  <si>
    <t>645.30#m</t>
  </si>
  <si>
    <t>648.60 #m</t>
  </si>
  <si>
    <t>655.20 #m</t>
  </si>
  <si>
    <t>707.60 #m</t>
  </si>
  <si>
    <t>735.90 #m</t>
  </si>
  <si>
    <t>900 #m</t>
  </si>
  <si>
    <t>950 #m</t>
  </si>
  <si>
    <t>(950#m*8/12) + (965*4/12)</t>
  </si>
  <si>
    <t>1000 #m</t>
  </si>
  <si>
    <t>1080 #m</t>
  </si>
  <si>
    <t>1134 #m</t>
  </si>
  <si>
    <t>1184  #m</t>
  </si>
  <si>
    <t>7.1.3</t>
  </si>
  <si>
    <t>$SMI2</t>
  </si>
  <si>
    <t>Minimum wage (Salario Mínimo Interprofesional) - monthly - frozen at 2018 level for indexing regional benefits</t>
  </si>
  <si>
    <t>7.1.4</t>
  </si>
  <si>
    <t>$IRSC</t>
  </si>
  <si>
    <t>Index used for the calculation of social benefits in Catalonia IRSC (Indicador de Renda de Suficiencia de Catalunya) - monthly</t>
  </si>
  <si>
    <t>594.77#m</t>
  </si>
  <si>
    <t>620.32#m</t>
  </si>
  <si>
    <t>644.47#m</t>
  </si>
  <si>
    <t>658.47#m</t>
  </si>
  <si>
    <t>663.98#m</t>
  </si>
  <si>
    <t>717.09#m</t>
  </si>
  <si>
    <t>755.82#m</t>
  </si>
  <si>
    <t>778.49 #m</t>
  </si>
  <si>
    <t>7.2.1</t>
  </si>
  <si>
    <t>Qualifying period: min no of months in work</t>
  </si>
  <si>
    <t>7.2.2</t>
  </si>
  <si>
    <t>Qualifying period: over last</t>
  </si>
  <si>
    <t>7.2.3</t>
  </si>
  <si>
    <t>$UBSE_QperMin</t>
  </si>
  <si>
    <t>Qualifying period for SE: min no of months in work</t>
  </si>
  <si>
    <t>7.2.4</t>
  </si>
  <si>
    <t>$UBSE_QperTot</t>
  </si>
  <si>
    <t>Qualifying period for SE: over last</t>
  </si>
  <si>
    <t>7.3.1</t>
  </si>
  <si>
    <t>Parameter to switch between inverted wages and imputed wages (estimated in do-file 13b); 1 - use imputed wages; 0 - use inverted wages</t>
  </si>
  <si>
    <t>7.3.2</t>
  </si>
  <si>
    <t>Standard number of working hours per week, i.e. full-time work</t>
  </si>
  <si>
    <t>7.4.1</t>
  </si>
  <si>
    <t>$tscft_ftbs_minamt1</t>
  </si>
  <si>
    <t>Engineers and those with a university degree (Ingenieros y licenciados), Aged 18+ and With tertiary education, and Occupation: 1 Senior officials and managers, or 2 Professionals</t>
  </si>
  <si>
    <t>836.10#m</t>
  </si>
  <si>
    <t>881.10#m</t>
  </si>
  <si>
    <t>929.70#m</t>
  </si>
  <si>
    <t>977.40#m</t>
  </si>
  <si>
    <t>1016.40#m</t>
  </si>
  <si>
    <t>1031.70#m</t>
  </si>
  <si>
    <t>1045.20#m</t>
  </si>
  <si>
    <t>1051.50#m</t>
  </si>
  <si>
    <t>1056.90#m</t>
  </si>
  <si>
    <t>1067.40#m</t>
  </si>
  <si>
    <t>1152.90#m</t>
  </si>
  <si>
    <t>1199.10#m</t>
  </si>
  <si>
    <t>1466.40#m</t>
  </si>
  <si>
    <t>1629.30#m</t>
  </si>
  <si>
    <t>1847.40#m</t>
  </si>
  <si>
    <t>1929.00#m</t>
  </si>
  <si>
    <t>7.4.2</t>
  </si>
  <si>
    <t>$tscft_ftbs_minamt2</t>
  </si>
  <si>
    <t>Technical engineers, skilled personnel and qualified assistants (Ingenieros Técnicos, Peritos y Ayudantes titulados), Aged 18+ and Without tertiary education, and Occupation: 1 Senior officials and managers, or 2 Professionals</t>
  </si>
  <si>
    <t>693.60#m</t>
  </si>
  <si>
    <t>731.10#m</t>
  </si>
  <si>
    <t>771.30#m</t>
  </si>
  <si>
    <t>810.090#m</t>
  </si>
  <si>
    <t>843.30#m</t>
  </si>
  <si>
    <t>855.90#m</t>
  </si>
  <si>
    <t>867.00#m</t>
  </si>
  <si>
    <t>872.10#m</t>
  </si>
  <si>
    <t>876.60#m</t>
  </si>
  <si>
    <t>885.30#m</t>
  </si>
  <si>
    <t>956.10#m</t>
  </si>
  <si>
    <t>994.20#m</t>
  </si>
  <si>
    <t>1215.90#m</t>
  </si>
  <si>
    <t>1351.20#m</t>
  </si>
  <si>
    <t>1532.10#m</t>
  </si>
  <si>
    <t>1599.60#m</t>
  </si>
  <si>
    <t>7.4.3</t>
  </si>
  <si>
    <t>$tscft_ftbs_minamt3</t>
  </si>
  <si>
    <t>Administrative and workshop managers (Jefes Administrativos y de Taller), Aged 18+, and With tertiary education, and Occupation is not: 1 Senior officials and managers, or 2 Professionals</t>
  </si>
  <si>
    <t>6030#m</t>
  </si>
  <si>
    <t>635.70#m</t>
  </si>
  <si>
    <t>670.80#m</t>
  </si>
  <si>
    <t>705.30#m</t>
  </si>
  <si>
    <t>733.50#m</t>
  </si>
  <si>
    <t>744.60#m</t>
  </si>
  <si>
    <t>754.20#m</t>
  </si>
  <si>
    <t>758.70#m</t>
  </si>
  <si>
    <t>762.60#m</t>
  </si>
  <si>
    <t>770.10#m</t>
  </si>
  <si>
    <t>831.60#m</t>
  </si>
  <si>
    <t>864.90#m</t>
  </si>
  <si>
    <t>1057.80#m</t>
  </si>
  <si>
    <t>1175.40#m</t>
  </si>
  <si>
    <t>1332.90#m</t>
  </si>
  <si>
    <t>1391.70#m</t>
  </si>
  <si>
    <t>7.4.4</t>
  </si>
  <si>
    <t>$tscft_ftbs_minamt4</t>
  </si>
  <si>
    <t>Staff and assistants (Ayudantes y officiales, grupos de cotizacion 4-10), Aged 18+, and Without tertiary education, and Occupation is not: 1 Senior officials and managers, or 2 Professionals</t>
  </si>
  <si>
    <t>598.50#m</t>
  </si>
  <si>
    <t>631.050#m</t>
  </si>
  <si>
    <t>665.70#m</t>
  </si>
  <si>
    <t>699.90#m</t>
  </si>
  <si>
    <t>728.10#m</t>
  </si>
  <si>
    <t>738.90#m</t>
  </si>
  <si>
    <t>748.20#m</t>
  </si>
  <si>
    <t>753.00#m</t>
  </si>
  <si>
    <t>756.60#m</t>
  </si>
  <si>
    <t>764.40#m</t>
  </si>
  <si>
    <t>825.60#m</t>
  </si>
  <si>
    <t>858.60#m</t>
  </si>
  <si>
    <t>1050#m</t>
  </si>
  <si>
    <t>1166.70#m</t>
  </si>
  <si>
    <t>1323.00#m</t>
  </si>
  <si>
    <t>1381.20#m</t>
  </si>
  <si>
    <t>7.4.5</t>
  </si>
  <si>
    <t>$tscft_ftbs_minamt5</t>
  </si>
  <si>
    <t>Workers under eighteen years of age, whatever their category may be (Trabajadores menores de 18 años, cualquiera que sea su categoría profesional)</t>
  </si>
  <si>
    <t>7.4.6</t>
  </si>
  <si>
    <t>$tscft_ftbs_maxamt</t>
  </si>
  <si>
    <t>Maximum contribution base</t>
  </si>
  <si>
    <t>2813.40#m</t>
  </si>
  <si>
    <t>2897.70#m</t>
  </si>
  <si>
    <t>2996.10#m</t>
  </si>
  <si>
    <t>3074.10#m</t>
  </si>
  <si>
    <t>3166.20#m</t>
  </si>
  <si>
    <t>3198.0#m</t>
  </si>
  <si>
    <t>3230.10#m</t>
  </si>
  <si>
    <t>3262.50#m</t>
  </si>
  <si>
    <t>3425.70#m</t>
  </si>
  <si>
    <t>3597.00#m</t>
  </si>
  <si>
    <t>3606.00#m</t>
  </si>
  <si>
    <t>3642.00#m</t>
  </si>
  <si>
    <t>3751.20#m</t>
  </si>
  <si>
    <t>4070#m</t>
  </si>
  <si>
    <t>4139.40#m</t>
  </si>
  <si>
    <t>4495.50#m</t>
  </si>
  <si>
    <t>4720.50#m</t>
  </si>
  <si>
    <t>4909.50#m</t>
  </si>
  <si>
    <t>7.4.7</t>
  </si>
  <si>
    <t>$tscft_ee_rate1</t>
  </si>
  <si>
    <t>Employee Contribution rates: pensions (contingencias comunes)</t>
  </si>
  <si>
    <t>7.4.8</t>
  </si>
  <si>
    <t>$tscft_ee_rate2</t>
  </si>
  <si>
    <t>Employee Contribution rates: unemployment (desempleo)</t>
  </si>
  <si>
    <t>7.4.9</t>
  </si>
  <si>
    <t>$tscft_ee_rate3</t>
  </si>
  <si>
    <t>Employee Contribution rates: other (Formación Profesional)</t>
  </si>
  <si>
    <t>7.4.10</t>
  </si>
  <si>
    <t>$tscft_ee_rate4</t>
  </si>
  <si>
    <t>Employee Contribution rates: intergenerational equity mechanism (Mecanismo de Equidad Intergeneracional)</t>
  </si>
  <si>
    <t>7.4.11</t>
  </si>
  <si>
    <t>$tscft_ee_rate5</t>
  </si>
  <si>
    <t>Employee Contribution rate1:  additional solidarity contribution</t>
  </si>
  <si>
    <t>7.4.12</t>
  </si>
  <si>
    <t>$tscft_ee_rate6</t>
  </si>
  <si>
    <t>Employee Contribution rate2:  additional solidarity contribution</t>
  </si>
  <si>
    <t>7.4.13</t>
  </si>
  <si>
    <t>$tscft_ee_rate7</t>
  </si>
  <si>
    <t>Employee Contribution rate3:  additional solidarity contribution</t>
  </si>
  <si>
    <t>7.4.14</t>
  </si>
  <si>
    <t>$tscft_ee_lim1</t>
  </si>
  <si>
    <t>Employee Contribution lim1:  additional solidarity contribution</t>
  </si>
  <si>
    <t>7.4.15</t>
  </si>
  <si>
    <t>$tscft_ee_lim2</t>
  </si>
  <si>
    <t>Employee Contribution lim2:  additional solidarity contribution</t>
  </si>
  <si>
    <t>7.4.16</t>
  </si>
  <si>
    <t>$tscft_ee_lim3</t>
  </si>
  <si>
    <t>Employee Contribution lim3:  additional solidarity contribution</t>
  </si>
  <si>
    <t>7.4.17</t>
  </si>
  <si>
    <t>$tscft_er_rate1</t>
  </si>
  <si>
    <t>Employer Contribution rates: pensions (contingencias comunes)</t>
  </si>
  <si>
    <t>7.4.18</t>
  </si>
  <si>
    <t>$tscft_er_rate2</t>
  </si>
  <si>
    <t>Employer Contribution rates: unemployment (desempleo)</t>
  </si>
  <si>
    <t>7.4.19</t>
  </si>
  <si>
    <t>$tscft_er_rate3</t>
  </si>
  <si>
    <t>Employer Contribution rates: other (Fondo Garantía Salarial y Formación Profesional)</t>
  </si>
  <si>
    <t>7.4.20</t>
  </si>
  <si>
    <t>$tscft_er_rate4</t>
  </si>
  <si>
    <t>Employer Contribution rates: intergenerational equity mechanism (Mecanismo de Equidad Intergeneracional)</t>
  </si>
  <si>
    <t>7.4.21</t>
  </si>
  <si>
    <t>$tscft_er_rate5</t>
  </si>
  <si>
    <t>Employer  Contribution rate1:  additional solidarity contribution</t>
  </si>
  <si>
    <t>7.4.22</t>
  </si>
  <si>
    <t>$tscft_er_rate6</t>
  </si>
  <si>
    <t>Employer Contribution rate2:  additional solidarity contribution</t>
  </si>
  <si>
    <t>7.4.23</t>
  </si>
  <si>
    <t>$tscft_er_rate7</t>
  </si>
  <si>
    <t>Employer Contribution rate3:  additional solidarity contribution</t>
  </si>
  <si>
    <t>7.4.24</t>
  </si>
  <si>
    <t>$tscft_er_lim1</t>
  </si>
  <si>
    <t>Employer Contribution lim1:  additional solidarity contribution</t>
  </si>
  <si>
    <t>7.4.25</t>
  </si>
  <si>
    <t>$tscft_er_lim2</t>
  </si>
  <si>
    <t>Employer Contribution lim2:  additional solidarity contribution</t>
  </si>
  <si>
    <t>7.4.26</t>
  </si>
  <si>
    <t>$tscft_er_lim3</t>
  </si>
  <si>
    <t>Employer Contribution lim3:  additional solidarity contribution</t>
  </si>
  <si>
    <t>7.5.1</t>
  </si>
  <si>
    <t>$tscpt_ptbs_minamt1</t>
  </si>
  <si>
    <t>Engineers and those with a university degree (Ingenieros y licenciados), Aged 18+ and With tertiary education, and Occupation: 1 Senior officials and managers, or 2 Professionals - Hourly contribution base</t>
  </si>
  <si>
    <t>7.5.2</t>
  </si>
  <si>
    <t>$tscpt_ptbs_minamt2</t>
  </si>
  <si>
    <t>Technical engineers, skilled personnel and qualified assistants (Ingenieros Técnicos, Peritos y Ayudantes titulados), Aged 18+ and Without tertiary education, and Occupation: 1 Senior officials and managers, or 2 Professionals - Hourly contribution base</t>
  </si>
  <si>
    <t>7.5.3</t>
  </si>
  <si>
    <t>$tscpt_ptbs_minamt3</t>
  </si>
  <si>
    <t>Administrative and workshop managers (Jefes Administrativos y de Taller), Aged 18+, and With tertiary education, and Occupation is not: 1 Senior officials and managers, or 2 Professionals - Hourly contribution base</t>
  </si>
  <si>
    <t>7.5.4</t>
  </si>
  <si>
    <t>$tscpt_ptbs_minamt4</t>
  </si>
  <si>
    <t>Staff and assistants (Ayudantes y officiales, grupos de cotizacion 4-10), Aged 18+, and Without tertiary education, and Occupation is not: 1 Senior officials and managers, or 2 Professionals - Hourly contribution base</t>
  </si>
  <si>
    <t>7.5.5</t>
  </si>
  <si>
    <t>$tscpt_ptbs_minamt5</t>
  </si>
  <si>
    <t>Workers under eighteen years of age, whatever their category may be (Trabajadores menores de 18 años, cualquiera que sea su categoría profesional) - Hourly contribution base</t>
  </si>
  <si>
    <t>7.5.6</t>
  </si>
  <si>
    <t>$tscpt_ptbs_maxamt</t>
  </si>
  <si>
    <t>2813.4#m</t>
  </si>
  <si>
    <t>3198#m</t>
  </si>
  <si>
    <t>7.5.7</t>
  </si>
  <si>
    <t>$tscpt_ee_rate1</t>
  </si>
  <si>
    <t>Employee Contribution: pensions (contingencias comunes)</t>
  </si>
  <si>
    <t>7.5.8</t>
  </si>
  <si>
    <t>$tscpt_ee_rate2</t>
  </si>
  <si>
    <t>Employee Contribution: unemployment (desempleo)</t>
  </si>
  <si>
    <t>7.5.9</t>
  </si>
  <si>
    <t>$tscpt_ee_rate3</t>
  </si>
  <si>
    <t>Employee Contribution: other (Formación Profesional)</t>
  </si>
  <si>
    <t>7.5.10</t>
  </si>
  <si>
    <t>$tscpt_ee_rate4</t>
  </si>
  <si>
    <t>7.5.11</t>
  </si>
  <si>
    <t>$tscpt_ee_rate5</t>
  </si>
  <si>
    <t>7.5.12</t>
  </si>
  <si>
    <t>$tscpt_ee_rate6</t>
  </si>
  <si>
    <t>7.5.13</t>
  </si>
  <si>
    <t>$tscpt_ee_rate7</t>
  </si>
  <si>
    <t>7.5.14</t>
  </si>
  <si>
    <t>$tscpt_ee_lim1</t>
  </si>
  <si>
    <t>7.5.15</t>
  </si>
  <si>
    <t>$tscpt_ee_lim2</t>
  </si>
  <si>
    <t>7.5.16</t>
  </si>
  <si>
    <t>$tscpt_ee_lim3</t>
  </si>
  <si>
    <t>7.5.17</t>
  </si>
  <si>
    <t>$tscpt_er_rate1</t>
  </si>
  <si>
    <t>Employer Contribution: pensions (contingencias comunes)</t>
  </si>
  <si>
    <t>7.5.18</t>
  </si>
  <si>
    <t>$tscpt_er_rate2</t>
  </si>
  <si>
    <t>Employer Contribution: unemployment (desempleo)</t>
  </si>
  <si>
    <t>7.5.19</t>
  </si>
  <si>
    <t>$tscpt_er_rate3</t>
  </si>
  <si>
    <t>Employer Contribution: other (Fondo Garantía Salarial y Formación Profesional)</t>
  </si>
  <si>
    <t>7.5.20</t>
  </si>
  <si>
    <t>$tscpt_er_rate4</t>
  </si>
  <si>
    <t>7.5.21</t>
  </si>
  <si>
    <t>$tscpt_er_rate5</t>
  </si>
  <si>
    <t>Employer Contribution rate1:  additional solidarity contribution</t>
  </si>
  <si>
    <t>7.5.22</t>
  </si>
  <si>
    <t>$tscpt_er_rate6</t>
  </si>
  <si>
    <t>7.5.23</t>
  </si>
  <si>
    <t>$tscpt_er_rate7</t>
  </si>
  <si>
    <t>7.5.24</t>
  </si>
  <si>
    <t>$tscpt_er_lim1</t>
  </si>
  <si>
    <t>7.5.25</t>
  </si>
  <si>
    <t>$tscpt_er_lim2</t>
  </si>
  <si>
    <t>7.5.26</t>
  </si>
  <si>
    <t>$tscpt_er_lim3</t>
  </si>
  <si>
    <t>7.6.1</t>
  </si>
  <si>
    <t>$tscag_bs_minamt1</t>
  </si>
  <si>
    <t>855.3#m</t>
  </si>
  <si>
    <t>872.4#m</t>
  </si>
  <si>
    <t>889.80#m</t>
  </si>
  <si>
    <t>907.50#m</t>
  </si>
  <si>
    <t>1016.4#m</t>
  </si>
  <si>
    <t>1051.60#m</t>
  </si>
  <si>
    <t>7.6.2</t>
  </si>
  <si>
    <t>$tscag_bs_minamt2</t>
  </si>
  <si>
    <t>709.2#m</t>
  </si>
  <si>
    <t>723.3#m</t>
  </si>
  <si>
    <t>737.70#m</t>
  </si>
  <si>
    <t>752.40#m</t>
  </si>
  <si>
    <t>843.3#m</t>
  </si>
  <si>
    <t>897#m</t>
  </si>
  <si>
    <t>986.70#m</t>
  </si>
  <si>
    <t>7.6.3</t>
  </si>
  <si>
    <t>$tscag_bs_minamt3</t>
  </si>
  <si>
    <t>616.8#m</t>
  </si>
  <si>
    <t>631.2#m</t>
  </si>
  <si>
    <t>678.90#m</t>
  </si>
  <si>
    <t>804#m</t>
  </si>
  <si>
    <t>7.6.4</t>
  </si>
  <si>
    <t>$tscag_bs_minamt4</t>
  </si>
  <si>
    <t>598.5#m</t>
  </si>
  <si>
    <t>7.6.5</t>
  </si>
  <si>
    <t>$tscag_bs_minamt5</t>
  </si>
  <si>
    <t>7.6.6</t>
  </si>
  <si>
    <t>$tscag_bs_maxamt</t>
  </si>
  <si>
    <t>1393.80#m</t>
  </si>
  <si>
    <t>1800.00#m</t>
  </si>
  <si>
    <t>2161.50#m</t>
  </si>
  <si>
    <t>2595.60#m</t>
  </si>
  <si>
    <t>3063.30#m</t>
  </si>
  <si>
    <t>7.6.7</t>
  </si>
  <si>
    <t>$tscag_ee_rate1</t>
  </si>
  <si>
    <t>7.6.8</t>
  </si>
  <si>
    <t>$tscag_ee_rate2</t>
  </si>
  <si>
    <t>7.6.9</t>
  </si>
  <si>
    <t>$tscag_ee_rate3</t>
  </si>
  <si>
    <t>Employee Contribution: other (Fondo Garantía Salarial y Formación Profesional)</t>
  </si>
  <si>
    <t>7.6.10</t>
  </si>
  <si>
    <t>$tscag_ee_rate4</t>
  </si>
  <si>
    <t>Employee Contribution: Intergenerational Equity (Mecanismo de Equidad Intergeneracional)</t>
  </si>
  <si>
    <t>7.6.11</t>
  </si>
  <si>
    <t>$tscag_ee_rate5</t>
  </si>
  <si>
    <t>7.6.12</t>
  </si>
  <si>
    <t>$tscag_ee_rate6</t>
  </si>
  <si>
    <t>7.6.13</t>
  </si>
  <si>
    <t>$tscag_ee_rate7</t>
  </si>
  <si>
    <t>7.6.14</t>
  </si>
  <si>
    <t>$tscag_ee_lim1</t>
  </si>
  <si>
    <t>7.6.15</t>
  </si>
  <si>
    <t>$tscag_ee_lim2</t>
  </si>
  <si>
    <t>7.6.16</t>
  </si>
  <si>
    <t>$tscag_ee_lim3</t>
  </si>
  <si>
    <t>7.6.17</t>
  </si>
  <si>
    <t>$tscag_er_rate1</t>
  </si>
  <si>
    <t>7.6.18</t>
  </si>
  <si>
    <t>$tscag_er_rate2</t>
  </si>
  <si>
    <t>7.6.19</t>
  </si>
  <si>
    <t>$tscag_er_rate3</t>
  </si>
  <si>
    <t>7.6.20</t>
  </si>
  <si>
    <t>$tscag_er_rate4</t>
  </si>
  <si>
    <t>Employer Contribution: Intergenerational Equity (Mecanismo de Equidad Intergeneracional)</t>
  </si>
  <si>
    <t>7.6.21</t>
  </si>
  <si>
    <t>$tscag_er_rate5</t>
  </si>
  <si>
    <t>7.6.22</t>
  </si>
  <si>
    <t>$tscag_er_rate6</t>
  </si>
  <si>
    <t>7.6.23</t>
  </si>
  <si>
    <t>$tscag_er_rate7</t>
  </si>
  <si>
    <t>7.6.24</t>
  </si>
  <si>
    <t>$tscag_er_lim1</t>
  </si>
  <si>
    <t>7.6.25</t>
  </si>
  <si>
    <t>$tscag_er_lim2</t>
  </si>
  <si>
    <t>7.6.26</t>
  </si>
  <si>
    <t>$tscag_er_lim3</t>
  </si>
  <si>
    <t>7.7.1</t>
  </si>
  <si>
    <t>$mc_rrate</t>
  </si>
  <si>
    <t>7.7.2</t>
  </si>
  <si>
    <t>$mc_rrate_se</t>
  </si>
  <si>
    <t>Replacement rate self-employed 2021 ("PECANE 2.3")</t>
  </si>
  <si>
    <t>7.7.3</t>
  </si>
  <si>
    <t>$mc_rrate_se_2</t>
  </si>
  <si>
    <t>Replacement rate self-employed 2021 ("PECANE 2.3") if 2 or more beneficiaries in family unit</t>
  </si>
  <si>
    <t>7.7.4</t>
  </si>
  <si>
    <t>$mc_share</t>
  </si>
  <si>
    <t>7.8.1</t>
  </si>
  <si>
    <t>7.8.2</t>
  </si>
  <si>
    <t>7.8.3</t>
  </si>
  <si>
    <t>7.8.4</t>
  </si>
  <si>
    <t>7.8.5</t>
  </si>
  <si>
    <t>7.8.6</t>
  </si>
  <si>
    <t>7.8.7</t>
  </si>
  <si>
    <t>7.8.8</t>
  </si>
  <si>
    <t>7.8.9</t>
  </si>
  <si>
    <t>7.8.10</t>
  </si>
  <si>
    <t>7.8.11</t>
  </si>
  <si>
    <t>7.8.12</t>
  </si>
  <si>
    <t>7.8.13</t>
  </si>
  <si>
    <t>7.8.14</t>
  </si>
  <si>
    <t>7.9.1</t>
  </si>
  <si>
    <t>7.9.2</t>
  </si>
  <si>
    <t>TransLMA_es</t>
  </si>
  <si>
    <t>prelim_es</t>
  </si>
  <si>
    <t>$prelim_ry_rate</t>
  </si>
  <si>
    <t>Annual rental yield</t>
  </si>
  <si>
    <t>tscse_es</t>
  </si>
  <si>
    <t>$tscse_agebs_minamt1</t>
  </si>
  <si>
    <t>Minimum contribution base (&lt;48)</t>
  </si>
  <si>
    <t>770.4#m</t>
  </si>
  <si>
    <t>785.7#m</t>
  </si>
  <si>
    <t>801.3#m</t>
  </si>
  <si>
    <t>817.2#m</t>
  </si>
  <si>
    <t>833.4#m</t>
  </si>
  <si>
    <t>841.80#m</t>
  </si>
  <si>
    <t>850.20#m</t>
  </si>
  <si>
    <t>875.2#m</t>
  </si>
  <si>
    <t>884.4#m</t>
  </si>
  <si>
    <t>893.1#m</t>
  </si>
  <si>
    <t>919.8#m</t>
  </si>
  <si>
    <t>944.4#m</t>
  </si>
  <si>
    <t>960.60#m</t>
  </si>
  <si>
    <t>$tscse_agebs2018_minamt1</t>
  </si>
  <si>
    <t>Minimum contribution base (&lt;48) - from 1/08/2018</t>
  </si>
  <si>
    <t>932.7#m</t>
  </si>
  <si>
    <t>$tscse_agebs_maxamt1</t>
  </si>
  <si>
    <t>Maximum contribution base (&lt;48)</t>
  </si>
  <si>
    <t>3597.0#m</t>
  </si>
  <si>
    <t>3606.0#m</t>
  </si>
  <si>
    <t>3642.0#m</t>
  </si>
  <si>
    <t>4070.10#m</t>
  </si>
  <si>
    <t>$tscse_agebs_minamt2</t>
  </si>
  <si>
    <t>Minimum contribution base (&gt;=48)</t>
  </si>
  <si>
    <t>781.90#m</t>
  </si>
  <si>
    <t>907.5#m</t>
  </si>
  <si>
    <t>916.5#m</t>
  </si>
  <si>
    <t>925.8#m</t>
  </si>
  <si>
    <t>953.7#m</t>
  </si>
  <si>
    <t>963.3#m</t>
  </si>
  <si>
    <t>992.10#m</t>
  </si>
  <si>
    <t>1018.50#m</t>
  </si>
  <si>
    <t>1035.90#m</t>
  </si>
  <si>
    <t>$tscse_agebs2018_minamt2</t>
  </si>
  <si>
    <t>Minimum contribution base (&gt;=48) - from 1/08/2018</t>
  </si>
  <si>
    <t>1005.90#m</t>
  </si>
  <si>
    <t>$tscse_agebs_maxamt2</t>
  </si>
  <si>
    <t>Maximum contribution base (&gt;=48)</t>
  </si>
  <si>
    <t>1465.50#m</t>
  </si>
  <si>
    <t>1509.6#m</t>
  </si>
  <si>
    <t>1560.9#m</t>
  </si>
  <si>
    <t>1601.4#m</t>
  </si>
  <si>
    <t>1649.4#m</t>
  </si>
  <si>
    <t>1665.90#m</t>
  </si>
  <si>
    <t>1682.7#m</t>
  </si>
  <si>
    <t>1870.50#m</t>
  </si>
  <si>
    <t>1888.8#m</t>
  </si>
  <si>
    <t>1926.6#m</t>
  </si>
  <si>
    <t>1945.8#m</t>
  </si>
  <si>
    <t>1964.7#m</t>
  </si>
  <si>
    <t>2023.51#m</t>
  </si>
  <si>
    <t>2077.8#m</t>
  </si>
  <si>
    <t>2133.2#m</t>
  </si>
  <si>
    <t>$tscse_bs_minamt1</t>
  </si>
  <si>
    <t>Minimum contribution base (income&lt;670)</t>
  </si>
  <si>
    <t>751.63#m</t>
  </si>
  <si>
    <t>735.29#m</t>
  </si>
  <si>
    <t>653.59#m</t>
  </si>
  <si>
    <t>$tscse_bs_minamt2</t>
  </si>
  <si>
    <t>Minimum contribution base (670&lt;income&lt;=900)</t>
  </si>
  <si>
    <t>849.67#m</t>
  </si>
  <si>
    <t>816.99#m</t>
  </si>
  <si>
    <t>718.95#m</t>
  </si>
  <si>
    <t>$tscse_bs_minamt3</t>
  </si>
  <si>
    <t>Minimum contribution base (900&lt;income&lt;=1166.70)</t>
  </si>
  <si>
    <t>898.69#m</t>
  </si>
  <si>
    <t>872.55#m</t>
  </si>
  <si>
    <t>$tscse_bs_minamt4</t>
  </si>
  <si>
    <t>Minimum contribution base (1166.70&lt;income&lt;=1300)</t>
  </si>
  <si>
    <t>950.98#m</t>
  </si>
  <si>
    <t>$tscse_bs_minamt5</t>
  </si>
  <si>
    <t>Minimum contribution base (1300&lt;income&lt;=1500)</t>
  </si>
  <si>
    <t>960.78#m</t>
  </si>
  <si>
    <t>$tscse_bs_minamt6</t>
  </si>
  <si>
    <t>Minimum contribution base (1500&lt;income&lt;=1700)</t>
  </si>
  <si>
    <t>$tscse_bs_minamt7</t>
  </si>
  <si>
    <t>Minimum contribution base (1700&lt;income&lt;=1850)</t>
  </si>
  <si>
    <t>1013.07#m</t>
  </si>
  <si>
    <t>1045.75#m</t>
  </si>
  <si>
    <t>1143.79#m</t>
  </si>
  <si>
    <t>$tscse_bs_minamt8</t>
  </si>
  <si>
    <t>Minimum contribution base (1850&lt;income&lt;=2030)</t>
  </si>
  <si>
    <t>1029.41#m</t>
  </si>
  <si>
    <t>1062.09#m</t>
  </si>
  <si>
    <t>1209.15#m</t>
  </si>
  <si>
    <t>$tscse_bs_minamt9</t>
  </si>
  <si>
    <t>Minimum contribution base (2030&lt;income&lt;=2330)</t>
  </si>
  <si>
    <t>1078.43#m</t>
  </si>
  <si>
    <t>1274.51#m</t>
  </si>
  <si>
    <t>$tscse_bs_minamt10</t>
  </si>
  <si>
    <t>Minimum contribution base (2330&lt;income&lt;=2760)</t>
  </si>
  <si>
    <t>1111.11#m</t>
  </si>
  <si>
    <t>1356.21#m</t>
  </si>
  <si>
    <t>$tscse_bs_minamt11</t>
  </si>
  <si>
    <t>Minimum contribution base (2760&lt;income&lt;=3190)</t>
  </si>
  <si>
    <t>1176.47#m</t>
  </si>
  <si>
    <t>1437.91#m</t>
  </si>
  <si>
    <t>$tscse_bs_minamt12</t>
  </si>
  <si>
    <t>Minimum contribution base (3190&lt;income&lt;=3620)</t>
  </si>
  <si>
    <t>1241.83#m</t>
  </si>
  <si>
    <t>1519.61#m</t>
  </si>
  <si>
    <t>$tscse_bs_minamt13</t>
  </si>
  <si>
    <t>Minimum contribution base (3620&lt;income&lt;=4050)</t>
  </si>
  <si>
    <t>1307.19#m</t>
  </si>
  <si>
    <t>1601.31#m</t>
  </si>
  <si>
    <t>$tscse_bs_minamt14</t>
  </si>
  <si>
    <t>Minimum contribution base (4050&lt;income&lt;=6000)</t>
  </si>
  <si>
    <t>1372.55#m</t>
  </si>
  <si>
    <t>1454.25#m</t>
  </si>
  <si>
    <t>1732.03#m</t>
  </si>
  <si>
    <t>$tscse_bs_minamt15</t>
  </si>
  <si>
    <t>Minimum contribution base (income&gt;6000)</t>
  </si>
  <si>
    <t>1633.99#m</t>
  </si>
  <si>
    <t>1928.10#m</t>
  </si>
  <si>
    <t>$tscse_se_rate2</t>
  </si>
  <si>
    <t>Contributory rate (additional -&gt; sickness)</t>
  </si>
  <si>
    <t>$tscse_se_rate1</t>
  </si>
  <si>
    <t>Contributory rate (basic)</t>
  </si>
  <si>
    <t>$tscse_se_rate5</t>
  </si>
  <si>
    <t>Contributory rate (intergenerational equity mecanism)</t>
  </si>
  <si>
    <t>$tscse_se_redcoef</t>
  </si>
  <si>
    <t>Reduction coefficient - 2019</t>
  </si>
  <si>
    <t>$tscse_se_rate3</t>
  </si>
  <si>
    <t>Contributory rate (work-related injuries) - Compulsory since 2019. Up to 2018 these contributions were made on a voluntary basis</t>
  </si>
  <si>
    <t>$tscse_se_rate4</t>
  </si>
  <si>
    <t>Contributory rate (others: e.g. occupational training &amp; termination of activity) - Compulsory since 2019. Up to 2018 these contributions were made on a voluntary basis</t>
  </si>
  <si>
    <t>$tscse_yse_lim1</t>
  </si>
  <si>
    <t>$tscse_yse_lim2</t>
  </si>
  <si>
    <t>$tscse_yse_lim3</t>
  </si>
  <si>
    <t>$tscse_yse_lim4</t>
  </si>
  <si>
    <t>$tscse_yse_lim5</t>
  </si>
  <si>
    <t>$tscse_yse_lim6</t>
  </si>
  <si>
    <t>$tscse_yse_lim7</t>
  </si>
  <si>
    <t>17.1.35</t>
  </si>
  <si>
    <t>$tscse_yse_lim8</t>
  </si>
  <si>
    <t>17.1.36</t>
  </si>
  <si>
    <t>$tscse_yse_lim9</t>
  </si>
  <si>
    <t>17.1.37</t>
  </si>
  <si>
    <t>$tscse_yse_lim10</t>
  </si>
  <si>
    <t>17.1.38</t>
  </si>
  <si>
    <t>$tscse_yse_lim11</t>
  </si>
  <si>
    <t>17.1.39</t>
  </si>
  <si>
    <t>$tscse_yse_lim12</t>
  </si>
  <si>
    <t>17.1.40</t>
  </si>
  <si>
    <t>$tscse_yse_lim13</t>
  </si>
  <si>
    <t>17.1.41</t>
  </si>
  <si>
    <t>$tscse_yse_lim14</t>
  </si>
  <si>
    <t>tscseag_es</t>
  </si>
  <si>
    <t>$tscseag_agebs_minamt1</t>
  </si>
  <si>
    <t>Minimum contribution base</t>
  </si>
  <si>
    <t>858.62#m</t>
  </si>
  <si>
    <t>944.40#m</t>
  </si>
  <si>
    <t>$tscseag_agebs_maxamt1</t>
  </si>
  <si>
    <t>3751.2#m</t>
  </si>
  <si>
    <t>$tscseag_bs_minamt1</t>
  </si>
  <si>
    <t>$tscseag_bs_minamt2</t>
  </si>
  <si>
    <t>$tscseag_bs_minamt3</t>
  </si>
  <si>
    <t>$tscseag_bs_minamt4</t>
  </si>
  <si>
    <t>$tscseag_bs_minamt5</t>
  </si>
  <si>
    <t>$tscseag_bs_minamt6</t>
  </si>
  <si>
    <t>$tscseag_bs_minamt7</t>
  </si>
  <si>
    <t>$tscseag_bs_minamt8</t>
  </si>
  <si>
    <t>$tscseag_bs_minamt9</t>
  </si>
  <si>
    <t>$tscseag_bs_minamt10</t>
  </si>
  <si>
    <t>$tscseag_bs_minamt11</t>
  </si>
  <si>
    <t>$tscseag_bs_minamt12</t>
  </si>
  <si>
    <t>$tscseag_bs_minamt13</t>
  </si>
  <si>
    <t>$tscseag_bs_minamt14</t>
  </si>
  <si>
    <t>$tscseag_bs_minamt15</t>
  </si>
  <si>
    <t>$tscseag_seag_rate1</t>
  </si>
  <si>
    <t>Contribution rate (basic): pensions (contingencias comunes)</t>
  </si>
  <si>
    <t>$tscseag_seag_rate2</t>
  </si>
  <si>
    <t>Contribution rate (additional): sickness (contingencias comunes)</t>
  </si>
  <si>
    <t>$tscseag_seag_rate3</t>
  </si>
  <si>
    <t>Contribution rate: work-related injuries (contingencias profesionales)</t>
  </si>
  <si>
    <t>$tscseag_seag_rate4</t>
  </si>
  <si>
    <t>Contribution rate: intergenerational equity mecanism (MEI)</t>
  </si>
  <si>
    <t>$tscseag_seag_rate5</t>
  </si>
  <si>
    <t>Contribution rate2 (basic): pensions (contingencias comunes)</t>
  </si>
  <si>
    <t>$tscseag_seag_lim</t>
  </si>
  <si>
    <t>Contribution: pensions (contingencias comunes)_limit</t>
  </si>
  <si>
    <t>1020.30#m</t>
  </si>
  <si>
    <t>1030.20#m</t>
  </si>
  <si>
    <t>1050.90#m</t>
  </si>
  <si>
    <t>1061.40#m</t>
  </si>
  <si>
    <t>1071.30#m</t>
  </si>
  <si>
    <t>1103.70#m</t>
  </si>
  <si>
    <t>1133.40#m</t>
  </si>
  <si>
    <t>1152.60#m</t>
  </si>
  <si>
    <t>1141.18#m</t>
  </si>
  <si>
    <t>bunct_es</t>
  </si>
  <si>
    <t>$bunct_minlim1</t>
  </si>
  <si>
    <t>Worked at least X days in the qualifying period</t>
  </si>
  <si>
    <t>Duration in months</t>
  </si>
  <si>
    <t>$bunct_minlim2</t>
  </si>
  <si>
    <t>$bunct_minlim3</t>
  </si>
  <si>
    <t>$bunct_minlim4</t>
  </si>
  <si>
    <t>$bunct_my4</t>
  </si>
  <si>
    <t>$bunct_minlim5</t>
  </si>
  <si>
    <t>$bunct_my5</t>
  </si>
  <si>
    <t>$bunct_minlim6</t>
  </si>
  <si>
    <t>$bunct_my6</t>
  </si>
  <si>
    <t>$bunct_minlim7</t>
  </si>
  <si>
    <t>$bunct_my7</t>
  </si>
  <si>
    <t>$bunct_minlim8</t>
  </si>
  <si>
    <t>$bunct_my8</t>
  </si>
  <si>
    <t>$bunct_minlim9</t>
  </si>
  <si>
    <t>$bunct_my9</t>
  </si>
  <si>
    <t>$bunct_minlim10</t>
  </si>
  <si>
    <t>$bunct_my10</t>
  </si>
  <si>
    <t>$bunct_minlim11</t>
  </si>
  <si>
    <t>$bunct_my11</t>
  </si>
  <si>
    <t>$bunct_rep_rate1</t>
  </si>
  <si>
    <t>Replacement rate, first period of unemployment (first 180 days)</t>
  </si>
  <si>
    <t>$bunct_rep_rate2</t>
  </si>
  <si>
    <t>Replacement rate, second period of unemployment (after first 180 days)</t>
  </si>
  <si>
    <t>bunct02_es</t>
  </si>
  <si>
    <t>$bunct02_minlim1</t>
  </si>
  <si>
    <t>$bunct02_my1</t>
  </si>
  <si>
    <t>$bunct02_minlim2</t>
  </si>
  <si>
    <t>$bunct02_my2</t>
  </si>
  <si>
    <t>25.1.5</t>
  </si>
  <si>
    <t>$bunct02_my2b</t>
  </si>
  <si>
    <t>25.1.6</t>
  </si>
  <si>
    <t>$bunct02_minlim3</t>
  </si>
  <si>
    <t>25.1.7</t>
  </si>
  <si>
    <t>$bunct02_my3</t>
  </si>
  <si>
    <t>25.1.8</t>
  </si>
  <si>
    <t>$bunct02_my3b</t>
  </si>
  <si>
    <t>25.1.9</t>
  </si>
  <si>
    <t>$bunct02_minlim4</t>
  </si>
  <si>
    <t>25.1.10</t>
  </si>
  <si>
    <t>$bunct02_my4</t>
  </si>
  <si>
    <t>25.1.11</t>
  </si>
  <si>
    <t>$bunct02_my4b</t>
  </si>
  <si>
    <t>25.1.12</t>
  </si>
  <si>
    <t>$bunct02_minlim5</t>
  </si>
  <si>
    <t>25.1.13</t>
  </si>
  <si>
    <t>$bunct02_my5</t>
  </si>
  <si>
    <t>25.1.14</t>
  </si>
  <si>
    <t>$bunct02_my5b</t>
  </si>
  <si>
    <t>25.1.15</t>
  </si>
  <si>
    <t>$bunct02_minlim6</t>
  </si>
  <si>
    <t>25.1.16</t>
  </si>
  <si>
    <t>$bunct02_my6</t>
  </si>
  <si>
    <t>25.1.17</t>
  </si>
  <si>
    <t>$bunct02_my6b</t>
  </si>
  <si>
    <t>25.1.18</t>
  </si>
  <si>
    <t>$bunct02_minlim7</t>
  </si>
  <si>
    <t>25.1.19</t>
  </si>
  <si>
    <t>$bunct02_my7</t>
  </si>
  <si>
    <t>25.1.20</t>
  </si>
  <si>
    <t>$bucnt02_rep_rate1</t>
  </si>
  <si>
    <t>bunmt_es</t>
  </si>
  <si>
    <t>$bunmt_inc_lim</t>
  </si>
  <si>
    <t>Income limit as percentage of minimum wage</t>
  </si>
  <si>
    <t>$bunmt_amt</t>
  </si>
  <si>
    <t>Benefit amount as percentage of IPREM</t>
  </si>
  <si>
    <t>poanc_es</t>
  </si>
  <si>
    <t>$poanc_amt</t>
  </si>
  <si>
    <t>Annual amount of the benefit</t>
  </si>
  <si>
    <t>4043.06#y</t>
  </si>
  <si>
    <t>4221.70#y</t>
  </si>
  <si>
    <t>4374.02#y</t>
  </si>
  <si>
    <t>4598.16#y</t>
  </si>
  <si>
    <t>4708.62#y</t>
  </si>
  <si>
    <t>4755.80#y</t>
  </si>
  <si>
    <t>4866.40#y</t>
  </si>
  <si>
    <t>5007.80#y</t>
  </si>
  <si>
    <t>5108.60#y</t>
  </si>
  <si>
    <t>5122.60#y</t>
  </si>
  <si>
    <t>5136.60#y</t>
  </si>
  <si>
    <t>5150.60#y</t>
  </si>
  <si>
    <t>5164.60#y</t>
  </si>
  <si>
    <t>5178.60#y</t>
  </si>
  <si>
    <t>5488.00#y</t>
  </si>
  <si>
    <t>5538.40#y</t>
  </si>
  <si>
    <t>5639.20#y</t>
  </si>
  <si>
    <t>6342.07#y</t>
  </si>
  <si>
    <t>6784.54#y</t>
  </si>
  <si>
    <t>7250.6#y</t>
  </si>
  <si>
    <t>7905.80#y</t>
  </si>
  <si>
    <t>$poanc_rent_amt</t>
  </si>
  <si>
    <t>Complementary Benefit (housing rent)</t>
  </si>
  <si>
    <t>357#y</t>
  </si>
  <si>
    <t>29.2.1</t>
  </si>
  <si>
    <t>$poanc_rg61_amt1</t>
  </si>
  <si>
    <t>Region: Andalusia</t>
  </si>
  <si>
    <t>79.78#y</t>
  </si>
  <si>
    <t>84.86#y</t>
  </si>
  <si>
    <t>89.95#y</t>
  </si>
  <si>
    <t>95.34#y</t>
  </si>
  <si>
    <t>102.96#y</t>
  </si>
  <si>
    <t>107.80#y</t>
  </si>
  <si>
    <t>109.22#y</t>
  </si>
  <si>
    <t>111.40#y</t>
  </si>
  <si>
    <t>113.62#y</t>
  </si>
  <si>
    <t>115.89#y</t>
  </si>
  <si>
    <t>118.20#y</t>
  </si>
  <si>
    <t>120.56#y</t>
  </si>
  <si>
    <t>123#y</t>
  </si>
  <si>
    <t>184.95#y</t>
  </si>
  <si>
    <t>130.50#y</t>
  </si>
  <si>
    <t>135.50#y</t>
  </si>
  <si>
    <t>140.92#y</t>
  </si>
  <si>
    <t>148.81#y</t>
  </si>
  <si>
    <t>162.20#y</t>
  </si>
  <si>
    <t>178.42#y</t>
  </si>
  <si>
    <t>186.45#y</t>
  </si>
  <si>
    <t>29.2.2</t>
  </si>
  <si>
    <t>$poanc_rg24_amt1</t>
  </si>
  <si>
    <t>Region: Aragon</t>
  </si>
  <si>
    <t>77.36#y</t>
  </si>
  <si>
    <t>80.88#y</t>
  </si>
  <si>
    <t>88.16#y</t>
  </si>
  <si>
    <t>92#y</t>
  </si>
  <si>
    <t>404#y</t>
  </si>
  <si>
    <t>353.60#y</t>
  </si>
  <si>
    <t>164.60#y</t>
  </si>
  <si>
    <t>621#y</t>
  </si>
  <si>
    <t>29.2.3</t>
  </si>
  <si>
    <t>$poanc_rg12_amt1</t>
  </si>
  <si>
    <t>Region: Asturias</t>
  </si>
  <si>
    <t>29.2.4</t>
  </si>
  <si>
    <t>$poanc_rg53_amt1</t>
  </si>
  <si>
    <t>Region: Illes Balears</t>
  </si>
  <si>
    <t>29.2.5</t>
  </si>
  <si>
    <t>$poanc_rg70_amt1</t>
  </si>
  <si>
    <t>Region: Canarias</t>
  </si>
  <si>
    <t>29.2.6</t>
  </si>
  <si>
    <t>$poanc_rg13_amt1</t>
  </si>
  <si>
    <t>Region: Cantabria</t>
  </si>
  <si>
    <t>301.55#y</t>
  </si>
  <si>
    <t>311#y</t>
  </si>
  <si>
    <t>319#y</t>
  </si>
  <si>
    <t>29.2.7</t>
  </si>
  <si>
    <t>$poanc_rg42_amt1</t>
  </si>
  <si>
    <t>Region: Castilla-La Mancha</t>
  </si>
  <si>
    <t>29.2.8</t>
  </si>
  <si>
    <t>$poanc_rg41_amt1</t>
  </si>
  <si>
    <t>Region: Castilla y León</t>
  </si>
  <si>
    <t>29.2.9</t>
  </si>
  <si>
    <t>$poanc_rg51_amt1</t>
  </si>
  <si>
    <t>Region: Catalunya. Since 2017 this complement is discontinued.Nevertheless, pensioners might be complemented up to the regional GMI threshold in place in Catalunya if they meet the elig. conditions.</t>
  </si>
  <si>
    <t>29.2.10</t>
  </si>
  <si>
    <t>$poanc_rg43_amt1</t>
  </si>
  <si>
    <t>Region: Extremadura</t>
  </si>
  <si>
    <t>235#y</t>
  </si>
  <si>
    <t>245#y</t>
  </si>
  <si>
    <t>29.2.11</t>
  </si>
  <si>
    <t>$poanc_rg11_amt1</t>
  </si>
  <si>
    <t>Region: Galicia</t>
  </si>
  <si>
    <t>206#y</t>
  </si>
  <si>
    <t>220.50#y</t>
  </si>
  <si>
    <t>29.2.12</t>
  </si>
  <si>
    <t>$poanc_rg23_amt1</t>
  </si>
  <si>
    <t>Region: La Rioja, IMI</t>
  </si>
  <si>
    <t>29.2.13</t>
  </si>
  <si>
    <t>$poanc_rg30_amt1</t>
  </si>
  <si>
    <t>Region: Madrid</t>
  </si>
  <si>
    <t>29.2.14</t>
  </si>
  <si>
    <t>$poanc_rg62_amt1</t>
  </si>
  <si>
    <t>Region: Murcia</t>
  </si>
  <si>
    <t>29.2.15</t>
  </si>
  <si>
    <t>$poanc_rg22_amt1</t>
  </si>
  <si>
    <t>Region: Navarra</t>
  </si>
  <si>
    <t>29.2.16</t>
  </si>
  <si>
    <t>$poanc_rg52_amt1</t>
  </si>
  <si>
    <t>Region: Valencia</t>
  </si>
  <si>
    <t>29.2.17</t>
  </si>
  <si>
    <t>$poanc_rg21_amt1</t>
  </si>
  <si>
    <t>Region: Basque Country</t>
  </si>
  <si>
    <t>29.3.1</t>
  </si>
  <si>
    <t>$poanc_rg61_amt2</t>
  </si>
  <si>
    <t>29.3.2</t>
  </si>
  <si>
    <t>$poanc_rg24_amt2</t>
  </si>
  <si>
    <t>29.3.3</t>
  </si>
  <si>
    <t>$poanc_rg12_amt2</t>
  </si>
  <si>
    <t>29.3.4</t>
  </si>
  <si>
    <t>$poanc_rg53_amt2</t>
  </si>
  <si>
    <t>29.3.5</t>
  </si>
  <si>
    <t>$poanc_rg70_amt2</t>
  </si>
  <si>
    <t>29.3.6</t>
  </si>
  <si>
    <t>$poanc_rg13_amt2</t>
  </si>
  <si>
    <t>29.3.7</t>
  </si>
  <si>
    <t>$poanc_rg42_amt2</t>
  </si>
  <si>
    <t>29.3.8</t>
  </si>
  <si>
    <t>$poanc_rg41_amt2</t>
  </si>
  <si>
    <t>29.3.9</t>
  </si>
  <si>
    <t>$poanc_rg51_amt2</t>
  </si>
  <si>
    <t>Region: Catalunya</t>
  </si>
  <si>
    <t>29.3.10</t>
  </si>
  <si>
    <t>$poanc_rg43_amt2</t>
  </si>
  <si>
    <t>29.3.11</t>
  </si>
  <si>
    <t>$poanc_rg11_amt2</t>
  </si>
  <si>
    <t>29.3.12</t>
  </si>
  <si>
    <t>$poanc_rg23_amt2</t>
  </si>
  <si>
    <t>29.3.13</t>
  </si>
  <si>
    <t>$poanc_rg30_amt2</t>
  </si>
  <si>
    <t>29.3.14</t>
  </si>
  <si>
    <t>$poanc_rg62_amt2</t>
  </si>
  <si>
    <t>29.3.15</t>
  </si>
  <si>
    <t>$poanc_rg22_amt2</t>
  </si>
  <si>
    <t>29.3.16</t>
  </si>
  <si>
    <t>$poanc_rg52_amt2</t>
  </si>
  <si>
    <t>29.3.17</t>
  </si>
  <si>
    <t>$poanc_rg21_amt2</t>
  </si>
  <si>
    <t>Region: Basque Country (as in Guipúzcoa and Vizcaya)</t>
  </si>
  <si>
    <t>poacm_es</t>
  </si>
  <si>
    <t>$poacm_minamt1</t>
  </si>
  <si>
    <t>Minimum pension: Aged &lt;  65 and with dependant partner</t>
  </si>
  <si>
    <t>6856.08#y</t>
  </si>
  <si>
    <t>7402.08#y</t>
  </si>
  <si>
    <t>7929.74#y</t>
  </si>
  <si>
    <t>8619.24#y</t>
  </si>
  <si>
    <t>9122.82#y</t>
  </si>
  <si>
    <t>9515.80#y</t>
  </si>
  <si>
    <t>9735.60#y</t>
  </si>
  <si>
    <t>10018.40#y</t>
  </si>
  <si>
    <t>10220.00#y</t>
  </si>
  <si>
    <t>10246.60#y</t>
  </si>
  <si>
    <t>10273.20#y</t>
  </si>
  <si>
    <t>10299.80#y</t>
  </si>
  <si>
    <t>10326.40#y</t>
  </si>
  <si>
    <t>10353.00#y</t>
  </si>
  <si>
    <t>10970.40#y</t>
  </si>
  <si>
    <t>11069.80#y</t>
  </si>
  <si>
    <t>11170.60#y</t>
  </si>
  <si>
    <t>11688.60#y</t>
  </si>
  <si>
    <t>12682.60#y</t>
  </si>
  <si>
    <t>14466.20#y</t>
  </si>
  <si>
    <t>15786.40#y</t>
  </si>
  <si>
    <t>$poacm_minamt2</t>
  </si>
  <si>
    <t>Minimum pension: Aged &lt;  65 and with non dependant partner</t>
  </si>
  <si>
    <t>5722.92#y</t>
  </si>
  <si>
    <t>6091.68#y</t>
  </si>
  <si>
    <t>6433.98#y</t>
  </si>
  <si>
    <t>6895.98#y</t>
  </si>
  <si>
    <t>7129.92#y</t>
  </si>
  <si>
    <t>7697.20#y</t>
  </si>
  <si>
    <t>7875.00#y</t>
  </si>
  <si>
    <t>7658.00#y</t>
  </si>
  <si>
    <t>7812.00#y</t>
  </si>
  <si>
    <t>7831.60#y</t>
  </si>
  <si>
    <t>7851.20#y</t>
  </si>
  <si>
    <t>7872.20#y</t>
  </si>
  <si>
    <t>7893.20#y</t>
  </si>
  <si>
    <t>7914.20#y</t>
  </si>
  <si>
    <t>8386.00#y</t>
  </si>
  <si>
    <t>8461.60#y</t>
  </si>
  <si>
    <t>8538.60#y</t>
  </si>
  <si>
    <t>8934.80#y</t>
  </si>
  <si>
    <t>9695.00#y</t>
  </si>
  <si>
    <t>10215.80#y</t>
  </si>
  <si>
    <t>10824.80#y</t>
  </si>
  <si>
    <t>$poacm_minamt3</t>
  </si>
  <si>
    <t>Minimum pension: Aged &gt;= 65 and with dependant partner</t>
  </si>
  <si>
    <t>7336.14#y</t>
  </si>
  <si>
    <t>7920.36#y</t>
  </si>
  <si>
    <t>8484.84#y</t>
  </si>
  <si>
    <t>9222.50#y</t>
  </si>
  <si>
    <t>9746.66#y</t>
  </si>
  <si>
    <t>10152.80#y</t>
  </si>
  <si>
    <t>10388.00#y</t>
  </si>
  <si>
    <t>10690.40#y</t>
  </si>
  <si>
    <t>10904.60#y</t>
  </si>
  <si>
    <t>10932.60#y</t>
  </si>
  <si>
    <t>10960.60#y</t>
  </si>
  <si>
    <t>10988.60#y</t>
  </si>
  <si>
    <t>11016.60#y</t>
  </si>
  <si>
    <t>11044.60#y</t>
  </si>
  <si>
    <t>11701.20#y</t>
  </si>
  <si>
    <t>11807.60#y</t>
  </si>
  <si>
    <t>11914.00#y</t>
  </si>
  <si>
    <t>12467.00#y</t>
  </si>
  <si>
    <t>13526.80#y</t>
  </si>
  <si>
    <t>$poacm_minamt4</t>
  </si>
  <si>
    <t>Minimum pension: Aged &gt;= 65 and with non dependant partner</t>
  </si>
  <si>
    <t>6141.94#y</t>
  </si>
  <si>
    <t>6537.72#y</t>
  </si>
  <si>
    <t>6905.08#y</t>
  </si>
  <si>
    <t>7399.70#y</t>
  </si>
  <si>
    <t>7651.70#y</t>
  </si>
  <si>
    <t>7805.00#y</t>
  </si>
  <si>
    <t>7883.40#y</t>
  </si>
  <si>
    <t>8218.00#y</t>
  </si>
  <si>
    <t>8383.20#y</t>
  </si>
  <si>
    <t>8404.20#y</t>
  </si>
  <si>
    <t>8426.60#y</t>
  </si>
  <si>
    <t>8449.00#y</t>
  </si>
  <si>
    <t>8493.80#y</t>
  </si>
  <si>
    <t>9000.60#y</t>
  </si>
  <si>
    <t>9081.80#y</t>
  </si>
  <si>
    <t>9164.40#y</t>
  </si>
  <si>
    <t>9590.00#y</t>
  </si>
  <si>
    <t>10406.20#y</t>
  </si>
  <si>
    <t>10966.20#y</t>
  </si>
  <si>
    <t>11620.00#y</t>
  </si>
  <si>
    <t>$poacm_inc_lim1</t>
  </si>
  <si>
    <t>Minimum pension: individual income limit</t>
  </si>
  <si>
    <t>6122.53#y</t>
  </si>
  <si>
    <t>6330.69#y</t>
  </si>
  <si>
    <t>6495.29#y</t>
  </si>
  <si>
    <t>6761.61#y</t>
  </si>
  <si>
    <t>6923.90#y</t>
  </si>
  <si>
    <t>6993.14#y</t>
  </si>
  <si>
    <t>7063.07#y</t>
  </si>
  <si>
    <t>7080.73#y</t>
  </si>
  <si>
    <t>7098.43#y</t>
  </si>
  <si>
    <t>7116.18#y</t>
  </si>
  <si>
    <t>7133.97#y</t>
  </si>
  <si>
    <t>7569.00#y</t>
  </si>
  <si>
    <t>7638.00#y</t>
  </si>
  <si>
    <t>7707.00#y</t>
  </si>
  <si>
    <t>7939.00#y</t>
  </si>
  <si>
    <t>8613.81  #y</t>
  </si>
  <si>
    <t>8942.00  #y</t>
  </si>
  <si>
    <t>9193.00  #y</t>
  </si>
  <si>
    <t>$poacm_inc_lim2</t>
  </si>
  <si>
    <t>Minimum pension: dependant partner income limit</t>
  </si>
  <si>
    <t>7142#y</t>
  </si>
  <si>
    <t>7384.83#y</t>
  </si>
  <si>
    <t>7576.84#y</t>
  </si>
  <si>
    <t>7887.49#y</t>
  </si>
  <si>
    <t>8045.24#y</t>
  </si>
  <si>
    <t>8076.80#y</t>
  </si>
  <si>
    <t>8157.57#y</t>
  </si>
  <si>
    <t>8239.15#y</t>
  </si>
  <si>
    <t>8259.75#y</t>
  </si>
  <si>
    <t>8280.40#y</t>
  </si>
  <si>
    <t>8301.10#y</t>
  </si>
  <si>
    <t>8321.85#y</t>
  </si>
  <si>
    <t>8829.00#y</t>
  </si>
  <si>
    <t>8909.00#y</t>
  </si>
  <si>
    <t>9260.00#y</t>
  </si>
  <si>
    <t>10047.10#y</t>
  </si>
  <si>
    <t>10030.00#y</t>
  </si>
  <si>
    <t>10723.00 #y</t>
  </si>
  <si>
    <t>$poacm_minamt5</t>
  </si>
  <si>
    <t>Minimum pension: Aged &lt;  65 and without partner</t>
  </si>
  <si>
    <t>7339.92#y</t>
  </si>
  <si>
    <t>8106.60#y</t>
  </si>
  <si>
    <t>8267.00#y</t>
  </si>
  <si>
    <t>8288.20#y</t>
  </si>
  <si>
    <t>8309.00#y</t>
  </si>
  <si>
    <t>8330.00#y</t>
  </si>
  <si>
    <t>8351.00#y</t>
  </si>
  <si>
    <t>8372.00#y</t>
  </si>
  <si>
    <t>8871.80#y</t>
  </si>
  <si>
    <t>8953.00#y</t>
  </si>
  <si>
    <t>9034.20#y</t>
  </si>
  <si>
    <t>9542.80#y</t>
  </si>
  <si>
    <t>10256.40#y</t>
  </si>
  <si>
    <t>10808.00#y</t>
  </si>
  <si>
    <t>11452.00#y</t>
  </si>
  <si>
    <t>$poacm_minamt6</t>
  </si>
  <si>
    <t>Minimum pension: Aged &gt;=  65 and without partner</t>
  </si>
  <si>
    <t>7861.70#y</t>
  </si>
  <si>
    <t>8229.20#y</t>
  </si>
  <si>
    <t>8419.60#y</t>
  </si>
  <si>
    <t>8664.60#y</t>
  </si>
  <si>
    <t>8838.20#y</t>
  </si>
  <si>
    <t>8860.60#y</t>
  </si>
  <si>
    <t>8883.00#y</t>
  </si>
  <si>
    <t>8905.40#y</t>
  </si>
  <si>
    <t>8927.80#y</t>
  </si>
  <si>
    <t>8950.20#y</t>
  </si>
  <si>
    <t>9483.60#y</t>
  </si>
  <si>
    <t>9569.00#y</t>
  </si>
  <si>
    <t>9655.80#y</t>
  </si>
  <si>
    <t>10103.80#y</t>
  </si>
  <si>
    <t>10962.40  #y</t>
  </si>
  <si>
    <t>11552.80#y</t>
  </si>
  <si>
    <t>12241.60#y</t>
  </si>
  <si>
    <t>psuwdcm_es</t>
  </si>
  <si>
    <t>$psuwdcm_minamt1</t>
  </si>
  <si>
    <t>Minimum pension: Aged &lt;  60 and with dependant children</t>
  </si>
  <si>
    <t>$psuwdcm_minamt2</t>
  </si>
  <si>
    <t>Minimum pension: Aged &lt;  60 and without dependant children</t>
  </si>
  <si>
    <t>4566.80#y</t>
  </si>
  <si>
    <t>4861.08#y</t>
  </si>
  <si>
    <t>5134.36#y</t>
  </si>
  <si>
    <t>5899.74#y</t>
  </si>
  <si>
    <t>6228.60#y</t>
  </si>
  <si>
    <t>6374.20#y</t>
  </si>
  <si>
    <t>6559.00#y</t>
  </si>
  <si>
    <t>6690.60#y</t>
  </si>
  <si>
    <t>6707.40#y</t>
  </si>
  <si>
    <t>6724.20#y</t>
  </si>
  <si>
    <t>6742.40#y</t>
  </si>
  <si>
    <t>6760.60#y</t>
  </si>
  <si>
    <t>6778.80#y</t>
  </si>
  <si>
    <t>7183.40#y</t>
  </si>
  <si>
    <t>7249.20#y</t>
  </si>
  <si>
    <t>7315.00#y</t>
  </si>
  <si>
    <t>7655.20#y</t>
  </si>
  <si>
    <t>8306.20#y</t>
  </si>
  <si>
    <t>8752.80#y</t>
  </si>
  <si>
    <t>9275.00#y</t>
  </si>
  <si>
    <t>$psuwdcm_minamt3</t>
  </si>
  <si>
    <t>Minimum pension: Aged [60,64]</t>
  </si>
  <si>
    <t>8104.60#y</t>
  </si>
  <si>
    <t>8288.00#y</t>
  </si>
  <si>
    <t>9452.80#y</t>
  </si>
  <si>
    <t>$psuwdcm_minamt4</t>
  </si>
  <si>
    <t>Minimum pension: Disability &gt; 65% or Aged &gt;= 65</t>
  </si>
  <si>
    <t>7399.7#y</t>
  </si>
  <si>
    <t>8883.60#y</t>
  </si>
  <si>
    <t>10963.40#y</t>
  </si>
  <si>
    <t>31.1.5</t>
  </si>
  <si>
    <t>$psuwdcm_minamt5</t>
  </si>
  <si>
    <t>Minimum pension: with dependant children</t>
  </si>
  <si>
    <t>12685.60#y</t>
  </si>
  <si>
    <t>31.1.6</t>
  </si>
  <si>
    <t>$psuwdcm_inc_lim</t>
  </si>
  <si>
    <t>6923.9#y</t>
  </si>
  <si>
    <t>8614.00 #y</t>
  </si>
  <si>
    <t>8942.00 #y</t>
  </si>
  <si>
    <t>9193.00 #y</t>
  </si>
  <si>
    <t>bch00_es</t>
  </si>
  <si>
    <t>$bch00_inc_lim1</t>
  </si>
  <si>
    <t>Income limit: is not large family</t>
  </si>
  <si>
    <t>8793.03#y</t>
  </si>
  <si>
    <t>9091.99#y</t>
  </si>
  <si>
    <t>9328.39#y</t>
  </si>
  <si>
    <t>11264.01#y</t>
  </si>
  <si>
    <t>11376.66 #y</t>
  </si>
  <si>
    <t>11490.43 #y</t>
  </si>
  <si>
    <t>11519.16#y</t>
  </si>
  <si>
    <t>11547.96#y</t>
  </si>
  <si>
    <t>11576.83#y</t>
  </si>
  <si>
    <t>11605.77#y</t>
  </si>
  <si>
    <t>12313.00#y</t>
  </si>
  <si>
    <t>12424.00#y</t>
  </si>
  <si>
    <t>12536.00#y</t>
  </si>
  <si>
    <t>12913.00#y</t>
  </si>
  <si>
    <t>14010.60#y</t>
  </si>
  <si>
    <t>14544.00#y</t>
  </si>
  <si>
    <t>14952.00#y</t>
  </si>
  <si>
    <t>$bch00_inc_lim2</t>
  </si>
  <si>
    <t>Income limit: is large family</t>
  </si>
  <si>
    <t>14990.94#y</t>
  </si>
  <si>
    <t>15500.00#y</t>
  </si>
  <si>
    <t>15903.65#y</t>
  </si>
  <si>
    <t>16555.70#y</t>
  </si>
  <si>
    <t>16953.05#y</t>
  </si>
  <si>
    <t>17122.59#y</t>
  </si>
  <si>
    <t>17293.82#y</t>
  </si>
  <si>
    <t>17337.05#y</t>
  </si>
  <si>
    <t>17380.39#y</t>
  </si>
  <si>
    <t>17423.84#y</t>
  </si>
  <si>
    <t>17467.40#y</t>
  </si>
  <si>
    <t>18532.00#y</t>
  </si>
  <si>
    <t>18699.00#y</t>
  </si>
  <si>
    <t>18867.00#y</t>
  </si>
  <si>
    <t>19434.00#y</t>
  </si>
  <si>
    <t>21085.89#y</t>
  </si>
  <si>
    <t>21888.00#y</t>
  </si>
  <si>
    <t>22501.00 #y</t>
  </si>
  <si>
    <t>$bch00_inc_lim3</t>
  </si>
  <si>
    <t>Income limit: is large family and has more than 3 children</t>
  </si>
  <si>
    <t>2428.11#y</t>
  </si>
  <si>
    <t>2510.67#y</t>
  </si>
  <si>
    <t>2575.95#y</t>
  </si>
  <si>
    <t>2681.56#y</t>
  </si>
  <si>
    <t>2745.93#y</t>
  </si>
  <si>
    <t>2773.39#y</t>
  </si>
  <si>
    <t>2801.12#y</t>
  </si>
  <si>
    <t>2808.12#y</t>
  </si>
  <si>
    <t>2815.14#y</t>
  </si>
  <si>
    <t>2822.18#y</t>
  </si>
  <si>
    <t>2829.24#y</t>
  </si>
  <si>
    <t>3002.00#y</t>
  </si>
  <si>
    <t>3029#y</t>
  </si>
  <si>
    <t>3056#y</t>
  </si>
  <si>
    <t>3148#y</t>
  </si>
  <si>
    <t>3415.58#y</t>
  </si>
  <si>
    <t>3546#y</t>
  </si>
  <si>
    <t>3646.00 #y</t>
  </si>
  <si>
    <t>$bch00_inc_lim4</t>
  </si>
  <si>
    <t>Income limit: poor HH (2019)</t>
  </si>
  <si>
    <t>3599.99#y</t>
  </si>
  <si>
    <t>3633.00#y</t>
  </si>
  <si>
    <t>3666.00#y</t>
  </si>
  <si>
    <t>3776.00#y</t>
  </si>
  <si>
    <t>4097.00#y</t>
  </si>
  <si>
    <t>4253#y</t>
  </si>
  <si>
    <t>4373 #y</t>
  </si>
  <si>
    <t>Amount per child aged 0-17</t>
  </si>
  <si>
    <t>291.01#y</t>
  </si>
  <si>
    <t>Amount per child aged 0-2</t>
  </si>
  <si>
    <t>500.00#y</t>
  </si>
  <si>
    <t>291.00#y</t>
  </si>
  <si>
    <t>341.00#y</t>
  </si>
  <si>
    <t>Amount per child aged 3-17</t>
  </si>
  <si>
    <t>$bch00_amt4</t>
  </si>
  <si>
    <t>Amount per child under 18 with a degree of disability of 33% or more</t>
  </si>
  <si>
    <t>581.66#y</t>
  </si>
  <si>
    <t>1000.00#y</t>
  </si>
  <si>
    <t>$bch00_amt5</t>
  </si>
  <si>
    <t>Amount per child over 18 with a degree of disability of 65% or more</t>
  </si>
  <si>
    <t>3474.84#y</t>
  </si>
  <si>
    <t>3618.60#y</t>
  </si>
  <si>
    <t>3749.16#y</t>
  </si>
  <si>
    <t>3941.28#y</t>
  </si>
  <si>
    <t>4035.96#y</t>
  </si>
  <si>
    <t>4076.40#y</t>
  </si>
  <si>
    <t>4171.20#y</t>
  </si>
  <si>
    <t>4292.40#y</t>
  </si>
  <si>
    <t>4378.40#y</t>
  </si>
  <si>
    <t>4390.80#y</t>
  </si>
  <si>
    <t>4402.80#y</t>
  </si>
  <si>
    <t>4414.80#y</t>
  </si>
  <si>
    <t>4426.80#Y</t>
  </si>
  <si>
    <t>4438.80#Y</t>
  </si>
  <si>
    <t>4704.00#Y</t>
  </si>
  <si>
    <t>4747.20#Y</t>
  </si>
  <si>
    <t>4790.40#Y</t>
  </si>
  <si>
    <t>4934.40#Y</t>
  </si>
  <si>
    <t>5439.60#Y</t>
  </si>
  <si>
    <t>5647#Y</t>
  </si>
  <si>
    <t>5805.60#Y</t>
  </si>
  <si>
    <t>$bch00_amt6</t>
  </si>
  <si>
    <t>Amount per child under 18 w/o disability if hh income below poverty threshold (2019)</t>
  </si>
  <si>
    <t>588.00#y</t>
  </si>
  <si>
    <t>637.92#y</t>
  </si>
  <si>
    <t>$bch00_nc_minamt</t>
  </si>
  <si>
    <t>Limit for small benefits amounts</t>
  </si>
  <si>
    <t>bchbamtna_es</t>
  </si>
  <si>
    <t>$bchbamtna_amt</t>
  </si>
  <si>
    <t>… fixed amount</t>
  </si>
  <si>
    <t>450.76#y</t>
  </si>
  <si>
    <t>$bchbamtna_minamt</t>
  </si>
  <si>
    <t>Benefit floor (benefit is only provided if entitled amount, after substracting family incomes, is above this floor)</t>
  </si>
  <si>
    <t>bchbaucna_es</t>
  </si>
  <si>
    <t>$bchbaucna_newborn_amt</t>
  </si>
  <si>
    <t>… amount per newborn child</t>
  </si>
  <si>
    <t>pec00_es</t>
  </si>
  <si>
    <t>$pec00_ncpen_amt</t>
  </si>
  <si>
    <t>Updated basic amount of non-contributory old age pensions refund (88.2=5727.4 - 5639.20)</t>
  </si>
  <si>
    <t>88.2#y</t>
  </si>
  <si>
    <t>$pec00_child_amt</t>
  </si>
  <si>
    <t>Updated basic amount of non-contributory child benefit refund for children aged 18 or over with a degree of disability of 65% or more (75.6=4866-4790.40)</t>
  </si>
  <si>
    <t>75.6#y</t>
  </si>
  <si>
    <t>$pec00_pen_minamt1</t>
  </si>
  <si>
    <t>Minimum pension refund: Aged &lt;  65 and with dependant partner (176.4=11347-11170.6)</t>
  </si>
  <si>
    <t>176.4#y</t>
  </si>
  <si>
    <t>$pec00_pen_minamt2</t>
  </si>
  <si>
    <t>Minimum pension refund: Aged &lt;  65 and with non-dependant partner (135.8=8674.4-8538.6)</t>
  </si>
  <si>
    <t>135.8#y</t>
  </si>
  <si>
    <t>$pec00_pen_minamt3</t>
  </si>
  <si>
    <t>Minimum pension refund: Aged &gt;= 65 and with dependant partner (189= 12103-11914)</t>
  </si>
  <si>
    <t>$pec00_pen_minamt4</t>
  </si>
  <si>
    <t>Minimum pension refund: Aged &gt;= 65 and with non-dependant partner (145.6=9310-9164.4)</t>
  </si>
  <si>
    <t>145.6#y</t>
  </si>
  <si>
    <t>$pec00_pen_minamt5</t>
  </si>
  <si>
    <t>Minimum pension refund: Aged &lt;  65 and without partner (142.8= 9177-9034.2)</t>
  </si>
  <si>
    <t>142.8#y</t>
  </si>
  <si>
    <t>$pec00_pen_minamt6</t>
  </si>
  <si>
    <t>Minimum pension refund: Aged &gt;=  65 and without partner (152.6=9808.4-9655.8)</t>
  </si>
  <si>
    <t>152.6#y</t>
  </si>
  <si>
    <t>$pec00_wdpen_minamt1</t>
  </si>
  <si>
    <t>$pec00_wdpen_minamt2</t>
  </si>
  <si>
    <t>Minimum pension: Aged &lt;  60 and without dependant children  (116.2=7431.2-7315)</t>
  </si>
  <si>
    <t>116.2#y</t>
  </si>
  <si>
    <t>$pec00_wdpen_minamt3</t>
  </si>
  <si>
    <t>Minimum pension: Aged [60,64]  (142.8=9177-9034.2)</t>
  </si>
  <si>
    <t>$pec00_wdpen_minamt4</t>
  </si>
  <si>
    <t>Minimum pension: Aged &gt;= 65 (152.6=9808.4-9655.8)</t>
  </si>
  <si>
    <t>$pec00_wdpen_minamt5</t>
  </si>
  <si>
    <t>Minimum pension: with dependant children (176.4=11347-11170.6)</t>
  </si>
  <si>
    <t>$pec00_wdpen_minamt6</t>
  </si>
  <si>
    <t>tin_cons_es</t>
  </si>
  <si>
    <t>$tin_capinc_totrate1</t>
  </si>
  <si>
    <t>Capital income taxation: rate 1</t>
  </si>
  <si>
    <t>$tin_capinc_totrate2</t>
  </si>
  <si>
    <t>Capital income taxation: rate 2</t>
  </si>
  <si>
    <t>$tin_capinc_totrate3</t>
  </si>
  <si>
    <t>Capital income taxation: rate 3</t>
  </si>
  <si>
    <t>$tin_capinc_ratrate4</t>
  </si>
  <si>
    <t>Capital income taxation: rate 4</t>
  </si>
  <si>
    <t>$tin_capinc_ratrate5</t>
  </si>
  <si>
    <t>Capital income taxation: rate 5</t>
  </si>
  <si>
    <t>$tin_capinc_natrate1</t>
  </si>
  <si>
    <t>Capital income taxation: national rate 1</t>
  </si>
  <si>
    <t>$tin_capinc_natrate2</t>
  </si>
  <si>
    <t>Capital income taxation: national rate 2</t>
  </si>
  <si>
    <t>$tin_capinc_natrate3</t>
  </si>
  <si>
    <t>Capital income taxation: national rate 3</t>
  </si>
  <si>
    <t>$tin_capinc_natrate4</t>
  </si>
  <si>
    <t>Capital income taxation: national rate 4</t>
  </si>
  <si>
    <t>$tin_capinc_natrate5</t>
  </si>
  <si>
    <t>Capital income taxation: national rate 5</t>
  </si>
  <si>
    <t>$tin_capinc_regrate1</t>
  </si>
  <si>
    <t>Capital income taxation: regional rate 1</t>
  </si>
  <si>
    <t>$tin_capinc_regrate2</t>
  </si>
  <si>
    <t>Capital income taxation: regional rate 2</t>
  </si>
  <si>
    <t>$tin_capinc_regrate3</t>
  </si>
  <si>
    <t>Capital income taxation: regional rate 3</t>
  </si>
  <si>
    <t>$tin_capinc_regrate4</t>
  </si>
  <si>
    <t>Capital income taxation: regional rate 4</t>
  </si>
  <si>
    <t>$tin_capinc_regrate5</t>
  </si>
  <si>
    <t>Capital income taxation: regional rate 5</t>
  </si>
  <si>
    <t>$tin_capinc_lim1</t>
  </si>
  <si>
    <t>Capital income taxation: limit for rate 1</t>
  </si>
  <si>
    <t>$tin_capinc_lim2</t>
  </si>
  <si>
    <t>Capital income taxation: limit for rate 2</t>
  </si>
  <si>
    <t>$tin_capinc_lim3</t>
  </si>
  <si>
    <t>Capital income taxation: limit for rate 3</t>
  </si>
  <si>
    <t>200000#y</t>
  </si>
  <si>
    <t>$tin_capinc_lim4</t>
  </si>
  <si>
    <t>Capital income taxation: limit for rate 4</t>
  </si>
  <si>
    <t>37.2.1</t>
  </si>
  <si>
    <t>$tin_perall_amt1</t>
  </si>
  <si>
    <t>Personal Tax Allowance (Minimo Personal)</t>
  </si>
  <si>
    <t>3400#y</t>
  </si>
  <si>
    <t>5151#y</t>
  </si>
  <si>
    <t>5550#y</t>
  </si>
  <si>
    <t>37.2.2</t>
  </si>
  <si>
    <t>$tin_perall_amt2</t>
  </si>
  <si>
    <t>Personal Tax Allowance (Minimo Personal): complement for aged &gt; 65</t>
  </si>
  <si>
    <t>918#y</t>
  </si>
  <si>
    <t>37.2.3</t>
  </si>
  <si>
    <t>$tin_perall_amt3</t>
  </si>
  <si>
    <t>Personal Tax Allowance (Minimo Personal): complement for aged &gt; 75</t>
  </si>
  <si>
    <t>37.2.4</t>
  </si>
  <si>
    <t>$tin_jointall_amt1</t>
  </si>
  <si>
    <t>Joint Tax Allowance (Reducción por tributación cojunta): joint taxation if not married and with children</t>
  </si>
  <si>
    <t>37.2.5</t>
  </si>
  <si>
    <t>$tin_jointall_amt2</t>
  </si>
  <si>
    <t>Joint Tax Allowance (Reducción por tributación cojunta): joint taxation if married</t>
  </si>
  <si>
    <t>37.2.6</t>
  </si>
  <si>
    <t>$tin_perallrg53_amt2</t>
  </si>
  <si>
    <t>Illes Balears - Personal Tax Allowance (Minimo Personal): complement for aged &gt; 65</t>
  </si>
  <si>
    <t>1265#y</t>
  </si>
  <si>
    <t>37.2.7</t>
  </si>
  <si>
    <t>$tin_perallrg53_amt3</t>
  </si>
  <si>
    <t>Illes Balears - Personal Tax Allowance (Minimo Personal): complement for aged &gt; 75</t>
  </si>
  <si>
    <t>37.2.8</t>
  </si>
  <si>
    <t>$tin_perallrg53_amt1</t>
  </si>
  <si>
    <t>Illes Balears - Personal Tax Allowance (Minimo Personal)</t>
  </si>
  <si>
    <t>6105#y</t>
  </si>
  <si>
    <t>37.2.9</t>
  </si>
  <si>
    <t>$tin_perallrg70_amt1</t>
  </si>
  <si>
    <t>Canarias - Personal Tax Allowance (Minimo Personal): complement for aged &lt; 66</t>
  </si>
  <si>
    <t>5606#y</t>
  </si>
  <si>
    <t>37.2.10</t>
  </si>
  <si>
    <t>$tin_perallrg70_amt2</t>
  </si>
  <si>
    <t>Canarias - Personal Tax Allowance (Minimo Personal): complement for aged &gt; 65</t>
  </si>
  <si>
    <t>1162#y</t>
  </si>
  <si>
    <t>37.2.11</t>
  </si>
  <si>
    <t>$tin_perallrg70_amt3</t>
  </si>
  <si>
    <t>Canarias - Personal Tax Allowance (Minimo Personal): complement for aged &gt; 75</t>
  </si>
  <si>
    <t>1414#y</t>
  </si>
  <si>
    <t>37.2.12</t>
  </si>
  <si>
    <t>$tin_perallrg51_amt</t>
  </si>
  <si>
    <t>Catalunya - Personal Tax Allowance for specific tax bases (&lt; 12,450 EUR)</t>
  </si>
  <si>
    <t>37.2.13</t>
  </si>
  <si>
    <t>$tin_perallrg51_lim</t>
  </si>
  <si>
    <t>Catalunya - Personal Tax Allowance income limit</t>
  </si>
  <si>
    <t>12450#y</t>
  </si>
  <si>
    <t>37.2.14</t>
  </si>
  <si>
    <t>$tin_perallrg61_amt2</t>
  </si>
  <si>
    <t>Andalucia - Personal Tax Allowance (Minimo Personal): complement for aged &gt; 65</t>
  </si>
  <si>
    <t>37.2.15</t>
  </si>
  <si>
    <t>$tin_perallrg61_amt3</t>
  </si>
  <si>
    <t>Andalucia - Personal Tax Allowance (Minimo Personal): complement for aged &gt; 75</t>
  </si>
  <si>
    <t>1460#y</t>
  </si>
  <si>
    <t>37.2.16</t>
  </si>
  <si>
    <t>$tin_perallrg61_amt1</t>
  </si>
  <si>
    <t>Andalucia - Personal Tax Allowance (Minimo Personal)</t>
  </si>
  <si>
    <t>5790#y</t>
  </si>
  <si>
    <t>37.2.17</t>
  </si>
  <si>
    <t>$tin_perallrg11_amt2</t>
  </si>
  <si>
    <t>Galicia - Personal Tax Allowance (Minimo Personal): complement for aged &gt; 65</t>
  </si>
  <si>
    <t>1199#y</t>
  </si>
  <si>
    <t>37.2.18</t>
  </si>
  <si>
    <t>$tin_perallrg11_amt3</t>
  </si>
  <si>
    <t>Galicia - Personal Tax Allowance (Minimo Personal): complement for aged &gt; 75</t>
  </si>
  <si>
    <t>37.2.19</t>
  </si>
  <si>
    <t>$tin_perallrg11_amt1</t>
  </si>
  <si>
    <t>Galicia  - Personal Tax Allowance (Minimo Personal)</t>
  </si>
  <si>
    <t>5789#y</t>
  </si>
  <si>
    <t>37.2.20</t>
  </si>
  <si>
    <t>$tin_depallrg30_amt3</t>
  </si>
  <si>
    <t>Madrid - Personal Tax Allowance (Minimo Personal): complement for aged &gt; 65</t>
  </si>
  <si>
    <t>1197.15#y</t>
  </si>
  <si>
    <t>1234.26#y</t>
  </si>
  <si>
    <t>37.2.21</t>
  </si>
  <si>
    <t>$tin_depallrg30_amt4</t>
  </si>
  <si>
    <t>Madrid - Personal Tax Allowance (Minimo Personal): complement for aged &gt; 75</t>
  </si>
  <si>
    <t>1457.40#y</t>
  </si>
  <si>
    <t>1502.58#y</t>
  </si>
  <si>
    <t>37.2.22</t>
  </si>
  <si>
    <t>$tin_depallrg30_amt5</t>
  </si>
  <si>
    <t>Madrid - Personal Tax Allowance (Minimo Personal): complement for aged &lt; 66</t>
  </si>
  <si>
    <t>5777.55#y</t>
  </si>
  <si>
    <t>5956.65#y</t>
  </si>
  <si>
    <t>37.2.23</t>
  </si>
  <si>
    <t>$tin_childall_amt1</t>
  </si>
  <si>
    <t>Family Tax Allowance (Minimo Familiar): amount for 1st child</t>
  </si>
  <si>
    <t>1836#y</t>
  </si>
  <si>
    <t>37.2.24</t>
  </si>
  <si>
    <t>$tin_childall_amt2</t>
  </si>
  <si>
    <t>Family Tax Allowance (Minimo Familiar): amount for 2nd child</t>
  </si>
  <si>
    <t>37.2.25</t>
  </si>
  <si>
    <t>$tin_childall_amt3</t>
  </si>
  <si>
    <t>Family Tax Allowance (Minimo Familiar): amount for 3rd child</t>
  </si>
  <si>
    <t>3600#y</t>
  </si>
  <si>
    <t>3672#y</t>
  </si>
  <si>
    <t>37.2.26</t>
  </si>
  <si>
    <t>$tin_childall_amt4</t>
  </si>
  <si>
    <t>Family Tax Allowance (Minimo Familiar): amount for 4th and following children</t>
  </si>
  <si>
    <t>4182#y</t>
  </si>
  <si>
    <t>37.2.27</t>
  </si>
  <si>
    <t>$tin_childall_amt5</t>
  </si>
  <si>
    <t>Family Tax Allowance (Minimo Familiar): complement for children aged &lt; 3</t>
  </si>
  <si>
    <t>2244#y</t>
  </si>
  <si>
    <t>37.2.28</t>
  </si>
  <si>
    <t>$tin_childallrg13_amt1</t>
  </si>
  <si>
    <t>C. Cantabria_ Family Tax Allowance (Minimo Familiar): amount for 1st child</t>
  </si>
  <si>
    <t>37.2.29</t>
  </si>
  <si>
    <t>$tin_childallrg13_amt2</t>
  </si>
  <si>
    <t>C. Cantabria_ Family Tax Allowance (Minimo Familiar): amount for 2nd child</t>
  </si>
  <si>
    <t>37.2.30</t>
  </si>
  <si>
    <t>$tin_childallrg13_amt3</t>
  </si>
  <si>
    <t>C. Cantabria_ Family Tax Allowance (Minimo Familiar): amount for 3rd child</t>
  </si>
  <si>
    <t>3900#y</t>
  </si>
  <si>
    <t>37.2.31</t>
  </si>
  <si>
    <t>$tin_childallrg13_amt4</t>
  </si>
  <si>
    <t>C. Cantabria_ Family Tax Allowance (Minimo Familiar): amount for 4th child</t>
  </si>
  <si>
    <t>4450#y</t>
  </si>
  <si>
    <t>37.2.32</t>
  </si>
  <si>
    <t>$tin_childallrg13_amt5</t>
  </si>
  <si>
    <t>C. Cantabria_ Family Tax Allowance:complement for children &lt;3</t>
  </si>
  <si>
    <t>37.2.33</t>
  </si>
  <si>
    <t>$tin_childallrg53_amt1</t>
  </si>
  <si>
    <t>Illes Balears_ Family Tax Allowance (Minimo Familiar): amount for 3rd child</t>
  </si>
  <si>
    <t>4400#y</t>
  </si>
  <si>
    <t>37.2.34</t>
  </si>
  <si>
    <t>$tin_childallrg53_amt2</t>
  </si>
  <si>
    <t>Illes Balears_ Family Tax Allowance (Minimo Familiar): amount for 4yh and following children</t>
  </si>
  <si>
    <t>4950#y</t>
  </si>
  <si>
    <t>37.2.35</t>
  </si>
  <si>
    <t>$tin_childallrg70_amt1</t>
  </si>
  <si>
    <t>Canarias_ Family Tax Allowance (Minimo Familiar): amount for 1st child</t>
  </si>
  <si>
    <t>2424#y</t>
  </si>
  <si>
    <t>37.2.36</t>
  </si>
  <si>
    <t>$tin_childallrg70_amt2</t>
  </si>
  <si>
    <t>Canarias_ Family Tax Allowance (Minimo Familiar): amount for 2nd child</t>
  </si>
  <si>
    <t>2727#y</t>
  </si>
  <si>
    <t>37.2.37</t>
  </si>
  <si>
    <t>$tin_childallrg70_amt3</t>
  </si>
  <si>
    <t>Canarias_ Family Tax Allowance (Minimo Familiar): amount for 3rd child</t>
  </si>
  <si>
    <t>4040#y</t>
  </si>
  <si>
    <t>37.2.38</t>
  </si>
  <si>
    <t>$tin_childallrg70_amt4</t>
  </si>
  <si>
    <t>Canarias_ Family Tax Allowance (Minimo Familiar): amount for 4th and following children</t>
  </si>
  <si>
    <t>4545#y</t>
  </si>
  <si>
    <t>37.2.39</t>
  </si>
  <si>
    <t>$tin_childallrg70_amt5</t>
  </si>
  <si>
    <t>Canarias_Family Tax Allowance (Minimo Familiar): complement for children aged &lt; 3</t>
  </si>
  <si>
    <t>2828#y</t>
  </si>
  <si>
    <t>37.2.40</t>
  </si>
  <si>
    <t>$tin_depallrg70_amt1</t>
  </si>
  <si>
    <t>Canarias  Family Tax Allowance (Minimo Familiar): amount per dependent parent &gt; 65</t>
  </si>
  <si>
    <t>37.2.41</t>
  </si>
  <si>
    <t>$tin_depallrg70_amt2</t>
  </si>
  <si>
    <t xml:space="preserve">Canarias Family Tax Allowance (Minimo Familiar): amount per dependent parent &gt;75 </t>
  </si>
  <si>
    <t>37.2.42</t>
  </si>
  <si>
    <t>$tin_childallrg42_amt1</t>
  </si>
  <si>
    <t>Castilla-La Mancha_ Family Tax Allowance (Minimo Familiar): amount for 1st child</t>
  </si>
  <si>
    <t>1927.80#y</t>
  </si>
  <si>
    <t>37.2.43</t>
  </si>
  <si>
    <t>$tin_childallrg42_amt2</t>
  </si>
  <si>
    <t>Castilla-La Mancha_ Family Tax Allowance (Minimo Familiar): amount for 2nd child</t>
  </si>
  <si>
    <t>2142.00#y</t>
  </si>
  <si>
    <t>37.2.44</t>
  </si>
  <si>
    <t>$tin_childallrg42_amt3</t>
  </si>
  <si>
    <t>Castilla-La Mancha_ Family Tax Allowance (Minimo Familiar): amount for 3rd child</t>
  </si>
  <si>
    <t>3855.60#y</t>
  </si>
  <si>
    <t>37.2.45</t>
  </si>
  <si>
    <t>$tin_childallrg42_amt4</t>
  </si>
  <si>
    <t>Castilla-La Mancha_ Family Tax Allowance (Minimo Familiar): amount for 4th &amp; following</t>
  </si>
  <si>
    <t>4391.10#y</t>
  </si>
  <si>
    <t>37.2.46</t>
  </si>
  <si>
    <t>$tin_childallrg42_amt5</t>
  </si>
  <si>
    <t>Castilla-La Mancha_ Family Tax Allowance (Minimo Familiar): complement for children &lt;3</t>
  </si>
  <si>
    <t>2356.20#y</t>
  </si>
  <si>
    <t>37.2.47</t>
  </si>
  <si>
    <t>$tin_childallrg30_amt1</t>
  </si>
  <si>
    <t>C. Madrid Family Tax Allowance (Minimo Familiar): amount for 1st child</t>
  </si>
  <si>
    <t>2498.4#y</t>
  </si>
  <si>
    <t>2575.85#y</t>
  </si>
  <si>
    <t>37.2.48</t>
  </si>
  <si>
    <t>$tin_childallrg30_amt2</t>
  </si>
  <si>
    <t>C. Madrid Family Tax Allowance (Minimo Familiar): amount for 2nd child</t>
  </si>
  <si>
    <t>2810.7#y</t>
  </si>
  <si>
    <t>2897.83#y</t>
  </si>
  <si>
    <t>37.2.49</t>
  </si>
  <si>
    <t>$tin_childallrg30_amt3</t>
  </si>
  <si>
    <t>C. Madrid Family Tax Allowance (Minimo Familiar): amount for 3rd child</t>
  </si>
  <si>
    <t>4039.2#y</t>
  </si>
  <si>
    <t>37.2.50</t>
  </si>
  <si>
    <t>$tin_childallrg30_amt4</t>
  </si>
  <si>
    <t>C. Madrid Family Tax Allowance (Minimo Familiar): amount for 4th and following children</t>
  </si>
  <si>
    <t>37.2.51</t>
  </si>
  <si>
    <t>$tin_childallrg30_amt5</t>
  </si>
  <si>
    <t>Madrid  Family Tax Allowance (Minimo Familiar): complement for children &lt;3</t>
  </si>
  <si>
    <t>2914.80#y</t>
  </si>
  <si>
    <t>3005.16#y</t>
  </si>
  <si>
    <t>37.2.52</t>
  </si>
  <si>
    <t>$tin_childallrg61_amt1</t>
  </si>
  <si>
    <t>Andalucía Family Tax Allowance (Minimo Familiar): amount for 1st child</t>
  </si>
  <si>
    <t>37.2.53</t>
  </si>
  <si>
    <t>$tin_childallrg61_amt2</t>
  </si>
  <si>
    <t>Andalucía Family Tax Allowance (Minimo Familiar): amount for 2nd child</t>
  </si>
  <si>
    <t>2820#y</t>
  </si>
  <si>
    <t>37.2.54</t>
  </si>
  <si>
    <t>$tin_childallrg61_amt3</t>
  </si>
  <si>
    <t>Andalucía Family Tax Allowance (Minimo Familiar): amount for 3rd child</t>
  </si>
  <si>
    <t>37.2.55</t>
  </si>
  <si>
    <t>$tin_childallrg61_amt4</t>
  </si>
  <si>
    <t>Andalucía Family Tax Allowance (Minimo Familiar): amount for 4th &amp; following</t>
  </si>
  <si>
    <t>4700#y</t>
  </si>
  <si>
    <t>37.2.56</t>
  </si>
  <si>
    <t>$tin_childallrg61_amt5</t>
  </si>
  <si>
    <t>Andalucía Family Tax Allowance (Minimo Familiar): complement for children &lt;3</t>
  </si>
  <si>
    <t>37.2.57</t>
  </si>
  <si>
    <t>$tin_childallrg11_amt1</t>
  </si>
  <si>
    <t>Galicia Family Tax Allowance (Minimo Familiar): amount for 1st child</t>
  </si>
  <si>
    <t>2503#y</t>
  </si>
  <si>
    <t>37.2.58</t>
  </si>
  <si>
    <t>$tin_childallrg11_amt2</t>
  </si>
  <si>
    <t>Galicia Family Tax Allowance (Minimo Familiar): amount for 2nd child</t>
  </si>
  <si>
    <t>2816#y</t>
  </si>
  <si>
    <t>37.2.59</t>
  </si>
  <si>
    <t>$tin_childallrg11_amt3</t>
  </si>
  <si>
    <t>Galicia Family Tax Allowance (Minimo Familiar): amount for 3rd child</t>
  </si>
  <si>
    <t>4172#y</t>
  </si>
  <si>
    <t>37.2.60</t>
  </si>
  <si>
    <t>$tin_childallrg11_amt4</t>
  </si>
  <si>
    <t>Galicia Family Tax Allowance (Minimo Familiar): amount for 4th &amp; following</t>
  </si>
  <si>
    <t>4694#y</t>
  </si>
  <si>
    <t>37.2.61</t>
  </si>
  <si>
    <t>$tin_childallrg11_amt5</t>
  </si>
  <si>
    <t>Galicia Family Tax Allowance (Minimo Familiar): complement for children &lt;3</t>
  </si>
  <si>
    <t>37.2.62</t>
  </si>
  <si>
    <t>$tin_childallrg52_amt1</t>
  </si>
  <si>
    <t>C. Valeniana_ Family Tax Allowance (Minimo Familiar): amount for 1st child</t>
  </si>
  <si>
    <t>37.2.63</t>
  </si>
  <si>
    <t>$tin_childallrg52_amt2</t>
  </si>
  <si>
    <t>C. ValenianaFamily Tax Allowance (Minimo Familiar): amount for 2nd child</t>
  </si>
  <si>
    <t>37.2.64</t>
  </si>
  <si>
    <t>$tin_childallrg52_amt3</t>
  </si>
  <si>
    <t>C. Valeniana Family Tax Allowance (Minimo Familiar): amount for 3rd child</t>
  </si>
  <si>
    <t>37.2.65</t>
  </si>
  <si>
    <t>$tin_childallrg52_amt4</t>
  </si>
  <si>
    <t>C. Valeniana Family Tax Allowance (Minimo Familiar): amount for 4th &amp; following</t>
  </si>
  <si>
    <t>37.2.66</t>
  </si>
  <si>
    <t>$tin_childallrg52_amt5</t>
  </si>
  <si>
    <t>C. Valeniana Family Tax Allowance (Minimo Familiar): complement for children &lt;3</t>
  </si>
  <si>
    <t>3080#y</t>
  </si>
  <si>
    <t>37.2.67</t>
  </si>
  <si>
    <t>$tin_depall_lim</t>
  </si>
  <si>
    <t>Family Tax Allowance (Minimo Familiar): dependent income limit</t>
  </si>
  <si>
    <t>8000#y</t>
  </si>
  <si>
    <t>37.2.68</t>
  </si>
  <si>
    <t>$tin_depall_amt1</t>
  </si>
  <si>
    <t>Family Tax Allowance (Minimo Familiar): amount per dependent parent</t>
  </si>
  <si>
    <t>37.2.69</t>
  </si>
  <si>
    <t>$tin_depall_amt2</t>
  </si>
  <si>
    <t>Family Tax Allowance (Minimo Familiar): supplement per dep parent aged &gt; 75</t>
  </si>
  <si>
    <t>37.2.70</t>
  </si>
  <si>
    <t>$tin_depallrg13_amt1</t>
  </si>
  <si>
    <t>Cantabria Family Tax Allowance (Minimo Familiar): amount per dependent parent</t>
  </si>
  <si>
    <t>37.2.71</t>
  </si>
  <si>
    <t>$tin_depallrg13_amt2</t>
  </si>
  <si>
    <t>37.2.72</t>
  </si>
  <si>
    <t>$tin_depallrg61_amt1</t>
  </si>
  <si>
    <t>Andalucia Family Tax Allowance (Minimo Familiar): amount per dependent parent &gt; 65</t>
  </si>
  <si>
    <t>37.2.73</t>
  </si>
  <si>
    <t>$tin_depallrg61_amt2</t>
  </si>
  <si>
    <t>Andalucia Family Tax Allowance (Minimo Familiar): amount per dependent parent &gt; 75</t>
  </si>
  <si>
    <t>37.2.74</t>
  </si>
  <si>
    <t>$tin_depallrg11_amt1</t>
  </si>
  <si>
    <t>Galicia Family Tax Allowance (Minimo Familiar): amount per dependent parent &gt; 65</t>
  </si>
  <si>
    <t>37.2.75</t>
  </si>
  <si>
    <t>$tin_depallrg11_amt2</t>
  </si>
  <si>
    <t>Galicia Family Tax Allowance (Minimo Familiar): amount per dependent parent &gt; 75</t>
  </si>
  <si>
    <t>37.2.76</t>
  </si>
  <si>
    <t>$tin_depallrg30_amt1</t>
  </si>
  <si>
    <t>C. Madrid Family Tax Allowance (Minimo Familiar): amount per dependent parent &gt; 65</t>
  </si>
  <si>
    <t>1197.5#y</t>
  </si>
  <si>
    <t>37.2.77</t>
  </si>
  <si>
    <t>$tin_depallrg30_amt2</t>
  </si>
  <si>
    <t>C. Madrid Family Tax Allowance (Minimo Familiar): amount per dependent parent &gt; 75</t>
  </si>
  <si>
    <t>37.2.78</t>
  </si>
  <si>
    <t>$tin_depallrg52_amt1</t>
  </si>
  <si>
    <t>C. Valeciana Family Tax Allowance (Minimo Familiar): amount per dependent parent &gt; 65</t>
  </si>
  <si>
    <t>37.2.79</t>
  </si>
  <si>
    <t>$tin_depallrg52_amt2</t>
  </si>
  <si>
    <t>C. Valeciana Family Tax Allowance (Minimo Familiar): amount per dependent parent &gt; 75</t>
  </si>
  <si>
    <t>37.2.80</t>
  </si>
  <si>
    <t>$tin_empall_lim1</t>
  </si>
  <si>
    <t>Employment income tax Allowance: 1st limit</t>
  </si>
  <si>
    <t>9180#y</t>
  </si>
  <si>
    <t>13115#y</t>
  </si>
  <si>
    <t>14047#y</t>
  </si>
  <si>
    <t>14852#y</t>
  </si>
  <si>
    <t>37.2.81</t>
  </si>
  <si>
    <t>$tin_pen_amt1</t>
  </si>
  <si>
    <t>Private pension expenditure allowance. Limit for &lt; 50</t>
  </si>
  <si>
    <t>37.2.82</t>
  </si>
  <si>
    <t>$tin_pen_amt2</t>
  </si>
  <si>
    <t xml:space="preserve">Private pension expenditure allowance. Complement for aged &gt;=50 </t>
  </si>
  <si>
    <t>37.2.83</t>
  </si>
  <si>
    <t>$tin_empall_lim2</t>
  </si>
  <si>
    <t>Employment income tax Allowance: 2nd limit</t>
  </si>
  <si>
    <t>13260#y</t>
  </si>
  <si>
    <t>14450#y</t>
  </si>
  <si>
    <t>16825#y</t>
  </si>
  <si>
    <t>19747#y</t>
  </si>
  <si>
    <t>17673.52#y</t>
  </si>
  <si>
    <t>37.2.84</t>
  </si>
  <si>
    <t>$tin_empall_lim3</t>
  </si>
  <si>
    <t>Employment income tax Allowance: limit for other income</t>
  </si>
  <si>
    <t>37.2.85</t>
  </si>
  <si>
    <t>$tin_empall_lim4</t>
  </si>
  <si>
    <t>Employment income tax Allowance: 3rd limit</t>
  </si>
  <si>
    <t>19747.5#y</t>
  </si>
  <si>
    <t>37.2.86</t>
  </si>
  <si>
    <t>$tin_empall_maxamt</t>
  </si>
  <si>
    <t>Employment income tax Allowance: maximum amount</t>
  </si>
  <si>
    <t>3700#y</t>
  </si>
  <si>
    <t>5565#y</t>
  </si>
  <si>
    <t>6498#y</t>
  </si>
  <si>
    <t>7302#y</t>
  </si>
  <si>
    <t>37.2.87</t>
  </si>
  <si>
    <t>$tin_empall_maxamt2</t>
  </si>
  <si>
    <t>2364.34#y</t>
  </si>
  <si>
    <t>37.2.88</t>
  </si>
  <si>
    <t>$tin_empall_minamt</t>
  </si>
  <si>
    <t>Employment income tax Allowance: minimum amount</t>
  </si>
  <si>
    <t>2652#y</t>
  </si>
  <si>
    <t>37.2.89</t>
  </si>
  <si>
    <t>$tin_empded_amt</t>
  </si>
  <si>
    <t>Employment income tax deductible expense (since 2015)</t>
  </si>
  <si>
    <t>37.2.90</t>
  </si>
  <si>
    <t>$tin_empall_rate</t>
  </si>
  <si>
    <t>Employment income tax Allowance: slope in between</t>
  </si>
  <si>
    <t>37.2.91</t>
  </si>
  <si>
    <t>$tin_empall_rate2</t>
  </si>
  <si>
    <t>Employment income tax Allowance: slope in between 2</t>
  </si>
  <si>
    <t>37.3.1</t>
  </si>
  <si>
    <t>Central Government: limit 1</t>
  </si>
  <si>
    <t>4080.00#y</t>
  </si>
  <si>
    <t>4161.60#y</t>
  </si>
  <si>
    <t>17360.00#y</t>
  </si>
  <si>
    <t>17707.20#y</t>
  </si>
  <si>
    <t>12450.00#y</t>
  </si>
  <si>
    <t>37.3.2</t>
  </si>
  <si>
    <t>Central Government: limit 2</t>
  </si>
  <si>
    <t>14076.00#y</t>
  </si>
  <si>
    <t>14357.52#y</t>
  </si>
  <si>
    <t>32360.00#y</t>
  </si>
  <si>
    <t>33007.20#y</t>
  </si>
  <si>
    <t>20200.00#y</t>
  </si>
  <si>
    <t>37.3.3</t>
  </si>
  <si>
    <t>Central Government: limit 3</t>
  </si>
  <si>
    <t>26316.00#y</t>
  </si>
  <si>
    <t>26842.32#y</t>
  </si>
  <si>
    <t>52360.00#y</t>
  </si>
  <si>
    <t>53407.20#y</t>
  </si>
  <si>
    <t>34000.00#y</t>
  </si>
  <si>
    <t>35200.00#y</t>
  </si>
  <si>
    <t>37.3.4</t>
  </si>
  <si>
    <t>Central Government: limit 4</t>
  </si>
  <si>
    <t>45900.00#y</t>
  </si>
  <si>
    <t>46818.00#y</t>
  </si>
  <si>
    <t>120000.20#y</t>
  </si>
  <si>
    <t>60000.00#y</t>
  </si>
  <si>
    <t>37.3.5</t>
  </si>
  <si>
    <t>Central Government: limit 5</t>
  </si>
  <si>
    <t>175000.20#y</t>
  </si>
  <si>
    <t>300000.00#y</t>
  </si>
  <si>
    <t>37.3.6</t>
  </si>
  <si>
    <t>Central Government: limit 6</t>
  </si>
  <si>
    <t>300000.20#y</t>
  </si>
  <si>
    <t>37.3.7</t>
  </si>
  <si>
    <t>rate 2</t>
  </si>
  <si>
    <t>37.3.8</t>
  </si>
  <si>
    <t>Rates approved in July: applied retroactively</t>
  </si>
  <si>
    <t>37.3.9</t>
  </si>
  <si>
    <t>rate 3</t>
  </si>
  <si>
    <t>37.3.10</t>
  </si>
  <si>
    <t>rate 4</t>
  </si>
  <si>
    <t>37.3.11</t>
  </si>
  <si>
    <t>rate 5</t>
  </si>
  <si>
    <t>37.3.12</t>
  </si>
  <si>
    <t>$tin_rate6</t>
  </si>
  <si>
    <t>rate 6</t>
  </si>
  <si>
    <t>37.3.13</t>
  </si>
  <si>
    <t>$tin_rate7</t>
  </si>
  <si>
    <t>rate 7</t>
  </si>
  <si>
    <t>37.5.1</t>
  </si>
  <si>
    <t>$tin_rg61_upthres1</t>
  </si>
  <si>
    <t>Region Andalusia: limit 1</t>
  </si>
  <si>
    <t>17360#y</t>
  </si>
  <si>
    <t>17707.2#y</t>
  </si>
  <si>
    <t>37.5.2</t>
  </si>
  <si>
    <t>$tin_rg61_upthres2</t>
  </si>
  <si>
    <t>Region Andalusia: limit 2</t>
  </si>
  <si>
    <t>32360#y</t>
  </si>
  <si>
    <t>33007.2#y</t>
  </si>
  <si>
    <t>20200#y</t>
  </si>
  <si>
    <t>21100#y</t>
  </si>
  <si>
    <t>37.5.3</t>
  </si>
  <si>
    <t>$tin_rg61_upthres3</t>
  </si>
  <si>
    <t>Region Andalusia: limit 3</t>
  </si>
  <si>
    <t>26316#y</t>
  </si>
  <si>
    <t>52360#y</t>
  </si>
  <si>
    <t>53407.2#y</t>
  </si>
  <si>
    <t>37.5.4</t>
  </si>
  <si>
    <t>$tin_rg61_upthres4</t>
  </si>
  <si>
    <t>Region Andalusia: limit 4</t>
  </si>
  <si>
    <t>80000.0#y</t>
  </si>
  <si>
    <t>37.5.5</t>
  </si>
  <si>
    <t>$tin_rg61_upthres5</t>
  </si>
  <si>
    <t>Region Andalusia: limit 5</t>
  </si>
  <si>
    <t>120000.2#y</t>
  </si>
  <si>
    <t>37.5.6</t>
  </si>
  <si>
    <t>$tin_rg61_upthres6</t>
  </si>
  <si>
    <t>Region Andalusia: limit 6</t>
  </si>
  <si>
    <t>175000.2#y</t>
  </si>
  <si>
    <t>37.5.7</t>
  </si>
  <si>
    <t>$tin_rg61_upthres7</t>
  </si>
  <si>
    <t>Region Andalusia: limit 7</t>
  </si>
  <si>
    <t>37.5.8</t>
  </si>
  <si>
    <t>$tin_rg61_upthres8</t>
  </si>
  <si>
    <t>Region Andalusia: limit 8</t>
  </si>
  <si>
    <t>37.5.9</t>
  </si>
  <si>
    <t>$tin_rg61_upthres9</t>
  </si>
  <si>
    <t>Region Andalusia: limit 9</t>
  </si>
  <si>
    <t>37.5.10</t>
  </si>
  <si>
    <t>$tin_rg61_rate1</t>
  </si>
  <si>
    <t>Region Andalusia: rate 1</t>
  </si>
  <si>
    <t>37.5.11</t>
  </si>
  <si>
    <t>$tin_rg61_rate2</t>
  </si>
  <si>
    <t>Region Andalusia: rate 2</t>
  </si>
  <si>
    <t>37.5.12</t>
  </si>
  <si>
    <t>$tin_rg61_rate3</t>
  </si>
  <si>
    <t>Region Andalusia: rate 3</t>
  </si>
  <si>
    <t>37.5.13</t>
  </si>
  <si>
    <t>$tin_rg61_rate4</t>
  </si>
  <si>
    <t>Region Andalusia: rate 4</t>
  </si>
  <si>
    <t>37.5.14</t>
  </si>
  <si>
    <t>$tin_rg61_rate5</t>
  </si>
  <si>
    <t>Region Andalusia: rate 5</t>
  </si>
  <si>
    <t>37.5.15</t>
  </si>
  <si>
    <t>$tin_rg61_rate6</t>
  </si>
  <si>
    <t>Region Andalusia: rate 6</t>
  </si>
  <si>
    <t>37.5.16</t>
  </si>
  <si>
    <t>$tin_rg61_rate7</t>
  </si>
  <si>
    <t>Region Andalusia: rate 7</t>
  </si>
  <si>
    <t>37.5.17</t>
  </si>
  <si>
    <t>$tin_rg61_rate8</t>
  </si>
  <si>
    <t>Region Andalusia: rate 8</t>
  </si>
  <si>
    <t>37.5.18</t>
  </si>
  <si>
    <t>$tin_rg61_rate9</t>
  </si>
  <si>
    <t>Region Andalusia: rate 9</t>
  </si>
  <si>
    <t>37.5.19</t>
  </si>
  <si>
    <t>$tin_rg61_rate10</t>
  </si>
  <si>
    <t>Region Andalusia: rate 10</t>
  </si>
  <si>
    <t>37.6.1</t>
  </si>
  <si>
    <t>$tin_rg24_upthres1</t>
  </si>
  <si>
    <t>Region Aragon: limit 1</t>
  </si>
  <si>
    <t>13072.00#y</t>
  </si>
  <si>
    <t>37.6.2</t>
  </si>
  <si>
    <t>$tin_rg24_upthres2</t>
  </si>
  <si>
    <t>Region Aragon: limit 2</t>
  </si>
  <si>
    <t>21210.00#y</t>
  </si>
  <si>
    <t>37.6.3</t>
  </si>
  <si>
    <t>$tin_rg24_upthres3</t>
  </si>
  <si>
    <t>Region Aragon: limit 3</t>
  </si>
  <si>
    <t>36960.00#y</t>
  </si>
  <si>
    <t>37.6.4</t>
  </si>
  <si>
    <t>$tin_rg24_upthres4</t>
  </si>
  <si>
    <t>Region Aragon: limit 4</t>
  </si>
  <si>
    <t>50000.00#y</t>
  </si>
  <si>
    <t>52500.00#y</t>
  </si>
  <si>
    <t>37.6.5</t>
  </si>
  <si>
    <t>$tin_rg24_upthres5</t>
  </si>
  <si>
    <t>Region Aragon: limit 5</t>
  </si>
  <si>
    <t>37.6.6</t>
  </si>
  <si>
    <t>$tin_rg24_upthres6</t>
  </si>
  <si>
    <t>Region Aragon: limit 6</t>
  </si>
  <si>
    <t>70000.00#y</t>
  </si>
  <si>
    <t>37.6.7</t>
  </si>
  <si>
    <t>$tin_rg24_upthres7</t>
  </si>
  <si>
    <t>Region Aragon: limit 7</t>
  </si>
  <si>
    <t>90000.00#y</t>
  </si>
  <si>
    <t>37.6.8</t>
  </si>
  <si>
    <t>$tin_rg24_upthres8</t>
  </si>
  <si>
    <t>Region Aragon: limit 8</t>
  </si>
  <si>
    <t>130000.00#y</t>
  </si>
  <si>
    <t>37.6.9</t>
  </si>
  <si>
    <t>$tin_rg24_upthres9</t>
  </si>
  <si>
    <t>Region Aragon: limit 9</t>
  </si>
  <si>
    <t>150000.00#y</t>
  </si>
  <si>
    <t>37.6.10</t>
  </si>
  <si>
    <t>$tin_rg24_rate1</t>
  </si>
  <si>
    <t>Region Aragon: rate 1</t>
  </si>
  <si>
    <t>37.6.11</t>
  </si>
  <si>
    <t>$tin_rg24_rate2</t>
  </si>
  <si>
    <t>Region Aragon: rate 2</t>
  </si>
  <si>
    <t>37.6.12</t>
  </si>
  <si>
    <t>$tin_rg24_rate3</t>
  </si>
  <si>
    <t>Region Aragon: rate 3</t>
  </si>
  <si>
    <t>37.6.13</t>
  </si>
  <si>
    <t>$tin_rg24_rate4</t>
  </si>
  <si>
    <t>Region Aragon: rate 4</t>
  </si>
  <si>
    <t>37.6.14</t>
  </si>
  <si>
    <t>$tin_rg24_rate5</t>
  </si>
  <si>
    <t>Region Aragon: rate 5</t>
  </si>
  <si>
    <t>37.6.15</t>
  </si>
  <si>
    <t>$tin_rg24_rate6</t>
  </si>
  <si>
    <t>Region Aragon: rate 6</t>
  </si>
  <si>
    <t>37.6.16</t>
  </si>
  <si>
    <t>$tin_rg24_rate7</t>
  </si>
  <si>
    <t>Region Aragon: rate 7</t>
  </si>
  <si>
    <t>37.6.17</t>
  </si>
  <si>
    <t>$tin_rg24_rate8</t>
  </si>
  <si>
    <t>Region Aragon: rate 8</t>
  </si>
  <si>
    <t>37.6.18</t>
  </si>
  <si>
    <t>$tin_rg24_rate9</t>
  </si>
  <si>
    <t>Region Aragon: rate 9</t>
  </si>
  <si>
    <t>37.6.19</t>
  </si>
  <si>
    <t>$tin_rg24_rate10</t>
  </si>
  <si>
    <t>Region Aragon: rate 10</t>
  </si>
  <si>
    <t>37.7.1</t>
  </si>
  <si>
    <t>$tin_rg12_upthres1</t>
  </si>
  <si>
    <t>Region Asturias: limit 1</t>
  </si>
  <si>
    <t>37.7.2</t>
  </si>
  <si>
    <t>$tin_rg12_upthres2</t>
  </si>
  <si>
    <t>Region Asturias: limit 2</t>
  </si>
  <si>
    <t>37.7.3</t>
  </si>
  <si>
    <t>$tin_rg12_upthres3</t>
  </si>
  <si>
    <t>Region Asturias: limit 3</t>
  </si>
  <si>
    <t>37.7.4</t>
  </si>
  <si>
    <t>$tin_rg12_upthres4</t>
  </si>
  <si>
    <t>Region Asturias: limit 4</t>
  </si>
  <si>
    <t>37.7.5</t>
  </si>
  <si>
    <t>$tin_rg12_upthres5</t>
  </si>
  <si>
    <t>Region Asturias: limit 5</t>
  </si>
  <si>
    <t>37.7.6</t>
  </si>
  <si>
    <t>$tin_rg12_upthres6</t>
  </si>
  <si>
    <t>Region Asturias: limit 6</t>
  </si>
  <si>
    <t>175000#y</t>
  </si>
  <si>
    <t>37.7.7</t>
  </si>
  <si>
    <t>$tin_rg12_upthres7</t>
  </si>
  <si>
    <t>Region Asturias: limit 7</t>
  </si>
  <si>
    <t>300000#Y</t>
  </si>
  <si>
    <t>175000.00#y</t>
  </si>
  <si>
    <t>37.7.8</t>
  </si>
  <si>
    <t>$tin_rg12_upthres8</t>
  </si>
  <si>
    <t>Region Asturias: limit 8</t>
  </si>
  <si>
    <t>37.7.9</t>
  </si>
  <si>
    <t>$tin_rg12_upthres9</t>
  </si>
  <si>
    <t>Region Asturias: limit 9</t>
  </si>
  <si>
    <t>37.7.10</t>
  </si>
  <si>
    <t>$tin_rg12_rate1</t>
  </si>
  <si>
    <t>Region Asturias: rate 1</t>
  </si>
  <si>
    <t>37.7.11</t>
  </si>
  <si>
    <t>$tin_rg12_rate2</t>
  </si>
  <si>
    <t>Region Asturias: rate 2</t>
  </si>
  <si>
    <t>37.7.12</t>
  </si>
  <si>
    <t>$tin_rg12_rate3</t>
  </si>
  <si>
    <t>Region Asturias: rate 3</t>
  </si>
  <si>
    <t>37.7.13</t>
  </si>
  <si>
    <t>$tin_rg12_rate4</t>
  </si>
  <si>
    <t>Region Asturias: rate 4</t>
  </si>
  <si>
    <t>37.7.14</t>
  </si>
  <si>
    <t>$tin_rg12_rate5</t>
  </si>
  <si>
    <t>Region Asturias: rate 5</t>
  </si>
  <si>
    <t>37.7.15</t>
  </si>
  <si>
    <t>$tin_rg12_rate6</t>
  </si>
  <si>
    <t>Region Asturias: rate 6</t>
  </si>
  <si>
    <t>37.7.16</t>
  </si>
  <si>
    <t>$tin_rg12_rate7</t>
  </si>
  <si>
    <t>Region Asturias: rate 7</t>
  </si>
  <si>
    <t>37.7.17</t>
  </si>
  <si>
    <t>$tin_rg12_rate8</t>
  </si>
  <si>
    <t>Region Asturias: rate 8</t>
  </si>
  <si>
    <t>37.7.18</t>
  </si>
  <si>
    <t>$tin_rg12_rate9</t>
  </si>
  <si>
    <t>Region Asturias: rate 9</t>
  </si>
  <si>
    <t>37.7.19</t>
  </si>
  <si>
    <t>$tin_rg12_rate10</t>
  </si>
  <si>
    <t>Region Asturias: rate 10</t>
  </si>
  <si>
    <t>37.8.1</t>
  </si>
  <si>
    <t>$tin_rg53_upthres1</t>
  </si>
  <si>
    <t>Region Illes Balears: limit 1</t>
  </si>
  <si>
    <t>10000.00#y</t>
  </si>
  <si>
    <t>37.8.2</t>
  </si>
  <si>
    <t>$tin_rg53_upthres2</t>
  </si>
  <si>
    <t>Region Illes Balears: limit 2</t>
  </si>
  <si>
    <t>18000.00#y</t>
  </si>
  <si>
    <t>37.8.3</t>
  </si>
  <si>
    <t>$tin_rg53_upthres3</t>
  </si>
  <si>
    <t>Region Illes Balears: limit 3</t>
  </si>
  <si>
    <t>30000.00#y</t>
  </si>
  <si>
    <t>37.8.4</t>
  </si>
  <si>
    <t>$tin_rg53_upthres4</t>
  </si>
  <si>
    <t>Region Illes Balears: limit 4</t>
  </si>
  <si>
    <t>48000.00#y</t>
  </si>
  <si>
    <t>37.8.5</t>
  </si>
  <si>
    <t>$tin_rg53_upthres5</t>
  </si>
  <si>
    <t>Region Illes Balears: limit 5</t>
  </si>
  <si>
    <t>75000.00#y</t>
  </si>
  <si>
    <t>37.8.6</t>
  </si>
  <si>
    <t>$tin_rg53_upthres6</t>
  </si>
  <si>
    <t>Region Illes Balears: limit 6</t>
  </si>
  <si>
    <t>37.8.7</t>
  </si>
  <si>
    <t>$tin_rg53_upthres7</t>
  </si>
  <si>
    <t>Region Illes Balears: limit 7</t>
  </si>
  <si>
    <t>120000.00#y</t>
  </si>
  <si>
    <t>37.8.8</t>
  </si>
  <si>
    <t>$tin_rg53_upthres8</t>
  </si>
  <si>
    <t>Region Illes Balears: limit 8</t>
  </si>
  <si>
    <t>37.8.9</t>
  </si>
  <si>
    <t>$tin_rg53_upthres9</t>
  </si>
  <si>
    <t>Region Illes Balears: limit 9</t>
  </si>
  <si>
    <t>37.8.10</t>
  </si>
  <si>
    <t>$tin_rg53_rate1</t>
  </si>
  <si>
    <t>Region Illes Balears: rate 1</t>
  </si>
  <si>
    <t>37.8.11</t>
  </si>
  <si>
    <t>$tin_rg53_rate2</t>
  </si>
  <si>
    <t>Region Illes Balears: rate 2</t>
  </si>
  <si>
    <t>37.8.12</t>
  </si>
  <si>
    <t>$tin_rg53_rate3</t>
  </si>
  <si>
    <t>Region Illes Balears: rate 3</t>
  </si>
  <si>
    <t>37.8.13</t>
  </si>
  <si>
    <t>$tin_rg53_rate4</t>
  </si>
  <si>
    <t>Region Illes Balears: rate 4</t>
  </si>
  <si>
    <t>37.8.14</t>
  </si>
  <si>
    <t>$tin_rg53_rate5</t>
  </si>
  <si>
    <t>Region Illes Balears: rate 5</t>
  </si>
  <si>
    <t>37.8.15</t>
  </si>
  <si>
    <t>$tin_rg53_rate6</t>
  </si>
  <si>
    <t>Region Illes Balears: rate 6</t>
  </si>
  <si>
    <t>37.8.16</t>
  </si>
  <si>
    <t>$tin_rg53_rate7</t>
  </si>
  <si>
    <t>Region Illes Balears: rate 7</t>
  </si>
  <si>
    <t>37.8.17</t>
  </si>
  <si>
    <t>$tin_rg53_rate8</t>
  </si>
  <si>
    <t>Region Illes Balears: rate 8</t>
  </si>
  <si>
    <t>37.8.18</t>
  </si>
  <si>
    <t>$tin_rg53_rate9</t>
  </si>
  <si>
    <t>Region Illes Balears: rate 9</t>
  </si>
  <si>
    <t>37.8.19</t>
  </si>
  <si>
    <t>$tin_rg53_rate10</t>
  </si>
  <si>
    <t>Region Illes Balears: rate 10</t>
  </si>
  <si>
    <t>37.9.1</t>
  </si>
  <si>
    <t>$tin_rg70_upthres1</t>
  </si>
  <si>
    <t>Region Canarias: limit 1</t>
  </si>
  <si>
    <t>13010#y</t>
  </si>
  <si>
    <t>13465.00#y</t>
  </si>
  <si>
    <t>37.9.2</t>
  </si>
  <si>
    <t>$tin_rg70_upthres2</t>
  </si>
  <si>
    <t>Region Canarias: limit 2</t>
  </si>
  <si>
    <t>18468#y</t>
  </si>
  <si>
    <t>19022.00#y</t>
  </si>
  <si>
    <t>37.9.3</t>
  </si>
  <si>
    <t>$tin_rg70_upthres3</t>
  </si>
  <si>
    <t>Region Canarias: limit 3</t>
  </si>
  <si>
    <t>34327#y</t>
  </si>
  <si>
    <t>35185.00#y</t>
  </si>
  <si>
    <t>37.9.4</t>
  </si>
  <si>
    <t>$tin_rg70_upthres4</t>
  </si>
  <si>
    <t>Region Canarias: limit 4</t>
  </si>
  <si>
    <t>55276#y</t>
  </si>
  <si>
    <t>56382.00#y</t>
  </si>
  <si>
    <t>37.9.5</t>
  </si>
  <si>
    <t>$tin_rg70_upthres5</t>
  </si>
  <si>
    <t>Region Canarias: limit 5</t>
  </si>
  <si>
    <t>91350.00#y</t>
  </si>
  <si>
    <t>37.9.6</t>
  </si>
  <si>
    <t>$tin_rg70_upthres6</t>
  </si>
  <si>
    <t>Region Canarias: limit 6</t>
  </si>
  <si>
    <t>121200.00#y</t>
  </si>
  <si>
    <t>37.9.7</t>
  </si>
  <si>
    <t>$tin_rg70_upthres7</t>
  </si>
  <si>
    <t>Region Canarias: limit 7</t>
  </si>
  <si>
    <t>37.9.8</t>
  </si>
  <si>
    <t>$tin_rg70_upthres8</t>
  </si>
  <si>
    <t>Region Canarias: limit 8</t>
  </si>
  <si>
    <t>37.9.9</t>
  </si>
  <si>
    <t>$tin_rg70_upthres9</t>
  </si>
  <si>
    <t>Region Canarias: limit 9</t>
  </si>
  <si>
    <t>37.9.10</t>
  </si>
  <si>
    <t>$tin_rg70_rate1</t>
  </si>
  <si>
    <t>Region Canarias: rate 1</t>
  </si>
  <si>
    <t>37.9.11</t>
  </si>
  <si>
    <t>$tin_rg70_rate2</t>
  </si>
  <si>
    <t>Region Canarias: rate 2</t>
  </si>
  <si>
    <t>37.9.12</t>
  </si>
  <si>
    <t>$tin_rg70_rate3</t>
  </si>
  <si>
    <t>Region Canarias: rate 3</t>
  </si>
  <si>
    <t>37.9.13</t>
  </si>
  <si>
    <t>$tin_rg70_rate4</t>
  </si>
  <si>
    <t>Region Canarias: rate 4</t>
  </si>
  <si>
    <t>37.9.14</t>
  </si>
  <si>
    <t>$tin_rg70_rate5</t>
  </si>
  <si>
    <t>Region Canarias: rate 5</t>
  </si>
  <si>
    <t>37.9.15</t>
  </si>
  <si>
    <t>$tin_rg70_rate6</t>
  </si>
  <si>
    <t>Region Canarias: rate 6</t>
  </si>
  <si>
    <t>37.9.16</t>
  </si>
  <si>
    <t>$tin_rg70_rate7</t>
  </si>
  <si>
    <t>Region Canarias: rate 7</t>
  </si>
  <si>
    <t>37.9.17</t>
  </si>
  <si>
    <t>$tin_rg70_rate8</t>
  </si>
  <si>
    <t>Region Canarias: rate 8</t>
  </si>
  <si>
    <t>37.9.18</t>
  </si>
  <si>
    <t>$tin_rg70_rate9</t>
  </si>
  <si>
    <t>Region Canarias: rate 9</t>
  </si>
  <si>
    <t>37.9.19</t>
  </si>
  <si>
    <t>$tin_rg70_rate10</t>
  </si>
  <si>
    <t>Region Canarias: rate 10</t>
  </si>
  <si>
    <t>37.10.1</t>
  </si>
  <si>
    <t>$tin_rg13_upthres1</t>
  </si>
  <si>
    <t>Region Cantabria: limit 1</t>
  </si>
  <si>
    <t>37.10.2</t>
  </si>
  <si>
    <t>$tin_rg13_upthres2</t>
  </si>
  <si>
    <t>Region Cantabria: limit 2</t>
  </si>
  <si>
    <t>37.10.3</t>
  </si>
  <si>
    <t>$tin_rg13_upthres3</t>
  </si>
  <si>
    <t>Region Cantabria: limit 3</t>
  </si>
  <si>
    <t>37.10.4</t>
  </si>
  <si>
    <t>$tin_rg13_upthres4</t>
  </si>
  <si>
    <t>Region Cantabria: limit 4</t>
  </si>
  <si>
    <t>67707.2#y</t>
  </si>
  <si>
    <t>46000.00#y</t>
  </si>
  <si>
    <t>37.10.5</t>
  </si>
  <si>
    <t>$tin_rg13_upthres5</t>
  </si>
  <si>
    <t>Region Cantabria: limit 5</t>
  </si>
  <si>
    <t>80007.2#y</t>
  </si>
  <si>
    <t>37.10.6</t>
  </si>
  <si>
    <t>$tin_rg13_upthres6</t>
  </si>
  <si>
    <t>Region Cantabria: limit 6</t>
  </si>
  <si>
    <t>99407.2#y</t>
  </si>
  <si>
    <t>37.10.7</t>
  </si>
  <si>
    <t>$tin_rg13_upthres7</t>
  </si>
  <si>
    <t>Region Cantabria: limit 7</t>
  </si>
  <si>
    <t>37.10.8</t>
  </si>
  <si>
    <t>$tin_rg13_upthres8</t>
  </si>
  <si>
    <t>Region Cantabria: limit 8</t>
  </si>
  <si>
    <t>37.10.9</t>
  </si>
  <si>
    <t>$tin_rg13_upthres9</t>
  </si>
  <si>
    <t>Region Cantabria: limit 9</t>
  </si>
  <si>
    <t>37.10.10</t>
  </si>
  <si>
    <t>$tin_rg13_rate1</t>
  </si>
  <si>
    <t>Region Cantabria: rate 1</t>
  </si>
  <si>
    <t>37.10.11</t>
  </si>
  <si>
    <t>$tin_rg13_rate2</t>
  </si>
  <si>
    <t>Region Cantabria: rate 2</t>
  </si>
  <si>
    <t>37.10.12</t>
  </si>
  <si>
    <t>$tin_rg13_rate3</t>
  </si>
  <si>
    <t>Region Cantabria: rate 3</t>
  </si>
  <si>
    <t>37.10.13</t>
  </si>
  <si>
    <t>$tin_rg13_rate4</t>
  </si>
  <si>
    <t>Region Cantabria: rate 4</t>
  </si>
  <si>
    <t>37.10.14</t>
  </si>
  <si>
    <t>$tin_rg13_rate5</t>
  </si>
  <si>
    <t>Region Cantabria: rate 5</t>
  </si>
  <si>
    <t>37.10.15</t>
  </si>
  <si>
    <t>$tin_rg13_rate6</t>
  </si>
  <si>
    <t>Region Cantabria: rate 6</t>
  </si>
  <si>
    <t>37.10.16</t>
  </si>
  <si>
    <t>$tin_rg13_rate7</t>
  </si>
  <si>
    <t>Region Cantabria: rate 7</t>
  </si>
  <si>
    <t>37.10.17</t>
  </si>
  <si>
    <t>$tin_rg13_rate8</t>
  </si>
  <si>
    <t>Region Cantabria: rate 8</t>
  </si>
  <si>
    <t>37.10.18</t>
  </si>
  <si>
    <t>$tin_rg13_rate9</t>
  </si>
  <si>
    <t>Region Cantabria: rate 9</t>
  </si>
  <si>
    <t>37.10.19</t>
  </si>
  <si>
    <t>$tin_rg13_rate10</t>
  </si>
  <si>
    <t>Region Cantabria: rate 10</t>
  </si>
  <si>
    <t>37.11.1</t>
  </si>
  <si>
    <t>$tin_rg42_upthres1</t>
  </si>
  <si>
    <t>Region Castilla-La Mancha: limit 1</t>
  </si>
  <si>
    <t>37.11.2</t>
  </si>
  <si>
    <t>$tin_rg42_upthres2</t>
  </si>
  <si>
    <t>Region Castilla-La Mancha: limit 2</t>
  </si>
  <si>
    <t>37.11.3</t>
  </si>
  <si>
    <t>$tin_rg42_upthres3</t>
  </si>
  <si>
    <t>Region Castilla-La Mancha: limit 3</t>
  </si>
  <si>
    <t>37.11.4</t>
  </si>
  <si>
    <t>$tin_rg42_upthres4</t>
  </si>
  <si>
    <t>Region Castilla-La Mancha: limit 4</t>
  </si>
  <si>
    <t>37.11.5</t>
  </si>
  <si>
    <t>$tin_rg42_upthres5</t>
  </si>
  <si>
    <t>Region Castilla-La Mancha: limit 5</t>
  </si>
  <si>
    <t>37.11.6</t>
  </si>
  <si>
    <t>$tin_rg42_upthres6</t>
  </si>
  <si>
    <t>Region Castilla-La Mancha: limit 6</t>
  </si>
  <si>
    <t>37.11.7</t>
  </si>
  <si>
    <t>$tin_rg42_upthres7</t>
  </si>
  <si>
    <t>Region Castilla-La Mancha: limit 7</t>
  </si>
  <si>
    <t>37.11.8</t>
  </si>
  <si>
    <t>$tin_rg42_upthres8</t>
  </si>
  <si>
    <t>Region Castilla-La Mancha: limit 8</t>
  </si>
  <si>
    <t>37.11.9</t>
  </si>
  <si>
    <t>$tin_rg42_upthres9</t>
  </si>
  <si>
    <t>Region Castilla-La Mancha: limit 9</t>
  </si>
  <si>
    <t>37.11.10</t>
  </si>
  <si>
    <t>$tin_rg42_rate1</t>
  </si>
  <si>
    <t>Region Castilla-La Mancha: rate 1</t>
  </si>
  <si>
    <t>37.11.11</t>
  </si>
  <si>
    <t>$tin_rg42_rate2</t>
  </si>
  <si>
    <t>Region Castilla-La Mancha: rate 2</t>
  </si>
  <si>
    <t>37.11.12</t>
  </si>
  <si>
    <t>$tin_rg42_rate3</t>
  </si>
  <si>
    <t>Region Castilla-La Mancha: rate 3</t>
  </si>
  <si>
    <t>37.11.13</t>
  </si>
  <si>
    <t>$tin_rg42_rate4</t>
  </si>
  <si>
    <t>Region Castilla-La Mancha: rate 4</t>
  </si>
  <si>
    <t>37.11.14</t>
  </si>
  <si>
    <t>$tin_rg42_rate5</t>
  </si>
  <si>
    <t>Region Castilla-La Mancha: rate 5</t>
  </si>
  <si>
    <t>37.11.15</t>
  </si>
  <si>
    <t>$tin_rg42_rate6</t>
  </si>
  <si>
    <t>Region Castilla-La Mancha: rate 6</t>
  </si>
  <si>
    <t>37.11.16</t>
  </si>
  <si>
    <t>$tin_rg42_rate7</t>
  </si>
  <si>
    <t>Region Castilla-La Mancha: rate 7</t>
  </si>
  <si>
    <t>37.11.17</t>
  </si>
  <si>
    <t>$tin_rg42_rate8</t>
  </si>
  <si>
    <t>Region Castilla-La Mancha: rate 8</t>
  </si>
  <si>
    <t>37.11.18</t>
  </si>
  <si>
    <t>$tin_rg42_rate9</t>
  </si>
  <si>
    <t>Region Castilla-La Mancha: rate 9</t>
  </si>
  <si>
    <t>37.11.19</t>
  </si>
  <si>
    <t>$tin_rg42_rate10</t>
  </si>
  <si>
    <t>Region Castilla-La Mancha: rate 10</t>
  </si>
  <si>
    <t>37.12.1</t>
  </si>
  <si>
    <t>$tin_rg41_upthres1</t>
  </si>
  <si>
    <t>Region Castilla y León: limit 1</t>
  </si>
  <si>
    <t>37.12.2</t>
  </si>
  <si>
    <t>$tin_rg41_upthres2</t>
  </si>
  <si>
    <t>Region Castilla y León: limit 2</t>
  </si>
  <si>
    <t>37.12.3</t>
  </si>
  <si>
    <t>$tin_rg41_upthres3</t>
  </si>
  <si>
    <t>Region Castilla y León: limit 3</t>
  </si>
  <si>
    <t>37.12.4</t>
  </si>
  <si>
    <t>$tin_rg41_upthres4</t>
  </si>
  <si>
    <t>Region Castilla y León: limit 4</t>
  </si>
  <si>
    <t>37.12.5</t>
  </si>
  <si>
    <t>$tin_rg41_upthres5</t>
  </si>
  <si>
    <t>Region Castilla y León: limit 5</t>
  </si>
  <si>
    <t>37.12.6</t>
  </si>
  <si>
    <t>$tin_rg41_upthres6</t>
  </si>
  <si>
    <t>Region Castilla y León: limit 6</t>
  </si>
  <si>
    <t>37.12.7</t>
  </si>
  <si>
    <t>$tin_rg41_upthres7</t>
  </si>
  <si>
    <t>Region Castilla y León: limit 7</t>
  </si>
  <si>
    <t>37.12.8</t>
  </si>
  <si>
    <t>$tin_rg41_upthres8</t>
  </si>
  <si>
    <t>Region Castilla y León: limit 8</t>
  </si>
  <si>
    <t>37.12.9</t>
  </si>
  <si>
    <t>$tin_rg41_upthres9</t>
  </si>
  <si>
    <t>Region Castilla y León: limit 9</t>
  </si>
  <si>
    <t>37.12.10</t>
  </si>
  <si>
    <t>$tin_rg41_rate1</t>
  </si>
  <si>
    <t>Region Castilla y León: rate 1</t>
  </si>
  <si>
    <t>37.12.11</t>
  </si>
  <si>
    <t>$tin_rg41_rate2</t>
  </si>
  <si>
    <t>Region Castilla y León: rate 2</t>
  </si>
  <si>
    <t>37.12.12</t>
  </si>
  <si>
    <t>$tin_rg41_rate3</t>
  </si>
  <si>
    <t>Region Castilla y León: rate 3</t>
  </si>
  <si>
    <t>37.12.13</t>
  </si>
  <si>
    <t>$tin_rg41_rate4</t>
  </si>
  <si>
    <t>Region Castilla y León: rate 4</t>
  </si>
  <si>
    <t>37.12.14</t>
  </si>
  <si>
    <t>$tin_rg41_rate5</t>
  </si>
  <si>
    <t>Region Castilla y León: rate 5</t>
  </si>
  <si>
    <t>37.12.15</t>
  </si>
  <si>
    <t>$tin_rg41_rate6</t>
  </si>
  <si>
    <t>Region Castilla y León: rate 6</t>
  </si>
  <si>
    <t>37.12.16</t>
  </si>
  <si>
    <t>$tin_rg41_rate7</t>
  </si>
  <si>
    <t>Region Castilla y León: rate 7</t>
  </si>
  <si>
    <t>37.12.17</t>
  </si>
  <si>
    <t>$tin_rg41_rate8</t>
  </si>
  <si>
    <t>Region Castilla y León: rate 8</t>
  </si>
  <si>
    <t>37.12.18</t>
  </si>
  <si>
    <t>$tin_rg41_rate9</t>
  </si>
  <si>
    <t>Region Castilla y León: rate 9</t>
  </si>
  <si>
    <t>37.12.19</t>
  </si>
  <si>
    <t>$tin_rg41_rate10</t>
  </si>
  <si>
    <t>Region Castilla y León: rate 10</t>
  </si>
  <si>
    <t>37.13.1</t>
  </si>
  <si>
    <t>$tin_rg51_upthres1</t>
  </si>
  <si>
    <t>Region Catalunya: limit 1</t>
  </si>
  <si>
    <t>37.13.2</t>
  </si>
  <si>
    <t>$tin_rg51_upthres2</t>
  </si>
  <si>
    <t>Region Catalunya: limit 2</t>
  </si>
  <si>
    <t>37.13.3</t>
  </si>
  <si>
    <t>$tin_rg51_upthres3</t>
  </si>
  <si>
    <t>Region Catalunya: limit 3</t>
  </si>
  <si>
    <t>21000.00#y</t>
  </si>
  <si>
    <t>37.13.4</t>
  </si>
  <si>
    <t>$tin_rg51_upthres4</t>
  </si>
  <si>
    <t>Region Catalunya: limit 4</t>
  </si>
  <si>
    <t>37.13.5</t>
  </si>
  <si>
    <t>$tin_rg51_upthres5</t>
  </si>
  <si>
    <t>Region Catalunya: limit 5</t>
  </si>
  <si>
    <t>37.13.6</t>
  </si>
  <si>
    <t>$tin_rg51_upthres6</t>
  </si>
  <si>
    <t>Region Catalunya: limit 6</t>
  </si>
  <si>
    <t>37.13.7</t>
  </si>
  <si>
    <t>$tin_rg51_upthres7</t>
  </si>
  <si>
    <t>Region Catalunya: limit 7</t>
  </si>
  <si>
    <t>37.13.8</t>
  </si>
  <si>
    <t>$tin_rg51_upthres8</t>
  </si>
  <si>
    <t>Region Catalunya: limit 8</t>
  </si>
  <si>
    <t>37.13.9</t>
  </si>
  <si>
    <t>$tin_rg51_upthres9</t>
  </si>
  <si>
    <t>Region Catalunya: limit 9</t>
  </si>
  <si>
    <t>37.13.10</t>
  </si>
  <si>
    <t>$tin_rg51_rate1</t>
  </si>
  <si>
    <t>Region Catalunya: rate 1</t>
  </si>
  <si>
    <t>37.13.11</t>
  </si>
  <si>
    <t>$tin_rg51_rate2</t>
  </si>
  <si>
    <t>Region Catalunya: rate 2</t>
  </si>
  <si>
    <t>37.13.12</t>
  </si>
  <si>
    <t>$tin_rg51_rate3</t>
  </si>
  <si>
    <t>Region Catalunya: rate 3</t>
  </si>
  <si>
    <t>37.13.13</t>
  </si>
  <si>
    <t>$tin_rg51_rate4</t>
  </si>
  <si>
    <t>Region Catalunya: rate 4</t>
  </si>
  <si>
    <t>37.13.14</t>
  </si>
  <si>
    <t>$tin_rg51_rate5</t>
  </si>
  <si>
    <t>Region Catalunya: rate 5</t>
  </si>
  <si>
    <t>37.13.15</t>
  </si>
  <si>
    <t>$tin_rg51_rate6</t>
  </si>
  <si>
    <t>Region Catalunya: rate 6</t>
  </si>
  <si>
    <t>37.13.16</t>
  </si>
  <si>
    <t>$tin_rg51_rate7</t>
  </si>
  <si>
    <t>Region Catalunya: rate 7</t>
  </si>
  <si>
    <t>37.13.17</t>
  </si>
  <si>
    <t>$tin_rg51_rate8</t>
  </si>
  <si>
    <t>Region Catalunya: rate 8</t>
  </si>
  <si>
    <t>37.13.18</t>
  </si>
  <si>
    <t>$tin_rg51_rate9</t>
  </si>
  <si>
    <t>Region Catalunya: rate 9</t>
  </si>
  <si>
    <t>37.13.19</t>
  </si>
  <si>
    <t>$tin_rg51_rate10</t>
  </si>
  <si>
    <t>Region Catalunya: rate 10</t>
  </si>
  <si>
    <t>37.14.1</t>
  </si>
  <si>
    <t>$tin_rg43_upthres1</t>
  </si>
  <si>
    <t>Region Extremadura: limit 1</t>
  </si>
  <si>
    <t>12450.0#y</t>
  </si>
  <si>
    <t>37.14.2</t>
  </si>
  <si>
    <t>$tin_rg43_upthres2</t>
  </si>
  <si>
    <t>Region Extremadura: limit 2</t>
  </si>
  <si>
    <t>14000#y</t>
  </si>
  <si>
    <t>20200.0#y</t>
  </si>
  <si>
    <t>37.14.3</t>
  </si>
  <si>
    <t>$tin_rg43_upthres3</t>
  </si>
  <si>
    <t>Region Extremadura: limit 3</t>
  </si>
  <si>
    <t>24200.0#y</t>
  </si>
  <si>
    <t>37.14.4</t>
  </si>
  <si>
    <t>$tin_rg43_upthres4</t>
  </si>
  <si>
    <t>Region Extremadura: limit 4</t>
  </si>
  <si>
    <t>60707.2#y</t>
  </si>
  <si>
    <t>35200.0#y</t>
  </si>
  <si>
    <t>37.14.5</t>
  </si>
  <si>
    <t>$tin_rg43_upthres5</t>
  </si>
  <si>
    <t>Region Extremadura: limit 5</t>
  </si>
  <si>
    <t>60000.0#y</t>
  </si>
  <si>
    <t>37.14.6</t>
  </si>
  <si>
    <t>$tin_rg43_upthres6</t>
  </si>
  <si>
    <t>Region Extremadura: limit 6</t>
  </si>
  <si>
    <t>80200.0#y</t>
  </si>
  <si>
    <t>37.14.7</t>
  </si>
  <si>
    <t>$tin_rg43_upthres7</t>
  </si>
  <si>
    <t>Region Extremadura: limit 7</t>
  </si>
  <si>
    <t>99200.0#y</t>
  </si>
  <si>
    <t>37.14.8</t>
  </si>
  <si>
    <t>$tin_rg43_upthres8</t>
  </si>
  <si>
    <t>Region Extremadura: limit 8</t>
  </si>
  <si>
    <t>120200.0#y</t>
  </si>
  <si>
    <t>37.14.9</t>
  </si>
  <si>
    <t>$tin_rg43_upthres9</t>
  </si>
  <si>
    <t>Region Extremadura: limit 9</t>
  </si>
  <si>
    <t>37.14.10</t>
  </si>
  <si>
    <t>$tin_rg43_rate1</t>
  </si>
  <si>
    <t>Region Extremadura: rate 1</t>
  </si>
  <si>
    <t>37.14.11</t>
  </si>
  <si>
    <t>$tin_rg43_rate2</t>
  </si>
  <si>
    <t>Region Extremadura: rate 2</t>
  </si>
  <si>
    <t>37.14.12</t>
  </si>
  <si>
    <t>$tin_rg43_rate3</t>
  </si>
  <si>
    <t>Region Extremadura: rate 3</t>
  </si>
  <si>
    <t>37.14.13</t>
  </si>
  <si>
    <t>$tin_rg43_rate4</t>
  </si>
  <si>
    <t>Region Extremadura: rate 4</t>
  </si>
  <si>
    <t>37.14.14</t>
  </si>
  <si>
    <t>$tin_rg43_rate5</t>
  </si>
  <si>
    <t>Region Extremadura: rate 5</t>
  </si>
  <si>
    <t>37.14.15</t>
  </si>
  <si>
    <t>$tin_rg43_rate6</t>
  </si>
  <si>
    <t>Region Extremadura: rate 6</t>
  </si>
  <si>
    <t>37.14.16</t>
  </si>
  <si>
    <t>$tin_rg43_rate7</t>
  </si>
  <si>
    <t>Region Extremadura: rate 7</t>
  </si>
  <si>
    <t>37.14.17</t>
  </si>
  <si>
    <t>$tin_rg43_rate8</t>
  </si>
  <si>
    <t>Region Extremadura: rate 8</t>
  </si>
  <si>
    <t>37.14.18</t>
  </si>
  <si>
    <t>$tin_rg43_rate9</t>
  </si>
  <si>
    <t>Region Extremadura: rate 9</t>
  </si>
  <si>
    <t>37.14.19</t>
  </si>
  <si>
    <t>$tin_rg43_rate10</t>
  </si>
  <si>
    <t>Region Extremadura: rate 10</t>
  </si>
  <si>
    <t>37.15.1</t>
  </si>
  <si>
    <t>$tin_rg11_upthres1</t>
  </si>
  <si>
    <t>Region Galicia: limit 1</t>
  </si>
  <si>
    <t>12895.35#y</t>
  </si>
  <si>
    <t>12985.35#y</t>
  </si>
  <si>
    <t>37.15.2</t>
  </si>
  <si>
    <t>$tin_rg11_upthres2</t>
  </si>
  <si>
    <t>Region Galicia: limit 2</t>
  </si>
  <si>
    <t>21068.60#y</t>
  </si>
  <si>
    <t>37.15.3</t>
  </si>
  <si>
    <t>$tin_rg11_upthres3</t>
  </si>
  <si>
    <t>Region Galicia: limit 3</t>
  </si>
  <si>
    <t>27700.00#y</t>
  </si>
  <si>
    <t>37.15.4</t>
  </si>
  <si>
    <t>$tin_rg11_upthres4</t>
  </si>
  <si>
    <t>Region Galicia: limit 4</t>
  </si>
  <si>
    <t>37.15.5</t>
  </si>
  <si>
    <t>$tin_rg11_upthres5</t>
  </si>
  <si>
    <t>Region Galicia: limit 5</t>
  </si>
  <si>
    <t>47600.00#y</t>
  </si>
  <si>
    <t>37.15.6</t>
  </si>
  <si>
    <t>$tin_rg11_upthres6</t>
  </si>
  <si>
    <t>Region Galicia: limit 6</t>
  </si>
  <si>
    <t>37.15.7</t>
  </si>
  <si>
    <t>$tin_rg11_upthres7</t>
  </si>
  <si>
    <t>Region Galicia: limit 7</t>
  </si>
  <si>
    <t>37.15.8</t>
  </si>
  <si>
    <t>$tin_rg11_upthres8</t>
  </si>
  <si>
    <t>Region Galicia: limit 8</t>
  </si>
  <si>
    <t>37.15.9</t>
  </si>
  <si>
    <t>$tin_rg11_upthres9</t>
  </si>
  <si>
    <t>Region Galicia: limit 9</t>
  </si>
  <si>
    <t>37.15.10</t>
  </si>
  <si>
    <t>$tin_rg11_rate1</t>
  </si>
  <si>
    <t>Region Galicia: rate 1</t>
  </si>
  <si>
    <t>37.15.11</t>
  </si>
  <si>
    <t>$tin_rg11_rate2</t>
  </si>
  <si>
    <t>Region Galicia: rate 2</t>
  </si>
  <si>
    <t>37.15.12</t>
  </si>
  <si>
    <t>$tin_rg11_rate3</t>
  </si>
  <si>
    <t>Region Galicia: rate 3</t>
  </si>
  <si>
    <t>37.15.13</t>
  </si>
  <si>
    <t>$tin_rg11_rate4</t>
  </si>
  <si>
    <t>Region Galicia: rate 4</t>
  </si>
  <si>
    <t>37.15.14</t>
  </si>
  <si>
    <t>$tin_rg11_rate5</t>
  </si>
  <si>
    <t>Region Galicia: rate 5</t>
  </si>
  <si>
    <t>37.15.15</t>
  </si>
  <si>
    <t>$tin_rg11_rate6</t>
  </si>
  <si>
    <t>Region Galicia: rate 6</t>
  </si>
  <si>
    <t>37.15.16</t>
  </si>
  <si>
    <t>$tin_rg11_rate7</t>
  </si>
  <si>
    <t>Region Galicia: rate 7</t>
  </si>
  <si>
    <t>37.15.17</t>
  </si>
  <si>
    <t>$tin_rg11_rate8</t>
  </si>
  <si>
    <t>Region Galicia: rate 8</t>
  </si>
  <si>
    <t>37.15.18</t>
  </si>
  <si>
    <t>$tin_rg11_rate9</t>
  </si>
  <si>
    <t>Region Galicia: rate 9</t>
  </si>
  <si>
    <t>37.15.19</t>
  </si>
  <si>
    <t>$tin_rg11_rate10</t>
  </si>
  <si>
    <t>Region Galicia: rate 10</t>
  </si>
  <si>
    <t>37.16.1</t>
  </si>
  <si>
    <t>$tin_rg23_upthres1</t>
  </si>
  <si>
    <t>Region La Rioja: limit 1</t>
  </si>
  <si>
    <t>37.16.2</t>
  </si>
  <si>
    <t>$tin_rg23_upthres2</t>
  </si>
  <si>
    <t>Region La Rioja: limit 2</t>
  </si>
  <si>
    <t>37.16.3</t>
  </si>
  <si>
    <t>$tin_rg23_upthres3</t>
  </si>
  <si>
    <t>Region La Rioja: limit 3</t>
  </si>
  <si>
    <t>34000.0#y</t>
  </si>
  <si>
    <t>37.16.4</t>
  </si>
  <si>
    <t>$tin_rg23_upthres4</t>
  </si>
  <si>
    <t>Region La Rioja: limit 4</t>
  </si>
  <si>
    <t>50000.0#y</t>
  </si>
  <si>
    <t>37.16.5</t>
  </si>
  <si>
    <t>$tin_rg23_upthres5</t>
  </si>
  <si>
    <t>Region La Rioja: limit 5</t>
  </si>
  <si>
    <t>37.16.6</t>
  </si>
  <si>
    <t>$tin_rg23_upthres6</t>
  </si>
  <si>
    <t>Region La Rioja: limit 6</t>
  </si>
  <si>
    <t>120000.0#y</t>
  </si>
  <si>
    <t>37.16.7</t>
  </si>
  <si>
    <t>$tin_rg23_upthres7</t>
  </si>
  <si>
    <t>Region La Rioja: limit 7</t>
  </si>
  <si>
    <t>37.16.8</t>
  </si>
  <si>
    <t>$tin_rg23_upthres8</t>
  </si>
  <si>
    <t>Region La Rioja: limit 8</t>
  </si>
  <si>
    <t>37.16.9</t>
  </si>
  <si>
    <t>$tin_rg23_upthres9</t>
  </si>
  <si>
    <t>Region La Rioja: limit 9</t>
  </si>
  <si>
    <t>37.16.10</t>
  </si>
  <si>
    <t>$tin_rg23_rate1</t>
  </si>
  <si>
    <t>Region La Rioja: rate 1</t>
  </si>
  <si>
    <t>37.16.11</t>
  </si>
  <si>
    <t>$tin_rg23_rate2</t>
  </si>
  <si>
    <t>Region La Rioja: rate 2</t>
  </si>
  <si>
    <t>37.16.12</t>
  </si>
  <si>
    <t>$tin_rg23_rate3</t>
  </si>
  <si>
    <t>Region La Rioja: rate 3</t>
  </si>
  <si>
    <t>37.16.13</t>
  </si>
  <si>
    <t>$tin_rg23_rate4</t>
  </si>
  <si>
    <t>Region La Rioja: rate 4</t>
  </si>
  <si>
    <t>37.16.14</t>
  </si>
  <si>
    <t>$tin_rg23_rate5</t>
  </si>
  <si>
    <t>Region La Rioja: rate 5</t>
  </si>
  <si>
    <t>37.16.15</t>
  </si>
  <si>
    <t>$tin_rg23_rate6</t>
  </si>
  <si>
    <t>Region La Rioja: rate 6</t>
  </si>
  <si>
    <t>37.16.16</t>
  </si>
  <si>
    <t>$tin_rg23_rate7</t>
  </si>
  <si>
    <t>Region La Rioja: rate 7</t>
  </si>
  <si>
    <t>37.16.17</t>
  </si>
  <si>
    <t>$tin_rg23_rate8</t>
  </si>
  <si>
    <t>Region La Rioja: rate 8</t>
  </si>
  <si>
    <t>37.16.18</t>
  </si>
  <si>
    <t>$tin_rg23_rate9</t>
  </si>
  <si>
    <t>Region La Rioja: rate 9</t>
  </si>
  <si>
    <t>37.16.19</t>
  </si>
  <si>
    <t>$tin_rg23_rate10</t>
  </si>
  <si>
    <t>Region La Rioja: rate 10</t>
  </si>
  <si>
    <t>$tin_rg30_upthres1</t>
  </si>
  <si>
    <t>Region Madrid: limit 1</t>
  </si>
  <si>
    <t>12960.45#y</t>
  </si>
  <si>
    <t>13362.22#y</t>
  </si>
  <si>
    <t>37.17.2</t>
  </si>
  <si>
    <t>$tin_rg30_upthres2</t>
  </si>
  <si>
    <t>Region Madrid: limit 2</t>
  </si>
  <si>
    <t>18433.20#y</t>
  </si>
  <si>
    <t>19004.63#y</t>
  </si>
  <si>
    <t>37.17.3</t>
  </si>
  <si>
    <t>$tin_rg30_upthres3</t>
  </si>
  <si>
    <t>Region Madrid: limit 3</t>
  </si>
  <si>
    <t>34360.50#y</t>
  </si>
  <si>
    <t>35425.68#y</t>
  </si>
  <si>
    <t>37.17.4</t>
  </si>
  <si>
    <t>$tin_rg30_upthres4</t>
  </si>
  <si>
    <t>Region Madrid: limit 4</t>
  </si>
  <si>
    <t>55596.90#y</t>
  </si>
  <si>
    <t>57320.40#y</t>
  </si>
  <si>
    <t>37.17.5</t>
  </si>
  <si>
    <t>$tin_rg30_upthres5</t>
  </si>
  <si>
    <t>Region Madrid: limit 5</t>
  </si>
  <si>
    <t>37.17.6</t>
  </si>
  <si>
    <t>$tin_rg30_upthres6</t>
  </si>
  <si>
    <t>Region Madrid: limit 6</t>
  </si>
  <si>
    <t>37.17.7</t>
  </si>
  <si>
    <t>$tin_rg30_upthres7</t>
  </si>
  <si>
    <t>Region Madrid: limit 7</t>
  </si>
  <si>
    <t>37.17.8</t>
  </si>
  <si>
    <t>$tin_rg30_upthres8</t>
  </si>
  <si>
    <t>Region Madrid: limit 8</t>
  </si>
  <si>
    <t>37.17.9</t>
  </si>
  <si>
    <t>$tin_rg30_upthres9</t>
  </si>
  <si>
    <t>Region Madrid: limit 9</t>
  </si>
  <si>
    <t>37.17.10</t>
  </si>
  <si>
    <t>$tin_rg30_rate1</t>
  </si>
  <si>
    <t>Region Madrid: rate 1</t>
  </si>
  <si>
    <t>37.17.11</t>
  </si>
  <si>
    <t>$tin_rg30_rate2</t>
  </si>
  <si>
    <t>Region Madrid: rate 2</t>
  </si>
  <si>
    <t>37.17.12</t>
  </si>
  <si>
    <t>$tin_rg30_rate3</t>
  </si>
  <si>
    <t>Region Madrid: rate 3</t>
  </si>
  <si>
    <t>37.17.13</t>
  </si>
  <si>
    <t>$tin_rg30_rate4</t>
  </si>
  <si>
    <t>Region Madrid: rate 4</t>
  </si>
  <si>
    <t>37.17.14</t>
  </si>
  <si>
    <t>$tin_rg30_rate5</t>
  </si>
  <si>
    <t>Region Madrid: rate 5</t>
  </si>
  <si>
    <t>37.17.15</t>
  </si>
  <si>
    <t>$tin_rg30_rate6</t>
  </si>
  <si>
    <t>Region Madrid: rate 6</t>
  </si>
  <si>
    <t>37.17.16</t>
  </si>
  <si>
    <t>$tin_rg30_rate7</t>
  </si>
  <si>
    <t>Region Madrid: rate 7</t>
  </si>
  <si>
    <t>37.17.17</t>
  </si>
  <si>
    <t>$tin_rg30_rate8</t>
  </si>
  <si>
    <t>Region Madrid: rate 8</t>
  </si>
  <si>
    <t>37.17.18</t>
  </si>
  <si>
    <t>$tin_rg30_rate9</t>
  </si>
  <si>
    <t>Region Madrid: rate 9</t>
  </si>
  <si>
    <t>37.17.19</t>
  </si>
  <si>
    <t>$tin_rg30_rate10</t>
  </si>
  <si>
    <t>Region Madrid: rate 10</t>
  </si>
  <si>
    <t>37.18.1</t>
  </si>
  <si>
    <t>$tin_rg62_upthres1</t>
  </si>
  <si>
    <t>Region Murcia: limit 1</t>
  </si>
  <si>
    <t>37.18.2</t>
  </si>
  <si>
    <t>$tin_rg62_upthres2</t>
  </si>
  <si>
    <t>Region Murcia: limit 2</t>
  </si>
  <si>
    <t>21028.20#y</t>
  </si>
  <si>
    <t>$tin_rg62_upthres3</t>
  </si>
  <si>
    <t>Region Murcia: limit 3</t>
  </si>
  <si>
    <t>35394.00#y</t>
  </si>
  <si>
    <t>37.18.4</t>
  </si>
  <si>
    <t>$tin_rg62_upthres4</t>
  </si>
  <si>
    <t>Region Murcia: limit 4</t>
  </si>
  <si>
    <t>37.18.5</t>
  </si>
  <si>
    <t>$tin_rg62_upthres5</t>
  </si>
  <si>
    <t>Region Murcia: limit 5</t>
  </si>
  <si>
    <t>37.18.6</t>
  </si>
  <si>
    <t>$tin_rg62_upthres6</t>
  </si>
  <si>
    <t>Region Murcia: limit 6</t>
  </si>
  <si>
    <t>37.18.7</t>
  </si>
  <si>
    <t>$tin_rg62_upthres7</t>
  </si>
  <si>
    <t>Region Murcia: limit 7</t>
  </si>
  <si>
    <t>37.18.8</t>
  </si>
  <si>
    <t>$tin_rg62_upthres8</t>
  </si>
  <si>
    <t>Region Murcia: limit 8</t>
  </si>
  <si>
    <t>37.18.9</t>
  </si>
  <si>
    <t>$tin_rg62_upthres9</t>
  </si>
  <si>
    <t>Region Murcia: limit 9</t>
  </si>
  <si>
    <t>37.18.10</t>
  </si>
  <si>
    <t>$tin_rg62_rate1</t>
  </si>
  <si>
    <t>Region Murcia: rate 1</t>
  </si>
  <si>
    <t>37.18.11</t>
  </si>
  <si>
    <t>$tin_rg62_rate2</t>
  </si>
  <si>
    <t>Region Murcia: rate 2</t>
  </si>
  <si>
    <t>37.18.12</t>
  </si>
  <si>
    <t>$tin_rg62_rate3</t>
  </si>
  <si>
    <t>Region Murcia: rate 3</t>
  </si>
  <si>
    <t>37.18.13</t>
  </si>
  <si>
    <t>$tin_rg62_rate4</t>
  </si>
  <si>
    <t>Region Murcia: rate 4</t>
  </si>
  <si>
    <t>37.18.14</t>
  </si>
  <si>
    <t>$tin_rg62_rate5</t>
  </si>
  <si>
    <t>Region Murcia: rate 5</t>
  </si>
  <si>
    <t>37.18.15</t>
  </si>
  <si>
    <t>$tin_rg62_rate6</t>
  </si>
  <si>
    <t>Region Murcia: rate 6</t>
  </si>
  <si>
    <t>37.18.16</t>
  </si>
  <si>
    <t>$tin_rg62_rate7</t>
  </si>
  <si>
    <t>Region Murcia: rate 7</t>
  </si>
  <si>
    <t>37.18.17</t>
  </si>
  <si>
    <t>$tin_rg62_rate8</t>
  </si>
  <si>
    <t>Region Murcia: rate 8</t>
  </si>
  <si>
    <t>37.18.18</t>
  </si>
  <si>
    <t>$tin_rg62_rate9</t>
  </si>
  <si>
    <t>Region Murcia: rate 9</t>
  </si>
  <si>
    <t>37.18.19</t>
  </si>
  <si>
    <t>$tin_rg62_rate10</t>
  </si>
  <si>
    <t>Region Murcia: rate 10</t>
  </si>
  <si>
    <t>37.19.1</t>
  </si>
  <si>
    <t>$tin_rg22_upthres1</t>
  </si>
  <si>
    <t>Region Navarra: limit 1</t>
  </si>
  <si>
    <t>37.19.2</t>
  </si>
  <si>
    <t>$tin_rg22_upthres2</t>
  </si>
  <si>
    <t>Region Navarra: limit 2</t>
  </si>
  <si>
    <t>37.19.3</t>
  </si>
  <si>
    <t>$tin_rg22_upthres3</t>
  </si>
  <si>
    <t>Region Navarra: limit 3</t>
  </si>
  <si>
    <t>37.19.4</t>
  </si>
  <si>
    <t>$tin_rg22_upthres4</t>
  </si>
  <si>
    <t>Region Navarra: limit 4</t>
  </si>
  <si>
    <t>37.19.5</t>
  </si>
  <si>
    <t>$tin_rg22_upthres5</t>
  </si>
  <si>
    <t>Region Navarra: limit 5</t>
  </si>
  <si>
    <t>37.19.6</t>
  </si>
  <si>
    <t>$tin_rg22_upthres6</t>
  </si>
  <si>
    <t>Region Navarra: limit 6</t>
  </si>
  <si>
    <t>37.19.7</t>
  </si>
  <si>
    <t>$tin_rg22_upthres7</t>
  </si>
  <si>
    <t>Region Navarra: limit 7</t>
  </si>
  <si>
    <t>37.19.8</t>
  </si>
  <si>
    <t>$tin_rg22_upthres8</t>
  </si>
  <si>
    <t>Region Navarra: limit 8</t>
  </si>
  <si>
    <t>37.19.9</t>
  </si>
  <si>
    <t>$tin_rg22_upthres9</t>
  </si>
  <si>
    <t>Region Navarra: limit 9</t>
  </si>
  <si>
    <t>37.19.10</t>
  </si>
  <si>
    <t>$tin_rg22_rate1</t>
  </si>
  <si>
    <t>Region Navarra: rate 1</t>
  </si>
  <si>
    <t>37.19.11</t>
  </si>
  <si>
    <t>$tin_rg22_rate2</t>
  </si>
  <si>
    <t>Region Navarra: rate 2</t>
  </si>
  <si>
    <t>37.19.12</t>
  </si>
  <si>
    <t>$tin_rg22_rate3</t>
  </si>
  <si>
    <t>Region Navarra: rate 3</t>
  </si>
  <si>
    <t>37.19.13</t>
  </si>
  <si>
    <t>$tin_rg22_rate4</t>
  </si>
  <si>
    <t>Region Navarra: rate 4</t>
  </si>
  <si>
    <t>37.19.14</t>
  </si>
  <si>
    <t>$tin_rg22_rate5</t>
  </si>
  <si>
    <t>Region Navarra: rate 5</t>
  </si>
  <si>
    <t>37.19.15</t>
  </si>
  <si>
    <t>$tin_rg22_rate6</t>
  </si>
  <si>
    <t>Region Navarra: rate 6</t>
  </si>
  <si>
    <t>37.19.16</t>
  </si>
  <si>
    <t>$tin_rg22_rate7</t>
  </si>
  <si>
    <t>Region Navarra: rate 7</t>
  </si>
  <si>
    <t>37.19.17</t>
  </si>
  <si>
    <t>$tin_rg22_rate8</t>
  </si>
  <si>
    <t>Region Navarra: rate 8</t>
  </si>
  <si>
    <t>37.19.18</t>
  </si>
  <si>
    <t>$tin_rg22_rate9</t>
  </si>
  <si>
    <t>Region Navarra: rate 9</t>
  </si>
  <si>
    <t>37.19.19</t>
  </si>
  <si>
    <t>$tin_rg22_rate10</t>
  </si>
  <si>
    <t>Region Navarra: rate 10</t>
  </si>
  <si>
    <t>37.20.1</t>
  </si>
  <si>
    <t>$tin_rg52_upthres1</t>
  </si>
  <si>
    <t>Region Valencia: limit 1</t>
  </si>
  <si>
    <t>12000.00#y</t>
  </si>
  <si>
    <t>37.20.2</t>
  </si>
  <si>
    <t>$tin_rg52_upthres2</t>
  </si>
  <si>
    <t>Region Valencia: limit 2</t>
  </si>
  <si>
    <t>17000.00#y</t>
  </si>
  <si>
    <t>22000.00#y</t>
  </si>
  <si>
    <t>37.20.3</t>
  </si>
  <si>
    <t>$tin_rg52_upthres3</t>
  </si>
  <si>
    <t>Region Valencia: limit 3</t>
  </si>
  <si>
    <t>32000.00#y</t>
  </si>
  <si>
    <t>37.20.4</t>
  </si>
  <si>
    <t>$tin_rg52_upthres4</t>
  </si>
  <si>
    <t>Region Valencia: limit 4</t>
  </si>
  <si>
    <t>42000.00#y</t>
  </si>
  <si>
    <t>37.20.5</t>
  </si>
  <si>
    <t>$tin_rg52_upthres5</t>
  </si>
  <si>
    <t>Region Valencia: limit 5</t>
  </si>
  <si>
    <t>65000.00#y</t>
  </si>
  <si>
    <t>52000.00#y</t>
  </si>
  <si>
    <t>37.20.6</t>
  </si>
  <si>
    <t>$tin_rg52_upthres6</t>
  </si>
  <si>
    <t>Region Valencia: limit 6</t>
  </si>
  <si>
    <t>80000.00#y</t>
  </si>
  <si>
    <t>62000.00#y</t>
  </si>
  <si>
    <t>37.20.7</t>
  </si>
  <si>
    <t>$tin_rg52_upthres7</t>
  </si>
  <si>
    <t>Region Valencia: limit 7</t>
  </si>
  <si>
    <t>72000.00#y</t>
  </si>
  <si>
    <t>37.20.8</t>
  </si>
  <si>
    <t>$tin_rg52_upthres8</t>
  </si>
  <si>
    <t>Region Valencia: limit 8</t>
  </si>
  <si>
    <t>140000.00#y</t>
  </si>
  <si>
    <t>100000.00#y</t>
  </si>
  <si>
    <t>37.20.9</t>
  </si>
  <si>
    <t>$tin_rg52_upthres9</t>
  </si>
  <si>
    <t>Region Valencia: limit 9</t>
  </si>
  <si>
    <t>37.20.10</t>
  </si>
  <si>
    <t>$tin_rg52_lim10</t>
  </si>
  <si>
    <t>Region Valencia: limit 10</t>
  </si>
  <si>
    <t>200000.00#y</t>
  </si>
  <si>
    <t>37.20.11</t>
  </si>
  <si>
    <t>$tin_rg52_lim11</t>
  </si>
  <si>
    <t>Region Valencia: limit 11</t>
  </si>
  <si>
    <t>37.20.12</t>
  </si>
  <si>
    <t>$tin_rg52_rate1</t>
  </si>
  <si>
    <t>Region Valencia: rate 1</t>
  </si>
  <si>
    <t>37.20.13</t>
  </si>
  <si>
    <t>$tin_rg52_rate2</t>
  </si>
  <si>
    <t>Region Valencia: rate 2</t>
  </si>
  <si>
    <t>37.20.14</t>
  </si>
  <si>
    <t>$tin_rg52_rate3</t>
  </si>
  <si>
    <t>Region Valencia: rate 3</t>
  </si>
  <si>
    <t>37.20.15</t>
  </si>
  <si>
    <t>$tin_rg52_rate4</t>
  </si>
  <si>
    <t>Region Valencia: rate 4</t>
  </si>
  <si>
    <t>37.20.16</t>
  </si>
  <si>
    <t>$tin_rg52_rate5</t>
  </si>
  <si>
    <t>Region Valencia: rate 5</t>
  </si>
  <si>
    <t>37.20.17</t>
  </si>
  <si>
    <t>$tin_rg52_rate6</t>
  </si>
  <si>
    <t>Region Valencia: rate 6</t>
  </si>
  <si>
    <t>37.20.18</t>
  </si>
  <si>
    <t>$tin_rg52_rate7</t>
  </si>
  <si>
    <t>Region Valencia: rate 7</t>
  </si>
  <si>
    <t>37.20.19</t>
  </si>
  <si>
    <t>$tin_rg52_rate8</t>
  </si>
  <si>
    <t>Region Valencia: rate 8</t>
  </si>
  <si>
    <t>37.20.20</t>
  </si>
  <si>
    <t>$tin_rg52_rate9</t>
  </si>
  <si>
    <t>Region Valencia: rate 9</t>
  </si>
  <si>
    <t>37.20.21</t>
  </si>
  <si>
    <t>$tin_rg52_rate10</t>
  </si>
  <si>
    <t>Region Valencia: rate 10</t>
  </si>
  <si>
    <t>37.20.22</t>
  </si>
  <si>
    <t>$tin_rg52_rate11</t>
  </si>
  <si>
    <t>Region Valencia: rate 11</t>
  </si>
  <si>
    <t>37.20.23</t>
  </si>
  <si>
    <t>$tin_rg52_rate12</t>
  </si>
  <si>
    <t>Region Valencia: rate 12</t>
  </si>
  <si>
    <t>37.21.1</t>
  </si>
  <si>
    <t>$tin_rg21_upthres1</t>
  </si>
  <si>
    <t>Region Basque Country: limit 1</t>
  </si>
  <si>
    <t>37.21.2</t>
  </si>
  <si>
    <t>$tin_rg21_upthres2</t>
  </si>
  <si>
    <t>Region Basque Country: limit 2</t>
  </si>
  <si>
    <t>37.21.3</t>
  </si>
  <si>
    <t>$tin_rg21_upthres3</t>
  </si>
  <si>
    <t>Region Basque Country: limit 3</t>
  </si>
  <si>
    <t>37.21.4</t>
  </si>
  <si>
    <t>$tin_rg21_upthres4</t>
  </si>
  <si>
    <t>Region Basque Country: limit 4</t>
  </si>
  <si>
    <t>37.21.5</t>
  </si>
  <si>
    <t>$tin_rg21_upthres5</t>
  </si>
  <si>
    <t>Region Basque Country: limit 5</t>
  </si>
  <si>
    <t>37.21.6</t>
  </si>
  <si>
    <t>$tin_rg21_upthres6</t>
  </si>
  <si>
    <t>Region Basque Country: limit 6</t>
  </si>
  <si>
    <t>37.21.7</t>
  </si>
  <si>
    <t>$tin_rg21_upthres7</t>
  </si>
  <si>
    <t>Region Basque Country: limit 7</t>
  </si>
  <si>
    <t>37.21.8</t>
  </si>
  <si>
    <t>$tin_rg21_upthres8</t>
  </si>
  <si>
    <t>Region Basque Country: limit 8</t>
  </si>
  <si>
    <t>37.21.9</t>
  </si>
  <si>
    <t>$tin_rg21_upthres9</t>
  </si>
  <si>
    <t>Region Basque Country: limit 9</t>
  </si>
  <si>
    <t>37.21.10</t>
  </si>
  <si>
    <t>$tin_rg21_rate1</t>
  </si>
  <si>
    <t>Region Basque Country: rate 1</t>
  </si>
  <si>
    <t>37.21.11</t>
  </si>
  <si>
    <t>$tin_rg21_rate2</t>
  </si>
  <si>
    <t>Region Basque Country: rate 2</t>
  </si>
  <si>
    <t>37.21.12</t>
  </si>
  <si>
    <t>$tin_rg21_rate3</t>
  </si>
  <si>
    <t>Region Basque Country: rate 3</t>
  </si>
  <si>
    <t>37.21.13</t>
  </si>
  <si>
    <t>$tin_rg21_rate4</t>
  </si>
  <si>
    <t>Region Basque Country: rate 4</t>
  </si>
  <si>
    <t>37.21.14</t>
  </si>
  <si>
    <t>$tin_rg21_rate5</t>
  </si>
  <si>
    <t>Region Basque Country: rate 5</t>
  </si>
  <si>
    <t>37.21.15</t>
  </si>
  <si>
    <t>$tin_rg21_rate6</t>
  </si>
  <si>
    <t>Region Basque Country: rate 6</t>
  </si>
  <si>
    <t>37.21.16</t>
  </si>
  <si>
    <t>$tin_rg21_rate7</t>
  </si>
  <si>
    <t>Region Basque Country: rate 7</t>
  </si>
  <si>
    <t>37.21.17</t>
  </si>
  <si>
    <t>$tin_rg21_rate8</t>
  </si>
  <si>
    <t>Region Basque Country: rate 8</t>
  </si>
  <si>
    <t>37.21.18</t>
  </si>
  <si>
    <t>$tin_rg21_rate9</t>
  </si>
  <si>
    <t>Region Basque Country: rate 9</t>
  </si>
  <si>
    <t>37.21.19</t>
  </si>
  <si>
    <t>$tin_rg21_rate10</t>
  </si>
  <si>
    <t>Region Basque Country: rate 10</t>
  </si>
  <si>
    <t>37.22.1</t>
  </si>
  <si>
    <t>$tin_rg63_upthres1</t>
  </si>
  <si>
    <t>Region Ceuta: limit 1</t>
  </si>
  <si>
    <t>37.22.2</t>
  </si>
  <si>
    <t>$tin_rg63_upthres2</t>
  </si>
  <si>
    <t>Region Ceuta: limit 2</t>
  </si>
  <si>
    <t>37.22.3</t>
  </si>
  <si>
    <t>$tin_rg63_upthres3</t>
  </si>
  <si>
    <t>Region Ceuta: limit 3</t>
  </si>
  <si>
    <t>37.22.4</t>
  </si>
  <si>
    <t>$tin_rg63_upthres4</t>
  </si>
  <si>
    <t>Region Ceuta: limit 4</t>
  </si>
  <si>
    <t>37.22.5</t>
  </si>
  <si>
    <t>$tin_rg63_upthres5</t>
  </si>
  <si>
    <t>Region Ceuta: limit 5</t>
  </si>
  <si>
    <t>37.22.6</t>
  </si>
  <si>
    <t>$tin_rg63_upthres6</t>
  </si>
  <si>
    <t>Region Ceuta: limit 6</t>
  </si>
  <si>
    <t>37.22.7</t>
  </si>
  <si>
    <t>$tin_rg63_upthres7</t>
  </si>
  <si>
    <t>Region Ceuta: limit 7</t>
  </si>
  <si>
    <t>37.22.8</t>
  </si>
  <si>
    <t>$tin_rg63_upthres8</t>
  </si>
  <si>
    <t>Region Ceuta: limit 8</t>
  </si>
  <si>
    <t>37.22.9</t>
  </si>
  <si>
    <t>$tin_rg63_upthres9</t>
  </si>
  <si>
    <t>Region Ceuta: limit 9</t>
  </si>
  <si>
    <t>37.22.10</t>
  </si>
  <si>
    <t>$tin_rg63_rate1</t>
  </si>
  <si>
    <t>Region Ceuta: rate 1</t>
  </si>
  <si>
    <t>37.22.11</t>
  </si>
  <si>
    <t>$tin_rg63_rate2</t>
  </si>
  <si>
    <t>Region Ceuta: rate 2</t>
  </si>
  <si>
    <t>37.22.12</t>
  </si>
  <si>
    <t>$tin_rg63_rate3</t>
  </si>
  <si>
    <t>Region Ceuta: rate 3</t>
  </si>
  <si>
    <t>37.22.13</t>
  </si>
  <si>
    <t>$tin_rg63_rate4</t>
  </si>
  <si>
    <t>Region Ceuta: rate 4</t>
  </si>
  <si>
    <t>37.22.14</t>
  </si>
  <si>
    <t>$tin_rg63_rate5</t>
  </si>
  <si>
    <t>Region Ceuta: rate 5</t>
  </si>
  <si>
    <t>37.22.15</t>
  </si>
  <si>
    <t>$tin_rg63_rate6</t>
  </si>
  <si>
    <t>Region Ceuta: rate 6</t>
  </si>
  <si>
    <t>37.22.16</t>
  </si>
  <si>
    <t>$tin_rg63_rate7</t>
  </si>
  <si>
    <t>Region Ceuta: rate 7</t>
  </si>
  <si>
    <t>37.22.17</t>
  </si>
  <si>
    <t>$tin_rg63_rate8</t>
  </si>
  <si>
    <t>Region Ceuta: rate 8</t>
  </si>
  <si>
    <t>37.22.18</t>
  </si>
  <si>
    <t>$tin_rg63_rate9</t>
  </si>
  <si>
    <t>Region Ceuta: rate 9</t>
  </si>
  <si>
    <t>37.22.19</t>
  </si>
  <si>
    <t>$tin_rg63_rate10</t>
  </si>
  <si>
    <t>Region Ceuta: rate 10</t>
  </si>
  <si>
    <t>37.23.1</t>
  </si>
  <si>
    <t>$tin_rg64_upthres1</t>
  </si>
  <si>
    <t>Region Melilla: limit 1</t>
  </si>
  <si>
    <t>37.23.2</t>
  </si>
  <si>
    <t>$tin_rg64_upthres2</t>
  </si>
  <si>
    <t>Region Melilla: limit 2</t>
  </si>
  <si>
    <t>37.23.3</t>
  </si>
  <si>
    <t>$tin_rg64_upthres3</t>
  </si>
  <si>
    <t>Region Melilla: limit 3</t>
  </si>
  <si>
    <t>37.23.4</t>
  </si>
  <si>
    <t>$tin_rg64_upthres4</t>
  </si>
  <si>
    <t>Region Melilla: limit 4</t>
  </si>
  <si>
    <t>37.23.5</t>
  </si>
  <si>
    <t>$tin_rg64_upthres5</t>
  </si>
  <si>
    <t>Region Melilla: limit 5</t>
  </si>
  <si>
    <t>37.23.6</t>
  </si>
  <si>
    <t>$tin_rg64_upthres6</t>
  </si>
  <si>
    <t>Region Melilla: limit 6</t>
  </si>
  <si>
    <t>37.23.7</t>
  </si>
  <si>
    <t>$tin_rg64_upthres7</t>
  </si>
  <si>
    <t>Region Melilla: limit 7</t>
  </si>
  <si>
    <t>37.23.8</t>
  </si>
  <si>
    <t>$tin_rg64_upthres8</t>
  </si>
  <si>
    <t>Region Melilla: limit 8</t>
  </si>
  <si>
    <t>37.23.9</t>
  </si>
  <si>
    <t>$tin_rg64_upthres9</t>
  </si>
  <si>
    <t>Region Melilla: limit 9</t>
  </si>
  <si>
    <t>37.23.10</t>
  </si>
  <si>
    <t>$tin_rg64_rate1</t>
  </si>
  <si>
    <t>Region Melilla: rate 1</t>
  </si>
  <si>
    <t>37.23.11</t>
  </si>
  <si>
    <t>$tin_rg64_rate2</t>
  </si>
  <si>
    <t>Region Melilla: rate 2</t>
  </si>
  <si>
    <t>37.23.12</t>
  </si>
  <si>
    <t>$tin_rg64_rate3</t>
  </si>
  <si>
    <t>Region Melilla: rate 3</t>
  </si>
  <si>
    <t>37.23.13</t>
  </si>
  <si>
    <t>$tin_rg64_rate4</t>
  </si>
  <si>
    <t>Region Melilla: rate 4</t>
  </si>
  <si>
    <t>37.23.14</t>
  </si>
  <si>
    <t>$tin_rg64_rate5</t>
  </si>
  <si>
    <t>Region Melilla: rate 5</t>
  </si>
  <si>
    <t>37.23.15</t>
  </si>
  <si>
    <t>$tin_rg64_rate6</t>
  </si>
  <si>
    <t>Region Melilla: rate 6</t>
  </si>
  <si>
    <t>37.23.16</t>
  </si>
  <si>
    <t>$tin_rg64_rate7</t>
  </si>
  <si>
    <t>Region Melilla: rate 7</t>
  </si>
  <si>
    <t>37.23.17</t>
  </si>
  <si>
    <t>$tin_rg64_rate8</t>
  </si>
  <si>
    <t>Region Melilla: rate 8</t>
  </si>
  <si>
    <t>37.23.18</t>
  </si>
  <si>
    <t>$tin_rg64_rate9</t>
  </si>
  <si>
    <t>Region Melilla: rate 9</t>
  </si>
  <si>
    <t>37.23.19</t>
  </si>
  <si>
    <t>$tin_rg64_rate10</t>
  </si>
  <si>
    <t>Region Melilla: rate 10</t>
  </si>
  <si>
    <t>37.44.1</t>
  </si>
  <si>
    <t>$tin_mortgtc_amt1</t>
  </si>
  <si>
    <t>Mortgage tax credit: amount 1</t>
  </si>
  <si>
    <t>4507.59#y</t>
  </si>
  <si>
    <t>9040#y</t>
  </si>
  <si>
    <t>37.44.2</t>
  </si>
  <si>
    <t>$tin_mortgtc_amt2</t>
  </si>
  <si>
    <t>Mortgage tax credit: amount 2</t>
  </si>
  <si>
    <t>9015.18#y</t>
  </si>
  <si>
    <t>37.44.3</t>
  </si>
  <si>
    <t>$tin_mortgtc_rate1</t>
  </si>
  <si>
    <t>Mortgage tax credit: rate 1 - National</t>
  </si>
  <si>
    <t>37.44.4</t>
  </si>
  <si>
    <t>$tin_mortgtc_regrate1</t>
  </si>
  <si>
    <t>Mortgage tax credit: rate 1 - Regional</t>
  </si>
  <si>
    <t>37.44.5</t>
  </si>
  <si>
    <t>$tin_mortgtc_rate2</t>
  </si>
  <si>
    <t>Mortgage tax credit: rate 2 - National</t>
  </si>
  <si>
    <t>37.44.6</t>
  </si>
  <si>
    <t>$tin_mortgtc_regrate2</t>
  </si>
  <si>
    <t>Mortgage tax credit: rate 2 - Regional</t>
  </si>
  <si>
    <t>37.44.7</t>
  </si>
  <si>
    <t>$tin_renttc_lim1</t>
  </si>
  <si>
    <t>Rent tax credit: income limit 1</t>
  </si>
  <si>
    <t>37.44.8</t>
  </si>
  <si>
    <t>$tin_renttc_lim2</t>
  </si>
  <si>
    <t>Rent tax credit: income limit 2</t>
  </si>
  <si>
    <t>24020#y</t>
  </si>
  <si>
    <t>24107.20#y</t>
  </si>
  <si>
    <t>37.44.9</t>
  </si>
  <si>
    <t>$tin_renttc_maxamt</t>
  </si>
  <si>
    <t>Rent tax credit: expenditure limit</t>
  </si>
  <si>
    <t>9015#y</t>
  </si>
  <si>
    <t>37.44.10</t>
  </si>
  <si>
    <t>$tin_renttc_rate1</t>
  </si>
  <si>
    <t>Rent tax credit: rate 1</t>
  </si>
  <si>
    <t>37.44.11</t>
  </si>
  <si>
    <t>$tin_renttc_rate2</t>
  </si>
  <si>
    <t>Rent tax credit: rate 2</t>
  </si>
  <si>
    <t>37.44.12</t>
  </si>
  <si>
    <t>$tin_untc_amt</t>
  </si>
  <si>
    <t>Universal tax credit: amount</t>
  </si>
  <si>
    <t>37.44.13</t>
  </si>
  <si>
    <t>$tin_untc_lim1</t>
  </si>
  <si>
    <t>Universal tax credit: income limit 1</t>
  </si>
  <si>
    <t>37.44.14</t>
  </si>
  <si>
    <t>$tin_untc_lim2</t>
  </si>
  <si>
    <t>Universal tax credit: income limit 2</t>
  </si>
  <si>
    <t>37.44.15</t>
  </si>
  <si>
    <t>$tin_untc_rate</t>
  </si>
  <si>
    <t>Universal tax credit: withdrawal rate</t>
  </si>
  <si>
    <t>37.44.16</t>
  </si>
  <si>
    <t>$tin_wkintc_amt</t>
  </si>
  <si>
    <t>Tax credit for working income (since 2025): amount</t>
  </si>
  <si>
    <t>340#y</t>
  </si>
  <si>
    <t>37.44.17</t>
  </si>
  <si>
    <t>$tin_wkintc_lim1</t>
  </si>
  <si>
    <t>Tax credit for working income (since 2025): limit 1</t>
  </si>
  <si>
    <t>16576#y</t>
  </si>
  <si>
    <t>37.44.18</t>
  </si>
  <si>
    <t>$tin_wkintc_lim2</t>
  </si>
  <si>
    <t>Tax credit for working income (since 2025): limit 2</t>
  </si>
  <si>
    <t>18276#y</t>
  </si>
  <si>
    <t>37.44.19</t>
  </si>
  <si>
    <t>$tin_wkintc_rate</t>
  </si>
  <si>
    <t>Tax credit for working income (since 2025): rate</t>
  </si>
  <si>
    <t>tintcrgit_es</t>
  </si>
  <si>
    <t>$tintc_rg61_rent_amt</t>
  </si>
  <si>
    <t>Andalucia renting tax credit max amount</t>
  </si>
  <si>
    <t>$tintc_rg61_rent_lim_it</t>
  </si>
  <si>
    <t>Andalucia renting tax credit limit individual taxation</t>
  </si>
  <si>
    <t>$tintc_rg61_rent_lim_jt</t>
  </si>
  <si>
    <t>Andalucia renting tax credit limit joint taxation</t>
  </si>
  <si>
    <t>$tintc_rg12_rent_lim_amt</t>
  </si>
  <si>
    <t>Asturias renting tax credit max amount</t>
  </si>
  <si>
    <t>$tintc_rg12_rent_lim_it</t>
  </si>
  <si>
    <t>Asturias renting tax credit limit individual taxation</t>
  </si>
  <si>
    <t>24761#y</t>
  </si>
  <si>
    <t>25009#y</t>
  </si>
  <si>
    <t>26000#y</t>
  </si>
  <si>
    <t>$tintc_rg12_rent_lim_jt</t>
  </si>
  <si>
    <t>Asturias renting tax credit limit joint taxation</t>
  </si>
  <si>
    <t>34891#y</t>
  </si>
  <si>
    <t>35240#y</t>
  </si>
  <si>
    <t>37000#y</t>
  </si>
  <si>
    <t>$tintc_rg53_books_amt</t>
  </si>
  <si>
    <t>Illes Balears text books tax credit amount</t>
  </si>
  <si>
    <t>$tintc_rg53_books_lim_it</t>
  </si>
  <si>
    <t>Illes Balears text books tax credit limit individual taxation</t>
  </si>
  <si>
    <t>$tintc_rg53_books_lim_jt</t>
  </si>
  <si>
    <t>Illes Balears text books tax credit  limit joint taxation</t>
  </si>
  <si>
    <t>52000#y</t>
  </si>
  <si>
    <t>$tintc_rg70_disabold_amt1</t>
  </si>
  <si>
    <t>Canarias disable old tax credit amount1</t>
  </si>
  <si>
    <t>$tintc_rg70_disabold_amt2</t>
  </si>
  <si>
    <t>Canarias disable old tax credit amount2</t>
  </si>
  <si>
    <t>$tintc_rg70_disabold_lim_it</t>
  </si>
  <si>
    <t>Canarias old tax credit limit it</t>
  </si>
  <si>
    <t>$tintc_rg70_disabold_lim_jt</t>
  </si>
  <si>
    <t>Canarias disable old tax credit limit jt</t>
  </si>
  <si>
    <t>$tintc_rg70_rent_minamt</t>
  </si>
  <si>
    <t>Canarias rent tax credit min amount</t>
  </si>
  <si>
    <t>$tintc_rg70_rent_lim_it</t>
  </si>
  <si>
    <t>Canarias rent tax credit limit it</t>
  </si>
  <si>
    <t>$tintc_rg70_rent_lim_jt</t>
  </si>
  <si>
    <t>Canarias rent tax credit limit jt</t>
  </si>
  <si>
    <t>39.1.17</t>
  </si>
  <si>
    <t>$tintc_rg51_rent_minamt</t>
  </si>
  <si>
    <t>Cataluña rent tax credit amount1</t>
  </si>
  <si>
    <t>39.1.18</t>
  </si>
  <si>
    <t>$tintc_rg51_rent_minamt2</t>
  </si>
  <si>
    <t>Cataluña rent tax credit amount2</t>
  </si>
  <si>
    <t>39.1.19</t>
  </si>
  <si>
    <t>$tintc_rg51_rent_lim_it</t>
  </si>
  <si>
    <t>Cataluña rent tax credit limit it</t>
  </si>
  <si>
    <t>39.1.20</t>
  </si>
  <si>
    <t>$tintc_rg51_rent_lim_jt</t>
  </si>
  <si>
    <t>Cataluña rent tax credit limit jt</t>
  </si>
  <si>
    <t>39.1.21</t>
  </si>
  <si>
    <t>$tintc_rg51_mortg_lim_it</t>
  </si>
  <si>
    <t>Cataluña mortgage tax credit limit it</t>
  </si>
  <si>
    <t>39.1.22</t>
  </si>
  <si>
    <t>$tintc_rg30_birth_amt</t>
  </si>
  <si>
    <t>C. Madrid birth tax credit amount</t>
  </si>
  <si>
    <t>721.70#y</t>
  </si>
  <si>
    <t>39.1.23</t>
  </si>
  <si>
    <t>$tintc_rg30_birth_lim_it</t>
  </si>
  <si>
    <t>C. Madrid birth tax credit limit it</t>
  </si>
  <si>
    <t>30930#y</t>
  </si>
  <si>
    <t>39.1.24</t>
  </si>
  <si>
    <t>$tintc_rg30_birth_lim_jt</t>
  </si>
  <si>
    <t>C. Madrid birth tax credit limit jt</t>
  </si>
  <si>
    <t>37322.20#y</t>
  </si>
  <si>
    <t>39.1.25</t>
  </si>
  <si>
    <t>$tintc_rg30_rent_amt</t>
  </si>
  <si>
    <t>C. Madrid rent tax credit min amount</t>
  </si>
  <si>
    <t>1237.20#y</t>
  </si>
  <si>
    <t>39.1.26</t>
  </si>
  <si>
    <t>$tintc_rg30_rent_lim_it</t>
  </si>
  <si>
    <t>C. Madrid rent tax credit limit it</t>
  </si>
  <si>
    <t>23800#y</t>
  </si>
  <si>
    <t>25620#y</t>
  </si>
  <si>
    <t>26414.22#y</t>
  </si>
  <si>
    <t>39.1.27</t>
  </si>
  <si>
    <t>$tintc_rg30_rent_lim_jt</t>
  </si>
  <si>
    <t>C. Madrid rent tax credit limit jt</t>
  </si>
  <si>
    <t>33600#y</t>
  </si>
  <si>
    <t>34900#y</t>
  </si>
  <si>
    <t>36200#y</t>
  </si>
  <si>
    <t>39.76.1</t>
  </si>
  <si>
    <t>$tintcrgit_mortgtcrg51_totrate1</t>
  </si>
  <si>
    <t>State rate + regional rate</t>
  </si>
  <si>
    <t>39.76.2</t>
  </si>
  <si>
    <t>$tintcrgit_mortgtcrg51_totrate2</t>
  </si>
  <si>
    <t>State rate + increased regional rate (for special cases)</t>
  </si>
  <si>
    <t>tintrch_es</t>
  </si>
  <si>
    <t>$tintrch_amt</t>
  </si>
  <si>
    <t>Tax credit amount</t>
  </si>
  <si>
    <t>tintrchlg_es</t>
  </si>
  <si>
    <t>$tintrchlg_ded_amt1</t>
  </si>
  <si>
    <t>Amount 1</t>
  </si>
  <si>
    <t>$tintrchlg_ded_amt2</t>
  </si>
  <si>
    <t>Amount 2</t>
  </si>
  <si>
    <t>$tintrchlg_ded_amt3</t>
  </si>
  <si>
    <t>Amount 3</t>
  </si>
  <si>
    <t>46.4.1</t>
  </si>
  <si>
    <t>tintrchlp_es</t>
  </si>
  <si>
    <t>$tintrchlp_ded_amt</t>
  </si>
  <si>
    <t>Amount</t>
  </si>
  <si>
    <t>47.5.1</t>
  </si>
  <si>
    <t>bchrg_es</t>
  </si>
  <si>
    <t>$bchrg_reg61_amt1</t>
  </si>
  <si>
    <t>Amount of means-tested child benefit  for children under 3</t>
  </si>
  <si>
    <t>47.5.2</t>
  </si>
  <si>
    <t>$bchrg_reg61_amt2</t>
  </si>
  <si>
    <t>Amount of means-tested child benefit for multiple birth</t>
  </si>
  <si>
    <t>47.10.1</t>
  </si>
  <si>
    <t>$bchrg_reg24_basic_amt</t>
  </si>
  <si>
    <t>Basic amount of means-tested child benefit for multiple birth (Aragón)</t>
  </si>
  <si>
    <t>47.10.2</t>
  </si>
  <si>
    <t>$bchrg_reg24_lim1</t>
  </si>
  <si>
    <t>Limit1 of means-tested child benefit  for multiple birth (Aragón)</t>
  </si>
  <si>
    <t>47.10.3</t>
  </si>
  <si>
    <t>$bchrg_reg24_lim2</t>
  </si>
  <si>
    <t>Limit2 of means-tested child benefit  for multiple birth (Aragón)</t>
  </si>
  <si>
    <t>6280#y</t>
  </si>
  <si>
    <t>47.10.4</t>
  </si>
  <si>
    <t>$bchrg_reg24_lim3</t>
  </si>
  <si>
    <t>Limit3 of means-tested child benefit  for multiple birth (Aragón)</t>
  </si>
  <si>
    <t>7425#y</t>
  </si>
  <si>
    <t>47.10.5</t>
  </si>
  <si>
    <t>$bchrg_reg24_lim4</t>
  </si>
  <si>
    <t>Limit4 of means-tested child benefit  for multiple birth (Aragón)</t>
  </si>
  <si>
    <t>9140#y</t>
  </si>
  <si>
    <t>47.10.6</t>
  </si>
  <si>
    <t>$bchrg_reg24_lim5</t>
  </si>
  <si>
    <t>Limit5 of means-tested child benefit  for multiple birth (Aragón)</t>
  </si>
  <si>
    <t>10280#y</t>
  </si>
  <si>
    <t>47.10.7</t>
  </si>
  <si>
    <t>$bchrg_reg24_lim6</t>
  </si>
  <si>
    <t>Limit6 of means-tested child benefit  for multiple birth (Aragón)</t>
  </si>
  <si>
    <t>11400#y</t>
  </si>
  <si>
    <t>47.14.1</t>
  </si>
  <si>
    <t>$bchrg_reg12_amt1</t>
  </si>
  <si>
    <t>47.14.2</t>
  </si>
  <si>
    <t>$bchrg_reg12_lim1</t>
  </si>
  <si>
    <t>Income limit</t>
  </si>
  <si>
    <t>47.18.1</t>
  </si>
  <si>
    <t>$bchrg_reg70_amt1</t>
  </si>
  <si>
    <t>1202.02#y</t>
  </si>
  <si>
    <t>47.21.1</t>
  </si>
  <si>
    <t>$bchrg_reg13_amt1</t>
  </si>
  <si>
    <t>amount1</t>
  </si>
  <si>
    <t>47.21.2</t>
  </si>
  <si>
    <t>$bchrg_reg13_amt2</t>
  </si>
  <si>
    <t>47.21.3</t>
  </si>
  <si>
    <t>$bchrg_reg13_amt3</t>
  </si>
  <si>
    <t>47.21.4</t>
  </si>
  <si>
    <t>$bchrg_reg13_amt4</t>
  </si>
  <si>
    <t>47.21.5</t>
  </si>
  <si>
    <t>$bchrg_reg13_amt5</t>
  </si>
  <si>
    <t>47.21.6</t>
  </si>
  <si>
    <t>$bchrg_reg13_amt6</t>
  </si>
  <si>
    <t>47.21.7</t>
  </si>
  <si>
    <t>$bchrg_reg13_amt7</t>
  </si>
  <si>
    <t>47.21.8</t>
  </si>
  <si>
    <t>$bchrg_reg13_lim1</t>
  </si>
  <si>
    <t>limit1</t>
  </si>
  <si>
    <t>18001#y</t>
  </si>
  <si>
    <t>47.21.9</t>
  </si>
  <si>
    <t>$bchrg_reg13_lim2</t>
  </si>
  <si>
    <t>72000#y</t>
  </si>
  <si>
    <t>47.21.10</t>
  </si>
  <si>
    <t>$bchrg_reg13_lim3</t>
  </si>
  <si>
    <t>47.27.1</t>
  </si>
  <si>
    <t>$bchrg_reg42_amt1</t>
  </si>
  <si>
    <t>41.22#m</t>
  </si>
  <si>
    <t>47.27.2</t>
  </si>
  <si>
    <t>$bchrg_reg42_amt2</t>
  </si>
  <si>
    <t>54.96#m</t>
  </si>
  <si>
    <t>47.27.3</t>
  </si>
  <si>
    <t>$bchrg_reg42_amt3</t>
  </si>
  <si>
    <t>68.70#m</t>
  </si>
  <si>
    <t>47.27.4</t>
  </si>
  <si>
    <t>$bchrg_reg42_amt4</t>
  </si>
  <si>
    <t>82.44#m</t>
  </si>
  <si>
    <t>47.27.5</t>
  </si>
  <si>
    <t>$bchrg_reg42_amt5</t>
  </si>
  <si>
    <t>96.18#m</t>
  </si>
  <si>
    <t>47.27.6</t>
  </si>
  <si>
    <t>$bchrg_reg42_amt6</t>
  </si>
  <si>
    <t>109.92#m</t>
  </si>
  <si>
    <t>47.27.7</t>
  </si>
  <si>
    <t xml:space="preserve">$bchrg_reg42_amt7
</t>
  </si>
  <si>
    <t>123.66#m</t>
  </si>
  <si>
    <t>47.27.8</t>
  </si>
  <si>
    <t>$bchrg_reg42_amt8</t>
  </si>
  <si>
    <t>137.40#m</t>
  </si>
  <si>
    <t>47.37.1</t>
  </si>
  <si>
    <t>$bchrg_reg51_amt1</t>
  </si>
  <si>
    <t>47.37.2</t>
  </si>
  <si>
    <t>$bchrg_reg51_amt2</t>
  </si>
  <si>
    <t>47.37.3</t>
  </si>
  <si>
    <t>$bchrg_reg51_amt3</t>
  </si>
  <si>
    <t>2448#y</t>
  </si>
  <si>
    <t>47.37.4</t>
  </si>
  <si>
    <t>$bchrg_reg51_amt4</t>
  </si>
  <si>
    <t>3264#y</t>
  </si>
  <si>
    <t>47.37.5</t>
  </si>
  <si>
    <t>$bchrg_reg51_lim1</t>
  </si>
  <si>
    <t>16000#y</t>
  </si>
  <si>
    <t>47.37.6</t>
  </si>
  <si>
    <t>$bchrg_reg51_lim2</t>
  </si>
  <si>
    <t>39838.5#y</t>
  </si>
  <si>
    <t>47.37.7</t>
  </si>
  <si>
    <t>$bchrg_reg51_lim3</t>
  </si>
  <si>
    <t>55773.9#y</t>
  </si>
  <si>
    <t>47.50.1</t>
  </si>
  <si>
    <t>$bchrg_reg11_amt1</t>
  </si>
  <si>
    <t>47.50.2</t>
  </si>
  <si>
    <t>$bchrg_reg11_amt2</t>
  </si>
  <si>
    <t>47.50.3</t>
  </si>
  <si>
    <t>$bchrg_reg11_amt3</t>
  </si>
  <si>
    <t>47.50.4</t>
  </si>
  <si>
    <t>$bchrg_reg11_lim1</t>
  </si>
  <si>
    <t>47.50.5</t>
  </si>
  <si>
    <t>$bchrg_reg11_lim2</t>
  </si>
  <si>
    <t>47.57.1</t>
  </si>
  <si>
    <t>$bchrg_reg30_amt1</t>
  </si>
  <si>
    <t>47.57.2</t>
  </si>
  <si>
    <t>$bchrg_reg30_lim1</t>
  </si>
  <si>
    <t>47.57.3</t>
  </si>
  <si>
    <t>$bchrg_reg30_lim2</t>
  </si>
  <si>
    <t>47.70.1</t>
  </si>
  <si>
    <t>$bchrg_reg21_amt1</t>
  </si>
  <si>
    <t>47.70.2</t>
  </si>
  <si>
    <t>$bchrg_reg21_amt2</t>
  </si>
  <si>
    <t>47.70.3</t>
  </si>
  <si>
    <t>$bchrg_reg21_amt3</t>
  </si>
  <si>
    <t>47.70.4</t>
  </si>
  <si>
    <t>$bchrg_reg21_amt4</t>
  </si>
  <si>
    <t>47.70.5</t>
  </si>
  <si>
    <t>$bchrg_reg21_lim1</t>
  </si>
  <si>
    <t>47.70.6</t>
  </si>
  <si>
    <t>$bchrg_reg21_lim2</t>
  </si>
  <si>
    <t>48.4.1</t>
  </si>
  <si>
    <t>bsa00_es</t>
  </si>
  <si>
    <t>$bsa00_amt</t>
  </si>
  <si>
    <t>5538#y</t>
  </si>
  <si>
    <t>5899.51#y</t>
  </si>
  <si>
    <t>6784.44#y</t>
  </si>
  <si>
    <t>7250.60#y</t>
  </si>
  <si>
    <t>7905.72#y</t>
  </si>
  <si>
    <t>48.4.2</t>
  </si>
  <si>
    <t>$bsa00_extraamt1</t>
  </si>
  <si>
    <t>Amount per additional member</t>
  </si>
  <si>
    <t>48.4.3</t>
  </si>
  <si>
    <t>$bsa00_extraamt2</t>
  </si>
  <si>
    <t>Extra amount for lone parents</t>
  </si>
  <si>
    <t>48.4.4</t>
  </si>
  <si>
    <t>$bsa00_maxamt</t>
  </si>
  <si>
    <t>Maximum amount one adult</t>
  </si>
  <si>
    <t>48.4.5</t>
  </si>
  <si>
    <t>Basic wealth</t>
  </si>
  <si>
    <t>5538#y
*3</t>
  </si>
  <si>
    <t>5639.20#y
*3</t>
  </si>
  <si>
    <t>48.4.6</t>
  </si>
  <si>
    <t>$bsa00_extralim</t>
  </si>
  <si>
    <t>Extra wealth per person</t>
  </si>
  <si>
    <t>48.4.7</t>
  </si>
  <si>
    <t>Maximum wealth</t>
  </si>
  <si>
    <t>48.4.8</t>
  </si>
  <si>
    <t>$bsa00_takeup_ratio</t>
  </si>
  <si>
    <t>Take-up ratio to calibrate results - this depends on elegibility conditions also</t>
  </si>
  <si>
    <t>48.4.9</t>
  </si>
  <si>
    <t>$bsa00_2022refund_amt</t>
  </si>
  <si>
    <t>2022 refund: updated 2021 basic amount (88.2=5727.4 - 5639.20)</t>
  </si>
  <si>
    <t>48.16.1</t>
  </si>
  <si>
    <t>48.17.1</t>
  </si>
  <si>
    <t>bsarg_es</t>
  </si>
  <si>
    <t>$bsarg_rg12_amt1</t>
  </si>
  <si>
    <t>Asturias GMI amount, 1 member family</t>
  </si>
  <si>
    <t>442.96#m</t>
  </si>
  <si>
    <t>448.28#m</t>
  </si>
  <si>
    <t>461.72#m</t>
  </si>
  <si>
    <t>476.27#m</t>
  </si>
  <si>
    <t>501.67#m</t>
  </si>
  <si>
    <t>$bsarg_rg12_amt2</t>
  </si>
  <si>
    <t>Asturias GMI amount, 2 member family</t>
  </si>
  <si>
    <t>540.41#m</t>
  </si>
  <si>
    <t>546.89#m</t>
  </si>
  <si>
    <t>563.3#m</t>
  </si>
  <si>
    <t>577.38#m</t>
  </si>
  <si>
    <t>612.02#m</t>
  </si>
  <si>
    <t>$bsarg_rg12_amt3</t>
  </si>
  <si>
    <t>Asturias GMI amount, 3 member family</t>
  </si>
  <si>
    <t>611.28#m</t>
  </si>
  <si>
    <t>618.62#m</t>
  </si>
  <si>
    <t>637.17#m</t>
  </si>
  <si>
    <t>653.10#m</t>
  </si>
  <si>
    <t>692.29#m</t>
  </si>
  <si>
    <t>$bsarg_rg12_amt4</t>
  </si>
  <si>
    <t>Asturias GMI amount, 4 member family</t>
  </si>
  <si>
    <t>682.14#m</t>
  </si>
  <si>
    <t>690.33#m</t>
  </si>
  <si>
    <t>711.04#m</t>
  </si>
  <si>
    <t>728.81#m</t>
  </si>
  <si>
    <t>772.54#m</t>
  </si>
  <si>
    <t>$bsarg_rg12_amt5</t>
  </si>
  <si>
    <t>Asturias GMI amount, 5 member family</t>
  </si>
  <si>
    <t>713.16#m</t>
  </si>
  <si>
    <t>721.72#m</t>
  </si>
  <si>
    <t>743.37#m</t>
  </si>
  <si>
    <t>761.95#m</t>
  </si>
  <si>
    <t>807.67#m</t>
  </si>
  <si>
    <t>$bsarg_rg12_amt6</t>
  </si>
  <si>
    <t>Asturias GMI amount, 6+ member family</t>
  </si>
  <si>
    <t>730.88#m</t>
  </si>
  <si>
    <t>739.65#m</t>
  </si>
  <si>
    <t>761.84#m</t>
  </si>
  <si>
    <t>780.89#m</t>
  </si>
  <si>
    <t>827.74#m</t>
  </si>
  <si>
    <t>$bsarg_rg21_basic_amt</t>
  </si>
  <si>
    <t>Basque Country GMI basic amount (from 2024)</t>
  </si>
  <si>
    <t>560.45#m</t>
  </si>
  <si>
    <t>568.85#m</t>
  </si>
  <si>
    <t>49.1.8</t>
  </si>
  <si>
    <t>$bsarg_rg22_basic_amt</t>
  </si>
  <si>
    <t xml:space="preserve">Navarra GMI basic amount </t>
  </si>
  <si>
    <t>623.63#m</t>
  </si>
  <si>
    <t>636.73#m</t>
  </si>
  <si>
    <t>658.37 #m</t>
  </si>
  <si>
    <t>716.31#m</t>
  </si>
  <si>
    <t>762.01#m</t>
  </si>
  <si>
    <t>790.28#m</t>
  </si>
  <si>
    <t>49.1.9</t>
  </si>
  <si>
    <t>$bsarg_rg24_basic_amt</t>
  </si>
  <si>
    <t>Aragon GMI amount, 1 member family</t>
  </si>
  <si>
    <t>459#m</t>
  </si>
  <si>
    <t>472#m</t>
  </si>
  <si>
    <t>491#m</t>
  </si>
  <si>
    <t>621#m</t>
  </si>
  <si>
    <t>49.1.10</t>
  </si>
  <si>
    <t>$bsarg_rg30_basic_amt</t>
  </si>
  <si>
    <t>Madrid GMI basic amount</t>
  </si>
  <si>
    <t>469.93 #m</t>
  </si>
  <si>
    <t>49.1.11</t>
  </si>
  <si>
    <t>$bsarg_rg30_extra_amt2</t>
  </si>
  <si>
    <t>Madrid GMI extra amount 2nd person</t>
  </si>
  <si>
    <t>112.67#m</t>
  </si>
  <si>
    <t>117.48#m</t>
  </si>
  <si>
    <t>49.1.12</t>
  </si>
  <si>
    <t>$bsarg_rg30_extra_amt3</t>
  </si>
  <si>
    <t>Madrid GMI extra amount 3rd person</t>
  </si>
  <si>
    <t>75.11#m</t>
  </si>
  <si>
    <t>49.1.13</t>
  </si>
  <si>
    <t>$bsarg_rg30_up_lim</t>
  </si>
  <si>
    <t>Madrid GMI upper limit</t>
  </si>
  <si>
    <t>49.1.14</t>
  </si>
  <si>
    <t>$bsarg_rg42_basic_amt</t>
  </si>
  <si>
    <t>Castilla-La Mancha: GMI basic amount</t>
  </si>
  <si>
    <t>525#m</t>
  </si>
  <si>
    <t>49.1.15</t>
  </si>
  <si>
    <t>$bsarg_rg42_add_amt</t>
  </si>
  <si>
    <t>Castilla-La Mancha: GMI additional amount for 2nd+ person</t>
  </si>
  <si>
    <t>49.1.16</t>
  </si>
  <si>
    <t>$bsarg_rg51_extra_amt</t>
  </si>
  <si>
    <t>Catalunya GMI extra amount</t>
  </si>
  <si>
    <t>49.1.17</t>
  </si>
  <si>
    <t>$bsarg_rg53_amt1</t>
  </si>
  <si>
    <t>Illes Balears GMI amount, 1 member family</t>
  </si>
  <si>
    <t>431.53#m</t>
  </si>
  <si>
    <t>457.31#m</t>
  </si>
  <si>
    <t>459.14#m</t>
  </si>
  <si>
    <t>491.63#m</t>
  </si>
  <si>
    <t>565.37#m</t>
  </si>
  <si>
    <t>604.22#m</t>
  </si>
  <si>
    <t>658.81#m</t>
  </si>
  <si>
    <t>49.1.18</t>
  </si>
  <si>
    <t>$bsarg_rg53_amt2</t>
  </si>
  <si>
    <t>Illes Balears GMI amount, 2 member family</t>
  </si>
  <si>
    <t>639.12#m</t>
  </si>
  <si>
    <t>734.99#m</t>
  </si>
  <si>
    <t>785.48#m</t>
  </si>
  <si>
    <t>856.46#m</t>
  </si>
  <si>
    <t>49.1.19</t>
  </si>
  <si>
    <t>$bsarg_rg53_amt3</t>
  </si>
  <si>
    <t>Illes Balears GMI amount, 3 member family</t>
  </si>
  <si>
    <t>786.61#m</t>
  </si>
  <si>
    <t>904.60#m</t>
  </si>
  <si>
    <t>966.75#m</t>
  </si>
  <si>
    <t>1199.04#m</t>
  </si>
  <si>
    <t>49.1.20</t>
  </si>
  <si>
    <t>$bsarg_rg53_amt4</t>
  </si>
  <si>
    <t>Illes Balears GMI amount, 4+ member family</t>
  </si>
  <si>
    <t>934.1#m</t>
  </si>
  <si>
    <t>1074.21#m</t>
  </si>
  <si>
    <t>1148.01#m</t>
  </si>
  <si>
    <t>1251.75#m</t>
  </si>
  <si>
    <t>49.1.21</t>
  </si>
  <si>
    <t>$bsarg_rg53_uplim</t>
  </si>
  <si>
    <t>Illes Balears GMI upper limit</t>
  </si>
  <si>
    <t>1081.59#m</t>
  </si>
  <si>
    <t>1243.83#m</t>
  </si>
  <si>
    <t>1329.27#m</t>
  </si>
  <si>
    <t>1449.39#m</t>
  </si>
  <si>
    <t>49.1.22</t>
  </si>
  <si>
    <t>$bsarg_rg63_basic_amt</t>
  </si>
  <si>
    <t>Ceuta: GMI basic amount</t>
  </si>
  <si>
    <t>49.1.23</t>
  </si>
  <si>
    <t>$bsarg_rg63_up_lim</t>
  </si>
  <si>
    <t>Ceuta: GMI upper limit</t>
  </si>
  <si>
    <t>49.1.24</t>
  </si>
  <si>
    <t>$bsarg_rg64_basic_amt</t>
  </si>
  <si>
    <t>Melilla: GMI basic amount</t>
  </si>
  <si>
    <t>49.1.25</t>
  </si>
  <si>
    <t>$bsarg_rg70_amt1</t>
  </si>
  <si>
    <t>Canarias GMI amount, 1 member family</t>
  </si>
  <si>
    <t>472.17#m</t>
  </si>
  <si>
    <t>478.77#m</t>
  </si>
  <si>
    <t>489.35#m</t>
  </si>
  <si>
    <t>491.80#m</t>
  </si>
  <si>
    <t>517.73#m</t>
  </si>
  <si>
    <t>604.21#m</t>
  </si>
  <si>
    <t>49.1.26</t>
  </si>
  <si>
    <t>$bsarg_rg70_amt2</t>
  </si>
  <si>
    <t>Canarias GMI amount, 2 member family</t>
  </si>
  <si>
    <t>534.3#m</t>
  </si>
  <si>
    <t>541.76#m</t>
  </si>
  <si>
    <t>553.73#m</t>
  </si>
  <si>
    <t>556.50#m</t>
  </si>
  <si>
    <t>585.84#m</t>
  </si>
  <si>
    <t>49.1.27</t>
  </si>
  <si>
    <t>$bsarg_rg70_amt3</t>
  </si>
  <si>
    <t>Canarias GMI amount, 3 member family</t>
  </si>
  <si>
    <t>592.16#m</t>
  </si>
  <si>
    <t>605.25#m</t>
  </si>
  <si>
    <t>608.28#m</t>
  </si>
  <si>
    <t>640.35#m</t>
  </si>
  <si>
    <t>966.74#m</t>
  </si>
  <si>
    <t>1054.10#m</t>
  </si>
  <si>
    <t>49.1.28</t>
  </si>
  <si>
    <t>$bsarg_rg70_amt4</t>
  </si>
  <si>
    <t>Canarias GMI amount, 4 member family</t>
  </si>
  <si>
    <t>615.06#m</t>
  </si>
  <si>
    <t>623.66#m</t>
  </si>
  <si>
    <t>637.45#m</t>
  </si>
  <si>
    <t>640.64#m</t>
  </si>
  <si>
    <t>674.42#m</t>
  </si>
  <si>
    <t>49.1.29</t>
  </si>
  <si>
    <t>$bsarg_rg70_amt5</t>
  </si>
  <si>
    <t>Canarias GMI amount, 5 member family</t>
  </si>
  <si>
    <t>638.91#m</t>
  </si>
  <si>
    <t>648.85#m</t>
  </si>
  <si>
    <t>663.18#m</t>
  </si>
  <si>
    <t>666.50#m</t>
  </si>
  <si>
    <t>701.64#m</t>
  </si>
  <si>
    <t>49.1.30</t>
  </si>
  <si>
    <t>$bsarg_rg70_amt6</t>
  </si>
  <si>
    <t>Canarias GMI amount, 6+ member family</t>
  </si>
  <si>
    <t>658.55#m</t>
  </si>
  <si>
    <t>667.75#m</t>
  </si>
  <si>
    <t>682.51#m</t>
  </si>
  <si>
    <t>685.92#m</t>
  </si>
  <si>
    <t>722.09#m</t>
  </si>
  <si>
    <t>49.1.31</t>
  </si>
  <si>
    <t>$bsarg_rg70_child_suppl</t>
  </si>
  <si>
    <t>Canarias GMI child supplement</t>
  </si>
  <si>
    <t>49.1.32</t>
  </si>
  <si>
    <t>$bsarg_rg70_min_amt</t>
  </si>
  <si>
    <t>Canarias GMI minimum amount</t>
  </si>
  <si>
    <t>125.83#m</t>
  </si>
  <si>
    <t>127.59#m</t>
  </si>
  <si>
    <t>130.41#m</t>
  </si>
  <si>
    <t>131.06#m</t>
  </si>
  <si>
    <t>bwr_es</t>
  </si>
  <si>
    <t>$bwr_amt</t>
  </si>
  <si>
    <t>Basic amount of the lump-sum benefit</t>
  </si>
  <si>
    <t>$bwr_inc_limit</t>
  </si>
  <si>
    <t>Income limit of the lump-sum benefit</t>
  </si>
  <si>
    <t>$bwr_wlth_limit</t>
  </si>
  <si>
    <t>Wealth limit of the lump-sum benefit</t>
  </si>
  <si>
    <t>43196.40#y</t>
  </si>
  <si>
    <t>75000#y</t>
  </si>
  <si>
    <t>50.13.1</t>
  </si>
  <si>
    <t>$bwrls_BTA_rate</t>
  </si>
  <si>
    <t>Benefit take-up rate for BTA, used below if the BTA extension is on (1 = full take-up)</t>
  </si>
  <si>
    <t>50.13.3</t>
  </si>
  <si>
    <t>$bwrls_minamt</t>
  </si>
  <si>
    <t>tco_es</t>
  </si>
  <si>
    <t>52.1.4</t>
  </si>
  <si>
    <t>52.1.5</t>
  </si>
  <si>
    <t>52.2.2</t>
  </si>
  <si>
    <t>52.2.3</t>
  </si>
  <si>
    <t>52.2.4</t>
  </si>
  <si>
    <t>52.2.5</t>
  </si>
  <si>
    <t>52.2.6</t>
  </si>
  <si>
    <t>52.2.7</t>
  </si>
  <si>
    <t>52.2.8</t>
  </si>
  <si>
    <t>52.2.9</t>
  </si>
  <si>
    <t>52.2.10</t>
  </si>
  <si>
    <t>52.2.11</t>
  </si>
  <si>
    <t>52.2.12</t>
  </si>
  <si>
    <t>52.2.13</t>
  </si>
  <si>
    <t>52.2.14</t>
  </si>
  <si>
    <t>52.2.15</t>
  </si>
  <si>
    <t>52.2.16</t>
  </si>
  <si>
    <t>52.2.17</t>
  </si>
  <si>
    <t>52.2.18</t>
  </si>
  <si>
    <t>52.2.19</t>
  </si>
  <si>
    <t>52.2.20</t>
  </si>
  <si>
    <t>52.2.21</t>
  </si>
  <si>
    <t>52.2.22</t>
  </si>
  <si>
    <t>52.2.23</t>
  </si>
  <si>
    <t>52.2.24</t>
  </si>
  <si>
    <t>52.2.25</t>
  </si>
  <si>
    <t>52.2.26</t>
  </si>
  <si>
    <t>52.2.27</t>
  </si>
  <si>
    <t>52.2.28</t>
  </si>
  <si>
    <t>52.2.29</t>
  </si>
  <si>
    <t>52.2.30</t>
  </si>
  <si>
    <t>52.2.31</t>
  </si>
  <si>
    <t>52.2.32</t>
  </si>
  <si>
    <t>52.2.33</t>
  </si>
  <si>
    <t>52.2.34</t>
  </si>
  <si>
    <t>52.2.35</t>
  </si>
  <si>
    <t>52.2.36</t>
  </si>
  <si>
    <t>52.2.37</t>
  </si>
  <si>
    <t>52.2.38</t>
  </si>
  <si>
    <t>52.2.39</t>
  </si>
  <si>
    <t>52.2.40</t>
  </si>
  <si>
    <t>52.2.41</t>
  </si>
  <si>
    <t>52.2.42</t>
  </si>
  <si>
    <t>52.2.43</t>
  </si>
  <si>
    <t>52.2.44</t>
  </si>
  <si>
    <t>52.2.45</t>
  </si>
  <si>
    <t>52.2.46</t>
  </si>
  <si>
    <t>52.2.47</t>
  </si>
  <si>
    <t>52.2.48</t>
  </si>
  <si>
    <t>52.2.49</t>
  </si>
  <si>
    <t>52.2.50</t>
  </si>
  <si>
    <t>52.2.51</t>
  </si>
  <si>
    <t>52.2.52</t>
  </si>
  <si>
    <t>52.2.53</t>
  </si>
  <si>
    <t>52.2.54</t>
  </si>
  <si>
    <t>52.2.55</t>
  </si>
  <si>
    <t>52.2.56</t>
  </si>
  <si>
    <t>52.2.57</t>
  </si>
  <si>
    <t>52.2.58</t>
  </si>
  <si>
    <t>52.2.59</t>
  </si>
  <si>
    <t>52.2.60</t>
  </si>
  <si>
    <t>52.2.61</t>
  </si>
  <si>
    <t>52.2.62</t>
  </si>
  <si>
    <t>52.2.63</t>
  </si>
  <si>
    <t>52.2.64</t>
  </si>
  <si>
    <t>52.2.65</t>
  </si>
  <si>
    <t>52.2.66</t>
  </si>
  <si>
    <t>52.2.67</t>
  </si>
  <si>
    <t>52.2.68</t>
  </si>
  <si>
    <t>52.2.69</t>
  </si>
  <si>
    <t>52.2.70</t>
  </si>
  <si>
    <t>52.2.71</t>
  </si>
  <si>
    <t>52.2.72</t>
  </si>
  <si>
    <t>52.2.73</t>
  </si>
  <si>
    <t>52.2.74</t>
  </si>
  <si>
    <t>52.2.75</t>
  </si>
  <si>
    <t>52.2.76</t>
  </si>
  <si>
    <t>52.2.77</t>
  </si>
  <si>
    <t>52.2.78</t>
  </si>
  <si>
    <t>52.2.79</t>
  </si>
  <si>
    <t>52.2.80</t>
  </si>
  <si>
    <t>52.2.81</t>
  </si>
  <si>
    <t>52.2.82</t>
  </si>
  <si>
    <t>52.2.83</t>
  </si>
  <si>
    <t>52.2.84</t>
  </si>
  <si>
    <t>52.2.85</t>
  </si>
  <si>
    <t>52.2.86</t>
  </si>
  <si>
    <t>52.2.87</t>
  </si>
  <si>
    <t>52.2.88</t>
  </si>
  <si>
    <t>52.2.89</t>
  </si>
  <si>
    <t>52.2.90</t>
  </si>
  <si>
    <t>52.2.91</t>
  </si>
  <si>
    <t>52.2.92</t>
  </si>
  <si>
    <t>52.2.93</t>
  </si>
  <si>
    <t>52.2.94</t>
  </si>
  <si>
    <t>52.2.95</t>
  </si>
  <si>
    <t>52.2.96</t>
  </si>
  <si>
    <t>52.2.97</t>
  </si>
  <si>
    <t>52.2.98</t>
  </si>
  <si>
    <t>52.2.99</t>
  </si>
  <si>
    <t>52.2.100</t>
  </si>
  <si>
    <t>52.2.101</t>
  </si>
  <si>
    <t>52.2.102</t>
  </si>
  <si>
    <t>52.2.103</t>
  </si>
  <si>
    <t>52.2.104</t>
  </si>
  <si>
    <t>52.2.105</t>
  </si>
  <si>
    <t>52.2.106</t>
  </si>
  <si>
    <t>52.2.107</t>
  </si>
  <si>
    <t>52.2.108</t>
  </si>
  <si>
    <t>52.2.109</t>
  </si>
  <si>
    <t>52.2.110</t>
  </si>
  <si>
    <t>52.2.111</t>
  </si>
  <si>
    <t>52.2.112</t>
  </si>
  <si>
    <t>52.2.113</t>
  </si>
  <si>
    <t>52.2.114</t>
  </si>
  <si>
    <t>52.2.115</t>
  </si>
  <si>
    <t>52.2.116</t>
  </si>
  <si>
    <t>52.2.117</t>
  </si>
  <si>
    <t>52.2.118</t>
  </si>
  <si>
    <t>52.2.119</t>
  </si>
  <si>
    <t>52.2.120</t>
  </si>
  <si>
    <t>52.2.121</t>
  </si>
  <si>
    <t>52.2.122</t>
  </si>
  <si>
    <t>52.2.123</t>
  </si>
  <si>
    <t>52.2.124</t>
  </si>
  <si>
    <t>52.2.125</t>
  </si>
  <si>
    <t>52.2.126</t>
  </si>
  <si>
    <t>52.2.127</t>
  </si>
  <si>
    <t>52.2.128</t>
  </si>
  <si>
    <t>52.2.129</t>
  </si>
  <si>
    <t>52.2.130</t>
  </si>
  <si>
    <t>52.2.131</t>
  </si>
  <si>
    <t>52.2.132</t>
  </si>
  <si>
    <t>52.2.133</t>
  </si>
  <si>
    <t>52.2.134</t>
  </si>
  <si>
    <t>52.2.135</t>
  </si>
  <si>
    <t>52.2.136</t>
  </si>
  <si>
    <t>52.2.137</t>
  </si>
  <si>
    <t>52.2.138</t>
  </si>
  <si>
    <t>52.2.139</t>
  </si>
  <si>
    <t>52.2.140</t>
  </si>
  <si>
    <t>52.2.141</t>
  </si>
  <si>
    <t>52.2.142</t>
  </si>
  <si>
    <t>52.2.143</t>
  </si>
  <si>
    <t>52.2.144</t>
  </si>
  <si>
    <t>52.2.145</t>
  </si>
  <si>
    <t>52.2.146</t>
  </si>
  <si>
    <t>52.2.147</t>
  </si>
  <si>
    <t>52.2.148</t>
  </si>
  <si>
    <t>52.2.149</t>
  </si>
  <si>
    <t>52.2.150</t>
  </si>
  <si>
    <t>52.2.151</t>
  </si>
  <si>
    <t>52.2.152</t>
  </si>
  <si>
    <t>52.2.153</t>
  </si>
  <si>
    <t>52.2.154</t>
  </si>
  <si>
    <t>52.2.155</t>
  </si>
  <si>
    <t>52.2.156</t>
  </si>
  <si>
    <t>52.2.157</t>
  </si>
  <si>
    <t>52.2.158</t>
  </si>
  <si>
    <t>52.2.159</t>
  </si>
  <si>
    <t>52.2.160</t>
  </si>
  <si>
    <t>52.2.161</t>
  </si>
  <si>
    <t>52.2.162</t>
  </si>
  <si>
    <t>52.2.163</t>
  </si>
  <si>
    <t>52.2.164</t>
  </si>
  <si>
    <t>52.2.165</t>
  </si>
  <si>
    <t>52.2.166</t>
  </si>
  <si>
    <t>52.2.167</t>
  </si>
  <si>
    <t>52.2.168</t>
  </si>
  <si>
    <t>52.2.169</t>
  </si>
  <si>
    <t>52.2.170</t>
  </si>
  <si>
    <t>52.2.171</t>
  </si>
  <si>
    <t>52.2.172</t>
  </si>
  <si>
    <t>52.2.173</t>
  </si>
  <si>
    <t>52.2.174</t>
  </si>
  <si>
    <t>52.2.175</t>
  </si>
  <si>
    <t>52.2.176</t>
  </si>
  <si>
    <t>52.2.177</t>
  </si>
  <si>
    <t>52.2.178</t>
  </si>
  <si>
    <t>52.2.179</t>
  </si>
  <si>
    <t>52.2.180</t>
  </si>
  <si>
    <t>52.2.181</t>
  </si>
  <si>
    <t>52.2.182</t>
  </si>
  <si>
    <t>52.2.183</t>
  </si>
  <si>
    <t>52.2.184</t>
  </si>
  <si>
    <t>52.2.185</t>
  </si>
  <si>
    <t>52.2.186</t>
  </si>
  <si>
    <t>52.2.187</t>
  </si>
  <si>
    <t>52.2.188</t>
  </si>
  <si>
    <t>52.2.189</t>
  </si>
  <si>
    <t>52.2.190</t>
  </si>
  <si>
    <t>52.2.191</t>
  </si>
  <si>
    <t>52.2.192</t>
  </si>
  <si>
    <t>52.2.193</t>
  </si>
  <si>
    <t>52.2.194</t>
  </si>
  <si>
    <t>52.3.1</t>
  </si>
  <si>
    <t>52.3.2</t>
  </si>
  <si>
    <t>52.3.3</t>
  </si>
  <si>
    <t>52.3.4</t>
  </si>
  <si>
    <t>excise - specific - 02131 Beer, °Plato 11&lt; x &lt;= 15 (per 100 L)</t>
  </si>
  <si>
    <t>52.3.5</t>
  </si>
  <si>
    <t>52.3.6</t>
  </si>
  <si>
    <t>52.3.7</t>
  </si>
  <si>
    <t>52.3.8</t>
  </si>
  <si>
    <t>52.3.9</t>
  </si>
  <si>
    <t>52.3.10</t>
  </si>
  <si>
    <t>52.3.11</t>
  </si>
  <si>
    <t>excise - specific - 04531 Gas Oil- Heating (1000 L)</t>
  </si>
  <si>
    <t>52.3.12</t>
  </si>
  <si>
    <t>52.3.13</t>
  </si>
  <si>
    <t>excise - specific - 07221a Petrol-Leaded (1000 L)</t>
  </si>
  <si>
    <t>52.3.14</t>
  </si>
  <si>
    <t>excise - specific - 07221b Petrol-Unleaded &lt;97 oct (1000 L)</t>
  </si>
  <si>
    <t>52.3.15</t>
  </si>
  <si>
    <t>excise - specific - 07221c Petrol-Unleaded &gt; 97 oct bio (1000 L)</t>
  </si>
  <si>
    <t>52.3.16</t>
  </si>
  <si>
    <t>excise - specific - 07221d Gas Oil- Propellant (1000 L)</t>
  </si>
  <si>
    <t>52.4.1</t>
  </si>
  <si>
    <t>52.4.2</t>
  </si>
  <si>
    <t>52.4.3</t>
  </si>
  <si>
    <t>52.4.4</t>
  </si>
  <si>
    <t>52.4.5</t>
  </si>
  <si>
    <t>52.4.6</t>
  </si>
  <si>
    <t>52.4.7</t>
  </si>
  <si>
    <t>52.4.8</t>
  </si>
  <si>
    <t>excise - ad valorem - 04511 Electricty (impuesto especial sobre la electricidad see next function)</t>
  </si>
  <si>
    <t>52.4.9</t>
  </si>
  <si>
    <t>52.4.10</t>
  </si>
  <si>
    <t>52.4.11</t>
  </si>
  <si>
    <t>52.4.12</t>
  </si>
  <si>
    <t>52.4.13</t>
  </si>
  <si>
    <t>52.5.1</t>
  </si>
  <si>
    <t>$tco_ov_04511</t>
  </si>
  <si>
    <t>52.6.1</t>
  </si>
  <si>
    <t>52.7.1</t>
  </si>
  <si>
    <t>52.7.2</t>
  </si>
  <si>
    <t>52.7.3</t>
  </si>
  <si>
    <t>52.7.4</t>
  </si>
  <si>
    <t>52.7.5</t>
  </si>
  <si>
    <t>52.7.6</t>
  </si>
  <si>
    <t>ConstDef_fi</t>
  </si>
  <si>
    <t>Minimum required working history ( for employees)</t>
  </si>
  <si>
    <t>Total period of working history (for employees)</t>
  </si>
  <si>
    <t>$UB_QperMin_se</t>
  </si>
  <si>
    <t>Minimum required working history (for self-employed)</t>
  </si>
  <si>
    <t>$UB_QperTot_se</t>
  </si>
  <si>
    <t>Total period of working history (for self-employed)</t>
  </si>
  <si>
    <t>$bun_basic_amt</t>
  </si>
  <si>
    <t>Basic amount (per day from Monday to Friday)</t>
  </si>
  <si>
    <t>23.91#l</t>
  </si>
  <si>
    <t>24.51#l</t>
  </si>
  <si>
    <t>25.63#l</t>
  </si>
  <si>
    <t>25.74#l</t>
  </si>
  <si>
    <t>31.36#l</t>
  </si>
  <si>
    <t>32.46#l</t>
  </si>
  <si>
    <t>32.66#l</t>
  </si>
  <si>
    <t>32.80#l</t>
  </si>
  <si>
    <t>32.68#l</t>
  </si>
  <si>
    <t>32.40#l</t>
  </si>
  <si>
    <t>33.66#l</t>
  </si>
  <si>
    <t>33.78#l</t>
  </si>
  <si>
    <t>34.50#l</t>
  </si>
  <si>
    <t>37.21#l</t>
  </si>
  <si>
    <t>$bun_basic_totamt</t>
  </si>
  <si>
    <t>35.72#l</t>
  </si>
  <si>
    <t>$bun_child1_totamt</t>
  </si>
  <si>
    <t>5.61#l</t>
  </si>
  <si>
    <t>7.01#l</t>
  </si>
  <si>
    <t>$bun_child2_totamt</t>
  </si>
  <si>
    <t>8.23#l</t>
  </si>
  <si>
    <t>10.29#l</t>
  </si>
  <si>
    <t>$bun_child3_totamt</t>
  </si>
  <si>
    <t>10.61#l</t>
  </si>
  <si>
    <t>13.26#l</t>
  </si>
  <si>
    <t>$bun_child1_amt</t>
  </si>
  <si>
    <t>Supplement for 1 child</t>
  </si>
  <si>
    <t>4.53#l</t>
  </si>
  <si>
    <t>4.64#l</t>
  </si>
  <si>
    <t>4.86#l</t>
  </si>
  <si>
    <t>4.88#l</t>
  </si>
  <si>
    <t>5.06#l</t>
  </si>
  <si>
    <t>5.24#l</t>
  </si>
  <si>
    <t>5.27#l</t>
  </si>
  <si>
    <t>5.29#l</t>
  </si>
  <si>
    <t>5.23#l</t>
  </si>
  <si>
    <t>5.28#l</t>
  </si>
  <si>
    <t>5.30#l</t>
  </si>
  <si>
    <t>5.41#l</t>
  </si>
  <si>
    <t>0.00#l</t>
  </si>
  <si>
    <t>$bun_child2_amt</t>
  </si>
  <si>
    <t>Supplement for 2 children</t>
  </si>
  <si>
    <t>6.65#l</t>
  </si>
  <si>
    <t>6.82#l</t>
  </si>
  <si>
    <t>7.13#l</t>
  </si>
  <si>
    <t>7.16#l</t>
  </si>
  <si>
    <t>7.43#l</t>
  </si>
  <si>
    <t>7.69#l</t>
  </si>
  <si>
    <t>7.74#l</t>
  </si>
  <si>
    <t>7.77#l</t>
  </si>
  <si>
    <t>7.68#l</t>
  </si>
  <si>
    <t>7.76#l</t>
  </si>
  <si>
    <t>7.78#l</t>
  </si>
  <si>
    <t>7.95#l</t>
  </si>
  <si>
    <t>$bun_child3_amt</t>
  </si>
  <si>
    <t>Supplement for 3 children</t>
  </si>
  <si>
    <t>8.58#l</t>
  </si>
  <si>
    <t>8.79#l</t>
  </si>
  <si>
    <t>9.19#l</t>
  </si>
  <si>
    <t>9.23#l</t>
  </si>
  <si>
    <t>9.58#l</t>
  </si>
  <si>
    <t>9.92#l</t>
  </si>
  <si>
    <t>9.98#l</t>
  </si>
  <si>
    <t>10.02#l</t>
  </si>
  <si>
    <t>9.90#l</t>
  </si>
  <si>
    <t>10.00#l</t>
  </si>
  <si>
    <t>10.03#l</t>
  </si>
  <si>
    <t>10.25#l</t>
  </si>
  <si>
    <t>Normal weekly working hours, i.e. corresponding to the standard definition of full-time work  Assume 40 hours per week</t>
  </si>
  <si>
    <t>Assumed minimum wage</t>
  </si>
  <si>
    <t>$bma_basic_amt</t>
  </si>
  <si>
    <t>Weighted average for 2022 increase in august, (7/12)*29.67 + (5/12)*30.71</t>
  </si>
  <si>
    <t>$bma_thres1</t>
  </si>
  <si>
    <t>Employed: income bracket 1</t>
  </si>
  <si>
    <t>$bma_thres2</t>
  </si>
  <si>
    <t>Employed: income bracket 2</t>
  </si>
  <si>
    <t>$bma_amt2</t>
  </si>
  <si>
    <t>Employed: flat amount for bracket 2</t>
  </si>
  <si>
    <t>$bma_amt3</t>
  </si>
  <si>
    <t>Employed: flat amount for bracket 3</t>
  </si>
  <si>
    <t>$bma_se_add_amt3</t>
  </si>
  <si>
    <t>Self-employed increased amount: flat amount fr bracket 2</t>
  </si>
  <si>
    <t>$bma_dur</t>
  </si>
  <si>
    <t>bma duration in days</t>
  </si>
  <si>
    <t>$bma_dur_bef_birth</t>
  </si>
  <si>
    <t>bma duration before birth</t>
  </si>
  <si>
    <t>$bma_thres_dur_amt</t>
  </si>
  <si>
    <t>bma duration threshold</t>
  </si>
  <si>
    <t>$bma_exempt_contr</t>
  </si>
  <si>
    <t>bma percentage of social contribution remove from income</t>
  </si>
  <si>
    <t>$bma_share_amt</t>
  </si>
  <si>
    <t>bma: share of previous income first bracket increased amount</t>
  </si>
  <si>
    <t>$bma_share2_amt</t>
  </si>
  <si>
    <t>bma: share of previous income second bracket increased amount</t>
  </si>
  <si>
    <t>$bma_share3_amt</t>
  </si>
  <si>
    <t>bma: share of previous income thirdbracket increased amount</t>
  </si>
  <si>
    <t>$bma_share_red_amt</t>
  </si>
  <si>
    <t>bma: share of previous income first bracket reduced amount</t>
  </si>
  <si>
    <t>$bma_share2_red_amt</t>
  </si>
  <si>
    <t>bma: share of previous income second bracket reduced amount</t>
  </si>
  <si>
    <t>$bfapl_dur</t>
  </si>
  <si>
    <t>bfapl duration</t>
  </si>
  <si>
    <t>$bpa_dur</t>
  </si>
  <si>
    <t>bpa duratoin</t>
  </si>
  <si>
    <t>$bpa_bma_same_time</t>
  </si>
  <si>
    <t>days bpa and bma are taken together on average</t>
  </si>
  <si>
    <t>$bfapl_thres_dur_amt</t>
  </si>
  <si>
    <t>threshold duratoin of bfapl</t>
  </si>
  <si>
    <t>$bfapl_share_red_amt</t>
  </si>
  <si>
    <t>reduced share of nicome for first bracke in bfapl</t>
  </si>
  <si>
    <t>$bpact_full_dur</t>
  </si>
  <si>
    <t>combined duration both parents</t>
  </si>
  <si>
    <t>$mc_yse_my</t>
  </si>
  <si>
    <t>Duration in months of the compensation scheme. 1 month as one off</t>
  </si>
  <si>
    <t>$mc_yse_amount</t>
  </si>
  <si>
    <t>TransLMA_fi</t>
  </si>
  <si>
    <t>16.8.1</t>
  </si>
  <si>
    <t>bfapl_fi</t>
  </si>
  <si>
    <t>$fl_br2_ bfapl_inc</t>
  </si>
  <si>
    <t>Increased amount: flat amount for bracket 2</t>
  </si>
  <si>
    <t>16.8.2</t>
  </si>
  <si>
    <t>$fl_br3_ bfapl_inc</t>
  </si>
  <si>
    <t>Increased amount: flat amount for bracket 3</t>
  </si>
  <si>
    <t>pmmtu_fi</t>
  </si>
  <si>
    <t>$pmmtu_maxamt</t>
  </si>
  <si>
    <t>FYA, weighted average for 2022 increase in august (7/12)*855.48  + (5/12)*885.63</t>
  </si>
  <si>
    <t>687.74#m</t>
  </si>
  <si>
    <t>713.73#m</t>
  </si>
  <si>
    <t>738.82#m</t>
  </si>
  <si>
    <t>743.38#m</t>
  </si>
  <si>
    <t>746.57#m</t>
  </si>
  <si>
    <t>766.85#m</t>
  </si>
  <si>
    <t>760.26#m</t>
  </si>
  <si>
    <t>775.27#m</t>
  </si>
  <si>
    <t>784.52#m</t>
  </si>
  <si>
    <t>834.52#m</t>
  </si>
  <si>
    <t>837.59#m</t>
  </si>
  <si>
    <t>868.04#m</t>
  </si>
  <si>
    <t>922.42#m</t>
  </si>
  <si>
    <t>976.59#m</t>
  </si>
  <si>
    <t>986.30#m</t>
  </si>
  <si>
    <t>$pmmtu_minamt</t>
  </si>
  <si>
    <t>FYA, weighted average for 2022 increase in august(7/12)*6.92+(5/12)*7.16</t>
  </si>
  <si>
    <t>6.23#m</t>
  </si>
  <si>
    <t>6.69#m</t>
  </si>
  <si>
    <t>6.74#m</t>
  </si>
  <si>
    <t>6.76#m</t>
  </si>
  <si>
    <t>6.68#m</t>
  </si>
  <si>
    <t>6.75#m</t>
  </si>
  <si>
    <t>6.77#m</t>
  </si>
  <si>
    <t>7.02#m</t>
  </si>
  <si>
    <t>7.46#m</t>
  </si>
  <si>
    <t>7.90#m</t>
  </si>
  <si>
    <t>7.97#m</t>
  </si>
  <si>
    <t>$pmmtu_rate</t>
  </si>
  <si>
    <t>Percentage withdrawn every month for anticipated pensions</t>
  </si>
  <si>
    <t>tscee_fi</t>
  </si>
  <si>
    <t>$tscee_rate1</t>
  </si>
  <si>
    <t>Earnings-related pension contribution rate, below age limit</t>
  </si>
  <si>
    <t>$tscee_rate2</t>
  </si>
  <si>
    <t>Earnings-related pension contribution rate, at or above age limit</t>
  </si>
  <si>
    <t>$tscee_age_lim</t>
  </si>
  <si>
    <t>Earnings-related pension contribution age limit</t>
  </si>
  <si>
    <t>$tscee_age_lim16</t>
  </si>
  <si>
    <t>Age limit for social insurance contributions: 16</t>
  </si>
  <si>
    <t>$tscee_age_lim17</t>
  </si>
  <si>
    <t>Age limit for social insurance contributions: 17</t>
  </si>
  <si>
    <t>$tscee_age_lim18</t>
  </si>
  <si>
    <t>Age limit for social insurance contributions: 18</t>
  </si>
  <si>
    <t>$tscee_pen_ageLim</t>
  </si>
  <si>
    <t>$tscee_age_lim64</t>
  </si>
  <si>
    <t>Age limit for social insurance contributions: 64</t>
  </si>
  <si>
    <t>$tscee_age_lim67</t>
  </si>
  <si>
    <t>Age limit for social insurance contributions: 67</t>
  </si>
  <si>
    <t>$tscee_age_lim68</t>
  </si>
  <si>
    <t>Age limit for social insurance contributions: 68</t>
  </si>
  <si>
    <t>$tscee_pen_dayLim</t>
  </si>
  <si>
    <t>Daily allowance contribution exemption limit, since 2017</t>
  </si>
  <si>
    <t>14020#y</t>
  </si>
  <si>
    <t>14282#y</t>
  </si>
  <si>
    <t>14574#y</t>
  </si>
  <si>
    <t>14766#y</t>
  </si>
  <si>
    <t>15128#y</t>
  </si>
  <si>
    <t>15703#y</t>
  </si>
  <si>
    <t>16499#y</t>
  </si>
  <si>
    <t>16862#y</t>
  </si>
  <si>
    <t>Unemployment insurance contribution rate</t>
  </si>
  <si>
    <t>Daily allowance contribution rate</t>
  </si>
  <si>
    <t>$tscee_pen_thres</t>
  </si>
  <si>
    <t>Pension contribution exemption limit</t>
  </si>
  <si>
    <t>46.08#m</t>
  </si>
  <si>
    <t>47.08#m</t>
  </si>
  <si>
    <t>49.93#m</t>
  </si>
  <si>
    <t>51.57#m</t>
  </si>
  <si>
    <t>52.49#m</t>
  </si>
  <si>
    <t>54.08#m</t>
  </si>
  <si>
    <t>55.59#m</t>
  </si>
  <si>
    <t>57.10#m</t>
  </si>
  <si>
    <t>57.51#m</t>
  </si>
  <si>
    <t>58.19#m</t>
  </si>
  <si>
    <t>58.27#m</t>
  </si>
  <si>
    <t>59.36#m</t>
  </si>
  <si>
    <t>60.57#m</t>
  </si>
  <si>
    <t>61.37#m</t>
  </si>
  <si>
    <t>62.88#m</t>
  </si>
  <si>
    <t>65.26#m</t>
  </si>
  <si>
    <t>68.57#m</t>
  </si>
  <si>
    <t>70.08#m</t>
  </si>
  <si>
    <t>tscer_fi</t>
  </si>
  <si>
    <t>$tscer_rate1</t>
  </si>
  <si>
    <t>Earnings-related pension contribution rate (average)</t>
  </si>
  <si>
    <t>$tscer_covid_rate</t>
  </si>
  <si>
    <t>Earnings-relatedal pension contribution rate (average), considreing the reduced private sector contribution related to the Covid-19 measures, in place from 1/05/2020 to the end of the year</t>
  </si>
  <si>
    <t>$tscer_rate2</t>
  </si>
  <si>
    <t>National pension contribution rate (avarage)</t>
  </si>
  <si>
    <t>Unemployment insurance contribution rate (average)</t>
  </si>
  <si>
    <t>Health insurance contribution rate</t>
  </si>
  <si>
    <t>$tscer_accident_rate</t>
  </si>
  <si>
    <t>Employment accident insurance contribution rate (average)</t>
  </si>
  <si>
    <t>$tscer_grouplife_rate</t>
  </si>
  <si>
    <t>Group life insurance contribution rate (average)</t>
  </si>
  <si>
    <t>tscse_fi</t>
  </si>
  <si>
    <t>$tscse_pen_thres</t>
  </si>
  <si>
    <t>Contribution exemption limit</t>
  </si>
  <si>
    <t>6054#y</t>
  </si>
  <si>
    <t>6186#y</t>
  </si>
  <si>
    <t>6560#y</t>
  </si>
  <si>
    <t>6775#y</t>
  </si>
  <si>
    <t>6896#y</t>
  </si>
  <si>
    <t>7106#y</t>
  </si>
  <si>
    <t>7304#y</t>
  </si>
  <si>
    <t>7431#y</t>
  </si>
  <si>
    <t>7502#y</t>
  </si>
  <si>
    <t>7557#y</t>
  </si>
  <si>
    <t>7645.25#y</t>
  </si>
  <si>
    <t>7626.26#y</t>
  </si>
  <si>
    <t>7799.26#y</t>
  </si>
  <si>
    <t>7958.99#y</t>
  </si>
  <si>
    <t>8063.57#y</t>
  </si>
  <si>
    <t>8261.71#y</t>
  </si>
  <si>
    <t>8575.45#y</t>
  </si>
  <si>
    <t>9010.28#y</t>
  </si>
  <si>
    <t>9208.43#y</t>
  </si>
  <si>
    <t>$tscse_rate1</t>
  </si>
  <si>
    <t>Earnings-relatedal pension contribution rate, below age limit</t>
  </si>
  <si>
    <t>$tscse_rate2</t>
  </si>
  <si>
    <t>Earnings-relatedal pension contribution rate, at or above age limit</t>
  </si>
  <si>
    <t>tscfr_fi</t>
  </si>
  <si>
    <t>$tsc_farm_maxLimit</t>
  </si>
  <si>
    <t>3027#y</t>
  </si>
  <si>
    <t>3093#y</t>
  </si>
  <si>
    <t>3280#y</t>
  </si>
  <si>
    <t>3387#y</t>
  </si>
  <si>
    <t>3448#y</t>
  </si>
  <si>
    <t>3523#y</t>
  </si>
  <si>
    <t>3652#y</t>
  </si>
  <si>
    <t>3715#y</t>
  </si>
  <si>
    <t>3779#y</t>
  </si>
  <si>
    <t>3822.63#y</t>
  </si>
  <si>
    <t>3828.13#y</t>
  </si>
  <si>
    <t>4032#y</t>
  </si>
  <si>
    <t>4131#y</t>
  </si>
  <si>
    <t>4288#y</t>
  </si>
  <si>
    <t>4506#y</t>
  </si>
  <si>
    <t>4605#y</t>
  </si>
  <si>
    <t>$tscfr_rate1</t>
  </si>
  <si>
    <t>Pension contribution rate, below age limit and below income limit 1</t>
  </si>
  <si>
    <t>$tscfr_rate2</t>
  </si>
  <si>
    <t>Pension contribution rate, below age limit and above income limit 2</t>
  </si>
  <si>
    <t>$tscfr_rate3</t>
  </si>
  <si>
    <t>Pension contribution rate, above age limit and below income limit 1</t>
  </si>
  <si>
    <t>$tscfr_rate4</t>
  </si>
  <si>
    <t>Pension contribution rate, above age limit and above income limit 2</t>
  </si>
  <si>
    <t>$tsc_farm_lim1</t>
  </si>
  <si>
    <t>Farmers, 1st income limit</t>
  </si>
  <si>
    <t>21210#y</t>
  </si>
  <si>
    <t>21673#y</t>
  </si>
  <si>
    <t>22984#y</t>
  </si>
  <si>
    <t>23736#y</t>
  </si>
  <si>
    <t>24893#y</t>
  </si>
  <si>
    <t>25587#y</t>
  </si>
  <si>
    <t>26031#y</t>
  </si>
  <si>
    <t>26282#y</t>
  </si>
  <si>
    <t>26475#y</t>
  </si>
  <si>
    <t>26783.03#y</t>
  </si>
  <si>
    <t>26821.60#y</t>
  </si>
  <si>
    <t>27322.93#y</t>
  </si>
  <si>
    <t>27882#y</t>
  </si>
  <si>
    <t>28248#y</t>
  </si>
  <si>
    <t>28942#y</t>
  </si>
  <si>
    <t>30041#y</t>
  </si>
  <si>
    <t>31565#y</t>
  </si>
  <si>
    <t>32259#y</t>
  </si>
  <si>
    <t>$tsc_farm_lim2</t>
  </si>
  <si>
    <t>Farmers, 2nd income limit</t>
  </si>
  <si>
    <t>33330#y</t>
  </si>
  <si>
    <t>34058#y</t>
  </si>
  <si>
    <t>36118#y</t>
  </si>
  <si>
    <t>37966#y</t>
  </si>
  <si>
    <t>39118#y</t>
  </si>
  <si>
    <t>40209#y</t>
  </si>
  <si>
    <t>41300#y</t>
  </si>
  <si>
    <t>41603#y</t>
  </si>
  <si>
    <t>42087.69#y</t>
  </si>
  <si>
    <t>42148.29#y</t>
  </si>
  <si>
    <t>42936.11#y</t>
  </si>
  <si>
    <t>43814#y</t>
  </si>
  <si>
    <t>44390#y</t>
  </si>
  <si>
    <t>45481#y</t>
  </si>
  <si>
    <t>47208#y</t>
  </si>
  <si>
    <t>49602#y</t>
  </si>
  <si>
    <t>50693#y</t>
  </si>
  <si>
    <t>$tsc_farm_dayRate</t>
  </si>
  <si>
    <t>Daily allowance contribution</t>
  </si>
  <si>
    <t>23.1.9</t>
  </si>
  <si>
    <t>$tsc_farm_rate</t>
  </si>
  <si>
    <t>Accident insurance contribution</t>
  </si>
  <si>
    <t>bed00_fi</t>
  </si>
  <si>
    <t>$bed00_second_amt1</t>
  </si>
  <si>
    <t>Secondary education: with a partner or a child living without parents (18+)</t>
  </si>
  <si>
    <t>213.6#m</t>
  </si>
  <si>
    <t>246.00#m</t>
  </si>
  <si>
    <t>249.21#m</t>
  </si>
  <si>
    <t>250.28#m</t>
  </si>
  <si>
    <t>252.76#m</t>
  </si>
  <si>
    <t>253.69#m</t>
  </si>
  <si>
    <t>268.23#m</t>
  </si>
  <si>
    <t>279.38#m</t>
  </si>
  <si>
    <t>$bed00_secondAg_amt1</t>
  </si>
  <si>
    <t>$bed00_second_amt5</t>
  </si>
  <si>
    <t>Secondary education: supplement if with a child  (18+) (since 2018)</t>
  </si>
  <si>
    <t>75.00#m</t>
  </si>
  <si>
    <t>100.00#m</t>
  </si>
  <si>
    <t>100.99#m</t>
  </si>
  <si>
    <t>101.36#m</t>
  </si>
  <si>
    <t>117.17#m</t>
  </si>
  <si>
    <t>141.63#m</t>
  </si>
  <si>
    <t>$bed00_secondAg_amt5</t>
  </si>
  <si>
    <t>107.17#m</t>
  </si>
  <si>
    <t>122.05#m</t>
  </si>
  <si>
    <t>$bed00_second_amt2</t>
  </si>
  <si>
    <t>Secondary education: living without parents (below 18)</t>
  </si>
  <si>
    <t>84.09#m</t>
  </si>
  <si>
    <t>101.31#m</t>
  </si>
  <si>
    <t>101.74#m</t>
  </si>
  <si>
    <t>102.75#m</t>
  </si>
  <si>
    <t>103.12#m</t>
  </si>
  <si>
    <t>109.04#m</t>
  </si>
  <si>
    <t>113.57#m</t>
  </si>
  <si>
    <t>$bed00_secondAg_amt2</t>
  </si>
  <si>
    <t>$bed00_second_amt3</t>
  </si>
  <si>
    <t>Secondary education: living with parents (20+)</t>
  </si>
  <si>
    <t>63.91#m</t>
  </si>
  <si>
    <t>80.00#m</t>
  </si>
  <si>
    <t>81.04#m</t>
  </si>
  <si>
    <t>81.39#m</t>
  </si>
  <si>
    <t>82.20#m</t>
  </si>
  <si>
    <t>82.50#m</t>
  </si>
  <si>
    <t>87.23#m</t>
  </si>
  <si>
    <t>90.85#m</t>
  </si>
  <si>
    <t>$bed00_secondAg_amt3</t>
  </si>
  <si>
    <t>$bed00_second_amt4</t>
  </si>
  <si>
    <t>Secondary education: living with parents (below 20)</t>
  </si>
  <si>
    <t>21.86#m</t>
  </si>
  <si>
    <t>38.00#m</t>
  </si>
  <si>
    <t>38.50#m</t>
  </si>
  <si>
    <t>38.66#m</t>
  </si>
  <si>
    <t>39.04#m</t>
  </si>
  <si>
    <t>41.43#m</t>
  </si>
  <si>
    <t>43.15#m</t>
  </si>
  <si>
    <t>$bed00_secondAg_amt4</t>
  </si>
  <si>
    <t>$bed00_higher_amt1</t>
  </si>
  <si>
    <t>Higher education: with a partner or a child living without parents (18+)</t>
  </si>
  <si>
    <t>259.01#m</t>
  </si>
  <si>
    <t>298.00#m</t>
  </si>
  <si>
    <t>301.89#m</t>
  </si>
  <si>
    <t>303.19#m</t>
  </si>
  <si>
    <t>$bed00_higherAg_amt1</t>
  </si>
  <si>
    <t>$bed00_higher_amt5</t>
  </si>
  <si>
    <t>Higher education: supplement if with a child  (18+) (since 2018)</t>
  </si>
  <si>
    <t>$bed00_higherAg_amt5</t>
  </si>
  <si>
    <t>$bed00_higher_amt2</t>
  </si>
  <si>
    <t>Higher education: living without parents (below 18)</t>
  </si>
  <si>
    <t>126.14#m</t>
  </si>
  <si>
    <t>145.00#m</t>
  </si>
  <si>
    <t>146.89#m</t>
  </si>
  <si>
    <t>147.52#m</t>
  </si>
  <si>
    <t>$bed00_higherAg_amt2</t>
  </si>
  <si>
    <t>$bed00_higher_amt3</t>
  </si>
  <si>
    <t>Higher education: living with parents (20+)</t>
  </si>
  <si>
    <t>105.96#m</t>
  </si>
  <si>
    <t>122.00#m</t>
  </si>
  <si>
    <t>124.12#m</t>
  </si>
  <si>
    <t>$bed00_higherAg_amt3</t>
  </si>
  <si>
    <t>$bed00_higher_amt4</t>
  </si>
  <si>
    <t>Higher education: living with parents (below 20)</t>
  </si>
  <si>
    <t>38.69#m</t>
  </si>
  <si>
    <t>55.00#m</t>
  </si>
  <si>
    <t>55.72#m</t>
  </si>
  <si>
    <t>55.96#m</t>
  </si>
  <si>
    <t>$bed00_higherAg_amt4</t>
  </si>
  <si>
    <t>$bed_extempt_thres1</t>
  </si>
  <si>
    <t>Free income limit for 1 study month</t>
  </si>
  <si>
    <t>22330#y</t>
  </si>
  <si>
    <t>22557#y</t>
  </si>
  <si>
    <t>23554#y</t>
  </si>
  <si>
    <t>29470#y</t>
  </si>
  <si>
    <t>35360#y</t>
  </si>
  <si>
    <t>38023#y</t>
  </si>
  <si>
    <t>$bed_extempt_thres2</t>
  </si>
  <si>
    <t>Free income limit for 2 study months</t>
  </si>
  <si>
    <t>16160#y</t>
  </si>
  <si>
    <t>21020#y</t>
  </si>
  <si>
    <t>21234#y</t>
  </si>
  <si>
    <t>27740#y</t>
  </si>
  <si>
    <t>33280#y</t>
  </si>
  <si>
    <t>35786#y</t>
  </si>
  <si>
    <t>$bed_extempt_thres3</t>
  </si>
  <si>
    <t>Free income limit for 3 study months</t>
  </si>
  <si>
    <t>15150#y</t>
  </si>
  <si>
    <t>19710#y</t>
  </si>
  <si>
    <t>19911#y</t>
  </si>
  <si>
    <t>20790#y</t>
  </si>
  <si>
    <t>26010#y</t>
  </si>
  <si>
    <t>31200#y</t>
  </si>
  <si>
    <t>33549#y</t>
  </si>
  <si>
    <t>$bed_extempt_thres4</t>
  </si>
  <si>
    <t>Free income limit for 4 study months</t>
  </si>
  <si>
    <t>14140#y</t>
  </si>
  <si>
    <t>18588#y</t>
  </si>
  <si>
    <t>19408#y</t>
  </si>
  <si>
    <t>24280#y</t>
  </si>
  <si>
    <t>29120#y</t>
  </si>
  <si>
    <t>31312#y</t>
  </si>
  <si>
    <t>$bed_extempt_thres5</t>
  </si>
  <si>
    <t>Free income limit for 5 study months</t>
  </si>
  <si>
    <t>13130#y</t>
  </si>
  <si>
    <t>17090#y</t>
  </si>
  <si>
    <t>17265#y</t>
  </si>
  <si>
    <t>18026#y</t>
  </si>
  <si>
    <t>22550#y</t>
  </si>
  <si>
    <t>27040#y</t>
  </si>
  <si>
    <t>29075#y</t>
  </si>
  <si>
    <t>$bed_extempt_thres6</t>
  </si>
  <si>
    <t>Free income limit for 6 study months</t>
  </si>
  <si>
    <t>12120#y</t>
  </si>
  <si>
    <t>15780#y</t>
  </si>
  <si>
    <t>15942#y</t>
  </si>
  <si>
    <t>16644#y</t>
  </si>
  <si>
    <t>20820#y</t>
  </si>
  <si>
    <t>24960#y</t>
  </si>
  <si>
    <t>26838#y</t>
  </si>
  <si>
    <t>$bed_extempt_thres7</t>
  </si>
  <si>
    <t>Free income limit for 7 study months</t>
  </si>
  <si>
    <t>11110#y</t>
  </si>
  <si>
    <t>14470#y</t>
  </si>
  <si>
    <t>14619#y</t>
  </si>
  <si>
    <t>15262#y</t>
  </si>
  <si>
    <t>19090#y</t>
  </si>
  <si>
    <t>22880#y</t>
  </si>
  <si>
    <t>24601#y</t>
  </si>
  <si>
    <t>$bed_extempt_thres8</t>
  </si>
  <si>
    <t>Free income limit for 8 study months</t>
  </si>
  <si>
    <t>13160#y</t>
  </si>
  <si>
    <t>13296#y</t>
  </si>
  <si>
    <t>13880#y</t>
  </si>
  <si>
    <t>20800#y</t>
  </si>
  <si>
    <t>22364#y</t>
  </si>
  <si>
    <t>$bed_extempt_thres9</t>
  </si>
  <si>
    <t>Free income limit for 9 study months</t>
  </si>
  <si>
    <t>9090#y</t>
  </si>
  <si>
    <t>11850#y</t>
  </si>
  <si>
    <t>11973#y</t>
  </si>
  <si>
    <t>12498#y</t>
  </si>
  <si>
    <t>18720#y</t>
  </si>
  <si>
    <t>20127#y</t>
  </si>
  <si>
    <t>$bed_extempt_thres10</t>
  </si>
  <si>
    <t>Free income limit for 10 study months</t>
  </si>
  <si>
    <t>8080#y</t>
  </si>
  <si>
    <t>10540#y</t>
  </si>
  <si>
    <t>10650#y</t>
  </si>
  <si>
    <t>11116#y</t>
  </si>
  <si>
    <t>13900#y</t>
  </si>
  <si>
    <t>16640#y</t>
  </si>
  <si>
    <t>17890#y</t>
  </si>
  <si>
    <t>$bed_extempt_thres11</t>
  </si>
  <si>
    <t>Free income limit for 11 study months</t>
  </si>
  <si>
    <t>9230#y</t>
  </si>
  <si>
    <t>9327#y</t>
  </si>
  <si>
    <t>9734#y</t>
  </si>
  <si>
    <t>12170#y</t>
  </si>
  <si>
    <t>14560#y</t>
  </si>
  <si>
    <t>15653#y</t>
  </si>
  <si>
    <t>$bed_extempt_thres12</t>
  </si>
  <si>
    <t>Free income limit for 12 study months</t>
  </si>
  <si>
    <t>6060#y</t>
  </si>
  <si>
    <t>8352#y</t>
  </si>
  <si>
    <t>10440#y</t>
  </si>
  <si>
    <t>12480#y</t>
  </si>
  <si>
    <t>13416#y</t>
  </si>
  <si>
    <t>$bed_breach_maxLim</t>
  </si>
  <si>
    <t>Maximum acceptable breach of personal income limit</t>
  </si>
  <si>
    <t>170#y</t>
  </si>
  <si>
    <t>222#y</t>
  </si>
  <si>
    <t>348#y</t>
  </si>
  <si>
    <t>374#y</t>
  </si>
  <si>
    <t>24.3.1</t>
  </si>
  <si>
    <t>$bed_parent_lim2</t>
  </si>
  <si>
    <t>Lower limit for parental income</t>
  </si>
  <si>
    <t>31400#y</t>
  </si>
  <si>
    <t>40800#y</t>
  </si>
  <si>
    <t>43000#y</t>
  </si>
  <si>
    <t>24.3.2</t>
  </si>
  <si>
    <t>$bed_breach_lim</t>
  </si>
  <si>
    <t>Breach of parental income limit</t>
  </si>
  <si>
    <t>24.3.3</t>
  </si>
  <si>
    <t>$bed_red_rate</t>
  </si>
  <si>
    <t>Percentage of benefit subtracted if parental income limit is exceeded</t>
  </si>
  <si>
    <t>24.3.4</t>
  </si>
  <si>
    <t>$bed_parent_lim3</t>
  </si>
  <si>
    <t>Lower limit for parental income if a student lives without parents (not used in the model)</t>
  </si>
  <si>
    <t>53000#y</t>
  </si>
  <si>
    <t>24.4.1</t>
  </si>
  <si>
    <t>$tinna_ded_amt</t>
  </si>
  <si>
    <t>Standard allowance for work-related expenses: limit</t>
  </si>
  <si>
    <t>24.5.1</t>
  </si>
  <si>
    <t>$tiniy_pen_maxamt</t>
  </si>
  <si>
    <t>Voluntary pension insurance payment allowance</t>
  </si>
  <si>
    <t>24.5.2</t>
  </si>
  <si>
    <t>$tiniy_mortg_redrate</t>
  </si>
  <si>
    <t>Percentage of interest on mortgage deductable as allowance</t>
  </si>
  <si>
    <t>$bed_parent_lim1</t>
  </si>
  <si>
    <t>Upper limit for parental income</t>
  </si>
  <si>
    <t>21800#y</t>
  </si>
  <si>
    <t>$bed_second_addamt1</t>
  </si>
  <si>
    <t>Increase in study grant: secondary education: 20 or older living with parents</t>
  </si>
  <si>
    <t>$bed_second_addamt2</t>
  </si>
  <si>
    <t>Increase in study grant: secondary education: 17-19 years old living with parents</t>
  </si>
  <si>
    <t>42.05#m</t>
  </si>
  <si>
    <t>58.00#m</t>
  </si>
  <si>
    <t>58.76#m</t>
  </si>
  <si>
    <t>59.01#m</t>
  </si>
  <si>
    <t>63.24#m</t>
  </si>
  <si>
    <t>65.87#m</t>
  </si>
  <si>
    <t>$bed_higher_addamt1</t>
  </si>
  <si>
    <t>Increase in study grant: higher education: 20 or older living with parents</t>
  </si>
  <si>
    <t>$bed_higher_addamt2</t>
  </si>
  <si>
    <t>Increase in study grant: higher education: 17-19 years old living with parents</t>
  </si>
  <si>
    <t>58.87#m</t>
  </si>
  <si>
    <t>75.98#m</t>
  </si>
  <si>
    <t>76.31#m</t>
  </si>
  <si>
    <t>bhosd_fi</t>
  </si>
  <si>
    <t>$bhosd_maxrate</t>
  </si>
  <si>
    <t>Percentage of acceptable housing cost</t>
  </si>
  <si>
    <t>$bhosd_maxamt</t>
  </si>
  <si>
    <t>Maximum amount of supplement per month</t>
  </si>
  <si>
    <t>201.60#m</t>
  </si>
  <si>
    <t>25.2.1</t>
  </si>
  <si>
    <t>$bhosh_parent_lim</t>
  </si>
  <si>
    <t>Lower limit for partner's income</t>
  </si>
  <si>
    <t>25.2.2</t>
  </si>
  <si>
    <t>$bhosh_breach</t>
  </si>
  <si>
    <t>Breach of partner's income limit</t>
  </si>
  <si>
    <t>25.2.3</t>
  </si>
  <si>
    <t>$bhosd_ded_rate</t>
  </si>
  <si>
    <t>Percentage of benefit subtracted if partner's income limit is exceeded</t>
  </si>
  <si>
    <t>bunct_fi</t>
  </si>
  <si>
    <t>$bunct_lim</t>
  </si>
  <si>
    <t>Limit for earnings-related components</t>
  </si>
  <si>
    <t>Percentage for 1st earnings-related component</t>
  </si>
  <si>
    <t>Percentage for 2nd earnings-related component</t>
  </si>
  <si>
    <t>$bunct_ratelim</t>
  </si>
  <si>
    <t>Percentage of previous wage for calculating upper limit of the benefit</t>
  </si>
  <si>
    <t>$bunct_stag1_period</t>
  </si>
  <si>
    <t>Period (days) after which first staggering is made</t>
  </si>
  <si>
    <t>$bunct_stag2_period</t>
  </si>
  <si>
    <t>Period (days) after which second staggering is made</t>
  </si>
  <si>
    <t>$bunct_stag1_pct</t>
  </si>
  <si>
    <t>First staggering percentage</t>
  </si>
  <si>
    <t>$bunct_stag2_pct</t>
  </si>
  <si>
    <t>Second staggering percentage</t>
  </si>
  <si>
    <t>$bunct_days_in_m</t>
  </si>
  <si>
    <t>Benefit days per month (used in calculating staggering periods)</t>
  </si>
  <si>
    <t>$bunct_wage_deduc</t>
  </si>
  <si>
    <t>A constant deduction made when calculating preceding wage</t>
  </si>
  <si>
    <t>bunmt_fi</t>
  </si>
  <si>
    <t>$bunmt_family_lim</t>
  </si>
  <si>
    <t>Free income limit for family (a person with a partner or children)</t>
  </si>
  <si>
    <t>848#m</t>
  </si>
  <si>
    <t>1044#m</t>
  </si>
  <si>
    <t>$bunmt_child_lim</t>
  </si>
  <si>
    <t>Free income limit for a child</t>
  </si>
  <si>
    <t>$bunmt_par_lim</t>
  </si>
  <si>
    <t>Free income limit for partner's income</t>
  </si>
  <si>
    <t>660#m</t>
  </si>
  <si>
    <t>$bunmt_family_redrate</t>
  </si>
  <si>
    <t>Percentage withdrawn from the benefit if family's income limit is exceeded</t>
  </si>
  <si>
    <t>$bunmt_exempt_lim</t>
  </si>
  <si>
    <t>Free income limit for personal income</t>
  </si>
  <si>
    <t>253#m</t>
  </si>
  <si>
    <t>$bunmt_redrate</t>
  </si>
  <si>
    <t>Percentage withdrawn from the benefit if personal income limit is exceeded</t>
  </si>
  <si>
    <t>$bunmt_partial_min_pct</t>
  </si>
  <si>
    <t>Partial subsidy: minimum</t>
  </si>
  <si>
    <t>$bunmt_partial_redrate</t>
  </si>
  <si>
    <t>Partial subsidy: percentage withdrawn from the benefit if parents' income limit is exceeded</t>
  </si>
  <si>
    <t>$bunmt_partial_lim_parent</t>
  </si>
  <si>
    <t>Partial subsidy: Free income limit for parents</t>
  </si>
  <si>
    <t>1781#m</t>
  </si>
  <si>
    <t>$bunmt_partial_lim_child</t>
  </si>
  <si>
    <t>Partial subsidy: Increase to the income limit for parents if they have dependent children (per child)</t>
  </si>
  <si>
    <t>bcc_fi</t>
  </si>
  <si>
    <t>$bcc_child_main_amt</t>
  </si>
  <si>
    <t>Weighted average for 2022 increase in august,(7/12)*350.27  + (5/12)*362.61</t>
  </si>
  <si>
    <t>294.28#m</t>
  </si>
  <si>
    <t>314.28#m</t>
  </si>
  <si>
    <t>315.54#m</t>
  </si>
  <si>
    <t>327.46#m</t>
  </si>
  <si>
    <t>336.67#m</t>
  </si>
  <si>
    <t>341.06#m</t>
  </si>
  <si>
    <t>342.53#m</t>
  </si>
  <si>
    <t>341.27#m</t>
  </si>
  <si>
    <t>338.34#m</t>
  </si>
  <si>
    <t>341.69#m</t>
  </si>
  <si>
    <t>342.95#m</t>
  </si>
  <si>
    <t>355.41#m</t>
  </si>
  <si>
    <t>377.68#m</t>
  </si>
  <si>
    <t>$bcc_child_add_amt</t>
  </si>
  <si>
    <t>Weighted average for 2022 increase in august, =(7/12)*104.86   + (5/12)*108.56</t>
  </si>
  <si>
    <t>94.09#m</t>
  </si>
  <si>
    <t>94.41#m</t>
  </si>
  <si>
    <t>98.04#m</t>
  </si>
  <si>
    <t>100.79#m</t>
  </si>
  <si>
    <t>102.11#m</t>
  </si>
  <si>
    <t>102.55#m</t>
  </si>
  <si>
    <t>102.17#m</t>
  </si>
  <si>
    <t>101.29#m</t>
  </si>
  <si>
    <t>102.30#m</t>
  </si>
  <si>
    <t>102.67#m</t>
  </si>
  <si>
    <t>106.40#m</t>
  </si>
  <si>
    <t>113.07#m</t>
  </si>
  <si>
    <t>$bcc_child_add_age3_amt</t>
  </si>
  <si>
    <t>Weighted average for 2022 increase in august,=(7/12)*67.38 + (5/12)*69.76</t>
  </si>
  <si>
    <t>60.46#m</t>
  </si>
  <si>
    <t>60.66#m</t>
  </si>
  <si>
    <t>63.00#m</t>
  </si>
  <si>
    <t>64.77#m</t>
  </si>
  <si>
    <t>65.61#m</t>
  </si>
  <si>
    <t>65.89#m</t>
  </si>
  <si>
    <t>65.65#m</t>
  </si>
  <si>
    <t>65.09#m</t>
  </si>
  <si>
    <t>65.73#m</t>
  </si>
  <si>
    <t>65.97#m</t>
  </si>
  <si>
    <t>68.37#m</t>
  </si>
  <si>
    <t>72.66#m</t>
  </si>
  <si>
    <t>$bcc_suppl_fullamt</t>
  </si>
  <si>
    <t>Weighted average for 2022 increase in august,(7/12)*187.45  + (5/12)*194.06</t>
  </si>
  <si>
    <t>168.19#m</t>
  </si>
  <si>
    <t>168.75#m</t>
  </si>
  <si>
    <t>175.24#m</t>
  </si>
  <si>
    <t>180.17#m</t>
  </si>
  <si>
    <t>182.52#m</t>
  </si>
  <si>
    <t>183.31#m</t>
  </si>
  <si>
    <t>182.64#m</t>
  </si>
  <si>
    <t>181.07#m</t>
  </si>
  <si>
    <t>182.86#m</t>
  </si>
  <si>
    <t>183.53#m</t>
  </si>
  <si>
    <t>190.20#m</t>
  </si>
  <si>
    <t>202.12#m</t>
  </si>
  <si>
    <t>$bcc_supplRed_rate2</t>
  </si>
  <si>
    <t>Reduction rate for family size 2</t>
  </si>
  <si>
    <t>$bcc_supplRed_limit2</t>
  </si>
  <si>
    <t>Free income limit for family size 2</t>
  </si>
  <si>
    <t>1160#m</t>
  </si>
  <si>
    <t>$bcc_supplRed_rate3</t>
  </si>
  <si>
    <t>Reduction rate for family size 3</t>
  </si>
  <si>
    <t>$bcc_supplRed_limit3</t>
  </si>
  <si>
    <t>Free income limit for family size 3</t>
  </si>
  <si>
    <t>29.1.13</t>
  </si>
  <si>
    <t>$bcc_supplRed_rate4</t>
  </si>
  <si>
    <t>Reduction rate for family size 4</t>
  </si>
  <si>
    <t>29.1.14</t>
  </si>
  <si>
    <t>$bcc_supplRed_limit4</t>
  </si>
  <si>
    <t>Free income limit for family size 4</t>
  </si>
  <si>
    <t>1700#m</t>
  </si>
  <si>
    <t>tiniy_fi</t>
  </si>
  <si>
    <t>$tiniy_stdrate1</t>
  </si>
  <si>
    <t>Standard tax rate</t>
  </si>
  <si>
    <t>$tiniy_stdrate2</t>
  </si>
  <si>
    <t>Increased tax rate</t>
  </si>
  <si>
    <t>$tiniy_thres</t>
  </si>
  <si>
    <t>Threshold to apply increased tax rate</t>
  </si>
  <si>
    <t>tinna_fi</t>
  </si>
  <si>
    <t>$tinna_taper_maxamt</t>
  </si>
  <si>
    <t>Pension income allowance: maximum amount  (from 2023 the same as the pension income allowance in local tax)</t>
  </si>
  <si>
    <t>1590#y</t>
  </si>
  <si>
    <t>11060#y</t>
  </si>
  <si>
    <t>12490#y</t>
  </si>
  <si>
    <t>11300#y</t>
  </si>
  <si>
    <t>11150#y</t>
  </si>
  <si>
    <t>11670#y</t>
  </si>
  <si>
    <t>12630#y</t>
  </si>
  <si>
    <t>12610#y</t>
  </si>
  <si>
    <t>12520#y</t>
  </si>
  <si>
    <t>12110#y</t>
  </si>
  <si>
    <t>11860#y</t>
  </si>
  <si>
    <t>11550#y</t>
  </si>
  <si>
    <t>11590#y</t>
  </si>
  <si>
    <t>11540#y</t>
  </si>
  <si>
    <t>10320#y</t>
  </si>
  <si>
    <t>11030#y</t>
  </si>
  <si>
    <t>$tinna_taper_rate</t>
  </si>
  <si>
    <t>Pension income allowance: taper</t>
  </si>
  <si>
    <t>$tinna_taper_limit</t>
  </si>
  <si>
    <t>22500#y</t>
  </si>
  <si>
    <t>$tinna_taper_rate2</t>
  </si>
  <si>
    <t>$tinmuta_exempt_maxamt</t>
  </si>
  <si>
    <t>Low earned income tax allowance: maximum amount</t>
  </si>
  <si>
    <t>3570#y</t>
  </si>
  <si>
    <t>$tinmuta_exempt_thres1</t>
  </si>
  <si>
    <t>Low earned income tax allowance: minimum income</t>
  </si>
  <si>
    <t>31.2.3</t>
  </si>
  <si>
    <t>$tinmuta_exempt_thres2</t>
  </si>
  <si>
    <t>Low earned income tax allowance: limit for higher rate</t>
  </si>
  <si>
    <t>7230#y</t>
  </si>
  <si>
    <t>31.2.4</t>
  </si>
  <si>
    <t>$tinmuta_exempt_thres3</t>
  </si>
  <si>
    <t>Low earned income tax allowance: limit for taper</t>
  </si>
  <si>
    <t>31.2.5</t>
  </si>
  <si>
    <t>$tinmuta_exempt_rate1</t>
  </si>
  <si>
    <t>Low earned income tax allowance: higher rate</t>
  </si>
  <si>
    <t>31.2.6</t>
  </si>
  <si>
    <t>$tinmuta_exempt_rate2</t>
  </si>
  <si>
    <t>Low earned income tax allowance: lower rate</t>
  </si>
  <si>
    <t>31.2.7</t>
  </si>
  <si>
    <t>$tinmuta_exempt_rate3</t>
  </si>
  <si>
    <t>Low earned income tax allowance: taper</t>
  </si>
  <si>
    <t>31.3.1</t>
  </si>
  <si>
    <t>$tinmuta_student_maxamt</t>
  </si>
  <si>
    <t>Student grant allowance: maximum allowance</t>
  </si>
  <si>
    <t>31.3.2</t>
  </si>
  <si>
    <t>$tinmuta_student_rate</t>
  </si>
  <si>
    <t>Student grant allowance: taper</t>
  </si>
  <si>
    <t>31.4.1</t>
  </si>
  <si>
    <t>$tinmuta_basic_lim</t>
  </si>
  <si>
    <t>Basic allowance: income limit</t>
  </si>
  <si>
    <t>3870#y</t>
  </si>
  <si>
    <t>4115#y</t>
  </si>
  <si>
    <t>31.4.2</t>
  </si>
  <si>
    <t>$tinmuta_basic_rate</t>
  </si>
  <si>
    <t>Basic allowance: taper</t>
  </si>
  <si>
    <t>31.5.1</t>
  </si>
  <si>
    <t>$tinna_lowthres1</t>
  </si>
  <si>
    <t>Tax schedule, lower limit 1</t>
  </si>
  <si>
    <t>12600#y</t>
  </si>
  <si>
    <t>15600#y</t>
  </si>
  <si>
    <t>16100#y</t>
  </si>
  <si>
    <t>16300#y</t>
  </si>
  <si>
    <t>16700#y</t>
  </si>
  <si>
    <t>17600#y</t>
  </si>
  <si>
    <t>18100#y</t>
  </si>
  <si>
    <t>31.5.2</t>
  </si>
  <si>
    <t>$tinna_lowthres2</t>
  </si>
  <si>
    <t>Tax schedule, lower limit 2</t>
  </si>
  <si>
    <t>21700#y</t>
  </si>
  <si>
    <t>22600#y</t>
  </si>
  <si>
    <t>23200#y</t>
  </si>
  <si>
    <t>24300#y</t>
  </si>
  <si>
    <t>25300#y</t>
  </si>
  <si>
    <t>26400#y</t>
  </si>
  <si>
    <t>28700#y</t>
  </si>
  <si>
    <t>20500#y</t>
  </si>
  <si>
    <t>31.5.3</t>
  </si>
  <si>
    <t>$tinna_lowthres3</t>
  </si>
  <si>
    <t>Tax schedule, lower limit 3</t>
  </si>
  <si>
    <t>33400#y</t>
  </si>
  <si>
    <t>34000#y</t>
  </si>
  <si>
    <t>36800#y</t>
  </si>
  <si>
    <t>37800#y</t>
  </si>
  <si>
    <t>39100#y</t>
  </si>
  <si>
    <t>39700#y</t>
  </si>
  <si>
    <t>40300#y</t>
  </si>
  <si>
    <t>41200#y</t>
  </si>
  <si>
    <t>41400#y</t>
  </si>
  <si>
    <t>44800#y</t>
  </si>
  <si>
    <t>29700#y</t>
  </si>
  <si>
    <t>30500#y</t>
  </si>
  <si>
    <t>31.5.4</t>
  </si>
  <si>
    <t>$tinna_lowthres4</t>
  </si>
  <si>
    <t>Tax schedule, lower limit 4</t>
  </si>
  <si>
    <t>60800#y</t>
  </si>
  <si>
    <t>62000#y</t>
  </si>
  <si>
    <t>64500#y</t>
  </si>
  <si>
    <t>66400#y</t>
  </si>
  <si>
    <t>68200#y</t>
  </si>
  <si>
    <t>70300#y</t>
  </si>
  <si>
    <t>71400#y</t>
  </si>
  <si>
    <t>72300#y</t>
  </si>
  <si>
    <t>76100#y</t>
  </si>
  <si>
    <t>78500#y</t>
  </si>
  <si>
    <t>80500#y</t>
  </si>
  <si>
    <t>82900#y</t>
  </si>
  <si>
    <t>50400#y</t>
  </si>
  <si>
    <t>52100#y</t>
  </si>
  <si>
    <t>31.5.5</t>
  </si>
  <si>
    <t>$tinna_lowthres5</t>
  </si>
  <si>
    <t>Tax schedule, lower limit 5</t>
  </si>
  <si>
    <t>85800#y</t>
  </si>
  <si>
    <t>88200#y</t>
  </si>
  <si>
    <t>31.5.6</t>
  </si>
  <si>
    <t>$tinna_lowthres6</t>
  </si>
  <si>
    <t>Tax schedule, lower limit 6</t>
  </si>
  <si>
    <t>31.5.7</t>
  </si>
  <si>
    <t>$tinna_amt1</t>
  </si>
  <si>
    <t>Tax schedule, amount 1</t>
  </si>
  <si>
    <t>8#y</t>
  </si>
  <si>
    <t>31.5.8</t>
  </si>
  <si>
    <t>$tinna_rate1</t>
  </si>
  <si>
    <t>Tax schedule, rate 1</t>
  </si>
  <si>
    <t>31.5.9</t>
  </si>
  <si>
    <t>$tinna_rate2</t>
  </si>
  <si>
    <t>Tax schedule, rate 2</t>
  </si>
  <si>
    <t>31.5.10</t>
  </si>
  <si>
    <t>$tinna_rate3</t>
  </si>
  <si>
    <t>Tax schedule, rate 3</t>
  </si>
  <si>
    <t>31.5.11</t>
  </si>
  <si>
    <t>$tinna_rate4</t>
  </si>
  <si>
    <t>Tax schedule, rate 4</t>
  </si>
  <si>
    <t>31.5.12</t>
  </si>
  <si>
    <t>$tinna_rate5</t>
  </si>
  <si>
    <t>Tax schedule, rate 5</t>
  </si>
  <si>
    <t>31.5.13</t>
  </si>
  <si>
    <t>Tax schedule, rate 6</t>
  </si>
  <si>
    <t>31.6.1</t>
  </si>
  <si>
    <t>$tinna_pen_rate</t>
  </si>
  <si>
    <t>Special tax on pension income</t>
  </si>
  <si>
    <t>31.6.2</t>
  </si>
  <si>
    <t>$tinna_pen_thres</t>
  </si>
  <si>
    <t>Exemption limit for special tax on pensions</t>
  </si>
  <si>
    <t>47000#y</t>
  </si>
  <si>
    <t>tinmu_fi</t>
  </si>
  <si>
    <t>3250#y</t>
  </si>
  <si>
    <t>32.3.1</t>
  </si>
  <si>
    <t>1480#y</t>
  </si>
  <si>
    <t>2250#y</t>
  </si>
  <si>
    <t>2850#y</t>
  </si>
  <si>
    <t>2930#y</t>
  </si>
  <si>
    <t>3020#y</t>
  </si>
  <si>
    <t>3060#y</t>
  </si>
  <si>
    <t>3305#y</t>
  </si>
  <si>
    <t>3540#y</t>
  </si>
  <si>
    <t>3630#y</t>
  </si>
  <si>
    <t>3740#y</t>
  </si>
  <si>
    <t>32.3.2</t>
  </si>
  <si>
    <t>32.4.1</t>
  </si>
  <si>
    <t>$tinmuta_pen_maxamt</t>
  </si>
  <si>
    <t>Pension income allowance: maximum allowance for single</t>
  </si>
  <si>
    <t>7710#y</t>
  </si>
  <si>
    <t>8170#y</t>
  </si>
  <si>
    <t>8530#y</t>
  </si>
  <si>
    <t>8940#y</t>
  </si>
  <si>
    <t>9020#y</t>
  </si>
  <si>
    <t>9010#y</t>
  </si>
  <si>
    <t>9050#y</t>
  </si>
  <si>
    <t>9500#y</t>
  </si>
  <si>
    <t>32.4.2</t>
  </si>
  <si>
    <t>$tinmuta_spouse_maxamt</t>
  </si>
  <si>
    <t>Pension income allowance: maximum allowance for spouses</t>
  </si>
  <si>
    <t>6670#y</t>
  </si>
  <si>
    <t>32.4.3</t>
  </si>
  <si>
    <t>$tinmuta_pen_rate</t>
  </si>
  <si>
    <t>32.5.1</t>
  </si>
  <si>
    <t>$tinmuta_rate</t>
  </si>
  <si>
    <t>Local Tax schedule: tax rate (average)</t>
  </si>
  <si>
    <t>32.5.2</t>
  </si>
  <si>
    <t>$tinmucr_rate</t>
  </si>
  <si>
    <t>Church Tax schedule: tax rate (average)</t>
  </si>
  <si>
    <t>32.5.3</t>
  </si>
  <si>
    <t>$thl_main_stdrate</t>
  </si>
  <si>
    <t>Medical care contribution: tax rate, wage income</t>
  </si>
  <si>
    <t>32.5.4</t>
  </si>
  <si>
    <t>$thl_pen_stdrate</t>
  </si>
  <si>
    <t>Medical care contribution: tax rate, pension and benefit income</t>
  </si>
  <si>
    <t>tintcly_fi</t>
  </si>
  <si>
    <t>$tintcly_rate1</t>
  </si>
  <si>
    <t>Low earned income tax credit: increasing rate</t>
  </si>
  <si>
    <t>$tintcly_lim1</t>
  </si>
  <si>
    <t>Low earned income tax credit: minimum income</t>
  </si>
  <si>
    <t>$tintcly_maxamt</t>
  </si>
  <si>
    <t xml:space="preserve">Low earned income tax credit: maximum amount </t>
  </si>
  <si>
    <t>2630#y</t>
  </si>
  <si>
    <t>3340#y</t>
  </si>
  <si>
    <t>4425#y</t>
  </si>
  <si>
    <t>$tintcly_lim2</t>
  </si>
  <si>
    <t>Low earned income tax credit: limit before taper</t>
  </si>
  <si>
    <t>23420#y</t>
  </si>
  <si>
    <t>24250#y</t>
  </si>
  <si>
    <t>$tintcly_rate2</t>
  </si>
  <si>
    <t>Low earned income tax credit: taper</t>
  </si>
  <si>
    <t>$tintcly_lim3</t>
  </si>
  <si>
    <t>71900#y</t>
  </si>
  <si>
    <t>42550#y</t>
  </si>
  <si>
    <t>$tintcly_rate3</t>
  </si>
  <si>
    <t>$tintcly_child_inc</t>
  </si>
  <si>
    <t>Low earned income tax credit: child increase to maximum amount</t>
  </si>
  <si>
    <t>tintcch_fi</t>
  </si>
  <si>
    <t>Child tax credit: amount per child</t>
  </si>
  <si>
    <t>$tintcch_maxcoef</t>
  </si>
  <si>
    <t>Child tax credit: maximum number of children</t>
  </si>
  <si>
    <t>$tintcch_lim</t>
  </si>
  <si>
    <t>Child tax credit: income limit</t>
  </si>
  <si>
    <t>$tintcch_rate</t>
  </si>
  <si>
    <t>Child tax credit: taper</t>
  </si>
  <si>
    <t>tindc_fi</t>
  </si>
  <si>
    <t>$tiniytcd_child0_maxamt</t>
  </si>
  <si>
    <t>Deficit credit, maximum amount if no. Children = 0</t>
  </si>
  <si>
    <t>$tiniytcd_child1_maxamt</t>
  </si>
  <si>
    <t>Deficit credit, maximum amount if no. Children = 1</t>
  </si>
  <si>
    <t>$tiniytcd_child2_maxamt</t>
  </si>
  <si>
    <t>Deficit credit, maximum amount if no. Children &gt; 1</t>
  </si>
  <si>
    <t>$tiniytcd_rate</t>
  </si>
  <si>
    <t>Deficit credit, rate for first owned dwelling, until 31/12/2022</t>
  </si>
  <si>
    <t>$tiniytcd_StateTax_rate</t>
  </si>
  <si>
    <t>Share of deficit credit deducted (in first instance) from state tax</t>
  </si>
  <si>
    <t>tindcsp_fi</t>
  </si>
  <si>
    <t>$tindcsp_amt</t>
  </si>
  <si>
    <t>tbr_fi</t>
  </si>
  <si>
    <t>$tbr_rate</t>
  </si>
  <si>
    <t>Broadcasting tax rate</t>
  </si>
  <si>
    <t>$tbr_minamt</t>
  </si>
  <si>
    <t>Minimum amount of tax payable (min taxable income from 2018)</t>
  </si>
  <si>
    <t>$tbr_maxamt</t>
  </si>
  <si>
    <t>Maximum amount of tax</t>
  </si>
  <si>
    <t>140#y</t>
  </si>
  <si>
    <t>143#y</t>
  </si>
  <si>
    <t>163#y</t>
  </si>
  <si>
    <t>bhope_fi</t>
  </si>
  <si>
    <t>$bhope_basic_amt</t>
  </si>
  <si>
    <t>Basic own responsibility share for pensioners</t>
  </si>
  <si>
    <t>528.88#y</t>
  </si>
  <si>
    <t>542.1#y</t>
  </si>
  <si>
    <t>567.01#y</t>
  </si>
  <si>
    <t>569.28#y</t>
  </si>
  <si>
    <t>590.79#y</t>
  </si>
  <si>
    <t>607.40#y</t>
  </si>
  <si>
    <t>615.33#y</t>
  </si>
  <si>
    <t>617.97#y</t>
  </si>
  <si>
    <t>615.71#y</t>
  </si>
  <si>
    <t>610.42#y</t>
  </si>
  <si>
    <t>616.46#y</t>
  </si>
  <si>
    <t>618.73#y</t>
  </si>
  <si>
    <t>631.94#y</t>
  </si>
  <si>
    <t>681.39#y</t>
  </si>
  <si>
    <t>$bhope_basic_maxrate</t>
  </si>
  <si>
    <t>Percentage of accepted housing cost (exceeding the basic and additional responsibility share) for calculating the amount of the benefit</t>
  </si>
  <si>
    <t>$bhope_cost_maxlim</t>
  </si>
  <si>
    <t>Limits for reasonable annual housing costs (2rd municipal group)</t>
  </si>
  <si>
    <t>5406#y</t>
  </si>
  <si>
    <t>5557#y</t>
  </si>
  <si>
    <t>5812#y</t>
  </si>
  <si>
    <t>6103#y</t>
  </si>
  <si>
    <t>6323#y</t>
  </si>
  <si>
    <t>6562#y</t>
  </si>
  <si>
    <t>7086#y</t>
  </si>
  <si>
    <t>7313#y</t>
  </si>
  <si>
    <t>7447#y</t>
  </si>
  <si>
    <t>7581#y</t>
  </si>
  <si>
    <t>7688#y</t>
  </si>
  <si>
    <t>7755#y</t>
  </si>
  <si>
    <t>7921#y</t>
  </si>
  <si>
    <t>8541#y</t>
  </si>
  <si>
    <t>$bhope_cost_maxlim1</t>
  </si>
  <si>
    <t>Limits for reasonable annual housing costs (1rd municipal group)</t>
  </si>
  <si>
    <t>7951#y</t>
  </si>
  <si>
    <t>8097#y</t>
  </si>
  <si>
    <t>8243#y</t>
  </si>
  <si>
    <t>8360#y</t>
  </si>
  <si>
    <t>8433#y</t>
  </si>
  <si>
    <t>8613#y</t>
  </si>
  <si>
    <t>9287#y</t>
  </si>
  <si>
    <t>$bhope_cost_maxlim2</t>
  </si>
  <si>
    <t>$bhope_cost_maxlim3</t>
  </si>
  <si>
    <t>Limits for reasonable annual housing costs (3rd municipal group)</t>
  </si>
  <si>
    <t>6415#y</t>
  </si>
  <si>
    <t>6533#y</t>
  </si>
  <si>
    <t>6651#y</t>
  </si>
  <si>
    <t>6745#y</t>
  </si>
  <si>
    <t>6949#y</t>
  </si>
  <si>
    <t>7493#y</t>
  </si>
  <si>
    <t>$bhope_child2_addlim</t>
  </si>
  <si>
    <t>Increase in the limit for housing cost if 1 or 2 children in the household</t>
  </si>
  <si>
    <t>$bhope_child3_addlim</t>
  </si>
  <si>
    <t>Increase in the limit for housing cost if 3 or more children in the household</t>
  </si>
  <si>
    <t>$bhope_red_rate</t>
  </si>
  <si>
    <t>Withdrawal rate for additional own responsibility for pensioners</t>
  </si>
  <si>
    <t>$bhope_lim1</t>
  </si>
  <si>
    <t>Income limit for a single person (in 2007 for those not receiving survivor's pension)</t>
  </si>
  <si>
    <t>7517#y</t>
  </si>
  <si>
    <t>7705#y</t>
  </si>
  <si>
    <t>8059#y</t>
  </si>
  <si>
    <t>8091#y</t>
  </si>
  <si>
    <t>8397#y</t>
  </si>
  <si>
    <t>8633#y</t>
  </si>
  <si>
    <t>8746#y</t>
  </si>
  <si>
    <t>8783#y</t>
  </si>
  <si>
    <t>8751#y</t>
  </si>
  <si>
    <t>8676#y</t>
  </si>
  <si>
    <t>9300#y</t>
  </si>
  <si>
    <t>9334#y</t>
  </si>
  <si>
    <t>9534#y</t>
  </si>
  <si>
    <t>$bhope_lim2</t>
  </si>
  <si>
    <t>Income limit for a single person (in 2007 for those receiving survivor's pension)</t>
  </si>
  <si>
    <t>6462#y</t>
  </si>
  <si>
    <t>$bhope_lim3</t>
  </si>
  <si>
    <t>Income limit for a person with partner if partner is NOT eligible (in 2007 for those not receiving survivor's pension)</t>
  </si>
  <si>
    <t>11019#y</t>
  </si>
  <si>
    <t>11294#y</t>
  </si>
  <si>
    <t>11813#y</t>
  </si>
  <si>
    <t>12308#y</t>
  </si>
  <si>
    <t>12655#y</t>
  </si>
  <si>
    <t>12820#y</t>
  </si>
  <si>
    <t>12875#y</t>
  </si>
  <si>
    <t>12828#y</t>
  </si>
  <si>
    <t>12717#y</t>
  </si>
  <si>
    <t>13341#y</t>
  </si>
  <si>
    <t>13676#y</t>
  </si>
  <si>
    <t>14746#y</t>
  </si>
  <si>
    <t>$bhope_lim4</t>
  </si>
  <si>
    <t>Income limit for a person with partner if partner IS eligible (in 2007 for those not receiving survivor's pension)</t>
  </si>
  <si>
    <t>12074#y</t>
  </si>
  <si>
    <t>12376#y</t>
  </si>
  <si>
    <t>12945#y</t>
  </si>
  <si>
    <t>12996#y</t>
  </si>
  <si>
    <t>13867#y</t>
  </si>
  <si>
    <t>14048#y</t>
  </si>
  <si>
    <t>14108#y</t>
  </si>
  <si>
    <t>14056#y</t>
  </si>
  <si>
    <t>13936#y</t>
  </si>
  <si>
    <t>15184#y</t>
  </si>
  <si>
    <t>15239#y</t>
  </si>
  <si>
    <t>15565#y</t>
  </si>
  <si>
    <t>16783#y</t>
  </si>
  <si>
    <t>$bhope_lim5</t>
  </si>
  <si>
    <t>Income limit for a person with partner (in 2007 for those receiving survivor's pension)</t>
  </si>
  <si>
    <t>9962#y</t>
  </si>
  <si>
    <t>$bhope_minamt</t>
  </si>
  <si>
    <t>Minimum pensioner's housing allowance per month</t>
  </si>
  <si>
    <t>7.79#m</t>
  </si>
  <si>
    <t>5.93#m</t>
  </si>
  <si>
    <t>6.21#m</t>
  </si>
  <si>
    <t>6.65#m</t>
  </si>
  <si>
    <t>6.92#m</t>
  </si>
  <si>
    <t>$bhope_water_amt</t>
  </si>
  <si>
    <t>Water charge, euro/month/person</t>
  </si>
  <si>
    <t>29.42#m</t>
  </si>
  <si>
    <t>29.81#m</t>
  </si>
  <si>
    <t>32.40#m</t>
  </si>
  <si>
    <t>$bhope_heat1_amt</t>
  </si>
  <si>
    <t>Heating charge, heating cost category 1, euro/month/square metre</t>
  </si>
  <si>
    <t>1.27#m</t>
  </si>
  <si>
    <t>1.32#m</t>
  </si>
  <si>
    <t>2.07#m</t>
  </si>
  <si>
    <t>$bhope_heat2_amt</t>
  </si>
  <si>
    <t>Heating charge, heating cost category 2, euro/month/square metre</t>
  </si>
  <si>
    <t>1.40#m</t>
  </si>
  <si>
    <t>1.45#m</t>
  </si>
  <si>
    <t>2.20#m</t>
  </si>
  <si>
    <t>$bhope_heat3_amt</t>
  </si>
  <si>
    <t>Heating charge, heating cost category 3, euro/month/square metre</t>
  </si>
  <si>
    <t>1.55#m</t>
  </si>
  <si>
    <t>1.60#m</t>
  </si>
  <si>
    <t>2.35#m</t>
  </si>
  <si>
    <t>$bhope_cost_amt</t>
  </si>
  <si>
    <t>Maintenance charge for owner-occupied single-family home, euro/month/person</t>
  </si>
  <si>
    <t>41.57#m</t>
  </si>
  <si>
    <t>42.32#m</t>
  </si>
  <si>
    <t>43.28#m</t>
  </si>
  <si>
    <t>43.44#m</t>
  </si>
  <si>
    <t>44.37#m</t>
  </si>
  <si>
    <t>47.84#m</t>
  </si>
  <si>
    <t>$bhope_incr_charge</t>
  </si>
  <si>
    <t>bho00_fi</t>
  </si>
  <si>
    <t>$bho00_HouseCost_rate</t>
  </si>
  <si>
    <t>Percentage of acceptable housing cost exceeding the basic deductible</t>
  </si>
  <si>
    <t>$bho00_water_amt</t>
  </si>
  <si>
    <t>19#m</t>
  </si>
  <si>
    <t>$bho00_heat_amt</t>
  </si>
  <si>
    <t>Heating charge, euro/month/1.person</t>
  </si>
  <si>
    <t>46#m</t>
  </si>
  <si>
    <t>$bho00_heat_addamt</t>
  </si>
  <si>
    <t>Heating charge, euro/month/2.person etc.</t>
  </si>
  <si>
    <t>14#m</t>
  </si>
  <si>
    <t>22#m</t>
  </si>
  <si>
    <t>16#m</t>
  </si>
  <si>
    <t>$bho00_ded_amt1</t>
  </si>
  <si>
    <t>Maintenance charge for owner-occupied single-family home, household size is 1, euro/month</t>
  </si>
  <si>
    <t>$bho00_ded_amt2</t>
  </si>
  <si>
    <t>Maintenance charge for owner-occupied single-family home, household size is 2, euro/month</t>
  </si>
  <si>
    <t>187#m</t>
  </si>
  <si>
    <t>$bho00_ded_amt3</t>
  </si>
  <si>
    <t>Maintenance charge for owner-occupied single-family home, household size is 3, euro/month</t>
  </si>
  <si>
    <t>$bho00_ded_amt4</t>
  </si>
  <si>
    <t>Maintenance charge for owner-occupied single-family home, household size is 4, euro/month</t>
  </si>
  <si>
    <t>173#m</t>
  </si>
  <si>
    <t>174#m</t>
  </si>
  <si>
    <t>177#m</t>
  </si>
  <si>
    <t>191#m</t>
  </si>
  <si>
    <t>$bho00_ded_addamt</t>
  </si>
  <si>
    <t>Maintenance charge for owner-occupied single-family home, supplement for each additional person after 4, euro/month</t>
  </si>
  <si>
    <t>$bho00_heat_addrate1</t>
  </si>
  <si>
    <t>Increase in heating and maintenance charges, if the household lives in Southern Savonia, Northern Savonia or North Karelia</t>
  </si>
  <si>
    <t>$bho00_heat_addrate2</t>
  </si>
  <si>
    <t>Increase in heating and maintenance charges, if the household lives in Northern Ostrobothnia, Kainuu or Lapland</t>
  </si>
  <si>
    <t>$bho00_ded_addrate1</t>
  </si>
  <si>
    <t>The portion of the exceeding maintenance costs and the monthly interest payable on personal loans that is taken into account</t>
  </si>
  <si>
    <t>$bho00_ded_addrate2</t>
  </si>
  <si>
    <t>For owner-occupied dwelling: the portion of the maximum housing costs that is applied to the maintenance costs</t>
  </si>
  <si>
    <t>$bho00_ded_addrate3</t>
  </si>
  <si>
    <t>For owner-occupied dwelling: the portion of the maximum housing costs that is applied to the financing costs</t>
  </si>
  <si>
    <t>$bho00_coef1</t>
  </si>
  <si>
    <t>Basic deductible: parameter 1</t>
  </si>
  <si>
    <t>$bho00_coef2</t>
  </si>
  <si>
    <t>Basic deductible: parameter 2</t>
  </si>
  <si>
    <t>$bho00_coef3</t>
  </si>
  <si>
    <t>Basic deductible: parameter 3</t>
  </si>
  <si>
    <t>$bho00_coef4</t>
  </si>
  <si>
    <t>Basic deductible: parameter 4</t>
  </si>
  <si>
    <t>$bho00_exempt_amt</t>
  </si>
  <si>
    <t>Privileged work income, euro/month/person with work income</t>
  </si>
  <si>
    <t>$bho00_exempt_minamt</t>
  </si>
  <si>
    <t>Minimum basic deductible, euro/month</t>
  </si>
  <si>
    <t>Minimum allowance, euro/month</t>
  </si>
  <si>
    <t>$bho00_group1_maxamt1</t>
  </si>
  <si>
    <t>Municipality group 1, household size = 1</t>
  </si>
  <si>
    <t>508#m</t>
  </si>
  <si>
    <t>$bho00_group1_maxamt2</t>
  </si>
  <si>
    <t>Municipality group 1, household size = 2</t>
  </si>
  <si>
    <t>746#m</t>
  </si>
  <si>
    <t>778#m</t>
  </si>
  <si>
    <t>843#m</t>
  </si>
  <si>
    <t>$bho00_group1_maxamt3</t>
  </si>
  <si>
    <t>Municipality group 1, household size = 3</t>
  </si>
  <si>
    <t>937#m</t>
  </si>
  <si>
    <t>951#m</t>
  </si>
  <si>
    <t>958#m</t>
  </si>
  <si>
    <t>990#m</t>
  </si>
  <si>
    <t>1072#m</t>
  </si>
  <si>
    <t>$bho00_group1_maxamt4</t>
  </si>
  <si>
    <t>Municipality group 1, household size = 4</t>
  </si>
  <si>
    <t>1095#m</t>
  </si>
  <si>
    <t>1111#m</t>
  </si>
  <si>
    <t>1120#m</t>
  </si>
  <si>
    <t>1157#m</t>
  </si>
  <si>
    <t>1253#m</t>
  </si>
  <si>
    <t>$bho00_group1_addamt</t>
  </si>
  <si>
    <t>Municipality group 1, additional cost per person if more than 4</t>
  </si>
  <si>
    <t>139#m</t>
  </si>
  <si>
    <t>144#m</t>
  </si>
  <si>
    <t>$bho00_group2_maxamt1</t>
  </si>
  <si>
    <t>Municipality group 2 (I), household size = 1</t>
  </si>
  <si>
    <t>499#m</t>
  </si>
  <si>
    <t>503#m</t>
  </si>
  <si>
    <t>$bho00_group2_maxamt2</t>
  </si>
  <si>
    <t>Municipality group 2 (I), household size = 2</t>
  </si>
  <si>
    <t>706#m</t>
  </si>
  <si>
    <t>717#m</t>
  </si>
  <si>
    <t>722#m</t>
  </si>
  <si>
    <t>808#m</t>
  </si>
  <si>
    <t>$bho00_group2_maxamt3</t>
  </si>
  <si>
    <t>Municipality group 2 (I), household size = 3</t>
  </si>
  <si>
    <t>890#m</t>
  </si>
  <si>
    <t>903#m</t>
  </si>
  <si>
    <t>941#m</t>
  </si>
  <si>
    <t>1019#m</t>
  </si>
  <si>
    <t>$bho00_group2_maxamt4</t>
  </si>
  <si>
    <t>Municipality group 2 (I), household size = 4</t>
  </si>
  <si>
    <t>1038#m</t>
  </si>
  <si>
    <t>1054#m</t>
  </si>
  <si>
    <t>1062#m</t>
  </si>
  <si>
    <t>1188#m</t>
  </si>
  <si>
    <t>$bho00_group2_addamt</t>
  </si>
  <si>
    <t>Municipality group 2 (I), additional cost per person if more than 4</t>
  </si>
  <si>
    <t>$bho00_group3_maxamt1</t>
  </si>
  <si>
    <t>Municipality group 3 (II), household size = 1</t>
  </si>
  <si>
    <t>411#m</t>
  </si>
  <si>
    <t>$bho00_group3_maxamt2</t>
  </si>
  <si>
    <t>Municipality group 3 (II), household size = 2</t>
  </si>
  <si>
    <t>579#m</t>
  </si>
  <si>
    <t>583#m</t>
  </si>
  <si>
    <t>602#m</t>
  </si>
  <si>
    <t>652#m</t>
  </si>
  <si>
    <t>$bho00_group3_maxamt3</t>
  </si>
  <si>
    <t>Municipality group 3 (II), household size = 3</t>
  </si>
  <si>
    <t>764#m</t>
  </si>
  <si>
    <t>828#m</t>
  </si>
  <si>
    <t>$bho00_group3_maxamt4</t>
  </si>
  <si>
    <t>Municipality group 3 (II), household size = 4</t>
  </si>
  <si>
    <t>901#m</t>
  </si>
  <si>
    <t>869#m</t>
  </si>
  <si>
    <t>876#m</t>
  </si>
  <si>
    <t>981#m</t>
  </si>
  <si>
    <t>$bho00_group3_addamt</t>
  </si>
  <si>
    <t>Municipality group 3 (II), additional cost per person if more than 4</t>
  </si>
  <si>
    <t>123#m</t>
  </si>
  <si>
    <t>$bho00_group4_maxamt1</t>
  </si>
  <si>
    <t>Municipality group 4 (III), household size = 1</t>
  </si>
  <si>
    <t>362#m</t>
  </si>
  <si>
    <t>344#m</t>
  </si>
  <si>
    <t>349#m</t>
  </si>
  <si>
    <t>$bho00_group4_maxamt2</t>
  </si>
  <si>
    <t>Municipality group 4 (III), household size = 2</t>
  </si>
  <si>
    <t>527#m</t>
  </si>
  <si>
    <t>509#m</t>
  </si>
  <si>
    <t>574#m</t>
  </si>
  <si>
    <t>$bho00_group4_maxamt3</t>
  </si>
  <si>
    <t>Municipality group 4 (III), household size = 3</t>
  </si>
  <si>
    <t>675#m</t>
  </si>
  <si>
    <t>641#m</t>
  </si>
  <si>
    <t>651#m</t>
  </si>
  <si>
    <t>678#m</t>
  </si>
  <si>
    <t>$bho00_group4_maxamt4</t>
  </si>
  <si>
    <t>Municipality group 4 (III), household size = 4</t>
  </si>
  <si>
    <t>$bho00_group4_addamt</t>
  </si>
  <si>
    <t>Municipality group 4 (III), additional cost per person if more than 4</t>
  </si>
  <si>
    <t>bch_fi</t>
  </si>
  <si>
    <t>$bch_child1_amt</t>
  </si>
  <si>
    <t>Child benefit for the 1st child</t>
  </si>
  <si>
    <t>100.40#m</t>
  </si>
  <si>
    <t>104.19#m</t>
  </si>
  <si>
    <t>95.75#m</t>
  </si>
  <si>
    <t>94.88#m</t>
  </si>
  <si>
    <t>$bch_child2_amt</t>
  </si>
  <si>
    <t>Child benefit for the 2nd child</t>
  </si>
  <si>
    <t>110.5#m</t>
  </si>
  <si>
    <t>110.94#m</t>
  </si>
  <si>
    <t>115.13#m</t>
  </si>
  <si>
    <t>105.80#m</t>
  </si>
  <si>
    <t>104.84#m</t>
  </si>
  <si>
    <t>$bch_child3_amt</t>
  </si>
  <si>
    <t>Child benefit for the 3rd child</t>
  </si>
  <si>
    <t>141#m</t>
  </si>
  <si>
    <t>141.56#m</t>
  </si>
  <si>
    <t>146.91#m</t>
  </si>
  <si>
    <t>135.01#m</t>
  </si>
  <si>
    <t>133.79#m</t>
  </si>
  <si>
    <t>$bch_child4_amt</t>
  </si>
  <si>
    <t>Child benefit for the 4th child</t>
  </si>
  <si>
    <t>151.5#m</t>
  </si>
  <si>
    <t>161.5#m</t>
  </si>
  <si>
    <t>162.15#m</t>
  </si>
  <si>
    <t>168.27#m</t>
  </si>
  <si>
    <t>154.64#m</t>
  </si>
  <si>
    <t>153.24#m</t>
  </si>
  <si>
    <t>163.24#m</t>
  </si>
  <si>
    <t>173.24#m</t>
  </si>
  <si>
    <t>$bch_child5_amt</t>
  </si>
  <si>
    <t>Child benefit for the 5th child &amp; subsequent</t>
  </si>
  <si>
    <t>182#m</t>
  </si>
  <si>
    <t>182.73#m</t>
  </si>
  <si>
    <t>189.63#m</t>
  </si>
  <si>
    <t>174.27#m</t>
  </si>
  <si>
    <t>172.69#m</t>
  </si>
  <si>
    <t>182.69#m</t>
  </si>
  <si>
    <t>192.69#m</t>
  </si>
  <si>
    <t>$bch_lone_suppl_amt</t>
  </si>
  <si>
    <t>Child benefit supplement for a lone parent</t>
  </si>
  <si>
    <t>36.6#m</t>
  </si>
  <si>
    <t>46.6#m</t>
  </si>
  <si>
    <t>46.79#m</t>
  </si>
  <si>
    <t>48.55#m</t>
  </si>
  <si>
    <t>53.30#m</t>
  </si>
  <si>
    <t>63.30#m</t>
  </si>
  <si>
    <t>68.30#m</t>
  </si>
  <si>
    <t>73.30#m</t>
  </si>
  <si>
    <t>bsa00_fi</t>
  </si>
  <si>
    <t>$bsa00_basic_fullamt</t>
  </si>
  <si>
    <t>FYA, weighted average for increase in august 2022 v(7/12)*514.82+(5/12)*532.97</t>
  </si>
  <si>
    <t>399.10#m</t>
  </si>
  <si>
    <t>417.45#m</t>
  </si>
  <si>
    <t>419.11#m</t>
  </si>
  <si>
    <t>461.05#m</t>
  </si>
  <si>
    <t>477.26#m</t>
  </si>
  <si>
    <t>480.20#m</t>
  </si>
  <si>
    <t>485.50#m</t>
  </si>
  <si>
    <t>487.89#m</t>
  </si>
  <si>
    <t>491.21#m</t>
  </si>
  <si>
    <t>497.29#m</t>
  </si>
  <si>
    <t>502.21#m</t>
  </si>
  <si>
    <t>504.06#m</t>
  </si>
  <si>
    <t>522.38#m</t>
  </si>
  <si>
    <t>555.11#m</t>
  </si>
  <si>
    <t>587.71#m</t>
  </si>
  <si>
    <t>593.55#m</t>
  </si>
  <si>
    <t>$bsa00_single_coef</t>
  </si>
  <si>
    <t>Share to calculate basic amount: single or single parent</t>
  </si>
  <si>
    <t>$bsa00_par_coef</t>
  </si>
  <si>
    <t>Share to calculate basic amount: partners over 18</t>
  </si>
  <si>
    <t>$bsa00_child18_coef</t>
  </si>
  <si>
    <t>Share to calculate basic amount: other over 18</t>
  </si>
  <si>
    <t>41.1.6</t>
  </si>
  <si>
    <t>$bsa00_child17_coef</t>
  </si>
  <si>
    <t>Share to calculate basic amount: child 10-17 yrs old</t>
  </si>
  <si>
    <t>41.1.7</t>
  </si>
  <si>
    <t>$bsa00_child10_coef</t>
  </si>
  <si>
    <t>Share to calculate basic amount: child under 10 yrs old</t>
  </si>
  <si>
    <t>41.1.8</t>
  </si>
  <si>
    <t>$bsa00_child2_rate</t>
  </si>
  <si>
    <t>Share subtracted from basic amount: for the 2nd child</t>
  </si>
  <si>
    <t>41.1.9</t>
  </si>
  <si>
    <t>$bsa00_child3_rate</t>
  </si>
  <si>
    <t>Share subtracted from basic amount: for the 3rd child and each next</t>
  </si>
  <si>
    <t>41.1.10</t>
  </si>
  <si>
    <t>$bsa00_parent_lone_coef</t>
  </si>
  <si>
    <t>Share to calculate basic amount: single parent (since 2012)</t>
  </si>
  <si>
    <t>41.1.11</t>
  </si>
  <si>
    <t>$bsa00_extempt_rate</t>
  </si>
  <si>
    <t>Percentage of income to calculate examption</t>
  </si>
  <si>
    <t>41.1.12</t>
  </si>
  <si>
    <t>$bsa00_extempt_maxamt</t>
  </si>
  <si>
    <t>Maximum exemption per month per family</t>
  </si>
  <si>
    <t>41.1.25</t>
  </si>
  <si>
    <t>$bsa00_house_lim</t>
  </si>
  <si>
    <t>41.1.29</t>
  </si>
  <si>
    <t>$bsa00_house_addlim</t>
  </si>
  <si>
    <t>41.19.1</t>
  </si>
  <si>
    <t>41.20.1</t>
  </si>
  <si>
    <t>tco_fi</t>
  </si>
  <si>
    <t>42.1.3</t>
  </si>
  <si>
    <t>42.1.4</t>
  </si>
  <si>
    <t>1.8.1</t>
  </si>
  <si>
    <t>SetDefault_fr</t>
  </si>
  <si>
    <t>Statutory monthly gross minimum wage, no FYA implemented</t>
  </si>
  <si>
    <t>1254.28#m</t>
  </si>
  <si>
    <t>1280.07#m</t>
  </si>
  <si>
    <t>1308.88#m</t>
  </si>
  <si>
    <t>1321.02#m</t>
  </si>
  <si>
    <t>1343.77#m</t>
  </si>
  <si>
    <t>1365.00#m</t>
  </si>
  <si>
    <t>1425.67#m</t>
  </si>
  <si>
    <t>1430.22#m</t>
  </si>
  <si>
    <t>1445.38#m</t>
  </si>
  <si>
    <t>1457.52#m</t>
  </si>
  <si>
    <t>1466.62#m</t>
  </si>
  <si>
    <t>1480.27#m</t>
  </si>
  <si>
    <t>1498.47#m</t>
  </si>
  <si>
    <t>1521.22#m</t>
  </si>
  <si>
    <t>1539.42#m</t>
  </si>
  <si>
    <t>1801.80#m</t>
  </si>
  <si>
    <t>1.8.3</t>
  </si>
  <si>
    <t>1.8.5</t>
  </si>
  <si>
    <t>$Minwage_hourly</t>
  </si>
  <si>
    <t>FYA- 2021- 2024</t>
  </si>
  <si>
    <t>8.27#m</t>
  </si>
  <si>
    <t>8.44#m</t>
  </si>
  <si>
    <t>8.71#m</t>
  </si>
  <si>
    <t>8.82#m</t>
  </si>
  <si>
    <t>8.86#m</t>
  </si>
  <si>
    <t>9.00#m</t>
  </si>
  <si>
    <t>9.40#m</t>
  </si>
  <si>
    <t>9.43#m</t>
  </si>
  <si>
    <t>9.53#m</t>
  </si>
  <si>
    <t>9.61#m</t>
  </si>
  <si>
    <t>9.67#m</t>
  </si>
  <si>
    <t>9.76#m</t>
  </si>
  <si>
    <t>9.88#m</t>
  </si>
  <si>
    <t>10.03#m</t>
  </si>
  <si>
    <t>10.15#m</t>
  </si>
  <si>
    <t>11.88#m</t>
  </si>
  <si>
    <t>ConstDef_fr</t>
  </si>
  <si>
    <t>Qualifying period: over last months</t>
  </si>
  <si>
    <t>$UB_age53plus_QperTot</t>
  </si>
  <si>
    <t>Qualifying period for 53 year old or older</t>
  </si>
  <si>
    <t>$UB_dayfixamt</t>
  </si>
  <si>
    <t>Fixed daily amount- FYA (12.12+12.47)/2</t>
  </si>
  <si>
    <t>10.46#d</t>
  </si>
  <si>
    <t>10.66#d</t>
  </si>
  <si>
    <t>10.93#d</t>
  </si>
  <si>
    <t>11.04#d</t>
  </si>
  <si>
    <t>11.17#d</t>
  </si>
  <si>
    <t>11.34#d</t>
  </si>
  <si>
    <t>11.57#d</t>
  </si>
  <si>
    <t>11.64#d</t>
  </si>
  <si>
    <t>11.76#d</t>
  </si>
  <si>
    <t>11.84#d</t>
  </si>
  <si>
    <t>11.92#d</t>
  </si>
  <si>
    <t>12#d</t>
  </si>
  <si>
    <t>12.05#d</t>
  </si>
  <si>
    <t>12.295#d</t>
  </si>
  <si>
    <t>12.71#d</t>
  </si>
  <si>
    <t>12.95#d</t>
  </si>
  <si>
    <t>13.11#d</t>
  </si>
  <si>
    <t>$UB_dayminamt</t>
  </si>
  <si>
    <t>Minimum daily amount- Value as of 30th of june</t>
  </si>
  <si>
    <t>25.51#d</t>
  </si>
  <si>
    <t>26.01#d</t>
  </si>
  <si>
    <t>26.66#d</t>
  </si>
  <si>
    <t>26.93#d</t>
  </si>
  <si>
    <t>27.25#d</t>
  </si>
  <si>
    <t>27.66#d</t>
  </si>
  <si>
    <t>28.21#d</t>
  </si>
  <si>
    <t>28.38#d</t>
  </si>
  <si>
    <t>28.58#d</t>
  </si>
  <si>
    <t>28.67#d</t>
  </si>
  <si>
    <t>28.86#d</t>
  </si>
  <si>
    <t>29.06#d</t>
  </si>
  <si>
    <t>29.26#d</t>
  </si>
  <si>
    <t>29.38#d</t>
  </si>
  <si>
    <t>29.99#d</t>
  </si>
  <si>
    <t>31#d</t>
  </si>
  <si>
    <t>31.59#d</t>
  </si>
  <si>
    <t>31.97#d</t>
  </si>
  <si>
    <t>$UB_rate1</t>
  </si>
  <si>
    <t>% of previous salary for calculation of benefit amount, first option</t>
  </si>
  <si>
    <t>$UB_rate2</t>
  </si>
  <si>
    <t>% of previous salary for calculation of benefit amount, second option</t>
  </si>
  <si>
    <t>$UB_ratemax</t>
  </si>
  <si>
    <t>% of previous salary for calculation of maximum benefit amount</t>
  </si>
  <si>
    <t>Employed in NRR/LMA</t>
  </si>
  <si>
    <t>$UB_red_thres</t>
  </si>
  <si>
    <t>Gross wage from which a reduction for high salaries from 7th month is applied- FYA</t>
  </si>
  <si>
    <t>4677#m</t>
  </si>
  <si>
    <t>4857.81#m</t>
  </si>
  <si>
    <t>4915.33#m</t>
  </si>
  <si>
    <t>$Nwhmonth</t>
  </si>
  <si>
    <t>169h worked in the month (Monthly hours considered for a 39h/week contrat) for calculation of benefits</t>
  </si>
  <si>
    <t>$Ndaymonth</t>
  </si>
  <si>
    <t>Number of days per month</t>
  </si>
  <si>
    <t>ASS daily benefit amount: FYA  (17.21+17.9)/2</t>
  </si>
  <si>
    <t>14.25#d</t>
  </si>
  <si>
    <t>14.96#d</t>
  </si>
  <si>
    <t>15.14#d</t>
  </si>
  <si>
    <t>15.90#d</t>
  </si>
  <si>
    <t>16.11#d</t>
  </si>
  <si>
    <t>16.25#d</t>
  </si>
  <si>
    <t>16.27#d</t>
  </si>
  <si>
    <t>16.48#d</t>
  </si>
  <si>
    <t>16.74#d</t>
  </si>
  <si>
    <t>16.89#d</t>
  </si>
  <si>
    <t>16.91#d</t>
  </si>
  <si>
    <t>17.555#d</t>
  </si>
  <si>
    <t>18.17#d</t>
  </si>
  <si>
    <t>19#d</t>
  </si>
  <si>
    <t>19.33#d</t>
  </si>
  <si>
    <t>$RetAge_min</t>
  </si>
  <si>
    <t>Minimum age to receive a state pension</t>
  </si>
  <si>
    <t>$RetAge_full</t>
  </si>
  <si>
    <t>Minimum age to receive a full state pension</t>
  </si>
  <si>
    <t>$tsc_groupA_lim</t>
  </si>
  <si>
    <t>Income limits for SIC purposes: 1*monthly PSS</t>
  </si>
  <si>
    <t>2589#m</t>
  </si>
  <si>
    <t>2682#m</t>
  </si>
  <si>
    <t>2773#m</t>
  </si>
  <si>
    <t>2859#m</t>
  </si>
  <si>
    <t>2946#m</t>
  </si>
  <si>
    <t>3031#m</t>
  </si>
  <si>
    <t>3086#m</t>
  </si>
  <si>
    <t>3129#m</t>
  </si>
  <si>
    <t>3170#m</t>
  </si>
  <si>
    <t>3218#m</t>
  </si>
  <si>
    <t>3269#m</t>
  </si>
  <si>
    <t>3311#m</t>
  </si>
  <si>
    <t>3377#m</t>
  </si>
  <si>
    <t>3428#m</t>
  </si>
  <si>
    <t>3666#m</t>
  </si>
  <si>
    <t>3864#m</t>
  </si>
  <si>
    <t>3925#m</t>
  </si>
  <si>
    <t>$tsc_groupB_lim</t>
  </si>
  <si>
    <t>Income limits for SIC purposes: 4*monthly PSS</t>
  </si>
  <si>
    <t>10356#m</t>
  </si>
  <si>
    <t>10728#m</t>
  </si>
  <si>
    <t>11092#m</t>
  </si>
  <si>
    <t>11436#m</t>
  </si>
  <si>
    <t>11784#m</t>
  </si>
  <si>
    <t>12124#m</t>
  </si>
  <si>
    <t>12344#m</t>
  </si>
  <si>
    <t>12516#m</t>
  </si>
  <si>
    <t>12680#m</t>
  </si>
  <si>
    <t>12872#m</t>
  </si>
  <si>
    <t>13076#m</t>
  </si>
  <si>
    <t>13244#m</t>
  </si>
  <si>
    <t>13507#m</t>
  </si>
  <si>
    <t>13712#m</t>
  </si>
  <si>
    <t>14664#m</t>
  </si>
  <si>
    <t>15456#m</t>
  </si>
  <si>
    <t>15700#m</t>
  </si>
  <si>
    <t>$tsc_groupC_lim</t>
  </si>
  <si>
    <t>Income limits for SIC purposes: 8* montly PSS</t>
  </si>
  <si>
    <t>20712#m</t>
  </si>
  <si>
    <t>21457#m</t>
  </si>
  <si>
    <t>22184#m</t>
  </si>
  <si>
    <t>22872#m</t>
  </si>
  <si>
    <t>23568#m</t>
  </si>
  <si>
    <t>24248#m</t>
  </si>
  <si>
    <t>24688#m</t>
  </si>
  <si>
    <t>25032#m</t>
  </si>
  <si>
    <t>25360#m</t>
  </si>
  <si>
    <t>25744#m</t>
  </si>
  <si>
    <t>26152#m</t>
  </si>
  <si>
    <t>26488#m</t>
  </si>
  <si>
    <t>27016#m</t>
  </si>
  <si>
    <t>27424#m</t>
  </si>
  <si>
    <t>29328#m</t>
  </si>
  <si>
    <t>30912#m</t>
  </si>
  <si>
    <t>31400#m</t>
  </si>
  <si>
    <t>$tsc_group1_lim</t>
  </si>
  <si>
    <t>$tsc_group2_lim</t>
  </si>
  <si>
    <t>Income limits for SIC purposes: 3*monthly PSS</t>
  </si>
  <si>
    <t>7767#m</t>
  </si>
  <si>
    <t>8046#m</t>
  </si>
  <si>
    <t>8319#m</t>
  </si>
  <si>
    <t>8577#m</t>
  </si>
  <si>
    <t>8838#m</t>
  </si>
  <si>
    <t>9093#m</t>
  </si>
  <si>
    <t>9258#m</t>
  </si>
  <si>
    <t>9387#m</t>
  </si>
  <si>
    <t>9510#m</t>
  </si>
  <si>
    <t>9654#m</t>
  </si>
  <si>
    <t>9807#m</t>
  </si>
  <si>
    <t>9933#m</t>
  </si>
  <si>
    <t>10131#m</t>
  </si>
  <si>
    <t>10284#m</t>
  </si>
  <si>
    <t>10998#m</t>
  </si>
  <si>
    <t>11592#m</t>
  </si>
  <si>
    <t>11775#m</t>
  </si>
  <si>
    <t>$PSS</t>
  </si>
  <si>
    <t>PSS: Plafond Annuel de la Sécurité Sociale</t>
  </si>
  <si>
    <t>31068#y</t>
  </si>
  <si>
    <t>32184#y</t>
  </si>
  <si>
    <t>33276#y</t>
  </si>
  <si>
    <t>34308#y</t>
  </si>
  <si>
    <t>34620#y</t>
  </si>
  <si>
    <t>35352#y</t>
  </si>
  <si>
    <t>36372#y</t>
  </si>
  <si>
    <t>37032#y</t>
  </si>
  <si>
    <t>37548#y</t>
  </si>
  <si>
    <t>38616#y</t>
  </si>
  <si>
    <t>39732#y</t>
  </si>
  <si>
    <t>40524#y</t>
  </si>
  <si>
    <t>41136#y</t>
  </si>
  <si>
    <t>43992#y</t>
  </si>
  <si>
    <t>46368#y</t>
  </si>
  <si>
    <t>47100#y</t>
  </si>
  <si>
    <t>$tinty_yemxp_lim</t>
  </si>
  <si>
    <t>Exemption Limit on Overtime Income in SIC and PIT</t>
  </si>
  <si>
    <t>$mc_yem_rrate</t>
  </si>
  <si>
    <t>FYA: replacement rate applied to the salary (weighted average values for each month)</t>
  </si>
  <si>
    <t>$mc_yem_share</t>
  </si>
  <si>
    <t>FYA: share of the wage compensation paid by the state (weighted average of values for each month)</t>
  </si>
  <si>
    <t>$mc_yem_min</t>
  </si>
  <si>
    <t>Minimum wage compensation</t>
  </si>
  <si>
    <t>$mc_yem_max</t>
  </si>
  <si>
    <t>Maximum wage compensation</t>
  </si>
  <si>
    <t>Duration in months of the self-employment compensation scheme</t>
  </si>
  <si>
    <t>$mc_yse_amt</t>
  </si>
  <si>
    <t>Average amount of the self-employment compensation scheme (from official statistics)</t>
  </si>
  <si>
    <t>1278#m</t>
  </si>
  <si>
    <t>2272#m</t>
  </si>
  <si>
    <t>$bsawk_BTA_rate</t>
  </si>
  <si>
    <t>$bsawk_BCA_rate</t>
  </si>
  <si>
    <t>$bsa00_group_share</t>
  </si>
  <si>
    <t>$bsa00_BTA_rate_w</t>
  </si>
  <si>
    <t>$bsa00_BTA_rate_nw</t>
  </si>
  <si>
    <t>TransLMA_fr</t>
  </si>
  <si>
    <t>8.16.24</t>
  </si>
  <si>
    <t>8.16.25</t>
  </si>
  <si>
    <t>bmact_fr</t>
  </si>
  <si>
    <t>$bma_min</t>
  </si>
  <si>
    <t>On monthly basis, minimum amount of disability pension, sickness/maternity/paternity benefit</t>
  </si>
  <si>
    <t>281.65#m</t>
  </si>
  <si>
    <t>282.78#m</t>
  </si>
  <si>
    <t>285.61#m</t>
  </si>
  <si>
    <t>289.9#m</t>
  </si>
  <si>
    <t>292.89#m</t>
  </si>
  <si>
    <t>310.47#m</t>
  </si>
  <si>
    <t>334.12#m</t>
  </si>
  <si>
    <t>$bma_max</t>
  </si>
  <si>
    <t>On daily basis, maximum amount for maternity/paternity/adoption leave</t>
  </si>
  <si>
    <t>bchor_fr</t>
  </si>
  <si>
    <t>$bchor_amt1</t>
  </si>
  <si>
    <t>Amount for children with one parent -FYA</t>
  </si>
  <si>
    <t>82.36#m</t>
  </si>
  <si>
    <t>83.76#m</t>
  </si>
  <si>
    <t>85.02#m</t>
  </si>
  <si>
    <t>87.14#m</t>
  </si>
  <si>
    <t>88.88#m</t>
  </si>
  <si>
    <t>89.79#m</t>
  </si>
  <si>
    <t>100.58#m</t>
  </si>
  <si>
    <t>105.27#m</t>
  </si>
  <si>
    <t>110.2#m</t>
  </si>
  <si>
    <t>115.88#m</t>
  </si>
  <si>
    <t>116.22#m</t>
  </si>
  <si>
    <t>116.57#m</t>
  </si>
  <si>
    <t>116.69#m</t>
  </si>
  <si>
    <t>188.18#m</t>
  </si>
  <si>
    <t>196.83#m</t>
  </si>
  <si>
    <t>200.18#m</t>
  </si>
  <si>
    <t>$bchor_amt2</t>
  </si>
  <si>
    <t>Amount for children with no parents -FYA</t>
  </si>
  <si>
    <t>109.81#m</t>
  </si>
  <si>
    <t>111.68#m</t>
  </si>
  <si>
    <t>113.36#m</t>
  </si>
  <si>
    <t>116.18#m</t>
  </si>
  <si>
    <t>118.51#m</t>
  </si>
  <si>
    <t>119.70#m</t>
  </si>
  <si>
    <t>121.14#m</t>
  </si>
  <si>
    <t>127.96#m</t>
  </si>
  <si>
    <t>134.05#m</t>
  </si>
  <si>
    <t>140.29#m</t>
  </si>
  <si>
    <t>146.82#m</t>
  </si>
  <si>
    <t>154.77#m</t>
  </si>
  <si>
    <t>154.93#m</t>
  </si>
  <si>
    <t>155.41#m</t>
  </si>
  <si>
    <t>155.56#m</t>
  </si>
  <si>
    <t>250.84#m</t>
  </si>
  <si>
    <t>262.38#m</t>
  </si>
  <si>
    <t>266.83#m</t>
  </si>
  <si>
    <t>19.2.1</t>
  </si>
  <si>
    <t>tscee_fr</t>
  </si>
  <si>
    <t>Rate for employee sickness insurance contributions</t>
  </si>
  <si>
    <t>19.2.2</t>
  </si>
  <si>
    <t>$tsceepi_rate1</t>
  </si>
  <si>
    <t>Rate for employee old-age insurance contributions (Income group A+ whole income)</t>
  </si>
  <si>
    <t>19.2.3</t>
  </si>
  <si>
    <t>$tsceepi_rate2</t>
  </si>
  <si>
    <t>Rate for employee old-age insurance contributions (whole income)</t>
  </si>
  <si>
    <t>19.2.4</t>
  </si>
  <si>
    <t>$tsceepi_rate3</t>
  </si>
  <si>
    <t>Rate for non white-collar old-age insurance contributions (income group 1)</t>
  </si>
  <si>
    <t>19.2.5</t>
  </si>
  <si>
    <t>$tsceepi_rate4</t>
  </si>
  <si>
    <t xml:space="preserve">Rate for non white-collar old-age insurance contributions (income group 2)
</t>
  </si>
  <si>
    <t>19.2.6</t>
  </si>
  <si>
    <t>$tsceepi_rate5</t>
  </si>
  <si>
    <t>Rate for white collar old-age complementary insurance (Inc Group A)</t>
  </si>
  <si>
    <t>19.2.7</t>
  </si>
  <si>
    <t>$tsceepi_rate6</t>
  </si>
  <si>
    <t>Rate for while collar old-age complementary insurance (Inc Group B)</t>
  </si>
  <si>
    <t>19.2.8</t>
  </si>
  <si>
    <t>$tsceepi_rate7</t>
  </si>
  <si>
    <t>Rate for while collar old-age complementary insurance (Inc Group C)</t>
  </si>
  <si>
    <t>19.2.9</t>
  </si>
  <si>
    <t>$tsceepi_rate8</t>
  </si>
  <si>
    <t>Rate for outstanding pension contribution (CET)</t>
  </si>
  <si>
    <t>19.2.10</t>
  </si>
  <si>
    <t>$tsceepi_rate9</t>
  </si>
  <si>
    <t>AGFF-Rate for all employees on first portion of income</t>
  </si>
  <si>
    <t>19.2.11</t>
  </si>
  <si>
    <t>$tsceepi_rate10</t>
  </si>
  <si>
    <t>AGFF-rate for non white collar employees on second portion of income</t>
  </si>
  <si>
    <t>19.2.12</t>
  </si>
  <si>
    <t>$tsceepi_rate11</t>
  </si>
  <si>
    <t>AGFF-rate for white collar employees on second portion of income</t>
  </si>
  <si>
    <t>19.2.13</t>
  </si>
  <si>
    <t>Rate for employee unemployment insurance contribution</t>
  </si>
  <si>
    <t>19.2.14</t>
  </si>
  <si>
    <t>Rate for employee unemployment -white collar supplementinsurance contribution</t>
  </si>
  <si>
    <t>19.2.15</t>
  </si>
  <si>
    <t>$tsceeui_amt</t>
  </si>
  <si>
    <t>Unemployment insurance-Extra amount for white collar employees</t>
  </si>
  <si>
    <t>7.46#y</t>
  </si>
  <si>
    <t>7.72#y</t>
  </si>
  <si>
    <t>7.99#y</t>
  </si>
  <si>
    <t>8.23#y</t>
  </si>
  <si>
    <t>8.31#y</t>
  </si>
  <si>
    <t>19.2.16</t>
  </si>
  <si>
    <t>$tscee_yemxp_rate</t>
  </si>
  <si>
    <t>Maximum rate sc for overtime (since 2019)</t>
  </si>
  <si>
    <t>tscer_fr</t>
  </si>
  <si>
    <t>$tscer_red_coef1</t>
  </si>
  <si>
    <t>Reductions in employers’ social security contributions (Fillon reduction)</t>
  </si>
  <si>
    <t>$tscer_red_coef2</t>
  </si>
  <si>
    <t>Employer sickness insurance contributions rate (from 2019: income &gt; 2.5 SMIC )</t>
  </si>
  <si>
    <t>$tscersi_rate2</t>
  </si>
  <si>
    <t>Employer sickness insurance contributions rate (from 2019: income &lt; 2.5 SMIC )</t>
  </si>
  <si>
    <t>Employer family insurance contribution rate</t>
  </si>
  <si>
    <t>$tscerfa_rate2</t>
  </si>
  <si>
    <t>Employer family insurance contribution rate - Since 2015, for incomes  below 3.5*SMIC, the reduced rate of 3.45% is used</t>
  </si>
  <si>
    <t>$tscerho_rate1</t>
  </si>
  <si>
    <t>Employer housing insurance contribution rate-companies with fewer than 50 employees (20 until 2019)</t>
  </si>
  <si>
    <t>$tscerho_rate2</t>
  </si>
  <si>
    <t>Rate of housing insurance contributions for firms with over 50 employees (20 until 2019)</t>
  </si>
  <si>
    <t>$tscerpi_rate1</t>
  </si>
  <si>
    <t>Employer old-age insurance contributions-Income group A</t>
  </si>
  <si>
    <t>$tscerpi_rate2</t>
  </si>
  <si>
    <t>Employer old-age insurance contributions-whole income</t>
  </si>
  <si>
    <t>$tscerpi_rate3</t>
  </si>
  <si>
    <t>CSA contribution rate</t>
  </si>
  <si>
    <t>$tscerpi_rate4</t>
  </si>
  <si>
    <t>Non white-collar complementary old-age insurance contribution rate-Income Group 1</t>
  </si>
  <si>
    <t>$tscerpi_rate5</t>
  </si>
  <si>
    <t>Non white-collar complementary old-age insurance contribution rate-Income Group 2</t>
  </si>
  <si>
    <t>$tscerpi_rate6</t>
  </si>
  <si>
    <t>White-collar complementary old-age insurance contribution rate-Income Group A</t>
  </si>
  <si>
    <t>$tscerpi_rate7</t>
  </si>
  <si>
    <t>White-collar complementary old-age insurance contribution rate-Income Group B/C</t>
  </si>
  <si>
    <t>$tscerpi_rate8</t>
  </si>
  <si>
    <t>AGFF contribution rate-all employees-income group 1/A</t>
  </si>
  <si>
    <t>$tscerpi_rate9</t>
  </si>
  <si>
    <t>AGFF contribution rate-all employees-income group 2/B</t>
  </si>
  <si>
    <t>$tscerpi_rate10</t>
  </si>
  <si>
    <t>Outstanding contribution rate(CET)</t>
  </si>
  <si>
    <t>20.1.19</t>
  </si>
  <si>
    <t>Contingency insurance contribution rate for white colalr employees</t>
  </si>
  <si>
    <t>20.1.20</t>
  </si>
  <si>
    <t>$tscerui_rate1</t>
  </si>
  <si>
    <t>20.1.21</t>
  </si>
  <si>
    <t>$tscerui_rate2</t>
  </si>
  <si>
    <t>Unemployment insurance contribution rate-white collar supplement (APEC)</t>
  </si>
  <si>
    <t>20.1.22</t>
  </si>
  <si>
    <t>$tscerui_amt</t>
  </si>
  <si>
    <t>Unemployment insurance-lumps sum for white collar workers</t>
  </si>
  <si>
    <t>11.18#y</t>
  </si>
  <si>
    <t>11.59#y</t>
  </si>
  <si>
    <t>11.98#y</t>
  </si>
  <si>
    <t>12.35#y</t>
  </si>
  <si>
    <t>12.46#y</t>
  </si>
  <si>
    <t>20.1.23</t>
  </si>
  <si>
    <t>$tscerap_rate</t>
  </si>
  <si>
    <t>Apprenticeship tax rate</t>
  </si>
  <si>
    <t>20.1.24</t>
  </si>
  <si>
    <t>$tscerir_rate1</t>
  </si>
  <si>
    <t>PArticipation in reconstruction effort rate</t>
  </si>
  <si>
    <t>20.1.25</t>
  </si>
  <si>
    <t>$tscerir_rate2</t>
  </si>
  <si>
    <t>Professional training contribution (less than 10 employees)</t>
  </si>
  <si>
    <t>20.1.26</t>
  </si>
  <si>
    <t>$tscerir_rate3</t>
  </si>
  <si>
    <t>Professional training contribution (10-20 employees)</t>
  </si>
  <si>
    <t>20.1.27</t>
  </si>
  <si>
    <t>$tscerir_rate4</t>
  </si>
  <si>
    <t>Professional training contribution (more than 20 employees)</t>
  </si>
  <si>
    <t>20.1.28</t>
  </si>
  <si>
    <t>$tsceruf_rate</t>
  </si>
  <si>
    <t>Contribution for labour unions and professional organizations</t>
  </si>
  <si>
    <t>20.1.29</t>
  </si>
  <si>
    <t>$tscerwgf_rate</t>
  </si>
  <si>
    <t>Wage guarantee fund - Income group A and B</t>
  </si>
  <si>
    <t>tscse_fr</t>
  </si>
  <si>
    <t>$tscerfa_artisans_rate1</t>
  </si>
  <si>
    <t>Family contribution rate - artisans</t>
  </si>
  <si>
    <t>$tscerfa_artisans_rate2</t>
  </si>
  <si>
    <t>Family contribution rate-artisans with low incomes</t>
  </si>
  <si>
    <t>$tscerfa_rate3</t>
  </si>
  <si>
    <t>Family contribution rate-agricultural self-employment -lower rates (only used in 2015)</t>
  </si>
  <si>
    <t>$tscsesi_rate1</t>
  </si>
  <si>
    <t>Sickness insurance rate for agricultural workers up to 2018, revived from 2023</t>
  </si>
  <si>
    <t>$tscsesi_rate2</t>
  </si>
  <si>
    <t>Sickness insurance contribution upper rate for artisans + for farmers from 2019</t>
  </si>
  <si>
    <t>$tscsesi_rate11</t>
  </si>
  <si>
    <t>Sickness insurance contribution rate 2 for farmers from 2023</t>
  </si>
  <si>
    <t>$tscsesi_rate3</t>
  </si>
  <si>
    <t>Second rate for sickness insurance contributions for artisans &amp; I&amp;T (only until 2012)</t>
  </si>
  <si>
    <t>$tscsesi_rate4</t>
  </si>
  <si>
    <t>Supplementary sickness insurance contribution rate for artisans &amp; I&amp;T</t>
  </si>
  <si>
    <t>21.1.9</t>
  </si>
  <si>
    <t>$tscsesi_rate5</t>
  </si>
  <si>
    <t>Sickness insurance contribution rate for farmers  - second rate from 2019</t>
  </si>
  <si>
    <t>21.1.10</t>
  </si>
  <si>
    <t>$tscsesi_rate6</t>
  </si>
  <si>
    <t>Sickness insurance contribution rate for artisans</t>
  </si>
  <si>
    <t>21.1.11</t>
  </si>
  <si>
    <t>$tscsesi_rate7</t>
  </si>
  <si>
    <t>21.1.12</t>
  </si>
  <si>
    <t>$tscsesi_rate8</t>
  </si>
  <si>
    <t>21.1.13</t>
  </si>
  <si>
    <t>$tscsesi_rate9</t>
  </si>
  <si>
    <t>21.1.14</t>
  </si>
  <si>
    <t>$tscsesi_rate10</t>
  </si>
  <si>
    <t>Supplementary sickness insurance contribution rate for artisans</t>
  </si>
  <si>
    <t>21.1.15</t>
  </si>
  <si>
    <t>$tscsepi_rate1</t>
  </si>
  <si>
    <t>Pension insurance contribution rates-farmers-Rate 1</t>
  </si>
  <si>
    <t>21.1.16</t>
  </si>
  <si>
    <t>$tscsepi_rate2</t>
  </si>
  <si>
    <t>Pension insurance contribution rates-farmers-Rate 2</t>
  </si>
  <si>
    <t>21.1.17</t>
  </si>
  <si>
    <t>$tscsepi_farmers_rate3</t>
  </si>
  <si>
    <t>Complementary pension insurance contribution rate-farmers</t>
  </si>
  <si>
    <t>21.1.18</t>
  </si>
  <si>
    <t>$tscsepi_rate4</t>
  </si>
  <si>
    <t>Pension insurance contribution rate-I&amp;T</t>
  </si>
  <si>
    <t>21.1.19</t>
  </si>
  <si>
    <t>$tscsepi_rate5</t>
  </si>
  <si>
    <t>Second rate of pension insurance contributions-I&amp;T</t>
  </si>
  <si>
    <t>21.1.20</t>
  </si>
  <si>
    <t>$tscsepi_rate6</t>
  </si>
  <si>
    <t>Complementary pension insurance contribution rate- Artisans</t>
  </si>
  <si>
    <t>21.1.21</t>
  </si>
  <si>
    <t>$tscsepi_rate7</t>
  </si>
  <si>
    <t>Second rate of complementary pension insurance contribution rates</t>
  </si>
  <si>
    <t>21.1.22</t>
  </si>
  <si>
    <t>$tscsepi_industry_rate8</t>
  </si>
  <si>
    <t xml:space="preserve">Complementary pension insurance contribution rate- I&amp;T
</t>
  </si>
  <si>
    <t>21.1.23</t>
  </si>
  <si>
    <t>$tscsepi_uplim</t>
  </si>
  <si>
    <t>Limit complementary pension insurance, from 2014</t>
  </si>
  <si>
    <t>37513#y</t>
  </si>
  <si>
    <t>37546#y</t>
  </si>
  <si>
    <t>37846#y</t>
  </si>
  <si>
    <t>37960#y</t>
  </si>
  <si>
    <t>38340#y</t>
  </si>
  <si>
    <t>21.1.24</t>
  </si>
  <si>
    <t>$tscseir_artisans_rate</t>
  </si>
  <si>
    <t>Professional training contribution rate-Artisans</t>
  </si>
  <si>
    <t>21.1.25</t>
  </si>
  <si>
    <t>$tscseir_industry_rate</t>
  </si>
  <si>
    <t>Professional training contribution rate-I&amp;T</t>
  </si>
  <si>
    <t>21.1.26</t>
  </si>
  <si>
    <t>$tscsedi_artisans_rate</t>
  </si>
  <si>
    <t>Invalidity and death insurance contribution rate-Artisans</t>
  </si>
  <si>
    <t>21.1.27</t>
  </si>
  <si>
    <t>$tscsedi_industry_rate</t>
  </si>
  <si>
    <t>Invalidity and death insurance contribution rate-I&amp;T</t>
  </si>
  <si>
    <t>21.1.28</t>
  </si>
  <si>
    <t>$tscsedi_farmers_rate</t>
  </si>
  <si>
    <t>Invalidity and death insurance contribution rate-Farmers</t>
  </si>
  <si>
    <t>21.1.29</t>
  </si>
  <si>
    <t>$tscsedi_minrate</t>
  </si>
  <si>
    <t>Invalidity and death insurance contribution rate - minimum rate on PSS</t>
  </si>
  <si>
    <t>tsckt_fr</t>
  </si>
  <si>
    <t>$tsckt_social_rate</t>
  </si>
  <si>
    <t>Social contribution</t>
  </si>
  <si>
    <t>$tsckt_addrate</t>
  </si>
  <si>
    <t>Additional contribution</t>
  </si>
  <si>
    <t>$tsckt_solidarity_rate</t>
  </si>
  <si>
    <t>Solidarity contribution</t>
  </si>
  <si>
    <t>$tsckt_solidaritylevy_rate</t>
  </si>
  <si>
    <t>Solidarity levy</t>
  </si>
  <si>
    <t>bsuwd_fr</t>
  </si>
  <si>
    <t>$bsuwd_lim</t>
  </si>
  <si>
    <t>Amount: Means-tested benefit for widows/widowers</t>
  </si>
  <si>
    <t>674.21#m</t>
  </si>
  <si>
    <t>686.34#m</t>
  </si>
  <si>
    <t>693.87#m</t>
  </si>
  <si>
    <t>706.41#m</t>
  </si>
  <si>
    <t>712.76#m</t>
  </si>
  <si>
    <t>743#m</t>
  </si>
  <si>
    <t>752.65#m</t>
  </si>
  <si>
    <t>753.42#m</t>
  </si>
  <si>
    <t>759.43#m</t>
  </si>
  <si>
    <t>770.82#m</t>
  </si>
  <si>
    <t>778.53#m</t>
  </si>
  <si>
    <t>781.64#m</t>
  </si>
  <si>
    <t>828.37#m</t>
  </si>
  <si>
    <t>872.275#m</t>
  </si>
  <si>
    <t>891.4625#m</t>
  </si>
  <si>
    <t>$bsuwd_amt</t>
  </si>
  <si>
    <t>539.37#m</t>
  </si>
  <si>
    <t>549.07#m</t>
  </si>
  <si>
    <t>555.1#m</t>
  </si>
  <si>
    <t>565.13#m</t>
  </si>
  <si>
    <t>570.21#m</t>
  </si>
  <si>
    <t>594.4#m</t>
  </si>
  <si>
    <t>602.12#m</t>
  </si>
  <si>
    <t>602.73#m</t>
  </si>
  <si>
    <t>607.54#m</t>
  </si>
  <si>
    <t>616.65#m</t>
  </si>
  <si>
    <t>622.82#m</t>
  </si>
  <si>
    <t>625.31#m</t>
  </si>
  <si>
    <t>662.70#m</t>
  </si>
  <si>
    <t>697.82#m</t>
  </si>
  <si>
    <t>713.17#m</t>
  </si>
  <si>
    <t>tinty_fr</t>
  </si>
  <si>
    <t>$tintace_rate</t>
  </si>
  <si>
    <t>Tax deductions/ allowances for C1 incomes: Rate</t>
  </si>
  <si>
    <t>$tinty_ded_minamt</t>
  </si>
  <si>
    <t>Minimum deduction for earnings</t>
  </si>
  <si>
    <t>382#y</t>
  </si>
  <si>
    <t>389#y</t>
  </si>
  <si>
    <t>401#y</t>
  </si>
  <si>
    <t>413#y</t>
  </si>
  <si>
    <t>424#y</t>
  </si>
  <si>
    <t>426#y</t>
  </si>
  <si>
    <t>437#y</t>
  </si>
  <si>
    <t>441#y</t>
  </si>
  <si>
    <t>442#y</t>
  </si>
  <si>
    <t>448#y</t>
  </si>
  <si>
    <t>472#y</t>
  </si>
  <si>
    <t>495#y</t>
  </si>
  <si>
    <t>504#y</t>
  </si>
  <si>
    <t>$tinty_ded_maxamt</t>
  </si>
  <si>
    <t>Maximum deduction for earnings</t>
  </si>
  <si>
    <t>12862#y</t>
  </si>
  <si>
    <t>13093#y</t>
  </si>
  <si>
    <t>13501#y</t>
  </si>
  <si>
    <t>13893#y</t>
  </si>
  <si>
    <t>13948#y</t>
  </si>
  <si>
    <t>14157#y</t>
  </si>
  <si>
    <t>12097#y</t>
  </si>
  <si>
    <t>12157#y</t>
  </si>
  <si>
    <t>12183#y</t>
  </si>
  <si>
    <t>12305#y</t>
  </si>
  <si>
    <t>12502#y</t>
  </si>
  <si>
    <t>12627#y</t>
  </si>
  <si>
    <t>12652#y</t>
  </si>
  <si>
    <t>12829#y</t>
  </si>
  <si>
    <t>13522#y</t>
  </si>
  <si>
    <t>14171#y</t>
  </si>
  <si>
    <t>14426#y</t>
  </si>
  <si>
    <t>25.2.4</t>
  </si>
  <si>
    <t>$tinty_dedbun_lowlim</t>
  </si>
  <si>
    <t>Minimum deduction for unemployment benefits</t>
  </si>
  <si>
    <t>839#y</t>
  </si>
  <si>
    <t>854#y</t>
  </si>
  <si>
    <t>906#y</t>
  </si>
  <si>
    <t>910#y</t>
  </si>
  <si>
    <t>924#y</t>
  </si>
  <si>
    <t>931#y</t>
  </si>
  <si>
    <t>936#y</t>
  </si>
  <si>
    <t>937#y</t>
  </si>
  <si>
    <t>938#y</t>
  </si>
  <si>
    <t>947#y</t>
  </si>
  <si>
    <t>25.2.5</t>
  </si>
  <si>
    <t>$tinty_dedub_uplim</t>
  </si>
  <si>
    <t>Maximum deduction for unemployment benefit</t>
  </si>
  <si>
    <t>25.2.6</t>
  </si>
  <si>
    <t>$tinty_dedpens_minamt</t>
  </si>
  <si>
    <t>Minimum deduction for pension income</t>
  </si>
  <si>
    <t>367#y</t>
  </si>
  <si>
    <t>368#y</t>
  </si>
  <si>
    <t>377#y</t>
  </si>
  <si>
    <t>379#y</t>
  </si>
  <si>
    <t>383#y</t>
  </si>
  <si>
    <t>393#y</t>
  </si>
  <si>
    <t>394#y</t>
  </si>
  <si>
    <t>422#y</t>
  </si>
  <si>
    <t>25.2.7</t>
  </si>
  <si>
    <t>$tinty_dedpens_maxamt</t>
  </si>
  <si>
    <t>Maximum deduction for pension income</t>
  </si>
  <si>
    <t>3325#y</t>
  </si>
  <si>
    <t>3446#y</t>
  </si>
  <si>
    <t>3491#y</t>
  </si>
  <si>
    <t>3592#y</t>
  </si>
  <si>
    <t>3606#y</t>
  </si>
  <si>
    <t>3660#y</t>
  </si>
  <si>
    <t>3680#y</t>
  </si>
  <si>
    <t>3707#y</t>
  </si>
  <si>
    <t>3711#y</t>
  </si>
  <si>
    <t>3752#y</t>
  </si>
  <si>
    <t>3812#y</t>
  </si>
  <si>
    <t>3850#y</t>
  </si>
  <si>
    <t>3858#y</t>
  </si>
  <si>
    <t>3912#y</t>
  </si>
  <si>
    <t>4123#y</t>
  </si>
  <si>
    <t>4321#y</t>
  </si>
  <si>
    <t>4399#y</t>
  </si>
  <si>
    <t>25.2.8</t>
  </si>
  <si>
    <t>$tinty_limmax</t>
  </si>
  <si>
    <t>Income limit for the deduction on property income</t>
  </si>
  <si>
    <t>25.2.9</t>
  </si>
  <si>
    <t>$tintapv_lowlim</t>
  </si>
  <si>
    <t>Minimum deduction for private pension contributions</t>
  </si>
  <si>
    <t>3019#y</t>
  </si>
  <si>
    <t>3107#y</t>
  </si>
  <si>
    <t>3218#y</t>
  </si>
  <si>
    <t>3328#y</t>
  </si>
  <si>
    <t>3431#y</t>
  </si>
  <si>
    <t>3462#y</t>
  </si>
  <si>
    <t>3535#y</t>
  </si>
  <si>
    <t>3637#y</t>
  </si>
  <si>
    <t>3703#Y</t>
  </si>
  <si>
    <t>3755#y</t>
  </si>
  <si>
    <t>3804#y</t>
  </si>
  <si>
    <t>3862#y</t>
  </si>
  <si>
    <t>3923#y</t>
  </si>
  <si>
    <t>3973#y</t>
  </si>
  <si>
    <t>4052#y</t>
  </si>
  <si>
    <t>4114#y</t>
  </si>
  <si>
    <t>4637#y</t>
  </si>
  <si>
    <t>25.2.10</t>
  </si>
  <si>
    <t>$tintapv_uplim</t>
  </si>
  <si>
    <t>Max deduction for private pension contributions</t>
  </si>
  <si>
    <t>24152#y</t>
  </si>
  <si>
    <t>24856#y</t>
  </si>
  <si>
    <t>25744#y</t>
  </si>
  <si>
    <t>26624#y</t>
  </si>
  <si>
    <t>27448#y</t>
  </si>
  <si>
    <t>27696#y</t>
  </si>
  <si>
    <t>28282#y</t>
  </si>
  <si>
    <t>29098#y</t>
  </si>
  <si>
    <t>29626#y</t>
  </si>
  <si>
    <t>30038#y</t>
  </si>
  <si>
    <t>30432#y</t>
  </si>
  <si>
    <t>31382#y</t>
  </si>
  <si>
    <t>31789#y</t>
  </si>
  <si>
    <t>32419#y</t>
  </si>
  <si>
    <t>32909#y</t>
  </si>
  <si>
    <t>35194#y</t>
  </si>
  <si>
    <t>37094#y</t>
  </si>
  <si>
    <t>25.2.11</t>
  </si>
  <si>
    <t>$tintadp_amt</t>
  </si>
  <si>
    <t>Deduction for major children and dependent relatives</t>
  </si>
  <si>
    <t>3106#y</t>
  </si>
  <si>
    <t>3162#y</t>
  </si>
  <si>
    <t>3203#y</t>
  </si>
  <si>
    <t>3296#y</t>
  </si>
  <si>
    <t>3309#y</t>
  </si>
  <si>
    <t>3359#y</t>
  </si>
  <si>
    <t>3386#y</t>
  </si>
  <si>
    <t>3403#y</t>
  </si>
  <si>
    <t>3407#y</t>
  </si>
  <si>
    <t>3411#y</t>
  </si>
  <si>
    <t>3445#y</t>
  </si>
  <si>
    <t>3542#y</t>
  </si>
  <si>
    <t>3786#y</t>
  </si>
  <si>
    <t>3968#y</t>
  </si>
  <si>
    <t>4039#y</t>
  </si>
  <si>
    <t>25.2.12</t>
  </si>
  <si>
    <t>$tintadb_lim1</t>
  </si>
  <si>
    <t>Income limit to qualify for disabled and old-age allowances (higher amount)</t>
  </si>
  <si>
    <t>13550#y</t>
  </si>
  <si>
    <t>13950#y</t>
  </si>
  <si>
    <t>14010#y</t>
  </si>
  <si>
    <t>14510#y</t>
  </si>
  <si>
    <t>14630#y</t>
  </si>
  <si>
    <t>14710#y</t>
  </si>
  <si>
    <t>14730#y</t>
  </si>
  <si>
    <t>14750#y</t>
  </si>
  <si>
    <t>14900#y</t>
  </si>
  <si>
    <t>15140#y</t>
  </si>
  <si>
    <t>15300#y</t>
  </si>
  <si>
    <t>15340#y</t>
  </si>
  <si>
    <t>15514#y</t>
  </si>
  <si>
    <t>15560#y</t>
  </si>
  <si>
    <t>16410#y</t>
  </si>
  <si>
    <t>17510#y</t>
  </si>
  <si>
    <t>25.2.13</t>
  </si>
  <si>
    <t>$tintadb_lim2</t>
  </si>
  <si>
    <t>Income limit to qualify for disabled and old-age allowances (lower amount)</t>
  </si>
  <si>
    <t>16950#y</t>
  </si>
  <si>
    <t>22590#y</t>
  </si>
  <si>
    <t>22930#y</t>
  </si>
  <si>
    <t>23730#y</t>
  </si>
  <si>
    <t>23760#y</t>
  </si>
  <si>
    <t>24690#y</t>
  </si>
  <si>
    <t>24985#y</t>
  </si>
  <si>
    <t>25040#y</t>
  </si>
  <si>
    <t>28170#y</t>
  </si>
  <si>
    <t>25.2.14</t>
  </si>
  <si>
    <t>$tintadb_amt1</t>
  </si>
  <si>
    <t>Tax allowance for disabled and old-age (higher amount)</t>
  </si>
  <si>
    <t>1706#y</t>
  </si>
  <si>
    <t>2202#y</t>
  </si>
  <si>
    <t>2266#y</t>
  </si>
  <si>
    <t>2276#y</t>
  </si>
  <si>
    <t>2311#y</t>
  </si>
  <si>
    <t>2312#y</t>
  </si>
  <si>
    <t>2332#y</t>
  </si>
  <si>
    <t>2344#y</t>
  </si>
  <si>
    <t>2347#y</t>
  </si>
  <si>
    <t>2352#y</t>
  </si>
  <si>
    <t>2376#y</t>
  </si>
  <si>
    <t>2416#y</t>
  </si>
  <si>
    <t>2442#y</t>
  </si>
  <si>
    <t>2446#y</t>
  </si>
  <si>
    <t>2476#y</t>
  </si>
  <si>
    <t>2484#y</t>
  </si>
  <si>
    <t>2620#y</t>
  </si>
  <si>
    <t>2796#y</t>
  </si>
  <si>
    <t>25.2.15</t>
  </si>
  <si>
    <t>$tintadb_amt2</t>
  </si>
  <si>
    <t>Tax allowance for disabled and old-age (lower amount)</t>
  </si>
  <si>
    <t>853#y</t>
  </si>
  <si>
    <t>1101#y</t>
  </si>
  <si>
    <t>1133#y</t>
  </si>
  <si>
    <t>1138#y</t>
  </si>
  <si>
    <t>1156#y</t>
  </si>
  <si>
    <t>1166#y</t>
  </si>
  <si>
    <t>1172#y</t>
  </si>
  <si>
    <t>1176#y</t>
  </si>
  <si>
    <t>1208#y</t>
  </si>
  <si>
    <t>1221#y</t>
  </si>
  <si>
    <t>1224#y</t>
  </si>
  <si>
    <t>1238#y</t>
  </si>
  <si>
    <t>1242#y</t>
  </si>
  <si>
    <t>1398#y</t>
  </si>
  <si>
    <t>25.2.16</t>
  </si>
  <si>
    <t>$tintadt_dedyiy_rate</t>
  </si>
  <si>
    <t>Deduction for investment income</t>
  </si>
  <si>
    <t>25.2.17</t>
  </si>
  <si>
    <t>$tintadt_dedyiy_amt1</t>
  </si>
  <si>
    <t>25.2.18</t>
  </si>
  <si>
    <t>$tintadt_dedyiy_amt2</t>
  </si>
  <si>
    <t>2050#y</t>
  </si>
  <si>
    <t>25.2.19</t>
  </si>
  <si>
    <t>$tscxc_thres1</t>
  </si>
  <si>
    <t>1 share higher threshold for exemption</t>
  </si>
  <si>
    <t>7165#y</t>
  </si>
  <si>
    <t>7417#y</t>
  </si>
  <si>
    <t>9437#y</t>
  </si>
  <si>
    <t>9560#y</t>
  </si>
  <si>
    <t>9837#y</t>
  </si>
  <si>
    <t>10024#y</t>
  </si>
  <si>
    <t>10224#y</t>
  </si>
  <si>
    <t>10633#y</t>
  </si>
  <si>
    <t>10676#y</t>
  </si>
  <si>
    <t>10996#y</t>
  </si>
  <si>
    <t>11018#y</t>
  </si>
  <si>
    <t>11128#y</t>
  </si>
  <si>
    <t>11306#y</t>
  </si>
  <si>
    <t>11408#y</t>
  </si>
  <si>
    <t>11431#y</t>
  </si>
  <si>
    <t>11614#y</t>
  </si>
  <si>
    <t>12231#y</t>
  </si>
  <si>
    <t>12818#y</t>
  </si>
  <si>
    <t>25.2.20</t>
  </si>
  <si>
    <t>$tscxc_thres2</t>
  </si>
  <si>
    <t>Each 0.5 share higher threshold for exemption</t>
  </si>
  <si>
    <t>1464#y</t>
  </si>
  <si>
    <t>1981#y</t>
  </si>
  <si>
    <t>2553#y</t>
  </si>
  <si>
    <t>2627#y</t>
  </si>
  <si>
    <t>2637#y</t>
  </si>
  <si>
    <t>2676#y</t>
  </si>
  <si>
    <t>2839#y</t>
  </si>
  <si>
    <t>2936#y</t>
  </si>
  <si>
    <t>2942#y</t>
  </si>
  <si>
    <t>2971#y</t>
  </si>
  <si>
    <t>3046#y</t>
  </si>
  <si>
    <t>3052#y</t>
  </si>
  <si>
    <t>3101#y</t>
  </si>
  <si>
    <t>3265#y</t>
  </si>
  <si>
    <t>3422#y</t>
  </si>
  <si>
    <t>25.2.21</t>
  </si>
  <si>
    <t>$tscxc_thres3</t>
  </si>
  <si>
    <t>1 share higher threshold for reduced rate</t>
  </si>
  <si>
    <t>13956#y</t>
  </si>
  <si>
    <t>14375#y</t>
  </si>
  <si>
    <t>14404#y</t>
  </si>
  <si>
    <t>14548#y</t>
  </si>
  <si>
    <t>14781#y</t>
  </si>
  <si>
    <t>14914#y</t>
  </si>
  <si>
    <t>14944#y</t>
  </si>
  <si>
    <t>15183#y</t>
  </si>
  <si>
    <t>15988#y</t>
  </si>
  <si>
    <t>16755#y</t>
  </si>
  <si>
    <t>25.2.22</t>
  </si>
  <si>
    <t>$tscxc_thres4</t>
  </si>
  <si>
    <t>Each 0.5 share higher threshold for reduced rate</t>
  </si>
  <si>
    <t>3726#y</t>
  </si>
  <si>
    <t>3838#y</t>
  </si>
  <si>
    <t>3846#y</t>
  </si>
  <si>
    <t>3884#y</t>
  </si>
  <si>
    <t>3946#y</t>
  </si>
  <si>
    <t>3982#y</t>
  </si>
  <si>
    <t>3990#y</t>
  </si>
  <si>
    <t>4054#y</t>
  </si>
  <si>
    <t>4269#y</t>
  </si>
  <si>
    <t>4474#y</t>
  </si>
  <si>
    <t>25.2.23</t>
  </si>
  <si>
    <t>$tscxc_thres5</t>
  </si>
  <si>
    <t>1 share higher threshold for median rate</t>
  </si>
  <si>
    <t>22580#y</t>
  </si>
  <si>
    <t>22941#y</t>
  </si>
  <si>
    <t>23146#y</t>
  </si>
  <si>
    <t>23193#y</t>
  </si>
  <si>
    <t>23564#y</t>
  </si>
  <si>
    <t>24813#y</t>
  </si>
  <si>
    <t>26004#y</t>
  </si>
  <si>
    <t>25.2.24</t>
  </si>
  <si>
    <t>$tscxc_thres6</t>
  </si>
  <si>
    <t>Each 0.5 share higher threshold for median rate</t>
  </si>
  <si>
    <t>6028#y</t>
  </si>
  <si>
    <t>6124#y</t>
  </si>
  <si>
    <t>6179#y</t>
  </si>
  <si>
    <t>6191#y</t>
  </si>
  <si>
    <t>6290#y</t>
  </si>
  <si>
    <t>6623#y</t>
  </si>
  <si>
    <t>6941#y</t>
  </si>
  <si>
    <t>25.2.25</t>
  </si>
  <si>
    <t>$csg_red_thres</t>
  </si>
  <si>
    <t>CSG reduction threshold</t>
  </si>
  <si>
    <t>25.2.26</t>
  </si>
  <si>
    <t>$csg_redrate</t>
  </si>
  <si>
    <t>CSG reduction rate</t>
  </si>
  <si>
    <t>25.2.27</t>
  </si>
  <si>
    <t>$tscxcktrd_dedkt_rate</t>
  </si>
  <si>
    <t>Deductible CSG on capital income</t>
  </si>
  <si>
    <t>25.2.28</t>
  </si>
  <si>
    <t>$tscxcnkrd_dedyem_rate</t>
  </si>
  <si>
    <t>Deductible CSG on earnings</t>
  </si>
  <si>
    <t>25.2.29</t>
  </si>
  <si>
    <t>$tscxcnkrd_dedpens_rate1</t>
  </si>
  <si>
    <t>Deductible CSG on pensions (reduced rate)</t>
  </si>
  <si>
    <t>25.2.30</t>
  </si>
  <si>
    <t>$tscxcnkrd_dedpens_rate2</t>
  </si>
  <si>
    <t>Deductible CSG on pensions (median rate)</t>
  </si>
  <si>
    <t>25.2.31</t>
  </si>
  <si>
    <t>$tscxcnkrd_dedpens_rate3</t>
  </si>
  <si>
    <t>Deductible CSG on pensions (normal rate)</t>
  </si>
  <si>
    <t>25.2.32</t>
  </si>
  <si>
    <t>$tscxcnkrd_dedbun_rate</t>
  </si>
  <si>
    <t>Deductible CSG on unemployment benefits</t>
  </si>
  <si>
    <t>25.2.33</t>
  </si>
  <si>
    <t>$tscxcnkrd_dedbhl_rate</t>
  </si>
  <si>
    <t>Deductible CSG on sickness benefits</t>
  </si>
  <si>
    <t>tscxc_fr</t>
  </si>
  <si>
    <t>$tscxc_rate1</t>
  </si>
  <si>
    <t>CSG normal rate on earnings</t>
  </si>
  <si>
    <t>$tscxc_rate2</t>
  </si>
  <si>
    <t>CSG normal rate on pensions</t>
  </si>
  <si>
    <t>$tscxc_rate6</t>
  </si>
  <si>
    <t>CSG median rate on pensions (from 2019)</t>
  </si>
  <si>
    <t>$tscxc_rate7</t>
  </si>
  <si>
    <t>CSG reduced rate on pensions</t>
  </si>
  <si>
    <t>$tscxc_rate3</t>
  </si>
  <si>
    <t>CSG normal rate on unemployment benefits</t>
  </si>
  <si>
    <t>$tscxc_rate4</t>
  </si>
  <si>
    <t>CSG rate on capital income</t>
  </si>
  <si>
    <t>$tscxc_rate5</t>
  </si>
  <si>
    <t>CSG rate on sickness benefit</t>
  </si>
  <si>
    <t>$casa_rate</t>
  </si>
  <si>
    <t>Rate for contribution for solidarity and autonomy (CASA)</t>
  </si>
  <si>
    <t>tinkt_fr</t>
  </si>
  <si>
    <t>Rate in band1</t>
  </si>
  <si>
    <t>Rate in band 2</t>
  </si>
  <si>
    <t>Rate in band 3</t>
  </si>
  <si>
    <t>Rate in band 4</t>
  </si>
  <si>
    <t>Rate in band 5</t>
  </si>
  <si>
    <t>Rate in band 6</t>
  </si>
  <si>
    <t>Upper limit for band1</t>
  </si>
  <si>
    <t>5614#y</t>
  </si>
  <si>
    <t>5687#y</t>
  </si>
  <si>
    <t>5852#y</t>
  </si>
  <si>
    <t>5875#y</t>
  </si>
  <si>
    <t>5963#y</t>
  </si>
  <si>
    <t>6011#y</t>
  </si>
  <si>
    <t>9700#y</t>
  </si>
  <si>
    <t>9710#y</t>
  </si>
  <si>
    <t>9807#y</t>
  </si>
  <si>
    <t>10084#y</t>
  </si>
  <si>
    <t>10225#y</t>
  </si>
  <si>
    <t>10777#y</t>
  </si>
  <si>
    <t>11496#y</t>
  </si>
  <si>
    <t>Upper limit for band 2</t>
  </si>
  <si>
    <t>11198#y</t>
  </si>
  <si>
    <t>11344#y</t>
  </si>
  <si>
    <t>11673#y</t>
  </si>
  <si>
    <t>11720#y</t>
  </si>
  <si>
    <t>11896#y</t>
  </si>
  <si>
    <t>11991#y</t>
  </si>
  <si>
    <t>Upper limit for band 3</t>
  </si>
  <si>
    <t>24872#y</t>
  </si>
  <si>
    <t>25195#y</t>
  </si>
  <si>
    <t>25926#y</t>
  </si>
  <si>
    <t>26030#y</t>
  </si>
  <si>
    <t>26420#y</t>
  </si>
  <si>
    <t>26631#y</t>
  </si>
  <si>
    <t>26764#y</t>
  </si>
  <si>
    <t>26791#y</t>
  </si>
  <si>
    <t>26818#y</t>
  </si>
  <si>
    <t>27086#y</t>
  </si>
  <si>
    <t>27794#y</t>
  </si>
  <si>
    <t>25659#y</t>
  </si>
  <si>
    <t>25710#y</t>
  </si>
  <si>
    <t>26070#y</t>
  </si>
  <si>
    <t>27478#y</t>
  </si>
  <si>
    <t>28797#y</t>
  </si>
  <si>
    <t>29314#y</t>
  </si>
  <si>
    <t>Upper limit for band 4</t>
  </si>
  <si>
    <t>66679#y</t>
  </si>
  <si>
    <t>67546#y</t>
  </si>
  <si>
    <t>69505#y</t>
  </si>
  <si>
    <t>69783#y</t>
  </si>
  <si>
    <t>70830#y</t>
  </si>
  <si>
    <t>71397#y</t>
  </si>
  <si>
    <t>71754#y</t>
  </si>
  <si>
    <t>71826#y</t>
  </si>
  <si>
    <t>71898#y</t>
  </si>
  <si>
    <t>72617#y</t>
  </si>
  <si>
    <t>74517#y</t>
  </si>
  <si>
    <t>73369#y</t>
  </si>
  <si>
    <t>73516#y</t>
  </si>
  <si>
    <t>74545#y</t>
  </si>
  <si>
    <t>78570#y</t>
  </si>
  <si>
    <t>82341#y</t>
  </si>
  <si>
    <t>83822#y</t>
  </si>
  <si>
    <t>27.1.11</t>
  </si>
  <si>
    <t>Upper limit for band 5</t>
  </si>
  <si>
    <t>151200#y</t>
  </si>
  <si>
    <t>151956#y</t>
  </si>
  <si>
    <t>152108#y</t>
  </si>
  <si>
    <t>152260#y</t>
  </si>
  <si>
    <t>153783#y</t>
  </si>
  <si>
    <t>157806#y</t>
  </si>
  <si>
    <t>158122#y</t>
  </si>
  <si>
    <t>160336#y</t>
  </si>
  <si>
    <t>168994#y</t>
  </si>
  <si>
    <t>177106#y</t>
  </si>
  <si>
    <t>180293#y</t>
  </si>
  <si>
    <t>27.1.12</t>
  </si>
  <si>
    <t>$tin_imaxdis_amt</t>
  </si>
  <si>
    <t>Complementary reduction for disabled for whom an imax correction applies</t>
  </si>
  <si>
    <t>622#y</t>
  </si>
  <si>
    <t>651#y</t>
  </si>
  <si>
    <t>661#y</t>
  </si>
  <si>
    <t>997#y</t>
  </si>
  <si>
    <t>1497#y</t>
  </si>
  <si>
    <t>1504#y</t>
  </si>
  <si>
    <t>1506#y</t>
  </si>
  <si>
    <t>1508#y</t>
  </si>
  <si>
    <t>1523#y</t>
  </si>
  <si>
    <t>1547#y</t>
  </si>
  <si>
    <t>1562#y</t>
  </si>
  <si>
    <t>1567#y</t>
  </si>
  <si>
    <t>1587#y</t>
  </si>
  <si>
    <t>1673#y</t>
  </si>
  <si>
    <t>1753#y</t>
  </si>
  <si>
    <t>1785#y</t>
  </si>
  <si>
    <t>27.1.13</t>
  </si>
  <si>
    <t>$tin_imaxwd_amt</t>
  </si>
  <si>
    <t>Complementary reduction for widow/er with dependent child for whom an imax correction applies</t>
  </si>
  <si>
    <t>672#y</t>
  </si>
  <si>
    <t>1682#y</t>
  </si>
  <si>
    <t>1684#y</t>
  </si>
  <si>
    <t>1701#y</t>
  </si>
  <si>
    <t>1745#y</t>
  </si>
  <si>
    <t>1772#y</t>
  </si>
  <si>
    <t>1868#y</t>
  </si>
  <si>
    <t>1958#y</t>
  </si>
  <si>
    <t>1993#y</t>
  </si>
  <si>
    <t>27.1.14</t>
  </si>
  <si>
    <t>$tin_decote_lim1</t>
  </si>
  <si>
    <t>Limit for the tax rebate (decote) to apply</t>
  </si>
  <si>
    <t>838#y</t>
  </si>
  <si>
    <t>862#y</t>
  </si>
  <si>
    <t>866#y</t>
  </si>
  <si>
    <t>878#y</t>
  </si>
  <si>
    <t>960#y</t>
  </si>
  <si>
    <t>1016#y</t>
  </si>
  <si>
    <t>1553#y</t>
  </si>
  <si>
    <t>1569#y</t>
  </si>
  <si>
    <t>1611#y</t>
  </si>
  <si>
    <t>1717#y</t>
  </si>
  <si>
    <t>1722#y</t>
  </si>
  <si>
    <t>1746#y</t>
  </si>
  <si>
    <t>1840#y</t>
  </si>
  <si>
    <t>1929#y</t>
  </si>
  <si>
    <t>1964#y</t>
  </si>
  <si>
    <t>27.1.15</t>
  </si>
  <si>
    <t>$tin_imaxdep_lim1</t>
  </si>
  <si>
    <t>Value of the first 2 half shares for dependents in QF</t>
  </si>
  <si>
    <t>3800#y</t>
  </si>
  <si>
    <t>3853#y</t>
  </si>
  <si>
    <t>3964#y</t>
  </si>
  <si>
    <t>3558#y</t>
  </si>
  <si>
    <t>3562#y</t>
  </si>
  <si>
    <t>3566#y</t>
  </si>
  <si>
    <t>3602#y</t>
  </si>
  <si>
    <t>3697#y</t>
  </si>
  <si>
    <t>3704#y</t>
  </si>
  <si>
    <t>3756#y</t>
  </si>
  <si>
    <t>3959#y</t>
  </si>
  <si>
    <t>4149#y</t>
  </si>
  <si>
    <t>4224#y</t>
  </si>
  <si>
    <t>27.1.16</t>
  </si>
  <si>
    <t>$tin_imaxdep_lim2</t>
  </si>
  <si>
    <t>Value for the third share onwards for dependents in QF</t>
  </si>
  <si>
    <t>2227#y</t>
  </si>
  <si>
    <t>2292#y</t>
  </si>
  <si>
    <t>2301#y</t>
  </si>
  <si>
    <t>2336#y</t>
  </si>
  <si>
    <t>1512#y</t>
  </si>
  <si>
    <t>1527#y</t>
  </si>
  <si>
    <t>1551#y</t>
  </si>
  <si>
    <t>1570#y</t>
  </si>
  <si>
    <t>1592#y</t>
  </si>
  <si>
    <t>1678#y</t>
  </si>
  <si>
    <t>1759#y</t>
  </si>
  <si>
    <t>1791#y</t>
  </si>
  <si>
    <t>27.1.17</t>
  </si>
  <si>
    <t>Tax rate for capital income under PL (Prelevements liberatoires)</t>
  </si>
  <si>
    <t>27.1.18</t>
  </si>
  <si>
    <t>$tin_decote_lim2</t>
  </si>
  <si>
    <t>Higher threshold for decote for couples since 2015</t>
  </si>
  <si>
    <t>2560#y</t>
  </si>
  <si>
    <t>2585#y</t>
  </si>
  <si>
    <t>2842#y</t>
  </si>
  <si>
    <t>2849#y</t>
  </si>
  <si>
    <t>2889#y</t>
  </si>
  <si>
    <t>3045#y</t>
  </si>
  <si>
    <t>3191#y</t>
  </si>
  <si>
    <t>3248#y</t>
  </si>
  <si>
    <t>27.1.19</t>
  </si>
  <si>
    <t>$tin_decote_amt</t>
  </si>
  <si>
    <t>Base amount for the tax rebate (decote)</t>
  </si>
  <si>
    <t>1165#y</t>
  </si>
  <si>
    <t>779#y</t>
  </si>
  <si>
    <t>873#y</t>
  </si>
  <si>
    <t>889#y</t>
  </si>
  <si>
    <t>27.1.20</t>
  </si>
  <si>
    <t>$tin_decote_amt2</t>
  </si>
  <si>
    <t>Base amount of decote for couples since 2015</t>
  </si>
  <si>
    <t>1939#y</t>
  </si>
  <si>
    <t>1286#y</t>
  </si>
  <si>
    <t>1289#y</t>
  </si>
  <si>
    <t>1307#y</t>
  </si>
  <si>
    <t>1378#y</t>
  </si>
  <si>
    <t>1470#y</t>
  </si>
  <si>
    <t>27.1.21</t>
  </si>
  <si>
    <t>$tin_decote_rate</t>
  </si>
  <si>
    <t>Rate for decote</t>
  </si>
  <si>
    <t>bch00_fr</t>
  </si>
  <si>
    <t>Base amount for families with 2 children (full rate)- FYA</t>
  </si>
  <si>
    <t>117.72#m</t>
  </si>
  <si>
    <t>119.72#m</t>
  </si>
  <si>
    <t>120.92#m</t>
  </si>
  <si>
    <t>124.54#m</t>
  </si>
  <si>
    <t>126.41#m</t>
  </si>
  <si>
    <t>129.21#m</t>
  </si>
  <si>
    <t>130.12#m</t>
  </si>
  <si>
    <t>130.51#m</t>
  </si>
  <si>
    <t>131.82#m</t>
  </si>
  <si>
    <t>132.21#m</t>
  </si>
  <si>
    <t>132.61#m</t>
  </si>
  <si>
    <t>132.74#m</t>
  </si>
  <si>
    <t>142.70#m</t>
  </si>
  <si>
    <t>149.27#m</t>
  </si>
  <si>
    <t>151.81#m</t>
  </si>
  <si>
    <t>Base amount for families with 3 children (full rate)- FYA</t>
  </si>
  <si>
    <t>268.54#m</t>
  </si>
  <si>
    <t>273.11#m</t>
  </si>
  <si>
    <t>275.84#m</t>
  </si>
  <si>
    <t>284.12#m</t>
  </si>
  <si>
    <t>288.38#m</t>
  </si>
  <si>
    <t>291.27#m</t>
  </si>
  <si>
    <t>294.77#m</t>
  </si>
  <si>
    <t>296.53#m</t>
  </si>
  <si>
    <t>296.83#m</t>
  </si>
  <si>
    <t>297.72#m</t>
  </si>
  <si>
    <t>300.70#m</t>
  </si>
  <si>
    <t>301.61#m</t>
  </si>
  <si>
    <t>302.51#m</t>
  </si>
  <si>
    <t>302.81#m</t>
  </si>
  <si>
    <t>325.54#m</t>
  </si>
  <si>
    <t>340.5#m</t>
  </si>
  <si>
    <t>346.29#m</t>
  </si>
  <si>
    <t>$bch00_child3plus_amt</t>
  </si>
  <si>
    <t>Additional base amount per child for families with more than 3 children (full rate)-FYA</t>
  </si>
  <si>
    <t>150.83#m</t>
  </si>
  <si>
    <t>153.39#m</t>
  </si>
  <si>
    <t>154.92#m</t>
  </si>
  <si>
    <t>159.57#m</t>
  </si>
  <si>
    <t>161.98#m</t>
  </si>
  <si>
    <t>163.59#m</t>
  </si>
  <si>
    <t>165.55#m</t>
  </si>
  <si>
    <t>166.55#m</t>
  </si>
  <si>
    <t>166.71#m</t>
  </si>
  <si>
    <t>168.88#m</t>
  </si>
  <si>
    <t>169.41#m</t>
  </si>
  <si>
    <t>169.91#m</t>
  </si>
  <si>
    <t>170.07#m</t>
  </si>
  <si>
    <t>182.83#m</t>
  </si>
  <si>
    <t>191.25#m</t>
  </si>
  <si>
    <t>194.49#m</t>
  </si>
  <si>
    <t>$bch00_age11to16_amt</t>
  </si>
  <si>
    <t>Additional amount for children aged 11-16</t>
  </si>
  <si>
    <t>33.11#m</t>
  </si>
  <si>
    <t>33.67#m</t>
  </si>
  <si>
    <t>34.01#m</t>
  </si>
  <si>
    <t>35.53#m</t>
  </si>
  <si>
    <t>35.55#m</t>
  </si>
  <si>
    <t>$bch00_age14plus_amt</t>
  </si>
  <si>
    <t>Additional base amount if child is over 14 (full rate)-FYA</t>
  </si>
  <si>
    <t>58.86#m</t>
  </si>
  <si>
    <t>59.86#m</t>
  </si>
  <si>
    <t>62.27#m</t>
  </si>
  <si>
    <t>63.21#m</t>
  </si>
  <si>
    <t>63.84#m</t>
  </si>
  <si>
    <t>64.61#m</t>
  </si>
  <si>
    <t>64.99#m</t>
  </si>
  <si>
    <t>65.06#m</t>
  </si>
  <si>
    <t>65.91#m</t>
  </si>
  <si>
    <t>66.11#m</t>
  </si>
  <si>
    <t>66.30#m</t>
  </si>
  <si>
    <t>66.37#m</t>
  </si>
  <si>
    <t>71.36#m</t>
  </si>
  <si>
    <t>74.63#m</t>
  </si>
  <si>
    <t>75.91#m</t>
  </si>
  <si>
    <t>$bch00_child3age20_amt</t>
  </si>
  <si>
    <t>Additional base amount per each 20 year old child for families with 3 or more children (full rate)- FYA</t>
  </si>
  <si>
    <t>78.36#m</t>
  </si>
  <si>
    <t>78.75#m</t>
  </si>
  <si>
    <t>79.93#m</t>
  </si>
  <si>
    <t>80.73#m</t>
  </si>
  <si>
    <t>81.70#m</t>
  </si>
  <si>
    <t>82.19#m</t>
  </si>
  <si>
    <t>82.28#m</t>
  </si>
  <si>
    <t>82.52#m</t>
  </si>
  <si>
    <t>83.35#m</t>
  </si>
  <si>
    <t>83.61#m</t>
  </si>
  <si>
    <t>83.86#m</t>
  </si>
  <si>
    <t>83.94#m</t>
  </si>
  <si>
    <t>90.24#m</t>
  </si>
  <si>
    <t>94.38#m</t>
  </si>
  <si>
    <t>95.99#m</t>
  </si>
  <si>
    <t>$bch00_child2_thres1</t>
  </si>
  <si>
    <t>Income threshold to receive full rate for families with 2 children</t>
  </si>
  <si>
    <t>67408#y</t>
  </si>
  <si>
    <t>67542#y</t>
  </si>
  <si>
    <t>68217#y</t>
  </si>
  <si>
    <t>69309#y</t>
  </si>
  <si>
    <t>69933#y</t>
  </si>
  <si>
    <t>70074#y</t>
  </si>
  <si>
    <t>71194#y</t>
  </si>
  <si>
    <t>74966#y</t>
  </si>
  <si>
    <t>78565#y</t>
  </si>
  <si>
    <t>$bch00_child3_thres1</t>
  </si>
  <si>
    <t>Income threshold to receive full rate for families with 3 children</t>
  </si>
  <si>
    <t>73025#y</t>
  </si>
  <si>
    <t>73170#y</t>
  </si>
  <si>
    <t>73901#y</t>
  </si>
  <si>
    <t>75084#y</t>
  </si>
  <si>
    <t>75760#y</t>
  </si>
  <si>
    <t>75913#y</t>
  </si>
  <si>
    <t>77126#y</t>
  </si>
  <si>
    <t>81212#y</t>
  </si>
  <si>
    <t>85111#y</t>
  </si>
  <si>
    <t>$bch00_child3plus_thres</t>
  </si>
  <si>
    <t>Increase in income thresholds for each additional child after the third one</t>
  </si>
  <si>
    <t>5617#y</t>
  </si>
  <si>
    <t>5628#y</t>
  </si>
  <si>
    <t>5684#y</t>
  </si>
  <si>
    <t>5775#y</t>
  </si>
  <si>
    <t>5827#y</t>
  </si>
  <si>
    <t>5839#y</t>
  </si>
  <si>
    <t>5932#y</t>
  </si>
  <si>
    <t>6246#y</t>
  </si>
  <si>
    <t>6546#y</t>
  </si>
  <si>
    <t>$bch00_child2_thres2</t>
  </si>
  <si>
    <t>Income threshold to receive half rate for families with 2 children</t>
  </si>
  <si>
    <t>89847#y</t>
  </si>
  <si>
    <t>90026#y</t>
  </si>
  <si>
    <t>90926#y</t>
  </si>
  <si>
    <t>92381#y</t>
  </si>
  <si>
    <t>93212#y</t>
  </si>
  <si>
    <t>93399#y</t>
  </si>
  <si>
    <t>94893#y</t>
  </si>
  <si>
    <t>99922#y</t>
  </si>
  <si>
    <t>104719#y</t>
  </si>
  <si>
    <t>$bch00_child3_thres2</t>
  </si>
  <si>
    <t>Income threshold to receive half rate for families with 3 children</t>
  </si>
  <si>
    <t>95464#y</t>
  </si>
  <si>
    <t>95654#y</t>
  </si>
  <si>
    <t>96610#y</t>
  </si>
  <si>
    <t>98156#y</t>
  </si>
  <si>
    <t>99039#y</t>
  </si>
  <si>
    <t>99238#y</t>
  </si>
  <si>
    <t>100825#y</t>
  </si>
  <si>
    <t>106168#y</t>
  </si>
  <si>
    <t>111265#y</t>
  </si>
  <si>
    <t>tin_fr</t>
  </si>
  <si>
    <t>$tinto_rate1</t>
  </si>
  <si>
    <t>Rate 1 for exceptional contributions</t>
  </si>
  <si>
    <t>$tinto_rate2</t>
  </si>
  <si>
    <t>Rate 2 for exceptional contributions</t>
  </si>
  <si>
    <t>$tinto_lim1</t>
  </si>
  <si>
    <t>First income limit for singles</t>
  </si>
  <si>
    <t>$tinto_lim2</t>
  </si>
  <si>
    <t>Second income limit for singles and first income limit for couples</t>
  </si>
  <si>
    <t>500000#y</t>
  </si>
  <si>
    <t>$tinto_lim3</t>
  </si>
  <si>
    <t>Second income limit fo couples</t>
  </si>
  <si>
    <t>tintcot_fr</t>
  </si>
  <si>
    <t>Maximum tax credit for child care expenses</t>
  </si>
  <si>
    <t>$tintced_amt1</t>
  </si>
  <si>
    <t>Deduction for child in junior high-school education</t>
  </si>
  <si>
    <t>61#y</t>
  </si>
  <si>
    <t>$tintced_amt2</t>
  </si>
  <si>
    <t>Deduction for child in upper high-school education</t>
  </si>
  <si>
    <t>$tintced_amt3</t>
  </si>
  <si>
    <t>Deduction for child in tertiary education</t>
  </si>
  <si>
    <t>183#y</t>
  </si>
  <si>
    <t>tintcee_fr</t>
  </si>
  <si>
    <t>$tintcee_minamt</t>
  </si>
  <si>
    <t>Minimum amount that the taxpayer needs to earn</t>
  </si>
  <si>
    <t>3695#y</t>
  </si>
  <si>
    <t>3743#y</t>
  </si>
  <si>
    <t>31.6.3</t>
  </si>
  <si>
    <t>$tintcee_thres0</t>
  </si>
  <si>
    <t>Intermediary threshold</t>
  </si>
  <si>
    <t>11899#y</t>
  </si>
  <si>
    <t>12315#y</t>
  </si>
  <si>
    <t>12475#y</t>
  </si>
  <si>
    <t>31.6.5</t>
  </si>
  <si>
    <t>$tintcee_thres1</t>
  </si>
  <si>
    <t>Maximum threshold for singles &amp; couples with two earned revenues</t>
  </si>
  <si>
    <t>16659#y</t>
  </si>
  <si>
    <t>17227#y</t>
  </si>
  <si>
    <t>17451#y</t>
  </si>
  <si>
    <t>31.6.7</t>
  </si>
  <si>
    <t>$tintcee_thres2</t>
  </si>
  <si>
    <t>23798#y</t>
  </si>
  <si>
    <t>24630#y</t>
  </si>
  <si>
    <t>24950#y</t>
  </si>
  <si>
    <t>31.6.9</t>
  </si>
  <si>
    <t>$tintcee_thres3</t>
  </si>
  <si>
    <t>Max threshold for one earner couples</t>
  </si>
  <si>
    <t>25376#y</t>
  </si>
  <si>
    <t>26231#y</t>
  </si>
  <si>
    <t>26572#y</t>
  </si>
  <si>
    <t>31.6.11</t>
  </si>
  <si>
    <t>$tintcee_increase1</t>
  </si>
  <si>
    <t>Increase for dependent children</t>
  </si>
  <si>
    <t>31.6.13</t>
  </si>
  <si>
    <t>$tintcee_increase2</t>
  </si>
  <si>
    <t>Increase for one earner couples</t>
  </si>
  <si>
    <t>81#y</t>
  </si>
  <si>
    <t>82#y</t>
  </si>
  <si>
    <t>83#y</t>
  </si>
  <si>
    <t>31.6.15</t>
  </si>
  <si>
    <t>$tintcee_increase3</t>
  </si>
  <si>
    <t>Dependent child increase for lone parents</t>
  </si>
  <si>
    <t>35#y</t>
  </si>
  <si>
    <t>bdi_fr</t>
  </si>
  <si>
    <t>$bdi_lim1</t>
  </si>
  <si>
    <t>Means test: income limit for single adult</t>
  </si>
  <si>
    <t>7323.36#y</t>
  </si>
  <si>
    <t>7455.24#y</t>
  </si>
  <si>
    <t>7537.2#y</t>
  </si>
  <si>
    <t>8003.52#y</t>
  </si>
  <si>
    <t>8179.45#y</t>
  </si>
  <si>
    <t>8543.4#y</t>
  </si>
  <si>
    <t>9119.76#y</t>
  </si>
  <si>
    <t>9319.08#y</t>
  </si>
  <si>
    <t>9482.16#y</t>
  </si>
  <si>
    <t>9605.40#y</t>
  </si>
  <si>
    <t>9701.52#y</t>
  </si>
  <si>
    <t>9730.68#y</t>
  </si>
  <si>
    <t>9828#y</t>
  </si>
  <si>
    <t>10832#y</t>
  </si>
  <si>
    <t>10843.2#y</t>
  </si>
  <si>
    <t>11038#y</t>
  </si>
  <si>
    <t>11656#y</t>
  </si>
  <si>
    <t>12193#y</t>
  </si>
  <si>
    <t>$bdi_lim2</t>
  </si>
  <si>
    <t>Means test: income limit for couple</t>
  </si>
  <si>
    <t>14646.72#y</t>
  </si>
  <si>
    <t>14910.48#y</t>
  </si>
  <si>
    <t>15074.4#y</t>
  </si>
  <si>
    <t>16007.04#y</t>
  </si>
  <si>
    <t>16359.12#y</t>
  </si>
  <si>
    <t>17086.8#y</t>
  </si>
  <si>
    <t>18239.52#y</t>
  </si>
  <si>
    <t>18638.16#y</t>
  </si>
  <si>
    <t>18964.32#y</t>
  </si>
  <si>
    <t>19210.802#y</t>
  </si>
  <si>
    <t>19403.04#y</t>
  </si>
  <si>
    <t>19461.36#y</t>
  </si>
  <si>
    <t>19656#y</t>
  </si>
  <si>
    <t>19505#y</t>
  </si>
  <si>
    <t>19607#y</t>
  </si>
  <si>
    <t>19626.19#y</t>
  </si>
  <si>
    <t>19979#y</t>
  </si>
  <si>
    <t>21098#y</t>
  </si>
  <si>
    <t>$bdi_lim3</t>
  </si>
  <si>
    <t>Means test: income limit per child</t>
  </si>
  <si>
    <t>3661.68#y</t>
  </si>
  <si>
    <t>3727.62#y</t>
  </si>
  <si>
    <t>3768.60#y</t>
  </si>
  <si>
    <t>4001#y</t>
  </si>
  <si>
    <t>4089.78#y</t>
  </si>
  <si>
    <t>4271.7#y</t>
  </si>
  <si>
    <t>4559.88#y</t>
  </si>
  <si>
    <t>4659.54#y</t>
  </si>
  <si>
    <t>4741.08#y</t>
  </si>
  <si>
    <t>4802.70#y</t>
  </si>
  <si>
    <t>4850.76#y</t>
  </si>
  <si>
    <t>4865.34#y</t>
  </si>
  <si>
    <t>4914#y</t>
  </si>
  <si>
    <t>5160#y</t>
  </si>
  <si>
    <t>5417#y</t>
  </si>
  <si>
    <t>5421.6#y</t>
  </si>
  <si>
    <t>5519#y</t>
  </si>
  <si>
    <t>5829#y</t>
  </si>
  <si>
    <t>6096#y</t>
  </si>
  <si>
    <t>$bdi_disr1</t>
  </si>
  <si>
    <t>Means test: income disregard for non-disabled partner</t>
  </si>
  <si>
    <t>$bdi_disr2</t>
  </si>
  <si>
    <t>Means test: income disregard per child for non-disabled partner</t>
  </si>
  <si>
    <t>$bdi_amt1</t>
  </si>
  <si>
    <t>Benefit amount per month: basic</t>
  </si>
  <si>
    <t>610.28#m</t>
  </si>
  <si>
    <t>621.27#m</t>
  </si>
  <si>
    <t>628.1#m</t>
  </si>
  <si>
    <t>681.63#m</t>
  </si>
  <si>
    <t>711.95#m</t>
  </si>
  <si>
    <t>759.98#m</t>
  </si>
  <si>
    <t>776.59#m</t>
  </si>
  <si>
    <t>790.18#m</t>
  </si>
  <si>
    <t>800.45#m</t>
  </si>
  <si>
    <t>808.46#m</t>
  </si>
  <si>
    <t>810.89#m</t>
  </si>
  <si>
    <t>819#m</t>
  </si>
  <si>
    <t>902.7#m</t>
  </si>
  <si>
    <t>903.6#m</t>
  </si>
  <si>
    <t>971.37#m</t>
  </si>
  <si>
    <t>1016.05#m</t>
  </si>
  <si>
    <t>1033.32#m</t>
  </si>
  <si>
    <t>$bdi_amt2</t>
  </si>
  <si>
    <t>Benefit amount: supplement for independent living</t>
  </si>
  <si>
    <t>101.8#m</t>
  </si>
  <si>
    <t>103.63#m</t>
  </si>
  <si>
    <t>104.77#m</t>
  </si>
  <si>
    <t>104.8#m</t>
  </si>
  <si>
    <t>35.13.1</t>
  </si>
  <si>
    <t>bunmt_fr</t>
  </si>
  <si>
    <t>$bunmt_bonus1</t>
  </si>
  <si>
    <t>152.45#y</t>
  </si>
  <si>
    <t>35.13.2</t>
  </si>
  <si>
    <t>$bunmt_bonus2</t>
  </si>
  <si>
    <t>205.81#y</t>
  </si>
  <si>
    <t>35.13.3</t>
  </si>
  <si>
    <t>$bunmt_bonus3</t>
  </si>
  <si>
    <t>232.49#y</t>
  </si>
  <si>
    <t>35.13.4</t>
  </si>
  <si>
    <t>$bunmt_bonus4</t>
  </si>
  <si>
    <t>248.49#y</t>
  </si>
  <si>
    <t>35.13.5</t>
  </si>
  <si>
    <t>$bunmt_bonus5</t>
  </si>
  <si>
    <t>269.84#y</t>
  </si>
  <si>
    <t>35.13.6</t>
  </si>
  <si>
    <t>$bunmt_bonus6</t>
  </si>
  <si>
    <t>21.34#y</t>
  </si>
  <si>
    <t>36.2.1</t>
  </si>
  <si>
    <t>bchyc_fr</t>
  </si>
  <si>
    <t>$bchyc_lim1</t>
  </si>
  <si>
    <t xml:space="preserve">Income limit for one earner couples with 1 child - for child born before 1st of April 2014	</t>
  </si>
  <si>
    <t>25430#y</t>
  </si>
  <si>
    <t>32328#y</t>
  </si>
  <si>
    <t>32813#y</t>
  </si>
  <si>
    <t>33731#y</t>
  </si>
  <si>
    <t>33765#y</t>
  </si>
  <si>
    <t>34103#y</t>
  </si>
  <si>
    <t>34819#y</t>
  </si>
  <si>
    <t>35480#y</t>
  </si>
  <si>
    <t>35729#y</t>
  </si>
  <si>
    <t>35871#y</t>
  </si>
  <si>
    <t>36.2.2</t>
  </si>
  <si>
    <t>$bchyc_lim2</t>
  </si>
  <si>
    <t xml:space="preserve">Income limit for one earner couples with 2 children - for child born before 1st of April 2014	</t>
  </si>
  <si>
    <t>30516#y</t>
  </si>
  <si>
    <t>38794#y</t>
  </si>
  <si>
    <t>39376#y</t>
  </si>
  <si>
    <t>40477#y</t>
  </si>
  <si>
    <t>40518#y</t>
  </si>
  <si>
    <t>40924#y</t>
  </si>
  <si>
    <t>41783#y</t>
  </si>
  <si>
    <t>42576#y</t>
  </si>
  <si>
    <t>42875#y</t>
  </si>
  <si>
    <t>43045#y</t>
  </si>
  <si>
    <t>36.2.3</t>
  </si>
  <si>
    <t>$bchyc_lim3</t>
  </si>
  <si>
    <t xml:space="preserve">Income limit for one earner couples with 3 children  - for child born before 1st of April 2014	</t>
  </si>
  <si>
    <t>36619#y</t>
  </si>
  <si>
    <t>46553#y</t>
  </si>
  <si>
    <t>47251#y</t>
  </si>
  <si>
    <t>48573#y</t>
  </si>
  <si>
    <t>48622#y</t>
  </si>
  <si>
    <t>49109#y</t>
  </si>
  <si>
    <t>50140#y</t>
  </si>
  <si>
    <t>51091#y</t>
  </si>
  <si>
    <t>51450#y</t>
  </si>
  <si>
    <t>51654#y</t>
  </si>
  <si>
    <t>36.2.4</t>
  </si>
  <si>
    <t>$bchyc_lim4</t>
  </si>
  <si>
    <t xml:space="preserve">Additional amount (income limit) starting with the 4th child  - for child born before 1st of April 2014	</t>
  </si>
  <si>
    <t>7759#y</t>
  </si>
  <si>
    <t>7875#y</t>
  </si>
  <si>
    <t>8096#y</t>
  </si>
  <si>
    <t>8104#y</t>
  </si>
  <si>
    <t>8185#y</t>
  </si>
  <si>
    <t>8357#y</t>
  </si>
  <si>
    <t>8515#y</t>
  </si>
  <si>
    <t>8575#y</t>
  </si>
  <si>
    <t>8609#y</t>
  </si>
  <si>
    <t>36.2.5</t>
  </si>
  <si>
    <t>$bchyc_lim5</t>
  </si>
  <si>
    <t xml:space="preserve">Income limit for two earner couples with 1 child  - for child born before 1st of April 2014	</t>
  </si>
  <si>
    <t>33606#y</t>
  </si>
  <si>
    <t>42722#y</t>
  </si>
  <si>
    <t>43363#y</t>
  </si>
  <si>
    <t>44576#y</t>
  </si>
  <si>
    <t>44621#y</t>
  </si>
  <si>
    <t>45068#y</t>
  </si>
  <si>
    <t>46014#y</t>
  </si>
  <si>
    <t>46888#y</t>
  </si>
  <si>
    <t>47217#y</t>
  </si>
  <si>
    <t>47405#y</t>
  </si>
  <si>
    <t>36.2.6</t>
  </si>
  <si>
    <t>$bchyc_lim6</t>
  </si>
  <si>
    <t xml:space="preserve">Income limit for 2 earner couples with 2 children  - for child born before 1st of April 2014	</t>
  </si>
  <si>
    <t>38692#y</t>
  </si>
  <si>
    <t>49188#y</t>
  </si>
  <si>
    <t>49926#y</t>
  </si>
  <si>
    <t>51322#y</t>
  </si>
  <si>
    <t>51374#y</t>
  </si>
  <si>
    <t>51889#y</t>
  </si>
  <si>
    <t>52978#y</t>
  </si>
  <si>
    <t>53984#y</t>
  </si>
  <si>
    <t>54363#y</t>
  </si>
  <si>
    <t>54579#y</t>
  </si>
  <si>
    <t>36.2.7</t>
  </si>
  <si>
    <t>$bchyc_lim7</t>
  </si>
  <si>
    <t xml:space="preserve">Income limit for 2 earner couples with 3 children  - for child born before 1st of April 2014	</t>
  </si>
  <si>
    <t>44795#y</t>
  </si>
  <si>
    <t>56947#y</t>
  </si>
  <si>
    <t>57801#y</t>
  </si>
  <si>
    <t>59418#y</t>
  </si>
  <si>
    <t>59478#y</t>
  </si>
  <si>
    <t>60074#y</t>
  </si>
  <si>
    <t>61335#y</t>
  </si>
  <si>
    <t>62499#y</t>
  </si>
  <si>
    <t>62938#y</t>
  </si>
  <si>
    <t>63188#y</t>
  </si>
  <si>
    <t>36.2.8</t>
  </si>
  <si>
    <t>$bchyc_lim1_2014</t>
  </si>
  <si>
    <t>Children born  2014 to 03.2018 (transitional reform): Income limit for one earner couple with 1 child (starting 2023, children are 6 yo and PAJE is not applicable anymore).</t>
  </si>
  <si>
    <t>35872#y</t>
  </si>
  <si>
    <t>35944#y</t>
  </si>
  <si>
    <t>36304#y</t>
  </si>
  <si>
    <t>36884#y</t>
  </si>
  <si>
    <t>37216#y</t>
  </si>
  <si>
    <t>36.2.9</t>
  </si>
  <si>
    <t>$bchyc_lim8</t>
  </si>
  <si>
    <t>Children born  2014 to 03.2018: Income limit for one earner couple with 2 children</t>
  </si>
  <si>
    <t>41878#y</t>
  </si>
  <si>
    <t>42172#y</t>
  </si>
  <si>
    <t>42341#y</t>
  </si>
  <si>
    <t>42426#y</t>
  </si>
  <si>
    <t>42851#y</t>
  </si>
  <si>
    <t>43535#y</t>
  </si>
  <si>
    <t>43927#y</t>
  </si>
  <si>
    <t>36.2.10</t>
  </si>
  <si>
    <t>$bchyc_lim9</t>
  </si>
  <si>
    <t>Children born  2014 to 03.2018: Income limit for one earner couple with 3 children</t>
  </si>
  <si>
    <t>48276#y</t>
  </si>
  <si>
    <t>48615#y</t>
  </si>
  <si>
    <t>48810#y</t>
  </si>
  <si>
    <t>48907#y</t>
  </si>
  <si>
    <t>49397#y</t>
  </si>
  <si>
    <t>50186#y</t>
  </si>
  <si>
    <t>50638#y</t>
  </si>
  <si>
    <t>36.2.11</t>
  </si>
  <si>
    <t>$bchyc_lim10</t>
  </si>
  <si>
    <t>Children born in 2014 to 03.2018: Additional amount per child (income limit) starting with the 4th child</t>
  </si>
  <si>
    <t>6398#y</t>
  </si>
  <si>
    <t>6443#y</t>
  </si>
  <si>
    <t>6469#y</t>
  </si>
  <si>
    <t>6482#y</t>
  </si>
  <si>
    <t>6547#y</t>
  </si>
  <si>
    <t>36.2.12</t>
  </si>
  <si>
    <t>$bchyc_lim11</t>
  </si>
  <si>
    <t>Children born in 2014 to 03.2018:Income limit for one earner couple with 1 child (higher amount)</t>
  </si>
  <si>
    <t>29907#y</t>
  </si>
  <si>
    <t>30027#y</t>
  </si>
  <si>
    <t>30086#y</t>
  </si>
  <si>
    <t>30388#y</t>
  </si>
  <si>
    <t>30875#y</t>
  </si>
  <si>
    <t>31153#y</t>
  </si>
  <si>
    <t>36.2.13</t>
  </si>
  <si>
    <t>$bchyc_lim12</t>
  </si>
  <si>
    <t>Children born in 2014 to 03.2018:Income limit for one earner couple with 2 children (higher amount)</t>
  </si>
  <si>
    <t>35056#y</t>
  </si>
  <si>
    <t>35442#y</t>
  </si>
  <si>
    <t>35511#y</t>
  </si>
  <si>
    <t>35868#y</t>
  </si>
  <si>
    <t>36443#y</t>
  </si>
  <si>
    <t>36771#y</t>
  </si>
  <si>
    <t>36.2.14</t>
  </si>
  <si>
    <t>$bchyc_lim13</t>
  </si>
  <si>
    <t>Children born in 2014 to 03.2018:Income limit for one earner couple with 3 children (higher amount)</t>
  </si>
  <si>
    <t>40412#y</t>
  </si>
  <si>
    <t>40693#y</t>
  </si>
  <si>
    <t>40857#y</t>
  </si>
  <si>
    <t>40937#y</t>
  </si>
  <si>
    <t>41348#y</t>
  </si>
  <si>
    <t>42011#y</t>
  </si>
  <si>
    <t>42389#y</t>
  </si>
  <si>
    <t>36.2.15</t>
  </si>
  <si>
    <t>$bchyc_lim14</t>
  </si>
  <si>
    <t>Children born in 2014 to 03.2018:Additional amount per child (income limit) starting with the 4th child (higher amount)</t>
  </si>
  <si>
    <t>5393#y</t>
  </si>
  <si>
    <t>5415#y</t>
  </si>
  <si>
    <t>5425#y</t>
  </si>
  <si>
    <t>5568#y</t>
  </si>
  <si>
    <t>5618#y</t>
  </si>
  <si>
    <t>36.2.16</t>
  </si>
  <si>
    <t>$bchyc_lim15</t>
  </si>
  <si>
    <t>Children born in 2014 to 03.2018: Income limit for two earner couples with 1 child</t>
  </si>
  <si>
    <t>45077#y</t>
  </si>
  <si>
    <t>45393#y</t>
  </si>
  <si>
    <t>45575#y</t>
  </si>
  <si>
    <t>45666#y</t>
  </si>
  <si>
    <t>46123#y</t>
  </si>
  <si>
    <t>46860#y</t>
  </si>
  <si>
    <t>47282#y</t>
  </si>
  <si>
    <t>36.2.17</t>
  </si>
  <si>
    <t>$bchyc_lim16</t>
  </si>
  <si>
    <t>Children born in 2014 to 03.2018: Income limit for two earner couples with 2 children</t>
  </si>
  <si>
    <t>51475#y</t>
  </si>
  <si>
    <t>51836#y</t>
  </si>
  <si>
    <t>52044#y</t>
  </si>
  <si>
    <t>52148#y</t>
  </si>
  <si>
    <t>52670#y</t>
  </si>
  <si>
    <t>53511#y</t>
  </si>
  <si>
    <t>53993#y</t>
  </si>
  <si>
    <t>36.2.18</t>
  </si>
  <si>
    <t>$bchyc_lim17</t>
  </si>
  <si>
    <t>Children born in 2014 to 03.2018: Income limit for two earner couples with 3 children</t>
  </si>
  <si>
    <t>57873#y</t>
  </si>
  <si>
    <t>58279#y</t>
  </si>
  <si>
    <t>58513#y</t>
  </si>
  <si>
    <t>58630#y</t>
  </si>
  <si>
    <t>59126#y</t>
  </si>
  <si>
    <t>60162#y</t>
  </si>
  <si>
    <t>60704#y</t>
  </si>
  <si>
    <t>36.2.19</t>
  </si>
  <si>
    <t>$bchyc_lim18</t>
  </si>
  <si>
    <t>Children born in 2014 to 03.2018:Income limit for two earner couple with 1 child (higher amount)</t>
  </si>
  <si>
    <t>37733#y</t>
  </si>
  <si>
    <t>37996#y</t>
  </si>
  <si>
    <t>38148#y</t>
  </si>
  <si>
    <t>38223#y</t>
  </si>
  <si>
    <t>38606#y</t>
  </si>
  <si>
    <t>39224#y</t>
  </si>
  <si>
    <t>39577#y</t>
  </si>
  <si>
    <t>36.2.20</t>
  </si>
  <si>
    <t>$bchyc_lim19</t>
  </si>
  <si>
    <t>Children born in 2014 to 03.2018:Income limit for two earner couple with 2 children (higher amount)</t>
  </si>
  <si>
    <t>43089#y</t>
  </si>
  <si>
    <t>43389#y</t>
  </si>
  <si>
    <t>43563#y</t>
  </si>
  <si>
    <t>43648#y</t>
  </si>
  <si>
    <t>44086#y</t>
  </si>
  <si>
    <t>44792#y</t>
  </si>
  <si>
    <t>45195#y</t>
  </si>
  <si>
    <t>36.2.21</t>
  </si>
  <si>
    <t>$bchyc_lim20</t>
  </si>
  <si>
    <t>Children born in 2014 to 03.2018:Income limit for two earner couple with 3 children (higher amount)</t>
  </si>
  <si>
    <t>48455#y</t>
  </si>
  <si>
    <t>48782#y</t>
  </si>
  <si>
    <t>48978#y</t>
  </si>
  <si>
    <t>49074#y</t>
  </si>
  <si>
    <t>49566#y</t>
  </si>
  <si>
    <t>50360#y</t>
  </si>
  <si>
    <t>50813#y</t>
  </si>
  <si>
    <t>36.2.22</t>
  </si>
  <si>
    <t>$bchyc_amt1</t>
  </si>
  <si>
    <t xml:space="preserve">185.54 - child born between 1st of April 2014 and 31 March 2018 whose parents earn income above the second  ceilings (ceilings B2) and below the first ceilings (ceilings B1).
</t>
  </si>
  <si>
    <t>169.04#m</t>
  </si>
  <si>
    <t>171.92#m</t>
  </si>
  <si>
    <t>173.63#m</t>
  </si>
  <si>
    <t>178.83#m</t>
  </si>
  <si>
    <t>181.52#m</t>
  </si>
  <si>
    <t>184.27#m</t>
  </si>
  <si>
    <t>185.54#m</t>
  </si>
  <si>
    <t>36.2.23</t>
  </si>
  <si>
    <t>$bchyc_amt2</t>
  </si>
  <si>
    <t>172.09- child born after 1st of April 2018 whose parents earn income above the second  ceilings (ceilings C2) and below the first ceilings (ceilings C1). - FYA</t>
  </si>
  <si>
    <t>172.09#m</t>
  </si>
  <si>
    <t>172.60#m</t>
  </si>
  <si>
    <t>172.77#m</t>
  </si>
  <si>
    <t>185.74#m</t>
  </si>
  <si>
    <t>194.28#m</t>
  </si>
  <si>
    <t>197.59#m</t>
  </si>
  <si>
    <t>36.2.25</t>
  </si>
  <si>
    <t>$bchyc_lim21</t>
  </si>
  <si>
    <t>Children born after 04.2018 to ..: Income limit for one earner couple with 1 child</t>
  </si>
  <si>
    <t>31345#y</t>
  </si>
  <si>
    <t>31659#y</t>
  </si>
  <si>
    <t>32165#y</t>
  </si>
  <si>
    <t>32455#y</t>
  </si>
  <si>
    <t>32520#y</t>
  </si>
  <si>
    <t>33040#y</t>
  </si>
  <si>
    <t>34791#y</t>
  </si>
  <si>
    <t>36461#y</t>
  </si>
  <si>
    <t>36.2.26</t>
  </si>
  <si>
    <t>$bchyc_lim22</t>
  </si>
  <si>
    <t>Children born after 04.2018 to ..: Income limit for one earner couple with 2 children</t>
  </si>
  <si>
    <t>37614#y</t>
  </si>
  <si>
    <t>37991#y</t>
  </si>
  <si>
    <t>38598#y</t>
  </si>
  <si>
    <t>38946#y</t>
  </si>
  <si>
    <t>39024#y</t>
  </si>
  <si>
    <t>39648#y</t>
  </si>
  <si>
    <t>41749#y</t>
  </si>
  <si>
    <t>43753#y</t>
  </si>
  <si>
    <t>36.2.27</t>
  </si>
  <si>
    <t>$bchyc_lim23</t>
  </si>
  <si>
    <t>Children born after 04.2018 to ..: Income limit for one earner couple with 3 children</t>
  </si>
  <si>
    <t>45137#y</t>
  </si>
  <si>
    <t>45589#y</t>
  </si>
  <si>
    <t>46318#y</t>
  </si>
  <si>
    <t>46735#y</t>
  </si>
  <si>
    <t>46829#y</t>
  </si>
  <si>
    <t>47578#y</t>
  </si>
  <si>
    <t>50099#y</t>
  </si>
  <si>
    <t>52504#y</t>
  </si>
  <si>
    <t>36.2.28</t>
  </si>
  <si>
    <t>$bchyc_lim24</t>
  </si>
  <si>
    <t>Children born after 04.2018 to ..: Additional amount per child (income limit) starting with the 4th child</t>
  </si>
  <si>
    <t>7523#y</t>
  </si>
  <si>
    <t>7598#y</t>
  </si>
  <si>
    <t>7789#y</t>
  </si>
  <si>
    <t>7805#y</t>
  </si>
  <si>
    <t>7930#y</t>
  </si>
  <si>
    <t>36.2.29</t>
  </si>
  <si>
    <t>$bchyc_lim25</t>
  </si>
  <si>
    <t>Children born after 04.2018 to ..:  Income limit for one earner couple with 1 child (higher amount)</t>
  </si>
  <si>
    <t>26236#y</t>
  </si>
  <si>
    <t>26499#y</t>
  </si>
  <si>
    <t>26923#y</t>
  </si>
  <si>
    <t>27165#y</t>
  </si>
  <si>
    <t>27219#y</t>
  </si>
  <si>
    <t>27654#y</t>
  </si>
  <si>
    <t>30518#y</t>
  </si>
  <si>
    <t>36.2.30</t>
  </si>
  <si>
    <t>$bchyc_lim26</t>
  </si>
  <si>
    <t>Children born after 04.2018 to ..: Income limit for one earner couple with 2 children (higher amount)</t>
  </si>
  <si>
    <t>31483#y</t>
  </si>
  <si>
    <t>31799#y</t>
  </si>
  <si>
    <t>32308#y</t>
  </si>
  <si>
    <t>32598#y</t>
  </si>
  <si>
    <t>32663#y</t>
  </si>
  <si>
    <t>33185#y</t>
  </si>
  <si>
    <t>34944#y</t>
  </si>
  <si>
    <t>36621#y</t>
  </si>
  <si>
    <t>36.2.31</t>
  </si>
  <si>
    <t>$bchyc_lim27</t>
  </si>
  <si>
    <t>Children born after 04.2018 to ..:  Income limit for one earner couple with 3 children (higher amount)</t>
  </si>
  <si>
    <t>37780#y</t>
  </si>
  <si>
    <t>38159#y</t>
  </si>
  <si>
    <t>38769#y</t>
  </si>
  <si>
    <t>39196#y</t>
  </si>
  <si>
    <t>39822#y</t>
  </si>
  <si>
    <t>41933#y</t>
  </si>
  <si>
    <t>43946#y</t>
  </si>
  <si>
    <t>36.2.32</t>
  </si>
  <si>
    <t>$bchyc_lim28</t>
  </si>
  <si>
    <t>Children born after 04.2018 to ..:  Additional amount per child (income limit) starting with the 4th child (higher amount)</t>
  </si>
  <si>
    <t>6297#y</t>
  </si>
  <si>
    <t>6360#y</t>
  </si>
  <si>
    <t>6461#y</t>
  </si>
  <si>
    <t>6520#y</t>
  </si>
  <si>
    <t>6637#y</t>
  </si>
  <si>
    <t>6989#y</t>
  </si>
  <si>
    <t>7324#y</t>
  </si>
  <si>
    <t>36.2.33</t>
  </si>
  <si>
    <t>$bchyc_lim29</t>
  </si>
  <si>
    <t>Children born after 04.2018 to ..: Income limit for two earner couples with 1 child</t>
  </si>
  <si>
    <t>41425#y</t>
  </si>
  <si>
    <t>41840#y</t>
  </si>
  <si>
    <t>42509#y</t>
  </si>
  <si>
    <t>42892#y</t>
  </si>
  <si>
    <t>42978#y</t>
  </si>
  <si>
    <t>43665#y</t>
  </si>
  <si>
    <t>45979#y</t>
  </si>
  <si>
    <t>48186#y</t>
  </si>
  <si>
    <t>36.2.34</t>
  </si>
  <si>
    <t>$bchyc_lim30</t>
  </si>
  <si>
    <t>Children born after 04.2018 to ..: Income limit for two earner couples with 2 children</t>
  </si>
  <si>
    <t>47694#y</t>
  </si>
  <si>
    <t>48172#y</t>
  </si>
  <si>
    <t>48942#y</t>
  </si>
  <si>
    <t>49383#y</t>
  </si>
  <si>
    <t>49482#y</t>
  </si>
  <si>
    <t>50273#y</t>
  </si>
  <si>
    <t>52937#y</t>
  </si>
  <si>
    <t>55478#y</t>
  </si>
  <si>
    <t>36.2.35</t>
  </si>
  <si>
    <t>$bchyc_lim31</t>
  </si>
  <si>
    <t>Children born after 04.2018 to ..: Income limit for two earner couples with 3 children</t>
  </si>
  <si>
    <t>55217#y</t>
  </si>
  <si>
    <t>55770#y</t>
  </si>
  <si>
    <t>56662#y</t>
  </si>
  <si>
    <t>57172#y</t>
  </si>
  <si>
    <t>57287#y</t>
  </si>
  <si>
    <t>58203#y</t>
  </si>
  <si>
    <t>61287#y</t>
  </si>
  <si>
    <t>64229#y</t>
  </si>
  <si>
    <t>36.2.36</t>
  </si>
  <si>
    <t>$bchyc_lim32</t>
  </si>
  <si>
    <t>Children born after 04.2018 to ..:  Income limit for two earner couple with 1 child (higher amount)</t>
  </si>
  <si>
    <t>34673#y</t>
  </si>
  <si>
    <t>35020#y</t>
  </si>
  <si>
    <t>35580#y</t>
  </si>
  <si>
    <t>35900#y</t>
  </si>
  <si>
    <t>35971#y</t>
  </si>
  <si>
    <t>36546#y</t>
  </si>
  <si>
    <t>38483#y</t>
  </si>
  <si>
    <t>40330#y</t>
  </si>
  <si>
    <t>36.2.37</t>
  </si>
  <si>
    <t>$bchyc_lim33</t>
  </si>
  <si>
    <t>Children born after 04.2018 to ..:  Income limit for two earner couple with 2 children (higher amount)</t>
  </si>
  <si>
    <t>39920#y</t>
  </si>
  <si>
    <t>40320#y</t>
  </si>
  <si>
    <t>40965#y</t>
  </si>
  <si>
    <t>41333#y</t>
  </si>
  <si>
    <t>41415#y</t>
  </si>
  <si>
    <t>42077#y</t>
  </si>
  <si>
    <t>44307#y</t>
  </si>
  <si>
    <t>46434#y</t>
  </si>
  <si>
    <t>36.2.38</t>
  </si>
  <si>
    <t>$bchyc_lim34</t>
  </si>
  <si>
    <t>Children born after 04.2018 to ..:  Income limit for two earner couple with 3 children (higher amount)</t>
  </si>
  <si>
    <t>46217#y</t>
  </si>
  <si>
    <t>46680#y</t>
  </si>
  <si>
    <t>47426#y</t>
  </si>
  <si>
    <t>47853#y</t>
  </si>
  <si>
    <t>47948#y</t>
  </si>
  <si>
    <t>48714#y</t>
  </si>
  <si>
    <t>51296#y</t>
  </si>
  <si>
    <t>53758#y</t>
  </si>
  <si>
    <t>36.2.39</t>
  </si>
  <si>
    <t>$bchlg_thres1</t>
  </si>
  <si>
    <t>Income test: minimum threshold to be considered an earner</t>
  </si>
  <si>
    <t>4243#y</t>
  </si>
  <si>
    <t>4336#y</t>
  </si>
  <si>
    <t>4414#y</t>
  </si>
  <si>
    <t>4489#y</t>
  </si>
  <si>
    <t>4534#y</t>
  </si>
  <si>
    <t>4640.4#y</t>
  </si>
  <si>
    <t>4708#y</t>
  </si>
  <si>
    <t>4808#y</t>
  </si>
  <si>
    <t>4947#y</t>
  </si>
  <si>
    <t>5036#y</t>
  </si>
  <si>
    <t>5107#y</t>
  </si>
  <si>
    <t>5173#y</t>
  </si>
  <si>
    <t>5252#y</t>
  </si>
  <si>
    <t>5335#y</t>
  </si>
  <si>
    <t>5404#y</t>
  </si>
  <si>
    <t>5511#y</t>
  </si>
  <si>
    <t>5594#y</t>
  </si>
  <si>
    <t>5983#y</t>
  </si>
  <si>
    <t>bchba_fr</t>
  </si>
  <si>
    <t>Before 2014 (1/04/2014 in policy rules) &amp; 2014-2017 (March 2018 in policy rules)</t>
  </si>
  <si>
    <t>845.18#y</t>
  </si>
  <si>
    <t>859.29#y</t>
  </si>
  <si>
    <t>867.88#y</t>
  </si>
  <si>
    <t>893.92#y</t>
  </si>
  <si>
    <t>907.60#y</t>
  </si>
  <si>
    <t>921.30#y</t>
  </si>
  <si>
    <t>927.71#y</t>
  </si>
  <si>
    <t>927.73#y</t>
  </si>
  <si>
    <t>From 2018 (1/04/2018 in policy rules)- FYA (weighted average: (970.19+1008.99)/2)</t>
  </si>
  <si>
    <t>946.41#y</t>
  </si>
  <si>
    <t>949.26#y</t>
  </si>
  <si>
    <t>952.08#y</t>
  </si>
  <si>
    <t>953.03#y</t>
  </si>
  <si>
    <t>989.59#y</t>
  </si>
  <si>
    <t>1024.55#y</t>
  </si>
  <si>
    <t>1071.67#y</t>
  </si>
  <si>
    <t>1089.88#y</t>
  </si>
  <si>
    <t>38.2.1</t>
  </si>
  <si>
    <t>bchcc_fr</t>
  </si>
  <si>
    <t>$bchcc_amt1</t>
  </si>
  <si>
    <t>Optional CLCA-amount when receiving PAJE- FYA</t>
  </si>
  <si>
    <t>578.08#m</t>
  </si>
  <si>
    <t>587.9#m</t>
  </si>
  <si>
    <t>593.77#m</t>
  </si>
  <si>
    <t>614.66#m</t>
  </si>
  <si>
    <t>627.02#m</t>
  </si>
  <si>
    <t>630.14#m</t>
  </si>
  <si>
    <t>637.71#m</t>
  </si>
  <si>
    <t>641.53#m</t>
  </si>
  <si>
    <t>641.54#m</t>
  </si>
  <si>
    <t>642.17#m</t>
  </si>
  <si>
    <t>644.12#m</t>
  </si>
  <si>
    <t>650.56#m</t>
  </si>
  <si>
    <t>652.52#m</t>
  </si>
  <si>
    <t>654.46#m</t>
  </si>
  <si>
    <t>655.11#m</t>
  </si>
  <si>
    <t>704.27#m</t>
  </si>
  <si>
    <t>736.65#m</t>
  </si>
  <si>
    <t>749.18#m</t>
  </si>
  <si>
    <t>38.2.3</t>
  </si>
  <si>
    <t>$bchcc_amt2</t>
  </si>
  <si>
    <t>Optional CLCA-amount when not receiving PAJE</t>
  </si>
  <si>
    <t>746.26#m</t>
  </si>
  <si>
    <t>758.95#m</t>
  </si>
  <si>
    <t>766.53#m</t>
  </si>
  <si>
    <t>793.5#m</t>
  </si>
  <si>
    <t>809.45#m</t>
  </si>
  <si>
    <t>813.48#m</t>
  </si>
  <si>
    <t>823.25#m</t>
  </si>
  <si>
    <t>38.2.4</t>
  </si>
  <si>
    <t>$bchcc_amt3</t>
  </si>
  <si>
    <t>CLCA-amount when reducing work by 100% and receiving PAJE- FYA</t>
  </si>
  <si>
    <t>353.67#m</t>
  </si>
  <si>
    <t>359.67#m</t>
  </si>
  <si>
    <t>363.27#m</t>
  </si>
  <si>
    <t>376.05#m</t>
  </si>
  <si>
    <t>381.69#m</t>
  </si>
  <si>
    <t>385.51#m</t>
  </si>
  <si>
    <t>390.13#m</t>
  </si>
  <si>
    <t>392.47#m</t>
  </si>
  <si>
    <t>392.87#m</t>
  </si>
  <si>
    <t>394.06#m</t>
  </si>
  <si>
    <t>398#m</t>
  </si>
  <si>
    <t>399.20#m</t>
  </si>
  <si>
    <t>400.39#m</t>
  </si>
  <si>
    <t>400.79#m</t>
  </si>
  <si>
    <t>430.86#m</t>
  </si>
  <si>
    <t>450.68#m</t>
  </si>
  <si>
    <t>458.34#m</t>
  </si>
  <si>
    <t>38.2.6</t>
  </si>
  <si>
    <t>$bchcc_amt4</t>
  </si>
  <si>
    <t>CLCA-amount when reducing work by 100% and not receiving PAJE</t>
  </si>
  <si>
    <t>521.85#m</t>
  </si>
  <si>
    <t>530.72#m</t>
  </si>
  <si>
    <t>536.03#m</t>
  </si>
  <si>
    <t>554.88#m</t>
  </si>
  <si>
    <t>563.21#m</t>
  </si>
  <si>
    <t>568.84#m</t>
  </si>
  <si>
    <t>575.67#m</t>
  </si>
  <si>
    <t>579.12#m</t>
  </si>
  <si>
    <t>579.70#m</t>
  </si>
  <si>
    <t>581.46#m</t>
  </si>
  <si>
    <t>38.2.7</t>
  </si>
  <si>
    <t>$bchcc_amt5</t>
  </si>
  <si>
    <t>CLCA-amount when reducing work below 50% and receiving PAJE- FYA</t>
  </si>
  <si>
    <t>228.63#m</t>
  </si>
  <si>
    <t>232.52#m</t>
  </si>
  <si>
    <t>234.83#m</t>
  </si>
  <si>
    <t>243.09#m</t>
  </si>
  <si>
    <t>246.74#m</t>
  </si>
  <si>
    <t>249.22#m</t>
  </si>
  <si>
    <t>252.20#m</t>
  </si>
  <si>
    <t>253.72#m</t>
  </si>
  <si>
    <t>253.97#m</t>
  </si>
  <si>
    <t>254.74#m</t>
  </si>
  <si>
    <t>257.3#m</t>
  </si>
  <si>
    <t>258.07#m</t>
  </si>
  <si>
    <t>258.83#m</t>
  </si>
  <si>
    <t>259.09#m</t>
  </si>
  <si>
    <t>278.53#m</t>
  </si>
  <si>
    <t>291.35#m</t>
  </si>
  <si>
    <t>296.29#m</t>
  </si>
  <si>
    <t>38.2.9</t>
  </si>
  <si>
    <t>$bchcc_amt6</t>
  </si>
  <si>
    <t>CLCA-amount when reducing work below 50% and not receiving PAJE</t>
  </si>
  <si>
    <t>396.82#m</t>
  </si>
  <si>
    <t>403.56#m</t>
  </si>
  <si>
    <t>407.6#m</t>
  </si>
  <si>
    <t>421.93#m</t>
  </si>
  <si>
    <t>428.26#m</t>
  </si>
  <si>
    <t>432.55#m</t>
  </si>
  <si>
    <t>437.75#m</t>
  </si>
  <si>
    <t>440.36#m</t>
  </si>
  <si>
    <t>440.80#m</t>
  </si>
  <si>
    <t>442.15#m</t>
  </si>
  <si>
    <t>38.2.10</t>
  </si>
  <si>
    <t>$bchcc_amt7</t>
  </si>
  <si>
    <t>CLCA-amount when reducing work  50%-80%  and receiving PAJE- FYA</t>
  </si>
  <si>
    <t>131.88#m</t>
  </si>
  <si>
    <t>134.13#m</t>
  </si>
  <si>
    <t>135.46#m</t>
  </si>
  <si>
    <t>140.23#m</t>
  </si>
  <si>
    <t>142.33#m</t>
  </si>
  <si>
    <t>143.77#m</t>
  </si>
  <si>
    <t>145.49#m</t>
  </si>
  <si>
    <t>146.36#m</t>
  </si>
  <si>
    <t>146.51#m</t>
  </si>
  <si>
    <t>146.94#m</t>
  </si>
  <si>
    <t>148.42#m</t>
  </si>
  <si>
    <t>148.86#m</t>
  </si>
  <si>
    <t>149.32#m</t>
  </si>
  <si>
    <t>149.47#m</t>
  </si>
  <si>
    <t>160.67#m</t>
  </si>
  <si>
    <t>168.06#m</t>
  </si>
  <si>
    <t>170.92#m</t>
  </si>
  <si>
    <t>38.2.12</t>
  </si>
  <si>
    <t>$bchcc_amt8</t>
  </si>
  <si>
    <t>CLCA-amount when reducing work  50%-80%  and not receiving PAJE</t>
  </si>
  <si>
    <t>300.08#m</t>
  </si>
  <si>
    <t>305.17#m</t>
  </si>
  <si>
    <t>308.23#m</t>
  </si>
  <si>
    <t>319.07#m</t>
  </si>
  <si>
    <t>323.85#m</t>
  </si>
  <si>
    <t>327.10#m</t>
  </si>
  <si>
    <t>331.03#m</t>
  </si>
  <si>
    <t>333.01#m</t>
  </si>
  <si>
    <t>333.35#m</t>
  </si>
  <si>
    <t>334.35#m</t>
  </si>
  <si>
    <t>bched_fr</t>
  </si>
  <si>
    <t>$bched_lim1</t>
  </si>
  <si>
    <t>Income limit for families with 1 child</t>
  </si>
  <si>
    <t>17299#y</t>
  </si>
  <si>
    <t>21991#y</t>
  </si>
  <si>
    <t>22321#y</t>
  </si>
  <si>
    <t>22946#y</t>
  </si>
  <si>
    <t>22970#y</t>
  </si>
  <si>
    <t>23687#y</t>
  </si>
  <si>
    <t>24137#y</t>
  </si>
  <si>
    <t>24306#y</t>
  </si>
  <si>
    <t>24404#y</t>
  </si>
  <si>
    <t>24453#y</t>
  </si>
  <si>
    <t>24697#y</t>
  </si>
  <si>
    <t>25093#y</t>
  </si>
  <si>
    <t>25319#y</t>
  </si>
  <si>
    <t>25370#y</t>
  </si>
  <si>
    <t>25775#y</t>
  </si>
  <si>
    <t>27141#y</t>
  </si>
  <si>
    <t>28444#y</t>
  </si>
  <si>
    <t>$bched_lim2</t>
  </si>
  <si>
    <t>Income limit for families with 2 children</t>
  </si>
  <si>
    <t>21291#y</t>
  </si>
  <si>
    <t>27066#y</t>
  </si>
  <si>
    <t>27472#y</t>
  </si>
  <si>
    <t>28241#y</t>
  </si>
  <si>
    <t>28271#y</t>
  </si>
  <si>
    <t>28554#y</t>
  </si>
  <si>
    <t>29153#y</t>
  </si>
  <si>
    <t>29707#y</t>
  </si>
  <si>
    <t>29915#y</t>
  </si>
  <si>
    <t>30036#y</t>
  </si>
  <si>
    <t>30096#y</t>
  </si>
  <si>
    <t>30396#y</t>
  </si>
  <si>
    <t>30884#y</t>
  </si>
  <si>
    <t>31162#y</t>
  </si>
  <si>
    <t>31225#y</t>
  </si>
  <si>
    <t>31537#y</t>
  </si>
  <si>
    <t>33404#y</t>
  </si>
  <si>
    <t>35008#y</t>
  </si>
  <si>
    <t>$bched_lim3</t>
  </si>
  <si>
    <t>Income limit for families with 3 children</t>
  </si>
  <si>
    <t>25283#y</t>
  </si>
  <si>
    <t>32141#y</t>
  </si>
  <si>
    <t>32623#y</t>
  </si>
  <si>
    <t>33536#y</t>
  </si>
  <si>
    <t>33572#y</t>
  </si>
  <si>
    <t>33908#y</t>
  </si>
  <si>
    <t>34619#y</t>
  </si>
  <si>
    <t>35277#y</t>
  </si>
  <si>
    <t>35524#y</t>
  </si>
  <si>
    <t>35668#y</t>
  </si>
  <si>
    <t>35739#y</t>
  </si>
  <si>
    <t>36095#y</t>
  </si>
  <si>
    <t>36675#y</t>
  </si>
  <si>
    <t>37005#y</t>
  </si>
  <si>
    <t>37080#y</t>
  </si>
  <si>
    <t>37392#y</t>
  </si>
  <si>
    <t>39667#y</t>
  </si>
  <si>
    <t>41572#y</t>
  </si>
  <si>
    <t>$bched_lim4</t>
  </si>
  <si>
    <t>Additional amount for income limit starting with the 4th child</t>
  </si>
  <si>
    <t>3992#y</t>
  </si>
  <si>
    <t>5075#y</t>
  </si>
  <si>
    <t>5295#y</t>
  </si>
  <si>
    <t>5301#y</t>
  </si>
  <si>
    <t>5354#y</t>
  </si>
  <si>
    <t>5466#y</t>
  </si>
  <si>
    <t>5609#y</t>
  </si>
  <si>
    <t>5632#y</t>
  </si>
  <si>
    <t>5643#y</t>
  </si>
  <si>
    <t>5699#y</t>
  </si>
  <si>
    <t>5791#y</t>
  </si>
  <si>
    <t>5843#y</t>
  </si>
  <si>
    <t>5855#y</t>
  </si>
  <si>
    <t>5948#y</t>
  </si>
  <si>
    <t>6263#y</t>
  </si>
  <si>
    <t>6564#y</t>
  </si>
  <si>
    <t>$bched_amt1</t>
  </si>
  <si>
    <t>Benefit amount (for child aged 6-10)-    2022 FYA= (378.87+394.02)/2</t>
  </si>
  <si>
    <t>269.35#y</t>
  </si>
  <si>
    <t>273.92#y</t>
  </si>
  <si>
    <t>282.16#y</t>
  </si>
  <si>
    <t>286.40#y</t>
  </si>
  <si>
    <t>357.98#y</t>
  </si>
  <si>
    <t>362.28#y</t>
  </si>
  <si>
    <t>364.45#y</t>
  </si>
  <si>
    <t>364.81#y</t>
  </si>
  <si>
    <t>365.92#y</t>
  </si>
  <si>
    <t>369.58#y</t>
  </si>
  <si>
    <t>369.85#y</t>
  </si>
  <si>
    <t>472.31#y</t>
  </si>
  <si>
    <t>372.17#y</t>
  </si>
  <si>
    <t>386.445#y</t>
  </si>
  <si>
    <t>400.09#y</t>
  </si>
  <si>
    <t>418.50#y</t>
  </si>
  <si>
    <t>425.61#y</t>
  </si>
  <si>
    <t>$bched_amt2</t>
  </si>
  <si>
    <t>Benefit amount for child aged 11-14-    2022 FYA=(399.78+415.77)/2</t>
  </si>
  <si>
    <t>289#y</t>
  </si>
  <si>
    <t>297.70#y</t>
  </si>
  <si>
    <t>302.17#y</t>
  </si>
  <si>
    <t>377.73#y</t>
  </si>
  <si>
    <t>382.27#y</t>
  </si>
  <si>
    <t>384.53#y</t>
  </si>
  <si>
    <t>384.95#y</t>
  </si>
  <si>
    <t>386.1#y</t>
  </si>
  <si>
    <t>389.97#y</t>
  </si>
  <si>
    <t>390.95#y</t>
  </si>
  <si>
    <t>492.82#y</t>
  </si>
  <si>
    <t>392.70#y</t>
  </si>
  <si>
    <t>407.775#y</t>
  </si>
  <si>
    <t>422.14#y</t>
  </si>
  <si>
    <t>441.59#y</t>
  </si>
  <si>
    <t>449.09#y</t>
  </si>
  <si>
    <t>$bched_amt3</t>
  </si>
  <si>
    <t>Benefit amount for child aged 15-18-2022 FYA=(413.63+430.17)/2</t>
  </si>
  <si>
    <t>299.08#y</t>
  </si>
  <si>
    <t>308.04#y</t>
  </si>
  <si>
    <t>312.67#y</t>
  </si>
  <si>
    <t>390.82#y</t>
  </si>
  <si>
    <t>397.88#y</t>
  </si>
  <si>
    <t>398.28#y</t>
  </si>
  <si>
    <t>399.49#y</t>
  </si>
  <si>
    <t>403.48#y</t>
  </si>
  <si>
    <t>405.02#y</t>
  </si>
  <si>
    <t>506.41#y</t>
  </si>
  <si>
    <t>406.31#y</t>
  </si>
  <si>
    <t>421.905#y</t>
  </si>
  <si>
    <t>436.78#y</t>
  </si>
  <si>
    <t>456.87#y</t>
  </si>
  <si>
    <t>464.65#y</t>
  </si>
  <si>
    <t>bchlg_fr</t>
  </si>
  <si>
    <t>$bchlg_lim1</t>
  </si>
  <si>
    <t>Income test: limit for one earner couples</t>
  </si>
  <si>
    <t>26285#y</t>
  </si>
  <si>
    <t>26731#y</t>
  </si>
  <si>
    <t>33981#y</t>
  </si>
  <si>
    <t>34489#y</t>
  </si>
  <si>
    <t>35457#y</t>
  </si>
  <si>
    <t>35493#y</t>
  </si>
  <si>
    <t>35848#y</t>
  </si>
  <si>
    <t>36599#y</t>
  </si>
  <si>
    <t>37295#y</t>
  </si>
  <si>
    <t>37555#y</t>
  </si>
  <si>
    <t>37705#y</t>
  </si>
  <si>
    <t>$bchlg_lim2</t>
  </si>
  <si>
    <t>Income test: supplement per child</t>
  </si>
  <si>
    <t>4381#y</t>
  </si>
  <si>
    <t>4455#y</t>
  </si>
  <si>
    <t>5663#y</t>
  </si>
  <si>
    <t>5748#y</t>
  </si>
  <si>
    <t>5909#y</t>
  </si>
  <si>
    <t>5915#y</t>
  </si>
  <si>
    <t>5975#y</t>
  </si>
  <si>
    <t>6216#y</t>
  </si>
  <si>
    <t>6259#y</t>
  </si>
  <si>
    <t>6284#y</t>
  </si>
  <si>
    <t>$bchlg_lim3</t>
  </si>
  <si>
    <t>Income test: limit for two earner couples or lone parents</t>
  </si>
  <si>
    <t>32154#y</t>
  </si>
  <si>
    <t>32700#y</t>
  </si>
  <si>
    <t>41569#y</t>
  </si>
  <si>
    <t>42192#y</t>
  </si>
  <si>
    <t>43375#y</t>
  </si>
  <si>
    <t>43419#y</t>
  </si>
  <si>
    <t>43853#y</t>
  </si>
  <si>
    <t>44772#y</t>
  </si>
  <si>
    <t>45623#y</t>
  </si>
  <si>
    <t>45941#y</t>
  </si>
  <si>
    <t>46125#y</t>
  </si>
  <si>
    <t>$bchlg_amt1</t>
  </si>
  <si>
    <t>Benefit amount (basic amount since 2014)- FYA (weighted average)</t>
  </si>
  <si>
    <t>153.22#m</t>
  </si>
  <si>
    <t>155.82#m</t>
  </si>
  <si>
    <t>157.38#m</t>
  </si>
  <si>
    <t>162.1#m</t>
  </si>
  <si>
    <t>164.53#m</t>
  </si>
  <si>
    <t>166.18#m</t>
  </si>
  <si>
    <t>168.18#m</t>
  </si>
  <si>
    <t>169.19#m</t>
  </si>
  <si>
    <t>169.36#m</t>
  </si>
  <si>
    <t>169.88#m</t>
  </si>
  <si>
    <t>171.57#m</t>
  </si>
  <si>
    <t>197.58#m</t>
  </si>
  <si>
    <t>$bchlg_lim4</t>
  </si>
  <si>
    <t>Income test: higher amount: one earner couples</t>
  </si>
  <si>
    <t>18648#y</t>
  </si>
  <si>
    <t>18779#y</t>
  </si>
  <si>
    <t>18857#y</t>
  </si>
  <si>
    <t>18893#y</t>
  </si>
  <si>
    <t>19081#y</t>
  </si>
  <si>
    <t>19388#y</t>
  </si>
  <si>
    <t>19562#y</t>
  </si>
  <si>
    <t>19603#y</t>
  </si>
  <si>
    <t>19915#y</t>
  </si>
  <si>
    <t>20971#y</t>
  </si>
  <si>
    <t>21976#y</t>
  </si>
  <si>
    <t>$bchlg_lim5</t>
  </si>
  <si>
    <t>Income test: higher amount: supplement starting with the 4th child</t>
  </si>
  <si>
    <t>3018#y</t>
  </si>
  <si>
    <t>3143#y</t>
  </si>
  <si>
    <t>3149#y</t>
  </si>
  <si>
    <t>3180#y</t>
  </si>
  <si>
    <t>3231#y</t>
  </si>
  <si>
    <t>3260#y</t>
  </si>
  <si>
    <t>3267#y</t>
  </si>
  <si>
    <t>3319#y</t>
  </si>
  <si>
    <t>3495#y</t>
  </si>
  <si>
    <t>3663#y</t>
  </si>
  <si>
    <t>$bchlg_lim6</t>
  </si>
  <si>
    <t>Income test: higher amount: two earner couples/ lone parents</t>
  </si>
  <si>
    <t>22812#y</t>
  </si>
  <si>
    <t>22972#y</t>
  </si>
  <si>
    <t>23067#y</t>
  </si>
  <si>
    <t>23111#y</t>
  </si>
  <si>
    <t>23341#y</t>
  </si>
  <si>
    <t>23716#y</t>
  </si>
  <si>
    <t>23929#y</t>
  </si>
  <si>
    <t>23979#y</t>
  </si>
  <si>
    <t>24362#y</t>
  </si>
  <si>
    <t>25653#y</t>
  </si>
  <si>
    <t>26883#y</t>
  </si>
  <si>
    <t>40.1.9</t>
  </si>
  <si>
    <t>$bchlg_amt2</t>
  </si>
  <si>
    <t>Benefit amount: increased amount (since 2014)- FYA (weighted average)</t>
  </si>
  <si>
    <t>186.13#m</t>
  </si>
  <si>
    <t>203.06#m</t>
  </si>
  <si>
    <t>220.22#m</t>
  </si>
  <si>
    <t>237.9#m</t>
  </si>
  <si>
    <t>257.38#m</t>
  </si>
  <si>
    <t>258.15#m</t>
  </si>
  <si>
    <t>258.92#m</t>
  </si>
  <si>
    <t>259.18#m</t>
  </si>
  <si>
    <t>278.62#m</t>
  </si>
  <si>
    <t>291.44#m</t>
  </si>
  <si>
    <t>296.39#m</t>
  </si>
  <si>
    <t>40.1.11</t>
  </si>
  <si>
    <t>41.2.1</t>
  </si>
  <si>
    <t>bhotn_fr</t>
  </si>
  <si>
    <t>$bho_rentL_lim1</t>
  </si>
  <si>
    <t>FYA: annual increase takes place in July 2022 and October2023</t>
  </si>
  <si>
    <t>255.68#m</t>
  </si>
  <si>
    <t>262.84#m</t>
  </si>
  <si>
    <t>270.09#m</t>
  </si>
  <si>
    <t>278.06#m</t>
  </si>
  <si>
    <t>278.95#m</t>
  </si>
  <si>
    <t>282.02#m</t>
  </si>
  <si>
    <t>284.84#m</t>
  </si>
  <si>
    <t>290.96#m</t>
  </si>
  <si>
    <t>292.62#m</t>
  </si>
  <si>
    <t>292.85#m</t>
  </si>
  <si>
    <t>295.05#m</t>
  </si>
  <si>
    <t>295.93#m</t>
  </si>
  <si>
    <t>296.82#m</t>
  </si>
  <si>
    <t>$bho_rentL_lim2</t>
  </si>
  <si>
    <t>222.83#m</t>
  </si>
  <si>
    <t>229.07#m</t>
  </si>
  <si>
    <t>235.39#m</t>
  </si>
  <si>
    <t>242.33#m</t>
  </si>
  <si>
    <t>243.11#m</t>
  </si>
  <si>
    <t>245.78#m</t>
  </si>
  <si>
    <t>248.24#m</t>
  </si>
  <si>
    <t>253.58#m</t>
  </si>
  <si>
    <t>255.03#m</t>
  </si>
  <si>
    <t>255.23#m</t>
  </si>
  <si>
    <t>257.14#m</t>
  </si>
  <si>
    <t>257.92#m</t>
  </si>
  <si>
    <t>258.69#m</t>
  </si>
  <si>
    <t>$bho_rentL_lim3</t>
  </si>
  <si>
    <t>208.26#m</t>
  </si>
  <si>
    <t>214.09#m</t>
  </si>
  <si>
    <t>220.62#m</t>
  </si>
  <si>
    <t>227.13#m</t>
  </si>
  <si>
    <t>227.86#m</t>
  </si>
  <si>
    <t>230.37#m</t>
  </si>
  <si>
    <t>232.67#m</t>
  </si>
  <si>
    <t>237.67#m</t>
  </si>
  <si>
    <t>239.02#m</t>
  </si>
  <si>
    <t>239.31#m</t>
  </si>
  <si>
    <t>241.73#m</t>
  </si>
  <si>
    <t>242.46#m</t>
  </si>
  <si>
    <t>$bho_rentL_lim4</t>
  </si>
  <si>
    <t>308.37#m</t>
  </si>
  <si>
    <t>317#m</t>
  </si>
  <si>
    <t>325.75#m</t>
  </si>
  <si>
    <t>335.36#m</t>
  </si>
  <si>
    <t>336.43#m</t>
  </si>
  <si>
    <t>340.13#m</t>
  </si>
  <si>
    <t>343.53#m</t>
  </si>
  <si>
    <t>350.92#m</t>
  </si>
  <si>
    <t>352.92#m</t>
  </si>
  <si>
    <t>353.20#m</t>
  </si>
  <si>
    <t>355.85#m</t>
  </si>
  <si>
    <t>356.92#m</t>
  </si>
  <si>
    <t>357.99#m</t>
  </si>
  <si>
    <t>$bho_rentL_lim5</t>
  </si>
  <si>
    <t>272.74#m</t>
  </si>
  <si>
    <t>280.38#m</t>
  </si>
  <si>
    <t>288.12#m</t>
  </si>
  <si>
    <t>296.62#m</t>
  </si>
  <si>
    <t>297.57#m</t>
  </si>
  <si>
    <t>300.84#m</t>
  </si>
  <si>
    <t>303.85#m</t>
  </si>
  <si>
    <t>310.38#m</t>
  </si>
  <si>
    <t>312.15#m</t>
  </si>
  <si>
    <t>312.40#m</t>
  </si>
  <si>
    <t>314.74#m</t>
  </si>
  <si>
    <t>315.69#m</t>
  </si>
  <si>
    <t>316.64#m</t>
  </si>
  <si>
    <t>$bho_rentL_lim6</t>
  </si>
  <si>
    <t>253.19#m</t>
  </si>
  <si>
    <t>260.28#m</t>
  </si>
  <si>
    <t>267.46#m</t>
  </si>
  <si>
    <t>275.35#m</t>
  </si>
  <si>
    <t>276.23#m</t>
  </si>
  <si>
    <t>279.27#m</t>
  </si>
  <si>
    <t>282.06#m</t>
  </si>
  <si>
    <t>289.76#m</t>
  </si>
  <si>
    <t>289.99#m</t>
  </si>
  <si>
    <t>292.16#m</t>
  </si>
  <si>
    <t>293.04#m</t>
  </si>
  <si>
    <t>293.92#m</t>
  </si>
  <si>
    <t>$bho_rentL_lim7</t>
  </si>
  <si>
    <t>348.52#m</t>
  </si>
  <si>
    <t>358.28#m</t>
  </si>
  <si>
    <t>368.17#m</t>
  </si>
  <si>
    <t>379.03#m</t>
  </si>
  <si>
    <t>380.24#m</t>
  </si>
  <si>
    <t>384.42#m</t>
  </si>
  <si>
    <t>388.26#m</t>
  </si>
  <si>
    <t>396.61#m</t>
  </si>
  <si>
    <t>398.87#m</t>
  </si>
  <si>
    <t>399.19#m</t>
  </si>
  <si>
    <t>402.18#m</t>
  </si>
  <si>
    <t>403.39#m</t>
  </si>
  <si>
    <t>404.6#m</t>
  </si>
  <si>
    <t>$bho_rentL_lim8</t>
  </si>
  <si>
    <t>306.91#m</t>
  </si>
  <si>
    <t>315.5#m</t>
  </si>
  <si>
    <t>324.21#m</t>
  </si>
  <si>
    <t>333.77#m</t>
  </si>
  <si>
    <t>334.84#m</t>
  </si>
  <si>
    <t>338.52#m</t>
  </si>
  <si>
    <t>341.91#m</t>
  </si>
  <si>
    <t>349.26#m</t>
  </si>
  <si>
    <t>351.25#m</t>
  </si>
  <si>
    <t>351.53#m</t>
  </si>
  <si>
    <t>354.17#m</t>
  </si>
  <si>
    <t>355.23#m</t>
  </si>
  <si>
    <t>356.3#m</t>
  </si>
  <si>
    <t>$bho_rentL_lim9</t>
  </si>
  <si>
    <t>283.87#m</t>
  </si>
  <si>
    <t>291.82#m</t>
  </si>
  <si>
    <t>299.87#m</t>
  </si>
  <si>
    <t>308.72#m</t>
  </si>
  <si>
    <t>309.71#m</t>
  </si>
  <si>
    <t>313.12#m</t>
  </si>
  <si>
    <t>316.25#m</t>
  </si>
  <si>
    <t>323.05#m</t>
  </si>
  <si>
    <t>324.89#m</t>
  </si>
  <si>
    <t>325.15#m</t>
  </si>
  <si>
    <t>327.59#m</t>
  </si>
  <si>
    <t>328.57#m</t>
  </si>
  <si>
    <t>329.56#m</t>
  </si>
  <si>
    <t>$bho_rentL_lim10</t>
  </si>
  <si>
    <t>399.07#m</t>
  </si>
  <si>
    <t>410.24#m</t>
  </si>
  <si>
    <t>421.56#m</t>
  </si>
  <si>
    <t>434#m</t>
  </si>
  <si>
    <t>435.39#m</t>
  </si>
  <si>
    <t>440.18#m</t>
  </si>
  <si>
    <t>444.58#m</t>
  </si>
  <si>
    <t>454.14#m</t>
  </si>
  <si>
    <t>456.73#m</t>
  </si>
  <si>
    <t>457.10#m</t>
  </si>
  <si>
    <t>460.52#m</t>
  </si>
  <si>
    <t>461.91#m</t>
  </si>
  <si>
    <t>463.3#m</t>
  </si>
  <si>
    <t>$bho_rentL_lim11</t>
  </si>
  <si>
    <t>351.57#m</t>
  </si>
  <si>
    <t>361.41#m</t>
  </si>
  <si>
    <t>371.39#m</t>
  </si>
  <si>
    <t>382.34#m</t>
  </si>
  <si>
    <t>383.57#m</t>
  </si>
  <si>
    <t>387.79#m</t>
  </si>
  <si>
    <t>391.67#m</t>
  </si>
  <si>
    <t>400.09#m</t>
  </si>
  <si>
    <t>402.37#m</t>
  </si>
  <si>
    <t>402.69#m</t>
  </si>
  <si>
    <t>405.71#m</t>
  </si>
  <si>
    <t>406.93#m</t>
  </si>
  <si>
    <t>408.16#m</t>
  </si>
  <si>
    <t>$bho_rentL_lim12</t>
  </si>
  <si>
    <t>324.56#m</t>
  </si>
  <si>
    <t>333.65#m</t>
  </si>
  <si>
    <t>342.85#m</t>
  </si>
  <si>
    <t>352.97#m</t>
  </si>
  <si>
    <t>354.10#m</t>
  </si>
  <si>
    <t>361.58#m</t>
  </si>
  <si>
    <t>369.35#m</t>
  </si>
  <si>
    <t>371.45#m</t>
  </si>
  <si>
    <t>371.75#m</t>
  </si>
  <si>
    <t>374.54#m</t>
  </si>
  <si>
    <t>375.66#m</t>
  </si>
  <si>
    <t>376.79#m</t>
  </si>
  <si>
    <t>$bho_rentL_lim13</t>
  </si>
  <si>
    <t xml:space="preserve">FYA: annual increase takes place in July 2022 and October2023
</t>
  </si>
  <si>
    <t>50.54#m</t>
  </si>
  <si>
    <t>51.96#m</t>
  </si>
  <si>
    <t>53.394#m</t>
  </si>
  <si>
    <t>54.97#m</t>
  </si>
  <si>
    <t>55.15#m</t>
  </si>
  <si>
    <t>55.76#m</t>
  </si>
  <si>
    <t>56.32#m</t>
  </si>
  <si>
    <t>57.53#m</t>
  </si>
  <si>
    <t>57.86#m</t>
  </si>
  <si>
    <t>57.91#m</t>
  </si>
  <si>
    <t>58.34#m</t>
  </si>
  <si>
    <t>58.52#m</t>
  </si>
  <si>
    <t>58.7#m</t>
  </si>
  <si>
    <t>$bho_rentL_lim14</t>
  </si>
  <si>
    <t>44.66#m</t>
  </si>
  <si>
    <t>45.91#m</t>
  </si>
  <si>
    <t>47.18#m</t>
  </si>
  <si>
    <t>48.47#m</t>
  </si>
  <si>
    <t>48.73#m</t>
  </si>
  <si>
    <t>49.27#m</t>
  </si>
  <si>
    <t>49.76#m</t>
  </si>
  <si>
    <t>50.83#m</t>
  </si>
  <si>
    <t>51.12#m</t>
  </si>
  <si>
    <t>51.16#m</t>
  </si>
  <si>
    <t>51.54#m</t>
  </si>
  <si>
    <t>51.70#m</t>
  </si>
  <si>
    <t>51.86#m</t>
  </si>
  <si>
    <t>$bho_rentL_lim15</t>
  </si>
  <si>
    <t>40.69#m</t>
  </si>
  <si>
    <t>41.83#m</t>
  </si>
  <si>
    <t>42.98#m</t>
  </si>
  <si>
    <t>44.25#m</t>
  </si>
  <si>
    <t>44.39#m</t>
  </si>
  <si>
    <t>44.88#m</t>
  </si>
  <si>
    <t>45.33#m</t>
  </si>
  <si>
    <t>46.30#m</t>
  </si>
  <si>
    <t>46.56#m</t>
  </si>
  <si>
    <t>46.60#m</t>
  </si>
  <si>
    <t>46.95#m</t>
  </si>
  <si>
    <t>47.05#m</t>
  </si>
  <si>
    <t>47.23#m</t>
  </si>
  <si>
    <t>$bho_chargeC_amt1</t>
  </si>
  <si>
    <t>46.97#m</t>
  </si>
  <si>
    <t>47.82#m</t>
  </si>
  <si>
    <t>49.14#m</t>
  </si>
  <si>
    <t>50.59#m</t>
  </si>
  <si>
    <t>50.75#m</t>
  </si>
  <si>
    <t>51.13#m</t>
  </si>
  <si>
    <t>51.82#m</t>
  </si>
  <si>
    <t>52.93#m</t>
  </si>
  <si>
    <t>53.23#m</t>
  </si>
  <si>
    <t>53.27#m</t>
  </si>
  <si>
    <t>53.67#m</t>
  </si>
  <si>
    <t>53.83#m</t>
  </si>
  <si>
    <t>53.99#m</t>
  </si>
  <si>
    <t>$bho_chargeC_amt2</t>
  </si>
  <si>
    <t>57.60#m</t>
  </si>
  <si>
    <t>58.64#m</t>
  </si>
  <si>
    <t>60.26#m</t>
  </si>
  <si>
    <t>62.04#m</t>
  </si>
  <si>
    <t>62.24#m</t>
  </si>
  <si>
    <t>62.92#m</t>
  </si>
  <si>
    <t>63.56#m</t>
  </si>
  <si>
    <t>64.92#m</t>
  </si>
  <si>
    <t>65.29#m</t>
  </si>
  <si>
    <t>65.34#m</t>
  </si>
  <si>
    <t>65.83#m</t>
  </si>
  <si>
    <t>66.03#m</t>
  </si>
  <si>
    <t>66.23#m</t>
  </si>
  <si>
    <t>$bho_chargeC_amt3</t>
  </si>
  <si>
    <t>10.63#m</t>
  </si>
  <si>
    <t>10.82#m</t>
  </si>
  <si>
    <t>11.12#m</t>
  </si>
  <si>
    <t>11.45#m</t>
  </si>
  <si>
    <t>11.49#m</t>
  </si>
  <si>
    <t>11.62#m</t>
  </si>
  <si>
    <t>11.74#m</t>
  </si>
  <si>
    <t>11.99#m</t>
  </si>
  <si>
    <t>12.06#m</t>
  </si>
  <si>
    <t>12.16#m</t>
  </si>
  <si>
    <t>12.20#m</t>
  </si>
  <si>
    <t>12.24#m</t>
  </si>
  <si>
    <t>$bho_Tf_rate1</t>
  </si>
  <si>
    <t>Personal participation rate (Tf)-single person</t>
  </si>
  <si>
    <t>$bho_Tf_rate2</t>
  </si>
  <si>
    <t>Personal participation rate (Tf)-couple, no dependents</t>
  </si>
  <si>
    <t>$bho_Tf_rate3</t>
  </si>
  <si>
    <t>Personal participation rate (Tf)-couple/ lone parent, 1 dependent</t>
  </si>
  <si>
    <t>$bho_Tf_rate4</t>
  </si>
  <si>
    <t>Personal participation rate (Tf)-couple/ lone parent, 2 dependents</t>
  </si>
  <si>
    <t>$bho_Tf_rate5</t>
  </si>
  <si>
    <t>Personal participation rate (Tf)-couple/ lone parent, 3 dependents</t>
  </si>
  <si>
    <t>$bho_Tf_rate6</t>
  </si>
  <si>
    <t>Personal participation rate (Tf)-couple/ lone parent, 4 dependents or more</t>
  </si>
  <si>
    <t>$bho_Tf_rate7</t>
  </si>
  <si>
    <t>Personal participation rate (Tf)-couple/ lone parent, 5 dependents or more</t>
  </si>
  <si>
    <t>$bho_Tf_rate8</t>
  </si>
  <si>
    <t>Personal participation rate (Tf)-for each dependent beyond the 5th</t>
  </si>
  <si>
    <t>$bho_rent_amt1</t>
  </si>
  <si>
    <t>$bho_rent_amt2</t>
  </si>
  <si>
    <t>$bho_rent_amt3</t>
  </si>
  <si>
    <t>Baseline rent: couple/ lone parent with 1 dependent</t>
  </si>
  <si>
    <t>$bho_rent_amt4</t>
  </si>
  <si>
    <t>Baseline rent: couple/ lone parent with 2 dependents</t>
  </si>
  <si>
    <t>$bho_rent_amt5</t>
  </si>
  <si>
    <t>$bho_r0_amt1</t>
  </si>
  <si>
    <t>R0: Single person</t>
  </si>
  <si>
    <t>3177#y</t>
  </si>
  <si>
    <t>3234#y</t>
  </si>
  <si>
    <t>4116#y</t>
  </si>
  <si>
    <t>4190#y</t>
  </si>
  <si>
    <t>4257#y</t>
  </si>
  <si>
    <t>4373#y</t>
  </si>
  <si>
    <t>4438#y</t>
  </si>
  <si>
    <t>4514#y</t>
  </si>
  <si>
    <t>4544#y</t>
  </si>
  <si>
    <t>4562#y</t>
  </si>
  <si>
    <t>4573#y</t>
  </si>
  <si>
    <t>4588#y</t>
  </si>
  <si>
    <t>4776.5#y</t>
  </si>
  <si>
    <t>4949#y</t>
  </si>
  <si>
    <t>5186#y</t>
  </si>
  <si>
    <t>5235#y</t>
  </si>
  <si>
    <t>$bho_r0_amt2</t>
  </si>
  <si>
    <t>R0: Couple with no dependents- FYA: 2022 Weighted average</t>
  </si>
  <si>
    <t>4549#y</t>
  </si>
  <si>
    <t>4631#y</t>
  </si>
  <si>
    <t>5893#y</t>
  </si>
  <si>
    <t>5999#y</t>
  </si>
  <si>
    <t>6095#y</t>
  </si>
  <si>
    <t>6187#y</t>
  </si>
  <si>
    <t>6261#y</t>
  </si>
  <si>
    <t>6355#y</t>
  </si>
  <si>
    <t>6463#y</t>
  </si>
  <si>
    <t>6534#y</t>
  </si>
  <si>
    <t>6553#y</t>
  </si>
  <si>
    <t>6572#y</t>
  </si>
  <si>
    <t>6843#y</t>
  </si>
  <si>
    <t>7501#y</t>
  </si>
  <si>
    <t>$bho_r0_amt3</t>
  </si>
  <si>
    <t>R0: couple/ lone parent with 1 dependent- FYA: 2022 Weighted average</t>
  </si>
  <si>
    <t>5427#y</t>
  </si>
  <si>
    <t>5525#y</t>
  </si>
  <si>
    <t>7030#y</t>
  </si>
  <si>
    <t>7156#y</t>
  </si>
  <si>
    <t>7171#y</t>
  </si>
  <si>
    <t>7380#y</t>
  </si>
  <si>
    <t>7468#y</t>
  </si>
  <si>
    <t>7709#y</t>
  </si>
  <si>
    <t>7762#y</t>
  </si>
  <si>
    <t>7793#y</t>
  </si>
  <si>
    <t>7816#y</t>
  </si>
  <si>
    <t>7839#y</t>
  </si>
  <si>
    <t>8162#y</t>
  </si>
  <si>
    <t>8456#y</t>
  </si>
  <si>
    <t>8862#y</t>
  </si>
  <si>
    <t>8947#y</t>
  </si>
  <si>
    <t>$bho_r0_amt4</t>
  </si>
  <si>
    <t>R0: couple/ lone parent with 2 dependents-  FYA: 2022 Weighted average</t>
  </si>
  <si>
    <t>5528#y</t>
  </si>
  <si>
    <t>5627#y</t>
  </si>
  <si>
    <t>7161#y</t>
  </si>
  <si>
    <t>7292#y</t>
  </si>
  <si>
    <t>7416#y</t>
  </si>
  <si>
    <t>7508#y</t>
  </si>
  <si>
    <t>7614#y</t>
  </si>
  <si>
    <t>7728#y</t>
  </si>
  <si>
    <t>7883#y</t>
  </si>
  <si>
    <t>7938#y</t>
  </si>
  <si>
    <t>7969#y</t>
  </si>
  <si>
    <t>7992#y</t>
  </si>
  <si>
    <t>8015#y</t>
  </si>
  <si>
    <t>8345.5#y</t>
  </si>
  <si>
    <t>8646#y</t>
  </si>
  <si>
    <t>9061#y</t>
  </si>
  <si>
    <t>9148#y</t>
  </si>
  <si>
    <t>$bho_r0_amt5</t>
  </si>
  <si>
    <t>R0: increase for each dependent person after the 2nd -  FYA: 2022 Weighted average</t>
  </si>
  <si>
    <t>187#y</t>
  </si>
  <si>
    <t>242#y</t>
  </si>
  <si>
    <t>247#y</t>
  </si>
  <si>
    <t>262#y</t>
  </si>
  <si>
    <t>241#y</t>
  </si>
  <si>
    <t>303#y</t>
  </si>
  <si>
    <t>304#y</t>
  </si>
  <si>
    <t>317#y</t>
  </si>
  <si>
    <t>328#y</t>
  </si>
  <si>
    <t>343#y</t>
  </si>
  <si>
    <t>346#y</t>
  </si>
  <si>
    <t>$bho_P0_min</t>
  </si>
  <si>
    <t>29#m</t>
  </si>
  <si>
    <t>30#m</t>
  </si>
  <si>
    <t>33.47#m</t>
  </si>
  <si>
    <t>33.80#m</t>
  </si>
  <si>
    <t>34.53#m</t>
  </si>
  <si>
    <t>34.73#m</t>
  </si>
  <si>
    <t>34.76#m</t>
  </si>
  <si>
    <t>35.02#m</t>
  </si>
  <si>
    <t>35.13#m</t>
  </si>
  <si>
    <t>35.24#m</t>
  </si>
  <si>
    <t>37.91#m</t>
  </si>
  <si>
    <t>$bho_rl_rate1</t>
  </si>
  <si>
    <t>Rate: rate for 0-45</t>
  </si>
  <si>
    <t>$bho_rl_rate2</t>
  </si>
  <si>
    <t>Rate: rate for 45-75</t>
  </si>
  <si>
    <t>$bho_rl_rate3</t>
  </si>
  <si>
    <t>Rate: rate for &gt;75</t>
  </si>
  <si>
    <t>$bho_rl_minrate1</t>
  </si>
  <si>
    <t>Rate: min rate for 0-45</t>
  </si>
  <si>
    <t>$bho_rl_minrate2</t>
  </si>
  <si>
    <t>Rate: min rate for 45-75</t>
  </si>
  <si>
    <t>$bho_rl_minrate3</t>
  </si>
  <si>
    <t>Rate: min rate for &gt;75</t>
  </si>
  <si>
    <t>bsaoa_fr</t>
  </si>
  <si>
    <t>$bsaoa_amt1</t>
  </si>
  <si>
    <t>Income limit for single person- FYA</t>
  </si>
  <si>
    <t>610.29#m</t>
  </si>
  <si>
    <t>677.13#m</t>
  </si>
  <si>
    <t>708.95#m</t>
  </si>
  <si>
    <t>742.27#m</t>
  </si>
  <si>
    <t>777.16#m</t>
  </si>
  <si>
    <t>787.26#m</t>
  </si>
  <si>
    <t>791.99#m</t>
  </si>
  <si>
    <t>803.2#m</t>
  </si>
  <si>
    <t>833#m</t>
  </si>
  <si>
    <t>868.20#m</t>
  </si>
  <si>
    <t>903.20#m</t>
  </si>
  <si>
    <t>906.81#m</t>
  </si>
  <si>
    <t>961.08#m</t>
  </si>
  <si>
    <t>1012.02#m</t>
  </si>
  <si>
    <t>1034.28#m</t>
  </si>
  <si>
    <t>$bsaoa_amt2</t>
  </si>
  <si>
    <t>Income limit for couples - FYA</t>
  </si>
  <si>
    <t>1094.8#m</t>
  </si>
  <si>
    <t>1114.51#m</t>
  </si>
  <si>
    <t>1126.77#m</t>
  </si>
  <si>
    <t>1147.14#m</t>
  </si>
  <si>
    <t>1181.77#m</t>
  </si>
  <si>
    <t>1206.59#m</t>
  </si>
  <si>
    <t>1222.27#m</t>
  </si>
  <si>
    <t>1229.61#m</t>
  </si>
  <si>
    <t>1242#m</t>
  </si>
  <si>
    <t>1243#m</t>
  </si>
  <si>
    <t>1246.97#m</t>
  </si>
  <si>
    <t>1293.54#m</t>
  </si>
  <si>
    <t>1347.88#m</t>
  </si>
  <si>
    <t>1402.22#m</t>
  </si>
  <si>
    <t>1407.82#m</t>
  </si>
  <si>
    <t>1492.08#m</t>
  </si>
  <si>
    <t>1571.16#m</t>
  </si>
  <si>
    <t>1605.73#m</t>
  </si>
  <si>
    <t>bchlp_fr</t>
  </si>
  <si>
    <t>$bchlp_fm_amt01</t>
  </si>
  <si>
    <t>Family minimum - Pregnant without child (not used)</t>
  </si>
  <si>
    <t>551.81#m</t>
  </si>
  <si>
    <t>561.18#m</t>
  </si>
  <si>
    <t>566.79#m</t>
  </si>
  <si>
    <t>$bchlp_fm_amt02</t>
  </si>
  <si>
    <t>Family minimum - One dependent child</t>
  </si>
  <si>
    <t>735.75#m</t>
  </si>
  <si>
    <t>748.24#m</t>
  </si>
  <si>
    <t>755.72#m</t>
  </si>
  <si>
    <t>$bchlp_fm_amt03</t>
  </si>
  <si>
    <t>Family minimum - Two dependent children</t>
  </si>
  <si>
    <t>919.69#m</t>
  </si>
  <si>
    <t>953.3#m</t>
  </si>
  <si>
    <t>944.65#m</t>
  </si>
  <si>
    <t>$bchlp_fm_amt04</t>
  </si>
  <si>
    <t>Family minimum - Increase for additional children</t>
  </si>
  <si>
    <t>183.94#m</t>
  </si>
  <si>
    <t>187.06#m</t>
  </si>
  <si>
    <t>188.93#m</t>
  </si>
  <si>
    <t>$bchlp_hp_amt01</t>
  </si>
  <si>
    <t>Housing Package - Pregnant without child (not used)</t>
  </si>
  <si>
    <t>50.32#m</t>
  </si>
  <si>
    <t>52.9#m</t>
  </si>
  <si>
    <t>53.75#m</t>
  </si>
  <si>
    <t>$bchlp_hp_amt02</t>
  </si>
  <si>
    <t>Housing Package - One dependent child</t>
  </si>
  <si>
    <t>100.61#m</t>
  </si>
  <si>
    <t>105.81#m</t>
  </si>
  <si>
    <t>107.5#m</t>
  </si>
  <si>
    <t>$bchlp_hp_amt03</t>
  </si>
  <si>
    <t>Housing Package - Two dependent children</t>
  </si>
  <si>
    <t>124.52#m</t>
  </si>
  <si>
    <t>130.94#m</t>
  </si>
  <si>
    <t>133.03#m</t>
  </si>
  <si>
    <t>44.3.1</t>
  </si>
  <si>
    <t>tscdf_fr</t>
  </si>
  <si>
    <t>$tscdf_fullrate</t>
  </si>
  <si>
    <t>Rate</t>
  </si>
  <si>
    <t>45.2.1</t>
  </si>
  <si>
    <t>bsa00_fr</t>
  </si>
  <si>
    <t>$bsa00_amt1</t>
  </si>
  <si>
    <t>Maximum amount for single person without children- FYA (weighted average)</t>
  </si>
  <si>
    <t>433.06#m</t>
  </si>
  <si>
    <t>440.86#m</t>
  </si>
  <si>
    <t>447.91#m</t>
  </si>
  <si>
    <t>454.63#m</t>
  </si>
  <si>
    <t>460.09#m</t>
  </si>
  <si>
    <t>466.99#m</t>
  </si>
  <si>
    <t>474.93#m</t>
  </si>
  <si>
    <t>483.24#m</t>
  </si>
  <si>
    <t>499.31#m</t>
  </si>
  <si>
    <t>513.88#m</t>
  </si>
  <si>
    <t>524.68#m</t>
  </si>
  <si>
    <t>536.78#m</t>
  </si>
  <si>
    <t>550.93#m</t>
  </si>
  <si>
    <t>559.74#m</t>
  </si>
  <si>
    <t>564.78#m</t>
  </si>
  <si>
    <t>565.34#m</t>
  </si>
  <si>
    <t>607.75#m</t>
  </si>
  <si>
    <t>646.52#m</t>
  </si>
  <si>
    <t>45.2.3</t>
  </si>
  <si>
    <t>$bsa00_amt2</t>
  </si>
  <si>
    <t>Maximum amount for lone parent with 1 dependent child (Age&gt;3)- FYA</t>
  </si>
  <si>
    <t>649.59#m</t>
  </si>
  <si>
    <t>661.29#m</t>
  </si>
  <si>
    <t>671.87#m</t>
  </si>
  <si>
    <t>681.85#m</t>
  </si>
  <si>
    <t>690.14#m</t>
  </si>
  <si>
    <t>700.49#m</t>
  </si>
  <si>
    <t>712.4#m</t>
  </si>
  <si>
    <t>724.86#m</t>
  </si>
  <si>
    <t>748.97#m</t>
  </si>
  <si>
    <t>787.02#m</t>
  </si>
  <si>
    <t>805.17#m</t>
  </si>
  <si>
    <t>826.40#m</t>
  </si>
  <si>
    <t>839.62#m</t>
  </si>
  <si>
    <t>847.17#m</t>
  </si>
  <si>
    <t>848.01#m</t>
  </si>
  <si>
    <t>911.62#m</t>
  </si>
  <si>
    <t>953.56#m</t>
  </si>
  <si>
    <t>969.78#m</t>
  </si>
  <si>
    <t>45.2.5</t>
  </si>
  <si>
    <t>$bsa00_amt3</t>
  </si>
  <si>
    <t>Maximum amount for lone parent with 2 dependent children (aged&gt;3)- FYA</t>
  </si>
  <si>
    <t>779.51#m</t>
  </si>
  <si>
    <t>793.55#m</t>
  </si>
  <si>
    <t>806.24#m</t>
  </si>
  <si>
    <t>818.34#m</t>
  </si>
  <si>
    <t>828.17#m</t>
  </si>
  <si>
    <t>840.59#m</t>
  </si>
  <si>
    <t>854.88#m</t>
  </si>
  <si>
    <t>869.83#m</t>
  </si>
  <si>
    <t>898.76#m</t>
  </si>
  <si>
    <t>924.98#m</t>
  </si>
  <si>
    <t>944.42#m</t>
  </si>
  <si>
    <t>966.20#m</t>
  </si>
  <si>
    <t>991.68#m</t>
  </si>
  <si>
    <t>1007.55#m</t>
  </si>
  <si>
    <t>1016.60#m</t>
  </si>
  <si>
    <t>1017.61#m</t>
  </si>
  <si>
    <t>1093.95#m</t>
  </si>
  <si>
    <t>1144.27#m</t>
  </si>
  <si>
    <t>1163.74#m</t>
  </si>
  <si>
    <t>45.2.7</t>
  </si>
  <si>
    <t>$bsa00_amt4</t>
  </si>
  <si>
    <t>Extra amount for each child beyond the 2nd (Aged&gt;3)- FYA</t>
  </si>
  <si>
    <t>173.22#m</t>
  </si>
  <si>
    <t>176.34#m</t>
  </si>
  <si>
    <t>179.16#m</t>
  </si>
  <si>
    <t>181.85#m</t>
  </si>
  <si>
    <t>184.04#m</t>
  </si>
  <si>
    <t>186.8#m</t>
  </si>
  <si>
    <t>189.97#m</t>
  </si>
  <si>
    <t>193.30#m</t>
  </si>
  <si>
    <t>199.72#m</t>
  </si>
  <si>
    <t>205.55#m</t>
  </si>
  <si>
    <t>209.87#m</t>
  </si>
  <si>
    <t>214.71#m</t>
  </si>
  <si>
    <t>220.37#m</t>
  </si>
  <si>
    <t>223.89#m</t>
  </si>
  <si>
    <t>225.91#m</t>
  </si>
  <si>
    <t>226.14#m</t>
  </si>
  <si>
    <t>243.42#m</t>
  </si>
  <si>
    <t>254.28#m</t>
  </si>
  <si>
    <t>258.61#m</t>
  </si>
  <si>
    <t>45.2.9</t>
  </si>
  <si>
    <t>$bsa00_amt5</t>
  </si>
  <si>
    <t>Maximum amount for couple with no dependent children- FYA</t>
  </si>
  <si>
    <t>45.2.11</t>
  </si>
  <si>
    <t>$bsa00_amt6</t>
  </si>
  <si>
    <t>Maximum amount for couple with 1 dependent child - FYA</t>
  </si>
  <si>
    <t>45.2.13</t>
  </si>
  <si>
    <t>$bsa00_amt7</t>
  </si>
  <si>
    <t>Maximum amount for couple with 2 dependent children- FYA</t>
  </si>
  <si>
    <t>909.43#m</t>
  </si>
  <si>
    <t>925.81#m</t>
  </si>
  <si>
    <t>940.61#m</t>
  </si>
  <si>
    <t>954.73#m</t>
  </si>
  <si>
    <t>966.2#m</t>
  </si>
  <si>
    <t>980.69#m</t>
  </si>
  <si>
    <t>997.36#m</t>
  </si>
  <si>
    <t>1014.80#m</t>
  </si>
  <si>
    <t>1048.55#m</t>
  </si>
  <si>
    <t>1079.15#m</t>
  </si>
  <si>
    <t>1101.83#m</t>
  </si>
  <si>
    <t>1127.24#m</t>
  </si>
  <si>
    <t>1156.95#m</t>
  </si>
  <si>
    <t>1175.47#m</t>
  </si>
  <si>
    <t>1186.04#m</t>
  </si>
  <si>
    <t>1187.21#m</t>
  </si>
  <si>
    <t>1276.27#m</t>
  </si>
  <si>
    <t>1334.98#m</t>
  </si>
  <si>
    <t>1357.70#m</t>
  </si>
  <si>
    <t>45.2.15</t>
  </si>
  <si>
    <t>$bsa00_amt8</t>
  </si>
  <si>
    <t>Maximum amount for lone parent with 1 child&lt;3- FYA</t>
  </si>
  <si>
    <t>778.4#m</t>
  </si>
  <si>
    <t>787.75#m</t>
  </si>
  <si>
    <t>803.57#m</t>
  </si>
  <si>
    <t>817.24#m</t>
  </si>
  <si>
    <t>831.53#m</t>
  </si>
  <si>
    <t>859.18#m</t>
  </si>
  <si>
    <t>884.26#m</t>
  </si>
  <si>
    <t>902.85#m</t>
  </si>
  <si>
    <t>919.05#m</t>
  </si>
  <si>
    <t>943.29#m</t>
  </si>
  <si>
    <t>958.37#m</t>
  </si>
  <si>
    <t>966.99#m</t>
  </si>
  <si>
    <t>967.96#m</t>
  </si>
  <si>
    <t>45.2.17</t>
  </si>
  <si>
    <t>$bsa00_amt9</t>
  </si>
  <si>
    <t>Maximum amount for lone parent with 2 children, one aged&lt;3 //API before 2009: access is only added to one of these allowance, so n/a in EM/ not simulated..  / - FYA</t>
  </si>
  <si>
    <t>935.3#m</t>
  </si>
  <si>
    <t>973#m</t>
  </si>
  <si>
    <t>984.69#m</t>
  </si>
  <si>
    <t>999.45#m</t>
  </si>
  <si>
    <t>1016.45#m</t>
  </si>
  <si>
    <t>1034.23#m</t>
  </si>
  <si>
    <t>1069.61#m</t>
  </si>
  <si>
    <t>1099.81#m</t>
  </si>
  <si>
    <t>1122.92#m</t>
  </si>
  <si>
    <t>1148.82#m</t>
  </si>
  <si>
    <t>1179.11#m</t>
  </si>
  <si>
    <t>1197.97#m</t>
  </si>
  <si>
    <t>1208.74#m</t>
  </si>
  <si>
    <t>1209.95#m</t>
  </si>
  <si>
    <t>1300.70#m</t>
  </si>
  <si>
    <t>1360.54#m</t>
  </si>
  <si>
    <t>1383.68#m</t>
  </si>
  <si>
    <t>45.2.19</t>
  </si>
  <si>
    <t>$bsa00_amt10</t>
  </si>
  <si>
    <t>Extra amount for each child beyond the 2nd, for lone parents with 3+ children, at least one child aged&lt;3 //API before 2009: access is only added to one of these allowance, so n/a in EM/ not simulated..  / - Value as of 30th June</t>
  </si>
  <si>
    <t>194.6#m</t>
  </si>
  <si>
    <t>196.94#m</t>
  </si>
  <si>
    <t>199.89#m</t>
  </si>
  <si>
    <t>206.85#m</t>
  </si>
  <si>
    <t>213.72#m</t>
  </si>
  <si>
    <t>219.96#m</t>
  </si>
  <si>
    <t>224.58#m</t>
  </si>
  <si>
    <t>229.76#m</t>
  </si>
  <si>
    <t>235.82#m</t>
  </si>
  <si>
    <t>239.59#m</t>
  </si>
  <si>
    <t>241.74#m</t>
  </si>
  <si>
    <t>241.99#m</t>
  </si>
  <si>
    <t>260.14#m</t>
  </si>
  <si>
    <t>272.10#m</t>
  </si>
  <si>
    <t>276.73#m</t>
  </si>
  <si>
    <t>45.2.21</t>
  </si>
  <si>
    <t>$bsa00_hp_amt1</t>
  </si>
  <si>
    <t>Applicable housing package to be deducted: single person - FYA</t>
  </si>
  <si>
    <t>51.97#m</t>
  </si>
  <si>
    <t>54.56#m</t>
  </si>
  <si>
    <t>56.04#m</t>
  </si>
  <si>
    <t>56.99#m</t>
  </si>
  <si>
    <t>57.99#m</t>
  </si>
  <si>
    <t>59.92#m</t>
  </si>
  <si>
    <t>61.67#m</t>
  </si>
  <si>
    <t>62.90#m</t>
  </si>
  <si>
    <t>64.41#m</t>
  </si>
  <si>
    <t>67.17#m</t>
  </si>
  <si>
    <t>67.77#m</t>
  </si>
  <si>
    <t>67.84#m</t>
  </si>
  <si>
    <t>72.93#m</t>
  </si>
  <si>
    <t>76.28#m</t>
  </si>
  <si>
    <t>77.58#m</t>
  </si>
  <si>
    <t>45.2.23</t>
  </si>
  <si>
    <t>$bsa00_hp_amt2</t>
  </si>
  <si>
    <t>Applicable housing package to be decuted: lone parent with 1 child- FYA</t>
  </si>
  <si>
    <t>103.93#m</t>
  </si>
  <si>
    <t>107.50#m</t>
  </si>
  <si>
    <t>109.11#m</t>
  </si>
  <si>
    <t>110.42#m</t>
  </si>
  <si>
    <t>112.08#m</t>
  </si>
  <si>
    <t>113.98#m</t>
  </si>
  <si>
    <t>115.98#m</t>
  </si>
  <si>
    <t>119.84#m</t>
  </si>
  <si>
    <t>123.33#m</t>
  </si>
  <si>
    <t>125.80#m</t>
  </si>
  <si>
    <t>128.83#m</t>
  </si>
  <si>
    <t>132.22#m</t>
  </si>
  <si>
    <t>134.34#m</t>
  </si>
  <si>
    <t>135.55#m</t>
  </si>
  <si>
    <t>135.68#m</t>
  </si>
  <si>
    <t>145.86#m</t>
  </si>
  <si>
    <t>152.57#m</t>
  </si>
  <si>
    <t>155.16#m</t>
  </si>
  <si>
    <t>45.2.25</t>
  </si>
  <si>
    <t>$bsa00_hp_amt3</t>
  </si>
  <si>
    <t>Applicable housing package to be deducted: lone parent with 2+ children-FYA</t>
  </si>
  <si>
    <t>128.62#m</t>
  </si>
  <si>
    <t>135.03#m</t>
  </si>
  <si>
    <t>136.65#m</t>
  </si>
  <si>
    <t>138.7#m</t>
  </si>
  <si>
    <t>141.06#m</t>
  </si>
  <si>
    <t>143.52#m</t>
  </si>
  <si>
    <t>148.30#m</t>
  </si>
  <si>
    <t>155.68#m</t>
  </si>
  <si>
    <t>159.42#m</t>
  </si>
  <si>
    <t>163.63#m</t>
  </si>
  <si>
    <t>166.24#m</t>
  </si>
  <si>
    <t>167.74#m</t>
  </si>
  <si>
    <t>167.91#m</t>
  </si>
  <si>
    <t>180.50#m</t>
  </si>
  <si>
    <t>188.80#m</t>
  </si>
  <si>
    <t>192.02#m</t>
  </si>
  <si>
    <t>45.2.27</t>
  </si>
  <si>
    <t>$bsa00_hp_amt4</t>
  </si>
  <si>
    <t>Applicable housing package to be deducted: couple with no children- FYA</t>
  </si>
  <si>
    <t>45.2.29</t>
  </si>
  <si>
    <t>$bsa00_hp_amt5</t>
  </si>
  <si>
    <t>Applicable housing package to be deducted: couple with 1 or more children- FYA</t>
  </si>
  <si>
    <t>45.2.31</t>
  </si>
  <si>
    <t>$bsa00_bonus_amt1</t>
  </si>
  <si>
    <t>End of year bonus: single person</t>
  </si>
  <si>
    <t>45.2.32</t>
  </si>
  <si>
    <t>$bsa00_bonus_amt2</t>
  </si>
  <si>
    <t>End of year bonus: lone parent with 1 dependent child &amp; couple with no children</t>
  </si>
  <si>
    <t>228.67#y</t>
  </si>
  <si>
    <t>45.2.33</t>
  </si>
  <si>
    <t>$bsa00_bonus_amt3</t>
  </si>
  <si>
    <t>End of year bonus: lone parent with 2 dependent children &amp; couple with 2 dependent child</t>
  </si>
  <si>
    <t>274.41#y</t>
  </si>
  <si>
    <t>45.2.34</t>
  </si>
  <si>
    <t>$bsa00_bonus_amt4</t>
  </si>
  <si>
    <t>End of year bonus: Additional amount for each child after the 2nd</t>
  </si>
  <si>
    <t>60.98#y</t>
  </si>
  <si>
    <t>45.2.35</t>
  </si>
  <si>
    <t>$bsa00_bonus_amt5</t>
  </si>
  <si>
    <t>End of year bonus: couple with 2 plus children</t>
  </si>
  <si>
    <t>320.14#y</t>
  </si>
  <si>
    <t>45.11.1</t>
  </si>
  <si>
    <t>45.11.2</t>
  </si>
  <si>
    <t>45.11.3</t>
  </si>
  <si>
    <t>45.12.1</t>
  </si>
  <si>
    <t>46.1.1</t>
  </si>
  <si>
    <t>bsawk_fr</t>
  </si>
  <si>
    <t>$bsawk_minamt</t>
  </si>
  <si>
    <t>Maximum minimum income (montant forfaitaire)- Single Without children- FYA (Weighted Average)</t>
  </si>
  <si>
    <t>46.1.3</t>
  </si>
  <si>
    <t>$bsawk_minamt1</t>
  </si>
  <si>
    <t>Maximum minimum income (montant forfaitaire)- Single with 1 child - FYA (Weighted Average)</t>
  </si>
  <si>
    <t>46.1.5</t>
  </si>
  <si>
    <t>$bsawk_minamt2</t>
  </si>
  <si>
    <t>Maximum minimum income (montant forfaitaire)- Single 2 children- FYA (Weighted Average)</t>
  </si>
  <si>
    <t>46.1.7</t>
  </si>
  <si>
    <t>$bsawk_minamt3</t>
  </si>
  <si>
    <t>Extra amount for each child beyond the 2nd - FYA (Weighted Average)</t>
  </si>
  <si>
    <t>46.1.9</t>
  </si>
  <si>
    <t>$bsawk_minamt4</t>
  </si>
  <si>
    <t>Maximum minimum income (montant forfaitaire)- Couple Without children- FYA (Weighted Average)</t>
  </si>
  <si>
    <t>46.1.11</t>
  </si>
  <si>
    <t>$bsawk_minamt5</t>
  </si>
  <si>
    <t>Maximum minimum income (montant forfaitaire)- Couple with 1 child- FYA (Weighted Average)</t>
  </si>
  <si>
    <t>46.1.13</t>
  </si>
  <si>
    <t>$bsawk_minamt6</t>
  </si>
  <si>
    <t>Maximum minimum income (montant forfaitaire)- Couple with 2 children- FYA (Weighted Average)</t>
  </si>
  <si>
    <t>46.1.15</t>
  </si>
  <si>
    <t>$bsawk_income_rate</t>
  </si>
  <si>
    <t>Rate of family income taken into account in step 1 for calculation benefit amount</t>
  </si>
  <si>
    <t>46.1.16</t>
  </si>
  <si>
    <t>$bsawk_bonus_rate</t>
  </si>
  <si>
    <t>Rate for calculation of maximum amount of individual bonus</t>
  </si>
  <si>
    <t>46.1.17</t>
  </si>
  <si>
    <t>$bsawk_hp_amt1</t>
  </si>
  <si>
    <t>Applicable housing package to be deducted: single person-  FYA</t>
  </si>
  <si>
    <t>62.96#m</t>
  </si>
  <si>
    <t>63.15#m</t>
  </si>
  <si>
    <t>63.78#m</t>
  </si>
  <si>
    <t>66.18#m</t>
  </si>
  <si>
    <t>66.38#m</t>
  </si>
  <si>
    <t>66.45#m</t>
  </si>
  <si>
    <t>71.43#m</t>
  </si>
  <si>
    <t>74.72#m</t>
  </si>
  <si>
    <t>75.99#m</t>
  </si>
  <si>
    <t>46.1.19</t>
  </si>
  <si>
    <t>$bsawk_hp_amt2</t>
  </si>
  <si>
    <t>Applicable housing package to be decuted: lone parent with 1 child  - FYA</t>
  </si>
  <si>
    <t>125.92#m</t>
  </si>
  <si>
    <t>126.3#m</t>
  </si>
  <si>
    <t>127.56#m</t>
  </si>
  <si>
    <t>132.36#m</t>
  </si>
  <si>
    <t>132.76#m</t>
  </si>
  <si>
    <t>132.89#m</t>
  </si>
  <si>
    <t>142.86#m</t>
  </si>
  <si>
    <t>149.43#m</t>
  </si>
  <si>
    <t>151.97#m</t>
  </si>
  <si>
    <t>46.1.21</t>
  </si>
  <si>
    <t>$bsawk_hp_amt3</t>
  </si>
  <si>
    <t>Applicable housing package to be deducted: lone parent with 2+ children  - FYA</t>
  </si>
  <si>
    <t>155.83#m</t>
  </si>
  <si>
    <t>156.3#m</t>
  </si>
  <si>
    <t>157.86#m</t>
  </si>
  <si>
    <t>163.80#m</t>
  </si>
  <si>
    <t>164.29#m</t>
  </si>
  <si>
    <t>164.45#m</t>
  </si>
  <si>
    <t>176.79#m</t>
  </si>
  <si>
    <t>184.92#m</t>
  </si>
  <si>
    <t>188.06#m</t>
  </si>
  <si>
    <t>46.1.23</t>
  </si>
  <si>
    <t>$bsawk_hp_amt4</t>
  </si>
  <si>
    <t>Applicable housing package to be deducted: couple with no children - FYA</t>
  </si>
  <si>
    <t>126.3 #m</t>
  </si>
  <si>
    <t>46.1.25</t>
  </si>
  <si>
    <t>$bsawk_hp_amt5</t>
  </si>
  <si>
    <t>164.28#m</t>
  </si>
  <si>
    <t>46.9.1</t>
  </si>
  <si>
    <t>bsaeccm_fr</t>
  </si>
  <si>
    <t>$bsaeccm_TU_amt</t>
  </si>
  <si>
    <t>$bsaeccm_child_amt</t>
  </si>
  <si>
    <t>binps_fr</t>
  </si>
  <si>
    <t>$binps_lim1</t>
  </si>
  <si>
    <t>Maximum income threshold to receive binps_amt1</t>
  </si>
  <si>
    <t>$binps_lim2</t>
  </si>
  <si>
    <t>Maximum income threshold to receive binps_amt2</t>
  </si>
  <si>
    <t>27300#y</t>
  </si>
  <si>
    <t>$binps_lim3</t>
  </si>
  <si>
    <t>Maximum income threshold to receive binps_amt3</t>
  </si>
  <si>
    <t>29160#y</t>
  </si>
  <si>
    <t>$binps_lim4</t>
  </si>
  <si>
    <t>Maximum income threshold to receive binps_amt4</t>
  </si>
  <si>
    <t>$binps_lim5</t>
  </si>
  <si>
    <t>Maximum income threshold to receive binps_amt5</t>
  </si>
  <si>
    <t>32280#y</t>
  </si>
  <si>
    <t>$binps_lim6</t>
  </si>
  <si>
    <t>Maximum income threshold to bonus binps_amt6</t>
  </si>
  <si>
    <t>$binps_lim7</t>
  </si>
  <si>
    <t>Maximum income threshold to receive binps_amt7</t>
  </si>
  <si>
    <t>$binps_amt1</t>
  </si>
  <si>
    <t>Annual amount for gross income≤ 23700€ per year</t>
  </si>
  <si>
    <t>$binps_amt2</t>
  </si>
  <si>
    <t>Annual amount for 23700&lt;gross income≤ 27300€ per year</t>
  </si>
  <si>
    <t>$binps_amt3</t>
  </si>
  <si>
    <t>Annual amount for 27300&lt;gross income≤ 29160€ per year</t>
  </si>
  <si>
    <t>$binps_amt4</t>
  </si>
  <si>
    <t>Annual amount for 29160&lt;gross income≤ 30840€ per year</t>
  </si>
  <si>
    <t>$binps_amt5</t>
  </si>
  <si>
    <t>Annual amount for30840&lt;gross income≤ 32280€ per year</t>
  </si>
  <si>
    <t>$binps_amt6</t>
  </si>
  <si>
    <t>Annual amount for32280&lt;gross income≤ 33600€ per year</t>
  </si>
  <si>
    <t>$binps_amt7</t>
  </si>
  <si>
    <t>Annual amount for33600&lt;gross income≤ 39000€ per year</t>
  </si>
  <si>
    <t>50.2.1</t>
  </si>
  <si>
    <t>bhoey_fr</t>
  </si>
  <si>
    <t>$bhoey_rfr_maxthres</t>
  </si>
  <si>
    <t>Maximum RFR threshold at which the access to Energy voucher is granted.</t>
  </si>
  <si>
    <t>7700#y</t>
  </si>
  <si>
    <t>50.2.2</t>
  </si>
  <si>
    <t>$bhoey_lim1</t>
  </si>
  <si>
    <t>5600#y</t>
  </si>
  <si>
    <t>50.2.3</t>
  </si>
  <si>
    <t>$bhoey_lim2</t>
  </si>
  <si>
    <t>6700#y</t>
  </si>
  <si>
    <t>50.2.4</t>
  </si>
  <si>
    <t xml:space="preserve">$bhoey_lim3
</t>
  </si>
  <si>
    <t>7850#y</t>
  </si>
  <si>
    <t>50.2.5</t>
  </si>
  <si>
    <t xml:space="preserve">$bhoey_lim4
</t>
  </si>
  <si>
    <t>50.2.6</t>
  </si>
  <si>
    <t xml:space="preserve">$bhoey_lim5
</t>
  </si>
  <si>
    <t>50.2.7</t>
  </si>
  <si>
    <t>$bhoey_amt1</t>
  </si>
  <si>
    <t>144#y</t>
  </si>
  <si>
    <t>194#y</t>
  </si>
  <si>
    <t>50.2.8</t>
  </si>
  <si>
    <t>$bhoey_amt2</t>
  </si>
  <si>
    <t>50.2.9</t>
  </si>
  <si>
    <t xml:space="preserve">$bhoey_amt3
</t>
  </si>
  <si>
    <t>227#y</t>
  </si>
  <si>
    <t>277#y</t>
  </si>
  <si>
    <t>50.2.10</t>
  </si>
  <si>
    <t>$bhoey_amt4</t>
  </si>
  <si>
    <t>96#y</t>
  </si>
  <si>
    <t>146#y</t>
  </si>
  <si>
    <t>50.2.11</t>
  </si>
  <si>
    <t>$bhoey_amt5</t>
  </si>
  <si>
    <t>126#y</t>
  </si>
  <si>
    <t>176#y</t>
  </si>
  <si>
    <t>50.2.12</t>
  </si>
  <si>
    <t>$bhoey_amt6</t>
  </si>
  <si>
    <t>152#y</t>
  </si>
  <si>
    <t>50.2.13</t>
  </si>
  <si>
    <t>$bhoey_amt7</t>
  </si>
  <si>
    <t>98#y</t>
  </si>
  <si>
    <t>50.2.14</t>
  </si>
  <si>
    <t>$bhoey_amt8</t>
  </si>
  <si>
    <t>63#y</t>
  </si>
  <si>
    <t>113#y</t>
  </si>
  <si>
    <t>50.2.15</t>
  </si>
  <si>
    <t>$bhoey_amt9</t>
  </si>
  <si>
    <t>76#y</t>
  </si>
  <si>
    <t>50.2.16</t>
  </si>
  <si>
    <t>$bhoey_amt10</t>
  </si>
  <si>
    <t>50.2.17</t>
  </si>
  <si>
    <t>$bhoey_amt11</t>
  </si>
  <si>
    <t>50.2.18</t>
  </si>
  <si>
    <t>$bhoey_amt12</t>
  </si>
  <si>
    <t>50.2.19</t>
  </si>
  <si>
    <t>$bhoey_amt13</t>
  </si>
  <si>
    <t>Exceptional additional energy bonus</t>
  </si>
  <si>
    <t>50.2.20</t>
  </si>
  <si>
    <t>$bhoey_amt14</t>
  </si>
  <si>
    <t>51.1.1</t>
  </si>
  <si>
    <t>tco_fr</t>
  </si>
  <si>
    <t>51.1.2</t>
  </si>
  <si>
    <t>51.1.3</t>
  </si>
  <si>
    <t>51.1.4</t>
  </si>
  <si>
    <t>51.1.5</t>
  </si>
  <si>
    <t>51.2.7</t>
  </si>
  <si>
    <t>51.2.8</t>
  </si>
  <si>
    <t>51.2.9</t>
  </si>
  <si>
    <t>51.2.10</t>
  </si>
  <si>
    <t>51.2.11</t>
  </si>
  <si>
    <t>51.2.12</t>
  </si>
  <si>
    <t>51.2.13</t>
  </si>
  <si>
    <t>51.2.14</t>
  </si>
  <si>
    <t>51.2.15</t>
  </si>
  <si>
    <t>51.2.16</t>
  </si>
  <si>
    <t>51.2.17</t>
  </si>
  <si>
    <t>51.2.18</t>
  </si>
  <si>
    <t>51.2.19</t>
  </si>
  <si>
    <t>51.2.20</t>
  </si>
  <si>
    <t>51.2.21</t>
  </si>
  <si>
    <t>51.2.22</t>
  </si>
  <si>
    <t>51.2.23</t>
  </si>
  <si>
    <t>51.2.24</t>
  </si>
  <si>
    <t>51.2.25</t>
  </si>
  <si>
    <t>51.2.26</t>
  </si>
  <si>
    <t>51.2.27</t>
  </si>
  <si>
    <t>51.2.28</t>
  </si>
  <si>
    <t>51.2.29</t>
  </si>
  <si>
    <t>51.2.30</t>
  </si>
  <si>
    <t>51.2.31</t>
  </si>
  <si>
    <t>51.2.32</t>
  </si>
  <si>
    <t>51.2.33</t>
  </si>
  <si>
    <t>51.2.34</t>
  </si>
  <si>
    <t>51.2.35</t>
  </si>
  <si>
    <t>51.2.36</t>
  </si>
  <si>
    <t>51.2.37</t>
  </si>
  <si>
    <t>51.2.38</t>
  </si>
  <si>
    <t>51.2.39</t>
  </si>
  <si>
    <t>51.2.40</t>
  </si>
  <si>
    <t>51.2.41</t>
  </si>
  <si>
    <t>51.2.42</t>
  </si>
  <si>
    <t>51.2.43</t>
  </si>
  <si>
    <t>51.2.44</t>
  </si>
  <si>
    <t>51.2.45</t>
  </si>
  <si>
    <t>51.2.46</t>
  </si>
  <si>
    <t>51.2.47</t>
  </si>
  <si>
    <t>51.2.48</t>
  </si>
  <si>
    <t>51.2.49</t>
  </si>
  <si>
    <t>51.2.50</t>
  </si>
  <si>
    <t>51.2.51</t>
  </si>
  <si>
    <t>51.2.52</t>
  </si>
  <si>
    <t>51.2.53</t>
  </si>
  <si>
    <t>51.2.54</t>
  </si>
  <si>
    <t>51.2.55</t>
  </si>
  <si>
    <t>51.2.56</t>
  </si>
  <si>
    <t>51.2.57</t>
  </si>
  <si>
    <t>51.2.58</t>
  </si>
  <si>
    <t>51.2.59</t>
  </si>
  <si>
    <t>51.2.60</t>
  </si>
  <si>
    <t>51.2.61</t>
  </si>
  <si>
    <t>51.2.62</t>
  </si>
  <si>
    <t>51.2.63</t>
  </si>
  <si>
    <t>51.2.64</t>
  </si>
  <si>
    <t>51.2.65</t>
  </si>
  <si>
    <t>51.2.66</t>
  </si>
  <si>
    <t>51.2.67</t>
  </si>
  <si>
    <t>51.2.68</t>
  </si>
  <si>
    <t>51.2.69</t>
  </si>
  <si>
    <t>51.2.70</t>
  </si>
  <si>
    <t>51.2.71</t>
  </si>
  <si>
    <t>51.2.72</t>
  </si>
  <si>
    <t>51.2.73</t>
  </si>
  <si>
    <t>51.2.74</t>
  </si>
  <si>
    <t>51.2.75</t>
  </si>
  <si>
    <t>51.2.76</t>
  </si>
  <si>
    <t>51.2.77</t>
  </si>
  <si>
    <t>51.2.78</t>
  </si>
  <si>
    <t>51.2.79</t>
  </si>
  <si>
    <t>51.2.80</t>
  </si>
  <si>
    <t>51.2.81</t>
  </si>
  <si>
    <t>51.2.82</t>
  </si>
  <si>
    <t>51.2.83</t>
  </si>
  <si>
    <t>51.2.84</t>
  </si>
  <si>
    <t>51.2.85</t>
  </si>
  <si>
    <t>51.2.86</t>
  </si>
  <si>
    <t>51.2.87</t>
  </si>
  <si>
    <t>51.2.88</t>
  </si>
  <si>
    <t>51.2.89</t>
  </si>
  <si>
    <t>51.2.90</t>
  </si>
  <si>
    <t>51.2.91</t>
  </si>
  <si>
    <t>51.2.92</t>
  </si>
  <si>
    <t>51.2.93</t>
  </si>
  <si>
    <t>51.2.94</t>
  </si>
  <si>
    <t>51.2.95</t>
  </si>
  <si>
    <t>51.2.96</t>
  </si>
  <si>
    <t>51.2.97</t>
  </si>
  <si>
    <t>51.2.98</t>
  </si>
  <si>
    <t>51.2.99</t>
  </si>
  <si>
    <t>51.2.100</t>
  </si>
  <si>
    <t>51.2.101</t>
  </si>
  <si>
    <t>51.2.102</t>
  </si>
  <si>
    <t>51.2.103</t>
  </si>
  <si>
    <t>51.2.104</t>
  </si>
  <si>
    <t>51.2.105</t>
  </si>
  <si>
    <t>51.2.106</t>
  </si>
  <si>
    <t>51.2.107</t>
  </si>
  <si>
    <t>51.2.108</t>
  </si>
  <si>
    <t>51.2.109</t>
  </si>
  <si>
    <t>51.2.110</t>
  </si>
  <si>
    <t>51.2.111</t>
  </si>
  <si>
    <t>51.2.112</t>
  </si>
  <si>
    <t>51.2.113</t>
  </si>
  <si>
    <t>51.2.114</t>
  </si>
  <si>
    <t>51.2.115</t>
  </si>
  <si>
    <t>51.2.116</t>
  </si>
  <si>
    <t>51.2.117</t>
  </si>
  <si>
    <t>51.2.118</t>
  </si>
  <si>
    <t>51.2.119</t>
  </si>
  <si>
    <t>51.2.120</t>
  </si>
  <si>
    <t>51.2.121</t>
  </si>
  <si>
    <t>51.2.122</t>
  </si>
  <si>
    <t>51.2.123</t>
  </si>
  <si>
    <t>51.2.124</t>
  </si>
  <si>
    <t>51.2.125</t>
  </si>
  <si>
    <t>51.2.126</t>
  </si>
  <si>
    <t>51.2.127</t>
  </si>
  <si>
    <t>51.2.128</t>
  </si>
  <si>
    <t>51.2.129</t>
  </si>
  <si>
    <t>51.2.130</t>
  </si>
  <si>
    <t>51.2.131</t>
  </si>
  <si>
    <t>51.2.132</t>
  </si>
  <si>
    <t>51.2.133</t>
  </si>
  <si>
    <t>51.2.134</t>
  </si>
  <si>
    <t>51.2.135</t>
  </si>
  <si>
    <t>51.2.136</t>
  </si>
  <si>
    <t>51.2.137</t>
  </si>
  <si>
    <t>51.2.138</t>
  </si>
  <si>
    <t>51.2.139</t>
  </si>
  <si>
    <t>51.2.140</t>
  </si>
  <si>
    <t>51.2.141</t>
  </si>
  <si>
    <t>51.2.142</t>
  </si>
  <si>
    <t>51.2.143</t>
  </si>
  <si>
    <t>51.2.144</t>
  </si>
  <si>
    <t>51.2.145</t>
  </si>
  <si>
    <t>51.2.146</t>
  </si>
  <si>
    <t>51.2.147</t>
  </si>
  <si>
    <t>51.2.148</t>
  </si>
  <si>
    <t>51.2.149</t>
  </si>
  <si>
    <t>51.2.150</t>
  </si>
  <si>
    <t>51.2.151</t>
  </si>
  <si>
    <t>51.2.152</t>
  </si>
  <si>
    <t>51.2.153</t>
  </si>
  <si>
    <t>51.2.154</t>
  </si>
  <si>
    <t>51.2.155</t>
  </si>
  <si>
    <t>51.2.156</t>
  </si>
  <si>
    <t>51.2.157</t>
  </si>
  <si>
    <t>51.2.158</t>
  </si>
  <si>
    <t>51.2.159</t>
  </si>
  <si>
    <t>51.2.160</t>
  </si>
  <si>
    <t>51.2.161</t>
  </si>
  <si>
    <t>51.2.162</t>
  </si>
  <si>
    <t>51.2.163</t>
  </si>
  <si>
    <t>51.2.164</t>
  </si>
  <si>
    <t>51.2.165</t>
  </si>
  <si>
    <t>51.2.166</t>
  </si>
  <si>
    <t>51.2.167</t>
  </si>
  <si>
    <t>51.2.168</t>
  </si>
  <si>
    <t>51.2.169</t>
  </si>
  <si>
    <t>51.2.170</t>
  </si>
  <si>
    <t>51.2.171</t>
  </si>
  <si>
    <t>51.2.172</t>
  </si>
  <si>
    <t>51.2.173</t>
  </si>
  <si>
    <t>51.2.174</t>
  </si>
  <si>
    <t>51.2.175</t>
  </si>
  <si>
    <t>51.2.176</t>
  </si>
  <si>
    <t>51.2.177</t>
  </si>
  <si>
    <t>51.2.178</t>
  </si>
  <si>
    <t>51.2.179</t>
  </si>
  <si>
    <t>51.2.180</t>
  </si>
  <si>
    <t>51.2.181</t>
  </si>
  <si>
    <t>51.2.182</t>
  </si>
  <si>
    <t>51.2.183</t>
  </si>
  <si>
    <t>51.2.184</t>
  </si>
  <si>
    <t>51.2.185</t>
  </si>
  <si>
    <t>51.2.186</t>
  </si>
  <si>
    <t>51.2.187</t>
  </si>
  <si>
    <t>51.2.188</t>
  </si>
  <si>
    <t>51.2.189</t>
  </si>
  <si>
    <t>51.2.190</t>
  </si>
  <si>
    <t>51.2.191</t>
  </si>
  <si>
    <t>51.2.192</t>
  </si>
  <si>
    <t>51.2.193</t>
  </si>
  <si>
    <t>51.2.194</t>
  </si>
  <si>
    <t>51.3.1</t>
  </si>
  <si>
    <t>51.3.2</t>
  </si>
  <si>
    <t>51.3.3</t>
  </si>
  <si>
    <t>51.3.4</t>
  </si>
  <si>
    <t>51.3.5</t>
  </si>
  <si>
    <t>51.3.6</t>
  </si>
  <si>
    <t>51.3.7</t>
  </si>
  <si>
    <t>51.3.8</t>
  </si>
  <si>
    <t>51.3.10</t>
  </si>
  <si>
    <t>51.3.12</t>
  </si>
  <si>
    <t>51.3.13</t>
  </si>
  <si>
    <t>51.3.15</t>
  </si>
  <si>
    <t>51.3.17</t>
  </si>
  <si>
    <t>51.3.18</t>
  </si>
  <si>
    <t>excise - specific - 07221b Petrol-Unleaded &lt;95 oct (1000 L)</t>
  </si>
  <si>
    <t>51.3.20</t>
  </si>
  <si>
    <t>excise - specific - 07221c Petrol-Unleaded (Unleaded substitute petrol) (1000 L)</t>
  </si>
  <si>
    <t>51.3.22</t>
  </si>
  <si>
    <t>51.4.1</t>
  </si>
  <si>
    <t>51.4.2</t>
  </si>
  <si>
    <t>51.4.3</t>
  </si>
  <si>
    <t>51.4.4</t>
  </si>
  <si>
    <t>51.4.5</t>
  </si>
  <si>
    <t>51.4.6</t>
  </si>
  <si>
    <t>51.4.7</t>
  </si>
  <si>
    <t>51.4.8</t>
  </si>
  <si>
    <t>51.4.9</t>
  </si>
  <si>
    <t>51.4.10</t>
  </si>
  <si>
    <t>51.4.11</t>
  </si>
  <si>
    <t>51.4.12</t>
  </si>
  <si>
    <t>51.4.13</t>
  </si>
  <si>
    <t>51.5.1</t>
  </si>
  <si>
    <t>51.6.1</t>
  </si>
  <si>
    <t>51.6.2</t>
  </si>
  <si>
    <t>51.6.3</t>
  </si>
  <si>
    <t>51.6.4</t>
  </si>
  <si>
    <t>51.6.5</t>
  </si>
  <si>
    <t>51.6.6</t>
  </si>
  <si>
    <t>ConstDef_hr</t>
  </si>
  <si>
    <t>$AGWPY</t>
  </si>
  <si>
    <t>average gross wage from Jan to Aug of the previous year</t>
  </si>
  <si>
    <t>7657#m</t>
  </si>
  <si>
    <t>7756#m</t>
  </si>
  <si>
    <t>7867#m</t>
  </si>
  <si>
    <t>7941#m</t>
  </si>
  <si>
    <t>7943#m</t>
  </si>
  <si>
    <t>8037#m</t>
  </si>
  <si>
    <t>7739#m</t>
  </si>
  <si>
    <t>8020#m</t>
  </si>
  <si>
    <t>8448#m</t>
  </si>
  <si>
    <t>8742#m</t>
  </si>
  <si>
    <t>9181#m</t>
  </si>
  <si>
    <t>9537#m</t>
  </si>
  <si>
    <t>1367.18#m</t>
  </si>
  <si>
    <t>1798#m</t>
  </si>
  <si>
    <t>$ANWPY</t>
  </si>
  <si>
    <t>average net wage from Jan to Aug of the previous year</t>
  </si>
  <si>
    <t>5305#m</t>
  </si>
  <si>
    <t>5408#m</t>
  </si>
  <si>
    <t>5464#m</t>
  </si>
  <si>
    <t>5507#m</t>
  </si>
  <si>
    <t>5510#m</t>
  </si>
  <si>
    <t>5693#m</t>
  </si>
  <si>
    <t>5664#m</t>
  </si>
  <si>
    <t>5960#m</t>
  </si>
  <si>
    <t>6237#m</t>
  </si>
  <si>
    <t>6434#m</t>
  </si>
  <si>
    <t>6724#m</t>
  </si>
  <si>
    <t>7086#m</t>
  </si>
  <si>
    <t>1006.44#m</t>
  </si>
  <si>
    <t>1130#m</t>
  </si>
  <si>
    <t>1302#m</t>
  </si>
  <si>
    <t>$ANWPY2</t>
  </si>
  <si>
    <t xml:space="preserve">average net wage from Jan to Dec of the previous year </t>
  </si>
  <si>
    <t>5343#m</t>
  </si>
  <si>
    <t>5445#m</t>
  </si>
  <si>
    <t>5478#m</t>
  </si>
  <si>
    <t>5515#m</t>
  </si>
  <si>
    <t>5553#m</t>
  </si>
  <si>
    <t>5711#m</t>
  </si>
  <si>
    <t>5685#m</t>
  </si>
  <si>
    <t>6242#m</t>
  </si>
  <si>
    <t>6457#m</t>
  </si>
  <si>
    <t>6763#m</t>
  </si>
  <si>
    <t>7129#m</t>
  </si>
  <si>
    <t>1016#m</t>
  </si>
  <si>
    <t>1148#m</t>
  </si>
  <si>
    <t>1317#m</t>
  </si>
  <si>
    <t>$GMW</t>
  </si>
  <si>
    <t>gross minimum wage in the current year</t>
  </si>
  <si>
    <t>2814#m</t>
  </si>
  <si>
    <t>2985#m</t>
  </si>
  <si>
    <t>3018#m</t>
  </si>
  <si>
    <t>3030#m</t>
  </si>
  <si>
    <t>3120#m</t>
  </si>
  <si>
    <t>3276#m</t>
  </si>
  <si>
    <t>3440#m</t>
  </si>
  <si>
    <t>4062.51#m</t>
  </si>
  <si>
    <t>4250#m</t>
  </si>
  <si>
    <t>970#m</t>
  </si>
  <si>
    <t>$PSMW</t>
  </si>
  <si>
    <t>post-SIC minimum wage in the current year</t>
  </si>
  <si>
    <t>2251#m</t>
  </si>
  <si>
    <t>2388#m</t>
  </si>
  <si>
    <t>2414#m</t>
  </si>
  <si>
    <t>2424#m</t>
  </si>
  <si>
    <t>2496#m</t>
  </si>
  <si>
    <t>2621#m</t>
  </si>
  <si>
    <t>2752#m</t>
  </si>
  <si>
    <t>3250#m</t>
  </si>
  <si>
    <t>706.5#m</t>
  </si>
  <si>
    <t>800.75#m</t>
  </si>
  <si>
    <t>$BUB</t>
  </si>
  <si>
    <t>budgetary base (proračunska osnovica)</t>
  </si>
  <si>
    <t>3326#m</t>
  </si>
  <si>
    <t>441.44#m</t>
  </si>
  <si>
    <t>$PAB</t>
  </si>
  <si>
    <t xml:space="preserve">personal allowance base </t>
  </si>
  <si>
    <t>331.81#m</t>
  </si>
  <si>
    <t>$SAB1</t>
  </si>
  <si>
    <t>social assistance benefit base 1</t>
  </si>
  <si>
    <t>132.72#m</t>
  </si>
  <si>
    <t>$SAB2</t>
  </si>
  <si>
    <t>social assistance benefit base 2</t>
  </si>
  <si>
    <t>66.36#m</t>
  </si>
  <si>
    <t>normal weekly working hours, i.e. corresponding to the standard definition of full-time work</t>
  </si>
  <si>
    <t>SIC rates: employment contribution</t>
  </si>
  <si>
    <t>$tscseui_rate</t>
  </si>
  <si>
    <t>SIC rates: employment contribution for self-employed persons</t>
  </si>
  <si>
    <t>$tscersi00_rate</t>
  </si>
  <si>
    <t>SIC rates: general health contribution</t>
  </si>
  <si>
    <t>$tscsebusi00_rate</t>
  </si>
  <si>
    <t>SIC rates: general health contribution for Farmers C and D</t>
  </si>
  <si>
    <t>$tscsecwsi00_rate</t>
  </si>
  <si>
    <t>SIC rates: general health contribution for income from contractual work</t>
  </si>
  <si>
    <t>$tscsebusi01_rate</t>
  </si>
  <si>
    <t>SIC rates: occupational health contribution</t>
  </si>
  <si>
    <t>$tsceepi00_rate</t>
  </si>
  <si>
    <t>SIC rates: pension contribution A1</t>
  </si>
  <si>
    <t>$tscsebupi00_farmC_rate</t>
  </si>
  <si>
    <t>SIC rates: pension contribution A1 for Farmers C</t>
  </si>
  <si>
    <t>$tscsecwpi00_rate</t>
  </si>
  <si>
    <t>SIC rates: pension contribution A1 for income from contractual work</t>
  </si>
  <si>
    <t>$tsceepi01_rate</t>
  </si>
  <si>
    <t>SIC rates: pension contribution B1</t>
  </si>
  <si>
    <t>$tscsebupi01_farmC_rate</t>
  </si>
  <si>
    <t>SIC rates: pension contribution B1 for Farmers C</t>
  </si>
  <si>
    <t>$tscsecwpi01_rate</t>
  </si>
  <si>
    <t>SIC rates: pension contribution B1 for income from contractual work</t>
  </si>
  <si>
    <t>$tsceepi02_rate</t>
  </si>
  <si>
    <t>SIC rates: pension contribution B2</t>
  </si>
  <si>
    <t>$tscsecwpi02_rate</t>
  </si>
  <si>
    <t>SIC rates: pension contribution B2 for income from contractual work</t>
  </si>
  <si>
    <t>$tscbesi_rate1</t>
  </si>
  <si>
    <t>SIC rates: pensioner health contribution - lower rate</t>
  </si>
  <si>
    <t>$tscbesi_rate2</t>
  </si>
  <si>
    <t>SIC rates: pensioner health contribution - higher rate</t>
  </si>
  <si>
    <t>$PensionAgeMen</t>
  </si>
  <si>
    <t>statutory pension age for men</t>
  </si>
  <si>
    <t>$PensionAgeWomen</t>
  </si>
  <si>
    <t>statutory pension age for women</t>
  </si>
  <si>
    <t>qualifying period for bunct: min number of months in work</t>
  </si>
  <si>
    <t>qualifying period for bunct: over last … months</t>
  </si>
  <si>
    <t>$mc_am1</t>
  </si>
  <si>
    <t>amount in March 2020</t>
  </si>
  <si>
    <t>$mc_am2</t>
  </si>
  <si>
    <t>amount since April 2020</t>
  </si>
  <si>
    <t>TransLMA_hr</t>
  </si>
  <si>
    <t>months in employment for new employed</t>
  </si>
  <si>
    <t>9.15.2</t>
  </si>
  <si>
    <t>9.15.3</t>
  </si>
  <si>
    <t>9.15.4</t>
  </si>
  <si>
    <t>9.15.5</t>
  </si>
  <si>
    <t>9.15.6</t>
  </si>
  <si>
    <t>9.15.7</t>
  </si>
  <si>
    <t>9.15.8</t>
  </si>
  <si>
    <t>9.15.9</t>
  </si>
  <si>
    <t>9.15.10</t>
  </si>
  <si>
    <t>9.15.11</t>
  </si>
  <si>
    <t>9.15.12</t>
  </si>
  <si>
    <t>9.15.13</t>
  </si>
  <si>
    <t>9.15.14</t>
  </si>
  <si>
    <t>9.15.15</t>
  </si>
  <si>
    <t>9.15.16</t>
  </si>
  <si>
    <t>9.15.17</t>
  </si>
  <si>
    <t>9.15.18</t>
  </si>
  <si>
    <t>9.15.19</t>
  </si>
  <si>
    <t>9.15.20</t>
  </si>
  <si>
    <t>9.15.21</t>
  </si>
  <si>
    <t>9.15.22</t>
  </si>
  <si>
    <t>9.15.23</t>
  </si>
  <si>
    <t>9.17.2</t>
  </si>
  <si>
    <t>9.17.3</t>
  </si>
  <si>
    <t>9.17.4</t>
  </si>
  <si>
    <t>9.17.5</t>
  </si>
  <si>
    <t>9.17.6</t>
  </si>
  <si>
    <t>9.17.7</t>
  </si>
  <si>
    <t>9.17.8</t>
  </si>
  <si>
    <t>9.17.9</t>
  </si>
  <si>
    <t>9.17.10</t>
  </si>
  <si>
    <t>9.17.11</t>
  </si>
  <si>
    <t>9.17.12</t>
  </si>
  <si>
    <t>9.17.13</t>
  </si>
  <si>
    <t>9.17.14</t>
  </si>
  <si>
    <t>9.17.15</t>
  </si>
  <si>
    <t>9.17.16</t>
  </si>
  <si>
    <t>9.17.17</t>
  </si>
  <si>
    <t>9.17.18</t>
  </si>
  <si>
    <t>9.17.19</t>
  </si>
  <si>
    <t>9.17.20</t>
  </si>
  <si>
    <t>9.17.21</t>
  </si>
  <si>
    <t>9.17.22</t>
  </si>
  <si>
    <t>9.17.23</t>
  </si>
  <si>
    <t>tscer_hr</t>
  </si>
  <si>
    <t>$tscersi00_randthres1</t>
  </si>
  <si>
    <t>tscersi00: threshold for random numbers 1</t>
  </si>
  <si>
    <t>$tscersi00_randthres3</t>
  </si>
  <si>
    <t>tscersi00: threshold for random numbers 3</t>
  </si>
  <si>
    <t>$tscersi00_minbase</t>
  </si>
  <si>
    <t>tscee_hr</t>
  </si>
  <si>
    <t>$tsceepi00_ded_thres1</t>
  </si>
  <si>
    <t>pension contribution deduction: bottom threshold</t>
  </si>
  <si>
    <t>$tsceepi00_ded_thres2</t>
  </si>
  <si>
    <t>pension contribution deduction: top threshold</t>
  </si>
  <si>
    <t>$tsceepi00_ded_rate</t>
  </si>
  <si>
    <t>pension contribution deduction: rate</t>
  </si>
  <si>
    <t>$tsceepi00_ded_amt</t>
  </si>
  <si>
    <t>pension contribution deduction: base amount</t>
  </si>
  <si>
    <t>tscsebu_hr</t>
  </si>
  <si>
    <t>$tscsebusi00_pro1A_base</t>
  </si>
  <si>
    <t>contribution base for  professionals 1A</t>
  </si>
  <si>
    <t>$tscsebusi00_pro2A_base</t>
  </si>
  <si>
    <t>contribution base for  professionals 2A</t>
  </si>
  <si>
    <t>$tscsebusi00_tradA_base</t>
  </si>
  <si>
    <t>contribution base for tradesmen A</t>
  </si>
  <si>
    <t>$tscsebusi00_tradB_base</t>
  </si>
  <si>
    <t>contribution base for tradesmen B</t>
  </si>
  <si>
    <t>$tscsebusi00_farm2A_base</t>
  </si>
  <si>
    <t>contribution base for farmers A</t>
  </si>
  <si>
    <t>$tscsebusi00_farmC_base</t>
  </si>
  <si>
    <t>contribution base for farmers C</t>
  </si>
  <si>
    <t>$tscsebusi00_farmD_base</t>
  </si>
  <si>
    <t>contribution base for farmers D</t>
  </si>
  <si>
    <t>tscbesi_hr</t>
  </si>
  <si>
    <t>$tscbesi_randthres</t>
  </si>
  <si>
    <t>tscbesi: threshold for random numbers</t>
  </si>
  <si>
    <t>tin_hr</t>
  </si>
  <si>
    <t>$tin_rent_rate</t>
  </si>
  <si>
    <t>tax rate for rental income</t>
  </si>
  <si>
    <t>$tin_rent_ded</t>
  </si>
  <si>
    <t>tax deduction rate for rental income</t>
  </si>
  <si>
    <t>$tin_div_rate</t>
  </si>
  <si>
    <t>tax rate for dividends</t>
  </si>
  <si>
    <t>$tin_div_thres</t>
  </si>
  <si>
    <t>threshold for dividends</t>
  </si>
  <si>
    <t>$tin_secw_rate</t>
  </si>
  <si>
    <t>tax rate for income from contractual work</t>
  </si>
  <si>
    <t>$tin_secw_thres</t>
  </si>
  <si>
    <t>threshold for yearly tax-band extension for income from contractual work</t>
  </si>
  <si>
    <t>$tin_stdrate1</t>
  </si>
  <si>
    <t>rate of the first tax band</t>
  </si>
  <si>
    <t>$tin_stdrate2</t>
  </si>
  <si>
    <t>rate of the second tax band</t>
  </si>
  <si>
    <t>$tin_stdrate3</t>
  </si>
  <si>
    <t xml:space="preserve">rate of the third tax band </t>
  </si>
  <si>
    <t>$tin_stdrate4</t>
  </si>
  <si>
    <t>rate of the fourth tax band</t>
  </si>
  <si>
    <t>$tin_stdupthres1</t>
  </si>
  <si>
    <t xml:space="preserve">the first tax threshold </t>
  </si>
  <si>
    <t>$tin_stdupthres2</t>
  </si>
  <si>
    <t>the second tax threshold</t>
  </si>
  <si>
    <t>$tin_stdupthres3</t>
  </si>
  <si>
    <t>the third tax threshold</t>
  </si>
  <si>
    <t>$tinta_basic_amt</t>
  </si>
  <si>
    <t>basic tax allowance</t>
  </si>
  <si>
    <t>$tinta_pen_amt1</t>
  </si>
  <si>
    <t>tax allowance for pensioners (in min condition)</t>
  </si>
  <si>
    <t>$tinta_pen_amt2</t>
  </si>
  <si>
    <t>tax allowance for pensioners (in max condition)</t>
  </si>
  <si>
    <t>$tinta_dep_amt</t>
  </si>
  <si>
    <t>tax allowance for dependent relative</t>
  </si>
  <si>
    <t>$tinta_disab_amt1</t>
  </si>
  <si>
    <t>tax allowance (supplemental) for disability</t>
  </si>
  <si>
    <t>$tinta_disab_amt2</t>
  </si>
  <si>
    <t>tax allowance (supplemental) for100% disability</t>
  </si>
  <si>
    <t>tax allowance for 1 child</t>
  </si>
  <si>
    <t>tax allowance for 2 children</t>
  </si>
  <si>
    <t>tax allowance for 3 children</t>
  </si>
  <si>
    <t>$tintach_child4_amt</t>
  </si>
  <si>
    <t>tax allowance for 4 children</t>
  </si>
  <si>
    <t>$tintach_child5_amt</t>
  </si>
  <si>
    <t>tax allowance for 5 children</t>
  </si>
  <si>
    <t>$tintach_child6_amt</t>
  </si>
  <si>
    <t>tax allowance for 6 children</t>
  </si>
  <si>
    <t>$tintach_child7_amt</t>
  </si>
  <si>
    <t>tax allowance for 7 children</t>
  </si>
  <si>
    <t>$tintach_child8_amt</t>
  </si>
  <si>
    <t>tax allowance for 8 children</t>
  </si>
  <si>
    <t>$tintach_child9_amt</t>
  </si>
  <si>
    <t>tax allowance for 9 children</t>
  </si>
  <si>
    <t>$tintach_child10_amt</t>
  </si>
  <si>
    <t>tax allowance for 10 children</t>
  </si>
  <si>
    <t>20.1.30</t>
  </si>
  <si>
    <t>$tinta_dep_thres</t>
  </si>
  <si>
    <t>threshold for dependency</t>
  </si>
  <si>
    <t>20.1.31</t>
  </si>
  <si>
    <t>$tin_lumpsum_base</t>
  </si>
  <si>
    <t>lump-sum tax base</t>
  </si>
  <si>
    <t>12750#y</t>
  </si>
  <si>
    <t>1692.22#y</t>
  </si>
  <si>
    <t>1695#y</t>
  </si>
  <si>
    <t>20.1.32</t>
  </si>
  <si>
    <t>$tin_lumpsum_rate</t>
  </si>
  <si>
    <t>lump-sum tax rate</t>
  </si>
  <si>
    <t>$tmu_rate1</t>
  </si>
  <si>
    <t>surtax rate for densely populated (urban) areas</t>
  </si>
  <si>
    <t>$tmu_rate2</t>
  </si>
  <si>
    <t>surtax rate for intermediate populated areas</t>
  </si>
  <si>
    <t>$tmu_rate3</t>
  </si>
  <si>
    <t>surtax rate for thinly populated (rural) areas</t>
  </si>
  <si>
    <t>$tin_stdrate11</t>
  </si>
  <si>
    <t>rate of the first tax band for densely populated areas (urban)</t>
  </si>
  <si>
    <t>20.2.5</t>
  </si>
  <si>
    <t>$tin_stdrate12</t>
  </si>
  <si>
    <t>rate of the first tax band for intermediate populated areas</t>
  </si>
  <si>
    <t>20.2.6</t>
  </si>
  <si>
    <t>$tin_stdrate13</t>
  </si>
  <si>
    <t>rate of the first tax band for thinly populated (rural) areas</t>
  </si>
  <si>
    <t>20.2.7</t>
  </si>
  <si>
    <t>$tin_stdrate21</t>
  </si>
  <si>
    <t>rate of the second tax band for densely populated areas (urban)</t>
  </si>
  <si>
    <t>20.2.8</t>
  </si>
  <si>
    <t>$tin_stdrate22</t>
  </si>
  <si>
    <t>rate of the second tax band for intermediate populated areas</t>
  </si>
  <si>
    <t>20.2.9</t>
  </si>
  <si>
    <t>$tin_stdrate23</t>
  </si>
  <si>
    <t>rate of the second tax band for thinly populated (rural) areas</t>
  </si>
  <si>
    <t>bfaba_hr</t>
  </si>
  <si>
    <t>$bfaba_rate</t>
  </si>
  <si>
    <t>2025.04.29: new constant!</t>
  </si>
  <si>
    <t>bfama_hr</t>
  </si>
  <si>
    <t>$bfama_min_amt</t>
  </si>
  <si>
    <t>bfama: minimum amount</t>
  </si>
  <si>
    <t>$bfafh_min_amt</t>
  </si>
  <si>
    <t>bfafh: minimum amount</t>
  </si>
  <si>
    <t>$bfapl_min_amt</t>
  </si>
  <si>
    <t>bfapl: minimum amount</t>
  </si>
  <si>
    <t>$bfapl_max_amt</t>
  </si>
  <si>
    <t>bfapl: maximum amount</t>
  </si>
  <si>
    <t>$bmanc_amt</t>
  </si>
  <si>
    <t>bmanc: amount</t>
  </si>
  <si>
    <t>bfafh_hr</t>
  </si>
  <si>
    <t>$bfafhd1</t>
  </si>
  <si>
    <t>23.2.2</t>
  </si>
  <si>
    <t>$bfafhd2</t>
  </si>
  <si>
    <t>bfapl_hr</t>
  </si>
  <si>
    <t>$bfapl_randthres1</t>
  </si>
  <si>
    <t>bfapl: threshold for random numbers 1</t>
  </si>
  <si>
    <t>$bfapl_randthres2</t>
  </si>
  <si>
    <t>bfapl: threshold for random numbers 2</t>
  </si>
  <si>
    <t>bunct_hr</t>
  </si>
  <si>
    <t>$UB_rate_period1</t>
  </si>
  <si>
    <t>$UB_minamt_period1</t>
  </si>
  <si>
    <t>$UB_maxamt_period1</t>
  </si>
  <si>
    <t>$UB_rate_period2</t>
  </si>
  <si>
    <t>$UB_minamt_period2</t>
  </si>
  <si>
    <t>$UB_maxamt_period2</t>
  </si>
  <si>
    <t>$UB_rate_period3</t>
  </si>
  <si>
    <t>$UB_minamt_period3</t>
  </si>
  <si>
    <t>$UB_maxamt_period3</t>
  </si>
  <si>
    <t>tscct_hr</t>
  </si>
  <si>
    <t>$tscct00_rate</t>
  </si>
  <si>
    <t>rate: pension CSICs (pillar 2)</t>
  </si>
  <si>
    <t>$tscct01_rate</t>
  </si>
  <si>
    <t>rate: health CSIC - non-pensioner</t>
  </si>
  <si>
    <t>$tscct02_rate</t>
  </si>
  <si>
    <t>rate: health CSIC - pensioner</t>
  </si>
  <si>
    <t>bch_hr</t>
  </si>
  <si>
    <t>bracket 1 upper threshold</t>
  </si>
  <si>
    <t>bracket 2 upper threshold</t>
  </si>
  <si>
    <t>bracket 3 upper threshold</t>
  </si>
  <si>
    <t>$bch_thres4</t>
  </si>
  <si>
    <t>bracket 4 upper threshold</t>
  </si>
  <si>
    <t>$bch_thres5</t>
  </si>
  <si>
    <t>bracket 5 upper threshold</t>
  </si>
  <si>
    <t>bracket 1 amount</t>
  </si>
  <si>
    <t>bracket 2 amount</t>
  </si>
  <si>
    <t>31.2.8</t>
  </si>
  <si>
    <t>$bch_rate3</t>
  </si>
  <si>
    <t>bracket 3 amount</t>
  </si>
  <si>
    <t>31.2.9</t>
  </si>
  <si>
    <t>$bch_rate4</t>
  </si>
  <si>
    <t>bracket 4 amount</t>
  </si>
  <si>
    <t>31.2.10</t>
  </si>
  <si>
    <t>$bch_rate5</t>
  </si>
  <si>
    <t>bracket 5 amount</t>
  </si>
  <si>
    <t>31.2.11</t>
  </si>
  <si>
    <t>$bch_suppl_amt1</t>
  </si>
  <si>
    <t>amount of supplement, 3 children in a household</t>
  </si>
  <si>
    <t>31.2.12</t>
  </si>
  <si>
    <t>$bch_suppl_amt2</t>
  </si>
  <si>
    <t>amount of supplement, 4 children or more in a household</t>
  </si>
  <si>
    <t>31.2.13</t>
  </si>
  <si>
    <t>$empnr</t>
  </si>
  <si>
    <t>average net wage ratio [Y-1] / [Y]</t>
  </si>
  <si>
    <t>31.2.14</t>
  </si>
  <si>
    <t>$bch_suppl_rate1</t>
  </si>
  <si>
    <t>supplement rate 1</t>
  </si>
  <si>
    <t>31.2.15</t>
  </si>
  <si>
    <t>$bch_suppl_rate2</t>
  </si>
  <si>
    <t>supplement rate 2</t>
  </si>
  <si>
    <t>bsa_hr</t>
  </si>
  <si>
    <t>$bsa_SingleAdult_amt</t>
  </si>
  <si>
    <t>Adult in a one-member household, able to work</t>
  </si>
  <si>
    <t>$bsa_SingleAdultDisab_amt</t>
  </si>
  <si>
    <t>Adult in a one-member household, unable to work</t>
  </si>
  <si>
    <t>$bsa_FamAdult_amt</t>
  </si>
  <si>
    <t>Adult in a multiple-member household - able to work - not a lone parent</t>
  </si>
  <si>
    <t>$bsa_FamAdultDisab_amt</t>
  </si>
  <si>
    <t>Adult in a multiple-member household - unable to work - not a lone parent</t>
  </si>
  <si>
    <t>$bsa_LonePar_amt</t>
  </si>
  <si>
    <t>Adult in a multiple-member household - able to work - lone parent</t>
  </si>
  <si>
    <t>$bsa_LoneParDisab_amt</t>
  </si>
  <si>
    <t>Adult in a multiple-member household - unable to work - lone parent</t>
  </si>
  <si>
    <t>$bsa_Child0to6_amt</t>
  </si>
  <si>
    <t>Child in a two-parents family - aged 0-6 years</t>
  </si>
  <si>
    <t>$bsa_Child7to14_amt</t>
  </si>
  <si>
    <t>Child in a two-parents family - aged 7-14 years</t>
  </si>
  <si>
    <t>$bsa_Child15to17_amt</t>
  </si>
  <si>
    <t>Child in a two-parents family - aged 15-17 years</t>
  </si>
  <si>
    <t>$bsa_Child18to25_amt</t>
  </si>
  <si>
    <t>Child in a two-parents family - aged 18-25 years</t>
  </si>
  <si>
    <t>$bsa_ChildSingleLone0to6_amt</t>
  </si>
  <si>
    <t>Single or lone parent's child - aged 0-6 years</t>
  </si>
  <si>
    <t>$bsa_ChildSingleLone7to14_amt</t>
  </si>
  <si>
    <t>Single or lone parent's child - aged 7-14 years</t>
  </si>
  <si>
    <t>$bsa_ChildSingleLone15to17_amt</t>
  </si>
  <si>
    <t>Single or lone parent's child - aged 15-17 years</t>
  </si>
  <si>
    <t>32.1.14</t>
  </si>
  <si>
    <t>$bsa_ChildSingleLone18to25_amt</t>
  </si>
  <si>
    <t>Single or lone parent's child - aged 18-25 years</t>
  </si>
  <si>
    <t>32.1.15</t>
  </si>
  <si>
    <t>$bsa_Child2Par_amt</t>
  </si>
  <si>
    <t>Child in a two-parents family</t>
  </si>
  <si>
    <t>32.1.16</t>
  </si>
  <si>
    <t>$bsa_ChildSinglePar_amt</t>
  </si>
  <si>
    <t>Child of single parent</t>
  </si>
  <si>
    <t>32.1.17</t>
  </si>
  <si>
    <t>$bsa_ChildLonePar_amt</t>
  </si>
  <si>
    <t>Child of lone parent</t>
  </si>
  <si>
    <t>32.1.18</t>
  </si>
  <si>
    <t>$bsa_Alim0to6_thres</t>
  </si>
  <si>
    <t xml:space="preserve">Alimony theshold for children aged 0-6 </t>
  </si>
  <si>
    <t>32.1.19</t>
  </si>
  <si>
    <t>$bsa_Alim7to12_thres</t>
  </si>
  <si>
    <t>Alimony theshold for children aged 7-12</t>
  </si>
  <si>
    <t>32.1.20</t>
  </si>
  <si>
    <t>$bsa_Alim13to18_thres</t>
  </si>
  <si>
    <t>Alimony theshold for children aged 13-18</t>
  </si>
  <si>
    <t>32.1.21</t>
  </si>
  <si>
    <t>$bsa_bta_thres</t>
  </si>
  <si>
    <t>Threshold for benefit take-up</t>
  </si>
  <si>
    <t>32.1.22</t>
  </si>
  <si>
    <t>32.1.23</t>
  </si>
  <si>
    <t>Monthly amount below which individuals are not likely to apply for bsa_s</t>
  </si>
  <si>
    <t>boamt_hr</t>
  </si>
  <si>
    <t>$boamt</t>
  </si>
  <si>
    <t>820.80#m</t>
  </si>
  <si>
    <t>120.71#m</t>
  </si>
  <si>
    <t>154.50#m</t>
  </si>
  <si>
    <t>bhout_hr</t>
  </si>
  <si>
    <t>$bhout_max_amt</t>
  </si>
  <si>
    <t>bhout: maximum amount</t>
  </si>
  <si>
    <t>tco_hr</t>
  </si>
  <si>
    <t>excise - specific - 02121a Wine (still &amp; sparkling) ( per 100 L)</t>
  </si>
  <si>
    <t>excise - specific - 02121b Wine (fortified: vermouth, sherry, port wine ...) (per 100 L)</t>
  </si>
  <si>
    <t>excise - specific - 02121c Wine (fortified: &lt;8.5 vol) (per 100 L)</t>
  </si>
  <si>
    <t>excise - specific - 02122 Other wine (cider, perry,  sake..) (per 100 L)</t>
  </si>
  <si>
    <t>excise - specific - 07221a1 Petrol (leaded) (per 1000 L)</t>
  </si>
  <si>
    <t>excise - specific - 07221a2 Petrol (unleaded) (per 1000 L)</t>
  </si>
  <si>
    <t>41.5.6</t>
  </si>
  <si>
    <t>41.5.7</t>
  </si>
  <si>
    <t>41.5.8</t>
  </si>
  <si>
    <t>41.5.9</t>
  </si>
  <si>
    <t>41.5.10</t>
  </si>
  <si>
    <t>41.5.11</t>
  </si>
  <si>
    <t>41.5.12</t>
  </si>
  <si>
    <t>41.5.13</t>
  </si>
  <si>
    <t>41.7.1</t>
  </si>
  <si>
    <t>41.7.2</t>
  </si>
  <si>
    <t>41.7.3</t>
  </si>
  <si>
    <t>41.7.4</t>
  </si>
  <si>
    <t>41.7.5</t>
  </si>
  <si>
    <t>41.7.6</t>
  </si>
  <si>
    <t>41.7.7</t>
  </si>
  <si>
    <t>41.7.8</t>
  </si>
  <si>
    <t>41.7.9</t>
  </si>
  <si>
    <t>ConstDef_hu</t>
  </si>
  <si>
    <t>$MinPension_m</t>
  </si>
  <si>
    <t>Minimum Old Age Pension</t>
  </si>
  <si>
    <t>24700#m</t>
  </si>
  <si>
    <t>25800#m</t>
  </si>
  <si>
    <t>27130#m</t>
  </si>
  <si>
    <t>28500#m</t>
  </si>
  <si>
    <t>$MinWage_m</t>
  </si>
  <si>
    <t>Minimun Wage (monthly)</t>
  </si>
  <si>
    <t>57000#m</t>
  </si>
  <si>
    <t>62500#m</t>
  </si>
  <si>
    <t>65500#m</t>
  </si>
  <si>
    <t>69000#m</t>
  </si>
  <si>
    <t>71500#m</t>
  </si>
  <si>
    <t>73500#m</t>
  </si>
  <si>
    <t>78000#m</t>
  </si>
  <si>
    <t>93000#m</t>
  </si>
  <si>
    <t>98000#m</t>
  </si>
  <si>
    <t>101500#m</t>
  </si>
  <si>
    <t>105000#m</t>
  </si>
  <si>
    <t>111000#m</t>
  </si>
  <si>
    <t>127500#m</t>
  </si>
  <si>
    <t>138000#m</t>
  </si>
  <si>
    <t>149000#m</t>
  </si>
  <si>
    <t>161000#m</t>
  </si>
  <si>
    <t>167400#m</t>
  </si>
  <si>
    <t>200000#m</t>
  </si>
  <si>
    <t>232000#m</t>
  </si>
  <si>
    <t>266800#m</t>
  </si>
  <si>
    <t>290800#m</t>
  </si>
  <si>
    <t>$PenAge</t>
  </si>
  <si>
    <t>Pension age</t>
  </si>
  <si>
    <t>$PenAgeFem</t>
  </si>
  <si>
    <t>Pension age - female</t>
  </si>
  <si>
    <t>$MinWage_net</t>
  </si>
  <si>
    <t>57815#m</t>
  </si>
  <si>
    <t>$HBTUWAWork</t>
  </si>
  <si>
    <t>Take-up ratio home maintenance</t>
  </si>
  <si>
    <t>$HBTUWANowork</t>
  </si>
  <si>
    <t>$HBTUPen</t>
  </si>
  <si>
    <t xml:space="preserve">qualifying period: min no of months in work; ... 6.5 months (=~200 days) in 2005; from 2006 1 year; </t>
  </si>
  <si>
    <t>qualifying period: over last; ... 48 months (i.e. 4 years); from 2012 over last 36 months</t>
  </si>
  <si>
    <t>$Imputedwage</t>
  </si>
  <si>
    <t>NRR/LMA: imputed wage</t>
  </si>
  <si>
    <t>lump-sum compensation</t>
  </si>
  <si>
    <t>$mc_max</t>
  </si>
  <si>
    <t>maximum compensation</t>
  </si>
  <si>
    <t>InitVars_hu</t>
  </si>
  <si>
    <t>$use_nontakeup</t>
  </si>
  <si>
    <t xml:space="preserve">master switch for controlling benefit non take-up modelling; default value (=0): non take-up not used; final value set in takeup_uk sheet; </t>
  </si>
  <si>
    <t>TransLMA_hu</t>
  </si>
  <si>
    <t>9.14.24</t>
  </si>
  <si>
    <t>$sh_hours_ee</t>
  </si>
  <si>
    <t>9.23.2</t>
  </si>
  <si>
    <t>9.23.3</t>
  </si>
  <si>
    <t>9.23.4</t>
  </si>
  <si>
    <t>9.23.5</t>
  </si>
  <si>
    <t>9.23.6</t>
  </si>
  <si>
    <t>9.23.7</t>
  </si>
  <si>
    <t>9.23.8</t>
  </si>
  <si>
    <t>9.23.9</t>
  </si>
  <si>
    <t>9.23.10</t>
  </si>
  <si>
    <t>9.23.11</t>
  </si>
  <si>
    <t>9.23.12</t>
  </si>
  <si>
    <t>9.23.13</t>
  </si>
  <si>
    <t>9.23.14</t>
  </si>
  <si>
    <t>9.23.15</t>
  </si>
  <si>
    <t>9.23.16</t>
  </si>
  <si>
    <t>9.23.17</t>
  </si>
  <si>
    <t>9.23.18</t>
  </si>
  <si>
    <t>9.23.19</t>
  </si>
  <si>
    <t>9.23.20</t>
  </si>
  <si>
    <t>9.23.21</t>
  </si>
  <si>
    <t>$sh_hours_se</t>
  </si>
  <si>
    <t>9.23.22</t>
  </si>
  <si>
    <t>shock to self-employment: share of individuals</t>
  </si>
  <si>
    <t>9.23.23</t>
  </si>
  <si>
    <t>$avg_mcsemy</t>
  </si>
  <si>
    <t>shock to self-employment: months of lost self-employment income</t>
  </si>
  <si>
    <t>BTA_hu</t>
  </si>
  <si>
    <t>12.1.1</t>
  </si>
  <si>
    <t>yem_hu</t>
  </si>
  <si>
    <t>tin_hu</t>
  </si>
  <si>
    <t>fixed tax rate</t>
  </si>
  <si>
    <t>tscee_hu</t>
  </si>
  <si>
    <t>$tscee_hlt_rate1</t>
  </si>
  <si>
    <t>Health insurance contributions</t>
  </si>
  <si>
    <t>$tscee_hlt_rate2</t>
  </si>
  <si>
    <t>$tscee_pen_rate1</t>
  </si>
  <si>
    <t>Pension insurance contributions</t>
  </si>
  <si>
    <t>$tscee_unemp_rate1</t>
  </si>
  <si>
    <t>General unemployment insurance contributions</t>
  </si>
  <si>
    <t>31.42.1</t>
  </si>
  <si>
    <t>bsa_hu</t>
  </si>
  <si>
    <t>31.43.1</t>
  </si>
  <si>
    <t>tco_hu</t>
  </si>
  <si>
    <t>excise - specific - 04531a Gas Oil- Heating (crude oil price &gt; 50$/barrel) (1000 L)</t>
  </si>
  <si>
    <t>excise - specific - 04531b Gas Oil- Heating (crude oil price &lt;= 50$/barrel) (1000 L)</t>
  </si>
  <si>
    <t>excise - specific - 04541 Coal and Coke - Heating (per gigajoule, 1 GJ = 0.0316 ton) (1000 L)</t>
  </si>
  <si>
    <t>excise - specific - 07221b Petrol-Unleaded (1000 L)</t>
  </si>
  <si>
    <t>33.3.16</t>
  </si>
  <si>
    <t>excise - specific - 07221c Gas Oil- Propellant (crude oil price &gt; 50$/barrel) (1000 L)</t>
  </si>
  <si>
    <t>33.3.17</t>
  </si>
  <si>
    <t>excise - specific - 07221d Gas Oil- Propellant (crude oil price &lt;= 50$/barrel) (1000 L)</t>
  </si>
  <si>
    <t>33.5.2</t>
  </si>
  <si>
    <t>excise - specific - 04531 Gas Oil- Heating (simple average)</t>
  </si>
  <si>
    <t>consumer price - 02131 Beer (per 100 l / % alcohol) -- Note: before 2015 ... / ° Plato</t>
  </si>
  <si>
    <t>33.6.7</t>
  </si>
  <si>
    <t>ConstDef_ie</t>
  </si>
  <si>
    <t>$sw_weeks</t>
  </si>
  <si>
    <t>(Xmas &amp; Other Bonus)</t>
  </si>
  <si>
    <t>$sw_cb</t>
  </si>
  <si>
    <t>14/12</t>
  </si>
  <si>
    <t>$sw_bch</t>
  </si>
  <si>
    <t>Scalar for Cost of Living CB Payments</t>
  </si>
  <si>
    <t>$bta</t>
  </si>
  <si>
    <t>Switch on (by default switched off - see ConstDef_ie sheet)</t>
  </si>
  <si>
    <t>$tin_wh</t>
  </si>
  <si>
    <t>Master switch for controlling whether PAYE (withheld on pay) or final income tax is calculated</t>
  </si>
  <si>
    <t>$Pension_age</t>
  </si>
  <si>
    <t>Official pension age</t>
  </si>
  <si>
    <t>$BenCTwa_PR_rate</t>
  </si>
  <si>
    <t>Contributory: working age:  personal rate (psuwdct, pdi)</t>
  </si>
  <si>
    <t>171.3#w</t>
  </si>
  <si>
    <t>191.3#w</t>
  </si>
  <si>
    <t>203.3#w</t>
  </si>
  <si>
    <t>209.8#w</t>
  </si>
  <si>
    <t>201.5#w</t>
  </si>
  <si>
    <t>193.5#w</t>
  </si>
  <si>
    <t>198.5#w</t>
  </si>
  <si>
    <t>203.5#w</t>
  </si>
  <si>
    <t>208.5#w</t>
  </si>
  <si>
    <t>$BenCTret_PR_rate</t>
  </si>
  <si>
    <t>Contributory: retirement age: personal rate (psuwdct, pdi, poact, pyr)</t>
  </si>
  <si>
    <t>193.3#w</t>
  </si>
  <si>
    <t>209.3#w</t>
  </si>
  <si>
    <t>223.3#w</t>
  </si>
  <si>
    <t>230.3#w</t>
  </si>
  <si>
    <t>233.3#w</t>
  </si>
  <si>
    <t>238.3#w</t>
  </si>
  <si>
    <t>243.3#w</t>
  </si>
  <si>
    <t>248.3#w</t>
  </si>
  <si>
    <t>$BenCTret_QAI_amt</t>
  </si>
  <si>
    <t>Contributory: retirement age: qualified adult increase (pdi, poact, pyr)</t>
  </si>
  <si>
    <t>149.3#w</t>
  </si>
  <si>
    <t>173#w</t>
  </si>
  <si>
    <t>200#w</t>
  </si>
  <si>
    <t>206.3#w</t>
  </si>
  <si>
    <t>209#w</t>
  </si>
  <si>
    <t>213.5#w</t>
  </si>
  <si>
    <t>218#w</t>
  </si>
  <si>
    <t>222.5#w</t>
  </si>
  <si>
    <t>$BenMTret_PR_amt</t>
  </si>
  <si>
    <t>Means-tested: retirement age: personal rate (poanc, bfalp, psuwdnc)</t>
  </si>
  <si>
    <t>182#w</t>
  </si>
  <si>
    <t>212#w</t>
  </si>
  <si>
    <t>219#w</t>
  </si>
  <si>
    <t>222#w</t>
  </si>
  <si>
    <t>227#w</t>
  </si>
  <si>
    <t>232#w</t>
  </si>
  <si>
    <t>237#w</t>
  </si>
  <si>
    <t>$BenAdult_Lim</t>
  </si>
  <si>
    <t>Partner's means limit for qualified adult increase tapered withdrawal</t>
  </si>
  <si>
    <t>88.88#w</t>
  </si>
  <si>
    <t>100#w</t>
  </si>
  <si>
    <t>$BenChild_amt</t>
  </si>
  <si>
    <t>Standard qualified child increase (any age until 2019, under 12 from 2019)</t>
  </si>
  <si>
    <t>16.8#w</t>
  </si>
  <si>
    <t>22#w</t>
  </si>
  <si>
    <t>24#w</t>
  </si>
  <si>
    <t>26#w</t>
  </si>
  <si>
    <t>29.8#w</t>
  </si>
  <si>
    <t>31.8#w</t>
  </si>
  <si>
    <t>34#w</t>
  </si>
  <si>
    <t>36#w</t>
  </si>
  <si>
    <t>38#w</t>
  </si>
  <si>
    <t>$BenChild_High_amt</t>
  </si>
  <si>
    <t>Higher qualified child increase (used in pdi, poact, pyr &amp; bfalp in 2006, &amp; for children aged 12 or over from 2019)</t>
  </si>
  <si>
    <t>19.3#w</t>
  </si>
  <si>
    <t>37#w</t>
  </si>
  <si>
    <t>40#w</t>
  </si>
  <si>
    <t>45#w</t>
  </si>
  <si>
    <t>$BenChild_Max_age</t>
  </si>
  <si>
    <t>$BenChild applies to children of this age or under</t>
  </si>
  <si>
    <t>$BenChildHigh_minage</t>
  </si>
  <si>
    <t>$BenChildHigh applies to children of this age or over</t>
  </si>
  <si>
    <t>$BenChild_lim</t>
  </si>
  <si>
    <t>Partner's maximum means for a qualified child increase if not eligible for a qualified adult increase</t>
  </si>
  <si>
    <t>350#w</t>
  </si>
  <si>
    <t>400#w</t>
  </si>
  <si>
    <t>$BenLivAlone_amt</t>
  </si>
  <si>
    <t>Living alone increase</t>
  </si>
  <si>
    <t>7.7#w</t>
  </si>
  <si>
    <t>9#w</t>
  </si>
  <si>
    <t>16.50#w</t>
  </si>
  <si>
    <t>21.50#w</t>
  </si>
  <si>
    <t>$BenAge80_amt</t>
  </si>
  <si>
    <t>Old-age increase</t>
  </si>
  <si>
    <t>10#w</t>
  </si>
  <si>
    <t>$BenMTwa_PR_amt</t>
  </si>
  <si>
    <t>Means-tested &amp; other contributory: working age: personal rate (bhl, bdict, bunct, bfalp, psuwdnc, bdinc, bunnc &amp; bsa00)</t>
  </si>
  <si>
    <t>165.8#w</t>
  </si>
  <si>
    <t>185.8#w</t>
  </si>
  <si>
    <t>197.8#w</t>
  </si>
  <si>
    <t>204.3#w</t>
  </si>
  <si>
    <t>196#w</t>
  </si>
  <si>
    <t>188#w</t>
  </si>
  <si>
    <t>193#w</t>
  </si>
  <si>
    <t>198#w</t>
  </si>
  <si>
    <t>203#w</t>
  </si>
  <si>
    <t>201#w</t>
  </si>
  <si>
    <t>$BenMTwa_QAI_amt</t>
  </si>
  <si>
    <t>Means-tested &amp; other contributory: working age: qualified adult increase (bhl, bdict, bunct, bfalp, psuwdnc, bdinc, bunnc &amp; bsa00)</t>
  </si>
  <si>
    <t>110#w</t>
  </si>
  <si>
    <t>123.3#w</t>
  </si>
  <si>
    <t>131.3#w</t>
  </si>
  <si>
    <t>135.6#w</t>
  </si>
  <si>
    <t>130.1#w</t>
  </si>
  <si>
    <t>124.8#w</t>
  </si>
  <si>
    <t>128.1#w</t>
  </si>
  <si>
    <t>131.4#w</t>
  </si>
  <si>
    <t>134.7#w</t>
  </si>
  <si>
    <t>$BenMTwa_QAI_rate</t>
  </si>
  <si>
    <t>Means-tested: working age: reduced qualified adult increase (bunnc &amp; bsa00)</t>
  </si>
  <si>
    <t>102.7#w</t>
  </si>
  <si>
    <t>107.7#w</t>
  </si>
  <si>
    <t>112.7#w</t>
  </si>
  <si>
    <t>$BenMTwa_PR_rate</t>
  </si>
  <si>
    <t>Not used but set equal to standard PR for consistency</t>
  </si>
  <si>
    <t>$bma_rate_Min</t>
  </si>
  <si>
    <t>182.6#w</t>
  </si>
  <si>
    <t>207.8#w</t>
  </si>
  <si>
    <t>221.8#w</t>
  </si>
  <si>
    <t>225.8#w</t>
  </si>
  <si>
    <t>217.8#w</t>
  </si>
  <si>
    <t>$bma_rate_Max</t>
  </si>
  <si>
    <t>265.60#w</t>
  </si>
  <si>
    <t>280#w</t>
  </si>
  <si>
    <t>270#w</t>
  </si>
  <si>
    <t>262#w</t>
  </si>
  <si>
    <t>$bma_Rate</t>
  </si>
  <si>
    <t>230#w</t>
  </si>
  <si>
    <t>235#w</t>
  </si>
  <si>
    <t>240#w</t>
  </si>
  <si>
    <t>245#w</t>
  </si>
  <si>
    <t>250#w</t>
  </si>
  <si>
    <t>274#w</t>
  </si>
  <si>
    <t>289#w</t>
  </si>
  <si>
    <t>$BenMT_bsa00_rate</t>
  </si>
  <si>
    <t>Bsa00 personal rate previously pegged to $BenMTwa_PR; changed for 2023 system</t>
  </si>
  <si>
    <t>186#w</t>
  </si>
  <si>
    <t>191#w</t>
  </si>
  <si>
    <t>$ben_old_age</t>
  </si>
  <si>
    <t>for old age increase, used in benefit policies</t>
  </si>
  <si>
    <t>$ben_dis_thres</t>
  </si>
  <si>
    <t>for bfalp and bfalpt</t>
  </si>
  <si>
    <t>146.5#w</t>
  </si>
  <si>
    <t>130#w</t>
  </si>
  <si>
    <t>90#w</t>
  </si>
  <si>
    <t>150#w</t>
  </si>
  <si>
    <t>165#w</t>
  </si>
  <si>
    <t>$ben_dis_rate</t>
  </si>
  <si>
    <t>$ben_wth_thres1</t>
  </si>
  <si>
    <t>7.6#w</t>
  </si>
  <si>
    <t>$ben_wth_thres2</t>
  </si>
  <si>
    <t>3.3#w</t>
  </si>
  <si>
    <t>2.8#w</t>
  </si>
  <si>
    <t>4.3#w</t>
  </si>
  <si>
    <t>3.5#w</t>
  </si>
  <si>
    <t>3#w</t>
  </si>
  <si>
    <t>$ben_par_amt</t>
  </si>
  <si>
    <t>60%</t>
  </si>
  <si>
    <t>$ben_par_thres</t>
  </si>
  <si>
    <t>60#w</t>
  </si>
  <si>
    <t>$ben_qai_age</t>
  </si>
  <si>
    <t>$tscee_Thres</t>
  </si>
  <si>
    <t>Employee SICs: threshold</t>
  </si>
  <si>
    <t>300#w</t>
  </si>
  <si>
    <t>339#w</t>
  </si>
  <si>
    <t>352#w</t>
  </si>
  <si>
    <t>$tscer_Thres</t>
  </si>
  <si>
    <t>Employer SICs: threshold</t>
  </si>
  <si>
    <t>356#w</t>
  </si>
  <si>
    <t>376#w</t>
  </si>
  <si>
    <t>386#w</t>
  </si>
  <si>
    <t>410#w</t>
  </si>
  <si>
    <t>441#w</t>
  </si>
  <si>
    <t>527#w</t>
  </si>
  <si>
    <t>$tscse_Thres</t>
  </si>
  <si>
    <t>Self-employed SICs: threshold</t>
  </si>
  <si>
    <t>3174#y</t>
  </si>
  <si>
    <t>$tscse_Low_lim</t>
  </si>
  <si>
    <t>Self-employed SICs: minimum payment</t>
  </si>
  <si>
    <t>253#y</t>
  </si>
  <si>
    <t>$txc_Exemp_thres</t>
  </si>
  <si>
    <t>Income levy: exempted income threshold for under 65</t>
  </si>
  <si>
    <t>15028#y</t>
  </si>
  <si>
    <t>$txc_Exemp65_thres</t>
  </si>
  <si>
    <t>Income levy: exempted income threshold for over 65</t>
  </si>
  <si>
    <t>$txc_Thres1</t>
  </si>
  <si>
    <t>Income levy: threshold 1</t>
  </si>
  <si>
    <t>75036#y</t>
  </si>
  <si>
    <t>$txc_Thres2</t>
  </si>
  <si>
    <t>Income levy: threshold 2</t>
  </si>
  <si>
    <t>174980#y</t>
  </si>
  <si>
    <t>$txcin_exempt_thres</t>
  </si>
  <si>
    <t>USC: exempted income threshold</t>
  </si>
  <si>
    <t>4004#y</t>
  </si>
  <si>
    <t>10036#y</t>
  </si>
  <si>
    <t>12012#y</t>
  </si>
  <si>
    <t>$txcin_upthres1</t>
  </si>
  <si>
    <t>USC: threshold 1</t>
  </si>
  <si>
    <t>$txcin_upthres2</t>
  </si>
  <si>
    <t>USC: threshold 2</t>
  </si>
  <si>
    <t>16016#y</t>
  </si>
  <si>
    <t>17576#y</t>
  </si>
  <si>
    <t>18668#y</t>
  </si>
  <si>
    <t>18772#y</t>
  </si>
  <si>
    <t>19372#y</t>
  </si>
  <si>
    <t>19874#y</t>
  </si>
  <si>
    <t>20687#y</t>
  </si>
  <si>
    <t>21295#y</t>
  </si>
  <si>
    <t>22920#y</t>
  </si>
  <si>
    <t>25760#y</t>
  </si>
  <si>
    <t>27383#y</t>
  </si>
  <si>
    <t>$txcin_upthres3</t>
  </si>
  <si>
    <t>USC: threshold 3</t>
  </si>
  <si>
    <t>70044#y</t>
  </si>
  <si>
    <t>$txcin_surch_thres</t>
  </si>
  <si>
    <t>USC: threshold surcharge</t>
  </si>
  <si>
    <t>$tin_StdSingleband_lim</t>
  </si>
  <si>
    <t>Income tax: standard rate band for single persons (except lone parents)</t>
  </si>
  <si>
    <t>32000#y</t>
  </si>
  <si>
    <t>35400#y</t>
  </si>
  <si>
    <t>36400#y</t>
  </si>
  <si>
    <t>32800#y</t>
  </si>
  <si>
    <t>34550#y</t>
  </si>
  <si>
    <t>3.4.15</t>
  </si>
  <si>
    <t>$tin_StdLPband_lim</t>
  </si>
  <si>
    <t>Income tax: standard rate band for lone parents</t>
  </si>
  <si>
    <t>38000#y</t>
  </si>
  <si>
    <t>40400#y</t>
  </si>
  <si>
    <t>38550#y</t>
  </si>
  <si>
    <t>39300#y</t>
  </si>
  <si>
    <t>3.4.16</t>
  </si>
  <si>
    <t>$tin_Stdmarriedband_lim</t>
  </si>
  <si>
    <t>Income tax: standard rate band for married couples</t>
  </si>
  <si>
    <t>44400#y</t>
  </si>
  <si>
    <t>45400#y</t>
  </si>
  <si>
    <t>41800#y</t>
  </si>
  <si>
    <t>43550#y</t>
  </si>
  <si>
    <t>44300#y</t>
  </si>
  <si>
    <t>45800#y</t>
  </si>
  <si>
    <t>3.4.17</t>
  </si>
  <si>
    <t>$tin_Std_rate</t>
  </si>
  <si>
    <t>Income tax: standard tax rate</t>
  </si>
  <si>
    <t>3.4.18</t>
  </si>
  <si>
    <t>$tin_high_rate</t>
  </si>
  <si>
    <t>Income tax: higher tax rate</t>
  </si>
  <si>
    <t>3.4.19</t>
  </si>
  <si>
    <t>$tin_HCTC_amt</t>
  </si>
  <si>
    <t>Income tax: home carers tax credit</t>
  </si>
  <si>
    <t>3.4.20</t>
  </si>
  <si>
    <t>$tin_PersTC_amt</t>
  </si>
  <si>
    <t>Income tax: personal tax credit</t>
  </si>
  <si>
    <t>1630#y</t>
  </si>
  <si>
    <t>1760#y</t>
  </si>
  <si>
    <t>1830#y</t>
  </si>
  <si>
    <t>1650#y</t>
  </si>
  <si>
    <t>1775#y</t>
  </si>
  <si>
    <t>1875#y</t>
  </si>
  <si>
    <t>3.4.21</t>
  </si>
  <si>
    <t>$tin_PAYETC_amt</t>
  </si>
  <si>
    <t>Income tax: PAYE tax credit (employee tax credit)</t>
  </si>
  <si>
    <t>3.4.22</t>
  </si>
  <si>
    <t>$tin_AgeTC_amt</t>
  </si>
  <si>
    <t>Income tax: age tax credit</t>
  </si>
  <si>
    <t>275#y</t>
  </si>
  <si>
    <t>325#y</t>
  </si>
  <si>
    <t>3.4.23</t>
  </si>
  <si>
    <t>$tin_WidowTC_amt</t>
  </si>
  <si>
    <t>Income tax: widowed tax credit</t>
  </si>
  <si>
    <t>3.4.24</t>
  </si>
  <si>
    <t>$tin_LPTC_amt</t>
  </si>
  <si>
    <t>Income tax: one parent family tax credit</t>
  </si>
  <si>
    <t>1750#y</t>
  </si>
  <si>
    <t>3.4.25</t>
  </si>
  <si>
    <t>$tin_EITC_max_lim</t>
  </si>
  <si>
    <t>Income tax: Earned Income Tax Credit (Self-employed) maximum</t>
  </si>
  <si>
    <t>950#y</t>
  </si>
  <si>
    <t>1350#y</t>
  </si>
  <si>
    <t>3.4.26</t>
  </si>
  <si>
    <t>$tin_RentTC_amt</t>
  </si>
  <si>
    <t>Income tax: rent tax credit (rent relief for private rented accommodation)</t>
  </si>
  <si>
    <t>3.4.27</t>
  </si>
  <si>
    <t>$tin_MortgRel_lim</t>
  </si>
  <si>
    <t>Income tax: mortgage interest relief annual ceiling non first time buyers</t>
  </si>
  <si>
    <t>Qualifying period: over last … months</t>
  </si>
  <si>
    <t>Standard number of working hours per week</t>
  </si>
  <si>
    <t>$ue_lindi_1</t>
  </si>
  <si>
    <t>Portion of workers in lindi=1 who get displaced (unemployed+furloughed)</t>
  </si>
  <si>
    <t>$ue_lindi_2</t>
  </si>
  <si>
    <t>Portion of workers in lindi=2 who get displaced (unemployed+furloughed)</t>
  </si>
  <si>
    <t>$ue_lindi_3</t>
  </si>
  <si>
    <t>Portion of workers in lindi=3 who get displaced (unemployed+furloughed)</t>
  </si>
  <si>
    <t>$ue_lindi_4</t>
  </si>
  <si>
    <t>Portion of workers in lindi=4 who get displaced (unemployed+furloughed)</t>
  </si>
  <si>
    <t>$ue_lindi_5</t>
  </si>
  <si>
    <t>Portion of workers in lindi=5 who get displaced (unemployed+furloughed)</t>
  </si>
  <si>
    <t>$ue_lindi_6</t>
  </si>
  <si>
    <t>Portion of workers in lindi=6 who get displaced (unemployed+furloughed)</t>
  </si>
  <si>
    <t>$ue_lindi_7</t>
  </si>
  <si>
    <t>Portion of workers in lindi=7 who get displaced (unemployed+furloughed)</t>
  </si>
  <si>
    <t>$ue_lindi_8</t>
  </si>
  <si>
    <t>Portion of workers in lindi=8 who get displaced (unemployed+furloughed)</t>
  </si>
  <si>
    <t>$ue_lindi_9</t>
  </si>
  <si>
    <t>Portion of workers in lindi=9 who get displaced (unemployed+furloughed)</t>
  </si>
  <si>
    <t>$ue_lindi_10</t>
  </si>
  <si>
    <t>Portion of workers in lindi=10 who get displaced (unemployed+furloughed)</t>
  </si>
  <si>
    <t>$ue_lindi_11</t>
  </si>
  <si>
    <t>Portion of workers in lindi=11 who get displaced (unemployed+furloughed)</t>
  </si>
  <si>
    <t>$ue_lindi_12</t>
  </si>
  <si>
    <t>Portion of workers in lindi=12 who get displaced (unemployed+furloughed)</t>
  </si>
  <si>
    <t>$ws_lindi_1</t>
  </si>
  <si>
    <t>Portion of displaced workers in lindi=1 who avail of the state wage subsidy scheme, remainder will receive unemployment benefits</t>
  </si>
  <si>
    <t>$ws_lindi_2</t>
  </si>
  <si>
    <t>Portion of displaced workers in lindi=2 who avail of the state wage subsidy scheme, remainder will receive unemployment benefits</t>
  </si>
  <si>
    <t>$ws_lindi_3</t>
  </si>
  <si>
    <t>Portion of displaced workers in lindi=3 who avail of the state wage subsidy scheme, remainder will receive unemployment benefits</t>
  </si>
  <si>
    <t>$ws_lindi_4</t>
  </si>
  <si>
    <t>Portion of displaced workers in lindi=4 who avail of the state wage subsidy scheme, remainder will receive unemployment benefits</t>
  </si>
  <si>
    <t>$ws_lindi_5</t>
  </si>
  <si>
    <t>Portion of displaced workers in lindi=5 who avail of the state wage subsidy scheme, remainder will receive unemployment benefits</t>
  </si>
  <si>
    <t>$ws_lindi_6</t>
  </si>
  <si>
    <t>Portion of displaced workers in lindi=6 who avail of the state wage subsidy scheme, remainder will receive unemployment benefits</t>
  </si>
  <si>
    <t>$ws_lindi_7</t>
  </si>
  <si>
    <t>Portion of displaced workers in lindi=7 who avail of the state wage subsidy scheme, remainder will receive unemployment benefits</t>
  </si>
  <si>
    <t>3.7.21</t>
  </si>
  <si>
    <t>$ws_lindi_8</t>
  </si>
  <si>
    <t>Portion of displaced workers in lindi=8 who avail of the state wage subsidy scheme, remainder will receive unemployment benefits</t>
  </si>
  <si>
    <t>3.7.22</t>
  </si>
  <si>
    <t>$ws_lindi_9</t>
  </si>
  <si>
    <t>Portion of displaced workers in lindi=9 who avail of the state wage subsidy scheme, remainder will receive unemployment benefits</t>
  </si>
  <si>
    <t>3.7.23</t>
  </si>
  <si>
    <t>$ws_lindi_10</t>
  </si>
  <si>
    <t>Portion of displaced workers in lindi=10 who avail of the state wage subsidy scheme, remainder will receive unemployment benefits</t>
  </si>
  <si>
    <t>3.7.24</t>
  </si>
  <si>
    <t>$ws_lindi_11</t>
  </si>
  <si>
    <t>Portion of displaced workers in lindi=11 who avail of the state wage subsidy scheme, remainder will receive unemployment benefits</t>
  </si>
  <si>
    <t>3.7.25</t>
  </si>
  <si>
    <t>$ws_lindi_12</t>
  </si>
  <si>
    <t>Portion of displaced workers in lindi=12 who avail of the state wage subsidy scheme, remainder will receive unemployment benefits</t>
  </si>
  <si>
    <t>3.7.26</t>
  </si>
  <si>
    <t>Duration of wage comp (e.g. 9 months)</t>
  </si>
  <si>
    <t>$bwkmt_BTA_rate</t>
  </si>
  <si>
    <t>$bwkmt_BCA_rate</t>
  </si>
  <si>
    <t>6.1.1</t>
  </si>
  <si>
    <t>TransLMA_ie</t>
  </si>
  <si>
    <t>share self-employed</t>
  </si>
  <si>
    <t>6.1.2</t>
  </si>
  <si>
    <t>duration shock</t>
  </si>
  <si>
    <t>BTA_ie</t>
  </si>
  <si>
    <t>yem_ie</t>
  </si>
  <si>
    <t>Hourly</t>
  </si>
  <si>
    <t>tsceepb_ie</t>
  </si>
  <si>
    <t>$tsceepb_thres1</t>
  </si>
  <si>
    <t>Addional Supperannuation Contribution - Threshold 1</t>
  </si>
  <si>
    <t>26083#y</t>
  </si>
  <si>
    <t>28750#y</t>
  </si>
  <si>
    <t>$tsceepb_thres2</t>
  </si>
  <si>
    <t>Addional Supperannuation Contribution - Threshold 2</t>
  </si>
  <si>
    <t>$tsceepb_thres3</t>
  </si>
  <si>
    <t>Addional Supperannuation Contribution - Threshold 3</t>
  </si>
  <si>
    <t>$tsceepb_rate1</t>
  </si>
  <si>
    <t>Addional Supperannuation Contribution - Rate 1</t>
  </si>
  <si>
    <t>$tsceepb_rate2</t>
  </si>
  <si>
    <t>Addional Supperannuation Contribution - Rate 2</t>
  </si>
  <si>
    <t>$tsceepb_rate3</t>
  </si>
  <si>
    <t>Addional Supperannuation Contribution - Rate 3</t>
  </si>
  <si>
    <t>$tsceepb_rate4</t>
  </si>
  <si>
    <t>Addional Supperannuation Contribution - Rate 4</t>
  </si>
  <si>
    <t>tscee_ie</t>
  </si>
  <si>
    <t>$tscee_age</t>
  </si>
  <si>
    <t>$tscee_prsiA_rate1</t>
  </si>
  <si>
    <t>Employee PRSI Class A- Rate 1</t>
  </si>
  <si>
    <t>$tscee_prsiA_amt</t>
  </si>
  <si>
    <t>Employee PRSI Class A- Amount</t>
  </si>
  <si>
    <t>12#w</t>
  </si>
  <si>
    <t>$tscee_prsiA_thres1</t>
  </si>
  <si>
    <t>Employee PRSI Class A- Threshold 1</t>
  </si>
  <si>
    <t>352.02#w</t>
  </si>
  <si>
    <t>$tscee_prsiA_rate2</t>
  </si>
  <si>
    <t>Employee PRSI Class A- Rate 2</t>
  </si>
  <si>
    <t>$tscee_prsiA_thres2</t>
  </si>
  <si>
    <t>Employee PRSI Class A- Threshold 2</t>
  </si>
  <si>
    <t>$tscee_prsiA_thres3</t>
  </si>
  <si>
    <t>Employee PRSI Class A- Threshold 3</t>
  </si>
  <si>
    <t>48800#y</t>
  </si>
  <si>
    <t>50700#y</t>
  </si>
  <si>
    <t>$tscee_prsiA_amt3</t>
  </si>
  <si>
    <t>Employee PRSI Class A- Amount 3</t>
  </si>
  <si>
    <t>127#w</t>
  </si>
  <si>
    <t>$tscee_prsiB_rate1</t>
  </si>
  <si>
    <t>Employee PRSI Class B- Rate 1</t>
  </si>
  <si>
    <t>$tscee_prsiB_rate2</t>
  </si>
  <si>
    <t>Employee PRSI Class B- Rate 2</t>
  </si>
  <si>
    <t>$tscee_prsiB_rate3</t>
  </si>
  <si>
    <t>Employee PRSI Class B- Rate 3</t>
  </si>
  <si>
    <t>$tscee_prsiB_rate4</t>
  </si>
  <si>
    <t>Employee PRSI Class B- Rate 4</t>
  </si>
  <si>
    <t>$tscee_prsiB_thres1</t>
  </si>
  <si>
    <t>Employee PRSI Class B- Threshold 1</t>
  </si>
  <si>
    <t>$tscee_prsiB_thres2</t>
  </si>
  <si>
    <t>Employee PRSI Class B- Threshold 2</t>
  </si>
  <si>
    <t>440#w</t>
  </si>
  <si>
    <t>$tscee_prsiB_thres3</t>
  </si>
  <si>
    <t>Employee PRSI Class B- Threshold 3</t>
  </si>
  <si>
    <t>$tscee_prsiJ_rate1</t>
  </si>
  <si>
    <t>tscer_ie</t>
  </si>
  <si>
    <t>$tscer_age</t>
  </si>
  <si>
    <t>$tscer_prsiA_rate1</t>
  </si>
  <si>
    <t>Employer PRSI Class A- Rate 1</t>
  </si>
  <si>
    <t>$tscer_prsiJ_thres</t>
  </si>
  <si>
    <t>Employer PRSI Class J- Threshold</t>
  </si>
  <si>
    <t>$tscer_prsiA_rate2</t>
  </si>
  <si>
    <t>Employer PRSI Class A- Rate 2</t>
  </si>
  <si>
    <t>$tscer_prsiB_rate</t>
  </si>
  <si>
    <t>Employer PRSI Class B- Rate</t>
  </si>
  <si>
    <t>$tscer_prsiJ_rate</t>
  </si>
  <si>
    <t>Employer PRSI Class J- Rate</t>
  </si>
  <si>
    <t>$tscer_prsiJ9_rate</t>
  </si>
  <si>
    <t>tscse_ie</t>
  </si>
  <si>
    <t>$tsce_prsiS_rate1</t>
  </si>
  <si>
    <t>$tsce_prsiS_rate2</t>
  </si>
  <si>
    <t>21.2.1</t>
  </si>
  <si>
    <t>tschl_ie</t>
  </si>
  <si>
    <t>$tschl_lowlim</t>
  </si>
  <si>
    <t>Exempt below this amount</t>
  </si>
  <si>
    <t>480#w</t>
  </si>
  <si>
    <t>500#w</t>
  </si>
  <si>
    <t>21.2.2</t>
  </si>
  <si>
    <t>$tschl_uplim</t>
  </si>
  <si>
    <t>Higher rate applies above this amount (since 2007)</t>
  </si>
  <si>
    <t>1925#w</t>
  </si>
  <si>
    <t>1443#w</t>
  </si>
  <si>
    <t>txcin_ie</t>
  </si>
  <si>
    <t>$txcin_lim1</t>
  </si>
  <si>
    <t>$txcin_rate1</t>
  </si>
  <si>
    <t>$txcin_rate2</t>
  </si>
  <si>
    <t>$txcin_rate3</t>
  </si>
  <si>
    <t>$txcin_rate4</t>
  </si>
  <si>
    <t>$txcin_sur_rate</t>
  </si>
  <si>
    <t>$txcin_age</t>
  </si>
  <si>
    <t>tprhm00_ie</t>
  </si>
  <si>
    <t>$tprhm00_f</t>
  </si>
  <si>
    <t>Hard-coded adjustment</t>
  </si>
  <si>
    <t>$tprhm00_rate1</t>
  </si>
  <si>
    <t>$tprhm00_rate2</t>
  </si>
  <si>
    <t>$tprhm00_rate3</t>
  </si>
  <si>
    <t>$tprhm00_thres1</t>
  </si>
  <si>
    <t>1000000#c</t>
  </si>
  <si>
    <t>1050000#c</t>
  </si>
  <si>
    <t>$tprhm00_thres2</t>
  </si>
  <si>
    <t>1750000#c</t>
  </si>
  <si>
    <t>tinwhOn_ie</t>
  </si>
  <si>
    <t>tin_ie</t>
  </si>
  <si>
    <t>Tax relief on pension contributions (relief amount): Up limit</t>
  </si>
  <si>
    <t>254000#y</t>
  </si>
  <si>
    <t>262382#y</t>
  </si>
  <si>
    <t>275239#y</t>
  </si>
  <si>
    <t>$tin_age1</t>
  </si>
  <si>
    <t>$tin_age2</t>
  </si>
  <si>
    <t>$tin_age3</t>
  </si>
  <si>
    <t>$tin_age4</t>
  </si>
  <si>
    <t>$tin_age5</t>
  </si>
  <si>
    <t>$tin_age6</t>
  </si>
  <si>
    <t>$tin_pen_rate1</t>
  </si>
  <si>
    <t>Tax relief of pension contributions: rate</t>
  </si>
  <si>
    <t>$tin_pen_rate2</t>
  </si>
  <si>
    <t>$tin_pen_rate3</t>
  </si>
  <si>
    <t>$tin_pen_rate4</t>
  </si>
  <si>
    <t>$tin_pen_rate5</t>
  </si>
  <si>
    <t>$tin_pen_rate6</t>
  </si>
  <si>
    <t>$tin_depchild_age</t>
  </si>
  <si>
    <t>$tin_old_age</t>
  </si>
  <si>
    <t>$tin_health_rate</t>
  </si>
  <si>
    <t>Health related tax credit</t>
  </si>
  <si>
    <t>$tin_exemp_amt</t>
  </si>
  <si>
    <t>Low income exemption</t>
  </si>
  <si>
    <t>26.1.18</t>
  </si>
  <si>
    <t>Additions for first and second children</t>
  </si>
  <si>
    <t>26.1.19</t>
  </si>
  <si>
    <t>Additions for subsequent children</t>
  </si>
  <si>
    <t>26.1.20</t>
  </si>
  <si>
    <t>$tin_home_lim</t>
  </si>
  <si>
    <t>Home Carer Tax Credit</t>
  </si>
  <si>
    <t>5080#y</t>
  </si>
  <si>
    <t>26.1.21</t>
  </si>
  <si>
    <t>$tin_home_rate</t>
  </si>
  <si>
    <t>26.1.22</t>
  </si>
  <si>
    <t>$tin_mortg_rate</t>
  </si>
  <si>
    <t>Mortgage Interest Relief:  % of mortgage interests</t>
  </si>
  <si>
    <t>tinwhOff_ie</t>
  </si>
  <si>
    <t>bma_ie</t>
  </si>
  <si>
    <t>$bma_amt1</t>
  </si>
  <si>
    <t>74.50#w</t>
  </si>
  <si>
    <t>83.50#w</t>
  </si>
  <si>
    <t>88.90#w</t>
  </si>
  <si>
    <t>91.80#w</t>
  </si>
  <si>
    <t>88.10#w</t>
  </si>
  <si>
    <t>84.50#w</t>
  </si>
  <si>
    <t>86.70#w</t>
  </si>
  <si>
    <t>91.10#w</t>
  </si>
  <si>
    <t>91.1#w</t>
  </si>
  <si>
    <t>107.10#w</t>
  </si>
  <si>
    <t>120#w</t>
  </si>
  <si>
    <t>127.80#w</t>
  </si>
  <si>
    <t>132#w</t>
  </si>
  <si>
    <t>126.6#w</t>
  </si>
  <si>
    <t>121.40#w</t>
  </si>
  <si>
    <t>124.60#w</t>
  </si>
  <si>
    <t>131#w</t>
  </si>
  <si>
    <t>129.90#w</t>
  </si>
  <si>
    <t>145.6#w</t>
  </si>
  <si>
    <t>155#w</t>
  </si>
  <si>
    <t>160.1#w</t>
  </si>
  <si>
    <t>153.6#w</t>
  </si>
  <si>
    <t>147.30#w</t>
  </si>
  <si>
    <t>151.20#w</t>
  </si>
  <si>
    <t>155.10#w</t>
  </si>
  <si>
    <t>159#w</t>
  </si>
  <si>
    <t>$bma_thres3</t>
  </si>
  <si>
    <t>pdi_ie</t>
  </si>
  <si>
    <t>$pdi_qai_amt</t>
  </si>
  <si>
    <t>122.2#w</t>
  </si>
  <si>
    <t>136.5#w</t>
  </si>
  <si>
    <t>145.1#w</t>
  </si>
  <si>
    <t>149.7#w</t>
  </si>
  <si>
    <t>143.8#w</t>
  </si>
  <si>
    <t>138.1#w</t>
  </si>
  <si>
    <t>141.7#w</t>
  </si>
  <si>
    <t>145.3#w</t>
  </si>
  <si>
    <t>148.9#w</t>
  </si>
  <si>
    <t>152.5#w</t>
  </si>
  <si>
    <t>161.1#w</t>
  </si>
  <si>
    <t>$pdi_qai_rate</t>
  </si>
  <si>
    <t>$pdi_qai_thres</t>
  </si>
  <si>
    <t>8.1#w</t>
  </si>
  <si>
    <t>8.7#w</t>
  </si>
  <si>
    <t>9.1#w</t>
  </si>
  <si>
    <t>6.9#w</t>
  </si>
  <si>
    <t>6.6#w</t>
  </si>
  <si>
    <t>6.3#w</t>
  </si>
  <si>
    <t>9.9#w</t>
  </si>
  <si>
    <t>13.5#w</t>
  </si>
  <si>
    <t>17.1#w</t>
  </si>
  <si>
    <t>poact_ie</t>
  </si>
  <si>
    <t>$poact_qai1_amt</t>
  </si>
  <si>
    <t>128.8#w</t>
  </si>
  <si>
    <t>139.5#w</t>
  </si>
  <si>
    <t>148.8#w</t>
  </si>
  <si>
    <t>153.5#w</t>
  </si>
  <si>
    <t>155.5#w</t>
  </si>
  <si>
    <t>158.8#w</t>
  </si>
  <si>
    <t>162.1#w</t>
  </si>
  <si>
    <t>165.4#w</t>
  </si>
  <si>
    <t>168.7#w</t>
  </si>
  <si>
    <t>176.7#w</t>
  </si>
  <si>
    <t>$poact_qai1_rate</t>
  </si>
  <si>
    <t>$poact_qai1_thres</t>
  </si>
  <si>
    <t>8.8#w</t>
  </si>
  <si>
    <t>6.5#w</t>
  </si>
  <si>
    <t>8.5#w</t>
  </si>
  <si>
    <t>11.8#w</t>
  </si>
  <si>
    <t>15.1#w</t>
  </si>
  <si>
    <t>18.4#w</t>
  </si>
  <si>
    <t>$poact_qai2_rate</t>
  </si>
  <si>
    <t>$poact_qai2_thres</t>
  </si>
  <si>
    <t>1.7#w</t>
  </si>
  <si>
    <t>9.2#w</t>
  </si>
  <si>
    <t>8.9#w</t>
  </si>
  <si>
    <t>11.6#w</t>
  </si>
  <si>
    <t>16.1#w</t>
  </si>
  <si>
    <t>20.6#w</t>
  </si>
  <si>
    <t>25.1#w</t>
  </si>
  <si>
    <t>bunct_ie</t>
  </si>
  <si>
    <t>$bunct_Thres1</t>
  </si>
  <si>
    <t>80#w</t>
  </si>
  <si>
    <t>$bunct_Thres2</t>
  </si>
  <si>
    <t>125#w</t>
  </si>
  <si>
    <t>220#w</t>
  </si>
  <si>
    <t>$bunct_Thres3</t>
  </si>
  <si>
    <t>$bunct_Rate1</t>
  </si>
  <si>
    <t>93.3#w</t>
  </si>
  <si>
    <t>104.1#w</t>
  </si>
  <si>
    <t>109.50#w</t>
  </si>
  <si>
    <t>$bunct_Rate2</t>
  </si>
  <si>
    <t>107.1#w</t>
  </si>
  <si>
    <t>127.8#w</t>
  </si>
  <si>
    <t>134.2#w</t>
  </si>
  <si>
    <t>149.6#w</t>
  </si>
  <si>
    <t>157.3#w</t>
  </si>
  <si>
    <t>$bunct_Rate3</t>
  </si>
  <si>
    <t>129.9#w</t>
  </si>
  <si>
    <t>162.9#w</t>
  </si>
  <si>
    <t>181.7#w</t>
  </si>
  <si>
    <t>191.9#w</t>
  </si>
  <si>
    <t>$bunct_Rate4</t>
  </si>
  <si>
    <t>208#w</t>
  </si>
  <si>
    <t>244#w</t>
  </si>
  <si>
    <t>$bunct_wrkhrs_thres</t>
  </si>
  <si>
    <t>$bunct_max_amt</t>
  </si>
  <si>
    <t>9999#w</t>
  </si>
  <si>
    <t>$bunct_qaired_amt</t>
  </si>
  <si>
    <t>71.3#w</t>
  </si>
  <si>
    <t>79.9#w</t>
  </si>
  <si>
    <t>85.1#w</t>
  </si>
  <si>
    <t>87.9#w</t>
  </si>
  <si>
    <t>84.3#w</t>
  </si>
  <si>
    <t>80.90#w</t>
  </si>
  <si>
    <t>83.00#w</t>
  </si>
  <si>
    <t>87.20#w</t>
  </si>
  <si>
    <t>89.30#w</t>
  </si>
  <si>
    <t>99.7#w</t>
  </si>
  <si>
    <t>104.90#w</t>
  </si>
  <si>
    <t>$bunct_qaired_thres</t>
  </si>
  <si>
    <t>6.8#w</t>
  </si>
  <si>
    <t>6.1#w</t>
  </si>
  <si>
    <t>5.1#w</t>
  </si>
  <si>
    <t>3.9#w</t>
  </si>
  <si>
    <t>3.7#w</t>
  </si>
  <si>
    <t>3.6#w</t>
  </si>
  <si>
    <t>5.7#w</t>
  </si>
  <si>
    <t>7.8#w</t>
  </si>
  <si>
    <t>$bunct_qaired_rate</t>
  </si>
  <si>
    <t>poanc_ie</t>
  </si>
  <si>
    <t>$poanc_dis_amt</t>
  </si>
  <si>
    <t>$poanc_thres1</t>
  </si>
  <si>
    <t>30#w</t>
  </si>
  <si>
    <t>$poanc_thres2</t>
  </si>
  <si>
    <t>4.5#w</t>
  </si>
  <si>
    <t>2.5#w</t>
  </si>
  <si>
    <t>4#w</t>
  </si>
  <si>
    <t>bfalp_ie</t>
  </si>
  <si>
    <t>$bfalp_DepChild_age</t>
  </si>
  <si>
    <t>Age of dependent child defines eligibility for OPFP</t>
  </si>
  <si>
    <t>$bfalp_dis_amt</t>
  </si>
  <si>
    <t>375#w</t>
  </si>
  <si>
    <t>425#w</t>
  </si>
  <si>
    <t>$bfalp_thres1</t>
  </si>
  <si>
    <t>$bfalp_thres2</t>
  </si>
  <si>
    <t>bfalpt_ie</t>
  </si>
  <si>
    <t>$bfalpt_age_min</t>
  </si>
  <si>
    <t>Eligibility if child age 7-13 inclusive</t>
  </si>
  <si>
    <t>$bfalpt_age_max</t>
  </si>
  <si>
    <t>$bfalpt_amt</t>
  </si>
  <si>
    <t>psuwdnc_ie</t>
  </si>
  <si>
    <t>$psuwdnc_dis_thres</t>
  </si>
  <si>
    <t>bdinc_ie</t>
  </si>
  <si>
    <t>$bdinc_dis_thres</t>
  </si>
  <si>
    <t>$bdinc_dis_amt1</t>
  </si>
  <si>
    <t>50#w</t>
  </si>
  <si>
    <t>$bdinc_dis_amt2</t>
  </si>
  <si>
    <t>$bdinc_dis_amt3</t>
  </si>
  <si>
    <t>76.18#w</t>
  </si>
  <si>
    <t>bunnc_ie</t>
  </si>
  <si>
    <t>$bunnc_dis_amt1</t>
  </si>
  <si>
    <t>12.7#w</t>
  </si>
  <si>
    <t>20#w</t>
  </si>
  <si>
    <t>$bunnc_dis_amt2</t>
  </si>
  <si>
    <t>$bunnc_dis_amt3</t>
  </si>
  <si>
    <t>$bunnc_dis_amt4</t>
  </si>
  <si>
    <t>bch_ie</t>
  </si>
  <si>
    <t>44.1.2</t>
  </si>
  <si>
    <t>203#m</t>
  </si>
  <si>
    <t>167#m</t>
  </si>
  <si>
    <t>44.1.3</t>
  </si>
  <si>
    <t>44.1.4</t>
  </si>
  <si>
    <t>$bch_amt_lump</t>
  </si>
  <si>
    <t>bcc_ie</t>
  </si>
  <si>
    <t>$bcc_depchild_age</t>
  </si>
  <si>
    <t>$bcc_amt</t>
  </si>
  <si>
    <t>250#q</t>
  </si>
  <si>
    <t>275#q</t>
  </si>
  <si>
    <t>41.50#m</t>
  </si>
  <si>
    <t>bfua2_ie</t>
  </si>
  <si>
    <t>$bfua2_means_couple_low</t>
  </si>
  <si>
    <t>Means test - couple &lt; 66</t>
  </si>
  <si>
    <t>642#w</t>
  </si>
  <si>
    <t>662#w</t>
  </si>
  <si>
    <t>682#w</t>
  </si>
  <si>
    <t>$Bfua2_means_couple_mid</t>
  </si>
  <si>
    <t>Means test - couple &gt;=66 &amp; &lt;70</t>
  </si>
  <si>
    <t>703.1#w</t>
  </si>
  <si>
    <t>725.9#w</t>
  </si>
  <si>
    <t>748.7#w</t>
  </si>
  <si>
    <t>$bfua2_means_couple_high</t>
  </si>
  <si>
    <t>Means test - couple &gt;=70</t>
  </si>
  <si>
    <t>1000#w</t>
  </si>
  <si>
    <t>1024#w</t>
  </si>
  <si>
    <t>1048#w</t>
  </si>
  <si>
    <t>$bfua2_means_single_low</t>
  </si>
  <si>
    <t>Means test - single &lt;70</t>
  </si>
  <si>
    <t>465.3#w</t>
  </si>
  <si>
    <t>477.3#w</t>
  </si>
  <si>
    <t>489.3#w</t>
  </si>
  <si>
    <t>$bfua2_means_single_high</t>
  </si>
  <si>
    <t>Means test - single &gt;=70</t>
  </si>
  <si>
    <t>512#w</t>
  </si>
  <si>
    <t>524#w</t>
  </si>
  <si>
    <t>47.1.6</t>
  </si>
  <si>
    <t>$bfua2_amt</t>
  </si>
  <si>
    <t>33#w</t>
  </si>
  <si>
    <t>47.1.7</t>
  </si>
  <si>
    <t>$bfua2_age_upper</t>
  </si>
  <si>
    <t>47.1.8</t>
  </si>
  <si>
    <t>$bfua2_age_lower</t>
  </si>
  <si>
    <t>47.1.9</t>
  </si>
  <si>
    <t>$bfua2_amt_lumps</t>
  </si>
  <si>
    <t>Lump sum - bfua</t>
  </si>
  <si>
    <t>48.1.1</t>
  </si>
  <si>
    <t>bfua_ie</t>
  </si>
  <si>
    <t>$bfua_qai_amt</t>
  </si>
  <si>
    <t>48.1.2</t>
  </si>
  <si>
    <t>$bfua_form_amt</t>
  </si>
  <si>
    <t>48.1.3</t>
  </si>
  <si>
    <t>$bfua_amt</t>
  </si>
  <si>
    <t>24.50#w</t>
  </si>
  <si>
    <t>28#w</t>
  </si>
  <si>
    <t>bhors_ie</t>
  </si>
  <si>
    <t>$bhors_depchild_age1</t>
  </si>
  <si>
    <t>$bhors_depchild_age2</t>
  </si>
  <si>
    <t>$bhors_depchild_age3</t>
  </si>
  <si>
    <t>$bhors_wth_rate</t>
  </si>
  <si>
    <t>$bhors_thres</t>
  </si>
  <si>
    <t>bwkmt_ie</t>
  </si>
  <si>
    <t>$bwkmt_hrs_amt</t>
  </si>
  <si>
    <t>$bwkmt_means_amt</t>
  </si>
  <si>
    <t>$bwkmt_min_amt</t>
  </si>
  <si>
    <t>$bwkmt_tu_rate</t>
  </si>
  <si>
    <t>$bwkmt_band_amt1</t>
  </si>
  <si>
    <t>465#w</t>
  </si>
  <si>
    <t>490#w</t>
  </si>
  <si>
    <t>506#w</t>
  </si>
  <si>
    <t>511#w</t>
  </si>
  <si>
    <t>521#w</t>
  </si>
  <si>
    <t>531#w</t>
  </si>
  <si>
    <t>541#w</t>
  </si>
  <si>
    <t>551#w</t>
  </si>
  <si>
    <t>591#w</t>
  </si>
  <si>
    <t>645#w</t>
  </si>
  <si>
    <t>705#w</t>
  </si>
  <si>
    <t>50.1.6</t>
  </si>
  <si>
    <t>$bwkmt_band_amt2</t>
  </si>
  <si>
    <t>510#w</t>
  </si>
  <si>
    <t>550#w</t>
  </si>
  <si>
    <t>570#w</t>
  </si>
  <si>
    <t>590#w</t>
  </si>
  <si>
    <t>602#w</t>
  </si>
  <si>
    <t>612#w</t>
  </si>
  <si>
    <t>622#w</t>
  </si>
  <si>
    <t>632#w</t>
  </si>
  <si>
    <t>652#w</t>
  </si>
  <si>
    <t>692#w</t>
  </si>
  <si>
    <t>746#w</t>
  </si>
  <si>
    <t>806#w</t>
  </si>
  <si>
    <t>50.1.7</t>
  </si>
  <si>
    <t>$bwkmt_band_amt3</t>
  </si>
  <si>
    <t>565#w</t>
  </si>
  <si>
    <t>625#w</t>
  </si>
  <si>
    <t>655#w</t>
  </si>
  <si>
    <t>685#w</t>
  </si>
  <si>
    <t>703#w</t>
  </si>
  <si>
    <t>713#w</t>
  </si>
  <si>
    <t>723#w</t>
  </si>
  <si>
    <t>733#w</t>
  </si>
  <si>
    <t>743#w</t>
  </si>
  <si>
    <t>753#w</t>
  </si>
  <si>
    <t>793#w</t>
  </si>
  <si>
    <t>847#w</t>
  </si>
  <si>
    <t>907#w</t>
  </si>
  <si>
    <t>50.1.8</t>
  </si>
  <si>
    <t>$bwkmt_band_amt4</t>
  </si>
  <si>
    <t>630#w</t>
  </si>
  <si>
    <t>720#w</t>
  </si>
  <si>
    <t>760#w</t>
  </si>
  <si>
    <t>800#w</t>
  </si>
  <si>
    <t>824#w</t>
  </si>
  <si>
    <t>834#w</t>
  </si>
  <si>
    <t>844#w</t>
  </si>
  <si>
    <t>884#w</t>
  </si>
  <si>
    <t>938#w</t>
  </si>
  <si>
    <t>998#w</t>
  </si>
  <si>
    <t>50.1.9</t>
  </si>
  <si>
    <t>$bwkmt_band_amt5</t>
  </si>
  <si>
    <t>820#w</t>
  </si>
  <si>
    <t>870#w</t>
  </si>
  <si>
    <t>920#w</t>
  </si>
  <si>
    <t>950#w</t>
  </si>
  <si>
    <t>960#w</t>
  </si>
  <si>
    <t>970#w</t>
  </si>
  <si>
    <t>1010#w</t>
  </si>
  <si>
    <t>1064#w</t>
  </si>
  <si>
    <t>1124#w</t>
  </si>
  <si>
    <t>50.1.10</t>
  </si>
  <si>
    <t>$bwkmt_band_amt6</t>
  </si>
  <si>
    <t>775#w</t>
  </si>
  <si>
    <t>910#w</t>
  </si>
  <si>
    <t>1030#w</t>
  </si>
  <si>
    <t>1066#w</t>
  </si>
  <si>
    <t>1076#w</t>
  </si>
  <si>
    <t>1086#w</t>
  </si>
  <si>
    <t>1126#w</t>
  </si>
  <si>
    <t>1180#w</t>
  </si>
  <si>
    <t>1240#w</t>
  </si>
  <si>
    <t>50.1.11</t>
  </si>
  <si>
    <t>$bwkmt_band_amt7</t>
  </si>
  <si>
    <t>845#w</t>
  </si>
  <si>
    <t>1020#w</t>
  </si>
  <si>
    <t>1090#w</t>
  </si>
  <si>
    <t>1160#w</t>
  </si>
  <si>
    <t>1202#w</t>
  </si>
  <si>
    <t>1212#w</t>
  </si>
  <si>
    <t>1222#w</t>
  </si>
  <si>
    <t>1262#w</t>
  </si>
  <si>
    <t>1316#w</t>
  </si>
  <si>
    <t>1376#w</t>
  </si>
  <si>
    <t>50.1.12</t>
  </si>
  <si>
    <t>$bwkmt_band_amt8</t>
  </si>
  <si>
    <t>905#w</t>
  </si>
  <si>
    <t>1170#w</t>
  </si>
  <si>
    <t>1250#w</t>
  </si>
  <si>
    <t>1298#w</t>
  </si>
  <si>
    <t>1308#w</t>
  </si>
  <si>
    <t>1318#w</t>
  </si>
  <si>
    <t>1358#w</t>
  </si>
  <si>
    <t>1412#w</t>
  </si>
  <si>
    <t>1472#w</t>
  </si>
  <si>
    <t>50.15.1</t>
  </si>
  <si>
    <t>50.16.1</t>
  </si>
  <si>
    <t>$bwkmt_minamt</t>
  </si>
  <si>
    <t>bhap_ie</t>
  </si>
  <si>
    <t>$bhap_rate_1</t>
  </si>
  <si>
    <t>Contribution Rate</t>
  </si>
  <si>
    <t>$bhap_thresh_1</t>
  </si>
  <si>
    <t>Maximum weekly rent for 1 room</t>
  </si>
  <si>
    <t>257#w</t>
  </si>
  <si>
    <t>$bhap_thresh_2</t>
  </si>
  <si>
    <t>Maximum weekly rent for 1 bedroom (i.e. 2 rooms)</t>
  </si>
  <si>
    <t>301#w</t>
  </si>
  <si>
    <t>$bhap_thresh_3</t>
  </si>
  <si>
    <t>Maximum weekly rent for 2 bedroom (i.e. 3 rooms)</t>
  </si>
  <si>
    <t>313#w</t>
  </si>
  <si>
    <t>$bhap_thresh_4</t>
  </si>
  <si>
    <t>Maximum weekly rent for 3 bedroom (i.e. 4 rooms)</t>
  </si>
  <si>
    <t>401#w</t>
  </si>
  <si>
    <t>52.1.6</t>
  </si>
  <si>
    <t>$bhap_thresh_5</t>
  </si>
  <si>
    <t>Maximum weekly rent for more that 3 bedrooms (i.e. more than 4 rooms)</t>
  </si>
  <si>
    <t>423#w</t>
  </si>
  <si>
    <t>52.1.7</t>
  </si>
  <si>
    <t>$bhap_limit_1</t>
  </si>
  <si>
    <t>Maxiimum monthly rent for 1 adult in shared accommodation</t>
  </si>
  <si>
    <t>52.1.8</t>
  </si>
  <si>
    <t>$bhap_limit_2</t>
  </si>
  <si>
    <t>Maxiimum monthly rent for couple in shared accommodation</t>
  </si>
  <si>
    <t>52.1.9</t>
  </si>
  <si>
    <t>$bhap_limit_3</t>
  </si>
  <si>
    <t>Maximum monthly rent for 1 adult</t>
  </si>
  <si>
    <t>52.1.10</t>
  </si>
  <si>
    <t>$bhap_limit_4</t>
  </si>
  <si>
    <t>Maximum monthly rent for couple</t>
  </si>
  <si>
    <t>52.1.11</t>
  </si>
  <si>
    <t>$bhap_limit_5</t>
  </si>
  <si>
    <t>Maximum monthly rent for couple or 1 adult with 1 child</t>
  </si>
  <si>
    <t>1250#m</t>
  </si>
  <si>
    <t>52.1.12</t>
  </si>
  <si>
    <t>$bhap_limit_6</t>
  </si>
  <si>
    <t>Maximum monthly rent for couple or 1 adult with 2 children</t>
  </si>
  <si>
    <t>1275#m</t>
  </si>
  <si>
    <t>52.1.13</t>
  </si>
  <si>
    <t>$bhap_limit_7</t>
  </si>
  <si>
    <t>Maximum monthly rent for couple or 1 adult with 3 children</t>
  </si>
  <si>
    <t>52.1.14</t>
  </si>
  <si>
    <t>$bhap_depchild_age</t>
  </si>
  <si>
    <t>Dependent child age</t>
  </si>
  <si>
    <t>52.1.15</t>
  </si>
  <si>
    <t>$bhap_mt</t>
  </si>
  <si>
    <t>Means-test threshold for HAP</t>
  </si>
  <si>
    <t>52.1.16</t>
  </si>
  <si>
    <t>$bhap_principal_amt1</t>
  </si>
  <si>
    <t>32#w</t>
  </si>
  <si>
    <t>52.1.17</t>
  </si>
  <si>
    <t>$bhap_principal_amt2</t>
  </si>
  <si>
    <t>64#w</t>
  </si>
  <si>
    <t>52.1.18</t>
  </si>
  <si>
    <t>$bhap_adult_amt</t>
  </si>
  <si>
    <t>21#w</t>
  </si>
  <si>
    <t>52.1.19</t>
  </si>
  <si>
    <t>$bhap_dcded_amt</t>
  </si>
  <si>
    <t>1#w</t>
  </si>
  <si>
    <t>52.1.20</t>
  </si>
  <si>
    <t>$bhap_minrent_amt</t>
  </si>
  <si>
    <t>26.4#w</t>
  </si>
  <si>
    <t>benergy_cred_ie</t>
  </si>
  <si>
    <t>$benergy_amt</t>
  </si>
  <si>
    <t>Energy credit First Announced in B23. First Payment in 2022.</t>
  </si>
  <si>
    <t>54.2.1</t>
  </si>
  <si>
    <t>blumpqci_ie</t>
  </si>
  <si>
    <t>$bqci_amt_lumps</t>
  </si>
  <si>
    <t>blumpsumsw2_ie</t>
  </si>
  <si>
    <t>$blumpsw_amt</t>
  </si>
  <si>
    <t>Lump sums - bwkmt, pdi, bdinc</t>
  </si>
  <si>
    <t>$blumpeduc_amt</t>
  </si>
  <si>
    <t xml:space="preserve">Reduced College Fees </t>
  </si>
  <si>
    <t xml:space="preserve">$blumpbooksp_amt
</t>
  </si>
  <si>
    <t>Free School Books (Primary)</t>
  </si>
  <si>
    <t>$blumpbookss_amt</t>
  </si>
  <si>
    <t>Free School Books (Secondary)</t>
  </si>
  <si>
    <t>309#y</t>
  </si>
  <si>
    <t>$blumpsw23_amt</t>
  </si>
  <si>
    <t>2023 Mini Budget Lump Sum</t>
  </si>
  <si>
    <t>56.1.1</t>
  </si>
  <si>
    <t>blumpsumLIA_ie</t>
  </si>
  <si>
    <t>$blumplia_amt</t>
  </si>
  <si>
    <t>57.1.1</t>
  </si>
  <si>
    <t>tco_ie</t>
  </si>
  <si>
    <t>57.1.2</t>
  </si>
  <si>
    <t>57.1.3</t>
  </si>
  <si>
    <t>57.1.4</t>
  </si>
  <si>
    <t>57.1.5</t>
  </si>
  <si>
    <t>57.2.2</t>
  </si>
  <si>
    <t>57.2.3</t>
  </si>
  <si>
    <t>57.2.4</t>
  </si>
  <si>
    <t>57.2.5</t>
  </si>
  <si>
    <t>57.2.6</t>
  </si>
  <si>
    <t>57.2.7</t>
  </si>
  <si>
    <t>57.2.8</t>
  </si>
  <si>
    <t>57.2.9</t>
  </si>
  <si>
    <t>57.2.10</t>
  </si>
  <si>
    <t>57.2.11</t>
  </si>
  <si>
    <t>57.2.12</t>
  </si>
  <si>
    <t>57.2.13</t>
  </si>
  <si>
    <t>57.2.14</t>
  </si>
  <si>
    <t>57.2.15</t>
  </si>
  <si>
    <t>57.2.16</t>
  </si>
  <si>
    <t>57.2.17</t>
  </si>
  <si>
    <t>57.2.18</t>
  </si>
  <si>
    <t>57.2.19</t>
  </si>
  <si>
    <t>57.2.20</t>
  </si>
  <si>
    <t>57.2.21</t>
  </si>
  <si>
    <t>57.2.22</t>
  </si>
  <si>
    <t>57.2.23</t>
  </si>
  <si>
    <t>57.2.24</t>
  </si>
  <si>
    <t>57.2.25</t>
  </si>
  <si>
    <t>57.2.26</t>
  </si>
  <si>
    <t>57.2.27</t>
  </si>
  <si>
    <t>57.2.28</t>
  </si>
  <si>
    <t>57.2.29</t>
  </si>
  <si>
    <t>57.2.30</t>
  </si>
  <si>
    <t>57.2.31</t>
  </si>
  <si>
    <t>57.2.32</t>
  </si>
  <si>
    <t>57.2.33</t>
  </si>
  <si>
    <t>57.2.34</t>
  </si>
  <si>
    <t>57.2.35</t>
  </si>
  <si>
    <t>57.2.36</t>
  </si>
  <si>
    <t>57.2.37</t>
  </si>
  <si>
    <t>57.2.38</t>
  </si>
  <si>
    <t>57.2.39</t>
  </si>
  <si>
    <t>57.2.40</t>
  </si>
  <si>
    <t>57.2.41</t>
  </si>
  <si>
    <t>57.2.42</t>
  </si>
  <si>
    <t>57.2.43</t>
  </si>
  <si>
    <t>57.2.44</t>
  </si>
  <si>
    <t>57.2.45</t>
  </si>
  <si>
    <t>57.2.46</t>
  </si>
  <si>
    <t>57.2.47</t>
  </si>
  <si>
    <t>57.2.48</t>
  </si>
  <si>
    <t>57.2.49</t>
  </si>
  <si>
    <t>57.2.50</t>
  </si>
  <si>
    <t>57.2.51</t>
  </si>
  <si>
    <t>57.2.52</t>
  </si>
  <si>
    <t>57.2.53</t>
  </si>
  <si>
    <t>57.2.54</t>
  </si>
  <si>
    <t>57.2.55</t>
  </si>
  <si>
    <t>57.2.56</t>
  </si>
  <si>
    <t>57.2.57</t>
  </si>
  <si>
    <t>57.2.58</t>
  </si>
  <si>
    <t>57.2.59</t>
  </si>
  <si>
    <t>57.2.60</t>
  </si>
  <si>
    <t>57.2.61</t>
  </si>
  <si>
    <t>57.2.62</t>
  </si>
  <si>
    <t>57.2.63</t>
  </si>
  <si>
    <t>57.2.64</t>
  </si>
  <si>
    <t>57.2.65</t>
  </si>
  <si>
    <t>57.2.66</t>
  </si>
  <si>
    <t>57.2.67</t>
  </si>
  <si>
    <t>57.2.68</t>
  </si>
  <si>
    <t>57.2.69</t>
  </si>
  <si>
    <t>57.2.70</t>
  </si>
  <si>
    <t>57.2.71</t>
  </si>
  <si>
    <t>57.2.72</t>
  </si>
  <si>
    <t>57.2.73</t>
  </si>
  <si>
    <t>57.2.74</t>
  </si>
  <si>
    <t>57.2.75</t>
  </si>
  <si>
    <t>57.2.76</t>
  </si>
  <si>
    <t>57.2.77</t>
  </si>
  <si>
    <t>57.2.78</t>
  </si>
  <si>
    <t>57.2.79</t>
  </si>
  <si>
    <t>57.2.80</t>
  </si>
  <si>
    <t>57.2.81</t>
  </si>
  <si>
    <t>57.2.82</t>
  </si>
  <si>
    <t>57.2.83</t>
  </si>
  <si>
    <t>57.2.84</t>
  </si>
  <si>
    <t>57.2.85</t>
  </si>
  <si>
    <t>57.2.86</t>
  </si>
  <si>
    <t>57.2.87</t>
  </si>
  <si>
    <t>57.2.88</t>
  </si>
  <si>
    <t>57.2.89</t>
  </si>
  <si>
    <t>57.2.90</t>
  </si>
  <si>
    <t>57.2.91</t>
  </si>
  <si>
    <t>57.2.92</t>
  </si>
  <si>
    <t>57.2.93</t>
  </si>
  <si>
    <t>57.2.94</t>
  </si>
  <si>
    <t>57.2.95</t>
  </si>
  <si>
    <t>57.2.96</t>
  </si>
  <si>
    <t>57.2.97</t>
  </si>
  <si>
    <t>57.2.98</t>
  </si>
  <si>
    <t>57.2.99</t>
  </si>
  <si>
    <t>57.2.100</t>
  </si>
  <si>
    <t>57.2.101</t>
  </si>
  <si>
    <t>57.2.102</t>
  </si>
  <si>
    <t>57.2.103</t>
  </si>
  <si>
    <t>57.2.104</t>
  </si>
  <si>
    <t>57.2.105</t>
  </si>
  <si>
    <t>57.2.106</t>
  </si>
  <si>
    <t>57.2.107</t>
  </si>
  <si>
    <t>57.2.108</t>
  </si>
  <si>
    <t>57.2.109</t>
  </si>
  <si>
    <t>57.2.110</t>
  </si>
  <si>
    <t>57.2.111</t>
  </si>
  <si>
    <t>57.2.112</t>
  </si>
  <si>
    <t>57.2.113</t>
  </si>
  <si>
    <t>57.2.114</t>
  </si>
  <si>
    <t>57.2.115</t>
  </si>
  <si>
    <t>57.2.116</t>
  </si>
  <si>
    <t>57.2.117</t>
  </si>
  <si>
    <t>57.2.118</t>
  </si>
  <si>
    <t>57.2.119</t>
  </si>
  <si>
    <t>57.2.120</t>
  </si>
  <si>
    <t>57.2.121</t>
  </si>
  <si>
    <t>57.2.122</t>
  </si>
  <si>
    <t>57.2.123</t>
  </si>
  <si>
    <t>57.2.124</t>
  </si>
  <si>
    <t>57.2.125</t>
  </si>
  <si>
    <t>57.2.126</t>
  </si>
  <si>
    <t>57.2.127</t>
  </si>
  <si>
    <t>57.2.128</t>
  </si>
  <si>
    <t>57.2.129</t>
  </si>
  <si>
    <t>57.2.130</t>
  </si>
  <si>
    <t>57.2.131</t>
  </si>
  <si>
    <t>57.2.132</t>
  </si>
  <si>
    <t>57.2.133</t>
  </si>
  <si>
    <t>57.2.134</t>
  </si>
  <si>
    <t>57.2.135</t>
  </si>
  <si>
    <t>57.2.136</t>
  </si>
  <si>
    <t>57.2.137</t>
  </si>
  <si>
    <t>57.2.138</t>
  </si>
  <si>
    <t>57.2.139</t>
  </si>
  <si>
    <t>57.2.140</t>
  </si>
  <si>
    <t>57.2.141</t>
  </si>
  <si>
    <t>57.2.142</t>
  </si>
  <si>
    <t>57.2.143</t>
  </si>
  <si>
    <t>57.2.144</t>
  </si>
  <si>
    <t>57.2.145</t>
  </si>
  <si>
    <t>57.2.146</t>
  </si>
  <si>
    <t>57.2.147</t>
  </si>
  <si>
    <t>57.2.148</t>
  </si>
  <si>
    <t>57.2.149</t>
  </si>
  <si>
    <t>57.2.150</t>
  </si>
  <si>
    <t>57.2.151</t>
  </si>
  <si>
    <t>57.2.152</t>
  </si>
  <si>
    <t>57.2.153</t>
  </si>
  <si>
    <t>57.2.154</t>
  </si>
  <si>
    <t>57.2.155</t>
  </si>
  <si>
    <t>57.2.156</t>
  </si>
  <si>
    <t>57.2.157</t>
  </si>
  <si>
    <t>57.2.158</t>
  </si>
  <si>
    <t>57.2.159</t>
  </si>
  <si>
    <t>57.2.160</t>
  </si>
  <si>
    <t>57.2.161</t>
  </si>
  <si>
    <t>57.2.162</t>
  </si>
  <si>
    <t>57.2.163</t>
  </si>
  <si>
    <t>57.2.164</t>
  </si>
  <si>
    <t>57.2.165</t>
  </si>
  <si>
    <t>57.2.166</t>
  </si>
  <si>
    <t>57.2.167</t>
  </si>
  <si>
    <t>57.2.168</t>
  </si>
  <si>
    <t>57.2.169</t>
  </si>
  <si>
    <t>57.2.170</t>
  </si>
  <si>
    <t>57.2.171</t>
  </si>
  <si>
    <t>57.2.172</t>
  </si>
  <si>
    <t>57.2.173</t>
  </si>
  <si>
    <t>57.2.174</t>
  </si>
  <si>
    <t>57.2.175</t>
  </si>
  <si>
    <t>57.2.176</t>
  </si>
  <si>
    <t>57.2.177</t>
  </si>
  <si>
    <t>$tco_t_111</t>
  </si>
  <si>
    <t>111 : 11 Restaurants and hotels  - 1 Catering services</t>
  </si>
  <si>
    <t>57.2.178</t>
  </si>
  <si>
    <t>57.2.179</t>
  </si>
  <si>
    <t>57.2.180</t>
  </si>
  <si>
    <t>57.2.181</t>
  </si>
  <si>
    <t>57.2.182</t>
  </si>
  <si>
    <t>57.2.183</t>
  </si>
  <si>
    <t>57.2.184</t>
  </si>
  <si>
    <t>57.2.185</t>
  </si>
  <si>
    <t>57.2.186</t>
  </si>
  <si>
    <t>57.2.187</t>
  </si>
  <si>
    <t>57.2.188</t>
  </si>
  <si>
    <t>57.2.189</t>
  </si>
  <si>
    <t>57.2.190</t>
  </si>
  <si>
    <t>57.2.191</t>
  </si>
  <si>
    <t>57.2.192</t>
  </si>
  <si>
    <t>57.3.1</t>
  </si>
  <si>
    <t>57.3.2</t>
  </si>
  <si>
    <t>excise - specific - 02121 Wine (per 100 l) (5,5% &lt; %alc. &lt;=15%)</t>
  </si>
  <si>
    <t>57.3.3</t>
  </si>
  <si>
    <t>57.3.4</t>
  </si>
  <si>
    <t>57.3.5</t>
  </si>
  <si>
    <t>57.3.6</t>
  </si>
  <si>
    <t>57.3.7</t>
  </si>
  <si>
    <t>57.3.8</t>
  </si>
  <si>
    <t>57.3.9</t>
  </si>
  <si>
    <t>57.3.10</t>
  </si>
  <si>
    <t>57.3.11</t>
  </si>
  <si>
    <t>excise - specific - 04531 Gas Oil- Heating (per 1000 L)</t>
  </si>
  <si>
    <t>57.3.12</t>
  </si>
  <si>
    <t>excise - specific - 04541 Coal and Coke - Heating (per gigajoule 1 GJ = 0.0316 ton)</t>
  </si>
  <si>
    <t>57.3.13</t>
  </si>
  <si>
    <t>excise - specific - 07221a Petrol-Leaded (per 1000 L)</t>
  </si>
  <si>
    <t>57.3.14</t>
  </si>
  <si>
    <t>excise - specific - 07221b Petrol-Unleaded (per 1000 L)</t>
  </si>
  <si>
    <t>57.3.15</t>
  </si>
  <si>
    <t>excise - specific - 07221c Gas Oil- Propellant (per 1000 L)</t>
  </si>
  <si>
    <t>57.4.1</t>
  </si>
  <si>
    <t>57.4.2</t>
  </si>
  <si>
    <t>57.4.3</t>
  </si>
  <si>
    <t>57.4.4</t>
  </si>
  <si>
    <t>57.4.5</t>
  </si>
  <si>
    <t>57.4.6</t>
  </si>
  <si>
    <t>57.4.7</t>
  </si>
  <si>
    <t>57.4.8</t>
  </si>
  <si>
    <t>57.4.9</t>
  </si>
  <si>
    <t>57.4.10</t>
  </si>
  <si>
    <t>57.4.11</t>
  </si>
  <si>
    <t>57.4.12</t>
  </si>
  <si>
    <t>57.4.13</t>
  </si>
  <si>
    <t>57.5.1</t>
  </si>
  <si>
    <t>57.6.1</t>
  </si>
  <si>
    <t>57.6.2</t>
  </si>
  <si>
    <t>57.6.3</t>
  </si>
  <si>
    <t>57.6.4</t>
  </si>
  <si>
    <t>57.6.5</t>
  </si>
  <si>
    <t>57.6.6</t>
  </si>
  <si>
    <t>uprate_bands_it</t>
  </si>
  <si>
    <t>$penIndexA_2007</t>
  </si>
  <si>
    <t>Pension indexation factor A - 2007</t>
  </si>
  <si>
    <t>$penLimitA_2007</t>
  </si>
  <si>
    <t>Pension indexation threshold A - 2007</t>
  </si>
  <si>
    <t>1282.74#m</t>
  </si>
  <si>
    <t>$penIndexB_2007</t>
  </si>
  <si>
    <t>Pension indexation factor B - 2007</t>
  </si>
  <si>
    <t>$penLimitB_2007</t>
  </si>
  <si>
    <t>Pension indexation threshold B - 2007</t>
  </si>
  <si>
    <t>2137.90#m</t>
  </si>
  <si>
    <t>$penIndexC_2007</t>
  </si>
  <si>
    <t>Pension indexation factor C - 2007</t>
  </si>
  <si>
    <t>$penIndexA_2008</t>
  </si>
  <si>
    <t>Pension indexation factor A - 2008</t>
  </si>
  <si>
    <t>$penLimitA_2008</t>
  </si>
  <si>
    <t>Pension indexation threshold A - 2008</t>
  </si>
  <si>
    <t>2180.7#m</t>
  </si>
  <si>
    <t>$penIndexB_2008</t>
  </si>
  <si>
    <t>Pension indexation factor B - 2008</t>
  </si>
  <si>
    <t>$penLimitB_2008</t>
  </si>
  <si>
    <t>Pension indexation threshold B - 2008</t>
  </si>
  <si>
    <t>3542.88#m</t>
  </si>
  <si>
    <t>$penIndexC_2008</t>
  </si>
  <si>
    <t>Pension indexation factor C - 2008</t>
  </si>
  <si>
    <t>$penIndexA_2009</t>
  </si>
  <si>
    <t>Pension indexation factor A - 2009</t>
  </si>
  <si>
    <t>$penLimitA_2009</t>
  </si>
  <si>
    <t>Pension indexation threshold A - 2009</t>
  </si>
  <si>
    <t>2217.8#m</t>
  </si>
  <si>
    <t>$penIndexB_2009</t>
  </si>
  <si>
    <t>Pension indexation factor B - 2009</t>
  </si>
  <si>
    <t>$penIndexA_2010</t>
  </si>
  <si>
    <t>Pension indexation factor A - 2010</t>
  </si>
  <si>
    <t>$penLimitA_2010</t>
  </si>
  <si>
    <t>Pension indexation threshold A - 2010</t>
  </si>
  <si>
    <t>2288.80#m</t>
  </si>
  <si>
    <t>$penIndexB_2010</t>
  </si>
  <si>
    <t>Pension indexation factor B - 2010</t>
  </si>
  <si>
    <t>$penIndexA_2011</t>
  </si>
  <si>
    <t>Pension indexation factor A - 2011</t>
  </si>
  <si>
    <t>$penLimitA_2011</t>
  </si>
  <si>
    <t>Pension indexation threshold A - 2011</t>
  </si>
  <si>
    <t>1382.91#m</t>
  </si>
  <si>
    <t>$penIndexB_2011</t>
  </si>
  <si>
    <t>Pension indexation factor B - 2011</t>
  </si>
  <si>
    <t>$penLimitB_2011</t>
  </si>
  <si>
    <t>Pension indexation threshold B - 2011</t>
  </si>
  <si>
    <t>2304.85#m</t>
  </si>
  <si>
    <t>$penIndexC_2011</t>
  </si>
  <si>
    <t>Pension indexation factor C - 2011</t>
  </si>
  <si>
    <t>$penIndexA_2012</t>
  </si>
  <si>
    <t>Pension indexation factor A - 2012</t>
  </si>
  <si>
    <t>$penLimitA_2012</t>
  </si>
  <si>
    <t>Pension indexation threshold A - 2012</t>
  </si>
  <si>
    <t>1441.59#m</t>
  </si>
  <si>
    <t>$penIndexB_2012</t>
  </si>
  <si>
    <t>Pension indexation factor B - 2012</t>
  </si>
  <si>
    <t>$penIndexA_2013</t>
  </si>
  <si>
    <t>Pension indexation factor A - 2013</t>
  </si>
  <si>
    <t>$penLimitA_2013</t>
  </si>
  <si>
    <t>Pension indexation threshold A - 2013</t>
  </si>
  <si>
    <t>1486.29#m</t>
  </si>
  <si>
    <t>$penIndexB_2013</t>
  </si>
  <si>
    <t>Pension indexation factor B - 2013</t>
  </si>
  <si>
    <t>$penIndexA_2014</t>
  </si>
  <si>
    <t>Pension indexation factor A - 2014</t>
  </si>
  <si>
    <t>$penLimitA_2014</t>
  </si>
  <si>
    <t>Pension indexation threshold A - 2014</t>
  </si>
  <si>
    <t>$penIndexB_2014</t>
  </si>
  <si>
    <t>Pension indexation factor B - 2014</t>
  </si>
  <si>
    <t>$penLimitB_2014</t>
  </si>
  <si>
    <t>Pension indexation threshold B - 2014</t>
  </si>
  <si>
    <t>1981.72#m</t>
  </si>
  <si>
    <t>$penIndexC_2014</t>
  </si>
  <si>
    <t>Pension indexation factor C - 2014</t>
  </si>
  <si>
    <t>$penLimitC_2014</t>
  </si>
  <si>
    <t>Pension indexation threshold C - 2014</t>
  </si>
  <si>
    <t>2477.15#m</t>
  </si>
  <si>
    <t>$penIndexD_2014</t>
  </si>
  <si>
    <t>Pension indexation factor D - 2014</t>
  </si>
  <si>
    <t>$penLimitD_2014</t>
  </si>
  <si>
    <t>Pension indexation threshold D - 2014</t>
  </si>
  <si>
    <t>2972.58#m</t>
  </si>
  <si>
    <t>3.1.36</t>
  </si>
  <si>
    <t>$penIndexE_2014</t>
  </si>
  <si>
    <t>Pension indexation factor E - 2014</t>
  </si>
  <si>
    <t>$penIndexA_2015</t>
  </si>
  <si>
    <t>Pension indexation factor A - 2015</t>
  </si>
  <si>
    <t>$penLimitA_2015</t>
  </si>
  <si>
    <t>Pension indexation threshold A - 2015</t>
  </si>
  <si>
    <t>1502.64#m</t>
  </si>
  <si>
    <t>$penIndexB_2015</t>
  </si>
  <si>
    <t>Pension indexation factor B - 2015</t>
  </si>
  <si>
    <t>3.1.40</t>
  </si>
  <si>
    <t>$penLimitB_2015</t>
  </si>
  <si>
    <t>Pension indexation threshold B - 2015</t>
  </si>
  <si>
    <t>2003.52#m</t>
  </si>
  <si>
    <t>$penIndexC_2015</t>
  </si>
  <si>
    <t>Pension indexation factor C - 2015</t>
  </si>
  <si>
    <t>$penLimitC_2015</t>
  </si>
  <si>
    <t>Pension indexation threshold C - 2015</t>
  </si>
  <si>
    <t>2504.40#m</t>
  </si>
  <si>
    <t>$penIndexD_2015</t>
  </si>
  <si>
    <t>Pension indexation factor D - 2015</t>
  </si>
  <si>
    <t>$penLimitD_2015</t>
  </si>
  <si>
    <t>Pension indexation threshold D - 2015</t>
  </si>
  <si>
    <t>3005.28#m</t>
  </si>
  <si>
    <t>$penIndexE_2015</t>
  </si>
  <si>
    <t>Pension indexation factor E - 2015</t>
  </si>
  <si>
    <t>$penIndexA_2016</t>
  </si>
  <si>
    <t>Pension indexation factor A - 2016</t>
  </si>
  <si>
    <t>$penLimitA_2016</t>
  </si>
  <si>
    <t>Pension indexation threshold A - 2016</t>
  </si>
  <si>
    <t>$penIndexB_2016</t>
  </si>
  <si>
    <t>Pension indexation factor B - 2016</t>
  </si>
  <si>
    <t>$penLimitB_2016</t>
  </si>
  <si>
    <t>Pension indexation threshold B - 2016</t>
  </si>
  <si>
    <t>$penIndexC_2016</t>
  </si>
  <si>
    <t>Pension indexation factor C - 2016</t>
  </si>
  <si>
    <t>$penLimitC_2016</t>
  </si>
  <si>
    <t>Pension indexation threshold C - 2016</t>
  </si>
  <si>
    <t>$penIndexD_2016</t>
  </si>
  <si>
    <t>Pension indexation factor D - 2016</t>
  </si>
  <si>
    <t>$penLimitD_2016</t>
  </si>
  <si>
    <t>Pension indexation threshold D - 2016</t>
  </si>
  <si>
    <t>$penIndexE_2016</t>
  </si>
  <si>
    <t>Pension indexation factor E - 2016</t>
  </si>
  <si>
    <t>$penIndexA_2017</t>
  </si>
  <si>
    <t>Pension indexation factor A - 2017</t>
  </si>
  <si>
    <t>$penLimitA_2017</t>
  </si>
  <si>
    <t>Pension indexation threshold A - 2017</t>
  </si>
  <si>
    <t>$penIndexB_2017</t>
  </si>
  <si>
    <t>Pension indexation factor B - 2017</t>
  </si>
  <si>
    <t>$penLimitB_2017</t>
  </si>
  <si>
    <t>Pension indexation threshold B - 2017</t>
  </si>
  <si>
    <t>$penIndexC_2017</t>
  </si>
  <si>
    <t>Pension indexation factor C - 2017</t>
  </si>
  <si>
    <t>$penLimitC_2017</t>
  </si>
  <si>
    <t>Pension indexation threshold C - 2017</t>
  </si>
  <si>
    <t>$penIndexD_2017</t>
  </si>
  <si>
    <t>Pension indexation factor D - 2017</t>
  </si>
  <si>
    <t>$penLimitD_2017</t>
  </si>
  <si>
    <t>Pension indexation threshold D - 2017</t>
  </si>
  <si>
    <t>$penIndexE_2017</t>
  </si>
  <si>
    <t>Pension indexation factor E - 2017</t>
  </si>
  <si>
    <t>$penIndexA_2018</t>
  </si>
  <si>
    <t>Pension indexation factor A - 2018</t>
  </si>
  <si>
    <t>$penLimitA_2018</t>
  </si>
  <si>
    <t>Pension indexation threshold A - 2018</t>
  </si>
  <si>
    <t>1505.67#m</t>
  </si>
  <si>
    <t>$penIndexB_2018</t>
  </si>
  <si>
    <t>Pension indexation factor B - 2018</t>
  </si>
  <si>
    <t>$penLimitB_2018</t>
  </si>
  <si>
    <t>Pension indexation threshold B - 2018</t>
  </si>
  <si>
    <t>2007.56#m</t>
  </si>
  <si>
    <t>$penIndexC_2018</t>
  </si>
  <si>
    <t>Pension indexation factor C - 2018</t>
  </si>
  <si>
    <t>$penLimitC_2018</t>
  </si>
  <si>
    <t>Pension indexation threshold C - 2018</t>
  </si>
  <si>
    <t>2509.45#m</t>
  </si>
  <si>
    <t>$penIndexD_2018</t>
  </si>
  <si>
    <t>Pension indexation factor D - 2018</t>
  </si>
  <si>
    <t>3.1.71</t>
  </si>
  <si>
    <t>$penLimitD_2018</t>
  </si>
  <si>
    <t>Pension indexation threshold D - 2018</t>
  </si>
  <si>
    <t>3011.34#m</t>
  </si>
  <si>
    <t>3.1.72</t>
  </si>
  <si>
    <t>$penIndexE_2018</t>
  </si>
  <si>
    <t>Pension indexation factor E - 2018</t>
  </si>
  <si>
    <t>3.1.73</t>
  </si>
  <si>
    <t>$penIndexA_2019</t>
  </si>
  <si>
    <t>Pension indexation factor A - 2019</t>
  </si>
  <si>
    <t>3.1.74</t>
  </si>
  <si>
    <t>$penLimitA_2019</t>
  </si>
  <si>
    <t>Pension indexation threshold A - 2019</t>
  </si>
  <si>
    <t>1522.26#m</t>
  </si>
  <si>
    <t>3.1.75</t>
  </si>
  <si>
    <t>$penIndexB_2019</t>
  </si>
  <si>
    <t>Pension indexation factor B - 2019</t>
  </si>
  <si>
    <t>3.1.76</t>
  </si>
  <si>
    <t>$penLimitB_2019</t>
  </si>
  <si>
    <t>Pension indexation threshold B - 2019</t>
  </si>
  <si>
    <t>2029.68#m</t>
  </si>
  <si>
    <t>3.1.77</t>
  </si>
  <si>
    <t>$penIndexC_2019</t>
  </si>
  <si>
    <t>Pension indexation factor C - 2019</t>
  </si>
  <si>
    <t>3.1.78</t>
  </si>
  <si>
    <t>$penLimitC_2019</t>
  </si>
  <si>
    <t>Pension indexation threshold C - 2019</t>
  </si>
  <si>
    <t>2537.1#m</t>
  </si>
  <si>
    <t>3.1.79</t>
  </si>
  <si>
    <t>$penIndexD_2019</t>
  </si>
  <si>
    <t>Pension indexation factor D - 2019</t>
  </si>
  <si>
    <t>3.1.80</t>
  </si>
  <si>
    <t>$penLimitD_2019</t>
  </si>
  <si>
    <t>Pension indexation threshold D - 2019</t>
  </si>
  <si>
    <t>3044.52#m</t>
  </si>
  <si>
    <t>3.1.81</t>
  </si>
  <si>
    <t>$penIndexE_2019</t>
  </si>
  <si>
    <t>Pension indexation factor E - 2019</t>
  </si>
  <si>
    <t>3.1.82</t>
  </si>
  <si>
    <t>$penLimitE_2019</t>
  </si>
  <si>
    <t>Pension indexation threshold E - 2019</t>
  </si>
  <si>
    <t>4059.36#m</t>
  </si>
  <si>
    <t>3.1.83</t>
  </si>
  <si>
    <t>$penIndexF_2019</t>
  </si>
  <si>
    <t>Pension indexation factor F - 2019</t>
  </si>
  <si>
    <t>3.1.84</t>
  </si>
  <si>
    <t>$penLimitF_2019</t>
  </si>
  <si>
    <t>Pension indexation threshold F - 2019</t>
  </si>
  <si>
    <t>4566.78#m</t>
  </si>
  <si>
    <t>3.1.85</t>
  </si>
  <si>
    <t>$penIndexG_2019</t>
  </si>
  <si>
    <t>Pension indexation factor G - 2019</t>
  </si>
  <si>
    <t>3.1.86</t>
  </si>
  <si>
    <t>$penIndexA_2020</t>
  </si>
  <si>
    <t>Pension indexation factor A - 2020</t>
  </si>
  <si>
    <t>3.1.87</t>
  </si>
  <si>
    <t>$penLimitA_2020</t>
  </si>
  <si>
    <t>Pension indexation threshold A - 2020</t>
  </si>
  <si>
    <t>1539.03#m</t>
  </si>
  <si>
    <t>3.1.88</t>
  </si>
  <si>
    <t>$penIndexB_2020</t>
  </si>
  <si>
    <t>Pension indexation factor B - 2020</t>
  </si>
  <si>
    <t>3.1.89</t>
  </si>
  <si>
    <t>$penLimitB_2020</t>
  </si>
  <si>
    <t>Pension indexation threshold B - 2020</t>
  </si>
  <si>
    <t>2052.04#m</t>
  </si>
  <si>
    <t>3.1.90</t>
  </si>
  <si>
    <t>$penIndexC_2020</t>
  </si>
  <si>
    <t>Pension indexation factor C - 2020</t>
  </si>
  <si>
    <t>3.1.91</t>
  </si>
  <si>
    <t>$penLimitC_2020</t>
  </si>
  <si>
    <t>Pension indexation threshold C - 2020</t>
  </si>
  <si>
    <t>2565.05#m</t>
  </si>
  <si>
    <t>3.1.92</t>
  </si>
  <si>
    <t>$penIndexD_2020</t>
  </si>
  <si>
    <t>Pension indexation factor D - 2020</t>
  </si>
  <si>
    <t>3.1.93</t>
  </si>
  <si>
    <t>$penLimitD_2020</t>
  </si>
  <si>
    <t>Pension indexation threshold D - 2020</t>
  </si>
  <si>
    <t>3078.06#m</t>
  </si>
  <si>
    <t>3.1.94</t>
  </si>
  <si>
    <t>$penIndexE_2020</t>
  </si>
  <si>
    <t>Pension indexation factor E - 2020</t>
  </si>
  <si>
    <t>3.1.95</t>
  </si>
  <si>
    <t>$penLimitE_2020</t>
  </si>
  <si>
    <t>Pension indexation threshold E - 2020</t>
  </si>
  <si>
    <t>4104.41#m</t>
  </si>
  <si>
    <t>3.1.96</t>
  </si>
  <si>
    <t>$penIndexF_2020</t>
  </si>
  <si>
    <t>Pension indexation factor F - 2020</t>
  </si>
  <si>
    <t>3.1.97</t>
  </si>
  <si>
    <t>$penLimitF_2020</t>
  </si>
  <si>
    <t>Pension indexation threshold F - 2020</t>
  </si>
  <si>
    <t>4617.09#m</t>
  </si>
  <si>
    <t>3.1.98</t>
  </si>
  <si>
    <t>$penIndexG_2020</t>
  </si>
  <si>
    <t>Pension indexation factor G - 2020</t>
  </si>
  <si>
    <t>3.1.99</t>
  </si>
  <si>
    <t>$penIndexA_2021</t>
  </si>
  <si>
    <t>Pension indexation factor A - 2021</t>
  </si>
  <si>
    <t>3.1.100</t>
  </si>
  <si>
    <t>$penLimitA_2021</t>
  </si>
  <si>
    <t>Pension indexation threshold A - 2021</t>
  </si>
  <si>
    <t>3.1.101</t>
  </si>
  <si>
    <t>$penIndexB_2021</t>
  </si>
  <si>
    <t>Pension indexation factor B - 2021</t>
  </si>
  <si>
    <t>3.1.102</t>
  </si>
  <si>
    <t>$penLimitB_2021</t>
  </si>
  <si>
    <t>Pension indexation threshold B - 2021</t>
  </si>
  <si>
    <t>3.1.103</t>
  </si>
  <si>
    <t>$penIndexC_2021</t>
  </si>
  <si>
    <t>Pension indexation factor C - 2021</t>
  </si>
  <si>
    <t>3.1.104</t>
  </si>
  <si>
    <t>$penLimitC_2021</t>
  </si>
  <si>
    <t>Pension indexation threshold C - 2021</t>
  </si>
  <si>
    <t>3.1.105</t>
  </si>
  <si>
    <t>$penIndexD_2021</t>
  </si>
  <si>
    <t>Pension indexation factor D - 2021</t>
  </si>
  <si>
    <t>3.1.106</t>
  </si>
  <si>
    <t>$penLimitD_2021</t>
  </si>
  <si>
    <t>Pension indexation threshold D - 2021</t>
  </si>
  <si>
    <t>3.1.107</t>
  </si>
  <si>
    <t>$penIndexE_2021</t>
  </si>
  <si>
    <t>Pension indexation factor E - 2021</t>
  </si>
  <si>
    <t>3.1.108</t>
  </si>
  <si>
    <t>$penLimitE_2021</t>
  </si>
  <si>
    <t>Pension indexation threshold E - 2021</t>
  </si>
  <si>
    <t>3.1.109</t>
  </si>
  <si>
    <t>$penIndexF_2021</t>
  </si>
  <si>
    <t>Pension indexation factor F - 2021</t>
  </si>
  <si>
    <t>3.1.110</t>
  </si>
  <si>
    <t>$penLimitF_2021</t>
  </si>
  <si>
    <t>Pension indexation threshold F - 2021</t>
  </si>
  <si>
    <t>3.1.111</t>
  </si>
  <si>
    <t>$penIndexG_2021</t>
  </si>
  <si>
    <t>Pension indexation factor G - 2021</t>
  </si>
  <si>
    <t>3.1.112</t>
  </si>
  <si>
    <t>$penIndexA_2022</t>
  </si>
  <si>
    <t>Pension indexation factor A - 2022</t>
  </si>
  <si>
    <t>3.1.113</t>
  </si>
  <si>
    <t>$penLimitA_2022</t>
  </si>
  <si>
    <t>Pension indexation threshold A - 2022</t>
  </si>
  <si>
    <t>2062.32#m</t>
  </si>
  <si>
    <t>3.1.114</t>
  </si>
  <si>
    <t>$penIndexB_2022</t>
  </si>
  <si>
    <t>Pension indexation factor B - 2022</t>
  </si>
  <si>
    <t>3.1.115</t>
  </si>
  <si>
    <t>$penLimitB_2022</t>
  </si>
  <si>
    <t>Pension indexation threshold B - 2022</t>
  </si>
  <si>
    <t>2577.90#m</t>
  </si>
  <si>
    <t>3.1.116</t>
  </si>
  <si>
    <t>$penIndexC_2022</t>
  </si>
  <si>
    <t>Pension indexation factor C - 2022</t>
  </si>
  <si>
    <t>3.1.117</t>
  </si>
  <si>
    <t>$penLimitC_2022</t>
  </si>
  <si>
    <t>Pension indexation threshold C - 2022</t>
  </si>
  <si>
    <t>2692#m</t>
  </si>
  <si>
    <t>3.1.118</t>
  </si>
  <si>
    <t>$penIndexD_2022</t>
  </si>
  <si>
    <t>Pension indexation factor D - 2022</t>
  </si>
  <si>
    <t>3.1.119</t>
  </si>
  <si>
    <t>$penIndexA_2023</t>
  </si>
  <si>
    <t>Pension indexation factor A - 2023</t>
  </si>
  <si>
    <t>3.1.120</t>
  </si>
  <si>
    <t>$penLimitA_2023</t>
  </si>
  <si>
    <t>Pension indexation threshold A - 2023</t>
  </si>
  <si>
    <t>2101.52#m</t>
  </si>
  <si>
    <t>3.1.121</t>
  </si>
  <si>
    <t>$penIndexB_2023</t>
  </si>
  <si>
    <t>Pension indexation factor B - 2023</t>
  </si>
  <si>
    <t>3.1.122</t>
  </si>
  <si>
    <t>$penLimitB_2023</t>
  </si>
  <si>
    <t>Pension indexation threshold B - 2023</t>
  </si>
  <si>
    <t>2626.90#m</t>
  </si>
  <si>
    <t>3.1.123</t>
  </si>
  <si>
    <t>$penIndexC_2023</t>
  </si>
  <si>
    <t>Pension indexation factor C - 2023</t>
  </si>
  <si>
    <t>3.1.124</t>
  </si>
  <si>
    <t>$penLimitC_2023</t>
  </si>
  <si>
    <t>Pension indexation threshold C - 2023</t>
  </si>
  <si>
    <t>3152.28#m</t>
  </si>
  <si>
    <t>3.1.125</t>
  </si>
  <si>
    <t>$penIndexD_2023</t>
  </si>
  <si>
    <t>Pension indexation factor D - 2023</t>
  </si>
  <si>
    <t>3.1.126</t>
  </si>
  <si>
    <t>$penLimitD_2023</t>
  </si>
  <si>
    <t>Pension indexation threshold D - 2023</t>
  </si>
  <si>
    <t>4203.04#m</t>
  </si>
  <si>
    <t>3.1.127</t>
  </si>
  <si>
    <t>$penIndexE_2023</t>
  </si>
  <si>
    <t>Pension indexation factor E - 2023</t>
  </si>
  <si>
    <t>3.1.128</t>
  </si>
  <si>
    <t>$penLimitE_2023</t>
  </si>
  <si>
    <t>Pension indexation threshold E - 2023</t>
  </si>
  <si>
    <t>5253.80#m</t>
  </si>
  <si>
    <t>3.1.129</t>
  </si>
  <si>
    <t>$penIndexF_2023</t>
  </si>
  <si>
    <t>Pension indexation factor F - 2023</t>
  </si>
  <si>
    <t>3.1.130</t>
  </si>
  <si>
    <t>$penIndexA_2024</t>
  </si>
  <si>
    <t>Pension indexation factor A - 2024</t>
  </si>
  <si>
    <t>3.1.131</t>
  </si>
  <si>
    <t>$penLimitA_2024</t>
  </si>
  <si>
    <t>Pension indexation threshold A - 2024</t>
  </si>
  <si>
    <t>2271.76#m</t>
  </si>
  <si>
    <t>3.1.132</t>
  </si>
  <si>
    <t>$penIndexB_2024</t>
  </si>
  <si>
    <t>Pension indexation factor B - 2024</t>
  </si>
  <si>
    <t>3.1.133</t>
  </si>
  <si>
    <t>$penLimitB_2024</t>
  </si>
  <si>
    <t>Pension indexation threshold B - 2024</t>
  </si>
  <si>
    <t>2839.70#m</t>
  </si>
  <si>
    <t>3.1.134</t>
  </si>
  <si>
    <t>$penIndexC_2024</t>
  </si>
  <si>
    <t>Pension indexation factor C - 2024</t>
  </si>
  <si>
    <t>3.1.135</t>
  </si>
  <si>
    <t>$penLimitC_2024</t>
  </si>
  <si>
    <t>Pension indexation threshold C - 2024</t>
  </si>
  <si>
    <t>3407.64#m</t>
  </si>
  <si>
    <t>3.1.136</t>
  </si>
  <si>
    <t>$penIndexD_2024</t>
  </si>
  <si>
    <t>Pension indexation factor D - 2024</t>
  </si>
  <si>
    <t>3.1.137</t>
  </si>
  <si>
    <t>$penLimitD_2024</t>
  </si>
  <si>
    <t>Pension indexation threshold D - 2024</t>
  </si>
  <si>
    <t>4543.52#m</t>
  </si>
  <si>
    <t>3.1.138</t>
  </si>
  <si>
    <t>$penIndexE_2024</t>
  </si>
  <si>
    <t>Pension indexation factor E - 2024</t>
  </si>
  <si>
    <t>3.1.139</t>
  </si>
  <si>
    <t>$penLimitE_2024</t>
  </si>
  <si>
    <t>Pension indexation threshold E - 2024</t>
  </si>
  <si>
    <t>5679.40#m</t>
  </si>
  <si>
    <t>3.1.140</t>
  </si>
  <si>
    <t>$penIndexF_2024</t>
  </si>
  <si>
    <t>Pension indexation factor F - 2024</t>
  </si>
  <si>
    <t>3.1.141</t>
  </si>
  <si>
    <t>$penIndexA_2025</t>
  </si>
  <si>
    <t>Pension indexation factor A - 2025</t>
  </si>
  <si>
    <t>3.1.142</t>
  </si>
  <si>
    <t>$penLimitA_2025</t>
  </si>
  <si>
    <t>Pension indexation threshold A - 2025</t>
  </si>
  <si>
    <t>2394.44#m</t>
  </si>
  <si>
    <t>3.1.143</t>
  </si>
  <si>
    <t>$penIndexB_2025</t>
  </si>
  <si>
    <t>Pension indexation factor B - 5</t>
  </si>
  <si>
    <t>3.1.144</t>
  </si>
  <si>
    <t>$penLimitB_2025</t>
  </si>
  <si>
    <t>Pension indexation threshold B - 2025</t>
  </si>
  <si>
    <t>2993.05#m</t>
  </si>
  <si>
    <t>3.1.145</t>
  </si>
  <si>
    <t>$penIndexC_2025</t>
  </si>
  <si>
    <t>Pension indexation factor C - 2025</t>
  </si>
  <si>
    <t>4.27.1</t>
  </si>
  <si>
    <t>ConstDef_it</t>
  </si>
  <si>
    <t>NRR add on, don't know</t>
  </si>
  <si>
    <t>4.27.2</t>
  </si>
  <si>
    <t>4.28.1</t>
  </si>
  <si>
    <t>Average hours of work per week of a full-time worker</t>
  </si>
  <si>
    <t>4.28.2</t>
  </si>
  <si>
    <t>Maximum number of months in compensation scheme (COVID)</t>
  </si>
  <si>
    <t>4.40.1</t>
  </si>
  <si>
    <t>4.40.2</t>
  </si>
  <si>
    <t>4.40.3</t>
  </si>
  <si>
    <t>4.40.4</t>
  </si>
  <si>
    <t>4.40.5</t>
  </si>
  <si>
    <t>4.40.6</t>
  </si>
  <si>
    <t>4.40.7</t>
  </si>
  <si>
    <t>4.40.8</t>
  </si>
  <si>
    <t>4.40.9</t>
  </si>
  <si>
    <t>4.40.10</t>
  </si>
  <si>
    <t>4.40.11</t>
  </si>
  <si>
    <t>4.40.12</t>
  </si>
  <si>
    <t>4.40.13</t>
  </si>
  <si>
    <t>4.40.14</t>
  </si>
  <si>
    <t>4.41.1</t>
  </si>
  <si>
    <t>4.41.2</t>
  </si>
  <si>
    <t>TransLMA_it</t>
  </si>
  <si>
    <t>9.14.25</t>
  </si>
  <si>
    <t>9.16.24</t>
  </si>
  <si>
    <t>9.16.25</t>
  </si>
  <si>
    <t>yem_it</t>
  </si>
  <si>
    <t>sicee_it</t>
  </si>
  <si>
    <t>$sicee_lowlim</t>
  </si>
  <si>
    <t>threshold for minimum wage to contribute to SIC</t>
  </si>
  <si>
    <t>728.74#m</t>
  </si>
  <si>
    <t>741.13#m</t>
  </si>
  <si>
    <t>755.99#m</t>
  </si>
  <si>
    <t>768.82#m</t>
  </si>
  <si>
    <t>793.42#m</t>
  </si>
  <si>
    <t>798.97#m</t>
  </si>
  <si>
    <t>811.81#m</t>
  </si>
  <si>
    <t>832.91#m</t>
  </si>
  <si>
    <t>857.90#m</t>
  </si>
  <si>
    <t>868.17#m</t>
  </si>
  <si>
    <t>870#m</t>
  </si>
  <si>
    <t>879.5#m</t>
  </si>
  <si>
    <t>889.25#m</t>
  </si>
  <si>
    <t>895.04#m</t>
  </si>
  <si>
    <t>912.05#m</t>
  </si>
  <si>
    <t>985.96#m</t>
  </si>
  <si>
    <t>1037.58#m</t>
  </si>
  <si>
    <t>1047.55#m</t>
  </si>
  <si>
    <t>$sicee_uplim</t>
  </si>
  <si>
    <t>threshold for maximum wage to contribute to SIC</t>
  </si>
  <si>
    <t>7004.08#m</t>
  </si>
  <si>
    <t>7123.17#m</t>
  </si>
  <si>
    <t>7265.58#m</t>
  </si>
  <si>
    <t>7389.08#m</t>
  </si>
  <si>
    <t>7625.53#m</t>
  </si>
  <si>
    <t>7678.92#m</t>
  </si>
  <si>
    <t>7801.83#m</t>
  </si>
  <si>
    <t>8012.41#m</t>
  </si>
  <si>
    <t>8252.83#m</t>
  </si>
  <si>
    <t>8343.58#m</t>
  </si>
  <si>
    <t>8360.30#m</t>
  </si>
  <si>
    <t>8452.25#m</t>
  </si>
  <si>
    <t>8545.25#m</t>
  </si>
  <si>
    <t>8587.92#m</t>
  </si>
  <si>
    <t>8751.17#m</t>
  </si>
  <si>
    <t>9460.00#m</t>
  </si>
  <si>
    <t>9970.83#m</t>
  </si>
  <si>
    <t>10050.58#m</t>
  </si>
  <si>
    <t>$sicee_pc_rate1</t>
  </si>
  <si>
    <t>pension contribution - rate 1</t>
  </si>
  <si>
    <t>$sicee_pc_rate2</t>
  </si>
  <si>
    <t>pension contribution - rate 2</t>
  </si>
  <si>
    <t>$sicee_pc_rate3</t>
  </si>
  <si>
    <t>pension contribution - rate 3</t>
  </si>
  <si>
    <t>$sicee_pc_rate4</t>
  </si>
  <si>
    <t>pension contribution - rate 4</t>
  </si>
  <si>
    <t>$sicee_pc_thres1</t>
  </si>
  <si>
    <t>pension contribution - threshold 1</t>
  </si>
  <si>
    <t>$sicee_pc_thres2</t>
  </si>
  <si>
    <t>pension contribution - threshold 2</t>
  </si>
  <si>
    <t>47380#y</t>
  </si>
  <si>
    <t>48279#y</t>
  </si>
  <si>
    <t>55448#y</t>
  </si>
  <si>
    <t>$sicee_pc_thres3</t>
  </si>
  <si>
    <t>pension contribution - threshold 3</t>
  </si>
  <si>
    <t>52190#y</t>
  </si>
  <si>
    <t>55008#y</t>
  </si>
  <si>
    <t>$sicee_pc_red_rate1</t>
  </si>
  <si>
    <t>pension contribution - rate 1 - reduced</t>
  </si>
  <si>
    <t>$sicee_pc_red_rate2</t>
  </si>
  <si>
    <t>pension contribution - rate 2 - reduced</t>
  </si>
  <si>
    <t>$sicee_redu_rate</t>
  </si>
  <si>
    <t>salary protection fund contribution rate</t>
  </si>
  <si>
    <t>$sicee_tempwork_rate</t>
  </si>
  <si>
    <t>rate for temporary worker</t>
  </si>
  <si>
    <t>$sicee_voucher_rate</t>
  </si>
  <si>
    <t>$sicee_un_contr_rate</t>
  </si>
  <si>
    <t>sicer_it</t>
  </si>
  <si>
    <t>$sicer_lowlim</t>
  </si>
  <si>
    <t>$sicer_uplim</t>
  </si>
  <si>
    <t>8360.33#m</t>
  </si>
  <si>
    <t>$sicer_pens_contr_rate</t>
  </si>
  <si>
    <t>pension contribution rate</t>
  </si>
  <si>
    <t>$sicer_un_contr_rate</t>
  </si>
  <si>
    <t>unemployment contribution rate</t>
  </si>
  <si>
    <t>$sicer_sev_pay_rate</t>
  </si>
  <si>
    <t>severance payment rate</t>
  </si>
  <si>
    <t>$sicer_fam_allow_rate</t>
  </si>
  <si>
    <t>family benefits contribution rate</t>
  </si>
  <si>
    <t>$sicer_redu_rate</t>
  </si>
  <si>
    <t>22.1.8</t>
  </si>
  <si>
    <t>$sicer_sick_rate_blue</t>
  </si>
  <si>
    <t>sickness contribution rate (blue collar workers)</t>
  </si>
  <si>
    <t>22.1.9</t>
  </si>
  <si>
    <t>$sicer_sick_rate_white</t>
  </si>
  <si>
    <t>sickness contribution rate (white collar workers)</t>
  </si>
  <si>
    <t>22.1.10</t>
  </si>
  <si>
    <t>$sicer_rate_temp_work</t>
  </si>
  <si>
    <t>social insurance contribution rate (temporary workers)</t>
  </si>
  <si>
    <t>sicse_it</t>
  </si>
  <si>
    <t>$sicse_pc_rate1</t>
  </si>
  <si>
    <t>pension contribution rate - manual workers age below 21</t>
  </si>
  <si>
    <t>$sicse_pc_rate2</t>
  </si>
  <si>
    <t>pension contribution rate - manual workers age above 21</t>
  </si>
  <si>
    <t>$sicse_pc_rate3</t>
  </si>
  <si>
    <t>pension contribution rate - retailers age below 21</t>
  </si>
  <si>
    <t>$sicse_pc_rate4</t>
  </si>
  <si>
    <t>pension contribution rate - retailers age above 21</t>
  </si>
  <si>
    <t>$sicse_pc_rate5</t>
  </si>
  <si>
    <t>pension contribution rate - farmers age below 21</t>
  </si>
  <si>
    <t>$sicse_pc_rate6</t>
  </si>
  <si>
    <t>pension contribution rate - farmers age above 21</t>
  </si>
  <si>
    <t>$sicse_pc_rate7</t>
  </si>
  <si>
    <t>pension contribution rate - professionals</t>
  </si>
  <si>
    <t>tinrt_it</t>
  </si>
  <si>
    <t>$tinrt_IncomeTaxable</t>
  </si>
  <si>
    <t>taxable rental income</t>
  </si>
  <si>
    <t>$tinrt_FixedRate</t>
  </si>
  <si>
    <t>Rental income is subject to a fixed rate: 21%</t>
  </si>
  <si>
    <t>$tinrt_FixedRate1</t>
  </si>
  <si>
    <t>Rental income is subject to a fixed rate: 10%</t>
  </si>
  <si>
    <t>tpr_it</t>
  </si>
  <si>
    <t>$tpr_mr_rate</t>
  </si>
  <si>
    <t>tax on property - main residence</t>
  </si>
  <si>
    <t>$tpr_or_rate</t>
  </si>
  <si>
    <t>tax on property - other residence</t>
  </si>
  <si>
    <t>tinyse_it</t>
  </si>
  <si>
    <t>$FlatRate</t>
  </si>
  <si>
    <t>tintsna_it</t>
  </si>
  <si>
    <t>$tintsna_upthres1</t>
  </si>
  <si>
    <t>Income up to this annual amount is taxed ... with  rate 1</t>
  </si>
  <si>
    <t>$tintsna_upthres2</t>
  </si>
  <si>
    <t>Income up to  annual amount is taxed ... with  rate 2</t>
  </si>
  <si>
    <t>33500#y</t>
  </si>
  <si>
    <t>$tintsna_upthres3</t>
  </si>
  <si>
    <t>Income up to  annual amount is taxed ... with  rate 3</t>
  </si>
  <si>
    <t>55000#y</t>
  </si>
  <si>
    <t>$tintsna_upthres4</t>
  </si>
  <si>
    <t>Income up to  annual amount is taxed ... with  rate 4</t>
  </si>
  <si>
    <t>$tintsna_rate1</t>
  </si>
  <si>
    <t>National Income tax  rate 1</t>
  </si>
  <si>
    <t>$tintsna_rate2</t>
  </si>
  <si>
    <t>National Income tax  rate 2</t>
  </si>
  <si>
    <t>$tintsna_rate3</t>
  </si>
  <si>
    <t>National Income tax  rate 3</t>
  </si>
  <si>
    <t>$tintsna_rate4</t>
  </si>
  <si>
    <t>National Income tax  rate 4</t>
  </si>
  <si>
    <t>$tintsna_rate5</t>
  </si>
  <si>
    <t>National Income tax  rate 5</t>
  </si>
  <si>
    <t>$tintsna_thres</t>
  </si>
  <si>
    <t>private pension contributions - maximum amount</t>
  </si>
  <si>
    <t>5164.57#y</t>
  </si>
  <si>
    <t>tinkt_it</t>
  </si>
  <si>
    <t>Tax on deposits - rate</t>
  </si>
  <si>
    <t>poamt_it</t>
  </si>
  <si>
    <t>$poamt_ind_amt</t>
  </si>
  <si>
    <t>Social Pension - individual amount</t>
  </si>
  <si>
    <t>5977.79#y</t>
  </si>
  <si>
    <t>5983.64#y</t>
  </si>
  <si>
    <t>6097.39#y</t>
  </si>
  <si>
    <t>6591.39#y</t>
  </si>
  <si>
    <t>6947.33#y</t>
  </si>
  <si>
    <t>7002.97#y</t>
  </si>
  <si>
    <t>bsamm_it</t>
  </si>
  <si>
    <t>$bsa_Amount1</t>
  </si>
  <si>
    <t>Minimum income guaranteed - Income threhsold</t>
  </si>
  <si>
    <t>$bsa_Amount2</t>
  </si>
  <si>
    <t>Minimum income guaranteed - Income threhsold for 65+</t>
  </si>
  <si>
    <t>8190#y</t>
  </si>
  <si>
    <t>$bsa_Amount3</t>
  </si>
  <si>
    <t>Minimum income guaranteed - Asset (ISEE) threhsold</t>
  </si>
  <si>
    <t>9360#y</t>
  </si>
  <si>
    <t>10140#y</t>
  </si>
  <si>
    <t>44.39.1</t>
  </si>
  <si>
    <t>44.40.1</t>
  </si>
  <si>
    <t>tco_it</t>
  </si>
  <si>
    <t>$tco_t_0212</t>
  </si>
  <si>
    <t>02121 : 02 Alcoholic beverages, tobacco and narcotics  - 1 Alcoholic  - 2 Wine</t>
  </si>
  <si>
    <t>$tco_t_022</t>
  </si>
  <si>
    <t>02211 : 02 Alcoholic beverages, tobacco and narcotics  - 2 Tobacco</t>
  </si>
  <si>
    <t>$tco_t_043</t>
  </si>
  <si>
    <t>043 : 04 Housing, water, electricity, gas and other fuels  - 3 Maintenance and repair of the dwelling</t>
  </si>
  <si>
    <t>$tco_t_052</t>
  </si>
  <si>
    <t>052 : 05 Furnishings, household equipment and routine maintenance of the house  - 2 Household textiles</t>
  </si>
  <si>
    <t>$tco_t_081</t>
  </si>
  <si>
    <t>081 : 08 Communication  - 1 Postal services</t>
  </si>
  <si>
    <t>$tco_t_082</t>
  </si>
  <si>
    <t>082 : 08 Communication  - 2 Telephone and telefax equipment</t>
  </si>
  <si>
    <t>$tco_t_083</t>
  </si>
  <si>
    <t>083 : 08 Communication  - 3 Telephone and telefax services</t>
  </si>
  <si>
    <t>$tco_t_0912</t>
  </si>
  <si>
    <t>09121 : 09 Recreation and culture  - 1 Audio-visual, photographic and information processing equipment  - 2 Photographic and cinematographic equipment and optical instruments</t>
  </si>
  <si>
    <t>$tco_t_104</t>
  </si>
  <si>
    <t>104 : 10 Education  - 4 Tertiary education</t>
  </si>
  <si>
    <t>$tco_t_105</t>
  </si>
  <si>
    <t>105 : 10 Education  - 5 Education not definable by level</t>
  </si>
  <si>
    <t>$tco_t_112</t>
  </si>
  <si>
    <t>112 : 11 Restaurants and hotels  - 2 Accommodation services</t>
  </si>
  <si>
    <t>$tco_t_127</t>
  </si>
  <si>
    <t>12711: 12 Miscellaneous goods and services  - 7 Other services n.e.c.</t>
  </si>
  <si>
    <t>51.3.9</t>
  </si>
  <si>
    <t>excise - specific - 04521 Natural Gas- Heating (per gigajoule) [Consumption: 0-120 m3 p.a]</t>
  </si>
  <si>
    <t>$tco_a_04521b</t>
  </si>
  <si>
    <t>excise - specific - 04521 Natural Gas- Heating (per gigajoule) [Consumption: 121-480 m3 p.a]</t>
  </si>
  <si>
    <t>51.3.11</t>
  </si>
  <si>
    <t>$tco_a_04521c</t>
  </si>
  <si>
    <t>excise - specific - 04521 Natural Gas- Heating (per gigajoule) [Consumption: 481-1560 m3 p.a]</t>
  </si>
  <si>
    <t>$tco_a_04521d</t>
  </si>
  <si>
    <t>excise - specific - 04521 Natural Gas- Heating (per gigajoule) [Consumption: &gt;1560 m3 p.a]</t>
  </si>
  <si>
    <t>51.3.14</t>
  </si>
  <si>
    <t>51.3.16</t>
  </si>
  <si>
    <t>$tco_v_02121a</t>
  </si>
  <si>
    <t>$tco_v_02122b</t>
  </si>
  <si>
    <t>51.5.2</t>
  </si>
  <si>
    <t>$tco_base_q_02121a</t>
  </si>
  <si>
    <t>consumer price - 0212 Wine (per 100 l)</t>
  </si>
  <si>
    <t>51.5.3</t>
  </si>
  <si>
    <t>$tco_base_q_02122b</t>
  </si>
  <si>
    <t>51.5.4</t>
  </si>
  <si>
    <t>51.5.5</t>
  </si>
  <si>
    <t>51.5.6</t>
  </si>
  <si>
    <t>$tco_base_q_0212</t>
  </si>
  <si>
    <t>51.5.7</t>
  </si>
  <si>
    <t>$tco_base_q_022</t>
  </si>
  <si>
    <t>$tco_base_a_04521</t>
  </si>
  <si>
    <t>excises - specific - 04521 Natural Gas Heating (weighted average)</t>
  </si>
  <si>
    <t>$tco_base_a_0212</t>
  </si>
  <si>
    <t>$tco_base_a_022</t>
  </si>
  <si>
    <t>$tco_base_v_0212</t>
  </si>
  <si>
    <t>$tco_base_v_022</t>
  </si>
  <si>
    <t>51.7.1</t>
  </si>
  <si>
    <t>51.7.2</t>
  </si>
  <si>
    <t>specific excise - 04521 Natural Gas Heating (weighted average)</t>
  </si>
  <si>
    <t>51.7.3</t>
  </si>
  <si>
    <t>$tco_a_0212</t>
  </si>
  <si>
    <t>51.7.4</t>
  </si>
  <si>
    <t>$tco_a_022</t>
  </si>
  <si>
    <t>51.7.5</t>
  </si>
  <si>
    <t>$tco_v_0212</t>
  </si>
  <si>
    <t>51.7.6</t>
  </si>
  <si>
    <t>$tco_v_022</t>
  </si>
  <si>
    <t>ConstDef_lt</t>
  </si>
  <si>
    <t>Official pension age (males): TUDef, bunct and bsa00</t>
  </si>
  <si>
    <t>Official pension age (females): TUDef, bunct and bsa00</t>
  </si>
  <si>
    <t>$AMS</t>
  </si>
  <si>
    <t>Average monthly salary of the current year</t>
  </si>
  <si>
    <t>741.2#m</t>
  </si>
  <si>
    <t>808.7#m</t>
  </si>
  <si>
    <t>1136.2#m</t>
  </si>
  <si>
    <t>1241.4#m</t>
  </si>
  <si>
    <t>1352.7#m</t>
  </si>
  <si>
    <t>1504.1#m</t>
  </si>
  <si>
    <t>1684.9#m</t>
  </si>
  <si>
    <t>1902.7#m</t>
  </si>
  <si>
    <t>2108.88#m</t>
  </si>
  <si>
    <t>$AMSp</t>
  </si>
  <si>
    <t>Country’s average monthly salary of the previous quarter (IV) used for floors and ceilings of maternity/paternity and unemployment benefits since 2017</t>
  </si>
  <si>
    <t>812.8#m</t>
  </si>
  <si>
    <t>876.43#m</t>
  </si>
  <si>
    <t>961.70#m</t>
  </si>
  <si>
    <t>1346.7#m</t>
  </si>
  <si>
    <t>1512.3#m</t>
  </si>
  <si>
    <t>1666.9#m</t>
  </si>
  <si>
    <t>1887.8#m</t>
  </si>
  <si>
    <t>2097.3#m</t>
  </si>
  <si>
    <t>2322.2#m</t>
  </si>
  <si>
    <t>$BSA</t>
  </si>
  <si>
    <t>Basic social allowance (BSA) (before Aug 2008 - MSL i.e.minimum standard of living): bmaprnc, bch00 and bchba</t>
  </si>
  <si>
    <t>39#m</t>
  </si>
  <si>
    <t>44.3#m</t>
  </si>
  <si>
    <t>$SSI</t>
  </si>
  <si>
    <t>Monthly state supported income (SSI): bunct and bsa00</t>
  </si>
  <si>
    <t>139.5#m</t>
  </si>
  <si>
    <t>$MMS</t>
  </si>
  <si>
    <t>Gross minimum monthly salary: tscsepi, tscsehl and tscer</t>
  </si>
  <si>
    <t>607#m</t>
  </si>
  <si>
    <t>642#m</t>
  </si>
  <si>
    <t>$CBN</t>
  </si>
  <si>
    <t>Cost of basic needs</t>
  </si>
  <si>
    <t>257#m</t>
  </si>
  <si>
    <t>354#m</t>
  </si>
  <si>
    <t>$CYI</t>
  </si>
  <si>
    <t>Current year's insured income</t>
  </si>
  <si>
    <t>1084#m</t>
  </si>
  <si>
    <t>1212#m</t>
  </si>
  <si>
    <t>1356#m</t>
  </si>
  <si>
    <t>1414#m</t>
  </si>
  <si>
    <t>1488#m</t>
  </si>
  <si>
    <t>1170#m</t>
  </si>
  <si>
    <t>431#m</t>
  </si>
  <si>
    <t>445#m</t>
  </si>
  <si>
    <t>476#m</t>
  </si>
  <si>
    <t>$AssisPens</t>
  </si>
  <si>
    <t>Assistance pension base (ASB)</t>
  </si>
  <si>
    <t>163.4#m</t>
  </si>
  <si>
    <t>197#m</t>
  </si>
  <si>
    <t>248#m</t>
  </si>
  <si>
    <t>Standard weekly working hours</t>
  </si>
  <si>
    <t>$bsg_amt</t>
  </si>
  <si>
    <t>single pensioner benefit</t>
  </si>
  <si>
    <t>28.63#m</t>
  </si>
  <si>
    <t>34.89#m</t>
  </si>
  <si>
    <t>38.23#m</t>
  </si>
  <si>
    <t>42.29#m</t>
  </si>
  <si>
    <t>$BasicPens</t>
  </si>
  <si>
    <t>Basic insurance pension: tscsepi and tscse</t>
  </si>
  <si>
    <t>266#m</t>
  </si>
  <si>
    <t>152.92#m</t>
  </si>
  <si>
    <t>164.59#m</t>
  </si>
  <si>
    <t>180.95#m</t>
  </si>
  <si>
    <t>198.29#m</t>
  </si>
  <si>
    <t>221.4#m</t>
  </si>
  <si>
    <t>246.21#m</t>
  </si>
  <si>
    <t>269.77#m</t>
  </si>
  <si>
    <t>298.45#m</t>
  </si>
  <si>
    <t>$RP</t>
  </si>
  <si>
    <t>pension reference point: boa00</t>
  </si>
  <si>
    <t>3.27#m</t>
  </si>
  <si>
    <t>3.52#m</t>
  </si>
  <si>
    <t>3.81#m</t>
  </si>
  <si>
    <t>4.17#m</t>
  </si>
  <si>
    <t>4.84#m</t>
  </si>
  <si>
    <t>5.7#m</t>
  </si>
  <si>
    <t>6.38#m</t>
  </si>
  <si>
    <t>7.16#m</t>
  </si>
  <si>
    <t>$bmact_FirstYear_rate</t>
  </si>
  <si>
    <t>Option I: first 12 months replacement rate</t>
  </si>
  <si>
    <t>$bmact_SecondYear_rate</t>
  </si>
  <si>
    <t>Opton I: second 12 months replacement rate</t>
  </si>
  <si>
    <t>$bmact_Full_Rate</t>
  </si>
  <si>
    <t>Option II: 12 months with full replacement; since 2023 - 18 months</t>
  </si>
  <si>
    <t>$bmact_NonTransf_rate</t>
  </si>
  <si>
    <t>since 2023 compensation rate during non-tranferable months (2+2 months for each parent)</t>
  </si>
  <si>
    <t>$bmact_LowLim</t>
  </si>
  <si>
    <t>paternity and childcare leave benefit: low lim</t>
  </si>
  <si>
    <t>$bmaprct_Afterbirth_d</t>
  </si>
  <si>
    <t>maternity leave duration after birth</t>
  </si>
  <si>
    <t>$bmaprct_BeforeBirth_d</t>
  </si>
  <si>
    <t>maternity leave duration before birth</t>
  </si>
  <si>
    <t>$bmact_option</t>
  </si>
  <si>
    <t>options for childcare leave duration (1 - two years (default); 2 - one year/18 months from 2023; 3 - random allocation according to external statistics)</t>
  </si>
  <si>
    <t>$bmaprct_rate</t>
  </si>
  <si>
    <t>Maternity, paternity benefit replacement rate</t>
  </si>
  <si>
    <t>$bplct_duration_m</t>
  </si>
  <si>
    <t>Paternity benefit duration</t>
  </si>
  <si>
    <t>$bmaprct_LowLim</t>
  </si>
  <si>
    <t>Maternity benefit low lim</t>
  </si>
  <si>
    <t>$bmact_MaxLim</t>
  </si>
  <si>
    <t>maximum limit on paternity and childcare benefit since 2018. Maximum limit on contributory maternity, paternity and parental benefits (3.2 x since 2012)</t>
  </si>
  <si>
    <t>$bmaprct_contr_TotM</t>
  </si>
  <si>
    <t>per qualifying period</t>
  </si>
  <si>
    <t>3.2.14</t>
  </si>
  <si>
    <t>$bmaprct_contr_MinM</t>
  </si>
  <si>
    <t>min no of months in work for maternity benefit</t>
  </si>
  <si>
    <t>3.2.15</t>
  </si>
  <si>
    <t>$bplct_contr_m</t>
  </si>
  <si>
    <t>min no of months in work for paternity benefit since 2023</t>
  </si>
  <si>
    <t>$bch00_coef1</t>
  </si>
  <si>
    <t>Additional child benefit: Family type I - income test applied, child aged over 2; since 2019 - for families with 1-2 children</t>
  </si>
  <si>
    <t>$bch00_coef1I</t>
  </si>
  <si>
    <t>Additional child benefit: Family type I - income test applied, child aged up to 2; since 2019 - families with 1-2 children and a disabled child</t>
  </si>
  <si>
    <t>$bch00_coef3</t>
  </si>
  <si>
    <t>Additional child benefite: Family type II - income test NOT applied, child aged up to 2; since 2019 - families with 3+ children</t>
  </si>
  <si>
    <t>$bch00_IncomeTest_coef</t>
  </si>
  <si>
    <t>Threshold for the additional child benefit: income test based on SSI per hh member</t>
  </si>
  <si>
    <t>$bmaed_coef</t>
  </si>
  <si>
    <t>Student's childcare benefit coefficient</t>
  </si>
  <si>
    <t>$bchmp_twins_coef</t>
  </si>
  <si>
    <t>Multiple birth benefit - twins</t>
  </si>
  <si>
    <t>$bchmp_triplets_coef</t>
  </si>
  <si>
    <t>Multiple birth benefit - triplets</t>
  </si>
  <si>
    <t>$bchmp_other_coef</t>
  </si>
  <si>
    <t>Multiple birth benefit - other</t>
  </si>
  <si>
    <t>$bmaprnc_coef</t>
  </si>
  <si>
    <t>Pregnancy grant coefficient</t>
  </si>
  <si>
    <t>$bchnm_coef</t>
  </si>
  <si>
    <t>Universal child benefit coefficient</t>
  </si>
  <si>
    <t>$bch00_disab_coef2</t>
  </si>
  <si>
    <t>Additional child benefit coefficient for child with disability</t>
  </si>
  <si>
    <t>$bchba_coef</t>
  </si>
  <si>
    <t>Birth grant coefficient</t>
  </si>
  <si>
    <t>$bsa00_IncDisreg_rate1</t>
  </si>
  <si>
    <t>disregarding income: families with no children / single persons</t>
  </si>
  <si>
    <t>$bsa00_IncDisreg_rate2</t>
  </si>
  <si>
    <t>disregarding income: couples with 1-2 children</t>
  </si>
  <si>
    <t>$bsa00_IncDisreg_rate3</t>
  </si>
  <si>
    <t>disregarding income: couples with 3+ children</t>
  </si>
  <si>
    <t>$bsa00_IncDisreg_rate4</t>
  </si>
  <si>
    <t>disregarding income: single with 1-2 children</t>
  </si>
  <si>
    <t>$bsa00_IncDisreg_rate5</t>
  </si>
  <si>
    <t>disregarding income: single with 3+ children</t>
  </si>
  <si>
    <t>$bsa00_single6m_coef</t>
  </si>
  <si>
    <t>Maximum SA coefiicient for single person (first 6 months)</t>
  </si>
  <si>
    <t>$bsa00_single12m_coef</t>
  </si>
  <si>
    <t>Maximum SA coefiicient for single person (6 -12 months)</t>
  </si>
  <si>
    <t>$bsa00_all_coef</t>
  </si>
  <si>
    <t>Maximum SA coefficient for all and singles after 12 months</t>
  </si>
  <si>
    <t>$bsa00_scale_coef1</t>
  </si>
  <si>
    <t>Equivalence scale: first</t>
  </si>
  <si>
    <t>$bsa00_scale_coef2</t>
  </si>
  <si>
    <t>Equivalence scale: second</t>
  </si>
  <si>
    <t>$bsa00_scale_coef3</t>
  </si>
  <si>
    <t>Equivalence scale: subsequent</t>
  </si>
  <si>
    <t>$bunct01_ShortContr_coef</t>
  </si>
  <si>
    <t xml:space="preserve">long-term work payment: 5-10 years employment history </t>
  </si>
  <si>
    <t>$bunct01_MediumContr_coef</t>
  </si>
  <si>
    <t>long-term work payment: 10-20 years employment history</t>
  </si>
  <si>
    <t>$bunct01_MaxContr_coef</t>
  </si>
  <si>
    <t>long-term work payment: 20+ years employment history</t>
  </si>
  <si>
    <t>$bunct_MinMy</t>
  </si>
  <si>
    <t>qualifying period: min no of months in work</t>
  </si>
  <si>
    <t>$bunct_TotMy</t>
  </si>
  <si>
    <t>qualifying period: over last months</t>
  </si>
  <si>
    <t>$bunct_duration_m</t>
  </si>
  <si>
    <t>unemployment benefit duration</t>
  </si>
  <si>
    <t>$bunct_duration_m_Extra</t>
  </si>
  <si>
    <t>unemployment benefit duration extra 2 months if less than 5 years from the retirement age</t>
  </si>
  <si>
    <t>Parameter to switch between inverted wages and imputed wages (estimated in do-file 13b); 1 - use imputed wages; 0 - use inverted wages. Use inverted wage by default</t>
  </si>
  <si>
    <t xml:space="preserve">unemployment benefit rate: for 1-3 months </t>
  </si>
  <si>
    <t xml:space="preserve">unemployment benefit rate: for 4-6 months </t>
  </si>
  <si>
    <t>$bunct_rate3</t>
  </si>
  <si>
    <t xml:space="preserve">unemployment benefit rate: for 7-9 months </t>
  </si>
  <si>
    <t>$bunct_const_rate</t>
  </si>
  <si>
    <t>unemployment benefit: constant part</t>
  </si>
  <si>
    <t>$NMMS</t>
  </si>
  <si>
    <t>Net minimum monthly salary: approximation i.e. one child family</t>
  </si>
  <si>
    <t>$bunct_UpLim_rate</t>
  </si>
  <si>
    <t>Unemployment benefit: uplim</t>
  </si>
  <si>
    <t>$bsa00_NS_sqm</t>
  </si>
  <si>
    <t>Normative size of housing: single person</t>
  </si>
  <si>
    <t>$bsa00_NSFirstPers_sqm</t>
  </si>
  <si>
    <t>Normative size of housing: 1st person in hh</t>
  </si>
  <si>
    <t>3.4.28</t>
  </si>
  <si>
    <t>$bsa00_NSSecondPers_sqm</t>
  </si>
  <si>
    <t>Normative size of housing: 2nd person in hh</t>
  </si>
  <si>
    <t>3.4.29</t>
  </si>
  <si>
    <t>$bsa00_NSSubsPers_sqm</t>
  </si>
  <si>
    <t>Normative size of housing: every subsequent person in hh</t>
  </si>
  <si>
    <t>3.4.30</t>
  </si>
  <si>
    <t>$xhcht_Single_coef</t>
  </si>
  <si>
    <t>Compensation rate: for single person</t>
  </si>
  <si>
    <t>3.4.31</t>
  </si>
  <si>
    <t>$xhcht_SubsPers_coef</t>
  </si>
  <si>
    <t>Compensation rate: for each hh member</t>
  </si>
  <si>
    <t>3.4.32</t>
  </si>
  <si>
    <t>$xhcht_NHWFirstPers_m3</t>
  </si>
  <si>
    <t>Hot water normative (m3): first (single) person</t>
  </si>
  <si>
    <t>3.4.33</t>
  </si>
  <si>
    <t>$xhcht_NHWSecondPerson_m3</t>
  </si>
  <si>
    <t>Hot water normative (m3): second person</t>
  </si>
  <si>
    <t>3.4.34</t>
  </si>
  <si>
    <t>$xhcht_NHWSubsPerson_m3</t>
  </si>
  <si>
    <t>Hot water normative (m3):  third and subsequent person</t>
  </si>
  <si>
    <t>3.4.35</t>
  </si>
  <si>
    <t>$xhcht_NDWFirstPers_m3</t>
  </si>
  <si>
    <t>Drinking water normative (m3): first (single) person</t>
  </si>
  <si>
    <t>3.4.36</t>
  </si>
  <si>
    <t>$xhcht_NDWSecondPerson_m3</t>
  </si>
  <si>
    <t>Drinking water normative (m3): second person</t>
  </si>
  <si>
    <t>3.4.37</t>
  </si>
  <si>
    <t>$xhcht_NDWSubsPerson_m3</t>
  </si>
  <si>
    <t>Drinking water normative (m3): third and subsequent person</t>
  </si>
  <si>
    <t>$tin_StdRate</t>
  </si>
  <si>
    <t>standard PIT rate</t>
  </si>
  <si>
    <t>$tin_MinRate</t>
  </si>
  <si>
    <t>reduced PIT rate (since 2019 5% only applied on income from scrap)</t>
  </si>
  <si>
    <t>$tin_HigherRate</t>
  </si>
  <si>
    <t>higher PIT tax rate</t>
  </si>
  <si>
    <t>$tin_HighestRate</t>
  </si>
  <si>
    <t xml:space="preserve">highest PIT tax rate </t>
  </si>
  <si>
    <t>basic allowance: the lower level of basic allowance</t>
  </si>
  <si>
    <t>5640#y</t>
  </si>
  <si>
    <t>6840#y</t>
  </si>
  <si>
    <t>1992#y</t>
  </si>
  <si>
    <t>3720#y</t>
  </si>
  <si>
    <t>4560#y</t>
  </si>
  <si>
    <t>$tinta_max_amt</t>
  </si>
  <si>
    <t>basic allowance: the higher level of basic allowance</t>
  </si>
  <si>
    <t>6480#y</t>
  </si>
  <si>
    <t>8964#y</t>
  </si>
  <si>
    <t>$tinta_basic_thres</t>
  </si>
  <si>
    <t>basic allowance: the income at which a $tinta_basic_amt is applied ($tinta_max_amt before this income)</t>
  </si>
  <si>
    <t>20448#y</t>
  </si>
  <si>
    <t>23112#y</t>
  </si>
  <si>
    <t>28647.48#y</t>
  </si>
  <si>
    <t xml:space="preserve">$tinta_disab_amt </t>
  </si>
  <si>
    <t>basic allowance: the level of basic allowance for people with disability (all with disabilities belong to group I)</t>
  </si>
  <si>
    <t>475#m</t>
  </si>
  <si>
    <t>645#m</t>
  </si>
  <si>
    <t>1127#m</t>
  </si>
  <si>
    <t>$tinta_basic_WithdRate</t>
  </si>
  <si>
    <t>basic allowance: the withdraw rate of basic allowance for people with income above $tinta_basic_thres</t>
  </si>
  <si>
    <t>$tinta_basic_WithdRate_Higher</t>
  </si>
  <si>
    <t>basic allowance: the withdraw rate of basic allowance for people with income below $tinta_basic_thres</t>
  </si>
  <si>
    <t>$tinta_higher_thres</t>
  </si>
  <si>
    <t>basic allowance: the income from which higher basic allowance is withdrawn</t>
  </si>
  <si>
    <t>3480#y</t>
  </si>
  <si>
    <t>$tinta_higher_thres_Prev</t>
  </si>
  <si>
    <t>basic allowance: the income from which lower basic allowance is withdrawn</t>
  </si>
  <si>
    <t>$tinta_children_amt</t>
  </si>
  <si>
    <t>basic allowance: additional allowance for parents with dependent children</t>
  </si>
  <si>
    <t>$tin_MaxLimit_coef1</t>
  </si>
  <si>
    <t>cap for PIT. Cap= $AMS*$tin_MaxLimit_coef1/12</t>
  </si>
  <si>
    <t>$tin_MaxLimit_coef2</t>
  </si>
  <si>
    <t>cap for PIT. Cap= $AMS*$tin_MaxLimit_coef2/12</t>
  </si>
  <si>
    <t>$tin_MaxLimit_coef3</t>
  </si>
  <si>
    <t>cap for PIT &amp; SICER/SICEE. Cap= $AMS*$tin_MaxLimit_coef3/12</t>
  </si>
  <si>
    <t>rate for pension contributions</t>
  </si>
  <si>
    <t>rate for sickness and maternity contributions</t>
  </si>
  <si>
    <t>rate for unemployment contributions</t>
  </si>
  <si>
    <t>$tscerui_rateF</t>
  </si>
  <si>
    <t>rate for unemployment contributions if on fixed contract</t>
  </si>
  <si>
    <t>rate for health contributions</t>
  </si>
  <si>
    <t>$tscerhi_ratec</t>
  </si>
  <si>
    <t>sum for credited health contributions</t>
  </si>
  <si>
    <t>50.44#m</t>
  </si>
  <si>
    <t>62.0613#m</t>
  </si>
  <si>
    <t>61.10225#m</t>
  </si>
  <si>
    <t>60.45#m</t>
  </si>
  <si>
    <t>63.53#m</t>
  </si>
  <si>
    <t>67.03#m</t>
  </si>
  <si>
    <t>20.38#m</t>
  </si>
  <si>
    <t>21.31#m</t>
  </si>
  <si>
    <t>23.61#m</t>
  </si>
  <si>
    <t>26.78#m</t>
  </si>
  <si>
    <t>36.5#m</t>
  </si>
  <si>
    <t>44.81#m</t>
  </si>
  <si>
    <t>50.95#m</t>
  </si>
  <si>
    <t>58.63#m</t>
  </si>
  <si>
    <t>64.5#m</t>
  </si>
  <si>
    <t>72.45#m</t>
  </si>
  <si>
    <t>$tscerai_rate</t>
  </si>
  <si>
    <t xml:space="preserve">rate for employment injuries and occupational diseases </t>
  </si>
  <si>
    <t>$tscergf_rate</t>
  </si>
  <si>
    <t>rate for payments to the Guarantee Fund</t>
  </si>
  <si>
    <t>$tscerlwf_rate</t>
  </si>
  <si>
    <t>rate for long-term work benefit fund (since July 2017)</t>
  </si>
  <si>
    <t>rate for sickness contributions</t>
  </si>
  <si>
    <t>$tsceemi_rate</t>
  </si>
  <si>
    <t xml:space="preserve">rate for maternity contributions </t>
  </si>
  <si>
    <t>$tsceepi_private_rate1</t>
  </si>
  <si>
    <t>1st rate (1.8%) for 2nd pillar pension contributions</t>
  </si>
  <si>
    <t>$tsceepi_private_rate2</t>
  </si>
  <si>
    <t>2nd rate (3%) for 2nd pillar pension contributions</t>
  </si>
  <si>
    <t>$tsceepi_private_CredAmount1</t>
  </si>
  <si>
    <t>1st rate (0.3% in 2019; 0.6% in 2020; 0.9% in 2021; 1.2% in 2022; 1.5% in 2023 -2025) state subsidy for 2nd pillar pension contributions: amount</t>
  </si>
  <si>
    <t>3.28#m</t>
  </si>
  <si>
    <t>7.21#m</t>
  </si>
  <si>
    <t>11.76#m</t>
  </si>
  <si>
    <t>17.28#m</t>
  </si>
  <si>
    <t>23.85#m</t>
  </si>
  <si>
    <t>27.04#m</t>
  </si>
  <si>
    <t>30.33#m</t>
  </si>
  <si>
    <t>$tsceepi_private_CredAmount2</t>
  </si>
  <si>
    <t>2nd rate (1.5%) state subsidy for 2nd pillar pension contributions: amount</t>
  </si>
  <si>
    <t>16.40#m</t>
  </si>
  <si>
    <t>18.02#m</t>
  </si>
  <si>
    <t>19.6#m</t>
  </si>
  <si>
    <t>21.59#m</t>
  </si>
  <si>
    <t>$SIC_LimRate</t>
  </si>
  <si>
    <t>SIC rate for those with income higher than $tin_MaxLimit_coef3</t>
  </si>
  <si>
    <t>rate for sickness and maternity  contributions</t>
  </si>
  <si>
    <t>$tscse_TotRate</t>
  </si>
  <si>
    <t>sum of pension, sickness/maternity rates: $tscerpi_rate + $tsceepi_rate + $tscsesi_rate (since 2019 $tsceepi_rate + $tscsesi_rate)</t>
  </si>
  <si>
    <t>Duration in months of the quarantine</t>
  </si>
  <si>
    <t>$mc_my_wc</t>
  </si>
  <si>
    <t>Average duration of the wage compensation during quarantine, i.e. 21 day a month on average in 2020; same in 2021</t>
  </si>
  <si>
    <t>Duration after quarantne for self-employed</t>
  </si>
  <si>
    <t>Duration after quarantine for wage compensations</t>
  </si>
  <si>
    <t>$mc_share_mms</t>
  </si>
  <si>
    <t>Share paid by the state up to MMS</t>
  </si>
  <si>
    <t>$mc_share_60</t>
  </si>
  <si>
    <t>Share paid by the state up to MMS for worker &gt;=60 years old</t>
  </si>
  <si>
    <t>$mc_share_12</t>
  </si>
  <si>
    <t>Share paid by the state - 1-2 months</t>
  </si>
  <si>
    <t>$mc_share_34</t>
  </si>
  <si>
    <t>Share paid by the state - 3-4 months</t>
  </si>
  <si>
    <t>$mc_share_56</t>
  </si>
  <si>
    <t>Share paid by the state - 5-6 months</t>
  </si>
  <si>
    <t>$mc_max_mms</t>
  </si>
  <si>
    <t>Max amout paid by the state up to MMS</t>
  </si>
  <si>
    <t>Share paid by the state up to 1.5 MMS</t>
  </si>
  <si>
    <t>Max amout paid by the state up to 1.5 MMS</t>
  </si>
  <si>
    <t>$mc_rate_sick</t>
  </si>
  <si>
    <t>Replacement rate applied to the salary - sickness/childcare</t>
  </si>
  <si>
    <t>$mc_max_sick</t>
  </si>
  <si>
    <t>Maximum amount - sickness/childcare</t>
  </si>
  <si>
    <t>1671.52#m</t>
  </si>
  <si>
    <t>1783.94#m</t>
  </si>
  <si>
    <t>$mc_min_sick</t>
  </si>
  <si>
    <t>Minimum amount - sickness/childcare</t>
  </si>
  <si>
    <t>156.76#m</t>
  </si>
  <si>
    <t>Amount for self-employed</t>
  </si>
  <si>
    <t>3.12.2</t>
  </si>
  <si>
    <t>3.12.3</t>
  </si>
  <si>
    <t>3.12.4</t>
  </si>
  <si>
    <t>3.12.5</t>
  </si>
  <si>
    <t>3.12.6</t>
  </si>
  <si>
    <t>3.12.7</t>
  </si>
  <si>
    <t>3.12.8</t>
  </si>
  <si>
    <t>3.12.9</t>
  </si>
  <si>
    <t>3.12.10</t>
  </si>
  <si>
    <t>3.12.11</t>
  </si>
  <si>
    <t>3.12.12</t>
  </si>
  <si>
    <t>3.12.13</t>
  </si>
  <si>
    <t>3.12.14</t>
  </si>
  <si>
    <t>3.13.1</t>
  </si>
  <si>
    <t>3.13.2</t>
  </si>
  <si>
    <t>TransLMA_lt</t>
  </si>
  <si>
    <t>$er_dgn0_ee</t>
  </si>
  <si>
    <t>share of employed entering in unemployment - female</t>
  </si>
  <si>
    <t>10.1.3</t>
  </si>
  <si>
    <t>$er_dgn1_ee</t>
  </si>
  <si>
    <t>share of employed entering in unemployment - male</t>
  </si>
  <si>
    <t>10.1.4</t>
  </si>
  <si>
    <t>share self-employed entering in unemployment –  female</t>
  </si>
  <si>
    <t>10.1.5</t>
  </si>
  <si>
    <t>share self-employed entering in unemployment - male</t>
  </si>
  <si>
    <t>10.1.6</t>
  </si>
  <si>
    <t>$yemmy2</t>
  </si>
  <si>
    <t>share of people working 1 to 3 months before entering in unemployment</t>
  </si>
  <si>
    <t>10.1.7</t>
  </si>
  <si>
    <t>$yemmy5</t>
  </si>
  <si>
    <t>share of people working 4 to 6 months before entering in unemployment</t>
  </si>
  <si>
    <t>10.1.8</t>
  </si>
  <si>
    <t>$yemmy8</t>
  </si>
  <si>
    <t>share of people working 6 to 8 months before entering in unemployment</t>
  </si>
  <si>
    <t>bunct_FYA_lt</t>
  </si>
  <si>
    <t>44.21.1</t>
  </si>
  <si>
    <t>bsa00_lt</t>
  </si>
  <si>
    <t>44.22.1</t>
  </si>
  <si>
    <t>tco_lt</t>
  </si>
  <si>
    <t>50.2.21</t>
  </si>
  <si>
    <t>50.2.22</t>
  </si>
  <si>
    <t>50.2.23</t>
  </si>
  <si>
    <t>50.2.24</t>
  </si>
  <si>
    <t>50.2.25</t>
  </si>
  <si>
    <t>50.2.26</t>
  </si>
  <si>
    <t>50.2.27</t>
  </si>
  <si>
    <t>50.2.28</t>
  </si>
  <si>
    <t>50.2.29</t>
  </si>
  <si>
    <t>50.2.30</t>
  </si>
  <si>
    <t>50.2.31</t>
  </si>
  <si>
    <t>50.2.32</t>
  </si>
  <si>
    <t>50.2.33</t>
  </si>
  <si>
    <t>50.2.34</t>
  </si>
  <si>
    <t>50.2.35</t>
  </si>
  <si>
    <t>50.2.36</t>
  </si>
  <si>
    <t>50.2.37</t>
  </si>
  <si>
    <t>50.2.38</t>
  </si>
  <si>
    <t>50.2.39</t>
  </si>
  <si>
    <t>50.2.40</t>
  </si>
  <si>
    <t>50.2.41</t>
  </si>
  <si>
    <t>50.2.42</t>
  </si>
  <si>
    <t>50.2.43</t>
  </si>
  <si>
    <t>50.2.44</t>
  </si>
  <si>
    <t>50.2.45</t>
  </si>
  <si>
    <t>50.2.46</t>
  </si>
  <si>
    <t>50.2.47</t>
  </si>
  <si>
    <t>50.2.48</t>
  </si>
  <si>
    <t>50.2.49</t>
  </si>
  <si>
    <t>50.2.50</t>
  </si>
  <si>
    <t>50.2.51</t>
  </si>
  <si>
    <t>50.2.52</t>
  </si>
  <si>
    <t>50.2.53</t>
  </si>
  <si>
    <t>50.2.54</t>
  </si>
  <si>
    <t>50.2.55</t>
  </si>
  <si>
    <t>50.2.56</t>
  </si>
  <si>
    <t>50.2.57</t>
  </si>
  <si>
    <t>50.2.58</t>
  </si>
  <si>
    <t>50.2.59</t>
  </si>
  <si>
    <t>50.2.60</t>
  </si>
  <si>
    <t>50.2.61</t>
  </si>
  <si>
    <t>50.2.62</t>
  </si>
  <si>
    <t>50.2.63</t>
  </si>
  <si>
    <t>50.2.64</t>
  </si>
  <si>
    <t>50.2.65</t>
  </si>
  <si>
    <t>50.2.66</t>
  </si>
  <si>
    <t>50.2.67</t>
  </si>
  <si>
    <t>50.2.68</t>
  </si>
  <si>
    <t>50.2.69</t>
  </si>
  <si>
    <t>50.2.70</t>
  </si>
  <si>
    <t>50.2.71</t>
  </si>
  <si>
    <t>50.2.72</t>
  </si>
  <si>
    <t>50.2.73</t>
  </si>
  <si>
    <t>50.2.74</t>
  </si>
  <si>
    <t>50.2.75</t>
  </si>
  <si>
    <t>50.2.76</t>
  </si>
  <si>
    <t>50.2.77</t>
  </si>
  <si>
    <t>50.2.78</t>
  </si>
  <si>
    <t>50.2.79</t>
  </si>
  <si>
    <t>50.2.80</t>
  </si>
  <si>
    <t>50.2.81</t>
  </si>
  <si>
    <t>50.2.82</t>
  </si>
  <si>
    <t>50.2.83</t>
  </si>
  <si>
    <t>50.2.84</t>
  </si>
  <si>
    <t>50.2.85</t>
  </si>
  <si>
    <t>50.2.86</t>
  </si>
  <si>
    <t>50.2.87</t>
  </si>
  <si>
    <t>50.2.88</t>
  </si>
  <si>
    <t>50.2.89</t>
  </si>
  <si>
    <t>50.2.90</t>
  </si>
  <si>
    <t>50.2.91</t>
  </si>
  <si>
    <t>50.2.92</t>
  </si>
  <si>
    <t>50.2.93</t>
  </si>
  <si>
    <t>50.2.94</t>
  </si>
  <si>
    <t>50.2.95</t>
  </si>
  <si>
    <t>50.2.96</t>
  </si>
  <si>
    <t>50.2.97</t>
  </si>
  <si>
    <t>50.2.98</t>
  </si>
  <si>
    <t>50.2.99</t>
  </si>
  <si>
    <t>50.2.100</t>
  </si>
  <si>
    <t>50.2.101</t>
  </si>
  <si>
    <t>50.2.102</t>
  </si>
  <si>
    <t>50.2.103</t>
  </si>
  <si>
    <t>50.2.104</t>
  </si>
  <si>
    <t>50.2.105</t>
  </si>
  <si>
    <t>50.2.106</t>
  </si>
  <si>
    <t>50.2.107</t>
  </si>
  <si>
    <t>50.2.108</t>
  </si>
  <si>
    <t>50.2.109</t>
  </si>
  <si>
    <t>50.2.110</t>
  </si>
  <si>
    <t>50.2.111</t>
  </si>
  <si>
    <t>50.2.112</t>
  </si>
  <si>
    <t>50.2.113</t>
  </si>
  <si>
    <t>50.2.114</t>
  </si>
  <si>
    <t>50.2.115</t>
  </si>
  <si>
    <t>50.2.116</t>
  </si>
  <si>
    <t>50.2.117</t>
  </si>
  <si>
    <t>50.2.118</t>
  </si>
  <si>
    <t>50.2.119</t>
  </si>
  <si>
    <t>50.2.120</t>
  </si>
  <si>
    <t>50.2.121</t>
  </si>
  <si>
    <t>50.2.122</t>
  </si>
  <si>
    <t>50.2.123</t>
  </si>
  <si>
    <t>50.2.124</t>
  </si>
  <si>
    <t>50.2.125</t>
  </si>
  <si>
    <t>50.2.126</t>
  </si>
  <si>
    <t>50.2.127</t>
  </si>
  <si>
    <t>50.2.128</t>
  </si>
  <si>
    <t>50.2.129</t>
  </si>
  <si>
    <t>50.2.130</t>
  </si>
  <si>
    <t>50.2.131</t>
  </si>
  <si>
    <t>50.2.132</t>
  </si>
  <si>
    <t>50.2.133</t>
  </si>
  <si>
    <t>50.2.134</t>
  </si>
  <si>
    <t>50.2.135</t>
  </si>
  <si>
    <t>50.2.136</t>
  </si>
  <si>
    <t>50.2.137</t>
  </si>
  <si>
    <t>50.2.138</t>
  </si>
  <si>
    <t>50.2.139</t>
  </si>
  <si>
    <t>50.2.140</t>
  </si>
  <si>
    <t>50.2.141</t>
  </si>
  <si>
    <t>50.2.142</t>
  </si>
  <si>
    <t>50.2.143</t>
  </si>
  <si>
    <t>50.2.144</t>
  </si>
  <si>
    <t>50.2.145</t>
  </si>
  <si>
    <t>50.2.146</t>
  </si>
  <si>
    <t>50.2.147</t>
  </si>
  <si>
    <t>50.2.148</t>
  </si>
  <si>
    <t>50.2.149</t>
  </si>
  <si>
    <t>50.2.150</t>
  </si>
  <si>
    <t>50.2.151</t>
  </si>
  <si>
    <t>50.2.152</t>
  </si>
  <si>
    <t>50.2.153</t>
  </si>
  <si>
    <t>50.2.154</t>
  </si>
  <si>
    <t>50.2.155</t>
  </si>
  <si>
    <t>50.2.156</t>
  </si>
  <si>
    <t>50.2.157</t>
  </si>
  <si>
    <t>50.2.158</t>
  </si>
  <si>
    <t>50.2.159</t>
  </si>
  <si>
    <t>50.2.160</t>
  </si>
  <si>
    <t>50.2.161</t>
  </si>
  <si>
    <t>50.2.162</t>
  </si>
  <si>
    <t>50.2.163</t>
  </si>
  <si>
    <t>50.2.164</t>
  </si>
  <si>
    <t>50.2.165</t>
  </si>
  <si>
    <t>50.2.166</t>
  </si>
  <si>
    <t>50.2.167</t>
  </si>
  <si>
    <t>50.2.168</t>
  </si>
  <si>
    <t>50.2.169</t>
  </si>
  <si>
    <t>50.2.170</t>
  </si>
  <si>
    <t>50.2.171</t>
  </si>
  <si>
    <t>50.2.172</t>
  </si>
  <si>
    <t>50.2.173</t>
  </si>
  <si>
    <t>50.2.174</t>
  </si>
  <si>
    <t>50.2.175</t>
  </si>
  <si>
    <t>50.2.176</t>
  </si>
  <si>
    <t>50.2.177</t>
  </si>
  <si>
    <t>50.2.178</t>
  </si>
  <si>
    <t>50.2.179</t>
  </si>
  <si>
    <t>50.2.180</t>
  </si>
  <si>
    <t>50.2.181</t>
  </si>
  <si>
    <t>50.2.182</t>
  </si>
  <si>
    <t>50.2.183</t>
  </si>
  <si>
    <t>50.2.184</t>
  </si>
  <si>
    <t>50.2.185</t>
  </si>
  <si>
    <t>50.2.186</t>
  </si>
  <si>
    <t>50.2.187</t>
  </si>
  <si>
    <t>50.2.188</t>
  </si>
  <si>
    <t>50.2.189</t>
  </si>
  <si>
    <t>50.2.190</t>
  </si>
  <si>
    <t>50.2.191</t>
  </si>
  <si>
    <t>50.2.192</t>
  </si>
  <si>
    <t>50.2.193</t>
  </si>
  <si>
    <t>50.2.194</t>
  </si>
  <si>
    <t>50.3.1</t>
  </si>
  <si>
    <t>50.3.2</t>
  </si>
  <si>
    <t>50.3.3</t>
  </si>
  <si>
    <t>50.3.4</t>
  </si>
  <si>
    <t>50.3.5</t>
  </si>
  <si>
    <t>50.3.6</t>
  </si>
  <si>
    <t>50.3.7</t>
  </si>
  <si>
    <t>50.3.8</t>
  </si>
  <si>
    <t>50.3.9</t>
  </si>
  <si>
    <t>50.3.10</t>
  </si>
  <si>
    <t>50.3.11</t>
  </si>
  <si>
    <t>50.3.12</t>
  </si>
  <si>
    <t>50.3.13</t>
  </si>
  <si>
    <t>excise - specific - 04531b Heating fuel for non-business use (per 1000 L)</t>
  </si>
  <si>
    <t>50.3.14</t>
  </si>
  <si>
    <t>excise - specific - 04531c fuel for non-business use (per ton)</t>
  </si>
  <si>
    <t>50.3.15</t>
  </si>
  <si>
    <t>$tco_a_04531d</t>
  </si>
  <si>
    <t>excise - specific - 04531d Heating (per 1000 L)</t>
  </si>
  <si>
    <t>50.3.16</t>
  </si>
  <si>
    <t>50.3.17</t>
  </si>
  <si>
    <t>$tco_a_04541a</t>
  </si>
  <si>
    <t>50.3.18</t>
  </si>
  <si>
    <t>$tco_a_04541b</t>
  </si>
  <si>
    <t>50.3.19</t>
  </si>
  <si>
    <t>50.3.20</t>
  </si>
  <si>
    <t>50.3.21</t>
  </si>
  <si>
    <t>50.3.22</t>
  </si>
  <si>
    <t>50.3.23</t>
  </si>
  <si>
    <t>50.4.1</t>
  </si>
  <si>
    <t>50.4.2</t>
  </si>
  <si>
    <t>50.4.3</t>
  </si>
  <si>
    <t>50.4.4</t>
  </si>
  <si>
    <t>50.4.5</t>
  </si>
  <si>
    <t>50.4.6</t>
  </si>
  <si>
    <t>50.4.7</t>
  </si>
  <si>
    <t>50.4.8</t>
  </si>
  <si>
    <t>50.4.9</t>
  </si>
  <si>
    <t>50.4.10</t>
  </si>
  <si>
    <t>50.4.11</t>
  </si>
  <si>
    <t>50.4.12</t>
  </si>
  <si>
    <t>50.4.13</t>
  </si>
  <si>
    <t>50.5.1</t>
  </si>
  <si>
    <t>50.6.1</t>
  </si>
  <si>
    <t>50.6.2</t>
  </si>
  <si>
    <t>excise - specific - 04531 Gas Oil- Heating (per 1000 L) - calculated average</t>
  </si>
  <si>
    <t>50.6.3</t>
  </si>
  <si>
    <t>50.6.4</t>
  </si>
  <si>
    <t>50.6.5</t>
  </si>
  <si>
    <t>50.6.6</t>
  </si>
  <si>
    <t>50.6.7</t>
  </si>
  <si>
    <t>50.7.1</t>
  </si>
  <si>
    <t>$tco_coicop_01_na</t>
  </si>
  <si>
    <t>NA - 1 Food and non-alcoholic beverages</t>
  </si>
  <si>
    <t>50.7.2</t>
  </si>
  <si>
    <t>$tco_coicop_02_na</t>
  </si>
  <si>
    <t>NA - 2 Alcoholic beverages, tobacco, etc.</t>
  </si>
  <si>
    <t>50.7.3</t>
  </si>
  <si>
    <t>$tco_coicop_03_na</t>
  </si>
  <si>
    <t>NA - 3 Clothing and footwear</t>
  </si>
  <si>
    <t>50.7.4</t>
  </si>
  <si>
    <t>$tco_coicop_04_na</t>
  </si>
  <si>
    <t>NA - 4 Housing, water and fuel (excluding imputed rent)</t>
  </si>
  <si>
    <t>50.7.5</t>
  </si>
  <si>
    <t>$tco_coicop_05_na</t>
  </si>
  <si>
    <t>NA - 5 Furnishings, household equipment, etc.</t>
  </si>
  <si>
    <t>50.7.6</t>
  </si>
  <si>
    <t>$tco_coicop_06_na</t>
  </si>
  <si>
    <t>NA - 6 Health</t>
  </si>
  <si>
    <t>50.7.7</t>
  </si>
  <si>
    <t>$tco_coicop_07_na</t>
  </si>
  <si>
    <t>NA - 7 Transport</t>
  </si>
  <si>
    <t>50.7.8</t>
  </si>
  <si>
    <t>$tco_coicop_08_na</t>
  </si>
  <si>
    <t>NA - 8 Communications</t>
  </si>
  <si>
    <t>50.7.9</t>
  </si>
  <si>
    <t>$tco_coicop_09_na</t>
  </si>
  <si>
    <t>NA - 9 Recreation and culture</t>
  </si>
  <si>
    <t>50.7.10</t>
  </si>
  <si>
    <t>$tco_coicop_10_na</t>
  </si>
  <si>
    <t>NA - 10 Education</t>
  </si>
  <si>
    <t>50.7.11</t>
  </si>
  <si>
    <t>$tco_coicop_11_na</t>
  </si>
  <si>
    <t>NA - 11 Hotels and restaurants</t>
  </si>
  <si>
    <t>50.7.12</t>
  </si>
  <si>
    <t>$tco_coicop_12_na</t>
  </si>
  <si>
    <t>NA - 12 Miscellaneous good and services</t>
  </si>
  <si>
    <t>50.7.13</t>
  </si>
  <si>
    <t>$tco_coicop10_01_sim_base</t>
  </si>
  <si>
    <t>Sim - 1 Food and non-alcoholic beverages</t>
  </si>
  <si>
    <t>50.7.14</t>
  </si>
  <si>
    <t>$tco_coicop10_02_sim_base</t>
  </si>
  <si>
    <t>Sim - 2 Alcoholic beverages, tobacco, etc.</t>
  </si>
  <si>
    <t>50.7.15</t>
  </si>
  <si>
    <t>$tco_coicop10_03_sim_base</t>
  </si>
  <si>
    <t>Sim - 3 Clothing and footwear</t>
  </si>
  <si>
    <t>50.7.16</t>
  </si>
  <si>
    <t>$tco_coicop10_04_sim_base</t>
  </si>
  <si>
    <t>Sim - 4 Housing, water and fuel (excluding imputed rent)</t>
  </si>
  <si>
    <t>50.7.17</t>
  </si>
  <si>
    <t>$tco_coicop10_05_sim_base</t>
  </si>
  <si>
    <t>Sim - 5 Furnishings, household equipment, etc.</t>
  </si>
  <si>
    <t>50.7.18</t>
  </si>
  <si>
    <t>$tco_coicop10_06_sim_base</t>
  </si>
  <si>
    <t>Sim - 6 Health</t>
  </si>
  <si>
    <t>50.7.19</t>
  </si>
  <si>
    <t>$tco_coicop10_07_sim_base</t>
  </si>
  <si>
    <t>Sim - 7 Transport</t>
  </si>
  <si>
    <t>50.7.20</t>
  </si>
  <si>
    <t>$tco_coicop10_08_sim_base</t>
  </si>
  <si>
    <t>Sim - 8 Communications</t>
  </si>
  <si>
    <t>50.7.21</t>
  </si>
  <si>
    <t>$tco_coicop10_09_sim_base</t>
  </si>
  <si>
    <t>Sim - 9 Recreation and culture</t>
  </si>
  <si>
    <t>50.7.22</t>
  </si>
  <si>
    <t>$tco_coicop10_10_sim_base</t>
  </si>
  <si>
    <t>Sim - 10 Education</t>
  </si>
  <si>
    <t>50.7.23</t>
  </si>
  <si>
    <t>$tco_coicop10_11_sim_base</t>
  </si>
  <si>
    <t>Sim - 11 Hotels and restaurants</t>
  </si>
  <si>
    <t>50.7.24</t>
  </si>
  <si>
    <t>$tco_coicop10_12_sim_base</t>
  </si>
  <si>
    <t>Sim - 12 Miscellaneous good and services</t>
  </si>
  <si>
    <t>50.7.25</t>
  </si>
  <si>
    <t>$tco_coicop15_01_sim_base</t>
  </si>
  <si>
    <t>50.7.26</t>
  </si>
  <si>
    <t>$tco_coicop15_02_sim_base</t>
  </si>
  <si>
    <t>50.7.27</t>
  </si>
  <si>
    <t>$tco_coicop15_03_sim_base</t>
  </si>
  <si>
    <t>50.7.28</t>
  </si>
  <si>
    <t>$tco_coicop15_04_sim_base</t>
  </si>
  <si>
    <t>50.7.29</t>
  </si>
  <si>
    <t>$tco_coicop15_05_sim_base</t>
  </si>
  <si>
    <t>50.7.30</t>
  </si>
  <si>
    <t>$tco_coicop15_06_sim_base</t>
  </si>
  <si>
    <t>50.7.31</t>
  </si>
  <si>
    <t>$tco_coicop15_07_sim_base</t>
  </si>
  <si>
    <t>50.7.32</t>
  </si>
  <si>
    <t>$tco_coicop15_08_sim_base</t>
  </si>
  <si>
    <t>50.7.33</t>
  </si>
  <si>
    <t>$tco_coicop15_09_sim_base</t>
  </si>
  <si>
    <t>50.7.34</t>
  </si>
  <si>
    <t>$tco_coicop15_10_sim_base</t>
  </si>
  <si>
    <t>50.7.35</t>
  </si>
  <si>
    <t>$tco_coicop15_11_sim_base</t>
  </si>
  <si>
    <t>50.7.36</t>
  </si>
  <si>
    <t>$tco_coicop15_12_sim_base</t>
  </si>
  <si>
    <t>ConstDef_lu</t>
  </si>
  <si>
    <t>1570.28#m</t>
  </si>
  <si>
    <t>1609.53#m</t>
  </si>
  <si>
    <t>1682.76#m</t>
  </si>
  <si>
    <t>1757.56#m</t>
  </si>
  <si>
    <t>1801.49#m</t>
  </si>
  <si>
    <t>1874.19#m</t>
  </si>
  <si>
    <t>1921.03#m</t>
  </si>
  <si>
    <t>1922.96#m</t>
  </si>
  <si>
    <t>1998.59#m</t>
  </si>
  <si>
    <t>2071.10#m</t>
  </si>
  <si>
    <t>2141.99#m</t>
  </si>
  <si>
    <t>2313.38#m</t>
  </si>
  <si>
    <t>2570.93#m</t>
  </si>
  <si>
    <t>2703.74#m</t>
  </si>
  <si>
    <t>$TU_DepChAgeHealthInsurance</t>
  </si>
  <si>
    <t>For "tu_edugrant_lu", "droits dérivés" for children less than 30 in certain circumstances (see Droit Secu =&gt; Droits dérivés)</t>
  </si>
  <si>
    <t>$TU_DepChAgeBfaucNew</t>
  </si>
  <si>
    <t>GetSystemYear - 2016</t>
  </si>
  <si>
    <t>$bsacm_minamt</t>
  </si>
  <si>
    <t>1118.54#m</t>
  </si>
  <si>
    <t>1146.5#m</t>
  </si>
  <si>
    <t>1198.67#m</t>
  </si>
  <si>
    <t>1251.95#m</t>
  </si>
  <si>
    <t>1283.24#m</t>
  </si>
  <si>
    <t>1315.31#m</t>
  </si>
  <si>
    <t>1348.18#m</t>
  </si>
  <si>
    <t>1401.18#m</t>
  </si>
  <si>
    <t>1452.00#m</t>
  </si>
  <si>
    <t>1 501.65#m</t>
  </si>
  <si>
    <t>1621.86#m</t>
  </si>
  <si>
    <t>1802.45#m</t>
  </si>
  <si>
    <t>1803.88#m</t>
  </si>
  <si>
    <t>$tscee_hik_rate</t>
  </si>
  <si>
    <t>$tscer_hik_rate</t>
  </si>
  <si>
    <t>$tscee_hs_rate</t>
  </si>
  <si>
    <t>[PhL] Since 2009, "statut unique" for WC &amp; BC workers, but additional "prime rate" for BC/sickness (see just below)</t>
  </si>
  <si>
    <t>$tscer_hs_rate</t>
  </si>
  <si>
    <t>$tscee_hbcp_rate</t>
  </si>
  <si>
    <t>[PhL] Before 2009, status (and rates) differing for WC &amp; BC, hence the "EE_BCPrimeRate" component before 2009 here just for conformity with writing after (&gt;=) 2009</t>
  </si>
  <si>
    <t>$tscer_hsp_rate</t>
  </si>
  <si>
    <t>[PhL] Values differing between 2007-2012 version of the model (ad hoc, based on 2007-2008 implicit rates) and next versions (from 2009 on, based on avg of risks, cf. "Mutuelle des employeurs")</t>
  </si>
  <si>
    <t>$tintceent_min_amt</t>
  </si>
  <si>
    <t>LIR Art. 139 bis / LIR Art. 152quater since 2017</t>
  </si>
  <si>
    <t>$tintcsent_min_amt</t>
  </si>
  <si>
    <t>LIR Art. 152ter since 2017</t>
  </si>
  <si>
    <t>$tintcpent_min_amt</t>
  </si>
  <si>
    <t xml:space="preserve">LIR Art. 139 ter/ Art. 154quinquies since 2017
</t>
  </si>
  <si>
    <t>396#y</t>
  </si>
  <si>
    <t>$tintcpent_min_thres</t>
  </si>
  <si>
    <t>Art. 154quinquies since 2017</t>
  </si>
  <si>
    <t>935#y</t>
  </si>
  <si>
    <t>$TIN_Unempl_Low_Rate</t>
  </si>
  <si>
    <t>$TIN_Unempl_High_Rate</t>
  </si>
  <si>
    <t>$tinxt_crisis_rate</t>
  </si>
  <si>
    <t>Crisis contribution : in 2011 only - Balance budget contribution : 2015 and 2016. Dropped since 2017</t>
  </si>
  <si>
    <t>Qualifying period: min no of months in work … 6 months</t>
  </si>
  <si>
    <t>$bsacm_BTA_rate</t>
  </si>
  <si>
    <t>BTA/BCA: initialization(DO NOT CHANGE)</t>
  </si>
  <si>
    <t>$bsacm_BCA_rate</t>
  </si>
  <si>
    <t>TransLMA_lu</t>
  </si>
  <si>
    <t>yem_lu</t>
  </si>
  <si>
    <t xml:space="preserve">Normal weekly working hours, i.e. corresponding to the standard definition of full-time work </t>
  </si>
  <si>
    <t>$yem_my_tot</t>
  </si>
  <si>
    <t xml:space="preserve">Total number of months </t>
  </si>
  <si>
    <t>yemcomp_lu</t>
  </si>
  <si>
    <t>$yemcomp_my_tot</t>
  </si>
  <si>
    <t>bunss_lu</t>
  </si>
  <si>
    <t>$bunss_unemp_rate1</t>
  </si>
  <si>
    <t>The total unemployment benefits are equal to 80% of the gross salary earned in the three months prior to unemployment</t>
  </si>
  <si>
    <t>$bunss_unemp_rate2</t>
  </si>
  <si>
    <t>If the unemployed individual has one or more dependent children, the rate is increased to 85%</t>
  </si>
  <si>
    <t>$bunss_unemp_thres1</t>
  </si>
  <si>
    <t>Threshold for bunns_s ceiling - first 6 months</t>
  </si>
  <si>
    <t>$bunss_unemp_thres2</t>
  </si>
  <si>
    <t>Threshold for bunns_s ceiling - last 6 months</t>
  </si>
  <si>
    <t>$bunss_age_thres1</t>
  </si>
  <si>
    <t>Minimum age requirement for eligibility</t>
  </si>
  <si>
    <t>$bunss_age_thres2</t>
  </si>
  <si>
    <t>Maximum age requirement for eligibility</t>
  </si>
  <si>
    <t>$bunss_my_tot</t>
  </si>
  <si>
    <t>Total number of months</t>
  </si>
  <si>
    <t>$bunss_my_thres</t>
  </si>
  <si>
    <t>Number of months</t>
  </si>
  <si>
    <t>$bunss_tot_week</t>
  </si>
  <si>
    <t>bmact_lu</t>
  </si>
  <si>
    <t>$bmact_my_tot</t>
  </si>
  <si>
    <t>$bmact_thres1</t>
  </si>
  <si>
    <t>$bmact_thres2</t>
  </si>
  <si>
    <t>$bmact_thres3</t>
  </si>
  <si>
    <t>$bmact_thres4</t>
  </si>
  <si>
    <t>$bmact_thres5</t>
  </si>
  <si>
    <t>$bmact_tot_week</t>
  </si>
  <si>
    <t>bplct_lu</t>
  </si>
  <si>
    <t>$bplct_my_tot</t>
  </si>
  <si>
    <t>$bplct_thres3</t>
  </si>
  <si>
    <t>$bplct_thres4</t>
  </si>
  <si>
    <t>$bplct_tot_week</t>
  </si>
  <si>
    <t>bpact_lu</t>
  </si>
  <si>
    <t>$bpact_my_tot</t>
  </si>
  <si>
    <t>$bpact_tot_week</t>
  </si>
  <si>
    <t>$bpact_thres1</t>
  </si>
  <si>
    <t>$bpact_thres2</t>
  </si>
  <si>
    <t>bsacm_lu</t>
  </si>
  <si>
    <t>$bsacm_adult2_rate1</t>
  </si>
  <si>
    <t>...half of the base amount is applied to the benefit for the second adult under the REVIS program</t>
  </si>
  <si>
    <t>$bsacm_adult3_amt1</t>
  </si>
  <si>
    <t>The benefit amounts for additional adults (third and beyond) in the RMG (previous modeling) policy</t>
  </si>
  <si>
    <t>342.93#m</t>
  </si>
  <si>
    <t>358.20#m</t>
  </si>
  <si>
    <t>367.15#m</t>
  </si>
  <si>
    <t>376.32#m</t>
  </si>
  <si>
    <t>385.73#m</t>
  </si>
  <si>
    <t>400.93#m</t>
  </si>
  <si>
    <t>429.74#m</t>
  </si>
  <si>
    <t>452.80#m</t>
  </si>
  <si>
    <t>464.12#m</t>
  </si>
  <si>
    <t>515.76#m</t>
  </si>
  <si>
    <t>542.40#m</t>
  </si>
  <si>
    <t>$bsacm_adult3_amt2</t>
  </si>
  <si>
    <t>The benefit amounts for additional adults (second and beyond) in the REVIS (new modeling) policy</t>
  </si>
  <si>
    <t>751.46#m</t>
  </si>
  <si>
    <t>791.8#m</t>
  </si>
  <si>
    <t>811.59#m</t>
  </si>
  <si>
    <t>901.94#m</t>
  </si>
  <si>
    <t>948.49#m</t>
  </si>
  <si>
    <t>$bsacm_child_amt1</t>
  </si>
  <si>
    <t>The benefit amounts for dependent child(ren) in the RMG (previous modeling) policy</t>
  </si>
  <si>
    <t>104.29#m</t>
  </si>
  <si>
    <t>113.81#m</t>
  </si>
  <si>
    <t>116.66#m</t>
  </si>
  <si>
    <t>119.57#m</t>
  </si>
  <si>
    <t>122.56#m</t>
  </si>
  <si>
    <t>127.37#m</t>
  </si>
  <si>
    <t>136.57#m</t>
  </si>
  <si>
    <t>143.92#m</t>
  </si>
  <si>
    <t>163.96#m</t>
  </si>
  <si>
    <t>172.41#m</t>
  </si>
  <si>
    <t>$bsacm_child_amt2</t>
  </si>
  <si>
    <t xml:space="preserve">The benefit amounts for dependent child(ren) in the REVIS (new modeling) policy </t>
  </si>
  <si>
    <t>233.32#m</t>
  </si>
  <si>
    <t>245.82#m</t>
  </si>
  <si>
    <t>251.97#m</t>
  </si>
  <si>
    <t>280.03#m</t>
  </si>
  <si>
    <t>294.48#m</t>
  </si>
  <si>
    <t>$bsacm_loneparent_amt</t>
  </si>
  <si>
    <t>Increase per child(ren) in the case of a single-parent household  in the REVIS (new modeling)</t>
  </si>
  <si>
    <t>68.96#m</t>
  </si>
  <si>
    <t>72.65#m</t>
  </si>
  <si>
    <t>74.46#m</t>
  </si>
  <si>
    <t>87.03#m</t>
  </si>
  <si>
    <t>$bsacm_house_child_amt</t>
  </si>
  <si>
    <t xml:space="preserve"> The benefit amounts for the for household with children under the REVIS (new modeling) policy</t>
  </si>
  <si>
    <t>112.78#m</t>
  </si>
  <si>
    <t>118.85#m</t>
  </si>
  <si>
    <t>121.82#m</t>
  </si>
  <si>
    <t>135.34#m</t>
  </si>
  <si>
    <t>142.30#m</t>
  </si>
  <si>
    <t>$bsacm_rent_max_amt</t>
  </si>
  <si>
    <t>Maximum supplement in case of tenant</t>
  </si>
  <si>
    <t>123.94#m</t>
  </si>
  <si>
    <t>$bsacm_disr_rate1</t>
  </si>
  <si>
    <t>In the RMG program, to prevent inactivity traps, up to 30% of the reference minimum is excluded from professional and replacement incomes when calculating total resources.</t>
  </si>
  <si>
    <t>$bsacm_disr_rate2</t>
  </si>
  <si>
    <t>Since 2020, REVIS has implemented a new immunization mechanism aimed at both eliminating inactivity traps and increasing income from additional work. Under this system, 25% of the gross income eligible for immunization is directly exempted, rather than applying the exemption to the household's total income scale.</t>
  </si>
  <si>
    <t>$bsacm_rent_rate</t>
  </si>
  <si>
    <t>$bsacm_resid_year</t>
  </si>
  <si>
    <t>$bsacm_age</t>
  </si>
  <si>
    <t>20.11.1</t>
  </si>
  <si>
    <t>20.12.1</t>
  </si>
  <si>
    <t>tscct_lu</t>
  </si>
  <si>
    <t>$tscct_pen_rate</t>
  </si>
  <si>
    <t>Pension Contribution Rate for Credited Social Contributions</t>
  </si>
  <si>
    <t>$tscct_uplim_thres</t>
  </si>
  <si>
    <t>tsceebeot_lu</t>
  </si>
  <si>
    <t>$tsceebeot_clc_rate</t>
  </si>
  <si>
    <t>Long-term care insurance contribution rate for minimum guaranteed income</t>
  </si>
  <si>
    <t>$tsceebeot_clc_min_rate</t>
  </si>
  <si>
    <t>The rate for the minimum guaranteed income that exceeds the threshold for long-term care insurance contributions</t>
  </si>
  <si>
    <t>tscee_lu</t>
  </si>
  <si>
    <t>$tscee_uplim_thres</t>
  </si>
  <si>
    <t>Employee Pension insurance contribution rates</t>
  </si>
  <si>
    <t>$tscee_clc_rate</t>
  </si>
  <si>
    <t>Employee   Long-term care insurance contribution rate</t>
  </si>
  <si>
    <t>$tscee_clc_min_thres_rate</t>
  </si>
  <si>
    <t>The rate for employee income that surpasses the minimum threshold for long-term care insurance contributions..</t>
  </si>
  <si>
    <t>tscer_lu</t>
  </si>
  <si>
    <t>$tscer_uplim_thres</t>
  </si>
  <si>
    <t xml:space="preserve">Employer pension insurance contribution rates </t>
  </si>
  <si>
    <t>$tscer_ac_rate</t>
  </si>
  <si>
    <t>Employer Contribution Rate for Accident Insurance</t>
  </si>
  <si>
    <t>$tscer_acw_rate</t>
  </si>
  <si>
    <t>tscse_lu</t>
  </si>
  <si>
    <t>$tscse_uplim_thres</t>
  </si>
  <si>
    <t>Pension Social Contribution Rate for Self-Employed</t>
  </si>
  <si>
    <t>$tscse_clc_rate</t>
  </si>
  <si>
    <t>Long-Term Care Social Contribution Rate for Self-Employed</t>
  </si>
  <si>
    <t>$tscse_ac_rate</t>
  </si>
  <si>
    <t>Self-Employed Contribution Rate for Accident Insurance</t>
  </si>
  <si>
    <t>bch00_lu</t>
  </si>
  <si>
    <t>$bch00_amt</t>
  </si>
  <si>
    <t>922.5#y</t>
  </si>
  <si>
    <t>bfauc_lu</t>
  </si>
  <si>
    <t>$bfauc_child_amt1</t>
  </si>
  <si>
    <t>The amount of Child Benefit for a single child</t>
  </si>
  <si>
    <t>185.60#m</t>
  </si>
  <si>
    <t>265.00#m</t>
  </si>
  <si>
    <t>285.41#m</t>
  </si>
  <si>
    <t>292.54#m</t>
  </si>
  <si>
    <t>299.86#m</t>
  </si>
  <si>
    <t>307.35#m</t>
  </si>
  <si>
    <t>$bfauc_child_amt2</t>
  </si>
  <si>
    <t>The amount of Child Benefit for two children</t>
  </si>
  <si>
    <t>440.72#m</t>
  </si>
  <si>
    <t>594.48#m</t>
  </si>
  <si>
    <t>640.22#m</t>
  </si>
  <si>
    <t>656.22#m</t>
  </si>
  <si>
    <t>672.62#m</t>
  </si>
  <si>
    <t>689.44#m</t>
  </si>
  <si>
    <t>$bfauc_child_amt3</t>
  </si>
  <si>
    <t>The amount of Child Benefit for three children</t>
  </si>
  <si>
    <t>802.74#m</t>
  </si>
  <si>
    <t>1033.38#m</t>
  </si>
  <si>
    <t>1112.70#m</t>
  </si>
  <si>
    <t>1140.51#m</t>
  </si>
  <si>
    <t>1169.01#m</t>
  </si>
  <si>
    <t>1198.23 #m</t>
  </si>
  <si>
    <t>$bfauc_child_amt4</t>
  </si>
  <si>
    <t>The amount of Child Benefit for four children</t>
  </si>
  <si>
    <t>1164.56#m</t>
  </si>
  <si>
    <t>1472.08#m</t>
  </si>
  <si>
    <t>1585.36#m</t>
  </si>
  <si>
    <t>1625.00#m</t>
  </si>
  <si>
    <t>1665.6#m</t>
  </si>
  <si>
    <t>1706.23#m</t>
  </si>
  <si>
    <t>$bfauc_child_amt5</t>
  </si>
  <si>
    <t>The amount of Child Benefit for two fivechildren</t>
  </si>
  <si>
    <t>1526.38#m</t>
  </si>
  <si>
    <t>1910.80#m</t>
  </si>
  <si>
    <t>2057.65#m</t>
  </si>
  <si>
    <t>2109.00#m</t>
  </si>
  <si>
    <t>2161.8#m</t>
  </si>
  <si>
    <t>2214.23#m</t>
  </si>
  <si>
    <t>$bfauc_child_amt6</t>
  </si>
  <si>
    <t>The amount of Child Benefit per additional child for families with six or more children</t>
  </si>
  <si>
    <t>361.82#m</t>
  </si>
  <si>
    <t>438.70#m</t>
  </si>
  <si>
    <t>411.53#m</t>
  </si>
  <si>
    <t>421.82#m</t>
  </si>
  <si>
    <t>432.36#m</t>
  </si>
  <si>
    <t>$bfauc_child_age12_amt</t>
  </si>
  <si>
    <t>Aditional Allowances for a Child Over 6 years and below 12 Years</t>
  </si>
  <si>
    <t>16.17#m</t>
  </si>
  <si>
    <t>21.57#m</t>
  </si>
  <si>
    <t>22.11#m</t>
  </si>
  <si>
    <t>22.67#m</t>
  </si>
  <si>
    <t>23.23#m</t>
  </si>
  <si>
    <t>$bfauc_child_age12m_amt</t>
  </si>
  <si>
    <t>Aditional Allowances for a Child Over 12 Years</t>
  </si>
  <si>
    <t>48.52#m</t>
  </si>
  <si>
    <t>50.00#m</t>
  </si>
  <si>
    <t>53.853#m</t>
  </si>
  <si>
    <t>56.57#m</t>
  </si>
  <si>
    <t>bched01_lu</t>
  </si>
  <si>
    <t>$bched01_child_amt1</t>
  </si>
  <si>
    <t>Yearly Allowances for a Child Aged 6 to 12 Years Old for the School Year</t>
  </si>
  <si>
    <t>113.15#y</t>
  </si>
  <si>
    <t>115.00#y</t>
  </si>
  <si>
    <t>$bched01_child_amt2</t>
  </si>
  <si>
    <t>Yearly Allowances for a Child Over 12 Years Old for the School Year</t>
  </si>
  <si>
    <t>161.67#y</t>
  </si>
  <si>
    <t>235.00#y</t>
  </si>
  <si>
    <t>$bched01_child2_old_amt1</t>
  </si>
  <si>
    <t>Yearly Allowances for Two Children Aged 6 to 12 Years Old for the School Year Under the Old System (Until 2016)</t>
  </si>
  <si>
    <t>194.02#y</t>
  </si>
  <si>
    <t>$bched01_child2_old_amt2</t>
  </si>
  <si>
    <t>Yearly Allowances for Two Children Over 12 Years Old for the School Year Under the Old System (Until 2016)</t>
  </si>
  <si>
    <t>274.82#y</t>
  </si>
  <si>
    <t>$bched01_child3m_old_amt1</t>
  </si>
  <si>
    <t>Yearly Allowances for Three or More Children Aged 6 to 12 Years Old for the School Year Under the Previous System (Until 2016)</t>
  </si>
  <si>
    <t>242.47#y</t>
  </si>
  <si>
    <t>$bched01_child3m_old_amt2</t>
  </si>
  <si>
    <t>Yearly Allowances for Three or More Children Over 12 Years Old for the School Year Under the Old System (Until 2016)</t>
  </si>
  <si>
    <t>323.34#y</t>
  </si>
  <si>
    <t>$bched01_child_age_max</t>
  </si>
  <si>
    <t>$bched01_child_age_min</t>
  </si>
  <si>
    <t>bsaht_lu</t>
  </si>
  <si>
    <t>$bsaht_heat_amt1</t>
  </si>
  <si>
    <t>The amount of the expensive life allowance is doubled due to COVID-19 crisis (only for 2020).</t>
  </si>
  <si>
    <t>1452#y</t>
  </si>
  <si>
    <t>1652#y</t>
  </si>
  <si>
    <t>1817#y</t>
  </si>
  <si>
    <t>$bsaht_heat_amt2</t>
  </si>
  <si>
    <t>1815#y</t>
  </si>
  <si>
    <t>2065#y</t>
  </si>
  <si>
    <t>2272#y</t>
  </si>
  <si>
    <t>$bsaht_heat_amt3</t>
  </si>
  <si>
    <t>2178#y</t>
  </si>
  <si>
    <t>2478#y</t>
  </si>
  <si>
    <t>$bsaht_heat_amt4</t>
  </si>
  <si>
    <t>2310#y</t>
  </si>
  <si>
    <t>2891#y</t>
  </si>
  <si>
    <t>3182#y</t>
  </si>
  <si>
    <t>$bsaht_heat_amt5</t>
  </si>
  <si>
    <t>3304#y</t>
  </si>
  <si>
    <t>$bsaht_heat_lim1</t>
  </si>
  <si>
    <t>Since 2011 : Limits derived from Paramètres sociaux Ministère de la sécurité sociale, hence other source ? (break in series);</t>
  </si>
  <si>
    <t>18843.89#y</t>
  </si>
  <si>
    <t>19314.99#y</t>
  </si>
  <si>
    <t>21545.95#y</t>
  </si>
  <si>
    <t>20731.39#y</t>
  </si>
  <si>
    <t>21692.20#y</t>
  </si>
  <si>
    <t>22506.60#y</t>
  </si>
  <si>
    <t>23069.00#y</t>
  </si>
  <si>
    <t>23162.00#y</t>
  </si>
  <si>
    <t>24026.89#y</t>
  </si>
  <si>
    <t>25744.00
#y</t>
  </si>
  <si>
    <t>26445.20#y</t>
  </si>
  <si>
    <t>27106.05#y</t>
  </si>
  <si>
    <t>28730.76
#y</t>
  </si>
  <si>
    <t>30939.53
#y</t>
  </si>
  <si>
    <t>32526.24
#y</t>
  </si>
  <si>
    <t>$bsaht_heat_lim2</t>
  </si>
  <si>
    <t>28269.17#y</t>
  </si>
  <si>
    <t>29344.9#y</t>
  </si>
  <si>
    <t>31988.93#y</t>
  </si>
  <si>
    <t>31097.09#y</t>
  </si>
  <si>
    <t>32538.30#y</t>
  </si>
  <si>
    <t>33759.90#y</t>
  </si>
  <si>
    <t>34603.50#y</t>
  </si>
  <si>
    <t>34743.10#y</t>
  </si>
  <si>
    <t>36040.33#y</t>
  </si>
  <si>
    <t>38616.00
#y</t>
  </si>
  <si>
    <t>39667.8#y</t>
  </si>
  <si>
    <t>40659.05#y</t>
  </si>
  <si>
    <t>43096.20
#y</t>
  </si>
  <si>
    <t>46409.29
#y</t>
  </si>
  <si>
    <t>48789.24
#y</t>
  </si>
  <si>
    <t>$bsaht_heat_lim3</t>
  </si>
  <si>
    <t>33650.28#y</t>
  </si>
  <si>
    <t>34491.54#y</t>
  </si>
  <si>
    <t>38386.72#y</t>
  </si>
  <si>
    <t>37316.51#y</t>
  </si>
  <si>
    <t>39045.96#y</t>
  </si>
  <si>
    <t>40511.88#y</t>
  </si>
  <si>
    <t>41524.30#y</t>
  </si>
  <si>
    <t>41691.7#y</t>
  </si>
  <si>
    <t>43248.40#y</t>
  </si>
  <si>
    <t>46339.20
#y</t>
  </si>
  <si>
    <t>47601.36#y</t>
  </si>
  <si>
    <t>48790.9#y</t>
  </si>
  <si>
    <t>51715.44
#y</t>
  </si>
  <si>
    <t>55691.15
#y</t>
  </si>
  <si>
    <t>58547.04
#y</t>
  </si>
  <si>
    <t>$bsaht_heat_lim4</t>
  </si>
  <si>
    <t>39031.38#y</t>
  </si>
  <si>
    <t>40007.16#y</t>
  </si>
  <si>
    <t>44784.51#y</t>
  </si>
  <si>
    <t>43535.93#y</t>
  </si>
  <si>
    <t>45553.62#y</t>
  </si>
  <si>
    <t>47263.86#y</t>
  </si>
  <si>
    <t>48445.00#y</t>
  </si>
  <si>
    <t>48640.30#y</t>
  </si>
  <si>
    <t>50456.47#y</t>
  </si>
  <si>
    <t>54062.40
#y</t>
  </si>
  <si>
    <t>55534.92#y</t>
  </si>
  <si>
    <t>56922.72#y</t>
  </si>
  <si>
    <t>60334.68
#y</t>
  </si>
  <si>
    <t>64973.01
#y</t>
  </si>
  <si>
    <t>68304.84
#y</t>
  </si>
  <si>
    <t>$bsaht_heat_lim5</t>
  </si>
  <si>
    <t>44506.07#y</t>
  </si>
  <si>
    <t>45618.72#y</t>
  </si>
  <si>
    <t>51182.3#y</t>
  </si>
  <si>
    <t>49755.35#y</t>
  </si>
  <si>
    <t>52061.28#y</t>
  </si>
  <si>
    <t>54015.84#y</t>
  </si>
  <si>
    <t>55365.70#y</t>
  </si>
  <si>
    <t>55588.90#y</t>
  </si>
  <si>
    <t>57664.54#y</t>
  </si>
  <si>
    <t>61785.60
#y</t>
  </si>
  <si>
    <t>63468.48#y</t>
  </si>
  <si>
    <t>65054.54#y</t>
  </si>
  <si>
    <t>68953.92#y</t>
  </si>
  <si>
    <t>74254.87#y</t>
  </si>
  <si>
    <t>78062.64#y</t>
  </si>
  <si>
    <t>$bsaht_heat_limsuppl</t>
  </si>
  <si>
    <t>... supplmentary amount for each additional person in HH</t>
  </si>
  <si>
    <t>6920.7#y</t>
  </si>
  <si>
    <t>6948.6#y</t>
  </si>
  <si>
    <t>7208.07#y</t>
  </si>
  <si>
    <t>7723.20#y</t>
  </si>
  <si>
    <t>7933.56#y</t>
  </si>
  <si>
    <t>8131.82#y</t>
  </si>
  <si>
    <t>9281.86#y</t>
  </si>
  <si>
    <t>9757.8#y</t>
  </si>
  <si>
    <t>30.2.1</t>
  </si>
  <si>
    <t>$bsaht_energy_amt1</t>
  </si>
  <si>
    <t>30.2.2</t>
  </si>
  <si>
    <t>$bsaht_energy_amt2</t>
  </si>
  <si>
    <t>30.2.3</t>
  </si>
  <si>
    <t>$bsaht_energy_amt3</t>
  </si>
  <si>
    <t>30.2.4</t>
  </si>
  <si>
    <t>$bsaht_energy_amt4</t>
  </si>
  <si>
    <t>30.2.5</t>
  </si>
  <si>
    <t>$bsaht_energy_amt5</t>
  </si>
  <si>
    <t>30.2.6</t>
  </si>
  <si>
    <t>$bsaht_energy_lim1</t>
  </si>
  <si>
    <t>33882.56#y</t>
  </si>
  <si>
    <t>35913.45
#y</t>
  </si>
  <si>
    <t>38674.41
#y</t>
  </si>
  <si>
    <t>40657.68
#y</t>
  </si>
  <si>
    <t>30.2.7</t>
  </si>
  <si>
    <t>$bsaht_energy_lim2</t>
  </si>
  <si>
    <t>50823.85#y</t>
  </si>
  <si>
    <t>53870.28
#y</t>
  </si>
  <si>
    <t>58011.61
#y</t>
  </si>
  <si>
    <t>60986.52
#y</t>
  </si>
  <si>
    <t>30.2.8</t>
  </si>
  <si>
    <t>$bsaht_energy_lim3</t>
  </si>
  <si>
    <t>60988.63#y</t>
  </si>
  <si>
    <t>64644.36
#y</t>
  </si>
  <si>
    <t>69613.94
#y</t>
  </si>
  <si>
    <t>73183.80
#y</t>
  </si>
  <si>
    <t>30.2.9</t>
  </si>
  <si>
    <t>$bsaht_energy_lim4</t>
  </si>
  <si>
    <t>71153.40#y</t>
  </si>
  <si>
    <t>75418.44
#y</t>
  </si>
  <si>
    <t>81216.26
#y</t>
  </si>
  <si>
    <t>85381.08
#y</t>
  </si>
  <si>
    <t>30.2.10</t>
  </si>
  <si>
    <t>$bsaht_energy_lim5</t>
  </si>
  <si>
    <t>81318.18#y</t>
  </si>
  <si>
    <t>86192.52#y</t>
  </si>
  <si>
    <t>92818.59#y</t>
  </si>
  <si>
    <t>97578.36#y</t>
  </si>
  <si>
    <t>30.2.11</t>
  </si>
  <si>
    <t>$bsaht_energy_limsuppl</t>
  </si>
  <si>
    <t>10164.78#y</t>
  </si>
  <si>
    <t>10774.08#y</t>
  </si>
  <si>
    <t>12197.28#y</t>
  </si>
  <si>
    <t>30.3.1</t>
  </si>
  <si>
    <t>$BEN_Energyreducedallow1</t>
  </si>
  <si>
    <t>30.3.2</t>
  </si>
  <si>
    <t>$BEN_Energyreducedallow2</t>
  </si>
  <si>
    <t>375#y</t>
  </si>
  <si>
    <t>30.3.3</t>
  </si>
  <si>
    <t>$BEN_Energyreducedallow3</t>
  </si>
  <si>
    <t>30.3.4</t>
  </si>
  <si>
    <t>$BEN_Energyreducedallow4</t>
  </si>
  <si>
    <t>30.3.5</t>
  </si>
  <si>
    <t>$BEN_Energyreducedallow5</t>
  </si>
  <si>
    <t>30.3.6</t>
  </si>
  <si>
    <t>$BEN_Energyreducedlimit1</t>
  </si>
  <si>
    <t>42284.04#y</t>
  </si>
  <si>
    <t>30.3.7</t>
  </si>
  <si>
    <t>$BEN_Energyreducedlimit2</t>
  </si>
  <si>
    <t>63426#y</t>
  </si>
  <si>
    <t>30.3.8</t>
  </si>
  <si>
    <t>$BEN_Energyreducedlimit3</t>
  </si>
  <si>
    <t>76111.08#y</t>
  </si>
  <si>
    <t>30.3.9</t>
  </si>
  <si>
    <t>$BEN_Energyreducedlimit4</t>
  </si>
  <si>
    <t>88796.16#y</t>
  </si>
  <si>
    <t>30.3.10</t>
  </si>
  <si>
    <t>$BEN_Energyreducedlimit5</t>
  </si>
  <si>
    <t>101481.24#y</t>
  </si>
  <si>
    <t>30.3.11</t>
  </si>
  <si>
    <t>$BEN_EnergyreducedlimitIncrement</t>
  </si>
  <si>
    <t>12685.08#y</t>
  </si>
  <si>
    <t>tin_lu</t>
  </si>
  <si>
    <t>$tin_ded_max_amt1</t>
  </si>
  <si>
    <t>Annual maximum tax exemption on acquisition costs  for extra professional activities</t>
  </si>
  <si>
    <t>$tin_ded_max_amt2</t>
  </si>
  <si>
    <t>Annual maximum tax exemption on acquisition costs for income earned from salaried employment</t>
  </si>
  <si>
    <t>$tin_ded_max_amt3</t>
  </si>
  <si>
    <t>Annual maximum tax exemption on travel-related acquisition costs for salaried employment</t>
  </si>
  <si>
    <t>$tin_ded_max_amt4</t>
  </si>
  <si>
    <t>Annual maximum tax exemption on acquisition costs for pension/rent income</t>
  </si>
  <si>
    <t>$tin_ded_max_amt5</t>
  </si>
  <si>
    <t>Annual maximum tax exemption on acquisition costs for income from movable assets</t>
  </si>
  <si>
    <t>$tin_ded_agr_rate</t>
  </si>
  <si>
    <t>The income percentage for agricultural workers is exempt from taxation</t>
  </si>
  <si>
    <t>31.1.7</t>
  </si>
  <si>
    <t>$tin_ded_max_amt6</t>
  </si>
  <si>
    <t>Lump sum annual maximum tax exemption for all taxpayers</t>
  </si>
  <si>
    <t>31.1.8</t>
  </si>
  <si>
    <t>$tin_ded_rent_rate</t>
  </si>
  <si>
    <t xml:space="preserve">The percentage of rental income that is exempt from taxation
</t>
  </si>
  <si>
    <t>31.1.9</t>
  </si>
  <si>
    <t>$tin_ded_max_amt7</t>
  </si>
  <si>
    <t>Annual maximum tax exemption for rental income per building</t>
  </si>
  <si>
    <t>31.1.10</t>
  </si>
  <si>
    <t>$tin_ded_max_amt8</t>
  </si>
  <si>
    <t>Annual maximum tax exemption for mortgage interest repayments on the primary residence per individual in the unit</t>
  </si>
  <si>
    <t>1125#y</t>
  </si>
  <si>
    <t>31.1.11</t>
  </si>
  <si>
    <t>$tin_ded_max_amt9</t>
  </si>
  <si>
    <t>Annual maximum tax exemption for individual private pension contributions</t>
  </si>
  <si>
    <t>31.1.12</t>
  </si>
  <si>
    <t>$tin_ded40_amt</t>
  </si>
  <si>
    <t>Annual maximum tax exemption for individual private pension contributions for individuals aged 40 to 45 years</t>
  </si>
  <si>
    <t>31.1.13</t>
  </si>
  <si>
    <t>$tin_ded45_amt</t>
  </si>
  <si>
    <t>Annual maximum tax exemption for individual private pension contributions for individuals aged 45 to 50 years</t>
  </si>
  <si>
    <t>31.1.14</t>
  </si>
  <si>
    <t>$tin_ded50_amt</t>
  </si>
  <si>
    <t>Annual maximum tax exemption for individual private pension contributions for individuals aged 50 to 55 years</t>
  </si>
  <si>
    <t>31.1.15</t>
  </si>
  <si>
    <t>$tin_ded55_amt</t>
  </si>
  <si>
    <t>Annual maximum tax exemption for individual private pension contributions for individuals aged 55 and above</t>
  </si>
  <si>
    <t>31.1.16</t>
  </si>
  <si>
    <t>$tin_ded_max_amt10</t>
  </si>
  <si>
    <t>Annual maximum tax exemption for maintenance payments</t>
  </si>
  <si>
    <t>31.1.17</t>
  </si>
  <si>
    <t>$tin_ded_clp_amt11</t>
  </si>
  <si>
    <t>Annual tax exemption for single parents</t>
  </si>
  <si>
    <t>31.1.18</t>
  </si>
  <si>
    <t>$tin_ded_1a_amt12</t>
  </si>
  <si>
    <t>Annual tax exemption for individuals in tax class 1a</t>
  </si>
  <si>
    <t>41340#y</t>
  </si>
  <si>
    <t>45060#y</t>
  </si>
  <si>
    <t>49752#y</t>
  </si>
  <si>
    <t>79380#y</t>
  </si>
  <si>
    <t>31.1.19</t>
  </si>
  <si>
    <t>$tin_ded_1a1_amt13</t>
  </si>
  <si>
    <t>New annual tax exemption for individuals in tax class 1a</t>
  </si>
  <si>
    <t>29400#y</t>
  </si>
  <si>
    <t>31150#y</t>
  </si>
  <si>
    <t>35250#y</t>
  </si>
  <si>
    <t>37842#y</t>
  </si>
  <si>
    <t>41814#y</t>
  </si>
  <si>
    <t>51804 #y</t>
  </si>
  <si>
    <t>31.1.20</t>
  </si>
  <si>
    <t>$tin_ded_1a2_amt13</t>
  </si>
  <si>
    <t>100002#y</t>
  </si>
  <si>
    <t>110403#y</t>
  </si>
  <si>
    <t>117450#y</t>
  </si>
  <si>
    <t>31.1.21</t>
  </si>
  <si>
    <t>$tin_ded_1a3_amt13</t>
  </si>
  <si>
    <t>2513#y</t>
  </si>
  <si>
    <t>2755#y</t>
  </si>
  <si>
    <t>3243#y</t>
  </si>
  <si>
    <t>3657#y</t>
  </si>
  <si>
    <t>4045.6#y</t>
  </si>
  <si>
    <t>5646.52#y</t>
  </si>
  <si>
    <t>31.1.22</t>
  </si>
  <si>
    <t>$tin_ded_1a4_amt13</t>
  </si>
  <si>
    <t>31.1.23</t>
  </si>
  <si>
    <t>$tin_ded_1a5_amt13</t>
  </si>
  <si>
    <t>165600#y</t>
  </si>
  <si>
    <t>176160 #y</t>
  </si>
  <si>
    <t>31.1.24</t>
  </si>
  <si>
    <t>$tin_ded_1a6_amt13</t>
  </si>
  <si>
    <t>27899#y</t>
  </si>
  <si>
    <t>30795.2#y</t>
  </si>
  <si>
    <t>31248#y</t>
  </si>
  <si>
    <t>31.1.25</t>
  </si>
  <si>
    <t>$tin_ded_1a7_amt13</t>
  </si>
  <si>
    <t>200004#y</t>
  </si>
  <si>
    <t>220788#y</t>
  </si>
  <si>
    <t>234870#y</t>
  </si>
  <si>
    <t>31.1.26</t>
  </si>
  <si>
    <t>$tin_ded_1a8_amt13</t>
  </si>
  <si>
    <t>47898#y</t>
  </si>
  <si>
    <t>52874#y</t>
  </si>
  <si>
    <t>54732#y</t>
  </si>
  <si>
    <t>31.1.27</t>
  </si>
  <si>
    <t>$tin_ded_1a9_amt13</t>
  </si>
  <si>
    <t>31.1.28</t>
  </si>
  <si>
    <t>$tin_ded_snc_amt</t>
  </si>
  <si>
    <t>31.1.29</t>
  </si>
  <si>
    <t>$tin_ded_unemp_rate</t>
  </si>
  <si>
    <t>31.1.30</t>
  </si>
  <si>
    <t>$tin_ded_1a1_amt14</t>
  </si>
  <si>
    <t>31.1.31</t>
  </si>
  <si>
    <t>$tin_ded_1a2_amt14</t>
  </si>
  <si>
    <t>31.1.32</t>
  </si>
  <si>
    <t>$tin_yse_crs_rate</t>
  </si>
  <si>
    <t>31.1.33</t>
  </si>
  <si>
    <t>$tin_yse_crs_thres</t>
  </si>
  <si>
    <t>31.1.34</t>
  </si>
  <si>
    <t>$tin_comp_amt</t>
  </si>
  <si>
    <t>The amount for compensatory allowance for salaries</t>
  </si>
  <si>
    <t>31.1.35</t>
  </si>
  <si>
    <t>$tin_ypp_rate</t>
  </si>
  <si>
    <t>The rate (50% ) of tax exemption applies to pensions from private pension plans (third pillar) for individuals aged 65 or older.</t>
  </si>
  <si>
    <t>Income tax rate applicable to first income bracket</t>
  </si>
  <si>
    <t>Income tax rate applicable to 2nd income bracket</t>
  </si>
  <si>
    <t>Income tax rate applicable to 3rd income bracket</t>
  </si>
  <si>
    <t>Income tax rate applicable to 4th income bracket</t>
  </si>
  <si>
    <t>Income tax rate applicable to 5th income bracket</t>
  </si>
  <si>
    <t>Income tax rate applicable to 6th income bracket</t>
  </si>
  <si>
    <t>Income tax rate applicable to 7th income bracket</t>
  </si>
  <si>
    <t>$tin_rate8</t>
  </si>
  <si>
    <t>Income tax rate applicable to 8th income bracket</t>
  </si>
  <si>
    <t>$tin_rate9</t>
  </si>
  <si>
    <t>Income tax rate applicable to 9th income bracket</t>
  </si>
  <si>
    <t>$tin_rate10</t>
  </si>
  <si>
    <t>Income tax rate applicable to 10th income bracket</t>
  </si>
  <si>
    <t>$tin_rate11</t>
  </si>
  <si>
    <t>Income tax rate applicable to 11th income bracket</t>
  </si>
  <si>
    <t>$tin_rate12</t>
  </si>
  <si>
    <t>Income tax rate applicable to 12th income bracket</t>
  </si>
  <si>
    <t>$tin_rate13</t>
  </si>
  <si>
    <t>Income tax rate applicable to 13th income bracket</t>
  </si>
  <si>
    <t>$tin_rate14</t>
  </si>
  <si>
    <t>Income tax rate applicable to 14th income bracket</t>
  </si>
  <si>
    <t>$tin_rate15</t>
  </si>
  <si>
    <t>Income tax rate applicable to 15th income bracket</t>
  </si>
  <si>
    <t>31.2.16</t>
  </si>
  <si>
    <t>$tin_rate16</t>
  </si>
  <si>
    <t>Income tax rate applicable to 16th income bracket</t>
  </si>
  <si>
    <t>31.2.17</t>
  </si>
  <si>
    <t>$tin_rate17</t>
  </si>
  <si>
    <t>Income tax rate applicable to 17th income bracket</t>
  </si>
  <si>
    <t>31.2.18</t>
  </si>
  <si>
    <t>$tin_rate18</t>
  </si>
  <si>
    <t>Since 2011 : Income tax rate applicable to 18th income bracket (L.I.R. 2011  -  Art 118)</t>
  </si>
  <si>
    <t>31.2.19</t>
  </si>
  <si>
    <t>$tin_rate19</t>
  </si>
  <si>
    <t>Since 2013 : Income tax rate applicable to 19th income bracket (L.I.R. 2013 - Art. 118)</t>
  </si>
  <si>
    <t>31.2.20</t>
  </si>
  <si>
    <t>$tin_rate20</t>
  </si>
  <si>
    <t>Since 2017 : Income tax rate applicable to 23rd income bracket</t>
  </si>
  <si>
    <t>31.2.21</t>
  </si>
  <si>
    <t>$tin_rate21</t>
  </si>
  <si>
    <t>31.2.22</t>
  </si>
  <si>
    <t>$tin_rate22</t>
  </si>
  <si>
    <t>31.2.23</t>
  </si>
  <si>
    <t>$tin_rate23</t>
  </si>
  <si>
    <t>31.2.24</t>
  </si>
  <si>
    <t>Lower limit of first income tax bracket</t>
  </si>
  <si>
    <t>31.2.25</t>
  </si>
  <si>
    <t>$tin_lowthres2</t>
  </si>
  <si>
    <t>Lower limit of 2nd income tax bracket</t>
  </si>
  <si>
    <t>10335#y</t>
  </si>
  <si>
    <t>11265#y</t>
  </si>
  <si>
    <t>13200#y</t>
  </si>
  <si>
    <t>31.2.26</t>
  </si>
  <si>
    <t>$tin_lowthres3</t>
  </si>
  <si>
    <t>Lower limit of 3rd income tax bracket</t>
  </si>
  <si>
    <t>12084#y</t>
  </si>
  <si>
    <t>13173#y</t>
  </si>
  <si>
    <t>13137#y</t>
  </si>
  <si>
    <t>14500#y</t>
  </si>
  <si>
    <t>15400#y</t>
  </si>
  <si>
    <t>31.2.27</t>
  </si>
  <si>
    <t>$tin_lowthres4</t>
  </si>
  <si>
    <t>Lower limit of 4th income tax bracket</t>
  </si>
  <si>
    <t>13833#y</t>
  </si>
  <si>
    <t>15081#y</t>
  </si>
  <si>
    <t>15009#y</t>
  </si>
  <si>
    <t>16550#y</t>
  </si>
  <si>
    <t>31.2.28</t>
  </si>
  <si>
    <t>$tin_lowthres5</t>
  </si>
  <si>
    <t>Lower limit of 5th income tax bracket</t>
  </si>
  <si>
    <t>14700#y</t>
  </si>
  <si>
    <t>15582#y</t>
  </si>
  <si>
    <t>16989#y</t>
  </si>
  <si>
    <t>16881#y</t>
  </si>
  <si>
    <t>31.2.29</t>
  </si>
  <si>
    <t>$tin_lowthres6</t>
  </si>
  <si>
    <t>Lower limit of 6th income tax bracket</t>
  </si>
  <si>
    <t>16350#y</t>
  </si>
  <si>
    <t>17331#y</t>
  </si>
  <si>
    <t>18897#y</t>
  </si>
  <si>
    <t>18753#y</t>
  </si>
  <si>
    <t>22050#y</t>
  </si>
  <si>
    <t>31.2.30</t>
  </si>
  <si>
    <t>$tin_lowthres7</t>
  </si>
  <si>
    <t>Lower limit of 7th income tax bracket</t>
  </si>
  <si>
    <t>19080#y</t>
  </si>
  <si>
    <t>20805#y</t>
  </si>
  <si>
    <t>20625#y</t>
  </si>
  <si>
    <t>22750#y</t>
  </si>
  <si>
    <t>31.2.31</t>
  </si>
  <si>
    <t>$tin_lowthres8</t>
  </si>
  <si>
    <t>Lower limit of 8th income tax bracket</t>
  </si>
  <si>
    <t>19650#y</t>
  </si>
  <si>
    <t>20829#y</t>
  </si>
  <si>
    <t>22713#y</t>
  </si>
  <si>
    <t>22569#y</t>
  </si>
  <si>
    <t>24900#y</t>
  </si>
  <si>
    <t>26550#y</t>
  </si>
  <si>
    <t>31.2.32</t>
  </si>
  <si>
    <t>$tin_lowthres9</t>
  </si>
  <si>
    <t>Lower limit of 9th income tax bracket</t>
  </si>
  <si>
    <t>21300#y</t>
  </si>
  <si>
    <t>22578#y</t>
  </si>
  <si>
    <t>24621#y</t>
  </si>
  <si>
    <t>24513#y</t>
  </si>
  <si>
    <t>27050#y</t>
  </si>
  <si>
    <t>31.2.33</t>
  </si>
  <si>
    <t>$tin_lowthres10</t>
  </si>
  <si>
    <t>Lower limit of 10th income tax bracket</t>
  </si>
  <si>
    <t>22950#y</t>
  </si>
  <si>
    <t>24327#y</t>
  </si>
  <si>
    <t>26529#y</t>
  </si>
  <si>
    <t>26457#y</t>
  </si>
  <si>
    <t>29200#y</t>
  </si>
  <si>
    <t>31100#y</t>
  </si>
  <si>
    <t>31.2.34</t>
  </si>
  <si>
    <t>$tin_lowthres11</t>
  </si>
  <si>
    <t>Lower limit of 11th income tax bracket</t>
  </si>
  <si>
    <t>24600#y</t>
  </si>
  <si>
    <t>26076#y</t>
  </si>
  <si>
    <t>28437#y</t>
  </si>
  <si>
    <t>28401#y</t>
  </si>
  <si>
    <t>31350#y</t>
  </si>
  <si>
    <t>31.2.35</t>
  </si>
  <si>
    <t>$tin_lowthres12</t>
  </si>
  <si>
    <t>Lower limit of 12th income tax bracket</t>
  </si>
  <si>
    <t>26250#y</t>
  </si>
  <si>
    <t>27825#y</t>
  </si>
  <si>
    <t>30345#y</t>
  </si>
  <si>
    <t>35700#y</t>
  </si>
  <si>
    <t>31.2.36</t>
  </si>
  <si>
    <t>$tin_lowthres13</t>
  </si>
  <si>
    <t>Lower limit of 13th income tax bracket</t>
  </si>
  <si>
    <t>29574#y</t>
  </si>
  <si>
    <t>32253#y</t>
  </si>
  <si>
    <t>32289#y</t>
  </si>
  <si>
    <t>35650#y</t>
  </si>
  <si>
    <t>31.2.37</t>
  </si>
  <si>
    <t>$tin_lowthres14</t>
  </si>
  <si>
    <t>Lower limit of 14th income tax bracket</t>
  </si>
  <si>
    <t>29550#y</t>
  </si>
  <si>
    <t>31323#y</t>
  </si>
  <si>
    <t>34161#y</t>
  </si>
  <si>
    <t>34233#y</t>
  </si>
  <si>
    <t>40300 #y</t>
  </si>
  <si>
    <t>31.2.38</t>
  </si>
  <si>
    <t>$tin_lowthres15</t>
  </si>
  <si>
    <t>Lower limit of 15th income tax bracket</t>
  </si>
  <si>
    <t>33072#y</t>
  </si>
  <si>
    <t>36069#y</t>
  </si>
  <si>
    <t>36177#y</t>
  </si>
  <si>
    <t>39950#y</t>
  </si>
  <si>
    <t>42600#y</t>
  </si>
  <si>
    <t>31.2.39</t>
  </si>
  <si>
    <t>$tin_lowthres16</t>
  </si>
  <si>
    <t>Lower limit of 16th income tax bracket</t>
  </si>
  <si>
    <t>32850#y</t>
  </si>
  <si>
    <t>34821#y</t>
  </si>
  <si>
    <t>37977#y</t>
  </si>
  <si>
    <t>38121#y</t>
  </si>
  <si>
    <t>42100#y</t>
  </si>
  <si>
    <t>44900#y</t>
  </si>
  <si>
    <t>31.2.40</t>
  </si>
  <si>
    <t>$tin_lowthres17</t>
  </si>
  <si>
    <t>Lower limit of 17th income tax bracket For incomes above this amount apply rate 17 (up to 2010)</t>
  </si>
  <si>
    <t>36570#y</t>
  </si>
  <si>
    <t>39885#y</t>
  </si>
  <si>
    <t>40065#y</t>
  </si>
  <si>
    <t>44250#y</t>
  </si>
  <si>
    <t>47200#y</t>
  </si>
  <si>
    <t>31.2.41</t>
  </si>
  <si>
    <t>$tin_lowthres18</t>
  </si>
  <si>
    <t>From 2011 : Lower limit of 18th income tax bracket (L.I.R. 2011 - Art. 118) For incomes above this amount apply rate 18 (up to 2012)</t>
  </si>
  <si>
    <t>41793#y</t>
  </si>
  <si>
    <t>42009#y</t>
  </si>
  <si>
    <t>46400#y</t>
  </si>
  <si>
    <t>49500#y</t>
  </si>
  <si>
    <t>31.2.42</t>
  </si>
  <si>
    <t>$tin_lowthres19</t>
  </si>
  <si>
    <t>From 2013 : Lower limit of 19th income tax bracket (L.I.R. 2013 - Art. 118) - For incomes above this amount apply rate 19 (up to 2016)</t>
  </si>
  <si>
    <t>43953#y</t>
  </si>
  <si>
    <t>48600#y</t>
  </si>
  <si>
    <t>51750#y</t>
  </si>
  <si>
    <t>31.2.43</t>
  </si>
  <si>
    <t>$tin_lowthres20</t>
  </si>
  <si>
    <t>From 2017 : Lower limit of 20th income tax bracket (L.I.R. 2017 - Art. 118)</t>
  </si>
  <si>
    <t>45897#y</t>
  </si>
  <si>
    <t>50750#y</t>
  </si>
  <si>
    <t>54050#y</t>
  </si>
  <si>
    <t>31.2.44</t>
  </si>
  <si>
    <t>$tin_lowthres21</t>
  </si>
  <si>
    <t>Lower limit of 21st income tax bracket</t>
  </si>
  <si>
    <t>110400#y</t>
  </si>
  <si>
    <t>31.2.45</t>
  </si>
  <si>
    <t>$tin_lowthres22</t>
  </si>
  <si>
    <t>Lower limit of 22nd income tax bracket</t>
  </si>
  <si>
    <t>176150#y</t>
  </si>
  <si>
    <t>31.2.46</t>
  </si>
  <si>
    <t>$tin_lowthres23</t>
  </si>
  <si>
    <t>From 2017 : Lower limit of 23rd income tax bracket (L.I.R. 2017 - Art. 118) - For incomes above this amount apply rate 19 (since 2017)</t>
  </si>
  <si>
    <t>220750#y</t>
  </si>
  <si>
    <t>234850#y</t>
  </si>
  <si>
    <t>tintcee_lu</t>
  </si>
  <si>
    <t>$tintcee_ee_thres1</t>
  </si>
  <si>
    <t>Employee tax credit threshold 1</t>
  </si>
  <si>
    <t>$tintcee_ee_thres2</t>
  </si>
  <si>
    <t>Employee tax credit threshold 2</t>
  </si>
  <si>
    <t>$tintcee_ee_rate1</t>
  </si>
  <si>
    <t>Employee tax credit rate1</t>
  </si>
  <si>
    <t>$tintcee_ee_amt1</t>
  </si>
  <si>
    <t>Employee tax credit threshold 4</t>
  </si>
  <si>
    <t>$tintcee_ee_thres3</t>
  </si>
  <si>
    <t>$tintcee_ee_thres4</t>
  </si>
  <si>
    <t>696#y</t>
  </si>
  <si>
    <t>$tintcee_ee_thres5</t>
  </si>
  <si>
    <t>79999#y</t>
  </si>
  <si>
    <t>$tintcee_ee_rate2</t>
  </si>
  <si>
    <t>tintcpe_lu</t>
  </si>
  <si>
    <t>$tintcpe_pen_amt1</t>
  </si>
  <si>
    <t>$tintcpe_pen_thres1</t>
  </si>
  <si>
    <t>$tintcpe_pen_rate1</t>
  </si>
  <si>
    <t>$tintcpe_pen_thres2</t>
  </si>
  <si>
    <t>$tintcpe_pen_amt2</t>
  </si>
  <si>
    <t>$tintcpe_pen_thres3</t>
  </si>
  <si>
    <t>$tintcpe_pen_rate2</t>
  </si>
  <si>
    <t>tintcse_lu</t>
  </si>
  <si>
    <t>$tintcse_yse_amt1</t>
  </si>
  <si>
    <t>$tintcse_yse_thres1</t>
  </si>
  <si>
    <t>$tintcse_yse_rate1</t>
  </si>
  <si>
    <t>$tintcse_yse_thres2</t>
  </si>
  <si>
    <t>$tintcse_yse_amt2</t>
  </si>
  <si>
    <t>$tintcse_yse_thres3</t>
  </si>
  <si>
    <t>$tintcse_yse_rate2</t>
  </si>
  <si>
    <t>tintclp_lu</t>
  </si>
  <si>
    <t>$tintclp_lone_thres1</t>
  </si>
  <si>
    <t>$tintclp_lone_amt1</t>
  </si>
  <si>
    <t>62.5#m</t>
  </si>
  <si>
    <t>2505#y</t>
  </si>
  <si>
    <t>3504 #y</t>
  </si>
  <si>
    <t>$tintclp_lone_thres2</t>
  </si>
  <si>
    <t>105000#y</t>
  </si>
  <si>
    <t>$tintclp_lone_thres3</t>
  </si>
  <si>
    <t>$tintclp_lone_thres4</t>
  </si>
  <si>
    <t>$tintclp_lone_thres5</t>
  </si>
  <si>
    <t>$tintclp_lone_rate1</t>
  </si>
  <si>
    <t>$tintclp_lone_amt2</t>
  </si>
  <si>
    <t>$tintclp_lone_coef1</t>
  </si>
  <si>
    <t>$tintclp_lone_coef2</t>
  </si>
  <si>
    <t>tintengee_lu</t>
  </si>
  <si>
    <t>$tintengee_ee_thres1</t>
  </si>
  <si>
    <t>$tintengee_ee_thres2</t>
  </si>
  <si>
    <t>3667#m</t>
  </si>
  <si>
    <t>$tintengee_ee_amt1</t>
  </si>
  <si>
    <t>84#m</t>
  </si>
  <si>
    <t>$tintengee_ee_my_tot</t>
  </si>
  <si>
    <t>$tintengee_ee_thres3</t>
  </si>
  <si>
    <t>5667#m</t>
  </si>
  <si>
    <t>$tintengee_ee_coef1</t>
  </si>
  <si>
    <t>$tintengee_ee_coef2</t>
  </si>
  <si>
    <t>$tintengee_ee_thres4</t>
  </si>
  <si>
    <t>8334#m</t>
  </si>
  <si>
    <t>$tintengee_ee_amt2</t>
  </si>
  <si>
    <t>$tintengee_ee_coef3</t>
  </si>
  <si>
    <t>$tintengee_ee_coef4</t>
  </si>
  <si>
    <t>tintengcse_lu</t>
  </si>
  <si>
    <t>$tintengse_se_thres1</t>
  </si>
  <si>
    <t>$tintengse_se_thres2</t>
  </si>
  <si>
    <t>$tintengse_se_amt1</t>
  </si>
  <si>
    <t>$tintengse_se_my_tot</t>
  </si>
  <si>
    <t>$tintengse_se_my</t>
  </si>
  <si>
    <t>$tintengse_se_thres3</t>
  </si>
  <si>
    <t>44001#y</t>
  </si>
  <si>
    <t>$tintengse_se_thres4</t>
  </si>
  <si>
    <t>$tintengse_se_coef1</t>
  </si>
  <si>
    <t>$tintengse_se_coef2</t>
  </si>
  <si>
    <t>$tintengse_se_thres5</t>
  </si>
  <si>
    <t>68001#y</t>
  </si>
  <si>
    <t>$tintengse_se_thres6</t>
  </si>
  <si>
    <t>$tintengse_se_amt2</t>
  </si>
  <si>
    <t>$tintengse_se_coef3</t>
  </si>
  <si>
    <t>$tintengse_se_coef4</t>
  </si>
  <si>
    <t>tintengpen_lu</t>
  </si>
  <si>
    <t>$tintengpen_pen_thres1</t>
  </si>
  <si>
    <t>$tintengpen_pen_thres2</t>
  </si>
  <si>
    <t>$tintengpen_pen_amt1</t>
  </si>
  <si>
    <t>$tintengpen_pen_my_tot</t>
  </si>
  <si>
    <t>$tintengpen_pen_my</t>
  </si>
  <si>
    <t>$tintengpen_pen_thres3</t>
  </si>
  <si>
    <t>$tintengpen_pen_coef1</t>
  </si>
  <si>
    <t>$tintengpen_pen_coef2</t>
  </si>
  <si>
    <t>$tintengpen_pen_thres4</t>
  </si>
  <si>
    <t>8337#m</t>
  </si>
  <si>
    <t>tintengECI_lu</t>
  </si>
  <si>
    <t>$tintengECI_amt</t>
  </si>
  <si>
    <t>tintco2ee_lu</t>
  </si>
  <si>
    <t>$tintco2ee_ee_thres1</t>
  </si>
  <si>
    <t>$tintco2ee_ee_thres2</t>
  </si>
  <si>
    <t>$tintco2ee_ee_amt1</t>
  </si>
  <si>
    <t>168#y</t>
  </si>
  <si>
    <t>192#y</t>
  </si>
  <si>
    <t>$tintco2ee_ee_thres3</t>
  </si>
  <si>
    <t>40001#y</t>
  </si>
  <si>
    <t>$tintco2ee_ee_thres4</t>
  </si>
  <si>
    <t>$tintco2ee_ee_rate1</t>
  </si>
  <si>
    <t>$tintco2ee_ee_thres5</t>
  </si>
  <si>
    <t>tintco2cse_lu</t>
  </si>
  <si>
    <t>$tintco2cse_yse_thres1</t>
  </si>
  <si>
    <t>$tintco2cse_yse_thres2</t>
  </si>
  <si>
    <t>$tintco2cse_yse_amt1</t>
  </si>
  <si>
    <t>$tintco2cse_yse_thres3</t>
  </si>
  <si>
    <t>$tintco2cse_yse_thres4</t>
  </si>
  <si>
    <t>$tintco2cse_yse_rate1</t>
  </si>
  <si>
    <t>$tintco2cse_yse_thres5</t>
  </si>
  <si>
    <t>tintco2pen_lu</t>
  </si>
  <si>
    <t>$tintco2pen_pen_thres1</t>
  </si>
  <si>
    <t>$tintco2pen_pen_thres2</t>
  </si>
  <si>
    <t>$tintco2pen_pen_amt1</t>
  </si>
  <si>
    <t>$tintco2pen_pen_thres3</t>
  </si>
  <si>
    <t>42.1.5</t>
  </si>
  <si>
    <t>$tintco2pen_pen_thres4</t>
  </si>
  <si>
    <t>42.1.6</t>
  </si>
  <si>
    <t>$tintco2pen_pen_rate1</t>
  </si>
  <si>
    <t>42.1.7</t>
  </si>
  <si>
    <t>$tintco2pen_pen_thres5</t>
  </si>
  <si>
    <t>tintsmw_lu</t>
  </si>
  <si>
    <t>$tintsmw_mw_thres1</t>
  </si>
  <si>
    <t>$tintsmw_mw_thres2</t>
  </si>
  <si>
    <t>$tintsmw_mw_amt1</t>
  </si>
  <si>
    <t>$tintsmw_mw_thres3</t>
  </si>
  <si>
    <t>44.2.1</t>
  </si>
  <si>
    <t>tintceecon_lu</t>
  </si>
  <si>
    <t>$tintceecon_CIC_thres1</t>
  </si>
  <si>
    <t>1125#m</t>
  </si>
  <si>
    <t>44.2.2</t>
  </si>
  <si>
    <t>$tintceecon_CIC_thres2</t>
  </si>
  <si>
    <t>44.2.3</t>
  </si>
  <si>
    <t>$tintceecon_CIC_coef1</t>
  </si>
  <si>
    <t>44.2.4</t>
  </si>
  <si>
    <t>$tintceecon_CIC_coef2</t>
  </si>
  <si>
    <t>44.2.5</t>
  </si>
  <si>
    <t>$tintceecon_CIC_thres3</t>
  </si>
  <si>
    <t>44.2.6</t>
  </si>
  <si>
    <t>$tintceecon_CIC_coef3</t>
  </si>
  <si>
    <t>44.2.7</t>
  </si>
  <si>
    <t>$tintceecon_CIC_coef4</t>
  </si>
  <si>
    <t>44.2.8</t>
  </si>
  <si>
    <t>$tintceecon_CIC_amt1</t>
  </si>
  <si>
    <t>4#m</t>
  </si>
  <si>
    <t>44.2.9</t>
  </si>
  <si>
    <t>$tintceecon_CIC_thres4</t>
  </si>
  <si>
    <t>4600#m</t>
  </si>
  <si>
    <t>44.2.10</t>
  </si>
  <si>
    <t>$tintceecon_CIC_coef5</t>
  </si>
  <si>
    <t>44.2.11</t>
  </si>
  <si>
    <t>$tintceecon_CIC_coef6</t>
  </si>
  <si>
    <t>44.2.12</t>
  </si>
  <si>
    <t>$tintceecon_CIC_amt2</t>
  </si>
  <si>
    <t>7#m</t>
  </si>
  <si>
    <t>44.2.13</t>
  </si>
  <si>
    <t>$tintceecon_CIC_thres5</t>
  </si>
  <si>
    <t>9500#m</t>
  </si>
  <si>
    <t>44.2.14</t>
  </si>
  <si>
    <t>$tintceecon_CIC_amt3</t>
  </si>
  <si>
    <t>44.2.15</t>
  </si>
  <si>
    <t>$tintceecon_CIC_thres6</t>
  </si>
  <si>
    <t>9925#m</t>
  </si>
  <si>
    <t>44.2.16</t>
  </si>
  <si>
    <t>$tintceecon_CIC_coef7</t>
  </si>
  <si>
    <t>44.2.17</t>
  </si>
  <si>
    <t>$tintceecon_CIC_thres7</t>
  </si>
  <si>
    <t>14175#m</t>
  </si>
  <si>
    <t>44.2.18</t>
  </si>
  <si>
    <t>$tintceecon_CIC_amt4</t>
  </si>
  <si>
    <t>44.2.19</t>
  </si>
  <si>
    <t>$tintceecon_CIC_thres8</t>
  </si>
  <si>
    <t>14916#m</t>
  </si>
  <si>
    <t>44.2.20</t>
  </si>
  <si>
    <t>$tintceecon_CIC_coef8</t>
  </si>
  <si>
    <t>44.2.21</t>
  </si>
  <si>
    <t>$tintceecon_CIC_amt5</t>
  </si>
  <si>
    <t>54.25#m</t>
  </si>
  <si>
    <t>tintcpencon_lu</t>
  </si>
  <si>
    <t>$tintcpencon_CIC_thres1</t>
  </si>
  <si>
    <t>$tintcpencon_CIC_thres2</t>
  </si>
  <si>
    <t>$tintcpencon_CIC_coef1</t>
  </si>
  <si>
    <t>45.1.4</t>
  </si>
  <si>
    <t>$tintcpencon_CIC_coef2</t>
  </si>
  <si>
    <t>45.1.5</t>
  </si>
  <si>
    <t>$tintcpencon_CIC_thres3</t>
  </si>
  <si>
    <t>45.1.6</t>
  </si>
  <si>
    <t>$tintcpencon_CIC_coef3</t>
  </si>
  <si>
    <t>45.1.7</t>
  </si>
  <si>
    <t>$tintcpencon_CIC_coef4</t>
  </si>
  <si>
    <t>45.1.8</t>
  </si>
  <si>
    <t>$tintcpencon_CIC_amt1</t>
  </si>
  <si>
    <t>45.1.9</t>
  </si>
  <si>
    <t>$tintcpencon_CIC_thres4</t>
  </si>
  <si>
    <t>45.1.10</t>
  </si>
  <si>
    <t>$tintcpencon_CIC_coef5</t>
  </si>
  <si>
    <t>45.1.11</t>
  </si>
  <si>
    <t>$tintcpencon_CIC_coef6</t>
  </si>
  <si>
    <t>45.1.12</t>
  </si>
  <si>
    <t>$tintcpencon_CIC_amt2</t>
  </si>
  <si>
    <t>45.1.13</t>
  </si>
  <si>
    <t>$tintcpencon_CIC_thres5</t>
  </si>
  <si>
    <t>45.1.14</t>
  </si>
  <si>
    <t>$tintcpencon_CIC_amt3</t>
  </si>
  <si>
    <t>45.1.15</t>
  </si>
  <si>
    <t>$tintcpencon_CIC_thres6</t>
  </si>
  <si>
    <t>45.1.16</t>
  </si>
  <si>
    <t>$tintcpencon_CIC_coef7</t>
  </si>
  <si>
    <t>45.1.17</t>
  </si>
  <si>
    <t>$tintcpencon_CIC_thres7</t>
  </si>
  <si>
    <t>45.1.18</t>
  </si>
  <si>
    <t>$tintcpencon_CIC_amt4</t>
  </si>
  <si>
    <t>45.1.19</t>
  </si>
  <si>
    <t>$tintcpencon_CIC_thres8</t>
  </si>
  <si>
    <t>45.1.20</t>
  </si>
  <si>
    <t>$tintcpencon_CIC_coef8</t>
  </si>
  <si>
    <t>45.1.21</t>
  </si>
  <si>
    <t>$tintcpencon_CIC_amt5</t>
  </si>
  <si>
    <t>tintcsecon_lu</t>
  </si>
  <si>
    <t>$tintcsecon_CIC_thres1</t>
  </si>
  <si>
    <t>46.1.2</t>
  </si>
  <si>
    <t>$tintcsecon_CIC_thres2</t>
  </si>
  <si>
    <t>$tintcsecon_CIC_coef1</t>
  </si>
  <si>
    <t>46.1.4</t>
  </si>
  <si>
    <t>$tintcsecon_CIC_coef2</t>
  </si>
  <si>
    <t>$tintcsecon_CIC_thres3</t>
  </si>
  <si>
    <t>25200#y</t>
  </si>
  <si>
    <t>46.1.6</t>
  </si>
  <si>
    <t>$tintcsecon_CIC_coef3</t>
  </si>
  <si>
    <t>$tintcsecon_CIC_coef4</t>
  </si>
  <si>
    <t>46.1.8</t>
  </si>
  <si>
    <t>$tintcsecon_CIC_amt1</t>
  </si>
  <si>
    <t>$tintcsecon_CIC_thres4</t>
  </si>
  <si>
    <t>55200#y</t>
  </si>
  <si>
    <t>46.1.10</t>
  </si>
  <si>
    <t>$tintcsecon_CIC_coef5</t>
  </si>
  <si>
    <t>$tintcsecon_CIC_coef6</t>
  </si>
  <si>
    <t>46.1.12</t>
  </si>
  <si>
    <t>$tintcsecon_CIC_amt2</t>
  </si>
  <si>
    <t>84#y</t>
  </si>
  <si>
    <t>$tintcsecon_CIC_thres5</t>
  </si>
  <si>
    <t>114000#y</t>
  </si>
  <si>
    <t>46.1.14</t>
  </si>
  <si>
    <t>$tintcsecon_CIC_amt3</t>
  </si>
  <si>
    <t>$tintcsecon_CIC_thres6</t>
  </si>
  <si>
    <t>119100#y</t>
  </si>
  <si>
    <t>$tintcsecon_CIC_coef7</t>
  </si>
  <si>
    <t>$tintcsecon_CIC_thres7</t>
  </si>
  <si>
    <t>170100#y</t>
  </si>
  <si>
    <t>46.1.18</t>
  </si>
  <si>
    <t>$tintcsecon_CIC_amt4</t>
  </si>
  <si>
    <t>576#y</t>
  </si>
  <si>
    <t>$tintcsecon_CIC_thres8</t>
  </si>
  <si>
    <t>179000#y</t>
  </si>
  <si>
    <t>46.1.20</t>
  </si>
  <si>
    <t>$tintcsecon_CIC_coef8</t>
  </si>
  <si>
    <t>$tintcsecon_CIC_amt5</t>
  </si>
  <si>
    <t>bed_lu</t>
  </si>
  <si>
    <t>$bed_thres1</t>
  </si>
  <si>
    <t>$bed_rate1</t>
  </si>
  <si>
    <t>$bed_rate2</t>
  </si>
  <si>
    <t>$bed_thres2</t>
  </si>
  <si>
    <t>$bed_thres3</t>
  </si>
  <si>
    <t>3894#y</t>
  </si>
  <si>
    <t>4420#y</t>
  </si>
  <si>
    <t>4642#y</t>
  </si>
  <si>
    <t>4758#y</t>
  </si>
  <si>
    <t>$bed_thres4</t>
  </si>
  <si>
    <t>3364#y</t>
  </si>
  <si>
    <t>3926#y</t>
  </si>
  <si>
    <t>4024#y</t>
  </si>
  <si>
    <t>$bed_thres5</t>
  </si>
  <si>
    <t>2716#y</t>
  </si>
  <si>
    <t>2782#y</t>
  </si>
  <si>
    <t>$bed_thres6</t>
  </si>
  <si>
    <t>2256#y</t>
  </si>
  <si>
    <t>2532#y</t>
  </si>
  <si>
    <t>2658#y</t>
  </si>
  <si>
    <t>2724#y</t>
  </si>
  <si>
    <t>$bed_thres7</t>
  </si>
  <si>
    <t>1732#y</t>
  </si>
  <si>
    <t>1960#y</t>
  </si>
  <si>
    <t>2058#y</t>
  </si>
  <si>
    <t>2108#y</t>
  </si>
  <si>
    <t>47.1.10</t>
  </si>
  <si>
    <t>$bed_thres8</t>
  </si>
  <si>
    <t>1178#y</t>
  </si>
  <si>
    <t>1206#y</t>
  </si>
  <si>
    <t>1386#y</t>
  </si>
  <si>
    <t>1454#y</t>
  </si>
  <si>
    <t>47.1.11</t>
  </si>
  <si>
    <t>$bed_thres9</t>
  </si>
  <si>
    <t>562#y</t>
  </si>
  <si>
    <t>738#y</t>
  </si>
  <si>
    <t>756#y</t>
  </si>
  <si>
    <t>47.1.14</t>
  </si>
  <si>
    <t>$bed_rate3</t>
  </si>
  <si>
    <t>47.1.15</t>
  </si>
  <si>
    <t>$bed_rate4</t>
  </si>
  <si>
    <t>47.1.16</t>
  </si>
  <si>
    <t>$bed_rate5</t>
  </si>
  <si>
    <t>47.1.17</t>
  </si>
  <si>
    <t>$bed_rate6</t>
  </si>
  <si>
    <t>47.2.1</t>
  </si>
  <si>
    <t>10058.21#y</t>
  </si>
  <si>
    <t>10309.64#y</t>
  </si>
  <si>
    <t>10567.25#y</t>
  </si>
  <si>
    <t>10831.32#y</t>
  </si>
  <si>
    <t>2398#y</t>
  </si>
  <si>
    <t>2456#y</t>
  </si>
  <si>
    <t>47.2.2</t>
  </si>
  <si>
    <t>$bed_child1_amt</t>
  </si>
  <si>
    <t>Family allowance for 1 child</t>
  </si>
  <si>
    <t>47.2.3</t>
  </si>
  <si>
    <t>$bed_child_ageplus11_suppl</t>
  </si>
  <si>
    <t>Supplement FA if &gt;= 12 years</t>
  </si>
  <si>
    <t>47.2.4</t>
  </si>
  <si>
    <t>$bed_childplus2_suppl</t>
  </si>
  <si>
    <t>Supplement (before 2011)  if more than 2 children in higher education</t>
  </si>
  <si>
    <t>47.2.5</t>
  </si>
  <si>
    <t>$bed_childplus1_suppl</t>
  </si>
  <si>
    <t>Supplement (since 2014) if more than 1 child in higher education</t>
  </si>
  <si>
    <t>512#y</t>
  </si>
  <si>
    <t>524#y</t>
  </si>
  <si>
    <t>574#y</t>
  </si>
  <si>
    <t>588#y</t>
  </si>
  <si>
    <t>47.2.6</t>
  </si>
  <si>
    <t>$bed_abroad_suppl</t>
  </si>
  <si>
    <t>Supplement (since 2014) if studying abroad and proof of induced housing costs</t>
  </si>
  <si>
    <t>2572#y</t>
  </si>
  <si>
    <t>2982#y</t>
  </si>
  <si>
    <t>47.2.7</t>
  </si>
  <si>
    <t>$bed_fee_suppl</t>
  </si>
  <si>
    <t>Supplement (since 2014) for registration fee ; NOT implemented (no data)</t>
  </si>
  <si>
    <t>bho_lu</t>
  </si>
  <si>
    <t>$bho_inc_rate</t>
  </si>
  <si>
    <t>$bho_ntakeup_rate</t>
  </si>
  <si>
    <t>48.2.1</t>
  </si>
  <si>
    <t>$bho_inc_thres1</t>
  </si>
  <si>
    <t>Indices correspond to categories "sin24_s" below</t>
  </si>
  <si>
    <t>48.2.2</t>
  </si>
  <si>
    <t>$bho_inc_thres2</t>
  </si>
  <si>
    <t>48.2.3</t>
  </si>
  <si>
    <t>$bho_inc_thres3</t>
  </si>
  <si>
    <t>48.2.4</t>
  </si>
  <si>
    <t>$bho_inc_thres4</t>
  </si>
  <si>
    <t>48.2.5</t>
  </si>
  <si>
    <t>$bho_inc_thres5</t>
  </si>
  <si>
    <t>48.2.6</t>
  </si>
  <si>
    <t>$bho_inc_thres6</t>
  </si>
  <si>
    <t>48.2.7</t>
  </si>
  <si>
    <t>$bho_inc_thres7</t>
  </si>
  <si>
    <t>48.2.8</t>
  </si>
  <si>
    <t>$bho_inc_thres8</t>
  </si>
  <si>
    <t>48.2.9</t>
  </si>
  <si>
    <t>$bho_Incplus_thres</t>
  </si>
  <si>
    <t>48.3.1</t>
  </si>
  <si>
    <t>$bho_rent_thres1</t>
  </si>
  <si>
    <t>48.3.2</t>
  </si>
  <si>
    <t>$bho_rent_thres2</t>
  </si>
  <si>
    <t>48.3.3</t>
  </si>
  <si>
    <t>$bho_rent_thres3</t>
  </si>
  <si>
    <t>48.3.4</t>
  </si>
  <si>
    <t>$bho_rent_thres4</t>
  </si>
  <si>
    <t>48.3.5</t>
  </si>
  <si>
    <t>$bho_rent_thres5</t>
  </si>
  <si>
    <t>48.3.6</t>
  </si>
  <si>
    <t>$bho_rent_thres6</t>
  </si>
  <si>
    <t>48.3.7</t>
  </si>
  <si>
    <t>$bho_rent_thres7</t>
  </si>
  <si>
    <t>48.3.8</t>
  </si>
  <si>
    <t>$bho_rent_thres8</t>
  </si>
  <si>
    <t>48.3.9</t>
  </si>
  <si>
    <t>$bho_rentplus_thres</t>
  </si>
  <si>
    <t>In addition for each child if more (&gt;) then 6 children</t>
  </si>
  <si>
    <t>$BHO_RI_1</t>
  </si>
  <si>
    <t>30506#y</t>
  </si>
  <si>
    <t>31261#y</t>
  </si>
  <si>
    <t>$BHO_RI_2</t>
  </si>
  <si>
    <t>45759#y</t>
  </si>
  <si>
    <t>46891#y</t>
  </si>
  <si>
    <t>$BHO_RI_3</t>
  </si>
  <si>
    <t>57961#y</t>
  </si>
  <si>
    <t>59395#y</t>
  </si>
  <si>
    <t>$BHO_RI_4</t>
  </si>
  <si>
    <t>70164#y</t>
  </si>
  <si>
    <t>71899#y</t>
  </si>
  <si>
    <t>$BHO_RI_5</t>
  </si>
  <si>
    <t>82366#y</t>
  </si>
  <si>
    <t>84404#y</t>
  </si>
  <si>
    <t>$BHO_RI_6</t>
  </si>
  <si>
    <t>91518#y</t>
  </si>
  <si>
    <t>93782#y</t>
  </si>
  <si>
    <t>$BHO_RI_7</t>
  </si>
  <si>
    <t>100670#y</t>
  </si>
  <si>
    <t>103160#y</t>
  </si>
  <si>
    <t>$BHO_RI_8</t>
  </si>
  <si>
    <t>109821#y</t>
  </si>
  <si>
    <t>112538#y</t>
  </si>
  <si>
    <t>$BHO_RI_Plus</t>
  </si>
  <si>
    <t>9152#y</t>
  </si>
  <si>
    <t>9378#y</t>
  </si>
  <si>
    <t>48.5.1</t>
  </si>
  <si>
    <t>$BHO_RS_1</t>
  </si>
  <si>
    <t>44728#y</t>
  </si>
  <si>
    <t>48.5.2</t>
  </si>
  <si>
    <t>$BHO_RS_2</t>
  </si>
  <si>
    <t>65473#y</t>
  </si>
  <si>
    <t>67092#y</t>
  </si>
  <si>
    <t>48.5.3</t>
  </si>
  <si>
    <t>$BHO_RS_3</t>
  </si>
  <si>
    <t>82928#y</t>
  </si>
  <si>
    <t>84980#y</t>
  </si>
  <si>
    <t>48.5.4</t>
  </si>
  <si>
    <t>$BHO_RS_4</t>
  </si>
  <si>
    <t>100393#y</t>
  </si>
  <si>
    <t>102877#y</t>
  </si>
  <si>
    <t>48.5.5</t>
  </si>
  <si>
    <t>$BHO_RS_5</t>
  </si>
  <si>
    <t>117849#y</t>
  </si>
  <si>
    <t>120764#y</t>
  </si>
  <si>
    <t>48.5.6</t>
  </si>
  <si>
    <t>$BHO_RS_6</t>
  </si>
  <si>
    <t>130945#y</t>
  </si>
  <si>
    <t>134185#y</t>
  </si>
  <si>
    <t>48.5.7</t>
  </si>
  <si>
    <t>$BHO_RS_7</t>
  </si>
  <si>
    <t>144042#y</t>
  </si>
  <si>
    <t>147605#y</t>
  </si>
  <si>
    <t>48.5.8</t>
  </si>
  <si>
    <t>$BHO_RS_8</t>
  </si>
  <si>
    <t>157138#y</t>
  </si>
  <si>
    <t>161025#y</t>
  </si>
  <si>
    <t>48.5.9</t>
  </si>
  <si>
    <t>$BHO_RS_Plus</t>
  </si>
  <si>
    <t>13096#y</t>
  </si>
  <si>
    <t>13420#y</t>
  </si>
  <si>
    <t>48.6.1</t>
  </si>
  <si>
    <t>$bho_amt1</t>
  </si>
  <si>
    <t>48.6.2</t>
  </si>
  <si>
    <t>$bho_amt2</t>
  </si>
  <si>
    <t>48.6.3</t>
  </si>
  <si>
    <t>$bho_amt3</t>
  </si>
  <si>
    <t>48.6.4</t>
  </si>
  <si>
    <t>$bho_amt4</t>
  </si>
  <si>
    <t>48.6.5</t>
  </si>
  <si>
    <t>$bho_amt5</t>
  </si>
  <si>
    <t>48.6.6</t>
  </si>
  <si>
    <t>$bho_amt6</t>
  </si>
  <si>
    <t>48.6.7</t>
  </si>
  <si>
    <t>$bho_amt7</t>
  </si>
  <si>
    <t>48.6.8</t>
  </si>
  <si>
    <t>$bho_amt8</t>
  </si>
  <si>
    <t>48.6.9</t>
  </si>
  <si>
    <t>$bho_amtplus</t>
  </si>
  <si>
    <t>tco_lu</t>
  </si>
  <si>
    <t>49.2.2</t>
  </si>
  <si>
    <t>49.2.3</t>
  </si>
  <si>
    <t>49.2.4</t>
  </si>
  <si>
    <t>49.2.5</t>
  </si>
  <si>
    <t>49.2.6</t>
  </si>
  <si>
    <t>49.2.7</t>
  </si>
  <si>
    <t>49.2.8</t>
  </si>
  <si>
    <t>49.2.9</t>
  </si>
  <si>
    <t>49.2.10</t>
  </si>
  <si>
    <t>49.2.11</t>
  </si>
  <si>
    <t>49.2.12</t>
  </si>
  <si>
    <t>49.2.13</t>
  </si>
  <si>
    <t>49.2.14</t>
  </si>
  <si>
    <t>49.2.15</t>
  </si>
  <si>
    <t>49.2.16</t>
  </si>
  <si>
    <t>49.2.17</t>
  </si>
  <si>
    <t>49.2.18</t>
  </si>
  <si>
    <t>49.2.19</t>
  </si>
  <si>
    <t>49.2.20</t>
  </si>
  <si>
    <t>49.2.21</t>
  </si>
  <si>
    <t>49.2.22</t>
  </si>
  <si>
    <t>49.2.23</t>
  </si>
  <si>
    <t>49.2.24</t>
  </si>
  <si>
    <t>49.2.25</t>
  </si>
  <si>
    <t>49.2.26</t>
  </si>
  <si>
    <t>49.2.27</t>
  </si>
  <si>
    <t>49.2.28</t>
  </si>
  <si>
    <t>49.2.29</t>
  </si>
  <si>
    <t>49.2.30</t>
  </si>
  <si>
    <t>49.2.31</t>
  </si>
  <si>
    <t>49.2.32</t>
  </si>
  <si>
    <t>49.2.33</t>
  </si>
  <si>
    <t>49.2.34</t>
  </si>
  <si>
    <t>49.2.35</t>
  </si>
  <si>
    <t>49.2.36</t>
  </si>
  <si>
    <t>49.2.37</t>
  </si>
  <si>
    <t>49.2.38</t>
  </si>
  <si>
    <t>49.2.39</t>
  </si>
  <si>
    <t>49.2.40</t>
  </si>
  <si>
    <t>49.2.41</t>
  </si>
  <si>
    <t>49.2.42</t>
  </si>
  <si>
    <t>49.2.43</t>
  </si>
  <si>
    <t>49.2.44</t>
  </si>
  <si>
    <t>49.2.45</t>
  </si>
  <si>
    <t>49.2.46</t>
  </si>
  <si>
    <t>49.2.47</t>
  </si>
  <si>
    <t>49.2.48</t>
  </si>
  <si>
    <t>49.2.49</t>
  </si>
  <si>
    <t>49.2.50</t>
  </si>
  <si>
    <t>49.2.51</t>
  </si>
  <si>
    <t>49.2.52</t>
  </si>
  <si>
    <t>49.2.53</t>
  </si>
  <si>
    <t>49.2.54</t>
  </si>
  <si>
    <t>49.2.55</t>
  </si>
  <si>
    <t>49.2.56</t>
  </si>
  <si>
    <t>49.2.57</t>
  </si>
  <si>
    <t>49.2.58</t>
  </si>
  <si>
    <t>49.2.59</t>
  </si>
  <si>
    <t>49.2.60</t>
  </si>
  <si>
    <t>49.2.61</t>
  </si>
  <si>
    <t>49.2.62</t>
  </si>
  <si>
    <t>49.2.63</t>
  </si>
  <si>
    <t>49.2.64</t>
  </si>
  <si>
    <t>49.2.65</t>
  </si>
  <si>
    <t>49.2.66</t>
  </si>
  <si>
    <t>49.2.67</t>
  </si>
  <si>
    <t>49.2.68</t>
  </si>
  <si>
    <t>49.2.69</t>
  </si>
  <si>
    <t>49.2.70</t>
  </si>
  <si>
    <t>49.2.71</t>
  </si>
  <si>
    <t>49.2.72</t>
  </si>
  <si>
    <t>49.2.73</t>
  </si>
  <si>
    <t>49.2.74</t>
  </si>
  <si>
    <t>49.2.75</t>
  </si>
  <si>
    <t>49.2.76</t>
  </si>
  <si>
    <t>49.2.77</t>
  </si>
  <si>
    <t>49.2.78</t>
  </si>
  <si>
    <t>49.2.79</t>
  </si>
  <si>
    <t>49.2.80</t>
  </si>
  <si>
    <t>49.2.81</t>
  </si>
  <si>
    <t>49.2.82</t>
  </si>
  <si>
    <t>49.2.83</t>
  </si>
  <si>
    <t>49.2.84</t>
  </si>
  <si>
    <t>49.2.85</t>
  </si>
  <si>
    <t>49.2.86</t>
  </si>
  <si>
    <t>49.2.87</t>
  </si>
  <si>
    <t>49.2.88</t>
  </si>
  <si>
    <t>49.2.89</t>
  </si>
  <si>
    <t>49.2.90</t>
  </si>
  <si>
    <t>49.2.91</t>
  </si>
  <si>
    <t>49.2.92</t>
  </si>
  <si>
    <t>49.2.93</t>
  </si>
  <si>
    <t>49.2.94</t>
  </si>
  <si>
    <t>49.2.95</t>
  </si>
  <si>
    <t>49.2.96</t>
  </si>
  <si>
    <t>49.2.97</t>
  </si>
  <si>
    <t>49.2.98</t>
  </si>
  <si>
    <t>49.2.99</t>
  </si>
  <si>
    <t>49.2.100</t>
  </si>
  <si>
    <t>49.2.101</t>
  </si>
  <si>
    <t>49.2.102</t>
  </si>
  <si>
    <t>49.2.103</t>
  </si>
  <si>
    <t>49.2.104</t>
  </si>
  <si>
    <t>49.2.105</t>
  </si>
  <si>
    <t>49.2.106</t>
  </si>
  <si>
    <t>49.2.107</t>
  </si>
  <si>
    <t>49.2.108</t>
  </si>
  <si>
    <t>49.2.109</t>
  </si>
  <si>
    <t>49.2.110</t>
  </si>
  <si>
    <t>49.2.111</t>
  </si>
  <si>
    <t>49.2.112</t>
  </si>
  <si>
    <t>49.2.113</t>
  </si>
  <si>
    <t>49.2.114</t>
  </si>
  <si>
    <t>49.2.115</t>
  </si>
  <si>
    <t>49.2.116</t>
  </si>
  <si>
    <t>49.2.117</t>
  </si>
  <si>
    <t>49.2.118</t>
  </si>
  <si>
    <t>49.2.119</t>
  </si>
  <si>
    <t>49.2.120</t>
  </si>
  <si>
    <t>49.2.121</t>
  </si>
  <si>
    <t>49.2.122</t>
  </si>
  <si>
    <t>49.2.123</t>
  </si>
  <si>
    <t>49.2.124</t>
  </si>
  <si>
    <t>49.2.125</t>
  </si>
  <si>
    <t>49.2.126</t>
  </si>
  <si>
    <t>49.2.127</t>
  </si>
  <si>
    <t>49.2.128</t>
  </si>
  <si>
    <t>49.2.129</t>
  </si>
  <si>
    <t>49.2.130</t>
  </si>
  <si>
    <t>49.2.131</t>
  </si>
  <si>
    <t>49.2.132</t>
  </si>
  <si>
    <t>49.2.133</t>
  </si>
  <si>
    <t>49.2.134</t>
  </si>
  <si>
    <t>49.2.135</t>
  </si>
  <si>
    <t>49.2.136</t>
  </si>
  <si>
    <t>49.2.137</t>
  </si>
  <si>
    <t>49.2.138</t>
  </si>
  <si>
    <t>49.2.139</t>
  </si>
  <si>
    <t>49.2.140</t>
  </si>
  <si>
    <t>49.2.141</t>
  </si>
  <si>
    <t>49.2.142</t>
  </si>
  <si>
    <t>49.2.143</t>
  </si>
  <si>
    <t>49.2.144</t>
  </si>
  <si>
    <t>49.2.145</t>
  </si>
  <si>
    <t>49.2.146</t>
  </si>
  <si>
    <t>49.2.147</t>
  </si>
  <si>
    <t>49.2.148</t>
  </si>
  <si>
    <t>49.2.149</t>
  </si>
  <si>
    <t>49.2.150</t>
  </si>
  <si>
    <t>49.2.151</t>
  </si>
  <si>
    <t>49.2.152</t>
  </si>
  <si>
    <t>49.2.153</t>
  </si>
  <si>
    <t>49.2.154</t>
  </si>
  <si>
    <t>49.2.155</t>
  </si>
  <si>
    <t>49.2.156</t>
  </si>
  <si>
    <t>49.2.157</t>
  </si>
  <si>
    <t>49.2.158</t>
  </si>
  <si>
    <t>49.2.159</t>
  </si>
  <si>
    <t>49.2.160</t>
  </si>
  <si>
    <t>49.2.161</t>
  </si>
  <si>
    <t>49.2.162</t>
  </si>
  <si>
    <t>49.2.163</t>
  </si>
  <si>
    <t>49.2.164</t>
  </si>
  <si>
    <t>49.2.165</t>
  </si>
  <si>
    <t>49.2.166</t>
  </si>
  <si>
    <t>49.2.167</t>
  </si>
  <si>
    <t>49.2.168</t>
  </si>
  <si>
    <t>49.2.169</t>
  </si>
  <si>
    <t>49.2.170</t>
  </si>
  <si>
    <t>49.2.171</t>
  </si>
  <si>
    <t>49.2.172</t>
  </si>
  <si>
    <t>49.2.173</t>
  </si>
  <si>
    <t>49.2.174</t>
  </si>
  <si>
    <t>49.2.175</t>
  </si>
  <si>
    <t>49.2.176</t>
  </si>
  <si>
    <t>49.2.177</t>
  </si>
  <si>
    <t>49.2.178</t>
  </si>
  <si>
    <t>49.2.179</t>
  </si>
  <si>
    <t>49.2.180</t>
  </si>
  <si>
    <t>49.2.181</t>
  </si>
  <si>
    <t>49.2.182</t>
  </si>
  <si>
    <t>49.2.183</t>
  </si>
  <si>
    <t>49.2.184</t>
  </si>
  <si>
    <t>49.2.185</t>
  </si>
  <si>
    <t>49.2.186</t>
  </si>
  <si>
    <t>49.2.187</t>
  </si>
  <si>
    <t>49.2.188</t>
  </si>
  <si>
    <t>49.2.189</t>
  </si>
  <si>
    <t>49.2.190</t>
  </si>
  <si>
    <t>49.2.191</t>
  </si>
  <si>
    <t>49.2.192</t>
  </si>
  <si>
    <t>49.2.193</t>
  </si>
  <si>
    <t>49.2.194</t>
  </si>
  <si>
    <t>49.3.1</t>
  </si>
  <si>
    <t>49.3.2</t>
  </si>
  <si>
    <t>49.3.3</t>
  </si>
  <si>
    <t>49.3.4</t>
  </si>
  <si>
    <t>excise - specific - 02121c Wine (fortified wine, still &amp; sparkling, reduced rate ≤15%) (per 100 L)</t>
  </si>
  <si>
    <t>49.3.5</t>
  </si>
  <si>
    <t>excise - specific - 02122 Other wine (still &amp; sparkling) (per 100 L)</t>
  </si>
  <si>
    <t>49.3.6</t>
  </si>
  <si>
    <t>49.3.7</t>
  </si>
  <si>
    <t>49.3.8</t>
  </si>
  <si>
    <t>49.3.9</t>
  </si>
  <si>
    <t>49.3.10</t>
  </si>
  <si>
    <t>49.3.11</t>
  </si>
  <si>
    <t>49.3.12</t>
  </si>
  <si>
    <t>49.3.13</t>
  </si>
  <si>
    <t>excise - specific - 04531a1 Gas Oil, &gt;10 mg/kg - Heating (per 1000 L)</t>
  </si>
  <si>
    <t>49.3.14</t>
  </si>
  <si>
    <t>excise - specific - 04531a2 Gas Oil, ≤10 mg/kg - Heating (per 1000 L)</t>
  </si>
  <si>
    <t>49.3.15</t>
  </si>
  <si>
    <t>49.3.16</t>
  </si>
  <si>
    <t>49.3.17</t>
  </si>
  <si>
    <t>49.3.18</t>
  </si>
  <si>
    <t>excise - specific - 07221a1 Petrol (unleaded, &gt;10 mg/kg) (per 1000 L)</t>
  </si>
  <si>
    <t>49.3.19</t>
  </si>
  <si>
    <t>excise - specific - 07221a2 Petrol (unleaded, ≤10 mg/kg) (per 1000 L)</t>
  </si>
  <si>
    <t>49.3.20</t>
  </si>
  <si>
    <t>49.3.21</t>
  </si>
  <si>
    <t>excise - specific - 07221c1 Gas oil, &gt; 10mg/kg - Propellant (per 1000 L)</t>
  </si>
  <si>
    <t>49.3.22</t>
  </si>
  <si>
    <t>excise - specific - 07221c2 Gas oil, &gt; 10mg/kg - Propellant (per 1000 L)</t>
  </si>
  <si>
    <t>49.3.23</t>
  </si>
  <si>
    <t>49.3.24</t>
  </si>
  <si>
    <t>49.4.1</t>
  </si>
  <si>
    <t>49.4.2</t>
  </si>
  <si>
    <t>49.4.3</t>
  </si>
  <si>
    <t>49.4.4</t>
  </si>
  <si>
    <t>49.4.5</t>
  </si>
  <si>
    <t>49.4.6</t>
  </si>
  <si>
    <t>49.4.7</t>
  </si>
  <si>
    <t>49.4.8</t>
  </si>
  <si>
    <t>49.4.9</t>
  </si>
  <si>
    <t>49.4.10</t>
  </si>
  <si>
    <t>49.4.11</t>
  </si>
  <si>
    <t>49.4.12</t>
  </si>
  <si>
    <t>49.4.13</t>
  </si>
  <si>
    <t>49.5.1</t>
  </si>
  <si>
    <t>49.5.2</t>
  </si>
  <si>
    <t>49.5.3</t>
  </si>
  <si>
    <t>49.6.1</t>
  </si>
  <si>
    <t>49.6.2</t>
  </si>
  <si>
    <t>49.6.3</t>
  </si>
  <si>
    <t>49.6.4</t>
  </si>
  <si>
    <t>49.6.5</t>
  </si>
  <si>
    <t>49.6.6</t>
  </si>
  <si>
    <t>49.6.7</t>
  </si>
  <si>
    <t>49.6.8</t>
  </si>
  <si>
    <t>49.6.9</t>
  </si>
  <si>
    <t>1.7.1</t>
  </si>
  <si>
    <t>SetDefault_lv</t>
  </si>
  <si>
    <t>$uaa</t>
  </si>
  <si>
    <t>Uprating Average Adjustment (if 0 - uprating of pensions according to indexation rules; if 1 - uprating according to average pension); use UAA switch to change between the two.</t>
  </si>
  <si>
    <t>ConstDef_lv</t>
  </si>
  <si>
    <t>Minimum Wage</t>
  </si>
  <si>
    <t>620#m</t>
  </si>
  <si>
    <t>$pss_amt</t>
  </si>
  <si>
    <t>FYA: in July 2023 benefit amount was increased to EUR 125. (109*6+125*6)/12=117</t>
  </si>
  <si>
    <t>64.03#m</t>
  </si>
  <si>
    <t>$tscse_se_lim</t>
  </si>
  <si>
    <t>Minimum income for self-employed SIC</t>
  </si>
  <si>
    <t>$tscse_se_minthres</t>
  </si>
  <si>
    <t>Minimum income for self-employed above which he/she has to make social contributions for pension insurance</t>
  </si>
  <si>
    <t>$tscse_se_uplim1</t>
  </si>
  <si>
    <t>Upper income limit for SIC</t>
  </si>
  <si>
    <t>29600#y</t>
  </si>
  <si>
    <t>52400#y</t>
  </si>
  <si>
    <t>62800#y</t>
  </si>
  <si>
    <t>78100#y</t>
  </si>
  <si>
    <t>105300#y</t>
  </si>
  <si>
    <t>$tscse_se_uplim0</t>
  </si>
  <si>
    <t>Upper income limit for SIC in the previous year</t>
  </si>
  <si>
    <t>$bun00_daylim</t>
  </si>
  <si>
    <t>Limit on daily amount of earnings-related benefits (e.g. unemployment, sickness, family benefits)</t>
  </si>
  <si>
    <t>11.51#d</t>
  </si>
  <si>
    <t>16.38#d</t>
  </si>
  <si>
    <t>$bfawk_daylim</t>
  </si>
  <si>
    <t>Increased limit on daily amount of earnings-related benefits (introduced in 2013 and applied to selected family benefits)</t>
  </si>
  <si>
    <t>23.02#d</t>
  </si>
  <si>
    <t>32.75#d</t>
  </si>
  <si>
    <t>$PensAgeMale</t>
  </si>
  <si>
    <t>Pensions age for males</t>
  </si>
  <si>
    <t>$PensAgeFem</t>
  </si>
  <si>
    <t>Pensions age for females</t>
  </si>
  <si>
    <t>$MajorityAge</t>
  </si>
  <si>
    <t>Age of majority</t>
  </si>
  <si>
    <t>$bun00_QperMin</t>
  </si>
  <si>
    <t>Qualifying period: min number of months in work</t>
  </si>
  <si>
    <t>$bun00_QperTot</t>
  </si>
  <si>
    <t>Qualifying period: over the last X months</t>
  </si>
  <si>
    <t>$mc_my_6</t>
  </si>
  <si>
    <t>Duration in months of the compensation scheme</t>
  </si>
  <si>
    <t>$mc_my_5</t>
  </si>
  <si>
    <t>$mc_my_4</t>
  </si>
  <si>
    <t>$mc_my_3</t>
  </si>
  <si>
    <t>$mc_my_2</t>
  </si>
  <si>
    <t>$mc_my_1</t>
  </si>
  <si>
    <t>Replacement rate applied to the income (In March-June 2020, in January-June 2021)</t>
  </si>
  <si>
    <t>$mc_sicmin</t>
  </si>
  <si>
    <t>Minimum amount of SICs paid by self employed for being eligible for income compensation</t>
  </si>
  <si>
    <t>$mc_dep</t>
  </si>
  <si>
    <t>Supplementary payment for dependent child</t>
  </si>
  <si>
    <t>$mc_depallow</t>
  </si>
  <si>
    <t>PIT dependent allowance used in tu_mc_lv</t>
  </si>
  <si>
    <t>Self-employed SIC rate below pension age</t>
  </si>
  <si>
    <t>Self-employed SIC rate above pension age</t>
  </si>
  <si>
    <t>$tscse_rate3</t>
  </si>
  <si>
    <t>Additional Self-employed SIC rate for pension insurance</t>
  </si>
  <si>
    <t>$bfawk_age1</t>
  </si>
  <si>
    <t>age of 1 month (rounded up to 0.09 because 0.08 is less han 1 month old)</t>
  </si>
  <si>
    <t>$bfawk_age2</t>
  </si>
  <si>
    <t>age of 2 months (0.17)</t>
  </si>
  <si>
    <t>$bfawk_age3</t>
  </si>
  <si>
    <t>age of 3 months (0.25)</t>
  </si>
  <si>
    <t>$bfawk_age4</t>
  </si>
  <si>
    <t>age of 4 months (0.34)</t>
  </si>
  <si>
    <t>$bfawk_age5</t>
  </si>
  <si>
    <t>age of 5 months (0.42)</t>
  </si>
  <si>
    <t>$bfawk_age6</t>
  </si>
  <si>
    <t>age of 6 months (0.5)</t>
  </si>
  <si>
    <t>$bfawk_age7</t>
  </si>
  <si>
    <t>age of 7 months (0.59)</t>
  </si>
  <si>
    <t>$bfawk_age8</t>
  </si>
  <si>
    <t>age of 8 months (0.67)</t>
  </si>
  <si>
    <t>$bfawk_age9</t>
  </si>
  <si>
    <t>age of 9 months (0.75)</t>
  </si>
  <si>
    <t>$bfawk_age10</t>
  </si>
  <si>
    <t>age of 10 months (0.84)</t>
  </si>
  <si>
    <t>$bfawk_age11</t>
  </si>
  <si>
    <t>age of 11 months (0.92)</t>
  </si>
  <si>
    <t>$bfawk_age12</t>
  </si>
  <si>
    <t>age of 12 months (1.0)</t>
  </si>
  <si>
    <t>$bfawk_age13</t>
  </si>
  <si>
    <t>age of 13 months or 1y 1month (1.09)</t>
  </si>
  <si>
    <t>$bfawk_age14</t>
  </si>
  <si>
    <t>age of 14 months or 1y 2 months (1.17)</t>
  </si>
  <si>
    <t>$bfawk_age15</t>
  </si>
  <si>
    <t>age of 15 months or 1y 3 months (1.25)</t>
  </si>
  <si>
    <t>$bfawk_age16</t>
  </si>
  <si>
    <t>age of 16 months or 1y 4 months (1.34)</t>
  </si>
  <si>
    <t>$bfawk_age17</t>
  </si>
  <si>
    <t>age of 17 months or 1y 5 months (1.42)</t>
  </si>
  <si>
    <t>$bfawk_age18</t>
  </si>
  <si>
    <t>age of 18 months or 1y 6months (1.5)</t>
  </si>
  <si>
    <t>$bfawk_age19</t>
  </si>
  <si>
    <t>age of 19 months or 1y 7months (1.59)</t>
  </si>
  <si>
    <t>$bfawk_age20</t>
  </si>
  <si>
    <t>age of 20 months or 1y 8months (1.67)</t>
  </si>
  <si>
    <t>$bfawk_age21</t>
  </si>
  <si>
    <t>age of 21 months or 1y 9months (1.75)</t>
  </si>
  <si>
    <t>$bfawk_age22</t>
  </si>
  <si>
    <t>age of 22 months or 1y 10months (1.84)</t>
  </si>
  <si>
    <t>$bfawk_age23</t>
  </si>
  <si>
    <t>age of 23 months or 1y 11months (1.92)</t>
  </si>
  <si>
    <t>$bfawk_age24</t>
  </si>
  <si>
    <t>age of 24 months or 2y (2.0)</t>
  </si>
  <si>
    <t>$bfawk_age25</t>
  </si>
  <si>
    <t>age of 25 months or 2y 1month (2.09)</t>
  </si>
  <si>
    <t>3.6.26</t>
  </si>
  <si>
    <t>$bfawk_age26</t>
  </si>
  <si>
    <t>age of 26 months or 2y 2months (2.17)</t>
  </si>
  <si>
    <t>3.6.27</t>
  </si>
  <si>
    <t>$bfawk_age27</t>
  </si>
  <si>
    <t>age of 27 months or 2y 3monhts (2.25)</t>
  </si>
  <si>
    <t>3.6.28</t>
  </si>
  <si>
    <t>$bfawk_age28</t>
  </si>
  <si>
    <t>age of 28 months or 2y 4months (2.34)</t>
  </si>
  <si>
    <t>3.6.29</t>
  </si>
  <si>
    <t>$bfawk_age29</t>
  </si>
  <si>
    <t>age of 29 months or 2y 5months (2.42)</t>
  </si>
  <si>
    <t>3.6.30</t>
  </si>
  <si>
    <t>$bfawk_age30</t>
  </si>
  <si>
    <t>age of 30 months or 2y 6months (2.5)</t>
  </si>
  <si>
    <t>3.6.31</t>
  </si>
  <si>
    <t>$bfawk_age31</t>
  </si>
  <si>
    <t>age of 31 months or 2y 7months (2.59)</t>
  </si>
  <si>
    <t>3.6.32</t>
  </si>
  <si>
    <t>$bfawk_age32</t>
  </si>
  <si>
    <t>age of 32 months or 2y 8months (2.67)</t>
  </si>
  <si>
    <t>3.6.33</t>
  </si>
  <si>
    <t>$bfawk_age33</t>
  </si>
  <si>
    <t>age of 33 months or 2y 9months (2.75)</t>
  </si>
  <si>
    <t>3.6.34</t>
  </si>
  <si>
    <t>$bfawk_age34</t>
  </si>
  <si>
    <t>age of 34 months or 2y 10months (2.84)</t>
  </si>
  <si>
    <t>3.6.35</t>
  </si>
  <si>
    <t>$bfawk_age35</t>
  </si>
  <si>
    <t>age of 35 months or 2y 11months (2.92)</t>
  </si>
  <si>
    <t>3.6.36</t>
  </si>
  <si>
    <t>$bfawk_age36</t>
  </si>
  <si>
    <t>age of 36 months or 3y (3)</t>
  </si>
  <si>
    <t>$bho_BTA_rate</t>
  </si>
  <si>
    <t>$bho_BCA_rate</t>
  </si>
  <si>
    <t>uprate_bands_lv</t>
  </si>
  <si>
    <t>$IndexA_2007</t>
  </si>
  <si>
    <t>Indexation in April 2007 (small pensions)</t>
  </si>
  <si>
    <t>$IndexB_2007</t>
  </si>
  <si>
    <t>Indexation in October 2007 (small pensions)</t>
  </si>
  <si>
    <t>$IndexC_2007</t>
  </si>
  <si>
    <t>Indexation in October 2007 (medium pensions)</t>
  </si>
  <si>
    <t>$IndexD_2007</t>
  </si>
  <si>
    <t>Indexation in October 2007 (pensions which surpassed the limit after April)</t>
  </si>
  <si>
    <t>$Limit1_2007</t>
  </si>
  <si>
    <t>Limit for small pensions in 2007</t>
  </si>
  <si>
    <t>$Limit2_2007</t>
  </si>
  <si>
    <t>Limit for medium pensions in 2007</t>
  </si>
  <si>
    <t>$IndexA_2008</t>
  </si>
  <si>
    <t>Indexation in April 2008 (small pensions)</t>
  </si>
  <si>
    <t>$IndexB_2008</t>
  </si>
  <si>
    <t>Indexation in October 2008 (small pensions)</t>
  </si>
  <si>
    <t>$IndexC_2008</t>
  </si>
  <si>
    <t>Indexation in October 2008 (medium pensions)</t>
  </si>
  <si>
    <t>$IndexD_2008</t>
  </si>
  <si>
    <t>Indexation in October 2008 (pensions which surpassed the limit after April)</t>
  </si>
  <si>
    <t>4.1.11</t>
  </si>
  <si>
    <t>$Limit1_2008</t>
  </si>
  <si>
    <t>Limit for small pensions in 2008 (note in 2014 Euros are used)</t>
  </si>
  <si>
    <t>213.43#m</t>
  </si>
  <si>
    <t>4.1.12</t>
  </si>
  <si>
    <t>$Limit2_2008</t>
  </si>
  <si>
    <t>Limit for medium pensions in 2008</t>
  </si>
  <si>
    <t>4.1.13</t>
  </si>
  <si>
    <t>$Index2013</t>
  </si>
  <si>
    <t>Indexation in September 2013</t>
  </si>
  <si>
    <t>4.1.14</t>
  </si>
  <si>
    <t>$Limit2013</t>
  </si>
  <si>
    <t>Limit for indexation in September 2013 (note in 2014 Euros are used)</t>
  </si>
  <si>
    <t>284.57#m</t>
  </si>
  <si>
    <t>4.1.15</t>
  </si>
  <si>
    <t>$Index2014</t>
  </si>
  <si>
    <t>Indexation in October 2014</t>
  </si>
  <si>
    <t>4.1.16</t>
  </si>
  <si>
    <t>$Limit2014</t>
  </si>
  <si>
    <t>Limit for indexation in October 2014</t>
  </si>
  <si>
    <t>200.30#m</t>
  </si>
  <si>
    <t>4.1.17</t>
  </si>
  <si>
    <t>$Index2015</t>
  </si>
  <si>
    <t>Indexation in October 2015</t>
  </si>
  <si>
    <t>4.1.18</t>
  </si>
  <si>
    <t>$Limit2015</t>
  </si>
  <si>
    <t>Limit for indexation in October 2015</t>
  </si>
  <si>
    <t>4.1.19</t>
  </si>
  <si>
    <t>$Index2016</t>
  </si>
  <si>
    <t>Indexation in October 2016</t>
  </si>
  <si>
    <t>4.1.20</t>
  </si>
  <si>
    <t>$Limit2016</t>
  </si>
  <si>
    <t>Limit for indexation in October 2016</t>
  </si>
  <si>
    <t>4.1.21</t>
  </si>
  <si>
    <t>$Index2017</t>
  </si>
  <si>
    <t>Indexation in October 2017</t>
  </si>
  <si>
    <t>4.1.22</t>
  </si>
  <si>
    <t>$Limit2017</t>
  </si>
  <si>
    <t>Limit for indexation in October 2017</t>
  </si>
  <si>
    <t>4.1.23</t>
  </si>
  <si>
    <t>$Index2018_1</t>
  </si>
  <si>
    <t>Indexation in October 2018 for pensioners with contribution history less than 30 years</t>
  </si>
  <si>
    <t>4.1.24</t>
  </si>
  <si>
    <t>$Index2018_2</t>
  </si>
  <si>
    <t>...for pensioners with contribution histories from 30 to 39 years</t>
  </si>
  <si>
    <t>4.1.25</t>
  </si>
  <si>
    <t>$Index2018_3</t>
  </si>
  <si>
    <t>...for pensioners with contribution histories 40 years or more</t>
  </si>
  <si>
    <t>4.1.26</t>
  </si>
  <si>
    <t>$Limit2018</t>
  </si>
  <si>
    <t>Limit for indexation in October 2018</t>
  </si>
  <si>
    <t>269#m</t>
  </si>
  <si>
    <t>4.1.27</t>
  </si>
  <si>
    <t>$Index2019_1</t>
  </si>
  <si>
    <t>Indexation in October 2019 for pensioners with contribution history less than 30 years</t>
  </si>
  <si>
    <t>4.1.28</t>
  </si>
  <si>
    <t>$Index2019_2</t>
  </si>
  <si>
    <t>4.1.29</t>
  </si>
  <si>
    <t>$Index2019_3</t>
  </si>
  <si>
    <t>...for pensioners with contribution histories from 40 to 44 years</t>
  </si>
  <si>
    <t>4.1.30</t>
  </si>
  <si>
    <t>$Index2019_4</t>
  </si>
  <si>
    <t>...for pensioners with contribution histories 45 years or more</t>
  </si>
  <si>
    <t>4.1.31</t>
  </si>
  <si>
    <t>$Limit2019</t>
  </si>
  <si>
    <t>Limit for indexation in October 2019</t>
  </si>
  <si>
    <t>4.1.32</t>
  </si>
  <si>
    <t>$Index2020_1</t>
  </si>
  <si>
    <t>Indexation in October 2020 for pensioners with contribution history less than 30 years</t>
  </si>
  <si>
    <t>4.1.33</t>
  </si>
  <si>
    <t>$Index2020_2</t>
  </si>
  <si>
    <t>4.1.34</t>
  </si>
  <si>
    <t>$Index2020_3</t>
  </si>
  <si>
    <t>4.1.35</t>
  </si>
  <si>
    <t>$Index2020_4</t>
  </si>
  <si>
    <t>4.1.36</t>
  </si>
  <si>
    <t>$Limit2020</t>
  </si>
  <si>
    <t>Limit for indexation in October 2020</t>
  </si>
  <si>
    <t>319#m</t>
  </si>
  <si>
    <t>4.1.37</t>
  </si>
  <si>
    <t>$Index2021_1</t>
  </si>
  <si>
    <t>Indexation in October 2021 for pensioners with contribution history less than 30 years</t>
  </si>
  <si>
    <t>4.1.38</t>
  </si>
  <si>
    <t>$Index2021_2</t>
  </si>
  <si>
    <t>4.1.39</t>
  </si>
  <si>
    <t>$Index2021_3</t>
  </si>
  <si>
    <t>4.1.40</t>
  </si>
  <si>
    <t xml:space="preserve">$Index2021_4
</t>
  </si>
  <si>
    <t>4.1.41</t>
  </si>
  <si>
    <t>$Limit2021</t>
  </si>
  <si>
    <t>Limit for indexation in October 2021</t>
  </si>
  <si>
    <t>4.1.42</t>
  </si>
  <si>
    <t>$Index2022_1</t>
  </si>
  <si>
    <t>Indexation in August 2022 for pensioners with contribution history less than 30 years</t>
  </si>
  <si>
    <t>4.1.43</t>
  </si>
  <si>
    <t>$Index2022_2</t>
  </si>
  <si>
    <t>4.1.44</t>
  </si>
  <si>
    <t>$Index2022_3</t>
  </si>
  <si>
    <t>4.1.45</t>
  </si>
  <si>
    <t>$Index2022_4</t>
  </si>
  <si>
    <t>4.1.46</t>
  </si>
  <si>
    <t>$Limit2022</t>
  </si>
  <si>
    <t>Limit for indexation in August 2022</t>
  </si>
  <si>
    <t>375#m</t>
  </si>
  <si>
    <t>4.1.47</t>
  </si>
  <si>
    <t>$Index2023_1</t>
  </si>
  <si>
    <t>Indexation in October 2023 for pensioners with contribution history less than 30 years</t>
  </si>
  <si>
    <t>4.1.48</t>
  </si>
  <si>
    <t>$Index2023_2</t>
  </si>
  <si>
    <t>4.1.49</t>
  </si>
  <si>
    <t>$Index2023_3</t>
  </si>
  <si>
    <t>4.1.50</t>
  </si>
  <si>
    <t>$Index2023_4</t>
  </si>
  <si>
    <t>4.1.51</t>
  </si>
  <si>
    <t>$Limit2023</t>
  </si>
  <si>
    <t>Limit for indexation in October 2023</t>
  </si>
  <si>
    <t>428#m</t>
  </si>
  <si>
    <t>609#m</t>
  </si>
  <si>
    <t>4.1.52</t>
  </si>
  <si>
    <t>$Index2024_1</t>
  </si>
  <si>
    <t>Indexation in October 2024 for pensioners with contribution history less than 30 years</t>
  </si>
  <si>
    <t>4.1.53</t>
  </si>
  <si>
    <t>$Index2024_2</t>
  </si>
  <si>
    <t>4.1.54</t>
  </si>
  <si>
    <t>$Index2024_3</t>
  </si>
  <si>
    <t>4.1.55</t>
  </si>
  <si>
    <t>$Index2024_4</t>
  </si>
  <si>
    <t>4.1.56</t>
  </si>
  <si>
    <t>$Limit2024</t>
  </si>
  <si>
    <t>Limit for indexation in October 2024</t>
  </si>
  <si>
    <t>683#m</t>
  </si>
  <si>
    <t>4.1.57</t>
  </si>
  <si>
    <t>$Index2025_1</t>
  </si>
  <si>
    <t>Indexation in October 2025 for pensioners with contribution history less than 30 years</t>
  </si>
  <si>
    <t>4.1.58</t>
  </si>
  <si>
    <t>$Index2025_2</t>
  </si>
  <si>
    <t>4.1.59</t>
  </si>
  <si>
    <t>$Index2025_3</t>
  </si>
  <si>
    <t>4.1.60</t>
  </si>
  <si>
    <t>$Index2025_4</t>
  </si>
  <si>
    <t>4.1.61</t>
  </si>
  <si>
    <t>$Limit2025</t>
  </si>
  <si>
    <t>Limit for indexation in October 2025</t>
  </si>
  <si>
    <t>1045.77#m</t>
  </si>
  <si>
    <t>TransLMA_lv</t>
  </si>
  <si>
    <t>$er_dgn0_deh1_lv</t>
  </si>
  <si>
    <t>$er_dgn0_deh2_lv</t>
  </si>
  <si>
    <t>$er_dgn0_deh3_lv</t>
  </si>
  <si>
    <t>$er_dgn1_deh1_lv</t>
  </si>
  <si>
    <t>$er_dgn1_deh2_lv</t>
  </si>
  <si>
    <t>$er_dgn1_deh3_lv</t>
  </si>
  <si>
    <t>$ur_dgn0_deh1_lv</t>
  </si>
  <si>
    <t>$ur_dgn0_deh2_lv</t>
  </si>
  <si>
    <t>$ur_dgn0_deh3_lv</t>
  </si>
  <si>
    <t>$ur_dgn1_deh1_lv</t>
  </si>
  <si>
    <t>$ur_dgn1_deh2_lv</t>
  </si>
  <si>
    <t>$ur_dgn1_deh3_lv</t>
  </si>
  <si>
    <t>Share of employees in lay-off in sector 1 (lindi=1). For 2020: share of men in lay-off in sector 1</t>
  </si>
  <si>
    <t>... sector 2</t>
  </si>
  <si>
    <t>... sector 3</t>
  </si>
  <si>
    <t>... sector 4</t>
  </si>
  <si>
    <t>... sector 5</t>
  </si>
  <si>
    <t>... sector 6</t>
  </si>
  <si>
    <t>... sector 7</t>
  </si>
  <si>
    <t>... sector 8</t>
  </si>
  <si>
    <t>... sector 9</t>
  </si>
  <si>
    <t>... sector 10</t>
  </si>
  <si>
    <t>... sector 11</t>
  </si>
  <si>
    <t>... sector 12</t>
  </si>
  <si>
    <t>$sh_mcee_l1_fem</t>
  </si>
  <si>
    <t>For 2020: share of women in lay-off in sector 1</t>
  </si>
  <si>
    <t>$sh_mcee_l2_fem</t>
  </si>
  <si>
    <t>$sh_mcee_l3_fem</t>
  </si>
  <si>
    <t>$sh_mcee_l4_fem</t>
  </si>
  <si>
    <t>$sh_mcee_l5_fem</t>
  </si>
  <si>
    <t>$sh_mcee_l6_fem</t>
  </si>
  <si>
    <t>$sh_mcee_l7_fem</t>
  </si>
  <si>
    <t>$sh_mcee_l8_fem</t>
  </si>
  <si>
    <t>$sh_mcee_l9_fem</t>
  </si>
  <si>
    <t>$sh_mcee_l10_fem</t>
  </si>
  <si>
    <t>8.15.24</t>
  </si>
  <si>
    <t>$sh_mcee_l11_fem</t>
  </si>
  <si>
    <t>8.15.25</t>
  </si>
  <si>
    <t>$sh_mcee_l12_fem</t>
  </si>
  <si>
    <t>8.15.26</t>
  </si>
  <si>
    <t>Share of employees in lay-off for 1 months</t>
  </si>
  <si>
    <t>8.15.27</t>
  </si>
  <si>
    <t>... 2 months</t>
  </si>
  <si>
    <t>8.15.28</t>
  </si>
  <si>
    <t>... 3 months</t>
  </si>
  <si>
    <t>8.15.29</t>
  </si>
  <si>
    <t>... 4 months</t>
  </si>
  <si>
    <t>8.15.30</t>
  </si>
  <si>
    <t>... 5 months</t>
  </si>
  <si>
    <t>8.15.31</t>
  </si>
  <si>
    <t>... 6 months</t>
  </si>
  <si>
    <t>Share of self-employed in lay-off for 1 month</t>
  </si>
  <si>
    <t>... for 2 months</t>
  </si>
  <si>
    <t>... for 3 months</t>
  </si>
  <si>
    <t>... for 4 months</t>
  </si>
  <si>
    <t>... for 5 months</t>
  </si>
  <si>
    <t>... for 6 months</t>
  </si>
  <si>
    <t>tscee_lv</t>
  </si>
  <si>
    <t>Employee SIC rate below pension age</t>
  </si>
  <si>
    <t>Employee SIC rate above pension age</t>
  </si>
  <si>
    <t>tscer_lv</t>
  </si>
  <si>
    <t>Employer SIC rate below pension age</t>
  </si>
  <si>
    <t>Employer SIC rate above pension age</t>
  </si>
  <si>
    <t>txcee_lv</t>
  </si>
  <si>
    <t>$txcee_rate1</t>
  </si>
  <si>
    <t>Solidarity tax rate for employees below pension age</t>
  </si>
  <si>
    <t>$txcee_rate2</t>
  </si>
  <si>
    <t>Solidarity tax rate for employees above pension age</t>
  </si>
  <si>
    <t>txcer_lv</t>
  </si>
  <si>
    <t>$txcer_rate1</t>
  </si>
  <si>
    <t>Solidarity tax rate for employers below pension age</t>
  </si>
  <si>
    <t>$txcer_rate2</t>
  </si>
  <si>
    <t>Solidarity tax rate for employers above pension age</t>
  </si>
  <si>
    <t>$txcer_rate3</t>
  </si>
  <si>
    <t>Solidarity tax rate since 2019 (tax rate for employees is equal to SIC rate as before 2019, employers pay the remaining part)</t>
  </si>
  <si>
    <t>txcse_lv</t>
  </si>
  <si>
    <t>$txcse_rate1</t>
  </si>
  <si>
    <t>Solidarity tax rate below pension age</t>
  </si>
  <si>
    <t>$txcse_rate2</t>
  </si>
  <si>
    <t>Solidarity tax rate above pension age</t>
  </si>
  <si>
    <t>$txcse_rate3</t>
  </si>
  <si>
    <t>Solidarity tax rate since 2019</t>
  </si>
  <si>
    <t>22.2.1</t>
  </si>
  <si>
    <t>pss_lv</t>
  </si>
  <si>
    <t>$pss_disabchild_amt</t>
  </si>
  <si>
    <t>Social Security Benefit in case of disability from childhood (up to July 1, 2014)</t>
  </si>
  <si>
    <t>106.72#m</t>
  </si>
  <si>
    <t>22.2.2</t>
  </si>
  <si>
    <t>$pss_disabchild1_amt</t>
  </si>
  <si>
    <t>FYA: in July 2023 the benefit amount was increased to EUR 219.80. (190.4*6+219.8*6)/12=205.10</t>
  </si>
  <si>
    <t>138.74#m</t>
  </si>
  <si>
    <t>159.50#m</t>
  </si>
  <si>
    <t>190.4#m</t>
  </si>
  <si>
    <t>205.1#m</t>
  </si>
  <si>
    <t>239.4#m</t>
  </si>
  <si>
    <t>264.6#m</t>
  </si>
  <si>
    <t>22.2.4</t>
  </si>
  <si>
    <t>$pss_disabchild2_amt</t>
  </si>
  <si>
    <t>FYA: in July 2023 the benefit amount was increased to EUR 188.40. (163.2*6+188.4*6)/12=175.80</t>
  </si>
  <si>
    <t>128.06#m</t>
  </si>
  <si>
    <t>147.23#m</t>
  </si>
  <si>
    <t>175.8#m</t>
  </si>
  <si>
    <t>205.2#m</t>
  </si>
  <si>
    <t>226.8#m</t>
  </si>
  <si>
    <t>22.2.6</t>
  </si>
  <si>
    <t>$pss_disabchild3_amt</t>
  </si>
  <si>
    <t>FYA: in July 2023 the benefit amount was increased to EUR 157. (136*6+157*6)/12=146.5</t>
  </si>
  <si>
    <t>122.69#m</t>
  </si>
  <si>
    <t>146.5#m</t>
  </si>
  <si>
    <t>22.2.8</t>
  </si>
  <si>
    <t>$pss_disab1_amt</t>
  </si>
  <si>
    <t>FYA: in July 2023 the benefit amount was increased to EUR 175. (152.6*6+175*6)/12=163.8</t>
  </si>
  <si>
    <t>83.24#m</t>
  </si>
  <si>
    <t>152.60#m</t>
  </si>
  <si>
    <t>191.8#m</t>
  </si>
  <si>
    <t>232.4#m</t>
  </si>
  <si>
    <t>22.2.10</t>
  </si>
  <si>
    <t>$pss_disab2_amt</t>
  </si>
  <si>
    <t>FYA: in July 2023 the benefit amount was increased to EUR 150. (130.8*6+150*6)/12=140.4</t>
  </si>
  <si>
    <t>76.84#m</t>
  </si>
  <si>
    <t>130.8#m</t>
  </si>
  <si>
    <t>140.4#m</t>
  </si>
  <si>
    <t>164.4#m</t>
  </si>
  <si>
    <t>199.2#m</t>
  </si>
  <si>
    <t>22.2.12</t>
  </si>
  <si>
    <t>$pss_disab3_amt</t>
  </si>
  <si>
    <t>FYA: in July 2023 the benefit amount was increased to EUR 125. (109*6+125*6)/12=117</t>
  </si>
  <si>
    <t>22.2.14</t>
  </si>
  <si>
    <t>$pss_child_age6</t>
  </si>
  <si>
    <t>92.5#m</t>
  </si>
  <si>
    <t>22.2.16</t>
  </si>
  <si>
    <t>$pss_child_age7</t>
  </si>
  <si>
    <t>FYA: in July 2023 the benefit amount was increased to EUR 188. (163*6+188*6)/12=175.5</t>
  </si>
  <si>
    <t>163#m</t>
  </si>
  <si>
    <t>175.5#m</t>
  </si>
  <si>
    <t>206#m</t>
  </si>
  <si>
    <t>22.2.18</t>
  </si>
  <si>
    <t>$pss_disab_coef1</t>
  </si>
  <si>
    <t>A supplement to Social Security Benefit in case of disability (Group I) if the recipeint is not employed nor self-employed</t>
  </si>
  <si>
    <t>22.2.19</t>
  </si>
  <si>
    <t>$pss_disab_coef2</t>
  </si>
  <si>
    <t>A supplement to Social Security Benefit in case of disability (Group II) if the recipeint is not employed nor self-employed</t>
  </si>
  <si>
    <t>22.2.20</t>
  </si>
  <si>
    <t>$pss_disab_coef3</t>
  </si>
  <si>
    <t>bun00_lv</t>
  </si>
  <si>
    <t>$bun00_rate1</t>
  </si>
  <si>
    <t>Replacement rate (work experience 1-9 years)</t>
  </si>
  <si>
    <t>$bun00_rate2</t>
  </si>
  <si>
    <t>Replacement rate (work experience 10-19 years)</t>
  </si>
  <si>
    <t>$bun00_rate3</t>
  </si>
  <si>
    <t>Replacement rate (work experience 20-29 years)</t>
  </si>
  <si>
    <t>$bun00_rate4</t>
  </si>
  <si>
    <t>Replacement rate (work experience &gt; 30 years)</t>
  </si>
  <si>
    <t>$bun00_totthres1</t>
  </si>
  <si>
    <t>Work experience of 1 year (12 months)</t>
  </si>
  <si>
    <t>$bun00_totthres2</t>
  </si>
  <si>
    <t>Work experience of 10 years (120 months)</t>
  </si>
  <si>
    <t>$bun00_totthres3</t>
  </si>
  <si>
    <t>Work experience of 20 years (240 months)</t>
  </si>
  <si>
    <t>$bun00_totthres4</t>
  </si>
  <si>
    <t>Work experience of 30 years (360 months)</t>
  </si>
  <si>
    <t>$bun00_unemp_amt</t>
  </si>
  <si>
    <t>Fixed amount of unemployment benefit (used in 2010 &amp; 2011) for the last months of receipt</t>
  </si>
  <si>
    <t>23.1.10</t>
  </si>
  <si>
    <t>$bun00_redamt1</t>
  </si>
  <si>
    <t>75% of full monthly unemployment benefit</t>
  </si>
  <si>
    <t>23.1.11</t>
  </si>
  <si>
    <t>$bun00_redamt2</t>
  </si>
  <si>
    <t>50% of full monthly unemployment benefit</t>
  </si>
  <si>
    <t>23.1.12</t>
  </si>
  <si>
    <t>$bun00_redamt3</t>
  </si>
  <si>
    <t>45% of full monthly unemployment benefit</t>
  </si>
  <si>
    <t>bfana_lv</t>
  </si>
  <si>
    <t>$bfana_stdamt</t>
  </si>
  <si>
    <t>Stadard amount of family benefit per child (starting from 2022 family benefit per month for raising 1 child)</t>
  </si>
  <si>
    <t>8#m</t>
  </si>
  <si>
    <t>11.38#m</t>
  </si>
  <si>
    <t>$bfana_amt2</t>
  </si>
  <si>
    <t>Family benefit per month for each child for raising 2 children (starting from 2022)</t>
  </si>
  <si>
    <t>$bfana_amt3</t>
  </si>
  <si>
    <t>Family benefit per month for each child for raising 3 children (starting from 2022)</t>
  </si>
  <si>
    <t>$bfana_amt4</t>
  </si>
  <si>
    <t>Family benefit per month for each child for raising 4 and more children (starting from 2022)</t>
  </si>
  <si>
    <t>$bfana_extraamt2</t>
  </si>
  <si>
    <t>Supplementary monthly payment for families with 2 children</t>
  </si>
  <si>
    <t>$bfana_extraamt3</t>
  </si>
  <si>
    <t>... for families with 3 children</t>
  </si>
  <si>
    <t>$bfana_extraamt4</t>
  </si>
  <si>
    <t>... for each subsequent child in the family</t>
  </si>
  <si>
    <t>$bfana_coef1</t>
  </si>
  <si>
    <t>Multiplier for the 2nd child</t>
  </si>
  <si>
    <t>$bfana_coef2</t>
  </si>
  <si>
    <t>Multiplier for the 3rd child</t>
  </si>
  <si>
    <t>$bfana_coef3</t>
  </si>
  <si>
    <t>Multiplier for each next child</t>
  </si>
  <si>
    <t>bfapl_lv</t>
  </si>
  <si>
    <t>$bfapl_rate</t>
  </si>
  <si>
    <t>Replacement rate</t>
  </si>
  <si>
    <t>$bfapl_coef</t>
  </si>
  <si>
    <t>Constant to determine the benefit amount for working days</t>
  </si>
  <si>
    <t>$bfapl_dy</t>
  </si>
  <si>
    <t>the duration of the benefit is 10 days (10 working days starting from 2023)</t>
  </si>
  <si>
    <t>bfama_lv</t>
  </si>
  <si>
    <t>$bfama_rate</t>
  </si>
  <si>
    <t>bec_lv</t>
  </si>
  <si>
    <t>$bfaec_amt</t>
  </si>
  <si>
    <t>Single time benefit and short-time aid for families with children (provided in March 2021 and January-April 2022)</t>
  </si>
  <si>
    <t>$bpeec_amt</t>
  </si>
  <si>
    <t>Single time benefit and short-time aid for recipients of pensions and state social security benefits (provid ed in March 2021 and January-April 2022)</t>
  </si>
  <si>
    <t>$bpeec01_amt1</t>
  </si>
  <si>
    <t>Short-time aid for recipients of pensions and state social security benefits in November 2022–May2023</t>
  </si>
  <si>
    <t>$bpeec01_amt2</t>
  </si>
  <si>
    <t>$bpeec01_amt3</t>
  </si>
  <si>
    <t>$bpeec01_lim1</t>
  </si>
  <si>
    <t>$bpeec01_1 is paid if the pension, compensation or benefit amount is below $bpeec01_lim1; the benefit equals to $bpeec01_2 if the pension, compensation or benefit amount is between  $bpeec01_lim1 – $bpeec01_lim2; the benefit equals to $bpeec01_3 if the pension, compensation or benefit amount exceeds $bpeec01_lim3</t>
  </si>
  <si>
    <t>$bpeec01_lim2</t>
  </si>
  <si>
    <t>$bpeec02_amt1</t>
  </si>
  <si>
    <t>Short-time aid for vaccinated persons 60y+ provided in November, 2021 – March, 2022 (for those who received a benefit for 1 month)</t>
  </si>
  <si>
    <t>$bpeec02_amt2</t>
  </si>
  <si>
    <t>Short-time aid for vaccinated persons 60y+  provided in November, 2021 – March, 2022(for those who received a benefit for 2 month)</t>
  </si>
  <si>
    <t>$bpeec02_amt3</t>
  </si>
  <si>
    <t>Short-time aid for vaccinated persons 60y+  provided in November, 2021 – March, 2022(for those who received a benefit for 3 month)</t>
  </si>
  <si>
    <t>$bpeec02_rate1</t>
  </si>
  <si>
    <t>Share of population in the age group 60+ vaccinated against COVID-19 who received a benefit for a 1 month [based on external statistics]</t>
  </si>
  <si>
    <t>$bpeec02_rate2</t>
  </si>
  <si>
    <t>Share of population in the age group 60+ vaccinated against COVID-19 who received a benefit for 2 months [based on external statistics]</t>
  </si>
  <si>
    <t>$bpeec02_rate3</t>
  </si>
  <si>
    <t>Share of population in the age group 60+ vaccinated against COVID-19 who received a benefit for 3 months[based on external statistics]</t>
  </si>
  <si>
    <t>bfaba_lv</t>
  </si>
  <si>
    <t>$bfaba_stdamt</t>
  </si>
  <si>
    <t>Standard benefit</t>
  </si>
  <si>
    <t>296#y</t>
  </si>
  <si>
    <t>421.17#y</t>
  </si>
  <si>
    <t>$bfaba_extraamt1</t>
  </si>
  <si>
    <t>Supplement for the 1st child</t>
  </si>
  <si>
    <t>$bfaba_extraamt2</t>
  </si>
  <si>
    <t>Supplement for the 2nd child (abolished since 2010)</t>
  </si>
  <si>
    <t>$bfaba_extraamt3</t>
  </si>
  <si>
    <t>Supplement for the 3rd child and each next (abolished since 2010)</t>
  </si>
  <si>
    <t>bfawk_lv</t>
  </si>
  <si>
    <t>$bfawk_rate1</t>
  </si>
  <si>
    <t>Replacement rate ( as of Oct 1, 2014 for those who choose to receive the benefit for 1 year)</t>
  </si>
  <si>
    <t>$bfawk_minamt</t>
  </si>
  <si>
    <t>Minimum monthly benefit (no minimum as of Oct 2014)</t>
  </si>
  <si>
    <t>$bfawk_rate2</t>
  </si>
  <si>
    <t>Replacement rate as of Oct 1, 2014 for those who choose to receive the benefit for 1.5 years (WE ASSUME THAT EVERYONE CHOOSES 1.5 YEARS)</t>
  </si>
  <si>
    <t>$bfawk_lv_rate</t>
  </si>
  <si>
    <t>As of October 1, 2014: percentage of the initial benefit amount that is paid to working parents</t>
  </si>
  <si>
    <t>bfacc_lv</t>
  </si>
  <si>
    <t>$bfacc_rate</t>
  </si>
  <si>
    <t>Replacement rate in 2006 &amp; 2007</t>
  </si>
  <si>
    <t>$bfacc_minamt</t>
  </si>
  <si>
    <t>Minimum amount of child care benefit for insured parents in 2006 &amp; 2007 (1st year)</t>
  </si>
  <si>
    <t>56#m</t>
  </si>
  <si>
    <t>$bfacc_maxamt</t>
  </si>
  <si>
    <t>Maximum amount of child care benefit for insured parents in 2006 &amp; 2007 (1st year)</t>
  </si>
  <si>
    <t>392#m</t>
  </si>
  <si>
    <t>$bfacc_amt1</t>
  </si>
  <si>
    <t>Amount of child care benefit (high)</t>
  </si>
  <si>
    <t>$bfacc_amt2</t>
  </si>
  <si>
    <t>Amount of child care benefit (low)</t>
  </si>
  <si>
    <t>42.69#m</t>
  </si>
  <si>
    <t>tin_lv</t>
  </si>
  <si>
    <t>$tin_lv_rate</t>
  </si>
  <si>
    <t>Standard tax rate for employment income, pension income etc. (until 2018)</t>
  </si>
  <si>
    <t>$tin_se_rate</t>
  </si>
  <si>
    <t>Tax rate for self-employment income (until 2018)</t>
  </si>
  <si>
    <t>$tin_kt_rate</t>
  </si>
  <si>
    <t>Tax rate for capital income</t>
  </si>
  <si>
    <t>$tin_se_minamt</t>
  </si>
  <si>
    <t>Minimum annual amount of PIT that self-employed have to pay</t>
  </si>
  <si>
    <t>Progressive PIT: lowest rate (effective as of 2018)</t>
  </si>
  <si>
    <t>Progressive PIT: middle rate (effective as of 2018)</t>
  </si>
  <si>
    <t>Progressive PIT: top rate (effective as of 2018)</t>
  </si>
  <si>
    <t>$tin_addrate</t>
  </si>
  <si>
    <t xml:space="preserve">An additional PIT rate of 3% is applied to almost all annual income (including income subject to PIT as well as dividends, conditional dividends, income treated as dividends and liquidation quota which are not subject to PIT) exceeding 200,000 EUR. </t>
  </si>
  <si>
    <t>Annual income threshold for lowest tax rate</t>
  </si>
  <si>
    <t>20004#y</t>
  </si>
  <si>
    <t>Annual income threshold for top rate</t>
  </si>
  <si>
    <t>$tin_addthres</t>
  </si>
  <si>
    <t>Annual income threshold for the additional PIT rate</t>
  </si>
  <si>
    <t>$tin_share</t>
  </si>
  <si>
    <t>Share of top rate PIT that gets financed from the solidarity tax</t>
  </si>
  <si>
    <t>$tintamm_stdamt</t>
  </si>
  <si>
    <t>Non-taxable minimum income (standard)</t>
  </si>
  <si>
    <t>Dependant allowance</t>
  </si>
  <si>
    <t>63#m</t>
  </si>
  <si>
    <t>230#m</t>
  </si>
  <si>
    <t>31.3.3</t>
  </si>
  <si>
    <t>$tintamm_minamt</t>
  </si>
  <si>
    <t>Minimum standard non-taxable allowance (in force as of 2016)</t>
  </si>
  <si>
    <t>31.3.4</t>
  </si>
  <si>
    <t>$tintamm_maxamt</t>
  </si>
  <si>
    <t>FYA: in July 2022 the max size was increased from EUR 4200 to EUR 6000. (4200*6+6000*6)/12=5100</t>
  </si>
  <si>
    <t>31.3.6</t>
  </si>
  <si>
    <t>$tintamm_lim1</t>
  </si>
  <si>
    <t>Income below which maximum allowance is applied (in force as of 2016)</t>
  </si>
  <si>
    <t>5280#y</t>
  </si>
  <si>
    <t>31.3.7</t>
  </si>
  <si>
    <t>$tintamm_lim2</t>
  </si>
  <si>
    <t>Income above which minimum allowance is applied (in force as of 2016)</t>
  </si>
  <si>
    <t>21600#y</t>
  </si>
  <si>
    <t>$PensAgeMale96</t>
  </si>
  <si>
    <t>Age to identify males who could retire in 1996 (min age was 61)</t>
  </si>
  <si>
    <t>$PensAgeFem96</t>
  </si>
  <si>
    <t>Age to identify females who could retire in 1996 (min age was 56)</t>
  </si>
  <si>
    <t>31.4.3</t>
  </si>
  <si>
    <t>$tintape_penamt</t>
  </si>
  <si>
    <t>FYA, in July 2022 set to 500, (350*6+500*6)/12 = 425</t>
  </si>
  <si>
    <t>$tin_ded_uplimit</t>
  </si>
  <si>
    <t>bsamm_lv</t>
  </si>
  <si>
    <t>$bsamm_ded_amt</t>
  </si>
  <si>
    <t>Part of child care (parental) benefit excluded from the income test</t>
  </si>
  <si>
    <t>$bsamm_ret_amt</t>
  </si>
  <si>
    <t>GMI level for pensioners in Riga (abolished in 2021)</t>
  </si>
  <si>
    <t>$bsamm_child_amt</t>
  </si>
  <si>
    <t>GMI level for children in Riga (abolished in 2021)</t>
  </si>
  <si>
    <t>$bsamm_couple_amt</t>
  </si>
  <si>
    <t>GMI level for parents in Riga</t>
  </si>
  <si>
    <t>$bsamm_child_addamt</t>
  </si>
  <si>
    <t>Additional GMI for small children in Riga (abolished in 2015)</t>
  </si>
  <si>
    <t>71.14#m</t>
  </si>
  <si>
    <t>$bsamm_stdamt1</t>
  </si>
  <si>
    <t>FYA, in 2023 jJuly is set to 125, =(109*6+125*6)/12= 117</t>
  </si>
  <si>
    <t>27#m</t>
  </si>
  <si>
    <t>49.8#m</t>
  </si>
  <si>
    <t>$bsamm_stdamt2</t>
  </si>
  <si>
    <t>FYA, in July 2023 it is change to 87.5, (76*6+87.5*6)/12= 81.75</t>
  </si>
  <si>
    <t>81.75#m</t>
  </si>
  <si>
    <t>$bsamm_riga_amt</t>
  </si>
  <si>
    <t>GMI level for adults in Riga (as of 2021, standard level is applicable)</t>
  </si>
  <si>
    <t>56.91#m</t>
  </si>
  <si>
    <t>$bsamm_my</t>
  </si>
  <si>
    <t>Maximum duration of GMI per year ( in months)</t>
  </si>
  <si>
    <t>$bsamm_thres1</t>
  </si>
  <si>
    <t>FYA, in July 2023 it is changed to 313 (272*6+313*6)/12=292.5</t>
  </si>
  <si>
    <t>292.5#m</t>
  </si>
  <si>
    <t>$bsamm_thres2</t>
  </si>
  <si>
    <t>FYA, in July 2023 it is changed to 219 (190*6+219*6)/12=204.5</t>
  </si>
  <si>
    <t>204.5#m</t>
  </si>
  <si>
    <t>264#m</t>
  </si>
  <si>
    <t>$yptmp_minrate1</t>
  </si>
  <si>
    <t>Share of the minimum wage which corresponds to the minimum maintenance payment for a child below age of 7 years</t>
  </si>
  <si>
    <t>$yptmp_minrate2</t>
  </si>
  <si>
    <t>Share of the minimum wage which corresponds to the minimum maintenance payment for a child between 7–18 years old (or 7–24 years old if continues secondary/professional education )</t>
  </si>
  <si>
    <t>32.20.1</t>
  </si>
  <si>
    <t>32.21.1</t>
  </si>
  <si>
    <t>bho_lv</t>
  </si>
  <si>
    <t>$xhcmax_urb_amt1</t>
  </si>
  <si>
    <t>Average housing cost per household member: urban area, 1 person in household</t>
  </si>
  <si>
    <t>31.3#m</t>
  </si>
  <si>
    <t>34.5#m</t>
  </si>
  <si>
    <t>50.7#m</t>
  </si>
  <si>
    <t>48.7#m</t>
  </si>
  <si>
    <t>54.6#m</t>
  </si>
  <si>
    <t>55.0#m</t>
  </si>
  <si>
    <t>75.6#m</t>
  </si>
  <si>
    <t>89.18#m</t>
  </si>
  <si>
    <t>95.47#m</t>
  </si>
  <si>
    <t>99.45#m</t>
  </si>
  <si>
    <t>110.14#m</t>
  </si>
  <si>
    <t>107.77#m</t>
  </si>
  <si>
    <t>109.46#m</t>
  </si>
  <si>
    <t>112.68#m</t>
  </si>
  <si>
    <t>115.92#m</t>
  </si>
  <si>
    <t>124.28#m</t>
  </si>
  <si>
    <t>128.75#m</t>
  </si>
  <si>
    <t>$xhcmax_urb_amt2</t>
  </si>
  <si>
    <t>Average housing cost per household member: urban area, 2 persons in household</t>
  </si>
  <si>
    <t>21.6#m</t>
  </si>
  <si>
    <t>28.4#m</t>
  </si>
  <si>
    <t>33.7#m</t>
  </si>
  <si>
    <t>32.4#m</t>
  </si>
  <si>
    <t>34.2#m</t>
  </si>
  <si>
    <t>35.5#m</t>
  </si>
  <si>
    <t>38.0#m</t>
  </si>
  <si>
    <t>51.0#m</t>
  </si>
  <si>
    <t>61.71#m</t>
  </si>
  <si>
    <t>60.48#m</t>
  </si>
  <si>
    <t>60.27#m</t>
  </si>
  <si>
    <t>62.78#m</t>
  </si>
  <si>
    <t>73.64#m</t>
  </si>
  <si>
    <t>72.06#m</t>
  </si>
  <si>
    <t>73.19#m</t>
  </si>
  <si>
    <t>75.34#m</t>
  </si>
  <si>
    <t>77.51#m</t>
  </si>
  <si>
    <t>83.1#m</t>
  </si>
  <si>
    <t>86.09#m</t>
  </si>
  <si>
    <t>$xhcmax_urb_amt3</t>
  </si>
  <si>
    <t>Average housing cost per household member: urban area, 3 persons in household</t>
  </si>
  <si>
    <t>16.7#m</t>
  </si>
  <si>
    <t>22.4#m</t>
  </si>
  <si>
    <t>26.1#m</t>
  </si>
  <si>
    <t>26.0#m</t>
  </si>
  <si>
    <t>26.7#m</t>
  </si>
  <si>
    <t>28.5#m</t>
  </si>
  <si>
    <t>30.6#m</t>
  </si>
  <si>
    <t>39.3#m</t>
  </si>
  <si>
    <t>46.26#m</t>
  </si>
  <si>
    <t>44.72#m</t>
  </si>
  <si>
    <t>44.56#m</t>
  </si>
  <si>
    <t>46.42#m</t>
  </si>
  <si>
    <t>48.9#m</t>
  </si>
  <si>
    <t>48.59#m</t>
  </si>
  <si>
    <t>50.02#m</t>
  </si>
  <si>
    <t>51.46#m</t>
  </si>
  <si>
    <t>55.17#m</t>
  </si>
  <si>
    <t>57.16#m</t>
  </si>
  <si>
    <t>$xhcmax_urb_amt4</t>
  </si>
  <si>
    <t>Average housing cost per household member: urban area, 4 persons or more in household</t>
  </si>
  <si>
    <t>12.3#m</t>
  </si>
  <si>
    <t>13.3#m</t>
  </si>
  <si>
    <t>18.3#m</t>
  </si>
  <si>
    <t>19.1#m</t>
  </si>
  <si>
    <t>19.9#m</t>
  </si>
  <si>
    <t>23.0#m</t>
  </si>
  <si>
    <t>23.1#m</t>
  </si>
  <si>
    <t>28.9#m</t>
  </si>
  <si>
    <t>36.43#m</t>
  </si>
  <si>
    <t>36.16#m</t>
  </si>
  <si>
    <t>36.03#m</t>
  </si>
  <si>
    <t>37.53#m</t>
  </si>
  <si>
    <t>41.79#m</t>
  </si>
  <si>
    <t>40.88#m</t>
  </si>
  <si>
    <t>41.53#m</t>
  </si>
  <si>
    <t>42.75#m</t>
  </si>
  <si>
    <t>43.98#m</t>
  </si>
  <si>
    <t>47.15#m</t>
  </si>
  <si>
    <t>48.85#m</t>
  </si>
  <si>
    <t>$xhcmax_rur_amt1</t>
  </si>
  <si>
    <t>Average housing cost per household member: rural area, 1 person in household</t>
  </si>
  <si>
    <t>18.9#m</t>
  </si>
  <si>
    <t>20.3#m</t>
  </si>
  <si>
    <t>34.8#m</t>
  </si>
  <si>
    <t>30.4#m</t>
  </si>
  <si>
    <t>34.7#m</t>
  </si>
  <si>
    <t>38.4#m</t>
  </si>
  <si>
    <t>54.2#m</t>
  </si>
  <si>
    <t>59.62#m</t>
  </si>
  <si>
    <t>65.92#m</t>
  </si>
  <si>
    <t>65.69#m</t>
  </si>
  <si>
    <t>68.43#m</t>
  </si>
  <si>
    <t>76.53#m</t>
  </si>
  <si>
    <t>78.78#m</t>
  </si>
  <si>
    <t>86.89#m</t>
  </si>
  <si>
    <t>90.02#m</t>
  </si>
  <si>
    <t>$xhcmax_rur_amt2</t>
  </si>
  <si>
    <t>Average housing cost per household member: rural area, 2 persons in household</t>
  </si>
  <si>
    <t>12.4#m</t>
  </si>
  <si>
    <t>12.2#m</t>
  </si>
  <si>
    <t>20.2#m</t>
  </si>
  <si>
    <t>22.2#m</t>
  </si>
  <si>
    <t>22.3#m</t>
  </si>
  <si>
    <t>29.9#m</t>
  </si>
  <si>
    <t>38.8#m</t>
  </si>
  <si>
    <t>44.04#m</t>
  </si>
  <si>
    <t>38.65#m</t>
  </si>
  <si>
    <t>38.52#m</t>
  </si>
  <si>
    <t>40.12#m</t>
  </si>
  <si>
    <t>52.46#m</t>
  </si>
  <si>
    <t>51.33#m</t>
  </si>
  <si>
    <t>52.14#m</t>
  </si>
  <si>
    <t>59.19#m</t>
  </si>
  <si>
    <t>61.32#m</t>
  </si>
  <si>
    <t>$xhcmax_rur_amt3</t>
  </si>
  <si>
    <t>Average housing cost per household member: rural area, 3 persons in household</t>
  </si>
  <si>
    <t>9.4#m</t>
  </si>
  <si>
    <t>12.5#m</t>
  </si>
  <si>
    <t>15.5#m</t>
  </si>
  <si>
    <t>19.0#m</t>
  </si>
  <si>
    <t>22.0#m</t>
  </si>
  <si>
    <t>32.5#m</t>
  </si>
  <si>
    <t>30.67#m</t>
  </si>
  <si>
    <t>38.5#m</t>
  </si>
  <si>
    <t>39.96#m</t>
  </si>
  <si>
    <t>37.51#m</t>
  </si>
  <si>
    <t>36.7#m</t>
  </si>
  <si>
    <t>38.38#m</t>
  </si>
  <si>
    <t>39.48#m</t>
  </si>
  <si>
    <t>42.33#m</t>
  </si>
  <si>
    <t>43.85#m</t>
  </si>
  <si>
    <t>$xhcmax_rur_amt4</t>
  </si>
  <si>
    <t>Average housing cost per household member: rural area, 4 persons or more in household</t>
  </si>
  <si>
    <t>6.3#m</t>
  </si>
  <si>
    <t>7.9#m</t>
  </si>
  <si>
    <t>10.9#m</t>
  </si>
  <si>
    <t>14.8#m</t>
  </si>
  <si>
    <t>11.8#m</t>
  </si>
  <si>
    <t>14.3#m</t>
  </si>
  <si>
    <t>16.2#m</t>
  </si>
  <si>
    <t>21.7#m</t>
  </si>
  <si>
    <t>23.44#m</t>
  </si>
  <si>
    <t>24.54#m</t>
  </si>
  <si>
    <t>24.45#m</t>
  </si>
  <si>
    <t>25.47#m</t>
  </si>
  <si>
    <t>30.89#m</t>
  </si>
  <si>
    <t>30.22#m</t>
  </si>
  <si>
    <t>30.7#m</t>
  </si>
  <si>
    <t>32.51#m</t>
  </si>
  <si>
    <t>34.85#m</t>
  </si>
  <si>
    <t>36.11#m</t>
  </si>
  <si>
    <t>Threshold of income per person (in order to be eligible for housing benefit); since 2007 - for single-person households</t>
  </si>
  <si>
    <t>355.72#m</t>
  </si>
  <si>
    <t>Threshold of income per person (in order to be eligible for housing benefit); since 2007 - for households with more than 1 person</t>
  </si>
  <si>
    <t>$bho_dmc2_thr1</t>
  </si>
  <si>
    <t>Daugavpils: 2019–2020 the income threshold per household member</t>
  </si>
  <si>
    <t>$bho_dmc3_thr1</t>
  </si>
  <si>
    <t>Jelgava: 2019–2020 the income threshold per household member if there are no persons of working age in the household; and also households with persons of working age who bring up minor children or children under the age of 24 who continues full-time education</t>
  </si>
  <si>
    <t>$bho_dmc3_thr2</t>
  </si>
  <si>
    <t xml:space="preserve">Jelgava: 2019–2020 The income threshold set for a separately living recipients of old-age pensions, disability pensions or state social security benefit </t>
  </si>
  <si>
    <t>$bho_dmc4_thr1</t>
  </si>
  <si>
    <t>Jēkabpils: 2019–2020 the income per household member or for separately living person of working age</t>
  </si>
  <si>
    <t>$bho_dmc4_thr2</t>
  </si>
  <si>
    <t>Jēkabpils: 2019–2020 for a separately living lone recipients of old-age pensions, disability pensions or state social security benefit</t>
  </si>
  <si>
    <t>$bho_dmc5_thr1</t>
  </si>
  <si>
    <t>Jūrmala: in 2019–2020, the income per household member or for separately living person of working age</t>
  </si>
  <si>
    <t>$bho_dmc5_thr2</t>
  </si>
  <si>
    <t>Jūrmala: 2019–2020 the income for a separately living recipients of old-age pensions, disability pensions or state social security benefit</t>
  </si>
  <si>
    <t>$bho_dmc6_thr1</t>
  </si>
  <si>
    <t>Liepāja: 2019–2020 the income threshold for a household where at least one person is of working age</t>
  </si>
  <si>
    <t>$bho_dmc6_thr2</t>
  </si>
  <si>
    <t>Liepāja</t>
  </si>
  <si>
    <t>$bho_dmc6_thr3</t>
  </si>
  <si>
    <t>Liepaja: 2019–2020 for the income threshold a household where a parent or legal representative is raising a child (up to 18 (21) year old) alone; 2020: the income threshold for the first person in the household  where a parent or legal representative is raising a child alone or all persons are persons who have reached the state retirement age or persons with disabilities or are children below 18 (24) years old</t>
  </si>
  <si>
    <t>$bho_dmc6_thr4</t>
  </si>
  <si>
    <t>Liepaja: 2019–2020 for a household in which none of the household members is of working age; 2020: the income threshold for each subsequent person in the household  where a parent or legal representative is raising a child alone or all persons are persons who have reached the state retirement age or persons with disabilities or are children below 18 (24) years old</t>
  </si>
  <si>
    <t>$bho_dmc6_thr5</t>
  </si>
  <si>
    <t>Liepaja: the income threshold set for a separately living person who has reached the state retirement age or is a disabled person</t>
  </si>
  <si>
    <t>$bho_dmc7_thr1</t>
  </si>
  <si>
    <t>Rēzekne: 2019–2020 the income threshold for a household where at least one person is of working age</t>
  </si>
  <si>
    <t>$bho_dmc7_thr2</t>
  </si>
  <si>
    <t>Rēzekne: 2019–2020 the income threshold for the first person in the household where none of the household members is of working age</t>
  </si>
  <si>
    <t>$bho_dmc7_thr3</t>
  </si>
  <si>
    <t>Rēzekne: 2019–2020 the income threshold for each subsequent person in the household where none of the household members is of working age</t>
  </si>
  <si>
    <t>$bho_dmc8_thr1</t>
  </si>
  <si>
    <t>Valmiera: 2019–2020 the income threshold per household member</t>
  </si>
  <si>
    <t>$bho_dmc8_thr2</t>
  </si>
  <si>
    <t>$bho_dmc9_thr1</t>
  </si>
  <si>
    <t>Ventspils: 2019–2020 none of the household members is of working age</t>
  </si>
  <si>
    <t>277#m</t>
  </si>
  <si>
    <t>$bho_dmc9_thr2</t>
  </si>
  <si>
    <t>Ventspils: 2019–2020 for a household where at least one person is of working age</t>
  </si>
  <si>
    <t>152.25#m</t>
  </si>
  <si>
    <t>$bho_dmc9_thr3</t>
  </si>
  <si>
    <t>Ventspils: 2019–2020 if there is at least one person of working age and at least one child below 18 (24) years old</t>
  </si>
  <si>
    <t>$bho_coef1</t>
  </si>
  <si>
    <t>All household types (see coef 2 and 3 for exemptions)</t>
  </si>
  <si>
    <t>$bho_coef2</t>
  </si>
  <si>
    <t>A separately living person of pension age or a separately living disabled person</t>
  </si>
  <si>
    <t>$bho_coef3</t>
  </si>
  <si>
    <t>A household consisting only of persons of pension age and disabled person</t>
  </si>
  <si>
    <t>$bho_coef4</t>
  </si>
  <si>
    <t>A household consisting of persons of pension age, disabled persons and children</t>
  </si>
  <si>
    <t>33.47.1</t>
  </si>
  <si>
    <t>33.48.1</t>
  </si>
  <si>
    <t>tco_lv</t>
  </si>
  <si>
    <t>34.2.2</t>
  </si>
  <si>
    <t>34.2.3</t>
  </si>
  <si>
    <t>34.2.4</t>
  </si>
  <si>
    <t>34.2.5</t>
  </si>
  <si>
    <t>34.2.6</t>
  </si>
  <si>
    <t>34.2.7</t>
  </si>
  <si>
    <t>34.2.8</t>
  </si>
  <si>
    <t>34.2.9</t>
  </si>
  <si>
    <t>34.2.10</t>
  </si>
  <si>
    <t>34.2.11</t>
  </si>
  <si>
    <t>34.2.12</t>
  </si>
  <si>
    <t>34.2.13</t>
  </si>
  <si>
    <t>34.2.14</t>
  </si>
  <si>
    <t>34.2.15</t>
  </si>
  <si>
    <t>34.2.16</t>
  </si>
  <si>
    <t>34.2.17</t>
  </si>
  <si>
    <t>34.2.18</t>
  </si>
  <si>
    <t>34.2.19</t>
  </si>
  <si>
    <t>34.2.20</t>
  </si>
  <si>
    <t>34.2.21</t>
  </si>
  <si>
    <t>34.2.22</t>
  </si>
  <si>
    <t>34.2.23</t>
  </si>
  <si>
    <t>34.2.24</t>
  </si>
  <si>
    <t>34.2.25</t>
  </si>
  <si>
    <t>34.2.26</t>
  </si>
  <si>
    <t>34.2.27</t>
  </si>
  <si>
    <t>34.2.28</t>
  </si>
  <si>
    <t>34.2.29</t>
  </si>
  <si>
    <t>34.2.30</t>
  </si>
  <si>
    <t>34.2.31</t>
  </si>
  <si>
    <t>34.2.32</t>
  </si>
  <si>
    <t>34.2.33</t>
  </si>
  <si>
    <t>34.2.34</t>
  </si>
  <si>
    <t>34.2.35</t>
  </si>
  <si>
    <t>34.2.36</t>
  </si>
  <si>
    <t>34.2.37</t>
  </si>
  <si>
    <t>34.2.38</t>
  </si>
  <si>
    <t>34.2.39</t>
  </si>
  <si>
    <t>34.2.40</t>
  </si>
  <si>
    <t>34.2.41</t>
  </si>
  <si>
    <t>34.2.42</t>
  </si>
  <si>
    <t>34.2.43</t>
  </si>
  <si>
    <t>34.2.44</t>
  </si>
  <si>
    <t>34.2.45</t>
  </si>
  <si>
    <t>34.2.46</t>
  </si>
  <si>
    <t>34.2.47</t>
  </si>
  <si>
    <t>34.2.48</t>
  </si>
  <si>
    <t>34.2.49</t>
  </si>
  <si>
    <t>34.2.50</t>
  </si>
  <si>
    <t>34.2.51</t>
  </si>
  <si>
    <t>34.2.52</t>
  </si>
  <si>
    <t>34.2.53</t>
  </si>
  <si>
    <t>34.2.54</t>
  </si>
  <si>
    <t>34.2.55</t>
  </si>
  <si>
    <t>34.2.56</t>
  </si>
  <si>
    <t>34.2.57</t>
  </si>
  <si>
    <t>34.2.58</t>
  </si>
  <si>
    <t>34.2.59</t>
  </si>
  <si>
    <t>34.2.60</t>
  </si>
  <si>
    <t>34.2.61</t>
  </si>
  <si>
    <t>34.2.62</t>
  </si>
  <si>
    <t>34.2.63</t>
  </si>
  <si>
    <t>34.2.64</t>
  </si>
  <si>
    <t>34.2.65</t>
  </si>
  <si>
    <t>34.2.66</t>
  </si>
  <si>
    <t>34.2.67</t>
  </si>
  <si>
    <t>34.2.68</t>
  </si>
  <si>
    <t>34.2.69</t>
  </si>
  <si>
    <t>34.2.70</t>
  </si>
  <si>
    <t>34.2.71</t>
  </si>
  <si>
    <t>34.2.72</t>
  </si>
  <si>
    <t>34.2.73</t>
  </si>
  <si>
    <t>34.2.74</t>
  </si>
  <si>
    <t>34.2.75</t>
  </si>
  <si>
    <t>34.2.76</t>
  </si>
  <si>
    <t>34.2.77</t>
  </si>
  <si>
    <t>34.2.78</t>
  </si>
  <si>
    <t>34.2.79</t>
  </si>
  <si>
    <t>34.2.80</t>
  </si>
  <si>
    <t>34.2.81</t>
  </si>
  <si>
    <t>34.2.82</t>
  </si>
  <si>
    <t>34.2.83</t>
  </si>
  <si>
    <t>34.2.84</t>
  </si>
  <si>
    <t>34.2.85</t>
  </si>
  <si>
    <t>34.2.86</t>
  </si>
  <si>
    <t>34.2.87</t>
  </si>
  <si>
    <t>34.2.88</t>
  </si>
  <si>
    <t>34.2.89</t>
  </si>
  <si>
    <t>34.2.90</t>
  </si>
  <si>
    <t>34.2.91</t>
  </si>
  <si>
    <t>34.2.92</t>
  </si>
  <si>
    <t>34.2.93</t>
  </si>
  <si>
    <t>34.2.94</t>
  </si>
  <si>
    <t>34.2.95</t>
  </si>
  <si>
    <t>34.2.96</t>
  </si>
  <si>
    <t>34.2.97</t>
  </si>
  <si>
    <t>34.2.98</t>
  </si>
  <si>
    <t>34.2.99</t>
  </si>
  <si>
    <t>34.2.100</t>
  </si>
  <si>
    <t>34.2.101</t>
  </si>
  <si>
    <t>34.2.102</t>
  </si>
  <si>
    <t>34.2.103</t>
  </si>
  <si>
    <t>34.2.104</t>
  </si>
  <si>
    <t>34.2.105</t>
  </si>
  <si>
    <t>34.2.106</t>
  </si>
  <si>
    <t>34.2.107</t>
  </si>
  <si>
    <t>34.2.108</t>
  </si>
  <si>
    <t>34.2.109</t>
  </si>
  <si>
    <t>34.2.110</t>
  </si>
  <si>
    <t>34.2.111</t>
  </si>
  <si>
    <t>34.2.112</t>
  </si>
  <si>
    <t>34.2.113</t>
  </si>
  <si>
    <t>34.2.114</t>
  </si>
  <si>
    <t>34.2.115</t>
  </si>
  <si>
    <t>34.2.116</t>
  </si>
  <si>
    <t>34.2.117</t>
  </si>
  <si>
    <t>34.2.118</t>
  </si>
  <si>
    <t>34.2.119</t>
  </si>
  <si>
    <t>34.2.120</t>
  </si>
  <si>
    <t>34.2.121</t>
  </si>
  <si>
    <t>34.2.122</t>
  </si>
  <si>
    <t>34.2.123</t>
  </si>
  <si>
    <t>34.2.124</t>
  </si>
  <si>
    <t>34.2.125</t>
  </si>
  <si>
    <t>34.2.126</t>
  </si>
  <si>
    <t>34.2.127</t>
  </si>
  <si>
    <t>34.2.128</t>
  </si>
  <si>
    <t>34.2.129</t>
  </si>
  <si>
    <t>34.2.130</t>
  </si>
  <si>
    <t>34.2.131</t>
  </si>
  <si>
    <t>34.2.132</t>
  </si>
  <si>
    <t>34.2.133</t>
  </si>
  <si>
    <t>34.2.134</t>
  </si>
  <si>
    <t>34.2.135</t>
  </si>
  <si>
    <t>34.2.136</t>
  </si>
  <si>
    <t>34.2.137</t>
  </si>
  <si>
    <t>34.2.138</t>
  </si>
  <si>
    <t>34.2.139</t>
  </si>
  <si>
    <t>34.2.140</t>
  </si>
  <si>
    <t>34.2.141</t>
  </si>
  <si>
    <t>34.2.142</t>
  </si>
  <si>
    <t>34.2.143</t>
  </si>
  <si>
    <t>34.2.144</t>
  </si>
  <si>
    <t>34.2.145</t>
  </si>
  <si>
    <t>34.2.146</t>
  </si>
  <si>
    <t>34.2.147</t>
  </si>
  <si>
    <t>34.2.148</t>
  </si>
  <si>
    <t>34.2.149</t>
  </si>
  <si>
    <t>34.2.150</t>
  </si>
  <si>
    <t>34.2.151</t>
  </si>
  <si>
    <t>34.2.152</t>
  </si>
  <si>
    <t>34.2.153</t>
  </si>
  <si>
    <t>34.2.154</t>
  </si>
  <si>
    <t>34.2.155</t>
  </si>
  <si>
    <t>34.2.156</t>
  </si>
  <si>
    <t>34.2.157</t>
  </si>
  <si>
    <t>34.2.158</t>
  </si>
  <si>
    <t>34.2.159</t>
  </si>
  <si>
    <t>34.2.160</t>
  </si>
  <si>
    <t>34.2.161</t>
  </si>
  <si>
    <t>34.2.162</t>
  </si>
  <si>
    <t>34.2.163</t>
  </si>
  <si>
    <t>34.2.164</t>
  </si>
  <si>
    <t>34.2.165</t>
  </si>
  <si>
    <t>34.2.166</t>
  </si>
  <si>
    <t>34.2.167</t>
  </si>
  <si>
    <t>34.2.168</t>
  </si>
  <si>
    <t>34.2.169</t>
  </si>
  <si>
    <t>34.2.170</t>
  </si>
  <si>
    <t>34.2.171</t>
  </si>
  <si>
    <t>34.2.172</t>
  </si>
  <si>
    <t>34.2.173</t>
  </si>
  <si>
    <t>34.2.174</t>
  </si>
  <si>
    <t>34.2.175</t>
  </si>
  <si>
    <t>34.2.176</t>
  </si>
  <si>
    <t>34.2.177</t>
  </si>
  <si>
    <t>34.2.178</t>
  </si>
  <si>
    <t>34.2.179</t>
  </si>
  <si>
    <t>34.2.180</t>
  </si>
  <si>
    <t>34.2.181</t>
  </si>
  <si>
    <t>34.2.182</t>
  </si>
  <si>
    <t>34.2.183</t>
  </si>
  <si>
    <t>34.2.184</t>
  </si>
  <si>
    <t>34.2.185</t>
  </si>
  <si>
    <t>34.2.186</t>
  </si>
  <si>
    <t>34.2.187</t>
  </si>
  <si>
    <t>34.2.188</t>
  </si>
  <si>
    <t>34.2.189</t>
  </si>
  <si>
    <t>34.2.190</t>
  </si>
  <si>
    <t>34.2.191</t>
  </si>
  <si>
    <t>34.2.192</t>
  </si>
  <si>
    <t>34.2.193</t>
  </si>
  <si>
    <t>34.2.194</t>
  </si>
  <si>
    <t>34.3.1</t>
  </si>
  <si>
    <t>$tco_a_01211</t>
  </si>
  <si>
    <t>excise - specific - 01211 - Coffee</t>
  </si>
  <si>
    <t>34.3.2</t>
  </si>
  <si>
    <t>$tco_a_01222a</t>
  </si>
  <si>
    <t>excise - specific - 01222a - Soft drinks with a sugar content of up to 8 grams (excluding) per 100 milliliters</t>
  </si>
  <si>
    <t>34.3.3</t>
  </si>
  <si>
    <t>$tco_a_01222b</t>
  </si>
  <si>
    <t>excise - specific - 01222b - Soft drinks with a sugar content exceeding 8 grams (inclusive) per 100 milliliters and energy drinks</t>
  </si>
  <si>
    <t>34.3.4</t>
  </si>
  <si>
    <t>34.3.5</t>
  </si>
  <si>
    <t>excise - specific - 02121a Wine (still &amp; sparkling, per 100 L)</t>
  </si>
  <si>
    <t>34.3.6</t>
  </si>
  <si>
    <t>$tco_a_02121b1</t>
  </si>
  <si>
    <t>excise - specific - 02121b1 Wine (fortified: vermouth, sherry, port wine, intermediate products, still &amp; sparkling, per 100 L)</t>
  </si>
  <si>
    <t>34.3.7</t>
  </si>
  <si>
    <t>$tco_a_02121b2</t>
  </si>
  <si>
    <t>excise - specific - 02121b2 Wine (fortified: vermouth, sherry, port wine, intermediate products, still &amp; sparkling, reduced rate ≤15% vol., per 100 L)</t>
  </si>
  <si>
    <t>34.3.8</t>
  </si>
  <si>
    <t>excise - specific - 02122a Other wine (still &amp; sparkling: cider, perry, sake, fermented beverages other than wine, per 100 L)</t>
  </si>
  <si>
    <t>34.3.9</t>
  </si>
  <si>
    <t>excise - specific - 02122b Other wine (reduced rate, still &amp; sparkling: cider, perry, sake, fermented beverages other than wine, per 100 L)</t>
  </si>
  <si>
    <t>34.3.10</t>
  </si>
  <si>
    <t>excise - specific - 02131 Beer (per 100 L ° alcohol of finished product)</t>
  </si>
  <si>
    <t>34.3.11</t>
  </si>
  <si>
    <t>34.3.12</t>
  </si>
  <si>
    <t>34.3.13</t>
  </si>
  <si>
    <t>34.3.14</t>
  </si>
  <si>
    <t>34.3.15</t>
  </si>
  <si>
    <t>34.3.16</t>
  </si>
  <si>
    <t>excise - specific - 04522 LPG (per 1000 kg)</t>
  </si>
  <si>
    <t>34.3.17</t>
  </si>
  <si>
    <t>excise - specific - 04531a1 Gas Oil- Heating (per 1000L)</t>
  </si>
  <si>
    <t>34.3.18</t>
  </si>
  <si>
    <t>excise - specific - 04531a2 Gas Oil- Heating (5% biofuel added, per 1000 L)</t>
  </si>
  <si>
    <t>34.3.19</t>
  </si>
  <si>
    <t>34.3.20</t>
  </si>
  <si>
    <t>$tco_a_04531c1</t>
  </si>
  <si>
    <t>excise - specific - 04531c1 Kerosene- Heating (per 1000 L)</t>
  </si>
  <si>
    <t>34.3.21</t>
  </si>
  <si>
    <t>$tco_a_04531c2</t>
  </si>
  <si>
    <t>excise - specific - 04531c2 Kerosene- Heating (5% biofuel added, per 1000 L)</t>
  </si>
  <si>
    <t>34.3.22</t>
  </si>
  <si>
    <t>34.3.23</t>
  </si>
  <si>
    <t>34.3.24</t>
  </si>
  <si>
    <t>$tco_a_07221a21</t>
  </si>
  <si>
    <t>excise - specific - 07221a21 Petrol-Unleaded (per 1000 L)</t>
  </si>
  <si>
    <t>34.3.25</t>
  </si>
  <si>
    <t>$tco_a_07221a22</t>
  </si>
  <si>
    <t>excise - specific - 07221a22 Petrol-Unleaded (5% ethanol added, per 1000 L)</t>
  </si>
  <si>
    <t>34.3.26</t>
  </si>
  <si>
    <t>$tco_a_07221a23</t>
  </si>
  <si>
    <t>excise - specific - 07221a23 Petrol-Unleaded (70-85% ethanol added, per 1000 L)</t>
  </si>
  <si>
    <t>34.3.27</t>
  </si>
  <si>
    <t>34.3.28</t>
  </si>
  <si>
    <t>excise - specific - 07221c1 Gas Oil- Propellant (per 1000 L)</t>
  </si>
  <si>
    <t>34.3.29</t>
  </si>
  <si>
    <t>excise - specific - 07221c2 Gas Oil- Propellant (5-30% biofuel added, per 1000 L)</t>
  </si>
  <si>
    <t>34.3.30</t>
  </si>
  <si>
    <t>excise - specific - 07221c3 Gas Oil- Propellant (min 30% biofuel added, per 1000 L)</t>
  </si>
  <si>
    <t>34.3.31</t>
  </si>
  <si>
    <t>$tco_a_07221c4</t>
  </si>
  <si>
    <t>excise - specific - 07221c4 Gas Oil- Propellant (100% biofuel, per 1000 L)</t>
  </si>
  <si>
    <t>34.3.32</t>
  </si>
  <si>
    <t>34.3.33</t>
  </si>
  <si>
    <t>34.5.1</t>
  </si>
  <si>
    <t>$tco_v_01211</t>
  </si>
  <si>
    <t>excise - ad valorem - 01211 Coffee</t>
  </si>
  <si>
    <t>34.5.2</t>
  </si>
  <si>
    <t>$tco_v_01222</t>
  </si>
  <si>
    <t>excise - ad valorem - 01222 Soft drinks</t>
  </si>
  <si>
    <t>34.5.3</t>
  </si>
  <si>
    <t>34.5.4</t>
  </si>
  <si>
    <t>34.5.5</t>
  </si>
  <si>
    <t>34.5.6</t>
  </si>
  <si>
    <t>34.5.7</t>
  </si>
  <si>
    <t>34.5.8</t>
  </si>
  <si>
    <t>34.5.9</t>
  </si>
  <si>
    <t>34.5.10</t>
  </si>
  <si>
    <t>34.5.11</t>
  </si>
  <si>
    <t>34.5.12</t>
  </si>
  <si>
    <t>34.5.13</t>
  </si>
  <si>
    <t>34.5.14</t>
  </si>
  <si>
    <t>34.5.15</t>
  </si>
  <si>
    <t>34.6.1</t>
  </si>
  <si>
    <t>$tco_a_01222</t>
  </si>
  <si>
    <t>excise - specic - 01222 Soft drinks (per 1 L)</t>
  </si>
  <si>
    <t>34.6.2</t>
  </si>
  <si>
    <t>34.6.3</t>
  </si>
  <si>
    <t>34.6.4</t>
  </si>
  <si>
    <t>34.6.5</t>
  </si>
  <si>
    <t>34.7.1</t>
  </si>
  <si>
    <t>$tco_base_a_01222</t>
  </si>
  <si>
    <t>excise - specific - 01222 Soft drinks (per 1)</t>
  </si>
  <si>
    <t>34.7.2</t>
  </si>
  <si>
    <t>34.7.3</t>
  </si>
  <si>
    <t>34.7.4</t>
  </si>
  <si>
    <t>34.7.5</t>
  </si>
  <si>
    <t>34.7.6</t>
  </si>
  <si>
    <t>34.7.7</t>
  </si>
  <si>
    <t>34.7.8</t>
  </si>
  <si>
    <t>34.7.9</t>
  </si>
  <si>
    <t>34.7.10</t>
  </si>
  <si>
    <t>34.7.11</t>
  </si>
  <si>
    <t>2.1.1</t>
  </si>
  <si>
    <t>uprate_mt</t>
  </si>
  <si>
    <t>$uprate_AggVar_value</t>
  </si>
  <si>
    <t>2.1.2</t>
  </si>
  <si>
    <t>$PensionReformYear</t>
  </si>
  <si>
    <t>Year 1961 to distinguish between person born before or after 1961 due to different rules</t>
  </si>
  <si>
    <t>ConstDef_mt</t>
  </si>
  <si>
    <t>$exch_rate</t>
  </si>
  <si>
    <t>Exchange rate</t>
  </si>
  <si>
    <t>$RetAgeM</t>
  </si>
  <si>
    <t>Retirement age for males</t>
  </si>
  <si>
    <t>$RetAgeF</t>
  </si>
  <si>
    <t>Retirement age for females</t>
  </si>
  <si>
    <t>Standard hours of work per week in full-time employment (for yem and PBE)</t>
  </si>
  <si>
    <t>UB qualifying period: min no of months in work; months... (originally 20 weeks)</t>
  </si>
  <si>
    <t>UB qualifying period: over the last; months...</t>
  </si>
  <si>
    <t>$UB_QperWH</t>
  </si>
  <si>
    <t>UB qualifying period: min no of contributions during work career; months...(originally 50 weeks)</t>
  </si>
  <si>
    <t>$boanc_age1</t>
  </si>
  <si>
    <t>Senior Citizen Grant given to the elderly aged X years and over</t>
  </si>
  <si>
    <t>$earnings_thres</t>
  </si>
  <si>
    <t>Individuals are considered to be in employment if earning exceed 35% threshold of minimum wage</t>
  </si>
  <si>
    <t>$boanc_age2</t>
  </si>
  <si>
    <t>Senior Citizen Grant given to the elderly aged X years and over- 2020</t>
  </si>
  <si>
    <t>National minimum wage</t>
  </si>
  <si>
    <t>59.63#w</t>
  </si>
  <si>
    <t>142.39#w</t>
  </si>
  <si>
    <t>146.47#w</t>
  </si>
  <si>
    <t>152.29#w</t>
  </si>
  <si>
    <t>165.68#w</t>
  </si>
  <si>
    <t>166.26#w</t>
  </si>
  <si>
    <t>168.01#w</t>
  </si>
  <si>
    <t>169.76#w</t>
  </si>
  <si>
    <t>172.51#w</t>
  </si>
  <si>
    <t>175.84#w</t>
  </si>
  <si>
    <t>179.33#w</t>
  </si>
  <si>
    <t>181.08#w</t>
  </si>
  <si>
    <t>182.83#w</t>
  </si>
  <si>
    <t>192.73#w</t>
  </si>
  <si>
    <t>213.54#w</t>
  </si>
  <si>
    <t>221.78#w</t>
  </si>
  <si>
    <t>$boanc_rate1</t>
  </si>
  <si>
    <t>Senior Citizen Grant Benefit Rate given as a one time payment every year</t>
  </si>
  <si>
    <t>$boanc_rate2</t>
  </si>
  <si>
    <t>Senior Citizen Grant Benefit Rate given as a one time payment every year - 2020</t>
  </si>
  <si>
    <t>$bchba_rate1</t>
  </si>
  <si>
    <t>Birth Grant</t>
  </si>
  <si>
    <t>$bchba_rate3</t>
  </si>
  <si>
    <t>Birth Grant with triplet</t>
  </si>
  <si>
    <t>$bchba_rate4</t>
  </si>
  <si>
    <t>Birth Grant for more than one child</t>
  </si>
  <si>
    <t>$bchba_rate5</t>
  </si>
  <si>
    <t>Birth Grant for each third child or more</t>
  </si>
  <si>
    <t>$bls_single_rate</t>
  </si>
  <si>
    <t>Additional Bonus: Single person</t>
  </si>
  <si>
    <t>15#y</t>
  </si>
  <si>
    <t>$bls_family_rate</t>
  </si>
  <si>
    <t>Additonal Bonus: Family</t>
  </si>
  <si>
    <t>$blstm01_pen_rate</t>
  </si>
  <si>
    <t>Onetime Bonus: Pensioner in 2022</t>
  </si>
  <si>
    <t>$blstm01_ee_rate</t>
  </si>
  <si>
    <t>Onetime Bonus: Employee in 2022</t>
  </si>
  <si>
    <t>$tin_MinWageExempt_thres</t>
  </si>
  <si>
    <t>Minimum income threshold tax exemption</t>
  </si>
  <si>
    <t>8950#y</t>
  </si>
  <si>
    <t>9150#y</t>
  </si>
  <si>
    <t>9200#y</t>
  </si>
  <si>
    <t>9450#y</t>
  </si>
  <si>
    <t>9840#y</t>
  </si>
  <si>
    <t>9930#y</t>
  </si>
  <si>
    <t>10020#y</t>
  </si>
  <si>
    <t>10535#y</t>
  </si>
  <si>
    <t>$bched_rate</t>
  </si>
  <si>
    <t xml:space="preserve"> Special Allowance for Post-Secondary Students benefit rate</t>
  </si>
  <si>
    <t>$mc_EeSeAnnexA_rate1</t>
  </si>
  <si>
    <t>Employees/self-employed and business that operate under Annex A - fulltime</t>
  </si>
  <si>
    <t>$mc_EeSeAnnexA_rate2</t>
  </si>
  <si>
    <t>Employees/self-employed and business that operate under Annex A - parttime</t>
  </si>
  <si>
    <t>$mc_EeSeAnnexB_rate1</t>
  </si>
  <si>
    <t>Employees/self-employed and business that operate under Annex B - fulltime</t>
  </si>
  <si>
    <t>$mc_EeSeAnnexB_rate2</t>
  </si>
  <si>
    <t>Employees/self-employed and business that operate under Annex B - parttime</t>
  </si>
  <si>
    <t>$mc_EeSeAnnexA_rate3</t>
  </si>
  <si>
    <t>Employees/self-employed and business that operate under Annex A - fulltime - extended scheme</t>
  </si>
  <si>
    <t>680#m</t>
  </si>
  <si>
    <t>$mc_EeSeAnnexA_rate4</t>
  </si>
  <si>
    <t>Employees/self-employed and business that operate under Annex A - parttime - extended scheme</t>
  </si>
  <si>
    <t>$mc_PenAnnexA_rate1</t>
  </si>
  <si>
    <t>Pensioners and students that operate under Annex A - fulltime</t>
  </si>
  <si>
    <t>$mc_PenAnnexA_rate2</t>
  </si>
  <si>
    <t>Pensioners and students that operate under Annex A - parttime</t>
  </si>
  <si>
    <t>$mc_SeAnnexB_rate1</t>
  </si>
  <si>
    <t>Self-employed/employers that fall under annex B and have employees- parttime</t>
  </si>
  <si>
    <t>$mc_SeAnnexB_rate2</t>
  </si>
  <si>
    <t>Self-employed/employers that fall under annex B and have employees- fulltime</t>
  </si>
  <si>
    <t>$mc_EeSe_lindi2_rate</t>
  </si>
  <si>
    <t>Benefit rate for mining, manufact. and utilities sector</t>
  </si>
  <si>
    <t>$mc_EeSe_lindi4_rate</t>
  </si>
  <si>
    <t>Benefit rate for  wholesale and retail sector</t>
  </si>
  <si>
    <t>$mc_EeSe_lindi5_rate</t>
  </si>
  <si>
    <t>Benefit rate for hotels and restaurants sector</t>
  </si>
  <si>
    <t>$mc_EeSe_lindi6_rate</t>
  </si>
  <si>
    <t>Benefit rate for transport and communication sector</t>
  </si>
  <si>
    <t>$mc_EeSe_lindi8_rate</t>
  </si>
  <si>
    <t>Benefit rate for real estate and business sector</t>
  </si>
  <si>
    <t>$mc_EeSe_lindi10_rate</t>
  </si>
  <si>
    <t>Benefit rate for education sector</t>
  </si>
  <si>
    <t>$mc_EeSe_lindi12_rate</t>
  </si>
  <si>
    <t>Benefit rate for other services sector</t>
  </si>
  <si>
    <t>$bfapl_my</t>
  </si>
  <si>
    <t>Duration of the benefit</t>
  </si>
  <si>
    <t>$bfapl_ft_rate</t>
  </si>
  <si>
    <t>For full-time workers</t>
  </si>
  <si>
    <t>$bfapl_pt_rate</t>
  </si>
  <si>
    <t>For part-time workers</t>
  </si>
  <si>
    <t>$boamt_BTA_rate</t>
  </si>
  <si>
    <t>$boamt_BCA_rate</t>
  </si>
  <si>
    <t>$bsamt_BTA_rate</t>
  </si>
  <si>
    <t>$bsamt_BCA_rate</t>
  </si>
  <si>
    <t>5.2.1</t>
  </si>
  <si>
    <t>uprate_bands_mt</t>
  </si>
  <si>
    <t>$uprate_cola2008_rate</t>
  </si>
  <si>
    <t>COLA per week - 2008</t>
  </si>
  <si>
    <t>3.49#w</t>
  </si>
  <si>
    <t>5.2.2</t>
  </si>
  <si>
    <t>$uprate_cola2009_rate</t>
  </si>
  <si>
    <t>COLA per week - 2009</t>
  </si>
  <si>
    <t>4.08#w</t>
  </si>
  <si>
    <t>5.2.3</t>
  </si>
  <si>
    <t>$uprate_cola2010_rate</t>
  </si>
  <si>
    <t>COLA per week - 2010</t>
  </si>
  <si>
    <t>5.82#w</t>
  </si>
  <si>
    <t>5.2.4</t>
  </si>
  <si>
    <t>$uprate_cola2011_rate</t>
  </si>
  <si>
    <t>COLA per week - 2011</t>
  </si>
  <si>
    <t>1.16#w</t>
  </si>
  <si>
    <t>5.2.5</t>
  </si>
  <si>
    <t>$uprate_cola2012_rate</t>
  </si>
  <si>
    <t>COLA per week - 2012</t>
  </si>
  <si>
    <t>4.66#w</t>
  </si>
  <si>
    <t>5.2.6</t>
  </si>
  <si>
    <t>$uprate_cola2013_rate</t>
  </si>
  <si>
    <t>COLA per week - 2013</t>
  </si>
  <si>
    <t>5.2.7</t>
  </si>
  <si>
    <t>$uprate_cola2014_rate</t>
  </si>
  <si>
    <t>COLA per week - 2014</t>
  </si>
  <si>
    <t>5.2.8</t>
  </si>
  <si>
    <t>$uprate_cola2015_rate</t>
  </si>
  <si>
    <t>COLA per week - 2015</t>
  </si>
  <si>
    <t>0.58#w</t>
  </si>
  <si>
    <t>5.2.9</t>
  </si>
  <si>
    <t>$uprate_cola2016_rate</t>
  </si>
  <si>
    <t>COLA per week - 2016</t>
  </si>
  <si>
    <t>1.75#w</t>
  </si>
  <si>
    <t>5.2.10</t>
  </si>
  <si>
    <t>$uprate_cola2017_rate</t>
  </si>
  <si>
    <t>COLA per week - 2017</t>
  </si>
  <si>
    <t>5.2.11</t>
  </si>
  <si>
    <t>$uprate_cola2018_rate</t>
  </si>
  <si>
    <t>COLA per week - 2018</t>
  </si>
  <si>
    <t>5.2.12</t>
  </si>
  <si>
    <t>$uprate_cola2019_rate</t>
  </si>
  <si>
    <t>COLA per week - 2019</t>
  </si>
  <si>
    <t>2.33#w</t>
  </si>
  <si>
    <t>5.2.13</t>
  </si>
  <si>
    <t>$uprate_cola2020_rate</t>
  </si>
  <si>
    <t>COLA per week - 2020</t>
  </si>
  <si>
    <t>5.2.14</t>
  </si>
  <si>
    <t>$uprate_cola2021_rate</t>
  </si>
  <si>
    <t>COLA per week - 2021</t>
  </si>
  <si>
    <t>5.2.15</t>
  </si>
  <si>
    <t>$uprate_cola2022_rate</t>
  </si>
  <si>
    <t>COLA per week - 2022</t>
  </si>
  <si>
    <t>5.2.16</t>
  </si>
  <si>
    <t>$uprate_cola2023_rate</t>
  </si>
  <si>
    <t>COLA per week - 2023</t>
  </si>
  <si>
    <t>9.90#w</t>
  </si>
  <si>
    <t>5.2.17</t>
  </si>
  <si>
    <t>$uprate_cola2024_rate</t>
  </si>
  <si>
    <t>COLA per week - 2024</t>
  </si>
  <si>
    <t>12.81#w</t>
  </si>
  <si>
    <t>5.2.18</t>
  </si>
  <si>
    <t>$uprate_cola2025_rate</t>
  </si>
  <si>
    <t>COLA per week - 2025</t>
  </si>
  <si>
    <t>5.24#w</t>
  </si>
  <si>
    <t>5.2.19</t>
  </si>
  <si>
    <t>$uprate_year1</t>
  </si>
  <si>
    <t>Policy year</t>
  </si>
  <si>
    <t>5.2.20</t>
  </si>
  <si>
    <t>$uprate_year2</t>
  </si>
  <si>
    <t>5.2.21</t>
  </si>
  <si>
    <t>$uprate_year3</t>
  </si>
  <si>
    <t>5.2.22</t>
  </si>
  <si>
    <t>$uprate_year4</t>
  </si>
  <si>
    <t>5.2.23</t>
  </si>
  <si>
    <t>$uprate_year5</t>
  </si>
  <si>
    <t>5.2.24</t>
  </si>
  <si>
    <t>$uprate_year6</t>
  </si>
  <si>
    <t>5.2.25</t>
  </si>
  <si>
    <t>$uprate_year7</t>
  </si>
  <si>
    <t>5.2.26</t>
  </si>
  <si>
    <t>$uprate_year8</t>
  </si>
  <si>
    <t>5.2.27</t>
  </si>
  <si>
    <t>$uprate_year9</t>
  </si>
  <si>
    <t>5.2.28</t>
  </si>
  <si>
    <t>$uprate_year10</t>
  </si>
  <si>
    <t>5.2.29</t>
  </si>
  <si>
    <t>$uprate_year11</t>
  </si>
  <si>
    <t>5.2.30</t>
  </si>
  <si>
    <t>$uprate_year12</t>
  </si>
  <si>
    <t>5.2.31</t>
  </si>
  <si>
    <t>$uprate_year13</t>
  </si>
  <si>
    <t>5.2.32</t>
  </si>
  <si>
    <t>$uprate_year14</t>
  </si>
  <si>
    <t>5.2.33</t>
  </si>
  <si>
    <t>$uprate_year15</t>
  </si>
  <si>
    <t>5.2.34</t>
  </si>
  <si>
    <t>$uprate_year16</t>
  </si>
  <si>
    <t>5.2.35</t>
  </si>
  <si>
    <t>$uprate_year17</t>
  </si>
  <si>
    <t>5.2.36</t>
  </si>
  <si>
    <t>$uprate_year18</t>
  </si>
  <si>
    <t>5.2.37</t>
  </si>
  <si>
    <t>$uprate_pen_thres1</t>
  </si>
  <si>
    <t>2016 and 2017 Pension threshold</t>
  </si>
  <si>
    <t>7280#y</t>
  </si>
  <si>
    <t>5.2.38</t>
  </si>
  <si>
    <t>$uprate_pen_rate1</t>
  </si>
  <si>
    <t>Increase in pension weekly rate 2016</t>
  </si>
  <si>
    <t>8.92#w</t>
  </si>
  <si>
    <t>5.2.39</t>
  </si>
  <si>
    <t>$uprate_pen_rate2</t>
  </si>
  <si>
    <t>8.00#w</t>
  </si>
  <si>
    <t>5.2.40</t>
  </si>
  <si>
    <t>$uprate_pen_rate3</t>
  </si>
  <si>
    <t>4.15#w</t>
  </si>
  <si>
    <t>5.2.41</t>
  </si>
  <si>
    <t>$uprate_pen_rate4</t>
  </si>
  <si>
    <t>Increase in pension weekly rate 2017</t>
  </si>
  <si>
    <t>4.00#w</t>
  </si>
  <si>
    <t>5.2.42</t>
  </si>
  <si>
    <t>$uprate_pen_rate5</t>
  </si>
  <si>
    <t>Increase in pension weekly rate 2018</t>
  </si>
  <si>
    <t>2.00#w</t>
  </si>
  <si>
    <t>5.2.43</t>
  </si>
  <si>
    <t>$uprate_pen_rate6</t>
  </si>
  <si>
    <t>Increase in pension weekly rate 2019</t>
  </si>
  <si>
    <t>2.17#w</t>
  </si>
  <si>
    <t>5.2.44</t>
  </si>
  <si>
    <t>$uprate_pen_rate7</t>
  </si>
  <si>
    <t>Increase in pension weekly rate 2020</t>
  </si>
  <si>
    <t>3.51#w</t>
  </si>
  <si>
    <t>5.2.45</t>
  </si>
  <si>
    <t>$uprate_pen_rate8</t>
  </si>
  <si>
    <t>Increase in pension weekly rate 2021</t>
  </si>
  <si>
    <t>3.25#w</t>
  </si>
  <si>
    <t>5.2.46</t>
  </si>
  <si>
    <t>$uprate_pen_rate9</t>
  </si>
  <si>
    <t>Increase in pension weekly rate 2022</t>
  </si>
  <si>
    <t>5.2.47</t>
  </si>
  <si>
    <t>$uprate_pen_rate10</t>
  </si>
  <si>
    <t>Increase in pension weekly rate 2023</t>
  </si>
  <si>
    <t>2.60#w</t>
  </si>
  <si>
    <t>5.2.48</t>
  </si>
  <si>
    <t>$uprate_pen_rate11</t>
  </si>
  <si>
    <t>Increase in pension weekly rate 2024</t>
  </si>
  <si>
    <t>2.19#w</t>
  </si>
  <si>
    <t>5.2.49</t>
  </si>
  <si>
    <t>$uprate_pen_rate12</t>
  </si>
  <si>
    <t>Increase in pension weekly rate 2025</t>
  </si>
  <si>
    <t>2.76#w</t>
  </si>
  <si>
    <t>5.2.50</t>
  </si>
  <si>
    <t>$uprate_PenAge_thres</t>
  </si>
  <si>
    <t>Pension Age threshold for 2016 and 2017</t>
  </si>
  <si>
    <t>TransLMA_mt</t>
  </si>
  <si>
    <t>10.1.9</t>
  </si>
  <si>
    <t>10.1.10</t>
  </si>
  <si>
    <t>10.1.11</t>
  </si>
  <si>
    <t>10.1.12</t>
  </si>
  <si>
    <t>10.1.13</t>
  </si>
  <si>
    <t>10.1.14</t>
  </si>
  <si>
    <t>10.1.15</t>
  </si>
  <si>
    <t>10.1.16</t>
  </si>
  <si>
    <t>10.1.17</t>
  </si>
  <si>
    <t>10.1.18</t>
  </si>
  <si>
    <t>10.1.19</t>
  </si>
  <si>
    <t>10.1.20</t>
  </si>
  <si>
    <t>10.1.21</t>
  </si>
  <si>
    <t>tscee_mt</t>
  </si>
  <si>
    <t>$tscee_LowLim</t>
  </si>
  <si>
    <t>Minimum SSC</t>
  </si>
  <si>
    <t>5.96#w</t>
  </si>
  <si>
    <t>14.23#w</t>
  </si>
  <si>
    <t>14.65#w</t>
  </si>
  <si>
    <t>15.23#w</t>
  </si>
  <si>
    <t>15.35#w</t>
  </si>
  <si>
    <t>15.81#w</t>
  </si>
  <si>
    <t>16.22#w</t>
  </si>
  <si>
    <t>16.57#w</t>
  </si>
  <si>
    <t>16.63#w</t>
  </si>
  <si>
    <t>16.80#w</t>
  </si>
  <si>
    <t>16.98#w</t>
  </si>
  <si>
    <t>17.25#w</t>
  </si>
  <si>
    <t>17.58#w</t>
  </si>
  <si>
    <t>17.93#w</t>
  </si>
  <si>
    <t>18.11#w</t>
  </si>
  <si>
    <t>18.28#w</t>
  </si>
  <si>
    <t>19.27#w</t>
  </si>
  <si>
    <t>21.35#w</t>
  </si>
  <si>
    <t>22.18#w</t>
  </si>
  <si>
    <t>$tscee_post61_UpLim</t>
  </si>
  <si>
    <t>Maximum SSC for persons born after 1961</t>
  </si>
  <si>
    <t>13.55#w</t>
  </si>
  <si>
    <t>31.94#w</t>
  </si>
  <si>
    <t>32.33#w</t>
  </si>
  <si>
    <t>32.91#w</t>
  </si>
  <si>
    <t>35.38#w</t>
  </si>
  <si>
    <t>37.85#w</t>
  </si>
  <si>
    <t>40.32#w</t>
  </si>
  <si>
    <t>41.21#w</t>
  </si>
  <si>
    <t>41.83#w</t>
  </si>
  <si>
    <t>42.57#w</t>
  </si>
  <si>
    <t>43.85#w</t>
  </si>
  <si>
    <t>45.58#w</t>
  </si>
  <si>
    <t>46.53#w</t>
  </si>
  <si>
    <t>48.05#w</t>
  </si>
  <si>
    <t>48.57#w</t>
  </si>
  <si>
    <t>49.97#w</t>
  </si>
  <si>
    <t>51.60#w</t>
  </si>
  <si>
    <t>53.23#w</t>
  </si>
  <si>
    <t>54.43#w</t>
  </si>
  <si>
    <t>$tscee_pre61_UpLim</t>
  </si>
  <si>
    <t>Maximum SSC for persons born before 1962</t>
  </si>
  <si>
    <t>33.03#w</t>
  </si>
  <si>
    <t>33.50#w</t>
  </si>
  <si>
    <t>33.90#w</t>
  </si>
  <si>
    <t>34.25#w</t>
  </si>
  <si>
    <t>34.31#w</t>
  </si>
  <si>
    <t>34.49#w</t>
  </si>
  <si>
    <t>34.66#w</t>
  </si>
  <si>
    <t>34.94#w</t>
  </si>
  <si>
    <t>35.70#w</t>
  </si>
  <si>
    <t>36.57#w</t>
  </si>
  <si>
    <t>37.24#w</t>
  </si>
  <si>
    <t>37.90#w</t>
  </si>
  <si>
    <t>39.28#w</t>
  </si>
  <si>
    <t>42.31#w</t>
  </si>
  <si>
    <t>45.19#w</t>
  </si>
  <si>
    <t>$tscee_rate</t>
  </si>
  <si>
    <t>Percentage rate</t>
  </si>
  <si>
    <t>$tscee_lhw</t>
  </si>
  <si>
    <t>minimum hours worked</t>
  </si>
  <si>
    <t>tscse_mt</t>
  </si>
  <si>
    <t>$tscse_LowLim</t>
  </si>
  <si>
    <t>Minimum SSC - Class 2</t>
  </si>
  <si>
    <t>10.46#w</t>
  </si>
  <si>
    <t>24.88#w</t>
  </si>
  <si>
    <t>25.50#w</t>
  </si>
  <si>
    <t>26.37#w</t>
  </si>
  <si>
    <t>26.55#w</t>
  </si>
  <si>
    <t>27.25#w</t>
  </si>
  <si>
    <t>27.86#w</t>
  </si>
  <si>
    <t>28.38#w</t>
  </si>
  <si>
    <t>28.47#w</t>
  </si>
  <si>
    <t>28.73#w</t>
  </si>
  <si>
    <t>28.99#w</t>
  </si>
  <si>
    <t>29.41#w</t>
  </si>
  <si>
    <t>30.25#w</t>
  </si>
  <si>
    <t>30.77#w</t>
  </si>
  <si>
    <t>31.03#w</t>
  </si>
  <si>
    <t>31.29#w</t>
  </si>
  <si>
    <t>32.78#w</t>
  </si>
  <si>
    <t>34.70#w</t>
  </si>
  <si>
    <t>35.48#w</t>
  </si>
  <si>
    <t>$tscse_class2_LowLim</t>
  </si>
  <si>
    <t>8.66#w</t>
  </si>
  <si>
    <t>20.68#w</t>
  </si>
  <si>
    <t>21.29#w</t>
  </si>
  <si>
    <t>22.16#w</t>
  </si>
  <si>
    <t>22.34#w</t>
  </si>
  <si>
    <t>23.03#w</t>
  </si>
  <si>
    <t>23.65#w</t>
  </si>
  <si>
    <t>24.17#w</t>
  </si>
  <si>
    <t>24.26#w</t>
  </si>
  <si>
    <t>24.52#w</t>
  </si>
  <si>
    <t>24.78#w</t>
  </si>
  <si>
    <t>25.19#w</t>
  </si>
  <si>
    <t>26.03#w</t>
  </si>
  <si>
    <t>26.82#w</t>
  </si>
  <si>
    <t>27.08#w</t>
  </si>
  <si>
    <t>28.56#w</t>
  </si>
  <si>
    <t>30.48#w</t>
  </si>
  <si>
    <t>31.27#w</t>
  </si>
  <si>
    <t>$tscse_post61_UpLim</t>
  </si>
  <si>
    <t>20.34#w</t>
  </si>
  <si>
    <t>47.89#w</t>
  </si>
  <si>
    <t>48.50#w</t>
  </si>
  <si>
    <t>49.37#w</t>
  </si>
  <si>
    <t>53.08#w</t>
  </si>
  <si>
    <t>56.78#w</t>
  </si>
  <si>
    <t>60.47#w</t>
  </si>
  <si>
    <t>61.82#w</t>
  </si>
  <si>
    <t>62.74#w</t>
  </si>
  <si>
    <t>63.86#w</t>
  </si>
  <si>
    <t>65.78#w</t>
  </si>
  <si>
    <t>68.37#w</t>
  </si>
  <si>
    <t>69.79#w</t>
  </si>
  <si>
    <t>72.08#w</t>
  </si>
  <si>
    <t>72.86#w</t>
  </si>
  <si>
    <t>74.96#w</t>
  </si>
  <si>
    <t>77.40#w</t>
  </si>
  <si>
    <t>79.84#w</t>
  </si>
  <si>
    <t>81.64#w</t>
  </si>
  <si>
    <t>$tscse_pre61_UpLim</t>
  </si>
  <si>
    <t>49.54#w</t>
  </si>
  <si>
    <t>50.24#w</t>
  </si>
  <si>
    <t>50.85#w</t>
  </si>
  <si>
    <t>51.38#w</t>
  </si>
  <si>
    <t>51.47#w</t>
  </si>
  <si>
    <t>51.73#w</t>
  </si>
  <si>
    <t>51.99#w</t>
  </si>
  <si>
    <t>52.40#w</t>
  </si>
  <si>
    <t>53.54#w</t>
  </si>
  <si>
    <t>54.85#w</t>
  </si>
  <si>
    <t>55.85#w</t>
  </si>
  <si>
    <t>56.85#w</t>
  </si>
  <si>
    <t>58.91#w</t>
  </si>
  <si>
    <t>63.46#w</t>
  </si>
  <si>
    <t>67.79#w</t>
  </si>
  <si>
    <t>$tscse_rate</t>
  </si>
  <si>
    <t>$tscse_MarIncome_lim</t>
  </si>
  <si>
    <t>Income test for married people</t>
  </si>
  <si>
    <t>1005#y</t>
  </si>
  <si>
    <t>$tscse_SingleIncome_lim</t>
  </si>
  <si>
    <t>Income test for single people</t>
  </si>
  <si>
    <t>$tscse_MarAsset_lim</t>
  </si>
  <si>
    <t>Asset test for married people</t>
  </si>
  <si>
    <t>7000#c</t>
  </si>
  <si>
    <t>16310#c</t>
  </si>
  <si>
    <t>$tscse_SingleAsset_lim</t>
  </si>
  <si>
    <t>Asset test for single people</t>
  </si>
  <si>
    <t>4000#c</t>
  </si>
  <si>
    <t>9320#c</t>
  </si>
  <si>
    <t>bunctnm_mt</t>
  </si>
  <si>
    <t>$bunctnm_single_rate</t>
  </si>
  <si>
    <t>unemployment single rate up to 2023</t>
  </si>
  <si>
    <t>2.78#s</t>
  </si>
  <si>
    <t>6.64#s</t>
  </si>
  <si>
    <t>6.83#s</t>
  </si>
  <si>
    <t>7.10#s</t>
  </si>
  <si>
    <t>7.15#s</t>
  </si>
  <si>
    <t>7.37#s</t>
  </si>
  <si>
    <t>7.56#s</t>
  </si>
  <si>
    <t>7.72#s</t>
  </si>
  <si>
    <t>7.89#s</t>
  </si>
  <si>
    <t>7.97#s</t>
  </si>
  <si>
    <t>8.05#s</t>
  </si>
  <si>
    <t>8.13#s</t>
  </si>
  <si>
    <t>8.24#s</t>
  </si>
  <si>
    <t>8.41#s</t>
  </si>
  <si>
    <t>8.58#s</t>
  </si>
  <si>
    <t>8.66#s</t>
  </si>
  <si>
    <t>9.13#s</t>
  </si>
  <si>
    <t>$bunctnm_mar_rate</t>
  </si>
  <si>
    <t>unemployment married rate up to 2023</t>
  </si>
  <si>
    <t>4.25#s</t>
  </si>
  <si>
    <t>10.16#s</t>
  </si>
  <si>
    <t>10.44#s</t>
  </si>
  <si>
    <t>10.85#s</t>
  </si>
  <si>
    <t>10.93#s</t>
  </si>
  <si>
    <t>11.26#s</t>
  </si>
  <si>
    <t>11.55#s</t>
  </si>
  <si>
    <t>11.80#s</t>
  </si>
  <si>
    <t>12.05#s</t>
  </si>
  <si>
    <t>12.18#s</t>
  </si>
  <si>
    <t>12.31#s</t>
  </si>
  <si>
    <t>12.44#s</t>
  </si>
  <si>
    <t>12.61#s</t>
  </si>
  <si>
    <t>12.86#s</t>
  </si>
  <si>
    <t>13.12#s</t>
  </si>
  <si>
    <t>13.25#s</t>
  </si>
  <si>
    <t>13.97#s</t>
  </si>
  <si>
    <t>$bunctnm_thres</t>
  </si>
  <si>
    <t>adjusted factor</t>
  </si>
  <si>
    <t>$bunctnm_tapering_rate1</t>
  </si>
  <si>
    <t>60% for the first 6 weeks of the benefit duration</t>
  </si>
  <si>
    <t>$bunctnm_tapering_rate2</t>
  </si>
  <si>
    <t>55% for the following 10 weeks of the benefit duration</t>
  </si>
  <si>
    <t>$bunctnm_tapering_rate3</t>
  </si>
  <si>
    <t>50% for the last 10 weeks of the benefit duration</t>
  </si>
  <si>
    <t>$bunctnm_income_thres</t>
  </si>
  <si>
    <t>$bunctnm_day_thres1</t>
  </si>
  <si>
    <t>Maximum days on the first tapering</t>
  </si>
  <si>
    <t>$bunctnm_day_thres2</t>
  </si>
  <si>
    <t>Maximum days on the second tapering</t>
  </si>
  <si>
    <t>bmanc_mt</t>
  </si>
  <si>
    <t>$bmanc_ee_rate</t>
  </si>
  <si>
    <t>standard weekly amount</t>
  </si>
  <si>
    <t>87.35#w</t>
  </si>
  <si>
    <t>89.10#w</t>
  </si>
  <si>
    <t>90.25#w</t>
  </si>
  <si>
    <t>92.02#w</t>
  </si>
  <si>
    <t>94.35#w</t>
  </si>
  <si>
    <t>97.84#w</t>
  </si>
  <si>
    <t>99.59#w</t>
  </si>
  <si>
    <t>101.34#w</t>
  </si>
  <si>
    <t>111.24#w</t>
  </si>
  <si>
    <t>132.05#w</t>
  </si>
  <si>
    <t>140.29#w</t>
  </si>
  <si>
    <t>$bmanc_se_rate</t>
  </si>
  <si>
    <t>weekly amount for self-occupied</t>
  </si>
  <si>
    <t>boamt_mt</t>
  </si>
  <si>
    <t>$boamt_IncomeDedMar_amt</t>
  </si>
  <si>
    <t>Income disregarded for married</t>
  </si>
  <si>
    <t>165#y</t>
  </si>
  <si>
    <t>385#y</t>
  </si>
  <si>
    <t>$boamt_IncomeDedSingle_amt</t>
  </si>
  <si>
    <t>Income disregarded for single</t>
  </si>
  <si>
    <t>$boamt_SingleAsset_lim</t>
  </si>
  <si>
    <t>Asset test for single</t>
  </si>
  <si>
    <t>6000#c</t>
  </si>
  <si>
    <t>14000#c</t>
  </si>
  <si>
    <t>16000#c</t>
  </si>
  <si>
    <t>$boamt_MarAsset_lim</t>
  </si>
  <si>
    <t>Asset test for married</t>
  </si>
  <si>
    <t>23300#c</t>
  </si>
  <si>
    <t>26000#c</t>
  </si>
  <si>
    <t>$boamt_single_rate1</t>
  </si>
  <si>
    <t>Benefit rate for single</t>
  </si>
  <si>
    <t>37.22#w</t>
  </si>
  <si>
    <t>89.03#w</t>
  </si>
  <si>
    <t>91.75#w</t>
  </si>
  <si>
    <t>95.63#w</t>
  </si>
  <si>
    <t>96.40#w</t>
  </si>
  <si>
    <t>99.51#w</t>
  </si>
  <si>
    <t>102.23#w</t>
  </si>
  <si>
    <t>104.56#w</t>
  </si>
  <si>
    <t>104.96#w</t>
  </si>
  <si>
    <t>106.12#w</t>
  </si>
  <si>
    <t>107.29#w</t>
  </si>
  <si>
    <t>110.46#w</t>
  </si>
  <si>
    <t>114.18#w</t>
  </si>
  <si>
    <t>120.02#w</t>
  </si>
  <si>
    <t>124.44#w</t>
  </si>
  <si>
    <t>128.86#w</t>
  </si>
  <si>
    <t>138.06#w</t>
  </si>
  <si>
    <t>148.79#w</t>
  </si>
  <si>
    <t>156.79#w</t>
  </si>
  <si>
    <t>$boamt_mar_rate1</t>
  </si>
  <si>
    <t>Benefit rate for married were both qualifies for pension</t>
  </si>
  <si>
    <t>47.80#w</t>
  </si>
  <si>
    <t>114.16#w</t>
  </si>
  <si>
    <t>117.42#w</t>
  </si>
  <si>
    <t>122.08#w</t>
  </si>
  <si>
    <t>123.01#w</t>
  </si>
  <si>
    <t>126.74#w</t>
  </si>
  <si>
    <t>132.79#w</t>
  </si>
  <si>
    <t>133.25#w</t>
  </si>
  <si>
    <t>134.66#w</t>
  </si>
  <si>
    <t>140.06#w</t>
  </si>
  <si>
    <t>143.23#w</t>
  </si>
  <si>
    <t>146.95#w</t>
  </si>
  <si>
    <t>152.79#w</t>
  </si>
  <si>
    <t>157.21#w</t>
  </si>
  <si>
    <t>161.63#w</t>
  </si>
  <si>
    <t>170.83#w</t>
  </si>
  <si>
    <t>181.56#w</t>
  </si>
  <si>
    <t>189.56#w</t>
  </si>
  <si>
    <t>$boamt_mar_rate2</t>
  </si>
  <si>
    <t>Benefit rate for married were one qualifies for pension</t>
  </si>
  <si>
    <t>29.66#w</t>
  </si>
  <si>
    <t>71.42#w</t>
  </si>
  <si>
    <t>74.14#w</t>
  </si>
  <si>
    <t>78.02#w</t>
  </si>
  <si>
    <t>78.79#w</t>
  </si>
  <si>
    <t>81.90#w</t>
  </si>
  <si>
    <t>84.62#w</t>
  </si>
  <si>
    <t>86.95#w</t>
  </si>
  <si>
    <t>87.34#w</t>
  </si>
  <si>
    <t>88.51#w</t>
  </si>
  <si>
    <t>93.68#w</t>
  </si>
  <si>
    <t>96.85#w</t>
  </si>
  <si>
    <t>100.57#w</t>
  </si>
  <si>
    <t>106.41#w</t>
  </si>
  <si>
    <t>110.83#w</t>
  </si>
  <si>
    <t>115.25#w</t>
  </si>
  <si>
    <t>124.45#w</t>
  </si>
  <si>
    <t>135.18#w</t>
  </si>
  <si>
    <t>143.18#w</t>
  </si>
  <si>
    <t>29.7.1</t>
  </si>
  <si>
    <t>29.8.1</t>
  </si>
  <si>
    <t>$boamt_minamt</t>
  </si>
  <si>
    <t>bwkmt_mt</t>
  </si>
  <si>
    <t xml:space="preserve">$bwkmt_Couple2Employment_amount
</t>
  </si>
  <si>
    <t>Minimum amount a couple with one adult in employment must be earning per year</t>
  </si>
  <si>
    <t>$bwkmt_Couple1Employment_amount</t>
  </si>
  <si>
    <t>Minimum amount a couple both  in employment must be earning per year</t>
  </si>
  <si>
    <t>6600#y</t>
  </si>
  <si>
    <t>$bwkmt_OneTime_rate</t>
  </si>
  <si>
    <t>Additional one time benefit during 2020</t>
  </si>
  <si>
    <t>$bwkmt_Couple2Employment_thres1</t>
  </si>
  <si>
    <t>Income threshold for couple both person in employment</t>
  </si>
  <si>
    <t>$bwkmt_Couple2Employment_thres2</t>
  </si>
  <si>
    <t>11212#y</t>
  </si>
  <si>
    <t>11394#y</t>
  </si>
  <si>
    <t>11909#y</t>
  </si>
  <si>
    <t>$bwkmt_Couple2Employment_thres3</t>
  </si>
  <si>
    <t>17100#y</t>
  </si>
  <si>
    <t>11130#y</t>
  </si>
  <si>
    <t>11312#y</t>
  </si>
  <si>
    <t>11494#y</t>
  </si>
  <si>
    <t>12009#y</t>
  </si>
  <si>
    <t>$bwkmt_Couple2Employment_thres4</t>
  </si>
  <si>
    <t>11230#y</t>
  </si>
  <si>
    <t>11412#y</t>
  </si>
  <si>
    <t>11594#y</t>
  </si>
  <si>
    <t>12109#y</t>
  </si>
  <si>
    <t>$bwkmt_Couple2Employment_thres5</t>
  </si>
  <si>
    <t>11330#y</t>
  </si>
  <si>
    <t>11512#y</t>
  </si>
  <si>
    <t>11694#y</t>
  </si>
  <si>
    <t>12209#y</t>
  </si>
  <si>
    <t>$bwkmt_Couple2Employment_thres6</t>
  </si>
  <si>
    <t>11430#y</t>
  </si>
  <si>
    <t>11612#y</t>
  </si>
  <si>
    <t>11794#y</t>
  </si>
  <si>
    <t>12309#y</t>
  </si>
  <si>
    <t>$bwkmt_Couple2Employment_thres7</t>
  </si>
  <si>
    <t>11712#y</t>
  </si>
  <si>
    <t>11894#y</t>
  </si>
  <si>
    <t>12409#y</t>
  </si>
  <si>
    <t>$bwkmt_Couple2Employment_thres8</t>
  </si>
  <si>
    <t>11630#y</t>
  </si>
  <si>
    <t>11812#y</t>
  </si>
  <si>
    <t>11994#y</t>
  </si>
  <si>
    <t>12509#y</t>
  </si>
  <si>
    <t>$bwkmt_Couple2Employment_thres9</t>
  </si>
  <si>
    <t>11730#y</t>
  </si>
  <si>
    <t>11912#y</t>
  </si>
  <si>
    <t>12094#y</t>
  </si>
  <si>
    <t>12609#y</t>
  </si>
  <si>
    <t>$bwkmt_Couple2Employment_thres10</t>
  </si>
  <si>
    <t>11830#y</t>
  </si>
  <si>
    <t>12194#y</t>
  </si>
  <si>
    <t>12709#y</t>
  </si>
  <si>
    <t>$bwkmt_Couple2Employment_thres11</t>
  </si>
  <si>
    <t>11930#y</t>
  </si>
  <si>
    <t>12112#y</t>
  </si>
  <si>
    <t>12294#y</t>
  </si>
  <si>
    <t>12809#y</t>
  </si>
  <si>
    <t>$bwkmt_Couple2Employment_thres12</t>
  </si>
  <si>
    <t>12030#y</t>
  </si>
  <si>
    <t>12212#y</t>
  </si>
  <si>
    <t>12394#y</t>
  </si>
  <si>
    <t>12909#y</t>
  </si>
  <si>
    <t>$bwkmt_Couple2Employment_thres13</t>
  </si>
  <si>
    <t>12130#y</t>
  </si>
  <si>
    <t>12312#y</t>
  </si>
  <si>
    <t>12494#y</t>
  </si>
  <si>
    <t>13009#y</t>
  </si>
  <si>
    <t>$bwkmt_Couple2Employment_thres14</t>
  </si>
  <si>
    <t>12230#y</t>
  </si>
  <si>
    <t>12412#y</t>
  </si>
  <si>
    <t>12594#y</t>
  </si>
  <si>
    <t>13109#y</t>
  </si>
  <si>
    <t>$bwkmt_Couple2Employment_thres15</t>
  </si>
  <si>
    <t>12330#y</t>
  </si>
  <si>
    <t>12512#y</t>
  </si>
  <si>
    <t>12694#y</t>
  </si>
  <si>
    <t>13209#y</t>
  </si>
  <si>
    <t>$bwkmt_Couple2Employment_thres16</t>
  </si>
  <si>
    <t>12430#y</t>
  </si>
  <si>
    <t>12612#y</t>
  </si>
  <si>
    <t>12794#y</t>
  </si>
  <si>
    <t>13309#y</t>
  </si>
  <si>
    <t>$bwkmt_Couple2Employment_thres17</t>
  </si>
  <si>
    <t>12530#y</t>
  </si>
  <si>
    <t>12712#y</t>
  </si>
  <si>
    <t>12894#y</t>
  </si>
  <si>
    <t>13409#y</t>
  </si>
  <si>
    <t>$bwkmt_Couple2Employment_thres18</t>
  </si>
  <si>
    <t>17730#y</t>
  </si>
  <si>
    <t>17912#y</t>
  </si>
  <si>
    <t>18094#y</t>
  </si>
  <si>
    <t>18609#y</t>
  </si>
  <si>
    <t>$bwkmt_Couple2Employment_thres19</t>
  </si>
  <si>
    <t>17830#y</t>
  </si>
  <si>
    <t>18012#y</t>
  </si>
  <si>
    <t>18194#y</t>
  </si>
  <si>
    <t>18709#y</t>
  </si>
  <si>
    <t>$bwkmt_Couple2Employment_thres20</t>
  </si>
  <si>
    <t>17930#y</t>
  </si>
  <si>
    <t>18112#y</t>
  </si>
  <si>
    <t>18294#y</t>
  </si>
  <si>
    <t>18809#y</t>
  </si>
  <si>
    <t>$bwkmt_Couple2Employment_thres21</t>
  </si>
  <si>
    <t>18030#y</t>
  </si>
  <si>
    <t>18212#y</t>
  </si>
  <si>
    <t>18394#y</t>
  </si>
  <si>
    <t>18909#y</t>
  </si>
  <si>
    <t>$bwkmt_Couple2Employment_thres22</t>
  </si>
  <si>
    <t>18312#y</t>
  </si>
  <si>
    <t>18494#y</t>
  </si>
  <si>
    <t>19009#y</t>
  </si>
  <si>
    <t>$bwkmt_Couple2Employment_thres23</t>
  </si>
  <si>
    <t>18230#y</t>
  </si>
  <si>
    <t>18412#y</t>
  </si>
  <si>
    <t>18594#y</t>
  </si>
  <si>
    <t>19109#y</t>
  </si>
  <si>
    <t>$bwkmt_Couple2Employment_thres24</t>
  </si>
  <si>
    <t>18330#y</t>
  </si>
  <si>
    <t>18512#y</t>
  </si>
  <si>
    <t>18694#y</t>
  </si>
  <si>
    <t>19209#y</t>
  </si>
  <si>
    <t>$bwkmt_Couple2Employment_thres25</t>
  </si>
  <si>
    <t>18430#y</t>
  </si>
  <si>
    <t>18794#y</t>
  </si>
  <si>
    <t>19309#y</t>
  </si>
  <si>
    <t>$bwkmt_Couple2Employment_thres26</t>
  </si>
  <si>
    <t>18712#y</t>
  </si>
  <si>
    <t>18894#y</t>
  </si>
  <si>
    <t>19409#y</t>
  </si>
  <si>
    <t>$bwkmt_Couple2Employment_thres27</t>
  </si>
  <si>
    <t>18630#y</t>
  </si>
  <si>
    <t>18812#y</t>
  </si>
  <si>
    <t>18994#y</t>
  </si>
  <si>
    <t>19509#y</t>
  </si>
  <si>
    <t>$bwkmt_Couple2Employment_thres28</t>
  </si>
  <si>
    <t>18830#y</t>
  </si>
  <si>
    <t>19012#y</t>
  </si>
  <si>
    <t>19194#y</t>
  </si>
  <si>
    <t>19709#y</t>
  </si>
  <si>
    <t>$bwkmt_Couple2Employment_thres29</t>
  </si>
  <si>
    <t>19030#y</t>
  </si>
  <si>
    <t>19212#y</t>
  </si>
  <si>
    <t>19394#y</t>
  </si>
  <si>
    <t>19909#y</t>
  </si>
  <si>
    <t>$bwkmt_Couple2Employment_thres30</t>
  </si>
  <si>
    <t>19230#y</t>
  </si>
  <si>
    <t>19412#y</t>
  </si>
  <si>
    <t>19594#y</t>
  </si>
  <si>
    <t>20109#y</t>
  </si>
  <si>
    <t>$bwkmt_Couple2Employment_thres31</t>
  </si>
  <si>
    <t>19430#y</t>
  </si>
  <si>
    <t>19612#y</t>
  </si>
  <si>
    <t>19794#y</t>
  </si>
  <si>
    <t>20309#y</t>
  </si>
  <si>
    <t>$bwkmt_Couple2Employment_thres32</t>
  </si>
  <si>
    <t>19812#y</t>
  </si>
  <si>
    <t>19994#y</t>
  </si>
  <si>
    <t>20509#y</t>
  </si>
  <si>
    <t>$bwkmt_Couple2Employment_thres33</t>
  </si>
  <si>
    <t>20112#y</t>
  </si>
  <si>
    <t>20294#y</t>
  </si>
  <si>
    <t>20809#y</t>
  </si>
  <si>
    <t>$bwkmt_Couple2Employment_thres34</t>
  </si>
  <si>
    <t>20230#y</t>
  </si>
  <si>
    <t>20412#y</t>
  </si>
  <si>
    <t>20594#y</t>
  </si>
  <si>
    <t>21109#y</t>
  </si>
  <si>
    <t>$bwkmt_Couple2Employment_thres35</t>
  </si>
  <si>
    <t>20530#y</t>
  </si>
  <si>
    <t>20712#y</t>
  </si>
  <si>
    <t>20894#y</t>
  </si>
  <si>
    <t>21409#y</t>
  </si>
  <si>
    <t>$bwkmt_Couple2Employment_thres36</t>
  </si>
  <si>
    <t>20830#y</t>
  </si>
  <si>
    <t>21012#y</t>
  </si>
  <si>
    <t>21194#y</t>
  </si>
  <si>
    <t>21709#y</t>
  </si>
  <si>
    <t>$bwkmt_Couple2Employment_thres37</t>
  </si>
  <si>
    <t>21130#y</t>
  </si>
  <si>
    <t>21312#y</t>
  </si>
  <si>
    <t>21494#y</t>
  </si>
  <si>
    <t>22009#y</t>
  </si>
  <si>
    <t>$bwkmt_Couple2Employment_thres38</t>
  </si>
  <si>
    <t>21430#y</t>
  </si>
  <si>
    <t>21612#y</t>
  </si>
  <si>
    <t>21794#y</t>
  </si>
  <si>
    <t>22309#y</t>
  </si>
  <si>
    <t>$bwkmt_Couple2Employment_thres39</t>
  </si>
  <si>
    <t>21730#y</t>
  </si>
  <si>
    <t>21912#y</t>
  </si>
  <si>
    <t>22094#y</t>
  </si>
  <si>
    <t>22609#y</t>
  </si>
  <si>
    <t>$bwkmt_Couple2Employment_thres40</t>
  </si>
  <si>
    <t>22030#y</t>
  </si>
  <si>
    <t>22212#y</t>
  </si>
  <si>
    <t>22394#y</t>
  </si>
  <si>
    <t>22909#y</t>
  </si>
  <si>
    <t>$bwkmt_Couple2Employment_thres41</t>
  </si>
  <si>
    <t>22512#y</t>
  </si>
  <si>
    <t>22694#y</t>
  </si>
  <si>
    <t>23209#y</t>
  </si>
  <si>
    <t>$bwkmt_Couple2Employment_thres42</t>
  </si>
  <si>
    <t>22630#y</t>
  </si>
  <si>
    <t>22994#y</t>
  </si>
  <si>
    <t>23509#y</t>
  </si>
  <si>
    <t>$bwkmt_Couple2Employment_thres43</t>
  </si>
  <si>
    <t>23494#y</t>
  </si>
  <si>
    <t>23809#y</t>
  </si>
  <si>
    <t>$bwkmt_Couple2Employment_thres44</t>
  </si>
  <si>
    <t>23230#y</t>
  </si>
  <si>
    <t>23412#y</t>
  </si>
  <si>
    <t>23594#y</t>
  </si>
  <si>
    <t>24109#y</t>
  </si>
  <si>
    <t>$bwkmt_Couple2Employment_thres45</t>
  </si>
  <si>
    <t>35515#y</t>
  </si>
  <si>
    <t>$bwkmt_Couple2Employment_thres46</t>
  </si>
  <si>
    <t>$bwkmt_Couple2Employment_rate1</t>
  </si>
  <si>
    <t>Benefit rates for couple both person in employment</t>
  </si>
  <si>
    <t>$bwkmt_Couple2Employment_rate2</t>
  </si>
  <si>
    <t>975#y</t>
  </si>
  <si>
    <t>30.1.52</t>
  </si>
  <si>
    <t>$bwkmt_Couple2Employment_rate3</t>
  </si>
  <si>
    <t>30.1.53</t>
  </si>
  <si>
    <t>$bwkmt_Couple2Employment_rate4</t>
  </si>
  <si>
    <t>565#y</t>
  </si>
  <si>
    <t>30.1.54</t>
  </si>
  <si>
    <t>$bwkmt_Couple2Employment_rate5</t>
  </si>
  <si>
    <t>30.1.55</t>
  </si>
  <si>
    <t>$bwkmt_Couple2Employment_rate6</t>
  </si>
  <si>
    <t>30.1.56</t>
  </si>
  <si>
    <t>$bwkmt_Couple2Employment_rate7</t>
  </si>
  <si>
    <t>105#y</t>
  </si>
  <si>
    <t>30.1.57</t>
  </si>
  <si>
    <t>$bwkmt_Couple2Employment_rate8</t>
  </si>
  <si>
    <t>30.1.58</t>
  </si>
  <si>
    <t>$bwkmt_Couple2Employment_rate9</t>
  </si>
  <si>
    <t>30.1.59</t>
  </si>
  <si>
    <t>$bwkmt_Couple2Employment_rate10</t>
  </si>
  <si>
    <t>30.1.60</t>
  </si>
  <si>
    <t>$bwkmt_Couple2Employment_rate11</t>
  </si>
  <si>
    <t>30.1.61</t>
  </si>
  <si>
    <t>$bwkmt_Couple2Employment_rate12</t>
  </si>
  <si>
    <t>1300#y</t>
  </si>
  <si>
    <t>30.1.62</t>
  </si>
  <si>
    <t>$bwkmt_Couple2Employment_rate13</t>
  </si>
  <si>
    <t>30.1.63</t>
  </si>
  <si>
    <t>$bwkmt_Couple2Employment_rate14</t>
  </si>
  <si>
    <t>30.1.64</t>
  </si>
  <si>
    <t>$bwkmt_Couple2Employment_rate15</t>
  </si>
  <si>
    <t>30.1.65</t>
  </si>
  <si>
    <t>$bwkmt_Couple2Employment_rate16</t>
  </si>
  <si>
    <t>30.1.66</t>
  </si>
  <si>
    <t>$bwkmt_Couple2Employment_rate17</t>
  </si>
  <si>
    <t>30.1.67</t>
  </si>
  <si>
    <t>$bwkmt_Couple2Employment_rate18</t>
  </si>
  <si>
    <t>1245#y</t>
  </si>
  <si>
    <t>1220#y</t>
  </si>
  <si>
    <t>1270#y</t>
  </si>
  <si>
    <t>1420#y</t>
  </si>
  <si>
    <t>30.1.68</t>
  </si>
  <si>
    <t>$bwkmt_Couple2Employment_rate19</t>
  </si>
  <si>
    <t>1215#y</t>
  </si>
  <si>
    <t>1240#y</t>
  </si>
  <si>
    <t>30.1.69</t>
  </si>
  <si>
    <t>$bwkmt_Couple2Employment_rate20</t>
  </si>
  <si>
    <t>1185#y</t>
  </si>
  <si>
    <t>1160#y</t>
  </si>
  <si>
    <t>30.1.70</t>
  </si>
  <si>
    <t>$bwkmt_Couple2Employment_rate21</t>
  </si>
  <si>
    <t>1105#y</t>
  </si>
  <si>
    <t>1130#y</t>
  </si>
  <si>
    <t>30.1.71</t>
  </si>
  <si>
    <t>$bwkmt_Couple2Employment_rate22</t>
  </si>
  <si>
    <t>1075#y</t>
  </si>
  <si>
    <t>30.1.72</t>
  </si>
  <si>
    <t>$bwkmt_Couple2Employment_rate23</t>
  </si>
  <si>
    <t>1095#y</t>
  </si>
  <si>
    <t>1170#y</t>
  </si>
  <si>
    <t>30.1.73</t>
  </si>
  <si>
    <t>$bwkmt_Couple2Employment_rate24</t>
  </si>
  <si>
    <t>1065#y</t>
  </si>
  <si>
    <t>30.1.74</t>
  </si>
  <si>
    <t>$bwkmt_Couple2Employment_rate25</t>
  </si>
  <si>
    <t>1035#y</t>
  </si>
  <si>
    <t>985#y</t>
  </si>
  <si>
    <t>30.1.75</t>
  </si>
  <si>
    <t>$bwkmt_Couple2Employment_rate26</t>
  </si>
  <si>
    <t>955#y</t>
  </si>
  <si>
    <t>980#y</t>
  </si>
  <si>
    <t>30.1.76</t>
  </si>
  <si>
    <t>$bwkmt_Couple2Employment_rate27</t>
  </si>
  <si>
    <t>925#y</t>
  </si>
  <si>
    <t>30.1.77</t>
  </si>
  <si>
    <t>$bwkmt_Couple2Employment_rate28</t>
  </si>
  <si>
    <t>915#y</t>
  </si>
  <si>
    <t>865#y</t>
  </si>
  <si>
    <t>890#y</t>
  </si>
  <si>
    <t>30.1.78</t>
  </si>
  <si>
    <t>$bwkmt_Couple2Employment_rate29</t>
  </si>
  <si>
    <t>805#y</t>
  </si>
  <si>
    <t>930#y</t>
  </si>
  <si>
    <t>30.1.79</t>
  </si>
  <si>
    <t>$bwkmt_Couple2Employment_rate30</t>
  </si>
  <si>
    <t>795#y</t>
  </si>
  <si>
    <t>745#y</t>
  </si>
  <si>
    <t>870#y</t>
  </si>
  <si>
    <t>30.1.80</t>
  </si>
  <si>
    <t>$bwkmt_Couple2Employment_rate31</t>
  </si>
  <si>
    <t>735#y</t>
  </si>
  <si>
    <t>685#y</t>
  </si>
  <si>
    <t>30.1.81</t>
  </si>
  <si>
    <t>$bwkmt_Couple2Employment_rate32</t>
  </si>
  <si>
    <t>30.1.82</t>
  </si>
  <si>
    <t>$bwkmt_Couple2Employment_rate33</t>
  </si>
  <si>
    <t>585#y</t>
  </si>
  <si>
    <t>30.1.83</t>
  </si>
  <si>
    <t>$bwkmt_Couple2Employment_rate34</t>
  </si>
  <si>
    <t>445#y</t>
  </si>
  <si>
    <t>30.1.84</t>
  </si>
  <si>
    <t>$bwkmt_Couple2Employment_rate35</t>
  </si>
  <si>
    <t>30.1.85</t>
  </si>
  <si>
    <t>$bwkmt_Couple2Employment_rate36</t>
  </si>
  <si>
    <t>410#y</t>
  </si>
  <si>
    <t>30.1.86</t>
  </si>
  <si>
    <t>$bwkmt_Couple2Employment_rate37</t>
  </si>
  <si>
    <t>30.1.87</t>
  </si>
  <si>
    <t>$bwkmt_Couple2Employment_rate38</t>
  </si>
  <si>
    <t>30.1.88</t>
  </si>
  <si>
    <t>$bwkmt_Couple2Employment_rate39</t>
  </si>
  <si>
    <t>30.1.89</t>
  </si>
  <si>
    <t>$bwkmt_Couple2Employment_rate40</t>
  </si>
  <si>
    <t>30.1.90</t>
  </si>
  <si>
    <t>$bwkmt_Couple2Employment_rate41</t>
  </si>
  <si>
    <t>330#y</t>
  </si>
  <si>
    <t>30.1.91</t>
  </si>
  <si>
    <t>$bwkmt_Couple2Employment_rate42</t>
  </si>
  <si>
    <t>135#y</t>
  </si>
  <si>
    <t>30.1.92</t>
  </si>
  <si>
    <t>$bwkmt_Couple2Employment_rate43</t>
  </si>
  <si>
    <t>30.1.93</t>
  </si>
  <si>
    <t>$bwkmt_Couple2Employment_rate44</t>
  </si>
  <si>
    <t>30.1.94</t>
  </si>
  <si>
    <t>$bwkmt_Couple2Employment_rate45</t>
  </si>
  <si>
    <t>30.1.95</t>
  </si>
  <si>
    <t>$bwkmt_Couple1Employment_thres1</t>
  </si>
  <si>
    <t>Income threshold for couple one person in employment</t>
  </si>
  <si>
    <t>30.1.96</t>
  </si>
  <si>
    <t>$bwkmt_Couple1Employment_thres2</t>
  </si>
  <si>
    <t>11601#y</t>
  </si>
  <si>
    <t>10131#y</t>
  </si>
  <si>
    <t>10313#y</t>
  </si>
  <si>
    <t>10494#y</t>
  </si>
  <si>
    <t>11010#y</t>
  </si>
  <si>
    <t>30.1.97</t>
  </si>
  <si>
    <t>$bwkmt_Couple1Employment_thres3</t>
  </si>
  <si>
    <t>12301#y</t>
  </si>
  <si>
    <t>12631#y</t>
  </si>
  <si>
    <t>12813#y</t>
  </si>
  <si>
    <t>12994#y</t>
  </si>
  <si>
    <t>13510#y</t>
  </si>
  <si>
    <t>30.1.98</t>
  </si>
  <si>
    <t>$bwkmt_Couple1Employment_thres4</t>
  </si>
  <si>
    <t>13631#y</t>
  </si>
  <si>
    <t>13813#y</t>
  </si>
  <si>
    <t>13994#y</t>
  </si>
  <si>
    <t>30.1.99</t>
  </si>
  <si>
    <t>$bwkmt_Couple1Employment_thres5</t>
  </si>
  <si>
    <t>14631#y</t>
  </si>
  <si>
    <t>14813#y</t>
  </si>
  <si>
    <t>14994#y</t>
  </si>
  <si>
    <t>15510#y</t>
  </si>
  <si>
    <t>30.1.100</t>
  </si>
  <si>
    <t>$bwkmt_Couple1Employment_thres6</t>
  </si>
  <si>
    <t>15631#y</t>
  </si>
  <si>
    <t>15813#y</t>
  </si>
  <si>
    <t>15994#y</t>
  </si>
  <si>
    <t>16510#y</t>
  </si>
  <si>
    <t>30.1.101</t>
  </si>
  <si>
    <t>$bwkmt_Couple1Employment_thres7</t>
  </si>
  <si>
    <t>17130#y</t>
  </si>
  <si>
    <t>17813#y</t>
  </si>
  <si>
    <t>17994#y</t>
  </si>
  <si>
    <t>18510#y</t>
  </si>
  <si>
    <t>30.1.102</t>
  </si>
  <si>
    <t>$bwkmt_Couple1Employment_thres8</t>
  </si>
  <si>
    <t>18813#y</t>
  </si>
  <si>
    <t>19510#y</t>
  </si>
  <si>
    <t>30.1.103</t>
  </si>
  <si>
    <t>$bwkmt_Couple1Employment_thres9</t>
  </si>
  <si>
    <t>20813#y</t>
  </si>
  <si>
    <t>20994#y</t>
  </si>
  <si>
    <t>21510#y</t>
  </si>
  <si>
    <t>30.1.104</t>
  </si>
  <si>
    <t>$bwkmt_Couple1Employment_thres10</t>
  </si>
  <si>
    <t>26515#y</t>
  </si>
  <si>
    <t>30.1.105</t>
  </si>
  <si>
    <t>$bwkmt_Couple1Employment_thres11</t>
  </si>
  <si>
    <t>30.1.106</t>
  </si>
  <si>
    <t>$bwkmt_Couple1Employment_rate1</t>
  </si>
  <si>
    <t>Benefit rates for couple one person in employment</t>
  </si>
  <si>
    <t>30.1.107</t>
  </si>
  <si>
    <t>$bwkmt_Couple1Employment_rate2</t>
  </si>
  <si>
    <t>30.1.108</t>
  </si>
  <si>
    <t>$bwkmt_Couple1Employment_rate3</t>
  </si>
  <si>
    <t>465#y</t>
  </si>
  <si>
    <t>605#y</t>
  </si>
  <si>
    <t>655#y</t>
  </si>
  <si>
    <t>30.1.109</t>
  </si>
  <si>
    <t>$bwkmt_Couple1Employment_rate4</t>
  </si>
  <si>
    <t>315#y</t>
  </si>
  <si>
    <t>355#y</t>
  </si>
  <si>
    <t>30.1.110</t>
  </si>
  <si>
    <t>$bwkmt_Couple1Employment_rate5</t>
  </si>
  <si>
    <t>30.1.111</t>
  </si>
  <si>
    <t>$bwkmt_Couple1Employment_rate6</t>
  </si>
  <si>
    <t>205#y</t>
  </si>
  <si>
    <t>30.1.112</t>
  </si>
  <si>
    <t>$bwkmt_Couple1Employment_rate7</t>
  </si>
  <si>
    <t>30.1.113</t>
  </si>
  <si>
    <t>$bwkmt_Couple1Employment_rate8</t>
  </si>
  <si>
    <t>30.1.114</t>
  </si>
  <si>
    <t>$bwkmt_Couple1Employment_rate9</t>
  </si>
  <si>
    <t>30.1.115</t>
  </si>
  <si>
    <t>$bwkmt_Couple1Employment_rate10</t>
  </si>
  <si>
    <t>30.1.116</t>
  </si>
  <si>
    <t>$bwkmt_LoneParent_thres1</t>
  </si>
  <si>
    <t>Income threshold for single parent</t>
  </si>
  <si>
    <t>30.1.117</t>
  </si>
  <si>
    <t>$bwkmt_LoneParent_thres2</t>
  </si>
  <si>
    <t>7330#y</t>
  </si>
  <si>
    <t>7512#y</t>
  </si>
  <si>
    <t>7694#y</t>
  </si>
  <si>
    <t>8209#y</t>
  </si>
  <si>
    <t>30.1.118</t>
  </si>
  <si>
    <t>$bwkmt_LoneParent_thres3</t>
  </si>
  <si>
    <t>7612#y</t>
  </si>
  <si>
    <t>7794#y</t>
  </si>
  <si>
    <t>8309#y</t>
  </si>
  <si>
    <t>30.1.119</t>
  </si>
  <si>
    <t>$bwkmt_LoneParent_thres4</t>
  </si>
  <si>
    <t>7530#y</t>
  </si>
  <si>
    <t>7712#y</t>
  </si>
  <si>
    <t>7894#y</t>
  </si>
  <si>
    <t>8409#y</t>
  </si>
  <si>
    <t>30.1.120</t>
  </si>
  <si>
    <t>$bwkmt_LoneParent_thres5</t>
  </si>
  <si>
    <t>7630#y</t>
  </si>
  <si>
    <t>7812#y</t>
  </si>
  <si>
    <t>7994#y</t>
  </si>
  <si>
    <t>8509#y</t>
  </si>
  <si>
    <t>30.1.121</t>
  </si>
  <si>
    <t>$bwkmt_LoneParent_thres6</t>
  </si>
  <si>
    <t>7730#y</t>
  </si>
  <si>
    <t>7912#y</t>
  </si>
  <si>
    <t>8094#y</t>
  </si>
  <si>
    <t>30.1.122</t>
  </si>
  <si>
    <t>$bwkmt_LoneParent_thres7</t>
  </si>
  <si>
    <t>7830#y</t>
  </si>
  <si>
    <t>8194#y</t>
  </si>
  <si>
    <t>8709#y</t>
  </si>
  <si>
    <t>30.1.123</t>
  </si>
  <si>
    <t>$bwkmt_LoneParent_thres8</t>
  </si>
  <si>
    <t>8112#y</t>
  </si>
  <si>
    <t>8294#y</t>
  </si>
  <si>
    <t>8809#y</t>
  </si>
  <si>
    <t>30.1.124</t>
  </si>
  <si>
    <t>$bwkmt_LoneParent_thres9</t>
  </si>
  <si>
    <t>8030#y</t>
  </si>
  <si>
    <t>8212#y</t>
  </si>
  <si>
    <t>8394#y</t>
  </si>
  <si>
    <t>8909#y</t>
  </si>
  <si>
    <t>30.1.125</t>
  </si>
  <si>
    <t>$bwkmt_LoneParent_thres10</t>
  </si>
  <si>
    <t>8312#y</t>
  </si>
  <si>
    <t>8494#y</t>
  </si>
  <si>
    <t>9009#y</t>
  </si>
  <si>
    <t>30.1.126</t>
  </si>
  <si>
    <t>$bwkmt_LoneParent_thres11</t>
  </si>
  <si>
    <t>8230#y</t>
  </si>
  <si>
    <t>8412#y</t>
  </si>
  <si>
    <t>8594#y</t>
  </si>
  <si>
    <t>9109#y</t>
  </si>
  <si>
    <t>30.1.127</t>
  </si>
  <si>
    <t>$bwkmt_LoneParent_thres12</t>
  </si>
  <si>
    <t>8330#y</t>
  </si>
  <si>
    <t>8512#y</t>
  </si>
  <si>
    <t>8694#y</t>
  </si>
  <si>
    <t>9209#y</t>
  </si>
  <si>
    <t>30.1.128</t>
  </si>
  <si>
    <t>$bwkmt_LoneParent_thres13</t>
  </si>
  <si>
    <t>8430#y</t>
  </si>
  <si>
    <t>8612#y</t>
  </si>
  <si>
    <t>8794#y</t>
  </si>
  <si>
    <t>9309#y</t>
  </si>
  <si>
    <t>30.1.129</t>
  </si>
  <si>
    <t>$bwkmt_LoneParent_thres14</t>
  </si>
  <si>
    <t>8712#y</t>
  </si>
  <si>
    <t>8894#y</t>
  </si>
  <si>
    <t>9409#y</t>
  </si>
  <si>
    <t>30.1.130</t>
  </si>
  <si>
    <t>$bwkmt_LoneParent_thres15</t>
  </si>
  <si>
    <t>8630#y</t>
  </si>
  <si>
    <t>8812#y</t>
  </si>
  <si>
    <t>8994#y</t>
  </si>
  <si>
    <t>9509#y</t>
  </si>
  <si>
    <t>30.1.131</t>
  </si>
  <si>
    <t>$bwkmt_LoneParent_thres16</t>
  </si>
  <si>
    <t>8730#y</t>
  </si>
  <si>
    <t>8912#y</t>
  </si>
  <si>
    <t>9094#y</t>
  </si>
  <si>
    <t>9609#y</t>
  </si>
  <si>
    <t>30.1.132</t>
  </si>
  <si>
    <t>$bwkmt_LoneParent_thres17</t>
  </si>
  <si>
    <t>8830#y</t>
  </si>
  <si>
    <t>9012#y</t>
  </si>
  <si>
    <t>9194#y</t>
  </si>
  <si>
    <t>9709#y</t>
  </si>
  <si>
    <t>30.1.133</t>
  </si>
  <si>
    <t>$bwkmt_LoneParent_thres18</t>
  </si>
  <si>
    <t>9730#y</t>
  </si>
  <si>
    <t>9912#y</t>
  </si>
  <si>
    <t>10094#y</t>
  </si>
  <si>
    <t>10609#y</t>
  </si>
  <si>
    <t>30.1.134</t>
  </si>
  <si>
    <t>$bwkmt_LoneParent_thres19</t>
  </si>
  <si>
    <t>9830#y</t>
  </si>
  <si>
    <t>10012#y</t>
  </si>
  <si>
    <t>10194#y</t>
  </si>
  <si>
    <t>10709#y</t>
  </si>
  <si>
    <t>30.1.135</t>
  </si>
  <si>
    <t>$bwkmt_LoneParent_thres20</t>
  </si>
  <si>
    <t>10112#y</t>
  </si>
  <si>
    <t>10294#y</t>
  </si>
  <si>
    <t>10809#y</t>
  </si>
  <si>
    <t>30.1.136</t>
  </si>
  <si>
    <t>$bwkmt_LoneParent_thres21</t>
  </si>
  <si>
    <t>10030#y</t>
  </si>
  <si>
    <t>10212#y</t>
  </si>
  <si>
    <t>10394#y</t>
  </si>
  <si>
    <t>10909#y</t>
  </si>
  <si>
    <t>30.1.137</t>
  </si>
  <si>
    <t>$bwkmt_LoneParent_thres22</t>
  </si>
  <si>
    <t>10130#y</t>
  </si>
  <si>
    <t>10312#y</t>
  </si>
  <si>
    <t>11009#y</t>
  </si>
  <si>
    <t>30.1.138</t>
  </si>
  <si>
    <t>$bwkmt_LoneParent_thres23</t>
  </si>
  <si>
    <t>10412#y</t>
  </si>
  <si>
    <t>10594#y</t>
  </si>
  <si>
    <t>11109#y</t>
  </si>
  <si>
    <t>30.1.139</t>
  </si>
  <si>
    <t>$bwkmt_LoneParent_thres24</t>
  </si>
  <si>
    <t>10330#y</t>
  </si>
  <si>
    <t>10512#y</t>
  </si>
  <si>
    <t>10694#y</t>
  </si>
  <si>
    <t>11209#y</t>
  </si>
  <si>
    <t>30.1.140</t>
  </si>
  <si>
    <t>$bwkmt_LoneParent_thres25</t>
  </si>
  <si>
    <t>10430#y</t>
  </si>
  <si>
    <t>10612#y</t>
  </si>
  <si>
    <t>10794#y</t>
  </si>
  <si>
    <t>11309#y</t>
  </si>
  <si>
    <t>30.1.141</t>
  </si>
  <si>
    <t>$bwkmt_LoneParent_thres26</t>
  </si>
  <si>
    <t>10712#y</t>
  </si>
  <si>
    <t>10894#y</t>
  </si>
  <si>
    <t>11409#y</t>
  </si>
  <si>
    <t>30.1.142</t>
  </si>
  <si>
    <t>$bwkmt_LoneParent_thres27</t>
  </si>
  <si>
    <t>10630#y</t>
  </si>
  <si>
    <t>10812#y</t>
  </si>
  <si>
    <t>10994#y</t>
  </si>
  <si>
    <t>11509#y</t>
  </si>
  <si>
    <t>30.1.143</t>
  </si>
  <si>
    <t>$bwkmt_LoneParent_thres28</t>
  </si>
  <si>
    <t>10730#y</t>
  </si>
  <si>
    <t>10912#y</t>
  </si>
  <si>
    <t>11094#y</t>
  </si>
  <si>
    <t>11609#y</t>
  </si>
  <si>
    <t>30.1.144</t>
  </si>
  <si>
    <t>$bwkmt_LoneParent_thres29</t>
  </si>
  <si>
    <t>10830#y</t>
  </si>
  <si>
    <t>11012#y</t>
  </si>
  <si>
    <t>11194#y</t>
  </si>
  <si>
    <t>11709#y</t>
  </si>
  <si>
    <t>30.1.145</t>
  </si>
  <si>
    <t>$bwkmt_LoneParent_thres30</t>
  </si>
  <si>
    <t>10930#y</t>
  </si>
  <si>
    <t>11112#y</t>
  </si>
  <si>
    <t>11809#y</t>
  </si>
  <si>
    <t>30.1.146</t>
  </si>
  <si>
    <t>$bwkmt_LoneParent_thres31</t>
  </si>
  <si>
    <t>30.1.147</t>
  </si>
  <si>
    <t>$bwkmt_LoneParent_thres32</t>
  </si>
  <si>
    <t>30.1.148</t>
  </si>
  <si>
    <t>$bwkmt_LoneParent_thres33</t>
  </si>
  <si>
    <t>30.1.149</t>
  </si>
  <si>
    <t>$bwkmt_LoneParent_thres34</t>
  </si>
  <si>
    <t>30.1.150</t>
  </si>
  <si>
    <t>$bwkmt_LoneParent_thres35</t>
  </si>
  <si>
    <t>30.1.151</t>
  </si>
  <si>
    <t>$bwkmt_LoneParent_thres36</t>
  </si>
  <si>
    <t>30.1.152</t>
  </si>
  <si>
    <t>$bwkmt_LoneParent_thres37</t>
  </si>
  <si>
    <t>30.1.153</t>
  </si>
  <si>
    <t>$bwkmt_LoneParent_thres38</t>
  </si>
  <si>
    <t>30.1.154</t>
  </si>
  <si>
    <t>$bwkmt_LoneParent_thres39</t>
  </si>
  <si>
    <t>11880#y</t>
  </si>
  <si>
    <t>12062#y</t>
  </si>
  <si>
    <t>12244#y</t>
  </si>
  <si>
    <t>12759#y</t>
  </si>
  <si>
    <t>30.1.155</t>
  </si>
  <si>
    <t>$bwkmt_LoneParent_thres40</t>
  </si>
  <si>
    <t>30.1.156</t>
  </si>
  <si>
    <t>$bwkmt_LoneParent_thres41</t>
  </si>
  <si>
    <t>12180#y</t>
  </si>
  <si>
    <t>12362#y</t>
  </si>
  <si>
    <t>12544#y</t>
  </si>
  <si>
    <t>13059#y</t>
  </si>
  <si>
    <t>30.1.157</t>
  </si>
  <si>
    <t>$bwkmt_LoneParent_thres42</t>
  </si>
  <si>
    <t>30.1.158</t>
  </si>
  <si>
    <t>$bwkmt_LoneParent_thres43</t>
  </si>
  <si>
    <t>12662#y</t>
  </si>
  <si>
    <t>12844#y</t>
  </si>
  <si>
    <t>13359#y</t>
  </si>
  <si>
    <t>30.1.159</t>
  </si>
  <si>
    <t>$bwkmt_LoneParent_thres44</t>
  </si>
  <si>
    <t>12812#y</t>
  </si>
  <si>
    <t>13509#y</t>
  </si>
  <si>
    <t>30.1.160</t>
  </si>
  <si>
    <t>$bwkmt_LoneParent_thres45</t>
  </si>
  <si>
    <t>12780#y</t>
  </si>
  <si>
    <t>12962#y</t>
  </si>
  <si>
    <t>13144#y</t>
  </si>
  <si>
    <t>13659#y</t>
  </si>
  <si>
    <t>30.1.161</t>
  </si>
  <si>
    <t>$bwkmt_LoneParent_thres46</t>
  </si>
  <si>
    <t>12930#y</t>
  </si>
  <si>
    <t>13112#y</t>
  </si>
  <si>
    <t>13294#y</t>
  </si>
  <si>
    <t>13809#y</t>
  </si>
  <si>
    <t>30.1.162</t>
  </si>
  <si>
    <t>$bwkmt_LoneParent_thres47</t>
  </si>
  <si>
    <t>13080#y</t>
  </si>
  <si>
    <t>13262#y</t>
  </si>
  <si>
    <t>13444#y</t>
  </si>
  <si>
    <t>13959#y</t>
  </si>
  <si>
    <t>30.1.163</t>
  </si>
  <si>
    <t>$bwkmt_LoneParent_thres48</t>
  </si>
  <si>
    <t>13230#y</t>
  </si>
  <si>
    <t>13412#y</t>
  </si>
  <si>
    <t>13594#y</t>
  </si>
  <si>
    <t>14109#y</t>
  </si>
  <si>
    <t>30.1.164</t>
  </si>
  <si>
    <t>$bwkmt_LoneParent_thres49</t>
  </si>
  <si>
    <t>13380#y</t>
  </si>
  <si>
    <t>13562#y</t>
  </si>
  <si>
    <t>13744#y</t>
  </si>
  <si>
    <t>14259#y</t>
  </si>
  <si>
    <t>30.1.165</t>
  </si>
  <si>
    <t>$bwkmt_LoneParent_thres50</t>
  </si>
  <si>
    <t>13712#y</t>
  </si>
  <si>
    <t>13894#y</t>
  </si>
  <si>
    <t>14409#y</t>
  </si>
  <si>
    <t>30.1.166</t>
  </si>
  <si>
    <t>$bwkmt_LoneParent_thres51</t>
  </si>
  <si>
    <t>13680#y</t>
  </si>
  <si>
    <t>13862#y</t>
  </si>
  <si>
    <t>14044#y</t>
  </si>
  <si>
    <t>14559#y</t>
  </si>
  <si>
    <t>30.1.167</t>
  </si>
  <si>
    <t>$bwkmt_LoneParent_thres52</t>
  </si>
  <si>
    <t>13830#y</t>
  </si>
  <si>
    <t>14012#y</t>
  </si>
  <si>
    <t>14194#y</t>
  </si>
  <si>
    <t>14709#y</t>
  </si>
  <si>
    <t>30.1.168</t>
  </si>
  <si>
    <t>$bwkmt_LoneParent_thres53</t>
  </si>
  <si>
    <t>13980#y</t>
  </si>
  <si>
    <t>14162#y</t>
  </si>
  <si>
    <t>14344#y</t>
  </si>
  <si>
    <t>14859#y</t>
  </si>
  <si>
    <t>30.1.169</t>
  </si>
  <si>
    <t>$bwkmt_LoneParent_thres54</t>
  </si>
  <si>
    <t>14130#y</t>
  </si>
  <si>
    <t>14312#y</t>
  </si>
  <si>
    <t>14494#y</t>
  </si>
  <si>
    <t>30.1.170</t>
  </si>
  <si>
    <t>$bwkmt_LoneParent_thres55</t>
  </si>
  <si>
    <t>14280#y</t>
  </si>
  <si>
    <t>14462#y</t>
  </si>
  <si>
    <t>14644#y</t>
  </si>
  <si>
    <t>15159#y</t>
  </si>
  <si>
    <t>30.1.171</t>
  </si>
  <si>
    <t>$bwkmt_LoneParent_thres56</t>
  </si>
  <si>
    <t>14430#y</t>
  </si>
  <si>
    <t>14612#y</t>
  </si>
  <si>
    <t>14794#y</t>
  </si>
  <si>
    <t>15309#y</t>
  </si>
  <si>
    <t>30.1.172</t>
  </si>
  <si>
    <t>$bwkmt_LoneParent_thres57</t>
  </si>
  <si>
    <t>14580#y</t>
  </si>
  <si>
    <t>14762#y</t>
  </si>
  <si>
    <t>15459#y</t>
  </si>
  <si>
    <t>30.1.173</t>
  </si>
  <si>
    <t>$bwkmt_LoneParent_thres58</t>
  </si>
  <si>
    <t>14912#y</t>
  </si>
  <si>
    <t>15094#y</t>
  </si>
  <si>
    <t>15609#y</t>
  </si>
  <si>
    <t>30.1.174</t>
  </si>
  <si>
    <t>$bwkmt_LoneParent_thres59</t>
  </si>
  <si>
    <t>14880#y</t>
  </si>
  <si>
    <t>15062#y</t>
  </si>
  <si>
    <t>15244#y</t>
  </si>
  <si>
    <t>15759#y</t>
  </si>
  <si>
    <t>30.1.175</t>
  </si>
  <si>
    <t>$bwkmt_LoneParent_thres60</t>
  </si>
  <si>
    <t>15030#y</t>
  </si>
  <si>
    <t>15212#y</t>
  </si>
  <si>
    <t>15394#y</t>
  </si>
  <si>
    <t>15909#y</t>
  </si>
  <si>
    <t>30.1.176</t>
  </si>
  <si>
    <t>$bwkmt_LoneParent_thres61</t>
  </si>
  <si>
    <t>15812#y</t>
  </si>
  <si>
    <t>16509#y</t>
  </si>
  <si>
    <t>30.1.177</t>
  </si>
  <si>
    <t>$bwkmt_LoneParent_thres62</t>
  </si>
  <si>
    <t>17312#y</t>
  </si>
  <si>
    <t>17494#y</t>
  </si>
  <si>
    <t>18009#y</t>
  </si>
  <si>
    <t>30.1.178</t>
  </si>
  <si>
    <t>$bwkmt_LoneParent_thres63</t>
  </si>
  <si>
    <t>18200#y</t>
  </si>
  <si>
    <t>23515#y</t>
  </si>
  <si>
    <t>30.1.179</t>
  </si>
  <si>
    <t>$bwkmt_LoneParent_thres64</t>
  </si>
  <si>
    <t>30.1.180</t>
  </si>
  <si>
    <t>$bwkmt_LoneParent_rate1</t>
  </si>
  <si>
    <t>Benefit rates for single parent</t>
  </si>
  <si>
    <t>1012.5#y</t>
  </si>
  <si>
    <t>30.1.181</t>
  </si>
  <si>
    <t>$bwkmt_LoneParent_rate2</t>
  </si>
  <si>
    <t>1169#y</t>
  </si>
  <si>
    <t>1175#y</t>
  </si>
  <si>
    <t>30.1.182</t>
  </si>
  <si>
    <t>$bwkmt_LoneParent_rate3</t>
  </si>
  <si>
    <t>30.1.183</t>
  </si>
  <si>
    <t>$bwkmt_LoneParent_rate4</t>
  </si>
  <si>
    <t>556#y</t>
  </si>
  <si>
    <t>1225#y</t>
  </si>
  <si>
    <t>30.1.184</t>
  </si>
  <si>
    <t>$bwkmt_LoneParent_rate5</t>
  </si>
  <si>
    <t>30.1.185</t>
  </si>
  <si>
    <t>$bwkmt_LoneParent_rate6</t>
  </si>
  <si>
    <t>1275#y</t>
  </si>
  <si>
    <t>30.1.186</t>
  </si>
  <si>
    <t>$bwkmt_LoneParent_rate7</t>
  </si>
  <si>
    <t>30.1.187</t>
  </si>
  <si>
    <t>$bwkmt_LoneParent_rate8</t>
  </si>
  <si>
    <t>1325#y</t>
  </si>
  <si>
    <t>30.1.188</t>
  </si>
  <si>
    <t>$bwkmt_LoneParent_rate9</t>
  </si>
  <si>
    <t>30.1.189</t>
  </si>
  <si>
    <t>$bwkmt_LoneParent_rate10</t>
  </si>
  <si>
    <t>30.1.190</t>
  </si>
  <si>
    <t>$bwkmt_LoneParent_rate11</t>
  </si>
  <si>
    <t>30.1.191</t>
  </si>
  <si>
    <t>$bwkmt_LoneParent_rate12</t>
  </si>
  <si>
    <t>1425#y</t>
  </si>
  <si>
    <t>30.1.192</t>
  </si>
  <si>
    <t>$bwkmt_LoneParent_rate13</t>
  </si>
  <si>
    <t>30.1.193</t>
  </si>
  <si>
    <t>$bwkmt_LoneParent_rate14</t>
  </si>
  <si>
    <t>1475#y</t>
  </si>
  <si>
    <t>30.1.194</t>
  </si>
  <si>
    <t>$bwkmt_LoneParent_rate15</t>
  </si>
  <si>
    <t>30.1.195</t>
  </si>
  <si>
    <t>$bwkmt_LoneParent_rate16</t>
  </si>
  <si>
    <t>30.1.196</t>
  </si>
  <si>
    <t>$bwkmt_LoneParent_rate17</t>
  </si>
  <si>
    <t>30.1.197</t>
  </si>
  <si>
    <t>$bwkmt_LoneParent_rate18</t>
  </si>
  <si>
    <t>1305#y</t>
  </si>
  <si>
    <t>1330#y</t>
  </si>
  <si>
    <t>1430#y</t>
  </si>
  <si>
    <t>30.1.198</t>
  </si>
  <si>
    <t>$bwkmt_LoneParent_rate19</t>
  </si>
  <si>
    <t>1410#y</t>
  </si>
  <si>
    <t>30.1.199</t>
  </si>
  <si>
    <t>$bwkmt_LoneParent_rate20</t>
  </si>
  <si>
    <t>30.1.200</t>
  </si>
  <si>
    <t>$bwkmt_LoneParent_rate21</t>
  </si>
  <si>
    <t>30.1.201</t>
  </si>
  <si>
    <t>$bwkmt_LoneParent_rate22</t>
  </si>
  <si>
    <t>30.1.202</t>
  </si>
  <si>
    <t>$bwkmt_LoneParent_rate23</t>
  </si>
  <si>
    <t>1180#y</t>
  </si>
  <si>
    <t>1205#y</t>
  </si>
  <si>
    <t>30.1.203</t>
  </si>
  <si>
    <t>$bwkmt_LoneParent_rate24</t>
  </si>
  <si>
    <t>1210#y</t>
  </si>
  <si>
    <t>1360#y</t>
  </si>
  <si>
    <t>30.1.204</t>
  </si>
  <si>
    <t>$bwkmt_LoneParent_rate25</t>
  </si>
  <si>
    <t>30.1.205</t>
  </si>
  <si>
    <t>$bwkmt_LoneParent_rate26</t>
  </si>
  <si>
    <t>1145#y</t>
  </si>
  <si>
    <t>30.1.206</t>
  </si>
  <si>
    <t>$bwkmt_LoneParent_rate27</t>
  </si>
  <si>
    <t>30.1.207</t>
  </si>
  <si>
    <t>$bwkmt_LoneParent_rate28</t>
  </si>
  <si>
    <t>30.1.208</t>
  </si>
  <si>
    <t>$bwkmt_LoneParent_rate29</t>
  </si>
  <si>
    <t>1085#y</t>
  </si>
  <si>
    <t>30.1.209</t>
  </si>
  <si>
    <t>$bwkmt_LoneParent_rate30</t>
  </si>
  <si>
    <t>1241#y</t>
  </si>
  <si>
    <t>30.1.210</t>
  </si>
  <si>
    <t>$bwkmt_LoneParent_rate31</t>
  </si>
  <si>
    <t>30.1.211</t>
  </si>
  <si>
    <t>$bwkmt_LoneParent_rate32</t>
  </si>
  <si>
    <t>30.1.212</t>
  </si>
  <si>
    <t>$bwkmt_LoneParent_rate33</t>
  </si>
  <si>
    <t>1030#y</t>
  </si>
  <si>
    <t>30.1.213</t>
  </si>
  <si>
    <t>$bwkmt_LoneParent_rate34</t>
  </si>
  <si>
    <t>30.1.214</t>
  </si>
  <si>
    <t>$bwkmt_LoneParent_rate35</t>
  </si>
  <si>
    <t>940#y</t>
  </si>
  <si>
    <t>965#y</t>
  </si>
  <si>
    <t>30.1.215</t>
  </si>
  <si>
    <t>$bwkmt_LoneParent_rate36</t>
  </si>
  <si>
    <t>945#y</t>
  </si>
  <si>
    <t>30.1.216</t>
  </si>
  <si>
    <t>$bwkmt_LoneParent_rate37</t>
  </si>
  <si>
    <t>30.1.217</t>
  </si>
  <si>
    <t>$bwkmt_LoneParent_rate38</t>
  </si>
  <si>
    <t>905#y</t>
  </si>
  <si>
    <t>30.1.218</t>
  </si>
  <si>
    <t>$bwkmt_LoneParent_rate39</t>
  </si>
  <si>
    <t>30.1.219</t>
  </si>
  <si>
    <t>$bwkmt_LoneParent_rate40</t>
  </si>
  <si>
    <t>845#y</t>
  </si>
  <si>
    <t>30.1.220</t>
  </si>
  <si>
    <t>$bwkmt_LoneParent_rate41</t>
  </si>
  <si>
    <t>30.1.221</t>
  </si>
  <si>
    <t>$bwkmt_LoneParent_rate42</t>
  </si>
  <si>
    <t>785#y</t>
  </si>
  <si>
    <t>30.1.222</t>
  </si>
  <si>
    <t>$bwkmt_LoneParent_rate43</t>
  </si>
  <si>
    <t>30.1.223</t>
  </si>
  <si>
    <t>$bwkmt_LoneParent_rate44</t>
  </si>
  <si>
    <t>30.1.224</t>
  </si>
  <si>
    <t>$bwkmt_LoneParent_rate45</t>
  </si>
  <si>
    <t>30.1.225</t>
  </si>
  <si>
    <t>$bwkmt_LoneParent_rate46</t>
  </si>
  <si>
    <t>30.1.226</t>
  </si>
  <si>
    <t>$bwkmt_LoneParent_rate47</t>
  </si>
  <si>
    <t>30.1.227</t>
  </si>
  <si>
    <t>$bwkmt_LoneParent_rate48</t>
  </si>
  <si>
    <t>30.1.228</t>
  </si>
  <si>
    <t>$bwkmt_LoneParent_rate49</t>
  </si>
  <si>
    <t>30.1.229</t>
  </si>
  <si>
    <t>$bwkmt_LoneParent_rate50</t>
  </si>
  <si>
    <t>545#y</t>
  </si>
  <si>
    <t>30.1.230</t>
  </si>
  <si>
    <t>$bwkmt_LoneParent_rate51</t>
  </si>
  <si>
    <t>30.1.231</t>
  </si>
  <si>
    <t>$bwkmt_LoneParent_rate52</t>
  </si>
  <si>
    <t>485#y</t>
  </si>
  <si>
    <t>30.1.232</t>
  </si>
  <si>
    <t>$bwkmt_LoneParent_rate53</t>
  </si>
  <si>
    <t>30.1.233</t>
  </si>
  <si>
    <t>$bwkmt_LoneParent_rate54</t>
  </si>
  <si>
    <t>30.1.234</t>
  </si>
  <si>
    <t>$bwkmt_LoneParent_rate55</t>
  </si>
  <si>
    <t>30.1.235</t>
  </si>
  <si>
    <t>$bwkmt_LoneParent_rate56</t>
  </si>
  <si>
    <t>365#y</t>
  </si>
  <si>
    <t>30.1.236</t>
  </si>
  <si>
    <t>$bwkmt_LoneParent_rate57</t>
  </si>
  <si>
    <t>501#y</t>
  </si>
  <si>
    <t>30.1.237</t>
  </si>
  <si>
    <t>$bwkmt_LoneParent_rate58</t>
  </si>
  <si>
    <t>30.1.238</t>
  </si>
  <si>
    <t>$bwkmt_LoneParent_rate59</t>
  </si>
  <si>
    <t>30.1.239</t>
  </si>
  <si>
    <t>$bwkmt_LoneParent_rate60</t>
  </si>
  <si>
    <t>30.1.240</t>
  </si>
  <si>
    <t>$bwkmt_LoneParent_rate61</t>
  </si>
  <si>
    <t>30.1.241</t>
  </si>
  <si>
    <t>$bwkmt_LoneParent_rate62</t>
  </si>
  <si>
    <t>30.1.242</t>
  </si>
  <si>
    <t>$bwkmt_LoneParent_rate63</t>
  </si>
  <si>
    <t>bch_mt</t>
  </si>
  <si>
    <t xml:space="preserve">$bch_income_thres1
</t>
  </si>
  <si>
    <t>Income threshold to be eligibile for means-tested children allowance</t>
  </si>
  <si>
    <t>10270#y</t>
  </si>
  <si>
    <t>23923#y</t>
  </si>
  <si>
    <t>23983#y</t>
  </si>
  <si>
    <t>24226#y</t>
  </si>
  <si>
    <t>24439#y</t>
  </si>
  <si>
    <t>24651#y</t>
  </si>
  <si>
    <t>24742#y</t>
  </si>
  <si>
    <t>24833#y</t>
  </si>
  <si>
    <t>24924#y</t>
  </si>
  <si>
    <t>25045#y</t>
  </si>
  <si>
    <t>25227#y</t>
  </si>
  <si>
    <t>25318#y</t>
  </si>
  <si>
    <t>25409#y</t>
  </si>
  <si>
    <t>25924#y</t>
  </si>
  <si>
    <t>27006#y</t>
  </si>
  <si>
    <t>27434#y</t>
  </si>
  <si>
    <t>$bch_flat_rate</t>
  </si>
  <si>
    <t>benefit flat rate</t>
  </si>
  <si>
    <t>Benefit rate for one child under 16</t>
  </si>
  <si>
    <t>Benefit rate for two children under 16</t>
  </si>
  <si>
    <t>Benefit rate for three children under 16</t>
  </si>
  <si>
    <t>Benefit rate for four children under 16</t>
  </si>
  <si>
    <t>Benefit rate five and more children under 16</t>
  </si>
  <si>
    <t>$bch_LowLim</t>
  </si>
  <si>
    <t>Low limit income of the income threshold</t>
  </si>
  <si>
    <t>2770#y</t>
  </si>
  <si>
    <t>4658#y</t>
  </si>
  <si>
    <t>4718#y</t>
  </si>
  <si>
    <t>5386#y</t>
  </si>
  <si>
    <t>5477#y</t>
  </si>
  <si>
    <t>5659#y</t>
  </si>
  <si>
    <t>5962#y</t>
  </si>
  <si>
    <t>6053#y</t>
  </si>
  <si>
    <t>6144#y</t>
  </si>
  <si>
    <t>6659#y</t>
  </si>
  <si>
    <t>7741#y</t>
  </si>
  <si>
    <t>8169#y</t>
  </si>
  <si>
    <t>Benefit supplement rate eligible for means test benefit</t>
  </si>
  <si>
    <t>Benefit supplement rate eligible for flat rate benefit</t>
  </si>
  <si>
    <t>$bch_income_thres2</t>
  </si>
  <si>
    <t>Income threshold to be eligibile for means-tested children allowance for 2007 benefit</t>
  </si>
  <si>
    <t>13270#y</t>
  </si>
  <si>
    <t>bchmtcm_mt</t>
  </si>
  <si>
    <t xml:space="preserve">$bchmtcm_income_thres
</t>
  </si>
  <si>
    <t>11922#y</t>
  </si>
  <si>
    <t>$bchmtcm_rate1</t>
  </si>
  <si>
    <t>Benefit per child for the first 3 children</t>
  </si>
  <si>
    <t>$bchmtcm_rate2</t>
  </si>
  <si>
    <t>Benefit per child from the fourth child</t>
  </si>
  <si>
    <t>36.3.1</t>
  </si>
  <si>
    <t>tin_mt</t>
  </si>
  <si>
    <t>$tin_mar_thres0</t>
  </si>
  <si>
    <t>Previous lowest threshold (band 1) - married</t>
  </si>
  <si>
    <t>11900#y</t>
  </si>
  <si>
    <t>36.3.2</t>
  </si>
  <si>
    <t>$tin_mar_upthres1</t>
  </si>
  <si>
    <t>Upper limit for band 1 - married</t>
  </si>
  <si>
    <t>12700#y</t>
  </si>
  <si>
    <t>36.3.3</t>
  </si>
  <si>
    <t>$tin_mar_rate1</t>
  </si>
  <si>
    <t>Zero tax rate in band 1 - married</t>
  </si>
  <si>
    <t>36.3.4</t>
  </si>
  <si>
    <t>$tin_mar_rate2</t>
  </si>
  <si>
    <t>Tax rate in band 2 - married</t>
  </si>
  <si>
    <t>36.3.5</t>
  </si>
  <si>
    <t>$tin_mar_upthres2</t>
  </si>
  <si>
    <t>Upper limit for band 2 - married</t>
  </si>
  <si>
    <t>36.3.6</t>
  </si>
  <si>
    <t>$tin_mar_rate3</t>
  </si>
  <si>
    <t>Tax rate in band 3 - married</t>
  </si>
  <si>
    <t>36.3.7</t>
  </si>
  <si>
    <t>$tin_mar_upthres3</t>
  </si>
  <si>
    <t>Upper limit for band 3 - married</t>
  </si>
  <si>
    <t>36.3.8</t>
  </si>
  <si>
    <t>$tin_mar_rate4</t>
  </si>
  <si>
    <t>Tax rate in band 4 - married</t>
  </si>
  <si>
    <t>36.3.9</t>
  </si>
  <si>
    <t>$tin_mar_upthres4</t>
  </si>
  <si>
    <t>Upper limit for band 4 - married</t>
  </si>
  <si>
    <t>36.3.10</t>
  </si>
  <si>
    <t>$tin_mar_rate5</t>
  </si>
  <si>
    <t>Tax rate in band 5 - married</t>
  </si>
  <si>
    <t>36.4.1</t>
  </si>
  <si>
    <t>$tin_parent_thres0</t>
  </si>
  <si>
    <t>Previous lowest threshold (band 1) - parental</t>
  </si>
  <si>
    <t>8150#y</t>
  </si>
  <si>
    <t>9800#y</t>
  </si>
  <si>
    <t>36.4.2</t>
  </si>
  <si>
    <t>$tin_parent_upthres1</t>
  </si>
  <si>
    <t>Upper limit for band 1 - parental</t>
  </si>
  <si>
    <t>36.4.3</t>
  </si>
  <si>
    <t>$tin_parent_rate1</t>
  </si>
  <si>
    <t>Zero tax rate in band 1 - parental</t>
  </si>
  <si>
    <t>36.4.4</t>
  </si>
  <si>
    <t>$tin_parent_rate2</t>
  </si>
  <si>
    <t>Tax rate in band 2 - parental</t>
  </si>
  <si>
    <t>36.4.5</t>
  </si>
  <si>
    <t>$tin_parent_upthres2</t>
  </si>
  <si>
    <t>Upper limit for band 2 - parental</t>
  </si>
  <si>
    <t>15800#y</t>
  </si>
  <si>
    <t>36.4.6</t>
  </si>
  <si>
    <t>$tin_parent_rate3</t>
  </si>
  <si>
    <t>Tax rate in band 3 - parental</t>
  </si>
  <si>
    <t>36.4.7</t>
  </si>
  <si>
    <t>$tin_parent_upthres3</t>
  </si>
  <si>
    <t>Upper limit for band 3 - parental</t>
  </si>
  <si>
    <t>6750#y</t>
  </si>
  <si>
    <t>36.4.8</t>
  </si>
  <si>
    <t>$tin_parent_rate4</t>
  </si>
  <si>
    <t>Tax rate in band 4 - parental</t>
  </si>
  <si>
    <t>36.4.9</t>
  </si>
  <si>
    <t>$tin_parent_upthres4</t>
  </si>
  <si>
    <t>Upper limit for band 4 - parental</t>
  </si>
  <si>
    <t>36.4.10</t>
  </si>
  <si>
    <t>$tin_parent_rate5</t>
  </si>
  <si>
    <t>Tax rate in band 5 - parental</t>
  </si>
  <si>
    <t>36.5.1</t>
  </si>
  <si>
    <t>$tin_single_thres0</t>
  </si>
  <si>
    <t>36.5.2</t>
  </si>
  <si>
    <t>$tin_single_upthres1</t>
  </si>
  <si>
    <t>Upper limit for band 1 - single</t>
  </si>
  <si>
    <t>9100#y</t>
  </si>
  <si>
    <t>36.5.3</t>
  </si>
  <si>
    <t>$tin_single_rate1</t>
  </si>
  <si>
    <t>Zero tax rate in band 1 - single</t>
  </si>
  <si>
    <t>36.5.4</t>
  </si>
  <si>
    <t>$tin_single_rate2</t>
  </si>
  <si>
    <t>Tax rate in band 2 - single</t>
  </si>
  <si>
    <t>36.5.5</t>
  </si>
  <si>
    <t>$tin_single_upthres2</t>
  </si>
  <si>
    <t>Upper limit for band 2 - single</t>
  </si>
  <si>
    <t>36.5.6</t>
  </si>
  <si>
    <t>$tin_single_rate3</t>
  </si>
  <si>
    <t>Tax rate in band 3 - single</t>
  </si>
  <si>
    <t>36.5.7</t>
  </si>
  <si>
    <t>$tin_single_upthres3</t>
  </si>
  <si>
    <t>Upper limit for band 3 - single</t>
  </si>
  <si>
    <t>36.5.8</t>
  </si>
  <si>
    <t>$tin_single_rate4</t>
  </si>
  <si>
    <t>Tax rate in band 4 - single</t>
  </si>
  <si>
    <t>36.5.9</t>
  </si>
  <si>
    <t>$tin_single_upthres4</t>
  </si>
  <si>
    <t>Upper limit for band 4 - single</t>
  </si>
  <si>
    <t>36.5.10</t>
  </si>
  <si>
    <t>$tin_single_rate5</t>
  </si>
  <si>
    <t>Tax rate in band 5 - single</t>
  </si>
  <si>
    <t>36.6.1</t>
  </si>
  <si>
    <t>$tin_pt_thres</t>
  </si>
  <si>
    <t>Income tax threshold of part time employment</t>
  </si>
  <si>
    <t>36.6.2</t>
  </si>
  <si>
    <t>$tin_pt_stdrate</t>
  </si>
  <si>
    <t>Income tax rate of part time employment</t>
  </si>
  <si>
    <t>36.6.3</t>
  </si>
  <si>
    <t>$tin_pt_lhw</t>
  </si>
  <si>
    <t>Hours of work for part-time employemnt income tax</t>
  </si>
  <si>
    <t>36.6.4</t>
  </si>
  <si>
    <t>$tin_MarketIncome_thres</t>
  </si>
  <si>
    <t>income threshold for widows with children</t>
  </si>
  <si>
    <t>36.6.5</t>
  </si>
  <si>
    <t>$tin_PenExempt_stdrate</t>
  </si>
  <si>
    <t>Exemption on pension income rate</t>
  </si>
  <si>
    <t>36.6.6</t>
  </si>
  <si>
    <t>$tin_PenExempt_thres</t>
  </si>
  <si>
    <t>Exemption on pension income threshold</t>
  </si>
  <si>
    <t>2864#y</t>
  </si>
  <si>
    <t>5987#y</t>
  </si>
  <si>
    <t>9732#y</t>
  </si>
  <si>
    <t>36.6.7</t>
  </si>
  <si>
    <t>$tin_educ_taxdeduction1</t>
  </si>
  <si>
    <t>Tax credit for children education - child in primary eduction</t>
  </si>
  <si>
    <t>36.6.8</t>
  </si>
  <si>
    <t>$tin_educ_taxdeduction2</t>
  </si>
  <si>
    <t>Tax credit for children education - child in secondary eduction</t>
  </si>
  <si>
    <t>36.6.9</t>
  </si>
  <si>
    <t>$tin_educ_taxdeduction3</t>
  </si>
  <si>
    <t>Tax credit for children education - child care</t>
  </si>
  <si>
    <t>36.6.10</t>
  </si>
  <si>
    <t>$tin_educ_taxdeduction4</t>
  </si>
  <si>
    <t>Tax credit for children education - kindergarten</t>
  </si>
  <si>
    <t>36.6.11</t>
  </si>
  <si>
    <t>$tin_investment_stdrate</t>
  </si>
  <si>
    <t>Investment and saving income tax rate</t>
  </si>
  <si>
    <t>36.6.12</t>
  </si>
  <si>
    <t>$tin_SinglePenRebate_thres</t>
  </si>
  <si>
    <t xml:space="preserve">Pension rebate thresholds - Single </t>
  </si>
  <si>
    <t>615#y</t>
  </si>
  <si>
    <t>705#y</t>
  </si>
  <si>
    <t>744#y</t>
  </si>
  <si>
    <t>783#y</t>
  </si>
  <si>
    <t>1068#y</t>
  </si>
  <si>
    <t>36.6.13</t>
  </si>
  <si>
    <t>$tin_ParentPenRebate_thres</t>
  </si>
  <si>
    <t>Pension rebate thresholds - parent</t>
  </si>
  <si>
    <t>405#y</t>
  </si>
  <si>
    <t>534#y</t>
  </si>
  <si>
    <t>573#y</t>
  </si>
  <si>
    <t>858#y</t>
  </si>
  <si>
    <t>36.6.14</t>
  </si>
  <si>
    <t>$tin_MarPenRebate_thres1</t>
  </si>
  <si>
    <t xml:space="preserve">Pension rebate thresholds - married </t>
  </si>
  <si>
    <t>45#y</t>
  </si>
  <si>
    <t>204#y</t>
  </si>
  <si>
    <t>243#y</t>
  </si>
  <si>
    <t>246#y</t>
  </si>
  <si>
    <t>36.6.15</t>
  </si>
  <si>
    <t>$tin_MarPenRebate_thres2</t>
  </si>
  <si>
    <t>Pension rebate thresholds - married (further rebate on investment income)</t>
  </si>
  <si>
    <t>36.6.16</t>
  </si>
  <si>
    <t>$tin_TaxRebate_thres1</t>
  </si>
  <si>
    <t>Tax rebate on employment income -  threshold</t>
  </si>
  <si>
    <t>36.6.17</t>
  </si>
  <si>
    <t>$tin_TaxRebate_thres2</t>
  </si>
  <si>
    <t>36.6.18</t>
  </si>
  <si>
    <t>$tin_TaxRebate_thres3</t>
  </si>
  <si>
    <t>36.6.19</t>
  </si>
  <si>
    <t>$tin_TaxRebate_thres4</t>
  </si>
  <si>
    <t>36.6.20</t>
  </si>
  <si>
    <t>$tin_TaxRebate_thres5</t>
  </si>
  <si>
    <t>36.6.21</t>
  </si>
  <si>
    <t>$tin_TaxRebate_thres6</t>
  </si>
  <si>
    <t>59999#y</t>
  </si>
  <si>
    <t>36.6.22</t>
  </si>
  <si>
    <t>$tin_SingleTaxRebate_amt1</t>
  </si>
  <si>
    <t>Tax rebate on employment income - Single amount</t>
  </si>
  <si>
    <t>36.6.23</t>
  </si>
  <si>
    <t>$tin_SingleTaxRebate_amt2</t>
  </si>
  <si>
    <t>95#y</t>
  </si>
  <si>
    <t>36.6.24</t>
  </si>
  <si>
    <t>$tin_SingleTaxRebate_amt3</t>
  </si>
  <si>
    <t>36.6.25</t>
  </si>
  <si>
    <t>$tin_MarTaxRebate_amt1</t>
  </si>
  <si>
    <t>Tax rebate on employment income - Married amount</t>
  </si>
  <si>
    <t>68#y</t>
  </si>
  <si>
    <t>36.6.26</t>
  </si>
  <si>
    <t>$tin_MarTaxRebate_amt2</t>
  </si>
  <si>
    <t>36.6.27</t>
  </si>
  <si>
    <t>$tin_MarTaxRebate_amt3</t>
  </si>
  <si>
    <t>44#y</t>
  </si>
  <si>
    <t>36.6.28</t>
  </si>
  <si>
    <t>$tin_ParentTaxRebate_amt1</t>
  </si>
  <si>
    <t>Tax rebate on employment income - Parent amount</t>
  </si>
  <si>
    <t>36.6.29</t>
  </si>
  <si>
    <t>$tin_ParentTaxRebate_amt2</t>
  </si>
  <si>
    <t>36.6.30</t>
  </si>
  <si>
    <t>$tin_ParentTaxRebate_amt3</t>
  </si>
  <si>
    <t>36.6.31</t>
  </si>
  <si>
    <t>$tin_PrivatePensionCredit_rate</t>
  </si>
  <si>
    <t>Tax credit rate on private pension schemes</t>
  </si>
  <si>
    <t>36.6.32</t>
  </si>
  <si>
    <t>$tin_PrivatePensionCredit_MaxAmt</t>
  </si>
  <si>
    <t>Maximum amount of the tax credit on private pension</t>
  </si>
  <si>
    <t>36.6.33</t>
  </si>
  <si>
    <t>$tin_work_taxdeduction</t>
  </si>
  <si>
    <t>Tax credit for women returning to employment</t>
  </si>
  <si>
    <t>bunmt_mt</t>
  </si>
  <si>
    <t>$bunmt_UA_rate1</t>
  </si>
  <si>
    <t>Weekly benefit for unemployment assistance head of household</t>
  </si>
  <si>
    <t>35.47#w</t>
  </si>
  <si>
    <t>84.95#w</t>
  </si>
  <si>
    <t>87.67#w</t>
  </si>
  <si>
    <t>91.55#w</t>
  </si>
  <si>
    <t>92.32#w</t>
  </si>
  <si>
    <t>95.43#w</t>
  </si>
  <si>
    <t>98.15#w</t>
  </si>
  <si>
    <t>100.48#w</t>
  </si>
  <si>
    <t>100.87#w</t>
  </si>
  <si>
    <t>102.04#w</t>
  </si>
  <si>
    <t>103.21#w</t>
  </si>
  <si>
    <t>104.38#w</t>
  </si>
  <si>
    <t>105.93#w</t>
  </si>
  <si>
    <t>108.26#w</t>
  </si>
  <si>
    <t>109.43#w</t>
  </si>
  <si>
    <t>111.18#w</t>
  </si>
  <si>
    <t>121.08#w</t>
  </si>
  <si>
    <t>133.89#w</t>
  </si>
  <si>
    <t>139.13#w</t>
  </si>
  <si>
    <t>$bunmt_UA_rate2</t>
  </si>
  <si>
    <t>Weekly benefit for unemployment assistance other members in household</t>
  </si>
  <si>
    <t>3.50#w</t>
  </si>
  <si>
    <t>8.15#w</t>
  </si>
  <si>
    <t>$bunmt_max_rate1</t>
  </si>
  <si>
    <t xml:space="preserve">4/5 of the national minimum wage
</t>
  </si>
  <si>
    <t>$bunmt_max_rate2</t>
  </si>
  <si>
    <t>2/3 of the national minimum wage</t>
  </si>
  <si>
    <t>$bunmt_exempt_thres</t>
  </si>
  <si>
    <t>Income from investment and property deducted from eligibilty estimation</t>
  </si>
  <si>
    <t>$bunmt_max_rate3</t>
  </si>
  <si>
    <t>Rate used in estimating income test in SUB</t>
  </si>
  <si>
    <t>$bunmt_SUB_rate1</t>
  </si>
  <si>
    <t xml:space="preserve">married rate for special unemployment benefit </t>
  </si>
  <si>
    <t>7.13#s</t>
  </si>
  <si>
    <t>17.03#s</t>
  </si>
  <si>
    <t>17.52#s</t>
  </si>
  <si>
    <t>18.22#s</t>
  </si>
  <si>
    <t>18.36#s</t>
  </si>
  <si>
    <t>18.92#s</t>
  </si>
  <si>
    <t>19.41#s</t>
  </si>
  <si>
    <t>19.83#s</t>
  </si>
  <si>
    <t>20.26#s</t>
  </si>
  <si>
    <t>20.47#s</t>
  </si>
  <si>
    <t>20.68#s</t>
  </si>
  <si>
    <t>20.89#s</t>
  </si>
  <si>
    <t>21.17#s</t>
  </si>
  <si>
    <t>21.60#s</t>
  </si>
  <si>
    <t>22.03#s</t>
  </si>
  <si>
    <t>22.25#s</t>
  </si>
  <si>
    <t>23.45#s</t>
  </si>
  <si>
    <t>25.01#s</t>
  </si>
  <si>
    <t>25.65#s</t>
  </si>
  <si>
    <t>$bunmt_SUB_rate2</t>
  </si>
  <si>
    <t>single rate for special unemployment benefit</t>
  </si>
  <si>
    <t>4.66#s</t>
  </si>
  <si>
    <t>11.13#s</t>
  </si>
  <si>
    <t>11.45#s</t>
  </si>
  <si>
    <t>11.90#s</t>
  </si>
  <si>
    <t>11.99#s</t>
  </si>
  <si>
    <t>12.35#s</t>
  </si>
  <si>
    <t>12.67#s</t>
  </si>
  <si>
    <t>12.94#s</t>
  </si>
  <si>
    <t>13.22#s</t>
  </si>
  <si>
    <t>13.50#s</t>
  </si>
  <si>
    <t>13.64#s</t>
  </si>
  <si>
    <t>13.78#s</t>
  </si>
  <si>
    <t>14.25#s</t>
  </si>
  <si>
    <t>14.54#s</t>
  </si>
  <si>
    <t>14.68#s</t>
  </si>
  <si>
    <t>15.47#s</t>
  </si>
  <si>
    <t>16.50#s</t>
  </si>
  <si>
    <t>16.92#s</t>
  </si>
  <si>
    <t>bsa_mt</t>
  </si>
  <si>
    <t>$bsa_income_thres</t>
  </si>
  <si>
    <t>threshold applied to employment income in eligibility assessment</t>
  </si>
  <si>
    <t>$bsa_single_thres</t>
  </si>
  <si>
    <t>single person threshold of the benefit rate</t>
  </si>
  <si>
    <t>38.11.1</t>
  </si>
  <si>
    <t>38.12.1</t>
  </si>
  <si>
    <t>btuls_mt</t>
  </si>
  <si>
    <t>$btuls_6month_amt</t>
  </si>
  <si>
    <t>6 month bonus</t>
  </si>
  <si>
    <t>135.10#y</t>
  </si>
  <si>
    <t>$btuls_weekly_amt</t>
  </si>
  <si>
    <t>weekly bonus</t>
  </si>
  <si>
    <t>1.34#w</t>
  </si>
  <si>
    <t>3.12#w</t>
  </si>
  <si>
    <t>$btuls_RentSuppl_amt</t>
  </si>
  <si>
    <t>Weekly rent supplement</t>
  </si>
  <si>
    <t>0.50#w</t>
  </si>
  <si>
    <t>bmttu_mt</t>
  </si>
  <si>
    <t>$bmttu_AssesableIncome_rate</t>
  </si>
  <si>
    <t>Rate to assess income of other household members</t>
  </si>
  <si>
    <t>$bmttu_MarIncome_thres</t>
  </si>
  <si>
    <t>Income threshold for married and single parent household</t>
  </si>
  <si>
    <t>9966#y</t>
  </si>
  <si>
    <t>10269#y</t>
  </si>
  <si>
    <t>10572#y</t>
  </si>
  <si>
    <t>10573#y</t>
  </si>
  <si>
    <t>10968#y</t>
  </si>
  <si>
    <t>10998#y</t>
  </si>
  <si>
    <t>11089#y</t>
  </si>
  <si>
    <t>11181#y</t>
  </si>
  <si>
    <t>11272#y</t>
  </si>
  <si>
    <t>11505#y</t>
  </si>
  <si>
    <t>11869#y</t>
  </si>
  <si>
    <t>12129#y</t>
  </si>
  <si>
    <t>13039#y</t>
  </si>
  <si>
    <t>13819#y</t>
  </si>
  <si>
    <t>$bmttu_SingleIncome_thres</t>
  </si>
  <si>
    <t>Income threshold for single household</t>
  </si>
  <si>
    <t>7799#y</t>
  </si>
  <si>
    <t>8102#y</t>
  </si>
  <si>
    <t>8404#y</t>
  </si>
  <si>
    <t>8405#y</t>
  </si>
  <si>
    <t>8800#y</t>
  </si>
  <si>
    <t>8921#y</t>
  </si>
  <si>
    <t>9103#y</t>
  </si>
  <si>
    <t>9337#y</t>
  </si>
  <si>
    <t>9701#y</t>
  </si>
  <si>
    <t>9961#y</t>
  </si>
  <si>
    <t>10221#y</t>
  </si>
  <si>
    <t>10871#y</t>
  </si>
  <si>
    <t>11651#y</t>
  </si>
  <si>
    <t>12493#y</t>
  </si>
  <si>
    <t>$bmttu_MarBase_amt</t>
  </si>
  <si>
    <t>Benefit base for married persons and lone parents</t>
  </si>
  <si>
    <t>24287#y</t>
  </si>
  <si>
    <t>24529#y</t>
  </si>
  <si>
    <t>24530#y</t>
  </si>
  <si>
    <t>24925#y</t>
  </si>
  <si>
    <t>24955#y</t>
  </si>
  <si>
    <t>25137#y</t>
  </si>
  <si>
    <t>25228#y</t>
  </si>
  <si>
    <t>25462#y</t>
  </si>
  <si>
    <t>25826#y</t>
  </si>
  <si>
    <t>26086#y</t>
  </si>
  <si>
    <t>26346#y</t>
  </si>
  <si>
    <t>26996#y</t>
  </si>
  <si>
    <t>27776#y</t>
  </si>
  <si>
    <t>28618#y</t>
  </si>
  <si>
    <t>$bmttu_OtherBase_amt</t>
  </si>
  <si>
    <t>Benefit base for other persons</t>
  </si>
  <si>
    <t>8270#y</t>
  </si>
  <si>
    <t>19233#y</t>
  </si>
  <si>
    <t>19264#y</t>
  </si>
  <si>
    <t>19567#y</t>
  </si>
  <si>
    <t>19617#y</t>
  </si>
  <si>
    <t>19869#y</t>
  </si>
  <si>
    <t>19870#y</t>
  </si>
  <si>
    <t>20265#y</t>
  </si>
  <si>
    <t>20295#y</t>
  </si>
  <si>
    <t>20386#y</t>
  </si>
  <si>
    <t>20477#y</t>
  </si>
  <si>
    <t>20568#y</t>
  </si>
  <si>
    <t>20802#y</t>
  </si>
  <si>
    <t>21166#y</t>
  </si>
  <si>
    <t>21426#y</t>
  </si>
  <si>
    <t>21686#y</t>
  </si>
  <si>
    <t>22336#y</t>
  </si>
  <si>
    <t>23116#y</t>
  </si>
  <si>
    <t>23958#y</t>
  </si>
  <si>
    <t>$bmttu_benefit_lim</t>
  </si>
  <si>
    <t>Benefit amount  limit</t>
  </si>
  <si>
    <t>2270#y</t>
  </si>
  <si>
    <t>5287#y</t>
  </si>
  <si>
    <t>5590#y</t>
  </si>
  <si>
    <t>5892#y</t>
  </si>
  <si>
    <t>6106#y</t>
  </si>
  <si>
    <t>6288#y</t>
  </si>
  <si>
    <t>6319#y</t>
  </si>
  <si>
    <t>6410#y</t>
  </si>
  <si>
    <t>6501#y</t>
  </si>
  <si>
    <t>6592#y</t>
  </si>
  <si>
    <t>6826#y</t>
  </si>
  <si>
    <t>7190#y</t>
  </si>
  <si>
    <t>7450#y</t>
  </si>
  <si>
    <t>10195#y</t>
  </si>
  <si>
    <t>$bmttu_mar_rate</t>
  </si>
  <si>
    <t>Benefit rate for married and single parent household</t>
  </si>
  <si>
    <t>$bmttu_single_rate</t>
  </si>
  <si>
    <t>Benefit rate for single person household</t>
  </si>
  <si>
    <t>$bmttu_2017Single_rate</t>
  </si>
  <si>
    <t>Benefit rate for single not head of household - 2017 reform</t>
  </si>
  <si>
    <t>2.43#w</t>
  </si>
  <si>
    <t>$bmttu_2017Mar_min_thres</t>
  </si>
  <si>
    <t>Minimum income threshold for married household - 2017 refrom</t>
  </si>
  <si>
    <t>$bmttu_2017Mar_max_thres</t>
  </si>
  <si>
    <t>Maximum income threshold for married household - 2017 refrom</t>
  </si>
  <si>
    <t>13434#y</t>
  </si>
  <si>
    <t>13798#y</t>
  </si>
  <si>
    <t>14058#y</t>
  </si>
  <si>
    <t>14318#y</t>
  </si>
  <si>
    <t>14968#y</t>
  </si>
  <si>
    <t>15748#y</t>
  </si>
  <si>
    <t>$bmttu_2017Mar_rate</t>
  </si>
  <si>
    <t>Benefit rate for married household - 2017 reform</t>
  </si>
  <si>
    <t>41.1.13</t>
  </si>
  <si>
    <t>$bmttu_2017WorkingSingleAdult_rate</t>
  </si>
  <si>
    <t>Benefit rate for single working household</t>
  </si>
  <si>
    <t>41.1.14</t>
  </si>
  <si>
    <t>$bmttu_2017Single_max_amt</t>
  </si>
  <si>
    <t>Maximum allowance payable to single person forming own household - 2017 reform</t>
  </si>
  <si>
    <t>364#y</t>
  </si>
  <si>
    <t>338#y</t>
  </si>
  <si>
    <t>598#y</t>
  </si>
  <si>
    <t>666.64#y</t>
  </si>
  <si>
    <t>41.1.15</t>
  </si>
  <si>
    <t>$bmttu_2021LoneParent_max_amt</t>
  </si>
  <si>
    <t>Maximum allowance payable to single parent forming own household - 2021 refrom</t>
  </si>
  <si>
    <t>1099.28#y</t>
  </si>
  <si>
    <t>1289.60#y</t>
  </si>
  <si>
    <t>41.1.16</t>
  </si>
  <si>
    <t>$bmttu_suppl_amt</t>
  </si>
  <si>
    <t>Supplement to pensioners</t>
  </si>
  <si>
    <t>41.1.17</t>
  </si>
  <si>
    <t>$bmttu_MarPoverty_thres</t>
  </si>
  <si>
    <t>Poverty line threshold for married pensioners to be eligible for supplement</t>
  </si>
  <si>
    <t>9776#y</t>
  </si>
  <si>
    <t>10304#y</t>
  </si>
  <si>
    <t>10884#y</t>
  </si>
  <si>
    <t>11508#y</t>
  </si>
  <si>
    <t>12114#y</t>
  </si>
  <si>
    <t>12215#y</t>
  </si>
  <si>
    <t>13047#y</t>
  </si>
  <si>
    <t>13302#y</t>
  </si>
  <si>
    <t>41.1.18</t>
  </si>
  <si>
    <t>$bmttu_SinglePoverty_thres</t>
  </si>
  <si>
    <t>Poverty line threshold for single pensioners to be eligible for supplement</t>
  </si>
  <si>
    <t>6715#y</t>
  </si>
  <si>
    <t>6869#y</t>
  </si>
  <si>
    <t>7256#y</t>
  </si>
  <si>
    <t>7672#y</t>
  </si>
  <si>
    <t>8143#y</t>
  </si>
  <si>
    <t>8698#y</t>
  </si>
  <si>
    <t>8868#y</t>
  </si>
  <si>
    <t>41.1.19</t>
  </si>
  <si>
    <t>$bmttu_2025Mar_thres1</t>
  </si>
  <si>
    <t>Minimum income threshold for married household - 2025 refrom</t>
  </si>
  <si>
    <t>11201#y</t>
  </si>
  <si>
    <t>41.1.20</t>
  </si>
  <si>
    <t>$bmttu_2025Mar_thres2</t>
  </si>
  <si>
    <t>41.1.21</t>
  </si>
  <si>
    <t>$bmttu_2025Mar_thres3</t>
  </si>
  <si>
    <t>41.1.22</t>
  </si>
  <si>
    <t>$bmttu_2025Mar_thres4</t>
  </si>
  <si>
    <t>41.1.23</t>
  </si>
  <si>
    <t>$bmttu_2025Mar_thres5</t>
  </si>
  <si>
    <t>41.1.24</t>
  </si>
  <si>
    <t>$bmttu_2025Mar_thres6</t>
  </si>
  <si>
    <t>$bmttu_2025Mar_thres7</t>
  </si>
  <si>
    <t>41.1.26</t>
  </si>
  <si>
    <t>$bmttu_2025Mar_thres8</t>
  </si>
  <si>
    <t>Maximum income threshold for married household - 2025 refrom</t>
  </si>
  <si>
    <t>41.1.27</t>
  </si>
  <si>
    <t>$bmttu_2025Mar_rate1</t>
  </si>
  <si>
    <t>Benefit rate for married household - 2025 reform</t>
  </si>
  <si>
    <t>41.1.28</t>
  </si>
  <si>
    <t>$bmttu_2025Mar_rate2</t>
  </si>
  <si>
    <t>$bmttu_2025Mar_rate3</t>
  </si>
  <si>
    <t>41.1.30</t>
  </si>
  <si>
    <t>$bmttu_2025Mar_rate4</t>
  </si>
  <si>
    <t>41.1.31</t>
  </si>
  <si>
    <t>$bmttu_2025Mar_rate5</t>
  </si>
  <si>
    <t>41.1.32</t>
  </si>
  <si>
    <t>$bmttu_2025Mar_rate6</t>
  </si>
  <si>
    <t>41.1.33</t>
  </si>
  <si>
    <t>$bmttu_2025Mar_rate7</t>
  </si>
  <si>
    <t>bhomt_mt</t>
  </si>
  <si>
    <t>$bhomt_income_thres</t>
  </si>
  <si>
    <t>eligible for housing benefit if rent does exceed 25% of gross household income</t>
  </si>
  <si>
    <t>$bhomt_RentPaid1</t>
  </si>
  <si>
    <t>Rent Paid - Single Person &amp; Two Adults without children</t>
  </si>
  <si>
    <t>$bhomt_RentPaid2</t>
  </si>
  <si>
    <t xml:space="preserve">Rent Paid - Single Parent with 1 child &amp; Couple with 2 children and more
</t>
  </si>
  <si>
    <t>$bhomt_RentPaid3</t>
  </si>
  <si>
    <t xml:space="preserve">Rent Paid - Single Parent with 2 children and more,  Couple with 2 children and more and 3 or more adults living together
</t>
  </si>
  <si>
    <t>$bhomt_SingleAdult_thres1</t>
  </si>
  <si>
    <t>Threshold - Single Person</t>
  </si>
  <si>
    <t>19091#y</t>
  </si>
  <si>
    <t>19182#y</t>
  </si>
  <si>
    <t>19696.80#y</t>
  </si>
  <si>
    <t>20362.92#y</t>
  </si>
  <si>
    <t>21635.4#y</t>
  </si>
  <si>
    <t>$bhomt_SingleParent1Child_thres1</t>
  </si>
  <si>
    <t>Threshold - Single Parent with 1 child</t>
  </si>
  <si>
    <t>19231.48#y</t>
  </si>
  <si>
    <t>19322.48#y</t>
  </si>
  <si>
    <t>19413.48#y</t>
  </si>
  <si>
    <t>19928.28#y</t>
  </si>
  <si>
    <t>20594.40#y</t>
  </si>
  <si>
    <t>21866.88#y</t>
  </si>
  <si>
    <t>$bhomt_SingleParent2Child_thres1</t>
  </si>
  <si>
    <t xml:space="preserve">Threshold - Single Parent with 2 children and more
</t>
  </si>
  <si>
    <t>23581.48#y</t>
  </si>
  <si>
    <t>23672.48#y</t>
  </si>
  <si>
    <t>23763.48#y</t>
  </si>
  <si>
    <t>24278.28#y</t>
  </si>
  <si>
    <t>24944.40#y</t>
  </si>
  <si>
    <t>26216.88#y</t>
  </si>
  <si>
    <t>$bhomt_2Adults_thres1</t>
  </si>
  <si>
    <t>Threshold - Two Adults without children</t>
  </si>
  <si>
    <t>19181.48#y</t>
  </si>
  <si>
    <t>19272.48#y</t>
  </si>
  <si>
    <t>19363.48#y</t>
  </si>
  <si>
    <t>19878.28#y</t>
  </si>
  <si>
    <t>20544.40#y</t>
  </si>
  <si>
    <t>21816.88#y</t>
  </si>
  <si>
    <t>$bhomt_Couple1Child_thres1</t>
  </si>
  <si>
    <t>Threshold- Couple with 1 child</t>
  </si>
  <si>
    <t>23981.48#y</t>
  </si>
  <si>
    <t>24072.48#y</t>
  </si>
  <si>
    <t>24163.48#y</t>
  </si>
  <si>
    <t>24678.28#y</t>
  </si>
  <si>
    <t>25344.40#y</t>
  </si>
  <si>
    <t>26616.88#y</t>
  </si>
  <si>
    <t>$bhomt_Couple2Child_thres1</t>
  </si>
  <si>
    <t>Threshold - Couple with 2 children and more</t>
  </si>
  <si>
    <t>28600#y</t>
  </si>
  <si>
    <t>32091#y</t>
  </si>
  <si>
    <t>32182#y</t>
  </si>
  <si>
    <t>32696.80#y</t>
  </si>
  <si>
    <t>33362.92#y</t>
  </si>
  <si>
    <t>34635.4#y</t>
  </si>
  <si>
    <t>$bhomt_3Adults_thres1</t>
  </si>
  <si>
    <t>Threshold- 3 or more adults living together</t>
  </si>
  <si>
    <t>28081.48#y</t>
  </si>
  <si>
    <t>28172.48#y</t>
  </si>
  <si>
    <t>28263.48#y</t>
  </si>
  <si>
    <t>28778.28#y</t>
  </si>
  <si>
    <t>29440.40#y</t>
  </si>
  <si>
    <t>30716.88#y</t>
  </si>
  <si>
    <t>$bhomt_MaxAmt1</t>
  </si>
  <si>
    <t>Maximum benefit - Single Person &amp; Two Adults without children</t>
  </si>
  <si>
    <t>$bhomt_MaxAmt2</t>
  </si>
  <si>
    <t>Maximum benefit - Single Parent with 1 child &amp; Couple with 2 children and more</t>
  </si>
  <si>
    <t>$bhomt_MaxAmt3</t>
  </si>
  <si>
    <t>Maximum benefit - Single Parent with 2 children and more,  Couple with 2 children and more and 3 or more adults living together</t>
  </si>
  <si>
    <t>416.67#m</t>
  </si>
  <si>
    <t xml:space="preserve">$bhomt_lowlim
</t>
  </si>
  <si>
    <t>Low limit to housing benefit</t>
  </si>
  <si>
    <t>46.2.1</t>
  </si>
  <si>
    <t>bsamt_mt</t>
  </si>
  <si>
    <t>$bsamt_poverty_thres</t>
  </si>
  <si>
    <t>60% poverty line assumed. Based on the 2021 poverty line of EUR10222 increrased by a growth rate to reflect 2022</t>
  </si>
  <si>
    <t>10893#y</t>
  </si>
  <si>
    <t>11364#y</t>
  </si>
  <si>
    <t>46.2.2</t>
  </si>
  <si>
    <t>$bsamt_infl_rate</t>
  </si>
  <si>
    <t>Inflation rate in the previous 12 months</t>
  </si>
  <si>
    <t>46.2.3</t>
  </si>
  <si>
    <t>$bsamt_COLA_max</t>
  </si>
  <si>
    <t>Maximum amount assumed for COLA deduction</t>
  </si>
  <si>
    <t>1029.60#y</t>
  </si>
  <si>
    <t>46.2.4</t>
  </si>
  <si>
    <t>$bsamt_min_rate</t>
  </si>
  <si>
    <t>Minimum Benefit</t>
  </si>
  <si>
    <t>46.2.5</t>
  </si>
  <si>
    <t>$bsamt_max_rate</t>
  </si>
  <si>
    <t>Maximum Benefit</t>
  </si>
  <si>
    <t>46.38.4</t>
  </si>
  <si>
    <t>$bsamt_COLA_rate</t>
  </si>
  <si>
    <t>Rate represent additonal COLA that should be granted to low income household when compared to the average COLA. The rate is EUR2.91 per week in 2024. The rate in 2025 increased to 4.66 per week.</t>
  </si>
  <si>
    <t>151.32#y</t>
  </si>
  <si>
    <t>242.32#y</t>
  </si>
  <si>
    <t>46.38.5</t>
  </si>
  <si>
    <t>$bsamt_thres</t>
  </si>
  <si>
    <t>income threshold cap</t>
  </si>
  <si>
    <t>46.38.6</t>
  </si>
  <si>
    <t>$bsamt_percent_rate1</t>
  </si>
  <si>
    <t>percentage rate</t>
  </si>
  <si>
    <t>46.38.7</t>
  </si>
  <si>
    <t>$bsamt_percent_rate2</t>
  </si>
  <si>
    <t>round to nearest 5%</t>
  </si>
  <si>
    <t>46.52.1</t>
  </si>
  <si>
    <t>46.53.1</t>
  </si>
  <si>
    <t>$bsamt_minamt</t>
  </si>
  <si>
    <t>tco_mt</t>
  </si>
  <si>
    <t>47.2.8</t>
  </si>
  <si>
    <t>47.2.9</t>
  </si>
  <si>
    <t>47.2.10</t>
  </si>
  <si>
    <t>47.2.11</t>
  </si>
  <si>
    <t>47.2.12</t>
  </si>
  <si>
    <t>47.2.13</t>
  </si>
  <si>
    <t>47.2.14</t>
  </si>
  <si>
    <t>47.2.15</t>
  </si>
  <si>
    <t>47.2.16</t>
  </si>
  <si>
    <t>47.2.17</t>
  </si>
  <si>
    <t>47.2.18</t>
  </si>
  <si>
    <t>47.2.19</t>
  </si>
  <si>
    <t>47.2.20</t>
  </si>
  <si>
    <t>47.2.21</t>
  </si>
  <si>
    <t>47.2.22</t>
  </si>
  <si>
    <t>47.2.23</t>
  </si>
  <si>
    <t>47.2.24</t>
  </si>
  <si>
    <t>47.2.25</t>
  </si>
  <si>
    <t>47.2.26</t>
  </si>
  <si>
    <t>47.2.27</t>
  </si>
  <si>
    <t>47.2.28</t>
  </si>
  <si>
    <t>47.2.29</t>
  </si>
  <si>
    <t>47.2.30</t>
  </si>
  <si>
    <t>47.2.31</t>
  </si>
  <si>
    <t>47.2.32</t>
  </si>
  <si>
    <t>47.2.33</t>
  </si>
  <si>
    <t>47.2.34</t>
  </si>
  <si>
    <t>47.2.35</t>
  </si>
  <si>
    <t>47.2.36</t>
  </si>
  <si>
    <t>47.2.37</t>
  </si>
  <si>
    <t>47.2.38</t>
  </si>
  <si>
    <t>47.2.39</t>
  </si>
  <si>
    <t>47.2.40</t>
  </si>
  <si>
    <t>47.2.41</t>
  </si>
  <si>
    <t>47.2.42</t>
  </si>
  <si>
    <t>47.2.43</t>
  </si>
  <si>
    <t>47.2.44</t>
  </si>
  <si>
    <t>47.2.45</t>
  </si>
  <si>
    <t>47.2.46</t>
  </si>
  <si>
    <t>47.2.47</t>
  </si>
  <si>
    <t>47.2.48</t>
  </si>
  <si>
    <t>47.2.49</t>
  </si>
  <si>
    <t>47.2.50</t>
  </si>
  <si>
    <t>47.2.51</t>
  </si>
  <si>
    <t>47.2.52</t>
  </si>
  <si>
    <t>47.2.53</t>
  </si>
  <si>
    <t>47.2.54</t>
  </si>
  <si>
    <t>47.2.55</t>
  </si>
  <si>
    <t>47.2.56</t>
  </si>
  <si>
    <t>47.2.57</t>
  </si>
  <si>
    <t>47.2.58</t>
  </si>
  <si>
    <t>47.2.59</t>
  </si>
  <si>
    <t>47.2.60</t>
  </si>
  <si>
    <t>47.2.61</t>
  </si>
  <si>
    <t>47.2.62</t>
  </si>
  <si>
    <t>47.2.63</t>
  </si>
  <si>
    <t>47.2.64</t>
  </si>
  <si>
    <t>47.2.65</t>
  </si>
  <si>
    <t>47.2.66</t>
  </si>
  <si>
    <t>47.2.67</t>
  </si>
  <si>
    <t>47.2.68</t>
  </si>
  <si>
    <t>47.2.69</t>
  </si>
  <si>
    <t>47.2.70</t>
  </si>
  <si>
    <t>47.2.71</t>
  </si>
  <si>
    <t>47.2.72</t>
  </si>
  <si>
    <t>47.2.73</t>
  </si>
  <si>
    <t>47.2.74</t>
  </si>
  <si>
    <t>47.2.75</t>
  </si>
  <si>
    <t>47.2.76</t>
  </si>
  <si>
    <t>47.2.77</t>
  </si>
  <si>
    <t>47.2.78</t>
  </si>
  <si>
    <t>47.2.79</t>
  </si>
  <si>
    <t>47.2.80</t>
  </si>
  <si>
    <t>47.2.81</t>
  </si>
  <si>
    <t>47.2.82</t>
  </si>
  <si>
    <t>47.2.83</t>
  </si>
  <si>
    <t>47.2.84</t>
  </si>
  <si>
    <t>47.2.85</t>
  </si>
  <si>
    <t>47.2.86</t>
  </si>
  <si>
    <t>47.2.87</t>
  </si>
  <si>
    <t>47.2.88</t>
  </si>
  <si>
    <t>47.2.89</t>
  </si>
  <si>
    <t>47.2.90</t>
  </si>
  <si>
    <t>47.2.91</t>
  </si>
  <si>
    <t>47.2.92</t>
  </si>
  <si>
    <t>47.2.93</t>
  </si>
  <si>
    <t>47.2.94</t>
  </si>
  <si>
    <t>47.2.95</t>
  </si>
  <si>
    <t>47.2.96</t>
  </si>
  <si>
    <t>47.2.97</t>
  </si>
  <si>
    <t>47.2.98</t>
  </si>
  <si>
    <t>47.2.99</t>
  </si>
  <si>
    <t>47.2.100</t>
  </si>
  <si>
    <t>47.2.101</t>
  </si>
  <si>
    <t>47.2.102</t>
  </si>
  <si>
    <t>47.2.103</t>
  </si>
  <si>
    <t>47.2.104</t>
  </si>
  <si>
    <t>47.2.105</t>
  </si>
  <si>
    <t>47.2.106</t>
  </si>
  <si>
    <t>47.2.107</t>
  </si>
  <si>
    <t>47.2.108</t>
  </si>
  <si>
    <t>47.2.109</t>
  </si>
  <si>
    <t>47.2.110</t>
  </si>
  <si>
    <t>47.2.111</t>
  </si>
  <si>
    <t>47.2.112</t>
  </si>
  <si>
    <t>47.2.113</t>
  </si>
  <si>
    <t>47.2.114</t>
  </si>
  <si>
    <t>47.2.115</t>
  </si>
  <si>
    <t>47.2.116</t>
  </si>
  <si>
    <t>47.2.117</t>
  </si>
  <si>
    <t>47.2.118</t>
  </si>
  <si>
    <t>47.2.119</t>
  </si>
  <si>
    <t>47.2.120</t>
  </si>
  <si>
    <t>47.2.121</t>
  </si>
  <si>
    <t>47.2.122</t>
  </si>
  <si>
    <t>47.2.123</t>
  </si>
  <si>
    <t>47.2.124</t>
  </si>
  <si>
    <t>47.2.125</t>
  </si>
  <si>
    <t>47.2.126</t>
  </si>
  <si>
    <t>47.2.127</t>
  </si>
  <si>
    <t>47.2.128</t>
  </si>
  <si>
    <t>47.2.129</t>
  </si>
  <si>
    <t>47.2.130</t>
  </si>
  <si>
    <t>47.2.131</t>
  </si>
  <si>
    <t>47.2.132</t>
  </si>
  <si>
    <t>47.2.133</t>
  </si>
  <si>
    <t>47.2.134</t>
  </si>
  <si>
    <t>47.2.135</t>
  </si>
  <si>
    <t>47.2.136</t>
  </si>
  <si>
    <t>47.2.137</t>
  </si>
  <si>
    <t>47.2.138</t>
  </si>
  <si>
    <t>47.2.139</t>
  </si>
  <si>
    <t>47.2.140</t>
  </si>
  <si>
    <t>47.2.141</t>
  </si>
  <si>
    <t>47.2.142</t>
  </si>
  <si>
    <t>47.2.143</t>
  </si>
  <si>
    <t>47.2.144</t>
  </si>
  <si>
    <t>47.2.145</t>
  </si>
  <si>
    <t>47.2.146</t>
  </si>
  <si>
    <t>47.2.147</t>
  </si>
  <si>
    <t>47.2.148</t>
  </si>
  <si>
    <t>47.2.149</t>
  </si>
  <si>
    <t>47.2.150</t>
  </si>
  <si>
    <t>47.2.151</t>
  </si>
  <si>
    <t>47.2.152</t>
  </si>
  <si>
    <t>47.2.153</t>
  </si>
  <si>
    <t>47.2.154</t>
  </si>
  <si>
    <t>47.2.155</t>
  </si>
  <si>
    <t>47.2.156</t>
  </si>
  <si>
    <t>47.2.157</t>
  </si>
  <si>
    <t>47.2.158</t>
  </si>
  <si>
    <t>47.2.159</t>
  </si>
  <si>
    <t>47.2.160</t>
  </si>
  <si>
    <t>47.2.161</t>
  </si>
  <si>
    <t>47.2.162</t>
  </si>
  <si>
    <t>47.2.163</t>
  </si>
  <si>
    <t>47.2.164</t>
  </si>
  <si>
    <t>47.2.165</t>
  </si>
  <si>
    <t>47.2.166</t>
  </si>
  <si>
    <t>47.2.167</t>
  </si>
  <si>
    <t>47.2.168</t>
  </si>
  <si>
    <t>47.2.169</t>
  </si>
  <si>
    <t>47.2.170</t>
  </si>
  <si>
    <t>47.2.171</t>
  </si>
  <si>
    <t>47.2.172</t>
  </si>
  <si>
    <t>47.2.173</t>
  </si>
  <si>
    <t>47.2.174</t>
  </si>
  <si>
    <t>47.2.175</t>
  </si>
  <si>
    <t>47.2.176</t>
  </si>
  <si>
    <t>47.2.177</t>
  </si>
  <si>
    <t>47.2.178</t>
  </si>
  <si>
    <t>47.2.179</t>
  </si>
  <si>
    <t>47.2.180</t>
  </si>
  <si>
    <t>47.2.181</t>
  </si>
  <si>
    <t>47.2.182</t>
  </si>
  <si>
    <t>47.2.183</t>
  </si>
  <si>
    <t>47.2.184</t>
  </si>
  <si>
    <t>47.2.185</t>
  </si>
  <si>
    <t>47.2.186</t>
  </si>
  <si>
    <t>47.2.187</t>
  </si>
  <si>
    <t>47.2.188</t>
  </si>
  <si>
    <t>47.2.189</t>
  </si>
  <si>
    <t>47.2.190</t>
  </si>
  <si>
    <t>47.2.191</t>
  </si>
  <si>
    <t>47.2.192</t>
  </si>
  <si>
    <t>47.2.193</t>
  </si>
  <si>
    <t>47.2.194</t>
  </si>
  <si>
    <t>47.3.1</t>
  </si>
  <si>
    <t>47.3.2</t>
  </si>
  <si>
    <t>47.3.3</t>
  </si>
  <si>
    <t>excise - specific - 02121b Wine (fortified, still &amp; sparkling, per 100 L)</t>
  </si>
  <si>
    <t>47.3.4</t>
  </si>
  <si>
    <t>excise - specific - 02122 Other wine (still &amp; sparkling, per 100 L)</t>
  </si>
  <si>
    <t>47.3.5</t>
  </si>
  <si>
    <t>excise - specific - 02131 Beer (per 100 L per ° Plato of finished product)</t>
  </si>
  <si>
    <t>47.3.6</t>
  </si>
  <si>
    <t>47.3.7</t>
  </si>
  <si>
    <t>47.3.8</t>
  </si>
  <si>
    <t>47.3.9</t>
  </si>
  <si>
    <t>47.3.10</t>
  </si>
  <si>
    <t>47.3.11</t>
  </si>
  <si>
    <t>47.3.12</t>
  </si>
  <si>
    <t>excise - specific - 04531a1 Gas Oil - Heating (per 1000 L)</t>
  </si>
  <si>
    <t>47.3.13</t>
  </si>
  <si>
    <t>47.3.14</t>
  </si>
  <si>
    <t>47.3.15</t>
  </si>
  <si>
    <t>47.3.16</t>
  </si>
  <si>
    <t>47.3.17</t>
  </si>
  <si>
    <t>47.3.18</t>
  </si>
  <si>
    <t>47.3.19</t>
  </si>
  <si>
    <t>47.3.20</t>
  </si>
  <si>
    <t>47.4.1</t>
  </si>
  <si>
    <t>47.4.2</t>
  </si>
  <si>
    <t>47.4.3</t>
  </si>
  <si>
    <t>47.4.4</t>
  </si>
  <si>
    <t>47.4.5</t>
  </si>
  <si>
    <t>47.4.6</t>
  </si>
  <si>
    <t>47.4.7</t>
  </si>
  <si>
    <t>47.4.8</t>
  </si>
  <si>
    <t>47.4.9</t>
  </si>
  <si>
    <t>47.4.10</t>
  </si>
  <si>
    <t>47.4.11</t>
  </si>
  <si>
    <t>47.4.12</t>
  </si>
  <si>
    <t>47.4.13</t>
  </si>
  <si>
    <t>47.5.3</t>
  </si>
  <si>
    <t>47.6.1</t>
  </si>
  <si>
    <t>47.6.2</t>
  </si>
  <si>
    <t>47.6.3</t>
  </si>
  <si>
    <t>47.6.4</t>
  </si>
  <si>
    <t>47.6.5</t>
  </si>
  <si>
    <t>47.6.6</t>
  </si>
  <si>
    <t>47.6.7</t>
  </si>
  <si>
    <t>47.6.8</t>
  </si>
  <si>
    <t>47.6.9</t>
  </si>
  <si>
    <t>constdef_nl</t>
  </si>
  <si>
    <t>Pension Age</t>
  </si>
  <si>
    <t>$gUB_QperMin</t>
  </si>
  <si>
    <t>Qualifying period: min no of weeks in work; weeks (!) =~ 6 months;</t>
  </si>
  <si>
    <t>$gUB_QperTot</t>
  </si>
  <si>
    <t>Qualifying period: over last; weeks (!) - (was 39 before 2006) =~ 8.31 months;</t>
  </si>
  <si>
    <t>$eUB_QperMinDd</t>
  </si>
  <si>
    <t>Plus ... To have worked at least; ... 52 days or more;</t>
  </si>
  <si>
    <t>$eUB_QperTot</t>
  </si>
  <si>
    <t>During at least; ... 4 of the last 5 years (~48 months);</t>
  </si>
  <si>
    <t>Typical weekly hours of work per full-time week</t>
  </si>
  <si>
    <t xml:space="preserve">monthly minimum wage;without holiday-allowance (added in 11.4) ; </t>
  </si>
  <si>
    <t>1272.6#m</t>
  </si>
  <si>
    <t>1300.8#m</t>
  </si>
  <si>
    <t>1335.00#m</t>
  </si>
  <si>
    <t>1407.60#m</t>
  </si>
  <si>
    <t>1424.40#m</t>
  </si>
  <si>
    <t>1446.60#m</t>
  </si>
  <si>
    <t>1469.40#m</t>
  </si>
  <si>
    <t>1485.60#m</t>
  </si>
  <si>
    <t>1501.80#m</t>
  </si>
  <si>
    <t>1524.60#m</t>
  </si>
  <si>
    <t>1551.60#m</t>
  </si>
  <si>
    <t>1615.8#m</t>
  </si>
  <si>
    <t>1653.60#m</t>
  </si>
  <si>
    <t>1684.80#m</t>
  </si>
  <si>
    <t>1725#m</t>
  </si>
  <si>
    <t>1934.4#m</t>
  </si>
  <si>
    <t>2133.59#m</t>
  </si>
  <si>
    <t>2191.80#m</t>
  </si>
  <si>
    <t>$tin_bandlim1</t>
  </si>
  <si>
    <t>38441#y</t>
  </si>
  <si>
    <t>$tin_bandlim1a</t>
  </si>
  <si>
    <t>alternative limit for elderly persons</t>
  </si>
  <si>
    <t>40502#y</t>
  </si>
  <si>
    <t>$tin_bandlim2</t>
  </si>
  <si>
    <t>76817#y</t>
  </si>
  <si>
    <t>$tin_birthyear</t>
  </si>
  <si>
    <t>before this year banlim1a is used</t>
  </si>
  <si>
    <t>$tin_taxyear</t>
  </si>
  <si>
    <t>$EI_maxdwag</t>
  </si>
  <si>
    <t>emplyee insurance</t>
  </si>
  <si>
    <t>290.67#d</t>
  </si>
  <si>
    <t>BTA/BCA: Initialization (DO NOT CHANGE)</t>
  </si>
  <si>
    <t>TransLMA_nl</t>
  </si>
  <si>
    <t>$er_dgn0_deh1_nl</t>
  </si>
  <si>
    <t>$er_dgn0_deh2_nl</t>
  </si>
  <si>
    <t>$er_dgn0_deh3_nl</t>
  </si>
  <si>
    <t>$er_dgn1_deh1_nl</t>
  </si>
  <si>
    <t>$er_dgn1_deh2_nl</t>
  </si>
  <si>
    <t>$er_dgn1_deh3_nl</t>
  </si>
  <si>
    <t>$ur_dgn0_deh1_nl</t>
  </si>
  <si>
    <t>$ur_dgn0_deh2_nl</t>
  </si>
  <si>
    <t>$ur_dgn0_deh3_nl</t>
  </si>
  <si>
    <t>$ur_dgn1_deh1_nl</t>
  </si>
  <si>
    <t>$ur_dgn1_deh2_nl</t>
  </si>
  <si>
    <t>$ur_dgn1_deh3_nl</t>
  </si>
  <si>
    <t>$sh_0hours_nl</t>
  </si>
  <si>
    <t>$sh_15hours_nl</t>
  </si>
  <si>
    <t>$sh_45hours_nl</t>
  </si>
  <si>
    <t>$sh_hours_nl</t>
  </si>
  <si>
    <t>yem_nl</t>
  </si>
  <si>
    <t>11.2.2</t>
  </si>
  <si>
    <t>bfa_nl</t>
  </si>
  <si>
    <t>$bfa_bchqtr_amt</t>
  </si>
  <si>
    <t>The amounts of child benefit are all based on this amount; in 2006 177.89 euros per quarter; (CR table 2.4)</t>
  </si>
  <si>
    <t>177.89#q</t>
  </si>
  <si>
    <t>187.42#q</t>
  </si>
  <si>
    <t>190.19#q</t>
  </si>
  <si>
    <t>194.99#q</t>
  </si>
  <si>
    <t>188.57#q</t>
  </si>
  <si>
    <t>191.65#q</t>
  </si>
  <si>
    <t>197.67#q</t>
  </si>
  <si>
    <t>198.38#q</t>
  </si>
  <si>
    <t>201.05#q</t>
  </si>
  <si>
    <t>219.97#q</t>
  </si>
  <si>
    <t>221.49#q</t>
  </si>
  <si>
    <t>223.37#q</t>
  </si>
  <si>
    <t>224.87#q</t>
  </si>
  <si>
    <t>269.76#q</t>
  </si>
  <si>
    <t>279.49#q</t>
  </si>
  <si>
    <t>286.45#q</t>
  </si>
  <si>
    <t>$bfa_mult1</t>
  </si>
  <si>
    <t>multipier child 0-5 (CR- table 2.5)</t>
  </si>
  <si>
    <t>$bfa_mult2</t>
  </si>
  <si>
    <t>multiplier choild 6-11</t>
  </si>
  <si>
    <t>$bfa_mult3</t>
  </si>
  <si>
    <t>multiplier child 12-17</t>
  </si>
  <si>
    <t>psu_nl</t>
  </si>
  <si>
    <t>$psu_base</t>
  </si>
  <si>
    <t>base amount per yearincluding holiday and extra allowance (CR Table 2.7). NUmbers from table 2.6 are copied from other policies, and need not be defined here.</t>
  </si>
  <si>
    <t>1059.6#m</t>
  </si>
  <si>
    <t>1096.28#m</t>
  </si>
  <si>
    <t>1122.43#m</t>
  </si>
  <si>
    <t>1154.03#m</t>
  </si>
  <si>
    <t>1173.44#m</t>
  </si>
  <si>
    <t>1183.56#m</t>
  </si>
  <si>
    <t>1201.1#m</t>
  </si>
  <si>
    <t>1218.31#m</t>
  </si>
  <si>
    <t>1227.6#m</t>
  </si>
  <si>
    <t>1238.22#m</t>
  </si>
  <si>
    <t>1253.2#m</t>
  </si>
  <si>
    <t>1267.41#m</t>
  </si>
  <si>
    <t>1280.77#m</t>
  </si>
  <si>
    <t>1308.45#m</t>
  </si>
  <si>
    <t>1335.27#m</t>
  </si>
  <si>
    <t>1349.79#m</t>
  </si>
  <si>
    <t>1368#m</t>
  </si>
  <si>
    <t>1507.34#m</t>
  </si>
  <si>
    <t>1610.93#m</t>
  </si>
  <si>
    <t>1717.38#m</t>
  </si>
  <si>
    <t>poa_nl</t>
  </si>
  <si>
    <t>$poa_single</t>
  </si>
  <si>
    <t>single (incl holiday), CRTable 2.8</t>
  </si>
  <si>
    <t>985.89#m</t>
  </si>
  <si>
    <t>1010.54#m</t>
  </si>
  <si>
    <t>1038.54#m</t>
  </si>
  <si>
    <t>1058.44#m</t>
  </si>
  <si>
    <t>1074.94#m</t>
  </si>
  <si>
    <t>1093#m</t>
  </si>
  <si>
    <t>1107.15#m</t>
  </si>
  <si>
    <t>1125.84#m</t>
  </si>
  <si>
    <t>1144.41#m</t>
  </si>
  <si>
    <t>1155.52#m</t>
  </si>
  <si>
    <t>1184.23#m</t>
  </si>
  <si>
    <t>1199.4#m</t>
  </si>
  <si>
    <t>1219.82#m</t>
  </si>
  <si>
    <t>1263.02#m</t>
  </si>
  <si>
    <t>1302.28#m</t>
  </si>
  <si>
    <t>1338.39#m</t>
  </si>
  <si>
    <t>1360.93#m</t>
  </si>
  <si>
    <t>1497.57#m</t>
  </si>
  <si>
    <t>1612.23#m</t>
  </si>
  <si>
    <t>1683.38#m</t>
  </si>
  <si>
    <t>$poa_couple</t>
  </si>
  <si>
    <t>couple</t>
  </si>
  <si>
    <t>674.71#m</t>
  </si>
  <si>
    <t>692.56#m</t>
  </si>
  <si>
    <t>712.19#m</t>
  </si>
  <si>
    <t>727.14#m</t>
  </si>
  <si>
    <t>771.57#m</t>
  </si>
  <si>
    <t>790.11#m</t>
  </si>
  <si>
    <t>809.51#m</t>
  </si>
  <si>
    <t>820.18#m</t>
  </si>
  <si>
    <t>833.96#m</t>
  </si>
  <si>
    <t>861.56#m</t>
  </si>
  <si>
    <t>885.38#m</t>
  </si>
  <si>
    <t>909#m</t>
  </si>
  <si>
    <t>925.08#m</t>
  </si>
  <si>
    <t>1020.11#m</t>
  </si>
  <si>
    <t>1096.54#m</t>
  </si>
  <si>
    <t>1154.68#m</t>
  </si>
  <si>
    <t>eesic_nl</t>
  </si>
  <si>
    <t>$sic_rate</t>
  </si>
  <si>
    <t>CR Table 2.20</t>
  </si>
  <si>
    <t>tschl_nl</t>
  </si>
  <si>
    <t>$tschl_prem_av</t>
  </si>
  <si>
    <t>flat rate, average premium</t>
  </si>
  <si>
    <t>1905#y</t>
  </si>
  <si>
    <t>$tschl_rate_emp</t>
  </si>
  <si>
    <t>percedntage of income, employees</t>
  </si>
  <si>
    <t>$tschl_rate_se</t>
  </si>
  <si>
    <t>id, self-emploiyed and orther categories with lower rate (bijdrage zvw)</t>
  </si>
  <si>
    <t>upper income limit</t>
  </si>
  <si>
    <t>75860#y</t>
  </si>
  <si>
    <t>tin_nl</t>
  </si>
  <si>
    <t>$tin_br1</t>
  </si>
  <si>
    <t>bandrate1</t>
  </si>
  <si>
    <t>$tin_br2</t>
  </si>
  <si>
    <t>$tin_br3</t>
  </si>
  <si>
    <t>$tin_br3_red</t>
  </si>
  <si>
    <t>tax rate reduction for deductibles in upper band\</t>
  </si>
  <si>
    <t>$tin_deduc_se</t>
  </si>
  <si>
    <t>taxdeduciotn selfemployed</t>
  </si>
  <si>
    <t>2470#y</t>
  </si>
  <si>
    <t>$tin_profexempt_se</t>
  </si>
  <si>
    <t>profit-exemption self-employed</t>
  </si>
  <si>
    <t>20.3.1</t>
  </si>
  <si>
    <t>$impr_band1</t>
  </si>
  <si>
    <t>12500#c</t>
  </si>
  <si>
    <t>20.3.2</t>
  </si>
  <si>
    <t>$impr_band2</t>
  </si>
  <si>
    <t>25000#c</t>
  </si>
  <si>
    <t>20.3.3</t>
  </si>
  <si>
    <t>$impr_band3</t>
  </si>
  <si>
    <t>50000#c</t>
  </si>
  <si>
    <t>20.3.4</t>
  </si>
  <si>
    <t>$impr_band4</t>
  </si>
  <si>
    <t>75000#c</t>
  </si>
  <si>
    <t>20.3.5</t>
  </si>
  <si>
    <t>$impr_band5</t>
  </si>
  <si>
    <t>1330000#c</t>
  </si>
  <si>
    <t>20.3.6</t>
  </si>
  <si>
    <t>$impr_perc_1</t>
  </si>
  <si>
    <t>20.3.7</t>
  </si>
  <si>
    <t>$impr_perc_2</t>
  </si>
  <si>
    <t>20.3.8</t>
  </si>
  <si>
    <t>$impr_perc_3</t>
  </si>
  <si>
    <t>20.3.9</t>
  </si>
  <si>
    <t>$impr_perc_4</t>
  </si>
  <si>
    <t>20.3.10</t>
  </si>
  <si>
    <t>$impr_perc_5</t>
  </si>
  <si>
    <t>20.3.11</t>
  </si>
  <si>
    <t>$impr_perc_6</t>
  </si>
  <si>
    <t>20.3.12</t>
  </si>
  <si>
    <t>$impr_perc_y</t>
  </si>
  <si>
    <t>Percentage of amount between mortgage payment and imputed rent added to taxable income.</t>
  </si>
  <si>
    <t>tinkt_nl</t>
  </si>
  <si>
    <t>$tinkt_assetlim_ch</t>
  </si>
  <si>
    <t>CR, T2.28</t>
  </si>
  <si>
    <t>57684#c</t>
  </si>
  <si>
    <t>$tinkt_assetlim</t>
  </si>
  <si>
    <t>282226#c</t>
  </si>
  <si>
    <t>$tinkt_inclim_l</t>
  </si>
  <si>
    <t>14431#y</t>
  </si>
  <si>
    <t>$tinkt_inclim_u</t>
  </si>
  <si>
    <t>20075#y</t>
  </si>
  <si>
    <t>peoplesic_nl</t>
  </si>
  <si>
    <t>$peoplesic_aow_rate</t>
  </si>
  <si>
    <t>State pension contribution rate (CR Table 2.23)</t>
  </si>
  <si>
    <t>22.2.3</t>
  </si>
  <si>
    <t>$peoplesic_anw_rate</t>
  </si>
  <si>
    <t>Survivor benefit contribution rate</t>
  </si>
  <si>
    <t>22.2.5</t>
  </si>
  <si>
    <t>$peoplesic_awbz_rate</t>
  </si>
  <si>
    <t>General act on special health care costs</t>
  </si>
  <si>
    <t>22.2.7</t>
  </si>
  <si>
    <t>$peoplesic_maxbase</t>
  </si>
  <si>
    <t>Maximum base: coincides with limits tax-system (i_band2), no longer needed from 2025 onwards.</t>
  </si>
  <si>
    <t>30632#y</t>
  </si>
  <si>
    <t>31122#y</t>
  </si>
  <si>
    <t>31589#y</t>
  </si>
  <si>
    <t>32127#y</t>
  </si>
  <si>
    <t>32738#y</t>
  </si>
  <si>
    <t>33436#y</t>
  </si>
  <si>
    <t>33863#y</t>
  </si>
  <si>
    <t>33363#y</t>
  </si>
  <si>
    <t>33589#y</t>
  </si>
  <si>
    <t>33715#y</t>
  </si>
  <si>
    <t>33791#y</t>
  </si>
  <si>
    <t>33993#y</t>
  </si>
  <si>
    <t>34300#y</t>
  </si>
  <si>
    <t>34713#y</t>
  </si>
  <si>
    <t>35130#y</t>
  </si>
  <si>
    <t>35473#y</t>
  </si>
  <si>
    <t>37149#y</t>
  </si>
  <si>
    <t>38089#y</t>
  </si>
  <si>
    <t>tintc_nl</t>
  </si>
  <si>
    <t>$tin_gtc</t>
  </si>
  <si>
    <t>$tin_gtc_spa</t>
  </si>
  <si>
    <t>1536#y</t>
  </si>
  <si>
    <t>$tin_gtc_inclim</t>
  </si>
  <si>
    <t>28406#y</t>
  </si>
  <si>
    <t>$tin_gtc_pred</t>
  </si>
  <si>
    <t>$tin_gtc_pred_spa</t>
  </si>
  <si>
    <t>$tin_wtc</t>
  </si>
  <si>
    <t>5599#y</t>
  </si>
  <si>
    <t>$tin_wtc_p1</t>
  </si>
  <si>
    <t>23.2.3</t>
  </si>
  <si>
    <t>$tin_wtc_b1_l</t>
  </si>
  <si>
    <t>12169#y</t>
  </si>
  <si>
    <t>23.2.4</t>
  </si>
  <si>
    <t>$tin_wtc_p2</t>
  </si>
  <si>
    <t>23.2.5</t>
  </si>
  <si>
    <t>$tin_wtc_b2_l</t>
  </si>
  <si>
    <t>26288#y</t>
  </si>
  <si>
    <t>23.2.6</t>
  </si>
  <si>
    <t>$tin_wtc_p3</t>
  </si>
  <si>
    <t>23.2.7</t>
  </si>
  <si>
    <t>$tin_wtc_spa</t>
  </si>
  <si>
    <t>23.2.8</t>
  </si>
  <si>
    <t>$tin_wtc_p1_spa</t>
  </si>
  <si>
    <t>23.2.9</t>
  </si>
  <si>
    <t>$tin_wtc_p2_spa</t>
  </si>
  <si>
    <t>23.2.10</t>
  </si>
  <si>
    <t>$tin_wtc_p3_spa</t>
  </si>
  <si>
    <t>23.2.11</t>
  </si>
  <si>
    <t>$tin_wtc_inclim</t>
  </si>
  <si>
    <t>43071#y</t>
  </si>
  <si>
    <t>23.2.12</t>
  </si>
  <si>
    <t>$tin_wtc_pred</t>
  </si>
  <si>
    <t>23.2.13</t>
  </si>
  <si>
    <t>$tin_wtc_pred_spa</t>
  </si>
  <si>
    <t>23.3.1</t>
  </si>
  <si>
    <t>$tin_irc_lowlim</t>
  </si>
  <si>
    <t>6145#y</t>
  </si>
  <si>
    <t>23.3.2</t>
  </si>
  <si>
    <t>$tin_irc_uplim</t>
  </si>
  <si>
    <t>32223#y</t>
  </si>
  <si>
    <t>23.3.3</t>
  </si>
  <si>
    <t>$tin_irc_perc</t>
  </si>
  <si>
    <t>23.3.4</t>
  </si>
  <si>
    <t>$tin_irc_perc_spa</t>
  </si>
  <si>
    <t>23.4.1</t>
  </si>
  <si>
    <t>$tin_oac</t>
  </si>
  <si>
    <t>2035#y</t>
  </si>
  <si>
    <t>23.4.2</t>
  </si>
  <si>
    <t>$tin_oac_inclow</t>
  </si>
  <si>
    <t>45308#y</t>
  </si>
  <si>
    <t>23.4.3</t>
  </si>
  <si>
    <t>$tin_oac_incupp</t>
  </si>
  <si>
    <t>58875#y</t>
  </si>
  <si>
    <t>23.4.4</t>
  </si>
  <si>
    <t>$tin_oac_pred</t>
  </si>
  <si>
    <t>23.4.5</t>
  </si>
  <si>
    <t>$tin_oac_sp</t>
  </si>
  <si>
    <t>531#y</t>
  </si>
  <si>
    <t>chall_nl</t>
  </si>
  <si>
    <t>$chall_B1</t>
  </si>
  <si>
    <t>B - single parents</t>
  </si>
  <si>
    <t>26819#y</t>
  </si>
  <si>
    <t>$chall_B2</t>
  </si>
  <si>
    <t>B - couples</t>
  </si>
  <si>
    <t>35849#y</t>
  </si>
  <si>
    <t>37545#y</t>
  </si>
  <si>
    <t>$chall_C1</t>
  </si>
  <si>
    <t>C - 1 child</t>
  </si>
  <si>
    <t>2436#y</t>
  </si>
  <si>
    <t>2511#y</t>
  </si>
  <si>
    <t>$chall_C2</t>
  </si>
  <si>
    <t>C - 2 children</t>
  </si>
  <si>
    <t>4872#y</t>
  </si>
  <si>
    <t>5022#y</t>
  </si>
  <si>
    <t>$chall_C3</t>
  </si>
  <si>
    <t>C - 3 children</t>
  </si>
  <si>
    <t>7308#y</t>
  </si>
  <si>
    <t>7533#y</t>
  </si>
  <si>
    <t>$chall_C4</t>
  </si>
  <si>
    <t>C - 4 children</t>
  </si>
  <si>
    <t>10044#y</t>
  </si>
  <si>
    <t>$chall_C5</t>
  </si>
  <si>
    <t>C - 5+ children (extra per child)</t>
  </si>
  <si>
    <t>$chall_D</t>
  </si>
  <si>
    <t>D</t>
  </si>
  <si>
    <t>$chall_I1</t>
  </si>
  <si>
    <t>Increase 12-15</t>
  </si>
  <si>
    <t>694#y</t>
  </si>
  <si>
    <t>703#y</t>
  </si>
  <si>
    <t>$chall_I2</t>
  </si>
  <si>
    <t>Increase 16-17</t>
  </si>
  <si>
    <t>$chall_S1</t>
  </si>
  <si>
    <t>Single parent supplement</t>
  </si>
  <si>
    <t>3389#y</t>
  </si>
  <si>
    <t>$chall_asslim</t>
  </si>
  <si>
    <t>asset limit (NB: in termns of taxable income form assets)</t>
  </si>
  <si>
    <t>252.759#m</t>
  </si>
  <si>
    <t>bsanet_nl</t>
  </si>
  <si>
    <t>$bsa_couple_asset_thres</t>
  </si>
  <si>
    <t>asset eligibility threshold  for couple with children</t>
  </si>
  <si>
    <t>10360#c</t>
  </si>
  <si>
    <t>10490#c</t>
  </si>
  <si>
    <t>10650#c</t>
  </si>
  <si>
    <t>10910#c</t>
  </si>
  <si>
    <t>10960#c</t>
  </si>
  <si>
    <t>11110#c</t>
  </si>
  <si>
    <t>11370#c</t>
  </si>
  <si>
    <t>11590#c</t>
  </si>
  <si>
    <t>11700#c</t>
  </si>
  <si>
    <t>11790#c</t>
  </si>
  <si>
    <t>11840#c</t>
  </si>
  <si>
    <t>11880#c</t>
  </si>
  <si>
    <t>12040#c</t>
  </si>
  <si>
    <t>12240#c</t>
  </si>
  <si>
    <t>12400#c</t>
  </si>
  <si>
    <t>12590#c</t>
  </si>
  <si>
    <t>13010#c</t>
  </si>
  <si>
    <t>15210#c</t>
  </si>
  <si>
    <t>15150#c</t>
  </si>
  <si>
    <t>15540#c</t>
  </si>
  <si>
    <t>$bsa_couple_nonret_amt</t>
  </si>
  <si>
    <t>amount for couples with children, non pension age (CR Table 2.11)</t>
  </si>
  <si>
    <t>1201.2#m</t>
  </si>
  <si>
    <t>1236.86#m</t>
  </si>
  <si>
    <t>1260.28#m</t>
  </si>
  <si>
    <t>1283.86#m</t>
  </si>
  <si>
    <t>1299.94#m</t>
  </si>
  <si>
    <t>1313.85#m</t>
  </si>
  <si>
    <t>1336.42#m</t>
  </si>
  <si>
    <t>1321.96#m</t>
  </si>
  <si>
    <t>1354.54#m</t>
  </si>
  <si>
    <t>1372.62#m</t>
  </si>
  <si>
    <t>1389.57#m</t>
  </si>
  <si>
    <t>1403.98#m</t>
  </si>
  <si>
    <t>1417.32#m</t>
  </si>
  <si>
    <t>1465.07#m</t>
  </si>
  <si>
    <t>1503.31#m</t>
  </si>
  <si>
    <t>1536.34#m</t>
  </si>
  <si>
    <t>1559.58#m</t>
  </si>
  <si>
    <t>1708.08#m</t>
  </si>
  <si>
    <t>1834.04#m</t>
  </si>
  <si>
    <t>1922.07#m</t>
  </si>
  <si>
    <t>$bsa_couple_ret_amt</t>
  </si>
  <si>
    <t>amount for couples with children, one or both pension age</t>
  </si>
  <si>
    <t>1261.72#m</t>
  </si>
  <si>
    <t>1295.1#m</t>
  </si>
  <si>
    <t>1321.84#m</t>
  </si>
  <si>
    <t>1353.95#m</t>
  </si>
  <si>
    <t>1374.32#m</t>
  </si>
  <si>
    <t>1388.16#m</t>
  </si>
  <si>
    <t>1412.71#m</t>
  </si>
  <si>
    <t>1397.3#m</t>
  </si>
  <si>
    <t>1431.72#m</t>
  </si>
  <si>
    <t>1471.68#m</t>
  </si>
  <si>
    <t>1567.61#m</t>
  </si>
  <si>
    <t>1508.06#m</t>
  </si>
  <si>
    <t>1525.44#m</t>
  </si>
  <si>
    <t>1563.46#m</t>
  </si>
  <si>
    <t>1594.42#m</t>
  </si>
  <si>
    <t>1620.74#m</t>
  </si>
  <si>
    <t>1642.54#m</t>
  </si>
  <si>
    <t>1807.2#m</t>
  </si>
  <si>
    <t>1932.32#m</t>
  </si>
  <si>
    <t>2053.48#m</t>
  </si>
  <si>
    <t>$bsa_couple_youth_amt</t>
  </si>
  <si>
    <t>amount for couples with children, both between 18 and 20</t>
  </si>
  <si>
    <t>655.34#m</t>
  </si>
  <si>
    <t>674.81#m</t>
  </si>
  <si>
    <t>687.56#m</t>
  </si>
  <si>
    <t>700.39#m</t>
  </si>
  <si>
    <t>708.67#m</t>
  </si>
  <si>
    <t>716.77#m</t>
  </si>
  <si>
    <t>729.10#m</t>
  </si>
  <si>
    <t>721.17#m</t>
  </si>
  <si>
    <t>738.93#m</t>
  </si>
  <si>
    <t>748.84#m</t>
  </si>
  <si>
    <t>758.11#m</t>
  </si>
  <si>
    <t>766.00#m</t>
  </si>
  <si>
    <t>773.28#m</t>
  </si>
  <si>
    <t>799.35#m</t>
  </si>
  <si>
    <t>820.22#m</t>
  </si>
  <si>
    <t>838.25#m</t>
  </si>
  <si>
    <t>850.94#m</t>
  </si>
  <si>
    <t>932.02#m</t>
  </si>
  <si>
    <t>1000.69#m</t>
  </si>
  <si>
    <t>1048.75#m</t>
  </si>
  <si>
    <t>$bsa_couple_youth1_amt</t>
  </si>
  <si>
    <t>amount for couples with children, one between 18 and 20</t>
  </si>
  <si>
    <t>1048.39#m</t>
  </si>
  <si>
    <t>1079.52#m</t>
  </si>
  <si>
    <t>1099.95#m</t>
  </si>
  <si>
    <t>1120.51#m</t>
  </si>
  <si>
    <t>1133.76#m</t>
  </si>
  <si>
    <t>1146.70#m</t>
  </si>
  <si>
    <t>1166.40#m</t>
  </si>
  <si>
    <t>1153.76#m</t>
  </si>
  <si>
    <t>1182.19#m</t>
  </si>
  <si>
    <t>1197.99#m</t>
  </si>
  <si>
    <t>1212.8#m</t>
  </si>
  <si>
    <t>1225.39#m</t>
  </si>
  <si>
    <t>1237.03#m</t>
  </si>
  <si>
    <t>1278.72#m</t>
  </si>
  <si>
    <t>1312.1#m</t>
  </si>
  <si>
    <t>1340.93#m</t>
  </si>
  <si>
    <t>1361.22#m</t>
  </si>
  <si>
    <t>1490.86#m</t>
  </si>
  <si>
    <t>1600.77#m</t>
  </si>
  <si>
    <t>1672.66#m</t>
  </si>
  <si>
    <t>$bsa_couple_noch_asset_thres</t>
  </si>
  <si>
    <t>asset eligibility threshold  for couple without children</t>
  </si>
  <si>
    <t>$bsa_couple_noch_nonret_amt</t>
  </si>
  <si>
    <t>amount for couples w/o children, non pension age</t>
  </si>
  <si>
    <t>$bsa_couple_noch_ret_amt</t>
  </si>
  <si>
    <t>amount for couples w/o children, one or both pension age</t>
  </si>
  <si>
    <t>$bsa_couple_noch_youth_amt</t>
  </si>
  <si>
    <t>amount for couples w/o children, both between 18 and 20</t>
  </si>
  <si>
    <t>415.10#m</t>
  </si>
  <si>
    <t>427.44#m</t>
  </si>
  <si>
    <t>435.5#m</t>
  </si>
  <si>
    <t>443.62#m</t>
  </si>
  <si>
    <t>448.86#m</t>
  </si>
  <si>
    <t>461.82#m</t>
  </si>
  <si>
    <t>456.78#m</t>
  </si>
  <si>
    <t>468.02#m</t>
  </si>
  <si>
    <t>474.32#m</t>
  </si>
  <si>
    <t>480.92#m</t>
  </si>
  <si>
    <t>485.20#m</t>
  </si>
  <si>
    <t>489.82#m</t>
  </si>
  <si>
    <t>506.34#m</t>
  </si>
  <si>
    <t>519.56#m</t>
  </si>
  <si>
    <t>530.98#m</t>
  </si>
  <si>
    <t>539.02#m</t>
  </si>
  <si>
    <t>590.4#m</t>
  </si>
  <si>
    <t>633.88#m</t>
  </si>
  <si>
    <t>664.34#m</t>
  </si>
  <si>
    <t>$bsa_couple_noch_youth1_amt</t>
  </si>
  <si>
    <t>amount for couples w/o children, one between 18 and 20</t>
  </si>
  <si>
    <t>808.15#m</t>
  </si>
  <si>
    <t>832.15#m</t>
  </si>
  <si>
    <t>847.89#m</t>
  </si>
  <si>
    <t>863.74#m</t>
  </si>
  <si>
    <t>873.95#m</t>
  </si>
  <si>
    <t>883.93#m</t>
  </si>
  <si>
    <t>899.12#m</t>
  </si>
  <si>
    <t>889.37#m</t>
  </si>
  <si>
    <t>911.28#m</t>
  </si>
  <si>
    <t>923.47#m</t>
  </si>
  <si>
    <t>934.89#m</t>
  </si>
  <si>
    <t>944.59#m</t>
  </si>
  <si>
    <t>953.57#m</t>
  </si>
  <si>
    <t>985.17#m</t>
  </si>
  <si>
    <t>1011.44#m</t>
  </si>
  <si>
    <t>1033.66#m</t>
  </si>
  <si>
    <t>1049.30#m</t>
  </si>
  <si>
    <t>1149.24#m</t>
  </si>
  <si>
    <t>1233.96#m</t>
  </si>
  <si>
    <t>1293. 21#m</t>
  </si>
  <si>
    <t>$bsa_loneparent_asset_thres</t>
  </si>
  <si>
    <t>asset eligibility threshold  for lone parent</t>
  </si>
  <si>
    <t>$bsa_loneparent_nonret_amt</t>
  </si>
  <si>
    <t>amount for lone parent, non pension age</t>
  </si>
  <si>
    <t>840.84#m</t>
  </si>
  <si>
    <t>856.8#m</t>
  </si>
  <si>
    <t>882.2#m</t>
  </si>
  <si>
    <t>898.7#m</t>
  </si>
  <si>
    <t>909.33#m</t>
  </si>
  <si>
    <t>919.7#m</t>
  </si>
  <si>
    <t>935.49#m</t>
  </si>
  <si>
    <t>925.37#m</t>
  </si>
  <si>
    <t>948.18#m</t>
  </si>
  <si>
    <t>960.83#m</t>
  </si>
  <si>
    <t>972.7#m</t>
  </si>
  <si>
    <t>982.79#m</t>
  </si>
  <si>
    <t>992.12#m</t>
  </si>
  <si>
    <t>1025.55#m</t>
  </si>
  <si>
    <t>1052.32#m</t>
  </si>
  <si>
    <t>1075.44#m</t>
  </si>
  <si>
    <t>1091.71#m</t>
  </si>
  <si>
    <t>1195.66#m</t>
  </si>
  <si>
    <t>1283.83#m</t>
  </si>
  <si>
    <t>1345. 45#m</t>
  </si>
  <si>
    <t>$bsa_loneparent_lone_nonret_amt</t>
  </si>
  <si>
    <t>amount for lone parent living alone, non pension age</t>
  </si>
  <si>
    <t>$bsa_loneparent_ret_amt</t>
  </si>
  <si>
    <t>amount for lone parent,  pension age</t>
  </si>
  <si>
    <t>1133.09#m</t>
  </si>
  <si>
    <t>1163.67#m</t>
  </si>
  <si>
    <t>1187.92#m</t>
  </si>
  <si>
    <t>1240.38#m</t>
  </si>
  <si>
    <t>1255.47#m</t>
  </si>
  <si>
    <t>1268.72#m</t>
  </si>
  <si>
    <t>1291.6#m</t>
  </si>
  <si>
    <t>1277.52#m</t>
  </si>
  <si>
    <t>1308.98#m</t>
  </si>
  <si>
    <t>1077.63#m</t>
  </si>
  <si>
    <t>1147.51#m</t>
  </si>
  <si>
    <t>1104.14#m</t>
  </si>
  <si>
    <t>1115.48#m</t>
  </si>
  <si>
    <t>1147.8#m</t>
  </si>
  <si>
    <t>1176.25#m</t>
  </si>
  <si>
    <t>1195.97#m</t>
  </si>
  <si>
    <t>1213.06#m</t>
  </si>
  <si>
    <t>1330.67#m</t>
  </si>
  <si>
    <t>1425.76#m</t>
  </si>
  <si>
    <t>1501.07#m</t>
  </si>
  <si>
    <t>$bsa_loneparent_youth_amt</t>
  </si>
  <si>
    <t>amount for lone parent,  between 18 and 20</t>
  </si>
  <si>
    <t>447.79#m</t>
  </si>
  <si>
    <t>461.09#m</t>
  </si>
  <si>
    <t>469.81#m</t>
  </si>
  <si>
    <t>478.58#m</t>
  </si>
  <si>
    <t>484.24#m</t>
  </si>
  <si>
    <t>489.77#m</t>
  </si>
  <si>
    <t>498.19#m</t>
  </si>
  <si>
    <t>492.78#m</t>
  </si>
  <si>
    <t>504.92#m</t>
  </si>
  <si>
    <t>237.16#m</t>
  </si>
  <si>
    <t>240.1#m</t>
  </si>
  <si>
    <t>242.6#m</t>
  </si>
  <si>
    <t>244.91#m</t>
  </si>
  <si>
    <t>253.17#m</t>
  </si>
  <si>
    <t>259.78#m</t>
  </si>
  <si>
    <t>265.49#m</t>
  </si>
  <si>
    <t>269.51#m</t>
  </si>
  <si>
    <t>295.20#m</t>
  </si>
  <si>
    <t>316.94#m</t>
  </si>
  <si>
    <t>332.17#m</t>
  </si>
  <si>
    <t>$bsa_single_asset_thres</t>
  </si>
  <si>
    <t>asset eligibility threshold  for single persons (CR Table 2.9)</t>
  </si>
  <si>
    <t>5180#c</t>
  </si>
  <si>
    <t>5245#c</t>
  </si>
  <si>
    <t>5325#c</t>
  </si>
  <si>
    <t>5455#c</t>
  </si>
  <si>
    <t>5480#c</t>
  </si>
  <si>
    <t>5555#c</t>
  </si>
  <si>
    <t>5685#c</t>
  </si>
  <si>
    <t>5795#c</t>
  </si>
  <si>
    <t>5850#c</t>
  </si>
  <si>
    <t>5895#c</t>
  </si>
  <si>
    <t>5920#c</t>
  </si>
  <si>
    <t>5940#c</t>
  </si>
  <si>
    <t>6020#c</t>
  </si>
  <si>
    <t>6120#c</t>
  </si>
  <si>
    <t>6200#c</t>
  </si>
  <si>
    <t>6295#c</t>
  </si>
  <si>
    <t>6505#c</t>
  </si>
  <si>
    <t>7605#c</t>
  </si>
  <si>
    <t>7575#c</t>
  </si>
  <si>
    <t>7770#c</t>
  </si>
  <si>
    <t>$bsa_single_nonret_amt</t>
  </si>
  <si>
    <t>amount for single person, non pension age (50% of standard amount)</t>
  </si>
  <si>
    <t>600.60#m</t>
  </si>
  <si>
    <t>618.43#m</t>
  </si>
  <si>
    <t>641.93#m</t>
  </si>
  <si>
    <t>649.52#m</t>
  </si>
  <si>
    <t>656.93#m</t>
  </si>
  <si>
    <t>668.21#m</t>
  </si>
  <si>
    <t>660.98#m</t>
  </si>
  <si>
    <t>677.27#m</t>
  </si>
  <si>
    <t>686.31#m</t>
  </si>
  <si>
    <t>694.79#m</t>
  </si>
  <si>
    <t>701.99#m</t>
  </si>
  <si>
    <t>708.66#m</t>
  </si>
  <si>
    <t>732.54#m</t>
  </si>
  <si>
    <t>751.66#m</t>
  </si>
  <si>
    <t>768.17#m</t>
  </si>
  <si>
    <t>779.79#m</t>
  </si>
  <si>
    <t>854.04#m</t>
  </si>
  <si>
    <t>917.02#m</t>
  </si>
  <si>
    <t>961.04#m</t>
  </si>
  <si>
    <t>$bsa_single_lone_nonret_amt</t>
  </si>
  <si>
    <t>amount for single person living alone, non pension age</t>
  </si>
  <si>
    <t>$bsa_single_ret_amt</t>
  </si>
  <si>
    <t>amount for single person,  pension age</t>
  </si>
  <si>
    <t>913.18#m</t>
  </si>
  <si>
    <t>944.86#m</t>
  </si>
  <si>
    <t>963.78#m</t>
  </si>
  <si>
    <t>985.42#m</t>
  </si>
  <si>
    <t>999.17#m</t>
  </si>
  <si>
    <t>1008.3#m</t>
  </si>
  <si>
    <t>1026.35#m</t>
  </si>
  <si>
    <t>1015.16#m</t>
  </si>
  <si>
    <t>1040.16#m</t>
  </si>
  <si>
    <t>$bsa_single_youth_amt</t>
  </si>
  <si>
    <t>amount for single person,  between 18 and 20</t>
  </si>
  <si>
    <t>207.55#m</t>
  </si>
  <si>
    <t>213.12#m</t>
  </si>
  <si>
    <t>217.75#m</t>
  </si>
  <si>
    <t>221.81#m</t>
  </si>
  <si>
    <t>224.43#m</t>
  </si>
  <si>
    <t>227#m</t>
  </si>
  <si>
    <t>230.91#m</t>
  </si>
  <si>
    <t>228.39#m</t>
  </si>
  <si>
    <t>234.01#m</t>
  </si>
  <si>
    <t>25.1.21</t>
  </si>
  <si>
    <t>$bsa_norm_amt_1</t>
  </si>
  <si>
    <t>25.1.22</t>
  </si>
  <si>
    <t>$bsa_norm_amt_2</t>
  </si>
  <si>
    <t>40% * $bsa_couple_nonret_amt</t>
  </si>
  <si>
    <t>274.52#m</t>
  </si>
  <si>
    <t>277.91#m</t>
  </si>
  <si>
    <t>280.80#m</t>
  </si>
  <si>
    <t>283.464#m</t>
  </si>
  <si>
    <t>293.01#m</t>
  </si>
  <si>
    <t>300.662#m</t>
  </si>
  <si>
    <t>307.27#m</t>
  </si>
  <si>
    <t>311.92#m</t>
  </si>
  <si>
    <t>341.62#m</t>
  </si>
  <si>
    <t>366.81#m</t>
  </si>
  <si>
    <t>384.41#m</t>
  </si>
  <si>
    <t>25.36.1</t>
  </si>
  <si>
    <t>25.37.1</t>
  </si>
  <si>
    <t>bsagross_nl</t>
  </si>
  <si>
    <t>$bsag_fact</t>
  </si>
  <si>
    <t>below state pension age (CR 2.10)</t>
  </si>
  <si>
    <t>$bsag_fact_old</t>
  </si>
  <si>
    <t>above state pension age</t>
  </si>
  <si>
    <t>30.6.1</t>
  </si>
  <si>
    <t>bhlmt_nl</t>
  </si>
  <si>
    <t>$bhlmt_inclim_single</t>
  </si>
  <si>
    <t>income + asset limits (CR 2.16)</t>
  </si>
  <si>
    <t>39719#y</t>
  </si>
  <si>
    <t>30.6.2</t>
  </si>
  <si>
    <t>$bhlmt_inclim_couple</t>
  </si>
  <si>
    <t>50206#y</t>
  </si>
  <si>
    <t>30.6.3</t>
  </si>
  <si>
    <t>$bhlmt_assetlim_single</t>
  </si>
  <si>
    <t>141896#y</t>
  </si>
  <si>
    <t>30.6.4</t>
  </si>
  <si>
    <t>$bhlmt_assetlim_couple</t>
  </si>
  <si>
    <t>179429#y</t>
  </si>
  <si>
    <t>30.6.5</t>
  </si>
  <si>
    <t>$bhlmt_asslim_m</t>
  </si>
  <si>
    <t>asset limit (in terms of asset income per month)</t>
  </si>
  <si>
    <t>30.6.6</t>
  </si>
  <si>
    <t>$bhlmt_A_rt</t>
  </si>
  <si>
    <t>Parameters used in the calculation of health care allowance (see Country Report for details)</t>
  </si>
  <si>
    <t>30.6.7</t>
  </si>
  <si>
    <t>$bhlmt_B_amt</t>
  </si>
  <si>
    <t>17905#y</t>
  </si>
  <si>
    <t>18496#y</t>
  </si>
  <si>
    <t>19135#y</t>
  </si>
  <si>
    <t>19528#y</t>
  </si>
  <si>
    <t>19890#y</t>
  </si>
  <si>
    <t>20079#y</t>
  </si>
  <si>
    <t>19043#y</t>
  </si>
  <si>
    <t>19269#y</t>
  </si>
  <si>
    <t>19463#y</t>
  </si>
  <si>
    <t>19759#y</t>
  </si>
  <si>
    <t>20451#y</t>
  </si>
  <si>
    <t>20941#y</t>
  </si>
  <si>
    <t>21431#y</t>
  </si>
  <si>
    <t>21835#y</t>
  </si>
  <si>
    <t>22356#y</t>
  </si>
  <si>
    <t>25070#y</t>
  </si>
  <si>
    <t>26816#y</t>
  </si>
  <si>
    <t>30.6.8</t>
  </si>
  <si>
    <t>$bhlmt_C_amt</t>
  </si>
  <si>
    <t>874.7#y</t>
  </si>
  <si>
    <t>895#y</t>
  </si>
  <si>
    <t>926#y</t>
  </si>
  <si>
    <t>976#y</t>
  </si>
  <si>
    <t>894#y</t>
  </si>
  <si>
    <t>1004#y</t>
  </si>
  <si>
    <t>1031#y</t>
  </si>
  <si>
    <t>903.6#y</t>
  </si>
  <si>
    <t>887.24#y</t>
  </si>
  <si>
    <t>915.98#y</t>
  </si>
  <si>
    <t>944.54#y</t>
  </si>
  <si>
    <t>596.16#y</t>
  </si>
  <si>
    <t>1141.29#y</t>
  </si>
  <si>
    <t>1213.79#y</t>
  </si>
  <si>
    <t>30.6.9</t>
  </si>
  <si>
    <t>$bhlmt_D_amt</t>
  </si>
  <si>
    <t>612.29#y</t>
  </si>
  <si>
    <t>647#y</t>
  </si>
  <si>
    <t>516#y</t>
  </si>
  <si>
    <t>527#y</t>
  </si>
  <si>
    <t>418#y</t>
  </si>
  <si>
    <t>464#y</t>
  </si>
  <si>
    <t>471#y</t>
  </si>
  <si>
    <t>407#y</t>
  </si>
  <si>
    <t>419.87#y</t>
  </si>
  <si>
    <t>392.19#y</t>
  </si>
  <si>
    <t>411.59#y</t>
  </si>
  <si>
    <t>413.14#y</t>
  </si>
  <si>
    <t>30.84#y</t>
  </si>
  <si>
    <t>503.87#y</t>
  </si>
  <si>
    <t>538.57#y</t>
  </si>
  <si>
    <t>30.6.10</t>
  </si>
  <si>
    <t>$bhlmt_E_amt</t>
  </si>
  <si>
    <t>2118#y</t>
  </si>
  <si>
    <t>2418#y</t>
  </si>
  <si>
    <t>2524#y</t>
  </si>
  <si>
    <t>2750#y</t>
  </si>
  <si>
    <t>2852#y</t>
  </si>
  <si>
    <t>2956#y</t>
  </si>
  <si>
    <t>3083#y</t>
  </si>
  <si>
    <t>3207.6#y</t>
  </si>
  <si>
    <t>3275.24#y</t>
  </si>
  <si>
    <t>3399.98#y</t>
  </si>
  <si>
    <t>3488.54#y</t>
  </si>
  <si>
    <t>3776.16#y</t>
  </si>
  <si>
    <t>3974#y</t>
  </si>
  <si>
    <t>30.6.11</t>
  </si>
  <si>
    <t>$bhlmt_F_amt</t>
  </si>
  <si>
    <t>1059#y</t>
  </si>
  <si>
    <t>1209#y</t>
  </si>
  <si>
    <t>1262#y</t>
  </si>
  <si>
    <t>1426#y</t>
  </si>
  <si>
    <t>1478#y</t>
  </si>
  <si>
    <t>1329#y</t>
  </si>
  <si>
    <t>1408#y</t>
  </si>
  <si>
    <t>1468#y</t>
  </si>
  <si>
    <t>1530#y</t>
  </si>
  <si>
    <t>1535#y</t>
  </si>
  <si>
    <t>1607.87#y</t>
  </si>
  <si>
    <t>1640.19#y</t>
  </si>
  <si>
    <t>1695.59#y</t>
  </si>
  <si>
    <t>1745.14#y</t>
  </si>
  <si>
    <t>1878.84#y</t>
  </si>
  <si>
    <t>1987#y</t>
  </si>
  <si>
    <t>2112#y</t>
  </si>
  <si>
    <t>ersic_NL</t>
  </si>
  <si>
    <t>$ersic_disab_r</t>
  </si>
  <si>
    <t>CR T2.22</t>
  </si>
  <si>
    <t>$ersic_unemp_r</t>
  </si>
  <si>
    <t>Table 2.21</t>
  </si>
  <si>
    <t>$ersic_uplim</t>
  </si>
  <si>
    <t>CR T2.21</t>
  </si>
  <si>
    <t>6322#m</t>
  </si>
  <si>
    <t>bho_nl</t>
  </si>
  <si>
    <t>$hbo_quallim</t>
  </si>
  <si>
    <t>see CR Tables 2.13 and 2.14</t>
  </si>
  <si>
    <t>477.20#m</t>
  </si>
  <si>
    <t>$hbo_maxrent</t>
  </si>
  <si>
    <t>900.07#m</t>
  </si>
  <si>
    <t>$hbo_uplim_1</t>
  </si>
  <si>
    <t>upper limit 1-2 persons</t>
  </si>
  <si>
    <t>682.96#m</t>
  </si>
  <si>
    <t>$hbo_uplim_3</t>
  </si>
  <si>
    <t>upper limit 3 or more persons</t>
  </si>
  <si>
    <t>731.92#m</t>
  </si>
  <si>
    <t>$bho_aA_rt</t>
  </si>
  <si>
    <t>Parameters used for the calculation of norm rent (see Country Report for details)</t>
  </si>
  <si>
    <t>$bho_bA_rt</t>
  </si>
  <si>
    <t>$bho_cA_amt</t>
  </si>
  <si>
    <t>16.52#m</t>
  </si>
  <si>
    <t>17.05#m</t>
  </si>
  <si>
    <t>17.91#m</t>
  </si>
  <si>
    <t>18.64#m</t>
  </si>
  <si>
    <t>27.44#m</t>
  </si>
  <si>
    <t>16.94#m</t>
  </si>
  <si>
    <t>$bho_incomeA_amt</t>
  </si>
  <si>
    <t>20975#y</t>
  </si>
  <si>
    <t>21450#y</t>
  </si>
  <si>
    <t>21625#y</t>
  </si>
  <si>
    <t>22025#y</t>
  </si>
  <si>
    <t>21025#y</t>
  </si>
  <si>
    <t>21950#y</t>
  </si>
  <si>
    <t>22100#y</t>
  </si>
  <si>
    <t>22200#y</t>
  </si>
  <si>
    <t>22700#y</t>
  </si>
  <si>
    <t>$hbo_minnormA</t>
  </si>
  <si>
    <t>226.67#m</t>
  </si>
  <si>
    <t>236.19#m</t>
  </si>
  <si>
    <t>$hbo_minbasA</t>
  </si>
  <si>
    <t>192.00#m</t>
  </si>
  <si>
    <t>199.05#m</t>
  </si>
  <si>
    <t>32.8.1</t>
  </si>
  <si>
    <t>$bho_aC_rt</t>
  </si>
  <si>
    <t>32.8.2</t>
  </si>
  <si>
    <t>$bho_bC_rt</t>
  </si>
  <si>
    <t>32.8.3</t>
  </si>
  <si>
    <t>$bho_cC_amt</t>
  </si>
  <si>
    <t>32.8.4</t>
  </si>
  <si>
    <t>$bho_incomeC_amt</t>
  </si>
  <si>
    <t>27950#y</t>
  </si>
  <si>
    <t>28475#y</t>
  </si>
  <si>
    <t>29212#y</t>
  </si>
  <si>
    <t>29350#y</t>
  </si>
  <si>
    <t>29900#y</t>
  </si>
  <si>
    <t>28550#y</t>
  </si>
  <si>
    <t>29325#y</t>
  </si>
  <si>
    <t>29800#y</t>
  </si>
  <si>
    <t>30150#y</t>
  </si>
  <si>
    <t>30400#y</t>
  </si>
  <si>
    <t>30825#y</t>
  </si>
  <si>
    <t>30450#y</t>
  </si>
  <si>
    <t>32.8.5</t>
  </si>
  <si>
    <t>$hbo_minnormC</t>
  </si>
  <si>
    <t>234.38#m</t>
  </si>
  <si>
    <t>32.8.6</t>
  </si>
  <si>
    <t>$hbo_minbasC</t>
  </si>
  <si>
    <t>197.24#m</t>
  </si>
  <si>
    <t>32.13.1</t>
  </si>
  <si>
    <t>$bho_aE_rt</t>
  </si>
  <si>
    <t>32.13.2</t>
  </si>
  <si>
    <t>$bho_bE_rt</t>
  </si>
  <si>
    <t>32.13.3</t>
  </si>
  <si>
    <t>$bho_cE_amt</t>
  </si>
  <si>
    <t>32.13.4</t>
  </si>
  <si>
    <t>$bho_incomeE_amt</t>
  </si>
  <si>
    <t>18525#y</t>
  </si>
  <si>
    <t>20325#y</t>
  </si>
  <si>
    <t>20675#y</t>
  </si>
  <si>
    <t>22375#y</t>
  </si>
  <si>
    <t>22675#y</t>
  </si>
  <si>
    <t>32.18.1</t>
  </si>
  <si>
    <t>$bho_aG_rt</t>
  </si>
  <si>
    <t>32.18.2</t>
  </si>
  <si>
    <t>$bho_bG_rt</t>
  </si>
  <si>
    <t>32.18.3</t>
  </si>
  <si>
    <t>$bho_cG_amt</t>
  </si>
  <si>
    <t>32.18.4</t>
  </si>
  <si>
    <t>$bho_incomeG_amt</t>
  </si>
  <si>
    <t>24625#y</t>
  </si>
  <si>
    <t>27075#y</t>
  </si>
  <si>
    <t>27575#y</t>
  </si>
  <si>
    <t>27750#y</t>
  </si>
  <si>
    <t>28225#y</t>
  </si>
  <si>
    <t>28725#y</t>
  </si>
  <si>
    <t>29825#y</t>
  </si>
  <si>
    <t>30050#y</t>
  </si>
  <si>
    <t>30175#y</t>
  </si>
  <si>
    <t>30800#y</t>
  </si>
  <si>
    <t>tco_nl</t>
  </si>
  <si>
    <t>01112 : 01 Food and nonalcoholic beverages  - 1 Food  - 1 Bread and cereals  - 2 Flours and other cereals</t>
  </si>
  <si>
    <t>01113 : 01 Food and nonalcoholic beverages  - 1 Food  - 1 Bread and cereals  - 3 Bread</t>
  </si>
  <si>
    <t>01114 : 01 Food and nonalcoholic beverages  - 1 Food  - 1 Bread and cereals  - 4 Other bakery products</t>
  </si>
  <si>
    <t>01115 : 01 Food and nonalcoholic beverages  - 1 Food  - 1 Bread and cereals  - 5 Pizza and quiche</t>
  </si>
  <si>
    <t>01116 : 01 Food and nonalcoholic beverages  - 1 Food  - 1 Bread and cereals  - 6 Pasta products and couscous</t>
  </si>
  <si>
    <t>$tco_t_01117</t>
  </si>
  <si>
    <t>01117 : 01 Food and nonalcoholic beverages  - 1 Food  - 1 Bread and cereals  - 7 Breakfast cereals</t>
  </si>
  <si>
    <t>$tco_t_01118</t>
  </si>
  <si>
    <t>01118 : 01 Food and nonalcoholic beverages  - 1 Food  - 1 Bread and cereals  - 8 Other cereal products</t>
  </si>
  <si>
    <t>01121 : 01 Food and nonalcoholic beverages  - 1 Food  - 2 Meat  - 1 Beef and veal</t>
  </si>
  <si>
    <t>01122 : 01 Food and nonalcoholic beverages  - 1 Food  - 2 Meat  - 2 Pork</t>
  </si>
  <si>
    <t>01123 : 01 Food and nonalcoholic beverages  - 1 Food  - 2 Meat  - 3 Lamb and goat</t>
  </si>
  <si>
    <t>01124 : 01 Food and nonalcoholic beverages  - 1 Food  - 2 Meat  - 4 Poultry</t>
  </si>
  <si>
    <t>01125 : 01 Food and nonalcoholic beverages  - 1 Food  - 2 Meat  - 5 Other meats</t>
  </si>
  <si>
    <t>01126 : 01 Food and nonalcoholic beverages  - 1 Food  - 2 Meat  - 6 Edible offal</t>
  </si>
  <si>
    <t>01127 : 01 Food and nonalcoholic beverages  - 1 Food  - 2 Meat  - 7 Dried, salted or smoked meat</t>
  </si>
  <si>
    <t>01128 : 01 Food and nonalcoholic beverages  - 1 Food  - 2 Meat  - 8 Other meat preparations</t>
  </si>
  <si>
    <t>01131 : 01 Food and nonalcoholic beverages  - 1 Food  - 3 Fish  and seafood- 1 Fresh or chilled fish</t>
  </si>
  <si>
    <t>01132 : 01 Food and nonalcoholic beverages  - 1 Food  - 3 Fish and seafood - 2 Frozen fish</t>
  </si>
  <si>
    <t>01133 : 01 Food and nonalcoholic beverages  - 1 Food  - 3 Fish and seafood  - 3 Fresh or chilled seafood</t>
  </si>
  <si>
    <t>01134 : 01 Food and nonalcoholic beverages  - 1 Food  - 3 Fish and seafood  - 4 Frozen seafood</t>
  </si>
  <si>
    <t>$tco_t_01135</t>
  </si>
  <si>
    <t>01135 : 01 Food and nonalcoholic beverages  - 1 Food  - 3 Fish and seafood  - 5 Dried smoked or salted fish and seafood</t>
  </si>
  <si>
    <t>$tco_t_01136</t>
  </si>
  <si>
    <t>01136 : 01 Food and nonalcoholic beverages  - 1 Food  - 3 Fish and seafood  - 6 Other preserved or processed fish and seafood-based preparations</t>
  </si>
  <si>
    <t>01154 : 01 Food and nonalcoholic beverages  - 1 Food  - 5 Oils and fats  - 4 Other edible oils</t>
  </si>
  <si>
    <t>01161 : 01 Food and nonalcoholic beverages  - 1 Food  - 6 Fruit  - 1 Fresh or chilled fruit</t>
  </si>
  <si>
    <t>01162 : 01 Food and nonalcoholic beverages  - 1 Food  - 6 Fruit  - 2 Frozen fruit</t>
  </si>
  <si>
    <t>01163 : 01 Food and nonalcoholic beverages  - 1 Food  - 6 Fruit  - 3 Dried fruit and nuts</t>
  </si>
  <si>
    <t>01164 : 01 Food and nonalcoholic beverages  - 1 Food  - 6 Fruit  - 4 Preserved fruit and fruit-based products</t>
  </si>
  <si>
    <t>01171 : 01 Food and nonalcoholic beverages  - 1 Food  - 7 Vegetables  - 1 Fresh or chilled vegetables other than potatoes and other tubers</t>
  </si>
  <si>
    <t>01172 : 01 Food and nonalcoholic beverages  - 1 Food  - 7 Vegetables  - 2 Frozen vegetables other than potatoes and other tubers</t>
  </si>
  <si>
    <t>01173 : 01 Food and nonalcoholic beverages  - 1 Food  - 7 Vegetables  - 3 Dried vegetables other preserved or processed vegetables</t>
  </si>
  <si>
    <t>01174 : 01 Food and nonalcoholic beverages  - 1 Food  - 7 Vegetables  - 4 Potatoes</t>
  </si>
  <si>
    <t>01175 : 01 Food and nonalcoholic beverages  - 1 Food  - 7 Vegetables  - 5 Crisps</t>
  </si>
  <si>
    <t>01176 : 01 Food and nonalcoholic beverages  - 1 Food  - 7 Vegetables  - 6 Other tubers and products of tuber vegetables</t>
  </si>
  <si>
    <t>01182 : 01 Food and nonalcoholic beverages  - 1 Food  - 8 Sugar, jam, honey, chocolate and confectionery  - 2 Jams, marmalades and honey</t>
  </si>
  <si>
    <t>01186 : 01 Food and nonalcoholic beverages  - 1 Food  - 8 Sugar, jam, honey, chocolate and confectionery  - 6 Artificial sugar substitutes</t>
  </si>
  <si>
    <t>01193 : 01 Food and nonalcoholic beverages  - 1 Food  - 9 Food products n.e.c.  - 3 Baby food</t>
  </si>
  <si>
    <t>01194 : 01 Food and nonalcoholic beverages  - 1 Food  - 9 Food products n.e.c.  - 4 Ready-made meals</t>
  </si>
  <si>
    <t>$tco_t_01199</t>
  </si>
  <si>
    <t>01199 : 01 Food and nonalcoholic beverages  - 1 Food  - 9 Food products n.e.c.  - 9 Other food products NEC</t>
  </si>
  <si>
    <t>01223 : 01 Food and nonalcoholic beverages  - 2 Non alcoholic beverages  - 2 Mineral waters, soft drinks, fruit and vegetable juices  - 3 Fruit and vegetable juices</t>
  </si>
  <si>
    <t>$tco_t_02112</t>
  </si>
  <si>
    <t>02112 : 02 Alcoholic beverages, tobacco and narcotics  - 1 Alcoholic  - 1 Spirits  - 2 Alcoholic soft drinks</t>
  </si>
  <si>
    <t>02121 : 02 Alcoholic beverages, tobacco and narcotics  - 1 Alcoholic  - 2 Wine  - 1 Wine from grapes</t>
  </si>
  <si>
    <t>02122 : 02 Alcoholic beverages, tobacco and narcotics  - 1 Alcoholic  - 2 Wine  - 2 Wine from other fruits</t>
  </si>
  <si>
    <t>$tco_t_02123</t>
  </si>
  <si>
    <t>02123 : 02 Alcoholic beverages, tobacco and narcotics  - 1 Alcoholic  - 2 Wine  - 3 Fortified wines</t>
  </si>
  <si>
    <t>$tco_t_02124</t>
  </si>
  <si>
    <t>02124 : 02 Alcoholic beverages, tobacco and narcotics  - 1 Alcoholic  - 2 Wine  - 4 Wine-based drinks</t>
  </si>
  <si>
    <t>02131 : 02 Alcoholic beverages, tobacco and narcotics  - 1 Alcoholic  - 3 Beer  - 1 Lager beer</t>
  </si>
  <si>
    <t>$tco_t_02132</t>
  </si>
  <si>
    <t>02132 : 02 Alcoholic beverages, tobacco and narcotics  - 1 Alcoholic  - 3 Beer  - 2 Other alcoholic beer</t>
  </si>
  <si>
    <t>$tco_t_02133</t>
  </si>
  <si>
    <t>02133 : 02 Alcoholic beverages, tobacco and narcotics  - 1 Alcoholic  - 3 Beer  - 3 Low and non-alcoholic beer</t>
  </si>
  <si>
    <t>$tco_t_02134</t>
  </si>
  <si>
    <t>02134 : 02 Alcoholic beverages, tobacco and narcotics  - 1 Alcoholic  - 3 Beer  - 4 Beer-based drinks</t>
  </si>
  <si>
    <t>03131 : 03 Clothing and footwear  - 1 Clothing  - 3 Other articles of clothing and clothing accessories  - 1 Other articles of clothing</t>
  </si>
  <si>
    <t>03132 : 03 Clothing and footwear  - 1 Clothing  - 3 Other articles of clothing and clothing accessories  - 2 Clothing accessories</t>
  </si>
  <si>
    <t>03141 : 03 Clothing and footwear  - 1 Clothing  - 4 Cleaning, repair and hire of clothing  - 1 Cleaning of clothing</t>
  </si>
  <si>
    <t>03142 : 03 Clothing and footwear  - 1 Clothing  - 4 Cleaning, repair and hire of clothing  - 2 Repair and hire of clothing</t>
  </si>
  <si>
    <t>04121 : 04 Housing, water, electricity, gas and other fuels  - 1 Actual rentals for housing  - 2 Other actual rentals  - 1 Actual rentals paid by tenants for secondary residences</t>
  </si>
  <si>
    <t>$tco_t_04122</t>
  </si>
  <si>
    <t>04122 : 04 Housing, water, electricity, gas and other fuels  - 1 Actual rentals for housing  - 2 Other actual rentals  - 2 Garage rentals and other rentals paid by tenants</t>
  </si>
  <si>
    <t>04321 : 04 Housing, water, electricity, gas and other fuels  - 3 Maintenance and repair of the dwelling  - 2 Services for the maintenance and repair of the dwelling  - 1 Services of plumbers</t>
  </si>
  <si>
    <t>04322 : 04 Housing, water, electricity, gas and other fuels  - 3 Maintenance and repair of the dwelling  - 2 Services for the maintenance and repair of the dwelling  - 2 Services of electricians</t>
  </si>
  <si>
    <t>$tco_t_04323</t>
  </si>
  <si>
    <t>04323 : 04 Housing, water, electricity, gas and other fuels  - 3 Maintenance and repair of the dwelling  - 2 Services for the maintenance and repair of the dwelling  - 3 Maintenance services for heating systems</t>
  </si>
  <si>
    <t>$tco_t_04324</t>
  </si>
  <si>
    <t>04324 : 04 Housing, water, electricity, gas and other fuels  - 3 Maintenance and repair of the dwelling  - 2 Services for the maintenance and repair of the dwelling  - 4 Services of painters</t>
  </si>
  <si>
    <t>$tco_t_04325</t>
  </si>
  <si>
    <t>04325 : 04 Housing, water, electricity, gas and other fuels  - 3 Maintenance and repair of the dwelling  - 2 Services for the maintenance and repair of the dwelling  - 5 Services of carpenters</t>
  </si>
  <si>
    <t>$tco_t_04329</t>
  </si>
  <si>
    <t>04329 : 04 Housing, water, electricity, gas and other fuels  - 3 Maintenance and repair of the dwelling  - 2 Services for the maintenance and repair of the dwelling  - 9 Other services for maintenance and repair of the dwelling</t>
  </si>
  <si>
    <t>04441 : 04 Housing, water, electricity, gas and other fuels  - 4 Water supply and miscellaneous services relating to the dwelling  - 4 Other services relating to the dwelling n.e.c.  - 1 Maintenance charges in multi-occupied buildings</t>
  </si>
  <si>
    <t>$tco_t_04442</t>
  </si>
  <si>
    <t>04442 : 04 Housing, water, electricity, gas and other fuels  - 4 Water supply and miscellaneous services relating to the dwelling  - 4 Other services relating to the dwelling n.e.c.  - 2 Security services</t>
  </si>
  <si>
    <t>$tco_t_04449</t>
  </si>
  <si>
    <t>04449 : 04 Housing, water, electricity, gas and other fuels  - 4 Water supply and miscellaneous services relating to the dwelling  - 4 Other services relating to the dwelling n.e.c.  - 9 Other services related to dwelling</t>
  </si>
  <si>
    <t>04541 : 04 Housing, water, electricity, gas and other fuels  - 5 Electricity, gas and other fuels  - 4 Solid fuels  - 1 Coal</t>
  </si>
  <si>
    <t>$tco_t_04549</t>
  </si>
  <si>
    <t>04549 : 04 Housing, water, electricity, gas and other fuels  - 5 Electricity, gas and other fuels  - 4 Solid fuels  - 9 Other solid fuels</t>
  </si>
  <si>
    <t>04551 : 04 Housing, water, electricity, gas and other fuels  - 5 Electricity, gas and other fuels  - 5 Heat energy  - 1 Heat energy</t>
  </si>
  <si>
    <t>05111 : 05 Furnishings, household equipment and routine maintenance of the house  - 1 Furniture and furnishings, carpets and other floor coverings  - 1 Furniture and furnishings  - 1 Household furniture</t>
  </si>
  <si>
    <t>05112 : 05 Furnishings, household equipment and routine maintenance of the house  - 1 Furniture and furnishings, carpets and other floor coverings  - 1 Furniture and furnishings  - 2 Garden furniture</t>
  </si>
  <si>
    <t>$tco_t_05113</t>
  </si>
  <si>
    <t>05113 : 05 Furnishings, household equipment and routine maintenance of the house  - 1 Furniture and furnishings, carpets and other floor coverings  - 1 Furniture and furnishings  - 3 Lighting equipment</t>
  </si>
  <si>
    <t>$tco_t_05119</t>
  </si>
  <si>
    <t>05119 : 05 Furnishings, household equipment and routine maintenance of the house  - 1 Furniture and furnishings, carpets and other floor coverings  - 1 Furniture and furnishings  - 9 Other furniture and furnishings</t>
  </si>
  <si>
    <t>05121 : 05 Furnishings, household equipment and routine maintenance of the house  - 1 Furniture and furnishings, carpets and other floor coverings  - 2 Carpets and other floor coverings  - 1 Carpets and rugs</t>
  </si>
  <si>
    <t>$tco_t_05122</t>
  </si>
  <si>
    <t>05122 : 05 Furnishings, household equipment and routine maintenance of the house  - 1 Furniture and furnishings, carpets and other floor coverings  - 2 Carpets and other floor coverings  - 2 Other floor coverings</t>
  </si>
  <si>
    <t>$tco_t_05123</t>
  </si>
  <si>
    <t>05123 : 05 Furnishings, household equipment and routine maintenance of the house  - 1 Furniture and furnishings, carpets and other floor coverings  - 2 Carpets and other floor coverings  - 3 Services of laying of fitted carpets and floor coverings</t>
  </si>
  <si>
    <t>05211 : 05 Furnishings, household equipment and routine maintenance of the house  - 2 Household textiles  - 1 Household textiles  - 1 Furnishing fabrics and curtains</t>
  </si>
  <si>
    <t>05212 : 05 Furnishings, household equipment and routine maintenance of the house  - 2 Household textiles  - 1 Household textiles  - 2 Bed linen</t>
  </si>
  <si>
    <t>05213 : 05 Furnishings, household equipment and routine maintenance of the house  - 2 Household textiles  - 1 Household textiles  - 3 Table linen and bathroom linen</t>
  </si>
  <si>
    <t>$tco_t_05214</t>
  </si>
  <si>
    <t>05214 : 05 Furnishings, household equipment and routine maintenance of the house  - 2 Household textiles  - 1 Household textiles  - 4 Repair of household textiles</t>
  </si>
  <si>
    <t>$tco_t_05219</t>
  </si>
  <si>
    <t>05219 : 05 Furnishings, household equipment and routine maintenance of the house  - 2 Household textiles  - 1 Household textiles  - 9 Other household textiles</t>
  </si>
  <si>
    <t>$tco_t_05319</t>
  </si>
  <si>
    <t>05319 : 05 Furnishings, household equipment and routine maintenance of the house  - 3 Household appliances  - 1 Major household appliances whether or not electrical  - 9 Other major household appliances</t>
  </si>
  <si>
    <t>05321 : 05 Furnishings, household equipment and routine maintenance of the house  - 3 Household appliances  - 2 Small electrical household appliances  - 1 Food processing appliances</t>
  </si>
  <si>
    <t>$tco_t_05322</t>
  </si>
  <si>
    <t>05322 : 05 Furnishings, household equipment and routine maintenance of the house  - 3 Household appliances  - 2 Small electrical household appliances  - 2 Coffee machines, tea makers and similar appliances</t>
  </si>
  <si>
    <t>$tco_t_05323</t>
  </si>
  <si>
    <t>05323 : 05 Furnishings, household equipment and routine maintenance of the house  - 3 Household appliances  - 2 Small electrical household appliances  - 3 Irons</t>
  </si>
  <si>
    <t>$tco_t_05324</t>
  </si>
  <si>
    <t>05324 : 05 Furnishings, household equipment and routine maintenance of the house  - 3 Household appliances  - 2 Small electrical household appliances  - 4 Toasters and grills</t>
  </si>
  <si>
    <t>$tco_t_05329</t>
  </si>
  <si>
    <t>05329 : 05 Furnishings, household equipment and routine maintenance of the house  - 3 Household appliances  - 2 Small electrical household appliances  - 9 Other small electric household appliances</t>
  </si>
  <si>
    <t>05411 : 05 Furnishings, household equipment and routine maintenance of the house  - 4 Glassware, tableware and household utensils  - 1 Glassware, tableware and household utensils  - 1 Glassware, crystal-ware, ceramic ware and chinaware</t>
  </si>
  <si>
    <t>05413 : 05 Furnishings, household equipment and routine maintenance of the house  - 4 Glassware, tableware and household utensils  - 1 Glassware, tableware and household utensils  - 3 Non-electric kitchen utensils and articles</t>
  </si>
  <si>
    <t>05511 : 05 Furnishings, household equipment and routine maintenance of the house  - 5 Tools and equipment for house and garden  - 1 Major tools and equipment  - 1 Motorized major tools and equipment</t>
  </si>
  <si>
    <t>05512 : 05 Furnishings, household equipment and routine maintenance of the house  - 5 Tools and equipment for house and garden  - 1 Major tools and equipment  - 2 Repair, leasing and rental of major tools and equipment</t>
  </si>
  <si>
    <t>05521 : 05 Furnishings, household equipment and routine maintenance of the house  - 5 Tools and equipment for house and garden  - 2 Small tools and miscellaneous accessories  - 1 Non-motorized small tools</t>
  </si>
  <si>
    <t>05522 : 05 Furnishings, household equipment and routine maintenance of the house  - 5 Tools and equipment for house and garden  - 2 Small tools and miscellaneous accessories  - 2 Miscellaneous small tool accessories</t>
  </si>
  <si>
    <t>$tco_t_05523</t>
  </si>
  <si>
    <t>05523 : 05 Furnishings, household equipment and routine maintenance of the house  - 5 Tools and equipment for house and garden  - 2 Small tools and miscellaneous accessories  - 3 Repair of non-motorized small tools and miscellaneous accessories</t>
  </si>
  <si>
    <t>05612 : 05 Furnishings, household equipment and routine maintenance of the house  - 6 Goods and services for routine household maintenance  - 1 Non durable household goods  - 2 Other non-durable small household articles</t>
  </si>
  <si>
    <t>05621 : 05 Furnishings, household equipment and routine maintenance of the house  - 6 Goods and services for routine household maintenance  - 2 Domestic services and household services  - 1 Domestic services by paid staff</t>
  </si>
  <si>
    <t>05622 : 05 Furnishings, household equipment and routine maintenance of the house  - 6 Goods and services for routine household maintenance  - 2 Domestic services and household services  - 2 Cleaning services</t>
  </si>
  <si>
    <t>$tco_t_05623</t>
  </si>
  <si>
    <t>05623 : 05 Furnishings, household equipment and routine maintenance of the house  - 6 Goods and services for routine household maintenance  - 2 Domestic services and household services  - 3 Hire of furniture and furnishings</t>
  </si>
  <si>
    <t>$tco_t_05629</t>
  </si>
  <si>
    <t>05629 : 05 Furnishings, household equipment and routine maintenance of the house  - 6 Goods and services for routine household maintenance  - 2 Domestic services and household services  - 9 Other domestic services and household services</t>
  </si>
  <si>
    <t>06121 : 06 Health  - 1 Medical products, appliances and equipment  - 2 Other medical products  - 1 Pregnancy tests and mechanical contraceptive devices</t>
  </si>
  <si>
    <t>$tco_t_06129</t>
  </si>
  <si>
    <t>06129 : 06 Health  - 1 Medical products, appliances and equipment  - 2 Other medical products  - 9 Other medical products NEC</t>
  </si>
  <si>
    <t>06131 : 06 Health  - 1 Medical products, appliances and equipment  - 3 Therapeutic appliances and equipment  - 1 Corrective eye-glasses and contact lenses</t>
  </si>
  <si>
    <t>06132 : 06 Health  - 1 Medical products, appliances and equipment  - 3 Therapeutic appliances and equipment  - 2 Hearing aids</t>
  </si>
  <si>
    <t>06133 : 06 Health  - 1 Medical products, appliances and equipment  - 3 Therapeutic appliances and equipment  - 3 Repair of therapeutic appliances and equipment</t>
  </si>
  <si>
    <t>$tco_t_06139</t>
  </si>
  <si>
    <t>06139 : 06 Health  - 1 Medical products, appliances and equipment  - 3 Therapeutic appliances and equipment  - 9 Other therapeutic appliances and equipment</t>
  </si>
  <si>
    <t>06211 : 06 Health  - 2 Out-patient services  - 1 Medical Services  - 1 General practice</t>
  </si>
  <si>
    <t>06232 : 06 Health  - 2 Out-patient services  - 3 Paramedical services  - 2 Thermal baths, corrective gymnastic therapy ambulance services and hire of therapeutic equipment</t>
  </si>
  <si>
    <t>$tco_t_06239</t>
  </si>
  <si>
    <t>06239 : 06 Health  - 2 Out-patient services  - 3 Paramedical services  - 9 Other paramedical services</t>
  </si>
  <si>
    <t>07111 : 07 Transport  - 1 Purchase of vehicles  - 1 Motor-cars  - 1 New motor cars</t>
  </si>
  <si>
    <t>07112 : 07 Transport  - 1 Purchase of vehicles  - 1 Motor-cars  - 2 Second-hand motor cars</t>
  </si>
  <si>
    <t>07121 : 07 Transport  - 1 Purchase of vehicles  - 2 Motor-cycles  - 1 Motor cycles</t>
  </si>
  <si>
    <t>07211 : 07 Transport  - 2 Operation of personal transport equipment  - 1 Spare parts and accessories  - 1 Tyres</t>
  </si>
  <si>
    <t>07212 : 07 Transport  - 2 Operation of personal transport equipment  - 1 Spare parts and accessories  - 2 Spare parts for personal transport equipment</t>
  </si>
  <si>
    <t>07213 : 07 Transport  - 2 Operation of personal transport equipment  - 1 Spare parts and accessories  - 3 Accessories for personal transport equipment</t>
  </si>
  <si>
    <t>07223 : 07 Transport  - 2 Operation of personal transport equipment  - 2 Fuels and lubricants  - 3 Other fuels for personal transport equipment</t>
  </si>
  <si>
    <t>$tco_t_07224</t>
  </si>
  <si>
    <t>07224 : 07 Transport  - 2 Operation of personal transport equipment  - 2 Fuels and lubricants  - 4 Lubricants</t>
  </si>
  <si>
    <t>07231 : 07 Transport  - 2 Operation of personal transport equipment  - 3 Maintenance and repair of personal transport equipment  - 1 Maintenance and repair of personal transport equipment</t>
  </si>
  <si>
    <t>07241 : 07 Transport  - 2 Operation of personal transport equipment  - 4 Other services in respect of personal transport equipment  - 1 Hire of garages, parking spaces and personal transport equipment</t>
  </si>
  <si>
    <t>07242 : 07 Transport  - 2 Operation of personal transport equipment  - 4 Other services in respect of personal transport equipment  - 2 Toll facilities and parking meters</t>
  </si>
  <si>
    <t>07243 : 07 Transport  - 2 Operation of personal transport equipment  - 4 Other services in respect of personal transport equipment  - 3 Driving lessons, tests, licences and road worthiness tests</t>
  </si>
  <si>
    <t>07311 : 07 Transport  - 3 Transport services  - 1 Passenger transport by railway  - 1 Passenger transport by train</t>
  </si>
  <si>
    <t>$tco_t_07312</t>
  </si>
  <si>
    <t>07312 : 07 Transport  - 3 Transport services  - 1 Passenger transport by railway  - 2 Passenger transport by underground and tram</t>
  </si>
  <si>
    <t>07321 : 07 Transport  - 3 Transport services  - 2 Passenger transport by road  - 1 Passenger transport by bus and coach</t>
  </si>
  <si>
    <t>07322 : 07 Transport  - 3 Transport services  - 2 Passenger transport by road  - 2 Passenger transport by taxi and hired car with driver</t>
  </si>
  <si>
    <t>07331 : 07 Transport  - 3 Transport services  - 3 Passenger transport by air  - 1 Domestic flights</t>
  </si>
  <si>
    <t>$tco_t_07332</t>
  </si>
  <si>
    <t>07332 : 07 Transport  - 3 Transport services  - 3 Passenger transport by air  - 2 International flights</t>
  </si>
  <si>
    <t>07341 : 07 Transport  - 3 Transport services  - 4 Passenger transport by sea and inland waterway  - 1 Passenger transport by sea</t>
  </si>
  <si>
    <t>$tco_t_07342</t>
  </si>
  <si>
    <t>073422 : 07 Transport  - 3 Transport services  - 4 Passenger transport by sea and inland waterway  - 2 Passenger transport by inland waterway</t>
  </si>
  <si>
    <t>07361 : 07 Transport  - 3 Transport services  - 6 Other purchased transport services  - 1 Funicular, cable-car and chair-lift transport</t>
  </si>
  <si>
    <t>07362 : 07 Transport  - 3 Transport services  - 6 Other purchased transport services  - 2 Removal and storage services</t>
  </si>
  <si>
    <t>$tco_t_07369</t>
  </si>
  <si>
    <t>07369 : 07 Transport  - 3 Transport services  - 6 Other purchased transport services  - 9 Other purchased transport services NEC</t>
  </si>
  <si>
    <t>08111 : 08 Communication  - 1 Postal services  - 1 Postal services  - 1 Letter handling services</t>
  </si>
  <si>
    <t>$tco_t_08119</t>
  </si>
  <si>
    <t>08119 : 08 Communication  - 1 Postal services  - 1 Postal services  - 9 Other postal services</t>
  </si>
  <si>
    <t>34.2.195</t>
  </si>
  <si>
    <t>08211 : 08 Communication  - 2 Telephone and telefax equipment  - 1 Telephone and telefax equipment  - 1 Fixed telephone equipment</t>
  </si>
  <si>
    <t>34.2.196</t>
  </si>
  <si>
    <t>$tco_t_08212</t>
  </si>
  <si>
    <t>08212 : 08 Communication  - 2 Telephone and telefax equipment  - 1 Telephone and telefax equipment  - 2 Mobile telephone equipment</t>
  </si>
  <si>
    <t>34.2.197</t>
  </si>
  <si>
    <t>$tco_t_08213</t>
  </si>
  <si>
    <t>08213 : 08 Communication  - 2 Telephone and telefax equipment  - 1 Telephone and telefax equipment  - 3 Other equipment of telephone and telefax equipment</t>
  </si>
  <si>
    <t>34.2.198</t>
  </si>
  <si>
    <t>$tco_t_08214</t>
  </si>
  <si>
    <t>08214 : 08 Communication  - 2 Telephone and telefax equipment  - 1 Telephone and telefax equipment  - 4 Repair of telephone or telefax equipment</t>
  </si>
  <si>
    <t>34.2.199</t>
  </si>
  <si>
    <t>08311 : 08 Communication  - 3 Telephone and telefax services  - 1 Telephone and telefax services  - 1 Wired telephone services</t>
  </si>
  <si>
    <t>34.2.200</t>
  </si>
  <si>
    <t>08312 : 08 Communication  - 3 Telephone and telefax services  - 1 Telephone and telefax services  - 2 Wireless telephone services</t>
  </si>
  <si>
    <t>34.2.201</t>
  </si>
  <si>
    <t>08313 : 08 Communication  - 3 Telephone and telefax services  - 1 Telephone and telefax services  - 3 Internet access provision services</t>
  </si>
  <si>
    <t>34.2.202</t>
  </si>
  <si>
    <t>$tco_t_08314</t>
  </si>
  <si>
    <t>08314 : 08 Communication  - 3 Telephone and telefax services  - 1 Telephone and telefax services  - 4 Bundled telecommunication services</t>
  </si>
  <si>
    <t>34.2.203</t>
  </si>
  <si>
    <t>$tco_t_08315</t>
  </si>
  <si>
    <t>08315 : 08 Communication  - 3 Telephone and telefax services  - 1 Telephone and telefax services  - 5 Other information transmission services</t>
  </si>
  <si>
    <t>34.2.204</t>
  </si>
  <si>
    <t>34.2.205</t>
  </si>
  <si>
    <t>09112 : 09 Recreation and culture  - 1 Audio-visual, photographic and information processing equipment  - 1 Equipment for the reception, recording and reproduction of sound and pictures  - 2 Equipment for the reception, recording and reproduction of sound and vision</t>
  </si>
  <si>
    <t>34.2.206</t>
  </si>
  <si>
    <t>09113 : 09 Recreation and culture  - 1 Audio-visual, photographic and information processing equipment  - 1 Equipment for the reception, recording and reproduction of sound and pictures  - 3 Portable sound and vision devices</t>
  </si>
  <si>
    <t>34.2.207</t>
  </si>
  <si>
    <t>$tco_t_09119</t>
  </si>
  <si>
    <t>09119 : 09 Recreation and culture  - 1 Audio-visual, photographic and information processing equipment  - 1 Equipment for the reception, recording and reproduction of sound and pictures  - 9 Other equipment for the reception, recording and reproduction of sound and picture</t>
  </si>
  <si>
    <t>34.2.208</t>
  </si>
  <si>
    <t>09121 : 09 Recreation and culture  - 1 Audio-visual, photographic and information processing equipment  - 2 Photographic and cinematographic equipment and optical instruments  - 1 Cameras</t>
  </si>
  <si>
    <t>34.2.209</t>
  </si>
  <si>
    <t>09122 : 09 Recreation and culture  - 1 Audio-visual, photographic and information processing equipment  - 2 Photographic and cinematographic equipment and optical instruments  - 2 Accessories for photographic and cinematographic equipment</t>
  </si>
  <si>
    <t>34.2.210</t>
  </si>
  <si>
    <t>$tco_t_09123</t>
  </si>
  <si>
    <t>09123 : 09 Recreation and culture  - 1 Audio-visual, photographic and information processing equipment  - 2 Photographic and cinematographic equipment and optical instruments  - 3 Optical instruments</t>
  </si>
  <si>
    <t>34.2.211</t>
  </si>
  <si>
    <t>09131 : 09 Recreation and culture  - 1 Audio-visual, photographic and information processing equipment  - 3 Information processing equipment  - 1 Personal computers</t>
  </si>
  <si>
    <t>34.2.212</t>
  </si>
  <si>
    <t>09132 : 09 Recreation and culture  - 1 Audio-visual, photographic and information processing equipment  - 3 Information processing equipment  - 2 Accessories for information processing equipment</t>
  </si>
  <si>
    <t>34.2.213</t>
  </si>
  <si>
    <t>$tco_t_09133</t>
  </si>
  <si>
    <t>09133 : 09 Recreation and culture  - 1 Audio-visual, photographic and information processing equipment  - 3 Information processing equipment  - 1 Software</t>
  </si>
  <si>
    <t>34.2.214</t>
  </si>
  <si>
    <t>09134 : 09 Recreation and culture  - 1 Audio-visual, photographic and information processing equipment  - 3 Information processing equipment  - 4 Calculators and other information processing equipment</t>
  </si>
  <si>
    <t>34.2.215</t>
  </si>
  <si>
    <t>09141 : 09 Recreation and culture  - 1 Audio-visual, photographic and information processing equipment  - 4 Recording media  - 1 Pre-recorded recording media</t>
  </si>
  <si>
    <t>34.2.216</t>
  </si>
  <si>
    <t>09142 : 09 Recreation and culture  - 1 Audio-visual, photographic and information processing equipment  - 4 Recording media  -2 Unrecorded recording media</t>
  </si>
  <si>
    <t>34.2.217</t>
  </si>
  <si>
    <t>$tco_t_09149</t>
  </si>
  <si>
    <t>09149 : 09 Recreation and culture  - 1 Audio-visual, photographic and information processing equipment  - 4 Recording media  - 9 Other recording media</t>
  </si>
  <si>
    <t>34.2.218</t>
  </si>
  <si>
    <t>34.2.219</t>
  </si>
  <si>
    <t>09211 : 09 Recreation and culture  - 2 Other major durables for recreation and culture  - 1 Major durables for outdoor recreation  - 1 Camper vans, caravans and trailers</t>
  </si>
  <si>
    <t>34.2.220</t>
  </si>
  <si>
    <t>09212 : 09 Recreation and culture  - 2 Other major durables for recreation and culture  - 1 Major durables for outdoor recreation  - 2 Aeroplanes, microlight aircraft, gliders, hang-gliders and hot-air balloons</t>
  </si>
  <si>
    <t>34.2.221</t>
  </si>
  <si>
    <t>$tco_t_09213</t>
  </si>
  <si>
    <t>09213 : 09 Recreation and culture  - 2 Other major durables for recreation and culture  - 1 Major durables for outdoor recreation  - 3 Boats, outboard motors and fitting out of boats</t>
  </si>
  <si>
    <t>34.2.222</t>
  </si>
  <si>
    <t>$tco_t_09214</t>
  </si>
  <si>
    <t>09214 : 09 Recreation and culture  - 2 Other major durables for recreation and culture  - 1 Major durables for outdoor recreation  - 4 Horses, ponies and accessories</t>
  </si>
  <si>
    <t>34.2.223</t>
  </si>
  <si>
    <t>$tco_t_09215</t>
  </si>
  <si>
    <t>09215 : 09 Recreation and culture  - 2 Other major durables for recreation and culture  - 1 Major durables for outdoor recreation  - 5 Major items for games and sport</t>
  </si>
  <si>
    <t>34.2.224</t>
  </si>
  <si>
    <t>34.2.225</t>
  </si>
  <si>
    <t>34.2.226</t>
  </si>
  <si>
    <t>34.2.227</t>
  </si>
  <si>
    <t>09311 : 09 Recreation and culture  - 3 Other major durables for recreation and culture  - 1 Games, toys and hobbies  - 1 Games and hobbies</t>
  </si>
  <si>
    <t>34.2.228</t>
  </si>
  <si>
    <t>09312 : 09 Recreation and culture  - 3 Other major durables for recreation and culture  - 1 Games, toys and hobbies  - 2 Toys and celebration articles</t>
  </si>
  <si>
    <t>34.2.229</t>
  </si>
  <si>
    <t>09321 : 09 Recreation and culture  - 3 Other major durables for recreation and culture  - 2 Equipment for sport, camping and open air recreation  - 1 Equipment for sport</t>
  </si>
  <si>
    <t>34.2.230</t>
  </si>
  <si>
    <t>09322 : 09 Recreation and culture  - 3 Other major durables for recreation and culture  - 2 Equipment for sport, camping and open air recreation  - 2 Equipment for camping and open air recreation</t>
  </si>
  <si>
    <t>34.2.231</t>
  </si>
  <si>
    <t>$tco_t_09323</t>
  </si>
  <si>
    <t>09323 : 09 Recreation and culture  - 3 Other major durables for recreation and culture  - 2 Equipment for sport, camping and open air recreation  - 3 Repair of equipment for sport, camping and open-air recreation</t>
  </si>
  <si>
    <t>34.2.232</t>
  </si>
  <si>
    <t>09331 : 09 Recreation and culture  - 3 Other major durables for recreation and culture  - 3 Gardens, plants and flowers  - 1 Garden products</t>
  </si>
  <si>
    <t>34.2.233</t>
  </si>
  <si>
    <t>09332 : 09 Recreation and culture  - 3 Other major durables for recreation and culture  - 3 Gardens, plants and flowers  - 2 Plants and flowers</t>
  </si>
  <si>
    <t>34.2.234</t>
  </si>
  <si>
    <t>09341 : 09 Recreation and culture  - 3 Other major durables for recreation and culture  - 4 Pets and related products  - 1 Purchase of pets</t>
  </si>
  <si>
    <t>34.2.235</t>
  </si>
  <si>
    <t>09342 : 09 Recreation and culture  - 3 Other major durables for recreation and culture  - 4 Pets and related products  - 2 Products for pets</t>
  </si>
  <si>
    <t>34.2.236</t>
  </si>
  <si>
    <t>34.2.237</t>
  </si>
  <si>
    <t>09411 : 09 Recreation and culture  - 4 Recreational and cultural services  - 1 Recreational and sporting services  - 1 Recreational and sporting services - Attendence</t>
  </si>
  <si>
    <t>34.2.238</t>
  </si>
  <si>
    <t>09412 : 09 Recreation and culture  - 4 Recreational and cultural services  - 1 Recreational and sporting services  - 2 Recreational and sporting services - Participation</t>
  </si>
  <si>
    <t>34.2.239</t>
  </si>
  <si>
    <t>34.2.240</t>
  </si>
  <si>
    <t>09422 : 09 Recreation and culture  - 4 Recreational and cultural services  - 2 Cultural services  - 2 Museums, libraries, zoological gardens</t>
  </si>
  <si>
    <t>34.2.241</t>
  </si>
  <si>
    <t>09423 : 09 Recreation and culture  - 4 Recreational and cultural services  - 2 Cultural services  - 3 Television and radio licence fees, subscriptions</t>
  </si>
  <si>
    <t>34.2.242</t>
  </si>
  <si>
    <t>09424 : 09 Recreation and culture  - 4 Recreational and cultural services  - 2 Cultural services  - 4 Hire of equipment and accessories for culture</t>
  </si>
  <si>
    <t>34.2.243</t>
  </si>
  <si>
    <t>$tco_t_09425</t>
  </si>
  <si>
    <t>09425 : 09 Recreation and culture  - 4 Recreational and cultural services  - 2 Cultural services  - 5 Photographic services</t>
  </si>
  <si>
    <t>34.2.244</t>
  </si>
  <si>
    <t>$tco_t_09429</t>
  </si>
  <si>
    <t>09429 : 09 Recreation and culture  - 4 Recreational and cultural services  - 2 Cultural services  - 9 Other cultural services</t>
  </si>
  <si>
    <t>34.2.245</t>
  </si>
  <si>
    <t>09511 : 09 Recreation and culture  - 5 Newspapers, books and stationery  - 1 Books  - 1 Fiction books</t>
  </si>
  <si>
    <t>34.2.246</t>
  </si>
  <si>
    <t>09512 : 09 Recreation and culture  - 5 Newspapers, books and stationery  - 1 Books  - 2 Educational text books</t>
  </si>
  <si>
    <t>34.2.247</t>
  </si>
  <si>
    <t>09513 : 09 Recreation and culture  - 5 Newspapers, books and stationery  - 1 Books  - 3 Other non-fiction books</t>
  </si>
  <si>
    <t>34.2.248</t>
  </si>
  <si>
    <t>$tco_t_09514</t>
  </si>
  <si>
    <t>09514 : 09 Recreation and culture  - 5 Newspapers, books and stationery  - 1 Books  - 4 Binding services and E-book downloads</t>
  </si>
  <si>
    <t>34.2.249</t>
  </si>
  <si>
    <t>34.2.250</t>
  </si>
  <si>
    <t>09522 : 09 Recreation and culture  - 5 Newspapers, books and stationery  - 2 Newspapers and periodicals  - 1 Magazines and periodicals</t>
  </si>
  <si>
    <t>34.2.251</t>
  </si>
  <si>
    <t>34.2.252</t>
  </si>
  <si>
    <t>09541 : 09 Recreation and culture  - 5 Newspapers, books and stationery  - 4 Stationery and drawing materials  - 1 Paper products</t>
  </si>
  <si>
    <t>34.2.253</t>
  </si>
  <si>
    <t>$tco_t_09549</t>
  </si>
  <si>
    <t>09549 : 09 Recreation and culture  - 5 Newspapers, books and stationery  - 4 Stationery and drawing materials  - 9 Other stationery and drawing materials</t>
  </si>
  <si>
    <t>34.2.254</t>
  </si>
  <si>
    <t>09611 : 09 Recreation and culture  - 6 Package holidays  - 1 Package holidays  -  1  Package domestic holidays</t>
  </si>
  <si>
    <t>34.2.255</t>
  </si>
  <si>
    <t>09612 : 09 Recreation and culture  - 6 Package holidays - 1 Package holidays - 2  Package international holidays</t>
  </si>
  <si>
    <t>34.2.256</t>
  </si>
  <si>
    <t>10111 : 10 Education  - 1 Pre primary and primary education  - 1 Pre primary and primary education  - 1 Pre primary education</t>
  </si>
  <si>
    <t>34.2.257</t>
  </si>
  <si>
    <t>10112 : 10 Education  - 1 Pre primary and primary education  - 1 Pre primary and primary education  - 2 Primary education</t>
  </si>
  <si>
    <t>34.2.258</t>
  </si>
  <si>
    <t>34.2.259</t>
  </si>
  <si>
    <t>34.2.260</t>
  </si>
  <si>
    <t>34.2.261</t>
  </si>
  <si>
    <t>34.2.262</t>
  </si>
  <si>
    <t>11111 : 11 Restaurants and hotels  - 1 Catering services  - 1 Restaurants, cafés and the like(S)  - 1 Restaurants, cafés and dancing establishments</t>
  </si>
  <si>
    <t>34.2.263</t>
  </si>
  <si>
    <t>11112 : 11 Restaurants and hotels  - 1 Catering services  - 1 Restaurants, cafés and the like(S)  - 2 Fast food and take away food services</t>
  </si>
  <si>
    <t>34.2.264</t>
  </si>
  <si>
    <t>34.2.265</t>
  </si>
  <si>
    <t>11211 : 11 Restaurants and hotels  - 2 Accommodation services - 1 Accommodation services - 1 Hotels, motels, inns and similar accommodation services</t>
  </si>
  <si>
    <t>34.2.266</t>
  </si>
  <si>
    <t>11212 : 11 Restaurants and hotels  - 2 Accommodation services - 1 Accommodation services - 2 Holiday centres, camping sites, youth hostels and similar accommodation services</t>
  </si>
  <si>
    <t>34.2.267</t>
  </si>
  <si>
    <t>$tco_t_11213</t>
  </si>
  <si>
    <t>11213 : 11 Restaurants and hotels  - 2 Accommodation services - 1 Accommodation services - 3 Accommodation services of other establishments</t>
  </si>
  <si>
    <t>34.2.268</t>
  </si>
  <si>
    <t>12111 : 12 Miscellaneous goods and services  - 1 Personal care  - 1 Hairdressing salons and personal grooming establishments - 1 Hairdressing for men and children</t>
  </si>
  <si>
    <t>34.2.269</t>
  </si>
  <si>
    <t>12112 : 12 Miscellaneous goods and services  - 1 Personal care  - 1 Hairdressing salons and personal grooming establishments - 2 Hairdressing for women</t>
  </si>
  <si>
    <t>34.2.270</t>
  </si>
  <si>
    <t>12113 : 12 Miscellaneous goods and services  - 1 Personal care  - 1 Hairdressing salons and personal grooming establishments - 3 Personal grooming treatments</t>
  </si>
  <si>
    <t>34.2.271</t>
  </si>
  <si>
    <t>34.2.272</t>
  </si>
  <si>
    <t>$tco_t_12122</t>
  </si>
  <si>
    <t>12122 : 12 Miscellaneous goods and services  - 1 Personal care  - 2 Electrical appliances for personal care  - 2  Repair of electric appliances for personal care</t>
  </si>
  <si>
    <t>34.2.273</t>
  </si>
  <si>
    <t>12131 : 12 Miscellaneous goods and services  - 1 Personal care  - 3 Other appliances, articles and products for personal care  - 1 Non-electrical appliances</t>
  </si>
  <si>
    <t>34.2.274</t>
  </si>
  <si>
    <t>12132 : 12 Miscellaneous goods and services  - 1 Personal care  - 3 Other appliances, articles and products for personal care  - 2 Articles for personal hygiene and wellness, esoteric products and beauty products</t>
  </si>
  <si>
    <t>34.2.275</t>
  </si>
  <si>
    <t>12311 : 12 Miscellaneous goods and services  - 3 Personal effects n.e.c.  - 1 Jewellery, clocks and watches  - 1 Jewellery</t>
  </si>
  <si>
    <t>34.2.276</t>
  </si>
  <si>
    <t>12312 : 12 Miscellaneous goods and services  - 3 Personal effects n.e.c.  - 1 Jewellery, clocks and watches  - 2 Clocks and watches</t>
  </si>
  <si>
    <t>34.2.277</t>
  </si>
  <si>
    <t>$tco_t_12313</t>
  </si>
  <si>
    <t>12313 : 12 Miscellaneous goods and services  - 3 Personal effects n.e.c.  - 1 Jewellery, clocks and watches  - 3 Repair of jewellery, clocks and watches</t>
  </si>
  <si>
    <t>34.2.278</t>
  </si>
  <si>
    <t>12321 : 12 Miscellaneous goods and services  - 3 Personal effects n.e.c.  - 2 Other personal effects  - 1 Travel goods</t>
  </si>
  <si>
    <t>34.2.279</t>
  </si>
  <si>
    <t>34.2.280</t>
  </si>
  <si>
    <t>12323 : 12 Miscellaneous goods and services  - 3 Personal effects n.e.c.  - 2 Other personal effects  - 3 Repair of other personal effects</t>
  </si>
  <si>
    <t>34.2.281</t>
  </si>
  <si>
    <t>$tco_t_12329</t>
  </si>
  <si>
    <t>12324 : 12 Miscellaneous goods and services  - 3 Personal effects n.e.c.  - 2 Other personal effects  - 4 Other personal effects NEC</t>
  </si>
  <si>
    <t>34.2.282</t>
  </si>
  <si>
    <t>12411 : 12 Miscellaneous goods and services  - 4 Social protection  - 1 Social protection services  - 1 Child care services</t>
  </si>
  <si>
    <t>34.2.283</t>
  </si>
  <si>
    <t>12412 : 12 Miscellaneous goods and services  - 4 Social protection  - 1 Social protection services  - 2 Retirement homes for elderly persons and residences for disabled persons</t>
  </si>
  <si>
    <t>34.2.284</t>
  </si>
  <si>
    <t>$tco_t_12413</t>
  </si>
  <si>
    <t>12413 : 12 Miscellaneous goods and services  - 4 Social protection  - 1 Social protection services  - 3 Services to maintain people in their private homes</t>
  </si>
  <si>
    <t>34.2.285</t>
  </si>
  <si>
    <t>$tco_t_12414</t>
  </si>
  <si>
    <t>12414 : 12 Miscellaneous goods and services  - 4 Social protection  - 1 Social protection services  - 4 Counselling</t>
  </si>
  <si>
    <t>34.2.286</t>
  </si>
  <si>
    <t>34.2.287</t>
  </si>
  <si>
    <t>12531 : 12 Miscellaneous goods and services  - 5 Insurance  - 3 Insurance connected with health  - 1 Public insurance connected with health</t>
  </si>
  <si>
    <t>34.2.288</t>
  </si>
  <si>
    <t>$tco_t_12532</t>
  </si>
  <si>
    <t>12532 : 12 Miscellaneous goods and services  - 5 Insurance  - 3 Insurance connected with health  - 2 Private insurance connected with health</t>
  </si>
  <si>
    <t>34.2.289</t>
  </si>
  <si>
    <t>34.2.290</t>
  </si>
  <si>
    <t>34.2.291</t>
  </si>
  <si>
    <t>34.2.292</t>
  </si>
  <si>
    <t>12621 : 12 Miscellaneous goods and services  - 6 Financial services n.e.c.  - 2 Financial services n.e.c.  - 1 Charges by banks and post offices</t>
  </si>
  <si>
    <t>34.2.293</t>
  </si>
  <si>
    <t>$tco_t_12622</t>
  </si>
  <si>
    <t>12622 : 12 Miscellaneous goods and services  - 6 Financial services n.e.c.  - 2 Financial services n.e.c.  - 2 Fees and service charges of brokers_ investment counsellors</t>
  </si>
  <si>
    <t>34.2.294</t>
  </si>
  <si>
    <t>12711: 12 Miscellaneous goods and services  - 7 Other services n.e.c.  - 1 Other services n.e.c.  - 1 Administrative fees</t>
  </si>
  <si>
    <t>34.2.295</t>
  </si>
  <si>
    <t>12712: 12 Miscellaneous goods and services  - 7 Other services n.e.c.  - 1 Other services n.e.c.  - 2 Legal services and accountancy</t>
  </si>
  <si>
    <t>34.2.296</t>
  </si>
  <si>
    <t>12713: 12 Miscellaneous goods and services  - 7 Other services n.e.c.  - 1 Other services n.e.c.  - 3 Funeral services</t>
  </si>
  <si>
    <t>34.2.297</t>
  </si>
  <si>
    <t>12714: 12 Miscellaneous goods and services  - 7 Other services n.e.c.  - 1 Other services n.e.c.  - 4 Other fees and services</t>
  </si>
  <si>
    <t>excise - specific - 02111  Ethyl alcohol (from spirits and liqueurs, asm. 40% alcohol) (per 100 L of pure alcohol)</t>
  </si>
  <si>
    <t>$tco_a_02112</t>
  </si>
  <si>
    <t>excise - specific - 02112  Ethyl alcohol (from alcoholic soft drinks, asm. 5% alcohol) (per 100 L of pure alcohol)</t>
  </si>
  <si>
    <t>excise - specific - 02121a Wine (still, per 100 L)</t>
  </si>
  <si>
    <t>excise - specific - 02121b Wine (sparkling, per 100 L)</t>
  </si>
  <si>
    <t>excise - specific - 02121c Wine (still, reduced rate ≤8.5% vol., per 100 L)</t>
  </si>
  <si>
    <t>$tco_a_02121d</t>
  </si>
  <si>
    <t>excise - specific - 02121d Wine (sparkling, reduced rate ≤8.5% vol., per 100 L)</t>
  </si>
  <si>
    <t>excise - specific - 02122a Wine from other fruits (cider, perry, sake...) (fermented beverages other than wine, still, per 100 L)</t>
  </si>
  <si>
    <t>excise - specific - 02122b Wine from other fruits (cider, perry, sake...) (fermented beverages other than wine, sparkling, per 100 L)</t>
  </si>
  <si>
    <t>excise - specific - 02122c Wine from other fruits (cider, perry, sake...) (fermented beverages other than wine, still, reduced rate ≤8.5% vol., per 100 L)</t>
  </si>
  <si>
    <t>$tco_a_02122d</t>
  </si>
  <si>
    <t>excise - specific - 02122d Wine from other fruits (cider, perry, sake...) (fermented beverages other than wine, sparkling, reduced rate ≤8.5% vol., per 100 L)</t>
  </si>
  <si>
    <t>$tco_a_02123a</t>
  </si>
  <si>
    <t>excise - specific - 02123a Fortified wines (still, per 100 L)</t>
  </si>
  <si>
    <t>$tco_a_02123b</t>
  </si>
  <si>
    <t>excise - specific - 02123b Fortified wines (sparkling, per 100 L)</t>
  </si>
  <si>
    <t>$tco_a_02123c</t>
  </si>
  <si>
    <t>excise - specific - 02123c Fortified wines (reduced ≤15, per 100 L)</t>
  </si>
  <si>
    <t>$tco_a_02124</t>
  </si>
  <si>
    <t>excise - specific - 02124 Wine-based drinks (asm. still wine, ≤8.5%, per 100 L)</t>
  </si>
  <si>
    <t>$tco_a_02131a</t>
  </si>
  <si>
    <t>excise - specific - 02131a Lager beer (asm. 7&lt;x≤11° plato, per 100 L / ° plato)</t>
  </si>
  <si>
    <t>$tco_a_02131b</t>
  </si>
  <si>
    <t>excise - specific - 02131b Lager beer (asm. 11&lt;x≤15° plato, per 100 L / ° plato)</t>
  </si>
  <si>
    <t>$tco_a_02132</t>
  </si>
  <si>
    <t>excise - specific - 02132 Other alcoholic beer (asm. x&gt;15 ° plato, per 100 L / ° plato)</t>
  </si>
  <si>
    <t>$tco_a_02133</t>
  </si>
  <si>
    <t>excise - specific - 02133 Low and non-alcoholic beer  (asm. x≤7° plato, per 100 L / ° plato)</t>
  </si>
  <si>
    <t>$tco_a_02134</t>
  </si>
  <si>
    <t>excise - specific - 02134 Beer-based drinks (asm. x≤7° plato, per 100 L / ° plato)</t>
  </si>
  <si>
    <t>excise - specific - 04511 Electricity (asm. &lt;10000 kWh, per MWh)</t>
  </si>
  <si>
    <t>excise - specific - 04521 Natural Gas - Heating (asm. &lt;170000m³, per Gj)</t>
  </si>
  <si>
    <t>excise - specific - 07221a Gas oil - Propellant (≤10mg/kg, per 1000 L)</t>
  </si>
  <si>
    <t>excise - specific - 07221b Gas oil - Propellant (&gt;10mg/kg, per 1000 L)</t>
  </si>
  <si>
    <t>excise - specific - 07222a Petrol (leaded, per 1000 L)</t>
  </si>
  <si>
    <t>excise - specific - 07222b Petrol (unleaded, per 1000 L)</t>
  </si>
  <si>
    <t>34.3.34</t>
  </si>
  <si>
    <t>$tco_a_07223a</t>
  </si>
  <si>
    <t>excise - specific - 07223a LPG - Propellant (per 1000 kg)</t>
  </si>
  <si>
    <t>34.3.35</t>
  </si>
  <si>
    <t>$tco_a_07223b1</t>
  </si>
  <si>
    <t>excise - specific - 07223b1 Kerosene - Propellant (≤10mg/kg, per 1000 L)</t>
  </si>
  <si>
    <t>34.3.36</t>
  </si>
  <si>
    <t>$tco_a_07223b2</t>
  </si>
  <si>
    <t>excise - specific - 07223b2 Kerosene - Propellant (&gt;10mg/kg, per 1000 L)</t>
  </si>
  <si>
    <t>34.3.37</t>
  </si>
  <si>
    <t>$tco_a_07223c</t>
  </si>
  <si>
    <t>excise - specific - 07223c Natural Gas - Propellant (asm. &lt;170000m³,  per Gj)</t>
  </si>
  <si>
    <t>34.4.1</t>
  </si>
  <si>
    <t>excise - ad valorem - 02111 Spirits and liqueurs</t>
  </si>
  <si>
    <t>34.4.2</t>
  </si>
  <si>
    <t>$tco_v_02112</t>
  </si>
  <si>
    <t>excise - ad valorem - 02112 Alcoholic soft drinks</t>
  </si>
  <si>
    <t>34.4.3</t>
  </si>
  <si>
    <t>excise - ad valorem - 02121 Wine from grapes</t>
  </si>
  <si>
    <t>34.4.4</t>
  </si>
  <si>
    <t>excise - ad valorem - 02122 Wine from other fruits</t>
  </si>
  <si>
    <t>34.4.5</t>
  </si>
  <si>
    <t>$tco_v_02123</t>
  </si>
  <si>
    <t>excise - ad valorem - 02123 Fortified wines</t>
  </si>
  <si>
    <t>34.4.6</t>
  </si>
  <si>
    <t>$tco_v_02124</t>
  </si>
  <si>
    <t>excise - ad valorem - 02124 Wine-based drinks</t>
  </si>
  <si>
    <t>34.4.7</t>
  </si>
  <si>
    <t>excise - ad valorem - 02131 Lager beer</t>
  </si>
  <si>
    <t>34.4.8</t>
  </si>
  <si>
    <t>$tco_v_02132</t>
  </si>
  <si>
    <t>excise - ad valorem - 02132 Other alcoholic beer</t>
  </si>
  <si>
    <t>34.4.9</t>
  </si>
  <si>
    <t>$tco_v_02133</t>
  </si>
  <si>
    <t>excise - ad valorem - 02133 Low and non-alcoholic beer</t>
  </si>
  <si>
    <t>34.4.10</t>
  </si>
  <si>
    <t>$tco_v_02134</t>
  </si>
  <si>
    <t>excise - ad valorem - 02134 Beer-based drinks</t>
  </si>
  <si>
    <t>34.4.11</t>
  </si>
  <si>
    <t>34.4.12</t>
  </si>
  <si>
    <t>34.4.13</t>
  </si>
  <si>
    <t>34.4.14</t>
  </si>
  <si>
    <t>excise - ad valorem - 04511 Electricity</t>
  </si>
  <si>
    <t>34.4.15</t>
  </si>
  <si>
    <t>34.4.16</t>
  </si>
  <si>
    <t>excise - ad valorem - 04522 Liquefied hydrocarbons (butane, propane, etc.).</t>
  </si>
  <si>
    <t>34.4.17</t>
  </si>
  <si>
    <t>34.4.18</t>
  </si>
  <si>
    <t>excise - ad valorem - 04541 Coal</t>
  </si>
  <si>
    <t>34.4.19</t>
  </si>
  <si>
    <t>excise - ad valorem - 07221 Diesel</t>
  </si>
  <si>
    <t>34.4.20</t>
  </si>
  <si>
    <t>excise - ad valorem - 07222 Petrol</t>
  </si>
  <si>
    <t>34.4.21</t>
  </si>
  <si>
    <t>$tco_v_07223</t>
  </si>
  <si>
    <t>excise - ad valorem - 07223 Other fuels for personal transport equipment</t>
  </si>
  <si>
    <t>excise - specific - 02121 Wine from grapes (weighted average, per 100 L)</t>
  </si>
  <si>
    <t>excise - specific - 02122 Wine from other fruits (weighted average, per 100 L)</t>
  </si>
  <si>
    <t>$tco_a_02123</t>
  </si>
  <si>
    <t>excise - specific - 02123 Fortified wines (weighted average, per 100 L)</t>
  </si>
  <si>
    <t>excise - specific - 02131 Lager beer (weighted average, per 100 L / ° plato)</t>
  </si>
  <si>
    <t>excise - specific - 07221 Gas oil - Propellant (weighted average, per 1000 L)</t>
  </si>
  <si>
    <t>excise - specific - 07222 Petrol (weighted average, per 1000 L)</t>
  </si>
  <si>
    <t>$tco_a_07223</t>
  </si>
  <si>
    <t>excise - specific - 07223 Other fuels for personal transport equipment (weighted average, per 1000 L)</t>
  </si>
  <si>
    <t>$tco_base_a_02123</t>
  </si>
  <si>
    <t>$tco_base_a_02131</t>
  </si>
  <si>
    <t>34.6.6</t>
  </si>
  <si>
    <t>34.6.7</t>
  </si>
  <si>
    <t>34.6.8</t>
  </si>
  <si>
    <t>$tco_base_a_07223</t>
  </si>
  <si>
    <t>34.6.9</t>
  </si>
  <si>
    <t>consumer price - 02111 Ethyl alcohol (per 100 L)</t>
  </si>
  <si>
    <t>34.6.10</t>
  </si>
  <si>
    <t>$tco_base_q_02112</t>
  </si>
  <si>
    <t>consumer price - 02112 Alcoholic soft drinks  (per 100 L)</t>
  </si>
  <si>
    <t>34.6.11</t>
  </si>
  <si>
    <t>consumer price - 02121 Wine from grapes (per 100 L)</t>
  </si>
  <si>
    <t>34.6.12</t>
  </si>
  <si>
    <t>consumer price - 02122 Wine from other fruits  (per 100 L)</t>
  </si>
  <si>
    <t>34.6.13</t>
  </si>
  <si>
    <t>$tco_base_q_02123</t>
  </si>
  <si>
    <t>consumer price - 02123 Fortifies wines  (per 100 L)</t>
  </si>
  <si>
    <t>34.6.14</t>
  </si>
  <si>
    <t>$tco_base_q_02124</t>
  </si>
  <si>
    <t>consumer price - 02124 Wine based drinks  (per 100 L)</t>
  </si>
  <si>
    <t>34.6.15</t>
  </si>
  <si>
    <t>consumer price - 02131 Lager beer  (per 100 L)</t>
  </si>
  <si>
    <t>34.6.16</t>
  </si>
  <si>
    <t>$tco_base_q_02132</t>
  </si>
  <si>
    <t>consumer price - 02132 Other alcoholic beer (per 100 L)</t>
  </si>
  <si>
    <t>34.6.17</t>
  </si>
  <si>
    <t>$tco_base_q_02133</t>
  </si>
  <si>
    <t>consumer price - 02133 Low and non-alcoholic beer  (per 100 L)</t>
  </si>
  <si>
    <t>34.6.18</t>
  </si>
  <si>
    <t>$tco_base_q_02134</t>
  </si>
  <si>
    <t>consumer price - 02134 Beer-based drinks  (per 100 L)</t>
  </si>
  <si>
    <t>34.6.19</t>
  </si>
  <si>
    <t>34.6.20</t>
  </si>
  <si>
    <t>$tco_base_q_07223</t>
  </si>
  <si>
    <t>ConstDef_pl</t>
  </si>
  <si>
    <t>849#m</t>
  </si>
  <si>
    <t>899#m</t>
  </si>
  <si>
    <t>936#m</t>
  </si>
  <si>
    <t>1126#m</t>
  </si>
  <si>
    <t>1276#m</t>
  </si>
  <si>
    <t>1386#m</t>
  </si>
  <si>
    <t>1680#m</t>
  </si>
  <si>
    <t>1750#m</t>
  </si>
  <si>
    <t>1850#m</t>
  </si>
  <si>
    <t>3010#m</t>
  </si>
  <si>
    <t>3490#m</t>
  </si>
  <si>
    <t>4242#m</t>
  </si>
  <si>
    <t>4666#m</t>
  </si>
  <si>
    <t>Imputed wage</t>
  </si>
  <si>
    <t>Standard number of hours of work per week</t>
  </si>
  <si>
    <t>$RetAge_men</t>
  </si>
  <si>
    <t>Retirement age of men</t>
  </si>
  <si>
    <t>$RetAge_women</t>
  </si>
  <si>
    <t>Retirement age of women</t>
  </si>
  <si>
    <t>$poa_minamt</t>
  </si>
  <si>
    <t>State minimum pension in given year (najniższa emerytura)</t>
  </si>
  <si>
    <t>562.58#m</t>
  </si>
  <si>
    <t>597.46#m</t>
  </si>
  <si>
    <t>636.29#m</t>
  </si>
  <si>
    <t>675.10#m</t>
  </si>
  <si>
    <t>706.29#m</t>
  </si>
  <si>
    <t>728.18#m</t>
  </si>
  <si>
    <t>799.18#m</t>
  </si>
  <si>
    <t>831.15#m</t>
  </si>
  <si>
    <t>844.45#m</t>
  </si>
  <si>
    <t>880.45#m</t>
  </si>
  <si>
    <t>882.56#m</t>
  </si>
  <si>
    <t>1000.00#m</t>
  </si>
  <si>
    <t>1029.80#m</t>
  </si>
  <si>
    <t>1250.88#m</t>
  </si>
  <si>
    <t>1338.44#m</t>
  </si>
  <si>
    <t>1588.44#m</t>
  </si>
  <si>
    <t>1780.96#m</t>
  </si>
  <si>
    <t>1878.91#m</t>
  </si>
  <si>
    <t>$boa14_thres</t>
  </si>
  <si>
    <t>14th pension income limit (2900 PLN is the threshold. The allowance is lower than the minimum pension if the threshold is exceeded but since 2022 the minimum value of the 14th pension is 50 PLN.)</t>
  </si>
  <si>
    <t>$boa14_minamt</t>
  </si>
  <si>
    <t>Minimum 14th pension gross amount</t>
  </si>
  <si>
    <t>$poacm_amt</t>
  </si>
  <si>
    <t>Nursing supplement (dodatek pielęgnacyjny)</t>
  </si>
  <si>
    <t>144.25#m</t>
  </si>
  <si>
    <t>153.19#m</t>
  </si>
  <si>
    <t>173.10#m</t>
  </si>
  <si>
    <t>181.10#m</t>
  </si>
  <si>
    <t>186.71#m</t>
  </si>
  <si>
    <t>195.67#m</t>
  </si>
  <si>
    <t>206.76#m</t>
  </si>
  <si>
    <t>208.17#m</t>
  </si>
  <si>
    <t>208.67#m</t>
  </si>
  <si>
    <t>209.59#m</t>
  </si>
  <si>
    <t>215.84#m</t>
  </si>
  <si>
    <t>220.01#m</t>
  </si>
  <si>
    <t>229.91#m</t>
  </si>
  <si>
    <t>239.66#m</t>
  </si>
  <si>
    <t>256.44#m</t>
  </si>
  <si>
    <t>294.39#m</t>
  </si>
  <si>
    <t>330.07#m</t>
  </si>
  <si>
    <t>348.22#m</t>
  </si>
  <si>
    <t>$bsvca_maxamt</t>
  </si>
  <si>
    <t>500+ for disabled adults maximum amount</t>
  </si>
  <si>
    <t>$bsvca_thr</t>
  </si>
  <si>
    <t>500+ for disabled adults threshold</t>
  </si>
  <si>
    <t>1772.08#m</t>
  </si>
  <si>
    <t>1896.13#m</t>
  </si>
  <si>
    <t>2157.80#m</t>
  </si>
  <si>
    <t>2419.33#m</t>
  </si>
  <si>
    <t>2552.39#m</t>
  </si>
  <si>
    <t>$tscpi_rate</t>
  </si>
  <si>
    <t>Old-age pension insurance full rate (Cała stopa procentowa składki na ubezpieczenie emerytalne)</t>
  </si>
  <si>
    <t>Employees' retirement pension contribution rate (stopa składki emerytalnej ZUS pracownika)</t>
  </si>
  <si>
    <t>Employers' retirement pension contribution rate (stopa składki emerytalnej ZUS pracodawcy)</t>
  </si>
  <si>
    <t>$tscdi_rate</t>
  </si>
  <si>
    <t>Disability insurance full rate (Stopa procentowa pełnej składki na ubezpieczenie rentowe)</t>
  </si>
  <si>
    <t>$tsceedi_rate</t>
  </si>
  <si>
    <t>Employees' disability pension contribution rate (stopa składki rentowej ZUS pracownika)</t>
  </si>
  <si>
    <t>$tscerdi_rate</t>
  </si>
  <si>
    <t>Employers' disability pension contribution rate (stopa składki rentowej ZUS pracodawcy)</t>
  </si>
  <si>
    <t>Employer's work accident insurance rate (contribution for payers who report on average no more than 9 insured persons per month) (Stopa procentowa składki na ubezpieczenie wypadkowe)</t>
  </si>
  <si>
    <t>Employee's sickness insurance rate (Stopa procentowa składki na ubezpieczenie chorobowe)</t>
  </si>
  <si>
    <t>Labour Fund insurance rate (Stopa procentowa składki na Fundusz Pracy - FP)</t>
  </si>
  <si>
    <t>$tscerei_rate</t>
  </si>
  <si>
    <t>Contribution for employer insolvency (Stopa procentowa składki na Fundusz Gwarantowanych Świadczeń Pracowniczych - FGŚP)</t>
  </si>
  <si>
    <t>$tscse_base_lim</t>
  </si>
  <si>
    <t>Forecasted average salary in national economy since 2009 ; Average salary in the 2nd quarter before 2009 (prognozowane przeciętne wynagrodzenie miesięczne w gospodarce narodowej od 2009 roku ; Przeciętne wynagrodzenie w II kwartale przed 2009 rokiem)</t>
  </si>
  <si>
    <t>2318.53#m</t>
  </si>
  <si>
    <t>2427.27#m</t>
  </si>
  <si>
    <t>2644.34#m</t>
  </si>
  <si>
    <t>2951.36#m</t>
  </si>
  <si>
    <t>3081.48#m</t>
  </si>
  <si>
    <t>3197.85#m</t>
  </si>
  <si>
    <t>3366.11#m</t>
  </si>
  <si>
    <t>3496.82#m</t>
  </si>
  <si>
    <t>3612.51#m</t>
  </si>
  <si>
    <t>3739.97#m</t>
  </si>
  <si>
    <t>3854.88#m</t>
  </si>
  <si>
    <t>4019.08#m</t>
  </si>
  <si>
    <t>4088.40#m</t>
  </si>
  <si>
    <t>4521.08#m</t>
  </si>
  <si>
    <t>4765#m</t>
  </si>
  <si>
    <t>5227#m</t>
  </si>
  <si>
    <t>5259 #m</t>
  </si>
  <si>
    <t>5922#m</t>
  </si>
  <si>
    <t>6935#m</t>
  </si>
  <si>
    <t>7824#m</t>
  </si>
  <si>
    <t>8673#m</t>
  </si>
  <si>
    <t>$tscse_stdbase</t>
  </si>
  <si>
    <t>Standard social contributions base for the self-employed</t>
  </si>
  <si>
    <t>1449.27#m</t>
  </si>
  <si>
    <t>1518.11#m</t>
  </si>
  <si>
    <t>1625.48#m</t>
  </si>
  <si>
    <t>1790.39#m</t>
  </si>
  <si>
    <t>1915.80#m</t>
  </si>
  <si>
    <t>1887.60#m</t>
  </si>
  <si>
    <t>2015.40#m</t>
  </si>
  <si>
    <t>2115.60#m</t>
  </si>
  <si>
    <t>2227.80#m</t>
  </si>
  <si>
    <t>2247.60#m</t>
  </si>
  <si>
    <t>2375.40#m</t>
  </si>
  <si>
    <t>2433.00#m</t>
  </si>
  <si>
    <t>2557.80#m</t>
  </si>
  <si>
    <t>2665.80#m</t>
  </si>
  <si>
    <t>2859.00#m</t>
  </si>
  <si>
    <t>3136.20#m</t>
  </si>
  <si>
    <t>3155.40#m</t>
  </si>
  <si>
    <t>3553.20#m</t>
  </si>
  <si>
    <t>4161.00#m</t>
  </si>
  <si>
    <t>4694.40#m</t>
  </si>
  <si>
    <t>5203.80#m</t>
  </si>
  <si>
    <t>$tscse_redbase</t>
  </si>
  <si>
    <t>Preferential social contributions base for the new self-employed</t>
  </si>
  <si>
    <t>269.73#m</t>
  </si>
  <si>
    <t>337.80#m</t>
  </si>
  <si>
    <t>382.80#m</t>
  </si>
  <si>
    <t>395.10#m</t>
  </si>
  <si>
    <t>415.80#m</t>
  </si>
  <si>
    <t>450.00#m</t>
  </si>
  <si>
    <t>480.00#m</t>
  </si>
  <si>
    <t>504.00#m</t>
  </si>
  <si>
    <t>525.00#m</t>
  </si>
  <si>
    <t>555.00#m</t>
  </si>
  <si>
    <t>600.00#m</t>
  </si>
  <si>
    <t>630.00#m</t>
  </si>
  <si>
    <t>675.00#m</t>
  </si>
  <si>
    <t>780.00#m</t>
  </si>
  <si>
    <t>840.00#m</t>
  </si>
  <si>
    <t>903.00#m</t>
  </si>
  <si>
    <t>1047.00#m</t>
  </si>
  <si>
    <t>1272.60#m</t>
  </si>
  <si>
    <t>1399.80#m</t>
  </si>
  <si>
    <t>$tsceepi_base_lim</t>
  </si>
  <si>
    <t>Limit for the base of retirement and disability social insurance contributions (30-fold forecasted average monthly salary in national economy) (Roczna granica podstawy wymiaru składek ZUS na ubezpieczenie emerytalne i rentowe = 30-krotność prognozowanego przeciętnego wynagrodzenia miesięcznego w gospodarce narodowej)</t>
  </si>
  <si>
    <t>72690#y</t>
  </si>
  <si>
    <t>73560#y</t>
  </si>
  <si>
    <t>78480#y</t>
  </si>
  <si>
    <t>85290#y</t>
  </si>
  <si>
    <t>95790#y</t>
  </si>
  <si>
    <t>94380#y</t>
  </si>
  <si>
    <t>100770#y</t>
  </si>
  <si>
    <t>105780#y</t>
  </si>
  <si>
    <t>111390#y</t>
  </si>
  <si>
    <t>112380#y</t>
  </si>
  <si>
    <t>118770#y</t>
  </si>
  <si>
    <t>121650#y</t>
  </si>
  <si>
    <t>127890#y</t>
  </si>
  <si>
    <t>133290#y</t>
  </si>
  <si>
    <t>142950#y</t>
  </si>
  <si>
    <t>156810#y</t>
  </si>
  <si>
    <t>157770#y</t>
  </si>
  <si>
    <t>177660#y</t>
  </si>
  <si>
    <t>208050#y</t>
  </si>
  <si>
    <t>234720#y</t>
  </si>
  <si>
    <t>260190#y</t>
  </si>
  <si>
    <t>$tsctbse_min</t>
  </si>
  <si>
    <t>Reduced SSC base for new businesses (podstawa preferencyjnych składek ZUS dla nowych przedsiębiorców)</t>
  </si>
  <si>
    <t>Farmer retirement insurance contribution per quarter (up to 50 ha); ;</t>
  </si>
  <si>
    <t>168.8#q</t>
  </si>
  <si>
    <t>179#q</t>
  </si>
  <si>
    <t>191#q</t>
  </si>
  <si>
    <t>203#q</t>
  </si>
  <si>
    <t>213#q</t>
  </si>
  <si>
    <t>219#q</t>
  </si>
  <si>
    <t>240#q</t>
  </si>
  <si>
    <t>249#q</t>
  </si>
  <si>
    <t>252#q</t>
  </si>
  <si>
    <t>264#q</t>
  </si>
  <si>
    <t>300#q</t>
  </si>
  <si>
    <t>273#q</t>
  </si>
  <si>
    <t>282#q</t>
  </si>
  <si>
    <t>291#q</t>
  </si>
  <si>
    <t>303#q</t>
  </si>
  <si>
    <t>324#q</t>
  </si>
  <si>
    <t>429#q</t>
  </si>
  <si>
    <t>480#q</t>
  </si>
  <si>
    <t>507#q</t>
  </si>
  <si>
    <t>Farmer retirement insurance contribution per quarter (50 - 100 ha); ;</t>
  </si>
  <si>
    <t>468#q</t>
  </si>
  <si>
    <t>528#q</t>
  </si>
  <si>
    <t>549#q</t>
  </si>
  <si>
    <t>555#q</t>
  </si>
  <si>
    <t>582#q</t>
  </si>
  <si>
    <t>660#q</t>
  </si>
  <si>
    <t>603#q</t>
  </si>
  <si>
    <t>621#q</t>
  </si>
  <si>
    <t>642#q</t>
  </si>
  <si>
    <t>669#q</t>
  </si>
  <si>
    <t>714#q</t>
  </si>
  <si>
    <t>945#q</t>
  </si>
  <si>
    <t>1056#q</t>
  </si>
  <si>
    <t>1116#q</t>
  </si>
  <si>
    <t>$tscfrpi_amt3</t>
  </si>
  <si>
    <t>Farmer retirement insurance contribution per quarter (100-150 ha); ;</t>
  </si>
  <si>
    <t>723#q</t>
  </si>
  <si>
    <t>744#q</t>
  </si>
  <si>
    <t>816#q</t>
  </si>
  <si>
    <t>846#q</t>
  </si>
  <si>
    <t>861#q</t>
  </si>
  <si>
    <t>897#q</t>
  </si>
  <si>
    <t>900#q</t>
  </si>
  <si>
    <t>1020#q</t>
  </si>
  <si>
    <t>930#q</t>
  </si>
  <si>
    <t>957#q</t>
  </si>
  <si>
    <t>990#q</t>
  </si>
  <si>
    <t>1032#q</t>
  </si>
  <si>
    <t>1104#q</t>
  </si>
  <si>
    <t>1458#q</t>
  </si>
  <si>
    <t>1635#q</t>
  </si>
  <si>
    <t>1725#q</t>
  </si>
  <si>
    <t>$tscfrpi_amt4</t>
  </si>
  <si>
    <t>Farmer retirement insurance contribution per quarter (150 - 300 ha); ;</t>
  </si>
  <si>
    <t>975#q</t>
  </si>
  <si>
    <t>1005#q</t>
  </si>
  <si>
    <t>1146#q</t>
  </si>
  <si>
    <t>1164#q</t>
  </si>
  <si>
    <t>1215#q</t>
  </si>
  <si>
    <t>1218#q</t>
  </si>
  <si>
    <t>1380#q</t>
  </si>
  <si>
    <t>1260#q</t>
  </si>
  <si>
    <t>1296#q</t>
  </si>
  <si>
    <t>1341#q</t>
  </si>
  <si>
    <t>1398#q</t>
  </si>
  <si>
    <t>1494#q</t>
  </si>
  <si>
    <t>1974#q</t>
  </si>
  <si>
    <t>2211#q</t>
  </si>
  <si>
    <t>2334#q</t>
  </si>
  <si>
    <t>$tscfrpi_amt5</t>
  </si>
  <si>
    <t>Farmer retirement insurance contribution per quarter (more then 300 ha); ;</t>
  </si>
  <si>
    <t>1230#q</t>
  </si>
  <si>
    <t>1269#q</t>
  </si>
  <si>
    <t>1392#q</t>
  </si>
  <si>
    <t>1446#q</t>
  </si>
  <si>
    <t>1467#q</t>
  </si>
  <si>
    <t>1533#q</t>
  </si>
  <si>
    <t>1536#q</t>
  </si>
  <si>
    <t>1740#q</t>
  </si>
  <si>
    <t>1587#q</t>
  </si>
  <si>
    <t>1692#q</t>
  </si>
  <si>
    <t>1764#q</t>
  </si>
  <si>
    <t>1887#q</t>
  </si>
  <si>
    <t>2487#q</t>
  </si>
  <si>
    <t>2787#q</t>
  </si>
  <si>
    <t>2943#q</t>
  </si>
  <si>
    <t>$tscfrpi_aldagariv1</t>
  </si>
  <si>
    <t>1st farm area threshold for farmers' retirement contributions (converted hectares)</t>
  </si>
  <si>
    <t>$tscfrpi_aldagariv2</t>
  </si>
  <si>
    <t>2nd farm area threshold for farmers' retirement contributions (converted hectares)</t>
  </si>
  <si>
    <t>$tscfrpi_aldagariv3</t>
  </si>
  <si>
    <t>3rd farm area threshold for farmers' retirement contributions (converted hectares)</t>
  </si>
  <si>
    <t>$tscfrpi_aldagariv4</t>
  </si>
  <si>
    <t>4th farm area threshold for farmers' retirement contributions (converted hectares)</t>
  </si>
  <si>
    <t>$tscfrac_amt</t>
  </si>
  <si>
    <t>Work accident, sickness and maternity insurance quarterly contribution rates of farmers (KRUS) (Wysokość składki na ubezpieczenie wypadkowe, chorobowe, macierzyńskie rolników)</t>
  </si>
  <si>
    <t>60#q</t>
  </si>
  <si>
    <t>72#q</t>
  </si>
  <si>
    <t>78#q</t>
  </si>
  <si>
    <t>90#q</t>
  </si>
  <si>
    <t>126#q</t>
  </si>
  <si>
    <t>180#q</t>
  </si>
  <si>
    <t>234#q</t>
  </si>
  <si>
    <t>$tscfr_amt</t>
  </si>
  <si>
    <t>Farmers' quarterly accident, sickness and maternity contributions (Wymiar kwartalnej składki na ubezpieczenie wypadkowe, chorobowe i macierzyńskie rolników)</t>
  </si>
  <si>
    <t>Health insurance contribution full rate (Stopa procentowa pełnej składki zdrowotnej)</t>
  </si>
  <si>
    <t>$tin_HealthRed_rate</t>
  </si>
  <si>
    <t>Rate of health insurance deducted from income tax (Stopa procentowa składki zdrowotnej zmniejszającej podatek)</t>
  </si>
  <si>
    <t>$thl_BaseSe_min</t>
  </si>
  <si>
    <t>Health Insurance Base for self-employed</t>
  </si>
  <si>
    <t>1852.73#m</t>
  </si>
  <si>
    <t>1936.75#m</t>
  </si>
  <si>
    <t>2109.46#m</t>
  </si>
  <si>
    <t>2364.27#m</t>
  </si>
  <si>
    <t>2491.57#m</t>
  </si>
  <si>
    <t>2592.46#m</t>
  </si>
  <si>
    <t>2704.31#m</t>
  </si>
  <si>
    <t>2828.31#m</t>
  </si>
  <si>
    <t>2908.13#m</t>
  </si>
  <si>
    <t>3004.48#m</t>
  </si>
  <si>
    <t>3104.57#m</t>
  </si>
  <si>
    <t>3210.6#m</t>
  </si>
  <si>
    <t>3377.55#m</t>
  </si>
  <si>
    <t>3554.93#m</t>
  </si>
  <si>
    <t>3803.56#m</t>
  </si>
  <si>
    <t>4025.78#m</t>
  </si>
  <si>
    <t>4242.38#m</t>
  </si>
  <si>
    <t>$thl_rate_lin</t>
  </si>
  <si>
    <t>Health insurance rate for flat taxation</t>
  </si>
  <si>
    <t>$tintb_HealthRed_lim</t>
  </si>
  <si>
    <t>Maximum tax base reduction due to health isurance in flat taxaton</t>
  </si>
  <si>
    <t>8700#y</t>
  </si>
  <si>
    <t>11600#y</t>
  </si>
  <si>
    <t>12900#y</t>
  </si>
  <si>
    <t>$thlfr_amt</t>
  </si>
  <si>
    <t>Farmer health iunsurance amount per hectare per person per month</t>
  </si>
  <si>
    <t>1#m</t>
  </si>
  <si>
    <t>$thlfr_minsize</t>
  </si>
  <si>
    <t>Minimum size of farm (in hectares) for farmers to pay health insurance</t>
  </si>
  <si>
    <t>$tintb_upthres1</t>
  </si>
  <si>
    <t>Maximum taxable income for the 1st tax rate (1st tax bracket limit)</t>
  </si>
  <si>
    <t>37024#y</t>
  </si>
  <si>
    <t>43405#y</t>
  </si>
  <si>
    <t>44490#y</t>
  </si>
  <si>
    <t>85528#y</t>
  </si>
  <si>
    <t>$tintb_upthres2</t>
  </si>
  <si>
    <t>Maximum taxable income for the 2nd tax rate (2nd tax bracket limit)</t>
  </si>
  <si>
    <t>74048#y</t>
  </si>
  <si>
    <t>PIT rate for the 1st bracket</t>
  </si>
  <si>
    <t>PIT rate for the 2nd bracket</t>
  </si>
  <si>
    <t>PIT rate for the 3rd bracket</t>
  </si>
  <si>
    <t>$tinxt_rate</t>
  </si>
  <si>
    <t>Solidarity tax (for the super rich)</t>
  </si>
  <si>
    <t>$tinxt_thres</t>
  </si>
  <si>
    <t>Threshold for the solidarity tax</t>
  </si>
  <si>
    <t>$tintb_exempt_amt1</t>
  </si>
  <si>
    <t>tax-payers with income up to this limit do not pay income tax</t>
  </si>
  <si>
    <t>3015.49#y</t>
  </si>
  <si>
    <t>3091#y</t>
  </si>
  <si>
    <t>$tintc_amt</t>
  </si>
  <si>
    <t>Universal tax allowance (Roczna kwota zmniejszająca podatek)</t>
  </si>
  <si>
    <t>530.08#y</t>
  </si>
  <si>
    <t>572.54#y</t>
  </si>
  <si>
    <t>586.85#y</t>
  </si>
  <si>
    <t>556.02#y</t>
  </si>
  <si>
    <t>$taxcredit1</t>
  </si>
  <si>
    <t>Maximum yearly tax credit for those in the 1st bracket (Maksymalna roczna kwota zmniejszająca podatek) (2017-2021)</t>
  </si>
  <si>
    <t>$taxcredit2</t>
  </si>
  <si>
    <t>Maximum tax credit minus standard tax credit (Difference between the yearly maximum tax-free income and the yearly standard tax-free income multiplied by the 1st tax rate) = $taxcredit1 - $taxcredit3</t>
  </si>
  <si>
    <t>631.98#y</t>
  </si>
  <si>
    <t>883.98#y</t>
  </si>
  <si>
    <t>834.88#y</t>
  </si>
  <si>
    <t>$taxcredit3</t>
  </si>
  <si>
    <t>Yearly standard tax credit (~standard tax-free income multiplied by the 1st tax rate OR monthly tax credit multiplied by 12)</t>
  </si>
  <si>
    <t>525.12#y</t>
  </si>
  <si>
    <t>$taxcredit1_pv</t>
  </si>
  <si>
    <t>Maximum tax allowance in  2021, for policies since 2022 (8000 PLN * 17% per year)</t>
  </si>
  <si>
    <t>$tintb_ExemptSingle_thres1</t>
  </si>
  <si>
    <t>Tax-payers with yearly tax base up to this limit have tax credit of the 1st value (do not pay income tax)</t>
  </si>
  <si>
    <t>$tintb_ExemptSingle_thres2</t>
  </si>
  <si>
    <t>Tax-payers with yearly tax base up to this limit have the 2nd value of tax credit</t>
  </si>
  <si>
    <t>$tintb_ExemptSingle_thres3</t>
  </si>
  <si>
    <t>Tax-payers with yearly tax base up to this limit have the 3rd value of tax credit</t>
  </si>
  <si>
    <t>$tintb_ExemptSingle_thres4</t>
  </si>
  <si>
    <t>Tax-payers with yearly tax base up to this limit have the 4th value of tax credit (no tax credit in above the 4th bracket- in the 5th bracket)</t>
  </si>
  <si>
    <t>127000#y</t>
  </si>
  <si>
    <t>$tintb_exempt_amt1_pv</t>
  </si>
  <si>
    <t>2021 tax-free income for HI redcution for low earners since 2022</t>
  </si>
  <si>
    <t>$tintb_exempt_amt2_pv</t>
  </si>
  <si>
    <t>2021 tax base bracket limit with increased tax allowance for HI redcution for low earners since 2022</t>
  </si>
  <si>
    <t>$tintace_amt1_pv</t>
  </si>
  <si>
    <t>Employment contract standard cost revenue</t>
  </si>
  <si>
    <t>$tinln_rate</t>
  </si>
  <si>
    <t>Flat tax rate (Stawka podatku liniowego)</t>
  </si>
  <si>
    <t>$tintami_rate</t>
  </si>
  <si>
    <t>Mortgage interest rate</t>
  </si>
  <si>
    <t>$tintace_stdamt</t>
  </si>
  <si>
    <t>Employment contract yearly revenues cost (Koszty uzyskania przychodu przez prcownika na jednej umowie o pracę rocznie)</t>
  </si>
  <si>
    <t>1227#y</t>
  </si>
  <si>
    <t>1302#y</t>
  </si>
  <si>
    <t>1335#y</t>
  </si>
  <si>
    <t>$tintace_amt1</t>
  </si>
  <si>
    <t>Employment contract monthly revenues cost (Koszty uzyskania przychodu przez prcownika na jednej umowie o pracę miesięcznie) $tintace_stdamt / 12</t>
  </si>
  <si>
    <t>102.25#m</t>
  </si>
  <si>
    <t>108.50#m</t>
  </si>
  <si>
    <t>111.25#m</t>
  </si>
  <si>
    <t>$tintaie_lim</t>
  </si>
  <si>
    <t>Internet tax allowance (Ulga na internet)</t>
  </si>
  <si>
    <t>$tintace_stdrate</t>
  </si>
  <si>
    <t>Order contract (without transfer of copyrights) revenues cost rate (Koszty uzyskania przychodu na umowie-zlecenie lub umowie o dzieło bez przeniesienia praw autorskich)</t>
  </si>
  <si>
    <t>$tintacd_rate</t>
  </si>
  <si>
    <t>Max tax allowance for donations to charities (share of taxable income) (Maksymalna część dochodu do odjęcia od podstawy opodatkowania z tytułu darowizn na działalność pożytku publicznego)</t>
  </si>
  <si>
    <t>$tintami_lim</t>
  </si>
  <si>
    <t>Mortgage max amount for deduction of interests (Maksymalna część kredytu do odliczenia odsetek - ulga odsetkowa)</t>
  </si>
  <si>
    <t>189000#y</t>
  </si>
  <si>
    <t>212870#y</t>
  </si>
  <si>
    <t>243460#y</t>
  </si>
  <si>
    <t>264810#y</t>
  </si>
  <si>
    <t>325990#y</t>
  </si>
  <si>
    <t>349090#y</t>
  </si>
  <si>
    <t>374290#y</t>
  </si>
  <si>
    <t>443450#y</t>
  </si>
  <si>
    <t>515340#y</t>
  </si>
  <si>
    <t>$tintb_YouthExempt_lim</t>
  </si>
  <si>
    <t>Employment income (excluding self-employment) PIT base exemption (extra tax-free income) for people under 26 (ulga PIT 0 dla młodych)</t>
  </si>
  <si>
    <t>$tintb_YouthExempt_age</t>
  </si>
  <si>
    <t>Starting with this age individuals are not eligible for revenues exemption due to "Ulga PIT 0 dla młodych"</t>
  </si>
  <si>
    <t>$tintb_Child4Exempt_lim</t>
  </si>
  <si>
    <t>Extra PIT allowance for parents of 4+ children (PIT-0 dla rodzin 4+)</t>
  </si>
  <si>
    <t>$tintb_DepChild_lim</t>
  </si>
  <si>
    <t>Adult (aged 18-24) in education dependent child income limit</t>
  </si>
  <si>
    <t>3089#y</t>
  </si>
  <si>
    <t>16061.28#y</t>
  </si>
  <si>
    <t>19061.28#y</t>
  </si>
  <si>
    <t>21371.52#y</t>
  </si>
  <si>
    <t>22546.92#y</t>
  </si>
  <si>
    <t>$tintatc_thres1</t>
  </si>
  <si>
    <t>Threshold for the only child child tax credit for married parents and lone parents (Próg dochodowy do ulgi prorodzinnej na jedynaka)</t>
  </si>
  <si>
    <t>112000#y</t>
  </si>
  <si>
    <t>$tintatc_thres2</t>
  </si>
  <si>
    <t>Threshold for the only child child tax credit if parents are not married (Próg dochodowy do ulgi prorodzinnej na jedynaka)</t>
  </si>
  <si>
    <t>56000#y</t>
  </si>
  <si>
    <t>$tintatc_childamt</t>
  </si>
  <si>
    <t>Chil tax credit (Ulga prorodzinna)</t>
  </si>
  <si>
    <t>1145.08#y</t>
  </si>
  <si>
    <t>1173.70#y</t>
  </si>
  <si>
    <t>92.67#m</t>
  </si>
  <si>
    <t>$tintatc_child1amt</t>
  </si>
  <si>
    <t>Chil tax credit for the 1st child (Ulga prorodzinna na pierwsze dziecko)</t>
  </si>
  <si>
    <t>3.6.37</t>
  </si>
  <si>
    <t>$tintatc_child2amt</t>
  </si>
  <si>
    <t>Chil tax credit for the 2nd child (Ulga prorodzinna na drugie dziecko)</t>
  </si>
  <si>
    <t>3.6.38</t>
  </si>
  <si>
    <t>$tintatc_child3amt</t>
  </si>
  <si>
    <t>Chil tax credit for the 3rd child (Ulga prorodzinna na trzecie dziecko)</t>
  </si>
  <si>
    <t>139.01#m</t>
  </si>
  <si>
    <t>3.6.39</t>
  </si>
  <si>
    <t>$tintatc_child4amt</t>
  </si>
  <si>
    <t>Chil tax credit for the 4th and next children (Ulga prorodzinna na czwarte i każde następne dziecko)</t>
  </si>
  <si>
    <t>185.34#m</t>
  </si>
  <si>
    <t>$tkt_rate</t>
  </si>
  <si>
    <t>Capital income tax rate (Stopa procentowa podatku kapitałowego)</t>
  </si>
  <si>
    <t>$tag_base</t>
  </si>
  <si>
    <t>Agricultural tax base (średnia cena skupu żyta)</t>
  </si>
  <si>
    <t>37.67#y</t>
  </si>
  <si>
    <t>27.88#y</t>
  </si>
  <si>
    <t>35.53#y</t>
  </si>
  <si>
    <t>58.29#y</t>
  </si>
  <si>
    <t>55.80#y</t>
  </si>
  <si>
    <t>34.1#y</t>
  </si>
  <si>
    <t>37.64#y</t>
  </si>
  <si>
    <t>74.18#y</t>
  </si>
  <si>
    <t>75.86#y</t>
  </si>
  <si>
    <t>69.28#y</t>
  </si>
  <si>
    <t>61.37#y</t>
  </si>
  <si>
    <t>53.75#y</t>
  </si>
  <si>
    <t>52.44#y</t>
  </si>
  <si>
    <t>52.49#y</t>
  </si>
  <si>
    <t>54.36#y</t>
  </si>
  <si>
    <t>58.46#y</t>
  </si>
  <si>
    <t>58.55#y</t>
  </si>
  <si>
    <t>61.48#y</t>
  </si>
  <si>
    <t>74.05#y</t>
  </si>
  <si>
    <t>89.63#y</t>
  </si>
  <si>
    <t>86.34#y</t>
  </si>
  <si>
    <t>$bch_stdthres</t>
  </si>
  <si>
    <t>Family allowance threshold (Kryterium dochodowe do zasiłku rodzinnego bez dziecka niepełnosprawnego)</t>
  </si>
  <si>
    <t>539#m</t>
  </si>
  <si>
    <t>674#m</t>
  </si>
  <si>
    <t>$bch_disabthres</t>
  </si>
  <si>
    <t>Family allowance threshold with a disabled child (Kryterium dochodowe do zasiłku rodzinnego z dzieckiem niepełnosprawnym)</t>
  </si>
  <si>
    <t>623#m</t>
  </si>
  <si>
    <t>664#m</t>
  </si>
  <si>
    <t>$yivag00_amt</t>
  </si>
  <si>
    <t>Imputed income per converted hectare - for family allowance (przeciętny dochód z pracy w indywidualnych gospodarstwach rolnych z 1 ha przeliczeniowego)</t>
  </si>
  <si>
    <t>90.5#m</t>
  </si>
  <si>
    <t>135.5#m</t>
  </si>
  <si>
    <t>153.67#m</t>
  </si>
  <si>
    <t>158.17#m</t>
  </si>
  <si>
    <t>171.33#m</t>
  </si>
  <si>
    <t>159.00#m</t>
  </si>
  <si>
    <t>189.83#m</t>
  </si>
  <si>
    <t>226.08#m</t>
  </si>
  <si>
    <t>202.58#m</t>
  </si>
  <si>
    <t>208.83#m</t>
  </si>
  <si>
    <t>164.58#m</t>
  </si>
  <si>
    <t>214.75#m</t>
  </si>
  <si>
    <t>283.25#m</t>
  </si>
  <si>
    <t>226.25#m</t>
  </si>
  <si>
    <t>270.33#m</t>
  </si>
  <si>
    <t>318.25#m</t>
  </si>
  <si>
    <t>274#m</t>
  </si>
  <si>
    <t>462.41#m</t>
  </si>
  <si>
    <t>454.25#m</t>
  </si>
  <si>
    <t>Family benefit for the youngest (aged 0-4, after 2006) or the first (1st and 2nd child, before 2007) children (Zasiłek rodzinny na dziecko w wieku do ukończenia 5. roku życia)</t>
  </si>
  <si>
    <t>68#m</t>
  </si>
  <si>
    <t>Family benefit for children aged 5-17, (after 2006) OR the 3rd chiild (before 2007) (Zasiłek rodzinny na dziecko w wieku powyżej 5. roku życia do ukończenia 18. roku życia)</t>
  </si>
  <si>
    <t>Family benefilt per a child aged 18-23 (after 2006) OR the 4th and every next child (before 2007) (Zasiłek rodzinny na dziecko w wieku powyżej 18. roku życia do ukończenia 24. roku życia)</t>
  </si>
  <si>
    <t>$bchlg_amt</t>
  </si>
  <si>
    <t>Family allowance supplement for large families (Dodatek (do zasiłku rodzinnego) z tytułu wychowywania dziecka w rodzinie wielodzietnej)</t>
  </si>
  <si>
    <t>Family allowance supplement for child birth (Dodatek (do zasiłku rodzinnego) z tytułu urodzenia dziecka)</t>
  </si>
  <si>
    <t>$bchdied_amt1</t>
  </si>
  <si>
    <t>Family allowance supplement for education or rehabilitation of a disabled child aged 0-4 (Dodatek (do zasiłku rodzinnego) z tytułu kształcenia i rehabilitacji dziecka niepełnosprawnego)</t>
  </si>
  <si>
    <t>$bchdied_amt2</t>
  </si>
  <si>
    <t>Family allowance supplement for education or rehabilitation of a disabled child aged 5-23</t>
  </si>
  <si>
    <t>Family allowance supplement for the beginning of school year (Dodatek (do zasiłku rodzinnego) z tytułu rozpoczęcia roku szkolnego)</t>
  </si>
  <si>
    <t>$bchlp00_basicamt</t>
  </si>
  <si>
    <t>Family allowance basic supplement for lone parents per child (max per 2 children) (Dodatek (do zasiłku rodzinnego) z tytułu samotnego wychowywania 1 dziecka)</t>
  </si>
  <si>
    <t>193#m</t>
  </si>
  <si>
    <t>$bchlp00_disabamt</t>
  </si>
  <si>
    <t>Family allowance additional supplement for lone parents per disabled child (max per 2 disabled children) (Zwiększenie dodatku z tytułu samotnego wychowywania dziecka za 1 niepełnosprawne dziecko)</t>
  </si>
  <si>
    <t>$bchlp00_basicmaxamt</t>
  </si>
  <si>
    <t>Maximum family allowance basic supplement for lone parents (Maksymalny dodatek z tytułu samotnego wychowywania dziecka)</t>
  </si>
  <si>
    <t>386#m</t>
  </si>
  <si>
    <t>$bchlp00_disabmaxamt</t>
  </si>
  <si>
    <t>Maximum family allowance additional supplement for lone parents (Maksymalne zwiększenie dodatku z tytułu samotnego wychowywania dzieci niepełnosprawnych)</t>
  </si>
  <si>
    <t>3.8.16</t>
  </si>
  <si>
    <t>$bch_minamt</t>
  </si>
  <si>
    <t>Minimum amount of family allowance with supplements (if the calculations say less than that, families do not get anything)</t>
  </si>
  <si>
    <t>$bchbamtna_thres</t>
  </si>
  <si>
    <t>Child birth allowance threshold (Kryterium dochodowe do jednorazowej zapomogi z tytułu urodzenia się dziecka = Próg do "becikowego")</t>
  </si>
  <si>
    <t>1922#m</t>
  </si>
  <si>
    <t>Child birth allowance (Jednorazowa zapomoga z tytułu urodzenia się dziecka "becikowe")</t>
  </si>
  <si>
    <t>$bchba01_amt</t>
  </si>
  <si>
    <t>Parental allowance (świadczenie rodzicielskie "kosiniakowe")</t>
  </si>
  <si>
    <t>$bdinc_amt</t>
  </si>
  <si>
    <t>Special nursing allowance (specjalny zasiłek opiekuńczy)</t>
  </si>
  <si>
    <t>$bcrdi_amt</t>
  </si>
  <si>
    <t>Nursing allowance (świadczenie pielęgnacyjne)</t>
  </si>
  <si>
    <t>1406#m</t>
  </si>
  <si>
    <t>1477#m</t>
  </si>
  <si>
    <t>1583#m</t>
  </si>
  <si>
    <t>1830#m</t>
  </si>
  <si>
    <t>1971#m</t>
  </si>
  <si>
    <t>2119#m</t>
  </si>
  <si>
    <t>2458#m</t>
  </si>
  <si>
    <t>2988#m</t>
  </si>
  <si>
    <t>3287#m</t>
  </si>
  <si>
    <t>$pdiuc_amt</t>
  </si>
  <si>
    <t>Nursing benefit (zasiłek pielęgnacyjny)</t>
  </si>
  <si>
    <t>184.42#m</t>
  </si>
  <si>
    <t>$bchscc_minamt</t>
  </si>
  <si>
    <t>Family Care Capital - lower allowance for a two-year period (Rodzinny Kapitał Opiekuńczy)</t>
  </si>
  <si>
    <t>$bchscc_maxamt</t>
  </si>
  <si>
    <t>Family Care Capital - higher allowance for a one-year period (Rodzinny Kapitał Opiekuńczy)</t>
  </si>
  <si>
    <t>$bed00_amt</t>
  </si>
  <si>
    <t>Universal start of school year benefit (Dobry Start 300+)</t>
  </si>
  <si>
    <t>$bchcc_amt</t>
  </si>
  <si>
    <t>500+ (2016-2023, until 2019 means-tested for the 1st or only child) / 800+ (2024-)</t>
  </si>
  <si>
    <t>$bchcc_stdthres</t>
  </si>
  <si>
    <t>Child-raising (500+) benefit threshold for the 1st/only child if not disabled (April 2016 - June 2019)</t>
  </si>
  <si>
    <t>$bchcc_disabthres</t>
  </si>
  <si>
    <t>Child-raising (500+) benefit threshold for the 1st/only child if disabled (April 2016 - June 2019)</t>
  </si>
  <si>
    <t>not disabled child aged 1-2 (active at nursery ; active parents at work)</t>
  </si>
  <si>
    <t>disabled child aged 1-2 (active at nursery ; active parents at work)</t>
  </si>
  <si>
    <t>1900#m</t>
  </si>
  <si>
    <t>$bchyc_amt3</t>
  </si>
  <si>
    <t>child aged 1-2 (active at home)</t>
  </si>
  <si>
    <t>$bho_size1</t>
  </si>
  <si>
    <t>Size of 1-person household (square meters)</t>
  </si>
  <si>
    <t>$bho_size2</t>
  </si>
  <si>
    <t>Size of 2-person household (square meters)</t>
  </si>
  <si>
    <t>$bho_size3</t>
  </si>
  <si>
    <t>Size of 3-person household (square meters)</t>
  </si>
  <si>
    <t>$bho_size4</t>
  </si>
  <si>
    <t>Size of 4-person household (square meters)</t>
  </si>
  <si>
    <t>$bho_size5</t>
  </si>
  <si>
    <t>Size of 5-person household (square meters)</t>
  </si>
  <si>
    <t>$bho_size6</t>
  </si>
  <si>
    <t>Extra area per person over 5 dwellers (square meters)</t>
  </si>
  <si>
    <t>$bho_disab_size</t>
  </si>
  <si>
    <t>Extra flat area per disabled person (square meters)</t>
  </si>
  <si>
    <t>$bho_size_maxrate</t>
  </si>
  <si>
    <t>Maximum ratio of flat area : normative flat area</t>
  </si>
  <si>
    <t>$bho_base_thres</t>
  </si>
  <si>
    <t>Average monthly gross wage and salary in national economy (since July 2021, minimum pension until June 2021) for housing benefit thresholds (najniższa emerytura do czerwca 2021 / przeciętne wynagrodzenie w gospodarce narodowej od lipca 2021 - do ustalania progu dochodowego do dodatku mieszkaniowego)</t>
  </si>
  <si>
    <t>5662.53#m</t>
  </si>
  <si>
    <t>6346.15#m</t>
  </si>
  <si>
    <t>7155.48 #m</t>
  </si>
  <si>
    <t>8181.72#m</t>
  </si>
  <si>
    <t>$bho_thresrate1</t>
  </si>
  <si>
    <t>Part of base for single-person households</t>
  </si>
  <si>
    <t>$bho_thresrate2</t>
  </si>
  <si>
    <t>Lower part of base for single-person households (until June 2021)</t>
  </si>
  <si>
    <t>$bho_thresrate3</t>
  </si>
  <si>
    <t>Part of base for multi-person households</t>
  </si>
  <si>
    <t>$bho_thresrate4</t>
  </si>
  <si>
    <t>Lower part of base for multi-person households (until June 2021)</t>
  </si>
  <si>
    <t>$bho_ded_rate1</t>
  </si>
  <si>
    <t>Share of income reducing the housing benefit (k)</t>
  </si>
  <si>
    <t>$bho_ded_rate2</t>
  </si>
  <si>
    <t>$bho_ded_rate3</t>
  </si>
  <si>
    <t>$bho_ded_rate4</t>
  </si>
  <si>
    <t>$bho_ded_rate5</t>
  </si>
  <si>
    <t>$bho_ded_rate6</t>
  </si>
  <si>
    <t>$bho_exp_maxrate</t>
  </si>
  <si>
    <t>Maximum share of expenses (or adjusted expenses according to normative area) that can be paid out</t>
  </si>
  <si>
    <t>$bho_minamtrate</t>
  </si>
  <si>
    <t>Base share for minimum housing benefit</t>
  </si>
  <si>
    <t>$bho_ded_thres1</t>
  </si>
  <si>
    <t>175% of minimum pension (until June 2021), 40% of average salary (since July 2021)</t>
  </si>
  <si>
    <t>$bho_ded_thres2</t>
  </si>
  <si>
    <t>150% of minimum pension (until June 2021)</t>
  </si>
  <si>
    <t>$bho_ded_thres3</t>
  </si>
  <si>
    <t>125% of minimum pension (until June 2021), 30% of average salary (since July 2021)</t>
  </si>
  <si>
    <t>$bho_ded_thres4</t>
  </si>
  <si>
    <t>100% of minimum pension (until June 2021)</t>
  </si>
  <si>
    <t>Minimum housing benefit amount (not received at all below the minimum) 2% of minimum pension until June 2021, 0,5% of average wage since July 2021</t>
  </si>
  <si>
    <t>$bsatmefmu_rate</t>
  </si>
  <si>
    <t>Temporary social assistance: municpalities own funds / state subsidy ratio (MPiPS-03 reports)</t>
  </si>
  <si>
    <t>$yivag01_amt</t>
  </si>
  <si>
    <t>Imputed income per converted hectare - for social assistance (Kwota dochodu z 1 ha przeliczeniowego)</t>
  </si>
  <si>
    <t>$bsa_thres1</t>
  </si>
  <si>
    <t>Social assistance threshold for single-person household (Kryterium dochodowe osoby samotnie gospodarującej do zasiłków z pomocy społeczne)</t>
  </si>
  <si>
    <t>477#m</t>
  </si>
  <si>
    <t>634#m</t>
  </si>
  <si>
    <t>701#m</t>
  </si>
  <si>
    <t>776#m</t>
  </si>
  <si>
    <t>1010#m</t>
  </si>
  <si>
    <t>$bsa_thres2</t>
  </si>
  <si>
    <t>Social assistance threshold for multiperson household (Kryterium dochodowe na osobę w rodzinie do zasiłków z pomocy społecznej)</t>
  </si>
  <si>
    <t>514#m</t>
  </si>
  <si>
    <t>528#m</t>
  </si>
  <si>
    <t>823#m</t>
  </si>
  <si>
    <t>$bsapm_maxamt1</t>
  </si>
  <si>
    <t>Permanent social assistance maximum amount for 1-person household (Maksymalny zasiłek stały dla osoby samotnie gospodarującej)</t>
  </si>
  <si>
    <t>418#m</t>
  </si>
  <si>
    <t>444#m</t>
  </si>
  <si>
    <t>604#m</t>
  </si>
  <si>
    <t>719#m</t>
  </si>
  <si>
    <t>1229#m</t>
  </si>
  <si>
    <t>$bsapm_minamt</t>
  </si>
  <si>
    <t>Permanent social assistance minimum amount (Najniższy zasiłek stały)</t>
  </si>
  <si>
    <t>$bsatm_maxamt1</t>
  </si>
  <si>
    <t>Temporary social assistance maximum amount for 1-person household (Maksymalny zasiłek okresowy dla osoby samotnie gospodarującej)</t>
  </si>
  <si>
    <t>$bsatm_minamt</t>
  </si>
  <si>
    <t>Temporary social assistance minimum amount (Najniższy zasiłek okresowy)</t>
  </si>
  <si>
    <t>$mc_rrate_min</t>
  </si>
  <si>
    <t>Minimum replacement rate applied to the salary</t>
  </si>
  <si>
    <t>3.13.3</t>
  </si>
  <si>
    <t>$mc_rrate_max</t>
  </si>
  <si>
    <t>Maximum replacement rate applied to the salary</t>
  </si>
  <si>
    <t>3.13.4</t>
  </si>
  <si>
    <t>3.13.5</t>
  </si>
  <si>
    <t>2079#m</t>
  </si>
  <si>
    <t>3.13.6</t>
  </si>
  <si>
    <t>$mc_max_ssc</t>
  </si>
  <si>
    <t>Maximum compensation for SSC contributions</t>
  </si>
  <si>
    <t>3.14.1</t>
  </si>
  <si>
    <t>3.14.2</t>
  </si>
  <si>
    <t>3.14.3</t>
  </si>
  <si>
    <t>3.14.4</t>
  </si>
  <si>
    <t>3.14.5</t>
  </si>
  <si>
    <t>3.14.6</t>
  </si>
  <si>
    <t>3.14.7</t>
  </si>
  <si>
    <t>3.14.8</t>
  </si>
  <si>
    <t>3.14.9</t>
  </si>
  <si>
    <t>3.14.10</t>
  </si>
  <si>
    <t>3.14.11</t>
  </si>
  <si>
    <t>3.14.12</t>
  </si>
  <si>
    <t>3.14.13</t>
  </si>
  <si>
    <t>3.14.14</t>
  </si>
  <si>
    <t>3.15.1</t>
  </si>
  <si>
    <t>$bun_basic_amt1</t>
  </si>
  <si>
    <t>Unemployment benefit base amount for first 3 months (wysokość zasiłku w okresie pierwszych 90 dni posiadania prawa do zasiłku)</t>
  </si>
  <si>
    <t>521.9#m</t>
  </si>
  <si>
    <t>532.9#m</t>
  </si>
  <si>
    <t>538.3#m</t>
  </si>
  <si>
    <t>551.8#m</t>
  </si>
  <si>
    <t>575#m</t>
  </si>
  <si>
    <t>717.0#m</t>
  </si>
  <si>
    <t>761.4#m</t>
  </si>
  <si>
    <t>794.20#m</t>
  </si>
  <si>
    <t>823.60#m</t>
  </si>
  <si>
    <t>831.10#m</t>
  </si>
  <si>
    <t>847.80#m</t>
  </si>
  <si>
    <t>861.40#m</t>
  </si>
  <si>
    <t>1240.80#m</t>
  </si>
  <si>
    <t>1304.10#m</t>
  </si>
  <si>
    <t>1491.90#m</t>
  </si>
  <si>
    <t>1662#m</t>
  </si>
  <si>
    <t>1721.90#m</t>
  </si>
  <si>
    <t>3.15.2</t>
  </si>
  <si>
    <t>$bun_basic_amt2</t>
  </si>
  <si>
    <t>Unemployment benefit base amount after 3 months (wysokość zasiłku w okresie kolejnych dni posiadania prawa do zasiłku)</t>
  </si>
  <si>
    <t>563.0#m</t>
  </si>
  <si>
    <t>595.2#m</t>
  </si>
  <si>
    <t>623.60#m</t>
  </si>
  <si>
    <t>646.70#m</t>
  </si>
  <si>
    <t>652.60#m</t>
  </si>
  <si>
    <t>676.40#m</t>
  </si>
  <si>
    <t>974.40#m</t>
  </si>
  <si>
    <t>1024.10#m</t>
  </si>
  <si>
    <t>1171.60#m</t>
  </si>
  <si>
    <t>1305.20#m</t>
  </si>
  <si>
    <t>1352.20#m</t>
  </si>
  <si>
    <t>3.15.3</t>
  </si>
  <si>
    <t>$bun_my1</t>
  </si>
  <si>
    <t>First 90 days of unemployment benefit</t>
  </si>
  <si>
    <t>3.15.4</t>
  </si>
  <si>
    <t>Minimum required employment (in months) within...</t>
  </si>
  <si>
    <t>3.15.5</t>
  </si>
  <si>
    <t>... the last 18 months</t>
  </si>
  <si>
    <t>3.15.6</t>
  </si>
  <si>
    <t>$bun_liwwh_thres1</t>
  </si>
  <si>
    <t>Lower unemployment benefit amount for those who have worked less than X months in life (until May 2025)</t>
  </si>
  <si>
    <t>3.15.7</t>
  </si>
  <si>
    <t>$bun_liwwh_thres2</t>
  </si>
  <si>
    <t>Higher unemployment benefit amount for those who have worked at least Y months in life</t>
  </si>
  <si>
    <t>3.15.8</t>
  </si>
  <si>
    <t>$bun_redcoef</t>
  </si>
  <si>
    <t>Share of the basic unemployment benefit for those who have worked less than X month in life (until May 2025)</t>
  </si>
  <si>
    <t>3.15.9</t>
  </si>
  <si>
    <t>$bun_addcoef</t>
  </si>
  <si>
    <t>Share of the basic unemployment benefit for those who have worked at least X month in life</t>
  </si>
  <si>
    <t>TransLMA_pl</t>
  </si>
  <si>
    <t>11.1.4</t>
  </si>
  <si>
    <t>11.1.5</t>
  </si>
  <si>
    <t>11.1.6</t>
  </si>
  <si>
    <t>11.1.7</t>
  </si>
  <si>
    <t>11.1.8</t>
  </si>
  <si>
    <t>11.1.9</t>
  </si>
  <si>
    <t>11.1.10</t>
  </si>
  <si>
    <t>11.1.11</t>
  </si>
  <si>
    <t>11.1.12</t>
  </si>
  <si>
    <t>11.1.13</t>
  </si>
  <si>
    <t>11.1.14</t>
  </si>
  <si>
    <t>11.1.15</t>
  </si>
  <si>
    <t>11.1.16</t>
  </si>
  <si>
    <t>11.1.17</t>
  </si>
  <si>
    <t>11.1.18</t>
  </si>
  <si>
    <t>11.1.19</t>
  </si>
  <si>
    <t>11.1.20</t>
  </si>
  <si>
    <t>11.1.21</t>
  </si>
  <si>
    <t>11.14.2</t>
  </si>
  <si>
    <t>11.14.3</t>
  </si>
  <si>
    <t>11.14.4</t>
  </si>
  <si>
    <t>11.14.5</t>
  </si>
  <si>
    <t>11.14.6</t>
  </si>
  <si>
    <t>11.14.7</t>
  </si>
  <si>
    <t>11.14.8</t>
  </si>
  <si>
    <t>11.14.9</t>
  </si>
  <si>
    <t>11.14.10</t>
  </si>
  <si>
    <t>11.14.11</t>
  </si>
  <si>
    <t>11.14.12</t>
  </si>
  <si>
    <t>11.14.13</t>
  </si>
  <si>
    <t>11.14.14</t>
  </si>
  <si>
    <t>max duration of benefits is 3 months in policy, statistics would be .9</t>
  </si>
  <si>
    <t>11.14.15</t>
  </si>
  <si>
    <t>11.14.16</t>
  </si>
  <si>
    <t>11.14.17</t>
  </si>
  <si>
    <t>11.14.18</t>
  </si>
  <si>
    <t>11.14.19</t>
  </si>
  <si>
    <t>11.14.20</t>
  </si>
  <si>
    <t>11.14.21</t>
  </si>
  <si>
    <t>11.14.22</t>
  </si>
  <si>
    <t>11.14.23</t>
  </si>
  <si>
    <t>11.16.2</t>
  </si>
  <si>
    <t>11.16.3</t>
  </si>
  <si>
    <t>11.16.4</t>
  </si>
  <si>
    <t>11.16.5</t>
  </si>
  <si>
    <t>11.16.6</t>
  </si>
  <si>
    <t>11.16.7</t>
  </si>
  <si>
    <t>11.16.8</t>
  </si>
  <si>
    <t>11.16.9</t>
  </si>
  <si>
    <t>11.16.10</t>
  </si>
  <si>
    <t>11.16.11</t>
  </si>
  <si>
    <t>11.16.12</t>
  </si>
  <si>
    <t>11.16.13</t>
  </si>
  <si>
    <t>11.16.14</t>
  </si>
  <si>
    <t>benefit for max 3 months, in statistics was .9</t>
  </si>
  <si>
    <t>11.16.15</t>
  </si>
  <si>
    <t>11.16.16</t>
  </si>
  <si>
    <t>11.16.17</t>
  </si>
  <si>
    <t>11.16.18</t>
  </si>
  <si>
    <t>11.16.19</t>
  </si>
  <si>
    <t>11.16.20</t>
  </si>
  <si>
    <t>11.16.21</t>
  </si>
  <si>
    <t>11.16.22</t>
  </si>
  <si>
    <t>11.16.23</t>
  </si>
  <si>
    <t>50.10.1</t>
  </si>
  <si>
    <t>bsa_pl</t>
  </si>
  <si>
    <t>non-take-up rate applied to expected probability to be eligible for TSA (see CR for details)</t>
  </si>
  <si>
    <t>50.20.2</t>
  </si>
  <si>
    <t>tco_pl</t>
  </si>
  <si>
    <t>56.1.2</t>
  </si>
  <si>
    <t xml:space="preserve">vat - reduced rate </t>
  </si>
  <si>
    <t>56.1.3</t>
  </si>
  <si>
    <t>56.1.4</t>
  </si>
  <si>
    <t>56.2.2</t>
  </si>
  <si>
    <t>56.2.3</t>
  </si>
  <si>
    <t>56.2.4</t>
  </si>
  <si>
    <t>56.2.5</t>
  </si>
  <si>
    <t>56.2.6</t>
  </si>
  <si>
    <t>56.2.7</t>
  </si>
  <si>
    <t>56.2.8</t>
  </si>
  <si>
    <t>56.2.9</t>
  </si>
  <si>
    <t>56.2.10</t>
  </si>
  <si>
    <t>56.2.11</t>
  </si>
  <si>
    <t>56.2.12</t>
  </si>
  <si>
    <t>56.2.13</t>
  </si>
  <si>
    <t>56.2.14</t>
  </si>
  <si>
    <t>56.2.15</t>
  </si>
  <si>
    <t>56.2.16</t>
  </si>
  <si>
    <t>56.2.17</t>
  </si>
  <si>
    <t>56.2.18</t>
  </si>
  <si>
    <t>56.2.19</t>
  </si>
  <si>
    <t>56.2.20</t>
  </si>
  <si>
    <t>56.2.21</t>
  </si>
  <si>
    <t>56.2.22</t>
  </si>
  <si>
    <t>56.2.23</t>
  </si>
  <si>
    <t>56.2.24</t>
  </si>
  <si>
    <t>56.2.25</t>
  </si>
  <si>
    <t>56.2.26</t>
  </si>
  <si>
    <t>56.2.27</t>
  </si>
  <si>
    <t>56.2.28</t>
  </si>
  <si>
    <t>56.2.29</t>
  </si>
  <si>
    <t>56.2.30</t>
  </si>
  <si>
    <t>56.2.31</t>
  </si>
  <si>
    <t>56.2.32</t>
  </si>
  <si>
    <t>56.2.33</t>
  </si>
  <si>
    <t>56.2.34</t>
  </si>
  <si>
    <t>56.2.35</t>
  </si>
  <si>
    <t>56.2.36</t>
  </si>
  <si>
    <t>56.2.37</t>
  </si>
  <si>
    <t>56.2.38</t>
  </si>
  <si>
    <t>56.2.39</t>
  </si>
  <si>
    <t>56.2.40</t>
  </si>
  <si>
    <t>56.2.41</t>
  </si>
  <si>
    <t>56.2.42</t>
  </si>
  <si>
    <t>56.2.43</t>
  </si>
  <si>
    <t>56.2.44</t>
  </si>
  <si>
    <t>56.2.45</t>
  </si>
  <si>
    <t>56.2.46</t>
  </si>
  <si>
    <t>56.2.47</t>
  </si>
  <si>
    <t>56.2.48</t>
  </si>
  <si>
    <t>56.2.49</t>
  </si>
  <si>
    <t>56.2.50</t>
  </si>
  <si>
    <t>56.2.51</t>
  </si>
  <si>
    <t>56.2.52</t>
  </si>
  <si>
    <t>56.2.53</t>
  </si>
  <si>
    <t>56.2.54</t>
  </si>
  <si>
    <t>56.2.55</t>
  </si>
  <si>
    <t>56.2.56</t>
  </si>
  <si>
    <t>56.2.57</t>
  </si>
  <si>
    <t>56.2.58</t>
  </si>
  <si>
    <t>56.2.59</t>
  </si>
  <si>
    <t>56.2.60</t>
  </si>
  <si>
    <t>56.2.61</t>
  </si>
  <si>
    <t>56.2.62</t>
  </si>
  <si>
    <t>56.2.63</t>
  </si>
  <si>
    <t>56.2.64</t>
  </si>
  <si>
    <t>56.2.65</t>
  </si>
  <si>
    <t>56.2.66</t>
  </si>
  <si>
    <t>56.2.67</t>
  </si>
  <si>
    <t>56.2.68</t>
  </si>
  <si>
    <t>56.2.69</t>
  </si>
  <si>
    <t>56.2.70</t>
  </si>
  <si>
    <t>56.2.71</t>
  </si>
  <si>
    <t>56.2.72</t>
  </si>
  <si>
    <t>56.2.73</t>
  </si>
  <si>
    <t>56.2.74</t>
  </si>
  <si>
    <t>56.2.75</t>
  </si>
  <si>
    <t>56.2.76</t>
  </si>
  <si>
    <t>56.2.77</t>
  </si>
  <si>
    <t>56.2.78</t>
  </si>
  <si>
    <t>56.2.79</t>
  </si>
  <si>
    <t>56.2.80</t>
  </si>
  <si>
    <t>56.2.81</t>
  </si>
  <si>
    <t>56.2.82</t>
  </si>
  <si>
    <t>56.2.83</t>
  </si>
  <si>
    <t>56.2.84</t>
  </si>
  <si>
    <t>56.2.85</t>
  </si>
  <si>
    <t>56.2.86</t>
  </si>
  <si>
    <t>56.2.87</t>
  </si>
  <si>
    <t>56.2.88</t>
  </si>
  <si>
    <t>56.2.89</t>
  </si>
  <si>
    <t>56.2.90</t>
  </si>
  <si>
    <t>56.2.91</t>
  </si>
  <si>
    <t>56.2.92</t>
  </si>
  <si>
    <t>56.2.93</t>
  </si>
  <si>
    <t>56.2.94</t>
  </si>
  <si>
    <t>56.2.95</t>
  </si>
  <si>
    <t>56.2.96</t>
  </si>
  <si>
    <t>56.2.97</t>
  </si>
  <si>
    <t>56.2.98</t>
  </si>
  <si>
    <t>56.2.99</t>
  </si>
  <si>
    <t>56.2.100</t>
  </si>
  <si>
    <t>56.2.101</t>
  </si>
  <si>
    <t>56.2.102</t>
  </si>
  <si>
    <t>56.2.103</t>
  </si>
  <si>
    <t>56.2.104</t>
  </si>
  <si>
    <t>56.2.105</t>
  </si>
  <si>
    <t>56.2.106</t>
  </si>
  <si>
    <t>56.2.107</t>
  </si>
  <si>
    <t>56.2.108</t>
  </si>
  <si>
    <t>56.2.109</t>
  </si>
  <si>
    <t>56.2.110</t>
  </si>
  <si>
    <t>56.2.111</t>
  </si>
  <si>
    <t>56.2.112</t>
  </si>
  <si>
    <t>56.2.113</t>
  </si>
  <si>
    <t>56.2.114</t>
  </si>
  <si>
    <t>56.2.115</t>
  </si>
  <si>
    <t>56.2.116</t>
  </si>
  <si>
    <t>56.2.117</t>
  </si>
  <si>
    <t>56.2.118</t>
  </si>
  <si>
    <t>56.2.119</t>
  </si>
  <si>
    <t>56.2.120</t>
  </si>
  <si>
    <t>56.2.121</t>
  </si>
  <si>
    <t>56.2.122</t>
  </si>
  <si>
    <t>56.2.123</t>
  </si>
  <si>
    <t>56.2.124</t>
  </si>
  <si>
    <t>56.2.125</t>
  </si>
  <si>
    <t>56.2.126</t>
  </si>
  <si>
    <t>56.2.127</t>
  </si>
  <si>
    <t>56.2.128</t>
  </si>
  <si>
    <t>56.2.129</t>
  </si>
  <si>
    <t>56.2.130</t>
  </si>
  <si>
    <t>56.2.131</t>
  </si>
  <si>
    <t>56.2.132</t>
  </si>
  <si>
    <t>56.2.133</t>
  </si>
  <si>
    <t>56.2.134</t>
  </si>
  <si>
    <t>56.2.135</t>
  </si>
  <si>
    <t>56.2.136</t>
  </si>
  <si>
    <t>56.2.137</t>
  </si>
  <si>
    <t>56.2.138</t>
  </si>
  <si>
    <t>56.2.139</t>
  </si>
  <si>
    <t>56.2.140</t>
  </si>
  <si>
    <t>56.2.141</t>
  </si>
  <si>
    <t>56.2.142</t>
  </si>
  <si>
    <t>56.2.143</t>
  </si>
  <si>
    <t>56.2.144</t>
  </si>
  <si>
    <t>56.2.145</t>
  </si>
  <si>
    <t>56.2.146</t>
  </si>
  <si>
    <t>56.2.147</t>
  </si>
  <si>
    <t>56.2.148</t>
  </si>
  <si>
    <t>56.2.149</t>
  </si>
  <si>
    <t>56.2.150</t>
  </si>
  <si>
    <t>56.2.151</t>
  </si>
  <si>
    <t>56.2.152</t>
  </si>
  <si>
    <t>56.2.153</t>
  </si>
  <si>
    <t>56.2.154</t>
  </si>
  <si>
    <t>56.2.155</t>
  </si>
  <si>
    <t>56.2.156</t>
  </si>
  <si>
    <t>56.2.157</t>
  </si>
  <si>
    <t>56.2.158</t>
  </si>
  <si>
    <t>56.2.159</t>
  </si>
  <si>
    <t>56.2.160</t>
  </si>
  <si>
    <t>56.2.161</t>
  </si>
  <si>
    <t>56.2.162</t>
  </si>
  <si>
    <t>56.2.163</t>
  </si>
  <si>
    <t>56.2.164</t>
  </si>
  <si>
    <t>56.2.165</t>
  </si>
  <si>
    <t>56.2.166</t>
  </si>
  <si>
    <t>56.2.167</t>
  </si>
  <si>
    <t>56.2.168</t>
  </si>
  <si>
    <t>56.2.169</t>
  </si>
  <si>
    <t>56.2.170</t>
  </si>
  <si>
    <t>56.2.171</t>
  </si>
  <si>
    <t>56.2.172</t>
  </si>
  <si>
    <t>56.2.173</t>
  </si>
  <si>
    <t>56.2.174</t>
  </si>
  <si>
    <t>56.2.175</t>
  </si>
  <si>
    <t>56.2.176</t>
  </si>
  <si>
    <t>56.2.177</t>
  </si>
  <si>
    <t>56.2.178</t>
  </si>
  <si>
    <t>56.2.179</t>
  </si>
  <si>
    <t>56.2.180</t>
  </si>
  <si>
    <t>56.2.181</t>
  </si>
  <si>
    <t>56.2.182</t>
  </si>
  <si>
    <t>56.2.183</t>
  </si>
  <si>
    <t>56.2.184</t>
  </si>
  <si>
    <t>56.2.185</t>
  </si>
  <si>
    <t>56.2.186</t>
  </si>
  <si>
    <t>56.2.187</t>
  </si>
  <si>
    <t>56.2.188</t>
  </si>
  <si>
    <t>56.2.189</t>
  </si>
  <si>
    <t>56.2.190</t>
  </si>
  <si>
    <t>56.2.191</t>
  </si>
  <si>
    <t>56.2.192</t>
  </si>
  <si>
    <t>56.2.193</t>
  </si>
  <si>
    <t>56.2.194</t>
  </si>
  <si>
    <t>56.3.1</t>
  </si>
  <si>
    <t>56.3.2</t>
  </si>
  <si>
    <t>56.3.3</t>
  </si>
  <si>
    <t>56.3.4</t>
  </si>
  <si>
    <t>56.3.5</t>
  </si>
  <si>
    <t>56.3.6</t>
  </si>
  <si>
    <t>excise - specific - 02212 Cigars (per kg)</t>
  </si>
  <si>
    <t>56.3.7</t>
  </si>
  <si>
    <t>56.3.8</t>
  </si>
  <si>
    <t>56.3.9</t>
  </si>
  <si>
    <t>56.3.10</t>
  </si>
  <si>
    <t>56.3.11</t>
  </si>
  <si>
    <t>56.3.12</t>
  </si>
  <si>
    <t>56.3.13</t>
  </si>
  <si>
    <t>excise - specific - 07221a Petrol-Unleaded CN 2710 1131 (per 1000 L)</t>
  </si>
  <si>
    <t>56.3.14</t>
  </si>
  <si>
    <t>excise - specific - 07221b Petrol-Unleaded CN 2710 1141 (per 1000 L)</t>
  </si>
  <si>
    <t>56.3.15</t>
  </si>
  <si>
    <t>excise - specific - 07221c Petrol-Unleaded CN 2710 1145 (per 1000 L)</t>
  </si>
  <si>
    <t>56.3.16</t>
  </si>
  <si>
    <t>excise - specific - 07221d Petrol-Unleaded CN 2710 1149 (per 1000 L)</t>
  </si>
  <si>
    <t>56.3.17</t>
  </si>
  <si>
    <t>excise - specific - 07221e Gas Oil- Propellant (per 1000 L)</t>
  </si>
  <si>
    <t>56.4.1</t>
  </si>
  <si>
    <t>56.4.2</t>
  </si>
  <si>
    <t>56.4.3</t>
  </si>
  <si>
    <t>56.4.4</t>
  </si>
  <si>
    <t>56.4.5</t>
  </si>
  <si>
    <t>56.4.6</t>
  </si>
  <si>
    <t>56.4.7</t>
  </si>
  <si>
    <t>56.4.8</t>
  </si>
  <si>
    <t>56.4.9</t>
  </si>
  <si>
    <t>56.4.10</t>
  </si>
  <si>
    <t>56.4.11</t>
  </si>
  <si>
    <t>56.4.12</t>
  </si>
  <si>
    <t>56.4.13</t>
  </si>
  <si>
    <t>56.5.1</t>
  </si>
  <si>
    <t>56.6.1</t>
  </si>
  <si>
    <t>56.6.2</t>
  </si>
  <si>
    <t>56.6.3</t>
  </si>
  <si>
    <t>56.6.4</t>
  </si>
  <si>
    <t>56.6.5</t>
  </si>
  <si>
    <t>56.6.6</t>
  </si>
  <si>
    <t>ConstDef_pt</t>
  </si>
  <si>
    <t>Minimum wage per month</t>
  </si>
  <si>
    <t>385.90#m</t>
  </si>
  <si>
    <t>403#m</t>
  </si>
  <si>
    <t>557#m</t>
  </si>
  <si>
    <t>635#m</t>
  </si>
  <si>
    <t>665#m</t>
  </si>
  <si>
    <t>705#m</t>
  </si>
  <si>
    <t>Social support index (IAS)</t>
  </si>
  <si>
    <t>397.86#m</t>
  </si>
  <si>
    <t>407.41#m</t>
  </si>
  <si>
    <t>419.22#m</t>
  </si>
  <si>
    <t>421.32#m</t>
  </si>
  <si>
    <t>428.90#m</t>
  </si>
  <si>
    <t>435.76#m</t>
  </si>
  <si>
    <t>438.81#m</t>
  </si>
  <si>
    <t>443.20#m</t>
  </si>
  <si>
    <t>480.43#m</t>
  </si>
  <si>
    <t>509.26#m</t>
  </si>
  <si>
    <t>522.50#m</t>
  </si>
  <si>
    <t>$SSI_temp</t>
  </si>
  <si>
    <t>"social support index (IAS), temporary while doesn´t reach 2010 minimum wage (for income tax)"</t>
  </si>
  <si>
    <t>Normal weekly working hours; i.e. full-time work</t>
  </si>
  <si>
    <t>$SocialPension</t>
  </si>
  <si>
    <t>FYA: Pensao Social;</t>
  </si>
  <si>
    <t>171.73#m</t>
  </si>
  <si>
    <t>177.05#m</t>
  </si>
  <si>
    <t>181.91#m</t>
  </si>
  <si>
    <t>187.18#m</t>
  </si>
  <si>
    <t>189.52#m</t>
  </si>
  <si>
    <t>195.4#m</t>
  </si>
  <si>
    <t>197.55#m</t>
  </si>
  <si>
    <t>199.53#m</t>
  </si>
  <si>
    <t>201.53#m</t>
  </si>
  <si>
    <t>202.34#m</t>
  </si>
  <si>
    <t>203.35#m</t>
  </si>
  <si>
    <t>207.01#m</t>
  </si>
  <si>
    <t>210.32#m</t>
  </si>
  <si>
    <t>211.79#m</t>
  </si>
  <si>
    <t>213.91#m</t>
  </si>
  <si>
    <t>245.79#m</t>
  </si>
  <si>
    <t>255.25#m</t>
  </si>
  <si>
    <t>$SocialPension1</t>
  </si>
  <si>
    <t>FYA: supplement for aged &lt;=69</t>
  </si>
  <si>
    <t>15.89#m</t>
  </si>
  <si>
    <t>16.38#m</t>
  </si>
  <si>
    <t>16.83#m</t>
  </si>
  <si>
    <t>17.32#m</t>
  </si>
  <si>
    <t>17.54#m</t>
  </si>
  <si>
    <t>17.61#m</t>
  </si>
  <si>
    <t>17.70#m</t>
  </si>
  <si>
    <t>18.31#m</t>
  </si>
  <si>
    <t>18.44#m</t>
  </si>
  <si>
    <t>18.62#m</t>
  </si>
  <si>
    <t>21.39#m</t>
  </si>
  <si>
    <t>22.21#m</t>
  </si>
  <si>
    <t>$SocialPension2</t>
  </si>
  <si>
    <t>FYA: supplement for aged 70+</t>
  </si>
  <si>
    <t>31.77#m</t>
  </si>
  <si>
    <t>32.75#m</t>
  </si>
  <si>
    <t>33.65#m</t>
  </si>
  <si>
    <t>34.63#m</t>
  </si>
  <si>
    <t>35.06#m</t>
  </si>
  <si>
    <t>35.20#m</t>
  </si>
  <si>
    <t>35.38#m</t>
  </si>
  <si>
    <t>36.02#m</t>
  </si>
  <si>
    <t>36.60#m</t>
  </si>
  <si>
    <t>36.86#m</t>
  </si>
  <si>
    <t>37.23#m</t>
  </si>
  <si>
    <t>42.78#m</t>
  </si>
  <si>
    <t>44.43#m</t>
  </si>
  <si>
    <t>5.3.1</t>
  </si>
  <si>
    <t>$poacm_01</t>
  </si>
  <si>
    <t>Minimum pension if worked 0-14 years</t>
  </si>
  <si>
    <t>223.24#m</t>
  </si>
  <si>
    <t>230.16#m</t>
  </si>
  <si>
    <t>236.47#m</t>
  </si>
  <si>
    <t>243.32#m</t>
  </si>
  <si>
    <t>246.36#m</t>
  </si>
  <si>
    <t>254#m</t>
  </si>
  <si>
    <t>256.79#m</t>
  </si>
  <si>
    <t>259.36#m</t>
  </si>
  <si>
    <t>261.95#m</t>
  </si>
  <si>
    <t>263.00#m</t>
  </si>
  <si>
    <t>264.32#m</t>
  </si>
  <si>
    <t>269.08#m</t>
  </si>
  <si>
    <t>273.39#m</t>
  </si>
  <si>
    <t>275.30#m</t>
  </si>
  <si>
    <t>278.05#m</t>
  </si>
  <si>
    <t>291.48#m</t>
  </si>
  <si>
    <t>319.49#m</t>
  </si>
  <si>
    <t>331.79#m</t>
  </si>
  <si>
    <t>5.3.2</t>
  </si>
  <si>
    <t>$poacm_02</t>
  </si>
  <si>
    <t>FYA: minimum pension if worked 15-20 years</t>
  </si>
  <si>
    <t>249.00#m</t>
  </si>
  <si>
    <t>256.72#m</t>
  </si>
  <si>
    <t>263.76#m</t>
  </si>
  <si>
    <t>271.40#m</t>
  </si>
  <si>
    <t>274.79#m</t>
  </si>
  <si>
    <t>275.89#m</t>
  </si>
  <si>
    <t>277.27#m</t>
  </si>
  <si>
    <t>282.26#m</t>
  </si>
  <si>
    <t>286.78#m</t>
  </si>
  <si>
    <t>288.79#m</t>
  </si>
  <si>
    <t>291.68#m</t>
  </si>
  <si>
    <t>335.15#m</t>
  </si>
  <si>
    <t>348.05#m</t>
  </si>
  <si>
    <t>5.3.4</t>
  </si>
  <si>
    <t>$poacm_03</t>
  </si>
  <si>
    <t>FYA- minimum pension if worked 21-30 years</t>
  </si>
  <si>
    <t>274.76#m</t>
  </si>
  <si>
    <t>283.28#m</t>
  </si>
  <si>
    <t>291.05#m</t>
  </si>
  <si>
    <t>299.49#m</t>
  </si>
  <si>
    <t>303.23#m</t>
  </si>
  <si>
    <t>304.44#m</t>
  </si>
  <si>
    <t>305.96#m</t>
  </si>
  <si>
    <t>311.47#m</t>
  </si>
  <si>
    <t>316.45#m</t>
  </si>
  <si>
    <t>318.67#m</t>
  </si>
  <si>
    <t>321.86#m</t>
  </si>
  <si>
    <t>369.83#m</t>
  </si>
  <si>
    <t>384.07#m</t>
  </si>
  <si>
    <t>5.3.6</t>
  </si>
  <si>
    <t>$poacm_04</t>
  </si>
  <si>
    <t>FYA- minimum pension if worked 31+ years</t>
  </si>
  <si>
    <t>343.45#m</t>
  </si>
  <si>
    <t>363.81#m</t>
  </si>
  <si>
    <t>374.36#m</t>
  </si>
  <si>
    <t>379.04#m</t>
  </si>
  <si>
    <t>380.56#m</t>
  </si>
  <si>
    <t>382.46#m</t>
  </si>
  <si>
    <t>389.34#m</t>
  </si>
  <si>
    <t>395.47#m</t>
  </si>
  <si>
    <t>398.34#m</t>
  </si>
  <si>
    <t>402.32#m</t>
  </si>
  <si>
    <t>462.28#m</t>
  </si>
  <si>
    <t>480.08#m</t>
  </si>
  <si>
    <t>5.4.1</t>
  </si>
  <si>
    <t>$bunct_QperMin</t>
  </si>
  <si>
    <t>"qualifying period: min no of months in work… month = days / 360 * 12 (e.g., 18 = 540 / 360 * 12)"</t>
  </si>
  <si>
    <t>5.4.2</t>
  </si>
  <si>
    <t>$bunct_QperTot</t>
  </si>
  <si>
    <t>5.5.1</t>
  </si>
  <si>
    <t>$bunnc_QperMin</t>
  </si>
  <si>
    <t>5.5.2</t>
  </si>
  <si>
    <t>$bunnc_QperTot</t>
  </si>
  <si>
    <t>5.6.1</t>
  </si>
  <si>
    <t>Duration in months of the compensation scheme - employees</t>
  </si>
  <si>
    <t>5.6.2</t>
  </si>
  <si>
    <t>Duration in months of the compensation scheme - self-employed</t>
  </si>
  <si>
    <t>5.6.3</t>
  </si>
  <si>
    <t>5.6.4</t>
  </si>
  <si>
    <t>5.6.5</t>
  </si>
  <si>
    <t>5.6.6</t>
  </si>
  <si>
    <t>1905#m</t>
  </si>
  <si>
    <t>1995#m</t>
  </si>
  <si>
    <t>5.7.1</t>
  </si>
  <si>
    <t>5.7.2</t>
  </si>
  <si>
    <t>5.7.3</t>
  </si>
  <si>
    <t>5.7.4</t>
  </si>
  <si>
    <t>5.7.5</t>
  </si>
  <si>
    <t>5.7.6</t>
  </si>
  <si>
    <t>5.7.7</t>
  </si>
  <si>
    <t>5.7.8</t>
  </si>
  <si>
    <t>5.7.9</t>
  </si>
  <si>
    <t>5.7.10</t>
  </si>
  <si>
    <t>5.7.11</t>
  </si>
  <si>
    <t>5.7.12</t>
  </si>
  <si>
    <t>5.7.13</t>
  </si>
  <si>
    <t>5.7.14</t>
  </si>
  <si>
    <t>5.8.1</t>
  </si>
  <si>
    <t>$bsaoa_BTA_rate</t>
  </si>
  <si>
    <t>5.8.2</t>
  </si>
  <si>
    <t>$bsaoa_BCA_rate</t>
  </si>
  <si>
    <t>5.8.3</t>
  </si>
  <si>
    <t>5.8.4</t>
  </si>
  <si>
    <t>TransLMA_pt</t>
  </si>
  <si>
    <t>10.14.2</t>
  </si>
  <si>
    <t>10.14.3</t>
  </si>
  <si>
    <t>10.14.4</t>
  </si>
  <si>
    <t>10.14.5</t>
  </si>
  <si>
    <t>10.14.6</t>
  </si>
  <si>
    <t>10.14.7</t>
  </si>
  <si>
    <t>10.14.8</t>
  </si>
  <si>
    <t>10.14.9</t>
  </si>
  <si>
    <t>10.14.10</t>
  </si>
  <si>
    <t>10.14.11</t>
  </si>
  <si>
    <t>1</t>
  </si>
  <si>
    <t>10.14.12</t>
  </si>
  <si>
    <t>10.14.13</t>
  </si>
  <si>
    <t>10.14.14</t>
  </si>
  <si>
    <t>10.14.15</t>
  </si>
  <si>
    <t>10.14.16</t>
  </si>
  <si>
    <t>10.14.17</t>
  </si>
  <si>
    <t>10.14.18</t>
  </si>
  <si>
    <t>10.14.19</t>
  </si>
  <si>
    <t>10.14.20</t>
  </si>
  <si>
    <t>10.14.21</t>
  </si>
  <si>
    <t>10.14.22</t>
  </si>
  <si>
    <t>10.14.23</t>
  </si>
  <si>
    <t>10.14.24</t>
  </si>
  <si>
    <t>10.14.25</t>
  </si>
  <si>
    <t>10.16.2</t>
  </si>
  <si>
    <t>10.16.3</t>
  </si>
  <si>
    <t>10.16.4</t>
  </si>
  <si>
    <t>10.16.5</t>
  </si>
  <si>
    <t>10.16.6</t>
  </si>
  <si>
    <t>10.16.7</t>
  </si>
  <si>
    <t>10.16.8</t>
  </si>
  <si>
    <t>10.16.9</t>
  </si>
  <si>
    <t>10.16.10</t>
  </si>
  <si>
    <t>10.16.11</t>
  </si>
  <si>
    <t>10.16.12</t>
  </si>
  <si>
    <t>10.16.13</t>
  </si>
  <si>
    <t>10.16.14</t>
  </si>
  <si>
    <t>10.16.15</t>
  </si>
  <si>
    <t>10.16.16</t>
  </si>
  <si>
    <t>10.16.17</t>
  </si>
  <si>
    <t>10.16.18</t>
  </si>
  <si>
    <t>10.16.19</t>
  </si>
  <si>
    <t>10.16.20</t>
  </si>
  <si>
    <t>10.16.21</t>
  </si>
  <si>
    <t>10.16.22</t>
  </si>
  <si>
    <t>10.16.23</t>
  </si>
  <si>
    <t>pxp02_pt</t>
  </si>
  <si>
    <t>$pxp02_amt1</t>
  </si>
  <si>
    <t>pensioins up to € 509,26 (SSI)</t>
  </si>
  <si>
    <t>$pxp02_amt2</t>
  </si>
  <si>
    <t>pensions between €509,26 &amp; €1018,52 (2*SSI)</t>
  </si>
  <si>
    <t>$pxp02_amt3</t>
  </si>
  <si>
    <t>pensions over €1018,52</t>
  </si>
  <si>
    <t>tscee_pt</t>
  </si>
  <si>
    <t>Rate of social insurance contribution</t>
  </si>
  <si>
    <t>tscer_pt</t>
  </si>
  <si>
    <t>$tscer_rate</t>
  </si>
  <si>
    <t>tscse_pt</t>
  </si>
  <si>
    <t>$tscse_minrate</t>
  </si>
  <si>
    <t>Compulsory minimum coverage in social protection</t>
  </si>
  <si>
    <t>$tscse_fullrate</t>
  </si>
  <si>
    <t>Broader coverage</t>
  </si>
  <si>
    <t>$tscse_contrib_rate</t>
  </si>
  <si>
    <t>(!) Contribution level: we assume all self-employed choose the same contribution level</t>
  </si>
  <si>
    <t>34.2.1</t>
  </si>
  <si>
    <t>tin00_pt</t>
  </si>
  <si>
    <t>$tin00_indivqt_amt1</t>
  </si>
  <si>
    <t>Individual taxation, one dependent</t>
  </si>
  <si>
    <t>$tin00_indivqt_amt2</t>
  </si>
  <si>
    <t>Individual taxation, two dependents</t>
  </si>
  <si>
    <t>$tin00_indivqt_amt3</t>
  </si>
  <si>
    <t>Individual taxation, three or more dependents</t>
  </si>
  <si>
    <t>$tin00_jointqt_amt1</t>
  </si>
  <si>
    <t>Joint taxation, one dependent</t>
  </si>
  <si>
    <t>$tin00_jointqt_amt2</t>
  </si>
  <si>
    <t>Joint taxation, two dependents</t>
  </si>
  <si>
    <t>$tin00_jointqt_amt3</t>
  </si>
  <si>
    <t>Joint taxation, three or more dependents</t>
  </si>
  <si>
    <t>$tinta_amt1</t>
  </si>
  <si>
    <t>Tax allowance: pension and income from employment imit</t>
  </si>
  <si>
    <t>4104#y</t>
  </si>
  <si>
    <t>$tintape_amt2</t>
  </si>
  <si>
    <t>Pension tax allowance: pension limit for handicapped</t>
  </si>
  <si>
    <t>$tintape_upthres1</t>
  </si>
  <si>
    <t>Pension tax allowance: pension "turning point" (pensions above this amount will have a tax allowance increasingly lower)</t>
  </si>
  <si>
    <t>$tintape_rate</t>
  </si>
  <si>
    <t>Pensions tax allowance rate</t>
  </si>
  <si>
    <t>Self employment income tax allowance rate</t>
  </si>
  <si>
    <t>Tax schedule: rate 1</t>
  </si>
  <si>
    <t>Tax schedule: rate 2 (includes 2018 rescheduling)</t>
  </si>
  <si>
    <t>Tax schedule: rate 3 (includes 2018 rescheduling)</t>
  </si>
  <si>
    <t>Tax schedule: rate 4 (includes 2018 rescheduling)</t>
  </si>
  <si>
    <t>Tax schedule: rate 5 (2013-2016 includes additional solidarity tax, a malus of 2.5% between 80k and 250k)</t>
  </si>
  <si>
    <t>$tin00_rate6</t>
  </si>
  <si>
    <t>Tax schedule: rate 6 (2013-2016 includes additional solidarity tax, a malus of 5% for incomes above 250k)</t>
  </si>
  <si>
    <t>$tin00_rate7</t>
  </si>
  <si>
    <t>Tax schedule: rate 7</t>
  </si>
  <si>
    <t>$tin00_rate8</t>
  </si>
  <si>
    <t>Tax schedule: rate 8</t>
  </si>
  <si>
    <t>$tin00_rate9</t>
  </si>
  <si>
    <t>Tax schedule: rate 9 (2022)</t>
  </si>
  <si>
    <t>Tax schedule: max bracket limit 1</t>
  </si>
  <si>
    <t>4451#y</t>
  </si>
  <si>
    <t>4639#y</t>
  </si>
  <si>
    <t>4755#y</t>
  </si>
  <si>
    <t>4793#y</t>
  </si>
  <si>
    <t>4898#y</t>
  </si>
  <si>
    <t>7035#y</t>
  </si>
  <si>
    <t>7091#y</t>
  </si>
  <si>
    <t>7112#y</t>
  </si>
  <si>
    <t>7116#y</t>
  </si>
  <si>
    <t>7479#y</t>
  </si>
  <si>
    <t>7703#y</t>
  </si>
  <si>
    <t>Tax schedule: max bracket limit 2</t>
  </si>
  <si>
    <t>6732#y</t>
  </si>
  <si>
    <t>6873#y</t>
  </si>
  <si>
    <t>7017#y</t>
  </si>
  <si>
    <t>7192#y</t>
  </si>
  <si>
    <t>7250#y</t>
  </si>
  <si>
    <t>7410#y</t>
  </si>
  <si>
    <t>20100#y</t>
  </si>
  <si>
    <t>20261#y</t>
  </si>
  <si>
    <t>10732#y</t>
  </si>
  <si>
    <t>10736#y</t>
  </si>
  <si>
    <t>11284#y</t>
  </si>
  <si>
    <t>11623#y</t>
  </si>
  <si>
    <t>12160#y</t>
  </si>
  <si>
    <t>Tax schedule: max bracket limit 3</t>
  </si>
  <si>
    <t>16692#y</t>
  </si>
  <si>
    <t>17043#y</t>
  </si>
  <si>
    <t>17401#y</t>
  </si>
  <si>
    <t>17836#y</t>
  </si>
  <si>
    <t>17979#y</t>
  </si>
  <si>
    <t>18375#y</t>
  </si>
  <si>
    <t>40200#y</t>
  </si>
  <si>
    <t>40522#y</t>
  </si>
  <si>
    <t>20322#y</t>
  </si>
  <si>
    <t>15216#y</t>
  </si>
  <si>
    <t>15992#y</t>
  </si>
  <si>
    <t>16472#y</t>
  </si>
  <si>
    <t>17233#y</t>
  </si>
  <si>
    <t>Tax schedule: max bracket limit 4 (designed to include additional solidarity tax since 2013)</t>
  </si>
  <si>
    <t>38391#y</t>
  </si>
  <si>
    <t>39197#y</t>
  </si>
  <si>
    <t>40020#y</t>
  </si>
  <si>
    <t>41021#y</t>
  </si>
  <si>
    <t>41349#y</t>
  </si>
  <si>
    <t>42259#y</t>
  </si>
  <si>
    <t>80640#y</t>
  </si>
  <si>
    <t>25075#y</t>
  </si>
  <si>
    <t>19696#y</t>
  </si>
  <si>
    <t>21321#y</t>
  </si>
  <si>
    <t>22306#y</t>
  </si>
  <si>
    <t>$tin00_upthres5</t>
  </si>
  <si>
    <t>Tax schedule: max bracket limit 5 (designed to include additional solidarity tax since 2013)</t>
  </si>
  <si>
    <t>55639#y</t>
  </si>
  <si>
    <t>56807#y</t>
  </si>
  <si>
    <t>58000#y</t>
  </si>
  <si>
    <t>59450#y</t>
  </si>
  <si>
    <t>59926#y</t>
  </si>
  <si>
    <t>61244#y</t>
  </si>
  <si>
    <t>36856#y</t>
  </si>
  <si>
    <t>36967#y</t>
  </si>
  <si>
    <t>25076#y</t>
  </si>
  <si>
    <t>26355#y</t>
  </si>
  <si>
    <t>27146#y</t>
  </si>
  <si>
    <t>28400#y</t>
  </si>
  <si>
    <t>$tin00_upthres6</t>
  </si>
  <si>
    <t>Tax schedule: max bracket limit 6</t>
  </si>
  <si>
    <t>61260#y</t>
  </si>
  <si>
    <t>62546#y</t>
  </si>
  <si>
    <t>64110#y</t>
  </si>
  <si>
    <t>64623#y</t>
  </si>
  <si>
    <t>66045#y</t>
  </si>
  <si>
    <t>80882#y</t>
  </si>
  <si>
    <t>36757#y</t>
  </si>
  <si>
    <t>38632#y</t>
  </si>
  <si>
    <t>39791#y</t>
  </si>
  <si>
    <t>41629#y</t>
  </si>
  <si>
    <t>$tin00_upthres7</t>
  </si>
  <si>
    <t>Tax schedule: max bracket limit 7</t>
  </si>
  <si>
    <t>153300#y</t>
  </si>
  <si>
    <t>48033#y</t>
  </si>
  <si>
    <t>50483#y</t>
  </si>
  <si>
    <t>44987#y</t>
  </si>
  <si>
    <t>$tin00_upthres8</t>
  </si>
  <si>
    <t>Tax schedule: max bracket limit 8</t>
  </si>
  <si>
    <t>75009#y</t>
  </si>
  <si>
    <t>78834#y</t>
  </si>
  <si>
    <t>83696#y</t>
  </si>
  <si>
    <t>$tin00_surtax_rate1</t>
  </si>
  <si>
    <t>Surtax since 2016 to 2017: rate 1</t>
  </si>
  <si>
    <t>$tin00_surtax_rate2</t>
  </si>
  <si>
    <t>Surtax since 2016 to 2017: rate 2</t>
  </si>
  <si>
    <t>$tin00_surtax_rate3</t>
  </si>
  <si>
    <t>Surtax since 2016: rate 3</t>
  </si>
  <si>
    <t>$tin00_surtax_rate4</t>
  </si>
  <si>
    <t>Surtax since 2016: rate 4</t>
  </si>
  <si>
    <t>34.4.22</t>
  </si>
  <si>
    <t>$tin00_surtax_rate5</t>
  </si>
  <si>
    <t>Surtax since 2016: rate 5</t>
  </si>
  <si>
    <t>34.4.23</t>
  </si>
  <si>
    <t>$tin00_surtax_upthres1</t>
  </si>
  <si>
    <t>Surtax since 2016: max bracket limit 1</t>
  </si>
  <si>
    <t>34.4.24</t>
  </si>
  <si>
    <t>$tin00_surtax_upthres2</t>
  </si>
  <si>
    <t>Surtax since 2016: max bracket limit 2</t>
  </si>
  <si>
    <t>34.4.25</t>
  </si>
  <si>
    <t>$tin00_surtax_upthres3</t>
  </si>
  <si>
    <t>Surtax since 2016: max bracket limit 3</t>
  </si>
  <si>
    <t>34.4.26</t>
  </si>
  <si>
    <t>$tin00_surtax_upthres4</t>
  </si>
  <si>
    <t>Surtax since 2016: max bracket limit 4</t>
  </si>
  <si>
    <t>34.4.27</t>
  </si>
  <si>
    <t>$tin00_surtax_thres5</t>
  </si>
  <si>
    <t>surtax: income above 80,000 and below 250,000 is additionally taxed in 2.5%</t>
  </si>
  <si>
    <t>34.4.28</t>
  </si>
  <si>
    <t>$tin00_surtax_thres6</t>
  </si>
  <si>
    <t>surtax: iincome above 250,000 is additionally taxed in 5%</t>
  </si>
  <si>
    <t>34.4.29</t>
  </si>
  <si>
    <t>$tin00_surtax_rate6</t>
  </si>
  <si>
    <t>34.4.30</t>
  </si>
  <si>
    <t>$tin00_surtax_rate7</t>
  </si>
  <si>
    <t>$tin00_madeira_rate1</t>
  </si>
  <si>
    <t>Tax schedule Madeira: rate 1</t>
  </si>
  <si>
    <t>$tin00_madeira_rate2</t>
  </si>
  <si>
    <t>Tax schedule Madeira: rate 2</t>
  </si>
  <si>
    <t>$tin00_madeira_rate3</t>
  </si>
  <si>
    <t>Tax schedule Madeira: rate 3</t>
  </si>
  <si>
    <t>$tin00_madeira_rate4</t>
  </si>
  <si>
    <t>Tax schedule Madeira: rate 4</t>
  </si>
  <si>
    <t>$tin00_madeira_rate5</t>
  </si>
  <si>
    <t>Tax schedule Madeira: rate 5</t>
  </si>
  <si>
    <t>$tin00_madeira_rate6</t>
  </si>
  <si>
    <t>Tax schedule Madeira: rate 6</t>
  </si>
  <si>
    <t>$tin00_madeira_rate7</t>
  </si>
  <si>
    <t>Tax schedule Madeira: rate 7</t>
  </si>
  <si>
    <t>$tin00_madeira_rate8</t>
  </si>
  <si>
    <t>Tax schedule Madeira: rate 8</t>
  </si>
  <si>
    <t>$tin00_madeira_rate9</t>
  </si>
  <si>
    <t>Tax schedule Madeira: rate 9</t>
  </si>
  <si>
    <t>$tin00_madeira_upthres1</t>
  </si>
  <si>
    <t>Tax schedule Madeira: bracket 1</t>
  </si>
  <si>
    <t>$tin00_madeira_upthres2</t>
  </si>
  <si>
    <t>Tax schedule Madeira: bracket 2</t>
  </si>
  <si>
    <t>$tin00_madeira_upthres3</t>
  </si>
  <si>
    <t>Tax schedule Madeira: bracket 3</t>
  </si>
  <si>
    <t>$tin00_madeira_upthres4</t>
  </si>
  <si>
    <t>Tax schedule Madeira: bracket 4</t>
  </si>
  <si>
    <t>$tin00_madeira_upthres5</t>
  </si>
  <si>
    <t>Tax schedule Madeira: bracket 5</t>
  </si>
  <si>
    <t>$tin00_madeira_upthres6</t>
  </si>
  <si>
    <t>Tax schedule Madeira: bracket 6</t>
  </si>
  <si>
    <t>34.5.16</t>
  </si>
  <si>
    <t>$tin00_madeira_upthres7</t>
  </si>
  <si>
    <t>Tax schedule Madeira: bracket 7</t>
  </si>
  <si>
    <t>34.5.17</t>
  </si>
  <si>
    <t>$tin00_madeira_upthres8</t>
  </si>
  <si>
    <t>Tax schedule Madeira: bracket 8</t>
  </si>
  <si>
    <t>$tin00_azores_rate1</t>
  </si>
  <si>
    <t>Tax schedule Azores: rate 1</t>
  </si>
  <si>
    <t>$tin00_azores_rate2</t>
  </si>
  <si>
    <t>Tax schedule Azores: rate 2</t>
  </si>
  <si>
    <t>$tin00_azores_rate3</t>
  </si>
  <si>
    <t>Tax schedule Azores: rate 3</t>
  </si>
  <si>
    <t>$tin00_azores_rate4</t>
  </si>
  <si>
    <t>Tax schedule Azores: rate 4</t>
  </si>
  <si>
    <t>$tin00_azores_rate5</t>
  </si>
  <si>
    <t>Tax schedule Azores: rate 5</t>
  </si>
  <si>
    <t>$tin00_azores_rate6</t>
  </si>
  <si>
    <t>Tax schedule Azores: rate 6</t>
  </si>
  <si>
    <t>$tin00_azores_rate7</t>
  </si>
  <si>
    <t>Tax schedule Azores: rate 7</t>
  </si>
  <si>
    <t>$tin00_azores_rate8</t>
  </si>
  <si>
    <t>Tax schedule Azores: rate 8</t>
  </si>
  <si>
    <t>$tin00_azores_rate9</t>
  </si>
  <si>
    <t>Tax schedule Azores: rate 9</t>
  </si>
  <si>
    <t>$tin00_azores_upthres1</t>
  </si>
  <si>
    <t>Tax schedule Azores: bracket 1</t>
  </si>
  <si>
    <t>$tin00_azores_upthres2</t>
  </si>
  <si>
    <t>Tax schedule Azores: bracket 2</t>
  </si>
  <si>
    <t>$tin00_azores_upthres3</t>
  </si>
  <si>
    <t>Tax schedule Azores: bracket 3</t>
  </si>
  <si>
    <t>$tin00_azores_upthres4</t>
  </si>
  <si>
    <t>Tax schedule Azores: bracket 4</t>
  </si>
  <si>
    <t>$tin00_azores_upthres5</t>
  </si>
  <si>
    <t>Tax schedule Azores: bracket 5</t>
  </si>
  <si>
    <t>$tin00_azores_upthres6</t>
  </si>
  <si>
    <t>Tax schedule Azores: bracket 6</t>
  </si>
  <si>
    <t>$tin00_azores_upthres7</t>
  </si>
  <si>
    <t>Tax schedule Azores: bracket 7</t>
  </si>
  <si>
    <t>$tin00_azores_upthres8</t>
  </si>
  <si>
    <t>Tax schedule Azores: bracket 8</t>
  </si>
  <si>
    <t>$tintc00_amt</t>
  </si>
  <si>
    <t>Base for tax credits</t>
  </si>
  <si>
    <t>385.90#y</t>
  </si>
  <si>
    <t>403#y</t>
  </si>
  <si>
    <t>$tintc00_mar_rate</t>
  </si>
  <si>
    <t>Tax credit: married couple</t>
  </si>
  <si>
    <t>$tintc00_single_rate</t>
  </si>
  <si>
    <t>Tax credit: single</t>
  </si>
  <si>
    <t>$tintclp_rate</t>
  </si>
  <si>
    <t>Tax credit: lone parent</t>
  </si>
  <si>
    <t>$tintcch_over3_amt</t>
  </si>
  <si>
    <t>Tax credit: child/dependent</t>
  </si>
  <si>
    <t>$tintcch_below3_amt</t>
  </si>
  <si>
    <t>Tax credit: child/dependent aged up to 3</t>
  </si>
  <si>
    <t>$tintcch_child2_amt2</t>
  </si>
  <si>
    <t>Tax credit: child/dependent (tax units with 2+ dep children aged 4-6 - additional amount)</t>
  </si>
  <si>
    <t>$tintcch_child2_amt1</t>
  </si>
  <si>
    <t>Tax credit: child/dependent (tax units with 2+ dep children aged =&lt;3); 2023 child/dependent (tax units with 2+ dep children aged =&lt;6)</t>
  </si>
  <si>
    <t>$tintcdp_amt1</t>
  </si>
  <si>
    <t>Tax credit: dependent parent (only one parent in unit)</t>
  </si>
  <si>
    <t>635#y</t>
  </si>
  <si>
    <t>$tintcdp_amt2</t>
  </si>
  <si>
    <t>Tax credit: per dependent parent (more than one parent in unit)</t>
  </si>
  <si>
    <t>$tintced_lim1</t>
  </si>
  <si>
    <t>Tax credit: education expenses limit</t>
  </si>
  <si>
    <t>34.7.12</t>
  </si>
  <si>
    <t>$tintced_lim2</t>
  </si>
  <si>
    <t>Tax credit: education expenses additional limit per dependent in families with three or more dependents in education</t>
  </si>
  <si>
    <t>34.7.13</t>
  </si>
  <si>
    <t>$tintcrh_lim</t>
  </si>
  <si>
    <t>Tax credit: retirement home limit</t>
  </si>
  <si>
    <t>323.00#y</t>
  </si>
  <si>
    <t>403.75#y</t>
  </si>
  <si>
    <t>34.7.14</t>
  </si>
  <si>
    <t>$tintcrh_rate</t>
  </si>
  <si>
    <t>Tax credit: retirement home rate</t>
  </si>
  <si>
    <t>34.7.15</t>
  </si>
  <si>
    <t>$tintcmg_mortgage_lim1</t>
  </si>
  <si>
    <t>Tax credit: housing expenses limit (mortgages)</t>
  </si>
  <si>
    <t>586#y</t>
  </si>
  <si>
    <t>34.7.16</t>
  </si>
  <si>
    <t>$tintcmg_mortgage_lim2</t>
  </si>
  <si>
    <t>Tax credit: housing expenses limit for people on low incomes (mortgages)</t>
  </si>
  <si>
    <t>34.7.17</t>
  </si>
  <si>
    <t>$tintcrt_rent_lim1</t>
  </si>
  <si>
    <t>Tax credit: housing expenses limit (rents)</t>
  </si>
  <si>
    <t>502#y</t>
  </si>
  <si>
    <t>414#y</t>
  </si>
  <si>
    <t>34.7.18</t>
  </si>
  <si>
    <t>$tintcrt_rent_lim2</t>
  </si>
  <si>
    <t>Tax credit: housing expenses limit for people on low incomes (rents)</t>
  </si>
  <si>
    <t>34.7.19</t>
  </si>
  <si>
    <t>$tintc_housing_lim1</t>
  </si>
  <si>
    <t>Tax credit: housing expenses: tax base limit 1 (equal to 1st income bracket amount)</t>
  </si>
  <si>
    <t>34.7.20</t>
  </si>
  <si>
    <t>$tintc_housing_lim2</t>
  </si>
  <si>
    <t>Tax credit: housing expenses: tax base limit 2</t>
  </si>
  <si>
    <t>22965#y</t>
  </si>
  <si>
    <t>34.7.21</t>
  </si>
  <si>
    <t>$tintc_housing_lim3</t>
  </si>
  <si>
    <t>Tax credit: housing expenses: tax base limit 3</t>
  </si>
  <si>
    <t>34.7.22</t>
  </si>
  <si>
    <t>$tintcdb_disab_amt1</t>
  </si>
  <si>
    <t>Tax credit: disability: non dependents</t>
  </si>
  <si>
    <t>1491#y</t>
  </si>
  <si>
    <t>1921.72#y</t>
  </si>
  <si>
    <t>34.7.23</t>
  </si>
  <si>
    <t>$tintcdb_disab_amt2</t>
  </si>
  <si>
    <t>Tax credit: disability: dependents</t>
  </si>
  <si>
    <t>639#y</t>
  </si>
  <si>
    <t>712.5#y</t>
  </si>
  <si>
    <t>1676.88#y</t>
  </si>
  <si>
    <t>34.7.24</t>
  </si>
  <si>
    <t>$tintchi_mar_lim</t>
  </si>
  <si>
    <t>Tax credit: health insurance limit for married couple</t>
  </si>
  <si>
    <t>34.7.25</t>
  </si>
  <si>
    <t>$tintchi_single_lim</t>
  </si>
  <si>
    <t>Tax credit: health insurance limit for single</t>
  </si>
  <si>
    <t>78#y</t>
  </si>
  <si>
    <t>34.7.26</t>
  </si>
  <si>
    <t>$tintchi_child_lim</t>
  </si>
  <si>
    <t>Tax credit: health insurance additional limit per dependent</t>
  </si>
  <si>
    <t>39#y</t>
  </si>
  <si>
    <t>34.7.27</t>
  </si>
  <si>
    <t>$tintcox_amt1</t>
  </si>
  <si>
    <t>Tax credit: household general expenses</t>
  </si>
  <si>
    <t>34.7.28</t>
  </si>
  <si>
    <t>$tintcox_amt2</t>
  </si>
  <si>
    <t>34.7.29</t>
  </si>
  <si>
    <t>$tin_minexist_lim</t>
  </si>
  <si>
    <t>Minimum of existance treshold</t>
  </si>
  <si>
    <t>1812#y</t>
  </si>
  <si>
    <t>1896#y</t>
  </si>
  <si>
    <t>1911#y</t>
  </si>
  <si>
    <t>34.7.30</t>
  </si>
  <si>
    <t>$tintc_uplim</t>
  </si>
  <si>
    <t>Tax credits: upper limit</t>
  </si>
  <si>
    <t>34.7.31</t>
  </si>
  <si>
    <t>Parameter used in TC limit: From 2018 is equal to 2500-1500</t>
  </si>
  <si>
    <t>34.7.32</t>
  </si>
  <si>
    <t>$tintaeear_youth_lim</t>
  </si>
  <si>
    <t>Tax allowance youngster income limit</t>
  </si>
  <si>
    <t>34.7.33</t>
  </si>
  <si>
    <t>$tinta_disyemnt_rate1</t>
  </si>
  <si>
    <t>10% of non taxable income from categories A, B, and H for individuals with disabilities</t>
  </si>
  <si>
    <t>34.7.34</t>
  </si>
  <si>
    <t>$tinta_disyemnt_rate2</t>
  </si>
  <si>
    <t>15% of non taxable income from categories A, B, and H for individuals with disabilities</t>
  </si>
  <si>
    <t>34.7.35</t>
  </si>
  <si>
    <t>$tinta_disyemnt_thres</t>
  </si>
  <si>
    <t>Llimit of non taxable income per type of income, for individuals with disabilities</t>
  </si>
  <si>
    <t>34.7.36</t>
  </si>
  <si>
    <t>$tintc_health_lim</t>
  </si>
  <si>
    <t>heath tax credit limit</t>
  </si>
  <si>
    <t>34.7.37</t>
  </si>
  <si>
    <t>$tintc_health_rate</t>
  </si>
  <si>
    <t>health tax credit rate</t>
  </si>
  <si>
    <t>34.7.38</t>
  </si>
  <si>
    <t>$tintc_educ_lim</t>
  </si>
  <si>
    <t>education tax credit limit</t>
  </si>
  <si>
    <t>34.7.39</t>
  </si>
  <si>
    <t>$tintc_educ_rate</t>
  </si>
  <si>
    <t>education tax credit rate</t>
  </si>
  <si>
    <t>34.7.40</t>
  </si>
  <si>
    <t>$tintc_housing_rate</t>
  </si>
  <si>
    <t>housing-mortgage tax credit: rate</t>
  </si>
  <si>
    <t>tiniy_pt</t>
  </si>
  <si>
    <t>$tiniy_rate</t>
  </si>
  <si>
    <t>Income tax on capital income</t>
  </si>
  <si>
    <t>bsaoa_pt</t>
  </si>
  <si>
    <t>$bsaoa_amt</t>
  </si>
  <si>
    <t>CSI: Annual Reference Aamount</t>
  </si>
  <si>
    <t>4338.60#y</t>
  </si>
  <si>
    <t>4909#y</t>
  </si>
  <si>
    <t>5059#y</t>
  </si>
  <si>
    <t>5084.30#y</t>
  </si>
  <si>
    <t>5175.82#y</t>
  </si>
  <si>
    <t>5258.63#y</t>
  </si>
  <si>
    <t>5858.63#y</t>
  </si>
  <si>
    <t>6958#y</t>
  </si>
  <si>
    <t>$bsaoa_inflation</t>
  </si>
  <si>
    <t>$bsaoa_minage</t>
  </si>
  <si>
    <t>36.11.1</t>
  </si>
  <si>
    <t>36.12.1</t>
  </si>
  <si>
    <t>$bsaoa_minamt</t>
  </si>
  <si>
    <t>bsa00_pt</t>
  </si>
  <si>
    <t>178.15#m</t>
  </si>
  <si>
    <t>180.99#m</t>
  </si>
  <si>
    <t>183.84#m</t>
  </si>
  <si>
    <t>186.68#m</t>
  </si>
  <si>
    <t>209.11#m</t>
  </si>
  <si>
    <t>237.25#m</t>
  </si>
  <si>
    <t>242.23#m</t>
  </si>
  <si>
    <t>$bsa00_ad2</t>
  </si>
  <si>
    <t>Per second adult</t>
  </si>
  <si>
    <t>132.66#m</t>
  </si>
  <si>
    <t>89.08#m</t>
  </si>
  <si>
    <t>126.69#m</t>
  </si>
  <si>
    <t>128.69#m</t>
  </si>
  <si>
    <t>130.68#m</t>
  </si>
  <si>
    <t>146.38#m</t>
  </si>
  <si>
    <t>166.08#m</t>
  </si>
  <si>
    <t>169.56#m</t>
  </si>
  <si>
    <t>$bsa00_ad3</t>
  </si>
  <si>
    <t>Per additional adults</t>
  </si>
  <si>
    <t>120.21#m</t>
  </si>
  <si>
    <t>127.34#m</t>
  </si>
  <si>
    <t>131.03#m</t>
  </si>
  <si>
    <t>$bsa00_ch</t>
  </si>
  <si>
    <t>Per children</t>
  </si>
  <si>
    <t>85.87#m</t>
  </si>
  <si>
    <t>88.53#m</t>
  </si>
  <si>
    <t>90.96#m</t>
  </si>
  <si>
    <t>93.59#m</t>
  </si>
  <si>
    <t>94.76#m</t>
  </si>
  <si>
    <t>53.45#m</t>
  </si>
  <si>
    <t>90.50#m</t>
  </si>
  <si>
    <t>91.92#m</t>
  </si>
  <si>
    <t>93.34#m</t>
  </si>
  <si>
    <t>94.83#m</t>
  </si>
  <si>
    <t>104.56#m</t>
  </si>
  <si>
    <t>118.63#m</t>
  </si>
  <si>
    <t>121.12#m</t>
  </si>
  <si>
    <t>$bsa00_ch3</t>
  </si>
  <si>
    <t>Supplement for 3rd and additional</t>
  </si>
  <si>
    <t>17.17#m</t>
  </si>
  <si>
    <t>17.71#m</t>
  </si>
  <si>
    <t>18.19#m</t>
  </si>
  <si>
    <t>18.72#m</t>
  </si>
  <si>
    <t>18.95#m</t>
  </si>
  <si>
    <t>$bsa00_nb</t>
  </si>
  <si>
    <t>Supplement for newborn</t>
  </si>
  <si>
    <t>$bsa00_amt_fya</t>
  </si>
  <si>
    <t>$bsa00_ad2_fya</t>
  </si>
  <si>
    <t>$bsa00_ad3_fya</t>
  </si>
  <si>
    <t>$bsa00_ch_fya</t>
  </si>
  <si>
    <t>$bsa00_rtsup01</t>
  </si>
  <si>
    <t>Rent superior limits according to household dimension (constants needed to calculate the housing supplement of the social insertion income benefit)</t>
  </si>
  <si>
    <t>98.28#m</t>
  </si>
  <si>
    <t>101.33#m</t>
  </si>
  <si>
    <t>103.86#m</t>
  </si>
  <si>
    <t>106.87#m</t>
  </si>
  <si>
    <t>$bsa00_rtsup02</t>
  </si>
  <si>
    <t>(2009 values derived from 2008 according to SSI evolution - check DEF: CONSTANTS)</t>
  </si>
  <si>
    <t>136.51#m</t>
  </si>
  <si>
    <t>140.74#m</t>
  </si>
  <si>
    <t>144.26#m</t>
  </si>
  <si>
    <t>148.44#m</t>
  </si>
  <si>
    <t>$bsa00_rtsup03</t>
  </si>
  <si>
    <t>158.35#m</t>
  </si>
  <si>
    <t>163.26#m</t>
  </si>
  <si>
    <t>167.34#m</t>
  </si>
  <si>
    <t>172.19#m</t>
  </si>
  <si>
    <t>$bsa00_rtsup04</t>
  </si>
  <si>
    <t>177.46#m</t>
  </si>
  <si>
    <t>182.96#m</t>
  </si>
  <si>
    <t>187.53#m</t>
  </si>
  <si>
    <t>192.97#m</t>
  </si>
  <si>
    <t>$bsa00_rtsup05</t>
  </si>
  <si>
    <t>199.30#m</t>
  </si>
  <si>
    <t>205.48#m</t>
  </si>
  <si>
    <t>210.62#m</t>
  </si>
  <si>
    <t>216.73#m</t>
  </si>
  <si>
    <t>$bsa00_rtsup06</t>
  </si>
  <si>
    <t>212.95#m</t>
  </si>
  <si>
    <t>219.55#m</t>
  </si>
  <si>
    <t>225.04#m</t>
  </si>
  <si>
    <t>231.57#m</t>
  </si>
  <si>
    <t>$bsa00_rtsup07</t>
  </si>
  <si>
    <t>223.87#m</t>
  </si>
  <si>
    <t>230.81#m</t>
  </si>
  <si>
    <t>236.58#m</t>
  </si>
  <si>
    <t>243.44#m</t>
  </si>
  <si>
    <t>$bsa00_rtsup08</t>
  </si>
  <si>
    <t>245.71#m</t>
  </si>
  <si>
    <t>253.33#m</t>
  </si>
  <si>
    <t>259.66#m</t>
  </si>
  <si>
    <t>267.19#m</t>
  </si>
  <si>
    <t>$bsa00_rtsup09</t>
  </si>
  <si>
    <t>270.28#m</t>
  </si>
  <si>
    <t>278.66#m</t>
  </si>
  <si>
    <t>285.63#m</t>
  </si>
  <si>
    <t>293.91#m</t>
  </si>
  <si>
    <t>$bsa00_rtsup10</t>
  </si>
  <si>
    <t>286.66#m</t>
  </si>
  <si>
    <t>295.55#m</t>
  </si>
  <si>
    <t>302.94#m</t>
  </si>
  <si>
    <t>311.73#m</t>
  </si>
  <si>
    <t>bfaxp_pt</t>
  </si>
  <si>
    <t>$bfaxp_amt</t>
  </si>
  <si>
    <t>For adults</t>
  </si>
  <si>
    <t>$bfaxp_childamt</t>
  </si>
  <si>
    <t>For children</t>
  </si>
  <si>
    <t>$bfaxp_lim</t>
  </si>
  <si>
    <t>Income Limit</t>
  </si>
  <si>
    <t>bch_pt</t>
  </si>
  <si>
    <t>$bch_ben_a1</t>
  </si>
  <si>
    <t>FYA- "child aged 0, bracket 1"</t>
  </si>
  <si>
    <t>130.62#m</t>
  </si>
  <si>
    <t>152.82#m</t>
  </si>
  <si>
    <t>174.72#m</t>
  </si>
  <si>
    <t>140.76#m</t>
  </si>
  <si>
    <t>145.69#m</t>
  </si>
  <si>
    <t>146.42#m</t>
  </si>
  <si>
    <t>148.32#m</t>
  </si>
  <si>
    <t>149.85#m</t>
  </si>
  <si>
    <t>161.03#m</t>
  </si>
  <si>
    <t>183.03#m</t>
  </si>
  <si>
    <t>186.87#m</t>
  </si>
  <si>
    <t>$bch_ben_a2</t>
  </si>
  <si>
    <t>FYA- "child aged 0, bracket 2"</t>
  </si>
  <si>
    <t>105.58#m</t>
  </si>
  <si>
    <t>108.85#m</t>
  </si>
  <si>
    <t>126.75#m</t>
  </si>
  <si>
    <t>144.91#m</t>
  </si>
  <si>
    <t>116.74#m</t>
  </si>
  <si>
    <t>119.66#m</t>
  </si>
  <si>
    <t>120.86#m</t>
  </si>
  <si>
    <t>122.43#m</t>
  </si>
  <si>
    <t>123.69#m</t>
  </si>
  <si>
    <t>132.92#m</t>
  </si>
  <si>
    <t>$bch_ben_a3</t>
  </si>
  <si>
    <t>FYA- "child aged 0, bracket 3"</t>
  </si>
  <si>
    <t>84.46#m</t>
  </si>
  <si>
    <t>87.08#m</t>
  </si>
  <si>
    <t>89.69#m</t>
  </si>
  <si>
    <t>92.29#m</t>
  </si>
  <si>
    <t>94.14#m</t>
  </si>
  <si>
    <t>95.08#m</t>
  </si>
  <si>
    <t>96.32#m</t>
  </si>
  <si>
    <t>97.31#m</t>
  </si>
  <si>
    <t>104.57#m</t>
  </si>
  <si>
    <t>126.57#m</t>
  </si>
  <si>
    <t>129.23#m</t>
  </si>
  <si>
    <t>$bch_ben_a4</t>
  </si>
  <si>
    <t>FYA- "child aged 0, bracket 4" From 2017: weighted average between amounts in play between jan-jun and jul-dec</t>
  </si>
  <si>
    <t>52.43#m</t>
  </si>
  <si>
    <t>53.79#m</t>
  </si>
  <si>
    <t>55.13#m</t>
  </si>
  <si>
    <t>56.45#m</t>
  </si>
  <si>
    <t>58.39#m</t>
  </si>
  <si>
    <t>62.75#m</t>
  </si>
  <si>
    <t>84.75#m</t>
  </si>
  <si>
    <t>86.53#m</t>
  </si>
  <si>
    <t>$bch_ben_a5</t>
  </si>
  <si>
    <t>"child aged 0, bracket 5"</t>
  </si>
  <si>
    <t>31.46#m</t>
  </si>
  <si>
    <t>32.28#m</t>
  </si>
  <si>
    <t>33.09#m</t>
  </si>
  <si>
    <t>33.88#m</t>
  </si>
  <si>
    <t>$bch_ben_b1</t>
  </si>
  <si>
    <t>FYA- "children aged 1+ (until 2016) or 1-2 (from 2017), bracket 1". From 2017: weighted average between amounts in play between jan-jun and jul-dec. In 2020: children aged up to 36 months will be entitled to the same benefit that is provided for children aged 0.</t>
  </si>
  <si>
    <t>31.67#m</t>
  </si>
  <si>
    <t>32.65#m</t>
  </si>
  <si>
    <t>38.21#m</t>
  </si>
  <si>
    <t>43.68#m</t>
  </si>
  <si>
    <t>35.19#m</t>
  </si>
  <si>
    <t>186.07#m</t>
  </si>
  <si>
    <t>$bch_ben_b2</t>
  </si>
  <si>
    <t>FYA- "children aged 1+ (until 2016) or 1-2 (from 2017), bracket 2" From 2017: weighted average between amounts in play between jan-jun and jul-dec. In 2020: children aged up to 36 months will be entitled to the same benefit that is provided for children aged 0.</t>
  </si>
  <si>
    <t>26.40#m</t>
  </si>
  <si>
    <t>27.22#m</t>
  </si>
  <si>
    <t>31.69#m</t>
  </si>
  <si>
    <t>36.23#m</t>
  </si>
  <si>
    <t>29.19#m</t>
  </si>
  <si>
    <t>29.92#m</t>
  </si>
  <si>
    <t>$bch_ben_b3</t>
  </si>
  <si>
    <t>FYA- "children aged 1+ (until 2016) or 1-2 (from 2017), bracket 3" From 2017: weighted average between amounts in play between jan-jun and jul-dec. In 2020: children aged up to 36 months will be entitled to the same benefit that is provided for children aged 0.</t>
  </si>
  <si>
    <t>24.29#m</t>
  </si>
  <si>
    <t>25.04#m</t>
  </si>
  <si>
    <t>25.79#m</t>
  </si>
  <si>
    <t>26.54#m</t>
  </si>
  <si>
    <t>27.07#m</t>
  </si>
  <si>
    <t>73.12#m</t>
  </si>
  <si>
    <t>$bch_ben_b4</t>
  </si>
  <si>
    <t>FYA- "children aged 1+ (until 2016) or 1-2 (from 2017), bracket 4" From 2017: weighted average between amounts in play between jan-jun and jul-dec. In 2020: children aged up to 36 months will be entitled to the same benefit that is provided for children aged 0.</t>
  </si>
  <si>
    <t>20.97#m</t>
  </si>
  <si>
    <t>21.52#m</t>
  </si>
  <si>
    <t>22.06#m</t>
  </si>
  <si>
    <t>22.59#m</t>
  </si>
  <si>
    <t>$bch_ben_b5</t>
  </si>
  <si>
    <t>"children aged 1+ (until 2016) or 1-2 (from 2017), bracket 5"</t>
  </si>
  <si>
    <t>10.49#m</t>
  </si>
  <si>
    <t>10.76#m</t>
  </si>
  <si>
    <t>11.03#m</t>
  </si>
  <si>
    <t>11.29#m</t>
  </si>
  <si>
    <t>$bch_ben_c1</t>
  </si>
  <si>
    <t>FYA- "children aged 3+ (until 2019) or 3-6 (from 2019) bracket 1"</t>
  </si>
  <si>
    <t>37.08#m</t>
  </si>
  <si>
    <t>46.70#m</t>
  </si>
  <si>
    <t>49.95#m</t>
  </si>
  <si>
    <t>73.51#m</t>
  </si>
  <si>
    <t>$bch_ben_c2</t>
  </si>
  <si>
    <t>FYA-"children aged 3+ (until 2019) or 3-6 (from 2019) bracket 2";</t>
  </si>
  <si>
    <t>30.61#m</t>
  </si>
  <si>
    <t>38.54#m</t>
  </si>
  <si>
    <t>41.23#m</t>
  </si>
  <si>
    <t>$bch_ben_c3</t>
  </si>
  <si>
    <t>FYA- "children aged 3+ (until 2019) or 3-6 (from 2019) bracket 3"</t>
  </si>
  <si>
    <t>27.35#m</t>
  </si>
  <si>
    <t>27.71#m</t>
  </si>
  <si>
    <t>30.43#m</t>
  </si>
  <si>
    <t>32.44#m</t>
  </si>
  <si>
    <t>34.86#m</t>
  </si>
  <si>
    <t>58.05#m</t>
  </si>
  <si>
    <t>$bch_ben_c4</t>
  </si>
  <si>
    <t>FYA- "children aged 3-6 (from 2019), bracket 4"</t>
  </si>
  <si>
    <t>17.79#m</t>
  </si>
  <si>
    <t>19.46#m</t>
  </si>
  <si>
    <t>20.91#m</t>
  </si>
  <si>
    <t>42.91#m</t>
  </si>
  <si>
    <t>43.81#m</t>
  </si>
  <si>
    <t>$bch_ben_d1</t>
  </si>
  <si>
    <t>FYA- "children aged 6+ (from 2019) bracket 1"</t>
  </si>
  <si>
    <t>37.46#m</t>
  </si>
  <si>
    <t>39.1.29</t>
  </si>
  <si>
    <t>$bch_ben_d2</t>
  </si>
  <si>
    <t>FYA- "children aged 6+ (from 2019) bracket 2"</t>
  </si>
  <si>
    <t>30.93#m</t>
  </si>
  <si>
    <t>39.1.31</t>
  </si>
  <si>
    <t>$bch_ben_d3</t>
  </si>
  <si>
    <t>FYA- "children aged 6+ (from 2019) bracket 3"</t>
  </si>
  <si>
    <t>28#m</t>
  </si>
  <si>
    <t>28.00#m</t>
  </si>
  <si>
    <t>30.09#m</t>
  </si>
  <si>
    <t>52.09#m</t>
  </si>
  <si>
    <t>53.18#m</t>
  </si>
  <si>
    <t>39.1.33</t>
  </si>
  <si>
    <t>$bch_ben_e1</t>
  </si>
  <si>
    <t>Supplement for large families: 2 Children, bracket 1</t>
  </si>
  <si>
    <t>40.25#m</t>
  </si>
  <si>
    <t>62.25#m</t>
  </si>
  <si>
    <t>39.1.34</t>
  </si>
  <si>
    <t>$bch_ben_e2</t>
  </si>
  <si>
    <t>Supplement for large families: 2 Children, bracket 2</t>
  </si>
  <si>
    <t>33.24#m</t>
  </si>
  <si>
    <t>55.24#m</t>
  </si>
  <si>
    <t>56.4#m</t>
  </si>
  <si>
    <t>39.1.35</t>
  </si>
  <si>
    <t>$bch_ben_e3</t>
  </si>
  <si>
    <t>Supplement for large families: 2 Children, bracket 3</t>
  </si>
  <si>
    <t>39.1.36</t>
  </si>
  <si>
    <t>$bch_ben_e4</t>
  </si>
  <si>
    <t>Supplement for large families: 2 Children, bracket 4</t>
  </si>
  <si>
    <t>15.69#m</t>
  </si>
  <si>
    <t>37.64#m</t>
  </si>
  <si>
    <t>38.43#m</t>
  </si>
  <si>
    <t>39.1.37</t>
  </si>
  <si>
    <t>$bch_chguarantee</t>
  </si>
  <si>
    <t>Child Gurantee: Benefit amount limit</t>
  </si>
  <si>
    <t>124.56#m</t>
  </si>
  <si>
    <t>39.1.38</t>
  </si>
  <si>
    <t>$bch_ben_f1</t>
  </si>
  <si>
    <t>Supplement for large families: 2 + Children, bracket 1</t>
  </si>
  <si>
    <t>104.66#m</t>
  </si>
  <si>
    <t>39.1.39</t>
  </si>
  <si>
    <t>$bch_ben_f2</t>
  </si>
  <si>
    <t>Supplement for large families: 2 + Children, bracket 2</t>
  </si>
  <si>
    <t>90.33#m</t>
  </si>
  <si>
    <t>39.1.40</t>
  </si>
  <si>
    <t>$bch_ben_f3</t>
  </si>
  <si>
    <t>Supplement for large families: 2 + Children, bracket 3</t>
  </si>
  <si>
    <t>83.91#m</t>
  </si>
  <si>
    <t>39.1.41</t>
  </si>
  <si>
    <t>$bch_ben_f4</t>
  </si>
  <si>
    <t>Supplement for large families: 2 + Children, bracket 4</t>
  </si>
  <si>
    <t>54.5#m</t>
  </si>
  <si>
    <t>39.1.42</t>
  </si>
  <si>
    <t>$bch_lone_addrate1</t>
  </si>
  <si>
    <t>Benefit Increase for Lone Parents</t>
  </si>
  <si>
    <t>39.1.43</t>
  </si>
  <si>
    <t>$bch_lone_addrate2</t>
  </si>
  <si>
    <t>bfaxp01_pt</t>
  </si>
  <si>
    <t>$bfaxp01_amt</t>
  </si>
  <si>
    <t>For adults- 30 euros per month to be paid quarterly until the end of the year.</t>
  </si>
  <si>
    <t>$bfaxp01_childamt</t>
  </si>
  <si>
    <t>For children- 15 euros per month to be paid quarterly until the end of the year.</t>
  </si>
  <si>
    <t>bhotn_pt</t>
  </si>
  <si>
    <t>$bhotn_amt</t>
  </si>
  <si>
    <t>Monthly support payment of up to €200</t>
  </si>
  <si>
    <t>$bhotn_effortrt</t>
  </si>
  <si>
    <t>Maximum effort ratio</t>
  </si>
  <si>
    <t>tco_pt</t>
  </si>
  <si>
    <t>excise - specific - 02111a Ethyl alcohol (per 100 l of pure alcohol)</t>
  </si>
  <si>
    <t>excise - specific - 02131 Beer (per 100 L per Plato of finished product) 11 &lt; Beer &lt;= 13 Plato</t>
  </si>
  <si>
    <t>excise - specific - 04541a Coal and Coke - Heating - Coke (per gigajoule, 1 GJ = 0.0316 ton)</t>
  </si>
  <si>
    <t>excise - specific - 07221a Petrol-Unleaded (per 1000 L)</t>
  </si>
  <si>
    <t>42.3.16</t>
  </si>
  <si>
    <t>excise - specific - 07221b Gas Oil- Propellant (per 1000 L)</t>
  </si>
  <si>
    <t>42.5.2</t>
  </si>
  <si>
    <t>42.5.3</t>
  </si>
  <si>
    <t>42.5.4</t>
  </si>
  <si>
    <t>42.5.5</t>
  </si>
  <si>
    <t>42.5.6</t>
  </si>
  <si>
    <t>42.5.7</t>
  </si>
  <si>
    <t>42.5.8</t>
  </si>
  <si>
    <t>42.5.9</t>
  </si>
  <si>
    <t>42.5.10</t>
  </si>
  <si>
    <t>42.5.11</t>
  </si>
  <si>
    <t>42.5.12</t>
  </si>
  <si>
    <t>42.5.13</t>
  </si>
  <si>
    <t>$tco_base_a_04541</t>
  </si>
  <si>
    <t>excise - specific - 04541a Coal and Coke - Heating - Coke (per gigajoule, 1 GJ = 0.0316 ton) - average</t>
  </si>
  <si>
    <t>42.6.7</t>
  </si>
  <si>
    <t>consumer price - 07221 Car fuel simple average)</t>
  </si>
  <si>
    <t>ConstDef_ro</t>
  </si>
  <si>
    <t>Flat income tax rate</t>
  </si>
  <si>
    <t>$AvGrossWage</t>
  </si>
  <si>
    <t>"The provisional average gross wage used for SIC liability, issued by the National Institute of Statistics"; ;</t>
  </si>
  <si>
    <t>1270#m</t>
  </si>
  <si>
    <t>1550#m</t>
  </si>
  <si>
    <t>1693#m</t>
  </si>
  <si>
    <t>1836#m</t>
  </si>
  <si>
    <t>2022#m</t>
  </si>
  <si>
    <t>2223#m</t>
  </si>
  <si>
    <t>2298#m</t>
  </si>
  <si>
    <t>2681#m</t>
  </si>
  <si>
    <t>3131#m</t>
  </si>
  <si>
    <t>4162#m</t>
  </si>
  <si>
    <t>5163#m</t>
  </si>
  <si>
    <t>5380#m</t>
  </si>
  <si>
    <t>6095#m</t>
  </si>
  <si>
    <t>6789#m</t>
  </si>
  <si>
    <t>7567#m</t>
  </si>
  <si>
    <t>Minimum gross monthly wage; ;</t>
  </si>
  <si>
    <t>3436#m</t>
  </si>
  <si>
    <t>$MinWage_lagged</t>
  </si>
  <si>
    <t>670#m</t>
  </si>
  <si>
    <t>975#m</t>
  </si>
  <si>
    <t>1450#m</t>
  </si>
  <si>
    <t>2080#m</t>
  </si>
  <si>
    <t>2230#m</t>
  </si>
  <si>
    <t>2550#m</t>
  </si>
  <si>
    <t>$ISR</t>
  </si>
  <si>
    <t>Social reference indicator</t>
  </si>
  <si>
    <t>525.5#m</t>
  </si>
  <si>
    <t>598#m</t>
  </si>
  <si>
    <t>$AvRetireAgeWomen</t>
  </si>
  <si>
    <t>$AvRetireAgeMen</t>
  </si>
  <si>
    <t>Note: average age determined as the nearest integer;</t>
  </si>
  <si>
    <t>Qualifying period: min no of months in work; months;</t>
  </si>
  <si>
    <t>Qualifying period: over last; months;</t>
  </si>
  <si>
    <t>Duration in months of the wage and self-employment income compensation scheme</t>
  </si>
  <si>
    <t>$mcpl_my</t>
  </si>
  <si>
    <t>Duration in months of the parental leave compensation scheme</t>
  </si>
  <si>
    <t>$tinta_exempt_upthres1</t>
  </si>
  <si>
    <t>Tax exemptions upper threshold</t>
  </si>
  <si>
    <t>30000#m</t>
  </si>
  <si>
    <t>$tinta_exempt_upthres2</t>
  </si>
  <si>
    <t>Tax exemptions upper threshold - since Aug 2022</t>
  </si>
  <si>
    <t>10000#m</t>
  </si>
  <si>
    <t>TransLMA_ro</t>
  </si>
  <si>
    <t>tscee_ro</t>
  </si>
  <si>
    <t>$tscee_pen_StdRate</t>
  </si>
  <si>
    <t>Contribution rate for pension insurance</t>
  </si>
  <si>
    <t>$tscee_pen_redrate</t>
  </si>
  <si>
    <t>Reduced contribution rate for construction &amp; agriculture sector</t>
  </si>
  <si>
    <t>Contribution rate for unemployment insurance</t>
  </si>
  <si>
    <t>tscer_ro</t>
  </si>
  <si>
    <t>$tscer_sick_rate1</t>
  </si>
  <si>
    <t>Contribution rate for sickness insurance</t>
  </si>
  <si>
    <t>$tscer_sick_rate2</t>
  </si>
  <si>
    <t>Contribution rate for accidents insurance</t>
  </si>
  <si>
    <t>$tscer_supplrate</t>
  </si>
  <si>
    <t>Contribution rate for the salary guarantee fund</t>
  </si>
  <si>
    <t>Contribution rate for employer insurance for work</t>
  </si>
  <si>
    <t>bun_ro</t>
  </si>
  <si>
    <t>tscse_ro</t>
  </si>
  <si>
    <t>Contribution rate for accidents self-insurance</t>
  </si>
  <si>
    <t>tschl_ro</t>
  </si>
  <si>
    <t>$tschl_stdrate</t>
  </si>
  <si>
    <t>Standard health insurance contribution rate</t>
  </si>
  <si>
    <t>$tschl_redrate</t>
  </si>
  <si>
    <t>Rate of health insurance contributions paid by employers</t>
  </si>
  <si>
    <t>$tschl_PenExempt_amt</t>
  </si>
  <si>
    <t>Pension income exempt from health insurance contributions</t>
  </si>
  <si>
    <t>872#m</t>
  </si>
  <si>
    <t>bchnm_ro</t>
  </si>
  <si>
    <t>$bchnm_amt1</t>
  </si>
  <si>
    <t>Amount for children under 2/ Since 2012 percentage of ISR</t>
  </si>
  <si>
    <t>$bchnm_amt2</t>
  </si>
  <si>
    <t>Amount for children older than 2</t>
  </si>
  <si>
    <t>bccnw_ro</t>
  </si>
  <si>
    <t>$bccnw_MaxAmt</t>
  </si>
  <si>
    <t>Child raising benefit - Maximum receivable amount</t>
  </si>
  <si>
    <t>$bccnw_MinCoef</t>
  </si>
  <si>
    <t>Child raising benefit - Coefficient applied to the minimum wage</t>
  </si>
  <si>
    <t>$bccnw_MinAmt</t>
  </si>
  <si>
    <t>Child raising benefit - Minimum receivable amount</t>
  </si>
  <si>
    <t>1232.5#m</t>
  </si>
  <si>
    <t>1315#m</t>
  </si>
  <si>
    <t>1495#m</t>
  </si>
  <si>
    <t>1651#m</t>
  </si>
  <si>
    <t>$bccnw_rate</t>
  </si>
  <si>
    <t>% of previous earnings</t>
  </si>
  <si>
    <t>bccrw_ro</t>
  </si>
  <si>
    <t>$bccrw_amt1</t>
  </si>
  <si>
    <t>Child raising incentive amount, for children over 6 months</t>
  </si>
  <si>
    <t>$bccrw_amt2</t>
  </si>
  <si>
    <t>Child raising incentive amount, for children under 6 months</t>
  </si>
  <si>
    <t>tinta_ro</t>
  </si>
  <si>
    <t>$tinta_eeDed_amt1</t>
  </si>
  <si>
    <t>Standard deduction on employment income</t>
  </si>
  <si>
    <t>$tinta_eeDed_amt2</t>
  </si>
  <si>
    <t>Deduction for dependents on employment income</t>
  </si>
  <si>
    <t>$tinta_PenStdDed_amt</t>
  </si>
  <si>
    <t>Standard deduction on pension income</t>
  </si>
  <si>
    <t>$tinta_DedChild_amt</t>
  </si>
  <si>
    <t>Supplementary deduction for dependent children in school</t>
  </si>
  <si>
    <t>$tinta_ded_extraamt</t>
  </si>
  <si>
    <t>Maximum deduction for contributions to private pension plans</t>
  </si>
  <si>
    <t>668#y</t>
  </si>
  <si>
    <t>1675.5#y</t>
  </si>
  <si>
    <t>1695.2#y</t>
  </si>
  <si>
    <t>1863.0#y</t>
  </si>
  <si>
    <t>1898.1#y</t>
  </si>
  <si>
    <t>1934.8#y</t>
  </si>
  <si>
    <t>1968.2#y</t>
  </si>
  <si>
    <t>1972.6#y</t>
  </si>
  <si>
    <t>1978.6#y</t>
  </si>
  <si>
    <t>1990.3#y</t>
  </si>
  <si>
    <t>1990.6#y</t>
  </si>
  <si>
    <t>$tinta_eeDed_maxamt</t>
  </si>
  <si>
    <t>MAximum amount of deductions on employment income</t>
  </si>
  <si>
    <t>1485#m</t>
  </si>
  <si>
    <t>1823#m</t>
  </si>
  <si>
    <t>$tinta_ee_fullthres</t>
  </si>
  <si>
    <t>Earnings limit up to which deduction on employment income received in full</t>
  </si>
  <si>
    <t>$tinta_ee_uplim</t>
  </si>
  <si>
    <t>Earnings limit above which deduction on employment income withdrawn completely</t>
  </si>
  <si>
    <t>5000#m</t>
  </si>
  <si>
    <t>5300#m</t>
  </si>
  <si>
    <t>6050#m</t>
  </si>
  <si>
    <t>tin_ro</t>
  </si>
  <si>
    <t>$tinta_rate</t>
  </si>
  <si>
    <t>bchba_ro</t>
  </si>
  <si>
    <t>Allowance for new born children amount 1</t>
  </si>
  <si>
    <t>Allowance for new born children amount 2</t>
  </si>
  <si>
    <t>bsaoa_ro</t>
  </si>
  <si>
    <t>$bsaoa_MaxThres</t>
  </si>
  <si>
    <t>Minimum pension max threshold</t>
  </si>
  <si>
    <t>704#m</t>
  </si>
  <si>
    <t>1281#m</t>
  </si>
  <si>
    <t>bsaoatm_ro</t>
  </si>
  <si>
    <t>$bsaoatm_thres1</t>
  </si>
  <si>
    <t>Threshold for January 2022/ 2025</t>
  </si>
  <si>
    <t>2574#m</t>
  </si>
  <si>
    <t>$bsaoatm_thres2</t>
  </si>
  <si>
    <t>Threshold for July 2022</t>
  </si>
  <si>
    <t>$bsaoatm_amt</t>
  </si>
  <si>
    <t>Amount for July 2022 - lump sum/2025</t>
  </si>
  <si>
    <t>$bsaoatm_thres3</t>
  </si>
  <si>
    <t>Lower threshold for 2023</t>
  </si>
  <si>
    <t>$bsaoatm_thres4</t>
  </si>
  <si>
    <t>$bsaoatm_thres5</t>
  </si>
  <si>
    <t>Higher threshold for 2023</t>
  </si>
  <si>
    <t>$bsaoatm_amt1</t>
  </si>
  <si>
    <t>Amount for 2023, lower threshold</t>
  </si>
  <si>
    <t>$bsaoatm_amt2</t>
  </si>
  <si>
    <t>$bsaoatm_amt3</t>
  </si>
  <si>
    <t>Amount for 2023, higher threshold</t>
  </si>
  <si>
    <t>bched_ro</t>
  </si>
  <si>
    <t>$bched_thres</t>
  </si>
  <si>
    <t>Educational benefit, income threshold</t>
  </si>
  <si>
    <t>Educational benefit, amount</t>
  </si>
  <si>
    <t>bedtm_ro</t>
  </si>
  <si>
    <t>$bedtm_amt</t>
  </si>
  <si>
    <t>Benefit amount 30euros equivalent X7 months</t>
  </si>
  <si>
    <t>bsa_ro</t>
  </si>
  <si>
    <t>Max amount for single person (since 2012 as fraction of ISR</t>
  </si>
  <si>
    <t>Max amount for 2 person household( since 2012 as fraction of ISR)</t>
  </si>
  <si>
    <t>181#m</t>
  </si>
  <si>
    <t>Max amount for 3  person household( since 2012 as fraction of ISR)</t>
  </si>
  <si>
    <t>Max amount for 4  person household( since 2012 as fraction of ISR)</t>
  </si>
  <si>
    <t>Max amount for 5  person household( since 2012 as fraction of ISR)</t>
  </si>
  <si>
    <t>356#m</t>
  </si>
  <si>
    <t>372#m</t>
  </si>
  <si>
    <t>462#m</t>
  </si>
  <si>
    <t>Max amount per person starting with the 6th member of the household</t>
  </si>
  <si>
    <t>$bsa_min</t>
  </si>
  <si>
    <t>Minimum bsa payment for those entitled</t>
  </si>
  <si>
    <t>5#m</t>
  </si>
  <si>
    <t>33.9.1</t>
  </si>
  <si>
    <t>33.10.1</t>
  </si>
  <si>
    <t>bsa00_ro</t>
  </si>
  <si>
    <t>$bsa00_thres1</t>
  </si>
  <si>
    <t>Equivalent income threshold for the inclusion component</t>
  </si>
  <si>
    <t>$bsa00_thres2</t>
  </si>
  <si>
    <t>Income threshold for single adult 65+</t>
  </si>
  <si>
    <t>$bsa00_min</t>
  </si>
  <si>
    <t>Minimum bsa00 payment for those entitled</t>
  </si>
  <si>
    <t>$bsa00_extra</t>
  </si>
  <si>
    <t>Maximum employnebt income deducted from income testing</t>
  </si>
  <si>
    <t>$bsa00_thres3</t>
  </si>
  <si>
    <t>Lower equivalent income threshold for thefamily support component</t>
  </si>
  <si>
    <t>$bsa00_thres4</t>
  </si>
  <si>
    <t>Higher equivalent income threshold for thefamily support component</t>
  </si>
  <si>
    <t>879#m</t>
  </si>
  <si>
    <t>Lower threshold, amount for 1 child, 2 parents</t>
  </si>
  <si>
    <t>Lower threshold, amount for 2 children, 2 parents</t>
  </si>
  <si>
    <t>Lower threshold, amount for 3 children, 2 parents</t>
  </si>
  <si>
    <t>405#m</t>
  </si>
  <si>
    <t>Lower threshold, amount for 4+ children, 2 parents</t>
  </si>
  <si>
    <t>Lower threshold, amount for 1 child, 1 parent</t>
  </si>
  <si>
    <t>Lower threshold, amount for 2 children, 1 parent</t>
  </si>
  <si>
    <t>Lower threshold, amount for 3 children, 1 parent</t>
  </si>
  <si>
    <t>Lower threshold, amount for 4+ children, 1 parent</t>
  </si>
  <si>
    <t>Higher threshold, amount for 1 child, 2 parents</t>
  </si>
  <si>
    <t>Higher threshold, amount for 2 children, 2 parents</t>
  </si>
  <si>
    <t>$bsa00_amt11</t>
  </si>
  <si>
    <t>Higher threshold, amount for 3 children, 2 parents</t>
  </si>
  <si>
    <t>$bsa00_amt12</t>
  </si>
  <si>
    <t>Higher threshold, amount for 4+ children, 2 parents</t>
  </si>
  <si>
    <t>$bsa00_amt13</t>
  </si>
  <si>
    <t>Higher threshold, amount for 1 child, 1 parent</t>
  </si>
  <si>
    <t>$bsa00_amt14</t>
  </si>
  <si>
    <t>Higher threshold, amount for 2 children, 1 parent</t>
  </si>
  <si>
    <t>$bsa00_amt15</t>
  </si>
  <si>
    <t>Higher threshold, amount for 3 children, 1 parent</t>
  </si>
  <si>
    <t>$bsa00_amt16</t>
  </si>
  <si>
    <t>Higher threshold, amount for 4+ children, 1 parent</t>
  </si>
  <si>
    <t>34.19.1</t>
  </si>
  <si>
    <t>34.20.1</t>
  </si>
  <si>
    <t>34.27.1</t>
  </si>
  <si>
    <t>34.28.1</t>
  </si>
  <si>
    <t>$bsa00_rate</t>
  </si>
  <si>
    <t>min(0.272613,1.0)</t>
  </si>
  <si>
    <t>bchmt_ro</t>
  </si>
  <si>
    <t>$bchmt_thres1</t>
  </si>
  <si>
    <t>Maximum income per person to be eligible (since 2012 as fraction of ISR)</t>
  </si>
  <si>
    <t>$bchmt_thres2</t>
  </si>
  <si>
    <t>Maximum income per person to be eligible- higher threshold (since 2012 as fraction of ISR)</t>
  </si>
  <si>
    <t>$bchmt_amt1</t>
  </si>
  <si>
    <t>Amount for 1 child (2 parents); since 2012 as fraction of ISR</t>
  </si>
  <si>
    <t>$bchmt_amt2</t>
  </si>
  <si>
    <t>Amount for 2 children (2 parents); since 2012 as fraction of ISR</t>
  </si>
  <si>
    <t>$bchmt_amt3</t>
  </si>
  <si>
    <t>Amount for 3 children (2 parents); since 2012 as fraction of ISR</t>
  </si>
  <si>
    <t>47#m</t>
  </si>
  <si>
    <t>$bchmt_amt4</t>
  </si>
  <si>
    <t>Amount for 4+ children (2 parents); since 2012 as fraction of ISR</t>
  </si>
  <si>
    <t>$bchmt_amt5</t>
  </si>
  <si>
    <t>Amount for 1 child (lone parents)-since 2012 as fraction of ISR</t>
  </si>
  <si>
    <t>$bchmt_amt6</t>
  </si>
  <si>
    <t>Amount for 2 children (lone parents)-since 2012 as fraction of ISR</t>
  </si>
  <si>
    <t>62#m</t>
  </si>
  <si>
    <t>$bchmt_amt7</t>
  </si>
  <si>
    <t>Amount for 3 children (lone parents)-since 2012 as fraction of ISR</t>
  </si>
  <si>
    <t>$bchmt_amt8</t>
  </si>
  <si>
    <t>Amount for 4+ children (lone parents)-since 2012 as fraction of ISR</t>
  </si>
  <si>
    <t>83#m</t>
  </si>
  <si>
    <t>$bchmt_amt11</t>
  </si>
  <si>
    <t>Lower amount for 1 child (2 parents)-since 2012 as fraction of ISR</t>
  </si>
  <si>
    <t>$bchmt_amt10</t>
  </si>
  <si>
    <t>Lower amount for 2 children (2 parents)-since 2012 as fraction of ISR</t>
  </si>
  <si>
    <t>$bchmt_amt9</t>
  </si>
  <si>
    <t>Lower amount for 3 children (2 parents)-since 2012 as fraction of ISR</t>
  </si>
  <si>
    <t>$bchmt_amt12</t>
  </si>
  <si>
    <t>Lower amount for4+ children (2 parents)-since 2012 as fraction of ISR</t>
  </si>
  <si>
    <t>$bchmt_amt13</t>
  </si>
  <si>
    <t>Lower amount for 1 child (lone parents)- since 2012 as fraction of ISR</t>
  </si>
  <si>
    <t>$bchmt_amt16</t>
  </si>
  <si>
    <t>Lower amount for 2 children (lone parents)- since 2012 as fraction of ISR</t>
  </si>
  <si>
    <t>$bchmt_amt15</t>
  </si>
  <si>
    <t>Lower amount for 3 children (lone parents)- since 2012 as fraction of ISR</t>
  </si>
  <si>
    <t>$bchmt_amt14</t>
  </si>
  <si>
    <t>Lower amount for 4+ children (lone parents)- since 2012 as fraction of ISR</t>
  </si>
  <si>
    <t>bhoen_ro</t>
  </si>
  <si>
    <t>$bhoen_thres1</t>
  </si>
  <si>
    <t>Per capita threshold 1</t>
  </si>
  <si>
    <t>$bhoen_thres2</t>
  </si>
  <si>
    <t>Per capita threshold 2</t>
  </si>
  <si>
    <t>$bhoen_thres3</t>
  </si>
  <si>
    <t>Per capita threshold 3</t>
  </si>
  <si>
    <t>$bhoen_thres4</t>
  </si>
  <si>
    <t>Per capita threshold 4</t>
  </si>
  <si>
    <t>$bhoen_thres5</t>
  </si>
  <si>
    <t>Per capita threshold 5</t>
  </si>
  <si>
    <t>$bhoen_thres6</t>
  </si>
  <si>
    <t>Per capita threshold 6</t>
  </si>
  <si>
    <t>920#m</t>
  </si>
  <si>
    <t>$bhoen_thres7</t>
  </si>
  <si>
    <t>Per capita threshold 7</t>
  </si>
  <si>
    <t>$bhoen_thres8</t>
  </si>
  <si>
    <t>Per capita threshold 8</t>
  </si>
  <si>
    <t>$bhoen_thres9</t>
  </si>
  <si>
    <t>Per capita threshold 9</t>
  </si>
  <si>
    <t>615#m</t>
  </si>
  <si>
    <t>$bhoen_thres10</t>
  </si>
  <si>
    <t>Per capita threshold 10</t>
  </si>
  <si>
    <t>786#m</t>
  </si>
  <si>
    <t>$bhoen_thres101</t>
  </si>
  <si>
    <t>$bhoen_Amt31Index1</t>
  </si>
  <si>
    <t>Gas: Amount 1 for the first period (Jan-Mar)</t>
  </si>
  <si>
    <t>233#m</t>
  </si>
  <si>
    <t>$bhoen_Amt31Index2</t>
  </si>
  <si>
    <t>Gas: Amount 1 for the second period (Nov-Dec)</t>
  </si>
  <si>
    <t>$bhoen_Amt32Index1</t>
  </si>
  <si>
    <t>Gas: Amount 2 for the first period (Jan-Mar)</t>
  </si>
  <si>
    <t>$bhoen_Amt32Index2</t>
  </si>
  <si>
    <t>Gas: Amount 2 for the second period (Nov-Dec)</t>
  </si>
  <si>
    <t>$bhoen_Amt33Index1</t>
  </si>
  <si>
    <t>Gas: Amount 3 for the first period (Jan-Mar)</t>
  </si>
  <si>
    <t>$bhoen_Amt33Index2</t>
  </si>
  <si>
    <t>Gas: Amount 3 for the second period (Nov-Dec)</t>
  </si>
  <si>
    <t>$bhoen_Amt34Index1</t>
  </si>
  <si>
    <t>Gas: Amount 4 for the first period (Jan-Mar)</t>
  </si>
  <si>
    <t>$bhoen_Amt34Index2</t>
  </si>
  <si>
    <t>Gas: Amount 4 for the second period (Nov-Dec)</t>
  </si>
  <si>
    <t>$bhoen_Amt35Index1</t>
  </si>
  <si>
    <t>Gas: Amount 5 for the first period (Jan-Mar)</t>
  </si>
  <si>
    <t>$bhoen_Amt35Index2</t>
  </si>
  <si>
    <t>Gas: Amount 5 for the second period (Nov-Dec)</t>
  </si>
  <si>
    <t>$bhoen_Amt36Index1</t>
  </si>
  <si>
    <t>Gas: Amount 6 for the first period (Jan-Mar)</t>
  </si>
  <si>
    <t>$bhoen_Amt36Index2</t>
  </si>
  <si>
    <t>Gas: Amount 6 for the second period (Nov-Dec)</t>
  </si>
  <si>
    <t>$bhoen_Amt37Index1</t>
  </si>
  <si>
    <t>Gas: Amount 7 for the first period (Jan-Mar)</t>
  </si>
  <si>
    <t>$bhoen_Amt37Index2</t>
  </si>
  <si>
    <t>Gas: Amount 7 for the second period (Nov-Dec)</t>
  </si>
  <si>
    <t>$bhoen_Amt38Index1</t>
  </si>
  <si>
    <t>Gas: Amount 8 for the first period (Jan-Mar)</t>
  </si>
  <si>
    <t>$bhoen_Amt38Index2</t>
  </si>
  <si>
    <t>Gas: Amount 8 for the second period (Nov-Dec)</t>
  </si>
  <si>
    <t>$bhoen_Amt39Index1</t>
  </si>
  <si>
    <t>Gas: Amount 9 for the first period (Jan-Mar)</t>
  </si>
  <si>
    <t>17#m</t>
  </si>
  <si>
    <t>$bhoen_Amt39Index2</t>
  </si>
  <si>
    <t xml:space="preserve">Gas: Amount 9 for the second period (Nov-Dec)
</t>
  </si>
  <si>
    <t>$bhoen_Amt40Index1</t>
  </si>
  <si>
    <t>Gas: Amount 10 for the first period (Jan-Mar)</t>
  </si>
  <si>
    <t>$bhoen_Amt40Index2</t>
  </si>
  <si>
    <t>Gas: Amount 10 for the second period (Nov-Dec)</t>
  </si>
  <si>
    <t>$bhoen_Amt21Index1</t>
  </si>
  <si>
    <t>Fossil: Amount 1 for the first period (Jan-Mar)</t>
  </si>
  <si>
    <t>$bhoen_Amt21Index2</t>
  </si>
  <si>
    <t>Fossil:Amount1 for the second period (Nov-Dec)</t>
  </si>
  <si>
    <t>$bhoen_Amt22Index1</t>
  </si>
  <si>
    <t>Fossil: Amount 2 for the first period (Jan-Mar)</t>
  </si>
  <si>
    <t>$bhoen_Amt22Index2</t>
  </si>
  <si>
    <t>Fossil:Amount 2 for the second period (Nov-Dec)</t>
  </si>
  <si>
    <t>$bhoen_Amt23Index1</t>
  </si>
  <si>
    <t>Fossil: Amount 3 for the first period (Jan-Mar)</t>
  </si>
  <si>
    <t>$bhoen_Amt23Index2</t>
  </si>
  <si>
    <t xml:space="preserve">Fossil:Amount 3 for the second period (Nov-Dec)
</t>
  </si>
  <si>
    <t>$bhoen_Amt24Index1</t>
  </si>
  <si>
    <t>Fossil: Amount 4 for the first period (Jan-Mar)</t>
  </si>
  <si>
    <t>34#m</t>
  </si>
  <si>
    <t>$bhoen_Amt24Index2</t>
  </si>
  <si>
    <t xml:space="preserve">Fossil:Amount 4 for the second period (Nov-Dec)
</t>
  </si>
  <si>
    <t>$bhoen_Amt25Index1</t>
  </si>
  <si>
    <t>Fossil: Amount 5 for the first period (Jan-Mar)</t>
  </si>
  <si>
    <t>$bhoen_Amt25Index2</t>
  </si>
  <si>
    <t>Fossil:Amount 5 for the second period (Nov-Dec)</t>
  </si>
  <si>
    <t>$bhoen_Amt26Index1</t>
  </si>
  <si>
    <t>Fossil: Amount 6 for the first period (Jan-Mar)</t>
  </si>
  <si>
    <t>26#m</t>
  </si>
  <si>
    <t>168#m</t>
  </si>
  <si>
    <t>$bhoen_Amt26Index2</t>
  </si>
  <si>
    <t>Fossil:Amount 6 for the second period (Nov-Dec)</t>
  </si>
  <si>
    <t>$bhoen_Amt27Index1</t>
  </si>
  <si>
    <t>Fossil: Amount 7 for the first period (Jan-Mar)</t>
  </si>
  <si>
    <t>$bhoen_Amt27Index2</t>
  </si>
  <si>
    <t>Fossil:Amount 7 for the second period (Nov-Dec)</t>
  </si>
  <si>
    <t>$bhoen_Amt28Index1</t>
  </si>
  <si>
    <t>Fossil: Amount 8 for the first period (Jan-Mar)</t>
  </si>
  <si>
    <t>$bhoen_Amt28Index2</t>
  </si>
  <si>
    <t>Fossil:Amount 8 for the second period (Nov-Dec)</t>
  </si>
  <si>
    <t>$bhoen_Amt29Index1</t>
  </si>
  <si>
    <t>Fossil: Amount 9 for the first period (Jan-Mar)</t>
  </si>
  <si>
    <t>$bhoen_Amt29Index2</t>
  </si>
  <si>
    <t>Fossil:Amount 9 for the second period (Nov-Dec)</t>
  </si>
  <si>
    <t>$bhoen_Amt30Index1</t>
  </si>
  <si>
    <t>Fossil: Amount 10 for the first period (Jan-Mar)</t>
  </si>
  <si>
    <t>$bhoen_Amt30Index2</t>
  </si>
  <si>
    <t>Fossil:Amount 10 for the second period (Nov-Dec)</t>
  </si>
  <si>
    <t>$bhoen_amt10</t>
  </si>
  <si>
    <t>Centralized: amount 1 (percentage subsidized)</t>
  </si>
  <si>
    <t>$bhoen_amt11</t>
  </si>
  <si>
    <t>Centralized: amount 2 (percentage subsidized)</t>
  </si>
  <si>
    <t>$bhoen_amt12</t>
  </si>
  <si>
    <t>Centralized: amount 3 (percentage subsidized)</t>
  </si>
  <si>
    <t>$bhoen_amt13</t>
  </si>
  <si>
    <t>Centralized: amount 4 (percentage subsidized)</t>
  </si>
  <si>
    <t>$bhoen_amt14</t>
  </si>
  <si>
    <t>Centralized: amount 5 (percentage subsidized)</t>
  </si>
  <si>
    <t>$bhoen_amt15</t>
  </si>
  <si>
    <t>Centralized: amount 6 (percentage subsidized)</t>
  </si>
  <si>
    <t>$bhoen_amt16</t>
  </si>
  <si>
    <t>Centralized: amount 7 (percentage subsidized)</t>
  </si>
  <si>
    <t>$bhoen_amt17</t>
  </si>
  <si>
    <t>Centralized: amount 8 (percentage subsidized)</t>
  </si>
  <si>
    <t>$bhoen_amt18</t>
  </si>
  <si>
    <t>Centralized: amount 9  (percentage subsidized)</t>
  </si>
  <si>
    <t>$bhoen_amt19</t>
  </si>
  <si>
    <t>Centralized: amount 10  (percentage subsidized)</t>
  </si>
  <si>
    <t>$bhoen_amt110</t>
  </si>
  <si>
    <t>Centralized: amount 10  (percentage subsidized) (since 2012)</t>
  </si>
  <si>
    <t>$bhoen_Amt11Coef</t>
  </si>
  <si>
    <t>Centralized: amount 1 (percentage subsidized)-single person (since 2011)</t>
  </si>
  <si>
    <t>$bhoen_Amt12Coef</t>
  </si>
  <si>
    <t>Centralized: amount 2 (percentage subsidized)-single person (since 2011)</t>
  </si>
  <si>
    <t>$bhoen_Amt13Coef</t>
  </si>
  <si>
    <t>Centralized: amount 3 (percentage subsidized)-single person (since 2011)</t>
  </si>
  <si>
    <t>$bhoen_Amt14Coef</t>
  </si>
  <si>
    <t>Centralized: amount 4 (percentage subsidized)-single person (since 2011)</t>
  </si>
  <si>
    <t>$bhoen_Amt15Coef</t>
  </si>
  <si>
    <t>Centralized: amount 5  (percentage subsidized)-single person (since 2011)</t>
  </si>
  <si>
    <t>$bhoen_Amt16Coef</t>
  </si>
  <si>
    <t xml:space="preserve">Centralized: amount 6 (percentage subsidized)-single person (since 2011)
</t>
  </si>
  <si>
    <t>$bhoen_Amt17Coef</t>
  </si>
  <si>
    <t>Centralized: amount 7 (percentage subsidized)-single person (since 2011)</t>
  </si>
  <si>
    <t>$bhoen_Amt18Coef</t>
  </si>
  <si>
    <t>Centralized: amount 8 (percentage subsidized)-single person (since 2011)</t>
  </si>
  <si>
    <t>$bhoen_Amt19Coef</t>
  </si>
  <si>
    <t>Centralized: amount 9 (percentage subsidized)-single person (since 2011)</t>
  </si>
  <si>
    <t>$bhoen_Amt10Coef</t>
  </si>
  <si>
    <t>Centralized: amount 10 (percentage subsidized)-single person (since 2011)</t>
  </si>
  <si>
    <t>$bhoen_thres11</t>
  </si>
  <si>
    <t>Per capita threshold 11 (since 2012) for single person</t>
  </si>
  <si>
    <t>1082#m</t>
  </si>
  <si>
    <t>2053#m</t>
  </si>
  <si>
    <t>$bhoen_Amt110Coef</t>
  </si>
  <si>
    <t>Centralized: amount 11 (percentage subsidized)-single person (since 2012)</t>
  </si>
  <si>
    <t>$bhoen_suppl_amt1</t>
  </si>
  <si>
    <t>Supplement for thermic energy</t>
  </si>
  <si>
    <t>$bhoen_suppl_amt2</t>
  </si>
  <si>
    <t>Supplement for fossil fuels energy</t>
  </si>
  <si>
    <t>$bhoen_suppl_amt3</t>
  </si>
  <si>
    <t>Supplement for gas</t>
  </si>
  <si>
    <t>$bhoen_suppl_amt4</t>
  </si>
  <si>
    <t>Supplement for electricity</t>
  </si>
  <si>
    <t>$bhoen_amt41</t>
  </si>
  <si>
    <t>Electricity: Amount 1</t>
  </si>
  <si>
    <t>$bhoen_amt42</t>
  </si>
  <si>
    <t>Electricity: Amount 2</t>
  </si>
  <si>
    <t>$bhoen_amt43</t>
  </si>
  <si>
    <t>Electricity: Amount 3</t>
  </si>
  <si>
    <t>$bhoen_amt44</t>
  </si>
  <si>
    <t>Electricity: Amount 4</t>
  </si>
  <si>
    <t>$bhoen_amt45</t>
  </si>
  <si>
    <t>Electricity: Amount 5</t>
  </si>
  <si>
    <t>$bhoen_amt46</t>
  </si>
  <si>
    <t>Electricity: Amount 6</t>
  </si>
  <si>
    <t>$bhoen_amt47</t>
  </si>
  <si>
    <t>Electricity: Amount 7</t>
  </si>
  <si>
    <t>$bhoen_amt48</t>
  </si>
  <si>
    <t>Electricity: Amount 8</t>
  </si>
  <si>
    <t>$bhoen_amt49</t>
  </si>
  <si>
    <t>Electricity: Amount 9</t>
  </si>
  <si>
    <t>$bhoen_amt50</t>
  </si>
  <si>
    <t>Electricity: Amount 10</t>
  </si>
  <si>
    <t>bedtmot_ro</t>
  </si>
  <si>
    <t>$bedtmot_amt</t>
  </si>
  <si>
    <t>$bedtmot_thres</t>
  </si>
  <si>
    <t>633#m</t>
  </si>
  <si>
    <t>bedestm_ro</t>
  </si>
  <si>
    <t>$bedestm_amt</t>
  </si>
  <si>
    <t>bsatm_ro</t>
  </si>
  <si>
    <t>$bsatm_amt</t>
  </si>
  <si>
    <t>Maximum receivable value</t>
  </si>
  <si>
    <t>$bsatm_thres1</t>
  </si>
  <si>
    <t>Income threshold for pensioners</t>
  </si>
  <si>
    <t>$bsatm_thres2</t>
  </si>
  <si>
    <t>Income threshold for families with children</t>
  </si>
  <si>
    <t>tco_ro</t>
  </si>
  <si>
    <t>excise - specific - 02121b Sparkling wine (per 100 l)</t>
  </si>
  <si>
    <t>excise - specific - 02122a Other wine - still, except for cider, perry, hydromel or obtained from berries, without other additions of flavors or alcohol(per 100 l)</t>
  </si>
  <si>
    <t>excise - specific - 02111 Ethyl alcohol (per 100 l of pure alcohol)&amp; Intermediaries (per</t>
  </si>
  <si>
    <t>excise - specific - 04522a Liquefied hydrocarbons (per 1000 kg) - for cooking</t>
  </si>
  <si>
    <t>consumer price - 02121 Wine (per 100 l), still &amp; sparkling</t>
  </si>
  <si>
    <t>consumer price - 02122 Other wine - still &amp; sparling, cider, perry, hydromel  (per 100 l)</t>
  </si>
  <si>
    <t>ConstDef_se</t>
  </si>
  <si>
    <t>$XBASM</t>
  </si>
  <si>
    <t>Price base amount</t>
  </si>
  <si>
    <t>42400#y</t>
  </si>
  <si>
    <t>44500#y</t>
  </si>
  <si>
    <t>45500#y</t>
  </si>
  <si>
    <t>47600#y</t>
  </si>
  <si>
    <t>52500#y</t>
  </si>
  <si>
    <t>58800#y</t>
  </si>
  <si>
    <t>$XBASMI</t>
  </si>
  <si>
    <t>Income base amount</t>
  </si>
  <si>
    <t>50900#y</t>
  </si>
  <si>
    <t>51100#y</t>
  </si>
  <si>
    <t>54600#y</t>
  </si>
  <si>
    <t>56600#y</t>
  </si>
  <si>
    <t>56900#y</t>
  </si>
  <si>
    <t>58100#y</t>
  </si>
  <si>
    <t>59300#y</t>
  </si>
  <si>
    <t>61500#y</t>
  </si>
  <si>
    <t>64400#y</t>
  </si>
  <si>
    <t>66800#y</t>
  </si>
  <si>
    <t>71000#y</t>
  </si>
  <si>
    <t>74300#y</t>
  </si>
  <si>
    <t>76200#y</t>
  </si>
  <si>
    <t>qualifying period: min no of months in work …</t>
  </si>
  <si>
    <t xml:space="preserve">qualifying period: over last … months </t>
  </si>
  <si>
    <t>floor of unemployment benefit</t>
  </si>
  <si>
    <t>320#l</t>
  </si>
  <si>
    <t>365#l</t>
  </si>
  <si>
    <t>510#l</t>
  </si>
  <si>
    <t>$UB_UpLim1</t>
  </si>
  <si>
    <t>ceiling of unemployment benefit</t>
  </si>
  <si>
    <t>680#l</t>
  </si>
  <si>
    <t>910#l</t>
  </si>
  <si>
    <t>$UB_UpLim2</t>
  </si>
  <si>
    <t>second ceiling for unemployment benefit</t>
  </si>
  <si>
    <t>760#l</t>
  </si>
  <si>
    <t>$UB_LowLimB</t>
  </si>
  <si>
    <t>floor of unemployment benefit (since 120420)</t>
  </si>
  <si>
    <t>$UB_UpLim1B</t>
  </si>
  <si>
    <t>ceiling of unemployment benefit (since 120420)</t>
  </si>
  <si>
    <t>1200#l</t>
  </si>
  <si>
    <t>$UB_UpLim2B</t>
  </si>
  <si>
    <t>second ceiling for unemployment benefit (since 120420)</t>
  </si>
  <si>
    <t>1000#l</t>
  </si>
  <si>
    <t>$bunrate1</t>
  </si>
  <si>
    <t>unemployment benefit amount: rate 1</t>
  </si>
  <si>
    <t>$bunrate2</t>
  </si>
  <si>
    <t>unemployment benefit amount: rate 2</t>
  </si>
  <si>
    <t>$bunrate3</t>
  </si>
  <si>
    <t>unemployment benefit amount: rate 3</t>
  </si>
  <si>
    <t>$bunrate4</t>
  </si>
  <si>
    <t>unemployment benefit amount: rate 4</t>
  </si>
  <si>
    <t>$bunuplim</t>
  </si>
  <si>
    <t>unemployment benefit amount: upper limit</t>
  </si>
  <si>
    <t>18700#m</t>
  </si>
  <si>
    <t>$siceethres</t>
  </si>
  <si>
    <t>sicee: threshold for liability</t>
  </si>
  <si>
    <t>$siceebase1</t>
  </si>
  <si>
    <t>sicee base: amount rate 1</t>
  </si>
  <si>
    <t>$siceebase2</t>
  </si>
  <si>
    <t>sicee base: amount rate 2</t>
  </si>
  <si>
    <t>$siceerate</t>
  </si>
  <si>
    <t>sicce: rate for contributions</t>
  </si>
  <si>
    <t>$sicerthres</t>
  </si>
  <si>
    <t>sicer: threshold for liability</t>
  </si>
  <si>
    <t>$scersirate</t>
  </si>
  <si>
    <t>sicer: sickness insurance rate</t>
  </si>
  <si>
    <t>$scerpirate</t>
  </si>
  <si>
    <t>sicer: retirement benefit program rate</t>
  </si>
  <si>
    <t>$scercirate</t>
  </si>
  <si>
    <t>sicer: life insurance rate</t>
  </si>
  <si>
    <t>$sceracrate</t>
  </si>
  <si>
    <t>sicer: work injury insurance rate</t>
  </si>
  <si>
    <t>$scerirrate</t>
  </si>
  <si>
    <t>sicer: labour market contribution rate</t>
  </si>
  <si>
    <t>$scerotrate1</t>
  </si>
  <si>
    <t>sicer: ordinary wage tax rate</t>
  </si>
  <si>
    <t>$scerotrate2</t>
  </si>
  <si>
    <t>sicer: special wage tax rate - People born before 1938</t>
  </si>
  <si>
    <t>$scerotrate3</t>
  </si>
  <si>
    <t>sicer: special wage tax rate - People older than 65 years old and born after 1937</t>
  </si>
  <si>
    <t>$scermlrate</t>
  </si>
  <si>
    <t>sicer: parental leave programme rate</t>
  </si>
  <si>
    <t>$scerrdrate</t>
  </si>
  <si>
    <t>sicer: reduction for persons younger than 26 - rate</t>
  </si>
  <si>
    <t>$bunct_stdmy</t>
  </si>
  <si>
    <t xml:space="preserve">Full year in months </t>
  </si>
  <si>
    <t>Months on unemployment1</t>
  </si>
  <si>
    <t>$bunct_coef1</t>
  </si>
  <si>
    <t>Coefficent to backtrack salary</t>
  </si>
  <si>
    <t>Months on unemployment2</t>
  </si>
  <si>
    <t>Months on unemployment3</t>
  </si>
  <si>
    <t>$bunct_coef2</t>
  </si>
  <si>
    <t xml:space="preserve">Min age </t>
  </si>
  <si>
    <t>Max age</t>
  </si>
  <si>
    <t>$bunct_coef3</t>
  </si>
  <si>
    <t>Weekly converter coefficient</t>
  </si>
  <si>
    <t>Full time threshold</t>
  </si>
  <si>
    <t>Benefit rate (of full salary) first period</t>
  </si>
  <si>
    <t>Benefit rate second period</t>
  </si>
  <si>
    <t>Benefit rate third period</t>
  </si>
  <si>
    <t xml:space="preserve">$fthw </t>
  </si>
  <si>
    <t>Duration of the compensation scheme (months) (optionally it can last 3 more months)</t>
  </si>
  <si>
    <t>Replacement rate applied to the salary for the 1st level</t>
  </si>
  <si>
    <t>Replacement rate applied to the salary for the 2nd level</t>
  </si>
  <si>
    <t>Replacement rate applied to the salary for the 3rd level</t>
  </si>
  <si>
    <t>Replacement rate applied to the salary for the 4th level</t>
  </si>
  <si>
    <t>Share of the compensation paid by the State for the 1st level</t>
  </si>
  <si>
    <t>Share of the compensation paid by the State for the 2nd level</t>
  </si>
  <si>
    <t>$mc_share3</t>
  </si>
  <si>
    <t>Share of the compensation paid by the State for the 3rd level</t>
  </si>
  <si>
    <t>$mc_share4</t>
  </si>
  <si>
    <t>Share of the compensation paid by the State for the 4th level</t>
  </si>
  <si>
    <t>$mc_max_yem</t>
  </si>
  <si>
    <t>Maximum salary the support calculation is based on</t>
  </si>
  <si>
    <t>44000#m</t>
  </si>
  <si>
    <t>$tscer_thr</t>
  </si>
  <si>
    <t>Threshold for reduction in employer SIC</t>
  </si>
  <si>
    <t>25000#m</t>
  </si>
  <si>
    <t>$tscse_thr</t>
  </si>
  <si>
    <t>Threshold for reduction in self-employed SIC</t>
  </si>
  <si>
    <t>100000#m</t>
  </si>
  <si>
    <t>$yemcomp_stdmy</t>
  </si>
  <si>
    <t>Standard year in months</t>
  </si>
  <si>
    <t>3.8.17</t>
  </si>
  <si>
    <t>$yemcomp_thres1</t>
  </si>
  <si>
    <t>Work time thresholds</t>
  </si>
  <si>
    <t>3.8.18</t>
  </si>
  <si>
    <t>$yemcomp_thres2</t>
  </si>
  <si>
    <t>3.8.19</t>
  </si>
  <si>
    <t>$yemcomp_thres3</t>
  </si>
  <si>
    <t>3.8.20</t>
  </si>
  <si>
    <t>$yemcomp_thres4</t>
  </si>
  <si>
    <t>3.8.21</t>
  </si>
  <si>
    <t>$yemcomp_thres5</t>
  </si>
  <si>
    <t>3.8.22</t>
  </si>
  <si>
    <t>$yemcomp_rate1</t>
  </si>
  <si>
    <t>If between thres1 and 2, use this rate</t>
  </si>
  <si>
    <t>3.8.23</t>
  </si>
  <si>
    <t>$yemcomp_rate2</t>
  </si>
  <si>
    <t>If between thres2 and thres3, use this rate</t>
  </si>
  <si>
    <t>3.8.24</t>
  </si>
  <si>
    <t>$yemcomp_rate3</t>
  </si>
  <si>
    <t>If between thres3 and 4, use this rate</t>
  </si>
  <si>
    <t>3.8.25</t>
  </si>
  <si>
    <t>$yemcomp_rate4</t>
  </si>
  <si>
    <t xml:space="preserve">If between thres4 and 5, use this rate </t>
  </si>
  <si>
    <t>3.8.26</t>
  </si>
  <si>
    <t>Minimum amount of worked months biggerthan this constant</t>
  </si>
  <si>
    <t>$bfapl_stdmy</t>
  </si>
  <si>
    <t>Months full year</t>
  </si>
  <si>
    <t>$bfapl_child_age1</t>
  </si>
  <si>
    <t>1st used age of child in years</t>
  </si>
  <si>
    <t>$bfapl_child_age2</t>
  </si>
  <si>
    <t>1st used age of child in days</t>
  </si>
  <si>
    <t>$bfapl_coef1</t>
  </si>
  <si>
    <t>Average days in month</t>
  </si>
  <si>
    <t>$bfapl_couple_amt1</t>
  </si>
  <si>
    <t xml:space="preserve">Days that can allocated to main careegiver if couple </t>
  </si>
  <si>
    <t>$bfapl_couple_amt2</t>
  </si>
  <si>
    <t>... plus this before birth</t>
  </si>
  <si>
    <t>$bfapl_couple_amt3</t>
  </si>
  <si>
    <t>... plus this if twins</t>
  </si>
  <si>
    <t>$bfapl_single_amt1</t>
  </si>
  <si>
    <t>Days that can allocated to main careegiver if single</t>
  </si>
  <si>
    <t>$bfapl_single_amt2</t>
  </si>
  <si>
    <t>$bfapl_single_amt3</t>
  </si>
  <si>
    <t>$bfapl_couple_amt4</t>
  </si>
  <si>
    <t>Days that must be allocated to partner</t>
  </si>
  <si>
    <t>$bfapl_couple_rate1</t>
  </si>
  <si>
    <t>Benefit rate (of SGI) at high payment period main care giver</t>
  </si>
  <si>
    <t>$bfapl_couple_coef1</t>
  </si>
  <si>
    <t>coefficient to calc correct days</t>
  </si>
  <si>
    <t>$bfapl_couple_amt5</t>
  </si>
  <si>
    <t>Maximum possible days at high payment period, main care giver in couple</t>
  </si>
  <si>
    <t>$bfapl_couple_lim</t>
  </si>
  <si>
    <t>constant to calculate max possible amount, times price base amount</t>
  </si>
  <si>
    <t>$bfapl_couple_amt6</t>
  </si>
  <si>
    <t>Base nr of days</t>
  </si>
  <si>
    <t>$bfapl_couple_amt7</t>
  </si>
  <si>
    <t>min nr days</t>
  </si>
  <si>
    <t>$bfapl_single_rate1</t>
  </si>
  <si>
    <t>$bfapl_single_coef1</t>
  </si>
  <si>
    <t>$bfapl_single_amt5</t>
  </si>
  <si>
    <t>Maximum possible days at high payment period, single</t>
  </si>
  <si>
    <t>$bfapl_single_lim</t>
  </si>
  <si>
    <t>$bfapl_single_amt6</t>
  </si>
  <si>
    <t>3.9.23</t>
  </si>
  <si>
    <t>$bfapl_single_amt7</t>
  </si>
  <si>
    <t>$bpa_coef1</t>
  </si>
  <si>
    <t>Coefficient to calculate benefit amount</t>
  </si>
  <si>
    <t>Rate of SGI in benefit</t>
  </si>
  <si>
    <t>$bpa_coef2</t>
  </si>
  <si>
    <t>$bpa_maxamt</t>
  </si>
  <si>
    <t>Maximum amount of days</t>
  </si>
  <si>
    <t>$bpa_maxlim</t>
  </si>
  <si>
    <t>Coefficient to calculate limit of benefit (compared to price base amount)</t>
  </si>
  <si>
    <t>$bpa_stdmy</t>
  </si>
  <si>
    <t>Months in a year</t>
  </si>
  <si>
    <t xml:space="preserve">$tscer_maxage </t>
  </si>
  <si>
    <t>Max age for standard contributions</t>
  </si>
  <si>
    <t>$tscer_minamt1</t>
  </si>
  <si>
    <t xml:space="preserve">Minium total income needed for contribution to kick in </t>
  </si>
  <si>
    <t xml:space="preserve">Sickness insurance rate </t>
  </si>
  <si>
    <t xml:space="preserve">Retirement benefit rate </t>
  </si>
  <si>
    <t>$tscer_rate3</t>
  </si>
  <si>
    <t xml:space="preserve">Survivor pension rate </t>
  </si>
  <si>
    <t>$tscer_rate4</t>
  </si>
  <si>
    <t xml:space="preserve">Work injury insurance rate </t>
  </si>
  <si>
    <t>$tscer_rate5</t>
  </si>
  <si>
    <t xml:space="preserve">Labor market contribution rate </t>
  </si>
  <si>
    <t>$tscer_rate6</t>
  </si>
  <si>
    <t xml:space="preserve">Ordinary wage tax </t>
  </si>
  <si>
    <t>$tscer_rate7</t>
  </si>
  <si>
    <t xml:space="preserve">Parental leave rate </t>
  </si>
  <si>
    <t>$tscer_age1</t>
  </si>
  <si>
    <t xml:space="preserve">Age limit for lower contribution for young people </t>
  </si>
  <si>
    <t>$tscer_minamt2</t>
  </si>
  <si>
    <t xml:space="preserve">Minimum income for young people </t>
  </si>
  <si>
    <t>$tscer_maxamt1</t>
  </si>
  <si>
    <t>Upper limit of the reduction in contributions</t>
  </si>
  <si>
    <t>$tscer_ret_minage</t>
  </si>
  <si>
    <t>Lower age limit for lower contributions due to retirement status</t>
  </si>
  <si>
    <t>$tscer_ret_maxage</t>
  </si>
  <si>
    <t>Upper age limit for lower contributions due to retirement status</t>
  </si>
  <si>
    <t>GetSystemYear - 1937 -1</t>
  </si>
  <si>
    <t>$tscer_minamt3</t>
  </si>
  <si>
    <t>Min total income needed for contribution to kick in</t>
  </si>
  <si>
    <t>$tscer_rate8</t>
  </si>
  <si>
    <t>Contribution for those with retirement status</t>
  </si>
  <si>
    <t>$tscee_maxage</t>
  </si>
  <si>
    <t>Maximum age for employee social unsurance contribution (born after 1937)</t>
  </si>
  <si>
    <t>$tscee_minamt</t>
  </si>
  <si>
    <t xml:space="preserve">Minimum amount of income </t>
  </si>
  <si>
    <t>$tscee_stdmy</t>
  </si>
  <si>
    <t xml:space="preserve">Nr. of months per year used for this policy </t>
  </si>
  <si>
    <t>$tscee_coef1</t>
  </si>
  <si>
    <t xml:space="preserve">Coefficient to calculate contribution base </t>
  </si>
  <si>
    <t>$tscee_coef2</t>
  </si>
  <si>
    <t xml:space="preserve">If Final contribution is bigger than this constant*XBASM, then you pay ...  
 </t>
  </si>
  <si>
    <t>... this many percent of final contribution base</t>
  </si>
  <si>
    <t>$tscse_maxage1</t>
  </si>
  <si>
    <t xml:space="preserve">Max age for standard contributions </t>
  </si>
  <si>
    <t>$tscse_minamt</t>
  </si>
  <si>
    <t xml:space="preserve">Min amount needed for contributions to kick in </t>
  </si>
  <si>
    <t>Retirement benefit rate</t>
  </si>
  <si>
    <t xml:space="preserve">Life insurance rate </t>
  </si>
  <si>
    <t>$tscse_rate4</t>
  </si>
  <si>
    <t>3.13.7</t>
  </si>
  <si>
    <t>$tscse_rate5</t>
  </si>
  <si>
    <t xml:space="preserve">Labour market contribution rate </t>
  </si>
  <si>
    <t>3.13.8</t>
  </si>
  <si>
    <t>$tscse_rate6</t>
  </si>
  <si>
    <t xml:space="preserve">Ordinary wage tax rate </t>
  </si>
  <si>
    <t>3.13.9</t>
  </si>
  <si>
    <t>$tscse_rate7</t>
  </si>
  <si>
    <t xml:space="preserve">Parental leave programme rate </t>
  </si>
  <si>
    <t>3.13.10</t>
  </si>
  <si>
    <t>$tscse_ret_minage</t>
  </si>
  <si>
    <t>Min age for lower contribution due to retirement age</t>
  </si>
  <si>
    <t>3.13.11</t>
  </si>
  <si>
    <t>$tscse_ret_maxage</t>
  </si>
  <si>
    <t>Max age for lower contribution due to retirement age</t>
  </si>
  <si>
    <t>3.13.12</t>
  </si>
  <si>
    <t>$tscse_minamt2</t>
  </si>
  <si>
    <t>Min amount needed for contributions to kick in</t>
  </si>
  <si>
    <t>3.13.13</t>
  </si>
  <si>
    <t>$tscse_rate8</t>
  </si>
  <si>
    <t>Lower contribution rate for individuals in retirement age</t>
  </si>
  <si>
    <t>$tin_amt1</t>
  </si>
  <si>
    <t>Allowance for private pension</t>
  </si>
  <si>
    <t>$tin_ee_thres1</t>
  </si>
  <si>
    <t xml:space="preserve">First threshold for income based basic allowance, for employees. Calculated against price base amount.  </t>
  </si>
  <si>
    <t>$tin_ee_thres2</t>
  </si>
  <si>
    <t>Second threshold</t>
  </si>
  <si>
    <t>$tin_ee_thres3</t>
  </si>
  <si>
    <t>Third</t>
  </si>
  <si>
    <t>$tin_ee_thres4</t>
  </si>
  <si>
    <t xml:space="preserve">Fourth </t>
  </si>
  <si>
    <t>$tin_ee_thres5</t>
  </si>
  <si>
    <t xml:space="preserve">Fifth </t>
  </si>
  <si>
    <t>$tin_ee_coef1</t>
  </si>
  <si>
    <t>Coefficient used to calculate allowance</t>
  </si>
  <si>
    <t>$tin_ee_coef2</t>
  </si>
  <si>
    <t>$tin_ee_coef3</t>
  </si>
  <si>
    <t>$tin_ee_coef4</t>
  </si>
  <si>
    <t>$tin_ee_coef5</t>
  </si>
  <si>
    <t>$tin_ee_coef6</t>
  </si>
  <si>
    <t>$tin_ee_coef7</t>
  </si>
  <si>
    <t>$tin_ret_minage</t>
  </si>
  <si>
    <t>Age threshold for additional retirement allowance</t>
  </si>
  <si>
    <t>3.14.15</t>
  </si>
  <si>
    <t>$tin_ret_thres1</t>
  </si>
  <si>
    <t>First threshold for additional allowance for pensioneers. Calculated against price base amount.</t>
  </si>
  <si>
    <t>3.14.16</t>
  </si>
  <si>
    <t>$tin_ret_thres2</t>
  </si>
  <si>
    <t>Second threshold for additional allowance for pensioneers. Calculated against price base amount.</t>
  </si>
  <si>
    <t>3.14.17</t>
  </si>
  <si>
    <t>$tin_ret_thres3</t>
  </si>
  <si>
    <t>Third threshold for additional allowance for pensioneers. Calculated against price base amount.</t>
  </si>
  <si>
    <t>3.14.18</t>
  </si>
  <si>
    <t>$tin_ret_thres4</t>
  </si>
  <si>
    <t>Fourth threshold for additional allowance for pensioneers. Calculated against price base amount.</t>
  </si>
  <si>
    <t>3.14.19</t>
  </si>
  <si>
    <t>$tin_ret_thres5</t>
  </si>
  <si>
    <t>Fifth threshold for additional allowance for pensioneers. Calculated against price base amount.</t>
  </si>
  <si>
    <t>3.14.20</t>
  </si>
  <si>
    <t>$tin_ret_thres6</t>
  </si>
  <si>
    <t>Sixth threshold for additional allowance for pensioneers. Calculated against price base amount.</t>
  </si>
  <si>
    <t>3.14.21</t>
  </si>
  <si>
    <t>$tin_ret_thres7</t>
  </si>
  <si>
    <t>Seventh threshold for additional allowance for pensioneers. Calculated against price base amount.</t>
  </si>
  <si>
    <t>3.14.22</t>
  </si>
  <si>
    <t>$tin_ret_thres8</t>
  </si>
  <si>
    <t xml:space="preserve">Eighth threshold for additional allowance for pensioneers. Calculated against price base amount.
</t>
  </si>
  <si>
    <t>3.14.23</t>
  </si>
  <si>
    <t>$tin_ret_thres9</t>
  </si>
  <si>
    <t>Nineth threshold for additional allowance for pensioneers. Calculated against price base amount.</t>
  </si>
  <si>
    <t>3.14.24</t>
  </si>
  <si>
    <t>$tin_ret_thres10</t>
  </si>
  <si>
    <t xml:space="preserve">Threshold for additional allowance for pensioneers. Calculated against price base amount.
</t>
  </si>
  <si>
    <t>3.14.25</t>
  </si>
  <si>
    <t>$tin_ret_thres11</t>
  </si>
  <si>
    <t>Threshold for additional allowance for pensioneers. Calculated against price base amount.</t>
  </si>
  <si>
    <t>3.14.26</t>
  </si>
  <si>
    <t>$tin_ret_thres12</t>
  </si>
  <si>
    <t>3.14.27</t>
  </si>
  <si>
    <t>$tin_ret_thres13</t>
  </si>
  <si>
    <t>3.14.28</t>
  </si>
  <si>
    <t>$tin_ret_thres14</t>
  </si>
  <si>
    <t>3.14.29</t>
  </si>
  <si>
    <t>$tin_ret_coef1</t>
  </si>
  <si>
    <t xml:space="preserve">Coefficient for additional allowance for pensioneers. Multiplied with price base amount.
</t>
  </si>
  <si>
    <t>3.14.30</t>
  </si>
  <si>
    <t>$tin_ret_coef2</t>
  </si>
  <si>
    <t>Coefficient for additional allowance for pensioneers. Multiplied with price base amount.</t>
  </si>
  <si>
    <t>3.14.31</t>
  </si>
  <si>
    <t>$tin_ret_coef3</t>
  </si>
  <si>
    <t>Coefficient for additional allowance for pensioneers. Multiplied with taxbase</t>
  </si>
  <si>
    <t>3.14.32</t>
  </si>
  <si>
    <t>$tin_ret_coef4</t>
  </si>
  <si>
    <t>3.14.33</t>
  </si>
  <si>
    <t>$tin_ret_coef5</t>
  </si>
  <si>
    <t>3.14.34</t>
  </si>
  <si>
    <t>$tin_ret_coef6</t>
  </si>
  <si>
    <t>3.14.35</t>
  </si>
  <si>
    <t>$tin_ret_coef7</t>
  </si>
  <si>
    <t>3.14.36</t>
  </si>
  <si>
    <t>$tin_ret_coef8</t>
  </si>
  <si>
    <t>3.14.37</t>
  </si>
  <si>
    <t>$tin_ret_coef9</t>
  </si>
  <si>
    <t>3.14.38</t>
  </si>
  <si>
    <t>$tin_ret_coef10</t>
  </si>
  <si>
    <t>3.14.39</t>
  </si>
  <si>
    <t>$tin_ret_coef11</t>
  </si>
  <si>
    <t>3.14.40</t>
  </si>
  <si>
    <t>$tin_ret_coef12</t>
  </si>
  <si>
    <t>3.14.41</t>
  </si>
  <si>
    <t>$tin_ret_coef13</t>
  </si>
  <si>
    <t>3.14.42</t>
  </si>
  <si>
    <t>$tin_ret_coef14</t>
  </si>
  <si>
    <t>3.14.43</t>
  </si>
  <si>
    <t>$tin_ret_coef15</t>
  </si>
  <si>
    <t>3.14.44</t>
  </si>
  <si>
    <t>$tin_ret_coef16</t>
  </si>
  <si>
    <t>3.14.45</t>
  </si>
  <si>
    <t>$tin_ret_coef17</t>
  </si>
  <si>
    <t>3.14.46</t>
  </si>
  <si>
    <t>$tin_ret_coef18</t>
  </si>
  <si>
    <t>3.14.47</t>
  </si>
  <si>
    <t>$tin_ret_coef25</t>
  </si>
  <si>
    <t>3.14.48</t>
  </si>
  <si>
    <t>$tin_ret_coef19</t>
  </si>
  <si>
    <t>3.14.49</t>
  </si>
  <si>
    <t>$tin_ret_coef20</t>
  </si>
  <si>
    <t>3.14.50</t>
  </si>
  <si>
    <t>$tin_ret_coef21</t>
  </si>
  <si>
    <t>3.14.51</t>
  </si>
  <si>
    <t>$tin_ret_coef26</t>
  </si>
  <si>
    <t>3.14.52</t>
  </si>
  <si>
    <t>$tin_ret_coef22</t>
  </si>
  <si>
    <t>3.14.53</t>
  </si>
  <si>
    <t>$tin_ret_coef23</t>
  </si>
  <si>
    <t>3.14.54</t>
  </si>
  <si>
    <t>$tin_ret_coef24</t>
  </si>
  <si>
    <t>3.14.55</t>
  </si>
  <si>
    <t>$tin_ret_coef27</t>
  </si>
  <si>
    <t>3.14.56</t>
  </si>
  <si>
    <t>$tin_amt2</t>
  </si>
  <si>
    <t>3.14.57</t>
  </si>
  <si>
    <t>$tin_amt3</t>
  </si>
  <si>
    <t>3.14.58</t>
  </si>
  <si>
    <t>$tin_amt4</t>
  </si>
  <si>
    <t>3.14.59</t>
  </si>
  <si>
    <t>3.14.60</t>
  </si>
  <si>
    <t>$tinna_upthres1</t>
  </si>
  <si>
    <t>Government income tax</t>
  </si>
  <si>
    <t>305999#y</t>
  </si>
  <si>
    <t>316699#y</t>
  </si>
  <si>
    <t>328799#y</t>
  </si>
  <si>
    <t>367599#y</t>
  </si>
  <si>
    <t>372099#y</t>
  </si>
  <si>
    <t>382999#y</t>
  </si>
  <si>
    <t>401099#y</t>
  </si>
  <si>
    <t>413199#y</t>
  </si>
  <si>
    <t>420799#y</t>
  </si>
  <si>
    <t>430199#y</t>
  </si>
  <si>
    <t>438899#y</t>
  </si>
  <si>
    <t>455299#y</t>
  </si>
  <si>
    <t>490699#y</t>
  </si>
  <si>
    <t>509299#y</t>
  </si>
  <si>
    <t>537200#y</t>
  </si>
  <si>
    <t>540700#y</t>
  </si>
  <si>
    <t>598500#y</t>
  </si>
  <si>
    <t>625500#y</t>
  </si>
  <si>
    <t>3.14.61</t>
  </si>
  <si>
    <t>$tinpm_rate</t>
  </si>
  <si>
    <t>3.14.62</t>
  </si>
  <si>
    <t>$tinpm_amt</t>
  </si>
  <si>
    <t>1327#y</t>
  </si>
  <si>
    <t>3.14.63</t>
  </si>
  <si>
    <t>$tintcmi_rate1</t>
  </si>
  <si>
    <t>Constant for capital gains tax (also used in tinkt), and negative gains credit up to ...</t>
  </si>
  <si>
    <t>3.14.64</t>
  </si>
  <si>
    <t>$tintcmi_amt</t>
  </si>
  <si>
    <t>... this amount</t>
  </si>
  <si>
    <t>3.14.65</t>
  </si>
  <si>
    <t>$tintcmi_rate2</t>
  </si>
  <si>
    <t>After which the credit is this rate</t>
  </si>
  <si>
    <t>3.14.66</t>
  </si>
  <si>
    <t>$tintc_ee_maxage</t>
  </si>
  <si>
    <t>Max age for earned income tax credit. Over this age, retirement tax credits apply instead</t>
  </si>
  <si>
    <t>3.14.67</t>
  </si>
  <si>
    <t>$tintc_ee_addthres1</t>
  </si>
  <si>
    <t xml:space="preserve">Thresholds for earned income credit, working age </t>
  </si>
  <si>
    <t>3.14.68</t>
  </si>
  <si>
    <t>$tintc_ee_addthres2</t>
  </si>
  <si>
    <t>3.14.69</t>
  </si>
  <si>
    <t>$tintc_ee_addthres3</t>
  </si>
  <si>
    <t>3.14.70</t>
  </si>
  <si>
    <t>$tintc_ee_addthres4</t>
  </si>
  <si>
    <t>3.14.71</t>
  </si>
  <si>
    <t>$tintc_ee_addthres5</t>
  </si>
  <si>
    <t>3.14.72</t>
  </si>
  <si>
    <t>$tin_ee_addcoef1</t>
  </si>
  <si>
    <t>Coefficients used to calculate the credit</t>
  </si>
  <si>
    <t>3.14.73</t>
  </si>
  <si>
    <t>$tin_ee_addcoef2</t>
  </si>
  <si>
    <t>3.14.74</t>
  </si>
  <si>
    <t>$tin_ee_addcoef3</t>
  </si>
  <si>
    <t>3.14.75</t>
  </si>
  <si>
    <t>$tin_ee_addcoef4</t>
  </si>
  <si>
    <t>3.14.76</t>
  </si>
  <si>
    <t>$tin_ee_addcoef5</t>
  </si>
  <si>
    <t>3.14.77</t>
  </si>
  <si>
    <t>$tin_ee_addcoef6</t>
  </si>
  <si>
    <t>3.14.78</t>
  </si>
  <si>
    <t>$tin_ee_addcoef7</t>
  </si>
  <si>
    <t>3.14.79</t>
  </si>
  <si>
    <t>$tin_ee_addcoef8</t>
  </si>
  <si>
    <t>3.14.80</t>
  </si>
  <si>
    <t>$tin_ret_addthres1</t>
  </si>
  <si>
    <t xml:space="preserve">Thresholds for retirement age </t>
  </si>
  <si>
    <t>3.14.81</t>
  </si>
  <si>
    <t>$tin_ret_addthres2</t>
  </si>
  <si>
    <t>3.14.82</t>
  </si>
  <si>
    <t>$tin_ret_addthres3</t>
  </si>
  <si>
    <t>3.14.83</t>
  </si>
  <si>
    <t>$tin_ret_addthres4</t>
  </si>
  <si>
    <t>600000#y</t>
  </si>
  <si>
    <t>3.14.84</t>
  </si>
  <si>
    <t>$tin_ret_addthres5</t>
  </si>
  <si>
    <t>Threshold for retierment age after 2024</t>
  </si>
  <si>
    <t>3.14.85</t>
  </si>
  <si>
    <t>$tin_ret_addthres6</t>
  </si>
  <si>
    <t>3.14.86</t>
  </si>
  <si>
    <t>$tin_ret_addthres7</t>
  </si>
  <si>
    <t>3.14.87</t>
  </si>
  <si>
    <t>$tin_ret_addcoef1</t>
  </si>
  <si>
    <t>3.14.88</t>
  </si>
  <si>
    <t>$tin_ret_addcoef2</t>
  </si>
  <si>
    <t>3.14.89</t>
  </si>
  <si>
    <t>$tin_ret_addcoef3</t>
  </si>
  <si>
    <t>3.14.90</t>
  </si>
  <si>
    <t>$tin_ret_addcoef4</t>
  </si>
  <si>
    <t>3.14.91</t>
  </si>
  <si>
    <t>$tin_ret_addcoef5</t>
  </si>
  <si>
    <t>3.14.92</t>
  </si>
  <si>
    <t>$tin_ret_addcoef6</t>
  </si>
  <si>
    <t>Coeffients to calculate the credit after 2024</t>
  </si>
  <si>
    <t>3.14.93</t>
  </si>
  <si>
    <t>$tin_ret_addcoef7</t>
  </si>
  <si>
    <t>3.14.94</t>
  </si>
  <si>
    <t>$tin_ret_addcoef8</t>
  </si>
  <si>
    <t>3.14.95</t>
  </si>
  <si>
    <t>$tin_ret_addcoef9</t>
  </si>
  <si>
    <t>3.14.96</t>
  </si>
  <si>
    <t>$tin_ret_addcoef10</t>
  </si>
  <si>
    <t>3.14.97</t>
  </si>
  <si>
    <t>$tin_ret_addcoef11</t>
  </si>
  <si>
    <t>3.14.98</t>
  </si>
  <si>
    <t>$tin_disab_addthres1</t>
  </si>
  <si>
    <t>Thresholds for disability pension credit, working age</t>
  </si>
  <si>
    <t>3.14.99</t>
  </si>
  <si>
    <t>$tin_disab_addthres2</t>
  </si>
  <si>
    <t>3.14.100</t>
  </si>
  <si>
    <t>$tin_disab_addcoef1</t>
  </si>
  <si>
    <t>3.14.101</t>
  </si>
  <si>
    <t>$tin_disab_addcoef2</t>
  </si>
  <si>
    <t>3.14.102</t>
  </si>
  <si>
    <t>$tin_disab_addcoef3</t>
  </si>
  <si>
    <t>3.14.103</t>
  </si>
  <si>
    <t>$tin_disab_addcoef4</t>
  </si>
  <si>
    <t>3.14.104</t>
  </si>
  <si>
    <t>$tin_disab_addcoef5</t>
  </si>
  <si>
    <t>3.14.105</t>
  </si>
  <si>
    <t>$tin_disab_addcoef6</t>
  </si>
  <si>
    <t>3.14.106</t>
  </si>
  <si>
    <t>$tin_exempt_thres</t>
  </si>
  <si>
    <t>Exempted threshold</t>
  </si>
  <si>
    <t>16793#y</t>
  </si>
  <si>
    <t>17047#y</t>
  </si>
  <si>
    <t>17343#y</t>
  </si>
  <si>
    <t>18104#y</t>
  </si>
  <si>
    <t>17935#y</t>
  </si>
  <si>
    <t>18824#y</t>
  </si>
  <si>
    <t>18781#y</t>
  </si>
  <si>
    <t>18739#y</t>
  </si>
  <si>
    <t>18950#y</t>
  </si>
  <si>
    <t>19247#y</t>
  </si>
  <si>
    <t>19670#y</t>
  </si>
  <si>
    <t>20008#y</t>
  </si>
  <si>
    <t>20135#y</t>
  </si>
  <si>
    <t>20431#y</t>
  </si>
  <si>
    <t>22208#y</t>
  </si>
  <si>
    <t>24238#y</t>
  </si>
  <si>
    <t>24873#y</t>
  </si>
  <si>
    <t>3.14.107</t>
  </si>
  <si>
    <t>$tinmu_rate</t>
  </si>
  <si>
    <t>Municipal tax rate</t>
  </si>
  <si>
    <t>3.14.108</t>
  </si>
  <si>
    <t>$tinrg_rate</t>
  </si>
  <si>
    <t>County tax rate</t>
  </si>
  <si>
    <t>3.14.109</t>
  </si>
  <si>
    <t>$tinfu_rate</t>
  </si>
  <si>
    <t>Funeral tax rate</t>
  </si>
  <si>
    <t>3.14.110</t>
  </si>
  <si>
    <t>National tax rate 1</t>
  </si>
  <si>
    <t>3.14.111</t>
  </si>
  <si>
    <t>National tax rate 2</t>
  </si>
  <si>
    <t>3.14.112</t>
  </si>
  <si>
    <t>National tax rate 3 (until 2019)</t>
  </si>
  <si>
    <t>$bch_maxage1</t>
  </si>
  <si>
    <t>Age threshold for younger child benefits</t>
  </si>
  <si>
    <t>$bch_stdamt</t>
  </si>
  <si>
    <t>$bch_addamt1</t>
  </si>
  <si>
    <t xml:space="preserve">Additional amounts per child ... </t>
  </si>
  <si>
    <t>$bch_addamt2</t>
  </si>
  <si>
    <t>$bch_addamt3</t>
  </si>
  <si>
    <t>$bch_addamt4</t>
  </si>
  <si>
    <t>$bch_maxage2</t>
  </si>
  <si>
    <t>Upper age threshold</t>
  </si>
  <si>
    <t>$bch_addamt5</t>
  </si>
  <si>
    <t>Additional amounts per child between 16-18 ...</t>
  </si>
  <si>
    <t>$bch_addamt6</t>
  </si>
  <si>
    <t>3.15.10</t>
  </si>
  <si>
    <t>$bch_addamt7</t>
  </si>
  <si>
    <t>3.15.11</t>
  </si>
  <si>
    <t>$bch_addamt8</t>
  </si>
  <si>
    <t>3.15.12</t>
  </si>
  <si>
    <t>$bch_maxage3</t>
  </si>
  <si>
    <t>3.15.13</t>
  </si>
  <si>
    <t>$bch_redcoef</t>
  </si>
  <si>
    <t>Reduction constant: only 10 of 12 months for age 16-18</t>
  </si>
  <si>
    <t>3.16.1</t>
  </si>
  <si>
    <t>$bho_rate1</t>
  </si>
  <si>
    <t>% wealth exceeding this ...</t>
  </si>
  <si>
    <t>3.16.2</t>
  </si>
  <si>
    <t>... amount included</t>
  </si>
  <si>
    <t>3.16.3</t>
  </si>
  <si>
    <t>$bho_stdmy</t>
  </si>
  <si>
    <t>Months per year to divide with</t>
  </si>
  <si>
    <t>3.16.4</t>
  </si>
  <si>
    <t>$bho_child1_coef</t>
  </si>
  <si>
    <t>1 child</t>
  </si>
  <si>
    <t>3.16.5</t>
  </si>
  <si>
    <t>$bho_child2_coef</t>
  </si>
  <si>
    <t>2 children</t>
  </si>
  <si>
    <t>3.16.6</t>
  </si>
  <si>
    <t>$bho_child3_coef</t>
  </si>
  <si>
    <t xml:space="preserve">3 or more </t>
  </si>
  <si>
    <t>3.16.7</t>
  </si>
  <si>
    <t>$bho_child1_stdamt</t>
  </si>
  <si>
    <t>Special component 1 child</t>
  </si>
  <si>
    <t>3.16.8</t>
  </si>
  <si>
    <t>$bho_child2_stdamt</t>
  </si>
  <si>
    <t>3.16.9</t>
  </si>
  <si>
    <t>$bho_child3_stdamt</t>
  </si>
  <si>
    <t>3 children</t>
  </si>
  <si>
    <t>2650#m</t>
  </si>
  <si>
    <t>3.16.10</t>
  </si>
  <si>
    <t>Amount used to calculate rent component</t>
  </si>
  <si>
    <t>3.16.11</t>
  </si>
  <si>
    <t>...</t>
  </si>
  <si>
    <t>3.16.12</t>
  </si>
  <si>
    <t>3.16.13</t>
  </si>
  <si>
    <t>6600#m</t>
  </si>
  <si>
    <t>3.16.14</t>
  </si>
  <si>
    <t>Coefficient to calc. rent component</t>
  </si>
  <si>
    <t>3.16.15</t>
  </si>
  <si>
    <t>$bho_redcoef1</t>
  </si>
  <si>
    <t>Reduction coefficent when both parents present</t>
  </si>
  <si>
    <t>3.16.16</t>
  </si>
  <si>
    <t>Amount used in reduction calc</t>
  </si>
  <si>
    <t>3.16.17</t>
  </si>
  <si>
    <t>$bho_supplcoef1</t>
  </si>
  <si>
    <t>Temporary supplementary allowance</t>
  </si>
  <si>
    <t>3.16.18</t>
  </si>
  <si>
    <t>$bho_redcoef2</t>
  </si>
  <si>
    <t>Reduction coef, lone parents</t>
  </si>
  <si>
    <t>3.16.19</t>
  </si>
  <si>
    <t>... on income above this amount</t>
  </si>
  <si>
    <t>3.16.20</t>
  </si>
  <si>
    <t>$bho_supplcoef2</t>
  </si>
  <si>
    <t>3.16.21</t>
  </si>
  <si>
    <t>$bho_minage</t>
  </si>
  <si>
    <t>Lower limit young families</t>
  </si>
  <si>
    <t>3.16.22</t>
  </si>
  <si>
    <t>$bho_maxage</t>
  </si>
  <si>
    <t>Upper limit young families</t>
  </si>
  <si>
    <t>3.16.23</t>
  </si>
  <si>
    <t>Amounts used for calculation</t>
  </si>
  <si>
    <t>3.16.24</t>
  </si>
  <si>
    <t>3.16.25</t>
  </si>
  <si>
    <t>3.16.26</t>
  </si>
  <si>
    <t>Coefficients used for calculation</t>
  </si>
  <si>
    <t>3.16.27</t>
  </si>
  <si>
    <t>3.16.28</t>
  </si>
  <si>
    <t>Single reduction</t>
  </si>
  <si>
    <t>3.16.29</t>
  </si>
  <si>
    <t>$bho_amt9</t>
  </si>
  <si>
    <t>3.16.30</t>
  </si>
  <si>
    <t>$bho_amt10</t>
  </si>
  <si>
    <t>Reduction each partner separately</t>
  </si>
  <si>
    <t>3.16.31</t>
  </si>
  <si>
    <t>Lowest amount payable</t>
  </si>
  <si>
    <t>3.16.32</t>
  </si>
  <si>
    <t>$bho_coef5</t>
  </si>
  <si>
    <t>only needed for 2023</t>
  </si>
  <si>
    <t>3.16.33</t>
  </si>
  <si>
    <t>$bho_my1</t>
  </si>
  <si>
    <t>only needed for 2023 and 2025</t>
  </si>
  <si>
    <t>3.17.1</t>
  </si>
  <si>
    <t>$bhope_rate1</t>
  </si>
  <si>
    <t>3.17.2</t>
  </si>
  <si>
    <t>$bhope_thres1</t>
  </si>
  <si>
    <t>... amount included (monthly) when living with partner</t>
  </si>
  <si>
    <t>3.17.3</t>
  </si>
  <si>
    <t>$bhope_rate2</t>
  </si>
  <si>
    <t>3.17.4</t>
  </si>
  <si>
    <t>$bhope_thres2</t>
  </si>
  <si>
    <t>... amount included (monthly) when living without partner</t>
  </si>
  <si>
    <t>3.17.5</t>
  </si>
  <si>
    <t>$bhope_stdmy</t>
  </si>
  <si>
    <t>months to divide by</t>
  </si>
  <si>
    <t>3.17.6</t>
  </si>
  <si>
    <t>$bhope_ret_minage</t>
  </si>
  <si>
    <t>minimum age retired</t>
  </si>
  <si>
    <t>3.17.7</t>
  </si>
  <si>
    <t>$bhope_disab_age1</t>
  </si>
  <si>
    <t>Age thresholds for disabled pensioneers</t>
  </si>
  <si>
    <t>3.17.8</t>
  </si>
  <si>
    <t>$bhope_disab_age2</t>
  </si>
  <si>
    <t>3.17.9</t>
  </si>
  <si>
    <t>$bhope_disab_age3</t>
  </si>
  <si>
    <t>3.17.10</t>
  </si>
  <si>
    <t>$bhope_disab_age4</t>
  </si>
  <si>
    <t>3.17.11</t>
  </si>
  <si>
    <t>$bhope_disab_age5</t>
  </si>
  <si>
    <t>3.17.12</t>
  </si>
  <si>
    <t>$bhope_disab_age6</t>
  </si>
  <si>
    <t>3.17.13</t>
  </si>
  <si>
    <t>$bhope_disab_age7</t>
  </si>
  <si>
    <t>3.17.14</t>
  </si>
  <si>
    <t>$bhope_disab_age8</t>
  </si>
  <si>
    <t>3.17.15</t>
  </si>
  <si>
    <t>$bhope_disab_coef1</t>
  </si>
  <si>
    <t>Coefficients to calculate reserved amount per each threshold</t>
  </si>
  <si>
    <t>3.17.16</t>
  </si>
  <si>
    <t>$bhope_disab_coef2</t>
  </si>
  <si>
    <t>3.17.17</t>
  </si>
  <si>
    <t>$bhope_disab_coef3</t>
  </si>
  <si>
    <t>3.17.18</t>
  </si>
  <si>
    <t>$bhope_disab_coef4</t>
  </si>
  <si>
    <t>3.17.19</t>
  </si>
  <si>
    <t>$bhope_disab_coef5</t>
  </si>
  <si>
    <t>3.17.20</t>
  </si>
  <si>
    <t>$bhope_disab_coef6</t>
  </si>
  <si>
    <t>3.17.21</t>
  </si>
  <si>
    <t>$bhope_disab_coef7</t>
  </si>
  <si>
    <t>3.17.22</t>
  </si>
  <si>
    <t>$bhope_disab_coef8</t>
  </si>
  <si>
    <t>3.17.23</t>
  </si>
  <si>
    <t>$bhope_disab_coef9</t>
  </si>
  <si>
    <t>3.17.24</t>
  </si>
  <si>
    <t>$bhope_ret_coef1</t>
  </si>
  <si>
    <t>Coeffients for max amount, retired and married</t>
  </si>
  <si>
    <t>3.17.25</t>
  </si>
  <si>
    <t>$bhope_ret_coef2</t>
  </si>
  <si>
    <t>3.17.26</t>
  </si>
  <si>
    <t>$bhope_ret_coef3</t>
  </si>
  <si>
    <t>3.17.27</t>
  </si>
  <si>
    <t>$bhope_ret_coef4</t>
  </si>
  <si>
    <t>3.17.28</t>
  </si>
  <si>
    <t>$bhope_ret_coef5</t>
  </si>
  <si>
    <t>3.17.29</t>
  </si>
  <si>
    <t>$bhope_ret_coef6</t>
  </si>
  <si>
    <t>Coeffients for max amount, retired and single</t>
  </si>
  <si>
    <t>3.17.30</t>
  </si>
  <si>
    <t>$bhope_ret_coef7</t>
  </si>
  <si>
    <t>3.17.31</t>
  </si>
  <si>
    <t>$bhope_ret_coef8</t>
  </si>
  <si>
    <t>3.17.32</t>
  </si>
  <si>
    <t>$bhope_ret_coef9</t>
  </si>
  <si>
    <t>3.17.33</t>
  </si>
  <si>
    <t>$bhope_ret_coef10</t>
  </si>
  <si>
    <t>3.17.34</t>
  </si>
  <si>
    <t>$bhope_disab_coef10</t>
  </si>
  <si>
    <t>Coeffients for max amount, younger than retirement age</t>
  </si>
  <si>
    <t>3.17.35</t>
  </si>
  <si>
    <t>$bhope_disab_coef11</t>
  </si>
  <si>
    <t>3.17.36</t>
  </si>
  <si>
    <t>$bhope_amt1</t>
  </si>
  <si>
    <t>Amounts used for calculations</t>
  </si>
  <si>
    <t>3.17.37</t>
  </si>
  <si>
    <t>$bhope_amt2</t>
  </si>
  <si>
    <t>3.17.38</t>
  </si>
  <si>
    <t>$bhope_amt3</t>
  </si>
  <si>
    <t>7000#m</t>
  </si>
  <si>
    <t>3.17.39</t>
  </si>
  <si>
    <t>$bhope_amt4</t>
  </si>
  <si>
    <t>7500#m</t>
  </si>
  <si>
    <t>3.17.40</t>
  </si>
  <si>
    <t>$bhope_ret_coef11</t>
  </si>
  <si>
    <t>3.17.41</t>
  </si>
  <si>
    <t>$bhope_ret_coef12</t>
  </si>
  <si>
    <t>3.17.42</t>
  </si>
  <si>
    <t>Minimum amount paid out</t>
  </si>
  <si>
    <t>3.18.1</t>
  </si>
  <si>
    <t>$bsamt_child_age1</t>
  </si>
  <si>
    <t>Age thresholds of child for calculation of personal needs</t>
  </si>
  <si>
    <t>3.18.2</t>
  </si>
  <si>
    <t>$bsamt_child_age2</t>
  </si>
  <si>
    <t>3.18.3</t>
  </si>
  <si>
    <t>$bsamt_child_age3</t>
  </si>
  <si>
    <t>3.18.4</t>
  </si>
  <si>
    <t>$bsamt_child_age4</t>
  </si>
  <si>
    <t>3.18.5</t>
  </si>
  <si>
    <t>$bsamt_child_age5</t>
  </si>
  <si>
    <t>3.18.6</t>
  </si>
  <si>
    <t>$bsamt_child_age6</t>
  </si>
  <si>
    <t>3.18.7</t>
  </si>
  <si>
    <t>$bsamt_child_age7</t>
  </si>
  <si>
    <t>3.18.8</t>
  </si>
  <si>
    <t>$bsamt_child_age8</t>
  </si>
  <si>
    <t>3.18.9</t>
  </si>
  <si>
    <t>$bsamt_child_age9</t>
  </si>
  <si>
    <t>3.18.10</t>
  </si>
  <si>
    <t>$bsamt_child_age10</t>
  </si>
  <si>
    <t>3.18.11</t>
  </si>
  <si>
    <t>$bsamt_child_age11</t>
  </si>
  <si>
    <t>3.18.12</t>
  </si>
  <si>
    <t>$bsamt_child_age12</t>
  </si>
  <si>
    <t>3.18.13</t>
  </si>
  <si>
    <t>$bsamt_child_age13</t>
  </si>
  <si>
    <t>3.18.14</t>
  </si>
  <si>
    <t>$bsamt_child_amt1</t>
  </si>
  <si>
    <t>Personal needs amounts</t>
  </si>
  <si>
    <t>1410#m</t>
  </si>
  <si>
    <t>1460#m</t>
  </si>
  <si>
    <t>1520#m</t>
  </si>
  <si>
    <t>1540#m</t>
  </si>
  <si>
    <t>1590#m</t>
  </si>
  <si>
    <t>1610#m</t>
  </si>
  <si>
    <t>1710#m</t>
  </si>
  <si>
    <t>1730#m</t>
  </si>
  <si>
    <t>1960#m</t>
  </si>
  <si>
    <t>2050#m</t>
  </si>
  <si>
    <t>2220#m</t>
  </si>
  <si>
    <t>2420#m</t>
  </si>
  <si>
    <t>2640#m</t>
  </si>
  <si>
    <t>2720#m</t>
  </si>
  <si>
    <t>3.18.15</t>
  </si>
  <si>
    <t>$bsamt_child_amt2</t>
  </si>
  <si>
    <t>1580#m</t>
  </si>
  <si>
    <t>1650#m</t>
  </si>
  <si>
    <t>1780#m</t>
  </si>
  <si>
    <t>1920#m</t>
  </si>
  <si>
    <t>2150#m</t>
  </si>
  <si>
    <t>2190#m</t>
  </si>
  <si>
    <t>2240#m</t>
  </si>
  <si>
    <t>2940#m</t>
  </si>
  <si>
    <t>3.18.16</t>
  </si>
  <si>
    <t>$bsamt_child_amt3</t>
  </si>
  <si>
    <t>1320#m</t>
  </si>
  <si>
    <t>1370#m</t>
  </si>
  <si>
    <t>1390#m</t>
  </si>
  <si>
    <t>1670#m</t>
  </si>
  <si>
    <t>1980#m</t>
  </si>
  <si>
    <t>1990#m</t>
  </si>
  <si>
    <t>2210#m</t>
  </si>
  <si>
    <t>2410#m</t>
  </si>
  <si>
    <t>2620#m</t>
  </si>
  <si>
    <t>3.18.17</t>
  </si>
  <si>
    <t>$bsamt_child_amt4</t>
  </si>
  <si>
    <t>1640#m</t>
  </si>
  <si>
    <t>1660#m</t>
  </si>
  <si>
    <t>2120#m</t>
  </si>
  <si>
    <t>2160#m</t>
  </si>
  <si>
    <t>2170#m</t>
  </si>
  <si>
    <t>3.18.22</t>
  </si>
  <si>
    <t>$bsamt_child_amt5</t>
  </si>
  <si>
    <t>2130#m</t>
  </si>
  <si>
    <t>2390#m</t>
  </si>
  <si>
    <t>2660#m</t>
  </si>
  <si>
    <t>2930#m</t>
  </si>
  <si>
    <t>2990#m</t>
  </si>
  <si>
    <t>3050#m</t>
  </si>
  <si>
    <t>3060#m</t>
  </si>
  <si>
    <t>3110#m</t>
  </si>
  <si>
    <t>3380#m</t>
  </si>
  <si>
    <t>3680#m</t>
  </si>
  <si>
    <t>3790#m</t>
  </si>
  <si>
    <t>3.18.23</t>
  </si>
  <si>
    <t>$bsamt_child_amt6</t>
  </si>
  <si>
    <t>2270#m</t>
  </si>
  <si>
    <t>2320#m</t>
  </si>
  <si>
    <t>2440#m</t>
  </si>
  <si>
    <t>2810#m</t>
  </si>
  <si>
    <t>2840#m</t>
  </si>
  <si>
    <t>3090#m</t>
  </si>
  <si>
    <t>3370#m</t>
  </si>
  <si>
    <t>3510#m</t>
  </si>
  <si>
    <t>3580#m</t>
  </si>
  <si>
    <t>3890#m</t>
  </si>
  <si>
    <t>3.18.24</t>
  </si>
  <si>
    <t>$bsamt_child_amt7</t>
  </si>
  <si>
    <t>2510#m</t>
  </si>
  <si>
    <t>2610#m</t>
  </si>
  <si>
    <t>2710#m</t>
  </si>
  <si>
    <t>2740#m</t>
  </si>
  <si>
    <t>3220#m</t>
  </si>
  <si>
    <t>3540#m</t>
  </si>
  <si>
    <t>3800#m</t>
  </si>
  <si>
    <t>3880#m</t>
  </si>
  <si>
    <t>3950#m</t>
  </si>
  <si>
    <t>3970#m</t>
  </si>
  <si>
    <t>4040#m</t>
  </si>
  <si>
    <t>4390#m</t>
  </si>
  <si>
    <t>4780#m</t>
  </si>
  <si>
    <t>4920#m</t>
  </si>
  <si>
    <t>3.18.25</t>
  </si>
  <si>
    <t>$bsamt_child_amt8</t>
  </si>
  <si>
    <t>3530#m</t>
  </si>
  <si>
    <t>3570#m</t>
  </si>
  <si>
    <t>3830#m</t>
  </si>
  <si>
    <t>3910#m</t>
  </si>
  <si>
    <t>3980#m</t>
  </si>
  <si>
    <t>4430#m</t>
  </si>
  <si>
    <t>4820#m</t>
  </si>
  <si>
    <t>4960#m</t>
  </si>
  <si>
    <t>3.18.26</t>
  </si>
  <si>
    <t>$bsamt_ChildSingle_amt1</t>
  </si>
  <si>
    <t>2830#m</t>
  </si>
  <si>
    <t>2920#m</t>
  </si>
  <si>
    <t>2950#m</t>
  </si>
  <si>
    <t>2980#m</t>
  </si>
  <si>
    <t>3150#m</t>
  </si>
  <si>
    <t>3160#m</t>
  </si>
  <si>
    <t>3210#m</t>
  </si>
  <si>
    <t>3.18.27</t>
  </si>
  <si>
    <t>$bsamt_ChildCouple_amt1</t>
  </si>
  <si>
    <t>4770#m</t>
  </si>
  <si>
    <t>4870#m</t>
  </si>
  <si>
    <t>5060#m</t>
  </si>
  <si>
    <t>5120#m</t>
  </si>
  <si>
    <t>5270#m</t>
  </si>
  <si>
    <t>5320#m</t>
  </si>
  <si>
    <t>5460#m</t>
  </si>
  <si>
    <t>5570#m</t>
  </si>
  <si>
    <t>5680#m</t>
  </si>
  <si>
    <t>5700#m</t>
  </si>
  <si>
    <t>5800#m</t>
  </si>
  <si>
    <t>6300#m</t>
  </si>
  <si>
    <t>6850#m</t>
  </si>
  <si>
    <t>3.18.28</t>
  </si>
  <si>
    <t>$bsamt_coef1</t>
  </si>
  <si>
    <t xml:space="preserve">Family size, for common needs calculation </t>
  </si>
  <si>
    <t>3.18.29</t>
  </si>
  <si>
    <t>$bsamt_coef2</t>
  </si>
  <si>
    <t>3.18.30</t>
  </si>
  <si>
    <t>$bsamt_coef3</t>
  </si>
  <si>
    <t>3.18.31</t>
  </si>
  <si>
    <t>$bsamt_coef4</t>
  </si>
  <si>
    <t>3.18.32</t>
  </si>
  <si>
    <t>$bsamt_coef5</t>
  </si>
  <si>
    <t>3.18.33</t>
  </si>
  <si>
    <t>$bsamt_coef6</t>
  </si>
  <si>
    <t>3.18.34</t>
  </si>
  <si>
    <t>$bsamt_coef7</t>
  </si>
  <si>
    <t>3.18.35</t>
  </si>
  <si>
    <t>$bsamt_amt1</t>
  </si>
  <si>
    <t>930#m</t>
  </si>
  <si>
    <t>940#m</t>
  </si>
  <si>
    <t>950#m</t>
  </si>
  <si>
    <t>1020#m</t>
  </si>
  <si>
    <t>3.18.36</t>
  </si>
  <si>
    <t>$bsamt_amt2</t>
  </si>
  <si>
    <t>1030#m</t>
  </si>
  <si>
    <t>1060#m</t>
  </si>
  <si>
    <t>1080#m</t>
  </si>
  <si>
    <t>1150#m</t>
  </si>
  <si>
    <t>1360#m</t>
  </si>
  <si>
    <t>3.18.37</t>
  </si>
  <si>
    <t>$bsamt_amt3</t>
  </si>
  <si>
    <t>1140#m</t>
  </si>
  <si>
    <t>1190#m</t>
  </si>
  <si>
    <t>1240#m</t>
  </si>
  <si>
    <t>1380#m</t>
  </si>
  <si>
    <t>1420#m</t>
  </si>
  <si>
    <t>1720#m</t>
  </si>
  <si>
    <t>3.18.38</t>
  </si>
  <si>
    <t>$bsamt_amt4</t>
  </si>
  <si>
    <t>1340#m</t>
  </si>
  <si>
    <t>1480#m</t>
  </si>
  <si>
    <t>1490#m</t>
  </si>
  <si>
    <t>1570#m</t>
  </si>
  <si>
    <t>2010#m</t>
  </si>
  <si>
    <t>3.18.39</t>
  </si>
  <si>
    <t>$bsamt_amt5</t>
  </si>
  <si>
    <t>1510#m</t>
  </si>
  <si>
    <t>1620#m</t>
  </si>
  <si>
    <t>1810#m</t>
  </si>
  <si>
    <t>1860#m</t>
  </si>
  <si>
    <t>2060#m</t>
  </si>
  <si>
    <t>2310#m</t>
  </si>
  <si>
    <t>3.18.40</t>
  </si>
  <si>
    <t>$bsamt_amt6</t>
  </si>
  <si>
    <t>1870#m</t>
  </si>
  <si>
    <t>1930#m</t>
  </si>
  <si>
    <t>2090#m</t>
  </si>
  <si>
    <t>2140#m</t>
  </si>
  <si>
    <t>2330#m</t>
  </si>
  <si>
    <t>3.18.41</t>
  </si>
  <si>
    <t>$bsamt_amt7</t>
  </si>
  <si>
    <t>1880#m</t>
  </si>
  <si>
    <t>1910#m</t>
  </si>
  <si>
    <t>2180#m</t>
  </si>
  <si>
    <t>2260#m</t>
  </si>
  <si>
    <t>2730#m</t>
  </si>
  <si>
    <t>3.18.42</t>
  </si>
  <si>
    <t>$bsamt_amt8</t>
  </si>
  <si>
    <t>Minimum amount that is paid out</t>
  </si>
  <si>
    <t>3.19.1</t>
  </si>
  <si>
    <t>3.19.2</t>
  </si>
  <si>
    <t>3.19.3</t>
  </si>
  <si>
    <t>3.19.4</t>
  </si>
  <si>
    <t>3.19.5</t>
  </si>
  <si>
    <t>3.19.6</t>
  </si>
  <si>
    <t>3.19.7</t>
  </si>
  <si>
    <t>3.19.8</t>
  </si>
  <si>
    <t>3.19.9</t>
  </si>
  <si>
    <t>3.19.10</t>
  </si>
  <si>
    <t>3.19.11</t>
  </si>
  <si>
    <t>3.19.12</t>
  </si>
  <si>
    <t>3.19.13</t>
  </si>
  <si>
    <t>3.19.14</t>
  </si>
  <si>
    <t>3.20.1</t>
  </si>
  <si>
    <t>3.20.2</t>
  </si>
  <si>
    <t>TransLMA_se</t>
  </si>
  <si>
    <t>8.16.1</t>
  </si>
  <si>
    <t>yem_se</t>
  </si>
  <si>
    <t xml:space="preserve">minimum wage; ; </t>
  </si>
  <si>
    <t>25.9.1</t>
  </si>
  <si>
    <t>bsamt_se</t>
  </si>
  <si>
    <t>25.10.1</t>
  </si>
  <si>
    <t>tco_se</t>
  </si>
  <si>
    <t>26.2.27</t>
  </si>
  <si>
    <t>26.2.28</t>
  </si>
  <si>
    <t>26.2.29</t>
  </si>
  <si>
    <t>26.2.30</t>
  </si>
  <si>
    <t>26.2.31</t>
  </si>
  <si>
    <t>26.2.32</t>
  </si>
  <si>
    <t>26.2.33</t>
  </si>
  <si>
    <t>26.2.34</t>
  </si>
  <si>
    <t>26.2.35</t>
  </si>
  <si>
    <t>26.2.36</t>
  </si>
  <si>
    <t>26.2.37</t>
  </si>
  <si>
    <t>26.2.38</t>
  </si>
  <si>
    <t>26.2.39</t>
  </si>
  <si>
    <t>26.2.40</t>
  </si>
  <si>
    <t>26.2.41</t>
  </si>
  <si>
    <t>26.2.42</t>
  </si>
  <si>
    <t>26.2.43</t>
  </si>
  <si>
    <t>26.2.44</t>
  </si>
  <si>
    <t>26.2.45</t>
  </si>
  <si>
    <t>26.2.46</t>
  </si>
  <si>
    <t>26.2.47</t>
  </si>
  <si>
    <t>26.2.48</t>
  </si>
  <si>
    <t>26.2.49</t>
  </si>
  <si>
    <t>26.2.50</t>
  </si>
  <si>
    <t>26.2.51</t>
  </si>
  <si>
    <t>26.2.52</t>
  </si>
  <si>
    <t>26.2.53</t>
  </si>
  <si>
    <t>26.2.54</t>
  </si>
  <si>
    <t>26.2.55</t>
  </si>
  <si>
    <t>26.2.56</t>
  </si>
  <si>
    <t>26.2.57</t>
  </si>
  <si>
    <t>26.2.58</t>
  </si>
  <si>
    <t>26.2.59</t>
  </si>
  <si>
    <t>26.2.60</t>
  </si>
  <si>
    <t>26.2.61</t>
  </si>
  <si>
    <t>26.2.62</t>
  </si>
  <si>
    <t>26.2.63</t>
  </si>
  <si>
    <t>26.2.64</t>
  </si>
  <si>
    <t>26.2.65</t>
  </si>
  <si>
    <t>26.2.66</t>
  </si>
  <si>
    <t>26.2.67</t>
  </si>
  <si>
    <t>26.2.68</t>
  </si>
  <si>
    <t>26.2.69</t>
  </si>
  <si>
    <t>26.2.70</t>
  </si>
  <si>
    <t>26.2.71</t>
  </si>
  <si>
    <t>26.2.72</t>
  </si>
  <si>
    <t>26.2.73</t>
  </si>
  <si>
    <t>26.2.74</t>
  </si>
  <si>
    <t>26.2.75</t>
  </si>
  <si>
    <t>26.2.76</t>
  </si>
  <si>
    <t>26.2.77</t>
  </si>
  <si>
    <t>26.2.78</t>
  </si>
  <si>
    <t>26.2.79</t>
  </si>
  <si>
    <t>26.2.80</t>
  </si>
  <si>
    <t>26.2.81</t>
  </si>
  <si>
    <t>26.2.82</t>
  </si>
  <si>
    <t>26.2.83</t>
  </si>
  <si>
    <t>26.2.84</t>
  </si>
  <si>
    <t>26.2.85</t>
  </si>
  <si>
    <t>$tco_t_044</t>
  </si>
  <si>
    <t>044 : 04 Housing, water, electricity, gas and other fuels  - 4 Water supply and miscellaneous services relating to the dwelling</t>
  </si>
  <si>
    <t>26.2.86</t>
  </si>
  <si>
    <t>26.2.87</t>
  </si>
  <si>
    <t>26.2.88</t>
  </si>
  <si>
    <t>26.2.89</t>
  </si>
  <si>
    <t>26.2.90</t>
  </si>
  <si>
    <t>26.2.91</t>
  </si>
  <si>
    <t>26.2.92</t>
  </si>
  <si>
    <t>26.2.93</t>
  </si>
  <si>
    <t>26.2.94</t>
  </si>
  <si>
    <t>26.2.95</t>
  </si>
  <si>
    <t>26.2.96</t>
  </si>
  <si>
    <t>26.2.97</t>
  </si>
  <si>
    <t>26.2.98</t>
  </si>
  <si>
    <t>26.2.99</t>
  </si>
  <si>
    <t>26.2.100</t>
  </si>
  <si>
    <t>26.2.101</t>
  </si>
  <si>
    <t>26.2.102</t>
  </si>
  <si>
    <t>26.2.103</t>
  </si>
  <si>
    <t>26.2.104</t>
  </si>
  <si>
    <t>26.2.105</t>
  </si>
  <si>
    <t>26.2.106</t>
  </si>
  <si>
    <t>26.2.107</t>
  </si>
  <si>
    <t>26.2.108</t>
  </si>
  <si>
    <t>26.2.109</t>
  </si>
  <si>
    <t>26.2.110</t>
  </si>
  <si>
    <t>26.2.111</t>
  </si>
  <si>
    <t>26.2.112</t>
  </si>
  <si>
    <t>26.2.113</t>
  </si>
  <si>
    <t>26.2.114</t>
  </si>
  <si>
    <t>26.2.115</t>
  </si>
  <si>
    <t>26.2.116</t>
  </si>
  <si>
    <t>26.2.117</t>
  </si>
  <si>
    <t>26.2.118</t>
  </si>
  <si>
    <t>26.2.119</t>
  </si>
  <si>
    <t>26.2.120</t>
  </si>
  <si>
    <t>26.2.121</t>
  </si>
  <si>
    <t>26.2.122</t>
  </si>
  <si>
    <t>26.2.123</t>
  </si>
  <si>
    <t>26.2.124</t>
  </si>
  <si>
    <t>26.2.125</t>
  </si>
  <si>
    <t>26.2.126</t>
  </si>
  <si>
    <t>26.2.127</t>
  </si>
  <si>
    <t>26.2.128</t>
  </si>
  <si>
    <t>26.2.129</t>
  </si>
  <si>
    <t>26.2.130</t>
  </si>
  <si>
    <t>26.2.131</t>
  </si>
  <si>
    <t>26.2.132</t>
  </si>
  <si>
    <t>26.2.133</t>
  </si>
  <si>
    <t>26.2.134</t>
  </si>
  <si>
    <t>26.2.135</t>
  </si>
  <si>
    <t>26.2.136</t>
  </si>
  <si>
    <t>26.2.137</t>
  </si>
  <si>
    <t>26.2.138</t>
  </si>
  <si>
    <t>26.2.139</t>
  </si>
  <si>
    <t>26.2.140</t>
  </si>
  <si>
    <t>26.2.141</t>
  </si>
  <si>
    <t>26.2.142</t>
  </si>
  <si>
    <t>26.2.143</t>
  </si>
  <si>
    <t>26.2.144</t>
  </si>
  <si>
    <t>26.2.145</t>
  </si>
  <si>
    <t>26.2.146</t>
  </si>
  <si>
    <t>26.2.147</t>
  </si>
  <si>
    <t>26.2.148</t>
  </si>
  <si>
    <t>26.2.149</t>
  </si>
  <si>
    <t>26.2.150</t>
  </si>
  <si>
    <t>26.2.151</t>
  </si>
  <si>
    <t>26.2.152</t>
  </si>
  <si>
    <t>26.2.153</t>
  </si>
  <si>
    <t>26.2.154</t>
  </si>
  <si>
    <t>26.2.155</t>
  </si>
  <si>
    <t>26.2.156</t>
  </si>
  <si>
    <t>26.2.157</t>
  </si>
  <si>
    <t>26.2.158</t>
  </si>
  <si>
    <t>26.2.159</t>
  </si>
  <si>
    <t>26.2.160</t>
  </si>
  <si>
    <t>26.2.161</t>
  </si>
  <si>
    <t>26.2.162</t>
  </si>
  <si>
    <t>26.2.163</t>
  </si>
  <si>
    <t>26.2.164</t>
  </si>
  <si>
    <t>26.2.165</t>
  </si>
  <si>
    <t>26.2.166</t>
  </si>
  <si>
    <t>26.2.167</t>
  </si>
  <si>
    <t>26.2.168</t>
  </si>
  <si>
    <t>26.2.169</t>
  </si>
  <si>
    <t>26.2.170</t>
  </si>
  <si>
    <t>26.2.171</t>
  </si>
  <si>
    <t>26.2.172</t>
  </si>
  <si>
    <t>26.2.173</t>
  </si>
  <si>
    <t>26.2.174</t>
  </si>
  <si>
    <t>26.2.175</t>
  </si>
  <si>
    <t>26.2.176</t>
  </si>
  <si>
    <t>26.2.177</t>
  </si>
  <si>
    <t>26.2.178</t>
  </si>
  <si>
    <t>26.2.179</t>
  </si>
  <si>
    <t>26.2.180</t>
  </si>
  <si>
    <t>26.2.181</t>
  </si>
  <si>
    <t>26.2.182</t>
  </si>
  <si>
    <t>26.2.183</t>
  </si>
  <si>
    <t>26.2.184</t>
  </si>
  <si>
    <t>26.2.185</t>
  </si>
  <si>
    <t>26.2.186</t>
  </si>
  <si>
    <t>26.2.187</t>
  </si>
  <si>
    <t>26.2.188</t>
  </si>
  <si>
    <t>26.2.189</t>
  </si>
  <si>
    <t>26.2.190</t>
  </si>
  <si>
    <t>$tco_a_02121a1</t>
  </si>
  <si>
    <t>excise - specific - 02121a1 Wine (still &amp; sparkling, per 100 L)</t>
  </si>
  <si>
    <t>$tco_a_02121a2</t>
  </si>
  <si>
    <t>excise - specific - 02121a2 Wine (still &amp; sparkling, reduced rate, &lt;2.25% vol., per 100 L)</t>
  </si>
  <si>
    <t>$tco_a_02121a3</t>
  </si>
  <si>
    <t>excise - specific - 02121a3 Wine (still &amp; sparkling, reduced rate, 2.25-4.5% vol., per 100 L)</t>
  </si>
  <si>
    <t>$tco_a_02121a4</t>
  </si>
  <si>
    <t>excise - specific - 02121a4 Wine (still &amp; sparkling, reduced rate, 4.5-7% vol., per 100 L)</t>
  </si>
  <si>
    <t>$tco_a_02121a5</t>
  </si>
  <si>
    <t>excise - specific - 02121a5 Wine (still &amp; sparkling, reduced rate, 7-8.5% vol., per 100 L)</t>
  </si>
  <si>
    <t>excise - specific - 02121b1 Wine (fortified, still &amp; sparkling, per 100 L)</t>
  </si>
  <si>
    <t>26.3.8</t>
  </si>
  <si>
    <t>excise - specific - 02121b2 Wine (fortified, still &amp; sparkling, reduced rate &lt; 8.5% vol., per 100 L)</t>
  </si>
  <si>
    <t>26.3.9</t>
  </si>
  <si>
    <t>excise - specific - 02122a Other wine (still &amp; sparkling, per 100 L)</t>
  </si>
  <si>
    <t>26.3.10</t>
  </si>
  <si>
    <t>excise - specific - 02122b Other wine (still &amp; sparkling, reduced rate, &lt;2.25% vol., per 100 L)</t>
  </si>
  <si>
    <t>26.3.11</t>
  </si>
  <si>
    <t>excise - specific - 02122c Other wine (still &amp; sparkling, reduced rate, 2.25-4.5% vol., per 100 L)</t>
  </si>
  <si>
    <t>26.3.12</t>
  </si>
  <si>
    <t>excise - specific - 02122d Other wine (still &amp; sparkling, reduced rate, 4.5-7% vol., per 100 L)</t>
  </si>
  <si>
    <t>26.3.13</t>
  </si>
  <si>
    <t>$tco_a_02122e</t>
  </si>
  <si>
    <t>excise - specific - 02122e Other wine (still &amp; sparkling, reduced rate, 7-8.5% vol., per 100 L)</t>
  </si>
  <si>
    <t>26.3.14</t>
  </si>
  <si>
    <t>26.3.15</t>
  </si>
  <si>
    <t>26.3.16</t>
  </si>
  <si>
    <t>26.3.17</t>
  </si>
  <si>
    <t>26.3.18</t>
  </si>
  <si>
    <t>26.3.19</t>
  </si>
  <si>
    <t>26.3.20</t>
  </si>
  <si>
    <t>26.3.21</t>
  </si>
  <si>
    <t>26.3.22</t>
  </si>
  <si>
    <t>26.3.23</t>
  </si>
  <si>
    <t>26.3.24</t>
  </si>
  <si>
    <t>26.3.25</t>
  </si>
  <si>
    <t>26.3.26</t>
  </si>
  <si>
    <t>excise - specific - 07221a21 Petrol (unleaded, Class 1a) (per 1000 L)</t>
  </si>
  <si>
    <t>26.3.27</t>
  </si>
  <si>
    <t>excise - specific - 07221a22 Petrol (unleaded, Class 1b) (per 1000 L)</t>
  </si>
  <si>
    <t>26.3.28</t>
  </si>
  <si>
    <t>excise - specific - 07221a23 Petrol (unleaded, Class 2) (per 1000 L)</t>
  </si>
  <si>
    <t>26.3.29</t>
  </si>
  <si>
    <t>26.3.30</t>
  </si>
  <si>
    <t>excise - specific - 07221c1 Gas oil, Class1 - Propellant (per 1000 L)</t>
  </si>
  <si>
    <t>26.3.31</t>
  </si>
  <si>
    <t>excise - specific - 07221c2 Gas oil, Class 2 - Propellant (per 1000 L)</t>
  </si>
  <si>
    <t>26.3.32</t>
  </si>
  <si>
    <t>excise - specific - 07221c3 Gas oil, Class 3 - Propellant (per 1000 L)</t>
  </si>
  <si>
    <t>26.3.33</t>
  </si>
  <si>
    <t>$tco_a_07221d1</t>
  </si>
  <si>
    <t>excise - specific - 07221d1 Kerosene, Class 1 - Propellant (per 1000 L)</t>
  </si>
  <si>
    <t>26.3.34</t>
  </si>
  <si>
    <t>$tco_a_07221d2</t>
  </si>
  <si>
    <t>excise - specific - 07221d2 Kerosene, Class 2 - Propellant (per 1000 L)</t>
  </si>
  <si>
    <t>26.3.35</t>
  </si>
  <si>
    <t>$tco_a_07221d3</t>
  </si>
  <si>
    <t>excise - specific - 07221d3 Kerosene, Class 3 - Propellant (per 1000 L)</t>
  </si>
  <si>
    <t>26.3.36</t>
  </si>
  <si>
    <t>26.5.1</t>
  </si>
  <si>
    <t>26.5.2</t>
  </si>
  <si>
    <t>excise - specific - 02122 Other wine (weighted average, per 100 L)</t>
  </si>
  <si>
    <t>26.5.3</t>
  </si>
  <si>
    <t>26.5.4</t>
  </si>
  <si>
    <t>26.6.1</t>
  </si>
  <si>
    <t>26.6.2</t>
  </si>
  <si>
    <t>26.6.3</t>
  </si>
  <si>
    <t>26.6.4</t>
  </si>
  <si>
    <t>26.6.5</t>
  </si>
  <si>
    <t>26.6.6</t>
  </si>
  <si>
    <t>26.6.7</t>
  </si>
  <si>
    <t>26.6.8</t>
  </si>
  <si>
    <t>26.6.9</t>
  </si>
  <si>
    <t>26.6.10</t>
  </si>
  <si>
    <t>ConstDef_si</t>
  </si>
  <si>
    <t>$AvgWage</t>
  </si>
  <si>
    <t>Gross average wage</t>
  </si>
  <si>
    <t>1284.79#m</t>
  </si>
  <si>
    <t>1391.43#m</t>
  </si>
  <si>
    <t>1438.96#m</t>
  </si>
  <si>
    <t>1494.88#m</t>
  </si>
  <si>
    <t>1524.65 #m</t>
  </si>
  <si>
    <t>1525.47#m</t>
  </si>
  <si>
    <t>1523.18#m</t>
  </si>
  <si>
    <t>1540.25#m</t>
  </si>
  <si>
    <t>1555.89#m</t>
  </si>
  <si>
    <t>1584.66#m</t>
  </si>
  <si>
    <t>1626.95#m</t>
  </si>
  <si>
    <t>1681.55#m</t>
  </si>
  <si>
    <t>1753.84#m</t>
  </si>
  <si>
    <t>1856.20#m</t>
  </si>
  <si>
    <t>1969.59#m</t>
  </si>
  <si>
    <t>2023.92#m</t>
  </si>
  <si>
    <t>2220.95#m</t>
  </si>
  <si>
    <t>2394.92#m</t>
  </si>
  <si>
    <t>2497.38#m</t>
  </si>
  <si>
    <t>$bmact_up_lim</t>
  </si>
  <si>
    <t>Gross average wage for parental  benefits upper and lower limits</t>
  </si>
  <si>
    <t>1275.97#m</t>
  </si>
  <si>
    <t>1321.91#m</t>
  </si>
  <si>
    <t>1376.10#m</t>
  </si>
  <si>
    <t>1407.75#m</t>
  </si>
  <si>
    <t>1424.65#m</t>
  </si>
  <si>
    <t>1431.41#m</t>
  </si>
  <si>
    <t>1465.77#m</t>
  </si>
  <si>
    <t>1537.59#m</t>
  </si>
  <si>
    <t>$AvgWageNet</t>
  </si>
  <si>
    <t>Net average wage</t>
  </si>
  <si>
    <t>773.42#m</t>
  </si>
  <si>
    <t>834.50#m</t>
  </si>
  <si>
    <t>899.80#m</t>
  </si>
  <si>
    <t>930.00#m</t>
  </si>
  <si>
    <t>966.62#m</t>
  </si>
  <si>
    <t>987.39#m</t>
  </si>
  <si>
    <t>991.44#m</t>
  </si>
  <si>
    <t>997.01#m</t>
  </si>
  <si>
    <t>991.26#m</t>
  </si>
  <si>
    <t>1013.23#m</t>
  </si>
  <si>
    <t>1030.16#m</t>
  </si>
  <si>
    <t>1062.00#m</t>
  </si>
  <si>
    <t>1092.74#m</t>
  </si>
  <si>
    <t>1133.50#m</t>
  </si>
  <si>
    <t>1208.65#m</t>
  </si>
  <si>
    <t>1270.30#m</t>
  </si>
  <si>
    <t>1318.64 #m</t>
  </si>
  <si>
    <t>1445.12#m</t>
  </si>
  <si>
    <t>1526.02#m</t>
  </si>
  <si>
    <t>1579.65#m</t>
  </si>
  <si>
    <t>Gross minimum wage per month</t>
  </si>
  <si>
    <t>511.6#m</t>
  </si>
  <si>
    <t>521.8#m</t>
  </si>
  <si>
    <t>566.53#m</t>
  </si>
  <si>
    <t>589.19#m</t>
  </si>
  <si>
    <t>734.15#m</t>
  </si>
  <si>
    <t>748.10#m</t>
  </si>
  <si>
    <t>763.06#m</t>
  </si>
  <si>
    <t>783.66#m</t>
  </si>
  <si>
    <t>789.15#m</t>
  </si>
  <si>
    <t>790.73#m</t>
  </si>
  <si>
    <t>804.96#m</t>
  </si>
  <si>
    <t>842.79#m</t>
  </si>
  <si>
    <t>886.63#m</t>
  </si>
  <si>
    <t>940.58#m</t>
  </si>
  <si>
    <t>1024.24#m</t>
  </si>
  <si>
    <t>1074.43#m</t>
  </si>
  <si>
    <t>1203.36#m</t>
  </si>
  <si>
    <t>1253.90#m</t>
  </si>
  <si>
    <t>1277.72#m</t>
  </si>
  <si>
    <t>$bmact_min_lim</t>
  </si>
  <si>
    <t>Gross minimumwage for parental benefits upper and lower limits</t>
  </si>
  <si>
    <t>524.39#m</t>
  </si>
  <si>
    <t>543.26#m</t>
  </si>
  <si>
    <t>565.54#m</t>
  </si>
  <si>
    <t>578.55#m</t>
  </si>
  <si>
    <t>585.49#m</t>
  </si>
  <si>
    <t>588.27#m</t>
  </si>
  <si>
    <t>602.39#m</t>
  </si>
  <si>
    <t>$bmact_min_amt</t>
  </si>
  <si>
    <t>Minimum treshold per month for parental benefits from 2021 onward</t>
  </si>
  <si>
    <t>543.29#m</t>
  </si>
  <si>
    <t>569.91#m</t>
  </si>
  <si>
    <t>628.61
#m</t>
  </si>
  <si>
    <t>655.01#m</t>
  </si>
  <si>
    <t>667.46#m</t>
  </si>
  <si>
    <t>$MinWage2012</t>
  </si>
  <si>
    <t>Gross minimum wage per month for setting the limit for lower replacement rate for parental wage compensation</t>
  </si>
  <si>
    <t>Basic amount of minimum income (used in social assistance and housing benefit)</t>
  </si>
  <si>
    <t>200.56#m</t>
  </si>
  <si>
    <t>205.57#m</t>
  </si>
  <si>
    <t>212.97#m</t>
  </si>
  <si>
    <t>221.7#m</t>
  </si>
  <si>
    <t>229.52#m</t>
  </si>
  <si>
    <t>260.00#m</t>
  </si>
  <si>
    <t>261.56#m</t>
  </si>
  <si>
    <t>265.22#m</t>
  </si>
  <si>
    <t>269.20#m</t>
  </si>
  <si>
    <t>288.81#m</t>
  </si>
  <si>
    <t>292.56#m</t>
  </si>
  <si>
    <t>385.05#m</t>
  </si>
  <si>
    <t>392.75#m</t>
  </si>
  <si>
    <t>421.89#m</t>
  </si>
  <si>
    <t>465.34#m</t>
  </si>
  <si>
    <t>484.88#m</t>
  </si>
  <si>
    <t>494.09#m</t>
  </si>
  <si>
    <t>$GuaranteedWage</t>
  </si>
  <si>
    <t>Gross guaranteed wage (used in unemployment assistance in 2006)</t>
  </si>
  <si>
    <t>233.07#m</t>
  </si>
  <si>
    <t>$NetGuaranteedWage</t>
  </si>
  <si>
    <t>Net guaranteed wage  (used in unemployment benefit and assitance in 2006)</t>
  </si>
  <si>
    <t>181.56#m</t>
  </si>
  <si>
    <t>$RetAgeMale</t>
  </si>
  <si>
    <t>Retirement age (males), at least 20 working years</t>
  </si>
  <si>
    <t>$RetAgeFemale</t>
  </si>
  <si>
    <t>Retirement age (females),  at least 20 working years</t>
  </si>
  <si>
    <t>"income limit for defining dependent family members for income tax purposes (see TUDef, tinta01 and tinta02)"</t>
  </si>
  <si>
    <t>2023.34#y</t>
  </si>
  <si>
    <t>2066#y</t>
  </si>
  <si>
    <t>2183.76#y</t>
  </si>
  <si>
    <t>2251.46#y</t>
  </si>
  <si>
    <t>2287.48#y</t>
  </si>
  <si>
    <t>2319.5#y</t>
  </si>
  <si>
    <t>2382.13#y</t>
  </si>
  <si>
    <t>2436.92#y</t>
  </si>
  <si>
    <t>2510.03#y</t>
  </si>
  <si>
    <t>2698.00#y</t>
  </si>
  <si>
    <t>2838.30#y</t>
  </si>
  <si>
    <t>$tinta_exempt_lim</t>
  </si>
  <si>
    <t>Income limit for obligatory filing tax return = general tax allowance</t>
  </si>
  <si>
    <t>2521.82#y</t>
  </si>
  <si>
    <t>2959.60#y</t>
  </si>
  <si>
    <t>3051.35#y</t>
  </si>
  <si>
    <t>3100.17#y</t>
  </si>
  <si>
    <t>3143.57#y</t>
  </si>
  <si>
    <t>3228.45#y</t>
  </si>
  <si>
    <t>3302.70 #y</t>
  </si>
  <si>
    <t>5260#y</t>
  </si>
  <si>
    <t>$bchmt_child1_amt1</t>
  </si>
  <si>
    <t>Child benefit for the first child in first bracket</t>
  </si>
  <si>
    <t>114.31#m</t>
  </si>
  <si>
    <t>117.05#m</t>
  </si>
  <si>
    <t>122.79#m</t>
  </si>
  <si>
    <t>135.44#m</t>
  </si>
  <si>
    <t>141.13#m</t>
  </si>
  <si>
    <t>143.81#m</t>
  </si>
  <si>
    <t>Minimum employment duration for unemployed</t>
  </si>
  <si>
    <t>Total qualifying period</t>
  </si>
  <si>
    <t>$bmact_QperMin</t>
  </si>
  <si>
    <t>Minimum employment duration for parental benefits</t>
  </si>
  <si>
    <t>$bmact_QperTot</t>
  </si>
  <si>
    <t>During total qualifying period</t>
  </si>
  <si>
    <t>Standart number of hours worked per week</t>
  </si>
  <si>
    <t>For TransLMA: standard number of hours worked per week</t>
  </si>
  <si>
    <t>Rate for pension contributions</t>
  </si>
  <si>
    <t>Rate for health contributions</t>
  </si>
  <si>
    <t>$tscee_HealthBen_rate</t>
  </si>
  <si>
    <t>Rate for health contributions for benefits</t>
  </si>
  <si>
    <t>Rate for unemployment insurance contributions</t>
  </si>
  <si>
    <t>$tscee_parent_rate</t>
  </si>
  <si>
    <t>Rate for materntiy leave contributions</t>
  </si>
  <si>
    <t>$tscee_ltc_rate</t>
  </si>
  <si>
    <t>Rate for long-term care contributions (1%), introduced only on July 1, 2025</t>
  </si>
  <si>
    <t>$SICEE_Hl_amt</t>
  </si>
  <si>
    <t>compulsory health contribution paid by the general population, fixed amount</t>
  </si>
  <si>
    <t>37.17#m</t>
  </si>
  <si>
    <t>$tscee_totrate</t>
  </si>
  <si>
    <t>I.e. 22.1% (23.1% from July 2025)</t>
  </si>
  <si>
    <t>$tscee_totbenrate</t>
  </si>
  <si>
    <t>I.e. 21.7 %</t>
  </si>
  <si>
    <t>$tscer_HealthUnemp_rate</t>
  </si>
  <si>
    <t>Rate for health contributions from unemployment benefits</t>
  </si>
  <si>
    <t>$tscer_occup_rate</t>
  </si>
  <si>
    <t>Rate for occup. disease and empl. injury insurance contributions</t>
  </si>
  <si>
    <t>Rate for unemployment contributions</t>
  </si>
  <si>
    <t>$tscer_parent_rate</t>
  </si>
  <si>
    <t>Rate for maternity leave insurance contributions</t>
  </si>
  <si>
    <t>$tscer_ltc_rate</t>
  </si>
  <si>
    <t>$tscer_totrate</t>
  </si>
  <si>
    <t>I.e. 16.1% (17.1% from July 2025)</t>
  </si>
  <si>
    <t>$tscer_totbenrate</t>
  </si>
  <si>
    <t xml:space="preserve">I.e. 9.01% - rate for tscctfa_si
</t>
  </si>
  <si>
    <t>$mcee1_my</t>
  </si>
  <si>
    <t>Duration in months of the compensation scheme for employees in the first phase 2020 (March 13 - May 31)</t>
  </si>
  <si>
    <t>$mcee2_my</t>
  </si>
  <si>
    <t>Duration in months of the compensation scheme for employees in the second phase (2020:June1 - October 31 and Nov 1 - Dec 31; 2021: Jan 1 - May 31)</t>
  </si>
  <si>
    <t>$mcse1_my</t>
  </si>
  <si>
    <t xml:space="preserve">Duration in months of the compensation scheme for self-employed in the first phase 2020 (March 13 - May 31)
</t>
  </si>
  <si>
    <t>$mcse2_my</t>
  </si>
  <si>
    <t>Duration in months of the compensation scheme for self - employed in the second phase (2020: October 1 - Dec 31; 2021: Jan1 - June 30)</t>
  </si>
  <si>
    <t>$mc1_amount</t>
  </si>
  <si>
    <t>Universal income for self-employed in the first phase</t>
  </si>
  <si>
    <t>$mc2_amount</t>
  </si>
  <si>
    <t>Universal income for self-employed in the second phase</t>
  </si>
  <si>
    <t>Lower limit for the wage compensation related to covid-19</t>
  </si>
  <si>
    <t>Upper limit for the wage compensation related to covid-19</t>
  </si>
  <si>
    <t>$mc_ben</t>
  </si>
  <si>
    <t>Lump sum allowance for other vulnerable groups</t>
  </si>
  <si>
    <t>$mc_bch</t>
  </si>
  <si>
    <t>The recipients of child benefit from 1st to 6th income bracket are eligible to 30 EUR for each eligible child</t>
  </si>
  <si>
    <t>$mc_bunt</t>
  </si>
  <si>
    <t>Employees who become unemployed in the time of the epidemic and are not eligible for the (regular) unemployment wage compensation</t>
  </si>
  <si>
    <t>513.64#m</t>
  </si>
  <si>
    <t>$mc_yemadd</t>
  </si>
  <si>
    <t>Crisis allowance for employees who work druring Covid-19</t>
  </si>
  <si>
    <t>$bsapm_BTA_rate</t>
  </si>
  <si>
    <t>$bsapm_BCA_rate</t>
  </si>
  <si>
    <t>TransLMA_si</t>
  </si>
  <si>
    <t>share of workers in MC by sector &amp; gender. Sector 1, 2 - Female</t>
  </si>
  <si>
    <t>Sector 3 - Female</t>
  </si>
  <si>
    <t>Sector 4, 6, 7, 8 - Female</t>
  </si>
  <si>
    <t>Sector 5 - Female</t>
  </si>
  <si>
    <t>Sector 9-12 - Female</t>
  </si>
  <si>
    <t>Sector 1, 2 - Male</t>
  </si>
  <si>
    <t>Sector 3 - Male</t>
  </si>
  <si>
    <t>Sector 4, 6, 7, 8 - Male</t>
  </si>
  <si>
    <t>Sector 5 - Male</t>
  </si>
  <si>
    <t>Sector 9-12 - Male</t>
  </si>
  <si>
    <t>9.16.1</t>
  </si>
  <si>
    <t>17.5.1</t>
  </si>
  <si>
    <t>bunct_si</t>
  </si>
  <si>
    <t>Minimum amount of unemployment wage compensation</t>
  </si>
  <si>
    <t>530.19#m</t>
  </si>
  <si>
    <t>17.5.2</t>
  </si>
  <si>
    <t>$bunct_maxamt</t>
  </si>
  <si>
    <t>Maximum amount  of unemployment wage compensation</t>
  </si>
  <si>
    <t>892.50#m</t>
  </si>
  <si>
    <t>bmanc_si</t>
  </si>
  <si>
    <t>Monthly amount of parental allowance</t>
  </si>
  <si>
    <t>170.88#m</t>
  </si>
  <si>
    <t>175.15#m</t>
  </si>
  <si>
    <t>181.46#m</t>
  </si>
  <si>
    <t>188.90#m</t>
  </si>
  <si>
    <t>193.24#m</t>
  </si>
  <si>
    <t>195.56#m</t>
  </si>
  <si>
    <t>251.00#m</t>
  </si>
  <si>
    <t>252.04#m</t>
  </si>
  <si>
    <t>258.09#m</t>
  </si>
  <si>
    <t>tpa_si</t>
  </si>
  <si>
    <t>$tpa_rate</t>
  </si>
  <si>
    <t>Rate for tax on contractual work</t>
  </si>
  <si>
    <t>tscse_si</t>
  </si>
  <si>
    <t>$tscse_ded_rate</t>
  </si>
  <si>
    <t>share of ssc base reduction</t>
  </si>
  <si>
    <t>$tscse_minthres</t>
  </si>
  <si>
    <t>minimum ssc base as % of average wage</t>
  </si>
  <si>
    <t>$tscse_maxthres</t>
  </si>
  <si>
    <t>maximum ssc base as % of average wage</t>
  </si>
  <si>
    <t>28.2.1</t>
  </si>
  <si>
    <t>tinta01_si</t>
  </si>
  <si>
    <t>$tinta01_BasicDed_uplim1</t>
  </si>
  <si>
    <t>General allowance, bracket 1 limit</t>
  </si>
  <si>
    <t>8300#y</t>
  </si>
  <si>
    <t>8557.30#y</t>
  </si>
  <si>
    <t>10342.80#y</t>
  </si>
  <si>
    <t>10622.06#y</t>
  </si>
  <si>
    <t>10866.37#y</t>
  </si>
  <si>
    <t>11166.37#y</t>
  </si>
  <si>
    <t>28.2.2</t>
  </si>
  <si>
    <t>$tinta01_BasicDed_amt1</t>
  </si>
  <si>
    <t>General allowance, bracket 1 amount</t>
  </si>
  <si>
    <t>4959.60#y</t>
  </si>
  <si>
    <t>5113.35#y</t>
  </si>
  <si>
    <t>6208.68#y</t>
  </si>
  <si>
    <t>6373.24#y</t>
  </si>
  <si>
    <t>6519.82#y</t>
  </si>
  <si>
    <t>28.2.3</t>
  </si>
  <si>
    <t>$tinta01_BasicDed_uplim2</t>
  </si>
  <si>
    <t>General allowance, bracket 2  limit</t>
  </si>
  <si>
    <t>9897.60#y</t>
  </si>
  <si>
    <t>11800#y</t>
  </si>
  <si>
    <t>11965.2#y</t>
  </si>
  <si>
    <t>12288.26#y</t>
  </si>
  <si>
    <t>12570.89#y</t>
  </si>
  <si>
    <t>13316.83#y</t>
  </si>
  <si>
    <t>13716.33#y</t>
  </si>
  <si>
    <t>28.2.4</t>
  </si>
  <si>
    <t>$tinta01_BasicDed_amt2</t>
  </si>
  <si>
    <t>General allowance, bracket 2  amount</t>
  </si>
  <si>
    <t>3959.60#y</t>
  </si>
  <si>
    <t>4082.35#y</t>
  </si>
  <si>
    <t>4147.67#y</t>
  </si>
  <si>
    <t>4205.74#y</t>
  </si>
  <si>
    <t>4319.30#y</t>
  </si>
  <si>
    <t>4418.64 #y</t>
  </si>
  <si>
    <t>28.2.5</t>
  </si>
  <si>
    <t>$tinta01_BasicDed_amt3</t>
  </si>
  <si>
    <t>General allowance above the limit</t>
  </si>
  <si>
    <t>3302.70#y</t>
  </si>
  <si>
    <t>28.2.6</t>
  </si>
  <si>
    <t>$tinta01_BasicDed_coef1</t>
  </si>
  <si>
    <t>.......parameter for the calculation of the general allowance</t>
  </si>
  <si>
    <t>19922.15#y</t>
  </si>
  <si>
    <t>18700.38#y</t>
  </si>
  <si>
    <t>19261.43#y</t>
  </si>
  <si>
    <t>18761.40#y</t>
  </si>
  <si>
    <t>19736.99#y</t>
  </si>
  <si>
    <t>28.2.7</t>
  </si>
  <si>
    <t>$tinta01_BasicDed_coef2</t>
  </si>
  <si>
    <t>28.2.8</t>
  </si>
  <si>
    <t>$tinta01_PenDed_rate</t>
  </si>
  <si>
    <t>tax allowance for paid voluntary pension insurance up to 5.844% of gross wage</t>
  </si>
  <si>
    <t>28.2.9</t>
  </si>
  <si>
    <t>$tinta01_PenDed_maxamt</t>
  </si>
  <si>
    <t xml:space="preserve">max. amount of tax allowance for  paid voluntary pension insurance </t>
  </si>
  <si>
    <t>2340.75#y</t>
  </si>
  <si>
    <t>2526.23#y</t>
  </si>
  <si>
    <t>2604.54#y</t>
  </si>
  <si>
    <t>2646.21#y</t>
  </si>
  <si>
    <t>2683.26#y</t>
  </si>
  <si>
    <t>2755.71#y</t>
  </si>
  <si>
    <t>2819.09#y</t>
  </si>
  <si>
    <t>2903.66#y</t>
  </si>
  <si>
    <t>3054.65 #y</t>
  </si>
  <si>
    <t>28.2.10</t>
  </si>
  <si>
    <t>$tinta01_Ded_age</t>
  </si>
  <si>
    <t>tax allowance for seniors (70+)</t>
  </si>
  <si>
    <t>1172.93#y</t>
  </si>
  <si>
    <t>1273.69#y</t>
  </si>
  <si>
    <t>1313.17#y</t>
  </si>
  <si>
    <t>1334.18#y</t>
  </si>
  <si>
    <t>1352.86#y</t>
  </si>
  <si>
    <t>1389.39#y</t>
  </si>
  <si>
    <t>1421.35#y</t>
  </si>
  <si>
    <t>1500.00#y</t>
  </si>
  <si>
    <t>1578.00#y</t>
  </si>
  <si>
    <t>28.2.11</t>
  </si>
  <si>
    <t>$tinta01_YouthDed_age</t>
  </si>
  <si>
    <t>tax allowance for young employees</t>
  </si>
  <si>
    <t>1300.00#y</t>
  </si>
  <si>
    <t>1367.60#y</t>
  </si>
  <si>
    <t>28.2.12</t>
  </si>
  <si>
    <t>$tinta_student_amt</t>
  </si>
  <si>
    <t>special tax allowance for students</t>
  </si>
  <si>
    <t>5112.67#y</t>
  </si>
  <si>
    <t>2477.03#y</t>
  </si>
  <si>
    <t>tinta02_si</t>
  </si>
  <si>
    <t>$tinta02_Child1Ded_amt</t>
  </si>
  <si>
    <t>2838.3#y</t>
  </si>
  <si>
    <t>$tinta02_Child2Ded_amt</t>
  </si>
  <si>
    <t>...2 children</t>
  </si>
  <si>
    <t>4222.64#y</t>
  </si>
  <si>
    <t>4312#y</t>
  </si>
  <si>
    <t>4557.78#y</t>
  </si>
  <si>
    <t>4699.08#y</t>
  </si>
  <si>
    <t>4774.26#y</t>
  </si>
  <si>
    <t>4841.09#y</t>
  </si>
  <si>
    <t>4971.81#y</t>
  </si>
  <si>
    <t>5086.16#y</t>
  </si>
  <si>
    <t>5238.75#y</t>
  </si>
  <si>
    <t>5631#y</t>
  </si>
  <si>
    <t>5923.82#y</t>
  </si>
  <si>
    <t>$tinta02_Child3Ded_amt</t>
  </si>
  <si>
    <t>...3 children</t>
  </si>
  <si>
    <t>7155.18#y</t>
  </si>
  <si>
    <t>8058#y</t>
  </si>
  <si>
    <t>8517.3#y</t>
  </si>
  <si>
    <t>8781.35#y</t>
  </si>
  <si>
    <t>8921.84#y</t>
  </si>
  <si>
    <t>9046.73#y</t>
  </si>
  <si>
    <t>9291.01#y</t>
  </si>
  <si>
    <t>9504.70#y</t>
  </si>
  <si>
    <t>9789.85#y</t>
  </si>
  <si>
    <t>10523#y</t>
  </si>
  <si>
    <t>5146.39#y</t>
  </si>
  <si>
    <t>$tinta02_Child4Ded_amt</t>
  </si>
  <si>
    <t>...4 children</t>
  </si>
  <si>
    <t>10820.97#y</t>
  </si>
  <si>
    <t>13304#y</t>
  </si>
  <si>
    <t>14062.32#y</t>
  </si>
  <si>
    <t>14498.27#y</t>
  </si>
  <si>
    <t>14730.23#y</t>
  </si>
  <si>
    <t>14936.43#y</t>
  </si>
  <si>
    <t>15339.74#y</t>
  </si>
  <si>
    <t>15692.55#y</t>
  </si>
  <si>
    <t>16163.33#y</t>
  </si>
  <si>
    <t>17374#y</t>
  </si>
  <si>
    <t>12353.65#y</t>
  </si>
  <si>
    <t>$tinta02_Child5Ded_amt</t>
  </si>
  <si>
    <t>...5 children</t>
  </si>
  <si>
    <t>15220#y</t>
  </si>
  <si>
    <t>20050#y</t>
  </si>
  <si>
    <t>21192.84#y</t>
  </si>
  <si>
    <t>21849.84#y</t>
  </si>
  <si>
    <t>22199.42#y</t>
  </si>
  <si>
    <t>22510.18#y</t>
  </si>
  <si>
    <t>23117.98#y</t>
  </si>
  <si>
    <t>23649.69#y</t>
  </si>
  <si>
    <t>24359.19#y</t>
  </si>
  <si>
    <t>26184#y</t>
  </si>
  <si>
    <t>21621.77#y</t>
  </si>
  <si>
    <t>$tinta02_Child6Ded_amt</t>
  </si>
  <si>
    <t>...6 children</t>
  </si>
  <si>
    <t>20351.85#y</t>
  </si>
  <si>
    <t>28296#y</t>
  </si>
  <si>
    <t>29908.86#y</t>
  </si>
  <si>
    <t>30836.06#y</t>
  </si>
  <si>
    <t>31329.41#y</t>
  </si>
  <si>
    <t>31767.98#y</t>
  </si>
  <si>
    <t>32625.74#y</t>
  </si>
  <si>
    <t>33376.12#y</t>
  </si>
  <si>
    <t>34377.43#y</t>
  </si>
  <si>
    <t>36953#y</t>
  </si>
  <si>
    <t>32950.76#y</t>
  </si>
  <si>
    <t>$tinta02_Child7Ded_amt</t>
  </si>
  <si>
    <t>...7 children</t>
  </si>
  <si>
    <t>26216.52#y</t>
  </si>
  <si>
    <t>38042#y</t>
  </si>
  <si>
    <t>40210.38#y</t>
  </si>
  <si>
    <t>41456.93#y</t>
  </si>
  <si>
    <t>42120.2#y</t>
  </si>
  <si>
    <t>42709.83#y</t>
  </si>
  <si>
    <t>43863.02#y</t>
  </si>
  <si>
    <t>44871.84#y</t>
  </si>
  <si>
    <t>46218.05#y</t>
  </si>
  <si>
    <t>49681#y</t>
  </si>
  <si>
    <t>46340.62#y</t>
  </si>
  <si>
    <t>$tinta02_Child8Ded_amt</t>
  </si>
  <si>
    <t>...8 children</t>
  </si>
  <si>
    <t>32814.01#y</t>
  </si>
  <si>
    <t>49288#y</t>
  </si>
  <si>
    <t>52097.4#y</t>
  </si>
  <si>
    <t>53712.45#y</t>
  </si>
  <si>
    <t>54571.79#y</t>
  </si>
  <si>
    <t>55335.73#y</t>
  </si>
  <si>
    <t>56829.82#y</t>
  </si>
  <si>
    <t>58136.85#y</t>
  </si>
  <si>
    <t>59881.05#y</t>
  </si>
  <si>
    <t>64368#y</t>
  </si>
  <si>
    <t>61791.35#y</t>
  </si>
  <si>
    <t>$tinta02_Child9Ded_amt</t>
  </si>
  <si>
    <t>...9 children</t>
  </si>
  <si>
    <t>40144.32#y</t>
  </si>
  <si>
    <t>62034#y</t>
  </si>
  <si>
    <t>65569.92#y</t>
  </si>
  <si>
    <t>67602.62#y</t>
  </si>
  <si>
    <t>68684.18#y</t>
  </si>
  <si>
    <t>69645.68#y</t>
  </si>
  <si>
    <t>71526.14#y</t>
  </si>
  <si>
    <t>73171.15#y</t>
  </si>
  <si>
    <t>75366.43#y</t>
  </si>
  <si>
    <t>81014#y</t>
  </si>
  <si>
    <t>79302.95#y</t>
  </si>
  <si>
    <t>$tinta02_Child10Ded_amt</t>
  </si>
  <si>
    <t>.. ten children (assume no family has more)</t>
  </si>
  <si>
    <t>48207.45#y</t>
  </si>
  <si>
    <t>76280#y</t>
  </si>
  <si>
    <t>80627.94#y</t>
  </si>
  <si>
    <t>83127.44#y</t>
  </si>
  <si>
    <t>84457.37#y</t>
  </si>
  <si>
    <t>85639.68#y</t>
  </si>
  <si>
    <t>87951.98#y</t>
  </si>
  <si>
    <t>89974.74#y</t>
  </si>
  <si>
    <t>92674.19#y</t>
  </si>
  <si>
    <t>99619#y</t>
  </si>
  <si>
    <t>98875.42#y</t>
  </si>
  <si>
    <t>tin_si</t>
  </si>
  <si>
    <t>tax rate for 1st tax bracket</t>
  </si>
  <si>
    <t>$tin_uplim1</t>
  </si>
  <si>
    <t>upper threshold of 1st tax bracket</t>
  </si>
  <si>
    <t>5538.72#y</t>
  </si>
  <si>
    <t>7187.60#y</t>
  </si>
  <si>
    <t>7410.42#y</t>
  </si>
  <si>
    <t>7528.99#y</t>
  </si>
  <si>
    <t>7634.4#y</t>
  </si>
  <si>
    <t>7840.53#y</t>
  </si>
  <si>
    <t>8021.34#y</t>
  </si>
  <si>
    <t>8755#y</t>
  </si>
  <si>
    <t>9210.26#y</t>
  </si>
  <si>
    <t>tax rate for 2nd tax bracket</t>
  </si>
  <si>
    <t>$tin_uplim2</t>
  </si>
  <si>
    <t>upper threshold of 2nd tax bracket</t>
  </si>
  <si>
    <t>10821.82#y</t>
  </si>
  <si>
    <t>14375.20#y</t>
  </si>
  <si>
    <t>14820.83#y</t>
  </si>
  <si>
    <t>15057.96#y</t>
  </si>
  <si>
    <t>15268.77#y</t>
  </si>
  <si>
    <t>15681.03#y</t>
  </si>
  <si>
    <t>18960.28#y</t>
  </si>
  <si>
    <t>20400.00#y</t>
  </si>
  <si>
    <t>27089.00#y</t>
  </si>
  <si>
    <t>tax rate for 3rd tax bracket</t>
  </si>
  <si>
    <t>$tin_uplim3</t>
  </si>
  <si>
    <t>upper threshold of 3rd tax bracket</t>
  </si>
  <si>
    <t>21899.27#y</t>
  </si>
  <si>
    <t>70907.20#y</t>
  </si>
  <si>
    <t>51500.00#y</t>
  </si>
  <si>
    <t>54178.00#y</t>
  </si>
  <si>
    <t>tax rate for 4th tax bracket</t>
  </si>
  <si>
    <t>$tin_uplim4</t>
  </si>
  <si>
    <t>upper threshold of 4th tax bracket</t>
  </si>
  <si>
    <t>44011.56#y</t>
  </si>
  <si>
    <t>74160#y</t>
  </si>
  <si>
    <t>78016.32#y</t>
  </si>
  <si>
    <t>tax rate for 5th tax bracket</t>
  </si>
  <si>
    <t>$tin_RetDed_rate</t>
  </si>
  <si>
    <t>tax credit for pensions (%)</t>
  </si>
  <si>
    <t>$tin_invest_rate</t>
  </si>
  <si>
    <t>tax rate on investment income</t>
  </si>
  <si>
    <t>bchmt_si</t>
  </si>
  <si>
    <t>$bchmt_Child1Educ2_uplim1</t>
  </si>
  <si>
    <t>CHILD BENEFITS FOR THE 1st CHILD (in secondary educ. since 2012): 1st income bracket threshold</t>
  </si>
  <si>
    <t>$bchmt_Child1Educ2_amt1</t>
  </si>
  <si>
    <t>CHILD BENEFITS FOR THE 1st CHILD (in secondary educ. since 2012): 1st income bracket amount</t>
  </si>
  <si>
    <t>92.14#m</t>
  </si>
  <si>
    <t>94.44#m</t>
  </si>
  <si>
    <t>106.06#m</t>
  </si>
  <si>
    <t>110.41#m</t>
  </si>
  <si>
    <t>112.95#m</t>
  </si>
  <si>
    <t>168.31#m</t>
  </si>
  <si>
    <t>$bchmt_Child1Educ2_uplim2</t>
  </si>
  <si>
    <t>CHILD BENEFITS FOR THE 1st CHILD (in secondary educ. since 2012): 2nd income bracket threshold</t>
  </si>
  <si>
    <t>$bchmt_Child1Educ2_amt2</t>
  </si>
  <si>
    <t>CHILD BENEFITS FOR THE 1st CHILD (in secondary educ. since 2012): 2nd income bracket amount</t>
  </si>
  <si>
    <t>80.75#m</t>
  </si>
  <si>
    <t>90.68#m</t>
  </si>
  <si>
    <t>94.40#m</t>
  </si>
  <si>
    <t>96.57#m</t>
  </si>
  <si>
    <t>142.73#m</t>
  </si>
  <si>
    <t>100.08#m</t>
  </si>
  <si>
    <t>104.98#m</t>
  </si>
  <si>
    <t>115.79#m</t>
  </si>
  <si>
    <t>120.65#m</t>
  </si>
  <si>
    <t>122.94#m</t>
  </si>
  <si>
    <t>$bchmt_Child1Educ2_uplim3</t>
  </si>
  <si>
    <t>CHILD BENEFITS FOR THE 1st CHILD (in secondary educ. since 2012): 3rd income bracket threshold</t>
  </si>
  <si>
    <t>$bchmt_Child1Educ2_amt3</t>
  </si>
  <si>
    <t>CHILD BENEFITS FOR THE 1st CHILD (in secondary educ. since 2012): 3rd income bracket amount</t>
  </si>
  <si>
    <t>60.05#m</t>
  </si>
  <si>
    <t>61.55#m</t>
  </si>
  <si>
    <t>71.95#m</t>
  </si>
  <si>
    <t>73.6#m</t>
  </si>
  <si>
    <t>74.48#m</t>
  </si>
  <si>
    <t>110.48#m</t>
  </si>
  <si>
    <t>76.27#m</t>
  </si>
  <si>
    <t>80.01#m</t>
  </si>
  <si>
    <t>88.25#m</t>
  </si>
  <si>
    <t>91.96#m</t>
  </si>
  <si>
    <t>93.71#m</t>
  </si>
  <si>
    <t>$bchmt_Child1Educ2_uplim4</t>
  </si>
  <si>
    <t>CHILD BENEFITS FOR THE 1st CHILD (in secondary educ. since 2012): 4th income bracket threshold</t>
  </si>
  <si>
    <t>$bchmt_Child1Educ2_amt4</t>
  </si>
  <si>
    <t>CHILD BENEFITS FOR THE 1st CHILD (in secondary educ. since 2012): 4th income bracket amount</t>
  </si>
  <si>
    <t>47.36#m</t>
  </si>
  <si>
    <t>48.54#m</t>
  </si>
  <si>
    <t>54.51#m</t>
  </si>
  <si>
    <t>56.74#m</t>
  </si>
  <si>
    <t>58.75#m</t>
  </si>
  <si>
    <t>85.75#m</t>
  </si>
  <si>
    <t>60.16#m</t>
  </si>
  <si>
    <t>63.11#m</t>
  </si>
  <si>
    <t>69.61#m</t>
  </si>
  <si>
    <t>73.91#m</t>
  </si>
  <si>
    <t>$bchmt_Child1Educ2_uplim5</t>
  </si>
  <si>
    <t>CHILD BENEFITS FOR THE 1st CHILD (in secondary educ. since 2012): 5th income bracket threshold</t>
  </si>
  <si>
    <t>$bchmt_Child1Educ2_amt5</t>
  </si>
  <si>
    <t>CHILD BENEFITS FOR THE 1st CHILD (in secondary educ. since 2012): 5th income bracket amount</t>
  </si>
  <si>
    <t>38.72#m</t>
  </si>
  <si>
    <t>39.69#m</t>
  </si>
  <si>
    <t>44.57#m</t>
  </si>
  <si>
    <t>46.40#m</t>
  </si>
  <si>
    <t>47.47#m</t>
  </si>
  <si>
    <t>48.04#m</t>
  </si>
  <si>
    <t>61.24#m</t>
  </si>
  <si>
    <t>43.24#m</t>
  </si>
  <si>
    <t>49.19#m</t>
  </si>
  <si>
    <t>51.6#m</t>
  </si>
  <si>
    <t>59.3#m</t>
  </si>
  <si>
    <t>60.43#m</t>
  </si>
  <si>
    <t>$bchmt_Child1Educ2_uplim6</t>
  </si>
  <si>
    <t>CHILD BENEFITS FOR THE 1st CHILD (in secondary educ. since 2012): 6th income bracket threshold</t>
  </si>
  <si>
    <t>$bchmt_Child1Educ2_amt6</t>
  </si>
  <si>
    <t>25.15#m</t>
  </si>
  <si>
    <t>28.24#m</t>
  </si>
  <si>
    <t>29.40#m</t>
  </si>
  <si>
    <t>30.08#m</t>
  </si>
  <si>
    <t>30.44#m</t>
  </si>
  <si>
    <t>39.10#m</t>
  </si>
  <si>
    <t>31.17#m</t>
  </si>
  <si>
    <t>32.7#m</t>
  </si>
  <si>
    <t>36.07#m</t>
  </si>
  <si>
    <t>37.58#m</t>
  </si>
  <si>
    <t>38.29#m</t>
  </si>
  <si>
    <t>$bchmt_Child1Educ2_uplim7</t>
  </si>
  <si>
    <t>CHILD BENEFITS FOR THE 1st CHILD (in secondary educ. since 2012): 7th income bracket threshold</t>
  </si>
  <si>
    <t>$bchmt_Child1Educ2_amt7</t>
  </si>
  <si>
    <t>CHILD BENEFITS FOR THE 1st CHILD (in secondary educ. since 2012): 7th income bracket amount</t>
  </si>
  <si>
    <t>18.40#m</t>
  </si>
  <si>
    <t>18.86#m</t>
  </si>
  <si>
    <t>21.18#m</t>
  </si>
  <si>
    <t>22.05#m</t>
  </si>
  <si>
    <t>22.56#m</t>
  </si>
  <si>
    <t>22.83#m</t>
  </si>
  <si>
    <t>28.83#m</t>
  </si>
  <si>
    <t>29.52#m</t>
  </si>
  <si>
    <t>30.97#m</t>
  </si>
  <si>
    <t>34.16#m</t>
  </si>
  <si>
    <t>35.59#m</t>
  </si>
  <si>
    <t>36.27#m</t>
  </si>
  <si>
    <t>$bchmt_Child1Educ2_uplim8</t>
  </si>
  <si>
    <t>CHILD BENEFITS FOR THE 1st CHILD (in secondary educ. since 2012): 8th income bracket threshold</t>
  </si>
  <si>
    <t>$bchmt_Child1Educ2_amt8</t>
  </si>
  <si>
    <t>CHILD BENEFITS FOR THE 1st CHILD (in secondary educ. since 2012): 8th income bracket amount</t>
  </si>
  <si>
    <t>16.02#m</t>
  </si>
  <si>
    <t>16.42#m</t>
  </si>
  <si>
    <t>19.20#m</t>
  </si>
  <si>
    <t>19.64#m</t>
  </si>
  <si>
    <t>19.88#m</t>
  </si>
  <si>
    <t>22.88#m</t>
  </si>
  <si>
    <t>24.58#m</t>
  </si>
  <si>
    <t>27.11#m</t>
  </si>
  <si>
    <t>28.25#m</t>
  </si>
  <si>
    <t>28.79#m</t>
  </si>
  <si>
    <t>$bchmt_Child1Educ2_uplim9</t>
  </si>
  <si>
    <t>CHILD BENEFITS FOR THE 1st CHILD (in secondary educ. since 2012): 9th income bracket threshold</t>
  </si>
  <si>
    <t>$bchmt_Child1Educ2_amt9</t>
  </si>
  <si>
    <t>CHILD BENEFITS FOR THE 1st CHILD (in secondary educ. since 2012): 9th income bracket amount</t>
  </si>
  <si>
    <t>$bchmt_Child1Educ1_uplim1</t>
  </si>
  <si>
    <t>CHILD BENEFITS FOR THE 1st CHILD (in primary educ. since 2012): 1st income bracket threshold</t>
  </si>
  <si>
    <t>$bchmt_Child1Educ1_amt1</t>
  </si>
  <si>
    <t>CHILD BENEFITS FOR THE 1st CHILD (in primary educ. since 2012): 1st income bracket amount</t>
  </si>
  <si>
    <t>$bchmt_Child1Educ1_uplim2</t>
  </si>
  <si>
    <t>CHILD BENEFITS FOR THE 1st CHILD (in primary educ. since 2012): 2nd income bracket threshold</t>
  </si>
  <si>
    <t>$bchmt_Child1Educ1_amt2</t>
  </si>
  <si>
    <t>CHILD BENEFITS FOR THE 1st CHILD (in primary educ. since 2012): 2nd income bracket amount</t>
  </si>
  <si>
    <t>$bchmt_Child1Educ1_uplim3</t>
  </si>
  <si>
    <t>CHILD BENEFITS FOR THE 1st CHILD (in primary educ. since 2012): 3rd income bracket threshold</t>
  </si>
  <si>
    <t>$bchmt_Child1Educ1_amt3</t>
  </si>
  <si>
    <t>CHILD BENEFITS FOR THE 1st CHILD (in primary educ. since 2012): 3rd income bracket amount</t>
  </si>
  <si>
    <t>$bchmt_Child1Educ1_uplim4</t>
  </si>
  <si>
    <t>CHILD BENEFITS FOR THE 1st CHILD (in primary educ. since 2012): 4th income bracket threshold</t>
  </si>
  <si>
    <t>$bchmt_Child1Educ1_amt4</t>
  </si>
  <si>
    <t>CHILD BENEFITS FOR THE 1st CHILD (in primary educ. since 2012): 4th income bracket amount</t>
  </si>
  <si>
    <t>$bchmt_Child1Educ1_uplim5</t>
  </si>
  <si>
    <t>CHILD BENEFITS FOR THE 1st CHILD (in primary educ. since 2012): 5th income bracket threshold</t>
  </si>
  <si>
    <t>$bchmt_Child1Educ1_amt5</t>
  </si>
  <si>
    <t>CHILD BENEFITS FOR THE 1st CHILD (in primary educ. since 2012): 5th income bracket amount</t>
  </si>
  <si>
    <t>$bchmt_Child1Educ1_uplim6</t>
  </si>
  <si>
    <t>CHILD BENEFITS FOR THE 1st CHILD (in primary educ. since 2012): 6th income bracket threshold</t>
  </si>
  <si>
    <t>$bchmt_Child1Educ1_amt6</t>
  </si>
  <si>
    <t>27.4#m</t>
  </si>
  <si>
    <t>$bchmt_Child1Educ1_uplim7</t>
  </si>
  <si>
    <t>CHILD BENEFITS FOR THE 1st CHILD (in primary educ. since 2012): 7th income bracket threshold</t>
  </si>
  <si>
    <t>$bchmt_Child1Educ1_amt7</t>
  </si>
  <si>
    <t>CHILD BENEFITS FOR THE 1st CHILD (in primary educ. since 2012): 7th income bracket amount</t>
  </si>
  <si>
    <t>23.38#m</t>
  </si>
  <si>
    <t>24.53#m</t>
  </si>
  <si>
    <t>28.2#m</t>
  </si>
  <si>
    <t>28.74#m</t>
  </si>
  <si>
    <t>$bchmt_Child1Educ1_uplim8</t>
  </si>
  <si>
    <t>CHILD BENEFITS FOR THE 1st CHILD (in primary educ. since 2012): 8th income bracket threshold</t>
  </si>
  <si>
    <t>$bchmt_Child1Educ1_amt8</t>
  </si>
  <si>
    <t>CHILD BENEFITS FOR THE 1st CHILD (in primary educ. since 2012): 8th income bracket amount</t>
  </si>
  <si>
    <t>20.36#m</t>
  </si>
  <si>
    <t>21.36#m</t>
  </si>
  <si>
    <t>23.56#m</t>
  </si>
  <si>
    <t>24.55#m</t>
  </si>
  <si>
    <t>25.02#m</t>
  </si>
  <si>
    <t>$bchmt_Child1Educ1_uplim9</t>
  </si>
  <si>
    <t>CHILD BENEFITS FOR THE 1st CHILD (in primary educ. since 2012): 9th income bracket threshold</t>
  </si>
  <si>
    <t>$bchmt_Child1Educ1_amt9</t>
  </si>
  <si>
    <t>CHILD BENEFITS FOR THE 1st CHILD (in primary educ. since 2012): 9th income bracket amount</t>
  </si>
  <si>
    <t>$bchmt_Child2Educ2_uplim1</t>
  </si>
  <si>
    <t>CHILD BENEFITS FOR THE 2nd CHILD (in secondary educ. since 2012): 1st income bracket threshold</t>
  </si>
  <si>
    <t>$bchmt_Child2Educ2_amt1</t>
  </si>
  <si>
    <t>CHILD BENEFITS FOR THE 2nd CHILD (in secondary educ. since 2012): 1st income bracket amount</t>
  </si>
  <si>
    <t>103.89#m</t>
  </si>
  <si>
    <t>124.24#m</t>
  </si>
  <si>
    <t>125.73#m</t>
  </si>
  <si>
    <t>179.73#m</t>
  </si>
  <si>
    <t>135.06#m</t>
  </si>
  <si>
    <t>148.97#m</t>
  </si>
  <si>
    <t>155.23#m</t>
  </si>
  <si>
    <t>158.18#m</t>
  </si>
  <si>
    <t>$bchmt_Child2Educ2_uplim2</t>
  </si>
  <si>
    <t>CHILD BENEFITS FOR THE 2nd CHILD (in secondary educ. since 2012): 2nd income bracket threshold</t>
  </si>
  <si>
    <t>$bchmt_Child2Educ2_amt2</t>
  </si>
  <si>
    <t>CHILD BENEFITS FOR THE 2nd CHILD (in secondary educ. since 2012): 2nd income bracket amount</t>
  </si>
  <si>
    <t>87.09#m</t>
  </si>
  <si>
    <t>89.27#m</t>
  </si>
  <si>
    <t>100.25#m</t>
  </si>
  <si>
    <t>104.36#m</t>
  </si>
  <si>
    <t>106.76#m</t>
  </si>
  <si>
    <t>108.04#m</t>
  </si>
  <si>
    <t>153.04#m</t>
  </si>
  <si>
    <t>110.63#m</t>
  </si>
  <si>
    <t>116.05#m</t>
  </si>
  <si>
    <t>133.38#m</t>
  </si>
  <si>
    <t>135.91#m</t>
  </si>
  <si>
    <t>$bchmt_Child2Educ2_uplim3</t>
  </si>
  <si>
    <t>CHILD BENEFITS FOR THE 2nd CHILD (in secondary educ. since 2012): 3rd income bracket threshold</t>
  </si>
  <si>
    <t>$bchmt_Child2Educ2_amt3</t>
  </si>
  <si>
    <t>CHILD BENEFITS FOR THE 2nd CHILD (in secondary educ. since 2012): 3rd income bracket amount</t>
  </si>
  <si>
    <t>67.10#m</t>
  </si>
  <si>
    <t>68.78#m</t>
  </si>
  <si>
    <t>77.24#m</t>
  </si>
  <si>
    <t>80.41#m</t>
  </si>
  <si>
    <t>82.26#m</t>
  </si>
  <si>
    <t>83.25#m</t>
  </si>
  <si>
    <t>119.25#m</t>
  </si>
  <si>
    <t>85.25#m</t>
  </si>
  <si>
    <t>89.43#m</t>
  </si>
  <si>
    <t>98.64#m</t>
  </si>
  <si>
    <t>102.78#m</t>
  </si>
  <si>
    <t>104.73#m</t>
  </si>
  <si>
    <t>$bchmt_Child2Educ2_uplim4</t>
  </si>
  <si>
    <t>CHILD BENEFITS FOR THE 2nd CHILD (in secondary educ. since 2012): 4th income bracket threshold</t>
  </si>
  <si>
    <t>$bchmt_Child2Educ2_amt4</t>
  </si>
  <si>
    <t>CHILD BENEFITS FOR THE 2nd CHILD (in secondary educ. since 2012): 4th income bracket amount</t>
  </si>
  <si>
    <t>54.04#m</t>
  </si>
  <si>
    <t>55.39#m</t>
  </si>
  <si>
    <t>62.20#m</t>
  </si>
  <si>
    <t>64.75#m</t>
  </si>
  <si>
    <t>66.24#m</t>
  </si>
  <si>
    <t>94.03#m</t>
  </si>
  <si>
    <t>68.64#m</t>
  </si>
  <si>
    <t>79.42#m</t>
  </si>
  <si>
    <t>82.76#m</t>
  </si>
  <si>
    <t>84.33#m</t>
  </si>
  <si>
    <t>$bchmt_Child2Educ2_uplim5</t>
  </si>
  <si>
    <t>CHILD BENEFITS FOR THE 2nd CHILD (in secondary educ. since 2012): 5th income bracket threshold</t>
  </si>
  <si>
    <t>$bchmt_Child2Educ2_amt5</t>
  </si>
  <si>
    <t>CHILD BENEFITS FOR THE 2nd CHILD (in secondary educ. since 2012): 5th income bracket amount</t>
  </si>
  <si>
    <t>45.19#m</t>
  </si>
  <si>
    <t>46.32#m</t>
  </si>
  <si>
    <t>54.15#m</t>
  </si>
  <si>
    <t>55.4#m</t>
  </si>
  <si>
    <t>56.06#m</t>
  </si>
  <si>
    <t>68.45#m</t>
  </si>
  <si>
    <t>50.45#m</t>
  </si>
  <si>
    <t>57.41#m</t>
  </si>
  <si>
    <t>60.22#m</t>
  </si>
  <si>
    <t>66.42#m</t>
  </si>
  <si>
    <t>69.21#m</t>
  </si>
  <si>
    <t>70.52#m</t>
  </si>
  <si>
    <t>31.2.47</t>
  </si>
  <si>
    <t>$bchmt_Child2Educ2_uplim6</t>
  </si>
  <si>
    <t>CHILD BENEFITS FOR THE 2nd CHILD (in secondary educ. since 2012): 6th income bracket threshold</t>
  </si>
  <si>
    <t>31.2.48</t>
  </si>
  <si>
    <t>$bchmt_Child2Educ2_amt6</t>
  </si>
  <si>
    <t>30.71#m</t>
  </si>
  <si>
    <t>31.48#m</t>
  </si>
  <si>
    <t>35.35#m</t>
  </si>
  <si>
    <t>36.80#m</t>
  </si>
  <si>
    <t>37.65#m</t>
  </si>
  <si>
    <t>38.1#m</t>
  </si>
  <si>
    <t>45.99#m</t>
  </si>
  <si>
    <t>39.01#m</t>
  </si>
  <si>
    <t>40.92#m</t>
  </si>
  <si>
    <t>45.13#m</t>
  </si>
  <si>
    <t>47.03#m</t>
  </si>
  <si>
    <t>31.2.49</t>
  </si>
  <si>
    <t>$bchmt_Child2Educ2_uplim7</t>
  </si>
  <si>
    <t>CHILD BENEFITS FOR THE 2nd CHILD (in secondary educ. since 2012): 7th income bracket threshold</t>
  </si>
  <si>
    <t>31.2.50</t>
  </si>
  <si>
    <t>$bchmt_Child2Educ2_amt7</t>
  </si>
  <si>
    <t>CHILD BENEFITS FOR THE 2nd CHILD (in secondary educ. since 2012): 7th income bracket amount</t>
  </si>
  <si>
    <t>51.1#m</t>
  </si>
  <si>
    <t>36.44#m</t>
  </si>
  <si>
    <t>37.31#m</t>
  </si>
  <si>
    <t>39.14#m</t>
  </si>
  <si>
    <t>43.17#m</t>
  </si>
  <si>
    <t>44.98#m</t>
  </si>
  <si>
    <t>45.83#m</t>
  </si>
  <si>
    <t>31.2.51</t>
  </si>
  <si>
    <t>$bchmt_Child2Educ2_uplim8</t>
  </si>
  <si>
    <t>CHILD BENEFITS FOR THE 2nd CHILD (in secondary educ. since 2012): 8th income bracket threshold</t>
  </si>
  <si>
    <t>31.2.52</t>
  </si>
  <si>
    <t>$bchmt_Child2Educ2_amt8</t>
  </si>
  <si>
    <t>CHILD BENEFITS FOR THE 2nd CHILD (in secondary educ. since 2012): 8th income bracket amount</t>
  </si>
  <si>
    <t>22.16#m</t>
  </si>
  <si>
    <t>22.71#m</t>
  </si>
  <si>
    <t>25.51#m</t>
  </si>
  <si>
    <t>26.56#m</t>
  </si>
  <si>
    <t>27.17#m</t>
  </si>
  <si>
    <t>27.5#m</t>
  </si>
  <si>
    <t>30.50#m</t>
  </si>
  <si>
    <t>31.23#m</t>
  </si>
  <si>
    <t>32.76#m</t>
  </si>
  <si>
    <t>36.13#m</t>
  </si>
  <si>
    <t>38.37#m</t>
  </si>
  <si>
    <t>31.2.53</t>
  </si>
  <si>
    <t>$bchmt_Child2Educ2_uplim9</t>
  </si>
  <si>
    <t>CHILD BENEFITS FOR THE 2nd CHILD (in secondary educ. since 2012): 9th income bracket threshold</t>
  </si>
  <si>
    <t>31.2.54</t>
  </si>
  <si>
    <t>$bchmt_Child2Educ2_amt9</t>
  </si>
  <si>
    <t>CHILD BENEFITS FOR THE 2nd CHILD (in secondary educ. since 2012): 9th income bracket amount</t>
  </si>
  <si>
    <t>30.5#m</t>
  </si>
  <si>
    <t>31.2.55</t>
  </si>
  <si>
    <t>$bchmt_Child2Educ1_uplim1</t>
  </si>
  <si>
    <t>CHILD BENEFITS FOR THE 2nd CHILD (in primary educ. since 2012): 1st income bracket threshold</t>
  </si>
  <si>
    <t>31.2.56</t>
  </si>
  <si>
    <t>$bchmt_Child2Educ1_amt1</t>
  </si>
  <si>
    <t>CHILD BENEFITS FOR THE 2nd CHILD (in primary educ. since 2012): 1st income bracket amount</t>
  </si>
  <si>
    <t>31.2.57</t>
  </si>
  <si>
    <t>$bchmt_Child2Educ1_uplim2</t>
  </si>
  <si>
    <t>CHILD BENEFITS FOR THE 2nd CHILD (in primary educ. since 2012): 2nd income bracket threshold</t>
  </si>
  <si>
    <t>31.2.58</t>
  </si>
  <si>
    <t>$bchmt_Child2Educ1_amt2</t>
  </si>
  <si>
    <t>CHILD BENEFITS FOR THE 2nd CHILD (in primary educ. since 2012): 2nd income bracket amount</t>
  </si>
  <si>
    <t>31.2.59</t>
  </si>
  <si>
    <t>$bchmt_Child2Educ1_uplim3</t>
  </si>
  <si>
    <t>CHILD BENEFITS FOR THE 2nd CHILD (in primary educ. since 2012): 3rd income bracket threshold</t>
  </si>
  <si>
    <t>31.2.60</t>
  </si>
  <si>
    <t>$bchmt_Child2Educ1_amt3</t>
  </si>
  <si>
    <t>CHILD BENEFITS FOR THE 2nd CHILD (in primary educ. since 2012): 3rd income bracket amount</t>
  </si>
  <si>
    <t>31.2.61</t>
  </si>
  <si>
    <t>$bchmt_Child2Educ1_uplim4</t>
  </si>
  <si>
    <t>CHILD BENEFITS FOR THE 2nd CHILD (in primary educ. since 2012): 4th income bracket threshold</t>
  </si>
  <si>
    <t>31.2.62</t>
  </si>
  <si>
    <t>$bchmt_Child2Educ1_amt4</t>
  </si>
  <si>
    <t>CHILD BENEFITS FOR THE 2nd CHILD (in primary educ. since 2012): 4th income bracket amount</t>
  </si>
  <si>
    <t>31.2.63</t>
  </si>
  <si>
    <t>$bchmt_Child2Educ1_uplim5</t>
  </si>
  <si>
    <t>CHILD BENEFITS FOR THE 2nd CHILD (in primary educ. since 2012): 5th income bracket threshold</t>
  </si>
  <si>
    <t>31.2.64</t>
  </si>
  <si>
    <t>$bchmt_Child2Educ1_amt5</t>
  </si>
  <si>
    <t>CHILD BENEFITS FOR THE 2nd CHILD (in primary educ. since 2012): 5th income bracket amount</t>
  </si>
  <si>
    <t>31.2.65</t>
  </si>
  <si>
    <t>$bchmt_Child2Educ1_uplim6</t>
  </si>
  <si>
    <t>CHILD BENEFITS FOR THE 2nd CHILD (in primary educ. since 2012): 6th income bracket threshold</t>
  </si>
  <si>
    <t>31.2.66</t>
  </si>
  <si>
    <t>$bchmt_Child2Educ1_amt6</t>
  </si>
  <si>
    <t>34.29#m</t>
  </si>
  <si>
    <t>31.2.67</t>
  </si>
  <si>
    <t>$bchmt_Child2Educ1_uplim7</t>
  </si>
  <si>
    <t>CHILD BENEFITS FOR THE 2nd CHILD (in primary educ. since 2012): 7th income bracket threshold</t>
  </si>
  <si>
    <t>31.2.68</t>
  </si>
  <si>
    <t>$bchmt_Child2Educ1_amt7</t>
  </si>
  <si>
    <t>CHILD BENEFITS FOR THE 2nd CHILD (in primary educ. since 2012): 7th income bracket amount</t>
  </si>
  <si>
    <t>31.2.69</t>
  </si>
  <si>
    <t>$bchmt_Child2Educ1_uplim8</t>
  </si>
  <si>
    <t>CHILD BENEFITS FOR THE 2nd CHILD (in primary educ. since 2012): 8th income bracket threshold</t>
  </si>
  <si>
    <t>31.2.70</t>
  </si>
  <si>
    <t>$bchmt_Child2Educ1_amt8</t>
  </si>
  <si>
    <t>CHILD BENEFITS FOR THE 2nd CHILD (in primary educ. since 2012): 8th income bracket amount</t>
  </si>
  <si>
    <t>27.50#m</t>
  </si>
  <si>
    <t>28.16#m</t>
  </si>
  <si>
    <t>29.54#m</t>
  </si>
  <si>
    <t>32.58#m</t>
  </si>
  <si>
    <t>34.6#m</t>
  </si>
  <si>
    <t>31.2.71</t>
  </si>
  <si>
    <t>$bchmt_Child2Educ1_uplim9</t>
  </si>
  <si>
    <t>CHILD BENEFITS FOR THE 2nd CHILD (in primary educ. since 2012): 9th income bracket threshold</t>
  </si>
  <si>
    <t>31.2.72</t>
  </si>
  <si>
    <t>$bchmt_Child2Educ1_amt9</t>
  </si>
  <si>
    <t>CHILD BENEFITS FOR THE 2nd CHILD (in primary educ. since 2012): 9th income bracket amount</t>
  </si>
  <si>
    <t>31.2.73</t>
  </si>
  <si>
    <t>$bchmt_Child3Educ2_uplim1</t>
  </si>
  <si>
    <t>CHILD BENEFITS FOR THE 3rd CHILD (in secondary educ. since 2012): 1st income bracket threshold</t>
  </si>
  <si>
    <t>31.2.74</t>
  </si>
  <si>
    <t>$bchmt_Child3Educ2_amt1</t>
  </si>
  <si>
    <t>CHILD BENEFITS FOR THE 3rd CHILD (in secondary educ. since 2012): 1st income bracket amount</t>
  </si>
  <si>
    <t>110.58#m</t>
  </si>
  <si>
    <t>113.34#m</t>
  </si>
  <si>
    <t>127.28#m</t>
  </si>
  <si>
    <t>132.50#m</t>
  </si>
  <si>
    <t>137.18#m</t>
  </si>
  <si>
    <t>243.55#m</t>
  </si>
  <si>
    <t>140.47#m</t>
  </si>
  <si>
    <t>147.35#m</t>
  </si>
  <si>
    <t>162.53#m</t>
  </si>
  <si>
    <t>172.58#m</t>
  </si>
  <si>
    <t>31.2.75</t>
  </si>
  <si>
    <t>$bchmt_Child3Educ2_uplim2</t>
  </si>
  <si>
    <t>CHILD BENEFITS FOR THE 3rd CHILD (in secondary educ. since 2012): 2nd income bracket threshold</t>
  </si>
  <si>
    <t>31.2.76</t>
  </si>
  <si>
    <t>$bchmt_Child3Educ2_amt2</t>
  </si>
  <si>
    <t>CHILD BENEFITS FOR THE 3rd CHILD (in secondary educ. since 2012): 2nd income bracket amount</t>
  </si>
  <si>
    <t>95.35#m</t>
  </si>
  <si>
    <t>109.75#m</t>
  </si>
  <si>
    <t>114.25#m</t>
  </si>
  <si>
    <t>116.88#m</t>
  </si>
  <si>
    <t>118.28#m</t>
  </si>
  <si>
    <t>206.88 #m</t>
  </si>
  <si>
    <t>127.05#m</t>
  </si>
  <si>
    <t>140.14#m</t>
  </si>
  <si>
    <t>146.03#m</t>
  </si>
  <si>
    <t>148.8#m</t>
  </si>
  <si>
    <t>31.2.77</t>
  </si>
  <si>
    <t>$bchmt_Child3Educ2_uplim3</t>
  </si>
  <si>
    <t>CHILD BENEFITS FOR THE 3rd CHILD (in secondary educ. since 2012): 3rd income bracket threshold</t>
  </si>
  <si>
    <t>31.2.78</t>
  </si>
  <si>
    <t>$bchmt_Child3Educ2_amt3</t>
  </si>
  <si>
    <t>CHILD BENEFITS FOR THE 3rd CHILD (in secondary educ. since 2012): 3rd income bracket amount</t>
  </si>
  <si>
    <t>74.15#m</t>
  </si>
  <si>
    <t>76.00#m</t>
  </si>
  <si>
    <t>85.35#m</t>
  </si>
  <si>
    <t>88.85#m</t>
  </si>
  <si>
    <t>90.89#m</t>
  </si>
  <si>
    <t>91.98#m</t>
  </si>
  <si>
    <t>162.89#m</t>
  </si>
  <si>
    <t>94.19#m</t>
  </si>
  <si>
    <t>98.81#m</t>
  </si>
  <si>
    <t>108.99#m</t>
  </si>
  <si>
    <t>115.73#m</t>
  </si>
  <si>
    <t>31.2.79</t>
  </si>
  <si>
    <t>$bchmt_Child3Educ2_uplim4</t>
  </si>
  <si>
    <t>CHILD BENEFITS FOR THE 3rd CHILD (in secondary educ. since 2012): 4th income bracket threshold</t>
  </si>
  <si>
    <t>31.2.80</t>
  </si>
  <si>
    <t>$bchmt_Child3Educ2_amt4</t>
  </si>
  <si>
    <t>CHILD BENEFITS FOR THE 3rd CHILD (in secondary educ. since 2012): 4th income bracket amount</t>
  </si>
  <si>
    <t>60.84#m</t>
  </si>
  <si>
    <t>62.36#m</t>
  </si>
  <si>
    <t>70.03#m</t>
  </si>
  <si>
    <t>72.90#m</t>
  </si>
  <si>
    <t>74.58#m</t>
  </si>
  <si>
    <t>75.47#m</t>
  </si>
  <si>
    <t>128.58#m</t>
  </si>
  <si>
    <t>77.28#m</t>
  </si>
  <si>
    <t>81.07#m</t>
  </si>
  <si>
    <t>89.42#m</t>
  </si>
  <si>
    <t>94.95#m</t>
  </si>
  <si>
    <t>31.2.81</t>
  </si>
  <si>
    <t>$bchmt_Child3Educ2_uplim5</t>
  </si>
  <si>
    <t>CHILD BENEFITS FOR THE 3rd CHILD (in secondary educ. since 2012): 5th income bracket threshold</t>
  </si>
  <si>
    <t>31.2.82</t>
  </si>
  <si>
    <t>$bchmt_Child3Educ2_amt5</t>
  </si>
  <si>
    <t>CHILD BENEFITS FOR THE 3rd CHILD (in secondary educ. since 2012): 5th income bracket amount</t>
  </si>
  <si>
    <t>51.62#m</t>
  </si>
  <si>
    <t>52.91#m</t>
  </si>
  <si>
    <t>59.41#m</t>
  </si>
  <si>
    <t>61.85#m</t>
  </si>
  <si>
    <t>63.27#m</t>
  </si>
  <si>
    <t>92.94#m</t>
  </si>
  <si>
    <t>57.63#m</t>
  </si>
  <si>
    <t>65.57#m</t>
  </si>
  <si>
    <t>75.86#m</t>
  </si>
  <si>
    <t>79.05#m</t>
  </si>
  <si>
    <t>80.55#m</t>
  </si>
  <si>
    <t>31.2.83</t>
  </si>
  <si>
    <t>$bchmt_Child3Educ2_uplim6</t>
  </si>
  <si>
    <t>CHILD BENEFITS FOR THE 3rd CHILD (in secondary educ. since 2012): 6th income bracket threshold</t>
  </si>
  <si>
    <t>31.2.84</t>
  </si>
  <si>
    <t>$bchmt_Child3Educ2_amt6</t>
  </si>
  <si>
    <t>37.77#m</t>
  </si>
  <si>
    <t>42.41#m</t>
  </si>
  <si>
    <t>44.15#m</t>
  </si>
  <si>
    <t>64.05#m</t>
  </si>
  <si>
    <t>45.71#m</t>
  </si>
  <si>
    <t>46.81#m</t>
  </si>
  <si>
    <t>49.1#m</t>
  </si>
  <si>
    <t>54.16#m</t>
  </si>
  <si>
    <t>56.43#m</t>
  </si>
  <si>
    <t>31.2.85</t>
  </si>
  <si>
    <t>$bchmt_Child3Educ2_uplim7</t>
  </si>
  <si>
    <t>CHILD BENEFITS FOR THE 3rd CHILD (in secondary educ. since 2012): 7th income bracket threshold</t>
  </si>
  <si>
    <t>31.2.86</t>
  </si>
  <si>
    <t>$bchmt_Child3Educ2_amt7</t>
  </si>
  <si>
    <t>CHILD BENEFITS FOR THE 3rd CHILD (in secondary educ. since 2012): 7th income bracket amount</t>
  </si>
  <si>
    <t>71.17#m</t>
  </si>
  <si>
    <t>49.65#m</t>
  </si>
  <si>
    <t>50.84#m</t>
  </si>
  <si>
    <t>53.33#m</t>
  </si>
  <si>
    <t>58.82#m</t>
  </si>
  <si>
    <t>61.29#m</t>
  </si>
  <si>
    <t>62.45#m</t>
  </si>
  <si>
    <t>31.2.87</t>
  </si>
  <si>
    <t>$bchmt_Child3Educ2_uplim8</t>
  </si>
  <si>
    <t>CHILD BENEFITS FOR THE 3rd CHILD (in secondary educ. since 2012): 8th income bracket threshold</t>
  </si>
  <si>
    <t>31.2.88</t>
  </si>
  <si>
    <t>$bchmt_Child3Educ2_amt8</t>
  </si>
  <si>
    <t>CHILD BENEFITS FOR THE 3rd CHILD (in secondary educ. since 2012): 8th income bracket amount</t>
  </si>
  <si>
    <t>28.29#m</t>
  </si>
  <si>
    <t>29.00#m</t>
  </si>
  <si>
    <t>32.57#m</t>
  </si>
  <si>
    <t>33.91#m</t>
  </si>
  <si>
    <t>34.69#m</t>
  </si>
  <si>
    <t>35.11#m</t>
  </si>
  <si>
    <t>39.89#m</t>
  </si>
  <si>
    <t>40.85#m</t>
  </si>
  <si>
    <t>42.85#m</t>
  </si>
  <si>
    <t>47.26#m</t>
  </si>
  <si>
    <t>49.24#m</t>
  </si>
  <si>
    <t>50.18#m</t>
  </si>
  <si>
    <t>31.2.89</t>
  </si>
  <si>
    <t>$bchmt_Child3Educ2_uplim9</t>
  </si>
  <si>
    <t>CHILD BENEFITS FOR THE 3rd CHILD (in secondary educ. since 2012): 9th income bracket threshold</t>
  </si>
  <si>
    <t>31.2.90</t>
  </si>
  <si>
    <t>$bchmt_Child3Educ2_amt9</t>
  </si>
  <si>
    <t>CHILD BENEFITS FOR THE 3rd CHILD (in secondary educ. since 2012): 9th income bracket amount</t>
  </si>
  <si>
    <t>31.2.91</t>
  </si>
  <si>
    <t>$bchmt_Child3Educ1_uplim1</t>
  </si>
  <si>
    <t>CHILD BENEFITS FOR THE 3rd CHILD (in primary educ. since 2012): 1st income bracket threshold</t>
  </si>
  <si>
    <t>31.2.92</t>
  </si>
  <si>
    <t>$bchmt_Child3Educ1_amt1</t>
  </si>
  <si>
    <t>CHILD BENEFITS FOR THE 3rd CHILD (in primary educ. since 2012): 1st income bracket amount</t>
  </si>
  <si>
    <t>31.2.93</t>
  </si>
  <si>
    <t>$bchmt_Child3Educ1_uplim2</t>
  </si>
  <si>
    <t>CHILD BENEFITS FOR THE 3rd CHILD (in primary educ. since 2012): 2nd income bracket threshold</t>
  </si>
  <si>
    <t>31.2.94</t>
  </si>
  <si>
    <t>$bchmt_Child3Educ1_amt2</t>
  </si>
  <si>
    <t>CHILD BENEFITS FOR THE 3rd CHILD (in primary educ. since 2012): 2nd income bracket amount</t>
  </si>
  <si>
    <t>31.2.95</t>
  </si>
  <si>
    <t>$bchmt_Child3Educ1_uplim3</t>
  </si>
  <si>
    <t>CHILD BENEFITS FOR THE 3rd CHILD (in primary educ. since 2012): 3rd income bracket threshold</t>
  </si>
  <si>
    <t>31.2.96</t>
  </si>
  <si>
    <t>$bchmt_Child3Educ1_amt3</t>
  </si>
  <si>
    <t>CHILD BENEFITS FOR THE 3rd CHILD (in primary educ. since 2012): 3rd income bracket amount</t>
  </si>
  <si>
    <t>31.2.97</t>
  </si>
  <si>
    <t>$bchmt_Child3Educ1_uplim4</t>
  </si>
  <si>
    <t>CHILD BENEFITS FOR THE 3rd CHILD (in primary educ. since 2012): 4th income bracket threshold</t>
  </si>
  <si>
    <t>31.2.98</t>
  </si>
  <si>
    <t>$bchmt_Child3Educ1_amt4</t>
  </si>
  <si>
    <t>CHILD BENEFITS FOR THE 3rd CHILD (in primary educ. since 2012): 4th income bracket amount</t>
  </si>
  <si>
    <t>31.2.99</t>
  </si>
  <si>
    <t>$bchmt_Child3Educ1_uplim5</t>
  </si>
  <si>
    <t>CHILD BENEFITS FOR THE 3rd CHILD (in primary educ. since 2012): 5th income bracket threshold</t>
  </si>
  <si>
    <t>31.2.100</t>
  </si>
  <si>
    <t>$bchmt_Child3Educ1_amt5</t>
  </si>
  <si>
    <t>CHILD BENEFITS FOR THE 3rd CHILD (in primary educ. since 2012): 5th income bracket amount</t>
  </si>
  <si>
    <t>31.2.101</t>
  </si>
  <si>
    <t>$bchmt_Child3Educ1_uplim6</t>
  </si>
  <si>
    <t>CHILD BENEFITS FOR THE 3rd CHILD (in primary educ. since 2012): 6th income bracket threshold</t>
  </si>
  <si>
    <t>31.2.102</t>
  </si>
  <si>
    <t>$bchmt_Child3Educ1_amt6</t>
  </si>
  <si>
    <t>41.14#m</t>
  </si>
  <si>
    <t>31.2.103</t>
  </si>
  <si>
    <t>$bchmt_Child3Educ1_uplim7</t>
  </si>
  <si>
    <t>CHILD BENEFITS FOR THE 3rd CHILD (in primary educ. since 2012): 7th income bracket threshold</t>
  </si>
  <si>
    <t>31.2.104</t>
  </si>
  <si>
    <t>$bchmt_Child3Educ1_amt7</t>
  </si>
  <si>
    <t>CHILD BENEFITS FOR THE 3rd CHILD (in primary educ. since 2012): 7th income bracket amount</t>
  </si>
  <si>
    <t>38.10#m</t>
  </si>
  <si>
    <t>31.2.105</t>
  </si>
  <si>
    <t>$bchmt_Child3Educ1_uplim8</t>
  </si>
  <si>
    <t>CHILD BENEFITS FOR THE 3rd CHILD (in primary educ. since 2012): 8th income bracket threshold</t>
  </si>
  <si>
    <t>31.2.106</t>
  </si>
  <si>
    <t>$bchmt_Child3Educ1_amt8</t>
  </si>
  <si>
    <t>CHILD BENEFITS FOR THE 3rd CHILD (in primary educ. since 2012): 8th income bracket amount</t>
  </si>
  <si>
    <t>35.95#m</t>
  </si>
  <si>
    <t>37.71#m</t>
  </si>
  <si>
    <t>41.59#m</t>
  </si>
  <si>
    <t>43.34#m</t>
  </si>
  <si>
    <t>31.2.107</t>
  </si>
  <si>
    <t>$bchmt_Child3Educ1_uplim9</t>
  </si>
  <si>
    <t>CHILD BENEFITS FOR THE 3rd CHILD (in primary educ. since 2012): 9th income bracket threshold</t>
  </si>
  <si>
    <t>31.2.108</t>
  </si>
  <si>
    <t>$bchmt_Child3Educ1_amt9</t>
  </si>
  <si>
    <t>CHILD BENEFITS FOR THE 3rd CHILD (in primary educ. since 2012): 9th income bracket amount</t>
  </si>
  <si>
    <t>bchba_si</t>
  </si>
  <si>
    <t>"lump sum amount (given only in the year of birth), per child (i.e. twice in case of twins)"</t>
  </si>
  <si>
    <t>244.16#y</t>
  </si>
  <si>
    <t>250.26#y</t>
  </si>
  <si>
    <t>259.27#y</t>
  </si>
  <si>
    <t>269.90#y</t>
  </si>
  <si>
    <t>276.11#y</t>
  </si>
  <si>
    <t>279.42#y</t>
  </si>
  <si>
    <t>280.75#y</t>
  </si>
  <si>
    <t>280.00#y</t>
  </si>
  <si>
    <t>286.72#y</t>
  </si>
  <si>
    <t>367.15#y</t>
  </si>
  <si>
    <t>404.96#y</t>
  </si>
  <si>
    <t>421.97#y</t>
  </si>
  <si>
    <t>429.99#y</t>
  </si>
  <si>
    <t>bchlg_si</t>
  </si>
  <si>
    <t>benefit for 4 or more children</t>
  </si>
  <si>
    <t>417.29#y</t>
  </si>
  <si>
    <t>427.72#y</t>
  </si>
  <si>
    <t>443.12#y</t>
  </si>
  <si>
    <t>461.29#y</t>
  </si>
  <si>
    <t>471.90#y</t>
  </si>
  <si>
    <t>477.56#y</t>
  </si>
  <si>
    <t>479.83#y</t>
  </si>
  <si>
    <t>480.00#y</t>
  </si>
  <si>
    <t>491.52#y</t>
  </si>
  <si>
    <t>515.60#y</t>
  </si>
  <si>
    <t>568.71#y</t>
  </si>
  <si>
    <t>592.60#y</t>
  </si>
  <si>
    <t>603.86#y</t>
  </si>
  <si>
    <t>benefit for 3 children</t>
  </si>
  <si>
    <t>342.18#y</t>
  </si>
  <si>
    <t>350.73#y</t>
  </si>
  <si>
    <t>363.36#y</t>
  </si>
  <si>
    <t>378.26#y</t>
  </si>
  <si>
    <t>386.96#y</t>
  </si>
  <si>
    <t>391.60#y</t>
  </si>
  <si>
    <t>393.46#y</t>
  </si>
  <si>
    <t>395.00#y</t>
  </si>
  <si>
    <t>404.48#y</t>
  </si>
  <si>
    <t>424.30#y</t>
  </si>
  <si>
    <t>468.00#y</t>
  </si>
  <si>
    <t>487.66#y</t>
  </si>
  <si>
    <t>496.93#y</t>
  </si>
  <si>
    <t>bsa_si</t>
  </si>
  <si>
    <t>$bsa_adult_eq1</t>
  </si>
  <si>
    <t>Equivalence scale: lThe first adult working more than 128 hours/month</t>
  </si>
  <si>
    <t>$bsa_adult_eq2</t>
  </si>
  <si>
    <t>Equivalence scale: The first adult working 60-128 hours/month</t>
  </si>
  <si>
    <t>$bsa_adult_eq3</t>
  </si>
  <si>
    <t>Equivalence scale: The first adult</t>
  </si>
  <si>
    <t>$bsa_lone_eq4</t>
  </si>
  <si>
    <t>Equivalence scale: Lone parents</t>
  </si>
  <si>
    <t>$bsa_eq5</t>
  </si>
  <si>
    <t>Equivalence scale: Each further adult</t>
  </si>
  <si>
    <t>$bsa_eq6</t>
  </si>
  <si>
    <t>Equivalence scale: Each further adult working 60-128 hours/month</t>
  </si>
  <si>
    <t>$bsa_eq7</t>
  </si>
  <si>
    <t>Equivalence scale: Each further adult working more than 128 hours/month</t>
  </si>
  <si>
    <t>$bsa_child_eq8</t>
  </si>
  <si>
    <t>Equivalence scale: additional 0.1 for families with dependent children in education or below 18</t>
  </si>
  <si>
    <t>$bsa_child_eq9</t>
  </si>
  <si>
    <t>Equivalence scale: All children who are in higher secondary education</t>
  </si>
  <si>
    <t>$bsa_child_eq10</t>
  </si>
  <si>
    <t>Equivalence scale: All children who are not in higher secondary education;</t>
  </si>
  <si>
    <t>$bsa_SingleChild_eq11</t>
  </si>
  <si>
    <t>Equivalence scale: single parent families; 0.18 per each child</t>
  </si>
  <si>
    <t>$bsa_single_eq</t>
  </si>
  <si>
    <t>Equivalence scale: Single person (!(IsWithPartner)) - permanently unemployable or permanently incapable to work (les = 8 &amp; il_active = 0) ; living in non-eligible hh</t>
  </si>
  <si>
    <t>34.17.1</t>
  </si>
  <si>
    <t>34.18.1</t>
  </si>
  <si>
    <t>$bsa_BTA_BCA_minamt</t>
  </si>
  <si>
    <t>Monthly amount below which individuals are not likely to apply for the benefit (0 = no effect) (change of standard name as $bsa_minamt is already used)</t>
  </si>
  <si>
    <t>35.2.1</t>
  </si>
  <si>
    <t>bsapm_si</t>
  </si>
  <si>
    <t>$bsapm_eq1</t>
  </si>
  <si>
    <t>Equivalence scale: Head of TU, who are permanently unemployable or permanently incapable for work OR women older than 63 years or men older than 65 years……..AND  is head of tax unit and noone in hh is active (proxy il_active)</t>
  </si>
  <si>
    <t>35.2.2</t>
  </si>
  <si>
    <t>$bsapm_eq2</t>
  </si>
  <si>
    <t>Equivalence scale: persons, who are permanently unemployable or permanently incapable for work (only those below pension age to avoid double entitlements)...</t>
  </si>
  <si>
    <t>35.2.3</t>
  </si>
  <si>
    <t>$bsapm_eq3</t>
  </si>
  <si>
    <t>Equivalence scale: women older than 63 years or men older than 65 years……..</t>
  </si>
  <si>
    <t>35.2.4</t>
  </si>
  <si>
    <t>$bsapm_child_eq4</t>
  </si>
  <si>
    <t>Equivalence scale: If household with children and eligible household</t>
  </si>
  <si>
    <t>35.2.5</t>
  </si>
  <si>
    <t>$bsapm_single_eq</t>
  </si>
  <si>
    <t>Equivalence scale: Single person living in non-eligible hh</t>
  </si>
  <si>
    <t>35.14.1</t>
  </si>
  <si>
    <t>bedmt_si</t>
  </si>
  <si>
    <t>$bedmt_age1_uplim1</t>
  </si>
  <si>
    <t>STATE SCHOLARSHIP FOR STUDENTS BELOW 18: 1st income bracket threshold</t>
  </si>
  <si>
    <t>$bedmt_age1_amt1</t>
  </si>
  <si>
    <t>STATE SCHOLARSHIP FOR STUDENTS BELOW 18: 1st income bracket amount</t>
  </si>
  <si>
    <t>129.44#m</t>
  </si>
  <si>
    <t>134.88#m</t>
  </si>
  <si>
    <t>137.44#m</t>
  </si>
  <si>
    <t>$bedmt_age1_uplim2</t>
  </si>
  <si>
    <t>STATE SCHOLARSHIP FOR STUDENTS BELOW 18: 2nd income bracket threshold</t>
  </si>
  <si>
    <t>$bedmt_age1_amt2</t>
  </si>
  <si>
    <t>STATE SCHOLARSHIP FOR STUDENTS BELOW 18: 2nd income bracket amount</t>
  </si>
  <si>
    <t>94.53#m</t>
  </si>
  <si>
    <t>109.01#m</t>
  </si>
  <si>
    <t>113.59#m</t>
  </si>
  <si>
    <t>115.75#m</t>
  </si>
  <si>
    <t>$bedmt_age1_uplim3</t>
  </si>
  <si>
    <t>STATE SCHOLARSHIP FOR STUDENTS BELOW 18: 3rd income bracket threshold</t>
  </si>
  <si>
    <t>$bedmt_age1_amt3</t>
  </si>
  <si>
    <t>STATE SCHOLARSHIP FOR STUDENTS BELOW 18: 3rd income bracket amount</t>
  </si>
  <si>
    <t>76.81#m</t>
  </si>
  <si>
    <t>88.56#m</t>
  </si>
  <si>
    <t>92.28#m</t>
  </si>
  <si>
    <t>$bedmt_age1_uplim4</t>
  </si>
  <si>
    <t>STATE SCHOLARSHIP FOR STUDENTS BELOW 18: 4th income bracket threshold</t>
  </si>
  <si>
    <t>$bedmt_age1_amt4</t>
  </si>
  <si>
    <t>STATE SCHOLARSHIP FOR STUDENTS BELOW 18: 4th income bracket amount</t>
  </si>
  <si>
    <t>59.08#m</t>
  </si>
  <si>
    <t>68.13#m</t>
  </si>
  <si>
    <t>70.99#m</t>
  </si>
  <si>
    <t>72.34#m</t>
  </si>
  <si>
    <t>$bedmt_age1_uplim5</t>
  </si>
  <si>
    <t>STATE SCHOLARSHIP FOR STUDENTS BELOW 18: 5th income bracket threshold</t>
  </si>
  <si>
    <t>$bedmt_age1_amt5</t>
  </si>
  <si>
    <t>STATE SCHOLARSHIP FOR STUDENTS BELOW 18: 5th income bracket amount</t>
  </si>
  <si>
    <t>41.35#m</t>
  </si>
  <si>
    <t>47.75#m</t>
  </si>
  <si>
    <t>50.71#m</t>
  </si>
  <si>
    <t>$bedmt_age1_uplim6</t>
  </si>
  <si>
    <t>STATE SCHOLARSHIP FOR STUDENTS BELOW 18: 6th income bracket threshold</t>
  </si>
  <si>
    <t>$bedmt_age1_amt6</t>
  </si>
  <si>
    <t>31.16#m</t>
  </si>
  <si>
    <t>35.92#m</t>
  </si>
  <si>
    <t>37.43#m</t>
  </si>
  <si>
    <t>38.14#m</t>
  </si>
  <si>
    <t>$bedmt_age1_uplim7</t>
  </si>
  <si>
    <t>STATE SCHOLARSHIP FOR STUDENTS BELOW 18: 7th income bracket threshold</t>
  </si>
  <si>
    <t>$bedmt_age1_amt7</t>
  </si>
  <si>
    <t>STATE SCHOLARSHIP FOR STUDENTS BELOW 18: 7th income bracket amount</t>
  </si>
  <si>
    <t>27.12#m</t>
  </si>
  <si>
    <t>31.27#m</t>
  </si>
  <si>
    <t>33.2#m</t>
  </si>
  <si>
    <t>$bedmt_age2_uplim1</t>
  </si>
  <si>
    <t>STATE SCHOLARSHIP FOR STUDENTS 18+: 1st income bracket threshold</t>
  </si>
  <si>
    <t>$bedmt_age2_amt1</t>
  </si>
  <si>
    <t>STATE SCHOLARSHIP FOR STUDENTS 18+: 1st income bracket amount</t>
  </si>
  <si>
    <t>224.51#m</t>
  </si>
  <si>
    <t>258.87#m</t>
  </si>
  <si>
    <t>269.74#m</t>
  </si>
  <si>
    <t>274.87#m</t>
  </si>
  <si>
    <t>$bedmt_age2_uplim2</t>
  </si>
  <si>
    <t>STATE SCHOLARSHIP FOR STUDENTS 18+: 2nd income bracket threshold</t>
  </si>
  <si>
    <t>$bedmt_age2_amt2</t>
  </si>
  <si>
    <t>STATE SCHOLARSHIP FOR STUDENTS 18+: 2nd income bracket amount</t>
  </si>
  <si>
    <t>189.05#m</t>
  </si>
  <si>
    <t>218.01#m</t>
  </si>
  <si>
    <t>227.17#m</t>
  </si>
  <si>
    <t>231.49#m</t>
  </si>
  <si>
    <t>$bedmt_age2_uplim3</t>
  </si>
  <si>
    <t>STATE SCHOLARSHIP FOR STUDENTS 18+: 3rd income bracket threshold</t>
  </si>
  <si>
    <t>$bedmt_age2_amt3</t>
  </si>
  <si>
    <t>STATE SCHOLARSHIP FOR STUDENTS 18+: 3rd income bracket amount</t>
  </si>
  <si>
    <t>153.61#m</t>
  </si>
  <si>
    <t>177.13#m</t>
  </si>
  <si>
    <t>184.57#m</t>
  </si>
  <si>
    <t>188.08#m</t>
  </si>
  <si>
    <t>$bedmt_age2_uplim4</t>
  </si>
  <si>
    <t>STATE SCHOLARSHIP FOR STUDENTS 18+: 4th income bracket threshold</t>
  </si>
  <si>
    <t>$bedmt_age2_amt4</t>
  </si>
  <si>
    <t>STATE SCHOLARSHIP FOR STUDENTS 18+: 4th income bracket amount</t>
  </si>
  <si>
    <t>118.16#m</t>
  </si>
  <si>
    <t>136.25#m</t>
  </si>
  <si>
    <t>141.97#m</t>
  </si>
  <si>
    <t>$bedmt_age2_uplim5</t>
  </si>
  <si>
    <t>STATE SCHOLARSHIP FOR STUDENTS 18+: 5th income bracket threshold</t>
  </si>
  <si>
    <t>36.2.24</t>
  </si>
  <si>
    <t>$bedmt_age2_amt5</t>
  </si>
  <si>
    <t>STATE SCHOLARSHIP FOR STUDENTS 18+: 5th income bracket amount</t>
  </si>
  <si>
    <t>82.71#m</t>
  </si>
  <si>
    <t>95.38#m</t>
  </si>
  <si>
    <t>99.39#m</t>
  </si>
  <si>
    <t>101.28#m</t>
  </si>
  <si>
    <t>$bedmt_age2_uplim6</t>
  </si>
  <si>
    <t>STATE SCHOLARSHIP FOR STUDENTS 18+: 6th income bracket threshold</t>
  </si>
  <si>
    <t>$bedmt_age2_amt6</t>
  </si>
  <si>
    <t>62.31#m</t>
  </si>
  <si>
    <t>71.85#m</t>
  </si>
  <si>
    <t>76.29#m</t>
  </si>
  <si>
    <t>$bedmt_age2_uplim7</t>
  </si>
  <si>
    <t>STATE SCHOLARSHIP FOR STUDENTS 18+: 7th income bracket threshold</t>
  </si>
  <si>
    <t>$bedmt_age2_amt7</t>
  </si>
  <si>
    <t>STATE SCHOLARSHIP FOR STUDENTS 18+: 7th income bracket amount</t>
  </si>
  <si>
    <t>54.23#m</t>
  </si>
  <si>
    <t>62.54#m</t>
  </si>
  <si>
    <t>65.17#m</t>
  </si>
  <si>
    <t>66.41#m</t>
  </si>
  <si>
    <t>bho_si</t>
  </si>
  <si>
    <t>annual factor (although not in monetary terms)</t>
  </si>
  <si>
    <t>0.0446#y</t>
  </si>
  <si>
    <t>0.0468#y</t>
  </si>
  <si>
    <t>value of "points"</t>
  </si>
  <si>
    <t>$bho_rent_coef30</t>
  </si>
  <si>
    <t>Coefficient for flat below 30 m2</t>
  </si>
  <si>
    <t>$bho_rent_coef45</t>
  </si>
  <si>
    <t>Coefficient for flat beteweem 30 and 45 m2</t>
  </si>
  <si>
    <t>$bho_rent_coef65</t>
  </si>
  <si>
    <t>Coefficient for flat between 45 and 65 m2</t>
  </si>
  <si>
    <t>$bho_rent_coef75</t>
  </si>
  <si>
    <t>Coefficient for flat between 65 and 75 m2</t>
  </si>
  <si>
    <t>$bho_rent_coef80</t>
  </si>
  <si>
    <t>Coefficient for flat bigger than 75m2</t>
  </si>
  <si>
    <t>$bho_single_eq</t>
  </si>
  <si>
    <t>extra benefit for single persons</t>
  </si>
  <si>
    <t>$bho_rent_uplim</t>
  </si>
  <si>
    <t>upper limiit of the benefit as % of non-profit rent</t>
  </si>
  <si>
    <t>tscct_si</t>
  </si>
  <si>
    <t>$tscct_Ret_rate</t>
  </si>
  <si>
    <t>health ssc rate for pensioners</t>
  </si>
  <si>
    <t>$tscct_Ret_coef</t>
  </si>
  <si>
    <t>tco_si</t>
  </si>
  <si>
    <t>43.2.2</t>
  </si>
  <si>
    <t>43.2.3</t>
  </si>
  <si>
    <t>43.2.4</t>
  </si>
  <si>
    <t>43.2.5</t>
  </si>
  <si>
    <t>43.2.6</t>
  </si>
  <si>
    <t>43.2.7</t>
  </si>
  <si>
    <t>43.2.8</t>
  </si>
  <si>
    <t>43.2.9</t>
  </si>
  <si>
    <t>43.2.10</t>
  </si>
  <si>
    <t>43.2.11</t>
  </si>
  <si>
    <t>43.2.12</t>
  </si>
  <si>
    <t>43.2.13</t>
  </si>
  <si>
    <t>43.2.14</t>
  </si>
  <si>
    <t>43.2.15</t>
  </si>
  <si>
    <t>43.2.16</t>
  </si>
  <si>
    <t>43.2.17</t>
  </si>
  <si>
    <t>43.2.18</t>
  </si>
  <si>
    <t>43.2.19</t>
  </si>
  <si>
    <t>43.2.20</t>
  </si>
  <si>
    <t>43.2.21</t>
  </si>
  <si>
    <t>43.2.22</t>
  </si>
  <si>
    <t>43.2.23</t>
  </si>
  <si>
    <t>43.2.24</t>
  </si>
  <si>
    <t>43.2.25</t>
  </si>
  <si>
    <t>43.2.26</t>
  </si>
  <si>
    <t>43.2.27</t>
  </si>
  <si>
    <t>43.2.28</t>
  </si>
  <si>
    <t>43.2.29</t>
  </si>
  <si>
    <t>43.2.30</t>
  </si>
  <si>
    <t>43.2.31</t>
  </si>
  <si>
    <t>43.2.32</t>
  </si>
  <si>
    <t>43.2.33</t>
  </si>
  <si>
    <t>43.2.34</t>
  </si>
  <si>
    <t>43.2.35</t>
  </si>
  <si>
    <t>43.2.36</t>
  </si>
  <si>
    <t>43.2.37</t>
  </si>
  <si>
    <t>43.2.38</t>
  </si>
  <si>
    <t>43.2.39</t>
  </si>
  <si>
    <t>43.2.40</t>
  </si>
  <si>
    <t>43.2.41</t>
  </si>
  <si>
    <t>43.2.42</t>
  </si>
  <si>
    <t>43.2.43</t>
  </si>
  <si>
    <t>43.2.44</t>
  </si>
  <si>
    <t>43.2.45</t>
  </si>
  <si>
    <t>43.2.46</t>
  </si>
  <si>
    <t>43.2.47</t>
  </si>
  <si>
    <t>43.2.48</t>
  </si>
  <si>
    <t>43.2.49</t>
  </si>
  <si>
    <t>43.2.50</t>
  </si>
  <si>
    <t>43.2.51</t>
  </si>
  <si>
    <t>43.2.52</t>
  </si>
  <si>
    <t>43.2.53</t>
  </si>
  <si>
    <t>43.2.54</t>
  </si>
  <si>
    <t>43.2.55</t>
  </si>
  <si>
    <t>43.2.56</t>
  </si>
  <si>
    <t>43.2.57</t>
  </si>
  <si>
    <t>43.2.58</t>
  </si>
  <si>
    <t>43.2.59</t>
  </si>
  <si>
    <t>43.2.60</t>
  </si>
  <si>
    <t>43.2.61</t>
  </si>
  <si>
    <t>43.2.62</t>
  </si>
  <si>
    <t>43.2.63</t>
  </si>
  <si>
    <t>43.2.64</t>
  </si>
  <si>
    <t>43.2.65</t>
  </si>
  <si>
    <t>43.2.66</t>
  </si>
  <si>
    <t>43.2.67</t>
  </si>
  <si>
    <t>43.2.68</t>
  </si>
  <si>
    <t>43.2.69</t>
  </si>
  <si>
    <t>43.2.70</t>
  </si>
  <si>
    <t>43.2.71</t>
  </si>
  <si>
    <t>43.2.72</t>
  </si>
  <si>
    <t>43.2.73</t>
  </si>
  <si>
    <t>43.2.74</t>
  </si>
  <si>
    <t>43.2.75</t>
  </si>
  <si>
    <t>43.2.76</t>
  </si>
  <si>
    <t>43.2.77</t>
  </si>
  <si>
    <t>43.2.78</t>
  </si>
  <si>
    <t>43.2.79</t>
  </si>
  <si>
    <t>43.2.80</t>
  </si>
  <si>
    <t>43.2.81</t>
  </si>
  <si>
    <t>43.2.82</t>
  </si>
  <si>
    <t>43.2.83</t>
  </si>
  <si>
    <t>43.2.84</t>
  </si>
  <si>
    <t>43.2.85</t>
  </si>
  <si>
    <t>43.2.86</t>
  </si>
  <si>
    <t>43.2.87</t>
  </si>
  <si>
    <t>43.2.88</t>
  </si>
  <si>
    <t>43.2.89</t>
  </si>
  <si>
    <t>43.2.90</t>
  </si>
  <si>
    <t>43.2.92</t>
  </si>
  <si>
    <t>43.2.93</t>
  </si>
  <si>
    <t>43.2.94</t>
  </si>
  <si>
    <t>43.2.95</t>
  </si>
  <si>
    <t>43.2.97</t>
  </si>
  <si>
    <t>43.2.98</t>
  </si>
  <si>
    <t>43.2.99</t>
  </si>
  <si>
    <t>43.2.100</t>
  </si>
  <si>
    <t>43.2.101</t>
  </si>
  <si>
    <t>43.2.102</t>
  </si>
  <si>
    <t>43.2.103</t>
  </si>
  <si>
    <t>43.2.104</t>
  </si>
  <si>
    <t>43.2.105</t>
  </si>
  <si>
    <t>43.2.106</t>
  </si>
  <si>
    <t>43.2.107</t>
  </si>
  <si>
    <t>43.2.108</t>
  </si>
  <si>
    <t>43.2.109</t>
  </si>
  <si>
    <t>43.2.110</t>
  </si>
  <si>
    <t>43.2.111</t>
  </si>
  <si>
    <t>43.2.112</t>
  </si>
  <si>
    <t>43.2.113</t>
  </si>
  <si>
    <t>43.2.114</t>
  </si>
  <si>
    <t>43.2.115</t>
  </si>
  <si>
    <t>43.2.116</t>
  </si>
  <si>
    <t>43.2.117</t>
  </si>
  <si>
    <t>43.2.118</t>
  </si>
  <si>
    <t>43.2.119</t>
  </si>
  <si>
    <t>43.2.120</t>
  </si>
  <si>
    <t>43.2.121</t>
  </si>
  <si>
    <t>43.2.122</t>
  </si>
  <si>
    <t>43.2.123</t>
  </si>
  <si>
    <t>43.2.124</t>
  </si>
  <si>
    <t>43.2.125</t>
  </si>
  <si>
    <t>43.2.126</t>
  </si>
  <si>
    <t>43.2.127</t>
  </si>
  <si>
    <t>43.2.128</t>
  </si>
  <si>
    <t>43.2.129</t>
  </si>
  <si>
    <t>43.2.130</t>
  </si>
  <si>
    <t>43.2.131</t>
  </si>
  <si>
    <t>43.2.132</t>
  </si>
  <si>
    <t>43.2.133</t>
  </si>
  <si>
    <t>43.2.134</t>
  </si>
  <si>
    <t>43.2.135</t>
  </si>
  <si>
    <t>43.2.136</t>
  </si>
  <si>
    <t>43.2.137</t>
  </si>
  <si>
    <t>43.2.138</t>
  </si>
  <si>
    <t>43.2.139</t>
  </si>
  <si>
    <t>43.2.140</t>
  </si>
  <si>
    <t>43.2.141</t>
  </si>
  <si>
    <t>43.2.142</t>
  </si>
  <si>
    <t>43.2.143</t>
  </si>
  <si>
    <t>43.2.144</t>
  </si>
  <si>
    <t>43.2.145</t>
  </si>
  <si>
    <t>43.2.146</t>
  </si>
  <si>
    <t>43.2.147</t>
  </si>
  <si>
    <t>43.2.148</t>
  </si>
  <si>
    <t>43.2.149</t>
  </si>
  <si>
    <t>43.2.150</t>
  </si>
  <si>
    <t>43.2.151</t>
  </si>
  <si>
    <t>43.2.152</t>
  </si>
  <si>
    <t>43.2.153</t>
  </si>
  <si>
    <t>43.2.154</t>
  </si>
  <si>
    <t>43.2.155</t>
  </si>
  <si>
    <t>43.2.156</t>
  </si>
  <si>
    <t>43.2.157</t>
  </si>
  <si>
    <t>43.2.158</t>
  </si>
  <si>
    <t>43.2.159</t>
  </si>
  <si>
    <t>43.2.160</t>
  </si>
  <si>
    <t>43.2.161</t>
  </si>
  <si>
    <t>43.2.162</t>
  </si>
  <si>
    <t>43.2.163</t>
  </si>
  <si>
    <t>43.2.164</t>
  </si>
  <si>
    <t>43.2.165</t>
  </si>
  <si>
    <t>43.2.166</t>
  </si>
  <si>
    <t>43.2.167</t>
  </si>
  <si>
    <t>43.2.168</t>
  </si>
  <si>
    <t>43.2.169</t>
  </si>
  <si>
    <t>43.2.170</t>
  </si>
  <si>
    <t>43.2.171</t>
  </si>
  <si>
    <t>43.2.172</t>
  </si>
  <si>
    <t>43.2.173</t>
  </si>
  <si>
    <t>43.2.174</t>
  </si>
  <si>
    <t>43.2.175</t>
  </si>
  <si>
    <t>43.2.176</t>
  </si>
  <si>
    <t>43.2.177</t>
  </si>
  <si>
    <t>43.2.178</t>
  </si>
  <si>
    <t>43.2.179</t>
  </si>
  <si>
    <t>43.2.180</t>
  </si>
  <si>
    <t>43.2.181</t>
  </si>
  <si>
    <t>43.2.182</t>
  </si>
  <si>
    <t>43.2.183</t>
  </si>
  <si>
    <t>43.2.184</t>
  </si>
  <si>
    <t>43.2.185</t>
  </si>
  <si>
    <t>43.2.186</t>
  </si>
  <si>
    <t>43.2.187</t>
  </si>
  <si>
    <t>43.2.188</t>
  </si>
  <si>
    <t>43.2.189</t>
  </si>
  <si>
    <t>43.2.190</t>
  </si>
  <si>
    <t>43.2.191</t>
  </si>
  <si>
    <t>43.2.192</t>
  </si>
  <si>
    <t>43.2.193</t>
  </si>
  <si>
    <t>43.2.194</t>
  </si>
  <si>
    <t>43.2.195</t>
  </si>
  <si>
    <t>43.2.196</t>
  </si>
  <si>
    <t>43.3.1</t>
  </si>
  <si>
    <t>43.3.3</t>
  </si>
  <si>
    <t>43.3.4</t>
  </si>
  <si>
    <t>43.3.5</t>
  </si>
  <si>
    <t>43.3.7</t>
  </si>
  <si>
    <t>43.3.9</t>
  </si>
  <si>
    <t>43.3.10</t>
  </si>
  <si>
    <t>43.3.12</t>
  </si>
  <si>
    <t>43.3.14</t>
  </si>
  <si>
    <t>43.3.16</t>
  </si>
  <si>
    <t>excise - specific - 04522 Liquefied hydrocarbons (butane -  per 1000 kg)</t>
  </si>
  <si>
    <t>43.3.17</t>
  </si>
  <si>
    <t>43.3.19</t>
  </si>
  <si>
    <t>43.3.20</t>
  </si>
  <si>
    <t>43.3.22</t>
  </si>
  <si>
    <t>43.3.24</t>
  </si>
  <si>
    <t>$tco_a_12521</t>
  </si>
  <si>
    <t>excise - specific - 12521 Insurance connected with the dwelling</t>
  </si>
  <si>
    <t>43.3.25</t>
  </si>
  <si>
    <t>$tco_a_12531</t>
  </si>
  <si>
    <t>excise - specific  - 12531 Insurance connected with the health</t>
  </si>
  <si>
    <t>43.3.26</t>
  </si>
  <si>
    <t>$tco_a_12541</t>
  </si>
  <si>
    <t>excise - specific - 12541 Insurance connected with transport</t>
  </si>
  <si>
    <t>43.3.27</t>
  </si>
  <si>
    <t>$tco_a_12551</t>
  </si>
  <si>
    <t>excise - specific - 12551 Other insurance</t>
  </si>
  <si>
    <t>43.4.1</t>
  </si>
  <si>
    <t>43.4.2</t>
  </si>
  <si>
    <t>43.4.3</t>
  </si>
  <si>
    <t>43.4.4</t>
  </si>
  <si>
    <t>43.4.5</t>
  </si>
  <si>
    <t>43.4.7</t>
  </si>
  <si>
    <t>43.4.8</t>
  </si>
  <si>
    <t>43.4.9</t>
  </si>
  <si>
    <t>43.4.10</t>
  </si>
  <si>
    <t>43.4.11</t>
  </si>
  <si>
    <t>43.4.12</t>
  </si>
  <si>
    <t>43.4.13</t>
  </si>
  <si>
    <t>43.4.14</t>
  </si>
  <si>
    <t>43.4.15</t>
  </si>
  <si>
    <t>$tco_v_12521</t>
  </si>
  <si>
    <t>excise - ad valorem - 12521 Insurance connected with the dwelling</t>
  </si>
  <si>
    <t>43.4.16</t>
  </si>
  <si>
    <t>$tco_v_12531</t>
  </si>
  <si>
    <t xml:space="preserve">excise - ad valorem - 12531 Insurance connected with the health </t>
  </si>
  <si>
    <t>43.4.17</t>
  </si>
  <si>
    <t>$tco_v_12541</t>
  </si>
  <si>
    <t xml:space="preserve">excise - ad valorem - 12541 Insurance connected with transport </t>
  </si>
  <si>
    <t>43.4.18</t>
  </si>
  <si>
    <t>$tco_v_12551</t>
  </si>
  <si>
    <t xml:space="preserve">excise - ad valorem - 12551 Other insurance </t>
  </si>
  <si>
    <t>43.5.1</t>
  </si>
  <si>
    <t>43.6.1</t>
  </si>
  <si>
    <t>43.6.2</t>
  </si>
  <si>
    <t>43.6.3</t>
  </si>
  <si>
    <t>43.6.4</t>
  </si>
  <si>
    <t>43.6.5</t>
  </si>
  <si>
    <t>43.6.6</t>
  </si>
  <si>
    <t>constdef_sk</t>
  </si>
  <si>
    <t>Monthly Minimum wage</t>
  </si>
  <si>
    <t>7600#m</t>
  </si>
  <si>
    <t>8100#m</t>
  </si>
  <si>
    <t>307.7#m</t>
  </si>
  <si>
    <t>327.20#m</t>
  </si>
  <si>
    <t>337.70#m</t>
  </si>
  <si>
    <t>816#m</t>
  </si>
  <si>
    <t>$MinWageH</t>
  </si>
  <si>
    <t>Hourly minimum wage</t>
  </si>
  <si>
    <t>$AvWage_t2</t>
  </si>
  <si>
    <t>Average wage two years prior</t>
  </si>
  <si>
    <t>15825#m</t>
  </si>
  <si>
    <t>17274#m</t>
  </si>
  <si>
    <t>18761#m</t>
  </si>
  <si>
    <t>668.72#m</t>
  </si>
  <si>
    <t>723.03#m</t>
  </si>
  <si>
    <t>745#m</t>
  </si>
  <si>
    <t>805#m</t>
  </si>
  <si>
    <t>824#m</t>
  </si>
  <si>
    <t>858#m</t>
  </si>
  <si>
    <t>883#m</t>
  </si>
  <si>
    <t>912#m</t>
  </si>
  <si>
    <t>954#m</t>
  </si>
  <si>
    <t>1013#m</t>
  </si>
  <si>
    <t>1092#m</t>
  </si>
  <si>
    <t>1133#m</t>
  </si>
  <si>
    <t>1211#m</t>
  </si>
  <si>
    <t>1304#m</t>
  </si>
  <si>
    <t>$MinSubsist</t>
  </si>
  <si>
    <t>Min subsistence for single person</t>
  </si>
  <si>
    <t>4730#m</t>
  </si>
  <si>
    <t>178.92#m</t>
  </si>
  <si>
    <t>185.19#m</t>
  </si>
  <si>
    <t>185.38#m</t>
  </si>
  <si>
    <t>194.58#m</t>
  </si>
  <si>
    <t>198.09#m</t>
  </si>
  <si>
    <t>199.48#m</t>
  </si>
  <si>
    <t>205.07#m</t>
  </si>
  <si>
    <t>210.20#m</t>
  </si>
  <si>
    <t>214.83#m</t>
  </si>
  <si>
    <t>218.06#m</t>
  </si>
  <si>
    <t>234.42#m</t>
  </si>
  <si>
    <t>268.88#m</t>
  </si>
  <si>
    <t>273.99#m</t>
  </si>
  <si>
    <t>$MinSubsist_t1</t>
  </si>
  <si>
    <t>Min subsistence for single person one year prior</t>
  </si>
  <si>
    <t>$MinSubsistSpouse</t>
  </si>
  <si>
    <t>Min subsistence for next adult</t>
  </si>
  <si>
    <t>3480#m</t>
  </si>
  <si>
    <t>124.81#m</t>
  </si>
  <si>
    <t>129.18#m</t>
  </si>
  <si>
    <t>129.31#m</t>
  </si>
  <si>
    <t>132.42#m</t>
  </si>
  <si>
    <t>135.74#m</t>
  </si>
  <si>
    <t>138.19#m</t>
  </si>
  <si>
    <t>139.16#m</t>
  </si>
  <si>
    <t>143.06#m</t>
  </si>
  <si>
    <t>146.64#m</t>
  </si>
  <si>
    <t>149.87#m</t>
  </si>
  <si>
    <t>152.12#m</t>
  </si>
  <si>
    <t>163.53#m</t>
  </si>
  <si>
    <t>187.57#m</t>
  </si>
  <si>
    <t>191.14#m</t>
  </si>
  <si>
    <t>$MinSubsistChild</t>
  </si>
  <si>
    <t>Min subsistence for dependent child</t>
  </si>
  <si>
    <t>2340#m</t>
  </si>
  <si>
    <t>81.66#m</t>
  </si>
  <si>
    <t>84.52#m</t>
  </si>
  <si>
    <t>84.61#m</t>
  </si>
  <si>
    <t>86.65#m</t>
  </si>
  <si>
    <t>88.82#m</t>
  </si>
  <si>
    <t>90.42#m</t>
  </si>
  <si>
    <t>91.06#m</t>
  </si>
  <si>
    <t>93.61#m</t>
  </si>
  <si>
    <t>95.96#m</t>
  </si>
  <si>
    <t>98.08#m</t>
  </si>
  <si>
    <t>99.56#m</t>
  </si>
  <si>
    <t>122.77#m</t>
  </si>
  <si>
    <t>125.11#m</t>
  </si>
  <si>
    <t>$RetAgeMen</t>
  </si>
  <si>
    <t>Used in bsa; Note: the retirement age was between 61 &amp; 62 in 2006 and 2007;</t>
  </si>
  <si>
    <t>$RetAgeWomen</t>
  </si>
  <si>
    <t>Used in bsa; Note: the retirement age is not an integer; the closest integer for women with 2 children is used; retirement age for women with no children is higher (by up to 2 years depending on the year of birth) and retirment age for women with 5+ children lower (by up to 2 years)</t>
  </si>
  <si>
    <t>Policy duration "nursing benefit"</t>
  </si>
  <si>
    <t>$mc_rrateKA</t>
  </si>
  <si>
    <t>"Kurzarbeit" / short-time work support replacement rate</t>
  </si>
  <si>
    <t>Share of original wage paid by the state (short-time work support)</t>
  </si>
  <si>
    <t>$mc_rrateSE</t>
  </si>
  <si>
    <t>Replacement rate of self-employed scheme since 2022</t>
  </si>
  <si>
    <t>$mc_rrate_bccmc</t>
  </si>
  <si>
    <t>Nursing benefit replacement rate</t>
  </si>
  <si>
    <t>$mc_maxKA1</t>
  </si>
  <si>
    <t>Maximum Kurzarbeit payment - compulsorily closed</t>
  </si>
  <si>
    <t>$mc_maxKA2</t>
  </si>
  <si>
    <t>Maximum Kurzarbeit payment - otherwise restricted</t>
  </si>
  <si>
    <t>$mc_myKA_ee</t>
  </si>
  <si>
    <t>Kurzarbeit / short-time work support policy duration (employees)</t>
  </si>
  <si>
    <t>$mc_myKA_se</t>
  </si>
  <si>
    <t>Self-employed grant policy duration</t>
  </si>
  <si>
    <t>TransLMA_sk</t>
  </si>
  <si>
    <t>Note: 2022 data still not available</t>
  </si>
  <si>
    <t>ysecomp_sk</t>
  </si>
  <si>
    <t>$mc_amount_se_1</t>
  </si>
  <si>
    <t>20%-40% loss</t>
  </si>
  <si>
    <t>$mc_amount_se_1_1</t>
  </si>
  <si>
    <t>20%-29.99% loss</t>
  </si>
  <si>
    <t>$mc_amount_se_1_2</t>
  </si>
  <si>
    <t>30%-39.99% loss</t>
  </si>
  <si>
    <t>$mc_amount_se_2</t>
  </si>
  <si>
    <t>40%-60% loss</t>
  </si>
  <si>
    <t>$mc_amount_se_2_1</t>
  </si>
  <si>
    <t>40%-49.99% loss</t>
  </si>
  <si>
    <t>$mc_amount_se_2_2</t>
  </si>
  <si>
    <t>50%-59.99% loss</t>
  </si>
  <si>
    <t>$mc_amount_se_3</t>
  </si>
  <si>
    <t>60%-80% loss</t>
  </si>
  <si>
    <t>$mc_amount_se_3_1</t>
  </si>
  <si>
    <t>60%-69.99% loss</t>
  </si>
  <si>
    <t>690#m</t>
  </si>
  <si>
    <t>$mc_amount_se_3_2</t>
  </si>
  <si>
    <t>70%-79.99% loss</t>
  </si>
  <si>
    <t>$mc_amount_se_4</t>
  </si>
  <si>
    <t>80%-100% loss</t>
  </si>
  <si>
    <t>bmact_sk</t>
  </si>
  <si>
    <t>$bmact_lim</t>
  </si>
  <si>
    <t>benefit upper limit (ratio of AW t-2)</t>
  </si>
  <si>
    <t>replacement rate</t>
  </si>
  <si>
    <t>$bmact_week1</t>
  </si>
  <si>
    <t>duration - 1 child</t>
  </si>
  <si>
    <t>$bmact_week2</t>
  </si>
  <si>
    <t>duration - multiple births</t>
  </si>
  <si>
    <t>$bmact_week3</t>
  </si>
  <si>
    <t>duration - lone parent</t>
  </si>
  <si>
    <t>bprct_sk</t>
  </si>
  <si>
    <t>$bprct_max_lim</t>
  </si>
  <si>
    <t>$bprct_min_lim</t>
  </si>
  <si>
    <t>benefit lower limit (ratio of AW t-2)</t>
  </si>
  <si>
    <t>$bprct_rate</t>
  </si>
  <si>
    <t>$bprct_week</t>
  </si>
  <si>
    <t>duration</t>
  </si>
  <si>
    <t>17.2.1</t>
  </si>
  <si>
    <t>bcc00_sk</t>
  </si>
  <si>
    <t>$bcc_amt1</t>
  </si>
  <si>
    <t>4560#m</t>
  </si>
  <si>
    <t>158.67#m</t>
  </si>
  <si>
    <t>164.22#m</t>
  </si>
  <si>
    <t>190.10#m</t>
  </si>
  <si>
    <t>194.70#m</t>
  </si>
  <si>
    <t>199.60#m</t>
  </si>
  <si>
    <t>203.20#m</t>
  </si>
  <si>
    <t>213.20#m</t>
  </si>
  <si>
    <t>214.70#m</t>
  </si>
  <si>
    <t>220.70#m</t>
  </si>
  <si>
    <t>275.90#m</t>
  </si>
  <si>
    <t>301#m</t>
  </si>
  <si>
    <t>345.2#m</t>
  </si>
  <si>
    <t>351.8#m</t>
  </si>
  <si>
    <t>17.2.2</t>
  </si>
  <si>
    <t>$bcc_amt2</t>
  </si>
  <si>
    <t>Higher amount after maternity [in 2010 and since 2020]</t>
  </si>
  <si>
    <t>378.10#m</t>
  </si>
  <si>
    <t>383.80#m</t>
  </si>
  <si>
    <t>412.60#m</t>
  </si>
  <si>
    <t>473.30#m</t>
  </si>
  <si>
    <t>482.30#m</t>
  </si>
  <si>
    <t>17.2.3</t>
  </si>
  <si>
    <t>$bcc_extra_coef</t>
  </si>
  <si>
    <t>increase with multiple births</t>
  </si>
  <si>
    <t>bunct_sk</t>
  </si>
  <si>
    <t>$bunct_my</t>
  </si>
  <si>
    <t>max. duration</t>
  </si>
  <si>
    <t>tscer_sk</t>
  </si>
  <si>
    <t>sickness - rate</t>
  </si>
  <si>
    <t>$tscersi_lim</t>
  </si>
  <si>
    <t>sickness - upper limit</t>
  </si>
  <si>
    <t>guarantee - rate</t>
  </si>
  <si>
    <t>$tscer_lim</t>
  </si>
  <si>
    <t>all other - limit</t>
  </si>
  <si>
    <t>old age - rate</t>
  </si>
  <si>
    <t>disability - rate</t>
  </si>
  <si>
    <t>unemployment - rate</t>
  </si>
  <si>
    <t>$tscerui_suppl_rate</t>
  </si>
  <si>
    <t>short-time work - rate</t>
  </si>
  <si>
    <t>RSF - rate</t>
  </si>
  <si>
    <t>accidents - rate</t>
  </si>
  <si>
    <t>tscee_sk</t>
  </si>
  <si>
    <t>$tsceesi_lim</t>
  </si>
  <si>
    <t>$tscee_lim</t>
  </si>
  <si>
    <t>tscse_sk</t>
  </si>
  <si>
    <t>$tscse_coef</t>
  </si>
  <si>
    <t>assessment base coefficient</t>
  </si>
  <si>
    <t>$tscse_tot_rate</t>
  </si>
  <si>
    <t>total SIC rate in t-1 for calculating the assessment base</t>
  </si>
  <si>
    <t>$tscse_min_lim</t>
  </si>
  <si>
    <t>minimum limit</t>
  </si>
  <si>
    <t>$tscsesi_lim</t>
  </si>
  <si>
    <t>$tscse_max_lim</t>
  </si>
  <si>
    <t>all other - upper limit</t>
  </si>
  <si>
    <t>$tscsedi_rate</t>
  </si>
  <si>
    <t>tschaj_sk</t>
  </si>
  <si>
    <t>$tscaj_lim</t>
  </si>
  <si>
    <t>SIC - upper limit</t>
  </si>
  <si>
    <t>$tscaj_educ_ded_amt</t>
  </si>
  <si>
    <t>student SIC allowance (&lt;18)</t>
  </si>
  <si>
    <t>$tscaj_educ_ded_amt2</t>
  </si>
  <si>
    <t>student SIC allowance (18-25)</t>
  </si>
  <si>
    <t>$tscaj_pen_ded_amt</t>
  </si>
  <si>
    <t>pensioner SIC allowance</t>
  </si>
  <si>
    <t>$tscaj_temp_ded_amt</t>
  </si>
  <si>
    <t>seasonal workers SIC allowance</t>
  </si>
  <si>
    <t>$tsceeuiaj_rate</t>
  </si>
  <si>
    <t>unemployment - employee rate</t>
  </si>
  <si>
    <t>$tsceruiaj_rate</t>
  </si>
  <si>
    <t>unemployment - employer rate</t>
  </si>
  <si>
    <t>$tsceesiaj_rate</t>
  </si>
  <si>
    <t>sickness - employee rate</t>
  </si>
  <si>
    <t>$tscersiaj_rate</t>
  </si>
  <si>
    <t>sickness - employer rate</t>
  </si>
  <si>
    <t>$tsceehlaj_rate</t>
  </si>
  <si>
    <t>health - employee rate</t>
  </si>
  <si>
    <t>22.1.11</t>
  </si>
  <si>
    <t>$tscerhlaj_rate</t>
  </si>
  <si>
    <t>health - employer rate</t>
  </si>
  <si>
    <t>22.1.12</t>
  </si>
  <si>
    <t>$tsceediaj_rate</t>
  </si>
  <si>
    <t>disability - employee rate</t>
  </si>
  <si>
    <t>22.1.13</t>
  </si>
  <si>
    <t>$tscerdiaj_rate</t>
  </si>
  <si>
    <t>disability - employer rate</t>
  </si>
  <si>
    <t>22.1.14</t>
  </si>
  <si>
    <t>$tsceepiaj_rate</t>
  </si>
  <si>
    <t>old age - employee rate</t>
  </si>
  <si>
    <t>22.1.15</t>
  </si>
  <si>
    <t>$tscerpiaj_rate</t>
  </si>
  <si>
    <t>old age - employer rate</t>
  </si>
  <si>
    <t>22.1.16</t>
  </si>
  <si>
    <t>$tscerotaj_rate</t>
  </si>
  <si>
    <t>RSF - employer rate</t>
  </si>
  <si>
    <t>22.1.17</t>
  </si>
  <si>
    <t>$tscersfaj_rate</t>
  </si>
  <si>
    <t>guarantee - employer rate</t>
  </si>
  <si>
    <t>22.1.18</t>
  </si>
  <si>
    <t>$tsceracaj_rate</t>
  </si>
  <si>
    <t>accidents - employer rate</t>
  </si>
  <si>
    <t>tscpcpi_sk</t>
  </si>
  <si>
    <t>$tscpcpi_rate</t>
  </si>
  <si>
    <t>II. pillar contribution rate</t>
  </si>
  <si>
    <t>$tscpcpi_lim</t>
  </si>
  <si>
    <t>assessment base upper limit</t>
  </si>
  <si>
    <t>$tscpcpi_min_lim</t>
  </si>
  <si>
    <t>assessment base lower limit</t>
  </si>
  <si>
    <t>tschl_sk</t>
  </si>
  <si>
    <t>$tschl_ded_amt</t>
  </si>
  <si>
    <t>HIC allowance</t>
  </si>
  <si>
    <t>$tschl_max_lim</t>
  </si>
  <si>
    <t>$tschl_min_lim</t>
  </si>
  <si>
    <t>employee rate</t>
  </si>
  <si>
    <t>employer rate</t>
  </si>
  <si>
    <t>self-employed rate</t>
  </si>
  <si>
    <t>$tschldv_lim</t>
  </si>
  <si>
    <t>dividends - upper limit</t>
  </si>
  <si>
    <t>$tschldv_rate</t>
  </si>
  <si>
    <t>dividends - rate</t>
  </si>
  <si>
    <t>tscerxc_sk</t>
  </si>
  <si>
    <t>$tscerxc_rate</t>
  </si>
  <si>
    <t>SF rate</t>
  </si>
  <si>
    <t>tin_sk</t>
  </si>
  <si>
    <t>$tinta_coef</t>
  </si>
  <si>
    <t>Tax allowance coefficient</t>
  </si>
  <si>
    <t>Tax rate 1st bracket</t>
  </si>
  <si>
    <t>Tax rate 2nd bracket</t>
  </si>
  <si>
    <t>$tin_se_redrate</t>
  </si>
  <si>
    <t>Reduced tax rate on self-employment income</t>
  </si>
  <si>
    <t>$tinta_spouse_coef</t>
  </si>
  <si>
    <t>Spouse tax allowance coefficient</t>
  </si>
  <si>
    <t>$tintc_ChildBasic_amt</t>
  </si>
  <si>
    <t>Child tax credit - basic amount</t>
  </si>
  <si>
    <t>19.32#m</t>
  </si>
  <si>
    <t>20.0#m</t>
  </si>
  <si>
    <t>20.02#m</t>
  </si>
  <si>
    <t>20.51#m</t>
  </si>
  <si>
    <t>21.03#m</t>
  </si>
  <si>
    <t>21.41#m</t>
  </si>
  <si>
    <t>21.56#m</t>
  </si>
  <si>
    <t>22.17#m</t>
  </si>
  <si>
    <t>22.72#m</t>
  </si>
  <si>
    <t>23.22#m</t>
  </si>
  <si>
    <t>23.57#m</t>
  </si>
  <si>
    <t>$tintc_ChildAge6_amt</t>
  </si>
  <si>
    <t>Child tax credit - higher amount for 0-6 y.o.</t>
  </si>
  <si>
    <t>44.34#m</t>
  </si>
  <si>
    <t>45.44#m</t>
  </si>
  <si>
    <t>46.44#m</t>
  </si>
  <si>
    <t>47.14#m</t>
  </si>
  <si>
    <t>$tintc_ChildAge15_amt</t>
  </si>
  <si>
    <t>Child tax credit - higher amount for 6-15 y.o.</t>
  </si>
  <si>
    <t>39.47#m</t>
  </si>
  <si>
    <t>43.60#m</t>
  </si>
  <si>
    <t>$tintc_ChildAge18_amt</t>
  </si>
  <si>
    <t>Child tax credit - amount for older children (since 2023)</t>
  </si>
  <si>
    <t>$tinta_max_coef</t>
  </si>
  <si>
    <t>threshold for max tax allowance</t>
  </si>
  <si>
    <t>$tinta_red_coef</t>
  </si>
  <si>
    <t>rate of tax allowance phase-out</t>
  </si>
  <si>
    <t>$tinta_spouse_max_coef</t>
  </si>
  <si>
    <t>threshold for max spouse tax allowance</t>
  </si>
  <si>
    <t>$tinta_pen_amt</t>
  </si>
  <si>
    <t>private pension contribution allowance</t>
  </si>
  <si>
    <t>398.33#y</t>
  </si>
  <si>
    <t>1st rate upper threshold</t>
  </si>
  <si>
    <t>$tinse_thres</t>
  </si>
  <si>
    <t>Reduced rate eligibility threshold for self-employed</t>
  </si>
  <si>
    <t>49790#y</t>
  </si>
  <si>
    <t>$tindv_rate</t>
  </si>
  <si>
    <t>dividend rate</t>
  </si>
  <si>
    <t>$tintcmi_lim</t>
  </si>
  <si>
    <t>mortgage interest credit limit</t>
  </si>
  <si>
    <t>$tintc_max_coef</t>
  </si>
  <si>
    <t>child tax credit phase-out threshhold</t>
  </si>
  <si>
    <t>$tintc_red_coef</t>
  </si>
  <si>
    <t>child tax credit phase-out rate</t>
  </si>
  <si>
    <t>$tintc_lim_base</t>
  </si>
  <si>
    <t xml:space="preserve">child tax credit limit: base </t>
  </si>
  <si>
    <t>$tintc_lim_rate</t>
  </si>
  <si>
    <t>child tax credit limit: additional rate per child</t>
  </si>
  <si>
    <t>bchba_sk</t>
  </si>
  <si>
    <t>Main benefit amount</t>
  </si>
  <si>
    <t>151.37#y</t>
  </si>
  <si>
    <t>$bchba_add_amt</t>
  </si>
  <si>
    <t>Additional benefit for the first 3 children</t>
  </si>
  <si>
    <t>20440#y</t>
  </si>
  <si>
    <t>678.49#y</t>
  </si>
  <si>
    <t>$bchba_extra_amt</t>
  </si>
  <si>
    <t>Multiple birth surcharge</t>
  </si>
  <si>
    <t>75.69#y</t>
  </si>
  <si>
    <t>bsa_sk</t>
  </si>
  <si>
    <t>Material need benefit amount - Single</t>
  </si>
  <si>
    <t>58.43#m</t>
  </si>
  <si>
    <t>60.50#m</t>
  </si>
  <si>
    <t>61.60#m</t>
  </si>
  <si>
    <t>64.70#m</t>
  </si>
  <si>
    <t>67.80#m</t>
  </si>
  <si>
    <t>68.80#m</t>
  </si>
  <si>
    <t>84.90#m</t>
  </si>
  <si>
    <t>86.50#m</t>
  </si>
  <si>
    <t>$bsa_lone_amt1</t>
  </si>
  <si>
    <t>Material need benefit amount - Lone Parent 1 - 4 children</t>
  </si>
  <si>
    <t>109.54#m</t>
  </si>
  <si>
    <t>115.10#m</t>
  </si>
  <si>
    <t>117.20#m</t>
  </si>
  <si>
    <t>123.10#m</t>
  </si>
  <si>
    <t>126.20#m</t>
  </si>
  <si>
    <t>129.00#m</t>
  </si>
  <si>
    <t>140.7#m</t>
  </si>
  <si>
    <t>161.40#m</t>
  </si>
  <si>
    <t>164.50#m</t>
  </si>
  <si>
    <t>$bsa_lone_amt2</t>
  </si>
  <si>
    <t>Material need benefit amount - Lone Parent 5+ children</t>
  </si>
  <si>
    <t>3710#m</t>
  </si>
  <si>
    <t>3900#m</t>
  </si>
  <si>
    <t>4100#m</t>
  </si>
  <si>
    <t>159.34#m</t>
  </si>
  <si>
    <t>168.20#m</t>
  </si>
  <si>
    <t>171.20#m</t>
  </si>
  <si>
    <t>179.80#m</t>
  </si>
  <si>
    <t>184.30#m</t>
  </si>
  <si>
    <t>188.40#m</t>
  </si>
  <si>
    <t>191.20#m</t>
  </si>
  <si>
    <t>205.5#m</t>
  </si>
  <si>
    <t>235.70#m</t>
  </si>
  <si>
    <t>240.20#m</t>
  </si>
  <si>
    <t>$bsa_couple_amt1</t>
  </si>
  <si>
    <t>Material need benefit amount - Couple without children</t>
  </si>
  <si>
    <t>2850#m</t>
  </si>
  <si>
    <t>101.58#m</t>
  </si>
  <si>
    <t>105.20#m</t>
  </si>
  <si>
    <t>107.10#m</t>
  </si>
  <si>
    <t>112.50#m</t>
  </si>
  <si>
    <t>115.30#m</t>
  </si>
  <si>
    <t>117.80#m</t>
  </si>
  <si>
    <t>119.60#m</t>
  </si>
  <si>
    <t>128.6#m</t>
  </si>
  <si>
    <t>147.50#m</t>
  </si>
  <si>
    <t>150.30#m</t>
  </si>
  <si>
    <t>$bsa_couple_amt2</t>
  </si>
  <si>
    <t>Material need benefit amount - Couple with children 1 - 4</t>
  </si>
  <si>
    <t>3700#m</t>
  </si>
  <si>
    <t>150.04#m</t>
  </si>
  <si>
    <t>157.60#m</t>
  </si>
  <si>
    <t>160.40#m</t>
  </si>
  <si>
    <t>168.40#m</t>
  </si>
  <si>
    <t>176.40#m</t>
  </si>
  <si>
    <t>192.4#m</t>
  </si>
  <si>
    <t>224.90#m</t>
  </si>
  <si>
    <t>$bsa_couple_amt3</t>
  </si>
  <si>
    <t>Material need benefit amount - Couple with children 5+</t>
  </si>
  <si>
    <t>5210#m</t>
  </si>
  <si>
    <t>5360#m</t>
  </si>
  <si>
    <t>210.16#m</t>
  </si>
  <si>
    <t>212.30#m</t>
  </si>
  <si>
    <t>216.10#m</t>
  </si>
  <si>
    <t>226.90#m</t>
  </si>
  <si>
    <t>232.60#m</t>
  </si>
  <si>
    <t>237.70#m</t>
  </si>
  <si>
    <t>241.30#m</t>
  </si>
  <si>
    <t>259.4#m</t>
  </si>
  <si>
    <t>297.50#m</t>
  </si>
  <si>
    <t>303.20#m</t>
  </si>
  <si>
    <t>$bsa_health_amt</t>
  </si>
  <si>
    <t>Bsa_s - Health care allowance amount</t>
  </si>
  <si>
    <t>$bsa_house_amt1</t>
  </si>
  <si>
    <t>Bsa_s - Housing allowance amount - 1 member households</t>
  </si>
  <si>
    <t>52.19 #m</t>
  </si>
  <si>
    <t>55.80 #m</t>
  </si>
  <si>
    <t>57.20 #m</t>
  </si>
  <si>
    <t>58.50 #m</t>
  </si>
  <si>
    <t>59.40 #m</t>
  </si>
  <si>
    <t>63.9#m</t>
  </si>
  <si>
    <t>95.20#m</t>
  </si>
  <si>
    <t>97.00#m</t>
  </si>
  <si>
    <t>$bsa_house_amt2</t>
  </si>
  <si>
    <t>Bsa_s - Housing allowance amount - +1 members households</t>
  </si>
  <si>
    <t>2350#m</t>
  </si>
  <si>
    <t>83.32#m</t>
  </si>
  <si>
    <t>89.20#m</t>
  </si>
  <si>
    <t>91.40#m</t>
  </si>
  <si>
    <t>93.40#m</t>
  </si>
  <si>
    <t>94.80#m</t>
  </si>
  <si>
    <t>101.9#m</t>
  </si>
  <si>
    <t>161.60#m</t>
  </si>
  <si>
    <t>164.70#m</t>
  </si>
  <si>
    <t>$bsaAmountHousing3</t>
  </si>
  <si>
    <t>bsa_s - Housing allowance amount - 3 members households (since 2024)</t>
  </si>
  <si>
    <t>205.10#m</t>
  </si>
  <si>
    <t>209.00#m</t>
  </si>
  <si>
    <t>$bsaAmountHousing4</t>
  </si>
  <si>
    <t>bsa_s - Housing allowance amount - 4 members households (since 2024)</t>
  </si>
  <si>
    <t>248.60#m</t>
  </si>
  <si>
    <t>253.30#m</t>
  </si>
  <si>
    <t>$bsaAmountHousing5</t>
  </si>
  <si>
    <t>bsa_s - Housing allowance amount - +4 members households (since 2024)</t>
  </si>
  <si>
    <t>291.90#m</t>
  </si>
  <si>
    <t>297.40#m</t>
  </si>
  <si>
    <t>Bsa_s - Dependent child allowance amount</t>
  </si>
  <si>
    <t>16.60#m</t>
  </si>
  <si>
    <t>17.20#m</t>
  </si>
  <si>
    <t>18.10#m</t>
  </si>
  <si>
    <t>18.60#m</t>
  </si>
  <si>
    <t>19.00#m</t>
  </si>
  <si>
    <t>19.30#m</t>
  </si>
  <si>
    <t>20.7#m</t>
  </si>
  <si>
    <t>23.7#m</t>
  </si>
  <si>
    <t>24.20#m</t>
  </si>
  <si>
    <t>$bsa_extra_amt1</t>
  </si>
  <si>
    <t>Bsa_s - Protection allowance amount</t>
  </si>
  <si>
    <t>63.07#m</t>
  </si>
  <si>
    <t>66.20#m</t>
  </si>
  <si>
    <t>67.90#m</t>
  </si>
  <si>
    <t>69.40#m</t>
  </si>
  <si>
    <t>70.40#m</t>
  </si>
  <si>
    <t>75.7#m</t>
  </si>
  <si>
    <t>86.80#m</t>
  </si>
  <si>
    <t>88.40#m</t>
  </si>
  <si>
    <t>$bsa_work_amt</t>
  </si>
  <si>
    <t>Bsa_s - Activation allowance amount</t>
  </si>
  <si>
    <t>$bsa_work_amt2</t>
  </si>
  <si>
    <t>Bsa_s - Activation allowance amount if earnings above minimum wage</t>
  </si>
  <si>
    <t>132.40#m</t>
  </si>
  <si>
    <t>135.70#m</t>
  </si>
  <si>
    <t>138.70#m</t>
  </si>
  <si>
    <t>140.80#m</t>
  </si>
  <si>
    <t>$bsa_supple_amt</t>
  </si>
  <si>
    <t>Bsa_s - Protection allowance amount
 - Supplement for child&lt;1</t>
  </si>
  <si>
    <t>13.50#m</t>
  </si>
  <si>
    <t>14.20#m</t>
  </si>
  <si>
    <t>14.60#m</t>
  </si>
  <si>
    <t>14.90#m</t>
  </si>
  <si>
    <t>15.10#m</t>
  </si>
  <si>
    <t>$bsa_extra_amt2</t>
  </si>
  <si>
    <t>Bsa_s - Protection allowance amount for pregnant women</t>
  </si>
  <si>
    <t>36.40#m</t>
  </si>
  <si>
    <t>37.30#m</t>
  </si>
  <si>
    <t>38.70#m</t>
  </si>
  <si>
    <t>41.6#m</t>
  </si>
  <si>
    <t>28.35.1</t>
  </si>
  <si>
    <t>28.36.1</t>
  </si>
  <si>
    <t>bch_sk</t>
  </si>
  <si>
    <t>$bch_amt</t>
  </si>
  <si>
    <t>21.25#m</t>
  </si>
  <si>
    <t>21.99#m</t>
  </si>
  <si>
    <t>22.01#m</t>
  </si>
  <si>
    <t>22.54#m</t>
  </si>
  <si>
    <t>23.10#m</t>
  </si>
  <si>
    <t>23.52#m</t>
  </si>
  <si>
    <t>23.68#m</t>
  </si>
  <si>
    <t>24.34#m</t>
  </si>
  <si>
    <t>24.95#m</t>
  </si>
  <si>
    <t>25.88#m</t>
  </si>
  <si>
    <t>$bch_add_amt</t>
  </si>
  <si>
    <t>Surcharge amount</t>
  </si>
  <si>
    <t>9.96#m</t>
  </si>
  <si>
    <t>10.31#m</t>
  </si>
  <si>
    <t>10.32#m</t>
  </si>
  <si>
    <t>10.57#m</t>
  </si>
  <si>
    <t>10.83#m</t>
  </si>
  <si>
    <t>11.02#m</t>
  </si>
  <si>
    <t>11.10#m</t>
  </si>
  <si>
    <t>11.41#m</t>
  </si>
  <si>
    <t>11.70#m</t>
  </si>
  <si>
    <t>11.96#m</t>
  </si>
  <si>
    <t>12.14#m</t>
  </si>
  <si>
    <t>$bch_suppl_amt</t>
  </si>
  <si>
    <t>One-off benefit (since September 19) - switched on in 2019 if FYA is on</t>
  </si>
  <si>
    <t>102.5#y</t>
  </si>
  <si>
    <t>104.76#y</t>
  </si>
  <si>
    <t>106.33#y</t>
  </si>
  <si>
    <t>bched_sk</t>
  </si>
  <si>
    <t>Subsidy per day</t>
  </si>
  <si>
    <t>For dec=2</t>
  </si>
  <si>
    <t>For dec=3</t>
  </si>
  <si>
    <t>$bched_day_coef</t>
  </si>
  <si>
    <t>Days of school attendance</t>
  </si>
  <si>
    <t>yfblv_sk</t>
  </si>
  <si>
    <t>$yfblv_min_amt</t>
  </si>
  <si>
    <t>Minimum allowance - average valid over the year</t>
  </si>
  <si>
    <t>36.72#l</t>
  </si>
  <si>
    <t>38.8842#l</t>
  </si>
  <si>
    <t>1.46#l</t>
  </si>
  <si>
    <t>1.49#l</t>
  </si>
  <si>
    <t>1.57#l</t>
  </si>
  <si>
    <t>1.5967#l</t>
  </si>
  <si>
    <t>1.65#l</t>
  </si>
  <si>
    <t>1.665#l</t>
  </si>
  <si>
    <t>1.74#l</t>
  </si>
  <si>
    <t>1.75#l</t>
  </si>
  <si>
    <t>1.86#l</t>
  </si>
  <si>
    <t>1.93#l</t>
  </si>
  <si>
    <t>2.045#l</t>
  </si>
  <si>
    <t>2.11#l</t>
  </si>
  <si>
    <t>2.41#l</t>
  </si>
  <si>
    <t>2.9825#l</t>
  </si>
  <si>
    <t>3.29#l</t>
  </si>
  <si>
    <t>3.5975#l</t>
  </si>
  <si>
    <t>$yfblv_max_amt</t>
  </si>
  <si>
    <t>Maximum allowance - average valid over the year</t>
  </si>
  <si>
    <t>48.95#l</t>
  </si>
  <si>
    <t>51.8375#l</t>
  </si>
  <si>
    <t>1.94#l</t>
  </si>
  <si>
    <t>1.98#l</t>
  </si>
  <si>
    <t>2.09#l</t>
  </si>
  <si>
    <t>2.1267#l</t>
  </si>
  <si>
    <t>2.2#l</t>
  </si>
  <si>
    <t>2.2183#l</t>
  </si>
  <si>
    <t>2.31#l</t>
  </si>
  <si>
    <t>2.3242#l</t>
  </si>
  <si>
    <t>2.48#l</t>
  </si>
  <si>
    <t>2.5733#l</t>
  </si>
  <si>
    <t>2.725#l</t>
  </si>
  <si>
    <t>2.81#l</t>
  </si>
  <si>
    <t>3.21#l</t>
  </si>
  <si>
    <t>3.9708#l</t>
  </si>
  <si>
    <t>4.3833#l</t>
  </si>
  <si>
    <t>4.7958#l</t>
  </si>
  <si>
    <t>tsccthl_sk</t>
  </si>
  <si>
    <t>credited contributions rate</t>
  </si>
  <si>
    <t>$tschlfx_rate</t>
  </si>
  <si>
    <t>voluntary contributions rate</t>
  </si>
  <si>
    <t>32.11.1</t>
  </si>
  <si>
    <t>Total employer's contribution rate</t>
  </si>
  <si>
    <t>tco_sk</t>
  </si>
  <si>
    <t>excise - specific - 04531a Gas Oil- Heating (Bio-Diesel &lt;6,8%) (per 1000L)</t>
  </si>
  <si>
    <t>excise - specific - 04531b Gas Oil- Heating (Bio-Diesel &gt;=6,8%) (per 1000L)</t>
  </si>
  <si>
    <t>excise - specific - 07221a Petrol-Unleaded (Bio-Fuel&lt;4,5%) (per 1000L)</t>
  </si>
  <si>
    <t>excise - specific - 07221b Petrol-Unleaded (Bio-Fuel &gt;= 4,5%) (per 1000L)</t>
  </si>
  <si>
    <t>excise - specific - 07221c Gas Oil- Propellant (Bio-Diesel&lt;6,8%) (per 1000L)</t>
  </si>
  <si>
    <t>excise - specific - 07221d Gas Oil- Propellant (Bio-Diesel&gt;=6,8%) (per 1000L)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</si>
</sst>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sz val="10"/>
      <name val="Calibri"/>
    </font>
    <font>
      <b/>
      <sz val="12"/>
      <color rgb="FF1F4E79"/>
      <name val="Calibri"/>
      <family val="2"/>
    </font>
    <font>
      <sz val="12"/>
      <color theme="1"/>
      <name val="Calibri"/>
      <family val="2"/>
      <scheme val="minor"/>
    </font>
    <font>
      <sz val="12"/>
      <name val="Calibri"/>
      <family val="2"/>
    </font>
    <font>
      <u/>
      <sz val="12"/>
      <color rgb="FF1F4E79"/>
      <name val="Calibri"/>
      <family val="2"/>
    </font>
    <font>
      <b/>
      <sz val="12"/>
      <name val="Calibri"/>
      <family val="2"/>
    </font>
    <font>
      <u/>
      <sz val="12"/>
      <color rgb="FF0563C1"/>
      <name val="Calibri"/>
      <family val="2"/>
    </font>
    <font>
      <b/>
      <sz val="14"/>
      <color rgb="FF1F4E79"/>
      <name val="Calibri"/>
      <family val="2"/>
    </font>
  </fonts>
  <fills count="4">
    <fill>
      <patternFill patternType="none"/>
    </fill>
    <fill>
      <patternFill patternType="gray125"/>
    </fill>
    <fill>
      <patternFill patternType="solid">
        <fgColor rgb="FF1F4E79"/>
        <bgColor rgb="FF1F4E79"/>
      </patternFill>
    </fill>
    <fill>
      <patternFill patternType="solid">
        <fgColor theme="0" tint="-0.24994659260841701"/>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vertical="top" wrapText="1"/>
    </xf>
    <xf numFmtId="0" fontId="1" fillId="2" borderId="0" xfId="0" applyFont="1" applyFill="1" applyAlignment="1">
      <alignment horizontal="left" vertical="center"/>
    </xf>
    <xf numFmtId="0" fontId="1" fillId="2" borderId="0" xfId="0" applyFont="1" applyFill="1" applyAlignment="1">
      <alignment horizontal="center" vertical="center"/>
    </xf>
    <xf numFmtId="0" fontId="2" fillId="0" borderId="0" xfId="0" applyFont="1" applyAlignment="1">
      <alignment vertical="top"/>
    </xf>
    <xf numFmtId="0" fontId="2" fillId="0" borderId="0" xfId="0" applyFont="1" applyAlignment="1">
      <alignment horizontal="right" vertical="top"/>
    </xf>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4" fillId="3" borderId="0" xfId="0" applyFont="1" applyFill="1"/>
    <xf numFmtId="0" fontId="5"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741334</xdr:colOff>
      <xdr:row>0</xdr:row>
      <xdr:rowOff>19050</xdr:rowOff>
    </xdr:from>
    <xdr:to>
      <xdr:col>10</xdr:col>
      <xdr:colOff>606946</xdr:colOff>
      <xdr:row>22</xdr:row>
      <xdr:rowOff>0</xdr:rowOff>
    </xdr:to>
    <xdr:sp macro="" textlink="">
      <xdr:nvSpPr>
        <xdr:cNvPr id="2" name="Rectangle 1">
          <a:extLst>
            <a:ext uri="{FF2B5EF4-FFF2-40B4-BE49-F238E27FC236}">
              <a16:creationId xmlns:a16="http://schemas.microsoft.com/office/drawing/2014/main" id="{BD31E857-284D-41B2-B92D-03ABCD2F03C0}"/>
            </a:ext>
          </a:extLst>
        </xdr:cNvPr>
        <xdr:cNvSpPr>
          <a:spLocks noChangeAspect="1"/>
        </xdr:cNvSpPr>
      </xdr:nvSpPr>
      <xdr:spPr>
        <a:xfrm>
          <a:off x="4608484" y="19050"/>
          <a:ext cx="4113762" cy="4791075"/>
        </a:xfrm>
        <a:prstGeom prst="rect">
          <a:avLst/>
        </a:prstGeom>
        <a:blipFill dpi="0" rotWithShape="1">
          <a:blip xmlns:r="http://schemas.openxmlformats.org/officeDocument/2006/relationships" r:embed="rId1">
            <a:alphaModFix amt="39000"/>
          </a:blip>
          <a:srcRect/>
          <a:stretch>
            <a:fillRect t="-17715" r="-23171" b="-41781"/>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uromod-web.jrc.ec.europa.eu/" TargetMode="External"/><Relationship Id="rId1" Type="http://schemas.openxmlformats.org/officeDocument/2006/relationships/hyperlink" Target="mailto:JRC-EUROMOD@ec.europa.e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showGridLines="0" tabSelected="1" workbookViewId="0"/>
  </sheetViews>
  <sheetFormatPr defaultRowHeight="15.75" x14ac:dyDescent="0.25"/>
  <cols>
    <col min="1" max="1" width="4" style="12" customWidth="1"/>
    <col min="2" max="5" width="18" style="12" customWidth="1"/>
    <col min="6" max="16384" width="9.140625" style="12"/>
  </cols>
  <sheetData>
    <row r="1" spans="1:11" x14ac:dyDescent="0.25">
      <c r="A1" s="7"/>
      <c r="B1" s="7"/>
      <c r="C1" s="7"/>
      <c r="D1" s="7"/>
      <c r="E1" s="7"/>
      <c r="F1" s="7"/>
      <c r="G1" s="7"/>
      <c r="H1" s="7"/>
      <c r="I1" s="7"/>
      <c r="J1" s="7"/>
      <c r="K1" s="7"/>
    </row>
    <row r="2" spans="1:11" ht="18.75" x14ac:dyDescent="0.3">
      <c r="A2" s="7"/>
      <c r="B2" s="11" t="s">
        <v>0</v>
      </c>
      <c r="C2" s="7"/>
      <c r="D2" s="7"/>
      <c r="E2" s="7"/>
      <c r="F2" s="7"/>
      <c r="G2" s="7"/>
      <c r="H2" s="7"/>
      <c r="I2" s="7"/>
      <c r="J2" s="7"/>
      <c r="K2" s="7"/>
    </row>
    <row r="3" spans="1:11" ht="45" customHeight="1" x14ac:dyDescent="0.25">
      <c r="A3" s="7"/>
      <c r="B3" s="13" t="s">
        <v>1</v>
      </c>
      <c r="C3" s="13"/>
      <c r="D3" s="13"/>
      <c r="E3" s="13"/>
      <c r="F3" s="13"/>
      <c r="G3" s="7"/>
      <c r="H3" s="7"/>
      <c r="I3" s="7"/>
      <c r="J3" s="7"/>
      <c r="K3" s="7"/>
    </row>
    <row r="4" spans="1:11" x14ac:dyDescent="0.25">
      <c r="A4" s="7"/>
      <c r="B4" s="7"/>
      <c r="C4" s="7"/>
      <c r="D4" s="7"/>
      <c r="E4" s="7"/>
      <c r="F4" s="7"/>
      <c r="G4" s="7"/>
      <c r="H4" s="7"/>
      <c r="I4" s="7"/>
      <c r="J4" s="7"/>
      <c r="K4" s="7"/>
    </row>
    <row r="5" spans="1:11" x14ac:dyDescent="0.25">
      <c r="A5" s="7"/>
      <c r="B5" s="6" t="s">
        <v>2</v>
      </c>
      <c r="C5" s="7"/>
      <c r="D5" s="7"/>
      <c r="E5" s="7"/>
      <c r="F5" s="7"/>
      <c r="G5" s="7"/>
      <c r="H5" s="7"/>
      <c r="I5" s="7"/>
      <c r="J5" s="7"/>
      <c r="K5" s="7"/>
    </row>
    <row r="6" spans="1:11" x14ac:dyDescent="0.25">
      <c r="A6" s="7"/>
      <c r="B6" s="8" t="str">
        <f>HYPERLINK("#AT!A1","AT")</f>
        <v>AT</v>
      </c>
      <c r="C6" s="8" t="str">
        <f>HYPERLINK("#BE!A1","BE")</f>
        <v>BE</v>
      </c>
      <c r="D6" s="8" t="str">
        <f>HYPERLINK("#BG!A1","BG")</f>
        <v>BG</v>
      </c>
      <c r="E6" s="8" t="str">
        <f>HYPERLINK("#CY!A1","CY")</f>
        <v>CY</v>
      </c>
      <c r="F6" s="7"/>
      <c r="G6" s="7"/>
      <c r="H6" s="7"/>
      <c r="I6" s="7"/>
      <c r="J6" s="7"/>
      <c r="K6" s="7"/>
    </row>
    <row r="7" spans="1:11" x14ac:dyDescent="0.25">
      <c r="A7" s="7"/>
      <c r="B7" s="8" t="str">
        <f>HYPERLINK("#CZ!A1","CZ")</f>
        <v>CZ</v>
      </c>
      <c r="C7" s="8" t="str">
        <f>HYPERLINK("#DE!A1","DE")</f>
        <v>DE</v>
      </c>
      <c r="D7" s="8" t="str">
        <f>HYPERLINK("#DK!A1","DK")</f>
        <v>DK</v>
      </c>
      <c r="E7" s="8" t="str">
        <f>HYPERLINK("#EE!A1","EE")</f>
        <v>EE</v>
      </c>
      <c r="F7" s="7"/>
      <c r="G7" s="7"/>
      <c r="H7" s="7"/>
      <c r="I7" s="7"/>
      <c r="J7" s="7"/>
      <c r="K7" s="7"/>
    </row>
    <row r="8" spans="1:11" x14ac:dyDescent="0.25">
      <c r="A8" s="7"/>
      <c r="B8" s="8" t="str">
        <f>HYPERLINK("#EL!A1","EL")</f>
        <v>EL</v>
      </c>
      <c r="C8" s="8" t="str">
        <f>HYPERLINK("#ES!A1","ES")</f>
        <v>ES</v>
      </c>
      <c r="D8" s="8" t="str">
        <f>HYPERLINK("#FI!A1","FI")</f>
        <v>FI</v>
      </c>
      <c r="E8" s="8" t="str">
        <f>HYPERLINK("#FR!A1","FR")</f>
        <v>FR</v>
      </c>
      <c r="F8" s="7"/>
      <c r="G8" s="7"/>
      <c r="H8" s="7"/>
      <c r="I8" s="7"/>
      <c r="J8" s="7"/>
      <c r="K8" s="7"/>
    </row>
    <row r="9" spans="1:11" x14ac:dyDescent="0.25">
      <c r="A9" s="7"/>
      <c r="B9" s="8" t="str">
        <f>HYPERLINK("#HR!A1","HR")</f>
        <v>HR</v>
      </c>
      <c r="C9" s="8" t="str">
        <f>HYPERLINK("#HU!A1","HU")</f>
        <v>HU</v>
      </c>
      <c r="D9" s="8" t="str">
        <f>HYPERLINK("#IE!A1","IE")</f>
        <v>IE</v>
      </c>
      <c r="E9" s="8" t="str">
        <f>HYPERLINK("#IT!A1","IT")</f>
        <v>IT</v>
      </c>
      <c r="F9" s="7"/>
      <c r="G9" s="7"/>
      <c r="H9" s="7"/>
      <c r="I9" s="7"/>
      <c r="J9" s="7"/>
      <c r="K9" s="7"/>
    </row>
    <row r="10" spans="1:11" x14ac:dyDescent="0.25">
      <c r="A10" s="7"/>
      <c r="B10" s="8" t="str">
        <f>HYPERLINK("#LT!A1","LT")</f>
        <v>LT</v>
      </c>
      <c r="C10" s="8" t="str">
        <f>HYPERLINK("#LU!A1","LU")</f>
        <v>LU</v>
      </c>
      <c r="D10" s="8" t="str">
        <f>HYPERLINK("#LV!A1","LV")</f>
        <v>LV</v>
      </c>
      <c r="E10" s="8" t="str">
        <f>HYPERLINK("#MT!A1","MT")</f>
        <v>MT</v>
      </c>
      <c r="F10" s="7"/>
      <c r="G10" s="7"/>
      <c r="H10" s="7"/>
      <c r="I10" s="7"/>
      <c r="J10" s="7"/>
      <c r="K10" s="7"/>
    </row>
    <row r="11" spans="1:11" x14ac:dyDescent="0.25">
      <c r="A11" s="7"/>
      <c r="B11" s="8" t="str">
        <f>HYPERLINK("#NL!A1","NL")</f>
        <v>NL</v>
      </c>
      <c r="C11" s="8" t="str">
        <f>HYPERLINK("#PL!A1","PL")</f>
        <v>PL</v>
      </c>
      <c r="D11" s="8" t="str">
        <f>HYPERLINK("#PT!A1","PT")</f>
        <v>PT</v>
      </c>
      <c r="E11" s="8" t="str">
        <f>HYPERLINK("#RO!A1","RO")</f>
        <v>RO</v>
      </c>
      <c r="F11" s="7"/>
      <c r="G11" s="7"/>
      <c r="H11" s="7"/>
      <c r="I11" s="7"/>
      <c r="J11" s="7"/>
      <c r="K11" s="7"/>
    </row>
    <row r="12" spans="1:11" x14ac:dyDescent="0.25">
      <c r="A12" s="7"/>
      <c r="B12" s="8" t="str">
        <f>HYPERLINK("#SE!A1","SE")</f>
        <v>SE</v>
      </c>
      <c r="C12" s="8" t="str">
        <f>HYPERLINK("#SI!A1","SI")</f>
        <v>SI</v>
      </c>
      <c r="D12" s="8" t="str">
        <f>HYPERLINK("#SK!A1","SK")</f>
        <v>SK</v>
      </c>
      <c r="E12" s="7"/>
      <c r="F12" s="7"/>
      <c r="G12" s="7"/>
      <c r="H12" s="7"/>
      <c r="I12" s="7"/>
      <c r="J12" s="7"/>
      <c r="K12" s="7"/>
    </row>
    <row r="13" spans="1:11" x14ac:dyDescent="0.25">
      <c r="A13" s="7"/>
      <c r="B13" s="7"/>
      <c r="C13" s="7"/>
      <c r="D13" s="7"/>
      <c r="E13" s="7"/>
      <c r="F13" s="7"/>
      <c r="G13" s="7"/>
      <c r="H13" s="7"/>
      <c r="I13" s="7"/>
      <c r="J13" s="7"/>
      <c r="K13" s="7"/>
    </row>
    <row r="14" spans="1:11" x14ac:dyDescent="0.25">
      <c r="A14" s="7"/>
      <c r="B14" s="7"/>
      <c r="C14" s="7"/>
      <c r="D14" s="7"/>
      <c r="E14" s="7"/>
      <c r="F14" s="7"/>
      <c r="G14" s="7"/>
      <c r="H14" s="7"/>
      <c r="I14" s="7"/>
      <c r="J14" s="7"/>
      <c r="K14" s="7"/>
    </row>
    <row r="15" spans="1:11" x14ac:dyDescent="0.25">
      <c r="A15" s="7"/>
      <c r="B15" s="9" t="s">
        <v>3</v>
      </c>
      <c r="C15" s="7"/>
      <c r="D15" s="7"/>
      <c r="E15" s="7"/>
      <c r="F15" s="7"/>
      <c r="G15" s="7"/>
      <c r="H15" s="7"/>
      <c r="I15" s="7"/>
      <c r="J15" s="7"/>
      <c r="K15" s="7"/>
    </row>
    <row r="16" spans="1:11" x14ac:dyDescent="0.25">
      <c r="A16" s="7"/>
      <c r="B16" s="10" t="s">
        <v>4</v>
      </c>
      <c r="C16" s="7"/>
      <c r="D16" s="7"/>
      <c r="E16" s="7"/>
      <c r="F16" s="7"/>
      <c r="G16" s="7"/>
      <c r="H16" s="7"/>
      <c r="I16" s="7"/>
      <c r="J16" s="7"/>
      <c r="K16" s="7"/>
    </row>
    <row r="17" spans="1:11" x14ac:dyDescent="0.25">
      <c r="A17" s="7"/>
      <c r="B17" s="10" t="s">
        <v>5</v>
      </c>
      <c r="C17" s="7"/>
      <c r="D17" s="7"/>
      <c r="E17" s="7"/>
      <c r="F17" s="7"/>
      <c r="G17" s="7"/>
      <c r="H17" s="7"/>
      <c r="I17" s="7"/>
      <c r="J17" s="7"/>
      <c r="K17" s="7"/>
    </row>
    <row r="18" spans="1:11" x14ac:dyDescent="0.25">
      <c r="A18" s="7"/>
      <c r="B18" s="7"/>
      <c r="C18" s="7"/>
      <c r="D18" s="7"/>
      <c r="E18" s="7"/>
      <c r="F18" s="7"/>
      <c r="G18" s="7"/>
      <c r="H18" s="7"/>
      <c r="I18" s="7"/>
      <c r="J18" s="7"/>
      <c r="K18" s="7"/>
    </row>
    <row r="19" spans="1:11" x14ac:dyDescent="0.25">
      <c r="A19" s="7"/>
      <c r="B19" s="7"/>
      <c r="C19" s="7"/>
      <c r="D19" s="7"/>
      <c r="E19" s="7"/>
      <c r="F19" s="7"/>
      <c r="G19" s="7"/>
      <c r="H19" s="7"/>
      <c r="I19" s="7"/>
      <c r="J19" s="7"/>
      <c r="K19" s="7"/>
    </row>
    <row r="20" spans="1:11" x14ac:dyDescent="0.25">
      <c r="A20" s="7"/>
      <c r="B20" s="7"/>
      <c r="C20" s="7"/>
      <c r="D20" s="7"/>
      <c r="E20" s="7"/>
      <c r="F20" s="7"/>
      <c r="G20" s="7"/>
      <c r="H20" s="7"/>
      <c r="I20" s="7"/>
      <c r="J20" s="7"/>
      <c r="K20" s="7"/>
    </row>
    <row r="21" spans="1:11" x14ac:dyDescent="0.25">
      <c r="A21" s="7"/>
      <c r="B21" s="7"/>
      <c r="C21" s="7"/>
      <c r="D21" s="7"/>
      <c r="E21" s="7"/>
      <c r="F21" s="7"/>
      <c r="G21" s="7"/>
      <c r="H21" s="7"/>
      <c r="I21" s="7"/>
      <c r="J21" s="7"/>
      <c r="K21" s="7"/>
    </row>
    <row r="22" spans="1:11" x14ac:dyDescent="0.25">
      <c r="A22" s="7"/>
      <c r="B22" s="7"/>
      <c r="C22" s="7"/>
      <c r="D22" s="7"/>
      <c r="E22" s="7"/>
      <c r="F22" s="7"/>
      <c r="G22" s="7"/>
      <c r="H22" s="7"/>
      <c r="I22" s="7"/>
      <c r="J22" s="7"/>
      <c r="K22" s="7"/>
    </row>
  </sheetData>
  <mergeCells count="1">
    <mergeCell ref="B3:F3"/>
  </mergeCells>
  <hyperlinks>
    <hyperlink ref="B16" r:id="rId1" xr:uid="{00000000-0004-0000-0000-000000000000}"/>
    <hyperlink ref="B17" r:id="rId2" xr:uid="{00000000-0004-0000-0000-000001000000}"/>
  </hyperlinks>
  <pageMargins left="0.75" right="0.75" top="1" bottom="1" header="0.5" footer="0.5"/>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40"/>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29</v>
      </c>
      <c r="B2" s="4" t="s">
        <v>30</v>
      </c>
      <c r="C2" s="4" t="s">
        <v>31</v>
      </c>
      <c r="D2" s="1" t="s">
        <v>32</v>
      </c>
      <c r="E2" s="5">
        <v>12</v>
      </c>
      <c r="F2" s="5">
        <v>12</v>
      </c>
      <c r="G2" s="5">
        <v>12</v>
      </c>
      <c r="H2" s="5">
        <v>12</v>
      </c>
      <c r="I2" s="5">
        <v>12</v>
      </c>
      <c r="J2" s="5">
        <v>12</v>
      </c>
      <c r="K2" s="5">
        <v>12</v>
      </c>
      <c r="L2" s="5">
        <v>12</v>
      </c>
      <c r="M2" s="5">
        <v>12</v>
      </c>
      <c r="N2" s="5">
        <v>12</v>
      </c>
      <c r="O2" s="5">
        <v>12</v>
      </c>
      <c r="P2" s="5">
        <v>12</v>
      </c>
      <c r="Q2" s="5">
        <v>12</v>
      </c>
      <c r="R2" s="5">
        <v>12</v>
      </c>
      <c r="S2" s="5">
        <v>12</v>
      </c>
      <c r="T2" s="5">
        <v>12</v>
      </c>
      <c r="U2" s="5">
        <v>12</v>
      </c>
      <c r="V2" s="5">
        <v>12</v>
      </c>
      <c r="W2" s="5">
        <v>12</v>
      </c>
    </row>
    <row r="3" spans="1:23" x14ac:dyDescent="0.25">
      <c r="A3" s="4" t="s">
        <v>33</v>
      </c>
      <c r="B3" s="4" t="s">
        <v>30</v>
      </c>
      <c r="C3" s="4" t="s">
        <v>34</v>
      </c>
      <c r="D3" s="1" t="s">
        <v>35</v>
      </c>
      <c r="E3" s="5">
        <v>24</v>
      </c>
      <c r="F3" s="5">
        <v>24</v>
      </c>
      <c r="G3" s="5">
        <v>24</v>
      </c>
      <c r="H3" s="5">
        <v>24</v>
      </c>
      <c r="I3" s="5">
        <v>24</v>
      </c>
      <c r="J3" s="5">
        <v>24</v>
      </c>
      <c r="K3" s="5">
        <v>24</v>
      </c>
      <c r="L3" s="5">
        <v>24</v>
      </c>
      <c r="M3" s="5">
        <v>24</v>
      </c>
      <c r="N3" s="5">
        <v>24</v>
      </c>
      <c r="O3" s="5">
        <v>24</v>
      </c>
      <c r="P3" s="5">
        <v>24</v>
      </c>
      <c r="Q3" s="5">
        <v>24</v>
      </c>
      <c r="R3" s="5">
        <v>24</v>
      </c>
      <c r="S3" s="5">
        <v>24</v>
      </c>
      <c r="T3" s="5">
        <v>24</v>
      </c>
      <c r="U3" s="5">
        <v>24</v>
      </c>
      <c r="V3" s="5">
        <v>24</v>
      </c>
      <c r="W3" s="5">
        <v>24</v>
      </c>
    </row>
    <row r="4" spans="1:23" ht="38.25" x14ac:dyDescent="0.25">
      <c r="A4" s="4" t="s">
        <v>36</v>
      </c>
      <c r="B4" s="4" t="s">
        <v>30</v>
      </c>
      <c r="C4" s="4" t="s">
        <v>37</v>
      </c>
      <c r="D4" s="1" t="s">
        <v>38</v>
      </c>
      <c r="E4" s="5">
        <v>6.5</v>
      </c>
      <c r="F4" s="5">
        <v>6.5</v>
      </c>
      <c r="G4" s="5">
        <v>6.5</v>
      </c>
      <c r="H4" s="5">
        <v>6.5</v>
      </c>
      <c r="I4" s="5">
        <v>6.5</v>
      </c>
      <c r="J4" s="5">
        <v>6.5</v>
      </c>
      <c r="K4" s="5">
        <v>6.5</v>
      </c>
      <c r="L4" s="5">
        <v>6.5</v>
      </c>
      <c r="M4" s="5">
        <v>6.5</v>
      </c>
      <c r="N4" s="5">
        <v>6.5</v>
      </c>
      <c r="O4" s="5">
        <v>6.5</v>
      </c>
      <c r="P4" s="5">
        <v>6.5</v>
      </c>
      <c r="Q4" s="5">
        <v>6.5</v>
      </c>
      <c r="R4" s="5">
        <v>6.5</v>
      </c>
      <c r="S4" s="5">
        <v>6.5</v>
      </c>
      <c r="T4" s="5">
        <v>6.5</v>
      </c>
      <c r="U4" s="5">
        <v>6.5</v>
      </c>
      <c r="V4" s="5">
        <v>6.5</v>
      </c>
      <c r="W4" s="5">
        <v>6.5</v>
      </c>
    </row>
    <row r="5" spans="1:23" ht="38.25" x14ac:dyDescent="0.25">
      <c r="A5" s="4" t="s">
        <v>39</v>
      </c>
      <c r="B5" s="4" t="s">
        <v>30</v>
      </c>
      <c r="C5" s="4" t="s">
        <v>40</v>
      </c>
      <c r="D5" s="1" t="s">
        <v>41</v>
      </c>
      <c r="E5" s="5">
        <v>12</v>
      </c>
      <c r="F5" s="5">
        <v>12</v>
      </c>
      <c r="G5" s="5">
        <v>12</v>
      </c>
      <c r="H5" s="5">
        <v>12</v>
      </c>
      <c r="I5" s="5">
        <v>12</v>
      </c>
      <c r="J5" s="5">
        <v>12</v>
      </c>
      <c r="K5" s="5">
        <v>12</v>
      </c>
      <c r="L5" s="5">
        <v>12</v>
      </c>
      <c r="M5" s="5">
        <v>12</v>
      </c>
      <c r="N5" s="5">
        <v>12</v>
      </c>
      <c r="O5" s="5">
        <v>12</v>
      </c>
      <c r="P5" s="5">
        <v>12</v>
      </c>
      <c r="Q5" s="5">
        <v>12</v>
      </c>
      <c r="R5" s="5">
        <v>12</v>
      </c>
      <c r="S5" s="5">
        <v>12</v>
      </c>
      <c r="T5" s="5">
        <v>12</v>
      </c>
      <c r="U5" s="5">
        <v>12</v>
      </c>
      <c r="V5" s="5">
        <v>12</v>
      </c>
      <c r="W5" s="5">
        <v>12</v>
      </c>
    </row>
    <row r="6" spans="1:23" x14ac:dyDescent="0.25">
      <c r="A6" s="4" t="s">
        <v>42</v>
      </c>
      <c r="B6" s="4" t="s">
        <v>30</v>
      </c>
      <c r="C6" s="4" t="s">
        <v>43</v>
      </c>
      <c r="D6" s="1" t="s">
        <v>44</v>
      </c>
      <c r="E6" s="5">
        <v>6</v>
      </c>
      <c r="F6" s="5">
        <v>6</v>
      </c>
      <c r="G6" s="5">
        <v>6</v>
      </c>
      <c r="H6" s="5">
        <v>6</v>
      </c>
      <c r="I6" s="5">
        <v>6</v>
      </c>
      <c r="J6" s="5">
        <v>6</v>
      </c>
      <c r="K6" s="5">
        <v>6</v>
      </c>
      <c r="L6" s="5">
        <v>6</v>
      </c>
      <c r="M6" s="5">
        <v>6</v>
      </c>
      <c r="N6" s="5">
        <v>6</v>
      </c>
      <c r="O6" s="5">
        <v>6</v>
      </c>
      <c r="P6" s="5">
        <v>6</v>
      </c>
      <c r="Q6" s="5">
        <v>6</v>
      </c>
      <c r="R6" s="5">
        <v>6</v>
      </c>
      <c r="S6" s="5">
        <v>6</v>
      </c>
      <c r="T6" s="5">
        <v>6</v>
      </c>
      <c r="U6" s="5">
        <v>6</v>
      </c>
      <c r="V6" s="5">
        <v>6</v>
      </c>
      <c r="W6" s="5">
        <v>6</v>
      </c>
    </row>
    <row r="7" spans="1:23" x14ac:dyDescent="0.25">
      <c r="A7" s="4" t="s">
        <v>45</v>
      </c>
      <c r="B7" s="4" t="s">
        <v>30</v>
      </c>
      <c r="C7" s="4" t="s">
        <v>46</v>
      </c>
      <c r="D7" s="1" t="s">
        <v>47</v>
      </c>
      <c r="E7" s="5">
        <v>12</v>
      </c>
      <c r="F7" s="5">
        <v>12</v>
      </c>
      <c r="G7" s="5">
        <v>12</v>
      </c>
      <c r="H7" s="5">
        <v>12</v>
      </c>
      <c r="I7" s="5">
        <v>12</v>
      </c>
      <c r="J7" s="5">
        <v>12</v>
      </c>
      <c r="K7" s="5">
        <v>12</v>
      </c>
      <c r="L7" s="5">
        <v>12</v>
      </c>
      <c r="M7" s="5">
        <v>12</v>
      </c>
      <c r="N7" s="5">
        <v>12</v>
      </c>
      <c r="O7" s="5">
        <v>12</v>
      </c>
      <c r="P7" s="5">
        <v>12</v>
      </c>
      <c r="Q7" s="5">
        <v>12</v>
      </c>
      <c r="R7" s="5">
        <v>12</v>
      </c>
      <c r="S7" s="5">
        <v>12</v>
      </c>
      <c r="T7" s="5">
        <v>12</v>
      </c>
      <c r="U7" s="5">
        <v>12</v>
      </c>
      <c r="V7" s="5">
        <v>12</v>
      </c>
      <c r="W7" s="5">
        <v>12</v>
      </c>
    </row>
    <row r="8" spans="1:23" x14ac:dyDescent="0.25">
      <c r="A8" s="4" t="s">
        <v>48</v>
      </c>
      <c r="B8" s="4" t="s">
        <v>30</v>
      </c>
      <c r="C8" s="4" t="s">
        <v>49</v>
      </c>
      <c r="D8" s="1" t="s">
        <v>50</v>
      </c>
      <c r="E8" s="5">
        <v>65</v>
      </c>
      <c r="F8" s="5">
        <v>65</v>
      </c>
      <c r="G8" s="5">
        <v>65</v>
      </c>
      <c r="H8" s="5">
        <v>65</v>
      </c>
      <c r="I8" s="5">
        <v>65</v>
      </c>
      <c r="J8" s="5">
        <v>65</v>
      </c>
      <c r="K8" s="5">
        <v>65</v>
      </c>
      <c r="L8" s="5">
        <v>65</v>
      </c>
      <c r="M8" s="5">
        <v>65</v>
      </c>
      <c r="N8" s="5">
        <v>65</v>
      </c>
      <c r="O8" s="5">
        <v>65</v>
      </c>
      <c r="P8" s="5">
        <v>65</v>
      </c>
      <c r="Q8" s="5">
        <v>65</v>
      </c>
      <c r="R8" s="5">
        <v>65</v>
      </c>
      <c r="S8" s="5">
        <v>65</v>
      </c>
      <c r="T8" s="5">
        <v>65</v>
      </c>
      <c r="U8" s="5">
        <v>65</v>
      </c>
      <c r="V8" s="5">
        <v>65</v>
      </c>
      <c r="W8" s="5">
        <v>65</v>
      </c>
    </row>
    <row r="9" spans="1:23" x14ac:dyDescent="0.25">
      <c r="A9" s="4" t="s">
        <v>51</v>
      </c>
      <c r="B9" s="4" t="s">
        <v>30</v>
      </c>
      <c r="C9" s="4" t="s">
        <v>52</v>
      </c>
      <c r="D9" s="1" t="s">
        <v>53</v>
      </c>
      <c r="E9" s="5">
        <v>60</v>
      </c>
      <c r="F9" s="5">
        <v>60</v>
      </c>
      <c r="G9" s="5">
        <v>60</v>
      </c>
      <c r="H9" s="5">
        <v>60</v>
      </c>
      <c r="I9" s="5">
        <v>60</v>
      </c>
      <c r="J9" s="5">
        <v>60</v>
      </c>
      <c r="K9" s="5">
        <v>60</v>
      </c>
      <c r="L9" s="5">
        <v>60</v>
      </c>
      <c r="M9" s="5">
        <v>60</v>
      </c>
      <c r="N9" s="5">
        <v>60</v>
      </c>
      <c r="O9" s="5">
        <v>60</v>
      </c>
      <c r="P9" s="5">
        <v>60</v>
      </c>
      <c r="Q9" s="5">
        <v>60</v>
      </c>
      <c r="R9" s="5">
        <v>60</v>
      </c>
      <c r="S9" s="5">
        <v>60</v>
      </c>
      <c r="T9" s="5">
        <v>60</v>
      </c>
      <c r="U9" s="5">
        <v>60</v>
      </c>
      <c r="V9" s="5">
        <v>60.5</v>
      </c>
      <c r="W9" s="5">
        <v>61</v>
      </c>
    </row>
    <row r="10" spans="1:23" ht="25.5" x14ac:dyDescent="0.25">
      <c r="A10" s="4" t="s">
        <v>54</v>
      </c>
      <c r="B10" s="4" t="s">
        <v>30</v>
      </c>
      <c r="C10" s="4" t="s">
        <v>55</v>
      </c>
      <c r="D10" s="1" t="s">
        <v>56</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row>
    <row r="11" spans="1:23" x14ac:dyDescent="0.25">
      <c r="A11" s="4" t="s">
        <v>57</v>
      </c>
      <c r="B11" s="4" t="s">
        <v>30</v>
      </c>
      <c r="C11" s="4" t="s">
        <v>58</v>
      </c>
      <c r="D11" s="1" t="s">
        <v>59</v>
      </c>
      <c r="E11" s="5" t="s">
        <v>60</v>
      </c>
      <c r="F11" s="5" t="s">
        <v>61</v>
      </c>
      <c r="G11" s="5" t="s">
        <v>62</v>
      </c>
      <c r="H11" s="5" t="s">
        <v>63</v>
      </c>
      <c r="I11" s="5" t="s">
        <v>64</v>
      </c>
      <c r="J11" s="5" t="s">
        <v>65</v>
      </c>
      <c r="K11" s="5" t="s">
        <v>66</v>
      </c>
      <c r="L11" s="5" t="s">
        <v>67</v>
      </c>
      <c r="M11" s="5" t="s">
        <v>68</v>
      </c>
      <c r="N11" s="5" t="s">
        <v>69</v>
      </c>
      <c r="O11" s="5" t="s">
        <v>70</v>
      </c>
      <c r="P11" s="5" t="s">
        <v>71</v>
      </c>
      <c r="Q11" s="5" t="s">
        <v>72</v>
      </c>
      <c r="R11" s="5" t="s">
        <v>73</v>
      </c>
      <c r="S11" s="5" t="s">
        <v>74</v>
      </c>
      <c r="T11" s="5" t="s">
        <v>75</v>
      </c>
      <c r="U11" s="5" t="s">
        <v>76</v>
      </c>
      <c r="V11" s="5" t="s">
        <v>77</v>
      </c>
      <c r="W11" s="5" t="s">
        <v>78</v>
      </c>
    </row>
    <row r="12" spans="1:23" x14ac:dyDescent="0.25">
      <c r="A12" s="4" t="s">
        <v>79</v>
      </c>
      <c r="B12" s="4" t="s">
        <v>30</v>
      </c>
      <c r="C12" s="4" t="s">
        <v>80</v>
      </c>
      <c r="D12" s="1" t="s">
        <v>81</v>
      </c>
      <c r="E12" s="5" t="s">
        <v>82</v>
      </c>
      <c r="F12" s="5" t="s">
        <v>83</v>
      </c>
      <c r="G12" s="5" t="s">
        <v>84</v>
      </c>
      <c r="H12" s="5" t="s">
        <v>85</v>
      </c>
      <c r="I12" s="5" t="s">
        <v>86</v>
      </c>
      <c r="J12" s="5" t="s">
        <v>87</v>
      </c>
      <c r="K12" s="5" t="s">
        <v>88</v>
      </c>
      <c r="L12" s="5" t="s">
        <v>89</v>
      </c>
      <c r="M12" s="5" t="s">
        <v>90</v>
      </c>
      <c r="N12" s="5" t="s">
        <v>91</v>
      </c>
      <c r="O12" s="5" t="s">
        <v>92</v>
      </c>
      <c r="P12" s="5" t="s">
        <v>93</v>
      </c>
      <c r="Q12" s="5" t="s">
        <v>94</v>
      </c>
      <c r="R12" s="5" t="s">
        <v>95</v>
      </c>
      <c r="S12" s="5" t="s">
        <v>96</v>
      </c>
      <c r="T12" s="5" t="s">
        <v>97</v>
      </c>
      <c r="U12" s="5" t="s">
        <v>98</v>
      </c>
      <c r="V12" s="5" t="s">
        <v>99</v>
      </c>
      <c r="W12" s="5" t="s">
        <v>100</v>
      </c>
    </row>
    <row r="13" spans="1:23" x14ac:dyDescent="0.25">
      <c r="A13" s="4" t="s">
        <v>101</v>
      </c>
      <c r="B13" s="4" t="s">
        <v>30</v>
      </c>
      <c r="C13" s="4" t="s">
        <v>102</v>
      </c>
      <c r="D13" s="1" t="s">
        <v>103</v>
      </c>
      <c r="E13" s="5" t="s">
        <v>104</v>
      </c>
      <c r="F13" s="5" t="s">
        <v>105</v>
      </c>
      <c r="G13" s="5" t="s">
        <v>106</v>
      </c>
      <c r="H13" s="5" t="s">
        <v>107</v>
      </c>
      <c r="I13" s="5" t="s">
        <v>108</v>
      </c>
      <c r="J13" s="5" t="s">
        <v>109</v>
      </c>
      <c r="K13" s="5" t="s">
        <v>110</v>
      </c>
      <c r="L13" s="5" t="s">
        <v>111</v>
      </c>
      <c r="M13" s="5" t="s">
        <v>112</v>
      </c>
      <c r="N13" s="5" t="s">
        <v>113</v>
      </c>
      <c r="O13" s="5" t="s">
        <v>114</v>
      </c>
      <c r="P13" s="5" t="s">
        <v>115</v>
      </c>
      <c r="Q13" s="5" t="s">
        <v>116</v>
      </c>
      <c r="R13" s="5" t="s">
        <v>117</v>
      </c>
      <c r="S13" s="5" t="s">
        <v>118</v>
      </c>
      <c r="T13" s="5" t="s">
        <v>119</v>
      </c>
      <c r="U13" s="5" t="s">
        <v>120</v>
      </c>
      <c r="V13" s="5" t="s">
        <v>121</v>
      </c>
      <c r="W13" s="5" t="s">
        <v>122</v>
      </c>
    </row>
    <row r="14" spans="1:23" x14ac:dyDescent="0.25">
      <c r="A14" s="4" t="s">
        <v>123</v>
      </c>
      <c r="B14" s="4" t="s">
        <v>30</v>
      </c>
      <c r="C14" s="4" t="s">
        <v>124</v>
      </c>
      <c r="D14" s="1" t="s">
        <v>125</v>
      </c>
      <c r="E14" s="5" t="s">
        <v>126</v>
      </c>
      <c r="F14" s="5" t="s">
        <v>127</v>
      </c>
      <c r="G14" s="5" t="s">
        <v>128</v>
      </c>
      <c r="H14" s="5" t="s">
        <v>129</v>
      </c>
      <c r="I14" s="5" t="s">
        <v>130</v>
      </c>
      <c r="J14" s="5" t="s">
        <v>131</v>
      </c>
      <c r="K14" s="5" t="s">
        <v>132</v>
      </c>
      <c r="L14" s="5" t="s">
        <v>133</v>
      </c>
      <c r="M14" s="5" t="s">
        <v>134</v>
      </c>
      <c r="N14" s="5" t="s">
        <v>135</v>
      </c>
      <c r="O14" s="5" t="s">
        <v>136</v>
      </c>
      <c r="P14" s="5" t="s">
        <v>137</v>
      </c>
      <c r="Q14" s="5" t="s">
        <v>138</v>
      </c>
      <c r="R14" s="5" t="s">
        <v>139</v>
      </c>
      <c r="S14" s="5" t="s">
        <v>140</v>
      </c>
      <c r="T14" s="5" t="s">
        <v>141</v>
      </c>
      <c r="U14" s="5" t="s">
        <v>142</v>
      </c>
      <c r="V14" s="5" t="s">
        <v>143</v>
      </c>
      <c r="W14" s="5" t="s">
        <v>144</v>
      </c>
    </row>
    <row r="15" spans="1:23" x14ac:dyDescent="0.25">
      <c r="A15" s="4" t="s">
        <v>145</v>
      </c>
      <c r="B15" s="4" t="s">
        <v>30</v>
      </c>
      <c r="C15" s="4" t="s">
        <v>146</v>
      </c>
      <c r="D15" s="1" t="s">
        <v>147</v>
      </c>
      <c r="E15" s="5" t="s">
        <v>148</v>
      </c>
      <c r="F15" s="5" t="s">
        <v>149</v>
      </c>
      <c r="G15" s="5" t="s">
        <v>150</v>
      </c>
      <c r="H15" s="5" t="s">
        <v>151</v>
      </c>
      <c r="I15" s="5" t="s">
        <v>152</v>
      </c>
      <c r="J15" s="5" t="s">
        <v>153</v>
      </c>
      <c r="K15" s="5" t="s">
        <v>154</v>
      </c>
      <c r="L15" s="5" t="s">
        <v>155</v>
      </c>
      <c r="M15" s="5" t="s">
        <v>156</v>
      </c>
      <c r="N15" s="5" t="s">
        <v>157</v>
      </c>
      <c r="O15" s="5" t="s">
        <v>157</v>
      </c>
      <c r="P15" s="5" t="s">
        <v>158</v>
      </c>
      <c r="Q15" s="5" t="s">
        <v>158</v>
      </c>
      <c r="R15" s="5" t="s">
        <v>159</v>
      </c>
      <c r="S15" s="5" t="s">
        <v>159</v>
      </c>
      <c r="T15" s="5" t="s">
        <v>119</v>
      </c>
      <c r="U15" s="5" t="s">
        <v>120</v>
      </c>
      <c r="V15" s="5" t="s">
        <v>121</v>
      </c>
      <c r="W15" s="5" t="s">
        <v>122</v>
      </c>
    </row>
    <row r="16" spans="1:23" x14ac:dyDescent="0.25">
      <c r="A16" s="4" t="s">
        <v>160</v>
      </c>
      <c r="B16" s="4" t="s">
        <v>30</v>
      </c>
      <c r="C16" s="4" t="s">
        <v>161</v>
      </c>
      <c r="D16" s="1" t="s">
        <v>162</v>
      </c>
      <c r="E16" s="5" t="s">
        <v>163</v>
      </c>
      <c r="F16" s="5" t="s">
        <v>163</v>
      </c>
      <c r="G16" s="5" t="s">
        <v>163</v>
      </c>
      <c r="H16" s="5" t="s">
        <v>163</v>
      </c>
      <c r="I16" s="5" t="s">
        <v>163</v>
      </c>
      <c r="J16" s="5" t="s">
        <v>163</v>
      </c>
      <c r="K16" s="5" t="s">
        <v>163</v>
      </c>
      <c r="L16" s="5" t="s">
        <v>163</v>
      </c>
      <c r="M16" s="5" t="s">
        <v>163</v>
      </c>
      <c r="N16" s="5" t="s">
        <v>163</v>
      </c>
      <c r="O16" s="5" t="s">
        <v>163</v>
      </c>
      <c r="P16" s="5" t="s">
        <v>163</v>
      </c>
      <c r="Q16" s="5" t="s">
        <v>163</v>
      </c>
      <c r="R16" s="5" t="s">
        <v>163</v>
      </c>
      <c r="S16" s="5" t="s">
        <v>163</v>
      </c>
      <c r="T16" s="5" t="s">
        <v>119</v>
      </c>
      <c r="U16" s="5" t="s">
        <v>120</v>
      </c>
      <c r="V16" s="5" t="s">
        <v>121</v>
      </c>
      <c r="W16" s="5" t="s">
        <v>122</v>
      </c>
    </row>
    <row r="17" spans="1:23" x14ac:dyDescent="0.25">
      <c r="A17" s="4" t="s">
        <v>164</v>
      </c>
      <c r="B17" s="4" t="s">
        <v>30</v>
      </c>
      <c r="C17" s="4" t="s">
        <v>165</v>
      </c>
      <c r="D17" s="1" t="s">
        <v>166</v>
      </c>
      <c r="E17" s="5" t="s">
        <v>167</v>
      </c>
      <c r="F17" s="5" t="s">
        <v>168</v>
      </c>
      <c r="G17" s="5" t="s">
        <v>169</v>
      </c>
      <c r="H17" s="5" t="s">
        <v>170</v>
      </c>
      <c r="I17" s="5" t="s">
        <v>171</v>
      </c>
      <c r="J17" s="5" t="s">
        <v>172</v>
      </c>
      <c r="K17" s="5" t="s">
        <v>173</v>
      </c>
      <c r="L17" s="5" t="s">
        <v>174</v>
      </c>
      <c r="M17" s="5" t="s">
        <v>175</v>
      </c>
      <c r="N17" s="5" t="s">
        <v>176</v>
      </c>
      <c r="O17" s="5" t="s">
        <v>177</v>
      </c>
      <c r="P17" s="5" t="s">
        <v>178</v>
      </c>
      <c r="Q17" s="5" t="s">
        <v>179</v>
      </c>
      <c r="R17" s="5" t="s">
        <v>180</v>
      </c>
      <c r="S17" s="5" t="s">
        <v>181</v>
      </c>
      <c r="T17" s="5" t="s">
        <v>182</v>
      </c>
      <c r="U17" s="5" t="s">
        <v>183</v>
      </c>
      <c r="V17" s="5" t="s">
        <v>184</v>
      </c>
      <c r="W17" s="5" t="s">
        <v>185</v>
      </c>
    </row>
    <row r="18" spans="1:23" x14ac:dyDescent="0.25">
      <c r="A18" s="4" t="s">
        <v>186</v>
      </c>
      <c r="B18" s="4" t="s">
        <v>30</v>
      </c>
      <c r="C18" s="4" t="s">
        <v>187</v>
      </c>
      <c r="D18" s="1" t="s">
        <v>188</v>
      </c>
      <c r="E18" s="5" t="s">
        <v>189</v>
      </c>
      <c r="F18" s="5" t="s">
        <v>190</v>
      </c>
      <c r="G18" s="5" t="s">
        <v>191</v>
      </c>
      <c r="H18" s="5" t="s">
        <v>192</v>
      </c>
      <c r="I18" s="5" t="s">
        <v>193</v>
      </c>
      <c r="J18" s="5" t="s">
        <v>194</v>
      </c>
      <c r="K18" s="5" t="s">
        <v>195</v>
      </c>
      <c r="L18" s="5" t="s">
        <v>196</v>
      </c>
      <c r="M18" s="5" t="s">
        <v>197</v>
      </c>
      <c r="N18" s="5" t="s">
        <v>182</v>
      </c>
      <c r="O18" s="5" t="s">
        <v>198</v>
      </c>
      <c r="P18" s="5" t="s">
        <v>199</v>
      </c>
      <c r="Q18" s="5" t="s">
        <v>200</v>
      </c>
      <c r="R18" s="5" t="s">
        <v>201</v>
      </c>
      <c r="S18" s="5" t="s">
        <v>202</v>
      </c>
      <c r="T18" s="5" t="s">
        <v>203</v>
      </c>
      <c r="U18" s="5" t="s">
        <v>204</v>
      </c>
      <c r="V18" s="5" t="s">
        <v>205</v>
      </c>
      <c r="W18" s="5" t="s">
        <v>206</v>
      </c>
    </row>
    <row r="19" spans="1:23" x14ac:dyDescent="0.25">
      <c r="A19" s="4" t="s">
        <v>207</v>
      </c>
      <c r="B19" s="4" t="s">
        <v>30</v>
      </c>
      <c r="C19" s="4" t="s">
        <v>208</v>
      </c>
      <c r="D19" s="1" t="s">
        <v>209</v>
      </c>
      <c r="E19" s="5">
        <v>42</v>
      </c>
      <c r="F19" s="5">
        <v>42</v>
      </c>
      <c r="G19" s="5">
        <v>42</v>
      </c>
      <c r="H19" s="5">
        <v>42</v>
      </c>
      <c r="I19" s="5">
        <v>42</v>
      </c>
      <c r="J19" s="5">
        <v>42</v>
      </c>
      <c r="K19" s="5">
        <v>42</v>
      </c>
      <c r="L19" s="5">
        <v>42</v>
      </c>
      <c r="M19" s="5">
        <v>42</v>
      </c>
      <c r="N19" s="5">
        <v>42</v>
      </c>
      <c r="O19" s="5">
        <v>42</v>
      </c>
      <c r="P19" s="5">
        <v>42</v>
      </c>
      <c r="Q19" s="5">
        <v>42</v>
      </c>
      <c r="R19" s="5">
        <v>42</v>
      </c>
      <c r="S19" s="5">
        <v>42</v>
      </c>
      <c r="T19" s="5">
        <v>42</v>
      </c>
      <c r="U19" s="5">
        <v>42</v>
      </c>
      <c r="V19" s="5">
        <v>42</v>
      </c>
      <c r="W19" s="5">
        <v>42</v>
      </c>
    </row>
    <row r="20" spans="1:23" x14ac:dyDescent="0.25">
      <c r="A20" s="4" t="s">
        <v>210</v>
      </c>
      <c r="B20" s="4" t="s">
        <v>30</v>
      </c>
      <c r="C20" s="4" t="s">
        <v>211</v>
      </c>
      <c r="D20" s="1" t="s">
        <v>212</v>
      </c>
      <c r="E20" s="5">
        <v>25</v>
      </c>
      <c r="F20" s="5">
        <v>25</v>
      </c>
      <c r="G20" s="5">
        <v>25</v>
      </c>
      <c r="H20" s="5">
        <v>25</v>
      </c>
      <c r="I20" s="5">
        <v>25</v>
      </c>
      <c r="J20" s="5">
        <v>25</v>
      </c>
      <c r="K20" s="5">
        <v>25</v>
      </c>
      <c r="L20" s="5">
        <v>25</v>
      </c>
      <c r="M20" s="5">
        <v>25</v>
      </c>
      <c r="N20" s="5">
        <v>25</v>
      </c>
      <c r="O20" s="5">
        <v>25</v>
      </c>
      <c r="P20" s="5">
        <v>25</v>
      </c>
      <c r="Q20" s="5">
        <v>25</v>
      </c>
      <c r="R20" s="5">
        <v>25</v>
      </c>
      <c r="S20" s="5">
        <v>25</v>
      </c>
      <c r="T20" s="5">
        <v>25</v>
      </c>
      <c r="U20" s="5">
        <v>25</v>
      </c>
      <c r="V20" s="5">
        <v>25</v>
      </c>
      <c r="W20" s="5">
        <v>25</v>
      </c>
    </row>
    <row r="21" spans="1:23" x14ac:dyDescent="0.25">
      <c r="A21" s="4" t="s">
        <v>213</v>
      </c>
      <c r="B21" s="4" t="s">
        <v>30</v>
      </c>
      <c r="C21" s="4" t="s">
        <v>214</v>
      </c>
      <c r="D21" s="1" t="s">
        <v>215</v>
      </c>
      <c r="E21" s="5" t="s">
        <v>216</v>
      </c>
      <c r="F21" s="5" t="s">
        <v>216</v>
      </c>
      <c r="G21" s="5" t="s">
        <v>216</v>
      </c>
      <c r="H21" s="5">
        <v>1</v>
      </c>
      <c r="I21" s="5" t="s">
        <v>216</v>
      </c>
      <c r="J21" s="5" t="s">
        <v>216</v>
      </c>
      <c r="K21" s="5" t="s">
        <v>216</v>
      </c>
      <c r="L21" s="5" t="s">
        <v>216</v>
      </c>
      <c r="M21" s="5" t="s">
        <v>216</v>
      </c>
      <c r="N21" s="5" t="s">
        <v>216</v>
      </c>
      <c r="O21" s="5" t="s">
        <v>216</v>
      </c>
      <c r="P21" s="5" t="s">
        <v>216</v>
      </c>
      <c r="Q21" s="5">
        <v>1</v>
      </c>
      <c r="R21" s="5">
        <v>1</v>
      </c>
      <c r="S21" s="5">
        <v>1</v>
      </c>
      <c r="T21" s="5">
        <v>1</v>
      </c>
      <c r="U21" s="5">
        <v>1</v>
      </c>
      <c r="V21" s="5">
        <v>1</v>
      </c>
      <c r="W21" s="5">
        <v>1</v>
      </c>
    </row>
    <row r="22" spans="1:23" x14ac:dyDescent="0.25">
      <c r="A22" s="4" t="s">
        <v>217</v>
      </c>
      <c r="B22" s="4" t="s">
        <v>30</v>
      </c>
      <c r="C22" s="4" t="s">
        <v>218</v>
      </c>
      <c r="D22" s="1" t="s">
        <v>219</v>
      </c>
      <c r="E22" s="5" t="s">
        <v>216</v>
      </c>
      <c r="F22" s="5" t="s">
        <v>216</v>
      </c>
      <c r="G22" s="5" t="s">
        <v>216</v>
      </c>
      <c r="H22" s="5">
        <v>0</v>
      </c>
      <c r="I22" s="5" t="s">
        <v>216</v>
      </c>
      <c r="J22" s="5" t="s">
        <v>216</v>
      </c>
      <c r="K22" s="5" t="s">
        <v>216</v>
      </c>
      <c r="L22" s="5" t="s">
        <v>216</v>
      </c>
      <c r="M22" s="5" t="s">
        <v>216</v>
      </c>
      <c r="N22" s="5" t="s">
        <v>216</v>
      </c>
      <c r="O22" s="5" t="s">
        <v>216</v>
      </c>
      <c r="P22" s="5" t="s">
        <v>216</v>
      </c>
      <c r="Q22" s="5">
        <v>0</v>
      </c>
      <c r="R22" s="5">
        <v>0</v>
      </c>
      <c r="S22" s="5">
        <v>0</v>
      </c>
      <c r="T22" s="5">
        <v>0</v>
      </c>
      <c r="U22" s="5">
        <v>0</v>
      </c>
      <c r="V22" s="5">
        <v>0</v>
      </c>
      <c r="W22" s="5">
        <v>0</v>
      </c>
    </row>
    <row r="23" spans="1:23" x14ac:dyDescent="0.25">
      <c r="A23" s="4" t="s">
        <v>220</v>
      </c>
      <c r="B23" s="4" t="s">
        <v>30</v>
      </c>
      <c r="C23" s="4" t="s">
        <v>221</v>
      </c>
      <c r="D23" s="1" t="s">
        <v>222</v>
      </c>
      <c r="E23" s="5" t="s">
        <v>216</v>
      </c>
      <c r="F23" s="5" t="s">
        <v>216</v>
      </c>
      <c r="G23" s="5" t="s">
        <v>216</v>
      </c>
      <c r="H23" s="5">
        <v>0</v>
      </c>
      <c r="I23" s="5" t="s">
        <v>216</v>
      </c>
      <c r="J23" s="5" t="s">
        <v>216</v>
      </c>
      <c r="K23" s="5" t="s">
        <v>216</v>
      </c>
      <c r="L23" s="5" t="s">
        <v>216</v>
      </c>
      <c r="M23" s="5" t="s">
        <v>216</v>
      </c>
      <c r="N23" s="5" t="s">
        <v>216</v>
      </c>
      <c r="O23" s="5" t="s">
        <v>216</v>
      </c>
      <c r="P23" s="5" t="s">
        <v>216</v>
      </c>
      <c r="Q23" s="5">
        <v>0</v>
      </c>
      <c r="R23" s="5">
        <v>0</v>
      </c>
      <c r="S23" s="5">
        <v>0</v>
      </c>
      <c r="T23" s="5">
        <v>0</v>
      </c>
      <c r="U23" s="5">
        <v>0</v>
      </c>
      <c r="V23" s="5">
        <v>0</v>
      </c>
      <c r="W23" s="5">
        <v>0</v>
      </c>
    </row>
    <row r="24" spans="1:23" x14ac:dyDescent="0.25">
      <c r="A24" s="4" t="s">
        <v>223</v>
      </c>
      <c r="B24" s="4" t="s">
        <v>30</v>
      </c>
      <c r="C24" s="4" t="s">
        <v>224</v>
      </c>
      <c r="D24" s="1" t="s">
        <v>225</v>
      </c>
      <c r="E24" s="5" t="s">
        <v>216</v>
      </c>
      <c r="F24" s="5" t="s">
        <v>216</v>
      </c>
      <c r="G24" s="5" t="s">
        <v>216</v>
      </c>
      <c r="H24" s="5">
        <v>0</v>
      </c>
      <c r="I24" s="5" t="s">
        <v>216</v>
      </c>
      <c r="J24" s="5" t="s">
        <v>216</v>
      </c>
      <c r="K24" s="5" t="s">
        <v>216</v>
      </c>
      <c r="L24" s="5" t="s">
        <v>216</v>
      </c>
      <c r="M24" s="5" t="s">
        <v>216</v>
      </c>
      <c r="N24" s="5" t="s">
        <v>216</v>
      </c>
      <c r="O24" s="5" t="s">
        <v>216</v>
      </c>
      <c r="P24" s="5" t="s">
        <v>216</v>
      </c>
      <c r="Q24" s="5">
        <v>0</v>
      </c>
      <c r="R24" s="5">
        <v>0</v>
      </c>
      <c r="S24" s="5">
        <v>0</v>
      </c>
      <c r="T24" s="5">
        <v>0</v>
      </c>
      <c r="U24" s="5">
        <v>0</v>
      </c>
      <c r="V24" s="5">
        <v>0</v>
      </c>
      <c r="W24" s="5">
        <v>0</v>
      </c>
    </row>
    <row r="25" spans="1:23" x14ac:dyDescent="0.25">
      <c r="A25" s="4" t="s">
        <v>226</v>
      </c>
      <c r="B25" s="4" t="s">
        <v>30</v>
      </c>
      <c r="C25" s="4" t="s">
        <v>227</v>
      </c>
      <c r="D25" s="1" t="s">
        <v>228</v>
      </c>
      <c r="E25" s="5" t="s">
        <v>216</v>
      </c>
      <c r="F25" s="5" t="s">
        <v>216</v>
      </c>
      <c r="G25" s="5" t="s">
        <v>216</v>
      </c>
      <c r="H25" s="5">
        <v>0</v>
      </c>
      <c r="I25" s="5" t="s">
        <v>216</v>
      </c>
      <c r="J25" s="5" t="s">
        <v>216</v>
      </c>
      <c r="K25" s="5" t="s">
        <v>216</v>
      </c>
      <c r="L25" s="5" t="s">
        <v>216</v>
      </c>
      <c r="M25" s="5" t="s">
        <v>216</v>
      </c>
      <c r="N25" s="5" t="s">
        <v>216</v>
      </c>
      <c r="O25" s="5" t="s">
        <v>216</v>
      </c>
      <c r="P25" s="5" t="s">
        <v>216</v>
      </c>
      <c r="Q25" s="5">
        <v>0</v>
      </c>
      <c r="R25" s="5">
        <v>0</v>
      </c>
      <c r="S25" s="5">
        <v>0</v>
      </c>
      <c r="T25" s="5">
        <v>0</v>
      </c>
      <c r="U25" s="5">
        <v>0</v>
      </c>
      <c r="V25" s="5">
        <v>0</v>
      </c>
      <c r="W25" s="5">
        <v>0</v>
      </c>
    </row>
    <row r="26" spans="1:23" x14ac:dyDescent="0.25">
      <c r="A26" s="4" t="s">
        <v>229</v>
      </c>
      <c r="B26" s="4" t="s">
        <v>30</v>
      </c>
      <c r="C26" s="4" t="s">
        <v>230</v>
      </c>
      <c r="D26" s="1" t="s">
        <v>231</v>
      </c>
      <c r="E26" s="5" t="s">
        <v>216</v>
      </c>
      <c r="F26" s="5" t="s">
        <v>216</v>
      </c>
      <c r="G26" s="5" t="s">
        <v>216</v>
      </c>
      <c r="H26" s="5">
        <v>0</v>
      </c>
      <c r="I26" s="5" t="s">
        <v>216</v>
      </c>
      <c r="J26" s="5" t="s">
        <v>216</v>
      </c>
      <c r="K26" s="5" t="s">
        <v>216</v>
      </c>
      <c r="L26" s="5" t="s">
        <v>216</v>
      </c>
      <c r="M26" s="5" t="s">
        <v>216</v>
      </c>
      <c r="N26" s="5" t="s">
        <v>216</v>
      </c>
      <c r="O26" s="5" t="s">
        <v>216</v>
      </c>
      <c r="P26" s="5" t="s">
        <v>216</v>
      </c>
      <c r="Q26" s="5">
        <v>0</v>
      </c>
      <c r="R26" s="5">
        <v>0</v>
      </c>
      <c r="S26" s="5">
        <v>0</v>
      </c>
      <c r="T26" s="5">
        <v>0</v>
      </c>
      <c r="U26" s="5">
        <v>0</v>
      </c>
      <c r="V26" s="5">
        <v>0</v>
      </c>
      <c r="W26" s="5">
        <v>0</v>
      </c>
    </row>
    <row r="27" spans="1:23" x14ac:dyDescent="0.25">
      <c r="A27" s="4" t="s">
        <v>232</v>
      </c>
      <c r="B27" s="4" t="s">
        <v>30</v>
      </c>
      <c r="C27" s="4" t="s">
        <v>233</v>
      </c>
      <c r="D27" s="1" t="s">
        <v>234</v>
      </c>
      <c r="E27" s="5" t="s">
        <v>216</v>
      </c>
      <c r="F27" s="5" t="s">
        <v>216</v>
      </c>
      <c r="G27" s="5" t="s">
        <v>216</v>
      </c>
      <c r="H27" s="5">
        <v>0</v>
      </c>
      <c r="I27" s="5" t="s">
        <v>216</v>
      </c>
      <c r="J27" s="5" t="s">
        <v>216</v>
      </c>
      <c r="K27" s="5" t="s">
        <v>216</v>
      </c>
      <c r="L27" s="5" t="s">
        <v>216</v>
      </c>
      <c r="M27" s="5" t="s">
        <v>216</v>
      </c>
      <c r="N27" s="5" t="s">
        <v>216</v>
      </c>
      <c r="O27" s="5" t="s">
        <v>216</v>
      </c>
      <c r="P27" s="5" t="s">
        <v>216</v>
      </c>
      <c r="Q27" s="5">
        <v>0</v>
      </c>
      <c r="R27" s="5">
        <v>0</v>
      </c>
      <c r="S27" s="5">
        <v>0</v>
      </c>
      <c r="T27" s="5">
        <v>0</v>
      </c>
      <c r="U27" s="5">
        <v>0</v>
      </c>
      <c r="V27" s="5">
        <v>0</v>
      </c>
      <c r="W27" s="5">
        <v>0</v>
      </c>
    </row>
    <row r="28" spans="1:23" x14ac:dyDescent="0.25">
      <c r="A28" s="4" t="s">
        <v>235</v>
      </c>
      <c r="B28" s="4" t="s">
        <v>30</v>
      </c>
      <c r="C28" s="4" t="s">
        <v>236</v>
      </c>
      <c r="D28" s="1" t="s">
        <v>237</v>
      </c>
      <c r="E28" s="5" t="s">
        <v>216</v>
      </c>
      <c r="F28" s="5" t="s">
        <v>216</v>
      </c>
      <c r="G28" s="5" t="s">
        <v>216</v>
      </c>
      <c r="H28" s="5">
        <v>0</v>
      </c>
      <c r="I28" s="5" t="s">
        <v>216</v>
      </c>
      <c r="J28" s="5" t="s">
        <v>216</v>
      </c>
      <c r="K28" s="5" t="s">
        <v>216</v>
      </c>
      <c r="L28" s="5" t="s">
        <v>216</v>
      </c>
      <c r="M28" s="5" t="s">
        <v>216</v>
      </c>
      <c r="N28" s="5" t="s">
        <v>216</v>
      </c>
      <c r="O28" s="5" t="s">
        <v>216</v>
      </c>
      <c r="P28" s="5" t="s">
        <v>216</v>
      </c>
      <c r="Q28" s="5">
        <v>0</v>
      </c>
      <c r="R28" s="5">
        <v>0</v>
      </c>
      <c r="S28" s="5">
        <v>0</v>
      </c>
      <c r="T28" s="5">
        <v>0</v>
      </c>
      <c r="U28" s="5">
        <v>0</v>
      </c>
      <c r="V28" s="5">
        <v>0</v>
      </c>
      <c r="W28" s="5">
        <v>0</v>
      </c>
    </row>
    <row r="29" spans="1:23" x14ac:dyDescent="0.25">
      <c r="A29" s="4" t="s">
        <v>238</v>
      </c>
      <c r="B29" s="4" t="s">
        <v>30</v>
      </c>
      <c r="C29" s="4" t="s">
        <v>239</v>
      </c>
      <c r="D29" s="1" t="s">
        <v>240</v>
      </c>
      <c r="E29" s="5" t="s">
        <v>216</v>
      </c>
      <c r="F29" s="5" t="s">
        <v>216</v>
      </c>
      <c r="G29" s="5" t="s">
        <v>216</v>
      </c>
      <c r="H29" s="5">
        <v>0</v>
      </c>
      <c r="I29" s="5" t="s">
        <v>216</v>
      </c>
      <c r="J29" s="5" t="s">
        <v>216</v>
      </c>
      <c r="K29" s="5" t="s">
        <v>216</v>
      </c>
      <c r="L29" s="5" t="s">
        <v>216</v>
      </c>
      <c r="M29" s="5" t="s">
        <v>216</v>
      </c>
      <c r="N29" s="5" t="s">
        <v>216</v>
      </c>
      <c r="O29" s="5" t="s">
        <v>216</v>
      </c>
      <c r="P29" s="5" t="s">
        <v>216</v>
      </c>
      <c r="Q29" s="5">
        <v>0</v>
      </c>
      <c r="R29" s="5">
        <v>0</v>
      </c>
      <c r="S29" s="5">
        <v>0</v>
      </c>
      <c r="T29" s="5">
        <v>0</v>
      </c>
      <c r="U29" s="5">
        <v>0</v>
      </c>
      <c r="V29" s="5">
        <v>0</v>
      </c>
      <c r="W29" s="5">
        <v>0</v>
      </c>
    </row>
    <row r="30" spans="1:23" x14ac:dyDescent="0.25">
      <c r="A30" s="4" t="s">
        <v>241</v>
      </c>
      <c r="B30" s="4" t="s">
        <v>30</v>
      </c>
      <c r="C30" s="4" t="s">
        <v>242</v>
      </c>
      <c r="D30" s="1" t="s">
        <v>243</v>
      </c>
      <c r="E30" s="5" t="s">
        <v>216</v>
      </c>
      <c r="F30" s="5" t="s">
        <v>216</v>
      </c>
      <c r="G30" s="5" t="s">
        <v>216</v>
      </c>
      <c r="H30" s="5">
        <v>0</v>
      </c>
      <c r="I30" s="5" t="s">
        <v>216</v>
      </c>
      <c r="J30" s="5" t="s">
        <v>216</v>
      </c>
      <c r="K30" s="5" t="s">
        <v>216</v>
      </c>
      <c r="L30" s="5" t="s">
        <v>216</v>
      </c>
      <c r="M30" s="5" t="s">
        <v>216</v>
      </c>
      <c r="N30" s="5" t="s">
        <v>216</v>
      </c>
      <c r="O30" s="5" t="s">
        <v>216</v>
      </c>
      <c r="P30" s="5" t="s">
        <v>216</v>
      </c>
      <c r="Q30" s="5">
        <v>0</v>
      </c>
      <c r="R30" s="5">
        <v>0</v>
      </c>
      <c r="S30" s="5">
        <v>0</v>
      </c>
      <c r="T30" s="5">
        <v>0</v>
      </c>
      <c r="U30" s="5">
        <v>0</v>
      </c>
      <c r="V30" s="5">
        <v>0</v>
      </c>
      <c r="W30" s="5">
        <v>0</v>
      </c>
    </row>
    <row r="31" spans="1:23" x14ac:dyDescent="0.25">
      <c r="A31" s="4" t="s">
        <v>244</v>
      </c>
      <c r="B31" s="4" t="s">
        <v>30</v>
      </c>
      <c r="C31" s="4" t="s">
        <v>245</v>
      </c>
      <c r="D31" s="1" t="s">
        <v>246</v>
      </c>
      <c r="E31" s="5" t="s">
        <v>216</v>
      </c>
      <c r="F31" s="5" t="s">
        <v>216</v>
      </c>
      <c r="G31" s="5" t="s">
        <v>216</v>
      </c>
      <c r="H31" s="5">
        <v>0</v>
      </c>
      <c r="I31" s="5" t="s">
        <v>216</v>
      </c>
      <c r="J31" s="5" t="s">
        <v>216</v>
      </c>
      <c r="K31" s="5" t="s">
        <v>216</v>
      </c>
      <c r="L31" s="5" t="s">
        <v>216</v>
      </c>
      <c r="M31" s="5" t="s">
        <v>216</v>
      </c>
      <c r="N31" s="5" t="s">
        <v>216</v>
      </c>
      <c r="O31" s="5" t="s">
        <v>216</v>
      </c>
      <c r="P31" s="5" t="s">
        <v>216</v>
      </c>
      <c r="Q31" s="5">
        <v>0</v>
      </c>
      <c r="R31" s="5">
        <v>0</v>
      </c>
      <c r="S31" s="5">
        <v>0</v>
      </c>
      <c r="T31" s="5">
        <v>0</v>
      </c>
      <c r="U31" s="5">
        <v>0</v>
      </c>
      <c r="V31" s="5">
        <v>0</v>
      </c>
      <c r="W31" s="5">
        <v>0</v>
      </c>
    </row>
    <row r="32" spans="1:23" x14ac:dyDescent="0.25">
      <c r="A32" s="4" t="s">
        <v>247</v>
      </c>
      <c r="B32" s="4" t="s">
        <v>30</v>
      </c>
      <c r="C32" s="4" t="s">
        <v>248</v>
      </c>
      <c r="D32" s="1" t="s">
        <v>249</v>
      </c>
      <c r="E32" s="5" t="s">
        <v>216</v>
      </c>
      <c r="F32" s="5" t="s">
        <v>216</v>
      </c>
      <c r="G32" s="5" t="s">
        <v>216</v>
      </c>
      <c r="H32" s="5">
        <v>0</v>
      </c>
      <c r="I32" s="5" t="s">
        <v>216</v>
      </c>
      <c r="J32" s="5" t="s">
        <v>216</v>
      </c>
      <c r="K32" s="5" t="s">
        <v>216</v>
      </c>
      <c r="L32" s="5" t="s">
        <v>216</v>
      </c>
      <c r="M32" s="5" t="s">
        <v>216</v>
      </c>
      <c r="N32" s="5" t="s">
        <v>216</v>
      </c>
      <c r="O32" s="5" t="s">
        <v>216</v>
      </c>
      <c r="P32" s="5" t="s">
        <v>216</v>
      </c>
      <c r="Q32" s="5">
        <v>0</v>
      </c>
      <c r="R32" s="5">
        <v>0</v>
      </c>
      <c r="S32" s="5">
        <v>0</v>
      </c>
      <c r="T32" s="5">
        <v>0</v>
      </c>
      <c r="U32" s="5">
        <v>0</v>
      </c>
      <c r="V32" s="5">
        <v>0</v>
      </c>
      <c r="W32" s="5">
        <v>0</v>
      </c>
    </row>
    <row r="33" spans="1:23" x14ac:dyDescent="0.25">
      <c r="A33" s="4" t="s">
        <v>250</v>
      </c>
      <c r="B33" s="4" t="s">
        <v>30</v>
      </c>
      <c r="C33" s="4" t="s">
        <v>251</v>
      </c>
      <c r="D33" s="1" t="s">
        <v>252</v>
      </c>
      <c r="E33" s="5" t="s">
        <v>216</v>
      </c>
      <c r="F33" s="5" t="s">
        <v>216</v>
      </c>
      <c r="G33" s="5" t="s">
        <v>216</v>
      </c>
      <c r="H33" s="5">
        <v>0</v>
      </c>
      <c r="I33" s="5" t="s">
        <v>216</v>
      </c>
      <c r="J33" s="5" t="s">
        <v>216</v>
      </c>
      <c r="K33" s="5" t="s">
        <v>216</v>
      </c>
      <c r="L33" s="5" t="s">
        <v>216</v>
      </c>
      <c r="M33" s="5" t="s">
        <v>216</v>
      </c>
      <c r="N33" s="5" t="s">
        <v>216</v>
      </c>
      <c r="O33" s="5" t="s">
        <v>216</v>
      </c>
      <c r="P33" s="5" t="s">
        <v>216</v>
      </c>
      <c r="Q33" s="5">
        <v>0</v>
      </c>
      <c r="R33" s="5">
        <v>0</v>
      </c>
      <c r="S33" s="5">
        <v>0</v>
      </c>
      <c r="T33" s="5">
        <v>0</v>
      </c>
      <c r="U33" s="5">
        <v>0</v>
      </c>
      <c r="V33" s="5">
        <v>0</v>
      </c>
      <c r="W33" s="5">
        <v>0</v>
      </c>
    </row>
    <row r="34" spans="1:23" x14ac:dyDescent="0.25">
      <c r="A34" s="4" t="s">
        <v>253</v>
      </c>
      <c r="B34" s="4" t="s">
        <v>30</v>
      </c>
      <c r="C34" s="4" t="s">
        <v>254</v>
      </c>
      <c r="D34" s="1" t="s">
        <v>255</v>
      </c>
      <c r="E34" s="5" t="s">
        <v>216</v>
      </c>
      <c r="F34" s="5" t="s">
        <v>216</v>
      </c>
      <c r="G34" s="5" t="s">
        <v>216</v>
      </c>
      <c r="H34" s="5">
        <v>0</v>
      </c>
      <c r="I34" s="5" t="s">
        <v>216</v>
      </c>
      <c r="J34" s="5" t="s">
        <v>216</v>
      </c>
      <c r="K34" s="5" t="s">
        <v>216</v>
      </c>
      <c r="L34" s="5" t="s">
        <v>216</v>
      </c>
      <c r="M34" s="5" t="s">
        <v>216</v>
      </c>
      <c r="N34" s="5" t="s">
        <v>216</v>
      </c>
      <c r="O34" s="5" t="s">
        <v>216</v>
      </c>
      <c r="P34" s="5" t="s">
        <v>216</v>
      </c>
      <c r="Q34" s="5">
        <v>0</v>
      </c>
      <c r="R34" s="5">
        <v>0</v>
      </c>
      <c r="S34" s="5">
        <v>0</v>
      </c>
      <c r="T34" s="5">
        <v>0</v>
      </c>
      <c r="U34" s="5">
        <v>0</v>
      </c>
      <c r="V34" s="5">
        <v>0</v>
      </c>
      <c r="W34" s="5">
        <v>0</v>
      </c>
    </row>
    <row r="35" spans="1:23" x14ac:dyDescent="0.25">
      <c r="A35" s="4" t="s">
        <v>256</v>
      </c>
      <c r="B35" s="4" t="s">
        <v>30</v>
      </c>
      <c r="C35" s="4" t="s">
        <v>257</v>
      </c>
      <c r="D35" s="1" t="s">
        <v>258</v>
      </c>
      <c r="E35" s="5">
        <v>1</v>
      </c>
      <c r="F35" s="5">
        <v>1</v>
      </c>
      <c r="G35" s="5">
        <v>1</v>
      </c>
      <c r="H35" s="5">
        <v>1</v>
      </c>
      <c r="I35" s="5">
        <v>1</v>
      </c>
      <c r="J35" s="5">
        <v>1</v>
      </c>
      <c r="K35" s="5">
        <v>1</v>
      </c>
      <c r="L35" s="5">
        <v>1</v>
      </c>
      <c r="M35" s="5">
        <v>1</v>
      </c>
      <c r="N35" s="5">
        <v>1</v>
      </c>
      <c r="O35" s="5">
        <v>1</v>
      </c>
      <c r="P35" s="5">
        <v>1</v>
      </c>
      <c r="Q35" s="5">
        <v>1</v>
      </c>
      <c r="R35" s="5">
        <v>1</v>
      </c>
      <c r="S35" s="5">
        <v>1</v>
      </c>
      <c r="T35" s="5">
        <v>1</v>
      </c>
      <c r="U35" s="5">
        <v>1</v>
      </c>
      <c r="V35" s="5">
        <v>1</v>
      </c>
      <c r="W35" s="5">
        <v>1</v>
      </c>
    </row>
    <row r="36" spans="1:23" x14ac:dyDescent="0.25">
      <c r="A36" s="4" t="s">
        <v>259</v>
      </c>
      <c r="B36" s="4" t="s">
        <v>30</v>
      </c>
      <c r="C36" s="4" t="s">
        <v>260</v>
      </c>
      <c r="D36" s="1" t="s">
        <v>258</v>
      </c>
      <c r="E36" s="5">
        <v>1</v>
      </c>
      <c r="F36" s="5">
        <v>1</v>
      </c>
      <c r="G36" s="5">
        <v>1</v>
      </c>
      <c r="H36" s="5">
        <v>1</v>
      </c>
      <c r="I36" s="5">
        <v>1</v>
      </c>
      <c r="J36" s="5">
        <v>1</v>
      </c>
      <c r="K36" s="5">
        <v>1</v>
      </c>
      <c r="L36" s="5">
        <v>1</v>
      </c>
      <c r="M36" s="5">
        <v>1</v>
      </c>
      <c r="N36" s="5">
        <v>1</v>
      </c>
      <c r="O36" s="5">
        <v>1</v>
      </c>
      <c r="P36" s="5">
        <v>1</v>
      </c>
      <c r="Q36" s="5">
        <v>1</v>
      </c>
      <c r="R36" s="5">
        <v>1</v>
      </c>
      <c r="S36" s="5">
        <v>1</v>
      </c>
      <c r="T36" s="5">
        <v>1</v>
      </c>
      <c r="U36" s="5">
        <v>1</v>
      </c>
      <c r="V36" s="5">
        <v>1</v>
      </c>
      <c r="W36" s="5">
        <v>1</v>
      </c>
    </row>
    <row r="37" spans="1:23" x14ac:dyDescent="0.25">
      <c r="A37" s="4" t="s">
        <v>261</v>
      </c>
      <c r="B37" s="4" t="s">
        <v>262</v>
      </c>
      <c r="C37" s="4" t="s">
        <v>263</v>
      </c>
      <c r="D37" s="1" t="s">
        <v>264</v>
      </c>
      <c r="E37" s="5" t="s">
        <v>216</v>
      </c>
      <c r="F37" s="5" t="s">
        <v>216</v>
      </c>
      <c r="G37" s="5" t="s">
        <v>216</v>
      </c>
      <c r="H37" s="5" t="s">
        <v>216</v>
      </c>
      <c r="I37" s="5" t="s">
        <v>216</v>
      </c>
      <c r="J37" s="5" t="s">
        <v>216</v>
      </c>
      <c r="K37" s="5" t="s">
        <v>216</v>
      </c>
      <c r="L37" s="5" t="s">
        <v>216</v>
      </c>
      <c r="M37" s="5" t="s">
        <v>216</v>
      </c>
      <c r="N37" s="5" t="s">
        <v>216</v>
      </c>
      <c r="O37" s="5" t="s">
        <v>216</v>
      </c>
      <c r="P37" s="5" t="s">
        <v>216</v>
      </c>
      <c r="Q37" s="5" t="s">
        <v>216</v>
      </c>
      <c r="R37" s="5">
        <v>0</v>
      </c>
      <c r="S37" s="5">
        <v>0</v>
      </c>
      <c r="T37" s="5">
        <v>0</v>
      </c>
      <c r="U37" s="5">
        <v>0</v>
      </c>
      <c r="V37" s="5">
        <v>0</v>
      </c>
      <c r="W37" s="5">
        <v>0</v>
      </c>
    </row>
    <row r="38" spans="1:23" x14ac:dyDescent="0.25">
      <c r="A38" s="4" t="s">
        <v>265</v>
      </c>
      <c r="B38" s="4" t="s">
        <v>262</v>
      </c>
      <c r="C38" s="4" t="s">
        <v>266</v>
      </c>
      <c r="D38" s="1"/>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v>0</v>
      </c>
      <c r="S38" s="5">
        <v>0</v>
      </c>
      <c r="T38" s="5">
        <v>0</v>
      </c>
      <c r="U38" s="5">
        <v>0</v>
      </c>
      <c r="V38" s="5">
        <v>0</v>
      </c>
      <c r="W38" s="5">
        <v>0</v>
      </c>
    </row>
    <row r="39" spans="1:23" x14ac:dyDescent="0.25">
      <c r="A39" s="4" t="s">
        <v>267</v>
      </c>
      <c r="B39" s="4" t="s">
        <v>262</v>
      </c>
      <c r="C39" s="4" t="s">
        <v>268</v>
      </c>
      <c r="D39" s="1"/>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v>0</v>
      </c>
      <c r="S39" s="5">
        <v>0</v>
      </c>
      <c r="T39" s="5">
        <v>0</v>
      </c>
      <c r="U39" s="5">
        <v>0</v>
      </c>
      <c r="V39" s="5">
        <v>0</v>
      </c>
      <c r="W39" s="5">
        <v>0</v>
      </c>
    </row>
    <row r="40" spans="1:23" x14ac:dyDescent="0.25">
      <c r="A40" s="4" t="s">
        <v>269</v>
      </c>
      <c r="B40" s="4" t="s">
        <v>262</v>
      </c>
      <c r="C40" s="4" t="s">
        <v>270</v>
      </c>
      <c r="D40" s="1"/>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v>0</v>
      </c>
      <c r="S40" s="5">
        <v>0</v>
      </c>
      <c r="T40" s="5">
        <v>0</v>
      </c>
      <c r="U40" s="5">
        <v>0</v>
      </c>
      <c r="V40" s="5">
        <v>0</v>
      </c>
      <c r="W40" s="5">
        <v>0</v>
      </c>
    </row>
    <row r="41" spans="1:23" x14ac:dyDescent="0.25">
      <c r="A41" s="4" t="s">
        <v>271</v>
      </c>
      <c r="B41" s="4" t="s">
        <v>262</v>
      </c>
      <c r="C41" s="4" t="s">
        <v>272</v>
      </c>
      <c r="D41" s="1"/>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v>0</v>
      </c>
      <c r="S41" s="5">
        <v>0</v>
      </c>
      <c r="T41" s="5">
        <v>0</v>
      </c>
      <c r="U41" s="5">
        <v>0</v>
      </c>
      <c r="V41" s="5">
        <v>0</v>
      </c>
      <c r="W41" s="5">
        <v>0</v>
      </c>
    </row>
    <row r="42" spans="1:23" x14ac:dyDescent="0.25">
      <c r="A42" s="4" t="s">
        <v>273</v>
      </c>
      <c r="B42" s="4" t="s">
        <v>262</v>
      </c>
      <c r="C42" s="4" t="s">
        <v>274</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v>0</v>
      </c>
      <c r="S42" s="5">
        <v>0</v>
      </c>
      <c r="T42" s="5">
        <v>0</v>
      </c>
      <c r="U42" s="5">
        <v>0</v>
      </c>
      <c r="V42" s="5">
        <v>0</v>
      </c>
      <c r="W42" s="5">
        <v>0</v>
      </c>
    </row>
    <row r="43" spans="1:23" x14ac:dyDescent="0.25">
      <c r="A43" s="4" t="s">
        <v>275</v>
      </c>
      <c r="B43" s="4" t="s">
        <v>262</v>
      </c>
      <c r="C43" s="4" t="s">
        <v>276</v>
      </c>
      <c r="D43" s="1" t="s">
        <v>277</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v>0</v>
      </c>
      <c r="S43" s="5">
        <v>0</v>
      </c>
      <c r="T43" s="5">
        <v>0</v>
      </c>
      <c r="U43" s="5">
        <v>0</v>
      </c>
      <c r="V43" s="5">
        <v>0</v>
      </c>
      <c r="W43" s="5">
        <v>0</v>
      </c>
    </row>
    <row r="44" spans="1:23" x14ac:dyDescent="0.25">
      <c r="A44" s="4" t="s">
        <v>278</v>
      </c>
      <c r="B44" s="4" t="s">
        <v>262</v>
      </c>
      <c r="C44" s="4" t="s">
        <v>279</v>
      </c>
      <c r="D44" s="1"/>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v>0</v>
      </c>
      <c r="S44" s="5">
        <v>0</v>
      </c>
      <c r="T44" s="5">
        <v>0</v>
      </c>
      <c r="U44" s="5">
        <v>0</v>
      </c>
      <c r="V44" s="5">
        <v>0</v>
      </c>
      <c r="W44" s="5">
        <v>0</v>
      </c>
    </row>
    <row r="45" spans="1:23" x14ac:dyDescent="0.25">
      <c r="A45" s="4" t="s">
        <v>280</v>
      </c>
      <c r="B45" s="4" t="s">
        <v>262</v>
      </c>
      <c r="C45" s="4" t="s">
        <v>281</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v>0</v>
      </c>
      <c r="S45" s="5">
        <v>0</v>
      </c>
      <c r="T45" s="5">
        <v>0</v>
      </c>
      <c r="U45" s="5">
        <v>0</v>
      </c>
      <c r="V45" s="5">
        <v>0</v>
      </c>
      <c r="W45" s="5">
        <v>0</v>
      </c>
    </row>
    <row r="46" spans="1:23" x14ac:dyDescent="0.25">
      <c r="A46" s="4" t="s">
        <v>282</v>
      </c>
      <c r="B46" s="4" t="s">
        <v>262</v>
      </c>
      <c r="C46" s="4" t="s">
        <v>283</v>
      </c>
      <c r="D46" s="1"/>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v>0</v>
      </c>
      <c r="S46" s="5">
        <v>0</v>
      </c>
      <c r="T46" s="5">
        <v>0</v>
      </c>
      <c r="U46" s="5">
        <v>0</v>
      </c>
      <c r="V46" s="5">
        <v>0</v>
      </c>
      <c r="W46" s="5">
        <v>0</v>
      </c>
    </row>
    <row r="47" spans="1:23" x14ac:dyDescent="0.25">
      <c r="A47" s="4" t="s">
        <v>284</v>
      </c>
      <c r="B47" s="4" t="s">
        <v>262</v>
      </c>
      <c r="C47" s="4" t="s">
        <v>285</v>
      </c>
      <c r="D47" s="1"/>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v>0</v>
      </c>
      <c r="S47" s="5">
        <v>0</v>
      </c>
      <c r="T47" s="5">
        <v>0</v>
      </c>
      <c r="U47" s="5">
        <v>0</v>
      </c>
      <c r="V47" s="5">
        <v>0</v>
      </c>
      <c r="W47" s="5">
        <v>0</v>
      </c>
    </row>
    <row r="48" spans="1:23" x14ac:dyDescent="0.25">
      <c r="A48" s="4" t="s">
        <v>286</v>
      </c>
      <c r="B48" s="4" t="s">
        <v>262</v>
      </c>
      <c r="C48" s="4" t="s">
        <v>287</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v>0</v>
      </c>
      <c r="S48" s="5">
        <v>0</v>
      </c>
      <c r="T48" s="5">
        <v>0</v>
      </c>
      <c r="U48" s="5">
        <v>0</v>
      </c>
      <c r="V48" s="5">
        <v>0</v>
      </c>
      <c r="W48" s="5">
        <v>0</v>
      </c>
    </row>
    <row r="49" spans="1:23" x14ac:dyDescent="0.25">
      <c r="A49" s="4" t="s">
        <v>288</v>
      </c>
      <c r="B49" s="4" t="s">
        <v>262</v>
      </c>
      <c r="C49" s="4" t="s">
        <v>289</v>
      </c>
      <c r="D49" s="1" t="s">
        <v>290</v>
      </c>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v>0</v>
      </c>
      <c r="S49" s="5">
        <v>0</v>
      </c>
      <c r="T49" s="5">
        <v>0</v>
      </c>
      <c r="U49" s="5">
        <v>0</v>
      </c>
      <c r="V49" s="5">
        <v>0</v>
      </c>
      <c r="W49" s="5">
        <v>0</v>
      </c>
    </row>
    <row r="50" spans="1:23" x14ac:dyDescent="0.25">
      <c r="A50" s="4" t="s">
        <v>291</v>
      </c>
      <c r="B50" s="4" t="s">
        <v>262</v>
      </c>
      <c r="C50" s="4" t="s">
        <v>292</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v>0</v>
      </c>
      <c r="S50" s="5">
        <v>0</v>
      </c>
      <c r="T50" s="5">
        <v>0</v>
      </c>
      <c r="U50" s="5">
        <v>0</v>
      </c>
      <c r="V50" s="5">
        <v>0</v>
      </c>
      <c r="W50" s="5">
        <v>0</v>
      </c>
    </row>
    <row r="51" spans="1:23" x14ac:dyDescent="0.25">
      <c r="A51" s="4" t="s">
        <v>293</v>
      </c>
      <c r="B51" s="4" t="s">
        <v>262</v>
      </c>
      <c r="C51" s="4" t="s">
        <v>294</v>
      </c>
      <c r="D51" s="1" t="s">
        <v>295</v>
      </c>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v>0</v>
      </c>
      <c r="S51" s="5">
        <v>0</v>
      </c>
      <c r="T51" s="5">
        <v>0</v>
      </c>
      <c r="U51" s="5">
        <v>0</v>
      </c>
      <c r="V51" s="5">
        <v>0</v>
      </c>
      <c r="W51" s="5">
        <v>0</v>
      </c>
    </row>
    <row r="52" spans="1:23" x14ac:dyDescent="0.25">
      <c r="A52" s="4" t="s">
        <v>296</v>
      </c>
      <c r="B52" s="4" t="s">
        <v>262</v>
      </c>
      <c r="C52" s="4" t="s">
        <v>297</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v>0</v>
      </c>
      <c r="S52" s="5">
        <v>0</v>
      </c>
      <c r="T52" s="5">
        <v>0</v>
      </c>
      <c r="U52" s="5">
        <v>0</v>
      </c>
      <c r="V52" s="5">
        <v>0</v>
      </c>
      <c r="W52" s="5">
        <v>0</v>
      </c>
    </row>
    <row r="53" spans="1:23" x14ac:dyDescent="0.25">
      <c r="A53" s="4" t="s">
        <v>298</v>
      </c>
      <c r="B53" s="4" t="s">
        <v>262</v>
      </c>
      <c r="C53" s="4" t="s">
        <v>299</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v>0</v>
      </c>
      <c r="S53" s="5">
        <v>0</v>
      </c>
      <c r="T53" s="5">
        <v>0</v>
      </c>
      <c r="U53" s="5">
        <v>0</v>
      </c>
      <c r="V53" s="5">
        <v>0</v>
      </c>
      <c r="W53" s="5">
        <v>0</v>
      </c>
    </row>
    <row r="54" spans="1:23" x14ac:dyDescent="0.25">
      <c r="A54" s="4" t="s">
        <v>300</v>
      </c>
      <c r="B54" s="4" t="s">
        <v>262</v>
      </c>
      <c r="C54" s="4" t="s">
        <v>301</v>
      </c>
      <c r="D54" s="1" t="s">
        <v>302</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v>0</v>
      </c>
      <c r="S54" s="5">
        <v>0</v>
      </c>
      <c r="T54" s="5">
        <v>0</v>
      </c>
      <c r="U54" s="5">
        <v>0</v>
      </c>
      <c r="V54" s="5">
        <v>0</v>
      </c>
      <c r="W54" s="5">
        <v>0</v>
      </c>
    </row>
    <row r="55" spans="1:23" x14ac:dyDescent="0.25">
      <c r="A55" s="4" t="s">
        <v>303</v>
      </c>
      <c r="B55" s="4" t="s">
        <v>262</v>
      </c>
      <c r="C55" s="4" t="s">
        <v>304</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v>0</v>
      </c>
      <c r="S55" s="5">
        <v>0</v>
      </c>
      <c r="T55" s="5">
        <v>0</v>
      </c>
      <c r="U55" s="5">
        <v>0</v>
      </c>
      <c r="V55" s="5">
        <v>0</v>
      </c>
      <c r="W55" s="5">
        <v>0</v>
      </c>
    </row>
    <row r="56" spans="1:23" x14ac:dyDescent="0.25">
      <c r="A56" s="4" t="s">
        <v>305</v>
      </c>
      <c r="B56" s="4" t="s">
        <v>262</v>
      </c>
      <c r="C56" s="4" t="s">
        <v>306</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v>0</v>
      </c>
      <c r="S56" s="5">
        <v>0</v>
      </c>
      <c r="T56" s="5">
        <v>0</v>
      </c>
      <c r="U56" s="5">
        <v>0</v>
      </c>
      <c r="V56" s="5">
        <v>0</v>
      </c>
      <c r="W56" s="5">
        <v>0</v>
      </c>
    </row>
    <row r="57" spans="1:23" x14ac:dyDescent="0.25">
      <c r="A57" s="4" t="s">
        <v>307</v>
      </c>
      <c r="B57" s="4" t="s">
        <v>262</v>
      </c>
      <c r="C57" s="4" t="s">
        <v>308</v>
      </c>
      <c r="D57" s="1" t="s">
        <v>309</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v>0</v>
      </c>
      <c r="S57" s="5">
        <v>0</v>
      </c>
      <c r="T57" s="5">
        <v>0</v>
      </c>
      <c r="U57" s="5">
        <v>0</v>
      </c>
      <c r="V57" s="5">
        <v>0</v>
      </c>
      <c r="W57" s="5">
        <v>0</v>
      </c>
    </row>
    <row r="58" spans="1:23" x14ac:dyDescent="0.25">
      <c r="A58" s="4" t="s">
        <v>310</v>
      </c>
      <c r="B58" s="4" t="s">
        <v>262</v>
      </c>
      <c r="C58" s="4" t="s">
        <v>311</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v>0</v>
      </c>
      <c r="S58" s="5">
        <v>0</v>
      </c>
      <c r="T58" s="5">
        <v>0</v>
      </c>
      <c r="U58" s="5">
        <v>0</v>
      </c>
      <c r="V58" s="5">
        <v>0</v>
      </c>
      <c r="W58" s="5">
        <v>0</v>
      </c>
    </row>
    <row r="59" spans="1:23" x14ac:dyDescent="0.25">
      <c r="A59" s="4" t="s">
        <v>312</v>
      </c>
      <c r="B59" s="4" t="s">
        <v>262</v>
      </c>
      <c r="C59" s="4" t="s">
        <v>313</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v>0</v>
      </c>
      <c r="S59" s="5">
        <v>0</v>
      </c>
      <c r="T59" s="5">
        <v>0</v>
      </c>
      <c r="U59" s="5">
        <v>0</v>
      </c>
      <c r="V59" s="5">
        <v>0</v>
      </c>
      <c r="W59" s="5">
        <v>0</v>
      </c>
    </row>
    <row r="60" spans="1:23" x14ac:dyDescent="0.25">
      <c r="A60" s="4" t="s">
        <v>314</v>
      </c>
      <c r="B60" s="4" t="s">
        <v>262</v>
      </c>
      <c r="C60" s="4" t="s">
        <v>315</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v>0</v>
      </c>
      <c r="S60" s="5">
        <v>0</v>
      </c>
      <c r="T60" s="5">
        <v>0</v>
      </c>
      <c r="U60" s="5">
        <v>0</v>
      </c>
      <c r="V60" s="5">
        <v>0</v>
      </c>
      <c r="W60" s="5">
        <v>0</v>
      </c>
    </row>
    <row r="61" spans="1:23" x14ac:dyDescent="0.25">
      <c r="A61" s="4" t="s">
        <v>316</v>
      </c>
      <c r="B61" s="4" t="s">
        <v>262</v>
      </c>
      <c r="C61" s="4" t="s">
        <v>317</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v>0</v>
      </c>
      <c r="S61" s="5">
        <v>0</v>
      </c>
      <c r="T61" s="5">
        <v>0</v>
      </c>
      <c r="U61" s="5">
        <v>0</v>
      </c>
      <c r="V61" s="5">
        <v>0</v>
      </c>
      <c r="W61" s="5">
        <v>0</v>
      </c>
    </row>
    <row r="62" spans="1:23" x14ac:dyDescent="0.25">
      <c r="A62" s="4" t="s">
        <v>318</v>
      </c>
      <c r="B62" s="4" t="s">
        <v>262</v>
      </c>
      <c r="C62" s="4" t="s">
        <v>319</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v>0</v>
      </c>
      <c r="S62" s="5">
        <v>0</v>
      </c>
      <c r="T62" s="5">
        <v>0</v>
      </c>
      <c r="U62" s="5">
        <v>0</v>
      </c>
      <c r="V62" s="5">
        <v>0</v>
      </c>
      <c r="W62" s="5">
        <v>0</v>
      </c>
    </row>
    <row r="63" spans="1:23" x14ac:dyDescent="0.25">
      <c r="A63" s="4" t="s">
        <v>320</v>
      </c>
      <c r="B63" s="4" t="s">
        <v>262</v>
      </c>
      <c r="C63" s="4" t="s">
        <v>321</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v>0</v>
      </c>
      <c r="S63" s="5">
        <v>0</v>
      </c>
      <c r="T63" s="5">
        <v>0</v>
      </c>
      <c r="U63" s="5">
        <v>0</v>
      </c>
      <c r="V63" s="5">
        <v>0</v>
      </c>
      <c r="W63" s="5">
        <v>0</v>
      </c>
    </row>
    <row r="64" spans="1:23" x14ac:dyDescent="0.25">
      <c r="A64" s="4" t="s">
        <v>322</v>
      </c>
      <c r="B64" s="4" t="s">
        <v>262</v>
      </c>
      <c r="C64" s="4" t="s">
        <v>323</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v>0</v>
      </c>
      <c r="S64" s="5">
        <v>0</v>
      </c>
      <c r="T64" s="5">
        <v>0</v>
      </c>
      <c r="U64" s="5">
        <v>0</v>
      </c>
      <c r="V64" s="5">
        <v>0</v>
      </c>
      <c r="W64" s="5">
        <v>0</v>
      </c>
    </row>
    <row r="65" spans="1:23" x14ac:dyDescent="0.25">
      <c r="A65" s="4" t="s">
        <v>324</v>
      </c>
      <c r="B65" s="4" t="s">
        <v>262</v>
      </c>
      <c r="C65" s="4" t="s">
        <v>325</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v>0</v>
      </c>
      <c r="S65" s="5">
        <v>0</v>
      </c>
      <c r="T65" s="5">
        <v>0</v>
      </c>
      <c r="U65" s="5">
        <v>0</v>
      </c>
      <c r="V65" s="5">
        <v>0</v>
      </c>
      <c r="W65" s="5">
        <v>0</v>
      </c>
    </row>
    <row r="66" spans="1:23" x14ac:dyDescent="0.25">
      <c r="A66" s="4" t="s">
        <v>326</v>
      </c>
      <c r="B66" s="4" t="s">
        <v>262</v>
      </c>
      <c r="C66" s="4" t="s">
        <v>327</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v>0</v>
      </c>
      <c r="S66" s="5">
        <v>0</v>
      </c>
      <c r="T66" s="5">
        <v>0</v>
      </c>
      <c r="U66" s="5">
        <v>0</v>
      </c>
      <c r="V66" s="5">
        <v>0</v>
      </c>
      <c r="W66" s="5">
        <v>0</v>
      </c>
    </row>
    <row r="67" spans="1:23" x14ac:dyDescent="0.25">
      <c r="A67" s="4" t="s">
        <v>328</v>
      </c>
      <c r="B67" s="4" t="s">
        <v>262</v>
      </c>
      <c r="C67" s="4" t="s">
        <v>329</v>
      </c>
      <c r="D67" s="1" t="s">
        <v>330</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v>0</v>
      </c>
      <c r="S67" s="5">
        <v>0</v>
      </c>
      <c r="T67" s="5">
        <v>0</v>
      </c>
      <c r="U67" s="5">
        <v>0</v>
      </c>
      <c r="V67" s="5">
        <v>0</v>
      </c>
      <c r="W67" s="5">
        <v>0</v>
      </c>
    </row>
    <row r="68" spans="1:23" x14ac:dyDescent="0.25">
      <c r="A68" s="4" t="s">
        <v>331</v>
      </c>
      <c r="B68" s="4" t="s">
        <v>262</v>
      </c>
      <c r="C68" s="4" t="s">
        <v>332</v>
      </c>
      <c r="D68" s="1" t="s">
        <v>333</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v>0</v>
      </c>
      <c r="S68" s="5">
        <v>0</v>
      </c>
      <c r="T68" s="5">
        <v>0</v>
      </c>
      <c r="U68" s="5">
        <v>0</v>
      </c>
      <c r="V68" s="5">
        <v>0</v>
      </c>
      <c r="W68" s="5">
        <v>0</v>
      </c>
    </row>
    <row r="69" spans="1:23" x14ac:dyDescent="0.25">
      <c r="A69" s="4" t="s">
        <v>334</v>
      </c>
      <c r="B69" s="4" t="s">
        <v>262</v>
      </c>
      <c r="C69" s="4" t="s">
        <v>335</v>
      </c>
      <c r="D69" s="1" t="s">
        <v>336</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v>0</v>
      </c>
      <c r="S69" s="5">
        <v>0</v>
      </c>
      <c r="T69" s="5">
        <v>0</v>
      </c>
      <c r="U69" s="5">
        <v>0</v>
      </c>
      <c r="V69" s="5">
        <v>0</v>
      </c>
      <c r="W69" s="5">
        <v>0</v>
      </c>
    </row>
    <row r="70" spans="1:23" x14ac:dyDescent="0.25">
      <c r="A70" s="4" t="s">
        <v>337</v>
      </c>
      <c r="B70" s="4" t="s">
        <v>262</v>
      </c>
      <c r="C70" s="4" t="s">
        <v>338</v>
      </c>
      <c r="D70" s="1"/>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v>0</v>
      </c>
      <c r="S70" s="5">
        <v>0</v>
      </c>
      <c r="T70" s="5">
        <v>0</v>
      </c>
      <c r="U70" s="5">
        <v>0</v>
      </c>
      <c r="V70" s="5">
        <v>0</v>
      </c>
      <c r="W70" s="5">
        <v>0</v>
      </c>
    </row>
    <row r="71" spans="1:23" x14ac:dyDescent="0.25">
      <c r="A71" s="4" t="s">
        <v>339</v>
      </c>
      <c r="B71" s="4" t="s">
        <v>262</v>
      </c>
      <c r="C71" s="4" t="s">
        <v>340</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v>0</v>
      </c>
      <c r="S71" s="5">
        <v>0</v>
      </c>
      <c r="T71" s="5">
        <v>0</v>
      </c>
      <c r="U71" s="5">
        <v>0</v>
      </c>
      <c r="V71" s="5">
        <v>0</v>
      </c>
      <c r="W71" s="5">
        <v>0</v>
      </c>
    </row>
    <row r="72" spans="1:23" x14ac:dyDescent="0.25">
      <c r="A72" s="4" t="s">
        <v>341</v>
      </c>
      <c r="B72" s="4" t="s">
        <v>262</v>
      </c>
      <c r="C72" s="4" t="s">
        <v>342</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v>0</v>
      </c>
      <c r="S72" s="5">
        <v>0</v>
      </c>
      <c r="T72" s="5">
        <v>0</v>
      </c>
      <c r="U72" s="5">
        <v>0</v>
      </c>
      <c r="V72" s="5">
        <v>0</v>
      </c>
      <c r="W72" s="5">
        <v>0</v>
      </c>
    </row>
    <row r="73" spans="1:23" x14ac:dyDescent="0.25">
      <c r="A73" s="4" t="s">
        <v>343</v>
      </c>
      <c r="B73" s="4" t="s">
        <v>262</v>
      </c>
      <c r="C73" s="4" t="s">
        <v>344</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v>0</v>
      </c>
      <c r="S73" s="5">
        <v>0</v>
      </c>
      <c r="T73" s="5">
        <v>0</v>
      </c>
      <c r="U73" s="5">
        <v>0</v>
      </c>
      <c r="V73" s="5">
        <v>0</v>
      </c>
      <c r="W73" s="5">
        <v>0</v>
      </c>
    </row>
    <row r="74" spans="1:23" x14ac:dyDescent="0.25">
      <c r="A74" s="4" t="s">
        <v>345</v>
      </c>
      <c r="B74" s="4" t="s">
        <v>262</v>
      </c>
      <c r="C74" s="4" t="s">
        <v>346</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v>0</v>
      </c>
      <c r="S74" s="5">
        <v>0</v>
      </c>
      <c r="T74" s="5">
        <v>0</v>
      </c>
      <c r="U74" s="5">
        <v>0</v>
      </c>
      <c r="V74" s="5">
        <v>0</v>
      </c>
      <c r="W74" s="5">
        <v>0</v>
      </c>
    </row>
    <row r="75" spans="1:23" x14ac:dyDescent="0.25">
      <c r="A75" s="4" t="s">
        <v>347</v>
      </c>
      <c r="B75" s="4" t="s">
        <v>262</v>
      </c>
      <c r="C75" s="4" t="s">
        <v>348</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v>0</v>
      </c>
      <c r="S75" s="5">
        <v>0</v>
      </c>
      <c r="T75" s="5">
        <v>0</v>
      </c>
      <c r="U75" s="5">
        <v>0</v>
      </c>
      <c r="V75" s="5">
        <v>0</v>
      </c>
      <c r="W75" s="5">
        <v>0</v>
      </c>
    </row>
    <row r="76" spans="1:23" x14ac:dyDescent="0.25">
      <c r="A76" s="4" t="s">
        <v>349</v>
      </c>
      <c r="B76" s="4" t="s">
        <v>262</v>
      </c>
      <c r="C76" s="4" t="s">
        <v>350</v>
      </c>
      <c r="D76" s="1" t="s">
        <v>351</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v>0</v>
      </c>
      <c r="S76" s="5">
        <v>0</v>
      </c>
      <c r="T76" s="5">
        <v>0</v>
      </c>
      <c r="U76" s="5">
        <v>0</v>
      </c>
      <c r="V76" s="5">
        <v>0</v>
      </c>
      <c r="W76" s="5">
        <v>0</v>
      </c>
    </row>
    <row r="77" spans="1:23" x14ac:dyDescent="0.25">
      <c r="A77" s="4" t="s">
        <v>352</v>
      </c>
      <c r="B77" s="4" t="s">
        <v>262</v>
      </c>
      <c r="C77" s="4" t="s">
        <v>353</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v>0</v>
      </c>
      <c r="S77" s="5">
        <v>0</v>
      </c>
      <c r="T77" s="5">
        <v>0</v>
      </c>
      <c r="U77" s="5">
        <v>0</v>
      </c>
      <c r="V77" s="5">
        <v>0</v>
      </c>
      <c r="W77" s="5">
        <v>0</v>
      </c>
    </row>
    <row r="78" spans="1:23" x14ac:dyDescent="0.25">
      <c r="A78" s="4" t="s">
        <v>354</v>
      </c>
      <c r="B78" s="4" t="s">
        <v>262</v>
      </c>
      <c r="C78" s="4" t="s">
        <v>355</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v>0</v>
      </c>
      <c r="S78" s="5">
        <v>0</v>
      </c>
      <c r="T78" s="5">
        <v>0</v>
      </c>
      <c r="U78" s="5">
        <v>0</v>
      </c>
      <c r="V78" s="5">
        <v>0</v>
      </c>
      <c r="W78" s="5">
        <v>0</v>
      </c>
    </row>
    <row r="79" spans="1:23" x14ac:dyDescent="0.25">
      <c r="A79" s="4" t="s">
        <v>356</v>
      </c>
      <c r="B79" s="4" t="s">
        <v>262</v>
      </c>
      <c r="C79" s="4" t="s">
        <v>357</v>
      </c>
      <c r="D79" s="1" t="s">
        <v>358</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v>0</v>
      </c>
      <c r="S79" s="5">
        <v>0</v>
      </c>
      <c r="T79" s="5">
        <v>0</v>
      </c>
      <c r="U79" s="5">
        <v>0</v>
      </c>
      <c r="V79" s="5">
        <v>0</v>
      </c>
      <c r="W79" s="5">
        <v>0</v>
      </c>
    </row>
    <row r="80" spans="1:23" x14ac:dyDescent="0.25">
      <c r="A80" s="4" t="s">
        <v>359</v>
      </c>
      <c r="B80" s="4" t="s">
        <v>262</v>
      </c>
      <c r="C80" s="4" t="s">
        <v>360</v>
      </c>
      <c r="D80" s="1" t="s">
        <v>361</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v>0</v>
      </c>
      <c r="S80" s="5">
        <v>0</v>
      </c>
      <c r="T80" s="5">
        <v>0</v>
      </c>
      <c r="U80" s="5">
        <v>0</v>
      </c>
      <c r="V80" s="5">
        <v>0</v>
      </c>
      <c r="W80" s="5">
        <v>0</v>
      </c>
    </row>
    <row r="81" spans="1:23" ht="25.5" x14ac:dyDescent="0.25">
      <c r="A81" s="4" t="s">
        <v>362</v>
      </c>
      <c r="B81" s="4" t="s">
        <v>363</v>
      </c>
      <c r="C81" s="4" t="s">
        <v>364</v>
      </c>
      <c r="D81" s="1" t="s">
        <v>365</v>
      </c>
      <c r="E81" s="5">
        <v>40</v>
      </c>
      <c r="F81" s="5">
        <v>40</v>
      </c>
      <c r="G81" s="5">
        <v>40</v>
      </c>
      <c r="H81" s="5">
        <v>40</v>
      </c>
      <c r="I81" s="5">
        <v>40</v>
      </c>
      <c r="J81" s="5">
        <v>40</v>
      </c>
      <c r="K81" s="5">
        <v>40</v>
      </c>
      <c r="L81" s="5">
        <v>40</v>
      </c>
      <c r="M81" s="5">
        <v>40</v>
      </c>
      <c r="N81" s="5">
        <v>40</v>
      </c>
      <c r="O81" s="5">
        <v>40</v>
      </c>
      <c r="P81" s="5">
        <v>40</v>
      </c>
      <c r="Q81" s="5">
        <v>40</v>
      </c>
      <c r="R81" s="5">
        <v>40</v>
      </c>
      <c r="S81" s="5">
        <v>40</v>
      </c>
      <c r="T81" s="5">
        <v>40</v>
      </c>
      <c r="U81" s="5">
        <v>40</v>
      </c>
      <c r="V81" s="5">
        <v>40</v>
      </c>
      <c r="W81" s="5">
        <v>40</v>
      </c>
    </row>
    <row r="82" spans="1:23" x14ac:dyDescent="0.25">
      <c r="A82" s="4" t="s">
        <v>366</v>
      </c>
      <c r="B82" s="4" t="s">
        <v>363</v>
      </c>
      <c r="C82" s="4" t="s">
        <v>367</v>
      </c>
      <c r="D82" s="1" t="s">
        <v>368</v>
      </c>
      <c r="E82" s="5">
        <v>0</v>
      </c>
      <c r="F82" s="5">
        <v>0</v>
      </c>
      <c r="G82" s="5" t="s">
        <v>369</v>
      </c>
      <c r="H82" s="5" t="s">
        <v>369</v>
      </c>
      <c r="I82" s="5" t="s">
        <v>369</v>
      </c>
      <c r="J82" s="5" t="s">
        <v>369</v>
      </c>
      <c r="K82" s="5" t="s">
        <v>369</v>
      </c>
      <c r="L82" s="5" t="s">
        <v>369</v>
      </c>
      <c r="M82" s="5" t="s">
        <v>369</v>
      </c>
      <c r="N82" s="5" t="s">
        <v>369</v>
      </c>
      <c r="O82" s="5" t="s">
        <v>369</v>
      </c>
      <c r="P82" s="5" t="s">
        <v>369</v>
      </c>
      <c r="Q82" s="5" t="s">
        <v>370</v>
      </c>
      <c r="R82" s="5" t="s">
        <v>370</v>
      </c>
      <c r="S82" s="5" t="s">
        <v>370</v>
      </c>
      <c r="T82" s="5" t="s">
        <v>370</v>
      </c>
      <c r="U82" s="5" t="s">
        <v>370</v>
      </c>
      <c r="V82" s="5" t="s">
        <v>370</v>
      </c>
      <c r="W82" s="5" t="s">
        <v>370</v>
      </c>
    </row>
    <row r="83" spans="1:23" x14ac:dyDescent="0.25">
      <c r="A83" s="4" t="s">
        <v>371</v>
      </c>
      <c r="B83" s="4" t="s">
        <v>372</v>
      </c>
      <c r="C83" s="4" t="s">
        <v>373</v>
      </c>
      <c r="D83" s="1" t="s">
        <v>374</v>
      </c>
      <c r="E83" s="5">
        <v>4.7000000000000002E-3</v>
      </c>
      <c r="F83" s="5">
        <v>4.7000000000000002E-3</v>
      </c>
      <c r="G83" s="5">
        <v>4.7000000000000002E-3</v>
      </c>
      <c r="H83" s="5">
        <v>4.7000000000000002E-3</v>
      </c>
      <c r="I83" s="5">
        <v>4.7000000000000002E-3</v>
      </c>
      <c r="J83" s="5">
        <v>4.7000000000000002E-3</v>
      </c>
      <c r="K83" s="5">
        <v>4.7000000000000002E-3</v>
      </c>
      <c r="L83" s="5">
        <v>4.7000000000000002E-3</v>
      </c>
      <c r="M83" s="5">
        <v>4.7000000000000002E-3</v>
      </c>
      <c r="N83" s="5">
        <v>4.7000000000000002E-3</v>
      </c>
      <c r="O83" s="5">
        <v>4.7000000000000002E-3</v>
      </c>
      <c r="P83" s="5">
        <v>4.7000000000000002E-3</v>
      </c>
      <c r="Q83" s="5">
        <v>4.7000000000000002E-3</v>
      </c>
      <c r="R83" s="5">
        <v>4.7000000000000002E-3</v>
      </c>
      <c r="S83" s="5">
        <v>4.7000000000000002E-3</v>
      </c>
      <c r="T83" s="5">
        <v>4.7000000000000002E-3</v>
      </c>
      <c r="U83" s="5">
        <v>4.7000000000000002E-3</v>
      </c>
      <c r="V83" s="5">
        <v>4.7000000000000002E-3</v>
      </c>
      <c r="W83" s="5">
        <v>4.7000000000000002E-3</v>
      </c>
    </row>
    <row r="84" spans="1:23" x14ac:dyDescent="0.25">
      <c r="A84" s="4" t="s">
        <v>375</v>
      </c>
      <c r="B84" s="4" t="s">
        <v>372</v>
      </c>
      <c r="C84" s="4" t="s">
        <v>376</v>
      </c>
      <c r="D84" s="1" t="s">
        <v>377</v>
      </c>
      <c r="E84" s="5">
        <v>1.4E-2</v>
      </c>
      <c r="F84" s="5">
        <v>1.4E-2</v>
      </c>
      <c r="G84" s="5">
        <v>1.4E-2</v>
      </c>
      <c r="H84" s="5">
        <v>1.4E-2</v>
      </c>
      <c r="I84" s="5">
        <v>1.4E-2</v>
      </c>
      <c r="J84" s="5">
        <v>1.4E-2</v>
      </c>
      <c r="K84" s="5">
        <v>1.4E-2</v>
      </c>
      <c r="L84" s="5">
        <v>1.2999999999999999E-2</v>
      </c>
      <c r="M84" s="5">
        <v>1.2999999999999999E-2</v>
      </c>
      <c r="N84" s="5">
        <v>1.2999999999999999E-2</v>
      </c>
      <c r="O84" s="5">
        <v>1.2999999999999999E-2</v>
      </c>
      <c r="P84" s="5">
        <v>1.2999999999999999E-2</v>
      </c>
      <c r="Q84" s="5">
        <v>1.2E-2</v>
      </c>
      <c r="R84" s="5">
        <v>1.2E-2</v>
      </c>
      <c r="S84" s="5">
        <v>1.2E-2</v>
      </c>
      <c r="T84" s="5">
        <v>1.2E-2</v>
      </c>
      <c r="U84" s="5">
        <v>1.0999999999999999E-2</v>
      </c>
      <c r="V84" s="5">
        <v>1.0999999999999999E-2</v>
      </c>
      <c r="W84" s="5">
        <v>1.0999999999999999E-2</v>
      </c>
    </row>
    <row r="85" spans="1:23" x14ac:dyDescent="0.25">
      <c r="A85" s="4" t="s">
        <v>378</v>
      </c>
      <c r="B85" s="4" t="s">
        <v>372</v>
      </c>
      <c r="C85" s="4" t="s">
        <v>379</v>
      </c>
      <c r="D85" s="1" t="s">
        <v>380</v>
      </c>
      <c r="E85" s="5">
        <v>3.5999999999999997E-2</v>
      </c>
      <c r="F85" s="5">
        <v>3.5499999999999997E-2</v>
      </c>
      <c r="G85" s="5">
        <v>3.5499999999999997E-2</v>
      </c>
      <c r="H85" s="5">
        <v>3.5499999999999997E-2</v>
      </c>
      <c r="I85" s="5">
        <v>3.5499999999999997E-2</v>
      </c>
      <c r="J85" s="5">
        <v>3.5499999999999997E-2</v>
      </c>
      <c r="K85" s="5">
        <v>3.2000000000000001E-2</v>
      </c>
      <c r="L85" s="5">
        <v>3.2199999999999999E-2</v>
      </c>
      <c r="M85" s="5">
        <v>3.2199999999999999E-2</v>
      </c>
      <c r="N85" s="5">
        <v>3.2050000000000002E-2</v>
      </c>
      <c r="O85" s="5">
        <v>3.5349999999999999E-2</v>
      </c>
      <c r="P85" s="5">
        <v>3.5349999999999999E-2</v>
      </c>
      <c r="Q85" s="5">
        <v>3.5349999999999999E-2</v>
      </c>
      <c r="R85" s="5">
        <v>3.5349999999999999E-2</v>
      </c>
      <c r="S85" s="5">
        <v>3.5349999999999999E-2</v>
      </c>
      <c r="T85" s="5">
        <v>3.5349999999999999E-2</v>
      </c>
      <c r="U85" s="5">
        <v>3.5349999999999999E-2</v>
      </c>
      <c r="V85" s="5">
        <v>3.5349999999999999E-2</v>
      </c>
      <c r="W85" s="5">
        <v>3.5349999999999999E-2</v>
      </c>
    </row>
    <row r="86" spans="1:23" x14ac:dyDescent="0.25">
      <c r="A86" s="4" t="s">
        <v>381</v>
      </c>
      <c r="B86" s="4" t="s">
        <v>372</v>
      </c>
      <c r="C86" s="4" t="s">
        <v>382</v>
      </c>
      <c r="D86" s="1" t="s">
        <v>383</v>
      </c>
      <c r="E86" s="5">
        <v>4.4999999999999998E-2</v>
      </c>
      <c r="F86" s="5">
        <v>4.4999999999999998E-2</v>
      </c>
      <c r="G86" s="5">
        <v>4.4999999999999998E-2</v>
      </c>
      <c r="H86" s="5">
        <v>4.4999999999999998E-2</v>
      </c>
      <c r="I86" s="5">
        <v>4.4999999999999998E-2</v>
      </c>
      <c r="J86" s="5">
        <v>4.4999999999999998E-2</v>
      </c>
      <c r="K86" s="5">
        <v>3.78E-2</v>
      </c>
      <c r="L86" s="5">
        <v>3.78E-2</v>
      </c>
      <c r="M86" s="5">
        <v>3.78E-2</v>
      </c>
      <c r="N86" s="5" t="s">
        <v>216</v>
      </c>
      <c r="O86" s="5" t="s">
        <v>216</v>
      </c>
      <c r="P86" s="5" t="s">
        <v>216</v>
      </c>
      <c r="Q86" s="5" t="s">
        <v>216</v>
      </c>
      <c r="R86" s="5" t="s">
        <v>216</v>
      </c>
      <c r="S86" s="5" t="s">
        <v>216</v>
      </c>
      <c r="T86" s="5" t="s">
        <v>216</v>
      </c>
      <c r="U86" s="5" t="s">
        <v>216</v>
      </c>
      <c r="V86" s="5" t="s">
        <v>216</v>
      </c>
      <c r="W86" s="5" t="s">
        <v>216</v>
      </c>
    </row>
    <row r="87" spans="1:23" x14ac:dyDescent="0.25">
      <c r="A87" s="4" t="s">
        <v>384</v>
      </c>
      <c r="B87" s="4" t="s">
        <v>372</v>
      </c>
      <c r="C87" s="4" t="s">
        <v>385</v>
      </c>
      <c r="D87" s="1" t="s">
        <v>386</v>
      </c>
      <c r="E87" s="5">
        <v>3.5499999999999997E-2</v>
      </c>
      <c r="F87" s="5">
        <v>3.6999999999999998E-2</v>
      </c>
      <c r="G87" s="5">
        <v>3.6999999999999998E-2</v>
      </c>
      <c r="H87" s="5">
        <v>3.6999999999999998E-2</v>
      </c>
      <c r="I87" s="5">
        <v>3.6999999999999998E-2</v>
      </c>
      <c r="J87" s="5">
        <v>3.6999999999999998E-2</v>
      </c>
      <c r="K87" s="5">
        <v>3.6999999999999998E-2</v>
      </c>
      <c r="L87" s="5">
        <v>3.6999999999999998E-2</v>
      </c>
      <c r="M87" s="5">
        <v>3.6999999999999998E-2</v>
      </c>
      <c r="N87" s="5" t="s">
        <v>216</v>
      </c>
      <c r="O87" s="5" t="s">
        <v>216</v>
      </c>
      <c r="P87" s="5" t="s">
        <v>216</v>
      </c>
      <c r="Q87" s="5" t="s">
        <v>216</v>
      </c>
      <c r="R87" s="5" t="s">
        <v>216</v>
      </c>
      <c r="S87" s="5" t="s">
        <v>216</v>
      </c>
      <c r="T87" s="5" t="s">
        <v>216</v>
      </c>
      <c r="U87" s="5" t="s">
        <v>216</v>
      </c>
      <c r="V87" s="5" t="s">
        <v>216</v>
      </c>
      <c r="W87" s="5" t="s">
        <v>216</v>
      </c>
    </row>
    <row r="88" spans="1:23" x14ac:dyDescent="0.25">
      <c r="A88" s="4" t="s">
        <v>387</v>
      </c>
      <c r="B88" s="4" t="s">
        <v>372</v>
      </c>
      <c r="C88" s="4" t="s">
        <v>388</v>
      </c>
      <c r="D88" s="1" t="s">
        <v>389</v>
      </c>
      <c r="E88" s="5">
        <v>0</v>
      </c>
      <c r="F88" s="5">
        <v>0</v>
      </c>
      <c r="G88" s="5">
        <v>0</v>
      </c>
      <c r="H88" s="5">
        <v>0</v>
      </c>
      <c r="I88" s="5">
        <v>0</v>
      </c>
      <c r="J88" s="5">
        <v>0</v>
      </c>
      <c r="K88" s="5">
        <v>3.78E-2</v>
      </c>
      <c r="L88" s="5">
        <v>3.78E-2</v>
      </c>
      <c r="M88" s="5">
        <v>3.78E-2</v>
      </c>
      <c r="N88" s="5" t="s">
        <v>216</v>
      </c>
      <c r="O88" s="5" t="s">
        <v>216</v>
      </c>
      <c r="P88" s="5" t="s">
        <v>216</v>
      </c>
      <c r="Q88" s="5" t="s">
        <v>216</v>
      </c>
      <c r="R88" s="5" t="s">
        <v>216</v>
      </c>
      <c r="S88" s="5" t="s">
        <v>216</v>
      </c>
      <c r="T88" s="5" t="s">
        <v>216</v>
      </c>
      <c r="U88" s="5" t="s">
        <v>216</v>
      </c>
      <c r="V88" s="5" t="s">
        <v>216</v>
      </c>
      <c r="W88" s="5" t="s">
        <v>216</v>
      </c>
    </row>
    <row r="89" spans="1:23" x14ac:dyDescent="0.25">
      <c r="A89" s="4" t="s">
        <v>390</v>
      </c>
      <c r="B89" s="4" t="s">
        <v>372</v>
      </c>
      <c r="C89" s="4" t="s">
        <v>391</v>
      </c>
      <c r="D89" s="1" t="s">
        <v>392</v>
      </c>
      <c r="E89" s="5">
        <v>3.5000000000000003E-2</v>
      </c>
      <c r="F89" s="5">
        <v>3.78E-2</v>
      </c>
      <c r="G89" s="5">
        <v>3.78E-2</v>
      </c>
      <c r="H89" s="5">
        <v>3.78E-2</v>
      </c>
      <c r="I89" s="5">
        <v>3.78E-2</v>
      </c>
      <c r="J89" s="5">
        <v>3.78E-2</v>
      </c>
      <c r="K89" s="5">
        <v>3.8300000000000001E-2</v>
      </c>
      <c r="L89" s="5">
        <v>3.8300000000000001E-2</v>
      </c>
      <c r="M89" s="5">
        <v>3.8300000000000001E-2</v>
      </c>
      <c r="N89" s="5" t="s">
        <v>216</v>
      </c>
      <c r="O89" s="5" t="s">
        <v>216</v>
      </c>
      <c r="P89" s="5" t="s">
        <v>216</v>
      </c>
      <c r="Q89" s="5" t="s">
        <v>216</v>
      </c>
      <c r="R89" s="5" t="s">
        <v>216</v>
      </c>
      <c r="S89" s="5" t="s">
        <v>216</v>
      </c>
      <c r="T89" s="5" t="s">
        <v>216</v>
      </c>
      <c r="U89" s="5" t="s">
        <v>216</v>
      </c>
      <c r="V89" s="5" t="s">
        <v>216</v>
      </c>
      <c r="W89" s="5" t="s">
        <v>216</v>
      </c>
    </row>
    <row r="90" spans="1:23" x14ac:dyDescent="0.25">
      <c r="A90" s="4" t="s">
        <v>393</v>
      </c>
      <c r="B90" s="4" t="s">
        <v>372</v>
      </c>
      <c r="C90" s="4" t="s">
        <v>394</v>
      </c>
      <c r="D90" s="1" t="s">
        <v>395</v>
      </c>
      <c r="E90" s="5" t="s">
        <v>216</v>
      </c>
      <c r="F90" s="5" t="s">
        <v>216</v>
      </c>
      <c r="G90" s="5" t="s">
        <v>216</v>
      </c>
      <c r="H90" s="5" t="s">
        <v>216</v>
      </c>
      <c r="I90" s="5" t="s">
        <v>216</v>
      </c>
      <c r="J90" s="5" t="s">
        <v>216</v>
      </c>
      <c r="K90" s="5" t="s">
        <v>216</v>
      </c>
      <c r="L90" s="5" t="s">
        <v>216</v>
      </c>
      <c r="M90" s="5" t="s">
        <v>216</v>
      </c>
      <c r="N90" s="5">
        <v>3.78E-2</v>
      </c>
      <c r="O90" s="5">
        <v>3.78E-2</v>
      </c>
      <c r="P90" s="5">
        <v>3.78E-2</v>
      </c>
      <c r="Q90" s="5">
        <v>3.78E-2</v>
      </c>
      <c r="R90" s="5">
        <v>3.78E-2</v>
      </c>
      <c r="S90" s="5">
        <v>3.78E-2</v>
      </c>
      <c r="T90" s="5">
        <v>3.78E-2</v>
      </c>
      <c r="U90" s="5">
        <v>3.78E-2</v>
      </c>
      <c r="V90" s="5">
        <v>3.78E-2</v>
      </c>
      <c r="W90" s="5">
        <v>3.78E-2</v>
      </c>
    </row>
    <row r="91" spans="1:23" x14ac:dyDescent="0.25">
      <c r="A91" s="4" t="s">
        <v>396</v>
      </c>
      <c r="B91" s="4" t="s">
        <v>372</v>
      </c>
      <c r="C91" s="4" t="s">
        <v>397</v>
      </c>
      <c r="D91" s="1" t="s">
        <v>398</v>
      </c>
      <c r="E91" s="5" t="s">
        <v>216</v>
      </c>
      <c r="F91" s="5" t="s">
        <v>216</v>
      </c>
      <c r="G91" s="5" t="s">
        <v>216</v>
      </c>
      <c r="H91" s="5" t="s">
        <v>216</v>
      </c>
      <c r="I91" s="5" t="s">
        <v>216</v>
      </c>
      <c r="J91" s="5" t="s">
        <v>216</v>
      </c>
      <c r="K91" s="5" t="s">
        <v>216</v>
      </c>
      <c r="L91" s="5" t="s">
        <v>216</v>
      </c>
      <c r="M91" s="5" t="s">
        <v>216</v>
      </c>
      <c r="N91" s="5">
        <v>1.6799999999999999E-2</v>
      </c>
      <c r="O91" s="5">
        <v>1.6799999999999999E-2</v>
      </c>
      <c r="P91" s="5">
        <v>1.6799999999999999E-2</v>
      </c>
      <c r="Q91" s="5">
        <v>1.6799999999999999E-2</v>
      </c>
      <c r="R91" s="5">
        <v>1.6799999999999999E-2</v>
      </c>
      <c r="S91" s="5">
        <v>1.6799999999999999E-2</v>
      </c>
      <c r="T91" s="5">
        <v>1.6799999999999999E-2</v>
      </c>
      <c r="U91" s="5">
        <v>1.6799999999999999E-2</v>
      </c>
      <c r="V91" s="5">
        <v>1.6799999999999999E-2</v>
      </c>
      <c r="W91" s="5">
        <v>1.6799999999999999E-2</v>
      </c>
    </row>
    <row r="92" spans="1:23" x14ac:dyDescent="0.25">
      <c r="A92" s="4" t="s">
        <v>399</v>
      </c>
      <c r="B92" s="4" t="s">
        <v>372</v>
      </c>
      <c r="C92" s="4" t="s">
        <v>400</v>
      </c>
      <c r="D92" s="1" t="s">
        <v>401</v>
      </c>
      <c r="E92" s="5">
        <v>3.85E-2</v>
      </c>
      <c r="F92" s="5">
        <v>3.85E-2</v>
      </c>
      <c r="G92" s="5">
        <v>3.85E-2</v>
      </c>
      <c r="H92" s="5">
        <v>3.85E-2</v>
      </c>
      <c r="I92" s="5">
        <v>3.85E-2</v>
      </c>
      <c r="J92" s="5">
        <v>3.85E-2</v>
      </c>
      <c r="K92" s="5">
        <v>3.85E-2</v>
      </c>
      <c r="L92" s="5">
        <v>3.85E-2</v>
      </c>
      <c r="M92" s="5">
        <v>3.85E-2</v>
      </c>
      <c r="N92" s="5">
        <v>3.85E-2</v>
      </c>
      <c r="O92" s="5">
        <v>3.85E-2</v>
      </c>
      <c r="P92" s="5">
        <v>3.85E-2</v>
      </c>
      <c r="Q92" s="5">
        <v>3.85E-2</v>
      </c>
      <c r="R92" s="5">
        <v>3.85E-2</v>
      </c>
      <c r="S92" s="5">
        <v>3.85E-2</v>
      </c>
      <c r="T92" s="5">
        <v>3.85E-2</v>
      </c>
      <c r="U92" s="5">
        <v>3.85E-2</v>
      </c>
      <c r="V92" s="5">
        <v>3.8600000000000002E-2</v>
      </c>
      <c r="W92" s="5">
        <v>3.8600000000000002E-2</v>
      </c>
    </row>
    <row r="93" spans="1:23" x14ac:dyDescent="0.25">
      <c r="A93" s="4" t="s">
        <v>402</v>
      </c>
      <c r="B93" s="4" t="s">
        <v>372</v>
      </c>
      <c r="C93" s="4" t="s">
        <v>403</v>
      </c>
      <c r="D93" s="1" t="s">
        <v>404</v>
      </c>
      <c r="E93" s="5">
        <v>0.1255</v>
      </c>
      <c r="F93" s="5">
        <v>0.1255</v>
      </c>
      <c r="G93" s="5">
        <v>0.1255</v>
      </c>
      <c r="H93" s="5">
        <v>0.1255</v>
      </c>
      <c r="I93" s="5">
        <v>0.1255</v>
      </c>
      <c r="J93" s="5">
        <v>0.1255</v>
      </c>
      <c r="K93" s="5">
        <v>0.1255</v>
      </c>
      <c r="L93" s="5">
        <v>0.1255</v>
      </c>
      <c r="M93" s="5">
        <v>0.1255</v>
      </c>
      <c r="N93" s="5">
        <v>0.1255</v>
      </c>
      <c r="O93" s="5">
        <v>0.1255</v>
      </c>
      <c r="P93" s="5">
        <v>0.1255</v>
      </c>
      <c r="Q93" s="5">
        <v>0.1255</v>
      </c>
      <c r="R93" s="5">
        <v>0.1255</v>
      </c>
      <c r="S93" s="5">
        <v>0.1255</v>
      </c>
      <c r="T93" s="5">
        <v>0.1255</v>
      </c>
      <c r="U93" s="5">
        <v>0.1255</v>
      </c>
      <c r="V93" s="5">
        <v>0.1255</v>
      </c>
      <c r="W93" s="5">
        <v>0.1255</v>
      </c>
    </row>
    <row r="94" spans="1:23" ht="25.5" x14ac:dyDescent="0.25">
      <c r="A94" s="4" t="s">
        <v>405</v>
      </c>
      <c r="B94" s="4" t="s">
        <v>372</v>
      </c>
      <c r="C94" s="4" t="s">
        <v>406</v>
      </c>
      <c r="D94" s="1" t="s">
        <v>407</v>
      </c>
      <c r="E94" s="5" t="s">
        <v>216</v>
      </c>
      <c r="F94" s="5" t="s">
        <v>216</v>
      </c>
      <c r="G94" s="5" t="s">
        <v>216</v>
      </c>
      <c r="H94" s="5" t="s">
        <v>216</v>
      </c>
      <c r="I94" s="5" t="s">
        <v>216</v>
      </c>
      <c r="J94" s="5" t="s">
        <v>216</v>
      </c>
      <c r="K94" s="5" t="s">
        <v>216</v>
      </c>
      <c r="L94" s="5" t="s">
        <v>216</v>
      </c>
      <c r="M94" s="5" t="s">
        <v>216</v>
      </c>
      <c r="N94" s="5" t="s">
        <v>216</v>
      </c>
      <c r="O94" s="5">
        <v>6.275E-2</v>
      </c>
      <c r="P94" s="5">
        <v>6.275E-2</v>
      </c>
      <c r="Q94" s="5">
        <v>6.275E-2</v>
      </c>
      <c r="R94" s="5">
        <v>6.275E-2</v>
      </c>
      <c r="S94" s="5">
        <v>6.275E-2</v>
      </c>
      <c r="T94" s="5">
        <v>6.275E-2</v>
      </c>
      <c r="U94" s="5">
        <v>6.275E-2</v>
      </c>
      <c r="V94" s="5">
        <v>6.275E-2</v>
      </c>
      <c r="W94" s="5">
        <v>6.275E-2</v>
      </c>
    </row>
    <row r="95" spans="1:23" x14ac:dyDescent="0.25">
      <c r="A95" s="4" t="s">
        <v>408</v>
      </c>
      <c r="B95" s="4" t="s">
        <v>372</v>
      </c>
      <c r="C95" s="4" t="s">
        <v>409</v>
      </c>
      <c r="D95" s="1" t="s">
        <v>410</v>
      </c>
      <c r="E95" s="5">
        <v>0.03</v>
      </c>
      <c r="F95" s="5">
        <v>0.03</v>
      </c>
      <c r="G95" s="5">
        <v>0.03</v>
      </c>
      <c r="H95" s="5">
        <v>0.03</v>
      </c>
      <c r="I95" s="5">
        <v>0.03</v>
      </c>
      <c r="J95" s="5">
        <v>0.03</v>
      </c>
      <c r="K95" s="5">
        <v>0.03</v>
      </c>
      <c r="L95" s="5">
        <v>0.03</v>
      </c>
      <c r="M95" s="5">
        <v>0.03</v>
      </c>
      <c r="N95" s="5">
        <v>0.03</v>
      </c>
      <c r="O95" s="5">
        <v>0.03</v>
      </c>
      <c r="P95" s="5">
        <v>0.03</v>
      </c>
      <c r="Q95" s="5">
        <v>0.03</v>
      </c>
      <c r="R95" s="5">
        <v>0.03</v>
      </c>
      <c r="S95" s="5">
        <v>0.03</v>
      </c>
      <c r="T95" s="5">
        <v>0.03</v>
      </c>
      <c r="U95" s="5">
        <v>0.03</v>
      </c>
      <c r="V95" s="5">
        <v>2.9499999999999998E-2</v>
      </c>
      <c r="W95" s="5">
        <v>2.9499999999999998E-2</v>
      </c>
    </row>
    <row r="96" spans="1:23" x14ac:dyDescent="0.25">
      <c r="A96" s="4" t="s">
        <v>411</v>
      </c>
      <c r="B96" s="4" t="s">
        <v>372</v>
      </c>
      <c r="C96" s="4" t="s">
        <v>412</v>
      </c>
      <c r="D96" s="1" t="s">
        <v>413</v>
      </c>
      <c r="E96" s="5" t="s">
        <v>216</v>
      </c>
      <c r="F96" s="5" t="s">
        <v>216</v>
      </c>
      <c r="G96" s="5" t="s">
        <v>216</v>
      </c>
      <c r="H96" s="5" t="s">
        <v>216</v>
      </c>
      <c r="I96" s="5" t="s">
        <v>216</v>
      </c>
      <c r="J96" s="5" t="s">
        <v>216</v>
      </c>
      <c r="K96" s="5" t="s">
        <v>216</v>
      </c>
      <c r="L96" s="5" t="s">
        <v>216</v>
      </c>
      <c r="M96" s="5" t="s">
        <v>216</v>
      </c>
      <c r="N96" s="5">
        <v>1.2E-2</v>
      </c>
      <c r="O96" s="5">
        <v>1.2E-2</v>
      </c>
      <c r="P96" s="5">
        <v>1.2E-2</v>
      </c>
      <c r="Q96" s="5">
        <v>1.2E-2</v>
      </c>
      <c r="R96" s="5">
        <v>1.2E-2</v>
      </c>
      <c r="S96" s="5">
        <v>1.2E-2</v>
      </c>
      <c r="T96" s="5">
        <v>1.2E-2</v>
      </c>
      <c r="U96" s="5">
        <v>1.2E-2</v>
      </c>
      <c r="V96" s="5">
        <v>1.15E-2</v>
      </c>
      <c r="W96" s="5">
        <v>1.15E-2</v>
      </c>
    </row>
    <row r="97" spans="1:23" x14ac:dyDescent="0.25">
      <c r="A97" s="4" t="s">
        <v>414</v>
      </c>
      <c r="B97" s="4" t="s">
        <v>372</v>
      </c>
      <c r="C97" s="4" t="s">
        <v>415</v>
      </c>
      <c r="D97" s="1" t="s">
        <v>416</v>
      </c>
      <c r="E97" s="5">
        <v>5.0000000000000001E-3</v>
      </c>
      <c r="F97" s="5">
        <v>5.0000000000000001E-3</v>
      </c>
      <c r="G97" s="5">
        <v>5.0000000000000001E-3</v>
      </c>
      <c r="H97" s="5">
        <v>5.0000000000000001E-3</v>
      </c>
      <c r="I97" s="5">
        <v>5.0000000000000001E-3</v>
      </c>
      <c r="J97" s="5">
        <v>5.0000000000000001E-3</v>
      </c>
      <c r="K97" s="5">
        <v>5.0000000000000001E-3</v>
      </c>
      <c r="L97" s="5">
        <v>5.0000000000000001E-3</v>
      </c>
      <c r="M97" s="5">
        <v>5.0000000000000001E-3</v>
      </c>
      <c r="N97" s="5">
        <v>5.0000000000000001E-3</v>
      </c>
      <c r="O97" s="5">
        <v>5.0000000000000001E-3</v>
      </c>
      <c r="P97" s="5">
        <v>5.0000000000000001E-3</v>
      </c>
      <c r="Q97" s="5">
        <v>5.0000000000000001E-3</v>
      </c>
      <c r="R97" s="5">
        <v>5.0000000000000001E-3</v>
      </c>
      <c r="S97" s="5">
        <v>5.0000000000000001E-3</v>
      </c>
      <c r="T97" s="5">
        <v>5.0000000000000001E-3</v>
      </c>
      <c r="U97" s="5">
        <v>5.0000000000000001E-3</v>
      </c>
      <c r="V97" s="5">
        <v>5.0000000000000001E-3</v>
      </c>
      <c r="W97" s="5">
        <v>5.0000000000000001E-3</v>
      </c>
    </row>
    <row r="98" spans="1:23" x14ac:dyDescent="0.25">
      <c r="A98" s="4" t="s">
        <v>417</v>
      </c>
      <c r="B98" s="4" t="s">
        <v>372</v>
      </c>
      <c r="C98" s="4" t="s">
        <v>418</v>
      </c>
      <c r="D98" s="1" t="s">
        <v>419</v>
      </c>
      <c r="E98" s="5">
        <v>7.0000000000000001E-3</v>
      </c>
      <c r="F98" s="5">
        <v>5.4999999999999997E-3</v>
      </c>
      <c r="G98" s="5">
        <v>5.4999999999999997E-3</v>
      </c>
      <c r="H98" s="5">
        <v>5.4999999999999997E-3</v>
      </c>
      <c r="I98" s="5">
        <v>5.4999999999999997E-3</v>
      </c>
      <c r="J98" s="5">
        <v>5.4999999999999997E-3</v>
      </c>
      <c r="K98" s="5">
        <v>5.4999999999999997E-3</v>
      </c>
      <c r="L98" s="5">
        <v>5.4999999999999997E-3</v>
      </c>
      <c r="M98" s="5">
        <v>4.4999999999999997E-3</v>
      </c>
      <c r="N98" s="5">
        <v>3.5000000000000001E-3</v>
      </c>
      <c r="O98" s="5">
        <v>3.5000000000000001E-3</v>
      </c>
      <c r="P98" s="5">
        <v>3.5000000000000001E-3</v>
      </c>
      <c r="Q98" s="5">
        <v>3.5000000000000001E-3</v>
      </c>
      <c r="R98" s="5">
        <v>2E-3</v>
      </c>
      <c r="S98" s="5">
        <v>2E-3</v>
      </c>
      <c r="T98" s="5">
        <v>1E-3</v>
      </c>
      <c r="U98" s="5">
        <v>1E-3</v>
      </c>
      <c r="V98" s="5">
        <v>1E-3</v>
      </c>
      <c r="W98" s="5">
        <v>1E-3</v>
      </c>
    </row>
    <row r="99" spans="1:23" x14ac:dyDescent="0.25">
      <c r="A99" s="4" t="s">
        <v>420</v>
      </c>
      <c r="B99" s="4" t="s">
        <v>372</v>
      </c>
      <c r="C99" s="4" t="s">
        <v>421</v>
      </c>
      <c r="D99" s="1" t="s">
        <v>422</v>
      </c>
      <c r="E99" s="5">
        <v>4.4999999999999998E-2</v>
      </c>
      <c r="F99" s="5">
        <v>4.4999999999999998E-2</v>
      </c>
      <c r="G99" s="5">
        <v>4.4999999999999998E-2</v>
      </c>
      <c r="H99" s="5">
        <v>4.4999999999999998E-2</v>
      </c>
      <c r="I99" s="5">
        <v>4.4999999999999998E-2</v>
      </c>
      <c r="J99" s="5">
        <v>4.4999999999999998E-2</v>
      </c>
      <c r="K99" s="5">
        <v>4.4999999999999998E-2</v>
      </c>
      <c r="L99" s="5">
        <v>4.4999999999999998E-2</v>
      </c>
      <c r="M99" s="5">
        <v>4.4999999999999998E-2</v>
      </c>
      <c r="N99" s="5">
        <v>4.4999999999999998E-2</v>
      </c>
      <c r="O99" s="5">
        <v>4.1000000000000002E-2</v>
      </c>
      <c r="P99" s="5">
        <v>3.9E-2</v>
      </c>
      <c r="Q99" s="5">
        <v>3.9E-2</v>
      </c>
      <c r="R99" s="5">
        <v>3.9E-2</v>
      </c>
      <c r="S99" s="5">
        <v>3.9E-2</v>
      </c>
      <c r="T99" s="5">
        <v>3.9E-2</v>
      </c>
      <c r="U99" s="5">
        <v>3.6999999999999998E-2</v>
      </c>
      <c r="V99" s="5">
        <v>3.6999999999999998E-2</v>
      </c>
      <c r="W99" s="5">
        <v>3.6999999999999998E-2</v>
      </c>
    </row>
    <row r="100" spans="1:23" x14ac:dyDescent="0.25">
      <c r="A100" s="4" t="s">
        <v>423</v>
      </c>
      <c r="B100" s="4" t="s">
        <v>372</v>
      </c>
      <c r="C100" s="4" t="s">
        <v>424</v>
      </c>
      <c r="D100" s="1" t="s">
        <v>425</v>
      </c>
      <c r="E100" s="5">
        <v>3.5999999999999997E-2</v>
      </c>
      <c r="F100" s="5">
        <v>3.5499999999999997E-2</v>
      </c>
      <c r="G100" s="5">
        <v>3.5499999999999997E-2</v>
      </c>
      <c r="H100" s="5">
        <v>3.5499999999999997E-2</v>
      </c>
      <c r="I100" s="5">
        <v>3.5499999999999997E-2</v>
      </c>
      <c r="J100" s="5">
        <v>3.5499999999999997E-2</v>
      </c>
      <c r="K100" s="5">
        <v>3.2000000000000001E-2</v>
      </c>
      <c r="L100" s="5">
        <v>3.2199999999999999E-2</v>
      </c>
      <c r="M100" s="5">
        <v>3.2199999999999999E-2</v>
      </c>
      <c r="N100" s="5">
        <v>3.2050000000000002E-2</v>
      </c>
      <c r="O100" s="5">
        <v>3.5349999999999999E-2</v>
      </c>
      <c r="P100" s="5">
        <v>3.5349999999999999E-2</v>
      </c>
      <c r="Q100" s="5">
        <v>3.5349999999999999E-2</v>
      </c>
      <c r="R100" s="5">
        <v>3.5349999999999999E-2</v>
      </c>
      <c r="S100" s="5">
        <v>3.5349999999999999E-2</v>
      </c>
      <c r="T100" s="5">
        <v>3.5349999999999999E-2</v>
      </c>
      <c r="U100" s="5">
        <v>3.5349999999999999E-2</v>
      </c>
      <c r="V100" s="5">
        <v>3.5349999999999999E-2</v>
      </c>
      <c r="W100" s="5">
        <v>3.5349999999999999E-2</v>
      </c>
    </row>
    <row r="101" spans="1:23" x14ac:dyDescent="0.25">
      <c r="A101" s="4" t="s">
        <v>426</v>
      </c>
      <c r="B101" s="4" t="s">
        <v>372</v>
      </c>
      <c r="C101" s="4" t="s">
        <v>427</v>
      </c>
      <c r="D101" s="1" t="s">
        <v>428</v>
      </c>
      <c r="E101" s="5">
        <v>3.9600000000000003E-2</v>
      </c>
      <c r="F101" s="5">
        <v>4.0800000000000003E-2</v>
      </c>
      <c r="G101" s="5">
        <v>4.0800000000000003E-2</v>
      </c>
      <c r="H101" s="5">
        <v>4.0800000000000003E-2</v>
      </c>
      <c r="I101" s="5">
        <v>4.0800000000000003E-2</v>
      </c>
      <c r="J101" s="5">
        <v>4.0800000000000003E-2</v>
      </c>
      <c r="K101" s="5">
        <v>4.0800000000000003E-2</v>
      </c>
      <c r="L101" s="5">
        <v>4.0800000000000003E-2</v>
      </c>
      <c r="M101" s="5">
        <v>4.0800000000000003E-2</v>
      </c>
      <c r="N101" s="5">
        <v>3.9800000000000002E-2</v>
      </c>
      <c r="O101" s="5">
        <v>3.9800000000000002E-2</v>
      </c>
      <c r="P101" s="5">
        <v>3.9800000000000002E-2</v>
      </c>
      <c r="Q101" s="5">
        <v>3.9800000000000002E-2</v>
      </c>
      <c r="R101" s="5">
        <v>3.9800000000000002E-2</v>
      </c>
      <c r="S101" s="5">
        <v>3.9800000000000002E-2</v>
      </c>
      <c r="T101" s="5">
        <v>3.9800000000000002E-2</v>
      </c>
      <c r="U101" s="5">
        <v>3.9800000000000002E-2</v>
      </c>
      <c r="V101" s="5">
        <v>3.9800000000000002E-2</v>
      </c>
      <c r="W101" s="5">
        <v>4.6800000000000001E-2</v>
      </c>
    </row>
    <row r="102" spans="1:23" x14ac:dyDescent="0.25">
      <c r="A102" s="4" t="s">
        <v>429</v>
      </c>
      <c r="B102" s="4" t="s">
        <v>372</v>
      </c>
      <c r="C102" s="4" t="s">
        <v>430</v>
      </c>
      <c r="D102" s="1" t="s">
        <v>431</v>
      </c>
      <c r="E102" s="5">
        <v>0.03</v>
      </c>
      <c r="F102" s="5">
        <v>0.03</v>
      </c>
      <c r="G102" s="5">
        <v>0.03</v>
      </c>
      <c r="H102" s="5">
        <v>0.03</v>
      </c>
      <c r="I102" s="5">
        <v>0.03</v>
      </c>
      <c r="J102" s="5">
        <v>0.03</v>
      </c>
      <c r="K102" s="5">
        <v>0.03</v>
      </c>
      <c r="L102" s="5">
        <v>0.03</v>
      </c>
      <c r="M102" s="5">
        <v>0.03</v>
      </c>
      <c r="N102" s="5">
        <v>0.03</v>
      </c>
      <c r="O102" s="5">
        <v>0.03</v>
      </c>
      <c r="P102" s="5">
        <v>0.03</v>
      </c>
      <c r="Q102" s="5">
        <v>0.03</v>
      </c>
      <c r="R102" s="5">
        <v>0.03</v>
      </c>
      <c r="S102" s="5">
        <v>0.03</v>
      </c>
      <c r="T102" s="5">
        <v>0.03</v>
      </c>
      <c r="U102" s="5">
        <v>0.03</v>
      </c>
      <c r="V102" s="5">
        <v>0.03</v>
      </c>
      <c r="W102" s="5">
        <v>0.03</v>
      </c>
    </row>
    <row r="103" spans="1:23" x14ac:dyDescent="0.25">
      <c r="A103" s="4" t="s">
        <v>432</v>
      </c>
      <c r="B103" s="4" t="s">
        <v>372</v>
      </c>
      <c r="C103" s="4" t="s">
        <v>433</v>
      </c>
      <c r="D103" s="1" t="s">
        <v>434</v>
      </c>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t="s">
        <v>216</v>
      </c>
      <c r="S103" s="5" t="s">
        <v>216</v>
      </c>
      <c r="T103" s="5" t="s">
        <v>216</v>
      </c>
      <c r="U103" s="5" t="s">
        <v>216</v>
      </c>
      <c r="V103" s="5">
        <v>2.8899999999999999E-2</v>
      </c>
      <c r="W103" s="5">
        <v>2.8899999999999999E-2</v>
      </c>
    </row>
    <row r="104" spans="1:23" x14ac:dyDescent="0.25">
      <c r="A104" s="4" t="s">
        <v>435</v>
      </c>
      <c r="B104" s="4" t="s">
        <v>436</v>
      </c>
      <c r="C104" s="4" t="s">
        <v>437</v>
      </c>
      <c r="D104" s="1" t="s">
        <v>380</v>
      </c>
      <c r="E104" s="5">
        <v>4.1000000000000002E-2</v>
      </c>
      <c r="F104" s="5">
        <v>4.1000000000000002E-2</v>
      </c>
      <c r="G104" s="5">
        <v>4.1000000000000002E-2</v>
      </c>
      <c r="H104" s="5">
        <v>4.1000000000000002E-2</v>
      </c>
      <c r="I104" s="5">
        <v>4.1000000000000002E-2</v>
      </c>
      <c r="J104" s="5">
        <v>4.1000000000000002E-2</v>
      </c>
      <c r="K104" s="5">
        <v>4.1000000000000002E-2</v>
      </c>
      <c r="L104" s="5">
        <v>4.1000000000000002E-2</v>
      </c>
      <c r="M104" s="5">
        <v>4.1000000000000002E-2</v>
      </c>
      <c r="N104" s="5">
        <v>4.1000000000000002E-2</v>
      </c>
      <c r="O104" s="5">
        <v>4.1000000000000002E-2</v>
      </c>
      <c r="P104" s="5">
        <v>4.1000000000000002E-2</v>
      </c>
      <c r="Q104" s="5">
        <v>4.1000000000000002E-2</v>
      </c>
      <c r="R104" s="5">
        <v>4.1000000000000002E-2</v>
      </c>
      <c r="S104" s="5">
        <v>4.1000000000000002E-2</v>
      </c>
      <c r="T104" s="5">
        <v>4.1000000000000002E-2</v>
      </c>
      <c r="U104" s="5">
        <v>4.1000000000000002E-2</v>
      </c>
      <c r="V104" s="5">
        <v>4.1000000000000002E-2</v>
      </c>
      <c r="W104" s="5">
        <v>4.1000000000000002E-2</v>
      </c>
    </row>
    <row r="105" spans="1:23" x14ac:dyDescent="0.25">
      <c r="A105" s="4" t="s">
        <v>438</v>
      </c>
      <c r="B105" s="4" t="s">
        <v>436</v>
      </c>
      <c r="C105" s="4" t="s">
        <v>439</v>
      </c>
      <c r="D105" s="1" t="s">
        <v>440</v>
      </c>
      <c r="E105" s="5">
        <v>0</v>
      </c>
      <c r="F105" s="5">
        <v>0</v>
      </c>
      <c r="G105" s="5">
        <v>0</v>
      </c>
      <c r="H105" s="5">
        <v>0</v>
      </c>
      <c r="I105" s="5">
        <v>0</v>
      </c>
      <c r="J105" s="5">
        <v>0</v>
      </c>
      <c r="K105" s="5">
        <v>3.8699999999999998E-2</v>
      </c>
      <c r="L105" s="5">
        <v>3.8699999999999998E-2</v>
      </c>
      <c r="M105" s="5">
        <v>3.8699999999999998E-2</v>
      </c>
      <c r="N105" s="5" t="s">
        <v>216</v>
      </c>
      <c r="O105" s="5" t="s">
        <v>216</v>
      </c>
      <c r="P105" s="5" t="s">
        <v>216</v>
      </c>
      <c r="Q105" s="5" t="s">
        <v>216</v>
      </c>
      <c r="R105" s="5" t="s">
        <v>216</v>
      </c>
      <c r="S105" s="5" t="s">
        <v>216</v>
      </c>
      <c r="T105" s="5" t="s">
        <v>216</v>
      </c>
      <c r="U105" s="5" t="s">
        <v>216</v>
      </c>
      <c r="V105" s="5" t="s">
        <v>216</v>
      </c>
      <c r="W105" s="5" t="s">
        <v>216</v>
      </c>
    </row>
    <row r="106" spans="1:23" x14ac:dyDescent="0.25">
      <c r="A106" s="4" t="s">
        <v>441</v>
      </c>
      <c r="B106" s="4" t="s">
        <v>436</v>
      </c>
      <c r="C106" s="4" t="s">
        <v>442</v>
      </c>
      <c r="D106" s="1" t="s">
        <v>443</v>
      </c>
      <c r="E106" s="5">
        <v>0</v>
      </c>
      <c r="F106" s="5">
        <v>0</v>
      </c>
      <c r="G106" s="5">
        <v>0</v>
      </c>
      <c r="H106" s="5">
        <v>0</v>
      </c>
      <c r="I106" s="5">
        <v>0</v>
      </c>
      <c r="J106" s="5">
        <v>0</v>
      </c>
      <c r="K106" s="5">
        <v>3.8699999999999998E-2</v>
      </c>
      <c r="L106" s="5">
        <v>3.8699999999999998E-2</v>
      </c>
      <c r="M106" s="5">
        <v>3.8699999999999998E-2</v>
      </c>
      <c r="N106" s="5" t="s">
        <v>216</v>
      </c>
      <c r="O106" s="5" t="s">
        <v>216</v>
      </c>
      <c r="P106" s="5" t="s">
        <v>216</v>
      </c>
      <c r="Q106" s="5" t="s">
        <v>216</v>
      </c>
      <c r="R106" s="5" t="s">
        <v>216</v>
      </c>
      <c r="S106" s="5" t="s">
        <v>216</v>
      </c>
      <c r="T106" s="5" t="s">
        <v>216</v>
      </c>
      <c r="U106" s="5" t="s">
        <v>216</v>
      </c>
      <c r="V106" s="5" t="s">
        <v>216</v>
      </c>
      <c r="W106" s="5" t="s">
        <v>216</v>
      </c>
    </row>
    <row r="107" spans="1:23" x14ac:dyDescent="0.25">
      <c r="A107" s="4" t="s">
        <v>444</v>
      </c>
      <c r="B107" s="4" t="s">
        <v>436</v>
      </c>
      <c r="C107" s="4" t="s">
        <v>445</v>
      </c>
      <c r="D107" s="1" t="s">
        <v>446</v>
      </c>
      <c r="E107" s="5">
        <v>3.7999999999999999E-2</v>
      </c>
      <c r="F107" s="5">
        <v>3.8699999999999998E-2</v>
      </c>
      <c r="G107" s="5">
        <v>3.8699999999999998E-2</v>
      </c>
      <c r="H107" s="5">
        <v>3.8699999999999998E-2</v>
      </c>
      <c r="I107" s="5">
        <v>3.8699999999999998E-2</v>
      </c>
      <c r="J107" s="5">
        <v>3.8699999999999998E-2</v>
      </c>
      <c r="K107" s="5">
        <v>3.95E-2</v>
      </c>
      <c r="L107" s="5">
        <v>3.95E-2</v>
      </c>
      <c r="M107" s="5">
        <v>3.95E-2</v>
      </c>
      <c r="N107" s="5" t="s">
        <v>216</v>
      </c>
      <c r="O107" s="5" t="s">
        <v>216</v>
      </c>
      <c r="P107" s="5" t="s">
        <v>216</v>
      </c>
      <c r="Q107" s="5" t="s">
        <v>216</v>
      </c>
      <c r="R107" s="5" t="s">
        <v>216</v>
      </c>
      <c r="S107" s="5" t="s">
        <v>216</v>
      </c>
      <c r="T107" s="5" t="s">
        <v>216</v>
      </c>
      <c r="U107" s="5" t="s">
        <v>216</v>
      </c>
      <c r="V107" s="5" t="s">
        <v>216</v>
      </c>
      <c r="W107" s="5" t="s">
        <v>216</v>
      </c>
    </row>
    <row r="108" spans="1:23" x14ac:dyDescent="0.25">
      <c r="A108" s="4" t="s">
        <v>447</v>
      </c>
      <c r="B108" s="4" t="s">
        <v>436</v>
      </c>
      <c r="C108" s="4" t="s">
        <v>448</v>
      </c>
      <c r="D108" s="1" t="s">
        <v>449</v>
      </c>
      <c r="E108" s="5">
        <v>3.5999999999999997E-2</v>
      </c>
      <c r="F108" s="5">
        <v>3.8699999999999998E-2</v>
      </c>
      <c r="G108" s="5">
        <v>3.8699999999999998E-2</v>
      </c>
      <c r="H108" s="5">
        <v>3.8699999999999998E-2</v>
      </c>
      <c r="I108" s="5">
        <v>3.8699999999999998E-2</v>
      </c>
      <c r="J108" s="5">
        <v>3.8699999999999998E-2</v>
      </c>
      <c r="K108" s="5">
        <v>3.8199999999999998E-2</v>
      </c>
      <c r="L108" s="5">
        <v>3.8199999999999998E-2</v>
      </c>
      <c r="M108" s="5">
        <v>3.8199999999999998E-2</v>
      </c>
      <c r="N108" s="5" t="s">
        <v>216</v>
      </c>
      <c r="O108" s="5" t="s">
        <v>216</v>
      </c>
      <c r="P108" s="5" t="s">
        <v>216</v>
      </c>
      <c r="Q108" s="5" t="s">
        <v>216</v>
      </c>
      <c r="R108" s="5" t="s">
        <v>216</v>
      </c>
      <c r="S108" s="5" t="s">
        <v>216</v>
      </c>
      <c r="T108" s="5" t="s">
        <v>216</v>
      </c>
      <c r="U108" s="5" t="s">
        <v>216</v>
      </c>
      <c r="V108" s="5" t="s">
        <v>216</v>
      </c>
      <c r="W108" s="5" t="s">
        <v>216</v>
      </c>
    </row>
    <row r="109" spans="1:23" x14ac:dyDescent="0.25">
      <c r="A109" s="4" t="s">
        <v>450</v>
      </c>
      <c r="B109" s="4" t="s">
        <v>436</v>
      </c>
      <c r="C109" s="4" t="s">
        <v>451</v>
      </c>
      <c r="D109" s="1" t="s">
        <v>395</v>
      </c>
      <c r="E109" s="5" t="s">
        <v>216</v>
      </c>
      <c r="F109" s="5" t="s">
        <v>216</v>
      </c>
      <c r="G109" s="5" t="s">
        <v>216</v>
      </c>
      <c r="H109" s="5" t="s">
        <v>216</v>
      </c>
      <c r="I109" s="5" t="s">
        <v>216</v>
      </c>
      <c r="J109" s="5" t="s">
        <v>216</v>
      </c>
      <c r="K109" s="5" t="s">
        <v>216</v>
      </c>
      <c r="L109" s="5" t="s">
        <v>216</v>
      </c>
      <c r="M109" s="5" t="s">
        <v>216</v>
      </c>
      <c r="N109" s="5">
        <v>3.8699999999999998E-2</v>
      </c>
      <c r="O109" s="5">
        <v>3.8699999999999998E-2</v>
      </c>
      <c r="P109" s="5">
        <v>3.8699999999999998E-2</v>
      </c>
      <c r="Q109" s="5">
        <v>3.8699999999999998E-2</v>
      </c>
      <c r="R109" s="5">
        <v>3.8699999999999998E-2</v>
      </c>
      <c r="S109" s="5">
        <v>3.8699999999999998E-2</v>
      </c>
      <c r="T109" s="5">
        <v>3.8699999999999998E-2</v>
      </c>
      <c r="U109" s="5">
        <v>3.8699999999999998E-2</v>
      </c>
      <c r="V109" s="5">
        <v>3.8699999999999998E-2</v>
      </c>
      <c r="W109" s="5">
        <v>3.8699999999999998E-2</v>
      </c>
    </row>
    <row r="110" spans="1:23" x14ac:dyDescent="0.25">
      <c r="A110" s="4" t="s">
        <v>452</v>
      </c>
      <c r="B110" s="4" t="s">
        <v>436</v>
      </c>
      <c r="C110" s="4" t="s">
        <v>453</v>
      </c>
      <c r="D110" s="1" t="s">
        <v>454</v>
      </c>
      <c r="E110" s="5" t="s">
        <v>216</v>
      </c>
      <c r="F110" s="5" t="s">
        <v>216</v>
      </c>
      <c r="G110" s="5" t="s">
        <v>216</v>
      </c>
      <c r="H110" s="5" t="s">
        <v>216</v>
      </c>
      <c r="I110" s="5" t="s">
        <v>216</v>
      </c>
      <c r="J110" s="5" t="s">
        <v>216</v>
      </c>
      <c r="K110" s="5" t="s">
        <v>216</v>
      </c>
      <c r="L110" s="5" t="s">
        <v>216</v>
      </c>
      <c r="M110" s="5" t="s">
        <v>216</v>
      </c>
      <c r="N110" s="5">
        <v>1.67E-2</v>
      </c>
      <c r="O110" s="5">
        <v>1.67E-2</v>
      </c>
      <c r="P110" s="5">
        <v>1.67E-2</v>
      </c>
      <c r="Q110" s="5">
        <v>1.67E-2</v>
      </c>
      <c r="R110" s="5">
        <v>1.67E-2</v>
      </c>
      <c r="S110" s="5">
        <v>1.67E-2</v>
      </c>
      <c r="T110" s="5">
        <v>1.67E-2</v>
      </c>
      <c r="U110" s="5">
        <v>1.67E-2</v>
      </c>
      <c r="V110" s="5">
        <v>1.67E-2</v>
      </c>
      <c r="W110" s="5">
        <v>1.67E-2</v>
      </c>
    </row>
    <row r="111" spans="1:23" x14ac:dyDescent="0.25">
      <c r="A111" s="4" t="s">
        <v>455</v>
      </c>
      <c r="B111" s="4" t="s">
        <v>436</v>
      </c>
      <c r="C111" s="4" t="s">
        <v>456</v>
      </c>
      <c r="D111" s="1" t="s">
        <v>404</v>
      </c>
      <c r="E111" s="5">
        <v>0.10249999999999999</v>
      </c>
      <c r="F111" s="5">
        <v>0.10249999999999999</v>
      </c>
      <c r="G111" s="5">
        <v>0.10249999999999999</v>
      </c>
      <c r="H111" s="5">
        <v>0.10249999999999999</v>
      </c>
      <c r="I111" s="5">
        <v>0.10249999999999999</v>
      </c>
      <c r="J111" s="5">
        <v>0.10249999999999999</v>
      </c>
      <c r="K111" s="5">
        <v>0.10249999999999999</v>
      </c>
      <c r="L111" s="5">
        <v>0.10249999999999999</v>
      </c>
      <c r="M111" s="5">
        <v>0.10249999999999999</v>
      </c>
      <c r="N111" s="5">
        <v>0.10249999999999999</v>
      </c>
      <c r="O111" s="5">
        <v>0.10249999999999999</v>
      </c>
      <c r="P111" s="5">
        <v>0.10249999999999999</v>
      </c>
      <c r="Q111" s="5">
        <v>0.10249999999999999</v>
      </c>
      <c r="R111" s="5">
        <v>0.10249999999999999</v>
      </c>
      <c r="S111" s="5">
        <v>0.10249999999999999</v>
      </c>
      <c r="T111" s="5">
        <v>0.10249999999999999</v>
      </c>
      <c r="U111" s="5">
        <v>0.10249999999999999</v>
      </c>
      <c r="V111" s="5">
        <v>0.10249999999999999</v>
      </c>
      <c r="W111" s="5">
        <v>0.10249999999999999</v>
      </c>
    </row>
    <row r="112" spans="1:23" ht="25.5" x14ac:dyDescent="0.25">
      <c r="A112" s="4" t="s">
        <v>457</v>
      </c>
      <c r="B112" s="4" t="s">
        <v>436</v>
      </c>
      <c r="C112" s="4" t="s">
        <v>458</v>
      </c>
      <c r="D112" s="1" t="s">
        <v>407</v>
      </c>
      <c r="E112" s="5" t="s">
        <v>216</v>
      </c>
      <c r="F112" s="5" t="s">
        <v>216</v>
      </c>
      <c r="G112" s="5" t="s">
        <v>216</v>
      </c>
      <c r="H112" s="5" t="s">
        <v>216</v>
      </c>
      <c r="I112" s="5" t="s">
        <v>216</v>
      </c>
      <c r="J112" s="5" t="s">
        <v>216</v>
      </c>
      <c r="K112" s="5" t="s">
        <v>216</v>
      </c>
      <c r="L112" s="5" t="s">
        <v>216</v>
      </c>
      <c r="M112" s="5" t="s">
        <v>216</v>
      </c>
      <c r="N112" s="5" t="s">
        <v>216</v>
      </c>
      <c r="O112" s="5">
        <v>5.1249999999999997E-2</v>
      </c>
      <c r="P112" s="5">
        <v>5.1249999999999997E-2</v>
      </c>
      <c r="Q112" s="5">
        <v>5.1249999999999997E-2</v>
      </c>
      <c r="R112" s="5">
        <v>5.1249999999999997E-2</v>
      </c>
      <c r="S112" s="5">
        <v>5.1249999999999997E-2</v>
      </c>
      <c r="T112" s="5">
        <v>5.1249999999999997E-2</v>
      </c>
      <c r="U112" s="5">
        <v>5.1249999999999997E-2</v>
      </c>
      <c r="V112" s="5">
        <v>5.1249999999999997E-2</v>
      </c>
      <c r="W112" s="5">
        <v>5.1249999999999997E-2</v>
      </c>
    </row>
    <row r="113" spans="1:23" x14ac:dyDescent="0.25">
      <c r="A113" s="4" t="s">
        <v>459</v>
      </c>
      <c r="B113" s="4" t="s">
        <v>436</v>
      </c>
      <c r="C113" s="4" t="s">
        <v>460</v>
      </c>
      <c r="D113" s="1" t="s">
        <v>461</v>
      </c>
      <c r="E113" s="5">
        <v>0</v>
      </c>
      <c r="F113" s="5">
        <v>0</v>
      </c>
      <c r="G113" s="5">
        <v>0</v>
      </c>
      <c r="H113" s="5">
        <v>0</v>
      </c>
      <c r="I113" s="5">
        <v>0</v>
      </c>
      <c r="J113" s="5">
        <v>0</v>
      </c>
      <c r="K113" s="5">
        <v>0</v>
      </c>
      <c r="L113" s="5">
        <v>0</v>
      </c>
      <c r="M113" s="5">
        <v>0</v>
      </c>
      <c r="N113" s="5">
        <v>0</v>
      </c>
      <c r="O113" s="5">
        <v>0</v>
      </c>
      <c r="P113" s="5">
        <v>0</v>
      </c>
      <c r="Q113" s="5">
        <v>0</v>
      </c>
      <c r="R113" s="5">
        <v>0</v>
      </c>
      <c r="S113" s="5">
        <v>0</v>
      </c>
      <c r="T113" s="5">
        <v>0</v>
      </c>
      <c r="U113" s="5">
        <v>0</v>
      </c>
      <c r="V113" s="5">
        <v>0</v>
      </c>
      <c r="W113" s="5">
        <v>0</v>
      </c>
    </row>
    <row r="114" spans="1:23" x14ac:dyDescent="0.25">
      <c r="A114" s="4" t="s">
        <v>462</v>
      </c>
      <c r="B114" s="4" t="s">
        <v>436</v>
      </c>
      <c r="C114" s="4" t="s">
        <v>463</v>
      </c>
      <c r="D114" s="1" t="s">
        <v>464</v>
      </c>
      <c r="E114" s="5">
        <v>0.03</v>
      </c>
      <c r="F114" s="5">
        <v>0.01</v>
      </c>
      <c r="G114" s="5">
        <v>0.01</v>
      </c>
      <c r="H114" s="5">
        <v>0.01</v>
      </c>
      <c r="I114" s="5">
        <v>0.01</v>
      </c>
      <c r="J114" s="5">
        <v>0.01</v>
      </c>
      <c r="K114" s="5">
        <v>0.01</v>
      </c>
      <c r="L114" s="5">
        <v>0.01</v>
      </c>
      <c r="M114" s="5">
        <v>0.01</v>
      </c>
      <c r="N114" s="5">
        <v>0.01</v>
      </c>
      <c r="O114" s="5">
        <v>0.01</v>
      </c>
      <c r="P114" s="5">
        <v>0.01</v>
      </c>
      <c r="Q114" s="5">
        <v>0.01</v>
      </c>
      <c r="R114" s="5">
        <v>0.01</v>
      </c>
      <c r="S114" s="5">
        <v>0.01</v>
      </c>
      <c r="T114" s="5">
        <v>0.01</v>
      </c>
      <c r="U114" s="5">
        <v>0.01</v>
      </c>
      <c r="V114" s="5">
        <v>0.01</v>
      </c>
      <c r="W114" s="5">
        <v>0.01</v>
      </c>
    </row>
    <row r="115" spans="1:23" x14ac:dyDescent="0.25">
      <c r="A115" s="4" t="s">
        <v>465</v>
      </c>
      <c r="B115" s="4" t="s">
        <v>436</v>
      </c>
      <c r="C115" s="4" t="s">
        <v>466</v>
      </c>
      <c r="D115" s="1" t="s">
        <v>467</v>
      </c>
      <c r="E115" s="5">
        <v>0.03</v>
      </c>
      <c r="F115" s="5">
        <v>0.02</v>
      </c>
      <c r="G115" s="5">
        <v>0.02</v>
      </c>
      <c r="H115" s="5">
        <v>0.02</v>
      </c>
      <c r="I115" s="5">
        <v>0.02</v>
      </c>
      <c r="J115" s="5">
        <v>0.02</v>
      </c>
      <c r="K115" s="5">
        <v>0.02</v>
      </c>
      <c r="L115" s="5">
        <v>0.02</v>
      </c>
      <c r="M115" s="5">
        <v>0.02</v>
      </c>
      <c r="N115" s="5">
        <v>0.02</v>
      </c>
      <c r="O115" s="5">
        <v>0.02</v>
      </c>
      <c r="P115" s="5">
        <v>0.02</v>
      </c>
      <c r="Q115" s="5">
        <v>0.02</v>
      </c>
      <c r="R115" s="5">
        <v>0.02</v>
      </c>
      <c r="S115" s="5">
        <v>0.02</v>
      </c>
      <c r="T115" s="5">
        <v>0.02</v>
      </c>
      <c r="U115" s="5">
        <v>0.02</v>
      </c>
      <c r="V115" s="5">
        <v>0.02</v>
      </c>
      <c r="W115" s="5">
        <v>0.02</v>
      </c>
    </row>
    <row r="116" spans="1:23" x14ac:dyDescent="0.25">
      <c r="A116" s="4" t="s">
        <v>468</v>
      </c>
      <c r="B116" s="4" t="s">
        <v>436</v>
      </c>
      <c r="C116" s="4" t="s">
        <v>469</v>
      </c>
      <c r="D116" s="1" t="s">
        <v>470</v>
      </c>
      <c r="E116" s="5">
        <v>0.03</v>
      </c>
      <c r="F116" s="5">
        <v>0.03</v>
      </c>
      <c r="G116" s="5">
        <v>0.03</v>
      </c>
      <c r="H116" s="5">
        <v>0.03</v>
      </c>
      <c r="I116" s="5">
        <v>0.03</v>
      </c>
      <c r="J116" s="5">
        <v>0.03</v>
      </c>
      <c r="K116" s="5">
        <v>0.03</v>
      </c>
      <c r="L116" s="5">
        <v>0.03</v>
      </c>
      <c r="M116" s="5">
        <v>0.03</v>
      </c>
      <c r="N116" s="5">
        <v>0.03</v>
      </c>
      <c r="O116" s="5">
        <v>0.03</v>
      </c>
      <c r="P116" s="5">
        <v>0.03</v>
      </c>
      <c r="Q116" s="5">
        <v>0.03</v>
      </c>
      <c r="R116" s="5">
        <v>0.03</v>
      </c>
      <c r="S116" s="5">
        <v>0.03</v>
      </c>
      <c r="T116" s="5">
        <v>0.03</v>
      </c>
      <c r="U116" s="5">
        <v>0.03</v>
      </c>
      <c r="V116" s="5">
        <v>2.9499999999999998E-2</v>
      </c>
      <c r="W116" s="5">
        <v>2.9499999999999998E-2</v>
      </c>
    </row>
    <row r="117" spans="1:23" x14ac:dyDescent="0.25">
      <c r="A117" s="4" t="s">
        <v>471</v>
      </c>
      <c r="B117" s="4" t="s">
        <v>436</v>
      </c>
      <c r="C117" s="4" t="s">
        <v>472</v>
      </c>
      <c r="D117" s="1" t="s">
        <v>473</v>
      </c>
      <c r="E117" s="5" t="s">
        <v>104</v>
      </c>
      <c r="F117" s="5" t="s">
        <v>474</v>
      </c>
      <c r="G117" s="5" t="s">
        <v>475</v>
      </c>
      <c r="H117" s="5" t="s">
        <v>476</v>
      </c>
      <c r="I117" s="5" t="s">
        <v>477</v>
      </c>
      <c r="J117" s="5" t="s">
        <v>478</v>
      </c>
      <c r="K117" s="5" t="s">
        <v>479</v>
      </c>
      <c r="L117" s="5" t="s">
        <v>480</v>
      </c>
      <c r="M117" s="5" t="s">
        <v>481</v>
      </c>
      <c r="N117" s="5" t="s">
        <v>482</v>
      </c>
      <c r="O117" s="5" t="s">
        <v>483</v>
      </c>
      <c r="P117" s="5" t="s">
        <v>484</v>
      </c>
      <c r="Q117" s="5" t="s">
        <v>485</v>
      </c>
      <c r="R117" s="5" t="s">
        <v>486</v>
      </c>
      <c r="S117" s="5" t="s">
        <v>487</v>
      </c>
      <c r="T117" s="5" t="s">
        <v>488</v>
      </c>
      <c r="U117" s="5" t="s">
        <v>489</v>
      </c>
      <c r="V117" s="5" t="s">
        <v>490</v>
      </c>
      <c r="W117" s="5" t="s">
        <v>491</v>
      </c>
    </row>
    <row r="118" spans="1:23" x14ac:dyDescent="0.25">
      <c r="A118" s="4" t="s">
        <v>492</v>
      </c>
      <c r="B118" s="4" t="s">
        <v>436</v>
      </c>
      <c r="C118" s="4" t="s">
        <v>493</v>
      </c>
      <c r="D118" s="1" t="s">
        <v>494</v>
      </c>
      <c r="E118" s="5" t="s">
        <v>495</v>
      </c>
      <c r="F118" s="5" t="s">
        <v>495</v>
      </c>
      <c r="G118" s="5" t="s">
        <v>496</v>
      </c>
      <c r="H118" s="5" t="s">
        <v>497</v>
      </c>
      <c r="I118" s="5" t="s">
        <v>498</v>
      </c>
      <c r="J118" s="5" t="s">
        <v>499</v>
      </c>
      <c r="K118" s="5" t="s">
        <v>500</v>
      </c>
      <c r="L118" s="5" t="s">
        <v>501</v>
      </c>
      <c r="M118" s="5" t="s">
        <v>502</v>
      </c>
      <c r="N118" s="5" t="s">
        <v>503</v>
      </c>
      <c r="O118" s="5" t="s">
        <v>504</v>
      </c>
      <c r="P118" s="5" t="s">
        <v>505</v>
      </c>
      <c r="Q118" s="5" t="s">
        <v>506</v>
      </c>
      <c r="R118" s="5" t="s">
        <v>507</v>
      </c>
      <c r="S118" s="5" t="s">
        <v>508</v>
      </c>
      <c r="T118" s="5" t="s">
        <v>509</v>
      </c>
      <c r="U118" s="5" t="s">
        <v>510</v>
      </c>
      <c r="V118" s="5" t="s">
        <v>511</v>
      </c>
      <c r="W118" s="5" t="s">
        <v>512</v>
      </c>
    </row>
    <row r="119" spans="1:23" x14ac:dyDescent="0.25">
      <c r="A119" s="4" t="s">
        <v>513</v>
      </c>
      <c r="B119" s="4" t="s">
        <v>436</v>
      </c>
      <c r="C119" s="4" t="s">
        <v>514</v>
      </c>
      <c r="D119" s="1" t="s">
        <v>515</v>
      </c>
      <c r="E119" s="5" t="s">
        <v>516</v>
      </c>
      <c r="F119" s="5" t="s">
        <v>516</v>
      </c>
      <c r="G119" s="5" t="s">
        <v>517</v>
      </c>
      <c r="H119" s="5" t="s">
        <v>518</v>
      </c>
      <c r="I119" s="5" t="s">
        <v>519</v>
      </c>
      <c r="J119" s="5" t="s">
        <v>520</v>
      </c>
      <c r="K119" s="5" t="s">
        <v>521</v>
      </c>
      <c r="L119" s="5" t="s">
        <v>522</v>
      </c>
      <c r="M119" s="5" t="s">
        <v>523</v>
      </c>
      <c r="N119" s="5" t="s">
        <v>524</v>
      </c>
      <c r="O119" s="5" t="s">
        <v>525</v>
      </c>
      <c r="P119" s="5" t="s">
        <v>526</v>
      </c>
      <c r="Q119" s="5" t="s">
        <v>527</v>
      </c>
      <c r="R119" s="5" t="s">
        <v>528</v>
      </c>
      <c r="S119" s="5" t="s">
        <v>529</v>
      </c>
      <c r="T119" s="5" t="s">
        <v>530</v>
      </c>
      <c r="U119" s="5" t="s">
        <v>531</v>
      </c>
      <c r="V119" s="5" t="s">
        <v>532</v>
      </c>
      <c r="W119" s="5" t="s">
        <v>533</v>
      </c>
    </row>
    <row r="120" spans="1:23" x14ac:dyDescent="0.25">
      <c r="A120" s="4" t="s">
        <v>534</v>
      </c>
      <c r="B120" s="4" t="s">
        <v>436</v>
      </c>
      <c r="C120" s="4" t="s">
        <v>535</v>
      </c>
      <c r="D120" s="1" t="s">
        <v>536</v>
      </c>
      <c r="E120" s="5" t="s">
        <v>216</v>
      </c>
      <c r="F120" s="5" t="s">
        <v>216</v>
      </c>
      <c r="G120" s="5" t="s">
        <v>216</v>
      </c>
      <c r="H120" s="5" t="s">
        <v>216</v>
      </c>
      <c r="I120" s="5" t="s">
        <v>216</v>
      </c>
      <c r="J120" s="5" t="s">
        <v>216</v>
      </c>
      <c r="K120" s="5" t="s">
        <v>216</v>
      </c>
      <c r="L120" s="5" t="s">
        <v>216</v>
      </c>
      <c r="M120" s="5" t="s">
        <v>216</v>
      </c>
      <c r="N120" s="5">
        <v>1.2E-2</v>
      </c>
      <c r="O120" s="5">
        <v>1.2E-2</v>
      </c>
      <c r="P120" s="5">
        <v>1.2E-2</v>
      </c>
      <c r="Q120" s="5">
        <v>1.2E-2</v>
      </c>
      <c r="R120" s="5">
        <v>1.2E-2</v>
      </c>
      <c r="S120" s="5">
        <v>1.2E-2</v>
      </c>
      <c r="T120" s="5">
        <v>1.2E-2</v>
      </c>
      <c r="U120" s="5">
        <v>1.2E-2</v>
      </c>
      <c r="V120" s="5">
        <v>1.15E-2</v>
      </c>
      <c r="W120" s="5">
        <v>1.15E-2</v>
      </c>
    </row>
    <row r="121" spans="1:23" x14ac:dyDescent="0.25">
      <c r="A121" s="4" t="s">
        <v>537</v>
      </c>
      <c r="B121" s="4" t="s">
        <v>436</v>
      </c>
      <c r="C121" s="4" t="s">
        <v>538</v>
      </c>
      <c r="D121" s="1" t="s">
        <v>416</v>
      </c>
      <c r="E121" s="5">
        <v>5.0000000000000001E-3</v>
      </c>
      <c r="F121" s="5">
        <v>5.0000000000000001E-3</v>
      </c>
      <c r="G121" s="5">
        <v>5.0000000000000001E-3</v>
      </c>
      <c r="H121" s="5">
        <v>5.0000000000000001E-3</v>
      </c>
      <c r="I121" s="5">
        <v>5.0000000000000001E-3</v>
      </c>
      <c r="J121" s="5">
        <v>5.0000000000000001E-3</v>
      </c>
      <c r="K121" s="5">
        <v>5.0000000000000001E-3</v>
      </c>
      <c r="L121" s="5">
        <v>5.0000000000000001E-3</v>
      </c>
      <c r="M121" s="5">
        <v>5.0000000000000001E-3</v>
      </c>
      <c r="N121" s="5">
        <v>5.0000000000000001E-3</v>
      </c>
      <c r="O121" s="5">
        <v>5.0000000000000001E-3</v>
      </c>
      <c r="P121" s="5">
        <v>5.0000000000000001E-3</v>
      </c>
      <c r="Q121" s="5">
        <v>5.0000000000000001E-3</v>
      </c>
      <c r="R121" s="5">
        <v>5.0000000000000001E-3</v>
      </c>
      <c r="S121" s="5">
        <v>5.0000000000000001E-3</v>
      </c>
      <c r="T121" s="5">
        <v>5.0000000000000001E-3</v>
      </c>
      <c r="U121" s="5">
        <v>5.0000000000000001E-3</v>
      </c>
      <c r="V121" s="5">
        <v>5.0000000000000001E-3</v>
      </c>
      <c r="W121" s="5">
        <v>5.0000000000000001E-3</v>
      </c>
    </row>
    <row r="122" spans="1:23" x14ac:dyDescent="0.25">
      <c r="A122" s="4" t="s">
        <v>539</v>
      </c>
      <c r="B122" s="4" t="s">
        <v>436</v>
      </c>
      <c r="C122" s="4" t="s">
        <v>540</v>
      </c>
      <c r="D122" s="1" t="s">
        <v>541</v>
      </c>
      <c r="E122" s="5">
        <v>5.0000000000000001E-3</v>
      </c>
      <c r="F122" s="5">
        <v>5.0000000000000001E-3</v>
      </c>
      <c r="G122" s="5">
        <v>5.0000000000000001E-3</v>
      </c>
      <c r="H122" s="5">
        <v>5.0000000000000001E-3</v>
      </c>
      <c r="I122" s="5">
        <v>5.0000000000000001E-3</v>
      </c>
      <c r="J122" s="5">
        <v>5.0000000000000001E-3</v>
      </c>
      <c r="K122" s="5">
        <v>5.0000000000000001E-3</v>
      </c>
      <c r="L122" s="5">
        <v>5.0000000000000001E-3</v>
      </c>
      <c r="M122" s="5">
        <v>5.0000000000000001E-3</v>
      </c>
      <c r="N122" s="5">
        <v>5.0000000000000001E-3</v>
      </c>
      <c r="O122" s="5">
        <v>5.0000000000000001E-3</v>
      </c>
      <c r="P122" s="5">
        <v>5.0000000000000001E-3</v>
      </c>
      <c r="Q122" s="5">
        <v>5.0000000000000001E-3</v>
      </c>
      <c r="R122" s="5">
        <v>5.0000000000000001E-3</v>
      </c>
      <c r="S122" s="5">
        <v>5.0000000000000001E-3</v>
      </c>
      <c r="T122" s="5">
        <v>5.0000000000000001E-3</v>
      </c>
      <c r="U122" s="5">
        <v>5.0000000000000001E-3</v>
      </c>
      <c r="V122" s="5">
        <v>5.0000000000000001E-3</v>
      </c>
      <c r="W122" s="5">
        <v>5.0000000000000001E-3</v>
      </c>
    </row>
    <row r="123" spans="1:23" x14ac:dyDescent="0.25">
      <c r="A123" s="4" t="s">
        <v>542</v>
      </c>
      <c r="B123" s="4" t="s">
        <v>436</v>
      </c>
      <c r="C123" s="4" t="s">
        <v>543</v>
      </c>
      <c r="D123" s="1" t="s">
        <v>544</v>
      </c>
      <c r="E123" s="5">
        <v>7.4999999999999997E-3</v>
      </c>
      <c r="F123" s="5">
        <v>7.4999999999999997E-3</v>
      </c>
      <c r="G123" s="5">
        <v>7.4999999999999997E-3</v>
      </c>
      <c r="H123" s="5">
        <v>7.4999999999999997E-3</v>
      </c>
      <c r="I123" s="5">
        <v>7.4999999999999997E-3</v>
      </c>
      <c r="J123" s="5">
        <v>7.4999999999999997E-3</v>
      </c>
      <c r="K123" s="5">
        <v>7.4999999999999997E-3</v>
      </c>
      <c r="L123" s="5">
        <v>7.4999999999999997E-3</v>
      </c>
      <c r="M123" s="5">
        <v>7.4999999999999997E-3</v>
      </c>
      <c r="N123" s="5">
        <v>7.4999999999999997E-3</v>
      </c>
      <c r="O123" s="5">
        <v>7.4999999999999997E-3</v>
      </c>
      <c r="P123" s="5">
        <v>7.4999999999999997E-3</v>
      </c>
      <c r="Q123" s="5">
        <v>7.4999999999999997E-3</v>
      </c>
      <c r="R123" s="5">
        <v>7.4999999999999997E-3</v>
      </c>
      <c r="S123" s="5">
        <v>7.4999999999999997E-3</v>
      </c>
      <c r="T123" s="5">
        <v>7.4999999999999997E-3</v>
      </c>
      <c r="U123" s="5">
        <v>7.4999999999999997E-3</v>
      </c>
      <c r="V123" s="5">
        <v>7.4999999999999997E-3</v>
      </c>
      <c r="W123" s="5">
        <v>7.4999999999999997E-3</v>
      </c>
    </row>
    <row r="124" spans="1:23" x14ac:dyDescent="0.25">
      <c r="A124" s="4" t="s">
        <v>545</v>
      </c>
      <c r="B124" s="4" t="s">
        <v>436</v>
      </c>
      <c r="C124" s="4" t="s">
        <v>546</v>
      </c>
      <c r="D124" s="1"/>
      <c r="E124" s="5">
        <v>2007</v>
      </c>
      <c r="F124" s="5">
        <v>2008</v>
      </c>
      <c r="G124" s="5">
        <v>2009</v>
      </c>
      <c r="H124" s="5">
        <v>2010</v>
      </c>
      <c r="I124" s="5">
        <v>2011</v>
      </c>
      <c r="J124" s="5">
        <v>2012</v>
      </c>
      <c r="K124" s="5">
        <v>2013</v>
      </c>
      <c r="L124" s="5">
        <v>2014</v>
      </c>
      <c r="M124" s="5">
        <v>2015</v>
      </c>
      <c r="N124" s="5">
        <v>2016</v>
      </c>
      <c r="O124" s="5">
        <v>2017</v>
      </c>
      <c r="P124" s="5">
        <v>2018</v>
      </c>
      <c r="Q124" s="5">
        <v>2019</v>
      </c>
      <c r="R124" s="5">
        <v>2020</v>
      </c>
      <c r="S124" s="5">
        <v>2021</v>
      </c>
      <c r="T124" s="5">
        <v>2022</v>
      </c>
      <c r="U124" s="5">
        <v>2023</v>
      </c>
      <c r="V124" s="5">
        <v>2024</v>
      </c>
      <c r="W124" s="5">
        <v>2025</v>
      </c>
    </row>
    <row r="125" spans="1:23" x14ac:dyDescent="0.25">
      <c r="A125" s="4" t="s">
        <v>547</v>
      </c>
      <c r="B125" s="4" t="s">
        <v>548</v>
      </c>
      <c r="C125" s="4" t="s">
        <v>549</v>
      </c>
      <c r="D125" s="1" t="s">
        <v>550</v>
      </c>
      <c r="E125" s="5">
        <v>9.0999999999999998E-2</v>
      </c>
      <c r="F125" s="5">
        <v>7.6499999999999999E-2</v>
      </c>
      <c r="G125" s="5">
        <v>7.6499999999999999E-2</v>
      </c>
      <c r="H125" s="5">
        <v>7.6499999999999999E-2</v>
      </c>
      <c r="I125" s="5">
        <v>7.6499999999999999E-2</v>
      </c>
      <c r="J125" s="5">
        <v>7.6499999999999999E-2</v>
      </c>
      <c r="K125" s="5">
        <v>7.6499999999999999E-2</v>
      </c>
      <c r="L125" s="5">
        <v>7.6499999999999999E-2</v>
      </c>
      <c r="M125" s="5">
        <v>7.6499999999999999E-2</v>
      </c>
      <c r="N125" s="5">
        <v>7.6499999999999999E-2</v>
      </c>
      <c r="O125" s="5">
        <v>7.6499999999999999E-2</v>
      </c>
      <c r="P125" s="5">
        <v>7.6499999999999999E-2</v>
      </c>
      <c r="Q125" s="5">
        <v>7.6499999999999999E-2</v>
      </c>
      <c r="R125" s="5">
        <v>6.8000000000000005E-2</v>
      </c>
      <c r="S125" s="5">
        <v>6.8000000000000005E-2</v>
      </c>
      <c r="T125" s="5">
        <v>6.8000000000000005E-2</v>
      </c>
      <c r="U125" s="5">
        <v>6.8000000000000005E-2</v>
      </c>
      <c r="V125" s="5">
        <v>6.8000000000000005E-2</v>
      </c>
      <c r="W125" s="5">
        <v>6.8000000000000005E-2</v>
      </c>
    </row>
    <row r="126" spans="1:23" x14ac:dyDescent="0.25">
      <c r="A126" s="4" t="s">
        <v>551</v>
      </c>
      <c r="B126" s="4" t="s">
        <v>548</v>
      </c>
      <c r="C126" s="4" t="s">
        <v>552</v>
      </c>
      <c r="D126" s="1" t="s">
        <v>553</v>
      </c>
      <c r="E126" s="5">
        <v>7.4999999999999997E-2</v>
      </c>
      <c r="F126" s="5">
        <v>7.6499999999999999E-2</v>
      </c>
      <c r="G126" s="5">
        <v>7.6499999999999999E-2</v>
      </c>
      <c r="H126" s="5">
        <v>7.6499999999999999E-2</v>
      </c>
      <c r="I126" s="5">
        <v>7.6499999999999999E-2</v>
      </c>
      <c r="J126" s="5">
        <v>7.6499999999999999E-2</v>
      </c>
      <c r="K126" s="5">
        <v>7.6499999999999999E-2</v>
      </c>
      <c r="L126" s="5">
        <v>7.6499999999999999E-2</v>
      </c>
      <c r="M126" s="5">
        <v>7.6499999999999999E-2</v>
      </c>
      <c r="N126" s="5">
        <v>7.6499999999999999E-2</v>
      </c>
      <c r="O126" s="5">
        <v>7.6499999999999999E-2</v>
      </c>
      <c r="P126" s="5">
        <v>7.6499999999999999E-2</v>
      </c>
      <c r="Q126" s="5">
        <v>7.6499999999999999E-2</v>
      </c>
      <c r="R126" s="5">
        <v>6.8000000000000005E-2</v>
      </c>
      <c r="S126" s="5">
        <v>6.8000000000000005E-2</v>
      </c>
      <c r="T126" s="5">
        <v>6.8000000000000005E-2</v>
      </c>
      <c r="U126" s="5">
        <v>6.8000000000000005E-2</v>
      </c>
      <c r="V126" s="5">
        <v>6.8000000000000005E-2</v>
      </c>
      <c r="W126" s="5">
        <v>6.8000000000000005E-2</v>
      </c>
    </row>
    <row r="127" spans="1:23" x14ac:dyDescent="0.25">
      <c r="A127" s="4" t="s">
        <v>554</v>
      </c>
      <c r="B127" s="4" t="s">
        <v>548</v>
      </c>
      <c r="C127" s="4" t="s">
        <v>555</v>
      </c>
      <c r="D127" s="1" t="s">
        <v>556</v>
      </c>
      <c r="E127" s="5">
        <v>0.155</v>
      </c>
      <c r="F127" s="5">
        <v>0.1575</v>
      </c>
      <c r="G127" s="5">
        <v>0.16</v>
      </c>
      <c r="H127" s="5">
        <v>0.16250000000000001</v>
      </c>
      <c r="I127" s="5">
        <v>0.17499999999999999</v>
      </c>
      <c r="J127" s="5">
        <v>0.17499999999999999</v>
      </c>
      <c r="K127" s="5">
        <v>0.185</v>
      </c>
      <c r="L127" s="5">
        <v>0.185</v>
      </c>
      <c r="M127" s="5">
        <v>0.185</v>
      </c>
      <c r="N127" s="5">
        <v>0.185</v>
      </c>
      <c r="O127" s="5">
        <v>0.185</v>
      </c>
      <c r="P127" s="5">
        <v>0.185</v>
      </c>
      <c r="Q127" s="5">
        <v>0.185</v>
      </c>
      <c r="R127" s="5">
        <v>0.185</v>
      </c>
      <c r="S127" s="5">
        <v>0.185</v>
      </c>
      <c r="T127" s="5">
        <v>0.185</v>
      </c>
      <c r="U127" s="5">
        <v>0.185</v>
      </c>
      <c r="V127" s="5">
        <v>0.185</v>
      </c>
      <c r="W127" s="5">
        <v>0.185</v>
      </c>
    </row>
    <row r="128" spans="1:23" ht="25.5" x14ac:dyDescent="0.25">
      <c r="A128" s="4" t="s">
        <v>557</v>
      </c>
      <c r="B128" s="4" t="s">
        <v>548</v>
      </c>
      <c r="C128" s="4" t="s">
        <v>558</v>
      </c>
      <c r="D128" s="1" t="s">
        <v>559</v>
      </c>
      <c r="E128" s="5" t="s">
        <v>216</v>
      </c>
      <c r="F128" s="5" t="s">
        <v>216</v>
      </c>
      <c r="G128" s="5" t="s">
        <v>216</v>
      </c>
      <c r="H128" s="5" t="s">
        <v>216</v>
      </c>
      <c r="I128" s="5" t="s">
        <v>216</v>
      </c>
      <c r="J128" s="5" t="s">
        <v>216</v>
      </c>
      <c r="K128" s="5" t="s">
        <v>216</v>
      </c>
      <c r="L128" s="5" t="s">
        <v>216</v>
      </c>
      <c r="M128" s="5" t="s">
        <v>216</v>
      </c>
      <c r="N128" s="5" t="s">
        <v>216</v>
      </c>
      <c r="O128" s="5">
        <v>9.2499999999999999E-2</v>
      </c>
      <c r="P128" s="5">
        <v>9.2499999999999999E-2</v>
      </c>
      <c r="Q128" s="5">
        <v>9.2499999999999999E-2</v>
      </c>
      <c r="R128" s="5">
        <v>9.2499999999999999E-2</v>
      </c>
      <c r="S128" s="5">
        <v>9.2499999999999999E-2</v>
      </c>
      <c r="T128" s="5">
        <v>9.2499999999999999E-2</v>
      </c>
      <c r="U128" s="5">
        <v>9.2499999999999999E-2</v>
      </c>
      <c r="V128" s="5">
        <v>9.2499999999999999E-2</v>
      </c>
      <c r="W128" s="5">
        <v>9.2499999999999999E-2</v>
      </c>
    </row>
    <row r="129" spans="1:23" x14ac:dyDescent="0.25">
      <c r="A129" s="4" t="s">
        <v>560</v>
      </c>
      <c r="B129" s="4" t="s">
        <v>548</v>
      </c>
      <c r="C129" s="4" t="s">
        <v>561</v>
      </c>
      <c r="D129" s="1" t="s">
        <v>562</v>
      </c>
      <c r="E129" s="5">
        <v>0.15</v>
      </c>
      <c r="F129" s="5">
        <v>0.15</v>
      </c>
      <c r="G129" s="5">
        <v>0.15</v>
      </c>
      <c r="H129" s="5">
        <v>0.15</v>
      </c>
      <c r="I129" s="5">
        <v>0.1525</v>
      </c>
      <c r="J129" s="5">
        <v>0.155</v>
      </c>
      <c r="K129" s="5">
        <v>0.16250000000000001</v>
      </c>
      <c r="L129" s="5">
        <v>0.16500000000000001</v>
      </c>
      <c r="M129" s="5">
        <v>0.17</v>
      </c>
      <c r="N129" s="5">
        <v>0.17</v>
      </c>
      <c r="O129" s="5">
        <v>0.17</v>
      </c>
      <c r="P129" s="5">
        <v>0.17</v>
      </c>
      <c r="Q129" s="5">
        <v>0.17</v>
      </c>
      <c r="R129" s="5">
        <v>0.17</v>
      </c>
      <c r="S129" s="5">
        <v>0.17</v>
      </c>
      <c r="T129" s="5">
        <v>0.17</v>
      </c>
      <c r="U129" s="5">
        <v>0.17</v>
      </c>
      <c r="V129" s="5">
        <v>0.17</v>
      </c>
      <c r="W129" s="5">
        <v>0.17</v>
      </c>
    </row>
    <row r="130" spans="1:23" x14ac:dyDescent="0.25">
      <c r="A130" s="4" t="s">
        <v>563</v>
      </c>
      <c r="B130" s="4" t="s">
        <v>548</v>
      </c>
      <c r="C130" s="4" t="s">
        <v>564</v>
      </c>
      <c r="D130" s="1" t="s">
        <v>565</v>
      </c>
      <c r="E130" s="5" t="s">
        <v>216</v>
      </c>
      <c r="F130" s="5" t="s">
        <v>216</v>
      </c>
      <c r="G130" s="5" t="s">
        <v>216</v>
      </c>
      <c r="H130" s="5" t="s">
        <v>216</v>
      </c>
      <c r="I130" s="5" t="s">
        <v>216</v>
      </c>
      <c r="J130" s="5" t="s">
        <v>216</v>
      </c>
      <c r="K130" s="5" t="s">
        <v>216</v>
      </c>
      <c r="L130" s="5" t="s">
        <v>216</v>
      </c>
      <c r="M130" s="5" t="s">
        <v>216</v>
      </c>
      <c r="N130" s="5" t="s">
        <v>216</v>
      </c>
      <c r="O130" s="5">
        <v>8.5000000000000006E-2</v>
      </c>
      <c r="P130" s="5">
        <v>8.5000000000000006E-2</v>
      </c>
      <c r="Q130" s="5">
        <v>8.5000000000000006E-2</v>
      </c>
      <c r="R130" s="5">
        <v>8.5000000000000006E-2</v>
      </c>
      <c r="S130" s="5">
        <v>8.5000000000000006E-2</v>
      </c>
      <c r="T130" s="5">
        <v>8.5000000000000006E-2</v>
      </c>
      <c r="U130" s="5">
        <v>8.5000000000000006E-2</v>
      </c>
      <c r="V130" s="5">
        <v>8.5000000000000006E-2</v>
      </c>
      <c r="W130" s="5">
        <v>8.5000000000000006E-2</v>
      </c>
    </row>
    <row r="131" spans="1:23" x14ac:dyDescent="0.25">
      <c r="A131" s="4" t="s">
        <v>566</v>
      </c>
      <c r="B131" s="4" t="s">
        <v>548</v>
      </c>
      <c r="C131" s="4" t="s">
        <v>567</v>
      </c>
      <c r="D131" s="1" t="s">
        <v>568</v>
      </c>
      <c r="E131" s="5">
        <v>0.2</v>
      </c>
      <c r="F131" s="5">
        <v>0.2</v>
      </c>
      <c r="G131" s="5">
        <v>0.2</v>
      </c>
      <c r="H131" s="5">
        <v>0.2</v>
      </c>
      <c r="I131" s="5">
        <v>0.2</v>
      </c>
      <c r="J131" s="5">
        <v>0.2</v>
      </c>
      <c r="K131" s="5">
        <v>0.2</v>
      </c>
      <c r="L131" s="5">
        <v>0.2</v>
      </c>
      <c r="M131" s="5">
        <v>0.2</v>
      </c>
      <c r="N131" s="5">
        <v>0.2</v>
      </c>
      <c r="O131" s="5">
        <v>0.2</v>
      </c>
      <c r="P131" s="5">
        <v>0.2</v>
      </c>
      <c r="Q131" s="5">
        <v>0.2</v>
      </c>
      <c r="R131" s="5">
        <v>0.2</v>
      </c>
      <c r="S131" s="5">
        <v>0.2</v>
      </c>
      <c r="T131" s="5">
        <v>0.2</v>
      </c>
      <c r="U131" s="5">
        <v>0.2</v>
      </c>
      <c r="V131" s="5">
        <v>0.2</v>
      </c>
      <c r="W131" s="5">
        <v>0.2</v>
      </c>
    </row>
    <row r="132" spans="1:23" x14ac:dyDescent="0.25">
      <c r="A132" s="4" t="s">
        <v>569</v>
      </c>
      <c r="B132" s="4" t="s">
        <v>548</v>
      </c>
      <c r="C132" s="4" t="s">
        <v>570</v>
      </c>
      <c r="D132" s="1" t="s">
        <v>571</v>
      </c>
      <c r="E132" s="5" t="s">
        <v>216</v>
      </c>
      <c r="F132" s="5" t="s">
        <v>216</v>
      </c>
      <c r="G132" s="5" t="s">
        <v>216</v>
      </c>
      <c r="H132" s="5" t="s">
        <v>216</v>
      </c>
      <c r="I132" s="5" t="s">
        <v>216</v>
      </c>
      <c r="J132" s="5" t="s">
        <v>216</v>
      </c>
      <c r="K132" s="5" t="s">
        <v>216</v>
      </c>
      <c r="L132" s="5" t="s">
        <v>216</v>
      </c>
      <c r="M132" s="5" t="s">
        <v>216</v>
      </c>
      <c r="N132" s="5" t="s">
        <v>216</v>
      </c>
      <c r="O132" s="5">
        <v>0.1</v>
      </c>
      <c r="P132" s="5">
        <v>0.1</v>
      </c>
      <c r="Q132" s="5">
        <v>0.1</v>
      </c>
      <c r="R132" s="5">
        <v>0.1</v>
      </c>
      <c r="S132" s="5">
        <v>0.1</v>
      </c>
      <c r="T132" s="5">
        <v>0.1</v>
      </c>
      <c r="U132" s="5">
        <v>0.1</v>
      </c>
      <c r="V132" s="5">
        <v>0.1</v>
      </c>
      <c r="W132" s="5">
        <v>0.1</v>
      </c>
    </row>
    <row r="133" spans="1:23" x14ac:dyDescent="0.25">
      <c r="A133" s="4" t="s">
        <v>572</v>
      </c>
      <c r="B133" s="4" t="s">
        <v>548</v>
      </c>
      <c r="C133" s="4" t="s">
        <v>573</v>
      </c>
      <c r="D133" s="1" t="s">
        <v>574</v>
      </c>
      <c r="E133" s="5" t="s">
        <v>575</v>
      </c>
      <c r="F133" s="5" t="s">
        <v>576</v>
      </c>
      <c r="G133" s="5" t="s">
        <v>577</v>
      </c>
      <c r="H133" s="5" t="s">
        <v>578</v>
      </c>
      <c r="I133" s="5" t="s">
        <v>579</v>
      </c>
      <c r="J133" s="5" t="s">
        <v>580</v>
      </c>
      <c r="K133" s="5" t="s">
        <v>581</v>
      </c>
      <c r="L133" s="5" t="s">
        <v>582</v>
      </c>
      <c r="M133" s="5" t="s">
        <v>583</v>
      </c>
      <c r="N133" s="5" t="s">
        <v>584</v>
      </c>
      <c r="O133" s="5" t="s">
        <v>585</v>
      </c>
      <c r="P133" s="5" t="s">
        <v>586</v>
      </c>
      <c r="Q133" s="5" t="s">
        <v>587</v>
      </c>
      <c r="R133" s="5" t="s">
        <v>588</v>
      </c>
      <c r="S133" s="5" t="s">
        <v>589</v>
      </c>
      <c r="T133" s="5" t="s">
        <v>590</v>
      </c>
      <c r="U133" s="5" t="s">
        <v>591</v>
      </c>
      <c r="V133" s="5" t="s">
        <v>592</v>
      </c>
      <c r="W133" s="5" t="s">
        <v>593</v>
      </c>
    </row>
    <row r="134" spans="1:23" x14ac:dyDescent="0.25">
      <c r="A134" s="4" t="s">
        <v>594</v>
      </c>
      <c r="B134" s="4" t="s">
        <v>548</v>
      </c>
      <c r="C134" s="4" t="s">
        <v>595</v>
      </c>
      <c r="D134" s="1" t="s">
        <v>596</v>
      </c>
      <c r="E134" s="5">
        <v>1.9E-2</v>
      </c>
      <c r="F134" s="5">
        <v>1.9E-2</v>
      </c>
      <c r="G134" s="5">
        <v>1.9E-2</v>
      </c>
      <c r="H134" s="5">
        <v>1.9E-2</v>
      </c>
      <c r="I134" s="5">
        <v>1.9E-2</v>
      </c>
      <c r="J134" s="5">
        <v>1.9E-2</v>
      </c>
      <c r="K134" s="5">
        <v>1.9E-2</v>
      </c>
      <c r="L134" s="5">
        <v>1.9E-2</v>
      </c>
      <c r="M134" s="5">
        <v>1.9E-2</v>
      </c>
      <c r="N134" s="5">
        <v>1.9E-2</v>
      </c>
      <c r="O134" s="5">
        <v>1.9E-2</v>
      </c>
      <c r="P134" s="5">
        <v>1.9E-2</v>
      </c>
      <c r="Q134" s="5">
        <v>1.9E-2</v>
      </c>
      <c r="R134" s="5">
        <v>1.9E-2</v>
      </c>
      <c r="S134" s="5">
        <v>1.9E-2</v>
      </c>
      <c r="T134" s="5">
        <v>1.9E-2</v>
      </c>
      <c r="U134" s="5">
        <v>1.9E-2</v>
      </c>
      <c r="V134" s="5">
        <v>1.9E-2</v>
      </c>
      <c r="W134" s="5">
        <v>1.9E-2</v>
      </c>
    </row>
    <row r="135" spans="1:23" x14ac:dyDescent="0.25">
      <c r="A135" s="4" t="s">
        <v>597</v>
      </c>
      <c r="B135" s="4" t="s">
        <v>548</v>
      </c>
      <c r="C135" s="4" t="s">
        <v>598</v>
      </c>
      <c r="D135" s="1" t="s">
        <v>599</v>
      </c>
      <c r="E135" s="5" t="s">
        <v>216</v>
      </c>
      <c r="F135" s="5">
        <v>1.5299999999999999E-2</v>
      </c>
      <c r="G135" s="5">
        <v>1.5299999999999999E-2</v>
      </c>
      <c r="H135" s="5">
        <v>1.5299999999999999E-2</v>
      </c>
      <c r="I135" s="5">
        <v>1.5299999999999999E-2</v>
      </c>
      <c r="J135" s="5">
        <v>1.5299999999999999E-2</v>
      </c>
      <c r="K135" s="5">
        <v>1.5299999999999999E-2</v>
      </c>
      <c r="L135" s="5">
        <v>1.5299999999999999E-2</v>
      </c>
      <c r="M135" s="5">
        <v>1.5299999999999999E-2</v>
      </c>
      <c r="N135" s="5">
        <v>1.5299999999999999E-2</v>
      </c>
      <c r="O135" s="5">
        <v>1.5299999999999999E-2</v>
      </c>
      <c r="P135" s="5">
        <v>1.5299999999999999E-2</v>
      </c>
      <c r="Q135" s="5">
        <v>1.5299999999999999E-2</v>
      </c>
      <c r="R135" s="5">
        <v>1.5299999999999999E-2</v>
      </c>
      <c r="S135" s="5">
        <v>1.5299999999999999E-2</v>
      </c>
      <c r="T135" s="5">
        <v>1.5299999999999999E-2</v>
      </c>
      <c r="U135" s="5">
        <v>1.5299999999999999E-2</v>
      </c>
      <c r="V135" s="5">
        <v>1.5299999999999999E-2</v>
      </c>
      <c r="W135" s="5">
        <v>1.5299999999999999E-2</v>
      </c>
    </row>
    <row r="136" spans="1:23" x14ac:dyDescent="0.25">
      <c r="A136" s="4" t="s">
        <v>600</v>
      </c>
      <c r="B136" s="4" t="s">
        <v>601</v>
      </c>
      <c r="C136" s="4" t="s">
        <v>602</v>
      </c>
      <c r="D136" s="1" t="s">
        <v>603</v>
      </c>
      <c r="E136" s="5">
        <v>0</v>
      </c>
      <c r="F136" s="5">
        <v>0</v>
      </c>
      <c r="G136" s="5">
        <v>0</v>
      </c>
      <c r="H136" s="5">
        <v>0</v>
      </c>
      <c r="I136" s="5">
        <v>0</v>
      </c>
      <c r="J136" s="5">
        <v>0</v>
      </c>
      <c r="K136" s="5">
        <v>0</v>
      </c>
      <c r="L136" s="5">
        <v>0</v>
      </c>
      <c r="M136" s="5">
        <v>0</v>
      </c>
      <c r="N136" s="5">
        <v>0</v>
      </c>
      <c r="O136" s="5">
        <v>0</v>
      </c>
      <c r="P136" s="5">
        <v>0</v>
      </c>
      <c r="Q136" s="5">
        <v>0</v>
      </c>
      <c r="R136" s="5">
        <v>0</v>
      </c>
      <c r="S136" s="5">
        <v>0</v>
      </c>
      <c r="T136" s="5">
        <v>0</v>
      </c>
      <c r="U136" s="5">
        <v>0</v>
      </c>
      <c r="V136" s="5">
        <v>0</v>
      </c>
      <c r="W136" s="5">
        <v>0</v>
      </c>
    </row>
    <row r="137" spans="1:23" x14ac:dyDescent="0.25">
      <c r="A137" s="4" t="s">
        <v>604</v>
      </c>
      <c r="B137" s="4" t="s">
        <v>601</v>
      </c>
      <c r="C137" s="4" t="s">
        <v>605</v>
      </c>
      <c r="D137" s="1" t="s">
        <v>606</v>
      </c>
      <c r="E137" s="5">
        <v>3</v>
      </c>
      <c r="F137" s="5">
        <v>3</v>
      </c>
      <c r="G137" s="5">
        <v>3</v>
      </c>
      <c r="H137" s="5">
        <v>3</v>
      </c>
      <c r="I137" s="5">
        <v>3</v>
      </c>
      <c r="J137" s="5">
        <v>3</v>
      </c>
      <c r="K137" s="5">
        <v>3</v>
      </c>
      <c r="L137" s="5">
        <v>3</v>
      </c>
      <c r="M137" s="5">
        <v>3</v>
      </c>
      <c r="N137" s="5">
        <v>3</v>
      </c>
      <c r="O137" s="5">
        <v>3</v>
      </c>
      <c r="P137" s="5">
        <v>3</v>
      </c>
      <c r="Q137" s="5">
        <v>3</v>
      </c>
      <c r="R137" s="5">
        <v>3</v>
      </c>
      <c r="S137" s="5">
        <v>3</v>
      </c>
      <c r="T137" s="5">
        <v>3</v>
      </c>
      <c r="U137" s="5">
        <v>3</v>
      </c>
      <c r="V137" s="5">
        <v>3</v>
      </c>
      <c r="W137" s="5">
        <v>3</v>
      </c>
    </row>
    <row r="138" spans="1:23" x14ac:dyDescent="0.25">
      <c r="A138" s="4" t="s">
        <v>607</v>
      </c>
      <c r="B138" s="4" t="s">
        <v>601</v>
      </c>
      <c r="C138" s="4" t="s">
        <v>608</v>
      </c>
      <c r="D138" s="1" t="s">
        <v>609</v>
      </c>
      <c r="E138" s="5">
        <v>10</v>
      </c>
      <c r="F138" s="5">
        <v>10</v>
      </c>
      <c r="G138" s="5">
        <v>10</v>
      </c>
      <c r="H138" s="5">
        <v>10</v>
      </c>
      <c r="I138" s="5">
        <v>10</v>
      </c>
      <c r="J138" s="5">
        <v>10</v>
      </c>
      <c r="K138" s="5">
        <v>10</v>
      </c>
      <c r="L138" s="5">
        <v>10</v>
      </c>
      <c r="M138" s="5">
        <v>10</v>
      </c>
      <c r="N138" s="5">
        <v>10</v>
      </c>
      <c r="O138" s="5">
        <v>10</v>
      </c>
      <c r="P138" s="5">
        <v>10</v>
      </c>
      <c r="Q138" s="5">
        <v>10</v>
      </c>
      <c r="R138" s="5">
        <v>10</v>
      </c>
      <c r="S138" s="5">
        <v>10</v>
      </c>
      <c r="T138" s="5">
        <v>10</v>
      </c>
      <c r="U138" s="5">
        <v>10</v>
      </c>
      <c r="V138" s="5">
        <v>10</v>
      </c>
      <c r="W138" s="5">
        <v>10</v>
      </c>
    </row>
    <row r="139" spans="1:23" x14ac:dyDescent="0.25">
      <c r="A139" s="4" t="s">
        <v>610</v>
      </c>
      <c r="B139" s="4" t="s">
        <v>601</v>
      </c>
      <c r="C139" s="4" t="s">
        <v>611</v>
      </c>
      <c r="D139" s="1" t="s">
        <v>612</v>
      </c>
      <c r="E139" s="5">
        <v>19</v>
      </c>
      <c r="F139" s="5">
        <v>19</v>
      </c>
      <c r="G139" s="5">
        <v>19</v>
      </c>
      <c r="H139" s="5">
        <v>19</v>
      </c>
      <c r="I139" s="5">
        <v>19</v>
      </c>
      <c r="J139" s="5">
        <v>19</v>
      </c>
      <c r="K139" s="5">
        <v>19</v>
      </c>
      <c r="L139" s="5">
        <v>19</v>
      </c>
      <c r="M139" s="5">
        <v>19</v>
      </c>
      <c r="N139" s="5">
        <v>19</v>
      </c>
      <c r="O139" s="5">
        <v>19</v>
      </c>
      <c r="P139" s="5">
        <v>19</v>
      </c>
      <c r="Q139" s="5">
        <v>19</v>
      </c>
      <c r="R139" s="5">
        <v>19</v>
      </c>
      <c r="S139" s="5">
        <v>19</v>
      </c>
      <c r="T139" s="5">
        <v>19</v>
      </c>
      <c r="U139" s="5">
        <v>19</v>
      </c>
      <c r="V139" s="5">
        <v>19</v>
      </c>
      <c r="W139" s="5">
        <v>19</v>
      </c>
    </row>
    <row r="140" spans="1:23" x14ac:dyDescent="0.25">
      <c r="A140" s="4" t="s">
        <v>613</v>
      </c>
      <c r="B140" s="4" t="s">
        <v>601</v>
      </c>
      <c r="C140" s="4" t="s">
        <v>614</v>
      </c>
      <c r="D140" s="1" t="s">
        <v>615</v>
      </c>
      <c r="E140" s="5">
        <v>26</v>
      </c>
      <c r="F140" s="5">
        <v>26</v>
      </c>
      <c r="G140" s="5">
        <v>26</v>
      </c>
      <c r="H140" s="5">
        <v>26</v>
      </c>
      <c r="I140" s="5">
        <v>24</v>
      </c>
      <c r="J140" s="5">
        <v>24</v>
      </c>
      <c r="K140" s="5">
        <v>24</v>
      </c>
      <c r="L140" s="5">
        <v>24</v>
      </c>
      <c r="M140" s="5">
        <v>24</v>
      </c>
      <c r="N140" s="5">
        <v>24</v>
      </c>
      <c r="O140" s="5">
        <v>24</v>
      </c>
      <c r="P140" s="5">
        <v>24</v>
      </c>
      <c r="Q140" s="5">
        <v>24</v>
      </c>
      <c r="R140" s="5">
        <v>24</v>
      </c>
      <c r="S140" s="5">
        <v>24</v>
      </c>
      <c r="T140" s="5">
        <v>24</v>
      </c>
      <c r="U140" s="5">
        <v>24</v>
      </c>
      <c r="V140" s="5">
        <v>24</v>
      </c>
      <c r="W140" s="5">
        <v>24</v>
      </c>
    </row>
    <row r="141" spans="1:23" x14ac:dyDescent="0.25">
      <c r="A141" s="4" t="s">
        <v>616</v>
      </c>
      <c r="B141" s="4" t="s">
        <v>601</v>
      </c>
      <c r="C141" s="4" t="s">
        <v>617</v>
      </c>
      <c r="D141" s="1" t="s">
        <v>618</v>
      </c>
      <c r="E141" s="5" t="s">
        <v>619</v>
      </c>
      <c r="F141" s="5" t="s">
        <v>619</v>
      </c>
      <c r="G141" s="5" t="s">
        <v>619</v>
      </c>
      <c r="H141" s="5" t="s">
        <v>619</v>
      </c>
      <c r="I141" s="5" t="s">
        <v>619</v>
      </c>
      <c r="J141" s="5" t="s">
        <v>619</v>
      </c>
      <c r="K141" s="5" t="s">
        <v>619</v>
      </c>
      <c r="L141" s="5" t="s">
        <v>619</v>
      </c>
      <c r="M141" s="5" t="s">
        <v>620</v>
      </c>
      <c r="N141" s="5" t="s">
        <v>621</v>
      </c>
      <c r="O141" s="5" t="s">
        <v>621</v>
      </c>
      <c r="P141" s="5" t="s">
        <v>622</v>
      </c>
      <c r="Q141" s="5" t="s">
        <v>622</v>
      </c>
      <c r="R141" s="5" t="s">
        <v>622</v>
      </c>
      <c r="S141" s="5" t="s">
        <v>622</v>
      </c>
      <c r="T141" s="5" t="s">
        <v>622</v>
      </c>
      <c r="U141" s="5" t="s">
        <v>623</v>
      </c>
      <c r="V141" s="5" t="s">
        <v>624</v>
      </c>
      <c r="W141" s="5" t="s">
        <v>625</v>
      </c>
    </row>
    <row r="142" spans="1:23" x14ac:dyDescent="0.25">
      <c r="A142" s="4" t="s">
        <v>626</v>
      </c>
      <c r="B142" s="4" t="s">
        <v>601</v>
      </c>
      <c r="C142" s="4" t="s">
        <v>627</v>
      </c>
      <c r="D142" s="1" t="s">
        <v>628</v>
      </c>
      <c r="E142" s="5" t="s">
        <v>629</v>
      </c>
      <c r="F142" s="5" t="s">
        <v>629</v>
      </c>
      <c r="G142" s="5" t="s">
        <v>629</v>
      </c>
      <c r="H142" s="5" t="s">
        <v>629</v>
      </c>
      <c r="I142" s="5" t="s">
        <v>629</v>
      </c>
      <c r="J142" s="5" t="s">
        <v>629</v>
      </c>
      <c r="K142" s="5" t="s">
        <v>629</v>
      </c>
      <c r="L142" s="5" t="s">
        <v>629</v>
      </c>
      <c r="M142" s="5" t="s">
        <v>630</v>
      </c>
      <c r="N142" s="5" t="s">
        <v>631</v>
      </c>
      <c r="O142" s="5" t="s">
        <v>631</v>
      </c>
      <c r="P142" s="5" t="s">
        <v>632</v>
      </c>
      <c r="Q142" s="5" t="s">
        <v>632</v>
      </c>
      <c r="R142" s="5" t="s">
        <v>632</v>
      </c>
      <c r="S142" s="5" t="s">
        <v>632</v>
      </c>
      <c r="T142" s="5" t="s">
        <v>632</v>
      </c>
      <c r="U142" s="5" t="s">
        <v>633</v>
      </c>
      <c r="V142" s="5" t="s">
        <v>634</v>
      </c>
      <c r="W142" s="5" t="s">
        <v>635</v>
      </c>
    </row>
    <row r="143" spans="1:23" x14ac:dyDescent="0.25">
      <c r="A143" s="4" t="s">
        <v>636</v>
      </c>
      <c r="B143" s="4" t="s">
        <v>601</v>
      </c>
      <c r="C143" s="4" t="s">
        <v>637</v>
      </c>
      <c r="D143" s="1" t="s">
        <v>638</v>
      </c>
      <c r="E143" s="5" t="s">
        <v>639</v>
      </c>
      <c r="F143" s="5" t="s">
        <v>639</v>
      </c>
      <c r="G143" s="5" t="s">
        <v>639</v>
      </c>
      <c r="H143" s="5" t="s">
        <v>639</v>
      </c>
      <c r="I143" s="5" t="s">
        <v>639</v>
      </c>
      <c r="J143" s="5" t="s">
        <v>639</v>
      </c>
      <c r="K143" s="5" t="s">
        <v>639</v>
      </c>
      <c r="L143" s="5" t="s">
        <v>639</v>
      </c>
      <c r="M143" s="5" t="s">
        <v>640</v>
      </c>
      <c r="N143" s="5" t="s">
        <v>641</v>
      </c>
      <c r="O143" s="5" t="s">
        <v>641</v>
      </c>
      <c r="P143" s="5" t="s">
        <v>634</v>
      </c>
      <c r="Q143" s="5" t="s">
        <v>634</v>
      </c>
      <c r="R143" s="5" t="s">
        <v>634</v>
      </c>
      <c r="S143" s="5" t="s">
        <v>634</v>
      </c>
      <c r="T143" s="5" t="s">
        <v>634</v>
      </c>
      <c r="U143" s="5" t="s">
        <v>642</v>
      </c>
      <c r="V143" s="5" t="s">
        <v>643</v>
      </c>
      <c r="W143" s="5" t="s">
        <v>644</v>
      </c>
    </row>
    <row r="144" spans="1:23" x14ac:dyDescent="0.25">
      <c r="A144" s="4" t="s">
        <v>645</v>
      </c>
      <c r="B144" s="4" t="s">
        <v>601</v>
      </c>
      <c r="C144" s="4" t="s">
        <v>646</v>
      </c>
      <c r="D144" s="1" t="s">
        <v>647</v>
      </c>
      <c r="E144" s="5" t="s">
        <v>648</v>
      </c>
      <c r="F144" s="5" t="s">
        <v>648</v>
      </c>
      <c r="G144" s="5" t="s">
        <v>648</v>
      </c>
      <c r="H144" s="5" t="s">
        <v>648</v>
      </c>
      <c r="I144" s="5" t="s">
        <v>648</v>
      </c>
      <c r="J144" s="5" t="s">
        <v>648</v>
      </c>
      <c r="K144" s="5" t="s">
        <v>648</v>
      </c>
      <c r="L144" s="5" t="s">
        <v>648</v>
      </c>
      <c r="M144" s="5" t="s">
        <v>649</v>
      </c>
      <c r="N144" s="5" t="s">
        <v>650</v>
      </c>
      <c r="O144" s="5" t="s">
        <v>650</v>
      </c>
      <c r="P144" s="5" t="s">
        <v>651</v>
      </c>
      <c r="Q144" s="5" t="s">
        <v>651</v>
      </c>
      <c r="R144" s="5" t="s">
        <v>651</v>
      </c>
      <c r="S144" s="5" t="s">
        <v>651</v>
      </c>
      <c r="T144" s="5" t="s">
        <v>651</v>
      </c>
      <c r="U144" s="5" t="s">
        <v>652</v>
      </c>
      <c r="V144" s="5" t="s">
        <v>653</v>
      </c>
      <c r="W144" s="5" t="s">
        <v>654</v>
      </c>
    </row>
    <row r="145" spans="1:23" x14ac:dyDescent="0.25">
      <c r="A145" s="4" t="s">
        <v>655</v>
      </c>
      <c r="B145" s="4" t="s">
        <v>601</v>
      </c>
      <c r="C145" s="4" t="s">
        <v>656</v>
      </c>
      <c r="D145" s="1" t="s">
        <v>657</v>
      </c>
      <c r="E145" s="5" t="s">
        <v>658</v>
      </c>
      <c r="F145" s="5" t="s">
        <v>658</v>
      </c>
      <c r="G145" s="5" t="s">
        <v>658</v>
      </c>
      <c r="H145" s="5" t="s">
        <v>658</v>
      </c>
      <c r="I145" s="5" t="s">
        <v>658</v>
      </c>
      <c r="J145" s="5" t="s">
        <v>658</v>
      </c>
      <c r="K145" s="5" t="s">
        <v>658</v>
      </c>
      <c r="L145" s="5" t="s">
        <v>658</v>
      </c>
      <c r="M145" s="5" t="s">
        <v>659</v>
      </c>
      <c r="N145" s="5" t="s">
        <v>660</v>
      </c>
      <c r="O145" s="5" t="s">
        <v>660</v>
      </c>
      <c r="P145" s="5" t="s">
        <v>661</v>
      </c>
      <c r="Q145" s="5" t="s">
        <v>661</v>
      </c>
      <c r="R145" s="5" t="s">
        <v>661</v>
      </c>
      <c r="S145" s="5" t="s">
        <v>661</v>
      </c>
      <c r="T145" s="5" t="s">
        <v>661</v>
      </c>
      <c r="U145" s="5" t="s">
        <v>662</v>
      </c>
      <c r="V145" s="5" t="s">
        <v>663</v>
      </c>
      <c r="W145" s="5" t="s">
        <v>664</v>
      </c>
    </row>
    <row r="146" spans="1:23" x14ac:dyDescent="0.25">
      <c r="A146" s="4" t="s">
        <v>665</v>
      </c>
      <c r="B146" s="4" t="s">
        <v>601</v>
      </c>
      <c r="C146" s="4" t="s">
        <v>666</v>
      </c>
      <c r="D146" s="1" t="s">
        <v>667</v>
      </c>
      <c r="E146" s="5" t="s">
        <v>668</v>
      </c>
      <c r="F146" s="5" t="s">
        <v>669</v>
      </c>
      <c r="G146" s="5" t="s">
        <v>669</v>
      </c>
      <c r="H146" s="5" t="s">
        <v>669</v>
      </c>
      <c r="I146" s="5" t="s">
        <v>669</v>
      </c>
      <c r="J146" s="5" t="s">
        <v>669</v>
      </c>
      <c r="K146" s="5" t="s">
        <v>669</v>
      </c>
      <c r="L146" s="5" t="s">
        <v>669</v>
      </c>
      <c r="M146" s="5" t="s">
        <v>670</v>
      </c>
      <c r="N146" s="5" t="s">
        <v>671</v>
      </c>
      <c r="O146" s="5" t="s">
        <v>671</v>
      </c>
      <c r="P146" s="5" t="s">
        <v>672</v>
      </c>
      <c r="Q146" s="5" t="s">
        <v>672</v>
      </c>
      <c r="R146" s="5" t="s">
        <v>672</v>
      </c>
      <c r="S146" s="5" t="s">
        <v>672</v>
      </c>
      <c r="T146" s="5" t="s">
        <v>672</v>
      </c>
      <c r="U146" s="5" t="s">
        <v>673</v>
      </c>
      <c r="V146" s="5" t="s">
        <v>674</v>
      </c>
      <c r="W146" s="5" t="s">
        <v>675</v>
      </c>
    </row>
    <row r="147" spans="1:23" x14ac:dyDescent="0.25">
      <c r="A147" s="4" t="s">
        <v>676</v>
      </c>
      <c r="B147" s="4" t="s">
        <v>601</v>
      </c>
      <c r="C147" s="4" t="s">
        <v>677</v>
      </c>
      <c r="D147" s="1" t="s">
        <v>678</v>
      </c>
      <c r="E147" s="5" t="s">
        <v>679</v>
      </c>
      <c r="F147" s="5" t="s">
        <v>680</v>
      </c>
      <c r="G147" s="5" t="s">
        <v>680</v>
      </c>
      <c r="H147" s="5" t="s">
        <v>680</v>
      </c>
      <c r="I147" s="5" t="s">
        <v>680</v>
      </c>
      <c r="J147" s="5" t="s">
        <v>680</v>
      </c>
      <c r="K147" s="5" t="s">
        <v>680</v>
      </c>
      <c r="L147" s="5" t="s">
        <v>680</v>
      </c>
      <c r="M147" s="5" t="s">
        <v>681</v>
      </c>
      <c r="N147" s="5" t="s">
        <v>682</v>
      </c>
      <c r="O147" s="5" t="s">
        <v>682</v>
      </c>
      <c r="P147" s="5" t="s">
        <v>683</v>
      </c>
      <c r="Q147" s="5" t="s">
        <v>683</v>
      </c>
      <c r="R147" s="5" t="s">
        <v>683</v>
      </c>
      <c r="S147" s="5" t="s">
        <v>683</v>
      </c>
      <c r="T147" s="5" t="s">
        <v>683</v>
      </c>
      <c r="U147" s="5" t="s">
        <v>684</v>
      </c>
      <c r="V147" s="5" t="s">
        <v>685</v>
      </c>
      <c r="W147" s="5" t="s">
        <v>686</v>
      </c>
    </row>
    <row r="148" spans="1:23" x14ac:dyDescent="0.25">
      <c r="A148" s="4" t="s">
        <v>687</v>
      </c>
      <c r="B148" s="4" t="s">
        <v>601</v>
      </c>
      <c r="C148" s="4" t="s">
        <v>688</v>
      </c>
      <c r="D148" s="1" t="s">
        <v>689</v>
      </c>
      <c r="E148" s="5" t="s">
        <v>690</v>
      </c>
      <c r="F148" s="5" t="s">
        <v>690</v>
      </c>
      <c r="G148" s="5" t="s">
        <v>690</v>
      </c>
      <c r="H148" s="5" t="s">
        <v>690</v>
      </c>
      <c r="I148" s="5" t="s">
        <v>690</v>
      </c>
      <c r="J148" s="5" t="s">
        <v>690</v>
      </c>
      <c r="K148" s="5" t="s">
        <v>690</v>
      </c>
      <c r="L148" s="5" t="s">
        <v>690</v>
      </c>
      <c r="M148" s="5" t="s">
        <v>691</v>
      </c>
      <c r="N148" s="5" t="s">
        <v>692</v>
      </c>
      <c r="O148" s="5" t="s">
        <v>692</v>
      </c>
      <c r="P148" s="5" t="s">
        <v>693</v>
      </c>
      <c r="Q148" s="5" t="s">
        <v>693</v>
      </c>
      <c r="R148" s="5" t="s">
        <v>693</v>
      </c>
      <c r="S148" s="5" t="s">
        <v>693</v>
      </c>
      <c r="T148" s="5" t="s">
        <v>693</v>
      </c>
      <c r="U148" s="5" t="s">
        <v>694</v>
      </c>
      <c r="V148" s="5" t="s">
        <v>695</v>
      </c>
      <c r="W148" s="5" t="s">
        <v>696</v>
      </c>
    </row>
    <row r="149" spans="1:23" x14ac:dyDescent="0.25">
      <c r="A149" s="4" t="s">
        <v>697</v>
      </c>
      <c r="B149" s="4" t="s">
        <v>601</v>
      </c>
      <c r="C149" s="4" t="s">
        <v>698</v>
      </c>
      <c r="D149" s="1" t="s">
        <v>699</v>
      </c>
      <c r="E149" s="5" t="s">
        <v>700</v>
      </c>
      <c r="F149" s="5" t="s">
        <v>700</v>
      </c>
      <c r="G149" s="5" t="s">
        <v>700</v>
      </c>
      <c r="H149" s="5" t="s">
        <v>700</v>
      </c>
      <c r="I149" s="5" t="s">
        <v>701</v>
      </c>
      <c r="J149" s="5" t="s">
        <v>701</v>
      </c>
      <c r="K149" s="5" t="s">
        <v>701</v>
      </c>
      <c r="L149" s="5" t="s">
        <v>701</v>
      </c>
      <c r="M149" s="5" t="s">
        <v>701</v>
      </c>
      <c r="N149" s="5" t="s">
        <v>701</v>
      </c>
      <c r="O149" s="5" t="s">
        <v>701</v>
      </c>
      <c r="P149" s="5" t="s">
        <v>701</v>
      </c>
      <c r="Q149" s="5" t="s">
        <v>701</v>
      </c>
      <c r="R149" s="5" t="s">
        <v>701</v>
      </c>
      <c r="S149" s="5" t="s">
        <v>701</v>
      </c>
      <c r="T149" s="5" t="s">
        <v>701</v>
      </c>
      <c r="U149" s="5" t="s">
        <v>702</v>
      </c>
      <c r="V149" s="5" t="s">
        <v>703</v>
      </c>
      <c r="W149" s="5" t="s">
        <v>704</v>
      </c>
    </row>
    <row r="150" spans="1:23" x14ac:dyDescent="0.25">
      <c r="A150" s="4" t="s">
        <v>705</v>
      </c>
      <c r="B150" s="4" t="s">
        <v>601</v>
      </c>
      <c r="C150" s="4" t="s">
        <v>706</v>
      </c>
      <c r="D150" s="1" t="s">
        <v>707</v>
      </c>
      <c r="E150" s="5" t="s">
        <v>216</v>
      </c>
      <c r="F150" s="5" t="s">
        <v>216</v>
      </c>
      <c r="G150" s="5" t="s">
        <v>216</v>
      </c>
      <c r="H150" s="5" t="s">
        <v>216</v>
      </c>
      <c r="I150" s="5" t="s">
        <v>708</v>
      </c>
      <c r="J150" s="5" t="s">
        <v>708</v>
      </c>
      <c r="K150" s="5" t="s">
        <v>708</v>
      </c>
      <c r="L150" s="5" t="s">
        <v>708</v>
      </c>
      <c r="M150" s="5" t="s">
        <v>708</v>
      </c>
      <c r="N150" s="5" t="s">
        <v>708</v>
      </c>
      <c r="O150" s="5" t="s">
        <v>708</v>
      </c>
      <c r="P150" s="5" t="s">
        <v>708</v>
      </c>
      <c r="Q150" s="5" t="s">
        <v>708</v>
      </c>
      <c r="R150" s="5" t="s">
        <v>708</v>
      </c>
      <c r="S150" s="5" t="s">
        <v>708</v>
      </c>
      <c r="T150" s="5" t="s">
        <v>708</v>
      </c>
      <c r="U150" s="5" t="s">
        <v>709</v>
      </c>
      <c r="V150" s="5" t="s">
        <v>710</v>
      </c>
      <c r="W150" s="5" t="s">
        <v>711</v>
      </c>
    </row>
    <row r="151" spans="1:23" x14ac:dyDescent="0.25">
      <c r="A151" s="4" t="s">
        <v>712</v>
      </c>
      <c r="B151" s="4" t="s">
        <v>601</v>
      </c>
      <c r="C151" s="4" t="s">
        <v>713</v>
      </c>
      <c r="D151" s="1" t="s">
        <v>714</v>
      </c>
      <c r="E151" s="5" t="s">
        <v>216</v>
      </c>
      <c r="F151" s="5" t="s">
        <v>216</v>
      </c>
      <c r="G151" s="5" t="s">
        <v>216</v>
      </c>
      <c r="H151" s="5" t="s">
        <v>216</v>
      </c>
      <c r="I151" s="5">
        <v>6</v>
      </c>
      <c r="J151" s="5">
        <v>6</v>
      </c>
      <c r="K151" s="5">
        <v>6</v>
      </c>
      <c r="L151" s="5">
        <v>6</v>
      </c>
      <c r="M151" s="5">
        <v>6</v>
      </c>
      <c r="N151" s="5">
        <v>6</v>
      </c>
      <c r="O151" s="5">
        <v>6</v>
      </c>
      <c r="P151" s="5">
        <v>6</v>
      </c>
      <c r="Q151" s="5">
        <v>6</v>
      </c>
      <c r="R151" s="5">
        <v>6</v>
      </c>
      <c r="S151" s="5">
        <v>6</v>
      </c>
      <c r="T151" s="5">
        <v>6</v>
      </c>
      <c r="U151" s="5">
        <v>6</v>
      </c>
      <c r="V151" s="5">
        <v>6</v>
      </c>
      <c r="W151" s="5">
        <v>6</v>
      </c>
    </row>
    <row r="152" spans="1:23" x14ac:dyDescent="0.25">
      <c r="A152" s="4" t="s">
        <v>715</v>
      </c>
      <c r="B152" s="4" t="s">
        <v>601</v>
      </c>
      <c r="C152" s="4" t="s">
        <v>716</v>
      </c>
      <c r="D152" s="1" t="s">
        <v>717</v>
      </c>
      <c r="E152" s="5" t="s">
        <v>216</v>
      </c>
      <c r="F152" s="5" t="s">
        <v>216</v>
      </c>
      <c r="G152" s="5" t="s">
        <v>216</v>
      </c>
      <c r="H152" s="5" t="s">
        <v>216</v>
      </c>
      <c r="I152" s="5">
        <v>16</v>
      </c>
      <c r="J152" s="5">
        <v>16</v>
      </c>
      <c r="K152" s="5">
        <v>16</v>
      </c>
      <c r="L152" s="5">
        <v>16</v>
      </c>
      <c r="M152" s="5">
        <v>16</v>
      </c>
      <c r="N152" s="5">
        <v>16</v>
      </c>
      <c r="O152" s="5">
        <v>16</v>
      </c>
      <c r="P152" s="5">
        <v>16</v>
      </c>
      <c r="Q152" s="5">
        <v>16</v>
      </c>
      <c r="R152" s="5">
        <v>16</v>
      </c>
      <c r="S152" s="5">
        <v>16</v>
      </c>
      <c r="T152" s="5">
        <v>16</v>
      </c>
      <c r="U152" s="5">
        <v>16</v>
      </c>
      <c r="V152" s="5">
        <v>16</v>
      </c>
      <c r="W152" s="5">
        <v>16</v>
      </c>
    </row>
    <row r="153" spans="1:23" x14ac:dyDescent="0.25">
      <c r="A153" s="4" t="s">
        <v>718</v>
      </c>
      <c r="B153" s="4" t="s">
        <v>601</v>
      </c>
      <c r="C153" s="4" t="s">
        <v>719</v>
      </c>
      <c r="D153" s="1" t="s">
        <v>720</v>
      </c>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721</v>
      </c>
      <c r="S153" s="5" t="s">
        <v>722</v>
      </c>
      <c r="T153" s="5" t="s">
        <v>723</v>
      </c>
      <c r="U153" s="5" t="s">
        <v>216</v>
      </c>
      <c r="V153" s="5" t="s">
        <v>216</v>
      </c>
      <c r="W153" s="5" t="s">
        <v>216</v>
      </c>
    </row>
    <row r="154" spans="1:23" x14ac:dyDescent="0.25">
      <c r="A154" s="4" t="s">
        <v>724</v>
      </c>
      <c r="B154" s="4" t="s">
        <v>601</v>
      </c>
      <c r="C154" s="4" t="s">
        <v>725</v>
      </c>
      <c r="D154" s="1" t="s">
        <v>726</v>
      </c>
      <c r="E154" s="5" t="s">
        <v>727</v>
      </c>
      <c r="F154" s="5" t="s">
        <v>728</v>
      </c>
      <c r="G154" s="5" t="s">
        <v>728</v>
      </c>
      <c r="H154" s="5" t="s">
        <v>728</v>
      </c>
      <c r="I154" s="5" t="s">
        <v>729</v>
      </c>
      <c r="J154" s="5" t="s">
        <v>729</v>
      </c>
      <c r="K154" s="5" t="s">
        <v>729</v>
      </c>
      <c r="L154" s="5" t="s">
        <v>729</v>
      </c>
      <c r="M154" s="5" t="s">
        <v>729</v>
      </c>
      <c r="N154" s="5" t="s">
        <v>729</v>
      </c>
      <c r="O154" s="5" t="s">
        <v>729</v>
      </c>
      <c r="P154" s="5" t="s">
        <v>729</v>
      </c>
      <c r="Q154" s="5" t="s">
        <v>729</v>
      </c>
      <c r="R154" s="5" t="s">
        <v>730</v>
      </c>
      <c r="S154" s="5" t="s">
        <v>730</v>
      </c>
      <c r="T154" s="5" t="s">
        <v>730</v>
      </c>
      <c r="U154" s="5" t="s">
        <v>730</v>
      </c>
      <c r="V154" s="5" t="s">
        <v>731</v>
      </c>
      <c r="W154" s="5" t="s">
        <v>732</v>
      </c>
    </row>
    <row r="155" spans="1:23" x14ac:dyDescent="0.25">
      <c r="A155" s="4" t="s">
        <v>733</v>
      </c>
      <c r="B155" s="4" t="s">
        <v>601</v>
      </c>
      <c r="C155" s="4" t="s">
        <v>734</v>
      </c>
      <c r="D155" s="1" t="s">
        <v>735</v>
      </c>
      <c r="E155" s="5">
        <v>8725</v>
      </c>
      <c r="F155" s="5">
        <v>9000</v>
      </c>
      <c r="G155" s="5">
        <v>9000</v>
      </c>
      <c r="H155" s="5">
        <v>9000</v>
      </c>
      <c r="I155" s="5">
        <v>10000</v>
      </c>
      <c r="J155" s="5">
        <v>10000</v>
      </c>
      <c r="K155" s="5">
        <v>10000</v>
      </c>
      <c r="L155" s="5">
        <v>10000</v>
      </c>
      <c r="M155" s="5">
        <v>10000</v>
      </c>
      <c r="N155" s="5">
        <v>10000</v>
      </c>
      <c r="O155" s="5">
        <v>10000</v>
      </c>
      <c r="P155" s="5">
        <v>10000</v>
      </c>
      <c r="Q155" s="5">
        <v>10000</v>
      </c>
      <c r="R155" s="5">
        <v>15000</v>
      </c>
      <c r="S155" s="5">
        <v>15000</v>
      </c>
      <c r="T155" s="5">
        <v>15000</v>
      </c>
      <c r="U155" s="5">
        <v>15000</v>
      </c>
      <c r="V155" s="5">
        <v>16455</v>
      </c>
      <c r="W155" s="5">
        <v>17212</v>
      </c>
    </row>
    <row r="156" spans="1:23" x14ac:dyDescent="0.25">
      <c r="A156" s="4" t="s">
        <v>736</v>
      </c>
      <c r="B156" s="4" t="s">
        <v>737</v>
      </c>
      <c r="C156" s="4" t="s">
        <v>738</v>
      </c>
      <c r="D156" s="1" t="s">
        <v>739</v>
      </c>
      <c r="E156" s="5" t="s">
        <v>740</v>
      </c>
      <c r="F156" s="5" t="s">
        <v>740</v>
      </c>
      <c r="G156" s="5" t="s">
        <v>740</v>
      </c>
      <c r="H156" s="5" t="s">
        <v>740</v>
      </c>
      <c r="I156" s="5" t="s">
        <v>740</v>
      </c>
      <c r="J156" s="5" t="s">
        <v>740</v>
      </c>
      <c r="K156" s="5" t="s">
        <v>740</v>
      </c>
      <c r="L156" s="5" t="s">
        <v>740</v>
      </c>
      <c r="M156" s="5" t="s">
        <v>740</v>
      </c>
      <c r="N156" s="5" t="s">
        <v>740</v>
      </c>
      <c r="O156" s="5" t="s">
        <v>740</v>
      </c>
      <c r="P156" s="5" t="s">
        <v>740</v>
      </c>
      <c r="Q156" s="5" t="s">
        <v>740</v>
      </c>
      <c r="R156" s="5" t="s">
        <v>740</v>
      </c>
      <c r="S156" s="5" t="s">
        <v>740</v>
      </c>
      <c r="T156" s="5" t="s">
        <v>740</v>
      </c>
      <c r="U156" s="5" t="s">
        <v>740</v>
      </c>
      <c r="V156" s="5" t="s">
        <v>740</v>
      </c>
      <c r="W156" s="5" t="s">
        <v>740</v>
      </c>
    </row>
    <row r="157" spans="1:23" x14ac:dyDescent="0.25">
      <c r="A157" s="4" t="s">
        <v>741</v>
      </c>
      <c r="B157" s="4" t="s">
        <v>742</v>
      </c>
      <c r="C157" s="4" t="s">
        <v>743</v>
      </c>
      <c r="D157" s="1"/>
      <c r="E157" s="5" t="s">
        <v>744</v>
      </c>
      <c r="F157" s="5" t="s">
        <v>744</v>
      </c>
      <c r="G157" s="5" t="s">
        <v>744</v>
      </c>
      <c r="H157" s="5" t="s">
        <v>744</v>
      </c>
      <c r="I157" s="5" t="s">
        <v>744</v>
      </c>
      <c r="J157" s="5" t="s">
        <v>745</v>
      </c>
      <c r="K157" s="5" t="s">
        <v>745</v>
      </c>
      <c r="L157" s="5" t="s">
        <v>745</v>
      </c>
      <c r="M157" s="5" t="s">
        <v>745</v>
      </c>
      <c r="N157" s="5" t="s">
        <v>745</v>
      </c>
      <c r="O157" s="5" t="s">
        <v>745</v>
      </c>
      <c r="P157" s="5" t="s">
        <v>745</v>
      </c>
      <c r="Q157" s="5" t="s">
        <v>745</v>
      </c>
      <c r="R157" s="5" t="s">
        <v>745</v>
      </c>
      <c r="S157" s="5" t="s">
        <v>745</v>
      </c>
      <c r="T157" s="5" t="s">
        <v>745</v>
      </c>
      <c r="U157" s="5" t="s">
        <v>745</v>
      </c>
      <c r="V157" s="5" t="s">
        <v>745</v>
      </c>
      <c r="W157" s="5" t="s">
        <v>745</v>
      </c>
    </row>
    <row r="158" spans="1:23" x14ac:dyDescent="0.25">
      <c r="A158" s="4" t="s">
        <v>746</v>
      </c>
      <c r="B158" s="4" t="s">
        <v>747</v>
      </c>
      <c r="C158" s="4" t="s">
        <v>748</v>
      </c>
      <c r="D158" s="1" t="s">
        <v>425</v>
      </c>
      <c r="E158" s="5">
        <v>4.9000000000000002E-2</v>
      </c>
      <c r="F158" s="5">
        <v>4.9000000000000002E-2</v>
      </c>
      <c r="G158" s="5">
        <v>4.9000000000000002E-2</v>
      </c>
      <c r="H158" s="5">
        <v>4.9000000000000002E-2</v>
      </c>
      <c r="I158" s="5">
        <v>4.9000000000000002E-2</v>
      </c>
      <c r="J158" s="5">
        <v>4.9000000000000002E-2</v>
      </c>
      <c r="K158" s="5">
        <v>4.9000000000000002E-2</v>
      </c>
      <c r="L158" s="5">
        <v>4.9000000000000002E-2</v>
      </c>
      <c r="M158" s="5">
        <v>4.9000000000000002E-2</v>
      </c>
      <c r="N158" s="5">
        <v>4.9000000000000002E-2</v>
      </c>
      <c r="O158" s="5">
        <v>4.9000000000000002E-2</v>
      </c>
      <c r="P158" s="5">
        <v>4.9000000000000002E-2</v>
      </c>
      <c r="Q158" s="5">
        <v>4.9000000000000002E-2</v>
      </c>
      <c r="R158" s="5">
        <v>4.9000000000000002E-2</v>
      </c>
      <c r="S158" s="5">
        <v>4.9000000000000002E-2</v>
      </c>
      <c r="T158" s="5">
        <v>4.9000000000000002E-2</v>
      </c>
      <c r="U158" s="5">
        <v>4.9000000000000002E-2</v>
      </c>
      <c r="V158" s="5">
        <v>4.9000000000000002E-2</v>
      </c>
      <c r="W158" s="5">
        <v>0.06</v>
      </c>
    </row>
    <row r="159" spans="1:23" x14ac:dyDescent="0.25">
      <c r="A159" s="4" t="s">
        <v>749</v>
      </c>
      <c r="B159" s="4" t="s">
        <v>747</v>
      </c>
      <c r="C159" s="4" t="s">
        <v>750</v>
      </c>
      <c r="D159" s="1" t="s">
        <v>428</v>
      </c>
      <c r="E159" s="5">
        <v>4.9500000000000002E-2</v>
      </c>
      <c r="F159" s="5">
        <v>5.0999999999999997E-2</v>
      </c>
      <c r="G159" s="5">
        <v>5.0999999999999997E-2</v>
      </c>
      <c r="H159" s="5">
        <v>5.0999999999999997E-2</v>
      </c>
      <c r="I159" s="5">
        <v>5.0999999999999997E-2</v>
      </c>
      <c r="J159" s="5">
        <v>5.0999999999999997E-2</v>
      </c>
      <c r="K159" s="5">
        <v>5.0999999999999997E-2</v>
      </c>
      <c r="L159" s="5">
        <v>5.0999999999999997E-2</v>
      </c>
      <c r="M159" s="5">
        <v>5.0999999999999997E-2</v>
      </c>
      <c r="N159" s="5">
        <v>5.0999999999999997E-2</v>
      </c>
      <c r="O159" s="5">
        <v>5.0999999999999997E-2</v>
      </c>
      <c r="P159" s="5">
        <v>5.0999999999999997E-2</v>
      </c>
      <c r="Q159" s="5">
        <v>5.0999999999999997E-2</v>
      </c>
      <c r="R159" s="5">
        <v>5.0999999999999997E-2</v>
      </c>
      <c r="S159" s="5">
        <v>5.0999999999999997E-2</v>
      </c>
      <c r="T159" s="5">
        <v>5.0999999999999997E-2</v>
      </c>
      <c r="U159" s="5">
        <v>5.0999999999999997E-2</v>
      </c>
      <c r="V159" s="5">
        <v>5.0999999999999997E-2</v>
      </c>
      <c r="W159" s="5">
        <v>0.06</v>
      </c>
    </row>
    <row r="160" spans="1:23" x14ac:dyDescent="0.25">
      <c r="A160" s="4" t="s">
        <v>751</v>
      </c>
      <c r="B160" s="4" t="s">
        <v>747</v>
      </c>
      <c r="C160" s="4" t="s">
        <v>752</v>
      </c>
      <c r="D160" s="1" t="s">
        <v>753</v>
      </c>
      <c r="E160" s="5">
        <v>3.1E-2</v>
      </c>
      <c r="F160" s="5">
        <v>3.1E-2</v>
      </c>
      <c r="G160" s="5">
        <v>3.1E-2</v>
      </c>
      <c r="H160" s="5">
        <v>3.1E-2</v>
      </c>
      <c r="I160" s="5">
        <v>3.1E-2</v>
      </c>
      <c r="J160" s="5">
        <v>3.1E-2</v>
      </c>
      <c r="K160" s="5">
        <v>3.4200000000000001E-2</v>
      </c>
      <c r="L160" s="5">
        <v>3.3599999999999998E-2</v>
      </c>
      <c r="M160" s="5">
        <v>3.2899999999999999E-2</v>
      </c>
      <c r="N160" s="5">
        <v>3.2000000000000001E-2</v>
      </c>
      <c r="O160" s="5">
        <v>3.1E-2</v>
      </c>
      <c r="P160" s="5">
        <v>0.03</v>
      </c>
      <c r="Q160" s="5">
        <v>2.9000000000000001E-2</v>
      </c>
      <c r="R160" s="5">
        <v>2.7799999999999998E-2</v>
      </c>
      <c r="S160" s="5">
        <v>2.6499999999999999E-2</v>
      </c>
      <c r="T160" s="5">
        <v>2.53E-2</v>
      </c>
      <c r="U160" s="5">
        <v>2.4E-2</v>
      </c>
      <c r="V160" s="5">
        <v>2.3E-2</v>
      </c>
      <c r="W160" s="5">
        <v>2.1899999999999999E-2</v>
      </c>
    </row>
    <row r="161" spans="1:23" x14ac:dyDescent="0.25">
      <c r="A161" s="4" t="s">
        <v>754</v>
      </c>
      <c r="B161" s="4" t="s">
        <v>755</v>
      </c>
      <c r="C161" s="4" t="s">
        <v>756</v>
      </c>
      <c r="D161" s="1"/>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t="s">
        <v>216</v>
      </c>
      <c r="T161" s="5" t="s">
        <v>757</v>
      </c>
      <c r="U161" s="5" t="s">
        <v>216</v>
      </c>
      <c r="V161" s="5" t="s">
        <v>216</v>
      </c>
      <c r="W161" s="5" t="s">
        <v>216</v>
      </c>
    </row>
    <row r="162" spans="1:23" x14ac:dyDescent="0.25">
      <c r="A162" s="4" t="s">
        <v>758</v>
      </c>
      <c r="B162" s="4" t="s">
        <v>755</v>
      </c>
      <c r="C162" s="4" t="s">
        <v>759</v>
      </c>
      <c r="D162" s="1"/>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t="s">
        <v>216</v>
      </c>
      <c r="T162" s="5" t="s">
        <v>760</v>
      </c>
      <c r="U162" s="5" t="s">
        <v>216</v>
      </c>
      <c r="V162" s="5" t="s">
        <v>216</v>
      </c>
      <c r="W162" s="5" t="s">
        <v>216</v>
      </c>
    </row>
    <row r="163" spans="1:23" x14ac:dyDescent="0.25">
      <c r="A163" s="4" t="s">
        <v>761</v>
      </c>
      <c r="B163" s="4" t="s">
        <v>755</v>
      </c>
      <c r="C163" s="4" t="s">
        <v>762</v>
      </c>
      <c r="D163" s="1"/>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t="s">
        <v>763</v>
      </c>
      <c r="U163" s="5" t="s">
        <v>216</v>
      </c>
      <c r="V163" s="5" t="s">
        <v>216</v>
      </c>
      <c r="W163" s="5" t="s">
        <v>216</v>
      </c>
    </row>
    <row r="164" spans="1:23" x14ac:dyDescent="0.25">
      <c r="A164" s="4" t="s">
        <v>764</v>
      </c>
      <c r="B164" s="4" t="s">
        <v>755</v>
      </c>
      <c r="C164" s="4" t="s">
        <v>765</v>
      </c>
      <c r="D164" s="1"/>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t="s">
        <v>766</v>
      </c>
      <c r="U164" s="5" t="s">
        <v>216</v>
      </c>
      <c r="V164" s="5" t="s">
        <v>216</v>
      </c>
      <c r="W164" s="5" t="s">
        <v>216</v>
      </c>
    </row>
    <row r="165" spans="1:23" x14ac:dyDescent="0.25">
      <c r="A165" s="4" t="s">
        <v>767</v>
      </c>
      <c r="B165" s="4" t="s">
        <v>755</v>
      </c>
      <c r="C165" s="4" t="s">
        <v>768</v>
      </c>
      <c r="D165" s="1"/>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t="s">
        <v>216</v>
      </c>
      <c r="T165" s="5" t="s">
        <v>769</v>
      </c>
      <c r="U165" s="5" t="s">
        <v>216</v>
      </c>
      <c r="V165" s="5" t="s">
        <v>216</v>
      </c>
      <c r="W165" s="5" t="s">
        <v>216</v>
      </c>
    </row>
    <row r="166" spans="1:23" x14ac:dyDescent="0.25">
      <c r="A166" s="4" t="s">
        <v>770</v>
      </c>
      <c r="B166" s="4" t="s">
        <v>755</v>
      </c>
      <c r="C166" s="4" t="s">
        <v>771</v>
      </c>
      <c r="D166" s="1"/>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t="s">
        <v>216</v>
      </c>
      <c r="T166" s="5" t="s">
        <v>369</v>
      </c>
      <c r="U166" s="5" t="s">
        <v>216</v>
      </c>
      <c r="V166" s="5" t="s">
        <v>216</v>
      </c>
      <c r="W166" s="5" t="s">
        <v>216</v>
      </c>
    </row>
    <row r="167" spans="1:23" x14ac:dyDescent="0.25">
      <c r="A167" s="4" t="s">
        <v>772</v>
      </c>
      <c r="B167" s="4" t="s">
        <v>755</v>
      </c>
      <c r="C167" s="4" t="s">
        <v>773</v>
      </c>
      <c r="D167" s="1"/>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t="s">
        <v>216</v>
      </c>
      <c r="S167" s="5" t="s">
        <v>216</v>
      </c>
      <c r="T167" s="5" t="s">
        <v>474</v>
      </c>
      <c r="U167" s="5" t="s">
        <v>216</v>
      </c>
      <c r="V167" s="5" t="s">
        <v>216</v>
      </c>
      <c r="W167" s="5" t="s">
        <v>216</v>
      </c>
    </row>
    <row r="168" spans="1:23" x14ac:dyDescent="0.25">
      <c r="A168" s="4" t="s">
        <v>774</v>
      </c>
      <c r="B168" s="4" t="s">
        <v>755</v>
      </c>
      <c r="C168" s="4" t="s">
        <v>775</v>
      </c>
      <c r="D168" s="1"/>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t="s">
        <v>216</v>
      </c>
      <c r="S168" s="5" t="s">
        <v>216</v>
      </c>
      <c r="T168" s="5" t="s">
        <v>495</v>
      </c>
      <c r="U168" s="5" t="s">
        <v>216</v>
      </c>
      <c r="V168" s="5" t="s">
        <v>216</v>
      </c>
      <c r="W168" s="5" t="s">
        <v>216</v>
      </c>
    </row>
    <row r="169" spans="1:23" x14ac:dyDescent="0.25">
      <c r="A169" s="4" t="s">
        <v>776</v>
      </c>
      <c r="B169" s="4" t="s">
        <v>755</v>
      </c>
      <c r="C169" s="4" t="s">
        <v>777</v>
      </c>
      <c r="D169" s="1"/>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t="s">
        <v>216</v>
      </c>
      <c r="T169" s="5" t="s">
        <v>778</v>
      </c>
      <c r="U169" s="5" t="s">
        <v>216</v>
      </c>
      <c r="V169" s="5" t="s">
        <v>216</v>
      </c>
      <c r="W169" s="5" t="s">
        <v>216</v>
      </c>
    </row>
    <row r="170" spans="1:23" x14ac:dyDescent="0.25">
      <c r="A170" s="4" t="s">
        <v>779</v>
      </c>
      <c r="B170" s="4" t="s">
        <v>755</v>
      </c>
      <c r="C170" s="4" t="s">
        <v>780</v>
      </c>
      <c r="D170" s="1"/>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t="s">
        <v>216</v>
      </c>
      <c r="S170" s="5" t="s">
        <v>216</v>
      </c>
      <c r="T170" s="5" t="s">
        <v>781</v>
      </c>
      <c r="U170" s="5" t="s">
        <v>216</v>
      </c>
      <c r="V170" s="5" t="s">
        <v>216</v>
      </c>
      <c r="W170" s="5" t="s">
        <v>216</v>
      </c>
    </row>
    <row r="171" spans="1:23" x14ac:dyDescent="0.25">
      <c r="A171" s="4" t="s">
        <v>782</v>
      </c>
      <c r="B171" s="4" t="s">
        <v>755</v>
      </c>
      <c r="C171" s="4" t="s">
        <v>783</v>
      </c>
      <c r="D171" s="1"/>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t="s">
        <v>784</v>
      </c>
      <c r="U171" s="5" t="s">
        <v>216</v>
      </c>
      <c r="V171" s="5" t="s">
        <v>216</v>
      </c>
      <c r="W171" s="5" t="s">
        <v>216</v>
      </c>
    </row>
    <row r="172" spans="1:23" x14ac:dyDescent="0.25">
      <c r="A172" s="4" t="s">
        <v>785</v>
      </c>
      <c r="B172" s="4" t="s">
        <v>755</v>
      </c>
      <c r="C172" s="4" t="s">
        <v>786</v>
      </c>
      <c r="D172" s="1"/>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t="s">
        <v>216</v>
      </c>
      <c r="T172" s="5" t="s">
        <v>787</v>
      </c>
      <c r="U172" s="5" t="s">
        <v>216</v>
      </c>
      <c r="V172" s="5" t="s">
        <v>216</v>
      </c>
      <c r="W172" s="5" t="s">
        <v>216</v>
      </c>
    </row>
    <row r="173" spans="1:23" x14ac:dyDescent="0.25">
      <c r="A173" s="4" t="s">
        <v>788</v>
      </c>
      <c r="B173" s="4" t="s">
        <v>755</v>
      </c>
      <c r="C173" s="4" t="s">
        <v>789</v>
      </c>
      <c r="D173" s="1"/>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t="s">
        <v>216</v>
      </c>
      <c r="T173" s="5" t="s">
        <v>790</v>
      </c>
      <c r="U173" s="5" t="s">
        <v>216</v>
      </c>
      <c r="V173" s="5" t="s">
        <v>216</v>
      </c>
      <c r="W173" s="5" t="s">
        <v>216</v>
      </c>
    </row>
    <row r="174" spans="1:23" x14ac:dyDescent="0.25">
      <c r="A174" s="4" t="s">
        <v>791</v>
      </c>
      <c r="B174" s="4" t="s">
        <v>755</v>
      </c>
      <c r="C174" s="4" t="s">
        <v>792</v>
      </c>
      <c r="D174" s="1"/>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t="s">
        <v>216</v>
      </c>
      <c r="T174" s="5" t="s">
        <v>793</v>
      </c>
      <c r="U174" s="5" t="s">
        <v>216</v>
      </c>
      <c r="V174" s="5" t="s">
        <v>216</v>
      </c>
      <c r="W174" s="5" t="s">
        <v>216</v>
      </c>
    </row>
    <row r="175" spans="1:23" x14ac:dyDescent="0.25">
      <c r="A175" s="4" t="s">
        <v>794</v>
      </c>
      <c r="B175" s="4" t="s">
        <v>755</v>
      </c>
      <c r="C175" s="4" t="s">
        <v>795</v>
      </c>
      <c r="D175" s="1"/>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t="s">
        <v>216</v>
      </c>
      <c r="T175" s="5" t="s">
        <v>796</v>
      </c>
      <c r="U175" s="5" t="s">
        <v>216</v>
      </c>
      <c r="V175" s="5" t="s">
        <v>216</v>
      </c>
      <c r="W175" s="5" t="s">
        <v>216</v>
      </c>
    </row>
    <row r="176" spans="1:23" x14ac:dyDescent="0.25">
      <c r="A176" s="4" t="s">
        <v>797</v>
      </c>
      <c r="B176" s="4" t="s">
        <v>755</v>
      </c>
      <c r="C176" s="4" t="s">
        <v>798</v>
      </c>
      <c r="D176" s="1"/>
      <c r="E176" s="5" t="s">
        <v>216</v>
      </c>
      <c r="F176" s="5" t="s">
        <v>216</v>
      </c>
      <c r="G176" s="5" t="s">
        <v>216</v>
      </c>
      <c r="H176" s="5" t="s">
        <v>216</v>
      </c>
      <c r="I176" s="5" t="s">
        <v>216</v>
      </c>
      <c r="J176" s="5" t="s">
        <v>216</v>
      </c>
      <c r="K176" s="5" t="s">
        <v>216</v>
      </c>
      <c r="L176" s="5" t="s">
        <v>216</v>
      </c>
      <c r="M176" s="5" t="s">
        <v>216</v>
      </c>
      <c r="N176" s="5" t="s">
        <v>216</v>
      </c>
      <c r="O176" s="5" t="s">
        <v>216</v>
      </c>
      <c r="P176" s="5" t="s">
        <v>216</v>
      </c>
      <c r="Q176" s="5" t="s">
        <v>216</v>
      </c>
      <c r="R176" s="5" t="s">
        <v>216</v>
      </c>
      <c r="S176" s="5" t="s">
        <v>216</v>
      </c>
      <c r="T176" s="5" t="s">
        <v>799</v>
      </c>
      <c r="U176" s="5" t="s">
        <v>216</v>
      </c>
      <c r="V176" s="5" t="s">
        <v>216</v>
      </c>
      <c r="W176" s="5" t="s">
        <v>216</v>
      </c>
    </row>
    <row r="177" spans="1:23" x14ac:dyDescent="0.25">
      <c r="A177" s="4" t="s">
        <v>800</v>
      </c>
      <c r="B177" s="4" t="s">
        <v>755</v>
      </c>
      <c r="C177" s="4" t="s">
        <v>801</v>
      </c>
      <c r="D177" s="1"/>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t="s">
        <v>216</v>
      </c>
      <c r="T177" s="5" t="s">
        <v>802</v>
      </c>
      <c r="U177" s="5" t="s">
        <v>216</v>
      </c>
      <c r="V177" s="5" t="s">
        <v>216</v>
      </c>
      <c r="W177" s="5" t="s">
        <v>216</v>
      </c>
    </row>
    <row r="178" spans="1:23" x14ac:dyDescent="0.25">
      <c r="A178" s="4" t="s">
        <v>803</v>
      </c>
      <c r="B178" s="4" t="s">
        <v>755</v>
      </c>
      <c r="C178" s="4" t="s">
        <v>804</v>
      </c>
      <c r="D178" s="1"/>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t="s">
        <v>216</v>
      </c>
      <c r="S178" s="5" t="s">
        <v>216</v>
      </c>
      <c r="T178" s="5" t="s">
        <v>805</v>
      </c>
      <c r="U178" s="5" t="s">
        <v>216</v>
      </c>
      <c r="V178" s="5" t="s">
        <v>216</v>
      </c>
      <c r="W178" s="5" t="s">
        <v>216</v>
      </c>
    </row>
    <row r="179" spans="1:23" x14ac:dyDescent="0.25">
      <c r="A179" s="4" t="s">
        <v>806</v>
      </c>
      <c r="B179" s="4" t="s">
        <v>755</v>
      </c>
      <c r="C179" s="4" t="s">
        <v>807</v>
      </c>
      <c r="D179" s="1"/>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216</v>
      </c>
      <c r="S179" s="5" t="s">
        <v>216</v>
      </c>
      <c r="T179" s="5" t="s">
        <v>808</v>
      </c>
      <c r="U179" s="5" t="s">
        <v>216</v>
      </c>
      <c r="V179" s="5" t="s">
        <v>216</v>
      </c>
      <c r="W179" s="5" t="s">
        <v>216</v>
      </c>
    </row>
    <row r="180" spans="1:23" x14ac:dyDescent="0.25">
      <c r="A180" s="4" t="s">
        <v>809</v>
      </c>
      <c r="B180" s="4" t="s">
        <v>755</v>
      </c>
      <c r="C180" s="4" t="s">
        <v>810</v>
      </c>
      <c r="D180" s="1"/>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t="s">
        <v>216</v>
      </c>
      <c r="S180" s="5" t="s">
        <v>216</v>
      </c>
      <c r="T180" s="5" t="s">
        <v>811</v>
      </c>
      <c r="U180" s="5" t="s">
        <v>216</v>
      </c>
      <c r="V180" s="5" t="s">
        <v>216</v>
      </c>
      <c r="W180" s="5" t="s">
        <v>216</v>
      </c>
    </row>
    <row r="181" spans="1:23" x14ac:dyDescent="0.25">
      <c r="A181" s="4" t="s">
        <v>812</v>
      </c>
      <c r="B181" s="4" t="s">
        <v>755</v>
      </c>
      <c r="C181" s="4" t="s">
        <v>813</v>
      </c>
      <c r="D181" s="1"/>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t="s">
        <v>216</v>
      </c>
      <c r="T181" s="5" t="s">
        <v>814</v>
      </c>
      <c r="U181" s="5" t="s">
        <v>216</v>
      </c>
      <c r="V181" s="5" t="s">
        <v>216</v>
      </c>
      <c r="W181" s="5" t="s">
        <v>216</v>
      </c>
    </row>
    <row r="182" spans="1:23" x14ac:dyDescent="0.25">
      <c r="A182" s="4" t="s">
        <v>815</v>
      </c>
      <c r="B182" s="4" t="s">
        <v>755</v>
      </c>
      <c r="C182" s="4" t="s">
        <v>816</v>
      </c>
      <c r="D182" s="1"/>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t="s">
        <v>817</v>
      </c>
      <c r="U182" s="5" t="s">
        <v>216</v>
      </c>
      <c r="V182" s="5" t="s">
        <v>216</v>
      </c>
      <c r="W182" s="5" t="s">
        <v>216</v>
      </c>
    </row>
    <row r="183" spans="1:23" x14ac:dyDescent="0.25">
      <c r="A183" s="4" t="s">
        <v>818</v>
      </c>
      <c r="B183" s="4" t="s">
        <v>755</v>
      </c>
      <c r="C183" s="4" t="s">
        <v>819</v>
      </c>
      <c r="D183" s="1"/>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216</v>
      </c>
      <c r="R183" s="5" t="s">
        <v>216</v>
      </c>
      <c r="S183" s="5" t="s">
        <v>216</v>
      </c>
      <c r="T183" s="5" t="s">
        <v>817</v>
      </c>
      <c r="U183" s="5" t="s">
        <v>216</v>
      </c>
      <c r="V183" s="5" t="s">
        <v>216</v>
      </c>
      <c r="W183" s="5" t="s">
        <v>216</v>
      </c>
    </row>
    <row r="184" spans="1:23" x14ac:dyDescent="0.25">
      <c r="A184" s="4" t="s">
        <v>820</v>
      </c>
      <c r="B184" s="4" t="s">
        <v>755</v>
      </c>
      <c r="C184" s="4" t="s">
        <v>821</v>
      </c>
      <c r="D184" s="1"/>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216</v>
      </c>
      <c r="R184" s="5" t="s">
        <v>216</v>
      </c>
      <c r="S184" s="5" t="s">
        <v>216</v>
      </c>
      <c r="T184" s="5" t="s">
        <v>822</v>
      </c>
      <c r="U184" s="5" t="s">
        <v>216</v>
      </c>
      <c r="V184" s="5" t="s">
        <v>216</v>
      </c>
      <c r="W184" s="5" t="s">
        <v>216</v>
      </c>
    </row>
    <row r="185" spans="1:23" x14ac:dyDescent="0.25">
      <c r="A185" s="4" t="s">
        <v>823</v>
      </c>
      <c r="B185" s="4" t="s">
        <v>755</v>
      </c>
      <c r="C185" s="4" t="s">
        <v>824</v>
      </c>
      <c r="D185" s="1"/>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216</v>
      </c>
      <c r="R185" s="5" t="s">
        <v>216</v>
      </c>
      <c r="S185" s="5" t="s">
        <v>216</v>
      </c>
      <c r="T185" s="5" t="s">
        <v>825</v>
      </c>
      <c r="U185" s="5" t="s">
        <v>216</v>
      </c>
      <c r="V185" s="5" t="s">
        <v>216</v>
      </c>
      <c r="W185" s="5" t="s">
        <v>216</v>
      </c>
    </row>
    <row r="186" spans="1:23" x14ac:dyDescent="0.25">
      <c r="A186" s="4" t="s">
        <v>826</v>
      </c>
      <c r="B186" s="4" t="s">
        <v>755</v>
      </c>
      <c r="C186" s="4" t="s">
        <v>827</v>
      </c>
      <c r="D186" s="1"/>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216</v>
      </c>
      <c r="S186" s="5" t="s">
        <v>216</v>
      </c>
      <c r="T186" s="5" t="s">
        <v>828</v>
      </c>
      <c r="U186" s="5" t="s">
        <v>216</v>
      </c>
      <c r="V186" s="5" t="s">
        <v>216</v>
      </c>
      <c r="W186" s="5" t="s">
        <v>216</v>
      </c>
    </row>
    <row r="187" spans="1:23" x14ac:dyDescent="0.25">
      <c r="A187" s="4" t="s">
        <v>829</v>
      </c>
      <c r="B187" s="4" t="s">
        <v>755</v>
      </c>
      <c r="C187" s="4" t="s">
        <v>830</v>
      </c>
      <c r="D187" s="1"/>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t="s">
        <v>216</v>
      </c>
      <c r="T187" s="5" t="s">
        <v>831</v>
      </c>
      <c r="U187" s="5" t="s">
        <v>216</v>
      </c>
      <c r="V187" s="5" t="s">
        <v>216</v>
      </c>
      <c r="W187" s="5" t="s">
        <v>216</v>
      </c>
    </row>
    <row r="188" spans="1:23" x14ac:dyDescent="0.25">
      <c r="A188" s="4" t="s">
        <v>832</v>
      </c>
      <c r="B188" s="4" t="s">
        <v>755</v>
      </c>
      <c r="C188" s="4" t="s">
        <v>833</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t="s">
        <v>216</v>
      </c>
      <c r="T188" s="5" t="s">
        <v>831</v>
      </c>
      <c r="U188" s="5" t="s">
        <v>216</v>
      </c>
      <c r="V188" s="5" t="s">
        <v>216</v>
      </c>
      <c r="W188" s="5" t="s">
        <v>216</v>
      </c>
    </row>
    <row r="189" spans="1:23" x14ac:dyDescent="0.25">
      <c r="A189" s="4" t="s">
        <v>834</v>
      </c>
      <c r="B189" s="4" t="s">
        <v>755</v>
      </c>
      <c r="C189" s="4" t="s">
        <v>835</v>
      </c>
      <c r="D189" s="1"/>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t="s">
        <v>722</v>
      </c>
      <c r="U189" s="5" t="s">
        <v>216</v>
      </c>
      <c r="V189" s="5" t="s">
        <v>216</v>
      </c>
      <c r="W189" s="5" t="s">
        <v>216</v>
      </c>
    </row>
    <row r="190" spans="1:23" x14ac:dyDescent="0.25">
      <c r="A190" s="4" t="s">
        <v>836</v>
      </c>
      <c r="B190" s="4" t="s">
        <v>755</v>
      </c>
      <c r="C190" s="4" t="s">
        <v>837</v>
      </c>
      <c r="D190" s="1"/>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t="s">
        <v>216</v>
      </c>
      <c r="T190" s="5" t="s">
        <v>838</v>
      </c>
      <c r="U190" s="5" t="s">
        <v>216</v>
      </c>
      <c r="V190" s="5" t="s">
        <v>216</v>
      </c>
      <c r="W190" s="5" t="s">
        <v>216</v>
      </c>
    </row>
    <row r="191" spans="1:23" x14ac:dyDescent="0.25">
      <c r="A191" s="4" t="s">
        <v>839</v>
      </c>
      <c r="B191" s="4" t="s">
        <v>755</v>
      </c>
      <c r="C191" s="4" t="s">
        <v>840</v>
      </c>
      <c r="D191" s="1"/>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t="s">
        <v>216</v>
      </c>
      <c r="S191" s="5" t="s">
        <v>216</v>
      </c>
      <c r="T191" s="5" t="s">
        <v>805</v>
      </c>
      <c r="U191" s="5" t="s">
        <v>216</v>
      </c>
      <c r="V191" s="5" t="s">
        <v>216</v>
      </c>
      <c r="W191" s="5" t="s">
        <v>216</v>
      </c>
    </row>
    <row r="192" spans="1:23" x14ac:dyDescent="0.25">
      <c r="A192" s="4" t="s">
        <v>841</v>
      </c>
      <c r="B192" s="4" t="s">
        <v>755</v>
      </c>
      <c r="C192" s="4" t="s">
        <v>842</v>
      </c>
      <c r="D192" s="1"/>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t="s">
        <v>216</v>
      </c>
      <c r="S192" s="5" t="s">
        <v>216</v>
      </c>
      <c r="T192" s="5" t="s">
        <v>708</v>
      </c>
      <c r="U192" s="5" t="s">
        <v>216</v>
      </c>
      <c r="V192" s="5" t="s">
        <v>216</v>
      </c>
      <c r="W192" s="5" t="s">
        <v>216</v>
      </c>
    </row>
    <row r="193" spans="1:23" x14ac:dyDescent="0.25">
      <c r="A193" s="4" t="s">
        <v>843</v>
      </c>
      <c r="B193" s="4" t="s">
        <v>755</v>
      </c>
      <c r="C193" s="4" t="s">
        <v>844</v>
      </c>
      <c r="D193" s="1"/>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t="s">
        <v>216</v>
      </c>
      <c r="T193" s="5" t="s">
        <v>708</v>
      </c>
      <c r="U193" s="5" t="s">
        <v>216</v>
      </c>
      <c r="V193" s="5" t="s">
        <v>216</v>
      </c>
      <c r="W193" s="5" t="s">
        <v>216</v>
      </c>
    </row>
    <row r="194" spans="1:23" x14ac:dyDescent="0.25">
      <c r="A194" s="4" t="s">
        <v>845</v>
      </c>
      <c r="B194" s="4" t="s">
        <v>846</v>
      </c>
      <c r="C194" s="4" t="s">
        <v>847</v>
      </c>
      <c r="D194" s="1" t="s">
        <v>848</v>
      </c>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216</v>
      </c>
      <c r="R194" s="5" t="s">
        <v>216</v>
      </c>
      <c r="S194" s="5" t="s">
        <v>216</v>
      </c>
      <c r="T194" s="5" t="s">
        <v>216</v>
      </c>
      <c r="U194" s="5" t="s">
        <v>849</v>
      </c>
      <c r="V194" s="5" t="s">
        <v>850</v>
      </c>
      <c r="W194" s="5" t="s">
        <v>216</v>
      </c>
    </row>
    <row r="195" spans="1:23" x14ac:dyDescent="0.25">
      <c r="A195" s="4" t="s">
        <v>851</v>
      </c>
      <c r="B195" s="4" t="s">
        <v>846</v>
      </c>
      <c r="C195" s="4" t="s">
        <v>852</v>
      </c>
      <c r="D195" s="1" t="s">
        <v>853</v>
      </c>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216</v>
      </c>
      <c r="R195" s="5" t="s">
        <v>216</v>
      </c>
      <c r="S195" s="5" t="s">
        <v>216</v>
      </c>
      <c r="T195" s="5" t="s">
        <v>216</v>
      </c>
      <c r="U195" s="5" t="s">
        <v>854</v>
      </c>
      <c r="V195" s="5" t="s">
        <v>854</v>
      </c>
      <c r="W195" s="5" t="s">
        <v>216</v>
      </c>
    </row>
    <row r="196" spans="1:23" x14ac:dyDescent="0.25">
      <c r="A196" s="4" t="s">
        <v>855</v>
      </c>
      <c r="B196" s="4" t="s">
        <v>846</v>
      </c>
      <c r="C196" s="4" t="s">
        <v>856</v>
      </c>
      <c r="D196" s="1" t="s">
        <v>857</v>
      </c>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216</v>
      </c>
      <c r="R196" s="5" t="s">
        <v>216</v>
      </c>
      <c r="S196" s="5" t="s">
        <v>216</v>
      </c>
      <c r="T196" s="5" t="s">
        <v>216</v>
      </c>
      <c r="U196" s="5" t="s">
        <v>858</v>
      </c>
      <c r="V196" s="5" t="s">
        <v>859</v>
      </c>
      <c r="W196" s="5" t="s">
        <v>216</v>
      </c>
    </row>
    <row r="197" spans="1:23" x14ac:dyDescent="0.25">
      <c r="A197" s="4" t="s">
        <v>860</v>
      </c>
      <c r="B197" s="4" t="s">
        <v>846</v>
      </c>
      <c r="C197" s="4" t="s">
        <v>861</v>
      </c>
      <c r="D197" s="1" t="s">
        <v>862</v>
      </c>
      <c r="E197" s="5" t="s">
        <v>216</v>
      </c>
      <c r="F197" s="5" t="s">
        <v>216</v>
      </c>
      <c r="G197" s="5" t="s">
        <v>216</v>
      </c>
      <c r="H197" s="5" t="s">
        <v>216</v>
      </c>
      <c r="I197" s="5" t="s">
        <v>216</v>
      </c>
      <c r="J197" s="5" t="s">
        <v>216</v>
      </c>
      <c r="K197" s="5" t="s">
        <v>216</v>
      </c>
      <c r="L197" s="5" t="s">
        <v>216</v>
      </c>
      <c r="M197" s="5" t="s">
        <v>216</v>
      </c>
      <c r="N197" s="5" t="s">
        <v>216</v>
      </c>
      <c r="O197" s="5" t="s">
        <v>216</v>
      </c>
      <c r="P197" s="5" t="s">
        <v>216</v>
      </c>
      <c r="Q197" s="5" t="s">
        <v>216</v>
      </c>
      <c r="R197" s="5" t="s">
        <v>216</v>
      </c>
      <c r="S197" s="5" t="s">
        <v>216</v>
      </c>
      <c r="T197" s="5" t="s">
        <v>216</v>
      </c>
      <c r="U197" s="5" t="s">
        <v>863</v>
      </c>
      <c r="V197" s="5" t="s">
        <v>708</v>
      </c>
      <c r="W197" s="5" t="s">
        <v>216</v>
      </c>
    </row>
    <row r="198" spans="1:23" x14ac:dyDescent="0.25">
      <c r="A198" s="4" t="s">
        <v>864</v>
      </c>
      <c r="B198" s="4" t="s">
        <v>846</v>
      </c>
      <c r="C198" s="4" t="s">
        <v>865</v>
      </c>
      <c r="D198" s="1" t="s">
        <v>866</v>
      </c>
      <c r="E198" s="5" t="s">
        <v>216</v>
      </c>
      <c r="F198" s="5" t="s">
        <v>216</v>
      </c>
      <c r="G198" s="5" t="s">
        <v>216</v>
      </c>
      <c r="H198" s="5" t="s">
        <v>216</v>
      </c>
      <c r="I198" s="5" t="s">
        <v>216</v>
      </c>
      <c r="J198" s="5" t="s">
        <v>216</v>
      </c>
      <c r="K198" s="5" t="s">
        <v>216</v>
      </c>
      <c r="L198" s="5" t="s">
        <v>216</v>
      </c>
      <c r="M198" s="5" t="s">
        <v>216</v>
      </c>
      <c r="N198" s="5" t="s">
        <v>216</v>
      </c>
      <c r="O198" s="5" t="s">
        <v>216</v>
      </c>
      <c r="P198" s="5" t="s">
        <v>216</v>
      </c>
      <c r="Q198" s="5" t="s">
        <v>216</v>
      </c>
      <c r="R198" s="5" t="s">
        <v>216</v>
      </c>
      <c r="S198" s="5" t="s">
        <v>216</v>
      </c>
      <c r="T198" s="5" t="s">
        <v>216</v>
      </c>
      <c r="U198" s="5" t="s">
        <v>849</v>
      </c>
      <c r="V198" s="5" t="s">
        <v>850</v>
      </c>
      <c r="W198" s="5" t="s">
        <v>216</v>
      </c>
    </row>
    <row r="199" spans="1:23" x14ac:dyDescent="0.25">
      <c r="A199" s="4" t="s">
        <v>867</v>
      </c>
      <c r="B199" s="4" t="s">
        <v>846</v>
      </c>
      <c r="C199" s="4" t="s">
        <v>868</v>
      </c>
      <c r="D199" s="1" t="s">
        <v>869</v>
      </c>
      <c r="E199" s="5" t="s">
        <v>216</v>
      </c>
      <c r="F199" s="5" t="s">
        <v>216</v>
      </c>
      <c r="G199" s="5" t="s">
        <v>216</v>
      </c>
      <c r="H199" s="5" t="s">
        <v>216</v>
      </c>
      <c r="I199" s="5" t="s">
        <v>216</v>
      </c>
      <c r="J199" s="5" t="s">
        <v>216</v>
      </c>
      <c r="K199" s="5" t="s">
        <v>216</v>
      </c>
      <c r="L199" s="5" t="s">
        <v>216</v>
      </c>
      <c r="M199" s="5" t="s">
        <v>216</v>
      </c>
      <c r="N199" s="5" t="s">
        <v>216</v>
      </c>
      <c r="O199" s="5" t="s">
        <v>216</v>
      </c>
      <c r="P199" s="5" t="s">
        <v>216</v>
      </c>
      <c r="Q199" s="5" t="s">
        <v>216</v>
      </c>
      <c r="R199" s="5" t="s">
        <v>216</v>
      </c>
      <c r="S199" s="5" t="s">
        <v>216</v>
      </c>
      <c r="T199" s="5" t="s">
        <v>216</v>
      </c>
      <c r="U199" s="5">
        <v>0.5</v>
      </c>
      <c r="V199" s="5">
        <v>0.5</v>
      </c>
      <c r="W199" s="5" t="s">
        <v>216</v>
      </c>
    </row>
    <row r="200" spans="1:23" x14ac:dyDescent="0.25">
      <c r="A200" s="4" t="s">
        <v>870</v>
      </c>
      <c r="B200" s="4" t="s">
        <v>846</v>
      </c>
      <c r="C200" s="4" t="s">
        <v>871</v>
      </c>
      <c r="D200" s="1" t="s">
        <v>872</v>
      </c>
      <c r="E200" s="5" t="s">
        <v>216</v>
      </c>
      <c r="F200" s="5" t="s">
        <v>216</v>
      </c>
      <c r="G200" s="5" t="s">
        <v>216</v>
      </c>
      <c r="H200" s="5" t="s">
        <v>216</v>
      </c>
      <c r="I200" s="5" t="s">
        <v>216</v>
      </c>
      <c r="J200" s="5" t="s">
        <v>216</v>
      </c>
      <c r="K200" s="5" t="s">
        <v>216</v>
      </c>
      <c r="L200" s="5" t="s">
        <v>216</v>
      </c>
      <c r="M200" s="5" t="s">
        <v>216</v>
      </c>
      <c r="N200" s="5" t="s">
        <v>216</v>
      </c>
      <c r="O200" s="5" t="s">
        <v>216</v>
      </c>
      <c r="P200" s="5" t="s">
        <v>216</v>
      </c>
      <c r="Q200" s="5" t="s">
        <v>216</v>
      </c>
      <c r="R200" s="5" t="s">
        <v>216</v>
      </c>
      <c r="S200" s="5" t="s">
        <v>216</v>
      </c>
      <c r="T200" s="5" t="s">
        <v>216</v>
      </c>
      <c r="U200" s="5" t="s">
        <v>216</v>
      </c>
      <c r="V200" s="5" t="s">
        <v>873</v>
      </c>
      <c r="W200" s="5" t="s">
        <v>216</v>
      </c>
    </row>
    <row r="201" spans="1:23" x14ac:dyDescent="0.25">
      <c r="A201" s="4" t="s">
        <v>874</v>
      </c>
      <c r="B201" s="4" t="s">
        <v>875</v>
      </c>
      <c r="C201" s="4" t="s">
        <v>876</v>
      </c>
      <c r="D201" s="1" t="s">
        <v>877</v>
      </c>
      <c r="E201" s="5" t="s">
        <v>878</v>
      </c>
      <c r="F201" s="5" t="s">
        <v>878</v>
      </c>
      <c r="G201" s="5" t="s">
        <v>879</v>
      </c>
      <c r="H201" s="5" t="s">
        <v>879</v>
      </c>
      <c r="I201" s="5" t="s">
        <v>879</v>
      </c>
      <c r="J201" s="5" t="s">
        <v>879</v>
      </c>
      <c r="K201" s="5" t="s">
        <v>879</v>
      </c>
      <c r="L201" s="5" t="s">
        <v>879</v>
      </c>
      <c r="M201" s="5" t="s">
        <v>879</v>
      </c>
      <c r="N201" s="5" t="s">
        <v>879</v>
      </c>
      <c r="O201" s="5" t="s">
        <v>879</v>
      </c>
      <c r="P201" s="5" t="s">
        <v>879</v>
      </c>
      <c r="Q201" s="5" t="s">
        <v>879</v>
      </c>
      <c r="R201" s="5" t="s">
        <v>879</v>
      </c>
      <c r="S201" s="5" t="s">
        <v>879</v>
      </c>
      <c r="T201" s="5" t="s">
        <v>879</v>
      </c>
      <c r="U201" s="5" t="s">
        <v>880</v>
      </c>
      <c r="V201" s="5" t="s">
        <v>881</v>
      </c>
      <c r="W201" s="5" t="s">
        <v>882</v>
      </c>
    </row>
    <row r="202" spans="1:23" x14ac:dyDescent="0.25">
      <c r="A202" s="4" t="s">
        <v>883</v>
      </c>
      <c r="B202" s="4" t="s">
        <v>875</v>
      </c>
      <c r="C202" s="4" t="s">
        <v>884</v>
      </c>
      <c r="D202" s="1" t="s">
        <v>885</v>
      </c>
      <c r="E202" s="5" t="s">
        <v>886</v>
      </c>
      <c r="F202" s="5" t="s">
        <v>886</v>
      </c>
      <c r="G202" s="5" t="s">
        <v>886</v>
      </c>
      <c r="H202" s="5" t="s">
        <v>886</v>
      </c>
      <c r="I202" s="5" t="s">
        <v>886</v>
      </c>
      <c r="J202" s="5" t="s">
        <v>886</v>
      </c>
      <c r="K202" s="5" t="s">
        <v>886</v>
      </c>
      <c r="L202" s="5" t="s">
        <v>886</v>
      </c>
      <c r="M202" s="5" t="s">
        <v>886</v>
      </c>
      <c r="N202" s="5" t="s">
        <v>886</v>
      </c>
      <c r="O202" s="5" t="s">
        <v>886</v>
      </c>
      <c r="P202" s="5" t="s">
        <v>886</v>
      </c>
      <c r="Q202" s="5" t="s">
        <v>886</v>
      </c>
      <c r="R202" s="5" t="s">
        <v>886</v>
      </c>
      <c r="S202" s="5" t="s">
        <v>886</v>
      </c>
      <c r="T202" s="5" t="s">
        <v>886</v>
      </c>
      <c r="U202" s="5" t="s">
        <v>887</v>
      </c>
      <c r="V202" s="5" t="s">
        <v>888</v>
      </c>
      <c r="W202" s="5" t="s">
        <v>889</v>
      </c>
    </row>
    <row r="203" spans="1:23" x14ac:dyDescent="0.25">
      <c r="A203" s="4" t="s">
        <v>890</v>
      </c>
      <c r="B203" s="4" t="s">
        <v>875</v>
      </c>
      <c r="C203" s="4" t="s">
        <v>891</v>
      </c>
      <c r="D203" s="1" t="s">
        <v>892</v>
      </c>
      <c r="E203" s="5" t="s">
        <v>893</v>
      </c>
      <c r="F203" s="5" t="s">
        <v>893</v>
      </c>
      <c r="G203" s="5" t="s">
        <v>893</v>
      </c>
      <c r="H203" s="5" t="s">
        <v>893</v>
      </c>
      <c r="I203" s="5" t="s">
        <v>893</v>
      </c>
      <c r="J203" s="5" t="s">
        <v>893</v>
      </c>
      <c r="K203" s="5" t="s">
        <v>893</v>
      </c>
      <c r="L203" s="5" t="s">
        <v>893</v>
      </c>
      <c r="M203" s="5" t="s">
        <v>893</v>
      </c>
      <c r="N203" s="5" t="s">
        <v>893</v>
      </c>
      <c r="O203" s="5" t="s">
        <v>893</v>
      </c>
      <c r="P203" s="5" t="s">
        <v>893</v>
      </c>
      <c r="Q203" s="5" t="s">
        <v>893</v>
      </c>
      <c r="R203" s="5" t="s">
        <v>893</v>
      </c>
      <c r="S203" s="5" t="s">
        <v>893</v>
      </c>
      <c r="T203" s="5" t="s">
        <v>893</v>
      </c>
      <c r="U203" s="5" t="s">
        <v>894</v>
      </c>
      <c r="V203" s="5" t="s">
        <v>895</v>
      </c>
      <c r="W203" s="5" t="s">
        <v>896</v>
      </c>
    </row>
    <row r="204" spans="1:23" x14ac:dyDescent="0.25">
      <c r="A204" s="4" t="s">
        <v>897</v>
      </c>
      <c r="B204" s="4" t="s">
        <v>875</v>
      </c>
      <c r="C204" s="4" t="s">
        <v>898</v>
      </c>
      <c r="D204" s="1" t="s">
        <v>899</v>
      </c>
      <c r="E204" s="5" t="s">
        <v>811</v>
      </c>
      <c r="F204" s="5" t="s">
        <v>811</v>
      </c>
      <c r="G204" s="5" t="s">
        <v>811</v>
      </c>
      <c r="H204" s="5" t="s">
        <v>811</v>
      </c>
      <c r="I204" s="5" t="s">
        <v>811</v>
      </c>
      <c r="J204" s="5" t="s">
        <v>811</v>
      </c>
      <c r="K204" s="5" t="s">
        <v>811</v>
      </c>
      <c r="L204" s="5" t="s">
        <v>811</v>
      </c>
      <c r="M204" s="5" t="s">
        <v>811</v>
      </c>
      <c r="N204" s="5" t="s">
        <v>811</v>
      </c>
      <c r="O204" s="5" t="s">
        <v>811</v>
      </c>
      <c r="P204" s="5" t="s">
        <v>811</v>
      </c>
      <c r="Q204" s="5" t="s">
        <v>811</v>
      </c>
      <c r="R204" s="5" t="s">
        <v>811</v>
      </c>
      <c r="S204" s="5" t="s">
        <v>811</v>
      </c>
      <c r="T204" s="5" t="s">
        <v>811</v>
      </c>
      <c r="U204" s="5" t="s">
        <v>900</v>
      </c>
      <c r="V204" s="5" t="s">
        <v>901</v>
      </c>
      <c r="W204" s="5" t="s">
        <v>902</v>
      </c>
    </row>
    <row r="205" spans="1:23" x14ac:dyDescent="0.25">
      <c r="A205" s="4" t="s">
        <v>903</v>
      </c>
      <c r="B205" s="4" t="s">
        <v>875</v>
      </c>
      <c r="C205" s="4" t="s">
        <v>904</v>
      </c>
      <c r="D205" s="1" t="s">
        <v>905</v>
      </c>
      <c r="E205" s="5" t="s">
        <v>886</v>
      </c>
      <c r="F205" s="5" t="s">
        <v>886</v>
      </c>
      <c r="G205" s="5" t="s">
        <v>886</v>
      </c>
      <c r="H205" s="5" t="s">
        <v>886</v>
      </c>
      <c r="I205" s="5" t="s">
        <v>886</v>
      </c>
      <c r="J205" s="5" t="s">
        <v>886</v>
      </c>
      <c r="K205" s="5" t="s">
        <v>886</v>
      </c>
      <c r="L205" s="5" t="s">
        <v>886</v>
      </c>
      <c r="M205" s="5" t="s">
        <v>886</v>
      </c>
      <c r="N205" s="5" t="s">
        <v>886</v>
      </c>
      <c r="O205" s="5" t="s">
        <v>886</v>
      </c>
      <c r="P205" s="5" t="s">
        <v>886</v>
      </c>
      <c r="Q205" s="5" t="s">
        <v>886</v>
      </c>
      <c r="R205" s="5" t="s">
        <v>886</v>
      </c>
      <c r="S205" s="5" t="s">
        <v>886</v>
      </c>
      <c r="T205" s="5" t="s">
        <v>886</v>
      </c>
      <c r="U205" s="5" t="s">
        <v>887</v>
      </c>
      <c r="V205" s="5" t="s">
        <v>888</v>
      </c>
      <c r="W205" s="5" t="s">
        <v>889</v>
      </c>
    </row>
    <row r="206" spans="1:23" x14ac:dyDescent="0.25">
      <c r="A206" s="4" t="s">
        <v>906</v>
      </c>
      <c r="B206" s="4" t="s">
        <v>875</v>
      </c>
      <c r="C206" s="4" t="s">
        <v>907</v>
      </c>
      <c r="D206" s="1" t="s">
        <v>908</v>
      </c>
      <c r="E206" s="5" t="s">
        <v>893</v>
      </c>
      <c r="F206" s="5" t="s">
        <v>893</v>
      </c>
      <c r="G206" s="5" t="s">
        <v>893</v>
      </c>
      <c r="H206" s="5" t="s">
        <v>893</v>
      </c>
      <c r="I206" s="5" t="s">
        <v>893</v>
      </c>
      <c r="J206" s="5" t="s">
        <v>893</v>
      </c>
      <c r="K206" s="5" t="s">
        <v>893</v>
      </c>
      <c r="L206" s="5" t="s">
        <v>893</v>
      </c>
      <c r="M206" s="5" t="s">
        <v>893</v>
      </c>
      <c r="N206" s="5" t="s">
        <v>893</v>
      </c>
      <c r="O206" s="5" t="s">
        <v>893</v>
      </c>
      <c r="P206" s="5" t="s">
        <v>893</v>
      </c>
      <c r="Q206" s="5" t="s">
        <v>893</v>
      </c>
      <c r="R206" s="5" t="s">
        <v>893</v>
      </c>
      <c r="S206" s="5" t="s">
        <v>893</v>
      </c>
      <c r="T206" s="5" t="s">
        <v>893</v>
      </c>
      <c r="U206" s="5" t="s">
        <v>894</v>
      </c>
      <c r="V206" s="5" t="s">
        <v>895</v>
      </c>
      <c r="W206" s="5" t="s">
        <v>896</v>
      </c>
    </row>
    <row r="207" spans="1:23" x14ac:dyDescent="0.25">
      <c r="A207" s="4" t="s">
        <v>909</v>
      </c>
      <c r="B207" s="4" t="s">
        <v>875</v>
      </c>
      <c r="C207" s="4" t="s">
        <v>910</v>
      </c>
      <c r="D207" s="1" t="s">
        <v>911</v>
      </c>
      <c r="E207" s="5" t="s">
        <v>811</v>
      </c>
      <c r="F207" s="5" t="s">
        <v>811</v>
      </c>
      <c r="G207" s="5" t="s">
        <v>811</v>
      </c>
      <c r="H207" s="5" t="s">
        <v>811</v>
      </c>
      <c r="I207" s="5" t="s">
        <v>811</v>
      </c>
      <c r="J207" s="5" t="s">
        <v>811</v>
      </c>
      <c r="K207" s="5" t="s">
        <v>811</v>
      </c>
      <c r="L207" s="5" t="s">
        <v>811</v>
      </c>
      <c r="M207" s="5" t="s">
        <v>811</v>
      </c>
      <c r="N207" s="5" t="s">
        <v>811</v>
      </c>
      <c r="O207" s="5" t="s">
        <v>811</v>
      </c>
      <c r="P207" s="5" t="s">
        <v>811</v>
      </c>
      <c r="Q207" s="5" t="s">
        <v>811</v>
      </c>
      <c r="R207" s="5" t="s">
        <v>811</v>
      </c>
      <c r="S207" s="5" t="s">
        <v>811</v>
      </c>
      <c r="T207" s="5" t="s">
        <v>811</v>
      </c>
      <c r="U207" s="5" t="s">
        <v>900</v>
      </c>
      <c r="V207" s="5" t="s">
        <v>901</v>
      </c>
      <c r="W207" s="5" t="s">
        <v>902</v>
      </c>
    </row>
    <row r="208" spans="1:23" x14ac:dyDescent="0.25">
      <c r="A208" s="4" t="s">
        <v>912</v>
      </c>
      <c r="B208" s="4" t="s">
        <v>875</v>
      </c>
      <c r="C208" s="4" t="s">
        <v>913</v>
      </c>
      <c r="D208" s="1" t="s">
        <v>914</v>
      </c>
      <c r="E208" s="5" t="s">
        <v>915</v>
      </c>
      <c r="F208" s="5" t="s">
        <v>915</v>
      </c>
      <c r="G208" s="5" t="s">
        <v>915</v>
      </c>
      <c r="H208" s="5" t="s">
        <v>915</v>
      </c>
      <c r="I208" s="5" t="s">
        <v>915</v>
      </c>
      <c r="J208" s="5" t="s">
        <v>915</v>
      </c>
      <c r="K208" s="5" t="s">
        <v>915</v>
      </c>
      <c r="L208" s="5" t="s">
        <v>915</v>
      </c>
      <c r="M208" s="5" t="s">
        <v>915</v>
      </c>
      <c r="N208" s="5" t="s">
        <v>916</v>
      </c>
      <c r="O208" s="5" t="s">
        <v>916</v>
      </c>
      <c r="P208" s="5" t="s">
        <v>916</v>
      </c>
      <c r="Q208" s="5" t="s">
        <v>916</v>
      </c>
      <c r="R208" s="5" t="s">
        <v>916</v>
      </c>
      <c r="S208" s="5" t="s">
        <v>916</v>
      </c>
      <c r="T208" s="5" t="s">
        <v>916</v>
      </c>
      <c r="U208" s="5" t="s">
        <v>917</v>
      </c>
      <c r="V208" s="5" t="s">
        <v>918</v>
      </c>
      <c r="W208" s="5" t="s">
        <v>919</v>
      </c>
    </row>
    <row r="209" spans="1:23" ht="25.5" x14ac:dyDescent="0.25">
      <c r="A209" s="4" t="s">
        <v>920</v>
      </c>
      <c r="B209" s="4" t="s">
        <v>875</v>
      </c>
      <c r="C209" s="4" t="s">
        <v>921</v>
      </c>
      <c r="D209" s="1" t="s">
        <v>922</v>
      </c>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216</v>
      </c>
      <c r="R209" s="5" t="s">
        <v>916</v>
      </c>
      <c r="S209" s="5" t="s">
        <v>923</v>
      </c>
      <c r="T209" s="5" t="s">
        <v>923</v>
      </c>
      <c r="U209" s="5" t="s">
        <v>924</v>
      </c>
      <c r="V209" s="5" t="s">
        <v>925</v>
      </c>
      <c r="W209" s="5" t="s">
        <v>926</v>
      </c>
    </row>
    <row r="210" spans="1:23" x14ac:dyDescent="0.25">
      <c r="A210" s="4" t="s">
        <v>927</v>
      </c>
      <c r="B210" s="4" t="s">
        <v>875</v>
      </c>
      <c r="C210" s="4" t="s">
        <v>928</v>
      </c>
      <c r="D210" s="1" t="s">
        <v>929</v>
      </c>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216</v>
      </c>
      <c r="R210" s="5" t="s">
        <v>216</v>
      </c>
      <c r="S210" s="5" t="s">
        <v>216</v>
      </c>
      <c r="T210" s="5" t="s">
        <v>825</v>
      </c>
      <c r="U210" s="5" t="s">
        <v>216</v>
      </c>
      <c r="V210" s="5" t="s">
        <v>216</v>
      </c>
      <c r="W210" s="5" t="s">
        <v>216</v>
      </c>
    </row>
    <row r="211" spans="1:23" x14ac:dyDescent="0.25">
      <c r="A211" s="4" t="s">
        <v>930</v>
      </c>
      <c r="B211" s="4" t="s">
        <v>875</v>
      </c>
      <c r="C211" s="4" t="s">
        <v>931</v>
      </c>
      <c r="D211" s="1" t="s">
        <v>932</v>
      </c>
      <c r="E211" s="5" t="s">
        <v>933</v>
      </c>
      <c r="F211" s="5" t="s">
        <v>933</v>
      </c>
      <c r="G211" s="5" t="s">
        <v>933</v>
      </c>
      <c r="H211" s="5" t="s">
        <v>933</v>
      </c>
      <c r="I211" s="5" t="s">
        <v>933</v>
      </c>
      <c r="J211" s="5" t="s">
        <v>933</v>
      </c>
      <c r="K211" s="5" t="s">
        <v>933</v>
      </c>
      <c r="L211" s="5" t="s">
        <v>933</v>
      </c>
      <c r="M211" s="5" t="s">
        <v>933</v>
      </c>
      <c r="N211" s="5" t="s">
        <v>216</v>
      </c>
      <c r="O211" s="5" t="s">
        <v>216</v>
      </c>
      <c r="P211" s="5" t="s">
        <v>216</v>
      </c>
      <c r="Q211" s="5" t="s">
        <v>216</v>
      </c>
      <c r="R211" s="5" t="s">
        <v>216</v>
      </c>
      <c r="S211" s="5" t="s">
        <v>216</v>
      </c>
      <c r="T211" s="5" t="s">
        <v>216</v>
      </c>
      <c r="U211" s="5" t="s">
        <v>216</v>
      </c>
      <c r="V211" s="5" t="s">
        <v>216</v>
      </c>
      <c r="W211" s="5" t="s">
        <v>216</v>
      </c>
    </row>
    <row r="212" spans="1:23" x14ac:dyDescent="0.25">
      <c r="A212" s="4" t="s">
        <v>934</v>
      </c>
      <c r="B212" s="4" t="s">
        <v>875</v>
      </c>
      <c r="C212" s="4" t="s">
        <v>935</v>
      </c>
      <c r="D212" s="1" t="s">
        <v>936</v>
      </c>
      <c r="E212" s="5" t="s">
        <v>916</v>
      </c>
      <c r="F212" s="5" t="s">
        <v>916</v>
      </c>
      <c r="G212" s="5" t="s">
        <v>916</v>
      </c>
      <c r="H212" s="5" t="s">
        <v>916</v>
      </c>
      <c r="I212" s="5" t="s">
        <v>916</v>
      </c>
      <c r="J212" s="5" t="s">
        <v>916</v>
      </c>
      <c r="K212" s="5" t="s">
        <v>916</v>
      </c>
      <c r="L212" s="5" t="s">
        <v>916</v>
      </c>
      <c r="M212" s="5" t="s">
        <v>916</v>
      </c>
      <c r="N212" s="5" t="s">
        <v>916</v>
      </c>
      <c r="O212" s="5" t="s">
        <v>916</v>
      </c>
      <c r="P212" s="5" t="s">
        <v>916</v>
      </c>
      <c r="Q212" s="5" t="s">
        <v>916</v>
      </c>
      <c r="R212" s="5" t="s">
        <v>937</v>
      </c>
      <c r="S212" s="5" t="s">
        <v>938</v>
      </c>
      <c r="T212" s="5" t="s">
        <v>938</v>
      </c>
      <c r="U212" s="5" t="s">
        <v>939</v>
      </c>
      <c r="V212" s="5" t="s">
        <v>940</v>
      </c>
      <c r="W212" s="5" t="s">
        <v>941</v>
      </c>
    </row>
    <row r="213" spans="1:23" x14ac:dyDescent="0.25">
      <c r="A213" s="4" t="s">
        <v>942</v>
      </c>
      <c r="B213" s="4" t="s">
        <v>875</v>
      </c>
      <c r="C213" s="4" t="s">
        <v>943</v>
      </c>
      <c r="D213" s="1" t="s">
        <v>944</v>
      </c>
      <c r="E213" s="5" t="s">
        <v>216</v>
      </c>
      <c r="F213" s="5" t="s">
        <v>216</v>
      </c>
      <c r="G213" s="5" t="s">
        <v>216</v>
      </c>
      <c r="H213" s="5" t="s">
        <v>216</v>
      </c>
      <c r="I213" s="5" t="s">
        <v>216</v>
      </c>
      <c r="J213" s="5" t="s">
        <v>216</v>
      </c>
      <c r="K213" s="5" t="s">
        <v>945</v>
      </c>
      <c r="L213" s="5" t="s">
        <v>945</v>
      </c>
      <c r="M213" s="5" t="s">
        <v>945</v>
      </c>
      <c r="N213" s="5" t="s">
        <v>945</v>
      </c>
      <c r="O213" s="5" t="s">
        <v>945</v>
      </c>
      <c r="P213" s="5" t="s">
        <v>945</v>
      </c>
      <c r="Q213" s="5" t="s">
        <v>945</v>
      </c>
      <c r="R213" s="5" t="s">
        <v>946</v>
      </c>
      <c r="S213" s="5" t="s">
        <v>947</v>
      </c>
      <c r="T213" s="5" t="s">
        <v>947</v>
      </c>
      <c r="U213" s="5" t="s">
        <v>948</v>
      </c>
      <c r="V213" s="5" t="s">
        <v>949</v>
      </c>
      <c r="W213" s="5" t="s">
        <v>950</v>
      </c>
    </row>
    <row r="214" spans="1:23" x14ac:dyDescent="0.25">
      <c r="A214" s="4" t="s">
        <v>951</v>
      </c>
      <c r="B214" s="4" t="s">
        <v>875</v>
      </c>
      <c r="C214" s="4" t="s">
        <v>952</v>
      </c>
      <c r="D214" s="1" t="s">
        <v>953</v>
      </c>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t="s">
        <v>825</v>
      </c>
      <c r="U214" s="5" t="s">
        <v>216</v>
      </c>
      <c r="V214" s="5" t="s">
        <v>216</v>
      </c>
      <c r="W214" s="5" t="s">
        <v>216</v>
      </c>
    </row>
    <row r="215" spans="1:23" x14ac:dyDescent="0.25">
      <c r="A215" s="4" t="s">
        <v>954</v>
      </c>
      <c r="B215" s="4" t="s">
        <v>875</v>
      </c>
      <c r="C215" s="4" t="s">
        <v>955</v>
      </c>
      <c r="D215" s="1" t="s">
        <v>956</v>
      </c>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957</v>
      </c>
      <c r="R215" s="5" t="s">
        <v>957</v>
      </c>
      <c r="S215" s="5" t="s">
        <v>957</v>
      </c>
      <c r="T215" s="5" t="s">
        <v>958</v>
      </c>
      <c r="U215" s="5" t="s">
        <v>958</v>
      </c>
      <c r="V215" s="5" t="s">
        <v>958</v>
      </c>
      <c r="W215" s="5" t="s">
        <v>958</v>
      </c>
    </row>
    <row r="216" spans="1:23" x14ac:dyDescent="0.25">
      <c r="A216" s="4" t="s">
        <v>959</v>
      </c>
      <c r="B216" s="4" t="s">
        <v>875</v>
      </c>
      <c r="C216" s="4" t="s">
        <v>960</v>
      </c>
      <c r="D216" s="1" t="s">
        <v>961</v>
      </c>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825</v>
      </c>
      <c r="R216" s="5" t="s">
        <v>825</v>
      </c>
      <c r="S216" s="5" t="s">
        <v>825</v>
      </c>
      <c r="T216" s="5" t="s">
        <v>923</v>
      </c>
      <c r="U216" s="5" t="s">
        <v>923</v>
      </c>
      <c r="V216" s="5" t="s">
        <v>962</v>
      </c>
      <c r="W216" s="5" t="s">
        <v>962</v>
      </c>
    </row>
    <row r="217" spans="1:23" x14ac:dyDescent="0.25">
      <c r="A217" s="4" t="s">
        <v>963</v>
      </c>
      <c r="B217" s="4" t="s">
        <v>875</v>
      </c>
      <c r="C217" s="4" t="s">
        <v>964</v>
      </c>
      <c r="D217" s="1" t="s">
        <v>965</v>
      </c>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814</v>
      </c>
      <c r="R217" s="5" t="s">
        <v>814</v>
      </c>
      <c r="S217" s="5" t="s">
        <v>814</v>
      </c>
      <c r="T217" s="5" t="s">
        <v>966</v>
      </c>
      <c r="U217" s="5" t="s">
        <v>966</v>
      </c>
      <c r="V217" s="5" t="s">
        <v>962</v>
      </c>
      <c r="W217" s="5" t="s">
        <v>962</v>
      </c>
    </row>
    <row r="218" spans="1:23" x14ac:dyDescent="0.25">
      <c r="A218" s="4" t="s">
        <v>967</v>
      </c>
      <c r="B218" s="4" t="s">
        <v>875</v>
      </c>
      <c r="C218" s="4" t="s">
        <v>968</v>
      </c>
      <c r="D218" s="1" t="s">
        <v>969</v>
      </c>
      <c r="E218" s="5" t="s">
        <v>970</v>
      </c>
      <c r="F218" s="5" t="s">
        <v>970</v>
      </c>
      <c r="G218" s="5" t="s">
        <v>970</v>
      </c>
      <c r="H218" s="5" t="s">
        <v>970</v>
      </c>
      <c r="I218" s="5" t="s">
        <v>970</v>
      </c>
      <c r="J218" s="5" t="s">
        <v>970</v>
      </c>
      <c r="K218" s="5" t="s">
        <v>970</v>
      </c>
      <c r="L218" s="5" t="s">
        <v>970</v>
      </c>
      <c r="M218" s="5" t="s">
        <v>970</v>
      </c>
      <c r="N218" s="5" t="s">
        <v>970</v>
      </c>
      <c r="O218" s="5" t="s">
        <v>970</v>
      </c>
      <c r="P218" s="5" t="s">
        <v>970</v>
      </c>
      <c r="Q218" s="5" t="s">
        <v>970</v>
      </c>
      <c r="R218" s="5" t="s">
        <v>970</v>
      </c>
      <c r="S218" s="5" t="s">
        <v>970</v>
      </c>
      <c r="T218" s="5" t="s">
        <v>970</v>
      </c>
      <c r="U218" s="5" t="s">
        <v>971</v>
      </c>
      <c r="V218" s="5" t="s">
        <v>972</v>
      </c>
      <c r="W218" s="5" t="s">
        <v>973</v>
      </c>
    </row>
    <row r="219" spans="1:23" x14ac:dyDescent="0.25">
      <c r="A219" s="4" t="s">
        <v>974</v>
      </c>
      <c r="B219" s="4" t="s">
        <v>875</v>
      </c>
      <c r="C219" s="4" t="s">
        <v>975</v>
      </c>
      <c r="D219" s="1" t="s">
        <v>976</v>
      </c>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977</v>
      </c>
      <c r="S219" s="5" t="s">
        <v>977</v>
      </c>
      <c r="T219" s="5" t="s">
        <v>977</v>
      </c>
      <c r="U219" s="5" t="s">
        <v>978</v>
      </c>
      <c r="V219" s="5" t="s">
        <v>979</v>
      </c>
      <c r="W219" s="5" t="s">
        <v>980</v>
      </c>
    </row>
    <row r="220" spans="1:23" x14ac:dyDescent="0.25">
      <c r="A220" s="4" t="s">
        <v>981</v>
      </c>
      <c r="B220" s="4" t="s">
        <v>875</v>
      </c>
      <c r="C220" s="4" t="s">
        <v>982</v>
      </c>
      <c r="D220" s="1" t="s">
        <v>976</v>
      </c>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983</v>
      </c>
      <c r="S220" s="5" t="s">
        <v>983</v>
      </c>
      <c r="T220" s="5" t="s">
        <v>983</v>
      </c>
      <c r="U220" s="5" t="s">
        <v>984</v>
      </c>
      <c r="V220" s="5" t="s">
        <v>985</v>
      </c>
      <c r="W220" s="5" t="s">
        <v>986</v>
      </c>
    </row>
    <row r="221" spans="1:23" x14ac:dyDescent="0.25">
      <c r="A221" s="4" t="s">
        <v>987</v>
      </c>
      <c r="B221" s="4" t="s">
        <v>875</v>
      </c>
      <c r="C221" s="4" t="s">
        <v>988</v>
      </c>
      <c r="D221" s="1" t="s">
        <v>989</v>
      </c>
      <c r="E221" s="5" t="s">
        <v>216</v>
      </c>
      <c r="F221" s="5" t="s">
        <v>216</v>
      </c>
      <c r="G221" s="5" t="s">
        <v>216</v>
      </c>
      <c r="H221" s="5" t="s">
        <v>216</v>
      </c>
      <c r="I221" s="5" t="s">
        <v>990</v>
      </c>
      <c r="J221" s="5" t="s">
        <v>990</v>
      </c>
      <c r="K221" s="5" t="s">
        <v>990</v>
      </c>
      <c r="L221" s="5" t="s">
        <v>990</v>
      </c>
      <c r="M221" s="5" t="s">
        <v>990</v>
      </c>
      <c r="N221" s="5" t="s">
        <v>990</v>
      </c>
      <c r="O221" s="5" t="s">
        <v>990</v>
      </c>
      <c r="P221" s="5" t="s">
        <v>990</v>
      </c>
      <c r="Q221" s="5" t="s">
        <v>990</v>
      </c>
      <c r="R221" s="5" t="s">
        <v>990</v>
      </c>
      <c r="S221" s="5" t="s">
        <v>990</v>
      </c>
      <c r="T221" s="5" t="s">
        <v>990</v>
      </c>
      <c r="U221" s="5" t="s">
        <v>991</v>
      </c>
      <c r="V221" s="5" t="s">
        <v>992</v>
      </c>
      <c r="W221" s="5" t="s">
        <v>993</v>
      </c>
    </row>
    <row r="222" spans="1:23" x14ac:dyDescent="0.25">
      <c r="A222" s="4" t="s">
        <v>994</v>
      </c>
      <c r="B222" s="4" t="s">
        <v>875</v>
      </c>
      <c r="C222" s="4" t="s">
        <v>995</v>
      </c>
      <c r="D222" s="1" t="s">
        <v>996</v>
      </c>
      <c r="E222" s="5" t="s">
        <v>216</v>
      </c>
      <c r="F222" s="5" t="s">
        <v>216</v>
      </c>
      <c r="G222" s="5" t="s">
        <v>216</v>
      </c>
      <c r="H222" s="5" t="s">
        <v>216</v>
      </c>
      <c r="I222" s="5" t="s">
        <v>216</v>
      </c>
      <c r="J222" s="5" t="s">
        <v>216</v>
      </c>
      <c r="K222" s="5" t="s">
        <v>997</v>
      </c>
      <c r="L222" s="5" t="s">
        <v>997</v>
      </c>
      <c r="M222" s="5" t="s">
        <v>997</v>
      </c>
      <c r="N222" s="5" t="s">
        <v>997</v>
      </c>
      <c r="O222" s="5" t="s">
        <v>997</v>
      </c>
      <c r="P222" s="5" t="s">
        <v>997</v>
      </c>
      <c r="Q222" s="5" t="s">
        <v>997</v>
      </c>
      <c r="R222" s="5" t="s">
        <v>997</v>
      </c>
      <c r="S222" s="5" t="s">
        <v>997</v>
      </c>
      <c r="T222" s="5" t="s">
        <v>997</v>
      </c>
      <c r="U222" s="5" t="s">
        <v>998</v>
      </c>
      <c r="V222" s="5" t="s">
        <v>999</v>
      </c>
      <c r="W222" s="5" t="s">
        <v>1000</v>
      </c>
    </row>
    <row r="223" spans="1:23" x14ac:dyDescent="0.25">
      <c r="A223" s="4" t="s">
        <v>1001</v>
      </c>
      <c r="B223" s="4" t="s">
        <v>875</v>
      </c>
      <c r="C223" s="4" t="s">
        <v>1002</v>
      </c>
      <c r="D223" s="1" t="s">
        <v>996</v>
      </c>
      <c r="E223" s="5" t="s">
        <v>216</v>
      </c>
      <c r="F223" s="5" t="s">
        <v>216</v>
      </c>
      <c r="G223" s="5" t="s">
        <v>216</v>
      </c>
      <c r="H223" s="5" t="s">
        <v>216</v>
      </c>
      <c r="I223" s="5" t="s">
        <v>216</v>
      </c>
      <c r="J223" s="5" t="s">
        <v>216</v>
      </c>
      <c r="K223" s="5" t="s">
        <v>1003</v>
      </c>
      <c r="L223" s="5" t="s">
        <v>1003</v>
      </c>
      <c r="M223" s="5" t="s">
        <v>1003</v>
      </c>
      <c r="N223" s="5" t="s">
        <v>1003</v>
      </c>
      <c r="O223" s="5" t="s">
        <v>1003</v>
      </c>
      <c r="P223" s="5" t="s">
        <v>1003</v>
      </c>
      <c r="Q223" s="5" t="s">
        <v>1003</v>
      </c>
      <c r="R223" s="5" t="s">
        <v>1003</v>
      </c>
      <c r="S223" s="5" t="s">
        <v>1003</v>
      </c>
      <c r="T223" s="5" t="s">
        <v>1004</v>
      </c>
      <c r="U223" s="5" t="s">
        <v>1005</v>
      </c>
      <c r="V223" s="5" t="s">
        <v>1006</v>
      </c>
      <c r="W223" s="5" t="s">
        <v>1007</v>
      </c>
    </row>
    <row r="224" spans="1:23" x14ac:dyDescent="0.25">
      <c r="A224" s="4" t="s">
        <v>1008</v>
      </c>
      <c r="B224" s="4" t="s">
        <v>875</v>
      </c>
      <c r="C224" s="4" t="s">
        <v>1009</v>
      </c>
      <c r="D224" s="1" t="s">
        <v>996</v>
      </c>
      <c r="E224" s="5" t="s">
        <v>1010</v>
      </c>
      <c r="F224" s="5" t="s">
        <v>1010</v>
      </c>
      <c r="G224" s="5" t="s">
        <v>1010</v>
      </c>
      <c r="H224" s="5" t="s">
        <v>1010</v>
      </c>
      <c r="I224" s="5" t="s">
        <v>1010</v>
      </c>
      <c r="J224" s="5" t="s">
        <v>1010</v>
      </c>
      <c r="K224" s="5" t="s">
        <v>1010</v>
      </c>
      <c r="L224" s="5" t="s">
        <v>1010</v>
      </c>
      <c r="M224" s="5" t="s">
        <v>1010</v>
      </c>
      <c r="N224" s="5" t="s">
        <v>1010</v>
      </c>
      <c r="O224" s="5" t="s">
        <v>1010</v>
      </c>
      <c r="P224" s="5" t="s">
        <v>1010</v>
      </c>
      <c r="Q224" s="5" t="s">
        <v>1010</v>
      </c>
      <c r="R224" s="5" t="s">
        <v>1010</v>
      </c>
      <c r="S224" s="5" t="s">
        <v>1010</v>
      </c>
      <c r="T224" s="5" t="s">
        <v>1010</v>
      </c>
      <c r="U224" s="5" t="s">
        <v>1011</v>
      </c>
      <c r="V224" s="5" t="s">
        <v>1012</v>
      </c>
      <c r="W224" s="5" t="s">
        <v>1013</v>
      </c>
    </row>
    <row r="225" spans="1:23" x14ac:dyDescent="0.25">
      <c r="A225" s="4" t="s">
        <v>1014</v>
      </c>
      <c r="B225" s="4" t="s">
        <v>875</v>
      </c>
      <c r="C225" s="4" t="s">
        <v>1015</v>
      </c>
      <c r="D225" s="1" t="s">
        <v>996</v>
      </c>
      <c r="E225" s="5" t="s">
        <v>1003</v>
      </c>
      <c r="F225" s="5" t="s">
        <v>1003</v>
      </c>
      <c r="G225" s="5" t="s">
        <v>1003</v>
      </c>
      <c r="H225" s="5" t="s">
        <v>1003</v>
      </c>
      <c r="I225" s="5" t="s">
        <v>1003</v>
      </c>
      <c r="J225" s="5" t="s">
        <v>1003</v>
      </c>
      <c r="K225" s="5" t="s">
        <v>1003</v>
      </c>
      <c r="L225" s="5" t="s">
        <v>1003</v>
      </c>
      <c r="M225" s="5" t="s">
        <v>1003</v>
      </c>
      <c r="N225" s="5" t="s">
        <v>1003</v>
      </c>
      <c r="O225" s="5" t="s">
        <v>1003</v>
      </c>
      <c r="P225" s="5" t="s">
        <v>1003</v>
      </c>
      <c r="Q225" s="5" t="s">
        <v>1003</v>
      </c>
      <c r="R225" s="5" t="s">
        <v>1003</v>
      </c>
      <c r="S225" s="5" t="s">
        <v>1003</v>
      </c>
      <c r="T225" s="5" t="s">
        <v>1003</v>
      </c>
      <c r="U225" s="5" t="s">
        <v>1005</v>
      </c>
      <c r="V225" s="5" t="s">
        <v>1006</v>
      </c>
      <c r="W225" s="5" t="s">
        <v>1007</v>
      </c>
    </row>
    <row r="226" spans="1:23" x14ac:dyDescent="0.25">
      <c r="A226" s="4" t="s">
        <v>1016</v>
      </c>
      <c r="B226" s="4" t="s">
        <v>875</v>
      </c>
      <c r="C226" s="4" t="s">
        <v>1017</v>
      </c>
      <c r="D226" s="1" t="s">
        <v>1018</v>
      </c>
      <c r="E226" s="5" t="s">
        <v>1019</v>
      </c>
      <c r="F226" s="5" t="s">
        <v>1019</v>
      </c>
      <c r="G226" s="5" t="s">
        <v>1019</v>
      </c>
      <c r="H226" s="5" t="s">
        <v>1019</v>
      </c>
      <c r="I226" s="5" t="s">
        <v>1019</v>
      </c>
      <c r="J226" s="5" t="s">
        <v>1019</v>
      </c>
      <c r="K226" s="5" t="s">
        <v>1019</v>
      </c>
      <c r="L226" s="5" t="s">
        <v>1019</v>
      </c>
      <c r="M226" s="5" t="s">
        <v>1019</v>
      </c>
      <c r="N226" s="5" t="s">
        <v>1019</v>
      </c>
      <c r="O226" s="5" t="s">
        <v>1019</v>
      </c>
      <c r="P226" s="5" t="s">
        <v>1019</v>
      </c>
      <c r="Q226" s="5" t="s">
        <v>1019</v>
      </c>
      <c r="R226" s="5" t="s">
        <v>1019</v>
      </c>
      <c r="S226" s="5" t="s">
        <v>1019</v>
      </c>
      <c r="T226" s="5" t="s">
        <v>1019</v>
      </c>
      <c r="U226" s="5" t="s">
        <v>1019</v>
      </c>
      <c r="V226" s="5" t="s">
        <v>1019</v>
      </c>
      <c r="W226" s="5" t="s">
        <v>1019</v>
      </c>
    </row>
    <row r="227" spans="1:23" x14ac:dyDescent="0.25">
      <c r="A227" s="4" t="s">
        <v>1020</v>
      </c>
      <c r="B227" s="4" t="s">
        <v>875</v>
      </c>
      <c r="C227" s="4" t="s">
        <v>1021</v>
      </c>
      <c r="D227" s="1" t="s">
        <v>1022</v>
      </c>
      <c r="E227" s="5" t="s">
        <v>1023</v>
      </c>
      <c r="F227" s="5" t="s">
        <v>1023</v>
      </c>
      <c r="G227" s="5" t="s">
        <v>1023</v>
      </c>
      <c r="H227" s="5" t="s">
        <v>1023</v>
      </c>
      <c r="I227" s="5" t="s">
        <v>1023</v>
      </c>
      <c r="J227" s="5" t="s">
        <v>1023</v>
      </c>
      <c r="K227" s="5" t="s">
        <v>1023</v>
      </c>
      <c r="L227" s="5" t="s">
        <v>1023</v>
      </c>
      <c r="M227" s="5" t="s">
        <v>1023</v>
      </c>
      <c r="N227" s="5" t="s">
        <v>1023</v>
      </c>
      <c r="O227" s="5" t="s">
        <v>1023</v>
      </c>
      <c r="P227" s="5" t="s">
        <v>1023</v>
      </c>
      <c r="Q227" s="5" t="s">
        <v>1023</v>
      </c>
      <c r="R227" s="5" t="s">
        <v>1023</v>
      </c>
      <c r="S227" s="5" t="s">
        <v>216</v>
      </c>
      <c r="T227" s="5" t="s">
        <v>216</v>
      </c>
      <c r="U227" s="5" t="s">
        <v>216</v>
      </c>
      <c r="V227" s="5" t="s">
        <v>216</v>
      </c>
      <c r="W227" s="5" t="s">
        <v>216</v>
      </c>
    </row>
    <row r="228" spans="1:23" x14ac:dyDescent="0.25">
      <c r="A228" s="4" t="s">
        <v>1024</v>
      </c>
      <c r="B228" s="4" t="s">
        <v>875</v>
      </c>
      <c r="C228" s="4" t="s">
        <v>1025</v>
      </c>
      <c r="D228" s="1" t="s">
        <v>1026</v>
      </c>
      <c r="E228" s="5" t="s">
        <v>1027</v>
      </c>
      <c r="F228" s="5" t="s">
        <v>1027</v>
      </c>
      <c r="G228" s="5" t="s">
        <v>1027</v>
      </c>
      <c r="H228" s="5" t="s">
        <v>1027</v>
      </c>
      <c r="I228" s="5" t="s">
        <v>1027</v>
      </c>
      <c r="J228" s="5" t="s">
        <v>1027</v>
      </c>
      <c r="K228" s="5" t="s">
        <v>1027</v>
      </c>
      <c r="L228" s="5" t="s">
        <v>1027</v>
      </c>
      <c r="M228" s="5" t="s">
        <v>1027</v>
      </c>
      <c r="N228" s="5" t="s">
        <v>1027</v>
      </c>
      <c r="O228" s="5" t="s">
        <v>1027</v>
      </c>
      <c r="P228" s="5" t="s">
        <v>1027</v>
      </c>
      <c r="Q228" s="5" t="s">
        <v>1027</v>
      </c>
      <c r="R228" s="5" t="s">
        <v>1027</v>
      </c>
      <c r="S228" s="5" t="s">
        <v>1027</v>
      </c>
      <c r="T228" s="5" t="s">
        <v>1027</v>
      </c>
      <c r="U228" s="5" t="s">
        <v>1027</v>
      </c>
      <c r="V228" s="5" t="s">
        <v>1027</v>
      </c>
      <c r="W228" s="5" t="s">
        <v>1027</v>
      </c>
    </row>
    <row r="229" spans="1:23" x14ac:dyDescent="0.25">
      <c r="A229" s="4" t="s">
        <v>1028</v>
      </c>
      <c r="B229" s="4" t="s">
        <v>875</v>
      </c>
      <c r="C229" s="4" t="s">
        <v>1029</v>
      </c>
      <c r="D229" s="1" t="s">
        <v>1030</v>
      </c>
      <c r="E229" s="5">
        <v>0.13</v>
      </c>
      <c r="F229" s="5">
        <v>0.13</v>
      </c>
      <c r="G229" s="5">
        <v>0.13</v>
      </c>
      <c r="H229" s="5">
        <v>0.13</v>
      </c>
      <c r="I229" s="5">
        <v>0.13</v>
      </c>
      <c r="J229" s="5">
        <v>0.13</v>
      </c>
      <c r="K229" s="5">
        <v>0.13</v>
      </c>
      <c r="L229" s="5">
        <v>0.13</v>
      </c>
      <c r="M229" s="5">
        <v>0.13</v>
      </c>
      <c r="N229" s="5">
        <v>0.13</v>
      </c>
      <c r="O229" s="5">
        <v>0.13</v>
      </c>
      <c r="P229" s="5">
        <v>0.13</v>
      </c>
      <c r="Q229" s="5">
        <v>0.13</v>
      </c>
      <c r="R229" s="5">
        <v>0.13</v>
      </c>
      <c r="S229" s="5">
        <v>0.13</v>
      </c>
      <c r="T229" s="5">
        <v>0.15</v>
      </c>
      <c r="U229" s="5">
        <v>0.15</v>
      </c>
      <c r="V229" s="5">
        <v>0.15</v>
      </c>
      <c r="W229" s="5">
        <v>0.15</v>
      </c>
    </row>
    <row r="230" spans="1:23" x14ac:dyDescent="0.25">
      <c r="A230" s="4" t="s">
        <v>1031</v>
      </c>
      <c r="B230" s="4" t="s">
        <v>875</v>
      </c>
      <c r="C230" s="4" t="s">
        <v>1032</v>
      </c>
      <c r="D230" s="1" t="s">
        <v>1030</v>
      </c>
      <c r="E230" s="5" t="s">
        <v>216</v>
      </c>
      <c r="F230" s="5" t="s">
        <v>216</v>
      </c>
      <c r="G230" s="5" t="s">
        <v>216</v>
      </c>
      <c r="H230" s="5" t="s">
        <v>1033</v>
      </c>
      <c r="I230" s="5" t="s">
        <v>1033</v>
      </c>
      <c r="J230" s="5" t="s">
        <v>1033</v>
      </c>
      <c r="K230" s="5" t="s">
        <v>1033</v>
      </c>
      <c r="L230" s="5" t="s">
        <v>1033</v>
      </c>
      <c r="M230" s="5" t="s">
        <v>1033</v>
      </c>
      <c r="N230" s="5" t="s">
        <v>1033</v>
      </c>
      <c r="O230" s="5" t="s">
        <v>1033</v>
      </c>
      <c r="P230" s="5" t="s">
        <v>1033</v>
      </c>
      <c r="Q230" s="5" t="s">
        <v>1033</v>
      </c>
      <c r="R230" s="5" t="s">
        <v>1033</v>
      </c>
      <c r="S230" s="5" t="s">
        <v>1033</v>
      </c>
      <c r="T230" s="5" t="s">
        <v>1033</v>
      </c>
      <c r="U230" s="5" t="s">
        <v>1033</v>
      </c>
      <c r="V230" s="5" t="s">
        <v>1034</v>
      </c>
      <c r="W230" s="5" t="s">
        <v>1034</v>
      </c>
    </row>
    <row r="231" spans="1:23" x14ac:dyDescent="0.25">
      <c r="A231" s="4" t="s">
        <v>1035</v>
      </c>
      <c r="B231" s="4" t="s">
        <v>875</v>
      </c>
      <c r="C231" s="4" t="s">
        <v>1036</v>
      </c>
      <c r="D231" s="1" t="s">
        <v>1037</v>
      </c>
      <c r="E231" s="5" t="s">
        <v>811</v>
      </c>
      <c r="F231" s="5" t="s">
        <v>811</v>
      </c>
      <c r="G231" s="5" t="s">
        <v>811</v>
      </c>
      <c r="H231" s="5" t="s">
        <v>811</v>
      </c>
      <c r="I231" s="5" t="s">
        <v>811</v>
      </c>
      <c r="J231" s="5" t="s">
        <v>811</v>
      </c>
      <c r="K231" s="5" t="s">
        <v>811</v>
      </c>
      <c r="L231" s="5" t="s">
        <v>811</v>
      </c>
      <c r="M231" s="5" t="s">
        <v>811</v>
      </c>
      <c r="N231" s="5" t="s">
        <v>828</v>
      </c>
      <c r="O231" s="5" t="s">
        <v>828</v>
      </c>
      <c r="P231" s="5" t="s">
        <v>828</v>
      </c>
      <c r="Q231" s="5" t="s">
        <v>216</v>
      </c>
      <c r="R231" s="5" t="s">
        <v>216</v>
      </c>
      <c r="S231" s="5" t="s">
        <v>216</v>
      </c>
      <c r="T231" s="5" t="s">
        <v>216</v>
      </c>
      <c r="U231" s="5" t="s">
        <v>216</v>
      </c>
      <c r="V231" s="5" t="s">
        <v>216</v>
      </c>
      <c r="W231" s="5" t="s">
        <v>216</v>
      </c>
    </row>
    <row r="232" spans="1:23" x14ac:dyDescent="0.25">
      <c r="A232" s="4" t="s">
        <v>1038</v>
      </c>
      <c r="B232" s="4" t="s">
        <v>875</v>
      </c>
      <c r="C232" s="4" t="s">
        <v>1039</v>
      </c>
      <c r="D232" s="1" t="s">
        <v>1040</v>
      </c>
      <c r="E232" s="5" t="s">
        <v>1019</v>
      </c>
      <c r="F232" s="5" t="s">
        <v>1019</v>
      </c>
      <c r="G232" s="5" t="s">
        <v>1019</v>
      </c>
      <c r="H232" s="5" t="s">
        <v>1019</v>
      </c>
      <c r="I232" s="5" t="s">
        <v>1019</v>
      </c>
      <c r="J232" s="5" t="s">
        <v>1019</v>
      </c>
      <c r="K232" s="5" t="s">
        <v>1019</v>
      </c>
      <c r="L232" s="5" t="s">
        <v>1019</v>
      </c>
      <c r="M232" s="5" t="s">
        <v>1019</v>
      </c>
      <c r="N232" s="5" t="s">
        <v>722</v>
      </c>
      <c r="O232" s="5" t="s">
        <v>722</v>
      </c>
      <c r="P232" s="5" t="s">
        <v>722</v>
      </c>
      <c r="Q232" s="5" t="s">
        <v>216</v>
      </c>
      <c r="R232" s="5" t="s">
        <v>216</v>
      </c>
      <c r="S232" s="5" t="s">
        <v>216</v>
      </c>
      <c r="T232" s="5" t="s">
        <v>216</v>
      </c>
      <c r="U232" s="5" t="s">
        <v>216</v>
      </c>
      <c r="V232" s="5" t="s">
        <v>216</v>
      </c>
      <c r="W232" s="5" t="s">
        <v>216</v>
      </c>
    </row>
    <row r="233" spans="1:23" x14ac:dyDescent="0.25">
      <c r="A233" s="4" t="s">
        <v>1041</v>
      </c>
      <c r="B233" s="4" t="s">
        <v>875</v>
      </c>
      <c r="C233" s="4" t="s">
        <v>1042</v>
      </c>
      <c r="D233" s="1" t="s">
        <v>1043</v>
      </c>
      <c r="E233" s="5" t="s">
        <v>854</v>
      </c>
      <c r="F233" s="5" t="s">
        <v>854</v>
      </c>
      <c r="G233" s="5" t="s">
        <v>854</v>
      </c>
      <c r="H233" s="5" t="s">
        <v>854</v>
      </c>
      <c r="I233" s="5" t="s">
        <v>854</v>
      </c>
      <c r="J233" s="5" t="s">
        <v>854</v>
      </c>
      <c r="K233" s="5" t="s">
        <v>854</v>
      </c>
      <c r="L233" s="5" t="s">
        <v>854</v>
      </c>
      <c r="M233" s="5" t="s">
        <v>854</v>
      </c>
      <c r="N233" s="5" t="s">
        <v>854</v>
      </c>
      <c r="O233" s="5" t="s">
        <v>854</v>
      </c>
      <c r="P233" s="5" t="s">
        <v>854</v>
      </c>
      <c r="Q233" s="5" t="s">
        <v>854</v>
      </c>
      <c r="R233" s="5" t="s">
        <v>854</v>
      </c>
      <c r="S233" s="5" t="s">
        <v>854</v>
      </c>
      <c r="T233" s="5" t="s">
        <v>854</v>
      </c>
      <c r="U233" s="5" t="s">
        <v>854</v>
      </c>
      <c r="V233" s="5" t="s">
        <v>854</v>
      </c>
      <c r="W233" s="5" t="s">
        <v>854</v>
      </c>
    </row>
    <row r="234" spans="1:23" x14ac:dyDescent="0.25">
      <c r="A234" s="4" t="s">
        <v>1044</v>
      </c>
      <c r="B234" s="4" t="s">
        <v>875</v>
      </c>
      <c r="C234" s="4" t="s">
        <v>1045</v>
      </c>
      <c r="D234" s="1" t="s">
        <v>1046</v>
      </c>
      <c r="E234" s="5">
        <v>0</v>
      </c>
      <c r="F234" s="5">
        <v>0</v>
      </c>
      <c r="G234" s="5">
        <v>0</v>
      </c>
      <c r="H234" s="5">
        <v>0</v>
      </c>
      <c r="I234" s="5">
        <v>0</v>
      </c>
      <c r="J234" s="5">
        <v>0</v>
      </c>
      <c r="K234" s="5">
        <v>0</v>
      </c>
      <c r="L234" s="5">
        <v>0</v>
      </c>
      <c r="M234" s="5">
        <v>0</v>
      </c>
      <c r="N234" s="5">
        <v>0</v>
      </c>
      <c r="O234" s="5">
        <v>0</v>
      </c>
      <c r="P234" s="5">
        <v>0</v>
      </c>
      <c r="Q234" s="5">
        <v>0</v>
      </c>
      <c r="R234" s="5">
        <v>0</v>
      </c>
      <c r="S234" s="5">
        <v>0</v>
      </c>
      <c r="T234" s="5">
        <v>0</v>
      </c>
      <c r="U234" s="5">
        <v>0</v>
      </c>
      <c r="V234" s="5">
        <v>0</v>
      </c>
      <c r="W234" s="5">
        <v>0</v>
      </c>
    </row>
    <row r="235" spans="1:23" x14ac:dyDescent="0.25">
      <c r="A235" s="4" t="s">
        <v>1047</v>
      </c>
      <c r="B235" s="4" t="s">
        <v>875</v>
      </c>
      <c r="C235" s="4" t="s">
        <v>1048</v>
      </c>
      <c r="D235" s="1" t="s">
        <v>1046</v>
      </c>
      <c r="E235" s="5" t="s">
        <v>1049</v>
      </c>
      <c r="F235" s="5" t="s">
        <v>1049</v>
      </c>
      <c r="G235" s="5" t="s">
        <v>1049</v>
      </c>
      <c r="H235" s="5" t="s">
        <v>1049</v>
      </c>
      <c r="I235" s="5" t="s">
        <v>1049</v>
      </c>
      <c r="J235" s="5" t="s">
        <v>1049</v>
      </c>
      <c r="K235" s="5" t="s">
        <v>1049</v>
      </c>
      <c r="L235" s="5" t="s">
        <v>1049</v>
      </c>
      <c r="M235" s="5" t="s">
        <v>1049</v>
      </c>
      <c r="N235" s="5" t="s">
        <v>1049</v>
      </c>
      <c r="O235" s="5" t="s">
        <v>1049</v>
      </c>
      <c r="P235" s="5" t="s">
        <v>1049</v>
      </c>
      <c r="Q235" s="5" t="s">
        <v>1049</v>
      </c>
      <c r="R235" s="5" t="s">
        <v>1049</v>
      </c>
      <c r="S235" s="5" t="s">
        <v>1049</v>
      </c>
      <c r="T235" s="5" t="s">
        <v>1049</v>
      </c>
      <c r="U235" s="5" t="s">
        <v>1050</v>
      </c>
      <c r="V235" s="5" t="s">
        <v>1051</v>
      </c>
      <c r="W235" s="5" t="s">
        <v>1052</v>
      </c>
    </row>
    <row r="236" spans="1:23" x14ac:dyDescent="0.25">
      <c r="A236" s="4" t="s">
        <v>1053</v>
      </c>
      <c r="B236" s="4" t="s">
        <v>875</v>
      </c>
      <c r="C236" s="4" t="s">
        <v>1054</v>
      </c>
      <c r="D236" s="1" t="s">
        <v>1055</v>
      </c>
      <c r="E236" s="5">
        <v>0.38333</v>
      </c>
      <c r="F236" s="5">
        <v>0.38333</v>
      </c>
      <c r="G236" s="5">
        <v>0.36499999999999999</v>
      </c>
      <c r="H236" s="5">
        <v>0.36499999999999999</v>
      </c>
      <c r="I236" s="5">
        <v>0.36499999999999999</v>
      </c>
      <c r="J236" s="5">
        <v>0.36499999999999999</v>
      </c>
      <c r="K236" s="5">
        <v>0.36499999999999999</v>
      </c>
      <c r="L236" s="5">
        <v>0.36499999999999999</v>
      </c>
      <c r="M236" s="5">
        <v>0.36499999999999999</v>
      </c>
      <c r="N236" s="5">
        <v>0.25</v>
      </c>
      <c r="O236" s="5">
        <v>0.25</v>
      </c>
      <c r="P236" s="5">
        <v>0.25</v>
      </c>
      <c r="Q236" s="5">
        <v>0.25</v>
      </c>
      <c r="R236" s="5">
        <v>0.2</v>
      </c>
      <c r="S236" s="5">
        <v>0.2</v>
      </c>
      <c r="T236" s="5">
        <v>0.2</v>
      </c>
      <c r="U236" s="5">
        <v>0.2</v>
      </c>
      <c r="V236" s="5">
        <v>0.2</v>
      </c>
      <c r="W236" s="5">
        <v>0.2</v>
      </c>
    </row>
    <row r="237" spans="1:23" x14ac:dyDescent="0.25">
      <c r="A237" s="4" t="s">
        <v>1056</v>
      </c>
      <c r="B237" s="4" t="s">
        <v>875</v>
      </c>
      <c r="C237" s="4" t="s">
        <v>1057</v>
      </c>
      <c r="D237" s="1" t="s">
        <v>1055</v>
      </c>
      <c r="E237" s="5" t="s">
        <v>1003</v>
      </c>
      <c r="F237" s="5" t="s">
        <v>1003</v>
      </c>
      <c r="G237" s="5" t="s">
        <v>1003</v>
      </c>
      <c r="H237" s="5" t="s">
        <v>1003</v>
      </c>
      <c r="I237" s="5" t="s">
        <v>1003</v>
      </c>
      <c r="J237" s="5" t="s">
        <v>1003</v>
      </c>
      <c r="K237" s="5" t="s">
        <v>1003</v>
      </c>
      <c r="L237" s="5" t="s">
        <v>1003</v>
      </c>
      <c r="M237" s="5" t="s">
        <v>1003</v>
      </c>
      <c r="N237" s="5" t="s">
        <v>1058</v>
      </c>
      <c r="O237" s="5" t="s">
        <v>1058</v>
      </c>
      <c r="P237" s="5" t="s">
        <v>1058</v>
      </c>
      <c r="Q237" s="5" t="s">
        <v>1058</v>
      </c>
      <c r="R237" s="5" t="s">
        <v>1058</v>
      </c>
      <c r="S237" s="5" t="s">
        <v>1058</v>
      </c>
      <c r="T237" s="5" t="s">
        <v>1058</v>
      </c>
      <c r="U237" s="5" t="s">
        <v>1059</v>
      </c>
      <c r="V237" s="5" t="s">
        <v>1060</v>
      </c>
      <c r="W237" s="5" t="s">
        <v>1061</v>
      </c>
    </row>
    <row r="238" spans="1:23" x14ac:dyDescent="0.25">
      <c r="A238" s="4" t="s">
        <v>1062</v>
      </c>
      <c r="B238" s="4" t="s">
        <v>875</v>
      </c>
      <c r="C238" s="4" t="s">
        <v>1063</v>
      </c>
      <c r="D238" s="1" t="s">
        <v>1064</v>
      </c>
      <c r="E238" s="5">
        <v>0.43596000000000001</v>
      </c>
      <c r="F238" s="5">
        <v>0.43596000000000001</v>
      </c>
      <c r="G238" s="5">
        <v>0.43214286000000002</v>
      </c>
      <c r="H238" s="5">
        <v>0.43214286000000002</v>
      </c>
      <c r="I238" s="5">
        <v>0.43214286000000002</v>
      </c>
      <c r="J238" s="5">
        <v>0.43214286000000002</v>
      </c>
      <c r="K238" s="5">
        <v>0.43214286000000002</v>
      </c>
      <c r="L238" s="5">
        <v>0.43214286000000002</v>
      </c>
      <c r="M238" s="5">
        <v>0.43214286000000002</v>
      </c>
      <c r="N238" s="5">
        <v>0.35</v>
      </c>
      <c r="O238" s="5">
        <v>0.35</v>
      </c>
      <c r="P238" s="5">
        <v>0.35</v>
      </c>
      <c r="Q238" s="5">
        <v>0.35</v>
      </c>
      <c r="R238" s="5">
        <v>0.35</v>
      </c>
      <c r="S238" s="5">
        <v>0.35</v>
      </c>
      <c r="T238" s="5">
        <v>0.32500000000000001</v>
      </c>
      <c r="U238" s="5">
        <v>0.3</v>
      </c>
      <c r="V238" s="5">
        <v>0.3</v>
      </c>
      <c r="W238" s="5">
        <v>0.3</v>
      </c>
    </row>
    <row r="239" spans="1:23" x14ac:dyDescent="0.25">
      <c r="A239" s="4" t="s">
        <v>1065</v>
      </c>
      <c r="B239" s="4" t="s">
        <v>875</v>
      </c>
      <c r="C239" s="4" t="s">
        <v>1066</v>
      </c>
      <c r="D239" s="1" t="s">
        <v>1064</v>
      </c>
      <c r="E239" s="5" t="s">
        <v>1067</v>
      </c>
      <c r="F239" s="5" t="s">
        <v>1067</v>
      </c>
      <c r="G239" s="5" t="s">
        <v>1068</v>
      </c>
      <c r="H239" s="5" t="s">
        <v>1068</v>
      </c>
      <c r="I239" s="5" t="s">
        <v>1068</v>
      </c>
      <c r="J239" s="5" t="s">
        <v>1068</v>
      </c>
      <c r="K239" s="5" t="s">
        <v>1068</v>
      </c>
      <c r="L239" s="5" t="s">
        <v>1068</v>
      </c>
      <c r="M239" s="5" t="s">
        <v>1068</v>
      </c>
      <c r="N239" s="5" t="s">
        <v>1069</v>
      </c>
      <c r="O239" s="5" t="s">
        <v>1069</v>
      </c>
      <c r="P239" s="5" t="s">
        <v>1069</v>
      </c>
      <c r="Q239" s="5" t="s">
        <v>1069</v>
      </c>
      <c r="R239" s="5" t="s">
        <v>1069</v>
      </c>
      <c r="S239" s="5" t="s">
        <v>1069</v>
      </c>
      <c r="T239" s="5" t="s">
        <v>1069</v>
      </c>
      <c r="U239" s="5" t="s">
        <v>1070</v>
      </c>
      <c r="V239" s="5" t="s">
        <v>1071</v>
      </c>
      <c r="W239" s="5" t="s">
        <v>1072</v>
      </c>
    </row>
    <row r="240" spans="1:23" x14ac:dyDescent="0.25">
      <c r="A240" s="4" t="s">
        <v>1073</v>
      </c>
      <c r="B240" s="4" t="s">
        <v>875</v>
      </c>
      <c r="C240" s="4" t="s">
        <v>1074</v>
      </c>
      <c r="D240" s="1" t="s">
        <v>1075</v>
      </c>
      <c r="E240" s="5">
        <v>0.5</v>
      </c>
      <c r="F240" s="5">
        <v>0.5</v>
      </c>
      <c r="G240" s="5">
        <v>0.5</v>
      </c>
      <c r="H240" s="5">
        <v>0.5</v>
      </c>
      <c r="I240" s="5">
        <v>0.5</v>
      </c>
      <c r="J240" s="5">
        <v>0.5</v>
      </c>
      <c r="K240" s="5">
        <v>0.5</v>
      </c>
      <c r="L240" s="5">
        <v>0.5</v>
      </c>
      <c r="M240" s="5">
        <v>0.5</v>
      </c>
      <c r="N240" s="5">
        <v>0.42</v>
      </c>
      <c r="O240" s="5">
        <v>0.42</v>
      </c>
      <c r="P240" s="5">
        <v>0.42</v>
      </c>
      <c r="Q240" s="5">
        <v>0.42</v>
      </c>
      <c r="R240" s="5">
        <v>0.42</v>
      </c>
      <c r="S240" s="5">
        <v>0.42</v>
      </c>
      <c r="T240" s="5">
        <v>0.42</v>
      </c>
      <c r="U240" s="5">
        <v>0.41</v>
      </c>
      <c r="V240" s="5">
        <v>0.4</v>
      </c>
      <c r="W240" s="5">
        <v>0.4</v>
      </c>
    </row>
    <row r="241" spans="1:23" x14ac:dyDescent="0.25">
      <c r="A241" s="4" t="s">
        <v>1076</v>
      </c>
      <c r="B241" s="4" t="s">
        <v>875</v>
      </c>
      <c r="C241" s="4" t="s">
        <v>1077</v>
      </c>
      <c r="D241" s="1" t="s">
        <v>1075</v>
      </c>
      <c r="E241" s="5" t="s">
        <v>216</v>
      </c>
      <c r="F241" s="5" t="s">
        <v>216</v>
      </c>
      <c r="G241" s="5" t="s">
        <v>216</v>
      </c>
      <c r="H241" s="5" t="s">
        <v>216</v>
      </c>
      <c r="I241" s="5" t="s">
        <v>216</v>
      </c>
      <c r="J241" s="5" t="s">
        <v>216</v>
      </c>
      <c r="K241" s="5" t="s">
        <v>216</v>
      </c>
      <c r="L241" s="5" t="s">
        <v>216</v>
      </c>
      <c r="M241" s="5" t="s">
        <v>216</v>
      </c>
      <c r="N241" s="5" t="s">
        <v>1068</v>
      </c>
      <c r="O241" s="5" t="s">
        <v>1068</v>
      </c>
      <c r="P241" s="5" t="s">
        <v>1068</v>
      </c>
      <c r="Q241" s="5" t="s">
        <v>1068</v>
      </c>
      <c r="R241" s="5" t="s">
        <v>1068</v>
      </c>
      <c r="S241" s="5" t="s">
        <v>1068</v>
      </c>
      <c r="T241" s="5" t="s">
        <v>1068</v>
      </c>
      <c r="U241" s="5" t="s">
        <v>1078</v>
      </c>
      <c r="V241" s="5" t="s">
        <v>873</v>
      </c>
      <c r="W241" s="5" t="s">
        <v>1079</v>
      </c>
    </row>
    <row r="242" spans="1:23" x14ac:dyDescent="0.25">
      <c r="A242" s="4" t="s">
        <v>1080</v>
      </c>
      <c r="B242" s="4" t="s">
        <v>875</v>
      </c>
      <c r="C242" s="4" t="s">
        <v>1081</v>
      </c>
      <c r="D242" s="1" t="s">
        <v>1082</v>
      </c>
      <c r="E242" s="5" t="s">
        <v>216</v>
      </c>
      <c r="F242" s="5" t="s">
        <v>216</v>
      </c>
      <c r="G242" s="5" t="s">
        <v>216</v>
      </c>
      <c r="H242" s="5" t="s">
        <v>216</v>
      </c>
      <c r="I242" s="5" t="s">
        <v>216</v>
      </c>
      <c r="J242" s="5" t="s">
        <v>216</v>
      </c>
      <c r="K242" s="5" t="s">
        <v>216</v>
      </c>
      <c r="L242" s="5" t="s">
        <v>216</v>
      </c>
      <c r="M242" s="5" t="s">
        <v>216</v>
      </c>
      <c r="N242" s="5">
        <v>0.48</v>
      </c>
      <c r="O242" s="5">
        <v>0.48</v>
      </c>
      <c r="P242" s="5">
        <v>0.48</v>
      </c>
      <c r="Q242" s="5">
        <v>0.48</v>
      </c>
      <c r="R242" s="5">
        <v>0.48</v>
      </c>
      <c r="S242" s="5">
        <v>0.48</v>
      </c>
      <c r="T242" s="5">
        <v>0.48</v>
      </c>
      <c r="U242" s="5">
        <v>0.48</v>
      </c>
      <c r="V242" s="5">
        <v>0.48</v>
      </c>
      <c r="W242" s="5">
        <v>0.48</v>
      </c>
    </row>
    <row r="243" spans="1:23" x14ac:dyDescent="0.25">
      <c r="A243" s="4" t="s">
        <v>1083</v>
      </c>
      <c r="B243" s="4" t="s">
        <v>875</v>
      </c>
      <c r="C243" s="4" t="s">
        <v>1084</v>
      </c>
      <c r="D243" s="1" t="s">
        <v>1082</v>
      </c>
      <c r="E243" s="5" t="s">
        <v>216</v>
      </c>
      <c r="F243" s="5" t="s">
        <v>216</v>
      </c>
      <c r="G243" s="5" t="s">
        <v>216</v>
      </c>
      <c r="H243" s="5" t="s">
        <v>216</v>
      </c>
      <c r="I243" s="5" t="s">
        <v>216</v>
      </c>
      <c r="J243" s="5" t="s">
        <v>216</v>
      </c>
      <c r="K243" s="5" t="s">
        <v>216</v>
      </c>
      <c r="L243" s="5" t="s">
        <v>216</v>
      </c>
      <c r="M243" s="5" t="s">
        <v>216</v>
      </c>
      <c r="N243" s="5" t="s">
        <v>1085</v>
      </c>
      <c r="O243" s="5" t="s">
        <v>1085</v>
      </c>
      <c r="P243" s="5" t="s">
        <v>1085</v>
      </c>
      <c r="Q243" s="5" t="s">
        <v>1085</v>
      </c>
      <c r="R243" s="5" t="s">
        <v>1085</v>
      </c>
      <c r="S243" s="5" t="s">
        <v>1085</v>
      </c>
      <c r="T243" s="5" t="s">
        <v>1085</v>
      </c>
      <c r="U243" s="5" t="s">
        <v>1086</v>
      </c>
      <c r="V243" s="5" t="s">
        <v>1087</v>
      </c>
      <c r="W243" s="5" t="s">
        <v>1088</v>
      </c>
    </row>
    <row r="244" spans="1:23" x14ac:dyDescent="0.25">
      <c r="A244" s="4" t="s">
        <v>1089</v>
      </c>
      <c r="B244" s="4" t="s">
        <v>875</v>
      </c>
      <c r="C244" s="4" t="s">
        <v>1090</v>
      </c>
      <c r="D244" s="1" t="s">
        <v>1091</v>
      </c>
      <c r="E244" s="5" t="s">
        <v>216</v>
      </c>
      <c r="F244" s="5" t="s">
        <v>216</v>
      </c>
      <c r="G244" s="5" t="s">
        <v>216</v>
      </c>
      <c r="H244" s="5" t="s">
        <v>216</v>
      </c>
      <c r="I244" s="5" t="s">
        <v>216</v>
      </c>
      <c r="J244" s="5" t="s">
        <v>216</v>
      </c>
      <c r="K244" s="5" t="s">
        <v>216</v>
      </c>
      <c r="L244" s="5" t="s">
        <v>216</v>
      </c>
      <c r="M244" s="5" t="s">
        <v>216</v>
      </c>
      <c r="N244" s="5">
        <v>0.5</v>
      </c>
      <c r="O244" s="5">
        <v>0.5</v>
      </c>
      <c r="P244" s="5">
        <v>0.5</v>
      </c>
      <c r="Q244" s="5">
        <v>0.5</v>
      </c>
      <c r="R244" s="5">
        <v>0.5</v>
      </c>
      <c r="S244" s="5">
        <v>0.5</v>
      </c>
      <c r="T244" s="5">
        <v>0.5</v>
      </c>
      <c r="U244" s="5">
        <v>0.5</v>
      </c>
      <c r="V244" s="5">
        <v>0.5</v>
      </c>
      <c r="W244" s="5">
        <v>0.5</v>
      </c>
    </row>
    <row r="245" spans="1:23" x14ac:dyDescent="0.25">
      <c r="A245" s="4" t="s">
        <v>1092</v>
      </c>
      <c r="B245" s="4" t="s">
        <v>875</v>
      </c>
      <c r="C245" s="4" t="s">
        <v>1093</v>
      </c>
      <c r="D245" s="1" t="s">
        <v>1091</v>
      </c>
      <c r="E245" s="5" t="s">
        <v>216</v>
      </c>
      <c r="F245" s="5" t="s">
        <v>216</v>
      </c>
      <c r="G245" s="5" t="s">
        <v>216</v>
      </c>
      <c r="H245" s="5" t="s">
        <v>216</v>
      </c>
      <c r="I245" s="5" t="s">
        <v>216</v>
      </c>
      <c r="J245" s="5" t="s">
        <v>216</v>
      </c>
      <c r="K245" s="5" t="s">
        <v>216</v>
      </c>
      <c r="L245" s="5" t="s">
        <v>216</v>
      </c>
      <c r="M245" s="5" t="s">
        <v>216</v>
      </c>
      <c r="N245" s="5" t="s">
        <v>1094</v>
      </c>
      <c r="O245" s="5" t="s">
        <v>1094</v>
      </c>
      <c r="P245" s="5" t="s">
        <v>1094</v>
      </c>
      <c r="Q245" s="5" t="s">
        <v>1094</v>
      </c>
      <c r="R245" s="5" t="s">
        <v>1094</v>
      </c>
      <c r="S245" s="5" t="s">
        <v>1094</v>
      </c>
      <c r="T245" s="5" t="s">
        <v>1094</v>
      </c>
      <c r="U245" s="5" t="s">
        <v>1094</v>
      </c>
      <c r="V245" s="5" t="s">
        <v>1094</v>
      </c>
      <c r="W245" s="5" t="s">
        <v>1094</v>
      </c>
    </row>
    <row r="246" spans="1:23" x14ac:dyDescent="0.25">
      <c r="A246" s="4" t="s">
        <v>1095</v>
      </c>
      <c r="B246" s="4" t="s">
        <v>875</v>
      </c>
      <c r="C246" s="4" t="s">
        <v>1096</v>
      </c>
      <c r="D246" s="1" t="s">
        <v>1097</v>
      </c>
      <c r="E246" s="5" t="s">
        <v>216</v>
      </c>
      <c r="F246" s="5" t="s">
        <v>216</v>
      </c>
      <c r="G246" s="5" t="s">
        <v>216</v>
      </c>
      <c r="H246" s="5" t="s">
        <v>216</v>
      </c>
      <c r="I246" s="5" t="s">
        <v>216</v>
      </c>
      <c r="J246" s="5" t="s">
        <v>216</v>
      </c>
      <c r="K246" s="5" t="s">
        <v>216</v>
      </c>
      <c r="L246" s="5" t="s">
        <v>216</v>
      </c>
      <c r="M246" s="5" t="s">
        <v>216</v>
      </c>
      <c r="N246" s="5">
        <v>0.55000000000000004</v>
      </c>
      <c r="O246" s="5">
        <v>0.55000000000000004</v>
      </c>
      <c r="P246" s="5">
        <v>0.55000000000000004</v>
      </c>
      <c r="Q246" s="5">
        <v>0.55000000000000004</v>
      </c>
      <c r="R246" s="5">
        <v>0.55000000000000004</v>
      </c>
      <c r="S246" s="5">
        <v>0.55000000000000004</v>
      </c>
      <c r="T246" s="5">
        <v>0.55000000000000004</v>
      </c>
      <c r="U246" s="5">
        <v>0.55000000000000004</v>
      </c>
      <c r="V246" s="5">
        <v>0.55000000000000004</v>
      </c>
      <c r="W246" s="5">
        <v>0.55000000000000004</v>
      </c>
    </row>
    <row r="247" spans="1:23" x14ac:dyDescent="0.25">
      <c r="A247" s="4" t="s">
        <v>1098</v>
      </c>
      <c r="B247" s="4" t="s">
        <v>875</v>
      </c>
      <c r="C247" s="4" t="s">
        <v>1099</v>
      </c>
      <c r="D247" s="1" t="s">
        <v>1100</v>
      </c>
      <c r="E247" s="5" t="s">
        <v>1101</v>
      </c>
      <c r="F247" s="5" t="s">
        <v>1101</v>
      </c>
      <c r="G247" s="5" t="s">
        <v>1102</v>
      </c>
      <c r="H247" s="5" t="s">
        <v>1102</v>
      </c>
      <c r="I247" s="5" t="s">
        <v>1102</v>
      </c>
      <c r="J247" s="5" t="s">
        <v>1102</v>
      </c>
      <c r="K247" s="5" t="s">
        <v>1103</v>
      </c>
      <c r="L247" s="5" t="s">
        <v>1103</v>
      </c>
      <c r="M247" s="5" t="s">
        <v>1103</v>
      </c>
      <c r="N247" s="5" t="s">
        <v>1103</v>
      </c>
      <c r="O247" s="5" t="s">
        <v>1103</v>
      </c>
      <c r="P247" s="5" t="s">
        <v>1103</v>
      </c>
      <c r="Q247" s="5" t="s">
        <v>1103</v>
      </c>
      <c r="R247" s="5" t="s">
        <v>1103</v>
      </c>
      <c r="S247" s="5" t="s">
        <v>1103</v>
      </c>
      <c r="T247" s="5" t="s">
        <v>1103</v>
      </c>
      <c r="U247" s="5" t="s">
        <v>1103</v>
      </c>
      <c r="V247" s="5" t="s">
        <v>1104</v>
      </c>
      <c r="W247" s="5" t="s">
        <v>1105</v>
      </c>
    </row>
    <row r="248" spans="1:23" x14ac:dyDescent="0.25">
      <c r="A248" s="4" t="s">
        <v>1106</v>
      </c>
      <c r="B248" s="4" t="s">
        <v>875</v>
      </c>
      <c r="C248" s="4" t="s">
        <v>1107</v>
      </c>
      <c r="D248" s="1" t="s">
        <v>1046</v>
      </c>
      <c r="E248" s="5" t="s">
        <v>216</v>
      </c>
      <c r="F248" s="5" t="s">
        <v>216</v>
      </c>
      <c r="G248" s="5" t="s">
        <v>216</v>
      </c>
      <c r="H248" s="5" t="s">
        <v>216</v>
      </c>
      <c r="I248" s="5" t="s">
        <v>216</v>
      </c>
      <c r="J248" s="5" t="s">
        <v>216</v>
      </c>
      <c r="K248" s="5">
        <v>0</v>
      </c>
      <c r="L248" s="5">
        <v>0</v>
      </c>
      <c r="M248" s="5">
        <v>0</v>
      </c>
      <c r="N248" s="5">
        <v>0</v>
      </c>
      <c r="O248" s="5">
        <v>0</v>
      </c>
      <c r="P248" s="5">
        <v>0</v>
      </c>
      <c r="Q248" s="5">
        <v>0</v>
      </c>
      <c r="R248" s="5">
        <v>0</v>
      </c>
      <c r="S248" s="5">
        <v>0</v>
      </c>
      <c r="T248" s="5">
        <v>0</v>
      </c>
      <c r="U248" s="5">
        <v>0</v>
      </c>
      <c r="V248" s="5">
        <v>0</v>
      </c>
      <c r="W248" s="5">
        <v>0</v>
      </c>
    </row>
    <row r="249" spans="1:23" x14ac:dyDescent="0.25">
      <c r="A249" s="4" t="s">
        <v>1108</v>
      </c>
      <c r="B249" s="4" t="s">
        <v>875</v>
      </c>
      <c r="C249" s="4" t="s">
        <v>1109</v>
      </c>
      <c r="D249" s="1" t="s">
        <v>1110</v>
      </c>
      <c r="E249" s="5" t="s">
        <v>216</v>
      </c>
      <c r="F249" s="5" t="s">
        <v>216</v>
      </c>
      <c r="G249" s="5" t="s">
        <v>216</v>
      </c>
      <c r="H249" s="5" t="s">
        <v>216</v>
      </c>
      <c r="I249" s="5" t="s">
        <v>216</v>
      </c>
      <c r="J249" s="5" t="s">
        <v>216</v>
      </c>
      <c r="K249" s="5" t="s">
        <v>1111</v>
      </c>
      <c r="L249" s="5" t="s">
        <v>1111</v>
      </c>
      <c r="M249" s="5" t="s">
        <v>1111</v>
      </c>
      <c r="N249" s="5" t="s">
        <v>1111</v>
      </c>
      <c r="O249" s="5" t="s">
        <v>1111</v>
      </c>
      <c r="P249" s="5" t="s">
        <v>1111</v>
      </c>
      <c r="Q249" s="5" t="s">
        <v>1111</v>
      </c>
      <c r="R249" s="5" t="s">
        <v>1111</v>
      </c>
      <c r="S249" s="5" t="s">
        <v>1111</v>
      </c>
      <c r="T249" s="5" t="s">
        <v>1111</v>
      </c>
      <c r="U249" s="5" t="s">
        <v>1111</v>
      </c>
      <c r="V249" s="5" t="s">
        <v>1111</v>
      </c>
      <c r="W249" s="5" t="s">
        <v>1111</v>
      </c>
    </row>
    <row r="250" spans="1:23" x14ac:dyDescent="0.25">
      <c r="A250" s="4" t="s">
        <v>1112</v>
      </c>
      <c r="B250" s="4" t="s">
        <v>875</v>
      </c>
      <c r="C250" s="4" t="s">
        <v>1113</v>
      </c>
      <c r="D250" s="1" t="s">
        <v>1055</v>
      </c>
      <c r="E250" s="5" t="s">
        <v>216</v>
      </c>
      <c r="F250" s="5" t="s">
        <v>216</v>
      </c>
      <c r="G250" s="5" t="s">
        <v>216</v>
      </c>
      <c r="H250" s="5" t="s">
        <v>216</v>
      </c>
      <c r="I250" s="5" t="s">
        <v>216</v>
      </c>
      <c r="J250" s="5" t="s">
        <v>216</v>
      </c>
      <c r="K250" s="5">
        <v>0.06</v>
      </c>
      <c r="L250" s="5">
        <v>0.06</v>
      </c>
      <c r="M250" s="5">
        <v>0.06</v>
      </c>
      <c r="N250" s="5">
        <v>0.06</v>
      </c>
      <c r="O250" s="5">
        <v>0.06</v>
      </c>
      <c r="P250" s="5">
        <v>0.06</v>
      </c>
      <c r="Q250" s="5">
        <v>0.06</v>
      </c>
      <c r="R250" s="5">
        <v>0.06</v>
      </c>
      <c r="S250" s="5">
        <v>0.06</v>
      </c>
      <c r="T250" s="5">
        <v>0.06</v>
      </c>
      <c r="U250" s="5">
        <v>0.06</v>
      </c>
      <c r="V250" s="5">
        <v>0.06</v>
      </c>
      <c r="W250" s="5">
        <v>0.06</v>
      </c>
    </row>
    <row r="251" spans="1:23" x14ac:dyDescent="0.25">
      <c r="A251" s="4" t="s">
        <v>1114</v>
      </c>
      <c r="B251" s="4" t="s">
        <v>875</v>
      </c>
      <c r="C251" s="4" t="s">
        <v>1115</v>
      </c>
      <c r="D251" s="1" t="s">
        <v>1116</v>
      </c>
      <c r="E251" s="5" t="s">
        <v>216</v>
      </c>
      <c r="F251" s="5" t="s">
        <v>216</v>
      </c>
      <c r="G251" s="5" t="s">
        <v>216</v>
      </c>
      <c r="H251" s="5" t="s">
        <v>216</v>
      </c>
      <c r="I251" s="5" t="s">
        <v>216</v>
      </c>
      <c r="J251" s="5" t="s">
        <v>216</v>
      </c>
      <c r="K251" s="5" t="s">
        <v>1003</v>
      </c>
      <c r="L251" s="5" t="s">
        <v>1003</v>
      </c>
      <c r="M251" s="5" t="s">
        <v>1003</v>
      </c>
      <c r="N251" s="5" t="s">
        <v>1003</v>
      </c>
      <c r="O251" s="5" t="s">
        <v>1003</v>
      </c>
      <c r="P251" s="5" t="s">
        <v>1003</v>
      </c>
      <c r="Q251" s="5" t="s">
        <v>1003</v>
      </c>
      <c r="R251" s="5" t="s">
        <v>1003</v>
      </c>
      <c r="S251" s="5" t="s">
        <v>1003</v>
      </c>
      <c r="T251" s="5" t="s">
        <v>1003</v>
      </c>
      <c r="U251" s="5" t="s">
        <v>1003</v>
      </c>
      <c r="V251" s="5" t="s">
        <v>1003</v>
      </c>
      <c r="W251" s="5" t="s">
        <v>1003</v>
      </c>
    </row>
    <row r="252" spans="1:23" x14ac:dyDescent="0.25">
      <c r="A252" s="4" t="s">
        <v>1117</v>
      </c>
      <c r="B252" s="4" t="s">
        <v>875</v>
      </c>
      <c r="C252" s="4" t="s">
        <v>1118</v>
      </c>
      <c r="D252" s="1" t="s">
        <v>1119</v>
      </c>
      <c r="E252" s="5" t="s">
        <v>216</v>
      </c>
      <c r="F252" s="5" t="s">
        <v>216</v>
      </c>
      <c r="G252" s="5" t="s">
        <v>216</v>
      </c>
      <c r="H252" s="5" t="s">
        <v>216</v>
      </c>
      <c r="I252" s="5" t="s">
        <v>216</v>
      </c>
      <c r="J252" s="5" t="s">
        <v>216</v>
      </c>
      <c r="K252" s="5">
        <v>0.27</v>
      </c>
      <c r="L252" s="5">
        <v>0.27</v>
      </c>
      <c r="M252" s="5">
        <v>0.27</v>
      </c>
      <c r="N252" s="5">
        <v>0.27</v>
      </c>
      <c r="O252" s="5">
        <v>0.27</v>
      </c>
      <c r="P252" s="5">
        <v>0.27</v>
      </c>
      <c r="Q252" s="5">
        <v>0.27</v>
      </c>
      <c r="R252" s="5">
        <v>0.27</v>
      </c>
      <c r="S252" s="5">
        <v>0.27</v>
      </c>
      <c r="T252" s="5">
        <v>0.27</v>
      </c>
      <c r="U252" s="5">
        <v>0.27</v>
      </c>
      <c r="V252" s="5">
        <v>0.27</v>
      </c>
      <c r="W252" s="5">
        <v>0.27</v>
      </c>
    </row>
    <row r="253" spans="1:23" x14ac:dyDescent="0.25">
      <c r="A253" s="4" t="s">
        <v>1120</v>
      </c>
      <c r="B253" s="4" t="s">
        <v>875</v>
      </c>
      <c r="C253" s="4" t="s">
        <v>1121</v>
      </c>
      <c r="D253" s="1" t="s">
        <v>1122</v>
      </c>
      <c r="E253" s="5" t="s">
        <v>216</v>
      </c>
      <c r="F253" s="5" t="s">
        <v>216</v>
      </c>
      <c r="G253" s="5" t="s">
        <v>216</v>
      </c>
      <c r="H253" s="5" t="s">
        <v>216</v>
      </c>
      <c r="I253" s="5" t="s">
        <v>216</v>
      </c>
      <c r="J253" s="5" t="s">
        <v>216</v>
      </c>
      <c r="K253" s="5" t="s">
        <v>1123</v>
      </c>
      <c r="L253" s="5" t="s">
        <v>1123</v>
      </c>
      <c r="M253" s="5" t="s">
        <v>1123</v>
      </c>
      <c r="N253" s="5" t="s">
        <v>1123</v>
      </c>
      <c r="O253" s="5" t="s">
        <v>1123</v>
      </c>
      <c r="P253" s="5" t="s">
        <v>1123</v>
      </c>
      <c r="Q253" s="5" t="s">
        <v>1123</v>
      </c>
      <c r="R253" s="5" t="s">
        <v>1123</v>
      </c>
      <c r="S253" s="5" t="s">
        <v>1123</v>
      </c>
      <c r="T253" s="5" t="s">
        <v>1123</v>
      </c>
      <c r="U253" s="5" t="s">
        <v>1123</v>
      </c>
      <c r="V253" s="5" t="s">
        <v>1123</v>
      </c>
      <c r="W253" s="5" t="s">
        <v>1123</v>
      </c>
    </row>
    <row r="254" spans="1:23" x14ac:dyDescent="0.25">
      <c r="A254" s="4" t="s">
        <v>1124</v>
      </c>
      <c r="B254" s="4" t="s">
        <v>875</v>
      </c>
      <c r="C254" s="4" t="s">
        <v>1125</v>
      </c>
      <c r="D254" s="1" t="s">
        <v>1075</v>
      </c>
      <c r="E254" s="5" t="s">
        <v>216</v>
      </c>
      <c r="F254" s="5" t="s">
        <v>216</v>
      </c>
      <c r="G254" s="5" t="s">
        <v>216</v>
      </c>
      <c r="H254" s="5" t="s">
        <v>216</v>
      </c>
      <c r="I254" s="5" t="s">
        <v>216</v>
      </c>
      <c r="J254" s="5" t="s">
        <v>216</v>
      </c>
      <c r="K254" s="5">
        <v>0.35749999999999998</v>
      </c>
      <c r="L254" s="5">
        <v>0.35749999999999998</v>
      </c>
      <c r="M254" s="5">
        <v>0.35749999999999998</v>
      </c>
      <c r="N254" s="5">
        <v>0.35749999999999998</v>
      </c>
      <c r="O254" s="5">
        <v>0.35749999999999998</v>
      </c>
      <c r="P254" s="5">
        <v>0.35749999999999998</v>
      </c>
      <c r="Q254" s="5">
        <v>0.35749999999999998</v>
      </c>
      <c r="R254" s="5">
        <v>0.35749999999999998</v>
      </c>
      <c r="S254" s="5">
        <v>0.35749999999999998</v>
      </c>
      <c r="T254" s="5">
        <v>0.35749999999999998</v>
      </c>
      <c r="U254" s="5">
        <v>0.35749999999999998</v>
      </c>
      <c r="V254" s="5">
        <v>0.35749999999999998</v>
      </c>
      <c r="W254" s="5">
        <v>0.35749999999999998</v>
      </c>
    </row>
    <row r="255" spans="1:23" x14ac:dyDescent="0.25">
      <c r="A255" s="4" t="s">
        <v>1126</v>
      </c>
      <c r="B255" s="4" t="s">
        <v>875</v>
      </c>
      <c r="C255" s="4" t="s">
        <v>1127</v>
      </c>
      <c r="D255" s="1" t="s">
        <v>1128</v>
      </c>
      <c r="E255" s="5" t="s">
        <v>216</v>
      </c>
      <c r="F255" s="5" t="s">
        <v>216</v>
      </c>
      <c r="G255" s="5" t="s">
        <v>216</v>
      </c>
      <c r="H255" s="5" t="s">
        <v>216</v>
      </c>
      <c r="I255" s="5" t="s">
        <v>216</v>
      </c>
      <c r="J255" s="5" t="s">
        <v>216</v>
      </c>
      <c r="K255" s="5" t="s">
        <v>1129</v>
      </c>
      <c r="L255" s="5" t="s">
        <v>1129</v>
      </c>
      <c r="M255" s="5" t="s">
        <v>1129</v>
      </c>
      <c r="N255" s="5" t="s">
        <v>1129</v>
      </c>
      <c r="O255" s="5" t="s">
        <v>1129</v>
      </c>
      <c r="P255" s="5" t="s">
        <v>1129</v>
      </c>
      <c r="Q255" s="5" t="s">
        <v>1129</v>
      </c>
      <c r="R255" s="5" t="s">
        <v>1129</v>
      </c>
      <c r="S255" s="5" t="s">
        <v>1129</v>
      </c>
      <c r="T255" s="5" t="s">
        <v>1129</v>
      </c>
      <c r="U255" s="5" t="s">
        <v>1129</v>
      </c>
      <c r="V255" s="5" t="s">
        <v>1129</v>
      </c>
      <c r="W255" s="5" t="s">
        <v>1129</v>
      </c>
    </row>
    <row r="256" spans="1:23" x14ac:dyDescent="0.25">
      <c r="A256" s="4" t="s">
        <v>1130</v>
      </c>
      <c r="B256" s="4" t="s">
        <v>875</v>
      </c>
      <c r="C256" s="4" t="s">
        <v>1131</v>
      </c>
      <c r="D256" s="1" t="s">
        <v>1082</v>
      </c>
      <c r="E256" s="5">
        <v>0.5</v>
      </c>
      <c r="F256" s="5">
        <v>0.5</v>
      </c>
      <c r="G256" s="5">
        <v>0.5</v>
      </c>
      <c r="H256" s="5">
        <v>0.5</v>
      </c>
      <c r="I256" s="5">
        <v>0.5</v>
      </c>
      <c r="J256" s="5">
        <v>0.5</v>
      </c>
      <c r="K256" s="5">
        <v>0.5</v>
      </c>
      <c r="L256" s="5">
        <v>0.5</v>
      </c>
      <c r="M256" s="5">
        <v>0.5</v>
      </c>
      <c r="N256" s="5">
        <v>0.5</v>
      </c>
      <c r="O256" s="5">
        <v>0.5</v>
      </c>
      <c r="P256" s="5">
        <v>0.5</v>
      </c>
      <c r="Q256" s="5">
        <v>0.5</v>
      </c>
      <c r="R256" s="5">
        <v>0.5</v>
      </c>
      <c r="S256" s="5">
        <v>0.5</v>
      </c>
      <c r="T256" s="5">
        <v>0.5</v>
      </c>
      <c r="U256" s="5">
        <v>0.5</v>
      </c>
      <c r="V256" s="5">
        <v>0.5</v>
      </c>
      <c r="W256" s="5">
        <v>0.5</v>
      </c>
    </row>
    <row r="257" spans="1:23" x14ac:dyDescent="0.25">
      <c r="A257" s="4" t="s">
        <v>1132</v>
      </c>
      <c r="B257" s="4" t="s">
        <v>875</v>
      </c>
      <c r="C257" s="4" t="s">
        <v>1133</v>
      </c>
      <c r="D257" s="1" t="s">
        <v>1134</v>
      </c>
      <c r="E257" s="5" t="s">
        <v>216</v>
      </c>
      <c r="F257" s="5" t="s">
        <v>216</v>
      </c>
      <c r="G257" s="5" t="s">
        <v>216</v>
      </c>
      <c r="H257" s="5" t="s">
        <v>216</v>
      </c>
      <c r="I257" s="5" t="s">
        <v>216</v>
      </c>
      <c r="J257" s="5" t="s">
        <v>216</v>
      </c>
      <c r="K257" s="5" t="s">
        <v>216</v>
      </c>
      <c r="L257" s="5" t="s">
        <v>216</v>
      </c>
      <c r="M257" s="5" t="s">
        <v>216</v>
      </c>
      <c r="N257" s="5" t="s">
        <v>1135</v>
      </c>
      <c r="O257" s="5" t="s">
        <v>1135</v>
      </c>
      <c r="P257" s="5" t="s">
        <v>1135</v>
      </c>
      <c r="Q257" s="5" t="s">
        <v>1135</v>
      </c>
      <c r="R257" s="5" t="s">
        <v>1135</v>
      </c>
      <c r="S257" s="5" t="s">
        <v>1135</v>
      </c>
      <c r="T257" s="5" t="s">
        <v>1135</v>
      </c>
      <c r="U257" s="5" t="s">
        <v>1135</v>
      </c>
      <c r="V257" s="5" t="s">
        <v>1135</v>
      </c>
      <c r="W257" s="5" t="s">
        <v>1135</v>
      </c>
    </row>
    <row r="258" spans="1:23" x14ac:dyDescent="0.25">
      <c r="A258" s="4" t="s">
        <v>1136</v>
      </c>
      <c r="B258" s="4" t="s">
        <v>875</v>
      </c>
      <c r="C258" s="4" t="s">
        <v>1137</v>
      </c>
      <c r="D258" s="1" t="s">
        <v>1138</v>
      </c>
      <c r="E258" s="5" t="s">
        <v>216</v>
      </c>
      <c r="F258" s="5" t="s">
        <v>216</v>
      </c>
      <c r="G258" s="5" t="s">
        <v>216</v>
      </c>
      <c r="H258" s="5" t="s">
        <v>216</v>
      </c>
      <c r="I258" s="5" t="s">
        <v>216</v>
      </c>
      <c r="J258" s="5" t="s">
        <v>216</v>
      </c>
      <c r="K258" s="5" t="s">
        <v>216</v>
      </c>
      <c r="L258" s="5" t="s">
        <v>216</v>
      </c>
      <c r="M258" s="5" t="s">
        <v>216</v>
      </c>
      <c r="N258" s="5">
        <v>0.55000000000000004</v>
      </c>
      <c r="O258" s="5">
        <v>0.55000000000000004</v>
      </c>
      <c r="P258" s="5">
        <v>0.55000000000000004</v>
      </c>
      <c r="Q258" s="5">
        <v>0.55000000000000004</v>
      </c>
      <c r="R258" s="5">
        <v>0.55000000000000004</v>
      </c>
      <c r="S258" s="5">
        <v>0.55000000000000004</v>
      </c>
      <c r="T258" s="5">
        <v>0.55000000000000004</v>
      </c>
      <c r="U258" s="5">
        <v>0.55000000000000004</v>
      </c>
      <c r="V258" s="5">
        <v>0.55000000000000004</v>
      </c>
      <c r="W258" s="5">
        <v>0.55000000000000004</v>
      </c>
    </row>
    <row r="259" spans="1:23" x14ac:dyDescent="0.25">
      <c r="A259" s="4" t="s">
        <v>1139</v>
      </c>
      <c r="B259" s="4" t="s">
        <v>875</v>
      </c>
      <c r="C259" s="4" t="s">
        <v>1140</v>
      </c>
      <c r="D259" s="1" t="s">
        <v>1141</v>
      </c>
      <c r="E259" s="5" t="s">
        <v>849</v>
      </c>
      <c r="F259" s="5" t="s">
        <v>849</v>
      </c>
      <c r="G259" s="5" t="s">
        <v>849</v>
      </c>
      <c r="H259" s="5" t="s">
        <v>849</v>
      </c>
      <c r="I259" s="5" t="s">
        <v>849</v>
      </c>
      <c r="J259" s="5" t="s">
        <v>849</v>
      </c>
      <c r="K259" s="5" t="s">
        <v>849</v>
      </c>
      <c r="L259" s="5" t="s">
        <v>849</v>
      </c>
      <c r="M259" s="5" t="s">
        <v>811</v>
      </c>
      <c r="N259" s="5" t="s">
        <v>916</v>
      </c>
      <c r="O259" s="5" t="s">
        <v>916</v>
      </c>
      <c r="P259" s="5" t="s">
        <v>916</v>
      </c>
      <c r="Q259" s="5" t="s">
        <v>916</v>
      </c>
      <c r="R259" s="5" t="s">
        <v>916</v>
      </c>
      <c r="S259" s="5" t="s">
        <v>916</v>
      </c>
      <c r="T259" s="5" t="s">
        <v>916</v>
      </c>
      <c r="U259" s="5" t="s">
        <v>917</v>
      </c>
      <c r="V259" s="5" t="s">
        <v>918</v>
      </c>
      <c r="W259" s="5" t="s">
        <v>919</v>
      </c>
    </row>
    <row r="260" spans="1:23" ht="25.5" x14ac:dyDescent="0.25">
      <c r="A260" s="4" t="s">
        <v>1142</v>
      </c>
      <c r="B260" s="4" t="s">
        <v>875</v>
      </c>
      <c r="C260" s="4" t="s">
        <v>1143</v>
      </c>
      <c r="D260" s="1" t="s">
        <v>1144</v>
      </c>
      <c r="E260" s="5" t="s">
        <v>216</v>
      </c>
      <c r="F260" s="5" t="s">
        <v>216</v>
      </c>
      <c r="G260" s="5" t="s">
        <v>216</v>
      </c>
      <c r="H260" s="5" t="s">
        <v>216</v>
      </c>
      <c r="I260" s="5" t="s">
        <v>216</v>
      </c>
      <c r="J260" s="5" t="s">
        <v>216</v>
      </c>
      <c r="K260" s="5" t="s">
        <v>216</v>
      </c>
      <c r="L260" s="5" t="s">
        <v>216</v>
      </c>
      <c r="M260" s="5" t="s">
        <v>216</v>
      </c>
      <c r="N260" s="5" t="s">
        <v>216</v>
      </c>
      <c r="O260" s="5" t="s">
        <v>216</v>
      </c>
      <c r="P260" s="5" t="s">
        <v>216</v>
      </c>
      <c r="Q260" s="5" t="s">
        <v>216</v>
      </c>
      <c r="R260" s="5" t="s">
        <v>916</v>
      </c>
      <c r="S260" s="5" t="s">
        <v>923</v>
      </c>
      <c r="T260" s="5" t="s">
        <v>1145</v>
      </c>
      <c r="U260" s="5" t="s">
        <v>924</v>
      </c>
      <c r="V260" s="5" t="s">
        <v>925</v>
      </c>
      <c r="W260" s="5" t="s">
        <v>926</v>
      </c>
    </row>
    <row r="261" spans="1:23" x14ac:dyDescent="0.25">
      <c r="A261" s="4" t="s">
        <v>1146</v>
      </c>
      <c r="B261" s="4" t="s">
        <v>875</v>
      </c>
      <c r="C261" s="4" t="s">
        <v>1147</v>
      </c>
      <c r="D261" s="1" t="s">
        <v>1148</v>
      </c>
      <c r="E261" s="5">
        <v>0.1</v>
      </c>
      <c r="F261" s="5">
        <v>0.1</v>
      </c>
      <c r="G261" s="5">
        <v>0.1</v>
      </c>
      <c r="H261" s="5">
        <v>0.1</v>
      </c>
      <c r="I261" s="5">
        <v>0.1</v>
      </c>
      <c r="J261" s="5">
        <v>0.1</v>
      </c>
      <c r="K261" s="5">
        <v>0.1</v>
      </c>
      <c r="L261" s="5">
        <v>0.1</v>
      </c>
      <c r="M261" s="5">
        <v>0.2</v>
      </c>
      <c r="N261" s="5">
        <v>0.5</v>
      </c>
      <c r="O261" s="5">
        <v>0.5</v>
      </c>
      <c r="P261" s="5">
        <v>0.5</v>
      </c>
      <c r="Q261" s="5">
        <v>0.5</v>
      </c>
      <c r="R261" s="5">
        <v>0.5</v>
      </c>
      <c r="S261" s="5">
        <v>0.55000000000000004</v>
      </c>
      <c r="T261" s="5">
        <v>0.7</v>
      </c>
      <c r="U261" s="5">
        <v>0.55000000000000004</v>
      </c>
      <c r="V261" s="5">
        <v>0.55000000000000004</v>
      </c>
      <c r="W261" s="5">
        <v>0.55000000000000004</v>
      </c>
    </row>
    <row r="262" spans="1:23" x14ac:dyDescent="0.25">
      <c r="A262" s="4" t="s">
        <v>1149</v>
      </c>
      <c r="B262" s="4" t="s">
        <v>875</v>
      </c>
      <c r="C262" s="4" t="s">
        <v>1150</v>
      </c>
      <c r="D262" s="1" t="s">
        <v>1151</v>
      </c>
      <c r="E262" s="5" t="s">
        <v>216</v>
      </c>
      <c r="F262" s="5" t="s">
        <v>216</v>
      </c>
      <c r="G262" s="5" t="s">
        <v>216</v>
      </c>
      <c r="H262" s="5" t="s">
        <v>216</v>
      </c>
      <c r="I262" s="5" t="s">
        <v>216</v>
      </c>
      <c r="J262" s="5" t="s">
        <v>216</v>
      </c>
      <c r="K262" s="5" t="s">
        <v>216</v>
      </c>
      <c r="L262" s="5" t="s">
        <v>216</v>
      </c>
      <c r="M262" s="5" t="s">
        <v>1152</v>
      </c>
      <c r="N262" s="5" t="s">
        <v>849</v>
      </c>
      <c r="O262" s="5" t="s">
        <v>849</v>
      </c>
      <c r="P262" s="5" t="s">
        <v>849</v>
      </c>
      <c r="Q262" s="5" t="s">
        <v>849</v>
      </c>
      <c r="R262" s="5" t="s">
        <v>722</v>
      </c>
      <c r="S262" s="5" t="s">
        <v>966</v>
      </c>
      <c r="T262" s="5" t="s">
        <v>1153</v>
      </c>
      <c r="U262" s="5" t="s">
        <v>1154</v>
      </c>
      <c r="V262" s="5" t="s">
        <v>1155</v>
      </c>
      <c r="W262" s="5" t="s">
        <v>1156</v>
      </c>
    </row>
    <row r="263" spans="1:23" x14ac:dyDescent="0.25">
      <c r="A263" s="4" t="s">
        <v>1157</v>
      </c>
      <c r="B263" s="4" t="s">
        <v>875</v>
      </c>
      <c r="C263" s="4" t="s">
        <v>1158</v>
      </c>
      <c r="D263" s="1" t="s">
        <v>1159</v>
      </c>
      <c r="E263" s="5" t="s">
        <v>216</v>
      </c>
      <c r="F263" s="5" t="s">
        <v>216</v>
      </c>
      <c r="G263" s="5" t="s">
        <v>216</v>
      </c>
      <c r="H263" s="5" t="s">
        <v>216</v>
      </c>
      <c r="I263" s="5" t="s">
        <v>216</v>
      </c>
      <c r="J263" s="5" t="s">
        <v>216</v>
      </c>
      <c r="K263" s="5" t="s">
        <v>216</v>
      </c>
      <c r="L263" s="5" t="s">
        <v>216</v>
      </c>
      <c r="M263" s="5">
        <v>0.2</v>
      </c>
      <c r="N263" s="5">
        <v>0.5</v>
      </c>
      <c r="O263" s="5">
        <v>0.5</v>
      </c>
      <c r="P263" s="5">
        <v>0.5</v>
      </c>
      <c r="Q263" s="5">
        <v>0.5</v>
      </c>
      <c r="R263" s="5">
        <v>0.75</v>
      </c>
      <c r="S263" s="5">
        <v>0.8</v>
      </c>
      <c r="T263" s="5">
        <v>1</v>
      </c>
      <c r="U263" s="5">
        <v>0.8</v>
      </c>
      <c r="V263" s="5">
        <v>0.8</v>
      </c>
      <c r="W263" s="5">
        <v>0.8</v>
      </c>
    </row>
    <row r="264" spans="1:23" x14ac:dyDescent="0.25">
      <c r="A264" s="4" t="s">
        <v>1160</v>
      </c>
      <c r="B264" s="4" t="s">
        <v>875</v>
      </c>
      <c r="C264" s="4" t="s">
        <v>1161</v>
      </c>
      <c r="D264" s="1" t="s">
        <v>1162</v>
      </c>
      <c r="E264" s="5">
        <v>0.06</v>
      </c>
      <c r="F264" s="5">
        <v>0.06</v>
      </c>
      <c r="G264" s="5">
        <v>0.06</v>
      </c>
      <c r="H264" s="5">
        <v>0.06</v>
      </c>
      <c r="I264" s="5">
        <v>0.06</v>
      </c>
      <c r="J264" s="5">
        <v>0.06</v>
      </c>
      <c r="K264" s="5">
        <v>0.06</v>
      </c>
      <c r="L264" s="5">
        <v>0.06</v>
      </c>
      <c r="M264" s="5">
        <v>0.06</v>
      </c>
      <c r="N264" s="5">
        <v>0.06</v>
      </c>
      <c r="O264" s="5">
        <v>0.06</v>
      </c>
      <c r="P264" s="5">
        <v>0.06</v>
      </c>
      <c r="Q264" s="5">
        <v>0.06</v>
      </c>
      <c r="R264" s="5">
        <v>0.06</v>
      </c>
      <c r="S264" s="5">
        <v>0.06</v>
      </c>
      <c r="T264" s="5">
        <v>0.06</v>
      </c>
      <c r="U264" s="5">
        <v>0.06</v>
      </c>
      <c r="V264" s="5">
        <v>0.06</v>
      </c>
      <c r="W264" s="5">
        <v>0.06</v>
      </c>
    </row>
    <row r="265" spans="1:23" x14ac:dyDescent="0.25">
      <c r="A265" s="4" t="s">
        <v>1163</v>
      </c>
      <c r="B265" s="4" t="s">
        <v>1164</v>
      </c>
      <c r="C265" s="4" t="s">
        <v>1165</v>
      </c>
      <c r="D265" s="1" t="s">
        <v>1166</v>
      </c>
      <c r="E265" s="5" t="s">
        <v>216</v>
      </c>
      <c r="F265" s="5" t="s">
        <v>216</v>
      </c>
      <c r="G265" s="5" t="s">
        <v>216</v>
      </c>
      <c r="H265" s="5" t="s">
        <v>216</v>
      </c>
      <c r="I265" s="5" t="s">
        <v>216</v>
      </c>
      <c r="J265" s="5" t="s">
        <v>216</v>
      </c>
      <c r="K265" s="5" t="s">
        <v>216</v>
      </c>
      <c r="L265" s="5" t="s">
        <v>216</v>
      </c>
      <c r="M265" s="5" t="s">
        <v>216</v>
      </c>
      <c r="N265" s="5" t="s">
        <v>216</v>
      </c>
      <c r="O265" s="5" t="s">
        <v>216</v>
      </c>
      <c r="P265" s="5" t="s">
        <v>216</v>
      </c>
      <c r="Q265" s="5" t="s">
        <v>216</v>
      </c>
      <c r="R265" s="5">
        <v>0.8</v>
      </c>
      <c r="S265" s="5">
        <v>0.8</v>
      </c>
      <c r="T265" s="5">
        <v>0.92800000000000005</v>
      </c>
      <c r="U265" s="5">
        <v>0.92800000000000005</v>
      </c>
      <c r="V265" s="5">
        <v>0.92800000000000005</v>
      </c>
      <c r="W265" s="5">
        <v>0.92800000000000005</v>
      </c>
    </row>
    <row r="266" spans="1:23" x14ac:dyDescent="0.25">
      <c r="A266" s="4" t="s">
        <v>1167</v>
      </c>
      <c r="B266" s="4" t="s">
        <v>1164</v>
      </c>
      <c r="C266" s="4" t="s">
        <v>1168</v>
      </c>
      <c r="D266" s="1" t="s">
        <v>1169</v>
      </c>
      <c r="E266" s="5" t="s">
        <v>216</v>
      </c>
      <c r="F266" s="5" t="s">
        <v>216</v>
      </c>
      <c r="G266" s="5" t="s">
        <v>216</v>
      </c>
      <c r="H266" s="5" t="s">
        <v>216</v>
      </c>
      <c r="I266" s="5" t="s">
        <v>216</v>
      </c>
      <c r="J266" s="5" t="s">
        <v>216</v>
      </c>
      <c r="K266" s="5" t="s">
        <v>216</v>
      </c>
      <c r="L266" s="5" t="s">
        <v>216</v>
      </c>
      <c r="M266" s="5" t="s">
        <v>216</v>
      </c>
      <c r="N266" s="5" t="s">
        <v>216</v>
      </c>
      <c r="O266" s="5" t="s">
        <v>216</v>
      </c>
      <c r="P266" s="5" t="s">
        <v>216</v>
      </c>
      <c r="Q266" s="5" t="s">
        <v>216</v>
      </c>
      <c r="R266" s="5">
        <v>0.85</v>
      </c>
      <c r="S266" s="5">
        <v>0.85</v>
      </c>
      <c r="T266" s="5">
        <v>0.92649999999999999</v>
      </c>
      <c r="U266" s="5">
        <v>0.92649999999999999</v>
      </c>
      <c r="V266" s="5">
        <v>0.92649999999999999</v>
      </c>
      <c r="W266" s="5">
        <v>0.92649999999999999</v>
      </c>
    </row>
    <row r="267" spans="1:23" x14ac:dyDescent="0.25">
      <c r="A267" s="4" t="s">
        <v>1170</v>
      </c>
      <c r="B267" s="4" t="s">
        <v>1164</v>
      </c>
      <c r="C267" s="4" t="s">
        <v>1171</v>
      </c>
      <c r="D267" s="1" t="s">
        <v>1172</v>
      </c>
      <c r="E267" s="5" t="s">
        <v>216</v>
      </c>
      <c r="F267" s="5" t="s">
        <v>216</v>
      </c>
      <c r="G267" s="5" t="s">
        <v>216</v>
      </c>
      <c r="H267" s="5" t="s">
        <v>216</v>
      </c>
      <c r="I267" s="5" t="s">
        <v>216</v>
      </c>
      <c r="J267" s="5" t="s">
        <v>216</v>
      </c>
      <c r="K267" s="5" t="s">
        <v>216</v>
      </c>
      <c r="L267" s="5" t="s">
        <v>216</v>
      </c>
      <c r="M267" s="5" t="s">
        <v>216</v>
      </c>
      <c r="N267" s="5" t="s">
        <v>216</v>
      </c>
      <c r="O267" s="5" t="s">
        <v>216</v>
      </c>
      <c r="P267" s="5" t="s">
        <v>216</v>
      </c>
      <c r="Q267" s="5" t="s">
        <v>216</v>
      </c>
      <c r="R267" s="5">
        <v>0.9</v>
      </c>
      <c r="S267" s="5">
        <v>0.9</v>
      </c>
      <c r="T267" s="5">
        <v>0.9</v>
      </c>
      <c r="U267" s="5">
        <v>0.9</v>
      </c>
      <c r="V267" s="5">
        <v>0.9</v>
      </c>
      <c r="W267" s="5">
        <v>0.9</v>
      </c>
    </row>
    <row r="268" spans="1:23" x14ac:dyDescent="0.25">
      <c r="A268" s="4" t="s">
        <v>1173</v>
      </c>
      <c r="B268" s="4" t="s">
        <v>1174</v>
      </c>
      <c r="C268" s="4" t="s">
        <v>80</v>
      </c>
      <c r="D268" s="1" t="s">
        <v>81</v>
      </c>
      <c r="E268" s="5" t="s">
        <v>82</v>
      </c>
      <c r="F268" s="5" t="s">
        <v>83</v>
      </c>
      <c r="G268" s="5" t="s">
        <v>84</v>
      </c>
      <c r="H268" s="5" t="s">
        <v>85</v>
      </c>
      <c r="I268" s="5" t="s">
        <v>86</v>
      </c>
      <c r="J268" s="5" t="s">
        <v>87</v>
      </c>
      <c r="K268" s="5" t="s">
        <v>88</v>
      </c>
      <c r="L268" s="5" t="s">
        <v>89</v>
      </c>
      <c r="M268" s="5" t="s">
        <v>90</v>
      </c>
      <c r="N268" s="5" t="s">
        <v>91</v>
      </c>
      <c r="O268" s="5" t="s">
        <v>92</v>
      </c>
      <c r="P268" s="5" t="s">
        <v>93</v>
      </c>
      <c r="Q268" s="5" t="s">
        <v>94</v>
      </c>
      <c r="R268" s="5" t="s">
        <v>95</v>
      </c>
      <c r="S268" s="5" t="s">
        <v>96</v>
      </c>
      <c r="T268" s="5" t="s">
        <v>97</v>
      </c>
      <c r="U268" s="5" t="s">
        <v>98</v>
      </c>
      <c r="V268" s="5" t="s">
        <v>1175</v>
      </c>
      <c r="W268" s="5" t="s">
        <v>100</v>
      </c>
    </row>
    <row r="269" spans="1:23" x14ac:dyDescent="0.25">
      <c r="A269" s="4" t="s">
        <v>1176</v>
      </c>
      <c r="B269" s="4" t="s">
        <v>1174</v>
      </c>
      <c r="C269" s="4" t="s">
        <v>1177</v>
      </c>
      <c r="D269" s="1" t="s">
        <v>1178</v>
      </c>
      <c r="E269" s="5" t="s">
        <v>1179</v>
      </c>
      <c r="F269" s="5" t="s">
        <v>1180</v>
      </c>
      <c r="G269" s="5" t="s">
        <v>1181</v>
      </c>
      <c r="H269" s="5" t="s">
        <v>1182</v>
      </c>
      <c r="I269" s="5" t="s">
        <v>1183</v>
      </c>
      <c r="J269" s="5" t="s">
        <v>1184</v>
      </c>
      <c r="K269" s="5" t="s">
        <v>1185</v>
      </c>
      <c r="L269" s="5" t="s">
        <v>1186</v>
      </c>
      <c r="M269" s="5" t="s">
        <v>1187</v>
      </c>
      <c r="N269" s="5" t="s">
        <v>1188</v>
      </c>
      <c r="O269" s="5" t="s">
        <v>1189</v>
      </c>
      <c r="P269" s="5" t="s">
        <v>1190</v>
      </c>
      <c r="Q269" s="5">
        <v>0</v>
      </c>
      <c r="R269" s="5">
        <v>0</v>
      </c>
      <c r="S269" s="5">
        <v>0</v>
      </c>
      <c r="T269" s="5">
        <v>0</v>
      </c>
      <c r="U269" s="5">
        <v>0</v>
      </c>
      <c r="V269" s="5">
        <v>0</v>
      </c>
      <c r="W269" s="5">
        <v>0</v>
      </c>
    </row>
    <row r="270" spans="1:23" x14ac:dyDescent="0.25">
      <c r="A270" s="4" t="s">
        <v>1191</v>
      </c>
      <c r="B270" s="4" t="s">
        <v>1174</v>
      </c>
      <c r="C270" s="4" t="s">
        <v>1192</v>
      </c>
      <c r="D270" s="1" t="s">
        <v>1193</v>
      </c>
      <c r="E270" s="5" t="s">
        <v>1194</v>
      </c>
      <c r="F270" s="5" t="s">
        <v>1195</v>
      </c>
      <c r="G270" s="5" t="s">
        <v>1196</v>
      </c>
      <c r="H270" s="5" t="s">
        <v>1197</v>
      </c>
      <c r="I270" s="5" t="s">
        <v>1198</v>
      </c>
      <c r="J270" s="5" t="s">
        <v>1199</v>
      </c>
      <c r="K270" s="5" t="s">
        <v>1200</v>
      </c>
      <c r="L270" s="5" t="s">
        <v>1201</v>
      </c>
      <c r="M270" s="5" t="s">
        <v>1202</v>
      </c>
      <c r="N270" s="5" t="s">
        <v>1203</v>
      </c>
      <c r="O270" s="5" t="s">
        <v>1204</v>
      </c>
      <c r="P270" s="5" t="s">
        <v>1205</v>
      </c>
      <c r="Q270" s="5">
        <v>0</v>
      </c>
      <c r="R270" s="5">
        <v>0</v>
      </c>
      <c r="S270" s="5">
        <v>0</v>
      </c>
      <c r="T270" s="5">
        <v>0</v>
      </c>
      <c r="U270" s="5">
        <v>0</v>
      </c>
      <c r="V270" s="5">
        <v>0</v>
      </c>
      <c r="W270" s="5">
        <v>0</v>
      </c>
    </row>
    <row r="271" spans="1:23" x14ac:dyDescent="0.25">
      <c r="A271" s="4" t="s">
        <v>1206</v>
      </c>
      <c r="B271" s="4" t="s">
        <v>1174</v>
      </c>
      <c r="C271" s="4" t="s">
        <v>1207</v>
      </c>
      <c r="D271" s="1" t="s">
        <v>1208</v>
      </c>
      <c r="E271" s="5" t="s">
        <v>216</v>
      </c>
      <c r="F271" s="5" t="s">
        <v>216</v>
      </c>
      <c r="G271" s="5" t="s">
        <v>216</v>
      </c>
      <c r="H271" s="5" t="s">
        <v>216</v>
      </c>
      <c r="I271" s="5" t="s">
        <v>1209</v>
      </c>
      <c r="J271" s="5" t="s">
        <v>1210</v>
      </c>
      <c r="K271" s="5" t="s">
        <v>1211</v>
      </c>
      <c r="L271" s="5" t="s">
        <v>1212</v>
      </c>
      <c r="M271" s="5" t="s">
        <v>1213</v>
      </c>
      <c r="N271" s="5" t="s">
        <v>1214</v>
      </c>
      <c r="O271" s="5" t="s">
        <v>1215</v>
      </c>
      <c r="P271" s="5" t="s">
        <v>1216</v>
      </c>
      <c r="Q271" s="5">
        <v>0</v>
      </c>
      <c r="R271" s="5">
        <v>0</v>
      </c>
      <c r="S271" s="5">
        <v>0</v>
      </c>
      <c r="T271" s="5">
        <v>0</v>
      </c>
      <c r="U271" s="5">
        <v>0</v>
      </c>
      <c r="V271" s="5">
        <v>0</v>
      </c>
      <c r="W271" s="5">
        <v>0</v>
      </c>
    </row>
    <row r="272" spans="1:23" x14ac:dyDescent="0.25">
      <c r="A272" s="4" t="s">
        <v>1217</v>
      </c>
      <c r="B272" s="4" t="s">
        <v>1174</v>
      </c>
      <c r="C272" s="4" t="s">
        <v>1218</v>
      </c>
      <c r="D272" s="1" t="s">
        <v>1219</v>
      </c>
      <c r="E272" s="5" t="s">
        <v>216</v>
      </c>
      <c r="F272" s="5" t="s">
        <v>216</v>
      </c>
      <c r="G272" s="5" t="s">
        <v>216</v>
      </c>
      <c r="H272" s="5" t="s">
        <v>216</v>
      </c>
      <c r="I272" s="5" t="s">
        <v>1220</v>
      </c>
      <c r="J272" s="5" t="s">
        <v>1221</v>
      </c>
      <c r="K272" s="5" t="s">
        <v>1222</v>
      </c>
      <c r="L272" s="5" t="s">
        <v>1223</v>
      </c>
      <c r="M272" s="5" t="s">
        <v>1224</v>
      </c>
      <c r="N272" s="5" t="s">
        <v>1225</v>
      </c>
      <c r="O272" s="5" t="s">
        <v>1226</v>
      </c>
      <c r="P272" s="5" t="s">
        <v>1227</v>
      </c>
      <c r="Q272" s="5">
        <v>0</v>
      </c>
      <c r="R272" s="5">
        <v>0</v>
      </c>
      <c r="S272" s="5">
        <v>0</v>
      </c>
      <c r="T272" s="5">
        <v>0</v>
      </c>
      <c r="U272" s="5">
        <v>0</v>
      </c>
      <c r="V272" s="5">
        <v>0</v>
      </c>
      <c r="W272" s="5">
        <v>0</v>
      </c>
    </row>
    <row r="273" spans="1:23" x14ac:dyDescent="0.25">
      <c r="A273" s="4" t="s">
        <v>1228</v>
      </c>
      <c r="B273" s="4" t="s">
        <v>1174</v>
      </c>
      <c r="C273" s="4" t="s">
        <v>1229</v>
      </c>
      <c r="D273" s="1" t="s">
        <v>1230</v>
      </c>
      <c r="E273" s="5" t="s">
        <v>216</v>
      </c>
      <c r="F273" s="5" t="s">
        <v>216</v>
      </c>
      <c r="G273" s="5" t="s">
        <v>216</v>
      </c>
      <c r="H273" s="5" t="s">
        <v>216</v>
      </c>
      <c r="I273" s="5" t="s">
        <v>216</v>
      </c>
      <c r="J273" s="5" t="s">
        <v>216</v>
      </c>
      <c r="K273" s="5" t="s">
        <v>1231</v>
      </c>
      <c r="L273" s="5" t="s">
        <v>1232</v>
      </c>
      <c r="M273" s="5" t="s">
        <v>1233</v>
      </c>
      <c r="N273" s="5" t="s">
        <v>1234</v>
      </c>
      <c r="O273" s="5" t="s">
        <v>1235</v>
      </c>
      <c r="P273" s="5" t="s">
        <v>633</v>
      </c>
      <c r="Q273" s="5">
        <v>0</v>
      </c>
      <c r="R273" s="5">
        <v>0</v>
      </c>
      <c r="S273" s="5">
        <v>0</v>
      </c>
      <c r="T273" s="5">
        <v>0</v>
      </c>
      <c r="U273" s="5">
        <v>0</v>
      </c>
      <c r="V273" s="5">
        <v>0</v>
      </c>
      <c r="W273" s="5">
        <v>0</v>
      </c>
    </row>
    <row r="274" spans="1:23" x14ac:dyDescent="0.25">
      <c r="A274" s="4" t="s">
        <v>1236</v>
      </c>
      <c r="B274" s="4" t="s">
        <v>1174</v>
      </c>
      <c r="C274" s="4" t="s">
        <v>1237</v>
      </c>
      <c r="D274" s="1" t="s">
        <v>1238</v>
      </c>
      <c r="E274" s="5" t="s">
        <v>1239</v>
      </c>
      <c r="F274" s="5" t="s">
        <v>1239</v>
      </c>
      <c r="G274" s="5" t="s">
        <v>1239</v>
      </c>
      <c r="H274" s="5" t="s">
        <v>1239</v>
      </c>
      <c r="I274" s="5" t="s">
        <v>1239</v>
      </c>
      <c r="J274" s="5" t="s">
        <v>1239</v>
      </c>
      <c r="K274" s="5" t="s">
        <v>1239</v>
      </c>
      <c r="L274" s="5" t="s">
        <v>1239</v>
      </c>
      <c r="M274" s="5" t="s">
        <v>1239</v>
      </c>
      <c r="N274" s="5" t="s">
        <v>1239</v>
      </c>
      <c r="O274" s="5" t="s">
        <v>1239</v>
      </c>
      <c r="P274" s="5" t="s">
        <v>1239</v>
      </c>
      <c r="Q274" s="5" t="s">
        <v>1239</v>
      </c>
      <c r="R274" s="5" t="s">
        <v>1239</v>
      </c>
      <c r="S274" s="5" t="s">
        <v>1239</v>
      </c>
      <c r="T274" s="5" t="s">
        <v>1239</v>
      </c>
      <c r="U274" s="5" t="s">
        <v>1239</v>
      </c>
      <c r="V274" s="5" t="s">
        <v>1239</v>
      </c>
      <c r="W274" s="5" t="s">
        <v>1239</v>
      </c>
    </row>
    <row r="275" spans="1:23" ht="25.5" x14ac:dyDescent="0.25">
      <c r="A275" s="4" t="s">
        <v>1240</v>
      </c>
      <c r="B275" s="4" t="s">
        <v>1241</v>
      </c>
      <c r="C275" s="4" t="s">
        <v>1242</v>
      </c>
      <c r="D275" s="1" t="s">
        <v>1243</v>
      </c>
      <c r="E275" s="5" t="s">
        <v>216</v>
      </c>
      <c r="F275" s="5">
        <v>1</v>
      </c>
      <c r="G275" s="5">
        <v>1</v>
      </c>
      <c r="H275" s="5">
        <v>1</v>
      </c>
      <c r="I275" s="5">
        <v>1</v>
      </c>
      <c r="J275" s="5">
        <v>1</v>
      </c>
      <c r="K275" s="5">
        <v>1</v>
      </c>
      <c r="L275" s="5">
        <v>1</v>
      </c>
      <c r="M275" s="5">
        <v>1</v>
      </c>
      <c r="N275" s="5">
        <v>1</v>
      </c>
      <c r="O275" s="5">
        <v>1</v>
      </c>
      <c r="P275" s="5">
        <v>1</v>
      </c>
      <c r="Q275" s="5" t="s">
        <v>216</v>
      </c>
      <c r="R275" s="5" t="s">
        <v>216</v>
      </c>
      <c r="S275" s="5" t="s">
        <v>216</v>
      </c>
      <c r="T275" s="5" t="s">
        <v>216</v>
      </c>
      <c r="U275" s="5" t="s">
        <v>216</v>
      </c>
      <c r="V275" s="5" t="s">
        <v>216</v>
      </c>
      <c r="W275" s="5" t="s">
        <v>216</v>
      </c>
    </row>
    <row r="276" spans="1:23" ht="25.5" x14ac:dyDescent="0.25">
      <c r="A276" s="4" t="s">
        <v>1244</v>
      </c>
      <c r="B276" s="4" t="s">
        <v>1241</v>
      </c>
      <c r="C276" s="4" t="s">
        <v>1245</v>
      </c>
      <c r="D276" s="1" t="s">
        <v>1246</v>
      </c>
      <c r="E276" s="5" t="s">
        <v>216</v>
      </c>
      <c r="F276" s="5">
        <v>2</v>
      </c>
      <c r="G276" s="5">
        <v>2</v>
      </c>
      <c r="H276" s="5">
        <v>2</v>
      </c>
      <c r="I276" s="5">
        <v>2</v>
      </c>
      <c r="J276" s="5">
        <v>2</v>
      </c>
      <c r="K276" s="5">
        <v>2</v>
      </c>
      <c r="L276" s="5">
        <v>2</v>
      </c>
      <c r="M276" s="5">
        <v>2</v>
      </c>
      <c r="N276" s="5">
        <v>2</v>
      </c>
      <c r="O276" s="5">
        <v>2</v>
      </c>
      <c r="P276" s="5">
        <v>2</v>
      </c>
      <c r="Q276" s="5" t="s">
        <v>216</v>
      </c>
      <c r="R276" s="5" t="s">
        <v>216</v>
      </c>
      <c r="S276" s="5" t="s">
        <v>216</v>
      </c>
      <c r="T276" s="5" t="s">
        <v>216</v>
      </c>
      <c r="U276" s="5" t="s">
        <v>216</v>
      </c>
      <c r="V276" s="5" t="s">
        <v>216</v>
      </c>
      <c r="W276" s="5" t="s">
        <v>216</v>
      </c>
    </row>
    <row r="277" spans="1:23" ht="25.5" x14ac:dyDescent="0.25">
      <c r="A277" s="4" t="s">
        <v>1247</v>
      </c>
      <c r="B277" s="4" t="s">
        <v>1241</v>
      </c>
      <c r="C277" s="4" t="s">
        <v>1248</v>
      </c>
      <c r="D277" s="1" t="s">
        <v>1249</v>
      </c>
      <c r="E277" s="5" t="s">
        <v>216</v>
      </c>
      <c r="F277" s="5">
        <v>3</v>
      </c>
      <c r="G277" s="5">
        <v>3</v>
      </c>
      <c r="H277" s="5">
        <v>3</v>
      </c>
      <c r="I277" s="5">
        <v>3</v>
      </c>
      <c r="J277" s="5">
        <v>3</v>
      </c>
      <c r="K277" s="5">
        <v>3</v>
      </c>
      <c r="L277" s="5">
        <v>3</v>
      </c>
      <c r="M277" s="5">
        <v>3</v>
      </c>
      <c r="N277" s="5">
        <v>3</v>
      </c>
      <c r="O277" s="5">
        <v>3</v>
      </c>
      <c r="P277" s="5">
        <v>3</v>
      </c>
      <c r="Q277" s="5" t="s">
        <v>216</v>
      </c>
      <c r="R277" s="5" t="s">
        <v>216</v>
      </c>
      <c r="S277" s="5" t="s">
        <v>216</v>
      </c>
      <c r="T277" s="5" t="s">
        <v>216</v>
      </c>
      <c r="U277" s="5" t="s">
        <v>216</v>
      </c>
      <c r="V277" s="5" t="s">
        <v>216</v>
      </c>
      <c r="W277" s="5" t="s">
        <v>216</v>
      </c>
    </row>
    <row r="278" spans="1:23" ht="25.5" x14ac:dyDescent="0.25">
      <c r="A278" s="4" t="s">
        <v>1250</v>
      </c>
      <c r="B278" s="4" t="s">
        <v>1241</v>
      </c>
      <c r="C278" s="4" t="s">
        <v>1251</v>
      </c>
      <c r="D278" s="1" t="s">
        <v>1252</v>
      </c>
      <c r="E278" s="5" t="s">
        <v>216</v>
      </c>
      <c r="F278" s="5" t="s">
        <v>216</v>
      </c>
      <c r="G278" s="5" t="s">
        <v>216</v>
      </c>
      <c r="H278" s="5">
        <v>4</v>
      </c>
      <c r="I278" s="5">
        <v>4</v>
      </c>
      <c r="J278" s="5">
        <v>4</v>
      </c>
      <c r="K278" s="5">
        <v>4</v>
      </c>
      <c r="L278" s="5">
        <v>4</v>
      </c>
      <c r="M278" s="5">
        <v>4</v>
      </c>
      <c r="N278" s="5">
        <v>4</v>
      </c>
      <c r="O278" s="5">
        <v>4</v>
      </c>
      <c r="P278" s="5">
        <v>4</v>
      </c>
      <c r="Q278" s="5" t="s">
        <v>216</v>
      </c>
      <c r="R278" s="5" t="s">
        <v>216</v>
      </c>
      <c r="S278" s="5" t="s">
        <v>216</v>
      </c>
      <c r="T278" s="5" t="s">
        <v>216</v>
      </c>
      <c r="U278" s="5" t="s">
        <v>216</v>
      </c>
      <c r="V278" s="5" t="s">
        <v>216</v>
      </c>
      <c r="W278" s="5" t="s">
        <v>216</v>
      </c>
    </row>
    <row r="279" spans="1:23" ht="25.5" x14ac:dyDescent="0.25">
      <c r="A279" s="4" t="s">
        <v>1253</v>
      </c>
      <c r="B279" s="4" t="s">
        <v>1241</v>
      </c>
      <c r="C279" s="4" t="s">
        <v>1254</v>
      </c>
      <c r="D279" s="1" t="s">
        <v>1255</v>
      </c>
      <c r="E279" s="5" t="s">
        <v>216</v>
      </c>
      <c r="F279" s="5" t="s">
        <v>216</v>
      </c>
      <c r="G279" s="5" t="s">
        <v>216</v>
      </c>
      <c r="H279" s="5">
        <v>5</v>
      </c>
      <c r="I279" s="5">
        <v>5</v>
      </c>
      <c r="J279" s="5">
        <v>5</v>
      </c>
      <c r="K279" s="5">
        <v>5</v>
      </c>
      <c r="L279" s="5">
        <v>5</v>
      </c>
      <c r="M279" s="5">
        <v>5</v>
      </c>
      <c r="N279" s="5">
        <v>5</v>
      </c>
      <c r="O279" s="5">
        <v>5</v>
      </c>
      <c r="P279" s="5">
        <v>5</v>
      </c>
      <c r="Q279" s="5" t="s">
        <v>216</v>
      </c>
      <c r="R279" s="5" t="s">
        <v>216</v>
      </c>
      <c r="S279" s="5" t="s">
        <v>216</v>
      </c>
      <c r="T279" s="5" t="s">
        <v>216</v>
      </c>
      <c r="U279" s="5" t="s">
        <v>216</v>
      </c>
      <c r="V279" s="5" t="s">
        <v>216</v>
      </c>
      <c r="W279" s="5" t="s">
        <v>216</v>
      </c>
    </row>
    <row r="280" spans="1:23" ht="25.5" x14ac:dyDescent="0.25">
      <c r="A280" s="4" t="s">
        <v>1256</v>
      </c>
      <c r="B280" s="4" t="s">
        <v>1241</v>
      </c>
      <c r="C280" s="4" t="s">
        <v>1257</v>
      </c>
      <c r="D280" s="1" t="s">
        <v>1258</v>
      </c>
      <c r="E280" s="5" t="s">
        <v>216</v>
      </c>
      <c r="F280" s="5">
        <v>1</v>
      </c>
      <c r="G280" s="5">
        <v>1</v>
      </c>
      <c r="H280" s="5">
        <v>1</v>
      </c>
      <c r="I280" s="5">
        <v>1</v>
      </c>
      <c r="J280" s="5">
        <v>1</v>
      </c>
      <c r="K280" s="5">
        <v>1</v>
      </c>
      <c r="L280" s="5">
        <v>1</v>
      </c>
      <c r="M280" s="5">
        <v>1</v>
      </c>
      <c r="N280" s="5">
        <v>1</v>
      </c>
      <c r="O280" s="5">
        <v>1</v>
      </c>
      <c r="P280" s="5">
        <v>1</v>
      </c>
      <c r="Q280" s="5" t="s">
        <v>216</v>
      </c>
      <c r="R280" s="5" t="s">
        <v>216</v>
      </c>
      <c r="S280" s="5" t="s">
        <v>216</v>
      </c>
      <c r="T280" s="5" t="s">
        <v>216</v>
      </c>
      <c r="U280" s="5" t="s">
        <v>216</v>
      </c>
      <c r="V280" s="5" t="s">
        <v>216</v>
      </c>
      <c r="W280" s="5" t="s">
        <v>216</v>
      </c>
    </row>
    <row r="281" spans="1:23" ht="25.5" x14ac:dyDescent="0.25">
      <c r="A281" s="4" t="s">
        <v>1259</v>
      </c>
      <c r="B281" s="4" t="s">
        <v>1241</v>
      </c>
      <c r="C281" s="4" t="s">
        <v>1260</v>
      </c>
      <c r="D281" s="1" t="s">
        <v>1261</v>
      </c>
      <c r="E281" s="5" t="s">
        <v>216</v>
      </c>
      <c r="F281" s="5">
        <v>2</v>
      </c>
      <c r="G281" s="5">
        <v>2</v>
      </c>
      <c r="H281" s="5">
        <v>2</v>
      </c>
      <c r="I281" s="5">
        <v>2</v>
      </c>
      <c r="J281" s="5">
        <v>2</v>
      </c>
      <c r="K281" s="5">
        <v>2</v>
      </c>
      <c r="L281" s="5">
        <v>2</v>
      </c>
      <c r="M281" s="5">
        <v>2</v>
      </c>
      <c r="N281" s="5">
        <v>2</v>
      </c>
      <c r="O281" s="5">
        <v>2</v>
      </c>
      <c r="P281" s="5">
        <v>2</v>
      </c>
      <c r="Q281" s="5" t="s">
        <v>216</v>
      </c>
      <c r="R281" s="5" t="s">
        <v>216</v>
      </c>
      <c r="S281" s="5" t="s">
        <v>216</v>
      </c>
      <c r="T281" s="5" t="s">
        <v>216</v>
      </c>
      <c r="U281" s="5" t="s">
        <v>216</v>
      </c>
      <c r="V281" s="5" t="s">
        <v>216</v>
      </c>
      <c r="W281" s="5" t="s">
        <v>216</v>
      </c>
    </row>
    <row r="282" spans="1:23" ht="25.5" x14ac:dyDescent="0.25">
      <c r="A282" s="4" t="s">
        <v>1262</v>
      </c>
      <c r="B282" s="4" t="s">
        <v>1241</v>
      </c>
      <c r="C282" s="4" t="s">
        <v>1263</v>
      </c>
      <c r="D282" s="1" t="s">
        <v>1264</v>
      </c>
      <c r="E282" s="5" t="s">
        <v>216</v>
      </c>
      <c r="F282" s="5">
        <v>3</v>
      </c>
      <c r="G282" s="5">
        <v>3</v>
      </c>
      <c r="H282" s="5">
        <v>3</v>
      </c>
      <c r="I282" s="5">
        <v>3</v>
      </c>
      <c r="J282" s="5">
        <v>3</v>
      </c>
      <c r="K282" s="5">
        <v>3</v>
      </c>
      <c r="L282" s="5">
        <v>3</v>
      </c>
      <c r="M282" s="5">
        <v>3</v>
      </c>
      <c r="N282" s="5">
        <v>3</v>
      </c>
      <c r="O282" s="5">
        <v>3</v>
      </c>
      <c r="P282" s="5">
        <v>3</v>
      </c>
      <c r="Q282" s="5" t="s">
        <v>216</v>
      </c>
      <c r="R282" s="5" t="s">
        <v>216</v>
      </c>
      <c r="S282" s="5" t="s">
        <v>216</v>
      </c>
      <c r="T282" s="5" t="s">
        <v>216</v>
      </c>
      <c r="U282" s="5" t="s">
        <v>216</v>
      </c>
      <c r="V282" s="5" t="s">
        <v>216</v>
      </c>
      <c r="W282" s="5" t="s">
        <v>216</v>
      </c>
    </row>
    <row r="283" spans="1:23" ht="25.5" x14ac:dyDescent="0.25">
      <c r="A283" s="4" t="s">
        <v>1265</v>
      </c>
      <c r="B283" s="4" t="s">
        <v>1241</v>
      </c>
      <c r="C283" s="4" t="s">
        <v>1266</v>
      </c>
      <c r="D283" s="1" t="s">
        <v>1267</v>
      </c>
      <c r="E283" s="5" t="s">
        <v>216</v>
      </c>
      <c r="F283" s="5" t="s">
        <v>216</v>
      </c>
      <c r="G283" s="5" t="s">
        <v>216</v>
      </c>
      <c r="H283" s="5" t="s">
        <v>216</v>
      </c>
      <c r="I283" s="5">
        <v>4</v>
      </c>
      <c r="J283" s="5">
        <v>4</v>
      </c>
      <c r="K283" s="5">
        <v>4</v>
      </c>
      <c r="L283" s="5">
        <v>4</v>
      </c>
      <c r="M283" s="5">
        <v>4</v>
      </c>
      <c r="N283" s="5">
        <v>4</v>
      </c>
      <c r="O283" s="5">
        <v>4</v>
      </c>
      <c r="P283" s="5">
        <v>4</v>
      </c>
      <c r="Q283" s="5" t="s">
        <v>216</v>
      </c>
      <c r="R283" s="5" t="s">
        <v>216</v>
      </c>
      <c r="S283" s="5" t="s">
        <v>216</v>
      </c>
      <c r="T283" s="5" t="s">
        <v>216</v>
      </c>
      <c r="U283" s="5" t="s">
        <v>216</v>
      </c>
      <c r="V283" s="5" t="s">
        <v>216</v>
      </c>
      <c r="W283" s="5" t="s">
        <v>216</v>
      </c>
    </row>
    <row r="284" spans="1:23" ht="25.5" x14ac:dyDescent="0.25">
      <c r="A284" s="4" t="s">
        <v>1268</v>
      </c>
      <c r="B284" s="4" t="s">
        <v>1241</v>
      </c>
      <c r="C284" s="4" t="s">
        <v>1269</v>
      </c>
      <c r="D284" s="1" t="s">
        <v>1270</v>
      </c>
      <c r="E284" s="5" t="s">
        <v>216</v>
      </c>
      <c r="F284" s="5" t="s">
        <v>216</v>
      </c>
      <c r="G284" s="5" t="s">
        <v>216</v>
      </c>
      <c r="H284" s="5" t="s">
        <v>216</v>
      </c>
      <c r="I284" s="5">
        <v>5</v>
      </c>
      <c r="J284" s="5">
        <v>5</v>
      </c>
      <c r="K284" s="5">
        <v>5</v>
      </c>
      <c r="L284" s="5">
        <v>5</v>
      </c>
      <c r="M284" s="5">
        <v>5</v>
      </c>
      <c r="N284" s="5">
        <v>5</v>
      </c>
      <c r="O284" s="5">
        <v>5</v>
      </c>
      <c r="P284" s="5">
        <v>5</v>
      </c>
      <c r="Q284" s="5" t="s">
        <v>216</v>
      </c>
      <c r="R284" s="5" t="s">
        <v>216</v>
      </c>
      <c r="S284" s="5" t="s">
        <v>216</v>
      </c>
      <c r="T284" s="5" t="s">
        <v>216</v>
      </c>
      <c r="U284" s="5" t="s">
        <v>216</v>
      </c>
      <c r="V284" s="5" t="s">
        <v>216</v>
      </c>
      <c r="W284" s="5" t="s">
        <v>216</v>
      </c>
    </row>
    <row r="285" spans="1:23" x14ac:dyDescent="0.25">
      <c r="A285" s="4" t="s">
        <v>1271</v>
      </c>
      <c r="B285" s="4" t="s">
        <v>1241</v>
      </c>
      <c r="C285" s="4" t="s">
        <v>1272</v>
      </c>
      <c r="D285" s="1" t="s">
        <v>1273</v>
      </c>
      <c r="E285" s="5" t="s">
        <v>216</v>
      </c>
      <c r="F285" s="5" t="s">
        <v>216</v>
      </c>
      <c r="G285" s="5" t="s">
        <v>216</v>
      </c>
      <c r="H285" s="5" t="s">
        <v>216</v>
      </c>
      <c r="I285" s="5" t="s">
        <v>216</v>
      </c>
      <c r="J285" s="5" t="s">
        <v>216</v>
      </c>
      <c r="K285" s="5" t="s">
        <v>216</v>
      </c>
      <c r="L285" s="5" t="s">
        <v>216</v>
      </c>
      <c r="M285" s="5" t="s">
        <v>216</v>
      </c>
      <c r="N285" s="5" t="s">
        <v>216</v>
      </c>
      <c r="O285" s="5" t="s">
        <v>216</v>
      </c>
      <c r="P285" s="5" t="s">
        <v>216</v>
      </c>
      <c r="Q285" s="5" t="s">
        <v>216</v>
      </c>
      <c r="R285" s="5" t="s">
        <v>216</v>
      </c>
      <c r="S285" s="5" t="s">
        <v>216</v>
      </c>
      <c r="T285" s="5" t="s">
        <v>216</v>
      </c>
      <c r="U285" s="5" t="s">
        <v>216</v>
      </c>
      <c r="V285" s="5" t="s">
        <v>216</v>
      </c>
      <c r="W285" s="5" t="s">
        <v>216</v>
      </c>
    </row>
    <row r="286" spans="1:23" x14ac:dyDescent="0.25">
      <c r="A286" s="4" t="s">
        <v>1274</v>
      </c>
      <c r="B286" s="4" t="s">
        <v>1241</v>
      </c>
      <c r="C286" s="4" t="s">
        <v>1275</v>
      </c>
      <c r="D286" s="1" t="s">
        <v>1276</v>
      </c>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216</v>
      </c>
      <c r="R286" s="5" t="s">
        <v>216</v>
      </c>
      <c r="S286" s="5" t="s">
        <v>216</v>
      </c>
      <c r="T286" s="5" t="s">
        <v>216</v>
      </c>
      <c r="U286" s="5" t="s">
        <v>216</v>
      </c>
      <c r="V286" s="5" t="s">
        <v>216</v>
      </c>
      <c r="W286" s="5" t="s">
        <v>216</v>
      </c>
    </row>
    <row r="287" spans="1:23" x14ac:dyDescent="0.25">
      <c r="A287" s="4" t="s">
        <v>1277</v>
      </c>
      <c r="B287" s="4" t="s">
        <v>1241</v>
      </c>
      <c r="C287" s="4" t="s">
        <v>1278</v>
      </c>
      <c r="D287" s="1" t="s">
        <v>1279</v>
      </c>
      <c r="E287" s="5" t="s">
        <v>216</v>
      </c>
      <c r="F287" s="5" t="s">
        <v>216</v>
      </c>
      <c r="G287" s="5" t="s">
        <v>216</v>
      </c>
      <c r="H287" s="5" t="s">
        <v>216</v>
      </c>
      <c r="I287" s="5" t="s">
        <v>216</v>
      </c>
      <c r="J287" s="5" t="s">
        <v>216</v>
      </c>
      <c r="K287" s="5" t="s">
        <v>216</v>
      </c>
      <c r="L287" s="5" t="s">
        <v>216</v>
      </c>
      <c r="M287" s="5" t="s">
        <v>216</v>
      </c>
      <c r="N287" s="5" t="s">
        <v>216</v>
      </c>
      <c r="O287" s="5" t="s">
        <v>216</v>
      </c>
      <c r="P287" s="5" t="s">
        <v>216</v>
      </c>
      <c r="Q287" s="5" t="s">
        <v>216</v>
      </c>
      <c r="R287" s="5" t="s">
        <v>216</v>
      </c>
      <c r="S287" s="5" t="s">
        <v>216</v>
      </c>
      <c r="T287" s="5" t="s">
        <v>216</v>
      </c>
      <c r="U287" s="5" t="s">
        <v>216</v>
      </c>
      <c r="V287" s="5" t="s">
        <v>216</v>
      </c>
      <c r="W287" s="5" t="s">
        <v>216</v>
      </c>
    </row>
    <row r="288" spans="1:23" x14ac:dyDescent="0.25">
      <c r="A288" s="4" t="s">
        <v>1280</v>
      </c>
      <c r="B288" s="4" t="s">
        <v>1241</v>
      </c>
      <c r="C288" s="4" t="s">
        <v>1281</v>
      </c>
      <c r="D288" s="1" t="s">
        <v>1282</v>
      </c>
      <c r="E288" s="5" t="s">
        <v>216</v>
      </c>
      <c r="F288" s="5" t="s">
        <v>216</v>
      </c>
      <c r="G288" s="5" t="s">
        <v>216</v>
      </c>
      <c r="H288" s="5" t="s">
        <v>216</v>
      </c>
      <c r="I288" s="5" t="s">
        <v>216</v>
      </c>
      <c r="J288" s="5" t="s">
        <v>216</v>
      </c>
      <c r="K288" s="5" t="s">
        <v>216</v>
      </c>
      <c r="L288" s="5" t="s">
        <v>216</v>
      </c>
      <c r="M288" s="5" t="s">
        <v>216</v>
      </c>
      <c r="N288" s="5" t="s">
        <v>216</v>
      </c>
      <c r="O288" s="5" t="s">
        <v>216</v>
      </c>
      <c r="P288" s="5" t="s">
        <v>216</v>
      </c>
      <c r="Q288" s="5">
        <v>1</v>
      </c>
      <c r="R288" s="5">
        <v>1</v>
      </c>
      <c r="S288" s="5">
        <v>1</v>
      </c>
      <c r="T288" s="5">
        <v>1</v>
      </c>
      <c r="U288" s="5">
        <v>1</v>
      </c>
      <c r="V288" s="5">
        <v>1</v>
      </c>
      <c r="W288" s="5">
        <v>1</v>
      </c>
    </row>
    <row r="289" spans="1:23" x14ac:dyDescent="0.25">
      <c r="A289" s="4" t="s">
        <v>1283</v>
      </c>
      <c r="B289" s="4" t="s">
        <v>1241</v>
      </c>
      <c r="C289" s="4" t="s">
        <v>1284</v>
      </c>
      <c r="D289" s="1" t="s">
        <v>1285</v>
      </c>
      <c r="E289" s="5" t="s">
        <v>216</v>
      </c>
      <c r="F289" s="5" t="s">
        <v>216</v>
      </c>
      <c r="G289" s="5" t="s">
        <v>216</v>
      </c>
      <c r="H289" s="5" t="s">
        <v>216</v>
      </c>
      <c r="I289" s="5" t="s">
        <v>216</v>
      </c>
      <c r="J289" s="5" t="s">
        <v>216</v>
      </c>
      <c r="K289" s="5" t="s">
        <v>216</v>
      </c>
      <c r="L289" s="5" t="s">
        <v>216</v>
      </c>
      <c r="M289" s="5" t="s">
        <v>216</v>
      </c>
      <c r="N289" s="5" t="s">
        <v>216</v>
      </c>
      <c r="O289" s="5" t="s">
        <v>216</v>
      </c>
      <c r="P289" s="5" t="s">
        <v>216</v>
      </c>
      <c r="Q289" s="5">
        <v>2</v>
      </c>
      <c r="R289" s="5">
        <v>2</v>
      </c>
      <c r="S289" s="5">
        <v>2</v>
      </c>
      <c r="T289" s="5">
        <v>2</v>
      </c>
      <c r="U289" s="5">
        <v>2</v>
      </c>
      <c r="V289" s="5">
        <v>2</v>
      </c>
      <c r="W289" s="5">
        <v>2</v>
      </c>
    </row>
    <row r="290" spans="1:23" x14ac:dyDescent="0.25">
      <c r="A290" s="4" t="s">
        <v>1286</v>
      </c>
      <c r="B290" s="4" t="s">
        <v>1241</v>
      </c>
      <c r="C290" s="4" t="s">
        <v>1287</v>
      </c>
      <c r="D290" s="1" t="s">
        <v>1288</v>
      </c>
      <c r="E290" s="5" t="s">
        <v>216</v>
      </c>
      <c r="F290" s="5" t="s">
        <v>216</v>
      </c>
      <c r="G290" s="5" t="s">
        <v>216</v>
      </c>
      <c r="H290" s="5" t="s">
        <v>216</v>
      </c>
      <c r="I290" s="5" t="s">
        <v>216</v>
      </c>
      <c r="J290" s="5" t="s">
        <v>216</v>
      </c>
      <c r="K290" s="5" t="s">
        <v>216</v>
      </c>
      <c r="L290" s="5" t="s">
        <v>216</v>
      </c>
      <c r="M290" s="5" t="s">
        <v>216</v>
      </c>
      <c r="N290" s="5" t="s">
        <v>216</v>
      </c>
      <c r="O290" s="5" t="s">
        <v>216</v>
      </c>
      <c r="P290" s="5" t="s">
        <v>216</v>
      </c>
      <c r="Q290" s="5">
        <v>3</v>
      </c>
      <c r="R290" s="5">
        <v>3</v>
      </c>
      <c r="S290" s="5">
        <v>3</v>
      </c>
      <c r="T290" s="5">
        <v>3</v>
      </c>
      <c r="U290" s="5">
        <v>3</v>
      </c>
      <c r="V290" s="5">
        <v>3</v>
      </c>
      <c r="W290" s="5">
        <v>3</v>
      </c>
    </row>
    <row r="291" spans="1:23" x14ac:dyDescent="0.25">
      <c r="A291" s="4" t="s">
        <v>1289</v>
      </c>
      <c r="B291" s="4" t="s">
        <v>1241</v>
      </c>
      <c r="C291" s="4" t="s">
        <v>1290</v>
      </c>
      <c r="D291" s="1" t="s">
        <v>1291</v>
      </c>
      <c r="E291" s="5" t="s">
        <v>216</v>
      </c>
      <c r="F291" s="5" t="s">
        <v>216</v>
      </c>
      <c r="G291" s="5" t="s">
        <v>216</v>
      </c>
      <c r="H291" s="5" t="s">
        <v>216</v>
      </c>
      <c r="I291" s="5" t="s">
        <v>216</v>
      </c>
      <c r="J291" s="5" t="s">
        <v>216</v>
      </c>
      <c r="K291" s="5" t="s">
        <v>216</v>
      </c>
      <c r="L291" s="5" t="s">
        <v>216</v>
      </c>
      <c r="M291" s="5" t="s">
        <v>216</v>
      </c>
      <c r="N291" s="5" t="s">
        <v>216</v>
      </c>
      <c r="O291" s="5" t="s">
        <v>216</v>
      </c>
      <c r="P291" s="5" t="s">
        <v>216</v>
      </c>
      <c r="Q291" s="5">
        <v>4</v>
      </c>
      <c r="R291" s="5">
        <v>4</v>
      </c>
      <c r="S291" s="5">
        <v>4</v>
      </c>
      <c r="T291" s="5">
        <v>4</v>
      </c>
      <c r="U291" s="5">
        <v>4</v>
      </c>
      <c r="V291" s="5">
        <v>4</v>
      </c>
      <c r="W291" s="5">
        <v>4</v>
      </c>
    </row>
    <row r="292" spans="1:23" x14ac:dyDescent="0.25">
      <c r="A292" s="4" t="s">
        <v>1292</v>
      </c>
      <c r="B292" s="4" t="s">
        <v>1241</v>
      </c>
      <c r="C292" s="4" t="s">
        <v>1293</v>
      </c>
      <c r="D292" s="1" t="s">
        <v>1294</v>
      </c>
      <c r="E292" s="5" t="s">
        <v>216</v>
      </c>
      <c r="F292" s="5" t="s">
        <v>216</v>
      </c>
      <c r="G292" s="5" t="s">
        <v>216</v>
      </c>
      <c r="H292" s="5" t="s">
        <v>216</v>
      </c>
      <c r="I292" s="5" t="s">
        <v>216</v>
      </c>
      <c r="J292" s="5" t="s">
        <v>216</v>
      </c>
      <c r="K292" s="5" t="s">
        <v>216</v>
      </c>
      <c r="L292" s="5" t="s">
        <v>216</v>
      </c>
      <c r="M292" s="5" t="s">
        <v>216</v>
      </c>
      <c r="N292" s="5" t="s">
        <v>216</v>
      </c>
      <c r="O292" s="5" t="s">
        <v>216</v>
      </c>
      <c r="P292" s="5" t="s">
        <v>216</v>
      </c>
      <c r="Q292" s="5">
        <v>5</v>
      </c>
      <c r="R292" s="5">
        <v>5</v>
      </c>
      <c r="S292" s="5">
        <v>5</v>
      </c>
      <c r="T292" s="5">
        <v>5</v>
      </c>
      <c r="U292" s="5">
        <v>5</v>
      </c>
      <c r="V292" s="5">
        <v>5</v>
      </c>
      <c r="W292" s="5">
        <v>5</v>
      </c>
    </row>
    <row r="293" spans="1:23" x14ac:dyDescent="0.25">
      <c r="A293" s="4" t="s">
        <v>1295</v>
      </c>
      <c r="B293" s="4" t="s">
        <v>1241</v>
      </c>
      <c r="C293" s="4" t="s">
        <v>1296</v>
      </c>
      <c r="D293" s="1" t="s">
        <v>1297</v>
      </c>
      <c r="E293" s="5" t="s">
        <v>216</v>
      </c>
      <c r="F293" s="5" t="s">
        <v>216</v>
      </c>
      <c r="G293" s="5" t="s">
        <v>216</v>
      </c>
      <c r="H293" s="5" t="s">
        <v>216</v>
      </c>
      <c r="I293" s="5" t="s">
        <v>216</v>
      </c>
      <c r="J293" s="5" t="s">
        <v>216</v>
      </c>
      <c r="K293" s="5" t="s">
        <v>216</v>
      </c>
      <c r="L293" s="5" t="s">
        <v>216</v>
      </c>
      <c r="M293" s="5" t="s">
        <v>216</v>
      </c>
      <c r="N293" s="5" t="s">
        <v>216</v>
      </c>
      <c r="O293" s="5" t="s">
        <v>216</v>
      </c>
      <c r="P293" s="5" t="s">
        <v>216</v>
      </c>
      <c r="Q293" s="5">
        <v>6</v>
      </c>
      <c r="R293" s="5">
        <v>6</v>
      </c>
      <c r="S293" s="5">
        <v>6</v>
      </c>
      <c r="T293" s="5">
        <v>6</v>
      </c>
      <c r="U293" s="5">
        <v>6</v>
      </c>
      <c r="V293" s="5">
        <v>6</v>
      </c>
      <c r="W293" s="5">
        <v>6</v>
      </c>
    </row>
    <row r="294" spans="1:23" x14ac:dyDescent="0.25">
      <c r="A294" s="4" t="s">
        <v>1298</v>
      </c>
      <c r="B294" s="4" t="s">
        <v>1241</v>
      </c>
      <c r="C294" s="4" t="s">
        <v>1299</v>
      </c>
      <c r="D294" s="1" t="s">
        <v>1300</v>
      </c>
      <c r="E294" s="5" t="s">
        <v>216</v>
      </c>
      <c r="F294" s="5" t="s">
        <v>216</v>
      </c>
      <c r="G294" s="5" t="s">
        <v>216</v>
      </c>
      <c r="H294" s="5" t="s">
        <v>216</v>
      </c>
      <c r="I294" s="5" t="s">
        <v>216</v>
      </c>
      <c r="J294" s="5" t="s">
        <v>216</v>
      </c>
      <c r="K294" s="5" t="s">
        <v>216</v>
      </c>
      <c r="L294" s="5" t="s">
        <v>216</v>
      </c>
      <c r="M294" s="5" t="s">
        <v>216</v>
      </c>
      <c r="N294" s="5" t="s">
        <v>216</v>
      </c>
      <c r="O294" s="5" t="s">
        <v>216</v>
      </c>
      <c r="P294" s="5" t="s">
        <v>216</v>
      </c>
      <c r="Q294" s="5">
        <v>7</v>
      </c>
      <c r="R294" s="5">
        <v>7</v>
      </c>
      <c r="S294" s="5">
        <v>7</v>
      </c>
      <c r="T294" s="5">
        <v>7</v>
      </c>
      <c r="U294" s="5">
        <v>7</v>
      </c>
      <c r="V294" s="5">
        <v>7</v>
      </c>
      <c r="W294" s="5">
        <v>7</v>
      </c>
    </row>
    <row r="295" spans="1:23" x14ac:dyDescent="0.25">
      <c r="A295" s="4" t="s">
        <v>1301</v>
      </c>
      <c r="B295" s="4" t="s">
        <v>1241</v>
      </c>
      <c r="C295" s="4" t="s">
        <v>1302</v>
      </c>
      <c r="D295" s="1" t="s">
        <v>1303</v>
      </c>
      <c r="E295" s="5" t="s">
        <v>216</v>
      </c>
      <c r="F295" s="5" t="s">
        <v>216</v>
      </c>
      <c r="G295" s="5" t="s">
        <v>216</v>
      </c>
      <c r="H295" s="5" t="s">
        <v>216</v>
      </c>
      <c r="I295" s="5" t="s">
        <v>216</v>
      </c>
      <c r="J295" s="5" t="s">
        <v>216</v>
      </c>
      <c r="K295" s="5" t="s">
        <v>216</v>
      </c>
      <c r="L295" s="5" t="s">
        <v>216</v>
      </c>
      <c r="M295" s="5" t="s">
        <v>216</v>
      </c>
      <c r="N295" s="5" t="s">
        <v>216</v>
      </c>
      <c r="O295" s="5" t="s">
        <v>216</v>
      </c>
      <c r="P295" s="5" t="s">
        <v>216</v>
      </c>
      <c r="Q295" s="5">
        <v>1</v>
      </c>
      <c r="R295" s="5">
        <v>1</v>
      </c>
      <c r="S295" s="5">
        <v>1</v>
      </c>
      <c r="T295" s="5">
        <v>1</v>
      </c>
      <c r="U295" s="5">
        <v>1</v>
      </c>
      <c r="V295" s="5">
        <v>1</v>
      </c>
      <c r="W295" s="5">
        <v>1</v>
      </c>
    </row>
    <row r="296" spans="1:23" x14ac:dyDescent="0.25">
      <c r="A296" s="4" t="s">
        <v>1304</v>
      </c>
      <c r="B296" s="4" t="s">
        <v>1241</v>
      </c>
      <c r="C296" s="4" t="s">
        <v>1305</v>
      </c>
      <c r="D296" s="1" t="s">
        <v>1306</v>
      </c>
      <c r="E296" s="5" t="s">
        <v>216</v>
      </c>
      <c r="F296" s="5" t="s">
        <v>216</v>
      </c>
      <c r="G296" s="5" t="s">
        <v>216</v>
      </c>
      <c r="H296" s="5" t="s">
        <v>216</v>
      </c>
      <c r="I296" s="5" t="s">
        <v>216</v>
      </c>
      <c r="J296" s="5" t="s">
        <v>216</v>
      </c>
      <c r="K296" s="5" t="s">
        <v>216</v>
      </c>
      <c r="L296" s="5" t="s">
        <v>216</v>
      </c>
      <c r="M296" s="5" t="s">
        <v>216</v>
      </c>
      <c r="N296" s="5" t="s">
        <v>216</v>
      </c>
      <c r="O296" s="5" t="s">
        <v>216</v>
      </c>
      <c r="P296" s="5" t="s">
        <v>216</v>
      </c>
      <c r="Q296" s="5">
        <v>2</v>
      </c>
      <c r="R296" s="5">
        <v>2</v>
      </c>
      <c r="S296" s="5">
        <v>2</v>
      </c>
      <c r="T296" s="5">
        <v>2</v>
      </c>
      <c r="U296" s="5">
        <v>2</v>
      </c>
      <c r="V296" s="5">
        <v>2</v>
      </c>
      <c r="W296" s="5">
        <v>2</v>
      </c>
    </row>
    <row r="297" spans="1:23" x14ac:dyDescent="0.25">
      <c r="A297" s="4" t="s">
        <v>1307</v>
      </c>
      <c r="B297" s="4" t="s">
        <v>1241</v>
      </c>
      <c r="C297" s="4" t="s">
        <v>1308</v>
      </c>
      <c r="D297" s="1" t="s">
        <v>1309</v>
      </c>
      <c r="E297" s="5" t="s">
        <v>216</v>
      </c>
      <c r="F297" s="5" t="s">
        <v>216</v>
      </c>
      <c r="G297" s="5" t="s">
        <v>216</v>
      </c>
      <c r="H297" s="5" t="s">
        <v>216</v>
      </c>
      <c r="I297" s="5" t="s">
        <v>216</v>
      </c>
      <c r="J297" s="5" t="s">
        <v>216</v>
      </c>
      <c r="K297" s="5" t="s">
        <v>216</v>
      </c>
      <c r="L297" s="5" t="s">
        <v>216</v>
      </c>
      <c r="M297" s="5" t="s">
        <v>216</v>
      </c>
      <c r="N297" s="5" t="s">
        <v>216</v>
      </c>
      <c r="O297" s="5" t="s">
        <v>216</v>
      </c>
      <c r="P297" s="5" t="s">
        <v>216</v>
      </c>
      <c r="Q297" s="5">
        <v>3</v>
      </c>
      <c r="R297" s="5">
        <v>3</v>
      </c>
      <c r="S297" s="5">
        <v>3</v>
      </c>
      <c r="T297" s="5">
        <v>3</v>
      </c>
      <c r="U297" s="5">
        <v>3</v>
      </c>
      <c r="V297" s="5">
        <v>3</v>
      </c>
      <c r="W297" s="5">
        <v>3</v>
      </c>
    </row>
    <row r="298" spans="1:23" x14ac:dyDescent="0.25">
      <c r="A298" s="4" t="s">
        <v>1310</v>
      </c>
      <c r="B298" s="4" t="s">
        <v>1241</v>
      </c>
      <c r="C298" s="4" t="s">
        <v>1311</v>
      </c>
      <c r="D298" s="1" t="s">
        <v>1312</v>
      </c>
      <c r="E298" s="5" t="s">
        <v>216</v>
      </c>
      <c r="F298" s="5" t="s">
        <v>216</v>
      </c>
      <c r="G298" s="5" t="s">
        <v>216</v>
      </c>
      <c r="H298" s="5" t="s">
        <v>216</v>
      </c>
      <c r="I298" s="5" t="s">
        <v>216</v>
      </c>
      <c r="J298" s="5" t="s">
        <v>216</v>
      </c>
      <c r="K298" s="5" t="s">
        <v>216</v>
      </c>
      <c r="L298" s="5" t="s">
        <v>216</v>
      </c>
      <c r="M298" s="5" t="s">
        <v>216</v>
      </c>
      <c r="N298" s="5" t="s">
        <v>216</v>
      </c>
      <c r="O298" s="5" t="s">
        <v>216</v>
      </c>
      <c r="P298" s="5" t="s">
        <v>216</v>
      </c>
      <c r="Q298" s="5">
        <v>4</v>
      </c>
      <c r="R298" s="5">
        <v>4</v>
      </c>
      <c r="S298" s="5">
        <v>4</v>
      </c>
      <c r="T298" s="5">
        <v>4</v>
      </c>
      <c r="U298" s="5">
        <v>4</v>
      </c>
      <c r="V298" s="5">
        <v>4</v>
      </c>
      <c r="W298" s="5">
        <v>4</v>
      </c>
    </row>
    <row r="299" spans="1:23" x14ac:dyDescent="0.25">
      <c r="A299" s="4" t="s">
        <v>1313</v>
      </c>
      <c r="B299" s="4" t="s">
        <v>1241</v>
      </c>
      <c r="C299" s="4" t="s">
        <v>1314</v>
      </c>
      <c r="D299" s="1" t="s">
        <v>1315</v>
      </c>
      <c r="E299" s="5" t="s">
        <v>216</v>
      </c>
      <c r="F299" s="5" t="s">
        <v>216</v>
      </c>
      <c r="G299" s="5" t="s">
        <v>216</v>
      </c>
      <c r="H299" s="5" t="s">
        <v>216</v>
      </c>
      <c r="I299" s="5" t="s">
        <v>216</v>
      </c>
      <c r="J299" s="5" t="s">
        <v>216</v>
      </c>
      <c r="K299" s="5" t="s">
        <v>216</v>
      </c>
      <c r="L299" s="5" t="s">
        <v>216</v>
      </c>
      <c r="M299" s="5" t="s">
        <v>216</v>
      </c>
      <c r="N299" s="5" t="s">
        <v>216</v>
      </c>
      <c r="O299" s="5" t="s">
        <v>216</v>
      </c>
      <c r="P299" s="5" t="s">
        <v>216</v>
      </c>
      <c r="Q299" s="5">
        <v>5</v>
      </c>
      <c r="R299" s="5">
        <v>5</v>
      </c>
      <c r="S299" s="5">
        <v>5</v>
      </c>
      <c r="T299" s="5">
        <v>5</v>
      </c>
      <c r="U299" s="5">
        <v>5</v>
      </c>
      <c r="V299" s="5">
        <v>5</v>
      </c>
      <c r="W299" s="5">
        <v>5</v>
      </c>
    </row>
    <row r="300" spans="1:23" x14ac:dyDescent="0.25">
      <c r="A300" s="4" t="s">
        <v>1316</v>
      </c>
      <c r="B300" s="4" t="s">
        <v>1241</v>
      </c>
      <c r="C300" s="4" t="s">
        <v>1317</v>
      </c>
      <c r="D300" s="1" t="s">
        <v>1318</v>
      </c>
      <c r="E300" s="5" t="s">
        <v>216</v>
      </c>
      <c r="F300" s="5" t="s">
        <v>216</v>
      </c>
      <c r="G300" s="5" t="s">
        <v>216</v>
      </c>
      <c r="H300" s="5" t="s">
        <v>216</v>
      </c>
      <c r="I300" s="5" t="s">
        <v>216</v>
      </c>
      <c r="J300" s="5" t="s">
        <v>216</v>
      </c>
      <c r="K300" s="5" t="s">
        <v>216</v>
      </c>
      <c r="L300" s="5" t="s">
        <v>216</v>
      </c>
      <c r="M300" s="5" t="s">
        <v>216</v>
      </c>
      <c r="N300" s="5" t="s">
        <v>216</v>
      </c>
      <c r="O300" s="5" t="s">
        <v>216</v>
      </c>
      <c r="P300" s="5" t="s">
        <v>216</v>
      </c>
      <c r="Q300" s="5">
        <v>1</v>
      </c>
      <c r="R300" s="5">
        <v>1</v>
      </c>
      <c r="S300" s="5">
        <v>1</v>
      </c>
      <c r="T300" s="5">
        <v>1</v>
      </c>
      <c r="U300" s="5">
        <v>1</v>
      </c>
      <c r="V300" s="5">
        <v>1</v>
      </c>
      <c r="W300" s="5">
        <v>1</v>
      </c>
    </row>
    <row r="301" spans="1:23" x14ac:dyDescent="0.25">
      <c r="A301" s="4" t="s">
        <v>1319</v>
      </c>
      <c r="B301" s="4" t="s">
        <v>1241</v>
      </c>
      <c r="C301" s="4" t="s">
        <v>1320</v>
      </c>
      <c r="D301" s="1" t="s">
        <v>1321</v>
      </c>
      <c r="E301" s="5" t="s">
        <v>216</v>
      </c>
      <c r="F301" s="5" t="s">
        <v>216</v>
      </c>
      <c r="G301" s="5" t="s">
        <v>216</v>
      </c>
      <c r="H301" s="5" t="s">
        <v>216</v>
      </c>
      <c r="I301" s="5" t="s">
        <v>216</v>
      </c>
      <c r="J301" s="5" t="s">
        <v>216</v>
      </c>
      <c r="K301" s="5" t="s">
        <v>216</v>
      </c>
      <c r="L301" s="5" t="s">
        <v>216</v>
      </c>
      <c r="M301" s="5" t="s">
        <v>216</v>
      </c>
      <c r="N301" s="5" t="s">
        <v>216</v>
      </c>
      <c r="O301" s="5" t="s">
        <v>216</v>
      </c>
      <c r="P301" s="5" t="s">
        <v>216</v>
      </c>
      <c r="Q301" s="5">
        <v>2</v>
      </c>
      <c r="R301" s="5">
        <v>2</v>
      </c>
      <c r="S301" s="5">
        <v>2</v>
      </c>
      <c r="T301" s="5">
        <v>2</v>
      </c>
      <c r="U301" s="5">
        <v>2</v>
      </c>
      <c r="V301" s="5">
        <v>2</v>
      </c>
      <c r="W301" s="5">
        <v>2</v>
      </c>
    </row>
    <row r="302" spans="1:23" x14ac:dyDescent="0.25">
      <c r="A302" s="4" t="s">
        <v>1322</v>
      </c>
      <c r="B302" s="4" t="s">
        <v>1241</v>
      </c>
      <c r="C302" s="4" t="s">
        <v>1323</v>
      </c>
      <c r="D302" s="1" t="s">
        <v>1324</v>
      </c>
      <c r="E302" s="5" t="s">
        <v>216</v>
      </c>
      <c r="F302" s="5" t="s">
        <v>216</v>
      </c>
      <c r="G302" s="5" t="s">
        <v>216</v>
      </c>
      <c r="H302" s="5" t="s">
        <v>216</v>
      </c>
      <c r="I302" s="5" t="s">
        <v>216</v>
      </c>
      <c r="J302" s="5" t="s">
        <v>216</v>
      </c>
      <c r="K302" s="5" t="s">
        <v>216</v>
      </c>
      <c r="L302" s="5" t="s">
        <v>216</v>
      </c>
      <c r="M302" s="5" t="s">
        <v>216</v>
      </c>
      <c r="N302" s="5" t="s">
        <v>216</v>
      </c>
      <c r="O302" s="5" t="s">
        <v>216</v>
      </c>
      <c r="P302" s="5" t="s">
        <v>216</v>
      </c>
      <c r="Q302" s="5">
        <v>1</v>
      </c>
      <c r="R302" s="5">
        <v>1</v>
      </c>
      <c r="S302" s="5">
        <v>1</v>
      </c>
      <c r="T302" s="5">
        <v>1</v>
      </c>
      <c r="U302" s="5">
        <v>1</v>
      </c>
      <c r="V302" s="5">
        <v>1</v>
      </c>
      <c r="W302" s="5">
        <v>1</v>
      </c>
    </row>
    <row r="303" spans="1:23" x14ac:dyDescent="0.25">
      <c r="A303" s="4" t="s">
        <v>1325</v>
      </c>
      <c r="B303" s="4" t="s">
        <v>1241</v>
      </c>
      <c r="C303" s="4" t="s">
        <v>1326</v>
      </c>
      <c r="D303" s="1" t="s">
        <v>1327</v>
      </c>
      <c r="E303" s="5" t="s">
        <v>216</v>
      </c>
      <c r="F303" s="5" t="s">
        <v>216</v>
      </c>
      <c r="G303" s="5" t="s">
        <v>216</v>
      </c>
      <c r="H303" s="5" t="s">
        <v>216</v>
      </c>
      <c r="I303" s="5" t="s">
        <v>216</v>
      </c>
      <c r="J303" s="5" t="s">
        <v>216</v>
      </c>
      <c r="K303" s="5" t="s">
        <v>216</v>
      </c>
      <c r="L303" s="5" t="s">
        <v>216</v>
      </c>
      <c r="M303" s="5" t="s">
        <v>216</v>
      </c>
      <c r="N303" s="5" t="s">
        <v>216</v>
      </c>
      <c r="O303" s="5" t="s">
        <v>216</v>
      </c>
      <c r="P303" s="5" t="s">
        <v>216</v>
      </c>
      <c r="Q303" s="5">
        <v>2</v>
      </c>
      <c r="R303" s="5">
        <v>2</v>
      </c>
      <c r="S303" s="5">
        <v>2</v>
      </c>
      <c r="T303" s="5">
        <v>2</v>
      </c>
      <c r="U303" s="5">
        <v>2</v>
      </c>
      <c r="V303" s="5">
        <v>2</v>
      </c>
      <c r="W303" s="5">
        <v>2</v>
      </c>
    </row>
    <row r="304" spans="1:23" x14ac:dyDescent="0.25">
      <c r="A304" s="4" t="s">
        <v>1328</v>
      </c>
      <c r="B304" s="4" t="s">
        <v>1241</v>
      </c>
      <c r="C304" s="4" t="s">
        <v>1329</v>
      </c>
      <c r="D304" s="1" t="s">
        <v>1330</v>
      </c>
      <c r="E304" s="5" t="s">
        <v>216</v>
      </c>
      <c r="F304" s="5" t="s">
        <v>216</v>
      </c>
      <c r="G304" s="5" t="s">
        <v>216</v>
      </c>
      <c r="H304" s="5" t="s">
        <v>216</v>
      </c>
      <c r="I304" s="5" t="s">
        <v>216</v>
      </c>
      <c r="J304" s="5" t="s">
        <v>216</v>
      </c>
      <c r="K304" s="5" t="s">
        <v>216</v>
      </c>
      <c r="L304" s="5" t="s">
        <v>216</v>
      </c>
      <c r="M304" s="5" t="s">
        <v>216</v>
      </c>
      <c r="N304" s="5" t="s">
        <v>216</v>
      </c>
      <c r="O304" s="5" t="s">
        <v>216</v>
      </c>
      <c r="P304" s="5" t="s">
        <v>216</v>
      </c>
      <c r="Q304" s="5">
        <v>3</v>
      </c>
      <c r="R304" s="5">
        <v>3</v>
      </c>
      <c r="S304" s="5">
        <v>3</v>
      </c>
      <c r="T304" s="5">
        <v>3</v>
      </c>
      <c r="U304" s="5">
        <v>3</v>
      </c>
      <c r="V304" s="5">
        <v>3</v>
      </c>
      <c r="W304" s="5">
        <v>3</v>
      </c>
    </row>
    <row r="305" spans="1:23" x14ac:dyDescent="0.25">
      <c r="A305" s="4" t="s">
        <v>1331</v>
      </c>
      <c r="B305" s="4" t="s">
        <v>1241</v>
      </c>
      <c r="C305" s="4" t="s">
        <v>1332</v>
      </c>
      <c r="D305" s="1" t="s">
        <v>1333</v>
      </c>
      <c r="E305" s="5" t="s">
        <v>216</v>
      </c>
      <c r="F305" s="5" t="s">
        <v>216</v>
      </c>
      <c r="G305" s="5" t="s">
        <v>216</v>
      </c>
      <c r="H305" s="5" t="s">
        <v>216</v>
      </c>
      <c r="I305" s="5" t="s">
        <v>216</v>
      </c>
      <c r="J305" s="5" t="s">
        <v>216</v>
      </c>
      <c r="K305" s="5" t="s">
        <v>216</v>
      </c>
      <c r="L305" s="5" t="s">
        <v>216</v>
      </c>
      <c r="M305" s="5" t="s">
        <v>216</v>
      </c>
      <c r="N305" s="5" t="s">
        <v>216</v>
      </c>
      <c r="O305" s="5" t="s">
        <v>216</v>
      </c>
      <c r="P305" s="5" t="s">
        <v>216</v>
      </c>
      <c r="Q305" s="5">
        <v>4</v>
      </c>
      <c r="R305" s="5">
        <v>4</v>
      </c>
      <c r="S305" s="5">
        <v>4</v>
      </c>
      <c r="T305" s="5">
        <v>4</v>
      </c>
      <c r="U305" s="5">
        <v>4</v>
      </c>
      <c r="V305" s="5">
        <v>4</v>
      </c>
      <c r="W305" s="5">
        <v>4</v>
      </c>
    </row>
    <row r="306" spans="1:23" x14ac:dyDescent="0.25">
      <c r="A306" s="4" t="s">
        <v>1334</v>
      </c>
      <c r="B306" s="4" t="s">
        <v>1241</v>
      </c>
      <c r="C306" s="4" t="s">
        <v>1335</v>
      </c>
      <c r="D306" s="1" t="s">
        <v>1336</v>
      </c>
      <c r="E306" s="5" t="s">
        <v>216</v>
      </c>
      <c r="F306" s="5" t="s">
        <v>216</v>
      </c>
      <c r="G306" s="5" t="s">
        <v>216</v>
      </c>
      <c r="H306" s="5" t="s">
        <v>216</v>
      </c>
      <c r="I306" s="5" t="s">
        <v>216</v>
      </c>
      <c r="J306" s="5" t="s">
        <v>216</v>
      </c>
      <c r="K306" s="5" t="s">
        <v>216</v>
      </c>
      <c r="L306" s="5" t="s">
        <v>216</v>
      </c>
      <c r="M306" s="5" t="s">
        <v>216</v>
      </c>
      <c r="N306" s="5" t="s">
        <v>216</v>
      </c>
      <c r="O306" s="5" t="s">
        <v>216</v>
      </c>
      <c r="P306" s="5" t="s">
        <v>216</v>
      </c>
      <c r="Q306" s="5">
        <v>1</v>
      </c>
      <c r="R306" s="5">
        <v>1</v>
      </c>
      <c r="S306" s="5">
        <v>1</v>
      </c>
      <c r="T306" s="5">
        <v>1</v>
      </c>
      <c r="U306" s="5">
        <v>1</v>
      </c>
      <c r="V306" s="5">
        <v>1</v>
      </c>
      <c r="W306" s="5">
        <v>1</v>
      </c>
    </row>
    <row r="307" spans="1:23" x14ac:dyDescent="0.25">
      <c r="A307" s="4" t="s">
        <v>1337</v>
      </c>
      <c r="B307" s="4" t="s">
        <v>1241</v>
      </c>
      <c r="C307" s="4" t="s">
        <v>1338</v>
      </c>
      <c r="D307" s="1" t="s">
        <v>1339</v>
      </c>
      <c r="E307" s="5" t="s">
        <v>216</v>
      </c>
      <c r="F307" s="5" t="s">
        <v>216</v>
      </c>
      <c r="G307" s="5" t="s">
        <v>216</v>
      </c>
      <c r="H307" s="5" t="s">
        <v>216</v>
      </c>
      <c r="I307" s="5" t="s">
        <v>216</v>
      </c>
      <c r="J307" s="5" t="s">
        <v>216</v>
      </c>
      <c r="K307" s="5" t="s">
        <v>216</v>
      </c>
      <c r="L307" s="5" t="s">
        <v>216</v>
      </c>
      <c r="M307" s="5" t="s">
        <v>216</v>
      </c>
      <c r="N307" s="5" t="s">
        <v>216</v>
      </c>
      <c r="O307" s="5" t="s">
        <v>216</v>
      </c>
      <c r="P307" s="5" t="s">
        <v>216</v>
      </c>
      <c r="Q307" s="5">
        <v>2</v>
      </c>
      <c r="R307" s="5">
        <v>2</v>
      </c>
      <c r="S307" s="5">
        <v>2</v>
      </c>
      <c r="T307" s="5">
        <v>2</v>
      </c>
      <c r="U307" s="5">
        <v>2</v>
      </c>
      <c r="V307" s="5">
        <v>2</v>
      </c>
      <c r="W307" s="5">
        <v>2</v>
      </c>
    </row>
    <row r="308" spans="1:23" x14ac:dyDescent="0.25">
      <c r="A308" s="4" t="s">
        <v>1340</v>
      </c>
      <c r="B308" s="4" t="s">
        <v>1241</v>
      </c>
      <c r="C308" s="4" t="s">
        <v>1341</v>
      </c>
      <c r="D308" s="1" t="s">
        <v>1342</v>
      </c>
      <c r="E308" s="5" t="s">
        <v>216</v>
      </c>
      <c r="F308" s="5" t="s">
        <v>216</v>
      </c>
      <c r="G308" s="5" t="s">
        <v>216</v>
      </c>
      <c r="H308" s="5" t="s">
        <v>216</v>
      </c>
      <c r="I308" s="5" t="s">
        <v>216</v>
      </c>
      <c r="J308" s="5" t="s">
        <v>216</v>
      </c>
      <c r="K308" s="5" t="s">
        <v>216</v>
      </c>
      <c r="L308" s="5" t="s">
        <v>216</v>
      </c>
      <c r="M308" s="5" t="s">
        <v>216</v>
      </c>
      <c r="N308" s="5" t="s">
        <v>216</v>
      </c>
      <c r="O308" s="5" t="s">
        <v>216</v>
      </c>
      <c r="P308" s="5" t="s">
        <v>216</v>
      </c>
      <c r="Q308" s="5">
        <v>3</v>
      </c>
      <c r="R308" s="5">
        <v>3</v>
      </c>
      <c r="S308" s="5">
        <v>3</v>
      </c>
      <c r="T308" s="5">
        <v>3</v>
      </c>
      <c r="U308" s="5">
        <v>3</v>
      </c>
      <c r="V308" s="5">
        <v>3</v>
      </c>
      <c r="W308" s="5">
        <v>3</v>
      </c>
    </row>
    <row r="309" spans="1:23" x14ac:dyDescent="0.25">
      <c r="A309" s="4" t="s">
        <v>1343</v>
      </c>
      <c r="B309" s="4" t="s">
        <v>1241</v>
      </c>
      <c r="C309" s="4" t="s">
        <v>1344</v>
      </c>
      <c r="D309" s="1" t="s">
        <v>1345</v>
      </c>
      <c r="E309" s="5" t="s">
        <v>216</v>
      </c>
      <c r="F309" s="5" t="s">
        <v>216</v>
      </c>
      <c r="G309" s="5" t="s">
        <v>216</v>
      </c>
      <c r="H309" s="5" t="s">
        <v>216</v>
      </c>
      <c r="I309" s="5" t="s">
        <v>216</v>
      </c>
      <c r="J309" s="5" t="s">
        <v>216</v>
      </c>
      <c r="K309" s="5" t="s">
        <v>216</v>
      </c>
      <c r="L309" s="5" t="s">
        <v>216</v>
      </c>
      <c r="M309" s="5" t="s">
        <v>216</v>
      </c>
      <c r="N309" s="5" t="s">
        <v>216</v>
      </c>
      <c r="O309" s="5" t="s">
        <v>216</v>
      </c>
      <c r="P309" s="5" t="s">
        <v>216</v>
      </c>
      <c r="Q309" s="5">
        <v>4</v>
      </c>
      <c r="R309" s="5">
        <v>4</v>
      </c>
      <c r="S309" s="5">
        <v>4</v>
      </c>
      <c r="T309" s="5">
        <v>4</v>
      </c>
      <c r="U309" s="5">
        <v>4</v>
      </c>
      <c r="V309" s="5">
        <v>4</v>
      </c>
      <c r="W309" s="5">
        <v>4</v>
      </c>
    </row>
    <row r="310" spans="1:23" x14ac:dyDescent="0.25">
      <c r="A310" s="4" t="s">
        <v>1346</v>
      </c>
      <c r="B310" s="4" t="s">
        <v>1241</v>
      </c>
      <c r="C310" s="4" t="s">
        <v>1347</v>
      </c>
      <c r="D310" s="1" t="s">
        <v>1348</v>
      </c>
      <c r="E310" s="5" t="s">
        <v>216</v>
      </c>
      <c r="F310" s="5" t="s">
        <v>216</v>
      </c>
      <c r="G310" s="5" t="s">
        <v>216</v>
      </c>
      <c r="H310" s="5" t="s">
        <v>216</v>
      </c>
      <c r="I310" s="5" t="s">
        <v>216</v>
      </c>
      <c r="J310" s="5" t="s">
        <v>216</v>
      </c>
      <c r="K310" s="5" t="s">
        <v>216</v>
      </c>
      <c r="L310" s="5" t="s">
        <v>216</v>
      </c>
      <c r="M310" s="5" t="s">
        <v>216</v>
      </c>
      <c r="N310" s="5" t="s">
        <v>216</v>
      </c>
      <c r="O310" s="5" t="s">
        <v>216</v>
      </c>
      <c r="P310" s="5" t="s">
        <v>216</v>
      </c>
      <c r="Q310" s="5" t="s">
        <v>1349</v>
      </c>
      <c r="R310" s="5" t="s">
        <v>1349</v>
      </c>
      <c r="S310" s="5" t="s">
        <v>1349</v>
      </c>
      <c r="T310" s="5" t="s">
        <v>1349</v>
      </c>
      <c r="U310" s="5" t="s">
        <v>1350</v>
      </c>
      <c r="V310" s="5" t="s">
        <v>1351</v>
      </c>
      <c r="W310" s="5" t="s">
        <v>1352</v>
      </c>
    </row>
    <row r="311" spans="1:23" x14ac:dyDescent="0.25">
      <c r="A311" s="4" t="s">
        <v>1353</v>
      </c>
      <c r="B311" s="4" t="s">
        <v>1241</v>
      </c>
      <c r="C311" s="4" t="s">
        <v>1354</v>
      </c>
      <c r="D311" s="1" t="s">
        <v>1355</v>
      </c>
      <c r="E311" s="5" t="s">
        <v>216</v>
      </c>
      <c r="F311" s="5" t="s">
        <v>216</v>
      </c>
      <c r="G311" s="5" t="s">
        <v>216</v>
      </c>
      <c r="H311" s="5" t="s">
        <v>216</v>
      </c>
      <c r="I311" s="5" t="s">
        <v>216</v>
      </c>
      <c r="J311" s="5" t="s">
        <v>216</v>
      </c>
      <c r="K311" s="5" t="s">
        <v>216</v>
      </c>
      <c r="L311" s="5" t="s">
        <v>216</v>
      </c>
      <c r="M311" s="5" t="s">
        <v>216</v>
      </c>
      <c r="N311" s="5" t="s">
        <v>216</v>
      </c>
      <c r="O311" s="5" t="s">
        <v>216</v>
      </c>
      <c r="P311" s="5" t="s">
        <v>216</v>
      </c>
      <c r="Q311" s="5" t="s">
        <v>1356</v>
      </c>
      <c r="R311" s="5" t="s">
        <v>1356</v>
      </c>
      <c r="S311" s="5" t="s">
        <v>1356</v>
      </c>
      <c r="T311" s="5" t="s">
        <v>1356</v>
      </c>
      <c r="U311" s="5" t="s">
        <v>1357</v>
      </c>
      <c r="V311" s="5" t="s">
        <v>1358</v>
      </c>
      <c r="W311" s="5" t="s">
        <v>1359</v>
      </c>
    </row>
    <row r="312" spans="1:23" x14ac:dyDescent="0.25">
      <c r="A312" s="4" t="s">
        <v>1360</v>
      </c>
      <c r="B312" s="4" t="s">
        <v>1241</v>
      </c>
      <c r="C312" s="4" t="s">
        <v>1361</v>
      </c>
      <c r="D312" s="1" t="s">
        <v>1362</v>
      </c>
      <c r="E312" s="5" t="s">
        <v>216</v>
      </c>
      <c r="F312" s="5" t="s">
        <v>216</v>
      </c>
      <c r="G312" s="5" t="s">
        <v>216</v>
      </c>
      <c r="H312" s="5" t="s">
        <v>216</v>
      </c>
      <c r="I312" s="5" t="s">
        <v>216</v>
      </c>
      <c r="J312" s="5" t="s">
        <v>216</v>
      </c>
      <c r="K312" s="5" t="s">
        <v>216</v>
      </c>
      <c r="L312" s="5" t="s">
        <v>216</v>
      </c>
      <c r="M312" s="5" t="s">
        <v>216</v>
      </c>
      <c r="N312" s="5" t="s">
        <v>216</v>
      </c>
      <c r="O312" s="5" t="s">
        <v>216</v>
      </c>
      <c r="P312" s="5" t="s">
        <v>216</v>
      </c>
      <c r="Q312" s="5" t="s">
        <v>1363</v>
      </c>
      <c r="R312" s="5" t="s">
        <v>1363</v>
      </c>
      <c r="S312" s="5" t="s">
        <v>1363</v>
      </c>
      <c r="T312" s="5" t="s">
        <v>1363</v>
      </c>
      <c r="U312" s="5" t="s">
        <v>1364</v>
      </c>
      <c r="V312" s="5" t="s">
        <v>1365</v>
      </c>
      <c r="W312" s="5" t="s">
        <v>1366</v>
      </c>
    </row>
    <row r="313" spans="1:23" x14ac:dyDescent="0.25">
      <c r="A313" s="4" t="s">
        <v>1367</v>
      </c>
      <c r="B313" s="4" t="s">
        <v>1241</v>
      </c>
      <c r="C313" s="4" t="s">
        <v>1368</v>
      </c>
      <c r="D313" s="1" t="s">
        <v>1369</v>
      </c>
      <c r="E313" s="5" t="s">
        <v>216</v>
      </c>
      <c r="F313" s="5" t="s">
        <v>216</v>
      </c>
      <c r="G313" s="5" t="s">
        <v>216</v>
      </c>
      <c r="H313" s="5" t="s">
        <v>216</v>
      </c>
      <c r="I313" s="5" t="s">
        <v>216</v>
      </c>
      <c r="J313" s="5" t="s">
        <v>216</v>
      </c>
      <c r="K313" s="5" t="s">
        <v>216</v>
      </c>
      <c r="L313" s="5" t="s">
        <v>216</v>
      </c>
      <c r="M313" s="5" t="s">
        <v>216</v>
      </c>
      <c r="N313" s="5" t="s">
        <v>216</v>
      </c>
      <c r="O313" s="5" t="s">
        <v>216</v>
      </c>
      <c r="P313" s="5" t="s">
        <v>216</v>
      </c>
      <c r="Q313" s="5" t="s">
        <v>1370</v>
      </c>
      <c r="R313" s="5" t="s">
        <v>1370</v>
      </c>
      <c r="S313" s="5" t="s">
        <v>1370</v>
      </c>
      <c r="T313" s="5" t="s">
        <v>1370</v>
      </c>
      <c r="U313" s="5" t="s">
        <v>1371</v>
      </c>
      <c r="V313" s="5" t="s">
        <v>1372</v>
      </c>
      <c r="W313" s="5" t="s">
        <v>1373</v>
      </c>
    </row>
    <row r="314" spans="1:23" x14ac:dyDescent="0.25">
      <c r="A314" s="4" t="s">
        <v>1374</v>
      </c>
      <c r="B314" s="4" t="s">
        <v>1241</v>
      </c>
      <c r="C314" s="4" t="s">
        <v>1375</v>
      </c>
      <c r="D314" s="1" t="s">
        <v>1376</v>
      </c>
      <c r="E314" s="5" t="s">
        <v>216</v>
      </c>
      <c r="F314" s="5" t="s">
        <v>216</v>
      </c>
      <c r="G314" s="5" t="s">
        <v>216</v>
      </c>
      <c r="H314" s="5" t="s">
        <v>216</v>
      </c>
      <c r="I314" s="5" t="s">
        <v>216</v>
      </c>
      <c r="J314" s="5" t="s">
        <v>216</v>
      </c>
      <c r="K314" s="5" t="s">
        <v>216</v>
      </c>
      <c r="L314" s="5" t="s">
        <v>216</v>
      </c>
      <c r="M314" s="5" t="s">
        <v>216</v>
      </c>
      <c r="N314" s="5" t="s">
        <v>216</v>
      </c>
      <c r="O314" s="5" t="s">
        <v>216</v>
      </c>
      <c r="P314" s="5" t="s">
        <v>216</v>
      </c>
      <c r="Q314" s="5" t="s">
        <v>1377</v>
      </c>
      <c r="R314" s="5" t="s">
        <v>1377</v>
      </c>
      <c r="S314" s="5" t="s">
        <v>1377</v>
      </c>
      <c r="T314" s="5" t="s">
        <v>1377</v>
      </c>
      <c r="U314" s="5" t="s">
        <v>1378</v>
      </c>
      <c r="V314" s="5" t="s">
        <v>1379</v>
      </c>
      <c r="W314" s="5" t="s">
        <v>1380</v>
      </c>
    </row>
    <row r="315" spans="1:23" x14ac:dyDescent="0.25">
      <c r="A315" s="4" t="s">
        <v>1381</v>
      </c>
      <c r="B315" s="4" t="s">
        <v>1241</v>
      </c>
      <c r="C315" s="4" t="s">
        <v>1382</v>
      </c>
      <c r="D315" s="1" t="s">
        <v>1383</v>
      </c>
      <c r="E315" s="5" t="s">
        <v>216</v>
      </c>
      <c r="F315" s="5" t="s">
        <v>216</v>
      </c>
      <c r="G315" s="5" t="s">
        <v>216</v>
      </c>
      <c r="H315" s="5" t="s">
        <v>216</v>
      </c>
      <c r="I315" s="5" t="s">
        <v>216</v>
      </c>
      <c r="J315" s="5" t="s">
        <v>216</v>
      </c>
      <c r="K315" s="5" t="s">
        <v>216</v>
      </c>
      <c r="L315" s="5" t="s">
        <v>216</v>
      </c>
      <c r="M315" s="5" t="s">
        <v>216</v>
      </c>
      <c r="N315" s="5" t="s">
        <v>216</v>
      </c>
      <c r="O315" s="5" t="s">
        <v>216</v>
      </c>
      <c r="P315" s="5" t="s">
        <v>216</v>
      </c>
      <c r="Q315" s="5" t="s">
        <v>1384</v>
      </c>
      <c r="R315" s="5" t="s">
        <v>1384</v>
      </c>
      <c r="S315" s="5" t="s">
        <v>1384</v>
      </c>
      <c r="T315" s="5" t="s">
        <v>1384</v>
      </c>
      <c r="U315" s="5" t="s">
        <v>1385</v>
      </c>
      <c r="V315" s="5" t="s">
        <v>1386</v>
      </c>
      <c r="W315" s="5" t="s">
        <v>1387</v>
      </c>
    </row>
    <row r="316" spans="1:23" x14ac:dyDescent="0.25">
      <c r="A316" s="4" t="s">
        <v>1388</v>
      </c>
      <c r="B316" s="4" t="s">
        <v>1241</v>
      </c>
      <c r="C316" s="4" t="s">
        <v>1389</v>
      </c>
      <c r="D316" s="1" t="s">
        <v>1390</v>
      </c>
      <c r="E316" s="5" t="s">
        <v>216</v>
      </c>
      <c r="F316" s="5" t="s">
        <v>216</v>
      </c>
      <c r="G316" s="5" t="s">
        <v>216</v>
      </c>
      <c r="H316" s="5" t="s">
        <v>216</v>
      </c>
      <c r="I316" s="5" t="s">
        <v>216</v>
      </c>
      <c r="J316" s="5" t="s">
        <v>216</v>
      </c>
      <c r="K316" s="5" t="s">
        <v>216</v>
      </c>
      <c r="L316" s="5" t="s">
        <v>216</v>
      </c>
      <c r="M316" s="5" t="s">
        <v>216</v>
      </c>
      <c r="N316" s="5" t="s">
        <v>216</v>
      </c>
      <c r="O316" s="5" t="s">
        <v>216</v>
      </c>
      <c r="P316" s="5" t="s">
        <v>216</v>
      </c>
      <c r="Q316" s="5">
        <v>0.8</v>
      </c>
      <c r="R316" s="5">
        <v>0.8</v>
      </c>
      <c r="S316" s="5">
        <v>0.8</v>
      </c>
      <c r="T316" s="5">
        <v>0.8</v>
      </c>
      <c r="U316" s="5">
        <v>0.8</v>
      </c>
      <c r="V316" s="5">
        <v>0.8</v>
      </c>
      <c r="W316" s="5">
        <v>0.8</v>
      </c>
    </row>
    <row r="317" spans="1:23" x14ac:dyDescent="0.25">
      <c r="A317" s="4" t="s">
        <v>1391</v>
      </c>
      <c r="B317" s="4" t="s">
        <v>1241</v>
      </c>
      <c r="C317" s="4" t="s">
        <v>1392</v>
      </c>
      <c r="D317" s="1" t="s">
        <v>1393</v>
      </c>
      <c r="E317" s="5" t="s">
        <v>216</v>
      </c>
      <c r="F317" s="5" t="s">
        <v>216</v>
      </c>
      <c r="G317" s="5" t="s">
        <v>216</v>
      </c>
      <c r="H317" s="5" t="s">
        <v>216</v>
      </c>
      <c r="I317" s="5" t="s">
        <v>216</v>
      </c>
      <c r="J317" s="5" t="s">
        <v>216</v>
      </c>
      <c r="K317" s="5" t="s">
        <v>216</v>
      </c>
      <c r="L317" s="5" t="s">
        <v>216</v>
      </c>
      <c r="M317" s="5" t="s">
        <v>216</v>
      </c>
      <c r="N317" s="5" t="s">
        <v>216</v>
      </c>
      <c r="O317" s="5" t="s">
        <v>216</v>
      </c>
      <c r="P317" s="5" t="s">
        <v>216</v>
      </c>
      <c r="Q317" s="5" t="s">
        <v>1394</v>
      </c>
      <c r="R317" s="5" t="s">
        <v>1394</v>
      </c>
      <c r="S317" s="5" t="s">
        <v>1394</v>
      </c>
      <c r="T317" s="5" t="s">
        <v>1394</v>
      </c>
      <c r="U317" s="5" t="s">
        <v>1395</v>
      </c>
      <c r="V317" s="5" t="s">
        <v>1396</v>
      </c>
      <c r="W317" s="5" t="s">
        <v>1397</v>
      </c>
    </row>
    <row r="318" spans="1:23" x14ac:dyDescent="0.25">
      <c r="A318" s="4" t="s">
        <v>1398</v>
      </c>
      <c r="B318" s="4" t="s">
        <v>1241</v>
      </c>
      <c r="C318" s="4" t="s">
        <v>1399</v>
      </c>
      <c r="D318" s="1" t="s">
        <v>1400</v>
      </c>
      <c r="E318" s="5" t="s">
        <v>216</v>
      </c>
      <c r="F318" s="5" t="s">
        <v>216</v>
      </c>
      <c r="G318" s="5" t="s">
        <v>216</v>
      </c>
      <c r="H318" s="5" t="s">
        <v>216</v>
      </c>
      <c r="I318" s="5" t="s">
        <v>216</v>
      </c>
      <c r="J318" s="5" t="s">
        <v>216</v>
      </c>
      <c r="K318" s="5" t="s">
        <v>216</v>
      </c>
      <c r="L318" s="5" t="s">
        <v>216</v>
      </c>
      <c r="M318" s="5" t="s">
        <v>216</v>
      </c>
      <c r="N318" s="5" t="s">
        <v>216</v>
      </c>
      <c r="O318" s="5" t="s">
        <v>216</v>
      </c>
      <c r="P318" s="5" t="s">
        <v>216</v>
      </c>
      <c r="Q318" s="5" t="s">
        <v>1401</v>
      </c>
      <c r="R318" s="5" t="s">
        <v>1401</v>
      </c>
      <c r="S318" s="5" t="s">
        <v>1401</v>
      </c>
      <c r="T318" s="5" t="s">
        <v>1401</v>
      </c>
      <c r="U318" s="5" t="s">
        <v>1058</v>
      </c>
      <c r="V318" s="5" t="s">
        <v>1058</v>
      </c>
      <c r="W318" s="5" t="s">
        <v>1058</v>
      </c>
    </row>
    <row r="319" spans="1:23" x14ac:dyDescent="0.25">
      <c r="A319" s="4" t="s">
        <v>1402</v>
      </c>
      <c r="B319" s="4" t="s">
        <v>1241</v>
      </c>
      <c r="C319" s="4" t="s">
        <v>1403</v>
      </c>
      <c r="D319" s="1" t="s">
        <v>1404</v>
      </c>
      <c r="E319" s="5" t="s">
        <v>216</v>
      </c>
      <c r="F319" s="5" t="s">
        <v>216</v>
      </c>
      <c r="G319" s="5" t="s">
        <v>216</v>
      </c>
      <c r="H319" s="5" t="s">
        <v>216</v>
      </c>
      <c r="I319" s="5" t="s">
        <v>216</v>
      </c>
      <c r="J319" s="5" t="s">
        <v>216</v>
      </c>
      <c r="K319" s="5" t="s">
        <v>216</v>
      </c>
      <c r="L319" s="5" t="s">
        <v>216</v>
      </c>
      <c r="M319" s="5" t="s">
        <v>216</v>
      </c>
      <c r="N319" s="5" t="s">
        <v>216</v>
      </c>
      <c r="O319" s="5" t="s">
        <v>216</v>
      </c>
      <c r="P319" s="5" t="s">
        <v>216</v>
      </c>
      <c r="Q319" s="5" t="s">
        <v>1405</v>
      </c>
      <c r="R319" s="5" t="s">
        <v>1406</v>
      </c>
      <c r="S319" s="5" t="s">
        <v>1406</v>
      </c>
      <c r="T319" s="5" t="s">
        <v>1407</v>
      </c>
      <c r="U319" s="5" t="s">
        <v>1408</v>
      </c>
      <c r="V319" s="5" t="s">
        <v>1409</v>
      </c>
      <c r="W319" s="5" t="s">
        <v>1410</v>
      </c>
    </row>
    <row r="320" spans="1:23" x14ac:dyDescent="0.25">
      <c r="A320" s="4" t="s">
        <v>1411</v>
      </c>
      <c r="B320" s="4" t="s">
        <v>1241</v>
      </c>
      <c r="C320" s="4" t="s">
        <v>1412</v>
      </c>
      <c r="D320" s="1"/>
      <c r="E320" s="5" t="s">
        <v>216</v>
      </c>
      <c r="F320" s="5" t="s">
        <v>216</v>
      </c>
      <c r="G320" s="5" t="s">
        <v>216</v>
      </c>
      <c r="H320" s="5">
        <v>0.5</v>
      </c>
      <c r="I320" s="5">
        <v>0.5</v>
      </c>
      <c r="J320" s="5">
        <v>0.5</v>
      </c>
      <c r="K320" s="5">
        <v>0.5</v>
      </c>
      <c r="L320" s="5">
        <v>0.5</v>
      </c>
      <c r="M320" s="5">
        <v>0.5</v>
      </c>
      <c r="N320" s="5">
        <v>0.5</v>
      </c>
      <c r="O320" s="5">
        <v>0.5</v>
      </c>
      <c r="P320" s="5">
        <v>0.5</v>
      </c>
      <c r="Q320" s="5">
        <v>0.5</v>
      </c>
      <c r="R320" s="5">
        <v>0.5</v>
      </c>
      <c r="S320" s="5">
        <v>0.5</v>
      </c>
      <c r="T320" s="5">
        <v>0.5</v>
      </c>
      <c r="U320" s="5">
        <v>0.5</v>
      </c>
      <c r="V320" s="5">
        <v>0.5</v>
      </c>
      <c r="W320" s="5">
        <v>0.5</v>
      </c>
    </row>
    <row r="321" spans="1:23" x14ac:dyDescent="0.25">
      <c r="A321" s="4" t="s">
        <v>1413</v>
      </c>
      <c r="B321" s="4" t="s">
        <v>1414</v>
      </c>
      <c r="C321" s="4" t="s">
        <v>1415</v>
      </c>
      <c r="D321" s="1"/>
      <c r="E321" s="5" t="s">
        <v>1416</v>
      </c>
      <c r="F321" s="5" t="s">
        <v>1416</v>
      </c>
      <c r="G321" s="5" t="s">
        <v>1416</v>
      </c>
      <c r="H321" s="5" t="s">
        <v>1416</v>
      </c>
      <c r="I321" s="5" t="s">
        <v>1416</v>
      </c>
      <c r="J321" s="5" t="s">
        <v>1416</v>
      </c>
      <c r="K321" s="5" t="s">
        <v>1416</v>
      </c>
      <c r="L321" s="5" t="s">
        <v>1416</v>
      </c>
      <c r="M321" s="5" t="s">
        <v>1416</v>
      </c>
      <c r="N321" s="5" t="s">
        <v>1416</v>
      </c>
      <c r="O321" s="5" t="s">
        <v>1416</v>
      </c>
      <c r="P321" s="5" t="s">
        <v>1416</v>
      </c>
      <c r="Q321" s="5" t="s">
        <v>1416</v>
      </c>
      <c r="R321" s="5" t="s">
        <v>1416</v>
      </c>
      <c r="S321" s="5" t="s">
        <v>1416</v>
      </c>
      <c r="T321" s="5" t="s">
        <v>1416</v>
      </c>
      <c r="U321" s="5" t="s">
        <v>1416</v>
      </c>
      <c r="V321" s="5" t="s">
        <v>1416</v>
      </c>
      <c r="W321" s="5" t="s">
        <v>1416</v>
      </c>
    </row>
    <row r="322" spans="1:23" x14ac:dyDescent="0.25">
      <c r="A322" s="4" t="s">
        <v>1417</v>
      </c>
      <c r="B322" s="4" t="s">
        <v>1414</v>
      </c>
      <c r="C322" s="4" t="s">
        <v>1418</v>
      </c>
      <c r="D322" s="1"/>
      <c r="E322" s="5" t="s">
        <v>216</v>
      </c>
      <c r="F322" s="5" t="s">
        <v>216</v>
      </c>
      <c r="G322" s="5" t="s">
        <v>216</v>
      </c>
      <c r="H322" s="5" t="s">
        <v>1419</v>
      </c>
      <c r="I322" s="5" t="s">
        <v>1419</v>
      </c>
      <c r="J322" s="5" t="s">
        <v>1420</v>
      </c>
      <c r="K322" s="5" t="s">
        <v>1420</v>
      </c>
      <c r="L322" s="5" t="s">
        <v>1421</v>
      </c>
      <c r="M322" s="5" t="s">
        <v>1421</v>
      </c>
      <c r="N322" s="5" t="s">
        <v>1421</v>
      </c>
      <c r="O322" s="5" t="s">
        <v>1405</v>
      </c>
      <c r="P322" s="5" t="s">
        <v>1405</v>
      </c>
      <c r="Q322" s="5" t="s">
        <v>1405</v>
      </c>
      <c r="R322" s="5" t="s">
        <v>1406</v>
      </c>
      <c r="S322" s="5" t="s">
        <v>1406</v>
      </c>
      <c r="T322" s="5" t="s">
        <v>1407</v>
      </c>
      <c r="U322" s="5" t="s">
        <v>1408</v>
      </c>
      <c r="V322" s="5" t="s">
        <v>1409</v>
      </c>
      <c r="W322" s="5" t="s">
        <v>1409</v>
      </c>
    </row>
    <row r="323" spans="1:23" x14ac:dyDescent="0.25">
      <c r="A323" s="4" t="s">
        <v>1422</v>
      </c>
      <c r="B323" s="4" t="s">
        <v>1414</v>
      </c>
      <c r="C323" s="4" t="s">
        <v>1423</v>
      </c>
      <c r="D323" s="1"/>
      <c r="E323" s="5" t="s">
        <v>216</v>
      </c>
      <c r="F323" s="5" t="s">
        <v>216</v>
      </c>
      <c r="G323" s="5" t="s">
        <v>216</v>
      </c>
      <c r="H323" s="5" t="s">
        <v>1401</v>
      </c>
      <c r="I323" s="5" t="s">
        <v>1401</v>
      </c>
      <c r="J323" s="5" t="s">
        <v>1401</v>
      </c>
      <c r="K323" s="5" t="s">
        <v>1401</v>
      </c>
      <c r="L323" s="5" t="s">
        <v>1401</v>
      </c>
      <c r="M323" s="5" t="s">
        <v>1401</v>
      </c>
      <c r="N323" s="5" t="s">
        <v>1401</v>
      </c>
      <c r="O323" s="5" t="s">
        <v>1401</v>
      </c>
      <c r="P323" s="5" t="s">
        <v>1401</v>
      </c>
      <c r="Q323" s="5" t="s">
        <v>1401</v>
      </c>
      <c r="R323" s="5" t="s">
        <v>1401</v>
      </c>
      <c r="S323" s="5" t="s">
        <v>1401</v>
      </c>
      <c r="T323" s="5" t="s">
        <v>1401</v>
      </c>
      <c r="U323" s="5" t="s">
        <v>1058</v>
      </c>
      <c r="V323" s="5" t="s">
        <v>1058</v>
      </c>
      <c r="W323" s="5" t="s">
        <v>1058</v>
      </c>
    </row>
    <row r="324" spans="1:23" x14ac:dyDescent="0.25">
      <c r="A324" s="4" t="s">
        <v>1424</v>
      </c>
      <c r="B324" s="4" t="s">
        <v>1425</v>
      </c>
      <c r="C324" s="4" t="s">
        <v>1426</v>
      </c>
      <c r="D324" s="1"/>
      <c r="E324" s="5" t="s">
        <v>216</v>
      </c>
      <c r="F324" s="5" t="s">
        <v>216</v>
      </c>
      <c r="G324" s="5" t="s">
        <v>216</v>
      </c>
      <c r="H324" s="5" t="s">
        <v>216</v>
      </c>
      <c r="I324" s="5" t="s">
        <v>216</v>
      </c>
      <c r="J324" s="5" t="s">
        <v>216</v>
      </c>
      <c r="K324" s="5" t="s">
        <v>216</v>
      </c>
      <c r="L324" s="5" t="s">
        <v>216</v>
      </c>
      <c r="M324" s="5" t="s">
        <v>216</v>
      </c>
      <c r="N324" s="5" t="s">
        <v>216</v>
      </c>
      <c r="O324" s="5" t="s">
        <v>216</v>
      </c>
      <c r="P324" s="5" t="s">
        <v>216</v>
      </c>
      <c r="Q324" s="5" t="s">
        <v>216</v>
      </c>
      <c r="R324" s="5" t="s">
        <v>216</v>
      </c>
      <c r="S324" s="5" t="s">
        <v>216</v>
      </c>
      <c r="T324" s="5" t="s">
        <v>722</v>
      </c>
      <c r="U324" s="5" t="s">
        <v>216</v>
      </c>
      <c r="V324" s="5" t="s">
        <v>216</v>
      </c>
      <c r="W324" s="5" t="s">
        <v>216</v>
      </c>
    </row>
    <row r="325" spans="1:23" x14ac:dyDescent="0.25">
      <c r="A325" s="4" t="s">
        <v>1427</v>
      </c>
      <c r="B325" s="4" t="s">
        <v>1425</v>
      </c>
      <c r="C325" s="4" t="s">
        <v>1428</v>
      </c>
      <c r="D325" s="1"/>
      <c r="E325" s="5" t="s">
        <v>216</v>
      </c>
      <c r="F325" s="5" t="s">
        <v>216</v>
      </c>
      <c r="G325" s="5" t="s">
        <v>216</v>
      </c>
      <c r="H325" s="5" t="s">
        <v>216</v>
      </c>
      <c r="I325" s="5" t="s">
        <v>216</v>
      </c>
      <c r="J325" s="5" t="s">
        <v>216</v>
      </c>
      <c r="K325" s="5" t="s">
        <v>216</v>
      </c>
      <c r="L325" s="5" t="s">
        <v>216</v>
      </c>
      <c r="M325" s="5" t="s">
        <v>216</v>
      </c>
      <c r="N325" s="5" t="s">
        <v>216</v>
      </c>
      <c r="O325" s="5" t="s">
        <v>216</v>
      </c>
      <c r="P325" s="5" t="s">
        <v>216</v>
      </c>
      <c r="Q325" s="5" t="s">
        <v>216</v>
      </c>
      <c r="R325" s="5" t="s">
        <v>216</v>
      </c>
      <c r="S325" s="5" t="s">
        <v>216</v>
      </c>
      <c r="T325" s="5">
        <v>0.12</v>
      </c>
      <c r="U325" s="5">
        <v>5.8000000000000003E-2</v>
      </c>
      <c r="V325" s="5">
        <v>9.7000000000000003E-2</v>
      </c>
      <c r="W325" s="5">
        <v>4.5999999999999999E-2</v>
      </c>
    </row>
    <row r="326" spans="1:23" x14ac:dyDescent="0.25">
      <c r="A326" s="4" t="s">
        <v>1429</v>
      </c>
      <c r="B326" s="4" t="s">
        <v>1430</v>
      </c>
      <c r="C326" s="4" t="s">
        <v>1431</v>
      </c>
      <c r="D326" s="1" t="s">
        <v>1432</v>
      </c>
      <c r="E326" s="5" t="s">
        <v>1433</v>
      </c>
      <c r="F326" s="5" t="s">
        <v>1434</v>
      </c>
      <c r="G326" s="5" t="s">
        <v>1435</v>
      </c>
      <c r="H326" s="5" t="s">
        <v>1436</v>
      </c>
      <c r="I326" s="5" t="s">
        <v>1437</v>
      </c>
      <c r="J326" s="5" t="s">
        <v>1438</v>
      </c>
      <c r="K326" s="5" t="s">
        <v>1439</v>
      </c>
      <c r="L326" s="5" t="s">
        <v>1440</v>
      </c>
      <c r="M326" s="5" t="s">
        <v>1441</v>
      </c>
      <c r="N326" s="5" t="s">
        <v>1442</v>
      </c>
      <c r="O326" s="5" t="s">
        <v>1443</v>
      </c>
      <c r="P326" s="5" t="s">
        <v>1444</v>
      </c>
      <c r="Q326" s="5" t="s">
        <v>1445</v>
      </c>
      <c r="R326" s="5" t="s">
        <v>1446</v>
      </c>
      <c r="S326" s="5" t="s">
        <v>1447</v>
      </c>
      <c r="T326" s="5" t="s">
        <v>1448</v>
      </c>
      <c r="U326" s="5" t="s">
        <v>1449</v>
      </c>
      <c r="V326" s="5" t="s">
        <v>1450</v>
      </c>
      <c r="W326" s="5" t="s">
        <v>1451</v>
      </c>
    </row>
    <row r="327" spans="1:23" x14ac:dyDescent="0.25">
      <c r="A327" s="4" t="s">
        <v>1452</v>
      </c>
      <c r="B327" s="4" t="s">
        <v>1430</v>
      </c>
      <c r="C327" s="4" t="s">
        <v>1453</v>
      </c>
      <c r="D327" s="1"/>
      <c r="E327" s="5" t="s">
        <v>1454</v>
      </c>
      <c r="F327" s="5" t="s">
        <v>1455</v>
      </c>
      <c r="G327" s="5" t="s">
        <v>1456</v>
      </c>
      <c r="H327" s="5" t="s">
        <v>1457</v>
      </c>
      <c r="I327" s="5" t="s">
        <v>1437</v>
      </c>
      <c r="J327" s="5" t="s">
        <v>1438</v>
      </c>
      <c r="K327" s="5" t="s">
        <v>1439</v>
      </c>
      <c r="L327" s="5" t="s">
        <v>1440</v>
      </c>
      <c r="M327" s="5" t="s">
        <v>1441</v>
      </c>
      <c r="N327" s="5" t="s">
        <v>1442</v>
      </c>
      <c r="O327" s="5" t="s">
        <v>1443</v>
      </c>
      <c r="P327" s="5" t="s">
        <v>1444</v>
      </c>
      <c r="Q327" s="5" t="s">
        <v>1445</v>
      </c>
      <c r="R327" s="5" t="s">
        <v>1446</v>
      </c>
      <c r="S327" s="5" t="s">
        <v>1447</v>
      </c>
      <c r="T327" s="5" t="s">
        <v>1448</v>
      </c>
      <c r="U327" s="5" t="s">
        <v>1449</v>
      </c>
      <c r="V327" s="5" t="s">
        <v>216</v>
      </c>
      <c r="W327" s="5" t="s">
        <v>216</v>
      </c>
    </row>
    <row r="328" spans="1:23" x14ac:dyDescent="0.25">
      <c r="A328" s="4" t="s">
        <v>1458</v>
      </c>
      <c r="B328" s="4" t="s">
        <v>1430</v>
      </c>
      <c r="C328" s="4" t="s">
        <v>1459</v>
      </c>
      <c r="D328" s="1" t="s">
        <v>1460</v>
      </c>
      <c r="E328" s="5" t="s">
        <v>1461</v>
      </c>
      <c r="F328" s="5" t="s">
        <v>1462</v>
      </c>
      <c r="G328" s="5" t="s">
        <v>1463</v>
      </c>
      <c r="H328" s="5" t="s">
        <v>1464</v>
      </c>
      <c r="I328" s="5" t="s">
        <v>1465</v>
      </c>
      <c r="J328" s="5" t="s">
        <v>1466</v>
      </c>
      <c r="K328" s="5" t="s">
        <v>1467</v>
      </c>
      <c r="L328" s="5" t="s">
        <v>1468</v>
      </c>
      <c r="M328" s="5" t="s">
        <v>1469</v>
      </c>
      <c r="N328" s="5" t="s">
        <v>1470</v>
      </c>
      <c r="O328" s="5" t="s">
        <v>1471</v>
      </c>
      <c r="P328" s="5" t="s">
        <v>1472</v>
      </c>
      <c r="Q328" s="5" t="s">
        <v>1473</v>
      </c>
      <c r="R328" s="5" t="s">
        <v>1474</v>
      </c>
      <c r="S328" s="5" t="s">
        <v>1475</v>
      </c>
      <c r="T328" s="5" t="s">
        <v>1476</v>
      </c>
      <c r="U328" s="5" t="s">
        <v>1477</v>
      </c>
      <c r="V328" s="5" t="s">
        <v>1478</v>
      </c>
      <c r="W328" s="5" t="s">
        <v>1479</v>
      </c>
    </row>
    <row r="329" spans="1:23" x14ac:dyDescent="0.25">
      <c r="A329" s="4" t="s">
        <v>1480</v>
      </c>
      <c r="B329" s="4" t="s">
        <v>1430</v>
      </c>
      <c r="C329" s="4" t="s">
        <v>1481</v>
      </c>
      <c r="D329" s="1"/>
      <c r="E329" s="5" t="s">
        <v>1482</v>
      </c>
      <c r="F329" s="5" t="s">
        <v>1483</v>
      </c>
      <c r="G329" s="5" t="s">
        <v>1484</v>
      </c>
      <c r="H329" s="5" t="s">
        <v>1485</v>
      </c>
      <c r="I329" s="5" t="s">
        <v>1465</v>
      </c>
      <c r="J329" s="5" t="s">
        <v>1466</v>
      </c>
      <c r="K329" s="5" t="s">
        <v>1467</v>
      </c>
      <c r="L329" s="5" t="s">
        <v>1468</v>
      </c>
      <c r="M329" s="5" t="s">
        <v>1469</v>
      </c>
      <c r="N329" s="5" t="s">
        <v>1470</v>
      </c>
      <c r="O329" s="5" t="s">
        <v>1471</v>
      </c>
      <c r="P329" s="5" t="s">
        <v>1472</v>
      </c>
      <c r="Q329" s="5" t="s">
        <v>1473</v>
      </c>
      <c r="R329" s="5" t="s">
        <v>1474</v>
      </c>
      <c r="S329" s="5" t="s">
        <v>1475</v>
      </c>
      <c r="T329" s="5" t="s">
        <v>1476</v>
      </c>
      <c r="U329" s="5" t="s">
        <v>1477</v>
      </c>
      <c r="V329" s="5" t="s">
        <v>216</v>
      </c>
      <c r="W329" s="5" t="s">
        <v>216</v>
      </c>
    </row>
    <row r="330" spans="1:23" x14ac:dyDescent="0.25">
      <c r="A330" s="4" t="s">
        <v>1486</v>
      </c>
      <c r="B330" s="4" t="s">
        <v>1430</v>
      </c>
      <c r="C330" s="4" t="s">
        <v>1487</v>
      </c>
      <c r="D330" s="1"/>
      <c r="E330" s="5" t="s">
        <v>216</v>
      </c>
      <c r="F330" s="5" t="s">
        <v>216</v>
      </c>
      <c r="G330" s="5" t="s">
        <v>216</v>
      </c>
      <c r="H330" s="5" t="s">
        <v>216</v>
      </c>
      <c r="I330" s="5" t="s">
        <v>1488</v>
      </c>
      <c r="J330" s="5" t="s">
        <v>1489</v>
      </c>
      <c r="K330" s="5" t="s">
        <v>1490</v>
      </c>
      <c r="L330" s="5" t="s">
        <v>1491</v>
      </c>
      <c r="M330" s="5" t="s">
        <v>1492</v>
      </c>
      <c r="N330" s="5" t="s">
        <v>1493</v>
      </c>
      <c r="O330" s="5" t="s">
        <v>1494</v>
      </c>
      <c r="P330" s="5" t="s">
        <v>1495</v>
      </c>
      <c r="Q330" s="5" t="s">
        <v>1496</v>
      </c>
      <c r="R330" s="5" t="s">
        <v>1497</v>
      </c>
      <c r="S330" s="5" t="s">
        <v>1498</v>
      </c>
      <c r="T330" s="5" t="s">
        <v>1499</v>
      </c>
      <c r="U330" s="5" t="s">
        <v>1500</v>
      </c>
      <c r="V330" s="5" t="s">
        <v>216</v>
      </c>
      <c r="W330" s="5" t="s">
        <v>216</v>
      </c>
    </row>
    <row r="331" spans="1:23" ht="25.5" x14ac:dyDescent="0.25">
      <c r="A331" s="4" t="s">
        <v>1501</v>
      </c>
      <c r="B331" s="4" t="s">
        <v>1430</v>
      </c>
      <c r="C331" s="4" t="s">
        <v>1502</v>
      </c>
      <c r="D331" s="1" t="s">
        <v>1503</v>
      </c>
      <c r="E331" s="5" t="s">
        <v>216</v>
      </c>
      <c r="F331" s="5" t="s">
        <v>216</v>
      </c>
      <c r="G331" s="5" t="s">
        <v>216</v>
      </c>
      <c r="H331" s="5" t="s">
        <v>216</v>
      </c>
      <c r="I331" s="5" t="s">
        <v>216</v>
      </c>
      <c r="J331" s="5" t="s">
        <v>216</v>
      </c>
      <c r="K331" s="5" t="s">
        <v>216</v>
      </c>
      <c r="L331" s="5" t="s">
        <v>216</v>
      </c>
      <c r="M331" s="5" t="s">
        <v>216</v>
      </c>
      <c r="N331" s="5" t="s">
        <v>216</v>
      </c>
      <c r="O331" s="5" t="s">
        <v>216</v>
      </c>
      <c r="P331" s="5" t="s">
        <v>216</v>
      </c>
      <c r="Q331" s="5" t="s">
        <v>216</v>
      </c>
      <c r="R331" s="5" t="s">
        <v>216</v>
      </c>
      <c r="S331" s="5" t="s">
        <v>216</v>
      </c>
      <c r="T331" s="5" t="s">
        <v>216</v>
      </c>
      <c r="U331" s="5" t="s">
        <v>216</v>
      </c>
      <c r="V331" s="5" t="s">
        <v>1504</v>
      </c>
      <c r="W331" s="5" t="s">
        <v>1505</v>
      </c>
    </row>
    <row r="332" spans="1:23" x14ac:dyDescent="0.25">
      <c r="A332" s="4" t="s">
        <v>1506</v>
      </c>
      <c r="B332" s="4" t="s">
        <v>1430</v>
      </c>
      <c r="C332" s="4" t="s">
        <v>1507</v>
      </c>
      <c r="D332" s="1" t="s">
        <v>1508</v>
      </c>
      <c r="E332" s="5" t="s">
        <v>216</v>
      </c>
      <c r="F332" s="5" t="s">
        <v>216</v>
      </c>
      <c r="G332" s="5" t="s">
        <v>216</v>
      </c>
      <c r="H332" s="5" t="s">
        <v>216</v>
      </c>
      <c r="I332" s="5" t="s">
        <v>216</v>
      </c>
      <c r="J332" s="5" t="s">
        <v>216</v>
      </c>
      <c r="K332" s="5" t="s">
        <v>216</v>
      </c>
      <c r="L332" s="5" t="s">
        <v>216</v>
      </c>
      <c r="M332" s="5" t="s">
        <v>216</v>
      </c>
      <c r="N332" s="5" t="s">
        <v>216</v>
      </c>
      <c r="O332" s="5" t="s">
        <v>216</v>
      </c>
      <c r="P332" s="5" t="s">
        <v>216</v>
      </c>
      <c r="Q332" s="5" t="s">
        <v>216</v>
      </c>
      <c r="R332" s="5" t="s">
        <v>216</v>
      </c>
      <c r="S332" s="5" t="s">
        <v>216</v>
      </c>
      <c r="T332" s="5" t="s">
        <v>216</v>
      </c>
      <c r="U332" s="5" t="s">
        <v>216</v>
      </c>
      <c r="V332" s="5" t="s">
        <v>1509</v>
      </c>
      <c r="W332" s="5" t="s">
        <v>1510</v>
      </c>
    </row>
    <row r="333" spans="1:23" x14ac:dyDescent="0.25">
      <c r="A333" s="4" t="s">
        <v>1511</v>
      </c>
      <c r="B333" s="4" t="s">
        <v>1430</v>
      </c>
      <c r="C333" s="4" t="s">
        <v>1512</v>
      </c>
      <c r="D333" s="1" t="s">
        <v>1513</v>
      </c>
      <c r="E333" s="5" t="s">
        <v>1235</v>
      </c>
      <c r="F333" s="5" t="s">
        <v>1514</v>
      </c>
      <c r="G333" s="5" t="s">
        <v>1515</v>
      </c>
      <c r="H333" s="5" t="s">
        <v>1516</v>
      </c>
      <c r="I333" s="5" t="s">
        <v>1517</v>
      </c>
      <c r="J333" s="5" t="s">
        <v>1221</v>
      </c>
      <c r="K333" s="5" t="s">
        <v>1518</v>
      </c>
      <c r="L333" s="5" t="s">
        <v>1519</v>
      </c>
      <c r="M333" s="5" t="s">
        <v>1520</v>
      </c>
      <c r="N333" s="5" t="s">
        <v>1521</v>
      </c>
      <c r="O333" s="5" t="s">
        <v>1522</v>
      </c>
      <c r="P333" s="5" t="s">
        <v>1523</v>
      </c>
      <c r="Q333" s="5" t="s">
        <v>1524</v>
      </c>
      <c r="R333" s="5" t="s">
        <v>1525</v>
      </c>
      <c r="S333" s="5" t="s">
        <v>1526</v>
      </c>
      <c r="T333" s="5" t="s">
        <v>1527</v>
      </c>
      <c r="U333" s="5" t="s">
        <v>1528</v>
      </c>
      <c r="V333" s="5" t="s">
        <v>1529</v>
      </c>
      <c r="W333" s="5" t="s">
        <v>1530</v>
      </c>
    </row>
    <row r="334" spans="1:23" x14ac:dyDescent="0.25">
      <c r="A334" s="4" t="s">
        <v>1531</v>
      </c>
      <c r="B334" s="4" t="s">
        <v>1430</v>
      </c>
      <c r="C334" s="4" t="s">
        <v>1532</v>
      </c>
      <c r="D334" s="1" t="s">
        <v>1533</v>
      </c>
      <c r="E334" s="5" t="s">
        <v>216</v>
      </c>
      <c r="F334" s="5" t="s">
        <v>216</v>
      </c>
      <c r="G334" s="5" t="s">
        <v>216</v>
      </c>
      <c r="H334" s="5" t="s">
        <v>216</v>
      </c>
      <c r="I334" s="5" t="s">
        <v>1534</v>
      </c>
      <c r="J334" s="5" t="s">
        <v>1535</v>
      </c>
      <c r="K334" s="5" t="s">
        <v>1536</v>
      </c>
      <c r="L334" s="5" t="s">
        <v>1537</v>
      </c>
      <c r="M334" s="5" t="s">
        <v>1538</v>
      </c>
      <c r="N334" s="5" t="s">
        <v>1539</v>
      </c>
      <c r="O334" s="5" t="s">
        <v>1540</v>
      </c>
      <c r="P334" s="5" t="s">
        <v>1541</v>
      </c>
      <c r="Q334" s="5" t="s">
        <v>1542</v>
      </c>
      <c r="R334" s="5" t="s">
        <v>1543</v>
      </c>
      <c r="S334" s="5" t="s">
        <v>1544</v>
      </c>
      <c r="T334" s="5" t="s">
        <v>1545</v>
      </c>
      <c r="U334" s="5" t="s">
        <v>1546</v>
      </c>
      <c r="V334" s="5" t="s">
        <v>1547</v>
      </c>
      <c r="W334" s="5" t="s">
        <v>1548</v>
      </c>
    </row>
    <row r="335" spans="1:23" x14ac:dyDescent="0.25">
      <c r="A335" s="4" t="s">
        <v>1549</v>
      </c>
      <c r="B335" s="4" t="s">
        <v>1430</v>
      </c>
      <c r="C335" s="4" t="s">
        <v>1550</v>
      </c>
      <c r="D335" s="1" t="s">
        <v>1551</v>
      </c>
      <c r="E335" s="5" t="s">
        <v>216</v>
      </c>
      <c r="F335" s="5" t="s">
        <v>216</v>
      </c>
      <c r="G335" s="5" t="s">
        <v>216</v>
      </c>
      <c r="H335" s="5" t="s">
        <v>216</v>
      </c>
      <c r="I335" s="5" t="s">
        <v>1552</v>
      </c>
      <c r="J335" s="5" t="s">
        <v>1553</v>
      </c>
      <c r="K335" s="5" t="s">
        <v>1554</v>
      </c>
      <c r="L335" s="5" t="s">
        <v>1555</v>
      </c>
      <c r="M335" s="5" t="s">
        <v>1556</v>
      </c>
      <c r="N335" s="5" t="s">
        <v>1557</v>
      </c>
      <c r="O335" s="5" t="s">
        <v>1558</v>
      </c>
      <c r="P335" s="5" t="s">
        <v>1559</v>
      </c>
      <c r="Q335" s="5" t="s">
        <v>1560</v>
      </c>
      <c r="R335" s="5" t="s">
        <v>1561</v>
      </c>
      <c r="S335" s="5" t="s">
        <v>1562</v>
      </c>
      <c r="T335" s="5" t="s">
        <v>1563</v>
      </c>
      <c r="U335" s="5" t="s">
        <v>1564</v>
      </c>
      <c r="V335" s="5" t="s">
        <v>1565</v>
      </c>
      <c r="W335" s="5" t="s">
        <v>1566</v>
      </c>
    </row>
    <row r="336" spans="1:23" x14ac:dyDescent="0.25">
      <c r="A336" s="4" t="s">
        <v>1567</v>
      </c>
      <c r="B336" s="4" t="s">
        <v>1430</v>
      </c>
      <c r="C336" s="4" t="s">
        <v>1568</v>
      </c>
      <c r="D336" s="1"/>
      <c r="E336" s="5" t="s">
        <v>216</v>
      </c>
      <c r="F336" s="5" t="s">
        <v>216</v>
      </c>
      <c r="G336" s="5" t="s">
        <v>216</v>
      </c>
      <c r="H336" s="5" t="s">
        <v>216</v>
      </c>
      <c r="I336" s="5" t="s">
        <v>1569</v>
      </c>
      <c r="J336" s="5" t="s">
        <v>1570</v>
      </c>
      <c r="K336" s="5" t="s">
        <v>1571</v>
      </c>
      <c r="L336" s="5" t="s">
        <v>1572</v>
      </c>
      <c r="M336" s="5" t="s">
        <v>1573</v>
      </c>
      <c r="N336" s="5" t="s">
        <v>1574</v>
      </c>
      <c r="O336" s="5" t="s">
        <v>1575</v>
      </c>
      <c r="P336" s="5" t="s">
        <v>1576</v>
      </c>
      <c r="Q336" s="5" t="s">
        <v>1577</v>
      </c>
      <c r="R336" s="5" t="s">
        <v>1578</v>
      </c>
      <c r="S336" s="5" t="s">
        <v>1579</v>
      </c>
      <c r="T336" s="5" t="s">
        <v>1580</v>
      </c>
      <c r="U336" s="5" t="s">
        <v>1581</v>
      </c>
      <c r="V336" s="5" t="s">
        <v>216</v>
      </c>
      <c r="W336" s="5" t="s">
        <v>216</v>
      </c>
    </row>
    <row r="337" spans="1:23" x14ac:dyDescent="0.25">
      <c r="A337" s="4" t="s">
        <v>1582</v>
      </c>
      <c r="B337" s="4" t="s">
        <v>1430</v>
      </c>
      <c r="C337" s="4" t="s">
        <v>1583</v>
      </c>
      <c r="D337" s="1" t="s">
        <v>1584</v>
      </c>
      <c r="E337" s="5" t="s">
        <v>216</v>
      </c>
      <c r="F337" s="5" t="s">
        <v>216</v>
      </c>
      <c r="G337" s="5" t="s">
        <v>216</v>
      </c>
      <c r="H337" s="5" t="s">
        <v>216</v>
      </c>
      <c r="I337" s="5" t="s">
        <v>1585</v>
      </c>
      <c r="J337" s="5" t="s">
        <v>1586</v>
      </c>
      <c r="K337" s="5" t="s">
        <v>1587</v>
      </c>
      <c r="L337" s="5" t="s">
        <v>1588</v>
      </c>
      <c r="M337" s="5" t="s">
        <v>1589</v>
      </c>
      <c r="N337" s="5" t="s">
        <v>1590</v>
      </c>
      <c r="O337" s="5" t="s">
        <v>1591</v>
      </c>
      <c r="P337" s="5" t="s">
        <v>1592</v>
      </c>
      <c r="Q337" s="5" t="s">
        <v>1593</v>
      </c>
      <c r="R337" s="5" t="s">
        <v>1594</v>
      </c>
      <c r="S337" s="5" t="s">
        <v>1595</v>
      </c>
      <c r="T337" s="5" t="s">
        <v>1596</v>
      </c>
      <c r="U337" s="5" t="s">
        <v>1597</v>
      </c>
      <c r="V337" s="5" t="s">
        <v>1598</v>
      </c>
      <c r="W337" s="5" t="s">
        <v>1599</v>
      </c>
    </row>
    <row r="338" spans="1:23" x14ac:dyDescent="0.25">
      <c r="A338" s="4" t="s">
        <v>1600</v>
      </c>
      <c r="B338" s="4" t="s">
        <v>1430</v>
      </c>
      <c r="C338" s="4" t="s">
        <v>1601</v>
      </c>
      <c r="D338" s="1" t="s">
        <v>1602</v>
      </c>
      <c r="E338" s="5" t="s">
        <v>216</v>
      </c>
      <c r="F338" s="5" t="s">
        <v>216</v>
      </c>
      <c r="G338" s="5" t="s">
        <v>216</v>
      </c>
      <c r="H338" s="5" t="s">
        <v>216</v>
      </c>
      <c r="I338" s="5" t="s">
        <v>1603</v>
      </c>
      <c r="J338" s="5" t="s">
        <v>1604</v>
      </c>
      <c r="K338" s="5" t="s">
        <v>1605</v>
      </c>
      <c r="L338" s="5" t="s">
        <v>1606</v>
      </c>
      <c r="M338" s="5" t="s">
        <v>1607</v>
      </c>
      <c r="N338" s="5" t="s">
        <v>1608</v>
      </c>
      <c r="O338" s="5" t="s">
        <v>1609</v>
      </c>
      <c r="P338" s="5" t="s">
        <v>1610</v>
      </c>
      <c r="Q338" s="5" t="s">
        <v>1611</v>
      </c>
      <c r="R338" s="5" t="s">
        <v>1612</v>
      </c>
      <c r="S338" s="5" t="s">
        <v>1613</v>
      </c>
      <c r="T338" s="5" t="s">
        <v>1614</v>
      </c>
      <c r="U338" s="5" t="s">
        <v>1615</v>
      </c>
      <c r="V338" s="5" t="s">
        <v>1616</v>
      </c>
      <c r="W338" s="5" t="s">
        <v>1617</v>
      </c>
    </row>
    <row r="339" spans="1:23" x14ac:dyDescent="0.25">
      <c r="A339" s="4" t="s">
        <v>1618</v>
      </c>
      <c r="B339" s="4" t="s">
        <v>1430</v>
      </c>
      <c r="C339" s="4" t="s">
        <v>1619</v>
      </c>
      <c r="D339" s="1" t="s">
        <v>1620</v>
      </c>
      <c r="E339" s="5" t="s">
        <v>216</v>
      </c>
      <c r="F339" s="5" t="s">
        <v>216</v>
      </c>
      <c r="G339" s="5" t="s">
        <v>216</v>
      </c>
      <c r="H339" s="5" t="s">
        <v>216</v>
      </c>
      <c r="I339" s="5" t="s">
        <v>1621</v>
      </c>
      <c r="J339" s="5" t="s">
        <v>1622</v>
      </c>
      <c r="K339" s="5" t="s">
        <v>1623</v>
      </c>
      <c r="L339" s="5" t="s">
        <v>1624</v>
      </c>
      <c r="M339" s="5" t="s">
        <v>1625</v>
      </c>
      <c r="N339" s="5" t="s">
        <v>1626</v>
      </c>
      <c r="O339" s="5" t="s">
        <v>1627</v>
      </c>
      <c r="P339" s="5" t="s">
        <v>1628</v>
      </c>
      <c r="Q339" s="5" t="s">
        <v>1629</v>
      </c>
      <c r="R339" s="5" t="s">
        <v>1630</v>
      </c>
      <c r="S339" s="5" t="s">
        <v>1631</v>
      </c>
      <c r="T339" s="5" t="s">
        <v>1632</v>
      </c>
      <c r="U339" s="5" t="s">
        <v>1633</v>
      </c>
      <c r="V339" s="5" t="s">
        <v>1634</v>
      </c>
      <c r="W339" s="5" t="s">
        <v>1635</v>
      </c>
    </row>
    <row r="340" spans="1:23" x14ac:dyDescent="0.25">
      <c r="A340" s="4" t="s">
        <v>1636</v>
      </c>
      <c r="B340" s="4" t="s">
        <v>1430</v>
      </c>
      <c r="C340" s="4" t="s">
        <v>1637</v>
      </c>
      <c r="D340" s="1" t="s">
        <v>1638</v>
      </c>
      <c r="E340" s="5" t="s">
        <v>216</v>
      </c>
      <c r="F340" s="5" t="s">
        <v>216</v>
      </c>
      <c r="G340" s="5" t="s">
        <v>216</v>
      </c>
      <c r="H340" s="5" t="s">
        <v>216</v>
      </c>
      <c r="I340" s="5" t="s">
        <v>216</v>
      </c>
      <c r="J340" s="5" t="s">
        <v>216</v>
      </c>
      <c r="K340" s="5" t="s">
        <v>216</v>
      </c>
      <c r="L340" s="5" t="s">
        <v>216</v>
      </c>
      <c r="M340" s="5" t="s">
        <v>216</v>
      </c>
      <c r="N340" s="5" t="s">
        <v>216</v>
      </c>
      <c r="O340" s="5" t="s">
        <v>216</v>
      </c>
      <c r="P340" s="5" t="s">
        <v>216</v>
      </c>
      <c r="Q340" s="5" t="s">
        <v>216</v>
      </c>
      <c r="R340" s="5" t="s">
        <v>216</v>
      </c>
      <c r="S340" s="5" t="s">
        <v>216</v>
      </c>
      <c r="T340" s="5" t="s">
        <v>216</v>
      </c>
      <c r="U340" s="5" t="s">
        <v>216</v>
      </c>
      <c r="V340" s="5" t="s">
        <v>1639</v>
      </c>
      <c r="W340" s="5" t="s">
        <v>1640</v>
      </c>
    </row>
    <row r="341" spans="1:23" x14ac:dyDescent="0.25">
      <c r="A341" s="4" t="s">
        <v>1641</v>
      </c>
      <c r="B341" s="4" t="s">
        <v>1430</v>
      </c>
      <c r="C341" s="4" t="s">
        <v>1642</v>
      </c>
      <c r="D341" s="1" t="s">
        <v>1643</v>
      </c>
      <c r="E341" s="5" t="s">
        <v>216</v>
      </c>
      <c r="F341" s="5" t="s">
        <v>216</v>
      </c>
      <c r="G341" s="5" t="s">
        <v>216</v>
      </c>
      <c r="H341" s="5" t="s">
        <v>216</v>
      </c>
      <c r="I341" s="5" t="s">
        <v>216</v>
      </c>
      <c r="J341" s="5" t="s">
        <v>216</v>
      </c>
      <c r="K341" s="5" t="s">
        <v>216</v>
      </c>
      <c r="L341" s="5" t="s">
        <v>216</v>
      </c>
      <c r="M341" s="5" t="s">
        <v>216</v>
      </c>
      <c r="N341" s="5" t="s">
        <v>216</v>
      </c>
      <c r="O341" s="5" t="s">
        <v>216</v>
      </c>
      <c r="P341" s="5" t="s">
        <v>216</v>
      </c>
      <c r="Q341" s="5" t="s">
        <v>216</v>
      </c>
      <c r="R341" s="5" t="s">
        <v>216</v>
      </c>
      <c r="S341" s="5" t="s">
        <v>216</v>
      </c>
      <c r="T341" s="5" t="s">
        <v>216</v>
      </c>
      <c r="U341" s="5" t="s">
        <v>216</v>
      </c>
      <c r="V341" s="5" t="s">
        <v>1644</v>
      </c>
      <c r="W341" s="5" t="s">
        <v>1645</v>
      </c>
    </row>
    <row r="342" spans="1:23" x14ac:dyDescent="0.25">
      <c r="A342" s="4" t="s">
        <v>1646</v>
      </c>
      <c r="B342" s="4" t="s">
        <v>1430</v>
      </c>
      <c r="C342" s="4" t="s">
        <v>1647</v>
      </c>
      <c r="D342" s="1" t="s">
        <v>1648</v>
      </c>
      <c r="E342" s="5" t="s">
        <v>1649</v>
      </c>
      <c r="F342" s="5" t="s">
        <v>1650</v>
      </c>
      <c r="G342" s="5" t="s">
        <v>1651</v>
      </c>
      <c r="H342" s="5" t="s">
        <v>1203</v>
      </c>
      <c r="I342" s="5" t="s">
        <v>1652</v>
      </c>
      <c r="J342" s="5" t="s">
        <v>1653</v>
      </c>
      <c r="K342" s="5" t="s">
        <v>1654</v>
      </c>
      <c r="L342" s="5" t="s">
        <v>1655</v>
      </c>
      <c r="M342" s="5" t="s">
        <v>1656</v>
      </c>
      <c r="N342" s="5" t="s">
        <v>1657</v>
      </c>
      <c r="O342" s="5" t="s">
        <v>1658</v>
      </c>
      <c r="P342" s="5" t="s">
        <v>1659</v>
      </c>
      <c r="Q342" s="5" t="s">
        <v>1660</v>
      </c>
      <c r="R342" s="5" t="s">
        <v>1661</v>
      </c>
      <c r="S342" s="5" t="s">
        <v>1662</v>
      </c>
      <c r="T342" s="5" t="s">
        <v>1663</v>
      </c>
      <c r="U342" s="5" t="s">
        <v>1664</v>
      </c>
      <c r="V342" s="5" t="s">
        <v>216</v>
      </c>
      <c r="W342" s="5" t="s">
        <v>216</v>
      </c>
    </row>
    <row r="343" spans="1:23" x14ac:dyDescent="0.25">
      <c r="A343" s="4" t="s">
        <v>1665</v>
      </c>
      <c r="B343" s="4" t="s">
        <v>1430</v>
      </c>
      <c r="C343" s="4" t="s">
        <v>1666</v>
      </c>
      <c r="D343" s="1"/>
      <c r="E343" s="5" t="s">
        <v>1201</v>
      </c>
      <c r="F343" s="5" t="s">
        <v>1203</v>
      </c>
      <c r="G343" s="5" t="s">
        <v>1667</v>
      </c>
      <c r="H343" s="5" t="s">
        <v>1668</v>
      </c>
      <c r="I343" s="5" t="s">
        <v>1669</v>
      </c>
      <c r="J343" s="5" t="s">
        <v>1670</v>
      </c>
      <c r="K343" s="5" t="s">
        <v>1671</v>
      </c>
      <c r="L343" s="5" t="s">
        <v>1672</v>
      </c>
      <c r="M343" s="5" t="s">
        <v>1673</v>
      </c>
      <c r="N343" s="5" t="s">
        <v>1674</v>
      </c>
      <c r="O343" s="5" t="s">
        <v>1675</v>
      </c>
      <c r="P343" s="5" t="s">
        <v>1676</v>
      </c>
      <c r="Q343" s="5" t="s">
        <v>1677</v>
      </c>
      <c r="R343" s="5" t="s">
        <v>1678</v>
      </c>
      <c r="S343" s="5" t="s">
        <v>1679</v>
      </c>
      <c r="T343" s="5" t="s">
        <v>1680</v>
      </c>
      <c r="U343" s="5" t="s">
        <v>1681</v>
      </c>
      <c r="V343" s="5" t="s">
        <v>216</v>
      </c>
      <c r="W343" s="5" t="s">
        <v>216</v>
      </c>
    </row>
    <row r="344" spans="1:23" x14ac:dyDescent="0.25">
      <c r="A344" s="4" t="s">
        <v>1682</v>
      </c>
      <c r="B344" s="4" t="s">
        <v>1430</v>
      </c>
      <c r="C344" s="4" t="s">
        <v>1683</v>
      </c>
      <c r="D344" s="1"/>
      <c r="E344" s="5" t="s">
        <v>1684</v>
      </c>
      <c r="F344" s="5" t="s">
        <v>1669</v>
      </c>
      <c r="G344" s="5" t="s">
        <v>1685</v>
      </c>
      <c r="H344" s="5" t="s">
        <v>1686</v>
      </c>
      <c r="I344" s="5" t="s">
        <v>1687</v>
      </c>
      <c r="J344" s="5" t="s">
        <v>1688</v>
      </c>
      <c r="K344" s="5" t="s">
        <v>1689</v>
      </c>
      <c r="L344" s="5" t="s">
        <v>1690</v>
      </c>
      <c r="M344" s="5" t="s">
        <v>1691</v>
      </c>
      <c r="N344" s="5" t="s">
        <v>1692</v>
      </c>
      <c r="O344" s="5" t="s">
        <v>1693</v>
      </c>
      <c r="P344" s="5" t="s">
        <v>1694</v>
      </c>
      <c r="Q344" s="5" t="s">
        <v>1695</v>
      </c>
      <c r="R344" s="5" t="s">
        <v>1696</v>
      </c>
      <c r="S344" s="5" t="s">
        <v>1697</v>
      </c>
      <c r="T344" s="5" t="s">
        <v>1698</v>
      </c>
      <c r="U344" s="5" t="s">
        <v>1699</v>
      </c>
      <c r="V344" s="5" t="s">
        <v>216</v>
      </c>
      <c r="W344" s="5" t="s">
        <v>216</v>
      </c>
    </row>
    <row r="345" spans="1:23" x14ac:dyDescent="0.25">
      <c r="A345" s="4" t="s">
        <v>1700</v>
      </c>
      <c r="B345" s="4" t="s">
        <v>1430</v>
      </c>
      <c r="C345" s="4" t="s">
        <v>1701</v>
      </c>
      <c r="D345" s="1"/>
      <c r="E345" s="5" t="s">
        <v>1702</v>
      </c>
      <c r="F345" s="5" t="s">
        <v>1703</v>
      </c>
      <c r="G345" s="5" t="s">
        <v>1704</v>
      </c>
      <c r="H345" s="5" t="s">
        <v>1705</v>
      </c>
      <c r="I345" s="5" t="s">
        <v>1461</v>
      </c>
      <c r="J345" s="5" t="s">
        <v>1706</v>
      </c>
      <c r="K345" s="5" t="s">
        <v>1707</v>
      </c>
      <c r="L345" s="5" t="s">
        <v>1708</v>
      </c>
      <c r="M345" s="5" t="s">
        <v>1709</v>
      </c>
      <c r="N345" s="5" t="s">
        <v>1710</v>
      </c>
      <c r="O345" s="5" t="s">
        <v>1711</v>
      </c>
      <c r="P345" s="5" t="s">
        <v>1712</v>
      </c>
      <c r="Q345" s="5" t="s">
        <v>1713</v>
      </c>
      <c r="R345" s="5" t="s">
        <v>1714</v>
      </c>
      <c r="S345" s="5" t="s">
        <v>1715</v>
      </c>
      <c r="T345" s="5" t="s">
        <v>1716</v>
      </c>
      <c r="U345" s="5" t="s">
        <v>1717</v>
      </c>
      <c r="V345" s="5" t="s">
        <v>216</v>
      </c>
      <c r="W345" s="5" t="s">
        <v>216</v>
      </c>
    </row>
    <row r="346" spans="1:23" x14ac:dyDescent="0.25">
      <c r="A346" s="4" t="s">
        <v>1718</v>
      </c>
      <c r="B346" s="4" t="s">
        <v>1430</v>
      </c>
      <c r="C346" s="4" t="s">
        <v>1719</v>
      </c>
      <c r="D346" s="1" t="s">
        <v>1720</v>
      </c>
      <c r="E346" s="5" t="s">
        <v>216</v>
      </c>
      <c r="F346" s="5" t="s">
        <v>216</v>
      </c>
      <c r="G346" s="5" t="s">
        <v>216</v>
      </c>
      <c r="H346" s="5" t="s">
        <v>216</v>
      </c>
      <c r="I346" s="5" t="s">
        <v>216</v>
      </c>
      <c r="J346" s="5" t="s">
        <v>216</v>
      </c>
      <c r="K346" s="5" t="s">
        <v>216</v>
      </c>
      <c r="L346" s="5" t="s">
        <v>216</v>
      </c>
      <c r="M346" s="5" t="s">
        <v>216</v>
      </c>
      <c r="N346" s="5" t="s">
        <v>216</v>
      </c>
      <c r="O346" s="5" t="s">
        <v>216</v>
      </c>
      <c r="P346" s="5" t="s">
        <v>216</v>
      </c>
      <c r="Q346" s="5" t="s">
        <v>216</v>
      </c>
      <c r="R346" s="5" t="s">
        <v>216</v>
      </c>
      <c r="S346" s="5" t="s">
        <v>216</v>
      </c>
      <c r="T346" s="5" t="s">
        <v>216</v>
      </c>
      <c r="U346" s="5" t="s">
        <v>216</v>
      </c>
      <c r="V346" s="5" t="s">
        <v>1721</v>
      </c>
      <c r="W346" s="5" t="s">
        <v>1722</v>
      </c>
    </row>
    <row r="347" spans="1:23" x14ac:dyDescent="0.25">
      <c r="A347" s="4" t="s">
        <v>1723</v>
      </c>
      <c r="B347" s="4" t="s">
        <v>1430</v>
      </c>
      <c r="C347" s="4" t="s">
        <v>1724</v>
      </c>
      <c r="D347" s="1" t="s">
        <v>1725</v>
      </c>
      <c r="E347" s="5" t="s">
        <v>216</v>
      </c>
      <c r="F347" s="5" t="s">
        <v>216</v>
      </c>
      <c r="G347" s="5" t="s">
        <v>216</v>
      </c>
      <c r="H347" s="5" t="s">
        <v>216</v>
      </c>
      <c r="I347" s="5" t="s">
        <v>216</v>
      </c>
      <c r="J347" s="5" t="s">
        <v>216</v>
      </c>
      <c r="K347" s="5" t="s">
        <v>216</v>
      </c>
      <c r="L347" s="5" t="s">
        <v>216</v>
      </c>
      <c r="M347" s="5" t="s">
        <v>216</v>
      </c>
      <c r="N347" s="5" t="s">
        <v>216</v>
      </c>
      <c r="O347" s="5" t="s">
        <v>216</v>
      </c>
      <c r="P347" s="5" t="s">
        <v>216</v>
      </c>
      <c r="Q347" s="5" t="s">
        <v>216</v>
      </c>
      <c r="R347" s="5" t="s">
        <v>216</v>
      </c>
      <c r="S347" s="5" t="s">
        <v>216</v>
      </c>
      <c r="T347" s="5" t="s">
        <v>216</v>
      </c>
      <c r="U347" s="5" t="s">
        <v>216</v>
      </c>
      <c r="V347" s="5" t="s">
        <v>1726</v>
      </c>
      <c r="W347" s="5" t="s">
        <v>1727</v>
      </c>
    </row>
    <row r="348" spans="1:23" x14ac:dyDescent="0.25">
      <c r="A348" s="4" t="s">
        <v>1728</v>
      </c>
      <c r="B348" s="4" t="s">
        <v>1430</v>
      </c>
      <c r="C348" s="4" t="s">
        <v>1729</v>
      </c>
      <c r="D348" s="1" t="s">
        <v>1730</v>
      </c>
      <c r="E348" s="5" t="s">
        <v>216</v>
      </c>
      <c r="F348" s="5" t="s">
        <v>216</v>
      </c>
      <c r="G348" s="5" t="s">
        <v>216</v>
      </c>
      <c r="H348" s="5" t="s">
        <v>216</v>
      </c>
      <c r="I348" s="5" t="s">
        <v>216</v>
      </c>
      <c r="J348" s="5" t="s">
        <v>216</v>
      </c>
      <c r="K348" s="5" t="s">
        <v>216</v>
      </c>
      <c r="L348" s="5" t="s">
        <v>216</v>
      </c>
      <c r="M348" s="5" t="s">
        <v>216</v>
      </c>
      <c r="N348" s="5" t="s">
        <v>216</v>
      </c>
      <c r="O348" s="5" t="s">
        <v>216</v>
      </c>
      <c r="P348" s="5" t="s">
        <v>216</v>
      </c>
      <c r="Q348" s="5" t="s">
        <v>216</v>
      </c>
      <c r="R348" s="5" t="s">
        <v>216</v>
      </c>
      <c r="S348" s="5" t="s">
        <v>216</v>
      </c>
      <c r="T348" s="5" t="s">
        <v>216</v>
      </c>
      <c r="U348" s="5" t="s">
        <v>216</v>
      </c>
      <c r="V348" s="5" t="s">
        <v>1731</v>
      </c>
      <c r="W348" s="5" t="s">
        <v>1732</v>
      </c>
    </row>
    <row r="349" spans="1:23" x14ac:dyDescent="0.25">
      <c r="A349" s="4" t="s">
        <v>1733</v>
      </c>
      <c r="B349" s="4" t="s">
        <v>1430</v>
      </c>
      <c r="C349" s="4" t="s">
        <v>1734</v>
      </c>
      <c r="D349" s="1" t="s">
        <v>1735</v>
      </c>
      <c r="E349" s="5" t="s">
        <v>216</v>
      </c>
      <c r="F349" s="5" t="s">
        <v>216</v>
      </c>
      <c r="G349" s="5" t="s">
        <v>216</v>
      </c>
      <c r="H349" s="5" t="s">
        <v>216</v>
      </c>
      <c r="I349" s="5" t="s">
        <v>216</v>
      </c>
      <c r="J349" s="5" t="s">
        <v>216</v>
      </c>
      <c r="K349" s="5" t="s">
        <v>216</v>
      </c>
      <c r="L349" s="5" t="s">
        <v>216</v>
      </c>
      <c r="M349" s="5" t="s">
        <v>216</v>
      </c>
      <c r="N349" s="5" t="s">
        <v>216</v>
      </c>
      <c r="O349" s="5" t="s">
        <v>216</v>
      </c>
      <c r="P349" s="5" t="s">
        <v>216</v>
      </c>
      <c r="Q349" s="5" t="s">
        <v>216</v>
      </c>
      <c r="R349" s="5" t="s">
        <v>216</v>
      </c>
      <c r="S349" s="5" t="s">
        <v>216</v>
      </c>
      <c r="T349" s="5" t="s">
        <v>216</v>
      </c>
      <c r="U349" s="5" t="s">
        <v>216</v>
      </c>
      <c r="V349" s="5" t="s">
        <v>1736</v>
      </c>
      <c r="W349" s="5" t="s">
        <v>1737</v>
      </c>
    </row>
    <row r="350" spans="1:23" x14ac:dyDescent="0.25">
      <c r="A350" s="4" t="s">
        <v>1738</v>
      </c>
      <c r="B350" s="4" t="s">
        <v>1430</v>
      </c>
      <c r="C350" s="4" t="s">
        <v>1739</v>
      </c>
      <c r="D350" s="1" t="s">
        <v>1740</v>
      </c>
      <c r="E350" s="5" t="s">
        <v>216</v>
      </c>
      <c r="F350" s="5" t="s">
        <v>216</v>
      </c>
      <c r="G350" s="5" t="s">
        <v>216</v>
      </c>
      <c r="H350" s="5" t="s">
        <v>216</v>
      </c>
      <c r="I350" s="5" t="s">
        <v>216</v>
      </c>
      <c r="J350" s="5" t="s">
        <v>216</v>
      </c>
      <c r="K350" s="5" t="s">
        <v>216</v>
      </c>
      <c r="L350" s="5" t="s">
        <v>216</v>
      </c>
      <c r="M350" s="5" t="s">
        <v>216</v>
      </c>
      <c r="N350" s="5" t="s">
        <v>216</v>
      </c>
      <c r="O350" s="5" t="s">
        <v>216</v>
      </c>
      <c r="P350" s="5" t="s">
        <v>216</v>
      </c>
      <c r="Q350" s="5" t="s">
        <v>216</v>
      </c>
      <c r="R350" s="5" t="s">
        <v>216</v>
      </c>
      <c r="S350" s="5" t="s">
        <v>216</v>
      </c>
      <c r="T350" s="5" t="s">
        <v>216</v>
      </c>
      <c r="U350" s="5" t="s">
        <v>216</v>
      </c>
      <c r="V350" s="5" t="s">
        <v>1741</v>
      </c>
      <c r="W350" s="5" t="s">
        <v>1742</v>
      </c>
    </row>
    <row r="351" spans="1:23" x14ac:dyDescent="0.25">
      <c r="A351" s="4" t="s">
        <v>1743</v>
      </c>
      <c r="B351" s="4" t="s">
        <v>1430</v>
      </c>
      <c r="C351" s="4" t="s">
        <v>1744</v>
      </c>
      <c r="D351" s="1" t="s">
        <v>1745</v>
      </c>
      <c r="E351" s="5" t="s">
        <v>216</v>
      </c>
      <c r="F351" s="5" t="s">
        <v>216</v>
      </c>
      <c r="G351" s="5" t="s">
        <v>216</v>
      </c>
      <c r="H351" s="5" t="s">
        <v>216</v>
      </c>
      <c r="I351" s="5" t="s">
        <v>216</v>
      </c>
      <c r="J351" s="5" t="s">
        <v>216</v>
      </c>
      <c r="K351" s="5" t="s">
        <v>216</v>
      </c>
      <c r="L351" s="5" t="s">
        <v>216</v>
      </c>
      <c r="M351" s="5" t="s">
        <v>216</v>
      </c>
      <c r="N351" s="5" t="s">
        <v>216</v>
      </c>
      <c r="O351" s="5" t="s">
        <v>216</v>
      </c>
      <c r="P351" s="5" t="s">
        <v>216</v>
      </c>
      <c r="Q351" s="5" t="s">
        <v>216</v>
      </c>
      <c r="R351" s="5" t="s">
        <v>216</v>
      </c>
      <c r="S351" s="5" t="s">
        <v>216</v>
      </c>
      <c r="T351" s="5" t="s">
        <v>216</v>
      </c>
      <c r="U351" s="5" t="s">
        <v>216</v>
      </c>
      <c r="V351" s="5" t="s">
        <v>1746</v>
      </c>
      <c r="W351" s="5" t="s">
        <v>1747</v>
      </c>
    </row>
    <row r="352" spans="1:23" x14ac:dyDescent="0.25">
      <c r="A352" s="4" t="s">
        <v>1748</v>
      </c>
      <c r="B352" s="4" t="s">
        <v>1430</v>
      </c>
      <c r="C352" s="4" t="s">
        <v>1749</v>
      </c>
      <c r="D352" s="1" t="s">
        <v>1750</v>
      </c>
      <c r="E352" s="5" t="s">
        <v>216</v>
      </c>
      <c r="F352" s="5" t="s">
        <v>216</v>
      </c>
      <c r="G352" s="5" t="s">
        <v>216</v>
      </c>
      <c r="H352" s="5" t="s">
        <v>216</v>
      </c>
      <c r="I352" s="5" t="s">
        <v>216</v>
      </c>
      <c r="J352" s="5" t="s">
        <v>216</v>
      </c>
      <c r="K352" s="5" t="s">
        <v>216</v>
      </c>
      <c r="L352" s="5" t="s">
        <v>216</v>
      </c>
      <c r="M352" s="5" t="s">
        <v>216</v>
      </c>
      <c r="N352" s="5" t="s">
        <v>216</v>
      </c>
      <c r="O352" s="5" t="s">
        <v>216</v>
      </c>
      <c r="P352" s="5" t="s">
        <v>216</v>
      </c>
      <c r="Q352" s="5" t="s">
        <v>216</v>
      </c>
      <c r="R352" s="5" t="s">
        <v>216</v>
      </c>
      <c r="S352" s="5" t="s">
        <v>216</v>
      </c>
      <c r="T352" s="5" t="s">
        <v>216</v>
      </c>
      <c r="U352" s="5" t="s">
        <v>216</v>
      </c>
      <c r="V352" s="5" t="s">
        <v>1751</v>
      </c>
      <c r="W352" s="5" t="s">
        <v>1752</v>
      </c>
    </row>
    <row r="353" spans="1:23" x14ac:dyDescent="0.25">
      <c r="A353" s="4" t="s">
        <v>1753</v>
      </c>
      <c r="B353" s="4" t="s">
        <v>1430</v>
      </c>
      <c r="C353" s="4" t="s">
        <v>1754</v>
      </c>
      <c r="D353" s="1" t="s">
        <v>1755</v>
      </c>
      <c r="E353" s="5" t="s">
        <v>216</v>
      </c>
      <c r="F353" s="5" t="s">
        <v>216</v>
      </c>
      <c r="G353" s="5" t="s">
        <v>216</v>
      </c>
      <c r="H353" s="5" t="s">
        <v>216</v>
      </c>
      <c r="I353" s="5" t="s">
        <v>216</v>
      </c>
      <c r="J353" s="5" t="s">
        <v>216</v>
      </c>
      <c r="K353" s="5" t="s">
        <v>216</v>
      </c>
      <c r="L353" s="5" t="s">
        <v>216</v>
      </c>
      <c r="M353" s="5" t="s">
        <v>216</v>
      </c>
      <c r="N353" s="5" t="s">
        <v>216</v>
      </c>
      <c r="O353" s="5" t="s">
        <v>216</v>
      </c>
      <c r="P353" s="5" t="s">
        <v>216</v>
      </c>
      <c r="Q353" s="5" t="s">
        <v>216</v>
      </c>
      <c r="R353" s="5" t="s">
        <v>216</v>
      </c>
      <c r="S353" s="5" t="s">
        <v>216</v>
      </c>
      <c r="T353" s="5" t="s">
        <v>216</v>
      </c>
      <c r="U353" s="5" t="s">
        <v>216</v>
      </c>
      <c r="V353" s="5" t="s">
        <v>1756</v>
      </c>
      <c r="W353" s="5" t="s">
        <v>1757</v>
      </c>
    </row>
    <row r="354" spans="1:23" x14ac:dyDescent="0.25">
      <c r="A354" s="4" t="s">
        <v>1758</v>
      </c>
      <c r="B354" s="4" t="s">
        <v>1430</v>
      </c>
      <c r="C354" s="4" t="s">
        <v>1759</v>
      </c>
      <c r="D354" s="1" t="s">
        <v>1760</v>
      </c>
      <c r="E354" s="5" t="s">
        <v>216</v>
      </c>
      <c r="F354" s="5" t="s">
        <v>216</v>
      </c>
      <c r="G354" s="5" t="s">
        <v>216</v>
      </c>
      <c r="H354" s="5" t="s">
        <v>216</v>
      </c>
      <c r="I354" s="5" t="s">
        <v>216</v>
      </c>
      <c r="J354" s="5" t="s">
        <v>216</v>
      </c>
      <c r="K354" s="5" t="s">
        <v>216</v>
      </c>
      <c r="L354" s="5" t="s">
        <v>216</v>
      </c>
      <c r="M354" s="5" t="s">
        <v>216</v>
      </c>
      <c r="N354" s="5" t="s">
        <v>216</v>
      </c>
      <c r="O354" s="5" t="s">
        <v>216</v>
      </c>
      <c r="P354" s="5" t="s">
        <v>216</v>
      </c>
      <c r="Q354" s="5" t="s">
        <v>216</v>
      </c>
      <c r="R354" s="5" t="s">
        <v>216</v>
      </c>
      <c r="S354" s="5" t="s">
        <v>216</v>
      </c>
      <c r="T354" s="5" t="s">
        <v>216</v>
      </c>
      <c r="U354" s="5" t="s">
        <v>216</v>
      </c>
      <c r="V354" s="5" t="s">
        <v>1761</v>
      </c>
      <c r="W354" s="5" t="s">
        <v>1762</v>
      </c>
    </row>
    <row r="355" spans="1:23" x14ac:dyDescent="0.25">
      <c r="A355" s="4" t="s">
        <v>1763</v>
      </c>
      <c r="B355" s="4" t="s">
        <v>1430</v>
      </c>
      <c r="C355" s="4" t="s">
        <v>1764</v>
      </c>
      <c r="D355" s="1" t="s">
        <v>1765</v>
      </c>
      <c r="E355" s="5" t="s">
        <v>216</v>
      </c>
      <c r="F355" s="5" t="s">
        <v>216</v>
      </c>
      <c r="G355" s="5" t="s">
        <v>216</v>
      </c>
      <c r="H355" s="5" t="s">
        <v>216</v>
      </c>
      <c r="I355" s="5" t="s">
        <v>216</v>
      </c>
      <c r="J355" s="5" t="s">
        <v>216</v>
      </c>
      <c r="K355" s="5" t="s">
        <v>216</v>
      </c>
      <c r="L355" s="5" t="s">
        <v>216</v>
      </c>
      <c r="M355" s="5" t="s">
        <v>216</v>
      </c>
      <c r="N355" s="5" t="s">
        <v>216</v>
      </c>
      <c r="O355" s="5" t="s">
        <v>216</v>
      </c>
      <c r="P355" s="5" t="s">
        <v>216</v>
      </c>
      <c r="Q355" s="5" t="s">
        <v>216</v>
      </c>
      <c r="R355" s="5" t="s">
        <v>216</v>
      </c>
      <c r="S355" s="5" t="s">
        <v>216</v>
      </c>
      <c r="T355" s="5" t="s">
        <v>216</v>
      </c>
      <c r="U355" s="5" t="s">
        <v>216</v>
      </c>
      <c r="V355" s="5" t="s">
        <v>1766</v>
      </c>
      <c r="W355" s="5" t="s">
        <v>1767</v>
      </c>
    </row>
    <row r="356" spans="1:23" x14ac:dyDescent="0.25">
      <c r="A356" s="4" t="s">
        <v>1768</v>
      </c>
      <c r="B356" s="4" t="s">
        <v>1430</v>
      </c>
      <c r="C356" s="4" t="s">
        <v>1769</v>
      </c>
      <c r="D356" s="1" t="s">
        <v>1770</v>
      </c>
      <c r="E356" s="5" t="s">
        <v>216</v>
      </c>
      <c r="F356" s="5" t="s">
        <v>216</v>
      </c>
      <c r="G356" s="5" t="s">
        <v>216</v>
      </c>
      <c r="H356" s="5" t="s">
        <v>216</v>
      </c>
      <c r="I356" s="5" t="s">
        <v>216</v>
      </c>
      <c r="J356" s="5" t="s">
        <v>216</v>
      </c>
      <c r="K356" s="5" t="s">
        <v>216</v>
      </c>
      <c r="L356" s="5" t="s">
        <v>216</v>
      </c>
      <c r="M356" s="5" t="s">
        <v>216</v>
      </c>
      <c r="N356" s="5" t="s">
        <v>216</v>
      </c>
      <c r="O356" s="5" t="s">
        <v>216</v>
      </c>
      <c r="P356" s="5" t="s">
        <v>216</v>
      </c>
      <c r="Q356" s="5" t="s">
        <v>216</v>
      </c>
      <c r="R356" s="5" t="s">
        <v>216</v>
      </c>
      <c r="S356" s="5" t="s">
        <v>216</v>
      </c>
      <c r="T356" s="5" t="s">
        <v>216</v>
      </c>
      <c r="U356" s="5" t="s">
        <v>216</v>
      </c>
      <c r="V356" s="5" t="s">
        <v>1771</v>
      </c>
      <c r="W356" s="5" t="s">
        <v>1772</v>
      </c>
    </row>
    <row r="357" spans="1:23" x14ac:dyDescent="0.25">
      <c r="A357" s="4" t="s">
        <v>1773</v>
      </c>
      <c r="B357" s="4" t="s">
        <v>1430</v>
      </c>
      <c r="C357" s="4" t="s">
        <v>1774</v>
      </c>
      <c r="D357" s="1" t="s">
        <v>1775</v>
      </c>
      <c r="E357" s="5" t="s">
        <v>216</v>
      </c>
      <c r="F357" s="5" t="s">
        <v>216</v>
      </c>
      <c r="G357" s="5" t="s">
        <v>216</v>
      </c>
      <c r="H357" s="5" t="s">
        <v>216</v>
      </c>
      <c r="I357" s="5" t="s">
        <v>216</v>
      </c>
      <c r="J357" s="5" t="s">
        <v>216</v>
      </c>
      <c r="K357" s="5" t="s">
        <v>216</v>
      </c>
      <c r="L357" s="5" t="s">
        <v>216</v>
      </c>
      <c r="M357" s="5" t="s">
        <v>216</v>
      </c>
      <c r="N357" s="5" t="s">
        <v>216</v>
      </c>
      <c r="O357" s="5" t="s">
        <v>216</v>
      </c>
      <c r="P357" s="5" t="s">
        <v>216</v>
      </c>
      <c r="Q357" s="5" t="s">
        <v>216</v>
      </c>
      <c r="R357" s="5" t="s">
        <v>216</v>
      </c>
      <c r="S357" s="5" t="s">
        <v>216</v>
      </c>
      <c r="T357" s="5" t="s">
        <v>216</v>
      </c>
      <c r="U357" s="5" t="s">
        <v>216</v>
      </c>
      <c r="V357" s="5" t="s">
        <v>1776</v>
      </c>
      <c r="W357" s="5" t="s">
        <v>1777</v>
      </c>
    </row>
    <row r="358" spans="1:23" x14ac:dyDescent="0.25">
      <c r="A358" s="4" t="s">
        <v>1778</v>
      </c>
      <c r="B358" s="4" t="s">
        <v>1430</v>
      </c>
      <c r="C358" s="4" t="s">
        <v>1779</v>
      </c>
      <c r="D358" s="1" t="s">
        <v>1780</v>
      </c>
      <c r="E358" s="5" t="s">
        <v>216</v>
      </c>
      <c r="F358" s="5" t="s">
        <v>216</v>
      </c>
      <c r="G358" s="5" t="s">
        <v>216</v>
      </c>
      <c r="H358" s="5" t="s">
        <v>216</v>
      </c>
      <c r="I358" s="5" t="s">
        <v>216</v>
      </c>
      <c r="J358" s="5" t="s">
        <v>216</v>
      </c>
      <c r="K358" s="5" t="s">
        <v>216</v>
      </c>
      <c r="L358" s="5" t="s">
        <v>216</v>
      </c>
      <c r="M358" s="5" t="s">
        <v>216</v>
      </c>
      <c r="N358" s="5" t="s">
        <v>216</v>
      </c>
      <c r="O358" s="5" t="s">
        <v>216</v>
      </c>
      <c r="P358" s="5" t="s">
        <v>216</v>
      </c>
      <c r="Q358" s="5" t="s">
        <v>216</v>
      </c>
      <c r="R358" s="5" t="s">
        <v>216</v>
      </c>
      <c r="S358" s="5" t="s">
        <v>216</v>
      </c>
      <c r="T358" s="5" t="s">
        <v>216</v>
      </c>
      <c r="U358" s="5" t="s">
        <v>216</v>
      </c>
      <c r="V358" s="5" t="s">
        <v>1781</v>
      </c>
      <c r="W358" s="5" t="s">
        <v>1782</v>
      </c>
    </row>
    <row r="359" spans="1:23" x14ac:dyDescent="0.25">
      <c r="A359" s="4" t="s">
        <v>1783</v>
      </c>
      <c r="B359" s="4" t="s">
        <v>1430</v>
      </c>
      <c r="C359" s="4" t="s">
        <v>1784</v>
      </c>
      <c r="D359" s="1" t="s">
        <v>1785</v>
      </c>
      <c r="E359" s="5" t="s">
        <v>216</v>
      </c>
      <c r="F359" s="5" t="s">
        <v>216</v>
      </c>
      <c r="G359" s="5" t="s">
        <v>216</v>
      </c>
      <c r="H359" s="5" t="s">
        <v>216</v>
      </c>
      <c r="I359" s="5" t="s">
        <v>216</v>
      </c>
      <c r="J359" s="5" t="s">
        <v>216</v>
      </c>
      <c r="K359" s="5" t="s">
        <v>216</v>
      </c>
      <c r="L359" s="5" t="s">
        <v>216</v>
      </c>
      <c r="M359" s="5" t="s">
        <v>216</v>
      </c>
      <c r="N359" s="5" t="s">
        <v>216</v>
      </c>
      <c r="O359" s="5" t="s">
        <v>216</v>
      </c>
      <c r="P359" s="5" t="s">
        <v>216</v>
      </c>
      <c r="Q359" s="5" t="s">
        <v>216</v>
      </c>
      <c r="R359" s="5" t="s">
        <v>216</v>
      </c>
      <c r="S359" s="5" t="s">
        <v>216</v>
      </c>
      <c r="T359" s="5" t="s">
        <v>216</v>
      </c>
      <c r="U359" s="5" t="s">
        <v>216</v>
      </c>
      <c r="V359" s="5" t="s">
        <v>1786</v>
      </c>
      <c r="W359" s="5" t="s">
        <v>1787</v>
      </c>
    </row>
    <row r="360" spans="1:23" x14ac:dyDescent="0.25">
      <c r="A360" s="4" t="s">
        <v>1788</v>
      </c>
      <c r="B360" s="4" t="s">
        <v>1430</v>
      </c>
      <c r="C360" s="4" t="s">
        <v>1789</v>
      </c>
      <c r="D360" s="1" t="s">
        <v>1790</v>
      </c>
      <c r="E360" s="5" t="s">
        <v>216</v>
      </c>
      <c r="F360" s="5" t="s">
        <v>216</v>
      </c>
      <c r="G360" s="5" t="s">
        <v>216</v>
      </c>
      <c r="H360" s="5" t="s">
        <v>216</v>
      </c>
      <c r="I360" s="5" t="s">
        <v>216</v>
      </c>
      <c r="J360" s="5" t="s">
        <v>216</v>
      </c>
      <c r="K360" s="5" t="s">
        <v>216</v>
      </c>
      <c r="L360" s="5" t="s">
        <v>216</v>
      </c>
      <c r="M360" s="5" t="s">
        <v>216</v>
      </c>
      <c r="N360" s="5" t="s">
        <v>216</v>
      </c>
      <c r="O360" s="5" t="s">
        <v>216</v>
      </c>
      <c r="P360" s="5" t="s">
        <v>216</v>
      </c>
      <c r="Q360" s="5" t="s">
        <v>216</v>
      </c>
      <c r="R360" s="5" t="s">
        <v>216</v>
      </c>
      <c r="S360" s="5" t="s">
        <v>216</v>
      </c>
      <c r="T360" s="5" t="s">
        <v>216</v>
      </c>
      <c r="U360" s="5" t="s">
        <v>216</v>
      </c>
      <c r="V360" s="5" t="s">
        <v>1791</v>
      </c>
      <c r="W360" s="5" t="s">
        <v>1792</v>
      </c>
    </row>
    <row r="361" spans="1:23" x14ac:dyDescent="0.25">
      <c r="A361" s="4" t="s">
        <v>1793</v>
      </c>
      <c r="B361" s="4" t="s">
        <v>1430</v>
      </c>
      <c r="C361" s="4" t="s">
        <v>1794</v>
      </c>
      <c r="D361" s="1" t="s">
        <v>1795</v>
      </c>
      <c r="E361" s="5" t="s">
        <v>216</v>
      </c>
      <c r="F361" s="5" t="s">
        <v>216</v>
      </c>
      <c r="G361" s="5" t="s">
        <v>216</v>
      </c>
      <c r="H361" s="5" t="s">
        <v>216</v>
      </c>
      <c r="I361" s="5" t="s">
        <v>216</v>
      </c>
      <c r="J361" s="5" t="s">
        <v>216</v>
      </c>
      <c r="K361" s="5" t="s">
        <v>216</v>
      </c>
      <c r="L361" s="5" t="s">
        <v>216</v>
      </c>
      <c r="M361" s="5" t="s">
        <v>216</v>
      </c>
      <c r="N361" s="5" t="s">
        <v>216</v>
      </c>
      <c r="O361" s="5" t="s">
        <v>216</v>
      </c>
      <c r="P361" s="5" t="s">
        <v>216</v>
      </c>
      <c r="Q361" s="5" t="s">
        <v>216</v>
      </c>
      <c r="R361" s="5" t="s">
        <v>216</v>
      </c>
      <c r="S361" s="5" t="s">
        <v>216</v>
      </c>
      <c r="T361" s="5" t="s">
        <v>216</v>
      </c>
      <c r="U361" s="5" t="s">
        <v>216</v>
      </c>
      <c r="V361" s="5" t="s">
        <v>1796</v>
      </c>
      <c r="W361" s="5" t="s">
        <v>1797</v>
      </c>
    </row>
    <row r="362" spans="1:23" x14ac:dyDescent="0.25">
      <c r="A362" s="4" t="s">
        <v>1798</v>
      </c>
      <c r="B362" s="4" t="s">
        <v>1430</v>
      </c>
      <c r="C362" s="4" t="s">
        <v>1799</v>
      </c>
      <c r="D362" s="1" t="s">
        <v>1800</v>
      </c>
      <c r="E362" s="5" t="s">
        <v>216</v>
      </c>
      <c r="F362" s="5" t="s">
        <v>216</v>
      </c>
      <c r="G362" s="5" t="s">
        <v>216</v>
      </c>
      <c r="H362" s="5" t="s">
        <v>216</v>
      </c>
      <c r="I362" s="5" t="s">
        <v>216</v>
      </c>
      <c r="J362" s="5" t="s">
        <v>216</v>
      </c>
      <c r="K362" s="5" t="s">
        <v>216</v>
      </c>
      <c r="L362" s="5" t="s">
        <v>216</v>
      </c>
      <c r="M362" s="5" t="s">
        <v>216</v>
      </c>
      <c r="N362" s="5" t="s">
        <v>216</v>
      </c>
      <c r="O362" s="5" t="s">
        <v>216</v>
      </c>
      <c r="P362" s="5" t="s">
        <v>216</v>
      </c>
      <c r="Q362" s="5" t="s">
        <v>216</v>
      </c>
      <c r="R362" s="5" t="s">
        <v>216</v>
      </c>
      <c r="S362" s="5" t="s">
        <v>216</v>
      </c>
      <c r="T362" s="5" t="s">
        <v>216</v>
      </c>
      <c r="U362" s="5" t="s">
        <v>216</v>
      </c>
      <c r="V362" s="5" t="s">
        <v>1801</v>
      </c>
      <c r="W362" s="5" t="s">
        <v>1802</v>
      </c>
    </row>
    <row r="363" spans="1:23" x14ac:dyDescent="0.25">
      <c r="A363" s="4" t="s">
        <v>1803</v>
      </c>
      <c r="B363" s="4" t="s">
        <v>1430</v>
      </c>
      <c r="C363" s="4" t="s">
        <v>1804</v>
      </c>
      <c r="D363" s="1" t="s">
        <v>1805</v>
      </c>
      <c r="E363" s="5" t="s">
        <v>216</v>
      </c>
      <c r="F363" s="5" t="s">
        <v>216</v>
      </c>
      <c r="G363" s="5" t="s">
        <v>216</v>
      </c>
      <c r="H363" s="5" t="s">
        <v>216</v>
      </c>
      <c r="I363" s="5" t="s">
        <v>216</v>
      </c>
      <c r="J363" s="5" t="s">
        <v>216</v>
      </c>
      <c r="K363" s="5" t="s">
        <v>216</v>
      </c>
      <c r="L363" s="5" t="s">
        <v>216</v>
      </c>
      <c r="M363" s="5" t="s">
        <v>216</v>
      </c>
      <c r="N363" s="5" t="s">
        <v>216</v>
      </c>
      <c r="O363" s="5" t="s">
        <v>216</v>
      </c>
      <c r="P363" s="5" t="s">
        <v>216</v>
      </c>
      <c r="Q363" s="5" t="s">
        <v>216</v>
      </c>
      <c r="R363" s="5" t="s">
        <v>216</v>
      </c>
      <c r="S363" s="5" t="s">
        <v>216</v>
      </c>
      <c r="T363" s="5" t="s">
        <v>216</v>
      </c>
      <c r="U363" s="5" t="s">
        <v>216</v>
      </c>
      <c r="V363" s="5" t="s">
        <v>1806</v>
      </c>
      <c r="W363" s="5" t="s">
        <v>1807</v>
      </c>
    </row>
    <row r="364" spans="1:23" x14ac:dyDescent="0.25">
      <c r="A364" s="4" t="s">
        <v>1808</v>
      </c>
      <c r="B364" s="4" t="s">
        <v>1430</v>
      </c>
      <c r="C364" s="4" t="s">
        <v>1809</v>
      </c>
      <c r="D364" s="1" t="s">
        <v>1810</v>
      </c>
      <c r="E364" s="5" t="s">
        <v>216</v>
      </c>
      <c r="F364" s="5" t="s">
        <v>216</v>
      </c>
      <c r="G364" s="5" t="s">
        <v>216</v>
      </c>
      <c r="H364" s="5" t="s">
        <v>216</v>
      </c>
      <c r="I364" s="5" t="s">
        <v>216</v>
      </c>
      <c r="J364" s="5" t="s">
        <v>216</v>
      </c>
      <c r="K364" s="5" t="s">
        <v>216</v>
      </c>
      <c r="L364" s="5" t="s">
        <v>216</v>
      </c>
      <c r="M364" s="5" t="s">
        <v>216</v>
      </c>
      <c r="N364" s="5" t="s">
        <v>216</v>
      </c>
      <c r="O364" s="5" t="s">
        <v>216</v>
      </c>
      <c r="P364" s="5" t="s">
        <v>216</v>
      </c>
      <c r="Q364" s="5" t="s">
        <v>216</v>
      </c>
      <c r="R364" s="5" t="s">
        <v>216</v>
      </c>
      <c r="S364" s="5" t="s">
        <v>216</v>
      </c>
      <c r="T364" s="5" t="s">
        <v>216</v>
      </c>
      <c r="U364" s="5" t="s">
        <v>216</v>
      </c>
      <c r="V364" s="5" t="s">
        <v>1811</v>
      </c>
      <c r="W364" s="5" t="s">
        <v>1812</v>
      </c>
    </row>
    <row r="365" spans="1:23" x14ac:dyDescent="0.25">
      <c r="A365" s="4" t="s">
        <v>1813</v>
      </c>
      <c r="B365" s="4" t="s">
        <v>1430</v>
      </c>
      <c r="C365" s="4" t="s">
        <v>1814</v>
      </c>
      <c r="D365" s="1" t="s">
        <v>1815</v>
      </c>
      <c r="E365" s="5" t="s">
        <v>216</v>
      </c>
      <c r="F365" s="5" t="s">
        <v>216</v>
      </c>
      <c r="G365" s="5" t="s">
        <v>216</v>
      </c>
      <c r="H365" s="5" t="s">
        <v>216</v>
      </c>
      <c r="I365" s="5" t="s">
        <v>216</v>
      </c>
      <c r="J365" s="5" t="s">
        <v>216</v>
      </c>
      <c r="K365" s="5" t="s">
        <v>216</v>
      </c>
      <c r="L365" s="5" t="s">
        <v>216</v>
      </c>
      <c r="M365" s="5" t="s">
        <v>216</v>
      </c>
      <c r="N365" s="5" t="s">
        <v>216</v>
      </c>
      <c r="O365" s="5" t="s">
        <v>216</v>
      </c>
      <c r="P365" s="5" t="s">
        <v>216</v>
      </c>
      <c r="Q365" s="5" t="s">
        <v>216</v>
      </c>
      <c r="R365" s="5" t="s">
        <v>216</v>
      </c>
      <c r="S365" s="5" t="s">
        <v>216</v>
      </c>
      <c r="T365" s="5" t="s">
        <v>216</v>
      </c>
      <c r="U365" s="5" t="s">
        <v>216</v>
      </c>
      <c r="V365" s="5" t="s">
        <v>1816</v>
      </c>
      <c r="W365" s="5" t="s">
        <v>1817</v>
      </c>
    </row>
    <row r="366" spans="1:23" x14ac:dyDescent="0.25">
      <c r="A366" s="4" t="s">
        <v>1818</v>
      </c>
      <c r="B366" s="4" t="s">
        <v>1430</v>
      </c>
      <c r="C366" s="4" t="s">
        <v>1819</v>
      </c>
      <c r="D366" s="1" t="s">
        <v>1820</v>
      </c>
      <c r="E366" s="5" t="s">
        <v>216</v>
      </c>
      <c r="F366" s="5" t="s">
        <v>216</v>
      </c>
      <c r="G366" s="5" t="s">
        <v>216</v>
      </c>
      <c r="H366" s="5" t="s">
        <v>216</v>
      </c>
      <c r="I366" s="5" t="s">
        <v>216</v>
      </c>
      <c r="J366" s="5" t="s">
        <v>216</v>
      </c>
      <c r="K366" s="5" t="s">
        <v>216</v>
      </c>
      <c r="L366" s="5" t="s">
        <v>216</v>
      </c>
      <c r="M366" s="5" t="s">
        <v>216</v>
      </c>
      <c r="N366" s="5" t="s">
        <v>216</v>
      </c>
      <c r="O366" s="5" t="s">
        <v>216</v>
      </c>
      <c r="P366" s="5" t="s">
        <v>216</v>
      </c>
      <c r="Q366" s="5" t="s">
        <v>216</v>
      </c>
      <c r="R366" s="5" t="s">
        <v>216</v>
      </c>
      <c r="S366" s="5" t="s">
        <v>216</v>
      </c>
      <c r="T366" s="5" t="s">
        <v>216</v>
      </c>
      <c r="U366" s="5" t="s">
        <v>216</v>
      </c>
      <c r="V366" s="5" t="s">
        <v>1821</v>
      </c>
      <c r="W366" s="5" t="s">
        <v>1822</v>
      </c>
    </row>
    <row r="367" spans="1:23" x14ac:dyDescent="0.25">
      <c r="A367" s="4" t="s">
        <v>1823</v>
      </c>
      <c r="B367" s="4" t="s">
        <v>1430</v>
      </c>
      <c r="C367" s="4" t="s">
        <v>1824</v>
      </c>
      <c r="D367" s="1" t="s">
        <v>1825</v>
      </c>
      <c r="E367" s="5" t="s">
        <v>216</v>
      </c>
      <c r="F367" s="5" t="s">
        <v>216</v>
      </c>
      <c r="G367" s="5" t="s">
        <v>216</v>
      </c>
      <c r="H367" s="5" t="s">
        <v>216</v>
      </c>
      <c r="I367" s="5" t="s">
        <v>216</v>
      </c>
      <c r="J367" s="5" t="s">
        <v>216</v>
      </c>
      <c r="K367" s="5" t="s">
        <v>216</v>
      </c>
      <c r="L367" s="5" t="s">
        <v>216</v>
      </c>
      <c r="M367" s="5" t="s">
        <v>216</v>
      </c>
      <c r="N367" s="5" t="s">
        <v>216</v>
      </c>
      <c r="O367" s="5" t="s">
        <v>216</v>
      </c>
      <c r="P367" s="5" t="s">
        <v>216</v>
      </c>
      <c r="Q367" s="5" t="s">
        <v>216</v>
      </c>
      <c r="R367" s="5" t="s">
        <v>216</v>
      </c>
      <c r="S367" s="5" t="s">
        <v>216</v>
      </c>
      <c r="T367" s="5" t="s">
        <v>216</v>
      </c>
      <c r="U367" s="5" t="s">
        <v>216</v>
      </c>
      <c r="V367" s="5" t="s">
        <v>1826</v>
      </c>
      <c r="W367" s="5" t="s">
        <v>1827</v>
      </c>
    </row>
    <row r="368" spans="1:23" x14ac:dyDescent="0.25">
      <c r="A368" s="4" t="s">
        <v>1828</v>
      </c>
      <c r="B368" s="4" t="s">
        <v>1430</v>
      </c>
      <c r="C368" s="4" t="s">
        <v>1829</v>
      </c>
      <c r="D368" s="1" t="s">
        <v>1830</v>
      </c>
      <c r="E368" s="5" t="s">
        <v>1831</v>
      </c>
      <c r="F368" s="5" t="s">
        <v>1832</v>
      </c>
      <c r="G368" s="5" t="s">
        <v>1833</v>
      </c>
      <c r="H368" s="5" t="s">
        <v>1834</v>
      </c>
      <c r="I368" s="5" t="s">
        <v>216</v>
      </c>
      <c r="J368" s="5" t="s">
        <v>216</v>
      </c>
      <c r="K368" s="5" t="s">
        <v>216</v>
      </c>
      <c r="L368" s="5" t="s">
        <v>216</v>
      </c>
      <c r="M368" s="5" t="s">
        <v>216</v>
      </c>
      <c r="N368" s="5" t="s">
        <v>216</v>
      </c>
      <c r="O368" s="5" t="s">
        <v>216</v>
      </c>
      <c r="P368" s="5" t="s">
        <v>216</v>
      </c>
      <c r="Q368" s="5" t="s">
        <v>216</v>
      </c>
      <c r="R368" s="5" t="s">
        <v>216</v>
      </c>
      <c r="S368" s="5" t="s">
        <v>216</v>
      </c>
      <c r="T368" s="5" t="s">
        <v>216</v>
      </c>
      <c r="U368" s="5" t="s">
        <v>216</v>
      </c>
      <c r="V368" s="5" t="s">
        <v>216</v>
      </c>
      <c r="W368" s="5" t="s">
        <v>216</v>
      </c>
    </row>
    <row r="369" spans="1:23" x14ac:dyDescent="0.25">
      <c r="A369" s="4" t="s">
        <v>1835</v>
      </c>
      <c r="B369" s="4" t="s">
        <v>1430</v>
      </c>
      <c r="C369" s="4" t="s">
        <v>1836</v>
      </c>
      <c r="D369" s="1" t="s">
        <v>1837</v>
      </c>
      <c r="E369" s="5" t="s">
        <v>1838</v>
      </c>
      <c r="F369" s="5" t="s">
        <v>1839</v>
      </c>
      <c r="G369" s="5" t="s">
        <v>1840</v>
      </c>
      <c r="H369" s="5" t="s">
        <v>1841</v>
      </c>
      <c r="I369" s="5" t="s">
        <v>216</v>
      </c>
      <c r="J369" s="5" t="s">
        <v>216</v>
      </c>
      <c r="K369" s="5" t="s">
        <v>216</v>
      </c>
      <c r="L369" s="5" t="s">
        <v>216</v>
      </c>
      <c r="M369" s="5" t="s">
        <v>216</v>
      </c>
      <c r="N369" s="5" t="s">
        <v>216</v>
      </c>
      <c r="O369" s="5" t="s">
        <v>216</v>
      </c>
      <c r="P369" s="5" t="s">
        <v>216</v>
      </c>
      <c r="Q369" s="5" t="s">
        <v>216</v>
      </c>
      <c r="R369" s="5" t="s">
        <v>216</v>
      </c>
      <c r="S369" s="5" t="s">
        <v>216</v>
      </c>
      <c r="T369" s="5" t="s">
        <v>216</v>
      </c>
      <c r="U369" s="5" t="s">
        <v>216</v>
      </c>
      <c r="V369" s="5" t="s">
        <v>216</v>
      </c>
      <c r="W369" s="5" t="s">
        <v>216</v>
      </c>
    </row>
    <row r="370" spans="1:23" x14ac:dyDescent="0.25">
      <c r="A370" s="4" t="s">
        <v>1842</v>
      </c>
      <c r="B370" s="4" t="s">
        <v>1430</v>
      </c>
      <c r="C370" s="4" t="s">
        <v>1843</v>
      </c>
      <c r="D370" s="1" t="s">
        <v>1844</v>
      </c>
      <c r="E370" s="5" t="s">
        <v>216</v>
      </c>
      <c r="F370" s="5" t="s">
        <v>216</v>
      </c>
      <c r="G370" s="5" t="s">
        <v>216</v>
      </c>
      <c r="H370" s="5" t="s">
        <v>216</v>
      </c>
      <c r="I370" s="5" t="s">
        <v>216</v>
      </c>
      <c r="J370" s="5" t="s">
        <v>216</v>
      </c>
      <c r="K370" s="5" t="s">
        <v>216</v>
      </c>
      <c r="L370" s="5" t="s">
        <v>216</v>
      </c>
      <c r="M370" s="5" t="s">
        <v>216</v>
      </c>
      <c r="N370" s="5" t="s">
        <v>216</v>
      </c>
      <c r="O370" s="5" t="s">
        <v>216</v>
      </c>
      <c r="P370" s="5" t="s">
        <v>216</v>
      </c>
      <c r="Q370" s="5" t="s">
        <v>216</v>
      </c>
      <c r="R370" s="5" t="s">
        <v>216</v>
      </c>
      <c r="S370" s="5" t="s">
        <v>216</v>
      </c>
      <c r="T370" s="5" t="s">
        <v>216</v>
      </c>
      <c r="U370" s="5" t="s">
        <v>216</v>
      </c>
      <c r="V370" s="5" t="s">
        <v>1845</v>
      </c>
      <c r="W370" s="5" t="s">
        <v>1846</v>
      </c>
    </row>
    <row r="371" spans="1:23" x14ac:dyDescent="0.25">
      <c r="A371" s="4" t="s">
        <v>1847</v>
      </c>
      <c r="B371" s="4" t="s">
        <v>1430</v>
      </c>
      <c r="C371" s="4" t="s">
        <v>1848</v>
      </c>
      <c r="D371" s="1" t="s">
        <v>1849</v>
      </c>
      <c r="E371" s="5" t="s">
        <v>216</v>
      </c>
      <c r="F371" s="5" t="s">
        <v>216</v>
      </c>
      <c r="G371" s="5" t="s">
        <v>216</v>
      </c>
      <c r="H371" s="5" t="s">
        <v>216</v>
      </c>
      <c r="I371" s="5" t="s">
        <v>216</v>
      </c>
      <c r="J371" s="5" t="s">
        <v>216</v>
      </c>
      <c r="K371" s="5" t="s">
        <v>216</v>
      </c>
      <c r="L371" s="5" t="s">
        <v>216</v>
      </c>
      <c r="M371" s="5" t="s">
        <v>216</v>
      </c>
      <c r="N371" s="5" t="s">
        <v>216</v>
      </c>
      <c r="O371" s="5" t="s">
        <v>216</v>
      </c>
      <c r="P371" s="5" t="s">
        <v>216</v>
      </c>
      <c r="Q371" s="5" t="s">
        <v>216</v>
      </c>
      <c r="R371" s="5" t="s">
        <v>216</v>
      </c>
      <c r="S371" s="5" t="s">
        <v>216</v>
      </c>
      <c r="T371" s="5" t="s">
        <v>216</v>
      </c>
      <c r="U371" s="5" t="s">
        <v>216</v>
      </c>
      <c r="V371" s="5" t="s">
        <v>1850</v>
      </c>
      <c r="W371" s="5" t="s">
        <v>1851</v>
      </c>
    </row>
    <row r="372" spans="1:23" x14ac:dyDescent="0.25">
      <c r="A372" s="4" t="s">
        <v>1852</v>
      </c>
      <c r="B372" s="4" t="s">
        <v>1430</v>
      </c>
      <c r="C372" s="4" t="s">
        <v>257</v>
      </c>
      <c r="D372" s="1" t="s">
        <v>258</v>
      </c>
      <c r="E372" s="5">
        <v>0.47</v>
      </c>
      <c r="F372" s="5">
        <v>0.47</v>
      </c>
      <c r="G372" s="5">
        <v>0.47</v>
      </c>
      <c r="H372" s="5">
        <v>0.51</v>
      </c>
      <c r="I372" s="5">
        <v>0.55000000000000004</v>
      </c>
      <c r="J372" s="5">
        <v>0.57999999999999996</v>
      </c>
      <c r="K372" s="5">
        <v>0.62</v>
      </c>
      <c r="L372" s="5">
        <v>0.66</v>
      </c>
      <c r="M372" s="5">
        <v>0.7</v>
      </c>
      <c r="N372" s="5">
        <v>0.67</v>
      </c>
      <c r="O372" s="5">
        <v>0.67</v>
      </c>
      <c r="P372" s="5">
        <v>0.67</v>
      </c>
      <c r="Q372" s="5">
        <v>0.67</v>
      </c>
      <c r="R372" s="5">
        <v>0.67</v>
      </c>
      <c r="S372" s="5">
        <v>0.67</v>
      </c>
      <c r="T372" s="5">
        <v>0.67</v>
      </c>
      <c r="U372" s="5">
        <v>0.67</v>
      </c>
      <c r="V372" s="5">
        <v>0.67</v>
      </c>
      <c r="W372" s="5">
        <v>0.67</v>
      </c>
    </row>
    <row r="373" spans="1:23" ht="25.5" x14ac:dyDescent="0.25">
      <c r="A373" s="4" t="s">
        <v>1853</v>
      </c>
      <c r="B373" s="4" t="s">
        <v>1430</v>
      </c>
      <c r="C373" s="4" t="s">
        <v>1854</v>
      </c>
      <c r="D373" s="1" t="s">
        <v>1855</v>
      </c>
      <c r="E373" s="5">
        <v>0</v>
      </c>
      <c r="F373" s="5">
        <v>0</v>
      </c>
      <c r="G373" s="5">
        <v>0</v>
      </c>
      <c r="H373" s="5">
        <v>0</v>
      </c>
      <c r="I373" s="5">
        <v>0</v>
      </c>
      <c r="J373" s="5">
        <v>0</v>
      </c>
      <c r="K373" s="5">
        <v>0</v>
      </c>
      <c r="L373" s="5">
        <v>0</v>
      </c>
      <c r="M373" s="5">
        <v>0</v>
      </c>
      <c r="N373" s="5">
        <v>0</v>
      </c>
      <c r="O373" s="5">
        <v>0</v>
      </c>
      <c r="P373" s="5">
        <v>0</v>
      </c>
      <c r="Q373" s="5">
        <v>0</v>
      </c>
      <c r="R373" s="5">
        <v>0</v>
      </c>
      <c r="S373" s="5">
        <v>0</v>
      </c>
      <c r="T373" s="5">
        <v>0</v>
      </c>
      <c r="U373" s="5">
        <v>0</v>
      </c>
      <c r="V373" s="5">
        <v>0</v>
      </c>
      <c r="W373" s="5">
        <v>0</v>
      </c>
    </row>
    <row r="374" spans="1:23" x14ac:dyDescent="0.25">
      <c r="A374" s="4" t="s">
        <v>1856</v>
      </c>
      <c r="B374" s="4" t="s">
        <v>1857</v>
      </c>
      <c r="C374" s="4" t="s">
        <v>1858</v>
      </c>
      <c r="D374" s="1" t="s">
        <v>1859</v>
      </c>
      <c r="E374" s="5" t="s">
        <v>216</v>
      </c>
      <c r="F374" s="5" t="s">
        <v>216</v>
      </c>
      <c r="G374" s="5" t="s">
        <v>216</v>
      </c>
      <c r="H374" s="5" t="s">
        <v>216</v>
      </c>
      <c r="I374" s="5" t="s">
        <v>216</v>
      </c>
      <c r="J374" s="5" t="s">
        <v>216</v>
      </c>
      <c r="K374" s="5" t="s">
        <v>216</v>
      </c>
      <c r="L374" s="5" t="s">
        <v>216</v>
      </c>
      <c r="M374" s="5" t="s">
        <v>216</v>
      </c>
      <c r="N374" s="5" t="s">
        <v>216</v>
      </c>
      <c r="O374" s="5" t="s">
        <v>216</v>
      </c>
      <c r="P374" s="5" t="s">
        <v>216</v>
      </c>
      <c r="Q374" s="5" t="s">
        <v>216</v>
      </c>
      <c r="R374" s="5" t="s">
        <v>216</v>
      </c>
      <c r="S374" s="5" t="s">
        <v>216</v>
      </c>
      <c r="T374" s="5">
        <v>0</v>
      </c>
      <c r="U374" s="5">
        <v>0</v>
      </c>
      <c r="V374" s="5" t="s">
        <v>216</v>
      </c>
      <c r="W374" s="5" t="s">
        <v>216</v>
      </c>
    </row>
    <row r="375" spans="1:23" ht="25.5" x14ac:dyDescent="0.25">
      <c r="A375" s="4" t="s">
        <v>1860</v>
      </c>
      <c r="B375" s="4" t="s">
        <v>1857</v>
      </c>
      <c r="C375" s="4" t="s">
        <v>1861</v>
      </c>
      <c r="D375" s="1" t="s">
        <v>1862</v>
      </c>
      <c r="E375" s="5" t="s">
        <v>216</v>
      </c>
      <c r="F375" s="5" t="s">
        <v>216</v>
      </c>
      <c r="G375" s="5" t="s">
        <v>216</v>
      </c>
      <c r="H375" s="5" t="s">
        <v>216</v>
      </c>
      <c r="I375" s="5" t="s">
        <v>216</v>
      </c>
      <c r="J375" s="5" t="s">
        <v>216</v>
      </c>
      <c r="K375" s="5" t="s">
        <v>216</v>
      </c>
      <c r="L375" s="5" t="s">
        <v>216</v>
      </c>
      <c r="M375" s="5" t="s">
        <v>216</v>
      </c>
      <c r="N375" s="5" t="s">
        <v>216</v>
      </c>
      <c r="O375" s="5" t="s">
        <v>216</v>
      </c>
      <c r="P375" s="5" t="s">
        <v>216</v>
      </c>
      <c r="Q375" s="5" t="s">
        <v>216</v>
      </c>
      <c r="R375" s="5" t="s">
        <v>216</v>
      </c>
      <c r="S375" s="5" t="s">
        <v>216</v>
      </c>
      <c r="T375" s="5" t="s">
        <v>1863</v>
      </c>
      <c r="U375" s="5" t="s">
        <v>1864</v>
      </c>
      <c r="V375" s="5" t="s">
        <v>216</v>
      </c>
      <c r="W375" s="5" t="s">
        <v>216</v>
      </c>
    </row>
    <row r="376" spans="1:23" ht="25.5" x14ac:dyDescent="0.25">
      <c r="A376" s="4" t="s">
        <v>1865</v>
      </c>
      <c r="B376" s="4" t="s">
        <v>1857</v>
      </c>
      <c r="C376" s="4" t="s">
        <v>1866</v>
      </c>
      <c r="D376" s="1" t="s">
        <v>1867</v>
      </c>
      <c r="E376" s="5" t="s">
        <v>216</v>
      </c>
      <c r="F376" s="5" t="s">
        <v>216</v>
      </c>
      <c r="G376" s="5" t="s">
        <v>216</v>
      </c>
      <c r="H376" s="5" t="s">
        <v>216</v>
      </c>
      <c r="I376" s="5" t="s">
        <v>216</v>
      </c>
      <c r="J376" s="5" t="s">
        <v>216</v>
      </c>
      <c r="K376" s="5" t="s">
        <v>216</v>
      </c>
      <c r="L376" s="5" t="s">
        <v>216</v>
      </c>
      <c r="M376" s="5" t="s">
        <v>216</v>
      </c>
      <c r="N376" s="5" t="s">
        <v>216</v>
      </c>
      <c r="O376" s="5" t="s">
        <v>216</v>
      </c>
      <c r="P376" s="5" t="s">
        <v>216</v>
      </c>
      <c r="Q376" s="5" t="s">
        <v>216</v>
      </c>
      <c r="R376" s="5" t="s">
        <v>216</v>
      </c>
      <c r="S376" s="5" t="s">
        <v>216</v>
      </c>
      <c r="T376" s="5" t="s">
        <v>495</v>
      </c>
      <c r="U376" s="5" t="s">
        <v>1868</v>
      </c>
      <c r="V376" s="5" t="s">
        <v>216</v>
      </c>
      <c r="W376" s="5" t="s">
        <v>216</v>
      </c>
    </row>
    <row r="377" spans="1:23" ht="25.5" x14ac:dyDescent="0.25">
      <c r="A377" s="4" t="s">
        <v>1869</v>
      </c>
      <c r="B377" s="4" t="s">
        <v>1857</v>
      </c>
      <c r="C377" s="4" t="s">
        <v>1870</v>
      </c>
      <c r="D377" s="1" t="s">
        <v>1871</v>
      </c>
      <c r="E377" s="5" t="s">
        <v>216</v>
      </c>
      <c r="F377" s="5" t="s">
        <v>216</v>
      </c>
      <c r="G377" s="5" t="s">
        <v>216</v>
      </c>
      <c r="H377" s="5" t="s">
        <v>216</v>
      </c>
      <c r="I377" s="5" t="s">
        <v>216</v>
      </c>
      <c r="J377" s="5" t="s">
        <v>216</v>
      </c>
      <c r="K377" s="5" t="s">
        <v>216</v>
      </c>
      <c r="L377" s="5" t="s">
        <v>216</v>
      </c>
      <c r="M377" s="5" t="s">
        <v>216</v>
      </c>
      <c r="N377" s="5" t="s">
        <v>216</v>
      </c>
      <c r="O377" s="5" t="s">
        <v>216</v>
      </c>
      <c r="P377" s="5" t="s">
        <v>216</v>
      </c>
      <c r="Q377" s="5" t="s">
        <v>216</v>
      </c>
      <c r="R377" s="5" t="s">
        <v>216</v>
      </c>
      <c r="S377" s="5" t="s">
        <v>216</v>
      </c>
      <c r="T377" s="5" t="s">
        <v>1872</v>
      </c>
      <c r="U377" s="5" t="s">
        <v>790</v>
      </c>
      <c r="V377" s="5" t="s">
        <v>216</v>
      </c>
      <c r="W377" s="5" t="s">
        <v>216</v>
      </c>
    </row>
    <row r="378" spans="1:23" x14ac:dyDescent="0.25">
      <c r="A378" s="4" t="s">
        <v>1873</v>
      </c>
      <c r="B378" s="4" t="s">
        <v>1857</v>
      </c>
      <c r="C378" s="4" t="s">
        <v>1874</v>
      </c>
      <c r="D378" s="1" t="s">
        <v>1875</v>
      </c>
      <c r="E378" s="5" t="s">
        <v>216</v>
      </c>
      <c r="F378" s="5" t="s">
        <v>216</v>
      </c>
      <c r="G378" s="5" t="s">
        <v>216</v>
      </c>
      <c r="H378" s="5" t="s">
        <v>216</v>
      </c>
      <c r="I378" s="5" t="s">
        <v>216</v>
      </c>
      <c r="J378" s="5" t="s">
        <v>216</v>
      </c>
      <c r="K378" s="5" t="s">
        <v>216</v>
      </c>
      <c r="L378" s="5" t="s">
        <v>216</v>
      </c>
      <c r="M378" s="5" t="s">
        <v>216</v>
      </c>
      <c r="N378" s="5" t="s">
        <v>216</v>
      </c>
      <c r="O378" s="5" t="s">
        <v>216</v>
      </c>
      <c r="P378" s="5" t="s">
        <v>216</v>
      </c>
      <c r="Q378" s="5" t="s">
        <v>216</v>
      </c>
      <c r="R378" s="5" t="s">
        <v>216</v>
      </c>
      <c r="S378" s="5" t="s">
        <v>216</v>
      </c>
      <c r="T378" s="5" t="s">
        <v>1876</v>
      </c>
      <c r="U378" s="5" t="s">
        <v>216</v>
      </c>
      <c r="V378" s="5" t="s">
        <v>216</v>
      </c>
      <c r="W378" s="5" t="s">
        <v>216</v>
      </c>
    </row>
    <row r="379" spans="1:23" x14ac:dyDescent="0.25">
      <c r="A379" s="4" t="s">
        <v>1877</v>
      </c>
      <c r="B379" s="4" t="s">
        <v>1857</v>
      </c>
      <c r="C379" s="4" t="s">
        <v>1878</v>
      </c>
      <c r="D379" s="1" t="s">
        <v>1879</v>
      </c>
      <c r="E379" s="5" t="s">
        <v>216</v>
      </c>
      <c r="F379" s="5" t="s">
        <v>216</v>
      </c>
      <c r="G379" s="5" t="s">
        <v>216</v>
      </c>
      <c r="H379" s="5" t="s">
        <v>216</v>
      </c>
      <c r="I379" s="5" t="s">
        <v>216</v>
      </c>
      <c r="J379" s="5" t="s">
        <v>216</v>
      </c>
      <c r="K379" s="5" t="s">
        <v>216</v>
      </c>
      <c r="L379" s="5" t="s">
        <v>216</v>
      </c>
      <c r="M379" s="5" t="s">
        <v>216</v>
      </c>
      <c r="N379" s="5" t="s">
        <v>216</v>
      </c>
      <c r="O379" s="5" t="s">
        <v>216</v>
      </c>
      <c r="P379" s="5" t="s">
        <v>216</v>
      </c>
      <c r="Q379" s="5" t="s">
        <v>216</v>
      </c>
      <c r="R379" s="5" t="s">
        <v>216</v>
      </c>
      <c r="S379" s="5" t="s">
        <v>216</v>
      </c>
      <c r="T379" s="5">
        <v>0.14199999999999999</v>
      </c>
      <c r="U379" s="5">
        <v>0.3</v>
      </c>
      <c r="V379" s="5" t="s">
        <v>216</v>
      </c>
      <c r="W379" s="5" t="s">
        <v>216</v>
      </c>
    </row>
    <row r="380" spans="1:23" x14ac:dyDescent="0.25">
      <c r="A380" s="4" t="s">
        <v>1880</v>
      </c>
      <c r="B380" s="4" t="s">
        <v>1857</v>
      </c>
      <c r="C380" s="4" t="s">
        <v>1881</v>
      </c>
      <c r="D380" s="1" t="s">
        <v>1882</v>
      </c>
      <c r="E380" s="5" t="s">
        <v>216</v>
      </c>
      <c r="F380" s="5" t="s">
        <v>216</v>
      </c>
      <c r="G380" s="5" t="s">
        <v>216</v>
      </c>
      <c r="H380" s="5" t="s">
        <v>216</v>
      </c>
      <c r="I380" s="5" t="s">
        <v>216</v>
      </c>
      <c r="J380" s="5" t="s">
        <v>216</v>
      </c>
      <c r="K380" s="5" t="s">
        <v>216</v>
      </c>
      <c r="L380" s="5" t="s">
        <v>216</v>
      </c>
      <c r="M380" s="5" t="s">
        <v>216</v>
      </c>
      <c r="N380" s="5" t="s">
        <v>216</v>
      </c>
      <c r="O380" s="5" t="s">
        <v>216</v>
      </c>
      <c r="P380" s="5" t="s">
        <v>216</v>
      </c>
      <c r="Q380" s="5" t="s">
        <v>216</v>
      </c>
      <c r="R380" s="5" t="s">
        <v>216</v>
      </c>
      <c r="S380" s="5" t="s">
        <v>216</v>
      </c>
      <c r="T380" s="5">
        <v>0.41670000000000001</v>
      </c>
      <c r="U380" s="5" t="s">
        <v>216</v>
      </c>
      <c r="V380" s="5" t="s">
        <v>216</v>
      </c>
      <c r="W380" s="5" t="s">
        <v>216</v>
      </c>
    </row>
    <row r="381" spans="1:23" x14ac:dyDescent="0.25">
      <c r="A381" s="4" t="s">
        <v>1883</v>
      </c>
      <c r="B381" s="4" t="s">
        <v>1857</v>
      </c>
      <c r="C381" s="4" t="s">
        <v>1884</v>
      </c>
      <c r="D381" s="1" t="s">
        <v>1885</v>
      </c>
      <c r="E381" s="5" t="s">
        <v>216</v>
      </c>
      <c r="F381" s="5" t="s">
        <v>216</v>
      </c>
      <c r="G381" s="5" t="s">
        <v>216</v>
      </c>
      <c r="H381" s="5" t="s">
        <v>216</v>
      </c>
      <c r="I381" s="5" t="s">
        <v>216</v>
      </c>
      <c r="J381" s="5" t="s">
        <v>216</v>
      </c>
      <c r="K381" s="5" t="s">
        <v>216</v>
      </c>
      <c r="L381" s="5" t="s">
        <v>216</v>
      </c>
      <c r="M381" s="5" t="s">
        <v>216</v>
      </c>
      <c r="N381" s="5" t="s">
        <v>216</v>
      </c>
      <c r="O381" s="5" t="s">
        <v>216</v>
      </c>
      <c r="P381" s="5" t="s">
        <v>216</v>
      </c>
      <c r="Q381" s="5" t="s">
        <v>216</v>
      </c>
      <c r="R381" s="5" t="s">
        <v>216</v>
      </c>
      <c r="S381" s="5" t="s">
        <v>216</v>
      </c>
      <c r="T381" s="5" t="s">
        <v>825</v>
      </c>
      <c r="U381" s="5" t="s">
        <v>825</v>
      </c>
      <c r="V381" s="5" t="s">
        <v>216</v>
      </c>
      <c r="W381" s="5" t="s">
        <v>216</v>
      </c>
    </row>
    <row r="382" spans="1:23" x14ac:dyDescent="0.25">
      <c r="A382" s="4" t="s">
        <v>1886</v>
      </c>
      <c r="B382" s="4" t="s">
        <v>1857</v>
      </c>
      <c r="C382" s="4" t="s">
        <v>1887</v>
      </c>
      <c r="D382" s="1" t="s">
        <v>1888</v>
      </c>
      <c r="E382" s="5" t="s">
        <v>216</v>
      </c>
      <c r="F382" s="5" t="s">
        <v>216</v>
      </c>
      <c r="G382" s="5" t="s">
        <v>216</v>
      </c>
      <c r="H382" s="5" t="s">
        <v>216</v>
      </c>
      <c r="I382" s="5" t="s">
        <v>216</v>
      </c>
      <c r="J382" s="5" t="s">
        <v>216</v>
      </c>
      <c r="K382" s="5" t="s">
        <v>216</v>
      </c>
      <c r="L382" s="5" t="s">
        <v>216</v>
      </c>
      <c r="M382" s="5" t="s">
        <v>216</v>
      </c>
      <c r="N382" s="5" t="s">
        <v>216</v>
      </c>
      <c r="O382" s="5" t="s">
        <v>216</v>
      </c>
      <c r="P382" s="5" t="s">
        <v>216</v>
      </c>
      <c r="Q382" s="5" t="s">
        <v>216</v>
      </c>
      <c r="R382" s="5" t="s">
        <v>216</v>
      </c>
      <c r="S382" s="5" t="s">
        <v>216</v>
      </c>
      <c r="T382" s="5">
        <v>0.2777</v>
      </c>
      <c r="U382" s="5" t="s">
        <v>216</v>
      </c>
      <c r="V382" s="5" t="s">
        <v>216</v>
      </c>
      <c r="W382" s="5" t="s">
        <v>216</v>
      </c>
    </row>
    <row r="383" spans="1:23" x14ac:dyDescent="0.25">
      <c r="A383" s="4" t="s">
        <v>1889</v>
      </c>
      <c r="B383" s="4" t="s">
        <v>1857</v>
      </c>
      <c r="C383" s="4" t="s">
        <v>1890</v>
      </c>
      <c r="D383" s="1" t="s">
        <v>1891</v>
      </c>
      <c r="E383" s="5" t="s">
        <v>216</v>
      </c>
      <c r="F383" s="5" t="s">
        <v>216</v>
      </c>
      <c r="G383" s="5" t="s">
        <v>216</v>
      </c>
      <c r="H383" s="5" t="s">
        <v>216</v>
      </c>
      <c r="I383" s="5" t="s">
        <v>216</v>
      </c>
      <c r="J383" s="5" t="s">
        <v>216</v>
      </c>
      <c r="K383" s="5" t="s">
        <v>216</v>
      </c>
      <c r="L383" s="5" t="s">
        <v>216</v>
      </c>
      <c r="M383" s="5" t="s">
        <v>216</v>
      </c>
      <c r="N383" s="5" t="s">
        <v>216</v>
      </c>
      <c r="O383" s="5" t="s">
        <v>216</v>
      </c>
      <c r="P383" s="5" t="s">
        <v>216</v>
      </c>
      <c r="Q383" s="5" t="s">
        <v>216</v>
      </c>
      <c r="R383" s="5" t="s">
        <v>216</v>
      </c>
      <c r="S383" s="5" t="s">
        <v>216</v>
      </c>
      <c r="T383" s="5">
        <v>0</v>
      </c>
      <c r="U383" s="5" t="s">
        <v>854</v>
      </c>
      <c r="V383" s="5" t="s">
        <v>216</v>
      </c>
      <c r="W383" s="5" t="s">
        <v>216</v>
      </c>
    </row>
    <row r="384" spans="1:23" x14ac:dyDescent="0.25">
      <c r="A384" s="4" t="s">
        <v>1892</v>
      </c>
      <c r="B384" s="4" t="s">
        <v>1893</v>
      </c>
      <c r="C384" s="4" t="s">
        <v>1894</v>
      </c>
      <c r="D384" s="1" t="s">
        <v>1895</v>
      </c>
      <c r="E384" s="5" t="s">
        <v>216</v>
      </c>
      <c r="F384" s="5" t="s">
        <v>216</v>
      </c>
      <c r="G384" s="5" t="s">
        <v>216</v>
      </c>
      <c r="H384" s="5" t="s">
        <v>216</v>
      </c>
      <c r="I384" s="5" t="s">
        <v>216</v>
      </c>
      <c r="J384" s="5" t="s">
        <v>216</v>
      </c>
      <c r="K384" s="5" t="s">
        <v>216</v>
      </c>
      <c r="L384" s="5" t="s">
        <v>216</v>
      </c>
      <c r="M384" s="5" t="s">
        <v>216</v>
      </c>
      <c r="N384" s="5" t="s">
        <v>216</v>
      </c>
      <c r="O384" s="5" t="s">
        <v>216</v>
      </c>
      <c r="P384" s="5" t="s">
        <v>216</v>
      </c>
      <c r="Q384" s="5" t="s">
        <v>216</v>
      </c>
      <c r="R384" s="5" t="s">
        <v>216</v>
      </c>
      <c r="S384" s="5" t="s">
        <v>216</v>
      </c>
      <c r="T384" s="5" t="s">
        <v>216</v>
      </c>
      <c r="U384" s="5" t="s">
        <v>1896</v>
      </c>
      <c r="V384" s="5" t="s">
        <v>1896</v>
      </c>
      <c r="W384" s="5" t="s">
        <v>1896</v>
      </c>
    </row>
    <row r="385" spans="1:23" x14ac:dyDescent="0.25">
      <c r="A385" s="4" t="s">
        <v>1897</v>
      </c>
      <c r="B385" s="4" t="s">
        <v>1893</v>
      </c>
      <c r="C385" s="4" t="s">
        <v>1898</v>
      </c>
      <c r="D385" s="1" t="s">
        <v>1899</v>
      </c>
      <c r="E385" s="5" t="s">
        <v>216</v>
      </c>
      <c r="F385" s="5" t="s">
        <v>216</v>
      </c>
      <c r="G385" s="5" t="s">
        <v>216</v>
      </c>
      <c r="H385" s="5" t="s">
        <v>216</v>
      </c>
      <c r="I385" s="5" t="s">
        <v>216</v>
      </c>
      <c r="J385" s="5" t="s">
        <v>216</v>
      </c>
      <c r="K385" s="5" t="s">
        <v>216</v>
      </c>
      <c r="L385" s="5" t="s">
        <v>216</v>
      </c>
      <c r="M385" s="5" t="s">
        <v>216</v>
      </c>
      <c r="N385" s="5" t="s">
        <v>216</v>
      </c>
      <c r="O385" s="5" t="s">
        <v>216</v>
      </c>
      <c r="P385" s="5" t="s">
        <v>216</v>
      </c>
      <c r="Q385" s="5" t="s">
        <v>216</v>
      </c>
      <c r="R385" s="5" t="s">
        <v>216</v>
      </c>
      <c r="S385" s="5" t="s">
        <v>216</v>
      </c>
      <c r="T385" s="5" t="s">
        <v>216</v>
      </c>
      <c r="U385" s="5">
        <v>0.5</v>
      </c>
      <c r="V385" s="5">
        <v>1</v>
      </c>
      <c r="W385" s="5">
        <v>1</v>
      </c>
    </row>
    <row r="386" spans="1:23" x14ac:dyDescent="0.25">
      <c r="A386" s="4" t="s">
        <v>1900</v>
      </c>
      <c r="B386" s="4" t="s">
        <v>1893</v>
      </c>
      <c r="C386" s="4" t="s">
        <v>1901</v>
      </c>
      <c r="D386" s="1" t="s">
        <v>1902</v>
      </c>
      <c r="E386" s="5" t="s">
        <v>216</v>
      </c>
      <c r="F386" s="5" t="s">
        <v>216</v>
      </c>
      <c r="G386" s="5" t="s">
        <v>216</v>
      </c>
      <c r="H386" s="5" t="s">
        <v>216</v>
      </c>
      <c r="I386" s="5" t="s">
        <v>216</v>
      </c>
      <c r="J386" s="5" t="s">
        <v>216</v>
      </c>
      <c r="K386" s="5" t="s">
        <v>216</v>
      </c>
      <c r="L386" s="5" t="s">
        <v>216</v>
      </c>
      <c r="M386" s="5" t="s">
        <v>216</v>
      </c>
      <c r="N386" s="5" t="s">
        <v>216</v>
      </c>
      <c r="O386" s="5" t="s">
        <v>216</v>
      </c>
      <c r="P386" s="5" t="s">
        <v>216</v>
      </c>
      <c r="Q386" s="5" t="s">
        <v>216</v>
      </c>
      <c r="R386" s="5" t="s">
        <v>216</v>
      </c>
      <c r="S386" s="5" t="s">
        <v>216</v>
      </c>
      <c r="T386" s="5" t="s">
        <v>216</v>
      </c>
      <c r="U386" s="5" t="s">
        <v>1903</v>
      </c>
      <c r="V386" s="5" t="s">
        <v>1904</v>
      </c>
      <c r="W386" s="5" t="s">
        <v>1905</v>
      </c>
    </row>
    <row r="387" spans="1:23" x14ac:dyDescent="0.25">
      <c r="A387" s="4" t="s">
        <v>1906</v>
      </c>
      <c r="B387" s="4" t="s">
        <v>1907</v>
      </c>
      <c r="C387" s="4" t="s">
        <v>1908</v>
      </c>
      <c r="D387" s="1" t="s">
        <v>1909</v>
      </c>
      <c r="E387" s="5" t="s">
        <v>216</v>
      </c>
      <c r="F387" s="5" t="s">
        <v>216</v>
      </c>
      <c r="G387" s="5" t="s">
        <v>216</v>
      </c>
      <c r="H387" s="5">
        <v>0.2</v>
      </c>
      <c r="I387" s="5" t="s">
        <v>216</v>
      </c>
      <c r="J387" s="5" t="s">
        <v>216</v>
      </c>
      <c r="K387" s="5" t="s">
        <v>216</v>
      </c>
      <c r="L387" s="5" t="s">
        <v>216</v>
      </c>
      <c r="M387" s="5" t="s">
        <v>216</v>
      </c>
      <c r="N387" s="5" t="s">
        <v>216</v>
      </c>
      <c r="O387" s="5" t="s">
        <v>216</v>
      </c>
      <c r="P387" s="5" t="s">
        <v>216</v>
      </c>
      <c r="Q387" s="5">
        <v>0.2</v>
      </c>
      <c r="R387" s="5">
        <v>0.2</v>
      </c>
      <c r="S387" s="5">
        <v>0.2</v>
      </c>
      <c r="T387" s="5">
        <v>0.2</v>
      </c>
      <c r="U387" s="5">
        <v>0.2</v>
      </c>
      <c r="V387" s="5">
        <v>0.2</v>
      </c>
      <c r="W387" s="5">
        <v>0.2</v>
      </c>
    </row>
    <row r="388" spans="1:23" x14ac:dyDescent="0.25">
      <c r="A388" s="4" t="s">
        <v>1910</v>
      </c>
      <c r="B388" s="4" t="s">
        <v>1907</v>
      </c>
      <c r="C388" s="4" t="s">
        <v>1911</v>
      </c>
      <c r="D388" s="1" t="s">
        <v>1912</v>
      </c>
      <c r="E388" s="5" t="s">
        <v>216</v>
      </c>
      <c r="F388" s="5" t="s">
        <v>216</v>
      </c>
      <c r="G388" s="5" t="s">
        <v>216</v>
      </c>
      <c r="H388" s="5" t="s">
        <v>216</v>
      </c>
      <c r="I388" s="5" t="s">
        <v>216</v>
      </c>
      <c r="J388" s="5" t="s">
        <v>216</v>
      </c>
      <c r="K388" s="5" t="s">
        <v>216</v>
      </c>
      <c r="L388" s="5" t="s">
        <v>216</v>
      </c>
      <c r="M388" s="5" t="s">
        <v>216</v>
      </c>
      <c r="N388" s="5" t="s">
        <v>216</v>
      </c>
      <c r="O388" s="5" t="s">
        <v>216</v>
      </c>
      <c r="P388" s="5" t="s">
        <v>216</v>
      </c>
      <c r="Q388" s="5">
        <v>0.13</v>
      </c>
      <c r="R388" s="5">
        <v>0.13</v>
      </c>
      <c r="S388" s="5">
        <v>0.13</v>
      </c>
      <c r="T388" s="5">
        <v>0.13</v>
      </c>
      <c r="U388" s="5">
        <v>0.13</v>
      </c>
      <c r="V388" s="5">
        <v>0.13</v>
      </c>
      <c r="W388" s="5">
        <v>0.13</v>
      </c>
    </row>
    <row r="389" spans="1:23" x14ac:dyDescent="0.25">
      <c r="A389" s="4" t="s">
        <v>1913</v>
      </c>
      <c r="B389" s="4" t="s">
        <v>1907</v>
      </c>
      <c r="C389" s="4" t="s">
        <v>1914</v>
      </c>
      <c r="D389" s="1" t="s">
        <v>1915</v>
      </c>
      <c r="E389" s="5" t="s">
        <v>216</v>
      </c>
      <c r="F389" s="5" t="s">
        <v>216</v>
      </c>
      <c r="G389" s="5" t="s">
        <v>216</v>
      </c>
      <c r="H389" s="5">
        <v>0.1</v>
      </c>
      <c r="I389" s="5" t="s">
        <v>216</v>
      </c>
      <c r="J389" s="5" t="s">
        <v>216</v>
      </c>
      <c r="K389" s="5" t="s">
        <v>216</v>
      </c>
      <c r="L389" s="5" t="s">
        <v>216</v>
      </c>
      <c r="M389" s="5" t="s">
        <v>216</v>
      </c>
      <c r="N389" s="5" t="s">
        <v>216</v>
      </c>
      <c r="O389" s="5" t="s">
        <v>216</v>
      </c>
      <c r="P389" s="5" t="s">
        <v>216</v>
      </c>
      <c r="Q389" s="5">
        <v>0.1</v>
      </c>
      <c r="R389" s="5">
        <v>0.1</v>
      </c>
      <c r="S389" s="5">
        <v>0.1</v>
      </c>
      <c r="T389" s="5">
        <v>0.1</v>
      </c>
      <c r="U389" s="5">
        <v>0.1</v>
      </c>
      <c r="V389" s="5">
        <v>0.1</v>
      </c>
      <c r="W389" s="5">
        <v>0.1</v>
      </c>
    </row>
    <row r="390" spans="1:23" x14ac:dyDescent="0.25">
      <c r="A390" s="4" t="s">
        <v>1916</v>
      </c>
      <c r="B390" s="4" t="s">
        <v>1907</v>
      </c>
      <c r="C390" s="4" t="s">
        <v>1917</v>
      </c>
      <c r="D390" s="1" t="s">
        <v>1918</v>
      </c>
      <c r="E390" s="5" t="s">
        <v>216</v>
      </c>
      <c r="F390" s="5" t="s">
        <v>216</v>
      </c>
      <c r="G390" s="5" t="s">
        <v>216</v>
      </c>
      <c r="H390" s="5" t="s">
        <v>216</v>
      </c>
      <c r="I390" s="5" t="s">
        <v>216</v>
      </c>
      <c r="J390" s="5" t="s">
        <v>216</v>
      </c>
      <c r="K390" s="5" t="s">
        <v>216</v>
      </c>
      <c r="L390" s="5" t="s">
        <v>216</v>
      </c>
      <c r="M390" s="5" t="s">
        <v>216</v>
      </c>
      <c r="N390" s="5" t="s">
        <v>216</v>
      </c>
      <c r="O390" s="5" t="s">
        <v>216</v>
      </c>
      <c r="P390" s="5" t="s">
        <v>216</v>
      </c>
      <c r="Q390" s="5" t="s">
        <v>216</v>
      </c>
      <c r="R390" s="5" t="s">
        <v>216</v>
      </c>
      <c r="S390" s="5">
        <v>0.05</v>
      </c>
      <c r="T390" s="5" t="s">
        <v>216</v>
      </c>
      <c r="U390" s="5" t="s">
        <v>216</v>
      </c>
      <c r="V390" s="5" t="s">
        <v>216</v>
      </c>
      <c r="W390" s="5" t="s">
        <v>216</v>
      </c>
    </row>
    <row r="391" spans="1:23" x14ac:dyDescent="0.25">
      <c r="A391" s="4" t="s">
        <v>1919</v>
      </c>
      <c r="B391" s="4" t="s">
        <v>1907</v>
      </c>
      <c r="C391" s="4" t="s">
        <v>1920</v>
      </c>
      <c r="D391" s="1" t="s">
        <v>1921</v>
      </c>
      <c r="E391" s="5" t="s">
        <v>216</v>
      </c>
      <c r="F391" s="5" t="s">
        <v>216</v>
      </c>
      <c r="G391" s="5" t="s">
        <v>216</v>
      </c>
      <c r="H391" s="5">
        <v>0</v>
      </c>
      <c r="I391" s="5" t="s">
        <v>216</v>
      </c>
      <c r="J391" s="5" t="s">
        <v>216</v>
      </c>
      <c r="K391" s="5" t="s">
        <v>216</v>
      </c>
      <c r="L391" s="5" t="s">
        <v>216</v>
      </c>
      <c r="M391" s="5" t="s">
        <v>216</v>
      </c>
      <c r="N391" s="5" t="s">
        <v>216</v>
      </c>
      <c r="O391" s="5" t="s">
        <v>216</v>
      </c>
      <c r="P391" s="5" t="s">
        <v>216</v>
      </c>
      <c r="Q391" s="5">
        <v>0</v>
      </c>
      <c r="R391" s="5">
        <v>0</v>
      </c>
      <c r="S391" s="5">
        <v>0</v>
      </c>
      <c r="T391" s="5">
        <v>0</v>
      </c>
      <c r="U391" s="5">
        <v>0</v>
      </c>
      <c r="V391" s="5">
        <v>0</v>
      </c>
      <c r="W391" s="5">
        <v>0</v>
      </c>
    </row>
    <row r="392" spans="1:23" x14ac:dyDescent="0.25">
      <c r="A392" s="4" t="s">
        <v>1922</v>
      </c>
      <c r="B392" s="4" t="s">
        <v>1907</v>
      </c>
      <c r="C392" s="4" t="s">
        <v>1923</v>
      </c>
      <c r="D392" s="1" t="s">
        <v>1924</v>
      </c>
      <c r="E392" s="5" t="s">
        <v>216</v>
      </c>
      <c r="F392" s="5" t="s">
        <v>216</v>
      </c>
      <c r="G392" s="5" t="s">
        <v>216</v>
      </c>
      <c r="H392" s="5">
        <v>0.2</v>
      </c>
      <c r="I392" s="5" t="s">
        <v>216</v>
      </c>
      <c r="J392" s="5" t="s">
        <v>216</v>
      </c>
      <c r="K392" s="5" t="s">
        <v>216</v>
      </c>
      <c r="L392" s="5" t="s">
        <v>216</v>
      </c>
      <c r="M392" s="5" t="s">
        <v>216</v>
      </c>
      <c r="N392" s="5" t="s">
        <v>216</v>
      </c>
      <c r="O392" s="5" t="s">
        <v>216</v>
      </c>
      <c r="P392" s="5" t="s">
        <v>216</v>
      </c>
      <c r="Q392" s="5">
        <v>0.2</v>
      </c>
      <c r="R392" s="5">
        <v>0.2</v>
      </c>
      <c r="S392" s="5">
        <v>0.2</v>
      </c>
      <c r="T392" s="5">
        <v>0.2</v>
      </c>
      <c r="U392" s="5">
        <v>0.2</v>
      </c>
      <c r="V392" s="5">
        <v>0.2</v>
      </c>
      <c r="W392" s="5">
        <v>0.2</v>
      </c>
    </row>
    <row r="393" spans="1:23" x14ac:dyDescent="0.25">
      <c r="A393" s="4" t="s">
        <v>1925</v>
      </c>
      <c r="B393" s="4" t="s">
        <v>1907</v>
      </c>
      <c r="C393" s="4" t="s">
        <v>1926</v>
      </c>
      <c r="D393" s="1" t="s">
        <v>1927</v>
      </c>
      <c r="E393" s="5" t="s">
        <v>216</v>
      </c>
      <c r="F393" s="5" t="s">
        <v>216</v>
      </c>
      <c r="G393" s="5" t="s">
        <v>216</v>
      </c>
      <c r="H393" s="5">
        <v>0.5</v>
      </c>
      <c r="I393" s="5" t="s">
        <v>216</v>
      </c>
      <c r="J393" s="5" t="s">
        <v>216</v>
      </c>
      <c r="K393" s="5" t="s">
        <v>216</v>
      </c>
      <c r="L393" s="5" t="s">
        <v>216</v>
      </c>
      <c r="M393" s="5" t="s">
        <v>216</v>
      </c>
      <c r="N393" s="5" t="s">
        <v>216</v>
      </c>
      <c r="O393" s="5" t="s">
        <v>216</v>
      </c>
      <c r="P393" s="5" t="s">
        <v>216</v>
      </c>
      <c r="Q393" s="5">
        <v>0.5</v>
      </c>
      <c r="R393" s="5">
        <v>0.5</v>
      </c>
      <c r="S393" s="5">
        <v>0.5</v>
      </c>
      <c r="T393" s="5">
        <v>0.5</v>
      </c>
      <c r="U393" s="5">
        <v>0.5</v>
      </c>
      <c r="V393" s="5">
        <v>0.5</v>
      </c>
      <c r="W393" s="5">
        <v>0.5</v>
      </c>
    </row>
    <row r="394" spans="1:23" x14ac:dyDescent="0.25">
      <c r="A394" s="4" t="s">
        <v>1928</v>
      </c>
      <c r="B394" s="4" t="s">
        <v>1907</v>
      </c>
      <c r="C394" s="4" t="s">
        <v>1929</v>
      </c>
      <c r="D394" s="1" t="s">
        <v>1930</v>
      </c>
      <c r="E394" s="5" t="s">
        <v>216</v>
      </c>
      <c r="F394" s="5" t="s">
        <v>216</v>
      </c>
      <c r="G394" s="5" t="s">
        <v>216</v>
      </c>
      <c r="H394" s="5">
        <v>0.8</v>
      </c>
      <c r="I394" s="5" t="s">
        <v>216</v>
      </c>
      <c r="J394" s="5" t="s">
        <v>216</v>
      </c>
      <c r="K394" s="5" t="s">
        <v>216</v>
      </c>
      <c r="L394" s="5" t="s">
        <v>216</v>
      </c>
      <c r="M394" s="5" t="s">
        <v>216</v>
      </c>
      <c r="N394" s="5" t="s">
        <v>216</v>
      </c>
      <c r="O394" s="5" t="s">
        <v>216</v>
      </c>
      <c r="P394" s="5" t="s">
        <v>216</v>
      </c>
      <c r="Q394" s="5">
        <v>0.8</v>
      </c>
      <c r="R394" s="5">
        <v>0.8</v>
      </c>
      <c r="S394" s="5">
        <v>0.8</v>
      </c>
      <c r="T394" s="5">
        <v>0.8</v>
      </c>
      <c r="U394" s="5">
        <v>0.8</v>
      </c>
      <c r="V394" s="5">
        <v>0.8</v>
      </c>
      <c r="W394" s="5">
        <v>0.8</v>
      </c>
    </row>
    <row r="395" spans="1:23" x14ac:dyDescent="0.25">
      <c r="A395" s="4" t="s">
        <v>1931</v>
      </c>
      <c r="B395" s="4" t="s">
        <v>1907</v>
      </c>
      <c r="C395" s="4" t="s">
        <v>1932</v>
      </c>
      <c r="D395" s="1" t="s">
        <v>1933</v>
      </c>
      <c r="E395" s="5" t="s">
        <v>216</v>
      </c>
      <c r="F395" s="5" t="s">
        <v>216</v>
      </c>
      <c r="G395" s="5" t="s">
        <v>216</v>
      </c>
      <c r="H395" s="5">
        <v>1</v>
      </c>
      <c r="I395" s="5" t="s">
        <v>216</v>
      </c>
      <c r="J395" s="5" t="s">
        <v>216</v>
      </c>
      <c r="K395" s="5" t="s">
        <v>216</v>
      </c>
      <c r="L395" s="5" t="s">
        <v>216</v>
      </c>
      <c r="M395" s="5" t="s">
        <v>216</v>
      </c>
      <c r="N395" s="5" t="s">
        <v>216</v>
      </c>
      <c r="O395" s="5" t="s">
        <v>216</v>
      </c>
      <c r="P395" s="5" t="s">
        <v>216</v>
      </c>
      <c r="Q395" s="5">
        <v>1</v>
      </c>
      <c r="R395" s="5">
        <v>1</v>
      </c>
      <c r="S395" s="5">
        <v>1</v>
      </c>
      <c r="T395" s="5">
        <v>1</v>
      </c>
      <c r="U395" s="5">
        <v>1</v>
      </c>
      <c r="V395" s="5">
        <v>1</v>
      </c>
      <c r="W395" s="5">
        <v>1</v>
      </c>
    </row>
    <row r="396" spans="1:23" x14ac:dyDescent="0.25">
      <c r="A396" s="4" t="s">
        <v>1934</v>
      </c>
      <c r="B396" s="4" t="s">
        <v>1907</v>
      </c>
      <c r="C396" s="4" t="s">
        <v>1935</v>
      </c>
      <c r="D396" s="1" t="s">
        <v>1936</v>
      </c>
      <c r="E396" s="5" t="s">
        <v>216</v>
      </c>
      <c r="F396" s="5" t="s">
        <v>216</v>
      </c>
      <c r="G396" s="5" t="s">
        <v>216</v>
      </c>
      <c r="H396" s="5">
        <v>0</v>
      </c>
      <c r="I396" s="5" t="s">
        <v>216</v>
      </c>
      <c r="J396" s="5" t="s">
        <v>216</v>
      </c>
      <c r="K396" s="5" t="s">
        <v>216</v>
      </c>
      <c r="L396" s="5" t="s">
        <v>216</v>
      </c>
      <c r="M396" s="5" t="s">
        <v>216</v>
      </c>
      <c r="N396" s="5" t="s">
        <v>216</v>
      </c>
      <c r="O396" s="5" t="s">
        <v>216</v>
      </c>
      <c r="P396" s="5" t="s">
        <v>216</v>
      </c>
      <c r="Q396" s="5">
        <v>0</v>
      </c>
      <c r="R396" s="5">
        <v>0</v>
      </c>
      <c r="S396" s="5">
        <v>0</v>
      </c>
      <c r="T396" s="5">
        <v>0</v>
      </c>
      <c r="U396" s="5">
        <v>0</v>
      </c>
      <c r="V396" s="5">
        <v>0</v>
      </c>
      <c r="W396" s="5">
        <v>0</v>
      </c>
    </row>
    <row r="397" spans="1:23" x14ac:dyDescent="0.25">
      <c r="A397" s="4" t="s">
        <v>1937</v>
      </c>
      <c r="B397" s="4" t="s">
        <v>1907</v>
      </c>
      <c r="C397" s="4" t="s">
        <v>1938</v>
      </c>
      <c r="D397" s="1" t="s">
        <v>1939</v>
      </c>
      <c r="E397" s="5" t="s">
        <v>216</v>
      </c>
      <c r="F397" s="5" t="s">
        <v>216</v>
      </c>
      <c r="G397" s="5" t="s">
        <v>216</v>
      </c>
      <c r="H397" s="5">
        <v>0.1</v>
      </c>
      <c r="I397" s="5" t="s">
        <v>216</v>
      </c>
      <c r="J397" s="5" t="s">
        <v>216</v>
      </c>
      <c r="K397" s="5" t="s">
        <v>216</v>
      </c>
      <c r="L397" s="5" t="s">
        <v>216</v>
      </c>
      <c r="M397" s="5" t="s">
        <v>216</v>
      </c>
      <c r="N397" s="5" t="s">
        <v>216</v>
      </c>
      <c r="O397" s="5" t="s">
        <v>216</v>
      </c>
      <c r="P397" s="5" t="s">
        <v>216</v>
      </c>
      <c r="Q397" s="5">
        <v>0.1</v>
      </c>
      <c r="R397" s="5">
        <v>0.1</v>
      </c>
      <c r="S397" s="5">
        <v>0.1</v>
      </c>
      <c r="T397" s="5">
        <v>0.1</v>
      </c>
      <c r="U397" s="5">
        <v>0.1</v>
      </c>
      <c r="V397" s="5">
        <v>0.1</v>
      </c>
      <c r="W397" s="5">
        <v>0.1</v>
      </c>
    </row>
    <row r="398" spans="1:23" ht="25.5" x14ac:dyDescent="0.25">
      <c r="A398" s="4" t="s">
        <v>1940</v>
      </c>
      <c r="B398" s="4" t="s">
        <v>1907</v>
      </c>
      <c r="C398" s="4" t="s">
        <v>1941</v>
      </c>
      <c r="D398" s="1" t="s">
        <v>1942</v>
      </c>
      <c r="E398" s="5" t="s">
        <v>216</v>
      </c>
      <c r="F398" s="5" t="s">
        <v>216</v>
      </c>
      <c r="G398" s="5" t="s">
        <v>216</v>
      </c>
      <c r="H398" s="5">
        <v>0.1</v>
      </c>
      <c r="I398" s="5" t="s">
        <v>216</v>
      </c>
      <c r="J398" s="5" t="s">
        <v>216</v>
      </c>
      <c r="K398" s="5" t="s">
        <v>216</v>
      </c>
      <c r="L398" s="5" t="s">
        <v>216</v>
      </c>
      <c r="M398" s="5" t="s">
        <v>216</v>
      </c>
      <c r="N398" s="5" t="s">
        <v>216</v>
      </c>
      <c r="O398" s="5" t="s">
        <v>216</v>
      </c>
      <c r="P398" s="5" t="s">
        <v>216</v>
      </c>
      <c r="Q398" s="5">
        <v>0.1</v>
      </c>
      <c r="R398" s="5">
        <v>0.1</v>
      </c>
      <c r="S398" s="5">
        <v>0.1</v>
      </c>
      <c r="T398" s="5">
        <v>0.1</v>
      </c>
      <c r="U398" s="5">
        <v>0.1</v>
      </c>
      <c r="V398" s="5">
        <v>0.1</v>
      </c>
      <c r="W398" s="5">
        <v>0.1</v>
      </c>
    </row>
    <row r="399" spans="1:23" ht="25.5" x14ac:dyDescent="0.25">
      <c r="A399" s="4" t="s">
        <v>1943</v>
      </c>
      <c r="B399" s="4" t="s">
        <v>1907</v>
      </c>
      <c r="C399" s="4" t="s">
        <v>1944</v>
      </c>
      <c r="D399" s="1" t="s">
        <v>1945</v>
      </c>
      <c r="E399" s="5" t="s">
        <v>216</v>
      </c>
      <c r="F399" s="5" t="s">
        <v>216</v>
      </c>
      <c r="G399" s="5" t="s">
        <v>216</v>
      </c>
      <c r="H399" s="5">
        <v>0.1</v>
      </c>
      <c r="I399" s="5" t="s">
        <v>216</v>
      </c>
      <c r="J399" s="5" t="s">
        <v>216</v>
      </c>
      <c r="K399" s="5" t="s">
        <v>216</v>
      </c>
      <c r="L399" s="5" t="s">
        <v>216</v>
      </c>
      <c r="M399" s="5" t="s">
        <v>216</v>
      </c>
      <c r="N399" s="5" t="s">
        <v>216</v>
      </c>
      <c r="O399" s="5" t="s">
        <v>216</v>
      </c>
      <c r="P399" s="5" t="s">
        <v>216</v>
      </c>
      <c r="Q399" s="5">
        <v>0.1</v>
      </c>
      <c r="R399" s="5">
        <v>0.1</v>
      </c>
      <c r="S399" s="5">
        <v>0.1</v>
      </c>
      <c r="T399" s="5">
        <v>0.1</v>
      </c>
      <c r="U399" s="5">
        <v>0.1</v>
      </c>
      <c r="V399" s="5">
        <v>0.1</v>
      </c>
      <c r="W399" s="5">
        <v>0.1</v>
      </c>
    </row>
    <row r="400" spans="1:23" ht="25.5" x14ac:dyDescent="0.25">
      <c r="A400" s="4" t="s">
        <v>1946</v>
      </c>
      <c r="B400" s="4" t="s">
        <v>1907</v>
      </c>
      <c r="C400" s="4" t="s">
        <v>1947</v>
      </c>
      <c r="D400" s="1" t="s">
        <v>1948</v>
      </c>
      <c r="E400" s="5" t="s">
        <v>216</v>
      </c>
      <c r="F400" s="5" t="s">
        <v>216</v>
      </c>
      <c r="G400" s="5" t="s">
        <v>216</v>
      </c>
      <c r="H400" s="5">
        <v>0.1</v>
      </c>
      <c r="I400" s="5" t="s">
        <v>216</v>
      </c>
      <c r="J400" s="5" t="s">
        <v>216</v>
      </c>
      <c r="K400" s="5" t="s">
        <v>216</v>
      </c>
      <c r="L400" s="5" t="s">
        <v>216</v>
      </c>
      <c r="M400" s="5" t="s">
        <v>216</v>
      </c>
      <c r="N400" s="5" t="s">
        <v>216</v>
      </c>
      <c r="O400" s="5" t="s">
        <v>216</v>
      </c>
      <c r="P400" s="5" t="s">
        <v>216</v>
      </c>
      <c r="Q400" s="5">
        <v>0.1</v>
      </c>
      <c r="R400" s="5">
        <v>0.1</v>
      </c>
      <c r="S400" s="5">
        <v>0.1</v>
      </c>
      <c r="T400" s="5">
        <v>0.1</v>
      </c>
      <c r="U400" s="5">
        <v>0.1</v>
      </c>
      <c r="V400" s="5">
        <v>0.1</v>
      </c>
      <c r="W400" s="5">
        <v>0.1</v>
      </c>
    </row>
    <row r="401" spans="1:23" ht="25.5" x14ac:dyDescent="0.25">
      <c r="A401" s="4" t="s">
        <v>1949</v>
      </c>
      <c r="B401" s="4" t="s">
        <v>1907</v>
      </c>
      <c r="C401" s="4" t="s">
        <v>1950</v>
      </c>
      <c r="D401" s="1" t="s">
        <v>1951</v>
      </c>
      <c r="E401" s="5" t="s">
        <v>216</v>
      </c>
      <c r="F401" s="5" t="s">
        <v>216</v>
      </c>
      <c r="G401" s="5" t="s">
        <v>216</v>
      </c>
      <c r="H401" s="5">
        <v>0.1</v>
      </c>
      <c r="I401" s="5" t="s">
        <v>216</v>
      </c>
      <c r="J401" s="5" t="s">
        <v>216</v>
      </c>
      <c r="K401" s="5" t="s">
        <v>216</v>
      </c>
      <c r="L401" s="5" t="s">
        <v>216</v>
      </c>
      <c r="M401" s="5" t="s">
        <v>216</v>
      </c>
      <c r="N401" s="5" t="s">
        <v>216</v>
      </c>
      <c r="O401" s="5" t="s">
        <v>216</v>
      </c>
      <c r="P401" s="5" t="s">
        <v>216</v>
      </c>
      <c r="Q401" s="5">
        <v>0.1</v>
      </c>
      <c r="R401" s="5">
        <v>0.1</v>
      </c>
      <c r="S401" s="5">
        <v>0.1</v>
      </c>
      <c r="T401" s="5">
        <v>0.1</v>
      </c>
      <c r="U401" s="5">
        <v>0.1</v>
      </c>
      <c r="V401" s="5">
        <v>0.1</v>
      </c>
      <c r="W401" s="5">
        <v>0.1</v>
      </c>
    </row>
    <row r="402" spans="1:23" ht="25.5" x14ac:dyDescent="0.25">
      <c r="A402" s="4" t="s">
        <v>1952</v>
      </c>
      <c r="B402" s="4" t="s">
        <v>1907</v>
      </c>
      <c r="C402" s="4" t="s">
        <v>1953</v>
      </c>
      <c r="D402" s="1" t="s">
        <v>1954</v>
      </c>
      <c r="E402" s="5" t="s">
        <v>216</v>
      </c>
      <c r="F402" s="5" t="s">
        <v>216</v>
      </c>
      <c r="G402" s="5" t="s">
        <v>216</v>
      </c>
      <c r="H402" s="5">
        <v>0.1</v>
      </c>
      <c r="I402" s="5" t="s">
        <v>216</v>
      </c>
      <c r="J402" s="5" t="s">
        <v>216</v>
      </c>
      <c r="K402" s="5" t="s">
        <v>216</v>
      </c>
      <c r="L402" s="5" t="s">
        <v>216</v>
      </c>
      <c r="M402" s="5" t="s">
        <v>216</v>
      </c>
      <c r="N402" s="5" t="s">
        <v>216</v>
      </c>
      <c r="O402" s="5" t="s">
        <v>216</v>
      </c>
      <c r="P402" s="5" t="s">
        <v>216</v>
      </c>
      <c r="Q402" s="5">
        <v>0.1</v>
      </c>
      <c r="R402" s="5">
        <v>0.1</v>
      </c>
      <c r="S402" s="5">
        <v>0.1</v>
      </c>
      <c r="T402" s="5">
        <v>0.1</v>
      </c>
      <c r="U402" s="5">
        <v>0.1</v>
      </c>
      <c r="V402" s="5">
        <v>0.1</v>
      </c>
      <c r="W402" s="5">
        <v>0.1</v>
      </c>
    </row>
    <row r="403" spans="1:23" ht="25.5" x14ac:dyDescent="0.25">
      <c r="A403" s="4" t="s">
        <v>1955</v>
      </c>
      <c r="B403" s="4" t="s">
        <v>1907</v>
      </c>
      <c r="C403" s="4" t="s">
        <v>1956</v>
      </c>
      <c r="D403" s="1" t="s">
        <v>1957</v>
      </c>
      <c r="E403" s="5" t="s">
        <v>216</v>
      </c>
      <c r="F403" s="5" t="s">
        <v>216</v>
      </c>
      <c r="G403" s="5" t="s">
        <v>216</v>
      </c>
      <c r="H403" s="5">
        <v>0.1</v>
      </c>
      <c r="I403" s="5" t="s">
        <v>216</v>
      </c>
      <c r="J403" s="5" t="s">
        <v>216</v>
      </c>
      <c r="K403" s="5" t="s">
        <v>216</v>
      </c>
      <c r="L403" s="5" t="s">
        <v>216</v>
      </c>
      <c r="M403" s="5" t="s">
        <v>216</v>
      </c>
      <c r="N403" s="5" t="s">
        <v>216</v>
      </c>
      <c r="O403" s="5" t="s">
        <v>216</v>
      </c>
      <c r="P403" s="5" t="s">
        <v>216</v>
      </c>
      <c r="Q403" s="5">
        <v>0.1</v>
      </c>
      <c r="R403" s="5">
        <v>0.1</v>
      </c>
      <c r="S403" s="5">
        <v>0.1</v>
      </c>
      <c r="T403" s="5">
        <v>0.1</v>
      </c>
      <c r="U403" s="5">
        <v>0.1</v>
      </c>
      <c r="V403" s="5">
        <v>0.1</v>
      </c>
      <c r="W403" s="5">
        <v>0.1</v>
      </c>
    </row>
    <row r="404" spans="1:23" ht="25.5" x14ac:dyDescent="0.25">
      <c r="A404" s="4" t="s">
        <v>1958</v>
      </c>
      <c r="B404" s="4" t="s">
        <v>1907</v>
      </c>
      <c r="C404" s="4" t="s">
        <v>1959</v>
      </c>
      <c r="D404" s="1" t="s">
        <v>1960</v>
      </c>
      <c r="E404" s="5" t="s">
        <v>216</v>
      </c>
      <c r="F404" s="5" t="s">
        <v>216</v>
      </c>
      <c r="G404" s="5" t="s">
        <v>216</v>
      </c>
      <c r="H404" s="5">
        <v>0.1</v>
      </c>
      <c r="I404" s="5" t="s">
        <v>216</v>
      </c>
      <c r="J404" s="5" t="s">
        <v>216</v>
      </c>
      <c r="K404" s="5" t="s">
        <v>216</v>
      </c>
      <c r="L404" s="5" t="s">
        <v>216</v>
      </c>
      <c r="M404" s="5" t="s">
        <v>216</v>
      </c>
      <c r="N404" s="5" t="s">
        <v>216</v>
      </c>
      <c r="O404" s="5" t="s">
        <v>216</v>
      </c>
      <c r="P404" s="5" t="s">
        <v>216</v>
      </c>
      <c r="Q404" s="5">
        <v>0.1</v>
      </c>
      <c r="R404" s="5">
        <v>0.1</v>
      </c>
      <c r="S404" s="5">
        <v>0.1</v>
      </c>
      <c r="T404" s="5">
        <v>0.1</v>
      </c>
      <c r="U404" s="5">
        <v>0.1</v>
      </c>
      <c r="V404" s="5">
        <v>0.1</v>
      </c>
      <c r="W404" s="5">
        <v>0.1</v>
      </c>
    </row>
    <row r="405" spans="1:23" ht="25.5" x14ac:dyDescent="0.25">
      <c r="A405" s="4" t="s">
        <v>1961</v>
      </c>
      <c r="B405" s="4" t="s">
        <v>1907</v>
      </c>
      <c r="C405" s="4" t="s">
        <v>1962</v>
      </c>
      <c r="D405" s="1" t="s">
        <v>1963</v>
      </c>
      <c r="E405" s="5" t="s">
        <v>216</v>
      </c>
      <c r="F405" s="5" t="s">
        <v>216</v>
      </c>
      <c r="G405" s="5" t="s">
        <v>216</v>
      </c>
      <c r="H405" s="5">
        <v>0.1</v>
      </c>
      <c r="I405" s="5" t="s">
        <v>216</v>
      </c>
      <c r="J405" s="5" t="s">
        <v>216</v>
      </c>
      <c r="K405" s="5" t="s">
        <v>216</v>
      </c>
      <c r="L405" s="5" t="s">
        <v>216</v>
      </c>
      <c r="M405" s="5" t="s">
        <v>216</v>
      </c>
      <c r="N405" s="5" t="s">
        <v>216</v>
      </c>
      <c r="O405" s="5" t="s">
        <v>216</v>
      </c>
      <c r="P405" s="5" t="s">
        <v>216</v>
      </c>
      <c r="Q405" s="5">
        <v>0.1</v>
      </c>
      <c r="R405" s="5">
        <v>0.1</v>
      </c>
      <c r="S405" s="5">
        <v>0.1</v>
      </c>
      <c r="T405" s="5">
        <v>0.1</v>
      </c>
      <c r="U405" s="5">
        <v>0.1</v>
      </c>
      <c r="V405" s="5">
        <v>0.1</v>
      </c>
      <c r="W405" s="5">
        <v>0.1</v>
      </c>
    </row>
    <row r="406" spans="1:23" ht="25.5" x14ac:dyDescent="0.25">
      <c r="A406" s="4" t="s">
        <v>1964</v>
      </c>
      <c r="B406" s="4" t="s">
        <v>1907</v>
      </c>
      <c r="C406" s="4" t="s">
        <v>1965</v>
      </c>
      <c r="D406" s="1" t="s">
        <v>1966</v>
      </c>
      <c r="E406" s="5" t="s">
        <v>216</v>
      </c>
      <c r="F406" s="5" t="s">
        <v>216</v>
      </c>
      <c r="G406" s="5" t="s">
        <v>216</v>
      </c>
      <c r="H406" s="5">
        <v>0.1</v>
      </c>
      <c r="I406" s="5" t="s">
        <v>216</v>
      </c>
      <c r="J406" s="5" t="s">
        <v>216</v>
      </c>
      <c r="K406" s="5" t="s">
        <v>216</v>
      </c>
      <c r="L406" s="5" t="s">
        <v>216</v>
      </c>
      <c r="M406" s="5" t="s">
        <v>216</v>
      </c>
      <c r="N406" s="5" t="s">
        <v>216</v>
      </c>
      <c r="O406" s="5" t="s">
        <v>216</v>
      </c>
      <c r="P406" s="5" t="s">
        <v>216</v>
      </c>
      <c r="Q406" s="5">
        <v>0.1</v>
      </c>
      <c r="R406" s="5">
        <v>0.1</v>
      </c>
      <c r="S406" s="5">
        <v>0.1</v>
      </c>
      <c r="T406" s="5">
        <v>0.1</v>
      </c>
      <c r="U406" s="5">
        <v>0.1</v>
      </c>
      <c r="V406" s="5">
        <v>0.1</v>
      </c>
      <c r="W406" s="5">
        <v>0.1</v>
      </c>
    </row>
    <row r="407" spans="1:23" ht="25.5" x14ac:dyDescent="0.25">
      <c r="A407" s="4" t="s">
        <v>1967</v>
      </c>
      <c r="B407" s="4" t="s">
        <v>1907</v>
      </c>
      <c r="C407" s="4" t="s">
        <v>1968</v>
      </c>
      <c r="D407" s="1" t="s">
        <v>1969</v>
      </c>
      <c r="E407" s="5" t="s">
        <v>216</v>
      </c>
      <c r="F407" s="5" t="s">
        <v>216</v>
      </c>
      <c r="G407" s="5" t="s">
        <v>216</v>
      </c>
      <c r="H407" s="5">
        <v>0.1</v>
      </c>
      <c r="I407" s="5" t="s">
        <v>216</v>
      </c>
      <c r="J407" s="5" t="s">
        <v>216</v>
      </c>
      <c r="K407" s="5" t="s">
        <v>216</v>
      </c>
      <c r="L407" s="5" t="s">
        <v>216</v>
      </c>
      <c r="M407" s="5" t="s">
        <v>216</v>
      </c>
      <c r="N407" s="5" t="s">
        <v>216</v>
      </c>
      <c r="O407" s="5" t="s">
        <v>216</v>
      </c>
      <c r="P407" s="5" t="s">
        <v>216</v>
      </c>
      <c r="Q407" s="5">
        <v>0.1</v>
      </c>
      <c r="R407" s="5">
        <v>0.1</v>
      </c>
      <c r="S407" s="5">
        <v>0.1</v>
      </c>
      <c r="T407" s="5">
        <v>0.1</v>
      </c>
      <c r="U407" s="5">
        <v>0.1</v>
      </c>
      <c r="V407" s="5">
        <v>0.1</v>
      </c>
      <c r="W407" s="5">
        <v>0.1</v>
      </c>
    </row>
    <row r="408" spans="1:23" ht="25.5" x14ac:dyDescent="0.25">
      <c r="A408" s="4" t="s">
        <v>1970</v>
      </c>
      <c r="B408" s="4" t="s">
        <v>1907</v>
      </c>
      <c r="C408" s="4" t="s">
        <v>1971</v>
      </c>
      <c r="D408" s="1" t="s">
        <v>1972</v>
      </c>
      <c r="E408" s="5" t="s">
        <v>216</v>
      </c>
      <c r="F408" s="5" t="s">
        <v>216</v>
      </c>
      <c r="G408" s="5" t="s">
        <v>216</v>
      </c>
      <c r="H408" s="5">
        <v>0.1</v>
      </c>
      <c r="I408" s="5" t="s">
        <v>216</v>
      </c>
      <c r="J408" s="5" t="s">
        <v>216</v>
      </c>
      <c r="K408" s="5" t="s">
        <v>216</v>
      </c>
      <c r="L408" s="5" t="s">
        <v>216</v>
      </c>
      <c r="M408" s="5" t="s">
        <v>216</v>
      </c>
      <c r="N408" s="5" t="s">
        <v>216</v>
      </c>
      <c r="O408" s="5" t="s">
        <v>216</v>
      </c>
      <c r="P408" s="5" t="s">
        <v>216</v>
      </c>
      <c r="Q408" s="5">
        <v>0.1</v>
      </c>
      <c r="R408" s="5">
        <v>0.1</v>
      </c>
      <c r="S408" s="5">
        <v>0.1</v>
      </c>
      <c r="T408" s="5">
        <v>0.1</v>
      </c>
      <c r="U408" s="5">
        <v>0.1</v>
      </c>
      <c r="V408" s="5">
        <v>0.1</v>
      </c>
      <c r="W408" s="5">
        <v>0.1</v>
      </c>
    </row>
    <row r="409" spans="1:23" x14ac:dyDescent="0.25">
      <c r="A409" s="4" t="s">
        <v>1973</v>
      </c>
      <c r="B409" s="4" t="s">
        <v>1907</v>
      </c>
      <c r="C409" s="4" t="s">
        <v>1974</v>
      </c>
      <c r="D409" s="1" t="s">
        <v>1975</v>
      </c>
      <c r="E409" s="5" t="s">
        <v>216</v>
      </c>
      <c r="F409" s="5" t="s">
        <v>216</v>
      </c>
      <c r="G409" s="5" t="s">
        <v>216</v>
      </c>
      <c r="H409" s="5">
        <v>0.1</v>
      </c>
      <c r="I409" s="5" t="s">
        <v>216</v>
      </c>
      <c r="J409" s="5" t="s">
        <v>216</v>
      </c>
      <c r="K409" s="5" t="s">
        <v>216</v>
      </c>
      <c r="L409" s="5" t="s">
        <v>216</v>
      </c>
      <c r="M409" s="5" t="s">
        <v>216</v>
      </c>
      <c r="N409" s="5" t="s">
        <v>216</v>
      </c>
      <c r="O409" s="5" t="s">
        <v>216</v>
      </c>
      <c r="P409" s="5" t="s">
        <v>216</v>
      </c>
      <c r="Q409" s="5">
        <v>0.1</v>
      </c>
      <c r="R409" s="5">
        <v>0.1</v>
      </c>
      <c r="S409" s="5">
        <v>0.1</v>
      </c>
      <c r="T409" s="5">
        <v>0.1</v>
      </c>
      <c r="U409" s="5">
        <v>0.1</v>
      </c>
      <c r="V409" s="5">
        <v>0.1</v>
      </c>
      <c r="W409" s="5">
        <v>0.1</v>
      </c>
    </row>
    <row r="410" spans="1:23" x14ac:dyDescent="0.25">
      <c r="A410" s="4" t="s">
        <v>1976</v>
      </c>
      <c r="B410" s="4" t="s">
        <v>1907</v>
      </c>
      <c r="C410" s="4" t="s">
        <v>1977</v>
      </c>
      <c r="D410" s="1" t="s">
        <v>1978</v>
      </c>
      <c r="E410" s="5" t="s">
        <v>216</v>
      </c>
      <c r="F410" s="5" t="s">
        <v>216</v>
      </c>
      <c r="G410" s="5" t="s">
        <v>216</v>
      </c>
      <c r="H410" s="5">
        <v>0.1</v>
      </c>
      <c r="I410" s="5" t="s">
        <v>216</v>
      </c>
      <c r="J410" s="5" t="s">
        <v>216</v>
      </c>
      <c r="K410" s="5" t="s">
        <v>216</v>
      </c>
      <c r="L410" s="5" t="s">
        <v>216</v>
      </c>
      <c r="M410" s="5" t="s">
        <v>216</v>
      </c>
      <c r="N410" s="5" t="s">
        <v>216</v>
      </c>
      <c r="O410" s="5" t="s">
        <v>216</v>
      </c>
      <c r="P410" s="5" t="s">
        <v>216</v>
      </c>
      <c r="Q410" s="5">
        <v>0.1</v>
      </c>
      <c r="R410" s="5">
        <v>0.1</v>
      </c>
      <c r="S410" s="5">
        <v>0.1</v>
      </c>
      <c r="T410" s="5">
        <v>0.1</v>
      </c>
      <c r="U410" s="5">
        <v>0.1</v>
      </c>
      <c r="V410" s="5">
        <v>0.1</v>
      </c>
      <c r="W410" s="5">
        <v>0.1</v>
      </c>
    </row>
    <row r="411" spans="1:23" x14ac:dyDescent="0.25">
      <c r="A411" s="4" t="s">
        <v>1979</v>
      </c>
      <c r="B411" s="4" t="s">
        <v>1907</v>
      </c>
      <c r="C411" s="4" t="s">
        <v>1980</v>
      </c>
      <c r="D411" s="1" t="s">
        <v>1981</v>
      </c>
      <c r="E411" s="5" t="s">
        <v>216</v>
      </c>
      <c r="F411" s="5" t="s">
        <v>216</v>
      </c>
      <c r="G411" s="5" t="s">
        <v>216</v>
      </c>
      <c r="H411" s="5">
        <v>0.1</v>
      </c>
      <c r="I411" s="5" t="s">
        <v>216</v>
      </c>
      <c r="J411" s="5" t="s">
        <v>216</v>
      </c>
      <c r="K411" s="5" t="s">
        <v>216</v>
      </c>
      <c r="L411" s="5" t="s">
        <v>216</v>
      </c>
      <c r="M411" s="5" t="s">
        <v>216</v>
      </c>
      <c r="N411" s="5" t="s">
        <v>216</v>
      </c>
      <c r="O411" s="5" t="s">
        <v>216</v>
      </c>
      <c r="P411" s="5" t="s">
        <v>216</v>
      </c>
      <c r="Q411" s="5">
        <v>0.1</v>
      </c>
      <c r="R411" s="5">
        <v>0.1</v>
      </c>
      <c r="S411" s="5">
        <v>0.1</v>
      </c>
      <c r="T411" s="5">
        <v>0.1</v>
      </c>
      <c r="U411" s="5">
        <v>0.1</v>
      </c>
      <c r="V411" s="5">
        <v>0.1</v>
      </c>
      <c r="W411" s="5">
        <v>0.1</v>
      </c>
    </row>
    <row r="412" spans="1:23" ht="25.5" x14ac:dyDescent="0.25">
      <c r="A412" s="4" t="s">
        <v>1982</v>
      </c>
      <c r="B412" s="4" t="s">
        <v>1907</v>
      </c>
      <c r="C412" s="4" t="s">
        <v>1983</v>
      </c>
      <c r="D412" s="1" t="s">
        <v>1984</v>
      </c>
      <c r="E412" s="5" t="s">
        <v>216</v>
      </c>
      <c r="F412" s="5" t="s">
        <v>216</v>
      </c>
      <c r="G412" s="5" t="s">
        <v>216</v>
      </c>
      <c r="H412" s="5">
        <v>0.1</v>
      </c>
      <c r="I412" s="5" t="s">
        <v>216</v>
      </c>
      <c r="J412" s="5" t="s">
        <v>216</v>
      </c>
      <c r="K412" s="5" t="s">
        <v>216</v>
      </c>
      <c r="L412" s="5" t="s">
        <v>216</v>
      </c>
      <c r="M412" s="5" t="s">
        <v>216</v>
      </c>
      <c r="N412" s="5" t="s">
        <v>216</v>
      </c>
      <c r="O412" s="5" t="s">
        <v>216</v>
      </c>
      <c r="P412" s="5" t="s">
        <v>216</v>
      </c>
      <c r="Q412" s="5">
        <v>0.1</v>
      </c>
      <c r="R412" s="5">
        <v>0.1</v>
      </c>
      <c r="S412" s="5">
        <v>0.1</v>
      </c>
      <c r="T412" s="5">
        <v>0.1</v>
      </c>
      <c r="U412" s="5">
        <v>0.1</v>
      </c>
      <c r="V412" s="5">
        <v>0.1</v>
      </c>
      <c r="W412" s="5">
        <v>0.1</v>
      </c>
    </row>
    <row r="413" spans="1:23" ht="25.5" x14ac:dyDescent="0.25">
      <c r="A413" s="4" t="s">
        <v>1985</v>
      </c>
      <c r="B413" s="4" t="s">
        <v>1907</v>
      </c>
      <c r="C413" s="4" t="s">
        <v>1986</v>
      </c>
      <c r="D413" s="1" t="s">
        <v>1987</v>
      </c>
      <c r="E413" s="5" t="s">
        <v>216</v>
      </c>
      <c r="F413" s="5" t="s">
        <v>216</v>
      </c>
      <c r="G413" s="5" t="s">
        <v>216</v>
      </c>
      <c r="H413" s="5">
        <v>0.1</v>
      </c>
      <c r="I413" s="5" t="s">
        <v>216</v>
      </c>
      <c r="J413" s="5" t="s">
        <v>216</v>
      </c>
      <c r="K413" s="5" t="s">
        <v>216</v>
      </c>
      <c r="L413" s="5" t="s">
        <v>216</v>
      </c>
      <c r="M413" s="5" t="s">
        <v>216</v>
      </c>
      <c r="N413" s="5" t="s">
        <v>216</v>
      </c>
      <c r="O413" s="5" t="s">
        <v>216</v>
      </c>
      <c r="P413" s="5" t="s">
        <v>216</v>
      </c>
      <c r="Q413" s="5">
        <v>0.1</v>
      </c>
      <c r="R413" s="5">
        <v>0.1</v>
      </c>
      <c r="S413" s="5">
        <v>0.1</v>
      </c>
      <c r="T413" s="5">
        <v>0.1</v>
      </c>
      <c r="U413" s="5">
        <v>0.1</v>
      </c>
      <c r="V413" s="5">
        <v>0.1</v>
      </c>
      <c r="W413" s="5">
        <v>0.1</v>
      </c>
    </row>
    <row r="414" spans="1:23" ht="25.5" x14ac:dyDescent="0.25">
      <c r="A414" s="4" t="s">
        <v>1988</v>
      </c>
      <c r="B414" s="4" t="s">
        <v>1907</v>
      </c>
      <c r="C414" s="4" t="s">
        <v>1989</v>
      </c>
      <c r="D414" s="1" t="s">
        <v>1990</v>
      </c>
      <c r="E414" s="5" t="s">
        <v>216</v>
      </c>
      <c r="F414" s="5" t="s">
        <v>216</v>
      </c>
      <c r="G414" s="5" t="s">
        <v>216</v>
      </c>
      <c r="H414" s="5">
        <v>0.1</v>
      </c>
      <c r="I414" s="5" t="s">
        <v>216</v>
      </c>
      <c r="J414" s="5" t="s">
        <v>216</v>
      </c>
      <c r="K414" s="5" t="s">
        <v>216</v>
      </c>
      <c r="L414" s="5" t="s">
        <v>216</v>
      </c>
      <c r="M414" s="5" t="s">
        <v>216</v>
      </c>
      <c r="N414" s="5" t="s">
        <v>216</v>
      </c>
      <c r="O414" s="5" t="s">
        <v>216</v>
      </c>
      <c r="P414" s="5" t="s">
        <v>216</v>
      </c>
      <c r="Q414" s="5">
        <v>0.1</v>
      </c>
      <c r="R414" s="5">
        <v>0.1</v>
      </c>
      <c r="S414" s="5">
        <v>0.1</v>
      </c>
      <c r="T414" s="5">
        <v>0.1</v>
      </c>
      <c r="U414" s="5">
        <v>0.1</v>
      </c>
      <c r="V414" s="5">
        <v>0.1</v>
      </c>
      <c r="W414" s="5">
        <v>0.1</v>
      </c>
    </row>
    <row r="415" spans="1:23" ht="25.5" x14ac:dyDescent="0.25">
      <c r="A415" s="4" t="s">
        <v>1991</v>
      </c>
      <c r="B415" s="4" t="s">
        <v>1907</v>
      </c>
      <c r="C415" s="4" t="s">
        <v>1992</v>
      </c>
      <c r="D415" s="1" t="s">
        <v>1993</v>
      </c>
      <c r="E415" s="5" t="s">
        <v>216</v>
      </c>
      <c r="F415" s="5" t="s">
        <v>216</v>
      </c>
      <c r="G415" s="5" t="s">
        <v>216</v>
      </c>
      <c r="H415" s="5">
        <v>0.1</v>
      </c>
      <c r="I415" s="5" t="s">
        <v>216</v>
      </c>
      <c r="J415" s="5" t="s">
        <v>216</v>
      </c>
      <c r="K415" s="5" t="s">
        <v>216</v>
      </c>
      <c r="L415" s="5" t="s">
        <v>216</v>
      </c>
      <c r="M415" s="5" t="s">
        <v>216</v>
      </c>
      <c r="N415" s="5" t="s">
        <v>216</v>
      </c>
      <c r="O415" s="5" t="s">
        <v>216</v>
      </c>
      <c r="P415" s="5" t="s">
        <v>216</v>
      </c>
      <c r="Q415" s="5">
        <v>0.1</v>
      </c>
      <c r="R415" s="5">
        <v>0.1</v>
      </c>
      <c r="S415" s="5">
        <v>0.1</v>
      </c>
      <c r="T415" s="5">
        <v>0.1</v>
      </c>
      <c r="U415" s="5">
        <v>0.1</v>
      </c>
      <c r="V415" s="5">
        <v>0.1</v>
      </c>
      <c r="W415" s="5">
        <v>0.1</v>
      </c>
    </row>
    <row r="416" spans="1:23" ht="25.5" x14ac:dyDescent="0.25">
      <c r="A416" s="4" t="s">
        <v>1994</v>
      </c>
      <c r="B416" s="4" t="s">
        <v>1907</v>
      </c>
      <c r="C416" s="4" t="s">
        <v>1995</v>
      </c>
      <c r="D416" s="1" t="s">
        <v>1996</v>
      </c>
      <c r="E416" s="5" t="s">
        <v>216</v>
      </c>
      <c r="F416" s="5" t="s">
        <v>216</v>
      </c>
      <c r="G416" s="5" t="s">
        <v>216</v>
      </c>
      <c r="H416" s="5">
        <v>0.1</v>
      </c>
      <c r="I416" s="5" t="s">
        <v>216</v>
      </c>
      <c r="J416" s="5" t="s">
        <v>216</v>
      </c>
      <c r="K416" s="5" t="s">
        <v>216</v>
      </c>
      <c r="L416" s="5" t="s">
        <v>216</v>
      </c>
      <c r="M416" s="5" t="s">
        <v>216</v>
      </c>
      <c r="N416" s="5" t="s">
        <v>216</v>
      </c>
      <c r="O416" s="5" t="s">
        <v>216</v>
      </c>
      <c r="P416" s="5" t="s">
        <v>216</v>
      </c>
      <c r="Q416" s="5">
        <v>0.1</v>
      </c>
      <c r="R416" s="5">
        <v>0.1</v>
      </c>
      <c r="S416" s="5">
        <v>0.1</v>
      </c>
      <c r="T416" s="5">
        <v>0.1</v>
      </c>
      <c r="U416" s="5">
        <v>0.1</v>
      </c>
      <c r="V416" s="5">
        <v>0.1</v>
      </c>
      <c r="W416" s="5">
        <v>0.1</v>
      </c>
    </row>
    <row r="417" spans="1:23" ht="25.5" x14ac:dyDescent="0.25">
      <c r="A417" s="4" t="s">
        <v>1997</v>
      </c>
      <c r="B417" s="4" t="s">
        <v>1907</v>
      </c>
      <c r="C417" s="4" t="s">
        <v>1998</v>
      </c>
      <c r="D417" s="1" t="s">
        <v>1999</v>
      </c>
      <c r="E417" s="5" t="s">
        <v>216</v>
      </c>
      <c r="F417" s="5" t="s">
        <v>216</v>
      </c>
      <c r="G417" s="5" t="s">
        <v>216</v>
      </c>
      <c r="H417" s="5">
        <v>0.1</v>
      </c>
      <c r="I417" s="5" t="s">
        <v>216</v>
      </c>
      <c r="J417" s="5" t="s">
        <v>216</v>
      </c>
      <c r="K417" s="5" t="s">
        <v>216</v>
      </c>
      <c r="L417" s="5" t="s">
        <v>216</v>
      </c>
      <c r="M417" s="5" t="s">
        <v>216</v>
      </c>
      <c r="N417" s="5" t="s">
        <v>216</v>
      </c>
      <c r="O417" s="5" t="s">
        <v>216</v>
      </c>
      <c r="P417" s="5" t="s">
        <v>216</v>
      </c>
      <c r="Q417" s="5">
        <v>0.1</v>
      </c>
      <c r="R417" s="5">
        <v>0.1</v>
      </c>
      <c r="S417" s="5">
        <v>0.1</v>
      </c>
      <c r="T417" s="5">
        <v>0.1</v>
      </c>
      <c r="U417" s="5">
        <v>0.1</v>
      </c>
      <c r="V417" s="5">
        <v>0.1</v>
      </c>
      <c r="W417" s="5">
        <v>0.1</v>
      </c>
    </row>
    <row r="418" spans="1:23" ht="25.5" x14ac:dyDescent="0.25">
      <c r="A418" s="4" t="s">
        <v>2000</v>
      </c>
      <c r="B418" s="4" t="s">
        <v>1907</v>
      </c>
      <c r="C418" s="4" t="s">
        <v>2001</v>
      </c>
      <c r="D418" s="1" t="s">
        <v>2002</v>
      </c>
      <c r="E418" s="5" t="s">
        <v>216</v>
      </c>
      <c r="F418" s="5" t="s">
        <v>216</v>
      </c>
      <c r="G418" s="5" t="s">
        <v>216</v>
      </c>
      <c r="H418" s="5">
        <v>0.1</v>
      </c>
      <c r="I418" s="5" t="s">
        <v>216</v>
      </c>
      <c r="J418" s="5" t="s">
        <v>216</v>
      </c>
      <c r="K418" s="5" t="s">
        <v>216</v>
      </c>
      <c r="L418" s="5" t="s">
        <v>216</v>
      </c>
      <c r="M418" s="5" t="s">
        <v>216</v>
      </c>
      <c r="N418" s="5" t="s">
        <v>216</v>
      </c>
      <c r="O418" s="5" t="s">
        <v>216</v>
      </c>
      <c r="P418" s="5" t="s">
        <v>216</v>
      </c>
      <c r="Q418" s="5">
        <v>0.1</v>
      </c>
      <c r="R418" s="5">
        <v>0.1</v>
      </c>
      <c r="S418" s="5">
        <v>0.1</v>
      </c>
      <c r="T418" s="5">
        <v>0.1</v>
      </c>
      <c r="U418" s="5">
        <v>0.1</v>
      </c>
      <c r="V418" s="5">
        <v>0.1</v>
      </c>
      <c r="W418" s="5">
        <v>0.1</v>
      </c>
    </row>
    <row r="419" spans="1:23" ht="25.5" x14ac:dyDescent="0.25">
      <c r="A419" s="4" t="s">
        <v>2003</v>
      </c>
      <c r="B419" s="4" t="s">
        <v>1907</v>
      </c>
      <c r="C419" s="4" t="s">
        <v>2004</v>
      </c>
      <c r="D419" s="1" t="s">
        <v>2005</v>
      </c>
      <c r="E419" s="5" t="s">
        <v>216</v>
      </c>
      <c r="F419" s="5" t="s">
        <v>216</v>
      </c>
      <c r="G419" s="5" t="s">
        <v>216</v>
      </c>
      <c r="H419" s="5">
        <v>0.1</v>
      </c>
      <c r="I419" s="5" t="s">
        <v>216</v>
      </c>
      <c r="J419" s="5" t="s">
        <v>216</v>
      </c>
      <c r="K419" s="5" t="s">
        <v>216</v>
      </c>
      <c r="L419" s="5" t="s">
        <v>216</v>
      </c>
      <c r="M419" s="5" t="s">
        <v>216</v>
      </c>
      <c r="N419" s="5" t="s">
        <v>216</v>
      </c>
      <c r="O419" s="5" t="s">
        <v>216</v>
      </c>
      <c r="P419" s="5" t="s">
        <v>216</v>
      </c>
      <c r="Q419" s="5">
        <v>0.1</v>
      </c>
      <c r="R419" s="5">
        <v>0.1</v>
      </c>
      <c r="S419" s="5">
        <v>0.1</v>
      </c>
      <c r="T419" s="5">
        <v>0.1</v>
      </c>
      <c r="U419" s="5">
        <v>0.1</v>
      </c>
      <c r="V419" s="5">
        <v>0.1</v>
      </c>
      <c r="W419" s="5">
        <v>0.1</v>
      </c>
    </row>
    <row r="420" spans="1:23" ht="25.5" x14ac:dyDescent="0.25">
      <c r="A420" s="4" t="s">
        <v>2006</v>
      </c>
      <c r="B420" s="4" t="s">
        <v>1907</v>
      </c>
      <c r="C420" s="4" t="s">
        <v>2007</v>
      </c>
      <c r="D420" s="1" t="s">
        <v>2008</v>
      </c>
      <c r="E420" s="5" t="s">
        <v>216</v>
      </c>
      <c r="F420" s="5" t="s">
        <v>216</v>
      </c>
      <c r="G420" s="5" t="s">
        <v>216</v>
      </c>
      <c r="H420" s="5">
        <v>0.1</v>
      </c>
      <c r="I420" s="5" t="s">
        <v>216</v>
      </c>
      <c r="J420" s="5" t="s">
        <v>216</v>
      </c>
      <c r="K420" s="5" t="s">
        <v>216</v>
      </c>
      <c r="L420" s="5" t="s">
        <v>216</v>
      </c>
      <c r="M420" s="5" t="s">
        <v>216</v>
      </c>
      <c r="N420" s="5" t="s">
        <v>216</v>
      </c>
      <c r="O420" s="5" t="s">
        <v>216</v>
      </c>
      <c r="P420" s="5" t="s">
        <v>216</v>
      </c>
      <c r="Q420" s="5">
        <v>0.1</v>
      </c>
      <c r="R420" s="5">
        <v>0.1</v>
      </c>
      <c r="S420" s="5">
        <v>0.1</v>
      </c>
      <c r="T420" s="5">
        <v>0.1</v>
      </c>
      <c r="U420" s="5">
        <v>0.1</v>
      </c>
      <c r="V420" s="5">
        <v>0.1</v>
      </c>
      <c r="W420" s="5">
        <v>0.1</v>
      </c>
    </row>
    <row r="421" spans="1:23" ht="25.5" x14ac:dyDescent="0.25">
      <c r="A421" s="4" t="s">
        <v>2009</v>
      </c>
      <c r="B421" s="4" t="s">
        <v>1907</v>
      </c>
      <c r="C421" s="4" t="s">
        <v>2010</v>
      </c>
      <c r="D421" s="1" t="s">
        <v>2011</v>
      </c>
      <c r="E421" s="5" t="s">
        <v>216</v>
      </c>
      <c r="F421" s="5" t="s">
        <v>216</v>
      </c>
      <c r="G421" s="5" t="s">
        <v>216</v>
      </c>
      <c r="H421" s="5">
        <v>0.1</v>
      </c>
      <c r="I421" s="5" t="s">
        <v>216</v>
      </c>
      <c r="J421" s="5" t="s">
        <v>216</v>
      </c>
      <c r="K421" s="5" t="s">
        <v>216</v>
      </c>
      <c r="L421" s="5" t="s">
        <v>216</v>
      </c>
      <c r="M421" s="5" t="s">
        <v>216</v>
      </c>
      <c r="N421" s="5" t="s">
        <v>216</v>
      </c>
      <c r="O421" s="5" t="s">
        <v>216</v>
      </c>
      <c r="P421" s="5" t="s">
        <v>216</v>
      </c>
      <c r="Q421" s="5">
        <v>0.1</v>
      </c>
      <c r="R421" s="5">
        <v>0.1</v>
      </c>
      <c r="S421" s="5">
        <v>0.1</v>
      </c>
      <c r="T421" s="5">
        <v>0.1</v>
      </c>
      <c r="U421" s="5">
        <v>0.1</v>
      </c>
      <c r="V421" s="5">
        <v>0.1</v>
      </c>
      <c r="W421" s="5">
        <v>0.1</v>
      </c>
    </row>
    <row r="422" spans="1:23" x14ac:dyDescent="0.25">
      <c r="A422" s="4" t="s">
        <v>2012</v>
      </c>
      <c r="B422" s="4" t="s">
        <v>1907</v>
      </c>
      <c r="C422" s="4" t="s">
        <v>2013</v>
      </c>
      <c r="D422" s="1" t="s">
        <v>2014</v>
      </c>
      <c r="E422" s="5" t="s">
        <v>216</v>
      </c>
      <c r="F422" s="5" t="s">
        <v>216</v>
      </c>
      <c r="G422" s="5" t="s">
        <v>216</v>
      </c>
      <c r="H422" s="5">
        <v>0.1</v>
      </c>
      <c r="I422" s="5" t="s">
        <v>216</v>
      </c>
      <c r="J422" s="5" t="s">
        <v>216</v>
      </c>
      <c r="K422" s="5" t="s">
        <v>216</v>
      </c>
      <c r="L422" s="5" t="s">
        <v>216</v>
      </c>
      <c r="M422" s="5" t="s">
        <v>216</v>
      </c>
      <c r="N422" s="5" t="s">
        <v>216</v>
      </c>
      <c r="O422" s="5" t="s">
        <v>216</v>
      </c>
      <c r="P422" s="5" t="s">
        <v>216</v>
      </c>
      <c r="Q422" s="5">
        <v>0.1</v>
      </c>
      <c r="R422" s="5">
        <v>0.1</v>
      </c>
      <c r="S422" s="5">
        <v>0.1</v>
      </c>
      <c r="T422" s="5">
        <v>0.1</v>
      </c>
      <c r="U422" s="5">
        <v>0.1</v>
      </c>
      <c r="V422" s="5">
        <v>0.1</v>
      </c>
      <c r="W422" s="5">
        <v>0.1</v>
      </c>
    </row>
    <row r="423" spans="1:23" ht="25.5" x14ac:dyDescent="0.25">
      <c r="A423" s="4" t="s">
        <v>2015</v>
      </c>
      <c r="B423" s="4" t="s">
        <v>1907</v>
      </c>
      <c r="C423" s="4" t="s">
        <v>2016</v>
      </c>
      <c r="D423" s="1" t="s">
        <v>2017</v>
      </c>
      <c r="E423" s="5" t="s">
        <v>216</v>
      </c>
      <c r="F423" s="5" t="s">
        <v>216</v>
      </c>
      <c r="G423" s="5" t="s">
        <v>216</v>
      </c>
      <c r="H423" s="5">
        <v>0.1</v>
      </c>
      <c r="I423" s="5" t="s">
        <v>216</v>
      </c>
      <c r="J423" s="5" t="s">
        <v>216</v>
      </c>
      <c r="K423" s="5" t="s">
        <v>216</v>
      </c>
      <c r="L423" s="5" t="s">
        <v>216</v>
      </c>
      <c r="M423" s="5" t="s">
        <v>216</v>
      </c>
      <c r="N423" s="5" t="s">
        <v>216</v>
      </c>
      <c r="O423" s="5" t="s">
        <v>216</v>
      </c>
      <c r="P423" s="5" t="s">
        <v>216</v>
      </c>
      <c r="Q423" s="5">
        <v>0.1</v>
      </c>
      <c r="R423" s="5">
        <v>0.1</v>
      </c>
      <c r="S423" s="5">
        <v>0.1</v>
      </c>
      <c r="T423" s="5">
        <v>0.1</v>
      </c>
      <c r="U423" s="5">
        <v>0.1</v>
      </c>
      <c r="V423" s="5">
        <v>0.1</v>
      </c>
      <c r="W423" s="5">
        <v>0.1</v>
      </c>
    </row>
    <row r="424" spans="1:23" x14ac:dyDescent="0.25">
      <c r="A424" s="4" t="s">
        <v>2018</v>
      </c>
      <c r="B424" s="4" t="s">
        <v>1907</v>
      </c>
      <c r="C424" s="4" t="s">
        <v>2019</v>
      </c>
      <c r="D424" s="1" t="s">
        <v>2020</v>
      </c>
      <c r="E424" s="5" t="s">
        <v>216</v>
      </c>
      <c r="F424" s="5" t="s">
        <v>216</v>
      </c>
      <c r="G424" s="5" t="s">
        <v>216</v>
      </c>
      <c r="H424" s="5">
        <v>0.1</v>
      </c>
      <c r="I424" s="5" t="s">
        <v>216</v>
      </c>
      <c r="J424" s="5" t="s">
        <v>216</v>
      </c>
      <c r="K424" s="5" t="s">
        <v>216</v>
      </c>
      <c r="L424" s="5" t="s">
        <v>216</v>
      </c>
      <c r="M424" s="5" t="s">
        <v>216</v>
      </c>
      <c r="N424" s="5" t="s">
        <v>216</v>
      </c>
      <c r="O424" s="5" t="s">
        <v>216</v>
      </c>
      <c r="P424" s="5" t="s">
        <v>216</v>
      </c>
      <c r="Q424" s="5">
        <v>0.1</v>
      </c>
      <c r="R424" s="5">
        <v>0.1</v>
      </c>
      <c r="S424" s="5">
        <v>0.1</v>
      </c>
      <c r="T424" s="5">
        <v>0.1</v>
      </c>
      <c r="U424" s="5">
        <v>0.1</v>
      </c>
      <c r="V424" s="5">
        <v>0.1</v>
      </c>
      <c r="W424" s="5">
        <v>0.1</v>
      </c>
    </row>
    <row r="425" spans="1:23" ht="25.5" x14ac:dyDescent="0.25">
      <c r="A425" s="4" t="s">
        <v>2021</v>
      </c>
      <c r="B425" s="4" t="s">
        <v>1907</v>
      </c>
      <c r="C425" s="4" t="s">
        <v>2022</v>
      </c>
      <c r="D425" s="1" t="s">
        <v>2023</v>
      </c>
      <c r="E425" s="5" t="s">
        <v>216</v>
      </c>
      <c r="F425" s="5" t="s">
        <v>216</v>
      </c>
      <c r="G425" s="5" t="s">
        <v>216</v>
      </c>
      <c r="H425" s="5">
        <v>0.1</v>
      </c>
      <c r="I425" s="5" t="s">
        <v>216</v>
      </c>
      <c r="J425" s="5" t="s">
        <v>216</v>
      </c>
      <c r="K425" s="5" t="s">
        <v>216</v>
      </c>
      <c r="L425" s="5" t="s">
        <v>216</v>
      </c>
      <c r="M425" s="5" t="s">
        <v>216</v>
      </c>
      <c r="N425" s="5" t="s">
        <v>216</v>
      </c>
      <c r="O425" s="5" t="s">
        <v>216</v>
      </c>
      <c r="P425" s="5" t="s">
        <v>216</v>
      </c>
      <c r="Q425" s="5">
        <v>0.1</v>
      </c>
      <c r="R425" s="5">
        <v>0.1</v>
      </c>
      <c r="S425" s="5">
        <v>0.1</v>
      </c>
      <c r="T425" s="5">
        <v>0.1</v>
      </c>
      <c r="U425" s="5">
        <v>0.1</v>
      </c>
      <c r="V425" s="5">
        <v>0.1</v>
      </c>
      <c r="W425" s="5">
        <v>0.1</v>
      </c>
    </row>
    <row r="426" spans="1:23" ht="25.5" x14ac:dyDescent="0.25">
      <c r="A426" s="4" t="s">
        <v>2024</v>
      </c>
      <c r="B426" s="4" t="s">
        <v>1907</v>
      </c>
      <c r="C426" s="4" t="s">
        <v>2025</v>
      </c>
      <c r="D426" s="1" t="s">
        <v>2026</v>
      </c>
      <c r="E426" s="5" t="s">
        <v>216</v>
      </c>
      <c r="F426" s="5" t="s">
        <v>216</v>
      </c>
      <c r="G426" s="5" t="s">
        <v>216</v>
      </c>
      <c r="H426" s="5">
        <v>0.1</v>
      </c>
      <c r="I426" s="5" t="s">
        <v>216</v>
      </c>
      <c r="J426" s="5" t="s">
        <v>216</v>
      </c>
      <c r="K426" s="5" t="s">
        <v>216</v>
      </c>
      <c r="L426" s="5" t="s">
        <v>216</v>
      </c>
      <c r="M426" s="5" t="s">
        <v>216</v>
      </c>
      <c r="N426" s="5" t="s">
        <v>216</v>
      </c>
      <c r="O426" s="5" t="s">
        <v>216</v>
      </c>
      <c r="P426" s="5" t="s">
        <v>216</v>
      </c>
      <c r="Q426" s="5">
        <v>0.1</v>
      </c>
      <c r="R426" s="5">
        <v>0.1</v>
      </c>
      <c r="S426" s="5">
        <v>0.1</v>
      </c>
      <c r="T426" s="5">
        <v>0.1</v>
      </c>
      <c r="U426" s="5">
        <v>0.1</v>
      </c>
      <c r="V426" s="5">
        <v>0.1</v>
      </c>
      <c r="W426" s="5">
        <v>0.1</v>
      </c>
    </row>
    <row r="427" spans="1:23" ht="25.5" x14ac:dyDescent="0.25">
      <c r="A427" s="4" t="s">
        <v>2027</v>
      </c>
      <c r="B427" s="4" t="s">
        <v>1907</v>
      </c>
      <c r="C427" s="4" t="s">
        <v>2028</v>
      </c>
      <c r="D427" s="1" t="s">
        <v>2029</v>
      </c>
      <c r="E427" s="5" t="s">
        <v>216</v>
      </c>
      <c r="F427" s="5" t="s">
        <v>216</v>
      </c>
      <c r="G427" s="5" t="s">
        <v>216</v>
      </c>
      <c r="H427" s="5">
        <v>0.1</v>
      </c>
      <c r="I427" s="5" t="s">
        <v>216</v>
      </c>
      <c r="J427" s="5" t="s">
        <v>216</v>
      </c>
      <c r="K427" s="5" t="s">
        <v>216</v>
      </c>
      <c r="L427" s="5" t="s">
        <v>216</v>
      </c>
      <c r="M427" s="5" t="s">
        <v>216</v>
      </c>
      <c r="N427" s="5" t="s">
        <v>216</v>
      </c>
      <c r="O427" s="5" t="s">
        <v>216</v>
      </c>
      <c r="P427" s="5" t="s">
        <v>216</v>
      </c>
      <c r="Q427" s="5">
        <v>0.1</v>
      </c>
      <c r="R427" s="5">
        <v>0.1</v>
      </c>
      <c r="S427" s="5">
        <v>0.1</v>
      </c>
      <c r="T427" s="5">
        <v>0.1</v>
      </c>
      <c r="U427" s="5">
        <v>0.1</v>
      </c>
      <c r="V427" s="5">
        <v>0.1</v>
      </c>
      <c r="W427" s="5">
        <v>0.1</v>
      </c>
    </row>
    <row r="428" spans="1:23" ht="25.5" x14ac:dyDescent="0.25">
      <c r="A428" s="4" t="s">
        <v>2030</v>
      </c>
      <c r="B428" s="4" t="s">
        <v>1907</v>
      </c>
      <c r="C428" s="4" t="s">
        <v>2031</v>
      </c>
      <c r="D428" s="1" t="s">
        <v>2032</v>
      </c>
      <c r="E428" s="5" t="s">
        <v>216</v>
      </c>
      <c r="F428" s="5" t="s">
        <v>216</v>
      </c>
      <c r="G428" s="5" t="s">
        <v>216</v>
      </c>
      <c r="H428" s="5">
        <v>0.1</v>
      </c>
      <c r="I428" s="5" t="s">
        <v>216</v>
      </c>
      <c r="J428" s="5" t="s">
        <v>216</v>
      </c>
      <c r="K428" s="5" t="s">
        <v>216</v>
      </c>
      <c r="L428" s="5" t="s">
        <v>216</v>
      </c>
      <c r="M428" s="5" t="s">
        <v>216</v>
      </c>
      <c r="N428" s="5" t="s">
        <v>216</v>
      </c>
      <c r="O428" s="5" t="s">
        <v>216</v>
      </c>
      <c r="P428" s="5" t="s">
        <v>216</v>
      </c>
      <c r="Q428" s="5">
        <v>0.1</v>
      </c>
      <c r="R428" s="5">
        <v>0.1</v>
      </c>
      <c r="S428" s="5">
        <v>0.1</v>
      </c>
      <c r="T428" s="5">
        <v>0.1</v>
      </c>
      <c r="U428" s="5">
        <v>0.1</v>
      </c>
      <c r="V428" s="5">
        <v>0.1</v>
      </c>
      <c r="W428" s="5">
        <v>0.1</v>
      </c>
    </row>
    <row r="429" spans="1:23" ht="25.5" x14ac:dyDescent="0.25">
      <c r="A429" s="4" t="s">
        <v>2033</v>
      </c>
      <c r="B429" s="4" t="s">
        <v>1907</v>
      </c>
      <c r="C429" s="4" t="s">
        <v>2034</v>
      </c>
      <c r="D429" s="1" t="s">
        <v>2035</v>
      </c>
      <c r="E429" s="5" t="s">
        <v>216</v>
      </c>
      <c r="F429" s="5" t="s">
        <v>216</v>
      </c>
      <c r="G429" s="5" t="s">
        <v>216</v>
      </c>
      <c r="H429" s="5">
        <v>0.1</v>
      </c>
      <c r="I429" s="5" t="s">
        <v>216</v>
      </c>
      <c r="J429" s="5" t="s">
        <v>216</v>
      </c>
      <c r="K429" s="5" t="s">
        <v>216</v>
      </c>
      <c r="L429" s="5" t="s">
        <v>216</v>
      </c>
      <c r="M429" s="5" t="s">
        <v>216</v>
      </c>
      <c r="N429" s="5" t="s">
        <v>216</v>
      </c>
      <c r="O429" s="5" t="s">
        <v>216</v>
      </c>
      <c r="P429" s="5" t="s">
        <v>216</v>
      </c>
      <c r="Q429" s="5">
        <v>0.1</v>
      </c>
      <c r="R429" s="5">
        <v>0.1</v>
      </c>
      <c r="S429" s="5">
        <v>0.1</v>
      </c>
      <c r="T429" s="5">
        <v>0.1</v>
      </c>
      <c r="U429" s="5">
        <v>0.1</v>
      </c>
      <c r="V429" s="5">
        <v>0.1</v>
      </c>
      <c r="W429" s="5">
        <v>0.1</v>
      </c>
    </row>
    <row r="430" spans="1:23" ht="25.5" x14ac:dyDescent="0.25">
      <c r="A430" s="4" t="s">
        <v>2036</v>
      </c>
      <c r="B430" s="4" t="s">
        <v>1907</v>
      </c>
      <c r="C430" s="4" t="s">
        <v>2037</v>
      </c>
      <c r="D430" s="1" t="s">
        <v>2038</v>
      </c>
      <c r="E430" s="5" t="s">
        <v>216</v>
      </c>
      <c r="F430" s="5" t="s">
        <v>216</v>
      </c>
      <c r="G430" s="5" t="s">
        <v>216</v>
      </c>
      <c r="H430" s="5">
        <v>0.1</v>
      </c>
      <c r="I430" s="5" t="s">
        <v>216</v>
      </c>
      <c r="J430" s="5" t="s">
        <v>216</v>
      </c>
      <c r="K430" s="5" t="s">
        <v>216</v>
      </c>
      <c r="L430" s="5" t="s">
        <v>216</v>
      </c>
      <c r="M430" s="5" t="s">
        <v>216</v>
      </c>
      <c r="N430" s="5" t="s">
        <v>216</v>
      </c>
      <c r="O430" s="5" t="s">
        <v>216</v>
      </c>
      <c r="P430" s="5" t="s">
        <v>216</v>
      </c>
      <c r="Q430" s="5">
        <v>0.1</v>
      </c>
      <c r="R430" s="5">
        <v>0.1</v>
      </c>
      <c r="S430" s="5">
        <v>0.1</v>
      </c>
      <c r="T430" s="5">
        <v>0.1</v>
      </c>
      <c r="U430" s="5">
        <v>0.1</v>
      </c>
      <c r="V430" s="5">
        <v>0.1</v>
      </c>
      <c r="W430" s="5">
        <v>0.1</v>
      </c>
    </row>
    <row r="431" spans="1:23" ht="25.5" x14ac:dyDescent="0.25">
      <c r="A431" s="4" t="s">
        <v>2039</v>
      </c>
      <c r="B431" s="4" t="s">
        <v>1907</v>
      </c>
      <c r="C431" s="4" t="s">
        <v>2040</v>
      </c>
      <c r="D431" s="1" t="s">
        <v>2041</v>
      </c>
      <c r="E431" s="5" t="s">
        <v>216</v>
      </c>
      <c r="F431" s="5" t="s">
        <v>216</v>
      </c>
      <c r="G431" s="5" t="s">
        <v>216</v>
      </c>
      <c r="H431" s="5">
        <v>0.1</v>
      </c>
      <c r="I431" s="5" t="s">
        <v>216</v>
      </c>
      <c r="J431" s="5" t="s">
        <v>216</v>
      </c>
      <c r="K431" s="5" t="s">
        <v>216</v>
      </c>
      <c r="L431" s="5" t="s">
        <v>216</v>
      </c>
      <c r="M431" s="5" t="s">
        <v>216</v>
      </c>
      <c r="N431" s="5" t="s">
        <v>216</v>
      </c>
      <c r="O431" s="5" t="s">
        <v>216</v>
      </c>
      <c r="P431" s="5" t="s">
        <v>216</v>
      </c>
      <c r="Q431" s="5">
        <v>0.1</v>
      </c>
      <c r="R431" s="5">
        <v>0.1</v>
      </c>
      <c r="S431" s="5">
        <v>0.1</v>
      </c>
      <c r="T431" s="5">
        <v>0.1</v>
      </c>
      <c r="U431" s="5">
        <v>0.1</v>
      </c>
      <c r="V431" s="5">
        <v>0.1</v>
      </c>
      <c r="W431" s="5">
        <v>0.1</v>
      </c>
    </row>
    <row r="432" spans="1:23" ht="25.5" x14ac:dyDescent="0.25">
      <c r="A432" s="4" t="s">
        <v>2042</v>
      </c>
      <c r="B432" s="4" t="s">
        <v>1907</v>
      </c>
      <c r="C432" s="4" t="s">
        <v>2043</v>
      </c>
      <c r="D432" s="1" t="s">
        <v>2044</v>
      </c>
      <c r="E432" s="5" t="s">
        <v>216</v>
      </c>
      <c r="F432" s="5" t="s">
        <v>216</v>
      </c>
      <c r="G432" s="5" t="s">
        <v>216</v>
      </c>
      <c r="H432" s="5">
        <v>0.1</v>
      </c>
      <c r="I432" s="5" t="s">
        <v>216</v>
      </c>
      <c r="J432" s="5" t="s">
        <v>216</v>
      </c>
      <c r="K432" s="5" t="s">
        <v>216</v>
      </c>
      <c r="L432" s="5" t="s">
        <v>216</v>
      </c>
      <c r="M432" s="5" t="s">
        <v>216</v>
      </c>
      <c r="N432" s="5" t="s">
        <v>216</v>
      </c>
      <c r="O432" s="5" t="s">
        <v>216</v>
      </c>
      <c r="P432" s="5" t="s">
        <v>216</v>
      </c>
      <c r="Q432" s="5">
        <v>0.1</v>
      </c>
      <c r="R432" s="5">
        <v>0.1</v>
      </c>
      <c r="S432" s="5">
        <v>0.1</v>
      </c>
      <c r="T432" s="5">
        <v>0.1</v>
      </c>
      <c r="U432" s="5">
        <v>0.1</v>
      </c>
      <c r="V432" s="5">
        <v>0.1</v>
      </c>
      <c r="W432" s="5">
        <v>0.1</v>
      </c>
    </row>
    <row r="433" spans="1:23" ht="25.5" x14ac:dyDescent="0.25">
      <c r="A433" s="4" t="s">
        <v>2045</v>
      </c>
      <c r="B433" s="4" t="s">
        <v>1907</v>
      </c>
      <c r="C433" s="4" t="s">
        <v>2046</v>
      </c>
      <c r="D433" s="1" t="s">
        <v>2047</v>
      </c>
      <c r="E433" s="5" t="s">
        <v>216</v>
      </c>
      <c r="F433" s="5" t="s">
        <v>216</v>
      </c>
      <c r="G433" s="5" t="s">
        <v>216</v>
      </c>
      <c r="H433" s="5">
        <v>0.1</v>
      </c>
      <c r="I433" s="5" t="s">
        <v>216</v>
      </c>
      <c r="J433" s="5" t="s">
        <v>216</v>
      </c>
      <c r="K433" s="5" t="s">
        <v>216</v>
      </c>
      <c r="L433" s="5" t="s">
        <v>216</v>
      </c>
      <c r="M433" s="5" t="s">
        <v>216</v>
      </c>
      <c r="N433" s="5" t="s">
        <v>216</v>
      </c>
      <c r="O433" s="5" t="s">
        <v>216</v>
      </c>
      <c r="P433" s="5" t="s">
        <v>216</v>
      </c>
      <c r="Q433" s="5">
        <v>0.1</v>
      </c>
      <c r="R433" s="5">
        <v>0.1</v>
      </c>
      <c r="S433" s="5">
        <v>0.1</v>
      </c>
      <c r="T433" s="5">
        <v>0.1</v>
      </c>
      <c r="U433" s="5">
        <v>0.1</v>
      </c>
      <c r="V433" s="5">
        <v>0.1</v>
      </c>
      <c r="W433" s="5">
        <v>0.1</v>
      </c>
    </row>
    <row r="434" spans="1:23" x14ac:dyDescent="0.25">
      <c r="A434" s="4" t="s">
        <v>2048</v>
      </c>
      <c r="B434" s="4" t="s">
        <v>1907</v>
      </c>
      <c r="C434" s="4" t="s">
        <v>2049</v>
      </c>
      <c r="D434" s="1" t="s">
        <v>2050</v>
      </c>
      <c r="E434" s="5" t="s">
        <v>216</v>
      </c>
      <c r="F434" s="5" t="s">
        <v>216</v>
      </c>
      <c r="G434" s="5" t="s">
        <v>216</v>
      </c>
      <c r="H434" s="5">
        <v>0.1</v>
      </c>
      <c r="I434" s="5" t="s">
        <v>216</v>
      </c>
      <c r="J434" s="5" t="s">
        <v>216</v>
      </c>
      <c r="K434" s="5" t="s">
        <v>216</v>
      </c>
      <c r="L434" s="5" t="s">
        <v>216</v>
      </c>
      <c r="M434" s="5" t="s">
        <v>216</v>
      </c>
      <c r="N434" s="5" t="s">
        <v>216</v>
      </c>
      <c r="O434" s="5" t="s">
        <v>216</v>
      </c>
      <c r="P434" s="5" t="s">
        <v>216</v>
      </c>
      <c r="Q434" s="5">
        <v>0.1</v>
      </c>
      <c r="R434" s="5">
        <v>0.1</v>
      </c>
      <c r="S434" s="5">
        <v>0.1</v>
      </c>
      <c r="T434" s="5">
        <v>0.1</v>
      </c>
      <c r="U434" s="5">
        <v>0.1</v>
      </c>
      <c r="V434" s="5">
        <v>0.1</v>
      </c>
      <c r="W434" s="5">
        <v>0.1</v>
      </c>
    </row>
    <row r="435" spans="1:23" ht="25.5" x14ac:dyDescent="0.25">
      <c r="A435" s="4" t="s">
        <v>2051</v>
      </c>
      <c r="B435" s="4" t="s">
        <v>1907</v>
      </c>
      <c r="C435" s="4" t="s">
        <v>2052</v>
      </c>
      <c r="D435" s="1" t="s">
        <v>2053</v>
      </c>
      <c r="E435" s="5" t="s">
        <v>216</v>
      </c>
      <c r="F435" s="5" t="s">
        <v>216</v>
      </c>
      <c r="G435" s="5" t="s">
        <v>216</v>
      </c>
      <c r="H435" s="5">
        <v>0.1</v>
      </c>
      <c r="I435" s="5" t="s">
        <v>216</v>
      </c>
      <c r="J435" s="5" t="s">
        <v>216</v>
      </c>
      <c r="K435" s="5" t="s">
        <v>216</v>
      </c>
      <c r="L435" s="5" t="s">
        <v>216</v>
      </c>
      <c r="M435" s="5" t="s">
        <v>216</v>
      </c>
      <c r="N435" s="5" t="s">
        <v>216</v>
      </c>
      <c r="O435" s="5" t="s">
        <v>216</v>
      </c>
      <c r="P435" s="5" t="s">
        <v>216</v>
      </c>
      <c r="Q435" s="5">
        <v>0.1</v>
      </c>
      <c r="R435" s="5">
        <v>0.1</v>
      </c>
      <c r="S435" s="5">
        <v>0.1</v>
      </c>
      <c r="T435" s="5">
        <v>0.1</v>
      </c>
      <c r="U435" s="5">
        <v>0.1</v>
      </c>
      <c r="V435" s="5">
        <v>0.1</v>
      </c>
      <c r="W435" s="5">
        <v>0.1</v>
      </c>
    </row>
    <row r="436" spans="1:23" ht="25.5" x14ac:dyDescent="0.25">
      <c r="A436" s="4" t="s">
        <v>2054</v>
      </c>
      <c r="B436" s="4" t="s">
        <v>1907</v>
      </c>
      <c r="C436" s="4" t="s">
        <v>2055</v>
      </c>
      <c r="D436" s="1" t="s">
        <v>2056</v>
      </c>
      <c r="E436" s="5" t="s">
        <v>216</v>
      </c>
      <c r="F436" s="5" t="s">
        <v>216</v>
      </c>
      <c r="G436" s="5" t="s">
        <v>216</v>
      </c>
      <c r="H436" s="5">
        <v>0.1</v>
      </c>
      <c r="I436" s="5" t="s">
        <v>216</v>
      </c>
      <c r="J436" s="5" t="s">
        <v>216</v>
      </c>
      <c r="K436" s="5" t="s">
        <v>216</v>
      </c>
      <c r="L436" s="5" t="s">
        <v>216</v>
      </c>
      <c r="M436" s="5" t="s">
        <v>216</v>
      </c>
      <c r="N436" s="5" t="s">
        <v>216</v>
      </c>
      <c r="O436" s="5" t="s">
        <v>216</v>
      </c>
      <c r="P436" s="5" t="s">
        <v>216</v>
      </c>
      <c r="Q436" s="5">
        <v>0.1</v>
      </c>
      <c r="R436" s="5">
        <v>0.1</v>
      </c>
      <c r="S436" s="5">
        <v>0.1</v>
      </c>
      <c r="T436" s="5">
        <v>0.1</v>
      </c>
      <c r="U436" s="5">
        <v>0.1</v>
      </c>
      <c r="V436" s="5">
        <v>0.1</v>
      </c>
      <c r="W436" s="5">
        <v>0.1</v>
      </c>
    </row>
    <row r="437" spans="1:23" ht="25.5" x14ac:dyDescent="0.25">
      <c r="A437" s="4" t="s">
        <v>2057</v>
      </c>
      <c r="B437" s="4" t="s">
        <v>1907</v>
      </c>
      <c r="C437" s="4" t="s">
        <v>2058</v>
      </c>
      <c r="D437" s="1" t="s">
        <v>2059</v>
      </c>
      <c r="E437" s="5" t="s">
        <v>216</v>
      </c>
      <c r="F437" s="5" t="s">
        <v>216</v>
      </c>
      <c r="G437" s="5" t="s">
        <v>216</v>
      </c>
      <c r="H437" s="5">
        <v>0.1</v>
      </c>
      <c r="I437" s="5" t="s">
        <v>216</v>
      </c>
      <c r="J437" s="5" t="s">
        <v>216</v>
      </c>
      <c r="K437" s="5" t="s">
        <v>216</v>
      </c>
      <c r="L437" s="5" t="s">
        <v>216</v>
      </c>
      <c r="M437" s="5" t="s">
        <v>216</v>
      </c>
      <c r="N437" s="5" t="s">
        <v>216</v>
      </c>
      <c r="O437" s="5" t="s">
        <v>216</v>
      </c>
      <c r="P437" s="5" t="s">
        <v>216</v>
      </c>
      <c r="Q437" s="5">
        <v>0.1</v>
      </c>
      <c r="R437" s="5">
        <v>0.1</v>
      </c>
      <c r="S437" s="5">
        <v>0.1</v>
      </c>
      <c r="T437" s="5">
        <v>0.1</v>
      </c>
      <c r="U437" s="5">
        <v>0.1</v>
      </c>
      <c r="V437" s="5">
        <v>0.1</v>
      </c>
      <c r="W437" s="5">
        <v>0.1</v>
      </c>
    </row>
    <row r="438" spans="1:23" ht="25.5" x14ac:dyDescent="0.25">
      <c r="A438" s="4" t="s">
        <v>2060</v>
      </c>
      <c r="B438" s="4" t="s">
        <v>1907</v>
      </c>
      <c r="C438" s="4" t="s">
        <v>2061</v>
      </c>
      <c r="D438" s="1" t="s">
        <v>2062</v>
      </c>
      <c r="E438" s="5" t="s">
        <v>216</v>
      </c>
      <c r="F438" s="5" t="s">
        <v>216</v>
      </c>
      <c r="G438" s="5" t="s">
        <v>216</v>
      </c>
      <c r="H438" s="5">
        <v>0.1</v>
      </c>
      <c r="I438" s="5" t="s">
        <v>216</v>
      </c>
      <c r="J438" s="5" t="s">
        <v>216</v>
      </c>
      <c r="K438" s="5" t="s">
        <v>216</v>
      </c>
      <c r="L438" s="5" t="s">
        <v>216</v>
      </c>
      <c r="M438" s="5" t="s">
        <v>216</v>
      </c>
      <c r="N438" s="5" t="s">
        <v>216</v>
      </c>
      <c r="O438" s="5" t="s">
        <v>216</v>
      </c>
      <c r="P438" s="5" t="s">
        <v>216</v>
      </c>
      <c r="Q438" s="5">
        <v>0.1</v>
      </c>
      <c r="R438" s="5">
        <v>0.1</v>
      </c>
      <c r="S438" s="5">
        <v>0.1</v>
      </c>
      <c r="T438" s="5">
        <v>0.1</v>
      </c>
      <c r="U438" s="5">
        <v>0.1</v>
      </c>
      <c r="V438" s="5">
        <v>0.1</v>
      </c>
      <c r="W438" s="5">
        <v>0.1</v>
      </c>
    </row>
    <row r="439" spans="1:23" ht="25.5" x14ac:dyDescent="0.25">
      <c r="A439" s="4" t="s">
        <v>2063</v>
      </c>
      <c r="B439" s="4" t="s">
        <v>1907</v>
      </c>
      <c r="C439" s="4" t="s">
        <v>2064</v>
      </c>
      <c r="D439" s="1" t="s">
        <v>2065</v>
      </c>
      <c r="E439" s="5" t="s">
        <v>216</v>
      </c>
      <c r="F439" s="5" t="s">
        <v>216</v>
      </c>
      <c r="G439" s="5" t="s">
        <v>216</v>
      </c>
      <c r="H439" s="5">
        <v>0.1</v>
      </c>
      <c r="I439" s="5" t="s">
        <v>216</v>
      </c>
      <c r="J439" s="5" t="s">
        <v>216</v>
      </c>
      <c r="K439" s="5" t="s">
        <v>216</v>
      </c>
      <c r="L439" s="5" t="s">
        <v>216</v>
      </c>
      <c r="M439" s="5" t="s">
        <v>216</v>
      </c>
      <c r="N439" s="5" t="s">
        <v>216</v>
      </c>
      <c r="O439" s="5" t="s">
        <v>216</v>
      </c>
      <c r="P439" s="5" t="s">
        <v>216</v>
      </c>
      <c r="Q439" s="5">
        <v>0.1</v>
      </c>
      <c r="R439" s="5">
        <v>0.1</v>
      </c>
      <c r="S439" s="5">
        <v>0.1</v>
      </c>
      <c r="T439" s="5">
        <v>0.1</v>
      </c>
      <c r="U439" s="5">
        <v>0.1</v>
      </c>
      <c r="V439" s="5">
        <v>0.1</v>
      </c>
      <c r="W439" s="5">
        <v>0.1</v>
      </c>
    </row>
    <row r="440" spans="1:23" x14ac:dyDescent="0.25">
      <c r="A440" s="4" t="s">
        <v>2066</v>
      </c>
      <c r="B440" s="4" t="s">
        <v>1907</v>
      </c>
      <c r="C440" s="4" t="s">
        <v>2067</v>
      </c>
      <c r="D440" s="1" t="s">
        <v>2068</v>
      </c>
      <c r="E440" s="5" t="s">
        <v>216</v>
      </c>
      <c r="F440" s="5" t="s">
        <v>216</v>
      </c>
      <c r="G440" s="5" t="s">
        <v>216</v>
      </c>
      <c r="H440" s="5">
        <v>0.1</v>
      </c>
      <c r="I440" s="5" t="s">
        <v>216</v>
      </c>
      <c r="J440" s="5" t="s">
        <v>216</v>
      </c>
      <c r="K440" s="5" t="s">
        <v>216</v>
      </c>
      <c r="L440" s="5" t="s">
        <v>216</v>
      </c>
      <c r="M440" s="5" t="s">
        <v>216</v>
      </c>
      <c r="N440" s="5" t="s">
        <v>216</v>
      </c>
      <c r="O440" s="5" t="s">
        <v>216</v>
      </c>
      <c r="P440" s="5" t="s">
        <v>216</v>
      </c>
      <c r="Q440" s="5">
        <v>0.1</v>
      </c>
      <c r="R440" s="5">
        <v>0.1</v>
      </c>
      <c r="S440" s="5">
        <v>0.1</v>
      </c>
      <c r="T440" s="5">
        <v>0.1</v>
      </c>
      <c r="U440" s="5">
        <v>0.1</v>
      </c>
      <c r="V440" s="5">
        <v>0.1</v>
      </c>
      <c r="W440" s="5">
        <v>0.1</v>
      </c>
    </row>
    <row r="441" spans="1:23" ht="25.5" x14ac:dyDescent="0.25">
      <c r="A441" s="4" t="s">
        <v>2069</v>
      </c>
      <c r="B441" s="4" t="s">
        <v>1907</v>
      </c>
      <c r="C441" s="4" t="s">
        <v>2070</v>
      </c>
      <c r="D441" s="1" t="s">
        <v>2071</v>
      </c>
      <c r="E441" s="5" t="s">
        <v>216</v>
      </c>
      <c r="F441" s="5" t="s">
        <v>216</v>
      </c>
      <c r="G441" s="5" t="s">
        <v>216</v>
      </c>
      <c r="H441" s="5">
        <v>0.1</v>
      </c>
      <c r="I441" s="5" t="s">
        <v>216</v>
      </c>
      <c r="J441" s="5" t="s">
        <v>216</v>
      </c>
      <c r="K441" s="5" t="s">
        <v>216</v>
      </c>
      <c r="L441" s="5" t="s">
        <v>216</v>
      </c>
      <c r="M441" s="5" t="s">
        <v>216</v>
      </c>
      <c r="N441" s="5" t="s">
        <v>216</v>
      </c>
      <c r="O441" s="5" t="s">
        <v>216</v>
      </c>
      <c r="P441" s="5" t="s">
        <v>216</v>
      </c>
      <c r="Q441" s="5">
        <v>0.1</v>
      </c>
      <c r="R441" s="5">
        <v>0.1</v>
      </c>
      <c r="S441" s="5">
        <v>0.1</v>
      </c>
      <c r="T441" s="5">
        <v>0.1</v>
      </c>
      <c r="U441" s="5">
        <v>0.1</v>
      </c>
      <c r="V441" s="5">
        <v>0.1</v>
      </c>
      <c r="W441" s="5">
        <v>0.1</v>
      </c>
    </row>
    <row r="442" spans="1:23" ht="25.5" x14ac:dyDescent="0.25">
      <c r="A442" s="4" t="s">
        <v>2072</v>
      </c>
      <c r="B442" s="4" t="s">
        <v>1907</v>
      </c>
      <c r="C442" s="4" t="s">
        <v>2073</v>
      </c>
      <c r="D442" s="1" t="s">
        <v>2074</v>
      </c>
      <c r="E442" s="5" t="s">
        <v>216</v>
      </c>
      <c r="F442" s="5" t="s">
        <v>216</v>
      </c>
      <c r="G442" s="5" t="s">
        <v>216</v>
      </c>
      <c r="H442" s="5">
        <v>0.1</v>
      </c>
      <c r="I442" s="5" t="s">
        <v>216</v>
      </c>
      <c r="J442" s="5" t="s">
        <v>216</v>
      </c>
      <c r="K442" s="5" t="s">
        <v>216</v>
      </c>
      <c r="L442" s="5" t="s">
        <v>216</v>
      </c>
      <c r="M442" s="5" t="s">
        <v>216</v>
      </c>
      <c r="N442" s="5" t="s">
        <v>216</v>
      </c>
      <c r="O442" s="5" t="s">
        <v>216</v>
      </c>
      <c r="P442" s="5" t="s">
        <v>216</v>
      </c>
      <c r="Q442" s="5">
        <v>0.1</v>
      </c>
      <c r="R442" s="5">
        <v>0.1</v>
      </c>
      <c r="S442" s="5">
        <v>0.1</v>
      </c>
      <c r="T442" s="5">
        <v>0.1</v>
      </c>
      <c r="U442" s="5">
        <v>0.1</v>
      </c>
      <c r="V442" s="5">
        <v>0.1</v>
      </c>
      <c r="W442" s="5">
        <v>0.1</v>
      </c>
    </row>
    <row r="443" spans="1:23" ht="25.5" x14ac:dyDescent="0.25">
      <c r="A443" s="4" t="s">
        <v>2075</v>
      </c>
      <c r="B443" s="4" t="s">
        <v>1907</v>
      </c>
      <c r="C443" s="4" t="s">
        <v>2076</v>
      </c>
      <c r="D443" s="1" t="s">
        <v>2077</v>
      </c>
      <c r="E443" s="5" t="s">
        <v>216</v>
      </c>
      <c r="F443" s="5" t="s">
        <v>216</v>
      </c>
      <c r="G443" s="5" t="s">
        <v>216</v>
      </c>
      <c r="H443" s="5">
        <v>0.1</v>
      </c>
      <c r="I443" s="5" t="s">
        <v>216</v>
      </c>
      <c r="J443" s="5" t="s">
        <v>216</v>
      </c>
      <c r="K443" s="5" t="s">
        <v>216</v>
      </c>
      <c r="L443" s="5" t="s">
        <v>216</v>
      </c>
      <c r="M443" s="5" t="s">
        <v>216</v>
      </c>
      <c r="N443" s="5" t="s">
        <v>216</v>
      </c>
      <c r="O443" s="5" t="s">
        <v>216</v>
      </c>
      <c r="P443" s="5" t="s">
        <v>216</v>
      </c>
      <c r="Q443" s="5">
        <v>0.1</v>
      </c>
      <c r="R443" s="5">
        <v>0.1</v>
      </c>
      <c r="S443" s="5">
        <v>0.1</v>
      </c>
      <c r="T443" s="5">
        <v>0.1</v>
      </c>
      <c r="U443" s="5">
        <v>0.1</v>
      </c>
      <c r="V443" s="5">
        <v>0.1</v>
      </c>
      <c r="W443" s="5">
        <v>0.1</v>
      </c>
    </row>
    <row r="444" spans="1:23" ht="25.5" x14ac:dyDescent="0.25">
      <c r="A444" s="4" t="s">
        <v>2078</v>
      </c>
      <c r="B444" s="4" t="s">
        <v>1907</v>
      </c>
      <c r="C444" s="4" t="s">
        <v>2079</v>
      </c>
      <c r="D444" s="1" t="s">
        <v>2080</v>
      </c>
      <c r="E444" s="5" t="s">
        <v>216</v>
      </c>
      <c r="F444" s="5" t="s">
        <v>216</v>
      </c>
      <c r="G444" s="5" t="s">
        <v>216</v>
      </c>
      <c r="H444" s="5">
        <v>0.1</v>
      </c>
      <c r="I444" s="5" t="s">
        <v>216</v>
      </c>
      <c r="J444" s="5" t="s">
        <v>216</v>
      </c>
      <c r="K444" s="5" t="s">
        <v>216</v>
      </c>
      <c r="L444" s="5" t="s">
        <v>216</v>
      </c>
      <c r="M444" s="5" t="s">
        <v>216</v>
      </c>
      <c r="N444" s="5" t="s">
        <v>216</v>
      </c>
      <c r="O444" s="5" t="s">
        <v>216</v>
      </c>
      <c r="P444" s="5" t="s">
        <v>216</v>
      </c>
      <c r="Q444" s="5">
        <v>0.1</v>
      </c>
      <c r="R444" s="5">
        <v>0.1</v>
      </c>
      <c r="S444" s="5">
        <v>0.1</v>
      </c>
      <c r="T444" s="5">
        <v>0.1</v>
      </c>
      <c r="U444" s="5">
        <v>0.1</v>
      </c>
      <c r="V444" s="5">
        <v>0.1</v>
      </c>
      <c r="W444" s="5">
        <v>0.1</v>
      </c>
    </row>
    <row r="445" spans="1:23" ht="25.5" x14ac:dyDescent="0.25">
      <c r="A445" s="4" t="s">
        <v>2081</v>
      </c>
      <c r="B445" s="4" t="s">
        <v>1907</v>
      </c>
      <c r="C445" s="4" t="s">
        <v>2082</v>
      </c>
      <c r="D445" s="1" t="s">
        <v>2083</v>
      </c>
      <c r="E445" s="5" t="s">
        <v>216</v>
      </c>
      <c r="F445" s="5" t="s">
        <v>216</v>
      </c>
      <c r="G445" s="5" t="s">
        <v>216</v>
      </c>
      <c r="H445" s="5">
        <v>0.1</v>
      </c>
      <c r="I445" s="5" t="s">
        <v>216</v>
      </c>
      <c r="J445" s="5" t="s">
        <v>216</v>
      </c>
      <c r="K445" s="5" t="s">
        <v>216</v>
      </c>
      <c r="L445" s="5" t="s">
        <v>216</v>
      </c>
      <c r="M445" s="5" t="s">
        <v>216</v>
      </c>
      <c r="N445" s="5" t="s">
        <v>216</v>
      </c>
      <c r="O445" s="5" t="s">
        <v>216</v>
      </c>
      <c r="P445" s="5" t="s">
        <v>216</v>
      </c>
      <c r="Q445" s="5">
        <v>0.1</v>
      </c>
      <c r="R445" s="5">
        <v>0.1</v>
      </c>
      <c r="S445" s="5">
        <v>0.1</v>
      </c>
      <c r="T445" s="5">
        <v>0.1</v>
      </c>
      <c r="U445" s="5">
        <v>0.1</v>
      </c>
      <c r="V445" s="5">
        <v>0.1</v>
      </c>
      <c r="W445" s="5">
        <v>0.1</v>
      </c>
    </row>
    <row r="446" spans="1:23" ht="25.5" x14ac:dyDescent="0.25">
      <c r="A446" s="4" t="s">
        <v>2084</v>
      </c>
      <c r="B446" s="4" t="s">
        <v>1907</v>
      </c>
      <c r="C446" s="4" t="s">
        <v>2085</v>
      </c>
      <c r="D446" s="1" t="s">
        <v>2086</v>
      </c>
      <c r="E446" s="5" t="s">
        <v>216</v>
      </c>
      <c r="F446" s="5" t="s">
        <v>216</v>
      </c>
      <c r="G446" s="5" t="s">
        <v>216</v>
      </c>
      <c r="H446" s="5">
        <v>0.1</v>
      </c>
      <c r="I446" s="5" t="s">
        <v>216</v>
      </c>
      <c r="J446" s="5" t="s">
        <v>216</v>
      </c>
      <c r="K446" s="5" t="s">
        <v>216</v>
      </c>
      <c r="L446" s="5" t="s">
        <v>216</v>
      </c>
      <c r="M446" s="5" t="s">
        <v>216</v>
      </c>
      <c r="N446" s="5" t="s">
        <v>216</v>
      </c>
      <c r="O446" s="5" t="s">
        <v>216</v>
      </c>
      <c r="P446" s="5" t="s">
        <v>216</v>
      </c>
      <c r="Q446" s="5">
        <v>0.1</v>
      </c>
      <c r="R446" s="5">
        <v>0.1</v>
      </c>
      <c r="S446" s="5">
        <v>0.1</v>
      </c>
      <c r="T446" s="5">
        <v>0.1</v>
      </c>
      <c r="U446" s="5">
        <v>0.1</v>
      </c>
      <c r="V446" s="5">
        <v>0.1</v>
      </c>
      <c r="W446" s="5">
        <v>0.1</v>
      </c>
    </row>
    <row r="447" spans="1:23" ht="25.5" x14ac:dyDescent="0.25">
      <c r="A447" s="4" t="s">
        <v>2087</v>
      </c>
      <c r="B447" s="4" t="s">
        <v>1907</v>
      </c>
      <c r="C447" s="4" t="s">
        <v>2088</v>
      </c>
      <c r="D447" s="1" t="s">
        <v>2089</v>
      </c>
      <c r="E447" s="5" t="s">
        <v>216</v>
      </c>
      <c r="F447" s="5" t="s">
        <v>216</v>
      </c>
      <c r="G447" s="5" t="s">
        <v>216</v>
      </c>
      <c r="H447" s="5">
        <v>0.1</v>
      </c>
      <c r="I447" s="5" t="s">
        <v>216</v>
      </c>
      <c r="J447" s="5" t="s">
        <v>216</v>
      </c>
      <c r="K447" s="5" t="s">
        <v>216</v>
      </c>
      <c r="L447" s="5" t="s">
        <v>216</v>
      </c>
      <c r="M447" s="5" t="s">
        <v>216</v>
      </c>
      <c r="N447" s="5" t="s">
        <v>216</v>
      </c>
      <c r="O447" s="5" t="s">
        <v>216</v>
      </c>
      <c r="P447" s="5" t="s">
        <v>216</v>
      </c>
      <c r="Q447" s="5">
        <v>0.1</v>
      </c>
      <c r="R447" s="5">
        <v>0.1</v>
      </c>
      <c r="S447" s="5">
        <v>0.1</v>
      </c>
      <c r="T447" s="5">
        <v>0.1</v>
      </c>
      <c r="U447" s="5">
        <v>0.1</v>
      </c>
      <c r="V447" s="5">
        <v>0.1</v>
      </c>
      <c r="W447" s="5">
        <v>0.1</v>
      </c>
    </row>
    <row r="448" spans="1:23" ht="25.5" x14ac:dyDescent="0.25">
      <c r="A448" s="4" t="s">
        <v>2090</v>
      </c>
      <c r="B448" s="4" t="s">
        <v>1907</v>
      </c>
      <c r="C448" s="4" t="s">
        <v>2091</v>
      </c>
      <c r="D448" s="1" t="s">
        <v>2092</v>
      </c>
      <c r="E448" s="5" t="s">
        <v>216</v>
      </c>
      <c r="F448" s="5" t="s">
        <v>216</v>
      </c>
      <c r="G448" s="5" t="s">
        <v>216</v>
      </c>
      <c r="H448" s="5">
        <v>0.1</v>
      </c>
      <c r="I448" s="5" t="s">
        <v>216</v>
      </c>
      <c r="J448" s="5" t="s">
        <v>216</v>
      </c>
      <c r="K448" s="5" t="s">
        <v>216</v>
      </c>
      <c r="L448" s="5" t="s">
        <v>216</v>
      </c>
      <c r="M448" s="5" t="s">
        <v>216</v>
      </c>
      <c r="N448" s="5" t="s">
        <v>216</v>
      </c>
      <c r="O448" s="5" t="s">
        <v>216</v>
      </c>
      <c r="P448" s="5" t="s">
        <v>216</v>
      </c>
      <c r="Q448" s="5">
        <v>0.1</v>
      </c>
      <c r="R448" s="5">
        <v>0.1</v>
      </c>
      <c r="S448" s="5">
        <v>0.1</v>
      </c>
      <c r="T448" s="5">
        <v>0.1</v>
      </c>
      <c r="U448" s="5">
        <v>0.1</v>
      </c>
      <c r="V448" s="5">
        <v>0.1</v>
      </c>
      <c r="W448" s="5">
        <v>0.1</v>
      </c>
    </row>
    <row r="449" spans="1:23" ht="25.5" x14ac:dyDescent="0.25">
      <c r="A449" s="4" t="s">
        <v>2093</v>
      </c>
      <c r="B449" s="4" t="s">
        <v>1907</v>
      </c>
      <c r="C449" s="4" t="s">
        <v>2094</v>
      </c>
      <c r="D449" s="1" t="s">
        <v>2095</v>
      </c>
      <c r="E449" s="5" t="s">
        <v>216</v>
      </c>
      <c r="F449" s="5" t="s">
        <v>216</v>
      </c>
      <c r="G449" s="5" t="s">
        <v>216</v>
      </c>
      <c r="H449" s="5">
        <v>0.1</v>
      </c>
      <c r="I449" s="5" t="s">
        <v>216</v>
      </c>
      <c r="J449" s="5" t="s">
        <v>216</v>
      </c>
      <c r="K449" s="5" t="s">
        <v>216</v>
      </c>
      <c r="L449" s="5" t="s">
        <v>216</v>
      </c>
      <c r="M449" s="5" t="s">
        <v>216</v>
      </c>
      <c r="N449" s="5" t="s">
        <v>216</v>
      </c>
      <c r="O449" s="5" t="s">
        <v>216</v>
      </c>
      <c r="P449" s="5" t="s">
        <v>216</v>
      </c>
      <c r="Q449" s="5">
        <v>0.1</v>
      </c>
      <c r="R449" s="5">
        <v>0.1</v>
      </c>
      <c r="S449" s="5">
        <v>0.1</v>
      </c>
      <c r="T449" s="5">
        <v>0.1</v>
      </c>
      <c r="U449" s="5">
        <v>0.1</v>
      </c>
      <c r="V449" s="5">
        <v>0.1</v>
      </c>
      <c r="W449" s="5">
        <v>0.1</v>
      </c>
    </row>
    <row r="450" spans="1:23" ht="25.5" x14ac:dyDescent="0.25">
      <c r="A450" s="4" t="s">
        <v>2096</v>
      </c>
      <c r="B450" s="4" t="s">
        <v>1907</v>
      </c>
      <c r="C450" s="4" t="s">
        <v>2097</v>
      </c>
      <c r="D450" s="1" t="s">
        <v>2098</v>
      </c>
      <c r="E450" s="5" t="s">
        <v>216</v>
      </c>
      <c r="F450" s="5" t="s">
        <v>216</v>
      </c>
      <c r="G450" s="5" t="s">
        <v>216</v>
      </c>
      <c r="H450" s="5">
        <v>0.1</v>
      </c>
      <c r="I450" s="5" t="s">
        <v>216</v>
      </c>
      <c r="J450" s="5" t="s">
        <v>216</v>
      </c>
      <c r="K450" s="5" t="s">
        <v>216</v>
      </c>
      <c r="L450" s="5" t="s">
        <v>216</v>
      </c>
      <c r="M450" s="5" t="s">
        <v>216</v>
      </c>
      <c r="N450" s="5" t="s">
        <v>216</v>
      </c>
      <c r="O450" s="5" t="s">
        <v>216</v>
      </c>
      <c r="P450" s="5" t="s">
        <v>216</v>
      </c>
      <c r="Q450" s="5">
        <v>0.1</v>
      </c>
      <c r="R450" s="5">
        <v>0.1</v>
      </c>
      <c r="S450" s="5">
        <v>0.1</v>
      </c>
      <c r="T450" s="5">
        <v>0.1</v>
      </c>
      <c r="U450" s="5">
        <v>0.1</v>
      </c>
      <c r="V450" s="5">
        <v>0.1</v>
      </c>
      <c r="W450" s="5">
        <v>0.1</v>
      </c>
    </row>
    <row r="451" spans="1:23" ht="25.5" x14ac:dyDescent="0.25">
      <c r="A451" s="4" t="s">
        <v>2099</v>
      </c>
      <c r="B451" s="4" t="s">
        <v>1907</v>
      </c>
      <c r="C451" s="4" t="s">
        <v>2100</v>
      </c>
      <c r="D451" s="1" t="s">
        <v>2101</v>
      </c>
      <c r="E451" s="5" t="s">
        <v>216</v>
      </c>
      <c r="F451" s="5" t="s">
        <v>216</v>
      </c>
      <c r="G451" s="5" t="s">
        <v>216</v>
      </c>
      <c r="H451" s="5">
        <v>0.1</v>
      </c>
      <c r="I451" s="5" t="s">
        <v>216</v>
      </c>
      <c r="J451" s="5" t="s">
        <v>216</v>
      </c>
      <c r="K451" s="5" t="s">
        <v>216</v>
      </c>
      <c r="L451" s="5" t="s">
        <v>216</v>
      </c>
      <c r="M451" s="5" t="s">
        <v>216</v>
      </c>
      <c r="N451" s="5" t="s">
        <v>216</v>
      </c>
      <c r="O451" s="5" t="s">
        <v>216</v>
      </c>
      <c r="P451" s="5" t="s">
        <v>216</v>
      </c>
      <c r="Q451" s="5">
        <v>0.1</v>
      </c>
      <c r="R451" s="5">
        <v>0.1</v>
      </c>
      <c r="S451" s="5">
        <v>0.1</v>
      </c>
      <c r="T451" s="5">
        <v>0.1</v>
      </c>
      <c r="U451" s="5">
        <v>0.1</v>
      </c>
      <c r="V451" s="5">
        <v>0.1</v>
      </c>
      <c r="W451" s="5">
        <v>0.1</v>
      </c>
    </row>
    <row r="452" spans="1:23" ht="25.5" x14ac:dyDescent="0.25">
      <c r="A452" s="4" t="s">
        <v>2102</v>
      </c>
      <c r="B452" s="4" t="s">
        <v>1907</v>
      </c>
      <c r="C452" s="4" t="s">
        <v>2103</v>
      </c>
      <c r="D452" s="1" t="s">
        <v>2104</v>
      </c>
      <c r="E452" s="5" t="s">
        <v>216</v>
      </c>
      <c r="F452" s="5" t="s">
        <v>216</v>
      </c>
      <c r="G452" s="5" t="s">
        <v>216</v>
      </c>
      <c r="H452" s="5">
        <v>0.2</v>
      </c>
      <c r="I452" s="5" t="s">
        <v>216</v>
      </c>
      <c r="J452" s="5" t="s">
        <v>216</v>
      </c>
      <c r="K452" s="5" t="s">
        <v>216</v>
      </c>
      <c r="L452" s="5" t="s">
        <v>216</v>
      </c>
      <c r="M452" s="5" t="s">
        <v>216</v>
      </c>
      <c r="N452" s="5" t="s">
        <v>216</v>
      </c>
      <c r="O452" s="5" t="s">
        <v>216</v>
      </c>
      <c r="P452" s="5" t="s">
        <v>216</v>
      </c>
      <c r="Q452" s="5">
        <v>0.2</v>
      </c>
      <c r="R452" s="5">
        <v>0.2</v>
      </c>
      <c r="S452" s="5">
        <v>0.2</v>
      </c>
      <c r="T452" s="5">
        <v>0.2</v>
      </c>
      <c r="U452" s="5">
        <v>0.2</v>
      </c>
      <c r="V452" s="5">
        <v>0.2</v>
      </c>
      <c r="W452" s="5">
        <v>0.2</v>
      </c>
    </row>
    <row r="453" spans="1:23" ht="25.5" x14ac:dyDescent="0.25">
      <c r="A453" s="4" t="s">
        <v>2105</v>
      </c>
      <c r="B453" s="4" t="s">
        <v>1907</v>
      </c>
      <c r="C453" s="4" t="s">
        <v>2106</v>
      </c>
      <c r="D453" s="1" t="s">
        <v>2107</v>
      </c>
      <c r="E453" s="5" t="s">
        <v>216</v>
      </c>
      <c r="F453" s="5" t="s">
        <v>216</v>
      </c>
      <c r="G453" s="5" t="s">
        <v>216</v>
      </c>
      <c r="H453" s="5">
        <v>0.2</v>
      </c>
      <c r="I453" s="5" t="s">
        <v>216</v>
      </c>
      <c r="J453" s="5" t="s">
        <v>216</v>
      </c>
      <c r="K453" s="5" t="s">
        <v>216</v>
      </c>
      <c r="L453" s="5" t="s">
        <v>216</v>
      </c>
      <c r="M453" s="5" t="s">
        <v>216</v>
      </c>
      <c r="N453" s="5" t="s">
        <v>216</v>
      </c>
      <c r="O453" s="5" t="s">
        <v>216</v>
      </c>
      <c r="P453" s="5" t="s">
        <v>216</v>
      </c>
      <c r="Q453" s="5">
        <v>0.2</v>
      </c>
      <c r="R453" s="5">
        <v>0.2</v>
      </c>
      <c r="S453" s="5">
        <v>0.2</v>
      </c>
      <c r="T453" s="5">
        <v>0.2</v>
      </c>
      <c r="U453" s="5">
        <v>0.2</v>
      </c>
      <c r="V453" s="5">
        <v>0.2</v>
      </c>
      <c r="W453" s="5">
        <v>0.2</v>
      </c>
    </row>
    <row r="454" spans="1:23" ht="25.5" x14ac:dyDescent="0.25">
      <c r="A454" s="4" t="s">
        <v>2108</v>
      </c>
      <c r="B454" s="4" t="s">
        <v>1907</v>
      </c>
      <c r="C454" s="4" t="s">
        <v>2109</v>
      </c>
      <c r="D454" s="1" t="s">
        <v>2110</v>
      </c>
      <c r="E454" s="5" t="s">
        <v>216</v>
      </c>
      <c r="F454" s="5" t="s">
        <v>216</v>
      </c>
      <c r="G454" s="5" t="s">
        <v>216</v>
      </c>
      <c r="H454" s="5">
        <v>0.2</v>
      </c>
      <c r="I454" s="5" t="s">
        <v>216</v>
      </c>
      <c r="J454" s="5" t="s">
        <v>216</v>
      </c>
      <c r="K454" s="5" t="s">
        <v>216</v>
      </c>
      <c r="L454" s="5" t="s">
        <v>216</v>
      </c>
      <c r="M454" s="5" t="s">
        <v>216</v>
      </c>
      <c r="N454" s="5" t="s">
        <v>216</v>
      </c>
      <c r="O454" s="5" t="s">
        <v>216</v>
      </c>
      <c r="P454" s="5" t="s">
        <v>216</v>
      </c>
      <c r="Q454" s="5">
        <v>0.2</v>
      </c>
      <c r="R454" s="5">
        <v>0.2</v>
      </c>
      <c r="S454" s="5">
        <v>0.2</v>
      </c>
      <c r="T454" s="5">
        <v>0.2</v>
      </c>
      <c r="U454" s="5">
        <v>0.2</v>
      </c>
      <c r="V454" s="5">
        <v>0.1</v>
      </c>
      <c r="W454" s="5">
        <v>0.1</v>
      </c>
    </row>
    <row r="455" spans="1:23" ht="25.5" x14ac:dyDescent="0.25">
      <c r="A455" s="4" t="s">
        <v>2111</v>
      </c>
      <c r="B455" s="4" t="s">
        <v>1907</v>
      </c>
      <c r="C455" s="4" t="s">
        <v>2112</v>
      </c>
      <c r="D455" s="1" t="s">
        <v>2113</v>
      </c>
      <c r="E455" s="5" t="s">
        <v>216</v>
      </c>
      <c r="F455" s="5" t="s">
        <v>216</v>
      </c>
      <c r="G455" s="5" t="s">
        <v>216</v>
      </c>
      <c r="H455" s="5">
        <v>0.1</v>
      </c>
      <c r="I455" s="5" t="s">
        <v>216</v>
      </c>
      <c r="J455" s="5" t="s">
        <v>216</v>
      </c>
      <c r="K455" s="5" t="s">
        <v>216</v>
      </c>
      <c r="L455" s="5" t="s">
        <v>216</v>
      </c>
      <c r="M455" s="5" t="s">
        <v>216</v>
      </c>
      <c r="N455" s="5" t="s">
        <v>216</v>
      </c>
      <c r="O455" s="5" t="s">
        <v>216</v>
      </c>
      <c r="P455" s="5" t="s">
        <v>216</v>
      </c>
      <c r="Q455" s="5">
        <v>0.1</v>
      </c>
      <c r="R455" s="5">
        <v>0.1</v>
      </c>
      <c r="S455" s="5">
        <v>0.1</v>
      </c>
      <c r="T455" s="5">
        <v>0.1</v>
      </c>
      <c r="U455" s="5">
        <v>0.1</v>
      </c>
      <c r="V455" s="5">
        <v>0.2</v>
      </c>
      <c r="W455" s="5">
        <v>0.2</v>
      </c>
    </row>
    <row r="456" spans="1:23" ht="25.5" x14ac:dyDescent="0.25">
      <c r="A456" s="4" t="s">
        <v>2114</v>
      </c>
      <c r="B456" s="4" t="s">
        <v>1907</v>
      </c>
      <c r="C456" s="4" t="s">
        <v>2115</v>
      </c>
      <c r="D456" s="1" t="s">
        <v>2116</v>
      </c>
      <c r="E456" s="5" t="s">
        <v>216</v>
      </c>
      <c r="F456" s="5" t="s">
        <v>216</v>
      </c>
      <c r="G456" s="5" t="s">
        <v>216</v>
      </c>
      <c r="H456" s="5">
        <v>0.2</v>
      </c>
      <c r="I456" s="5" t="s">
        <v>216</v>
      </c>
      <c r="J456" s="5" t="s">
        <v>216</v>
      </c>
      <c r="K456" s="5" t="s">
        <v>216</v>
      </c>
      <c r="L456" s="5" t="s">
        <v>216</v>
      </c>
      <c r="M456" s="5" t="s">
        <v>216</v>
      </c>
      <c r="N456" s="5" t="s">
        <v>216</v>
      </c>
      <c r="O456" s="5" t="s">
        <v>216</v>
      </c>
      <c r="P456" s="5" t="s">
        <v>216</v>
      </c>
      <c r="Q456" s="5">
        <v>0.2</v>
      </c>
      <c r="R456" s="5">
        <v>0.2</v>
      </c>
      <c r="S456" s="5">
        <v>0.2</v>
      </c>
      <c r="T456" s="5">
        <v>0.2</v>
      </c>
      <c r="U456" s="5">
        <v>0.2</v>
      </c>
      <c r="V456" s="5">
        <v>0.2</v>
      </c>
      <c r="W456" s="5">
        <v>0.2</v>
      </c>
    </row>
    <row r="457" spans="1:23" ht="25.5" x14ac:dyDescent="0.25">
      <c r="A457" s="4" t="s">
        <v>2117</v>
      </c>
      <c r="B457" s="4" t="s">
        <v>1907</v>
      </c>
      <c r="C457" s="4" t="s">
        <v>2118</v>
      </c>
      <c r="D457" s="1" t="s">
        <v>2119</v>
      </c>
      <c r="E457" s="5" t="s">
        <v>216</v>
      </c>
      <c r="F457" s="5" t="s">
        <v>216</v>
      </c>
      <c r="G457" s="5" t="s">
        <v>216</v>
      </c>
      <c r="H457" s="5">
        <v>0.2</v>
      </c>
      <c r="I457" s="5" t="s">
        <v>216</v>
      </c>
      <c r="J457" s="5" t="s">
        <v>216</v>
      </c>
      <c r="K457" s="5" t="s">
        <v>216</v>
      </c>
      <c r="L457" s="5" t="s">
        <v>216</v>
      </c>
      <c r="M457" s="5" t="s">
        <v>216</v>
      </c>
      <c r="N457" s="5" t="s">
        <v>216</v>
      </c>
      <c r="O457" s="5" t="s">
        <v>216</v>
      </c>
      <c r="P457" s="5" t="s">
        <v>216</v>
      </c>
      <c r="Q457" s="5">
        <v>0.2</v>
      </c>
      <c r="R457" s="5">
        <v>0.2</v>
      </c>
      <c r="S457" s="5">
        <v>0.2</v>
      </c>
      <c r="T457" s="5">
        <v>0.2</v>
      </c>
      <c r="U457" s="5">
        <v>0.2</v>
      </c>
      <c r="V457" s="5">
        <v>0.2</v>
      </c>
      <c r="W457" s="5">
        <v>0.2</v>
      </c>
    </row>
    <row r="458" spans="1:23" ht="25.5" x14ac:dyDescent="0.25">
      <c r="A458" s="4" t="s">
        <v>2120</v>
      </c>
      <c r="B458" s="4" t="s">
        <v>1907</v>
      </c>
      <c r="C458" s="4" t="s">
        <v>2121</v>
      </c>
      <c r="D458" s="1" t="s">
        <v>2122</v>
      </c>
      <c r="E458" s="5" t="s">
        <v>216</v>
      </c>
      <c r="F458" s="5" t="s">
        <v>216</v>
      </c>
      <c r="G458" s="5" t="s">
        <v>216</v>
      </c>
      <c r="H458" s="5">
        <v>0.2</v>
      </c>
      <c r="I458" s="5" t="s">
        <v>216</v>
      </c>
      <c r="J458" s="5" t="s">
        <v>216</v>
      </c>
      <c r="K458" s="5" t="s">
        <v>216</v>
      </c>
      <c r="L458" s="5" t="s">
        <v>216</v>
      </c>
      <c r="M458" s="5" t="s">
        <v>216</v>
      </c>
      <c r="N458" s="5" t="s">
        <v>216</v>
      </c>
      <c r="O458" s="5" t="s">
        <v>216</v>
      </c>
      <c r="P458" s="5" t="s">
        <v>216</v>
      </c>
      <c r="Q458" s="5">
        <v>0.2</v>
      </c>
      <c r="R458" s="5">
        <v>0.2</v>
      </c>
      <c r="S458" s="5">
        <v>0.2</v>
      </c>
      <c r="T458" s="5">
        <v>0.2</v>
      </c>
      <c r="U458" s="5">
        <v>0.2</v>
      </c>
      <c r="V458" s="5">
        <v>0.2</v>
      </c>
      <c r="W458" s="5">
        <v>0.2</v>
      </c>
    </row>
    <row r="459" spans="1:23" ht="25.5" x14ac:dyDescent="0.25">
      <c r="A459" s="4" t="s">
        <v>2123</v>
      </c>
      <c r="B459" s="4" t="s">
        <v>1907</v>
      </c>
      <c r="C459" s="4" t="s">
        <v>2124</v>
      </c>
      <c r="D459" s="1" t="s">
        <v>2125</v>
      </c>
      <c r="E459" s="5" t="s">
        <v>216</v>
      </c>
      <c r="F459" s="5" t="s">
        <v>216</v>
      </c>
      <c r="G459" s="5" t="s">
        <v>216</v>
      </c>
      <c r="H459" s="5">
        <v>0.2</v>
      </c>
      <c r="I459" s="5" t="s">
        <v>216</v>
      </c>
      <c r="J459" s="5" t="s">
        <v>216</v>
      </c>
      <c r="K459" s="5" t="s">
        <v>216</v>
      </c>
      <c r="L459" s="5" t="s">
        <v>216</v>
      </c>
      <c r="M459" s="5" t="s">
        <v>216</v>
      </c>
      <c r="N459" s="5" t="s">
        <v>216</v>
      </c>
      <c r="O459" s="5" t="s">
        <v>216</v>
      </c>
      <c r="P459" s="5" t="s">
        <v>216</v>
      </c>
      <c r="Q459" s="5">
        <v>0.2</v>
      </c>
      <c r="R459" s="5">
        <v>0.2</v>
      </c>
      <c r="S459" s="5">
        <v>0.2</v>
      </c>
      <c r="T459" s="5">
        <v>0.2</v>
      </c>
      <c r="U459" s="5">
        <v>0.2</v>
      </c>
      <c r="V459" s="5">
        <v>0.2</v>
      </c>
      <c r="W459" s="5">
        <v>0.2</v>
      </c>
    </row>
    <row r="460" spans="1:23" ht="25.5" x14ac:dyDescent="0.25">
      <c r="A460" s="4" t="s">
        <v>2126</v>
      </c>
      <c r="B460" s="4" t="s">
        <v>1907</v>
      </c>
      <c r="C460" s="4" t="s">
        <v>2127</v>
      </c>
      <c r="D460" s="1" t="s">
        <v>2128</v>
      </c>
      <c r="E460" s="5" t="s">
        <v>216</v>
      </c>
      <c r="F460" s="5" t="s">
        <v>216</v>
      </c>
      <c r="G460" s="5" t="s">
        <v>216</v>
      </c>
      <c r="H460" s="5">
        <v>0.2</v>
      </c>
      <c r="I460" s="5" t="s">
        <v>216</v>
      </c>
      <c r="J460" s="5" t="s">
        <v>216</v>
      </c>
      <c r="K460" s="5" t="s">
        <v>216</v>
      </c>
      <c r="L460" s="5" t="s">
        <v>216</v>
      </c>
      <c r="M460" s="5" t="s">
        <v>216</v>
      </c>
      <c r="N460" s="5" t="s">
        <v>216</v>
      </c>
      <c r="O460" s="5" t="s">
        <v>216</v>
      </c>
      <c r="P460" s="5" t="s">
        <v>216</v>
      </c>
      <c r="Q460" s="5">
        <v>0.2</v>
      </c>
      <c r="R460" s="5">
        <v>0.2</v>
      </c>
      <c r="S460" s="5">
        <v>0.2</v>
      </c>
      <c r="T460" s="5">
        <v>0.2</v>
      </c>
      <c r="U460" s="5">
        <v>0.2</v>
      </c>
      <c r="V460" s="5">
        <v>0.2</v>
      </c>
      <c r="W460" s="5">
        <v>0.2</v>
      </c>
    </row>
    <row r="461" spans="1:23" ht="25.5" x14ac:dyDescent="0.25">
      <c r="A461" s="4" t="s">
        <v>2129</v>
      </c>
      <c r="B461" s="4" t="s">
        <v>1907</v>
      </c>
      <c r="C461" s="4" t="s">
        <v>2130</v>
      </c>
      <c r="D461" s="1" t="s">
        <v>2131</v>
      </c>
      <c r="E461" s="5" t="s">
        <v>216</v>
      </c>
      <c r="F461" s="5" t="s">
        <v>216</v>
      </c>
      <c r="G461" s="5" t="s">
        <v>216</v>
      </c>
      <c r="H461" s="5">
        <v>0.2</v>
      </c>
      <c r="I461" s="5" t="s">
        <v>216</v>
      </c>
      <c r="J461" s="5" t="s">
        <v>216</v>
      </c>
      <c r="K461" s="5" t="s">
        <v>216</v>
      </c>
      <c r="L461" s="5" t="s">
        <v>216</v>
      </c>
      <c r="M461" s="5" t="s">
        <v>216</v>
      </c>
      <c r="N461" s="5" t="s">
        <v>216</v>
      </c>
      <c r="O461" s="5" t="s">
        <v>216</v>
      </c>
      <c r="P461" s="5" t="s">
        <v>216</v>
      </c>
      <c r="Q461" s="5">
        <v>0.2</v>
      </c>
      <c r="R461" s="5">
        <v>0.2</v>
      </c>
      <c r="S461" s="5">
        <v>0.2</v>
      </c>
      <c r="T461" s="5">
        <v>0.2</v>
      </c>
      <c r="U461" s="5">
        <v>0.2</v>
      </c>
      <c r="V461" s="5">
        <v>0.2</v>
      </c>
      <c r="W461" s="5">
        <v>0.2</v>
      </c>
    </row>
    <row r="462" spans="1:23" ht="25.5" x14ac:dyDescent="0.25">
      <c r="A462" s="4" t="s">
        <v>2132</v>
      </c>
      <c r="B462" s="4" t="s">
        <v>1907</v>
      </c>
      <c r="C462" s="4" t="s">
        <v>2133</v>
      </c>
      <c r="D462" s="1" t="s">
        <v>2134</v>
      </c>
      <c r="E462" s="5" t="s">
        <v>216</v>
      </c>
      <c r="F462" s="5" t="s">
        <v>216</v>
      </c>
      <c r="G462" s="5" t="s">
        <v>216</v>
      </c>
      <c r="H462" s="5">
        <v>0.2</v>
      </c>
      <c r="I462" s="5" t="s">
        <v>216</v>
      </c>
      <c r="J462" s="5" t="s">
        <v>216</v>
      </c>
      <c r="K462" s="5" t="s">
        <v>216</v>
      </c>
      <c r="L462" s="5" t="s">
        <v>216</v>
      </c>
      <c r="M462" s="5" t="s">
        <v>216</v>
      </c>
      <c r="N462" s="5" t="s">
        <v>216</v>
      </c>
      <c r="O462" s="5" t="s">
        <v>216</v>
      </c>
      <c r="P462" s="5" t="s">
        <v>216</v>
      </c>
      <c r="Q462" s="5">
        <v>0.2</v>
      </c>
      <c r="R462" s="5">
        <v>0.2</v>
      </c>
      <c r="S462" s="5">
        <v>0.2</v>
      </c>
      <c r="T462" s="5">
        <v>0.2</v>
      </c>
      <c r="U462" s="5">
        <v>0.2</v>
      </c>
      <c r="V462" s="5">
        <v>0.2</v>
      </c>
      <c r="W462" s="5">
        <v>0.2</v>
      </c>
    </row>
    <row r="463" spans="1:23" ht="25.5" x14ac:dyDescent="0.25">
      <c r="A463" s="4" t="s">
        <v>2135</v>
      </c>
      <c r="B463" s="4" t="s">
        <v>1907</v>
      </c>
      <c r="C463" s="4" t="s">
        <v>2136</v>
      </c>
      <c r="D463" s="1" t="s">
        <v>2137</v>
      </c>
      <c r="E463" s="5" t="s">
        <v>216</v>
      </c>
      <c r="F463" s="5" t="s">
        <v>216</v>
      </c>
      <c r="G463" s="5" t="s">
        <v>216</v>
      </c>
      <c r="H463" s="5">
        <v>0.2</v>
      </c>
      <c r="I463" s="5" t="s">
        <v>216</v>
      </c>
      <c r="J463" s="5" t="s">
        <v>216</v>
      </c>
      <c r="K463" s="5" t="s">
        <v>216</v>
      </c>
      <c r="L463" s="5" t="s">
        <v>216</v>
      </c>
      <c r="M463" s="5" t="s">
        <v>216</v>
      </c>
      <c r="N463" s="5" t="s">
        <v>216</v>
      </c>
      <c r="O463" s="5" t="s">
        <v>216</v>
      </c>
      <c r="P463" s="5" t="s">
        <v>216</v>
      </c>
      <c r="Q463" s="5">
        <v>0.2</v>
      </c>
      <c r="R463" s="5">
        <v>0.2</v>
      </c>
      <c r="S463" s="5">
        <v>0.2</v>
      </c>
      <c r="T463" s="5">
        <v>0.2</v>
      </c>
      <c r="U463" s="5">
        <v>0.2</v>
      </c>
      <c r="V463" s="5">
        <v>0.2</v>
      </c>
      <c r="W463" s="5">
        <v>0.2</v>
      </c>
    </row>
    <row r="464" spans="1:23" x14ac:dyDescent="0.25">
      <c r="A464" s="4" t="s">
        <v>2138</v>
      </c>
      <c r="B464" s="4" t="s">
        <v>1907</v>
      </c>
      <c r="C464" s="4" t="s">
        <v>2139</v>
      </c>
      <c r="D464" s="1" t="s">
        <v>2140</v>
      </c>
      <c r="E464" s="5" t="s">
        <v>216</v>
      </c>
      <c r="F464" s="5" t="s">
        <v>216</v>
      </c>
      <c r="G464" s="5" t="s">
        <v>216</v>
      </c>
      <c r="H464" s="5">
        <v>0.2</v>
      </c>
      <c r="I464" s="5" t="s">
        <v>216</v>
      </c>
      <c r="J464" s="5" t="s">
        <v>216</v>
      </c>
      <c r="K464" s="5" t="s">
        <v>216</v>
      </c>
      <c r="L464" s="5" t="s">
        <v>216</v>
      </c>
      <c r="M464" s="5" t="s">
        <v>216</v>
      </c>
      <c r="N464" s="5" t="s">
        <v>216</v>
      </c>
      <c r="O464" s="5" t="s">
        <v>216</v>
      </c>
      <c r="P464" s="5" t="s">
        <v>216</v>
      </c>
      <c r="Q464" s="5">
        <v>0.2</v>
      </c>
      <c r="R464" s="5">
        <v>0.2</v>
      </c>
      <c r="S464" s="5">
        <v>0.2</v>
      </c>
      <c r="T464" s="5">
        <v>0.2</v>
      </c>
      <c r="U464" s="5">
        <v>0.2</v>
      </c>
      <c r="V464" s="5">
        <v>0.2</v>
      </c>
      <c r="W464" s="5">
        <v>0.2</v>
      </c>
    </row>
    <row r="465" spans="1:23" ht="25.5" x14ac:dyDescent="0.25">
      <c r="A465" s="4" t="s">
        <v>2141</v>
      </c>
      <c r="B465" s="4" t="s">
        <v>1907</v>
      </c>
      <c r="C465" s="4" t="s">
        <v>2142</v>
      </c>
      <c r="D465" s="1" t="s">
        <v>2143</v>
      </c>
      <c r="E465" s="5" t="s">
        <v>216</v>
      </c>
      <c r="F465" s="5" t="s">
        <v>216</v>
      </c>
      <c r="G465" s="5" t="s">
        <v>216</v>
      </c>
      <c r="H465" s="5">
        <v>0.2</v>
      </c>
      <c r="I465" s="5" t="s">
        <v>216</v>
      </c>
      <c r="J465" s="5" t="s">
        <v>216</v>
      </c>
      <c r="K465" s="5" t="s">
        <v>216</v>
      </c>
      <c r="L465" s="5" t="s">
        <v>216</v>
      </c>
      <c r="M465" s="5" t="s">
        <v>216</v>
      </c>
      <c r="N465" s="5" t="s">
        <v>216</v>
      </c>
      <c r="O465" s="5" t="s">
        <v>216</v>
      </c>
      <c r="P465" s="5" t="s">
        <v>216</v>
      </c>
      <c r="Q465" s="5">
        <v>0.2</v>
      </c>
      <c r="R465" s="5">
        <v>0.2</v>
      </c>
      <c r="S465" s="5">
        <v>0.2</v>
      </c>
      <c r="T465" s="5">
        <v>0.2</v>
      </c>
      <c r="U465" s="5">
        <v>0.2</v>
      </c>
      <c r="V465" s="5">
        <v>0.2</v>
      </c>
      <c r="W465" s="5">
        <v>0.2</v>
      </c>
    </row>
    <row r="466" spans="1:23" ht="25.5" x14ac:dyDescent="0.25">
      <c r="A466" s="4" t="s">
        <v>2144</v>
      </c>
      <c r="B466" s="4" t="s">
        <v>1907</v>
      </c>
      <c r="C466" s="4" t="s">
        <v>2145</v>
      </c>
      <c r="D466" s="1" t="s">
        <v>2146</v>
      </c>
      <c r="E466" s="5" t="s">
        <v>216</v>
      </c>
      <c r="F466" s="5" t="s">
        <v>216</v>
      </c>
      <c r="G466" s="5" t="s">
        <v>216</v>
      </c>
      <c r="H466" s="5">
        <v>0.2</v>
      </c>
      <c r="I466" s="5" t="s">
        <v>216</v>
      </c>
      <c r="J466" s="5" t="s">
        <v>216</v>
      </c>
      <c r="K466" s="5" t="s">
        <v>216</v>
      </c>
      <c r="L466" s="5" t="s">
        <v>216</v>
      </c>
      <c r="M466" s="5" t="s">
        <v>216</v>
      </c>
      <c r="N466" s="5" t="s">
        <v>216</v>
      </c>
      <c r="O466" s="5" t="s">
        <v>216</v>
      </c>
      <c r="P466" s="5" t="s">
        <v>216</v>
      </c>
      <c r="Q466" s="5">
        <v>0.2</v>
      </c>
      <c r="R466" s="5">
        <v>0.2</v>
      </c>
      <c r="S466" s="5">
        <v>0.2</v>
      </c>
      <c r="T466" s="5">
        <v>0.2</v>
      </c>
      <c r="U466" s="5">
        <v>0.2</v>
      </c>
      <c r="V466" s="5">
        <v>0.2</v>
      </c>
      <c r="W466" s="5">
        <v>0.2</v>
      </c>
    </row>
    <row r="467" spans="1:23" ht="25.5" x14ac:dyDescent="0.25">
      <c r="A467" s="4" t="s">
        <v>2147</v>
      </c>
      <c r="B467" s="4" t="s">
        <v>1907</v>
      </c>
      <c r="C467" s="4" t="s">
        <v>2148</v>
      </c>
      <c r="D467" s="1" t="s">
        <v>2149</v>
      </c>
      <c r="E467" s="5" t="s">
        <v>216</v>
      </c>
      <c r="F467" s="5" t="s">
        <v>216</v>
      </c>
      <c r="G467" s="5" t="s">
        <v>216</v>
      </c>
      <c r="H467" s="5">
        <v>0.2</v>
      </c>
      <c r="I467" s="5" t="s">
        <v>216</v>
      </c>
      <c r="J467" s="5" t="s">
        <v>216</v>
      </c>
      <c r="K467" s="5" t="s">
        <v>216</v>
      </c>
      <c r="L467" s="5" t="s">
        <v>216</v>
      </c>
      <c r="M467" s="5" t="s">
        <v>216</v>
      </c>
      <c r="N467" s="5" t="s">
        <v>216</v>
      </c>
      <c r="O467" s="5" t="s">
        <v>216</v>
      </c>
      <c r="P467" s="5" t="s">
        <v>216</v>
      </c>
      <c r="Q467" s="5">
        <v>0.2</v>
      </c>
      <c r="R467" s="5">
        <v>0.2</v>
      </c>
      <c r="S467" s="5">
        <v>0.2</v>
      </c>
      <c r="T467" s="5">
        <v>0.2</v>
      </c>
      <c r="U467" s="5">
        <v>0.2</v>
      </c>
      <c r="V467" s="5">
        <v>0.2</v>
      </c>
      <c r="W467" s="5">
        <v>0.2</v>
      </c>
    </row>
    <row r="468" spans="1:23" ht="25.5" x14ac:dyDescent="0.25">
      <c r="A468" s="4" t="s">
        <v>2150</v>
      </c>
      <c r="B468" s="4" t="s">
        <v>1907</v>
      </c>
      <c r="C468" s="4" t="s">
        <v>2151</v>
      </c>
      <c r="D468" s="1" t="s">
        <v>2152</v>
      </c>
      <c r="E468" s="5" t="s">
        <v>216</v>
      </c>
      <c r="F468" s="5" t="s">
        <v>216</v>
      </c>
      <c r="G468" s="5" t="s">
        <v>216</v>
      </c>
      <c r="H468" s="5">
        <v>0.2</v>
      </c>
      <c r="I468" s="5" t="s">
        <v>216</v>
      </c>
      <c r="J468" s="5" t="s">
        <v>216</v>
      </c>
      <c r="K468" s="5" t="s">
        <v>216</v>
      </c>
      <c r="L468" s="5" t="s">
        <v>216</v>
      </c>
      <c r="M468" s="5" t="s">
        <v>216</v>
      </c>
      <c r="N468" s="5" t="s">
        <v>216</v>
      </c>
      <c r="O468" s="5" t="s">
        <v>216</v>
      </c>
      <c r="P468" s="5" t="s">
        <v>216</v>
      </c>
      <c r="Q468" s="5">
        <v>0.2</v>
      </c>
      <c r="R468" s="5">
        <v>0.2</v>
      </c>
      <c r="S468" s="5">
        <v>0.2</v>
      </c>
      <c r="T468" s="5">
        <v>0.2</v>
      </c>
      <c r="U468" s="5">
        <v>0.2</v>
      </c>
      <c r="V468" s="5">
        <v>0.2</v>
      </c>
      <c r="W468" s="5">
        <v>0.2</v>
      </c>
    </row>
    <row r="469" spans="1:23" ht="25.5" x14ac:dyDescent="0.25">
      <c r="A469" s="4" t="s">
        <v>2153</v>
      </c>
      <c r="B469" s="4" t="s">
        <v>1907</v>
      </c>
      <c r="C469" s="4" t="s">
        <v>2154</v>
      </c>
      <c r="D469" s="1" t="s">
        <v>2155</v>
      </c>
      <c r="E469" s="5" t="s">
        <v>216</v>
      </c>
      <c r="F469" s="5" t="s">
        <v>216</v>
      </c>
      <c r="G469" s="5" t="s">
        <v>216</v>
      </c>
      <c r="H469" s="5">
        <v>0.2</v>
      </c>
      <c r="I469" s="5" t="s">
        <v>216</v>
      </c>
      <c r="J469" s="5" t="s">
        <v>216</v>
      </c>
      <c r="K469" s="5" t="s">
        <v>216</v>
      </c>
      <c r="L469" s="5" t="s">
        <v>216</v>
      </c>
      <c r="M469" s="5" t="s">
        <v>216</v>
      </c>
      <c r="N469" s="5" t="s">
        <v>216</v>
      </c>
      <c r="O469" s="5" t="s">
        <v>216</v>
      </c>
      <c r="P469" s="5" t="s">
        <v>216</v>
      </c>
      <c r="Q469" s="5">
        <v>0.2</v>
      </c>
      <c r="R469" s="5">
        <v>0.2</v>
      </c>
      <c r="S469" s="5">
        <v>0.2</v>
      </c>
      <c r="T469" s="5">
        <v>0.2</v>
      </c>
      <c r="U469" s="5">
        <v>0.2</v>
      </c>
      <c r="V469" s="5">
        <v>0.2</v>
      </c>
      <c r="W469" s="5">
        <v>0.2</v>
      </c>
    </row>
    <row r="470" spans="1:23" ht="25.5" x14ac:dyDescent="0.25">
      <c r="A470" s="4" t="s">
        <v>2156</v>
      </c>
      <c r="B470" s="4" t="s">
        <v>1907</v>
      </c>
      <c r="C470" s="4" t="s">
        <v>2157</v>
      </c>
      <c r="D470" s="1" t="s">
        <v>2158</v>
      </c>
      <c r="E470" s="5" t="s">
        <v>216</v>
      </c>
      <c r="F470" s="5" t="s">
        <v>216</v>
      </c>
      <c r="G470" s="5" t="s">
        <v>216</v>
      </c>
      <c r="H470" s="5">
        <v>0.2</v>
      </c>
      <c r="I470" s="5" t="s">
        <v>216</v>
      </c>
      <c r="J470" s="5" t="s">
        <v>216</v>
      </c>
      <c r="K470" s="5" t="s">
        <v>216</v>
      </c>
      <c r="L470" s="5" t="s">
        <v>216</v>
      </c>
      <c r="M470" s="5" t="s">
        <v>216</v>
      </c>
      <c r="N470" s="5" t="s">
        <v>216</v>
      </c>
      <c r="O470" s="5" t="s">
        <v>216</v>
      </c>
      <c r="P470" s="5" t="s">
        <v>216</v>
      </c>
      <c r="Q470" s="5">
        <v>0.2</v>
      </c>
      <c r="R470" s="5">
        <v>0.2</v>
      </c>
      <c r="S470" s="5">
        <v>0.2</v>
      </c>
      <c r="T470" s="5">
        <v>0.2</v>
      </c>
      <c r="U470" s="5">
        <v>0.2</v>
      </c>
      <c r="V470" s="5">
        <v>0.2</v>
      </c>
      <c r="W470" s="5">
        <v>0.2</v>
      </c>
    </row>
    <row r="471" spans="1:23" x14ac:dyDescent="0.25">
      <c r="A471" s="4" t="s">
        <v>2159</v>
      </c>
      <c r="B471" s="4" t="s">
        <v>1907</v>
      </c>
      <c r="C471" s="4" t="s">
        <v>2160</v>
      </c>
      <c r="D471" s="1" t="s">
        <v>2161</v>
      </c>
      <c r="E471" s="5" t="s">
        <v>216</v>
      </c>
      <c r="F471" s="5" t="s">
        <v>216</v>
      </c>
      <c r="G471" s="5" t="s">
        <v>216</v>
      </c>
      <c r="H471" s="5">
        <v>0.2</v>
      </c>
      <c r="I471" s="5" t="s">
        <v>216</v>
      </c>
      <c r="J471" s="5" t="s">
        <v>216</v>
      </c>
      <c r="K471" s="5" t="s">
        <v>216</v>
      </c>
      <c r="L471" s="5" t="s">
        <v>216</v>
      </c>
      <c r="M471" s="5" t="s">
        <v>216</v>
      </c>
      <c r="N471" s="5" t="s">
        <v>216</v>
      </c>
      <c r="O471" s="5" t="s">
        <v>216</v>
      </c>
      <c r="P471" s="5" t="s">
        <v>216</v>
      </c>
      <c r="Q471" s="5">
        <v>0.2</v>
      </c>
      <c r="R471" s="5">
        <v>0.2</v>
      </c>
      <c r="S471" s="5">
        <v>0.2</v>
      </c>
      <c r="T471" s="5">
        <v>0.2</v>
      </c>
      <c r="U471" s="5">
        <v>0.2</v>
      </c>
      <c r="V471" s="5">
        <v>0.2</v>
      </c>
      <c r="W471" s="5">
        <v>0.2</v>
      </c>
    </row>
    <row r="472" spans="1:23" x14ac:dyDescent="0.25">
      <c r="A472" s="4" t="s">
        <v>2162</v>
      </c>
      <c r="B472" s="4" t="s">
        <v>1907</v>
      </c>
      <c r="C472" s="4" t="s">
        <v>2163</v>
      </c>
      <c r="D472" s="1" t="s">
        <v>2164</v>
      </c>
      <c r="E472" s="5" t="s">
        <v>216</v>
      </c>
      <c r="F472" s="5" t="s">
        <v>216</v>
      </c>
      <c r="G472" s="5" t="s">
        <v>216</v>
      </c>
      <c r="H472" s="5">
        <v>0.2</v>
      </c>
      <c r="I472" s="5" t="s">
        <v>216</v>
      </c>
      <c r="J472" s="5" t="s">
        <v>216</v>
      </c>
      <c r="K472" s="5" t="s">
        <v>216</v>
      </c>
      <c r="L472" s="5" t="s">
        <v>216</v>
      </c>
      <c r="M472" s="5" t="s">
        <v>216</v>
      </c>
      <c r="N472" s="5" t="s">
        <v>216</v>
      </c>
      <c r="O472" s="5" t="s">
        <v>216</v>
      </c>
      <c r="P472" s="5" t="s">
        <v>216</v>
      </c>
      <c r="Q472" s="5">
        <v>0.2</v>
      </c>
      <c r="R472" s="5">
        <v>0.2</v>
      </c>
      <c r="S472" s="5">
        <v>0.2</v>
      </c>
      <c r="T472" s="5">
        <v>0.2</v>
      </c>
      <c r="U472" s="5">
        <v>0.2</v>
      </c>
      <c r="V472" s="5">
        <v>0.2</v>
      </c>
      <c r="W472" s="5">
        <v>0.2</v>
      </c>
    </row>
    <row r="473" spans="1:23" ht="25.5" x14ac:dyDescent="0.25">
      <c r="A473" s="4" t="s">
        <v>2165</v>
      </c>
      <c r="B473" s="4" t="s">
        <v>1907</v>
      </c>
      <c r="C473" s="4" t="s">
        <v>2166</v>
      </c>
      <c r="D473" s="1" t="s">
        <v>2167</v>
      </c>
      <c r="E473" s="5" t="s">
        <v>216</v>
      </c>
      <c r="F473" s="5" t="s">
        <v>216</v>
      </c>
      <c r="G473" s="5" t="s">
        <v>216</v>
      </c>
      <c r="H473" s="5">
        <v>0.2</v>
      </c>
      <c r="I473" s="5" t="s">
        <v>216</v>
      </c>
      <c r="J473" s="5" t="s">
        <v>216</v>
      </c>
      <c r="K473" s="5" t="s">
        <v>216</v>
      </c>
      <c r="L473" s="5" t="s">
        <v>216</v>
      </c>
      <c r="M473" s="5" t="s">
        <v>216</v>
      </c>
      <c r="N473" s="5" t="s">
        <v>216</v>
      </c>
      <c r="O473" s="5" t="s">
        <v>216</v>
      </c>
      <c r="P473" s="5" t="s">
        <v>216</v>
      </c>
      <c r="Q473" s="5">
        <v>0.2</v>
      </c>
      <c r="R473" s="5">
        <v>0.2</v>
      </c>
      <c r="S473" s="5">
        <v>0.2</v>
      </c>
      <c r="T473" s="5">
        <v>0.2</v>
      </c>
      <c r="U473" s="5">
        <v>0.2</v>
      </c>
      <c r="V473" s="5">
        <v>0.2</v>
      </c>
      <c r="W473" s="5">
        <v>0.2</v>
      </c>
    </row>
    <row r="474" spans="1:23" ht="25.5" x14ac:dyDescent="0.25">
      <c r="A474" s="4" t="s">
        <v>2168</v>
      </c>
      <c r="B474" s="4" t="s">
        <v>1907</v>
      </c>
      <c r="C474" s="4" t="s">
        <v>2169</v>
      </c>
      <c r="D474" s="1" t="s">
        <v>2170</v>
      </c>
      <c r="E474" s="5" t="s">
        <v>216</v>
      </c>
      <c r="F474" s="5" t="s">
        <v>216</v>
      </c>
      <c r="G474" s="5" t="s">
        <v>216</v>
      </c>
      <c r="H474" s="5">
        <v>0.2</v>
      </c>
      <c r="I474" s="5" t="s">
        <v>216</v>
      </c>
      <c r="J474" s="5" t="s">
        <v>216</v>
      </c>
      <c r="K474" s="5" t="s">
        <v>216</v>
      </c>
      <c r="L474" s="5" t="s">
        <v>216</v>
      </c>
      <c r="M474" s="5" t="s">
        <v>216</v>
      </c>
      <c r="N474" s="5" t="s">
        <v>216</v>
      </c>
      <c r="O474" s="5" t="s">
        <v>216</v>
      </c>
      <c r="P474" s="5" t="s">
        <v>216</v>
      </c>
      <c r="Q474" s="5">
        <v>0.2</v>
      </c>
      <c r="R474" s="5">
        <v>0.2</v>
      </c>
      <c r="S474" s="5">
        <v>0.2</v>
      </c>
      <c r="T474" s="5">
        <v>0.2</v>
      </c>
      <c r="U474" s="5">
        <v>0.2</v>
      </c>
      <c r="V474" s="5">
        <v>0.2</v>
      </c>
      <c r="W474" s="5">
        <v>0.2</v>
      </c>
    </row>
    <row r="475" spans="1:23" ht="25.5" x14ac:dyDescent="0.25">
      <c r="A475" s="4" t="s">
        <v>2171</v>
      </c>
      <c r="B475" s="4" t="s">
        <v>1907</v>
      </c>
      <c r="C475" s="4" t="s">
        <v>2172</v>
      </c>
      <c r="D475" s="1" t="s">
        <v>2173</v>
      </c>
      <c r="E475" s="5" t="s">
        <v>216</v>
      </c>
      <c r="F475" s="5" t="s">
        <v>216</v>
      </c>
      <c r="G475" s="5" t="s">
        <v>216</v>
      </c>
      <c r="H475" s="5">
        <v>0.2</v>
      </c>
      <c r="I475" s="5" t="s">
        <v>216</v>
      </c>
      <c r="J475" s="5" t="s">
        <v>216</v>
      </c>
      <c r="K475" s="5" t="s">
        <v>216</v>
      </c>
      <c r="L475" s="5" t="s">
        <v>216</v>
      </c>
      <c r="M475" s="5" t="s">
        <v>216</v>
      </c>
      <c r="N475" s="5" t="s">
        <v>216</v>
      </c>
      <c r="O475" s="5" t="s">
        <v>216</v>
      </c>
      <c r="P475" s="5" t="s">
        <v>216</v>
      </c>
      <c r="Q475" s="5">
        <v>0.2</v>
      </c>
      <c r="R475" s="5">
        <v>0.2</v>
      </c>
      <c r="S475" s="5">
        <v>0.2</v>
      </c>
      <c r="T475" s="5">
        <v>0.2</v>
      </c>
      <c r="U475" s="5">
        <v>0.2</v>
      </c>
      <c r="V475" s="5">
        <v>0.2</v>
      </c>
      <c r="W475" s="5">
        <v>0.2</v>
      </c>
    </row>
    <row r="476" spans="1:23" ht="25.5" x14ac:dyDescent="0.25">
      <c r="A476" s="4" t="s">
        <v>2174</v>
      </c>
      <c r="B476" s="4" t="s">
        <v>1907</v>
      </c>
      <c r="C476" s="4" t="s">
        <v>2175</v>
      </c>
      <c r="D476" s="1" t="s">
        <v>2176</v>
      </c>
      <c r="E476" s="5" t="s">
        <v>216</v>
      </c>
      <c r="F476" s="5" t="s">
        <v>216</v>
      </c>
      <c r="G476" s="5" t="s">
        <v>216</v>
      </c>
      <c r="H476" s="5">
        <v>0.2</v>
      </c>
      <c r="I476" s="5" t="s">
        <v>216</v>
      </c>
      <c r="J476" s="5" t="s">
        <v>216</v>
      </c>
      <c r="K476" s="5" t="s">
        <v>216</v>
      </c>
      <c r="L476" s="5" t="s">
        <v>216</v>
      </c>
      <c r="M476" s="5" t="s">
        <v>216</v>
      </c>
      <c r="N476" s="5" t="s">
        <v>216</v>
      </c>
      <c r="O476" s="5" t="s">
        <v>216</v>
      </c>
      <c r="P476" s="5" t="s">
        <v>216</v>
      </c>
      <c r="Q476" s="5">
        <v>0.2</v>
      </c>
      <c r="R476" s="5">
        <v>0.2</v>
      </c>
      <c r="S476" s="5">
        <v>0.2</v>
      </c>
      <c r="T476" s="5">
        <v>0.2</v>
      </c>
      <c r="U476" s="5">
        <v>0.2</v>
      </c>
      <c r="V476" s="5">
        <v>0.2</v>
      </c>
      <c r="W476" s="5">
        <v>0.2</v>
      </c>
    </row>
    <row r="477" spans="1:23" ht="25.5" x14ac:dyDescent="0.25">
      <c r="A477" s="4" t="s">
        <v>2177</v>
      </c>
      <c r="B477" s="4" t="s">
        <v>1907</v>
      </c>
      <c r="C477" s="4" t="s">
        <v>2178</v>
      </c>
      <c r="D477" s="1" t="s">
        <v>2179</v>
      </c>
      <c r="E477" s="5" t="s">
        <v>216</v>
      </c>
      <c r="F477" s="5" t="s">
        <v>216</v>
      </c>
      <c r="G477" s="5" t="s">
        <v>216</v>
      </c>
      <c r="H477" s="5">
        <v>0.2</v>
      </c>
      <c r="I477" s="5" t="s">
        <v>216</v>
      </c>
      <c r="J477" s="5" t="s">
        <v>216</v>
      </c>
      <c r="K477" s="5" t="s">
        <v>216</v>
      </c>
      <c r="L477" s="5" t="s">
        <v>216</v>
      </c>
      <c r="M477" s="5" t="s">
        <v>216</v>
      </c>
      <c r="N477" s="5" t="s">
        <v>216</v>
      </c>
      <c r="O477" s="5" t="s">
        <v>216</v>
      </c>
      <c r="P477" s="5" t="s">
        <v>216</v>
      </c>
      <c r="Q477" s="5">
        <v>0.2</v>
      </c>
      <c r="R477" s="5">
        <v>0.2</v>
      </c>
      <c r="S477" s="5">
        <v>0.2</v>
      </c>
      <c r="T477" s="5">
        <v>0.2</v>
      </c>
      <c r="U477" s="5">
        <v>0.2</v>
      </c>
      <c r="V477" s="5">
        <v>0.2</v>
      </c>
      <c r="W477" s="5">
        <v>0.2</v>
      </c>
    </row>
    <row r="478" spans="1:23" ht="25.5" x14ac:dyDescent="0.25">
      <c r="A478" s="4" t="s">
        <v>2180</v>
      </c>
      <c r="B478" s="4" t="s">
        <v>1907</v>
      </c>
      <c r="C478" s="4" t="s">
        <v>2181</v>
      </c>
      <c r="D478" s="1" t="s">
        <v>2182</v>
      </c>
      <c r="E478" s="5" t="s">
        <v>216</v>
      </c>
      <c r="F478" s="5" t="s">
        <v>216</v>
      </c>
      <c r="G478" s="5" t="s">
        <v>216</v>
      </c>
      <c r="H478" s="5">
        <v>0.2</v>
      </c>
      <c r="I478" s="5" t="s">
        <v>216</v>
      </c>
      <c r="J478" s="5" t="s">
        <v>216</v>
      </c>
      <c r="K478" s="5" t="s">
        <v>216</v>
      </c>
      <c r="L478" s="5" t="s">
        <v>216</v>
      </c>
      <c r="M478" s="5" t="s">
        <v>216</v>
      </c>
      <c r="N478" s="5" t="s">
        <v>216</v>
      </c>
      <c r="O478" s="5" t="s">
        <v>216</v>
      </c>
      <c r="P478" s="5" t="s">
        <v>216</v>
      </c>
      <c r="Q478" s="5">
        <v>0.2</v>
      </c>
      <c r="R478" s="5">
        <v>0.2</v>
      </c>
      <c r="S478" s="5">
        <v>0.1</v>
      </c>
      <c r="T478" s="5">
        <v>0.1</v>
      </c>
      <c r="U478" s="5">
        <v>0.1</v>
      </c>
      <c r="V478" s="5">
        <v>0.1</v>
      </c>
      <c r="W478" s="5">
        <v>0.1</v>
      </c>
    </row>
    <row r="479" spans="1:23" ht="25.5" x14ac:dyDescent="0.25">
      <c r="A479" s="4" t="s">
        <v>2183</v>
      </c>
      <c r="B479" s="4" t="s">
        <v>1907</v>
      </c>
      <c r="C479" s="4" t="s">
        <v>2184</v>
      </c>
      <c r="D479" s="1" t="s">
        <v>2185</v>
      </c>
      <c r="E479" s="5" t="s">
        <v>216</v>
      </c>
      <c r="F479" s="5" t="s">
        <v>216</v>
      </c>
      <c r="G479" s="5" t="s">
        <v>216</v>
      </c>
      <c r="H479" s="5">
        <v>0.2</v>
      </c>
      <c r="I479" s="5" t="s">
        <v>216</v>
      </c>
      <c r="J479" s="5" t="s">
        <v>216</v>
      </c>
      <c r="K479" s="5" t="s">
        <v>216</v>
      </c>
      <c r="L479" s="5" t="s">
        <v>216</v>
      </c>
      <c r="M479" s="5" t="s">
        <v>216</v>
      </c>
      <c r="N479" s="5" t="s">
        <v>216</v>
      </c>
      <c r="O479" s="5" t="s">
        <v>216</v>
      </c>
      <c r="P479" s="5" t="s">
        <v>216</v>
      </c>
      <c r="Q479" s="5">
        <v>0.2</v>
      </c>
      <c r="R479" s="5">
        <v>0.2</v>
      </c>
      <c r="S479" s="5">
        <v>0.2</v>
      </c>
      <c r="T479" s="5">
        <v>0.2</v>
      </c>
      <c r="U479" s="5">
        <v>0.2</v>
      </c>
      <c r="V479" s="5">
        <v>0.2</v>
      </c>
      <c r="W479" s="5">
        <v>0.2</v>
      </c>
    </row>
    <row r="480" spans="1:23" ht="25.5" x14ac:dyDescent="0.25">
      <c r="A480" s="4" t="s">
        <v>2186</v>
      </c>
      <c r="B480" s="4" t="s">
        <v>1907</v>
      </c>
      <c r="C480" s="4" t="s">
        <v>2187</v>
      </c>
      <c r="D480" s="1" t="s">
        <v>2188</v>
      </c>
      <c r="E480" s="5" t="s">
        <v>216</v>
      </c>
      <c r="F480" s="5" t="s">
        <v>216</v>
      </c>
      <c r="G480" s="5" t="s">
        <v>216</v>
      </c>
      <c r="H480" s="5">
        <v>0.2</v>
      </c>
      <c r="I480" s="5" t="s">
        <v>216</v>
      </c>
      <c r="J480" s="5" t="s">
        <v>216</v>
      </c>
      <c r="K480" s="5" t="s">
        <v>216</v>
      </c>
      <c r="L480" s="5" t="s">
        <v>216</v>
      </c>
      <c r="M480" s="5" t="s">
        <v>216</v>
      </c>
      <c r="N480" s="5" t="s">
        <v>216</v>
      </c>
      <c r="O480" s="5" t="s">
        <v>216</v>
      </c>
      <c r="P480" s="5" t="s">
        <v>216</v>
      </c>
      <c r="Q480" s="5">
        <v>0.2</v>
      </c>
      <c r="R480" s="5">
        <v>0.2</v>
      </c>
      <c r="S480" s="5">
        <v>0.2</v>
      </c>
      <c r="T480" s="5">
        <v>0.2</v>
      </c>
      <c r="U480" s="5">
        <v>0.2</v>
      </c>
      <c r="V480" s="5">
        <v>0.2</v>
      </c>
      <c r="W480" s="5">
        <v>0.2</v>
      </c>
    </row>
    <row r="481" spans="1:23" ht="25.5" x14ac:dyDescent="0.25">
      <c r="A481" s="4" t="s">
        <v>2189</v>
      </c>
      <c r="B481" s="4" t="s">
        <v>1907</v>
      </c>
      <c r="C481" s="4" t="s">
        <v>2190</v>
      </c>
      <c r="D481" s="1" t="s">
        <v>2191</v>
      </c>
      <c r="E481" s="5" t="s">
        <v>216</v>
      </c>
      <c r="F481" s="5" t="s">
        <v>216</v>
      </c>
      <c r="G481" s="5" t="s">
        <v>216</v>
      </c>
      <c r="H481" s="5">
        <v>0.2</v>
      </c>
      <c r="I481" s="5" t="s">
        <v>216</v>
      </c>
      <c r="J481" s="5" t="s">
        <v>216</v>
      </c>
      <c r="K481" s="5" t="s">
        <v>216</v>
      </c>
      <c r="L481" s="5" t="s">
        <v>216</v>
      </c>
      <c r="M481" s="5" t="s">
        <v>216</v>
      </c>
      <c r="N481" s="5" t="s">
        <v>216</v>
      </c>
      <c r="O481" s="5" t="s">
        <v>216</v>
      </c>
      <c r="P481" s="5" t="s">
        <v>216</v>
      </c>
      <c r="Q481" s="5">
        <v>0.2</v>
      </c>
      <c r="R481" s="5">
        <v>0.2</v>
      </c>
      <c r="S481" s="5">
        <v>0.2</v>
      </c>
      <c r="T481" s="5">
        <v>0.2</v>
      </c>
      <c r="U481" s="5">
        <v>0.2</v>
      </c>
      <c r="V481" s="5">
        <v>0.2</v>
      </c>
      <c r="W481" s="5">
        <v>0.2</v>
      </c>
    </row>
    <row r="482" spans="1:23" ht="25.5" x14ac:dyDescent="0.25">
      <c r="A482" s="4" t="s">
        <v>2192</v>
      </c>
      <c r="B482" s="4" t="s">
        <v>1907</v>
      </c>
      <c r="C482" s="4" t="s">
        <v>2193</v>
      </c>
      <c r="D482" s="1" t="s">
        <v>2194</v>
      </c>
      <c r="E482" s="5" t="s">
        <v>216</v>
      </c>
      <c r="F482" s="5" t="s">
        <v>216</v>
      </c>
      <c r="G482" s="5" t="s">
        <v>216</v>
      </c>
      <c r="H482" s="5">
        <v>0.2</v>
      </c>
      <c r="I482" s="5" t="s">
        <v>216</v>
      </c>
      <c r="J482" s="5" t="s">
        <v>216</v>
      </c>
      <c r="K482" s="5" t="s">
        <v>216</v>
      </c>
      <c r="L482" s="5" t="s">
        <v>216</v>
      </c>
      <c r="M482" s="5" t="s">
        <v>216</v>
      </c>
      <c r="N482" s="5" t="s">
        <v>216</v>
      </c>
      <c r="O482" s="5" t="s">
        <v>216</v>
      </c>
      <c r="P482" s="5" t="s">
        <v>216</v>
      </c>
      <c r="Q482" s="5">
        <v>0.2</v>
      </c>
      <c r="R482" s="5">
        <v>0.2</v>
      </c>
      <c r="S482" s="5">
        <v>0.2</v>
      </c>
      <c r="T482" s="5">
        <v>0.2</v>
      </c>
      <c r="U482" s="5">
        <v>0.2</v>
      </c>
      <c r="V482" s="5">
        <v>0.2</v>
      </c>
      <c r="W482" s="5">
        <v>0.2</v>
      </c>
    </row>
    <row r="483" spans="1:23" ht="25.5" x14ac:dyDescent="0.25">
      <c r="A483" s="4" t="s">
        <v>2195</v>
      </c>
      <c r="B483" s="4" t="s">
        <v>1907</v>
      </c>
      <c r="C483" s="4" t="s">
        <v>2196</v>
      </c>
      <c r="D483" s="1" t="s">
        <v>2197</v>
      </c>
      <c r="E483" s="5" t="s">
        <v>216</v>
      </c>
      <c r="F483" s="5" t="s">
        <v>216</v>
      </c>
      <c r="G483" s="5" t="s">
        <v>216</v>
      </c>
      <c r="H483" s="5">
        <v>0.2</v>
      </c>
      <c r="I483" s="5" t="s">
        <v>216</v>
      </c>
      <c r="J483" s="5" t="s">
        <v>216</v>
      </c>
      <c r="K483" s="5" t="s">
        <v>216</v>
      </c>
      <c r="L483" s="5" t="s">
        <v>216</v>
      </c>
      <c r="M483" s="5" t="s">
        <v>216</v>
      </c>
      <c r="N483" s="5" t="s">
        <v>216</v>
      </c>
      <c r="O483" s="5" t="s">
        <v>216</v>
      </c>
      <c r="P483" s="5" t="s">
        <v>216</v>
      </c>
      <c r="Q483" s="5">
        <v>0.2</v>
      </c>
      <c r="R483" s="5">
        <v>0.2</v>
      </c>
      <c r="S483" s="5">
        <v>0.1</v>
      </c>
      <c r="T483" s="5">
        <v>0.1</v>
      </c>
      <c r="U483" s="5">
        <v>0.1</v>
      </c>
      <c r="V483" s="5">
        <v>0.1</v>
      </c>
      <c r="W483" s="5">
        <v>0.1</v>
      </c>
    </row>
    <row r="484" spans="1:23" ht="25.5" x14ac:dyDescent="0.25">
      <c r="A484" s="4" t="s">
        <v>2198</v>
      </c>
      <c r="B484" s="4" t="s">
        <v>1907</v>
      </c>
      <c r="C484" s="4" t="s">
        <v>2199</v>
      </c>
      <c r="D484" s="1" t="s">
        <v>2200</v>
      </c>
      <c r="E484" s="5" t="s">
        <v>216</v>
      </c>
      <c r="F484" s="5" t="s">
        <v>216</v>
      </c>
      <c r="G484" s="5" t="s">
        <v>216</v>
      </c>
      <c r="H484" s="5">
        <v>0.1</v>
      </c>
      <c r="I484" s="5" t="s">
        <v>216</v>
      </c>
      <c r="J484" s="5" t="s">
        <v>216</v>
      </c>
      <c r="K484" s="5" t="s">
        <v>216</v>
      </c>
      <c r="L484" s="5" t="s">
        <v>216</v>
      </c>
      <c r="M484" s="5" t="s">
        <v>216</v>
      </c>
      <c r="N484" s="5" t="s">
        <v>216</v>
      </c>
      <c r="O484" s="5" t="s">
        <v>216</v>
      </c>
      <c r="P484" s="5" t="s">
        <v>216</v>
      </c>
      <c r="Q484" s="5">
        <v>0.1</v>
      </c>
      <c r="R484" s="5">
        <v>0.1</v>
      </c>
      <c r="S484" s="5">
        <v>0.1</v>
      </c>
      <c r="T484" s="5">
        <v>0.1</v>
      </c>
      <c r="U484" s="5">
        <v>0.1</v>
      </c>
      <c r="V484" s="5">
        <v>0.1</v>
      </c>
      <c r="W484" s="5">
        <v>0.1</v>
      </c>
    </row>
    <row r="485" spans="1:23" ht="25.5" x14ac:dyDescent="0.25">
      <c r="A485" s="4" t="s">
        <v>2201</v>
      </c>
      <c r="B485" s="4" t="s">
        <v>1907</v>
      </c>
      <c r="C485" s="4" t="s">
        <v>2202</v>
      </c>
      <c r="D485" s="1" t="s">
        <v>2203</v>
      </c>
      <c r="E485" s="5" t="s">
        <v>216</v>
      </c>
      <c r="F485" s="5" t="s">
        <v>216</v>
      </c>
      <c r="G485" s="5" t="s">
        <v>216</v>
      </c>
      <c r="H485" s="5">
        <v>0.1</v>
      </c>
      <c r="I485" s="5" t="s">
        <v>216</v>
      </c>
      <c r="J485" s="5" t="s">
        <v>216</v>
      </c>
      <c r="K485" s="5" t="s">
        <v>216</v>
      </c>
      <c r="L485" s="5" t="s">
        <v>216</v>
      </c>
      <c r="M485" s="5" t="s">
        <v>216</v>
      </c>
      <c r="N485" s="5" t="s">
        <v>216</v>
      </c>
      <c r="O485" s="5" t="s">
        <v>216</v>
      </c>
      <c r="P485" s="5" t="s">
        <v>216</v>
      </c>
      <c r="Q485" s="5">
        <v>0.1</v>
      </c>
      <c r="R485" s="5">
        <v>0.1</v>
      </c>
      <c r="S485" s="5">
        <v>0.1</v>
      </c>
      <c r="T485" s="5">
        <v>0.1</v>
      </c>
      <c r="U485" s="5">
        <v>0.1</v>
      </c>
      <c r="V485" s="5">
        <v>0.1</v>
      </c>
      <c r="W485" s="5">
        <v>0.1</v>
      </c>
    </row>
    <row r="486" spans="1:23" ht="25.5" x14ac:dyDescent="0.25">
      <c r="A486" s="4" t="s">
        <v>2204</v>
      </c>
      <c r="B486" s="4" t="s">
        <v>1907</v>
      </c>
      <c r="C486" s="4" t="s">
        <v>2205</v>
      </c>
      <c r="D486" s="1" t="s">
        <v>2206</v>
      </c>
      <c r="E486" s="5" t="s">
        <v>216</v>
      </c>
      <c r="F486" s="5" t="s">
        <v>216</v>
      </c>
      <c r="G486" s="5" t="s">
        <v>216</v>
      </c>
      <c r="H486" s="5">
        <v>0.1</v>
      </c>
      <c r="I486" s="5" t="s">
        <v>216</v>
      </c>
      <c r="J486" s="5" t="s">
        <v>216</v>
      </c>
      <c r="K486" s="5" t="s">
        <v>216</v>
      </c>
      <c r="L486" s="5" t="s">
        <v>216</v>
      </c>
      <c r="M486" s="5" t="s">
        <v>216</v>
      </c>
      <c r="N486" s="5" t="s">
        <v>216</v>
      </c>
      <c r="O486" s="5" t="s">
        <v>216</v>
      </c>
      <c r="P486" s="5" t="s">
        <v>216</v>
      </c>
      <c r="Q486" s="5">
        <v>0.1</v>
      </c>
      <c r="R486" s="5">
        <v>0.1</v>
      </c>
      <c r="S486" s="5">
        <v>0.1</v>
      </c>
      <c r="T486" s="5">
        <v>0.1</v>
      </c>
      <c r="U486" s="5">
        <v>0.1</v>
      </c>
      <c r="V486" s="5">
        <v>0.1</v>
      </c>
      <c r="W486" s="5">
        <v>0.1</v>
      </c>
    </row>
    <row r="487" spans="1:23" ht="25.5" x14ac:dyDescent="0.25">
      <c r="A487" s="4" t="s">
        <v>2207</v>
      </c>
      <c r="B487" s="4" t="s">
        <v>1907</v>
      </c>
      <c r="C487" s="4" t="s">
        <v>2208</v>
      </c>
      <c r="D487" s="1" t="s">
        <v>2209</v>
      </c>
      <c r="E487" s="5" t="s">
        <v>216</v>
      </c>
      <c r="F487" s="5" t="s">
        <v>216</v>
      </c>
      <c r="G487" s="5" t="s">
        <v>216</v>
      </c>
      <c r="H487" s="5">
        <v>0.2</v>
      </c>
      <c r="I487" s="5" t="s">
        <v>216</v>
      </c>
      <c r="J487" s="5" t="s">
        <v>216</v>
      </c>
      <c r="K487" s="5" t="s">
        <v>216</v>
      </c>
      <c r="L487" s="5" t="s">
        <v>216</v>
      </c>
      <c r="M487" s="5" t="s">
        <v>216</v>
      </c>
      <c r="N487" s="5" t="s">
        <v>216</v>
      </c>
      <c r="O487" s="5" t="s">
        <v>216</v>
      </c>
      <c r="P487" s="5" t="s">
        <v>216</v>
      </c>
      <c r="Q487" s="5">
        <v>0.2</v>
      </c>
      <c r="R487" s="5">
        <v>0.2</v>
      </c>
      <c r="S487" s="5">
        <v>0.2</v>
      </c>
      <c r="T487" s="5">
        <v>0.2</v>
      </c>
      <c r="U487" s="5">
        <v>0.2</v>
      </c>
      <c r="V487" s="5">
        <v>0.2</v>
      </c>
      <c r="W487" s="5">
        <v>0.2</v>
      </c>
    </row>
    <row r="488" spans="1:23" ht="25.5" x14ac:dyDescent="0.25">
      <c r="A488" s="4" t="s">
        <v>2210</v>
      </c>
      <c r="B488" s="4" t="s">
        <v>1907</v>
      </c>
      <c r="C488" s="4" t="s">
        <v>2211</v>
      </c>
      <c r="D488" s="1" t="s">
        <v>2212</v>
      </c>
      <c r="E488" s="5" t="s">
        <v>216</v>
      </c>
      <c r="F488" s="5" t="s">
        <v>216</v>
      </c>
      <c r="G488" s="5" t="s">
        <v>216</v>
      </c>
      <c r="H488" s="5">
        <v>0.2</v>
      </c>
      <c r="I488" s="5" t="s">
        <v>216</v>
      </c>
      <c r="J488" s="5" t="s">
        <v>216</v>
      </c>
      <c r="K488" s="5" t="s">
        <v>216</v>
      </c>
      <c r="L488" s="5" t="s">
        <v>216</v>
      </c>
      <c r="M488" s="5" t="s">
        <v>216</v>
      </c>
      <c r="N488" s="5" t="s">
        <v>216</v>
      </c>
      <c r="O488" s="5" t="s">
        <v>216</v>
      </c>
      <c r="P488" s="5" t="s">
        <v>216</v>
      </c>
      <c r="Q488" s="5">
        <v>0.2</v>
      </c>
      <c r="R488" s="5">
        <v>0.2</v>
      </c>
      <c r="S488" s="5">
        <v>0.2</v>
      </c>
      <c r="T488" s="5">
        <v>0.2</v>
      </c>
      <c r="U488" s="5">
        <v>0.2</v>
      </c>
      <c r="V488" s="5">
        <v>0.2</v>
      </c>
      <c r="W488" s="5">
        <v>0.2</v>
      </c>
    </row>
    <row r="489" spans="1:23" ht="25.5" x14ac:dyDescent="0.25">
      <c r="A489" s="4" t="s">
        <v>2213</v>
      </c>
      <c r="B489" s="4" t="s">
        <v>1907</v>
      </c>
      <c r="C489" s="4" t="s">
        <v>2214</v>
      </c>
      <c r="D489" s="1" t="s">
        <v>2215</v>
      </c>
      <c r="E489" s="5" t="s">
        <v>216</v>
      </c>
      <c r="F489" s="5" t="s">
        <v>216</v>
      </c>
      <c r="G489" s="5" t="s">
        <v>216</v>
      </c>
      <c r="H489" s="5">
        <v>0.2</v>
      </c>
      <c r="I489" s="5" t="s">
        <v>216</v>
      </c>
      <c r="J489" s="5" t="s">
        <v>216</v>
      </c>
      <c r="K489" s="5" t="s">
        <v>216</v>
      </c>
      <c r="L489" s="5" t="s">
        <v>216</v>
      </c>
      <c r="M489" s="5" t="s">
        <v>216</v>
      </c>
      <c r="N489" s="5" t="s">
        <v>216</v>
      </c>
      <c r="O489" s="5" t="s">
        <v>216</v>
      </c>
      <c r="P489" s="5" t="s">
        <v>216</v>
      </c>
      <c r="Q489" s="5">
        <v>0.2</v>
      </c>
      <c r="R489" s="5">
        <v>0.2</v>
      </c>
      <c r="S489" s="5">
        <v>0.2</v>
      </c>
      <c r="T489" s="5">
        <v>0.2</v>
      </c>
      <c r="U489" s="5">
        <v>0.2</v>
      </c>
      <c r="V489" s="5">
        <v>0.2</v>
      </c>
      <c r="W489" s="5">
        <v>0.2</v>
      </c>
    </row>
    <row r="490" spans="1:23" ht="25.5" x14ac:dyDescent="0.25">
      <c r="A490" s="4" t="s">
        <v>2216</v>
      </c>
      <c r="B490" s="4" t="s">
        <v>1907</v>
      </c>
      <c r="C490" s="4" t="s">
        <v>2217</v>
      </c>
      <c r="D490" s="1" t="s">
        <v>2218</v>
      </c>
      <c r="E490" s="5" t="s">
        <v>216</v>
      </c>
      <c r="F490" s="5" t="s">
        <v>216</v>
      </c>
      <c r="G490" s="5" t="s">
        <v>216</v>
      </c>
      <c r="H490" s="5">
        <v>0.2</v>
      </c>
      <c r="I490" s="5" t="s">
        <v>216</v>
      </c>
      <c r="J490" s="5" t="s">
        <v>216</v>
      </c>
      <c r="K490" s="5" t="s">
        <v>216</v>
      </c>
      <c r="L490" s="5" t="s">
        <v>216</v>
      </c>
      <c r="M490" s="5" t="s">
        <v>216</v>
      </c>
      <c r="N490" s="5" t="s">
        <v>216</v>
      </c>
      <c r="O490" s="5" t="s">
        <v>216</v>
      </c>
      <c r="P490" s="5" t="s">
        <v>216</v>
      </c>
      <c r="Q490" s="5">
        <v>0.2</v>
      </c>
      <c r="R490" s="5">
        <v>0.2</v>
      </c>
      <c r="S490" s="5">
        <v>0.2</v>
      </c>
      <c r="T490" s="5">
        <v>0.2</v>
      </c>
      <c r="U490" s="5">
        <v>0.2</v>
      </c>
      <c r="V490" s="5">
        <v>0.2</v>
      </c>
      <c r="W490" s="5">
        <v>0.2</v>
      </c>
    </row>
    <row r="491" spans="1:23" ht="25.5" x14ac:dyDescent="0.25">
      <c r="A491" s="4" t="s">
        <v>2219</v>
      </c>
      <c r="B491" s="4" t="s">
        <v>1907</v>
      </c>
      <c r="C491" s="4" t="s">
        <v>2220</v>
      </c>
      <c r="D491" s="1" t="s">
        <v>2221</v>
      </c>
      <c r="E491" s="5" t="s">
        <v>216</v>
      </c>
      <c r="F491" s="5" t="s">
        <v>216</v>
      </c>
      <c r="G491" s="5" t="s">
        <v>216</v>
      </c>
      <c r="H491" s="5">
        <v>0.2</v>
      </c>
      <c r="I491" s="5" t="s">
        <v>216</v>
      </c>
      <c r="J491" s="5" t="s">
        <v>216</v>
      </c>
      <c r="K491" s="5" t="s">
        <v>216</v>
      </c>
      <c r="L491" s="5" t="s">
        <v>216</v>
      </c>
      <c r="M491" s="5" t="s">
        <v>216</v>
      </c>
      <c r="N491" s="5" t="s">
        <v>216</v>
      </c>
      <c r="O491" s="5" t="s">
        <v>216</v>
      </c>
      <c r="P491" s="5" t="s">
        <v>216</v>
      </c>
      <c r="Q491" s="5">
        <v>0.2</v>
      </c>
      <c r="R491" s="5">
        <v>0.2</v>
      </c>
      <c r="S491" s="5">
        <v>0.2</v>
      </c>
      <c r="T491" s="5">
        <v>0.2</v>
      </c>
      <c r="U491" s="5">
        <v>0.2</v>
      </c>
      <c r="V491" s="5">
        <v>0.2</v>
      </c>
      <c r="W491" s="5">
        <v>0.2</v>
      </c>
    </row>
    <row r="492" spans="1:23" ht="25.5" x14ac:dyDescent="0.25">
      <c r="A492" s="4" t="s">
        <v>2222</v>
      </c>
      <c r="B492" s="4" t="s">
        <v>1907</v>
      </c>
      <c r="C492" s="4" t="s">
        <v>2223</v>
      </c>
      <c r="D492" s="1" t="s">
        <v>2224</v>
      </c>
      <c r="E492" s="5" t="s">
        <v>216</v>
      </c>
      <c r="F492" s="5" t="s">
        <v>216</v>
      </c>
      <c r="G492" s="5" t="s">
        <v>216</v>
      </c>
      <c r="H492" s="5">
        <v>0.2</v>
      </c>
      <c r="I492" s="5" t="s">
        <v>216</v>
      </c>
      <c r="J492" s="5" t="s">
        <v>216</v>
      </c>
      <c r="K492" s="5" t="s">
        <v>216</v>
      </c>
      <c r="L492" s="5" t="s">
        <v>216</v>
      </c>
      <c r="M492" s="5" t="s">
        <v>216</v>
      </c>
      <c r="N492" s="5" t="s">
        <v>216</v>
      </c>
      <c r="O492" s="5" t="s">
        <v>216</v>
      </c>
      <c r="P492" s="5" t="s">
        <v>216</v>
      </c>
      <c r="Q492" s="5">
        <v>0.2</v>
      </c>
      <c r="R492" s="5">
        <v>0.2</v>
      </c>
      <c r="S492" s="5">
        <v>0.2</v>
      </c>
      <c r="T492" s="5">
        <v>0.2</v>
      </c>
      <c r="U492" s="5">
        <v>0.2</v>
      </c>
      <c r="V492" s="5">
        <v>0.2</v>
      </c>
      <c r="W492" s="5">
        <v>0.2</v>
      </c>
    </row>
    <row r="493" spans="1:23" ht="25.5" x14ac:dyDescent="0.25">
      <c r="A493" s="4" t="s">
        <v>2225</v>
      </c>
      <c r="B493" s="4" t="s">
        <v>1907</v>
      </c>
      <c r="C493" s="4" t="s">
        <v>2226</v>
      </c>
      <c r="D493" s="1" t="s">
        <v>2227</v>
      </c>
      <c r="E493" s="5" t="s">
        <v>216</v>
      </c>
      <c r="F493" s="5" t="s">
        <v>216</v>
      </c>
      <c r="G493" s="5" t="s">
        <v>216</v>
      </c>
      <c r="H493" s="5">
        <v>0.1</v>
      </c>
      <c r="I493" s="5" t="s">
        <v>216</v>
      </c>
      <c r="J493" s="5" t="s">
        <v>216</v>
      </c>
      <c r="K493" s="5" t="s">
        <v>216</v>
      </c>
      <c r="L493" s="5" t="s">
        <v>216</v>
      </c>
      <c r="M493" s="5" t="s">
        <v>216</v>
      </c>
      <c r="N493" s="5" t="s">
        <v>216</v>
      </c>
      <c r="O493" s="5" t="s">
        <v>216</v>
      </c>
      <c r="P493" s="5" t="s">
        <v>216</v>
      </c>
      <c r="Q493" s="5">
        <v>0.1</v>
      </c>
      <c r="R493" s="5">
        <v>0.1</v>
      </c>
      <c r="S493" s="5">
        <v>0.1</v>
      </c>
      <c r="T493" s="5">
        <v>0.1</v>
      </c>
      <c r="U493" s="5">
        <v>0.1</v>
      </c>
      <c r="V493" s="5">
        <v>0.1</v>
      </c>
      <c r="W493" s="5">
        <v>0.1</v>
      </c>
    </row>
    <row r="494" spans="1:23" ht="25.5" x14ac:dyDescent="0.25">
      <c r="A494" s="4" t="s">
        <v>2228</v>
      </c>
      <c r="B494" s="4" t="s">
        <v>1907</v>
      </c>
      <c r="C494" s="4" t="s">
        <v>2229</v>
      </c>
      <c r="D494" s="1" t="s">
        <v>2230</v>
      </c>
      <c r="E494" s="5" t="s">
        <v>216</v>
      </c>
      <c r="F494" s="5" t="s">
        <v>216</v>
      </c>
      <c r="G494" s="5" t="s">
        <v>216</v>
      </c>
      <c r="H494" s="5">
        <v>0.1</v>
      </c>
      <c r="I494" s="5" t="s">
        <v>216</v>
      </c>
      <c r="J494" s="5" t="s">
        <v>216</v>
      </c>
      <c r="K494" s="5" t="s">
        <v>216</v>
      </c>
      <c r="L494" s="5" t="s">
        <v>216</v>
      </c>
      <c r="M494" s="5" t="s">
        <v>216</v>
      </c>
      <c r="N494" s="5" t="s">
        <v>216</v>
      </c>
      <c r="O494" s="5" t="s">
        <v>216</v>
      </c>
      <c r="P494" s="5" t="s">
        <v>216</v>
      </c>
      <c r="Q494" s="5">
        <v>0.1</v>
      </c>
      <c r="R494" s="5">
        <v>0.1</v>
      </c>
      <c r="S494" s="5">
        <v>0.1</v>
      </c>
      <c r="T494" s="5">
        <v>0.1</v>
      </c>
      <c r="U494" s="5">
        <v>0.1</v>
      </c>
      <c r="V494" s="5">
        <v>0.1</v>
      </c>
      <c r="W494" s="5">
        <v>0.1</v>
      </c>
    </row>
    <row r="495" spans="1:23" ht="25.5" x14ac:dyDescent="0.25">
      <c r="A495" s="4" t="s">
        <v>2231</v>
      </c>
      <c r="B495" s="4" t="s">
        <v>1907</v>
      </c>
      <c r="C495" s="4" t="s">
        <v>2232</v>
      </c>
      <c r="D495" s="1" t="s">
        <v>2233</v>
      </c>
      <c r="E495" s="5" t="s">
        <v>216</v>
      </c>
      <c r="F495" s="5" t="s">
        <v>216</v>
      </c>
      <c r="G495" s="5" t="s">
        <v>216</v>
      </c>
      <c r="H495" s="5">
        <v>0.1</v>
      </c>
      <c r="I495" s="5" t="s">
        <v>216</v>
      </c>
      <c r="J495" s="5" t="s">
        <v>216</v>
      </c>
      <c r="K495" s="5" t="s">
        <v>216</v>
      </c>
      <c r="L495" s="5" t="s">
        <v>216</v>
      </c>
      <c r="M495" s="5" t="s">
        <v>216</v>
      </c>
      <c r="N495" s="5" t="s">
        <v>216</v>
      </c>
      <c r="O495" s="5" t="s">
        <v>216</v>
      </c>
      <c r="P495" s="5" t="s">
        <v>216</v>
      </c>
      <c r="Q495" s="5">
        <v>0.1</v>
      </c>
      <c r="R495" s="5">
        <v>0.1</v>
      </c>
      <c r="S495" s="5">
        <v>0.1</v>
      </c>
      <c r="T495" s="5">
        <v>0.1</v>
      </c>
      <c r="U495" s="5">
        <v>0.1</v>
      </c>
      <c r="V495" s="5">
        <v>0</v>
      </c>
      <c r="W495" s="5">
        <v>0</v>
      </c>
    </row>
    <row r="496" spans="1:23" ht="25.5" x14ac:dyDescent="0.25">
      <c r="A496" s="4" t="s">
        <v>2234</v>
      </c>
      <c r="B496" s="4" t="s">
        <v>1907</v>
      </c>
      <c r="C496" s="4" t="s">
        <v>2235</v>
      </c>
      <c r="D496" s="1" t="s">
        <v>2236</v>
      </c>
      <c r="E496" s="5" t="s">
        <v>216</v>
      </c>
      <c r="F496" s="5" t="s">
        <v>216</v>
      </c>
      <c r="G496" s="5" t="s">
        <v>216</v>
      </c>
      <c r="H496" s="5">
        <v>0.1</v>
      </c>
      <c r="I496" s="5" t="s">
        <v>216</v>
      </c>
      <c r="J496" s="5" t="s">
        <v>216</v>
      </c>
      <c r="K496" s="5" t="s">
        <v>216</v>
      </c>
      <c r="L496" s="5" t="s">
        <v>216</v>
      </c>
      <c r="M496" s="5" t="s">
        <v>216</v>
      </c>
      <c r="N496" s="5" t="s">
        <v>216</v>
      </c>
      <c r="O496" s="5" t="s">
        <v>216</v>
      </c>
      <c r="P496" s="5" t="s">
        <v>216</v>
      </c>
      <c r="Q496" s="5">
        <v>0.1</v>
      </c>
      <c r="R496" s="5">
        <v>0.1</v>
      </c>
      <c r="S496" s="5">
        <v>0.1</v>
      </c>
      <c r="T496" s="5">
        <v>0.1</v>
      </c>
      <c r="U496" s="5">
        <v>0.1</v>
      </c>
      <c r="V496" s="5">
        <v>0.1</v>
      </c>
      <c r="W496" s="5">
        <v>0.1</v>
      </c>
    </row>
    <row r="497" spans="1:23" ht="25.5" x14ac:dyDescent="0.25">
      <c r="A497" s="4" t="s">
        <v>2237</v>
      </c>
      <c r="B497" s="4" t="s">
        <v>1907</v>
      </c>
      <c r="C497" s="4" t="s">
        <v>2238</v>
      </c>
      <c r="D497" s="1" t="s">
        <v>2239</v>
      </c>
      <c r="E497" s="5" t="s">
        <v>216</v>
      </c>
      <c r="F497" s="5" t="s">
        <v>216</v>
      </c>
      <c r="G497" s="5" t="s">
        <v>216</v>
      </c>
      <c r="H497" s="5">
        <v>0.2</v>
      </c>
      <c r="I497" s="5" t="s">
        <v>216</v>
      </c>
      <c r="J497" s="5" t="s">
        <v>216</v>
      </c>
      <c r="K497" s="5" t="s">
        <v>216</v>
      </c>
      <c r="L497" s="5" t="s">
        <v>216</v>
      </c>
      <c r="M497" s="5" t="s">
        <v>216</v>
      </c>
      <c r="N497" s="5" t="s">
        <v>216</v>
      </c>
      <c r="O497" s="5" t="s">
        <v>216</v>
      </c>
      <c r="P497" s="5" t="s">
        <v>216</v>
      </c>
      <c r="Q497" s="5">
        <v>0.2</v>
      </c>
      <c r="R497" s="5">
        <v>0.2</v>
      </c>
      <c r="S497" s="5">
        <v>0.2</v>
      </c>
      <c r="T497" s="5">
        <v>0.2</v>
      </c>
      <c r="U497" s="5">
        <v>0.2</v>
      </c>
      <c r="V497" s="5">
        <v>0.2</v>
      </c>
      <c r="W497" s="5">
        <v>0.2</v>
      </c>
    </row>
    <row r="498" spans="1:23" ht="25.5" x14ac:dyDescent="0.25">
      <c r="A498" s="4" t="s">
        <v>2240</v>
      </c>
      <c r="B498" s="4" t="s">
        <v>1907</v>
      </c>
      <c r="C498" s="4" t="s">
        <v>2241</v>
      </c>
      <c r="D498" s="1" t="s">
        <v>2242</v>
      </c>
      <c r="E498" s="5" t="s">
        <v>216</v>
      </c>
      <c r="F498" s="5" t="s">
        <v>216</v>
      </c>
      <c r="G498" s="5" t="s">
        <v>216</v>
      </c>
      <c r="H498" s="5">
        <v>0.2</v>
      </c>
      <c r="I498" s="5" t="s">
        <v>216</v>
      </c>
      <c r="J498" s="5" t="s">
        <v>216</v>
      </c>
      <c r="K498" s="5" t="s">
        <v>216</v>
      </c>
      <c r="L498" s="5" t="s">
        <v>216</v>
      </c>
      <c r="M498" s="5" t="s">
        <v>216</v>
      </c>
      <c r="N498" s="5" t="s">
        <v>216</v>
      </c>
      <c r="O498" s="5" t="s">
        <v>216</v>
      </c>
      <c r="P498" s="5" t="s">
        <v>216</v>
      </c>
      <c r="Q498" s="5">
        <v>0.2</v>
      </c>
      <c r="R498" s="5">
        <v>0.2</v>
      </c>
      <c r="S498" s="5">
        <v>0.2</v>
      </c>
      <c r="T498" s="5">
        <v>0.2</v>
      </c>
      <c r="U498" s="5">
        <v>0.2</v>
      </c>
      <c r="V498" s="5">
        <v>0.2</v>
      </c>
      <c r="W498" s="5">
        <v>0.2</v>
      </c>
    </row>
    <row r="499" spans="1:23" ht="25.5" x14ac:dyDescent="0.25">
      <c r="A499" s="4" t="s">
        <v>2243</v>
      </c>
      <c r="B499" s="4" t="s">
        <v>1907</v>
      </c>
      <c r="C499" s="4" t="s">
        <v>2244</v>
      </c>
      <c r="D499" s="1" t="s">
        <v>2245</v>
      </c>
      <c r="E499" s="5" t="s">
        <v>216</v>
      </c>
      <c r="F499" s="5" t="s">
        <v>216</v>
      </c>
      <c r="G499" s="5" t="s">
        <v>216</v>
      </c>
      <c r="H499" s="5">
        <v>0.2</v>
      </c>
      <c r="I499" s="5" t="s">
        <v>216</v>
      </c>
      <c r="J499" s="5" t="s">
        <v>216</v>
      </c>
      <c r="K499" s="5" t="s">
        <v>216</v>
      </c>
      <c r="L499" s="5" t="s">
        <v>216</v>
      </c>
      <c r="M499" s="5" t="s">
        <v>216</v>
      </c>
      <c r="N499" s="5" t="s">
        <v>216</v>
      </c>
      <c r="O499" s="5" t="s">
        <v>216</v>
      </c>
      <c r="P499" s="5" t="s">
        <v>216</v>
      </c>
      <c r="Q499" s="5">
        <v>0.2</v>
      </c>
      <c r="R499" s="5">
        <v>0.2</v>
      </c>
      <c r="S499" s="5">
        <v>0.2</v>
      </c>
      <c r="T499" s="5">
        <v>0.2</v>
      </c>
      <c r="U499" s="5">
        <v>0.2</v>
      </c>
      <c r="V499" s="5">
        <v>0.2</v>
      </c>
      <c r="W499" s="5">
        <v>0.2</v>
      </c>
    </row>
    <row r="500" spans="1:23" ht="25.5" x14ac:dyDescent="0.25">
      <c r="A500" s="4" t="s">
        <v>2246</v>
      </c>
      <c r="B500" s="4" t="s">
        <v>1907</v>
      </c>
      <c r="C500" s="4" t="s">
        <v>2247</v>
      </c>
      <c r="D500" s="1" t="s">
        <v>2248</v>
      </c>
      <c r="E500" s="5" t="s">
        <v>216</v>
      </c>
      <c r="F500" s="5" t="s">
        <v>216</v>
      </c>
      <c r="G500" s="5" t="s">
        <v>216</v>
      </c>
      <c r="H500" s="5">
        <v>0.2</v>
      </c>
      <c r="I500" s="5" t="s">
        <v>216</v>
      </c>
      <c r="J500" s="5" t="s">
        <v>216</v>
      </c>
      <c r="K500" s="5" t="s">
        <v>216</v>
      </c>
      <c r="L500" s="5" t="s">
        <v>216</v>
      </c>
      <c r="M500" s="5" t="s">
        <v>216</v>
      </c>
      <c r="N500" s="5" t="s">
        <v>216</v>
      </c>
      <c r="O500" s="5" t="s">
        <v>216</v>
      </c>
      <c r="P500" s="5" t="s">
        <v>216</v>
      </c>
      <c r="Q500" s="5">
        <v>0.2</v>
      </c>
      <c r="R500" s="5">
        <v>0.2</v>
      </c>
      <c r="S500" s="5">
        <v>0.2</v>
      </c>
      <c r="T500" s="5">
        <v>0.2</v>
      </c>
      <c r="U500" s="5">
        <v>0.2</v>
      </c>
      <c r="V500" s="5">
        <v>0.13</v>
      </c>
      <c r="W500" s="5">
        <v>0.13</v>
      </c>
    </row>
    <row r="501" spans="1:23" ht="25.5" x14ac:dyDescent="0.25">
      <c r="A501" s="4" t="s">
        <v>2249</v>
      </c>
      <c r="B501" s="4" t="s">
        <v>1907</v>
      </c>
      <c r="C501" s="4" t="s">
        <v>2250</v>
      </c>
      <c r="D501" s="1" t="s">
        <v>2251</v>
      </c>
      <c r="E501" s="5" t="s">
        <v>216</v>
      </c>
      <c r="F501" s="5" t="s">
        <v>216</v>
      </c>
      <c r="G501" s="5" t="s">
        <v>216</v>
      </c>
      <c r="H501" s="5">
        <v>0.2</v>
      </c>
      <c r="I501" s="5" t="s">
        <v>216</v>
      </c>
      <c r="J501" s="5" t="s">
        <v>216</v>
      </c>
      <c r="K501" s="5" t="s">
        <v>216</v>
      </c>
      <c r="L501" s="5" t="s">
        <v>216</v>
      </c>
      <c r="M501" s="5" t="s">
        <v>216</v>
      </c>
      <c r="N501" s="5" t="s">
        <v>216</v>
      </c>
      <c r="O501" s="5" t="s">
        <v>216</v>
      </c>
      <c r="P501" s="5" t="s">
        <v>216</v>
      </c>
      <c r="Q501" s="5">
        <v>0.2</v>
      </c>
      <c r="R501" s="5">
        <v>0.2</v>
      </c>
      <c r="S501" s="5">
        <v>0.2</v>
      </c>
      <c r="T501" s="5">
        <v>0.2</v>
      </c>
      <c r="U501" s="5">
        <v>0.2</v>
      </c>
      <c r="V501" s="5">
        <v>0.2</v>
      </c>
      <c r="W501" s="5">
        <v>0.2</v>
      </c>
    </row>
    <row r="502" spans="1:23" ht="25.5" x14ac:dyDescent="0.25">
      <c r="A502" s="4" t="s">
        <v>2252</v>
      </c>
      <c r="B502" s="4" t="s">
        <v>1907</v>
      </c>
      <c r="C502" s="4" t="s">
        <v>2253</v>
      </c>
      <c r="D502" s="1" t="s">
        <v>2254</v>
      </c>
      <c r="E502" s="5" t="s">
        <v>216</v>
      </c>
      <c r="F502" s="5" t="s">
        <v>216</v>
      </c>
      <c r="G502" s="5" t="s">
        <v>216</v>
      </c>
      <c r="H502" s="5">
        <v>0.2</v>
      </c>
      <c r="I502" s="5" t="s">
        <v>216</v>
      </c>
      <c r="J502" s="5" t="s">
        <v>216</v>
      </c>
      <c r="K502" s="5" t="s">
        <v>216</v>
      </c>
      <c r="L502" s="5" t="s">
        <v>216</v>
      </c>
      <c r="M502" s="5" t="s">
        <v>216</v>
      </c>
      <c r="N502" s="5" t="s">
        <v>216</v>
      </c>
      <c r="O502" s="5" t="s">
        <v>216</v>
      </c>
      <c r="P502" s="5" t="s">
        <v>216</v>
      </c>
      <c r="Q502" s="5">
        <v>0.2</v>
      </c>
      <c r="R502" s="5">
        <v>0.2</v>
      </c>
      <c r="S502" s="5">
        <v>0.2</v>
      </c>
      <c r="T502" s="5">
        <v>0.2</v>
      </c>
      <c r="U502" s="5">
        <v>0.2</v>
      </c>
      <c r="V502" s="5">
        <v>0.2</v>
      </c>
      <c r="W502" s="5">
        <v>0.2</v>
      </c>
    </row>
    <row r="503" spans="1:23" ht="25.5" x14ac:dyDescent="0.25">
      <c r="A503" s="4" t="s">
        <v>2255</v>
      </c>
      <c r="B503" s="4" t="s">
        <v>1907</v>
      </c>
      <c r="C503" s="4" t="s">
        <v>2256</v>
      </c>
      <c r="D503" s="1" t="s">
        <v>2257</v>
      </c>
      <c r="E503" s="5" t="s">
        <v>216</v>
      </c>
      <c r="F503" s="5" t="s">
        <v>216</v>
      </c>
      <c r="G503" s="5" t="s">
        <v>216</v>
      </c>
      <c r="H503" s="5">
        <v>0.2</v>
      </c>
      <c r="I503" s="5" t="s">
        <v>216</v>
      </c>
      <c r="J503" s="5" t="s">
        <v>216</v>
      </c>
      <c r="K503" s="5" t="s">
        <v>216</v>
      </c>
      <c r="L503" s="5" t="s">
        <v>216</v>
      </c>
      <c r="M503" s="5" t="s">
        <v>216</v>
      </c>
      <c r="N503" s="5" t="s">
        <v>216</v>
      </c>
      <c r="O503" s="5" t="s">
        <v>216</v>
      </c>
      <c r="P503" s="5" t="s">
        <v>216</v>
      </c>
      <c r="Q503" s="5">
        <v>0.2</v>
      </c>
      <c r="R503" s="5">
        <v>0.2</v>
      </c>
      <c r="S503" s="5">
        <v>0.2</v>
      </c>
      <c r="T503" s="5">
        <v>0.2</v>
      </c>
      <c r="U503" s="5">
        <v>0.2</v>
      </c>
      <c r="V503" s="5">
        <v>0.2</v>
      </c>
      <c r="W503" s="5">
        <v>0.2</v>
      </c>
    </row>
    <row r="504" spans="1:23" ht="25.5" x14ac:dyDescent="0.25">
      <c r="A504" s="4" t="s">
        <v>2258</v>
      </c>
      <c r="B504" s="4" t="s">
        <v>1907</v>
      </c>
      <c r="C504" s="4" t="s">
        <v>2259</v>
      </c>
      <c r="D504" s="1" t="s">
        <v>2260</v>
      </c>
      <c r="E504" s="5" t="s">
        <v>216</v>
      </c>
      <c r="F504" s="5" t="s">
        <v>216</v>
      </c>
      <c r="G504" s="5" t="s">
        <v>216</v>
      </c>
      <c r="H504" s="5">
        <v>0.2</v>
      </c>
      <c r="I504" s="5" t="s">
        <v>216</v>
      </c>
      <c r="J504" s="5" t="s">
        <v>216</v>
      </c>
      <c r="K504" s="5" t="s">
        <v>216</v>
      </c>
      <c r="L504" s="5" t="s">
        <v>216</v>
      </c>
      <c r="M504" s="5" t="s">
        <v>216</v>
      </c>
      <c r="N504" s="5" t="s">
        <v>216</v>
      </c>
      <c r="O504" s="5" t="s">
        <v>216</v>
      </c>
      <c r="P504" s="5" t="s">
        <v>216</v>
      </c>
      <c r="Q504" s="5">
        <v>0.2</v>
      </c>
      <c r="R504" s="5">
        <v>0.2</v>
      </c>
      <c r="S504" s="5">
        <v>0.2</v>
      </c>
      <c r="T504" s="5">
        <v>0.2</v>
      </c>
      <c r="U504" s="5">
        <v>0.2</v>
      </c>
      <c r="V504" s="5">
        <v>0.2</v>
      </c>
      <c r="W504" s="5">
        <v>0.2</v>
      </c>
    </row>
    <row r="505" spans="1:23" ht="25.5" x14ac:dyDescent="0.25">
      <c r="A505" s="4" t="s">
        <v>2261</v>
      </c>
      <c r="B505" s="4" t="s">
        <v>1907</v>
      </c>
      <c r="C505" s="4" t="s">
        <v>2262</v>
      </c>
      <c r="D505" s="1" t="s">
        <v>2263</v>
      </c>
      <c r="E505" s="5" t="s">
        <v>216</v>
      </c>
      <c r="F505" s="5" t="s">
        <v>216</v>
      </c>
      <c r="G505" s="5" t="s">
        <v>216</v>
      </c>
      <c r="H505" s="5">
        <v>0.2</v>
      </c>
      <c r="I505" s="5" t="s">
        <v>216</v>
      </c>
      <c r="J505" s="5" t="s">
        <v>216</v>
      </c>
      <c r="K505" s="5" t="s">
        <v>216</v>
      </c>
      <c r="L505" s="5" t="s">
        <v>216</v>
      </c>
      <c r="M505" s="5" t="s">
        <v>216</v>
      </c>
      <c r="N505" s="5" t="s">
        <v>216</v>
      </c>
      <c r="O505" s="5" t="s">
        <v>216</v>
      </c>
      <c r="P505" s="5" t="s">
        <v>216</v>
      </c>
      <c r="Q505" s="5">
        <v>0.2</v>
      </c>
      <c r="R505" s="5">
        <v>0.2</v>
      </c>
      <c r="S505" s="5">
        <v>0.2</v>
      </c>
      <c r="T505" s="5">
        <v>0.2</v>
      </c>
      <c r="U505" s="5">
        <v>0.2</v>
      </c>
      <c r="V505" s="5">
        <v>0.2</v>
      </c>
      <c r="W505" s="5">
        <v>0.2</v>
      </c>
    </row>
    <row r="506" spans="1:23" ht="38.25" x14ac:dyDescent="0.25">
      <c r="A506" s="4" t="s">
        <v>2264</v>
      </c>
      <c r="B506" s="4" t="s">
        <v>1907</v>
      </c>
      <c r="C506" s="4" t="s">
        <v>2265</v>
      </c>
      <c r="D506" s="1" t="s">
        <v>2266</v>
      </c>
      <c r="E506" s="5" t="s">
        <v>216</v>
      </c>
      <c r="F506" s="5" t="s">
        <v>216</v>
      </c>
      <c r="G506" s="5" t="s">
        <v>216</v>
      </c>
      <c r="H506" s="5">
        <v>0.2</v>
      </c>
      <c r="I506" s="5" t="s">
        <v>216</v>
      </c>
      <c r="J506" s="5" t="s">
        <v>216</v>
      </c>
      <c r="K506" s="5" t="s">
        <v>216</v>
      </c>
      <c r="L506" s="5" t="s">
        <v>216</v>
      </c>
      <c r="M506" s="5" t="s">
        <v>216</v>
      </c>
      <c r="N506" s="5" t="s">
        <v>216</v>
      </c>
      <c r="O506" s="5" t="s">
        <v>216</v>
      </c>
      <c r="P506" s="5" t="s">
        <v>216</v>
      </c>
      <c r="Q506" s="5">
        <v>0.2</v>
      </c>
      <c r="R506" s="5">
        <v>0.2</v>
      </c>
      <c r="S506" s="5">
        <v>0.2</v>
      </c>
      <c r="T506" s="5">
        <v>0.2</v>
      </c>
      <c r="U506" s="5">
        <v>0.2</v>
      </c>
      <c r="V506" s="5">
        <v>0.2</v>
      </c>
      <c r="W506" s="5">
        <v>0.2</v>
      </c>
    </row>
    <row r="507" spans="1:23" ht="38.25" x14ac:dyDescent="0.25">
      <c r="A507" s="4" t="s">
        <v>2267</v>
      </c>
      <c r="B507" s="4" t="s">
        <v>1907</v>
      </c>
      <c r="C507" s="4" t="s">
        <v>2268</v>
      </c>
      <c r="D507" s="1" t="s">
        <v>2269</v>
      </c>
      <c r="E507" s="5" t="s">
        <v>216</v>
      </c>
      <c r="F507" s="5" t="s">
        <v>216</v>
      </c>
      <c r="G507" s="5" t="s">
        <v>216</v>
      </c>
      <c r="H507" s="5">
        <v>0.2</v>
      </c>
      <c r="I507" s="5" t="s">
        <v>216</v>
      </c>
      <c r="J507" s="5" t="s">
        <v>216</v>
      </c>
      <c r="K507" s="5" t="s">
        <v>216</v>
      </c>
      <c r="L507" s="5" t="s">
        <v>216</v>
      </c>
      <c r="M507" s="5" t="s">
        <v>216</v>
      </c>
      <c r="N507" s="5" t="s">
        <v>216</v>
      </c>
      <c r="O507" s="5" t="s">
        <v>216</v>
      </c>
      <c r="P507" s="5" t="s">
        <v>216</v>
      </c>
      <c r="Q507" s="5">
        <v>0.2</v>
      </c>
      <c r="R507" s="5">
        <v>0.2</v>
      </c>
      <c r="S507" s="5">
        <v>0.2</v>
      </c>
      <c r="T507" s="5">
        <v>0.2</v>
      </c>
      <c r="U507" s="5">
        <v>0.2</v>
      </c>
      <c r="V507" s="5">
        <v>0.2</v>
      </c>
      <c r="W507" s="5">
        <v>0.2</v>
      </c>
    </row>
    <row r="508" spans="1:23" ht="38.25" x14ac:dyDescent="0.25">
      <c r="A508" s="4" t="s">
        <v>2270</v>
      </c>
      <c r="B508" s="4" t="s">
        <v>1907</v>
      </c>
      <c r="C508" s="4" t="s">
        <v>2271</v>
      </c>
      <c r="D508" s="1" t="s">
        <v>2272</v>
      </c>
      <c r="E508" s="5" t="s">
        <v>216</v>
      </c>
      <c r="F508" s="5" t="s">
        <v>216</v>
      </c>
      <c r="G508" s="5" t="s">
        <v>216</v>
      </c>
      <c r="H508" s="5">
        <v>0.2</v>
      </c>
      <c r="I508" s="5" t="s">
        <v>216</v>
      </c>
      <c r="J508" s="5" t="s">
        <v>216</v>
      </c>
      <c r="K508" s="5" t="s">
        <v>216</v>
      </c>
      <c r="L508" s="5" t="s">
        <v>216</v>
      </c>
      <c r="M508" s="5" t="s">
        <v>216</v>
      </c>
      <c r="N508" s="5" t="s">
        <v>216</v>
      </c>
      <c r="O508" s="5" t="s">
        <v>216</v>
      </c>
      <c r="P508" s="5" t="s">
        <v>216</v>
      </c>
      <c r="Q508" s="5">
        <v>0.2</v>
      </c>
      <c r="R508" s="5">
        <v>0.2</v>
      </c>
      <c r="S508" s="5">
        <v>0.2</v>
      </c>
      <c r="T508" s="5">
        <v>0.2</v>
      </c>
      <c r="U508" s="5">
        <v>0.2</v>
      </c>
      <c r="V508" s="5">
        <v>0.2</v>
      </c>
      <c r="W508" s="5">
        <v>0.2</v>
      </c>
    </row>
    <row r="509" spans="1:23" ht="51" x14ac:dyDescent="0.25">
      <c r="A509" s="4" t="s">
        <v>2273</v>
      </c>
      <c r="B509" s="4" t="s">
        <v>1907</v>
      </c>
      <c r="C509" s="4" t="s">
        <v>2274</v>
      </c>
      <c r="D509" s="1" t="s">
        <v>2275</v>
      </c>
      <c r="E509" s="5" t="s">
        <v>216</v>
      </c>
      <c r="F509" s="5" t="s">
        <v>216</v>
      </c>
      <c r="G509" s="5" t="s">
        <v>216</v>
      </c>
      <c r="H509" s="5">
        <v>0.2</v>
      </c>
      <c r="I509" s="5" t="s">
        <v>216</v>
      </c>
      <c r="J509" s="5" t="s">
        <v>216</v>
      </c>
      <c r="K509" s="5" t="s">
        <v>216</v>
      </c>
      <c r="L509" s="5" t="s">
        <v>216</v>
      </c>
      <c r="M509" s="5" t="s">
        <v>216</v>
      </c>
      <c r="N509" s="5" t="s">
        <v>216</v>
      </c>
      <c r="O509" s="5" t="s">
        <v>216</v>
      </c>
      <c r="P509" s="5" t="s">
        <v>216</v>
      </c>
      <c r="Q509" s="5">
        <v>0.2</v>
      </c>
      <c r="R509" s="5">
        <v>0.2</v>
      </c>
      <c r="S509" s="5">
        <v>0.2</v>
      </c>
      <c r="T509" s="5">
        <v>0.2</v>
      </c>
      <c r="U509" s="5">
        <v>0.2</v>
      </c>
      <c r="V509" s="5">
        <v>0.2</v>
      </c>
      <c r="W509" s="5">
        <v>0.2</v>
      </c>
    </row>
    <row r="510" spans="1:23" ht="25.5" x14ac:dyDescent="0.25">
      <c r="A510" s="4" t="s">
        <v>2276</v>
      </c>
      <c r="B510" s="4" t="s">
        <v>1907</v>
      </c>
      <c r="C510" s="4" t="s">
        <v>2277</v>
      </c>
      <c r="D510" s="1" t="s">
        <v>2278</v>
      </c>
      <c r="E510" s="5" t="s">
        <v>216</v>
      </c>
      <c r="F510" s="5" t="s">
        <v>216</v>
      </c>
      <c r="G510" s="5" t="s">
        <v>216</v>
      </c>
      <c r="H510" s="5">
        <v>0.2</v>
      </c>
      <c r="I510" s="5" t="s">
        <v>216</v>
      </c>
      <c r="J510" s="5" t="s">
        <v>216</v>
      </c>
      <c r="K510" s="5" t="s">
        <v>216</v>
      </c>
      <c r="L510" s="5" t="s">
        <v>216</v>
      </c>
      <c r="M510" s="5" t="s">
        <v>216</v>
      </c>
      <c r="N510" s="5" t="s">
        <v>216</v>
      </c>
      <c r="O510" s="5" t="s">
        <v>216</v>
      </c>
      <c r="P510" s="5" t="s">
        <v>216</v>
      </c>
      <c r="Q510" s="5">
        <v>0.2</v>
      </c>
      <c r="R510" s="5">
        <v>0.2</v>
      </c>
      <c r="S510" s="5">
        <v>0.2</v>
      </c>
      <c r="T510" s="5">
        <v>0.2</v>
      </c>
      <c r="U510" s="5">
        <v>0.2</v>
      </c>
      <c r="V510" s="5">
        <v>0.2</v>
      </c>
      <c r="W510" s="5">
        <v>0.2</v>
      </c>
    </row>
    <row r="511" spans="1:23" ht="25.5" x14ac:dyDescent="0.25">
      <c r="A511" s="4" t="s">
        <v>2279</v>
      </c>
      <c r="B511" s="4" t="s">
        <v>1907</v>
      </c>
      <c r="C511" s="4" t="s">
        <v>2280</v>
      </c>
      <c r="D511" s="1" t="s">
        <v>2281</v>
      </c>
      <c r="E511" s="5" t="s">
        <v>216</v>
      </c>
      <c r="F511" s="5" t="s">
        <v>216</v>
      </c>
      <c r="G511" s="5" t="s">
        <v>216</v>
      </c>
      <c r="H511" s="5">
        <v>0.2</v>
      </c>
      <c r="I511" s="5" t="s">
        <v>216</v>
      </c>
      <c r="J511" s="5" t="s">
        <v>216</v>
      </c>
      <c r="K511" s="5" t="s">
        <v>216</v>
      </c>
      <c r="L511" s="5" t="s">
        <v>216</v>
      </c>
      <c r="M511" s="5" t="s">
        <v>216</v>
      </c>
      <c r="N511" s="5" t="s">
        <v>216</v>
      </c>
      <c r="O511" s="5" t="s">
        <v>216</v>
      </c>
      <c r="P511" s="5" t="s">
        <v>216</v>
      </c>
      <c r="Q511" s="5">
        <v>0.2</v>
      </c>
      <c r="R511" s="5">
        <v>0.2</v>
      </c>
      <c r="S511" s="5">
        <v>0.2</v>
      </c>
      <c r="T511" s="5">
        <v>0.2</v>
      </c>
      <c r="U511" s="5">
        <v>0.2</v>
      </c>
      <c r="V511" s="5">
        <v>0.2</v>
      </c>
      <c r="W511" s="5">
        <v>0.2</v>
      </c>
    </row>
    <row r="512" spans="1:23" ht="25.5" x14ac:dyDescent="0.25">
      <c r="A512" s="4" t="s">
        <v>2282</v>
      </c>
      <c r="B512" s="4" t="s">
        <v>1907</v>
      </c>
      <c r="C512" s="4" t="s">
        <v>2283</v>
      </c>
      <c r="D512" s="1" t="s">
        <v>2284</v>
      </c>
      <c r="E512" s="5" t="s">
        <v>216</v>
      </c>
      <c r="F512" s="5" t="s">
        <v>216</v>
      </c>
      <c r="G512" s="5" t="s">
        <v>216</v>
      </c>
      <c r="H512" s="5">
        <v>0.2</v>
      </c>
      <c r="I512" s="5" t="s">
        <v>216</v>
      </c>
      <c r="J512" s="5" t="s">
        <v>216</v>
      </c>
      <c r="K512" s="5" t="s">
        <v>216</v>
      </c>
      <c r="L512" s="5" t="s">
        <v>216</v>
      </c>
      <c r="M512" s="5" t="s">
        <v>216</v>
      </c>
      <c r="N512" s="5" t="s">
        <v>216</v>
      </c>
      <c r="O512" s="5" t="s">
        <v>216</v>
      </c>
      <c r="P512" s="5" t="s">
        <v>216</v>
      </c>
      <c r="Q512" s="5">
        <v>0.2</v>
      </c>
      <c r="R512" s="5">
        <v>0.2</v>
      </c>
      <c r="S512" s="5">
        <v>0.2</v>
      </c>
      <c r="T512" s="5">
        <v>0.2</v>
      </c>
      <c r="U512" s="5">
        <v>0.2</v>
      </c>
      <c r="V512" s="5">
        <v>0.2</v>
      </c>
      <c r="W512" s="5">
        <v>0.2</v>
      </c>
    </row>
    <row r="513" spans="1:23" ht="38.25" x14ac:dyDescent="0.25">
      <c r="A513" s="4" t="s">
        <v>2285</v>
      </c>
      <c r="B513" s="4" t="s">
        <v>1907</v>
      </c>
      <c r="C513" s="4" t="s">
        <v>2286</v>
      </c>
      <c r="D513" s="1" t="s">
        <v>2287</v>
      </c>
      <c r="E513" s="5" t="s">
        <v>216</v>
      </c>
      <c r="F513" s="5" t="s">
        <v>216</v>
      </c>
      <c r="G513" s="5" t="s">
        <v>216</v>
      </c>
      <c r="H513" s="5">
        <v>0.2</v>
      </c>
      <c r="I513" s="5" t="s">
        <v>216</v>
      </c>
      <c r="J513" s="5" t="s">
        <v>216</v>
      </c>
      <c r="K513" s="5" t="s">
        <v>216</v>
      </c>
      <c r="L513" s="5" t="s">
        <v>216</v>
      </c>
      <c r="M513" s="5" t="s">
        <v>216</v>
      </c>
      <c r="N513" s="5" t="s">
        <v>216</v>
      </c>
      <c r="O513" s="5" t="s">
        <v>216</v>
      </c>
      <c r="P513" s="5" t="s">
        <v>216</v>
      </c>
      <c r="Q513" s="5">
        <v>0.2</v>
      </c>
      <c r="R513" s="5">
        <v>0.2</v>
      </c>
      <c r="S513" s="5">
        <v>0.2</v>
      </c>
      <c r="T513" s="5">
        <v>0.2</v>
      </c>
      <c r="U513" s="5">
        <v>0.2</v>
      </c>
      <c r="V513" s="5">
        <v>0.2</v>
      </c>
      <c r="W513" s="5">
        <v>0.2</v>
      </c>
    </row>
    <row r="514" spans="1:23" ht="38.25" x14ac:dyDescent="0.25">
      <c r="A514" s="4" t="s">
        <v>2288</v>
      </c>
      <c r="B514" s="4" t="s">
        <v>1907</v>
      </c>
      <c r="C514" s="4" t="s">
        <v>2289</v>
      </c>
      <c r="D514" s="1" t="s">
        <v>2290</v>
      </c>
      <c r="E514" s="5" t="s">
        <v>216</v>
      </c>
      <c r="F514" s="5" t="s">
        <v>216</v>
      </c>
      <c r="G514" s="5" t="s">
        <v>216</v>
      </c>
      <c r="H514" s="5">
        <v>0.2</v>
      </c>
      <c r="I514" s="5" t="s">
        <v>216</v>
      </c>
      <c r="J514" s="5" t="s">
        <v>216</v>
      </c>
      <c r="K514" s="5" t="s">
        <v>216</v>
      </c>
      <c r="L514" s="5" t="s">
        <v>216</v>
      </c>
      <c r="M514" s="5" t="s">
        <v>216</v>
      </c>
      <c r="N514" s="5" t="s">
        <v>216</v>
      </c>
      <c r="O514" s="5" t="s">
        <v>216</v>
      </c>
      <c r="P514" s="5" t="s">
        <v>216</v>
      </c>
      <c r="Q514" s="5">
        <v>0.2</v>
      </c>
      <c r="R514" s="5">
        <v>0.2</v>
      </c>
      <c r="S514" s="5">
        <v>0.2</v>
      </c>
      <c r="T514" s="5">
        <v>0.2</v>
      </c>
      <c r="U514" s="5">
        <v>0.2</v>
      </c>
      <c r="V514" s="5">
        <v>0.2</v>
      </c>
      <c r="W514" s="5">
        <v>0.2</v>
      </c>
    </row>
    <row r="515" spans="1:23" ht="38.25" x14ac:dyDescent="0.25">
      <c r="A515" s="4" t="s">
        <v>2291</v>
      </c>
      <c r="B515" s="4" t="s">
        <v>1907</v>
      </c>
      <c r="C515" s="4" t="s">
        <v>2292</v>
      </c>
      <c r="D515" s="1" t="s">
        <v>2293</v>
      </c>
      <c r="E515" s="5" t="s">
        <v>216</v>
      </c>
      <c r="F515" s="5" t="s">
        <v>216</v>
      </c>
      <c r="G515" s="5" t="s">
        <v>216</v>
      </c>
      <c r="H515" s="5">
        <v>0.2</v>
      </c>
      <c r="I515" s="5" t="s">
        <v>216</v>
      </c>
      <c r="J515" s="5" t="s">
        <v>216</v>
      </c>
      <c r="K515" s="5" t="s">
        <v>216</v>
      </c>
      <c r="L515" s="5" t="s">
        <v>216</v>
      </c>
      <c r="M515" s="5" t="s">
        <v>216</v>
      </c>
      <c r="N515" s="5" t="s">
        <v>216</v>
      </c>
      <c r="O515" s="5" t="s">
        <v>216</v>
      </c>
      <c r="P515" s="5" t="s">
        <v>216</v>
      </c>
      <c r="Q515" s="5">
        <v>0.2</v>
      </c>
      <c r="R515" s="5">
        <v>0.2</v>
      </c>
      <c r="S515" s="5">
        <v>0.2</v>
      </c>
      <c r="T515" s="5">
        <v>0.2</v>
      </c>
      <c r="U515" s="5">
        <v>0.2</v>
      </c>
      <c r="V515" s="5">
        <v>0.2</v>
      </c>
      <c r="W515" s="5">
        <v>0.2</v>
      </c>
    </row>
    <row r="516" spans="1:23" ht="38.25" x14ac:dyDescent="0.25">
      <c r="A516" s="4" t="s">
        <v>2294</v>
      </c>
      <c r="B516" s="4" t="s">
        <v>1907</v>
      </c>
      <c r="C516" s="4" t="s">
        <v>2295</v>
      </c>
      <c r="D516" s="1" t="s">
        <v>2296</v>
      </c>
      <c r="E516" s="5" t="s">
        <v>216</v>
      </c>
      <c r="F516" s="5" t="s">
        <v>216</v>
      </c>
      <c r="G516" s="5" t="s">
        <v>216</v>
      </c>
      <c r="H516" s="5">
        <v>0.2</v>
      </c>
      <c r="I516" s="5" t="s">
        <v>216</v>
      </c>
      <c r="J516" s="5" t="s">
        <v>216</v>
      </c>
      <c r="K516" s="5" t="s">
        <v>216</v>
      </c>
      <c r="L516" s="5" t="s">
        <v>216</v>
      </c>
      <c r="M516" s="5" t="s">
        <v>216</v>
      </c>
      <c r="N516" s="5" t="s">
        <v>216</v>
      </c>
      <c r="O516" s="5" t="s">
        <v>216</v>
      </c>
      <c r="P516" s="5" t="s">
        <v>216</v>
      </c>
      <c r="Q516" s="5">
        <v>0.2</v>
      </c>
      <c r="R516" s="5">
        <v>0.2</v>
      </c>
      <c r="S516" s="5">
        <v>0.2</v>
      </c>
      <c r="T516" s="5">
        <v>0.2</v>
      </c>
      <c r="U516" s="5">
        <v>0.2</v>
      </c>
      <c r="V516" s="5">
        <v>0.2</v>
      </c>
      <c r="W516" s="5">
        <v>0.2</v>
      </c>
    </row>
    <row r="517" spans="1:23" ht="38.25" x14ac:dyDescent="0.25">
      <c r="A517" s="4" t="s">
        <v>2297</v>
      </c>
      <c r="B517" s="4" t="s">
        <v>1907</v>
      </c>
      <c r="C517" s="4" t="s">
        <v>2298</v>
      </c>
      <c r="D517" s="1" t="s">
        <v>2299</v>
      </c>
      <c r="E517" s="5" t="s">
        <v>216</v>
      </c>
      <c r="F517" s="5" t="s">
        <v>216</v>
      </c>
      <c r="G517" s="5" t="s">
        <v>216</v>
      </c>
      <c r="H517" s="5">
        <v>0.2</v>
      </c>
      <c r="I517" s="5" t="s">
        <v>216</v>
      </c>
      <c r="J517" s="5" t="s">
        <v>216</v>
      </c>
      <c r="K517" s="5" t="s">
        <v>216</v>
      </c>
      <c r="L517" s="5" t="s">
        <v>216</v>
      </c>
      <c r="M517" s="5" t="s">
        <v>216</v>
      </c>
      <c r="N517" s="5" t="s">
        <v>216</v>
      </c>
      <c r="O517" s="5" t="s">
        <v>216</v>
      </c>
      <c r="P517" s="5" t="s">
        <v>216</v>
      </c>
      <c r="Q517" s="5">
        <v>0.2</v>
      </c>
      <c r="R517" s="5">
        <v>0.2</v>
      </c>
      <c r="S517" s="5">
        <v>0.2</v>
      </c>
      <c r="T517" s="5">
        <v>0.2</v>
      </c>
      <c r="U517" s="5">
        <v>0.2</v>
      </c>
      <c r="V517" s="5">
        <v>0.2</v>
      </c>
      <c r="W517" s="5">
        <v>0.2</v>
      </c>
    </row>
    <row r="518" spans="1:23" ht="38.25" x14ac:dyDescent="0.25">
      <c r="A518" s="4" t="s">
        <v>2300</v>
      </c>
      <c r="B518" s="4" t="s">
        <v>1907</v>
      </c>
      <c r="C518" s="4" t="s">
        <v>2301</v>
      </c>
      <c r="D518" s="1" t="s">
        <v>2302</v>
      </c>
      <c r="E518" s="5" t="s">
        <v>216</v>
      </c>
      <c r="F518" s="5" t="s">
        <v>216</v>
      </c>
      <c r="G518" s="5" t="s">
        <v>216</v>
      </c>
      <c r="H518" s="5">
        <v>0.2</v>
      </c>
      <c r="I518" s="5" t="s">
        <v>216</v>
      </c>
      <c r="J518" s="5" t="s">
        <v>216</v>
      </c>
      <c r="K518" s="5" t="s">
        <v>216</v>
      </c>
      <c r="L518" s="5" t="s">
        <v>216</v>
      </c>
      <c r="M518" s="5" t="s">
        <v>216</v>
      </c>
      <c r="N518" s="5" t="s">
        <v>216</v>
      </c>
      <c r="O518" s="5" t="s">
        <v>216</v>
      </c>
      <c r="P518" s="5" t="s">
        <v>216</v>
      </c>
      <c r="Q518" s="5">
        <v>0.2</v>
      </c>
      <c r="R518" s="5">
        <v>0.2</v>
      </c>
      <c r="S518" s="5">
        <v>0.2</v>
      </c>
      <c r="T518" s="5">
        <v>0.2</v>
      </c>
      <c r="U518" s="5">
        <v>0.2</v>
      </c>
      <c r="V518" s="5">
        <v>0.2</v>
      </c>
      <c r="W518" s="5">
        <v>0.2</v>
      </c>
    </row>
    <row r="519" spans="1:23" ht="38.25" x14ac:dyDescent="0.25">
      <c r="A519" s="4" t="s">
        <v>2303</v>
      </c>
      <c r="B519" s="4" t="s">
        <v>1907</v>
      </c>
      <c r="C519" s="4" t="s">
        <v>2304</v>
      </c>
      <c r="D519" s="1" t="s">
        <v>2305</v>
      </c>
      <c r="E519" s="5" t="s">
        <v>216</v>
      </c>
      <c r="F519" s="5" t="s">
        <v>216</v>
      </c>
      <c r="G519" s="5" t="s">
        <v>216</v>
      </c>
      <c r="H519" s="5">
        <v>0.2</v>
      </c>
      <c r="I519" s="5" t="s">
        <v>216</v>
      </c>
      <c r="J519" s="5" t="s">
        <v>216</v>
      </c>
      <c r="K519" s="5" t="s">
        <v>216</v>
      </c>
      <c r="L519" s="5" t="s">
        <v>216</v>
      </c>
      <c r="M519" s="5" t="s">
        <v>216</v>
      </c>
      <c r="N519" s="5" t="s">
        <v>216</v>
      </c>
      <c r="O519" s="5" t="s">
        <v>216</v>
      </c>
      <c r="P519" s="5" t="s">
        <v>216</v>
      </c>
      <c r="Q519" s="5">
        <v>0.2</v>
      </c>
      <c r="R519" s="5">
        <v>0.2</v>
      </c>
      <c r="S519" s="5">
        <v>0.2</v>
      </c>
      <c r="T519" s="5">
        <v>0.2</v>
      </c>
      <c r="U519" s="5">
        <v>0.2</v>
      </c>
      <c r="V519" s="5">
        <v>0.2</v>
      </c>
      <c r="W519" s="5">
        <v>0.2</v>
      </c>
    </row>
    <row r="520" spans="1:23" ht="38.25" x14ac:dyDescent="0.25">
      <c r="A520" s="4" t="s">
        <v>2306</v>
      </c>
      <c r="B520" s="4" t="s">
        <v>1907</v>
      </c>
      <c r="C520" s="4" t="s">
        <v>2307</v>
      </c>
      <c r="D520" s="1" t="s">
        <v>2308</v>
      </c>
      <c r="E520" s="5" t="s">
        <v>216</v>
      </c>
      <c r="F520" s="5" t="s">
        <v>216</v>
      </c>
      <c r="G520" s="5" t="s">
        <v>216</v>
      </c>
      <c r="H520" s="5">
        <v>0.2</v>
      </c>
      <c r="I520" s="5" t="s">
        <v>216</v>
      </c>
      <c r="J520" s="5" t="s">
        <v>216</v>
      </c>
      <c r="K520" s="5" t="s">
        <v>216</v>
      </c>
      <c r="L520" s="5" t="s">
        <v>216</v>
      </c>
      <c r="M520" s="5" t="s">
        <v>216</v>
      </c>
      <c r="N520" s="5" t="s">
        <v>216</v>
      </c>
      <c r="O520" s="5" t="s">
        <v>216</v>
      </c>
      <c r="P520" s="5" t="s">
        <v>216</v>
      </c>
      <c r="Q520" s="5">
        <v>0.2</v>
      </c>
      <c r="R520" s="5">
        <v>0.2</v>
      </c>
      <c r="S520" s="5">
        <v>0.2</v>
      </c>
      <c r="T520" s="5">
        <v>0.2</v>
      </c>
      <c r="U520" s="5">
        <v>0.2</v>
      </c>
      <c r="V520" s="5">
        <v>0.2</v>
      </c>
      <c r="W520" s="5">
        <v>0.2</v>
      </c>
    </row>
    <row r="521" spans="1:23" ht="38.25" x14ac:dyDescent="0.25">
      <c r="A521" s="4" t="s">
        <v>2309</v>
      </c>
      <c r="B521" s="4" t="s">
        <v>1907</v>
      </c>
      <c r="C521" s="4" t="s">
        <v>2310</v>
      </c>
      <c r="D521" s="1" t="s">
        <v>2311</v>
      </c>
      <c r="E521" s="5" t="s">
        <v>216</v>
      </c>
      <c r="F521" s="5" t="s">
        <v>216</v>
      </c>
      <c r="G521" s="5" t="s">
        <v>216</v>
      </c>
      <c r="H521" s="5">
        <v>0.2</v>
      </c>
      <c r="I521" s="5" t="s">
        <v>216</v>
      </c>
      <c r="J521" s="5" t="s">
        <v>216</v>
      </c>
      <c r="K521" s="5" t="s">
        <v>216</v>
      </c>
      <c r="L521" s="5" t="s">
        <v>216</v>
      </c>
      <c r="M521" s="5" t="s">
        <v>216</v>
      </c>
      <c r="N521" s="5" t="s">
        <v>216</v>
      </c>
      <c r="O521" s="5" t="s">
        <v>216</v>
      </c>
      <c r="P521" s="5" t="s">
        <v>216</v>
      </c>
      <c r="Q521" s="5">
        <v>0.2</v>
      </c>
      <c r="R521" s="5">
        <v>0.2</v>
      </c>
      <c r="S521" s="5">
        <v>0.2</v>
      </c>
      <c r="T521" s="5">
        <v>0.2</v>
      </c>
      <c r="U521" s="5">
        <v>0.2</v>
      </c>
      <c r="V521" s="5">
        <v>0.2</v>
      </c>
      <c r="W521" s="5">
        <v>0.2</v>
      </c>
    </row>
    <row r="522" spans="1:23" ht="38.25" x14ac:dyDescent="0.25">
      <c r="A522" s="4" t="s">
        <v>2312</v>
      </c>
      <c r="B522" s="4" t="s">
        <v>1907</v>
      </c>
      <c r="C522" s="4" t="s">
        <v>2313</v>
      </c>
      <c r="D522" s="1" t="s">
        <v>2314</v>
      </c>
      <c r="E522" s="5" t="s">
        <v>216</v>
      </c>
      <c r="F522" s="5" t="s">
        <v>216</v>
      </c>
      <c r="G522" s="5" t="s">
        <v>216</v>
      </c>
      <c r="H522" s="5">
        <v>0.2</v>
      </c>
      <c r="I522" s="5" t="s">
        <v>216</v>
      </c>
      <c r="J522" s="5" t="s">
        <v>216</v>
      </c>
      <c r="K522" s="5" t="s">
        <v>216</v>
      </c>
      <c r="L522" s="5" t="s">
        <v>216</v>
      </c>
      <c r="M522" s="5" t="s">
        <v>216</v>
      </c>
      <c r="N522" s="5" t="s">
        <v>216</v>
      </c>
      <c r="O522" s="5" t="s">
        <v>216</v>
      </c>
      <c r="P522" s="5" t="s">
        <v>216</v>
      </c>
      <c r="Q522" s="5">
        <v>0.2</v>
      </c>
      <c r="R522" s="5">
        <v>0.2</v>
      </c>
      <c r="S522" s="5">
        <v>0.2</v>
      </c>
      <c r="T522" s="5">
        <v>0.2</v>
      </c>
      <c r="U522" s="5">
        <v>0.2</v>
      </c>
      <c r="V522" s="5">
        <v>0.2</v>
      </c>
      <c r="W522" s="5">
        <v>0.2</v>
      </c>
    </row>
    <row r="523" spans="1:23" ht="38.25" x14ac:dyDescent="0.25">
      <c r="A523" s="4" t="s">
        <v>2315</v>
      </c>
      <c r="B523" s="4" t="s">
        <v>1907</v>
      </c>
      <c r="C523" s="4" t="s">
        <v>2316</v>
      </c>
      <c r="D523" s="1" t="s">
        <v>2317</v>
      </c>
      <c r="E523" s="5" t="s">
        <v>216</v>
      </c>
      <c r="F523" s="5" t="s">
        <v>216</v>
      </c>
      <c r="G523" s="5" t="s">
        <v>216</v>
      </c>
      <c r="H523" s="5">
        <v>0.2</v>
      </c>
      <c r="I523" s="5" t="s">
        <v>216</v>
      </c>
      <c r="J523" s="5" t="s">
        <v>216</v>
      </c>
      <c r="K523" s="5" t="s">
        <v>216</v>
      </c>
      <c r="L523" s="5" t="s">
        <v>216</v>
      </c>
      <c r="M523" s="5" t="s">
        <v>216</v>
      </c>
      <c r="N523" s="5" t="s">
        <v>216</v>
      </c>
      <c r="O523" s="5" t="s">
        <v>216</v>
      </c>
      <c r="P523" s="5" t="s">
        <v>216</v>
      </c>
      <c r="Q523" s="5">
        <v>0.2</v>
      </c>
      <c r="R523" s="5">
        <v>0.2</v>
      </c>
      <c r="S523" s="5">
        <v>0.2</v>
      </c>
      <c r="T523" s="5">
        <v>0.2</v>
      </c>
      <c r="U523" s="5">
        <v>0.2</v>
      </c>
      <c r="V523" s="5">
        <v>0.2</v>
      </c>
      <c r="W523" s="5">
        <v>0.2</v>
      </c>
    </row>
    <row r="524" spans="1:23" ht="38.25" x14ac:dyDescent="0.25">
      <c r="A524" s="4" t="s">
        <v>2318</v>
      </c>
      <c r="B524" s="4" t="s">
        <v>1907</v>
      </c>
      <c r="C524" s="4" t="s">
        <v>2319</v>
      </c>
      <c r="D524" s="1" t="s">
        <v>2320</v>
      </c>
      <c r="E524" s="5" t="s">
        <v>216</v>
      </c>
      <c r="F524" s="5" t="s">
        <v>216</v>
      </c>
      <c r="G524" s="5" t="s">
        <v>216</v>
      </c>
      <c r="H524" s="5">
        <v>0.2</v>
      </c>
      <c r="I524" s="5" t="s">
        <v>216</v>
      </c>
      <c r="J524" s="5" t="s">
        <v>216</v>
      </c>
      <c r="K524" s="5" t="s">
        <v>216</v>
      </c>
      <c r="L524" s="5" t="s">
        <v>216</v>
      </c>
      <c r="M524" s="5" t="s">
        <v>216</v>
      </c>
      <c r="N524" s="5" t="s">
        <v>216</v>
      </c>
      <c r="O524" s="5" t="s">
        <v>216</v>
      </c>
      <c r="P524" s="5" t="s">
        <v>216</v>
      </c>
      <c r="Q524" s="5">
        <v>0.2</v>
      </c>
      <c r="R524" s="5">
        <v>0.2</v>
      </c>
      <c r="S524" s="5">
        <v>0.2</v>
      </c>
      <c r="T524" s="5">
        <v>0.2</v>
      </c>
      <c r="U524" s="5">
        <v>0.2</v>
      </c>
      <c r="V524" s="5">
        <v>0.2</v>
      </c>
      <c r="W524" s="5">
        <v>0.2</v>
      </c>
    </row>
    <row r="525" spans="1:23" ht="38.25" x14ac:dyDescent="0.25">
      <c r="A525" s="4" t="s">
        <v>2321</v>
      </c>
      <c r="B525" s="4" t="s">
        <v>1907</v>
      </c>
      <c r="C525" s="4" t="s">
        <v>2322</v>
      </c>
      <c r="D525" s="1" t="s">
        <v>2323</v>
      </c>
      <c r="E525" s="5" t="s">
        <v>216</v>
      </c>
      <c r="F525" s="5" t="s">
        <v>216</v>
      </c>
      <c r="G525" s="5" t="s">
        <v>216</v>
      </c>
      <c r="H525" s="5">
        <v>0.2</v>
      </c>
      <c r="I525" s="5" t="s">
        <v>216</v>
      </c>
      <c r="J525" s="5" t="s">
        <v>216</v>
      </c>
      <c r="K525" s="5" t="s">
        <v>216</v>
      </c>
      <c r="L525" s="5" t="s">
        <v>216</v>
      </c>
      <c r="M525" s="5" t="s">
        <v>216</v>
      </c>
      <c r="N525" s="5" t="s">
        <v>216</v>
      </c>
      <c r="O525" s="5" t="s">
        <v>216</v>
      </c>
      <c r="P525" s="5" t="s">
        <v>216</v>
      </c>
      <c r="Q525" s="5">
        <v>0.2</v>
      </c>
      <c r="R525" s="5">
        <v>0.2</v>
      </c>
      <c r="S525" s="5">
        <v>0.2</v>
      </c>
      <c r="T525" s="5">
        <v>0.2</v>
      </c>
      <c r="U525" s="5">
        <v>0.2</v>
      </c>
      <c r="V525" s="5">
        <v>0.2</v>
      </c>
      <c r="W525" s="5">
        <v>0.2</v>
      </c>
    </row>
    <row r="526" spans="1:23" ht="38.25" x14ac:dyDescent="0.25">
      <c r="A526" s="4" t="s">
        <v>2324</v>
      </c>
      <c r="B526" s="4" t="s">
        <v>1907</v>
      </c>
      <c r="C526" s="4" t="s">
        <v>2325</v>
      </c>
      <c r="D526" s="1" t="s">
        <v>2326</v>
      </c>
      <c r="E526" s="5" t="s">
        <v>216</v>
      </c>
      <c r="F526" s="5" t="s">
        <v>216</v>
      </c>
      <c r="G526" s="5" t="s">
        <v>216</v>
      </c>
      <c r="H526" s="5">
        <v>0.2</v>
      </c>
      <c r="I526" s="5" t="s">
        <v>216</v>
      </c>
      <c r="J526" s="5" t="s">
        <v>216</v>
      </c>
      <c r="K526" s="5" t="s">
        <v>216</v>
      </c>
      <c r="L526" s="5" t="s">
        <v>216</v>
      </c>
      <c r="M526" s="5" t="s">
        <v>216</v>
      </c>
      <c r="N526" s="5" t="s">
        <v>216</v>
      </c>
      <c r="O526" s="5" t="s">
        <v>216</v>
      </c>
      <c r="P526" s="5" t="s">
        <v>216</v>
      </c>
      <c r="Q526" s="5">
        <v>0.2</v>
      </c>
      <c r="R526" s="5">
        <v>0.2</v>
      </c>
      <c r="S526" s="5">
        <v>0.2</v>
      </c>
      <c r="T526" s="5">
        <v>0.2</v>
      </c>
      <c r="U526" s="5">
        <v>0.2</v>
      </c>
      <c r="V526" s="5">
        <v>0.2</v>
      </c>
      <c r="W526" s="5">
        <v>0.2</v>
      </c>
    </row>
    <row r="527" spans="1:23" ht="38.25" x14ac:dyDescent="0.25">
      <c r="A527" s="4" t="s">
        <v>2327</v>
      </c>
      <c r="B527" s="4" t="s">
        <v>1907</v>
      </c>
      <c r="C527" s="4" t="s">
        <v>2328</v>
      </c>
      <c r="D527" s="1" t="s">
        <v>2329</v>
      </c>
      <c r="E527" s="5" t="s">
        <v>216</v>
      </c>
      <c r="F527" s="5" t="s">
        <v>216</v>
      </c>
      <c r="G527" s="5" t="s">
        <v>216</v>
      </c>
      <c r="H527" s="5">
        <v>0.2</v>
      </c>
      <c r="I527" s="5" t="s">
        <v>216</v>
      </c>
      <c r="J527" s="5" t="s">
        <v>216</v>
      </c>
      <c r="K527" s="5" t="s">
        <v>216</v>
      </c>
      <c r="L527" s="5" t="s">
        <v>216</v>
      </c>
      <c r="M527" s="5" t="s">
        <v>216</v>
      </c>
      <c r="N527" s="5" t="s">
        <v>216</v>
      </c>
      <c r="O527" s="5" t="s">
        <v>216</v>
      </c>
      <c r="P527" s="5" t="s">
        <v>216</v>
      </c>
      <c r="Q527" s="5">
        <v>0.2</v>
      </c>
      <c r="R527" s="5">
        <v>0.2</v>
      </c>
      <c r="S527" s="5">
        <v>0.2</v>
      </c>
      <c r="T527" s="5">
        <v>0.2</v>
      </c>
      <c r="U527" s="5">
        <v>0.2</v>
      </c>
      <c r="V527" s="5">
        <v>0.2</v>
      </c>
      <c r="W527" s="5">
        <v>0.2</v>
      </c>
    </row>
    <row r="528" spans="1:23" ht="38.25" x14ac:dyDescent="0.25">
      <c r="A528" s="4" t="s">
        <v>2330</v>
      </c>
      <c r="B528" s="4" t="s">
        <v>1907</v>
      </c>
      <c r="C528" s="4" t="s">
        <v>2331</v>
      </c>
      <c r="D528" s="1" t="s">
        <v>2332</v>
      </c>
      <c r="E528" s="5" t="s">
        <v>216</v>
      </c>
      <c r="F528" s="5" t="s">
        <v>216</v>
      </c>
      <c r="G528" s="5" t="s">
        <v>216</v>
      </c>
      <c r="H528" s="5">
        <v>0.2</v>
      </c>
      <c r="I528" s="5" t="s">
        <v>216</v>
      </c>
      <c r="J528" s="5" t="s">
        <v>216</v>
      </c>
      <c r="K528" s="5" t="s">
        <v>216</v>
      </c>
      <c r="L528" s="5" t="s">
        <v>216</v>
      </c>
      <c r="M528" s="5" t="s">
        <v>216</v>
      </c>
      <c r="N528" s="5" t="s">
        <v>216</v>
      </c>
      <c r="O528" s="5" t="s">
        <v>216</v>
      </c>
      <c r="P528" s="5" t="s">
        <v>216</v>
      </c>
      <c r="Q528" s="5">
        <v>0.2</v>
      </c>
      <c r="R528" s="5">
        <v>0.2</v>
      </c>
      <c r="S528" s="5">
        <v>0.2</v>
      </c>
      <c r="T528" s="5">
        <v>0.2</v>
      </c>
      <c r="U528" s="5">
        <v>0.2</v>
      </c>
      <c r="V528" s="5">
        <v>0.2</v>
      </c>
      <c r="W528" s="5">
        <v>0.2</v>
      </c>
    </row>
    <row r="529" spans="1:23" ht="38.25" x14ac:dyDescent="0.25">
      <c r="A529" s="4" t="s">
        <v>2333</v>
      </c>
      <c r="B529" s="4" t="s">
        <v>1907</v>
      </c>
      <c r="C529" s="4" t="s">
        <v>2334</v>
      </c>
      <c r="D529" s="1" t="s">
        <v>2335</v>
      </c>
      <c r="E529" s="5" t="s">
        <v>216</v>
      </c>
      <c r="F529" s="5" t="s">
        <v>216</v>
      </c>
      <c r="G529" s="5" t="s">
        <v>216</v>
      </c>
      <c r="H529" s="5">
        <v>0.2</v>
      </c>
      <c r="I529" s="5" t="s">
        <v>216</v>
      </c>
      <c r="J529" s="5" t="s">
        <v>216</v>
      </c>
      <c r="K529" s="5" t="s">
        <v>216</v>
      </c>
      <c r="L529" s="5" t="s">
        <v>216</v>
      </c>
      <c r="M529" s="5" t="s">
        <v>216</v>
      </c>
      <c r="N529" s="5" t="s">
        <v>216</v>
      </c>
      <c r="O529" s="5" t="s">
        <v>216</v>
      </c>
      <c r="P529" s="5" t="s">
        <v>216</v>
      </c>
      <c r="Q529" s="5">
        <v>0.2</v>
      </c>
      <c r="R529" s="5">
        <v>0.2</v>
      </c>
      <c r="S529" s="5">
        <v>0.2</v>
      </c>
      <c r="T529" s="5">
        <v>0.2</v>
      </c>
      <c r="U529" s="5">
        <v>0.2</v>
      </c>
      <c r="V529" s="5">
        <v>0.2</v>
      </c>
      <c r="W529" s="5">
        <v>0.2</v>
      </c>
    </row>
    <row r="530" spans="1:23" ht="38.25" x14ac:dyDescent="0.25">
      <c r="A530" s="4" t="s">
        <v>2336</v>
      </c>
      <c r="B530" s="4" t="s">
        <v>1907</v>
      </c>
      <c r="C530" s="4" t="s">
        <v>2337</v>
      </c>
      <c r="D530" s="1" t="s">
        <v>2338</v>
      </c>
      <c r="E530" s="5" t="s">
        <v>216</v>
      </c>
      <c r="F530" s="5" t="s">
        <v>216</v>
      </c>
      <c r="G530" s="5" t="s">
        <v>216</v>
      </c>
      <c r="H530" s="5">
        <v>0.2</v>
      </c>
      <c r="I530" s="5" t="s">
        <v>216</v>
      </c>
      <c r="J530" s="5" t="s">
        <v>216</v>
      </c>
      <c r="K530" s="5" t="s">
        <v>216</v>
      </c>
      <c r="L530" s="5" t="s">
        <v>216</v>
      </c>
      <c r="M530" s="5" t="s">
        <v>216</v>
      </c>
      <c r="N530" s="5" t="s">
        <v>216</v>
      </c>
      <c r="O530" s="5" t="s">
        <v>216</v>
      </c>
      <c r="P530" s="5" t="s">
        <v>216</v>
      </c>
      <c r="Q530" s="5">
        <v>0.2</v>
      </c>
      <c r="R530" s="5">
        <v>0.2</v>
      </c>
      <c r="S530" s="5">
        <v>0.2</v>
      </c>
      <c r="T530" s="5">
        <v>0.2</v>
      </c>
      <c r="U530" s="5">
        <v>0.2</v>
      </c>
      <c r="V530" s="5">
        <v>0.2</v>
      </c>
      <c r="W530" s="5">
        <v>0.2</v>
      </c>
    </row>
    <row r="531" spans="1:23" ht="25.5" x14ac:dyDescent="0.25">
      <c r="A531" s="4" t="s">
        <v>2339</v>
      </c>
      <c r="B531" s="4" t="s">
        <v>1907</v>
      </c>
      <c r="C531" s="4" t="s">
        <v>2340</v>
      </c>
      <c r="D531" s="1" t="s">
        <v>2341</v>
      </c>
      <c r="E531" s="5" t="s">
        <v>216</v>
      </c>
      <c r="F531" s="5" t="s">
        <v>216</v>
      </c>
      <c r="G531" s="5" t="s">
        <v>216</v>
      </c>
      <c r="H531" s="5">
        <v>0.2</v>
      </c>
      <c r="I531" s="5" t="s">
        <v>216</v>
      </c>
      <c r="J531" s="5" t="s">
        <v>216</v>
      </c>
      <c r="K531" s="5" t="s">
        <v>216</v>
      </c>
      <c r="L531" s="5" t="s">
        <v>216</v>
      </c>
      <c r="M531" s="5" t="s">
        <v>216</v>
      </c>
      <c r="N531" s="5" t="s">
        <v>216</v>
      </c>
      <c r="O531" s="5" t="s">
        <v>216</v>
      </c>
      <c r="P531" s="5" t="s">
        <v>216</v>
      </c>
      <c r="Q531" s="5">
        <v>0.2</v>
      </c>
      <c r="R531" s="5">
        <v>0.2</v>
      </c>
      <c r="S531" s="5">
        <v>0.2</v>
      </c>
      <c r="T531" s="5">
        <v>0.2</v>
      </c>
      <c r="U531" s="5">
        <v>0.2</v>
      </c>
      <c r="V531" s="5">
        <v>0.1</v>
      </c>
      <c r="W531" s="5">
        <v>0.1</v>
      </c>
    </row>
    <row r="532" spans="1:23" ht="25.5" x14ac:dyDescent="0.25">
      <c r="A532" s="4" t="s">
        <v>2342</v>
      </c>
      <c r="B532" s="4" t="s">
        <v>1907</v>
      </c>
      <c r="C532" s="4" t="s">
        <v>2343</v>
      </c>
      <c r="D532" s="1" t="s">
        <v>2344</v>
      </c>
      <c r="E532" s="5" t="s">
        <v>216</v>
      </c>
      <c r="F532" s="5" t="s">
        <v>216</v>
      </c>
      <c r="G532" s="5" t="s">
        <v>216</v>
      </c>
      <c r="H532" s="5">
        <v>0.2</v>
      </c>
      <c r="I532" s="5" t="s">
        <v>216</v>
      </c>
      <c r="J532" s="5" t="s">
        <v>216</v>
      </c>
      <c r="K532" s="5" t="s">
        <v>216</v>
      </c>
      <c r="L532" s="5" t="s">
        <v>216</v>
      </c>
      <c r="M532" s="5" t="s">
        <v>216</v>
      </c>
      <c r="N532" s="5" t="s">
        <v>216</v>
      </c>
      <c r="O532" s="5" t="s">
        <v>216</v>
      </c>
      <c r="P532" s="5" t="s">
        <v>216</v>
      </c>
      <c r="Q532" s="5">
        <v>0.2</v>
      </c>
      <c r="R532" s="5">
        <v>0.2</v>
      </c>
      <c r="S532" s="5">
        <v>0.2</v>
      </c>
      <c r="T532" s="5">
        <v>0.2</v>
      </c>
      <c r="U532" s="5">
        <v>0.2</v>
      </c>
      <c r="V532" s="5">
        <v>0.2</v>
      </c>
      <c r="W532" s="5">
        <v>0.2</v>
      </c>
    </row>
    <row r="533" spans="1:23" ht="25.5" x14ac:dyDescent="0.25">
      <c r="A533" s="4" t="s">
        <v>2345</v>
      </c>
      <c r="B533" s="4" t="s">
        <v>1907</v>
      </c>
      <c r="C533" s="4" t="s">
        <v>2346</v>
      </c>
      <c r="D533" s="1" t="s">
        <v>2347</v>
      </c>
      <c r="E533" s="5" t="s">
        <v>216</v>
      </c>
      <c r="F533" s="5" t="s">
        <v>216</v>
      </c>
      <c r="G533" s="5" t="s">
        <v>216</v>
      </c>
      <c r="H533" s="5">
        <v>0.1</v>
      </c>
      <c r="I533" s="5" t="s">
        <v>216</v>
      </c>
      <c r="J533" s="5" t="s">
        <v>216</v>
      </c>
      <c r="K533" s="5" t="s">
        <v>216</v>
      </c>
      <c r="L533" s="5" t="s">
        <v>216</v>
      </c>
      <c r="M533" s="5" t="s">
        <v>216</v>
      </c>
      <c r="N533" s="5" t="s">
        <v>216</v>
      </c>
      <c r="O533" s="5" t="s">
        <v>216</v>
      </c>
      <c r="P533" s="5" t="s">
        <v>216</v>
      </c>
      <c r="Q533" s="5">
        <v>0.1</v>
      </c>
      <c r="R533" s="5">
        <v>0.1</v>
      </c>
      <c r="S533" s="5">
        <v>0.1</v>
      </c>
      <c r="T533" s="5">
        <v>0.1</v>
      </c>
      <c r="U533" s="5">
        <v>0.1</v>
      </c>
      <c r="V533" s="5">
        <v>0.1</v>
      </c>
      <c r="W533" s="5">
        <v>0.1</v>
      </c>
    </row>
    <row r="534" spans="1:23" ht="25.5" x14ac:dyDescent="0.25">
      <c r="A534" s="4" t="s">
        <v>2348</v>
      </c>
      <c r="B534" s="4" t="s">
        <v>1907</v>
      </c>
      <c r="C534" s="4" t="s">
        <v>2349</v>
      </c>
      <c r="D534" s="1" t="s">
        <v>2350</v>
      </c>
      <c r="E534" s="5" t="s">
        <v>216</v>
      </c>
      <c r="F534" s="5" t="s">
        <v>216</v>
      </c>
      <c r="G534" s="5" t="s">
        <v>216</v>
      </c>
      <c r="H534" s="5">
        <v>0.2</v>
      </c>
      <c r="I534" s="5" t="s">
        <v>216</v>
      </c>
      <c r="J534" s="5" t="s">
        <v>216</v>
      </c>
      <c r="K534" s="5" t="s">
        <v>216</v>
      </c>
      <c r="L534" s="5" t="s">
        <v>216</v>
      </c>
      <c r="M534" s="5" t="s">
        <v>216</v>
      </c>
      <c r="N534" s="5" t="s">
        <v>216</v>
      </c>
      <c r="O534" s="5" t="s">
        <v>216</v>
      </c>
      <c r="P534" s="5" t="s">
        <v>216</v>
      </c>
      <c r="Q534" s="5">
        <v>0.2</v>
      </c>
      <c r="R534" s="5">
        <v>0.2</v>
      </c>
      <c r="S534" s="5">
        <v>0.2</v>
      </c>
      <c r="T534" s="5">
        <v>0.2</v>
      </c>
      <c r="U534" s="5">
        <v>0.2</v>
      </c>
      <c r="V534" s="5">
        <v>0.2</v>
      </c>
      <c r="W534" s="5">
        <v>0.2</v>
      </c>
    </row>
    <row r="535" spans="1:23" ht="25.5" x14ac:dyDescent="0.25">
      <c r="A535" s="4" t="s">
        <v>2351</v>
      </c>
      <c r="B535" s="4" t="s">
        <v>1907</v>
      </c>
      <c r="C535" s="4" t="s">
        <v>2352</v>
      </c>
      <c r="D535" s="1" t="s">
        <v>2353</v>
      </c>
      <c r="E535" s="5" t="s">
        <v>216</v>
      </c>
      <c r="F535" s="5" t="s">
        <v>216</v>
      </c>
      <c r="G535" s="5" t="s">
        <v>216</v>
      </c>
      <c r="H535" s="5">
        <v>0.2</v>
      </c>
      <c r="I535" s="5" t="s">
        <v>216</v>
      </c>
      <c r="J535" s="5" t="s">
        <v>216</v>
      </c>
      <c r="K535" s="5" t="s">
        <v>216</v>
      </c>
      <c r="L535" s="5" t="s">
        <v>216</v>
      </c>
      <c r="M535" s="5" t="s">
        <v>216</v>
      </c>
      <c r="N535" s="5" t="s">
        <v>216</v>
      </c>
      <c r="O535" s="5" t="s">
        <v>216</v>
      </c>
      <c r="P535" s="5" t="s">
        <v>216</v>
      </c>
      <c r="Q535" s="5">
        <v>0.2</v>
      </c>
      <c r="R535" s="5">
        <v>0.2</v>
      </c>
      <c r="S535" s="5">
        <v>0.2</v>
      </c>
      <c r="T535" s="5">
        <v>0.2</v>
      </c>
      <c r="U535" s="5">
        <v>0.2</v>
      </c>
      <c r="V535" s="5">
        <v>0.2</v>
      </c>
      <c r="W535" s="5">
        <v>0.2</v>
      </c>
    </row>
    <row r="536" spans="1:23" ht="25.5" x14ac:dyDescent="0.25">
      <c r="A536" s="4" t="s">
        <v>2354</v>
      </c>
      <c r="B536" s="4" t="s">
        <v>1907</v>
      </c>
      <c r="C536" s="4" t="s">
        <v>2355</v>
      </c>
      <c r="D536" s="1" t="s">
        <v>2356</v>
      </c>
      <c r="E536" s="5" t="s">
        <v>216</v>
      </c>
      <c r="F536" s="5" t="s">
        <v>216</v>
      </c>
      <c r="G536" s="5" t="s">
        <v>216</v>
      </c>
      <c r="H536" s="5">
        <v>0.2</v>
      </c>
      <c r="I536" s="5" t="s">
        <v>216</v>
      </c>
      <c r="J536" s="5" t="s">
        <v>216</v>
      </c>
      <c r="K536" s="5" t="s">
        <v>216</v>
      </c>
      <c r="L536" s="5" t="s">
        <v>216</v>
      </c>
      <c r="M536" s="5" t="s">
        <v>216</v>
      </c>
      <c r="N536" s="5" t="s">
        <v>216</v>
      </c>
      <c r="O536" s="5" t="s">
        <v>216</v>
      </c>
      <c r="P536" s="5" t="s">
        <v>216</v>
      </c>
      <c r="Q536" s="5">
        <v>0.2</v>
      </c>
      <c r="R536" s="5">
        <v>0.2</v>
      </c>
      <c r="S536" s="5">
        <v>0.2</v>
      </c>
      <c r="T536" s="5">
        <v>0.2</v>
      </c>
      <c r="U536" s="5">
        <v>0.2</v>
      </c>
      <c r="V536" s="5">
        <v>0.2</v>
      </c>
      <c r="W536" s="5">
        <v>0.2</v>
      </c>
    </row>
    <row r="537" spans="1:23" ht="25.5" x14ac:dyDescent="0.25">
      <c r="A537" s="4" t="s">
        <v>2357</v>
      </c>
      <c r="B537" s="4" t="s">
        <v>1907</v>
      </c>
      <c r="C537" s="4" t="s">
        <v>2358</v>
      </c>
      <c r="D537" s="1" t="s">
        <v>2359</v>
      </c>
      <c r="E537" s="5" t="s">
        <v>216</v>
      </c>
      <c r="F537" s="5" t="s">
        <v>216</v>
      </c>
      <c r="G537" s="5" t="s">
        <v>216</v>
      </c>
      <c r="H537" s="5">
        <v>0.2</v>
      </c>
      <c r="I537" s="5" t="s">
        <v>216</v>
      </c>
      <c r="J537" s="5" t="s">
        <v>216</v>
      </c>
      <c r="K537" s="5" t="s">
        <v>216</v>
      </c>
      <c r="L537" s="5" t="s">
        <v>216</v>
      </c>
      <c r="M537" s="5" t="s">
        <v>216</v>
      </c>
      <c r="N537" s="5" t="s">
        <v>216</v>
      </c>
      <c r="O537" s="5" t="s">
        <v>216</v>
      </c>
      <c r="P537" s="5" t="s">
        <v>216</v>
      </c>
      <c r="Q537" s="5">
        <v>0.2</v>
      </c>
      <c r="R537" s="5">
        <v>0.2</v>
      </c>
      <c r="S537" s="5">
        <v>0.2</v>
      </c>
      <c r="T537" s="5">
        <v>0.2</v>
      </c>
      <c r="U537" s="5">
        <v>0.2</v>
      </c>
      <c r="V537" s="5">
        <v>0.2</v>
      </c>
      <c r="W537" s="5">
        <v>0.2</v>
      </c>
    </row>
    <row r="538" spans="1:23" x14ac:dyDescent="0.25">
      <c r="A538" s="4" t="s">
        <v>2360</v>
      </c>
      <c r="B538" s="4" t="s">
        <v>1907</v>
      </c>
      <c r="C538" s="4" t="s">
        <v>2361</v>
      </c>
      <c r="D538" s="1" t="s">
        <v>2362</v>
      </c>
      <c r="E538" s="5" t="s">
        <v>216</v>
      </c>
      <c r="F538" s="5" t="s">
        <v>216</v>
      </c>
      <c r="G538" s="5" t="s">
        <v>216</v>
      </c>
      <c r="H538" s="5">
        <v>0</v>
      </c>
      <c r="I538" s="5" t="s">
        <v>216</v>
      </c>
      <c r="J538" s="5" t="s">
        <v>216</v>
      </c>
      <c r="K538" s="5" t="s">
        <v>216</v>
      </c>
      <c r="L538" s="5" t="s">
        <v>216</v>
      </c>
      <c r="M538" s="5" t="s">
        <v>216</v>
      </c>
      <c r="N538" s="5" t="s">
        <v>216</v>
      </c>
      <c r="O538" s="5" t="s">
        <v>216</v>
      </c>
      <c r="P538" s="5" t="s">
        <v>216</v>
      </c>
      <c r="Q538" s="5">
        <v>0</v>
      </c>
      <c r="R538" s="5">
        <v>0</v>
      </c>
      <c r="S538" s="5">
        <v>0</v>
      </c>
      <c r="T538" s="5">
        <v>0</v>
      </c>
      <c r="U538" s="5">
        <v>0</v>
      </c>
      <c r="V538" s="5">
        <v>0</v>
      </c>
      <c r="W538" s="5">
        <v>0</v>
      </c>
    </row>
    <row r="539" spans="1:23" ht="25.5" x14ac:dyDescent="0.25">
      <c r="A539" s="4" t="s">
        <v>2363</v>
      </c>
      <c r="B539" s="4" t="s">
        <v>1907</v>
      </c>
      <c r="C539" s="4" t="s">
        <v>2364</v>
      </c>
      <c r="D539" s="1" t="s">
        <v>2365</v>
      </c>
      <c r="E539" s="5" t="s">
        <v>216</v>
      </c>
      <c r="F539" s="5" t="s">
        <v>216</v>
      </c>
      <c r="G539" s="5" t="s">
        <v>216</v>
      </c>
      <c r="H539" s="5">
        <v>0</v>
      </c>
      <c r="I539" s="5" t="s">
        <v>216</v>
      </c>
      <c r="J539" s="5" t="s">
        <v>216</v>
      </c>
      <c r="K539" s="5" t="s">
        <v>216</v>
      </c>
      <c r="L539" s="5" t="s">
        <v>216</v>
      </c>
      <c r="M539" s="5" t="s">
        <v>216</v>
      </c>
      <c r="N539" s="5" t="s">
        <v>216</v>
      </c>
      <c r="O539" s="5" t="s">
        <v>216</v>
      </c>
      <c r="P539" s="5" t="s">
        <v>216</v>
      </c>
      <c r="Q539" s="5">
        <v>0</v>
      </c>
      <c r="R539" s="5">
        <v>0</v>
      </c>
      <c r="S539" s="5">
        <v>0</v>
      </c>
      <c r="T539" s="5">
        <v>0</v>
      </c>
      <c r="U539" s="5">
        <v>0</v>
      </c>
      <c r="V539" s="5">
        <v>0</v>
      </c>
      <c r="W539" s="5">
        <v>0</v>
      </c>
    </row>
    <row r="540" spans="1:23" x14ac:dyDescent="0.25">
      <c r="A540" s="4" t="s">
        <v>2366</v>
      </c>
      <c r="B540" s="4" t="s">
        <v>1907</v>
      </c>
      <c r="C540" s="4" t="s">
        <v>2367</v>
      </c>
      <c r="D540" s="1" t="s">
        <v>2368</v>
      </c>
      <c r="E540" s="5" t="s">
        <v>216</v>
      </c>
      <c r="F540" s="5" t="s">
        <v>216</v>
      </c>
      <c r="G540" s="5" t="s">
        <v>216</v>
      </c>
      <c r="H540" s="5">
        <v>0</v>
      </c>
      <c r="I540" s="5" t="s">
        <v>216</v>
      </c>
      <c r="J540" s="5" t="s">
        <v>216</v>
      </c>
      <c r="K540" s="5" t="s">
        <v>216</v>
      </c>
      <c r="L540" s="5" t="s">
        <v>216</v>
      </c>
      <c r="M540" s="5" t="s">
        <v>216</v>
      </c>
      <c r="N540" s="5" t="s">
        <v>216</v>
      </c>
      <c r="O540" s="5" t="s">
        <v>216</v>
      </c>
      <c r="P540" s="5" t="s">
        <v>216</v>
      </c>
      <c r="Q540" s="5">
        <v>0</v>
      </c>
      <c r="R540" s="5">
        <v>0</v>
      </c>
      <c r="S540" s="5">
        <v>0</v>
      </c>
      <c r="T540" s="5">
        <v>0</v>
      </c>
      <c r="U540" s="5">
        <v>0</v>
      </c>
      <c r="V540" s="5">
        <v>0</v>
      </c>
      <c r="W540" s="5">
        <v>0</v>
      </c>
    </row>
    <row r="541" spans="1:23" ht="25.5" x14ac:dyDescent="0.25">
      <c r="A541" s="4" t="s">
        <v>2369</v>
      </c>
      <c r="B541" s="4" t="s">
        <v>1907</v>
      </c>
      <c r="C541" s="4" t="s">
        <v>2370</v>
      </c>
      <c r="D541" s="1" t="s">
        <v>2371</v>
      </c>
      <c r="E541" s="5" t="s">
        <v>216</v>
      </c>
      <c r="F541" s="5" t="s">
        <v>216</v>
      </c>
      <c r="G541" s="5" t="s">
        <v>216</v>
      </c>
      <c r="H541" s="5">
        <v>0</v>
      </c>
      <c r="I541" s="5" t="s">
        <v>216</v>
      </c>
      <c r="J541" s="5" t="s">
        <v>216</v>
      </c>
      <c r="K541" s="5" t="s">
        <v>216</v>
      </c>
      <c r="L541" s="5" t="s">
        <v>216</v>
      </c>
      <c r="M541" s="5" t="s">
        <v>216</v>
      </c>
      <c r="N541" s="5" t="s">
        <v>216</v>
      </c>
      <c r="O541" s="5" t="s">
        <v>216</v>
      </c>
      <c r="P541" s="5" t="s">
        <v>216</v>
      </c>
      <c r="Q541" s="5">
        <v>0</v>
      </c>
      <c r="R541" s="5">
        <v>0</v>
      </c>
      <c r="S541" s="5">
        <v>0</v>
      </c>
      <c r="T541" s="5">
        <v>0</v>
      </c>
      <c r="U541" s="5">
        <v>0</v>
      </c>
      <c r="V541" s="5">
        <v>0</v>
      </c>
      <c r="W541" s="5">
        <v>0</v>
      </c>
    </row>
    <row r="542" spans="1:23" ht="25.5" x14ac:dyDescent="0.25">
      <c r="A542" s="4" t="s">
        <v>2372</v>
      </c>
      <c r="B542" s="4" t="s">
        <v>1907</v>
      </c>
      <c r="C542" s="4" t="s">
        <v>2373</v>
      </c>
      <c r="D542" s="1" t="s">
        <v>2374</v>
      </c>
      <c r="E542" s="5" t="s">
        <v>216</v>
      </c>
      <c r="F542" s="5" t="s">
        <v>216</v>
      </c>
      <c r="G542" s="5" t="s">
        <v>216</v>
      </c>
      <c r="H542" s="5">
        <v>0</v>
      </c>
      <c r="I542" s="5" t="s">
        <v>216</v>
      </c>
      <c r="J542" s="5" t="s">
        <v>216</v>
      </c>
      <c r="K542" s="5" t="s">
        <v>216</v>
      </c>
      <c r="L542" s="5" t="s">
        <v>216</v>
      </c>
      <c r="M542" s="5" t="s">
        <v>216</v>
      </c>
      <c r="N542" s="5" t="s">
        <v>216</v>
      </c>
      <c r="O542" s="5" t="s">
        <v>216</v>
      </c>
      <c r="P542" s="5" t="s">
        <v>216</v>
      </c>
      <c r="Q542" s="5">
        <v>0</v>
      </c>
      <c r="R542" s="5">
        <v>0</v>
      </c>
      <c r="S542" s="5">
        <v>0</v>
      </c>
      <c r="T542" s="5">
        <v>0</v>
      </c>
      <c r="U542" s="5">
        <v>0</v>
      </c>
      <c r="V542" s="5">
        <v>0</v>
      </c>
      <c r="W542" s="5">
        <v>0</v>
      </c>
    </row>
    <row r="543" spans="1:23" ht="25.5" x14ac:dyDescent="0.25">
      <c r="A543" s="4" t="s">
        <v>2375</v>
      </c>
      <c r="B543" s="4" t="s">
        <v>1907</v>
      </c>
      <c r="C543" s="4" t="s">
        <v>2376</v>
      </c>
      <c r="D543" s="1" t="s">
        <v>2377</v>
      </c>
      <c r="E543" s="5" t="s">
        <v>216</v>
      </c>
      <c r="F543" s="5" t="s">
        <v>216</v>
      </c>
      <c r="G543" s="5" t="s">
        <v>216</v>
      </c>
      <c r="H543" s="5">
        <v>0</v>
      </c>
      <c r="I543" s="5" t="s">
        <v>216</v>
      </c>
      <c r="J543" s="5" t="s">
        <v>216</v>
      </c>
      <c r="K543" s="5" t="s">
        <v>216</v>
      </c>
      <c r="L543" s="5" t="s">
        <v>216</v>
      </c>
      <c r="M543" s="5" t="s">
        <v>216</v>
      </c>
      <c r="N543" s="5" t="s">
        <v>216</v>
      </c>
      <c r="O543" s="5" t="s">
        <v>216</v>
      </c>
      <c r="P543" s="5" t="s">
        <v>216</v>
      </c>
      <c r="Q543" s="5">
        <v>0</v>
      </c>
      <c r="R543" s="5">
        <v>0</v>
      </c>
      <c r="S543" s="5">
        <v>0</v>
      </c>
      <c r="T543" s="5">
        <v>0</v>
      </c>
      <c r="U543" s="5">
        <v>0</v>
      </c>
      <c r="V543" s="5">
        <v>0</v>
      </c>
      <c r="W543" s="5">
        <v>0</v>
      </c>
    </row>
    <row r="544" spans="1:23" ht="25.5" x14ac:dyDescent="0.25">
      <c r="A544" s="4" t="s">
        <v>2378</v>
      </c>
      <c r="B544" s="4" t="s">
        <v>1907</v>
      </c>
      <c r="C544" s="4" t="s">
        <v>2379</v>
      </c>
      <c r="D544" s="1" t="s">
        <v>2380</v>
      </c>
      <c r="E544" s="5" t="s">
        <v>216</v>
      </c>
      <c r="F544" s="5" t="s">
        <v>216</v>
      </c>
      <c r="G544" s="5" t="s">
        <v>216</v>
      </c>
      <c r="H544" s="5">
        <v>0</v>
      </c>
      <c r="I544" s="5" t="s">
        <v>216</v>
      </c>
      <c r="J544" s="5" t="s">
        <v>216</v>
      </c>
      <c r="K544" s="5" t="s">
        <v>216</v>
      </c>
      <c r="L544" s="5" t="s">
        <v>216</v>
      </c>
      <c r="M544" s="5" t="s">
        <v>216</v>
      </c>
      <c r="N544" s="5" t="s">
        <v>216</v>
      </c>
      <c r="O544" s="5" t="s">
        <v>216</v>
      </c>
      <c r="P544" s="5" t="s">
        <v>216</v>
      </c>
      <c r="Q544" s="5">
        <v>0</v>
      </c>
      <c r="R544" s="5">
        <v>0</v>
      </c>
      <c r="S544" s="5">
        <v>0</v>
      </c>
      <c r="T544" s="5">
        <v>0</v>
      </c>
      <c r="U544" s="5">
        <v>0</v>
      </c>
      <c r="V544" s="5">
        <v>0</v>
      </c>
      <c r="W544" s="5">
        <v>0</v>
      </c>
    </row>
    <row r="545" spans="1:23" ht="25.5" x14ac:dyDescent="0.25">
      <c r="A545" s="4" t="s">
        <v>2381</v>
      </c>
      <c r="B545" s="4" t="s">
        <v>1907</v>
      </c>
      <c r="C545" s="4" t="s">
        <v>2382</v>
      </c>
      <c r="D545" s="1" t="s">
        <v>2383</v>
      </c>
      <c r="E545" s="5" t="s">
        <v>216</v>
      </c>
      <c r="F545" s="5" t="s">
        <v>216</v>
      </c>
      <c r="G545" s="5" t="s">
        <v>216</v>
      </c>
      <c r="H545" s="5">
        <v>0</v>
      </c>
      <c r="I545" s="5" t="s">
        <v>216</v>
      </c>
      <c r="J545" s="5" t="s">
        <v>216</v>
      </c>
      <c r="K545" s="5" t="s">
        <v>216</v>
      </c>
      <c r="L545" s="5" t="s">
        <v>216</v>
      </c>
      <c r="M545" s="5" t="s">
        <v>216</v>
      </c>
      <c r="N545" s="5" t="s">
        <v>216</v>
      </c>
      <c r="O545" s="5" t="s">
        <v>216</v>
      </c>
      <c r="P545" s="5" t="s">
        <v>216</v>
      </c>
      <c r="Q545" s="5">
        <v>0</v>
      </c>
      <c r="R545" s="5">
        <v>0</v>
      </c>
      <c r="S545" s="5">
        <v>0</v>
      </c>
      <c r="T545" s="5">
        <v>0</v>
      </c>
      <c r="U545" s="5">
        <v>0</v>
      </c>
      <c r="V545" s="5">
        <v>0</v>
      </c>
      <c r="W545" s="5">
        <v>0</v>
      </c>
    </row>
    <row r="546" spans="1:23" ht="25.5" x14ac:dyDescent="0.25">
      <c r="A546" s="4" t="s">
        <v>2384</v>
      </c>
      <c r="B546" s="4" t="s">
        <v>1907</v>
      </c>
      <c r="C546" s="4" t="s">
        <v>2385</v>
      </c>
      <c r="D546" s="1" t="s">
        <v>2386</v>
      </c>
      <c r="E546" s="5" t="s">
        <v>216</v>
      </c>
      <c r="F546" s="5" t="s">
        <v>216</v>
      </c>
      <c r="G546" s="5" t="s">
        <v>216</v>
      </c>
      <c r="H546" s="5">
        <v>0</v>
      </c>
      <c r="I546" s="5" t="s">
        <v>216</v>
      </c>
      <c r="J546" s="5" t="s">
        <v>216</v>
      </c>
      <c r="K546" s="5" t="s">
        <v>216</v>
      </c>
      <c r="L546" s="5" t="s">
        <v>216</v>
      </c>
      <c r="M546" s="5" t="s">
        <v>216</v>
      </c>
      <c r="N546" s="5" t="s">
        <v>216</v>
      </c>
      <c r="O546" s="5" t="s">
        <v>216</v>
      </c>
      <c r="P546" s="5" t="s">
        <v>216</v>
      </c>
      <c r="Q546" s="5">
        <v>0</v>
      </c>
      <c r="R546" s="5">
        <v>0</v>
      </c>
      <c r="S546" s="5">
        <v>0</v>
      </c>
      <c r="T546" s="5">
        <v>0</v>
      </c>
      <c r="U546" s="5">
        <v>0</v>
      </c>
      <c r="V546" s="5">
        <v>0</v>
      </c>
      <c r="W546" s="5">
        <v>0</v>
      </c>
    </row>
    <row r="547" spans="1:23" ht="25.5" x14ac:dyDescent="0.25">
      <c r="A547" s="4" t="s">
        <v>2387</v>
      </c>
      <c r="B547" s="4" t="s">
        <v>1907</v>
      </c>
      <c r="C547" s="4" t="s">
        <v>2388</v>
      </c>
      <c r="D547" s="1" t="s">
        <v>2389</v>
      </c>
      <c r="E547" s="5" t="s">
        <v>216</v>
      </c>
      <c r="F547" s="5" t="s">
        <v>216</v>
      </c>
      <c r="G547" s="5" t="s">
        <v>216</v>
      </c>
      <c r="H547" s="5">
        <v>0</v>
      </c>
      <c r="I547" s="5" t="s">
        <v>216</v>
      </c>
      <c r="J547" s="5" t="s">
        <v>216</v>
      </c>
      <c r="K547" s="5" t="s">
        <v>216</v>
      </c>
      <c r="L547" s="5" t="s">
        <v>216</v>
      </c>
      <c r="M547" s="5" t="s">
        <v>216</v>
      </c>
      <c r="N547" s="5" t="s">
        <v>216</v>
      </c>
      <c r="O547" s="5" t="s">
        <v>216</v>
      </c>
      <c r="P547" s="5" t="s">
        <v>216</v>
      </c>
      <c r="Q547" s="5">
        <v>0</v>
      </c>
      <c r="R547" s="5">
        <v>0</v>
      </c>
      <c r="S547" s="5">
        <v>0</v>
      </c>
      <c r="T547" s="5">
        <v>0</v>
      </c>
      <c r="U547" s="5">
        <v>0</v>
      </c>
      <c r="V547" s="5">
        <v>0</v>
      </c>
      <c r="W547" s="5">
        <v>0</v>
      </c>
    </row>
    <row r="548" spans="1:23" ht="25.5" x14ac:dyDescent="0.25">
      <c r="A548" s="4" t="s">
        <v>2390</v>
      </c>
      <c r="B548" s="4" t="s">
        <v>1907</v>
      </c>
      <c r="C548" s="4" t="s">
        <v>2391</v>
      </c>
      <c r="D548" s="1" t="s">
        <v>2392</v>
      </c>
      <c r="E548" s="5" t="s">
        <v>216</v>
      </c>
      <c r="F548" s="5" t="s">
        <v>216</v>
      </c>
      <c r="G548" s="5" t="s">
        <v>216</v>
      </c>
      <c r="H548" s="5">
        <v>0.2</v>
      </c>
      <c r="I548" s="5" t="s">
        <v>216</v>
      </c>
      <c r="J548" s="5" t="s">
        <v>216</v>
      </c>
      <c r="K548" s="5" t="s">
        <v>216</v>
      </c>
      <c r="L548" s="5" t="s">
        <v>216</v>
      </c>
      <c r="M548" s="5" t="s">
        <v>216</v>
      </c>
      <c r="N548" s="5" t="s">
        <v>216</v>
      </c>
      <c r="O548" s="5" t="s">
        <v>216</v>
      </c>
      <c r="P548" s="5" t="s">
        <v>216</v>
      </c>
      <c r="Q548" s="5">
        <v>0.2</v>
      </c>
      <c r="R548" s="5">
        <v>0.2</v>
      </c>
      <c r="S548" s="5">
        <v>0.2</v>
      </c>
      <c r="T548" s="5">
        <v>0.2</v>
      </c>
      <c r="U548" s="5">
        <v>0.2</v>
      </c>
      <c r="V548" s="5">
        <v>0.2</v>
      </c>
      <c r="W548" s="5">
        <v>0.2</v>
      </c>
    </row>
    <row r="549" spans="1:23" ht="25.5" x14ac:dyDescent="0.25">
      <c r="A549" s="4" t="s">
        <v>2393</v>
      </c>
      <c r="B549" s="4" t="s">
        <v>1907</v>
      </c>
      <c r="C549" s="4" t="s">
        <v>2394</v>
      </c>
      <c r="D549" s="1" t="s">
        <v>2395</v>
      </c>
      <c r="E549" s="5" t="s">
        <v>216</v>
      </c>
      <c r="F549" s="5" t="s">
        <v>216</v>
      </c>
      <c r="G549" s="5" t="s">
        <v>216</v>
      </c>
      <c r="H549" s="5">
        <v>0.2</v>
      </c>
      <c r="I549" s="5" t="s">
        <v>216</v>
      </c>
      <c r="J549" s="5" t="s">
        <v>216</v>
      </c>
      <c r="K549" s="5" t="s">
        <v>216</v>
      </c>
      <c r="L549" s="5" t="s">
        <v>216</v>
      </c>
      <c r="M549" s="5" t="s">
        <v>216</v>
      </c>
      <c r="N549" s="5" t="s">
        <v>216</v>
      </c>
      <c r="O549" s="5" t="s">
        <v>216</v>
      </c>
      <c r="P549" s="5" t="s">
        <v>216</v>
      </c>
      <c r="Q549" s="5">
        <v>0.2</v>
      </c>
      <c r="R549" s="5">
        <v>0.2</v>
      </c>
      <c r="S549" s="5">
        <v>0.2</v>
      </c>
      <c r="T549" s="5">
        <v>0.2</v>
      </c>
      <c r="U549" s="5">
        <v>0.2</v>
      </c>
      <c r="V549" s="5">
        <v>0.2</v>
      </c>
      <c r="W549" s="5">
        <v>0.2</v>
      </c>
    </row>
    <row r="550" spans="1:23" x14ac:dyDescent="0.25">
      <c r="A550" s="4" t="s">
        <v>2396</v>
      </c>
      <c r="B550" s="4" t="s">
        <v>1907</v>
      </c>
      <c r="C550" s="4" t="s">
        <v>2397</v>
      </c>
      <c r="D550" s="1" t="s">
        <v>2398</v>
      </c>
      <c r="E550" s="5" t="s">
        <v>216</v>
      </c>
      <c r="F550" s="5" t="s">
        <v>216</v>
      </c>
      <c r="G550" s="5" t="s">
        <v>216</v>
      </c>
      <c r="H550" s="5">
        <v>0.2</v>
      </c>
      <c r="I550" s="5" t="s">
        <v>216</v>
      </c>
      <c r="J550" s="5" t="s">
        <v>216</v>
      </c>
      <c r="K550" s="5" t="s">
        <v>216</v>
      </c>
      <c r="L550" s="5" t="s">
        <v>216</v>
      </c>
      <c r="M550" s="5" t="s">
        <v>216</v>
      </c>
      <c r="N550" s="5" t="s">
        <v>216</v>
      </c>
      <c r="O550" s="5" t="s">
        <v>216</v>
      </c>
      <c r="P550" s="5" t="s">
        <v>216</v>
      </c>
      <c r="Q550" s="5">
        <v>0.2</v>
      </c>
      <c r="R550" s="5">
        <v>0.2</v>
      </c>
      <c r="S550" s="5">
        <v>0.2</v>
      </c>
      <c r="T550" s="5">
        <v>0.2</v>
      </c>
      <c r="U550" s="5">
        <v>0.2</v>
      </c>
      <c r="V550" s="5">
        <v>0.2</v>
      </c>
      <c r="W550" s="5">
        <v>0.2</v>
      </c>
    </row>
    <row r="551" spans="1:23" x14ac:dyDescent="0.25">
      <c r="A551" s="4" t="s">
        <v>2399</v>
      </c>
      <c r="B551" s="4" t="s">
        <v>1907</v>
      </c>
      <c r="C551" s="4" t="s">
        <v>2400</v>
      </c>
      <c r="D551" s="1" t="s">
        <v>2401</v>
      </c>
      <c r="E551" s="5" t="s">
        <v>216</v>
      </c>
      <c r="F551" s="5" t="s">
        <v>216</v>
      </c>
      <c r="G551" s="5" t="s">
        <v>216</v>
      </c>
      <c r="H551" s="5">
        <v>0.2</v>
      </c>
      <c r="I551" s="5" t="s">
        <v>216</v>
      </c>
      <c r="J551" s="5" t="s">
        <v>216</v>
      </c>
      <c r="K551" s="5" t="s">
        <v>216</v>
      </c>
      <c r="L551" s="5" t="s">
        <v>216</v>
      </c>
      <c r="M551" s="5" t="s">
        <v>216</v>
      </c>
      <c r="N551" s="5" t="s">
        <v>216</v>
      </c>
      <c r="O551" s="5" t="s">
        <v>216</v>
      </c>
      <c r="P551" s="5" t="s">
        <v>216</v>
      </c>
      <c r="Q551" s="5">
        <v>0.2</v>
      </c>
      <c r="R551" s="5">
        <v>0.2</v>
      </c>
      <c r="S551" s="5">
        <v>0.2</v>
      </c>
      <c r="T551" s="5">
        <v>0.2</v>
      </c>
      <c r="U551" s="5">
        <v>0.2</v>
      </c>
      <c r="V551" s="5">
        <v>0.2</v>
      </c>
      <c r="W551" s="5">
        <v>0.2</v>
      </c>
    </row>
    <row r="552" spans="1:23" x14ac:dyDescent="0.25">
      <c r="A552" s="4" t="s">
        <v>2402</v>
      </c>
      <c r="B552" s="4" t="s">
        <v>1907</v>
      </c>
      <c r="C552" s="4" t="s">
        <v>2403</v>
      </c>
      <c r="D552" s="1" t="s">
        <v>2404</v>
      </c>
      <c r="E552" s="5" t="s">
        <v>216</v>
      </c>
      <c r="F552" s="5" t="s">
        <v>216</v>
      </c>
      <c r="G552" s="5" t="s">
        <v>216</v>
      </c>
      <c r="H552" s="5">
        <v>0.2</v>
      </c>
      <c r="I552" s="5" t="s">
        <v>216</v>
      </c>
      <c r="J552" s="5" t="s">
        <v>216</v>
      </c>
      <c r="K552" s="5" t="s">
        <v>216</v>
      </c>
      <c r="L552" s="5" t="s">
        <v>216</v>
      </c>
      <c r="M552" s="5" t="s">
        <v>216</v>
      </c>
      <c r="N552" s="5" t="s">
        <v>216</v>
      </c>
      <c r="O552" s="5" t="s">
        <v>216</v>
      </c>
      <c r="P552" s="5" t="s">
        <v>216</v>
      </c>
      <c r="Q552" s="5">
        <v>0.2</v>
      </c>
      <c r="R552" s="5">
        <v>0.2</v>
      </c>
      <c r="S552" s="5">
        <v>0.2</v>
      </c>
      <c r="T552" s="5">
        <v>0.2</v>
      </c>
      <c r="U552" s="5">
        <v>0.2</v>
      </c>
      <c r="V552" s="5">
        <v>0.2</v>
      </c>
      <c r="W552" s="5">
        <v>0.2</v>
      </c>
    </row>
    <row r="553" spans="1:23" x14ac:dyDescent="0.25">
      <c r="A553" s="4" t="s">
        <v>2405</v>
      </c>
      <c r="B553" s="4" t="s">
        <v>1907</v>
      </c>
      <c r="C553" s="4" t="s">
        <v>2406</v>
      </c>
      <c r="D553" s="1" t="s">
        <v>2407</v>
      </c>
      <c r="E553" s="5" t="s">
        <v>216</v>
      </c>
      <c r="F553" s="5" t="s">
        <v>216</v>
      </c>
      <c r="G553" s="5" t="s">
        <v>216</v>
      </c>
      <c r="H553" s="5">
        <v>0.2</v>
      </c>
      <c r="I553" s="5" t="s">
        <v>216</v>
      </c>
      <c r="J553" s="5" t="s">
        <v>216</v>
      </c>
      <c r="K553" s="5" t="s">
        <v>216</v>
      </c>
      <c r="L553" s="5" t="s">
        <v>216</v>
      </c>
      <c r="M553" s="5" t="s">
        <v>216</v>
      </c>
      <c r="N553" s="5" t="s">
        <v>216</v>
      </c>
      <c r="O553" s="5" t="s">
        <v>216</v>
      </c>
      <c r="P553" s="5" t="s">
        <v>216</v>
      </c>
      <c r="Q553" s="5">
        <v>0.2</v>
      </c>
      <c r="R553" s="5">
        <v>0.2</v>
      </c>
      <c r="S553" s="5">
        <v>0.2</v>
      </c>
      <c r="T553" s="5">
        <v>0.2</v>
      </c>
      <c r="U553" s="5">
        <v>0.2</v>
      </c>
      <c r="V553" s="5">
        <v>0.2</v>
      </c>
      <c r="W553" s="5">
        <v>0.2</v>
      </c>
    </row>
    <row r="554" spans="1:23" ht="25.5" x14ac:dyDescent="0.25">
      <c r="A554" s="4" t="s">
        <v>2408</v>
      </c>
      <c r="B554" s="4" t="s">
        <v>1907</v>
      </c>
      <c r="C554" s="4" t="s">
        <v>2409</v>
      </c>
      <c r="D554" s="1" t="s">
        <v>2410</v>
      </c>
      <c r="E554" s="5" t="s">
        <v>216</v>
      </c>
      <c r="F554" s="5" t="s">
        <v>216</v>
      </c>
      <c r="G554" s="5" t="s">
        <v>216</v>
      </c>
      <c r="H554" s="5">
        <v>0.2</v>
      </c>
      <c r="I554" s="5" t="s">
        <v>216</v>
      </c>
      <c r="J554" s="5" t="s">
        <v>216</v>
      </c>
      <c r="K554" s="5" t="s">
        <v>216</v>
      </c>
      <c r="L554" s="5" t="s">
        <v>216</v>
      </c>
      <c r="M554" s="5" t="s">
        <v>216</v>
      </c>
      <c r="N554" s="5" t="s">
        <v>216</v>
      </c>
      <c r="O554" s="5" t="s">
        <v>216</v>
      </c>
      <c r="P554" s="5" t="s">
        <v>216</v>
      </c>
      <c r="Q554" s="5">
        <v>0.2</v>
      </c>
      <c r="R554" s="5">
        <v>0.2</v>
      </c>
      <c r="S554" s="5">
        <v>0.2</v>
      </c>
      <c r="T554" s="5">
        <v>0.2</v>
      </c>
      <c r="U554" s="5">
        <v>0.2</v>
      </c>
      <c r="V554" s="5">
        <v>0.2</v>
      </c>
      <c r="W554" s="5">
        <v>0.2</v>
      </c>
    </row>
    <row r="555" spans="1:23" ht="25.5" x14ac:dyDescent="0.25">
      <c r="A555" s="4" t="s">
        <v>2411</v>
      </c>
      <c r="B555" s="4" t="s">
        <v>1907</v>
      </c>
      <c r="C555" s="4" t="s">
        <v>2412</v>
      </c>
      <c r="D555" s="1" t="s">
        <v>2413</v>
      </c>
      <c r="E555" s="5" t="s">
        <v>216</v>
      </c>
      <c r="F555" s="5" t="s">
        <v>216</v>
      </c>
      <c r="G555" s="5" t="s">
        <v>216</v>
      </c>
      <c r="H555" s="5">
        <v>0.2</v>
      </c>
      <c r="I555" s="5" t="s">
        <v>216</v>
      </c>
      <c r="J555" s="5" t="s">
        <v>216</v>
      </c>
      <c r="K555" s="5" t="s">
        <v>216</v>
      </c>
      <c r="L555" s="5" t="s">
        <v>216</v>
      </c>
      <c r="M555" s="5" t="s">
        <v>216</v>
      </c>
      <c r="N555" s="5" t="s">
        <v>216</v>
      </c>
      <c r="O555" s="5" t="s">
        <v>216</v>
      </c>
      <c r="P555" s="5" t="s">
        <v>216</v>
      </c>
      <c r="Q555" s="5">
        <v>0.2</v>
      </c>
      <c r="R555" s="5">
        <v>0.2</v>
      </c>
      <c r="S555" s="5">
        <v>0.2</v>
      </c>
      <c r="T555" s="5">
        <v>0.2</v>
      </c>
      <c r="U555" s="5">
        <v>0.2</v>
      </c>
      <c r="V555" s="5">
        <v>0.2</v>
      </c>
      <c r="W555" s="5">
        <v>0.2</v>
      </c>
    </row>
    <row r="556" spans="1:23" ht="25.5" x14ac:dyDescent="0.25">
      <c r="A556" s="4" t="s">
        <v>2414</v>
      </c>
      <c r="B556" s="4" t="s">
        <v>1907</v>
      </c>
      <c r="C556" s="4" t="s">
        <v>2415</v>
      </c>
      <c r="D556" s="1" t="s">
        <v>2416</v>
      </c>
      <c r="E556" s="5" t="s">
        <v>216</v>
      </c>
      <c r="F556" s="5" t="s">
        <v>216</v>
      </c>
      <c r="G556" s="5" t="s">
        <v>216</v>
      </c>
      <c r="H556" s="5">
        <v>0.2</v>
      </c>
      <c r="I556" s="5" t="s">
        <v>216</v>
      </c>
      <c r="J556" s="5" t="s">
        <v>216</v>
      </c>
      <c r="K556" s="5" t="s">
        <v>216</v>
      </c>
      <c r="L556" s="5" t="s">
        <v>216</v>
      </c>
      <c r="M556" s="5" t="s">
        <v>216</v>
      </c>
      <c r="N556" s="5" t="s">
        <v>216</v>
      </c>
      <c r="O556" s="5" t="s">
        <v>216</v>
      </c>
      <c r="P556" s="5" t="s">
        <v>216</v>
      </c>
      <c r="Q556" s="5">
        <v>0.2</v>
      </c>
      <c r="R556" s="5">
        <v>0.2</v>
      </c>
      <c r="S556" s="5">
        <v>0.2</v>
      </c>
      <c r="T556" s="5">
        <v>0.2</v>
      </c>
      <c r="U556" s="5">
        <v>0.2</v>
      </c>
      <c r="V556" s="5">
        <v>0.2</v>
      </c>
      <c r="W556" s="5">
        <v>0.2</v>
      </c>
    </row>
    <row r="557" spans="1:23" ht="25.5" x14ac:dyDescent="0.25">
      <c r="A557" s="4" t="s">
        <v>2417</v>
      </c>
      <c r="B557" s="4" t="s">
        <v>1907</v>
      </c>
      <c r="C557" s="4" t="s">
        <v>2418</v>
      </c>
      <c r="D557" s="1" t="s">
        <v>2419</v>
      </c>
      <c r="E557" s="5" t="s">
        <v>216</v>
      </c>
      <c r="F557" s="5" t="s">
        <v>216</v>
      </c>
      <c r="G557" s="5" t="s">
        <v>216</v>
      </c>
      <c r="H557" s="5">
        <v>0.2</v>
      </c>
      <c r="I557" s="5" t="s">
        <v>216</v>
      </c>
      <c r="J557" s="5" t="s">
        <v>216</v>
      </c>
      <c r="K557" s="5" t="s">
        <v>216</v>
      </c>
      <c r="L557" s="5" t="s">
        <v>216</v>
      </c>
      <c r="M557" s="5" t="s">
        <v>216</v>
      </c>
      <c r="N557" s="5" t="s">
        <v>216</v>
      </c>
      <c r="O557" s="5" t="s">
        <v>216</v>
      </c>
      <c r="P557" s="5" t="s">
        <v>216</v>
      </c>
      <c r="Q557" s="5">
        <v>0.2</v>
      </c>
      <c r="R557" s="5">
        <v>0.2</v>
      </c>
      <c r="S557" s="5">
        <v>0.2</v>
      </c>
      <c r="T557" s="5">
        <v>0.2</v>
      </c>
      <c r="U557" s="5">
        <v>0.2</v>
      </c>
      <c r="V557" s="5">
        <v>0.2</v>
      </c>
      <c r="W557" s="5">
        <v>0.2</v>
      </c>
    </row>
    <row r="558" spans="1:23" ht="25.5" x14ac:dyDescent="0.25">
      <c r="A558" s="4" t="s">
        <v>2420</v>
      </c>
      <c r="B558" s="4" t="s">
        <v>1907</v>
      </c>
      <c r="C558" s="4" t="s">
        <v>2421</v>
      </c>
      <c r="D558" s="1" t="s">
        <v>2422</v>
      </c>
      <c r="E558" s="5" t="s">
        <v>216</v>
      </c>
      <c r="F558" s="5" t="s">
        <v>216</v>
      </c>
      <c r="G558" s="5" t="s">
        <v>216</v>
      </c>
      <c r="H558" s="5">
        <v>0.2</v>
      </c>
      <c r="I558" s="5" t="s">
        <v>216</v>
      </c>
      <c r="J558" s="5" t="s">
        <v>216</v>
      </c>
      <c r="K558" s="5" t="s">
        <v>216</v>
      </c>
      <c r="L558" s="5" t="s">
        <v>216</v>
      </c>
      <c r="M558" s="5" t="s">
        <v>216</v>
      </c>
      <c r="N558" s="5" t="s">
        <v>216</v>
      </c>
      <c r="O558" s="5" t="s">
        <v>216</v>
      </c>
      <c r="P558" s="5" t="s">
        <v>216</v>
      </c>
      <c r="Q558" s="5">
        <v>0.2</v>
      </c>
      <c r="R558" s="5">
        <v>0.2</v>
      </c>
      <c r="S558" s="5">
        <v>0.2</v>
      </c>
      <c r="T558" s="5">
        <v>0.2</v>
      </c>
      <c r="U558" s="5">
        <v>0.2</v>
      </c>
      <c r="V558" s="5">
        <v>0.2</v>
      </c>
      <c r="W558" s="5">
        <v>0.2</v>
      </c>
    </row>
    <row r="559" spans="1:23" ht="25.5" x14ac:dyDescent="0.25">
      <c r="A559" s="4" t="s">
        <v>2423</v>
      </c>
      <c r="B559" s="4" t="s">
        <v>1907</v>
      </c>
      <c r="C559" s="4" t="s">
        <v>2424</v>
      </c>
      <c r="D559" s="1" t="s">
        <v>2425</v>
      </c>
      <c r="E559" s="5" t="s">
        <v>216</v>
      </c>
      <c r="F559" s="5" t="s">
        <v>216</v>
      </c>
      <c r="G559" s="5" t="s">
        <v>216</v>
      </c>
      <c r="H559" s="5">
        <v>0.2</v>
      </c>
      <c r="I559" s="5" t="s">
        <v>216</v>
      </c>
      <c r="J559" s="5" t="s">
        <v>216</v>
      </c>
      <c r="K559" s="5" t="s">
        <v>216</v>
      </c>
      <c r="L559" s="5" t="s">
        <v>216</v>
      </c>
      <c r="M559" s="5" t="s">
        <v>216</v>
      </c>
      <c r="N559" s="5" t="s">
        <v>216</v>
      </c>
      <c r="O559" s="5" t="s">
        <v>216</v>
      </c>
      <c r="P559" s="5" t="s">
        <v>216</v>
      </c>
      <c r="Q559" s="5">
        <v>0.2</v>
      </c>
      <c r="R559" s="5">
        <v>0.2</v>
      </c>
      <c r="S559" s="5">
        <v>0.2</v>
      </c>
      <c r="T559" s="5">
        <v>0.2</v>
      </c>
      <c r="U559" s="5">
        <v>0.2</v>
      </c>
      <c r="V559" s="5">
        <v>0.2</v>
      </c>
      <c r="W559" s="5">
        <v>0.2</v>
      </c>
    </row>
    <row r="560" spans="1:23" ht="25.5" x14ac:dyDescent="0.25">
      <c r="A560" s="4" t="s">
        <v>2426</v>
      </c>
      <c r="B560" s="4" t="s">
        <v>1907</v>
      </c>
      <c r="C560" s="4" t="s">
        <v>2427</v>
      </c>
      <c r="D560" s="1" t="s">
        <v>2428</v>
      </c>
      <c r="E560" s="5" t="s">
        <v>216</v>
      </c>
      <c r="F560" s="5" t="s">
        <v>216</v>
      </c>
      <c r="G560" s="5" t="s">
        <v>216</v>
      </c>
      <c r="H560" s="5">
        <v>0.2</v>
      </c>
      <c r="I560" s="5" t="s">
        <v>216</v>
      </c>
      <c r="J560" s="5" t="s">
        <v>216</v>
      </c>
      <c r="K560" s="5" t="s">
        <v>216</v>
      </c>
      <c r="L560" s="5" t="s">
        <v>216</v>
      </c>
      <c r="M560" s="5" t="s">
        <v>216</v>
      </c>
      <c r="N560" s="5" t="s">
        <v>216</v>
      </c>
      <c r="O560" s="5" t="s">
        <v>216</v>
      </c>
      <c r="P560" s="5" t="s">
        <v>216</v>
      </c>
      <c r="Q560" s="5">
        <v>0.2</v>
      </c>
      <c r="R560" s="5">
        <v>0.2</v>
      </c>
      <c r="S560" s="5">
        <v>0.2</v>
      </c>
      <c r="T560" s="5">
        <v>0.2</v>
      </c>
      <c r="U560" s="5">
        <v>0.2</v>
      </c>
      <c r="V560" s="5">
        <v>0.2</v>
      </c>
      <c r="W560" s="5">
        <v>0.2</v>
      </c>
    </row>
    <row r="561" spans="1:23" ht="25.5" x14ac:dyDescent="0.25">
      <c r="A561" s="4" t="s">
        <v>2429</v>
      </c>
      <c r="B561" s="4" t="s">
        <v>1907</v>
      </c>
      <c r="C561" s="4" t="s">
        <v>2430</v>
      </c>
      <c r="D561" s="1" t="s">
        <v>2431</v>
      </c>
      <c r="E561" s="5" t="s">
        <v>216</v>
      </c>
      <c r="F561" s="5" t="s">
        <v>216</v>
      </c>
      <c r="G561" s="5" t="s">
        <v>216</v>
      </c>
      <c r="H561" s="5">
        <v>0.2</v>
      </c>
      <c r="I561" s="5" t="s">
        <v>216</v>
      </c>
      <c r="J561" s="5" t="s">
        <v>216</v>
      </c>
      <c r="K561" s="5" t="s">
        <v>216</v>
      </c>
      <c r="L561" s="5" t="s">
        <v>216</v>
      </c>
      <c r="M561" s="5" t="s">
        <v>216</v>
      </c>
      <c r="N561" s="5" t="s">
        <v>216</v>
      </c>
      <c r="O561" s="5" t="s">
        <v>216</v>
      </c>
      <c r="P561" s="5" t="s">
        <v>216</v>
      </c>
      <c r="Q561" s="5">
        <v>0.2</v>
      </c>
      <c r="R561" s="5">
        <v>0.2</v>
      </c>
      <c r="S561" s="5">
        <v>0.2</v>
      </c>
      <c r="T561" s="5">
        <v>0.2</v>
      </c>
      <c r="U561" s="5">
        <v>0.2</v>
      </c>
      <c r="V561" s="5">
        <v>0.2</v>
      </c>
      <c r="W561" s="5">
        <v>0.2</v>
      </c>
    </row>
    <row r="562" spans="1:23" ht="38.25" x14ac:dyDescent="0.25">
      <c r="A562" s="4" t="s">
        <v>2432</v>
      </c>
      <c r="B562" s="4" t="s">
        <v>1907</v>
      </c>
      <c r="C562" s="4" t="s">
        <v>2433</v>
      </c>
      <c r="D562" s="1" t="s">
        <v>2434</v>
      </c>
      <c r="E562" s="5" t="s">
        <v>216</v>
      </c>
      <c r="F562" s="5" t="s">
        <v>216</v>
      </c>
      <c r="G562" s="5" t="s">
        <v>216</v>
      </c>
      <c r="H562" s="5">
        <v>0.2</v>
      </c>
      <c r="I562" s="5" t="s">
        <v>216</v>
      </c>
      <c r="J562" s="5" t="s">
        <v>216</v>
      </c>
      <c r="K562" s="5" t="s">
        <v>216</v>
      </c>
      <c r="L562" s="5" t="s">
        <v>216</v>
      </c>
      <c r="M562" s="5" t="s">
        <v>216</v>
      </c>
      <c r="N562" s="5" t="s">
        <v>216</v>
      </c>
      <c r="O562" s="5" t="s">
        <v>216</v>
      </c>
      <c r="P562" s="5" t="s">
        <v>216</v>
      </c>
      <c r="Q562" s="5">
        <v>0.2</v>
      </c>
      <c r="R562" s="5">
        <v>0.2</v>
      </c>
      <c r="S562" s="5">
        <v>0.2</v>
      </c>
      <c r="T562" s="5">
        <v>0.2</v>
      </c>
      <c r="U562" s="5">
        <v>0.2</v>
      </c>
      <c r="V562" s="5">
        <v>0.2</v>
      </c>
      <c r="W562" s="5">
        <v>0.2</v>
      </c>
    </row>
    <row r="563" spans="1:23" ht="25.5" x14ac:dyDescent="0.25">
      <c r="A563" s="4" t="s">
        <v>2435</v>
      </c>
      <c r="B563" s="4" t="s">
        <v>1907</v>
      </c>
      <c r="C563" s="4" t="s">
        <v>2436</v>
      </c>
      <c r="D563" s="1" t="s">
        <v>2437</v>
      </c>
      <c r="E563" s="5" t="s">
        <v>216</v>
      </c>
      <c r="F563" s="5" t="s">
        <v>216</v>
      </c>
      <c r="G563" s="5" t="s">
        <v>216</v>
      </c>
      <c r="H563" s="5">
        <v>0.2</v>
      </c>
      <c r="I563" s="5" t="s">
        <v>216</v>
      </c>
      <c r="J563" s="5" t="s">
        <v>216</v>
      </c>
      <c r="K563" s="5" t="s">
        <v>216</v>
      </c>
      <c r="L563" s="5" t="s">
        <v>216</v>
      </c>
      <c r="M563" s="5" t="s">
        <v>216</v>
      </c>
      <c r="N563" s="5" t="s">
        <v>216</v>
      </c>
      <c r="O563" s="5" t="s">
        <v>216</v>
      </c>
      <c r="P563" s="5" t="s">
        <v>216</v>
      </c>
      <c r="Q563" s="5">
        <v>0.2</v>
      </c>
      <c r="R563" s="5">
        <v>0.2</v>
      </c>
      <c r="S563" s="5">
        <v>0.2</v>
      </c>
      <c r="T563" s="5">
        <v>0.2</v>
      </c>
      <c r="U563" s="5">
        <v>0.2</v>
      </c>
      <c r="V563" s="5">
        <v>0.2</v>
      </c>
      <c r="W563" s="5">
        <v>0.2</v>
      </c>
    </row>
    <row r="564" spans="1:23" ht="25.5" x14ac:dyDescent="0.25">
      <c r="A564" s="4" t="s">
        <v>2438</v>
      </c>
      <c r="B564" s="4" t="s">
        <v>1907</v>
      </c>
      <c r="C564" s="4" t="s">
        <v>2439</v>
      </c>
      <c r="D564" s="1" t="s">
        <v>2440</v>
      </c>
      <c r="E564" s="5" t="s">
        <v>216</v>
      </c>
      <c r="F564" s="5" t="s">
        <v>216</v>
      </c>
      <c r="G564" s="5" t="s">
        <v>216</v>
      </c>
      <c r="H564" s="5">
        <v>0.2</v>
      </c>
      <c r="I564" s="5" t="s">
        <v>216</v>
      </c>
      <c r="J564" s="5" t="s">
        <v>216</v>
      </c>
      <c r="K564" s="5" t="s">
        <v>216</v>
      </c>
      <c r="L564" s="5" t="s">
        <v>216</v>
      </c>
      <c r="M564" s="5" t="s">
        <v>216</v>
      </c>
      <c r="N564" s="5" t="s">
        <v>216</v>
      </c>
      <c r="O564" s="5" t="s">
        <v>216</v>
      </c>
      <c r="P564" s="5" t="s">
        <v>216</v>
      </c>
      <c r="Q564" s="5">
        <v>0.2</v>
      </c>
      <c r="R564" s="5">
        <v>0.2</v>
      </c>
      <c r="S564" s="5">
        <v>0.2</v>
      </c>
      <c r="T564" s="5">
        <v>0.2</v>
      </c>
      <c r="U564" s="5">
        <v>0.2</v>
      </c>
      <c r="V564" s="5">
        <v>0.2</v>
      </c>
      <c r="W564" s="5">
        <v>0.2</v>
      </c>
    </row>
    <row r="565" spans="1:23" ht="25.5" x14ac:dyDescent="0.25">
      <c r="A565" s="4" t="s">
        <v>2441</v>
      </c>
      <c r="B565" s="4" t="s">
        <v>1907</v>
      </c>
      <c r="C565" s="4" t="s">
        <v>2442</v>
      </c>
      <c r="D565" s="1" t="s">
        <v>2443</v>
      </c>
      <c r="E565" s="5" t="s">
        <v>216</v>
      </c>
      <c r="F565" s="5" t="s">
        <v>216</v>
      </c>
      <c r="G565" s="5" t="s">
        <v>216</v>
      </c>
      <c r="H565" s="5">
        <v>0.2</v>
      </c>
      <c r="I565" s="5" t="s">
        <v>216</v>
      </c>
      <c r="J565" s="5" t="s">
        <v>216</v>
      </c>
      <c r="K565" s="5" t="s">
        <v>216</v>
      </c>
      <c r="L565" s="5" t="s">
        <v>216</v>
      </c>
      <c r="M565" s="5" t="s">
        <v>216</v>
      </c>
      <c r="N565" s="5" t="s">
        <v>216</v>
      </c>
      <c r="O565" s="5" t="s">
        <v>216</v>
      </c>
      <c r="P565" s="5" t="s">
        <v>216</v>
      </c>
      <c r="Q565" s="5">
        <v>0.2</v>
      </c>
      <c r="R565" s="5">
        <v>0.2</v>
      </c>
      <c r="S565" s="5">
        <v>0.2</v>
      </c>
      <c r="T565" s="5">
        <v>0.2</v>
      </c>
      <c r="U565" s="5">
        <v>0.2</v>
      </c>
      <c r="V565" s="5">
        <v>0.2</v>
      </c>
      <c r="W565" s="5">
        <v>0.2</v>
      </c>
    </row>
    <row r="566" spans="1:23" ht="25.5" x14ac:dyDescent="0.25">
      <c r="A566" s="4" t="s">
        <v>2444</v>
      </c>
      <c r="B566" s="4" t="s">
        <v>1907</v>
      </c>
      <c r="C566" s="4" t="s">
        <v>2445</v>
      </c>
      <c r="D566" s="1" t="s">
        <v>2446</v>
      </c>
      <c r="E566" s="5" t="s">
        <v>216</v>
      </c>
      <c r="F566" s="5" t="s">
        <v>216</v>
      </c>
      <c r="G566" s="5" t="s">
        <v>216</v>
      </c>
      <c r="H566" s="5">
        <v>0.2</v>
      </c>
      <c r="I566" s="5" t="s">
        <v>216</v>
      </c>
      <c r="J566" s="5" t="s">
        <v>216</v>
      </c>
      <c r="K566" s="5" t="s">
        <v>216</v>
      </c>
      <c r="L566" s="5" t="s">
        <v>216</v>
      </c>
      <c r="M566" s="5" t="s">
        <v>216</v>
      </c>
      <c r="N566" s="5" t="s">
        <v>216</v>
      </c>
      <c r="O566" s="5" t="s">
        <v>216</v>
      </c>
      <c r="P566" s="5" t="s">
        <v>216</v>
      </c>
      <c r="Q566" s="5">
        <v>0.2</v>
      </c>
      <c r="R566" s="5">
        <v>0.2</v>
      </c>
      <c r="S566" s="5">
        <v>0.2</v>
      </c>
      <c r="T566" s="5">
        <v>0.2</v>
      </c>
      <c r="U566" s="5">
        <v>0.2</v>
      </c>
      <c r="V566" s="5">
        <v>0.2</v>
      </c>
      <c r="W566" s="5">
        <v>0.2</v>
      </c>
    </row>
    <row r="567" spans="1:23" ht="25.5" x14ac:dyDescent="0.25">
      <c r="A567" s="4" t="s">
        <v>2447</v>
      </c>
      <c r="B567" s="4" t="s">
        <v>1907</v>
      </c>
      <c r="C567" s="4" t="s">
        <v>2448</v>
      </c>
      <c r="D567" s="1" t="s">
        <v>2449</v>
      </c>
      <c r="E567" s="5" t="s">
        <v>216</v>
      </c>
      <c r="F567" s="5" t="s">
        <v>216</v>
      </c>
      <c r="G567" s="5" t="s">
        <v>216</v>
      </c>
      <c r="H567" s="5">
        <v>0.2</v>
      </c>
      <c r="I567" s="5" t="s">
        <v>216</v>
      </c>
      <c r="J567" s="5" t="s">
        <v>216</v>
      </c>
      <c r="K567" s="5" t="s">
        <v>216</v>
      </c>
      <c r="L567" s="5" t="s">
        <v>216</v>
      </c>
      <c r="M567" s="5" t="s">
        <v>216</v>
      </c>
      <c r="N567" s="5" t="s">
        <v>216</v>
      </c>
      <c r="O567" s="5" t="s">
        <v>216</v>
      </c>
      <c r="P567" s="5" t="s">
        <v>216</v>
      </c>
      <c r="Q567" s="5">
        <v>0.2</v>
      </c>
      <c r="R567" s="5">
        <v>0.2</v>
      </c>
      <c r="S567" s="5">
        <v>0.2</v>
      </c>
      <c r="T567" s="5">
        <v>0.2</v>
      </c>
      <c r="U567" s="5">
        <v>0.2</v>
      </c>
      <c r="V567" s="5">
        <v>0.2</v>
      </c>
      <c r="W567" s="5">
        <v>0.2</v>
      </c>
    </row>
    <row r="568" spans="1:23" ht="25.5" x14ac:dyDescent="0.25">
      <c r="A568" s="4" t="s">
        <v>2450</v>
      </c>
      <c r="B568" s="4" t="s">
        <v>1907</v>
      </c>
      <c r="C568" s="4" t="s">
        <v>2451</v>
      </c>
      <c r="D568" s="1" t="s">
        <v>2452</v>
      </c>
      <c r="E568" s="5" t="s">
        <v>216</v>
      </c>
      <c r="F568" s="5" t="s">
        <v>216</v>
      </c>
      <c r="G568" s="5" t="s">
        <v>216</v>
      </c>
      <c r="H568" s="5">
        <v>0.2</v>
      </c>
      <c r="I568" s="5" t="s">
        <v>216</v>
      </c>
      <c r="J568" s="5" t="s">
        <v>216</v>
      </c>
      <c r="K568" s="5" t="s">
        <v>216</v>
      </c>
      <c r="L568" s="5" t="s">
        <v>216</v>
      </c>
      <c r="M568" s="5" t="s">
        <v>216</v>
      </c>
      <c r="N568" s="5" t="s">
        <v>216</v>
      </c>
      <c r="O568" s="5" t="s">
        <v>216</v>
      </c>
      <c r="P568" s="5" t="s">
        <v>216</v>
      </c>
      <c r="Q568" s="5">
        <v>0.2</v>
      </c>
      <c r="R568" s="5">
        <v>0.2</v>
      </c>
      <c r="S568" s="5">
        <v>0.2</v>
      </c>
      <c r="T568" s="5">
        <v>0.2</v>
      </c>
      <c r="U568" s="5">
        <v>0.2</v>
      </c>
      <c r="V568" s="5">
        <v>0</v>
      </c>
      <c r="W568" s="5">
        <v>0</v>
      </c>
    </row>
    <row r="569" spans="1:23" ht="38.25" x14ac:dyDescent="0.25">
      <c r="A569" s="4" t="s">
        <v>2453</v>
      </c>
      <c r="B569" s="4" t="s">
        <v>1907</v>
      </c>
      <c r="C569" s="4" t="s">
        <v>2454</v>
      </c>
      <c r="D569" s="1" t="s">
        <v>2455</v>
      </c>
      <c r="E569" s="5" t="s">
        <v>216</v>
      </c>
      <c r="F569" s="5" t="s">
        <v>216</v>
      </c>
      <c r="G569" s="5" t="s">
        <v>216</v>
      </c>
      <c r="H569" s="5">
        <v>0.2</v>
      </c>
      <c r="I569" s="5" t="s">
        <v>216</v>
      </c>
      <c r="J569" s="5" t="s">
        <v>216</v>
      </c>
      <c r="K569" s="5" t="s">
        <v>216</v>
      </c>
      <c r="L569" s="5" t="s">
        <v>216</v>
      </c>
      <c r="M569" s="5" t="s">
        <v>216</v>
      </c>
      <c r="N569" s="5" t="s">
        <v>216</v>
      </c>
      <c r="O569" s="5" t="s">
        <v>216</v>
      </c>
      <c r="P569" s="5" t="s">
        <v>216</v>
      </c>
      <c r="Q569" s="5">
        <v>0.2</v>
      </c>
      <c r="R569" s="5">
        <v>0.2</v>
      </c>
      <c r="S569" s="5">
        <v>0.2</v>
      </c>
      <c r="T569" s="5">
        <v>0.2</v>
      </c>
      <c r="U569" s="5">
        <v>0.2</v>
      </c>
      <c r="V569" s="5">
        <v>0.2</v>
      </c>
      <c r="W569" s="5">
        <v>0.2</v>
      </c>
    </row>
    <row r="570" spans="1:23" ht="25.5" x14ac:dyDescent="0.25">
      <c r="A570" s="4" t="s">
        <v>2456</v>
      </c>
      <c r="B570" s="4" t="s">
        <v>1907</v>
      </c>
      <c r="C570" s="4" t="s">
        <v>2457</v>
      </c>
      <c r="D570" s="1" t="s">
        <v>2458</v>
      </c>
      <c r="E570" s="5" t="s">
        <v>216</v>
      </c>
      <c r="F570" s="5" t="s">
        <v>216</v>
      </c>
      <c r="G570" s="5" t="s">
        <v>216</v>
      </c>
      <c r="H570" s="5">
        <v>0.2</v>
      </c>
      <c r="I570" s="5" t="s">
        <v>216</v>
      </c>
      <c r="J570" s="5" t="s">
        <v>216</v>
      </c>
      <c r="K570" s="5" t="s">
        <v>216</v>
      </c>
      <c r="L570" s="5" t="s">
        <v>216</v>
      </c>
      <c r="M570" s="5" t="s">
        <v>216</v>
      </c>
      <c r="N570" s="5" t="s">
        <v>216</v>
      </c>
      <c r="O570" s="5" t="s">
        <v>216</v>
      </c>
      <c r="P570" s="5" t="s">
        <v>216</v>
      </c>
      <c r="Q570" s="5">
        <v>0.2</v>
      </c>
      <c r="R570" s="5">
        <v>0.2</v>
      </c>
      <c r="S570" s="5">
        <v>0.2</v>
      </c>
      <c r="T570" s="5">
        <v>0.2</v>
      </c>
      <c r="U570" s="5">
        <v>0.2</v>
      </c>
      <c r="V570" s="5">
        <v>0.2</v>
      </c>
      <c r="W570" s="5">
        <v>0.2</v>
      </c>
    </row>
    <row r="571" spans="1:23" ht="25.5" x14ac:dyDescent="0.25">
      <c r="A571" s="4" t="s">
        <v>2459</v>
      </c>
      <c r="B571" s="4" t="s">
        <v>1907</v>
      </c>
      <c r="C571" s="4" t="s">
        <v>2460</v>
      </c>
      <c r="D571" s="1" t="s">
        <v>2461</v>
      </c>
      <c r="E571" s="5" t="s">
        <v>216</v>
      </c>
      <c r="F571" s="5" t="s">
        <v>216</v>
      </c>
      <c r="G571" s="5" t="s">
        <v>216</v>
      </c>
      <c r="H571" s="5">
        <v>0.1</v>
      </c>
      <c r="I571" s="5" t="s">
        <v>216</v>
      </c>
      <c r="J571" s="5" t="s">
        <v>216</v>
      </c>
      <c r="K571" s="5" t="s">
        <v>216</v>
      </c>
      <c r="L571" s="5" t="s">
        <v>216</v>
      </c>
      <c r="M571" s="5" t="s">
        <v>216</v>
      </c>
      <c r="N571" s="5" t="s">
        <v>216</v>
      </c>
      <c r="O571" s="5" t="s">
        <v>216</v>
      </c>
      <c r="P571" s="5" t="s">
        <v>216</v>
      </c>
      <c r="Q571" s="5">
        <v>0.1</v>
      </c>
      <c r="R571" s="5">
        <v>0.1</v>
      </c>
      <c r="S571" s="5">
        <v>0.1</v>
      </c>
      <c r="T571" s="5">
        <v>0.1</v>
      </c>
      <c r="U571" s="5">
        <v>0.1</v>
      </c>
      <c r="V571" s="5">
        <v>0.1</v>
      </c>
      <c r="W571" s="5">
        <v>0.1</v>
      </c>
    </row>
    <row r="572" spans="1:23" ht="25.5" x14ac:dyDescent="0.25">
      <c r="A572" s="4" t="s">
        <v>2462</v>
      </c>
      <c r="B572" s="4" t="s">
        <v>1907</v>
      </c>
      <c r="C572" s="4" t="s">
        <v>2463</v>
      </c>
      <c r="D572" s="1" t="s">
        <v>2464</v>
      </c>
      <c r="E572" s="5" t="s">
        <v>216</v>
      </c>
      <c r="F572" s="5" t="s">
        <v>216</v>
      </c>
      <c r="G572" s="5" t="s">
        <v>216</v>
      </c>
      <c r="H572" s="5">
        <v>0.1</v>
      </c>
      <c r="I572" s="5" t="s">
        <v>216</v>
      </c>
      <c r="J572" s="5" t="s">
        <v>216</v>
      </c>
      <c r="K572" s="5" t="s">
        <v>216</v>
      </c>
      <c r="L572" s="5" t="s">
        <v>216</v>
      </c>
      <c r="M572" s="5" t="s">
        <v>216</v>
      </c>
      <c r="N572" s="5" t="s">
        <v>216</v>
      </c>
      <c r="O572" s="5" t="s">
        <v>216</v>
      </c>
      <c r="P572" s="5" t="s">
        <v>216</v>
      </c>
      <c r="Q572" s="5">
        <v>0.1</v>
      </c>
      <c r="R572" s="5">
        <v>0.1</v>
      </c>
      <c r="S572" s="5">
        <v>0.1</v>
      </c>
      <c r="T572" s="5">
        <v>0.1</v>
      </c>
      <c r="U572" s="5">
        <v>0.1</v>
      </c>
      <c r="V572" s="5">
        <v>0.1</v>
      </c>
      <c r="W572" s="5">
        <v>0.1</v>
      </c>
    </row>
    <row r="573" spans="1:23" x14ac:dyDescent="0.25">
      <c r="A573" s="4" t="s">
        <v>2465</v>
      </c>
      <c r="B573" s="4" t="s">
        <v>1907</v>
      </c>
      <c r="C573" s="4" t="s">
        <v>2466</v>
      </c>
      <c r="D573" s="1" t="s">
        <v>2467</v>
      </c>
      <c r="E573" s="5" t="s">
        <v>216</v>
      </c>
      <c r="F573" s="5" t="s">
        <v>216</v>
      </c>
      <c r="G573" s="5" t="s">
        <v>216</v>
      </c>
      <c r="H573" s="5">
        <v>0.1</v>
      </c>
      <c r="I573" s="5" t="s">
        <v>216</v>
      </c>
      <c r="J573" s="5" t="s">
        <v>216</v>
      </c>
      <c r="K573" s="5" t="s">
        <v>216</v>
      </c>
      <c r="L573" s="5" t="s">
        <v>216</v>
      </c>
      <c r="M573" s="5" t="s">
        <v>216</v>
      </c>
      <c r="N573" s="5" t="s">
        <v>216</v>
      </c>
      <c r="O573" s="5" t="s">
        <v>216</v>
      </c>
      <c r="P573" s="5" t="s">
        <v>216</v>
      </c>
      <c r="Q573" s="5">
        <v>0.1</v>
      </c>
      <c r="R573" s="5">
        <v>0.1</v>
      </c>
      <c r="S573" s="5">
        <v>0.1</v>
      </c>
      <c r="T573" s="5">
        <v>0.1</v>
      </c>
      <c r="U573" s="5">
        <v>0.1</v>
      </c>
      <c r="V573" s="5">
        <v>0.1</v>
      </c>
      <c r="W573" s="5">
        <v>0.1</v>
      </c>
    </row>
    <row r="574" spans="1:23" ht="25.5" x14ac:dyDescent="0.25">
      <c r="A574" s="4" t="s">
        <v>2468</v>
      </c>
      <c r="B574" s="4" t="s">
        <v>1907</v>
      </c>
      <c r="C574" s="4" t="s">
        <v>2469</v>
      </c>
      <c r="D574" s="1" t="s">
        <v>2470</v>
      </c>
      <c r="E574" s="5" t="s">
        <v>216</v>
      </c>
      <c r="F574" s="5" t="s">
        <v>216</v>
      </c>
      <c r="G574" s="5" t="s">
        <v>216</v>
      </c>
      <c r="H574" s="5">
        <v>0</v>
      </c>
      <c r="I574" s="5" t="s">
        <v>216</v>
      </c>
      <c r="J574" s="5" t="s">
        <v>216</v>
      </c>
      <c r="K574" s="5" t="s">
        <v>216</v>
      </c>
      <c r="L574" s="5" t="s">
        <v>216</v>
      </c>
      <c r="M574" s="5" t="s">
        <v>216</v>
      </c>
      <c r="N574" s="5" t="s">
        <v>216</v>
      </c>
      <c r="O574" s="5" t="s">
        <v>216</v>
      </c>
      <c r="P574" s="5" t="s">
        <v>216</v>
      </c>
      <c r="Q574" s="5">
        <v>0</v>
      </c>
      <c r="R574" s="5">
        <v>0</v>
      </c>
      <c r="S574" s="5">
        <v>0</v>
      </c>
      <c r="T574" s="5">
        <v>0</v>
      </c>
      <c r="U574" s="5">
        <v>0</v>
      </c>
      <c r="V574" s="5">
        <v>0</v>
      </c>
      <c r="W574" s="5">
        <v>0</v>
      </c>
    </row>
    <row r="575" spans="1:23" ht="25.5" x14ac:dyDescent="0.25">
      <c r="A575" s="4" t="s">
        <v>2471</v>
      </c>
      <c r="B575" s="4" t="s">
        <v>1907</v>
      </c>
      <c r="C575" s="4" t="s">
        <v>2472</v>
      </c>
      <c r="D575" s="1" t="s">
        <v>2473</v>
      </c>
      <c r="E575" s="5" t="s">
        <v>216</v>
      </c>
      <c r="F575" s="5" t="s">
        <v>216</v>
      </c>
      <c r="G575" s="5" t="s">
        <v>216</v>
      </c>
      <c r="H575" s="5">
        <v>0.1</v>
      </c>
      <c r="I575" s="5" t="s">
        <v>216</v>
      </c>
      <c r="J575" s="5" t="s">
        <v>216</v>
      </c>
      <c r="K575" s="5" t="s">
        <v>216</v>
      </c>
      <c r="L575" s="5" t="s">
        <v>216</v>
      </c>
      <c r="M575" s="5" t="s">
        <v>216</v>
      </c>
      <c r="N575" s="5" t="s">
        <v>216</v>
      </c>
      <c r="O575" s="5" t="s">
        <v>216</v>
      </c>
      <c r="P575" s="5" t="s">
        <v>216</v>
      </c>
      <c r="Q575" s="5">
        <v>0.1</v>
      </c>
      <c r="R575" s="5">
        <v>0.1</v>
      </c>
      <c r="S575" s="5">
        <v>0.1</v>
      </c>
      <c r="T575" s="5">
        <v>0.1</v>
      </c>
      <c r="U575" s="5">
        <v>0.1</v>
      </c>
      <c r="V575" s="5">
        <v>0.1</v>
      </c>
      <c r="W575" s="5">
        <v>0.1</v>
      </c>
    </row>
    <row r="576" spans="1:23" ht="25.5" x14ac:dyDescent="0.25">
      <c r="A576" s="4" t="s">
        <v>2474</v>
      </c>
      <c r="B576" s="4" t="s">
        <v>1907</v>
      </c>
      <c r="C576" s="4" t="s">
        <v>2475</v>
      </c>
      <c r="D576" s="1" t="s">
        <v>2476</v>
      </c>
      <c r="E576" s="5" t="s">
        <v>216</v>
      </c>
      <c r="F576" s="5" t="s">
        <v>216</v>
      </c>
      <c r="G576" s="5" t="s">
        <v>216</v>
      </c>
      <c r="H576" s="5">
        <v>0.1</v>
      </c>
      <c r="I576" s="5" t="s">
        <v>216</v>
      </c>
      <c r="J576" s="5" t="s">
        <v>216</v>
      </c>
      <c r="K576" s="5" t="s">
        <v>216</v>
      </c>
      <c r="L576" s="5" t="s">
        <v>216</v>
      </c>
      <c r="M576" s="5" t="s">
        <v>216</v>
      </c>
      <c r="N576" s="5" t="s">
        <v>216</v>
      </c>
      <c r="O576" s="5" t="s">
        <v>216</v>
      </c>
      <c r="P576" s="5" t="s">
        <v>216</v>
      </c>
      <c r="Q576" s="5">
        <v>0.1</v>
      </c>
      <c r="R576" s="5">
        <v>0.1</v>
      </c>
      <c r="S576" s="5">
        <v>0.1</v>
      </c>
      <c r="T576" s="5">
        <v>0.1</v>
      </c>
      <c r="U576" s="5">
        <v>0.1</v>
      </c>
      <c r="V576" s="5">
        <v>0.1</v>
      </c>
      <c r="W576" s="5">
        <v>0.1</v>
      </c>
    </row>
    <row r="577" spans="1:23" ht="25.5" x14ac:dyDescent="0.25">
      <c r="A577" s="4" t="s">
        <v>2477</v>
      </c>
      <c r="B577" s="4" t="s">
        <v>1907</v>
      </c>
      <c r="C577" s="4" t="s">
        <v>2478</v>
      </c>
      <c r="D577" s="1" t="s">
        <v>2479</v>
      </c>
      <c r="E577" s="5" t="s">
        <v>216</v>
      </c>
      <c r="F577" s="5" t="s">
        <v>216</v>
      </c>
      <c r="G577" s="5" t="s">
        <v>216</v>
      </c>
      <c r="H577" s="5">
        <v>0.1</v>
      </c>
      <c r="I577" s="5" t="s">
        <v>216</v>
      </c>
      <c r="J577" s="5" t="s">
        <v>216</v>
      </c>
      <c r="K577" s="5" t="s">
        <v>216</v>
      </c>
      <c r="L577" s="5" t="s">
        <v>216</v>
      </c>
      <c r="M577" s="5" t="s">
        <v>216</v>
      </c>
      <c r="N577" s="5" t="s">
        <v>216</v>
      </c>
      <c r="O577" s="5" t="s">
        <v>216</v>
      </c>
      <c r="P577" s="5" t="s">
        <v>216</v>
      </c>
      <c r="Q577" s="5">
        <v>0.1</v>
      </c>
      <c r="R577" s="5">
        <v>0.1</v>
      </c>
      <c r="S577" s="5">
        <v>0.1</v>
      </c>
      <c r="T577" s="5">
        <v>0.1</v>
      </c>
      <c r="U577" s="5">
        <v>0.1</v>
      </c>
      <c r="V577" s="5">
        <v>0.1</v>
      </c>
      <c r="W577" s="5">
        <v>0.1</v>
      </c>
    </row>
    <row r="578" spans="1:23" ht="25.5" x14ac:dyDescent="0.25">
      <c r="A578" s="4" t="s">
        <v>2480</v>
      </c>
      <c r="B578" s="4" t="s">
        <v>1907</v>
      </c>
      <c r="C578" s="4" t="s">
        <v>2481</v>
      </c>
      <c r="D578" s="1" t="s">
        <v>2482</v>
      </c>
      <c r="E578" s="5" t="s">
        <v>216</v>
      </c>
      <c r="F578" s="5" t="s">
        <v>216</v>
      </c>
      <c r="G578" s="5" t="s">
        <v>216</v>
      </c>
      <c r="H578" s="5">
        <v>0.1</v>
      </c>
      <c r="I578" s="5" t="s">
        <v>216</v>
      </c>
      <c r="J578" s="5" t="s">
        <v>216</v>
      </c>
      <c r="K578" s="5" t="s">
        <v>216</v>
      </c>
      <c r="L578" s="5" t="s">
        <v>216</v>
      </c>
      <c r="M578" s="5" t="s">
        <v>216</v>
      </c>
      <c r="N578" s="5" t="s">
        <v>216</v>
      </c>
      <c r="O578" s="5" t="s">
        <v>216</v>
      </c>
      <c r="P578" s="5" t="s">
        <v>216</v>
      </c>
      <c r="Q578" s="5">
        <v>0.1</v>
      </c>
      <c r="R578" s="5">
        <v>0.1</v>
      </c>
      <c r="S578" s="5">
        <v>0.1</v>
      </c>
      <c r="T578" s="5">
        <v>0.1</v>
      </c>
      <c r="U578" s="5">
        <v>0.1</v>
      </c>
      <c r="V578" s="5">
        <v>0.1</v>
      </c>
      <c r="W578" s="5">
        <v>0.1</v>
      </c>
    </row>
    <row r="579" spans="1:23" ht="25.5" x14ac:dyDescent="0.25">
      <c r="A579" s="4" t="s">
        <v>2483</v>
      </c>
      <c r="B579" s="4" t="s">
        <v>1907</v>
      </c>
      <c r="C579" s="4" t="s">
        <v>2484</v>
      </c>
      <c r="D579" s="1" t="s">
        <v>2485</v>
      </c>
      <c r="E579" s="5" t="s">
        <v>216</v>
      </c>
      <c r="F579" s="5" t="s">
        <v>216</v>
      </c>
      <c r="G579" s="5" t="s">
        <v>216</v>
      </c>
      <c r="H579" s="5">
        <v>0.1</v>
      </c>
      <c r="I579" s="5" t="s">
        <v>216</v>
      </c>
      <c r="J579" s="5" t="s">
        <v>216</v>
      </c>
      <c r="K579" s="5" t="s">
        <v>216</v>
      </c>
      <c r="L579" s="5" t="s">
        <v>216</v>
      </c>
      <c r="M579" s="5" t="s">
        <v>216</v>
      </c>
      <c r="N579" s="5" t="s">
        <v>216</v>
      </c>
      <c r="O579" s="5" t="s">
        <v>216</v>
      </c>
      <c r="P579" s="5" t="s">
        <v>216</v>
      </c>
      <c r="Q579" s="5">
        <v>0.1</v>
      </c>
      <c r="R579" s="5">
        <v>0.1</v>
      </c>
      <c r="S579" s="5">
        <v>0.1</v>
      </c>
      <c r="T579" s="5">
        <v>0.1</v>
      </c>
      <c r="U579" s="5">
        <v>0.1</v>
      </c>
      <c r="V579" s="5">
        <v>0.1</v>
      </c>
      <c r="W579" s="5">
        <v>0.1</v>
      </c>
    </row>
    <row r="580" spans="1:23" ht="25.5" x14ac:dyDescent="0.25">
      <c r="A580" s="4" t="s">
        <v>2486</v>
      </c>
      <c r="B580" s="4" t="s">
        <v>1907</v>
      </c>
      <c r="C580" s="4" t="s">
        <v>2487</v>
      </c>
      <c r="D580" s="1" t="s">
        <v>2488</v>
      </c>
      <c r="E580" s="5" t="s">
        <v>216</v>
      </c>
      <c r="F580" s="5" t="s">
        <v>216</v>
      </c>
      <c r="G580" s="5" t="s">
        <v>216</v>
      </c>
      <c r="H580" s="5">
        <v>0.1</v>
      </c>
      <c r="I580" s="5" t="s">
        <v>216</v>
      </c>
      <c r="J580" s="5" t="s">
        <v>216</v>
      </c>
      <c r="K580" s="5" t="s">
        <v>216</v>
      </c>
      <c r="L580" s="5" t="s">
        <v>216</v>
      </c>
      <c r="M580" s="5" t="s">
        <v>216</v>
      </c>
      <c r="N580" s="5" t="s">
        <v>216</v>
      </c>
      <c r="O580" s="5" t="s">
        <v>216</v>
      </c>
      <c r="P580" s="5" t="s">
        <v>216</v>
      </c>
      <c r="Q580" s="5">
        <v>0.1</v>
      </c>
      <c r="R580" s="5">
        <v>0.1</v>
      </c>
      <c r="S580" s="5">
        <v>0.1</v>
      </c>
      <c r="T580" s="5">
        <v>0.1</v>
      </c>
      <c r="U580" s="5">
        <v>0.1</v>
      </c>
      <c r="V580" s="5">
        <v>0.1</v>
      </c>
      <c r="W580" s="5">
        <v>0.1</v>
      </c>
    </row>
    <row r="581" spans="1:23" ht="25.5" x14ac:dyDescent="0.25">
      <c r="A581" s="4" t="s">
        <v>2489</v>
      </c>
      <c r="B581" s="4" t="s">
        <v>1907</v>
      </c>
      <c r="C581" s="4" t="s">
        <v>2490</v>
      </c>
      <c r="D581" s="1" t="s">
        <v>2491</v>
      </c>
      <c r="E581" s="5" t="s">
        <v>216</v>
      </c>
      <c r="F581" s="5" t="s">
        <v>216</v>
      </c>
      <c r="G581" s="5" t="s">
        <v>216</v>
      </c>
      <c r="H581" s="5">
        <v>0.1</v>
      </c>
      <c r="I581" s="5" t="s">
        <v>216</v>
      </c>
      <c r="J581" s="5" t="s">
        <v>216</v>
      </c>
      <c r="K581" s="5" t="s">
        <v>216</v>
      </c>
      <c r="L581" s="5" t="s">
        <v>216</v>
      </c>
      <c r="M581" s="5" t="s">
        <v>216</v>
      </c>
      <c r="N581" s="5" t="s">
        <v>216</v>
      </c>
      <c r="O581" s="5" t="s">
        <v>216</v>
      </c>
      <c r="P581" s="5" t="s">
        <v>216</v>
      </c>
      <c r="Q581" s="5">
        <v>0.1</v>
      </c>
      <c r="R581" s="5">
        <v>0.1</v>
      </c>
      <c r="S581" s="5">
        <v>0.1</v>
      </c>
      <c r="T581" s="5">
        <v>0.1</v>
      </c>
      <c r="U581" s="5">
        <v>0.1</v>
      </c>
      <c r="V581" s="5">
        <v>0.1</v>
      </c>
      <c r="W581" s="5">
        <v>0.1</v>
      </c>
    </row>
    <row r="582" spans="1:23" ht="25.5" x14ac:dyDescent="0.25">
      <c r="A582" s="4" t="s">
        <v>2492</v>
      </c>
      <c r="B582" s="4" t="s">
        <v>1907</v>
      </c>
      <c r="C582" s="4" t="s">
        <v>2493</v>
      </c>
      <c r="D582" s="1" t="s">
        <v>2494</v>
      </c>
      <c r="E582" s="5" t="s">
        <v>216</v>
      </c>
      <c r="F582" s="5" t="s">
        <v>216</v>
      </c>
      <c r="G582" s="5" t="s">
        <v>216</v>
      </c>
      <c r="H582" s="5">
        <v>0.2</v>
      </c>
      <c r="I582" s="5" t="s">
        <v>216</v>
      </c>
      <c r="J582" s="5" t="s">
        <v>216</v>
      </c>
      <c r="K582" s="5" t="s">
        <v>216</v>
      </c>
      <c r="L582" s="5" t="s">
        <v>216</v>
      </c>
      <c r="M582" s="5" t="s">
        <v>216</v>
      </c>
      <c r="N582" s="5" t="s">
        <v>216</v>
      </c>
      <c r="O582" s="5" t="s">
        <v>216</v>
      </c>
      <c r="P582" s="5" t="s">
        <v>216</v>
      </c>
      <c r="Q582" s="5">
        <v>0.2</v>
      </c>
      <c r="R582" s="5">
        <v>0.2</v>
      </c>
      <c r="S582" s="5">
        <v>0.2</v>
      </c>
      <c r="T582" s="5">
        <v>0.2</v>
      </c>
      <c r="U582" s="5">
        <v>0.2</v>
      </c>
      <c r="V582" s="5">
        <v>0.2</v>
      </c>
      <c r="W582" s="5">
        <v>0.2</v>
      </c>
    </row>
    <row r="583" spans="1:23" ht="25.5" x14ac:dyDescent="0.25">
      <c r="A583" s="4" t="s">
        <v>2495</v>
      </c>
      <c r="B583" s="4" t="s">
        <v>1907</v>
      </c>
      <c r="C583" s="4" t="s">
        <v>2496</v>
      </c>
      <c r="D583" s="1" t="s">
        <v>2497</v>
      </c>
      <c r="E583" s="5" t="s">
        <v>216</v>
      </c>
      <c r="F583" s="5" t="s">
        <v>216</v>
      </c>
      <c r="G583" s="5" t="s">
        <v>216</v>
      </c>
      <c r="H583" s="5">
        <v>0.2</v>
      </c>
      <c r="I583" s="5" t="s">
        <v>216</v>
      </c>
      <c r="J583" s="5" t="s">
        <v>216</v>
      </c>
      <c r="K583" s="5" t="s">
        <v>216</v>
      </c>
      <c r="L583" s="5" t="s">
        <v>216</v>
      </c>
      <c r="M583" s="5" t="s">
        <v>216</v>
      </c>
      <c r="N583" s="5" t="s">
        <v>216</v>
      </c>
      <c r="O583" s="5" t="s">
        <v>216</v>
      </c>
      <c r="P583" s="5" t="s">
        <v>216</v>
      </c>
      <c r="Q583" s="5">
        <v>0.2</v>
      </c>
      <c r="R583" s="5">
        <v>0.2</v>
      </c>
      <c r="S583" s="5">
        <v>0.2</v>
      </c>
      <c r="T583" s="5">
        <v>0.2</v>
      </c>
      <c r="U583" s="5">
        <v>0.2</v>
      </c>
      <c r="V583" s="5">
        <v>0.2</v>
      </c>
      <c r="W583" s="5">
        <v>0.2</v>
      </c>
    </row>
    <row r="584" spans="1:23" x14ac:dyDescent="0.25">
      <c r="A584" s="4" t="s">
        <v>2498</v>
      </c>
      <c r="B584" s="4" t="s">
        <v>1907</v>
      </c>
      <c r="C584" s="4" t="s">
        <v>2499</v>
      </c>
      <c r="D584" s="1" t="s">
        <v>2500</v>
      </c>
      <c r="E584" s="5" t="s">
        <v>216</v>
      </c>
      <c r="F584" s="5" t="s">
        <v>216</v>
      </c>
      <c r="G584" s="5" t="s">
        <v>216</v>
      </c>
      <c r="H584" s="5">
        <v>0</v>
      </c>
      <c r="I584" s="5" t="s">
        <v>216</v>
      </c>
      <c r="J584" s="5" t="s">
        <v>216</v>
      </c>
      <c r="K584" s="5" t="s">
        <v>216</v>
      </c>
      <c r="L584" s="5" t="s">
        <v>216</v>
      </c>
      <c r="M584" s="5" t="s">
        <v>216</v>
      </c>
      <c r="N584" s="5" t="s">
        <v>216</v>
      </c>
      <c r="O584" s="5" t="s">
        <v>216</v>
      </c>
      <c r="P584" s="5" t="s">
        <v>216</v>
      </c>
      <c r="Q584" s="5">
        <v>0</v>
      </c>
      <c r="R584" s="5">
        <v>0</v>
      </c>
      <c r="S584" s="5">
        <v>0</v>
      </c>
      <c r="T584" s="5">
        <v>0</v>
      </c>
      <c r="U584" s="5">
        <v>0</v>
      </c>
      <c r="V584" s="5">
        <v>0</v>
      </c>
      <c r="W584" s="5">
        <v>0</v>
      </c>
    </row>
    <row r="585" spans="1:23" x14ac:dyDescent="0.25">
      <c r="A585" s="4" t="s">
        <v>2501</v>
      </c>
      <c r="B585" s="4" t="s">
        <v>1907</v>
      </c>
      <c r="C585" s="4" t="s">
        <v>2502</v>
      </c>
      <c r="D585" s="1" t="s">
        <v>2503</v>
      </c>
      <c r="E585" s="5" t="s">
        <v>216</v>
      </c>
      <c r="F585" s="5" t="s">
        <v>216</v>
      </c>
      <c r="G585" s="5" t="s">
        <v>216</v>
      </c>
      <c r="H585" s="5">
        <v>0</v>
      </c>
      <c r="I585" s="5" t="s">
        <v>216</v>
      </c>
      <c r="J585" s="5" t="s">
        <v>216</v>
      </c>
      <c r="K585" s="5" t="s">
        <v>216</v>
      </c>
      <c r="L585" s="5" t="s">
        <v>216</v>
      </c>
      <c r="M585" s="5" t="s">
        <v>216</v>
      </c>
      <c r="N585" s="5" t="s">
        <v>216</v>
      </c>
      <c r="O585" s="5" t="s">
        <v>216</v>
      </c>
      <c r="P585" s="5" t="s">
        <v>216</v>
      </c>
      <c r="Q585" s="5">
        <v>0</v>
      </c>
      <c r="R585" s="5">
        <v>0</v>
      </c>
      <c r="S585" s="5">
        <v>0</v>
      </c>
      <c r="T585" s="5">
        <v>0</v>
      </c>
      <c r="U585" s="5">
        <v>0</v>
      </c>
      <c r="V585" s="5">
        <v>0</v>
      </c>
      <c r="W585" s="5">
        <v>0</v>
      </c>
    </row>
    <row r="586" spans="1:23" ht="25.5" x14ac:dyDescent="0.25">
      <c r="A586" s="4" t="s">
        <v>2504</v>
      </c>
      <c r="B586" s="4" t="s">
        <v>1907</v>
      </c>
      <c r="C586" s="4" t="s">
        <v>2505</v>
      </c>
      <c r="D586" s="1" t="s">
        <v>2506</v>
      </c>
      <c r="E586" s="5" t="s">
        <v>216</v>
      </c>
      <c r="F586" s="5" t="s">
        <v>216</v>
      </c>
      <c r="G586" s="5" t="s">
        <v>216</v>
      </c>
      <c r="H586" s="5">
        <v>0.2</v>
      </c>
      <c r="I586" s="5" t="s">
        <v>216</v>
      </c>
      <c r="J586" s="5" t="s">
        <v>216</v>
      </c>
      <c r="K586" s="5" t="s">
        <v>216</v>
      </c>
      <c r="L586" s="5" t="s">
        <v>216</v>
      </c>
      <c r="M586" s="5" t="s">
        <v>216</v>
      </c>
      <c r="N586" s="5" t="s">
        <v>216</v>
      </c>
      <c r="O586" s="5" t="s">
        <v>216</v>
      </c>
      <c r="P586" s="5" t="s">
        <v>216</v>
      </c>
      <c r="Q586" s="5">
        <v>0.2</v>
      </c>
      <c r="R586" s="5">
        <v>0.2</v>
      </c>
      <c r="S586" s="5">
        <v>0.2</v>
      </c>
      <c r="T586" s="5">
        <v>0.2</v>
      </c>
      <c r="U586" s="5">
        <v>0.2</v>
      </c>
      <c r="V586" s="5">
        <v>0.2</v>
      </c>
      <c r="W586" s="5">
        <v>0.2</v>
      </c>
    </row>
    <row r="587" spans="1:23" ht="25.5" x14ac:dyDescent="0.25">
      <c r="A587" s="4" t="s">
        <v>2507</v>
      </c>
      <c r="B587" s="4" t="s">
        <v>1907</v>
      </c>
      <c r="C587" s="4" t="s">
        <v>2508</v>
      </c>
      <c r="D587" s="1" t="s">
        <v>2509</v>
      </c>
      <c r="E587" s="5" t="s">
        <v>216</v>
      </c>
      <c r="F587" s="5" t="s">
        <v>216</v>
      </c>
      <c r="G587" s="5" t="s">
        <v>216</v>
      </c>
      <c r="H587" s="5">
        <v>0.2</v>
      </c>
      <c r="I587" s="5" t="s">
        <v>216</v>
      </c>
      <c r="J587" s="5" t="s">
        <v>216</v>
      </c>
      <c r="K587" s="5" t="s">
        <v>216</v>
      </c>
      <c r="L587" s="5" t="s">
        <v>216</v>
      </c>
      <c r="M587" s="5" t="s">
        <v>216</v>
      </c>
      <c r="N587" s="5" t="s">
        <v>216</v>
      </c>
      <c r="O587" s="5" t="s">
        <v>216</v>
      </c>
      <c r="P587" s="5" t="s">
        <v>216</v>
      </c>
      <c r="Q587" s="5">
        <v>0.2</v>
      </c>
      <c r="R587" s="5">
        <v>0.2</v>
      </c>
      <c r="S587" s="5">
        <v>0.2</v>
      </c>
      <c r="T587" s="5">
        <v>0.2</v>
      </c>
      <c r="U587" s="5">
        <v>0.2</v>
      </c>
      <c r="V587" s="5">
        <v>0.2</v>
      </c>
      <c r="W587" s="5">
        <v>0.2</v>
      </c>
    </row>
    <row r="588" spans="1:23" ht="25.5" x14ac:dyDescent="0.25">
      <c r="A588" s="4" t="s">
        <v>2510</v>
      </c>
      <c r="B588" s="4" t="s">
        <v>1907</v>
      </c>
      <c r="C588" s="4" t="s">
        <v>2511</v>
      </c>
      <c r="D588" s="1" t="s">
        <v>2512</v>
      </c>
      <c r="E588" s="5" t="s">
        <v>216</v>
      </c>
      <c r="F588" s="5" t="s">
        <v>216</v>
      </c>
      <c r="G588" s="5" t="s">
        <v>216</v>
      </c>
      <c r="H588" s="5">
        <v>0.2</v>
      </c>
      <c r="I588" s="5" t="s">
        <v>216</v>
      </c>
      <c r="J588" s="5" t="s">
        <v>216</v>
      </c>
      <c r="K588" s="5" t="s">
        <v>216</v>
      </c>
      <c r="L588" s="5" t="s">
        <v>216</v>
      </c>
      <c r="M588" s="5" t="s">
        <v>216</v>
      </c>
      <c r="N588" s="5" t="s">
        <v>216</v>
      </c>
      <c r="O588" s="5" t="s">
        <v>216</v>
      </c>
      <c r="P588" s="5" t="s">
        <v>216</v>
      </c>
      <c r="Q588" s="5">
        <v>0.2</v>
      </c>
      <c r="R588" s="5">
        <v>0.2</v>
      </c>
      <c r="S588" s="5">
        <v>0.2</v>
      </c>
      <c r="T588" s="5">
        <v>0.2</v>
      </c>
      <c r="U588" s="5">
        <v>0.2</v>
      </c>
      <c r="V588" s="5">
        <v>0.2</v>
      </c>
      <c r="W588" s="5">
        <v>0.2</v>
      </c>
    </row>
    <row r="589" spans="1:23" ht="25.5" x14ac:dyDescent="0.25">
      <c r="A589" s="4" t="s">
        <v>2513</v>
      </c>
      <c r="B589" s="4" t="s">
        <v>1907</v>
      </c>
      <c r="C589" s="4" t="s">
        <v>2514</v>
      </c>
      <c r="D589" s="1" t="s">
        <v>2515</v>
      </c>
      <c r="E589" s="5" t="s">
        <v>216</v>
      </c>
      <c r="F589" s="5" t="s">
        <v>216</v>
      </c>
      <c r="G589" s="5" t="s">
        <v>216</v>
      </c>
      <c r="H589" s="5">
        <v>0.2</v>
      </c>
      <c r="I589" s="5" t="s">
        <v>216</v>
      </c>
      <c r="J589" s="5" t="s">
        <v>216</v>
      </c>
      <c r="K589" s="5" t="s">
        <v>216</v>
      </c>
      <c r="L589" s="5" t="s">
        <v>216</v>
      </c>
      <c r="M589" s="5" t="s">
        <v>216</v>
      </c>
      <c r="N589" s="5" t="s">
        <v>216</v>
      </c>
      <c r="O589" s="5" t="s">
        <v>216</v>
      </c>
      <c r="P589" s="5" t="s">
        <v>216</v>
      </c>
      <c r="Q589" s="5">
        <v>0.2</v>
      </c>
      <c r="R589" s="5">
        <v>0.2</v>
      </c>
      <c r="S589" s="5">
        <v>0.2</v>
      </c>
      <c r="T589" s="5">
        <v>0.2</v>
      </c>
      <c r="U589" s="5">
        <v>0.2</v>
      </c>
      <c r="V589" s="5">
        <v>0.2</v>
      </c>
      <c r="W589" s="5">
        <v>0.2</v>
      </c>
    </row>
    <row r="590" spans="1:23" ht="25.5" x14ac:dyDescent="0.25">
      <c r="A590" s="4" t="s">
        <v>2516</v>
      </c>
      <c r="B590" s="4" t="s">
        <v>1907</v>
      </c>
      <c r="C590" s="4" t="s">
        <v>2517</v>
      </c>
      <c r="D590" s="1" t="s">
        <v>2518</v>
      </c>
      <c r="E590" s="5" t="s">
        <v>216</v>
      </c>
      <c r="F590" s="5" t="s">
        <v>216</v>
      </c>
      <c r="G590" s="5" t="s">
        <v>216</v>
      </c>
      <c r="H590" s="5">
        <v>0.2</v>
      </c>
      <c r="I590" s="5" t="s">
        <v>216</v>
      </c>
      <c r="J590" s="5" t="s">
        <v>216</v>
      </c>
      <c r="K590" s="5" t="s">
        <v>216</v>
      </c>
      <c r="L590" s="5" t="s">
        <v>216</v>
      </c>
      <c r="M590" s="5" t="s">
        <v>216</v>
      </c>
      <c r="N590" s="5" t="s">
        <v>216</v>
      </c>
      <c r="O590" s="5" t="s">
        <v>216</v>
      </c>
      <c r="P590" s="5" t="s">
        <v>216</v>
      </c>
      <c r="Q590" s="5">
        <v>0.2</v>
      </c>
      <c r="R590" s="5">
        <v>0.2</v>
      </c>
      <c r="S590" s="5">
        <v>0.2</v>
      </c>
      <c r="T590" s="5">
        <v>0.2</v>
      </c>
      <c r="U590" s="5">
        <v>0.2</v>
      </c>
      <c r="V590" s="5">
        <v>0.2</v>
      </c>
      <c r="W590" s="5">
        <v>0.2</v>
      </c>
    </row>
    <row r="591" spans="1:23" ht="25.5" x14ac:dyDescent="0.25">
      <c r="A591" s="4" t="s">
        <v>2519</v>
      </c>
      <c r="B591" s="4" t="s">
        <v>1907</v>
      </c>
      <c r="C591" s="4" t="s">
        <v>2520</v>
      </c>
      <c r="D591" s="1" t="s">
        <v>2521</v>
      </c>
      <c r="E591" s="5" t="s">
        <v>216</v>
      </c>
      <c r="F591" s="5" t="s">
        <v>216</v>
      </c>
      <c r="G591" s="5" t="s">
        <v>216</v>
      </c>
      <c r="H591" s="5">
        <v>0.2</v>
      </c>
      <c r="I591" s="5" t="s">
        <v>216</v>
      </c>
      <c r="J591" s="5" t="s">
        <v>216</v>
      </c>
      <c r="K591" s="5" t="s">
        <v>216</v>
      </c>
      <c r="L591" s="5" t="s">
        <v>216</v>
      </c>
      <c r="M591" s="5" t="s">
        <v>216</v>
      </c>
      <c r="N591" s="5" t="s">
        <v>216</v>
      </c>
      <c r="O591" s="5" t="s">
        <v>216</v>
      </c>
      <c r="P591" s="5" t="s">
        <v>216</v>
      </c>
      <c r="Q591" s="5">
        <v>0.2</v>
      </c>
      <c r="R591" s="5">
        <v>0.2</v>
      </c>
      <c r="S591" s="5">
        <v>0.2</v>
      </c>
      <c r="T591" s="5">
        <v>0.2</v>
      </c>
      <c r="U591" s="5">
        <v>0.2</v>
      </c>
      <c r="V591" s="5">
        <v>0.2</v>
      </c>
      <c r="W591" s="5">
        <v>0.2</v>
      </c>
    </row>
    <row r="592" spans="1:23" ht="25.5" x14ac:dyDescent="0.25">
      <c r="A592" s="4" t="s">
        <v>2522</v>
      </c>
      <c r="B592" s="4" t="s">
        <v>1907</v>
      </c>
      <c r="C592" s="4" t="s">
        <v>2523</v>
      </c>
      <c r="D592" s="1" t="s">
        <v>2524</v>
      </c>
      <c r="E592" s="5" t="s">
        <v>216</v>
      </c>
      <c r="F592" s="5" t="s">
        <v>216</v>
      </c>
      <c r="G592" s="5" t="s">
        <v>216</v>
      </c>
      <c r="H592" s="5">
        <v>0.2</v>
      </c>
      <c r="I592" s="5" t="s">
        <v>216</v>
      </c>
      <c r="J592" s="5" t="s">
        <v>216</v>
      </c>
      <c r="K592" s="5" t="s">
        <v>216</v>
      </c>
      <c r="L592" s="5" t="s">
        <v>216</v>
      </c>
      <c r="M592" s="5" t="s">
        <v>216</v>
      </c>
      <c r="N592" s="5" t="s">
        <v>216</v>
      </c>
      <c r="O592" s="5" t="s">
        <v>216</v>
      </c>
      <c r="P592" s="5" t="s">
        <v>216</v>
      </c>
      <c r="Q592" s="5">
        <v>0.2</v>
      </c>
      <c r="R592" s="5">
        <v>0.2</v>
      </c>
      <c r="S592" s="5">
        <v>0.2</v>
      </c>
      <c r="T592" s="5">
        <v>0.2</v>
      </c>
      <c r="U592" s="5">
        <v>0.2</v>
      </c>
      <c r="V592" s="5">
        <v>0.2</v>
      </c>
      <c r="W592" s="5">
        <v>0.2</v>
      </c>
    </row>
    <row r="593" spans="1:23" ht="25.5" x14ac:dyDescent="0.25">
      <c r="A593" s="4" t="s">
        <v>2525</v>
      </c>
      <c r="B593" s="4" t="s">
        <v>1907</v>
      </c>
      <c r="C593" s="4" t="s">
        <v>2526</v>
      </c>
      <c r="D593" s="1" t="s">
        <v>2527</v>
      </c>
      <c r="E593" s="5" t="s">
        <v>216</v>
      </c>
      <c r="F593" s="5" t="s">
        <v>216</v>
      </c>
      <c r="G593" s="5" t="s">
        <v>216</v>
      </c>
      <c r="H593" s="5">
        <v>0.2</v>
      </c>
      <c r="I593" s="5" t="s">
        <v>216</v>
      </c>
      <c r="J593" s="5" t="s">
        <v>216</v>
      </c>
      <c r="K593" s="5" t="s">
        <v>216</v>
      </c>
      <c r="L593" s="5" t="s">
        <v>216</v>
      </c>
      <c r="M593" s="5" t="s">
        <v>216</v>
      </c>
      <c r="N593" s="5" t="s">
        <v>216</v>
      </c>
      <c r="O593" s="5" t="s">
        <v>216</v>
      </c>
      <c r="P593" s="5" t="s">
        <v>216</v>
      </c>
      <c r="Q593" s="5">
        <v>0.2</v>
      </c>
      <c r="R593" s="5">
        <v>0.2</v>
      </c>
      <c r="S593" s="5">
        <v>0.2</v>
      </c>
      <c r="T593" s="5">
        <v>0.2</v>
      </c>
      <c r="U593" s="5">
        <v>0.2</v>
      </c>
      <c r="V593" s="5">
        <v>0.2</v>
      </c>
      <c r="W593" s="5">
        <v>0.2</v>
      </c>
    </row>
    <row r="594" spans="1:23" ht="38.25" x14ac:dyDescent="0.25">
      <c r="A594" s="4" t="s">
        <v>2528</v>
      </c>
      <c r="B594" s="4" t="s">
        <v>1907</v>
      </c>
      <c r="C594" s="4" t="s">
        <v>2529</v>
      </c>
      <c r="D594" s="1" t="s">
        <v>2530</v>
      </c>
      <c r="E594" s="5" t="s">
        <v>216</v>
      </c>
      <c r="F594" s="5" t="s">
        <v>216</v>
      </c>
      <c r="G594" s="5" t="s">
        <v>216</v>
      </c>
      <c r="H594" s="5">
        <v>0.2</v>
      </c>
      <c r="I594" s="5" t="s">
        <v>216</v>
      </c>
      <c r="J594" s="5" t="s">
        <v>216</v>
      </c>
      <c r="K594" s="5" t="s">
        <v>216</v>
      </c>
      <c r="L594" s="5" t="s">
        <v>216</v>
      </c>
      <c r="M594" s="5" t="s">
        <v>216</v>
      </c>
      <c r="N594" s="5" t="s">
        <v>216</v>
      </c>
      <c r="O594" s="5" t="s">
        <v>216</v>
      </c>
      <c r="P594" s="5" t="s">
        <v>216</v>
      </c>
      <c r="Q594" s="5">
        <v>0.2</v>
      </c>
      <c r="R594" s="5">
        <v>0.2</v>
      </c>
      <c r="S594" s="5">
        <v>0.2</v>
      </c>
      <c r="T594" s="5">
        <v>0.2</v>
      </c>
      <c r="U594" s="5">
        <v>0.2</v>
      </c>
      <c r="V594" s="5">
        <v>0.2</v>
      </c>
      <c r="W594" s="5">
        <v>0.2</v>
      </c>
    </row>
    <row r="595" spans="1:23" ht="25.5" x14ac:dyDescent="0.25">
      <c r="A595" s="4" t="s">
        <v>2531</v>
      </c>
      <c r="B595" s="4" t="s">
        <v>1907</v>
      </c>
      <c r="C595" s="4" t="s">
        <v>2532</v>
      </c>
      <c r="D595" s="1" t="s">
        <v>2533</v>
      </c>
      <c r="E595" s="5" t="s">
        <v>216</v>
      </c>
      <c r="F595" s="5" t="s">
        <v>216</v>
      </c>
      <c r="G595" s="5" t="s">
        <v>216</v>
      </c>
      <c r="H595" s="5">
        <v>0.2</v>
      </c>
      <c r="I595" s="5" t="s">
        <v>216</v>
      </c>
      <c r="J595" s="5" t="s">
        <v>216</v>
      </c>
      <c r="K595" s="5" t="s">
        <v>216</v>
      </c>
      <c r="L595" s="5" t="s">
        <v>216</v>
      </c>
      <c r="M595" s="5" t="s">
        <v>216</v>
      </c>
      <c r="N595" s="5" t="s">
        <v>216</v>
      </c>
      <c r="O595" s="5" t="s">
        <v>216</v>
      </c>
      <c r="P595" s="5" t="s">
        <v>216</v>
      </c>
      <c r="Q595" s="5">
        <v>0.2</v>
      </c>
      <c r="R595" s="5">
        <v>0.2</v>
      </c>
      <c r="S595" s="5">
        <v>0.2</v>
      </c>
      <c r="T595" s="5">
        <v>0.2</v>
      </c>
      <c r="U595" s="5">
        <v>0.2</v>
      </c>
      <c r="V595" s="5">
        <v>0.2</v>
      </c>
      <c r="W595" s="5">
        <v>0.2</v>
      </c>
    </row>
    <row r="596" spans="1:23" ht="25.5" x14ac:dyDescent="0.25">
      <c r="A596" s="4" t="s">
        <v>2534</v>
      </c>
      <c r="B596" s="4" t="s">
        <v>1907</v>
      </c>
      <c r="C596" s="4" t="s">
        <v>2535</v>
      </c>
      <c r="D596" s="1" t="s">
        <v>2536</v>
      </c>
      <c r="E596" s="5" t="s">
        <v>216</v>
      </c>
      <c r="F596" s="5" t="s">
        <v>216</v>
      </c>
      <c r="G596" s="5" t="s">
        <v>216</v>
      </c>
      <c r="H596" s="5">
        <v>0.2</v>
      </c>
      <c r="I596" s="5" t="s">
        <v>216</v>
      </c>
      <c r="J596" s="5" t="s">
        <v>216</v>
      </c>
      <c r="K596" s="5" t="s">
        <v>216</v>
      </c>
      <c r="L596" s="5" t="s">
        <v>216</v>
      </c>
      <c r="M596" s="5" t="s">
        <v>216</v>
      </c>
      <c r="N596" s="5" t="s">
        <v>216</v>
      </c>
      <c r="O596" s="5" t="s">
        <v>216</v>
      </c>
      <c r="P596" s="5" t="s">
        <v>216</v>
      </c>
      <c r="Q596" s="5">
        <v>0.2</v>
      </c>
      <c r="R596" s="5">
        <v>0.2</v>
      </c>
      <c r="S596" s="5">
        <v>0.2</v>
      </c>
      <c r="T596" s="5">
        <v>0.2</v>
      </c>
      <c r="U596" s="5">
        <v>0.2</v>
      </c>
      <c r="V596" s="5">
        <v>0.2</v>
      </c>
      <c r="W596" s="5">
        <v>0.2</v>
      </c>
    </row>
    <row r="597" spans="1:23" ht="25.5" x14ac:dyDescent="0.25">
      <c r="A597" s="4" t="s">
        <v>2537</v>
      </c>
      <c r="B597" s="4" t="s">
        <v>1907</v>
      </c>
      <c r="C597" s="4" t="s">
        <v>2538</v>
      </c>
      <c r="D597" s="1" t="s">
        <v>2539</v>
      </c>
      <c r="E597" s="5" t="s">
        <v>216</v>
      </c>
      <c r="F597" s="5" t="s">
        <v>216</v>
      </c>
      <c r="G597" s="5" t="s">
        <v>216</v>
      </c>
      <c r="H597" s="5">
        <v>0.2</v>
      </c>
      <c r="I597" s="5" t="s">
        <v>216</v>
      </c>
      <c r="J597" s="5" t="s">
        <v>216</v>
      </c>
      <c r="K597" s="5" t="s">
        <v>216</v>
      </c>
      <c r="L597" s="5" t="s">
        <v>216</v>
      </c>
      <c r="M597" s="5" t="s">
        <v>216</v>
      </c>
      <c r="N597" s="5" t="s">
        <v>216</v>
      </c>
      <c r="O597" s="5" t="s">
        <v>216</v>
      </c>
      <c r="P597" s="5" t="s">
        <v>216</v>
      </c>
      <c r="Q597" s="5">
        <v>0.2</v>
      </c>
      <c r="R597" s="5">
        <v>0.2</v>
      </c>
      <c r="S597" s="5">
        <v>0.2</v>
      </c>
      <c r="T597" s="5">
        <v>0.2</v>
      </c>
      <c r="U597" s="5">
        <v>0.2</v>
      </c>
      <c r="V597" s="5">
        <v>0.2</v>
      </c>
      <c r="W597" s="5">
        <v>0.2</v>
      </c>
    </row>
    <row r="598" spans="1:23" ht="25.5" x14ac:dyDescent="0.25">
      <c r="A598" s="4" t="s">
        <v>2540</v>
      </c>
      <c r="B598" s="4" t="s">
        <v>1907</v>
      </c>
      <c r="C598" s="4" t="s">
        <v>2541</v>
      </c>
      <c r="D598" s="1" t="s">
        <v>2542</v>
      </c>
      <c r="E598" s="5" t="s">
        <v>216</v>
      </c>
      <c r="F598" s="5" t="s">
        <v>216</v>
      </c>
      <c r="G598" s="5" t="s">
        <v>216</v>
      </c>
      <c r="H598" s="5">
        <v>0.2</v>
      </c>
      <c r="I598" s="5" t="s">
        <v>216</v>
      </c>
      <c r="J598" s="5" t="s">
        <v>216</v>
      </c>
      <c r="K598" s="5" t="s">
        <v>216</v>
      </c>
      <c r="L598" s="5" t="s">
        <v>216</v>
      </c>
      <c r="M598" s="5" t="s">
        <v>216</v>
      </c>
      <c r="N598" s="5" t="s">
        <v>216</v>
      </c>
      <c r="O598" s="5" t="s">
        <v>216</v>
      </c>
      <c r="P598" s="5" t="s">
        <v>216</v>
      </c>
      <c r="Q598" s="5">
        <v>0.2</v>
      </c>
      <c r="R598" s="5">
        <v>0.2</v>
      </c>
      <c r="S598" s="5">
        <v>0.2</v>
      </c>
      <c r="T598" s="5">
        <v>0.2</v>
      </c>
      <c r="U598" s="5">
        <v>0.2</v>
      </c>
      <c r="V598" s="5">
        <v>0.2</v>
      </c>
      <c r="W598" s="5">
        <v>0.2</v>
      </c>
    </row>
    <row r="599" spans="1:23" ht="25.5" x14ac:dyDescent="0.25">
      <c r="A599" s="4" t="s">
        <v>2543</v>
      </c>
      <c r="B599" s="4" t="s">
        <v>1907</v>
      </c>
      <c r="C599" s="4" t="s">
        <v>2544</v>
      </c>
      <c r="D599" s="1" t="s">
        <v>2545</v>
      </c>
      <c r="E599" s="5" t="s">
        <v>216</v>
      </c>
      <c r="F599" s="5" t="s">
        <v>216</v>
      </c>
      <c r="G599" s="5" t="s">
        <v>216</v>
      </c>
      <c r="H599" s="5">
        <v>0.2</v>
      </c>
      <c r="I599" s="5" t="s">
        <v>216</v>
      </c>
      <c r="J599" s="5" t="s">
        <v>216</v>
      </c>
      <c r="K599" s="5" t="s">
        <v>216</v>
      </c>
      <c r="L599" s="5" t="s">
        <v>216</v>
      </c>
      <c r="M599" s="5" t="s">
        <v>216</v>
      </c>
      <c r="N599" s="5" t="s">
        <v>216</v>
      </c>
      <c r="O599" s="5" t="s">
        <v>216</v>
      </c>
      <c r="P599" s="5" t="s">
        <v>216</v>
      </c>
      <c r="Q599" s="5">
        <v>0.2</v>
      </c>
      <c r="R599" s="5">
        <v>0.2</v>
      </c>
      <c r="S599" s="5">
        <v>0.2</v>
      </c>
      <c r="T599" s="5">
        <v>0.2</v>
      </c>
      <c r="U599" s="5">
        <v>0.2</v>
      </c>
      <c r="V599" s="5">
        <v>0.2</v>
      </c>
      <c r="W599" s="5">
        <v>0.2</v>
      </c>
    </row>
    <row r="600" spans="1:23" ht="25.5" x14ac:dyDescent="0.25">
      <c r="A600" s="4" t="s">
        <v>2546</v>
      </c>
      <c r="B600" s="4" t="s">
        <v>1907</v>
      </c>
      <c r="C600" s="4" t="s">
        <v>2547</v>
      </c>
      <c r="D600" s="1" t="s">
        <v>2548</v>
      </c>
      <c r="E600" s="5" t="s">
        <v>216</v>
      </c>
      <c r="F600" s="5" t="s">
        <v>216</v>
      </c>
      <c r="G600" s="5" t="s">
        <v>216</v>
      </c>
      <c r="H600" s="5">
        <v>0.2</v>
      </c>
      <c r="I600" s="5" t="s">
        <v>216</v>
      </c>
      <c r="J600" s="5" t="s">
        <v>216</v>
      </c>
      <c r="K600" s="5" t="s">
        <v>216</v>
      </c>
      <c r="L600" s="5" t="s">
        <v>216</v>
      </c>
      <c r="M600" s="5" t="s">
        <v>216</v>
      </c>
      <c r="N600" s="5" t="s">
        <v>216</v>
      </c>
      <c r="O600" s="5" t="s">
        <v>216</v>
      </c>
      <c r="P600" s="5" t="s">
        <v>216</v>
      </c>
      <c r="Q600" s="5">
        <v>0.2</v>
      </c>
      <c r="R600" s="5">
        <v>0.2</v>
      </c>
      <c r="S600" s="5">
        <v>0.2</v>
      </c>
      <c r="T600" s="5">
        <v>0.2</v>
      </c>
      <c r="U600" s="5">
        <v>0.2</v>
      </c>
      <c r="V600" s="5">
        <v>0.2</v>
      </c>
      <c r="W600" s="5">
        <v>0.2</v>
      </c>
    </row>
    <row r="601" spans="1:23" ht="38.25" x14ac:dyDescent="0.25">
      <c r="A601" s="4" t="s">
        <v>2549</v>
      </c>
      <c r="B601" s="4" t="s">
        <v>1907</v>
      </c>
      <c r="C601" s="4" t="s">
        <v>2550</v>
      </c>
      <c r="D601" s="1" t="s">
        <v>2551</v>
      </c>
      <c r="E601" s="5" t="s">
        <v>216</v>
      </c>
      <c r="F601" s="5" t="s">
        <v>216</v>
      </c>
      <c r="G601" s="5" t="s">
        <v>216</v>
      </c>
      <c r="H601" s="5">
        <v>0.2</v>
      </c>
      <c r="I601" s="5" t="s">
        <v>216</v>
      </c>
      <c r="J601" s="5" t="s">
        <v>216</v>
      </c>
      <c r="K601" s="5" t="s">
        <v>216</v>
      </c>
      <c r="L601" s="5" t="s">
        <v>216</v>
      </c>
      <c r="M601" s="5" t="s">
        <v>216</v>
      </c>
      <c r="N601" s="5" t="s">
        <v>216</v>
      </c>
      <c r="O601" s="5" t="s">
        <v>216</v>
      </c>
      <c r="P601" s="5" t="s">
        <v>216</v>
      </c>
      <c r="Q601" s="5">
        <v>0.2</v>
      </c>
      <c r="R601" s="5">
        <v>0.2</v>
      </c>
      <c r="S601" s="5">
        <v>0.2</v>
      </c>
      <c r="T601" s="5">
        <v>0.2</v>
      </c>
      <c r="U601" s="5">
        <v>0.2</v>
      </c>
      <c r="V601" s="5">
        <v>0.2</v>
      </c>
      <c r="W601" s="5">
        <v>0.2</v>
      </c>
    </row>
    <row r="602" spans="1:23" ht="25.5" x14ac:dyDescent="0.25">
      <c r="A602" s="4" t="s">
        <v>2552</v>
      </c>
      <c r="B602" s="4" t="s">
        <v>1907</v>
      </c>
      <c r="C602" s="4" t="s">
        <v>2553</v>
      </c>
      <c r="D602" s="1" t="s">
        <v>2554</v>
      </c>
      <c r="E602" s="5" t="s">
        <v>216</v>
      </c>
      <c r="F602" s="5" t="s">
        <v>216</v>
      </c>
      <c r="G602" s="5" t="s">
        <v>216</v>
      </c>
      <c r="H602" s="5">
        <v>0.2</v>
      </c>
      <c r="I602" s="5" t="s">
        <v>216</v>
      </c>
      <c r="J602" s="5" t="s">
        <v>216</v>
      </c>
      <c r="K602" s="5" t="s">
        <v>216</v>
      </c>
      <c r="L602" s="5" t="s">
        <v>216</v>
      </c>
      <c r="M602" s="5" t="s">
        <v>216</v>
      </c>
      <c r="N602" s="5" t="s">
        <v>216</v>
      </c>
      <c r="O602" s="5" t="s">
        <v>216</v>
      </c>
      <c r="P602" s="5" t="s">
        <v>216</v>
      </c>
      <c r="Q602" s="5">
        <v>0.2</v>
      </c>
      <c r="R602" s="5">
        <v>0.2</v>
      </c>
      <c r="S602" s="5">
        <v>0.2</v>
      </c>
      <c r="T602" s="5">
        <v>0.2</v>
      </c>
      <c r="U602" s="5">
        <v>0.2</v>
      </c>
      <c r="V602" s="5">
        <v>0.2</v>
      </c>
      <c r="W602" s="5">
        <v>0.2</v>
      </c>
    </row>
    <row r="603" spans="1:23" ht="38.25" x14ac:dyDescent="0.25">
      <c r="A603" s="4" t="s">
        <v>2555</v>
      </c>
      <c r="B603" s="4" t="s">
        <v>1907</v>
      </c>
      <c r="C603" s="4" t="s">
        <v>2556</v>
      </c>
      <c r="D603" s="1" t="s">
        <v>2557</v>
      </c>
      <c r="E603" s="5" t="s">
        <v>216</v>
      </c>
      <c r="F603" s="5" t="s">
        <v>216</v>
      </c>
      <c r="G603" s="5" t="s">
        <v>216</v>
      </c>
      <c r="H603" s="5">
        <v>0.2</v>
      </c>
      <c r="I603" s="5" t="s">
        <v>216</v>
      </c>
      <c r="J603" s="5" t="s">
        <v>216</v>
      </c>
      <c r="K603" s="5" t="s">
        <v>216</v>
      </c>
      <c r="L603" s="5" t="s">
        <v>216</v>
      </c>
      <c r="M603" s="5" t="s">
        <v>216</v>
      </c>
      <c r="N603" s="5" t="s">
        <v>216</v>
      </c>
      <c r="O603" s="5" t="s">
        <v>216</v>
      </c>
      <c r="P603" s="5" t="s">
        <v>216</v>
      </c>
      <c r="Q603" s="5">
        <v>0.2</v>
      </c>
      <c r="R603" s="5">
        <v>0.2</v>
      </c>
      <c r="S603" s="5">
        <v>0.2</v>
      </c>
      <c r="T603" s="5">
        <v>0.2</v>
      </c>
      <c r="U603" s="5">
        <v>0.2</v>
      </c>
      <c r="V603" s="5">
        <v>0.2</v>
      </c>
      <c r="W603" s="5">
        <v>0.2</v>
      </c>
    </row>
    <row r="604" spans="1:23" ht="51" x14ac:dyDescent="0.25">
      <c r="A604" s="4" t="s">
        <v>2558</v>
      </c>
      <c r="B604" s="4" t="s">
        <v>1907</v>
      </c>
      <c r="C604" s="4" t="s">
        <v>2559</v>
      </c>
      <c r="D604" s="1" t="s">
        <v>2560</v>
      </c>
      <c r="E604" s="5" t="s">
        <v>216</v>
      </c>
      <c r="F604" s="5" t="s">
        <v>216</v>
      </c>
      <c r="G604" s="5" t="s">
        <v>216</v>
      </c>
      <c r="H604" s="5">
        <v>0.2</v>
      </c>
      <c r="I604" s="5" t="s">
        <v>216</v>
      </c>
      <c r="J604" s="5" t="s">
        <v>216</v>
      </c>
      <c r="K604" s="5" t="s">
        <v>216</v>
      </c>
      <c r="L604" s="5" t="s">
        <v>216</v>
      </c>
      <c r="M604" s="5" t="s">
        <v>216</v>
      </c>
      <c r="N604" s="5" t="s">
        <v>216</v>
      </c>
      <c r="O604" s="5" t="s">
        <v>216</v>
      </c>
      <c r="P604" s="5" t="s">
        <v>216</v>
      </c>
      <c r="Q604" s="5">
        <v>0.2</v>
      </c>
      <c r="R604" s="5">
        <v>0.2</v>
      </c>
      <c r="S604" s="5">
        <v>0.2</v>
      </c>
      <c r="T604" s="5">
        <v>0.2</v>
      </c>
      <c r="U604" s="5">
        <v>0.2</v>
      </c>
      <c r="V604" s="5">
        <v>0.2</v>
      </c>
      <c r="W604" s="5">
        <v>0.2</v>
      </c>
    </row>
    <row r="605" spans="1:23" ht="25.5" x14ac:dyDescent="0.25">
      <c r="A605" s="4" t="s">
        <v>2561</v>
      </c>
      <c r="B605" s="4" t="s">
        <v>1907</v>
      </c>
      <c r="C605" s="4" t="s">
        <v>2562</v>
      </c>
      <c r="D605" s="1" t="s">
        <v>2563</v>
      </c>
      <c r="E605" s="5" t="s">
        <v>216</v>
      </c>
      <c r="F605" s="5" t="s">
        <v>216</v>
      </c>
      <c r="G605" s="5" t="s">
        <v>216</v>
      </c>
      <c r="H605" s="5">
        <v>0.2</v>
      </c>
      <c r="I605" s="5" t="s">
        <v>216</v>
      </c>
      <c r="J605" s="5" t="s">
        <v>216</v>
      </c>
      <c r="K605" s="5" t="s">
        <v>216</v>
      </c>
      <c r="L605" s="5" t="s">
        <v>216</v>
      </c>
      <c r="M605" s="5" t="s">
        <v>216</v>
      </c>
      <c r="N605" s="5" t="s">
        <v>216</v>
      </c>
      <c r="O605" s="5" t="s">
        <v>216</v>
      </c>
      <c r="P605" s="5" t="s">
        <v>216</v>
      </c>
      <c r="Q605" s="5">
        <v>0.2</v>
      </c>
      <c r="R605" s="5">
        <v>0.2</v>
      </c>
      <c r="S605" s="5">
        <v>0.2</v>
      </c>
      <c r="T605" s="5">
        <v>0.2</v>
      </c>
      <c r="U605" s="5">
        <v>0.2</v>
      </c>
      <c r="V605" s="5">
        <v>0.2</v>
      </c>
      <c r="W605" s="5">
        <v>0.2</v>
      </c>
    </row>
    <row r="606" spans="1:23" ht="38.25" x14ac:dyDescent="0.25">
      <c r="A606" s="4" t="s">
        <v>2564</v>
      </c>
      <c r="B606" s="4" t="s">
        <v>1907</v>
      </c>
      <c r="C606" s="4" t="s">
        <v>2565</v>
      </c>
      <c r="D606" s="1" t="s">
        <v>2566</v>
      </c>
      <c r="E606" s="5" t="s">
        <v>216</v>
      </c>
      <c r="F606" s="5" t="s">
        <v>216</v>
      </c>
      <c r="G606" s="5" t="s">
        <v>216</v>
      </c>
      <c r="H606" s="5">
        <v>0.2</v>
      </c>
      <c r="I606" s="5" t="s">
        <v>216</v>
      </c>
      <c r="J606" s="5" t="s">
        <v>216</v>
      </c>
      <c r="K606" s="5" t="s">
        <v>216</v>
      </c>
      <c r="L606" s="5" t="s">
        <v>216</v>
      </c>
      <c r="M606" s="5" t="s">
        <v>216</v>
      </c>
      <c r="N606" s="5" t="s">
        <v>216</v>
      </c>
      <c r="O606" s="5" t="s">
        <v>216</v>
      </c>
      <c r="P606" s="5" t="s">
        <v>216</v>
      </c>
      <c r="Q606" s="5">
        <v>0.2</v>
      </c>
      <c r="R606" s="5">
        <v>0.2</v>
      </c>
      <c r="S606" s="5">
        <v>0.2</v>
      </c>
      <c r="T606" s="5">
        <v>0.2</v>
      </c>
      <c r="U606" s="5">
        <v>0.2</v>
      </c>
      <c r="V606" s="5">
        <v>0.2</v>
      </c>
      <c r="W606" s="5">
        <v>0.2</v>
      </c>
    </row>
    <row r="607" spans="1:23" ht="38.25" x14ac:dyDescent="0.25">
      <c r="A607" s="4" t="s">
        <v>2567</v>
      </c>
      <c r="B607" s="4" t="s">
        <v>1907</v>
      </c>
      <c r="C607" s="4" t="s">
        <v>2568</v>
      </c>
      <c r="D607" s="1" t="s">
        <v>2569</v>
      </c>
      <c r="E607" s="5" t="s">
        <v>216</v>
      </c>
      <c r="F607" s="5" t="s">
        <v>216</v>
      </c>
      <c r="G607" s="5" t="s">
        <v>216</v>
      </c>
      <c r="H607" s="5">
        <v>0.2</v>
      </c>
      <c r="I607" s="5" t="s">
        <v>216</v>
      </c>
      <c r="J607" s="5" t="s">
        <v>216</v>
      </c>
      <c r="K607" s="5" t="s">
        <v>216</v>
      </c>
      <c r="L607" s="5" t="s">
        <v>216</v>
      </c>
      <c r="M607" s="5" t="s">
        <v>216</v>
      </c>
      <c r="N607" s="5" t="s">
        <v>216</v>
      </c>
      <c r="O607" s="5" t="s">
        <v>216</v>
      </c>
      <c r="P607" s="5" t="s">
        <v>216</v>
      </c>
      <c r="Q607" s="5">
        <v>0.2</v>
      </c>
      <c r="R607" s="5">
        <v>0.2</v>
      </c>
      <c r="S607" s="5">
        <v>0.2</v>
      </c>
      <c r="T607" s="5">
        <v>0.2</v>
      </c>
      <c r="U607" s="5">
        <v>0.2</v>
      </c>
      <c r="V607" s="5">
        <v>0.2</v>
      </c>
      <c r="W607" s="5">
        <v>0.2</v>
      </c>
    </row>
    <row r="608" spans="1:23" ht="38.25" x14ac:dyDescent="0.25">
      <c r="A608" s="4" t="s">
        <v>2570</v>
      </c>
      <c r="B608" s="4" t="s">
        <v>1907</v>
      </c>
      <c r="C608" s="4" t="s">
        <v>2571</v>
      </c>
      <c r="D608" s="1" t="s">
        <v>2572</v>
      </c>
      <c r="E608" s="5" t="s">
        <v>216</v>
      </c>
      <c r="F608" s="5" t="s">
        <v>216</v>
      </c>
      <c r="G608" s="5" t="s">
        <v>216</v>
      </c>
      <c r="H608" s="5">
        <v>0.2</v>
      </c>
      <c r="I608" s="5" t="s">
        <v>216</v>
      </c>
      <c r="J608" s="5" t="s">
        <v>216</v>
      </c>
      <c r="K608" s="5" t="s">
        <v>216</v>
      </c>
      <c r="L608" s="5" t="s">
        <v>216</v>
      </c>
      <c r="M608" s="5" t="s">
        <v>216</v>
      </c>
      <c r="N608" s="5" t="s">
        <v>216</v>
      </c>
      <c r="O608" s="5" t="s">
        <v>216</v>
      </c>
      <c r="P608" s="5" t="s">
        <v>216</v>
      </c>
      <c r="Q608" s="5">
        <v>0.2</v>
      </c>
      <c r="R608" s="5">
        <v>0.2</v>
      </c>
      <c r="S608" s="5">
        <v>0.2</v>
      </c>
      <c r="T608" s="5">
        <v>0.2</v>
      </c>
      <c r="U608" s="5">
        <v>0.2</v>
      </c>
      <c r="V608" s="5">
        <v>0.2</v>
      </c>
      <c r="W608" s="5">
        <v>0.2</v>
      </c>
    </row>
    <row r="609" spans="1:23" ht="51" x14ac:dyDescent="0.25">
      <c r="A609" s="4" t="s">
        <v>2573</v>
      </c>
      <c r="B609" s="4" t="s">
        <v>1907</v>
      </c>
      <c r="C609" s="4" t="s">
        <v>2574</v>
      </c>
      <c r="D609" s="1" t="s">
        <v>2575</v>
      </c>
      <c r="E609" s="5" t="s">
        <v>216</v>
      </c>
      <c r="F609" s="5" t="s">
        <v>216</v>
      </c>
      <c r="G609" s="5" t="s">
        <v>216</v>
      </c>
      <c r="H609" s="5">
        <v>0.2</v>
      </c>
      <c r="I609" s="5" t="s">
        <v>216</v>
      </c>
      <c r="J609" s="5" t="s">
        <v>216</v>
      </c>
      <c r="K609" s="5" t="s">
        <v>216</v>
      </c>
      <c r="L609" s="5" t="s">
        <v>216</v>
      </c>
      <c r="M609" s="5" t="s">
        <v>216</v>
      </c>
      <c r="N609" s="5" t="s">
        <v>216</v>
      </c>
      <c r="O609" s="5" t="s">
        <v>216</v>
      </c>
      <c r="P609" s="5" t="s">
        <v>216</v>
      </c>
      <c r="Q609" s="5">
        <v>0.2</v>
      </c>
      <c r="R609" s="5">
        <v>0.2</v>
      </c>
      <c r="S609" s="5">
        <v>0.2</v>
      </c>
      <c r="T609" s="5">
        <v>0.2</v>
      </c>
      <c r="U609" s="5">
        <v>0.2</v>
      </c>
      <c r="V609" s="5">
        <v>0.2</v>
      </c>
      <c r="W609" s="5">
        <v>0.2</v>
      </c>
    </row>
    <row r="610" spans="1:23" ht="25.5" x14ac:dyDescent="0.25">
      <c r="A610" s="4" t="s">
        <v>2576</v>
      </c>
      <c r="B610" s="4" t="s">
        <v>1907</v>
      </c>
      <c r="C610" s="4" t="s">
        <v>2577</v>
      </c>
      <c r="D610" s="1" t="s">
        <v>2578</v>
      </c>
      <c r="E610" s="5" t="s">
        <v>216</v>
      </c>
      <c r="F610" s="5" t="s">
        <v>216</v>
      </c>
      <c r="G610" s="5" t="s">
        <v>216</v>
      </c>
      <c r="H610" s="5">
        <v>0.2</v>
      </c>
      <c r="I610" s="5" t="s">
        <v>216</v>
      </c>
      <c r="J610" s="5" t="s">
        <v>216</v>
      </c>
      <c r="K610" s="5" t="s">
        <v>216</v>
      </c>
      <c r="L610" s="5" t="s">
        <v>216</v>
      </c>
      <c r="M610" s="5" t="s">
        <v>216</v>
      </c>
      <c r="N610" s="5" t="s">
        <v>216</v>
      </c>
      <c r="O610" s="5" t="s">
        <v>216</v>
      </c>
      <c r="P610" s="5" t="s">
        <v>216</v>
      </c>
      <c r="Q610" s="5">
        <v>0.2</v>
      </c>
      <c r="R610" s="5">
        <v>0.2</v>
      </c>
      <c r="S610" s="5">
        <v>0.2</v>
      </c>
      <c r="T610" s="5">
        <v>0.2</v>
      </c>
      <c r="U610" s="5">
        <v>0.2</v>
      </c>
      <c r="V610" s="5">
        <v>0.2</v>
      </c>
      <c r="W610" s="5">
        <v>0.2</v>
      </c>
    </row>
    <row r="611" spans="1:23" ht="25.5" x14ac:dyDescent="0.25">
      <c r="A611" s="4" t="s">
        <v>2579</v>
      </c>
      <c r="B611" s="4" t="s">
        <v>1907</v>
      </c>
      <c r="C611" s="4" t="s">
        <v>2580</v>
      </c>
      <c r="D611" s="1" t="s">
        <v>2581</v>
      </c>
      <c r="E611" s="5" t="s">
        <v>216</v>
      </c>
      <c r="F611" s="5" t="s">
        <v>216</v>
      </c>
      <c r="G611" s="5" t="s">
        <v>216</v>
      </c>
      <c r="H611" s="5">
        <v>0.2</v>
      </c>
      <c r="I611" s="5" t="s">
        <v>216</v>
      </c>
      <c r="J611" s="5" t="s">
        <v>216</v>
      </c>
      <c r="K611" s="5" t="s">
        <v>216</v>
      </c>
      <c r="L611" s="5" t="s">
        <v>216</v>
      </c>
      <c r="M611" s="5" t="s">
        <v>216</v>
      </c>
      <c r="N611" s="5" t="s">
        <v>216</v>
      </c>
      <c r="O611" s="5" t="s">
        <v>216</v>
      </c>
      <c r="P611" s="5" t="s">
        <v>216</v>
      </c>
      <c r="Q611" s="5">
        <v>0.2</v>
      </c>
      <c r="R611" s="5">
        <v>0.2</v>
      </c>
      <c r="S611" s="5">
        <v>0.2</v>
      </c>
      <c r="T611" s="5">
        <v>0.2</v>
      </c>
      <c r="U611" s="5">
        <v>0.2</v>
      </c>
      <c r="V611" s="5">
        <v>0.2</v>
      </c>
      <c r="W611" s="5">
        <v>0.2</v>
      </c>
    </row>
    <row r="612" spans="1:23" ht="38.25" x14ac:dyDescent="0.25">
      <c r="A612" s="4" t="s">
        <v>2582</v>
      </c>
      <c r="B612" s="4" t="s">
        <v>1907</v>
      </c>
      <c r="C612" s="4" t="s">
        <v>2583</v>
      </c>
      <c r="D612" s="1" t="s">
        <v>2584</v>
      </c>
      <c r="E612" s="5" t="s">
        <v>216</v>
      </c>
      <c r="F612" s="5" t="s">
        <v>216</v>
      </c>
      <c r="G612" s="5" t="s">
        <v>216</v>
      </c>
      <c r="H612" s="5">
        <v>0.2</v>
      </c>
      <c r="I612" s="5" t="s">
        <v>216</v>
      </c>
      <c r="J612" s="5" t="s">
        <v>216</v>
      </c>
      <c r="K612" s="5" t="s">
        <v>216</v>
      </c>
      <c r="L612" s="5" t="s">
        <v>216</v>
      </c>
      <c r="M612" s="5" t="s">
        <v>216</v>
      </c>
      <c r="N612" s="5" t="s">
        <v>216</v>
      </c>
      <c r="O612" s="5" t="s">
        <v>216</v>
      </c>
      <c r="P612" s="5" t="s">
        <v>216</v>
      </c>
      <c r="Q612" s="5">
        <v>0.2</v>
      </c>
      <c r="R612" s="5">
        <v>0.2</v>
      </c>
      <c r="S612" s="5">
        <v>0.2</v>
      </c>
      <c r="T612" s="5">
        <v>0.2</v>
      </c>
      <c r="U612" s="5">
        <v>0.2</v>
      </c>
      <c r="V612" s="5">
        <v>0.2</v>
      </c>
      <c r="W612" s="5">
        <v>0.2</v>
      </c>
    </row>
    <row r="613" spans="1:23" ht="38.25" x14ac:dyDescent="0.25">
      <c r="A613" s="4" t="s">
        <v>2585</v>
      </c>
      <c r="B613" s="4" t="s">
        <v>1907</v>
      </c>
      <c r="C613" s="4" t="s">
        <v>2586</v>
      </c>
      <c r="D613" s="1" t="s">
        <v>2587</v>
      </c>
      <c r="E613" s="5" t="s">
        <v>216</v>
      </c>
      <c r="F613" s="5" t="s">
        <v>216</v>
      </c>
      <c r="G613" s="5" t="s">
        <v>216</v>
      </c>
      <c r="H613" s="5">
        <v>0.2</v>
      </c>
      <c r="I613" s="5" t="s">
        <v>216</v>
      </c>
      <c r="J613" s="5" t="s">
        <v>216</v>
      </c>
      <c r="K613" s="5" t="s">
        <v>216</v>
      </c>
      <c r="L613" s="5" t="s">
        <v>216</v>
      </c>
      <c r="M613" s="5" t="s">
        <v>216</v>
      </c>
      <c r="N613" s="5" t="s">
        <v>216</v>
      </c>
      <c r="O613" s="5" t="s">
        <v>216</v>
      </c>
      <c r="P613" s="5" t="s">
        <v>216</v>
      </c>
      <c r="Q613" s="5">
        <v>0.2</v>
      </c>
      <c r="R613" s="5">
        <v>0.2</v>
      </c>
      <c r="S613" s="5">
        <v>0.2</v>
      </c>
      <c r="T613" s="5">
        <v>0.2</v>
      </c>
      <c r="U613" s="5">
        <v>0.2</v>
      </c>
      <c r="V613" s="5">
        <v>0.2</v>
      </c>
      <c r="W613" s="5">
        <v>0.2</v>
      </c>
    </row>
    <row r="614" spans="1:23" ht="25.5" x14ac:dyDescent="0.25">
      <c r="A614" s="4" t="s">
        <v>2588</v>
      </c>
      <c r="B614" s="4" t="s">
        <v>1907</v>
      </c>
      <c r="C614" s="4" t="s">
        <v>2589</v>
      </c>
      <c r="D614" s="1" t="s">
        <v>2590</v>
      </c>
      <c r="E614" s="5" t="s">
        <v>216</v>
      </c>
      <c r="F614" s="5" t="s">
        <v>216</v>
      </c>
      <c r="G614" s="5" t="s">
        <v>216</v>
      </c>
      <c r="H614" s="5">
        <v>0.2</v>
      </c>
      <c r="I614" s="5" t="s">
        <v>216</v>
      </c>
      <c r="J614" s="5" t="s">
        <v>216</v>
      </c>
      <c r="K614" s="5" t="s">
        <v>216</v>
      </c>
      <c r="L614" s="5" t="s">
        <v>216</v>
      </c>
      <c r="M614" s="5" t="s">
        <v>216</v>
      </c>
      <c r="N614" s="5" t="s">
        <v>216</v>
      </c>
      <c r="O614" s="5" t="s">
        <v>216</v>
      </c>
      <c r="P614" s="5" t="s">
        <v>216</v>
      </c>
      <c r="Q614" s="5">
        <v>0.2</v>
      </c>
      <c r="R614" s="5">
        <v>0.2</v>
      </c>
      <c r="S614" s="5">
        <v>0.2</v>
      </c>
      <c r="T614" s="5">
        <v>0.2</v>
      </c>
      <c r="U614" s="5">
        <v>0.2</v>
      </c>
      <c r="V614" s="5">
        <v>0.13</v>
      </c>
      <c r="W614" s="5">
        <v>0.13</v>
      </c>
    </row>
    <row r="615" spans="1:23" ht="25.5" x14ac:dyDescent="0.25">
      <c r="A615" s="4" t="s">
        <v>2591</v>
      </c>
      <c r="B615" s="4" t="s">
        <v>1907</v>
      </c>
      <c r="C615" s="4" t="s">
        <v>2592</v>
      </c>
      <c r="D615" s="1" t="s">
        <v>2593</v>
      </c>
      <c r="E615" s="5" t="s">
        <v>216</v>
      </c>
      <c r="F615" s="5" t="s">
        <v>216</v>
      </c>
      <c r="G615" s="5" t="s">
        <v>216</v>
      </c>
      <c r="H615" s="5">
        <v>0.2</v>
      </c>
      <c r="I615" s="5" t="s">
        <v>216</v>
      </c>
      <c r="J615" s="5" t="s">
        <v>216</v>
      </c>
      <c r="K615" s="5" t="s">
        <v>216</v>
      </c>
      <c r="L615" s="5" t="s">
        <v>216</v>
      </c>
      <c r="M615" s="5" t="s">
        <v>216</v>
      </c>
      <c r="N615" s="5" t="s">
        <v>216</v>
      </c>
      <c r="O615" s="5" t="s">
        <v>216</v>
      </c>
      <c r="P615" s="5" t="s">
        <v>216</v>
      </c>
      <c r="Q615" s="5">
        <v>0.2</v>
      </c>
      <c r="R615" s="5">
        <v>0.2</v>
      </c>
      <c r="S615" s="5">
        <v>0.2</v>
      </c>
      <c r="T615" s="5">
        <v>0.2</v>
      </c>
      <c r="U615" s="5">
        <v>0.2</v>
      </c>
      <c r="V615" s="5">
        <v>0.2</v>
      </c>
      <c r="W615" s="5">
        <v>0.2</v>
      </c>
    </row>
    <row r="616" spans="1:23" ht="25.5" x14ac:dyDescent="0.25">
      <c r="A616" s="4" t="s">
        <v>2594</v>
      </c>
      <c r="B616" s="4" t="s">
        <v>1907</v>
      </c>
      <c r="C616" s="4" t="s">
        <v>2595</v>
      </c>
      <c r="D616" s="1" t="s">
        <v>2596</v>
      </c>
      <c r="E616" s="5" t="s">
        <v>216</v>
      </c>
      <c r="F616" s="5" t="s">
        <v>216</v>
      </c>
      <c r="G616" s="5" t="s">
        <v>216</v>
      </c>
      <c r="H616" s="5">
        <v>0.2</v>
      </c>
      <c r="I616" s="5" t="s">
        <v>216</v>
      </c>
      <c r="J616" s="5" t="s">
        <v>216</v>
      </c>
      <c r="K616" s="5" t="s">
        <v>216</v>
      </c>
      <c r="L616" s="5" t="s">
        <v>216</v>
      </c>
      <c r="M616" s="5" t="s">
        <v>216</v>
      </c>
      <c r="N616" s="5" t="s">
        <v>216</v>
      </c>
      <c r="O616" s="5" t="s">
        <v>216</v>
      </c>
      <c r="P616" s="5" t="s">
        <v>216</v>
      </c>
      <c r="Q616" s="5">
        <v>0.2</v>
      </c>
      <c r="R616" s="5">
        <v>0.2</v>
      </c>
      <c r="S616" s="5">
        <v>0.2</v>
      </c>
      <c r="T616" s="5">
        <v>0.2</v>
      </c>
      <c r="U616" s="5">
        <v>0.2</v>
      </c>
      <c r="V616" s="5">
        <v>0.13</v>
      </c>
      <c r="W616" s="5">
        <v>0.13</v>
      </c>
    </row>
    <row r="617" spans="1:23" ht="25.5" x14ac:dyDescent="0.25">
      <c r="A617" s="4" t="s">
        <v>2597</v>
      </c>
      <c r="B617" s="4" t="s">
        <v>1907</v>
      </c>
      <c r="C617" s="4" t="s">
        <v>2598</v>
      </c>
      <c r="D617" s="1" t="s">
        <v>2599</v>
      </c>
      <c r="E617" s="5" t="s">
        <v>216</v>
      </c>
      <c r="F617" s="5" t="s">
        <v>216</v>
      </c>
      <c r="G617" s="5" t="s">
        <v>216</v>
      </c>
      <c r="H617" s="5">
        <v>0.2</v>
      </c>
      <c r="I617" s="5" t="s">
        <v>216</v>
      </c>
      <c r="J617" s="5" t="s">
        <v>216</v>
      </c>
      <c r="K617" s="5" t="s">
        <v>216</v>
      </c>
      <c r="L617" s="5" t="s">
        <v>216</v>
      </c>
      <c r="M617" s="5" t="s">
        <v>216</v>
      </c>
      <c r="N617" s="5" t="s">
        <v>216</v>
      </c>
      <c r="O617" s="5" t="s">
        <v>216</v>
      </c>
      <c r="P617" s="5" t="s">
        <v>216</v>
      </c>
      <c r="Q617" s="5">
        <v>0.2</v>
      </c>
      <c r="R617" s="5">
        <v>0.2</v>
      </c>
      <c r="S617" s="5">
        <v>0.2</v>
      </c>
      <c r="T617" s="5">
        <v>0.2</v>
      </c>
      <c r="U617" s="5">
        <v>0.2</v>
      </c>
      <c r="V617" s="5">
        <v>0.2</v>
      </c>
      <c r="W617" s="5">
        <v>0.2</v>
      </c>
    </row>
    <row r="618" spans="1:23" ht="25.5" x14ac:dyDescent="0.25">
      <c r="A618" s="4" t="s">
        <v>2600</v>
      </c>
      <c r="B618" s="4" t="s">
        <v>1907</v>
      </c>
      <c r="C618" s="4" t="s">
        <v>2601</v>
      </c>
      <c r="D618" s="1" t="s">
        <v>2602</v>
      </c>
      <c r="E618" s="5" t="s">
        <v>216</v>
      </c>
      <c r="F618" s="5" t="s">
        <v>216</v>
      </c>
      <c r="G618" s="5" t="s">
        <v>216</v>
      </c>
      <c r="H618" s="5">
        <v>0.2</v>
      </c>
      <c r="I618" s="5" t="s">
        <v>216</v>
      </c>
      <c r="J618" s="5" t="s">
        <v>216</v>
      </c>
      <c r="K618" s="5" t="s">
        <v>216</v>
      </c>
      <c r="L618" s="5" t="s">
        <v>216</v>
      </c>
      <c r="M618" s="5" t="s">
        <v>216</v>
      </c>
      <c r="N618" s="5" t="s">
        <v>216</v>
      </c>
      <c r="O618" s="5" t="s">
        <v>216</v>
      </c>
      <c r="P618" s="5" t="s">
        <v>216</v>
      </c>
      <c r="Q618" s="5">
        <v>0.2</v>
      </c>
      <c r="R618" s="5">
        <v>0.2</v>
      </c>
      <c r="S618" s="5">
        <v>0.2</v>
      </c>
      <c r="T618" s="5">
        <v>0.2</v>
      </c>
      <c r="U618" s="5">
        <v>0.2</v>
      </c>
      <c r="V618" s="5">
        <v>0.2</v>
      </c>
      <c r="W618" s="5">
        <v>0.2</v>
      </c>
    </row>
    <row r="619" spans="1:23" ht="38.25" x14ac:dyDescent="0.25">
      <c r="A619" s="4" t="s">
        <v>2603</v>
      </c>
      <c r="B619" s="4" t="s">
        <v>1907</v>
      </c>
      <c r="C619" s="4" t="s">
        <v>2604</v>
      </c>
      <c r="D619" s="1" t="s">
        <v>2605</v>
      </c>
      <c r="E619" s="5" t="s">
        <v>216</v>
      </c>
      <c r="F619" s="5" t="s">
        <v>216</v>
      </c>
      <c r="G619" s="5" t="s">
        <v>216</v>
      </c>
      <c r="H619" s="5">
        <v>0.2</v>
      </c>
      <c r="I619" s="5" t="s">
        <v>216</v>
      </c>
      <c r="J619" s="5" t="s">
        <v>216</v>
      </c>
      <c r="K619" s="5" t="s">
        <v>216</v>
      </c>
      <c r="L619" s="5" t="s">
        <v>216</v>
      </c>
      <c r="M619" s="5" t="s">
        <v>216</v>
      </c>
      <c r="N619" s="5" t="s">
        <v>216</v>
      </c>
      <c r="O619" s="5" t="s">
        <v>216</v>
      </c>
      <c r="P619" s="5" t="s">
        <v>216</v>
      </c>
      <c r="Q619" s="5">
        <v>0.2</v>
      </c>
      <c r="R619" s="5">
        <v>0.2</v>
      </c>
      <c r="S619" s="5">
        <v>0.2</v>
      </c>
      <c r="T619" s="5">
        <v>0.2</v>
      </c>
      <c r="U619" s="5">
        <v>0.2</v>
      </c>
      <c r="V619" s="5">
        <v>0.2</v>
      </c>
      <c r="W619" s="5">
        <v>0.2</v>
      </c>
    </row>
    <row r="620" spans="1:23" ht="25.5" x14ac:dyDescent="0.25">
      <c r="A620" s="4" t="s">
        <v>2606</v>
      </c>
      <c r="B620" s="4" t="s">
        <v>1907</v>
      </c>
      <c r="C620" s="4" t="s">
        <v>2607</v>
      </c>
      <c r="D620" s="1" t="s">
        <v>2608</v>
      </c>
      <c r="E620" s="5" t="s">
        <v>216</v>
      </c>
      <c r="F620" s="5" t="s">
        <v>216</v>
      </c>
      <c r="G620" s="5" t="s">
        <v>216</v>
      </c>
      <c r="H620" s="5">
        <v>0</v>
      </c>
      <c r="I620" s="5" t="s">
        <v>216</v>
      </c>
      <c r="J620" s="5" t="s">
        <v>216</v>
      </c>
      <c r="K620" s="5" t="s">
        <v>216</v>
      </c>
      <c r="L620" s="5" t="s">
        <v>216</v>
      </c>
      <c r="M620" s="5" t="s">
        <v>216</v>
      </c>
      <c r="N620" s="5" t="s">
        <v>216</v>
      </c>
      <c r="O620" s="5" t="s">
        <v>216</v>
      </c>
      <c r="P620" s="5" t="s">
        <v>216</v>
      </c>
      <c r="Q620" s="5">
        <v>0</v>
      </c>
      <c r="R620" s="5">
        <v>0</v>
      </c>
      <c r="S620" s="5">
        <v>0</v>
      </c>
      <c r="T620" s="5">
        <v>0</v>
      </c>
      <c r="U620" s="5">
        <v>0</v>
      </c>
      <c r="V620" s="5">
        <v>0.2</v>
      </c>
      <c r="W620" s="5">
        <v>0.2</v>
      </c>
    </row>
    <row r="621" spans="1:23" ht="25.5" x14ac:dyDescent="0.25">
      <c r="A621" s="4" t="s">
        <v>2609</v>
      </c>
      <c r="B621" s="4" t="s">
        <v>1907</v>
      </c>
      <c r="C621" s="4" t="s">
        <v>2610</v>
      </c>
      <c r="D621" s="1" t="s">
        <v>2611</v>
      </c>
      <c r="E621" s="5" t="s">
        <v>216</v>
      </c>
      <c r="F621" s="5" t="s">
        <v>216</v>
      </c>
      <c r="G621" s="5" t="s">
        <v>216</v>
      </c>
      <c r="H621" s="5">
        <v>0.2</v>
      </c>
      <c r="I621" s="5" t="s">
        <v>216</v>
      </c>
      <c r="J621" s="5" t="s">
        <v>216</v>
      </c>
      <c r="K621" s="5" t="s">
        <v>216</v>
      </c>
      <c r="L621" s="5" t="s">
        <v>216</v>
      </c>
      <c r="M621" s="5" t="s">
        <v>216</v>
      </c>
      <c r="N621" s="5" t="s">
        <v>216</v>
      </c>
      <c r="O621" s="5" t="s">
        <v>216</v>
      </c>
      <c r="P621" s="5" t="s">
        <v>216</v>
      </c>
      <c r="Q621" s="5">
        <v>0.13</v>
      </c>
      <c r="R621" s="5">
        <v>0.13</v>
      </c>
      <c r="S621" s="5">
        <v>0.13</v>
      </c>
      <c r="T621" s="5">
        <v>0.13</v>
      </c>
      <c r="U621" s="5">
        <v>0.13</v>
      </c>
      <c r="V621" s="5">
        <v>0.13</v>
      </c>
      <c r="W621" s="5">
        <v>0.13</v>
      </c>
    </row>
    <row r="622" spans="1:23" ht="25.5" x14ac:dyDescent="0.25">
      <c r="A622" s="4" t="s">
        <v>2612</v>
      </c>
      <c r="B622" s="4" t="s">
        <v>1907</v>
      </c>
      <c r="C622" s="4" t="s">
        <v>2613</v>
      </c>
      <c r="D622" s="1" t="s">
        <v>2614</v>
      </c>
      <c r="E622" s="5" t="s">
        <v>216</v>
      </c>
      <c r="F622" s="5" t="s">
        <v>216</v>
      </c>
      <c r="G622" s="5" t="s">
        <v>216</v>
      </c>
      <c r="H622" s="5">
        <v>0</v>
      </c>
      <c r="I622" s="5" t="s">
        <v>216</v>
      </c>
      <c r="J622" s="5" t="s">
        <v>216</v>
      </c>
      <c r="K622" s="5" t="s">
        <v>216</v>
      </c>
      <c r="L622" s="5" t="s">
        <v>216</v>
      </c>
      <c r="M622" s="5" t="s">
        <v>216</v>
      </c>
      <c r="N622" s="5" t="s">
        <v>216</v>
      </c>
      <c r="O622" s="5" t="s">
        <v>216</v>
      </c>
      <c r="P622" s="5" t="s">
        <v>216</v>
      </c>
      <c r="Q622" s="5">
        <v>0</v>
      </c>
      <c r="R622" s="5">
        <v>0</v>
      </c>
      <c r="S622" s="5">
        <v>0</v>
      </c>
      <c r="T622" s="5">
        <v>0</v>
      </c>
      <c r="U622" s="5">
        <v>0</v>
      </c>
      <c r="V622" s="5">
        <v>0.13</v>
      </c>
      <c r="W622" s="5">
        <v>0.13</v>
      </c>
    </row>
    <row r="623" spans="1:23" ht="25.5" x14ac:dyDescent="0.25">
      <c r="A623" s="4" t="s">
        <v>2615</v>
      </c>
      <c r="B623" s="4" t="s">
        <v>1907</v>
      </c>
      <c r="C623" s="4" t="s">
        <v>2616</v>
      </c>
      <c r="D623" s="1" t="s">
        <v>2617</v>
      </c>
      <c r="E623" s="5" t="s">
        <v>216</v>
      </c>
      <c r="F623" s="5" t="s">
        <v>216</v>
      </c>
      <c r="G623" s="5" t="s">
        <v>216</v>
      </c>
      <c r="H623" s="5">
        <v>0</v>
      </c>
      <c r="I623" s="5" t="s">
        <v>216</v>
      </c>
      <c r="J623" s="5" t="s">
        <v>216</v>
      </c>
      <c r="K623" s="5" t="s">
        <v>216</v>
      </c>
      <c r="L623" s="5" t="s">
        <v>216</v>
      </c>
      <c r="M623" s="5" t="s">
        <v>216</v>
      </c>
      <c r="N623" s="5" t="s">
        <v>216</v>
      </c>
      <c r="O623" s="5" t="s">
        <v>216</v>
      </c>
      <c r="P623" s="5" t="s">
        <v>216</v>
      </c>
      <c r="Q623" s="5">
        <v>0</v>
      </c>
      <c r="R623" s="5">
        <v>0</v>
      </c>
      <c r="S623" s="5">
        <v>0</v>
      </c>
      <c r="T623" s="5">
        <v>0</v>
      </c>
      <c r="U623" s="5">
        <v>0</v>
      </c>
      <c r="V623" s="5">
        <v>0.13</v>
      </c>
      <c r="W623" s="5">
        <v>0.13</v>
      </c>
    </row>
    <row r="624" spans="1:23" ht="25.5" x14ac:dyDescent="0.25">
      <c r="A624" s="4" t="s">
        <v>2618</v>
      </c>
      <c r="B624" s="4" t="s">
        <v>1907</v>
      </c>
      <c r="C624" s="4" t="s">
        <v>2619</v>
      </c>
      <c r="D624" s="1" t="s">
        <v>2620</v>
      </c>
      <c r="E624" s="5" t="s">
        <v>216</v>
      </c>
      <c r="F624" s="5" t="s">
        <v>216</v>
      </c>
      <c r="G624" s="5" t="s">
        <v>216</v>
      </c>
      <c r="H624" s="5">
        <v>0.1</v>
      </c>
      <c r="I624" s="5" t="s">
        <v>216</v>
      </c>
      <c r="J624" s="5" t="s">
        <v>216</v>
      </c>
      <c r="K624" s="5" t="s">
        <v>216</v>
      </c>
      <c r="L624" s="5" t="s">
        <v>216</v>
      </c>
      <c r="M624" s="5" t="s">
        <v>216</v>
      </c>
      <c r="N624" s="5" t="s">
        <v>216</v>
      </c>
      <c r="O624" s="5" t="s">
        <v>216</v>
      </c>
      <c r="P624" s="5" t="s">
        <v>216</v>
      </c>
      <c r="Q624" s="5">
        <v>0.1</v>
      </c>
      <c r="R624" s="5">
        <v>0.1</v>
      </c>
      <c r="S624" s="5">
        <v>0.1</v>
      </c>
      <c r="T624" s="5">
        <v>0.1</v>
      </c>
      <c r="U624" s="5">
        <v>0.1</v>
      </c>
      <c r="V624" s="5">
        <v>0.1</v>
      </c>
      <c r="W624" s="5">
        <v>0.1</v>
      </c>
    </row>
    <row r="625" spans="1:23" ht="25.5" x14ac:dyDescent="0.25">
      <c r="A625" s="4" t="s">
        <v>2621</v>
      </c>
      <c r="B625" s="4" t="s">
        <v>1907</v>
      </c>
      <c r="C625" s="4" t="s">
        <v>2622</v>
      </c>
      <c r="D625" s="1" t="s">
        <v>2623</v>
      </c>
      <c r="E625" s="5" t="s">
        <v>216</v>
      </c>
      <c r="F625" s="5" t="s">
        <v>216</v>
      </c>
      <c r="G625" s="5" t="s">
        <v>216</v>
      </c>
      <c r="H625" s="5">
        <v>0.2</v>
      </c>
      <c r="I625" s="5" t="s">
        <v>216</v>
      </c>
      <c r="J625" s="5" t="s">
        <v>216</v>
      </c>
      <c r="K625" s="5" t="s">
        <v>216</v>
      </c>
      <c r="L625" s="5" t="s">
        <v>216</v>
      </c>
      <c r="M625" s="5" t="s">
        <v>216</v>
      </c>
      <c r="N625" s="5" t="s">
        <v>216</v>
      </c>
      <c r="O625" s="5" t="s">
        <v>216</v>
      </c>
      <c r="P625" s="5" t="s">
        <v>216</v>
      </c>
      <c r="Q625" s="5">
        <v>0.2</v>
      </c>
      <c r="R625" s="5">
        <v>0.2</v>
      </c>
      <c r="S625" s="5">
        <v>0.2</v>
      </c>
      <c r="T625" s="5">
        <v>0.2</v>
      </c>
      <c r="U625" s="5">
        <v>0.2</v>
      </c>
      <c r="V625" s="5">
        <v>0.2</v>
      </c>
      <c r="W625" s="5">
        <v>0.2</v>
      </c>
    </row>
    <row r="626" spans="1:23" ht="25.5" x14ac:dyDescent="0.25">
      <c r="A626" s="4" t="s">
        <v>2624</v>
      </c>
      <c r="B626" s="4" t="s">
        <v>1907</v>
      </c>
      <c r="C626" s="4" t="s">
        <v>2625</v>
      </c>
      <c r="D626" s="1" t="s">
        <v>2626</v>
      </c>
      <c r="E626" s="5" t="s">
        <v>216</v>
      </c>
      <c r="F626" s="5" t="s">
        <v>216</v>
      </c>
      <c r="G626" s="5" t="s">
        <v>216</v>
      </c>
      <c r="H626" s="5">
        <v>0.2</v>
      </c>
      <c r="I626" s="5" t="s">
        <v>216</v>
      </c>
      <c r="J626" s="5" t="s">
        <v>216</v>
      </c>
      <c r="K626" s="5" t="s">
        <v>216</v>
      </c>
      <c r="L626" s="5" t="s">
        <v>216</v>
      </c>
      <c r="M626" s="5" t="s">
        <v>216</v>
      </c>
      <c r="N626" s="5" t="s">
        <v>216</v>
      </c>
      <c r="O626" s="5" t="s">
        <v>216</v>
      </c>
      <c r="P626" s="5" t="s">
        <v>216</v>
      </c>
      <c r="Q626" s="5">
        <v>0.2</v>
      </c>
      <c r="R626" s="5">
        <v>0.2</v>
      </c>
      <c r="S626" s="5">
        <v>0.2</v>
      </c>
      <c r="T626" s="5">
        <v>0.2</v>
      </c>
      <c r="U626" s="5">
        <v>0.2</v>
      </c>
      <c r="V626" s="5">
        <v>0</v>
      </c>
      <c r="W626" s="5">
        <v>0</v>
      </c>
    </row>
    <row r="627" spans="1:23" ht="25.5" x14ac:dyDescent="0.25">
      <c r="A627" s="4" t="s">
        <v>2627</v>
      </c>
      <c r="B627" s="4" t="s">
        <v>1907</v>
      </c>
      <c r="C627" s="4" t="s">
        <v>2628</v>
      </c>
      <c r="D627" s="1" t="s">
        <v>2629</v>
      </c>
      <c r="E627" s="5" t="s">
        <v>216</v>
      </c>
      <c r="F627" s="5" t="s">
        <v>216</v>
      </c>
      <c r="G627" s="5" t="s">
        <v>216</v>
      </c>
      <c r="H627" s="5">
        <v>0.1</v>
      </c>
      <c r="I627" s="5" t="s">
        <v>216</v>
      </c>
      <c r="J627" s="5" t="s">
        <v>216</v>
      </c>
      <c r="K627" s="5" t="s">
        <v>216</v>
      </c>
      <c r="L627" s="5" t="s">
        <v>216</v>
      </c>
      <c r="M627" s="5" t="s">
        <v>216</v>
      </c>
      <c r="N627" s="5" t="s">
        <v>216</v>
      </c>
      <c r="O627" s="5" t="s">
        <v>216</v>
      </c>
      <c r="P627" s="5" t="s">
        <v>216</v>
      </c>
      <c r="Q627" s="5">
        <v>0.1</v>
      </c>
      <c r="R627" s="5">
        <v>0.1</v>
      </c>
      <c r="S627" s="5">
        <v>0.05</v>
      </c>
      <c r="T627" s="5">
        <v>0.1</v>
      </c>
      <c r="U627" s="5">
        <v>0.1</v>
      </c>
      <c r="V627" s="5">
        <v>0.1</v>
      </c>
      <c r="W627" s="5">
        <v>0.1</v>
      </c>
    </row>
    <row r="628" spans="1:23" ht="25.5" x14ac:dyDescent="0.25">
      <c r="A628" s="4" t="s">
        <v>2630</v>
      </c>
      <c r="B628" s="4" t="s">
        <v>1907</v>
      </c>
      <c r="C628" s="4" t="s">
        <v>2631</v>
      </c>
      <c r="D628" s="1" t="s">
        <v>2632</v>
      </c>
      <c r="E628" s="5" t="s">
        <v>216</v>
      </c>
      <c r="F628" s="5" t="s">
        <v>216</v>
      </c>
      <c r="G628" s="5" t="s">
        <v>216</v>
      </c>
      <c r="H628" s="5">
        <v>0.1</v>
      </c>
      <c r="I628" s="5" t="s">
        <v>216</v>
      </c>
      <c r="J628" s="5" t="s">
        <v>216</v>
      </c>
      <c r="K628" s="5" t="s">
        <v>216</v>
      </c>
      <c r="L628" s="5" t="s">
        <v>216</v>
      </c>
      <c r="M628" s="5" t="s">
        <v>216</v>
      </c>
      <c r="N628" s="5" t="s">
        <v>216</v>
      </c>
      <c r="O628" s="5" t="s">
        <v>216</v>
      </c>
      <c r="P628" s="5" t="s">
        <v>216</v>
      </c>
      <c r="Q628" s="5">
        <v>0.1</v>
      </c>
      <c r="R628" s="5">
        <v>0.1</v>
      </c>
      <c r="S628" s="5">
        <v>0.05</v>
      </c>
      <c r="T628" s="5">
        <v>0.1</v>
      </c>
      <c r="U628" s="5">
        <v>0.1</v>
      </c>
      <c r="V628" s="5">
        <v>0.1</v>
      </c>
      <c r="W628" s="5">
        <v>0.1</v>
      </c>
    </row>
    <row r="629" spans="1:23" ht="25.5" x14ac:dyDescent="0.25">
      <c r="A629" s="4" t="s">
        <v>2633</v>
      </c>
      <c r="B629" s="4" t="s">
        <v>1907</v>
      </c>
      <c r="C629" s="4" t="s">
        <v>2634</v>
      </c>
      <c r="D629" s="1" t="s">
        <v>2635</v>
      </c>
      <c r="E629" s="5" t="s">
        <v>216</v>
      </c>
      <c r="F629" s="5" t="s">
        <v>216</v>
      </c>
      <c r="G629" s="5" t="s">
        <v>216</v>
      </c>
      <c r="H629" s="5">
        <v>0.1</v>
      </c>
      <c r="I629" s="5" t="s">
        <v>216</v>
      </c>
      <c r="J629" s="5" t="s">
        <v>216</v>
      </c>
      <c r="K629" s="5" t="s">
        <v>216</v>
      </c>
      <c r="L629" s="5" t="s">
        <v>216</v>
      </c>
      <c r="M629" s="5" t="s">
        <v>216</v>
      </c>
      <c r="N629" s="5" t="s">
        <v>216</v>
      </c>
      <c r="O629" s="5" t="s">
        <v>216</v>
      </c>
      <c r="P629" s="5" t="s">
        <v>216</v>
      </c>
      <c r="Q629" s="5">
        <v>0.1</v>
      </c>
      <c r="R629" s="5">
        <v>0.1</v>
      </c>
      <c r="S629" s="5">
        <v>0.05</v>
      </c>
      <c r="T629" s="5">
        <v>0.1</v>
      </c>
      <c r="U629" s="5">
        <v>0.1</v>
      </c>
      <c r="V629" s="5">
        <v>0.1</v>
      </c>
      <c r="W629" s="5">
        <v>0.1</v>
      </c>
    </row>
    <row r="630" spans="1:23" ht="25.5" x14ac:dyDescent="0.25">
      <c r="A630" s="4" t="s">
        <v>2636</v>
      </c>
      <c r="B630" s="4" t="s">
        <v>1907</v>
      </c>
      <c r="C630" s="4" t="s">
        <v>2637</v>
      </c>
      <c r="D630" s="1" t="s">
        <v>2638</v>
      </c>
      <c r="E630" s="5" t="s">
        <v>216</v>
      </c>
      <c r="F630" s="5" t="s">
        <v>216</v>
      </c>
      <c r="G630" s="5" t="s">
        <v>216</v>
      </c>
      <c r="H630" s="5">
        <v>0.1</v>
      </c>
      <c r="I630" s="5" t="s">
        <v>216</v>
      </c>
      <c r="J630" s="5" t="s">
        <v>216</v>
      </c>
      <c r="K630" s="5" t="s">
        <v>216</v>
      </c>
      <c r="L630" s="5" t="s">
        <v>216</v>
      </c>
      <c r="M630" s="5" t="s">
        <v>216</v>
      </c>
      <c r="N630" s="5" t="s">
        <v>216</v>
      </c>
      <c r="O630" s="5" t="s">
        <v>216</v>
      </c>
      <c r="P630" s="5" t="s">
        <v>216</v>
      </c>
      <c r="Q630" s="5">
        <v>0.1</v>
      </c>
      <c r="R630" s="5">
        <v>0.1</v>
      </c>
      <c r="S630" s="5">
        <v>0.05</v>
      </c>
      <c r="T630" s="5">
        <v>0.1</v>
      </c>
      <c r="U630" s="5">
        <v>0.1</v>
      </c>
      <c r="V630" s="5">
        <v>0.1</v>
      </c>
      <c r="W630" s="5">
        <v>0.1</v>
      </c>
    </row>
    <row r="631" spans="1:23" ht="25.5" x14ac:dyDescent="0.25">
      <c r="A631" s="4" t="s">
        <v>2639</v>
      </c>
      <c r="B631" s="4" t="s">
        <v>1907</v>
      </c>
      <c r="C631" s="4" t="s">
        <v>2640</v>
      </c>
      <c r="D631" s="1" t="s">
        <v>2641</v>
      </c>
      <c r="E631" s="5" t="s">
        <v>216</v>
      </c>
      <c r="F631" s="5" t="s">
        <v>216</v>
      </c>
      <c r="G631" s="5" t="s">
        <v>216</v>
      </c>
      <c r="H631" s="5">
        <v>0.1</v>
      </c>
      <c r="I631" s="5" t="s">
        <v>216</v>
      </c>
      <c r="J631" s="5" t="s">
        <v>216</v>
      </c>
      <c r="K631" s="5" t="s">
        <v>216</v>
      </c>
      <c r="L631" s="5" t="s">
        <v>216</v>
      </c>
      <c r="M631" s="5" t="s">
        <v>216</v>
      </c>
      <c r="N631" s="5" t="s">
        <v>216</v>
      </c>
      <c r="O631" s="5" t="s">
        <v>216</v>
      </c>
      <c r="P631" s="5" t="s">
        <v>216</v>
      </c>
      <c r="Q631" s="5">
        <v>0.1</v>
      </c>
      <c r="R631" s="5">
        <v>0.1</v>
      </c>
      <c r="S631" s="5">
        <v>0.05</v>
      </c>
      <c r="T631" s="5">
        <v>0.1</v>
      </c>
      <c r="U631" s="5">
        <v>0.1</v>
      </c>
      <c r="V631" s="5">
        <v>0.1</v>
      </c>
      <c r="W631" s="5">
        <v>0.1</v>
      </c>
    </row>
    <row r="632" spans="1:23" ht="25.5" x14ac:dyDescent="0.25">
      <c r="A632" s="4" t="s">
        <v>2642</v>
      </c>
      <c r="B632" s="4" t="s">
        <v>1907</v>
      </c>
      <c r="C632" s="4" t="s">
        <v>2643</v>
      </c>
      <c r="D632" s="1" t="s">
        <v>2644</v>
      </c>
      <c r="E632" s="5" t="s">
        <v>216</v>
      </c>
      <c r="F632" s="5" t="s">
        <v>216</v>
      </c>
      <c r="G632" s="5" t="s">
        <v>216</v>
      </c>
      <c r="H632" s="5">
        <v>0.1</v>
      </c>
      <c r="I632" s="5" t="s">
        <v>216</v>
      </c>
      <c r="J632" s="5" t="s">
        <v>216</v>
      </c>
      <c r="K632" s="5" t="s">
        <v>216</v>
      </c>
      <c r="L632" s="5" t="s">
        <v>216</v>
      </c>
      <c r="M632" s="5" t="s">
        <v>216</v>
      </c>
      <c r="N632" s="5" t="s">
        <v>216</v>
      </c>
      <c r="O632" s="5" t="s">
        <v>216</v>
      </c>
      <c r="P632" s="5" t="s">
        <v>216</v>
      </c>
      <c r="Q632" s="5">
        <v>0.1</v>
      </c>
      <c r="R632" s="5">
        <v>0.1</v>
      </c>
      <c r="S632" s="5">
        <v>0.05</v>
      </c>
      <c r="T632" s="5">
        <v>0.1</v>
      </c>
      <c r="U632" s="5">
        <v>0.1</v>
      </c>
      <c r="V632" s="5">
        <v>0.1</v>
      </c>
      <c r="W632" s="5">
        <v>0.1</v>
      </c>
    </row>
    <row r="633" spans="1:23" ht="25.5" x14ac:dyDescent="0.25">
      <c r="A633" s="4" t="s">
        <v>2645</v>
      </c>
      <c r="B633" s="4" t="s">
        <v>1907</v>
      </c>
      <c r="C633" s="4" t="s">
        <v>2646</v>
      </c>
      <c r="D633" s="1" t="s">
        <v>2647</v>
      </c>
      <c r="E633" s="5" t="s">
        <v>216</v>
      </c>
      <c r="F633" s="5" t="s">
        <v>216</v>
      </c>
      <c r="G633" s="5" t="s">
        <v>216</v>
      </c>
      <c r="H633" s="5">
        <v>0.2</v>
      </c>
      <c r="I633" s="5" t="s">
        <v>216</v>
      </c>
      <c r="J633" s="5" t="s">
        <v>216</v>
      </c>
      <c r="K633" s="5" t="s">
        <v>216</v>
      </c>
      <c r="L633" s="5" t="s">
        <v>216</v>
      </c>
      <c r="M633" s="5" t="s">
        <v>216</v>
      </c>
      <c r="N633" s="5" t="s">
        <v>216</v>
      </c>
      <c r="O633" s="5" t="s">
        <v>216</v>
      </c>
      <c r="P633" s="5" t="s">
        <v>216</v>
      </c>
      <c r="Q633" s="5">
        <v>0.2</v>
      </c>
      <c r="R633" s="5">
        <v>0.2</v>
      </c>
      <c r="S633" s="5">
        <v>0.2</v>
      </c>
      <c r="T633" s="5">
        <v>0.2</v>
      </c>
      <c r="U633" s="5">
        <v>0.2</v>
      </c>
      <c r="V633" s="5">
        <v>0.2</v>
      </c>
      <c r="W633" s="5">
        <v>0.2</v>
      </c>
    </row>
    <row r="634" spans="1:23" ht="25.5" x14ac:dyDescent="0.25">
      <c r="A634" s="4" t="s">
        <v>2648</v>
      </c>
      <c r="B634" s="4" t="s">
        <v>1907</v>
      </c>
      <c r="C634" s="4" t="s">
        <v>2649</v>
      </c>
      <c r="D634" s="1" t="s">
        <v>2650</v>
      </c>
      <c r="E634" s="5" t="s">
        <v>216</v>
      </c>
      <c r="F634" s="5" t="s">
        <v>216</v>
      </c>
      <c r="G634" s="5" t="s">
        <v>216</v>
      </c>
      <c r="H634" s="5">
        <v>0.2</v>
      </c>
      <c r="I634" s="5" t="s">
        <v>216</v>
      </c>
      <c r="J634" s="5" t="s">
        <v>216</v>
      </c>
      <c r="K634" s="5" t="s">
        <v>216</v>
      </c>
      <c r="L634" s="5" t="s">
        <v>216</v>
      </c>
      <c r="M634" s="5" t="s">
        <v>216</v>
      </c>
      <c r="N634" s="5" t="s">
        <v>216</v>
      </c>
      <c r="O634" s="5" t="s">
        <v>216</v>
      </c>
      <c r="P634" s="5" t="s">
        <v>216</v>
      </c>
      <c r="Q634" s="5">
        <v>0.2</v>
      </c>
      <c r="R634" s="5">
        <v>0.2</v>
      </c>
      <c r="S634" s="5">
        <v>0.2</v>
      </c>
      <c r="T634" s="5">
        <v>0.2</v>
      </c>
      <c r="U634" s="5">
        <v>0.2</v>
      </c>
      <c r="V634" s="5">
        <v>0.2</v>
      </c>
      <c r="W634" s="5">
        <v>0.2</v>
      </c>
    </row>
    <row r="635" spans="1:23" ht="25.5" x14ac:dyDescent="0.25">
      <c r="A635" s="4" t="s">
        <v>2651</v>
      </c>
      <c r="B635" s="4" t="s">
        <v>1907</v>
      </c>
      <c r="C635" s="4" t="s">
        <v>2652</v>
      </c>
      <c r="D635" s="1" t="s">
        <v>2653</v>
      </c>
      <c r="E635" s="5" t="s">
        <v>216</v>
      </c>
      <c r="F635" s="5" t="s">
        <v>216</v>
      </c>
      <c r="G635" s="5" t="s">
        <v>216</v>
      </c>
      <c r="H635" s="5">
        <v>0.2</v>
      </c>
      <c r="I635" s="5" t="s">
        <v>216</v>
      </c>
      <c r="J635" s="5" t="s">
        <v>216</v>
      </c>
      <c r="K635" s="5" t="s">
        <v>216</v>
      </c>
      <c r="L635" s="5" t="s">
        <v>216</v>
      </c>
      <c r="M635" s="5" t="s">
        <v>216</v>
      </c>
      <c r="N635" s="5" t="s">
        <v>216</v>
      </c>
      <c r="O635" s="5" t="s">
        <v>216</v>
      </c>
      <c r="P635" s="5" t="s">
        <v>216</v>
      </c>
      <c r="Q635" s="5">
        <v>0.2</v>
      </c>
      <c r="R635" s="5">
        <v>0.2</v>
      </c>
      <c r="S635" s="5">
        <v>0.2</v>
      </c>
      <c r="T635" s="5">
        <v>0.2</v>
      </c>
      <c r="U635" s="5">
        <v>0.2</v>
      </c>
      <c r="V635" s="5">
        <v>0.2</v>
      </c>
      <c r="W635" s="5">
        <v>0.2</v>
      </c>
    </row>
    <row r="636" spans="1:23" ht="25.5" x14ac:dyDescent="0.25">
      <c r="A636" s="4" t="s">
        <v>2654</v>
      </c>
      <c r="B636" s="4" t="s">
        <v>1907</v>
      </c>
      <c r="C636" s="4" t="s">
        <v>2655</v>
      </c>
      <c r="D636" s="1" t="s">
        <v>2656</v>
      </c>
      <c r="E636" s="5" t="s">
        <v>216</v>
      </c>
      <c r="F636" s="5" t="s">
        <v>216</v>
      </c>
      <c r="G636" s="5" t="s">
        <v>216</v>
      </c>
      <c r="H636" s="5">
        <v>0.2</v>
      </c>
      <c r="I636" s="5" t="s">
        <v>216</v>
      </c>
      <c r="J636" s="5" t="s">
        <v>216</v>
      </c>
      <c r="K636" s="5" t="s">
        <v>216</v>
      </c>
      <c r="L636" s="5" t="s">
        <v>216</v>
      </c>
      <c r="M636" s="5" t="s">
        <v>216</v>
      </c>
      <c r="N636" s="5" t="s">
        <v>216</v>
      </c>
      <c r="O636" s="5" t="s">
        <v>216</v>
      </c>
      <c r="P636" s="5" t="s">
        <v>216</v>
      </c>
      <c r="Q636" s="5">
        <v>0.2</v>
      </c>
      <c r="R636" s="5">
        <v>0.2</v>
      </c>
      <c r="S636" s="5">
        <v>0.2</v>
      </c>
      <c r="T636" s="5">
        <v>0.2</v>
      </c>
      <c r="U636" s="5">
        <v>0.2</v>
      </c>
      <c r="V636" s="5">
        <v>0.2</v>
      </c>
      <c r="W636" s="5">
        <v>0.2</v>
      </c>
    </row>
    <row r="637" spans="1:23" ht="25.5" x14ac:dyDescent="0.25">
      <c r="A637" s="4" t="s">
        <v>2657</v>
      </c>
      <c r="B637" s="4" t="s">
        <v>1907</v>
      </c>
      <c r="C637" s="4" t="s">
        <v>2658</v>
      </c>
      <c r="D637" s="1" t="s">
        <v>2659</v>
      </c>
      <c r="E637" s="5" t="s">
        <v>216</v>
      </c>
      <c r="F637" s="5" t="s">
        <v>216</v>
      </c>
      <c r="G637" s="5" t="s">
        <v>216</v>
      </c>
      <c r="H637" s="5">
        <v>0.2</v>
      </c>
      <c r="I637" s="5" t="s">
        <v>216</v>
      </c>
      <c r="J637" s="5" t="s">
        <v>216</v>
      </c>
      <c r="K637" s="5" t="s">
        <v>216</v>
      </c>
      <c r="L637" s="5" t="s">
        <v>216</v>
      </c>
      <c r="M637" s="5" t="s">
        <v>216</v>
      </c>
      <c r="N637" s="5" t="s">
        <v>216</v>
      </c>
      <c r="O637" s="5" t="s">
        <v>216</v>
      </c>
      <c r="P637" s="5" t="s">
        <v>216</v>
      </c>
      <c r="Q637" s="5">
        <v>0.2</v>
      </c>
      <c r="R637" s="5">
        <v>0.2</v>
      </c>
      <c r="S637" s="5">
        <v>0.2</v>
      </c>
      <c r="T637" s="5">
        <v>0.2</v>
      </c>
      <c r="U637" s="5">
        <v>0.2</v>
      </c>
      <c r="V637" s="5">
        <v>0.2</v>
      </c>
      <c r="W637" s="5">
        <v>0.2</v>
      </c>
    </row>
    <row r="638" spans="1:23" ht="25.5" x14ac:dyDescent="0.25">
      <c r="A638" s="4" t="s">
        <v>2660</v>
      </c>
      <c r="B638" s="4" t="s">
        <v>1907</v>
      </c>
      <c r="C638" s="4" t="s">
        <v>2661</v>
      </c>
      <c r="D638" s="1" t="s">
        <v>2662</v>
      </c>
      <c r="E638" s="5" t="s">
        <v>216</v>
      </c>
      <c r="F638" s="5" t="s">
        <v>216</v>
      </c>
      <c r="G638" s="5" t="s">
        <v>216</v>
      </c>
      <c r="H638" s="5">
        <v>0.2</v>
      </c>
      <c r="I638" s="5" t="s">
        <v>216</v>
      </c>
      <c r="J638" s="5" t="s">
        <v>216</v>
      </c>
      <c r="K638" s="5" t="s">
        <v>216</v>
      </c>
      <c r="L638" s="5" t="s">
        <v>216</v>
      </c>
      <c r="M638" s="5" t="s">
        <v>216</v>
      </c>
      <c r="N638" s="5" t="s">
        <v>216</v>
      </c>
      <c r="O638" s="5" t="s">
        <v>216</v>
      </c>
      <c r="P638" s="5" t="s">
        <v>216</v>
      </c>
      <c r="Q638" s="5">
        <v>0.2</v>
      </c>
      <c r="R638" s="5">
        <v>0.2</v>
      </c>
      <c r="S638" s="5">
        <v>0.2</v>
      </c>
      <c r="T638" s="5">
        <v>0.2</v>
      </c>
      <c r="U638" s="5">
        <v>0.2</v>
      </c>
      <c r="V638" s="5">
        <v>0.2</v>
      </c>
      <c r="W638" s="5">
        <v>0.2</v>
      </c>
    </row>
    <row r="639" spans="1:23" ht="25.5" x14ac:dyDescent="0.25">
      <c r="A639" s="4" t="s">
        <v>2663</v>
      </c>
      <c r="B639" s="4" t="s">
        <v>1907</v>
      </c>
      <c r="C639" s="4" t="s">
        <v>2664</v>
      </c>
      <c r="D639" s="1" t="s">
        <v>2665</v>
      </c>
      <c r="E639" s="5" t="s">
        <v>216</v>
      </c>
      <c r="F639" s="5" t="s">
        <v>216</v>
      </c>
      <c r="G639" s="5" t="s">
        <v>216</v>
      </c>
      <c r="H639" s="5">
        <v>0</v>
      </c>
      <c r="I639" s="5" t="s">
        <v>216</v>
      </c>
      <c r="J639" s="5" t="s">
        <v>216</v>
      </c>
      <c r="K639" s="5" t="s">
        <v>216</v>
      </c>
      <c r="L639" s="5" t="s">
        <v>216</v>
      </c>
      <c r="M639" s="5" t="s">
        <v>216</v>
      </c>
      <c r="N639" s="5" t="s">
        <v>216</v>
      </c>
      <c r="O639" s="5" t="s">
        <v>216</v>
      </c>
      <c r="P639" s="5" t="s">
        <v>216</v>
      </c>
      <c r="Q639" s="5">
        <v>0</v>
      </c>
      <c r="R639" s="5">
        <v>0</v>
      </c>
      <c r="S639" s="5">
        <v>0</v>
      </c>
      <c r="T639" s="5">
        <v>0</v>
      </c>
      <c r="U639" s="5">
        <v>0</v>
      </c>
      <c r="V639" s="5">
        <v>0</v>
      </c>
      <c r="W639" s="5">
        <v>0</v>
      </c>
    </row>
    <row r="640" spans="1:23" ht="25.5" x14ac:dyDescent="0.25">
      <c r="A640" s="4" t="s">
        <v>2666</v>
      </c>
      <c r="B640" s="4" t="s">
        <v>1907</v>
      </c>
      <c r="C640" s="4" t="s">
        <v>2667</v>
      </c>
      <c r="D640" s="1" t="s">
        <v>2668</v>
      </c>
      <c r="E640" s="5" t="s">
        <v>216</v>
      </c>
      <c r="F640" s="5" t="s">
        <v>216</v>
      </c>
      <c r="G640" s="5" t="s">
        <v>216</v>
      </c>
      <c r="H640" s="5">
        <v>0</v>
      </c>
      <c r="I640" s="5" t="s">
        <v>216</v>
      </c>
      <c r="J640" s="5" t="s">
        <v>216</v>
      </c>
      <c r="K640" s="5" t="s">
        <v>216</v>
      </c>
      <c r="L640" s="5" t="s">
        <v>216</v>
      </c>
      <c r="M640" s="5" t="s">
        <v>216</v>
      </c>
      <c r="N640" s="5" t="s">
        <v>216</v>
      </c>
      <c r="O640" s="5" t="s">
        <v>216</v>
      </c>
      <c r="P640" s="5" t="s">
        <v>216</v>
      </c>
      <c r="Q640" s="5">
        <v>0</v>
      </c>
      <c r="R640" s="5">
        <v>0</v>
      </c>
      <c r="S640" s="5">
        <v>0</v>
      </c>
      <c r="T640" s="5">
        <v>0</v>
      </c>
      <c r="U640" s="5">
        <v>0</v>
      </c>
      <c r="V640" s="5">
        <v>0</v>
      </c>
      <c r="W640" s="5">
        <v>0</v>
      </c>
    </row>
    <row r="641" spans="1:23" ht="25.5" x14ac:dyDescent="0.25">
      <c r="A641" s="4" t="s">
        <v>2669</v>
      </c>
      <c r="B641" s="4" t="s">
        <v>1907</v>
      </c>
      <c r="C641" s="4" t="s">
        <v>2670</v>
      </c>
      <c r="D641" s="1" t="s">
        <v>2671</v>
      </c>
      <c r="E641" s="5" t="s">
        <v>216</v>
      </c>
      <c r="F641" s="5" t="s">
        <v>216</v>
      </c>
      <c r="G641" s="5" t="s">
        <v>216</v>
      </c>
      <c r="H641" s="5">
        <v>0</v>
      </c>
      <c r="I641" s="5" t="s">
        <v>216</v>
      </c>
      <c r="J641" s="5" t="s">
        <v>216</v>
      </c>
      <c r="K641" s="5" t="s">
        <v>216</v>
      </c>
      <c r="L641" s="5" t="s">
        <v>216</v>
      </c>
      <c r="M641" s="5" t="s">
        <v>216</v>
      </c>
      <c r="N641" s="5" t="s">
        <v>216</v>
      </c>
      <c r="O641" s="5" t="s">
        <v>216</v>
      </c>
      <c r="P641" s="5" t="s">
        <v>216</v>
      </c>
      <c r="Q641" s="5">
        <v>0</v>
      </c>
      <c r="R641" s="5">
        <v>0</v>
      </c>
      <c r="S641" s="5">
        <v>0</v>
      </c>
      <c r="T641" s="5">
        <v>0</v>
      </c>
      <c r="U641" s="5">
        <v>0</v>
      </c>
      <c r="V641" s="5">
        <v>0</v>
      </c>
      <c r="W641" s="5">
        <v>0</v>
      </c>
    </row>
    <row r="642" spans="1:23" ht="25.5" x14ac:dyDescent="0.25">
      <c r="A642" s="4" t="s">
        <v>2672</v>
      </c>
      <c r="B642" s="4" t="s">
        <v>1907</v>
      </c>
      <c r="C642" s="4" t="s">
        <v>2673</v>
      </c>
      <c r="D642" s="1" t="s">
        <v>2674</v>
      </c>
      <c r="E642" s="5" t="s">
        <v>216</v>
      </c>
      <c r="F642" s="5" t="s">
        <v>216</v>
      </c>
      <c r="G642" s="5" t="s">
        <v>216</v>
      </c>
      <c r="H642" s="5">
        <v>0</v>
      </c>
      <c r="I642" s="5" t="s">
        <v>216</v>
      </c>
      <c r="J642" s="5" t="s">
        <v>216</v>
      </c>
      <c r="K642" s="5" t="s">
        <v>216</v>
      </c>
      <c r="L642" s="5" t="s">
        <v>216</v>
      </c>
      <c r="M642" s="5" t="s">
        <v>216</v>
      </c>
      <c r="N642" s="5" t="s">
        <v>216</v>
      </c>
      <c r="O642" s="5" t="s">
        <v>216</v>
      </c>
      <c r="P642" s="5" t="s">
        <v>216</v>
      </c>
      <c r="Q642" s="5">
        <v>0</v>
      </c>
      <c r="R642" s="5">
        <v>0</v>
      </c>
      <c r="S642" s="5">
        <v>0</v>
      </c>
      <c r="T642" s="5">
        <v>0</v>
      </c>
      <c r="U642" s="5">
        <v>0</v>
      </c>
      <c r="V642" s="5">
        <v>0</v>
      </c>
      <c r="W642" s="5">
        <v>0</v>
      </c>
    </row>
    <row r="643" spans="1:23" ht="25.5" x14ac:dyDescent="0.25">
      <c r="A643" s="4" t="s">
        <v>2675</v>
      </c>
      <c r="B643" s="4" t="s">
        <v>1907</v>
      </c>
      <c r="C643" s="4" t="s">
        <v>2676</v>
      </c>
      <c r="D643" s="1" t="s">
        <v>2677</v>
      </c>
      <c r="E643" s="5" t="s">
        <v>216</v>
      </c>
      <c r="F643" s="5" t="s">
        <v>216</v>
      </c>
      <c r="G643" s="5" t="s">
        <v>216</v>
      </c>
      <c r="H643" s="5">
        <v>0</v>
      </c>
      <c r="I643" s="5" t="s">
        <v>216</v>
      </c>
      <c r="J643" s="5" t="s">
        <v>216</v>
      </c>
      <c r="K643" s="5" t="s">
        <v>216</v>
      </c>
      <c r="L643" s="5" t="s">
        <v>216</v>
      </c>
      <c r="M643" s="5" t="s">
        <v>216</v>
      </c>
      <c r="N643" s="5" t="s">
        <v>216</v>
      </c>
      <c r="O643" s="5" t="s">
        <v>216</v>
      </c>
      <c r="P643" s="5" t="s">
        <v>216</v>
      </c>
      <c r="Q643" s="5">
        <v>0</v>
      </c>
      <c r="R643" s="5">
        <v>0</v>
      </c>
      <c r="S643" s="5">
        <v>0</v>
      </c>
      <c r="T643" s="5">
        <v>0</v>
      </c>
      <c r="U643" s="5">
        <v>0</v>
      </c>
      <c r="V643" s="5">
        <v>0</v>
      </c>
      <c r="W643" s="5">
        <v>0</v>
      </c>
    </row>
    <row r="644" spans="1:23" ht="25.5" x14ac:dyDescent="0.25">
      <c r="A644" s="4" t="s">
        <v>2678</v>
      </c>
      <c r="B644" s="4" t="s">
        <v>1907</v>
      </c>
      <c r="C644" s="4" t="s">
        <v>2679</v>
      </c>
      <c r="D644" s="1" t="s">
        <v>2680</v>
      </c>
      <c r="E644" s="5" t="s">
        <v>216</v>
      </c>
      <c r="F644" s="5" t="s">
        <v>216</v>
      </c>
      <c r="G644" s="5" t="s">
        <v>216</v>
      </c>
      <c r="H644" s="5">
        <v>0</v>
      </c>
      <c r="I644" s="5" t="s">
        <v>216</v>
      </c>
      <c r="J644" s="5" t="s">
        <v>216</v>
      </c>
      <c r="K644" s="5" t="s">
        <v>216</v>
      </c>
      <c r="L644" s="5" t="s">
        <v>216</v>
      </c>
      <c r="M644" s="5" t="s">
        <v>216</v>
      </c>
      <c r="N644" s="5" t="s">
        <v>216</v>
      </c>
      <c r="O644" s="5" t="s">
        <v>216</v>
      </c>
      <c r="P644" s="5" t="s">
        <v>216</v>
      </c>
      <c r="Q644" s="5">
        <v>0</v>
      </c>
      <c r="R644" s="5">
        <v>0</v>
      </c>
      <c r="S644" s="5">
        <v>0</v>
      </c>
      <c r="T644" s="5">
        <v>0</v>
      </c>
      <c r="U644" s="5">
        <v>0</v>
      </c>
      <c r="V644" s="5">
        <v>0</v>
      </c>
      <c r="W644" s="5">
        <v>0</v>
      </c>
    </row>
    <row r="645" spans="1:23" ht="25.5" x14ac:dyDescent="0.25">
      <c r="A645" s="4" t="s">
        <v>2681</v>
      </c>
      <c r="B645" s="4" t="s">
        <v>1907</v>
      </c>
      <c r="C645" s="4" t="s">
        <v>2682</v>
      </c>
      <c r="D645" s="1" t="s">
        <v>2683</v>
      </c>
      <c r="E645" s="5" t="s">
        <v>216</v>
      </c>
      <c r="F645" s="5" t="s">
        <v>216</v>
      </c>
      <c r="G645" s="5" t="s">
        <v>216</v>
      </c>
      <c r="H645" s="5">
        <v>0</v>
      </c>
      <c r="I645" s="5" t="s">
        <v>216</v>
      </c>
      <c r="J645" s="5" t="s">
        <v>216</v>
      </c>
      <c r="K645" s="5" t="s">
        <v>216</v>
      </c>
      <c r="L645" s="5" t="s">
        <v>216</v>
      </c>
      <c r="M645" s="5" t="s">
        <v>216</v>
      </c>
      <c r="N645" s="5" t="s">
        <v>216</v>
      </c>
      <c r="O645" s="5" t="s">
        <v>216</v>
      </c>
      <c r="P645" s="5" t="s">
        <v>216</v>
      </c>
      <c r="Q645" s="5">
        <v>0</v>
      </c>
      <c r="R645" s="5">
        <v>0</v>
      </c>
      <c r="S645" s="5">
        <v>0</v>
      </c>
      <c r="T645" s="5">
        <v>0</v>
      </c>
      <c r="U645" s="5">
        <v>0</v>
      </c>
      <c r="V645" s="5">
        <v>0</v>
      </c>
      <c r="W645" s="5">
        <v>0</v>
      </c>
    </row>
    <row r="646" spans="1:23" ht="25.5" x14ac:dyDescent="0.25">
      <c r="A646" s="4" t="s">
        <v>2684</v>
      </c>
      <c r="B646" s="4" t="s">
        <v>1907</v>
      </c>
      <c r="C646" s="4" t="s">
        <v>2685</v>
      </c>
      <c r="D646" s="1" t="s">
        <v>2686</v>
      </c>
      <c r="E646" s="5" t="s">
        <v>216</v>
      </c>
      <c r="F646" s="5" t="s">
        <v>216</v>
      </c>
      <c r="G646" s="5" t="s">
        <v>216</v>
      </c>
      <c r="H646" s="5">
        <v>0</v>
      </c>
      <c r="I646" s="5" t="s">
        <v>216</v>
      </c>
      <c r="J646" s="5" t="s">
        <v>216</v>
      </c>
      <c r="K646" s="5" t="s">
        <v>216</v>
      </c>
      <c r="L646" s="5" t="s">
        <v>216</v>
      </c>
      <c r="M646" s="5" t="s">
        <v>216</v>
      </c>
      <c r="N646" s="5" t="s">
        <v>216</v>
      </c>
      <c r="O646" s="5" t="s">
        <v>216</v>
      </c>
      <c r="P646" s="5" t="s">
        <v>216</v>
      </c>
      <c r="Q646" s="5">
        <v>0</v>
      </c>
      <c r="R646" s="5">
        <v>0</v>
      </c>
      <c r="S646" s="5">
        <v>0</v>
      </c>
      <c r="T646" s="5">
        <v>0</v>
      </c>
      <c r="U646" s="5">
        <v>0</v>
      </c>
      <c r="V646" s="5">
        <v>0</v>
      </c>
      <c r="W646" s="5">
        <v>0</v>
      </c>
    </row>
    <row r="647" spans="1:23" ht="25.5" x14ac:dyDescent="0.25">
      <c r="A647" s="4" t="s">
        <v>2687</v>
      </c>
      <c r="B647" s="4" t="s">
        <v>1907</v>
      </c>
      <c r="C647" s="4" t="s">
        <v>2688</v>
      </c>
      <c r="D647" s="1" t="s">
        <v>2689</v>
      </c>
      <c r="E647" s="5" t="s">
        <v>216</v>
      </c>
      <c r="F647" s="5" t="s">
        <v>216</v>
      </c>
      <c r="G647" s="5" t="s">
        <v>216</v>
      </c>
      <c r="H647" s="5">
        <v>0</v>
      </c>
      <c r="I647" s="5" t="s">
        <v>216</v>
      </c>
      <c r="J647" s="5" t="s">
        <v>216</v>
      </c>
      <c r="K647" s="5" t="s">
        <v>216</v>
      </c>
      <c r="L647" s="5" t="s">
        <v>216</v>
      </c>
      <c r="M647" s="5" t="s">
        <v>216</v>
      </c>
      <c r="N647" s="5" t="s">
        <v>216</v>
      </c>
      <c r="O647" s="5" t="s">
        <v>216</v>
      </c>
      <c r="P647" s="5" t="s">
        <v>216</v>
      </c>
      <c r="Q647" s="5">
        <v>0</v>
      </c>
      <c r="R647" s="5">
        <v>0</v>
      </c>
      <c r="S647" s="5">
        <v>0</v>
      </c>
      <c r="T647" s="5">
        <v>0</v>
      </c>
      <c r="U647" s="5">
        <v>0</v>
      </c>
      <c r="V647" s="5">
        <v>0</v>
      </c>
      <c r="W647" s="5">
        <v>0</v>
      </c>
    </row>
    <row r="648" spans="1:23" ht="25.5" x14ac:dyDescent="0.25">
      <c r="A648" s="4" t="s">
        <v>2690</v>
      </c>
      <c r="B648" s="4" t="s">
        <v>1907</v>
      </c>
      <c r="C648" s="4" t="s">
        <v>2691</v>
      </c>
      <c r="D648" s="1" t="s">
        <v>2692</v>
      </c>
      <c r="E648" s="5" t="s">
        <v>216</v>
      </c>
      <c r="F648" s="5" t="s">
        <v>216</v>
      </c>
      <c r="G648" s="5" t="s">
        <v>216</v>
      </c>
      <c r="H648" s="5">
        <v>0</v>
      </c>
      <c r="I648" s="5" t="s">
        <v>216</v>
      </c>
      <c r="J648" s="5" t="s">
        <v>216</v>
      </c>
      <c r="K648" s="5" t="s">
        <v>216</v>
      </c>
      <c r="L648" s="5" t="s">
        <v>216</v>
      </c>
      <c r="M648" s="5" t="s">
        <v>216</v>
      </c>
      <c r="N648" s="5" t="s">
        <v>216</v>
      </c>
      <c r="O648" s="5" t="s">
        <v>216</v>
      </c>
      <c r="P648" s="5" t="s">
        <v>216</v>
      </c>
      <c r="Q648" s="5">
        <v>0</v>
      </c>
      <c r="R648" s="5">
        <v>0</v>
      </c>
      <c r="S648" s="5">
        <v>0</v>
      </c>
      <c r="T648" s="5">
        <v>0</v>
      </c>
      <c r="U648" s="5">
        <v>0</v>
      </c>
      <c r="V648" s="5">
        <v>0</v>
      </c>
      <c r="W648" s="5">
        <v>0</v>
      </c>
    </row>
    <row r="649" spans="1:23" ht="25.5" x14ac:dyDescent="0.25">
      <c r="A649" s="4" t="s">
        <v>2693</v>
      </c>
      <c r="B649" s="4" t="s">
        <v>1907</v>
      </c>
      <c r="C649" s="4" t="s">
        <v>2694</v>
      </c>
      <c r="D649" s="1" t="s">
        <v>2695</v>
      </c>
      <c r="E649" s="5" t="s">
        <v>216</v>
      </c>
      <c r="F649" s="5" t="s">
        <v>216</v>
      </c>
      <c r="G649" s="5" t="s">
        <v>216</v>
      </c>
      <c r="H649" s="5">
        <v>0.1</v>
      </c>
      <c r="I649" s="5" t="s">
        <v>216</v>
      </c>
      <c r="J649" s="5" t="s">
        <v>216</v>
      </c>
      <c r="K649" s="5" t="s">
        <v>216</v>
      </c>
      <c r="L649" s="5" t="s">
        <v>216</v>
      </c>
      <c r="M649" s="5" t="s">
        <v>216</v>
      </c>
      <c r="N649" s="5" t="s">
        <v>216</v>
      </c>
      <c r="O649" s="5" t="s">
        <v>216</v>
      </c>
      <c r="P649" s="5" t="s">
        <v>216</v>
      </c>
      <c r="Q649" s="5">
        <v>0.1</v>
      </c>
      <c r="R649" s="5">
        <v>0.1</v>
      </c>
      <c r="S649" s="5">
        <v>0.05</v>
      </c>
      <c r="T649" s="5">
        <v>0.1</v>
      </c>
      <c r="U649" s="5">
        <v>0.1</v>
      </c>
      <c r="V649" s="5">
        <v>0.1</v>
      </c>
      <c r="W649" s="5">
        <v>0.1</v>
      </c>
    </row>
    <row r="650" spans="1:23" ht="25.5" x14ac:dyDescent="0.25">
      <c r="A650" s="4" t="s">
        <v>2696</v>
      </c>
      <c r="B650" s="4" t="s">
        <v>1907</v>
      </c>
      <c r="C650" s="4" t="s">
        <v>2697</v>
      </c>
      <c r="D650" s="1" t="s">
        <v>2698</v>
      </c>
      <c r="E650" s="5" t="s">
        <v>216</v>
      </c>
      <c r="F650" s="5" t="s">
        <v>216</v>
      </c>
      <c r="G650" s="5" t="s">
        <v>216</v>
      </c>
      <c r="H650" s="5">
        <v>0.1</v>
      </c>
      <c r="I650" s="5" t="s">
        <v>216</v>
      </c>
      <c r="J650" s="5" t="s">
        <v>216</v>
      </c>
      <c r="K650" s="5" t="s">
        <v>216</v>
      </c>
      <c r="L650" s="5" t="s">
        <v>216</v>
      </c>
      <c r="M650" s="5" t="s">
        <v>216</v>
      </c>
      <c r="N650" s="5" t="s">
        <v>216</v>
      </c>
      <c r="O650" s="5" t="s">
        <v>216</v>
      </c>
      <c r="P650" s="5" t="s">
        <v>216</v>
      </c>
      <c r="Q650" s="5">
        <v>0.1</v>
      </c>
      <c r="R650" s="5">
        <v>0.1</v>
      </c>
      <c r="S650" s="5">
        <v>0.05</v>
      </c>
      <c r="T650" s="5">
        <v>0.1</v>
      </c>
      <c r="U650" s="5">
        <v>0.1</v>
      </c>
      <c r="V650" s="5">
        <v>0.1</v>
      </c>
      <c r="W650" s="5">
        <v>0.1</v>
      </c>
    </row>
    <row r="651" spans="1:23" ht="25.5" x14ac:dyDescent="0.25">
      <c r="A651" s="4" t="s">
        <v>2699</v>
      </c>
      <c r="B651" s="4" t="s">
        <v>1907</v>
      </c>
      <c r="C651" s="4" t="s">
        <v>2700</v>
      </c>
      <c r="D651" s="1" t="s">
        <v>2701</v>
      </c>
      <c r="E651" s="5" t="s">
        <v>216</v>
      </c>
      <c r="F651" s="5" t="s">
        <v>216</v>
      </c>
      <c r="G651" s="5" t="s">
        <v>216</v>
      </c>
      <c r="H651" s="5">
        <v>0.1</v>
      </c>
      <c r="I651" s="5" t="s">
        <v>216</v>
      </c>
      <c r="J651" s="5" t="s">
        <v>216</v>
      </c>
      <c r="K651" s="5" t="s">
        <v>216</v>
      </c>
      <c r="L651" s="5" t="s">
        <v>216</v>
      </c>
      <c r="M651" s="5" t="s">
        <v>216</v>
      </c>
      <c r="N651" s="5" t="s">
        <v>216</v>
      </c>
      <c r="O651" s="5" t="s">
        <v>216</v>
      </c>
      <c r="P651" s="5" t="s">
        <v>216</v>
      </c>
      <c r="Q651" s="5">
        <v>0.1</v>
      </c>
      <c r="R651" s="5">
        <v>0.1</v>
      </c>
      <c r="S651" s="5">
        <v>0.05</v>
      </c>
      <c r="T651" s="5">
        <v>0.1</v>
      </c>
      <c r="U651" s="5">
        <v>0.1</v>
      </c>
      <c r="V651" s="5">
        <v>0.1</v>
      </c>
      <c r="W651" s="5">
        <v>0.1</v>
      </c>
    </row>
    <row r="652" spans="1:23" x14ac:dyDescent="0.25">
      <c r="A652" s="4" t="s">
        <v>2702</v>
      </c>
      <c r="B652" s="4" t="s">
        <v>1907</v>
      </c>
      <c r="C652" s="4" t="s">
        <v>2703</v>
      </c>
      <c r="D652" s="1" t="s">
        <v>2704</v>
      </c>
      <c r="E652" s="5" t="s">
        <v>216</v>
      </c>
      <c r="F652" s="5" t="s">
        <v>216</v>
      </c>
      <c r="G652" s="5" t="s">
        <v>216</v>
      </c>
      <c r="H652" s="5">
        <v>0.1</v>
      </c>
      <c r="I652" s="5" t="s">
        <v>216</v>
      </c>
      <c r="J652" s="5" t="s">
        <v>216</v>
      </c>
      <c r="K652" s="5" t="s">
        <v>216</v>
      </c>
      <c r="L652" s="5" t="s">
        <v>216</v>
      </c>
      <c r="M652" s="5" t="s">
        <v>216</v>
      </c>
      <c r="N652" s="5" t="s">
        <v>216</v>
      </c>
      <c r="O652" s="5" t="s">
        <v>216</v>
      </c>
      <c r="P652" s="5" t="s">
        <v>216</v>
      </c>
      <c r="Q652" s="5">
        <v>0.1</v>
      </c>
      <c r="R652" s="5">
        <v>0.1</v>
      </c>
      <c r="S652" s="5">
        <v>0.05</v>
      </c>
      <c r="T652" s="5">
        <v>0.1</v>
      </c>
      <c r="U652" s="5">
        <v>0.1</v>
      </c>
      <c r="V652" s="5">
        <v>0.1</v>
      </c>
      <c r="W652" s="5">
        <v>0.1</v>
      </c>
    </row>
    <row r="653" spans="1:23" ht="25.5" x14ac:dyDescent="0.25">
      <c r="A653" s="4" t="s">
        <v>2705</v>
      </c>
      <c r="B653" s="4" t="s">
        <v>1907</v>
      </c>
      <c r="C653" s="4" t="s">
        <v>2706</v>
      </c>
      <c r="D653" s="1" t="s">
        <v>2707</v>
      </c>
      <c r="E653" s="5" t="s">
        <v>216</v>
      </c>
      <c r="F653" s="5" t="s">
        <v>216</v>
      </c>
      <c r="G653" s="5" t="s">
        <v>216</v>
      </c>
      <c r="H653" s="5">
        <v>0.1</v>
      </c>
      <c r="I653" s="5" t="s">
        <v>216</v>
      </c>
      <c r="J653" s="5" t="s">
        <v>216</v>
      </c>
      <c r="K653" s="5" t="s">
        <v>216</v>
      </c>
      <c r="L653" s="5" t="s">
        <v>216</v>
      </c>
      <c r="M653" s="5" t="s">
        <v>216</v>
      </c>
      <c r="N653" s="5" t="s">
        <v>216</v>
      </c>
      <c r="O653" s="5" t="s">
        <v>216</v>
      </c>
      <c r="P653" s="5" t="s">
        <v>216</v>
      </c>
      <c r="Q653" s="5">
        <v>0.1</v>
      </c>
      <c r="R653" s="5">
        <v>0.1</v>
      </c>
      <c r="S653" s="5">
        <v>0.05</v>
      </c>
      <c r="T653" s="5">
        <v>0.1</v>
      </c>
      <c r="U653" s="5">
        <v>0.1</v>
      </c>
      <c r="V653" s="5">
        <v>0.1</v>
      </c>
      <c r="W653" s="5">
        <v>0.1</v>
      </c>
    </row>
    <row r="654" spans="1:23" ht="25.5" x14ac:dyDescent="0.25">
      <c r="A654" s="4" t="s">
        <v>2708</v>
      </c>
      <c r="B654" s="4" t="s">
        <v>1907</v>
      </c>
      <c r="C654" s="4" t="s">
        <v>2709</v>
      </c>
      <c r="D654" s="1" t="s">
        <v>2710</v>
      </c>
      <c r="E654" s="5" t="s">
        <v>216</v>
      </c>
      <c r="F654" s="5" t="s">
        <v>216</v>
      </c>
      <c r="G654" s="5" t="s">
        <v>216</v>
      </c>
      <c r="H654" s="5">
        <v>0.1</v>
      </c>
      <c r="I654" s="5" t="s">
        <v>216</v>
      </c>
      <c r="J654" s="5" t="s">
        <v>216</v>
      </c>
      <c r="K654" s="5" t="s">
        <v>216</v>
      </c>
      <c r="L654" s="5" t="s">
        <v>216</v>
      </c>
      <c r="M654" s="5" t="s">
        <v>216</v>
      </c>
      <c r="N654" s="5" t="s">
        <v>216</v>
      </c>
      <c r="O654" s="5" t="s">
        <v>216</v>
      </c>
      <c r="P654" s="5" t="s">
        <v>216</v>
      </c>
      <c r="Q654" s="5">
        <v>0.1</v>
      </c>
      <c r="R654" s="5">
        <v>0.1</v>
      </c>
      <c r="S654" s="5">
        <v>0.05</v>
      </c>
      <c r="T654" s="5">
        <v>0.1</v>
      </c>
      <c r="U654" s="5">
        <v>0.1</v>
      </c>
      <c r="V654" s="5">
        <v>0.1</v>
      </c>
      <c r="W654" s="5">
        <v>0.1</v>
      </c>
    </row>
    <row r="655" spans="1:23" ht="25.5" x14ac:dyDescent="0.25">
      <c r="A655" s="4" t="s">
        <v>2711</v>
      </c>
      <c r="B655" s="4" t="s">
        <v>1907</v>
      </c>
      <c r="C655" s="4" t="s">
        <v>2712</v>
      </c>
      <c r="D655" s="1" t="s">
        <v>2713</v>
      </c>
      <c r="E655" s="5" t="s">
        <v>216</v>
      </c>
      <c r="F655" s="5" t="s">
        <v>216</v>
      </c>
      <c r="G655" s="5" t="s">
        <v>216</v>
      </c>
      <c r="H655" s="5">
        <v>0.1</v>
      </c>
      <c r="I655" s="5" t="s">
        <v>216</v>
      </c>
      <c r="J655" s="5" t="s">
        <v>216</v>
      </c>
      <c r="K655" s="5" t="s">
        <v>216</v>
      </c>
      <c r="L655" s="5" t="s">
        <v>216</v>
      </c>
      <c r="M655" s="5" t="s">
        <v>216</v>
      </c>
      <c r="N655" s="5" t="s">
        <v>216</v>
      </c>
      <c r="O655" s="5" t="s">
        <v>216</v>
      </c>
      <c r="P655" s="5" t="s">
        <v>216</v>
      </c>
      <c r="Q655" s="5">
        <v>0.1</v>
      </c>
      <c r="R655" s="5">
        <v>0.1</v>
      </c>
      <c r="S655" s="5">
        <v>0.05</v>
      </c>
      <c r="T655" s="5">
        <v>0.1</v>
      </c>
      <c r="U655" s="5">
        <v>0.1</v>
      </c>
      <c r="V655" s="5">
        <v>0.1</v>
      </c>
      <c r="W655" s="5">
        <v>0.1</v>
      </c>
    </row>
    <row r="656" spans="1:23" ht="25.5" x14ac:dyDescent="0.25">
      <c r="A656" s="4" t="s">
        <v>2714</v>
      </c>
      <c r="B656" s="4" t="s">
        <v>1907</v>
      </c>
      <c r="C656" s="4" t="s">
        <v>2715</v>
      </c>
      <c r="D656" s="1" t="s">
        <v>2716</v>
      </c>
      <c r="E656" s="5" t="s">
        <v>216</v>
      </c>
      <c r="F656" s="5" t="s">
        <v>216</v>
      </c>
      <c r="G656" s="5" t="s">
        <v>216</v>
      </c>
      <c r="H656" s="5">
        <v>0.1</v>
      </c>
      <c r="I656" s="5" t="s">
        <v>216</v>
      </c>
      <c r="J656" s="5" t="s">
        <v>216</v>
      </c>
      <c r="K656" s="5" t="s">
        <v>216</v>
      </c>
      <c r="L656" s="5" t="s">
        <v>216</v>
      </c>
      <c r="M656" s="5" t="s">
        <v>216</v>
      </c>
      <c r="N656" s="5" t="s">
        <v>216</v>
      </c>
      <c r="O656" s="5" t="s">
        <v>216</v>
      </c>
      <c r="P656" s="5" t="s">
        <v>216</v>
      </c>
      <c r="Q656" s="5">
        <v>0.1</v>
      </c>
      <c r="R656" s="5">
        <v>0.1</v>
      </c>
      <c r="S656" s="5">
        <v>0.05</v>
      </c>
      <c r="T656" s="5">
        <v>0.1</v>
      </c>
      <c r="U656" s="5">
        <v>0.1</v>
      </c>
      <c r="V656" s="5">
        <v>0.1</v>
      </c>
      <c r="W656" s="5">
        <v>0.1</v>
      </c>
    </row>
    <row r="657" spans="1:23" ht="25.5" x14ac:dyDescent="0.25">
      <c r="A657" s="4" t="s">
        <v>2717</v>
      </c>
      <c r="B657" s="4" t="s">
        <v>1907</v>
      </c>
      <c r="C657" s="4" t="s">
        <v>2718</v>
      </c>
      <c r="D657" s="1" t="s">
        <v>2719</v>
      </c>
      <c r="E657" s="5" t="s">
        <v>216</v>
      </c>
      <c r="F657" s="5" t="s">
        <v>216</v>
      </c>
      <c r="G657" s="5" t="s">
        <v>216</v>
      </c>
      <c r="H657" s="5">
        <v>0.2</v>
      </c>
      <c r="I657" s="5" t="s">
        <v>216</v>
      </c>
      <c r="J657" s="5" t="s">
        <v>216</v>
      </c>
      <c r="K657" s="5" t="s">
        <v>216</v>
      </c>
      <c r="L657" s="5" t="s">
        <v>216</v>
      </c>
      <c r="M657" s="5" t="s">
        <v>216</v>
      </c>
      <c r="N657" s="5" t="s">
        <v>216</v>
      </c>
      <c r="O657" s="5" t="s">
        <v>216</v>
      </c>
      <c r="P657" s="5" t="s">
        <v>216</v>
      </c>
      <c r="Q657" s="5">
        <v>0.2</v>
      </c>
      <c r="R657" s="5">
        <v>0.2</v>
      </c>
      <c r="S657" s="5">
        <v>0.2</v>
      </c>
      <c r="T657" s="5">
        <v>0.2</v>
      </c>
      <c r="U657" s="5">
        <v>0.2</v>
      </c>
      <c r="V657" s="5">
        <v>0.2</v>
      </c>
      <c r="W657" s="5">
        <v>0.2</v>
      </c>
    </row>
    <row r="658" spans="1:23" ht="38.25" x14ac:dyDescent="0.25">
      <c r="A658" s="4" t="s">
        <v>2720</v>
      </c>
      <c r="B658" s="4" t="s">
        <v>1907</v>
      </c>
      <c r="C658" s="4" t="s">
        <v>2721</v>
      </c>
      <c r="D658" s="1" t="s">
        <v>2722</v>
      </c>
      <c r="E658" s="5" t="s">
        <v>216</v>
      </c>
      <c r="F658" s="5" t="s">
        <v>216</v>
      </c>
      <c r="G658" s="5" t="s">
        <v>216</v>
      </c>
      <c r="H658" s="5">
        <v>0.2</v>
      </c>
      <c r="I658" s="5" t="s">
        <v>216</v>
      </c>
      <c r="J658" s="5" t="s">
        <v>216</v>
      </c>
      <c r="K658" s="5" t="s">
        <v>216</v>
      </c>
      <c r="L658" s="5" t="s">
        <v>216</v>
      </c>
      <c r="M658" s="5" t="s">
        <v>216</v>
      </c>
      <c r="N658" s="5" t="s">
        <v>216</v>
      </c>
      <c r="O658" s="5" t="s">
        <v>216</v>
      </c>
      <c r="P658" s="5" t="s">
        <v>216</v>
      </c>
      <c r="Q658" s="5">
        <v>0.2</v>
      </c>
      <c r="R658" s="5">
        <v>0.2</v>
      </c>
      <c r="S658" s="5">
        <v>0.2</v>
      </c>
      <c r="T658" s="5">
        <v>0.2</v>
      </c>
      <c r="U658" s="5">
        <v>0.2</v>
      </c>
      <c r="V658" s="5">
        <v>0.2</v>
      </c>
      <c r="W658" s="5">
        <v>0.2</v>
      </c>
    </row>
    <row r="659" spans="1:23" ht="25.5" x14ac:dyDescent="0.25">
      <c r="A659" s="4" t="s">
        <v>2723</v>
      </c>
      <c r="B659" s="4" t="s">
        <v>1907</v>
      </c>
      <c r="C659" s="4" t="s">
        <v>2724</v>
      </c>
      <c r="D659" s="1" t="s">
        <v>2725</v>
      </c>
      <c r="E659" s="5" t="s">
        <v>216</v>
      </c>
      <c r="F659" s="5" t="s">
        <v>216</v>
      </c>
      <c r="G659" s="5" t="s">
        <v>216</v>
      </c>
      <c r="H659" s="5">
        <v>0.2</v>
      </c>
      <c r="I659" s="5" t="s">
        <v>216</v>
      </c>
      <c r="J659" s="5" t="s">
        <v>216</v>
      </c>
      <c r="K659" s="5" t="s">
        <v>216</v>
      </c>
      <c r="L659" s="5" t="s">
        <v>216</v>
      </c>
      <c r="M659" s="5" t="s">
        <v>216</v>
      </c>
      <c r="N659" s="5" t="s">
        <v>216</v>
      </c>
      <c r="O659" s="5" t="s">
        <v>216</v>
      </c>
      <c r="P659" s="5" t="s">
        <v>216</v>
      </c>
      <c r="Q659" s="5">
        <v>0.2</v>
      </c>
      <c r="R659" s="5">
        <v>0.2</v>
      </c>
      <c r="S659" s="5">
        <v>0.2</v>
      </c>
      <c r="T659" s="5">
        <v>0.2</v>
      </c>
      <c r="U659" s="5">
        <v>0.2</v>
      </c>
      <c r="V659" s="5">
        <v>0.2</v>
      </c>
      <c r="W659" s="5">
        <v>0.2</v>
      </c>
    </row>
    <row r="660" spans="1:23" ht="25.5" x14ac:dyDescent="0.25">
      <c r="A660" s="4" t="s">
        <v>2726</v>
      </c>
      <c r="B660" s="4" t="s">
        <v>1907</v>
      </c>
      <c r="C660" s="4" t="s">
        <v>2727</v>
      </c>
      <c r="D660" s="1" t="s">
        <v>2728</v>
      </c>
      <c r="E660" s="5" t="s">
        <v>216</v>
      </c>
      <c r="F660" s="5" t="s">
        <v>216</v>
      </c>
      <c r="G660" s="5" t="s">
        <v>216</v>
      </c>
      <c r="H660" s="5">
        <v>0.2</v>
      </c>
      <c r="I660" s="5" t="s">
        <v>216</v>
      </c>
      <c r="J660" s="5" t="s">
        <v>216</v>
      </c>
      <c r="K660" s="5" t="s">
        <v>216</v>
      </c>
      <c r="L660" s="5" t="s">
        <v>216</v>
      </c>
      <c r="M660" s="5" t="s">
        <v>216</v>
      </c>
      <c r="N660" s="5" t="s">
        <v>216</v>
      </c>
      <c r="O660" s="5" t="s">
        <v>216</v>
      </c>
      <c r="P660" s="5" t="s">
        <v>216</v>
      </c>
      <c r="Q660" s="5">
        <v>0.2</v>
      </c>
      <c r="R660" s="5">
        <v>0.2</v>
      </c>
      <c r="S660" s="5">
        <v>0.2</v>
      </c>
      <c r="T660" s="5">
        <v>0.2</v>
      </c>
      <c r="U660" s="5">
        <v>0.2</v>
      </c>
      <c r="V660" s="5">
        <v>0.2</v>
      </c>
      <c r="W660" s="5">
        <v>0.2</v>
      </c>
    </row>
    <row r="661" spans="1:23" ht="38.25" x14ac:dyDescent="0.25">
      <c r="A661" s="4" t="s">
        <v>2729</v>
      </c>
      <c r="B661" s="4" t="s">
        <v>1907</v>
      </c>
      <c r="C661" s="4" t="s">
        <v>2730</v>
      </c>
      <c r="D661" s="1" t="s">
        <v>2731</v>
      </c>
      <c r="E661" s="5" t="s">
        <v>216</v>
      </c>
      <c r="F661" s="5" t="s">
        <v>216</v>
      </c>
      <c r="G661" s="5" t="s">
        <v>216</v>
      </c>
      <c r="H661" s="5">
        <v>0.2</v>
      </c>
      <c r="I661" s="5" t="s">
        <v>216</v>
      </c>
      <c r="J661" s="5" t="s">
        <v>216</v>
      </c>
      <c r="K661" s="5" t="s">
        <v>216</v>
      </c>
      <c r="L661" s="5" t="s">
        <v>216</v>
      </c>
      <c r="M661" s="5" t="s">
        <v>216</v>
      </c>
      <c r="N661" s="5" t="s">
        <v>216</v>
      </c>
      <c r="O661" s="5" t="s">
        <v>216</v>
      </c>
      <c r="P661" s="5" t="s">
        <v>216</v>
      </c>
      <c r="Q661" s="5">
        <v>0.2</v>
      </c>
      <c r="R661" s="5">
        <v>0.2</v>
      </c>
      <c r="S661" s="5">
        <v>0.2</v>
      </c>
      <c r="T661" s="5">
        <v>0.2</v>
      </c>
      <c r="U661" s="5">
        <v>0.2</v>
      </c>
      <c r="V661" s="5">
        <v>0.2</v>
      </c>
      <c r="W661" s="5">
        <v>0.2</v>
      </c>
    </row>
    <row r="662" spans="1:23" ht="25.5" x14ac:dyDescent="0.25">
      <c r="A662" s="4" t="s">
        <v>2732</v>
      </c>
      <c r="B662" s="4" t="s">
        <v>1907</v>
      </c>
      <c r="C662" s="4" t="s">
        <v>2733</v>
      </c>
      <c r="D662" s="1" t="s">
        <v>2734</v>
      </c>
      <c r="E662" s="5" t="s">
        <v>216</v>
      </c>
      <c r="F662" s="5" t="s">
        <v>216</v>
      </c>
      <c r="G662" s="5" t="s">
        <v>216</v>
      </c>
      <c r="H662" s="5">
        <v>0.2</v>
      </c>
      <c r="I662" s="5" t="s">
        <v>216</v>
      </c>
      <c r="J662" s="5" t="s">
        <v>216</v>
      </c>
      <c r="K662" s="5" t="s">
        <v>216</v>
      </c>
      <c r="L662" s="5" t="s">
        <v>216</v>
      </c>
      <c r="M662" s="5" t="s">
        <v>216</v>
      </c>
      <c r="N662" s="5" t="s">
        <v>216</v>
      </c>
      <c r="O662" s="5" t="s">
        <v>216</v>
      </c>
      <c r="P662" s="5" t="s">
        <v>216</v>
      </c>
      <c r="Q662" s="5">
        <v>0.2</v>
      </c>
      <c r="R662" s="5">
        <v>0.2</v>
      </c>
      <c r="S662" s="5">
        <v>0.2</v>
      </c>
      <c r="T662" s="5">
        <v>0.2</v>
      </c>
      <c r="U662" s="5">
        <v>0.2</v>
      </c>
      <c r="V662" s="5">
        <v>0.2</v>
      </c>
      <c r="W662" s="5">
        <v>0.2</v>
      </c>
    </row>
    <row r="663" spans="1:23" ht="25.5" x14ac:dyDescent="0.25">
      <c r="A663" s="4" t="s">
        <v>2735</v>
      </c>
      <c r="B663" s="4" t="s">
        <v>1907</v>
      </c>
      <c r="C663" s="4" t="s">
        <v>2736</v>
      </c>
      <c r="D663" s="1" t="s">
        <v>2737</v>
      </c>
      <c r="E663" s="5" t="s">
        <v>216</v>
      </c>
      <c r="F663" s="5" t="s">
        <v>216</v>
      </c>
      <c r="G663" s="5" t="s">
        <v>216</v>
      </c>
      <c r="H663" s="5">
        <v>0.2</v>
      </c>
      <c r="I663" s="5" t="s">
        <v>216</v>
      </c>
      <c r="J663" s="5" t="s">
        <v>216</v>
      </c>
      <c r="K663" s="5" t="s">
        <v>216</v>
      </c>
      <c r="L663" s="5" t="s">
        <v>216</v>
      </c>
      <c r="M663" s="5" t="s">
        <v>216</v>
      </c>
      <c r="N663" s="5" t="s">
        <v>216</v>
      </c>
      <c r="O663" s="5" t="s">
        <v>216</v>
      </c>
      <c r="P663" s="5" t="s">
        <v>216</v>
      </c>
      <c r="Q663" s="5">
        <v>0.2</v>
      </c>
      <c r="R663" s="5">
        <v>0.2</v>
      </c>
      <c r="S663" s="5">
        <v>0.2</v>
      </c>
      <c r="T663" s="5">
        <v>0.2</v>
      </c>
      <c r="U663" s="5">
        <v>0.2</v>
      </c>
      <c r="V663" s="5">
        <v>0.2</v>
      </c>
      <c r="W663" s="5">
        <v>0.2</v>
      </c>
    </row>
    <row r="664" spans="1:23" ht="25.5" x14ac:dyDescent="0.25">
      <c r="A664" s="4" t="s">
        <v>2738</v>
      </c>
      <c r="B664" s="4" t="s">
        <v>1907</v>
      </c>
      <c r="C664" s="4" t="s">
        <v>2739</v>
      </c>
      <c r="D664" s="1" t="s">
        <v>2740</v>
      </c>
      <c r="E664" s="5" t="s">
        <v>216</v>
      </c>
      <c r="F664" s="5" t="s">
        <v>216</v>
      </c>
      <c r="G664" s="5" t="s">
        <v>216</v>
      </c>
      <c r="H664" s="5">
        <v>0.2</v>
      </c>
      <c r="I664" s="5" t="s">
        <v>216</v>
      </c>
      <c r="J664" s="5" t="s">
        <v>216</v>
      </c>
      <c r="K664" s="5" t="s">
        <v>216</v>
      </c>
      <c r="L664" s="5" t="s">
        <v>216</v>
      </c>
      <c r="M664" s="5" t="s">
        <v>216</v>
      </c>
      <c r="N664" s="5" t="s">
        <v>216</v>
      </c>
      <c r="O664" s="5" t="s">
        <v>216</v>
      </c>
      <c r="P664" s="5" t="s">
        <v>216</v>
      </c>
      <c r="Q664" s="5">
        <v>0.2</v>
      </c>
      <c r="R664" s="5">
        <v>0.2</v>
      </c>
      <c r="S664" s="5">
        <v>0.2</v>
      </c>
      <c r="T664" s="5">
        <v>0.2</v>
      </c>
      <c r="U664" s="5">
        <v>0.2</v>
      </c>
      <c r="V664" s="5">
        <v>0.2</v>
      </c>
      <c r="W664" s="5">
        <v>0.2</v>
      </c>
    </row>
    <row r="665" spans="1:23" ht="25.5" x14ac:dyDescent="0.25">
      <c r="A665" s="4" t="s">
        <v>2741</v>
      </c>
      <c r="B665" s="4" t="s">
        <v>1907</v>
      </c>
      <c r="C665" s="4" t="s">
        <v>2742</v>
      </c>
      <c r="D665" s="1" t="s">
        <v>2743</v>
      </c>
      <c r="E665" s="5" t="s">
        <v>216</v>
      </c>
      <c r="F665" s="5" t="s">
        <v>216</v>
      </c>
      <c r="G665" s="5" t="s">
        <v>216</v>
      </c>
      <c r="H665" s="5">
        <v>0.2</v>
      </c>
      <c r="I665" s="5" t="s">
        <v>216</v>
      </c>
      <c r="J665" s="5" t="s">
        <v>216</v>
      </c>
      <c r="K665" s="5" t="s">
        <v>216</v>
      </c>
      <c r="L665" s="5" t="s">
        <v>216</v>
      </c>
      <c r="M665" s="5" t="s">
        <v>216</v>
      </c>
      <c r="N665" s="5" t="s">
        <v>216</v>
      </c>
      <c r="O665" s="5" t="s">
        <v>216</v>
      </c>
      <c r="P665" s="5" t="s">
        <v>216</v>
      </c>
      <c r="Q665" s="5">
        <v>0.2</v>
      </c>
      <c r="R665" s="5">
        <v>0.2</v>
      </c>
      <c r="S665" s="5">
        <v>0.2</v>
      </c>
      <c r="T665" s="5">
        <v>0.2</v>
      </c>
      <c r="U665" s="5">
        <v>0.2</v>
      </c>
      <c r="V665" s="5">
        <v>0.2</v>
      </c>
      <c r="W665" s="5">
        <v>0.2</v>
      </c>
    </row>
    <row r="666" spans="1:23" ht="25.5" x14ac:dyDescent="0.25">
      <c r="A666" s="4" t="s">
        <v>2744</v>
      </c>
      <c r="B666" s="4" t="s">
        <v>1907</v>
      </c>
      <c r="C666" s="4" t="s">
        <v>2745</v>
      </c>
      <c r="D666" s="1" t="s">
        <v>2746</v>
      </c>
      <c r="E666" s="5" t="s">
        <v>216</v>
      </c>
      <c r="F666" s="5" t="s">
        <v>216</v>
      </c>
      <c r="G666" s="5" t="s">
        <v>216</v>
      </c>
      <c r="H666" s="5">
        <v>0.2</v>
      </c>
      <c r="I666" s="5" t="s">
        <v>216</v>
      </c>
      <c r="J666" s="5" t="s">
        <v>216</v>
      </c>
      <c r="K666" s="5" t="s">
        <v>216</v>
      </c>
      <c r="L666" s="5" t="s">
        <v>216</v>
      </c>
      <c r="M666" s="5" t="s">
        <v>216</v>
      </c>
      <c r="N666" s="5" t="s">
        <v>216</v>
      </c>
      <c r="O666" s="5" t="s">
        <v>216</v>
      </c>
      <c r="P666" s="5" t="s">
        <v>216</v>
      </c>
      <c r="Q666" s="5">
        <v>0.2</v>
      </c>
      <c r="R666" s="5">
        <v>0.2</v>
      </c>
      <c r="S666" s="5">
        <v>0.2</v>
      </c>
      <c r="T666" s="5">
        <v>0.2</v>
      </c>
      <c r="U666" s="5">
        <v>0.2</v>
      </c>
      <c r="V666" s="5">
        <v>0.2</v>
      </c>
      <c r="W666" s="5">
        <v>0.2</v>
      </c>
    </row>
    <row r="667" spans="1:23" ht="25.5" x14ac:dyDescent="0.25">
      <c r="A667" s="4" t="s">
        <v>2747</v>
      </c>
      <c r="B667" s="4" t="s">
        <v>1907</v>
      </c>
      <c r="C667" s="4" t="s">
        <v>2748</v>
      </c>
      <c r="D667" s="1" t="s">
        <v>2749</v>
      </c>
      <c r="E667" s="5" t="s">
        <v>216</v>
      </c>
      <c r="F667" s="5" t="s">
        <v>216</v>
      </c>
      <c r="G667" s="5" t="s">
        <v>216</v>
      </c>
      <c r="H667" s="5">
        <v>0.2</v>
      </c>
      <c r="I667" s="5" t="s">
        <v>216</v>
      </c>
      <c r="J667" s="5" t="s">
        <v>216</v>
      </c>
      <c r="K667" s="5" t="s">
        <v>216</v>
      </c>
      <c r="L667" s="5" t="s">
        <v>216</v>
      </c>
      <c r="M667" s="5" t="s">
        <v>216</v>
      </c>
      <c r="N667" s="5" t="s">
        <v>216</v>
      </c>
      <c r="O667" s="5" t="s">
        <v>216</v>
      </c>
      <c r="P667" s="5" t="s">
        <v>216</v>
      </c>
      <c r="Q667" s="5">
        <v>0.2</v>
      </c>
      <c r="R667" s="5">
        <v>0.2</v>
      </c>
      <c r="S667" s="5">
        <v>0.2</v>
      </c>
      <c r="T667" s="5">
        <v>0.2</v>
      </c>
      <c r="U667" s="5">
        <v>0.2</v>
      </c>
      <c r="V667" s="5">
        <v>0.2</v>
      </c>
      <c r="W667" s="5">
        <v>0.2</v>
      </c>
    </row>
    <row r="668" spans="1:23" ht="25.5" x14ac:dyDescent="0.25">
      <c r="A668" s="4" t="s">
        <v>2750</v>
      </c>
      <c r="B668" s="4" t="s">
        <v>1907</v>
      </c>
      <c r="C668" s="4" t="s">
        <v>2751</v>
      </c>
      <c r="D668" s="1" t="s">
        <v>2752</v>
      </c>
      <c r="E668" s="5" t="s">
        <v>216</v>
      </c>
      <c r="F668" s="5" t="s">
        <v>216</v>
      </c>
      <c r="G668" s="5" t="s">
        <v>216</v>
      </c>
      <c r="H668" s="5">
        <v>0.2</v>
      </c>
      <c r="I668" s="5" t="s">
        <v>216</v>
      </c>
      <c r="J668" s="5" t="s">
        <v>216</v>
      </c>
      <c r="K668" s="5" t="s">
        <v>216</v>
      </c>
      <c r="L668" s="5" t="s">
        <v>216</v>
      </c>
      <c r="M668" s="5" t="s">
        <v>216</v>
      </c>
      <c r="N668" s="5" t="s">
        <v>216</v>
      </c>
      <c r="O668" s="5" t="s">
        <v>216</v>
      </c>
      <c r="P668" s="5" t="s">
        <v>216</v>
      </c>
      <c r="Q668" s="5">
        <v>0.2</v>
      </c>
      <c r="R668" s="5">
        <v>0.2</v>
      </c>
      <c r="S668" s="5">
        <v>0.2</v>
      </c>
      <c r="T668" s="5">
        <v>0.2</v>
      </c>
      <c r="U668" s="5">
        <v>0.2</v>
      </c>
      <c r="V668" s="5">
        <v>0.2</v>
      </c>
      <c r="W668" s="5">
        <v>0.2</v>
      </c>
    </row>
    <row r="669" spans="1:23" ht="38.25" x14ac:dyDescent="0.25">
      <c r="A669" s="4" t="s">
        <v>2753</v>
      </c>
      <c r="B669" s="4" t="s">
        <v>1907</v>
      </c>
      <c r="C669" s="4" t="s">
        <v>2754</v>
      </c>
      <c r="D669" s="1" t="s">
        <v>2755</v>
      </c>
      <c r="E669" s="5" t="s">
        <v>216</v>
      </c>
      <c r="F669" s="5" t="s">
        <v>216</v>
      </c>
      <c r="G669" s="5" t="s">
        <v>216</v>
      </c>
      <c r="H669" s="5">
        <v>0.2</v>
      </c>
      <c r="I669" s="5" t="s">
        <v>216</v>
      </c>
      <c r="J669" s="5" t="s">
        <v>216</v>
      </c>
      <c r="K669" s="5" t="s">
        <v>216</v>
      </c>
      <c r="L669" s="5" t="s">
        <v>216</v>
      </c>
      <c r="M669" s="5" t="s">
        <v>216</v>
      </c>
      <c r="N669" s="5" t="s">
        <v>216</v>
      </c>
      <c r="O669" s="5" t="s">
        <v>216</v>
      </c>
      <c r="P669" s="5" t="s">
        <v>216</v>
      </c>
      <c r="Q669" s="5">
        <v>0.2</v>
      </c>
      <c r="R669" s="5">
        <v>0.2</v>
      </c>
      <c r="S669" s="5">
        <v>0.2</v>
      </c>
      <c r="T669" s="5">
        <v>0.2</v>
      </c>
      <c r="U669" s="5">
        <v>0.2</v>
      </c>
      <c r="V669" s="5">
        <v>0.2</v>
      </c>
      <c r="W669" s="5">
        <v>0.2</v>
      </c>
    </row>
    <row r="670" spans="1:23" ht="25.5" x14ac:dyDescent="0.25">
      <c r="A670" s="4" t="s">
        <v>2756</v>
      </c>
      <c r="B670" s="4" t="s">
        <v>1907</v>
      </c>
      <c r="C670" s="4" t="s">
        <v>2757</v>
      </c>
      <c r="D670" s="1" t="s">
        <v>2758</v>
      </c>
      <c r="E670" s="5" t="s">
        <v>216</v>
      </c>
      <c r="F670" s="5" t="s">
        <v>216</v>
      </c>
      <c r="G670" s="5" t="s">
        <v>216</v>
      </c>
      <c r="H670" s="5">
        <v>0.2</v>
      </c>
      <c r="I670" s="5" t="s">
        <v>216</v>
      </c>
      <c r="J670" s="5" t="s">
        <v>216</v>
      </c>
      <c r="K670" s="5" t="s">
        <v>216</v>
      </c>
      <c r="L670" s="5" t="s">
        <v>216</v>
      </c>
      <c r="M670" s="5" t="s">
        <v>216</v>
      </c>
      <c r="N670" s="5" t="s">
        <v>216</v>
      </c>
      <c r="O670" s="5" t="s">
        <v>216</v>
      </c>
      <c r="P670" s="5" t="s">
        <v>216</v>
      </c>
      <c r="Q670" s="5">
        <v>0.2</v>
      </c>
      <c r="R670" s="5">
        <v>0.2</v>
      </c>
      <c r="S670" s="5">
        <v>0.2</v>
      </c>
      <c r="T670" s="5">
        <v>0.2</v>
      </c>
      <c r="U670" s="5">
        <v>0.2</v>
      </c>
      <c r="V670" s="5">
        <v>0.2</v>
      </c>
      <c r="W670" s="5">
        <v>0.2</v>
      </c>
    </row>
    <row r="671" spans="1:23" ht="25.5" x14ac:dyDescent="0.25">
      <c r="A671" s="4" t="s">
        <v>2759</v>
      </c>
      <c r="B671" s="4" t="s">
        <v>1907</v>
      </c>
      <c r="C671" s="4" t="s">
        <v>2760</v>
      </c>
      <c r="D671" s="1" t="s">
        <v>2761</v>
      </c>
      <c r="E671" s="5" t="s">
        <v>216</v>
      </c>
      <c r="F671" s="5" t="s">
        <v>216</v>
      </c>
      <c r="G671" s="5" t="s">
        <v>216</v>
      </c>
      <c r="H671" s="5">
        <v>0.2</v>
      </c>
      <c r="I671" s="5" t="s">
        <v>216</v>
      </c>
      <c r="J671" s="5" t="s">
        <v>216</v>
      </c>
      <c r="K671" s="5" t="s">
        <v>216</v>
      </c>
      <c r="L671" s="5" t="s">
        <v>216</v>
      </c>
      <c r="M671" s="5" t="s">
        <v>216</v>
      </c>
      <c r="N671" s="5" t="s">
        <v>216</v>
      </c>
      <c r="O671" s="5" t="s">
        <v>216</v>
      </c>
      <c r="P671" s="5" t="s">
        <v>216</v>
      </c>
      <c r="Q671" s="5">
        <v>0.2</v>
      </c>
      <c r="R671" s="5">
        <v>0.2</v>
      </c>
      <c r="S671" s="5">
        <v>0.2</v>
      </c>
      <c r="T671" s="5">
        <v>0.2</v>
      </c>
      <c r="U671" s="5">
        <v>0.2</v>
      </c>
      <c r="V671" s="5">
        <v>0.2</v>
      </c>
      <c r="W671" s="5">
        <v>0.2</v>
      </c>
    </row>
    <row r="672" spans="1:23" ht="25.5" x14ac:dyDescent="0.25">
      <c r="A672" s="4" t="s">
        <v>2762</v>
      </c>
      <c r="B672" s="4" t="s">
        <v>1907</v>
      </c>
      <c r="C672" s="4" t="s">
        <v>2763</v>
      </c>
      <c r="D672" s="1" t="s">
        <v>2764</v>
      </c>
      <c r="E672" s="5" t="s">
        <v>216</v>
      </c>
      <c r="F672" s="5" t="s">
        <v>216</v>
      </c>
      <c r="G672" s="5" t="s">
        <v>216</v>
      </c>
      <c r="H672" s="5">
        <v>0.2</v>
      </c>
      <c r="I672" s="5" t="s">
        <v>216</v>
      </c>
      <c r="J672" s="5" t="s">
        <v>216</v>
      </c>
      <c r="K672" s="5" t="s">
        <v>216</v>
      </c>
      <c r="L672" s="5" t="s">
        <v>216</v>
      </c>
      <c r="M672" s="5" t="s">
        <v>216</v>
      </c>
      <c r="N672" s="5" t="s">
        <v>216</v>
      </c>
      <c r="O672" s="5" t="s">
        <v>216</v>
      </c>
      <c r="P672" s="5" t="s">
        <v>216</v>
      </c>
      <c r="Q672" s="5">
        <v>0.2</v>
      </c>
      <c r="R672" s="5">
        <v>0.2</v>
      </c>
      <c r="S672" s="5">
        <v>0.2</v>
      </c>
      <c r="T672" s="5">
        <v>0.2</v>
      </c>
      <c r="U672" s="5">
        <v>0.2</v>
      </c>
      <c r="V672" s="5">
        <v>0.2</v>
      </c>
      <c r="W672" s="5">
        <v>0.2</v>
      </c>
    </row>
    <row r="673" spans="1:23" ht="25.5" x14ac:dyDescent="0.25">
      <c r="A673" s="4" t="s">
        <v>2765</v>
      </c>
      <c r="B673" s="4" t="s">
        <v>1907</v>
      </c>
      <c r="C673" s="4" t="s">
        <v>2766</v>
      </c>
      <c r="D673" s="1" t="s">
        <v>2767</v>
      </c>
      <c r="E673" s="5" t="s">
        <v>216</v>
      </c>
      <c r="F673" s="5" t="s">
        <v>216</v>
      </c>
      <c r="G673" s="5" t="s">
        <v>216</v>
      </c>
      <c r="H673" s="5">
        <v>0.2</v>
      </c>
      <c r="I673" s="5" t="s">
        <v>216</v>
      </c>
      <c r="J673" s="5" t="s">
        <v>216</v>
      </c>
      <c r="K673" s="5" t="s">
        <v>216</v>
      </c>
      <c r="L673" s="5" t="s">
        <v>216</v>
      </c>
      <c r="M673" s="5" t="s">
        <v>216</v>
      </c>
      <c r="N673" s="5" t="s">
        <v>216</v>
      </c>
      <c r="O673" s="5" t="s">
        <v>216</v>
      </c>
      <c r="P673" s="5" t="s">
        <v>216</v>
      </c>
      <c r="Q673" s="5">
        <v>0.2</v>
      </c>
      <c r="R673" s="5">
        <v>0.2</v>
      </c>
      <c r="S673" s="5">
        <v>0.2</v>
      </c>
      <c r="T673" s="5">
        <v>0.2</v>
      </c>
      <c r="U673" s="5">
        <v>0.2</v>
      </c>
      <c r="V673" s="5">
        <v>0.2</v>
      </c>
      <c r="W673" s="5">
        <v>0.2</v>
      </c>
    </row>
    <row r="674" spans="1:23" ht="25.5" x14ac:dyDescent="0.25">
      <c r="A674" s="4" t="s">
        <v>2768</v>
      </c>
      <c r="B674" s="4" t="s">
        <v>1907</v>
      </c>
      <c r="C674" s="4" t="s">
        <v>2769</v>
      </c>
      <c r="D674" s="1" t="s">
        <v>2770</v>
      </c>
      <c r="E674" s="5" t="s">
        <v>216</v>
      </c>
      <c r="F674" s="5" t="s">
        <v>216</v>
      </c>
      <c r="G674" s="5" t="s">
        <v>216</v>
      </c>
      <c r="H674" s="5">
        <v>0.2</v>
      </c>
      <c r="I674" s="5" t="s">
        <v>216</v>
      </c>
      <c r="J674" s="5" t="s">
        <v>216</v>
      </c>
      <c r="K674" s="5" t="s">
        <v>216</v>
      </c>
      <c r="L674" s="5" t="s">
        <v>216</v>
      </c>
      <c r="M674" s="5" t="s">
        <v>216</v>
      </c>
      <c r="N674" s="5" t="s">
        <v>216</v>
      </c>
      <c r="O674" s="5" t="s">
        <v>216</v>
      </c>
      <c r="P674" s="5" t="s">
        <v>216</v>
      </c>
      <c r="Q674" s="5">
        <v>0.2</v>
      </c>
      <c r="R674" s="5">
        <v>0.2</v>
      </c>
      <c r="S674" s="5">
        <v>0.2</v>
      </c>
      <c r="T674" s="5">
        <v>0.2</v>
      </c>
      <c r="U674" s="5">
        <v>0.2</v>
      </c>
      <c r="V674" s="5">
        <v>0.2</v>
      </c>
      <c r="W674" s="5">
        <v>0.2</v>
      </c>
    </row>
    <row r="675" spans="1:23" ht="25.5" x14ac:dyDescent="0.25">
      <c r="A675" s="4" t="s">
        <v>2771</v>
      </c>
      <c r="B675" s="4" t="s">
        <v>1907</v>
      </c>
      <c r="C675" s="4" t="s">
        <v>2772</v>
      </c>
      <c r="D675" s="1" t="s">
        <v>2773</v>
      </c>
      <c r="E675" s="5" t="s">
        <v>216</v>
      </c>
      <c r="F675" s="5" t="s">
        <v>216</v>
      </c>
      <c r="G675" s="5" t="s">
        <v>216</v>
      </c>
      <c r="H675" s="5">
        <v>0.2</v>
      </c>
      <c r="I675" s="5" t="s">
        <v>216</v>
      </c>
      <c r="J675" s="5" t="s">
        <v>216</v>
      </c>
      <c r="K675" s="5" t="s">
        <v>216</v>
      </c>
      <c r="L675" s="5" t="s">
        <v>216</v>
      </c>
      <c r="M675" s="5" t="s">
        <v>216</v>
      </c>
      <c r="N675" s="5" t="s">
        <v>216</v>
      </c>
      <c r="O675" s="5" t="s">
        <v>216</v>
      </c>
      <c r="P675" s="5" t="s">
        <v>216</v>
      </c>
      <c r="Q675" s="5">
        <v>0.2</v>
      </c>
      <c r="R675" s="5">
        <v>0.2</v>
      </c>
      <c r="S675" s="5">
        <v>0.2</v>
      </c>
      <c r="T675" s="5">
        <v>0.2</v>
      </c>
      <c r="U675" s="5">
        <v>0.2</v>
      </c>
      <c r="V675" s="5">
        <v>0.2</v>
      </c>
      <c r="W675" s="5">
        <v>0.2</v>
      </c>
    </row>
    <row r="676" spans="1:23" ht="25.5" x14ac:dyDescent="0.25">
      <c r="A676" s="4" t="s">
        <v>2774</v>
      </c>
      <c r="B676" s="4" t="s">
        <v>1907</v>
      </c>
      <c r="C676" s="4" t="s">
        <v>2775</v>
      </c>
      <c r="D676" s="1" t="s">
        <v>2776</v>
      </c>
      <c r="E676" s="5" t="s">
        <v>216</v>
      </c>
      <c r="F676" s="5" t="s">
        <v>216</v>
      </c>
      <c r="G676" s="5" t="s">
        <v>216</v>
      </c>
      <c r="H676" s="5">
        <v>0</v>
      </c>
      <c r="I676" s="5" t="s">
        <v>216</v>
      </c>
      <c r="J676" s="5" t="s">
        <v>216</v>
      </c>
      <c r="K676" s="5" t="s">
        <v>216</v>
      </c>
      <c r="L676" s="5" t="s">
        <v>216</v>
      </c>
      <c r="M676" s="5" t="s">
        <v>216</v>
      </c>
      <c r="N676" s="5" t="s">
        <v>216</v>
      </c>
      <c r="O676" s="5" t="s">
        <v>216</v>
      </c>
      <c r="P676" s="5" t="s">
        <v>216</v>
      </c>
      <c r="Q676" s="5">
        <v>0</v>
      </c>
      <c r="R676" s="5">
        <v>0</v>
      </c>
      <c r="S676" s="5">
        <v>0</v>
      </c>
      <c r="T676" s="5">
        <v>0</v>
      </c>
      <c r="U676" s="5">
        <v>0</v>
      </c>
      <c r="V676" s="5">
        <v>0</v>
      </c>
      <c r="W676" s="5">
        <v>0</v>
      </c>
    </row>
    <row r="677" spans="1:23" ht="25.5" x14ac:dyDescent="0.25">
      <c r="A677" s="4" t="s">
        <v>2777</v>
      </c>
      <c r="B677" s="4" t="s">
        <v>1907</v>
      </c>
      <c r="C677" s="4" t="s">
        <v>2778</v>
      </c>
      <c r="D677" s="1" t="s">
        <v>2779</v>
      </c>
      <c r="E677" s="5" t="s">
        <v>216</v>
      </c>
      <c r="F677" s="5" t="s">
        <v>216</v>
      </c>
      <c r="G677" s="5" t="s">
        <v>216</v>
      </c>
      <c r="H677" s="5">
        <v>0</v>
      </c>
      <c r="I677" s="5" t="s">
        <v>216</v>
      </c>
      <c r="J677" s="5" t="s">
        <v>216</v>
      </c>
      <c r="K677" s="5" t="s">
        <v>216</v>
      </c>
      <c r="L677" s="5" t="s">
        <v>216</v>
      </c>
      <c r="M677" s="5" t="s">
        <v>216</v>
      </c>
      <c r="N677" s="5" t="s">
        <v>216</v>
      </c>
      <c r="O677" s="5" t="s">
        <v>216</v>
      </c>
      <c r="P677" s="5" t="s">
        <v>216</v>
      </c>
      <c r="Q677" s="5">
        <v>0</v>
      </c>
      <c r="R677" s="5">
        <v>0</v>
      </c>
      <c r="S677" s="5">
        <v>0</v>
      </c>
      <c r="T677" s="5">
        <v>0</v>
      </c>
      <c r="U677" s="5">
        <v>0</v>
      </c>
      <c r="V677" s="5">
        <v>0</v>
      </c>
      <c r="W677" s="5">
        <v>0</v>
      </c>
    </row>
    <row r="678" spans="1:23" ht="25.5" x14ac:dyDescent="0.25">
      <c r="A678" s="4" t="s">
        <v>2780</v>
      </c>
      <c r="B678" s="4" t="s">
        <v>1907</v>
      </c>
      <c r="C678" s="4" t="s">
        <v>2781</v>
      </c>
      <c r="D678" s="1" t="s">
        <v>2782</v>
      </c>
      <c r="E678" s="5" t="s">
        <v>216</v>
      </c>
      <c r="F678" s="5" t="s">
        <v>216</v>
      </c>
      <c r="G678" s="5" t="s">
        <v>216</v>
      </c>
      <c r="H678" s="5">
        <v>0</v>
      </c>
      <c r="I678" s="5" t="s">
        <v>216</v>
      </c>
      <c r="J678" s="5" t="s">
        <v>216</v>
      </c>
      <c r="K678" s="5" t="s">
        <v>216</v>
      </c>
      <c r="L678" s="5" t="s">
        <v>216</v>
      </c>
      <c r="M678" s="5" t="s">
        <v>216</v>
      </c>
      <c r="N678" s="5" t="s">
        <v>216</v>
      </c>
      <c r="O678" s="5" t="s">
        <v>216</v>
      </c>
      <c r="P678" s="5" t="s">
        <v>216</v>
      </c>
      <c r="Q678" s="5">
        <v>0</v>
      </c>
      <c r="R678" s="5">
        <v>0</v>
      </c>
      <c r="S678" s="5">
        <v>0</v>
      </c>
      <c r="T678" s="5">
        <v>0</v>
      </c>
      <c r="U678" s="5">
        <v>0</v>
      </c>
      <c r="V678" s="5">
        <v>0</v>
      </c>
      <c r="W678" s="5">
        <v>0</v>
      </c>
    </row>
    <row r="679" spans="1:23" ht="25.5" x14ac:dyDescent="0.25">
      <c r="A679" s="4" t="s">
        <v>2783</v>
      </c>
      <c r="B679" s="4" t="s">
        <v>1907</v>
      </c>
      <c r="C679" s="4" t="s">
        <v>2784</v>
      </c>
      <c r="D679" s="1" t="s">
        <v>2785</v>
      </c>
      <c r="E679" s="5" t="s">
        <v>216</v>
      </c>
      <c r="F679" s="5" t="s">
        <v>216</v>
      </c>
      <c r="G679" s="5" t="s">
        <v>216</v>
      </c>
      <c r="H679" s="5">
        <v>0</v>
      </c>
      <c r="I679" s="5" t="s">
        <v>216</v>
      </c>
      <c r="J679" s="5" t="s">
        <v>216</v>
      </c>
      <c r="K679" s="5" t="s">
        <v>216</v>
      </c>
      <c r="L679" s="5" t="s">
        <v>216</v>
      </c>
      <c r="M679" s="5" t="s">
        <v>216</v>
      </c>
      <c r="N679" s="5" t="s">
        <v>216</v>
      </c>
      <c r="O679" s="5" t="s">
        <v>216</v>
      </c>
      <c r="P679" s="5" t="s">
        <v>216</v>
      </c>
      <c r="Q679" s="5">
        <v>0</v>
      </c>
      <c r="R679" s="5">
        <v>0</v>
      </c>
      <c r="S679" s="5">
        <v>0</v>
      </c>
      <c r="T679" s="5">
        <v>0</v>
      </c>
      <c r="U679" s="5">
        <v>0</v>
      </c>
      <c r="V679" s="5">
        <v>0</v>
      </c>
      <c r="W679" s="5">
        <v>0</v>
      </c>
    </row>
    <row r="680" spans="1:23" ht="25.5" x14ac:dyDescent="0.25">
      <c r="A680" s="4" t="s">
        <v>2786</v>
      </c>
      <c r="B680" s="4" t="s">
        <v>1907</v>
      </c>
      <c r="C680" s="4" t="s">
        <v>2787</v>
      </c>
      <c r="D680" s="1" t="s">
        <v>2788</v>
      </c>
      <c r="E680" s="5" t="s">
        <v>216</v>
      </c>
      <c r="F680" s="5" t="s">
        <v>216</v>
      </c>
      <c r="G680" s="5" t="s">
        <v>216</v>
      </c>
      <c r="H680" s="5">
        <v>0</v>
      </c>
      <c r="I680" s="5" t="s">
        <v>216</v>
      </c>
      <c r="J680" s="5" t="s">
        <v>216</v>
      </c>
      <c r="K680" s="5" t="s">
        <v>216</v>
      </c>
      <c r="L680" s="5" t="s">
        <v>216</v>
      </c>
      <c r="M680" s="5" t="s">
        <v>216</v>
      </c>
      <c r="N680" s="5" t="s">
        <v>216</v>
      </c>
      <c r="O680" s="5" t="s">
        <v>216</v>
      </c>
      <c r="P680" s="5" t="s">
        <v>216</v>
      </c>
      <c r="Q680" s="5">
        <v>0</v>
      </c>
      <c r="R680" s="5">
        <v>0</v>
      </c>
      <c r="S680" s="5">
        <v>0</v>
      </c>
      <c r="T680" s="5">
        <v>0</v>
      </c>
      <c r="U680" s="5">
        <v>0</v>
      </c>
      <c r="V680" s="5">
        <v>0</v>
      </c>
      <c r="W680" s="5">
        <v>0</v>
      </c>
    </row>
    <row r="681" spans="1:23" ht="25.5" x14ac:dyDescent="0.25">
      <c r="A681" s="4" t="s">
        <v>2789</v>
      </c>
      <c r="B681" s="4" t="s">
        <v>1907</v>
      </c>
      <c r="C681" s="4" t="s">
        <v>2790</v>
      </c>
      <c r="D681" s="1" t="s">
        <v>2791</v>
      </c>
      <c r="E681" s="5" t="s">
        <v>216</v>
      </c>
      <c r="F681" s="5" t="s">
        <v>216</v>
      </c>
      <c r="G681" s="5" t="s">
        <v>216</v>
      </c>
      <c r="H681" s="5">
        <v>0</v>
      </c>
      <c r="I681" s="5" t="s">
        <v>216</v>
      </c>
      <c r="J681" s="5" t="s">
        <v>216</v>
      </c>
      <c r="K681" s="5" t="s">
        <v>216</v>
      </c>
      <c r="L681" s="5" t="s">
        <v>216</v>
      </c>
      <c r="M681" s="5" t="s">
        <v>216</v>
      </c>
      <c r="N681" s="5" t="s">
        <v>216</v>
      </c>
      <c r="O681" s="5" t="s">
        <v>216</v>
      </c>
      <c r="P681" s="5" t="s">
        <v>216</v>
      </c>
      <c r="Q681" s="5">
        <v>0</v>
      </c>
      <c r="R681" s="5">
        <v>0</v>
      </c>
      <c r="S681" s="5">
        <v>0</v>
      </c>
      <c r="T681" s="5">
        <v>0</v>
      </c>
      <c r="U681" s="5">
        <v>0</v>
      </c>
      <c r="V681" s="5">
        <v>0</v>
      </c>
      <c r="W681" s="5">
        <v>0</v>
      </c>
    </row>
    <row r="682" spans="1:23" ht="25.5" x14ac:dyDescent="0.25">
      <c r="A682" s="4" t="s">
        <v>2792</v>
      </c>
      <c r="B682" s="4" t="s">
        <v>1907</v>
      </c>
      <c r="C682" s="4" t="s">
        <v>2793</v>
      </c>
      <c r="D682" s="1" t="s">
        <v>2794</v>
      </c>
      <c r="E682" s="5" t="s">
        <v>216</v>
      </c>
      <c r="F682" s="5" t="s">
        <v>216</v>
      </c>
      <c r="G682" s="5" t="s">
        <v>216</v>
      </c>
      <c r="H682" s="5">
        <v>0</v>
      </c>
      <c r="I682" s="5" t="s">
        <v>216</v>
      </c>
      <c r="J682" s="5" t="s">
        <v>216</v>
      </c>
      <c r="K682" s="5" t="s">
        <v>216</v>
      </c>
      <c r="L682" s="5" t="s">
        <v>216</v>
      </c>
      <c r="M682" s="5" t="s">
        <v>216</v>
      </c>
      <c r="N682" s="5" t="s">
        <v>216</v>
      </c>
      <c r="O682" s="5" t="s">
        <v>216</v>
      </c>
      <c r="P682" s="5" t="s">
        <v>216</v>
      </c>
      <c r="Q682" s="5">
        <v>0</v>
      </c>
      <c r="R682" s="5">
        <v>0</v>
      </c>
      <c r="S682" s="5">
        <v>0</v>
      </c>
      <c r="T682" s="5">
        <v>0</v>
      </c>
      <c r="U682" s="5">
        <v>0</v>
      </c>
      <c r="V682" s="5">
        <v>0</v>
      </c>
      <c r="W682" s="5">
        <v>0</v>
      </c>
    </row>
    <row r="683" spans="1:23" ht="25.5" x14ac:dyDescent="0.25">
      <c r="A683" s="4" t="s">
        <v>2795</v>
      </c>
      <c r="B683" s="4" t="s">
        <v>1907</v>
      </c>
      <c r="C683" s="4" t="s">
        <v>2796</v>
      </c>
      <c r="D683" s="1" t="s">
        <v>2797</v>
      </c>
      <c r="E683" s="5" t="s">
        <v>216</v>
      </c>
      <c r="F683" s="5" t="s">
        <v>216</v>
      </c>
      <c r="G683" s="5" t="s">
        <v>216</v>
      </c>
      <c r="H683" s="5">
        <v>0</v>
      </c>
      <c r="I683" s="5" t="s">
        <v>216</v>
      </c>
      <c r="J683" s="5" t="s">
        <v>216</v>
      </c>
      <c r="K683" s="5" t="s">
        <v>216</v>
      </c>
      <c r="L683" s="5" t="s">
        <v>216</v>
      </c>
      <c r="M683" s="5" t="s">
        <v>216</v>
      </c>
      <c r="N683" s="5" t="s">
        <v>216</v>
      </c>
      <c r="O683" s="5" t="s">
        <v>216</v>
      </c>
      <c r="P683" s="5" t="s">
        <v>216</v>
      </c>
      <c r="Q683" s="5">
        <v>0</v>
      </c>
      <c r="R683" s="5">
        <v>0</v>
      </c>
      <c r="S683" s="5">
        <v>0</v>
      </c>
      <c r="T683" s="5">
        <v>0</v>
      </c>
      <c r="U683" s="5">
        <v>0</v>
      </c>
      <c r="V683" s="5">
        <v>0</v>
      </c>
      <c r="W683" s="5">
        <v>0</v>
      </c>
    </row>
    <row r="684" spans="1:23" ht="25.5" x14ac:dyDescent="0.25">
      <c r="A684" s="4" t="s">
        <v>2798</v>
      </c>
      <c r="B684" s="4" t="s">
        <v>1907</v>
      </c>
      <c r="C684" s="4" t="s">
        <v>2799</v>
      </c>
      <c r="D684" s="1" t="s">
        <v>2800</v>
      </c>
      <c r="E684" s="5" t="s">
        <v>216</v>
      </c>
      <c r="F684" s="5" t="s">
        <v>216</v>
      </c>
      <c r="G684" s="5" t="s">
        <v>216</v>
      </c>
      <c r="H684" s="5">
        <v>0.2</v>
      </c>
      <c r="I684" s="5" t="s">
        <v>216</v>
      </c>
      <c r="J684" s="5" t="s">
        <v>216</v>
      </c>
      <c r="K684" s="5" t="s">
        <v>216</v>
      </c>
      <c r="L684" s="5" t="s">
        <v>216</v>
      </c>
      <c r="M684" s="5" t="s">
        <v>216</v>
      </c>
      <c r="N684" s="5" t="s">
        <v>216</v>
      </c>
      <c r="O684" s="5" t="s">
        <v>216</v>
      </c>
      <c r="P684" s="5" t="s">
        <v>216</v>
      </c>
      <c r="Q684" s="5">
        <v>0.2</v>
      </c>
      <c r="R684" s="5">
        <v>0.2</v>
      </c>
      <c r="S684" s="5">
        <v>0.2</v>
      </c>
      <c r="T684" s="5">
        <v>0.2</v>
      </c>
      <c r="U684" s="5">
        <v>0.2</v>
      </c>
      <c r="V684" s="5">
        <v>0.2</v>
      </c>
      <c r="W684" s="5">
        <v>0.2</v>
      </c>
    </row>
    <row r="685" spans="1:23" ht="25.5" x14ac:dyDescent="0.25">
      <c r="A685" s="4" t="s">
        <v>2801</v>
      </c>
      <c r="B685" s="4" t="s">
        <v>1907</v>
      </c>
      <c r="C685" s="4" t="s">
        <v>2802</v>
      </c>
      <c r="D685" s="1" t="s">
        <v>2803</v>
      </c>
      <c r="E685" s="5" t="s">
        <v>216</v>
      </c>
      <c r="F685" s="5" t="s">
        <v>216</v>
      </c>
      <c r="G685" s="5" t="s">
        <v>216</v>
      </c>
      <c r="H685" s="5">
        <v>0.2</v>
      </c>
      <c r="I685" s="5" t="s">
        <v>216</v>
      </c>
      <c r="J685" s="5" t="s">
        <v>216</v>
      </c>
      <c r="K685" s="5" t="s">
        <v>216</v>
      </c>
      <c r="L685" s="5" t="s">
        <v>216</v>
      </c>
      <c r="M685" s="5" t="s">
        <v>216</v>
      </c>
      <c r="N685" s="5" t="s">
        <v>216</v>
      </c>
      <c r="O685" s="5" t="s">
        <v>216</v>
      </c>
      <c r="P685" s="5" t="s">
        <v>216</v>
      </c>
      <c r="Q685" s="5">
        <v>0.2</v>
      </c>
      <c r="R685" s="5">
        <v>0.2</v>
      </c>
      <c r="S685" s="5">
        <v>0.2</v>
      </c>
      <c r="T685" s="5">
        <v>0.2</v>
      </c>
      <c r="U685" s="5">
        <v>0.2</v>
      </c>
      <c r="V685" s="5">
        <v>0</v>
      </c>
      <c r="W685" s="5">
        <v>0</v>
      </c>
    </row>
    <row r="686" spans="1:23" ht="25.5" x14ac:dyDescent="0.25">
      <c r="A686" s="4" t="s">
        <v>2804</v>
      </c>
      <c r="B686" s="4" t="s">
        <v>1907</v>
      </c>
      <c r="C686" s="4" t="s">
        <v>2805</v>
      </c>
      <c r="D686" s="1" t="s">
        <v>2806</v>
      </c>
      <c r="E686" s="5" t="s">
        <v>216</v>
      </c>
      <c r="F686" s="5" t="s">
        <v>216</v>
      </c>
      <c r="G686" s="5" t="s">
        <v>216</v>
      </c>
      <c r="H686" s="5">
        <v>0.2</v>
      </c>
      <c r="I686" s="5" t="s">
        <v>216</v>
      </c>
      <c r="J686" s="5" t="s">
        <v>216</v>
      </c>
      <c r="K686" s="5" t="s">
        <v>216</v>
      </c>
      <c r="L686" s="5" t="s">
        <v>216</v>
      </c>
      <c r="M686" s="5" t="s">
        <v>216</v>
      </c>
      <c r="N686" s="5" t="s">
        <v>216</v>
      </c>
      <c r="O686" s="5" t="s">
        <v>216</v>
      </c>
      <c r="P686" s="5" t="s">
        <v>216</v>
      </c>
      <c r="Q686" s="5">
        <v>0.2</v>
      </c>
      <c r="R686" s="5">
        <v>0.2</v>
      </c>
      <c r="S686" s="5">
        <v>0.2</v>
      </c>
      <c r="T686" s="5">
        <v>0.2</v>
      </c>
      <c r="U686" s="5">
        <v>0.2</v>
      </c>
      <c r="V686" s="5">
        <v>0</v>
      </c>
      <c r="W686" s="5">
        <v>0</v>
      </c>
    </row>
    <row r="687" spans="1:23" ht="25.5" x14ac:dyDescent="0.25">
      <c r="A687" s="4" t="s">
        <v>2807</v>
      </c>
      <c r="B687" s="4" t="s">
        <v>1907</v>
      </c>
      <c r="C687" s="4" t="s">
        <v>2808</v>
      </c>
      <c r="D687" s="1" t="s">
        <v>2809</v>
      </c>
      <c r="E687" s="5" t="s">
        <v>216</v>
      </c>
      <c r="F687" s="5" t="s">
        <v>216</v>
      </c>
      <c r="G687" s="5" t="s">
        <v>216</v>
      </c>
      <c r="H687" s="5">
        <v>0.2</v>
      </c>
      <c r="I687" s="5" t="s">
        <v>216</v>
      </c>
      <c r="J687" s="5" t="s">
        <v>216</v>
      </c>
      <c r="K687" s="5" t="s">
        <v>216</v>
      </c>
      <c r="L687" s="5" t="s">
        <v>216</v>
      </c>
      <c r="M687" s="5" t="s">
        <v>216</v>
      </c>
      <c r="N687" s="5" t="s">
        <v>216</v>
      </c>
      <c r="O687" s="5" t="s">
        <v>216</v>
      </c>
      <c r="P687" s="5" t="s">
        <v>216</v>
      </c>
      <c r="Q687" s="5">
        <v>0.2</v>
      </c>
      <c r="R687" s="5">
        <v>0.2</v>
      </c>
      <c r="S687" s="5">
        <v>0.2</v>
      </c>
      <c r="T687" s="5">
        <v>0.2</v>
      </c>
      <c r="U687" s="5">
        <v>0.2</v>
      </c>
      <c r="V687" s="5">
        <v>0.2</v>
      </c>
      <c r="W687" s="5">
        <v>0.2</v>
      </c>
    </row>
    <row r="688" spans="1:23" x14ac:dyDescent="0.25">
      <c r="A688" s="4" t="s">
        <v>2810</v>
      </c>
      <c r="B688" s="4" t="s">
        <v>1907</v>
      </c>
      <c r="C688" s="4" t="s">
        <v>2811</v>
      </c>
      <c r="D688" s="1" t="s">
        <v>1939</v>
      </c>
      <c r="E688" s="5" t="s">
        <v>216</v>
      </c>
      <c r="F688" s="5" t="s">
        <v>216</v>
      </c>
      <c r="G688" s="5" t="s">
        <v>216</v>
      </c>
      <c r="H688" s="5">
        <v>1</v>
      </c>
      <c r="I688" s="5" t="s">
        <v>216</v>
      </c>
      <c r="J688" s="5" t="s">
        <v>216</v>
      </c>
      <c r="K688" s="5" t="s">
        <v>216</v>
      </c>
      <c r="L688" s="5" t="s">
        <v>216</v>
      </c>
      <c r="M688" s="5" t="s">
        <v>216</v>
      </c>
      <c r="N688" s="5" t="s">
        <v>216</v>
      </c>
      <c r="O688" s="5" t="s">
        <v>216</v>
      </c>
      <c r="P688" s="5" t="s">
        <v>216</v>
      </c>
      <c r="Q688" s="5">
        <v>1</v>
      </c>
      <c r="R688" s="5">
        <v>1</v>
      </c>
      <c r="S688" s="5">
        <v>1</v>
      </c>
      <c r="T688" s="5">
        <v>1</v>
      </c>
      <c r="U688" s="5">
        <v>1</v>
      </c>
      <c r="V688" s="5">
        <v>1</v>
      </c>
      <c r="W688" s="5">
        <v>1</v>
      </c>
    </row>
    <row r="689" spans="1:23" ht="25.5" x14ac:dyDescent="0.25">
      <c r="A689" s="4" t="s">
        <v>2812</v>
      </c>
      <c r="B689" s="4" t="s">
        <v>1907</v>
      </c>
      <c r="C689" s="4" t="s">
        <v>2813</v>
      </c>
      <c r="D689" s="1" t="s">
        <v>1942</v>
      </c>
      <c r="E689" s="5" t="s">
        <v>216</v>
      </c>
      <c r="F689" s="5" t="s">
        <v>216</v>
      </c>
      <c r="G689" s="5" t="s">
        <v>216</v>
      </c>
      <c r="H689" s="5">
        <v>1</v>
      </c>
      <c r="I689" s="5" t="s">
        <v>216</v>
      </c>
      <c r="J689" s="5" t="s">
        <v>216</v>
      </c>
      <c r="K689" s="5" t="s">
        <v>216</v>
      </c>
      <c r="L689" s="5" t="s">
        <v>216</v>
      </c>
      <c r="M689" s="5" t="s">
        <v>216</v>
      </c>
      <c r="N689" s="5" t="s">
        <v>216</v>
      </c>
      <c r="O689" s="5" t="s">
        <v>216</v>
      </c>
      <c r="P689" s="5" t="s">
        <v>216</v>
      </c>
      <c r="Q689" s="5">
        <v>1</v>
      </c>
      <c r="R689" s="5">
        <v>1</v>
      </c>
      <c r="S689" s="5">
        <v>1</v>
      </c>
      <c r="T689" s="5">
        <v>1</v>
      </c>
      <c r="U689" s="5">
        <v>1</v>
      </c>
      <c r="V689" s="5">
        <v>1</v>
      </c>
      <c r="W689" s="5">
        <v>1</v>
      </c>
    </row>
    <row r="690" spans="1:23" ht="25.5" x14ac:dyDescent="0.25">
      <c r="A690" s="4" t="s">
        <v>2814</v>
      </c>
      <c r="B690" s="4" t="s">
        <v>1907</v>
      </c>
      <c r="C690" s="4" t="s">
        <v>2815</v>
      </c>
      <c r="D690" s="1" t="s">
        <v>1945</v>
      </c>
      <c r="E690" s="5" t="s">
        <v>216</v>
      </c>
      <c r="F690" s="5" t="s">
        <v>216</v>
      </c>
      <c r="G690" s="5" t="s">
        <v>216</v>
      </c>
      <c r="H690" s="5">
        <v>1</v>
      </c>
      <c r="I690" s="5" t="s">
        <v>216</v>
      </c>
      <c r="J690" s="5" t="s">
        <v>216</v>
      </c>
      <c r="K690" s="5" t="s">
        <v>216</v>
      </c>
      <c r="L690" s="5" t="s">
        <v>216</v>
      </c>
      <c r="M690" s="5" t="s">
        <v>216</v>
      </c>
      <c r="N690" s="5" t="s">
        <v>216</v>
      </c>
      <c r="O690" s="5" t="s">
        <v>216</v>
      </c>
      <c r="P690" s="5" t="s">
        <v>216</v>
      </c>
      <c r="Q690" s="5">
        <v>1</v>
      </c>
      <c r="R690" s="5">
        <v>1</v>
      </c>
      <c r="S690" s="5">
        <v>1</v>
      </c>
      <c r="T690" s="5">
        <v>1</v>
      </c>
      <c r="U690" s="5">
        <v>1</v>
      </c>
      <c r="V690" s="5">
        <v>1</v>
      </c>
      <c r="W690" s="5">
        <v>1</v>
      </c>
    </row>
    <row r="691" spans="1:23" ht="25.5" x14ac:dyDescent="0.25">
      <c r="A691" s="4" t="s">
        <v>2816</v>
      </c>
      <c r="B691" s="4" t="s">
        <v>1907</v>
      </c>
      <c r="C691" s="4" t="s">
        <v>2817</v>
      </c>
      <c r="D691" s="1" t="s">
        <v>1948</v>
      </c>
      <c r="E691" s="5" t="s">
        <v>216</v>
      </c>
      <c r="F691" s="5" t="s">
        <v>216</v>
      </c>
      <c r="G691" s="5" t="s">
        <v>216</v>
      </c>
      <c r="H691" s="5">
        <v>1</v>
      </c>
      <c r="I691" s="5" t="s">
        <v>216</v>
      </c>
      <c r="J691" s="5" t="s">
        <v>216</v>
      </c>
      <c r="K691" s="5" t="s">
        <v>216</v>
      </c>
      <c r="L691" s="5" t="s">
        <v>216</v>
      </c>
      <c r="M691" s="5" t="s">
        <v>216</v>
      </c>
      <c r="N691" s="5" t="s">
        <v>216</v>
      </c>
      <c r="O691" s="5" t="s">
        <v>216</v>
      </c>
      <c r="P691" s="5" t="s">
        <v>216</v>
      </c>
      <c r="Q691" s="5">
        <v>1</v>
      </c>
      <c r="R691" s="5">
        <v>1</v>
      </c>
      <c r="S691" s="5">
        <v>1</v>
      </c>
      <c r="T691" s="5">
        <v>1</v>
      </c>
      <c r="U691" s="5">
        <v>1</v>
      </c>
      <c r="V691" s="5">
        <v>1</v>
      </c>
      <c r="W691" s="5">
        <v>1</v>
      </c>
    </row>
    <row r="692" spans="1:23" ht="25.5" x14ac:dyDescent="0.25">
      <c r="A692" s="4" t="s">
        <v>2818</v>
      </c>
      <c r="B692" s="4" t="s">
        <v>1907</v>
      </c>
      <c r="C692" s="4" t="s">
        <v>2819</v>
      </c>
      <c r="D692" s="1" t="s">
        <v>1951</v>
      </c>
      <c r="E692" s="5" t="s">
        <v>216</v>
      </c>
      <c r="F692" s="5" t="s">
        <v>216</v>
      </c>
      <c r="G692" s="5" t="s">
        <v>216</v>
      </c>
      <c r="H692" s="5">
        <v>1</v>
      </c>
      <c r="I692" s="5" t="s">
        <v>216</v>
      </c>
      <c r="J692" s="5" t="s">
        <v>216</v>
      </c>
      <c r="K692" s="5" t="s">
        <v>216</v>
      </c>
      <c r="L692" s="5" t="s">
        <v>216</v>
      </c>
      <c r="M692" s="5" t="s">
        <v>216</v>
      </c>
      <c r="N692" s="5" t="s">
        <v>216</v>
      </c>
      <c r="O692" s="5" t="s">
        <v>216</v>
      </c>
      <c r="P692" s="5" t="s">
        <v>216</v>
      </c>
      <c r="Q692" s="5">
        <v>1</v>
      </c>
      <c r="R692" s="5">
        <v>1</v>
      </c>
      <c r="S692" s="5">
        <v>1</v>
      </c>
      <c r="T692" s="5">
        <v>1</v>
      </c>
      <c r="U692" s="5">
        <v>1</v>
      </c>
      <c r="V692" s="5">
        <v>1</v>
      </c>
      <c r="W692" s="5">
        <v>1</v>
      </c>
    </row>
    <row r="693" spans="1:23" ht="25.5" x14ac:dyDescent="0.25">
      <c r="A693" s="4" t="s">
        <v>2820</v>
      </c>
      <c r="B693" s="4" t="s">
        <v>1907</v>
      </c>
      <c r="C693" s="4" t="s">
        <v>2821</v>
      </c>
      <c r="D693" s="1" t="s">
        <v>1954</v>
      </c>
      <c r="E693" s="5" t="s">
        <v>216</v>
      </c>
      <c r="F693" s="5" t="s">
        <v>216</v>
      </c>
      <c r="G693" s="5" t="s">
        <v>216</v>
      </c>
      <c r="H693" s="5">
        <v>1</v>
      </c>
      <c r="I693" s="5" t="s">
        <v>216</v>
      </c>
      <c r="J693" s="5" t="s">
        <v>216</v>
      </c>
      <c r="K693" s="5" t="s">
        <v>216</v>
      </c>
      <c r="L693" s="5" t="s">
        <v>216</v>
      </c>
      <c r="M693" s="5" t="s">
        <v>216</v>
      </c>
      <c r="N693" s="5" t="s">
        <v>216</v>
      </c>
      <c r="O693" s="5" t="s">
        <v>216</v>
      </c>
      <c r="P693" s="5" t="s">
        <v>216</v>
      </c>
      <c r="Q693" s="5">
        <v>1</v>
      </c>
      <c r="R693" s="5">
        <v>1</v>
      </c>
      <c r="S693" s="5">
        <v>1</v>
      </c>
      <c r="T693" s="5">
        <v>1</v>
      </c>
      <c r="U693" s="5">
        <v>1</v>
      </c>
      <c r="V693" s="5">
        <v>1</v>
      </c>
      <c r="W693" s="5">
        <v>1</v>
      </c>
    </row>
    <row r="694" spans="1:23" ht="25.5" x14ac:dyDescent="0.25">
      <c r="A694" s="4" t="s">
        <v>2822</v>
      </c>
      <c r="B694" s="4" t="s">
        <v>1907</v>
      </c>
      <c r="C694" s="4" t="s">
        <v>2823</v>
      </c>
      <c r="D694" s="1" t="s">
        <v>1957</v>
      </c>
      <c r="E694" s="5" t="s">
        <v>216</v>
      </c>
      <c r="F694" s="5" t="s">
        <v>216</v>
      </c>
      <c r="G694" s="5" t="s">
        <v>216</v>
      </c>
      <c r="H694" s="5">
        <v>1</v>
      </c>
      <c r="I694" s="5" t="s">
        <v>216</v>
      </c>
      <c r="J694" s="5" t="s">
        <v>216</v>
      </c>
      <c r="K694" s="5" t="s">
        <v>216</v>
      </c>
      <c r="L694" s="5" t="s">
        <v>216</v>
      </c>
      <c r="M694" s="5" t="s">
        <v>216</v>
      </c>
      <c r="N694" s="5" t="s">
        <v>216</v>
      </c>
      <c r="O694" s="5" t="s">
        <v>216</v>
      </c>
      <c r="P694" s="5" t="s">
        <v>216</v>
      </c>
      <c r="Q694" s="5">
        <v>1</v>
      </c>
      <c r="R694" s="5">
        <v>1</v>
      </c>
      <c r="S694" s="5">
        <v>1</v>
      </c>
      <c r="T694" s="5">
        <v>1</v>
      </c>
      <c r="U694" s="5">
        <v>1</v>
      </c>
      <c r="V694" s="5">
        <v>1</v>
      </c>
      <c r="W694" s="5">
        <v>1</v>
      </c>
    </row>
    <row r="695" spans="1:23" ht="25.5" x14ac:dyDescent="0.25">
      <c r="A695" s="4" t="s">
        <v>2824</v>
      </c>
      <c r="B695" s="4" t="s">
        <v>1907</v>
      </c>
      <c r="C695" s="4" t="s">
        <v>2825</v>
      </c>
      <c r="D695" s="1" t="s">
        <v>1960</v>
      </c>
      <c r="E695" s="5" t="s">
        <v>216</v>
      </c>
      <c r="F695" s="5" t="s">
        <v>216</v>
      </c>
      <c r="G695" s="5" t="s">
        <v>216</v>
      </c>
      <c r="H695" s="5">
        <v>1</v>
      </c>
      <c r="I695" s="5" t="s">
        <v>216</v>
      </c>
      <c r="J695" s="5" t="s">
        <v>216</v>
      </c>
      <c r="K695" s="5" t="s">
        <v>216</v>
      </c>
      <c r="L695" s="5" t="s">
        <v>216</v>
      </c>
      <c r="M695" s="5" t="s">
        <v>216</v>
      </c>
      <c r="N695" s="5" t="s">
        <v>216</v>
      </c>
      <c r="O695" s="5" t="s">
        <v>216</v>
      </c>
      <c r="P695" s="5" t="s">
        <v>216</v>
      </c>
      <c r="Q695" s="5">
        <v>1</v>
      </c>
      <c r="R695" s="5">
        <v>1</v>
      </c>
      <c r="S695" s="5">
        <v>1</v>
      </c>
      <c r="T695" s="5">
        <v>1</v>
      </c>
      <c r="U695" s="5">
        <v>1</v>
      </c>
      <c r="V695" s="5">
        <v>1</v>
      </c>
      <c r="W695" s="5">
        <v>1</v>
      </c>
    </row>
    <row r="696" spans="1:23" ht="25.5" x14ac:dyDescent="0.25">
      <c r="A696" s="4" t="s">
        <v>2826</v>
      </c>
      <c r="B696" s="4" t="s">
        <v>1907</v>
      </c>
      <c r="C696" s="4" t="s">
        <v>2827</v>
      </c>
      <c r="D696" s="1" t="s">
        <v>1963</v>
      </c>
      <c r="E696" s="5" t="s">
        <v>216</v>
      </c>
      <c r="F696" s="5" t="s">
        <v>216</v>
      </c>
      <c r="G696" s="5" t="s">
        <v>216</v>
      </c>
      <c r="H696" s="5">
        <v>1</v>
      </c>
      <c r="I696" s="5" t="s">
        <v>216</v>
      </c>
      <c r="J696" s="5" t="s">
        <v>216</v>
      </c>
      <c r="K696" s="5" t="s">
        <v>216</v>
      </c>
      <c r="L696" s="5" t="s">
        <v>216</v>
      </c>
      <c r="M696" s="5" t="s">
        <v>216</v>
      </c>
      <c r="N696" s="5" t="s">
        <v>216</v>
      </c>
      <c r="O696" s="5" t="s">
        <v>216</v>
      </c>
      <c r="P696" s="5" t="s">
        <v>216</v>
      </c>
      <c r="Q696" s="5">
        <v>1</v>
      </c>
      <c r="R696" s="5">
        <v>1</v>
      </c>
      <c r="S696" s="5">
        <v>1</v>
      </c>
      <c r="T696" s="5">
        <v>1</v>
      </c>
      <c r="U696" s="5">
        <v>1</v>
      </c>
      <c r="V696" s="5">
        <v>1</v>
      </c>
      <c r="W696" s="5">
        <v>1</v>
      </c>
    </row>
    <row r="697" spans="1:23" ht="25.5" x14ac:dyDescent="0.25">
      <c r="A697" s="4" t="s">
        <v>2828</v>
      </c>
      <c r="B697" s="4" t="s">
        <v>1907</v>
      </c>
      <c r="C697" s="4" t="s">
        <v>2829</v>
      </c>
      <c r="D697" s="1" t="s">
        <v>1966</v>
      </c>
      <c r="E697" s="5" t="s">
        <v>216</v>
      </c>
      <c r="F697" s="5" t="s">
        <v>216</v>
      </c>
      <c r="G697" s="5" t="s">
        <v>216</v>
      </c>
      <c r="H697" s="5">
        <v>1</v>
      </c>
      <c r="I697" s="5" t="s">
        <v>216</v>
      </c>
      <c r="J697" s="5" t="s">
        <v>216</v>
      </c>
      <c r="K697" s="5" t="s">
        <v>216</v>
      </c>
      <c r="L697" s="5" t="s">
        <v>216</v>
      </c>
      <c r="M697" s="5" t="s">
        <v>216</v>
      </c>
      <c r="N697" s="5" t="s">
        <v>216</v>
      </c>
      <c r="O697" s="5" t="s">
        <v>216</v>
      </c>
      <c r="P697" s="5" t="s">
        <v>216</v>
      </c>
      <c r="Q697" s="5">
        <v>1</v>
      </c>
      <c r="R697" s="5">
        <v>1</v>
      </c>
      <c r="S697" s="5">
        <v>1</v>
      </c>
      <c r="T697" s="5">
        <v>1</v>
      </c>
      <c r="U697" s="5">
        <v>1</v>
      </c>
      <c r="V697" s="5">
        <v>1</v>
      </c>
      <c r="W697" s="5">
        <v>1</v>
      </c>
    </row>
    <row r="698" spans="1:23" ht="25.5" x14ac:dyDescent="0.25">
      <c r="A698" s="4" t="s">
        <v>2830</v>
      </c>
      <c r="B698" s="4" t="s">
        <v>1907</v>
      </c>
      <c r="C698" s="4" t="s">
        <v>2831</v>
      </c>
      <c r="D698" s="1" t="s">
        <v>1969</v>
      </c>
      <c r="E698" s="5" t="s">
        <v>216</v>
      </c>
      <c r="F698" s="5" t="s">
        <v>216</v>
      </c>
      <c r="G698" s="5" t="s">
        <v>216</v>
      </c>
      <c r="H698" s="5">
        <v>1</v>
      </c>
      <c r="I698" s="5" t="s">
        <v>216</v>
      </c>
      <c r="J698" s="5" t="s">
        <v>216</v>
      </c>
      <c r="K698" s="5" t="s">
        <v>216</v>
      </c>
      <c r="L698" s="5" t="s">
        <v>216</v>
      </c>
      <c r="M698" s="5" t="s">
        <v>216</v>
      </c>
      <c r="N698" s="5" t="s">
        <v>216</v>
      </c>
      <c r="O698" s="5" t="s">
        <v>216</v>
      </c>
      <c r="P698" s="5" t="s">
        <v>216</v>
      </c>
      <c r="Q698" s="5">
        <v>1</v>
      </c>
      <c r="R698" s="5">
        <v>1</v>
      </c>
      <c r="S698" s="5">
        <v>1</v>
      </c>
      <c r="T698" s="5">
        <v>1</v>
      </c>
      <c r="U698" s="5">
        <v>1</v>
      </c>
      <c r="V698" s="5">
        <v>1</v>
      </c>
      <c r="W698" s="5">
        <v>1</v>
      </c>
    </row>
    <row r="699" spans="1:23" ht="25.5" x14ac:dyDescent="0.25">
      <c r="A699" s="4" t="s">
        <v>2832</v>
      </c>
      <c r="B699" s="4" t="s">
        <v>1907</v>
      </c>
      <c r="C699" s="4" t="s">
        <v>2833</v>
      </c>
      <c r="D699" s="1" t="s">
        <v>1972</v>
      </c>
      <c r="E699" s="5" t="s">
        <v>216</v>
      </c>
      <c r="F699" s="5" t="s">
        <v>216</v>
      </c>
      <c r="G699" s="5" t="s">
        <v>216</v>
      </c>
      <c r="H699" s="5">
        <v>1</v>
      </c>
      <c r="I699" s="5" t="s">
        <v>216</v>
      </c>
      <c r="J699" s="5" t="s">
        <v>216</v>
      </c>
      <c r="K699" s="5" t="s">
        <v>216</v>
      </c>
      <c r="L699" s="5" t="s">
        <v>216</v>
      </c>
      <c r="M699" s="5" t="s">
        <v>216</v>
      </c>
      <c r="N699" s="5" t="s">
        <v>216</v>
      </c>
      <c r="O699" s="5" t="s">
        <v>216</v>
      </c>
      <c r="P699" s="5" t="s">
        <v>216</v>
      </c>
      <c r="Q699" s="5">
        <v>1</v>
      </c>
      <c r="R699" s="5">
        <v>1</v>
      </c>
      <c r="S699" s="5">
        <v>1</v>
      </c>
      <c r="T699" s="5">
        <v>1</v>
      </c>
      <c r="U699" s="5">
        <v>1</v>
      </c>
      <c r="V699" s="5">
        <v>1</v>
      </c>
      <c r="W699" s="5">
        <v>1</v>
      </c>
    </row>
    <row r="700" spans="1:23" x14ac:dyDescent="0.25">
      <c r="A700" s="4" t="s">
        <v>2834</v>
      </c>
      <c r="B700" s="4" t="s">
        <v>1907</v>
      </c>
      <c r="C700" s="4" t="s">
        <v>2835</v>
      </c>
      <c r="D700" s="1" t="s">
        <v>1975</v>
      </c>
      <c r="E700" s="5" t="s">
        <v>216</v>
      </c>
      <c r="F700" s="5" t="s">
        <v>216</v>
      </c>
      <c r="G700" s="5" t="s">
        <v>216</v>
      </c>
      <c r="H700" s="5">
        <v>1</v>
      </c>
      <c r="I700" s="5" t="s">
        <v>216</v>
      </c>
      <c r="J700" s="5" t="s">
        <v>216</v>
      </c>
      <c r="K700" s="5" t="s">
        <v>216</v>
      </c>
      <c r="L700" s="5" t="s">
        <v>216</v>
      </c>
      <c r="M700" s="5" t="s">
        <v>216</v>
      </c>
      <c r="N700" s="5" t="s">
        <v>216</v>
      </c>
      <c r="O700" s="5" t="s">
        <v>216</v>
      </c>
      <c r="P700" s="5" t="s">
        <v>216</v>
      </c>
      <c r="Q700" s="5">
        <v>1</v>
      </c>
      <c r="R700" s="5">
        <v>1</v>
      </c>
      <c r="S700" s="5">
        <v>1</v>
      </c>
      <c r="T700" s="5">
        <v>1</v>
      </c>
      <c r="U700" s="5">
        <v>1</v>
      </c>
      <c r="V700" s="5">
        <v>1</v>
      </c>
      <c r="W700" s="5">
        <v>1</v>
      </c>
    </row>
    <row r="701" spans="1:23" x14ac:dyDescent="0.25">
      <c r="A701" s="4" t="s">
        <v>2836</v>
      </c>
      <c r="B701" s="4" t="s">
        <v>1907</v>
      </c>
      <c r="C701" s="4" t="s">
        <v>2837</v>
      </c>
      <c r="D701" s="1" t="s">
        <v>1978</v>
      </c>
      <c r="E701" s="5" t="s">
        <v>216</v>
      </c>
      <c r="F701" s="5" t="s">
        <v>216</v>
      </c>
      <c r="G701" s="5" t="s">
        <v>216</v>
      </c>
      <c r="H701" s="5">
        <v>1</v>
      </c>
      <c r="I701" s="5" t="s">
        <v>216</v>
      </c>
      <c r="J701" s="5" t="s">
        <v>216</v>
      </c>
      <c r="K701" s="5" t="s">
        <v>216</v>
      </c>
      <c r="L701" s="5" t="s">
        <v>216</v>
      </c>
      <c r="M701" s="5" t="s">
        <v>216</v>
      </c>
      <c r="N701" s="5" t="s">
        <v>216</v>
      </c>
      <c r="O701" s="5" t="s">
        <v>216</v>
      </c>
      <c r="P701" s="5" t="s">
        <v>216</v>
      </c>
      <c r="Q701" s="5">
        <v>1</v>
      </c>
      <c r="R701" s="5">
        <v>1</v>
      </c>
      <c r="S701" s="5">
        <v>1</v>
      </c>
      <c r="T701" s="5">
        <v>1</v>
      </c>
      <c r="U701" s="5">
        <v>1</v>
      </c>
      <c r="V701" s="5">
        <v>1</v>
      </c>
      <c r="W701" s="5">
        <v>1</v>
      </c>
    </row>
    <row r="702" spans="1:23" x14ac:dyDescent="0.25">
      <c r="A702" s="4" t="s">
        <v>2838</v>
      </c>
      <c r="B702" s="4" t="s">
        <v>1907</v>
      </c>
      <c r="C702" s="4" t="s">
        <v>2839</v>
      </c>
      <c r="D702" s="1" t="s">
        <v>1981</v>
      </c>
      <c r="E702" s="5" t="s">
        <v>216</v>
      </c>
      <c r="F702" s="5" t="s">
        <v>216</v>
      </c>
      <c r="G702" s="5" t="s">
        <v>216</v>
      </c>
      <c r="H702" s="5">
        <v>1</v>
      </c>
      <c r="I702" s="5" t="s">
        <v>216</v>
      </c>
      <c r="J702" s="5" t="s">
        <v>216</v>
      </c>
      <c r="K702" s="5" t="s">
        <v>216</v>
      </c>
      <c r="L702" s="5" t="s">
        <v>216</v>
      </c>
      <c r="M702" s="5" t="s">
        <v>216</v>
      </c>
      <c r="N702" s="5" t="s">
        <v>216</v>
      </c>
      <c r="O702" s="5" t="s">
        <v>216</v>
      </c>
      <c r="P702" s="5" t="s">
        <v>216</v>
      </c>
      <c r="Q702" s="5">
        <v>1</v>
      </c>
      <c r="R702" s="5">
        <v>1</v>
      </c>
      <c r="S702" s="5">
        <v>1</v>
      </c>
      <c r="T702" s="5">
        <v>1</v>
      </c>
      <c r="U702" s="5">
        <v>1</v>
      </c>
      <c r="V702" s="5">
        <v>1</v>
      </c>
      <c r="W702" s="5">
        <v>1</v>
      </c>
    </row>
    <row r="703" spans="1:23" ht="25.5" x14ac:dyDescent="0.25">
      <c r="A703" s="4" t="s">
        <v>2840</v>
      </c>
      <c r="B703" s="4" t="s">
        <v>1907</v>
      </c>
      <c r="C703" s="4" t="s">
        <v>2841</v>
      </c>
      <c r="D703" s="1" t="s">
        <v>1984</v>
      </c>
      <c r="E703" s="5" t="s">
        <v>216</v>
      </c>
      <c r="F703" s="5" t="s">
        <v>216</v>
      </c>
      <c r="G703" s="5" t="s">
        <v>216</v>
      </c>
      <c r="H703" s="5">
        <v>1</v>
      </c>
      <c r="I703" s="5" t="s">
        <v>216</v>
      </c>
      <c r="J703" s="5" t="s">
        <v>216</v>
      </c>
      <c r="K703" s="5" t="s">
        <v>216</v>
      </c>
      <c r="L703" s="5" t="s">
        <v>216</v>
      </c>
      <c r="M703" s="5" t="s">
        <v>216</v>
      </c>
      <c r="N703" s="5" t="s">
        <v>216</v>
      </c>
      <c r="O703" s="5" t="s">
        <v>216</v>
      </c>
      <c r="P703" s="5" t="s">
        <v>216</v>
      </c>
      <c r="Q703" s="5">
        <v>1</v>
      </c>
      <c r="R703" s="5">
        <v>1</v>
      </c>
      <c r="S703" s="5">
        <v>1</v>
      </c>
      <c r="T703" s="5">
        <v>1</v>
      </c>
      <c r="U703" s="5">
        <v>1</v>
      </c>
      <c r="V703" s="5">
        <v>1</v>
      </c>
      <c r="W703" s="5">
        <v>1</v>
      </c>
    </row>
    <row r="704" spans="1:23" ht="25.5" x14ac:dyDescent="0.25">
      <c r="A704" s="4" t="s">
        <v>2842</v>
      </c>
      <c r="B704" s="4" t="s">
        <v>1907</v>
      </c>
      <c r="C704" s="4" t="s">
        <v>2843</v>
      </c>
      <c r="D704" s="1" t="s">
        <v>1987</v>
      </c>
      <c r="E704" s="5" t="s">
        <v>216</v>
      </c>
      <c r="F704" s="5" t="s">
        <v>216</v>
      </c>
      <c r="G704" s="5" t="s">
        <v>216</v>
      </c>
      <c r="H704" s="5">
        <v>1</v>
      </c>
      <c r="I704" s="5" t="s">
        <v>216</v>
      </c>
      <c r="J704" s="5" t="s">
        <v>216</v>
      </c>
      <c r="K704" s="5" t="s">
        <v>216</v>
      </c>
      <c r="L704" s="5" t="s">
        <v>216</v>
      </c>
      <c r="M704" s="5" t="s">
        <v>216</v>
      </c>
      <c r="N704" s="5" t="s">
        <v>216</v>
      </c>
      <c r="O704" s="5" t="s">
        <v>216</v>
      </c>
      <c r="P704" s="5" t="s">
        <v>216</v>
      </c>
      <c r="Q704" s="5">
        <v>1</v>
      </c>
      <c r="R704" s="5">
        <v>1</v>
      </c>
      <c r="S704" s="5">
        <v>1</v>
      </c>
      <c r="T704" s="5">
        <v>1</v>
      </c>
      <c r="U704" s="5">
        <v>1</v>
      </c>
      <c r="V704" s="5">
        <v>1</v>
      </c>
      <c r="W704" s="5">
        <v>1</v>
      </c>
    </row>
    <row r="705" spans="1:23" ht="25.5" x14ac:dyDescent="0.25">
      <c r="A705" s="4" t="s">
        <v>2844</v>
      </c>
      <c r="B705" s="4" t="s">
        <v>1907</v>
      </c>
      <c r="C705" s="4" t="s">
        <v>2845</v>
      </c>
      <c r="D705" s="1" t="s">
        <v>1990</v>
      </c>
      <c r="E705" s="5" t="s">
        <v>216</v>
      </c>
      <c r="F705" s="5" t="s">
        <v>216</v>
      </c>
      <c r="G705" s="5" t="s">
        <v>216</v>
      </c>
      <c r="H705" s="5">
        <v>1</v>
      </c>
      <c r="I705" s="5" t="s">
        <v>216</v>
      </c>
      <c r="J705" s="5" t="s">
        <v>216</v>
      </c>
      <c r="K705" s="5" t="s">
        <v>216</v>
      </c>
      <c r="L705" s="5" t="s">
        <v>216</v>
      </c>
      <c r="M705" s="5" t="s">
        <v>216</v>
      </c>
      <c r="N705" s="5" t="s">
        <v>216</v>
      </c>
      <c r="O705" s="5" t="s">
        <v>216</v>
      </c>
      <c r="P705" s="5" t="s">
        <v>216</v>
      </c>
      <c r="Q705" s="5">
        <v>1</v>
      </c>
      <c r="R705" s="5">
        <v>1</v>
      </c>
      <c r="S705" s="5">
        <v>1</v>
      </c>
      <c r="T705" s="5">
        <v>1</v>
      </c>
      <c r="U705" s="5">
        <v>1</v>
      </c>
      <c r="V705" s="5">
        <v>1</v>
      </c>
      <c r="W705" s="5">
        <v>1</v>
      </c>
    </row>
    <row r="706" spans="1:23" ht="25.5" x14ac:dyDescent="0.25">
      <c r="A706" s="4" t="s">
        <v>2846</v>
      </c>
      <c r="B706" s="4" t="s">
        <v>1907</v>
      </c>
      <c r="C706" s="4" t="s">
        <v>2847</v>
      </c>
      <c r="D706" s="1" t="s">
        <v>1993</v>
      </c>
      <c r="E706" s="5" t="s">
        <v>216</v>
      </c>
      <c r="F706" s="5" t="s">
        <v>216</v>
      </c>
      <c r="G706" s="5" t="s">
        <v>216</v>
      </c>
      <c r="H706" s="5">
        <v>1</v>
      </c>
      <c r="I706" s="5" t="s">
        <v>216</v>
      </c>
      <c r="J706" s="5" t="s">
        <v>216</v>
      </c>
      <c r="K706" s="5" t="s">
        <v>216</v>
      </c>
      <c r="L706" s="5" t="s">
        <v>216</v>
      </c>
      <c r="M706" s="5" t="s">
        <v>216</v>
      </c>
      <c r="N706" s="5" t="s">
        <v>216</v>
      </c>
      <c r="O706" s="5" t="s">
        <v>216</v>
      </c>
      <c r="P706" s="5" t="s">
        <v>216</v>
      </c>
      <c r="Q706" s="5">
        <v>1</v>
      </c>
      <c r="R706" s="5">
        <v>1</v>
      </c>
      <c r="S706" s="5">
        <v>1</v>
      </c>
      <c r="T706" s="5">
        <v>1</v>
      </c>
      <c r="U706" s="5">
        <v>1</v>
      </c>
      <c r="V706" s="5">
        <v>1</v>
      </c>
      <c r="W706" s="5">
        <v>1</v>
      </c>
    </row>
    <row r="707" spans="1:23" ht="25.5" x14ac:dyDescent="0.25">
      <c r="A707" s="4" t="s">
        <v>2848</v>
      </c>
      <c r="B707" s="4" t="s">
        <v>1907</v>
      </c>
      <c r="C707" s="4" t="s">
        <v>2849</v>
      </c>
      <c r="D707" s="1" t="s">
        <v>1996</v>
      </c>
      <c r="E707" s="5" t="s">
        <v>216</v>
      </c>
      <c r="F707" s="5" t="s">
        <v>216</v>
      </c>
      <c r="G707" s="5" t="s">
        <v>216</v>
      </c>
      <c r="H707" s="5">
        <v>1</v>
      </c>
      <c r="I707" s="5" t="s">
        <v>216</v>
      </c>
      <c r="J707" s="5" t="s">
        <v>216</v>
      </c>
      <c r="K707" s="5" t="s">
        <v>216</v>
      </c>
      <c r="L707" s="5" t="s">
        <v>216</v>
      </c>
      <c r="M707" s="5" t="s">
        <v>216</v>
      </c>
      <c r="N707" s="5" t="s">
        <v>216</v>
      </c>
      <c r="O707" s="5" t="s">
        <v>216</v>
      </c>
      <c r="P707" s="5" t="s">
        <v>216</v>
      </c>
      <c r="Q707" s="5">
        <v>1</v>
      </c>
      <c r="R707" s="5">
        <v>1</v>
      </c>
      <c r="S707" s="5">
        <v>1</v>
      </c>
      <c r="T707" s="5">
        <v>1</v>
      </c>
      <c r="U707" s="5">
        <v>1</v>
      </c>
      <c r="V707" s="5">
        <v>1</v>
      </c>
      <c r="W707" s="5">
        <v>1</v>
      </c>
    </row>
    <row r="708" spans="1:23" ht="25.5" x14ac:dyDescent="0.25">
      <c r="A708" s="4" t="s">
        <v>2850</v>
      </c>
      <c r="B708" s="4" t="s">
        <v>1907</v>
      </c>
      <c r="C708" s="4" t="s">
        <v>2851</v>
      </c>
      <c r="D708" s="1" t="s">
        <v>1999</v>
      </c>
      <c r="E708" s="5" t="s">
        <v>216</v>
      </c>
      <c r="F708" s="5" t="s">
        <v>216</v>
      </c>
      <c r="G708" s="5" t="s">
        <v>216</v>
      </c>
      <c r="H708" s="5">
        <v>1</v>
      </c>
      <c r="I708" s="5" t="s">
        <v>216</v>
      </c>
      <c r="J708" s="5" t="s">
        <v>216</v>
      </c>
      <c r="K708" s="5" t="s">
        <v>216</v>
      </c>
      <c r="L708" s="5" t="s">
        <v>216</v>
      </c>
      <c r="M708" s="5" t="s">
        <v>216</v>
      </c>
      <c r="N708" s="5" t="s">
        <v>216</v>
      </c>
      <c r="O708" s="5" t="s">
        <v>216</v>
      </c>
      <c r="P708" s="5" t="s">
        <v>216</v>
      </c>
      <c r="Q708" s="5">
        <v>1</v>
      </c>
      <c r="R708" s="5">
        <v>1</v>
      </c>
      <c r="S708" s="5">
        <v>1</v>
      </c>
      <c r="T708" s="5">
        <v>1</v>
      </c>
      <c r="U708" s="5">
        <v>1</v>
      </c>
      <c r="V708" s="5">
        <v>1</v>
      </c>
      <c r="W708" s="5">
        <v>1</v>
      </c>
    </row>
    <row r="709" spans="1:23" ht="25.5" x14ac:dyDescent="0.25">
      <c r="A709" s="4" t="s">
        <v>2852</v>
      </c>
      <c r="B709" s="4" t="s">
        <v>1907</v>
      </c>
      <c r="C709" s="4" t="s">
        <v>2853</v>
      </c>
      <c r="D709" s="1" t="s">
        <v>2002</v>
      </c>
      <c r="E709" s="5" t="s">
        <v>216</v>
      </c>
      <c r="F709" s="5" t="s">
        <v>216</v>
      </c>
      <c r="G709" s="5" t="s">
        <v>216</v>
      </c>
      <c r="H709" s="5">
        <v>1</v>
      </c>
      <c r="I709" s="5" t="s">
        <v>216</v>
      </c>
      <c r="J709" s="5" t="s">
        <v>216</v>
      </c>
      <c r="K709" s="5" t="s">
        <v>216</v>
      </c>
      <c r="L709" s="5" t="s">
        <v>216</v>
      </c>
      <c r="M709" s="5" t="s">
        <v>216</v>
      </c>
      <c r="N709" s="5" t="s">
        <v>216</v>
      </c>
      <c r="O709" s="5" t="s">
        <v>216</v>
      </c>
      <c r="P709" s="5" t="s">
        <v>216</v>
      </c>
      <c r="Q709" s="5">
        <v>1</v>
      </c>
      <c r="R709" s="5">
        <v>1</v>
      </c>
      <c r="S709" s="5">
        <v>1</v>
      </c>
      <c r="T709" s="5">
        <v>1</v>
      </c>
      <c r="U709" s="5">
        <v>1</v>
      </c>
      <c r="V709" s="5">
        <v>1</v>
      </c>
      <c r="W709" s="5">
        <v>1</v>
      </c>
    </row>
    <row r="710" spans="1:23" ht="25.5" x14ac:dyDescent="0.25">
      <c r="A710" s="4" t="s">
        <v>2854</v>
      </c>
      <c r="B710" s="4" t="s">
        <v>1907</v>
      </c>
      <c r="C710" s="4" t="s">
        <v>2855</v>
      </c>
      <c r="D710" s="1" t="s">
        <v>2005</v>
      </c>
      <c r="E710" s="5" t="s">
        <v>216</v>
      </c>
      <c r="F710" s="5" t="s">
        <v>216</v>
      </c>
      <c r="G710" s="5" t="s">
        <v>216</v>
      </c>
      <c r="H710" s="5">
        <v>1</v>
      </c>
      <c r="I710" s="5" t="s">
        <v>216</v>
      </c>
      <c r="J710" s="5" t="s">
        <v>216</v>
      </c>
      <c r="K710" s="5" t="s">
        <v>216</v>
      </c>
      <c r="L710" s="5" t="s">
        <v>216</v>
      </c>
      <c r="M710" s="5" t="s">
        <v>216</v>
      </c>
      <c r="N710" s="5" t="s">
        <v>216</v>
      </c>
      <c r="O710" s="5" t="s">
        <v>216</v>
      </c>
      <c r="P710" s="5" t="s">
        <v>216</v>
      </c>
      <c r="Q710" s="5">
        <v>1</v>
      </c>
      <c r="R710" s="5">
        <v>1</v>
      </c>
      <c r="S710" s="5">
        <v>1</v>
      </c>
      <c r="T710" s="5">
        <v>1</v>
      </c>
      <c r="U710" s="5">
        <v>1</v>
      </c>
      <c r="V710" s="5">
        <v>1</v>
      </c>
      <c r="W710" s="5">
        <v>1</v>
      </c>
    </row>
    <row r="711" spans="1:23" ht="25.5" x14ac:dyDescent="0.25">
      <c r="A711" s="4" t="s">
        <v>2856</v>
      </c>
      <c r="B711" s="4" t="s">
        <v>1907</v>
      </c>
      <c r="C711" s="4" t="s">
        <v>2857</v>
      </c>
      <c r="D711" s="1" t="s">
        <v>2008</v>
      </c>
      <c r="E711" s="5" t="s">
        <v>216</v>
      </c>
      <c r="F711" s="5" t="s">
        <v>216</v>
      </c>
      <c r="G711" s="5" t="s">
        <v>216</v>
      </c>
      <c r="H711" s="5">
        <v>1</v>
      </c>
      <c r="I711" s="5" t="s">
        <v>216</v>
      </c>
      <c r="J711" s="5" t="s">
        <v>216</v>
      </c>
      <c r="K711" s="5" t="s">
        <v>216</v>
      </c>
      <c r="L711" s="5" t="s">
        <v>216</v>
      </c>
      <c r="M711" s="5" t="s">
        <v>216</v>
      </c>
      <c r="N711" s="5" t="s">
        <v>216</v>
      </c>
      <c r="O711" s="5" t="s">
        <v>216</v>
      </c>
      <c r="P711" s="5" t="s">
        <v>216</v>
      </c>
      <c r="Q711" s="5">
        <v>1</v>
      </c>
      <c r="R711" s="5">
        <v>1</v>
      </c>
      <c r="S711" s="5">
        <v>1</v>
      </c>
      <c r="T711" s="5">
        <v>1</v>
      </c>
      <c r="U711" s="5">
        <v>1</v>
      </c>
      <c r="V711" s="5">
        <v>1</v>
      </c>
      <c r="W711" s="5">
        <v>1</v>
      </c>
    </row>
    <row r="712" spans="1:23" ht="25.5" x14ac:dyDescent="0.25">
      <c r="A712" s="4" t="s">
        <v>2858</v>
      </c>
      <c r="B712" s="4" t="s">
        <v>1907</v>
      </c>
      <c r="C712" s="4" t="s">
        <v>2859</v>
      </c>
      <c r="D712" s="1" t="s">
        <v>2011</v>
      </c>
      <c r="E712" s="5" t="s">
        <v>216</v>
      </c>
      <c r="F712" s="5" t="s">
        <v>216</v>
      </c>
      <c r="G712" s="5" t="s">
        <v>216</v>
      </c>
      <c r="H712" s="5">
        <v>1</v>
      </c>
      <c r="I712" s="5" t="s">
        <v>216</v>
      </c>
      <c r="J712" s="5" t="s">
        <v>216</v>
      </c>
      <c r="K712" s="5" t="s">
        <v>216</v>
      </c>
      <c r="L712" s="5" t="s">
        <v>216</v>
      </c>
      <c r="M712" s="5" t="s">
        <v>216</v>
      </c>
      <c r="N712" s="5" t="s">
        <v>216</v>
      </c>
      <c r="O712" s="5" t="s">
        <v>216</v>
      </c>
      <c r="P712" s="5" t="s">
        <v>216</v>
      </c>
      <c r="Q712" s="5">
        <v>1</v>
      </c>
      <c r="R712" s="5">
        <v>1</v>
      </c>
      <c r="S712" s="5">
        <v>1</v>
      </c>
      <c r="T712" s="5">
        <v>1</v>
      </c>
      <c r="U712" s="5">
        <v>1</v>
      </c>
      <c r="V712" s="5">
        <v>1</v>
      </c>
      <c r="W712" s="5">
        <v>1</v>
      </c>
    </row>
    <row r="713" spans="1:23" x14ac:dyDescent="0.25">
      <c r="A713" s="4" t="s">
        <v>2860</v>
      </c>
      <c r="B713" s="4" t="s">
        <v>1907</v>
      </c>
      <c r="C713" s="4" t="s">
        <v>2861</v>
      </c>
      <c r="D713" s="1" t="s">
        <v>2014</v>
      </c>
      <c r="E713" s="5" t="s">
        <v>216</v>
      </c>
      <c r="F713" s="5" t="s">
        <v>216</v>
      </c>
      <c r="G713" s="5" t="s">
        <v>216</v>
      </c>
      <c r="H713" s="5">
        <v>1</v>
      </c>
      <c r="I713" s="5" t="s">
        <v>216</v>
      </c>
      <c r="J713" s="5" t="s">
        <v>216</v>
      </c>
      <c r="K713" s="5" t="s">
        <v>216</v>
      </c>
      <c r="L713" s="5" t="s">
        <v>216</v>
      </c>
      <c r="M713" s="5" t="s">
        <v>216</v>
      </c>
      <c r="N713" s="5" t="s">
        <v>216</v>
      </c>
      <c r="O713" s="5" t="s">
        <v>216</v>
      </c>
      <c r="P713" s="5" t="s">
        <v>216</v>
      </c>
      <c r="Q713" s="5">
        <v>1</v>
      </c>
      <c r="R713" s="5">
        <v>1</v>
      </c>
      <c r="S713" s="5">
        <v>1</v>
      </c>
      <c r="T713" s="5">
        <v>1</v>
      </c>
      <c r="U713" s="5">
        <v>1</v>
      </c>
      <c r="V713" s="5">
        <v>1</v>
      </c>
      <c r="W713" s="5">
        <v>1</v>
      </c>
    </row>
    <row r="714" spans="1:23" ht="25.5" x14ac:dyDescent="0.25">
      <c r="A714" s="4" t="s">
        <v>2862</v>
      </c>
      <c r="B714" s="4" t="s">
        <v>1907</v>
      </c>
      <c r="C714" s="4" t="s">
        <v>2863</v>
      </c>
      <c r="D714" s="1" t="s">
        <v>2017</v>
      </c>
      <c r="E714" s="5" t="s">
        <v>216</v>
      </c>
      <c r="F714" s="5" t="s">
        <v>216</v>
      </c>
      <c r="G714" s="5" t="s">
        <v>216</v>
      </c>
      <c r="H714" s="5">
        <v>1</v>
      </c>
      <c r="I714" s="5" t="s">
        <v>216</v>
      </c>
      <c r="J714" s="5" t="s">
        <v>216</v>
      </c>
      <c r="K714" s="5" t="s">
        <v>216</v>
      </c>
      <c r="L714" s="5" t="s">
        <v>216</v>
      </c>
      <c r="M714" s="5" t="s">
        <v>216</v>
      </c>
      <c r="N714" s="5" t="s">
        <v>216</v>
      </c>
      <c r="O714" s="5" t="s">
        <v>216</v>
      </c>
      <c r="P714" s="5" t="s">
        <v>216</v>
      </c>
      <c r="Q714" s="5">
        <v>1</v>
      </c>
      <c r="R714" s="5">
        <v>1</v>
      </c>
      <c r="S714" s="5">
        <v>1</v>
      </c>
      <c r="T714" s="5">
        <v>1</v>
      </c>
      <c r="U714" s="5">
        <v>1</v>
      </c>
      <c r="V714" s="5">
        <v>1</v>
      </c>
      <c r="W714" s="5">
        <v>1</v>
      </c>
    </row>
    <row r="715" spans="1:23" x14ac:dyDescent="0.25">
      <c r="A715" s="4" t="s">
        <v>2864</v>
      </c>
      <c r="B715" s="4" t="s">
        <v>1907</v>
      </c>
      <c r="C715" s="4" t="s">
        <v>2865</v>
      </c>
      <c r="D715" s="1" t="s">
        <v>2020</v>
      </c>
      <c r="E715" s="5" t="s">
        <v>216</v>
      </c>
      <c r="F715" s="5" t="s">
        <v>216</v>
      </c>
      <c r="G715" s="5" t="s">
        <v>216</v>
      </c>
      <c r="H715" s="5">
        <v>1</v>
      </c>
      <c r="I715" s="5" t="s">
        <v>216</v>
      </c>
      <c r="J715" s="5" t="s">
        <v>216</v>
      </c>
      <c r="K715" s="5" t="s">
        <v>216</v>
      </c>
      <c r="L715" s="5" t="s">
        <v>216</v>
      </c>
      <c r="M715" s="5" t="s">
        <v>216</v>
      </c>
      <c r="N715" s="5" t="s">
        <v>216</v>
      </c>
      <c r="O715" s="5" t="s">
        <v>216</v>
      </c>
      <c r="P715" s="5" t="s">
        <v>216</v>
      </c>
      <c r="Q715" s="5">
        <v>1</v>
      </c>
      <c r="R715" s="5">
        <v>1</v>
      </c>
      <c r="S715" s="5">
        <v>1</v>
      </c>
      <c r="T715" s="5">
        <v>1</v>
      </c>
      <c r="U715" s="5">
        <v>1</v>
      </c>
      <c r="V715" s="5">
        <v>1</v>
      </c>
      <c r="W715" s="5">
        <v>1</v>
      </c>
    </row>
    <row r="716" spans="1:23" ht="25.5" x14ac:dyDescent="0.25">
      <c r="A716" s="4" t="s">
        <v>2866</v>
      </c>
      <c r="B716" s="4" t="s">
        <v>1907</v>
      </c>
      <c r="C716" s="4" t="s">
        <v>2867</v>
      </c>
      <c r="D716" s="1" t="s">
        <v>2023</v>
      </c>
      <c r="E716" s="5" t="s">
        <v>216</v>
      </c>
      <c r="F716" s="5" t="s">
        <v>216</v>
      </c>
      <c r="G716" s="5" t="s">
        <v>216</v>
      </c>
      <c r="H716" s="5">
        <v>1</v>
      </c>
      <c r="I716" s="5" t="s">
        <v>216</v>
      </c>
      <c r="J716" s="5" t="s">
        <v>216</v>
      </c>
      <c r="K716" s="5" t="s">
        <v>216</v>
      </c>
      <c r="L716" s="5" t="s">
        <v>216</v>
      </c>
      <c r="M716" s="5" t="s">
        <v>216</v>
      </c>
      <c r="N716" s="5" t="s">
        <v>216</v>
      </c>
      <c r="O716" s="5" t="s">
        <v>216</v>
      </c>
      <c r="P716" s="5" t="s">
        <v>216</v>
      </c>
      <c r="Q716" s="5">
        <v>1</v>
      </c>
      <c r="R716" s="5">
        <v>1</v>
      </c>
      <c r="S716" s="5">
        <v>1</v>
      </c>
      <c r="T716" s="5">
        <v>1</v>
      </c>
      <c r="U716" s="5">
        <v>1</v>
      </c>
      <c r="V716" s="5">
        <v>1</v>
      </c>
      <c r="W716" s="5">
        <v>1</v>
      </c>
    </row>
    <row r="717" spans="1:23" ht="25.5" x14ac:dyDescent="0.25">
      <c r="A717" s="4" t="s">
        <v>2868</v>
      </c>
      <c r="B717" s="4" t="s">
        <v>1907</v>
      </c>
      <c r="C717" s="4" t="s">
        <v>2869</v>
      </c>
      <c r="D717" s="1" t="s">
        <v>2026</v>
      </c>
      <c r="E717" s="5" t="s">
        <v>216</v>
      </c>
      <c r="F717" s="5" t="s">
        <v>216</v>
      </c>
      <c r="G717" s="5" t="s">
        <v>216</v>
      </c>
      <c r="H717" s="5">
        <v>1</v>
      </c>
      <c r="I717" s="5" t="s">
        <v>216</v>
      </c>
      <c r="J717" s="5" t="s">
        <v>216</v>
      </c>
      <c r="K717" s="5" t="s">
        <v>216</v>
      </c>
      <c r="L717" s="5" t="s">
        <v>216</v>
      </c>
      <c r="M717" s="5" t="s">
        <v>216</v>
      </c>
      <c r="N717" s="5" t="s">
        <v>216</v>
      </c>
      <c r="O717" s="5" t="s">
        <v>216</v>
      </c>
      <c r="P717" s="5" t="s">
        <v>216</v>
      </c>
      <c r="Q717" s="5">
        <v>1</v>
      </c>
      <c r="R717" s="5">
        <v>1</v>
      </c>
      <c r="S717" s="5">
        <v>1</v>
      </c>
      <c r="T717" s="5">
        <v>1</v>
      </c>
      <c r="U717" s="5">
        <v>1</v>
      </c>
      <c r="V717" s="5">
        <v>1</v>
      </c>
      <c r="W717" s="5">
        <v>1</v>
      </c>
    </row>
    <row r="718" spans="1:23" ht="25.5" x14ac:dyDescent="0.25">
      <c r="A718" s="4" t="s">
        <v>2870</v>
      </c>
      <c r="B718" s="4" t="s">
        <v>1907</v>
      </c>
      <c r="C718" s="4" t="s">
        <v>2871</v>
      </c>
      <c r="D718" s="1" t="s">
        <v>2029</v>
      </c>
      <c r="E718" s="5" t="s">
        <v>216</v>
      </c>
      <c r="F718" s="5" t="s">
        <v>216</v>
      </c>
      <c r="G718" s="5" t="s">
        <v>216</v>
      </c>
      <c r="H718" s="5">
        <v>1</v>
      </c>
      <c r="I718" s="5" t="s">
        <v>216</v>
      </c>
      <c r="J718" s="5" t="s">
        <v>216</v>
      </c>
      <c r="K718" s="5" t="s">
        <v>216</v>
      </c>
      <c r="L718" s="5" t="s">
        <v>216</v>
      </c>
      <c r="M718" s="5" t="s">
        <v>216</v>
      </c>
      <c r="N718" s="5" t="s">
        <v>216</v>
      </c>
      <c r="O718" s="5" t="s">
        <v>216</v>
      </c>
      <c r="P718" s="5" t="s">
        <v>216</v>
      </c>
      <c r="Q718" s="5">
        <v>1</v>
      </c>
      <c r="R718" s="5">
        <v>1</v>
      </c>
      <c r="S718" s="5">
        <v>1</v>
      </c>
      <c r="T718" s="5">
        <v>1</v>
      </c>
      <c r="U718" s="5">
        <v>1</v>
      </c>
      <c r="V718" s="5">
        <v>1</v>
      </c>
      <c r="W718" s="5">
        <v>1</v>
      </c>
    </row>
    <row r="719" spans="1:23" ht="25.5" x14ac:dyDescent="0.25">
      <c r="A719" s="4" t="s">
        <v>2872</v>
      </c>
      <c r="B719" s="4" t="s">
        <v>1907</v>
      </c>
      <c r="C719" s="4" t="s">
        <v>2873</v>
      </c>
      <c r="D719" s="1" t="s">
        <v>2032</v>
      </c>
      <c r="E719" s="5" t="s">
        <v>216</v>
      </c>
      <c r="F719" s="5" t="s">
        <v>216</v>
      </c>
      <c r="G719" s="5" t="s">
        <v>216</v>
      </c>
      <c r="H719" s="5">
        <v>1</v>
      </c>
      <c r="I719" s="5" t="s">
        <v>216</v>
      </c>
      <c r="J719" s="5" t="s">
        <v>216</v>
      </c>
      <c r="K719" s="5" t="s">
        <v>216</v>
      </c>
      <c r="L719" s="5" t="s">
        <v>216</v>
      </c>
      <c r="M719" s="5" t="s">
        <v>216</v>
      </c>
      <c r="N719" s="5" t="s">
        <v>216</v>
      </c>
      <c r="O719" s="5" t="s">
        <v>216</v>
      </c>
      <c r="P719" s="5" t="s">
        <v>216</v>
      </c>
      <c r="Q719" s="5">
        <v>1</v>
      </c>
      <c r="R719" s="5">
        <v>1</v>
      </c>
      <c r="S719" s="5">
        <v>1</v>
      </c>
      <c r="T719" s="5">
        <v>1</v>
      </c>
      <c r="U719" s="5">
        <v>1</v>
      </c>
      <c r="V719" s="5">
        <v>1</v>
      </c>
      <c r="W719" s="5">
        <v>1</v>
      </c>
    </row>
    <row r="720" spans="1:23" ht="25.5" x14ac:dyDescent="0.25">
      <c r="A720" s="4" t="s">
        <v>2874</v>
      </c>
      <c r="B720" s="4" t="s">
        <v>1907</v>
      </c>
      <c r="C720" s="4" t="s">
        <v>2875</v>
      </c>
      <c r="D720" s="1" t="s">
        <v>2035</v>
      </c>
      <c r="E720" s="5" t="s">
        <v>216</v>
      </c>
      <c r="F720" s="5" t="s">
        <v>216</v>
      </c>
      <c r="G720" s="5" t="s">
        <v>216</v>
      </c>
      <c r="H720" s="5">
        <v>1</v>
      </c>
      <c r="I720" s="5" t="s">
        <v>216</v>
      </c>
      <c r="J720" s="5" t="s">
        <v>216</v>
      </c>
      <c r="K720" s="5" t="s">
        <v>216</v>
      </c>
      <c r="L720" s="5" t="s">
        <v>216</v>
      </c>
      <c r="M720" s="5" t="s">
        <v>216</v>
      </c>
      <c r="N720" s="5" t="s">
        <v>216</v>
      </c>
      <c r="O720" s="5" t="s">
        <v>216</v>
      </c>
      <c r="P720" s="5" t="s">
        <v>216</v>
      </c>
      <c r="Q720" s="5">
        <v>1</v>
      </c>
      <c r="R720" s="5">
        <v>1</v>
      </c>
      <c r="S720" s="5">
        <v>1</v>
      </c>
      <c r="T720" s="5">
        <v>1</v>
      </c>
      <c r="U720" s="5">
        <v>1</v>
      </c>
      <c r="V720" s="5">
        <v>1</v>
      </c>
      <c r="W720" s="5">
        <v>1</v>
      </c>
    </row>
    <row r="721" spans="1:23" ht="25.5" x14ac:dyDescent="0.25">
      <c r="A721" s="4" t="s">
        <v>2876</v>
      </c>
      <c r="B721" s="4" t="s">
        <v>1907</v>
      </c>
      <c r="C721" s="4" t="s">
        <v>2877</v>
      </c>
      <c r="D721" s="1" t="s">
        <v>2038</v>
      </c>
      <c r="E721" s="5" t="s">
        <v>216</v>
      </c>
      <c r="F721" s="5" t="s">
        <v>216</v>
      </c>
      <c r="G721" s="5" t="s">
        <v>216</v>
      </c>
      <c r="H721" s="5">
        <v>1</v>
      </c>
      <c r="I721" s="5" t="s">
        <v>216</v>
      </c>
      <c r="J721" s="5" t="s">
        <v>216</v>
      </c>
      <c r="K721" s="5" t="s">
        <v>216</v>
      </c>
      <c r="L721" s="5" t="s">
        <v>216</v>
      </c>
      <c r="M721" s="5" t="s">
        <v>216</v>
      </c>
      <c r="N721" s="5" t="s">
        <v>216</v>
      </c>
      <c r="O721" s="5" t="s">
        <v>216</v>
      </c>
      <c r="P721" s="5" t="s">
        <v>216</v>
      </c>
      <c r="Q721" s="5">
        <v>1</v>
      </c>
      <c r="R721" s="5">
        <v>1</v>
      </c>
      <c r="S721" s="5">
        <v>1</v>
      </c>
      <c r="T721" s="5">
        <v>1</v>
      </c>
      <c r="U721" s="5">
        <v>1</v>
      </c>
      <c r="V721" s="5">
        <v>1</v>
      </c>
      <c r="W721" s="5">
        <v>1</v>
      </c>
    </row>
    <row r="722" spans="1:23" ht="25.5" x14ac:dyDescent="0.25">
      <c r="A722" s="4" t="s">
        <v>2878</v>
      </c>
      <c r="B722" s="4" t="s">
        <v>1907</v>
      </c>
      <c r="C722" s="4" t="s">
        <v>2879</v>
      </c>
      <c r="D722" s="1" t="s">
        <v>2041</v>
      </c>
      <c r="E722" s="5" t="s">
        <v>216</v>
      </c>
      <c r="F722" s="5" t="s">
        <v>216</v>
      </c>
      <c r="G722" s="5" t="s">
        <v>216</v>
      </c>
      <c r="H722" s="5">
        <v>1</v>
      </c>
      <c r="I722" s="5" t="s">
        <v>216</v>
      </c>
      <c r="J722" s="5" t="s">
        <v>216</v>
      </c>
      <c r="K722" s="5" t="s">
        <v>216</v>
      </c>
      <c r="L722" s="5" t="s">
        <v>216</v>
      </c>
      <c r="M722" s="5" t="s">
        <v>216</v>
      </c>
      <c r="N722" s="5" t="s">
        <v>216</v>
      </c>
      <c r="O722" s="5" t="s">
        <v>216</v>
      </c>
      <c r="P722" s="5" t="s">
        <v>216</v>
      </c>
      <c r="Q722" s="5">
        <v>1</v>
      </c>
      <c r="R722" s="5">
        <v>1</v>
      </c>
      <c r="S722" s="5">
        <v>1</v>
      </c>
      <c r="T722" s="5">
        <v>1</v>
      </c>
      <c r="U722" s="5">
        <v>1</v>
      </c>
      <c r="V722" s="5">
        <v>1</v>
      </c>
      <c r="W722" s="5">
        <v>1</v>
      </c>
    </row>
    <row r="723" spans="1:23" ht="25.5" x14ac:dyDescent="0.25">
      <c r="A723" s="4" t="s">
        <v>2880</v>
      </c>
      <c r="B723" s="4" t="s">
        <v>1907</v>
      </c>
      <c r="C723" s="4" t="s">
        <v>2881</v>
      </c>
      <c r="D723" s="1" t="s">
        <v>2044</v>
      </c>
      <c r="E723" s="5" t="s">
        <v>216</v>
      </c>
      <c r="F723" s="5" t="s">
        <v>216</v>
      </c>
      <c r="G723" s="5" t="s">
        <v>216</v>
      </c>
      <c r="H723" s="5">
        <v>1</v>
      </c>
      <c r="I723" s="5" t="s">
        <v>216</v>
      </c>
      <c r="J723" s="5" t="s">
        <v>216</v>
      </c>
      <c r="K723" s="5" t="s">
        <v>216</v>
      </c>
      <c r="L723" s="5" t="s">
        <v>216</v>
      </c>
      <c r="M723" s="5" t="s">
        <v>216</v>
      </c>
      <c r="N723" s="5" t="s">
        <v>216</v>
      </c>
      <c r="O723" s="5" t="s">
        <v>216</v>
      </c>
      <c r="P723" s="5" t="s">
        <v>216</v>
      </c>
      <c r="Q723" s="5">
        <v>1</v>
      </c>
      <c r="R723" s="5">
        <v>1</v>
      </c>
      <c r="S723" s="5">
        <v>1</v>
      </c>
      <c r="T723" s="5">
        <v>1</v>
      </c>
      <c r="U723" s="5">
        <v>1</v>
      </c>
      <c r="V723" s="5">
        <v>1</v>
      </c>
      <c r="W723" s="5">
        <v>1</v>
      </c>
    </row>
    <row r="724" spans="1:23" ht="25.5" x14ac:dyDescent="0.25">
      <c r="A724" s="4" t="s">
        <v>2882</v>
      </c>
      <c r="B724" s="4" t="s">
        <v>1907</v>
      </c>
      <c r="C724" s="4" t="s">
        <v>2883</v>
      </c>
      <c r="D724" s="1" t="s">
        <v>2047</v>
      </c>
      <c r="E724" s="5" t="s">
        <v>216</v>
      </c>
      <c r="F724" s="5" t="s">
        <v>216</v>
      </c>
      <c r="G724" s="5" t="s">
        <v>216</v>
      </c>
      <c r="H724" s="5">
        <v>1</v>
      </c>
      <c r="I724" s="5" t="s">
        <v>216</v>
      </c>
      <c r="J724" s="5" t="s">
        <v>216</v>
      </c>
      <c r="K724" s="5" t="s">
        <v>216</v>
      </c>
      <c r="L724" s="5" t="s">
        <v>216</v>
      </c>
      <c r="M724" s="5" t="s">
        <v>216</v>
      </c>
      <c r="N724" s="5" t="s">
        <v>216</v>
      </c>
      <c r="O724" s="5" t="s">
        <v>216</v>
      </c>
      <c r="P724" s="5" t="s">
        <v>216</v>
      </c>
      <c r="Q724" s="5">
        <v>1</v>
      </c>
      <c r="R724" s="5">
        <v>1</v>
      </c>
      <c r="S724" s="5">
        <v>1</v>
      </c>
      <c r="T724" s="5">
        <v>1</v>
      </c>
      <c r="U724" s="5">
        <v>1</v>
      </c>
      <c r="V724" s="5">
        <v>1</v>
      </c>
      <c r="W724" s="5">
        <v>1</v>
      </c>
    </row>
    <row r="725" spans="1:23" x14ac:dyDescent="0.25">
      <c r="A725" s="4" t="s">
        <v>2884</v>
      </c>
      <c r="B725" s="4" t="s">
        <v>1907</v>
      </c>
      <c r="C725" s="4" t="s">
        <v>2885</v>
      </c>
      <c r="D725" s="1" t="s">
        <v>2050</v>
      </c>
      <c r="E725" s="5" t="s">
        <v>216</v>
      </c>
      <c r="F725" s="5" t="s">
        <v>216</v>
      </c>
      <c r="G725" s="5" t="s">
        <v>216</v>
      </c>
      <c r="H725" s="5">
        <v>1</v>
      </c>
      <c r="I725" s="5" t="s">
        <v>216</v>
      </c>
      <c r="J725" s="5" t="s">
        <v>216</v>
      </c>
      <c r="K725" s="5" t="s">
        <v>216</v>
      </c>
      <c r="L725" s="5" t="s">
        <v>216</v>
      </c>
      <c r="M725" s="5" t="s">
        <v>216</v>
      </c>
      <c r="N725" s="5" t="s">
        <v>216</v>
      </c>
      <c r="O725" s="5" t="s">
        <v>216</v>
      </c>
      <c r="P725" s="5" t="s">
        <v>216</v>
      </c>
      <c r="Q725" s="5">
        <v>1</v>
      </c>
      <c r="R725" s="5">
        <v>1</v>
      </c>
      <c r="S725" s="5">
        <v>1</v>
      </c>
      <c r="T725" s="5">
        <v>1</v>
      </c>
      <c r="U725" s="5">
        <v>1</v>
      </c>
      <c r="V725" s="5">
        <v>1</v>
      </c>
      <c r="W725" s="5">
        <v>1</v>
      </c>
    </row>
    <row r="726" spans="1:23" ht="25.5" x14ac:dyDescent="0.25">
      <c r="A726" s="4" t="s">
        <v>2886</v>
      </c>
      <c r="B726" s="4" t="s">
        <v>1907</v>
      </c>
      <c r="C726" s="4" t="s">
        <v>2887</v>
      </c>
      <c r="D726" s="1" t="s">
        <v>2053</v>
      </c>
      <c r="E726" s="5" t="s">
        <v>216</v>
      </c>
      <c r="F726" s="5" t="s">
        <v>216</v>
      </c>
      <c r="G726" s="5" t="s">
        <v>216</v>
      </c>
      <c r="H726" s="5">
        <v>1</v>
      </c>
      <c r="I726" s="5" t="s">
        <v>216</v>
      </c>
      <c r="J726" s="5" t="s">
        <v>216</v>
      </c>
      <c r="K726" s="5" t="s">
        <v>216</v>
      </c>
      <c r="L726" s="5" t="s">
        <v>216</v>
      </c>
      <c r="M726" s="5" t="s">
        <v>216</v>
      </c>
      <c r="N726" s="5" t="s">
        <v>216</v>
      </c>
      <c r="O726" s="5" t="s">
        <v>216</v>
      </c>
      <c r="P726" s="5" t="s">
        <v>216</v>
      </c>
      <c r="Q726" s="5">
        <v>1</v>
      </c>
      <c r="R726" s="5">
        <v>1</v>
      </c>
      <c r="S726" s="5">
        <v>1</v>
      </c>
      <c r="T726" s="5">
        <v>1</v>
      </c>
      <c r="U726" s="5">
        <v>1</v>
      </c>
      <c r="V726" s="5">
        <v>1</v>
      </c>
      <c r="W726" s="5">
        <v>1</v>
      </c>
    </row>
    <row r="727" spans="1:23" ht="25.5" x14ac:dyDescent="0.25">
      <c r="A727" s="4" t="s">
        <v>2888</v>
      </c>
      <c r="B727" s="4" t="s">
        <v>1907</v>
      </c>
      <c r="C727" s="4" t="s">
        <v>2889</v>
      </c>
      <c r="D727" s="1" t="s">
        <v>2056</v>
      </c>
      <c r="E727" s="5" t="s">
        <v>216</v>
      </c>
      <c r="F727" s="5" t="s">
        <v>216</v>
      </c>
      <c r="G727" s="5" t="s">
        <v>216</v>
      </c>
      <c r="H727" s="5">
        <v>1</v>
      </c>
      <c r="I727" s="5" t="s">
        <v>216</v>
      </c>
      <c r="J727" s="5" t="s">
        <v>216</v>
      </c>
      <c r="K727" s="5" t="s">
        <v>216</v>
      </c>
      <c r="L727" s="5" t="s">
        <v>216</v>
      </c>
      <c r="M727" s="5" t="s">
        <v>216</v>
      </c>
      <c r="N727" s="5" t="s">
        <v>216</v>
      </c>
      <c r="O727" s="5" t="s">
        <v>216</v>
      </c>
      <c r="P727" s="5" t="s">
        <v>216</v>
      </c>
      <c r="Q727" s="5">
        <v>1</v>
      </c>
      <c r="R727" s="5">
        <v>1</v>
      </c>
      <c r="S727" s="5">
        <v>1</v>
      </c>
      <c r="T727" s="5">
        <v>1</v>
      </c>
      <c r="U727" s="5">
        <v>1</v>
      </c>
      <c r="V727" s="5">
        <v>1</v>
      </c>
      <c r="W727" s="5">
        <v>1</v>
      </c>
    </row>
    <row r="728" spans="1:23" ht="25.5" x14ac:dyDescent="0.25">
      <c r="A728" s="4" t="s">
        <v>2890</v>
      </c>
      <c r="B728" s="4" t="s">
        <v>1907</v>
      </c>
      <c r="C728" s="4" t="s">
        <v>2891</v>
      </c>
      <c r="D728" s="1" t="s">
        <v>2059</v>
      </c>
      <c r="E728" s="5" t="s">
        <v>216</v>
      </c>
      <c r="F728" s="5" t="s">
        <v>216</v>
      </c>
      <c r="G728" s="5" t="s">
        <v>216</v>
      </c>
      <c r="H728" s="5">
        <v>1</v>
      </c>
      <c r="I728" s="5" t="s">
        <v>216</v>
      </c>
      <c r="J728" s="5" t="s">
        <v>216</v>
      </c>
      <c r="K728" s="5" t="s">
        <v>216</v>
      </c>
      <c r="L728" s="5" t="s">
        <v>216</v>
      </c>
      <c r="M728" s="5" t="s">
        <v>216</v>
      </c>
      <c r="N728" s="5" t="s">
        <v>216</v>
      </c>
      <c r="O728" s="5" t="s">
        <v>216</v>
      </c>
      <c r="P728" s="5" t="s">
        <v>216</v>
      </c>
      <c r="Q728" s="5">
        <v>1</v>
      </c>
      <c r="R728" s="5">
        <v>1</v>
      </c>
      <c r="S728" s="5">
        <v>1</v>
      </c>
      <c r="T728" s="5">
        <v>1</v>
      </c>
      <c r="U728" s="5">
        <v>1</v>
      </c>
      <c r="V728" s="5">
        <v>1</v>
      </c>
      <c r="W728" s="5">
        <v>1</v>
      </c>
    </row>
    <row r="729" spans="1:23" ht="25.5" x14ac:dyDescent="0.25">
      <c r="A729" s="4" t="s">
        <v>2892</v>
      </c>
      <c r="B729" s="4" t="s">
        <v>1907</v>
      </c>
      <c r="C729" s="4" t="s">
        <v>2893</v>
      </c>
      <c r="D729" s="1" t="s">
        <v>2062</v>
      </c>
      <c r="E729" s="5" t="s">
        <v>216</v>
      </c>
      <c r="F729" s="5" t="s">
        <v>216</v>
      </c>
      <c r="G729" s="5" t="s">
        <v>216</v>
      </c>
      <c r="H729" s="5">
        <v>1</v>
      </c>
      <c r="I729" s="5" t="s">
        <v>216</v>
      </c>
      <c r="J729" s="5" t="s">
        <v>216</v>
      </c>
      <c r="K729" s="5" t="s">
        <v>216</v>
      </c>
      <c r="L729" s="5" t="s">
        <v>216</v>
      </c>
      <c r="M729" s="5" t="s">
        <v>216</v>
      </c>
      <c r="N729" s="5" t="s">
        <v>216</v>
      </c>
      <c r="O729" s="5" t="s">
        <v>216</v>
      </c>
      <c r="P729" s="5" t="s">
        <v>216</v>
      </c>
      <c r="Q729" s="5">
        <v>1</v>
      </c>
      <c r="R729" s="5">
        <v>1</v>
      </c>
      <c r="S729" s="5">
        <v>1</v>
      </c>
      <c r="T729" s="5">
        <v>1</v>
      </c>
      <c r="U729" s="5">
        <v>1</v>
      </c>
      <c r="V729" s="5">
        <v>1</v>
      </c>
      <c r="W729" s="5">
        <v>1</v>
      </c>
    </row>
    <row r="730" spans="1:23" ht="25.5" x14ac:dyDescent="0.25">
      <c r="A730" s="4" t="s">
        <v>2894</v>
      </c>
      <c r="B730" s="4" t="s">
        <v>1907</v>
      </c>
      <c r="C730" s="4" t="s">
        <v>2895</v>
      </c>
      <c r="D730" s="1" t="s">
        <v>2065</v>
      </c>
      <c r="E730" s="5" t="s">
        <v>216</v>
      </c>
      <c r="F730" s="5" t="s">
        <v>216</v>
      </c>
      <c r="G730" s="5" t="s">
        <v>216</v>
      </c>
      <c r="H730" s="5">
        <v>1</v>
      </c>
      <c r="I730" s="5" t="s">
        <v>216</v>
      </c>
      <c r="J730" s="5" t="s">
        <v>216</v>
      </c>
      <c r="K730" s="5" t="s">
        <v>216</v>
      </c>
      <c r="L730" s="5" t="s">
        <v>216</v>
      </c>
      <c r="M730" s="5" t="s">
        <v>216</v>
      </c>
      <c r="N730" s="5" t="s">
        <v>216</v>
      </c>
      <c r="O730" s="5" t="s">
        <v>216</v>
      </c>
      <c r="P730" s="5" t="s">
        <v>216</v>
      </c>
      <c r="Q730" s="5">
        <v>1</v>
      </c>
      <c r="R730" s="5">
        <v>1</v>
      </c>
      <c r="S730" s="5">
        <v>1</v>
      </c>
      <c r="T730" s="5">
        <v>1</v>
      </c>
      <c r="U730" s="5">
        <v>1</v>
      </c>
      <c r="V730" s="5">
        <v>1</v>
      </c>
      <c r="W730" s="5">
        <v>1</v>
      </c>
    </row>
    <row r="731" spans="1:23" x14ac:dyDescent="0.25">
      <c r="A731" s="4" t="s">
        <v>2896</v>
      </c>
      <c r="B731" s="4" t="s">
        <v>1907</v>
      </c>
      <c r="C731" s="4" t="s">
        <v>2897</v>
      </c>
      <c r="D731" s="1" t="s">
        <v>2068</v>
      </c>
      <c r="E731" s="5" t="s">
        <v>216</v>
      </c>
      <c r="F731" s="5" t="s">
        <v>216</v>
      </c>
      <c r="G731" s="5" t="s">
        <v>216</v>
      </c>
      <c r="H731" s="5">
        <v>1</v>
      </c>
      <c r="I731" s="5" t="s">
        <v>216</v>
      </c>
      <c r="J731" s="5" t="s">
        <v>216</v>
      </c>
      <c r="K731" s="5" t="s">
        <v>216</v>
      </c>
      <c r="L731" s="5" t="s">
        <v>216</v>
      </c>
      <c r="M731" s="5" t="s">
        <v>216</v>
      </c>
      <c r="N731" s="5" t="s">
        <v>216</v>
      </c>
      <c r="O731" s="5" t="s">
        <v>216</v>
      </c>
      <c r="P731" s="5" t="s">
        <v>216</v>
      </c>
      <c r="Q731" s="5">
        <v>1</v>
      </c>
      <c r="R731" s="5">
        <v>1</v>
      </c>
      <c r="S731" s="5">
        <v>1</v>
      </c>
      <c r="T731" s="5">
        <v>1</v>
      </c>
      <c r="U731" s="5">
        <v>1</v>
      </c>
      <c r="V731" s="5">
        <v>1</v>
      </c>
      <c r="W731" s="5">
        <v>1</v>
      </c>
    </row>
    <row r="732" spans="1:23" ht="25.5" x14ac:dyDescent="0.25">
      <c r="A732" s="4" t="s">
        <v>2898</v>
      </c>
      <c r="B732" s="4" t="s">
        <v>1907</v>
      </c>
      <c r="C732" s="4" t="s">
        <v>2899</v>
      </c>
      <c r="D732" s="1" t="s">
        <v>2071</v>
      </c>
      <c r="E732" s="5" t="s">
        <v>216</v>
      </c>
      <c r="F732" s="5" t="s">
        <v>216</v>
      </c>
      <c r="G732" s="5" t="s">
        <v>216</v>
      </c>
      <c r="H732" s="5">
        <v>1</v>
      </c>
      <c r="I732" s="5" t="s">
        <v>216</v>
      </c>
      <c r="J732" s="5" t="s">
        <v>216</v>
      </c>
      <c r="K732" s="5" t="s">
        <v>216</v>
      </c>
      <c r="L732" s="5" t="s">
        <v>216</v>
      </c>
      <c r="M732" s="5" t="s">
        <v>216</v>
      </c>
      <c r="N732" s="5" t="s">
        <v>216</v>
      </c>
      <c r="O732" s="5" t="s">
        <v>216</v>
      </c>
      <c r="P732" s="5" t="s">
        <v>216</v>
      </c>
      <c r="Q732" s="5">
        <v>1</v>
      </c>
      <c r="R732" s="5">
        <v>1</v>
      </c>
      <c r="S732" s="5">
        <v>1</v>
      </c>
      <c r="T732" s="5">
        <v>1</v>
      </c>
      <c r="U732" s="5">
        <v>1</v>
      </c>
      <c r="V732" s="5">
        <v>1</v>
      </c>
      <c r="W732" s="5">
        <v>1</v>
      </c>
    </row>
    <row r="733" spans="1:23" ht="25.5" x14ac:dyDescent="0.25">
      <c r="A733" s="4" t="s">
        <v>2900</v>
      </c>
      <c r="B733" s="4" t="s">
        <v>1907</v>
      </c>
      <c r="C733" s="4" t="s">
        <v>2901</v>
      </c>
      <c r="D733" s="1" t="s">
        <v>2074</v>
      </c>
      <c r="E733" s="5" t="s">
        <v>216</v>
      </c>
      <c r="F733" s="5" t="s">
        <v>216</v>
      </c>
      <c r="G733" s="5" t="s">
        <v>216</v>
      </c>
      <c r="H733" s="5">
        <v>1</v>
      </c>
      <c r="I733" s="5" t="s">
        <v>216</v>
      </c>
      <c r="J733" s="5" t="s">
        <v>216</v>
      </c>
      <c r="K733" s="5" t="s">
        <v>216</v>
      </c>
      <c r="L733" s="5" t="s">
        <v>216</v>
      </c>
      <c r="M733" s="5" t="s">
        <v>216</v>
      </c>
      <c r="N733" s="5" t="s">
        <v>216</v>
      </c>
      <c r="O733" s="5" t="s">
        <v>216</v>
      </c>
      <c r="P733" s="5" t="s">
        <v>216</v>
      </c>
      <c r="Q733" s="5">
        <v>1</v>
      </c>
      <c r="R733" s="5">
        <v>1</v>
      </c>
      <c r="S733" s="5">
        <v>1</v>
      </c>
      <c r="T733" s="5">
        <v>1</v>
      </c>
      <c r="U733" s="5">
        <v>1</v>
      </c>
      <c r="V733" s="5">
        <v>1</v>
      </c>
      <c r="W733" s="5">
        <v>1</v>
      </c>
    </row>
    <row r="734" spans="1:23" ht="25.5" x14ac:dyDescent="0.25">
      <c r="A734" s="4" t="s">
        <v>2902</v>
      </c>
      <c r="B734" s="4" t="s">
        <v>1907</v>
      </c>
      <c r="C734" s="4" t="s">
        <v>2903</v>
      </c>
      <c r="D734" s="1" t="s">
        <v>2077</v>
      </c>
      <c r="E734" s="5" t="s">
        <v>216</v>
      </c>
      <c r="F734" s="5" t="s">
        <v>216</v>
      </c>
      <c r="G734" s="5" t="s">
        <v>216</v>
      </c>
      <c r="H734" s="5">
        <v>1</v>
      </c>
      <c r="I734" s="5" t="s">
        <v>216</v>
      </c>
      <c r="J734" s="5" t="s">
        <v>216</v>
      </c>
      <c r="K734" s="5" t="s">
        <v>216</v>
      </c>
      <c r="L734" s="5" t="s">
        <v>216</v>
      </c>
      <c r="M734" s="5" t="s">
        <v>216</v>
      </c>
      <c r="N734" s="5" t="s">
        <v>216</v>
      </c>
      <c r="O734" s="5" t="s">
        <v>216</v>
      </c>
      <c r="P734" s="5" t="s">
        <v>216</v>
      </c>
      <c r="Q734" s="5">
        <v>1</v>
      </c>
      <c r="R734" s="5">
        <v>1</v>
      </c>
      <c r="S734" s="5">
        <v>1</v>
      </c>
      <c r="T734" s="5">
        <v>1</v>
      </c>
      <c r="U734" s="5">
        <v>1</v>
      </c>
      <c r="V734" s="5">
        <v>1</v>
      </c>
      <c r="W734" s="5">
        <v>1</v>
      </c>
    </row>
    <row r="735" spans="1:23" ht="25.5" x14ac:dyDescent="0.25">
      <c r="A735" s="4" t="s">
        <v>2904</v>
      </c>
      <c r="B735" s="4" t="s">
        <v>1907</v>
      </c>
      <c r="C735" s="4" t="s">
        <v>2905</v>
      </c>
      <c r="D735" s="1" t="s">
        <v>2080</v>
      </c>
      <c r="E735" s="5" t="s">
        <v>216</v>
      </c>
      <c r="F735" s="5" t="s">
        <v>216</v>
      </c>
      <c r="G735" s="5" t="s">
        <v>216</v>
      </c>
      <c r="H735" s="5">
        <v>1</v>
      </c>
      <c r="I735" s="5" t="s">
        <v>216</v>
      </c>
      <c r="J735" s="5" t="s">
        <v>216</v>
      </c>
      <c r="K735" s="5" t="s">
        <v>216</v>
      </c>
      <c r="L735" s="5" t="s">
        <v>216</v>
      </c>
      <c r="M735" s="5" t="s">
        <v>216</v>
      </c>
      <c r="N735" s="5" t="s">
        <v>216</v>
      </c>
      <c r="O735" s="5" t="s">
        <v>216</v>
      </c>
      <c r="P735" s="5" t="s">
        <v>216</v>
      </c>
      <c r="Q735" s="5">
        <v>1</v>
      </c>
      <c r="R735" s="5">
        <v>1</v>
      </c>
      <c r="S735" s="5">
        <v>1</v>
      </c>
      <c r="T735" s="5">
        <v>1</v>
      </c>
      <c r="U735" s="5">
        <v>1</v>
      </c>
      <c r="V735" s="5">
        <v>1</v>
      </c>
      <c r="W735" s="5">
        <v>1</v>
      </c>
    </row>
    <row r="736" spans="1:23" ht="25.5" x14ac:dyDescent="0.25">
      <c r="A736" s="4" t="s">
        <v>2906</v>
      </c>
      <c r="B736" s="4" t="s">
        <v>1907</v>
      </c>
      <c r="C736" s="4" t="s">
        <v>2907</v>
      </c>
      <c r="D736" s="1" t="s">
        <v>2083</v>
      </c>
      <c r="E736" s="5" t="s">
        <v>216</v>
      </c>
      <c r="F736" s="5" t="s">
        <v>216</v>
      </c>
      <c r="G736" s="5" t="s">
        <v>216</v>
      </c>
      <c r="H736" s="5">
        <v>1</v>
      </c>
      <c r="I736" s="5" t="s">
        <v>216</v>
      </c>
      <c r="J736" s="5" t="s">
        <v>216</v>
      </c>
      <c r="K736" s="5" t="s">
        <v>216</v>
      </c>
      <c r="L736" s="5" t="s">
        <v>216</v>
      </c>
      <c r="M736" s="5" t="s">
        <v>216</v>
      </c>
      <c r="N736" s="5" t="s">
        <v>216</v>
      </c>
      <c r="O736" s="5" t="s">
        <v>216</v>
      </c>
      <c r="P736" s="5" t="s">
        <v>216</v>
      </c>
      <c r="Q736" s="5">
        <v>1</v>
      </c>
      <c r="R736" s="5">
        <v>1</v>
      </c>
      <c r="S736" s="5">
        <v>1</v>
      </c>
      <c r="T736" s="5">
        <v>1</v>
      </c>
      <c r="U736" s="5">
        <v>1</v>
      </c>
      <c r="V736" s="5">
        <v>1</v>
      </c>
      <c r="W736" s="5">
        <v>1</v>
      </c>
    </row>
    <row r="737" spans="1:23" ht="25.5" x14ac:dyDescent="0.25">
      <c r="A737" s="4" t="s">
        <v>2908</v>
      </c>
      <c r="B737" s="4" t="s">
        <v>1907</v>
      </c>
      <c r="C737" s="4" t="s">
        <v>2909</v>
      </c>
      <c r="D737" s="1" t="s">
        <v>2086</v>
      </c>
      <c r="E737" s="5" t="s">
        <v>216</v>
      </c>
      <c r="F737" s="5" t="s">
        <v>216</v>
      </c>
      <c r="G737" s="5" t="s">
        <v>216</v>
      </c>
      <c r="H737" s="5">
        <v>1</v>
      </c>
      <c r="I737" s="5" t="s">
        <v>216</v>
      </c>
      <c r="J737" s="5" t="s">
        <v>216</v>
      </c>
      <c r="K737" s="5" t="s">
        <v>216</v>
      </c>
      <c r="L737" s="5" t="s">
        <v>216</v>
      </c>
      <c r="M737" s="5" t="s">
        <v>216</v>
      </c>
      <c r="N737" s="5" t="s">
        <v>216</v>
      </c>
      <c r="O737" s="5" t="s">
        <v>216</v>
      </c>
      <c r="P737" s="5" t="s">
        <v>216</v>
      </c>
      <c r="Q737" s="5">
        <v>1</v>
      </c>
      <c r="R737" s="5">
        <v>1</v>
      </c>
      <c r="S737" s="5">
        <v>1</v>
      </c>
      <c r="T737" s="5">
        <v>1</v>
      </c>
      <c r="U737" s="5">
        <v>1</v>
      </c>
      <c r="V737" s="5">
        <v>1</v>
      </c>
      <c r="W737" s="5">
        <v>1</v>
      </c>
    </row>
    <row r="738" spans="1:23" ht="25.5" x14ac:dyDescent="0.25">
      <c r="A738" s="4" t="s">
        <v>2910</v>
      </c>
      <c r="B738" s="4" t="s">
        <v>1907</v>
      </c>
      <c r="C738" s="4" t="s">
        <v>2911</v>
      </c>
      <c r="D738" s="1" t="s">
        <v>2089</v>
      </c>
      <c r="E738" s="5" t="s">
        <v>216</v>
      </c>
      <c r="F738" s="5" t="s">
        <v>216</v>
      </c>
      <c r="G738" s="5" t="s">
        <v>216</v>
      </c>
      <c r="H738" s="5">
        <v>1</v>
      </c>
      <c r="I738" s="5" t="s">
        <v>216</v>
      </c>
      <c r="J738" s="5" t="s">
        <v>216</v>
      </c>
      <c r="K738" s="5" t="s">
        <v>216</v>
      </c>
      <c r="L738" s="5" t="s">
        <v>216</v>
      </c>
      <c r="M738" s="5" t="s">
        <v>216</v>
      </c>
      <c r="N738" s="5" t="s">
        <v>216</v>
      </c>
      <c r="O738" s="5" t="s">
        <v>216</v>
      </c>
      <c r="P738" s="5" t="s">
        <v>216</v>
      </c>
      <c r="Q738" s="5">
        <v>1</v>
      </c>
      <c r="R738" s="5">
        <v>1</v>
      </c>
      <c r="S738" s="5">
        <v>1</v>
      </c>
      <c r="T738" s="5">
        <v>1</v>
      </c>
      <c r="U738" s="5">
        <v>1</v>
      </c>
      <c r="V738" s="5">
        <v>1</v>
      </c>
      <c r="W738" s="5">
        <v>1</v>
      </c>
    </row>
    <row r="739" spans="1:23" ht="25.5" x14ac:dyDescent="0.25">
      <c r="A739" s="4" t="s">
        <v>2912</v>
      </c>
      <c r="B739" s="4" t="s">
        <v>1907</v>
      </c>
      <c r="C739" s="4" t="s">
        <v>2913</v>
      </c>
      <c r="D739" s="1" t="s">
        <v>2092</v>
      </c>
      <c r="E739" s="5" t="s">
        <v>216</v>
      </c>
      <c r="F739" s="5" t="s">
        <v>216</v>
      </c>
      <c r="G739" s="5" t="s">
        <v>216</v>
      </c>
      <c r="H739" s="5">
        <v>1</v>
      </c>
      <c r="I739" s="5" t="s">
        <v>216</v>
      </c>
      <c r="J739" s="5" t="s">
        <v>216</v>
      </c>
      <c r="K739" s="5" t="s">
        <v>216</v>
      </c>
      <c r="L739" s="5" t="s">
        <v>216</v>
      </c>
      <c r="M739" s="5" t="s">
        <v>216</v>
      </c>
      <c r="N739" s="5" t="s">
        <v>216</v>
      </c>
      <c r="O739" s="5" t="s">
        <v>216</v>
      </c>
      <c r="P739" s="5" t="s">
        <v>216</v>
      </c>
      <c r="Q739" s="5">
        <v>1</v>
      </c>
      <c r="R739" s="5">
        <v>1</v>
      </c>
      <c r="S739" s="5">
        <v>1</v>
      </c>
      <c r="T739" s="5">
        <v>1</v>
      </c>
      <c r="U739" s="5">
        <v>1</v>
      </c>
      <c r="V739" s="5">
        <v>1</v>
      </c>
      <c r="W739" s="5">
        <v>1</v>
      </c>
    </row>
    <row r="740" spans="1:23" ht="25.5" x14ac:dyDescent="0.25">
      <c r="A740" s="4" t="s">
        <v>2914</v>
      </c>
      <c r="B740" s="4" t="s">
        <v>1907</v>
      </c>
      <c r="C740" s="4" t="s">
        <v>2915</v>
      </c>
      <c r="D740" s="1" t="s">
        <v>2095</v>
      </c>
      <c r="E740" s="5" t="s">
        <v>216</v>
      </c>
      <c r="F740" s="5" t="s">
        <v>216</v>
      </c>
      <c r="G740" s="5" t="s">
        <v>216</v>
      </c>
      <c r="H740" s="5">
        <v>1</v>
      </c>
      <c r="I740" s="5" t="s">
        <v>216</v>
      </c>
      <c r="J740" s="5" t="s">
        <v>216</v>
      </c>
      <c r="K740" s="5" t="s">
        <v>216</v>
      </c>
      <c r="L740" s="5" t="s">
        <v>216</v>
      </c>
      <c r="M740" s="5" t="s">
        <v>216</v>
      </c>
      <c r="N740" s="5" t="s">
        <v>216</v>
      </c>
      <c r="O740" s="5" t="s">
        <v>216</v>
      </c>
      <c r="P740" s="5" t="s">
        <v>216</v>
      </c>
      <c r="Q740" s="5">
        <v>1</v>
      </c>
      <c r="R740" s="5">
        <v>1</v>
      </c>
      <c r="S740" s="5">
        <v>1</v>
      </c>
      <c r="T740" s="5">
        <v>1</v>
      </c>
      <c r="U740" s="5">
        <v>1</v>
      </c>
      <c r="V740" s="5">
        <v>1</v>
      </c>
      <c r="W740" s="5">
        <v>1</v>
      </c>
    </row>
    <row r="741" spans="1:23" ht="25.5" x14ac:dyDescent="0.25">
      <c r="A741" s="4" t="s">
        <v>2916</v>
      </c>
      <c r="B741" s="4" t="s">
        <v>1907</v>
      </c>
      <c r="C741" s="4" t="s">
        <v>2917</v>
      </c>
      <c r="D741" s="1" t="s">
        <v>2098</v>
      </c>
      <c r="E741" s="5" t="s">
        <v>216</v>
      </c>
      <c r="F741" s="5" t="s">
        <v>216</v>
      </c>
      <c r="G741" s="5" t="s">
        <v>216</v>
      </c>
      <c r="H741" s="5">
        <v>1</v>
      </c>
      <c r="I741" s="5" t="s">
        <v>216</v>
      </c>
      <c r="J741" s="5" t="s">
        <v>216</v>
      </c>
      <c r="K741" s="5" t="s">
        <v>216</v>
      </c>
      <c r="L741" s="5" t="s">
        <v>216</v>
      </c>
      <c r="M741" s="5" t="s">
        <v>216</v>
      </c>
      <c r="N741" s="5" t="s">
        <v>216</v>
      </c>
      <c r="O741" s="5" t="s">
        <v>216</v>
      </c>
      <c r="P741" s="5" t="s">
        <v>216</v>
      </c>
      <c r="Q741" s="5">
        <v>1</v>
      </c>
      <c r="R741" s="5">
        <v>1</v>
      </c>
      <c r="S741" s="5">
        <v>1</v>
      </c>
      <c r="T741" s="5">
        <v>1</v>
      </c>
      <c r="U741" s="5">
        <v>1</v>
      </c>
      <c r="V741" s="5">
        <v>1</v>
      </c>
      <c r="W741" s="5">
        <v>1</v>
      </c>
    </row>
    <row r="742" spans="1:23" ht="25.5" x14ac:dyDescent="0.25">
      <c r="A742" s="4" t="s">
        <v>2918</v>
      </c>
      <c r="B742" s="4" t="s">
        <v>1907</v>
      </c>
      <c r="C742" s="4" t="s">
        <v>2919</v>
      </c>
      <c r="D742" s="1" t="s">
        <v>2101</v>
      </c>
      <c r="E742" s="5" t="s">
        <v>216</v>
      </c>
      <c r="F742" s="5" t="s">
        <v>216</v>
      </c>
      <c r="G742" s="5" t="s">
        <v>216</v>
      </c>
      <c r="H742" s="5">
        <v>1</v>
      </c>
      <c r="I742" s="5" t="s">
        <v>216</v>
      </c>
      <c r="J742" s="5" t="s">
        <v>216</v>
      </c>
      <c r="K742" s="5" t="s">
        <v>216</v>
      </c>
      <c r="L742" s="5" t="s">
        <v>216</v>
      </c>
      <c r="M742" s="5" t="s">
        <v>216</v>
      </c>
      <c r="N742" s="5" t="s">
        <v>216</v>
      </c>
      <c r="O742" s="5" t="s">
        <v>216</v>
      </c>
      <c r="P742" s="5" t="s">
        <v>216</v>
      </c>
      <c r="Q742" s="5">
        <v>1</v>
      </c>
      <c r="R742" s="5">
        <v>1</v>
      </c>
      <c r="S742" s="5">
        <v>1</v>
      </c>
      <c r="T742" s="5">
        <v>1</v>
      </c>
      <c r="U742" s="5">
        <v>1</v>
      </c>
      <c r="V742" s="5">
        <v>1</v>
      </c>
      <c r="W742" s="5">
        <v>1</v>
      </c>
    </row>
    <row r="743" spans="1:23" ht="25.5" x14ac:dyDescent="0.25">
      <c r="A743" s="4" t="s">
        <v>2920</v>
      </c>
      <c r="B743" s="4" t="s">
        <v>1907</v>
      </c>
      <c r="C743" s="4" t="s">
        <v>2921</v>
      </c>
      <c r="D743" s="1" t="s">
        <v>2104</v>
      </c>
      <c r="E743" s="5" t="s">
        <v>216</v>
      </c>
      <c r="F743" s="5" t="s">
        <v>216</v>
      </c>
      <c r="G743" s="5" t="s">
        <v>216</v>
      </c>
      <c r="H743" s="5">
        <v>1</v>
      </c>
      <c r="I743" s="5" t="s">
        <v>216</v>
      </c>
      <c r="J743" s="5" t="s">
        <v>216</v>
      </c>
      <c r="K743" s="5" t="s">
        <v>216</v>
      </c>
      <c r="L743" s="5" t="s">
        <v>216</v>
      </c>
      <c r="M743" s="5" t="s">
        <v>216</v>
      </c>
      <c r="N743" s="5" t="s">
        <v>216</v>
      </c>
      <c r="O743" s="5" t="s">
        <v>216</v>
      </c>
      <c r="P743" s="5" t="s">
        <v>216</v>
      </c>
      <c r="Q743" s="5">
        <v>1</v>
      </c>
      <c r="R743" s="5">
        <v>1</v>
      </c>
      <c r="S743" s="5">
        <v>1</v>
      </c>
      <c r="T743" s="5">
        <v>1</v>
      </c>
      <c r="U743" s="5">
        <v>1</v>
      </c>
      <c r="V743" s="5">
        <v>1</v>
      </c>
      <c r="W743" s="5">
        <v>1</v>
      </c>
    </row>
    <row r="744" spans="1:23" ht="25.5" x14ac:dyDescent="0.25">
      <c r="A744" s="4" t="s">
        <v>2922</v>
      </c>
      <c r="B744" s="4" t="s">
        <v>1907</v>
      </c>
      <c r="C744" s="4" t="s">
        <v>2923</v>
      </c>
      <c r="D744" s="1" t="s">
        <v>2107</v>
      </c>
      <c r="E744" s="5" t="s">
        <v>216</v>
      </c>
      <c r="F744" s="5" t="s">
        <v>216</v>
      </c>
      <c r="G744" s="5" t="s">
        <v>216</v>
      </c>
      <c r="H744" s="5">
        <v>1</v>
      </c>
      <c r="I744" s="5" t="s">
        <v>216</v>
      </c>
      <c r="J744" s="5" t="s">
        <v>216</v>
      </c>
      <c r="K744" s="5" t="s">
        <v>216</v>
      </c>
      <c r="L744" s="5" t="s">
        <v>216</v>
      </c>
      <c r="M744" s="5" t="s">
        <v>216</v>
      </c>
      <c r="N744" s="5" t="s">
        <v>216</v>
      </c>
      <c r="O744" s="5" t="s">
        <v>216</v>
      </c>
      <c r="P744" s="5" t="s">
        <v>216</v>
      </c>
      <c r="Q744" s="5">
        <v>1</v>
      </c>
      <c r="R744" s="5">
        <v>1</v>
      </c>
      <c r="S744" s="5">
        <v>1</v>
      </c>
      <c r="T744" s="5">
        <v>1</v>
      </c>
      <c r="U744" s="5">
        <v>1</v>
      </c>
      <c r="V744" s="5">
        <v>1</v>
      </c>
      <c r="W744" s="5">
        <v>1</v>
      </c>
    </row>
    <row r="745" spans="1:23" ht="25.5" x14ac:dyDescent="0.25">
      <c r="A745" s="4" t="s">
        <v>2924</v>
      </c>
      <c r="B745" s="4" t="s">
        <v>1907</v>
      </c>
      <c r="C745" s="4" t="s">
        <v>2925</v>
      </c>
      <c r="D745" s="1" t="s">
        <v>2110</v>
      </c>
      <c r="E745" s="5" t="s">
        <v>216</v>
      </c>
      <c r="F745" s="5" t="s">
        <v>216</v>
      </c>
      <c r="G745" s="5" t="s">
        <v>216</v>
      </c>
      <c r="H745" s="5">
        <v>1</v>
      </c>
      <c r="I745" s="5" t="s">
        <v>216</v>
      </c>
      <c r="J745" s="5" t="s">
        <v>216</v>
      </c>
      <c r="K745" s="5" t="s">
        <v>216</v>
      </c>
      <c r="L745" s="5" t="s">
        <v>216</v>
      </c>
      <c r="M745" s="5" t="s">
        <v>216</v>
      </c>
      <c r="N745" s="5" t="s">
        <v>216</v>
      </c>
      <c r="O745" s="5" t="s">
        <v>216</v>
      </c>
      <c r="P745" s="5" t="s">
        <v>216</v>
      </c>
      <c r="Q745" s="5">
        <v>1</v>
      </c>
      <c r="R745" s="5">
        <v>1</v>
      </c>
      <c r="S745" s="5">
        <v>1</v>
      </c>
      <c r="T745" s="5">
        <v>1</v>
      </c>
      <c r="U745" s="5">
        <v>1</v>
      </c>
      <c r="V745" s="5">
        <v>1</v>
      </c>
      <c r="W745" s="5">
        <v>1</v>
      </c>
    </row>
    <row r="746" spans="1:23" ht="25.5" x14ac:dyDescent="0.25">
      <c r="A746" s="4" t="s">
        <v>2926</v>
      </c>
      <c r="B746" s="4" t="s">
        <v>1907</v>
      </c>
      <c r="C746" s="4" t="s">
        <v>2927</v>
      </c>
      <c r="D746" s="1" t="s">
        <v>2113</v>
      </c>
      <c r="E746" s="5" t="s">
        <v>216</v>
      </c>
      <c r="F746" s="5" t="s">
        <v>216</v>
      </c>
      <c r="G746" s="5" t="s">
        <v>216</v>
      </c>
      <c r="H746" s="5">
        <v>1</v>
      </c>
      <c r="I746" s="5" t="s">
        <v>216</v>
      </c>
      <c r="J746" s="5" t="s">
        <v>216</v>
      </c>
      <c r="K746" s="5" t="s">
        <v>216</v>
      </c>
      <c r="L746" s="5" t="s">
        <v>216</v>
      </c>
      <c r="M746" s="5" t="s">
        <v>216</v>
      </c>
      <c r="N746" s="5" t="s">
        <v>216</v>
      </c>
      <c r="O746" s="5" t="s">
        <v>216</v>
      </c>
      <c r="P746" s="5" t="s">
        <v>216</v>
      </c>
      <c r="Q746" s="5">
        <v>1</v>
      </c>
      <c r="R746" s="5">
        <v>1</v>
      </c>
      <c r="S746" s="5">
        <v>1</v>
      </c>
      <c r="T746" s="5">
        <v>1</v>
      </c>
      <c r="U746" s="5">
        <v>1</v>
      </c>
      <c r="V746" s="5">
        <v>1</v>
      </c>
      <c r="W746" s="5">
        <v>1</v>
      </c>
    </row>
    <row r="747" spans="1:23" ht="25.5" x14ac:dyDescent="0.25">
      <c r="A747" s="4" t="s">
        <v>2928</v>
      </c>
      <c r="B747" s="4" t="s">
        <v>1907</v>
      </c>
      <c r="C747" s="4" t="s">
        <v>2929</v>
      </c>
      <c r="D747" s="1" t="s">
        <v>2116</v>
      </c>
      <c r="E747" s="5" t="s">
        <v>216</v>
      </c>
      <c r="F747" s="5" t="s">
        <v>216</v>
      </c>
      <c r="G747" s="5" t="s">
        <v>216</v>
      </c>
      <c r="H747" s="5">
        <v>1</v>
      </c>
      <c r="I747" s="5" t="s">
        <v>216</v>
      </c>
      <c r="J747" s="5" t="s">
        <v>216</v>
      </c>
      <c r="K747" s="5" t="s">
        <v>216</v>
      </c>
      <c r="L747" s="5" t="s">
        <v>216</v>
      </c>
      <c r="M747" s="5" t="s">
        <v>216</v>
      </c>
      <c r="N747" s="5" t="s">
        <v>216</v>
      </c>
      <c r="O747" s="5" t="s">
        <v>216</v>
      </c>
      <c r="P747" s="5" t="s">
        <v>216</v>
      </c>
      <c r="Q747" s="5">
        <v>1</v>
      </c>
      <c r="R747" s="5">
        <v>1</v>
      </c>
      <c r="S747" s="5">
        <v>1</v>
      </c>
      <c r="T747" s="5">
        <v>1</v>
      </c>
      <c r="U747" s="5">
        <v>1</v>
      </c>
      <c r="V747" s="5">
        <v>1</v>
      </c>
      <c r="W747" s="5">
        <v>1</v>
      </c>
    </row>
    <row r="748" spans="1:23" ht="25.5" x14ac:dyDescent="0.25">
      <c r="A748" s="4" t="s">
        <v>2930</v>
      </c>
      <c r="B748" s="4" t="s">
        <v>1907</v>
      </c>
      <c r="C748" s="4" t="s">
        <v>2931</v>
      </c>
      <c r="D748" s="1" t="s">
        <v>2119</v>
      </c>
      <c r="E748" s="5" t="s">
        <v>216</v>
      </c>
      <c r="F748" s="5" t="s">
        <v>216</v>
      </c>
      <c r="G748" s="5" t="s">
        <v>216</v>
      </c>
      <c r="H748" s="5">
        <v>1</v>
      </c>
      <c r="I748" s="5" t="s">
        <v>216</v>
      </c>
      <c r="J748" s="5" t="s">
        <v>216</v>
      </c>
      <c r="K748" s="5" t="s">
        <v>216</v>
      </c>
      <c r="L748" s="5" t="s">
        <v>216</v>
      </c>
      <c r="M748" s="5" t="s">
        <v>216</v>
      </c>
      <c r="N748" s="5" t="s">
        <v>216</v>
      </c>
      <c r="O748" s="5" t="s">
        <v>216</v>
      </c>
      <c r="P748" s="5" t="s">
        <v>216</v>
      </c>
      <c r="Q748" s="5">
        <v>1</v>
      </c>
      <c r="R748" s="5">
        <v>1</v>
      </c>
      <c r="S748" s="5">
        <v>1</v>
      </c>
      <c r="T748" s="5">
        <v>1</v>
      </c>
      <c r="U748" s="5">
        <v>1</v>
      </c>
      <c r="V748" s="5">
        <v>1</v>
      </c>
      <c r="W748" s="5">
        <v>1</v>
      </c>
    </row>
    <row r="749" spans="1:23" ht="25.5" x14ac:dyDescent="0.25">
      <c r="A749" s="4" t="s">
        <v>2932</v>
      </c>
      <c r="B749" s="4" t="s">
        <v>1907</v>
      </c>
      <c r="C749" s="4" t="s">
        <v>2933</v>
      </c>
      <c r="D749" s="1" t="s">
        <v>2122</v>
      </c>
      <c r="E749" s="5" t="s">
        <v>216</v>
      </c>
      <c r="F749" s="5" t="s">
        <v>216</v>
      </c>
      <c r="G749" s="5" t="s">
        <v>216</v>
      </c>
      <c r="H749" s="5">
        <v>1</v>
      </c>
      <c r="I749" s="5" t="s">
        <v>216</v>
      </c>
      <c r="J749" s="5" t="s">
        <v>216</v>
      </c>
      <c r="K749" s="5" t="s">
        <v>216</v>
      </c>
      <c r="L749" s="5" t="s">
        <v>216</v>
      </c>
      <c r="M749" s="5" t="s">
        <v>216</v>
      </c>
      <c r="N749" s="5" t="s">
        <v>216</v>
      </c>
      <c r="O749" s="5" t="s">
        <v>216</v>
      </c>
      <c r="P749" s="5" t="s">
        <v>216</v>
      </c>
      <c r="Q749" s="5">
        <v>1</v>
      </c>
      <c r="R749" s="5">
        <v>1</v>
      </c>
      <c r="S749" s="5">
        <v>1</v>
      </c>
      <c r="T749" s="5">
        <v>1</v>
      </c>
      <c r="U749" s="5">
        <v>1</v>
      </c>
      <c r="V749" s="5">
        <v>1</v>
      </c>
      <c r="W749" s="5">
        <v>1</v>
      </c>
    </row>
    <row r="750" spans="1:23" ht="25.5" x14ac:dyDescent="0.25">
      <c r="A750" s="4" t="s">
        <v>2934</v>
      </c>
      <c r="B750" s="4" t="s">
        <v>1907</v>
      </c>
      <c r="C750" s="4" t="s">
        <v>2935</v>
      </c>
      <c r="D750" s="1" t="s">
        <v>2125</v>
      </c>
      <c r="E750" s="5" t="s">
        <v>216</v>
      </c>
      <c r="F750" s="5" t="s">
        <v>216</v>
      </c>
      <c r="G750" s="5" t="s">
        <v>216</v>
      </c>
      <c r="H750" s="5">
        <v>1</v>
      </c>
      <c r="I750" s="5" t="s">
        <v>216</v>
      </c>
      <c r="J750" s="5" t="s">
        <v>216</v>
      </c>
      <c r="K750" s="5" t="s">
        <v>216</v>
      </c>
      <c r="L750" s="5" t="s">
        <v>216</v>
      </c>
      <c r="M750" s="5" t="s">
        <v>216</v>
      </c>
      <c r="N750" s="5" t="s">
        <v>216</v>
      </c>
      <c r="O750" s="5" t="s">
        <v>216</v>
      </c>
      <c r="P750" s="5" t="s">
        <v>216</v>
      </c>
      <c r="Q750" s="5">
        <v>1</v>
      </c>
      <c r="R750" s="5">
        <v>1</v>
      </c>
      <c r="S750" s="5">
        <v>1</v>
      </c>
      <c r="T750" s="5">
        <v>1</v>
      </c>
      <c r="U750" s="5">
        <v>1</v>
      </c>
      <c r="V750" s="5">
        <v>1</v>
      </c>
      <c r="W750" s="5">
        <v>1</v>
      </c>
    </row>
    <row r="751" spans="1:23" ht="25.5" x14ac:dyDescent="0.25">
      <c r="A751" s="4" t="s">
        <v>2936</v>
      </c>
      <c r="B751" s="4" t="s">
        <v>1907</v>
      </c>
      <c r="C751" s="4" t="s">
        <v>2937</v>
      </c>
      <c r="D751" s="1" t="s">
        <v>2128</v>
      </c>
      <c r="E751" s="5" t="s">
        <v>216</v>
      </c>
      <c r="F751" s="5" t="s">
        <v>216</v>
      </c>
      <c r="G751" s="5" t="s">
        <v>216</v>
      </c>
      <c r="H751" s="5">
        <v>1</v>
      </c>
      <c r="I751" s="5" t="s">
        <v>216</v>
      </c>
      <c r="J751" s="5" t="s">
        <v>216</v>
      </c>
      <c r="K751" s="5" t="s">
        <v>216</v>
      </c>
      <c r="L751" s="5" t="s">
        <v>216</v>
      </c>
      <c r="M751" s="5" t="s">
        <v>216</v>
      </c>
      <c r="N751" s="5" t="s">
        <v>216</v>
      </c>
      <c r="O751" s="5" t="s">
        <v>216</v>
      </c>
      <c r="P751" s="5" t="s">
        <v>216</v>
      </c>
      <c r="Q751" s="5">
        <v>1</v>
      </c>
      <c r="R751" s="5">
        <v>1</v>
      </c>
      <c r="S751" s="5">
        <v>1</v>
      </c>
      <c r="T751" s="5">
        <v>1</v>
      </c>
      <c r="U751" s="5">
        <v>1</v>
      </c>
      <c r="V751" s="5">
        <v>1</v>
      </c>
      <c r="W751" s="5">
        <v>1</v>
      </c>
    </row>
    <row r="752" spans="1:23" ht="25.5" x14ac:dyDescent="0.25">
      <c r="A752" s="4" t="s">
        <v>2938</v>
      </c>
      <c r="B752" s="4" t="s">
        <v>1907</v>
      </c>
      <c r="C752" s="4" t="s">
        <v>2939</v>
      </c>
      <c r="D752" s="1" t="s">
        <v>2131</v>
      </c>
      <c r="E752" s="5" t="s">
        <v>216</v>
      </c>
      <c r="F752" s="5" t="s">
        <v>216</v>
      </c>
      <c r="G752" s="5" t="s">
        <v>216</v>
      </c>
      <c r="H752" s="5">
        <v>1</v>
      </c>
      <c r="I752" s="5" t="s">
        <v>216</v>
      </c>
      <c r="J752" s="5" t="s">
        <v>216</v>
      </c>
      <c r="K752" s="5" t="s">
        <v>216</v>
      </c>
      <c r="L752" s="5" t="s">
        <v>216</v>
      </c>
      <c r="M752" s="5" t="s">
        <v>216</v>
      </c>
      <c r="N752" s="5" t="s">
        <v>216</v>
      </c>
      <c r="O752" s="5" t="s">
        <v>216</v>
      </c>
      <c r="P752" s="5" t="s">
        <v>216</v>
      </c>
      <c r="Q752" s="5">
        <v>1</v>
      </c>
      <c r="R752" s="5">
        <v>1</v>
      </c>
      <c r="S752" s="5">
        <v>1</v>
      </c>
      <c r="T752" s="5">
        <v>1</v>
      </c>
      <c r="U752" s="5">
        <v>1</v>
      </c>
      <c r="V752" s="5">
        <v>1</v>
      </c>
      <c r="W752" s="5">
        <v>1</v>
      </c>
    </row>
    <row r="753" spans="1:23" ht="25.5" x14ac:dyDescent="0.25">
      <c r="A753" s="4" t="s">
        <v>2940</v>
      </c>
      <c r="B753" s="4" t="s">
        <v>1907</v>
      </c>
      <c r="C753" s="4" t="s">
        <v>2941</v>
      </c>
      <c r="D753" s="1" t="s">
        <v>2134</v>
      </c>
      <c r="E753" s="5" t="s">
        <v>216</v>
      </c>
      <c r="F753" s="5" t="s">
        <v>216</v>
      </c>
      <c r="G753" s="5" t="s">
        <v>216</v>
      </c>
      <c r="H753" s="5">
        <v>1</v>
      </c>
      <c r="I753" s="5" t="s">
        <v>216</v>
      </c>
      <c r="J753" s="5" t="s">
        <v>216</v>
      </c>
      <c r="K753" s="5" t="s">
        <v>216</v>
      </c>
      <c r="L753" s="5" t="s">
        <v>216</v>
      </c>
      <c r="M753" s="5" t="s">
        <v>216</v>
      </c>
      <c r="N753" s="5" t="s">
        <v>216</v>
      </c>
      <c r="O753" s="5" t="s">
        <v>216</v>
      </c>
      <c r="P753" s="5" t="s">
        <v>216</v>
      </c>
      <c r="Q753" s="5">
        <v>1</v>
      </c>
      <c r="R753" s="5">
        <v>1</v>
      </c>
      <c r="S753" s="5">
        <v>1</v>
      </c>
      <c r="T753" s="5">
        <v>1</v>
      </c>
      <c r="U753" s="5">
        <v>1</v>
      </c>
      <c r="V753" s="5">
        <v>1</v>
      </c>
      <c r="W753" s="5">
        <v>1</v>
      </c>
    </row>
    <row r="754" spans="1:23" ht="25.5" x14ac:dyDescent="0.25">
      <c r="A754" s="4" t="s">
        <v>2942</v>
      </c>
      <c r="B754" s="4" t="s">
        <v>1907</v>
      </c>
      <c r="C754" s="4" t="s">
        <v>2943</v>
      </c>
      <c r="D754" s="1" t="s">
        <v>2137</v>
      </c>
      <c r="E754" s="5" t="s">
        <v>216</v>
      </c>
      <c r="F754" s="5" t="s">
        <v>216</v>
      </c>
      <c r="G754" s="5" t="s">
        <v>216</v>
      </c>
      <c r="H754" s="5">
        <v>1</v>
      </c>
      <c r="I754" s="5" t="s">
        <v>216</v>
      </c>
      <c r="J754" s="5" t="s">
        <v>216</v>
      </c>
      <c r="K754" s="5" t="s">
        <v>216</v>
      </c>
      <c r="L754" s="5" t="s">
        <v>216</v>
      </c>
      <c r="M754" s="5" t="s">
        <v>216</v>
      </c>
      <c r="N754" s="5" t="s">
        <v>216</v>
      </c>
      <c r="O754" s="5" t="s">
        <v>216</v>
      </c>
      <c r="P754" s="5" t="s">
        <v>216</v>
      </c>
      <c r="Q754" s="5">
        <v>1</v>
      </c>
      <c r="R754" s="5">
        <v>1</v>
      </c>
      <c r="S754" s="5">
        <v>1</v>
      </c>
      <c r="T754" s="5">
        <v>1</v>
      </c>
      <c r="U754" s="5">
        <v>1</v>
      </c>
      <c r="V754" s="5">
        <v>1</v>
      </c>
      <c r="W754" s="5">
        <v>1</v>
      </c>
    </row>
    <row r="755" spans="1:23" x14ac:dyDescent="0.25">
      <c r="A755" s="4" t="s">
        <v>2944</v>
      </c>
      <c r="B755" s="4" t="s">
        <v>1907</v>
      </c>
      <c r="C755" s="4" t="s">
        <v>2945</v>
      </c>
      <c r="D755" s="1" t="s">
        <v>2140</v>
      </c>
      <c r="E755" s="5" t="s">
        <v>216</v>
      </c>
      <c r="F755" s="5" t="s">
        <v>216</v>
      </c>
      <c r="G755" s="5" t="s">
        <v>216</v>
      </c>
      <c r="H755" s="5">
        <v>1</v>
      </c>
      <c r="I755" s="5" t="s">
        <v>216</v>
      </c>
      <c r="J755" s="5" t="s">
        <v>216</v>
      </c>
      <c r="K755" s="5" t="s">
        <v>216</v>
      </c>
      <c r="L755" s="5" t="s">
        <v>216</v>
      </c>
      <c r="M755" s="5" t="s">
        <v>216</v>
      </c>
      <c r="N755" s="5" t="s">
        <v>216</v>
      </c>
      <c r="O755" s="5" t="s">
        <v>216</v>
      </c>
      <c r="P755" s="5" t="s">
        <v>216</v>
      </c>
      <c r="Q755" s="5">
        <v>1</v>
      </c>
      <c r="R755" s="5">
        <v>1</v>
      </c>
      <c r="S755" s="5">
        <v>1</v>
      </c>
      <c r="T755" s="5">
        <v>1</v>
      </c>
      <c r="U755" s="5">
        <v>1</v>
      </c>
      <c r="V755" s="5">
        <v>1</v>
      </c>
      <c r="W755" s="5">
        <v>1</v>
      </c>
    </row>
    <row r="756" spans="1:23" ht="25.5" x14ac:dyDescent="0.25">
      <c r="A756" s="4" t="s">
        <v>2946</v>
      </c>
      <c r="B756" s="4" t="s">
        <v>1907</v>
      </c>
      <c r="C756" s="4" t="s">
        <v>2947</v>
      </c>
      <c r="D756" s="1" t="s">
        <v>2143</v>
      </c>
      <c r="E756" s="5" t="s">
        <v>216</v>
      </c>
      <c r="F756" s="5" t="s">
        <v>216</v>
      </c>
      <c r="G756" s="5" t="s">
        <v>216</v>
      </c>
      <c r="H756" s="5">
        <v>1</v>
      </c>
      <c r="I756" s="5" t="s">
        <v>216</v>
      </c>
      <c r="J756" s="5" t="s">
        <v>216</v>
      </c>
      <c r="K756" s="5" t="s">
        <v>216</v>
      </c>
      <c r="L756" s="5" t="s">
        <v>216</v>
      </c>
      <c r="M756" s="5" t="s">
        <v>216</v>
      </c>
      <c r="N756" s="5" t="s">
        <v>216</v>
      </c>
      <c r="O756" s="5" t="s">
        <v>216</v>
      </c>
      <c r="P756" s="5" t="s">
        <v>216</v>
      </c>
      <c r="Q756" s="5">
        <v>1</v>
      </c>
      <c r="R756" s="5">
        <v>1</v>
      </c>
      <c r="S756" s="5">
        <v>1</v>
      </c>
      <c r="T756" s="5">
        <v>1</v>
      </c>
      <c r="U756" s="5">
        <v>1</v>
      </c>
      <c r="V756" s="5">
        <v>1</v>
      </c>
      <c r="W756" s="5">
        <v>1</v>
      </c>
    </row>
    <row r="757" spans="1:23" ht="25.5" x14ac:dyDescent="0.25">
      <c r="A757" s="4" t="s">
        <v>2948</v>
      </c>
      <c r="B757" s="4" t="s">
        <v>1907</v>
      </c>
      <c r="C757" s="4" t="s">
        <v>2949</v>
      </c>
      <c r="D757" s="1" t="s">
        <v>2146</v>
      </c>
      <c r="E757" s="5" t="s">
        <v>216</v>
      </c>
      <c r="F757" s="5" t="s">
        <v>216</v>
      </c>
      <c r="G757" s="5" t="s">
        <v>216</v>
      </c>
      <c r="H757" s="5">
        <v>1</v>
      </c>
      <c r="I757" s="5" t="s">
        <v>216</v>
      </c>
      <c r="J757" s="5" t="s">
        <v>216</v>
      </c>
      <c r="K757" s="5" t="s">
        <v>216</v>
      </c>
      <c r="L757" s="5" t="s">
        <v>216</v>
      </c>
      <c r="M757" s="5" t="s">
        <v>216</v>
      </c>
      <c r="N757" s="5" t="s">
        <v>216</v>
      </c>
      <c r="O757" s="5" t="s">
        <v>216</v>
      </c>
      <c r="P757" s="5" t="s">
        <v>216</v>
      </c>
      <c r="Q757" s="5">
        <v>1</v>
      </c>
      <c r="R757" s="5">
        <v>1</v>
      </c>
      <c r="S757" s="5">
        <v>1</v>
      </c>
      <c r="T757" s="5">
        <v>1</v>
      </c>
      <c r="U757" s="5">
        <v>1</v>
      </c>
      <c r="V757" s="5">
        <v>1</v>
      </c>
      <c r="W757" s="5">
        <v>1</v>
      </c>
    </row>
    <row r="758" spans="1:23" ht="25.5" x14ac:dyDescent="0.25">
      <c r="A758" s="4" t="s">
        <v>2950</v>
      </c>
      <c r="B758" s="4" t="s">
        <v>1907</v>
      </c>
      <c r="C758" s="4" t="s">
        <v>2951</v>
      </c>
      <c r="D758" s="1" t="s">
        <v>2149</v>
      </c>
      <c r="E758" s="5" t="s">
        <v>216</v>
      </c>
      <c r="F758" s="5" t="s">
        <v>216</v>
      </c>
      <c r="G758" s="5" t="s">
        <v>216</v>
      </c>
      <c r="H758" s="5">
        <v>1</v>
      </c>
      <c r="I758" s="5" t="s">
        <v>216</v>
      </c>
      <c r="J758" s="5" t="s">
        <v>216</v>
      </c>
      <c r="K758" s="5" t="s">
        <v>216</v>
      </c>
      <c r="L758" s="5" t="s">
        <v>216</v>
      </c>
      <c r="M758" s="5" t="s">
        <v>216</v>
      </c>
      <c r="N758" s="5" t="s">
        <v>216</v>
      </c>
      <c r="O758" s="5" t="s">
        <v>216</v>
      </c>
      <c r="P758" s="5" t="s">
        <v>216</v>
      </c>
      <c r="Q758" s="5">
        <v>1</v>
      </c>
      <c r="R758" s="5">
        <v>1</v>
      </c>
      <c r="S758" s="5">
        <v>1</v>
      </c>
      <c r="T758" s="5">
        <v>1</v>
      </c>
      <c r="U758" s="5">
        <v>1</v>
      </c>
      <c r="V758" s="5">
        <v>1</v>
      </c>
      <c r="W758" s="5">
        <v>1</v>
      </c>
    </row>
    <row r="759" spans="1:23" ht="25.5" x14ac:dyDescent="0.25">
      <c r="A759" s="4" t="s">
        <v>2952</v>
      </c>
      <c r="B759" s="4" t="s">
        <v>1907</v>
      </c>
      <c r="C759" s="4" t="s">
        <v>2953</v>
      </c>
      <c r="D759" s="1" t="s">
        <v>2152</v>
      </c>
      <c r="E759" s="5" t="s">
        <v>216</v>
      </c>
      <c r="F759" s="5" t="s">
        <v>216</v>
      </c>
      <c r="G759" s="5" t="s">
        <v>216</v>
      </c>
      <c r="H759" s="5">
        <v>1</v>
      </c>
      <c r="I759" s="5" t="s">
        <v>216</v>
      </c>
      <c r="J759" s="5" t="s">
        <v>216</v>
      </c>
      <c r="K759" s="5" t="s">
        <v>216</v>
      </c>
      <c r="L759" s="5" t="s">
        <v>216</v>
      </c>
      <c r="M759" s="5" t="s">
        <v>216</v>
      </c>
      <c r="N759" s="5" t="s">
        <v>216</v>
      </c>
      <c r="O759" s="5" t="s">
        <v>216</v>
      </c>
      <c r="P759" s="5" t="s">
        <v>216</v>
      </c>
      <c r="Q759" s="5">
        <v>1</v>
      </c>
      <c r="R759" s="5">
        <v>1</v>
      </c>
      <c r="S759" s="5">
        <v>1</v>
      </c>
      <c r="T759" s="5">
        <v>1</v>
      </c>
      <c r="U759" s="5">
        <v>1</v>
      </c>
      <c r="V759" s="5">
        <v>1</v>
      </c>
      <c r="W759" s="5">
        <v>1</v>
      </c>
    </row>
    <row r="760" spans="1:23" ht="25.5" x14ac:dyDescent="0.25">
      <c r="A760" s="4" t="s">
        <v>2954</v>
      </c>
      <c r="B760" s="4" t="s">
        <v>1907</v>
      </c>
      <c r="C760" s="4" t="s">
        <v>2955</v>
      </c>
      <c r="D760" s="1" t="s">
        <v>2155</v>
      </c>
      <c r="E760" s="5" t="s">
        <v>216</v>
      </c>
      <c r="F760" s="5" t="s">
        <v>216</v>
      </c>
      <c r="G760" s="5" t="s">
        <v>216</v>
      </c>
      <c r="H760" s="5">
        <v>1</v>
      </c>
      <c r="I760" s="5" t="s">
        <v>216</v>
      </c>
      <c r="J760" s="5" t="s">
        <v>216</v>
      </c>
      <c r="K760" s="5" t="s">
        <v>216</v>
      </c>
      <c r="L760" s="5" t="s">
        <v>216</v>
      </c>
      <c r="M760" s="5" t="s">
        <v>216</v>
      </c>
      <c r="N760" s="5" t="s">
        <v>216</v>
      </c>
      <c r="O760" s="5" t="s">
        <v>216</v>
      </c>
      <c r="P760" s="5" t="s">
        <v>216</v>
      </c>
      <c r="Q760" s="5">
        <v>1</v>
      </c>
      <c r="R760" s="5">
        <v>1</v>
      </c>
      <c r="S760" s="5">
        <v>1</v>
      </c>
      <c r="T760" s="5">
        <v>1</v>
      </c>
      <c r="U760" s="5">
        <v>1</v>
      </c>
      <c r="V760" s="5">
        <v>1</v>
      </c>
      <c r="W760" s="5">
        <v>1</v>
      </c>
    </row>
    <row r="761" spans="1:23" ht="25.5" x14ac:dyDescent="0.25">
      <c r="A761" s="4" t="s">
        <v>2956</v>
      </c>
      <c r="B761" s="4" t="s">
        <v>1907</v>
      </c>
      <c r="C761" s="4" t="s">
        <v>2957</v>
      </c>
      <c r="D761" s="1" t="s">
        <v>2158</v>
      </c>
      <c r="E761" s="5" t="s">
        <v>216</v>
      </c>
      <c r="F761" s="5" t="s">
        <v>216</v>
      </c>
      <c r="G761" s="5" t="s">
        <v>216</v>
      </c>
      <c r="H761" s="5">
        <v>1</v>
      </c>
      <c r="I761" s="5" t="s">
        <v>216</v>
      </c>
      <c r="J761" s="5" t="s">
        <v>216</v>
      </c>
      <c r="K761" s="5" t="s">
        <v>216</v>
      </c>
      <c r="L761" s="5" t="s">
        <v>216</v>
      </c>
      <c r="M761" s="5" t="s">
        <v>216</v>
      </c>
      <c r="N761" s="5" t="s">
        <v>216</v>
      </c>
      <c r="O761" s="5" t="s">
        <v>216</v>
      </c>
      <c r="P761" s="5" t="s">
        <v>216</v>
      </c>
      <c r="Q761" s="5">
        <v>1</v>
      </c>
      <c r="R761" s="5">
        <v>1</v>
      </c>
      <c r="S761" s="5">
        <v>1</v>
      </c>
      <c r="T761" s="5">
        <v>1</v>
      </c>
      <c r="U761" s="5">
        <v>1</v>
      </c>
      <c r="V761" s="5">
        <v>1</v>
      </c>
      <c r="W761" s="5">
        <v>1</v>
      </c>
    </row>
    <row r="762" spans="1:23" x14ac:dyDescent="0.25">
      <c r="A762" s="4" t="s">
        <v>2958</v>
      </c>
      <c r="B762" s="4" t="s">
        <v>1907</v>
      </c>
      <c r="C762" s="4" t="s">
        <v>2959</v>
      </c>
      <c r="D762" s="1" t="s">
        <v>2161</v>
      </c>
      <c r="E762" s="5" t="s">
        <v>216</v>
      </c>
      <c r="F762" s="5" t="s">
        <v>216</v>
      </c>
      <c r="G762" s="5" t="s">
        <v>216</v>
      </c>
      <c r="H762" s="5">
        <v>1</v>
      </c>
      <c r="I762" s="5" t="s">
        <v>216</v>
      </c>
      <c r="J762" s="5" t="s">
        <v>216</v>
      </c>
      <c r="K762" s="5" t="s">
        <v>216</v>
      </c>
      <c r="L762" s="5" t="s">
        <v>216</v>
      </c>
      <c r="M762" s="5" t="s">
        <v>216</v>
      </c>
      <c r="N762" s="5" t="s">
        <v>216</v>
      </c>
      <c r="O762" s="5" t="s">
        <v>216</v>
      </c>
      <c r="P762" s="5" t="s">
        <v>216</v>
      </c>
      <c r="Q762" s="5">
        <v>1</v>
      </c>
      <c r="R762" s="5">
        <v>1</v>
      </c>
      <c r="S762" s="5">
        <v>1</v>
      </c>
      <c r="T762" s="5">
        <v>1</v>
      </c>
      <c r="U762" s="5">
        <v>1</v>
      </c>
      <c r="V762" s="5">
        <v>1</v>
      </c>
      <c r="W762" s="5">
        <v>1</v>
      </c>
    </row>
    <row r="763" spans="1:23" x14ac:dyDescent="0.25">
      <c r="A763" s="4" t="s">
        <v>2960</v>
      </c>
      <c r="B763" s="4" t="s">
        <v>1907</v>
      </c>
      <c r="C763" s="4" t="s">
        <v>2961</v>
      </c>
      <c r="D763" s="1" t="s">
        <v>2164</v>
      </c>
      <c r="E763" s="5" t="s">
        <v>216</v>
      </c>
      <c r="F763" s="5" t="s">
        <v>216</v>
      </c>
      <c r="G763" s="5" t="s">
        <v>216</v>
      </c>
      <c r="H763" s="5">
        <v>1</v>
      </c>
      <c r="I763" s="5" t="s">
        <v>216</v>
      </c>
      <c r="J763" s="5" t="s">
        <v>216</v>
      </c>
      <c r="K763" s="5" t="s">
        <v>216</v>
      </c>
      <c r="L763" s="5" t="s">
        <v>216</v>
      </c>
      <c r="M763" s="5" t="s">
        <v>216</v>
      </c>
      <c r="N763" s="5" t="s">
        <v>216</v>
      </c>
      <c r="O763" s="5" t="s">
        <v>216</v>
      </c>
      <c r="P763" s="5" t="s">
        <v>216</v>
      </c>
      <c r="Q763" s="5">
        <v>1</v>
      </c>
      <c r="R763" s="5">
        <v>1</v>
      </c>
      <c r="S763" s="5">
        <v>1</v>
      </c>
      <c r="T763" s="5">
        <v>1</v>
      </c>
      <c r="U763" s="5">
        <v>1</v>
      </c>
      <c r="V763" s="5">
        <v>1</v>
      </c>
      <c r="W763" s="5">
        <v>1</v>
      </c>
    </row>
    <row r="764" spans="1:23" ht="25.5" x14ac:dyDescent="0.25">
      <c r="A764" s="4" t="s">
        <v>2962</v>
      </c>
      <c r="B764" s="4" t="s">
        <v>1907</v>
      </c>
      <c r="C764" s="4" t="s">
        <v>2963</v>
      </c>
      <c r="D764" s="1" t="s">
        <v>2167</v>
      </c>
      <c r="E764" s="5" t="s">
        <v>216</v>
      </c>
      <c r="F764" s="5" t="s">
        <v>216</v>
      </c>
      <c r="G764" s="5" t="s">
        <v>216</v>
      </c>
      <c r="H764" s="5">
        <v>1</v>
      </c>
      <c r="I764" s="5" t="s">
        <v>216</v>
      </c>
      <c r="J764" s="5" t="s">
        <v>216</v>
      </c>
      <c r="K764" s="5" t="s">
        <v>216</v>
      </c>
      <c r="L764" s="5" t="s">
        <v>216</v>
      </c>
      <c r="M764" s="5" t="s">
        <v>216</v>
      </c>
      <c r="N764" s="5" t="s">
        <v>216</v>
      </c>
      <c r="O764" s="5" t="s">
        <v>216</v>
      </c>
      <c r="P764" s="5" t="s">
        <v>216</v>
      </c>
      <c r="Q764" s="5">
        <v>1</v>
      </c>
      <c r="R764" s="5">
        <v>1</v>
      </c>
      <c r="S764" s="5">
        <v>1</v>
      </c>
      <c r="T764" s="5">
        <v>1</v>
      </c>
      <c r="U764" s="5">
        <v>1</v>
      </c>
      <c r="V764" s="5">
        <v>1</v>
      </c>
      <c r="W764" s="5">
        <v>1</v>
      </c>
    </row>
    <row r="765" spans="1:23" ht="25.5" x14ac:dyDescent="0.25">
      <c r="A765" s="4" t="s">
        <v>2964</v>
      </c>
      <c r="B765" s="4" t="s">
        <v>1907</v>
      </c>
      <c r="C765" s="4" t="s">
        <v>2965</v>
      </c>
      <c r="D765" s="1" t="s">
        <v>2170</v>
      </c>
      <c r="E765" s="5" t="s">
        <v>216</v>
      </c>
      <c r="F765" s="5" t="s">
        <v>216</v>
      </c>
      <c r="G765" s="5" t="s">
        <v>216</v>
      </c>
      <c r="H765" s="5">
        <v>1</v>
      </c>
      <c r="I765" s="5" t="s">
        <v>216</v>
      </c>
      <c r="J765" s="5" t="s">
        <v>216</v>
      </c>
      <c r="K765" s="5" t="s">
        <v>216</v>
      </c>
      <c r="L765" s="5" t="s">
        <v>216</v>
      </c>
      <c r="M765" s="5" t="s">
        <v>216</v>
      </c>
      <c r="N765" s="5" t="s">
        <v>216</v>
      </c>
      <c r="O765" s="5" t="s">
        <v>216</v>
      </c>
      <c r="P765" s="5" t="s">
        <v>216</v>
      </c>
      <c r="Q765" s="5">
        <v>1</v>
      </c>
      <c r="R765" s="5">
        <v>1</v>
      </c>
      <c r="S765" s="5">
        <v>1</v>
      </c>
      <c r="T765" s="5">
        <v>1</v>
      </c>
      <c r="U765" s="5">
        <v>1</v>
      </c>
      <c r="V765" s="5">
        <v>1</v>
      </c>
      <c r="W765" s="5">
        <v>1</v>
      </c>
    </row>
    <row r="766" spans="1:23" ht="25.5" x14ac:dyDescent="0.25">
      <c r="A766" s="4" t="s">
        <v>2966</v>
      </c>
      <c r="B766" s="4" t="s">
        <v>1907</v>
      </c>
      <c r="C766" s="4" t="s">
        <v>2967</v>
      </c>
      <c r="D766" s="1" t="s">
        <v>2173</v>
      </c>
      <c r="E766" s="5" t="s">
        <v>216</v>
      </c>
      <c r="F766" s="5" t="s">
        <v>216</v>
      </c>
      <c r="G766" s="5" t="s">
        <v>216</v>
      </c>
      <c r="H766" s="5">
        <v>1</v>
      </c>
      <c r="I766" s="5" t="s">
        <v>216</v>
      </c>
      <c r="J766" s="5" t="s">
        <v>216</v>
      </c>
      <c r="K766" s="5" t="s">
        <v>216</v>
      </c>
      <c r="L766" s="5" t="s">
        <v>216</v>
      </c>
      <c r="M766" s="5" t="s">
        <v>216</v>
      </c>
      <c r="N766" s="5" t="s">
        <v>216</v>
      </c>
      <c r="O766" s="5" t="s">
        <v>216</v>
      </c>
      <c r="P766" s="5" t="s">
        <v>216</v>
      </c>
      <c r="Q766" s="5">
        <v>1</v>
      </c>
      <c r="R766" s="5">
        <v>1</v>
      </c>
      <c r="S766" s="5">
        <v>1</v>
      </c>
      <c r="T766" s="5">
        <v>1</v>
      </c>
      <c r="U766" s="5">
        <v>1</v>
      </c>
      <c r="V766" s="5">
        <v>1</v>
      </c>
      <c r="W766" s="5">
        <v>1</v>
      </c>
    </row>
    <row r="767" spans="1:23" ht="25.5" x14ac:dyDescent="0.25">
      <c r="A767" s="4" t="s">
        <v>2968</v>
      </c>
      <c r="B767" s="4" t="s">
        <v>1907</v>
      </c>
      <c r="C767" s="4" t="s">
        <v>2969</v>
      </c>
      <c r="D767" s="1" t="s">
        <v>2176</v>
      </c>
      <c r="E767" s="5" t="s">
        <v>216</v>
      </c>
      <c r="F767" s="5" t="s">
        <v>216</v>
      </c>
      <c r="G767" s="5" t="s">
        <v>216</v>
      </c>
      <c r="H767" s="5">
        <v>1</v>
      </c>
      <c r="I767" s="5" t="s">
        <v>216</v>
      </c>
      <c r="J767" s="5" t="s">
        <v>216</v>
      </c>
      <c r="K767" s="5" t="s">
        <v>216</v>
      </c>
      <c r="L767" s="5" t="s">
        <v>216</v>
      </c>
      <c r="M767" s="5" t="s">
        <v>216</v>
      </c>
      <c r="N767" s="5" t="s">
        <v>216</v>
      </c>
      <c r="O767" s="5" t="s">
        <v>216</v>
      </c>
      <c r="P767" s="5" t="s">
        <v>216</v>
      </c>
      <c r="Q767" s="5">
        <v>1</v>
      </c>
      <c r="R767" s="5">
        <v>1</v>
      </c>
      <c r="S767" s="5">
        <v>1</v>
      </c>
      <c r="T767" s="5">
        <v>1</v>
      </c>
      <c r="U767" s="5">
        <v>1</v>
      </c>
      <c r="V767" s="5">
        <v>1</v>
      </c>
      <c r="W767" s="5">
        <v>1</v>
      </c>
    </row>
    <row r="768" spans="1:23" ht="25.5" x14ac:dyDescent="0.25">
      <c r="A768" s="4" t="s">
        <v>2970</v>
      </c>
      <c r="B768" s="4" t="s">
        <v>1907</v>
      </c>
      <c r="C768" s="4" t="s">
        <v>2971</v>
      </c>
      <c r="D768" s="1" t="s">
        <v>2179</v>
      </c>
      <c r="E768" s="5" t="s">
        <v>216</v>
      </c>
      <c r="F768" s="5" t="s">
        <v>216</v>
      </c>
      <c r="G768" s="5" t="s">
        <v>216</v>
      </c>
      <c r="H768" s="5">
        <v>1</v>
      </c>
      <c r="I768" s="5" t="s">
        <v>216</v>
      </c>
      <c r="J768" s="5" t="s">
        <v>216</v>
      </c>
      <c r="K768" s="5" t="s">
        <v>216</v>
      </c>
      <c r="L768" s="5" t="s">
        <v>216</v>
      </c>
      <c r="M768" s="5" t="s">
        <v>216</v>
      </c>
      <c r="N768" s="5" t="s">
        <v>216</v>
      </c>
      <c r="O768" s="5" t="s">
        <v>216</v>
      </c>
      <c r="P768" s="5" t="s">
        <v>216</v>
      </c>
      <c r="Q768" s="5">
        <v>1</v>
      </c>
      <c r="R768" s="5">
        <v>1</v>
      </c>
      <c r="S768" s="5">
        <v>1</v>
      </c>
      <c r="T768" s="5">
        <v>1</v>
      </c>
      <c r="U768" s="5">
        <v>1</v>
      </c>
      <c r="V768" s="5">
        <v>1</v>
      </c>
      <c r="W768" s="5">
        <v>1</v>
      </c>
    </row>
    <row r="769" spans="1:23" ht="25.5" x14ac:dyDescent="0.25">
      <c r="A769" s="4" t="s">
        <v>2972</v>
      </c>
      <c r="B769" s="4" t="s">
        <v>1907</v>
      </c>
      <c r="C769" s="4" t="s">
        <v>2973</v>
      </c>
      <c r="D769" s="1" t="s">
        <v>2182</v>
      </c>
      <c r="E769" s="5" t="s">
        <v>216</v>
      </c>
      <c r="F769" s="5" t="s">
        <v>216</v>
      </c>
      <c r="G769" s="5" t="s">
        <v>216</v>
      </c>
      <c r="H769" s="5">
        <v>1</v>
      </c>
      <c r="I769" s="5" t="s">
        <v>216</v>
      </c>
      <c r="J769" s="5" t="s">
        <v>216</v>
      </c>
      <c r="K769" s="5" t="s">
        <v>216</v>
      </c>
      <c r="L769" s="5" t="s">
        <v>216</v>
      </c>
      <c r="M769" s="5" t="s">
        <v>216</v>
      </c>
      <c r="N769" s="5" t="s">
        <v>216</v>
      </c>
      <c r="O769" s="5" t="s">
        <v>216</v>
      </c>
      <c r="P769" s="5" t="s">
        <v>216</v>
      </c>
      <c r="Q769" s="5">
        <v>1</v>
      </c>
      <c r="R769" s="5">
        <v>1</v>
      </c>
      <c r="S769" s="5">
        <v>1</v>
      </c>
      <c r="T769" s="5">
        <v>1</v>
      </c>
      <c r="U769" s="5">
        <v>1</v>
      </c>
      <c r="V769" s="5">
        <v>1</v>
      </c>
      <c r="W769" s="5">
        <v>1</v>
      </c>
    </row>
    <row r="770" spans="1:23" ht="25.5" x14ac:dyDescent="0.25">
      <c r="A770" s="4" t="s">
        <v>2974</v>
      </c>
      <c r="B770" s="4" t="s">
        <v>1907</v>
      </c>
      <c r="C770" s="4" t="s">
        <v>2975</v>
      </c>
      <c r="D770" s="1" t="s">
        <v>2185</v>
      </c>
      <c r="E770" s="5" t="s">
        <v>216</v>
      </c>
      <c r="F770" s="5" t="s">
        <v>216</v>
      </c>
      <c r="G770" s="5" t="s">
        <v>216</v>
      </c>
      <c r="H770" s="5">
        <v>1</v>
      </c>
      <c r="I770" s="5" t="s">
        <v>216</v>
      </c>
      <c r="J770" s="5" t="s">
        <v>216</v>
      </c>
      <c r="K770" s="5" t="s">
        <v>216</v>
      </c>
      <c r="L770" s="5" t="s">
        <v>216</v>
      </c>
      <c r="M770" s="5" t="s">
        <v>216</v>
      </c>
      <c r="N770" s="5" t="s">
        <v>216</v>
      </c>
      <c r="O770" s="5" t="s">
        <v>216</v>
      </c>
      <c r="P770" s="5" t="s">
        <v>216</v>
      </c>
      <c r="Q770" s="5">
        <v>1</v>
      </c>
      <c r="R770" s="5">
        <v>1</v>
      </c>
      <c r="S770" s="5">
        <v>1</v>
      </c>
      <c r="T770" s="5">
        <v>1</v>
      </c>
      <c r="U770" s="5">
        <v>1</v>
      </c>
      <c r="V770" s="5">
        <v>1</v>
      </c>
      <c r="W770" s="5">
        <v>1</v>
      </c>
    </row>
    <row r="771" spans="1:23" ht="25.5" x14ac:dyDescent="0.25">
      <c r="A771" s="4" t="s">
        <v>2976</v>
      </c>
      <c r="B771" s="4" t="s">
        <v>1907</v>
      </c>
      <c r="C771" s="4" t="s">
        <v>2977</v>
      </c>
      <c r="D771" s="1" t="s">
        <v>2188</v>
      </c>
      <c r="E771" s="5" t="s">
        <v>216</v>
      </c>
      <c r="F771" s="5" t="s">
        <v>216</v>
      </c>
      <c r="G771" s="5" t="s">
        <v>216</v>
      </c>
      <c r="H771" s="5">
        <v>1</v>
      </c>
      <c r="I771" s="5" t="s">
        <v>216</v>
      </c>
      <c r="J771" s="5" t="s">
        <v>216</v>
      </c>
      <c r="K771" s="5" t="s">
        <v>216</v>
      </c>
      <c r="L771" s="5" t="s">
        <v>216</v>
      </c>
      <c r="M771" s="5" t="s">
        <v>216</v>
      </c>
      <c r="N771" s="5" t="s">
        <v>216</v>
      </c>
      <c r="O771" s="5" t="s">
        <v>216</v>
      </c>
      <c r="P771" s="5" t="s">
        <v>216</v>
      </c>
      <c r="Q771" s="5">
        <v>1</v>
      </c>
      <c r="R771" s="5">
        <v>1</v>
      </c>
      <c r="S771" s="5">
        <v>1</v>
      </c>
      <c r="T771" s="5">
        <v>1</v>
      </c>
      <c r="U771" s="5">
        <v>1</v>
      </c>
      <c r="V771" s="5">
        <v>1</v>
      </c>
      <c r="W771" s="5">
        <v>1</v>
      </c>
    </row>
    <row r="772" spans="1:23" ht="25.5" x14ac:dyDescent="0.25">
      <c r="A772" s="4" t="s">
        <v>2978</v>
      </c>
      <c r="B772" s="4" t="s">
        <v>1907</v>
      </c>
      <c r="C772" s="4" t="s">
        <v>2979</v>
      </c>
      <c r="D772" s="1" t="s">
        <v>2191</v>
      </c>
      <c r="E772" s="5" t="s">
        <v>216</v>
      </c>
      <c r="F772" s="5" t="s">
        <v>216</v>
      </c>
      <c r="G772" s="5" t="s">
        <v>216</v>
      </c>
      <c r="H772" s="5">
        <v>1</v>
      </c>
      <c r="I772" s="5" t="s">
        <v>216</v>
      </c>
      <c r="J772" s="5" t="s">
        <v>216</v>
      </c>
      <c r="K772" s="5" t="s">
        <v>216</v>
      </c>
      <c r="L772" s="5" t="s">
        <v>216</v>
      </c>
      <c r="M772" s="5" t="s">
        <v>216</v>
      </c>
      <c r="N772" s="5" t="s">
        <v>216</v>
      </c>
      <c r="O772" s="5" t="s">
        <v>216</v>
      </c>
      <c r="P772" s="5" t="s">
        <v>216</v>
      </c>
      <c r="Q772" s="5">
        <v>1</v>
      </c>
      <c r="R772" s="5">
        <v>1</v>
      </c>
      <c r="S772" s="5">
        <v>1</v>
      </c>
      <c r="T772" s="5">
        <v>1</v>
      </c>
      <c r="U772" s="5">
        <v>1</v>
      </c>
      <c r="V772" s="5">
        <v>1</v>
      </c>
      <c r="W772" s="5">
        <v>1</v>
      </c>
    </row>
    <row r="773" spans="1:23" ht="25.5" x14ac:dyDescent="0.25">
      <c r="A773" s="4" t="s">
        <v>2980</v>
      </c>
      <c r="B773" s="4" t="s">
        <v>1907</v>
      </c>
      <c r="C773" s="4" t="s">
        <v>2981</v>
      </c>
      <c r="D773" s="1" t="s">
        <v>2194</v>
      </c>
      <c r="E773" s="5" t="s">
        <v>216</v>
      </c>
      <c r="F773" s="5" t="s">
        <v>216</v>
      </c>
      <c r="G773" s="5" t="s">
        <v>216</v>
      </c>
      <c r="H773" s="5">
        <v>1</v>
      </c>
      <c r="I773" s="5" t="s">
        <v>216</v>
      </c>
      <c r="J773" s="5" t="s">
        <v>216</v>
      </c>
      <c r="K773" s="5" t="s">
        <v>216</v>
      </c>
      <c r="L773" s="5" t="s">
        <v>216</v>
      </c>
      <c r="M773" s="5" t="s">
        <v>216</v>
      </c>
      <c r="N773" s="5" t="s">
        <v>216</v>
      </c>
      <c r="O773" s="5" t="s">
        <v>216</v>
      </c>
      <c r="P773" s="5" t="s">
        <v>216</v>
      </c>
      <c r="Q773" s="5">
        <v>1</v>
      </c>
      <c r="R773" s="5">
        <v>1</v>
      </c>
      <c r="S773" s="5">
        <v>1</v>
      </c>
      <c r="T773" s="5">
        <v>1</v>
      </c>
      <c r="U773" s="5">
        <v>1</v>
      </c>
      <c r="V773" s="5">
        <v>1</v>
      </c>
      <c r="W773" s="5">
        <v>1</v>
      </c>
    </row>
    <row r="774" spans="1:23" ht="25.5" x14ac:dyDescent="0.25">
      <c r="A774" s="4" t="s">
        <v>2982</v>
      </c>
      <c r="B774" s="4" t="s">
        <v>1907</v>
      </c>
      <c r="C774" s="4" t="s">
        <v>2983</v>
      </c>
      <c r="D774" s="1" t="s">
        <v>2197</v>
      </c>
      <c r="E774" s="5" t="s">
        <v>216</v>
      </c>
      <c r="F774" s="5" t="s">
        <v>216</v>
      </c>
      <c r="G774" s="5" t="s">
        <v>216</v>
      </c>
      <c r="H774" s="5">
        <v>1</v>
      </c>
      <c r="I774" s="5" t="s">
        <v>216</v>
      </c>
      <c r="J774" s="5" t="s">
        <v>216</v>
      </c>
      <c r="K774" s="5" t="s">
        <v>216</v>
      </c>
      <c r="L774" s="5" t="s">
        <v>216</v>
      </c>
      <c r="M774" s="5" t="s">
        <v>216</v>
      </c>
      <c r="N774" s="5" t="s">
        <v>216</v>
      </c>
      <c r="O774" s="5" t="s">
        <v>216</v>
      </c>
      <c r="P774" s="5" t="s">
        <v>216</v>
      </c>
      <c r="Q774" s="5">
        <v>1</v>
      </c>
      <c r="R774" s="5">
        <v>1</v>
      </c>
      <c r="S774" s="5">
        <v>1</v>
      </c>
      <c r="T774" s="5">
        <v>1</v>
      </c>
      <c r="U774" s="5">
        <v>1</v>
      </c>
      <c r="V774" s="5">
        <v>1</v>
      </c>
      <c r="W774" s="5">
        <v>1</v>
      </c>
    </row>
    <row r="775" spans="1:23" ht="25.5" x14ac:dyDescent="0.25">
      <c r="A775" s="4" t="s">
        <v>2984</v>
      </c>
      <c r="B775" s="4" t="s">
        <v>1907</v>
      </c>
      <c r="C775" s="4" t="s">
        <v>2985</v>
      </c>
      <c r="D775" s="1" t="s">
        <v>2200</v>
      </c>
      <c r="E775" s="5" t="s">
        <v>216</v>
      </c>
      <c r="F775" s="5" t="s">
        <v>216</v>
      </c>
      <c r="G775" s="5" t="s">
        <v>216</v>
      </c>
      <c r="H775" s="5">
        <v>1</v>
      </c>
      <c r="I775" s="5" t="s">
        <v>216</v>
      </c>
      <c r="J775" s="5" t="s">
        <v>216</v>
      </c>
      <c r="K775" s="5" t="s">
        <v>216</v>
      </c>
      <c r="L775" s="5" t="s">
        <v>216</v>
      </c>
      <c r="M775" s="5" t="s">
        <v>216</v>
      </c>
      <c r="N775" s="5" t="s">
        <v>216</v>
      </c>
      <c r="O775" s="5" t="s">
        <v>216</v>
      </c>
      <c r="P775" s="5" t="s">
        <v>216</v>
      </c>
      <c r="Q775" s="5">
        <v>1</v>
      </c>
      <c r="R775" s="5">
        <v>1</v>
      </c>
      <c r="S775" s="5">
        <v>1</v>
      </c>
      <c r="T775" s="5">
        <v>1</v>
      </c>
      <c r="U775" s="5">
        <v>1</v>
      </c>
      <c r="V775" s="5">
        <v>1</v>
      </c>
      <c r="W775" s="5">
        <v>1</v>
      </c>
    </row>
    <row r="776" spans="1:23" ht="25.5" x14ac:dyDescent="0.25">
      <c r="A776" s="4" t="s">
        <v>2986</v>
      </c>
      <c r="B776" s="4" t="s">
        <v>1907</v>
      </c>
      <c r="C776" s="4" t="s">
        <v>2987</v>
      </c>
      <c r="D776" s="1" t="s">
        <v>2203</v>
      </c>
      <c r="E776" s="5" t="s">
        <v>216</v>
      </c>
      <c r="F776" s="5" t="s">
        <v>216</v>
      </c>
      <c r="G776" s="5" t="s">
        <v>216</v>
      </c>
      <c r="H776" s="5">
        <v>1</v>
      </c>
      <c r="I776" s="5" t="s">
        <v>216</v>
      </c>
      <c r="J776" s="5" t="s">
        <v>216</v>
      </c>
      <c r="K776" s="5" t="s">
        <v>216</v>
      </c>
      <c r="L776" s="5" t="s">
        <v>216</v>
      </c>
      <c r="M776" s="5" t="s">
        <v>216</v>
      </c>
      <c r="N776" s="5" t="s">
        <v>216</v>
      </c>
      <c r="O776" s="5" t="s">
        <v>216</v>
      </c>
      <c r="P776" s="5" t="s">
        <v>216</v>
      </c>
      <c r="Q776" s="5">
        <v>1</v>
      </c>
      <c r="R776" s="5">
        <v>1</v>
      </c>
      <c r="S776" s="5">
        <v>1</v>
      </c>
      <c r="T776" s="5">
        <v>1</v>
      </c>
      <c r="U776" s="5">
        <v>1</v>
      </c>
      <c r="V776" s="5">
        <v>1</v>
      </c>
      <c r="W776" s="5">
        <v>1</v>
      </c>
    </row>
    <row r="777" spans="1:23" ht="25.5" x14ac:dyDescent="0.25">
      <c r="A777" s="4" t="s">
        <v>2988</v>
      </c>
      <c r="B777" s="4" t="s">
        <v>1907</v>
      </c>
      <c r="C777" s="4" t="s">
        <v>2989</v>
      </c>
      <c r="D777" s="1" t="s">
        <v>2206</v>
      </c>
      <c r="E777" s="5" t="s">
        <v>216</v>
      </c>
      <c r="F777" s="5" t="s">
        <v>216</v>
      </c>
      <c r="G777" s="5" t="s">
        <v>216</v>
      </c>
      <c r="H777" s="5">
        <v>1</v>
      </c>
      <c r="I777" s="5" t="s">
        <v>216</v>
      </c>
      <c r="J777" s="5" t="s">
        <v>216</v>
      </c>
      <c r="K777" s="5" t="s">
        <v>216</v>
      </c>
      <c r="L777" s="5" t="s">
        <v>216</v>
      </c>
      <c r="M777" s="5" t="s">
        <v>216</v>
      </c>
      <c r="N777" s="5" t="s">
        <v>216</v>
      </c>
      <c r="O777" s="5" t="s">
        <v>216</v>
      </c>
      <c r="P777" s="5" t="s">
        <v>216</v>
      </c>
      <c r="Q777" s="5">
        <v>1</v>
      </c>
      <c r="R777" s="5">
        <v>1</v>
      </c>
      <c r="S777" s="5">
        <v>1</v>
      </c>
      <c r="T777" s="5">
        <v>1</v>
      </c>
      <c r="U777" s="5">
        <v>1</v>
      </c>
      <c r="V777" s="5">
        <v>1</v>
      </c>
      <c r="W777" s="5">
        <v>1</v>
      </c>
    </row>
    <row r="778" spans="1:23" ht="25.5" x14ac:dyDescent="0.25">
      <c r="A778" s="4" t="s">
        <v>2990</v>
      </c>
      <c r="B778" s="4" t="s">
        <v>1907</v>
      </c>
      <c r="C778" s="4" t="s">
        <v>2991</v>
      </c>
      <c r="D778" s="1" t="s">
        <v>2209</v>
      </c>
      <c r="E778" s="5" t="s">
        <v>216</v>
      </c>
      <c r="F778" s="5" t="s">
        <v>216</v>
      </c>
      <c r="G778" s="5" t="s">
        <v>216</v>
      </c>
      <c r="H778" s="5">
        <v>1</v>
      </c>
      <c r="I778" s="5" t="s">
        <v>216</v>
      </c>
      <c r="J778" s="5" t="s">
        <v>216</v>
      </c>
      <c r="K778" s="5" t="s">
        <v>216</v>
      </c>
      <c r="L778" s="5" t="s">
        <v>216</v>
      </c>
      <c r="M778" s="5" t="s">
        <v>216</v>
      </c>
      <c r="N778" s="5" t="s">
        <v>216</v>
      </c>
      <c r="O778" s="5" t="s">
        <v>216</v>
      </c>
      <c r="P778" s="5" t="s">
        <v>216</v>
      </c>
      <c r="Q778" s="5">
        <v>1</v>
      </c>
      <c r="R778" s="5">
        <v>1</v>
      </c>
      <c r="S778" s="5">
        <v>1</v>
      </c>
      <c r="T778" s="5">
        <v>1</v>
      </c>
      <c r="U778" s="5">
        <v>1</v>
      </c>
      <c r="V778" s="5">
        <v>1</v>
      </c>
      <c r="W778" s="5">
        <v>1</v>
      </c>
    </row>
    <row r="779" spans="1:23" ht="25.5" x14ac:dyDescent="0.25">
      <c r="A779" s="4" t="s">
        <v>2992</v>
      </c>
      <c r="B779" s="4" t="s">
        <v>1907</v>
      </c>
      <c r="C779" s="4" t="s">
        <v>2993</v>
      </c>
      <c r="D779" s="1" t="s">
        <v>2212</v>
      </c>
      <c r="E779" s="5" t="s">
        <v>216</v>
      </c>
      <c r="F779" s="5" t="s">
        <v>216</v>
      </c>
      <c r="G779" s="5" t="s">
        <v>216</v>
      </c>
      <c r="H779" s="5">
        <v>1</v>
      </c>
      <c r="I779" s="5" t="s">
        <v>216</v>
      </c>
      <c r="J779" s="5" t="s">
        <v>216</v>
      </c>
      <c r="K779" s="5" t="s">
        <v>216</v>
      </c>
      <c r="L779" s="5" t="s">
        <v>216</v>
      </c>
      <c r="M779" s="5" t="s">
        <v>216</v>
      </c>
      <c r="N779" s="5" t="s">
        <v>216</v>
      </c>
      <c r="O779" s="5" t="s">
        <v>216</v>
      </c>
      <c r="P779" s="5" t="s">
        <v>216</v>
      </c>
      <c r="Q779" s="5">
        <v>1</v>
      </c>
      <c r="R779" s="5">
        <v>1</v>
      </c>
      <c r="S779" s="5">
        <v>1</v>
      </c>
      <c r="T779" s="5">
        <v>1</v>
      </c>
      <c r="U779" s="5">
        <v>1</v>
      </c>
      <c r="V779" s="5">
        <v>1</v>
      </c>
      <c r="W779" s="5">
        <v>1</v>
      </c>
    </row>
    <row r="780" spans="1:23" ht="25.5" x14ac:dyDescent="0.25">
      <c r="A780" s="4" t="s">
        <v>2994</v>
      </c>
      <c r="B780" s="4" t="s">
        <v>1907</v>
      </c>
      <c r="C780" s="4" t="s">
        <v>2995</v>
      </c>
      <c r="D780" s="1" t="s">
        <v>2215</v>
      </c>
      <c r="E780" s="5" t="s">
        <v>216</v>
      </c>
      <c r="F780" s="5" t="s">
        <v>216</v>
      </c>
      <c r="G780" s="5" t="s">
        <v>216</v>
      </c>
      <c r="H780" s="5">
        <v>1</v>
      </c>
      <c r="I780" s="5" t="s">
        <v>216</v>
      </c>
      <c r="J780" s="5" t="s">
        <v>216</v>
      </c>
      <c r="K780" s="5" t="s">
        <v>216</v>
      </c>
      <c r="L780" s="5" t="s">
        <v>216</v>
      </c>
      <c r="M780" s="5" t="s">
        <v>216</v>
      </c>
      <c r="N780" s="5" t="s">
        <v>216</v>
      </c>
      <c r="O780" s="5" t="s">
        <v>216</v>
      </c>
      <c r="P780" s="5" t="s">
        <v>216</v>
      </c>
      <c r="Q780" s="5">
        <v>1</v>
      </c>
      <c r="R780" s="5">
        <v>1</v>
      </c>
      <c r="S780" s="5">
        <v>1</v>
      </c>
      <c r="T780" s="5">
        <v>1</v>
      </c>
      <c r="U780" s="5">
        <v>1</v>
      </c>
      <c r="V780" s="5">
        <v>1</v>
      </c>
      <c r="W780" s="5">
        <v>1</v>
      </c>
    </row>
    <row r="781" spans="1:23" ht="25.5" x14ac:dyDescent="0.25">
      <c r="A781" s="4" t="s">
        <v>2996</v>
      </c>
      <c r="B781" s="4" t="s">
        <v>1907</v>
      </c>
      <c r="C781" s="4" t="s">
        <v>2997</v>
      </c>
      <c r="D781" s="1" t="s">
        <v>2218</v>
      </c>
      <c r="E781" s="5" t="s">
        <v>216</v>
      </c>
      <c r="F781" s="5" t="s">
        <v>216</v>
      </c>
      <c r="G781" s="5" t="s">
        <v>216</v>
      </c>
      <c r="H781" s="5">
        <v>1</v>
      </c>
      <c r="I781" s="5" t="s">
        <v>216</v>
      </c>
      <c r="J781" s="5" t="s">
        <v>216</v>
      </c>
      <c r="K781" s="5" t="s">
        <v>216</v>
      </c>
      <c r="L781" s="5" t="s">
        <v>216</v>
      </c>
      <c r="M781" s="5" t="s">
        <v>216</v>
      </c>
      <c r="N781" s="5" t="s">
        <v>216</v>
      </c>
      <c r="O781" s="5" t="s">
        <v>216</v>
      </c>
      <c r="P781" s="5" t="s">
        <v>216</v>
      </c>
      <c r="Q781" s="5">
        <v>1</v>
      </c>
      <c r="R781" s="5">
        <v>1</v>
      </c>
      <c r="S781" s="5">
        <v>1</v>
      </c>
      <c r="T781" s="5">
        <v>1</v>
      </c>
      <c r="U781" s="5">
        <v>1</v>
      </c>
      <c r="V781" s="5">
        <v>1</v>
      </c>
      <c r="W781" s="5">
        <v>1</v>
      </c>
    </row>
    <row r="782" spans="1:23" ht="25.5" x14ac:dyDescent="0.25">
      <c r="A782" s="4" t="s">
        <v>2998</v>
      </c>
      <c r="B782" s="4" t="s">
        <v>1907</v>
      </c>
      <c r="C782" s="4" t="s">
        <v>2999</v>
      </c>
      <c r="D782" s="1" t="s">
        <v>2221</v>
      </c>
      <c r="E782" s="5" t="s">
        <v>216</v>
      </c>
      <c r="F782" s="5" t="s">
        <v>216</v>
      </c>
      <c r="G782" s="5" t="s">
        <v>216</v>
      </c>
      <c r="H782" s="5">
        <v>1</v>
      </c>
      <c r="I782" s="5" t="s">
        <v>216</v>
      </c>
      <c r="J782" s="5" t="s">
        <v>216</v>
      </c>
      <c r="K782" s="5" t="s">
        <v>216</v>
      </c>
      <c r="L782" s="5" t="s">
        <v>216</v>
      </c>
      <c r="M782" s="5" t="s">
        <v>216</v>
      </c>
      <c r="N782" s="5" t="s">
        <v>216</v>
      </c>
      <c r="O782" s="5" t="s">
        <v>216</v>
      </c>
      <c r="P782" s="5" t="s">
        <v>216</v>
      </c>
      <c r="Q782" s="5">
        <v>1</v>
      </c>
      <c r="R782" s="5">
        <v>1</v>
      </c>
      <c r="S782" s="5">
        <v>1</v>
      </c>
      <c r="T782" s="5">
        <v>1</v>
      </c>
      <c r="U782" s="5">
        <v>1</v>
      </c>
      <c r="V782" s="5">
        <v>1</v>
      </c>
      <c r="W782" s="5">
        <v>1</v>
      </c>
    </row>
    <row r="783" spans="1:23" ht="25.5" x14ac:dyDescent="0.25">
      <c r="A783" s="4" t="s">
        <v>3000</v>
      </c>
      <c r="B783" s="4" t="s">
        <v>1907</v>
      </c>
      <c r="C783" s="4" t="s">
        <v>3001</v>
      </c>
      <c r="D783" s="1" t="s">
        <v>2224</v>
      </c>
      <c r="E783" s="5" t="s">
        <v>216</v>
      </c>
      <c r="F783" s="5" t="s">
        <v>216</v>
      </c>
      <c r="G783" s="5" t="s">
        <v>216</v>
      </c>
      <c r="H783" s="5">
        <v>1</v>
      </c>
      <c r="I783" s="5" t="s">
        <v>216</v>
      </c>
      <c r="J783" s="5" t="s">
        <v>216</v>
      </c>
      <c r="K783" s="5" t="s">
        <v>216</v>
      </c>
      <c r="L783" s="5" t="s">
        <v>216</v>
      </c>
      <c r="M783" s="5" t="s">
        <v>216</v>
      </c>
      <c r="N783" s="5" t="s">
        <v>216</v>
      </c>
      <c r="O783" s="5" t="s">
        <v>216</v>
      </c>
      <c r="P783" s="5" t="s">
        <v>216</v>
      </c>
      <c r="Q783" s="5">
        <v>1</v>
      </c>
      <c r="R783" s="5">
        <v>1</v>
      </c>
      <c r="S783" s="5">
        <v>1</v>
      </c>
      <c r="T783" s="5">
        <v>1</v>
      </c>
      <c r="U783" s="5">
        <v>1</v>
      </c>
      <c r="V783" s="5">
        <v>1</v>
      </c>
      <c r="W783" s="5">
        <v>1</v>
      </c>
    </row>
    <row r="784" spans="1:23" ht="25.5" x14ac:dyDescent="0.25">
      <c r="A784" s="4" t="s">
        <v>3002</v>
      </c>
      <c r="B784" s="4" t="s">
        <v>1907</v>
      </c>
      <c r="C784" s="4" t="s">
        <v>3003</v>
      </c>
      <c r="D784" s="1" t="s">
        <v>2227</v>
      </c>
      <c r="E784" s="5" t="s">
        <v>216</v>
      </c>
      <c r="F784" s="5" t="s">
        <v>216</v>
      </c>
      <c r="G784" s="5" t="s">
        <v>216</v>
      </c>
      <c r="H784" s="5">
        <v>1</v>
      </c>
      <c r="I784" s="5" t="s">
        <v>216</v>
      </c>
      <c r="J784" s="5" t="s">
        <v>216</v>
      </c>
      <c r="K784" s="5" t="s">
        <v>216</v>
      </c>
      <c r="L784" s="5" t="s">
        <v>216</v>
      </c>
      <c r="M784" s="5" t="s">
        <v>216</v>
      </c>
      <c r="N784" s="5" t="s">
        <v>216</v>
      </c>
      <c r="O784" s="5" t="s">
        <v>216</v>
      </c>
      <c r="P784" s="5" t="s">
        <v>216</v>
      </c>
      <c r="Q784" s="5">
        <v>1</v>
      </c>
      <c r="R784" s="5">
        <v>1</v>
      </c>
      <c r="S784" s="5">
        <v>1</v>
      </c>
      <c r="T784" s="5">
        <v>1</v>
      </c>
      <c r="U784" s="5">
        <v>1</v>
      </c>
      <c r="V784" s="5">
        <v>1</v>
      </c>
      <c r="W784" s="5">
        <v>1</v>
      </c>
    </row>
    <row r="785" spans="1:23" ht="25.5" x14ac:dyDescent="0.25">
      <c r="A785" s="4" t="s">
        <v>3004</v>
      </c>
      <c r="B785" s="4" t="s">
        <v>1907</v>
      </c>
      <c r="C785" s="4" t="s">
        <v>3005</v>
      </c>
      <c r="D785" s="1" t="s">
        <v>2230</v>
      </c>
      <c r="E785" s="5" t="s">
        <v>216</v>
      </c>
      <c r="F785" s="5" t="s">
        <v>216</v>
      </c>
      <c r="G785" s="5" t="s">
        <v>216</v>
      </c>
      <c r="H785" s="5">
        <v>1</v>
      </c>
      <c r="I785" s="5" t="s">
        <v>216</v>
      </c>
      <c r="J785" s="5" t="s">
        <v>216</v>
      </c>
      <c r="K785" s="5" t="s">
        <v>216</v>
      </c>
      <c r="L785" s="5" t="s">
        <v>216</v>
      </c>
      <c r="M785" s="5" t="s">
        <v>216</v>
      </c>
      <c r="N785" s="5" t="s">
        <v>216</v>
      </c>
      <c r="O785" s="5" t="s">
        <v>216</v>
      </c>
      <c r="P785" s="5" t="s">
        <v>216</v>
      </c>
      <c r="Q785" s="5">
        <v>1</v>
      </c>
      <c r="R785" s="5">
        <v>1</v>
      </c>
      <c r="S785" s="5">
        <v>1</v>
      </c>
      <c r="T785" s="5">
        <v>1</v>
      </c>
      <c r="U785" s="5">
        <v>1</v>
      </c>
      <c r="V785" s="5">
        <v>1</v>
      </c>
      <c r="W785" s="5">
        <v>1</v>
      </c>
    </row>
    <row r="786" spans="1:23" ht="25.5" x14ac:dyDescent="0.25">
      <c r="A786" s="4" t="s">
        <v>3006</v>
      </c>
      <c r="B786" s="4" t="s">
        <v>1907</v>
      </c>
      <c r="C786" s="4" t="s">
        <v>3007</v>
      </c>
      <c r="D786" s="1" t="s">
        <v>2233</v>
      </c>
      <c r="E786" s="5" t="s">
        <v>216</v>
      </c>
      <c r="F786" s="5" t="s">
        <v>216</v>
      </c>
      <c r="G786" s="5" t="s">
        <v>216</v>
      </c>
      <c r="H786" s="5">
        <v>1</v>
      </c>
      <c r="I786" s="5" t="s">
        <v>216</v>
      </c>
      <c r="J786" s="5" t="s">
        <v>216</v>
      </c>
      <c r="K786" s="5" t="s">
        <v>216</v>
      </c>
      <c r="L786" s="5" t="s">
        <v>216</v>
      </c>
      <c r="M786" s="5" t="s">
        <v>216</v>
      </c>
      <c r="N786" s="5" t="s">
        <v>216</v>
      </c>
      <c r="O786" s="5" t="s">
        <v>216</v>
      </c>
      <c r="P786" s="5" t="s">
        <v>216</v>
      </c>
      <c r="Q786" s="5">
        <v>1</v>
      </c>
      <c r="R786" s="5">
        <v>1</v>
      </c>
      <c r="S786" s="5">
        <v>1</v>
      </c>
      <c r="T786" s="5">
        <v>1</v>
      </c>
      <c r="U786" s="5">
        <v>1</v>
      </c>
      <c r="V786" s="5">
        <v>1</v>
      </c>
      <c r="W786" s="5">
        <v>1</v>
      </c>
    </row>
    <row r="787" spans="1:23" ht="25.5" x14ac:dyDescent="0.25">
      <c r="A787" s="4" t="s">
        <v>3008</v>
      </c>
      <c r="B787" s="4" t="s">
        <v>1907</v>
      </c>
      <c r="C787" s="4" t="s">
        <v>3009</v>
      </c>
      <c r="D787" s="1" t="s">
        <v>2236</v>
      </c>
      <c r="E787" s="5" t="s">
        <v>216</v>
      </c>
      <c r="F787" s="5" t="s">
        <v>216</v>
      </c>
      <c r="G787" s="5" t="s">
        <v>216</v>
      </c>
      <c r="H787" s="5">
        <v>1</v>
      </c>
      <c r="I787" s="5" t="s">
        <v>216</v>
      </c>
      <c r="J787" s="5" t="s">
        <v>216</v>
      </c>
      <c r="K787" s="5" t="s">
        <v>216</v>
      </c>
      <c r="L787" s="5" t="s">
        <v>216</v>
      </c>
      <c r="M787" s="5" t="s">
        <v>216</v>
      </c>
      <c r="N787" s="5" t="s">
        <v>216</v>
      </c>
      <c r="O787" s="5" t="s">
        <v>216</v>
      </c>
      <c r="P787" s="5" t="s">
        <v>216</v>
      </c>
      <c r="Q787" s="5">
        <v>1</v>
      </c>
      <c r="R787" s="5">
        <v>1</v>
      </c>
      <c r="S787" s="5">
        <v>1</v>
      </c>
      <c r="T787" s="5">
        <v>1</v>
      </c>
      <c r="U787" s="5">
        <v>1</v>
      </c>
      <c r="V787" s="5">
        <v>1</v>
      </c>
      <c r="W787" s="5">
        <v>1</v>
      </c>
    </row>
    <row r="788" spans="1:23" ht="25.5" x14ac:dyDescent="0.25">
      <c r="A788" s="4" t="s">
        <v>3010</v>
      </c>
      <c r="B788" s="4" t="s">
        <v>1907</v>
      </c>
      <c r="C788" s="4" t="s">
        <v>3011</v>
      </c>
      <c r="D788" s="1" t="s">
        <v>2239</v>
      </c>
      <c r="E788" s="5" t="s">
        <v>216</v>
      </c>
      <c r="F788" s="5" t="s">
        <v>216</v>
      </c>
      <c r="G788" s="5" t="s">
        <v>216</v>
      </c>
      <c r="H788" s="5">
        <v>1</v>
      </c>
      <c r="I788" s="5" t="s">
        <v>216</v>
      </c>
      <c r="J788" s="5" t="s">
        <v>216</v>
      </c>
      <c r="K788" s="5" t="s">
        <v>216</v>
      </c>
      <c r="L788" s="5" t="s">
        <v>216</v>
      </c>
      <c r="M788" s="5" t="s">
        <v>216</v>
      </c>
      <c r="N788" s="5" t="s">
        <v>216</v>
      </c>
      <c r="O788" s="5" t="s">
        <v>216</v>
      </c>
      <c r="P788" s="5" t="s">
        <v>216</v>
      </c>
      <c r="Q788" s="5">
        <v>1</v>
      </c>
      <c r="R788" s="5">
        <v>1</v>
      </c>
      <c r="S788" s="5">
        <v>1</v>
      </c>
      <c r="T788" s="5">
        <v>1</v>
      </c>
      <c r="U788" s="5">
        <v>1</v>
      </c>
      <c r="V788" s="5">
        <v>1</v>
      </c>
      <c r="W788" s="5">
        <v>1</v>
      </c>
    </row>
    <row r="789" spans="1:23" ht="25.5" x14ac:dyDescent="0.25">
      <c r="A789" s="4" t="s">
        <v>3012</v>
      </c>
      <c r="B789" s="4" t="s">
        <v>1907</v>
      </c>
      <c r="C789" s="4" t="s">
        <v>3013</v>
      </c>
      <c r="D789" s="1" t="s">
        <v>2242</v>
      </c>
      <c r="E789" s="5" t="s">
        <v>216</v>
      </c>
      <c r="F789" s="5" t="s">
        <v>216</v>
      </c>
      <c r="G789" s="5" t="s">
        <v>216</v>
      </c>
      <c r="H789" s="5">
        <v>1</v>
      </c>
      <c r="I789" s="5" t="s">
        <v>216</v>
      </c>
      <c r="J789" s="5" t="s">
        <v>216</v>
      </c>
      <c r="K789" s="5" t="s">
        <v>216</v>
      </c>
      <c r="L789" s="5" t="s">
        <v>216</v>
      </c>
      <c r="M789" s="5" t="s">
        <v>216</v>
      </c>
      <c r="N789" s="5" t="s">
        <v>216</v>
      </c>
      <c r="O789" s="5" t="s">
        <v>216</v>
      </c>
      <c r="P789" s="5" t="s">
        <v>216</v>
      </c>
      <c r="Q789" s="5">
        <v>1</v>
      </c>
      <c r="R789" s="5">
        <v>1</v>
      </c>
      <c r="S789" s="5">
        <v>1</v>
      </c>
      <c r="T789" s="5">
        <v>1</v>
      </c>
      <c r="U789" s="5">
        <v>1</v>
      </c>
      <c r="V789" s="5">
        <v>1</v>
      </c>
      <c r="W789" s="5">
        <v>1</v>
      </c>
    </row>
    <row r="790" spans="1:23" ht="25.5" x14ac:dyDescent="0.25">
      <c r="A790" s="4" t="s">
        <v>3014</v>
      </c>
      <c r="B790" s="4" t="s">
        <v>1907</v>
      </c>
      <c r="C790" s="4" t="s">
        <v>3015</v>
      </c>
      <c r="D790" s="1" t="s">
        <v>2245</v>
      </c>
      <c r="E790" s="5" t="s">
        <v>216</v>
      </c>
      <c r="F790" s="5" t="s">
        <v>216</v>
      </c>
      <c r="G790" s="5" t="s">
        <v>216</v>
      </c>
      <c r="H790" s="5">
        <v>1</v>
      </c>
      <c r="I790" s="5" t="s">
        <v>216</v>
      </c>
      <c r="J790" s="5" t="s">
        <v>216</v>
      </c>
      <c r="K790" s="5" t="s">
        <v>216</v>
      </c>
      <c r="L790" s="5" t="s">
        <v>216</v>
      </c>
      <c r="M790" s="5" t="s">
        <v>216</v>
      </c>
      <c r="N790" s="5" t="s">
        <v>216</v>
      </c>
      <c r="O790" s="5" t="s">
        <v>216</v>
      </c>
      <c r="P790" s="5" t="s">
        <v>216</v>
      </c>
      <c r="Q790" s="5">
        <v>1</v>
      </c>
      <c r="R790" s="5">
        <v>1</v>
      </c>
      <c r="S790" s="5">
        <v>1</v>
      </c>
      <c r="T790" s="5">
        <v>1</v>
      </c>
      <c r="U790" s="5">
        <v>1</v>
      </c>
      <c r="V790" s="5">
        <v>1</v>
      </c>
      <c r="W790" s="5">
        <v>1</v>
      </c>
    </row>
    <row r="791" spans="1:23" ht="25.5" x14ac:dyDescent="0.25">
      <c r="A791" s="4" t="s">
        <v>3016</v>
      </c>
      <c r="B791" s="4" t="s">
        <v>1907</v>
      </c>
      <c r="C791" s="4" t="s">
        <v>3017</v>
      </c>
      <c r="D791" s="1" t="s">
        <v>2248</v>
      </c>
      <c r="E791" s="5" t="s">
        <v>216</v>
      </c>
      <c r="F791" s="5" t="s">
        <v>216</v>
      </c>
      <c r="G791" s="5" t="s">
        <v>216</v>
      </c>
      <c r="H791" s="5">
        <v>1</v>
      </c>
      <c r="I791" s="5" t="s">
        <v>216</v>
      </c>
      <c r="J791" s="5" t="s">
        <v>216</v>
      </c>
      <c r="K791" s="5" t="s">
        <v>216</v>
      </c>
      <c r="L791" s="5" t="s">
        <v>216</v>
      </c>
      <c r="M791" s="5" t="s">
        <v>216</v>
      </c>
      <c r="N791" s="5" t="s">
        <v>216</v>
      </c>
      <c r="O791" s="5" t="s">
        <v>216</v>
      </c>
      <c r="P791" s="5" t="s">
        <v>216</v>
      </c>
      <c r="Q791" s="5">
        <v>1</v>
      </c>
      <c r="R791" s="5">
        <v>1</v>
      </c>
      <c r="S791" s="5">
        <v>1</v>
      </c>
      <c r="T791" s="5">
        <v>1</v>
      </c>
      <c r="U791" s="5">
        <v>1</v>
      </c>
      <c r="V791" s="5">
        <v>1</v>
      </c>
      <c r="W791" s="5">
        <v>1</v>
      </c>
    </row>
    <row r="792" spans="1:23" ht="25.5" x14ac:dyDescent="0.25">
      <c r="A792" s="4" t="s">
        <v>3018</v>
      </c>
      <c r="B792" s="4" t="s">
        <v>1907</v>
      </c>
      <c r="C792" s="4" t="s">
        <v>3019</v>
      </c>
      <c r="D792" s="1" t="s">
        <v>2251</v>
      </c>
      <c r="E792" s="5" t="s">
        <v>216</v>
      </c>
      <c r="F792" s="5" t="s">
        <v>216</v>
      </c>
      <c r="G792" s="5" t="s">
        <v>216</v>
      </c>
      <c r="H792" s="5">
        <v>1</v>
      </c>
      <c r="I792" s="5" t="s">
        <v>216</v>
      </c>
      <c r="J792" s="5" t="s">
        <v>216</v>
      </c>
      <c r="K792" s="5" t="s">
        <v>216</v>
      </c>
      <c r="L792" s="5" t="s">
        <v>216</v>
      </c>
      <c r="M792" s="5" t="s">
        <v>216</v>
      </c>
      <c r="N792" s="5" t="s">
        <v>216</v>
      </c>
      <c r="O792" s="5" t="s">
        <v>216</v>
      </c>
      <c r="P792" s="5" t="s">
        <v>216</v>
      </c>
      <c r="Q792" s="5">
        <v>1</v>
      </c>
      <c r="R792" s="5">
        <v>1</v>
      </c>
      <c r="S792" s="5">
        <v>1</v>
      </c>
      <c r="T792" s="5">
        <v>1</v>
      </c>
      <c r="U792" s="5">
        <v>1</v>
      </c>
      <c r="V792" s="5">
        <v>1</v>
      </c>
      <c r="W792" s="5">
        <v>1</v>
      </c>
    </row>
    <row r="793" spans="1:23" ht="25.5" x14ac:dyDescent="0.25">
      <c r="A793" s="4" t="s">
        <v>3020</v>
      </c>
      <c r="B793" s="4" t="s">
        <v>1907</v>
      </c>
      <c r="C793" s="4" t="s">
        <v>3021</v>
      </c>
      <c r="D793" s="1" t="s">
        <v>2254</v>
      </c>
      <c r="E793" s="5" t="s">
        <v>216</v>
      </c>
      <c r="F793" s="5" t="s">
        <v>216</v>
      </c>
      <c r="G793" s="5" t="s">
        <v>216</v>
      </c>
      <c r="H793" s="5">
        <v>1</v>
      </c>
      <c r="I793" s="5" t="s">
        <v>216</v>
      </c>
      <c r="J793" s="5" t="s">
        <v>216</v>
      </c>
      <c r="K793" s="5" t="s">
        <v>216</v>
      </c>
      <c r="L793" s="5" t="s">
        <v>216</v>
      </c>
      <c r="M793" s="5" t="s">
        <v>216</v>
      </c>
      <c r="N793" s="5" t="s">
        <v>216</v>
      </c>
      <c r="O793" s="5" t="s">
        <v>216</v>
      </c>
      <c r="P793" s="5" t="s">
        <v>216</v>
      </c>
      <c r="Q793" s="5">
        <v>1</v>
      </c>
      <c r="R793" s="5">
        <v>1</v>
      </c>
      <c r="S793" s="5">
        <v>1</v>
      </c>
      <c r="T793" s="5">
        <v>1</v>
      </c>
      <c r="U793" s="5">
        <v>1</v>
      </c>
      <c r="V793" s="5">
        <v>1</v>
      </c>
      <c r="W793" s="5">
        <v>1</v>
      </c>
    </row>
    <row r="794" spans="1:23" ht="25.5" x14ac:dyDescent="0.25">
      <c r="A794" s="4" t="s">
        <v>3022</v>
      </c>
      <c r="B794" s="4" t="s">
        <v>1907</v>
      </c>
      <c r="C794" s="4" t="s">
        <v>3023</v>
      </c>
      <c r="D794" s="1" t="s">
        <v>2257</v>
      </c>
      <c r="E794" s="5" t="s">
        <v>216</v>
      </c>
      <c r="F794" s="5" t="s">
        <v>216</v>
      </c>
      <c r="G794" s="5" t="s">
        <v>216</v>
      </c>
      <c r="H794" s="5">
        <v>1</v>
      </c>
      <c r="I794" s="5" t="s">
        <v>216</v>
      </c>
      <c r="J794" s="5" t="s">
        <v>216</v>
      </c>
      <c r="K794" s="5" t="s">
        <v>216</v>
      </c>
      <c r="L794" s="5" t="s">
        <v>216</v>
      </c>
      <c r="M794" s="5" t="s">
        <v>216</v>
      </c>
      <c r="N794" s="5" t="s">
        <v>216</v>
      </c>
      <c r="O794" s="5" t="s">
        <v>216</v>
      </c>
      <c r="P794" s="5" t="s">
        <v>216</v>
      </c>
      <c r="Q794" s="5">
        <v>1</v>
      </c>
      <c r="R794" s="5">
        <v>1</v>
      </c>
      <c r="S794" s="5">
        <v>1</v>
      </c>
      <c r="T794" s="5">
        <v>1</v>
      </c>
      <c r="U794" s="5">
        <v>1</v>
      </c>
      <c r="V794" s="5">
        <v>1</v>
      </c>
      <c r="W794" s="5">
        <v>1</v>
      </c>
    </row>
    <row r="795" spans="1:23" ht="25.5" x14ac:dyDescent="0.25">
      <c r="A795" s="4" t="s">
        <v>3024</v>
      </c>
      <c r="B795" s="4" t="s">
        <v>1907</v>
      </c>
      <c r="C795" s="4" t="s">
        <v>3025</v>
      </c>
      <c r="D795" s="1" t="s">
        <v>2260</v>
      </c>
      <c r="E795" s="5" t="s">
        <v>216</v>
      </c>
      <c r="F795" s="5" t="s">
        <v>216</v>
      </c>
      <c r="G795" s="5" t="s">
        <v>216</v>
      </c>
      <c r="H795" s="5">
        <v>1</v>
      </c>
      <c r="I795" s="5" t="s">
        <v>216</v>
      </c>
      <c r="J795" s="5" t="s">
        <v>216</v>
      </c>
      <c r="K795" s="5" t="s">
        <v>216</v>
      </c>
      <c r="L795" s="5" t="s">
        <v>216</v>
      </c>
      <c r="M795" s="5" t="s">
        <v>216</v>
      </c>
      <c r="N795" s="5" t="s">
        <v>216</v>
      </c>
      <c r="O795" s="5" t="s">
        <v>216</v>
      </c>
      <c r="P795" s="5" t="s">
        <v>216</v>
      </c>
      <c r="Q795" s="5">
        <v>1</v>
      </c>
      <c r="R795" s="5">
        <v>1</v>
      </c>
      <c r="S795" s="5">
        <v>1</v>
      </c>
      <c r="T795" s="5">
        <v>1</v>
      </c>
      <c r="U795" s="5">
        <v>1</v>
      </c>
      <c r="V795" s="5">
        <v>1</v>
      </c>
      <c r="W795" s="5">
        <v>1</v>
      </c>
    </row>
    <row r="796" spans="1:23" ht="25.5" x14ac:dyDescent="0.25">
      <c r="A796" s="4" t="s">
        <v>3026</v>
      </c>
      <c r="B796" s="4" t="s">
        <v>1907</v>
      </c>
      <c r="C796" s="4" t="s">
        <v>3027</v>
      </c>
      <c r="D796" s="1" t="s">
        <v>2263</v>
      </c>
      <c r="E796" s="5" t="s">
        <v>216</v>
      </c>
      <c r="F796" s="5" t="s">
        <v>216</v>
      </c>
      <c r="G796" s="5" t="s">
        <v>216</v>
      </c>
      <c r="H796" s="5">
        <v>1</v>
      </c>
      <c r="I796" s="5" t="s">
        <v>216</v>
      </c>
      <c r="J796" s="5" t="s">
        <v>216</v>
      </c>
      <c r="K796" s="5" t="s">
        <v>216</v>
      </c>
      <c r="L796" s="5" t="s">
        <v>216</v>
      </c>
      <c r="M796" s="5" t="s">
        <v>216</v>
      </c>
      <c r="N796" s="5" t="s">
        <v>216</v>
      </c>
      <c r="O796" s="5" t="s">
        <v>216</v>
      </c>
      <c r="P796" s="5" t="s">
        <v>216</v>
      </c>
      <c r="Q796" s="5">
        <v>1</v>
      </c>
      <c r="R796" s="5">
        <v>1</v>
      </c>
      <c r="S796" s="5">
        <v>1</v>
      </c>
      <c r="T796" s="5">
        <v>1</v>
      </c>
      <c r="U796" s="5">
        <v>1</v>
      </c>
      <c r="V796" s="5">
        <v>1</v>
      </c>
      <c r="W796" s="5">
        <v>1</v>
      </c>
    </row>
    <row r="797" spans="1:23" ht="38.25" x14ac:dyDescent="0.25">
      <c r="A797" s="4" t="s">
        <v>3028</v>
      </c>
      <c r="B797" s="4" t="s">
        <v>1907</v>
      </c>
      <c r="C797" s="4" t="s">
        <v>3029</v>
      </c>
      <c r="D797" s="1" t="s">
        <v>2266</v>
      </c>
      <c r="E797" s="5" t="s">
        <v>216</v>
      </c>
      <c r="F797" s="5" t="s">
        <v>216</v>
      </c>
      <c r="G797" s="5" t="s">
        <v>216</v>
      </c>
      <c r="H797" s="5">
        <v>1</v>
      </c>
      <c r="I797" s="5" t="s">
        <v>216</v>
      </c>
      <c r="J797" s="5" t="s">
        <v>216</v>
      </c>
      <c r="K797" s="5" t="s">
        <v>216</v>
      </c>
      <c r="L797" s="5" t="s">
        <v>216</v>
      </c>
      <c r="M797" s="5" t="s">
        <v>216</v>
      </c>
      <c r="N797" s="5" t="s">
        <v>216</v>
      </c>
      <c r="O797" s="5" t="s">
        <v>216</v>
      </c>
      <c r="P797" s="5" t="s">
        <v>216</v>
      </c>
      <c r="Q797" s="5">
        <v>1</v>
      </c>
      <c r="R797" s="5">
        <v>1</v>
      </c>
      <c r="S797" s="5">
        <v>1</v>
      </c>
      <c r="T797" s="5">
        <v>1</v>
      </c>
      <c r="U797" s="5">
        <v>1</v>
      </c>
      <c r="V797" s="5">
        <v>1</v>
      </c>
      <c r="W797" s="5">
        <v>1</v>
      </c>
    </row>
    <row r="798" spans="1:23" ht="38.25" x14ac:dyDescent="0.25">
      <c r="A798" s="4" t="s">
        <v>3030</v>
      </c>
      <c r="B798" s="4" t="s">
        <v>1907</v>
      </c>
      <c r="C798" s="4" t="s">
        <v>3031</v>
      </c>
      <c r="D798" s="1" t="s">
        <v>2269</v>
      </c>
      <c r="E798" s="5" t="s">
        <v>216</v>
      </c>
      <c r="F798" s="5" t="s">
        <v>216</v>
      </c>
      <c r="G798" s="5" t="s">
        <v>216</v>
      </c>
      <c r="H798" s="5">
        <v>1</v>
      </c>
      <c r="I798" s="5" t="s">
        <v>216</v>
      </c>
      <c r="J798" s="5" t="s">
        <v>216</v>
      </c>
      <c r="K798" s="5" t="s">
        <v>216</v>
      </c>
      <c r="L798" s="5" t="s">
        <v>216</v>
      </c>
      <c r="M798" s="5" t="s">
        <v>216</v>
      </c>
      <c r="N798" s="5" t="s">
        <v>216</v>
      </c>
      <c r="O798" s="5" t="s">
        <v>216</v>
      </c>
      <c r="P798" s="5" t="s">
        <v>216</v>
      </c>
      <c r="Q798" s="5">
        <v>1</v>
      </c>
      <c r="R798" s="5">
        <v>1</v>
      </c>
      <c r="S798" s="5">
        <v>1</v>
      </c>
      <c r="T798" s="5">
        <v>1</v>
      </c>
      <c r="U798" s="5">
        <v>1</v>
      </c>
      <c r="V798" s="5">
        <v>1</v>
      </c>
      <c r="W798" s="5">
        <v>1</v>
      </c>
    </row>
    <row r="799" spans="1:23" ht="38.25" x14ac:dyDescent="0.25">
      <c r="A799" s="4" t="s">
        <v>3032</v>
      </c>
      <c r="B799" s="4" t="s">
        <v>1907</v>
      </c>
      <c r="C799" s="4" t="s">
        <v>3033</v>
      </c>
      <c r="D799" s="1" t="s">
        <v>2272</v>
      </c>
      <c r="E799" s="5" t="s">
        <v>216</v>
      </c>
      <c r="F799" s="5" t="s">
        <v>216</v>
      </c>
      <c r="G799" s="5" t="s">
        <v>216</v>
      </c>
      <c r="H799" s="5">
        <v>1</v>
      </c>
      <c r="I799" s="5" t="s">
        <v>216</v>
      </c>
      <c r="J799" s="5" t="s">
        <v>216</v>
      </c>
      <c r="K799" s="5" t="s">
        <v>216</v>
      </c>
      <c r="L799" s="5" t="s">
        <v>216</v>
      </c>
      <c r="M799" s="5" t="s">
        <v>216</v>
      </c>
      <c r="N799" s="5" t="s">
        <v>216</v>
      </c>
      <c r="O799" s="5" t="s">
        <v>216</v>
      </c>
      <c r="P799" s="5" t="s">
        <v>216</v>
      </c>
      <c r="Q799" s="5">
        <v>1</v>
      </c>
      <c r="R799" s="5">
        <v>1</v>
      </c>
      <c r="S799" s="5">
        <v>1</v>
      </c>
      <c r="T799" s="5">
        <v>1</v>
      </c>
      <c r="U799" s="5">
        <v>1</v>
      </c>
      <c r="V799" s="5">
        <v>1</v>
      </c>
      <c r="W799" s="5">
        <v>1</v>
      </c>
    </row>
    <row r="800" spans="1:23" ht="51" x14ac:dyDescent="0.25">
      <c r="A800" s="4" t="s">
        <v>3034</v>
      </c>
      <c r="B800" s="4" t="s">
        <v>1907</v>
      </c>
      <c r="C800" s="4" t="s">
        <v>3035</v>
      </c>
      <c r="D800" s="1" t="s">
        <v>2275</v>
      </c>
      <c r="E800" s="5" t="s">
        <v>216</v>
      </c>
      <c r="F800" s="5" t="s">
        <v>216</v>
      </c>
      <c r="G800" s="5" t="s">
        <v>216</v>
      </c>
      <c r="H800" s="5">
        <v>1</v>
      </c>
      <c r="I800" s="5" t="s">
        <v>216</v>
      </c>
      <c r="J800" s="5" t="s">
        <v>216</v>
      </c>
      <c r="K800" s="5" t="s">
        <v>216</v>
      </c>
      <c r="L800" s="5" t="s">
        <v>216</v>
      </c>
      <c r="M800" s="5" t="s">
        <v>216</v>
      </c>
      <c r="N800" s="5" t="s">
        <v>216</v>
      </c>
      <c r="O800" s="5" t="s">
        <v>216</v>
      </c>
      <c r="P800" s="5" t="s">
        <v>216</v>
      </c>
      <c r="Q800" s="5">
        <v>1</v>
      </c>
      <c r="R800" s="5">
        <v>1</v>
      </c>
      <c r="S800" s="5">
        <v>1</v>
      </c>
      <c r="T800" s="5">
        <v>1</v>
      </c>
      <c r="U800" s="5">
        <v>1</v>
      </c>
      <c r="V800" s="5">
        <v>1</v>
      </c>
      <c r="W800" s="5">
        <v>1</v>
      </c>
    </row>
    <row r="801" spans="1:23" ht="25.5" x14ac:dyDescent="0.25">
      <c r="A801" s="4" t="s">
        <v>3036</v>
      </c>
      <c r="B801" s="4" t="s">
        <v>1907</v>
      </c>
      <c r="C801" s="4" t="s">
        <v>3037</v>
      </c>
      <c r="D801" s="1" t="s">
        <v>2278</v>
      </c>
      <c r="E801" s="5" t="s">
        <v>216</v>
      </c>
      <c r="F801" s="5" t="s">
        <v>216</v>
      </c>
      <c r="G801" s="5" t="s">
        <v>216</v>
      </c>
      <c r="H801" s="5">
        <v>1</v>
      </c>
      <c r="I801" s="5" t="s">
        <v>216</v>
      </c>
      <c r="J801" s="5" t="s">
        <v>216</v>
      </c>
      <c r="K801" s="5" t="s">
        <v>216</v>
      </c>
      <c r="L801" s="5" t="s">
        <v>216</v>
      </c>
      <c r="M801" s="5" t="s">
        <v>216</v>
      </c>
      <c r="N801" s="5" t="s">
        <v>216</v>
      </c>
      <c r="O801" s="5" t="s">
        <v>216</v>
      </c>
      <c r="P801" s="5" t="s">
        <v>216</v>
      </c>
      <c r="Q801" s="5">
        <v>1</v>
      </c>
      <c r="R801" s="5">
        <v>1</v>
      </c>
      <c r="S801" s="5">
        <v>1</v>
      </c>
      <c r="T801" s="5">
        <v>1</v>
      </c>
      <c r="U801" s="5">
        <v>1</v>
      </c>
      <c r="V801" s="5">
        <v>1</v>
      </c>
      <c r="W801" s="5">
        <v>1</v>
      </c>
    </row>
    <row r="802" spans="1:23" ht="25.5" x14ac:dyDescent="0.25">
      <c r="A802" s="4" t="s">
        <v>3038</v>
      </c>
      <c r="B802" s="4" t="s">
        <v>1907</v>
      </c>
      <c r="C802" s="4" t="s">
        <v>3039</v>
      </c>
      <c r="D802" s="1" t="s">
        <v>2281</v>
      </c>
      <c r="E802" s="5" t="s">
        <v>216</v>
      </c>
      <c r="F802" s="5" t="s">
        <v>216</v>
      </c>
      <c r="G802" s="5" t="s">
        <v>216</v>
      </c>
      <c r="H802" s="5">
        <v>1</v>
      </c>
      <c r="I802" s="5" t="s">
        <v>216</v>
      </c>
      <c r="J802" s="5" t="s">
        <v>216</v>
      </c>
      <c r="K802" s="5" t="s">
        <v>216</v>
      </c>
      <c r="L802" s="5" t="s">
        <v>216</v>
      </c>
      <c r="M802" s="5" t="s">
        <v>216</v>
      </c>
      <c r="N802" s="5" t="s">
        <v>216</v>
      </c>
      <c r="O802" s="5" t="s">
        <v>216</v>
      </c>
      <c r="P802" s="5" t="s">
        <v>216</v>
      </c>
      <c r="Q802" s="5">
        <v>1</v>
      </c>
      <c r="R802" s="5">
        <v>1</v>
      </c>
      <c r="S802" s="5">
        <v>1</v>
      </c>
      <c r="T802" s="5">
        <v>1</v>
      </c>
      <c r="U802" s="5">
        <v>1</v>
      </c>
      <c r="V802" s="5">
        <v>1</v>
      </c>
      <c r="W802" s="5">
        <v>1</v>
      </c>
    </row>
    <row r="803" spans="1:23" ht="25.5" x14ac:dyDescent="0.25">
      <c r="A803" s="4" t="s">
        <v>3040</v>
      </c>
      <c r="B803" s="4" t="s">
        <v>1907</v>
      </c>
      <c r="C803" s="4" t="s">
        <v>3041</v>
      </c>
      <c r="D803" s="1" t="s">
        <v>2284</v>
      </c>
      <c r="E803" s="5" t="s">
        <v>216</v>
      </c>
      <c r="F803" s="5" t="s">
        <v>216</v>
      </c>
      <c r="G803" s="5" t="s">
        <v>216</v>
      </c>
      <c r="H803" s="5">
        <v>1</v>
      </c>
      <c r="I803" s="5" t="s">
        <v>216</v>
      </c>
      <c r="J803" s="5" t="s">
        <v>216</v>
      </c>
      <c r="K803" s="5" t="s">
        <v>216</v>
      </c>
      <c r="L803" s="5" t="s">
        <v>216</v>
      </c>
      <c r="M803" s="5" t="s">
        <v>216</v>
      </c>
      <c r="N803" s="5" t="s">
        <v>216</v>
      </c>
      <c r="O803" s="5" t="s">
        <v>216</v>
      </c>
      <c r="P803" s="5" t="s">
        <v>216</v>
      </c>
      <c r="Q803" s="5">
        <v>1</v>
      </c>
      <c r="R803" s="5">
        <v>1</v>
      </c>
      <c r="S803" s="5">
        <v>1</v>
      </c>
      <c r="T803" s="5">
        <v>1</v>
      </c>
      <c r="U803" s="5">
        <v>1</v>
      </c>
      <c r="V803" s="5">
        <v>1</v>
      </c>
      <c r="W803" s="5">
        <v>1</v>
      </c>
    </row>
    <row r="804" spans="1:23" ht="38.25" x14ac:dyDescent="0.25">
      <c r="A804" s="4" t="s">
        <v>3042</v>
      </c>
      <c r="B804" s="4" t="s">
        <v>1907</v>
      </c>
      <c r="C804" s="4" t="s">
        <v>3043</v>
      </c>
      <c r="D804" s="1" t="s">
        <v>2287</v>
      </c>
      <c r="E804" s="5" t="s">
        <v>216</v>
      </c>
      <c r="F804" s="5" t="s">
        <v>216</v>
      </c>
      <c r="G804" s="5" t="s">
        <v>216</v>
      </c>
      <c r="H804" s="5">
        <v>1</v>
      </c>
      <c r="I804" s="5" t="s">
        <v>216</v>
      </c>
      <c r="J804" s="5" t="s">
        <v>216</v>
      </c>
      <c r="K804" s="5" t="s">
        <v>216</v>
      </c>
      <c r="L804" s="5" t="s">
        <v>216</v>
      </c>
      <c r="M804" s="5" t="s">
        <v>216</v>
      </c>
      <c r="N804" s="5" t="s">
        <v>216</v>
      </c>
      <c r="O804" s="5" t="s">
        <v>216</v>
      </c>
      <c r="P804" s="5" t="s">
        <v>216</v>
      </c>
      <c r="Q804" s="5">
        <v>1</v>
      </c>
      <c r="R804" s="5">
        <v>1</v>
      </c>
      <c r="S804" s="5">
        <v>1</v>
      </c>
      <c r="T804" s="5">
        <v>1</v>
      </c>
      <c r="U804" s="5">
        <v>1</v>
      </c>
      <c r="V804" s="5">
        <v>1</v>
      </c>
      <c r="W804" s="5">
        <v>1</v>
      </c>
    </row>
    <row r="805" spans="1:23" ht="38.25" x14ac:dyDescent="0.25">
      <c r="A805" s="4" t="s">
        <v>3044</v>
      </c>
      <c r="B805" s="4" t="s">
        <v>1907</v>
      </c>
      <c r="C805" s="4" t="s">
        <v>3045</v>
      </c>
      <c r="D805" s="1" t="s">
        <v>2290</v>
      </c>
      <c r="E805" s="5" t="s">
        <v>216</v>
      </c>
      <c r="F805" s="5" t="s">
        <v>216</v>
      </c>
      <c r="G805" s="5" t="s">
        <v>216</v>
      </c>
      <c r="H805" s="5">
        <v>1</v>
      </c>
      <c r="I805" s="5" t="s">
        <v>216</v>
      </c>
      <c r="J805" s="5" t="s">
        <v>216</v>
      </c>
      <c r="K805" s="5" t="s">
        <v>216</v>
      </c>
      <c r="L805" s="5" t="s">
        <v>216</v>
      </c>
      <c r="M805" s="5" t="s">
        <v>216</v>
      </c>
      <c r="N805" s="5" t="s">
        <v>216</v>
      </c>
      <c r="O805" s="5" t="s">
        <v>216</v>
      </c>
      <c r="P805" s="5" t="s">
        <v>216</v>
      </c>
      <c r="Q805" s="5">
        <v>1</v>
      </c>
      <c r="R805" s="5">
        <v>1</v>
      </c>
      <c r="S805" s="5">
        <v>1</v>
      </c>
      <c r="T805" s="5">
        <v>1</v>
      </c>
      <c r="U805" s="5">
        <v>1</v>
      </c>
      <c r="V805" s="5">
        <v>1</v>
      </c>
      <c r="W805" s="5">
        <v>1</v>
      </c>
    </row>
    <row r="806" spans="1:23" ht="38.25" x14ac:dyDescent="0.25">
      <c r="A806" s="4" t="s">
        <v>3046</v>
      </c>
      <c r="B806" s="4" t="s">
        <v>1907</v>
      </c>
      <c r="C806" s="4" t="s">
        <v>3047</v>
      </c>
      <c r="D806" s="1" t="s">
        <v>2293</v>
      </c>
      <c r="E806" s="5" t="s">
        <v>216</v>
      </c>
      <c r="F806" s="5" t="s">
        <v>216</v>
      </c>
      <c r="G806" s="5" t="s">
        <v>216</v>
      </c>
      <c r="H806" s="5">
        <v>1</v>
      </c>
      <c r="I806" s="5" t="s">
        <v>216</v>
      </c>
      <c r="J806" s="5" t="s">
        <v>216</v>
      </c>
      <c r="K806" s="5" t="s">
        <v>216</v>
      </c>
      <c r="L806" s="5" t="s">
        <v>216</v>
      </c>
      <c r="M806" s="5" t="s">
        <v>216</v>
      </c>
      <c r="N806" s="5" t="s">
        <v>216</v>
      </c>
      <c r="O806" s="5" t="s">
        <v>216</v>
      </c>
      <c r="P806" s="5" t="s">
        <v>216</v>
      </c>
      <c r="Q806" s="5">
        <v>1</v>
      </c>
      <c r="R806" s="5">
        <v>1</v>
      </c>
      <c r="S806" s="5">
        <v>1</v>
      </c>
      <c r="T806" s="5">
        <v>1</v>
      </c>
      <c r="U806" s="5">
        <v>1</v>
      </c>
      <c r="V806" s="5">
        <v>1</v>
      </c>
      <c r="W806" s="5">
        <v>1</v>
      </c>
    </row>
    <row r="807" spans="1:23" ht="38.25" x14ac:dyDescent="0.25">
      <c r="A807" s="4" t="s">
        <v>3048</v>
      </c>
      <c r="B807" s="4" t="s">
        <v>1907</v>
      </c>
      <c r="C807" s="4" t="s">
        <v>3049</v>
      </c>
      <c r="D807" s="1" t="s">
        <v>2296</v>
      </c>
      <c r="E807" s="5" t="s">
        <v>216</v>
      </c>
      <c r="F807" s="5" t="s">
        <v>216</v>
      </c>
      <c r="G807" s="5" t="s">
        <v>216</v>
      </c>
      <c r="H807" s="5">
        <v>1</v>
      </c>
      <c r="I807" s="5" t="s">
        <v>216</v>
      </c>
      <c r="J807" s="5" t="s">
        <v>216</v>
      </c>
      <c r="K807" s="5" t="s">
        <v>216</v>
      </c>
      <c r="L807" s="5" t="s">
        <v>216</v>
      </c>
      <c r="M807" s="5" t="s">
        <v>216</v>
      </c>
      <c r="N807" s="5" t="s">
        <v>216</v>
      </c>
      <c r="O807" s="5" t="s">
        <v>216</v>
      </c>
      <c r="P807" s="5" t="s">
        <v>216</v>
      </c>
      <c r="Q807" s="5">
        <v>1</v>
      </c>
      <c r="R807" s="5">
        <v>1</v>
      </c>
      <c r="S807" s="5">
        <v>1</v>
      </c>
      <c r="T807" s="5">
        <v>1</v>
      </c>
      <c r="U807" s="5">
        <v>1</v>
      </c>
      <c r="V807" s="5">
        <v>1</v>
      </c>
      <c r="W807" s="5">
        <v>1</v>
      </c>
    </row>
    <row r="808" spans="1:23" ht="38.25" x14ac:dyDescent="0.25">
      <c r="A808" s="4" t="s">
        <v>3050</v>
      </c>
      <c r="B808" s="4" t="s">
        <v>1907</v>
      </c>
      <c r="C808" s="4" t="s">
        <v>3051</v>
      </c>
      <c r="D808" s="1" t="s">
        <v>2299</v>
      </c>
      <c r="E808" s="5" t="s">
        <v>216</v>
      </c>
      <c r="F808" s="5" t="s">
        <v>216</v>
      </c>
      <c r="G808" s="5" t="s">
        <v>216</v>
      </c>
      <c r="H808" s="5">
        <v>1</v>
      </c>
      <c r="I808" s="5" t="s">
        <v>216</v>
      </c>
      <c r="J808" s="5" t="s">
        <v>216</v>
      </c>
      <c r="K808" s="5" t="s">
        <v>216</v>
      </c>
      <c r="L808" s="5" t="s">
        <v>216</v>
      </c>
      <c r="M808" s="5" t="s">
        <v>216</v>
      </c>
      <c r="N808" s="5" t="s">
        <v>216</v>
      </c>
      <c r="O808" s="5" t="s">
        <v>216</v>
      </c>
      <c r="P808" s="5" t="s">
        <v>216</v>
      </c>
      <c r="Q808" s="5">
        <v>1</v>
      </c>
      <c r="R808" s="5">
        <v>1</v>
      </c>
      <c r="S808" s="5">
        <v>1</v>
      </c>
      <c r="T808" s="5">
        <v>1</v>
      </c>
      <c r="U808" s="5">
        <v>1</v>
      </c>
      <c r="V808" s="5">
        <v>1</v>
      </c>
      <c r="W808" s="5">
        <v>1</v>
      </c>
    </row>
    <row r="809" spans="1:23" ht="38.25" x14ac:dyDescent="0.25">
      <c r="A809" s="4" t="s">
        <v>3052</v>
      </c>
      <c r="B809" s="4" t="s">
        <v>1907</v>
      </c>
      <c r="C809" s="4" t="s">
        <v>3053</v>
      </c>
      <c r="D809" s="1" t="s">
        <v>2302</v>
      </c>
      <c r="E809" s="5" t="s">
        <v>216</v>
      </c>
      <c r="F809" s="5" t="s">
        <v>216</v>
      </c>
      <c r="G809" s="5" t="s">
        <v>216</v>
      </c>
      <c r="H809" s="5">
        <v>1</v>
      </c>
      <c r="I809" s="5" t="s">
        <v>216</v>
      </c>
      <c r="J809" s="5" t="s">
        <v>216</v>
      </c>
      <c r="K809" s="5" t="s">
        <v>216</v>
      </c>
      <c r="L809" s="5" t="s">
        <v>216</v>
      </c>
      <c r="M809" s="5" t="s">
        <v>216</v>
      </c>
      <c r="N809" s="5" t="s">
        <v>216</v>
      </c>
      <c r="O809" s="5" t="s">
        <v>216</v>
      </c>
      <c r="P809" s="5" t="s">
        <v>216</v>
      </c>
      <c r="Q809" s="5">
        <v>1</v>
      </c>
      <c r="R809" s="5">
        <v>1</v>
      </c>
      <c r="S809" s="5">
        <v>1</v>
      </c>
      <c r="T809" s="5">
        <v>1</v>
      </c>
      <c r="U809" s="5">
        <v>1</v>
      </c>
      <c r="V809" s="5">
        <v>1</v>
      </c>
      <c r="W809" s="5">
        <v>1</v>
      </c>
    </row>
    <row r="810" spans="1:23" ht="38.25" x14ac:dyDescent="0.25">
      <c r="A810" s="4" t="s">
        <v>3054</v>
      </c>
      <c r="B810" s="4" t="s">
        <v>1907</v>
      </c>
      <c r="C810" s="4" t="s">
        <v>3055</v>
      </c>
      <c r="D810" s="1" t="s">
        <v>2305</v>
      </c>
      <c r="E810" s="5" t="s">
        <v>216</v>
      </c>
      <c r="F810" s="5" t="s">
        <v>216</v>
      </c>
      <c r="G810" s="5" t="s">
        <v>216</v>
      </c>
      <c r="H810" s="5">
        <v>1</v>
      </c>
      <c r="I810" s="5" t="s">
        <v>216</v>
      </c>
      <c r="J810" s="5" t="s">
        <v>216</v>
      </c>
      <c r="K810" s="5" t="s">
        <v>216</v>
      </c>
      <c r="L810" s="5" t="s">
        <v>216</v>
      </c>
      <c r="M810" s="5" t="s">
        <v>216</v>
      </c>
      <c r="N810" s="5" t="s">
        <v>216</v>
      </c>
      <c r="O810" s="5" t="s">
        <v>216</v>
      </c>
      <c r="P810" s="5" t="s">
        <v>216</v>
      </c>
      <c r="Q810" s="5">
        <v>1</v>
      </c>
      <c r="R810" s="5">
        <v>1</v>
      </c>
      <c r="S810" s="5">
        <v>1</v>
      </c>
      <c r="T810" s="5">
        <v>1</v>
      </c>
      <c r="U810" s="5">
        <v>1</v>
      </c>
      <c r="V810" s="5">
        <v>1</v>
      </c>
      <c r="W810" s="5">
        <v>1</v>
      </c>
    </row>
    <row r="811" spans="1:23" ht="38.25" x14ac:dyDescent="0.25">
      <c r="A811" s="4" t="s">
        <v>3056</v>
      </c>
      <c r="B811" s="4" t="s">
        <v>1907</v>
      </c>
      <c r="C811" s="4" t="s">
        <v>3057</v>
      </c>
      <c r="D811" s="1" t="s">
        <v>2308</v>
      </c>
      <c r="E811" s="5" t="s">
        <v>216</v>
      </c>
      <c r="F811" s="5" t="s">
        <v>216</v>
      </c>
      <c r="G811" s="5" t="s">
        <v>216</v>
      </c>
      <c r="H811" s="5">
        <v>1</v>
      </c>
      <c r="I811" s="5" t="s">
        <v>216</v>
      </c>
      <c r="J811" s="5" t="s">
        <v>216</v>
      </c>
      <c r="K811" s="5" t="s">
        <v>216</v>
      </c>
      <c r="L811" s="5" t="s">
        <v>216</v>
      </c>
      <c r="M811" s="5" t="s">
        <v>216</v>
      </c>
      <c r="N811" s="5" t="s">
        <v>216</v>
      </c>
      <c r="O811" s="5" t="s">
        <v>216</v>
      </c>
      <c r="P811" s="5" t="s">
        <v>216</v>
      </c>
      <c r="Q811" s="5">
        <v>1</v>
      </c>
      <c r="R811" s="5">
        <v>1</v>
      </c>
      <c r="S811" s="5">
        <v>1</v>
      </c>
      <c r="T811" s="5">
        <v>1</v>
      </c>
      <c r="U811" s="5">
        <v>1</v>
      </c>
      <c r="V811" s="5">
        <v>1</v>
      </c>
      <c r="W811" s="5">
        <v>1</v>
      </c>
    </row>
    <row r="812" spans="1:23" ht="38.25" x14ac:dyDescent="0.25">
      <c r="A812" s="4" t="s">
        <v>3058</v>
      </c>
      <c r="B812" s="4" t="s">
        <v>1907</v>
      </c>
      <c r="C812" s="4" t="s">
        <v>3059</v>
      </c>
      <c r="D812" s="1" t="s">
        <v>2311</v>
      </c>
      <c r="E812" s="5" t="s">
        <v>216</v>
      </c>
      <c r="F812" s="5" t="s">
        <v>216</v>
      </c>
      <c r="G812" s="5" t="s">
        <v>216</v>
      </c>
      <c r="H812" s="5">
        <v>1</v>
      </c>
      <c r="I812" s="5" t="s">
        <v>216</v>
      </c>
      <c r="J812" s="5" t="s">
        <v>216</v>
      </c>
      <c r="K812" s="5" t="s">
        <v>216</v>
      </c>
      <c r="L812" s="5" t="s">
        <v>216</v>
      </c>
      <c r="M812" s="5" t="s">
        <v>216</v>
      </c>
      <c r="N812" s="5" t="s">
        <v>216</v>
      </c>
      <c r="O812" s="5" t="s">
        <v>216</v>
      </c>
      <c r="P812" s="5" t="s">
        <v>216</v>
      </c>
      <c r="Q812" s="5">
        <v>1</v>
      </c>
      <c r="R812" s="5">
        <v>1</v>
      </c>
      <c r="S812" s="5">
        <v>1</v>
      </c>
      <c r="T812" s="5">
        <v>1</v>
      </c>
      <c r="U812" s="5">
        <v>1</v>
      </c>
      <c r="V812" s="5">
        <v>1</v>
      </c>
      <c r="W812" s="5">
        <v>1</v>
      </c>
    </row>
    <row r="813" spans="1:23" ht="38.25" x14ac:dyDescent="0.25">
      <c r="A813" s="4" t="s">
        <v>3060</v>
      </c>
      <c r="B813" s="4" t="s">
        <v>1907</v>
      </c>
      <c r="C813" s="4" t="s">
        <v>3061</v>
      </c>
      <c r="D813" s="1" t="s">
        <v>2314</v>
      </c>
      <c r="E813" s="5" t="s">
        <v>216</v>
      </c>
      <c r="F813" s="5" t="s">
        <v>216</v>
      </c>
      <c r="G813" s="5" t="s">
        <v>216</v>
      </c>
      <c r="H813" s="5">
        <v>1</v>
      </c>
      <c r="I813" s="5" t="s">
        <v>216</v>
      </c>
      <c r="J813" s="5" t="s">
        <v>216</v>
      </c>
      <c r="K813" s="5" t="s">
        <v>216</v>
      </c>
      <c r="L813" s="5" t="s">
        <v>216</v>
      </c>
      <c r="M813" s="5" t="s">
        <v>216</v>
      </c>
      <c r="N813" s="5" t="s">
        <v>216</v>
      </c>
      <c r="O813" s="5" t="s">
        <v>216</v>
      </c>
      <c r="P813" s="5" t="s">
        <v>216</v>
      </c>
      <c r="Q813" s="5">
        <v>1</v>
      </c>
      <c r="R813" s="5">
        <v>1</v>
      </c>
      <c r="S813" s="5">
        <v>1</v>
      </c>
      <c r="T813" s="5">
        <v>1</v>
      </c>
      <c r="U813" s="5">
        <v>1</v>
      </c>
      <c r="V813" s="5">
        <v>1</v>
      </c>
      <c r="W813" s="5">
        <v>1</v>
      </c>
    </row>
    <row r="814" spans="1:23" ht="38.25" x14ac:dyDescent="0.25">
      <c r="A814" s="4" t="s">
        <v>3062</v>
      </c>
      <c r="B814" s="4" t="s">
        <v>1907</v>
      </c>
      <c r="C814" s="4" t="s">
        <v>3063</v>
      </c>
      <c r="D814" s="1" t="s">
        <v>2317</v>
      </c>
      <c r="E814" s="5" t="s">
        <v>216</v>
      </c>
      <c r="F814" s="5" t="s">
        <v>216</v>
      </c>
      <c r="G814" s="5" t="s">
        <v>216</v>
      </c>
      <c r="H814" s="5">
        <v>1</v>
      </c>
      <c r="I814" s="5" t="s">
        <v>216</v>
      </c>
      <c r="J814" s="5" t="s">
        <v>216</v>
      </c>
      <c r="K814" s="5" t="s">
        <v>216</v>
      </c>
      <c r="L814" s="5" t="s">
        <v>216</v>
      </c>
      <c r="M814" s="5" t="s">
        <v>216</v>
      </c>
      <c r="N814" s="5" t="s">
        <v>216</v>
      </c>
      <c r="O814" s="5" t="s">
        <v>216</v>
      </c>
      <c r="P814" s="5" t="s">
        <v>216</v>
      </c>
      <c r="Q814" s="5">
        <v>1</v>
      </c>
      <c r="R814" s="5">
        <v>1</v>
      </c>
      <c r="S814" s="5">
        <v>1</v>
      </c>
      <c r="T814" s="5">
        <v>1</v>
      </c>
      <c r="U814" s="5">
        <v>1</v>
      </c>
      <c r="V814" s="5">
        <v>1</v>
      </c>
      <c r="W814" s="5">
        <v>1</v>
      </c>
    </row>
    <row r="815" spans="1:23" ht="38.25" x14ac:dyDescent="0.25">
      <c r="A815" s="4" t="s">
        <v>3064</v>
      </c>
      <c r="B815" s="4" t="s">
        <v>1907</v>
      </c>
      <c r="C815" s="4" t="s">
        <v>3065</v>
      </c>
      <c r="D815" s="1" t="s">
        <v>2320</v>
      </c>
      <c r="E815" s="5" t="s">
        <v>216</v>
      </c>
      <c r="F815" s="5" t="s">
        <v>216</v>
      </c>
      <c r="G815" s="5" t="s">
        <v>216</v>
      </c>
      <c r="H815" s="5">
        <v>1</v>
      </c>
      <c r="I815" s="5" t="s">
        <v>216</v>
      </c>
      <c r="J815" s="5" t="s">
        <v>216</v>
      </c>
      <c r="K815" s="5" t="s">
        <v>216</v>
      </c>
      <c r="L815" s="5" t="s">
        <v>216</v>
      </c>
      <c r="M815" s="5" t="s">
        <v>216</v>
      </c>
      <c r="N815" s="5" t="s">
        <v>216</v>
      </c>
      <c r="O815" s="5" t="s">
        <v>216</v>
      </c>
      <c r="P815" s="5" t="s">
        <v>216</v>
      </c>
      <c r="Q815" s="5">
        <v>1</v>
      </c>
      <c r="R815" s="5">
        <v>1</v>
      </c>
      <c r="S815" s="5">
        <v>1</v>
      </c>
      <c r="T815" s="5">
        <v>1</v>
      </c>
      <c r="U815" s="5">
        <v>1</v>
      </c>
      <c r="V815" s="5">
        <v>1</v>
      </c>
      <c r="W815" s="5">
        <v>1</v>
      </c>
    </row>
    <row r="816" spans="1:23" ht="38.25" x14ac:dyDescent="0.25">
      <c r="A816" s="4" t="s">
        <v>3066</v>
      </c>
      <c r="B816" s="4" t="s">
        <v>1907</v>
      </c>
      <c r="C816" s="4" t="s">
        <v>3067</v>
      </c>
      <c r="D816" s="1" t="s">
        <v>2323</v>
      </c>
      <c r="E816" s="5" t="s">
        <v>216</v>
      </c>
      <c r="F816" s="5" t="s">
        <v>216</v>
      </c>
      <c r="G816" s="5" t="s">
        <v>216</v>
      </c>
      <c r="H816" s="5">
        <v>1</v>
      </c>
      <c r="I816" s="5" t="s">
        <v>216</v>
      </c>
      <c r="J816" s="5" t="s">
        <v>216</v>
      </c>
      <c r="K816" s="5" t="s">
        <v>216</v>
      </c>
      <c r="L816" s="5" t="s">
        <v>216</v>
      </c>
      <c r="M816" s="5" t="s">
        <v>216</v>
      </c>
      <c r="N816" s="5" t="s">
        <v>216</v>
      </c>
      <c r="O816" s="5" t="s">
        <v>216</v>
      </c>
      <c r="P816" s="5" t="s">
        <v>216</v>
      </c>
      <c r="Q816" s="5">
        <v>1</v>
      </c>
      <c r="R816" s="5">
        <v>1</v>
      </c>
      <c r="S816" s="5">
        <v>1</v>
      </c>
      <c r="T816" s="5">
        <v>1</v>
      </c>
      <c r="U816" s="5">
        <v>1</v>
      </c>
      <c r="V816" s="5">
        <v>1</v>
      </c>
      <c r="W816" s="5">
        <v>1</v>
      </c>
    </row>
    <row r="817" spans="1:23" ht="38.25" x14ac:dyDescent="0.25">
      <c r="A817" s="4" t="s">
        <v>3068</v>
      </c>
      <c r="B817" s="4" t="s">
        <v>1907</v>
      </c>
      <c r="C817" s="4" t="s">
        <v>3069</v>
      </c>
      <c r="D817" s="1" t="s">
        <v>2326</v>
      </c>
      <c r="E817" s="5" t="s">
        <v>216</v>
      </c>
      <c r="F817" s="5" t="s">
        <v>216</v>
      </c>
      <c r="G817" s="5" t="s">
        <v>216</v>
      </c>
      <c r="H817" s="5">
        <v>1</v>
      </c>
      <c r="I817" s="5" t="s">
        <v>216</v>
      </c>
      <c r="J817" s="5" t="s">
        <v>216</v>
      </c>
      <c r="K817" s="5" t="s">
        <v>216</v>
      </c>
      <c r="L817" s="5" t="s">
        <v>216</v>
      </c>
      <c r="M817" s="5" t="s">
        <v>216</v>
      </c>
      <c r="N817" s="5" t="s">
        <v>216</v>
      </c>
      <c r="O817" s="5" t="s">
        <v>216</v>
      </c>
      <c r="P817" s="5" t="s">
        <v>216</v>
      </c>
      <c r="Q817" s="5">
        <v>1</v>
      </c>
      <c r="R817" s="5">
        <v>1</v>
      </c>
      <c r="S817" s="5">
        <v>1</v>
      </c>
      <c r="T817" s="5">
        <v>1</v>
      </c>
      <c r="U817" s="5">
        <v>1</v>
      </c>
      <c r="V817" s="5">
        <v>1</v>
      </c>
      <c r="W817" s="5">
        <v>1</v>
      </c>
    </row>
    <row r="818" spans="1:23" ht="38.25" x14ac:dyDescent="0.25">
      <c r="A818" s="4" t="s">
        <v>3070</v>
      </c>
      <c r="B818" s="4" t="s">
        <v>1907</v>
      </c>
      <c r="C818" s="4" t="s">
        <v>3071</v>
      </c>
      <c r="D818" s="1" t="s">
        <v>2329</v>
      </c>
      <c r="E818" s="5" t="s">
        <v>216</v>
      </c>
      <c r="F818" s="5" t="s">
        <v>216</v>
      </c>
      <c r="G818" s="5" t="s">
        <v>216</v>
      </c>
      <c r="H818" s="5">
        <v>1</v>
      </c>
      <c r="I818" s="5" t="s">
        <v>216</v>
      </c>
      <c r="J818" s="5" t="s">
        <v>216</v>
      </c>
      <c r="K818" s="5" t="s">
        <v>216</v>
      </c>
      <c r="L818" s="5" t="s">
        <v>216</v>
      </c>
      <c r="M818" s="5" t="s">
        <v>216</v>
      </c>
      <c r="N818" s="5" t="s">
        <v>216</v>
      </c>
      <c r="O818" s="5" t="s">
        <v>216</v>
      </c>
      <c r="P818" s="5" t="s">
        <v>216</v>
      </c>
      <c r="Q818" s="5">
        <v>1</v>
      </c>
      <c r="R818" s="5">
        <v>1</v>
      </c>
      <c r="S818" s="5">
        <v>1</v>
      </c>
      <c r="T818" s="5">
        <v>1</v>
      </c>
      <c r="U818" s="5">
        <v>1</v>
      </c>
      <c r="V818" s="5">
        <v>1</v>
      </c>
      <c r="W818" s="5">
        <v>1</v>
      </c>
    </row>
    <row r="819" spans="1:23" ht="38.25" x14ac:dyDescent="0.25">
      <c r="A819" s="4" t="s">
        <v>3072</v>
      </c>
      <c r="B819" s="4" t="s">
        <v>1907</v>
      </c>
      <c r="C819" s="4" t="s">
        <v>3073</v>
      </c>
      <c r="D819" s="1" t="s">
        <v>2332</v>
      </c>
      <c r="E819" s="5" t="s">
        <v>216</v>
      </c>
      <c r="F819" s="5" t="s">
        <v>216</v>
      </c>
      <c r="G819" s="5" t="s">
        <v>216</v>
      </c>
      <c r="H819" s="5">
        <v>1</v>
      </c>
      <c r="I819" s="5" t="s">
        <v>216</v>
      </c>
      <c r="J819" s="5" t="s">
        <v>216</v>
      </c>
      <c r="K819" s="5" t="s">
        <v>216</v>
      </c>
      <c r="L819" s="5" t="s">
        <v>216</v>
      </c>
      <c r="M819" s="5" t="s">
        <v>216</v>
      </c>
      <c r="N819" s="5" t="s">
        <v>216</v>
      </c>
      <c r="O819" s="5" t="s">
        <v>216</v>
      </c>
      <c r="P819" s="5" t="s">
        <v>216</v>
      </c>
      <c r="Q819" s="5">
        <v>1</v>
      </c>
      <c r="R819" s="5">
        <v>1</v>
      </c>
      <c r="S819" s="5">
        <v>1</v>
      </c>
      <c r="T819" s="5">
        <v>1</v>
      </c>
      <c r="U819" s="5">
        <v>1</v>
      </c>
      <c r="V819" s="5">
        <v>1</v>
      </c>
      <c r="W819" s="5">
        <v>1</v>
      </c>
    </row>
    <row r="820" spans="1:23" ht="38.25" x14ac:dyDescent="0.25">
      <c r="A820" s="4" t="s">
        <v>3074</v>
      </c>
      <c r="B820" s="4" t="s">
        <v>1907</v>
      </c>
      <c r="C820" s="4" t="s">
        <v>3075</v>
      </c>
      <c r="D820" s="1" t="s">
        <v>2335</v>
      </c>
      <c r="E820" s="5" t="s">
        <v>216</v>
      </c>
      <c r="F820" s="5" t="s">
        <v>216</v>
      </c>
      <c r="G820" s="5" t="s">
        <v>216</v>
      </c>
      <c r="H820" s="5">
        <v>1</v>
      </c>
      <c r="I820" s="5" t="s">
        <v>216</v>
      </c>
      <c r="J820" s="5" t="s">
        <v>216</v>
      </c>
      <c r="K820" s="5" t="s">
        <v>216</v>
      </c>
      <c r="L820" s="5" t="s">
        <v>216</v>
      </c>
      <c r="M820" s="5" t="s">
        <v>216</v>
      </c>
      <c r="N820" s="5" t="s">
        <v>216</v>
      </c>
      <c r="O820" s="5" t="s">
        <v>216</v>
      </c>
      <c r="P820" s="5" t="s">
        <v>216</v>
      </c>
      <c r="Q820" s="5">
        <v>1</v>
      </c>
      <c r="R820" s="5">
        <v>1</v>
      </c>
      <c r="S820" s="5">
        <v>1</v>
      </c>
      <c r="T820" s="5">
        <v>1</v>
      </c>
      <c r="U820" s="5">
        <v>1</v>
      </c>
      <c r="V820" s="5">
        <v>1</v>
      </c>
      <c r="W820" s="5">
        <v>1</v>
      </c>
    </row>
    <row r="821" spans="1:23" ht="38.25" x14ac:dyDescent="0.25">
      <c r="A821" s="4" t="s">
        <v>3076</v>
      </c>
      <c r="B821" s="4" t="s">
        <v>1907</v>
      </c>
      <c r="C821" s="4" t="s">
        <v>3077</v>
      </c>
      <c r="D821" s="1" t="s">
        <v>2338</v>
      </c>
      <c r="E821" s="5" t="s">
        <v>216</v>
      </c>
      <c r="F821" s="5" t="s">
        <v>216</v>
      </c>
      <c r="G821" s="5" t="s">
        <v>216</v>
      </c>
      <c r="H821" s="5">
        <v>1</v>
      </c>
      <c r="I821" s="5" t="s">
        <v>216</v>
      </c>
      <c r="J821" s="5" t="s">
        <v>216</v>
      </c>
      <c r="K821" s="5" t="s">
        <v>216</v>
      </c>
      <c r="L821" s="5" t="s">
        <v>216</v>
      </c>
      <c r="M821" s="5" t="s">
        <v>216</v>
      </c>
      <c r="N821" s="5" t="s">
        <v>216</v>
      </c>
      <c r="O821" s="5" t="s">
        <v>216</v>
      </c>
      <c r="P821" s="5" t="s">
        <v>216</v>
      </c>
      <c r="Q821" s="5">
        <v>1</v>
      </c>
      <c r="R821" s="5">
        <v>1</v>
      </c>
      <c r="S821" s="5">
        <v>1</v>
      </c>
      <c r="T821" s="5">
        <v>1</v>
      </c>
      <c r="U821" s="5">
        <v>1</v>
      </c>
      <c r="V821" s="5">
        <v>1</v>
      </c>
      <c r="W821" s="5">
        <v>1</v>
      </c>
    </row>
    <row r="822" spans="1:23" ht="25.5" x14ac:dyDescent="0.25">
      <c r="A822" s="4" t="s">
        <v>3078</v>
      </c>
      <c r="B822" s="4" t="s">
        <v>1907</v>
      </c>
      <c r="C822" s="4" t="s">
        <v>3079</v>
      </c>
      <c r="D822" s="1" t="s">
        <v>2341</v>
      </c>
      <c r="E822" s="5" t="s">
        <v>216</v>
      </c>
      <c r="F822" s="5" t="s">
        <v>216</v>
      </c>
      <c r="G822" s="5" t="s">
        <v>216</v>
      </c>
      <c r="H822" s="5">
        <v>1</v>
      </c>
      <c r="I822" s="5" t="s">
        <v>216</v>
      </c>
      <c r="J822" s="5" t="s">
        <v>216</v>
      </c>
      <c r="K822" s="5" t="s">
        <v>216</v>
      </c>
      <c r="L822" s="5" t="s">
        <v>216</v>
      </c>
      <c r="M822" s="5" t="s">
        <v>216</v>
      </c>
      <c r="N822" s="5" t="s">
        <v>216</v>
      </c>
      <c r="O822" s="5" t="s">
        <v>216</v>
      </c>
      <c r="P822" s="5" t="s">
        <v>216</v>
      </c>
      <c r="Q822" s="5">
        <v>1</v>
      </c>
      <c r="R822" s="5">
        <v>1</v>
      </c>
      <c r="S822" s="5">
        <v>1</v>
      </c>
      <c r="T822" s="5">
        <v>1</v>
      </c>
      <c r="U822" s="5">
        <v>1</v>
      </c>
      <c r="V822" s="5">
        <v>1</v>
      </c>
      <c r="W822" s="5">
        <v>1</v>
      </c>
    </row>
    <row r="823" spans="1:23" ht="25.5" x14ac:dyDescent="0.25">
      <c r="A823" s="4" t="s">
        <v>3080</v>
      </c>
      <c r="B823" s="4" t="s">
        <v>1907</v>
      </c>
      <c r="C823" s="4" t="s">
        <v>3081</v>
      </c>
      <c r="D823" s="1" t="s">
        <v>2344</v>
      </c>
      <c r="E823" s="5" t="s">
        <v>216</v>
      </c>
      <c r="F823" s="5" t="s">
        <v>216</v>
      </c>
      <c r="G823" s="5" t="s">
        <v>216</v>
      </c>
      <c r="H823" s="5">
        <v>1</v>
      </c>
      <c r="I823" s="5" t="s">
        <v>216</v>
      </c>
      <c r="J823" s="5" t="s">
        <v>216</v>
      </c>
      <c r="K823" s="5" t="s">
        <v>216</v>
      </c>
      <c r="L823" s="5" t="s">
        <v>216</v>
      </c>
      <c r="M823" s="5" t="s">
        <v>216</v>
      </c>
      <c r="N823" s="5" t="s">
        <v>216</v>
      </c>
      <c r="O823" s="5" t="s">
        <v>216</v>
      </c>
      <c r="P823" s="5" t="s">
        <v>216</v>
      </c>
      <c r="Q823" s="5">
        <v>1</v>
      </c>
      <c r="R823" s="5">
        <v>1</v>
      </c>
      <c r="S823" s="5">
        <v>1</v>
      </c>
      <c r="T823" s="5">
        <v>1</v>
      </c>
      <c r="U823" s="5">
        <v>1</v>
      </c>
      <c r="V823" s="5">
        <v>1</v>
      </c>
      <c r="W823" s="5">
        <v>1</v>
      </c>
    </row>
    <row r="824" spans="1:23" ht="25.5" x14ac:dyDescent="0.25">
      <c r="A824" s="4" t="s">
        <v>3082</v>
      </c>
      <c r="B824" s="4" t="s">
        <v>1907</v>
      </c>
      <c r="C824" s="4" t="s">
        <v>3083</v>
      </c>
      <c r="D824" s="1" t="s">
        <v>2347</v>
      </c>
      <c r="E824" s="5" t="s">
        <v>216</v>
      </c>
      <c r="F824" s="5" t="s">
        <v>216</v>
      </c>
      <c r="G824" s="5" t="s">
        <v>216</v>
      </c>
      <c r="H824" s="5">
        <v>1</v>
      </c>
      <c r="I824" s="5" t="s">
        <v>216</v>
      </c>
      <c r="J824" s="5" t="s">
        <v>216</v>
      </c>
      <c r="K824" s="5" t="s">
        <v>216</v>
      </c>
      <c r="L824" s="5" t="s">
        <v>216</v>
      </c>
      <c r="M824" s="5" t="s">
        <v>216</v>
      </c>
      <c r="N824" s="5" t="s">
        <v>216</v>
      </c>
      <c r="O824" s="5" t="s">
        <v>216</v>
      </c>
      <c r="P824" s="5" t="s">
        <v>216</v>
      </c>
      <c r="Q824" s="5">
        <v>1</v>
      </c>
      <c r="R824" s="5">
        <v>1</v>
      </c>
      <c r="S824" s="5">
        <v>1</v>
      </c>
      <c r="T824" s="5">
        <v>1</v>
      </c>
      <c r="U824" s="5">
        <v>1</v>
      </c>
      <c r="V824" s="5">
        <v>1</v>
      </c>
      <c r="W824" s="5">
        <v>1</v>
      </c>
    </row>
    <row r="825" spans="1:23" ht="25.5" x14ac:dyDescent="0.25">
      <c r="A825" s="4" t="s">
        <v>3084</v>
      </c>
      <c r="B825" s="4" t="s">
        <v>1907</v>
      </c>
      <c r="C825" s="4" t="s">
        <v>3085</v>
      </c>
      <c r="D825" s="1" t="s">
        <v>2350</v>
      </c>
      <c r="E825" s="5" t="s">
        <v>216</v>
      </c>
      <c r="F825" s="5" t="s">
        <v>216</v>
      </c>
      <c r="G825" s="5" t="s">
        <v>216</v>
      </c>
      <c r="H825" s="5">
        <v>1</v>
      </c>
      <c r="I825" s="5" t="s">
        <v>216</v>
      </c>
      <c r="J825" s="5" t="s">
        <v>216</v>
      </c>
      <c r="K825" s="5" t="s">
        <v>216</v>
      </c>
      <c r="L825" s="5" t="s">
        <v>216</v>
      </c>
      <c r="M825" s="5" t="s">
        <v>216</v>
      </c>
      <c r="N825" s="5" t="s">
        <v>216</v>
      </c>
      <c r="O825" s="5" t="s">
        <v>216</v>
      </c>
      <c r="P825" s="5" t="s">
        <v>216</v>
      </c>
      <c r="Q825" s="5">
        <v>1</v>
      </c>
      <c r="R825" s="5">
        <v>1</v>
      </c>
      <c r="S825" s="5">
        <v>1</v>
      </c>
      <c r="T825" s="5">
        <v>1</v>
      </c>
      <c r="U825" s="5">
        <v>1</v>
      </c>
      <c r="V825" s="5">
        <v>1</v>
      </c>
      <c r="W825" s="5">
        <v>1</v>
      </c>
    </row>
    <row r="826" spans="1:23" ht="25.5" x14ac:dyDescent="0.25">
      <c r="A826" s="4" t="s">
        <v>3086</v>
      </c>
      <c r="B826" s="4" t="s">
        <v>1907</v>
      </c>
      <c r="C826" s="4" t="s">
        <v>3087</v>
      </c>
      <c r="D826" s="1" t="s">
        <v>2353</v>
      </c>
      <c r="E826" s="5" t="s">
        <v>216</v>
      </c>
      <c r="F826" s="5" t="s">
        <v>216</v>
      </c>
      <c r="G826" s="5" t="s">
        <v>216</v>
      </c>
      <c r="H826" s="5">
        <v>1</v>
      </c>
      <c r="I826" s="5" t="s">
        <v>216</v>
      </c>
      <c r="J826" s="5" t="s">
        <v>216</v>
      </c>
      <c r="K826" s="5" t="s">
        <v>216</v>
      </c>
      <c r="L826" s="5" t="s">
        <v>216</v>
      </c>
      <c r="M826" s="5" t="s">
        <v>216</v>
      </c>
      <c r="N826" s="5" t="s">
        <v>216</v>
      </c>
      <c r="O826" s="5" t="s">
        <v>216</v>
      </c>
      <c r="P826" s="5" t="s">
        <v>216</v>
      </c>
      <c r="Q826" s="5">
        <v>1</v>
      </c>
      <c r="R826" s="5">
        <v>1</v>
      </c>
      <c r="S826" s="5">
        <v>1</v>
      </c>
      <c r="T826" s="5">
        <v>1</v>
      </c>
      <c r="U826" s="5">
        <v>1</v>
      </c>
      <c r="V826" s="5">
        <v>1</v>
      </c>
      <c r="W826" s="5">
        <v>1</v>
      </c>
    </row>
    <row r="827" spans="1:23" ht="25.5" x14ac:dyDescent="0.25">
      <c r="A827" s="4" t="s">
        <v>3088</v>
      </c>
      <c r="B827" s="4" t="s">
        <v>1907</v>
      </c>
      <c r="C827" s="4" t="s">
        <v>3089</v>
      </c>
      <c r="D827" s="1" t="s">
        <v>2356</v>
      </c>
      <c r="E827" s="5" t="s">
        <v>216</v>
      </c>
      <c r="F827" s="5" t="s">
        <v>216</v>
      </c>
      <c r="G827" s="5" t="s">
        <v>216</v>
      </c>
      <c r="H827" s="5">
        <v>1</v>
      </c>
      <c r="I827" s="5" t="s">
        <v>216</v>
      </c>
      <c r="J827" s="5" t="s">
        <v>216</v>
      </c>
      <c r="K827" s="5" t="s">
        <v>216</v>
      </c>
      <c r="L827" s="5" t="s">
        <v>216</v>
      </c>
      <c r="M827" s="5" t="s">
        <v>216</v>
      </c>
      <c r="N827" s="5" t="s">
        <v>216</v>
      </c>
      <c r="O827" s="5" t="s">
        <v>216</v>
      </c>
      <c r="P827" s="5" t="s">
        <v>216</v>
      </c>
      <c r="Q827" s="5">
        <v>1</v>
      </c>
      <c r="R827" s="5">
        <v>1</v>
      </c>
      <c r="S827" s="5">
        <v>1</v>
      </c>
      <c r="T827" s="5">
        <v>1</v>
      </c>
      <c r="U827" s="5">
        <v>1</v>
      </c>
      <c r="V827" s="5">
        <v>1</v>
      </c>
      <c r="W827" s="5">
        <v>1</v>
      </c>
    </row>
    <row r="828" spans="1:23" ht="25.5" x14ac:dyDescent="0.25">
      <c r="A828" s="4" t="s">
        <v>3090</v>
      </c>
      <c r="B828" s="4" t="s">
        <v>1907</v>
      </c>
      <c r="C828" s="4" t="s">
        <v>3091</v>
      </c>
      <c r="D828" s="1" t="s">
        <v>2359</v>
      </c>
      <c r="E828" s="5" t="s">
        <v>216</v>
      </c>
      <c r="F828" s="5" t="s">
        <v>216</v>
      </c>
      <c r="G828" s="5" t="s">
        <v>216</v>
      </c>
      <c r="H828" s="5">
        <v>1</v>
      </c>
      <c r="I828" s="5" t="s">
        <v>216</v>
      </c>
      <c r="J828" s="5" t="s">
        <v>216</v>
      </c>
      <c r="K828" s="5" t="s">
        <v>216</v>
      </c>
      <c r="L828" s="5" t="s">
        <v>216</v>
      </c>
      <c r="M828" s="5" t="s">
        <v>216</v>
      </c>
      <c r="N828" s="5" t="s">
        <v>216</v>
      </c>
      <c r="O828" s="5" t="s">
        <v>216</v>
      </c>
      <c r="P828" s="5" t="s">
        <v>216</v>
      </c>
      <c r="Q828" s="5">
        <v>1</v>
      </c>
      <c r="R828" s="5">
        <v>1</v>
      </c>
      <c r="S828" s="5">
        <v>1</v>
      </c>
      <c r="T828" s="5">
        <v>1</v>
      </c>
      <c r="U828" s="5">
        <v>1</v>
      </c>
      <c r="V828" s="5">
        <v>1</v>
      </c>
      <c r="W828" s="5">
        <v>1</v>
      </c>
    </row>
    <row r="829" spans="1:23" x14ac:dyDescent="0.25">
      <c r="A829" s="4" t="s">
        <v>3092</v>
      </c>
      <c r="B829" s="4" t="s">
        <v>1907</v>
      </c>
      <c r="C829" s="4" t="s">
        <v>3093</v>
      </c>
      <c r="D829" s="1" t="s">
        <v>2362</v>
      </c>
      <c r="E829" s="5" t="s">
        <v>216</v>
      </c>
      <c r="F829" s="5" t="s">
        <v>216</v>
      </c>
      <c r="G829" s="5" t="s">
        <v>216</v>
      </c>
      <c r="H829" s="5">
        <v>1</v>
      </c>
      <c r="I829" s="5" t="s">
        <v>216</v>
      </c>
      <c r="J829" s="5" t="s">
        <v>216</v>
      </c>
      <c r="K829" s="5" t="s">
        <v>216</v>
      </c>
      <c r="L829" s="5" t="s">
        <v>216</v>
      </c>
      <c r="M829" s="5" t="s">
        <v>216</v>
      </c>
      <c r="N829" s="5" t="s">
        <v>216</v>
      </c>
      <c r="O829" s="5" t="s">
        <v>216</v>
      </c>
      <c r="P829" s="5" t="s">
        <v>216</v>
      </c>
      <c r="Q829" s="5">
        <v>1</v>
      </c>
      <c r="R829" s="5">
        <v>1</v>
      </c>
      <c r="S829" s="5">
        <v>1</v>
      </c>
      <c r="T829" s="5">
        <v>1</v>
      </c>
      <c r="U829" s="5">
        <v>1</v>
      </c>
      <c r="V829" s="5">
        <v>1</v>
      </c>
      <c r="W829" s="5">
        <v>1</v>
      </c>
    </row>
    <row r="830" spans="1:23" ht="25.5" x14ac:dyDescent="0.25">
      <c r="A830" s="4" t="s">
        <v>3094</v>
      </c>
      <c r="B830" s="4" t="s">
        <v>1907</v>
      </c>
      <c r="C830" s="4" t="s">
        <v>3095</v>
      </c>
      <c r="D830" s="1" t="s">
        <v>2365</v>
      </c>
      <c r="E830" s="5" t="s">
        <v>216</v>
      </c>
      <c r="F830" s="5" t="s">
        <v>216</v>
      </c>
      <c r="G830" s="5" t="s">
        <v>216</v>
      </c>
      <c r="H830" s="5">
        <v>1</v>
      </c>
      <c r="I830" s="5" t="s">
        <v>216</v>
      </c>
      <c r="J830" s="5" t="s">
        <v>216</v>
      </c>
      <c r="K830" s="5" t="s">
        <v>216</v>
      </c>
      <c r="L830" s="5" t="s">
        <v>216</v>
      </c>
      <c r="M830" s="5" t="s">
        <v>216</v>
      </c>
      <c r="N830" s="5" t="s">
        <v>216</v>
      </c>
      <c r="O830" s="5" t="s">
        <v>216</v>
      </c>
      <c r="P830" s="5" t="s">
        <v>216</v>
      </c>
      <c r="Q830" s="5">
        <v>1</v>
      </c>
      <c r="R830" s="5">
        <v>1</v>
      </c>
      <c r="S830" s="5">
        <v>1</v>
      </c>
      <c r="T830" s="5">
        <v>1</v>
      </c>
      <c r="U830" s="5">
        <v>1</v>
      </c>
      <c r="V830" s="5">
        <v>1</v>
      </c>
      <c r="W830" s="5">
        <v>1</v>
      </c>
    </row>
    <row r="831" spans="1:23" x14ac:dyDescent="0.25">
      <c r="A831" s="4" t="s">
        <v>3096</v>
      </c>
      <c r="B831" s="4" t="s">
        <v>1907</v>
      </c>
      <c r="C831" s="4" t="s">
        <v>3097</v>
      </c>
      <c r="D831" s="1" t="s">
        <v>2368</v>
      </c>
      <c r="E831" s="5" t="s">
        <v>216</v>
      </c>
      <c r="F831" s="5" t="s">
        <v>216</v>
      </c>
      <c r="G831" s="5" t="s">
        <v>216</v>
      </c>
      <c r="H831" s="5">
        <v>1</v>
      </c>
      <c r="I831" s="5" t="s">
        <v>216</v>
      </c>
      <c r="J831" s="5" t="s">
        <v>216</v>
      </c>
      <c r="K831" s="5" t="s">
        <v>216</v>
      </c>
      <c r="L831" s="5" t="s">
        <v>216</v>
      </c>
      <c r="M831" s="5" t="s">
        <v>216</v>
      </c>
      <c r="N831" s="5" t="s">
        <v>216</v>
      </c>
      <c r="O831" s="5" t="s">
        <v>216</v>
      </c>
      <c r="P831" s="5" t="s">
        <v>216</v>
      </c>
      <c r="Q831" s="5">
        <v>1</v>
      </c>
      <c r="R831" s="5">
        <v>1</v>
      </c>
      <c r="S831" s="5">
        <v>1</v>
      </c>
      <c r="T831" s="5">
        <v>1</v>
      </c>
      <c r="U831" s="5">
        <v>1</v>
      </c>
      <c r="V831" s="5">
        <v>1</v>
      </c>
      <c r="W831" s="5">
        <v>1</v>
      </c>
    </row>
    <row r="832" spans="1:23" ht="25.5" x14ac:dyDescent="0.25">
      <c r="A832" s="4" t="s">
        <v>3098</v>
      </c>
      <c r="B832" s="4" t="s">
        <v>1907</v>
      </c>
      <c r="C832" s="4" t="s">
        <v>3099</v>
      </c>
      <c r="D832" s="1" t="s">
        <v>2371</v>
      </c>
      <c r="E832" s="5" t="s">
        <v>216</v>
      </c>
      <c r="F832" s="5" t="s">
        <v>216</v>
      </c>
      <c r="G832" s="5" t="s">
        <v>216</v>
      </c>
      <c r="H832" s="5">
        <v>1</v>
      </c>
      <c r="I832" s="5" t="s">
        <v>216</v>
      </c>
      <c r="J832" s="5" t="s">
        <v>216</v>
      </c>
      <c r="K832" s="5" t="s">
        <v>216</v>
      </c>
      <c r="L832" s="5" t="s">
        <v>216</v>
      </c>
      <c r="M832" s="5" t="s">
        <v>216</v>
      </c>
      <c r="N832" s="5" t="s">
        <v>216</v>
      </c>
      <c r="O832" s="5" t="s">
        <v>216</v>
      </c>
      <c r="P832" s="5" t="s">
        <v>216</v>
      </c>
      <c r="Q832" s="5">
        <v>1</v>
      </c>
      <c r="R832" s="5">
        <v>1</v>
      </c>
      <c r="S832" s="5">
        <v>1</v>
      </c>
      <c r="T832" s="5">
        <v>1</v>
      </c>
      <c r="U832" s="5">
        <v>1</v>
      </c>
      <c r="V832" s="5">
        <v>1</v>
      </c>
      <c r="W832" s="5">
        <v>1</v>
      </c>
    </row>
    <row r="833" spans="1:23" ht="25.5" x14ac:dyDescent="0.25">
      <c r="A833" s="4" t="s">
        <v>3100</v>
      </c>
      <c r="B833" s="4" t="s">
        <v>1907</v>
      </c>
      <c r="C833" s="4" t="s">
        <v>3101</v>
      </c>
      <c r="D833" s="1" t="s">
        <v>2374</v>
      </c>
      <c r="E833" s="5" t="s">
        <v>216</v>
      </c>
      <c r="F833" s="5" t="s">
        <v>216</v>
      </c>
      <c r="G833" s="5" t="s">
        <v>216</v>
      </c>
      <c r="H833" s="5">
        <v>1</v>
      </c>
      <c r="I833" s="5" t="s">
        <v>216</v>
      </c>
      <c r="J833" s="5" t="s">
        <v>216</v>
      </c>
      <c r="K833" s="5" t="s">
        <v>216</v>
      </c>
      <c r="L833" s="5" t="s">
        <v>216</v>
      </c>
      <c r="M833" s="5" t="s">
        <v>216</v>
      </c>
      <c r="N833" s="5" t="s">
        <v>216</v>
      </c>
      <c r="O833" s="5" t="s">
        <v>216</v>
      </c>
      <c r="P833" s="5" t="s">
        <v>216</v>
      </c>
      <c r="Q833" s="5">
        <v>1</v>
      </c>
      <c r="R833" s="5">
        <v>1</v>
      </c>
      <c r="S833" s="5">
        <v>1</v>
      </c>
      <c r="T833" s="5">
        <v>1</v>
      </c>
      <c r="U833" s="5">
        <v>1</v>
      </c>
      <c r="V833" s="5">
        <v>1</v>
      </c>
      <c r="W833" s="5">
        <v>1</v>
      </c>
    </row>
    <row r="834" spans="1:23" ht="25.5" x14ac:dyDescent="0.25">
      <c r="A834" s="4" t="s">
        <v>3102</v>
      </c>
      <c r="B834" s="4" t="s">
        <v>1907</v>
      </c>
      <c r="C834" s="4" t="s">
        <v>3103</v>
      </c>
      <c r="D834" s="1" t="s">
        <v>2377</v>
      </c>
      <c r="E834" s="5" t="s">
        <v>216</v>
      </c>
      <c r="F834" s="5" t="s">
        <v>216</v>
      </c>
      <c r="G834" s="5" t="s">
        <v>216</v>
      </c>
      <c r="H834" s="5">
        <v>1</v>
      </c>
      <c r="I834" s="5" t="s">
        <v>216</v>
      </c>
      <c r="J834" s="5" t="s">
        <v>216</v>
      </c>
      <c r="K834" s="5" t="s">
        <v>216</v>
      </c>
      <c r="L834" s="5" t="s">
        <v>216</v>
      </c>
      <c r="M834" s="5" t="s">
        <v>216</v>
      </c>
      <c r="N834" s="5" t="s">
        <v>216</v>
      </c>
      <c r="O834" s="5" t="s">
        <v>216</v>
      </c>
      <c r="P834" s="5" t="s">
        <v>216</v>
      </c>
      <c r="Q834" s="5">
        <v>1</v>
      </c>
      <c r="R834" s="5">
        <v>1</v>
      </c>
      <c r="S834" s="5">
        <v>1</v>
      </c>
      <c r="T834" s="5">
        <v>1</v>
      </c>
      <c r="U834" s="5">
        <v>1</v>
      </c>
      <c r="V834" s="5">
        <v>1</v>
      </c>
      <c r="W834" s="5">
        <v>1</v>
      </c>
    </row>
    <row r="835" spans="1:23" ht="25.5" x14ac:dyDescent="0.25">
      <c r="A835" s="4" t="s">
        <v>3104</v>
      </c>
      <c r="B835" s="4" t="s">
        <v>1907</v>
      </c>
      <c r="C835" s="4" t="s">
        <v>3105</v>
      </c>
      <c r="D835" s="1" t="s">
        <v>2380</v>
      </c>
      <c r="E835" s="5" t="s">
        <v>216</v>
      </c>
      <c r="F835" s="5" t="s">
        <v>216</v>
      </c>
      <c r="G835" s="5" t="s">
        <v>216</v>
      </c>
      <c r="H835" s="5">
        <v>1</v>
      </c>
      <c r="I835" s="5" t="s">
        <v>216</v>
      </c>
      <c r="J835" s="5" t="s">
        <v>216</v>
      </c>
      <c r="K835" s="5" t="s">
        <v>216</v>
      </c>
      <c r="L835" s="5" t="s">
        <v>216</v>
      </c>
      <c r="M835" s="5" t="s">
        <v>216</v>
      </c>
      <c r="N835" s="5" t="s">
        <v>216</v>
      </c>
      <c r="O835" s="5" t="s">
        <v>216</v>
      </c>
      <c r="P835" s="5" t="s">
        <v>216</v>
      </c>
      <c r="Q835" s="5">
        <v>1</v>
      </c>
      <c r="R835" s="5">
        <v>1</v>
      </c>
      <c r="S835" s="5">
        <v>1</v>
      </c>
      <c r="T835" s="5">
        <v>1</v>
      </c>
      <c r="U835" s="5">
        <v>1</v>
      </c>
      <c r="V835" s="5">
        <v>1</v>
      </c>
      <c r="W835" s="5">
        <v>1</v>
      </c>
    </row>
    <row r="836" spans="1:23" ht="25.5" x14ac:dyDescent="0.25">
      <c r="A836" s="4" t="s">
        <v>3106</v>
      </c>
      <c r="B836" s="4" t="s">
        <v>1907</v>
      </c>
      <c r="C836" s="4" t="s">
        <v>3107</v>
      </c>
      <c r="D836" s="1" t="s">
        <v>2383</v>
      </c>
      <c r="E836" s="5" t="s">
        <v>216</v>
      </c>
      <c r="F836" s="5" t="s">
        <v>216</v>
      </c>
      <c r="G836" s="5" t="s">
        <v>216</v>
      </c>
      <c r="H836" s="5">
        <v>1</v>
      </c>
      <c r="I836" s="5" t="s">
        <v>216</v>
      </c>
      <c r="J836" s="5" t="s">
        <v>216</v>
      </c>
      <c r="K836" s="5" t="s">
        <v>216</v>
      </c>
      <c r="L836" s="5" t="s">
        <v>216</v>
      </c>
      <c r="M836" s="5" t="s">
        <v>216</v>
      </c>
      <c r="N836" s="5" t="s">
        <v>216</v>
      </c>
      <c r="O836" s="5" t="s">
        <v>216</v>
      </c>
      <c r="P836" s="5" t="s">
        <v>216</v>
      </c>
      <c r="Q836" s="5">
        <v>1</v>
      </c>
      <c r="R836" s="5">
        <v>1</v>
      </c>
      <c r="S836" s="5">
        <v>1</v>
      </c>
      <c r="T836" s="5">
        <v>1</v>
      </c>
      <c r="U836" s="5">
        <v>1</v>
      </c>
      <c r="V836" s="5">
        <v>1</v>
      </c>
      <c r="W836" s="5">
        <v>1</v>
      </c>
    </row>
    <row r="837" spans="1:23" ht="25.5" x14ac:dyDescent="0.25">
      <c r="A837" s="4" t="s">
        <v>3108</v>
      </c>
      <c r="B837" s="4" t="s">
        <v>1907</v>
      </c>
      <c r="C837" s="4" t="s">
        <v>3109</v>
      </c>
      <c r="D837" s="1" t="s">
        <v>2386</v>
      </c>
      <c r="E837" s="5" t="s">
        <v>216</v>
      </c>
      <c r="F837" s="5" t="s">
        <v>216</v>
      </c>
      <c r="G837" s="5" t="s">
        <v>216</v>
      </c>
      <c r="H837" s="5">
        <v>1</v>
      </c>
      <c r="I837" s="5" t="s">
        <v>216</v>
      </c>
      <c r="J837" s="5" t="s">
        <v>216</v>
      </c>
      <c r="K837" s="5" t="s">
        <v>216</v>
      </c>
      <c r="L837" s="5" t="s">
        <v>216</v>
      </c>
      <c r="M837" s="5" t="s">
        <v>216</v>
      </c>
      <c r="N837" s="5" t="s">
        <v>216</v>
      </c>
      <c r="O837" s="5" t="s">
        <v>216</v>
      </c>
      <c r="P837" s="5" t="s">
        <v>216</v>
      </c>
      <c r="Q837" s="5">
        <v>1</v>
      </c>
      <c r="R837" s="5">
        <v>1</v>
      </c>
      <c r="S837" s="5">
        <v>1</v>
      </c>
      <c r="T837" s="5">
        <v>1</v>
      </c>
      <c r="U837" s="5">
        <v>1</v>
      </c>
      <c r="V837" s="5">
        <v>1</v>
      </c>
      <c r="W837" s="5">
        <v>1</v>
      </c>
    </row>
    <row r="838" spans="1:23" ht="25.5" x14ac:dyDescent="0.25">
      <c r="A838" s="4" t="s">
        <v>3110</v>
      </c>
      <c r="B838" s="4" t="s">
        <v>1907</v>
      </c>
      <c r="C838" s="4" t="s">
        <v>3111</v>
      </c>
      <c r="D838" s="1" t="s">
        <v>2389</v>
      </c>
      <c r="E838" s="5" t="s">
        <v>216</v>
      </c>
      <c r="F838" s="5" t="s">
        <v>216</v>
      </c>
      <c r="G838" s="5" t="s">
        <v>216</v>
      </c>
      <c r="H838" s="5">
        <v>1</v>
      </c>
      <c r="I838" s="5" t="s">
        <v>216</v>
      </c>
      <c r="J838" s="5" t="s">
        <v>216</v>
      </c>
      <c r="K838" s="5" t="s">
        <v>216</v>
      </c>
      <c r="L838" s="5" t="s">
        <v>216</v>
      </c>
      <c r="M838" s="5" t="s">
        <v>216</v>
      </c>
      <c r="N838" s="5" t="s">
        <v>216</v>
      </c>
      <c r="O838" s="5" t="s">
        <v>216</v>
      </c>
      <c r="P838" s="5" t="s">
        <v>216</v>
      </c>
      <c r="Q838" s="5">
        <v>1</v>
      </c>
      <c r="R838" s="5">
        <v>1</v>
      </c>
      <c r="S838" s="5">
        <v>1</v>
      </c>
      <c r="T838" s="5">
        <v>1</v>
      </c>
      <c r="U838" s="5">
        <v>1</v>
      </c>
      <c r="V838" s="5">
        <v>1</v>
      </c>
      <c r="W838" s="5">
        <v>1</v>
      </c>
    </row>
    <row r="839" spans="1:23" ht="25.5" x14ac:dyDescent="0.25">
      <c r="A839" s="4" t="s">
        <v>3112</v>
      </c>
      <c r="B839" s="4" t="s">
        <v>1907</v>
      </c>
      <c r="C839" s="4" t="s">
        <v>3113</v>
      </c>
      <c r="D839" s="1" t="s">
        <v>2392</v>
      </c>
      <c r="E839" s="5" t="s">
        <v>216</v>
      </c>
      <c r="F839" s="5" t="s">
        <v>216</v>
      </c>
      <c r="G839" s="5" t="s">
        <v>216</v>
      </c>
      <c r="H839" s="5">
        <v>1</v>
      </c>
      <c r="I839" s="5" t="s">
        <v>216</v>
      </c>
      <c r="J839" s="5" t="s">
        <v>216</v>
      </c>
      <c r="K839" s="5" t="s">
        <v>216</v>
      </c>
      <c r="L839" s="5" t="s">
        <v>216</v>
      </c>
      <c r="M839" s="5" t="s">
        <v>216</v>
      </c>
      <c r="N839" s="5" t="s">
        <v>216</v>
      </c>
      <c r="O839" s="5" t="s">
        <v>216</v>
      </c>
      <c r="P839" s="5" t="s">
        <v>216</v>
      </c>
      <c r="Q839" s="5">
        <v>1</v>
      </c>
      <c r="R839" s="5">
        <v>1</v>
      </c>
      <c r="S839" s="5">
        <v>1</v>
      </c>
      <c r="T839" s="5">
        <v>1</v>
      </c>
      <c r="U839" s="5">
        <v>1</v>
      </c>
      <c r="V839" s="5">
        <v>1</v>
      </c>
      <c r="W839" s="5">
        <v>1</v>
      </c>
    </row>
    <row r="840" spans="1:23" ht="25.5" x14ac:dyDescent="0.25">
      <c r="A840" s="4" t="s">
        <v>3114</v>
      </c>
      <c r="B840" s="4" t="s">
        <v>1907</v>
      </c>
      <c r="C840" s="4" t="s">
        <v>3115</v>
      </c>
      <c r="D840" s="1" t="s">
        <v>2395</v>
      </c>
      <c r="E840" s="5" t="s">
        <v>216</v>
      </c>
      <c r="F840" s="5" t="s">
        <v>216</v>
      </c>
      <c r="G840" s="5" t="s">
        <v>216</v>
      </c>
      <c r="H840" s="5">
        <v>1</v>
      </c>
      <c r="I840" s="5" t="s">
        <v>216</v>
      </c>
      <c r="J840" s="5" t="s">
        <v>216</v>
      </c>
      <c r="K840" s="5" t="s">
        <v>216</v>
      </c>
      <c r="L840" s="5" t="s">
        <v>216</v>
      </c>
      <c r="M840" s="5" t="s">
        <v>216</v>
      </c>
      <c r="N840" s="5" t="s">
        <v>216</v>
      </c>
      <c r="O840" s="5" t="s">
        <v>216</v>
      </c>
      <c r="P840" s="5" t="s">
        <v>216</v>
      </c>
      <c r="Q840" s="5">
        <v>1</v>
      </c>
      <c r="R840" s="5">
        <v>1</v>
      </c>
      <c r="S840" s="5">
        <v>1</v>
      </c>
      <c r="T840" s="5">
        <v>1</v>
      </c>
      <c r="U840" s="5">
        <v>1</v>
      </c>
      <c r="V840" s="5">
        <v>1</v>
      </c>
      <c r="W840" s="5">
        <v>1</v>
      </c>
    </row>
    <row r="841" spans="1:23" x14ac:dyDescent="0.25">
      <c r="A841" s="4" t="s">
        <v>3116</v>
      </c>
      <c r="B841" s="4" t="s">
        <v>1907</v>
      </c>
      <c r="C841" s="4" t="s">
        <v>3117</v>
      </c>
      <c r="D841" s="1" t="s">
        <v>2398</v>
      </c>
      <c r="E841" s="5" t="s">
        <v>216</v>
      </c>
      <c r="F841" s="5" t="s">
        <v>216</v>
      </c>
      <c r="G841" s="5" t="s">
        <v>216</v>
      </c>
      <c r="H841" s="5">
        <v>1</v>
      </c>
      <c r="I841" s="5" t="s">
        <v>216</v>
      </c>
      <c r="J841" s="5" t="s">
        <v>216</v>
      </c>
      <c r="K841" s="5" t="s">
        <v>216</v>
      </c>
      <c r="L841" s="5" t="s">
        <v>216</v>
      </c>
      <c r="M841" s="5" t="s">
        <v>216</v>
      </c>
      <c r="N841" s="5" t="s">
        <v>216</v>
      </c>
      <c r="O841" s="5" t="s">
        <v>216</v>
      </c>
      <c r="P841" s="5" t="s">
        <v>216</v>
      </c>
      <c r="Q841" s="5">
        <v>1</v>
      </c>
      <c r="R841" s="5">
        <v>1</v>
      </c>
      <c r="S841" s="5">
        <v>1</v>
      </c>
      <c r="T841" s="5">
        <v>1</v>
      </c>
      <c r="U841" s="5">
        <v>1</v>
      </c>
      <c r="V841" s="5">
        <v>1</v>
      </c>
      <c r="W841" s="5">
        <v>1</v>
      </c>
    </row>
    <row r="842" spans="1:23" x14ac:dyDescent="0.25">
      <c r="A842" s="4" t="s">
        <v>3118</v>
      </c>
      <c r="B842" s="4" t="s">
        <v>1907</v>
      </c>
      <c r="C842" s="4" t="s">
        <v>3119</v>
      </c>
      <c r="D842" s="1" t="s">
        <v>2401</v>
      </c>
      <c r="E842" s="5" t="s">
        <v>216</v>
      </c>
      <c r="F842" s="5" t="s">
        <v>216</v>
      </c>
      <c r="G842" s="5" t="s">
        <v>216</v>
      </c>
      <c r="H842" s="5">
        <v>1</v>
      </c>
      <c r="I842" s="5" t="s">
        <v>216</v>
      </c>
      <c r="J842" s="5" t="s">
        <v>216</v>
      </c>
      <c r="K842" s="5" t="s">
        <v>216</v>
      </c>
      <c r="L842" s="5" t="s">
        <v>216</v>
      </c>
      <c r="M842" s="5" t="s">
        <v>216</v>
      </c>
      <c r="N842" s="5" t="s">
        <v>216</v>
      </c>
      <c r="O842" s="5" t="s">
        <v>216</v>
      </c>
      <c r="P842" s="5" t="s">
        <v>216</v>
      </c>
      <c r="Q842" s="5">
        <v>1</v>
      </c>
      <c r="R842" s="5">
        <v>1</v>
      </c>
      <c r="S842" s="5">
        <v>1</v>
      </c>
      <c r="T842" s="5">
        <v>1</v>
      </c>
      <c r="U842" s="5">
        <v>1</v>
      </c>
      <c r="V842" s="5">
        <v>1</v>
      </c>
      <c r="W842" s="5">
        <v>1</v>
      </c>
    </row>
    <row r="843" spans="1:23" x14ac:dyDescent="0.25">
      <c r="A843" s="4" t="s">
        <v>3120</v>
      </c>
      <c r="B843" s="4" t="s">
        <v>1907</v>
      </c>
      <c r="C843" s="4" t="s">
        <v>3121</v>
      </c>
      <c r="D843" s="1" t="s">
        <v>2404</v>
      </c>
      <c r="E843" s="5" t="s">
        <v>216</v>
      </c>
      <c r="F843" s="5" t="s">
        <v>216</v>
      </c>
      <c r="G843" s="5" t="s">
        <v>216</v>
      </c>
      <c r="H843" s="5">
        <v>1</v>
      </c>
      <c r="I843" s="5" t="s">
        <v>216</v>
      </c>
      <c r="J843" s="5" t="s">
        <v>216</v>
      </c>
      <c r="K843" s="5" t="s">
        <v>216</v>
      </c>
      <c r="L843" s="5" t="s">
        <v>216</v>
      </c>
      <c r="M843" s="5" t="s">
        <v>216</v>
      </c>
      <c r="N843" s="5" t="s">
        <v>216</v>
      </c>
      <c r="O843" s="5" t="s">
        <v>216</v>
      </c>
      <c r="P843" s="5" t="s">
        <v>216</v>
      </c>
      <c r="Q843" s="5">
        <v>1</v>
      </c>
      <c r="R843" s="5">
        <v>1</v>
      </c>
      <c r="S843" s="5">
        <v>1</v>
      </c>
      <c r="T843" s="5">
        <v>1</v>
      </c>
      <c r="U843" s="5">
        <v>1</v>
      </c>
      <c r="V843" s="5">
        <v>1</v>
      </c>
      <c r="W843" s="5">
        <v>1</v>
      </c>
    </row>
    <row r="844" spans="1:23" x14ac:dyDescent="0.25">
      <c r="A844" s="4" t="s">
        <v>3122</v>
      </c>
      <c r="B844" s="4" t="s">
        <v>1907</v>
      </c>
      <c r="C844" s="4" t="s">
        <v>3123</v>
      </c>
      <c r="D844" s="1" t="s">
        <v>2407</v>
      </c>
      <c r="E844" s="5" t="s">
        <v>216</v>
      </c>
      <c r="F844" s="5" t="s">
        <v>216</v>
      </c>
      <c r="G844" s="5" t="s">
        <v>216</v>
      </c>
      <c r="H844" s="5">
        <v>1</v>
      </c>
      <c r="I844" s="5" t="s">
        <v>216</v>
      </c>
      <c r="J844" s="5" t="s">
        <v>216</v>
      </c>
      <c r="K844" s="5" t="s">
        <v>216</v>
      </c>
      <c r="L844" s="5" t="s">
        <v>216</v>
      </c>
      <c r="M844" s="5" t="s">
        <v>216</v>
      </c>
      <c r="N844" s="5" t="s">
        <v>216</v>
      </c>
      <c r="O844" s="5" t="s">
        <v>216</v>
      </c>
      <c r="P844" s="5" t="s">
        <v>216</v>
      </c>
      <c r="Q844" s="5">
        <v>1</v>
      </c>
      <c r="R844" s="5">
        <v>1</v>
      </c>
      <c r="S844" s="5">
        <v>1</v>
      </c>
      <c r="T844" s="5">
        <v>1</v>
      </c>
      <c r="U844" s="5">
        <v>1</v>
      </c>
      <c r="V844" s="5">
        <v>1</v>
      </c>
      <c r="W844" s="5">
        <v>1</v>
      </c>
    </row>
    <row r="845" spans="1:23" ht="25.5" x14ac:dyDescent="0.25">
      <c r="A845" s="4" t="s">
        <v>3124</v>
      </c>
      <c r="B845" s="4" t="s">
        <v>1907</v>
      </c>
      <c r="C845" s="4" t="s">
        <v>3125</v>
      </c>
      <c r="D845" s="1" t="s">
        <v>2410</v>
      </c>
      <c r="E845" s="5" t="s">
        <v>216</v>
      </c>
      <c r="F845" s="5" t="s">
        <v>216</v>
      </c>
      <c r="G845" s="5" t="s">
        <v>216</v>
      </c>
      <c r="H845" s="5">
        <v>1</v>
      </c>
      <c r="I845" s="5" t="s">
        <v>216</v>
      </c>
      <c r="J845" s="5" t="s">
        <v>216</v>
      </c>
      <c r="K845" s="5" t="s">
        <v>216</v>
      </c>
      <c r="L845" s="5" t="s">
        <v>216</v>
      </c>
      <c r="M845" s="5" t="s">
        <v>216</v>
      </c>
      <c r="N845" s="5" t="s">
        <v>216</v>
      </c>
      <c r="O845" s="5" t="s">
        <v>216</v>
      </c>
      <c r="P845" s="5" t="s">
        <v>216</v>
      </c>
      <c r="Q845" s="5">
        <v>1</v>
      </c>
      <c r="R845" s="5">
        <v>1</v>
      </c>
      <c r="S845" s="5">
        <v>1</v>
      </c>
      <c r="T845" s="5">
        <v>1</v>
      </c>
      <c r="U845" s="5">
        <v>1</v>
      </c>
      <c r="V845" s="5">
        <v>1</v>
      </c>
      <c r="W845" s="5">
        <v>1</v>
      </c>
    </row>
    <row r="846" spans="1:23" ht="25.5" x14ac:dyDescent="0.25">
      <c r="A846" s="4" t="s">
        <v>3126</v>
      </c>
      <c r="B846" s="4" t="s">
        <v>1907</v>
      </c>
      <c r="C846" s="4" t="s">
        <v>3127</v>
      </c>
      <c r="D846" s="1" t="s">
        <v>2413</v>
      </c>
      <c r="E846" s="5" t="s">
        <v>216</v>
      </c>
      <c r="F846" s="5" t="s">
        <v>216</v>
      </c>
      <c r="G846" s="5" t="s">
        <v>216</v>
      </c>
      <c r="H846" s="5">
        <v>1</v>
      </c>
      <c r="I846" s="5" t="s">
        <v>216</v>
      </c>
      <c r="J846" s="5" t="s">
        <v>216</v>
      </c>
      <c r="K846" s="5" t="s">
        <v>216</v>
      </c>
      <c r="L846" s="5" t="s">
        <v>216</v>
      </c>
      <c r="M846" s="5" t="s">
        <v>216</v>
      </c>
      <c r="N846" s="5" t="s">
        <v>216</v>
      </c>
      <c r="O846" s="5" t="s">
        <v>216</v>
      </c>
      <c r="P846" s="5" t="s">
        <v>216</v>
      </c>
      <c r="Q846" s="5">
        <v>1</v>
      </c>
      <c r="R846" s="5">
        <v>1</v>
      </c>
      <c r="S846" s="5">
        <v>1</v>
      </c>
      <c r="T846" s="5">
        <v>1</v>
      </c>
      <c r="U846" s="5">
        <v>1</v>
      </c>
      <c r="V846" s="5">
        <v>1</v>
      </c>
      <c r="W846" s="5">
        <v>1</v>
      </c>
    </row>
    <row r="847" spans="1:23" ht="25.5" x14ac:dyDescent="0.25">
      <c r="A847" s="4" t="s">
        <v>3128</v>
      </c>
      <c r="B847" s="4" t="s">
        <v>1907</v>
      </c>
      <c r="C847" s="4" t="s">
        <v>3129</v>
      </c>
      <c r="D847" s="1" t="s">
        <v>2416</v>
      </c>
      <c r="E847" s="5" t="s">
        <v>216</v>
      </c>
      <c r="F847" s="5" t="s">
        <v>216</v>
      </c>
      <c r="G847" s="5" t="s">
        <v>216</v>
      </c>
      <c r="H847" s="5">
        <v>1</v>
      </c>
      <c r="I847" s="5" t="s">
        <v>216</v>
      </c>
      <c r="J847" s="5" t="s">
        <v>216</v>
      </c>
      <c r="K847" s="5" t="s">
        <v>216</v>
      </c>
      <c r="L847" s="5" t="s">
        <v>216</v>
      </c>
      <c r="M847" s="5" t="s">
        <v>216</v>
      </c>
      <c r="N847" s="5" t="s">
        <v>216</v>
      </c>
      <c r="O847" s="5" t="s">
        <v>216</v>
      </c>
      <c r="P847" s="5" t="s">
        <v>216</v>
      </c>
      <c r="Q847" s="5">
        <v>1</v>
      </c>
      <c r="R847" s="5">
        <v>1</v>
      </c>
      <c r="S847" s="5">
        <v>1</v>
      </c>
      <c r="T847" s="5">
        <v>1</v>
      </c>
      <c r="U847" s="5">
        <v>1</v>
      </c>
      <c r="V847" s="5">
        <v>1</v>
      </c>
      <c r="W847" s="5">
        <v>1</v>
      </c>
    </row>
    <row r="848" spans="1:23" ht="25.5" x14ac:dyDescent="0.25">
      <c r="A848" s="4" t="s">
        <v>3130</v>
      </c>
      <c r="B848" s="4" t="s">
        <v>1907</v>
      </c>
      <c r="C848" s="4" t="s">
        <v>3131</v>
      </c>
      <c r="D848" s="1" t="s">
        <v>2419</v>
      </c>
      <c r="E848" s="5" t="s">
        <v>216</v>
      </c>
      <c r="F848" s="5" t="s">
        <v>216</v>
      </c>
      <c r="G848" s="5" t="s">
        <v>216</v>
      </c>
      <c r="H848" s="5">
        <v>1</v>
      </c>
      <c r="I848" s="5" t="s">
        <v>216</v>
      </c>
      <c r="J848" s="5" t="s">
        <v>216</v>
      </c>
      <c r="K848" s="5" t="s">
        <v>216</v>
      </c>
      <c r="L848" s="5" t="s">
        <v>216</v>
      </c>
      <c r="M848" s="5" t="s">
        <v>216</v>
      </c>
      <c r="N848" s="5" t="s">
        <v>216</v>
      </c>
      <c r="O848" s="5" t="s">
        <v>216</v>
      </c>
      <c r="P848" s="5" t="s">
        <v>216</v>
      </c>
      <c r="Q848" s="5">
        <v>1</v>
      </c>
      <c r="R848" s="5">
        <v>1</v>
      </c>
      <c r="S848" s="5">
        <v>1</v>
      </c>
      <c r="T848" s="5">
        <v>1</v>
      </c>
      <c r="U848" s="5">
        <v>1</v>
      </c>
      <c r="V848" s="5">
        <v>1</v>
      </c>
      <c r="W848" s="5">
        <v>1</v>
      </c>
    </row>
    <row r="849" spans="1:23" ht="25.5" x14ac:dyDescent="0.25">
      <c r="A849" s="4" t="s">
        <v>3132</v>
      </c>
      <c r="B849" s="4" t="s">
        <v>1907</v>
      </c>
      <c r="C849" s="4" t="s">
        <v>3133</v>
      </c>
      <c r="D849" s="1" t="s">
        <v>2422</v>
      </c>
      <c r="E849" s="5" t="s">
        <v>216</v>
      </c>
      <c r="F849" s="5" t="s">
        <v>216</v>
      </c>
      <c r="G849" s="5" t="s">
        <v>216</v>
      </c>
      <c r="H849" s="5">
        <v>1</v>
      </c>
      <c r="I849" s="5" t="s">
        <v>216</v>
      </c>
      <c r="J849" s="5" t="s">
        <v>216</v>
      </c>
      <c r="K849" s="5" t="s">
        <v>216</v>
      </c>
      <c r="L849" s="5" t="s">
        <v>216</v>
      </c>
      <c r="M849" s="5" t="s">
        <v>216</v>
      </c>
      <c r="N849" s="5" t="s">
        <v>216</v>
      </c>
      <c r="O849" s="5" t="s">
        <v>216</v>
      </c>
      <c r="P849" s="5" t="s">
        <v>216</v>
      </c>
      <c r="Q849" s="5">
        <v>1</v>
      </c>
      <c r="R849" s="5">
        <v>1</v>
      </c>
      <c r="S849" s="5">
        <v>1</v>
      </c>
      <c r="T849" s="5">
        <v>1</v>
      </c>
      <c r="U849" s="5">
        <v>1</v>
      </c>
      <c r="V849" s="5">
        <v>1</v>
      </c>
      <c r="W849" s="5">
        <v>1</v>
      </c>
    </row>
    <row r="850" spans="1:23" ht="25.5" x14ac:dyDescent="0.25">
      <c r="A850" s="4" t="s">
        <v>3134</v>
      </c>
      <c r="B850" s="4" t="s">
        <v>1907</v>
      </c>
      <c r="C850" s="4" t="s">
        <v>3135</v>
      </c>
      <c r="D850" s="1" t="s">
        <v>2425</v>
      </c>
      <c r="E850" s="5" t="s">
        <v>216</v>
      </c>
      <c r="F850" s="5" t="s">
        <v>216</v>
      </c>
      <c r="G850" s="5" t="s">
        <v>216</v>
      </c>
      <c r="H850" s="5">
        <v>1</v>
      </c>
      <c r="I850" s="5" t="s">
        <v>216</v>
      </c>
      <c r="J850" s="5" t="s">
        <v>216</v>
      </c>
      <c r="K850" s="5" t="s">
        <v>216</v>
      </c>
      <c r="L850" s="5" t="s">
        <v>216</v>
      </c>
      <c r="M850" s="5" t="s">
        <v>216</v>
      </c>
      <c r="N850" s="5" t="s">
        <v>216</v>
      </c>
      <c r="O850" s="5" t="s">
        <v>216</v>
      </c>
      <c r="P850" s="5" t="s">
        <v>216</v>
      </c>
      <c r="Q850" s="5">
        <v>1</v>
      </c>
      <c r="R850" s="5">
        <v>1</v>
      </c>
      <c r="S850" s="5">
        <v>1</v>
      </c>
      <c r="T850" s="5">
        <v>1</v>
      </c>
      <c r="U850" s="5">
        <v>1</v>
      </c>
      <c r="V850" s="5">
        <v>1</v>
      </c>
      <c r="W850" s="5">
        <v>1</v>
      </c>
    </row>
    <row r="851" spans="1:23" ht="25.5" x14ac:dyDescent="0.25">
      <c r="A851" s="4" t="s">
        <v>3136</v>
      </c>
      <c r="B851" s="4" t="s">
        <v>1907</v>
      </c>
      <c r="C851" s="4" t="s">
        <v>3137</v>
      </c>
      <c r="D851" s="1" t="s">
        <v>2428</v>
      </c>
      <c r="E851" s="5" t="s">
        <v>216</v>
      </c>
      <c r="F851" s="5" t="s">
        <v>216</v>
      </c>
      <c r="G851" s="5" t="s">
        <v>216</v>
      </c>
      <c r="H851" s="5">
        <v>1</v>
      </c>
      <c r="I851" s="5" t="s">
        <v>216</v>
      </c>
      <c r="J851" s="5" t="s">
        <v>216</v>
      </c>
      <c r="K851" s="5" t="s">
        <v>216</v>
      </c>
      <c r="L851" s="5" t="s">
        <v>216</v>
      </c>
      <c r="M851" s="5" t="s">
        <v>216</v>
      </c>
      <c r="N851" s="5" t="s">
        <v>216</v>
      </c>
      <c r="O851" s="5" t="s">
        <v>216</v>
      </c>
      <c r="P851" s="5" t="s">
        <v>216</v>
      </c>
      <c r="Q851" s="5">
        <v>1</v>
      </c>
      <c r="R851" s="5">
        <v>1</v>
      </c>
      <c r="S851" s="5">
        <v>1</v>
      </c>
      <c r="T851" s="5">
        <v>1</v>
      </c>
      <c r="U851" s="5">
        <v>1</v>
      </c>
      <c r="V851" s="5">
        <v>1</v>
      </c>
      <c r="W851" s="5">
        <v>1</v>
      </c>
    </row>
    <row r="852" spans="1:23" ht="25.5" x14ac:dyDescent="0.25">
      <c r="A852" s="4" t="s">
        <v>3138</v>
      </c>
      <c r="B852" s="4" t="s">
        <v>1907</v>
      </c>
      <c r="C852" s="4" t="s">
        <v>3139</v>
      </c>
      <c r="D852" s="1" t="s">
        <v>2431</v>
      </c>
      <c r="E852" s="5" t="s">
        <v>216</v>
      </c>
      <c r="F852" s="5" t="s">
        <v>216</v>
      </c>
      <c r="G852" s="5" t="s">
        <v>216</v>
      </c>
      <c r="H852" s="5">
        <v>1</v>
      </c>
      <c r="I852" s="5" t="s">
        <v>216</v>
      </c>
      <c r="J852" s="5" t="s">
        <v>216</v>
      </c>
      <c r="K852" s="5" t="s">
        <v>216</v>
      </c>
      <c r="L852" s="5" t="s">
        <v>216</v>
      </c>
      <c r="M852" s="5" t="s">
        <v>216</v>
      </c>
      <c r="N852" s="5" t="s">
        <v>216</v>
      </c>
      <c r="O852" s="5" t="s">
        <v>216</v>
      </c>
      <c r="P852" s="5" t="s">
        <v>216</v>
      </c>
      <c r="Q852" s="5">
        <v>1</v>
      </c>
      <c r="R852" s="5">
        <v>1</v>
      </c>
      <c r="S852" s="5">
        <v>1</v>
      </c>
      <c r="T852" s="5">
        <v>1</v>
      </c>
      <c r="U852" s="5">
        <v>1</v>
      </c>
      <c r="V852" s="5">
        <v>1</v>
      </c>
      <c r="W852" s="5">
        <v>1</v>
      </c>
    </row>
    <row r="853" spans="1:23" ht="38.25" x14ac:dyDescent="0.25">
      <c r="A853" s="4" t="s">
        <v>3140</v>
      </c>
      <c r="B853" s="4" t="s">
        <v>1907</v>
      </c>
      <c r="C853" s="4" t="s">
        <v>3141</v>
      </c>
      <c r="D853" s="1" t="s">
        <v>2434</v>
      </c>
      <c r="E853" s="5" t="s">
        <v>216</v>
      </c>
      <c r="F853" s="5" t="s">
        <v>216</v>
      </c>
      <c r="G853" s="5" t="s">
        <v>216</v>
      </c>
      <c r="H853" s="5">
        <v>1</v>
      </c>
      <c r="I853" s="5" t="s">
        <v>216</v>
      </c>
      <c r="J853" s="5" t="s">
        <v>216</v>
      </c>
      <c r="K853" s="5" t="s">
        <v>216</v>
      </c>
      <c r="L853" s="5" t="s">
        <v>216</v>
      </c>
      <c r="M853" s="5" t="s">
        <v>216</v>
      </c>
      <c r="N853" s="5" t="s">
        <v>216</v>
      </c>
      <c r="O853" s="5" t="s">
        <v>216</v>
      </c>
      <c r="P853" s="5" t="s">
        <v>216</v>
      </c>
      <c r="Q853" s="5">
        <v>1</v>
      </c>
      <c r="R853" s="5">
        <v>1</v>
      </c>
      <c r="S853" s="5">
        <v>1</v>
      </c>
      <c r="T853" s="5">
        <v>1</v>
      </c>
      <c r="U853" s="5">
        <v>1</v>
      </c>
      <c r="V853" s="5">
        <v>1</v>
      </c>
      <c r="W853" s="5">
        <v>1</v>
      </c>
    </row>
    <row r="854" spans="1:23" ht="25.5" x14ac:dyDescent="0.25">
      <c r="A854" s="4" t="s">
        <v>3142</v>
      </c>
      <c r="B854" s="4" t="s">
        <v>1907</v>
      </c>
      <c r="C854" s="4" t="s">
        <v>3143</v>
      </c>
      <c r="D854" s="1" t="s">
        <v>2437</v>
      </c>
      <c r="E854" s="5" t="s">
        <v>216</v>
      </c>
      <c r="F854" s="5" t="s">
        <v>216</v>
      </c>
      <c r="G854" s="5" t="s">
        <v>216</v>
      </c>
      <c r="H854" s="5">
        <v>1</v>
      </c>
      <c r="I854" s="5" t="s">
        <v>216</v>
      </c>
      <c r="J854" s="5" t="s">
        <v>216</v>
      </c>
      <c r="K854" s="5" t="s">
        <v>216</v>
      </c>
      <c r="L854" s="5" t="s">
        <v>216</v>
      </c>
      <c r="M854" s="5" t="s">
        <v>216</v>
      </c>
      <c r="N854" s="5" t="s">
        <v>216</v>
      </c>
      <c r="O854" s="5" t="s">
        <v>216</v>
      </c>
      <c r="P854" s="5" t="s">
        <v>216</v>
      </c>
      <c r="Q854" s="5">
        <v>1</v>
      </c>
      <c r="R854" s="5">
        <v>1</v>
      </c>
      <c r="S854" s="5">
        <v>1</v>
      </c>
      <c r="T854" s="5">
        <v>1</v>
      </c>
      <c r="U854" s="5">
        <v>1</v>
      </c>
      <c r="V854" s="5">
        <v>1</v>
      </c>
      <c r="W854" s="5">
        <v>1</v>
      </c>
    </row>
    <row r="855" spans="1:23" ht="25.5" x14ac:dyDescent="0.25">
      <c r="A855" s="4" t="s">
        <v>3144</v>
      </c>
      <c r="B855" s="4" t="s">
        <v>1907</v>
      </c>
      <c r="C855" s="4" t="s">
        <v>3145</v>
      </c>
      <c r="D855" s="1" t="s">
        <v>2440</v>
      </c>
      <c r="E855" s="5" t="s">
        <v>216</v>
      </c>
      <c r="F855" s="5" t="s">
        <v>216</v>
      </c>
      <c r="G855" s="5" t="s">
        <v>216</v>
      </c>
      <c r="H855" s="5">
        <v>1</v>
      </c>
      <c r="I855" s="5" t="s">
        <v>216</v>
      </c>
      <c r="J855" s="5" t="s">
        <v>216</v>
      </c>
      <c r="K855" s="5" t="s">
        <v>216</v>
      </c>
      <c r="L855" s="5" t="s">
        <v>216</v>
      </c>
      <c r="M855" s="5" t="s">
        <v>216</v>
      </c>
      <c r="N855" s="5" t="s">
        <v>216</v>
      </c>
      <c r="O855" s="5" t="s">
        <v>216</v>
      </c>
      <c r="P855" s="5" t="s">
        <v>216</v>
      </c>
      <c r="Q855" s="5">
        <v>1</v>
      </c>
      <c r="R855" s="5">
        <v>1</v>
      </c>
      <c r="S855" s="5">
        <v>1</v>
      </c>
      <c r="T855" s="5">
        <v>1</v>
      </c>
      <c r="U855" s="5">
        <v>1</v>
      </c>
      <c r="V855" s="5">
        <v>1</v>
      </c>
      <c r="W855" s="5">
        <v>1</v>
      </c>
    </row>
    <row r="856" spans="1:23" ht="25.5" x14ac:dyDescent="0.25">
      <c r="A856" s="4" t="s">
        <v>3146</v>
      </c>
      <c r="B856" s="4" t="s">
        <v>1907</v>
      </c>
      <c r="C856" s="4" t="s">
        <v>3147</v>
      </c>
      <c r="D856" s="1" t="s">
        <v>2443</v>
      </c>
      <c r="E856" s="5" t="s">
        <v>216</v>
      </c>
      <c r="F856" s="5" t="s">
        <v>216</v>
      </c>
      <c r="G856" s="5" t="s">
        <v>216</v>
      </c>
      <c r="H856" s="5">
        <v>1</v>
      </c>
      <c r="I856" s="5" t="s">
        <v>216</v>
      </c>
      <c r="J856" s="5" t="s">
        <v>216</v>
      </c>
      <c r="K856" s="5" t="s">
        <v>216</v>
      </c>
      <c r="L856" s="5" t="s">
        <v>216</v>
      </c>
      <c r="M856" s="5" t="s">
        <v>216</v>
      </c>
      <c r="N856" s="5" t="s">
        <v>216</v>
      </c>
      <c r="O856" s="5" t="s">
        <v>216</v>
      </c>
      <c r="P856" s="5" t="s">
        <v>216</v>
      </c>
      <c r="Q856" s="5">
        <v>1</v>
      </c>
      <c r="R856" s="5">
        <v>1</v>
      </c>
      <c r="S856" s="5">
        <v>1</v>
      </c>
      <c r="T856" s="5">
        <v>1</v>
      </c>
      <c r="U856" s="5">
        <v>1</v>
      </c>
      <c r="V856" s="5">
        <v>1</v>
      </c>
      <c r="W856" s="5">
        <v>1</v>
      </c>
    </row>
    <row r="857" spans="1:23" ht="25.5" x14ac:dyDescent="0.25">
      <c r="A857" s="4" t="s">
        <v>3148</v>
      </c>
      <c r="B857" s="4" t="s">
        <v>1907</v>
      </c>
      <c r="C857" s="4" t="s">
        <v>3149</v>
      </c>
      <c r="D857" s="1" t="s">
        <v>2446</v>
      </c>
      <c r="E857" s="5" t="s">
        <v>216</v>
      </c>
      <c r="F857" s="5" t="s">
        <v>216</v>
      </c>
      <c r="G857" s="5" t="s">
        <v>216</v>
      </c>
      <c r="H857" s="5">
        <v>1</v>
      </c>
      <c r="I857" s="5" t="s">
        <v>216</v>
      </c>
      <c r="J857" s="5" t="s">
        <v>216</v>
      </c>
      <c r="K857" s="5" t="s">
        <v>216</v>
      </c>
      <c r="L857" s="5" t="s">
        <v>216</v>
      </c>
      <c r="M857" s="5" t="s">
        <v>216</v>
      </c>
      <c r="N857" s="5" t="s">
        <v>216</v>
      </c>
      <c r="O857" s="5" t="s">
        <v>216</v>
      </c>
      <c r="P857" s="5" t="s">
        <v>216</v>
      </c>
      <c r="Q857" s="5">
        <v>1</v>
      </c>
      <c r="R857" s="5">
        <v>1</v>
      </c>
      <c r="S857" s="5">
        <v>1</v>
      </c>
      <c r="T857" s="5">
        <v>1</v>
      </c>
      <c r="U857" s="5">
        <v>1</v>
      </c>
      <c r="V857" s="5">
        <v>1</v>
      </c>
      <c r="W857" s="5">
        <v>1</v>
      </c>
    </row>
    <row r="858" spans="1:23" ht="25.5" x14ac:dyDescent="0.25">
      <c r="A858" s="4" t="s">
        <v>3150</v>
      </c>
      <c r="B858" s="4" t="s">
        <v>1907</v>
      </c>
      <c r="C858" s="4" t="s">
        <v>3151</v>
      </c>
      <c r="D858" s="1" t="s">
        <v>2449</v>
      </c>
      <c r="E858" s="5" t="s">
        <v>216</v>
      </c>
      <c r="F858" s="5" t="s">
        <v>216</v>
      </c>
      <c r="G858" s="5" t="s">
        <v>216</v>
      </c>
      <c r="H858" s="5">
        <v>1</v>
      </c>
      <c r="I858" s="5" t="s">
        <v>216</v>
      </c>
      <c r="J858" s="5" t="s">
        <v>216</v>
      </c>
      <c r="K858" s="5" t="s">
        <v>216</v>
      </c>
      <c r="L858" s="5" t="s">
        <v>216</v>
      </c>
      <c r="M858" s="5" t="s">
        <v>216</v>
      </c>
      <c r="N858" s="5" t="s">
        <v>216</v>
      </c>
      <c r="O858" s="5" t="s">
        <v>216</v>
      </c>
      <c r="P858" s="5" t="s">
        <v>216</v>
      </c>
      <c r="Q858" s="5">
        <v>1</v>
      </c>
      <c r="R858" s="5">
        <v>1</v>
      </c>
      <c r="S858" s="5">
        <v>1</v>
      </c>
      <c r="T858" s="5">
        <v>1</v>
      </c>
      <c r="U858" s="5">
        <v>1</v>
      </c>
      <c r="V858" s="5">
        <v>1</v>
      </c>
      <c r="W858" s="5">
        <v>1</v>
      </c>
    </row>
    <row r="859" spans="1:23" ht="25.5" x14ac:dyDescent="0.25">
      <c r="A859" s="4" t="s">
        <v>3152</v>
      </c>
      <c r="B859" s="4" t="s">
        <v>1907</v>
      </c>
      <c r="C859" s="4" t="s">
        <v>3153</v>
      </c>
      <c r="D859" s="1" t="s">
        <v>2452</v>
      </c>
      <c r="E859" s="5" t="s">
        <v>216</v>
      </c>
      <c r="F859" s="5" t="s">
        <v>216</v>
      </c>
      <c r="G859" s="5" t="s">
        <v>216</v>
      </c>
      <c r="H859" s="5">
        <v>1</v>
      </c>
      <c r="I859" s="5" t="s">
        <v>216</v>
      </c>
      <c r="J859" s="5" t="s">
        <v>216</v>
      </c>
      <c r="K859" s="5" t="s">
        <v>216</v>
      </c>
      <c r="L859" s="5" t="s">
        <v>216</v>
      </c>
      <c r="M859" s="5" t="s">
        <v>216</v>
      </c>
      <c r="N859" s="5" t="s">
        <v>216</v>
      </c>
      <c r="O859" s="5" t="s">
        <v>216</v>
      </c>
      <c r="P859" s="5" t="s">
        <v>216</v>
      </c>
      <c r="Q859" s="5">
        <v>1</v>
      </c>
      <c r="R859" s="5">
        <v>1</v>
      </c>
      <c r="S859" s="5">
        <v>1</v>
      </c>
      <c r="T859" s="5">
        <v>1</v>
      </c>
      <c r="U859" s="5">
        <v>1</v>
      </c>
      <c r="V859" s="5">
        <v>1</v>
      </c>
      <c r="W859" s="5">
        <v>1</v>
      </c>
    </row>
    <row r="860" spans="1:23" ht="38.25" x14ac:dyDescent="0.25">
      <c r="A860" s="4" t="s">
        <v>3154</v>
      </c>
      <c r="B860" s="4" t="s">
        <v>1907</v>
      </c>
      <c r="C860" s="4" t="s">
        <v>3155</v>
      </c>
      <c r="D860" s="1" t="s">
        <v>2455</v>
      </c>
      <c r="E860" s="5" t="s">
        <v>216</v>
      </c>
      <c r="F860" s="5" t="s">
        <v>216</v>
      </c>
      <c r="G860" s="5" t="s">
        <v>216</v>
      </c>
      <c r="H860" s="5">
        <v>1</v>
      </c>
      <c r="I860" s="5" t="s">
        <v>216</v>
      </c>
      <c r="J860" s="5" t="s">
        <v>216</v>
      </c>
      <c r="K860" s="5" t="s">
        <v>216</v>
      </c>
      <c r="L860" s="5" t="s">
        <v>216</v>
      </c>
      <c r="M860" s="5" t="s">
        <v>216</v>
      </c>
      <c r="N860" s="5" t="s">
        <v>216</v>
      </c>
      <c r="O860" s="5" t="s">
        <v>216</v>
      </c>
      <c r="P860" s="5" t="s">
        <v>216</v>
      </c>
      <c r="Q860" s="5">
        <v>1</v>
      </c>
      <c r="R860" s="5">
        <v>1</v>
      </c>
      <c r="S860" s="5">
        <v>1</v>
      </c>
      <c r="T860" s="5">
        <v>1</v>
      </c>
      <c r="U860" s="5">
        <v>1</v>
      </c>
      <c r="V860" s="5">
        <v>1</v>
      </c>
      <c r="W860" s="5">
        <v>1</v>
      </c>
    </row>
    <row r="861" spans="1:23" ht="25.5" x14ac:dyDescent="0.25">
      <c r="A861" s="4" t="s">
        <v>3156</v>
      </c>
      <c r="B861" s="4" t="s">
        <v>1907</v>
      </c>
      <c r="C861" s="4" t="s">
        <v>3157</v>
      </c>
      <c r="D861" s="1" t="s">
        <v>2458</v>
      </c>
      <c r="E861" s="5" t="s">
        <v>216</v>
      </c>
      <c r="F861" s="5" t="s">
        <v>216</v>
      </c>
      <c r="G861" s="5" t="s">
        <v>216</v>
      </c>
      <c r="H861" s="5">
        <v>1</v>
      </c>
      <c r="I861" s="5" t="s">
        <v>216</v>
      </c>
      <c r="J861" s="5" t="s">
        <v>216</v>
      </c>
      <c r="K861" s="5" t="s">
        <v>216</v>
      </c>
      <c r="L861" s="5" t="s">
        <v>216</v>
      </c>
      <c r="M861" s="5" t="s">
        <v>216</v>
      </c>
      <c r="N861" s="5" t="s">
        <v>216</v>
      </c>
      <c r="O861" s="5" t="s">
        <v>216</v>
      </c>
      <c r="P861" s="5" t="s">
        <v>216</v>
      </c>
      <c r="Q861" s="5">
        <v>1</v>
      </c>
      <c r="R861" s="5">
        <v>1</v>
      </c>
      <c r="S861" s="5">
        <v>1</v>
      </c>
      <c r="T861" s="5">
        <v>1</v>
      </c>
      <c r="U861" s="5">
        <v>1</v>
      </c>
      <c r="V861" s="5">
        <v>1</v>
      </c>
      <c r="W861" s="5">
        <v>1</v>
      </c>
    </row>
    <row r="862" spans="1:23" ht="25.5" x14ac:dyDescent="0.25">
      <c r="A862" s="4" t="s">
        <v>3158</v>
      </c>
      <c r="B862" s="4" t="s">
        <v>1907</v>
      </c>
      <c r="C862" s="4" t="s">
        <v>3159</v>
      </c>
      <c r="D862" s="1" t="s">
        <v>2461</v>
      </c>
      <c r="E862" s="5" t="s">
        <v>216</v>
      </c>
      <c r="F862" s="5" t="s">
        <v>216</v>
      </c>
      <c r="G862" s="5" t="s">
        <v>216</v>
      </c>
      <c r="H862" s="5">
        <v>1</v>
      </c>
      <c r="I862" s="5" t="s">
        <v>216</v>
      </c>
      <c r="J862" s="5" t="s">
        <v>216</v>
      </c>
      <c r="K862" s="5" t="s">
        <v>216</v>
      </c>
      <c r="L862" s="5" t="s">
        <v>216</v>
      </c>
      <c r="M862" s="5" t="s">
        <v>216</v>
      </c>
      <c r="N862" s="5" t="s">
        <v>216</v>
      </c>
      <c r="O862" s="5" t="s">
        <v>216</v>
      </c>
      <c r="P862" s="5" t="s">
        <v>216</v>
      </c>
      <c r="Q862" s="5">
        <v>1</v>
      </c>
      <c r="R862" s="5">
        <v>1</v>
      </c>
      <c r="S862" s="5">
        <v>1</v>
      </c>
      <c r="T862" s="5">
        <v>1</v>
      </c>
      <c r="U862" s="5">
        <v>1</v>
      </c>
      <c r="V862" s="5">
        <v>1</v>
      </c>
      <c r="W862" s="5">
        <v>1</v>
      </c>
    </row>
    <row r="863" spans="1:23" ht="25.5" x14ac:dyDescent="0.25">
      <c r="A863" s="4" t="s">
        <v>3160</v>
      </c>
      <c r="B863" s="4" t="s">
        <v>1907</v>
      </c>
      <c r="C863" s="4" t="s">
        <v>3161</v>
      </c>
      <c r="D863" s="1" t="s">
        <v>2464</v>
      </c>
      <c r="E863" s="5" t="s">
        <v>216</v>
      </c>
      <c r="F863" s="5" t="s">
        <v>216</v>
      </c>
      <c r="G863" s="5" t="s">
        <v>216</v>
      </c>
      <c r="H863" s="5">
        <v>1</v>
      </c>
      <c r="I863" s="5" t="s">
        <v>216</v>
      </c>
      <c r="J863" s="5" t="s">
        <v>216</v>
      </c>
      <c r="K863" s="5" t="s">
        <v>216</v>
      </c>
      <c r="L863" s="5" t="s">
        <v>216</v>
      </c>
      <c r="M863" s="5" t="s">
        <v>216</v>
      </c>
      <c r="N863" s="5" t="s">
        <v>216</v>
      </c>
      <c r="O863" s="5" t="s">
        <v>216</v>
      </c>
      <c r="P863" s="5" t="s">
        <v>216</v>
      </c>
      <c r="Q863" s="5">
        <v>1</v>
      </c>
      <c r="R863" s="5">
        <v>1</v>
      </c>
      <c r="S863" s="5">
        <v>1</v>
      </c>
      <c r="T863" s="5">
        <v>1</v>
      </c>
      <c r="U863" s="5">
        <v>1</v>
      </c>
      <c r="V863" s="5">
        <v>1</v>
      </c>
      <c r="W863" s="5">
        <v>1</v>
      </c>
    </row>
    <row r="864" spans="1:23" x14ac:dyDescent="0.25">
      <c r="A864" s="4" t="s">
        <v>3162</v>
      </c>
      <c r="B864" s="4" t="s">
        <v>1907</v>
      </c>
      <c r="C864" s="4" t="s">
        <v>3163</v>
      </c>
      <c r="D864" s="1" t="s">
        <v>2467</v>
      </c>
      <c r="E864" s="5" t="s">
        <v>216</v>
      </c>
      <c r="F864" s="5" t="s">
        <v>216</v>
      </c>
      <c r="G864" s="5" t="s">
        <v>216</v>
      </c>
      <c r="H864" s="5">
        <v>1</v>
      </c>
      <c r="I864" s="5" t="s">
        <v>216</v>
      </c>
      <c r="J864" s="5" t="s">
        <v>216</v>
      </c>
      <c r="K864" s="5" t="s">
        <v>216</v>
      </c>
      <c r="L864" s="5" t="s">
        <v>216</v>
      </c>
      <c r="M864" s="5" t="s">
        <v>216</v>
      </c>
      <c r="N864" s="5" t="s">
        <v>216</v>
      </c>
      <c r="O864" s="5" t="s">
        <v>216</v>
      </c>
      <c r="P864" s="5" t="s">
        <v>216</v>
      </c>
      <c r="Q864" s="5">
        <v>1</v>
      </c>
      <c r="R864" s="5">
        <v>1</v>
      </c>
      <c r="S864" s="5">
        <v>1</v>
      </c>
      <c r="T864" s="5">
        <v>1</v>
      </c>
      <c r="U864" s="5">
        <v>1</v>
      </c>
      <c r="V864" s="5">
        <v>1</v>
      </c>
      <c r="W864" s="5">
        <v>1</v>
      </c>
    </row>
    <row r="865" spans="1:23" ht="25.5" x14ac:dyDescent="0.25">
      <c r="A865" s="4" t="s">
        <v>3164</v>
      </c>
      <c r="B865" s="4" t="s">
        <v>1907</v>
      </c>
      <c r="C865" s="4" t="s">
        <v>3165</v>
      </c>
      <c r="D865" s="1" t="s">
        <v>2470</v>
      </c>
      <c r="E865" s="5" t="s">
        <v>216</v>
      </c>
      <c r="F865" s="5" t="s">
        <v>216</v>
      </c>
      <c r="G865" s="5" t="s">
        <v>216</v>
      </c>
      <c r="H865" s="5">
        <v>1</v>
      </c>
      <c r="I865" s="5" t="s">
        <v>216</v>
      </c>
      <c r="J865" s="5" t="s">
        <v>216</v>
      </c>
      <c r="K865" s="5" t="s">
        <v>216</v>
      </c>
      <c r="L865" s="5" t="s">
        <v>216</v>
      </c>
      <c r="M865" s="5" t="s">
        <v>216</v>
      </c>
      <c r="N865" s="5" t="s">
        <v>216</v>
      </c>
      <c r="O865" s="5" t="s">
        <v>216</v>
      </c>
      <c r="P865" s="5" t="s">
        <v>216</v>
      </c>
      <c r="Q865" s="5">
        <v>1</v>
      </c>
      <c r="R865" s="5">
        <v>1</v>
      </c>
      <c r="S865" s="5">
        <v>1</v>
      </c>
      <c r="T865" s="5">
        <v>1</v>
      </c>
      <c r="U865" s="5">
        <v>1</v>
      </c>
      <c r="V865" s="5">
        <v>1</v>
      </c>
      <c r="W865" s="5">
        <v>1</v>
      </c>
    </row>
    <row r="866" spans="1:23" ht="25.5" x14ac:dyDescent="0.25">
      <c r="A866" s="4" t="s">
        <v>3166</v>
      </c>
      <c r="B866" s="4" t="s">
        <v>1907</v>
      </c>
      <c r="C866" s="4" t="s">
        <v>3167</v>
      </c>
      <c r="D866" s="1" t="s">
        <v>2473</v>
      </c>
      <c r="E866" s="5" t="s">
        <v>216</v>
      </c>
      <c r="F866" s="5" t="s">
        <v>216</v>
      </c>
      <c r="G866" s="5" t="s">
        <v>216</v>
      </c>
      <c r="H866" s="5">
        <v>1</v>
      </c>
      <c r="I866" s="5" t="s">
        <v>216</v>
      </c>
      <c r="J866" s="5" t="s">
        <v>216</v>
      </c>
      <c r="K866" s="5" t="s">
        <v>216</v>
      </c>
      <c r="L866" s="5" t="s">
        <v>216</v>
      </c>
      <c r="M866" s="5" t="s">
        <v>216</v>
      </c>
      <c r="N866" s="5" t="s">
        <v>216</v>
      </c>
      <c r="O866" s="5" t="s">
        <v>216</v>
      </c>
      <c r="P866" s="5" t="s">
        <v>216</v>
      </c>
      <c r="Q866" s="5">
        <v>1</v>
      </c>
      <c r="R866" s="5">
        <v>1</v>
      </c>
      <c r="S866" s="5">
        <v>1</v>
      </c>
      <c r="T866" s="5">
        <v>1</v>
      </c>
      <c r="U866" s="5">
        <v>1</v>
      </c>
      <c r="V866" s="5">
        <v>1</v>
      </c>
      <c r="W866" s="5">
        <v>1</v>
      </c>
    </row>
    <row r="867" spans="1:23" ht="25.5" x14ac:dyDescent="0.25">
      <c r="A867" s="4" t="s">
        <v>3168</v>
      </c>
      <c r="B867" s="4" t="s">
        <v>1907</v>
      </c>
      <c r="C867" s="4" t="s">
        <v>3169</v>
      </c>
      <c r="D867" s="1" t="s">
        <v>2476</v>
      </c>
      <c r="E867" s="5" t="s">
        <v>216</v>
      </c>
      <c r="F867" s="5" t="s">
        <v>216</v>
      </c>
      <c r="G867" s="5" t="s">
        <v>216</v>
      </c>
      <c r="H867" s="5">
        <v>1</v>
      </c>
      <c r="I867" s="5" t="s">
        <v>216</v>
      </c>
      <c r="J867" s="5" t="s">
        <v>216</v>
      </c>
      <c r="K867" s="5" t="s">
        <v>216</v>
      </c>
      <c r="L867" s="5" t="s">
        <v>216</v>
      </c>
      <c r="M867" s="5" t="s">
        <v>216</v>
      </c>
      <c r="N867" s="5" t="s">
        <v>216</v>
      </c>
      <c r="O867" s="5" t="s">
        <v>216</v>
      </c>
      <c r="P867" s="5" t="s">
        <v>216</v>
      </c>
      <c r="Q867" s="5">
        <v>1</v>
      </c>
      <c r="R867" s="5">
        <v>1</v>
      </c>
      <c r="S867" s="5">
        <v>1</v>
      </c>
      <c r="T867" s="5">
        <v>1</v>
      </c>
      <c r="U867" s="5">
        <v>1</v>
      </c>
      <c r="V867" s="5">
        <v>1</v>
      </c>
      <c r="W867" s="5">
        <v>1</v>
      </c>
    </row>
    <row r="868" spans="1:23" ht="25.5" x14ac:dyDescent="0.25">
      <c r="A868" s="4" t="s">
        <v>3170</v>
      </c>
      <c r="B868" s="4" t="s">
        <v>1907</v>
      </c>
      <c r="C868" s="4" t="s">
        <v>3171</v>
      </c>
      <c r="D868" s="1" t="s">
        <v>2479</v>
      </c>
      <c r="E868" s="5" t="s">
        <v>216</v>
      </c>
      <c r="F868" s="5" t="s">
        <v>216</v>
      </c>
      <c r="G868" s="5" t="s">
        <v>216</v>
      </c>
      <c r="H868" s="5">
        <v>1</v>
      </c>
      <c r="I868" s="5" t="s">
        <v>216</v>
      </c>
      <c r="J868" s="5" t="s">
        <v>216</v>
      </c>
      <c r="K868" s="5" t="s">
        <v>216</v>
      </c>
      <c r="L868" s="5" t="s">
        <v>216</v>
      </c>
      <c r="M868" s="5" t="s">
        <v>216</v>
      </c>
      <c r="N868" s="5" t="s">
        <v>216</v>
      </c>
      <c r="O868" s="5" t="s">
        <v>216</v>
      </c>
      <c r="P868" s="5" t="s">
        <v>216</v>
      </c>
      <c r="Q868" s="5">
        <v>1</v>
      </c>
      <c r="R868" s="5">
        <v>1</v>
      </c>
      <c r="S868" s="5">
        <v>1</v>
      </c>
      <c r="T868" s="5">
        <v>1</v>
      </c>
      <c r="U868" s="5">
        <v>1</v>
      </c>
      <c r="V868" s="5">
        <v>1</v>
      </c>
      <c r="W868" s="5">
        <v>1</v>
      </c>
    </row>
    <row r="869" spans="1:23" ht="25.5" x14ac:dyDescent="0.25">
      <c r="A869" s="4" t="s">
        <v>3172</v>
      </c>
      <c r="B869" s="4" t="s">
        <v>1907</v>
      </c>
      <c r="C869" s="4" t="s">
        <v>3173</v>
      </c>
      <c r="D869" s="1" t="s">
        <v>2482</v>
      </c>
      <c r="E869" s="5" t="s">
        <v>216</v>
      </c>
      <c r="F869" s="5" t="s">
        <v>216</v>
      </c>
      <c r="G869" s="5" t="s">
        <v>216</v>
      </c>
      <c r="H869" s="5">
        <v>1</v>
      </c>
      <c r="I869" s="5" t="s">
        <v>216</v>
      </c>
      <c r="J869" s="5" t="s">
        <v>216</v>
      </c>
      <c r="K869" s="5" t="s">
        <v>216</v>
      </c>
      <c r="L869" s="5" t="s">
        <v>216</v>
      </c>
      <c r="M869" s="5" t="s">
        <v>216</v>
      </c>
      <c r="N869" s="5" t="s">
        <v>216</v>
      </c>
      <c r="O869" s="5" t="s">
        <v>216</v>
      </c>
      <c r="P869" s="5" t="s">
        <v>216</v>
      </c>
      <c r="Q869" s="5">
        <v>1</v>
      </c>
      <c r="R869" s="5">
        <v>1</v>
      </c>
      <c r="S869" s="5">
        <v>1</v>
      </c>
      <c r="T869" s="5">
        <v>1</v>
      </c>
      <c r="U869" s="5">
        <v>1</v>
      </c>
      <c r="V869" s="5">
        <v>1</v>
      </c>
      <c r="W869" s="5">
        <v>1</v>
      </c>
    </row>
    <row r="870" spans="1:23" ht="25.5" x14ac:dyDescent="0.25">
      <c r="A870" s="4" t="s">
        <v>3174</v>
      </c>
      <c r="B870" s="4" t="s">
        <v>1907</v>
      </c>
      <c r="C870" s="4" t="s">
        <v>3175</v>
      </c>
      <c r="D870" s="1" t="s">
        <v>2485</v>
      </c>
      <c r="E870" s="5" t="s">
        <v>216</v>
      </c>
      <c r="F870" s="5" t="s">
        <v>216</v>
      </c>
      <c r="G870" s="5" t="s">
        <v>216</v>
      </c>
      <c r="H870" s="5">
        <v>1</v>
      </c>
      <c r="I870" s="5" t="s">
        <v>216</v>
      </c>
      <c r="J870" s="5" t="s">
        <v>216</v>
      </c>
      <c r="K870" s="5" t="s">
        <v>216</v>
      </c>
      <c r="L870" s="5" t="s">
        <v>216</v>
      </c>
      <c r="M870" s="5" t="s">
        <v>216</v>
      </c>
      <c r="N870" s="5" t="s">
        <v>216</v>
      </c>
      <c r="O870" s="5" t="s">
        <v>216</v>
      </c>
      <c r="P870" s="5" t="s">
        <v>216</v>
      </c>
      <c r="Q870" s="5">
        <v>1</v>
      </c>
      <c r="R870" s="5">
        <v>1</v>
      </c>
      <c r="S870" s="5">
        <v>1</v>
      </c>
      <c r="T870" s="5">
        <v>1</v>
      </c>
      <c r="U870" s="5">
        <v>1</v>
      </c>
      <c r="V870" s="5">
        <v>1</v>
      </c>
      <c r="W870" s="5">
        <v>1</v>
      </c>
    </row>
    <row r="871" spans="1:23" ht="25.5" x14ac:dyDescent="0.25">
      <c r="A871" s="4" t="s">
        <v>3176</v>
      </c>
      <c r="B871" s="4" t="s">
        <v>1907</v>
      </c>
      <c r="C871" s="4" t="s">
        <v>3177</v>
      </c>
      <c r="D871" s="1" t="s">
        <v>2488</v>
      </c>
      <c r="E871" s="5" t="s">
        <v>216</v>
      </c>
      <c r="F871" s="5" t="s">
        <v>216</v>
      </c>
      <c r="G871" s="5" t="s">
        <v>216</v>
      </c>
      <c r="H871" s="5">
        <v>1</v>
      </c>
      <c r="I871" s="5" t="s">
        <v>216</v>
      </c>
      <c r="J871" s="5" t="s">
        <v>216</v>
      </c>
      <c r="K871" s="5" t="s">
        <v>216</v>
      </c>
      <c r="L871" s="5" t="s">
        <v>216</v>
      </c>
      <c r="M871" s="5" t="s">
        <v>216</v>
      </c>
      <c r="N871" s="5" t="s">
        <v>216</v>
      </c>
      <c r="O871" s="5" t="s">
        <v>216</v>
      </c>
      <c r="P871" s="5" t="s">
        <v>216</v>
      </c>
      <c r="Q871" s="5">
        <v>1</v>
      </c>
      <c r="R871" s="5">
        <v>1</v>
      </c>
      <c r="S871" s="5">
        <v>1</v>
      </c>
      <c r="T871" s="5">
        <v>1</v>
      </c>
      <c r="U871" s="5">
        <v>1</v>
      </c>
      <c r="V871" s="5">
        <v>1</v>
      </c>
      <c r="W871" s="5">
        <v>1</v>
      </c>
    </row>
    <row r="872" spans="1:23" ht="25.5" x14ac:dyDescent="0.25">
      <c r="A872" s="4" t="s">
        <v>3178</v>
      </c>
      <c r="B872" s="4" t="s">
        <v>1907</v>
      </c>
      <c r="C872" s="4" t="s">
        <v>3179</v>
      </c>
      <c r="D872" s="1" t="s">
        <v>2491</v>
      </c>
      <c r="E872" s="5" t="s">
        <v>216</v>
      </c>
      <c r="F872" s="5" t="s">
        <v>216</v>
      </c>
      <c r="G872" s="5" t="s">
        <v>216</v>
      </c>
      <c r="H872" s="5">
        <v>1</v>
      </c>
      <c r="I872" s="5" t="s">
        <v>216</v>
      </c>
      <c r="J872" s="5" t="s">
        <v>216</v>
      </c>
      <c r="K872" s="5" t="s">
        <v>216</v>
      </c>
      <c r="L872" s="5" t="s">
        <v>216</v>
      </c>
      <c r="M872" s="5" t="s">
        <v>216</v>
      </c>
      <c r="N872" s="5" t="s">
        <v>216</v>
      </c>
      <c r="O872" s="5" t="s">
        <v>216</v>
      </c>
      <c r="P872" s="5" t="s">
        <v>216</v>
      </c>
      <c r="Q872" s="5">
        <v>1</v>
      </c>
      <c r="R872" s="5">
        <v>1</v>
      </c>
      <c r="S872" s="5">
        <v>1</v>
      </c>
      <c r="T872" s="5">
        <v>1</v>
      </c>
      <c r="U872" s="5">
        <v>1</v>
      </c>
      <c r="V872" s="5">
        <v>1</v>
      </c>
      <c r="W872" s="5">
        <v>1</v>
      </c>
    </row>
    <row r="873" spans="1:23" ht="25.5" x14ac:dyDescent="0.25">
      <c r="A873" s="4" t="s">
        <v>3180</v>
      </c>
      <c r="B873" s="4" t="s">
        <v>1907</v>
      </c>
      <c r="C873" s="4" t="s">
        <v>3181</v>
      </c>
      <c r="D873" s="1" t="s">
        <v>2494</v>
      </c>
      <c r="E873" s="5" t="s">
        <v>216</v>
      </c>
      <c r="F873" s="5" t="s">
        <v>216</v>
      </c>
      <c r="G873" s="5" t="s">
        <v>216</v>
      </c>
      <c r="H873" s="5">
        <v>1</v>
      </c>
      <c r="I873" s="5" t="s">
        <v>216</v>
      </c>
      <c r="J873" s="5" t="s">
        <v>216</v>
      </c>
      <c r="K873" s="5" t="s">
        <v>216</v>
      </c>
      <c r="L873" s="5" t="s">
        <v>216</v>
      </c>
      <c r="M873" s="5" t="s">
        <v>216</v>
      </c>
      <c r="N873" s="5" t="s">
        <v>216</v>
      </c>
      <c r="O873" s="5" t="s">
        <v>216</v>
      </c>
      <c r="P873" s="5" t="s">
        <v>216</v>
      </c>
      <c r="Q873" s="5">
        <v>1</v>
      </c>
      <c r="R873" s="5">
        <v>1</v>
      </c>
      <c r="S873" s="5">
        <v>1</v>
      </c>
      <c r="T873" s="5">
        <v>1</v>
      </c>
      <c r="U873" s="5">
        <v>1</v>
      </c>
      <c r="V873" s="5">
        <v>1</v>
      </c>
      <c r="W873" s="5">
        <v>1</v>
      </c>
    </row>
    <row r="874" spans="1:23" ht="25.5" x14ac:dyDescent="0.25">
      <c r="A874" s="4" t="s">
        <v>3182</v>
      </c>
      <c r="B874" s="4" t="s">
        <v>1907</v>
      </c>
      <c r="C874" s="4" t="s">
        <v>3183</v>
      </c>
      <c r="D874" s="1" t="s">
        <v>2497</v>
      </c>
      <c r="E874" s="5" t="s">
        <v>216</v>
      </c>
      <c r="F874" s="5" t="s">
        <v>216</v>
      </c>
      <c r="G874" s="5" t="s">
        <v>216</v>
      </c>
      <c r="H874" s="5">
        <v>1</v>
      </c>
      <c r="I874" s="5" t="s">
        <v>216</v>
      </c>
      <c r="J874" s="5" t="s">
        <v>216</v>
      </c>
      <c r="K874" s="5" t="s">
        <v>216</v>
      </c>
      <c r="L874" s="5" t="s">
        <v>216</v>
      </c>
      <c r="M874" s="5" t="s">
        <v>216</v>
      </c>
      <c r="N874" s="5" t="s">
        <v>216</v>
      </c>
      <c r="O874" s="5" t="s">
        <v>216</v>
      </c>
      <c r="P874" s="5" t="s">
        <v>216</v>
      </c>
      <c r="Q874" s="5">
        <v>1</v>
      </c>
      <c r="R874" s="5">
        <v>1</v>
      </c>
      <c r="S874" s="5">
        <v>1</v>
      </c>
      <c r="T874" s="5">
        <v>1</v>
      </c>
      <c r="U874" s="5">
        <v>1</v>
      </c>
      <c r="V874" s="5">
        <v>1</v>
      </c>
      <c r="W874" s="5">
        <v>1</v>
      </c>
    </row>
    <row r="875" spans="1:23" x14ac:dyDescent="0.25">
      <c r="A875" s="4" t="s">
        <v>3184</v>
      </c>
      <c r="B875" s="4" t="s">
        <v>1907</v>
      </c>
      <c r="C875" s="4" t="s">
        <v>3185</v>
      </c>
      <c r="D875" s="1" t="s">
        <v>2500</v>
      </c>
      <c r="E875" s="5" t="s">
        <v>216</v>
      </c>
      <c r="F875" s="5" t="s">
        <v>216</v>
      </c>
      <c r="G875" s="5" t="s">
        <v>216</v>
      </c>
      <c r="H875" s="5">
        <v>1</v>
      </c>
      <c r="I875" s="5" t="s">
        <v>216</v>
      </c>
      <c r="J875" s="5" t="s">
        <v>216</v>
      </c>
      <c r="K875" s="5" t="s">
        <v>216</v>
      </c>
      <c r="L875" s="5" t="s">
        <v>216</v>
      </c>
      <c r="M875" s="5" t="s">
        <v>216</v>
      </c>
      <c r="N875" s="5" t="s">
        <v>216</v>
      </c>
      <c r="O875" s="5" t="s">
        <v>216</v>
      </c>
      <c r="P875" s="5" t="s">
        <v>216</v>
      </c>
      <c r="Q875" s="5">
        <v>1</v>
      </c>
      <c r="R875" s="5">
        <v>1</v>
      </c>
      <c r="S875" s="5">
        <v>1</v>
      </c>
      <c r="T875" s="5">
        <v>1</v>
      </c>
      <c r="U875" s="5">
        <v>1</v>
      </c>
      <c r="V875" s="5">
        <v>1</v>
      </c>
      <c r="W875" s="5">
        <v>1</v>
      </c>
    </row>
    <row r="876" spans="1:23" x14ac:dyDescent="0.25">
      <c r="A876" s="4" t="s">
        <v>3186</v>
      </c>
      <c r="B876" s="4" t="s">
        <v>1907</v>
      </c>
      <c r="C876" s="4" t="s">
        <v>3187</v>
      </c>
      <c r="D876" s="1" t="s">
        <v>2503</v>
      </c>
      <c r="E876" s="5" t="s">
        <v>216</v>
      </c>
      <c r="F876" s="5" t="s">
        <v>216</v>
      </c>
      <c r="G876" s="5" t="s">
        <v>216</v>
      </c>
      <c r="H876" s="5">
        <v>1</v>
      </c>
      <c r="I876" s="5" t="s">
        <v>216</v>
      </c>
      <c r="J876" s="5" t="s">
        <v>216</v>
      </c>
      <c r="K876" s="5" t="s">
        <v>216</v>
      </c>
      <c r="L876" s="5" t="s">
        <v>216</v>
      </c>
      <c r="M876" s="5" t="s">
        <v>216</v>
      </c>
      <c r="N876" s="5" t="s">
        <v>216</v>
      </c>
      <c r="O876" s="5" t="s">
        <v>216</v>
      </c>
      <c r="P876" s="5" t="s">
        <v>216</v>
      </c>
      <c r="Q876" s="5">
        <v>1</v>
      </c>
      <c r="R876" s="5">
        <v>1</v>
      </c>
      <c r="S876" s="5">
        <v>1</v>
      </c>
      <c r="T876" s="5">
        <v>1</v>
      </c>
      <c r="U876" s="5">
        <v>1</v>
      </c>
      <c r="V876" s="5">
        <v>1</v>
      </c>
      <c r="W876" s="5">
        <v>1</v>
      </c>
    </row>
    <row r="877" spans="1:23" ht="25.5" x14ac:dyDescent="0.25">
      <c r="A877" s="4" t="s">
        <v>3188</v>
      </c>
      <c r="B877" s="4" t="s">
        <v>1907</v>
      </c>
      <c r="C877" s="4" t="s">
        <v>3189</v>
      </c>
      <c r="D877" s="1" t="s">
        <v>2506</v>
      </c>
      <c r="E877" s="5" t="s">
        <v>216</v>
      </c>
      <c r="F877" s="5" t="s">
        <v>216</v>
      </c>
      <c r="G877" s="5" t="s">
        <v>216</v>
      </c>
      <c r="H877" s="5">
        <v>1</v>
      </c>
      <c r="I877" s="5" t="s">
        <v>216</v>
      </c>
      <c r="J877" s="5" t="s">
        <v>216</v>
      </c>
      <c r="K877" s="5" t="s">
        <v>216</v>
      </c>
      <c r="L877" s="5" t="s">
        <v>216</v>
      </c>
      <c r="M877" s="5" t="s">
        <v>216</v>
      </c>
      <c r="N877" s="5" t="s">
        <v>216</v>
      </c>
      <c r="O877" s="5" t="s">
        <v>216</v>
      </c>
      <c r="P877" s="5" t="s">
        <v>216</v>
      </c>
      <c r="Q877" s="5">
        <v>1</v>
      </c>
      <c r="R877" s="5">
        <v>1</v>
      </c>
      <c r="S877" s="5">
        <v>1</v>
      </c>
      <c r="T877" s="5">
        <v>1</v>
      </c>
      <c r="U877" s="5">
        <v>1</v>
      </c>
      <c r="V877" s="5">
        <v>1</v>
      </c>
      <c r="W877" s="5">
        <v>1</v>
      </c>
    </row>
    <row r="878" spans="1:23" ht="25.5" x14ac:dyDescent="0.25">
      <c r="A878" s="4" t="s">
        <v>3190</v>
      </c>
      <c r="B878" s="4" t="s">
        <v>1907</v>
      </c>
      <c r="C878" s="4" t="s">
        <v>3191</v>
      </c>
      <c r="D878" s="1" t="s">
        <v>2509</v>
      </c>
      <c r="E878" s="5" t="s">
        <v>216</v>
      </c>
      <c r="F878" s="5" t="s">
        <v>216</v>
      </c>
      <c r="G878" s="5" t="s">
        <v>216</v>
      </c>
      <c r="H878" s="5">
        <v>1</v>
      </c>
      <c r="I878" s="5" t="s">
        <v>216</v>
      </c>
      <c r="J878" s="5" t="s">
        <v>216</v>
      </c>
      <c r="K878" s="5" t="s">
        <v>216</v>
      </c>
      <c r="L878" s="5" t="s">
        <v>216</v>
      </c>
      <c r="M878" s="5" t="s">
        <v>216</v>
      </c>
      <c r="N878" s="5" t="s">
        <v>216</v>
      </c>
      <c r="O878" s="5" t="s">
        <v>216</v>
      </c>
      <c r="P878" s="5" t="s">
        <v>216</v>
      </c>
      <c r="Q878" s="5">
        <v>1</v>
      </c>
      <c r="R878" s="5">
        <v>1</v>
      </c>
      <c r="S878" s="5">
        <v>1</v>
      </c>
      <c r="T878" s="5">
        <v>1</v>
      </c>
      <c r="U878" s="5">
        <v>1</v>
      </c>
      <c r="V878" s="5">
        <v>1</v>
      </c>
      <c r="W878" s="5">
        <v>1</v>
      </c>
    </row>
    <row r="879" spans="1:23" ht="25.5" x14ac:dyDescent="0.25">
      <c r="A879" s="4" t="s">
        <v>3192</v>
      </c>
      <c r="B879" s="4" t="s">
        <v>1907</v>
      </c>
      <c r="C879" s="4" t="s">
        <v>3193</v>
      </c>
      <c r="D879" s="1" t="s">
        <v>2512</v>
      </c>
      <c r="E879" s="5" t="s">
        <v>216</v>
      </c>
      <c r="F879" s="5" t="s">
        <v>216</v>
      </c>
      <c r="G879" s="5" t="s">
        <v>216</v>
      </c>
      <c r="H879" s="5">
        <v>1</v>
      </c>
      <c r="I879" s="5" t="s">
        <v>216</v>
      </c>
      <c r="J879" s="5" t="s">
        <v>216</v>
      </c>
      <c r="K879" s="5" t="s">
        <v>216</v>
      </c>
      <c r="L879" s="5" t="s">
        <v>216</v>
      </c>
      <c r="M879" s="5" t="s">
        <v>216</v>
      </c>
      <c r="N879" s="5" t="s">
        <v>216</v>
      </c>
      <c r="O879" s="5" t="s">
        <v>216</v>
      </c>
      <c r="P879" s="5" t="s">
        <v>216</v>
      </c>
      <c r="Q879" s="5">
        <v>1</v>
      </c>
      <c r="R879" s="5">
        <v>1</v>
      </c>
      <c r="S879" s="5">
        <v>1</v>
      </c>
      <c r="T879" s="5">
        <v>1</v>
      </c>
      <c r="U879" s="5">
        <v>1</v>
      </c>
      <c r="V879" s="5">
        <v>1</v>
      </c>
      <c r="W879" s="5">
        <v>1</v>
      </c>
    </row>
    <row r="880" spans="1:23" ht="25.5" x14ac:dyDescent="0.25">
      <c r="A880" s="4" t="s">
        <v>3194</v>
      </c>
      <c r="B880" s="4" t="s">
        <v>1907</v>
      </c>
      <c r="C880" s="4" t="s">
        <v>3195</v>
      </c>
      <c r="D880" s="1" t="s">
        <v>2515</v>
      </c>
      <c r="E880" s="5" t="s">
        <v>216</v>
      </c>
      <c r="F880" s="5" t="s">
        <v>216</v>
      </c>
      <c r="G880" s="5" t="s">
        <v>216</v>
      </c>
      <c r="H880" s="5">
        <v>1</v>
      </c>
      <c r="I880" s="5" t="s">
        <v>216</v>
      </c>
      <c r="J880" s="5" t="s">
        <v>216</v>
      </c>
      <c r="K880" s="5" t="s">
        <v>216</v>
      </c>
      <c r="L880" s="5" t="s">
        <v>216</v>
      </c>
      <c r="M880" s="5" t="s">
        <v>216</v>
      </c>
      <c r="N880" s="5" t="s">
        <v>216</v>
      </c>
      <c r="O880" s="5" t="s">
        <v>216</v>
      </c>
      <c r="P880" s="5" t="s">
        <v>216</v>
      </c>
      <c r="Q880" s="5">
        <v>1</v>
      </c>
      <c r="R880" s="5">
        <v>1</v>
      </c>
      <c r="S880" s="5">
        <v>1</v>
      </c>
      <c r="T880" s="5">
        <v>1</v>
      </c>
      <c r="U880" s="5">
        <v>1</v>
      </c>
      <c r="V880" s="5">
        <v>1</v>
      </c>
      <c r="W880" s="5">
        <v>1</v>
      </c>
    </row>
    <row r="881" spans="1:23" ht="25.5" x14ac:dyDescent="0.25">
      <c r="A881" s="4" t="s">
        <v>3196</v>
      </c>
      <c r="B881" s="4" t="s">
        <v>1907</v>
      </c>
      <c r="C881" s="4" t="s">
        <v>3197</v>
      </c>
      <c r="D881" s="1" t="s">
        <v>2518</v>
      </c>
      <c r="E881" s="5" t="s">
        <v>216</v>
      </c>
      <c r="F881" s="5" t="s">
        <v>216</v>
      </c>
      <c r="G881" s="5" t="s">
        <v>216</v>
      </c>
      <c r="H881" s="5">
        <v>1</v>
      </c>
      <c r="I881" s="5" t="s">
        <v>216</v>
      </c>
      <c r="J881" s="5" t="s">
        <v>216</v>
      </c>
      <c r="K881" s="5" t="s">
        <v>216</v>
      </c>
      <c r="L881" s="5" t="s">
        <v>216</v>
      </c>
      <c r="M881" s="5" t="s">
        <v>216</v>
      </c>
      <c r="N881" s="5" t="s">
        <v>216</v>
      </c>
      <c r="O881" s="5" t="s">
        <v>216</v>
      </c>
      <c r="P881" s="5" t="s">
        <v>216</v>
      </c>
      <c r="Q881" s="5">
        <v>1</v>
      </c>
      <c r="R881" s="5">
        <v>1</v>
      </c>
      <c r="S881" s="5">
        <v>1</v>
      </c>
      <c r="T881" s="5">
        <v>1</v>
      </c>
      <c r="U881" s="5">
        <v>1</v>
      </c>
      <c r="V881" s="5">
        <v>1</v>
      </c>
      <c r="W881" s="5">
        <v>1</v>
      </c>
    </row>
    <row r="882" spans="1:23" ht="25.5" x14ac:dyDescent="0.25">
      <c r="A882" s="4" t="s">
        <v>3198</v>
      </c>
      <c r="B882" s="4" t="s">
        <v>1907</v>
      </c>
      <c r="C882" s="4" t="s">
        <v>3199</v>
      </c>
      <c r="D882" s="1" t="s">
        <v>2521</v>
      </c>
      <c r="E882" s="5" t="s">
        <v>216</v>
      </c>
      <c r="F882" s="5" t="s">
        <v>216</v>
      </c>
      <c r="G882" s="5" t="s">
        <v>216</v>
      </c>
      <c r="H882" s="5">
        <v>1</v>
      </c>
      <c r="I882" s="5" t="s">
        <v>216</v>
      </c>
      <c r="J882" s="5" t="s">
        <v>216</v>
      </c>
      <c r="K882" s="5" t="s">
        <v>216</v>
      </c>
      <c r="L882" s="5" t="s">
        <v>216</v>
      </c>
      <c r="M882" s="5" t="s">
        <v>216</v>
      </c>
      <c r="N882" s="5" t="s">
        <v>216</v>
      </c>
      <c r="O882" s="5" t="s">
        <v>216</v>
      </c>
      <c r="P882" s="5" t="s">
        <v>216</v>
      </c>
      <c r="Q882" s="5">
        <v>1</v>
      </c>
      <c r="R882" s="5">
        <v>1</v>
      </c>
      <c r="S882" s="5">
        <v>1</v>
      </c>
      <c r="T882" s="5">
        <v>1</v>
      </c>
      <c r="U882" s="5">
        <v>1</v>
      </c>
      <c r="V882" s="5">
        <v>1</v>
      </c>
      <c r="W882" s="5">
        <v>1</v>
      </c>
    </row>
    <row r="883" spans="1:23" ht="25.5" x14ac:dyDescent="0.25">
      <c r="A883" s="4" t="s">
        <v>3200</v>
      </c>
      <c r="B883" s="4" t="s">
        <v>1907</v>
      </c>
      <c r="C883" s="4" t="s">
        <v>3201</v>
      </c>
      <c r="D883" s="1" t="s">
        <v>2524</v>
      </c>
      <c r="E883" s="5" t="s">
        <v>216</v>
      </c>
      <c r="F883" s="5" t="s">
        <v>216</v>
      </c>
      <c r="G883" s="5" t="s">
        <v>216</v>
      </c>
      <c r="H883" s="5">
        <v>1</v>
      </c>
      <c r="I883" s="5" t="s">
        <v>216</v>
      </c>
      <c r="J883" s="5" t="s">
        <v>216</v>
      </c>
      <c r="K883" s="5" t="s">
        <v>216</v>
      </c>
      <c r="L883" s="5" t="s">
        <v>216</v>
      </c>
      <c r="M883" s="5" t="s">
        <v>216</v>
      </c>
      <c r="N883" s="5" t="s">
        <v>216</v>
      </c>
      <c r="O883" s="5" t="s">
        <v>216</v>
      </c>
      <c r="P883" s="5" t="s">
        <v>216</v>
      </c>
      <c r="Q883" s="5">
        <v>1</v>
      </c>
      <c r="R883" s="5">
        <v>1</v>
      </c>
      <c r="S883" s="5">
        <v>1</v>
      </c>
      <c r="T883" s="5">
        <v>1</v>
      </c>
      <c r="U883" s="5">
        <v>1</v>
      </c>
      <c r="V883" s="5">
        <v>1</v>
      </c>
      <c r="W883" s="5">
        <v>1</v>
      </c>
    </row>
    <row r="884" spans="1:23" ht="25.5" x14ac:dyDescent="0.25">
      <c r="A884" s="4" t="s">
        <v>3202</v>
      </c>
      <c r="B884" s="4" t="s">
        <v>1907</v>
      </c>
      <c r="C884" s="4" t="s">
        <v>3203</v>
      </c>
      <c r="D884" s="1" t="s">
        <v>2527</v>
      </c>
      <c r="E884" s="5" t="s">
        <v>216</v>
      </c>
      <c r="F884" s="5" t="s">
        <v>216</v>
      </c>
      <c r="G884" s="5" t="s">
        <v>216</v>
      </c>
      <c r="H884" s="5">
        <v>1</v>
      </c>
      <c r="I884" s="5" t="s">
        <v>216</v>
      </c>
      <c r="J884" s="5" t="s">
        <v>216</v>
      </c>
      <c r="K884" s="5" t="s">
        <v>216</v>
      </c>
      <c r="L884" s="5" t="s">
        <v>216</v>
      </c>
      <c r="M884" s="5" t="s">
        <v>216</v>
      </c>
      <c r="N884" s="5" t="s">
        <v>216</v>
      </c>
      <c r="O884" s="5" t="s">
        <v>216</v>
      </c>
      <c r="P884" s="5" t="s">
        <v>216</v>
      </c>
      <c r="Q884" s="5">
        <v>1</v>
      </c>
      <c r="R884" s="5">
        <v>1</v>
      </c>
      <c r="S884" s="5">
        <v>1</v>
      </c>
      <c r="T884" s="5">
        <v>1</v>
      </c>
      <c r="U884" s="5">
        <v>1</v>
      </c>
      <c r="V884" s="5">
        <v>1</v>
      </c>
      <c r="W884" s="5">
        <v>1</v>
      </c>
    </row>
    <row r="885" spans="1:23" ht="38.25" x14ac:dyDescent="0.25">
      <c r="A885" s="4" t="s">
        <v>3204</v>
      </c>
      <c r="B885" s="4" t="s">
        <v>1907</v>
      </c>
      <c r="C885" s="4" t="s">
        <v>3205</v>
      </c>
      <c r="D885" s="1" t="s">
        <v>2530</v>
      </c>
      <c r="E885" s="5" t="s">
        <v>216</v>
      </c>
      <c r="F885" s="5" t="s">
        <v>216</v>
      </c>
      <c r="G885" s="5" t="s">
        <v>216</v>
      </c>
      <c r="H885" s="5">
        <v>1</v>
      </c>
      <c r="I885" s="5" t="s">
        <v>216</v>
      </c>
      <c r="J885" s="5" t="s">
        <v>216</v>
      </c>
      <c r="K885" s="5" t="s">
        <v>216</v>
      </c>
      <c r="L885" s="5" t="s">
        <v>216</v>
      </c>
      <c r="M885" s="5" t="s">
        <v>216</v>
      </c>
      <c r="N885" s="5" t="s">
        <v>216</v>
      </c>
      <c r="O885" s="5" t="s">
        <v>216</v>
      </c>
      <c r="P885" s="5" t="s">
        <v>216</v>
      </c>
      <c r="Q885" s="5">
        <v>1</v>
      </c>
      <c r="R885" s="5">
        <v>1</v>
      </c>
      <c r="S885" s="5">
        <v>1</v>
      </c>
      <c r="T885" s="5">
        <v>1</v>
      </c>
      <c r="U885" s="5">
        <v>1</v>
      </c>
      <c r="V885" s="5">
        <v>1</v>
      </c>
      <c r="W885" s="5">
        <v>1</v>
      </c>
    </row>
    <row r="886" spans="1:23" ht="25.5" x14ac:dyDescent="0.25">
      <c r="A886" s="4" t="s">
        <v>3206</v>
      </c>
      <c r="B886" s="4" t="s">
        <v>1907</v>
      </c>
      <c r="C886" s="4" t="s">
        <v>3207</v>
      </c>
      <c r="D886" s="1" t="s">
        <v>2533</v>
      </c>
      <c r="E886" s="5" t="s">
        <v>216</v>
      </c>
      <c r="F886" s="5" t="s">
        <v>216</v>
      </c>
      <c r="G886" s="5" t="s">
        <v>216</v>
      </c>
      <c r="H886" s="5">
        <v>1</v>
      </c>
      <c r="I886" s="5" t="s">
        <v>216</v>
      </c>
      <c r="J886" s="5" t="s">
        <v>216</v>
      </c>
      <c r="K886" s="5" t="s">
        <v>216</v>
      </c>
      <c r="L886" s="5" t="s">
        <v>216</v>
      </c>
      <c r="M886" s="5" t="s">
        <v>216</v>
      </c>
      <c r="N886" s="5" t="s">
        <v>216</v>
      </c>
      <c r="O886" s="5" t="s">
        <v>216</v>
      </c>
      <c r="P886" s="5" t="s">
        <v>216</v>
      </c>
      <c r="Q886" s="5">
        <v>1</v>
      </c>
      <c r="R886" s="5">
        <v>1</v>
      </c>
      <c r="S886" s="5">
        <v>1</v>
      </c>
      <c r="T886" s="5">
        <v>1</v>
      </c>
      <c r="U886" s="5">
        <v>1</v>
      </c>
      <c r="V886" s="5">
        <v>1</v>
      </c>
      <c r="W886" s="5">
        <v>1</v>
      </c>
    </row>
    <row r="887" spans="1:23" ht="25.5" x14ac:dyDescent="0.25">
      <c r="A887" s="4" t="s">
        <v>3208</v>
      </c>
      <c r="B887" s="4" t="s">
        <v>1907</v>
      </c>
      <c r="C887" s="4" t="s">
        <v>3209</v>
      </c>
      <c r="D887" s="1" t="s">
        <v>2536</v>
      </c>
      <c r="E887" s="5" t="s">
        <v>216</v>
      </c>
      <c r="F887" s="5" t="s">
        <v>216</v>
      </c>
      <c r="G887" s="5" t="s">
        <v>216</v>
      </c>
      <c r="H887" s="5">
        <v>1</v>
      </c>
      <c r="I887" s="5" t="s">
        <v>216</v>
      </c>
      <c r="J887" s="5" t="s">
        <v>216</v>
      </c>
      <c r="K887" s="5" t="s">
        <v>216</v>
      </c>
      <c r="L887" s="5" t="s">
        <v>216</v>
      </c>
      <c r="M887" s="5" t="s">
        <v>216</v>
      </c>
      <c r="N887" s="5" t="s">
        <v>216</v>
      </c>
      <c r="O887" s="5" t="s">
        <v>216</v>
      </c>
      <c r="P887" s="5" t="s">
        <v>216</v>
      </c>
      <c r="Q887" s="5">
        <v>1</v>
      </c>
      <c r="R887" s="5">
        <v>1</v>
      </c>
      <c r="S887" s="5">
        <v>1</v>
      </c>
      <c r="T887" s="5">
        <v>1</v>
      </c>
      <c r="U887" s="5">
        <v>1</v>
      </c>
      <c r="V887" s="5">
        <v>1</v>
      </c>
      <c r="W887" s="5">
        <v>1</v>
      </c>
    </row>
    <row r="888" spans="1:23" ht="25.5" x14ac:dyDescent="0.25">
      <c r="A888" s="4" t="s">
        <v>3210</v>
      </c>
      <c r="B888" s="4" t="s">
        <v>1907</v>
      </c>
      <c r="C888" s="4" t="s">
        <v>3211</v>
      </c>
      <c r="D888" s="1" t="s">
        <v>2539</v>
      </c>
      <c r="E888" s="5" t="s">
        <v>216</v>
      </c>
      <c r="F888" s="5" t="s">
        <v>216</v>
      </c>
      <c r="G888" s="5" t="s">
        <v>216</v>
      </c>
      <c r="H888" s="5">
        <v>1</v>
      </c>
      <c r="I888" s="5" t="s">
        <v>216</v>
      </c>
      <c r="J888" s="5" t="s">
        <v>216</v>
      </c>
      <c r="K888" s="5" t="s">
        <v>216</v>
      </c>
      <c r="L888" s="5" t="s">
        <v>216</v>
      </c>
      <c r="M888" s="5" t="s">
        <v>216</v>
      </c>
      <c r="N888" s="5" t="s">
        <v>216</v>
      </c>
      <c r="O888" s="5" t="s">
        <v>216</v>
      </c>
      <c r="P888" s="5" t="s">
        <v>216</v>
      </c>
      <c r="Q888" s="5">
        <v>1</v>
      </c>
      <c r="R888" s="5">
        <v>1</v>
      </c>
      <c r="S888" s="5">
        <v>1</v>
      </c>
      <c r="T888" s="5">
        <v>1</v>
      </c>
      <c r="U888" s="5">
        <v>1</v>
      </c>
      <c r="V888" s="5">
        <v>1</v>
      </c>
      <c r="W888" s="5">
        <v>1</v>
      </c>
    </row>
    <row r="889" spans="1:23" ht="25.5" x14ac:dyDescent="0.25">
      <c r="A889" s="4" t="s">
        <v>3212</v>
      </c>
      <c r="B889" s="4" t="s">
        <v>1907</v>
      </c>
      <c r="C889" s="4" t="s">
        <v>3213</v>
      </c>
      <c r="D889" s="1" t="s">
        <v>2542</v>
      </c>
      <c r="E889" s="5" t="s">
        <v>216</v>
      </c>
      <c r="F889" s="5" t="s">
        <v>216</v>
      </c>
      <c r="G889" s="5" t="s">
        <v>216</v>
      </c>
      <c r="H889" s="5">
        <v>1</v>
      </c>
      <c r="I889" s="5" t="s">
        <v>216</v>
      </c>
      <c r="J889" s="5" t="s">
        <v>216</v>
      </c>
      <c r="K889" s="5" t="s">
        <v>216</v>
      </c>
      <c r="L889" s="5" t="s">
        <v>216</v>
      </c>
      <c r="M889" s="5" t="s">
        <v>216</v>
      </c>
      <c r="N889" s="5" t="s">
        <v>216</v>
      </c>
      <c r="O889" s="5" t="s">
        <v>216</v>
      </c>
      <c r="P889" s="5" t="s">
        <v>216</v>
      </c>
      <c r="Q889" s="5">
        <v>1</v>
      </c>
      <c r="R889" s="5">
        <v>1</v>
      </c>
      <c r="S889" s="5">
        <v>1</v>
      </c>
      <c r="T889" s="5">
        <v>1</v>
      </c>
      <c r="U889" s="5">
        <v>1</v>
      </c>
      <c r="V889" s="5">
        <v>1</v>
      </c>
      <c r="W889" s="5">
        <v>1</v>
      </c>
    </row>
    <row r="890" spans="1:23" ht="25.5" x14ac:dyDescent="0.25">
      <c r="A890" s="4" t="s">
        <v>3214</v>
      </c>
      <c r="B890" s="4" t="s">
        <v>1907</v>
      </c>
      <c r="C890" s="4" t="s">
        <v>3215</v>
      </c>
      <c r="D890" s="1" t="s">
        <v>2545</v>
      </c>
      <c r="E890" s="5" t="s">
        <v>216</v>
      </c>
      <c r="F890" s="5" t="s">
        <v>216</v>
      </c>
      <c r="G890" s="5" t="s">
        <v>216</v>
      </c>
      <c r="H890" s="5">
        <v>1</v>
      </c>
      <c r="I890" s="5" t="s">
        <v>216</v>
      </c>
      <c r="J890" s="5" t="s">
        <v>216</v>
      </c>
      <c r="K890" s="5" t="s">
        <v>216</v>
      </c>
      <c r="L890" s="5" t="s">
        <v>216</v>
      </c>
      <c r="M890" s="5" t="s">
        <v>216</v>
      </c>
      <c r="N890" s="5" t="s">
        <v>216</v>
      </c>
      <c r="O890" s="5" t="s">
        <v>216</v>
      </c>
      <c r="P890" s="5" t="s">
        <v>216</v>
      </c>
      <c r="Q890" s="5">
        <v>1</v>
      </c>
      <c r="R890" s="5">
        <v>1</v>
      </c>
      <c r="S890" s="5">
        <v>1</v>
      </c>
      <c r="T890" s="5">
        <v>1</v>
      </c>
      <c r="U890" s="5">
        <v>1</v>
      </c>
      <c r="V890" s="5">
        <v>1</v>
      </c>
      <c r="W890" s="5">
        <v>1</v>
      </c>
    </row>
    <row r="891" spans="1:23" ht="25.5" x14ac:dyDescent="0.25">
      <c r="A891" s="4" t="s">
        <v>3216</v>
      </c>
      <c r="B891" s="4" t="s">
        <v>1907</v>
      </c>
      <c r="C891" s="4" t="s">
        <v>3217</v>
      </c>
      <c r="D891" s="1" t="s">
        <v>2548</v>
      </c>
      <c r="E891" s="5" t="s">
        <v>216</v>
      </c>
      <c r="F891" s="5" t="s">
        <v>216</v>
      </c>
      <c r="G891" s="5" t="s">
        <v>216</v>
      </c>
      <c r="H891" s="5">
        <v>1</v>
      </c>
      <c r="I891" s="5" t="s">
        <v>216</v>
      </c>
      <c r="J891" s="5" t="s">
        <v>216</v>
      </c>
      <c r="K891" s="5" t="s">
        <v>216</v>
      </c>
      <c r="L891" s="5" t="s">
        <v>216</v>
      </c>
      <c r="M891" s="5" t="s">
        <v>216</v>
      </c>
      <c r="N891" s="5" t="s">
        <v>216</v>
      </c>
      <c r="O891" s="5" t="s">
        <v>216</v>
      </c>
      <c r="P891" s="5" t="s">
        <v>216</v>
      </c>
      <c r="Q891" s="5">
        <v>1</v>
      </c>
      <c r="R891" s="5">
        <v>1</v>
      </c>
      <c r="S891" s="5">
        <v>1</v>
      </c>
      <c r="T891" s="5">
        <v>1</v>
      </c>
      <c r="U891" s="5">
        <v>1</v>
      </c>
      <c r="V891" s="5">
        <v>1</v>
      </c>
      <c r="W891" s="5">
        <v>1</v>
      </c>
    </row>
    <row r="892" spans="1:23" ht="38.25" x14ac:dyDescent="0.25">
      <c r="A892" s="4" t="s">
        <v>3218</v>
      </c>
      <c r="B892" s="4" t="s">
        <v>1907</v>
      </c>
      <c r="C892" s="4" t="s">
        <v>3219</v>
      </c>
      <c r="D892" s="1" t="s">
        <v>2551</v>
      </c>
      <c r="E892" s="5" t="s">
        <v>216</v>
      </c>
      <c r="F892" s="5" t="s">
        <v>216</v>
      </c>
      <c r="G892" s="5" t="s">
        <v>216</v>
      </c>
      <c r="H892" s="5">
        <v>1</v>
      </c>
      <c r="I892" s="5" t="s">
        <v>216</v>
      </c>
      <c r="J892" s="5" t="s">
        <v>216</v>
      </c>
      <c r="K892" s="5" t="s">
        <v>216</v>
      </c>
      <c r="L892" s="5" t="s">
        <v>216</v>
      </c>
      <c r="M892" s="5" t="s">
        <v>216</v>
      </c>
      <c r="N892" s="5" t="s">
        <v>216</v>
      </c>
      <c r="O892" s="5" t="s">
        <v>216</v>
      </c>
      <c r="P892" s="5" t="s">
        <v>216</v>
      </c>
      <c r="Q892" s="5">
        <v>1</v>
      </c>
      <c r="R892" s="5">
        <v>1</v>
      </c>
      <c r="S892" s="5">
        <v>1</v>
      </c>
      <c r="T892" s="5">
        <v>1</v>
      </c>
      <c r="U892" s="5">
        <v>1</v>
      </c>
      <c r="V892" s="5">
        <v>1</v>
      </c>
      <c r="W892" s="5">
        <v>1</v>
      </c>
    </row>
    <row r="893" spans="1:23" ht="25.5" x14ac:dyDescent="0.25">
      <c r="A893" s="4" t="s">
        <v>3220</v>
      </c>
      <c r="B893" s="4" t="s">
        <v>1907</v>
      </c>
      <c r="C893" s="4" t="s">
        <v>3221</v>
      </c>
      <c r="D893" s="1" t="s">
        <v>2554</v>
      </c>
      <c r="E893" s="5" t="s">
        <v>216</v>
      </c>
      <c r="F893" s="5" t="s">
        <v>216</v>
      </c>
      <c r="G893" s="5" t="s">
        <v>216</v>
      </c>
      <c r="H893" s="5">
        <v>1</v>
      </c>
      <c r="I893" s="5" t="s">
        <v>216</v>
      </c>
      <c r="J893" s="5" t="s">
        <v>216</v>
      </c>
      <c r="K893" s="5" t="s">
        <v>216</v>
      </c>
      <c r="L893" s="5" t="s">
        <v>216</v>
      </c>
      <c r="M893" s="5" t="s">
        <v>216</v>
      </c>
      <c r="N893" s="5" t="s">
        <v>216</v>
      </c>
      <c r="O893" s="5" t="s">
        <v>216</v>
      </c>
      <c r="P893" s="5" t="s">
        <v>216</v>
      </c>
      <c r="Q893" s="5">
        <v>1</v>
      </c>
      <c r="R893" s="5">
        <v>1</v>
      </c>
      <c r="S893" s="5">
        <v>1</v>
      </c>
      <c r="T893" s="5">
        <v>1</v>
      </c>
      <c r="U893" s="5">
        <v>1</v>
      </c>
      <c r="V893" s="5">
        <v>1</v>
      </c>
      <c r="W893" s="5">
        <v>1</v>
      </c>
    </row>
    <row r="894" spans="1:23" ht="38.25" x14ac:dyDescent="0.25">
      <c r="A894" s="4" t="s">
        <v>3222</v>
      </c>
      <c r="B894" s="4" t="s">
        <v>1907</v>
      </c>
      <c r="C894" s="4" t="s">
        <v>3223</v>
      </c>
      <c r="D894" s="1" t="s">
        <v>2557</v>
      </c>
      <c r="E894" s="5" t="s">
        <v>216</v>
      </c>
      <c r="F894" s="5" t="s">
        <v>216</v>
      </c>
      <c r="G894" s="5" t="s">
        <v>216</v>
      </c>
      <c r="H894" s="5">
        <v>1</v>
      </c>
      <c r="I894" s="5" t="s">
        <v>216</v>
      </c>
      <c r="J894" s="5" t="s">
        <v>216</v>
      </c>
      <c r="K894" s="5" t="s">
        <v>216</v>
      </c>
      <c r="L894" s="5" t="s">
        <v>216</v>
      </c>
      <c r="M894" s="5" t="s">
        <v>216</v>
      </c>
      <c r="N894" s="5" t="s">
        <v>216</v>
      </c>
      <c r="O894" s="5" t="s">
        <v>216</v>
      </c>
      <c r="P894" s="5" t="s">
        <v>216</v>
      </c>
      <c r="Q894" s="5">
        <v>1</v>
      </c>
      <c r="R894" s="5">
        <v>1</v>
      </c>
      <c r="S894" s="5">
        <v>1</v>
      </c>
      <c r="T894" s="5">
        <v>1</v>
      </c>
      <c r="U894" s="5">
        <v>1</v>
      </c>
      <c r="V894" s="5">
        <v>1</v>
      </c>
      <c r="W894" s="5">
        <v>1</v>
      </c>
    </row>
    <row r="895" spans="1:23" ht="51" x14ac:dyDescent="0.25">
      <c r="A895" s="4" t="s">
        <v>3224</v>
      </c>
      <c r="B895" s="4" t="s">
        <v>1907</v>
      </c>
      <c r="C895" s="4" t="s">
        <v>3225</v>
      </c>
      <c r="D895" s="1" t="s">
        <v>2560</v>
      </c>
      <c r="E895" s="5" t="s">
        <v>216</v>
      </c>
      <c r="F895" s="5" t="s">
        <v>216</v>
      </c>
      <c r="G895" s="5" t="s">
        <v>216</v>
      </c>
      <c r="H895" s="5">
        <v>1</v>
      </c>
      <c r="I895" s="5" t="s">
        <v>216</v>
      </c>
      <c r="J895" s="5" t="s">
        <v>216</v>
      </c>
      <c r="K895" s="5" t="s">
        <v>216</v>
      </c>
      <c r="L895" s="5" t="s">
        <v>216</v>
      </c>
      <c r="M895" s="5" t="s">
        <v>216</v>
      </c>
      <c r="N895" s="5" t="s">
        <v>216</v>
      </c>
      <c r="O895" s="5" t="s">
        <v>216</v>
      </c>
      <c r="P895" s="5" t="s">
        <v>216</v>
      </c>
      <c r="Q895" s="5">
        <v>1</v>
      </c>
      <c r="R895" s="5">
        <v>1</v>
      </c>
      <c r="S895" s="5">
        <v>1</v>
      </c>
      <c r="T895" s="5">
        <v>1</v>
      </c>
      <c r="U895" s="5">
        <v>1</v>
      </c>
      <c r="V895" s="5">
        <v>1</v>
      </c>
      <c r="W895" s="5">
        <v>1</v>
      </c>
    </row>
    <row r="896" spans="1:23" ht="25.5" x14ac:dyDescent="0.25">
      <c r="A896" s="4" t="s">
        <v>3226</v>
      </c>
      <c r="B896" s="4" t="s">
        <v>1907</v>
      </c>
      <c r="C896" s="4" t="s">
        <v>3227</v>
      </c>
      <c r="D896" s="1" t="s">
        <v>2563</v>
      </c>
      <c r="E896" s="5" t="s">
        <v>216</v>
      </c>
      <c r="F896" s="5" t="s">
        <v>216</v>
      </c>
      <c r="G896" s="5" t="s">
        <v>216</v>
      </c>
      <c r="H896" s="5">
        <v>1</v>
      </c>
      <c r="I896" s="5" t="s">
        <v>216</v>
      </c>
      <c r="J896" s="5" t="s">
        <v>216</v>
      </c>
      <c r="K896" s="5" t="s">
        <v>216</v>
      </c>
      <c r="L896" s="5" t="s">
        <v>216</v>
      </c>
      <c r="M896" s="5" t="s">
        <v>216</v>
      </c>
      <c r="N896" s="5" t="s">
        <v>216</v>
      </c>
      <c r="O896" s="5" t="s">
        <v>216</v>
      </c>
      <c r="P896" s="5" t="s">
        <v>216</v>
      </c>
      <c r="Q896" s="5">
        <v>1</v>
      </c>
      <c r="R896" s="5">
        <v>1</v>
      </c>
      <c r="S896" s="5">
        <v>1</v>
      </c>
      <c r="T896" s="5">
        <v>1</v>
      </c>
      <c r="U896" s="5">
        <v>1</v>
      </c>
      <c r="V896" s="5">
        <v>1</v>
      </c>
      <c r="W896" s="5">
        <v>1</v>
      </c>
    </row>
    <row r="897" spans="1:23" ht="38.25" x14ac:dyDescent="0.25">
      <c r="A897" s="4" t="s">
        <v>3228</v>
      </c>
      <c r="B897" s="4" t="s">
        <v>1907</v>
      </c>
      <c r="C897" s="4" t="s">
        <v>3229</v>
      </c>
      <c r="D897" s="1" t="s">
        <v>2566</v>
      </c>
      <c r="E897" s="5" t="s">
        <v>216</v>
      </c>
      <c r="F897" s="5" t="s">
        <v>216</v>
      </c>
      <c r="G897" s="5" t="s">
        <v>216</v>
      </c>
      <c r="H897" s="5">
        <v>1</v>
      </c>
      <c r="I897" s="5" t="s">
        <v>216</v>
      </c>
      <c r="J897" s="5" t="s">
        <v>216</v>
      </c>
      <c r="K897" s="5" t="s">
        <v>216</v>
      </c>
      <c r="L897" s="5" t="s">
        <v>216</v>
      </c>
      <c r="M897" s="5" t="s">
        <v>216</v>
      </c>
      <c r="N897" s="5" t="s">
        <v>216</v>
      </c>
      <c r="O897" s="5" t="s">
        <v>216</v>
      </c>
      <c r="P897" s="5" t="s">
        <v>216</v>
      </c>
      <c r="Q897" s="5">
        <v>1</v>
      </c>
      <c r="R897" s="5">
        <v>1</v>
      </c>
      <c r="S897" s="5">
        <v>1</v>
      </c>
      <c r="T897" s="5">
        <v>1</v>
      </c>
      <c r="U897" s="5">
        <v>1</v>
      </c>
      <c r="V897" s="5">
        <v>1</v>
      </c>
      <c r="W897" s="5">
        <v>1</v>
      </c>
    </row>
    <row r="898" spans="1:23" ht="38.25" x14ac:dyDescent="0.25">
      <c r="A898" s="4" t="s">
        <v>3230</v>
      </c>
      <c r="B898" s="4" t="s">
        <v>1907</v>
      </c>
      <c r="C898" s="4" t="s">
        <v>3231</v>
      </c>
      <c r="D898" s="1" t="s">
        <v>2569</v>
      </c>
      <c r="E898" s="5" t="s">
        <v>216</v>
      </c>
      <c r="F898" s="5" t="s">
        <v>216</v>
      </c>
      <c r="G898" s="5" t="s">
        <v>216</v>
      </c>
      <c r="H898" s="5">
        <v>1</v>
      </c>
      <c r="I898" s="5" t="s">
        <v>216</v>
      </c>
      <c r="J898" s="5" t="s">
        <v>216</v>
      </c>
      <c r="K898" s="5" t="s">
        <v>216</v>
      </c>
      <c r="L898" s="5" t="s">
        <v>216</v>
      </c>
      <c r="M898" s="5" t="s">
        <v>216</v>
      </c>
      <c r="N898" s="5" t="s">
        <v>216</v>
      </c>
      <c r="O898" s="5" t="s">
        <v>216</v>
      </c>
      <c r="P898" s="5" t="s">
        <v>216</v>
      </c>
      <c r="Q898" s="5">
        <v>1</v>
      </c>
      <c r="R898" s="5">
        <v>1</v>
      </c>
      <c r="S898" s="5">
        <v>1</v>
      </c>
      <c r="T898" s="5">
        <v>1</v>
      </c>
      <c r="U898" s="5">
        <v>1</v>
      </c>
      <c r="V898" s="5">
        <v>1</v>
      </c>
      <c r="W898" s="5">
        <v>1</v>
      </c>
    </row>
    <row r="899" spans="1:23" ht="38.25" x14ac:dyDescent="0.25">
      <c r="A899" s="4" t="s">
        <v>3232</v>
      </c>
      <c r="B899" s="4" t="s">
        <v>1907</v>
      </c>
      <c r="C899" s="4" t="s">
        <v>3233</v>
      </c>
      <c r="D899" s="1" t="s">
        <v>2572</v>
      </c>
      <c r="E899" s="5" t="s">
        <v>216</v>
      </c>
      <c r="F899" s="5" t="s">
        <v>216</v>
      </c>
      <c r="G899" s="5" t="s">
        <v>216</v>
      </c>
      <c r="H899" s="5">
        <v>1</v>
      </c>
      <c r="I899" s="5" t="s">
        <v>216</v>
      </c>
      <c r="J899" s="5" t="s">
        <v>216</v>
      </c>
      <c r="K899" s="5" t="s">
        <v>216</v>
      </c>
      <c r="L899" s="5" t="s">
        <v>216</v>
      </c>
      <c r="M899" s="5" t="s">
        <v>216</v>
      </c>
      <c r="N899" s="5" t="s">
        <v>216</v>
      </c>
      <c r="O899" s="5" t="s">
        <v>216</v>
      </c>
      <c r="P899" s="5" t="s">
        <v>216</v>
      </c>
      <c r="Q899" s="5">
        <v>1</v>
      </c>
      <c r="R899" s="5">
        <v>1</v>
      </c>
      <c r="S899" s="5">
        <v>1</v>
      </c>
      <c r="T899" s="5">
        <v>1</v>
      </c>
      <c r="U899" s="5">
        <v>1</v>
      </c>
      <c r="V899" s="5">
        <v>1</v>
      </c>
      <c r="W899" s="5">
        <v>1</v>
      </c>
    </row>
    <row r="900" spans="1:23" ht="51" x14ac:dyDescent="0.25">
      <c r="A900" s="4" t="s">
        <v>3234</v>
      </c>
      <c r="B900" s="4" t="s">
        <v>1907</v>
      </c>
      <c r="C900" s="4" t="s">
        <v>3235</v>
      </c>
      <c r="D900" s="1" t="s">
        <v>2575</v>
      </c>
      <c r="E900" s="5" t="s">
        <v>216</v>
      </c>
      <c r="F900" s="5" t="s">
        <v>216</v>
      </c>
      <c r="G900" s="5" t="s">
        <v>216</v>
      </c>
      <c r="H900" s="5">
        <v>1</v>
      </c>
      <c r="I900" s="5" t="s">
        <v>216</v>
      </c>
      <c r="J900" s="5" t="s">
        <v>216</v>
      </c>
      <c r="K900" s="5" t="s">
        <v>216</v>
      </c>
      <c r="L900" s="5" t="s">
        <v>216</v>
      </c>
      <c r="M900" s="5" t="s">
        <v>216</v>
      </c>
      <c r="N900" s="5" t="s">
        <v>216</v>
      </c>
      <c r="O900" s="5" t="s">
        <v>216</v>
      </c>
      <c r="P900" s="5" t="s">
        <v>216</v>
      </c>
      <c r="Q900" s="5">
        <v>1</v>
      </c>
      <c r="R900" s="5">
        <v>1</v>
      </c>
      <c r="S900" s="5">
        <v>1</v>
      </c>
      <c r="T900" s="5">
        <v>1</v>
      </c>
      <c r="U900" s="5">
        <v>1</v>
      </c>
      <c r="V900" s="5">
        <v>1</v>
      </c>
      <c r="W900" s="5">
        <v>1</v>
      </c>
    </row>
    <row r="901" spans="1:23" ht="25.5" x14ac:dyDescent="0.25">
      <c r="A901" s="4" t="s">
        <v>3236</v>
      </c>
      <c r="B901" s="4" t="s">
        <v>1907</v>
      </c>
      <c r="C901" s="4" t="s">
        <v>3237</v>
      </c>
      <c r="D901" s="1" t="s">
        <v>2578</v>
      </c>
      <c r="E901" s="5" t="s">
        <v>216</v>
      </c>
      <c r="F901" s="5" t="s">
        <v>216</v>
      </c>
      <c r="G901" s="5" t="s">
        <v>216</v>
      </c>
      <c r="H901" s="5">
        <v>1</v>
      </c>
      <c r="I901" s="5" t="s">
        <v>216</v>
      </c>
      <c r="J901" s="5" t="s">
        <v>216</v>
      </c>
      <c r="K901" s="5" t="s">
        <v>216</v>
      </c>
      <c r="L901" s="5" t="s">
        <v>216</v>
      </c>
      <c r="M901" s="5" t="s">
        <v>216</v>
      </c>
      <c r="N901" s="5" t="s">
        <v>216</v>
      </c>
      <c r="O901" s="5" t="s">
        <v>216</v>
      </c>
      <c r="P901" s="5" t="s">
        <v>216</v>
      </c>
      <c r="Q901" s="5">
        <v>1</v>
      </c>
      <c r="R901" s="5">
        <v>1</v>
      </c>
      <c r="S901" s="5">
        <v>1</v>
      </c>
      <c r="T901" s="5">
        <v>1</v>
      </c>
      <c r="U901" s="5">
        <v>1</v>
      </c>
      <c r="V901" s="5">
        <v>1</v>
      </c>
      <c r="W901" s="5">
        <v>1</v>
      </c>
    </row>
    <row r="902" spans="1:23" ht="25.5" x14ac:dyDescent="0.25">
      <c r="A902" s="4" t="s">
        <v>3238</v>
      </c>
      <c r="B902" s="4" t="s">
        <v>1907</v>
      </c>
      <c r="C902" s="4" t="s">
        <v>3239</v>
      </c>
      <c r="D902" s="1" t="s">
        <v>2581</v>
      </c>
      <c r="E902" s="5" t="s">
        <v>216</v>
      </c>
      <c r="F902" s="5" t="s">
        <v>216</v>
      </c>
      <c r="G902" s="5" t="s">
        <v>216</v>
      </c>
      <c r="H902" s="5">
        <v>1</v>
      </c>
      <c r="I902" s="5" t="s">
        <v>216</v>
      </c>
      <c r="J902" s="5" t="s">
        <v>216</v>
      </c>
      <c r="K902" s="5" t="s">
        <v>216</v>
      </c>
      <c r="L902" s="5" t="s">
        <v>216</v>
      </c>
      <c r="M902" s="5" t="s">
        <v>216</v>
      </c>
      <c r="N902" s="5" t="s">
        <v>216</v>
      </c>
      <c r="O902" s="5" t="s">
        <v>216</v>
      </c>
      <c r="P902" s="5" t="s">
        <v>216</v>
      </c>
      <c r="Q902" s="5">
        <v>1</v>
      </c>
      <c r="R902" s="5">
        <v>1</v>
      </c>
      <c r="S902" s="5">
        <v>1</v>
      </c>
      <c r="T902" s="5">
        <v>1</v>
      </c>
      <c r="U902" s="5">
        <v>1</v>
      </c>
      <c r="V902" s="5">
        <v>1</v>
      </c>
      <c r="W902" s="5">
        <v>1</v>
      </c>
    </row>
    <row r="903" spans="1:23" ht="38.25" x14ac:dyDescent="0.25">
      <c r="A903" s="4" t="s">
        <v>3240</v>
      </c>
      <c r="B903" s="4" t="s">
        <v>1907</v>
      </c>
      <c r="C903" s="4" t="s">
        <v>3241</v>
      </c>
      <c r="D903" s="1" t="s">
        <v>2584</v>
      </c>
      <c r="E903" s="5" t="s">
        <v>216</v>
      </c>
      <c r="F903" s="5" t="s">
        <v>216</v>
      </c>
      <c r="G903" s="5" t="s">
        <v>216</v>
      </c>
      <c r="H903" s="5">
        <v>1</v>
      </c>
      <c r="I903" s="5" t="s">
        <v>216</v>
      </c>
      <c r="J903" s="5" t="s">
        <v>216</v>
      </c>
      <c r="K903" s="5" t="s">
        <v>216</v>
      </c>
      <c r="L903" s="5" t="s">
        <v>216</v>
      </c>
      <c r="M903" s="5" t="s">
        <v>216</v>
      </c>
      <c r="N903" s="5" t="s">
        <v>216</v>
      </c>
      <c r="O903" s="5" t="s">
        <v>216</v>
      </c>
      <c r="P903" s="5" t="s">
        <v>216</v>
      </c>
      <c r="Q903" s="5">
        <v>1</v>
      </c>
      <c r="R903" s="5">
        <v>1</v>
      </c>
      <c r="S903" s="5">
        <v>1</v>
      </c>
      <c r="T903" s="5">
        <v>1</v>
      </c>
      <c r="U903" s="5">
        <v>1</v>
      </c>
      <c r="V903" s="5">
        <v>1</v>
      </c>
      <c r="W903" s="5">
        <v>1</v>
      </c>
    </row>
    <row r="904" spans="1:23" ht="38.25" x14ac:dyDescent="0.25">
      <c r="A904" s="4" t="s">
        <v>3242</v>
      </c>
      <c r="B904" s="4" t="s">
        <v>1907</v>
      </c>
      <c r="C904" s="4" t="s">
        <v>3243</v>
      </c>
      <c r="D904" s="1" t="s">
        <v>2587</v>
      </c>
      <c r="E904" s="5" t="s">
        <v>216</v>
      </c>
      <c r="F904" s="5" t="s">
        <v>216</v>
      </c>
      <c r="G904" s="5" t="s">
        <v>216</v>
      </c>
      <c r="H904" s="5">
        <v>1</v>
      </c>
      <c r="I904" s="5" t="s">
        <v>216</v>
      </c>
      <c r="J904" s="5" t="s">
        <v>216</v>
      </c>
      <c r="K904" s="5" t="s">
        <v>216</v>
      </c>
      <c r="L904" s="5" t="s">
        <v>216</v>
      </c>
      <c r="M904" s="5" t="s">
        <v>216</v>
      </c>
      <c r="N904" s="5" t="s">
        <v>216</v>
      </c>
      <c r="O904" s="5" t="s">
        <v>216</v>
      </c>
      <c r="P904" s="5" t="s">
        <v>216</v>
      </c>
      <c r="Q904" s="5">
        <v>1</v>
      </c>
      <c r="R904" s="5">
        <v>1</v>
      </c>
      <c r="S904" s="5">
        <v>1</v>
      </c>
      <c r="T904" s="5">
        <v>1</v>
      </c>
      <c r="U904" s="5">
        <v>1</v>
      </c>
      <c r="V904" s="5">
        <v>1</v>
      </c>
      <c r="W904" s="5">
        <v>1</v>
      </c>
    </row>
    <row r="905" spans="1:23" ht="25.5" x14ac:dyDescent="0.25">
      <c r="A905" s="4" t="s">
        <v>3244</v>
      </c>
      <c r="B905" s="4" t="s">
        <v>1907</v>
      </c>
      <c r="C905" s="4" t="s">
        <v>3245</v>
      </c>
      <c r="D905" s="1" t="s">
        <v>2590</v>
      </c>
      <c r="E905" s="5" t="s">
        <v>216</v>
      </c>
      <c r="F905" s="5" t="s">
        <v>216</v>
      </c>
      <c r="G905" s="5" t="s">
        <v>216</v>
      </c>
      <c r="H905" s="5">
        <v>1</v>
      </c>
      <c r="I905" s="5" t="s">
        <v>216</v>
      </c>
      <c r="J905" s="5" t="s">
        <v>216</v>
      </c>
      <c r="K905" s="5" t="s">
        <v>216</v>
      </c>
      <c r="L905" s="5" t="s">
        <v>216</v>
      </c>
      <c r="M905" s="5" t="s">
        <v>216</v>
      </c>
      <c r="N905" s="5" t="s">
        <v>216</v>
      </c>
      <c r="O905" s="5" t="s">
        <v>216</v>
      </c>
      <c r="P905" s="5" t="s">
        <v>216</v>
      </c>
      <c r="Q905" s="5">
        <v>1</v>
      </c>
      <c r="R905" s="5">
        <v>1</v>
      </c>
      <c r="S905" s="5">
        <v>1</v>
      </c>
      <c r="T905" s="5">
        <v>1</v>
      </c>
      <c r="U905" s="5">
        <v>1</v>
      </c>
      <c r="V905" s="5">
        <v>1</v>
      </c>
      <c r="W905" s="5">
        <v>1</v>
      </c>
    </row>
    <row r="906" spans="1:23" ht="25.5" x14ac:dyDescent="0.25">
      <c r="A906" s="4" t="s">
        <v>3246</v>
      </c>
      <c r="B906" s="4" t="s">
        <v>1907</v>
      </c>
      <c r="C906" s="4" t="s">
        <v>3247</v>
      </c>
      <c r="D906" s="1" t="s">
        <v>2593</v>
      </c>
      <c r="E906" s="5" t="s">
        <v>216</v>
      </c>
      <c r="F906" s="5" t="s">
        <v>216</v>
      </c>
      <c r="G906" s="5" t="s">
        <v>216</v>
      </c>
      <c r="H906" s="5">
        <v>1</v>
      </c>
      <c r="I906" s="5" t="s">
        <v>216</v>
      </c>
      <c r="J906" s="5" t="s">
        <v>216</v>
      </c>
      <c r="K906" s="5" t="s">
        <v>216</v>
      </c>
      <c r="L906" s="5" t="s">
        <v>216</v>
      </c>
      <c r="M906" s="5" t="s">
        <v>216</v>
      </c>
      <c r="N906" s="5" t="s">
        <v>216</v>
      </c>
      <c r="O906" s="5" t="s">
        <v>216</v>
      </c>
      <c r="P906" s="5" t="s">
        <v>216</v>
      </c>
      <c r="Q906" s="5">
        <v>1</v>
      </c>
      <c r="R906" s="5">
        <v>1</v>
      </c>
      <c r="S906" s="5">
        <v>1</v>
      </c>
      <c r="T906" s="5">
        <v>1</v>
      </c>
      <c r="U906" s="5">
        <v>1</v>
      </c>
      <c r="V906" s="5">
        <v>1</v>
      </c>
      <c r="W906" s="5">
        <v>1</v>
      </c>
    </row>
    <row r="907" spans="1:23" ht="25.5" x14ac:dyDescent="0.25">
      <c r="A907" s="4" t="s">
        <v>3248</v>
      </c>
      <c r="B907" s="4" t="s">
        <v>1907</v>
      </c>
      <c r="C907" s="4" t="s">
        <v>3249</v>
      </c>
      <c r="D907" s="1" t="s">
        <v>2596</v>
      </c>
      <c r="E907" s="5" t="s">
        <v>216</v>
      </c>
      <c r="F907" s="5" t="s">
        <v>216</v>
      </c>
      <c r="G907" s="5" t="s">
        <v>216</v>
      </c>
      <c r="H907" s="5">
        <v>1</v>
      </c>
      <c r="I907" s="5" t="s">
        <v>216</v>
      </c>
      <c r="J907" s="5" t="s">
        <v>216</v>
      </c>
      <c r="K907" s="5" t="s">
        <v>216</v>
      </c>
      <c r="L907" s="5" t="s">
        <v>216</v>
      </c>
      <c r="M907" s="5" t="s">
        <v>216</v>
      </c>
      <c r="N907" s="5" t="s">
        <v>216</v>
      </c>
      <c r="O907" s="5" t="s">
        <v>216</v>
      </c>
      <c r="P907" s="5" t="s">
        <v>216</v>
      </c>
      <c r="Q907" s="5">
        <v>1</v>
      </c>
      <c r="R907" s="5">
        <v>1</v>
      </c>
      <c r="S907" s="5">
        <v>1</v>
      </c>
      <c r="T907" s="5">
        <v>1</v>
      </c>
      <c r="U907" s="5">
        <v>1</v>
      </c>
      <c r="V907" s="5">
        <v>1</v>
      </c>
      <c r="W907" s="5">
        <v>1</v>
      </c>
    </row>
    <row r="908" spans="1:23" ht="25.5" x14ac:dyDescent="0.25">
      <c r="A908" s="4" t="s">
        <v>3250</v>
      </c>
      <c r="B908" s="4" t="s">
        <v>1907</v>
      </c>
      <c r="C908" s="4" t="s">
        <v>3251</v>
      </c>
      <c r="D908" s="1" t="s">
        <v>2599</v>
      </c>
      <c r="E908" s="5" t="s">
        <v>216</v>
      </c>
      <c r="F908" s="5" t="s">
        <v>216</v>
      </c>
      <c r="G908" s="5" t="s">
        <v>216</v>
      </c>
      <c r="H908" s="5">
        <v>1</v>
      </c>
      <c r="I908" s="5" t="s">
        <v>216</v>
      </c>
      <c r="J908" s="5" t="s">
        <v>216</v>
      </c>
      <c r="K908" s="5" t="s">
        <v>216</v>
      </c>
      <c r="L908" s="5" t="s">
        <v>216</v>
      </c>
      <c r="M908" s="5" t="s">
        <v>216</v>
      </c>
      <c r="N908" s="5" t="s">
        <v>216</v>
      </c>
      <c r="O908" s="5" t="s">
        <v>216</v>
      </c>
      <c r="P908" s="5" t="s">
        <v>216</v>
      </c>
      <c r="Q908" s="5">
        <v>1</v>
      </c>
      <c r="R908" s="5">
        <v>1</v>
      </c>
      <c r="S908" s="5">
        <v>1</v>
      </c>
      <c r="T908" s="5">
        <v>1</v>
      </c>
      <c r="U908" s="5">
        <v>1</v>
      </c>
      <c r="V908" s="5">
        <v>1</v>
      </c>
      <c r="W908" s="5">
        <v>1</v>
      </c>
    </row>
    <row r="909" spans="1:23" ht="25.5" x14ac:dyDescent="0.25">
      <c r="A909" s="4" t="s">
        <v>3252</v>
      </c>
      <c r="B909" s="4" t="s">
        <v>1907</v>
      </c>
      <c r="C909" s="4" t="s">
        <v>3253</v>
      </c>
      <c r="D909" s="1" t="s">
        <v>2602</v>
      </c>
      <c r="E909" s="5" t="s">
        <v>216</v>
      </c>
      <c r="F909" s="5" t="s">
        <v>216</v>
      </c>
      <c r="G909" s="5" t="s">
        <v>216</v>
      </c>
      <c r="H909" s="5">
        <v>1</v>
      </c>
      <c r="I909" s="5" t="s">
        <v>216</v>
      </c>
      <c r="J909" s="5" t="s">
        <v>216</v>
      </c>
      <c r="K909" s="5" t="s">
        <v>216</v>
      </c>
      <c r="L909" s="5" t="s">
        <v>216</v>
      </c>
      <c r="M909" s="5" t="s">
        <v>216</v>
      </c>
      <c r="N909" s="5" t="s">
        <v>216</v>
      </c>
      <c r="O909" s="5" t="s">
        <v>216</v>
      </c>
      <c r="P909" s="5" t="s">
        <v>216</v>
      </c>
      <c r="Q909" s="5">
        <v>1</v>
      </c>
      <c r="R909" s="5">
        <v>1</v>
      </c>
      <c r="S909" s="5">
        <v>1</v>
      </c>
      <c r="T909" s="5">
        <v>1</v>
      </c>
      <c r="U909" s="5">
        <v>1</v>
      </c>
      <c r="V909" s="5">
        <v>1</v>
      </c>
      <c r="W909" s="5">
        <v>1</v>
      </c>
    </row>
    <row r="910" spans="1:23" ht="38.25" x14ac:dyDescent="0.25">
      <c r="A910" s="4" t="s">
        <v>3254</v>
      </c>
      <c r="B910" s="4" t="s">
        <v>1907</v>
      </c>
      <c r="C910" s="4" t="s">
        <v>3255</v>
      </c>
      <c r="D910" s="1" t="s">
        <v>2605</v>
      </c>
      <c r="E910" s="5" t="s">
        <v>216</v>
      </c>
      <c r="F910" s="5" t="s">
        <v>216</v>
      </c>
      <c r="G910" s="5" t="s">
        <v>216</v>
      </c>
      <c r="H910" s="5">
        <v>1</v>
      </c>
      <c r="I910" s="5" t="s">
        <v>216</v>
      </c>
      <c r="J910" s="5" t="s">
        <v>216</v>
      </c>
      <c r="K910" s="5" t="s">
        <v>216</v>
      </c>
      <c r="L910" s="5" t="s">
        <v>216</v>
      </c>
      <c r="M910" s="5" t="s">
        <v>216</v>
      </c>
      <c r="N910" s="5" t="s">
        <v>216</v>
      </c>
      <c r="O910" s="5" t="s">
        <v>216</v>
      </c>
      <c r="P910" s="5" t="s">
        <v>216</v>
      </c>
      <c r="Q910" s="5">
        <v>1</v>
      </c>
      <c r="R910" s="5">
        <v>1</v>
      </c>
      <c r="S910" s="5">
        <v>1</v>
      </c>
      <c r="T910" s="5">
        <v>1</v>
      </c>
      <c r="U910" s="5">
        <v>1</v>
      </c>
      <c r="V910" s="5">
        <v>1</v>
      </c>
      <c r="W910" s="5">
        <v>1</v>
      </c>
    </row>
    <row r="911" spans="1:23" ht="25.5" x14ac:dyDescent="0.25">
      <c r="A911" s="4" t="s">
        <v>3256</v>
      </c>
      <c r="B911" s="4" t="s">
        <v>1907</v>
      </c>
      <c r="C911" s="4" t="s">
        <v>3257</v>
      </c>
      <c r="D911" s="1" t="s">
        <v>2608</v>
      </c>
      <c r="E911" s="5" t="s">
        <v>216</v>
      </c>
      <c r="F911" s="5" t="s">
        <v>216</v>
      </c>
      <c r="G911" s="5" t="s">
        <v>216</v>
      </c>
      <c r="H911" s="5">
        <v>1</v>
      </c>
      <c r="I911" s="5" t="s">
        <v>216</v>
      </c>
      <c r="J911" s="5" t="s">
        <v>216</v>
      </c>
      <c r="K911" s="5" t="s">
        <v>216</v>
      </c>
      <c r="L911" s="5" t="s">
        <v>216</v>
      </c>
      <c r="M911" s="5" t="s">
        <v>216</v>
      </c>
      <c r="N911" s="5" t="s">
        <v>216</v>
      </c>
      <c r="O911" s="5" t="s">
        <v>216</v>
      </c>
      <c r="P911" s="5" t="s">
        <v>216</v>
      </c>
      <c r="Q911" s="5">
        <v>1</v>
      </c>
      <c r="R911" s="5">
        <v>1</v>
      </c>
      <c r="S911" s="5">
        <v>1</v>
      </c>
      <c r="T911" s="5">
        <v>1</v>
      </c>
      <c r="U911" s="5">
        <v>1</v>
      </c>
      <c r="V911" s="5">
        <v>1</v>
      </c>
      <c r="W911" s="5">
        <v>1</v>
      </c>
    </row>
    <row r="912" spans="1:23" ht="25.5" x14ac:dyDescent="0.25">
      <c r="A912" s="4" t="s">
        <v>3258</v>
      </c>
      <c r="B912" s="4" t="s">
        <v>1907</v>
      </c>
      <c r="C912" s="4" t="s">
        <v>3259</v>
      </c>
      <c r="D912" s="1" t="s">
        <v>2611</v>
      </c>
      <c r="E912" s="5" t="s">
        <v>216</v>
      </c>
      <c r="F912" s="5" t="s">
        <v>216</v>
      </c>
      <c r="G912" s="5" t="s">
        <v>216</v>
      </c>
      <c r="H912" s="5">
        <v>1</v>
      </c>
      <c r="I912" s="5" t="s">
        <v>216</v>
      </c>
      <c r="J912" s="5" t="s">
        <v>216</v>
      </c>
      <c r="K912" s="5" t="s">
        <v>216</v>
      </c>
      <c r="L912" s="5" t="s">
        <v>216</v>
      </c>
      <c r="M912" s="5" t="s">
        <v>216</v>
      </c>
      <c r="N912" s="5" t="s">
        <v>216</v>
      </c>
      <c r="O912" s="5" t="s">
        <v>216</v>
      </c>
      <c r="P912" s="5" t="s">
        <v>216</v>
      </c>
      <c r="Q912" s="5">
        <v>1</v>
      </c>
      <c r="R912" s="5">
        <v>1</v>
      </c>
      <c r="S912" s="5">
        <v>1</v>
      </c>
      <c r="T912" s="5">
        <v>1</v>
      </c>
      <c r="U912" s="5">
        <v>1</v>
      </c>
      <c r="V912" s="5">
        <v>1</v>
      </c>
      <c r="W912" s="5">
        <v>1</v>
      </c>
    </row>
    <row r="913" spans="1:23" ht="25.5" x14ac:dyDescent="0.25">
      <c r="A913" s="4" t="s">
        <v>3260</v>
      </c>
      <c r="B913" s="4" t="s">
        <v>1907</v>
      </c>
      <c r="C913" s="4" t="s">
        <v>3261</v>
      </c>
      <c r="D913" s="1" t="s">
        <v>2614</v>
      </c>
      <c r="E913" s="5" t="s">
        <v>216</v>
      </c>
      <c r="F913" s="5" t="s">
        <v>216</v>
      </c>
      <c r="G913" s="5" t="s">
        <v>216</v>
      </c>
      <c r="H913" s="5">
        <v>1</v>
      </c>
      <c r="I913" s="5" t="s">
        <v>216</v>
      </c>
      <c r="J913" s="5" t="s">
        <v>216</v>
      </c>
      <c r="K913" s="5" t="s">
        <v>216</v>
      </c>
      <c r="L913" s="5" t="s">
        <v>216</v>
      </c>
      <c r="M913" s="5" t="s">
        <v>216</v>
      </c>
      <c r="N913" s="5" t="s">
        <v>216</v>
      </c>
      <c r="O913" s="5" t="s">
        <v>216</v>
      </c>
      <c r="P913" s="5" t="s">
        <v>216</v>
      </c>
      <c r="Q913" s="5">
        <v>1</v>
      </c>
      <c r="R913" s="5">
        <v>1</v>
      </c>
      <c r="S913" s="5">
        <v>1</v>
      </c>
      <c r="T913" s="5">
        <v>1</v>
      </c>
      <c r="U913" s="5">
        <v>1</v>
      </c>
      <c r="V913" s="5">
        <v>1</v>
      </c>
      <c r="W913" s="5">
        <v>1</v>
      </c>
    </row>
    <row r="914" spans="1:23" ht="25.5" x14ac:dyDescent="0.25">
      <c r="A914" s="4" t="s">
        <v>3262</v>
      </c>
      <c r="B914" s="4" t="s">
        <v>1907</v>
      </c>
      <c r="C914" s="4" t="s">
        <v>3263</v>
      </c>
      <c r="D914" s="1" t="s">
        <v>2617</v>
      </c>
      <c r="E914" s="5" t="s">
        <v>216</v>
      </c>
      <c r="F914" s="5" t="s">
        <v>216</v>
      </c>
      <c r="G914" s="5" t="s">
        <v>216</v>
      </c>
      <c r="H914" s="5">
        <v>1</v>
      </c>
      <c r="I914" s="5" t="s">
        <v>216</v>
      </c>
      <c r="J914" s="5" t="s">
        <v>216</v>
      </c>
      <c r="K914" s="5" t="s">
        <v>216</v>
      </c>
      <c r="L914" s="5" t="s">
        <v>216</v>
      </c>
      <c r="M914" s="5" t="s">
        <v>216</v>
      </c>
      <c r="N914" s="5" t="s">
        <v>216</v>
      </c>
      <c r="O914" s="5" t="s">
        <v>216</v>
      </c>
      <c r="P914" s="5" t="s">
        <v>216</v>
      </c>
      <c r="Q914" s="5">
        <v>1</v>
      </c>
      <c r="R914" s="5">
        <v>1</v>
      </c>
      <c r="S914" s="5">
        <v>1</v>
      </c>
      <c r="T914" s="5">
        <v>1</v>
      </c>
      <c r="U914" s="5">
        <v>1</v>
      </c>
      <c r="V914" s="5">
        <v>1</v>
      </c>
      <c r="W914" s="5">
        <v>1</v>
      </c>
    </row>
    <row r="915" spans="1:23" ht="25.5" x14ac:dyDescent="0.25">
      <c r="A915" s="4" t="s">
        <v>3264</v>
      </c>
      <c r="B915" s="4" t="s">
        <v>1907</v>
      </c>
      <c r="C915" s="4" t="s">
        <v>3265</v>
      </c>
      <c r="D915" s="1" t="s">
        <v>2620</v>
      </c>
      <c r="E915" s="5" t="s">
        <v>216</v>
      </c>
      <c r="F915" s="5" t="s">
        <v>216</v>
      </c>
      <c r="G915" s="5" t="s">
        <v>216</v>
      </c>
      <c r="H915" s="5">
        <v>1</v>
      </c>
      <c r="I915" s="5" t="s">
        <v>216</v>
      </c>
      <c r="J915" s="5" t="s">
        <v>216</v>
      </c>
      <c r="K915" s="5" t="s">
        <v>216</v>
      </c>
      <c r="L915" s="5" t="s">
        <v>216</v>
      </c>
      <c r="M915" s="5" t="s">
        <v>216</v>
      </c>
      <c r="N915" s="5" t="s">
        <v>216</v>
      </c>
      <c r="O915" s="5" t="s">
        <v>216</v>
      </c>
      <c r="P915" s="5" t="s">
        <v>216</v>
      </c>
      <c r="Q915" s="5">
        <v>1</v>
      </c>
      <c r="R915" s="5">
        <v>1</v>
      </c>
      <c r="S915" s="5">
        <v>1</v>
      </c>
      <c r="T915" s="5">
        <v>1</v>
      </c>
      <c r="U915" s="5">
        <v>1</v>
      </c>
      <c r="V915" s="5">
        <v>1</v>
      </c>
      <c r="W915" s="5">
        <v>1</v>
      </c>
    </row>
    <row r="916" spans="1:23" ht="25.5" x14ac:dyDescent="0.25">
      <c r="A916" s="4" t="s">
        <v>3266</v>
      </c>
      <c r="B916" s="4" t="s">
        <v>1907</v>
      </c>
      <c r="C916" s="4" t="s">
        <v>3267</v>
      </c>
      <c r="D916" s="1" t="s">
        <v>2623</v>
      </c>
      <c r="E916" s="5" t="s">
        <v>216</v>
      </c>
      <c r="F916" s="5" t="s">
        <v>216</v>
      </c>
      <c r="G916" s="5" t="s">
        <v>216</v>
      </c>
      <c r="H916" s="5">
        <v>1</v>
      </c>
      <c r="I916" s="5" t="s">
        <v>216</v>
      </c>
      <c r="J916" s="5" t="s">
        <v>216</v>
      </c>
      <c r="K916" s="5" t="s">
        <v>216</v>
      </c>
      <c r="L916" s="5" t="s">
        <v>216</v>
      </c>
      <c r="M916" s="5" t="s">
        <v>216</v>
      </c>
      <c r="N916" s="5" t="s">
        <v>216</v>
      </c>
      <c r="O916" s="5" t="s">
        <v>216</v>
      </c>
      <c r="P916" s="5" t="s">
        <v>216</v>
      </c>
      <c r="Q916" s="5">
        <v>1</v>
      </c>
      <c r="R916" s="5">
        <v>1</v>
      </c>
      <c r="S916" s="5">
        <v>1</v>
      </c>
      <c r="T916" s="5">
        <v>1</v>
      </c>
      <c r="U916" s="5">
        <v>1</v>
      </c>
      <c r="V916" s="5">
        <v>1</v>
      </c>
      <c r="W916" s="5">
        <v>1</v>
      </c>
    </row>
    <row r="917" spans="1:23" ht="25.5" x14ac:dyDescent="0.25">
      <c r="A917" s="4" t="s">
        <v>3268</v>
      </c>
      <c r="B917" s="4" t="s">
        <v>1907</v>
      </c>
      <c r="C917" s="4" t="s">
        <v>3269</v>
      </c>
      <c r="D917" s="1" t="s">
        <v>2626</v>
      </c>
      <c r="E917" s="5" t="s">
        <v>216</v>
      </c>
      <c r="F917" s="5" t="s">
        <v>216</v>
      </c>
      <c r="G917" s="5" t="s">
        <v>216</v>
      </c>
      <c r="H917" s="5">
        <v>1</v>
      </c>
      <c r="I917" s="5" t="s">
        <v>216</v>
      </c>
      <c r="J917" s="5" t="s">
        <v>216</v>
      </c>
      <c r="K917" s="5" t="s">
        <v>216</v>
      </c>
      <c r="L917" s="5" t="s">
        <v>216</v>
      </c>
      <c r="M917" s="5" t="s">
        <v>216</v>
      </c>
      <c r="N917" s="5" t="s">
        <v>216</v>
      </c>
      <c r="O917" s="5" t="s">
        <v>216</v>
      </c>
      <c r="P917" s="5" t="s">
        <v>216</v>
      </c>
      <c r="Q917" s="5">
        <v>1</v>
      </c>
      <c r="R917" s="5">
        <v>1</v>
      </c>
      <c r="S917" s="5">
        <v>1</v>
      </c>
      <c r="T917" s="5">
        <v>1</v>
      </c>
      <c r="U917" s="5">
        <v>1</v>
      </c>
      <c r="V917" s="5">
        <v>1</v>
      </c>
      <c r="W917" s="5">
        <v>1</v>
      </c>
    </row>
    <row r="918" spans="1:23" ht="25.5" x14ac:dyDescent="0.25">
      <c r="A918" s="4" t="s">
        <v>3270</v>
      </c>
      <c r="B918" s="4" t="s">
        <v>1907</v>
      </c>
      <c r="C918" s="4" t="s">
        <v>3271</v>
      </c>
      <c r="D918" s="1" t="s">
        <v>2629</v>
      </c>
      <c r="E918" s="5" t="s">
        <v>216</v>
      </c>
      <c r="F918" s="5" t="s">
        <v>216</v>
      </c>
      <c r="G918" s="5" t="s">
        <v>216</v>
      </c>
      <c r="H918" s="5">
        <v>1</v>
      </c>
      <c r="I918" s="5" t="s">
        <v>216</v>
      </c>
      <c r="J918" s="5" t="s">
        <v>216</v>
      </c>
      <c r="K918" s="5" t="s">
        <v>216</v>
      </c>
      <c r="L918" s="5" t="s">
        <v>216</v>
      </c>
      <c r="M918" s="5" t="s">
        <v>216</v>
      </c>
      <c r="N918" s="5" t="s">
        <v>216</v>
      </c>
      <c r="O918" s="5" t="s">
        <v>216</v>
      </c>
      <c r="P918" s="5" t="s">
        <v>216</v>
      </c>
      <c r="Q918" s="5">
        <v>1</v>
      </c>
      <c r="R918" s="5">
        <v>1</v>
      </c>
      <c r="S918" s="5">
        <v>1</v>
      </c>
      <c r="T918" s="5">
        <v>1</v>
      </c>
      <c r="U918" s="5">
        <v>1</v>
      </c>
      <c r="V918" s="5">
        <v>1</v>
      </c>
      <c r="W918" s="5">
        <v>1</v>
      </c>
    </row>
    <row r="919" spans="1:23" ht="25.5" x14ac:dyDescent="0.25">
      <c r="A919" s="4" t="s">
        <v>3272</v>
      </c>
      <c r="B919" s="4" t="s">
        <v>1907</v>
      </c>
      <c r="C919" s="4" t="s">
        <v>3273</v>
      </c>
      <c r="D919" s="1" t="s">
        <v>2632</v>
      </c>
      <c r="E919" s="5" t="s">
        <v>216</v>
      </c>
      <c r="F919" s="5" t="s">
        <v>216</v>
      </c>
      <c r="G919" s="5" t="s">
        <v>216</v>
      </c>
      <c r="H919" s="5">
        <v>1</v>
      </c>
      <c r="I919" s="5" t="s">
        <v>216</v>
      </c>
      <c r="J919" s="5" t="s">
        <v>216</v>
      </c>
      <c r="K919" s="5" t="s">
        <v>216</v>
      </c>
      <c r="L919" s="5" t="s">
        <v>216</v>
      </c>
      <c r="M919" s="5" t="s">
        <v>216</v>
      </c>
      <c r="N919" s="5" t="s">
        <v>216</v>
      </c>
      <c r="O919" s="5" t="s">
        <v>216</v>
      </c>
      <c r="P919" s="5" t="s">
        <v>216</v>
      </c>
      <c r="Q919" s="5">
        <v>1</v>
      </c>
      <c r="R919" s="5">
        <v>1</v>
      </c>
      <c r="S919" s="5">
        <v>1</v>
      </c>
      <c r="T919" s="5">
        <v>1</v>
      </c>
      <c r="U919" s="5">
        <v>1</v>
      </c>
      <c r="V919" s="5">
        <v>1</v>
      </c>
      <c r="W919" s="5">
        <v>1</v>
      </c>
    </row>
    <row r="920" spans="1:23" ht="25.5" x14ac:dyDescent="0.25">
      <c r="A920" s="4" t="s">
        <v>3274</v>
      </c>
      <c r="B920" s="4" t="s">
        <v>1907</v>
      </c>
      <c r="C920" s="4" t="s">
        <v>3275</v>
      </c>
      <c r="D920" s="1" t="s">
        <v>2635</v>
      </c>
      <c r="E920" s="5" t="s">
        <v>216</v>
      </c>
      <c r="F920" s="5" t="s">
        <v>216</v>
      </c>
      <c r="G920" s="5" t="s">
        <v>216</v>
      </c>
      <c r="H920" s="5">
        <v>1</v>
      </c>
      <c r="I920" s="5" t="s">
        <v>216</v>
      </c>
      <c r="J920" s="5" t="s">
        <v>216</v>
      </c>
      <c r="K920" s="5" t="s">
        <v>216</v>
      </c>
      <c r="L920" s="5" t="s">
        <v>216</v>
      </c>
      <c r="M920" s="5" t="s">
        <v>216</v>
      </c>
      <c r="N920" s="5" t="s">
        <v>216</v>
      </c>
      <c r="O920" s="5" t="s">
        <v>216</v>
      </c>
      <c r="P920" s="5" t="s">
        <v>216</v>
      </c>
      <c r="Q920" s="5">
        <v>1</v>
      </c>
      <c r="R920" s="5">
        <v>1</v>
      </c>
      <c r="S920" s="5">
        <v>1</v>
      </c>
      <c r="T920" s="5">
        <v>1</v>
      </c>
      <c r="U920" s="5">
        <v>1</v>
      </c>
      <c r="V920" s="5">
        <v>1</v>
      </c>
      <c r="W920" s="5">
        <v>1</v>
      </c>
    </row>
    <row r="921" spans="1:23" ht="25.5" x14ac:dyDescent="0.25">
      <c r="A921" s="4" t="s">
        <v>3276</v>
      </c>
      <c r="B921" s="4" t="s">
        <v>1907</v>
      </c>
      <c r="C921" s="4" t="s">
        <v>3277</v>
      </c>
      <c r="D921" s="1" t="s">
        <v>2638</v>
      </c>
      <c r="E921" s="5" t="s">
        <v>216</v>
      </c>
      <c r="F921" s="5" t="s">
        <v>216</v>
      </c>
      <c r="G921" s="5" t="s">
        <v>216</v>
      </c>
      <c r="H921" s="5">
        <v>1</v>
      </c>
      <c r="I921" s="5" t="s">
        <v>216</v>
      </c>
      <c r="J921" s="5" t="s">
        <v>216</v>
      </c>
      <c r="K921" s="5" t="s">
        <v>216</v>
      </c>
      <c r="L921" s="5" t="s">
        <v>216</v>
      </c>
      <c r="M921" s="5" t="s">
        <v>216</v>
      </c>
      <c r="N921" s="5" t="s">
        <v>216</v>
      </c>
      <c r="O921" s="5" t="s">
        <v>216</v>
      </c>
      <c r="P921" s="5" t="s">
        <v>216</v>
      </c>
      <c r="Q921" s="5">
        <v>1</v>
      </c>
      <c r="R921" s="5">
        <v>1</v>
      </c>
      <c r="S921" s="5">
        <v>1</v>
      </c>
      <c r="T921" s="5">
        <v>1</v>
      </c>
      <c r="U921" s="5">
        <v>1</v>
      </c>
      <c r="V921" s="5">
        <v>1</v>
      </c>
      <c r="W921" s="5">
        <v>1</v>
      </c>
    </row>
    <row r="922" spans="1:23" ht="25.5" x14ac:dyDescent="0.25">
      <c r="A922" s="4" t="s">
        <v>3278</v>
      </c>
      <c r="B922" s="4" t="s">
        <v>1907</v>
      </c>
      <c r="C922" s="4" t="s">
        <v>3279</v>
      </c>
      <c r="D922" s="1" t="s">
        <v>2641</v>
      </c>
      <c r="E922" s="5" t="s">
        <v>216</v>
      </c>
      <c r="F922" s="5" t="s">
        <v>216</v>
      </c>
      <c r="G922" s="5" t="s">
        <v>216</v>
      </c>
      <c r="H922" s="5">
        <v>1</v>
      </c>
      <c r="I922" s="5" t="s">
        <v>216</v>
      </c>
      <c r="J922" s="5" t="s">
        <v>216</v>
      </c>
      <c r="K922" s="5" t="s">
        <v>216</v>
      </c>
      <c r="L922" s="5" t="s">
        <v>216</v>
      </c>
      <c r="M922" s="5" t="s">
        <v>216</v>
      </c>
      <c r="N922" s="5" t="s">
        <v>216</v>
      </c>
      <c r="O922" s="5" t="s">
        <v>216</v>
      </c>
      <c r="P922" s="5" t="s">
        <v>216</v>
      </c>
      <c r="Q922" s="5">
        <v>1</v>
      </c>
      <c r="R922" s="5">
        <v>1</v>
      </c>
      <c r="S922" s="5">
        <v>1</v>
      </c>
      <c r="T922" s="5">
        <v>1</v>
      </c>
      <c r="U922" s="5">
        <v>1</v>
      </c>
      <c r="V922" s="5">
        <v>1</v>
      </c>
      <c r="W922" s="5">
        <v>1</v>
      </c>
    </row>
    <row r="923" spans="1:23" ht="25.5" x14ac:dyDescent="0.25">
      <c r="A923" s="4" t="s">
        <v>3280</v>
      </c>
      <c r="B923" s="4" t="s">
        <v>1907</v>
      </c>
      <c r="C923" s="4" t="s">
        <v>3281</v>
      </c>
      <c r="D923" s="1" t="s">
        <v>2644</v>
      </c>
      <c r="E923" s="5" t="s">
        <v>216</v>
      </c>
      <c r="F923" s="5" t="s">
        <v>216</v>
      </c>
      <c r="G923" s="5" t="s">
        <v>216</v>
      </c>
      <c r="H923" s="5">
        <v>1</v>
      </c>
      <c r="I923" s="5" t="s">
        <v>216</v>
      </c>
      <c r="J923" s="5" t="s">
        <v>216</v>
      </c>
      <c r="K923" s="5" t="s">
        <v>216</v>
      </c>
      <c r="L923" s="5" t="s">
        <v>216</v>
      </c>
      <c r="M923" s="5" t="s">
        <v>216</v>
      </c>
      <c r="N923" s="5" t="s">
        <v>216</v>
      </c>
      <c r="O923" s="5" t="s">
        <v>216</v>
      </c>
      <c r="P923" s="5" t="s">
        <v>216</v>
      </c>
      <c r="Q923" s="5">
        <v>1</v>
      </c>
      <c r="R923" s="5">
        <v>1</v>
      </c>
      <c r="S923" s="5">
        <v>1</v>
      </c>
      <c r="T923" s="5">
        <v>1</v>
      </c>
      <c r="U923" s="5">
        <v>1</v>
      </c>
      <c r="V923" s="5">
        <v>1</v>
      </c>
      <c r="W923" s="5">
        <v>1</v>
      </c>
    </row>
    <row r="924" spans="1:23" ht="25.5" x14ac:dyDescent="0.25">
      <c r="A924" s="4" t="s">
        <v>3282</v>
      </c>
      <c r="B924" s="4" t="s">
        <v>1907</v>
      </c>
      <c r="C924" s="4" t="s">
        <v>3283</v>
      </c>
      <c r="D924" s="1" t="s">
        <v>2647</v>
      </c>
      <c r="E924" s="5" t="s">
        <v>216</v>
      </c>
      <c r="F924" s="5" t="s">
        <v>216</v>
      </c>
      <c r="G924" s="5" t="s">
        <v>216</v>
      </c>
      <c r="H924" s="5">
        <v>1</v>
      </c>
      <c r="I924" s="5" t="s">
        <v>216</v>
      </c>
      <c r="J924" s="5" t="s">
        <v>216</v>
      </c>
      <c r="K924" s="5" t="s">
        <v>216</v>
      </c>
      <c r="L924" s="5" t="s">
        <v>216</v>
      </c>
      <c r="M924" s="5" t="s">
        <v>216</v>
      </c>
      <c r="N924" s="5" t="s">
        <v>216</v>
      </c>
      <c r="O924" s="5" t="s">
        <v>216</v>
      </c>
      <c r="P924" s="5" t="s">
        <v>216</v>
      </c>
      <c r="Q924" s="5">
        <v>1</v>
      </c>
      <c r="R924" s="5">
        <v>1</v>
      </c>
      <c r="S924" s="5">
        <v>1</v>
      </c>
      <c r="T924" s="5">
        <v>1</v>
      </c>
      <c r="U924" s="5">
        <v>1</v>
      </c>
      <c r="V924" s="5">
        <v>1</v>
      </c>
      <c r="W924" s="5">
        <v>1</v>
      </c>
    </row>
    <row r="925" spans="1:23" ht="25.5" x14ac:dyDescent="0.25">
      <c r="A925" s="4" t="s">
        <v>3284</v>
      </c>
      <c r="B925" s="4" t="s">
        <v>1907</v>
      </c>
      <c r="C925" s="4" t="s">
        <v>3285</v>
      </c>
      <c r="D925" s="1" t="s">
        <v>2650</v>
      </c>
      <c r="E925" s="5" t="s">
        <v>216</v>
      </c>
      <c r="F925" s="5" t="s">
        <v>216</v>
      </c>
      <c r="G925" s="5" t="s">
        <v>216</v>
      </c>
      <c r="H925" s="5">
        <v>1</v>
      </c>
      <c r="I925" s="5" t="s">
        <v>216</v>
      </c>
      <c r="J925" s="5" t="s">
        <v>216</v>
      </c>
      <c r="K925" s="5" t="s">
        <v>216</v>
      </c>
      <c r="L925" s="5" t="s">
        <v>216</v>
      </c>
      <c r="M925" s="5" t="s">
        <v>216</v>
      </c>
      <c r="N925" s="5" t="s">
        <v>216</v>
      </c>
      <c r="O925" s="5" t="s">
        <v>216</v>
      </c>
      <c r="P925" s="5" t="s">
        <v>216</v>
      </c>
      <c r="Q925" s="5">
        <v>1</v>
      </c>
      <c r="R925" s="5">
        <v>1</v>
      </c>
      <c r="S925" s="5">
        <v>1</v>
      </c>
      <c r="T925" s="5">
        <v>1</v>
      </c>
      <c r="U925" s="5">
        <v>1</v>
      </c>
      <c r="V925" s="5">
        <v>1</v>
      </c>
      <c r="W925" s="5">
        <v>1</v>
      </c>
    </row>
    <row r="926" spans="1:23" ht="25.5" x14ac:dyDescent="0.25">
      <c r="A926" s="4" t="s">
        <v>3286</v>
      </c>
      <c r="B926" s="4" t="s">
        <v>1907</v>
      </c>
      <c r="C926" s="4" t="s">
        <v>3287</v>
      </c>
      <c r="D926" s="1" t="s">
        <v>2653</v>
      </c>
      <c r="E926" s="5" t="s">
        <v>216</v>
      </c>
      <c r="F926" s="5" t="s">
        <v>216</v>
      </c>
      <c r="G926" s="5" t="s">
        <v>216</v>
      </c>
      <c r="H926" s="5">
        <v>1</v>
      </c>
      <c r="I926" s="5" t="s">
        <v>216</v>
      </c>
      <c r="J926" s="5" t="s">
        <v>216</v>
      </c>
      <c r="K926" s="5" t="s">
        <v>216</v>
      </c>
      <c r="L926" s="5" t="s">
        <v>216</v>
      </c>
      <c r="M926" s="5" t="s">
        <v>216</v>
      </c>
      <c r="N926" s="5" t="s">
        <v>216</v>
      </c>
      <c r="O926" s="5" t="s">
        <v>216</v>
      </c>
      <c r="P926" s="5" t="s">
        <v>216</v>
      </c>
      <c r="Q926" s="5">
        <v>1</v>
      </c>
      <c r="R926" s="5">
        <v>1</v>
      </c>
      <c r="S926" s="5">
        <v>1</v>
      </c>
      <c r="T926" s="5">
        <v>1</v>
      </c>
      <c r="U926" s="5">
        <v>1</v>
      </c>
      <c r="V926" s="5">
        <v>1</v>
      </c>
      <c r="W926" s="5">
        <v>1</v>
      </c>
    </row>
    <row r="927" spans="1:23" ht="25.5" x14ac:dyDescent="0.25">
      <c r="A927" s="4" t="s">
        <v>3288</v>
      </c>
      <c r="B927" s="4" t="s">
        <v>1907</v>
      </c>
      <c r="C927" s="4" t="s">
        <v>3289</v>
      </c>
      <c r="D927" s="1" t="s">
        <v>2656</v>
      </c>
      <c r="E927" s="5" t="s">
        <v>216</v>
      </c>
      <c r="F927" s="5" t="s">
        <v>216</v>
      </c>
      <c r="G927" s="5" t="s">
        <v>216</v>
      </c>
      <c r="H927" s="5">
        <v>1</v>
      </c>
      <c r="I927" s="5" t="s">
        <v>216</v>
      </c>
      <c r="J927" s="5" t="s">
        <v>216</v>
      </c>
      <c r="K927" s="5" t="s">
        <v>216</v>
      </c>
      <c r="L927" s="5" t="s">
        <v>216</v>
      </c>
      <c r="M927" s="5" t="s">
        <v>216</v>
      </c>
      <c r="N927" s="5" t="s">
        <v>216</v>
      </c>
      <c r="O927" s="5" t="s">
        <v>216</v>
      </c>
      <c r="P927" s="5" t="s">
        <v>216</v>
      </c>
      <c r="Q927" s="5">
        <v>1</v>
      </c>
      <c r="R927" s="5">
        <v>1</v>
      </c>
      <c r="S927" s="5">
        <v>1</v>
      </c>
      <c r="T927" s="5">
        <v>1</v>
      </c>
      <c r="U927" s="5">
        <v>1</v>
      </c>
      <c r="V927" s="5">
        <v>1</v>
      </c>
      <c r="W927" s="5">
        <v>1</v>
      </c>
    </row>
    <row r="928" spans="1:23" ht="25.5" x14ac:dyDescent="0.25">
      <c r="A928" s="4" t="s">
        <v>3290</v>
      </c>
      <c r="B928" s="4" t="s">
        <v>1907</v>
      </c>
      <c r="C928" s="4" t="s">
        <v>3291</v>
      </c>
      <c r="D928" s="1" t="s">
        <v>2659</v>
      </c>
      <c r="E928" s="5" t="s">
        <v>216</v>
      </c>
      <c r="F928" s="5" t="s">
        <v>216</v>
      </c>
      <c r="G928" s="5" t="s">
        <v>216</v>
      </c>
      <c r="H928" s="5">
        <v>1</v>
      </c>
      <c r="I928" s="5" t="s">
        <v>216</v>
      </c>
      <c r="J928" s="5" t="s">
        <v>216</v>
      </c>
      <c r="K928" s="5" t="s">
        <v>216</v>
      </c>
      <c r="L928" s="5" t="s">
        <v>216</v>
      </c>
      <c r="M928" s="5" t="s">
        <v>216</v>
      </c>
      <c r="N928" s="5" t="s">
        <v>216</v>
      </c>
      <c r="O928" s="5" t="s">
        <v>216</v>
      </c>
      <c r="P928" s="5" t="s">
        <v>216</v>
      </c>
      <c r="Q928" s="5">
        <v>1</v>
      </c>
      <c r="R928" s="5">
        <v>1</v>
      </c>
      <c r="S928" s="5">
        <v>1</v>
      </c>
      <c r="T928" s="5">
        <v>1</v>
      </c>
      <c r="U928" s="5">
        <v>1</v>
      </c>
      <c r="V928" s="5">
        <v>1</v>
      </c>
      <c r="W928" s="5">
        <v>1</v>
      </c>
    </row>
    <row r="929" spans="1:23" ht="25.5" x14ac:dyDescent="0.25">
      <c r="A929" s="4" t="s">
        <v>3292</v>
      </c>
      <c r="B929" s="4" t="s">
        <v>1907</v>
      </c>
      <c r="C929" s="4" t="s">
        <v>3293</v>
      </c>
      <c r="D929" s="1" t="s">
        <v>2662</v>
      </c>
      <c r="E929" s="5" t="s">
        <v>216</v>
      </c>
      <c r="F929" s="5" t="s">
        <v>216</v>
      </c>
      <c r="G929" s="5" t="s">
        <v>216</v>
      </c>
      <c r="H929" s="5">
        <v>1</v>
      </c>
      <c r="I929" s="5" t="s">
        <v>216</v>
      </c>
      <c r="J929" s="5" t="s">
        <v>216</v>
      </c>
      <c r="K929" s="5" t="s">
        <v>216</v>
      </c>
      <c r="L929" s="5" t="s">
        <v>216</v>
      </c>
      <c r="M929" s="5" t="s">
        <v>216</v>
      </c>
      <c r="N929" s="5" t="s">
        <v>216</v>
      </c>
      <c r="O929" s="5" t="s">
        <v>216</v>
      </c>
      <c r="P929" s="5" t="s">
        <v>216</v>
      </c>
      <c r="Q929" s="5">
        <v>1</v>
      </c>
      <c r="R929" s="5">
        <v>1</v>
      </c>
      <c r="S929" s="5">
        <v>1</v>
      </c>
      <c r="T929" s="5">
        <v>1</v>
      </c>
      <c r="U929" s="5">
        <v>1</v>
      </c>
      <c r="V929" s="5">
        <v>1</v>
      </c>
      <c r="W929" s="5">
        <v>1</v>
      </c>
    </row>
    <row r="930" spans="1:23" ht="25.5" x14ac:dyDescent="0.25">
      <c r="A930" s="4" t="s">
        <v>3294</v>
      </c>
      <c r="B930" s="4" t="s">
        <v>1907</v>
      </c>
      <c r="C930" s="4" t="s">
        <v>3295</v>
      </c>
      <c r="D930" s="1" t="s">
        <v>2665</v>
      </c>
      <c r="E930" s="5" t="s">
        <v>216</v>
      </c>
      <c r="F930" s="5" t="s">
        <v>216</v>
      </c>
      <c r="G930" s="5" t="s">
        <v>216</v>
      </c>
      <c r="H930" s="5">
        <v>1</v>
      </c>
      <c r="I930" s="5" t="s">
        <v>216</v>
      </c>
      <c r="J930" s="5" t="s">
        <v>216</v>
      </c>
      <c r="K930" s="5" t="s">
        <v>216</v>
      </c>
      <c r="L930" s="5" t="s">
        <v>216</v>
      </c>
      <c r="M930" s="5" t="s">
        <v>216</v>
      </c>
      <c r="N930" s="5" t="s">
        <v>216</v>
      </c>
      <c r="O930" s="5" t="s">
        <v>216</v>
      </c>
      <c r="P930" s="5" t="s">
        <v>216</v>
      </c>
      <c r="Q930" s="5">
        <v>1</v>
      </c>
      <c r="R930" s="5">
        <v>1</v>
      </c>
      <c r="S930" s="5">
        <v>1</v>
      </c>
      <c r="T930" s="5">
        <v>1</v>
      </c>
      <c r="U930" s="5">
        <v>1</v>
      </c>
      <c r="V930" s="5">
        <v>1</v>
      </c>
      <c r="W930" s="5">
        <v>1</v>
      </c>
    </row>
    <row r="931" spans="1:23" ht="25.5" x14ac:dyDescent="0.25">
      <c r="A931" s="4" t="s">
        <v>3296</v>
      </c>
      <c r="B931" s="4" t="s">
        <v>1907</v>
      </c>
      <c r="C931" s="4" t="s">
        <v>3297</v>
      </c>
      <c r="D931" s="1" t="s">
        <v>2668</v>
      </c>
      <c r="E931" s="5" t="s">
        <v>216</v>
      </c>
      <c r="F931" s="5" t="s">
        <v>216</v>
      </c>
      <c r="G931" s="5" t="s">
        <v>216</v>
      </c>
      <c r="H931" s="5">
        <v>1</v>
      </c>
      <c r="I931" s="5" t="s">
        <v>216</v>
      </c>
      <c r="J931" s="5" t="s">
        <v>216</v>
      </c>
      <c r="K931" s="5" t="s">
        <v>216</v>
      </c>
      <c r="L931" s="5" t="s">
        <v>216</v>
      </c>
      <c r="M931" s="5" t="s">
        <v>216</v>
      </c>
      <c r="N931" s="5" t="s">
        <v>216</v>
      </c>
      <c r="O931" s="5" t="s">
        <v>216</v>
      </c>
      <c r="P931" s="5" t="s">
        <v>216</v>
      </c>
      <c r="Q931" s="5">
        <v>1</v>
      </c>
      <c r="R931" s="5">
        <v>1</v>
      </c>
      <c r="S931" s="5">
        <v>1</v>
      </c>
      <c r="T931" s="5">
        <v>1</v>
      </c>
      <c r="U931" s="5">
        <v>1</v>
      </c>
      <c r="V931" s="5">
        <v>1</v>
      </c>
      <c r="W931" s="5">
        <v>1</v>
      </c>
    </row>
    <row r="932" spans="1:23" ht="25.5" x14ac:dyDescent="0.25">
      <c r="A932" s="4" t="s">
        <v>3298</v>
      </c>
      <c r="B932" s="4" t="s">
        <v>1907</v>
      </c>
      <c r="C932" s="4" t="s">
        <v>3299</v>
      </c>
      <c r="D932" s="1" t="s">
        <v>2671</v>
      </c>
      <c r="E932" s="5" t="s">
        <v>216</v>
      </c>
      <c r="F932" s="5" t="s">
        <v>216</v>
      </c>
      <c r="G932" s="5" t="s">
        <v>216</v>
      </c>
      <c r="H932" s="5">
        <v>1</v>
      </c>
      <c r="I932" s="5" t="s">
        <v>216</v>
      </c>
      <c r="J932" s="5" t="s">
        <v>216</v>
      </c>
      <c r="K932" s="5" t="s">
        <v>216</v>
      </c>
      <c r="L932" s="5" t="s">
        <v>216</v>
      </c>
      <c r="M932" s="5" t="s">
        <v>216</v>
      </c>
      <c r="N932" s="5" t="s">
        <v>216</v>
      </c>
      <c r="O932" s="5" t="s">
        <v>216</v>
      </c>
      <c r="P932" s="5" t="s">
        <v>216</v>
      </c>
      <c r="Q932" s="5">
        <v>1</v>
      </c>
      <c r="R932" s="5">
        <v>1</v>
      </c>
      <c r="S932" s="5">
        <v>1</v>
      </c>
      <c r="T932" s="5">
        <v>1</v>
      </c>
      <c r="U932" s="5">
        <v>1</v>
      </c>
      <c r="V932" s="5">
        <v>1</v>
      </c>
      <c r="W932" s="5">
        <v>1</v>
      </c>
    </row>
    <row r="933" spans="1:23" ht="25.5" x14ac:dyDescent="0.25">
      <c r="A933" s="4" t="s">
        <v>3300</v>
      </c>
      <c r="B933" s="4" t="s">
        <v>1907</v>
      </c>
      <c r="C933" s="4" t="s">
        <v>3301</v>
      </c>
      <c r="D933" s="1" t="s">
        <v>2674</v>
      </c>
      <c r="E933" s="5" t="s">
        <v>216</v>
      </c>
      <c r="F933" s="5" t="s">
        <v>216</v>
      </c>
      <c r="G933" s="5" t="s">
        <v>216</v>
      </c>
      <c r="H933" s="5">
        <v>1</v>
      </c>
      <c r="I933" s="5" t="s">
        <v>216</v>
      </c>
      <c r="J933" s="5" t="s">
        <v>216</v>
      </c>
      <c r="K933" s="5" t="s">
        <v>216</v>
      </c>
      <c r="L933" s="5" t="s">
        <v>216</v>
      </c>
      <c r="M933" s="5" t="s">
        <v>216</v>
      </c>
      <c r="N933" s="5" t="s">
        <v>216</v>
      </c>
      <c r="O933" s="5" t="s">
        <v>216</v>
      </c>
      <c r="P933" s="5" t="s">
        <v>216</v>
      </c>
      <c r="Q933" s="5">
        <v>1</v>
      </c>
      <c r="R933" s="5">
        <v>1</v>
      </c>
      <c r="S933" s="5">
        <v>1</v>
      </c>
      <c r="T933" s="5">
        <v>1</v>
      </c>
      <c r="U933" s="5">
        <v>1</v>
      </c>
      <c r="V933" s="5">
        <v>1</v>
      </c>
      <c r="W933" s="5">
        <v>1</v>
      </c>
    </row>
    <row r="934" spans="1:23" ht="25.5" x14ac:dyDescent="0.25">
      <c r="A934" s="4" t="s">
        <v>3302</v>
      </c>
      <c r="B934" s="4" t="s">
        <v>1907</v>
      </c>
      <c r="C934" s="4" t="s">
        <v>3303</v>
      </c>
      <c r="D934" s="1" t="s">
        <v>2677</v>
      </c>
      <c r="E934" s="5" t="s">
        <v>216</v>
      </c>
      <c r="F934" s="5" t="s">
        <v>216</v>
      </c>
      <c r="G934" s="5" t="s">
        <v>216</v>
      </c>
      <c r="H934" s="5">
        <v>1</v>
      </c>
      <c r="I934" s="5" t="s">
        <v>216</v>
      </c>
      <c r="J934" s="5" t="s">
        <v>216</v>
      </c>
      <c r="K934" s="5" t="s">
        <v>216</v>
      </c>
      <c r="L934" s="5" t="s">
        <v>216</v>
      </c>
      <c r="M934" s="5" t="s">
        <v>216</v>
      </c>
      <c r="N934" s="5" t="s">
        <v>216</v>
      </c>
      <c r="O934" s="5" t="s">
        <v>216</v>
      </c>
      <c r="P934" s="5" t="s">
        <v>216</v>
      </c>
      <c r="Q934" s="5">
        <v>1</v>
      </c>
      <c r="R934" s="5">
        <v>1</v>
      </c>
      <c r="S934" s="5">
        <v>1</v>
      </c>
      <c r="T934" s="5">
        <v>1</v>
      </c>
      <c r="U934" s="5">
        <v>1</v>
      </c>
      <c r="V934" s="5">
        <v>1</v>
      </c>
      <c r="W934" s="5">
        <v>1</v>
      </c>
    </row>
    <row r="935" spans="1:23" ht="25.5" x14ac:dyDescent="0.25">
      <c r="A935" s="4" t="s">
        <v>3304</v>
      </c>
      <c r="B935" s="4" t="s">
        <v>1907</v>
      </c>
      <c r="C935" s="4" t="s">
        <v>3305</v>
      </c>
      <c r="D935" s="1" t="s">
        <v>2680</v>
      </c>
      <c r="E935" s="5" t="s">
        <v>216</v>
      </c>
      <c r="F935" s="5" t="s">
        <v>216</v>
      </c>
      <c r="G935" s="5" t="s">
        <v>216</v>
      </c>
      <c r="H935" s="5">
        <v>1</v>
      </c>
      <c r="I935" s="5" t="s">
        <v>216</v>
      </c>
      <c r="J935" s="5" t="s">
        <v>216</v>
      </c>
      <c r="K935" s="5" t="s">
        <v>216</v>
      </c>
      <c r="L935" s="5" t="s">
        <v>216</v>
      </c>
      <c r="M935" s="5" t="s">
        <v>216</v>
      </c>
      <c r="N935" s="5" t="s">
        <v>216</v>
      </c>
      <c r="O935" s="5" t="s">
        <v>216</v>
      </c>
      <c r="P935" s="5" t="s">
        <v>216</v>
      </c>
      <c r="Q935" s="5">
        <v>1</v>
      </c>
      <c r="R935" s="5">
        <v>1</v>
      </c>
      <c r="S935" s="5">
        <v>1</v>
      </c>
      <c r="T935" s="5">
        <v>1</v>
      </c>
      <c r="U935" s="5">
        <v>1</v>
      </c>
      <c r="V935" s="5">
        <v>1</v>
      </c>
      <c r="W935" s="5">
        <v>1</v>
      </c>
    </row>
    <row r="936" spans="1:23" ht="25.5" x14ac:dyDescent="0.25">
      <c r="A936" s="4" t="s">
        <v>3306</v>
      </c>
      <c r="B936" s="4" t="s">
        <v>1907</v>
      </c>
      <c r="C936" s="4" t="s">
        <v>3307</v>
      </c>
      <c r="D936" s="1" t="s">
        <v>2683</v>
      </c>
      <c r="E936" s="5" t="s">
        <v>216</v>
      </c>
      <c r="F936" s="5" t="s">
        <v>216</v>
      </c>
      <c r="G936" s="5" t="s">
        <v>216</v>
      </c>
      <c r="H936" s="5">
        <v>1</v>
      </c>
      <c r="I936" s="5" t="s">
        <v>216</v>
      </c>
      <c r="J936" s="5" t="s">
        <v>216</v>
      </c>
      <c r="K936" s="5" t="s">
        <v>216</v>
      </c>
      <c r="L936" s="5" t="s">
        <v>216</v>
      </c>
      <c r="M936" s="5" t="s">
        <v>216</v>
      </c>
      <c r="N936" s="5" t="s">
        <v>216</v>
      </c>
      <c r="O936" s="5" t="s">
        <v>216</v>
      </c>
      <c r="P936" s="5" t="s">
        <v>216</v>
      </c>
      <c r="Q936" s="5">
        <v>1</v>
      </c>
      <c r="R936" s="5">
        <v>1</v>
      </c>
      <c r="S936" s="5">
        <v>1</v>
      </c>
      <c r="T936" s="5">
        <v>1</v>
      </c>
      <c r="U936" s="5">
        <v>1</v>
      </c>
      <c r="V936" s="5">
        <v>1</v>
      </c>
      <c r="W936" s="5">
        <v>1</v>
      </c>
    </row>
    <row r="937" spans="1:23" ht="25.5" x14ac:dyDescent="0.25">
      <c r="A937" s="4" t="s">
        <v>3308</v>
      </c>
      <c r="B937" s="4" t="s">
        <v>1907</v>
      </c>
      <c r="C937" s="4" t="s">
        <v>3309</v>
      </c>
      <c r="D937" s="1" t="s">
        <v>2686</v>
      </c>
      <c r="E937" s="5" t="s">
        <v>216</v>
      </c>
      <c r="F937" s="5" t="s">
        <v>216</v>
      </c>
      <c r="G937" s="5" t="s">
        <v>216</v>
      </c>
      <c r="H937" s="5">
        <v>1</v>
      </c>
      <c r="I937" s="5" t="s">
        <v>216</v>
      </c>
      <c r="J937" s="5" t="s">
        <v>216</v>
      </c>
      <c r="K937" s="5" t="s">
        <v>216</v>
      </c>
      <c r="L937" s="5" t="s">
        <v>216</v>
      </c>
      <c r="M937" s="5" t="s">
        <v>216</v>
      </c>
      <c r="N937" s="5" t="s">
        <v>216</v>
      </c>
      <c r="O937" s="5" t="s">
        <v>216</v>
      </c>
      <c r="P937" s="5" t="s">
        <v>216</v>
      </c>
      <c r="Q937" s="5">
        <v>1</v>
      </c>
      <c r="R937" s="5">
        <v>1</v>
      </c>
      <c r="S937" s="5">
        <v>1</v>
      </c>
      <c r="T937" s="5">
        <v>1</v>
      </c>
      <c r="U937" s="5">
        <v>1</v>
      </c>
      <c r="V937" s="5">
        <v>1</v>
      </c>
      <c r="W937" s="5">
        <v>1</v>
      </c>
    </row>
    <row r="938" spans="1:23" ht="25.5" x14ac:dyDescent="0.25">
      <c r="A938" s="4" t="s">
        <v>3310</v>
      </c>
      <c r="B938" s="4" t="s">
        <v>1907</v>
      </c>
      <c r="C938" s="4" t="s">
        <v>3311</v>
      </c>
      <c r="D938" s="1" t="s">
        <v>2689</v>
      </c>
      <c r="E938" s="5" t="s">
        <v>216</v>
      </c>
      <c r="F938" s="5" t="s">
        <v>216</v>
      </c>
      <c r="G938" s="5" t="s">
        <v>216</v>
      </c>
      <c r="H938" s="5">
        <v>1</v>
      </c>
      <c r="I938" s="5" t="s">
        <v>216</v>
      </c>
      <c r="J938" s="5" t="s">
        <v>216</v>
      </c>
      <c r="K938" s="5" t="s">
        <v>216</v>
      </c>
      <c r="L938" s="5" t="s">
        <v>216</v>
      </c>
      <c r="M938" s="5" t="s">
        <v>216</v>
      </c>
      <c r="N938" s="5" t="s">
        <v>216</v>
      </c>
      <c r="O938" s="5" t="s">
        <v>216</v>
      </c>
      <c r="P938" s="5" t="s">
        <v>216</v>
      </c>
      <c r="Q938" s="5">
        <v>1</v>
      </c>
      <c r="R938" s="5">
        <v>1</v>
      </c>
      <c r="S938" s="5">
        <v>1</v>
      </c>
      <c r="T938" s="5">
        <v>1</v>
      </c>
      <c r="U938" s="5">
        <v>1</v>
      </c>
      <c r="V938" s="5">
        <v>1</v>
      </c>
      <c r="W938" s="5">
        <v>1</v>
      </c>
    </row>
    <row r="939" spans="1:23" ht="25.5" x14ac:dyDescent="0.25">
      <c r="A939" s="4" t="s">
        <v>3312</v>
      </c>
      <c r="B939" s="4" t="s">
        <v>1907</v>
      </c>
      <c r="C939" s="4" t="s">
        <v>3313</v>
      </c>
      <c r="D939" s="1" t="s">
        <v>2692</v>
      </c>
      <c r="E939" s="5" t="s">
        <v>216</v>
      </c>
      <c r="F939" s="5" t="s">
        <v>216</v>
      </c>
      <c r="G939" s="5" t="s">
        <v>216</v>
      </c>
      <c r="H939" s="5">
        <v>1</v>
      </c>
      <c r="I939" s="5" t="s">
        <v>216</v>
      </c>
      <c r="J939" s="5" t="s">
        <v>216</v>
      </c>
      <c r="K939" s="5" t="s">
        <v>216</v>
      </c>
      <c r="L939" s="5" t="s">
        <v>216</v>
      </c>
      <c r="M939" s="5" t="s">
        <v>216</v>
      </c>
      <c r="N939" s="5" t="s">
        <v>216</v>
      </c>
      <c r="O939" s="5" t="s">
        <v>216</v>
      </c>
      <c r="P939" s="5" t="s">
        <v>216</v>
      </c>
      <c r="Q939" s="5">
        <v>1</v>
      </c>
      <c r="R939" s="5">
        <v>1</v>
      </c>
      <c r="S939" s="5">
        <v>1</v>
      </c>
      <c r="T939" s="5">
        <v>1</v>
      </c>
      <c r="U939" s="5">
        <v>1</v>
      </c>
      <c r="V939" s="5">
        <v>1</v>
      </c>
      <c r="W939" s="5">
        <v>1</v>
      </c>
    </row>
    <row r="940" spans="1:23" ht="25.5" x14ac:dyDescent="0.25">
      <c r="A940" s="4" t="s">
        <v>3314</v>
      </c>
      <c r="B940" s="4" t="s">
        <v>1907</v>
      </c>
      <c r="C940" s="4" t="s">
        <v>3315</v>
      </c>
      <c r="D940" s="1" t="s">
        <v>2695</v>
      </c>
      <c r="E940" s="5" t="s">
        <v>216</v>
      </c>
      <c r="F940" s="5" t="s">
        <v>216</v>
      </c>
      <c r="G940" s="5" t="s">
        <v>216</v>
      </c>
      <c r="H940" s="5">
        <v>1</v>
      </c>
      <c r="I940" s="5" t="s">
        <v>216</v>
      </c>
      <c r="J940" s="5" t="s">
        <v>216</v>
      </c>
      <c r="K940" s="5" t="s">
        <v>216</v>
      </c>
      <c r="L940" s="5" t="s">
        <v>216</v>
      </c>
      <c r="M940" s="5" t="s">
        <v>216</v>
      </c>
      <c r="N940" s="5" t="s">
        <v>216</v>
      </c>
      <c r="O940" s="5" t="s">
        <v>216</v>
      </c>
      <c r="P940" s="5" t="s">
        <v>216</v>
      </c>
      <c r="Q940" s="5">
        <v>1</v>
      </c>
      <c r="R940" s="5">
        <v>1</v>
      </c>
      <c r="S940" s="5">
        <v>1</v>
      </c>
      <c r="T940" s="5">
        <v>1</v>
      </c>
      <c r="U940" s="5">
        <v>1</v>
      </c>
      <c r="V940" s="5">
        <v>1</v>
      </c>
      <c r="W940" s="5">
        <v>1</v>
      </c>
    </row>
    <row r="941" spans="1:23" ht="25.5" x14ac:dyDescent="0.25">
      <c r="A941" s="4" t="s">
        <v>3316</v>
      </c>
      <c r="B941" s="4" t="s">
        <v>1907</v>
      </c>
      <c r="C941" s="4" t="s">
        <v>3317</v>
      </c>
      <c r="D941" s="1" t="s">
        <v>2698</v>
      </c>
      <c r="E941" s="5" t="s">
        <v>216</v>
      </c>
      <c r="F941" s="5" t="s">
        <v>216</v>
      </c>
      <c r="G941" s="5" t="s">
        <v>216</v>
      </c>
      <c r="H941" s="5">
        <v>1</v>
      </c>
      <c r="I941" s="5" t="s">
        <v>216</v>
      </c>
      <c r="J941" s="5" t="s">
        <v>216</v>
      </c>
      <c r="K941" s="5" t="s">
        <v>216</v>
      </c>
      <c r="L941" s="5" t="s">
        <v>216</v>
      </c>
      <c r="M941" s="5" t="s">
        <v>216</v>
      </c>
      <c r="N941" s="5" t="s">
        <v>216</v>
      </c>
      <c r="O941" s="5" t="s">
        <v>216</v>
      </c>
      <c r="P941" s="5" t="s">
        <v>216</v>
      </c>
      <c r="Q941" s="5">
        <v>1</v>
      </c>
      <c r="R941" s="5">
        <v>1</v>
      </c>
      <c r="S941" s="5">
        <v>1</v>
      </c>
      <c r="T941" s="5">
        <v>1</v>
      </c>
      <c r="U941" s="5">
        <v>1</v>
      </c>
      <c r="V941" s="5">
        <v>1</v>
      </c>
      <c r="W941" s="5">
        <v>1</v>
      </c>
    </row>
    <row r="942" spans="1:23" ht="25.5" x14ac:dyDescent="0.25">
      <c r="A942" s="4" t="s">
        <v>3318</v>
      </c>
      <c r="B942" s="4" t="s">
        <v>1907</v>
      </c>
      <c r="C942" s="4" t="s">
        <v>3319</v>
      </c>
      <c r="D942" s="1" t="s">
        <v>2701</v>
      </c>
      <c r="E942" s="5" t="s">
        <v>216</v>
      </c>
      <c r="F942" s="5" t="s">
        <v>216</v>
      </c>
      <c r="G942" s="5" t="s">
        <v>216</v>
      </c>
      <c r="H942" s="5">
        <v>1</v>
      </c>
      <c r="I942" s="5" t="s">
        <v>216</v>
      </c>
      <c r="J942" s="5" t="s">
        <v>216</v>
      </c>
      <c r="K942" s="5" t="s">
        <v>216</v>
      </c>
      <c r="L942" s="5" t="s">
        <v>216</v>
      </c>
      <c r="M942" s="5" t="s">
        <v>216</v>
      </c>
      <c r="N942" s="5" t="s">
        <v>216</v>
      </c>
      <c r="O942" s="5" t="s">
        <v>216</v>
      </c>
      <c r="P942" s="5" t="s">
        <v>216</v>
      </c>
      <c r="Q942" s="5">
        <v>1</v>
      </c>
      <c r="R942" s="5">
        <v>1</v>
      </c>
      <c r="S942" s="5">
        <v>1</v>
      </c>
      <c r="T942" s="5">
        <v>1</v>
      </c>
      <c r="U942" s="5">
        <v>1</v>
      </c>
      <c r="V942" s="5">
        <v>1</v>
      </c>
      <c r="W942" s="5">
        <v>1</v>
      </c>
    </row>
    <row r="943" spans="1:23" x14ac:dyDescent="0.25">
      <c r="A943" s="4" t="s">
        <v>3320</v>
      </c>
      <c r="B943" s="4" t="s">
        <v>1907</v>
      </c>
      <c r="C943" s="4" t="s">
        <v>3321</v>
      </c>
      <c r="D943" s="1" t="s">
        <v>2704</v>
      </c>
      <c r="E943" s="5" t="s">
        <v>216</v>
      </c>
      <c r="F943" s="5" t="s">
        <v>216</v>
      </c>
      <c r="G943" s="5" t="s">
        <v>216</v>
      </c>
      <c r="H943" s="5">
        <v>1</v>
      </c>
      <c r="I943" s="5" t="s">
        <v>216</v>
      </c>
      <c r="J943" s="5" t="s">
        <v>216</v>
      </c>
      <c r="K943" s="5" t="s">
        <v>216</v>
      </c>
      <c r="L943" s="5" t="s">
        <v>216</v>
      </c>
      <c r="M943" s="5" t="s">
        <v>216</v>
      </c>
      <c r="N943" s="5" t="s">
        <v>216</v>
      </c>
      <c r="O943" s="5" t="s">
        <v>216</v>
      </c>
      <c r="P943" s="5" t="s">
        <v>216</v>
      </c>
      <c r="Q943" s="5">
        <v>1</v>
      </c>
      <c r="R943" s="5">
        <v>1</v>
      </c>
      <c r="S943" s="5">
        <v>1</v>
      </c>
      <c r="T943" s="5">
        <v>1</v>
      </c>
      <c r="U943" s="5">
        <v>1</v>
      </c>
      <c r="V943" s="5">
        <v>1</v>
      </c>
      <c r="W943" s="5">
        <v>1</v>
      </c>
    </row>
    <row r="944" spans="1:23" ht="25.5" x14ac:dyDescent="0.25">
      <c r="A944" s="4" t="s">
        <v>3322</v>
      </c>
      <c r="B944" s="4" t="s">
        <v>1907</v>
      </c>
      <c r="C944" s="4" t="s">
        <v>3323</v>
      </c>
      <c r="D944" s="1" t="s">
        <v>2707</v>
      </c>
      <c r="E944" s="5" t="s">
        <v>216</v>
      </c>
      <c r="F944" s="5" t="s">
        <v>216</v>
      </c>
      <c r="G944" s="5" t="s">
        <v>216</v>
      </c>
      <c r="H944" s="5">
        <v>1</v>
      </c>
      <c r="I944" s="5" t="s">
        <v>216</v>
      </c>
      <c r="J944" s="5" t="s">
        <v>216</v>
      </c>
      <c r="K944" s="5" t="s">
        <v>216</v>
      </c>
      <c r="L944" s="5" t="s">
        <v>216</v>
      </c>
      <c r="M944" s="5" t="s">
        <v>216</v>
      </c>
      <c r="N944" s="5" t="s">
        <v>216</v>
      </c>
      <c r="O944" s="5" t="s">
        <v>216</v>
      </c>
      <c r="P944" s="5" t="s">
        <v>216</v>
      </c>
      <c r="Q944" s="5">
        <v>1</v>
      </c>
      <c r="R944" s="5">
        <v>1</v>
      </c>
      <c r="S944" s="5">
        <v>1</v>
      </c>
      <c r="T944" s="5">
        <v>1</v>
      </c>
      <c r="U944" s="5">
        <v>1</v>
      </c>
      <c r="V944" s="5">
        <v>1</v>
      </c>
      <c r="W944" s="5">
        <v>1</v>
      </c>
    </row>
    <row r="945" spans="1:23" ht="25.5" x14ac:dyDescent="0.25">
      <c r="A945" s="4" t="s">
        <v>3324</v>
      </c>
      <c r="B945" s="4" t="s">
        <v>1907</v>
      </c>
      <c r="C945" s="4" t="s">
        <v>3325</v>
      </c>
      <c r="D945" s="1" t="s">
        <v>2710</v>
      </c>
      <c r="E945" s="5" t="s">
        <v>216</v>
      </c>
      <c r="F945" s="5" t="s">
        <v>216</v>
      </c>
      <c r="G945" s="5" t="s">
        <v>216</v>
      </c>
      <c r="H945" s="5">
        <v>1</v>
      </c>
      <c r="I945" s="5" t="s">
        <v>216</v>
      </c>
      <c r="J945" s="5" t="s">
        <v>216</v>
      </c>
      <c r="K945" s="5" t="s">
        <v>216</v>
      </c>
      <c r="L945" s="5" t="s">
        <v>216</v>
      </c>
      <c r="M945" s="5" t="s">
        <v>216</v>
      </c>
      <c r="N945" s="5" t="s">
        <v>216</v>
      </c>
      <c r="O945" s="5" t="s">
        <v>216</v>
      </c>
      <c r="P945" s="5" t="s">
        <v>216</v>
      </c>
      <c r="Q945" s="5">
        <v>1</v>
      </c>
      <c r="R945" s="5">
        <v>1</v>
      </c>
      <c r="S945" s="5">
        <v>1</v>
      </c>
      <c r="T945" s="5">
        <v>1</v>
      </c>
      <c r="U945" s="5">
        <v>1</v>
      </c>
      <c r="V945" s="5">
        <v>1</v>
      </c>
      <c r="W945" s="5">
        <v>1</v>
      </c>
    </row>
    <row r="946" spans="1:23" ht="25.5" x14ac:dyDescent="0.25">
      <c r="A946" s="4" t="s">
        <v>3326</v>
      </c>
      <c r="B946" s="4" t="s">
        <v>1907</v>
      </c>
      <c r="C946" s="4" t="s">
        <v>3327</v>
      </c>
      <c r="D946" s="1" t="s">
        <v>2713</v>
      </c>
      <c r="E946" s="5" t="s">
        <v>216</v>
      </c>
      <c r="F946" s="5" t="s">
        <v>216</v>
      </c>
      <c r="G946" s="5" t="s">
        <v>216</v>
      </c>
      <c r="H946" s="5">
        <v>1</v>
      </c>
      <c r="I946" s="5" t="s">
        <v>216</v>
      </c>
      <c r="J946" s="5" t="s">
        <v>216</v>
      </c>
      <c r="K946" s="5" t="s">
        <v>216</v>
      </c>
      <c r="L946" s="5" t="s">
        <v>216</v>
      </c>
      <c r="M946" s="5" t="s">
        <v>216</v>
      </c>
      <c r="N946" s="5" t="s">
        <v>216</v>
      </c>
      <c r="O946" s="5" t="s">
        <v>216</v>
      </c>
      <c r="P946" s="5" t="s">
        <v>216</v>
      </c>
      <c r="Q946" s="5">
        <v>1</v>
      </c>
      <c r="R946" s="5">
        <v>1</v>
      </c>
      <c r="S946" s="5">
        <v>1</v>
      </c>
      <c r="T946" s="5">
        <v>1</v>
      </c>
      <c r="U946" s="5">
        <v>1</v>
      </c>
      <c r="V946" s="5">
        <v>1</v>
      </c>
      <c r="W946" s="5">
        <v>1</v>
      </c>
    </row>
    <row r="947" spans="1:23" ht="25.5" x14ac:dyDescent="0.25">
      <c r="A947" s="4" t="s">
        <v>3328</v>
      </c>
      <c r="B947" s="4" t="s">
        <v>1907</v>
      </c>
      <c r="C947" s="4" t="s">
        <v>3329</v>
      </c>
      <c r="D947" s="1" t="s">
        <v>2716</v>
      </c>
      <c r="E947" s="5" t="s">
        <v>216</v>
      </c>
      <c r="F947" s="5" t="s">
        <v>216</v>
      </c>
      <c r="G947" s="5" t="s">
        <v>216</v>
      </c>
      <c r="H947" s="5">
        <v>1</v>
      </c>
      <c r="I947" s="5" t="s">
        <v>216</v>
      </c>
      <c r="J947" s="5" t="s">
        <v>216</v>
      </c>
      <c r="K947" s="5" t="s">
        <v>216</v>
      </c>
      <c r="L947" s="5" t="s">
        <v>216</v>
      </c>
      <c r="M947" s="5" t="s">
        <v>216</v>
      </c>
      <c r="N947" s="5" t="s">
        <v>216</v>
      </c>
      <c r="O947" s="5" t="s">
        <v>216</v>
      </c>
      <c r="P947" s="5" t="s">
        <v>216</v>
      </c>
      <c r="Q947" s="5">
        <v>1</v>
      </c>
      <c r="R947" s="5">
        <v>1</v>
      </c>
      <c r="S947" s="5">
        <v>1</v>
      </c>
      <c r="T947" s="5">
        <v>1</v>
      </c>
      <c r="U947" s="5">
        <v>1</v>
      </c>
      <c r="V947" s="5">
        <v>1</v>
      </c>
      <c r="W947" s="5">
        <v>1</v>
      </c>
    </row>
    <row r="948" spans="1:23" ht="25.5" x14ac:dyDescent="0.25">
      <c r="A948" s="4" t="s">
        <v>3330</v>
      </c>
      <c r="B948" s="4" t="s">
        <v>1907</v>
      </c>
      <c r="C948" s="4" t="s">
        <v>3331</v>
      </c>
      <c r="D948" s="1" t="s">
        <v>2719</v>
      </c>
      <c r="E948" s="5" t="s">
        <v>216</v>
      </c>
      <c r="F948" s="5" t="s">
        <v>216</v>
      </c>
      <c r="G948" s="5" t="s">
        <v>216</v>
      </c>
      <c r="H948" s="5">
        <v>1</v>
      </c>
      <c r="I948" s="5" t="s">
        <v>216</v>
      </c>
      <c r="J948" s="5" t="s">
        <v>216</v>
      </c>
      <c r="K948" s="5" t="s">
        <v>216</v>
      </c>
      <c r="L948" s="5" t="s">
        <v>216</v>
      </c>
      <c r="M948" s="5" t="s">
        <v>216</v>
      </c>
      <c r="N948" s="5" t="s">
        <v>216</v>
      </c>
      <c r="O948" s="5" t="s">
        <v>216</v>
      </c>
      <c r="P948" s="5" t="s">
        <v>216</v>
      </c>
      <c r="Q948" s="5">
        <v>1</v>
      </c>
      <c r="R948" s="5">
        <v>1</v>
      </c>
      <c r="S948" s="5">
        <v>1</v>
      </c>
      <c r="T948" s="5">
        <v>1</v>
      </c>
      <c r="U948" s="5">
        <v>1</v>
      </c>
      <c r="V948" s="5">
        <v>1</v>
      </c>
      <c r="W948" s="5">
        <v>1</v>
      </c>
    </row>
    <row r="949" spans="1:23" ht="38.25" x14ac:dyDescent="0.25">
      <c r="A949" s="4" t="s">
        <v>3332</v>
      </c>
      <c r="B949" s="4" t="s">
        <v>1907</v>
      </c>
      <c r="C949" s="4" t="s">
        <v>3333</v>
      </c>
      <c r="D949" s="1" t="s">
        <v>2722</v>
      </c>
      <c r="E949" s="5" t="s">
        <v>216</v>
      </c>
      <c r="F949" s="5" t="s">
        <v>216</v>
      </c>
      <c r="G949" s="5" t="s">
        <v>216</v>
      </c>
      <c r="H949" s="5">
        <v>1</v>
      </c>
      <c r="I949" s="5" t="s">
        <v>216</v>
      </c>
      <c r="J949" s="5" t="s">
        <v>216</v>
      </c>
      <c r="K949" s="5" t="s">
        <v>216</v>
      </c>
      <c r="L949" s="5" t="s">
        <v>216</v>
      </c>
      <c r="M949" s="5" t="s">
        <v>216</v>
      </c>
      <c r="N949" s="5" t="s">
        <v>216</v>
      </c>
      <c r="O949" s="5" t="s">
        <v>216</v>
      </c>
      <c r="P949" s="5" t="s">
        <v>216</v>
      </c>
      <c r="Q949" s="5">
        <v>1</v>
      </c>
      <c r="R949" s="5">
        <v>1</v>
      </c>
      <c r="S949" s="5">
        <v>1</v>
      </c>
      <c r="T949" s="5">
        <v>1</v>
      </c>
      <c r="U949" s="5">
        <v>1</v>
      </c>
      <c r="V949" s="5">
        <v>1</v>
      </c>
      <c r="W949" s="5">
        <v>1</v>
      </c>
    </row>
    <row r="950" spans="1:23" ht="25.5" x14ac:dyDescent="0.25">
      <c r="A950" s="4" t="s">
        <v>3334</v>
      </c>
      <c r="B950" s="4" t="s">
        <v>1907</v>
      </c>
      <c r="C950" s="4" t="s">
        <v>3335</v>
      </c>
      <c r="D950" s="1" t="s">
        <v>2725</v>
      </c>
      <c r="E950" s="5" t="s">
        <v>216</v>
      </c>
      <c r="F950" s="5" t="s">
        <v>216</v>
      </c>
      <c r="G950" s="5" t="s">
        <v>216</v>
      </c>
      <c r="H950" s="5">
        <v>1</v>
      </c>
      <c r="I950" s="5" t="s">
        <v>216</v>
      </c>
      <c r="J950" s="5" t="s">
        <v>216</v>
      </c>
      <c r="K950" s="5" t="s">
        <v>216</v>
      </c>
      <c r="L950" s="5" t="s">
        <v>216</v>
      </c>
      <c r="M950" s="5" t="s">
        <v>216</v>
      </c>
      <c r="N950" s="5" t="s">
        <v>216</v>
      </c>
      <c r="O950" s="5" t="s">
        <v>216</v>
      </c>
      <c r="P950" s="5" t="s">
        <v>216</v>
      </c>
      <c r="Q950" s="5">
        <v>1</v>
      </c>
      <c r="R950" s="5">
        <v>1</v>
      </c>
      <c r="S950" s="5">
        <v>1</v>
      </c>
      <c r="T950" s="5">
        <v>1</v>
      </c>
      <c r="U950" s="5">
        <v>1</v>
      </c>
      <c r="V950" s="5">
        <v>1</v>
      </c>
      <c r="W950" s="5">
        <v>1</v>
      </c>
    </row>
    <row r="951" spans="1:23" ht="25.5" x14ac:dyDescent="0.25">
      <c r="A951" s="4" t="s">
        <v>3336</v>
      </c>
      <c r="B951" s="4" t="s">
        <v>1907</v>
      </c>
      <c r="C951" s="4" t="s">
        <v>3337</v>
      </c>
      <c r="D951" s="1" t="s">
        <v>2728</v>
      </c>
      <c r="E951" s="5" t="s">
        <v>216</v>
      </c>
      <c r="F951" s="5" t="s">
        <v>216</v>
      </c>
      <c r="G951" s="5" t="s">
        <v>216</v>
      </c>
      <c r="H951" s="5">
        <v>1</v>
      </c>
      <c r="I951" s="5" t="s">
        <v>216</v>
      </c>
      <c r="J951" s="5" t="s">
        <v>216</v>
      </c>
      <c r="K951" s="5" t="s">
        <v>216</v>
      </c>
      <c r="L951" s="5" t="s">
        <v>216</v>
      </c>
      <c r="M951" s="5" t="s">
        <v>216</v>
      </c>
      <c r="N951" s="5" t="s">
        <v>216</v>
      </c>
      <c r="O951" s="5" t="s">
        <v>216</v>
      </c>
      <c r="P951" s="5" t="s">
        <v>216</v>
      </c>
      <c r="Q951" s="5">
        <v>1</v>
      </c>
      <c r="R951" s="5">
        <v>1</v>
      </c>
      <c r="S951" s="5">
        <v>1</v>
      </c>
      <c r="T951" s="5">
        <v>1</v>
      </c>
      <c r="U951" s="5">
        <v>1</v>
      </c>
      <c r="V951" s="5">
        <v>1</v>
      </c>
      <c r="W951" s="5">
        <v>1</v>
      </c>
    </row>
    <row r="952" spans="1:23" ht="38.25" x14ac:dyDescent="0.25">
      <c r="A952" s="4" t="s">
        <v>3338</v>
      </c>
      <c r="B952" s="4" t="s">
        <v>1907</v>
      </c>
      <c r="C952" s="4" t="s">
        <v>3339</v>
      </c>
      <c r="D952" s="1" t="s">
        <v>2731</v>
      </c>
      <c r="E952" s="5" t="s">
        <v>216</v>
      </c>
      <c r="F952" s="5" t="s">
        <v>216</v>
      </c>
      <c r="G952" s="5" t="s">
        <v>216</v>
      </c>
      <c r="H952" s="5">
        <v>1</v>
      </c>
      <c r="I952" s="5" t="s">
        <v>216</v>
      </c>
      <c r="J952" s="5" t="s">
        <v>216</v>
      </c>
      <c r="K952" s="5" t="s">
        <v>216</v>
      </c>
      <c r="L952" s="5" t="s">
        <v>216</v>
      </c>
      <c r="M952" s="5" t="s">
        <v>216</v>
      </c>
      <c r="N952" s="5" t="s">
        <v>216</v>
      </c>
      <c r="O952" s="5" t="s">
        <v>216</v>
      </c>
      <c r="P952" s="5" t="s">
        <v>216</v>
      </c>
      <c r="Q952" s="5">
        <v>1</v>
      </c>
      <c r="R952" s="5">
        <v>1</v>
      </c>
      <c r="S952" s="5">
        <v>1</v>
      </c>
      <c r="T952" s="5">
        <v>1</v>
      </c>
      <c r="U952" s="5">
        <v>1</v>
      </c>
      <c r="V952" s="5">
        <v>1</v>
      </c>
      <c r="W952" s="5">
        <v>1</v>
      </c>
    </row>
    <row r="953" spans="1:23" ht="25.5" x14ac:dyDescent="0.25">
      <c r="A953" s="4" t="s">
        <v>3340</v>
      </c>
      <c r="B953" s="4" t="s">
        <v>1907</v>
      </c>
      <c r="C953" s="4" t="s">
        <v>3341</v>
      </c>
      <c r="D953" s="1" t="s">
        <v>2734</v>
      </c>
      <c r="E953" s="5" t="s">
        <v>216</v>
      </c>
      <c r="F953" s="5" t="s">
        <v>216</v>
      </c>
      <c r="G953" s="5" t="s">
        <v>216</v>
      </c>
      <c r="H953" s="5">
        <v>1</v>
      </c>
      <c r="I953" s="5" t="s">
        <v>216</v>
      </c>
      <c r="J953" s="5" t="s">
        <v>216</v>
      </c>
      <c r="K953" s="5" t="s">
        <v>216</v>
      </c>
      <c r="L953" s="5" t="s">
        <v>216</v>
      </c>
      <c r="M953" s="5" t="s">
        <v>216</v>
      </c>
      <c r="N953" s="5" t="s">
        <v>216</v>
      </c>
      <c r="O953" s="5" t="s">
        <v>216</v>
      </c>
      <c r="P953" s="5" t="s">
        <v>216</v>
      </c>
      <c r="Q953" s="5">
        <v>1</v>
      </c>
      <c r="R953" s="5">
        <v>1</v>
      </c>
      <c r="S953" s="5">
        <v>1</v>
      </c>
      <c r="T953" s="5">
        <v>1</v>
      </c>
      <c r="U953" s="5">
        <v>1</v>
      </c>
      <c r="V953" s="5">
        <v>1</v>
      </c>
      <c r="W953" s="5">
        <v>1</v>
      </c>
    </row>
    <row r="954" spans="1:23" ht="25.5" x14ac:dyDescent="0.25">
      <c r="A954" s="4" t="s">
        <v>3342</v>
      </c>
      <c r="B954" s="4" t="s">
        <v>1907</v>
      </c>
      <c r="C954" s="4" t="s">
        <v>3343</v>
      </c>
      <c r="D954" s="1" t="s">
        <v>2737</v>
      </c>
      <c r="E954" s="5" t="s">
        <v>216</v>
      </c>
      <c r="F954" s="5" t="s">
        <v>216</v>
      </c>
      <c r="G954" s="5" t="s">
        <v>216</v>
      </c>
      <c r="H954" s="5">
        <v>1</v>
      </c>
      <c r="I954" s="5" t="s">
        <v>216</v>
      </c>
      <c r="J954" s="5" t="s">
        <v>216</v>
      </c>
      <c r="K954" s="5" t="s">
        <v>216</v>
      </c>
      <c r="L954" s="5" t="s">
        <v>216</v>
      </c>
      <c r="M954" s="5" t="s">
        <v>216</v>
      </c>
      <c r="N954" s="5" t="s">
        <v>216</v>
      </c>
      <c r="O954" s="5" t="s">
        <v>216</v>
      </c>
      <c r="P954" s="5" t="s">
        <v>216</v>
      </c>
      <c r="Q954" s="5">
        <v>1</v>
      </c>
      <c r="R954" s="5">
        <v>1</v>
      </c>
      <c r="S954" s="5">
        <v>1</v>
      </c>
      <c r="T954" s="5">
        <v>1</v>
      </c>
      <c r="U954" s="5">
        <v>1</v>
      </c>
      <c r="V954" s="5">
        <v>1</v>
      </c>
      <c r="W954" s="5">
        <v>1</v>
      </c>
    </row>
    <row r="955" spans="1:23" ht="25.5" x14ac:dyDescent="0.25">
      <c r="A955" s="4" t="s">
        <v>3344</v>
      </c>
      <c r="B955" s="4" t="s">
        <v>1907</v>
      </c>
      <c r="C955" s="4" t="s">
        <v>3345</v>
      </c>
      <c r="D955" s="1" t="s">
        <v>2740</v>
      </c>
      <c r="E955" s="5" t="s">
        <v>216</v>
      </c>
      <c r="F955" s="5" t="s">
        <v>216</v>
      </c>
      <c r="G955" s="5" t="s">
        <v>216</v>
      </c>
      <c r="H955" s="5">
        <v>1</v>
      </c>
      <c r="I955" s="5" t="s">
        <v>216</v>
      </c>
      <c r="J955" s="5" t="s">
        <v>216</v>
      </c>
      <c r="K955" s="5" t="s">
        <v>216</v>
      </c>
      <c r="L955" s="5" t="s">
        <v>216</v>
      </c>
      <c r="M955" s="5" t="s">
        <v>216</v>
      </c>
      <c r="N955" s="5" t="s">
        <v>216</v>
      </c>
      <c r="O955" s="5" t="s">
        <v>216</v>
      </c>
      <c r="P955" s="5" t="s">
        <v>216</v>
      </c>
      <c r="Q955" s="5">
        <v>1</v>
      </c>
      <c r="R955" s="5">
        <v>1</v>
      </c>
      <c r="S955" s="5">
        <v>1</v>
      </c>
      <c r="T955" s="5">
        <v>1</v>
      </c>
      <c r="U955" s="5">
        <v>1</v>
      </c>
      <c r="V955" s="5">
        <v>1</v>
      </c>
      <c r="W955" s="5">
        <v>1</v>
      </c>
    </row>
    <row r="956" spans="1:23" ht="25.5" x14ac:dyDescent="0.25">
      <c r="A956" s="4" t="s">
        <v>3346</v>
      </c>
      <c r="B956" s="4" t="s">
        <v>1907</v>
      </c>
      <c r="C956" s="4" t="s">
        <v>3347</v>
      </c>
      <c r="D956" s="1" t="s">
        <v>2743</v>
      </c>
      <c r="E956" s="5" t="s">
        <v>216</v>
      </c>
      <c r="F956" s="5" t="s">
        <v>216</v>
      </c>
      <c r="G956" s="5" t="s">
        <v>216</v>
      </c>
      <c r="H956" s="5">
        <v>1</v>
      </c>
      <c r="I956" s="5" t="s">
        <v>216</v>
      </c>
      <c r="J956" s="5" t="s">
        <v>216</v>
      </c>
      <c r="K956" s="5" t="s">
        <v>216</v>
      </c>
      <c r="L956" s="5" t="s">
        <v>216</v>
      </c>
      <c r="M956" s="5" t="s">
        <v>216</v>
      </c>
      <c r="N956" s="5" t="s">
        <v>216</v>
      </c>
      <c r="O956" s="5" t="s">
        <v>216</v>
      </c>
      <c r="P956" s="5" t="s">
        <v>216</v>
      </c>
      <c r="Q956" s="5">
        <v>1</v>
      </c>
      <c r="R956" s="5">
        <v>1</v>
      </c>
      <c r="S956" s="5">
        <v>1</v>
      </c>
      <c r="T956" s="5">
        <v>1</v>
      </c>
      <c r="U956" s="5">
        <v>1</v>
      </c>
      <c r="V956" s="5">
        <v>1</v>
      </c>
      <c r="W956" s="5">
        <v>1</v>
      </c>
    </row>
    <row r="957" spans="1:23" ht="25.5" x14ac:dyDescent="0.25">
      <c r="A957" s="4" t="s">
        <v>3348</v>
      </c>
      <c r="B957" s="4" t="s">
        <v>1907</v>
      </c>
      <c r="C957" s="4" t="s">
        <v>3349</v>
      </c>
      <c r="D957" s="1" t="s">
        <v>2746</v>
      </c>
      <c r="E957" s="5" t="s">
        <v>216</v>
      </c>
      <c r="F957" s="5" t="s">
        <v>216</v>
      </c>
      <c r="G957" s="5" t="s">
        <v>216</v>
      </c>
      <c r="H957" s="5">
        <v>1</v>
      </c>
      <c r="I957" s="5" t="s">
        <v>216</v>
      </c>
      <c r="J957" s="5" t="s">
        <v>216</v>
      </c>
      <c r="K957" s="5" t="s">
        <v>216</v>
      </c>
      <c r="L957" s="5" t="s">
        <v>216</v>
      </c>
      <c r="M957" s="5" t="s">
        <v>216</v>
      </c>
      <c r="N957" s="5" t="s">
        <v>216</v>
      </c>
      <c r="O957" s="5" t="s">
        <v>216</v>
      </c>
      <c r="P957" s="5" t="s">
        <v>216</v>
      </c>
      <c r="Q957" s="5">
        <v>1</v>
      </c>
      <c r="R957" s="5">
        <v>1</v>
      </c>
      <c r="S957" s="5">
        <v>1</v>
      </c>
      <c r="T957" s="5">
        <v>1</v>
      </c>
      <c r="U957" s="5">
        <v>1</v>
      </c>
      <c r="V957" s="5">
        <v>1</v>
      </c>
      <c r="W957" s="5">
        <v>1</v>
      </c>
    </row>
    <row r="958" spans="1:23" ht="25.5" x14ac:dyDescent="0.25">
      <c r="A958" s="4" t="s">
        <v>3350</v>
      </c>
      <c r="B958" s="4" t="s">
        <v>1907</v>
      </c>
      <c r="C958" s="4" t="s">
        <v>3351</v>
      </c>
      <c r="D958" s="1" t="s">
        <v>2749</v>
      </c>
      <c r="E958" s="5" t="s">
        <v>216</v>
      </c>
      <c r="F958" s="5" t="s">
        <v>216</v>
      </c>
      <c r="G958" s="5" t="s">
        <v>216</v>
      </c>
      <c r="H958" s="5">
        <v>1</v>
      </c>
      <c r="I958" s="5" t="s">
        <v>216</v>
      </c>
      <c r="J958" s="5" t="s">
        <v>216</v>
      </c>
      <c r="K958" s="5" t="s">
        <v>216</v>
      </c>
      <c r="L958" s="5" t="s">
        <v>216</v>
      </c>
      <c r="M958" s="5" t="s">
        <v>216</v>
      </c>
      <c r="N958" s="5" t="s">
        <v>216</v>
      </c>
      <c r="O958" s="5" t="s">
        <v>216</v>
      </c>
      <c r="P958" s="5" t="s">
        <v>216</v>
      </c>
      <c r="Q958" s="5">
        <v>1</v>
      </c>
      <c r="R958" s="5">
        <v>1</v>
      </c>
      <c r="S958" s="5">
        <v>1</v>
      </c>
      <c r="T958" s="5">
        <v>1</v>
      </c>
      <c r="U958" s="5">
        <v>1</v>
      </c>
      <c r="V958" s="5">
        <v>1</v>
      </c>
      <c r="W958" s="5">
        <v>1</v>
      </c>
    </row>
    <row r="959" spans="1:23" ht="25.5" x14ac:dyDescent="0.25">
      <c r="A959" s="4" t="s">
        <v>3352</v>
      </c>
      <c r="B959" s="4" t="s">
        <v>1907</v>
      </c>
      <c r="C959" s="4" t="s">
        <v>3353</v>
      </c>
      <c r="D959" s="1" t="s">
        <v>2752</v>
      </c>
      <c r="E959" s="5" t="s">
        <v>216</v>
      </c>
      <c r="F959" s="5" t="s">
        <v>216</v>
      </c>
      <c r="G959" s="5" t="s">
        <v>216</v>
      </c>
      <c r="H959" s="5">
        <v>1</v>
      </c>
      <c r="I959" s="5" t="s">
        <v>216</v>
      </c>
      <c r="J959" s="5" t="s">
        <v>216</v>
      </c>
      <c r="K959" s="5" t="s">
        <v>216</v>
      </c>
      <c r="L959" s="5" t="s">
        <v>216</v>
      </c>
      <c r="M959" s="5" t="s">
        <v>216</v>
      </c>
      <c r="N959" s="5" t="s">
        <v>216</v>
      </c>
      <c r="O959" s="5" t="s">
        <v>216</v>
      </c>
      <c r="P959" s="5" t="s">
        <v>216</v>
      </c>
      <c r="Q959" s="5">
        <v>1</v>
      </c>
      <c r="R959" s="5">
        <v>1</v>
      </c>
      <c r="S959" s="5">
        <v>1</v>
      </c>
      <c r="T959" s="5">
        <v>1</v>
      </c>
      <c r="U959" s="5">
        <v>1</v>
      </c>
      <c r="V959" s="5">
        <v>1</v>
      </c>
      <c r="W959" s="5">
        <v>1</v>
      </c>
    </row>
    <row r="960" spans="1:23" ht="38.25" x14ac:dyDescent="0.25">
      <c r="A960" s="4" t="s">
        <v>3354</v>
      </c>
      <c r="B960" s="4" t="s">
        <v>1907</v>
      </c>
      <c r="C960" s="4" t="s">
        <v>3355</v>
      </c>
      <c r="D960" s="1" t="s">
        <v>2755</v>
      </c>
      <c r="E960" s="5" t="s">
        <v>216</v>
      </c>
      <c r="F960" s="5" t="s">
        <v>216</v>
      </c>
      <c r="G960" s="5" t="s">
        <v>216</v>
      </c>
      <c r="H960" s="5">
        <v>1</v>
      </c>
      <c r="I960" s="5" t="s">
        <v>216</v>
      </c>
      <c r="J960" s="5" t="s">
        <v>216</v>
      </c>
      <c r="K960" s="5" t="s">
        <v>216</v>
      </c>
      <c r="L960" s="5" t="s">
        <v>216</v>
      </c>
      <c r="M960" s="5" t="s">
        <v>216</v>
      </c>
      <c r="N960" s="5" t="s">
        <v>216</v>
      </c>
      <c r="O960" s="5" t="s">
        <v>216</v>
      </c>
      <c r="P960" s="5" t="s">
        <v>216</v>
      </c>
      <c r="Q960" s="5">
        <v>1</v>
      </c>
      <c r="R960" s="5">
        <v>1</v>
      </c>
      <c r="S960" s="5">
        <v>1</v>
      </c>
      <c r="T960" s="5">
        <v>1</v>
      </c>
      <c r="U960" s="5">
        <v>1</v>
      </c>
      <c r="V960" s="5">
        <v>1</v>
      </c>
      <c r="W960" s="5">
        <v>1</v>
      </c>
    </row>
    <row r="961" spans="1:23" ht="25.5" x14ac:dyDescent="0.25">
      <c r="A961" s="4" t="s">
        <v>3356</v>
      </c>
      <c r="B961" s="4" t="s">
        <v>1907</v>
      </c>
      <c r="C961" s="4" t="s">
        <v>3357</v>
      </c>
      <c r="D961" s="1" t="s">
        <v>2758</v>
      </c>
      <c r="E961" s="5" t="s">
        <v>216</v>
      </c>
      <c r="F961" s="5" t="s">
        <v>216</v>
      </c>
      <c r="G961" s="5" t="s">
        <v>216</v>
      </c>
      <c r="H961" s="5">
        <v>1</v>
      </c>
      <c r="I961" s="5" t="s">
        <v>216</v>
      </c>
      <c r="J961" s="5" t="s">
        <v>216</v>
      </c>
      <c r="K961" s="5" t="s">
        <v>216</v>
      </c>
      <c r="L961" s="5" t="s">
        <v>216</v>
      </c>
      <c r="M961" s="5" t="s">
        <v>216</v>
      </c>
      <c r="N961" s="5" t="s">
        <v>216</v>
      </c>
      <c r="O961" s="5" t="s">
        <v>216</v>
      </c>
      <c r="P961" s="5" t="s">
        <v>216</v>
      </c>
      <c r="Q961" s="5">
        <v>1</v>
      </c>
      <c r="R961" s="5">
        <v>1</v>
      </c>
      <c r="S961" s="5">
        <v>1</v>
      </c>
      <c r="T961" s="5">
        <v>1</v>
      </c>
      <c r="U961" s="5">
        <v>1</v>
      </c>
      <c r="V961" s="5">
        <v>1</v>
      </c>
      <c r="W961" s="5">
        <v>1</v>
      </c>
    </row>
    <row r="962" spans="1:23" ht="25.5" x14ac:dyDescent="0.25">
      <c r="A962" s="4" t="s">
        <v>3358</v>
      </c>
      <c r="B962" s="4" t="s">
        <v>1907</v>
      </c>
      <c r="C962" s="4" t="s">
        <v>3359</v>
      </c>
      <c r="D962" s="1" t="s">
        <v>2761</v>
      </c>
      <c r="E962" s="5" t="s">
        <v>216</v>
      </c>
      <c r="F962" s="5" t="s">
        <v>216</v>
      </c>
      <c r="G962" s="5" t="s">
        <v>216</v>
      </c>
      <c r="H962" s="5">
        <v>1</v>
      </c>
      <c r="I962" s="5" t="s">
        <v>216</v>
      </c>
      <c r="J962" s="5" t="s">
        <v>216</v>
      </c>
      <c r="K962" s="5" t="s">
        <v>216</v>
      </c>
      <c r="L962" s="5" t="s">
        <v>216</v>
      </c>
      <c r="M962" s="5" t="s">
        <v>216</v>
      </c>
      <c r="N962" s="5" t="s">
        <v>216</v>
      </c>
      <c r="O962" s="5" t="s">
        <v>216</v>
      </c>
      <c r="P962" s="5" t="s">
        <v>216</v>
      </c>
      <c r="Q962" s="5">
        <v>1</v>
      </c>
      <c r="R962" s="5">
        <v>1</v>
      </c>
      <c r="S962" s="5">
        <v>1</v>
      </c>
      <c r="T962" s="5">
        <v>1</v>
      </c>
      <c r="U962" s="5">
        <v>1</v>
      </c>
      <c r="V962" s="5">
        <v>1</v>
      </c>
      <c r="W962" s="5">
        <v>1</v>
      </c>
    </row>
    <row r="963" spans="1:23" ht="25.5" x14ac:dyDescent="0.25">
      <c r="A963" s="4" t="s">
        <v>3360</v>
      </c>
      <c r="B963" s="4" t="s">
        <v>1907</v>
      </c>
      <c r="C963" s="4" t="s">
        <v>3361</v>
      </c>
      <c r="D963" s="1" t="s">
        <v>2764</v>
      </c>
      <c r="E963" s="5" t="s">
        <v>216</v>
      </c>
      <c r="F963" s="5" t="s">
        <v>216</v>
      </c>
      <c r="G963" s="5" t="s">
        <v>216</v>
      </c>
      <c r="H963" s="5">
        <v>1</v>
      </c>
      <c r="I963" s="5" t="s">
        <v>216</v>
      </c>
      <c r="J963" s="5" t="s">
        <v>216</v>
      </c>
      <c r="K963" s="5" t="s">
        <v>216</v>
      </c>
      <c r="L963" s="5" t="s">
        <v>216</v>
      </c>
      <c r="M963" s="5" t="s">
        <v>216</v>
      </c>
      <c r="N963" s="5" t="s">
        <v>216</v>
      </c>
      <c r="O963" s="5" t="s">
        <v>216</v>
      </c>
      <c r="P963" s="5" t="s">
        <v>216</v>
      </c>
      <c r="Q963" s="5">
        <v>1</v>
      </c>
      <c r="R963" s="5">
        <v>1</v>
      </c>
      <c r="S963" s="5">
        <v>1</v>
      </c>
      <c r="T963" s="5">
        <v>1</v>
      </c>
      <c r="U963" s="5">
        <v>1</v>
      </c>
      <c r="V963" s="5">
        <v>1</v>
      </c>
      <c r="W963" s="5">
        <v>1</v>
      </c>
    </row>
    <row r="964" spans="1:23" ht="25.5" x14ac:dyDescent="0.25">
      <c r="A964" s="4" t="s">
        <v>3362</v>
      </c>
      <c r="B964" s="4" t="s">
        <v>1907</v>
      </c>
      <c r="C964" s="4" t="s">
        <v>3363</v>
      </c>
      <c r="D964" s="1" t="s">
        <v>2767</v>
      </c>
      <c r="E964" s="5" t="s">
        <v>216</v>
      </c>
      <c r="F964" s="5" t="s">
        <v>216</v>
      </c>
      <c r="G964" s="5" t="s">
        <v>216</v>
      </c>
      <c r="H964" s="5">
        <v>1</v>
      </c>
      <c r="I964" s="5" t="s">
        <v>216</v>
      </c>
      <c r="J964" s="5" t="s">
        <v>216</v>
      </c>
      <c r="K964" s="5" t="s">
        <v>216</v>
      </c>
      <c r="L964" s="5" t="s">
        <v>216</v>
      </c>
      <c r="M964" s="5" t="s">
        <v>216</v>
      </c>
      <c r="N964" s="5" t="s">
        <v>216</v>
      </c>
      <c r="O964" s="5" t="s">
        <v>216</v>
      </c>
      <c r="P964" s="5" t="s">
        <v>216</v>
      </c>
      <c r="Q964" s="5">
        <v>1</v>
      </c>
      <c r="R964" s="5">
        <v>1</v>
      </c>
      <c r="S964" s="5">
        <v>1</v>
      </c>
      <c r="T964" s="5">
        <v>1</v>
      </c>
      <c r="U964" s="5">
        <v>1</v>
      </c>
      <c r="V964" s="5">
        <v>1</v>
      </c>
      <c r="W964" s="5">
        <v>1</v>
      </c>
    </row>
    <row r="965" spans="1:23" ht="25.5" x14ac:dyDescent="0.25">
      <c r="A965" s="4" t="s">
        <v>3364</v>
      </c>
      <c r="B965" s="4" t="s">
        <v>1907</v>
      </c>
      <c r="C965" s="4" t="s">
        <v>3365</v>
      </c>
      <c r="D965" s="1" t="s">
        <v>2770</v>
      </c>
      <c r="E965" s="5" t="s">
        <v>216</v>
      </c>
      <c r="F965" s="5" t="s">
        <v>216</v>
      </c>
      <c r="G965" s="5" t="s">
        <v>216</v>
      </c>
      <c r="H965" s="5">
        <v>1</v>
      </c>
      <c r="I965" s="5" t="s">
        <v>216</v>
      </c>
      <c r="J965" s="5" t="s">
        <v>216</v>
      </c>
      <c r="K965" s="5" t="s">
        <v>216</v>
      </c>
      <c r="L965" s="5" t="s">
        <v>216</v>
      </c>
      <c r="M965" s="5" t="s">
        <v>216</v>
      </c>
      <c r="N965" s="5" t="s">
        <v>216</v>
      </c>
      <c r="O965" s="5" t="s">
        <v>216</v>
      </c>
      <c r="P965" s="5" t="s">
        <v>216</v>
      </c>
      <c r="Q965" s="5">
        <v>1</v>
      </c>
      <c r="R965" s="5">
        <v>1</v>
      </c>
      <c r="S965" s="5">
        <v>1</v>
      </c>
      <c r="T965" s="5">
        <v>1</v>
      </c>
      <c r="U965" s="5">
        <v>1</v>
      </c>
      <c r="V965" s="5">
        <v>1</v>
      </c>
      <c r="W965" s="5">
        <v>1</v>
      </c>
    </row>
    <row r="966" spans="1:23" ht="25.5" x14ac:dyDescent="0.25">
      <c r="A966" s="4" t="s">
        <v>3366</v>
      </c>
      <c r="B966" s="4" t="s">
        <v>1907</v>
      </c>
      <c r="C966" s="4" t="s">
        <v>3367</v>
      </c>
      <c r="D966" s="1" t="s">
        <v>2773</v>
      </c>
      <c r="E966" s="5" t="s">
        <v>216</v>
      </c>
      <c r="F966" s="5" t="s">
        <v>216</v>
      </c>
      <c r="G966" s="5" t="s">
        <v>216</v>
      </c>
      <c r="H966" s="5">
        <v>1</v>
      </c>
      <c r="I966" s="5" t="s">
        <v>216</v>
      </c>
      <c r="J966" s="5" t="s">
        <v>216</v>
      </c>
      <c r="K966" s="5" t="s">
        <v>216</v>
      </c>
      <c r="L966" s="5" t="s">
        <v>216</v>
      </c>
      <c r="M966" s="5" t="s">
        <v>216</v>
      </c>
      <c r="N966" s="5" t="s">
        <v>216</v>
      </c>
      <c r="O966" s="5" t="s">
        <v>216</v>
      </c>
      <c r="P966" s="5" t="s">
        <v>216</v>
      </c>
      <c r="Q966" s="5">
        <v>1</v>
      </c>
      <c r="R966" s="5">
        <v>1</v>
      </c>
      <c r="S966" s="5">
        <v>1</v>
      </c>
      <c r="T966" s="5">
        <v>1</v>
      </c>
      <c r="U966" s="5">
        <v>1</v>
      </c>
      <c r="V966" s="5">
        <v>1</v>
      </c>
      <c r="W966" s="5">
        <v>1</v>
      </c>
    </row>
    <row r="967" spans="1:23" ht="25.5" x14ac:dyDescent="0.25">
      <c r="A967" s="4" t="s">
        <v>3368</v>
      </c>
      <c r="B967" s="4" t="s">
        <v>1907</v>
      </c>
      <c r="C967" s="4" t="s">
        <v>3369</v>
      </c>
      <c r="D967" s="1" t="s">
        <v>2776</v>
      </c>
      <c r="E967" s="5" t="s">
        <v>216</v>
      </c>
      <c r="F967" s="5" t="s">
        <v>216</v>
      </c>
      <c r="G967" s="5" t="s">
        <v>216</v>
      </c>
      <c r="H967" s="5">
        <v>1</v>
      </c>
      <c r="I967" s="5" t="s">
        <v>216</v>
      </c>
      <c r="J967" s="5" t="s">
        <v>216</v>
      </c>
      <c r="K967" s="5" t="s">
        <v>216</v>
      </c>
      <c r="L967" s="5" t="s">
        <v>216</v>
      </c>
      <c r="M967" s="5" t="s">
        <v>216</v>
      </c>
      <c r="N967" s="5" t="s">
        <v>216</v>
      </c>
      <c r="O967" s="5" t="s">
        <v>216</v>
      </c>
      <c r="P967" s="5" t="s">
        <v>216</v>
      </c>
      <c r="Q967" s="5">
        <v>1</v>
      </c>
      <c r="R967" s="5">
        <v>1</v>
      </c>
      <c r="S967" s="5">
        <v>1</v>
      </c>
      <c r="T967" s="5">
        <v>1</v>
      </c>
      <c r="U967" s="5">
        <v>1</v>
      </c>
      <c r="V967" s="5">
        <v>1</v>
      </c>
      <c r="W967" s="5">
        <v>1</v>
      </c>
    </row>
    <row r="968" spans="1:23" ht="25.5" x14ac:dyDescent="0.25">
      <c r="A968" s="4" t="s">
        <v>3370</v>
      </c>
      <c r="B968" s="4" t="s">
        <v>1907</v>
      </c>
      <c r="C968" s="4" t="s">
        <v>3371</v>
      </c>
      <c r="D968" s="1" t="s">
        <v>2779</v>
      </c>
      <c r="E968" s="5" t="s">
        <v>216</v>
      </c>
      <c r="F968" s="5" t="s">
        <v>216</v>
      </c>
      <c r="G968" s="5" t="s">
        <v>216</v>
      </c>
      <c r="H968" s="5">
        <v>1</v>
      </c>
      <c r="I968" s="5" t="s">
        <v>216</v>
      </c>
      <c r="J968" s="5" t="s">
        <v>216</v>
      </c>
      <c r="K968" s="5" t="s">
        <v>216</v>
      </c>
      <c r="L968" s="5" t="s">
        <v>216</v>
      </c>
      <c r="M968" s="5" t="s">
        <v>216</v>
      </c>
      <c r="N968" s="5" t="s">
        <v>216</v>
      </c>
      <c r="O968" s="5" t="s">
        <v>216</v>
      </c>
      <c r="P968" s="5" t="s">
        <v>216</v>
      </c>
      <c r="Q968" s="5">
        <v>1</v>
      </c>
      <c r="R968" s="5">
        <v>1</v>
      </c>
      <c r="S968" s="5">
        <v>1</v>
      </c>
      <c r="T968" s="5">
        <v>1</v>
      </c>
      <c r="U968" s="5">
        <v>1</v>
      </c>
      <c r="V968" s="5">
        <v>1</v>
      </c>
      <c r="W968" s="5">
        <v>1</v>
      </c>
    </row>
    <row r="969" spans="1:23" ht="25.5" x14ac:dyDescent="0.25">
      <c r="A969" s="4" t="s">
        <v>3372</v>
      </c>
      <c r="B969" s="4" t="s">
        <v>1907</v>
      </c>
      <c r="C969" s="4" t="s">
        <v>3373</v>
      </c>
      <c r="D969" s="1" t="s">
        <v>2782</v>
      </c>
      <c r="E969" s="5" t="s">
        <v>216</v>
      </c>
      <c r="F969" s="5" t="s">
        <v>216</v>
      </c>
      <c r="G969" s="5" t="s">
        <v>216</v>
      </c>
      <c r="H969" s="5">
        <v>1</v>
      </c>
      <c r="I969" s="5" t="s">
        <v>216</v>
      </c>
      <c r="J969" s="5" t="s">
        <v>216</v>
      </c>
      <c r="K969" s="5" t="s">
        <v>216</v>
      </c>
      <c r="L969" s="5" t="s">
        <v>216</v>
      </c>
      <c r="M969" s="5" t="s">
        <v>216</v>
      </c>
      <c r="N969" s="5" t="s">
        <v>216</v>
      </c>
      <c r="O969" s="5" t="s">
        <v>216</v>
      </c>
      <c r="P969" s="5" t="s">
        <v>216</v>
      </c>
      <c r="Q969" s="5">
        <v>1</v>
      </c>
      <c r="R969" s="5">
        <v>1</v>
      </c>
      <c r="S969" s="5">
        <v>1</v>
      </c>
      <c r="T969" s="5">
        <v>1</v>
      </c>
      <c r="U969" s="5">
        <v>1</v>
      </c>
      <c r="V969" s="5">
        <v>1</v>
      </c>
      <c r="W969" s="5">
        <v>1</v>
      </c>
    </row>
    <row r="970" spans="1:23" ht="25.5" x14ac:dyDescent="0.25">
      <c r="A970" s="4" t="s">
        <v>3374</v>
      </c>
      <c r="B970" s="4" t="s">
        <v>1907</v>
      </c>
      <c r="C970" s="4" t="s">
        <v>3375</v>
      </c>
      <c r="D970" s="1" t="s">
        <v>2785</v>
      </c>
      <c r="E970" s="5" t="s">
        <v>216</v>
      </c>
      <c r="F970" s="5" t="s">
        <v>216</v>
      </c>
      <c r="G970" s="5" t="s">
        <v>216</v>
      </c>
      <c r="H970" s="5">
        <v>1</v>
      </c>
      <c r="I970" s="5" t="s">
        <v>216</v>
      </c>
      <c r="J970" s="5" t="s">
        <v>216</v>
      </c>
      <c r="K970" s="5" t="s">
        <v>216</v>
      </c>
      <c r="L970" s="5" t="s">
        <v>216</v>
      </c>
      <c r="M970" s="5" t="s">
        <v>216</v>
      </c>
      <c r="N970" s="5" t="s">
        <v>216</v>
      </c>
      <c r="O970" s="5" t="s">
        <v>216</v>
      </c>
      <c r="P970" s="5" t="s">
        <v>216</v>
      </c>
      <c r="Q970" s="5">
        <v>1</v>
      </c>
      <c r="R970" s="5">
        <v>1</v>
      </c>
      <c r="S970" s="5">
        <v>1</v>
      </c>
      <c r="T970" s="5">
        <v>1</v>
      </c>
      <c r="U970" s="5">
        <v>1</v>
      </c>
      <c r="V970" s="5">
        <v>1</v>
      </c>
      <c r="W970" s="5">
        <v>1</v>
      </c>
    </row>
    <row r="971" spans="1:23" ht="25.5" x14ac:dyDescent="0.25">
      <c r="A971" s="4" t="s">
        <v>3376</v>
      </c>
      <c r="B971" s="4" t="s">
        <v>1907</v>
      </c>
      <c r="C971" s="4" t="s">
        <v>3377</v>
      </c>
      <c r="D971" s="1" t="s">
        <v>2788</v>
      </c>
      <c r="E971" s="5" t="s">
        <v>216</v>
      </c>
      <c r="F971" s="5" t="s">
        <v>216</v>
      </c>
      <c r="G971" s="5" t="s">
        <v>216</v>
      </c>
      <c r="H971" s="5">
        <v>1</v>
      </c>
      <c r="I971" s="5" t="s">
        <v>216</v>
      </c>
      <c r="J971" s="5" t="s">
        <v>216</v>
      </c>
      <c r="K971" s="5" t="s">
        <v>216</v>
      </c>
      <c r="L971" s="5" t="s">
        <v>216</v>
      </c>
      <c r="M971" s="5" t="s">
        <v>216</v>
      </c>
      <c r="N971" s="5" t="s">
        <v>216</v>
      </c>
      <c r="O971" s="5" t="s">
        <v>216</v>
      </c>
      <c r="P971" s="5" t="s">
        <v>216</v>
      </c>
      <c r="Q971" s="5">
        <v>1</v>
      </c>
      <c r="R971" s="5">
        <v>1</v>
      </c>
      <c r="S971" s="5">
        <v>1</v>
      </c>
      <c r="T971" s="5">
        <v>1</v>
      </c>
      <c r="U971" s="5">
        <v>1</v>
      </c>
      <c r="V971" s="5">
        <v>1</v>
      </c>
      <c r="W971" s="5">
        <v>1</v>
      </c>
    </row>
    <row r="972" spans="1:23" ht="25.5" x14ac:dyDescent="0.25">
      <c r="A972" s="4" t="s">
        <v>3378</v>
      </c>
      <c r="B972" s="4" t="s">
        <v>1907</v>
      </c>
      <c r="C972" s="4" t="s">
        <v>3379</v>
      </c>
      <c r="D972" s="1" t="s">
        <v>2791</v>
      </c>
      <c r="E972" s="5" t="s">
        <v>216</v>
      </c>
      <c r="F972" s="5" t="s">
        <v>216</v>
      </c>
      <c r="G972" s="5" t="s">
        <v>216</v>
      </c>
      <c r="H972" s="5">
        <v>1</v>
      </c>
      <c r="I972" s="5" t="s">
        <v>216</v>
      </c>
      <c r="J972" s="5" t="s">
        <v>216</v>
      </c>
      <c r="K972" s="5" t="s">
        <v>216</v>
      </c>
      <c r="L972" s="5" t="s">
        <v>216</v>
      </c>
      <c r="M972" s="5" t="s">
        <v>216</v>
      </c>
      <c r="N972" s="5" t="s">
        <v>216</v>
      </c>
      <c r="O972" s="5" t="s">
        <v>216</v>
      </c>
      <c r="P972" s="5" t="s">
        <v>216</v>
      </c>
      <c r="Q972" s="5">
        <v>1</v>
      </c>
      <c r="R972" s="5">
        <v>1</v>
      </c>
      <c r="S972" s="5">
        <v>1</v>
      </c>
      <c r="T972" s="5">
        <v>1</v>
      </c>
      <c r="U972" s="5">
        <v>1</v>
      </c>
      <c r="V972" s="5">
        <v>1</v>
      </c>
      <c r="W972" s="5">
        <v>1</v>
      </c>
    </row>
    <row r="973" spans="1:23" ht="25.5" x14ac:dyDescent="0.25">
      <c r="A973" s="4" t="s">
        <v>3380</v>
      </c>
      <c r="B973" s="4" t="s">
        <v>1907</v>
      </c>
      <c r="C973" s="4" t="s">
        <v>3381</v>
      </c>
      <c r="D973" s="1" t="s">
        <v>2794</v>
      </c>
      <c r="E973" s="5" t="s">
        <v>216</v>
      </c>
      <c r="F973" s="5" t="s">
        <v>216</v>
      </c>
      <c r="G973" s="5" t="s">
        <v>216</v>
      </c>
      <c r="H973" s="5">
        <v>1</v>
      </c>
      <c r="I973" s="5" t="s">
        <v>216</v>
      </c>
      <c r="J973" s="5" t="s">
        <v>216</v>
      </c>
      <c r="K973" s="5" t="s">
        <v>216</v>
      </c>
      <c r="L973" s="5" t="s">
        <v>216</v>
      </c>
      <c r="M973" s="5" t="s">
        <v>216</v>
      </c>
      <c r="N973" s="5" t="s">
        <v>216</v>
      </c>
      <c r="O973" s="5" t="s">
        <v>216</v>
      </c>
      <c r="P973" s="5" t="s">
        <v>216</v>
      </c>
      <c r="Q973" s="5">
        <v>1</v>
      </c>
      <c r="R973" s="5">
        <v>1</v>
      </c>
      <c r="S973" s="5">
        <v>1</v>
      </c>
      <c r="T973" s="5">
        <v>1</v>
      </c>
      <c r="U973" s="5">
        <v>1</v>
      </c>
      <c r="V973" s="5">
        <v>1</v>
      </c>
      <c r="W973" s="5">
        <v>1</v>
      </c>
    </row>
    <row r="974" spans="1:23" ht="25.5" x14ac:dyDescent="0.25">
      <c r="A974" s="4" t="s">
        <v>3382</v>
      </c>
      <c r="B974" s="4" t="s">
        <v>1907</v>
      </c>
      <c r="C974" s="4" t="s">
        <v>3383</v>
      </c>
      <c r="D974" s="1" t="s">
        <v>2797</v>
      </c>
      <c r="E974" s="5" t="s">
        <v>216</v>
      </c>
      <c r="F974" s="5" t="s">
        <v>216</v>
      </c>
      <c r="G974" s="5" t="s">
        <v>216</v>
      </c>
      <c r="H974" s="5">
        <v>1</v>
      </c>
      <c r="I974" s="5" t="s">
        <v>216</v>
      </c>
      <c r="J974" s="5" t="s">
        <v>216</v>
      </c>
      <c r="K974" s="5" t="s">
        <v>216</v>
      </c>
      <c r="L974" s="5" t="s">
        <v>216</v>
      </c>
      <c r="M974" s="5" t="s">
        <v>216</v>
      </c>
      <c r="N974" s="5" t="s">
        <v>216</v>
      </c>
      <c r="O974" s="5" t="s">
        <v>216</v>
      </c>
      <c r="P974" s="5" t="s">
        <v>216</v>
      </c>
      <c r="Q974" s="5">
        <v>1</v>
      </c>
      <c r="R974" s="5">
        <v>1</v>
      </c>
      <c r="S974" s="5">
        <v>1</v>
      </c>
      <c r="T974" s="5">
        <v>1</v>
      </c>
      <c r="U974" s="5">
        <v>1</v>
      </c>
      <c r="V974" s="5">
        <v>1</v>
      </c>
      <c r="W974" s="5">
        <v>1</v>
      </c>
    </row>
    <row r="975" spans="1:23" ht="25.5" x14ac:dyDescent="0.25">
      <c r="A975" s="4" t="s">
        <v>3384</v>
      </c>
      <c r="B975" s="4" t="s">
        <v>1907</v>
      </c>
      <c r="C975" s="4" t="s">
        <v>3385</v>
      </c>
      <c r="D975" s="1" t="s">
        <v>2800</v>
      </c>
      <c r="E975" s="5" t="s">
        <v>216</v>
      </c>
      <c r="F975" s="5" t="s">
        <v>216</v>
      </c>
      <c r="G975" s="5" t="s">
        <v>216</v>
      </c>
      <c r="H975" s="5">
        <v>1</v>
      </c>
      <c r="I975" s="5" t="s">
        <v>216</v>
      </c>
      <c r="J975" s="5" t="s">
        <v>216</v>
      </c>
      <c r="K975" s="5" t="s">
        <v>216</v>
      </c>
      <c r="L975" s="5" t="s">
        <v>216</v>
      </c>
      <c r="M975" s="5" t="s">
        <v>216</v>
      </c>
      <c r="N975" s="5" t="s">
        <v>216</v>
      </c>
      <c r="O975" s="5" t="s">
        <v>216</v>
      </c>
      <c r="P975" s="5" t="s">
        <v>216</v>
      </c>
      <c r="Q975" s="5">
        <v>1</v>
      </c>
      <c r="R975" s="5">
        <v>1</v>
      </c>
      <c r="S975" s="5">
        <v>1</v>
      </c>
      <c r="T975" s="5">
        <v>1</v>
      </c>
      <c r="U975" s="5">
        <v>1</v>
      </c>
      <c r="V975" s="5">
        <v>1</v>
      </c>
      <c r="W975" s="5">
        <v>1</v>
      </c>
    </row>
    <row r="976" spans="1:23" ht="25.5" x14ac:dyDescent="0.25">
      <c r="A976" s="4" t="s">
        <v>3386</v>
      </c>
      <c r="B976" s="4" t="s">
        <v>1907</v>
      </c>
      <c r="C976" s="4" t="s">
        <v>3387</v>
      </c>
      <c r="D976" s="1" t="s">
        <v>2803</v>
      </c>
      <c r="E976" s="5" t="s">
        <v>216</v>
      </c>
      <c r="F976" s="5" t="s">
        <v>216</v>
      </c>
      <c r="G976" s="5" t="s">
        <v>216</v>
      </c>
      <c r="H976" s="5">
        <v>1</v>
      </c>
      <c r="I976" s="5" t="s">
        <v>216</v>
      </c>
      <c r="J976" s="5" t="s">
        <v>216</v>
      </c>
      <c r="K976" s="5" t="s">
        <v>216</v>
      </c>
      <c r="L976" s="5" t="s">
        <v>216</v>
      </c>
      <c r="M976" s="5" t="s">
        <v>216</v>
      </c>
      <c r="N976" s="5" t="s">
        <v>216</v>
      </c>
      <c r="O976" s="5" t="s">
        <v>216</v>
      </c>
      <c r="P976" s="5" t="s">
        <v>216</v>
      </c>
      <c r="Q976" s="5">
        <v>1</v>
      </c>
      <c r="R976" s="5">
        <v>1</v>
      </c>
      <c r="S976" s="5">
        <v>1</v>
      </c>
      <c r="T976" s="5">
        <v>1</v>
      </c>
      <c r="U976" s="5">
        <v>1</v>
      </c>
      <c r="V976" s="5">
        <v>1</v>
      </c>
      <c r="W976" s="5">
        <v>1</v>
      </c>
    </row>
    <row r="977" spans="1:23" ht="25.5" x14ac:dyDescent="0.25">
      <c r="A977" s="4" t="s">
        <v>3388</v>
      </c>
      <c r="B977" s="4" t="s">
        <v>1907</v>
      </c>
      <c r="C977" s="4" t="s">
        <v>3389</v>
      </c>
      <c r="D977" s="1" t="s">
        <v>2806</v>
      </c>
      <c r="E977" s="5" t="s">
        <v>216</v>
      </c>
      <c r="F977" s="5" t="s">
        <v>216</v>
      </c>
      <c r="G977" s="5" t="s">
        <v>216</v>
      </c>
      <c r="H977" s="5">
        <v>1</v>
      </c>
      <c r="I977" s="5" t="s">
        <v>216</v>
      </c>
      <c r="J977" s="5" t="s">
        <v>216</v>
      </c>
      <c r="K977" s="5" t="s">
        <v>216</v>
      </c>
      <c r="L977" s="5" t="s">
        <v>216</v>
      </c>
      <c r="M977" s="5" t="s">
        <v>216</v>
      </c>
      <c r="N977" s="5" t="s">
        <v>216</v>
      </c>
      <c r="O977" s="5" t="s">
        <v>216</v>
      </c>
      <c r="P977" s="5" t="s">
        <v>216</v>
      </c>
      <c r="Q977" s="5">
        <v>1</v>
      </c>
      <c r="R977" s="5">
        <v>1</v>
      </c>
      <c r="S977" s="5">
        <v>1</v>
      </c>
      <c r="T977" s="5">
        <v>1</v>
      </c>
      <c r="U977" s="5">
        <v>1</v>
      </c>
      <c r="V977" s="5">
        <v>1</v>
      </c>
      <c r="W977" s="5">
        <v>1</v>
      </c>
    </row>
    <row r="978" spans="1:23" ht="25.5" x14ac:dyDescent="0.25">
      <c r="A978" s="4" t="s">
        <v>3390</v>
      </c>
      <c r="B978" s="4" t="s">
        <v>1907</v>
      </c>
      <c r="C978" s="4" t="s">
        <v>3391</v>
      </c>
      <c r="D978" s="1" t="s">
        <v>2809</v>
      </c>
      <c r="E978" s="5" t="s">
        <v>216</v>
      </c>
      <c r="F978" s="5" t="s">
        <v>216</v>
      </c>
      <c r="G978" s="5" t="s">
        <v>216</v>
      </c>
      <c r="H978" s="5">
        <v>1</v>
      </c>
      <c r="I978" s="5" t="s">
        <v>216</v>
      </c>
      <c r="J978" s="5" t="s">
        <v>216</v>
      </c>
      <c r="K978" s="5" t="s">
        <v>216</v>
      </c>
      <c r="L978" s="5" t="s">
        <v>216</v>
      </c>
      <c r="M978" s="5" t="s">
        <v>216</v>
      </c>
      <c r="N978" s="5" t="s">
        <v>216</v>
      </c>
      <c r="O978" s="5" t="s">
        <v>216</v>
      </c>
      <c r="P978" s="5" t="s">
        <v>216</v>
      </c>
      <c r="Q978" s="5">
        <v>1</v>
      </c>
      <c r="R978" s="5">
        <v>1</v>
      </c>
      <c r="S978" s="5">
        <v>1</v>
      </c>
      <c r="T978" s="5">
        <v>1</v>
      </c>
      <c r="U978" s="5">
        <v>1</v>
      </c>
      <c r="V978" s="5">
        <v>1</v>
      </c>
      <c r="W978" s="5">
        <v>1</v>
      </c>
    </row>
    <row r="979" spans="1:23" x14ac:dyDescent="0.25">
      <c r="A979" s="4" t="s">
        <v>3392</v>
      </c>
      <c r="B979" s="4" t="s">
        <v>1907</v>
      </c>
      <c r="C979" s="4" t="s">
        <v>3393</v>
      </c>
      <c r="D979" s="1" t="s">
        <v>3394</v>
      </c>
      <c r="E979" s="5" t="s">
        <v>216</v>
      </c>
      <c r="F979" s="5" t="s">
        <v>216</v>
      </c>
      <c r="G979" s="5" t="s">
        <v>216</v>
      </c>
      <c r="H979" s="5">
        <v>1000</v>
      </c>
      <c r="I979" s="5" t="s">
        <v>216</v>
      </c>
      <c r="J979" s="5" t="s">
        <v>216</v>
      </c>
      <c r="K979" s="5" t="s">
        <v>216</v>
      </c>
      <c r="L979" s="5" t="s">
        <v>216</v>
      </c>
      <c r="M979" s="5" t="s">
        <v>216</v>
      </c>
      <c r="N979" s="5" t="s">
        <v>216</v>
      </c>
      <c r="O979" s="5" t="s">
        <v>216</v>
      </c>
      <c r="P979" s="5" t="s">
        <v>216</v>
      </c>
      <c r="Q979" s="5">
        <v>1200</v>
      </c>
      <c r="R979" s="5">
        <v>1200</v>
      </c>
      <c r="S979" s="5">
        <v>1200</v>
      </c>
      <c r="T979" s="5">
        <v>1200</v>
      </c>
      <c r="U979" s="5">
        <v>1200</v>
      </c>
      <c r="V979" s="5">
        <v>1200</v>
      </c>
      <c r="W979" s="5">
        <v>1200</v>
      </c>
    </row>
    <row r="980" spans="1:23" x14ac:dyDescent="0.25">
      <c r="A980" s="4" t="s">
        <v>3395</v>
      </c>
      <c r="B980" s="4" t="s">
        <v>1907</v>
      </c>
      <c r="C980" s="4" t="s">
        <v>3396</v>
      </c>
      <c r="D980" s="1" t="s">
        <v>3397</v>
      </c>
      <c r="E980" s="5" t="s">
        <v>216</v>
      </c>
      <c r="F980" s="5" t="s">
        <v>216</v>
      </c>
      <c r="G980" s="5" t="s">
        <v>216</v>
      </c>
      <c r="H980" s="5">
        <v>0</v>
      </c>
      <c r="I980" s="5" t="s">
        <v>216</v>
      </c>
      <c r="J980" s="5" t="s">
        <v>216</v>
      </c>
      <c r="K980" s="5" t="s">
        <v>216</v>
      </c>
      <c r="L980" s="5" t="s">
        <v>216</v>
      </c>
      <c r="M980" s="5" t="s">
        <v>216</v>
      </c>
      <c r="N980" s="5" t="s">
        <v>216</v>
      </c>
      <c r="O980" s="5" t="s">
        <v>216</v>
      </c>
      <c r="P980" s="5" t="s">
        <v>216</v>
      </c>
      <c r="Q980" s="5">
        <v>0</v>
      </c>
      <c r="R980" s="5">
        <v>0</v>
      </c>
      <c r="S980" s="5">
        <v>0</v>
      </c>
      <c r="T980" s="5">
        <v>0</v>
      </c>
      <c r="U980" s="5">
        <v>0</v>
      </c>
      <c r="V980" s="5">
        <v>0</v>
      </c>
      <c r="W980" s="5">
        <v>0</v>
      </c>
    </row>
    <row r="981" spans="1:23" x14ac:dyDescent="0.25">
      <c r="A981" s="4" t="s">
        <v>3398</v>
      </c>
      <c r="B981" s="4" t="s">
        <v>1907</v>
      </c>
      <c r="C981" s="4" t="s">
        <v>3399</v>
      </c>
      <c r="D981" s="1" t="s">
        <v>3400</v>
      </c>
      <c r="E981" s="5" t="s">
        <v>216</v>
      </c>
      <c r="F981" s="5" t="s">
        <v>216</v>
      </c>
      <c r="G981" s="5" t="s">
        <v>216</v>
      </c>
      <c r="H981" s="5">
        <v>0</v>
      </c>
      <c r="I981" s="5" t="s">
        <v>216</v>
      </c>
      <c r="J981" s="5" t="s">
        <v>216</v>
      </c>
      <c r="K981" s="5" t="s">
        <v>216</v>
      </c>
      <c r="L981" s="5" t="s">
        <v>216</v>
      </c>
      <c r="M981" s="5" t="s">
        <v>216</v>
      </c>
      <c r="N981" s="5" t="s">
        <v>216</v>
      </c>
      <c r="O981" s="5" t="s">
        <v>216</v>
      </c>
      <c r="P981" s="5" t="s">
        <v>216</v>
      </c>
      <c r="Q981" s="5">
        <v>100</v>
      </c>
      <c r="R981" s="5">
        <v>100</v>
      </c>
      <c r="S981" s="5">
        <v>0</v>
      </c>
      <c r="T981" s="5">
        <v>0</v>
      </c>
      <c r="U981" s="5">
        <v>0</v>
      </c>
      <c r="V981" s="5">
        <v>0</v>
      </c>
      <c r="W981" s="5">
        <v>0</v>
      </c>
    </row>
    <row r="982" spans="1:23" x14ac:dyDescent="0.25">
      <c r="A982" s="4" t="s">
        <v>3401</v>
      </c>
      <c r="B982" s="4" t="s">
        <v>1907</v>
      </c>
      <c r="C982" s="4" t="s">
        <v>3402</v>
      </c>
      <c r="D982" s="1" t="s">
        <v>3403</v>
      </c>
      <c r="E982" s="5" t="s">
        <v>216</v>
      </c>
      <c r="F982" s="5" t="s">
        <v>216</v>
      </c>
      <c r="G982" s="5" t="s">
        <v>216</v>
      </c>
      <c r="H982" s="5">
        <v>73</v>
      </c>
      <c r="I982" s="5" t="s">
        <v>216</v>
      </c>
      <c r="J982" s="5" t="s">
        <v>216</v>
      </c>
      <c r="K982" s="5" t="s">
        <v>216</v>
      </c>
      <c r="L982" s="5" t="s">
        <v>216</v>
      </c>
      <c r="M982" s="5" t="s">
        <v>216</v>
      </c>
      <c r="N982" s="5" t="s">
        <v>216</v>
      </c>
      <c r="O982" s="5" t="s">
        <v>216</v>
      </c>
      <c r="P982" s="5" t="s">
        <v>216</v>
      </c>
      <c r="Q982" s="5">
        <v>80</v>
      </c>
      <c r="R982" s="5">
        <v>80</v>
      </c>
      <c r="S982" s="5">
        <v>80</v>
      </c>
      <c r="T982" s="5">
        <v>80</v>
      </c>
      <c r="U982" s="5">
        <v>80</v>
      </c>
      <c r="V982" s="5">
        <v>80</v>
      </c>
      <c r="W982" s="5">
        <v>80</v>
      </c>
    </row>
    <row r="983" spans="1:23" ht="25.5" x14ac:dyDescent="0.25">
      <c r="A983" s="4" t="s">
        <v>3404</v>
      </c>
      <c r="B983" s="4" t="s">
        <v>1907</v>
      </c>
      <c r="C983" s="4" t="s">
        <v>3405</v>
      </c>
      <c r="D983" s="1" t="s">
        <v>3406</v>
      </c>
      <c r="E983" s="5" t="s">
        <v>216</v>
      </c>
      <c r="F983" s="5" t="s">
        <v>216</v>
      </c>
      <c r="G983" s="5" t="s">
        <v>216</v>
      </c>
      <c r="H983" s="5">
        <v>73</v>
      </c>
      <c r="I983" s="5" t="s">
        <v>216</v>
      </c>
      <c r="J983" s="5" t="s">
        <v>216</v>
      </c>
      <c r="K983" s="5" t="s">
        <v>216</v>
      </c>
      <c r="L983" s="5" t="s">
        <v>216</v>
      </c>
      <c r="M983" s="5" t="s">
        <v>216</v>
      </c>
      <c r="N983" s="5" t="s">
        <v>216</v>
      </c>
      <c r="O983" s="5" t="s">
        <v>216</v>
      </c>
      <c r="P983" s="5" t="s">
        <v>216</v>
      </c>
      <c r="Q983" s="5">
        <v>100</v>
      </c>
      <c r="R983" s="5">
        <v>100</v>
      </c>
      <c r="S983" s="5">
        <v>80</v>
      </c>
      <c r="T983" s="5">
        <v>80</v>
      </c>
      <c r="U983" s="5">
        <v>80</v>
      </c>
      <c r="V983" s="5">
        <v>80</v>
      </c>
      <c r="W983" s="5">
        <v>80</v>
      </c>
    </row>
    <row r="984" spans="1:23" x14ac:dyDescent="0.25">
      <c r="A984" s="4" t="s">
        <v>3407</v>
      </c>
      <c r="B984" s="4" t="s">
        <v>1907</v>
      </c>
      <c r="C984" s="4" t="s">
        <v>3408</v>
      </c>
      <c r="D984" s="1" t="s">
        <v>3409</v>
      </c>
      <c r="E984" s="5" t="s">
        <v>216</v>
      </c>
      <c r="F984" s="5" t="s">
        <v>216</v>
      </c>
      <c r="G984" s="5" t="s">
        <v>216</v>
      </c>
      <c r="H984" s="5">
        <v>2</v>
      </c>
      <c r="I984" s="5" t="s">
        <v>216</v>
      </c>
      <c r="J984" s="5" t="s">
        <v>216</v>
      </c>
      <c r="K984" s="5" t="s">
        <v>216</v>
      </c>
      <c r="L984" s="5" t="s">
        <v>216</v>
      </c>
      <c r="M984" s="5" t="s">
        <v>216</v>
      </c>
      <c r="N984" s="5" t="s">
        <v>216</v>
      </c>
      <c r="O984" s="5" t="s">
        <v>216</v>
      </c>
      <c r="P984" s="5" t="s">
        <v>216</v>
      </c>
      <c r="Q984" s="5">
        <v>2</v>
      </c>
      <c r="R984" s="5">
        <v>2</v>
      </c>
      <c r="S984" s="5">
        <v>2</v>
      </c>
      <c r="T984" s="5">
        <v>2</v>
      </c>
      <c r="U984" s="5">
        <v>2</v>
      </c>
      <c r="V984" s="5">
        <v>2</v>
      </c>
      <c r="W984" s="5">
        <v>2</v>
      </c>
    </row>
    <row r="985" spans="1:23" ht="25.5" x14ac:dyDescent="0.25">
      <c r="A985" s="4" t="s">
        <v>3410</v>
      </c>
      <c r="B985" s="4" t="s">
        <v>1907</v>
      </c>
      <c r="C985" s="4" t="s">
        <v>3411</v>
      </c>
      <c r="D985" s="1" t="s">
        <v>3412</v>
      </c>
      <c r="E985" s="5" t="s">
        <v>216</v>
      </c>
      <c r="F985" s="5" t="s">
        <v>216</v>
      </c>
      <c r="G985" s="5" t="s">
        <v>216</v>
      </c>
      <c r="H985" s="5">
        <v>2</v>
      </c>
      <c r="I985" s="5" t="s">
        <v>216</v>
      </c>
      <c r="J985" s="5" t="s">
        <v>216</v>
      </c>
      <c r="K985" s="5" t="s">
        <v>216</v>
      </c>
      <c r="L985" s="5" t="s">
        <v>216</v>
      </c>
      <c r="M985" s="5" t="s">
        <v>216</v>
      </c>
      <c r="N985" s="5" t="s">
        <v>216</v>
      </c>
      <c r="O985" s="5" t="s">
        <v>216</v>
      </c>
      <c r="P985" s="5" t="s">
        <v>216</v>
      </c>
      <c r="Q985" s="5">
        <v>2</v>
      </c>
      <c r="R985" s="5">
        <v>2</v>
      </c>
      <c r="S985" s="5">
        <v>2</v>
      </c>
      <c r="T985" s="5">
        <v>2</v>
      </c>
      <c r="U985" s="5">
        <v>2</v>
      </c>
      <c r="V985" s="5">
        <v>2</v>
      </c>
      <c r="W985" s="5">
        <v>2</v>
      </c>
    </row>
    <row r="986" spans="1:23" ht="25.5" x14ac:dyDescent="0.25">
      <c r="A986" s="4" t="s">
        <v>3413</v>
      </c>
      <c r="B986" s="4" t="s">
        <v>1907</v>
      </c>
      <c r="C986" s="4" t="s">
        <v>3414</v>
      </c>
      <c r="D986" s="1" t="s">
        <v>3415</v>
      </c>
      <c r="E986" s="5" t="s">
        <v>216</v>
      </c>
      <c r="F986" s="5" t="s">
        <v>216</v>
      </c>
      <c r="G986" s="5" t="s">
        <v>216</v>
      </c>
      <c r="H986" s="5">
        <v>2</v>
      </c>
      <c r="I986" s="5" t="s">
        <v>216</v>
      </c>
      <c r="J986" s="5" t="s">
        <v>216</v>
      </c>
      <c r="K986" s="5" t="s">
        <v>216</v>
      </c>
      <c r="L986" s="5" t="s">
        <v>216</v>
      </c>
      <c r="M986" s="5" t="s">
        <v>216</v>
      </c>
      <c r="N986" s="5" t="s">
        <v>216</v>
      </c>
      <c r="O986" s="5" t="s">
        <v>216</v>
      </c>
      <c r="P986" s="5" t="s">
        <v>216</v>
      </c>
      <c r="Q986" s="5">
        <v>2</v>
      </c>
      <c r="R986" s="5">
        <v>2</v>
      </c>
      <c r="S986" s="5">
        <v>2</v>
      </c>
      <c r="T986" s="5">
        <v>2</v>
      </c>
      <c r="U986" s="5">
        <v>2</v>
      </c>
      <c r="V986" s="5">
        <v>2</v>
      </c>
      <c r="W986" s="5">
        <v>2</v>
      </c>
    </row>
    <row r="987" spans="1:23" x14ac:dyDescent="0.25">
      <c r="A987" s="4" t="s">
        <v>3416</v>
      </c>
      <c r="B987" s="4" t="s">
        <v>1907</v>
      </c>
      <c r="C987" s="4" t="s">
        <v>3417</v>
      </c>
      <c r="D987" s="1" t="s">
        <v>3418</v>
      </c>
      <c r="E987" s="5" t="s">
        <v>216</v>
      </c>
      <c r="F987" s="5" t="s">
        <v>216</v>
      </c>
      <c r="G987" s="5" t="s">
        <v>216</v>
      </c>
      <c r="H987" s="5">
        <v>26.69</v>
      </c>
      <c r="I987" s="5" t="s">
        <v>216</v>
      </c>
      <c r="J987" s="5" t="s">
        <v>216</v>
      </c>
      <c r="K987" s="5" t="s">
        <v>216</v>
      </c>
      <c r="L987" s="5" t="s">
        <v>216</v>
      </c>
      <c r="M987" s="5" t="s">
        <v>216</v>
      </c>
      <c r="N987" s="5" t="s">
        <v>216</v>
      </c>
      <c r="O987" s="5" t="s">
        <v>216</v>
      </c>
      <c r="P987" s="5" t="s">
        <v>216</v>
      </c>
      <c r="Q987" s="5">
        <v>58</v>
      </c>
      <c r="R987" s="5">
        <v>58</v>
      </c>
      <c r="S987" s="5">
        <v>68</v>
      </c>
      <c r="T987" s="5">
        <v>73</v>
      </c>
      <c r="U987" s="5">
        <v>76.5</v>
      </c>
      <c r="V987" s="5">
        <v>80</v>
      </c>
      <c r="W987" s="5">
        <v>83.5</v>
      </c>
    </row>
    <row r="988" spans="1:23" x14ac:dyDescent="0.25">
      <c r="A988" s="4" t="s">
        <v>3419</v>
      </c>
      <c r="B988" s="4" t="s">
        <v>1907</v>
      </c>
      <c r="C988" s="4" t="s">
        <v>3420</v>
      </c>
      <c r="D988" s="1" t="s">
        <v>3421</v>
      </c>
      <c r="E988" s="5" t="s">
        <v>216</v>
      </c>
      <c r="F988" s="5" t="s">
        <v>216</v>
      </c>
      <c r="G988" s="5" t="s">
        <v>216</v>
      </c>
      <c r="H988" s="5">
        <v>32.700000000000003</v>
      </c>
      <c r="I988" s="5" t="s">
        <v>216</v>
      </c>
      <c r="J988" s="5" t="s">
        <v>216</v>
      </c>
      <c r="K988" s="5" t="s">
        <v>216</v>
      </c>
      <c r="L988" s="5" t="s">
        <v>216</v>
      </c>
      <c r="M988" s="5" t="s">
        <v>216</v>
      </c>
      <c r="N988" s="5" t="s">
        <v>216</v>
      </c>
      <c r="O988" s="5" t="s">
        <v>216</v>
      </c>
      <c r="P988" s="5" t="s">
        <v>216</v>
      </c>
      <c r="Q988" s="5">
        <v>100</v>
      </c>
      <c r="R988" s="5">
        <v>100</v>
      </c>
      <c r="S988" s="5">
        <v>100</v>
      </c>
      <c r="T988" s="5">
        <v>100</v>
      </c>
      <c r="U988" s="5">
        <v>105</v>
      </c>
      <c r="V988" s="5">
        <v>110</v>
      </c>
      <c r="W988" s="5">
        <v>115</v>
      </c>
    </row>
    <row r="989" spans="1:23" x14ac:dyDescent="0.25">
      <c r="A989" s="4" t="s">
        <v>3422</v>
      </c>
      <c r="B989" s="4" t="s">
        <v>1907</v>
      </c>
      <c r="C989" s="4" t="s">
        <v>3423</v>
      </c>
      <c r="D989" s="1" t="s">
        <v>3424</v>
      </c>
      <c r="E989" s="5" t="s">
        <v>216</v>
      </c>
      <c r="F989" s="5" t="s">
        <v>216</v>
      </c>
      <c r="G989" s="5" t="s">
        <v>216</v>
      </c>
      <c r="H989" s="5">
        <v>0</v>
      </c>
      <c r="I989" s="5" t="s">
        <v>216</v>
      </c>
      <c r="J989" s="5" t="s">
        <v>216</v>
      </c>
      <c r="K989" s="5" t="s">
        <v>216</v>
      </c>
      <c r="L989" s="5" t="s">
        <v>216</v>
      </c>
      <c r="M989" s="5" t="s">
        <v>216</v>
      </c>
      <c r="N989" s="5" t="s">
        <v>216</v>
      </c>
      <c r="O989" s="5" t="s">
        <v>216</v>
      </c>
      <c r="P989" s="5" t="s">
        <v>216</v>
      </c>
      <c r="Q989" s="5">
        <v>110</v>
      </c>
      <c r="R989" s="5">
        <v>110</v>
      </c>
      <c r="S989" s="5">
        <v>130</v>
      </c>
      <c r="T989" s="5">
        <v>140</v>
      </c>
      <c r="U989" s="5">
        <v>147</v>
      </c>
      <c r="V989" s="5">
        <v>154</v>
      </c>
      <c r="W989" s="5">
        <v>161</v>
      </c>
    </row>
    <row r="990" spans="1:23" x14ac:dyDescent="0.25">
      <c r="A990" s="4" t="s">
        <v>3425</v>
      </c>
      <c r="B990" s="4" t="s">
        <v>1907</v>
      </c>
      <c r="C990" s="4" t="s">
        <v>3426</v>
      </c>
      <c r="D990" s="1" t="s">
        <v>3427</v>
      </c>
      <c r="E990" s="5" t="s">
        <v>216</v>
      </c>
      <c r="F990" s="5" t="s">
        <v>216</v>
      </c>
      <c r="G990" s="5" t="s">
        <v>216</v>
      </c>
      <c r="H990" s="5">
        <v>0</v>
      </c>
      <c r="I990" s="5" t="s">
        <v>216</v>
      </c>
      <c r="J990" s="5" t="s">
        <v>216</v>
      </c>
      <c r="K990" s="5" t="s">
        <v>216</v>
      </c>
      <c r="L990" s="5" t="s">
        <v>216</v>
      </c>
      <c r="M990" s="5" t="s">
        <v>216</v>
      </c>
      <c r="N990" s="5" t="s">
        <v>216</v>
      </c>
      <c r="O990" s="5" t="s">
        <v>216</v>
      </c>
      <c r="P990" s="5" t="s">
        <v>216</v>
      </c>
      <c r="Q990" s="5">
        <v>0</v>
      </c>
      <c r="R990" s="5">
        <v>0</v>
      </c>
      <c r="S990" s="5">
        <v>0</v>
      </c>
      <c r="T990" s="5">
        <v>0</v>
      </c>
      <c r="U990" s="5">
        <v>0</v>
      </c>
      <c r="V990" s="5">
        <v>0</v>
      </c>
      <c r="W990" s="5" t="s">
        <v>216</v>
      </c>
    </row>
    <row r="991" spans="1:23" x14ac:dyDescent="0.25">
      <c r="A991" s="4" t="s">
        <v>3428</v>
      </c>
      <c r="B991" s="4" t="s">
        <v>1907</v>
      </c>
      <c r="C991" s="4" t="s">
        <v>3429</v>
      </c>
      <c r="D991" s="1" t="s">
        <v>3430</v>
      </c>
      <c r="E991" s="5" t="s">
        <v>216</v>
      </c>
      <c r="F991" s="5" t="s">
        <v>216</v>
      </c>
      <c r="G991" s="5" t="s">
        <v>216</v>
      </c>
      <c r="H991" s="5">
        <v>15</v>
      </c>
      <c r="I991" s="5" t="s">
        <v>216</v>
      </c>
      <c r="J991" s="5" t="s">
        <v>216</v>
      </c>
      <c r="K991" s="5" t="s">
        <v>216</v>
      </c>
      <c r="L991" s="5" t="s">
        <v>216</v>
      </c>
      <c r="M991" s="5" t="s">
        <v>216</v>
      </c>
      <c r="N991" s="5" t="s">
        <v>216</v>
      </c>
      <c r="O991" s="5" t="s">
        <v>216</v>
      </c>
      <c r="P991" s="5" t="s">
        <v>216</v>
      </c>
      <c r="Q991" s="5">
        <v>15</v>
      </c>
      <c r="R991" s="5">
        <v>15</v>
      </c>
      <c r="S991" s="5">
        <v>15</v>
      </c>
      <c r="T991" s="5">
        <v>1</v>
      </c>
      <c r="U991" s="5">
        <v>1</v>
      </c>
      <c r="V991" s="5">
        <v>1</v>
      </c>
      <c r="W991" s="5">
        <v>15</v>
      </c>
    </row>
    <row r="992" spans="1:23" x14ac:dyDescent="0.25">
      <c r="A992" s="4" t="s">
        <v>3431</v>
      </c>
      <c r="B992" s="4" t="s">
        <v>1907</v>
      </c>
      <c r="C992" s="4" t="s">
        <v>3432</v>
      </c>
      <c r="D992" s="1" t="s">
        <v>3433</v>
      </c>
      <c r="E992" s="5" t="s">
        <v>216</v>
      </c>
      <c r="F992" s="5" t="s">
        <v>216</v>
      </c>
      <c r="G992" s="5" t="s">
        <v>216</v>
      </c>
      <c r="H992" s="5">
        <v>1.77</v>
      </c>
      <c r="I992" s="5" t="s">
        <v>216</v>
      </c>
      <c r="J992" s="5" t="s">
        <v>216</v>
      </c>
      <c r="K992" s="5" t="s">
        <v>216</v>
      </c>
      <c r="L992" s="5" t="s">
        <v>216</v>
      </c>
      <c r="M992" s="5" t="s">
        <v>216</v>
      </c>
      <c r="N992" s="5" t="s">
        <v>216</v>
      </c>
      <c r="O992" s="5" t="s">
        <v>216</v>
      </c>
      <c r="P992" s="5" t="s">
        <v>216</v>
      </c>
      <c r="Q992" s="5">
        <v>1.77</v>
      </c>
      <c r="R992" s="5">
        <v>1.77</v>
      </c>
      <c r="S992" s="5">
        <v>1.77</v>
      </c>
      <c r="T992" s="5">
        <v>0.32</v>
      </c>
      <c r="U992" s="5">
        <v>0.32</v>
      </c>
      <c r="V992" s="5">
        <v>0.32</v>
      </c>
      <c r="W992" s="5">
        <v>1.77</v>
      </c>
    </row>
    <row r="993" spans="1:23" x14ac:dyDescent="0.25">
      <c r="A993" s="4" t="s">
        <v>3434</v>
      </c>
      <c r="B993" s="4" t="s">
        <v>1907</v>
      </c>
      <c r="C993" s="4" t="s">
        <v>3435</v>
      </c>
      <c r="D993" s="1" t="s">
        <v>3436</v>
      </c>
      <c r="E993" s="5" t="s">
        <v>216</v>
      </c>
      <c r="F993" s="5" t="s">
        <v>216</v>
      </c>
      <c r="G993" s="5" t="s">
        <v>216</v>
      </c>
      <c r="H993" s="5">
        <v>98</v>
      </c>
      <c r="I993" s="5" t="s">
        <v>216</v>
      </c>
      <c r="J993" s="5" t="s">
        <v>216</v>
      </c>
      <c r="K993" s="5" t="s">
        <v>216</v>
      </c>
      <c r="L993" s="5" t="s">
        <v>216</v>
      </c>
      <c r="M993" s="5" t="s">
        <v>216</v>
      </c>
      <c r="N993" s="5" t="s">
        <v>216</v>
      </c>
      <c r="O993" s="5" t="s">
        <v>216</v>
      </c>
      <c r="P993" s="5" t="s">
        <v>216</v>
      </c>
      <c r="Q993" s="5">
        <v>98</v>
      </c>
      <c r="R993" s="5">
        <v>98</v>
      </c>
      <c r="S993" s="5">
        <v>98</v>
      </c>
      <c r="T993" s="5">
        <v>98</v>
      </c>
      <c r="U993" s="5">
        <v>98</v>
      </c>
      <c r="V993" s="5">
        <v>98</v>
      </c>
      <c r="W993" s="5">
        <v>98</v>
      </c>
    </row>
    <row r="994" spans="1:23" x14ac:dyDescent="0.25">
      <c r="A994" s="4" t="s">
        <v>3437</v>
      </c>
      <c r="B994" s="4" t="s">
        <v>1907</v>
      </c>
      <c r="C994" s="4" t="s">
        <v>3438</v>
      </c>
      <c r="D994" s="1" t="s">
        <v>3439</v>
      </c>
      <c r="E994" s="5" t="s">
        <v>216</v>
      </c>
      <c r="F994" s="5" t="s">
        <v>216</v>
      </c>
      <c r="G994" s="5" t="s">
        <v>216</v>
      </c>
      <c r="H994" s="5">
        <v>128</v>
      </c>
      <c r="I994" s="5" t="s">
        <v>216</v>
      </c>
      <c r="J994" s="5" t="s">
        <v>216</v>
      </c>
      <c r="K994" s="5" t="s">
        <v>216</v>
      </c>
      <c r="L994" s="5" t="s">
        <v>216</v>
      </c>
      <c r="M994" s="5" t="s">
        <v>216</v>
      </c>
      <c r="N994" s="5" t="s">
        <v>216</v>
      </c>
      <c r="O994" s="5" t="s">
        <v>216</v>
      </c>
      <c r="P994" s="5" t="s">
        <v>216</v>
      </c>
      <c r="Q994" s="5">
        <v>128</v>
      </c>
      <c r="R994" s="5">
        <v>128</v>
      </c>
      <c r="S994" s="5">
        <v>128</v>
      </c>
      <c r="T994" s="5">
        <v>128</v>
      </c>
      <c r="U994" s="5">
        <v>128</v>
      </c>
      <c r="V994" s="5">
        <v>128</v>
      </c>
      <c r="W994" s="5">
        <v>128</v>
      </c>
    </row>
    <row r="995" spans="1:23" x14ac:dyDescent="0.25">
      <c r="A995" s="4" t="s">
        <v>3440</v>
      </c>
      <c r="B995" s="4" t="s">
        <v>1907</v>
      </c>
      <c r="C995" s="4" t="s">
        <v>3441</v>
      </c>
      <c r="D995" s="1" t="s">
        <v>3442</v>
      </c>
      <c r="E995" s="5" t="s">
        <v>216</v>
      </c>
      <c r="F995" s="5" t="s">
        <v>216</v>
      </c>
      <c r="G995" s="5" t="s">
        <v>216</v>
      </c>
      <c r="H995" s="5">
        <v>60</v>
      </c>
      <c r="I995" s="5" t="s">
        <v>216</v>
      </c>
      <c r="J995" s="5" t="s">
        <v>216</v>
      </c>
      <c r="K995" s="5" t="s">
        <v>216</v>
      </c>
      <c r="L995" s="5" t="s">
        <v>216</v>
      </c>
      <c r="M995" s="5" t="s">
        <v>216</v>
      </c>
      <c r="N995" s="5" t="s">
        <v>216</v>
      </c>
      <c r="O995" s="5" t="s">
        <v>216</v>
      </c>
      <c r="P995" s="5" t="s">
        <v>216</v>
      </c>
      <c r="Q995" s="5">
        <v>60</v>
      </c>
      <c r="R995" s="5">
        <v>60</v>
      </c>
      <c r="S995" s="5">
        <v>60</v>
      </c>
      <c r="T995" s="5">
        <v>60</v>
      </c>
      <c r="U995" s="5">
        <v>60</v>
      </c>
      <c r="V995" s="5">
        <v>60</v>
      </c>
      <c r="W995" s="5">
        <v>60</v>
      </c>
    </row>
    <row r="996" spans="1:23" x14ac:dyDescent="0.25">
      <c r="A996" s="4" t="s">
        <v>3443</v>
      </c>
      <c r="B996" s="4" t="s">
        <v>1907</v>
      </c>
      <c r="C996" s="4" t="s">
        <v>3444</v>
      </c>
      <c r="D996" s="1" t="s">
        <v>3445</v>
      </c>
      <c r="E996" s="5" t="s">
        <v>216</v>
      </c>
      <c r="F996" s="5" t="s">
        <v>216</v>
      </c>
      <c r="G996" s="5" t="s">
        <v>216</v>
      </c>
      <c r="H996" s="5">
        <v>355</v>
      </c>
      <c r="I996" s="5" t="s">
        <v>216</v>
      </c>
      <c r="J996" s="5" t="s">
        <v>216</v>
      </c>
      <c r="K996" s="5" t="s">
        <v>216</v>
      </c>
      <c r="L996" s="5" t="s">
        <v>216</v>
      </c>
      <c r="M996" s="5" t="s">
        <v>216</v>
      </c>
      <c r="N996" s="5" t="s">
        <v>216</v>
      </c>
      <c r="O996" s="5" t="s">
        <v>216</v>
      </c>
      <c r="P996" s="5" t="s">
        <v>216</v>
      </c>
      <c r="Q996" s="5">
        <v>397</v>
      </c>
      <c r="R996" s="5">
        <v>397</v>
      </c>
      <c r="S996" s="5">
        <v>397</v>
      </c>
      <c r="T996" s="5">
        <v>397</v>
      </c>
      <c r="U996" s="5">
        <v>397</v>
      </c>
      <c r="V996" s="5">
        <v>397</v>
      </c>
      <c r="W996" s="5">
        <v>397</v>
      </c>
    </row>
    <row r="997" spans="1:23" x14ac:dyDescent="0.25">
      <c r="A997" s="4" t="s">
        <v>3446</v>
      </c>
      <c r="B997" s="4" t="s">
        <v>1907</v>
      </c>
      <c r="C997" s="4" t="s">
        <v>3447</v>
      </c>
      <c r="D997" s="1" t="s">
        <v>3448</v>
      </c>
      <c r="E997" s="5" t="s">
        <v>216</v>
      </c>
      <c r="F997" s="5" t="s">
        <v>216</v>
      </c>
      <c r="G997" s="5" t="s">
        <v>216</v>
      </c>
      <c r="H997" s="5">
        <v>1.1000000000000001</v>
      </c>
      <c r="I997" s="5" t="s">
        <v>216</v>
      </c>
      <c r="J997" s="5" t="s">
        <v>216</v>
      </c>
      <c r="K997" s="5" t="s">
        <v>216</v>
      </c>
      <c r="L997" s="5" t="s">
        <v>216</v>
      </c>
      <c r="M997" s="5" t="s">
        <v>216</v>
      </c>
      <c r="N997" s="5" t="s">
        <v>216</v>
      </c>
      <c r="O997" s="5" t="s">
        <v>216</v>
      </c>
      <c r="P997" s="5" t="s">
        <v>216</v>
      </c>
      <c r="Q997" s="5">
        <v>1.7</v>
      </c>
      <c r="R997" s="5">
        <v>1.7</v>
      </c>
      <c r="S997" s="5">
        <v>1.7</v>
      </c>
      <c r="T997" s="5">
        <v>1.7</v>
      </c>
      <c r="U997" s="5">
        <v>1.7</v>
      </c>
      <c r="V997" s="5">
        <v>1.7</v>
      </c>
      <c r="W997" s="5">
        <v>1.7</v>
      </c>
    </row>
    <row r="998" spans="1:23" x14ac:dyDescent="0.25">
      <c r="A998" s="4" t="s">
        <v>3449</v>
      </c>
      <c r="B998" s="4" t="s">
        <v>1907</v>
      </c>
      <c r="C998" s="4" t="s">
        <v>3450</v>
      </c>
      <c r="D998" s="1" t="s">
        <v>3451</v>
      </c>
      <c r="E998" s="5" t="s">
        <v>216</v>
      </c>
      <c r="F998" s="5" t="s">
        <v>216</v>
      </c>
      <c r="G998" s="5" t="s">
        <v>216</v>
      </c>
      <c r="H998" s="5">
        <v>1.1000000000000001</v>
      </c>
      <c r="I998" s="5" t="s">
        <v>216</v>
      </c>
      <c r="J998" s="5" t="s">
        <v>216</v>
      </c>
      <c r="K998" s="5" t="s">
        <v>216</v>
      </c>
      <c r="L998" s="5" t="s">
        <v>216</v>
      </c>
      <c r="M998" s="5" t="s">
        <v>216</v>
      </c>
      <c r="N998" s="5" t="s">
        <v>216</v>
      </c>
      <c r="O998" s="5" t="s">
        <v>216</v>
      </c>
      <c r="P998" s="5" t="s">
        <v>216</v>
      </c>
      <c r="Q998" s="5">
        <v>1.7</v>
      </c>
      <c r="R998" s="5">
        <v>1.7</v>
      </c>
      <c r="S998" s="5">
        <v>1.7</v>
      </c>
      <c r="T998" s="5">
        <v>1.7</v>
      </c>
      <c r="U998" s="5">
        <v>1.7</v>
      </c>
      <c r="V998" s="5">
        <v>1.7</v>
      </c>
      <c r="W998" s="5">
        <v>1.7</v>
      </c>
    </row>
    <row r="999" spans="1:23" x14ac:dyDescent="0.25">
      <c r="A999" s="4" t="s">
        <v>3452</v>
      </c>
      <c r="B999" s="4" t="s">
        <v>1907</v>
      </c>
      <c r="C999" s="4" t="s">
        <v>3453</v>
      </c>
      <c r="D999" s="1" t="s">
        <v>3454</v>
      </c>
      <c r="E999" s="5" t="s">
        <v>216</v>
      </c>
      <c r="F999" s="5" t="s">
        <v>216</v>
      </c>
      <c r="G999" s="5" t="s">
        <v>216</v>
      </c>
      <c r="H999" s="5">
        <v>514</v>
      </c>
      <c r="I999" s="5" t="s">
        <v>216</v>
      </c>
      <c r="J999" s="5" t="s">
        <v>216</v>
      </c>
      <c r="K999" s="5" t="s">
        <v>216</v>
      </c>
      <c r="L999" s="5" t="s">
        <v>216</v>
      </c>
      <c r="M999" s="5" t="s">
        <v>216</v>
      </c>
      <c r="N999" s="5" t="s">
        <v>216</v>
      </c>
      <c r="O999" s="5" t="s">
        <v>216</v>
      </c>
      <c r="P999" s="5" t="s">
        <v>216</v>
      </c>
      <c r="Q999" s="5">
        <v>554</v>
      </c>
      <c r="R999" s="5">
        <v>554</v>
      </c>
      <c r="S999" s="5">
        <v>554</v>
      </c>
      <c r="T999" s="5">
        <v>554</v>
      </c>
      <c r="U999" s="5">
        <v>554</v>
      </c>
      <c r="V999" s="5">
        <v>554</v>
      </c>
      <c r="W999" s="5">
        <v>554</v>
      </c>
    </row>
    <row r="1000" spans="1:23" x14ac:dyDescent="0.25">
      <c r="A1000" s="4" t="s">
        <v>3455</v>
      </c>
      <c r="B1000" s="4" t="s">
        <v>1907</v>
      </c>
      <c r="C1000" s="4" t="s">
        <v>3456</v>
      </c>
      <c r="D1000" s="1" t="s">
        <v>3457</v>
      </c>
      <c r="E1000" s="5" t="s">
        <v>216</v>
      </c>
      <c r="F1000" s="5" t="s">
        <v>216</v>
      </c>
      <c r="G1000" s="5" t="s">
        <v>216</v>
      </c>
      <c r="H1000" s="5">
        <v>547</v>
      </c>
      <c r="I1000" s="5" t="s">
        <v>216</v>
      </c>
      <c r="J1000" s="5" t="s">
        <v>216</v>
      </c>
      <c r="K1000" s="5" t="s">
        <v>216</v>
      </c>
      <c r="L1000" s="5" t="s">
        <v>216</v>
      </c>
      <c r="M1000" s="5" t="s">
        <v>216</v>
      </c>
      <c r="N1000" s="5" t="s">
        <v>216</v>
      </c>
      <c r="O1000" s="5" t="s">
        <v>216</v>
      </c>
      <c r="P1000" s="5" t="s">
        <v>216</v>
      </c>
      <c r="Q1000" s="5">
        <v>587</v>
      </c>
      <c r="R1000" s="5">
        <v>587</v>
      </c>
      <c r="S1000" s="5">
        <v>587</v>
      </c>
      <c r="T1000" s="5">
        <v>587</v>
      </c>
      <c r="U1000" s="5">
        <v>587</v>
      </c>
      <c r="V1000" s="5">
        <v>587</v>
      </c>
      <c r="W1000" s="5">
        <v>587</v>
      </c>
    </row>
    <row r="1001" spans="1:23" x14ac:dyDescent="0.25">
      <c r="A1001" s="4" t="s">
        <v>3458</v>
      </c>
      <c r="B1001" s="4" t="s">
        <v>1907</v>
      </c>
      <c r="C1001" s="4" t="s">
        <v>3459</v>
      </c>
      <c r="D1001" s="1" t="s">
        <v>3460</v>
      </c>
      <c r="E1001" s="5" t="s">
        <v>216</v>
      </c>
      <c r="F1001" s="5" t="s">
        <v>216</v>
      </c>
      <c r="G1001" s="5" t="s">
        <v>216</v>
      </c>
      <c r="H1001" s="5">
        <v>442</v>
      </c>
      <c r="I1001" s="5" t="s">
        <v>216</v>
      </c>
      <c r="J1001" s="5" t="s">
        <v>216</v>
      </c>
      <c r="K1001" s="5" t="s">
        <v>216</v>
      </c>
      <c r="L1001" s="5" t="s">
        <v>216</v>
      </c>
      <c r="M1001" s="5" t="s">
        <v>216</v>
      </c>
      <c r="N1001" s="5" t="s">
        <v>216</v>
      </c>
      <c r="O1001" s="5" t="s">
        <v>216</v>
      </c>
      <c r="P1001" s="5" t="s">
        <v>216</v>
      </c>
      <c r="Q1001" s="5">
        <v>482</v>
      </c>
      <c r="R1001" s="5">
        <v>482</v>
      </c>
      <c r="S1001" s="5">
        <v>482</v>
      </c>
      <c r="T1001" s="5">
        <v>482</v>
      </c>
      <c r="U1001" s="5">
        <v>482</v>
      </c>
      <c r="V1001" s="5">
        <v>482</v>
      </c>
      <c r="W1001" s="5">
        <v>482</v>
      </c>
    </row>
    <row r="1002" spans="1:23" x14ac:dyDescent="0.25">
      <c r="A1002" s="4" t="s">
        <v>3461</v>
      </c>
      <c r="B1002" s="4" t="s">
        <v>1907</v>
      </c>
      <c r="C1002" s="4" t="s">
        <v>3462</v>
      </c>
      <c r="D1002" s="1" t="s">
        <v>3463</v>
      </c>
      <c r="E1002" s="5" t="s">
        <v>216</v>
      </c>
      <c r="F1002" s="5" t="s">
        <v>216</v>
      </c>
      <c r="G1002" s="5" t="s">
        <v>216</v>
      </c>
      <c r="H1002" s="5">
        <v>475</v>
      </c>
      <c r="I1002" s="5" t="s">
        <v>216</v>
      </c>
      <c r="J1002" s="5" t="s">
        <v>216</v>
      </c>
      <c r="K1002" s="5" t="s">
        <v>216</v>
      </c>
      <c r="L1002" s="5" t="s">
        <v>216</v>
      </c>
      <c r="M1002" s="5" t="s">
        <v>216</v>
      </c>
      <c r="N1002" s="5" t="s">
        <v>216</v>
      </c>
      <c r="O1002" s="5" t="s">
        <v>216</v>
      </c>
      <c r="P1002" s="5" t="s">
        <v>216</v>
      </c>
      <c r="Q1002" s="5">
        <v>515</v>
      </c>
      <c r="R1002" s="5">
        <v>515</v>
      </c>
      <c r="S1002" s="5">
        <v>515</v>
      </c>
      <c r="T1002" s="5">
        <v>515</v>
      </c>
      <c r="U1002" s="5">
        <v>515</v>
      </c>
      <c r="V1002" s="5">
        <v>515</v>
      </c>
      <c r="W1002" s="5">
        <v>515</v>
      </c>
    </row>
    <row r="1003" spans="1:23" x14ac:dyDescent="0.25">
      <c r="A1003" s="4" t="s">
        <v>3464</v>
      </c>
      <c r="B1003" s="4" t="s">
        <v>1907</v>
      </c>
      <c r="C1003" s="4" t="s">
        <v>3465</v>
      </c>
      <c r="D1003" s="1" t="s">
        <v>3466</v>
      </c>
      <c r="E1003" s="5" t="s">
        <v>216</v>
      </c>
      <c r="F1003" s="5" t="s">
        <v>216</v>
      </c>
      <c r="G1003" s="5" t="s">
        <v>216</v>
      </c>
      <c r="H1003" s="5">
        <v>347</v>
      </c>
      <c r="I1003" s="5" t="s">
        <v>216</v>
      </c>
      <c r="J1003" s="5" t="s">
        <v>216</v>
      </c>
      <c r="K1003" s="5" t="s">
        <v>216</v>
      </c>
      <c r="L1003" s="5" t="s">
        <v>216</v>
      </c>
      <c r="M1003" s="5" t="s">
        <v>216</v>
      </c>
      <c r="N1003" s="5" t="s">
        <v>216</v>
      </c>
      <c r="O1003" s="5" t="s">
        <v>216</v>
      </c>
      <c r="P1003" s="5" t="s">
        <v>216</v>
      </c>
      <c r="Q1003" s="5">
        <v>397</v>
      </c>
      <c r="R1003" s="5">
        <v>397</v>
      </c>
      <c r="S1003" s="5">
        <v>397</v>
      </c>
      <c r="T1003" s="5">
        <v>397</v>
      </c>
      <c r="U1003" s="5">
        <v>397</v>
      </c>
      <c r="V1003" s="5">
        <v>397</v>
      </c>
      <c r="W1003" s="5">
        <v>397</v>
      </c>
    </row>
    <row r="1004" spans="1:23" x14ac:dyDescent="0.25">
      <c r="A1004" s="4" t="s">
        <v>3467</v>
      </c>
      <c r="B1004" s="4" t="s">
        <v>1907</v>
      </c>
      <c r="C1004" s="4" t="s">
        <v>3468</v>
      </c>
      <c r="D1004" s="1" t="s">
        <v>3469</v>
      </c>
      <c r="E1004" s="5" t="s">
        <v>216</v>
      </c>
      <c r="F1004" s="5" t="s">
        <v>216</v>
      </c>
      <c r="G1004" s="5" t="s">
        <v>216</v>
      </c>
      <c r="H1004" s="5">
        <v>375</v>
      </c>
      <c r="I1004" s="5" t="s">
        <v>216</v>
      </c>
      <c r="J1004" s="5" t="s">
        <v>216</v>
      </c>
      <c r="K1004" s="5" t="s">
        <v>216</v>
      </c>
      <c r="L1004" s="5" t="s">
        <v>216</v>
      </c>
      <c r="M1004" s="5" t="s">
        <v>216</v>
      </c>
      <c r="N1004" s="5" t="s">
        <v>216</v>
      </c>
      <c r="O1004" s="5" t="s">
        <v>216</v>
      </c>
      <c r="P1004" s="5" t="s">
        <v>216</v>
      </c>
      <c r="Q1004" s="5">
        <v>425</v>
      </c>
      <c r="R1004" s="5">
        <v>425</v>
      </c>
      <c r="S1004" s="5">
        <v>425</v>
      </c>
      <c r="T1004" s="5">
        <v>425</v>
      </c>
      <c r="U1004" s="5">
        <v>425</v>
      </c>
      <c r="V1004" s="5">
        <v>425</v>
      </c>
      <c r="W1004" s="5">
        <v>425</v>
      </c>
    </row>
    <row r="1005" spans="1:23" x14ac:dyDescent="0.25">
      <c r="A1005" s="4" t="s">
        <v>3470</v>
      </c>
      <c r="B1005" s="4" t="s">
        <v>1907</v>
      </c>
      <c r="C1005" s="4" t="s">
        <v>3471</v>
      </c>
      <c r="D1005" s="1" t="s">
        <v>3472</v>
      </c>
      <c r="E1005" s="5" t="s">
        <v>216</v>
      </c>
      <c r="F1005" s="5" t="s">
        <v>216</v>
      </c>
      <c r="G1005" s="5" t="s">
        <v>216</v>
      </c>
      <c r="H1005" s="5">
        <v>0</v>
      </c>
      <c r="I1005" s="5" t="s">
        <v>216</v>
      </c>
      <c r="J1005" s="5" t="s">
        <v>216</v>
      </c>
      <c r="K1005" s="5" t="s">
        <v>216</v>
      </c>
      <c r="L1005" s="5" t="s">
        <v>216</v>
      </c>
      <c r="M1005" s="5" t="s">
        <v>216</v>
      </c>
      <c r="N1005" s="5" t="s">
        <v>216</v>
      </c>
      <c r="O1005" s="5" t="s">
        <v>216</v>
      </c>
      <c r="P1005" s="5" t="s">
        <v>216</v>
      </c>
      <c r="Q1005" s="5">
        <v>0</v>
      </c>
      <c r="R1005" s="5">
        <v>0</v>
      </c>
      <c r="S1005" s="5">
        <v>0</v>
      </c>
      <c r="T1005" s="5">
        <v>0</v>
      </c>
      <c r="U1005" s="5">
        <v>0</v>
      </c>
      <c r="V1005" s="5">
        <v>0</v>
      </c>
      <c r="W1005" s="5">
        <v>0</v>
      </c>
    </row>
    <row r="1006" spans="1:23" x14ac:dyDescent="0.25">
      <c r="A1006" s="4" t="s">
        <v>3473</v>
      </c>
      <c r="B1006" s="4" t="s">
        <v>1907</v>
      </c>
      <c r="C1006" s="4" t="s">
        <v>3474</v>
      </c>
      <c r="D1006" s="1" t="s">
        <v>3475</v>
      </c>
      <c r="E1006" s="5" t="s">
        <v>216</v>
      </c>
      <c r="F1006" s="5" t="s">
        <v>216</v>
      </c>
      <c r="G1006" s="5" t="s">
        <v>216</v>
      </c>
      <c r="H1006" s="5">
        <v>0</v>
      </c>
      <c r="I1006" s="5" t="s">
        <v>216</v>
      </c>
      <c r="J1006" s="5" t="s">
        <v>216</v>
      </c>
      <c r="K1006" s="5" t="s">
        <v>216</v>
      </c>
      <c r="L1006" s="5" t="s">
        <v>216</v>
      </c>
      <c r="M1006" s="5" t="s">
        <v>216</v>
      </c>
      <c r="N1006" s="5" t="s">
        <v>216</v>
      </c>
      <c r="O1006" s="5" t="s">
        <v>216</v>
      </c>
      <c r="P1006" s="5" t="s">
        <v>216</v>
      </c>
      <c r="Q1006" s="5">
        <v>0</v>
      </c>
      <c r="R1006" s="5">
        <v>0</v>
      </c>
      <c r="S1006" s="5">
        <v>0</v>
      </c>
      <c r="T1006" s="5">
        <v>0</v>
      </c>
      <c r="U1006" s="5">
        <v>0</v>
      </c>
      <c r="V1006" s="5">
        <v>0</v>
      </c>
      <c r="W1006" s="5">
        <v>0</v>
      </c>
    </row>
    <row r="1007" spans="1:23" x14ac:dyDescent="0.25">
      <c r="A1007" s="4" t="s">
        <v>3476</v>
      </c>
      <c r="B1007" s="4" t="s">
        <v>1907</v>
      </c>
      <c r="C1007" s="4" t="s">
        <v>3477</v>
      </c>
      <c r="D1007" s="1" t="s">
        <v>3478</v>
      </c>
      <c r="E1007" s="5" t="s">
        <v>216</v>
      </c>
      <c r="F1007" s="5" t="s">
        <v>216</v>
      </c>
      <c r="G1007" s="5" t="s">
        <v>216</v>
      </c>
      <c r="H1007" s="5">
        <v>0</v>
      </c>
      <c r="I1007" s="5" t="s">
        <v>216</v>
      </c>
      <c r="J1007" s="5" t="s">
        <v>216</v>
      </c>
      <c r="K1007" s="5" t="s">
        <v>216</v>
      </c>
      <c r="L1007" s="5" t="s">
        <v>216</v>
      </c>
      <c r="M1007" s="5" t="s">
        <v>216</v>
      </c>
      <c r="N1007" s="5" t="s">
        <v>216</v>
      </c>
      <c r="O1007" s="5" t="s">
        <v>216</v>
      </c>
      <c r="P1007" s="5" t="s">
        <v>216</v>
      </c>
      <c r="Q1007" s="5">
        <v>0</v>
      </c>
      <c r="R1007" s="5">
        <v>0</v>
      </c>
      <c r="S1007" s="5">
        <v>0</v>
      </c>
      <c r="T1007" s="5">
        <v>0</v>
      </c>
      <c r="U1007" s="5">
        <v>0</v>
      </c>
      <c r="V1007" s="5">
        <v>0</v>
      </c>
      <c r="W1007" s="5">
        <v>0</v>
      </c>
    </row>
    <row r="1008" spans="1:23" x14ac:dyDescent="0.25">
      <c r="A1008" s="4" t="s">
        <v>3479</v>
      </c>
      <c r="B1008" s="4" t="s">
        <v>1907</v>
      </c>
      <c r="C1008" s="4" t="s">
        <v>3480</v>
      </c>
      <c r="D1008" s="1" t="s">
        <v>3481</v>
      </c>
      <c r="E1008" s="5" t="s">
        <v>216</v>
      </c>
      <c r="F1008" s="5" t="s">
        <v>216</v>
      </c>
      <c r="G1008" s="5" t="s">
        <v>216</v>
      </c>
      <c r="H1008" s="5">
        <v>0</v>
      </c>
      <c r="I1008" s="5" t="s">
        <v>216</v>
      </c>
      <c r="J1008" s="5" t="s">
        <v>216</v>
      </c>
      <c r="K1008" s="5" t="s">
        <v>216</v>
      </c>
      <c r="L1008" s="5" t="s">
        <v>216</v>
      </c>
      <c r="M1008" s="5" t="s">
        <v>216</v>
      </c>
      <c r="N1008" s="5" t="s">
        <v>216</v>
      </c>
      <c r="O1008" s="5" t="s">
        <v>216</v>
      </c>
      <c r="P1008" s="5" t="s">
        <v>216</v>
      </c>
      <c r="Q1008" s="5">
        <v>0</v>
      </c>
      <c r="R1008" s="5">
        <v>0</v>
      </c>
      <c r="S1008" s="5">
        <v>0</v>
      </c>
      <c r="T1008" s="5">
        <v>0</v>
      </c>
      <c r="U1008" s="5">
        <v>0</v>
      </c>
      <c r="V1008" s="5">
        <v>0</v>
      </c>
      <c r="W1008" s="5">
        <v>0</v>
      </c>
    </row>
    <row r="1009" spans="1:23" ht="25.5" x14ac:dyDescent="0.25">
      <c r="A1009" s="4" t="s">
        <v>3482</v>
      </c>
      <c r="B1009" s="4" t="s">
        <v>1907</v>
      </c>
      <c r="C1009" s="4" t="s">
        <v>3483</v>
      </c>
      <c r="D1009" s="1" t="s">
        <v>3484</v>
      </c>
      <c r="E1009" s="5" t="s">
        <v>216</v>
      </c>
      <c r="F1009" s="5" t="s">
        <v>216</v>
      </c>
      <c r="G1009" s="5" t="s">
        <v>216</v>
      </c>
      <c r="H1009" s="5">
        <v>0</v>
      </c>
      <c r="I1009" s="5" t="s">
        <v>216</v>
      </c>
      <c r="J1009" s="5" t="s">
        <v>216</v>
      </c>
      <c r="K1009" s="5" t="s">
        <v>216</v>
      </c>
      <c r="L1009" s="5" t="s">
        <v>216</v>
      </c>
      <c r="M1009" s="5" t="s">
        <v>216</v>
      </c>
      <c r="N1009" s="5" t="s">
        <v>216</v>
      </c>
      <c r="O1009" s="5" t="s">
        <v>216</v>
      </c>
      <c r="P1009" s="5" t="s">
        <v>216</v>
      </c>
      <c r="Q1009" s="5">
        <v>0</v>
      </c>
      <c r="R1009" s="5">
        <v>0</v>
      </c>
      <c r="S1009" s="5">
        <v>0</v>
      </c>
      <c r="T1009" s="5">
        <v>0</v>
      </c>
      <c r="U1009" s="5">
        <v>0</v>
      </c>
      <c r="V1009" s="5">
        <v>0</v>
      </c>
      <c r="W1009" s="5">
        <v>0</v>
      </c>
    </row>
    <row r="1010" spans="1:23" ht="25.5" x14ac:dyDescent="0.25">
      <c r="A1010" s="4" t="s">
        <v>3485</v>
      </c>
      <c r="B1010" s="4" t="s">
        <v>1907</v>
      </c>
      <c r="C1010" s="4" t="s">
        <v>3486</v>
      </c>
      <c r="D1010" s="1" t="s">
        <v>3487</v>
      </c>
      <c r="E1010" s="5" t="s">
        <v>216</v>
      </c>
      <c r="F1010" s="5" t="s">
        <v>216</v>
      </c>
      <c r="G1010" s="5" t="s">
        <v>216</v>
      </c>
      <c r="H1010" s="5">
        <v>0</v>
      </c>
      <c r="I1010" s="5" t="s">
        <v>216</v>
      </c>
      <c r="J1010" s="5" t="s">
        <v>216</v>
      </c>
      <c r="K1010" s="5" t="s">
        <v>216</v>
      </c>
      <c r="L1010" s="5" t="s">
        <v>216</v>
      </c>
      <c r="M1010" s="5" t="s">
        <v>216</v>
      </c>
      <c r="N1010" s="5" t="s">
        <v>216</v>
      </c>
      <c r="O1010" s="5" t="s">
        <v>216</v>
      </c>
      <c r="P1010" s="5" t="s">
        <v>216</v>
      </c>
      <c r="Q1010" s="5">
        <v>0</v>
      </c>
      <c r="R1010" s="5">
        <v>0</v>
      </c>
      <c r="S1010" s="5">
        <v>0</v>
      </c>
      <c r="T1010" s="5">
        <v>0</v>
      </c>
      <c r="U1010" s="5">
        <v>0</v>
      </c>
      <c r="V1010" s="5">
        <v>0</v>
      </c>
      <c r="W1010" s="5">
        <v>0</v>
      </c>
    </row>
    <row r="1011" spans="1:23" x14ac:dyDescent="0.25">
      <c r="A1011" s="4" t="s">
        <v>3488</v>
      </c>
      <c r="B1011" s="4" t="s">
        <v>1907</v>
      </c>
      <c r="C1011" s="4" t="s">
        <v>3489</v>
      </c>
      <c r="D1011" s="1" t="s">
        <v>3490</v>
      </c>
      <c r="E1011" s="5" t="s">
        <v>216</v>
      </c>
      <c r="F1011" s="5" t="s">
        <v>216</v>
      </c>
      <c r="G1011" s="5" t="s">
        <v>216</v>
      </c>
      <c r="H1011" s="5">
        <v>0.43</v>
      </c>
      <c r="I1011" s="5" t="s">
        <v>216</v>
      </c>
      <c r="J1011" s="5" t="s">
        <v>216</v>
      </c>
      <c r="K1011" s="5" t="s">
        <v>216</v>
      </c>
      <c r="L1011" s="5" t="s">
        <v>216</v>
      </c>
      <c r="M1011" s="5" t="s">
        <v>216</v>
      </c>
      <c r="N1011" s="5" t="s">
        <v>216</v>
      </c>
      <c r="O1011" s="5" t="s">
        <v>216</v>
      </c>
      <c r="P1011" s="5" t="s">
        <v>216</v>
      </c>
      <c r="Q1011" s="5">
        <v>0.375</v>
      </c>
      <c r="R1011" s="5">
        <v>0.375</v>
      </c>
      <c r="S1011" s="5">
        <v>0.34499999999999997</v>
      </c>
      <c r="T1011" s="5">
        <v>0.33</v>
      </c>
      <c r="U1011" s="5">
        <v>0.32500000000000001</v>
      </c>
      <c r="V1011" s="5">
        <v>0.32</v>
      </c>
      <c r="W1011" s="5">
        <v>0.32</v>
      </c>
    </row>
    <row r="1012" spans="1:23" x14ac:dyDescent="0.25">
      <c r="A1012" s="4" t="s">
        <v>3491</v>
      </c>
      <c r="B1012" s="4" t="s">
        <v>1907</v>
      </c>
      <c r="C1012" s="4" t="s">
        <v>3492</v>
      </c>
      <c r="D1012" s="1" t="s">
        <v>3493</v>
      </c>
      <c r="E1012" s="5" t="s">
        <v>216</v>
      </c>
      <c r="F1012" s="5" t="s">
        <v>216</v>
      </c>
      <c r="G1012" s="5" t="s">
        <v>216</v>
      </c>
      <c r="H1012" s="5">
        <v>0.13</v>
      </c>
      <c r="I1012" s="5" t="s">
        <v>216</v>
      </c>
      <c r="J1012" s="5" t="s">
        <v>216</v>
      </c>
      <c r="K1012" s="5" t="s">
        <v>216</v>
      </c>
      <c r="L1012" s="5" t="s">
        <v>216</v>
      </c>
      <c r="M1012" s="5" t="s">
        <v>216</v>
      </c>
      <c r="N1012" s="5" t="s">
        <v>216</v>
      </c>
      <c r="O1012" s="5" t="s">
        <v>216</v>
      </c>
      <c r="P1012" s="5" t="s">
        <v>216</v>
      </c>
      <c r="Q1012" s="5">
        <v>0.13</v>
      </c>
      <c r="R1012" s="5">
        <v>0.13</v>
      </c>
      <c r="S1012" s="5">
        <v>0.13</v>
      </c>
      <c r="T1012" s="5">
        <v>0.13</v>
      </c>
      <c r="U1012" s="5">
        <v>0.13</v>
      </c>
      <c r="V1012" s="5">
        <v>0.13</v>
      </c>
      <c r="W1012" s="5">
        <v>0.13</v>
      </c>
    </row>
    <row r="1013" spans="1:23" x14ac:dyDescent="0.25">
      <c r="A1013" s="4" t="s">
        <v>3494</v>
      </c>
      <c r="B1013" s="4" t="s">
        <v>1907</v>
      </c>
      <c r="C1013" s="4" t="s">
        <v>3495</v>
      </c>
      <c r="D1013" s="1" t="s">
        <v>3496</v>
      </c>
      <c r="E1013" s="5" t="s">
        <v>216</v>
      </c>
      <c r="F1013" s="5" t="s">
        <v>216</v>
      </c>
      <c r="G1013" s="5" t="s">
        <v>216</v>
      </c>
      <c r="H1013" s="5">
        <v>0.47</v>
      </c>
      <c r="I1013" s="5" t="s">
        <v>216</v>
      </c>
      <c r="J1013" s="5" t="s">
        <v>216</v>
      </c>
      <c r="K1013" s="5" t="s">
        <v>216</v>
      </c>
      <c r="L1013" s="5" t="s">
        <v>216</v>
      </c>
      <c r="M1013" s="5" t="s">
        <v>216</v>
      </c>
      <c r="N1013" s="5" t="s">
        <v>216</v>
      </c>
      <c r="O1013" s="5" t="s">
        <v>216</v>
      </c>
      <c r="P1013" s="5" t="s">
        <v>216</v>
      </c>
      <c r="Q1013" s="5">
        <v>0.56000000000000005</v>
      </c>
      <c r="R1013" s="5">
        <v>0.56000000000000005</v>
      </c>
      <c r="S1013" s="5">
        <v>0.56000000000000005</v>
      </c>
      <c r="T1013" s="5">
        <v>0.56000000000000005</v>
      </c>
      <c r="U1013" s="5">
        <v>0.56000000000000005</v>
      </c>
      <c r="V1013" s="5">
        <v>0.56000000000000005</v>
      </c>
      <c r="W1013" s="5">
        <v>0.56000000000000005</v>
      </c>
    </row>
    <row r="1014" spans="1:23" x14ac:dyDescent="0.25">
      <c r="A1014" s="4" t="s">
        <v>3497</v>
      </c>
      <c r="B1014" s="4" t="s">
        <v>1907</v>
      </c>
      <c r="C1014" s="4" t="s">
        <v>3498</v>
      </c>
      <c r="D1014" s="1" t="s">
        <v>3499</v>
      </c>
      <c r="E1014" s="5" t="s">
        <v>216</v>
      </c>
      <c r="F1014" s="5" t="s">
        <v>216</v>
      </c>
      <c r="G1014" s="5" t="s">
        <v>216</v>
      </c>
      <c r="H1014" s="5">
        <v>0.34</v>
      </c>
      <c r="I1014" s="5" t="s">
        <v>216</v>
      </c>
      <c r="J1014" s="5" t="s">
        <v>216</v>
      </c>
      <c r="K1014" s="5" t="s">
        <v>216</v>
      </c>
      <c r="L1014" s="5" t="s">
        <v>216</v>
      </c>
      <c r="M1014" s="5" t="s">
        <v>216</v>
      </c>
      <c r="N1014" s="5" t="s">
        <v>216</v>
      </c>
      <c r="O1014" s="5" t="s">
        <v>216</v>
      </c>
      <c r="P1014" s="5" t="s">
        <v>216</v>
      </c>
      <c r="Q1014" s="5">
        <v>0.34</v>
      </c>
      <c r="R1014" s="5">
        <v>0.34</v>
      </c>
      <c r="S1014" s="5">
        <v>0.34</v>
      </c>
      <c r="T1014" s="5">
        <v>0.34</v>
      </c>
      <c r="U1014" s="5">
        <v>0.34</v>
      </c>
      <c r="V1014" s="5">
        <v>0.34</v>
      </c>
      <c r="W1014" s="5">
        <v>0.34</v>
      </c>
    </row>
    <row r="1015" spans="1:23" x14ac:dyDescent="0.25">
      <c r="A1015" s="4" t="s">
        <v>3500</v>
      </c>
      <c r="B1015" s="4" t="s">
        <v>1907</v>
      </c>
      <c r="C1015" s="4" t="s">
        <v>3501</v>
      </c>
      <c r="D1015" s="1" t="s">
        <v>3502</v>
      </c>
      <c r="E1015" s="5" t="s">
        <v>216</v>
      </c>
      <c r="F1015" s="5" t="s">
        <v>216</v>
      </c>
      <c r="G1015" s="5" t="s">
        <v>216</v>
      </c>
      <c r="H1015" s="5">
        <v>0</v>
      </c>
      <c r="I1015" s="5" t="s">
        <v>216</v>
      </c>
      <c r="J1015" s="5" t="s">
        <v>216</v>
      </c>
      <c r="K1015" s="5" t="s">
        <v>216</v>
      </c>
      <c r="L1015" s="5" t="s">
        <v>216</v>
      </c>
      <c r="M1015" s="5" t="s">
        <v>216</v>
      </c>
      <c r="N1015" s="5" t="s">
        <v>216</v>
      </c>
      <c r="O1015" s="5" t="s">
        <v>216</v>
      </c>
      <c r="P1015" s="5" t="s">
        <v>216</v>
      </c>
      <c r="Q1015" s="5">
        <v>0</v>
      </c>
      <c r="R1015" s="5">
        <v>0</v>
      </c>
      <c r="S1015" s="5">
        <v>0</v>
      </c>
      <c r="T1015" s="5">
        <v>0</v>
      </c>
      <c r="U1015" s="5">
        <v>0</v>
      </c>
      <c r="V1015" s="5">
        <v>0</v>
      </c>
      <c r="W1015" s="5">
        <v>0</v>
      </c>
    </row>
    <row r="1016" spans="1:23" x14ac:dyDescent="0.25">
      <c r="A1016" s="4" t="s">
        <v>3503</v>
      </c>
      <c r="B1016" s="4" t="s">
        <v>1907</v>
      </c>
      <c r="C1016" s="4" t="s">
        <v>3504</v>
      </c>
      <c r="D1016" s="1" t="s">
        <v>3505</v>
      </c>
      <c r="E1016" s="5" t="s">
        <v>216</v>
      </c>
      <c r="F1016" s="5" t="s">
        <v>216</v>
      </c>
      <c r="G1016" s="5" t="s">
        <v>216</v>
      </c>
      <c r="H1016" s="5">
        <v>0</v>
      </c>
      <c r="I1016" s="5" t="s">
        <v>216</v>
      </c>
      <c r="J1016" s="5" t="s">
        <v>216</v>
      </c>
      <c r="K1016" s="5" t="s">
        <v>216</v>
      </c>
      <c r="L1016" s="5" t="s">
        <v>216</v>
      </c>
      <c r="M1016" s="5" t="s">
        <v>216</v>
      </c>
      <c r="N1016" s="5" t="s">
        <v>216</v>
      </c>
      <c r="O1016" s="5" t="s">
        <v>216</v>
      </c>
      <c r="P1016" s="5" t="s">
        <v>216</v>
      </c>
      <c r="Q1016" s="5">
        <v>0</v>
      </c>
      <c r="R1016" s="5">
        <v>0</v>
      </c>
      <c r="S1016" s="5">
        <v>0</v>
      </c>
      <c r="T1016" s="5">
        <v>0</v>
      </c>
      <c r="U1016" s="5">
        <v>0</v>
      </c>
      <c r="V1016" s="5">
        <v>0</v>
      </c>
      <c r="W1016" s="5">
        <v>0</v>
      </c>
    </row>
    <row r="1017" spans="1:23" x14ac:dyDescent="0.25">
      <c r="A1017" s="4" t="s">
        <v>3506</v>
      </c>
      <c r="B1017" s="4" t="s">
        <v>1907</v>
      </c>
      <c r="C1017" s="4" t="s">
        <v>3507</v>
      </c>
      <c r="D1017" s="1" t="s">
        <v>3508</v>
      </c>
      <c r="E1017" s="5" t="s">
        <v>216</v>
      </c>
      <c r="F1017" s="5" t="s">
        <v>216</v>
      </c>
      <c r="G1017" s="5" t="s">
        <v>216</v>
      </c>
      <c r="H1017" s="5">
        <v>0</v>
      </c>
      <c r="I1017" s="5" t="s">
        <v>216</v>
      </c>
      <c r="J1017" s="5" t="s">
        <v>216</v>
      </c>
      <c r="K1017" s="5" t="s">
        <v>216</v>
      </c>
      <c r="L1017" s="5" t="s">
        <v>216</v>
      </c>
      <c r="M1017" s="5" t="s">
        <v>216</v>
      </c>
      <c r="N1017" s="5" t="s">
        <v>216</v>
      </c>
      <c r="O1017" s="5" t="s">
        <v>216</v>
      </c>
      <c r="P1017" s="5" t="s">
        <v>216</v>
      </c>
      <c r="Q1017" s="5">
        <v>0</v>
      </c>
      <c r="R1017" s="5">
        <v>0</v>
      </c>
      <c r="S1017" s="5">
        <v>0</v>
      </c>
      <c r="T1017" s="5">
        <v>0</v>
      </c>
      <c r="U1017" s="5">
        <v>0</v>
      </c>
      <c r="V1017" s="5">
        <v>0</v>
      </c>
      <c r="W1017" s="5">
        <v>0</v>
      </c>
    </row>
    <row r="1018" spans="1:23" x14ac:dyDescent="0.25">
      <c r="A1018" s="4" t="s">
        <v>3509</v>
      </c>
      <c r="B1018" s="4" t="s">
        <v>1907</v>
      </c>
      <c r="C1018" s="4" t="s">
        <v>3510</v>
      </c>
      <c r="D1018" s="1" t="s">
        <v>3511</v>
      </c>
      <c r="E1018" s="5" t="s">
        <v>216</v>
      </c>
      <c r="F1018" s="5" t="s">
        <v>216</v>
      </c>
      <c r="G1018" s="5" t="s">
        <v>216</v>
      </c>
      <c r="H1018" s="5">
        <v>0</v>
      </c>
      <c r="I1018" s="5" t="s">
        <v>216</v>
      </c>
      <c r="J1018" s="5" t="s">
        <v>216</v>
      </c>
      <c r="K1018" s="5" t="s">
        <v>216</v>
      </c>
      <c r="L1018" s="5" t="s">
        <v>216</v>
      </c>
      <c r="M1018" s="5" t="s">
        <v>216</v>
      </c>
      <c r="N1018" s="5" t="s">
        <v>216</v>
      </c>
      <c r="O1018" s="5" t="s">
        <v>216</v>
      </c>
      <c r="P1018" s="5" t="s">
        <v>216</v>
      </c>
      <c r="Q1018" s="5">
        <v>0</v>
      </c>
      <c r="R1018" s="5">
        <v>0</v>
      </c>
      <c r="S1018" s="5">
        <v>0</v>
      </c>
      <c r="T1018" s="5">
        <v>0</v>
      </c>
      <c r="U1018" s="5">
        <v>0</v>
      </c>
      <c r="V1018" s="5">
        <v>0</v>
      </c>
      <c r="W1018" s="5">
        <v>0</v>
      </c>
    </row>
    <row r="1019" spans="1:23" x14ac:dyDescent="0.25">
      <c r="A1019" s="4" t="s">
        <v>3512</v>
      </c>
      <c r="B1019" s="4" t="s">
        <v>1907</v>
      </c>
      <c r="C1019" s="4" t="s">
        <v>3513</v>
      </c>
      <c r="D1019" s="1" t="s">
        <v>3514</v>
      </c>
      <c r="E1019" s="5" t="s">
        <v>216</v>
      </c>
      <c r="F1019" s="5" t="s">
        <v>216</v>
      </c>
      <c r="G1019" s="5" t="s">
        <v>216</v>
      </c>
      <c r="H1019" s="5">
        <v>0</v>
      </c>
      <c r="I1019" s="5" t="s">
        <v>216</v>
      </c>
      <c r="J1019" s="5" t="s">
        <v>216</v>
      </c>
      <c r="K1019" s="5" t="s">
        <v>216</v>
      </c>
      <c r="L1019" s="5" t="s">
        <v>216</v>
      </c>
      <c r="M1019" s="5" t="s">
        <v>216</v>
      </c>
      <c r="N1019" s="5" t="s">
        <v>216</v>
      </c>
      <c r="O1019" s="5" t="s">
        <v>216</v>
      </c>
      <c r="P1019" s="5" t="s">
        <v>216</v>
      </c>
      <c r="Q1019" s="5">
        <v>0</v>
      </c>
      <c r="R1019" s="5">
        <v>0</v>
      </c>
      <c r="S1019" s="5">
        <v>0</v>
      </c>
      <c r="T1019" s="5">
        <v>0</v>
      </c>
      <c r="U1019" s="5">
        <v>0</v>
      </c>
      <c r="V1019" s="5">
        <v>0</v>
      </c>
      <c r="W1019" s="5">
        <v>0</v>
      </c>
    </row>
    <row r="1020" spans="1:23" x14ac:dyDescent="0.25">
      <c r="A1020" s="4" t="s">
        <v>3515</v>
      </c>
      <c r="B1020" s="4" t="s">
        <v>1907</v>
      </c>
      <c r="C1020" s="4" t="s">
        <v>3516</v>
      </c>
      <c r="D1020" s="1" t="s">
        <v>3517</v>
      </c>
      <c r="E1020" s="5" t="s">
        <v>216</v>
      </c>
      <c r="F1020" s="5" t="s">
        <v>216</v>
      </c>
      <c r="G1020" s="5" t="s">
        <v>216</v>
      </c>
      <c r="H1020" s="5">
        <v>0</v>
      </c>
      <c r="I1020" s="5" t="s">
        <v>216</v>
      </c>
      <c r="J1020" s="5" t="s">
        <v>216</v>
      </c>
      <c r="K1020" s="5" t="s">
        <v>216</v>
      </c>
      <c r="L1020" s="5" t="s">
        <v>216</v>
      </c>
      <c r="M1020" s="5" t="s">
        <v>216</v>
      </c>
      <c r="N1020" s="5" t="s">
        <v>216</v>
      </c>
      <c r="O1020" s="5" t="s">
        <v>216</v>
      </c>
      <c r="P1020" s="5" t="s">
        <v>216</v>
      </c>
      <c r="Q1020" s="5">
        <v>0</v>
      </c>
      <c r="R1020" s="5">
        <v>0</v>
      </c>
      <c r="S1020" s="5">
        <v>0</v>
      </c>
      <c r="T1020" s="5">
        <v>0</v>
      </c>
      <c r="U1020" s="5">
        <v>0</v>
      </c>
      <c r="V1020" s="5">
        <v>0</v>
      </c>
      <c r="W1020" s="5">
        <v>0</v>
      </c>
    </row>
    <row r="1021" spans="1:23" x14ac:dyDescent="0.25">
      <c r="A1021" s="4" t="s">
        <v>3518</v>
      </c>
      <c r="B1021" s="4" t="s">
        <v>1907</v>
      </c>
      <c r="C1021" s="4" t="s">
        <v>3519</v>
      </c>
      <c r="D1021" s="1" t="s">
        <v>3520</v>
      </c>
      <c r="E1021" s="5" t="s">
        <v>216</v>
      </c>
      <c r="F1021" s="5" t="s">
        <v>216</v>
      </c>
      <c r="G1021" s="5" t="s">
        <v>216</v>
      </c>
      <c r="H1021" s="5">
        <v>0</v>
      </c>
      <c r="I1021" s="5" t="s">
        <v>216</v>
      </c>
      <c r="J1021" s="5" t="s">
        <v>216</v>
      </c>
      <c r="K1021" s="5" t="s">
        <v>216</v>
      </c>
      <c r="L1021" s="5" t="s">
        <v>216</v>
      </c>
      <c r="M1021" s="5" t="s">
        <v>216</v>
      </c>
      <c r="N1021" s="5" t="s">
        <v>216</v>
      </c>
      <c r="O1021" s="5" t="s">
        <v>216</v>
      </c>
      <c r="P1021" s="5" t="s">
        <v>216</v>
      </c>
      <c r="Q1021" s="5">
        <v>0</v>
      </c>
      <c r="R1021" s="5">
        <v>0</v>
      </c>
      <c r="S1021" s="5">
        <v>0</v>
      </c>
      <c r="T1021" s="5">
        <v>0</v>
      </c>
      <c r="U1021" s="5">
        <v>0</v>
      </c>
      <c r="V1021" s="5">
        <v>0</v>
      </c>
      <c r="W1021" s="5">
        <v>0</v>
      </c>
    </row>
    <row r="1022" spans="1:23" x14ac:dyDescent="0.25">
      <c r="A1022" s="4" t="s">
        <v>3521</v>
      </c>
      <c r="B1022" s="4" t="s">
        <v>1907</v>
      </c>
      <c r="C1022" s="4" t="s">
        <v>3522</v>
      </c>
      <c r="D1022" s="1" t="s">
        <v>3523</v>
      </c>
      <c r="E1022" s="5" t="s">
        <v>216</v>
      </c>
      <c r="F1022" s="5" t="s">
        <v>216</v>
      </c>
      <c r="G1022" s="5" t="s">
        <v>216</v>
      </c>
      <c r="H1022" s="5">
        <v>0.40500000000000003</v>
      </c>
      <c r="I1022" s="5" t="s">
        <v>216</v>
      </c>
      <c r="J1022" s="5" t="s">
        <v>216</v>
      </c>
      <c r="K1022" s="5" t="s">
        <v>216</v>
      </c>
      <c r="L1022" s="5" t="s">
        <v>216</v>
      </c>
      <c r="M1022" s="5" t="s">
        <v>216</v>
      </c>
      <c r="N1022" s="5" t="s">
        <v>216</v>
      </c>
      <c r="O1022" s="5" t="s">
        <v>216</v>
      </c>
      <c r="P1022" s="5" t="s">
        <v>216</v>
      </c>
      <c r="Q1022" s="5">
        <v>0.45000000000000012</v>
      </c>
      <c r="R1022" s="5">
        <v>0.45000000000000012</v>
      </c>
      <c r="S1022" s="5">
        <v>0.45000000000000012</v>
      </c>
      <c r="T1022" s="5">
        <v>0.45000000000000012</v>
      </c>
      <c r="U1022" s="5">
        <v>0.45000000000000012</v>
      </c>
      <c r="V1022" s="5">
        <v>0.45000000000000012</v>
      </c>
      <c r="W1022" s="5">
        <v>0.45000000000000012</v>
      </c>
    </row>
    <row r="1023" spans="1:23" x14ac:dyDescent="0.25">
      <c r="A1023" s="4" t="s">
        <v>3524</v>
      </c>
      <c r="B1023" s="4" t="s">
        <v>1907</v>
      </c>
      <c r="C1023" s="4" t="s">
        <v>3525</v>
      </c>
      <c r="D1023" s="1" t="s">
        <v>3526</v>
      </c>
      <c r="E1023" s="5" t="s">
        <v>216</v>
      </c>
      <c r="F1023" s="5" t="s">
        <v>216</v>
      </c>
      <c r="G1023" s="5" t="s">
        <v>216</v>
      </c>
      <c r="H1023" s="5">
        <v>0</v>
      </c>
      <c r="I1023" s="5" t="s">
        <v>216</v>
      </c>
      <c r="J1023" s="5" t="s">
        <v>216</v>
      </c>
      <c r="K1023" s="5" t="s">
        <v>216</v>
      </c>
      <c r="L1023" s="5" t="s">
        <v>216</v>
      </c>
      <c r="M1023" s="5" t="s">
        <v>216</v>
      </c>
      <c r="N1023" s="5" t="s">
        <v>216</v>
      </c>
      <c r="O1023" s="5" t="s">
        <v>216</v>
      </c>
      <c r="P1023" s="5" t="s">
        <v>216</v>
      </c>
      <c r="Q1023" s="5">
        <v>55</v>
      </c>
      <c r="R1023" s="5">
        <v>55</v>
      </c>
      <c r="S1023" s="5">
        <v>65</v>
      </c>
      <c r="T1023" s="5">
        <v>70</v>
      </c>
      <c r="U1023" s="5">
        <v>73.5</v>
      </c>
      <c r="V1023" s="5">
        <v>77</v>
      </c>
      <c r="W1023" s="5">
        <v>161</v>
      </c>
    </row>
    <row r="1024" spans="1:23" x14ac:dyDescent="0.25">
      <c r="A1024" s="4" t="s">
        <v>3527</v>
      </c>
      <c r="B1024" s="4" t="s">
        <v>1907</v>
      </c>
      <c r="C1024" s="4" t="s">
        <v>3528</v>
      </c>
      <c r="D1024" s="1" t="s">
        <v>3529</v>
      </c>
      <c r="E1024" s="5" t="s">
        <v>216</v>
      </c>
      <c r="F1024" s="5" t="s">
        <v>216</v>
      </c>
      <c r="G1024" s="5" t="s">
        <v>216</v>
      </c>
      <c r="H1024" s="5">
        <v>36.5</v>
      </c>
      <c r="I1024" s="5" t="s">
        <v>216</v>
      </c>
      <c r="J1024" s="5" t="s">
        <v>216</v>
      </c>
      <c r="K1024" s="5" t="s">
        <v>216</v>
      </c>
      <c r="L1024" s="5" t="s">
        <v>216</v>
      </c>
      <c r="M1024" s="5" t="s">
        <v>216</v>
      </c>
      <c r="N1024" s="5" t="s">
        <v>216</v>
      </c>
      <c r="O1024" s="5" t="s">
        <v>216</v>
      </c>
      <c r="P1024" s="5" t="s">
        <v>216</v>
      </c>
      <c r="Q1024" s="5">
        <v>95</v>
      </c>
      <c r="R1024" s="5">
        <v>95</v>
      </c>
      <c r="S1024" s="5">
        <v>40</v>
      </c>
      <c r="T1024" s="5">
        <v>40</v>
      </c>
      <c r="U1024" s="5">
        <v>40</v>
      </c>
      <c r="V1024" s="5">
        <v>40</v>
      </c>
      <c r="W1024" s="5">
        <v>40</v>
      </c>
    </row>
    <row r="1025" spans="1:23" x14ac:dyDescent="0.25">
      <c r="A1025" s="4" t="s">
        <v>3530</v>
      </c>
      <c r="B1025" s="4" t="s">
        <v>1907</v>
      </c>
      <c r="C1025" s="4" t="s">
        <v>3531</v>
      </c>
      <c r="D1025" s="1" t="s">
        <v>3532</v>
      </c>
      <c r="E1025" s="5" t="s">
        <v>216</v>
      </c>
      <c r="F1025" s="5" t="s">
        <v>216</v>
      </c>
      <c r="G1025" s="5" t="s">
        <v>216</v>
      </c>
      <c r="H1025" s="5">
        <v>113</v>
      </c>
      <c r="I1025" s="5" t="s">
        <v>216</v>
      </c>
      <c r="J1025" s="5" t="s">
        <v>216</v>
      </c>
      <c r="K1025" s="5" t="s">
        <v>216</v>
      </c>
      <c r="L1025" s="5" t="s">
        <v>216</v>
      </c>
      <c r="M1025" s="5" t="s">
        <v>216</v>
      </c>
      <c r="N1025" s="5" t="s">
        <v>216</v>
      </c>
      <c r="O1025" s="5" t="s">
        <v>216</v>
      </c>
      <c r="P1025" s="5" t="s">
        <v>216</v>
      </c>
      <c r="Q1025" s="5">
        <v>113</v>
      </c>
      <c r="R1025" s="5">
        <v>113</v>
      </c>
      <c r="S1025" s="5">
        <v>113</v>
      </c>
      <c r="T1025" s="5">
        <v>113</v>
      </c>
      <c r="U1025" s="5">
        <v>113</v>
      </c>
      <c r="V1025" s="5">
        <v>113</v>
      </c>
      <c r="W1025" s="5">
        <v>113</v>
      </c>
    </row>
    <row r="1026" spans="1:23" x14ac:dyDescent="0.25">
      <c r="A1026" s="4" t="s">
        <v>3533</v>
      </c>
      <c r="B1026" s="4" t="s">
        <v>1907</v>
      </c>
      <c r="C1026" s="4" t="s">
        <v>3534</v>
      </c>
      <c r="D1026" s="1" t="s">
        <v>3535</v>
      </c>
      <c r="E1026" s="5" t="s">
        <v>216</v>
      </c>
      <c r="F1026" s="5" t="s">
        <v>216</v>
      </c>
      <c r="G1026" s="5" t="s">
        <v>216</v>
      </c>
      <c r="H1026" s="5">
        <v>458.5</v>
      </c>
      <c r="I1026" s="5" t="s">
        <v>216</v>
      </c>
      <c r="J1026" s="5" t="s">
        <v>216</v>
      </c>
      <c r="K1026" s="5" t="s">
        <v>216</v>
      </c>
      <c r="L1026" s="5" t="s">
        <v>216</v>
      </c>
      <c r="M1026" s="5" t="s">
        <v>216</v>
      </c>
      <c r="N1026" s="5" t="s">
        <v>216</v>
      </c>
      <c r="O1026" s="5" t="s">
        <v>216</v>
      </c>
      <c r="P1026" s="5" t="s">
        <v>216</v>
      </c>
      <c r="Q1026" s="5">
        <v>498.5</v>
      </c>
      <c r="R1026" s="5">
        <v>498.5</v>
      </c>
      <c r="S1026" s="5">
        <v>498.5</v>
      </c>
      <c r="T1026" s="5">
        <v>498.5</v>
      </c>
      <c r="U1026" s="5">
        <v>498.5</v>
      </c>
      <c r="V1026" s="5">
        <v>498.5</v>
      </c>
      <c r="W1026" s="5">
        <v>498.5</v>
      </c>
    </row>
    <row r="1027" spans="1:23" x14ac:dyDescent="0.25">
      <c r="A1027" s="4" t="s">
        <v>3536</v>
      </c>
      <c r="B1027" s="4" t="s">
        <v>1907</v>
      </c>
      <c r="C1027" s="4" t="s">
        <v>3537</v>
      </c>
      <c r="D1027" s="1" t="s">
        <v>3538</v>
      </c>
      <c r="E1027" s="5" t="s">
        <v>216</v>
      </c>
      <c r="F1027" s="5" t="s">
        <v>216</v>
      </c>
      <c r="G1027" s="5" t="s">
        <v>216</v>
      </c>
      <c r="H1027" s="5">
        <v>361</v>
      </c>
      <c r="I1027" s="5" t="s">
        <v>216</v>
      </c>
      <c r="J1027" s="5" t="s">
        <v>216</v>
      </c>
      <c r="K1027" s="5" t="s">
        <v>216</v>
      </c>
      <c r="L1027" s="5" t="s">
        <v>216</v>
      </c>
      <c r="M1027" s="5" t="s">
        <v>216</v>
      </c>
      <c r="N1027" s="5" t="s">
        <v>216</v>
      </c>
      <c r="O1027" s="5" t="s">
        <v>216</v>
      </c>
      <c r="P1027" s="5" t="s">
        <v>216</v>
      </c>
      <c r="Q1027" s="5">
        <v>411</v>
      </c>
      <c r="R1027" s="5">
        <v>411</v>
      </c>
      <c r="S1027" s="5">
        <v>411</v>
      </c>
      <c r="T1027" s="5">
        <v>411</v>
      </c>
      <c r="U1027" s="5">
        <v>411</v>
      </c>
      <c r="V1027" s="5">
        <v>411</v>
      </c>
      <c r="W1027" s="5">
        <v>411</v>
      </c>
    </row>
    <row r="1028" spans="1:23" x14ac:dyDescent="0.25">
      <c r="A1028" s="4" t="s">
        <v>3539</v>
      </c>
      <c r="B1028" s="4" t="s">
        <v>1907</v>
      </c>
      <c r="C1028" s="4" t="s">
        <v>3540</v>
      </c>
      <c r="D1028" s="1" t="s">
        <v>3523</v>
      </c>
      <c r="E1028" s="5" t="s">
        <v>216</v>
      </c>
      <c r="F1028" s="5" t="s">
        <v>216</v>
      </c>
      <c r="G1028" s="5" t="s">
        <v>216</v>
      </c>
      <c r="H1028" s="5">
        <v>0.40500000000000003</v>
      </c>
      <c r="I1028" s="5" t="s">
        <v>216</v>
      </c>
      <c r="J1028" s="5" t="s">
        <v>216</v>
      </c>
      <c r="K1028" s="5" t="s">
        <v>216</v>
      </c>
      <c r="L1028" s="5" t="s">
        <v>216</v>
      </c>
      <c r="M1028" s="5" t="s">
        <v>216</v>
      </c>
      <c r="N1028" s="5" t="s">
        <v>216</v>
      </c>
      <c r="O1028" s="5" t="s">
        <v>216</v>
      </c>
      <c r="P1028" s="5" t="s">
        <v>216</v>
      </c>
      <c r="Q1028" s="5">
        <v>0.45000000000000012</v>
      </c>
      <c r="R1028" s="5">
        <v>0.45000000000000012</v>
      </c>
      <c r="S1028" s="5">
        <v>0.45000000000000012</v>
      </c>
      <c r="T1028" s="5">
        <v>0.45000000000000012</v>
      </c>
      <c r="U1028" s="5">
        <v>0.45000000000000012</v>
      </c>
      <c r="V1028" s="5">
        <v>0.45000000000000012</v>
      </c>
      <c r="W1028" s="5">
        <v>0.45000000000000012</v>
      </c>
    </row>
    <row r="1029" spans="1:23" x14ac:dyDescent="0.25">
      <c r="A1029" s="4" t="s">
        <v>3541</v>
      </c>
      <c r="B1029" s="4" t="s">
        <v>1907</v>
      </c>
      <c r="C1029" s="4" t="s">
        <v>3542</v>
      </c>
      <c r="D1029" s="1" t="s">
        <v>3526</v>
      </c>
      <c r="E1029" s="5" t="s">
        <v>216</v>
      </c>
      <c r="F1029" s="5" t="s">
        <v>216</v>
      </c>
      <c r="G1029" s="5" t="s">
        <v>216</v>
      </c>
      <c r="H1029" s="5">
        <v>0</v>
      </c>
      <c r="I1029" s="5" t="s">
        <v>216</v>
      </c>
      <c r="J1029" s="5" t="s">
        <v>216</v>
      </c>
      <c r="K1029" s="5" t="s">
        <v>216</v>
      </c>
      <c r="L1029" s="5" t="s">
        <v>216</v>
      </c>
      <c r="M1029" s="5" t="s">
        <v>216</v>
      </c>
      <c r="N1029" s="5" t="s">
        <v>216</v>
      </c>
      <c r="O1029" s="5" t="s">
        <v>216</v>
      </c>
      <c r="P1029" s="5" t="s">
        <v>216</v>
      </c>
      <c r="Q1029" s="5">
        <v>55</v>
      </c>
      <c r="R1029" s="5">
        <v>55</v>
      </c>
      <c r="S1029" s="5">
        <v>65</v>
      </c>
      <c r="T1029" s="5">
        <v>70</v>
      </c>
      <c r="U1029" s="5">
        <v>73.5</v>
      </c>
      <c r="V1029" s="5">
        <v>77</v>
      </c>
      <c r="W1029" s="5">
        <v>161</v>
      </c>
    </row>
    <row r="1030" spans="1:23" x14ac:dyDescent="0.25">
      <c r="A1030" s="4" t="s">
        <v>3543</v>
      </c>
      <c r="B1030" s="4" t="s">
        <v>1907</v>
      </c>
      <c r="C1030" s="4" t="s">
        <v>3544</v>
      </c>
      <c r="D1030" s="1" t="s">
        <v>3545</v>
      </c>
      <c r="E1030" s="5" t="s">
        <v>216</v>
      </c>
      <c r="F1030" s="5" t="s">
        <v>216</v>
      </c>
      <c r="G1030" s="5" t="s">
        <v>216</v>
      </c>
      <c r="H1030" s="5">
        <v>36.5</v>
      </c>
      <c r="I1030" s="5" t="s">
        <v>216</v>
      </c>
      <c r="J1030" s="5" t="s">
        <v>216</v>
      </c>
      <c r="K1030" s="5" t="s">
        <v>216</v>
      </c>
      <c r="L1030" s="5" t="s">
        <v>216</v>
      </c>
      <c r="M1030" s="5" t="s">
        <v>216</v>
      </c>
      <c r="N1030" s="5" t="s">
        <v>216</v>
      </c>
      <c r="O1030" s="5" t="s">
        <v>216</v>
      </c>
      <c r="P1030" s="5" t="s">
        <v>216</v>
      </c>
      <c r="Q1030" s="5">
        <v>95</v>
      </c>
      <c r="R1030" s="5">
        <v>95</v>
      </c>
      <c r="S1030" s="5">
        <v>40</v>
      </c>
      <c r="T1030" s="5">
        <v>40</v>
      </c>
      <c r="U1030" s="5">
        <v>40</v>
      </c>
      <c r="V1030" s="5">
        <v>40</v>
      </c>
      <c r="W1030" s="5">
        <v>40</v>
      </c>
    </row>
    <row r="1031" spans="1:23" x14ac:dyDescent="0.25">
      <c r="A1031" s="4" t="s">
        <v>3546</v>
      </c>
      <c r="B1031" s="4" t="s">
        <v>1907</v>
      </c>
      <c r="C1031" s="4" t="s">
        <v>3547</v>
      </c>
      <c r="D1031" s="1" t="s">
        <v>3532</v>
      </c>
      <c r="E1031" s="5" t="s">
        <v>216</v>
      </c>
      <c r="F1031" s="5" t="s">
        <v>216</v>
      </c>
      <c r="G1031" s="5" t="s">
        <v>216</v>
      </c>
      <c r="H1031" s="5">
        <v>113</v>
      </c>
      <c r="I1031" s="5" t="s">
        <v>216</v>
      </c>
      <c r="J1031" s="5" t="s">
        <v>216</v>
      </c>
      <c r="K1031" s="5" t="s">
        <v>216</v>
      </c>
      <c r="L1031" s="5" t="s">
        <v>216</v>
      </c>
      <c r="M1031" s="5" t="s">
        <v>216</v>
      </c>
      <c r="N1031" s="5" t="s">
        <v>216</v>
      </c>
      <c r="O1031" s="5" t="s">
        <v>216</v>
      </c>
      <c r="P1031" s="5" t="s">
        <v>216</v>
      </c>
      <c r="Q1031" s="5">
        <v>113</v>
      </c>
      <c r="R1031" s="5">
        <v>113</v>
      </c>
      <c r="S1031" s="5">
        <v>113</v>
      </c>
      <c r="T1031" s="5">
        <v>113</v>
      </c>
      <c r="U1031" s="5">
        <v>113</v>
      </c>
      <c r="V1031" s="5">
        <v>113</v>
      </c>
      <c r="W1031" s="5">
        <v>113</v>
      </c>
    </row>
    <row r="1032" spans="1:23" x14ac:dyDescent="0.25">
      <c r="A1032" s="4" t="s">
        <v>3548</v>
      </c>
      <c r="B1032" s="4" t="s">
        <v>1907</v>
      </c>
      <c r="C1032" s="4" t="s">
        <v>3549</v>
      </c>
      <c r="D1032" s="1" t="s">
        <v>3535</v>
      </c>
      <c r="E1032" s="5" t="s">
        <v>216</v>
      </c>
      <c r="F1032" s="5" t="s">
        <v>216</v>
      </c>
      <c r="G1032" s="5" t="s">
        <v>216</v>
      </c>
      <c r="H1032" s="5">
        <v>458.5</v>
      </c>
      <c r="I1032" s="5" t="s">
        <v>216</v>
      </c>
      <c r="J1032" s="5" t="s">
        <v>216</v>
      </c>
      <c r="K1032" s="5" t="s">
        <v>216</v>
      </c>
      <c r="L1032" s="5" t="s">
        <v>216</v>
      </c>
      <c r="M1032" s="5" t="s">
        <v>216</v>
      </c>
      <c r="N1032" s="5" t="s">
        <v>216</v>
      </c>
      <c r="O1032" s="5" t="s">
        <v>216</v>
      </c>
      <c r="P1032" s="5" t="s">
        <v>216</v>
      </c>
      <c r="Q1032" s="5">
        <v>498.5</v>
      </c>
      <c r="R1032" s="5">
        <v>498.5</v>
      </c>
      <c r="S1032" s="5">
        <v>498.5</v>
      </c>
      <c r="T1032" s="5">
        <v>498.5</v>
      </c>
      <c r="U1032" s="5">
        <v>498.5</v>
      </c>
      <c r="V1032" s="5">
        <v>498.5</v>
      </c>
      <c r="W1032" s="5">
        <v>498.5</v>
      </c>
    </row>
    <row r="1033" spans="1:23" x14ac:dyDescent="0.25">
      <c r="A1033" s="4" t="s">
        <v>3550</v>
      </c>
      <c r="B1033" s="4" t="s">
        <v>1907</v>
      </c>
      <c r="C1033" s="4" t="s">
        <v>3551</v>
      </c>
      <c r="D1033" s="1" t="s">
        <v>3552</v>
      </c>
      <c r="E1033" s="5" t="s">
        <v>216</v>
      </c>
      <c r="F1033" s="5" t="s">
        <v>216</v>
      </c>
      <c r="G1033" s="5" t="s">
        <v>216</v>
      </c>
      <c r="H1033" s="5">
        <v>361</v>
      </c>
      <c r="I1033" s="5" t="s">
        <v>216</v>
      </c>
      <c r="J1033" s="5" t="s">
        <v>216</v>
      </c>
      <c r="K1033" s="5" t="s">
        <v>216</v>
      </c>
      <c r="L1033" s="5" t="s">
        <v>216</v>
      </c>
      <c r="M1033" s="5" t="s">
        <v>216</v>
      </c>
      <c r="N1033" s="5" t="s">
        <v>216</v>
      </c>
      <c r="O1033" s="5" t="s">
        <v>216</v>
      </c>
      <c r="P1033" s="5" t="s">
        <v>216</v>
      </c>
      <c r="Q1033" s="5">
        <v>411</v>
      </c>
      <c r="R1033" s="5">
        <v>411</v>
      </c>
      <c r="S1033" s="5">
        <v>411</v>
      </c>
      <c r="T1033" s="5">
        <v>411</v>
      </c>
      <c r="U1033" s="5">
        <v>411</v>
      </c>
      <c r="V1033" s="5">
        <v>411</v>
      </c>
      <c r="W1033" s="5">
        <v>411</v>
      </c>
    </row>
    <row r="1034" spans="1:23" x14ac:dyDescent="0.25">
      <c r="A1034" s="4" t="s">
        <v>3553</v>
      </c>
      <c r="B1034" s="4" t="s">
        <v>1907</v>
      </c>
      <c r="C1034" s="4" t="s">
        <v>3554</v>
      </c>
      <c r="D1034" s="1" t="s">
        <v>3555</v>
      </c>
      <c r="E1034" s="5" t="s">
        <v>216</v>
      </c>
      <c r="F1034" s="5" t="s">
        <v>216</v>
      </c>
      <c r="G1034" s="5" t="s">
        <v>216</v>
      </c>
      <c r="H1034" s="5">
        <v>3260</v>
      </c>
      <c r="I1034" s="5" t="s">
        <v>216</v>
      </c>
      <c r="J1034" s="5" t="s">
        <v>216</v>
      </c>
      <c r="K1034" s="5" t="s">
        <v>216</v>
      </c>
      <c r="L1034" s="5" t="s">
        <v>216</v>
      </c>
      <c r="M1034" s="5" t="s">
        <v>216</v>
      </c>
      <c r="N1034" s="5" t="s">
        <v>216</v>
      </c>
      <c r="O1034" s="5" t="s">
        <v>216</v>
      </c>
      <c r="P1034" s="5" t="s">
        <v>216</v>
      </c>
      <c r="Q1034" s="5">
        <v>3847.5</v>
      </c>
      <c r="R1034" s="5">
        <v>3732.5</v>
      </c>
      <c r="S1034" s="5">
        <v>4934.9999999999991</v>
      </c>
      <c r="T1034" s="5">
        <v>4674.9999999999991</v>
      </c>
      <c r="U1034" s="5">
        <v>4902.5</v>
      </c>
      <c r="V1034" s="5">
        <v>5377.5</v>
      </c>
      <c r="W1034" s="5">
        <v>5522.4999999999991</v>
      </c>
    </row>
    <row r="1035" spans="1:23" x14ac:dyDescent="0.25">
      <c r="A1035" s="4" t="s">
        <v>3556</v>
      </c>
      <c r="B1035" s="4" t="s">
        <v>1907</v>
      </c>
      <c r="C1035" s="4" t="s">
        <v>3557</v>
      </c>
      <c r="D1035" s="1" t="s">
        <v>3558</v>
      </c>
      <c r="E1035" s="5" t="s">
        <v>216</v>
      </c>
      <c r="F1035" s="5" t="s">
        <v>216</v>
      </c>
      <c r="G1035" s="5" t="s">
        <v>216</v>
      </c>
      <c r="H1035" s="5">
        <v>752.5</v>
      </c>
      <c r="I1035" s="5" t="s">
        <v>216</v>
      </c>
      <c r="J1035" s="5" t="s">
        <v>216</v>
      </c>
      <c r="K1035" s="5" t="s">
        <v>216</v>
      </c>
      <c r="L1035" s="5" t="s">
        <v>216</v>
      </c>
      <c r="M1035" s="5" t="s">
        <v>216</v>
      </c>
      <c r="N1035" s="5" t="s">
        <v>216</v>
      </c>
      <c r="O1035" s="5" t="s">
        <v>216</v>
      </c>
      <c r="P1035" s="5" t="s">
        <v>216</v>
      </c>
      <c r="Q1035" s="5">
        <v>639.9</v>
      </c>
      <c r="R1035" s="5">
        <v>579.5</v>
      </c>
      <c r="S1035" s="5">
        <v>519.80000000000007</v>
      </c>
      <c r="T1035" s="5">
        <v>545.80000000000007</v>
      </c>
      <c r="U1035" s="5">
        <v>576.4</v>
      </c>
      <c r="V1035" s="5">
        <v>626.69999999999993</v>
      </c>
      <c r="W1035" s="5">
        <v>632.40000000000009</v>
      </c>
    </row>
    <row r="1036" spans="1:23" x14ac:dyDescent="0.25">
      <c r="A1036" s="4" t="s">
        <v>3559</v>
      </c>
      <c r="B1036" s="4" t="s">
        <v>1907</v>
      </c>
      <c r="C1036" s="4" t="s">
        <v>3560</v>
      </c>
      <c r="D1036" s="1" t="s">
        <v>3561</v>
      </c>
      <c r="E1036" s="5" t="s">
        <v>216</v>
      </c>
      <c r="F1036" s="5" t="s">
        <v>216</v>
      </c>
      <c r="G1036" s="5" t="s">
        <v>216</v>
      </c>
      <c r="H1036" s="5">
        <v>814</v>
      </c>
      <c r="I1036" s="5" t="s">
        <v>216</v>
      </c>
      <c r="J1036" s="5" t="s">
        <v>216</v>
      </c>
      <c r="K1036" s="5" t="s">
        <v>216</v>
      </c>
      <c r="L1036" s="5" t="s">
        <v>216</v>
      </c>
      <c r="M1036" s="5" t="s">
        <v>216</v>
      </c>
      <c r="N1036" s="5" t="s">
        <v>216</v>
      </c>
      <c r="O1036" s="5" t="s">
        <v>216</v>
      </c>
      <c r="P1036" s="5" t="s">
        <v>216</v>
      </c>
      <c r="Q1036" s="5">
        <v>1130</v>
      </c>
      <c r="R1036" s="5">
        <v>1113</v>
      </c>
      <c r="S1036" s="5">
        <v>1268</v>
      </c>
      <c r="T1036" s="5">
        <v>1274.5</v>
      </c>
      <c r="U1036" s="5">
        <v>1334</v>
      </c>
      <c r="V1036" s="5">
        <v>1420.5</v>
      </c>
      <c r="W1036" s="5">
        <v>1433.5</v>
      </c>
    </row>
    <row r="1037" spans="1:23" x14ac:dyDescent="0.25">
      <c r="A1037" s="4" t="s">
        <v>3562</v>
      </c>
      <c r="B1037" s="4" t="s">
        <v>1907</v>
      </c>
      <c r="C1037" s="4" t="s">
        <v>3563</v>
      </c>
      <c r="D1037" s="1" t="s">
        <v>3564</v>
      </c>
      <c r="E1037" s="5" t="s">
        <v>216</v>
      </c>
      <c r="F1037" s="5" t="s">
        <v>216</v>
      </c>
      <c r="G1037" s="5" t="s">
        <v>216</v>
      </c>
      <c r="H1037" s="5">
        <v>19.583333333333329</v>
      </c>
      <c r="I1037" s="5" t="s">
        <v>216</v>
      </c>
      <c r="J1037" s="5" t="s">
        <v>216</v>
      </c>
      <c r="K1037" s="5" t="s">
        <v>216</v>
      </c>
      <c r="L1037" s="5" t="s">
        <v>216</v>
      </c>
      <c r="M1037" s="5" t="s">
        <v>216</v>
      </c>
      <c r="N1037" s="5" t="s">
        <v>216</v>
      </c>
      <c r="O1037" s="5" t="s">
        <v>216</v>
      </c>
      <c r="P1037" s="5" t="s">
        <v>216</v>
      </c>
      <c r="Q1037" s="5">
        <v>16.416666666666671</v>
      </c>
      <c r="R1037" s="5">
        <v>15.16666666666667</v>
      </c>
      <c r="S1037" s="5">
        <v>13.83333333333333</v>
      </c>
      <c r="T1037" s="5">
        <v>14.75</v>
      </c>
      <c r="U1037" s="5">
        <v>16.5</v>
      </c>
      <c r="V1037" s="5">
        <v>17.5</v>
      </c>
      <c r="W1037" s="5">
        <v>17.75</v>
      </c>
    </row>
    <row r="1038" spans="1:23" ht="25.5" x14ac:dyDescent="0.25">
      <c r="A1038" s="4" t="s">
        <v>3565</v>
      </c>
      <c r="B1038" s="4" t="s">
        <v>1907</v>
      </c>
      <c r="C1038" s="4" t="s">
        <v>3566</v>
      </c>
      <c r="D1038" s="1" t="s">
        <v>3567</v>
      </c>
      <c r="E1038" s="5" t="s">
        <v>216</v>
      </c>
      <c r="F1038" s="5" t="s">
        <v>216</v>
      </c>
      <c r="G1038" s="5" t="s">
        <v>216</v>
      </c>
      <c r="H1038" s="5">
        <v>19.583333333333329</v>
      </c>
      <c r="I1038" s="5" t="s">
        <v>216</v>
      </c>
      <c r="J1038" s="5" t="s">
        <v>216</v>
      </c>
      <c r="K1038" s="5" t="s">
        <v>216</v>
      </c>
      <c r="L1038" s="5" t="s">
        <v>216</v>
      </c>
      <c r="M1038" s="5" t="s">
        <v>216</v>
      </c>
      <c r="N1038" s="5" t="s">
        <v>216</v>
      </c>
      <c r="O1038" s="5" t="s">
        <v>216</v>
      </c>
      <c r="P1038" s="5" t="s">
        <v>216</v>
      </c>
      <c r="Q1038" s="5">
        <v>16.416666666666671</v>
      </c>
      <c r="R1038" s="5">
        <v>15.16666666666667</v>
      </c>
      <c r="S1038" s="5">
        <v>13.83333333333333</v>
      </c>
      <c r="T1038" s="5">
        <v>14.75</v>
      </c>
      <c r="U1038" s="5">
        <v>16.5</v>
      </c>
      <c r="V1038" s="5">
        <v>17</v>
      </c>
      <c r="W1038" s="5">
        <v>18</v>
      </c>
    </row>
    <row r="1039" spans="1:23" ht="25.5" x14ac:dyDescent="0.25">
      <c r="A1039" s="4" t="s">
        <v>3568</v>
      </c>
      <c r="B1039" s="4" t="s">
        <v>1907</v>
      </c>
      <c r="C1039" s="4" t="s">
        <v>3569</v>
      </c>
      <c r="D1039" s="1" t="s">
        <v>3570</v>
      </c>
      <c r="E1039" s="5" t="s">
        <v>216</v>
      </c>
      <c r="F1039" s="5" t="s">
        <v>216</v>
      </c>
      <c r="G1039" s="5" t="s">
        <v>216</v>
      </c>
      <c r="H1039" s="5">
        <v>19.583333333333329</v>
      </c>
      <c r="I1039" s="5" t="s">
        <v>216</v>
      </c>
      <c r="J1039" s="5" t="s">
        <v>216</v>
      </c>
      <c r="K1039" s="5" t="s">
        <v>216</v>
      </c>
      <c r="L1039" s="5" t="s">
        <v>216</v>
      </c>
      <c r="M1039" s="5" t="s">
        <v>216</v>
      </c>
      <c r="N1039" s="5" t="s">
        <v>216</v>
      </c>
      <c r="O1039" s="5" t="s">
        <v>216</v>
      </c>
      <c r="P1039" s="5" t="s">
        <v>216</v>
      </c>
      <c r="Q1039" s="5">
        <v>16.416666666666671</v>
      </c>
      <c r="R1039" s="5">
        <v>15.16666666666667</v>
      </c>
      <c r="S1039" s="5">
        <v>13.83333333333333</v>
      </c>
      <c r="T1039" s="5">
        <v>14.75</v>
      </c>
      <c r="U1039" s="5">
        <v>16.5</v>
      </c>
      <c r="V1039" s="5">
        <v>17.916666666666671</v>
      </c>
      <c r="W1039" s="5">
        <v>18.916666666666671</v>
      </c>
    </row>
    <row r="1040" spans="1:23" x14ac:dyDescent="0.25">
      <c r="A1040" s="4" t="s">
        <v>3571</v>
      </c>
      <c r="B1040" s="4" t="s">
        <v>1907</v>
      </c>
      <c r="C1040" s="4" t="s">
        <v>3572</v>
      </c>
      <c r="D1040" s="1" t="s">
        <v>3573</v>
      </c>
      <c r="E1040" s="5" t="s">
        <v>216</v>
      </c>
      <c r="F1040" s="5" t="s">
        <v>216</v>
      </c>
      <c r="G1040" s="5" t="s">
        <v>216</v>
      </c>
      <c r="H1040" s="5">
        <v>750.29</v>
      </c>
      <c r="I1040" s="5" t="s">
        <v>216</v>
      </c>
      <c r="J1040" s="5" t="s">
        <v>216</v>
      </c>
      <c r="K1040" s="5" t="s">
        <v>216</v>
      </c>
      <c r="L1040" s="5" t="s">
        <v>216</v>
      </c>
      <c r="M1040" s="5" t="s">
        <v>216</v>
      </c>
      <c r="N1040" s="5" t="s">
        <v>216</v>
      </c>
      <c r="O1040" s="5" t="s">
        <v>216</v>
      </c>
      <c r="P1040" s="5" t="s">
        <v>216</v>
      </c>
      <c r="Q1040" s="5">
        <v>791.87</v>
      </c>
      <c r="R1040" s="5">
        <v>608.69000000000005</v>
      </c>
      <c r="S1040" s="5">
        <v>750.24</v>
      </c>
      <c r="T1040" s="5">
        <v>1418.62</v>
      </c>
      <c r="U1040" s="5">
        <v>1214.1500000000001</v>
      </c>
      <c r="V1040" s="5">
        <v>1156.73</v>
      </c>
      <c r="W1040" s="5">
        <v>1086.07</v>
      </c>
    </row>
  </sheetData>
  <autoFilter ref="A1:W104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115"/>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x14ac:dyDescent="0.25">
      <c r="A2" s="4" t="s">
        <v>3576</v>
      </c>
      <c r="B2" s="4" t="s">
        <v>3577</v>
      </c>
      <c r="C2" s="4" t="s">
        <v>208</v>
      </c>
      <c r="D2" s="1" t="s">
        <v>3578</v>
      </c>
      <c r="E2" s="5" t="s">
        <v>216</v>
      </c>
      <c r="F2" s="5" t="s">
        <v>216</v>
      </c>
      <c r="G2" s="5" t="s">
        <v>216</v>
      </c>
      <c r="H2" s="5" t="s">
        <v>216</v>
      </c>
      <c r="I2" s="5" t="s">
        <v>216</v>
      </c>
      <c r="J2" s="5" t="s">
        <v>216</v>
      </c>
      <c r="K2" s="5" t="s">
        <v>216</v>
      </c>
      <c r="L2" s="5" t="s">
        <v>216</v>
      </c>
      <c r="M2" s="5" t="s">
        <v>216</v>
      </c>
      <c r="N2" s="5" t="s">
        <v>216</v>
      </c>
      <c r="O2" s="5">
        <v>40</v>
      </c>
      <c r="P2" s="5">
        <v>40</v>
      </c>
      <c r="Q2" s="5">
        <v>40</v>
      </c>
      <c r="R2" s="5">
        <v>40</v>
      </c>
      <c r="S2" s="5">
        <v>40</v>
      </c>
      <c r="T2" s="5">
        <v>40</v>
      </c>
      <c r="U2" s="5">
        <v>40</v>
      </c>
      <c r="V2" s="5">
        <v>40</v>
      </c>
      <c r="W2" s="5">
        <v>40</v>
      </c>
      <c r="X2" s="5">
        <v>40</v>
      </c>
      <c r="Y2" s="5">
        <v>40</v>
      </c>
    </row>
    <row r="3" spans="1:25" x14ac:dyDescent="0.25">
      <c r="A3" s="4" t="s">
        <v>29</v>
      </c>
      <c r="B3" s="4" t="s">
        <v>3579</v>
      </c>
      <c r="C3" s="4" t="s">
        <v>3580</v>
      </c>
      <c r="D3" s="1"/>
      <c r="E3" s="5">
        <v>12</v>
      </c>
      <c r="F3" s="5">
        <v>12</v>
      </c>
      <c r="G3" s="5">
        <v>12</v>
      </c>
      <c r="H3" s="5">
        <v>12</v>
      </c>
      <c r="I3" s="5">
        <v>12</v>
      </c>
      <c r="J3" s="5">
        <v>12</v>
      </c>
      <c r="K3" s="5">
        <v>12</v>
      </c>
      <c r="L3" s="5">
        <v>12</v>
      </c>
      <c r="M3" s="5">
        <v>12</v>
      </c>
      <c r="N3" s="5">
        <v>12</v>
      </c>
      <c r="O3" s="5">
        <v>12</v>
      </c>
      <c r="P3" s="5">
        <v>12</v>
      </c>
      <c r="Q3" s="5">
        <v>12</v>
      </c>
      <c r="R3" s="5">
        <v>12</v>
      </c>
      <c r="S3" s="5">
        <v>12</v>
      </c>
      <c r="T3" s="5">
        <v>12</v>
      </c>
      <c r="U3" s="5">
        <v>12</v>
      </c>
      <c r="V3" s="5">
        <v>12</v>
      </c>
      <c r="W3" s="5">
        <v>12</v>
      </c>
      <c r="X3" s="5">
        <v>12</v>
      </c>
      <c r="Y3" s="5">
        <v>12</v>
      </c>
    </row>
    <row r="4" spans="1:25" x14ac:dyDescent="0.25">
      <c r="A4" s="4" t="s">
        <v>33</v>
      </c>
      <c r="B4" s="4" t="s">
        <v>3579</v>
      </c>
      <c r="C4" s="4" t="s">
        <v>3581</v>
      </c>
      <c r="D4" s="1"/>
      <c r="E4" s="5">
        <v>21</v>
      </c>
      <c r="F4" s="5">
        <v>21</v>
      </c>
      <c r="G4" s="5">
        <v>21</v>
      </c>
      <c r="H4" s="5">
        <v>21</v>
      </c>
      <c r="I4" s="5">
        <v>21</v>
      </c>
      <c r="J4" s="5">
        <v>21</v>
      </c>
      <c r="K4" s="5">
        <v>21</v>
      </c>
      <c r="L4" s="5">
        <v>21</v>
      </c>
      <c r="M4" s="5">
        <v>21</v>
      </c>
      <c r="N4" s="5">
        <v>21</v>
      </c>
      <c r="O4" s="5">
        <v>21</v>
      </c>
      <c r="P4" s="5">
        <v>21</v>
      </c>
      <c r="Q4" s="5">
        <v>21</v>
      </c>
      <c r="R4" s="5">
        <v>21</v>
      </c>
      <c r="S4" s="5">
        <v>21</v>
      </c>
      <c r="T4" s="5">
        <v>21</v>
      </c>
      <c r="U4" s="5">
        <v>21</v>
      </c>
      <c r="V4" s="5">
        <v>21</v>
      </c>
      <c r="W4" s="5">
        <v>21</v>
      </c>
      <c r="X4" s="5">
        <v>21</v>
      </c>
      <c r="Y4" s="5">
        <v>21</v>
      </c>
    </row>
    <row r="5" spans="1:25" x14ac:dyDescent="0.25">
      <c r="A5" s="4" t="s">
        <v>36</v>
      </c>
      <c r="B5" s="4" t="s">
        <v>3579</v>
      </c>
      <c r="C5" s="4" t="s">
        <v>3582</v>
      </c>
      <c r="D5" s="1"/>
      <c r="E5" s="5">
        <v>18</v>
      </c>
      <c r="F5" s="5">
        <v>18</v>
      </c>
      <c r="G5" s="5">
        <v>18</v>
      </c>
      <c r="H5" s="5">
        <v>18</v>
      </c>
      <c r="I5" s="5">
        <v>18</v>
      </c>
      <c r="J5" s="5">
        <v>18</v>
      </c>
      <c r="K5" s="5">
        <v>18</v>
      </c>
      <c r="L5" s="5">
        <v>18</v>
      </c>
      <c r="M5" s="5">
        <v>18</v>
      </c>
      <c r="N5" s="5">
        <v>18</v>
      </c>
      <c r="O5" s="5">
        <v>18</v>
      </c>
      <c r="P5" s="5">
        <v>18</v>
      </c>
      <c r="Q5" s="5">
        <v>18</v>
      </c>
      <c r="R5" s="5">
        <v>18</v>
      </c>
      <c r="S5" s="5">
        <v>18</v>
      </c>
      <c r="T5" s="5">
        <v>18</v>
      </c>
      <c r="U5" s="5">
        <v>18</v>
      </c>
      <c r="V5" s="5">
        <v>18</v>
      </c>
      <c r="W5" s="5">
        <v>18</v>
      </c>
      <c r="X5" s="5">
        <v>18</v>
      </c>
      <c r="Y5" s="5">
        <v>18</v>
      </c>
    </row>
    <row r="6" spans="1:25" x14ac:dyDescent="0.25">
      <c r="A6" s="4" t="s">
        <v>39</v>
      </c>
      <c r="B6" s="4" t="s">
        <v>3579</v>
      </c>
      <c r="C6" s="4" t="s">
        <v>3583</v>
      </c>
      <c r="D6" s="1"/>
      <c r="E6" s="5">
        <v>33</v>
      </c>
      <c r="F6" s="5">
        <v>33</v>
      </c>
      <c r="G6" s="5">
        <v>33</v>
      </c>
      <c r="H6" s="5">
        <v>33</v>
      </c>
      <c r="I6" s="5">
        <v>33</v>
      </c>
      <c r="J6" s="5">
        <v>33</v>
      </c>
      <c r="K6" s="5">
        <v>33</v>
      </c>
      <c r="L6" s="5">
        <v>33</v>
      </c>
      <c r="M6" s="5">
        <v>33</v>
      </c>
      <c r="N6" s="5">
        <v>33</v>
      </c>
      <c r="O6" s="5">
        <v>33</v>
      </c>
      <c r="P6" s="5">
        <v>33</v>
      </c>
      <c r="Q6" s="5">
        <v>33</v>
      </c>
      <c r="R6" s="5">
        <v>33</v>
      </c>
      <c r="S6" s="5">
        <v>33</v>
      </c>
      <c r="T6" s="5">
        <v>33</v>
      </c>
      <c r="U6" s="5">
        <v>33</v>
      </c>
      <c r="V6" s="5">
        <v>33</v>
      </c>
      <c r="W6" s="5">
        <v>33</v>
      </c>
      <c r="X6" s="5">
        <v>33</v>
      </c>
      <c r="Y6" s="5">
        <v>33</v>
      </c>
    </row>
    <row r="7" spans="1:25" x14ac:dyDescent="0.25">
      <c r="A7" s="4" t="s">
        <v>42</v>
      </c>
      <c r="B7" s="4" t="s">
        <v>3579</v>
      </c>
      <c r="C7" s="4" t="s">
        <v>3584</v>
      </c>
      <c r="D7" s="1"/>
      <c r="E7" s="5">
        <v>24</v>
      </c>
      <c r="F7" s="5">
        <v>24</v>
      </c>
      <c r="G7" s="5">
        <v>24</v>
      </c>
      <c r="H7" s="5">
        <v>24</v>
      </c>
      <c r="I7" s="5">
        <v>24</v>
      </c>
      <c r="J7" s="5">
        <v>24</v>
      </c>
      <c r="K7" s="5">
        <v>24</v>
      </c>
      <c r="L7" s="5">
        <v>24</v>
      </c>
      <c r="M7" s="5">
        <v>24</v>
      </c>
      <c r="N7" s="5">
        <v>24</v>
      </c>
      <c r="O7" s="5">
        <v>24</v>
      </c>
      <c r="P7" s="5">
        <v>24</v>
      </c>
      <c r="Q7" s="5">
        <v>24</v>
      </c>
      <c r="R7" s="5">
        <v>24</v>
      </c>
      <c r="S7" s="5">
        <v>24</v>
      </c>
      <c r="T7" s="5">
        <v>24</v>
      </c>
      <c r="U7" s="5">
        <v>24</v>
      </c>
      <c r="V7" s="5">
        <v>24</v>
      </c>
      <c r="W7" s="5">
        <v>24</v>
      </c>
      <c r="X7" s="5">
        <v>24</v>
      </c>
      <c r="Y7" s="5">
        <v>24</v>
      </c>
    </row>
    <row r="8" spans="1:25" x14ac:dyDescent="0.25">
      <c r="A8" s="4" t="s">
        <v>45</v>
      </c>
      <c r="B8" s="4" t="s">
        <v>3579</v>
      </c>
      <c r="C8" s="4" t="s">
        <v>3585</v>
      </c>
      <c r="D8" s="1"/>
      <c r="E8" s="5">
        <v>42</v>
      </c>
      <c r="F8" s="5">
        <v>42</v>
      </c>
      <c r="G8" s="5">
        <v>42</v>
      </c>
      <c r="H8" s="5">
        <v>42</v>
      </c>
      <c r="I8" s="5">
        <v>42</v>
      </c>
      <c r="J8" s="5">
        <v>42</v>
      </c>
      <c r="K8" s="5">
        <v>42</v>
      </c>
      <c r="L8" s="5">
        <v>42</v>
      </c>
      <c r="M8" s="5">
        <v>42</v>
      </c>
      <c r="N8" s="5">
        <v>42</v>
      </c>
      <c r="O8" s="5">
        <v>42</v>
      </c>
      <c r="P8" s="5">
        <v>42</v>
      </c>
      <c r="Q8" s="5">
        <v>42</v>
      </c>
      <c r="R8" s="5">
        <v>42</v>
      </c>
      <c r="S8" s="5">
        <v>42</v>
      </c>
      <c r="T8" s="5">
        <v>42</v>
      </c>
      <c r="U8" s="5">
        <v>42</v>
      </c>
      <c r="V8" s="5">
        <v>42</v>
      </c>
      <c r="W8" s="5">
        <v>42</v>
      </c>
      <c r="X8" s="5">
        <v>42</v>
      </c>
      <c r="Y8" s="5">
        <v>42</v>
      </c>
    </row>
    <row r="9" spans="1:25" x14ac:dyDescent="0.25">
      <c r="A9" s="4" t="s">
        <v>207</v>
      </c>
      <c r="B9" s="4" t="s">
        <v>3579</v>
      </c>
      <c r="C9" s="4" t="s">
        <v>214</v>
      </c>
      <c r="D9" s="1" t="s">
        <v>215</v>
      </c>
      <c r="E9" s="5" t="s">
        <v>216</v>
      </c>
      <c r="F9" s="5" t="s">
        <v>216</v>
      </c>
      <c r="G9" s="5" t="s">
        <v>216</v>
      </c>
      <c r="H9" s="5" t="s">
        <v>216</v>
      </c>
      <c r="I9" s="5" t="s">
        <v>216</v>
      </c>
      <c r="J9" s="5">
        <v>1</v>
      </c>
      <c r="K9" s="5" t="s">
        <v>216</v>
      </c>
      <c r="L9" s="5" t="s">
        <v>216</v>
      </c>
      <c r="M9" s="5" t="s">
        <v>216</v>
      </c>
      <c r="N9" s="5" t="s">
        <v>216</v>
      </c>
      <c r="O9" s="5" t="s">
        <v>216</v>
      </c>
      <c r="P9" s="5" t="s">
        <v>216</v>
      </c>
      <c r="Q9" s="5" t="s">
        <v>216</v>
      </c>
      <c r="R9" s="5" t="s">
        <v>216</v>
      </c>
      <c r="S9" s="5">
        <v>1</v>
      </c>
      <c r="T9" s="5">
        <v>1</v>
      </c>
      <c r="U9" s="5">
        <v>1</v>
      </c>
      <c r="V9" s="5">
        <v>1</v>
      </c>
      <c r="W9" s="5">
        <v>1</v>
      </c>
      <c r="X9" s="5">
        <v>1</v>
      </c>
      <c r="Y9" s="5">
        <v>1</v>
      </c>
    </row>
    <row r="10" spans="1:25" x14ac:dyDescent="0.25">
      <c r="A10" s="4" t="s">
        <v>210</v>
      </c>
      <c r="B10" s="4" t="s">
        <v>3579</v>
      </c>
      <c r="C10" s="4" t="s">
        <v>218</v>
      </c>
      <c r="D10" s="1" t="s">
        <v>219</v>
      </c>
      <c r="E10" s="5" t="s">
        <v>216</v>
      </c>
      <c r="F10" s="5" t="s">
        <v>216</v>
      </c>
      <c r="G10" s="5" t="s">
        <v>216</v>
      </c>
      <c r="H10" s="5" t="s">
        <v>216</v>
      </c>
      <c r="I10" s="5" t="s">
        <v>216</v>
      </c>
      <c r="J10" s="5">
        <v>0</v>
      </c>
      <c r="K10" s="5" t="s">
        <v>216</v>
      </c>
      <c r="L10" s="5" t="s">
        <v>216</v>
      </c>
      <c r="M10" s="5" t="s">
        <v>216</v>
      </c>
      <c r="N10" s="5" t="s">
        <v>216</v>
      </c>
      <c r="O10" s="5" t="s">
        <v>216</v>
      </c>
      <c r="P10" s="5" t="s">
        <v>216</v>
      </c>
      <c r="Q10" s="5" t="s">
        <v>216</v>
      </c>
      <c r="R10" s="5" t="s">
        <v>216</v>
      </c>
      <c r="S10" s="5">
        <v>0</v>
      </c>
      <c r="T10" s="5">
        <v>0</v>
      </c>
      <c r="U10" s="5">
        <v>0</v>
      </c>
      <c r="V10" s="5">
        <v>0</v>
      </c>
      <c r="W10" s="5">
        <v>0</v>
      </c>
      <c r="X10" s="5">
        <v>0</v>
      </c>
      <c r="Y10" s="5">
        <v>0</v>
      </c>
    </row>
    <row r="11" spans="1:25" x14ac:dyDescent="0.25">
      <c r="A11" s="4" t="s">
        <v>3586</v>
      </c>
      <c r="B11" s="4" t="s">
        <v>3579</v>
      </c>
      <c r="C11" s="4" t="s">
        <v>221</v>
      </c>
      <c r="D11" s="1" t="s">
        <v>222</v>
      </c>
      <c r="E11" s="5" t="s">
        <v>216</v>
      </c>
      <c r="F11" s="5" t="s">
        <v>216</v>
      </c>
      <c r="G11" s="5" t="s">
        <v>216</v>
      </c>
      <c r="H11" s="5" t="s">
        <v>216</v>
      </c>
      <c r="I11" s="5" t="s">
        <v>216</v>
      </c>
      <c r="J11" s="5">
        <v>0</v>
      </c>
      <c r="K11" s="5" t="s">
        <v>216</v>
      </c>
      <c r="L11" s="5" t="s">
        <v>216</v>
      </c>
      <c r="M11" s="5" t="s">
        <v>216</v>
      </c>
      <c r="N11" s="5" t="s">
        <v>216</v>
      </c>
      <c r="O11" s="5" t="s">
        <v>216</v>
      </c>
      <c r="P11" s="5" t="s">
        <v>216</v>
      </c>
      <c r="Q11" s="5" t="s">
        <v>216</v>
      </c>
      <c r="R11" s="5" t="s">
        <v>216</v>
      </c>
      <c r="S11" s="5">
        <v>0</v>
      </c>
      <c r="T11" s="5">
        <v>0</v>
      </c>
      <c r="U11" s="5">
        <v>0</v>
      </c>
      <c r="V11" s="5">
        <v>0</v>
      </c>
      <c r="W11" s="5">
        <v>0</v>
      </c>
      <c r="X11" s="5">
        <v>0</v>
      </c>
      <c r="Y11" s="5">
        <v>0</v>
      </c>
    </row>
    <row r="12" spans="1:25" x14ac:dyDescent="0.25">
      <c r="A12" s="4" t="s">
        <v>3587</v>
      </c>
      <c r="B12" s="4" t="s">
        <v>3579</v>
      </c>
      <c r="C12" s="4" t="s">
        <v>224</v>
      </c>
      <c r="D12" s="1" t="s">
        <v>225</v>
      </c>
      <c r="E12" s="5" t="s">
        <v>216</v>
      </c>
      <c r="F12" s="5" t="s">
        <v>216</v>
      </c>
      <c r="G12" s="5" t="s">
        <v>216</v>
      </c>
      <c r="H12" s="5" t="s">
        <v>216</v>
      </c>
      <c r="I12" s="5" t="s">
        <v>216</v>
      </c>
      <c r="J12" s="5">
        <v>0</v>
      </c>
      <c r="K12" s="5" t="s">
        <v>216</v>
      </c>
      <c r="L12" s="5" t="s">
        <v>216</v>
      </c>
      <c r="M12" s="5" t="s">
        <v>216</v>
      </c>
      <c r="N12" s="5" t="s">
        <v>216</v>
      </c>
      <c r="O12" s="5" t="s">
        <v>216</v>
      </c>
      <c r="P12" s="5" t="s">
        <v>216</v>
      </c>
      <c r="Q12" s="5" t="s">
        <v>216</v>
      </c>
      <c r="R12" s="5" t="s">
        <v>216</v>
      </c>
      <c r="S12" s="5">
        <v>0</v>
      </c>
      <c r="T12" s="5">
        <v>0</v>
      </c>
      <c r="U12" s="5">
        <v>0</v>
      </c>
      <c r="V12" s="5">
        <v>0</v>
      </c>
      <c r="W12" s="5">
        <v>0</v>
      </c>
      <c r="X12" s="5">
        <v>0</v>
      </c>
      <c r="Y12" s="5">
        <v>0</v>
      </c>
    </row>
    <row r="13" spans="1:25" x14ac:dyDescent="0.25">
      <c r="A13" s="4" t="s">
        <v>3588</v>
      </c>
      <c r="B13" s="4" t="s">
        <v>3579</v>
      </c>
      <c r="C13" s="4" t="s">
        <v>227</v>
      </c>
      <c r="D13" s="1" t="s">
        <v>228</v>
      </c>
      <c r="E13" s="5" t="s">
        <v>216</v>
      </c>
      <c r="F13" s="5" t="s">
        <v>216</v>
      </c>
      <c r="G13" s="5" t="s">
        <v>216</v>
      </c>
      <c r="H13" s="5" t="s">
        <v>216</v>
      </c>
      <c r="I13" s="5" t="s">
        <v>216</v>
      </c>
      <c r="J13" s="5">
        <v>0</v>
      </c>
      <c r="K13" s="5" t="s">
        <v>216</v>
      </c>
      <c r="L13" s="5" t="s">
        <v>216</v>
      </c>
      <c r="M13" s="5" t="s">
        <v>216</v>
      </c>
      <c r="N13" s="5" t="s">
        <v>216</v>
      </c>
      <c r="O13" s="5" t="s">
        <v>216</v>
      </c>
      <c r="P13" s="5" t="s">
        <v>216</v>
      </c>
      <c r="Q13" s="5" t="s">
        <v>216</v>
      </c>
      <c r="R13" s="5" t="s">
        <v>216</v>
      </c>
      <c r="S13" s="5">
        <v>0</v>
      </c>
      <c r="T13" s="5">
        <v>0</v>
      </c>
      <c r="U13" s="5">
        <v>0</v>
      </c>
      <c r="V13" s="5">
        <v>0</v>
      </c>
      <c r="W13" s="5">
        <v>0</v>
      </c>
      <c r="X13" s="5">
        <v>0</v>
      </c>
      <c r="Y13" s="5">
        <v>0</v>
      </c>
    </row>
    <row r="14" spans="1:25" x14ac:dyDescent="0.25">
      <c r="A14" s="4" t="s">
        <v>3589</v>
      </c>
      <c r="B14" s="4" t="s">
        <v>3579</v>
      </c>
      <c r="C14" s="4" t="s">
        <v>230</v>
      </c>
      <c r="D14" s="1" t="s">
        <v>231</v>
      </c>
      <c r="E14" s="5" t="s">
        <v>216</v>
      </c>
      <c r="F14" s="5" t="s">
        <v>216</v>
      </c>
      <c r="G14" s="5" t="s">
        <v>216</v>
      </c>
      <c r="H14" s="5" t="s">
        <v>216</v>
      </c>
      <c r="I14" s="5" t="s">
        <v>216</v>
      </c>
      <c r="J14" s="5">
        <v>0</v>
      </c>
      <c r="K14" s="5" t="s">
        <v>216</v>
      </c>
      <c r="L14" s="5" t="s">
        <v>216</v>
      </c>
      <c r="M14" s="5" t="s">
        <v>216</v>
      </c>
      <c r="N14" s="5" t="s">
        <v>216</v>
      </c>
      <c r="O14" s="5" t="s">
        <v>216</v>
      </c>
      <c r="P14" s="5" t="s">
        <v>216</v>
      </c>
      <c r="Q14" s="5" t="s">
        <v>216</v>
      </c>
      <c r="R14" s="5" t="s">
        <v>216</v>
      </c>
      <c r="S14" s="5">
        <v>0</v>
      </c>
      <c r="T14" s="5">
        <v>0</v>
      </c>
      <c r="U14" s="5">
        <v>0</v>
      </c>
      <c r="V14" s="5">
        <v>0</v>
      </c>
      <c r="W14" s="5">
        <v>0</v>
      </c>
      <c r="X14" s="5">
        <v>0</v>
      </c>
      <c r="Y14" s="5">
        <v>0</v>
      </c>
    </row>
    <row r="15" spans="1:25" x14ac:dyDescent="0.25">
      <c r="A15" s="4" t="s">
        <v>3590</v>
      </c>
      <c r="B15" s="4" t="s">
        <v>3579</v>
      </c>
      <c r="C15" s="4" t="s">
        <v>233</v>
      </c>
      <c r="D15" s="1" t="s">
        <v>234</v>
      </c>
      <c r="E15" s="5" t="s">
        <v>216</v>
      </c>
      <c r="F15" s="5" t="s">
        <v>216</v>
      </c>
      <c r="G15" s="5" t="s">
        <v>216</v>
      </c>
      <c r="H15" s="5" t="s">
        <v>216</v>
      </c>
      <c r="I15" s="5" t="s">
        <v>216</v>
      </c>
      <c r="J15" s="5">
        <v>0</v>
      </c>
      <c r="K15" s="5" t="s">
        <v>216</v>
      </c>
      <c r="L15" s="5" t="s">
        <v>216</v>
      </c>
      <c r="M15" s="5" t="s">
        <v>216</v>
      </c>
      <c r="N15" s="5" t="s">
        <v>216</v>
      </c>
      <c r="O15" s="5" t="s">
        <v>216</v>
      </c>
      <c r="P15" s="5" t="s">
        <v>216</v>
      </c>
      <c r="Q15" s="5" t="s">
        <v>216</v>
      </c>
      <c r="R15" s="5" t="s">
        <v>216</v>
      </c>
      <c r="S15" s="5">
        <v>0</v>
      </c>
      <c r="T15" s="5">
        <v>0</v>
      </c>
      <c r="U15" s="5">
        <v>0</v>
      </c>
      <c r="V15" s="5">
        <v>0</v>
      </c>
      <c r="W15" s="5">
        <v>0</v>
      </c>
      <c r="X15" s="5">
        <v>0</v>
      </c>
      <c r="Y15" s="5">
        <v>0</v>
      </c>
    </row>
    <row r="16" spans="1:25" x14ac:dyDescent="0.25">
      <c r="A16" s="4" t="s">
        <v>3591</v>
      </c>
      <c r="B16" s="4" t="s">
        <v>3579</v>
      </c>
      <c r="C16" s="4" t="s">
        <v>236</v>
      </c>
      <c r="D16" s="1" t="s">
        <v>237</v>
      </c>
      <c r="E16" s="5" t="s">
        <v>216</v>
      </c>
      <c r="F16" s="5" t="s">
        <v>216</v>
      </c>
      <c r="G16" s="5" t="s">
        <v>216</v>
      </c>
      <c r="H16" s="5" t="s">
        <v>216</v>
      </c>
      <c r="I16" s="5" t="s">
        <v>216</v>
      </c>
      <c r="J16" s="5">
        <v>0</v>
      </c>
      <c r="K16" s="5" t="s">
        <v>216</v>
      </c>
      <c r="L16" s="5" t="s">
        <v>216</v>
      </c>
      <c r="M16" s="5" t="s">
        <v>216</v>
      </c>
      <c r="N16" s="5" t="s">
        <v>216</v>
      </c>
      <c r="O16" s="5" t="s">
        <v>216</v>
      </c>
      <c r="P16" s="5" t="s">
        <v>216</v>
      </c>
      <c r="Q16" s="5" t="s">
        <v>216</v>
      </c>
      <c r="R16" s="5" t="s">
        <v>216</v>
      </c>
      <c r="S16" s="5">
        <v>0</v>
      </c>
      <c r="T16" s="5">
        <v>0</v>
      </c>
      <c r="U16" s="5">
        <v>0</v>
      </c>
      <c r="V16" s="5">
        <v>0</v>
      </c>
      <c r="W16" s="5">
        <v>0</v>
      </c>
      <c r="X16" s="5">
        <v>0</v>
      </c>
      <c r="Y16" s="5">
        <v>0</v>
      </c>
    </row>
    <row r="17" spans="1:25" x14ac:dyDescent="0.25">
      <c r="A17" s="4" t="s">
        <v>3592</v>
      </c>
      <c r="B17" s="4" t="s">
        <v>3579</v>
      </c>
      <c r="C17" s="4" t="s">
        <v>239</v>
      </c>
      <c r="D17" s="1" t="s">
        <v>240</v>
      </c>
      <c r="E17" s="5" t="s">
        <v>216</v>
      </c>
      <c r="F17" s="5" t="s">
        <v>216</v>
      </c>
      <c r="G17" s="5" t="s">
        <v>216</v>
      </c>
      <c r="H17" s="5" t="s">
        <v>216</v>
      </c>
      <c r="I17" s="5" t="s">
        <v>216</v>
      </c>
      <c r="J17" s="5">
        <v>0</v>
      </c>
      <c r="K17" s="5" t="s">
        <v>216</v>
      </c>
      <c r="L17" s="5" t="s">
        <v>216</v>
      </c>
      <c r="M17" s="5" t="s">
        <v>216</v>
      </c>
      <c r="N17" s="5" t="s">
        <v>216</v>
      </c>
      <c r="O17" s="5" t="s">
        <v>216</v>
      </c>
      <c r="P17" s="5" t="s">
        <v>216</v>
      </c>
      <c r="Q17" s="5" t="s">
        <v>216</v>
      </c>
      <c r="R17" s="5" t="s">
        <v>216</v>
      </c>
      <c r="S17" s="5">
        <v>0</v>
      </c>
      <c r="T17" s="5">
        <v>0</v>
      </c>
      <c r="U17" s="5">
        <v>0</v>
      </c>
      <c r="V17" s="5">
        <v>0</v>
      </c>
      <c r="W17" s="5">
        <v>0</v>
      </c>
      <c r="X17" s="5">
        <v>0</v>
      </c>
      <c r="Y17" s="5">
        <v>0</v>
      </c>
    </row>
    <row r="18" spans="1:25" x14ac:dyDescent="0.25">
      <c r="A18" s="4" t="s">
        <v>3593</v>
      </c>
      <c r="B18" s="4" t="s">
        <v>3579</v>
      </c>
      <c r="C18" s="4" t="s">
        <v>242</v>
      </c>
      <c r="D18" s="1" t="s">
        <v>243</v>
      </c>
      <c r="E18" s="5" t="s">
        <v>216</v>
      </c>
      <c r="F18" s="5" t="s">
        <v>216</v>
      </c>
      <c r="G18" s="5" t="s">
        <v>216</v>
      </c>
      <c r="H18" s="5" t="s">
        <v>216</v>
      </c>
      <c r="I18" s="5" t="s">
        <v>216</v>
      </c>
      <c r="J18" s="5">
        <v>0</v>
      </c>
      <c r="K18" s="5" t="s">
        <v>216</v>
      </c>
      <c r="L18" s="5" t="s">
        <v>216</v>
      </c>
      <c r="M18" s="5" t="s">
        <v>216</v>
      </c>
      <c r="N18" s="5" t="s">
        <v>216</v>
      </c>
      <c r="O18" s="5" t="s">
        <v>216</v>
      </c>
      <c r="P18" s="5" t="s">
        <v>216</v>
      </c>
      <c r="Q18" s="5" t="s">
        <v>216</v>
      </c>
      <c r="R18" s="5" t="s">
        <v>216</v>
      </c>
      <c r="S18" s="5">
        <v>0</v>
      </c>
      <c r="T18" s="5">
        <v>0</v>
      </c>
      <c r="U18" s="5">
        <v>0</v>
      </c>
      <c r="V18" s="5">
        <v>0</v>
      </c>
      <c r="W18" s="5">
        <v>0</v>
      </c>
      <c r="X18" s="5">
        <v>0</v>
      </c>
      <c r="Y18" s="5">
        <v>0</v>
      </c>
    </row>
    <row r="19" spans="1:25" x14ac:dyDescent="0.25">
      <c r="A19" s="4" t="s">
        <v>3594</v>
      </c>
      <c r="B19" s="4" t="s">
        <v>3579</v>
      </c>
      <c r="C19" s="4" t="s">
        <v>245</v>
      </c>
      <c r="D19" s="1" t="s">
        <v>246</v>
      </c>
      <c r="E19" s="5" t="s">
        <v>216</v>
      </c>
      <c r="F19" s="5" t="s">
        <v>216</v>
      </c>
      <c r="G19" s="5" t="s">
        <v>216</v>
      </c>
      <c r="H19" s="5" t="s">
        <v>216</v>
      </c>
      <c r="I19" s="5" t="s">
        <v>216</v>
      </c>
      <c r="J19" s="5">
        <v>0</v>
      </c>
      <c r="K19" s="5" t="s">
        <v>216</v>
      </c>
      <c r="L19" s="5" t="s">
        <v>216</v>
      </c>
      <c r="M19" s="5" t="s">
        <v>216</v>
      </c>
      <c r="N19" s="5" t="s">
        <v>216</v>
      </c>
      <c r="O19" s="5" t="s">
        <v>216</v>
      </c>
      <c r="P19" s="5" t="s">
        <v>216</v>
      </c>
      <c r="Q19" s="5" t="s">
        <v>216</v>
      </c>
      <c r="R19" s="5" t="s">
        <v>216</v>
      </c>
      <c r="S19" s="5">
        <v>0</v>
      </c>
      <c r="T19" s="5">
        <v>0</v>
      </c>
      <c r="U19" s="5">
        <v>0</v>
      </c>
      <c r="V19" s="5">
        <v>0</v>
      </c>
      <c r="W19" s="5">
        <v>0</v>
      </c>
      <c r="X19" s="5">
        <v>0</v>
      </c>
      <c r="Y19" s="5">
        <v>0</v>
      </c>
    </row>
    <row r="20" spans="1:25" x14ac:dyDescent="0.25">
      <c r="A20" s="4" t="s">
        <v>3595</v>
      </c>
      <c r="B20" s="4" t="s">
        <v>3579</v>
      </c>
      <c r="C20" s="4" t="s">
        <v>248</v>
      </c>
      <c r="D20" s="1" t="s">
        <v>249</v>
      </c>
      <c r="E20" s="5" t="s">
        <v>216</v>
      </c>
      <c r="F20" s="5" t="s">
        <v>216</v>
      </c>
      <c r="G20" s="5" t="s">
        <v>216</v>
      </c>
      <c r="H20" s="5" t="s">
        <v>216</v>
      </c>
      <c r="I20" s="5" t="s">
        <v>216</v>
      </c>
      <c r="J20" s="5">
        <v>0</v>
      </c>
      <c r="K20" s="5" t="s">
        <v>216</v>
      </c>
      <c r="L20" s="5" t="s">
        <v>216</v>
      </c>
      <c r="M20" s="5" t="s">
        <v>216</v>
      </c>
      <c r="N20" s="5" t="s">
        <v>216</v>
      </c>
      <c r="O20" s="5" t="s">
        <v>216</v>
      </c>
      <c r="P20" s="5" t="s">
        <v>216</v>
      </c>
      <c r="Q20" s="5" t="s">
        <v>216</v>
      </c>
      <c r="R20" s="5" t="s">
        <v>216</v>
      </c>
      <c r="S20" s="5">
        <v>0</v>
      </c>
      <c r="T20" s="5">
        <v>0</v>
      </c>
      <c r="U20" s="5">
        <v>0</v>
      </c>
      <c r="V20" s="5">
        <v>0</v>
      </c>
      <c r="W20" s="5">
        <v>0</v>
      </c>
      <c r="X20" s="5">
        <v>0</v>
      </c>
      <c r="Y20" s="5">
        <v>0</v>
      </c>
    </row>
    <row r="21" spans="1:25" x14ac:dyDescent="0.25">
      <c r="A21" s="4" t="s">
        <v>3596</v>
      </c>
      <c r="B21" s="4" t="s">
        <v>3579</v>
      </c>
      <c r="C21" s="4" t="s">
        <v>251</v>
      </c>
      <c r="D21" s="1" t="s">
        <v>252</v>
      </c>
      <c r="E21" s="5" t="s">
        <v>216</v>
      </c>
      <c r="F21" s="5" t="s">
        <v>216</v>
      </c>
      <c r="G21" s="5" t="s">
        <v>216</v>
      </c>
      <c r="H21" s="5" t="s">
        <v>216</v>
      </c>
      <c r="I21" s="5" t="s">
        <v>216</v>
      </c>
      <c r="J21" s="5">
        <v>0</v>
      </c>
      <c r="K21" s="5" t="s">
        <v>216</v>
      </c>
      <c r="L21" s="5" t="s">
        <v>216</v>
      </c>
      <c r="M21" s="5" t="s">
        <v>216</v>
      </c>
      <c r="N21" s="5" t="s">
        <v>216</v>
      </c>
      <c r="O21" s="5" t="s">
        <v>216</v>
      </c>
      <c r="P21" s="5" t="s">
        <v>216</v>
      </c>
      <c r="Q21" s="5" t="s">
        <v>216</v>
      </c>
      <c r="R21" s="5" t="s">
        <v>216</v>
      </c>
      <c r="S21" s="5">
        <v>0</v>
      </c>
      <c r="T21" s="5">
        <v>0</v>
      </c>
      <c r="U21" s="5">
        <v>0</v>
      </c>
      <c r="V21" s="5">
        <v>0</v>
      </c>
      <c r="W21" s="5">
        <v>0</v>
      </c>
      <c r="X21" s="5">
        <v>0</v>
      </c>
      <c r="Y21" s="5">
        <v>0</v>
      </c>
    </row>
    <row r="22" spans="1:25" x14ac:dyDescent="0.25">
      <c r="A22" s="4" t="s">
        <v>3597</v>
      </c>
      <c r="B22" s="4" t="s">
        <v>3579</v>
      </c>
      <c r="C22" s="4" t="s">
        <v>254</v>
      </c>
      <c r="D22" s="1" t="s">
        <v>255</v>
      </c>
      <c r="E22" s="5" t="s">
        <v>216</v>
      </c>
      <c r="F22" s="5" t="s">
        <v>216</v>
      </c>
      <c r="G22" s="5" t="s">
        <v>216</v>
      </c>
      <c r="H22" s="5" t="s">
        <v>216</v>
      </c>
      <c r="I22" s="5" t="s">
        <v>216</v>
      </c>
      <c r="J22" s="5">
        <v>0</v>
      </c>
      <c r="K22" s="5" t="s">
        <v>216</v>
      </c>
      <c r="L22" s="5" t="s">
        <v>216</v>
      </c>
      <c r="M22" s="5" t="s">
        <v>216</v>
      </c>
      <c r="N22" s="5" t="s">
        <v>216</v>
      </c>
      <c r="O22" s="5" t="s">
        <v>216</v>
      </c>
      <c r="P22" s="5" t="s">
        <v>216</v>
      </c>
      <c r="Q22" s="5" t="s">
        <v>216</v>
      </c>
      <c r="R22" s="5" t="s">
        <v>216</v>
      </c>
      <c r="S22" s="5">
        <v>0</v>
      </c>
      <c r="T22" s="5">
        <v>0</v>
      </c>
      <c r="U22" s="5">
        <v>0</v>
      </c>
      <c r="V22" s="5">
        <v>0</v>
      </c>
      <c r="W22" s="5">
        <v>0</v>
      </c>
      <c r="X22" s="5">
        <v>0</v>
      </c>
      <c r="Y22" s="5">
        <v>0</v>
      </c>
    </row>
    <row r="23" spans="1:25" x14ac:dyDescent="0.25">
      <c r="A23" s="4" t="s">
        <v>213</v>
      </c>
      <c r="B23" s="4" t="s">
        <v>3579</v>
      </c>
      <c r="C23" s="4" t="s">
        <v>257</v>
      </c>
      <c r="D23" s="1" t="s">
        <v>258</v>
      </c>
      <c r="E23" s="5">
        <v>1</v>
      </c>
      <c r="F23" s="5">
        <v>1</v>
      </c>
      <c r="G23" s="5">
        <v>1</v>
      </c>
      <c r="H23" s="5">
        <v>1</v>
      </c>
      <c r="I23" s="5">
        <v>1</v>
      </c>
      <c r="J23" s="5">
        <v>1</v>
      </c>
      <c r="K23" s="5">
        <v>1</v>
      </c>
      <c r="L23" s="5">
        <v>1</v>
      </c>
      <c r="M23" s="5">
        <v>1</v>
      </c>
      <c r="N23" s="5">
        <v>1</v>
      </c>
      <c r="O23" s="5">
        <v>1</v>
      </c>
      <c r="P23" s="5">
        <v>1</v>
      </c>
      <c r="Q23" s="5">
        <v>1</v>
      </c>
      <c r="R23" s="5">
        <v>1</v>
      </c>
      <c r="S23" s="5">
        <v>1</v>
      </c>
      <c r="T23" s="5">
        <v>1</v>
      </c>
      <c r="U23" s="5">
        <v>1</v>
      </c>
      <c r="V23" s="5">
        <v>1</v>
      </c>
      <c r="W23" s="5">
        <v>1</v>
      </c>
      <c r="X23" s="5">
        <v>1</v>
      </c>
      <c r="Y23" s="5">
        <v>1</v>
      </c>
    </row>
    <row r="24" spans="1:25" x14ac:dyDescent="0.25">
      <c r="A24" s="4" t="s">
        <v>217</v>
      </c>
      <c r="B24" s="4" t="s">
        <v>3579</v>
      </c>
      <c r="C24" s="4" t="s">
        <v>260</v>
      </c>
      <c r="D24" s="1" t="s">
        <v>258</v>
      </c>
      <c r="E24" s="5">
        <v>1</v>
      </c>
      <c r="F24" s="5">
        <v>1</v>
      </c>
      <c r="G24" s="5">
        <v>1</v>
      </c>
      <c r="H24" s="5">
        <v>1</v>
      </c>
      <c r="I24" s="5">
        <v>1</v>
      </c>
      <c r="J24" s="5">
        <v>1</v>
      </c>
      <c r="K24" s="5">
        <v>1</v>
      </c>
      <c r="L24" s="5">
        <v>1</v>
      </c>
      <c r="M24" s="5">
        <v>1</v>
      </c>
      <c r="N24" s="5">
        <v>1</v>
      </c>
      <c r="O24" s="5">
        <v>1</v>
      </c>
      <c r="P24" s="5">
        <v>1</v>
      </c>
      <c r="Q24" s="5">
        <v>1</v>
      </c>
      <c r="R24" s="5">
        <v>1</v>
      </c>
      <c r="S24" s="5">
        <v>1</v>
      </c>
      <c r="T24" s="5">
        <v>1</v>
      </c>
      <c r="U24" s="5">
        <v>1</v>
      </c>
      <c r="V24" s="5">
        <v>1</v>
      </c>
      <c r="W24" s="5">
        <v>1</v>
      </c>
      <c r="X24" s="5">
        <v>1</v>
      </c>
      <c r="Y24" s="5">
        <v>1</v>
      </c>
    </row>
    <row r="25" spans="1:25" x14ac:dyDescent="0.25">
      <c r="A25" s="4" t="s">
        <v>261</v>
      </c>
      <c r="B25" s="4" t="s">
        <v>3598</v>
      </c>
      <c r="C25" s="4" t="s">
        <v>308</v>
      </c>
      <c r="D25" s="1" t="s">
        <v>264</v>
      </c>
      <c r="E25" s="5" t="s">
        <v>216</v>
      </c>
      <c r="F25" s="5" t="s">
        <v>216</v>
      </c>
      <c r="G25" s="5" t="s">
        <v>216</v>
      </c>
      <c r="H25" s="5" t="s">
        <v>216</v>
      </c>
      <c r="I25" s="5" t="s">
        <v>216</v>
      </c>
      <c r="J25" s="5" t="s">
        <v>216</v>
      </c>
      <c r="K25" s="5" t="s">
        <v>216</v>
      </c>
      <c r="L25" s="5" t="s">
        <v>216</v>
      </c>
      <c r="M25" s="5" t="s">
        <v>216</v>
      </c>
      <c r="N25" s="5" t="s">
        <v>216</v>
      </c>
      <c r="O25" s="5" t="s">
        <v>216</v>
      </c>
      <c r="P25" s="5" t="s">
        <v>216</v>
      </c>
      <c r="Q25" s="5" t="s">
        <v>216</v>
      </c>
      <c r="R25" s="5" t="s">
        <v>216</v>
      </c>
      <c r="S25" s="5" t="s">
        <v>216</v>
      </c>
      <c r="T25" s="5">
        <v>0</v>
      </c>
      <c r="U25" s="5">
        <v>0</v>
      </c>
      <c r="V25" s="5">
        <v>0</v>
      </c>
      <c r="W25" s="5">
        <v>0</v>
      </c>
      <c r="X25" s="5">
        <v>0</v>
      </c>
      <c r="Y25" s="5">
        <v>0</v>
      </c>
    </row>
    <row r="26" spans="1:25" x14ac:dyDescent="0.25">
      <c r="A26" s="4" t="s">
        <v>265</v>
      </c>
      <c r="B26" s="4" t="s">
        <v>3598</v>
      </c>
      <c r="C26" s="4" t="s">
        <v>311</v>
      </c>
      <c r="D26" s="1" t="s">
        <v>309</v>
      </c>
      <c r="E26" s="5" t="s">
        <v>216</v>
      </c>
      <c r="F26" s="5" t="s">
        <v>216</v>
      </c>
      <c r="G26" s="5" t="s">
        <v>216</v>
      </c>
      <c r="H26" s="5" t="s">
        <v>216</v>
      </c>
      <c r="I26" s="5" t="s">
        <v>216</v>
      </c>
      <c r="J26" s="5" t="s">
        <v>216</v>
      </c>
      <c r="K26" s="5" t="s">
        <v>216</v>
      </c>
      <c r="L26" s="5" t="s">
        <v>216</v>
      </c>
      <c r="M26" s="5" t="s">
        <v>216</v>
      </c>
      <c r="N26" s="5" t="s">
        <v>216</v>
      </c>
      <c r="O26" s="5" t="s">
        <v>216</v>
      </c>
      <c r="P26" s="5" t="s">
        <v>216</v>
      </c>
      <c r="Q26" s="5" t="s">
        <v>216</v>
      </c>
      <c r="R26" s="5" t="s">
        <v>216</v>
      </c>
      <c r="S26" s="5" t="s">
        <v>216</v>
      </c>
      <c r="T26" s="5">
        <v>0</v>
      </c>
      <c r="U26" s="5">
        <v>0</v>
      </c>
      <c r="V26" s="5">
        <v>0</v>
      </c>
      <c r="W26" s="5">
        <v>0</v>
      </c>
      <c r="X26" s="5">
        <v>0</v>
      </c>
      <c r="Y26" s="5">
        <v>0</v>
      </c>
    </row>
    <row r="27" spans="1:25" x14ac:dyDescent="0.25">
      <c r="A27" s="4" t="s">
        <v>267</v>
      </c>
      <c r="B27" s="4" t="s">
        <v>3598</v>
      </c>
      <c r="C27" s="4" t="s">
        <v>313</v>
      </c>
      <c r="D27" s="1"/>
      <c r="E27" s="5" t="s">
        <v>216</v>
      </c>
      <c r="F27" s="5" t="s">
        <v>216</v>
      </c>
      <c r="G27" s="5" t="s">
        <v>216</v>
      </c>
      <c r="H27" s="5" t="s">
        <v>216</v>
      </c>
      <c r="I27" s="5" t="s">
        <v>216</v>
      </c>
      <c r="J27" s="5" t="s">
        <v>216</v>
      </c>
      <c r="K27" s="5" t="s">
        <v>216</v>
      </c>
      <c r="L27" s="5" t="s">
        <v>216</v>
      </c>
      <c r="M27" s="5" t="s">
        <v>216</v>
      </c>
      <c r="N27" s="5" t="s">
        <v>216</v>
      </c>
      <c r="O27" s="5" t="s">
        <v>216</v>
      </c>
      <c r="P27" s="5" t="s">
        <v>216</v>
      </c>
      <c r="Q27" s="5" t="s">
        <v>216</v>
      </c>
      <c r="R27" s="5" t="s">
        <v>216</v>
      </c>
      <c r="S27" s="5" t="s">
        <v>216</v>
      </c>
      <c r="T27" s="5">
        <v>0</v>
      </c>
      <c r="U27" s="5">
        <v>0</v>
      </c>
      <c r="V27" s="5">
        <v>0</v>
      </c>
      <c r="W27" s="5">
        <v>0</v>
      </c>
      <c r="X27" s="5">
        <v>0</v>
      </c>
      <c r="Y27" s="5">
        <v>0</v>
      </c>
    </row>
    <row r="28" spans="1:25" x14ac:dyDescent="0.25">
      <c r="A28" s="4" t="s">
        <v>269</v>
      </c>
      <c r="B28" s="4" t="s">
        <v>3598</v>
      </c>
      <c r="C28" s="4" t="s">
        <v>315</v>
      </c>
      <c r="D28" s="1"/>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t="s">
        <v>216</v>
      </c>
      <c r="S28" s="5" t="s">
        <v>216</v>
      </c>
      <c r="T28" s="5">
        <v>0</v>
      </c>
      <c r="U28" s="5">
        <v>0</v>
      </c>
      <c r="V28" s="5">
        <v>0</v>
      </c>
      <c r="W28" s="5">
        <v>0</v>
      </c>
      <c r="X28" s="5">
        <v>0</v>
      </c>
      <c r="Y28" s="5">
        <v>0</v>
      </c>
    </row>
    <row r="29" spans="1:25" x14ac:dyDescent="0.25">
      <c r="A29" s="4" t="s">
        <v>271</v>
      </c>
      <c r="B29" s="4" t="s">
        <v>3598</v>
      </c>
      <c r="C29" s="4" t="s">
        <v>317</v>
      </c>
      <c r="D29" s="1"/>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t="s">
        <v>216</v>
      </c>
      <c r="S29" s="5" t="s">
        <v>216</v>
      </c>
      <c r="T29" s="5">
        <v>0</v>
      </c>
      <c r="U29" s="5">
        <v>0</v>
      </c>
      <c r="V29" s="5">
        <v>0</v>
      </c>
      <c r="W29" s="5">
        <v>0</v>
      </c>
      <c r="X29" s="5">
        <v>0</v>
      </c>
      <c r="Y29" s="5">
        <v>0</v>
      </c>
    </row>
    <row r="30" spans="1:25" x14ac:dyDescent="0.25">
      <c r="A30" s="4" t="s">
        <v>273</v>
      </c>
      <c r="B30" s="4" t="s">
        <v>3598</v>
      </c>
      <c r="C30" s="4" t="s">
        <v>319</v>
      </c>
      <c r="D30" s="1"/>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t="s">
        <v>216</v>
      </c>
      <c r="S30" s="5" t="s">
        <v>216</v>
      </c>
      <c r="T30" s="5">
        <v>0</v>
      </c>
      <c r="U30" s="5">
        <v>0</v>
      </c>
      <c r="V30" s="5">
        <v>0</v>
      </c>
      <c r="W30" s="5">
        <v>0</v>
      </c>
      <c r="X30" s="5">
        <v>0</v>
      </c>
      <c r="Y30" s="5">
        <v>0</v>
      </c>
    </row>
    <row r="31" spans="1:25" x14ac:dyDescent="0.25">
      <c r="A31" s="4" t="s">
        <v>275</v>
      </c>
      <c r="B31" s="4" t="s">
        <v>3598</v>
      </c>
      <c r="C31" s="4" t="s">
        <v>321</v>
      </c>
      <c r="D31" s="1"/>
      <c r="E31" s="5" t="s">
        <v>216</v>
      </c>
      <c r="F31" s="5" t="s">
        <v>216</v>
      </c>
      <c r="G31" s="5" t="s">
        <v>216</v>
      </c>
      <c r="H31" s="5" t="s">
        <v>216</v>
      </c>
      <c r="I31" s="5" t="s">
        <v>216</v>
      </c>
      <c r="J31" s="5" t="s">
        <v>216</v>
      </c>
      <c r="K31" s="5" t="s">
        <v>216</v>
      </c>
      <c r="L31" s="5" t="s">
        <v>216</v>
      </c>
      <c r="M31" s="5" t="s">
        <v>216</v>
      </c>
      <c r="N31" s="5" t="s">
        <v>216</v>
      </c>
      <c r="O31" s="5" t="s">
        <v>216</v>
      </c>
      <c r="P31" s="5" t="s">
        <v>216</v>
      </c>
      <c r="Q31" s="5" t="s">
        <v>216</v>
      </c>
      <c r="R31" s="5" t="s">
        <v>216</v>
      </c>
      <c r="S31" s="5" t="s">
        <v>216</v>
      </c>
      <c r="T31" s="5">
        <v>0</v>
      </c>
      <c r="U31" s="5">
        <v>0</v>
      </c>
      <c r="V31" s="5">
        <v>0</v>
      </c>
      <c r="W31" s="5">
        <v>0</v>
      </c>
      <c r="X31" s="5">
        <v>0</v>
      </c>
      <c r="Y31" s="5">
        <v>0</v>
      </c>
    </row>
    <row r="32" spans="1:25" x14ac:dyDescent="0.25">
      <c r="A32" s="4" t="s">
        <v>278</v>
      </c>
      <c r="B32" s="4" t="s">
        <v>3598</v>
      </c>
      <c r="C32" s="4" t="s">
        <v>323</v>
      </c>
      <c r="D32" s="1"/>
      <c r="E32" s="5" t="s">
        <v>216</v>
      </c>
      <c r="F32" s="5" t="s">
        <v>216</v>
      </c>
      <c r="G32" s="5" t="s">
        <v>216</v>
      </c>
      <c r="H32" s="5" t="s">
        <v>216</v>
      </c>
      <c r="I32" s="5" t="s">
        <v>216</v>
      </c>
      <c r="J32" s="5" t="s">
        <v>216</v>
      </c>
      <c r="K32" s="5" t="s">
        <v>216</v>
      </c>
      <c r="L32" s="5" t="s">
        <v>216</v>
      </c>
      <c r="M32" s="5" t="s">
        <v>216</v>
      </c>
      <c r="N32" s="5" t="s">
        <v>216</v>
      </c>
      <c r="O32" s="5" t="s">
        <v>216</v>
      </c>
      <c r="P32" s="5" t="s">
        <v>216</v>
      </c>
      <c r="Q32" s="5" t="s">
        <v>216</v>
      </c>
      <c r="R32" s="5" t="s">
        <v>216</v>
      </c>
      <c r="S32" s="5" t="s">
        <v>216</v>
      </c>
      <c r="T32" s="5">
        <v>0</v>
      </c>
      <c r="U32" s="5">
        <v>0</v>
      </c>
      <c r="V32" s="5">
        <v>0</v>
      </c>
      <c r="W32" s="5">
        <v>0</v>
      </c>
      <c r="X32" s="5">
        <v>0</v>
      </c>
      <c r="Y32" s="5">
        <v>0</v>
      </c>
    </row>
    <row r="33" spans="1:25" x14ac:dyDescent="0.25">
      <c r="A33" s="4" t="s">
        <v>280</v>
      </c>
      <c r="B33" s="4" t="s">
        <v>3598</v>
      </c>
      <c r="C33" s="4" t="s">
        <v>325</v>
      </c>
      <c r="D33" s="1"/>
      <c r="E33" s="5" t="s">
        <v>216</v>
      </c>
      <c r="F33" s="5" t="s">
        <v>216</v>
      </c>
      <c r="G33" s="5" t="s">
        <v>216</v>
      </c>
      <c r="H33" s="5" t="s">
        <v>216</v>
      </c>
      <c r="I33" s="5" t="s">
        <v>216</v>
      </c>
      <c r="J33" s="5" t="s">
        <v>216</v>
      </c>
      <c r="K33" s="5" t="s">
        <v>216</v>
      </c>
      <c r="L33" s="5" t="s">
        <v>216</v>
      </c>
      <c r="M33" s="5" t="s">
        <v>216</v>
      </c>
      <c r="N33" s="5" t="s">
        <v>216</v>
      </c>
      <c r="O33" s="5" t="s">
        <v>216</v>
      </c>
      <c r="P33" s="5" t="s">
        <v>216</v>
      </c>
      <c r="Q33" s="5" t="s">
        <v>216</v>
      </c>
      <c r="R33" s="5" t="s">
        <v>216</v>
      </c>
      <c r="S33" s="5" t="s">
        <v>216</v>
      </c>
      <c r="T33" s="5">
        <v>0</v>
      </c>
      <c r="U33" s="5">
        <v>0</v>
      </c>
      <c r="V33" s="5">
        <v>0</v>
      </c>
      <c r="W33" s="5">
        <v>0</v>
      </c>
      <c r="X33" s="5">
        <v>0</v>
      </c>
      <c r="Y33" s="5">
        <v>0</v>
      </c>
    </row>
    <row r="34" spans="1:25" x14ac:dyDescent="0.25">
      <c r="A34" s="4" t="s">
        <v>282</v>
      </c>
      <c r="B34" s="4" t="s">
        <v>3598</v>
      </c>
      <c r="C34" s="4" t="s">
        <v>327</v>
      </c>
      <c r="D34" s="1"/>
      <c r="E34" s="5" t="s">
        <v>216</v>
      </c>
      <c r="F34" s="5" t="s">
        <v>216</v>
      </c>
      <c r="G34" s="5" t="s">
        <v>216</v>
      </c>
      <c r="H34" s="5" t="s">
        <v>216</v>
      </c>
      <c r="I34" s="5" t="s">
        <v>216</v>
      </c>
      <c r="J34" s="5" t="s">
        <v>216</v>
      </c>
      <c r="K34" s="5" t="s">
        <v>216</v>
      </c>
      <c r="L34" s="5" t="s">
        <v>216</v>
      </c>
      <c r="M34" s="5" t="s">
        <v>216</v>
      </c>
      <c r="N34" s="5" t="s">
        <v>216</v>
      </c>
      <c r="O34" s="5" t="s">
        <v>216</v>
      </c>
      <c r="P34" s="5" t="s">
        <v>216</v>
      </c>
      <c r="Q34" s="5" t="s">
        <v>216</v>
      </c>
      <c r="R34" s="5" t="s">
        <v>216</v>
      </c>
      <c r="S34" s="5" t="s">
        <v>216</v>
      </c>
      <c r="T34" s="5">
        <v>0</v>
      </c>
      <c r="U34" s="5">
        <v>0</v>
      </c>
      <c r="V34" s="5">
        <v>0</v>
      </c>
      <c r="W34" s="5">
        <v>0</v>
      </c>
      <c r="X34" s="5">
        <v>0</v>
      </c>
      <c r="Y34" s="5">
        <v>0</v>
      </c>
    </row>
    <row r="35" spans="1:25" x14ac:dyDescent="0.25">
      <c r="A35" s="4" t="s">
        <v>284</v>
      </c>
      <c r="B35" s="4" t="s">
        <v>3598</v>
      </c>
      <c r="C35" s="4" t="s">
        <v>329</v>
      </c>
      <c r="D35" s="1" t="s">
        <v>330</v>
      </c>
      <c r="E35" s="5" t="s">
        <v>216</v>
      </c>
      <c r="F35" s="5" t="s">
        <v>216</v>
      </c>
      <c r="G35" s="5" t="s">
        <v>216</v>
      </c>
      <c r="H35" s="5" t="s">
        <v>216</v>
      </c>
      <c r="I35" s="5" t="s">
        <v>216</v>
      </c>
      <c r="J35" s="5" t="s">
        <v>216</v>
      </c>
      <c r="K35" s="5" t="s">
        <v>216</v>
      </c>
      <c r="L35" s="5" t="s">
        <v>216</v>
      </c>
      <c r="M35" s="5" t="s">
        <v>216</v>
      </c>
      <c r="N35" s="5" t="s">
        <v>216</v>
      </c>
      <c r="O35" s="5" t="s">
        <v>216</v>
      </c>
      <c r="P35" s="5" t="s">
        <v>216</v>
      </c>
      <c r="Q35" s="5" t="s">
        <v>216</v>
      </c>
      <c r="R35" s="5" t="s">
        <v>216</v>
      </c>
      <c r="S35" s="5" t="s">
        <v>216</v>
      </c>
      <c r="T35" s="5">
        <v>0</v>
      </c>
      <c r="U35" s="5">
        <v>0</v>
      </c>
      <c r="V35" s="5">
        <v>0</v>
      </c>
      <c r="W35" s="5">
        <v>0</v>
      </c>
      <c r="X35" s="5">
        <v>0</v>
      </c>
      <c r="Y35" s="5">
        <v>0</v>
      </c>
    </row>
    <row r="36" spans="1:25" x14ac:dyDescent="0.25">
      <c r="A36" s="4" t="s">
        <v>286</v>
      </c>
      <c r="B36" s="4" t="s">
        <v>3598</v>
      </c>
      <c r="C36" s="4" t="s">
        <v>332</v>
      </c>
      <c r="D36" s="1" t="s">
        <v>333</v>
      </c>
      <c r="E36" s="5" t="s">
        <v>216</v>
      </c>
      <c r="F36" s="5" t="s">
        <v>216</v>
      </c>
      <c r="G36" s="5" t="s">
        <v>216</v>
      </c>
      <c r="H36" s="5" t="s">
        <v>216</v>
      </c>
      <c r="I36" s="5" t="s">
        <v>216</v>
      </c>
      <c r="J36" s="5" t="s">
        <v>216</v>
      </c>
      <c r="K36" s="5" t="s">
        <v>216</v>
      </c>
      <c r="L36" s="5" t="s">
        <v>216</v>
      </c>
      <c r="M36" s="5" t="s">
        <v>216</v>
      </c>
      <c r="N36" s="5" t="s">
        <v>216</v>
      </c>
      <c r="O36" s="5" t="s">
        <v>216</v>
      </c>
      <c r="P36" s="5" t="s">
        <v>216</v>
      </c>
      <c r="Q36" s="5" t="s">
        <v>216</v>
      </c>
      <c r="R36" s="5" t="s">
        <v>216</v>
      </c>
      <c r="S36" s="5" t="s">
        <v>216</v>
      </c>
      <c r="T36" s="5">
        <v>0</v>
      </c>
      <c r="U36" s="5">
        <v>0</v>
      </c>
      <c r="V36" s="5">
        <v>0</v>
      </c>
      <c r="W36" s="5">
        <v>0</v>
      </c>
      <c r="X36" s="5">
        <v>0</v>
      </c>
      <c r="Y36" s="5">
        <v>0</v>
      </c>
    </row>
    <row r="37" spans="1:25" x14ac:dyDescent="0.25">
      <c r="A37" s="4" t="s">
        <v>288</v>
      </c>
      <c r="B37" s="4" t="s">
        <v>3598</v>
      </c>
      <c r="C37" s="4" t="s">
        <v>335</v>
      </c>
      <c r="D37" s="1" t="s">
        <v>3599</v>
      </c>
      <c r="E37" s="5" t="s">
        <v>216</v>
      </c>
      <c r="F37" s="5" t="s">
        <v>216</v>
      </c>
      <c r="G37" s="5" t="s">
        <v>216</v>
      </c>
      <c r="H37" s="5" t="s">
        <v>216</v>
      </c>
      <c r="I37" s="5" t="s">
        <v>216</v>
      </c>
      <c r="J37" s="5" t="s">
        <v>216</v>
      </c>
      <c r="K37" s="5" t="s">
        <v>216</v>
      </c>
      <c r="L37" s="5" t="s">
        <v>216</v>
      </c>
      <c r="M37" s="5" t="s">
        <v>216</v>
      </c>
      <c r="N37" s="5" t="s">
        <v>216</v>
      </c>
      <c r="O37" s="5" t="s">
        <v>216</v>
      </c>
      <c r="P37" s="5" t="s">
        <v>216</v>
      </c>
      <c r="Q37" s="5" t="s">
        <v>216</v>
      </c>
      <c r="R37" s="5" t="s">
        <v>216</v>
      </c>
      <c r="S37" s="5" t="s">
        <v>216</v>
      </c>
      <c r="T37" s="5">
        <v>0</v>
      </c>
      <c r="U37" s="5">
        <v>0</v>
      </c>
      <c r="V37" s="5">
        <v>0</v>
      </c>
      <c r="W37" s="5">
        <v>0</v>
      </c>
      <c r="X37" s="5">
        <v>0</v>
      </c>
      <c r="Y37" s="5">
        <v>0</v>
      </c>
    </row>
    <row r="38" spans="1:25" x14ac:dyDescent="0.25">
      <c r="A38" s="4" t="s">
        <v>291</v>
      </c>
      <c r="B38" s="4" t="s">
        <v>3598</v>
      </c>
      <c r="C38" s="4" t="s">
        <v>338</v>
      </c>
      <c r="D38" s="1"/>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t="s">
        <v>216</v>
      </c>
      <c r="S38" s="5" t="s">
        <v>216</v>
      </c>
      <c r="T38" s="5">
        <v>0</v>
      </c>
      <c r="U38" s="5">
        <v>0</v>
      </c>
      <c r="V38" s="5">
        <v>0</v>
      </c>
      <c r="W38" s="5">
        <v>0</v>
      </c>
      <c r="X38" s="5">
        <v>0</v>
      </c>
      <c r="Y38" s="5">
        <v>0</v>
      </c>
    </row>
    <row r="39" spans="1:25" x14ac:dyDescent="0.25">
      <c r="A39" s="4" t="s">
        <v>293</v>
      </c>
      <c r="B39" s="4" t="s">
        <v>3598</v>
      </c>
      <c r="C39" s="4" t="s">
        <v>340</v>
      </c>
      <c r="D39" s="1" t="s">
        <v>277</v>
      </c>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t="s">
        <v>216</v>
      </c>
      <c r="S39" s="5" t="s">
        <v>216</v>
      </c>
      <c r="T39" s="5">
        <v>0</v>
      </c>
      <c r="U39" s="5">
        <v>0</v>
      </c>
      <c r="V39" s="5">
        <v>0</v>
      </c>
      <c r="W39" s="5">
        <v>0</v>
      </c>
      <c r="X39" s="5">
        <v>0</v>
      </c>
      <c r="Y39" s="5">
        <v>0</v>
      </c>
    </row>
    <row r="40" spans="1:25" x14ac:dyDescent="0.25">
      <c r="A40" s="4" t="s">
        <v>296</v>
      </c>
      <c r="B40" s="4" t="s">
        <v>3598</v>
      </c>
      <c r="C40" s="4" t="s">
        <v>342</v>
      </c>
      <c r="D40" s="1"/>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t="s">
        <v>216</v>
      </c>
      <c r="T40" s="5">
        <v>0</v>
      </c>
      <c r="U40" s="5">
        <v>0</v>
      </c>
      <c r="V40" s="5">
        <v>0</v>
      </c>
      <c r="W40" s="5">
        <v>0</v>
      </c>
      <c r="X40" s="5">
        <v>0</v>
      </c>
      <c r="Y40" s="5">
        <v>0</v>
      </c>
    </row>
    <row r="41" spans="1:25" x14ac:dyDescent="0.25">
      <c r="A41" s="4" t="s">
        <v>298</v>
      </c>
      <c r="B41" s="4" t="s">
        <v>3598</v>
      </c>
      <c r="C41" s="4" t="s">
        <v>344</v>
      </c>
      <c r="D41" s="1"/>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t="s">
        <v>216</v>
      </c>
      <c r="T41" s="5">
        <v>0</v>
      </c>
      <c r="U41" s="5">
        <v>0</v>
      </c>
      <c r="V41" s="5">
        <v>0</v>
      </c>
      <c r="W41" s="5">
        <v>0</v>
      </c>
      <c r="X41" s="5">
        <v>0</v>
      </c>
      <c r="Y41" s="5">
        <v>0</v>
      </c>
    </row>
    <row r="42" spans="1:25" x14ac:dyDescent="0.25">
      <c r="A42" s="4" t="s">
        <v>300</v>
      </c>
      <c r="B42" s="4" t="s">
        <v>3598</v>
      </c>
      <c r="C42" s="4" t="s">
        <v>346</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t="s">
        <v>216</v>
      </c>
      <c r="T42" s="5">
        <v>0</v>
      </c>
      <c r="U42" s="5">
        <v>0</v>
      </c>
      <c r="V42" s="5">
        <v>0</v>
      </c>
      <c r="W42" s="5">
        <v>0</v>
      </c>
      <c r="X42" s="5">
        <v>0</v>
      </c>
      <c r="Y42" s="5">
        <v>0</v>
      </c>
    </row>
    <row r="43" spans="1:25" x14ac:dyDescent="0.25">
      <c r="A43" s="4" t="s">
        <v>303</v>
      </c>
      <c r="B43" s="4" t="s">
        <v>3598</v>
      </c>
      <c r="C43" s="4" t="s">
        <v>348</v>
      </c>
      <c r="D43" s="1"/>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t="s">
        <v>216</v>
      </c>
      <c r="T43" s="5">
        <v>0</v>
      </c>
      <c r="U43" s="5">
        <v>0</v>
      </c>
      <c r="V43" s="5">
        <v>0</v>
      </c>
      <c r="W43" s="5">
        <v>0</v>
      </c>
      <c r="X43" s="5">
        <v>0</v>
      </c>
      <c r="Y43" s="5">
        <v>0</v>
      </c>
    </row>
    <row r="44" spans="1:25" x14ac:dyDescent="0.25">
      <c r="A44" s="4" t="s">
        <v>305</v>
      </c>
      <c r="B44" s="4" t="s">
        <v>3598</v>
      </c>
      <c r="C44" s="4" t="s">
        <v>3600</v>
      </c>
      <c r="D44" s="1"/>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t="s">
        <v>216</v>
      </c>
      <c r="T44" s="5">
        <v>0</v>
      </c>
      <c r="U44" s="5">
        <v>0</v>
      </c>
      <c r="V44" s="5">
        <v>0</v>
      </c>
      <c r="W44" s="5">
        <v>0</v>
      </c>
      <c r="X44" s="5">
        <v>0</v>
      </c>
      <c r="Y44" s="5">
        <v>0</v>
      </c>
    </row>
    <row r="45" spans="1:25" x14ac:dyDescent="0.25">
      <c r="A45" s="4" t="s">
        <v>3601</v>
      </c>
      <c r="B45" s="4" t="s">
        <v>3598</v>
      </c>
      <c r="C45" s="4" t="s">
        <v>3602</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t="s">
        <v>216</v>
      </c>
      <c r="T45" s="5">
        <v>0</v>
      </c>
      <c r="U45" s="5">
        <v>0</v>
      </c>
      <c r="V45" s="5">
        <v>0</v>
      </c>
      <c r="W45" s="5">
        <v>0</v>
      </c>
      <c r="X45" s="5">
        <v>0</v>
      </c>
      <c r="Y45" s="5">
        <v>0</v>
      </c>
    </row>
    <row r="46" spans="1:25" x14ac:dyDescent="0.25">
      <c r="A46" s="4" t="s">
        <v>3603</v>
      </c>
      <c r="B46" s="4" t="s">
        <v>3598</v>
      </c>
      <c r="C46" s="4" t="s">
        <v>350</v>
      </c>
      <c r="D46" s="1" t="s">
        <v>351</v>
      </c>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t="s">
        <v>216</v>
      </c>
      <c r="T46" s="5">
        <v>0</v>
      </c>
      <c r="U46" s="5">
        <v>0</v>
      </c>
      <c r="V46" s="5">
        <v>0</v>
      </c>
      <c r="W46" s="5">
        <v>0</v>
      </c>
      <c r="X46" s="5">
        <v>0</v>
      </c>
      <c r="Y46" s="5">
        <v>0</v>
      </c>
    </row>
    <row r="47" spans="1:25" x14ac:dyDescent="0.25">
      <c r="A47" s="4" t="s">
        <v>3604</v>
      </c>
      <c r="B47" s="4" t="s">
        <v>3598</v>
      </c>
      <c r="C47" s="4" t="s">
        <v>353</v>
      </c>
      <c r="D47" s="1"/>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t="s">
        <v>216</v>
      </c>
      <c r="T47" s="5">
        <v>0</v>
      </c>
      <c r="U47" s="5">
        <v>0</v>
      </c>
      <c r="V47" s="5">
        <v>0</v>
      </c>
      <c r="W47" s="5">
        <v>0</v>
      </c>
      <c r="X47" s="5">
        <v>0</v>
      </c>
      <c r="Y47" s="5">
        <v>0</v>
      </c>
    </row>
    <row r="48" spans="1:25" x14ac:dyDescent="0.25">
      <c r="A48" s="4" t="s">
        <v>3605</v>
      </c>
      <c r="B48" s="4" t="s">
        <v>3598</v>
      </c>
      <c r="C48" s="4" t="s">
        <v>355</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t="s">
        <v>216</v>
      </c>
      <c r="T48" s="5">
        <v>0</v>
      </c>
      <c r="U48" s="5">
        <v>0</v>
      </c>
      <c r="V48" s="5">
        <v>0</v>
      </c>
      <c r="W48" s="5">
        <v>0</v>
      </c>
      <c r="X48" s="5">
        <v>0</v>
      </c>
      <c r="Y48" s="5">
        <v>0</v>
      </c>
    </row>
    <row r="49" spans="1:25" x14ac:dyDescent="0.25">
      <c r="A49" s="4" t="s">
        <v>307</v>
      </c>
      <c r="B49" s="4" t="s">
        <v>3598</v>
      </c>
      <c r="C49" s="4" t="s">
        <v>3606</v>
      </c>
      <c r="D49" s="1" t="s">
        <v>3607</v>
      </c>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t="s">
        <v>216</v>
      </c>
      <c r="T49" s="5">
        <v>0</v>
      </c>
      <c r="U49" s="5">
        <v>0</v>
      </c>
      <c r="V49" s="5">
        <v>0</v>
      </c>
      <c r="W49" s="5">
        <v>0</v>
      </c>
      <c r="X49" s="5">
        <v>0</v>
      </c>
      <c r="Y49" s="5">
        <v>0</v>
      </c>
    </row>
    <row r="50" spans="1:25" x14ac:dyDescent="0.25">
      <c r="A50" s="4" t="s">
        <v>310</v>
      </c>
      <c r="B50" s="4" t="s">
        <v>3598</v>
      </c>
      <c r="C50" s="4" t="s">
        <v>3608</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t="s">
        <v>216</v>
      </c>
      <c r="T50" s="5">
        <v>0</v>
      </c>
      <c r="U50" s="5">
        <v>0</v>
      </c>
      <c r="V50" s="5">
        <v>0</v>
      </c>
      <c r="W50" s="5">
        <v>0</v>
      </c>
      <c r="X50" s="5">
        <v>0</v>
      </c>
      <c r="Y50" s="5">
        <v>0</v>
      </c>
    </row>
    <row r="51" spans="1:25" x14ac:dyDescent="0.25">
      <c r="A51" s="4" t="s">
        <v>312</v>
      </c>
      <c r="B51" s="4" t="s">
        <v>3598</v>
      </c>
      <c r="C51" s="4" t="s">
        <v>3609</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t="s">
        <v>216</v>
      </c>
      <c r="T51" s="5">
        <v>0</v>
      </c>
      <c r="U51" s="5">
        <v>0</v>
      </c>
      <c r="V51" s="5">
        <v>0</v>
      </c>
      <c r="W51" s="5">
        <v>0</v>
      </c>
      <c r="X51" s="5">
        <v>0</v>
      </c>
      <c r="Y51" s="5">
        <v>0</v>
      </c>
    </row>
    <row r="52" spans="1:25" x14ac:dyDescent="0.25">
      <c r="A52" s="4" t="s">
        <v>314</v>
      </c>
      <c r="B52" s="4" t="s">
        <v>3598</v>
      </c>
      <c r="C52" s="4" t="s">
        <v>3610</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t="s">
        <v>216</v>
      </c>
      <c r="T52" s="5">
        <v>0</v>
      </c>
      <c r="U52" s="5">
        <v>0</v>
      </c>
      <c r="V52" s="5">
        <v>0</v>
      </c>
      <c r="W52" s="5">
        <v>0</v>
      </c>
      <c r="X52" s="5">
        <v>0</v>
      </c>
      <c r="Y52" s="5">
        <v>0</v>
      </c>
    </row>
    <row r="53" spans="1:25" x14ac:dyDescent="0.25">
      <c r="A53" s="4" t="s">
        <v>316</v>
      </c>
      <c r="B53" s="4" t="s">
        <v>3598</v>
      </c>
      <c r="C53" s="4" t="s">
        <v>3611</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t="s">
        <v>216</v>
      </c>
      <c r="T53" s="5">
        <v>0</v>
      </c>
      <c r="U53" s="5">
        <v>0</v>
      </c>
      <c r="V53" s="5">
        <v>0</v>
      </c>
      <c r="W53" s="5">
        <v>0</v>
      </c>
      <c r="X53" s="5">
        <v>0</v>
      </c>
      <c r="Y53" s="5">
        <v>0</v>
      </c>
    </row>
    <row r="54" spans="1:25" x14ac:dyDescent="0.25">
      <c r="A54" s="4" t="s">
        <v>318</v>
      </c>
      <c r="B54" s="4" t="s">
        <v>3598</v>
      </c>
      <c r="C54" s="4" t="s">
        <v>3612</v>
      </c>
      <c r="D54" s="1"/>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t="s">
        <v>216</v>
      </c>
      <c r="T54" s="5">
        <v>0</v>
      </c>
      <c r="U54" s="5">
        <v>0</v>
      </c>
      <c r="V54" s="5">
        <v>0</v>
      </c>
      <c r="W54" s="5">
        <v>0</v>
      </c>
      <c r="X54" s="5">
        <v>0</v>
      </c>
      <c r="Y54" s="5">
        <v>0</v>
      </c>
    </row>
    <row r="55" spans="1:25" x14ac:dyDescent="0.25">
      <c r="A55" s="4" t="s">
        <v>320</v>
      </c>
      <c r="B55" s="4" t="s">
        <v>3598</v>
      </c>
      <c r="C55" s="4" t="s">
        <v>3613</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t="s">
        <v>216</v>
      </c>
      <c r="T55" s="5">
        <v>0</v>
      </c>
      <c r="U55" s="5">
        <v>0</v>
      </c>
      <c r="V55" s="5">
        <v>0</v>
      </c>
      <c r="W55" s="5">
        <v>0</v>
      </c>
      <c r="X55" s="5">
        <v>0</v>
      </c>
      <c r="Y55" s="5">
        <v>0</v>
      </c>
    </row>
    <row r="56" spans="1:25" x14ac:dyDescent="0.25">
      <c r="A56" s="4" t="s">
        <v>322</v>
      </c>
      <c r="B56" s="4" t="s">
        <v>3598</v>
      </c>
      <c r="C56" s="4" t="s">
        <v>3614</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t="s">
        <v>216</v>
      </c>
      <c r="T56" s="5">
        <v>0</v>
      </c>
      <c r="U56" s="5">
        <v>0</v>
      </c>
      <c r="V56" s="5">
        <v>0</v>
      </c>
      <c r="W56" s="5">
        <v>0</v>
      </c>
      <c r="X56" s="5">
        <v>0</v>
      </c>
      <c r="Y56" s="5">
        <v>0</v>
      </c>
    </row>
    <row r="57" spans="1:25" x14ac:dyDescent="0.25">
      <c r="A57" s="4" t="s">
        <v>324</v>
      </c>
      <c r="B57" s="4" t="s">
        <v>3598</v>
      </c>
      <c r="C57" s="4" t="s">
        <v>3615</v>
      </c>
      <c r="D57" s="1"/>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t="s">
        <v>216</v>
      </c>
      <c r="T57" s="5">
        <v>0</v>
      </c>
      <c r="U57" s="5">
        <v>0</v>
      </c>
      <c r="V57" s="5">
        <v>0</v>
      </c>
      <c r="W57" s="5">
        <v>0</v>
      </c>
      <c r="X57" s="5">
        <v>0</v>
      </c>
      <c r="Y57" s="5">
        <v>0</v>
      </c>
    </row>
    <row r="58" spans="1:25" x14ac:dyDescent="0.25">
      <c r="A58" s="4" t="s">
        <v>326</v>
      </c>
      <c r="B58" s="4" t="s">
        <v>3598</v>
      </c>
      <c r="C58" s="4" t="s">
        <v>3616</v>
      </c>
      <c r="D58" s="1" t="s">
        <v>3617</v>
      </c>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t="s">
        <v>216</v>
      </c>
      <c r="T58" s="5">
        <v>0</v>
      </c>
      <c r="U58" s="5">
        <v>0</v>
      </c>
      <c r="V58" s="5">
        <v>0</v>
      </c>
      <c r="W58" s="5">
        <v>0</v>
      </c>
      <c r="X58" s="5">
        <v>0</v>
      </c>
      <c r="Y58" s="5">
        <v>0</v>
      </c>
    </row>
    <row r="59" spans="1:25" x14ac:dyDescent="0.25">
      <c r="A59" s="4" t="s">
        <v>328</v>
      </c>
      <c r="B59" s="4" t="s">
        <v>3598</v>
      </c>
      <c r="C59" s="4" t="s">
        <v>3618</v>
      </c>
      <c r="D59" s="1" t="s">
        <v>333</v>
      </c>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t="s">
        <v>216</v>
      </c>
      <c r="T59" s="5">
        <v>0</v>
      </c>
      <c r="U59" s="5">
        <v>0</v>
      </c>
      <c r="V59" s="5">
        <v>0</v>
      </c>
      <c r="W59" s="5">
        <v>0</v>
      </c>
      <c r="X59" s="5">
        <v>0</v>
      </c>
      <c r="Y59" s="5">
        <v>0</v>
      </c>
    </row>
    <row r="60" spans="1:25" x14ac:dyDescent="0.25">
      <c r="A60" s="4" t="s">
        <v>331</v>
      </c>
      <c r="B60" s="4" t="s">
        <v>3598</v>
      </c>
      <c r="C60" s="4" t="s">
        <v>3619</v>
      </c>
      <c r="D60" s="1" t="s">
        <v>3599</v>
      </c>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t="s">
        <v>216</v>
      </c>
      <c r="T60" s="5">
        <v>0</v>
      </c>
      <c r="U60" s="5">
        <v>0</v>
      </c>
      <c r="V60" s="5">
        <v>0</v>
      </c>
      <c r="W60" s="5">
        <v>0</v>
      </c>
      <c r="X60" s="5">
        <v>0</v>
      </c>
      <c r="Y60" s="5">
        <v>0</v>
      </c>
    </row>
    <row r="61" spans="1:25" x14ac:dyDescent="0.25">
      <c r="A61" s="4" t="s">
        <v>334</v>
      </c>
      <c r="B61" s="4" t="s">
        <v>3598</v>
      </c>
      <c r="C61" s="4" t="s">
        <v>3620</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t="s">
        <v>216</v>
      </c>
      <c r="T61" s="5">
        <v>0</v>
      </c>
      <c r="U61" s="5">
        <v>0</v>
      </c>
      <c r="V61" s="5">
        <v>0</v>
      </c>
      <c r="W61" s="5">
        <v>0</v>
      </c>
      <c r="X61" s="5">
        <v>0</v>
      </c>
      <c r="Y61" s="5">
        <v>0</v>
      </c>
    </row>
    <row r="62" spans="1:25" x14ac:dyDescent="0.25">
      <c r="A62" s="4" t="s">
        <v>337</v>
      </c>
      <c r="B62" s="4" t="s">
        <v>3598</v>
      </c>
      <c r="C62" s="4" t="s">
        <v>3621</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t="s">
        <v>216</v>
      </c>
      <c r="T62" s="5">
        <v>0</v>
      </c>
      <c r="U62" s="5">
        <v>0</v>
      </c>
      <c r="V62" s="5">
        <v>0</v>
      </c>
      <c r="W62" s="5">
        <v>0</v>
      </c>
      <c r="X62" s="5">
        <v>0</v>
      </c>
      <c r="Y62" s="5">
        <v>0</v>
      </c>
    </row>
    <row r="63" spans="1:25" x14ac:dyDescent="0.25">
      <c r="A63" s="4" t="s">
        <v>339</v>
      </c>
      <c r="B63" s="4" t="s">
        <v>3598</v>
      </c>
      <c r="C63" s="4" t="s">
        <v>3622</v>
      </c>
      <c r="D63" s="1" t="s">
        <v>277</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t="s">
        <v>216</v>
      </c>
      <c r="T63" s="5">
        <v>0</v>
      </c>
      <c r="U63" s="5">
        <v>0</v>
      </c>
      <c r="V63" s="5">
        <v>0</v>
      </c>
      <c r="W63" s="5">
        <v>0</v>
      </c>
      <c r="X63" s="5">
        <v>0</v>
      </c>
      <c r="Y63" s="5">
        <v>0</v>
      </c>
    </row>
    <row r="64" spans="1:25" x14ac:dyDescent="0.25">
      <c r="A64" s="4" t="s">
        <v>341</v>
      </c>
      <c r="B64" s="4" t="s">
        <v>3598</v>
      </c>
      <c r="C64" s="4" t="s">
        <v>3623</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t="s">
        <v>216</v>
      </c>
      <c r="T64" s="5">
        <v>0</v>
      </c>
      <c r="U64" s="5">
        <v>0</v>
      </c>
      <c r="V64" s="5">
        <v>0</v>
      </c>
      <c r="W64" s="5">
        <v>0</v>
      </c>
      <c r="X64" s="5">
        <v>0</v>
      </c>
      <c r="Y64" s="5">
        <v>0</v>
      </c>
    </row>
    <row r="65" spans="1:25" x14ac:dyDescent="0.25">
      <c r="A65" s="4" t="s">
        <v>343</v>
      </c>
      <c r="B65" s="4" t="s">
        <v>3598</v>
      </c>
      <c r="C65" s="4" t="s">
        <v>3624</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t="s">
        <v>216</v>
      </c>
      <c r="T65" s="5">
        <v>0</v>
      </c>
      <c r="U65" s="5">
        <v>0</v>
      </c>
      <c r="V65" s="5">
        <v>0</v>
      </c>
      <c r="W65" s="5">
        <v>0</v>
      </c>
      <c r="X65" s="5">
        <v>0</v>
      </c>
      <c r="Y65" s="5">
        <v>0</v>
      </c>
    </row>
    <row r="66" spans="1:25" x14ac:dyDescent="0.25">
      <c r="A66" s="4" t="s">
        <v>345</v>
      </c>
      <c r="B66" s="4" t="s">
        <v>3598</v>
      </c>
      <c r="C66" s="4" t="s">
        <v>3625</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t="s">
        <v>216</v>
      </c>
      <c r="T66" s="5">
        <v>0</v>
      </c>
      <c r="U66" s="5">
        <v>0</v>
      </c>
      <c r="V66" s="5">
        <v>0</v>
      </c>
      <c r="W66" s="5">
        <v>0</v>
      </c>
      <c r="X66" s="5">
        <v>0</v>
      </c>
      <c r="Y66" s="5">
        <v>0</v>
      </c>
    </row>
    <row r="67" spans="1:25" x14ac:dyDescent="0.25">
      <c r="A67" s="4" t="s">
        <v>347</v>
      </c>
      <c r="B67" s="4" t="s">
        <v>3598</v>
      </c>
      <c r="C67" s="4" t="s">
        <v>3626</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t="s">
        <v>216</v>
      </c>
      <c r="T67" s="5">
        <v>0</v>
      </c>
      <c r="U67" s="5">
        <v>0</v>
      </c>
      <c r="V67" s="5">
        <v>0</v>
      </c>
      <c r="W67" s="5">
        <v>0</v>
      </c>
      <c r="X67" s="5">
        <v>0</v>
      </c>
      <c r="Y67" s="5">
        <v>0</v>
      </c>
    </row>
    <row r="68" spans="1:25" x14ac:dyDescent="0.25">
      <c r="A68" s="4" t="s">
        <v>349</v>
      </c>
      <c r="B68" s="4" t="s">
        <v>3598</v>
      </c>
      <c r="C68" s="4" t="s">
        <v>3627</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v>0</v>
      </c>
      <c r="U68" s="5">
        <v>0</v>
      </c>
      <c r="V68" s="5">
        <v>0</v>
      </c>
      <c r="W68" s="5">
        <v>0</v>
      </c>
      <c r="X68" s="5">
        <v>0</v>
      </c>
      <c r="Y68" s="5">
        <v>0</v>
      </c>
    </row>
    <row r="69" spans="1:25" x14ac:dyDescent="0.25">
      <c r="A69" s="4" t="s">
        <v>352</v>
      </c>
      <c r="B69" s="4" t="s">
        <v>3598</v>
      </c>
      <c r="C69" s="4" t="s">
        <v>3628</v>
      </c>
      <c r="D69" s="1"/>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v>0</v>
      </c>
      <c r="U69" s="5">
        <v>0</v>
      </c>
      <c r="V69" s="5">
        <v>0</v>
      </c>
      <c r="W69" s="5">
        <v>0</v>
      </c>
      <c r="X69" s="5">
        <v>0</v>
      </c>
      <c r="Y69" s="5">
        <v>0</v>
      </c>
    </row>
    <row r="70" spans="1:25" x14ac:dyDescent="0.25">
      <c r="A70" s="4" t="s">
        <v>354</v>
      </c>
      <c r="B70" s="4" t="s">
        <v>3598</v>
      </c>
      <c r="C70" s="4" t="s">
        <v>3629</v>
      </c>
      <c r="D70" s="1" t="s">
        <v>351</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t="s">
        <v>216</v>
      </c>
      <c r="T70" s="5">
        <v>0</v>
      </c>
      <c r="U70" s="5">
        <v>0</v>
      </c>
      <c r="V70" s="5">
        <v>0</v>
      </c>
      <c r="W70" s="5">
        <v>0</v>
      </c>
      <c r="X70" s="5">
        <v>0</v>
      </c>
      <c r="Y70" s="5">
        <v>0</v>
      </c>
    </row>
    <row r="71" spans="1:25" x14ac:dyDescent="0.25">
      <c r="A71" s="4" t="s">
        <v>356</v>
      </c>
      <c r="B71" s="4" t="s">
        <v>3598</v>
      </c>
      <c r="C71" s="4" t="s">
        <v>3630</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t="s">
        <v>216</v>
      </c>
      <c r="T71" s="5">
        <v>0</v>
      </c>
      <c r="U71" s="5">
        <v>0</v>
      </c>
      <c r="V71" s="5">
        <v>0</v>
      </c>
      <c r="W71" s="5">
        <v>0</v>
      </c>
      <c r="X71" s="5">
        <v>0</v>
      </c>
      <c r="Y71" s="5">
        <v>0</v>
      </c>
    </row>
    <row r="72" spans="1:25" x14ac:dyDescent="0.25">
      <c r="A72" s="4" t="s">
        <v>359</v>
      </c>
      <c r="B72" s="4" t="s">
        <v>3598</v>
      </c>
      <c r="C72" s="4" t="s">
        <v>3631</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t="s">
        <v>216</v>
      </c>
      <c r="T72" s="5">
        <v>0</v>
      </c>
      <c r="U72" s="5">
        <v>0</v>
      </c>
      <c r="V72" s="5">
        <v>0</v>
      </c>
      <c r="W72" s="5">
        <v>0</v>
      </c>
      <c r="X72" s="5">
        <v>0</v>
      </c>
      <c r="Y72" s="5">
        <v>0</v>
      </c>
    </row>
    <row r="73" spans="1:25" x14ac:dyDescent="0.25">
      <c r="A73" s="4" t="s">
        <v>3632</v>
      </c>
      <c r="B73" s="4" t="s">
        <v>3598</v>
      </c>
      <c r="C73" s="4" t="s">
        <v>263</v>
      </c>
      <c r="D73" s="1" t="s">
        <v>264</v>
      </c>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t="s">
        <v>216</v>
      </c>
      <c r="T73" s="5">
        <v>0</v>
      </c>
      <c r="U73" s="5">
        <v>0</v>
      </c>
      <c r="V73" s="5">
        <v>0</v>
      </c>
      <c r="W73" s="5">
        <v>0</v>
      </c>
      <c r="X73" s="5">
        <v>0</v>
      </c>
      <c r="Y73" s="5">
        <v>0</v>
      </c>
    </row>
    <row r="74" spans="1:25" x14ac:dyDescent="0.25">
      <c r="A74" s="4" t="s">
        <v>3633</v>
      </c>
      <c r="B74" s="4" t="s">
        <v>3598</v>
      </c>
      <c r="C74" s="4" t="s">
        <v>266</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t="s">
        <v>216</v>
      </c>
      <c r="T74" s="5">
        <v>0</v>
      </c>
      <c r="U74" s="5">
        <v>0</v>
      </c>
      <c r="V74" s="5">
        <v>0</v>
      </c>
      <c r="W74" s="5">
        <v>0</v>
      </c>
      <c r="X74" s="5">
        <v>0</v>
      </c>
      <c r="Y74" s="5">
        <v>0</v>
      </c>
    </row>
    <row r="75" spans="1:25" x14ac:dyDescent="0.25">
      <c r="A75" s="4" t="s">
        <v>3634</v>
      </c>
      <c r="B75" s="4" t="s">
        <v>3598</v>
      </c>
      <c r="C75" s="4" t="s">
        <v>268</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v>0</v>
      </c>
      <c r="U75" s="5">
        <v>0</v>
      </c>
      <c r="V75" s="5">
        <v>0</v>
      </c>
      <c r="W75" s="5">
        <v>0</v>
      </c>
      <c r="X75" s="5">
        <v>0</v>
      </c>
      <c r="Y75" s="5">
        <v>0</v>
      </c>
    </row>
    <row r="76" spans="1:25" x14ac:dyDescent="0.25">
      <c r="A76" s="4" t="s">
        <v>3635</v>
      </c>
      <c r="B76" s="4" t="s">
        <v>3598</v>
      </c>
      <c r="C76" s="4" t="s">
        <v>270</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t="s">
        <v>216</v>
      </c>
      <c r="T76" s="5">
        <v>0</v>
      </c>
      <c r="U76" s="5">
        <v>0</v>
      </c>
      <c r="V76" s="5">
        <v>0</v>
      </c>
      <c r="W76" s="5">
        <v>0</v>
      </c>
      <c r="X76" s="5">
        <v>0</v>
      </c>
      <c r="Y76" s="5">
        <v>0</v>
      </c>
    </row>
    <row r="77" spans="1:25" x14ac:dyDescent="0.25">
      <c r="A77" s="4" t="s">
        <v>3636</v>
      </c>
      <c r="B77" s="4" t="s">
        <v>3598</v>
      </c>
      <c r="C77" s="4" t="s">
        <v>272</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t="s">
        <v>216</v>
      </c>
      <c r="T77" s="5">
        <v>0</v>
      </c>
      <c r="U77" s="5">
        <v>0</v>
      </c>
      <c r="V77" s="5">
        <v>0</v>
      </c>
      <c r="W77" s="5">
        <v>0</v>
      </c>
      <c r="X77" s="5">
        <v>0</v>
      </c>
      <c r="Y77" s="5">
        <v>0</v>
      </c>
    </row>
    <row r="78" spans="1:25" x14ac:dyDescent="0.25">
      <c r="A78" s="4" t="s">
        <v>3637</v>
      </c>
      <c r="B78" s="4" t="s">
        <v>3598</v>
      </c>
      <c r="C78" s="4" t="s">
        <v>274</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v>0</v>
      </c>
      <c r="U78" s="5">
        <v>0</v>
      </c>
      <c r="V78" s="5">
        <v>0</v>
      </c>
      <c r="W78" s="5">
        <v>0</v>
      </c>
      <c r="X78" s="5">
        <v>0</v>
      </c>
      <c r="Y78" s="5">
        <v>0</v>
      </c>
    </row>
    <row r="79" spans="1:25" x14ac:dyDescent="0.25">
      <c r="A79" s="4" t="s">
        <v>3638</v>
      </c>
      <c r="B79" s="4" t="s">
        <v>3598</v>
      </c>
      <c r="C79" s="4" t="s">
        <v>276</v>
      </c>
      <c r="D79" s="1" t="s">
        <v>277</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v>0</v>
      </c>
      <c r="U79" s="5">
        <v>0</v>
      </c>
      <c r="V79" s="5">
        <v>0</v>
      </c>
      <c r="W79" s="5">
        <v>0</v>
      </c>
      <c r="X79" s="5">
        <v>0</v>
      </c>
      <c r="Y79" s="5">
        <v>0</v>
      </c>
    </row>
    <row r="80" spans="1:25" x14ac:dyDescent="0.25">
      <c r="A80" s="4" t="s">
        <v>3639</v>
      </c>
      <c r="B80" s="4" t="s">
        <v>3598</v>
      </c>
      <c r="C80" s="4" t="s">
        <v>279</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t="s">
        <v>216</v>
      </c>
      <c r="T80" s="5">
        <v>0</v>
      </c>
      <c r="U80" s="5">
        <v>0</v>
      </c>
      <c r="V80" s="5">
        <v>0</v>
      </c>
      <c r="W80" s="5">
        <v>0</v>
      </c>
      <c r="X80" s="5">
        <v>0</v>
      </c>
      <c r="Y80" s="5">
        <v>0</v>
      </c>
    </row>
    <row r="81" spans="1:25" x14ac:dyDescent="0.25">
      <c r="A81" s="4" t="s">
        <v>3640</v>
      </c>
      <c r="B81" s="4" t="s">
        <v>3598</v>
      </c>
      <c r="C81" s="4" t="s">
        <v>281</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t="s">
        <v>216</v>
      </c>
      <c r="T81" s="5">
        <v>0</v>
      </c>
      <c r="U81" s="5">
        <v>0</v>
      </c>
      <c r="V81" s="5">
        <v>0</v>
      </c>
      <c r="W81" s="5">
        <v>0</v>
      </c>
      <c r="X81" s="5">
        <v>0</v>
      </c>
      <c r="Y81" s="5">
        <v>0</v>
      </c>
    </row>
    <row r="82" spans="1:25" x14ac:dyDescent="0.25">
      <c r="A82" s="4" t="s">
        <v>3641</v>
      </c>
      <c r="B82" s="4" t="s">
        <v>3598</v>
      </c>
      <c r="C82" s="4" t="s">
        <v>283</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v>0</v>
      </c>
      <c r="U82" s="5">
        <v>0</v>
      </c>
      <c r="V82" s="5">
        <v>0</v>
      </c>
      <c r="W82" s="5">
        <v>0</v>
      </c>
      <c r="X82" s="5">
        <v>0</v>
      </c>
      <c r="Y82" s="5">
        <v>0</v>
      </c>
    </row>
    <row r="83" spans="1:25" x14ac:dyDescent="0.25">
      <c r="A83" s="4" t="s">
        <v>3642</v>
      </c>
      <c r="B83" s="4" t="s">
        <v>3598</v>
      </c>
      <c r="C83" s="4" t="s">
        <v>285</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t="s">
        <v>216</v>
      </c>
      <c r="T83" s="5">
        <v>0</v>
      </c>
      <c r="U83" s="5">
        <v>0</v>
      </c>
      <c r="V83" s="5">
        <v>0</v>
      </c>
      <c r="W83" s="5">
        <v>0</v>
      </c>
      <c r="X83" s="5">
        <v>0</v>
      </c>
      <c r="Y83" s="5">
        <v>0</v>
      </c>
    </row>
    <row r="84" spans="1:25" x14ac:dyDescent="0.25">
      <c r="A84" s="4" t="s">
        <v>3643</v>
      </c>
      <c r="B84" s="4" t="s">
        <v>3598</v>
      </c>
      <c r="C84" s="4" t="s">
        <v>287</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t="s">
        <v>216</v>
      </c>
      <c r="T84" s="5">
        <v>0</v>
      </c>
      <c r="U84" s="5">
        <v>0</v>
      </c>
      <c r="V84" s="5">
        <v>0</v>
      </c>
      <c r="W84" s="5">
        <v>0</v>
      </c>
      <c r="X84" s="5">
        <v>0</v>
      </c>
      <c r="Y84" s="5">
        <v>0</v>
      </c>
    </row>
    <row r="85" spans="1:25" x14ac:dyDescent="0.25">
      <c r="A85" s="4" t="s">
        <v>3644</v>
      </c>
      <c r="B85" s="4" t="s">
        <v>3598</v>
      </c>
      <c r="C85" s="4" t="s">
        <v>289</v>
      </c>
      <c r="D85" s="1" t="s">
        <v>290</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v>0</v>
      </c>
      <c r="U85" s="5">
        <v>0</v>
      </c>
      <c r="V85" s="5">
        <v>0</v>
      </c>
      <c r="W85" s="5">
        <v>0</v>
      </c>
      <c r="X85" s="5">
        <v>0</v>
      </c>
      <c r="Y85" s="5">
        <v>0</v>
      </c>
    </row>
    <row r="86" spans="1:25" x14ac:dyDescent="0.25">
      <c r="A86" s="4" t="s">
        <v>3645</v>
      </c>
      <c r="B86" s="4" t="s">
        <v>3598</v>
      </c>
      <c r="C86" s="4" t="s">
        <v>292</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t="s">
        <v>216</v>
      </c>
      <c r="T86" s="5">
        <v>0</v>
      </c>
      <c r="U86" s="5">
        <v>0</v>
      </c>
      <c r="V86" s="5">
        <v>0</v>
      </c>
      <c r="W86" s="5">
        <v>0</v>
      </c>
      <c r="X86" s="5">
        <v>0</v>
      </c>
      <c r="Y86" s="5">
        <v>0</v>
      </c>
    </row>
    <row r="87" spans="1:25" x14ac:dyDescent="0.25">
      <c r="A87" s="4" t="s">
        <v>3646</v>
      </c>
      <c r="B87" s="4" t="s">
        <v>3598</v>
      </c>
      <c r="C87" s="4" t="s">
        <v>294</v>
      </c>
      <c r="D87" s="1" t="s">
        <v>295</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t="s">
        <v>216</v>
      </c>
      <c r="T87" s="5">
        <v>0</v>
      </c>
      <c r="U87" s="5">
        <v>0</v>
      </c>
      <c r="V87" s="5">
        <v>0</v>
      </c>
      <c r="W87" s="5">
        <v>0</v>
      </c>
      <c r="X87" s="5">
        <v>0</v>
      </c>
      <c r="Y87" s="5">
        <v>0</v>
      </c>
    </row>
    <row r="88" spans="1:25" x14ac:dyDescent="0.25">
      <c r="A88" s="4" t="s">
        <v>3647</v>
      </c>
      <c r="B88" s="4" t="s">
        <v>3598</v>
      </c>
      <c r="C88" s="4" t="s">
        <v>297</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t="s">
        <v>216</v>
      </c>
      <c r="T88" s="5">
        <v>0</v>
      </c>
      <c r="U88" s="5">
        <v>0</v>
      </c>
      <c r="V88" s="5">
        <v>0</v>
      </c>
      <c r="W88" s="5">
        <v>0</v>
      </c>
      <c r="X88" s="5">
        <v>0</v>
      </c>
      <c r="Y88" s="5">
        <v>0</v>
      </c>
    </row>
    <row r="89" spans="1:25" x14ac:dyDescent="0.25">
      <c r="A89" s="4" t="s">
        <v>3648</v>
      </c>
      <c r="B89" s="4" t="s">
        <v>3598</v>
      </c>
      <c r="C89" s="4" t="s">
        <v>299</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t="s">
        <v>216</v>
      </c>
      <c r="T89" s="5">
        <v>0</v>
      </c>
      <c r="U89" s="5">
        <v>0</v>
      </c>
      <c r="V89" s="5">
        <v>0</v>
      </c>
      <c r="W89" s="5">
        <v>0</v>
      </c>
      <c r="X89" s="5">
        <v>0</v>
      </c>
      <c r="Y89" s="5">
        <v>0</v>
      </c>
    </row>
    <row r="90" spans="1:25" x14ac:dyDescent="0.25">
      <c r="A90" s="4" t="s">
        <v>3649</v>
      </c>
      <c r="B90" s="4" t="s">
        <v>3598</v>
      </c>
      <c r="C90" s="4" t="s">
        <v>301</v>
      </c>
      <c r="D90" s="1" t="s">
        <v>302</v>
      </c>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t="s">
        <v>216</v>
      </c>
      <c r="T90" s="5">
        <v>0</v>
      </c>
      <c r="U90" s="5">
        <v>0</v>
      </c>
      <c r="V90" s="5">
        <v>0</v>
      </c>
      <c r="W90" s="5">
        <v>0</v>
      </c>
      <c r="X90" s="5">
        <v>0</v>
      </c>
      <c r="Y90" s="5">
        <v>0</v>
      </c>
    </row>
    <row r="91" spans="1:25" x14ac:dyDescent="0.25">
      <c r="A91" s="4" t="s">
        <v>3650</v>
      </c>
      <c r="B91" s="4" t="s">
        <v>3598</v>
      </c>
      <c r="C91" s="4" t="s">
        <v>304</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t="s">
        <v>216</v>
      </c>
      <c r="T91" s="5">
        <v>0</v>
      </c>
      <c r="U91" s="5">
        <v>0</v>
      </c>
      <c r="V91" s="5">
        <v>0</v>
      </c>
      <c r="W91" s="5">
        <v>0</v>
      </c>
      <c r="X91" s="5">
        <v>0</v>
      </c>
      <c r="Y91" s="5">
        <v>0</v>
      </c>
    </row>
    <row r="92" spans="1:25" x14ac:dyDescent="0.25">
      <c r="A92" s="4" t="s">
        <v>3651</v>
      </c>
      <c r="B92" s="4" t="s">
        <v>3598</v>
      </c>
      <c r="C92" s="4" t="s">
        <v>306</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t="s">
        <v>216</v>
      </c>
      <c r="T92" s="5">
        <v>0</v>
      </c>
      <c r="U92" s="5">
        <v>0</v>
      </c>
      <c r="V92" s="5">
        <v>0</v>
      </c>
      <c r="W92" s="5">
        <v>0</v>
      </c>
      <c r="X92" s="5">
        <v>0</v>
      </c>
      <c r="Y92" s="5">
        <v>0</v>
      </c>
    </row>
    <row r="93" spans="1:25" x14ac:dyDescent="0.25">
      <c r="A93" s="4" t="s">
        <v>3652</v>
      </c>
      <c r="B93" s="4" t="s">
        <v>3653</v>
      </c>
      <c r="C93" s="4" t="s">
        <v>3654</v>
      </c>
      <c r="D93" s="1" t="s">
        <v>3655</v>
      </c>
      <c r="E93" s="5">
        <v>17</v>
      </c>
      <c r="F93" s="5">
        <v>17</v>
      </c>
      <c r="G93" s="5">
        <v>17</v>
      </c>
      <c r="H93" s="5">
        <v>17</v>
      </c>
      <c r="I93" s="5">
        <v>17</v>
      </c>
      <c r="J93" s="5">
        <v>17</v>
      </c>
      <c r="K93" s="5">
        <v>17</v>
      </c>
      <c r="L93" s="5">
        <v>17</v>
      </c>
      <c r="M93" s="5">
        <v>17</v>
      </c>
      <c r="N93" s="5">
        <v>17</v>
      </c>
      <c r="O93" s="5">
        <v>17</v>
      </c>
      <c r="P93" s="5">
        <v>17</v>
      </c>
      <c r="Q93" s="5">
        <v>17</v>
      </c>
      <c r="R93" s="5">
        <v>17</v>
      </c>
      <c r="S93" s="5">
        <v>17</v>
      </c>
      <c r="T93" s="5">
        <v>17</v>
      </c>
      <c r="U93" s="5">
        <v>17</v>
      </c>
      <c r="V93" s="5">
        <v>17</v>
      </c>
      <c r="W93" s="5">
        <v>17</v>
      </c>
      <c r="X93" s="5">
        <v>17</v>
      </c>
      <c r="Y93" s="5">
        <v>17</v>
      </c>
    </row>
    <row r="94" spans="1:25" x14ac:dyDescent="0.25">
      <c r="A94" s="4" t="s">
        <v>3656</v>
      </c>
      <c r="B94" s="4" t="s">
        <v>3653</v>
      </c>
      <c r="C94" s="4" t="s">
        <v>3657</v>
      </c>
      <c r="D94" s="1" t="s">
        <v>3658</v>
      </c>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v>20</v>
      </c>
      <c r="T94" s="5">
        <v>20</v>
      </c>
      <c r="U94" s="5">
        <v>20</v>
      </c>
      <c r="V94" s="5">
        <v>20</v>
      </c>
      <c r="W94" s="5">
        <v>20</v>
      </c>
      <c r="X94" s="5">
        <v>20</v>
      </c>
      <c r="Y94" s="5">
        <v>20</v>
      </c>
    </row>
    <row r="95" spans="1:25" x14ac:dyDescent="0.25">
      <c r="A95" s="4" t="s">
        <v>3659</v>
      </c>
      <c r="B95" s="4" t="s">
        <v>3653</v>
      </c>
      <c r="C95" s="4" t="s">
        <v>3660</v>
      </c>
      <c r="D95" s="1" t="s">
        <v>3661</v>
      </c>
      <c r="E95" s="5">
        <v>20</v>
      </c>
      <c r="F95" s="5">
        <v>20</v>
      </c>
      <c r="G95" s="5">
        <v>20</v>
      </c>
      <c r="H95" s="5">
        <v>20</v>
      </c>
      <c r="I95" s="5">
        <v>20</v>
      </c>
      <c r="J95" s="5">
        <v>20</v>
      </c>
      <c r="K95" s="5">
        <v>20</v>
      </c>
      <c r="L95" s="5">
        <v>20</v>
      </c>
      <c r="M95" s="5">
        <v>20</v>
      </c>
      <c r="N95" s="5">
        <v>20</v>
      </c>
      <c r="O95" s="5">
        <v>20</v>
      </c>
      <c r="P95" s="5">
        <v>20</v>
      </c>
      <c r="Q95" s="5">
        <v>20</v>
      </c>
      <c r="R95" s="5">
        <v>20</v>
      </c>
      <c r="S95" s="5">
        <v>20</v>
      </c>
      <c r="T95" s="5">
        <v>20</v>
      </c>
      <c r="U95" s="5">
        <v>20</v>
      </c>
      <c r="V95" s="5">
        <v>20</v>
      </c>
      <c r="W95" s="5">
        <v>20</v>
      </c>
      <c r="X95" s="5">
        <v>20</v>
      </c>
      <c r="Y95" s="5">
        <v>20</v>
      </c>
    </row>
    <row r="96" spans="1:25" x14ac:dyDescent="0.25">
      <c r="A96" s="4" t="s">
        <v>3662</v>
      </c>
      <c r="B96" s="4" t="s">
        <v>3653</v>
      </c>
      <c r="C96" s="4" t="s">
        <v>3663</v>
      </c>
      <c r="D96" s="1" t="s">
        <v>3664</v>
      </c>
      <c r="E96" s="5">
        <v>24</v>
      </c>
      <c r="F96" s="5">
        <v>24</v>
      </c>
      <c r="G96" s="5">
        <v>24</v>
      </c>
      <c r="H96" s="5">
        <v>24</v>
      </c>
      <c r="I96" s="5">
        <v>24</v>
      </c>
      <c r="J96" s="5">
        <v>24</v>
      </c>
      <c r="K96" s="5">
        <v>24</v>
      </c>
      <c r="L96" s="5">
        <v>24</v>
      </c>
      <c r="M96" s="5">
        <v>24</v>
      </c>
      <c r="N96" s="5">
        <v>24</v>
      </c>
      <c r="O96" s="5">
        <v>24</v>
      </c>
      <c r="P96" s="5">
        <v>24</v>
      </c>
      <c r="Q96" s="5">
        <v>24</v>
      </c>
      <c r="R96" s="5">
        <v>24</v>
      </c>
      <c r="S96" s="5">
        <v>24</v>
      </c>
      <c r="T96" s="5">
        <v>24</v>
      </c>
      <c r="U96" s="5">
        <v>24</v>
      </c>
      <c r="V96" s="5">
        <v>24</v>
      </c>
      <c r="W96" s="5">
        <v>24</v>
      </c>
      <c r="X96" s="5">
        <v>24</v>
      </c>
      <c r="Y96" s="5">
        <v>24</v>
      </c>
    </row>
    <row r="97" spans="1:25" ht="25.5" x14ac:dyDescent="0.25">
      <c r="A97" s="4" t="s">
        <v>3665</v>
      </c>
      <c r="B97" s="4" t="s">
        <v>3653</v>
      </c>
      <c r="C97" s="4" t="s">
        <v>3666</v>
      </c>
      <c r="D97" s="1" t="s">
        <v>3667</v>
      </c>
      <c r="E97" s="5" t="s">
        <v>3668</v>
      </c>
      <c r="F97" s="5" t="s">
        <v>3669</v>
      </c>
      <c r="G97" s="5" t="s">
        <v>3670</v>
      </c>
      <c r="H97" s="5" t="s">
        <v>3671</v>
      </c>
      <c r="I97" s="5" t="s">
        <v>3672</v>
      </c>
      <c r="J97" s="5" t="s">
        <v>3672</v>
      </c>
      <c r="K97" s="5" t="s">
        <v>3673</v>
      </c>
      <c r="L97" s="5" t="s">
        <v>3674</v>
      </c>
      <c r="M97" s="5" t="s">
        <v>3675</v>
      </c>
      <c r="N97" s="5" t="s">
        <v>3676</v>
      </c>
      <c r="O97" s="5" t="s">
        <v>3677</v>
      </c>
      <c r="P97" s="5" t="s">
        <v>3678</v>
      </c>
      <c r="Q97" s="5" t="s">
        <v>3679</v>
      </c>
      <c r="R97" s="5" t="s">
        <v>3680</v>
      </c>
      <c r="S97" s="5" t="s">
        <v>3681</v>
      </c>
      <c r="T97" s="5" t="s">
        <v>3682</v>
      </c>
      <c r="U97" s="5" t="s">
        <v>3683</v>
      </c>
      <c r="V97" s="5" t="s">
        <v>3684</v>
      </c>
      <c r="W97" s="5" t="s">
        <v>3685</v>
      </c>
      <c r="X97" s="5" t="s">
        <v>3686</v>
      </c>
      <c r="Y97" s="5" t="s">
        <v>3687</v>
      </c>
    </row>
    <row r="98" spans="1:25" ht="25.5" x14ac:dyDescent="0.25">
      <c r="A98" s="4" t="s">
        <v>3688</v>
      </c>
      <c r="B98" s="4" t="s">
        <v>3653</v>
      </c>
      <c r="C98" s="4" t="s">
        <v>3689</v>
      </c>
      <c r="D98" s="1" t="s">
        <v>3690</v>
      </c>
      <c r="E98" s="5" t="s">
        <v>3691</v>
      </c>
      <c r="F98" s="5" t="s">
        <v>3692</v>
      </c>
      <c r="G98" s="5" t="s">
        <v>3693</v>
      </c>
      <c r="H98" s="5" t="s">
        <v>3694</v>
      </c>
      <c r="I98" s="5" t="s">
        <v>3695</v>
      </c>
      <c r="J98" s="5" t="s">
        <v>3695</v>
      </c>
      <c r="K98" s="5" t="s">
        <v>3696</v>
      </c>
      <c r="L98" s="5" t="s">
        <v>3697</v>
      </c>
      <c r="M98" s="5" t="s">
        <v>3698</v>
      </c>
      <c r="N98" s="5" t="s">
        <v>3699</v>
      </c>
      <c r="O98" s="5" t="s">
        <v>3700</v>
      </c>
      <c r="P98" s="5" t="s">
        <v>3701</v>
      </c>
      <c r="Q98" s="5" t="s">
        <v>3702</v>
      </c>
      <c r="R98" s="5" t="s">
        <v>3703</v>
      </c>
      <c r="S98" s="5" t="s">
        <v>3704</v>
      </c>
      <c r="T98" s="5" t="s">
        <v>3705</v>
      </c>
      <c r="U98" s="5" t="s">
        <v>3706</v>
      </c>
      <c r="V98" s="5" t="s">
        <v>3707</v>
      </c>
      <c r="W98" s="5" t="s">
        <v>3708</v>
      </c>
      <c r="X98" s="5" t="s">
        <v>3709</v>
      </c>
      <c r="Y98" s="5" t="s">
        <v>3710</v>
      </c>
    </row>
    <row r="99" spans="1:25" ht="25.5" x14ac:dyDescent="0.25">
      <c r="A99" s="4" t="s">
        <v>3711</v>
      </c>
      <c r="B99" s="4" t="s">
        <v>3653</v>
      </c>
      <c r="C99" s="4" t="s">
        <v>3712</v>
      </c>
      <c r="D99" s="1" t="s">
        <v>3713</v>
      </c>
      <c r="E99" s="5" t="s">
        <v>3714</v>
      </c>
      <c r="F99" s="5" t="s">
        <v>3715</v>
      </c>
      <c r="G99" s="5" t="s">
        <v>3716</v>
      </c>
      <c r="H99" s="5" t="s">
        <v>3717</v>
      </c>
      <c r="I99" s="5" t="s">
        <v>3718</v>
      </c>
      <c r="J99" s="5" t="s">
        <v>3718</v>
      </c>
      <c r="K99" s="5" t="s">
        <v>3719</v>
      </c>
      <c r="L99" s="5" t="s">
        <v>3720</v>
      </c>
      <c r="M99" s="5" t="s">
        <v>3721</v>
      </c>
      <c r="N99" s="5" t="s">
        <v>3722</v>
      </c>
      <c r="O99" s="5" t="s">
        <v>3723</v>
      </c>
      <c r="P99" s="5" t="s">
        <v>3724</v>
      </c>
      <c r="Q99" s="5" t="s">
        <v>3725</v>
      </c>
      <c r="R99" s="5" t="s">
        <v>3726</v>
      </c>
      <c r="S99" s="5" t="s">
        <v>3727</v>
      </c>
      <c r="T99" s="5" t="s">
        <v>3728</v>
      </c>
      <c r="U99" s="5" t="s">
        <v>3729</v>
      </c>
      <c r="V99" s="5" t="s">
        <v>1421</v>
      </c>
      <c r="W99" s="5" t="s">
        <v>3708</v>
      </c>
      <c r="X99" s="5" t="s">
        <v>3709</v>
      </c>
      <c r="Y99" s="5" t="s">
        <v>3730</v>
      </c>
    </row>
    <row r="100" spans="1:25" x14ac:dyDescent="0.25">
      <c r="A100" s="4" t="s">
        <v>3731</v>
      </c>
      <c r="B100" s="4" t="s">
        <v>3732</v>
      </c>
      <c r="C100" s="4" t="s">
        <v>3733</v>
      </c>
      <c r="D100" s="1"/>
      <c r="E100" s="5">
        <v>2005</v>
      </c>
      <c r="F100" s="5">
        <v>2006</v>
      </c>
      <c r="G100" s="5">
        <v>2007</v>
      </c>
      <c r="H100" s="5">
        <v>2008</v>
      </c>
      <c r="I100" s="5">
        <v>2009</v>
      </c>
      <c r="J100" s="5">
        <v>2010</v>
      </c>
      <c r="K100" s="5">
        <v>2011</v>
      </c>
      <c r="L100" s="5">
        <v>2012</v>
      </c>
      <c r="M100" s="5">
        <v>2013</v>
      </c>
      <c r="N100" s="5">
        <v>2014</v>
      </c>
      <c r="O100" s="5">
        <v>2015</v>
      </c>
      <c r="P100" s="5">
        <v>2016</v>
      </c>
      <c r="Q100" s="5">
        <v>2017</v>
      </c>
      <c r="R100" s="5">
        <v>2018</v>
      </c>
      <c r="S100" s="5">
        <v>2019</v>
      </c>
      <c r="T100" s="5">
        <v>2020</v>
      </c>
      <c r="U100" s="5">
        <v>2021</v>
      </c>
      <c r="V100" s="5">
        <v>2022</v>
      </c>
      <c r="W100" s="5">
        <v>2023</v>
      </c>
      <c r="X100" s="5">
        <v>2024</v>
      </c>
      <c r="Y100" s="5">
        <v>2025</v>
      </c>
    </row>
    <row r="101" spans="1:25" ht="25.5" x14ac:dyDescent="0.25">
      <c r="A101" s="4" t="s">
        <v>3734</v>
      </c>
      <c r="B101" s="4" t="s">
        <v>3732</v>
      </c>
      <c r="C101" s="4" t="s">
        <v>3735</v>
      </c>
      <c r="D101" s="1" t="s">
        <v>3736</v>
      </c>
      <c r="E101" s="5">
        <v>1.3889</v>
      </c>
      <c r="F101" s="5">
        <v>1.4276</v>
      </c>
      <c r="G101" s="5">
        <v>1.4532</v>
      </c>
      <c r="H101" s="5">
        <v>1.4796</v>
      </c>
      <c r="I101" s="5">
        <v>1.5461</v>
      </c>
      <c r="J101" s="5">
        <v>1.5461</v>
      </c>
      <c r="K101" s="5">
        <v>1.579</v>
      </c>
      <c r="L101" s="5">
        <v>1.6349</v>
      </c>
      <c r="M101" s="5">
        <v>1.6813</v>
      </c>
      <c r="N101" s="5">
        <v>1.7</v>
      </c>
      <c r="O101" s="5">
        <v>1.7057</v>
      </c>
      <c r="P101" s="5">
        <v>1.7153</v>
      </c>
      <c r="Q101" s="5">
        <v>1.7491000000000001</v>
      </c>
      <c r="R101" s="5">
        <v>1.7863</v>
      </c>
      <c r="S101" s="5">
        <v>1.823</v>
      </c>
      <c r="T101" s="5">
        <v>1.8492</v>
      </c>
      <c r="U101" s="5">
        <v>1.863</v>
      </c>
      <c r="V101" s="5">
        <v>1.9084000000000001</v>
      </c>
      <c r="W101" s="5">
        <v>2.0914999999999999</v>
      </c>
      <c r="X101" s="5">
        <v>2.1762999999999999</v>
      </c>
      <c r="Y101" s="5">
        <v>2.2446000000000002</v>
      </c>
    </row>
    <row r="102" spans="1:25" x14ac:dyDescent="0.25">
      <c r="A102" s="4" t="s">
        <v>362</v>
      </c>
      <c r="B102" s="4" t="s">
        <v>3732</v>
      </c>
      <c r="C102" s="4" t="s">
        <v>3737</v>
      </c>
      <c r="D102" s="1" t="s">
        <v>3738</v>
      </c>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t="s">
        <v>216</v>
      </c>
      <c r="T102" s="5" t="s">
        <v>216</v>
      </c>
      <c r="U102" s="5" t="s">
        <v>216</v>
      </c>
      <c r="V102" s="5" t="s">
        <v>216</v>
      </c>
      <c r="W102" s="5" t="s">
        <v>216</v>
      </c>
      <c r="X102" s="5" t="s">
        <v>216</v>
      </c>
      <c r="Y102" s="5" t="s">
        <v>216</v>
      </c>
    </row>
    <row r="103" spans="1:25" x14ac:dyDescent="0.25">
      <c r="A103" s="4" t="s">
        <v>3739</v>
      </c>
      <c r="B103" s="4" t="s">
        <v>3740</v>
      </c>
      <c r="C103" s="4" t="s">
        <v>3741</v>
      </c>
      <c r="D103" s="1" t="s">
        <v>3742</v>
      </c>
      <c r="E103" s="5" t="s">
        <v>3743</v>
      </c>
      <c r="F103" s="5" t="s">
        <v>3744</v>
      </c>
      <c r="G103" s="5" t="s">
        <v>3745</v>
      </c>
      <c r="H103" s="5" t="s">
        <v>3746</v>
      </c>
      <c r="I103" s="5" t="s">
        <v>3747</v>
      </c>
      <c r="J103" s="5" t="s">
        <v>3747</v>
      </c>
      <c r="K103" s="5" t="s">
        <v>3748</v>
      </c>
      <c r="L103" s="5" t="s">
        <v>3749</v>
      </c>
      <c r="M103" s="5" t="s">
        <v>3750</v>
      </c>
      <c r="N103" s="5" t="s">
        <v>3750</v>
      </c>
      <c r="O103" s="5" t="s">
        <v>3750</v>
      </c>
      <c r="P103" s="5" t="s">
        <v>3751</v>
      </c>
      <c r="Q103" s="5" t="s">
        <v>3751</v>
      </c>
      <c r="R103" s="5" t="s">
        <v>3752</v>
      </c>
      <c r="S103" s="5" t="s">
        <v>3753</v>
      </c>
      <c r="T103" s="5" t="s">
        <v>3754</v>
      </c>
      <c r="U103" s="5" t="s">
        <v>3755</v>
      </c>
      <c r="V103" s="5" t="s">
        <v>3756</v>
      </c>
      <c r="W103" s="5" t="s">
        <v>3757</v>
      </c>
      <c r="X103" s="5" t="s">
        <v>3758</v>
      </c>
      <c r="Y103" s="5" t="s">
        <v>3759</v>
      </c>
    </row>
    <row r="104" spans="1:25" x14ac:dyDescent="0.25">
      <c r="A104" s="4" t="s">
        <v>3760</v>
      </c>
      <c r="B104" s="4" t="s">
        <v>3740</v>
      </c>
      <c r="C104" s="4" t="s">
        <v>3761</v>
      </c>
      <c r="D104" s="1" t="s">
        <v>3762</v>
      </c>
      <c r="E104" s="5" t="s">
        <v>3763</v>
      </c>
      <c r="F104" s="5" t="s">
        <v>3764</v>
      </c>
      <c r="G104" s="5" t="s">
        <v>3765</v>
      </c>
      <c r="H104" s="5" t="s">
        <v>3766</v>
      </c>
      <c r="I104" s="5" t="s">
        <v>3767</v>
      </c>
      <c r="J104" s="5" t="s">
        <v>3767</v>
      </c>
      <c r="K104" s="5" t="s">
        <v>3768</v>
      </c>
      <c r="L104" s="5" t="s">
        <v>3769</v>
      </c>
      <c r="M104" s="5" t="s">
        <v>3770</v>
      </c>
      <c r="N104" s="5" t="s">
        <v>3770</v>
      </c>
      <c r="O104" s="5" t="s">
        <v>3770</v>
      </c>
      <c r="P104" s="5" t="s">
        <v>3771</v>
      </c>
      <c r="Q104" s="5" t="s">
        <v>3771</v>
      </c>
      <c r="R104" s="5" t="s">
        <v>3772</v>
      </c>
      <c r="S104" s="5" t="s">
        <v>3773</v>
      </c>
      <c r="T104" s="5" t="s">
        <v>3774</v>
      </c>
      <c r="U104" s="5" t="s">
        <v>3775</v>
      </c>
      <c r="V104" s="5" t="s">
        <v>3756</v>
      </c>
      <c r="W104" s="5" t="s">
        <v>3757</v>
      </c>
      <c r="X104" s="5" t="s">
        <v>3758</v>
      </c>
      <c r="Y104" s="5" t="s">
        <v>3759</v>
      </c>
    </row>
    <row r="105" spans="1:25" x14ac:dyDescent="0.25">
      <c r="A105" s="4" t="s">
        <v>3776</v>
      </c>
      <c r="B105" s="4" t="s">
        <v>3740</v>
      </c>
      <c r="C105" s="4" t="s">
        <v>3777</v>
      </c>
      <c r="D105" s="1" t="s">
        <v>3778</v>
      </c>
      <c r="E105" s="5" t="s">
        <v>3779</v>
      </c>
      <c r="F105" s="5" t="s">
        <v>3780</v>
      </c>
      <c r="G105" s="5" t="s">
        <v>3781</v>
      </c>
      <c r="H105" s="5" t="s">
        <v>3782</v>
      </c>
      <c r="I105" s="5" t="s">
        <v>3783</v>
      </c>
      <c r="J105" s="5" t="s">
        <v>3783</v>
      </c>
      <c r="K105" s="5" t="s">
        <v>3784</v>
      </c>
      <c r="L105" s="5" t="s">
        <v>3785</v>
      </c>
      <c r="M105" s="5" t="s">
        <v>3786</v>
      </c>
      <c r="N105" s="5" t="s">
        <v>3786</v>
      </c>
      <c r="O105" s="5" t="s">
        <v>3786</v>
      </c>
      <c r="P105" s="5" t="s">
        <v>3787</v>
      </c>
      <c r="Q105" s="5" t="s">
        <v>3787</v>
      </c>
      <c r="R105" s="5" t="s">
        <v>3788</v>
      </c>
      <c r="S105" s="5" t="s">
        <v>3789</v>
      </c>
      <c r="T105" s="5" t="s">
        <v>3790</v>
      </c>
      <c r="U105" s="5" t="s">
        <v>3791</v>
      </c>
      <c r="V105" s="5" t="s">
        <v>3756</v>
      </c>
      <c r="W105" s="5" t="s">
        <v>3757</v>
      </c>
      <c r="X105" s="5" t="s">
        <v>3758</v>
      </c>
      <c r="Y105" s="5" t="s">
        <v>3759</v>
      </c>
    </row>
    <row r="106" spans="1:25" x14ac:dyDescent="0.25">
      <c r="A106" s="4" t="s">
        <v>3792</v>
      </c>
      <c r="B106" s="4" t="s">
        <v>3793</v>
      </c>
      <c r="C106" s="4" t="s">
        <v>3794</v>
      </c>
      <c r="D106" s="1" t="s">
        <v>3795</v>
      </c>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t="s">
        <v>216</v>
      </c>
      <c r="T106" s="5" t="s">
        <v>3796</v>
      </c>
      <c r="U106" s="5" t="s">
        <v>3796</v>
      </c>
      <c r="V106" s="5" t="s">
        <v>3796</v>
      </c>
      <c r="W106" s="5" t="s">
        <v>3796</v>
      </c>
      <c r="X106" s="5" t="s">
        <v>3796</v>
      </c>
      <c r="Y106" s="5" t="s">
        <v>3796</v>
      </c>
    </row>
    <row r="107" spans="1:25" x14ac:dyDescent="0.25">
      <c r="A107" s="4" t="s">
        <v>3797</v>
      </c>
      <c r="B107" s="4" t="s">
        <v>3793</v>
      </c>
      <c r="C107" s="4" t="s">
        <v>3798</v>
      </c>
      <c r="D107" s="1" t="s">
        <v>3795</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t="s">
        <v>216</v>
      </c>
      <c r="T107" s="5" t="s">
        <v>3799</v>
      </c>
      <c r="U107" s="5" t="s">
        <v>3799</v>
      </c>
      <c r="V107" s="5" t="s">
        <v>3799</v>
      </c>
      <c r="W107" s="5" t="s">
        <v>3799</v>
      </c>
      <c r="X107" s="5" t="s">
        <v>3799</v>
      </c>
      <c r="Y107" s="5" t="s">
        <v>3799</v>
      </c>
    </row>
    <row r="108" spans="1:25" x14ac:dyDescent="0.25">
      <c r="A108" s="4" t="s">
        <v>3800</v>
      </c>
      <c r="B108" s="4" t="s">
        <v>3793</v>
      </c>
      <c r="C108" s="4" t="s">
        <v>3801</v>
      </c>
      <c r="D108" s="1" t="s">
        <v>3802</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t="s">
        <v>216</v>
      </c>
      <c r="T108" s="5">
        <v>0.7</v>
      </c>
      <c r="U108" s="5">
        <v>0.7</v>
      </c>
      <c r="V108" s="5">
        <v>0.7</v>
      </c>
      <c r="W108" s="5">
        <v>0.7</v>
      </c>
      <c r="X108" s="5">
        <v>0.7</v>
      </c>
      <c r="Y108" s="5">
        <v>0.7</v>
      </c>
    </row>
    <row r="109" spans="1:25" x14ac:dyDescent="0.25">
      <c r="A109" s="4" t="s">
        <v>3803</v>
      </c>
      <c r="B109" s="4" t="s">
        <v>3793</v>
      </c>
      <c r="C109" s="4" t="s">
        <v>3804</v>
      </c>
      <c r="D109" s="1" t="s">
        <v>3805</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216</v>
      </c>
      <c r="T109" s="5" t="s">
        <v>3806</v>
      </c>
      <c r="U109" s="5" t="s">
        <v>3806</v>
      </c>
      <c r="V109" s="5" t="s">
        <v>3806</v>
      </c>
      <c r="W109" s="5" t="s">
        <v>3806</v>
      </c>
      <c r="X109" s="5" t="s">
        <v>3806</v>
      </c>
      <c r="Y109" s="5" t="s">
        <v>3806</v>
      </c>
    </row>
    <row r="110" spans="1:25" x14ac:dyDescent="0.25">
      <c r="A110" s="4" t="s">
        <v>435</v>
      </c>
      <c r="B110" s="4" t="s">
        <v>3807</v>
      </c>
      <c r="C110" s="4" t="s">
        <v>3808</v>
      </c>
      <c r="D110" s="1"/>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t="s">
        <v>216</v>
      </c>
      <c r="T110" s="5" t="s">
        <v>3809</v>
      </c>
      <c r="U110" s="5" t="s">
        <v>3809</v>
      </c>
      <c r="V110" s="5" t="s">
        <v>3809</v>
      </c>
      <c r="W110" s="5" t="s">
        <v>3809</v>
      </c>
      <c r="X110" s="5" t="s">
        <v>3809</v>
      </c>
      <c r="Y110" s="5" t="s">
        <v>3809</v>
      </c>
    </row>
    <row r="111" spans="1:25" x14ac:dyDescent="0.25">
      <c r="A111" s="4" t="s">
        <v>438</v>
      </c>
      <c r="B111" s="4" t="s">
        <v>3807</v>
      </c>
      <c r="C111" s="4" t="s">
        <v>3810</v>
      </c>
      <c r="D111" s="1"/>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t="s">
        <v>216</v>
      </c>
      <c r="T111" s="5" t="s">
        <v>3811</v>
      </c>
      <c r="U111" s="5" t="s">
        <v>3811</v>
      </c>
      <c r="V111" s="5" t="s">
        <v>3811</v>
      </c>
      <c r="W111" s="5" t="s">
        <v>3811</v>
      </c>
      <c r="X111" s="5" t="s">
        <v>3811</v>
      </c>
      <c r="Y111" s="5" t="s">
        <v>3811</v>
      </c>
    </row>
    <row r="112" spans="1:25" x14ac:dyDescent="0.25">
      <c r="A112" s="4" t="s">
        <v>441</v>
      </c>
      <c r="B112" s="4" t="s">
        <v>3807</v>
      </c>
      <c r="C112" s="4" t="s">
        <v>3812</v>
      </c>
      <c r="D112" s="1"/>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t="s">
        <v>216</v>
      </c>
      <c r="T112" s="5" t="s">
        <v>3813</v>
      </c>
      <c r="U112" s="5" t="s">
        <v>3813</v>
      </c>
      <c r="V112" s="5" t="s">
        <v>3813</v>
      </c>
      <c r="W112" s="5" t="s">
        <v>3813</v>
      </c>
      <c r="X112" s="5" t="s">
        <v>3813</v>
      </c>
      <c r="Y112" s="5" t="s">
        <v>3813</v>
      </c>
    </row>
    <row r="113" spans="1:25" x14ac:dyDescent="0.25">
      <c r="A113" s="4" t="s">
        <v>444</v>
      </c>
      <c r="B113" s="4" t="s">
        <v>3807</v>
      </c>
      <c r="C113" s="4" t="s">
        <v>3814</v>
      </c>
      <c r="D113" s="1"/>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t="s">
        <v>216</v>
      </c>
      <c r="T113" s="5" t="s">
        <v>3815</v>
      </c>
      <c r="U113" s="5" t="s">
        <v>3815</v>
      </c>
      <c r="V113" s="5" t="s">
        <v>3815</v>
      </c>
      <c r="W113" s="5" t="s">
        <v>3815</v>
      </c>
      <c r="X113" s="5" t="s">
        <v>3815</v>
      </c>
      <c r="Y113" s="5" t="s">
        <v>3815</v>
      </c>
    </row>
    <row r="114" spans="1:25" x14ac:dyDescent="0.25">
      <c r="A114" s="4" t="s">
        <v>447</v>
      </c>
      <c r="B114" s="4" t="s">
        <v>3807</v>
      </c>
      <c r="C114" s="4" t="s">
        <v>3816</v>
      </c>
      <c r="D114" s="1"/>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t="s">
        <v>216</v>
      </c>
      <c r="T114" s="5" t="s">
        <v>3817</v>
      </c>
      <c r="U114" s="5" t="s">
        <v>3817</v>
      </c>
      <c r="V114" s="5" t="s">
        <v>3817</v>
      </c>
      <c r="W114" s="5" t="s">
        <v>3817</v>
      </c>
      <c r="X114" s="5" t="s">
        <v>3817</v>
      </c>
      <c r="Y114" s="5" t="s">
        <v>3817</v>
      </c>
    </row>
    <row r="115" spans="1:25" x14ac:dyDescent="0.25">
      <c r="A115" s="4" t="s">
        <v>450</v>
      </c>
      <c r="B115" s="4" t="s">
        <v>3807</v>
      </c>
      <c r="C115" s="4" t="s">
        <v>3818</v>
      </c>
      <c r="D115" s="1"/>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t="s">
        <v>216</v>
      </c>
      <c r="S115" s="5" t="s">
        <v>216</v>
      </c>
      <c r="T115" s="5" t="s">
        <v>3819</v>
      </c>
      <c r="U115" s="5" t="s">
        <v>3819</v>
      </c>
      <c r="V115" s="5" t="s">
        <v>3819</v>
      </c>
      <c r="W115" s="5" t="s">
        <v>3819</v>
      </c>
      <c r="X115" s="5" t="s">
        <v>3819</v>
      </c>
      <c r="Y115" s="5" t="s">
        <v>3819</v>
      </c>
    </row>
    <row r="116" spans="1:25" x14ac:dyDescent="0.25">
      <c r="A116" s="4" t="s">
        <v>452</v>
      </c>
      <c r="B116" s="4" t="s">
        <v>3807</v>
      </c>
      <c r="C116" s="4" t="s">
        <v>3820</v>
      </c>
      <c r="D116" s="1"/>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t="s">
        <v>216</v>
      </c>
      <c r="T116" s="5" t="s">
        <v>3821</v>
      </c>
      <c r="U116" s="5" t="s">
        <v>3821</v>
      </c>
      <c r="V116" s="5" t="s">
        <v>3821</v>
      </c>
      <c r="W116" s="5" t="s">
        <v>3821</v>
      </c>
      <c r="X116" s="5" t="s">
        <v>3821</v>
      </c>
      <c r="Y116" s="5" t="s">
        <v>3821</v>
      </c>
    </row>
    <row r="117" spans="1:25" x14ac:dyDescent="0.25">
      <c r="A117" s="4" t="s">
        <v>3822</v>
      </c>
      <c r="B117" s="4" t="s">
        <v>3823</v>
      </c>
      <c r="C117" s="4" t="s">
        <v>3824</v>
      </c>
      <c r="D117" s="1"/>
      <c r="E117" s="5" t="s">
        <v>3825</v>
      </c>
      <c r="F117" s="5" t="s">
        <v>3826</v>
      </c>
      <c r="G117" s="5" t="s">
        <v>1222</v>
      </c>
      <c r="H117" s="5" t="s">
        <v>1222</v>
      </c>
      <c r="I117" s="5" t="s">
        <v>1102</v>
      </c>
      <c r="J117" s="5" t="s">
        <v>1102</v>
      </c>
      <c r="K117" s="5" t="s">
        <v>1102</v>
      </c>
      <c r="L117" s="5" t="s">
        <v>1102</v>
      </c>
      <c r="M117" s="5" t="s">
        <v>3827</v>
      </c>
      <c r="N117" s="5" t="s">
        <v>3827</v>
      </c>
      <c r="O117" s="5" t="s">
        <v>3827</v>
      </c>
      <c r="P117" s="5" t="s">
        <v>3828</v>
      </c>
      <c r="Q117" s="5" t="s">
        <v>3829</v>
      </c>
      <c r="R117" s="5" t="s">
        <v>3829</v>
      </c>
      <c r="S117" s="5" t="s">
        <v>3830</v>
      </c>
      <c r="T117" s="5" t="s">
        <v>3831</v>
      </c>
      <c r="U117" s="5" t="s">
        <v>3831</v>
      </c>
      <c r="V117" s="5" t="s">
        <v>3832</v>
      </c>
      <c r="W117" s="5" t="s">
        <v>3833</v>
      </c>
      <c r="X117" s="5" t="s">
        <v>3834</v>
      </c>
      <c r="Y117" s="5" t="s">
        <v>216</v>
      </c>
    </row>
    <row r="118" spans="1:25" x14ac:dyDescent="0.25">
      <c r="A118" s="4" t="s">
        <v>3835</v>
      </c>
      <c r="B118" s="4" t="s">
        <v>3823</v>
      </c>
      <c r="C118" s="4" t="s">
        <v>3836</v>
      </c>
      <c r="D118" s="1"/>
      <c r="E118" s="5" t="s">
        <v>3837</v>
      </c>
      <c r="F118" s="5" t="s">
        <v>3837</v>
      </c>
      <c r="G118" s="5" t="s">
        <v>3838</v>
      </c>
      <c r="H118" s="5" t="s">
        <v>3839</v>
      </c>
      <c r="I118" s="5" t="s">
        <v>3747</v>
      </c>
      <c r="J118" s="5" t="s">
        <v>3747</v>
      </c>
      <c r="K118" s="5" t="s">
        <v>3749</v>
      </c>
      <c r="L118" s="5" t="s">
        <v>3840</v>
      </c>
      <c r="M118" s="5" t="s">
        <v>3750</v>
      </c>
      <c r="N118" s="5" t="s">
        <v>3750</v>
      </c>
      <c r="O118" s="5" t="s">
        <v>3750</v>
      </c>
      <c r="P118" s="5" t="s">
        <v>3841</v>
      </c>
      <c r="Q118" s="5" t="s">
        <v>3842</v>
      </c>
      <c r="R118" s="5" t="s">
        <v>3842</v>
      </c>
      <c r="S118" s="5" t="s">
        <v>3843</v>
      </c>
      <c r="T118" s="5" t="s">
        <v>3844</v>
      </c>
      <c r="U118" s="5" t="s">
        <v>3844</v>
      </c>
      <c r="V118" s="5" t="s">
        <v>3845</v>
      </c>
      <c r="W118" s="5" t="s">
        <v>3846</v>
      </c>
      <c r="X118" s="5" t="s">
        <v>3847</v>
      </c>
      <c r="Y118" s="5" t="s">
        <v>216</v>
      </c>
    </row>
    <row r="119" spans="1:25" x14ac:dyDescent="0.25">
      <c r="A119" s="4" t="s">
        <v>3848</v>
      </c>
      <c r="B119" s="4" t="s">
        <v>3823</v>
      </c>
      <c r="C119" s="4" t="s">
        <v>3849</v>
      </c>
      <c r="D119" s="1"/>
      <c r="E119" s="5" t="s">
        <v>3850</v>
      </c>
      <c r="F119" s="5" t="s">
        <v>3851</v>
      </c>
      <c r="G119" s="5" t="s">
        <v>3852</v>
      </c>
      <c r="H119" s="5" t="s">
        <v>3853</v>
      </c>
      <c r="I119" s="5" t="s">
        <v>3854</v>
      </c>
      <c r="J119" s="5" t="s">
        <v>3854</v>
      </c>
      <c r="K119" s="5" t="s">
        <v>3855</v>
      </c>
      <c r="L119" s="5" t="s">
        <v>3856</v>
      </c>
      <c r="M119" s="5" t="s">
        <v>3857</v>
      </c>
      <c r="N119" s="5" t="s">
        <v>3857</v>
      </c>
      <c r="O119" s="5" t="s">
        <v>3857</v>
      </c>
      <c r="P119" s="5" t="s">
        <v>3858</v>
      </c>
      <c r="Q119" s="5" t="s">
        <v>3859</v>
      </c>
      <c r="R119" s="5" t="s">
        <v>3859</v>
      </c>
      <c r="S119" s="5" t="s">
        <v>3860</v>
      </c>
      <c r="T119" s="5" t="s">
        <v>3861</v>
      </c>
      <c r="U119" s="5" t="s">
        <v>3861</v>
      </c>
      <c r="V119" s="5" t="s">
        <v>3862</v>
      </c>
      <c r="W119" s="5" t="s">
        <v>3863</v>
      </c>
      <c r="X119" s="5" t="s">
        <v>3864</v>
      </c>
      <c r="Y119" s="5" t="s">
        <v>216</v>
      </c>
    </row>
    <row r="120" spans="1:25" x14ac:dyDescent="0.25">
      <c r="A120" s="4" t="s">
        <v>3865</v>
      </c>
      <c r="B120" s="4" t="s">
        <v>3823</v>
      </c>
      <c r="C120" s="4" t="s">
        <v>3866</v>
      </c>
      <c r="D120" s="1"/>
      <c r="E120" s="5">
        <v>0.26640000000000003</v>
      </c>
      <c r="F120" s="5">
        <v>0.17460000000000001</v>
      </c>
      <c r="G120" s="5">
        <v>0.1804</v>
      </c>
      <c r="H120" s="5">
        <v>0.1734</v>
      </c>
      <c r="I120" s="5">
        <v>0.27979999999999999</v>
      </c>
      <c r="J120" s="5">
        <v>0.27979999999999999</v>
      </c>
      <c r="K120" s="5">
        <v>0.26889999999999997</v>
      </c>
      <c r="L120" s="5">
        <v>0.2636</v>
      </c>
      <c r="M120" s="5">
        <v>0.2082</v>
      </c>
      <c r="N120" s="5">
        <v>0.2082</v>
      </c>
      <c r="O120" s="5">
        <v>0.2082</v>
      </c>
      <c r="P120" s="5">
        <v>0.21940000000000001</v>
      </c>
      <c r="Q120" s="5">
        <v>0.21940000000000001</v>
      </c>
      <c r="R120" s="5">
        <v>0.21940000000000001</v>
      </c>
      <c r="S120" s="5">
        <v>0.21940000000000001</v>
      </c>
      <c r="T120" s="5">
        <v>0.21940000000000001</v>
      </c>
      <c r="U120" s="5">
        <v>0.21940000000000001</v>
      </c>
      <c r="V120" s="5">
        <v>0.23130000000000001</v>
      </c>
      <c r="W120" s="5">
        <v>0.23130000000000001</v>
      </c>
      <c r="X120" s="5">
        <v>0.23130000000000001</v>
      </c>
      <c r="Y120" s="5" t="s">
        <v>216</v>
      </c>
    </row>
    <row r="121" spans="1:25" x14ac:dyDescent="0.25">
      <c r="A121" s="4" t="s">
        <v>3867</v>
      </c>
      <c r="B121" s="4" t="s">
        <v>3823</v>
      </c>
      <c r="C121" s="4" t="s">
        <v>3868</v>
      </c>
      <c r="D121" s="1"/>
      <c r="E121" s="5">
        <v>0</v>
      </c>
      <c r="F121" s="5">
        <v>0</v>
      </c>
      <c r="G121" s="5">
        <v>0</v>
      </c>
      <c r="H121" s="5">
        <v>0</v>
      </c>
      <c r="I121" s="5" t="s">
        <v>3869</v>
      </c>
      <c r="J121" s="5" t="s">
        <v>3869</v>
      </c>
      <c r="K121" s="5" t="s">
        <v>3870</v>
      </c>
      <c r="L121" s="5" t="s">
        <v>3871</v>
      </c>
      <c r="M121" s="5" t="s">
        <v>216</v>
      </c>
      <c r="N121" s="5" t="s">
        <v>216</v>
      </c>
      <c r="O121" s="5" t="s">
        <v>216</v>
      </c>
      <c r="P121" s="5" t="s">
        <v>216</v>
      </c>
      <c r="Q121" s="5" t="s">
        <v>216</v>
      </c>
      <c r="R121" s="5" t="s">
        <v>216</v>
      </c>
      <c r="S121" s="5" t="s">
        <v>216</v>
      </c>
      <c r="T121" s="5" t="s">
        <v>216</v>
      </c>
      <c r="U121" s="5" t="s">
        <v>216</v>
      </c>
      <c r="V121" s="5" t="s">
        <v>216</v>
      </c>
      <c r="W121" s="5" t="s">
        <v>216</v>
      </c>
      <c r="X121" s="5" t="s">
        <v>216</v>
      </c>
      <c r="Y121" s="5" t="s">
        <v>216</v>
      </c>
    </row>
    <row r="122" spans="1:25" x14ac:dyDescent="0.25">
      <c r="A122" s="4" t="s">
        <v>3872</v>
      </c>
      <c r="B122" s="4" t="s">
        <v>3823</v>
      </c>
      <c r="C122" s="4" t="s">
        <v>3873</v>
      </c>
      <c r="D122" s="1"/>
      <c r="E122" s="5">
        <v>0</v>
      </c>
      <c r="F122" s="5">
        <v>0</v>
      </c>
      <c r="G122" s="5">
        <v>0</v>
      </c>
      <c r="H122" s="5">
        <v>0</v>
      </c>
      <c r="I122" s="5" t="s">
        <v>1222</v>
      </c>
      <c r="J122" s="5" t="s">
        <v>1222</v>
      </c>
      <c r="K122" s="5" t="s">
        <v>1222</v>
      </c>
      <c r="L122" s="5" t="s">
        <v>1222</v>
      </c>
      <c r="M122" s="5" t="s">
        <v>216</v>
      </c>
      <c r="N122" s="5" t="s">
        <v>216</v>
      </c>
      <c r="O122" s="5" t="s">
        <v>216</v>
      </c>
      <c r="P122" s="5" t="s">
        <v>216</v>
      </c>
      <c r="Q122" s="5" t="s">
        <v>216</v>
      </c>
      <c r="R122" s="5" t="s">
        <v>216</v>
      </c>
      <c r="S122" s="5" t="s">
        <v>216</v>
      </c>
      <c r="T122" s="5" t="s">
        <v>216</v>
      </c>
      <c r="U122" s="5" t="s">
        <v>216</v>
      </c>
      <c r="V122" s="5" t="s">
        <v>216</v>
      </c>
      <c r="W122" s="5" t="s">
        <v>216</v>
      </c>
      <c r="X122" s="5" t="s">
        <v>216</v>
      </c>
      <c r="Y122" s="5" t="s">
        <v>216</v>
      </c>
    </row>
    <row r="123" spans="1:25" x14ac:dyDescent="0.25">
      <c r="A123" s="4" t="s">
        <v>3874</v>
      </c>
      <c r="B123" s="4" t="s">
        <v>3823</v>
      </c>
      <c r="C123" s="4" t="s">
        <v>3875</v>
      </c>
      <c r="D123" s="1" t="s">
        <v>3876</v>
      </c>
      <c r="E123" s="5">
        <v>0</v>
      </c>
      <c r="F123" s="5">
        <v>0</v>
      </c>
      <c r="G123" s="5">
        <v>0</v>
      </c>
      <c r="H123" s="5">
        <v>0</v>
      </c>
      <c r="I123" s="5">
        <v>0.17519999999999999</v>
      </c>
      <c r="J123" s="5">
        <v>0.17519999999999999</v>
      </c>
      <c r="K123" s="5">
        <v>0.16839999999999999</v>
      </c>
      <c r="L123" s="5">
        <v>0.1651</v>
      </c>
      <c r="M123" s="5" t="s">
        <v>216</v>
      </c>
      <c r="N123" s="5" t="s">
        <v>216</v>
      </c>
      <c r="O123" s="5" t="s">
        <v>216</v>
      </c>
      <c r="P123" s="5" t="s">
        <v>216</v>
      </c>
      <c r="Q123" s="5" t="s">
        <v>216</v>
      </c>
      <c r="R123" s="5" t="s">
        <v>216</v>
      </c>
      <c r="S123" s="5" t="s">
        <v>216</v>
      </c>
      <c r="T123" s="5" t="s">
        <v>216</v>
      </c>
      <c r="U123" s="5" t="s">
        <v>216</v>
      </c>
      <c r="V123" s="5" t="s">
        <v>216</v>
      </c>
      <c r="W123" s="5" t="s">
        <v>216</v>
      </c>
      <c r="X123" s="5" t="s">
        <v>216</v>
      </c>
      <c r="Y123" s="5" t="s">
        <v>216</v>
      </c>
    </row>
    <row r="124" spans="1:25" ht="38.25" x14ac:dyDescent="0.25">
      <c r="A124" s="4" t="s">
        <v>3877</v>
      </c>
      <c r="B124" s="4" t="s">
        <v>3823</v>
      </c>
      <c r="C124" s="4" t="s">
        <v>3878</v>
      </c>
      <c r="D124" s="1" t="s">
        <v>3879</v>
      </c>
      <c r="E124" s="5">
        <v>7.4999999999999997E-2</v>
      </c>
      <c r="F124" s="5">
        <v>7.4999999999999997E-2</v>
      </c>
      <c r="G124" s="5">
        <v>7.4999999999999997E-2</v>
      </c>
      <c r="H124" s="5">
        <v>7.4999999999999997E-2</v>
      </c>
      <c r="I124" s="5">
        <v>7.4999999999999997E-2</v>
      </c>
      <c r="J124" s="5">
        <v>7.4999999999999997E-2</v>
      </c>
      <c r="K124" s="5">
        <v>7.4999999999999997E-2</v>
      </c>
      <c r="L124" s="5">
        <v>7.4999999999999997E-2</v>
      </c>
      <c r="M124" s="5">
        <v>7.4999999999999997E-2</v>
      </c>
      <c r="N124" s="5">
        <v>7.4999999999999997E-2</v>
      </c>
      <c r="O124" s="5">
        <v>7.4999999999999997E-2</v>
      </c>
      <c r="P124" s="5">
        <v>7.4999999999999997E-2</v>
      </c>
      <c r="Q124" s="5">
        <v>7.4999999999999997E-2</v>
      </c>
      <c r="R124" s="5">
        <v>7.4999999999999997E-2</v>
      </c>
      <c r="S124" s="5">
        <v>7.4999999999999997E-2</v>
      </c>
      <c r="T124" s="5">
        <v>7.4999999999999997E-2</v>
      </c>
      <c r="U124" s="5">
        <v>7.4999999999999997E-2</v>
      </c>
      <c r="V124" s="5">
        <v>7.4999999999999997E-2</v>
      </c>
      <c r="W124" s="5">
        <v>7.4999999999999997E-2</v>
      </c>
      <c r="X124" s="5">
        <v>7.4999999999999997E-2</v>
      </c>
      <c r="Y124" s="5">
        <v>7.4999999999999997E-2</v>
      </c>
    </row>
    <row r="125" spans="1:25" x14ac:dyDescent="0.25">
      <c r="A125" s="4" t="s">
        <v>3880</v>
      </c>
      <c r="B125" s="4" t="s">
        <v>3823</v>
      </c>
      <c r="C125" s="4" t="s">
        <v>3881</v>
      </c>
      <c r="D125" s="1" t="s">
        <v>3882</v>
      </c>
      <c r="E125" s="5">
        <v>3.5499999999999997E-2</v>
      </c>
      <c r="F125" s="5">
        <v>3.5499999999999997E-2</v>
      </c>
      <c r="G125" s="5">
        <v>3.5499999999999997E-2</v>
      </c>
      <c r="H125" s="5">
        <v>3.5499999999999997E-2</v>
      </c>
      <c r="I125" s="5">
        <v>3.5499999999999997E-2</v>
      </c>
      <c r="J125" s="5">
        <v>3.5499999999999997E-2</v>
      </c>
      <c r="K125" s="5">
        <v>3.5499999999999997E-2</v>
      </c>
      <c r="L125" s="5">
        <v>3.5499999999999997E-2</v>
      </c>
      <c r="M125" s="5">
        <v>3.5499999999999997E-2</v>
      </c>
      <c r="N125" s="5">
        <v>3.5499999999999997E-2</v>
      </c>
      <c r="O125" s="5">
        <v>3.5499999999999997E-2</v>
      </c>
      <c r="P125" s="5">
        <v>3.5499999999999997E-2</v>
      </c>
      <c r="Q125" s="5">
        <v>3.5499999999999997E-2</v>
      </c>
      <c r="R125" s="5">
        <v>3.5499999999999997E-2</v>
      </c>
      <c r="S125" s="5">
        <v>3.5499999999999997E-2</v>
      </c>
      <c r="T125" s="5">
        <v>3.5499999999999997E-2</v>
      </c>
      <c r="U125" s="5">
        <v>3.5499999999999997E-2</v>
      </c>
      <c r="V125" s="5">
        <v>3.5499999999999997E-2</v>
      </c>
      <c r="W125" s="5">
        <v>3.5499999999999997E-2</v>
      </c>
      <c r="X125" s="5">
        <v>3.5499999999999997E-2</v>
      </c>
      <c r="Y125" s="5">
        <v>3.5499999999999997E-2</v>
      </c>
    </row>
    <row r="126" spans="1:25" x14ac:dyDescent="0.25">
      <c r="A126" s="4" t="s">
        <v>3883</v>
      </c>
      <c r="B126" s="4" t="s">
        <v>3823</v>
      </c>
      <c r="C126" s="4" t="s">
        <v>3884</v>
      </c>
      <c r="D126" s="1" t="s">
        <v>3885</v>
      </c>
      <c r="E126" s="5">
        <v>1.15E-2</v>
      </c>
      <c r="F126" s="5">
        <v>1.15E-2</v>
      </c>
      <c r="G126" s="5">
        <v>1.15E-2</v>
      </c>
      <c r="H126" s="5">
        <v>1.15E-2</v>
      </c>
      <c r="I126" s="5">
        <v>1.15E-2</v>
      </c>
      <c r="J126" s="5">
        <v>1.15E-2</v>
      </c>
      <c r="K126" s="5">
        <v>1.15E-2</v>
      </c>
      <c r="L126" s="5">
        <v>1.15E-2</v>
      </c>
      <c r="M126" s="5">
        <v>1.15E-2</v>
      </c>
      <c r="N126" s="5">
        <v>1.15E-2</v>
      </c>
      <c r="O126" s="5">
        <v>1.15E-2</v>
      </c>
      <c r="P126" s="5">
        <v>1.15E-2</v>
      </c>
      <c r="Q126" s="5">
        <v>1.15E-2</v>
      </c>
      <c r="R126" s="5">
        <v>1.15E-2</v>
      </c>
      <c r="S126" s="5">
        <v>1.15E-2</v>
      </c>
      <c r="T126" s="5">
        <v>1.15E-2</v>
      </c>
      <c r="U126" s="5">
        <v>1.15E-2</v>
      </c>
      <c r="V126" s="5">
        <v>1.15E-2</v>
      </c>
      <c r="W126" s="5">
        <v>1.15E-2</v>
      </c>
      <c r="X126" s="5">
        <v>1.15E-2</v>
      </c>
      <c r="Y126" s="5">
        <v>1.15E-2</v>
      </c>
    </row>
    <row r="127" spans="1:25" x14ac:dyDescent="0.25">
      <c r="A127" s="4" t="s">
        <v>3886</v>
      </c>
      <c r="B127" s="4" t="s">
        <v>3823</v>
      </c>
      <c r="C127" s="4" t="s">
        <v>3887</v>
      </c>
      <c r="D127" s="1" t="s">
        <v>3888</v>
      </c>
      <c r="E127" s="5">
        <v>8.6999999999999994E-3</v>
      </c>
      <c r="F127" s="5">
        <v>8.6999999999999994E-3</v>
      </c>
      <c r="G127" s="5">
        <v>8.6999999999999994E-3</v>
      </c>
      <c r="H127" s="5">
        <v>8.6999999999999994E-3</v>
      </c>
      <c r="I127" s="5">
        <v>8.6999999999999994E-3</v>
      </c>
      <c r="J127" s="5">
        <v>8.6999999999999994E-3</v>
      </c>
      <c r="K127" s="5">
        <v>8.6999999999999994E-3</v>
      </c>
      <c r="L127" s="5">
        <v>8.6999999999999994E-3</v>
      </c>
      <c r="M127" s="5">
        <v>8.6999999999999994E-3</v>
      </c>
      <c r="N127" s="5">
        <v>8.6999999999999994E-3</v>
      </c>
      <c r="O127" s="5">
        <v>8.6999999999999994E-3</v>
      </c>
      <c r="P127" s="5">
        <v>8.6999999999999994E-3</v>
      </c>
      <c r="Q127" s="5">
        <v>8.6999999999999994E-3</v>
      </c>
      <c r="R127" s="5">
        <v>8.6999999999999994E-3</v>
      </c>
      <c r="S127" s="5">
        <v>8.6999999999999994E-3</v>
      </c>
      <c r="T127" s="5">
        <v>8.6999999999999994E-3</v>
      </c>
      <c r="U127" s="5">
        <v>8.6999999999999994E-3</v>
      </c>
      <c r="V127" s="5">
        <v>8.6999999999999994E-3</v>
      </c>
      <c r="W127" s="5">
        <v>8.6999999999999994E-3</v>
      </c>
      <c r="X127" s="5">
        <v>8.6999999999999994E-3</v>
      </c>
      <c r="Y127" s="5">
        <v>8.6999999999999994E-3</v>
      </c>
    </row>
    <row r="128" spans="1:25" ht="38.25" x14ac:dyDescent="0.25">
      <c r="A128" s="4" t="s">
        <v>3889</v>
      </c>
      <c r="B128" s="4" t="s">
        <v>3823</v>
      </c>
      <c r="C128" s="4" t="s">
        <v>3890</v>
      </c>
      <c r="D128" s="1" t="s">
        <v>3891</v>
      </c>
      <c r="E128" s="5" t="s">
        <v>3892</v>
      </c>
      <c r="F128" s="5" t="s">
        <v>3893</v>
      </c>
      <c r="G128" s="5" t="s">
        <v>3894</v>
      </c>
      <c r="H128" s="5" t="s">
        <v>3895</v>
      </c>
      <c r="I128" s="5" t="s">
        <v>3896</v>
      </c>
      <c r="J128" s="5" t="s">
        <v>3896</v>
      </c>
      <c r="K128" s="5" t="s">
        <v>3897</v>
      </c>
      <c r="L128" s="5" t="s">
        <v>3898</v>
      </c>
      <c r="M128" s="5" t="s">
        <v>3899</v>
      </c>
      <c r="N128" s="5" t="s">
        <v>3900</v>
      </c>
      <c r="O128" s="5" t="s">
        <v>3900</v>
      </c>
      <c r="P128" s="5" t="s">
        <v>3900</v>
      </c>
      <c r="Q128" s="5" t="s">
        <v>3901</v>
      </c>
      <c r="R128" s="5" t="s">
        <v>3901</v>
      </c>
      <c r="S128" s="5" t="s">
        <v>3902</v>
      </c>
      <c r="T128" s="5" t="s">
        <v>3903</v>
      </c>
      <c r="U128" s="5" t="s">
        <v>3903</v>
      </c>
      <c r="V128" s="5" t="s">
        <v>3904</v>
      </c>
      <c r="W128" s="5" t="s">
        <v>3905</v>
      </c>
      <c r="X128" s="5" t="s">
        <v>3906</v>
      </c>
      <c r="Y128" s="5" t="s">
        <v>3907</v>
      </c>
    </row>
    <row r="129" spans="1:25" ht="38.25" x14ac:dyDescent="0.25">
      <c r="A129" s="4" t="s">
        <v>3908</v>
      </c>
      <c r="B129" s="4" t="s">
        <v>3823</v>
      </c>
      <c r="C129" s="4" t="s">
        <v>3909</v>
      </c>
      <c r="D129" s="1" t="s">
        <v>3910</v>
      </c>
      <c r="E129" s="5" t="s">
        <v>3911</v>
      </c>
      <c r="F129" s="5" t="s">
        <v>3912</v>
      </c>
      <c r="G129" s="5" t="s">
        <v>3913</v>
      </c>
      <c r="H129" s="5" t="s">
        <v>3914</v>
      </c>
      <c r="I129" s="5" t="s">
        <v>3915</v>
      </c>
      <c r="J129" s="5" t="s">
        <v>3915</v>
      </c>
      <c r="K129" s="5" t="s">
        <v>3916</v>
      </c>
      <c r="L129" s="5" t="s">
        <v>3917</v>
      </c>
      <c r="M129" s="5" t="s">
        <v>3918</v>
      </c>
      <c r="N129" s="5" t="s">
        <v>3919</v>
      </c>
      <c r="O129" s="5" t="s">
        <v>3919</v>
      </c>
      <c r="P129" s="5" t="s">
        <v>3919</v>
      </c>
      <c r="Q129" s="5" t="s">
        <v>3920</v>
      </c>
      <c r="R129" s="5" t="s">
        <v>3920</v>
      </c>
      <c r="S129" s="5" t="s">
        <v>3921</v>
      </c>
      <c r="T129" s="5" t="s">
        <v>3922</v>
      </c>
      <c r="U129" s="5" t="s">
        <v>3922</v>
      </c>
      <c r="V129" s="5" t="s">
        <v>3923</v>
      </c>
      <c r="W129" s="5" t="s">
        <v>3924</v>
      </c>
      <c r="X129" s="5" t="s">
        <v>3925</v>
      </c>
      <c r="Y129" s="5" t="s">
        <v>3926</v>
      </c>
    </row>
    <row r="130" spans="1:25" x14ac:dyDescent="0.25">
      <c r="A130" s="4" t="s">
        <v>3927</v>
      </c>
      <c r="B130" s="4" t="s">
        <v>3823</v>
      </c>
      <c r="C130" s="4" t="s">
        <v>3928</v>
      </c>
      <c r="D130" s="1" t="s">
        <v>3929</v>
      </c>
      <c r="E130" s="5">
        <v>3.5000000000000003E-2</v>
      </c>
      <c r="F130" s="5">
        <v>3.5000000000000003E-2</v>
      </c>
      <c r="G130" s="5">
        <v>3.5000000000000003E-2</v>
      </c>
      <c r="H130" s="5">
        <v>3.5000000000000003E-2</v>
      </c>
      <c r="I130" s="5">
        <v>3.5000000000000003E-2</v>
      </c>
      <c r="J130" s="5">
        <v>3.5000000000000003E-2</v>
      </c>
      <c r="K130" s="5">
        <v>3.5000000000000003E-2</v>
      </c>
      <c r="L130" s="5">
        <v>3.5000000000000003E-2</v>
      </c>
      <c r="M130" s="5">
        <v>3.5000000000000003E-2</v>
      </c>
      <c r="N130" s="5">
        <v>3.5000000000000003E-2</v>
      </c>
      <c r="O130" s="5">
        <v>3.5000000000000003E-2</v>
      </c>
      <c r="P130" s="5">
        <v>3.5000000000000003E-2</v>
      </c>
      <c r="Q130" s="5">
        <v>3.5000000000000003E-2</v>
      </c>
      <c r="R130" s="5">
        <v>3.5000000000000003E-2</v>
      </c>
      <c r="S130" s="5">
        <v>3.5000000000000003E-2</v>
      </c>
      <c r="T130" s="5">
        <v>3.5000000000000003E-2</v>
      </c>
      <c r="U130" s="5">
        <v>3.5000000000000003E-2</v>
      </c>
      <c r="V130" s="5">
        <v>3.5000000000000003E-2</v>
      </c>
      <c r="W130" s="5">
        <v>3.5000000000000003E-2</v>
      </c>
      <c r="X130" s="5">
        <v>3.5000000000000003E-2</v>
      </c>
      <c r="Y130" s="5">
        <v>3.5000000000000003E-2</v>
      </c>
    </row>
    <row r="131" spans="1:25" x14ac:dyDescent="0.25">
      <c r="A131" s="4" t="s">
        <v>3930</v>
      </c>
      <c r="B131" s="4" t="s">
        <v>3823</v>
      </c>
      <c r="C131" s="4" t="s">
        <v>3931</v>
      </c>
      <c r="D131" s="1" t="s">
        <v>3932</v>
      </c>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t="s">
        <v>216</v>
      </c>
      <c r="S131" s="5" t="s">
        <v>216</v>
      </c>
      <c r="T131" s="5" t="s">
        <v>216</v>
      </c>
      <c r="U131" s="5" t="s">
        <v>216</v>
      </c>
      <c r="V131" s="5" t="s">
        <v>216</v>
      </c>
      <c r="W131" s="5" t="s">
        <v>216</v>
      </c>
      <c r="X131" s="5" t="s">
        <v>3933</v>
      </c>
      <c r="Y131" s="5" t="s">
        <v>3934</v>
      </c>
    </row>
    <row r="132" spans="1:25" x14ac:dyDescent="0.25">
      <c r="A132" s="4" t="s">
        <v>3935</v>
      </c>
      <c r="B132" s="4" t="s">
        <v>3823</v>
      </c>
      <c r="C132" s="4" t="s">
        <v>3936</v>
      </c>
      <c r="D132" s="1" t="s">
        <v>3937</v>
      </c>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t="s">
        <v>216</v>
      </c>
      <c r="S132" s="5" t="s">
        <v>216</v>
      </c>
      <c r="T132" s="5" t="s">
        <v>216</v>
      </c>
      <c r="U132" s="5" t="s">
        <v>216</v>
      </c>
      <c r="V132" s="5" t="s">
        <v>216</v>
      </c>
      <c r="W132" s="5" t="s">
        <v>216</v>
      </c>
      <c r="X132" s="5" t="s">
        <v>3938</v>
      </c>
      <c r="Y132" s="5" t="s">
        <v>3939</v>
      </c>
    </row>
    <row r="133" spans="1:25" x14ac:dyDescent="0.25">
      <c r="A133" s="4" t="s">
        <v>3940</v>
      </c>
      <c r="B133" s="4" t="s">
        <v>3823</v>
      </c>
      <c r="C133" s="4" t="s">
        <v>3941</v>
      </c>
      <c r="D133" s="1" t="s">
        <v>3942</v>
      </c>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t="s">
        <v>216</v>
      </c>
      <c r="S133" s="5" t="s">
        <v>216</v>
      </c>
      <c r="T133" s="5" t="s">
        <v>216</v>
      </c>
      <c r="U133" s="5" t="s">
        <v>216</v>
      </c>
      <c r="V133" s="5" t="s">
        <v>216</v>
      </c>
      <c r="W133" s="5" t="s">
        <v>216</v>
      </c>
      <c r="X133" s="5" t="s">
        <v>3943</v>
      </c>
      <c r="Y133" s="5" t="s">
        <v>3944</v>
      </c>
    </row>
    <row r="134" spans="1:25" x14ac:dyDescent="0.25">
      <c r="A134" s="4" t="s">
        <v>3945</v>
      </c>
      <c r="B134" s="4" t="s">
        <v>3823</v>
      </c>
      <c r="C134" s="4" t="s">
        <v>3946</v>
      </c>
      <c r="D134" s="1" t="s">
        <v>3947</v>
      </c>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216</v>
      </c>
      <c r="S134" s="5" t="s">
        <v>216</v>
      </c>
      <c r="T134" s="5" t="s">
        <v>216</v>
      </c>
      <c r="U134" s="5" t="s">
        <v>216</v>
      </c>
      <c r="V134" s="5" t="s">
        <v>216</v>
      </c>
      <c r="W134" s="5" t="s">
        <v>216</v>
      </c>
      <c r="X134" s="5" t="s">
        <v>3948</v>
      </c>
      <c r="Y134" s="5" t="s">
        <v>3949</v>
      </c>
    </row>
    <row r="135" spans="1:25" x14ac:dyDescent="0.25">
      <c r="A135" s="4" t="s">
        <v>3950</v>
      </c>
      <c r="B135" s="4" t="s">
        <v>3823</v>
      </c>
      <c r="C135" s="4" t="s">
        <v>3951</v>
      </c>
      <c r="D135" s="1" t="s">
        <v>3952</v>
      </c>
      <c r="E135" s="5" t="s">
        <v>216</v>
      </c>
      <c r="F135" s="5" t="s">
        <v>216</v>
      </c>
      <c r="G135" s="5" t="s">
        <v>216</v>
      </c>
      <c r="H135" s="5" t="s">
        <v>216</v>
      </c>
      <c r="I135" s="5" t="s">
        <v>216</v>
      </c>
      <c r="J135" s="5" t="s">
        <v>216</v>
      </c>
      <c r="K135" s="5" t="s">
        <v>216</v>
      </c>
      <c r="L135" s="5" t="s">
        <v>216</v>
      </c>
      <c r="M135" s="5" t="s">
        <v>216</v>
      </c>
      <c r="N135" s="5" t="s">
        <v>216</v>
      </c>
      <c r="O135" s="5" t="s">
        <v>216</v>
      </c>
      <c r="P135" s="5" t="s">
        <v>216</v>
      </c>
      <c r="Q135" s="5" t="s">
        <v>216</v>
      </c>
      <c r="R135" s="5" t="s">
        <v>216</v>
      </c>
      <c r="S135" s="5" t="s">
        <v>216</v>
      </c>
      <c r="T135" s="5" t="s">
        <v>216</v>
      </c>
      <c r="U135" s="5" t="s">
        <v>216</v>
      </c>
      <c r="V135" s="5" t="s">
        <v>216</v>
      </c>
      <c r="W135" s="5" t="s">
        <v>216</v>
      </c>
      <c r="X135" s="5" t="s">
        <v>3953</v>
      </c>
      <c r="Y135" s="5" t="s">
        <v>3954</v>
      </c>
    </row>
    <row r="136" spans="1:25" x14ac:dyDescent="0.25">
      <c r="A136" s="4" t="s">
        <v>3955</v>
      </c>
      <c r="B136" s="4" t="s">
        <v>3823</v>
      </c>
      <c r="C136" s="4" t="s">
        <v>3956</v>
      </c>
      <c r="D136" s="1" t="s">
        <v>3957</v>
      </c>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t="s">
        <v>216</v>
      </c>
      <c r="S136" s="5" t="s">
        <v>216</v>
      </c>
      <c r="T136" s="5" t="s">
        <v>216</v>
      </c>
      <c r="U136" s="5" t="s">
        <v>216</v>
      </c>
      <c r="V136" s="5" t="s">
        <v>216</v>
      </c>
      <c r="W136" s="5" t="s">
        <v>216</v>
      </c>
      <c r="X136" s="5" t="s">
        <v>3958</v>
      </c>
      <c r="Y136" s="5" t="s">
        <v>3959</v>
      </c>
    </row>
    <row r="137" spans="1:25" x14ac:dyDescent="0.25">
      <c r="A137" s="4" t="s">
        <v>3960</v>
      </c>
      <c r="B137" s="4" t="s">
        <v>3823</v>
      </c>
      <c r="C137" s="4" t="s">
        <v>3961</v>
      </c>
      <c r="D137" s="1" t="s">
        <v>3962</v>
      </c>
      <c r="E137" s="5" t="s">
        <v>216</v>
      </c>
      <c r="F137" s="5" t="s">
        <v>216</v>
      </c>
      <c r="G137" s="5" t="s">
        <v>216</v>
      </c>
      <c r="H137" s="5" t="s">
        <v>216</v>
      </c>
      <c r="I137" s="5" t="s">
        <v>216</v>
      </c>
      <c r="J137" s="5" t="s">
        <v>216</v>
      </c>
      <c r="K137" s="5" t="s">
        <v>216</v>
      </c>
      <c r="L137" s="5" t="s">
        <v>216</v>
      </c>
      <c r="M137" s="5" t="s">
        <v>216</v>
      </c>
      <c r="N137" s="5" t="s">
        <v>216</v>
      </c>
      <c r="O137" s="5" t="s">
        <v>216</v>
      </c>
      <c r="P137" s="5" t="s">
        <v>216</v>
      </c>
      <c r="Q137" s="5" t="s">
        <v>216</v>
      </c>
      <c r="R137" s="5" t="s">
        <v>216</v>
      </c>
      <c r="S137" s="5" t="s">
        <v>216</v>
      </c>
      <c r="T137" s="5" t="s">
        <v>216</v>
      </c>
      <c r="U137" s="5" t="s">
        <v>216</v>
      </c>
      <c r="V137" s="5" t="s">
        <v>216</v>
      </c>
      <c r="W137" s="5" t="s">
        <v>216</v>
      </c>
      <c r="X137" s="5" t="s">
        <v>3963</v>
      </c>
      <c r="Y137" s="5" t="s">
        <v>3964</v>
      </c>
    </row>
    <row r="138" spans="1:25" x14ac:dyDescent="0.25">
      <c r="A138" s="4" t="s">
        <v>3965</v>
      </c>
      <c r="B138" s="4" t="s">
        <v>3823</v>
      </c>
      <c r="C138" s="4" t="s">
        <v>3966</v>
      </c>
      <c r="D138" s="1" t="s">
        <v>3967</v>
      </c>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216</v>
      </c>
      <c r="S138" s="5" t="s">
        <v>216</v>
      </c>
      <c r="T138" s="5" t="s">
        <v>216</v>
      </c>
      <c r="U138" s="5" t="s">
        <v>216</v>
      </c>
      <c r="V138" s="5" t="s">
        <v>216</v>
      </c>
      <c r="W138" s="5" t="s">
        <v>216</v>
      </c>
      <c r="X138" s="5" t="s">
        <v>3953</v>
      </c>
      <c r="Y138" s="5" t="s">
        <v>3954</v>
      </c>
    </row>
    <row r="139" spans="1:25" x14ac:dyDescent="0.25">
      <c r="A139" s="4" t="s">
        <v>3968</v>
      </c>
      <c r="B139" s="4" t="s">
        <v>3823</v>
      </c>
      <c r="C139" s="4" t="s">
        <v>3969</v>
      </c>
      <c r="D139" s="1" t="s">
        <v>3970</v>
      </c>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c r="T139" s="5" t="s">
        <v>216</v>
      </c>
      <c r="U139" s="5" t="s">
        <v>216</v>
      </c>
      <c r="V139" s="5" t="s">
        <v>216</v>
      </c>
      <c r="W139" s="5" t="s">
        <v>216</v>
      </c>
      <c r="X139" s="5">
        <v>0.26989999999999997</v>
      </c>
      <c r="Y139" s="5">
        <v>0.26989999999999997</v>
      </c>
    </row>
    <row r="140" spans="1:25" x14ac:dyDescent="0.25">
      <c r="A140" s="4" t="s">
        <v>3971</v>
      </c>
      <c r="B140" s="4" t="s">
        <v>3823</v>
      </c>
      <c r="C140" s="4" t="s">
        <v>3972</v>
      </c>
      <c r="D140" s="1" t="s">
        <v>3973</v>
      </c>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216</v>
      </c>
      <c r="S140" s="5" t="s">
        <v>216</v>
      </c>
      <c r="T140" s="5" t="s">
        <v>216</v>
      </c>
      <c r="U140" s="5" t="s">
        <v>216</v>
      </c>
      <c r="V140" s="5" t="s">
        <v>216</v>
      </c>
      <c r="W140" s="5" t="s">
        <v>216</v>
      </c>
      <c r="X140" s="5">
        <v>0.2442</v>
      </c>
      <c r="Y140" s="5">
        <v>0.2442</v>
      </c>
    </row>
    <row r="141" spans="1:25" x14ac:dyDescent="0.25">
      <c r="A141" s="4" t="s">
        <v>3974</v>
      </c>
      <c r="B141" s="4" t="s">
        <v>3823</v>
      </c>
      <c r="C141" s="4" t="s">
        <v>3975</v>
      </c>
      <c r="D141" s="1" t="s">
        <v>3976</v>
      </c>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t="s">
        <v>216</v>
      </c>
      <c r="U141" s="5" t="s">
        <v>216</v>
      </c>
      <c r="V141" s="5" t="s">
        <v>216</v>
      </c>
      <c r="W141" s="5" t="s">
        <v>216</v>
      </c>
      <c r="X141" s="5">
        <v>0.29149999999999998</v>
      </c>
      <c r="Y141" s="5">
        <v>0.29149999999999998</v>
      </c>
    </row>
    <row r="142" spans="1:25" x14ac:dyDescent="0.25">
      <c r="A142" s="4" t="s">
        <v>3977</v>
      </c>
      <c r="B142" s="4" t="s">
        <v>3823</v>
      </c>
      <c r="C142" s="4" t="s">
        <v>3978</v>
      </c>
      <c r="D142" s="1" t="s">
        <v>3979</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t="s">
        <v>216</v>
      </c>
      <c r="U142" s="5" t="s">
        <v>216</v>
      </c>
      <c r="V142" s="5" t="s">
        <v>216</v>
      </c>
      <c r="W142" s="5" t="s">
        <v>216</v>
      </c>
      <c r="X142" s="5">
        <v>0.26379999999999998</v>
      </c>
      <c r="Y142" s="5">
        <v>0.26379999999999998</v>
      </c>
    </row>
    <row r="143" spans="1:25" x14ac:dyDescent="0.25">
      <c r="A143" s="4" t="s">
        <v>3980</v>
      </c>
      <c r="B143" s="4" t="s">
        <v>3981</v>
      </c>
      <c r="C143" s="4" t="s">
        <v>3982</v>
      </c>
      <c r="D143" s="1"/>
      <c r="E143" s="5" t="s">
        <v>3983</v>
      </c>
      <c r="F143" s="5" t="s">
        <v>3984</v>
      </c>
      <c r="G143" s="5" t="s">
        <v>3985</v>
      </c>
      <c r="H143" s="5" t="s">
        <v>3986</v>
      </c>
      <c r="I143" s="5" t="s">
        <v>3987</v>
      </c>
      <c r="J143" s="5" t="s">
        <v>3987</v>
      </c>
      <c r="K143" s="5" t="s">
        <v>3988</v>
      </c>
      <c r="L143" s="5" t="s">
        <v>3989</v>
      </c>
      <c r="M143" s="5" t="s">
        <v>3990</v>
      </c>
      <c r="N143" s="5" t="s">
        <v>3990</v>
      </c>
      <c r="O143" s="5" t="s">
        <v>3990</v>
      </c>
      <c r="P143" s="5" t="s">
        <v>3991</v>
      </c>
      <c r="Q143" s="5" t="s">
        <v>3992</v>
      </c>
      <c r="R143" s="5" t="s">
        <v>3992</v>
      </c>
      <c r="S143" s="5" t="s">
        <v>3993</v>
      </c>
      <c r="T143" s="5" t="s">
        <v>3994</v>
      </c>
      <c r="U143" s="5" t="s">
        <v>3995</v>
      </c>
      <c r="V143" s="5" t="s">
        <v>3996</v>
      </c>
      <c r="W143" s="5" t="s">
        <v>3997</v>
      </c>
      <c r="X143" s="5" t="s">
        <v>3998</v>
      </c>
      <c r="Y143" s="5" t="s">
        <v>3999</v>
      </c>
    </row>
    <row r="144" spans="1:25" x14ac:dyDescent="0.25">
      <c r="A144" s="4" t="s">
        <v>4000</v>
      </c>
      <c r="B144" s="4" t="s">
        <v>3981</v>
      </c>
      <c r="C144" s="4" t="s">
        <v>4001</v>
      </c>
      <c r="D144" s="1"/>
      <c r="E144" s="5" t="s">
        <v>4002</v>
      </c>
      <c r="F144" s="5" t="s">
        <v>4003</v>
      </c>
      <c r="G144" s="5" t="s">
        <v>4004</v>
      </c>
      <c r="H144" s="5" t="s">
        <v>4005</v>
      </c>
      <c r="I144" s="5" t="s">
        <v>4006</v>
      </c>
      <c r="J144" s="5" t="s">
        <v>4006</v>
      </c>
      <c r="K144" s="5" t="s">
        <v>4007</v>
      </c>
      <c r="L144" s="5" t="s">
        <v>4008</v>
      </c>
      <c r="M144" s="5" t="s">
        <v>4009</v>
      </c>
      <c r="N144" s="5" t="s">
        <v>4009</v>
      </c>
      <c r="O144" s="5" t="s">
        <v>4009</v>
      </c>
      <c r="P144" s="5" t="s">
        <v>4010</v>
      </c>
      <c r="Q144" s="5" t="s">
        <v>4011</v>
      </c>
      <c r="R144" s="5" t="s">
        <v>4011</v>
      </c>
      <c r="S144" s="5" t="s">
        <v>4012</v>
      </c>
      <c r="T144" s="5" t="s">
        <v>4013</v>
      </c>
      <c r="U144" s="5" t="s">
        <v>4014</v>
      </c>
      <c r="V144" s="5" t="s">
        <v>4015</v>
      </c>
      <c r="W144" s="5" t="s">
        <v>4016</v>
      </c>
      <c r="X144" s="5" t="s">
        <v>4017</v>
      </c>
      <c r="Y144" s="5" t="s">
        <v>4018</v>
      </c>
    </row>
    <row r="145" spans="1:25" x14ac:dyDescent="0.25">
      <c r="A145" s="4" t="s">
        <v>4019</v>
      </c>
      <c r="B145" s="4" t="s">
        <v>3981</v>
      </c>
      <c r="C145" s="4" t="s">
        <v>4020</v>
      </c>
      <c r="D145" s="1"/>
      <c r="E145" s="5" t="s">
        <v>4021</v>
      </c>
      <c r="F145" s="5" t="s">
        <v>4022</v>
      </c>
      <c r="G145" s="5" t="s">
        <v>4023</v>
      </c>
      <c r="H145" s="5" t="s">
        <v>4024</v>
      </c>
      <c r="I145" s="5" t="s">
        <v>4025</v>
      </c>
      <c r="J145" s="5" t="s">
        <v>4025</v>
      </c>
      <c r="K145" s="5" t="s">
        <v>4026</v>
      </c>
      <c r="L145" s="5" t="s">
        <v>4027</v>
      </c>
      <c r="M145" s="5" t="s">
        <v>4028</v>
      </c>
      <c r="N145" s="5" t="s">
        <v>4028</v>
      </c>
      <c r="O145" s="5" t="s">
        <v>4028</v>
      </c>
      <c r="P145" s="5" t="s">
        <v>4029</v>
      </c>
      <c r="Q145" s="5" t="s">
        <v>4030</v>
      </c>
      <c r="R145" s="5" t="s">
        <v>4030</v>
      </c>
      <c r="S145" s="5" t="s">
        <v>4031</v>
      </c>
      <c r="T145" s="5" t="s">
        <v>4032</v>
      </c>
      <c r="U145" s="5" t="s">
        <v>4033</v>
      </c>
      <c r="V145" s="5" t="s">
        <v>4034</v>
      </c>
      <c r="W145" s="5" t="s">
        <v>4035</v>
      </c>
      <c r="X145" s="5" t="s">
        <v>4036</v>
      </c>
      <c r="Y145" s="5" t="s">
        <v>4037</v>
      </c>
    </row>
    <row r="146" spans="1:25" x14ac:dyDescent="0.25">
      <c r="A146" s="4" t="s">
        <v>4038</v>
      </c>
      <c r="B146" s="4" t="s">
        <v>3981</v>
      </c>
      <c r="C146" s="4" t="s">
        <v>4039</v>
      </c>
      <c r="D146" s="1"/>
      <c r="E146" s="5" t="s">
        <v>4040</v>
      </c>
      <c r="F146" s="5" t="s">
        <v>4041</v>
      </c>
      <c r="G146" s="5" t="s">
        <v>4042</v>
      </c>
      <c r="H146" s="5" t="s">
        <v>4043</v>
      </c>
      <c r="I146" s="5" t="s">
        <v>4044</v>
      </c>
      <c r="J146" s="5" t="s">
        <v>4044</v>
      </c>
      <c r="K146" s="5" t="s">
        <v>4045</v>
      </c>
      <c r="L146" s="5" t="s">
        <v>4046</v>
      </c>
      <c r="M146" s="5" t="s">
        <v>4047</v>
      </c>
      <c r="N146" s="5" t="s">
        <v>4047</v>
      </c>
      <c r="O146" s="5" t="s">
        <v>4047</v>
      </c>
      <c r="P146" s="5" t="s">
        <v>4048</v>
      </c>
      <c r="Q146" s="5" t="s">
        <v>4049</v>
      </c>
      <c r="R146" s="5" t="s">
        <v>4049</v>
      </c>
      <c r="S146" s="5" t="s">
        <v>4050</v>
      </c>
      <c r="T146" s="5" t="s">
        <v>4051</v>
      </c>
      <c r="U146" s="5" t="s">
        <v>4052</v>
      </c>
      <c r="V146" s="5" t="s">
        <v>4053</v>
      </c>
      <c r="W146" s="5" t="s">
        <v>4054</v>
      </c>
      <c r="X146" s="5" t="s">
        <v>4055</v>
      </c>
      <c r="Y146" s="5" t="s">
        <v>4056</v>
      </c>
    </row>
    <row r="147" spans="1:25" x14ac:dyDescent="0.25">
      <c r="A147" s="4" t="s">
        <v>4057</v>
      </c>
      <c r="B147" s="4" t="s">
        <v>3981</v>
      </c>
      <c r="C147" s="4" t="s">
        <v>4058</v>
      </c>
      <c r="D147" s="1"/>
      <c r="E147" s="5">
        <v>3.5499999999999997E-2</v>
      </c>
      <c r="F147" s="5">
        <v>3.5499999999999997E-2</v>
      </c>
      <c r="G147" s="5">
        <v>3.5499999999999997E-2</v>
      </c>
      <c r="H147" s="5">
        <v>3.5499999999999997E-2</v>
      </c>
      <c r="I147" s="5">
        <v>3.5499999999999997E-2</v>
      </c>
      <c r="J147" s="5">
        <v>3.5499999999999997E-2</v>
      </c>
      <c r="K147" s="5">
        <v>3.5499999999999997E-2</v>
      </c>
      <c r="L147" s="5">
        <v>3.5499999999999997E-2</v>
      </c>
      <c r="M147" s="5">
        <v>3.5499999999999997E-2</v>
      </c>
      <c r="N147" s="5">
        <v>3.5499999999999997E-2</v>
      </c>
      <c r="O147" s="5">
        <v>3.5499999999999997E-2</v>
      </c>
      <c r="P147" s="5">
        <v>3.5499999999999997E-2</v>
      </c>
      <c r="Q147" s="5">
        <v>3.5499999999999997E-2</v>
      </c>
      <c r="R147" s="5">
        <v>3.5499999999999997E-2</v>
      </c>
      <c r="S147" s="5">
        <v>3.5499999999999997E-2</v>
      </c>
      <c r="T147" s="5">
        <v>3.5499999999999997E-2</v>
      </c>
      <c r="U147" s="5">
        <v>3.5499999999999997E-2</v>
      </c>
      <c r="V147" s="5">
        <v>3.5499999999999997E-2</v>
      </c>
      <c r="W147" s="5">
        <v>3.5499999999999997E-2</v>
      </c>
      <c r="X147" s="5">
        <v>3.5499999999999997E-2</v>
      </c>
      <c r="Y147" s="5">
        <v>3.5499999999999997E-2</v>
      </c>
    </row>
    <row r="148" spans="1:25" x14ac:dyDescent="0.25">
      <c r="A148" s="4" t="s">
        <v>4059</v>
      </c>
      <c r="B148" s="4" t="s">
        <v>3981</v>
      </c>
      <c r="C148" s="4" t="s">
        <v>4060</v>
      </c>
      <c r="D148" s="1"/>
      <c r="E148" s="5" t="s">
        <v>4061</v>
      </c>
      <c r="F148" s="5" t="s">
        <v>4062</v>
      </c>
      <c r="G148" s="5" t="s">
        <v>4063</v>
      </c>
      <c r="H148" s="5" t="s">
        <v>4064</v>
      </c>
      <c r="I148" s="5" t="s">
        <v>4065</v>
      </c>
      <c r="J148" s="5" t="s">
        <v>4065</v>
      </c>
      <c r="K148" s="5">
        <v>2469.58853</v>
      </c>
      <c r="L148" s="5" t="s">
        <v>4066</v>
      </c>
      <c r="M148" s="5" t="s">
        <v>4067</v>
      </c>
      <c r="N148" s="5" t="s">
        <v>4067</v>
      </c>
      <c r="O148" s="5" t="s">
        <v>4067</v>
      </c>
      <c r="P148" s="5" t="s">
        <v>4068</v>
      </c>
      <c r="Q148" s="5" t="s">
        <v>4069</v>
      </c>
      <c r="R148" s="5" t="s">
        <v>4069</v>
      </c>
      <c r="S148" s="5" t="s">
        <v>4070</v>
      </c>
      <c r="T148" s="5" t="s">
        <v>4071</v>
      </c>
      <c r="U148" s="5" t="s">
        <v>4071</v>
      </c>
      <c r="V148" s="5" t="s">
        <v>4072</v>
      </c>
      <c r="W148" s="5" t="s">
        <v>4073</v>
      </c>
      <c r="X148" s="5" t="s">
        <v>4074</v>
      </c>
      <c r="Y148" s="5" t="s">
        <v>4075</v>
      </c>
    </row>
    <row r="149" spans="1:25" x14ac:dyDescent="0.25">
      <c r="A149" s="4" t="s">
        <v>4076</v>
      </c>
      <c r="B149" s="4" t="s">
        <v>3981</v>
      </c>
      <c r="C149" s="4" t="s">
        <v>4077</v>
      </c>
      <c r="D149" s="1"/>
      <c r="E149" s="5" t="s">
        <v>4078</v>
      </c>
      <c r="F149" s="5" t="s">
        <v>4079</v>
      </c>
      <c r="G149" s="5" t="s">
        <v>4080</v>
      </c>
      <c r="H149" s="5" t="s">
        <v>4081</v>
      </c>
      <c r="I149" s="5" t="s">
        <v>4082</v>
      </c>
      <c r="J149" s="5" t="s">
        <v>4082</v>
      </c>
      <c r="K149" s="5">
        <v>2545.9678779999999</v>
      </c>
      <c r="L149" s="5" t="s">
        <v>4083</v>
      </c>
      <c r="M149" s="5" t="s">
        <v>4084</v>
      </c>
      <c r="N149" s="5" t="s">
        <v>4084</v>
      </c>
      <c r="O149" s="5" t="s">
        <v>4084</v>
      </c>
      <c r="P149" s="5" t="s">
        <v>4085</v>
      </c>
      <c r="Q149" s="5" t="s">
        <v>4086</v>
      </c>
      <c r="R149" s="5" t="s">
        <v>4086</v>
      </c>
      <c r="S149" s="5" t="s">
        <v>4087</v>
      </c>
      <c r="T149" s="5" t="s">
        <v>4088</v>
      </c>
      <c r="U149" s="5" t="s">
        <v>4088</v>
      </c>
      <c r="V149" s="5" t="s">
        <v>4089</v>
      </c>
      <c r="W149" s="5" t="s">
        <v>4090</v>
      </c>
      <c r="X149" s="5" t="s">
        <v>4091</v>
      </c>
      <c r="Y149" s="5" t="s">
        <v>4092</v>
      </c>
    </row>
    <row r="150" spans="1:25" x14ac:dyDescent="0.25">
      <c r="A150" s="4" t="s">
        <v>4093</v>
      </c>
      <c r="B150" s="4" t="s">
        <v>3981</v>
      </c>
      <c r="C150" s="4" t="s">
        <v>4094</v>
      </c>
      <c r="D150" s="1"/>
      <c r="E150" s="5" t="s">
        <v>4095</v>
      </c>
      <c r="F150" s="5" t="s">
        <v>4096</v>
      </c>
      <c r="G150" s="5" t="s">
        <v>4097</v>
      </c>
      <c r="H150" s="5" t="s">
        <v>4098</v>
      </c>
      <c r="I150" s="5" t="s">
        <v>4099</v>
      </c>
      <c r="J150" s="5" t="s">
        <v>4099</v>
      </c>
      <c r="K150" s="5">
        <v>2722.6360890000001</v>
      </c>
      <c r="L150" s="5" t="s">
        <v>4100</v>
      </c>
      <c r="M150" s="5" t="s">
        <v>4101</v>
      </c>
      <c r="N150" s="5" t="s">
        <v>4101</v>
      </c>
      <c r="O150" s="5" t="s">
        <v>4101</v>
      </c>
      <c r="P150" s="5" t="s">
        <v>4102</v>
      </c>
      <c r="Q150" s="5" t="s">
        <v>4103</v>
      </c>
      <c r="R150" s="5" t="s">
        <v>4103</v>
      </c>
      <c r="S150" s="5" t="s">
        <v>4104</v>
      </c>
      <c r="T150" s="5" t="s">
        <v>4105</v>
      </c>
      <c r="U150" s="5" t="s">
        <v>4105</v>
      </c>
      <c r="V150" s="5" t="s">
        <v>4106</v>
      </c>
      <c r="W150" s="5" t="s">
        <v>4107</v>
      </c>
      <c r="X150" s="5" t="s">
        <v>4108</v>
      </c>
      <c r="Y150" s="5" t="s">
        <v>4109</v>
      </c>
    </row>
    <row r="151" spans="1:25" x14ac:dyDescent="0.25">
      <c r="A151" s="4" t="s">
        <v>4110</v>
      </c>
      <c r="B151" s="4" t="s">
        <v>3981</v>
      </c>
      <c r="C151" s="4" t="s">
        <v>4111</v>
      </c>
      <c r="D151" s="1"/>
      <c r="E151" s="5" t="s">
        <v>4112</v>
      </c>
      <c r="F151" s="5" t="s">
        <v>4113</v>
      </c>
      <c r="G151" s="5" t="s">
        <v>4114</v>
      </c>
      <c r="H151" s="5" t="s">
        <v>4115</v>
      </c>
      <c r="I151" s="5" t="s">
        <v>4116</v>
      </c>
      <c r="J151" s="5" t="s">
        <v>4116</v>
      </c>
      <c r="K151" s="5">
        <v>2750.9467020000002</v>
      </c>
      <c r="L151" s="5" t="s">
        <v>4117</v>
      </c>
      <c r="M151" s="5" t="s">
        <v>4118</v>
      </c>
      <c r="N151" s="5" t="s">
        <v>4118</v>
      </c>
      <c r="O151" s="5" t="s">
        <v>4118</v>
      </c>
      <c r="P151" s="5" t="s">
        <v>4119</v>
      </c>
      <c r="Q151" s="5" t="s">
        <v>4120</v>
      </c>
      <c r="R151" s="5" t="s">
        <v>4120</v>
      </c>
      <c r="S151" s="5" t="s">
        <v>4121</v>
      </c>
      <c r="T151" s="5" t="s">
        <v>4122</v>
      </c>
      <c r="U151" s="5" t="s">
        <v>4122</v>
      </c>
      <c r="V151" s="5" t="s">
        <v>4123</v>
      </c>
      <c r="W151" s="5" t="s">
        <v>4124</v>
      </c>
      <c r="X151" s="5" t="s">
        <v>4125</v>
      </c>
      <c r="Y151" s="5" t="s">
        <v>4126</v>
      </c>
    </row>
    <row r="152" spans="1:25" x14ac:dyDescent="0.25">
      <c r="A152" s="4" t="s">
        <v>4127</v>
      </c>
      <c r="B152" s="4" t="s">
        <v>3981</v>
      </c>
      <c r="C152" s="4" t="s">
        <v>4128</v>
      </c>
      <c r="D152" s="1"/>
      <c r="E152" s="5" t="s">
        <v>4129</v>
      </c>
      <c r="F152" s="5" t="s">
        <v>4130</v>
      </c>
      <c r="G152" s="5" t="s">
        <v>4131</v>
      </c>
      <c r="H152" s="5" t="s">
        <v>4132</v>
      </c>
      <c r="I152" s="5" t="s">
        <v>4133</v>
      </c>
      <c r="J152" s="5" t="s">
        <v>4133</v>
      </c>
      <c r="K152" s="5" t="s">
        <v>4134</v>
      </c>
      <c r="L152" s="5" t="s">
        <v>4135</v>
      </c>
      <c r="M152" s="5" t="s">
        <v>4136</v>
      </c>
      <c r="N152" s="5" t="s">
        <v>4136</v>
      </c>
      <c r="O152" s="5" t="s">
        <v>4136</v>
      </c>
      <c r="P152" s="5" t="s">
        <v>4137</v>
      </c>
      <c r="Q152" s="5" t="s">
        <v>4138</v>
      </c>
      <c r="R152" s="5" t="s">
        <v>4138</v>
      </c>
      <c r="S152" s="5" t="s">
        <v>4139</v>
      </c>
      <c r="T152" s="5" t="s">
        <v>4140</v>
      </c>
      <c r="U152" s="5" t="s">
        <v>4140</v>
      </c>
      <c r="V152" s="5" t="s">
        <v>4141</v>
      </c>
      <c r="W152" s="5" t="s">
        <v>4142</v>
      </c>
      <c r="X152" s="5" t="s">
        <v>4143</v>
      </c>
      <c r="Y152" s="5" t="s">
        <v>4144</v>
      </c>
    </row>
    <row r="153" spans="1:25" x14ac:dyDescent="0.25">
      <c r="A153" s="4" t="s">
        <v>4145</v>
      </c>
      <c r="B153" s="4" t="s">
        <v>3981</v>
      </c>
      <c r="C153" s="4" t="s">
        <v>4146</v>
      </c>
      <c r="D153" s="1"/>
      <c r="E153" s="5" t="s">
        <v>4147</v>
      </c>
      <c r="F153" s="5" t="s">
        <v>4148</v>
      </c>
      <c r="G153" s="5" t="s">
        <v>4149</v>
      </c>
      <c r="H153" s="5" t="s">
        <v>4150</v>
      </c>
      <c r="I153" s="5" t="s">
        <v>4151</v>
      </c>
      <c r="J153" s="5" t="s">
        <v>4151</v>
      </c>
      <c r="K153" s="5" t="s">
        <v>4152</v>
      </c>
      <c r="L153" s="5" t="s">
        <v>4153</v>
      </c>
      <c r="M153" s="5" t="s">
        <v>4154</v>
      </c>
      <c r="N153" s="5" t="s">
        <v>4154</v>
      </c>
      <c r="O153" s="5" t="s">
        <v>4154</v>
      </c>
      <c r="P153" s="5" t="s">
        <v>4155</v>
      </c>
      <c r="Q153" s="5" t="s">
        <v>4156</v>
      </c>
      <c r="R153" s="5" t="s">
        <v>4156</v>
      </c>
      <c r="S153" s="5" t="s">
        <v>4157</v>
      </c>
      <c r="T153" s="5" t="s">
        <v>4158</v>
      </c>
      <c r="U153" s="5" t="s">
        <v>4158</v>
      </c>
      <c r="V153" s="5" t="s">
        <v>4159</v>
      </c>
      <c r="W153" s="5" t="s">
        <v>4160</v>
      </c>
      <c r="X153" s="5" t="s">
        <v>4161</v>
      </c>
      <c r="Y153" s="5" t="s">
        <v>4162</v>
      </c>
    </row>
    <row r="154" spans="1:25" x14ac:dyDescent="0.25">
      <c r="A154" s="4" t="s">
        <v>4163</v>
      </c>
      <c r="B154" s="4" t="s">
        <v>3981</v>
      </c>
      <c r="C154" s="4" t="s">
        <v>4164</v>
      </c>
      <c r="D154" s="1"/>
      <c r="E154" s="5" t="s">
        <v>4061</v>
      </c>
      <c r="F154" s="5" t="s">
        <v>4062</v>
      </c>
      <c r="G154" s="5" t="s">
        <v>4063</v>
      </c>
      <c r="H154" s="5" t="s">
        <v>4064</v>
      </c>
      <c r="I154" s="5" t="s">
        <v>4165</v>
      </c>
      <c r="J154" s="5" t="s">
        <v>4165</v>
      </c>
      <c r="K154" s="5" t="s">
        <v>4166</v>
      </c>
      <c r="L154" s="5" t="s">
        <v>4167</v>
      </c>
      <c r="M154" s="5" t="s">
        <v>4168</v>
      </c>
      <c r="N154" s="5" t="s">
        <v>4168</v>
      </c>
      <c r="O154" s="5" t="s">
        <v>4168</v>
      </c>
      <c r="P154" s="5" t="s">
        <v>4169</v>
      </c>
      <c r="Q154" s="5" t="s">
        <v>4170</v>
      </c>
      <c r="R154" s="5" t="s">
        <v>4170</v>
      </c>
      <c r="S154" s="5" t="s">
        <v>4171</v>
      </c>
      <c r="T154" s="5" t="s">
        <v>4172</v>
      </c>
      <c r="U154" s="5" t="s">
        <v>4172</v>
      </c>
      <c r="V154" s="5" t="s">
        <v>4173</v>
      </c>
      <c r="W154" s="5" t="s">
        <v>4174</v>
      </c>
      <c r="X154" s="5" t="s">
        <v>4175</v>
      </c>
      <c r="Y154" s="5" t="s">
        <v>4176</v>
      </c>
    </row>
    <row r="155" spans="1:25" x14ac:dyDescent="0.25">
      <c r="A155" s="4" t="s">
        <v>4177</v>
      </c>
      <c r="B155" s="4" t="s">
        <v>3981</v>
      </c>
      <c r="C155" s="4" t="s">
        <v>4178</v>
      </c>
      <c r="D155" s="1"/>
      <c r="E155" s="5" t="s">
        <v>4179</v>
      </c>
      <c r="F155" s="5" t="s">
        <v>4180</v>
      </c>
      <c r="G155" s="5" t="s">
        <v>4181</v>
      </c>
      <c r="H155" s="5" t="s">
        <v>4182</v>
      </c>
      <c r="I155" s="5" t="s">
        <v>4183</v>
      </c>
      <c r="J155" s="5" t="s">
        <v>4183</v>
      </c>
      <c r="K155" s="5" t="s">
        <v>4184</v>
      </c>
      <c r="L155" s="5" t="s">
        <v>4185</v>
      </c>
      <c r="M155" s="5" t="s">
        <v>4186</v>
      </c>
      <c r="N155" s="5" t="s">
        <v>4186</v>
      </c>
      <c r="O155" s="5" t="s">
        <v>4186</v>
      </c>
      <c r="P155" s="5" t="s">
        <v>4187</v>
      </c>
      <c r="Q155" s="5" t="s">
        <v>4188</v>
      </c>
      <c r="R155" s="5" t="s">
        <v>4188</v>
      </c>
      <c r="S155" s="5" t="s">
        <v>4189</v>
      </c>
      <c r="T155" s="5" t="s">
        <v>4190</v>
      </c>
      <c r="U155" s="5" t="s">
        <v>4190</v>
      </c>
      <c r="V155" s="5" t="s">
        <v>4191</v>
      </c>
      <c r="W155" s="5" t="s">
        <v>4192</v>
      </c>
      <c r="X155" s="5" t="s">
        <v>4193</v>
      </c>
      <c r="Y155" s="5" t="s">
        <v>4194</v>
      </c>
    </row>
    <row r="156" spans="1:25" x14ac:dyDescent="0.25">
      <c r="A156" s="4" t="s">
        <v>4195</v>
      </c>
      <c r="B156" s="4" t="s">
        <v>3981</v>
      </c>
      <c r="C156" s="4" t="s">
        <v>4196</v>
      </c>
      <c r="D156" s="1"/>
      <c r="E156" s="5">
        <v>0.5</v>
      </c>
      <c r="F156" s="5">
        <v>0.5</v>
      </c>
      <c r="G156" s="5">
        <v>0.5</v>
      </c>
      <c r="H156" s="5">
        <v>0.5</v>
      </c>
      <c r="I156" s="5">
        <v>0.5</v>
      </c>
      <c r="J156" s="5">
        <v>0.5</v>
      </c>
      <c r="K156" s="5">
        <v>0.5</v>
      </c>
      <c r="L156" s="5">
        <v>0.5</v>
      </c>
      <c r="M156" s="5">
        <v>0.5</v>
      </c>
      <c r="N156" s="5">
        <v>0.5</v>
      </c>
      <c r="O156" s="5">
        <v>0.5</v>
      </c>
      <c r="P156" s="5">
        <v>0.5</v>
      </c>
      <c r="Q156" s="5">
        <v>0.5</v>
      </c>
      <c r="R156" s="5">
        <v>0.5</v>
      </c>
      <c r="S156" s="5">
        <v>0.5</v>
      </c>
      <c r="T156" s="5">
        <v>0.5</v>
      </c>
      <c r="U156" s="5">
        <v>0.5</v>
      </c>
      <c r="V156" s="5">
        <v>0.5</v>
      </c>
      <c r="W156" s="5">
        <v>0.5</v>
      </c>
      <c r="X156" s="5">
        <v>0.5</v>
      </c>
      <c r="Y156" s="5">
        <v>0.5</v>
      </c>
    </row>
    <row r="157" spans="1:25" x14ac:dyDescent="0.25">
      <c r="A157" s="4" t="s">
        <v>4197</v>
      </c>
      <c r="B157" s="4" t="s">
        <v>3981</v>
      </c>
      <c r="C157" s="4" t="s">
        <v>4198</v>
      </c>
      <c r="D157" s="1"/>
      <c r="E157" s="5">
        <v>1.4999999999999999E-2</v>
      </c>
      <c r="F157" s="5">
        <v>1.4999999999999999E-2</v>
      </c>
      <c r="G157" s="5">
        <v>1.4999999999999999E-2</v>
      </c>
      <c r="H157" s="5">
        <v>1.4999999999999999E-2</v>
      </c>
      <c r="I157" s="5">
        <v>1.4999999999999999E-2</v>
      </c>
      <c r="J157" s="5">
        <v>1.4999999999999999E-2</v>
      </c>
      <c r="K157" s="5">
        <v>1.4999999999999999E-2</v>
      </c>
      <c r="L157" s="5">
        <v>1.4999999999999999E-2</v>
      </c>
      <c r="M157" s="5">
        <v>1.4999999999999999E-2</v>
      </c>
      <c r="N157" s="5">
        <v>1.4999999999999999E-2</v>
      </c>
      <c r="O157" s="5">
        <v>1.4999999999999999E-2</v>
      </c>
      <c r="P157" s="5">
        <v>1.4999999999999999E-2</v>
      </c>
      <c r="Q157" s="5">
        <v>1.4999999999999999E-2</v>
      </c>
      <c r="R157" s="5">
        <v>1.4999999999999999E-2</v>
      </c>
      <c r="S157" s="5">
        <v>1.4999999999999999E-2</v>
      </c>
      <c r="T157" s="5">
        <v>1.4999999999999999E-2</v>
      </c>
      <c r="U157" s="5">
        <v>1.4999999999999999E-2</v>
      </c>
      <c r="V157" s="5">
        <v>1.4999999999999999E-2</v>
      </c>
      <c r="W157" s="5">
        <v>1.4999999999999999E-2</v>
      </c>
      <c r="X157" s="5">
        <v>1.4999999999999999E-2</v>
      </c>
      <c r="Y157" s="5">
        <v>1.4999999999999999E-2</v>
      </c>
    </row>
    <row r="158" spans="1:25" x14ac:dyDescent="0.25">
      <c r="A158" s="4" t="s">
        <v>4199</v>
      </c>
      <c r="B158" s="4" t="s">
        <v>3981</v>
      </c>
      <c r="C158" s="4" t="s">
        <v>4200</v>
      </c>
      <c r="D158" s="1"/>
      <c r="E158" s="5">
        <v>0.5</v>
      </c>
      <c r="F158" s="5">
        <v>0.5</v>
      </c>
      <c r="G158" s="5">
        <v>0.5</v>
      </c>
      <c r="H158" s="5">
        <v>0.5</v>
      </c>
      <c r="I158" s="5">
        <v>0.5</v>
      </c>
      <c r="J158" s="5">
        <v>0.5</v>
      </c>
      <c r="K158" s="5">
        <v>0.5</v>
      </c>
      <c r="L158" s="5">
        <v>0.5</v>
      </c>
      <c r="M158" s="5">
        <v>0.5</v>
      </c>
      <c r="N158" s="5">
        <v>0.5</v>
      </c>
      <c r="O158" s="5">
        <v>0.5</v>
      </c>
      <c r="P158" s="5">
        <v>0.5</v>
      </c>
      <c r="Q158" s="5">
        <v>0.5</v>
      </c>
      <c r="R158" s="5">
        <v>0.5</v>
      </c>
      <c r="S158" s="5">
        <v>0.5</v>
      </c>
      <c r="T158" s="5">
        <v>0.5</v>
      </c>
      <c r="U158" s="5">
        <v>0.5</v>
      </c>
      <c r="V158" s="5">
        <v>0.5</v>
      </c>
      <c r="W158" s="5">
        <v>0.5</v>
      </c>
      <c r="X158" s="5">
        <v>0.5</v>
      </c>
      <c r="Y158" s="5">
        <v>0.5</v>
      </c>
    </row>
    <row r="159" spans="1:25" x14ac:dyDescent="0.25">
      <c r="A159" s="4" t="s">
        <v>4201</v>
      </c>
      <c r="B159" s="4" t="s">
        <v>3981</v>
      </c>
      <c r="C159" s="4" t="s">
        <v>4202</v>
      </c>
      <c r="D159" s="1"/>
      <c r="E159" s="5">
        <v>0.02</v>
      </c>
      <c r="F159" s="5">
        <v>0.02</v>
      </c>
      <c r="G159" s="5">
        <v>0.02</v>
      </c>
      <c r="H159" s="5">
        <v>0.02</v>
      </c>
      <c r="I159" s="5">
        <v>0.02</v>
      </c>
      <c r="J159" s="5">
        <v>0.02</v>
      </c>
      <c r="K159" s="5">
        <v>0.02</v>
      </c>
      <c r="L159" s="5">
        <v>0.02</v>
      </c>
      <c r="M159" s="5">
        <v>0.02</v>
      </c>
      <c r="N159" s="5">
        <v>0.02</v>
      </c>
      <c r="O159" s="5">
        <v>0.02</v>
      </c>
      <c r="P159" s="5">
        <v>0.02</v>
      </c>
      <c r="Q159" s="5">
        <v>0.02</v>
      </c>
      <c r="R159" s="5">
        <v>0.02</v>
      </c>
      <c r="S159" s="5">
        <v>0.02</v>
      </c>
      <c r="T159" s="5">
        <v>0.02</v>
      </c>
      <c r="U159" s="5">
        <v>0.02</v>
      </c>
      <c r="V159" s="5">
        <v>0.02</v>
      </c>
      <c r="W159" s="5">
        <v>0.02</v>
      </c>
      <c r="X159" s="5">
        <v>0.02</v>
      </c>
      <c r="Y159" s="5">
        <v>0.02</v>
      </c>
    </row>
    <row r="160" spans="1:25" x14ac:dyDescent="0.25">
      <c r="A160" s="4" t="s">
        <v>736</v>
      </c>
      <c r="B160" s="4" t="s">
        <v>4203</v>
      </c>
      <c r="C160" s="4" t="s">
        <v>4204</v>
      </c>
      <c r="D160" s="1" t="s">
        <v>4205</v>
      </c>
      <c r="E160" s="5" t="s">
        <v>216</v>
      </c>
      <c r="F160" s="5" t="s">
        <v>216</v>
      </c>
      <c r="G160" s="5" t="s">
        <v>216</v>
      </c>
      <c r="H160" s="5" t="s">
        <v>216</v>
      </c>
      <c r="I160" s="5" t="s">
        <v>216</v>
      </c>
      <c r="J160" s="5" t="s">
        <v>216</v>
      </c>
      <c r="K160" s="5" t="s">
        <v>216</v>
      </c>
      <c r="L160" s="5" t="s">
        <v>216</v>
      </c>
      <c r="M160" s="5" t="s">
        <v>216</v>
      </c>
      <c r="N160" s="5" t="s">
        <v>216</v>
      </c>
      <c r="O160" s="5">
        <v>0.2492</v>
      </c>
      <c r="P160" s="5">
        <v>0.22650000000000001</v>
      </c>
      <c r="Q160" s="5">
        <v>0.22650000000000001</v>
      </c>
      <c r="R160" s="5">
        <v>0.1988</v>
      </c>
      <c r="S160" s="5">
        <v>0.1988</v>
      </c>
      <c r="T160" s="5">
        <v>0.1988</v>
      </c>
      <c r="U160" s="5">
        <v>0.1988</v>
      </c>
      <c r="V160" s="5">
        <v>0.1988</v>
      </c>
      <c r="W160" s="5">
        <v>0.1988</v>
      </c>
      <c r="X160" s="5">
        <v>0.1988</v>
      </c>
      <c r="Y160" s="5">
        <v>0.1988</v>
      </c>
    </row>
    <row r="161" spans="1:25" x14ac:dyDescent="0.25">
      <c r="A161" s="4" t="s">
        <v>4206</v>
      </c>
      <c r="B161" s="4" t="s">
        <v>4203</v>
      </c>
      <c r="C161" s="4" t="s">
        <v>4207</v>
      </c>
      <c r="D161" s="1" t="s">
        <v>4208</v>
      </c>
      <c r="E161" s="5">
        <v>8.8599999999999998E-2</v>
      </c>
      <c r="F161" s="5">
        <v>8.8599999999999998E-2</v>
      </c>
      <c r="G161" s="5">
        <v>8.8599999999999998E-2</v>
      </c>
      <c r="H161" s="5">
        <v>8.8599999999999998E-2</v>
      </c>
      <c r="I161" s="5">
        <v>8.8599999999999998E-2</v>
      </c>
      <c r="J161" s="5">
        <v>8.8599999999999998E-2</v>
      </c>
      <c r="K161" s="5">
        <v>8.8599999999999998E-2</v>
      </c>
      <c r="L161" s="5">
        <v>8.8599999999999998E-2</v>
      </c>
      <c r="M161" s="5">
        <v>8.8599999999999998E-2</v>
      </c>
      <c r="N161" s="5">
        <v>8.8599999999999998E-2</v>
      </c>
      <c r="O161" s="5">
        <v>8.8599999999999998E-2</v>
      </c>
      <c r="P161" s="5" t="s">
        <v>216</v>
      </c>
      <c r="Q161" s="5" t="s">
        <v>216</v>
      </c>
      <c r="R161" s="5" t="s">
        <v>216</v>
      </c>
      <c r="S161" s="5" t="s">
        <v>216</v>
      </c>
      <c r="T161" s="5" t="s">
        <v>216</v>
      </c>
      <c r="U161" s="5" t="s">
        <v>216</v>
      </c>
      <c r="V161" s="5" t="s">
        <v>216</v>
      </c>
      <c r="W161" s="5" t="s">
        <v>216</v>
      </c>
      <c r="X161" s="5" t="s">
        <v>216</v>
      </c>
      <c r="Y161" s="5" t="s">
        <v>216</v>
      </c>
    </row>
    <row r="162" spans="1:25" x14ac:dyDescent="0.25">
      <c r="A162" s="4" t="s">
        <v>4209</v>
      </c>
      <c r="B162" s="4" t="s">
        <v>4203</v>
      </c>
      <c r="C162" s="4" t="s">
        <v>4210</v>
      </c>
      <c r="D162" s="1" t="s">
        <v>4211</v>
      </c>
      <c r="E162" s="5">
        <v>3.7999999999999999E-2</v>
      </c>
      <c r="F162" s="5">
        <v>3.7999999999999999E-2</v>
      </c>
      <c r="G162" s="5">
        <v>3.7999999999999999E-2</v>
      </c>
      <c r="H162" s="5">
        <v>3.7999999999999999E-2</v>
      </c>
      <c r="I162" s="5">
        <v>3.7999999999999999E-2</v>
      </c>
      <c r="J162" s="5">
        <v>3.7999999999999999E-2</v>
      </c>
      <c r="K162" s="5">
        <v>3.7999999999999999E-2</v>
      </c>
      <c r="L162" s="5">
        <v>3.7999999999999999E-2</v>
      </c>
      <c r="M162" s="5">
        <v>3.7999999999999999E-2</v>
      </c>
      <c r="N162" s="5">
        <v>3.7999999999999999E-2</v>
      </c>
      <c r="O162" s="5">
        <v>3.7999999999999999E-2</v>
      </c>
      <c r="P162" s="5" t="s">
        <v>216</v>
      </c>
      <c r="Q162" s="5" t="s">
        <v>216</v>
      </c>
      <c r="R162" s="5" t="s">
        <v>216</v>
      </c>
      <c r="S162" s="5" t="s">
        <v>216</v>
      </c>
      <c r="T162" s="5" t="s">
        <v>216</v>
      </c>
      <c r="U162" s="5" t="s">
        <v>216</v>
      </c>
      <c r="V162" s="5" t="s">
        <v>216</v>
      </c>
      <c r="W162" s="5" t="s">
        <v>216</v>
      </c>
      <c r="X162" s="5" t="s">
        <v>216</v>
      </c>
      <c r="Y162" s="5" t="s">
        <v>216</v>
      </c>
    </row>
    <row r="163" spans="1:25" x14ac:dyDescent="0.25">
      <c r="A163" s="4" t="s">
        <v>4212</v>
      </c>
      <c r="B163" s="4" t="s">
        <v>4203</v>
      </c>
      <c r="C163" s="4" t="s">
        <v>4213</v>
      </c>
      <c r="D163" s="1" t="s">
        <v>4214</v>
      </c>
      <c r="E163" s="5">
        <v>2.35E-2</v>
      </c>
      <c r="F163" s="5">
        <v>2.35E-2</v>
      </c>
      <c r="G163" s="5">
        <v>2.35E-2</v>
      </c>
      <c r="H163" s="5">
        <v>2.35E-2</v>
      </c>
      <c r="I163" s="5">
        <v>2.35E-2</v>
      </c>
      <c r="J163" s="5">
        <v>2.35E-2</v>
      </c>
      <c r="K163" s="5">
        <v>2.35E-2</v>
      </c>
      <c r="L163" s="5">
        <v>2.35E-2</v>
      </c>
      <c r="M163" s="5">
        <v>2.35E-2</v>
      </c>
      <c r="N163" s="5">
        <v>2.35E-2</v>
      </c>
      <c r="O163" s="5">
        <v>2.35E-2</v>
      </c>
      <c r="P163" s="5" t="s">
        <v>216</v>
      </c>
      <c r="Q163" s="5" t="s">
        <v>216</v>
      </c>
      <c r="R163" s="5" t="s">
        <v>216</v>
      </c>
      <c r="S163" s="5" t="s">
        <v>216</v>
      </c>
      <c r="T163" s="5" t="s">
        <v>216</v>
      </c>
      <c r="U163" s="5" t="s">
        <v>216</v>
      </c>
      <c r="V163" s="5" t="s">
        <v>216</v>
      </c>
      <c r="W163" s="5" t="s">
        <v>216</v>
      </c>
      <c r="X163" s="5" t="s">
        <v>216</v>
      </c>
      <c r="Y163" s="5" t="s">
        <v>216</v>
      </c>
    </row>
    <row r="164" spans="1:25" x14ac:dyDescent="0.25">
      <c r="A164" s="4" t="s">
        <v>4215</v>
      </c>
      <c r="B164" s="4" t="s">
        <v>4203</v>
      </c>
      <c r="C164" s="4" t="s">
        <v>4216</v>
      </c>
      <c r="D164" s="1" t="s">
        <v>4217</v>
      </c>
      <c r="E164" s="5">
        <v>1.6799999999999999E-2</v>
      </c>
      <c r="F164" s="5">
        <v>1.6799999999999999E-2</v>
      </c>
      <c r="G164" s="5">
        <v>1.6799999999999999E-2</v>
      </c>
      <c r="H164" s="5">
        <v>1.61E-2</v>
      </c>
      <c r="I164" s="5">
        <v>1.6E-2</v>
      </c>
      <c r="J164" s="5">
        <v>1.6E-2</v>
      </c>
      <c r="K164" s="5">
        <v>1.77E-2</v>
      </c>
      <c r="L164" s="5">
        <v>1.77E-2</v>
      </c>
      <c r="M164" s="5">
        <v>1.77E-2</v>
      </c>
      <c r="N164" s="5">
        <v>1.77E-2</v>
      </c>
      <c r="O164" s="5">
        <v>1.77E-2</v>
      </c>
      <c r="P164" s="5" t="s">
        <v>216</v>
      </c>
      <c r="Q164" s="5" t="s">
        <v>216</v>
      </c>
      <c r="R164" s="5" t="s">
        <v>216</v>
      </c>
      <c r="S164" s="5" t="s">
        <v>216</v>
      </c>
      <c r="T164" s="5" t="s">
        <v>216</v>
      </c>
      <c r="U164" s="5" t="s">
        <v>216</v>
      </c>
      <c r="V164" s="5" t="s">
        <v>216</v>
      </c>
      <c r="W164" s="5" t="s">
        <v>216</v>
      </c>
      <c r="X164" s="5" t="s">
        <v>216</v>
      </c>
      <c r="Y164" s="5" t="s">
        <v>216</v>
      </c>
    </row>
    <row r="165" spans="1:25" x14ac:dyDescent="0.25">
      <c r="A165" s="4" t="s">
        <v>4218</v>
      </c>
      <c r="B165" s="4" t="s">
        <v>4203</v>
      </c>
      <c r="C165" s="4" t="s">
        <v>4219</v>
      </c>
      <c r="D165" s="1" t="s">
        <v>4220</v>
      </c>
      <c r="E165" s="5">
        <v>7.0000000000000007E-2</v>
      </c>
      <c r="F165" s="5">
        <v>7.0000000000000007E-2</v>
      </c>
      <c r="G165" s="5">
        <v>7.0000000000000007E-2</v>
      </c>
      <c r="H165" s="5">
        <v>7.0000000000000007E-2</v>
      </c>
      <c r="I165" s="5">
        <v>7.0000000000000007E-2</v>
      </c>
      <c r="J165" s="5">
        <v>7.0000000000000007E-2</v>
      </c>
      <c r="K165" s="5">
        <v>7.0000000000000007E-2</v>
      </c>
      <c r="L165" s="5">
        <v>7.0000000000000007E-2</v>
      </c>
      <c r="M165" s="5">
        <v>7.0000000000000007E-2</v>
      </c>
      <c r="N165" s="5">
        <v>7.0000000000000007E-2</v>
      </c>
      <c r="O165" s="5">
        <v>7.0000000000000007E-2</v>
      </c>
      <c r="P165" s="5" t="s">
        <v>216</v>
      </c>
      <c r="Q165" s="5" t="s">
        <v>216</v>
      </c>
      <c r="R165" s="5" t="s">
        <v>216</v>
      </c>
      <c r="S165" s="5" t="s">
        <v>216</v>
      </c>
      <c r="T165" s="5" t="s">
        <v>216</v>
      </c>
      <c r="U165" s="5" t="s">
        <v>216</v>
      </c>
      <c r="V165" s="5" t="s">
        <v>216</v>
      </c>
      <c r="W165" s="5" t="s">
        <v>216</v>
      </c>
      <c r="X165" s="5" t="s">
        <v>216</v>
      </c>
      <c r="Y165" s="5" t="s">
        <v>216</v>
      </c>
    </row>
    <row r="166" spans="1:25" x14ac:dyDescent="0.25">
      <c r="A166" s="4" t="s">
        <v>4221</v>
      </c>
      <c r="B166" s="4" t="s">
        <v>4203</v>
      </c>
      <c r="C166" s="4" t="s">
        <v>4222</v>
      </c>
      <c r="D166" s="1" t="s">
        <v>4223</v>
      </c>
      <c r="E166" s="5">
        <v>3.0000000000000001E-3</v>
      </c>
      <c r="F166" s="5">
        <v>3.0000000000000001E-3</v>
      </c>
      <c r="G166" s="5">
        <v>3.0000000000000001E-3</v>
      </c>
      <c r="H166" s="5">
        <v>3.0000000000000001E-3</v>
      </c>
      <c r="I166" s="5">
        <v>3.0000000000000001E-3</v>
      </c>
      <c r="J166" s="5">
        <v>3.0000000000000001E-3</v>
      </c>
      <c r="K166" s="5">
        <v>3.0000000000000001E-3</v>
      </c>
      <c r="L166" s="5">
        <v>3.0000000000000001E-3</v>
      </c>
      <c r="M166" s="5">
        <v>3.0000000000000001E-3</v>
      </c>
      <c r="N166" s="5">
        <v>3.0000000000000001E-3</v>
      </c>
      <c r="O166" s="5">
        <v>3.0000000000000001E-3</v>
      </c>
      <c r="P166" s="5" t="s">
        <v>216</v>
      </c>
      <c r="Q166" s="5" t="s">
        <v>216</v>
      </c>
      <c r="R166" s="5" t="s">
        <v>216</v>
      </c>
      <c r="S166" s="5" t="s">
        <v>216</v>
      </c>
      <c r="T166" s="5" t="s">
        <v>216</v>
      </c>
      <c r="U166" s="5" t="s">
        <v>216</v>
      </c>
      <c r="V166" s="5" t="s">
        <v>216</v>
      </c>
      <c r="W166" s="5" t="s">
        <v>216</v>
      </c>
      <c r="X166" s="5" t="s">
        <v>216</v>
      </c>
      <c r="Y166" s="5" t="s">
        <v>216</v>
      </c>
    </row>
    <row r="167" spans="1:25" x14ac:dyDescent="0.25">
      <c r="A167" s="4" t="s">
        <v>4224</v>
      </c>
      <c r="B167" s="4" t="s">
        <v>4203</v>
      </c>
      <c r="C167" s="4" t="s">
        <v>4225</v>
      </c>
      <c r="D167" s="1" t="s">
        <v>4226</v>
      </c>
      <c r="E167" s="5" t="s">
        <v>216</v>
      </c>
      <c r="F167" s="5" t="s">
        <v>216</v>
      </c>
      <c r="G167" s="5" t="s">
        <v>216</v>
      </c>
      <c r="H167" s="5" t="s">
        <v>216</v>
      </c>
      <c r="I167" s="5" t="s">
        <v>216</v>
      </c>
      <c r="J167" s="5">
        <v>2.0000000000000001E-4</v>
      </c>
      <c r="K167" s="5">
        <v>2.0000000000000001E-4</v>
      </c>
      <c r="L167" s="5">
        <v>2.0000000000000001E-4</v>
      </c>
      <c r="M167" s="5">
        <v>2.0000000000000001E-4</v>
      </c>
      <c r="N167" s="5">
        <v>2.0000000000000001E-4</v>
      </c>
      <c r="O167" s="5">
        <v>2.0000000000000001E-4</v>
      </c>
      <c r="P167" s="5" t="s">
        <v>216</v>
      </c>
      <c r="Q167" s="5" t="s">
        <v>216</v>
      </c>
      <c r="R167" s="5" t="s">
        <v>216</v>
      </c>
      <c r="S167" s="5" t="s">
        <v>216</v>
      </c>
      <c r="T167" s="5" t="s">
        <v>216</v>
      </c>
      <c r="U167" s="5" t="s">
        <v>216</v>
      </c>
      <c r="V167" s="5" t="s">
        <v>216</v>
      </c>
      <c r="W167" s="5" t="s">
        <v>216</v>
      </c>
      <c r="X167" s="5" t="s">
        <v>216</v>
      </c>
      <c r="Y167" s="5" t="s">
        <v>216</v>
      </c>
    </row>
    <row r="168" spans="1:25" x14ac:dyDescent="0.25">
      <c r="A168" s="4" t="s">
        <v>4227</v>
      </c>
      <c r="B168" s="4" t="s">
        <v>4203</v>
      </c>
      <c r="C168" s="4" t="s">
        <v>4228</v>
      </c>
      <c r="D168" s="1" t="s">
        <v>4229</v>
      </c>
      <c r="E168" s="5">
        <v>1.0200000000000001E-2</v>
      </c>
      <c r="F168" s="5">
        <v>0.01</v>
      </c>
      <c r="G168" s="5">
        <v>0.01</v>
      </c>
      <c r="H168" s="5">
        <v>0.01</v>
      </c>
      <c r="I168" s="5">
        <v>0.01</v>
      </c>
      <c r="J168" s="5">
        <v>0.01</v>
      </c>
      <c r="K168" s="5">
        <v>0.01</v>
      </c>
      <c r="L168" s="5">
        <v>0.01</v>
      </c>
      <c r="M168" s="5">
        <v>0.01</v>
      </c>
      <c r="N168" s="5">
        <v>0.01</v>
      </c>
      <c r="O168" s="5">
        <v>0.01</v>
      </c>
      <c r="P168" s="5" t="s">
        <v>216</v>
      </c>
      <c r="Q168" s="5" t="s">
        <v>216</v>
      </c>
      <c r="R168" s="5" t="s">
        <v>216</v>
      </c>
      <c r="S168" s="5" t="s">
        <v>216</v>
      </c>
      <c r="T168" s="5" t="s">
        <v>216</v>
      </c>
      <c r="U168" s="5" t="s">
        <v>216</v>
      </c>
      <c r="V168" s="5" t="s">
        <v>216</v>
      </c>
      <c r="W168" s="5" t="s">
        <v>216</v>
      </c>
      <c r="X168" s="5" t="s">
        <v>216</v>
      </c>
      <c r="Y168" s="5" t="s">
        <v>216</v>
      </c>
    </row>
    <row r="169" spans="1:25" x14ac:dyDescent="0.25">
      <c r="A169" s="4" t="s">
        <v>4230</v>
      </c>
      <c r="B169" s="4" t="s">
        <v>4203</v>
      </c>
      <c r="C169" s="4" t="s">
        <v>4231</v>
      </c>
      <c r="D169" s="1" t="s">
        <v>4232</v>
      </c>
      <c r="E169" s="5" t="s">
        <v>216</v>
      </c>
      <c r="F169" s="5" t="s">
        <v>216</v>
      </c>
      <c r="G169" s="5">
        <v>1E-4</v>
      </c>
      <c r="H169" s="5">
        <v>1E-4</v>
      </c>
      <c r="I169" s="5">
        <v>1E-4</v>
      </c>
      <c r="J169" s="5">
        <v>1E-4</v>
      </c>
      <c r="K169" s="5">
        <v>1E-4</v>
      </c>
      <c r="L169" s="5">
        <v>1E-4</v>
      </c>
      <c r="M169" s="5">
        <v>1E-4</v>
      </c>
      <c r="N169" s="5">
        <v>1E-4</v>
      </c>
      <c r="O169" s="5">
        <v>1E-4</v>
      </c>
      <c r="P169" s="5" t="s">
        <v>216</v>
      </c>
      <c r="Q169" s="5" t="s">
        <v>216</v>
      </c>
      <c r="R169" s="5" t="s">
        <v>216</v>
      </c>
      <c r="S169" s="5" t="s">
        <v>216</v>
      </c>
      <c r="T169" s="5" t="s">
        <v>216</v>
      </c>
      <c r="U169" s="5" t="s">
        <v>216</v>
      </c>
      <c r="V169" s="5" t="s">
        <v>216</v>
      </c>
      <c r="W169" s="5" t="s">
        <v>216</v>
      </c>
      <c r="X169" s="5" t="s">
        <v>216</v>
      </c>
      <c r="Y169" s="5" t="s">
        <v>216</v>
      </c>
    </row>
    <row r="170" spans="1:25" x14ac:dyDescent="0.25">
      <c r="A170" s="4" t="s">
        <v>4233</v>
      </c>
      <c r="B170" s="4" t="s">
        <v>4203</v>
      </c>
      <c r="C170" s="4" t="s">
        <v>4234</v>
      </c>
      <c r="D170" s="1" t="s">
        <v>4235</v>
      </c>
      <c r="E170" s="5">
        <v>4.0000000000000002E-4</v>
      </c>
      <c r="F170" s="5">
        <v>4.0000000000000002E-4</v>
      </c>
      <c r="G170" s="5">
        <v>4.0000000000000002E-4</v>
      </c>
      <c r="H170" s="5">
        <v>4.0000000000000002E-4</v>
      </c>
      <c r="I170" s="5">
        <v>5.9999999999999995E-4</v>
      </c>
      <c r="J170" s="5">
        <v>5.9999999999999995E-4</v>
      </c>
      <c r="K170" s="5">
        <v>5.0000000000000001E-4</v>
      </c>
      <c r="L170" s="5">
        <v>5.0000000000000001E-4</v>
      </c>
      <c r="M170" s="5">
        <v>5.0000000000000001E-4</v>
      </c>
      <c r="N170" s="5">
        <v>4.0000000000000002E-4</v>
      </c>
      <c r="O170" s="5">
        <v>5.0000000000000001E-4</v>
      </c>
      <c r="P170" s="5" t="s">
        <v>216</v>
      </c>
      <c r="Q170" s="5" t="s">
        <v>216</v>
      </c>
      <c r="R170" s="5" t="s">
        <v>216</v>
      </c>
      <c r="S170" s="5" t="s">
        <v>216</v>
      </c>
      <c r="T170" s="5" t="s">
        <v>216</v>
      </c>
      <c r="U170" s="5" t="s">
        <v>216</v>
      </c>
      <c r="V170" s="5" t="s">
        <v>216</v>
      </c>
      <c r="W170" s="5" t="s">
        <v>216</v>
      </c>
      <c r="X170" s="5" t="s">
        <v>216</v>
      </c>
      <c r="Y170" s="5" t="s">
        <v>216</v>
      </c>
    </row>
    <row r="171" spans="1:25" x14ac:dyDescent="0.25">
      <c r="A171" s="4" t="s">
        <v>4236</v>
      </c>
      <c r="B171" s="4" t="s">
        <v>4203</v>
      </c>
      <c r="C171" s="4" t="s">
        <v>4237</v>
      </c>
      <c r="D171" s="1" t="s">
        <v>4238</v>
      </c>
      <c r="E171" s="5">
        <v>5.0000000000000001E-4</v>
      </c>
      <c r="F171" s="5">
        <v>5.0000000000000001E-4</v>
      </c>
      <c r="G171" s="5">
        <v>5.0000000000000001E-4</v>
      </c>
      <c r="H171" s="5">
        <v>5.0000000000000001E-4</v>
      </c>
      <c r="I171" s="5">
        <v>5.0000000000000001E-4</v>
      </c>
      <c r="J171" s="5">
        <v>5.0000000000000001E-4</v>
      </c>
      <c r="K171" s="5">
        <v>5.0000000000000001E-4</v>
      </c>
      <c r="L171" s="5">
        <v>5.0000000000000001E-4</v>
      </c>
      <c r="M171" s="5">
        <v>5.0000000000000001E-4</v>
      </c>
      <c r="N171" s="5">
        <v>5.0000000000000001E-4</v>
      </c>
      <c r="O171" s="5">
        <v>5.0000000000000001E-4</v>
      </c>
      <c r="P171" s="5" t="s">
        <v>216</v>
      </c>
      <c r="Q171" s="5" t="s">
        <v>216</v>
      </c>
      <c r="R171" s="5" t="s">
        <v>216</v>
      </c>
      <c r="S171" s="5" t="s">
        <v>216</v>
      </c>
      <c r="T171" s="5" t="s">
        <v>216</v>
      </c>
      <c r="U171" s="5" t="s">
        <v>216</v>
      </c>
      <c r="V171" s="5" t="s">
        <v>216</v>
      </c>
      <c r="W171" s="5" t="s">
        <v>216</v>
      </c>
      <c r="X171" s="5" t="s">
        <v>216</v>
      </c>
      <c r="Y171" s="5" t="s">
        <v>216</v>
      </c>
    </row>
    <row r="172" spans="1:25" x14ac:dyDescent="0.25">
      <c r="A172" s="4" t="s">
        <v>4239</v>
      </c>
      <c r="B172" s="4" t="s">
        <v>4203</v>
      </c>
      <c r="C172" s="4" t="s">
        <v>4240</v>
      </c>
      <c r="D172" s="1" t="s">
        <v>4241</v>
      </c>
      <c r="E172" s="5">
        <v>5.0000000000000001E-4</v>
      </c>
      <c r="F172" s="5">
        <v>5.0000000000000001E-4</v>
      </c>
      <c r="G172" s="5">
        <v>5.0000000000000001E-4</v>
      </c>
      <c r="H172" s="5">
        <v>5.0000000000000001E-4</v>
      </c>
      <c r="I172" s="5">
        <v>5.0000000000000001E-4</v>
      </c>
      <c r="J172" s="5">
        <v>5.0000000000000001E-4</v>
      </c>
      <c r="K172" s="5">
        <v>5.0000000000000001E-4</v>
      </c>
      <c r="L172" s="5">
        <v>5.0000000000000001E-4</v>
      </c>
      <c r="M172" s="5">
        <v>5.0000000000000001E-4</v>
      </c>
      <c r="N172" s="5">
        <v>5.0000000000000001E-4</v>
      </c>
      <c r="O172" s="5">
        <v>5.0000000000000001E-4</v>
      </c>
      <c r="P172" s="5" t="s">
        <v>216</v>
      </c>
      <c r="Q172" s="5" t="s">
        <v>216</v>
      </c>
      <c r="R172" s="5" t="s">
        <v>216</v>
      </c>
      <c r="S172" s="5" t="s">
        <v>216</v>
      </c>
      <c r="T172" s="5" t="s">
        <v>216</v>
      </c>
      <c r="U172" s="5" t="s">
        <v>216</v>
      </c>
      <c r="V172" s="5" t="s">
        <v>216</v>
      </c>
      <c r="W172" s="5" t="s">
        <v>216</v>
      </c>
      <c r="X172" s="5" t="s">
        <v>216</v>
      </c>
      <c r="Y172" s="5" t="s">
        <v>216</v>
      </c>
    </row>
    <row r="173" spans="1:25" x14ac:dyDescent="0.25">
      <c r="A173" s="4" t="s">
        <v>4242</v>
      </c>
      <c r="B173" s="4" t="s">
        <v>4203</v>
      </c>
      <c r="C173" s="4" t="s">
        <v>4243</v>
      </c>
      <c r="D173" s="1" t="s">
        <v>4244</v>
      </c>
      <c r="E173" s="5">
        <v>1E-3</v>
      </c>
      <c r="F173" s="5">
        <v>1E-3</v>
      </c>
      <c r="G173" s="5">
        <v>1E-3</v>
      </c>
      <c r="H173" s="5">
        <v>1E-3</v>
      </c>
      <c r="I173" s="5">
        <v>1E-3</v>
      </c>
      <c r="J173" s="5">
        <v>1E-3</v>
      </c>
      <c r="K173" s="5">
        <v>1E-3</v>
      </c>
      <c r="L173" s="5">
        <v>1E-3</v>
      </c>
      <c r="M173" s="5">
        <v>1E-3</v>
      </c>
      <c r="N173" s="5">
        <v>1E-3</v>
      </c>
      <c r="O173" s="5">
        <v>1E-3</v>
      </c>
      <c r="P173" s="5" t="s">
        <v>216</v>
      </c>
      <c r="Q173" s="5" t="s">
        <v>216</v>
      </c>
      <c r="R173" s="5" t="s">
        <v>216</v>
      </c>
      <c r="S173" s="5" t="s">
        <v>216</v>
      </c>
      <c r="T173" s="5" t="s">
        <v>216</v>
      </c>
      <c r="U173" s="5" t="s">
        <v>216</v>
      </c>
      <c r="V173" s="5" t="s">
        <v>216</v>
      </c>
      <c r="W173" s="5" t="s">
        <v>216</v>
      </c>
      <c r="X173" s="5" t="s">
        <v>216</v>
      </c>
      <c r="Y173" s="5" t="s">
        <v>216</v>
      </c>
    </row>
    <row r="174" spans="1:25" x14ac:dyDescent="0.25">
      <c r="A174" s="4" t="s">
        <v>4245</v>
      </c>
      <c r="B174" s="4" t="s">
        <v>4203</v>
      </c>
      <c r="C174" s="4" t="s">
        <v>4246</v>
      </c>
      <c r="D174" s="1" t="s">
        <v>4247</v>
      </c>
      <c r="E174" s="5">
        <v>7.0900000000000005E-2</v>
      </c>
      <c r="F174" s="5">
        <v>7.0900000000000005E-2</v>
      </c>
      <c r="G174" s="5">
        <v>7.0900000000000005E-2</v>
      </c>
      <c r="H174" s="5">
        <v>7.0900000000000005E-2</v>
      </c>
      <c r="I174" s="5">
        <v>7.0900000000000005E-2</v>
      </c>
      <c r="J174" s="5">
        <v>7.0800000000000002E-2</v>
      </c>
      <c r="K174" s="5">
        <v>7.0800000000000002E-2</v>
      </c>
      <c r="L174" s="5">
        <v>7.0800000000000002E-2</v>
      </c>
      <c r="M174" s="5">
        <v>7.0699999999999999E-2</v>
      </c>
      <c r="N174" s="5">
        <v>7.0699999999999999E-2</v>
      </c>
      <c r="O174" s="5">
        <v>7.0800000000000002E-2</v>
      </c>
      <c r="P174" s="5">
        <v>6.9500000000000006E-2</v>
      </c>
      <c r="Q174" s="5">
        <v>6.9500000000000006E-2</v>
      </c>
      <c r="R174" s="5">
        <v>5.1200000000000002E-2</v>
      </c>
      <c r="S174" s="5">
        <v>5.1200000000000002E-2</v>
      </c>
      <c r="T174" s="5">
        <v>5.1200000000000002E-2</v>
      </c>
      <c r="U174" s="5">
        <v>5.1200000000000002E-2</v>
      </c>
      <c r="V174" s="5">
        <v>5.1200000000000002E-2</v>
      </c>
      <c r="W174" s="5">
        <v>5.1200000000000002E-2</v>
      </c>
      <c r="X174" s="5">
        <v>5.1200000000000002E-2</v>
      </c>
      <c r="Y174" s="5">
        <v>5.1200000000000002E-2</v>
      </c>
    </row>
    <row r="175" spans="1:25" x14ac:dyDescent="0.25">
      <c r="A175" s="4" t="s">
        <v>4248</v>
      </c>
      <c r="B175" s="4" t="s">
        <v>4203</v>
      </c>
      <c r="C175" s="4" t="s">
        <v>4249</v>
      </c>
      <c r="D175" s="1" t="s">
        <v>4250</v>
      </c>
      <c r="E175" s="5">
        <v>4.0000000000000001E-3</v>
      </c>
      <c r="F175" s="5">
        <v>4.0000000000000001E-3</v>
      </c>
      <c r="G175" s="5">
        <v>4.0000000000000001E-3</v>
      </c>
      <c r="H175" s="5">
        <v>4.0000000000000001E-3</v>
      </c>
      <c r="I175" s="5">
        <v>4.0000000000000001E-3</v>
      </c>
      <c r="J175" s="5">
        <v>4.0000000000000001E-3</v>
      </c>
      <c r="K175" s="5">
        <v>4.0000000000000001E-3</v>
      </c>
      <c r="L175" s="5">
        <v>4.0000000000000001E-3</v>
      </c>
      <c r="M175" s="5">
        <v>4.0000000000000001E-3</v>
      </c>
      <c r="N175" s="5">
        <v>4.0000000000000001E-3</v>
      </c>
      <c r="O175" s="5">
        <v>4.0000000000000001E-3</v>
      </c>
      <c r="P175" s="5">
        <v>4.0000000000000001E-3</v>
      </c>
      <c r="Q175" s="5">
        <v>4.0000000000000001E-3</v>
      </c>
      <c r="R175" s="5" t="s">
        <v>216</v>
      </c>
      <c r="S175" s="5" t="s">
        <v>216</v>
      </c>
      <c r="T175" s="5" t="s">
        <v>216</v>
      </c>
      <c r="U175" s="5" t="s">
        <v>216</v>
      </c>
      <c r="V175" s="5" t="s">
        <v>216</v>
      </c>
      <c r="W175" s="5" t="s">
        <v>216</v>
      </c>
      <c r="X175" s="5" t="s">
        <v>216</v>
      </c>
      <c r="Y175" s="5" t="s">
        <v>216</v>
      </c>
    </row>
    <row r="176" spans="1:25" x14ac:dyDescent="0.25">
      <c r="A176" s="4" t="s">
        <v>4251</v>
      </c>
      <c r="B176" s="4" t="s">
        <v>4203</v>
      </c>
      <c r="C176" s="4" t="s">
        <v>4252</v>
      </c>
      <c r="D176" s="1" t="s">
        <v>4253</v>
      </c>
      <c r="E176" s="5" t="s">
        <v>4254</v>
      </c>
      <c r="F176" s="5" t="s">
        <v>4254</v>
      </c>
      <c r="G176" s="5" t="s">
        <v>4254</v>
      </c>
      <c r="H176" s="5" t="s">
        <v>4254</v>
      </c>
      <c r="I176" s="5" t="s">
        <v>4254</v>
      </c>
      <c r="J176" s="5" t="s">
        <v>4255</v>
      </c>
      <c r="K176" s="5" t="s">
        <v>4255</v>
      </c>
      <c r="L176" s="5" t="s">
        <v>4254</v>
      </c>
      <c r="M176" s="5" t="s">
        <v>4256</v>
      </c>
      <c r="N176" s="5" t="s">
        <v>4257</v>
      </c>
      <c r="O176" s="5" t="s">
        <v>4257</v>
      </c>
      <c r="P176" s="5" t="s">
        <v>4258</v>
      </c>
      <c r="Q176" s="5" t="s">
        <v>4259</v>
      </c>
      <c r="R176" s="5" t="s">
        <v>4260</v>
      </c>
      <c r="S176" s="5" t="s">
        <v>4261</v>
      </c>
      <c r="T176" s="5" t="s">
        <v>4262</v>
      </c>
      <c r="U176" s="5" t="s">
        <v>4262</v>
      </c>
      <c r="V176" s="5" t="s">
        <v>4263</v>
      </c>
      <c r="W176" s="5" t="s">
        <v>4264</v>
      </c>
      <c r="X176" s="5" t="s">
        <v>4265</v>
      </c>
      <c r="Y176" s="5" t="s">
        <v>4266</v>
      </c>
    </row>
    <row r="177" spans="1:25" x14ac:dyDescent="0.25">
      <c r="A177" s="4" t="s">
        <v>4267</v>
      </c>
      <c r="B177" s="4" t="s">
        <v>4203</v>
      </c>
      <c r="C177" s="4" t="s">
        <v>4268</v>
      </c>
      <c r="D177" s="1" t="s">
        <v>4253</v>
      </c>
      <c r="E177" s="5" t="s">
        <v>4269</v>
      </c>
      <c r="F177" s="5" t="s">
        <v>4269</v>
      </c>
      <c r="G177" s="5" t="s">
        <v>4269</v>
      </c>
      <c r="H177" s="5" t="s">
        <v>4269</v>
      </c>
      <c r="I177" s="5" t="s">
        <v>4269</v>
      </c>
      <c r="J177" s="5" t="s">
        <v>4269</v>
      </c>
      <c r="K177" s="5" t="s">
        <v>4269</v>
      </c>
      <c r="L177" s="5" t="s">
        <v>4270</v>
      </c>
      <c r="M177" s="5" t="s">
        <v>4271</v>
      </c>
      <c r="N177" s="5" t="s">
        <v>4272</v>
      </c>
      <c r="O177" s="5" t="s">
        <v>4272</v>
      </c>
      <c r="P177" s="5" t="s">
        <v>4273</v>
      </c>
      <c r="Q177" s="5" t="s">
        <v>4274</v>
      </c>
      <c r="R177" s="5" t="s">
        <v>216</v>
      </c>
      <c r="S177" s="5" t="s">
        <v>216</v>
      </c>
      <c r="T177" s="5" t="s">
        <v>216</v>
      </c>
      <c r="U177" s="5" t="s">
        <v>216</v>
      </c>
      <c r="V177" s="5" t="s">
        <v>216</v>
      </c>
      <c r="W177" s="5" t="s">
        <v>216</v>
      </c>
      <c r="X177" s="5" t="s">
        <v>216</v>
      </c>
      <c r="Y177" s="5" t="s">
        <v>216</v>
      </c>
    </row>
    <row r="178" spans="1:25" x14ac:dyDescent="0.25">
      <c r="A178" s="4" t="s">
        <v>4275</v>
      </c>
      <c r="B178" s="4" t="s">
        <v>4203</v>
      </c>
      <c r="C178" s="4" t="s">
        <v>4276</v>
      </c>
      <c r="D178" s="1" t="s">
        <v>4277</v>
      </c>
      <c r="E178" s="5">
        <v>0.1444</v>
      </c>
      <c r="F178" s="5">
        <v>0.1444</v>
      </c>
      <c r="G178" s="5">
        <v>0.1444</v>
      </c>
      <c r="H178" s="5">
        <v>0.1444</v>
      </c>
      <c r="I178" s="5">
        <v>0.16200000000000001</v>
      </c>
      <c r="J178" s="5">
        <v>0.16200000000000001</v>
      </c>
      <c r="K178" s="5">
        <v>0.16200000000000001</v>
      </c>
      <c r="L178" s="5">
        <v>0.16200000000000001</v>
      </c>
      <c r="M178" s="5">
        <v>0.16200000000000001</v>
      </c>
      <c r="N178" s="5">
        <v>0.16200000000000001</v>
      </c>
      <c r="O178" s="5">
        <v>0.16200000000000001</v>
      </c>
      <c r="P178" s="5">
        <v>0.13689999999999999</v>
      </c>
      <c r="Q178" s="5">
        <v>0.13689999999999999</v>
      </c>
      <c r="R178" s="5">
        <v>0.128</v>
      </c>
      <c r="S178" s="5">
        <v>0.14000000000000001</v>
      </c>
      <c r="T178" s="5">
        <v>0.14000000000000001</v>
      </c>
      <c r="U178" s="5">
        <v>0.14000000000000001</v>
      </c>
      <c r="V178" s="5">
        <v>0.14000000000000001</v>
      </c>
      <c r="W178" s="5">
        <v>0.14000000000000001</v>
      </c>
      <c r="X178" s="5">
        <v>0.14000000000000001</v>
      </c>
      <c r="Y178" s="5">
        <v>0.14000000000000001</v>
      </c>
    </row>
    <row r="179" spans="1:25" x14ac:dyDescent="0.25">
      <c r="A179" s="4" t="s">
        <v>4278</v>
      </c>
      <c r="B179" s="4" t="s">
        <v>4203</v>
      </c>
      <c r="C179" s="4" t="s">
        <v>4279</v>
      </c>
      <c r="D179" s="1" t="s">
        <v>4277</v>
      </c>
      <c r="E179" s="5">
        <v>0.06</v>
      </c>
      <c r="F179" s="5">
        <v>0.06</v>
      </c>
      <c r="G179" s="5">
        <v>0.06</v>
      </c>
      <c r="H179" s="5">
        <v>0.06</v>
      </c>
      <c r="I179" s="5">
        <v>0.06</v>
      </c>
      <c r="J179" s="5">
        <v>0.06</v>
      </c>
      <c r="K179" s="5">
        <v>0.06</v>
      </c>
      <c r="L179" s="5">
        <v>0.06</v>
      </c>
      <c r="M179" s="5">
        <v>0.06</v>
      </c>
      <c r="N179" s="5">
        <v>0.06</v>
      </c>
      <c r="O179" s="5">
        <v>0.06</v>
      </c>
      <c r="P179" s="5">
        <v>0.06</v>
      </c>
      <c r="Q179" s="5">
        <v>0.06</v>
      </c>
      <c r="R179" s="5" t="s">
        <v>216</v>
      </c>
      <c r="S179" s="5" t="s">
        <v>216</v>
      </c>
      <c r="T179" s="5" t="s">
        <v>216</v>
      </c>
      <c r="U179" s="5" t="s">
        <v>216</v>
      </c>
      <c r="V179" s="5" t="s">
        <v>216</v>
      </c>
      <c r="W179" s="5" t="s">
        <v>216</v>
      </c>
      <c r="X179" s="5" t="s">
        <v>216</v>
      </c>
      <c r="Y179" s="5" t="s">
        <v>216</v>
      </c>
    </row>
    <row r="180" spans="1:25" x14ac:dyDescent="0.25">
      <c r="A180" s="4" t="s">
        <v>4280</v>
      </c>
      <c r="B180" s="4" t="s">
        <v>4203</v>
      </c>
      <c r="C180" s="4" t="s">
        <v>4281</v>
      </c>
      <c r="D180" s="1"/>
      <c r="E180" s="5" t="s">
        <v>4282</v>
      </c>
      <c r="F180" s="5" t="s">
        <v>4282</v>
      </c>
      <c r="G180" s="5" t="s">
        <v>4282</v>
      </c>
      <c r="H180" s="5" t="s">
        <v>4282</v>
      </c>
      <c r="I180" s="5" t="s">
        <v>4282</v>
      </c>
      <c r="J180" s="5" t="s">
        <v>4282</v>
      </c>
      <c r="K180" s="5" t="s">
        <v>4282</v>
      </c>
      <c r="L180" s="5" t="s">
        <v>4282</v>
      </c>
      <c r="M180" s="5" t="s">
        <v>4283</v>
      </c>
      <c r="N180" s="5" t="s">
        <v>4284</v>
      </c>
      <c r="O180" s="5" t="s">
        <v>4285</v>
      </c>
      <c r="P180" s="5" t="s">
        <v>4286</v>
      </c>
      <c r="Q180" s="5" t="s">
        <v>4286</v>
      </c>
      <c r="R180" s="5">
        <v>0</v>
      </c>
      <c r="S180" s="5">
        <v>0</v>
      </c>
      <c r="T180" s="5">
        <v>0</v>
      </c>
      <c r="U180" s="5">
        <v>0</v>
      </c>
      <c r="V180" s="5">
        <v>0</v>
      </c>
      <c r="W180" s="5">
        <v>0</v>
      </c>
      <c r="X180" s="5">
        <v>0</v>
      </c>
      <c r="Y180" s="5">
        <v>0</v>
      </c>
    </row>
    <row r="181" spans="1:25" x14ac:dyDescent="0.25">
      <c r="A181" s="4" t="s">
        <v>4287</v>
      </c>
      <c r="B181" s="4" t="s">
        <v>4203</v>
      </c>
      <c r="C181" s="4" t="s">
        <v>4288</v>
      </c>
      <c r="D181" s="1" t="s">
        <v>4217</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v>1.6E-2</v>
      </c>
      <c r="T181" s="5">
        <v>1.6E-2</v>
      </c>
      <c r="U181" s="5">
        <v>1.6E-2</v>
      </c>
      <c r="V181" s="5">
        <v>1.6E-2</v>
      </c>
      <c r="W181" s="5">
        <v>1.6E-2</v>
      </c>
      <c r="X181" s="5">
        <v>1.6E-2</v>
      </c>
      <c r="Y181" s="5">
        <v>1.6E-2</v>
      </c>
    </row>
    <row r="182" spans="1:25" x14ac:dyDescent="0.25">
      <c r="A182" s="4" t="s">
        <v>4289</v>
      </c>
      <c r="B182" s="4" t="s">
        <v>4203</v>
      </c>
      <c r="C182" s="4" t="s">
        <v>4290</v>
      </c>
      <c r="D182" s="1" t="s">
        <v>4291</v>
      </c>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v>8.9999999999999998E-4</v>
      </c>
      <c r="T182" s="5">
        <v>8.9999999999999998E-4</v>
      </c>
      <c r="U182" s="5">
        <v>8.9999999999999998E-4</v>
      </c>
      <c r="V182" s="5">
        <v>8.9999999999999998E-4</v>
      </c>
      <c r="W182" s="5">
        <v>8.9999999999999998E-4</v>
      </c>
      <c r="X182" s="5">
        <v>8.9999999999999998E-4</v>
      </c>
      <c r="Y182" s="5">
        <v>8.9999999999999998E-4</v>
      </c>
    </row>
    <row r="183" spans="1:25" x14ac:dyDescent="0.25">
      <c r="A183" s="4" t="s">
        <v>4292</v>
      </c>
      <c r="B183" s="4" t="s">
        <v>4203</v>
      </c>
      <c r="C183" s="4" t="s">
        <v>4293</v>
      </c>
      <c r="D183" s="1" t="s">
        <v>4294</v>
      </c>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216</v>
      </c>
      <c r="R183" s="5" t="s">
        <v>216</v>
      </c>
      <c r="S183" s="5">
        <v>1.5E-3</v>
      </c>
      <c r="T183" s="5">
        <v>1.2999999999999999E-3</v>
      </c>
      <c r="U183" s="5">
        <v>1.2999999999999999E-3</v>
      </c>
      <c r="V183" s="5">
        <v>7.000000000000001E-4</v>
      </c>
      <c r="W183" s="5">
        <v>7.000000000000001E-4</v>
      </c>
      <c r="X183" s="5">
        <v>5.9999999999999995E-4</v>
      </c>
      <c r="Y183" s="5">
        <v>5.9999999999999995E-4</v>
      </c>
    </row>
    <row r="184" spans="1:25" x14ac:dyDescent="0.25">
      <c r="A184" s="4" t="s">
        <v>4295</v>
      </c>
      <c r="B184" s="4" t="s">
        <v>4203</v>
      </c>
      <c r="C184" s="4" t="s">
        <v>4296</v>
      </c>
      <c r="D184" s="1" t="s">
        <v>4297</v>
      </c>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216</v>
      </c>
      <c r="R184" s="5" t="s">
        <v>216</v>
      </c>
      <c r="S184" s="5">
        <v>2E-3</v>
      </c>
      <c r="T184" s="5">
        <v>1.8E-3</v>
      </c>
      <c r="U184" s="5">
        <v>1.8E-3</v>
      </c>
      <c r="V184" s="5">
        <v>1.2999999999999999E-3</v>
      </c>
      <c r="W184" s="5">
        <v>1.2999999999999999E-3</v>
      </c>
      <c r="X184" s="5">
        <v>1.1999999999999999E-3</v>
      </c>
      <c r="Y184" s="5">
        <v>1.1999999999999999E-3</v>
      </c>
    </row>
    <row r="185" spans="1:25" x14ac:dyDescent="0.25">
      <c r="A185" s="4" t="s">
        <v>4298</v>
      </c>
      <c r="B185" s="4" t="s">
        <v>4203</v>
      </c>
      <c r="C185" s="4" t="s">
        <v>4299</v>
      </c>
      <c r="D185" s="1" t="s">
        <v>4300</v>
      </c>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216</v>
      </c>
      <c r="R185" s="5" t="s">
        <v>216</v>
      </c>
      <c r="S185" s="5">
        <v>5.57E-2</v>
      </c>
      <c r="T185" s="5">
        <v>5.57E-2</v>
      </c>
      <c r="U185" s="5">
        <v>5.57E-2</v>
      </c>
      <c r="V185" s="5">
        <v>5.57E-2</v>
      </c>
      <c r="W185" s="5">
        <v>5.57E-2</v>
      </c>
      <c r="X185" s="5">
        <v>5.57E-2</v>
      </c>
      <c r="Y185" s="5">
        <v>5.57E-2</v>
      </c>
    </row>
    <row r="186" spans="1:25" x14ac:dyDescent="0.25">
      <c r="A186" s="4" t="s">
        <v>4301</v>
      </c>
      <c r="B186" s="4" t="s">
        <v>4203</v>
      </c>
      <c r="C186" s="4" t="s">
        <v>4302</v>
      </c>
      <c r="D186" s="1" t="s">
        <v>4303</v>
      </c>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216</v>
      </c>
      <c r="S186" s="5">
        <v>0.1782</v>
      </c>
      <c r="T186" s="5">
        <v>0.1782</v>
      </c>
      <c r="U186" s="5">
        <v>0.1782</v>
      </c>
      <c r="V186" s="5">
        <v>0.1782</v>
      </c>
      <c r="W186" s="5">
        <v>0.1782</v>
      </c>
      <c r="X186" s="5">
        <v>0.1782</v>
      </c>
      <c r="Y186" s="5">
        <v>0.1782</v>
      </c>
    </row>
    <row r="187" spans="1:25" ht="25.5" x14ac:dyDescent="0.25">
      <c r="A187" s="4" t="s">
        <v>4304</v>
      </c>
      <c r="B187" s="4" t="s">
        <v>4203</v>
      </c>
      <c r="C187" s="4" t="s">
        <v>4305</v>
      </c>
      <c r="D187" s="1" t="s">
        <v>4306</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v>1.4E-2</v>
      </c>
      <c r="T187" s="5">
        <v>1.4E-2</v>
      </c>
      <c r="U187" s="5">
        <v>1.4E-2</v>
      </c>
      <c r="V187" s="5">
        <v>1.4E-2</v>
      </c>
      <c r="W187" s="5">
        <v>1.4E-2</v>
      </c>
      <c r="X187" s="5">
        <v>1.4E-2</v>
      </c>
      <c r="Y187" s="5">
        <v>1.4E-2</v>
      </c>
    </row>
    <row r="188" spans="1:25" x14ac:dyDescent="0.25">
      <c r="A188" s="4" t="s">
        <v>4307</v>
      </c>
      <c r="B188" s="4" t="s">
        <v>4203</v>
      </c>
      <c r="C188" s="4" t="s">
        <v>4308</v>
      </c>
      <c r="D188" s="1" t="s">
        <v>4309</v>
      </c>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v>5.0299999999999997E-2</v>
      </c>
      <c r="T188" s="5">
        <v>5.0299999999999997E-2</v>
      </c>
      <c r="U188" s="5">
        <v>5.0299999999999997E-2</v>
      </c>
      <c r="V188" s="5">
        <v>5.0299999999999997E-2</v>
      </c>
      <c r="W188" s="5">
        <v>5.0299999999999997E-2</v>
      </c>
      <c r="X188" s="5">
        <v>5.0299999999999997E-2</v>
      </c>
      <c r="Y188" s="5">
        <v>5.0299999999999997E-2</v>
      </c>
    </row>
    <row r="189" spans="1:25" ht="25.5" x14ac:dyDescent="0.25">
      <c r="A189" s="4" t="s">
        <v>4310</v>
      </c>
      <c r="B189" s="4" t="s">
        <v>4203</v>
      </c>
      <c r="C189" s="4" t="s">
        <v>4311</v>
      </c>
      <c r="D189" s="1" t="s">
        <v>4312</v>
      </c>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v>0</v>
      </c>
      <c r="T189" s="5">
        <v>0</v>
      </c>
      <c r="U189" s="5">
        <v>0</v>
      </c>
      <c r="V189" s="5">
        <v>0</v>
      </c>
      <c r="W189" s="5">
        <v>0</v>
      </c>
      <c r="X189" s="5">
        <v>0</v>
      </c>
      <c r="Y189" s="5">
        <v>0</v>
      </c>
    </row>
    <row r="190" spans="1:25" ht="25.5" x14ac:dyDescent="0.25">
      <c r="A190" s="4" t="s">
        <v>4313</v>
      </c>
      <c r="B190" s="4" t="s">
        <v>4203</v>
      </c>
      <c r="C190" s="4" t="s">
        <v>4314</v>
      </c>
      <c r="D190" s="1" t="s">
        <v>4315</v>
      </c>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v>1.18</v>
      </c>
      <c r="T190" s="5">
        <v>1.18</v>
      </c>
      <c r="U190" s="5">
        <v>1.18</v>
      </c>
      <c r="V190" s="5">
        <v>1.18</v>
      </c>
      <c r="W190" s="5">
        <v>1.18</v>
      </c>
      <c r="X190" s="5">
        <v>1.18</v>
      </c>
      <c r="Y190" s="5">
        <v>1.18</v>
      </c>
    </row>
    <row r="191" spans="1:25" x14ac:dyDescent="0.25">
      <c r="A191" s="4" t="s">
        <v>4316</v>
      </c>
      <c r="B191" s="4" t="s">
        <v>4203</v>
      </c>
      <c r="C191" s="4" t="s">
        <v>4317</v>
      </c>
      <c r="D191" s="1" t="s">
        <v>4318</v>
      </c>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t="s">
        <v>216</v>
      </c>
      <c r="S191" s="5">
        <v>0.27500000000000002</v>
      </c>
      <c r="T191" s="5">
        <v>0.27500000000000002</v>
      </c>
      <c r="U191" s="5">
        <v>0.27500000000000002</v>
      </c>
      <c r="V191" s="5">
        <v>0.27500000000000002</v>
      </c>
      <c r="W191" s="5">
        <v>0.27500000000000002</v>
      </c>
      <c r="X191" s="5">
        <v>0.27500000000000002</v>
      </c>
      <c r="Y191" s="5">
        <v>0.27500000000000002</v>
      </c>
    </row>
    <row r="192" spans="1:25" x14ac:dyDescent="0.25">
      <c r="A192" s="4" t="s">
        <v>4319</v>
      </c>
      <c r="B192" s="4" t="s">
        <v>4203</v>
      </c>
      <c r="C192" s="4" t="s">
        <v>4320</v>
      </c>
      <c r="D192" s="1" t="s">
        <v>4321</v>
      </c>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t="s">
        <v>216</v>
      </c>
      <c r="S192" s="5">
        <v>0.55000000000000004</v>
      </c>
      <c r="T192" s="5">
        <v>0.55000000000000004</v>
      </c>
      <c r="U192" s="5">
        <v>0.55000000000000004</v>
      </c>
      <c r="V192" s="5">
        <v>0.55000000000000004</v>
      </c>
      <c r="W192" s="5">
        <v>0.55000000000000004</v>
      </c>
      <c r="X192" s="5">
        <v>0.55000000000000004</v>
      </c>
      <c r="Y192" s="5">
        <v>0.55000000000000004</v>
      </c>
    </row>
    <row r="193" spans="1:25" x14ac:dyDescent="0.25">
      <c r="A193" s="4" t="s">
        <v>4322</v>
      </c>
      <c r="B193" s="4" t="s">
        <v>4203</v>
      </c>
      <c r="C193" s="4" t="s">
        <v>4323</v>
      </c>
      <c r="D193" s="1" t="s">
        <v>4324</v>
      </c>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v>0.8</v>
      </c>
      <c r="T193" s="5">
        <v>0.8</v>
      </c>
      <c r="U193" s="5">
        <v>0.8</v>
      </c>
      <c r="V193" s="5">
        <v>0.8</v>
      </c>
      <c r="W193" s="5">
        <v>0.8</v>
      </c>
      <c r="X193" s="5">
        <v>0.8</v>
      </c>
      <c r="Y193" s="5">
        <v>0.8</v>
      </c>
    </row>
    <row r="194" spans="1:25" ht="38.25" x14ac:dyDescent="0.25">
      <c r="A194" s="4" t="s">
        <v>741</v>
      </c>
      <c r="B194" s="4" t="s">
        <v>4325</v>
      </c>
      <c r="C194" s="4" t="s">
        <v>4326</v>
      </c>
      <c r="D194" s="1" t="s">
        <v>4327</v>
      </c>
      <c r="E194" s="5" t="s">
        <v>4328</v>
      </c>
      <c r="F194" s="5" t="s">
        <v>4329</v>
      </c>
      <c r="G194" s="5" t="s">
        <v>4330</v>
      </c>
      <c r="H194" s="5" t="s">
        <v>4331</v>
      </c>
      <c r="I194" s="5" t="s">
        <v>4332</v>
      </c>
      <c r="J194" s="5" t="s">
        <v>4332</v>
      </c>
      <c r="K194" s="5" t="s">
        <v>4333</v>
      </c>
      <c r="L194" s="5" t="s">
        <v>4334</v>
      </c>
      <c r="M194" s="5" t="s">
        <v>4335</v>
      </c>
      <c r="N194" s="5" t="s">
        <v>4336</v>
      </c>
      <c r="O194" s="5" t="s">
        <v>4336</v>
      </c>
      <c r="P194" s="5" t="s">
        <v>4337</v>
      </c>
      <c r="Q194" s="5" t="s">
        <v>4338</v>
      </c>
      <c r="R194" s="5" t="s">
        <v>4339</v>
      </c>
      <c r="S194" s="5" t="s">
        <v>4340</v>
      </c>
      <c r="T194" s="5" t="s">
        <v>4341</v>
      </c>
      <c r="U194" s="5" t="s">
        <v>4342</v>
      </c>
      <c r="V194" s="5" t="s">
        <v>4343</v>
      </c>
      <c r="W194" s="5" t="s">
        <v>4344</v>
      </c>
      <c r="X194" s="5" t="s">
        <v>4345</v>
      </c>
      <c r="Y194" s="5" t="s">
        <v>4346</v>
      </c>
    </row>
    <row r="195" spans="1:25" ht="25.5" x14ac:dyDescent="0.25">
      <c r="A195" s="4" t="s">
        <v>4347</v>
      </c>
      <c r="B195" s="4" t="s">
        <v>4325</v>
      </c>
      <c r="C195" s="4" t="s">
        <v>4348</v>
      </c>
      <c r="D195" s="1" t="s">
        <v>4349</v>
      </c>
      <c r="E195" s="5" t="s">
        <v>4350</v>
      </c>
      <c r="F195" s="5" t="s">
        <v>4351</v>
      </c>
      <c r="G195" s="5" t="s">
        <v>4352</v>
      </c>
      <c r="H195" s="5" t="s">
        <v>4353</v>
      </c>
      <c r="I195" s="5" t="s">
        <v>4354</v>
      </c>
      <c r="J195" s="5" t="s">
        <v>4354</v>
      </c>
      <c r="K195" s="5" t="s">
        <v>4355</v>
      </c>
      <c r="L195" s="5" t="s">
        <v>4356</v>
      </c>
      <c r="M195" s="5" t="s">
        <v>4357</v>
      </c>
      <c r="N195" s="5" t="s">
        <v>4358</v>
      </c>
      <c r="O195" s="5" t="s">
        <v>4358</v>
      </c>
      <c r="P195" s="5" t="s">
        <v>4359</v>
      </c>
      <c r="Q195" s="5" t="s">
        <v>4360</v>
      </c>
      <c r="R195" s="5" t="s">
        <v>4361</v>
      </c>
      <c r="S195" s="5" t="s">
        <v>4362</v>
      </c>
      <c r="T195" s="5" t="s">
        <v>4363</v>
      </c>
      <c r="U195" s="5" t="s">
        <v>4364</v>
      </c>
      <c r="V195" s="5" t="s">
        <v>4365</v>
      </c>
      <c r="W195" s="5" t="s">
        <v>4366</v>
      </c>
      <c r="X195" s="5" t="s">
        <v>4367</v>
      </c>
      <c r="Y195" s="5" t="s">
        <v>4368</v>
      </c>
    </row>
    <row r="196" spans="1:25" ht="51" x14ac:dyDescent="0.25">
      <c r="A196" s="4" t="s">
        <v>4369</v>
      </c>
      <c r="B196" s="4" t="s">
        <v>4325</v>
      </c>
      <c r="C196" s="4" t="s">
        <v>4370</v>
      </c>
      <c r="D196" s="1" t="s">
        <v>4371</v>
      </c>
      <c r="E196" s="5">
        <v>0.19650000000000001</v>
      </c>
      <c r="F196" s="5">
        <v>0.19650000000000001</v>
      </c>
      <c r="G196" s="5">
        <v>0.19650000000000001</v>
      </c>
      <c r="H196" s="5">
        <v>0.22</v>
      </c>
      <c r="I196" s="5">
        <v>0.22</v>
      </c>
      <c r="J196" s="5">
        <v>0.22</v>
      </c>
      <c r="K196" s="5">
        <v>0.22</v>
      </c>
      <c r="L196" s="5">
        <v>0.22</v>
      </c>
      <c r="M196" s="5">
        <v>0.22</v>
      </c>
      <c r="N196" s="5">
        <v>0.22</v>
      </c>
      <c r="O196" s="5">
        <v>0.22</v>
      </c>
      <c r="P196" s="5">
        <v>0.215</v>
      </c>
      <c r="Q196" s="5">
        <v>0.21</v>
      </c>
      <c r="R196" s="5">
        <v>0.20499999999999999</v>
      </c>
      <c r="S196" s="5">
        <v>0.20499999999999999</v>
      </c>
      <c r="T196" s="5">
        <v>0.20499999999999999</v>
      </c>
      <c r="U196" s="5">
        <v>0.20499999999999999</v>
      </c>
      <c r="V196" s="5">
        <v>0.20499999999999999</v>
      </c>
      <c r="W196" s="5">
        <v>0.20499999999999999</v>
      </c>
      <c r="X196" s="5">
        <v>0.20499999999999999</v>
      </c>
      <c r="Y196" s="5">
        <v>0.20499999999999999</v>
      </c>
    </row>
    <row r="197" spans="1:25" x14ac:dyDescent="0.25">
      <c r="A197" s="4" t="s">
        <v>4372</v>
      </c>
      <c r="B197" s="4" t="s">
        <v>4325</v>
      </c>
      <c r="C197" s="4" t="s">
        <v>4373</v>
      </c>
      <c r="D197" s="1" t="s">
        <v>4374</v>
      </c>
      <c r="E197" s="5">
        <v>0.1416</v>
      </c>
      <c r="F197" s="5">
        <v>0.1416</v>
      </c>
      <c r="G197" s="5">
        <v>0.1416</v>
      </c>
      <c r="H197" s="5">
        <v>0.1416</v>
      </c>
      <c r="I197" s="5">
        <v>0.1416</v>
      </c>
      <c r="J197" s="5">
        <v>0.1416</v>
      </c>
      <c r="K197" s="5">
        <v>0.1416</v>
      </c>
      <c r="L197" s="5">
        <v>0.1416</v>
      </c>
      <c r="M197" s="5">
        <v>0.1416</v>
      </c>
      <c r="N197" s="5">
        <v>0.1416</v>
      </c>
      <c r="O197" s="5">
        <v>0.1416</v>
      </c>
      <c r="P197" s="5">
        <v>0.1416</v>
      </c>
      <c r="Q197" s="5">
        <v>0.1416</v>
      </c>
      <c r="R197" s="5">
        <v>0.1416</v>
      </c>
      <c r="S197" s="5">
        <v>0.1416</v>
      </c>
      <c r="T197" s="5">
        <v>0.1416</v>
      </c>
      <c r="U197" s="5">
        <v>0.1416</v>
      </c>
      <c r="V197" s="5">
        <v>0.1416</v>
      </c>
      <c r="W197" s="5">
        <v>0.1416</v>
      </c>
      <c r="X197" s="5">
        <v>0.1416</v>
      </c>
      <c r="Y197" s="5">
        <v>0.1416</v>
      </c>
    </row>
    <row r="198" spans="1:25" ht="51" x14ac:dyDescent="0.25">
      <c r="A198" s="4" t="s">
        <v>4375</v>
      </c>
      <c r="B198" s="4" t="s">
        <v>4325</v>
      </c>
      <c r="C198" s="4" t="s">
        <v>4376</v>
      </c>
      <c r="D198" s="1" t="s">
        <v>4377</v>
      </c>
      <c r="E198" s="5" t="s">
        <v>4378</v>
      </c>
      <c r="F198" s="5" t="s">
        <v>4379</v>
      </c>
      <c r="G198" s="5" t="s">
        <v>4380</v>
      </c>
      <c r="H198" s="5" t="s">
        <v>4381</v>
      </c>
      <c r="I198" s="5" t="s">
        <v>4382</v>
      </c>
      <c r="J198" s="5" t="s">
        <v>4382</v>
      </c>
      <c r="K198" s="5" t="s">
        <v>4383</v>
      </c>
      <c r="L198" s="5" t="s">
        <v>4384</v>
      </c>
      <c r="M198" s="5" t="s">
        <v>4385</v>
      </c>
      <c r="N198" s="5" t="s">
        <v>4386</v>
      </c>
      <c r="O198" s="5" t="s">
        <v>4386</v>
      </c>
      <c r="P198" s="5" t="s">
        <v>4387</v>
      </c>
      <c r="Q198" s="5" t="s">
        <v>4388</v>
      </c>
      <c r="R198" s="5" t="s">
        <v>4389</v>
      </c>
      <c r="S198" s="5" t="s">
        <v>4390</v>
      </c>
      <c r="T198" s="5" t="s">
        <v>4391</v>
      </c>
      <c r="U198" s="5" t="s">
        <v>4392</v>
      </c>
      <c r="V198" s="5" t="s">
        <v>4393</v>
      </c>
      <c r="W198" s="5" t="s">
        <v>4394</v>
      </c>
      <c r="X198" s="5" t="s">
        <v>4395</v>
      </c>
      <c r="Y198" s="5" t="s">
        <v>4396</v>
      </c>
    </row>
    <row r="199" spans="1:25" x14ac:dyDescent="0.25">
      <c r="A199" s="4" t="s">
        <v>4397</v>
      </c>
      <c r="B199" s="4" t="s">
        <v>4325</v>
      </c>
      <c r="C199" s="4" t="s">
        <v>4398</v>
      </c>
      <c r="D199" s="1" t="s">
        <v>4399</v>
      </c>
      <c r="E199" s="5" t="s">
        <v>4400</v>
      </c>
      <c r="F199" s="5" t="s">
        <v>4401</v>
      </c>
      <c r="G199" s="5" t="s">
        <v>4402</v>
      </c>
      <c r="H199" s="5" t="s">
        <v>4403</v>
      </c>
      <c r="I199" s="5" t="s">
        <v>4404</v>
      </c>
      <c r="J199" s="5" t="s">
        <v>4404</v>
      </c>
      <c r="K199" s="5" t="s">
        <v>4405</v>
      </c>
      <c r="L199" s="5" t="s">
        <v>4406</v>
      </c>
      <c r="M199" s="5" t="s">
        <v>4407</v>
      </c>
      <c r="N199" s="5" t="s">
        <v>4408</v>
      </c>
      <c r="O199" s="5" t="s">
        <v>4408</v>
      </c>
      <c r="P199" s="5" t="s">
        <v>4409</v>
      </c>
      <c r="Q199" s="5" t="s">
        <v>4410</v>
      </c>
      <c r="R199" s="5" t="s">
        <v>4411</v>
      </c>
      <c r="S199" s="5" t="s">
        <v>4412</v>
      </c>
      <c r="T199" s="5" t="s">
        <v>4413</v>
      </c>
      <c r="U199" s="5" t="s">
        <v>4414</v>
      </c>
      <c r="V199" s="5" t="s">
        <v>4415</v>
      </c>
      <c r="W199" s="5" t="s">
        <v>4416</v>
      </c>
      <c r="X199" s="5" t="s">
        <v>4417</v>
      </c>
      <c r="Y199" s="5" t="s">
        <v>4418</v>
      </c>
    </row>
    <row r="200" spans="1:25" ht="38.25" x14ac:dyDescent="0.25">
      <c r="A200" s="4" t="s">
        <v>4419</v>
      </c>
      <c r="B200" s="4" t="s">
        <v>4325</v>
      </c>
      <c r="C200" s="4" t="s">
        <v>4420</v>
      </c>
      <c r="D200" s="1" t="s">
        <v>4421</v>
      </c>
      <c r="E200" s="5" t="s">
        <v>4422</v>
      </c>
      <c r="F200" s="5" t="s">
        <v>4423</v>
      </c>
      <c r="G200" s="5" t="s">
        <v>4424</v>
      </c>
      <c r="H200" s="5" t="s">
        <v>4425</v>
      </c>
      <c r="I200" s="5" t="s">
        <v>4426</v>
      </c>
      <c r="J200" s="5" t="s">
        <v>4426</v>
      </c>
      <c r="K200" s="5" t="s">
        <v>4427</v>
      </c>
      <c r="L200" s="5" t="s">
        <v>4428</v>
      </c>
      <c r="M200" s="5" t="s">
        <v>4429</v>
      </c>
      <c r="N200" s="5" t="s">
        <v>4430</v>
      </c>
      <c r="O200" s="5" t="s">
        <v>4430</v>
      </c>
      <c r="P200" s="5" t="s">
        <v>4431</v>
      </c>
      <c r="Q200" s="5" t="s">
        <v>4432</v>
      </c>
      <c r="R200" s="5" t="s">
        <v>4433</v>
      </c>
      <c r="S200" s="5" t="s">
        <v>4434</v>
      </c>
      <c r="T200" s="5" t="s">
        <v>4435</v>
      </c>
      <c r="U200" s="5" t="s">
        <v>4436</v>
      </c>
      <c r="V200" s="5" t="s">
        <v>4437</v>
      </c>
      <c r="W200" s="5" t="s">
        <v>4438</v>
      </c>
      <c r="X200" s="5" t="s">
        <v>4439</v>
      </c>
      <c r="Y200" s="5" t="s">
        <v>4440</v>
      </c>
    </row>
    <row r="201" spans="1:25" x14ac:dyDescent="0.25">
      <c r="A201" s="4" t="s">
        <v>4441</v>
      </c>
      <c r="B201" s="4" t="s">
        <v>4325</v>
      </c>
      <c r="C201" s="4" t="s">
        <v>4442</v>
      </c>
      <c r="D201" s="1" t="s">
        <v>4443</v>
      </c>
      <c r="E201" s="5">
        <v>0.19650000000000001</v>
      </c>
      <c r="F201" s="5">
        <v>0.19650000000000001</v>
      </c>
      <c r="G201" s="5">
        <v>0.19650000000000001</v>
      </c>
      <c r="H201" s="5">
        <v>0.22</v>
      </c>
      <c r="I201" s="5">
        <v>0.22</v>
      </c>
      <c r="J201" s="5">
        <v>0.22</v>
      </c>
      <c r="K201" s="5">
        <v>0.22</v>
      </c>
      <c r="L201" s="5">
        <v>0.22</v>
      </c>
      <c r="M201" s="5">
        <v>0.22</v>
      </c>
      <c r="N201" s="5">
        <v>0.22</v>
      </c>
      <c r="O201" s="5">
        <v>0.22</v>
      </c>
      <c r="P201" s="5">
        <v>0.215</v>
      </c>
      <c r="Q201" s="5">
        <v>0.21</v>
      </c>
      <c r="R201" s="5">
        <v>0.20499999999999999</v>
      </c>
      <c r="S201" s="5">
        <v>0.20499999999999999</v>
      </c>
      <c r="T201" s="5">
        <v>0.20499999999999999</v>
      </c>
      <c r="U201" s="5">
        <v>0.20499999999999999</v>
      </c>
      <c r="V201" s="5">
        <v>0.20499999999999999</v>
      </c>
      <c r="W201" s="5">
        <v>0.20499999999999999</v>
      </c>
      <c r="X201" s="5">
        <v>0.20499999999999999</v>
      </c>
      <c r="Y201" s="5">
        <v>0.20499999999999999</v>
      </c>
    </row>
    <row r="202" spans="1:25" x14ac:dyDescent="0.25">
      <c r="A202" s="4" t="s">
        <v>4444</v>
      </c>
      <c r="B202" s="4" t="s">
        <v>4325</v>
      </c>
      <c r="C202" s="4" t="s">
        <v>4445</v>
      </c>
      <c r="D202" s="1" t="s">
        <v>4446</v>
      </c>
      <c r="E202" s="5">
        <v>0.1416</v>
      </c>
      <c r="F202" s="5">
        <v>0.1416</v>
      </c>
      <c r="G202" s="5">
        <v>0.1416</v>
      </c>
      <c r="H202" s="5">
        <v>0.1416</v>
      </c>
      <c r="I202" s="5">
        <v>0.1416</v>
      </c>
      <c r="J202" s="5">
        <v>0.1416</v>
      </c>
      <c r="K202" s="5">
        <v>0.1416</v>
      </c>
      <c r="L202" s="5">
        <v>0.1416</v>
      </c>
      <c r="M202" s="5">
        <v>0.1416</v>
      </c>
      <c r="N202" s="5">
        <v>0.1416</v>
      </c>
      <c r="O202" s="5">
        <v>0.1416</v>
      </c>
      <c r="P202" s="5">
        <v>0.1416</v>
      </c>
      <c r="Q202" s="5">
        <v>0.1416</v>
      </c>
      <c r="R202" s="5">
        <v>0.1416</v>
      </c>
      <c r="S202" s="5">
        <v>0.1416</v>
      </c>
      <c r="T202" s="5">
        <v>0.1416</v>
      </c>
      <c r="U202" s="5">
        <v>0.1416</v>
      </c>
      <c r="V202" s="5">
        <v>0.1416</v>
      </c>
      <c r="W202" s="5">
        <v>0.1416</v>
      </c>
      <c r="X202" s="5">
        <v>0.1416</v>
      </c>
      <c r="Y202" s="5">
        <v>0.1416</v>
      </c>
    </row>
    <row r="203" spans="1:25" ht="76.5" x14ac:dyDescent="0.25">
      <c r="A203" s="4" t="s">
        <v>4447</v>
      </c>
      <c r="B203" s="4" t="s">
        <v>4325</v>
      </c>
      <c r="C203" s="4" t="s">
        <v>4448</v>
      </c>
      <c r="D203" s="1" t="s">
        <v>4449</v>
      </c>
      <c r="E203" s="5" t="s">
        <v>4450</v>
      </c>
      <c r="F203" s="5" t="s">
        <v>4451</v>
      </c>
      <c r="G203" s="5" t="s">
        <v>4452</v>
      </c>
      <c r="H203" s="5" t="s">
        <v>4453</v>
      </c>
      <c r="I203" s="5" t="s">
        <v>4454</v>
      </c>
      <c r="J203" s="5" t="s">
        <v>4454</v>
      </c>
      <c r="K203" s="5" t="s">
        <v>4455</v>
      </c>
      <c r="L203" s="5" t="s">
        <v>4456</v>
      </c>
      <c r="M203" s="5" t="s">
        <v>4457</v>
      </c>
      <c r="N203" s="5" t="s">
        <v>4458</v>
      </c>
      <c r="O203" s="5" t="s">
        <v>4458</v>
      </c>
      <c r="P203" s="5" t="s">
        <v>4459</v>
      </c>
      <c r="Q203" s="5" t="s">
        <v>4460</v>
      </c>
      <c r="R203" s="5" t="s">
        <v>4461</v>
      </c>
      <c r="S203" s="5" t="s">
        <v>4462</v>
      </c>
      <c r="T203" s="5" t="s">
        <v>4463</v>
      </c>
      <c r="U203" s="5" t="s">
        <v>4464</v>
      </c>
      <c r="V203" s="5" t="s">
        <v>4465</v>
      </c>
      <c r="W203" s="5" t="s">
        <v>4466</v>
      </c>
      <c r="X203" s="5" t="s">
        <v>4467</v>
      </c>
      <c r="Y203" s="5" t="s">
        <v>4468</v>
      </c>
    </row>
    <row r="204" spans="1:25" ht="38.25" x14ac:dyDescent="0.25">
      <c r="A204" s="4" t="s">
        <v>4469</v>
      </c>
      <c r="B204" s="4" t="s">
        <v>4325</v>
      </c>
      <c r="C204" s="4" t="s">
        <v>4470</v>
      </c>
      <c r="D204" s="1" t="s">
        <v>4471</v>
      </c>
      <c r="E204" s="5" t="s">
        <v>4400</v>
      </c>
      <c r="F204" s="5" t="s">
        <v>4401</v>
      </c>
      <c r="G204" s="5" t="s">
        <v>4402</v>
      </c>
      <c r="H204" s="5" t="s">
        <v>4403</v>
      </c>
      <c r="I204" s="5" t="s">
        <v>4404</v>
      </c>
      <c r="J204" s="5" t="s">
        <v>4404</v>
      </c>
      <c r="K204" s="5" t="s">
        <v>4405</v>
      </c>
      <c r="L204" s="5">
        <v>3904.06</v>
      </c>
      <c r="M204" s="5" t="s">
        <v>4407</v>
      </c>
      <c r="N204" s="5" t="s">
        <v>4472</v>
      </c>
      <c r="O204" s="5" t="s">
        <v>4472</v>
      </c>
      <c r="P204" s="5" t="s">
        <v>4473</v>
      </c>
      <c r="Q204" s="5" t="s">
        <v>4410</v>
      </c>
      <c r="R204" s="5" t="s">
        <v>4411</v>
      </c>
      <c r="S204" s="5" t="s">
        <v>4412</v>
      </c>
      <c r="T204" s="5" t="s">
        <v>4413</v>
      </c>
      <c r="U204" s="5" t="s">
        <v>4414</v>
      </c>
      <c r="V204" s="5" t="s">
        <v>4415</v>
      </c>
      <c r="W204" s="5" t="s">
        <v>4416</v>
      </c>
      <c r="X204" s="5" t="s">
        <v>4417</v>
      </c>
      <c r="Y204" s="5" t="s">
        <v>4418</v>
      </c>
    </row>
    <row r="205" spans="1:25" ht="38.25" x14ac:dyDescent="0.25">
      <c r="A205" s="4" t="s">
        <v>4474</v>
      </c>
      <c r="B205" s="4" t="s">
        <v>4325</v>
      </c>
      <c r="C205" s="4" t="s">
        <v>4475</v>
      </c>
      <c r="D205" s="1" t="s">
        <v>4476</v>
      </c>
      <c r="E205" s="5" t="s">
        <v>4477</v>
      </c>
      <c r="F205" s="5" t="s">
        <v>4478</v>
      </c>
      <c r="G205" s="5" t="s">
        <v>4479</v>
      </c>
      <c r="H205" s="5" t="s">
        <v>4480</v>
      </c>
      <c r="I205" s="5" t="s">
        <v>4481</v>
      </c>
      <c r="J205" s="5" t="s">
        <v>4481</v>
      </c>
      <c r="K205" s="5" t="s">
        <v>4482</v>
      </c>
      <c r="L205" s="5" t="s">
        <v>4483</v>
      </c>
      <c r="M205" s="5" t="s">
        <v>4484</v>
      </c>
      <c r="N205" s="5" t="s">
        <v>4485</v>
      </c>
      <c r="O205" s="5" t="s">
        <v>4485</v>
      </c>
      <c r="P205" s="5" t="s">
        <v>4486</v>
      </c>
      <c r="Q205" s="5" t="s">
        <v>4487</v>
      </c>
      <c r="R205" s="5" t="s">
        <v>4488</v>
      </c>
      <c r="S205" s="5" t="s">
        <v>4489</v>
      </c>
      <c r="T205" s="5" t="s">
        <v>4490</v>
      </c>
      <c r="U205" s="5" t="s">
        <v>4491</v>
      </c>
      <c r="V205" s="5" t="s">
        <v>4492</v>
      </c>
      <c r="W205" s="5" t="s">
        <v>4493</v>
      </c>
      <c r="X205" s="5" t="s">
        <v>4494</v>
      </c>
      <c r="Y205" s="5" t="s">
        <v>4495</v>
      </c>
    </row>
    <row r="206" spans="1:25" ht="63.75" x14ac:dyDescent="0.25">
      <c r="A206" s="4" t="s">
        <v>4496</v>
      </c>
      <c r="B206" s="4" t="s">
        <v>4325</v>
      </c>
      <c r="C206" s="4" t="s">
        <v>4497</v>
      </c>
      <c r="D206" s="1" t="s">
        <v>4498</v>
      </c>
      <c r="E206" s="5" t="s">
        <v>4499</v>
      </c>
      <c r="F206" s="5" t="s">
        <v>4500</v>
      </c>
      <c r="G206" s="5" t="s">
        <v>4501</v>
      </c>
      <c r="H206" s="5" t="s">
        <v>4502</v>
      </c>
      <c r="I206" s="5" t="s">
        <v>4503</v>
      </c>
      <c r="J206" s="5" t="s">
        <v>4503</v>
      </c>
      <c r="K206" s="5" t="s">
        <v>4504</v>
      </c>
      <c r="L206" s="5" t="s">
        <v>4505</v>
      </c>
      <c r="M206" s="5" t="s">
        <v>4506</v>
      </c>
      <c r="N206" s="5" t="s">
        <v>4507</v>
      </c>
      <c r="O206" s="5" t="s">
        <v>4507</v>
      </c>
      <c r="P206" s="5" t="s">
        <v>4508</v>
      </c>
      <c r="Q206" s="5" t="s">
        <v>4509</v>
      </c>
      <c r="R206" s="5" t="s">
        <v>4510</v>
      </c>
      <c r="S206" s="5" t="s">
        <v>4511</v>
      </c>
      <c r="T206" s="5" t="s">
        <v>4512</v>
      </c>
      <c r="U206" s="5" t="s">
        <v>4513</v>
      </c>
      <c r="V206" s="5" t="s">
        <v>4514</v>
      </c>
      <c r="W206" s="5" t="s">
        <v>4515</v>
      </c>
      <c r="X206" s="5" t="s">
        <v>4516</v>
      </c>
      <c r="Y206" s="5" t="s">
        <v>4517</v>
      </c>
    </row>
    <row r="207" spans="1:25" ht="25.5" x14ac:dyDescent="0.25">
      <c r="A207" s="4" t="s">
        <v>4518</v>
      </c>
      <c r="B207" s="4" t="s">
        <v>4325</v>
      </c>
      <c r="C207" s="4" t="s">
        <v>4519</v>
      </c>
      <c r="D207" s="1" t="s">
        <v>4520</v>
      </c>
      <c r="E207" s="5" t="s">
        <v>4400</v>
      </c>
      <c r="F207" s="5" t="s">
        <v>4401</v>
      </c>
      <c r="G207" s="5" t="s">
        <v>4402</v>
      </c>
      <c r="H207" s="5" t="s">
        <v>4403</v>
      </c>
      <c r="I207" s="5" t="s">
        <v>4404</v>
      </c>
      <c r="J207" s="5" t="s">
        <v>4404</v>
      </c>
      <c r="K207" s="5" t="s">
        <v>4405</v>
      </c>
      <c r="L207" s="5">
        <v>3904.06</v>
      </c>
      <c r="M207" s="5" t="s">
        <v>4407</v>
      </c>
      <c r="N207" s="5" t="s">
        <v>4472</v>
      </c>
      <c r="O207" s="5" t="s">
        <v>4472</v>
      </c>
      <c r="P207" s="5" t="s">
        <v>4473</v>
      </c>
      <c r="Q207" s="5" t="s">
        <v>4410</v>
      </c>
      <c r="R207" s="5" t="s">
        <v>4411</v>
      </c>
      <c r="S207" s="5" t="s">
        <v>4412</v>
      </c>
      <c r="T207" s="5" t="s">
        <v>4521</v>
      </c>
      <c r="U207" s="5" t="s">
        <v>4414</v>
      </c>
      <c r="V207" s="5" t="s">
        <v>4415</v>
      </c>
      <c r="W207" s="5" t="s">
        <v>4416</v>
      </c>
      <c r="X207" s="5" t="s">
        <v>4417</v>
      </c>
      <c r="Y207" s="5" t="s">
        <v>4418</v>
      </c>
    </row>
    <row r="208" spans="1:25" ht="25.5" x14ac:dyDescent="0.25">
      <c r="A208" s="4" t="s">
        <v>4522</v>
      </c>
      <c r="B208" s="4" t="s">
        <v>4325</v>
      </c>
      <c r="C208" s="4" t="s">
        <v>4523</v>
      </c>
      <c r="D208" s="1" t="s">
        <v>4524</v>
      </c>
      <c r="E208" s="5" t="s">
        <v>4477</v>
      </c>
      <c r="F208" s="5" t="s">
        <v>4478</v>
      </c>
      <c r="G208" s="5" t="s">
        <v>4479</v>
      </c>
      <c r="H208" s="5" t="s">
        <v>4480</v>
      </c>
      <c r="I208" s="5" t="s">
        <v>4481</v>
      </c>
      <c r="J208" s="5" t="s">
        <v>4481</v>
      </c>
      <c r="K208" s="5" t="s">
        <v>4482</v>
      </c>
      <c r="L208" s="5" t="s">
        <v>4483</v>
      </c>
      <c r="M208" s="5" t="s">
        <v>4484</v>
      </c>
      <c r="N208" s="5" t="s">
        <v>4485</v>
      </c>
      <c r="O208" s="5" t="s">
        <v>4485</v>
      </c>
      <c r="P208" s="5" t="s">
        <v>4486</v>
      </c>
      <c r="Q208" s="5" t="s">
        <v>4487</v>
      </c>
      <c r="R208" s="5" t="s">
        <v>4488</v>
      </c>
      <c r="S208" s="5" t="s">
        <v>4489</v>
      </c>
      <c r="T208" s="5" t="s">
        <v>4490</v>
      </c>
      <c r="U208" s="5" t="s">
        <v>4491</v>
      </c>
      <c r="V208" s="5" t="s">
        <v>4492</v>
      </c>
      <c r="W208" s="5" t="s">
        <v>4493</v>
      </c>
      <c r="X208" s="5" t="s">
        <v>4494</v>
      </c>
      <c r="Y208" s="5" t="s">
        <v>4495</v>
      </c>
    </row>
    <row r="209" spans="1:25" ht="38.25" x14ac:dyDescent="0.25">
      <c r="A209" s="4" t="s">
        <v>4525</v>
      </c>
      <c r="B209" s="4" t="s">
        <v>4325</v>
      </c>
      <c r="C209" s="4" t="s">
        <v>4526</v>
      </c>
      <c r="D209" s="1" t="s">
        <v>4527</v>
      </c>
      <c r="E209" s="5" t="s">
        <v>216</v>
      </c>
      <c r="F209" s="5" t="s">
        <v>216</v>
      </c>
      <c r="G209" s="5" t="s">
        <v>216</v>
      </c>
      <c r="H209" s="5" t="s">
        <v>216</v>
      </c>
      <c r="I209" s="5" t="s">
        <v>216</v>
      </c>
      <c r="J209" s="5" t="s">
        <v>216</v>
      </c>
      <c r="K209" s="5" t="s">
        <v>216</v>
      </c>
      <c r="L209" s="5" t="s">
        <v>216</v>
      </c>
      <c r="M209" s="5" t="s">
        <v>216</v>
      </c>
      <c r="N209" s="5" t="s">
        <v>216</v>
      </c>
      <c r="O209" s="5" t="s">
        <v>216</v>
      </c>
      <c r="P209" s="5" t="s">
        <v>4337</v>
      </c>
      <c r="Q209" s="5" t="s">
        <v>4338</v>
      </c>
      <c r="R209" s="5" t="s">
        <v>4339</v>
      </c>
      <c r="S209" s="5" t="s">
        <v>4340</v>
      </c>
      <c r="T209" s="5" t="s">
        <v>4341</v>
      </c>
      <c r="U209" s="5" t="s">
        <v>4342</v>
      </c>
      <c r="V209" s="5" t="s">
        <v>4343</v>
      </c>
      <c r="W209" s="5" t="s">
        <v>4344</v>
      </c>
      <c r="X209" s="5" t="s">
        <v>4345</v>
      </c>
      <c r="Y209" s="5" t="s">
        <v>4346</v>
      </c>
    </row>
    <row r="210" spans="1:25" ht="25.5" x14ac:dyDescent="0.25">
      <c r="A210" s="4" t="s">
        <v>4528</v>
      </c>
      <c r="B210" s="4" t="s">
        <v>4325</v>
      </c>
      <c r="C210" s="4" t="s">
        <v>4529</v>
      </c>
      <c r="D210" s="1" t="s">
        <v>4530</v>
      </c>
      <c r="E210" s="5" t="s">
        <v>216</v>
      </c>
      <c r="F210" s="5" t="s">
        <v>216</v>
      </c>
      <c r="G210" s="5" t="s">
        <v>216</v>
      </c>
      <c r="H210" s="5" t="s">
        <v>216</v>
      </c>
      <c r="I210" s="5" t="s">
        <v>216</v>
      </c>
      <c r="J210" s="5" t="s">
        <v>216</v>
      </c>
      <c r="K210" s="5" t="s">
        <v>216</v>
      </c>
      <c r="L210" s="5" t="s">
        <v>216</v>
      </c>
      <c r="M210" s="5" t="s">
        <v>216</v>
      </c>
      <c r="N210" s="5" t="s">
        <v>216</v>
      </c>
      <c r="O210" s="5" t="s">
        <v>216</v>
      </c>
      <c r="P210" s="5" t="s">
        <v>4531</v>
      </c>
      <c r="Q210" s="5" t="s">
        <v>4360</v>
      </c>
      <c r="R210" s="5" t="s">
        <v>4361</v>
      </c>
      <c r="S210" s="5" t="s">
        <v>4362</v>
      </c>
      <c r="T210" s="5" t="s">
        <v>4532</v>
      </c>
      <c r="U210" s="5" t="s">
        <v>4364</v>
      </c>
      <c r="V210" s="5" t="s">
        <v>4365</v>
      </c>
      <c r="W210" s="5" t="s">
        <v>4366</v>
      </c>
      <c r="X210" s="5" t="s">
        <v>4367</v>
      </c>
      <c r="Y210" s="5" t="s">
        <v>4368</v>
      </c>
    </row>
    <row r="211" spans="1:25" x14ac:dyDescent="0.25">
      <c r="A211" s="4" t="s">
        <v>4533</v>
      </c>
      <c r="B211" s="4" t="s">
        <v>4325</v>
      </c>
      <c r="C211" s="4" t="s">
        <v>4534</v>
      </c>
      <c r="D211" s="1"/>
      <c r="E211" s="5">
        <v>0.14699999999999999</v>
      </c>
      <c r="F211" s="5">
        <v>0.14699999999999999</v>
      </c>
      <c r="G211" s="5">
        <v>0.14699999999999999</v>
      </c>
      <c r="H211" s="5">
        <v>0.14699999999999999</v>
      </c>
      <c r="I211" s="5">
        <v>0.14699999999999999</v>
      </c>
      <c r="J211" s="5">
        <v>0.14699999999999999</v>
      </c>
      <c r="K211" s="5">
        <v>0.14699999999999999</v>
      </c>
      <c r="L211" s="5">
        <v>0.14699999999999999</v>
      </c>
      <c r="M211" s="5">
        <v>0.14699999999999999</v>
      </c>
      <c r="N211" s="5">
        <v>0.14699999999999999</v>
      </c>
      <c r="O211" s="5">
        <v>0.14699999999999999</v>
      </c>
      <c r="P211" s="5" t="s">
        <v>216</v>
      </c>
      <c r="Q211" s="5" t="s">
        <v>216</v>
      </c>
      <c r="R211" s="5" t="s">
        <v>216</v>
      </c>
      <c r="S211" s="5" t="s">
        <v>216</v>
      </c>
      <c r="T211" s="5" t="s">
        <v>216</v>
      </c>
      <c r="U211" s="5" t="s">
        <v>216</v>
      </c>
      <c r="V211" s="5" t="s">
        <v>216</v>
      </c>
      <c r="W211" s="5" t="s">
        <v>216</v>
      </c>
      <c r="X211" s="5" t="s">
        <v>216</v>
      </c>
      <c r="Y211" s="5" t="s">
        <v>216</v>
      </c>
    </row>
    <row r="212" spans="1:25" ht="25.5" x14ac:dyDescent="0.25">
      <c r="A212" s="4" t="s">
        <v>4535</v>
      </c>
      <c r="B212" s="4" t="s">
        <v>4325</v>
      </c>
      <c r="C212" s="4" t="s">
        <v>4536</v>
      </c>
      <c r="D212" s="1" t="s">
        <v>4537</v>
      </c>
      <c r="E212" s="5" t="s">
        <v>216</v>
      </c>
      <c r="F212" s="5" t="s">
        <v>216</v>
      </c>
      <c r="G212" s="5" t="s">
        <v>216</v>
      </c>
      <c r="H212" s="5" t="s">
        <v>216</v>
      </c>
      <c r="I212" s="5" t="s">
        <v>216</v>
      </c>
      <c r="J212" s="5" t="s">
        <v>216</v>
      </c>
      <c r="K212" s="5" t="s">
        <v>216</v>
      </c>
      <c r="L212" s="5" t="s">
        <v>216</v>
      </c>
      <c r="M212" s="5" t="s">
        <v>216</v>
      </c>
      <c r="N212" s="5" t="s">
        <v>216</v>
      </c>
      <c r="O212" s="5" t="s">
        <v>216</v>
      </c>
      <c r="P212" s="5">
        <v>0.14699999999999999</v>
      </c>
      <c r="Q212" s="5">
        <v>0.14699999999999999</v>
      </c>
      <c r="R212" s="5">
        <v>0.14699999999999999</v>
      </c>
      <c r="S212" s="5">
        <v>0.14699999999999999</v>
      </c>
      <c r="T212" s="5">
        <v>0.14699999999999999</v>
      </c>
      <c r="U212" s="5">
        <v>0.14699999999999999</v>
      </c>
      <c r="V212" s="5">
        <v>0.14699999999999999</v>
      </c>
      <c r="W212" s="5">
        <v>0.14699999999999999</v>
      </c>
      <c r="X212" s="5">
        <v>0.14699999999999999</v>
      </c>
      <c r="Y212" s="5">
        <v>0.14699999999999999</v>
      </c>
    </row>
    <row r="213" spans="1:25" ht="25.5" x14ac:dyDescent="0.25">
      <c r="A213" s="4" t="s">
        <v>4538</v>
      </c>
      <c r="B213" s="4" t="s">
        <v>4325</v>
      </c>
      <c r="C213" s="4" t="s">
        <v>4539</v>
      </c>
      <c r="D213" s="1" t="s">
        <v>4537</v>
      </c>
      <c r="E213" s="5" t="s">
        <v>216</v>
      </c>
      <c r="F213" s="5" t="s">
        <v>216</v>
      </c>
      <c r="G213" s="5" t="s">
        <v>216</v>
      </c>
      <c r="H213" s="5" t="s">
        <v>216</v>
      </c>
      <c r="I213" s="5" t="s">
        <v>216</v>
      </c>
      <c r="J213" s="5" t="s">
        <v>216</v>
      </c>
      <c r="K213" s="5" t="s">
        <v>216</v>
      </c>
      <c r="L213" s="5" t="s">
        <v>216</v>
      </c>
      <c r="M213" s="5" t="s">
        <v>216</v>
      </c>
      <c r="N213" s="5" t="s">
        <v>216</v>
      </c>
      <c r="O213" s="5" t="s">
        <v>216</v>
      </c>
      <c r="P213" s="5">
        <v>0.1416</v>
      </c>
      <c r="Q213" s="5">
        <v>0.1416</v>
      </c>
      <c r="R213" s="5">
        <v>0.1416</v>
      </c>
      <c r="S213" s="5">
        <v>0.1416</v>
      </c>
      <c r="T213" s="5">
        <v>0.1416</v>
      </c>
      <c r="U213" s="5">
        <v>0.1416</v>
      </c>
      <c r="V213" s="5">
        <v>0.1416</v>
      </c>
      <c r="W213" s="5">
        <v>0.1416</v>
      </c>
      <c r="X213" s="5">
        <v>0.1416</v>
      </c>
      <c r="Y213" s="5">
        <v>0.1416</v>
      </c>
    </row>
    <row r="214" spans="1:25" ht="25.5" x14ac:dyDescent="0.25">
      <c r="A214" s="4" t="s">
        <v>4540</v>
      </c>
      <c r="B214" s="4" t="s">
        <v>4325</v>
      </c>
      <c r="C214" s="4" t="s">
        <v>4541</v>
      </c>
      <c r="D214" s="1" t="s">
        <v>4542</v>
      </c>
      <c r="E214" s="5" t="s">
        <v>4543</v>
      </c>
      <c r="F214" s="5" t="s">
        <v>4544</v>
      </c>
      <c r="G214" s="5" t="s">
        <v>4545</v>
      </c>
      <c r="H214" s="5" t="s">
        <v>4546</v>
      </c>
      <c r="I214" s="5" t="s">
        <v>4547</v>
      </c>
      <c r="J214" s="5" t="s">
        <v>4547</v>
      </c>
      <c r="K214" s="5" t="s">
        <v>4548</v>
      </c>
      <c r="L214" s="5" t="s">
        <v>4549</v>
      </c>
      <c r="M214" s="5" t="s">
        <v>4550</v>
      </c>
      <c r="N214" s="5" t="s">
        <v>4551</v>
      </c>
      <c r="O214" s="5" t="s">
        <v>4551</v>
      </c>
      <c r="P214" s="5" t="s">
        <v>4552</v>
      </c>
      <c r="Q214" s="5" t="s">
        <v>4553</v>
      </c>
      <c r="R214" s="5" t="s">
        <v>4554</v>
      </c>
      <c r="S214" s="5" t="s">
        <v>4555</v>
      </c>
      <c r="T214" s="5" t="s">
        <v>4556</v>
      </c>
      <c r="U214" s="5" t="s">
        <v>4557</v>
      </c>
      <c r="V214" s="5" t="s">
        <v>4558</v>
      </c>
      <c r="W214" s="5" t="s">
        <v>4559</v>
      </c>
      <c r="X214" s="5" t="s">
        <v>4560</v>
      </c>
      <c r="Y214" s="5" t="s">
        <v>4561</v>
      </c>
    </row>
    <row r="215" spans="1:25" ht="25.5" x14ac:dyDescent="0.25">
      <c r="A215" s="4" t="s">
        <v>4562</v>
      </c>
      <c r="B215" s="4" t="s">
        <v>4325</v>
      </c>
      <c r="C215" s="4" t="s">
        <v>4563</v>
      </c>
      <c r="D215" s="1" t="s">
        <v>4564</v>
      </c>
      <c r="E215" s="5" t="s">
        <v>4565</v>
      </c>
      <c r="F215" s="5" t="s">
        <v>4566</v>
      </c>
      <c r="G215" s="5" t="s">
        <v>4567</v>
      </c>
      <c r="H215" s="5" t="s">
        <v>4568</v>
      </c>
      <c r="I215" s="5" t="s">
        <v>4569</v>
      </c>
      <c r="J215" s="5" t="s">
        <v>4569</v>
      </c>
      <c r="K215" s="5" t="s">
        <v>4569</v>
      </c>
      <c r="L215" s="5" t="s">
        <v>4569</v>
      </c>
      <c r="M215" s="5" t="s">
        <v>4570</v>
      </c>
      <c r="N215" s="5" t="s">
        <v>4571</v>
      </c>
      <c r="O215" s="5" t="s">
        <v>4571</v>
      </c>
      <c r="P215" s="5" t="s">
        <v>4572</v>
      </c>
      <c r="Q215" s="5" t="s">
        <v>4573</v>
      </c>
      <c r="R215" s="5" t="s">
        <v>4574</v>
      </c>
      <c r="S215" s="5" t="s">
        <v>4575</v>
      </c>
      <c r="T215" s="5" t="s">
        <v>4576</v>
      </c>
      <c r="U215" s="5" t="s">
        <v>4577</v>
      </c>
      <c r="V215" s="5" t="s">
        <v>4578</v>
      </c>
      <c r="W215" s="5" t="s">
        <v>4579</v>
      </c>
      <c r="X215" s="5" t="s">
        <v>4580</v>
      </c>
      <c r="Y215" s="5" t="s">
        <v>4581</v>
      </c>
    </row>
    <row r="216" spans="1:25" ht="25.5" x14ac:dyDescent="0.25">
      <c r="A216" s="4" t="s">
        <v>4582</v>
      </c>
      <c r="B216" s="4" t="s">
        <v>4325</v>
      </c>
      <c r="C216" s="4" t="s">
        <v>4583</v>
      </c>
      <c r="D216" s="1" t="s">
        <v>4584</v>
      </c>
      <c r="E216" s="5" t="s">
        <v>216</v>
      </c>
      <c r="F216" s="5" t="s">
        <v>216</v>
      </c>
      <c r="G216" s="5" t="s">
        <v>216</v>
      </c>
      <c r="H216" s="5" t="s">
        <v>216</v>
      </c>
      <c r="I216" s="5" t="s">
        <v>216</v>
      </c>
      <c r="J216" s="5" t="s">
        <v>216</v>
      </c>
      <c r="K216" s="5" t="s">
        <v>216</v>
      </c>
      <c r="L216" s="5" t="s">
        <v>216</v>
      </c>
      <c r="M216" s="5" t="s">
        <v>216</v>
      </c>
      <c r="N216" s="5" t="s">
        <v>216</v>
      </c>
      <c r="O216" s="5" t="s">
        <v>216</v>
      </c>
      <c r="P216" s="5" t="s">
        <v>4585</v>
      </c>
      <c r="Q216" s="5" t="s">
        <v>4586</v>
      </c>
      <c r="R216" s="5" t="s">
        <v>4587</v>
      </c>
      <c r="S216" s="5" t="s">
        <v>4588</v>
      </c>
      <c r="T216" s="5" t="s">
        <v>4589</v>
      </c>
      <c r="U216" s="5" t="s">
        <v>4590</v>
      </c>
      <c r="V216" s="5" t="s">
        <v>4591</v>
      </c>
      <c r="W216" s="5" t="s">
        <v>4592</v>
      </c>
      <c r="X216" s="5" t="s">
        <v>4593</v>
      </c>
      <c r="Y216" s="5" t="s">
        <v>4594</v>
      </c>
    </row>
    <row r="217" spans="1:25" x14ac:dyDescent="0.25">
      <c r="A217" s="4" t="s">
        <v>4595</v>
      </c>
      <c r="B217" s="4" t="s">
        <v>4325</v>
      </c>
      <c r="C217" s="4" t="s">
        <v>4596</v>
      </c>
      <c r="D217" s="1"/>
      <c r="E217" s="5" t="s">
        <v>216</v>
      </c>
      <c r="F217" s="5" t="s">
        <v>216</v>
      </c>
      <c r="G217" s="5" t="s">
        <v>216</v>
      </c>
      <c r="H217" s="5" t="s">
        <v>216</v>
      </c>
      <c r="I217" s="5" t="s">
        <v>216</v>
      </c>
      <c r="J217" s="5" t="s">
        <v>216</v>
      </c>
      <c r="K217" s="5" t="s">
        <v>216</v>
      </c>
      <c r="L217" s="5" t="s">
        <v>216</v>
      </c>
      <c r="M217" s="5" t="s">
        <v>216</v>
      </c>
      <c r="N217" s="5" t="s">
        <v>216</v>
      </c>
      <c r="O217" s="5" t="s">
        <v>216</v>
      </c>
      <c r="P217" s="5">
        <v>0.215</v>
      </c>
      <c r="Q217" s="5">
        <v>0.21</v>
      </c>
      <c r="R217" s="5">
        <v>0.20499999999999999</v>
      </c>
      <c r="S217" s="5">
        <v>0.20499999999999999</v>
      </c>
      <c r="T217" s="5">
        <v>0.20499999999999999</v>
      </c>
      <c r="U217" s="5">
        <v>0.20499999999999999</v>
      </c>
      <c r="V217" s="5">
        <v>0.20499999999999999</v>
      </c>
      <c r="W217" s="5">
        <v>0.20499999999999999</v>
      </c>
      <c r="X217" s="5">
        <v>0.20499999999999999</v>
      </c>
      <c r="Y217" s="5">
        <v>0.20499999999999999</v>
      </c>
    </row>
    <row r="218" spans="1:25" ht="63.75" x14ac:dyDescent="0.25">
      <c r="A218" s="4" t="s">
        <v>4597</v>
      </c>
      <c r="B218" s="4" t="s">
        <v>4325</v>
      </c>
      <c r="C218" s="4" t="s">
        <v>4598</v>
      </c>
      <c r="D218" s="1" t="s">
        <v>4599</v>
      </c>
      <c r="E218" s="5" t="s">
        <v>216</v>
      </c>
      <c r="F218" s="5" t="s">
        <v>216</v>
      </c>
      <c r="G218" s="5" t="s">
        <v>216</v>
      </c>
      <c r="H218" s="5" t="s">
        <v>216</v>
      </c>
      <c r="I218" s="5" t="s">
        <v>216</v>
      </c>
      <c r="J218" s="5" t="s">
        <v>216</v>
      </c>
      <c r="K218" s="5" t="s">
        <v>216</v>
      </c>
      <c r="L218" s="5" t="s">
        <v>216</v>
      </c>
      <c r="M218" s="5" t="s">
        <v>216</v>
      </c>
      <c r="N218" s="5" t="s">
        <v>216</v>
      </c>
      <c r="O218" s="5" t="s">
        <v>216</v>
      </c>
      <c r="P218" s="5" t="s">
        <v>4600</v>
      </c>
      <c r="Q218" s="5" t="s">
        <v>4388</v>
      </c>
      <c r="R218" s="5" t="s">
        <v>4389</v>
      </c>
      <c r="S218" s="5" t="s">
        <v>4390</v>
      </c>
      <c r="T218" s="5" t="s">
        <v>4391</v>
      </c>
      <c r="U218" s="5" t="s">
        <v>4392</v>
      </c>
      <c r="V218" s="5" t="s">
        <v>4393</v>
      </c>
      <c r="W218" s="5" t="s">
        <v>4394</v>
      </c>
      <c r="X218" s="5" t="s">
        <v>4395</v>
      </c>
      <c r="Y218" s="5" t="s">
        <v>4396</v>
      </c>
    </row>
    <row r="219" spans="1:25" x14ac:dyDescent="0.25">
      <c r="A219" s="4" t="s">
        <v>4601</v>
      </c>
      <c r="B219" s="4" t="s">
        <v>4325</v>
      </c>
      <c r="C219" s="4" t="s">
        <v>4602</v>
      </c>
      <c r="D219" s="1"/>
      <c r="E219" s="5" t="s">
        <v>216</v>
      </c>
      <c r="F219" s="5" t="s">
        <v>216</v>
      </c>
      <c r="G219" s="5" t="s">
        <v>216</v>
      </c>
      <c r="H219" s="5" t="s">
        <v>216</v>
      </c>
      <c r="I219" s="5" t="s">
        <v>216</v>
      </c>
      <c r="J219" s="5" t="s">
        <v>216</v>
      </c>
      <c r="K219" s="5" t="s">
        <v>216</v>
      </c>
      <c r="L219" s="5" t="s">
        <v>216</v>
      </c>
      <c r="M219" s="5" t="s">
        <v>216</v>
      </c>
      <c r="N219" s="5" t="s">
        <v>216</v>
      </c>
      <c r="O219" s="5" t="s">
        <v>216</v>
      </c>
      <c r="P219" s="5" t="s">
        <v>4603</v>
      </c>
      <c r="Q219" s="5" t="s">
        <v>4604</v>
      </c>
      <c r="R219" s="5" t="s">
        <v>4605</v>
      </c>
      <c r="S219" s="5" t="s">
        <v>4606</v>
      </c>
      <c r="T219" s="5" t="s">
        <v>4607</v>
      </c>
      <c r="U219" s="5" t="s">
        <v>4608</v>
      </c>
      <c r="V219" s="5" t="s">
        <v>4609</v>
      </c>
      <c r="W219" s="5" t="s">
        <v>4610</v>
      </c>
      <c r="X219" s="5" t="s">
        <v>4611</v>
      </c>
      <c r="Y219" s="5" t="s">
        <v>4612</v>
      </c>
    </row>
    <row r="220" spans="1:25" ht="25.5" x14ac:dyDescent="0.25">
      <c r="A220" s="4" t="s">
        <v>4613</v>
      </c>
      <c r="B220" s="4" t="s">
        <v>4325</v>
      </c>
      <c r="C220" s="4" t="s">
        <v>4614</v>
      </c>
      <c r="D220" s="1" t="s">
        <v>4615</v>
      </c>
      <c r="E220" s="5" t="s">
        <v>216</v>
      </c>
      <c r="F220" s="5" t="s">
        <v>216</v>
      </c>
      <c r="G220" s="5" t="s">
        <v>216</v>
      </c>
      <c r="H220" s="5" t="s">
        <v>216</v>
      </c>
      <c r="I220" s="5" t="s">
        <v>216</v>
      </c>
      <c r="J220" s="5" t="s">
        <v>216</v>
      </c>
      <c r="K220" s="5" t="s">
        <v>216</v>
      </c>
      <c r="L220" s="5" t="s">
        <v>216</v>
      </c>
      <c r="M220" s="5" t="s">
        <v>216</v>
      </c>
      <c r="N220" s="5" t="s">
        <v>216</v>
      </c>
      <c r="O220" s="5" t="s">
        <v>216</v>
      </c>
      <c r="P220" s="5" t="s">
        <v>4616</v>
      </c>
      <c r="Q220" s="5" t="s">
        <v>4617</v>
      </c>
      <c r="R220" s="5" t="s">
        <v>4618</v>
      </c>
      <c r="S220" s="5" t="s">
        <v>4619</v>
      </c>
      <c r="T220" s="5" t="s">
        <v>4620</v>
      </c>
      <c r="U220" s="5" t="s">
        <v>4621</v>
      </c>
      <c r="V220" s="5" t="s">
        <v>4622</v>
      </c>
      <c r="W220" s="5" t="s">
        <v>4623</v>
      </c>
      <c r="X220" s="5" t="s">
        <v>4624</v>
      </c>
      <c r="Y220" s="5" t="s">
        <v>4625</v>
      </c>
    </row>
    <row r="221" spans="1:25" x14ac:dyDescent="0.25">
      <c r="A221" s="4" t="s">
        <v>4626</v>
      </c>
      <c r="B221" s="4" t="s">
        <v>4325</v>
      </c>
      <c r="C221" s="4" t="s">
        <v>4627</v>
      </c>
      <c r="D221" s="1"/>
      <c r="E221" s="5" t="s">
        <v>216</v>
      </c>
      <c r="F221" s="5" t="s">
        <v>216</v>
      </c>
      <c r="G221" s="5" t="s">
        <v>216</v>
      </c>
      <c r="H221" s="5" t="s">
        <v>216</v>
      </c>
      <c r="I221" s="5" t="s">
        <v>216</v>
      </c>
      <c r="J221" s="5" t="s">
        <v>216</v>
      </c>
      <c r="K221" s="5" t="s">
        <v>216</v>
      </c>
      <c r="L221" s="5" t="s">
        <v>216</v>
      </c>
      <c r="M221" s="5" t="s">
        <v>216</v>
      </c>
      <c r="N221" s="5" t="s">
        <v>216</v>
      </c>
      <c r="O221" s="5" t="s">
        <v>216</v>
      </c>
      <c r="P221" s="5">
        <v>0.215</v>
      </c>
      <c r="Q221" s="5">
        <v>0.21</v>
      </c>
      <c r="R221" s="5">
        <v>0.20499999999999999</v>
      </c>
      <c r="S221" s="5">
        <v>0.20499999999999999</v>
      </c>
      <c r="T221" s="5">
        <v>0.20499999999999999</v>
      </c>
      <c r="U221" s="5">
        <v>0.20499999999999999</v>
      </c>
      <c r="V221" s="5">
        <v>0.20499999999999999</v>
      </c>
      <c r="W221" s="5">
        <v>0.20499999999999999</v>
      </c>
      <c r="X221" s="5">
        <v>0.20499999999999999</v>
      </c>
      <c r="Y221" s="5">
        <v>0.20499999999999999</v>
      </c>
    </row>
    <row r="222" spans="1:25" x14ac:dyDescent="0.25">
      <c r="A222" s="4" t="s">
        <v>4628</v>
      </c>
      <c r="B222" s="4" t="s">
        <v>4325</v>
      </c>
      <c r="C222" s="4" t="s">
        <v>4629</v>
      </c>
      <c r="D222" s="1"/>
      <c r="E222" s="5" t="s">
        <v>216</v>
      </c>
      <c r="F222" s="5" t="s">
        <v>216</v>
      </c>
      <c r="G222" s="5" t="s">
        <v>216</v>
      </c>
      <c r="H222" s="5" t="s">
        <v>216</v>
      </c>
      <c r="I222" s="5" t="s">
        <v>216</v>
      </c>
      <c r="J222" s="5" t="s">
        <v>216</v>
      </c>
      <c r="K222" s="5" t="s">
        <v>216</v>
      </c>
      <c r="L222" s="5" t="s">
        <v>216</v>
      </c>
      <c r="M222" s="5" t="s">
        <v>216</v>
      </c>
      <c r="N222" s="5" t="s">
        <v>216</v>
      </c>
      <c r="O222" s="5" t="s">
        <v>216</v>
      </c>
      <c r="P222" s="5" t="s">
        <v>4600</v>
      </c>
      <c r="Q222" s="5" t="s">
        <v>4388</v>
      </c>
      <c r="R222" s="5" t="s">
        <v>4389</v>
      </c>
      <c r="S222" s="5" t="s">
        <v>4390</v>
      </c>
      <c r="T222" s="5" t="s">
        <v>4391</v>
      </c>
      <c r="U222" s="5" t="s">
        <v>4392</v>
      </c>
      <c r="V222" s="5" t="s">
        <v>4393</v>
      </c>
      <c r="W222" s="5" t="s">
        <v>4394</v>
      </c>
      <c r="X222" s="5" t="s">
        <v>4395</v>
      </c>
      <c r="Y222" s="5" t="s">
        <v>4396</v>
      </c>
    </row>
    <row r="223" spans="1:25" x14ac:dyDescent="0.25">
      <c r="A223" s="4" t="s">
        <v>4630</v>
      </c>
      <c r="B223" s="4" t="s">
        <v>4325</v>
      </c>
      <c r="C223" s="4" t="s">
        <v>4631</v>
      </c>
      <c r="D223" s="1"/>
      <c r="E223" s="5" t="s">
        <v>216</v>
      </c>
      <c r="F223" s="5" t="s">
        <v>216</v>
      </c>
      <c r="G223" s="5" t="s">
        <v>216</v>
      </c>
      <c r="H223" s="5" t="s">
        <v>216</v>
      </c>
      <c r="I223" s="5" t="s">
        <v>216</v>
      </c>
      <c r="J223" s="5" t="s">
        <v>216</v>
      </c>
      <c r="K223" s="5" t="s">
        <v>216</v>
      </c>
      <c r="L223" s="5" t="s">
        <v>216</v>
      </c>
      <c r="M223" s="5" t="s">
        <v>216</v>
      </c>
      <c r="N223" s="5" t="s">
        <v>216</v>
      </c>
      <c r="O223" s="5" t="s">
        <v>216</v>
      </c>
      <c r="P223" s="5" t="s">
        <v>4632</v>
      </c>
      <c r="Q223" s="5" t="s">
        <v>4633</v>
      </c>
      <c r="R223" s="5" t="s">
        <v>4634</v>
      </c>
      <c r="S223" s="5" t="s">
        <v>4635</v>
      </c>
      <c r="T223" s="5" t="s">
        <v>4636</v>
      </c>
      <c r="U223" s="5" t="s">
        <v>4637</v>
      </c>
      <c r="V223" s="5" t="s">
        <v>4638</v>
      </c>
      <c r="W223" s="5" t="s">
        <v>4639</v>
      </c>
      <c r="X223" s="5" t="s">
        <v>4640</v>
      </c>
      <c r="Y223" s="5" t="s">
        <v>4641</v>
      </c>
    </row>
    <row r="224" spans="1:25" x14ac:dyDescent="0.25">
      <c r="A224" s="4" t="s">
        <v>4642</v>
      </c>
      <c r="B224" s="4" t="s">
        <v>4325</v>
      </c>
      <c r="C224" s="4" t="s">
        <v>4643</v>
      </c>
      <c r="D224" s="1"/>
      <c r="E224" s="5" t="s">
        <v>216</v>
      </c>
      <c r="F224" s="5" t="s">
        <v>216</v>
      </c>
      <c r="G224" s="5" t="s">
        <v>216</v>
      </c>
      <c r="H224" s="5" t="s">
        <v>216</v>
      </c>
      <c r="I224" s="5" t="s">
        <v>216</v>
      </c>
      <c r="J224" s="5" t="s">
        <v>216</v>
      </c>
      <c r="K224" s="5" t="s">
        <v>216</v>
      </c>
      <c r="L224" s="5" t="s">
        <v>216</v>
      </c>
      <c r="M224" s="5" t="s">
        <v>216</v>
      </c>
      <c r="N224" s="5" t="s">
        <v>216</v>
      </c>
      <c r="O224" s="5" t="s">
        <v>216</v>
      </c>
      <c r="P224" s="5" t="s">
        <v>4644</v>
      </c>
      <c r="Q224" s="5" t="s">
        <v>4645</v>
      </c>
      <c r="R224" s="5" t="s">
        <v>4646</v>
      </c>
      <c r="S224" s="5" t="s">
        <v>4647</v>
      </c>
      <c r="T224" s="5" t="s">
        <v>4648</v>
      </c>
      <c r="U224" s="5" t="s">
        <v>4649</v>
      </c>
      <c r="V224" s="5" t="s">
        <v>4650</v>
      </c>
      <c r="W224" s="5" t="s">
        <v>4651</v>
      </c>
      <c r="X224" s="5" t="s">
        <v>4652</v>
      </c>
      <c r="Y224" s="5" t="s">
        <v>4653</v>
      </c>
    </row>
    <row r="225" spans="1:25" x14ac:dyDescent="0.25">
      <c r="A225" s="4" t="s">
        <v>4654</v>
      </c>
      <c r="B225" s="4" t="s">
        <v>4325</v>
      </c>
      <c r="C225" s="4" t="s">
        <v>4655</v>
      </c>
      <c r="D225" s="1"/>
      <c r="E225" s="5" t="s">
        <v>216</v>
      </c>
      <c r="F225" s="5" t="s">
        <v>216</v>
      </c>
      <c r="G225" s="5" t="s">
        <v>216</v>
      </c>
      <c r="H225" s="5" t="s">
        <v>216</v>
      </c>
      <c r="I225" s="5" t="s">
        <v>216</v>
      </c>
      <c r="J225" s="5" t="s">
        <v>216</v>
      </c>
      <c r="K225" s="5" t="s">
        <v>216</v>
      </c>
      <c r="L225" s="5" t="s">
        <v>216</v>
      </c>
      <c r="M225" s="5" t="s">
        <v>216</v>
      </c>
      <c r="N225" s="5" t="s">
        <v>216</v>
      </c>
      <c r="O225" s="5" t="s">
        <v>216</v>
      </c>
      <c r="P225" s="5">
        <v>0.14699999999999999</v>
      </c>
      <c r="Q225" s="5">
        <v>0.14699999999999999</v>
      </c>
      <c r="R225" s="5">
        <v>0.14699999999999999</v>
      </c>
      <c r="S225" s="5">
        <v>0.14699999999999999</v>
      </c>
      <c r="T225" s="5">
        <v>0.14699999999999999</v>
      </c>
      <c r="U225" s="5">
        <v>0.14699999999999999</v>
      </c>
      <c r="V225" s="5">
        <v>0.14699999999999999</v>
      </c>
      <c r="W225" s="5">
        <v>0.14699999999999999</v>
      </c>
      <c r="X225" s="5">
        <v>0.14699999999999999</v>
      </c>
      <c r="Y225" s="5">
        <v>0.14699999999999999</v>
      </c>
    </row>
    <row r="226" spans="1:25" x14ac:dyDescent="0.25">
      <c r="A226" s="4" t="s">
        <v>4656</v>
      </c>
      <c r="B226" s="4" t="s">
        <v>4325</v>
      </c>
      <c r="C226" s="4" t="s">
        <v>4657</v>
      </c>
      <c r="D226" s="1"/>
      <c r="E226" s="5" t="s">
        <v>216</v>
      </c>
      <c r="F226" s="5" t="s">
        <v>216</v>
      </c>
      <c r="G226" s="5" t="s">
        <v>216</v>
      </c>
      <c r="H226" s="5" t="s">
        <v>216</v>
      </c>
      <c r="I226" s="5" t="s">
        <v>216</v>
      </c>
      <c r="J226" s="5" t="s">
        <v>216</v>
      </c>
      <c r="K226" s="5" t="s">
        <v>216</v>
      </c>
      <c r="L226" s="5" t="s">
        <v>216</v>
      </c>
      <c r="M226" s="5" t="s">
        <v>216</v>
      </c>
      <c r="N226" s="5" t="s">
        <v>216</v>
      </c>
      <c r="O226" s="5" t="s">
        <v>216</v>
      </c>
      <c r="P226" s="5" t="s">
        <v>4552</v>
      </c>
      <c r="Q226" s="5" t="s">
        <v>4553</v>
      </c>
      <c r="R226" s="5" t="s">
        <v>4554</v>
      </c>
      <c r="S226" s="5" t="s">
        <v>4658</v>
      </c>
      <c r="T226" s="5" t="s">
        <v>4556</v>
      </c>
      <c r="U226" s="5" t="s">
        <v>4557</v>
      </c>
      <c r="V226" s="5" t="s">
        <v>4558</v>
      </c>
      <c r="W226" s="5" t="s">
        <v>4559</v>
      </c>
      <c r="X226" s="5" t="s">
        <v>4560</v>
      </c>
      <c r="Y226" s="5" t="s">
        <v>4561</v>
      </c>
    </row>
    <row r="227" spans="1:25" x14ac:dyDescent="0.25">
      <c r="A227" s="4" t="s">
        <v>4659</v>
      </c>
      <c r="B227" s="4" t="s">
        <v>4325</v>
      </c>
      <c r="C227" s="4" t="s">
        <v>4660</v>
      </c>
      <c r="D227" s="1"/>
      <c r="E227" s="5" t="s">
        <v>216</v>
      </c>
      <c r="F227" s="5" t="s">
        <v>216</v>
      </c>
      <c r="G227" s="5" t="s">
        <v>216</v>
      </c>
      <c r="H227" s="5" t="s">
        <v>216</v>
      </c>
      <c r="I227" s="5" t="s">
        <v>216</v>
      </c>
      <c r="J227" s="5" t="s">
        <v>216</v>
      </c>
      <c r="K227" s="5" t="s">
        <v>216</v>
      </c>
      <c r="L227" s="5" t="s">
        <v>216</v>
      </c>
      <c r="M227" s="5" t="s">
        <v>216</v>
      </c>
      <c r="N227" s="5" t="s">
        <v>216</v>
      </c>
      <c r="O227" s="5" t="s">
        <v>216</v>
      </c>
      <c r="P227" s="5" t="s">
        <v>4661</v>
      </c>
      <c r="Q227" s="5" t="s">
        <v>4662</v>
      </c>
      <c r="R227" s="5" t="s">
        <v>4663</v>
      </c>
      <c r="S227" s="5" t="s">
        <v>4664</v>
      </c>
      <c r="T227" s="5" t="s">
        <v>4665</v>
      </c>
      <c r="U227" s="5" t="s">
        <v>4666</v>
      </c>
      <c r="V227" s="5" t="s">
        <v>4667</v>
      </c>
      <c r="W227" s="5" t="s">
        <v>4668</v>
      </c>
      <c r="X227" s="5" t="s">
        <v>4669</v>
      </c>
      <c r="Y227" s="5" t="s">
        <v>4670</v>
      </c>
    </row>
    <row r="228" spans="1:25" x14ac:dyDescent="0.25">
      <c r="A228" s="4" t="s">
        <v>4671</v>
      </c>
      <c r="B228" s="4" t="s">
        <v>4325</v>
      </c>
      <c r="C228" s="4" t="s">
        <v>4672</v>
      </c>
      <c r="D228" s="1"/>
      <c r="E228" s="5" t="s">
        <v>216</v>
      </c>
      <c r="F228" s="5" t="s">
        <v>216</v>
      </c>
      <c r="G228" s="5" t="s">
        <v>216</v>
      </c>
      <c r="H228" s="5" t="s">
        <v>216</v>
      </c>
      <c r="I228" s="5" t="s">
        <v>216</v>
      </c>
      <c r="J228" s="5" t="s">
        <v>216</v>
      </c>
      <c r="K228" s="5" t="s">
        <v>216</v>
      </c>
      <c r="L228" s="5" t="s">
        <v>216</v>
      </c>
      <c r="M228" s="5" t="s">
        <v>216</v>
      </c>
      <c r="N228" s="5" t="s">
        <v>216</v>
      </c>
      <c r="O228" s="5" t="s">
        <v>216</v>
      </c>
      <c r="P228" s="5" t="s">
        <v>4673</v>
      </c>
      <c r="Q228" s="5" t="s">
        <v>4674</v>
      </c>
      <c r="R228" s="5" t="s">
        <v>4675</v>
      </c>
      <c r="S228" s="5" t="s">
        <v>4676</v>
      </c>
      <c r="T228" s="5" t="s">
        <v>4677</v>
      </c>
      <c r="U228" s="5" t="s">
        <v>4678</v>
      </c>
      <c r="V228" s="5" t="s">
        <v>4679</v>
      </c>
      <c r="W228" s="5" t="s">
        <v>4680</v>
      </c>
      <c r="X228" s="5" t="s">
        <v>4681</v>
      </c>
      <c r="Y228" s="5" t="s">
        <v>4682</v>
      </c>
    </row>
    <row r="229" spans="1:25" x14ac:dyDescent="0.25">
      <c r="A229" s="4" t="s">
        <v>4683</v>
      </c>
      <c r="B229" s="4" t="s">
        <v>4325</v>
      </c>
      <c r="C229" s="4" t="s">
        <v>4684</v>
      </c>
      <c r="D229" s="1"/>
      <c r="E229" s="5" t="s">
        <v>216</v>
      </c>
      <c r="F229" s="5" t="s">
        <v>216</v>
      </c>
      <c r="G229" s="5" t="s">
        <v>216</v>
      </c>
      <c r="H229" s="5" t="s">
        <v>216</v>
      </c>
      <c r="I229" s="5" t="s">
        <v>216</v>
      </c>
      <c r="J229" s="5" t="s">
        <v>216</v>
      </c>
      <c r="K229" s="5" t="s">
        <v>216</v>
      </c>
      <c r="L229" s="5" t="s">
        <v>216</v>
      </c>
      <c r="M229" s="5" t="s">
        <v>216</v>
      </c>
      <c r="N229" s="5" t="s">
        <v>216</v>
      </c>
      <c r="O229" s="5" t="s">
        <v>216</v>
      </c>
      <c r="P229" s="5">
        <v>0.14699999999999999</v>
      </c>
      <c r="Q229" s="5">
        <v>0.14699999999999999</v>
      </c>
      <c r="R229" s="5">
        <v>0.14699999999999999</v>
      </c>
      <c r="S229" s="5">
        <v>0.14699999999999999</v>
      </c>
      <c r="T229" s="5">
        <v>0.14699999999999999</v>
      </c>
      <c r="U229" s="5">
        <v>0.14699999999999999</v>
      </c>
      <c r="V229" s="5">
        <v>0.14699999999999999</v>
      </c>
      <c r="W229" s="5">
        <v>0.14699999999999999</v>
      </c>
      <c r="X229" s="5">
        <v>0.14699999999999999</v>
      </c>
      <c r="Y229" s="5">
        <v>0.14699999999999999</v>
      </c>
    </row>
    <row r="230" spans="1:25" ht="25.5" x14ac:dyDescent="0.25">
      <c r="A230" s="4" t="s">
        <v>4685</v>
      </c>
      <c r="B230" s="4" t="s">
        <v>4325</v>
      </c>
      <c r="C230" s="4" t="s">
        <v>4686</v>
      </c>
      <c r="D230" s="1" t="s">
        <v>4687</v>
      </c>
      <c r="E230" s="5" t="s">
        <v>216</v>
      </c>
      <c r="F230" s="5" t="s">
        <v>216</v>
      </c>
      <c r="G230" s="5" t="s">
        <v>216</v>
      </c>
      <c r="H230" s="5" t="s">
        <v>216</v>
      </c>
      <c r="I230" s="5" t="s">
        <v>216</v>
      </c>
      <c r="J230" s="5" t="s">
        <v>216</v>
      </c>
      <c r="K230" s="5" t="s">
        <v>216</v>
      </c>
      <c r="L230" s="5" t="s">
        <v>216</v>
      </c>
      <c r="M230" s="5" t="s">
        <v>216</v>
      </c>
      <c r="N230" s="5" t="s">
        <v>216</v>
      </c>
      <c r="O230" s="5" t="s">
        <v>216</v>
      </c>
      <c r="P230" s="5" t="s">
        <v>4552</v>
      </c>
      <c r="Q230" s="5" t="s">
        <v>4553</v>
      </c>
      <c r="R230" s="5" t="s">
        <v>4554</v>
      </c>
      <c r="S230" s="5" t="s">
        <v>4658</v>
      </c>
      <c r="T230" s="5" t="s">
        <v>4556</v>
      </c>
      <c r="U230" s="5" t="s">
        <v>4557</v>
      </c>
      <c r="V230" s="5" t="s">
        <v>4558</v>
      </c>
      <c r="W230" s="5" t="s">
        <v>4559</v>
      </c>
      <c r="X230" s="5" t="s">
        <v>4560</v>
      </c>
      <c r="Y230" s="5" t="s">
        <v>4561</v>
      </c>
    </row>
    <row r="231" spans="1:25" x14ac:dyDescent="0.25">
      <c r="A231" s="4" t="s">
        <v>4688</v>
      </c>
      <c r="B231" s="4" t="s">
        <v>4325</v>
      </c>
      <c r="C231" s="4" t="s">
        <v>4689</v>
      </c>
      <c r="D231" s="1"/>
      <c r="E231" s="5" t="s">
        <v>216</v>
      </c>
      <c r="F231" s="5" t="s">
        <v>216</v>
      </c>
      <c r="G231" s="5" t="s">
        <v>216</v>
      </c>
      <c r="H231" s="5" t="s">
        <v>216</v>
      </c>
      <c r="I231" s="5" t="s">
        <v>216</v>
      </c>
      <c r="J231" s="5" t="s">
        <v>216</v>
      </c>
      <c r="K231" s="5" t="s">
        <v>216</v>
      </c>
      <c r="L231" s="5" t="s">
        <v>216</v>
      </c>
      <c r="M231" s="5" t="s">
        <v>216</v>
      </c>
      <c r="N231" s="5" t="s">
        <v>216</v>
      </c>
      <c r="O231" s="5" t="s">
        <v>216</v>
      </c>
      <c r="P231" s="5" t="s">
        <v>4690</v>
      </c>
      <c r="Q231" s="5" t="s">
        <v>4691</v>
      </c>
      <c r="R231" s="5" t="s">
        <v>4692</v>
      </c>
      <c r="S231" s="5" t="s">
        <v>4693</v>
      </c>
      <c r="T231" s="5" t="s">
        <v>4694</v>
      </c>
      <c r="U231" s="5" t="s">
        <v>4695</v>
      </c>
      <c r="V231" s="5" t="s">
        <v>4696</v>
      </c>
      <c r="W231" s="5" t="s">
        <v>4697</v>
      </c>
      <c r="X231" s="5" t="s">
        <v>4698</v>
      </c>
      <c r="Y231" s="5" t="s">
        <v>4699</v>
      </c>
    </row>
    <row r="232" spans="1:25" x14ac:dyDescent="0.25">
      <c r="A232" s="4" t="s">
        <v>4700</v>
      </c>
      <c r="B232" s="4" t="s">
        <v>4701</v>
      </c>
      <c r="C232" s="4" t="s">
        <v>4702</v>
      </c>
      <c r="D232" s="1"/>
      <c r="E232" s="5">
        <v>0.25</v>
      </c>
      <c r="F232" s="5">
        <v>0.26100000000000001</v>
      </c>
      <c r="G232" s="5">
        <v>0.27200000000000002</v>
      </c>
      <c r="H232" s="5">
        <v>0.27200000000000002</v>
      </c>
      <c r="I232" s="5">
        <v>0.28699999999999998</v>
      </c>
      <c r="J232" s="5">
        <v>0.28699999999999998</v>
      </c>
      <c r="K232" s="5">
        <v>0.28699999999999998</v>
      </c>
      <c r="L232" s="5">
        <v>0.28699999999999998</v>
      </c>
      <c r="M232" s="5">
        <v>0.28699999999999998</v>
      </c>
      <c r="N232" s="5">
        <v>0.28699999999999998</v>
      </c>
      <c r="O232" s="5">
        <v>0.29349999999999998</v>
      </c>
      <c r="P232" s="5">
        <v>0.3</v>
      </c>
      <c r="Q232" s="5">
        <v>0.3</v>
      </c>
      <c r="R232" s="5">
        <v>0.3</v>
      </c>
      <c r="S232" s="5">
        <v>0.3</v>
      </c>
      <c r="T232" s="5">
        <v>0.3</v>
      </c>
      <c r="U232" s="5">
        <v>0.3</v>
      </c>
      <c r="V232" s="5">
        <v>0.3</v>
      </c>
      <c r="W232" s="5">
        <v>0.3</v>
      </c>
      <c r="X232" s="5">
        <v>0.3</v>
      </c>
      <c r="Y232" s="5">
        <v>0.3</v>
      </c>
    </row>
    <row r="233" spans="1:25" x14ac:dyDescent="0.25">
      <c r="A233" s="4" t="s">
        <v>4703</v>
      </c>
      <c r="B233" s="4" t="s">
        <v>4701</v>
      </c>
      <c r="C233" s="4" t="s">
        <v>4704</v>
      </c>
      <c r="D233" s="1"/>
      <c r="E233" s="5">
        <v>0.1</v>
      </c>
      <c r="F233" s="5">
        <v>0.1</v>
      </c>
      <c r="G233" s="5">
        <v>0.1</v>
      </c>
      <c r="H233" s="5">
        <v>0.1</v>
      </c>
      <c r="I233" s="5">
        <v>0.1</v>
      </c>
      <c r="J233" s="5">
        <v>0.1</v>
      </c>
      <c r="K233" s="5">
        <v>0.1</v>
      </c>
      <c r="L233" s="5">
        <v>0.1</v>
      </c>
      <c r="M233" s="5">
        <v>0.1</v>
      </c>
      <c r="N233" s="5">
        <v>0.1</v>
      </c>
      <c r="O233" s="5">
        <v>0.105</v>
      </c>
      <c r="P233" s="5">
        <v>0.11</v>
      </c>
      <c r="Q233" s="5">
        <v>0.11</v>
      </c>
      <c r="R233" s="5" t="s">
        <v>216</v>
      </c>
      <c r="S233" s="5" t="s">
        <v>216</v>
      </c>
      <c r="T233" s="5" t="s">
        <v>216</v>
      </c>
      <c r="U233" s="5" t="s">
        <v>216</v>
      </c>
      <c r="V233" s="5" t="s">
        <v>216</v>
      </c>
      <c r="W233" s="5" t="s">
        <v>216</v>
      </c>
      <c r="X233" s="5" t="s">
        <v>216</v>
      </c>
      <c r="Y233" s="5" t="s">
        <v>216</v>
      </c>
    </row>
    <row r="234" spans="1:25" x14ac:dyDescent="0.25">
      <c r="A234" s="4" t="s">
        <v>4705</v>
      </c>
      <c r="B234" s="4" t="s">
        <v>4701</v>
      </c>
      <c r="C234" s="4" t="s">
        <v>4706</v>
      </c>
      <c r="D234" s="1"/>
      <c r="E234" s="5">
        <v>0.05</v>
      </c>
      <c r="F234" s="5">
        <v>0.05</v>
      </c>
      <c r="G234" s="5">
        <v>0.05</v>
      </c>
      <c r="H234" s="5">
        <v>0.05</v>
      </c>
      <c r="I234" s="5">
        <v>0.05</v>
      </c>
      <c r="J234" s="5">
        <v>0.05</v>
      </c>
      <c r="K234" s="5">
        <v>0.05</v>
      </c>
      <c r="L234" s="5">
        <v>0.05</v>
      </c>
      <c r="M234" s="5">
        <v>0.05</v>
      </c>
      <c r="N234" s="5">
        <v>0.05</v>
      </c>
      <c r="O234" s="5">
        <v>0.08</v>
      </c>
      <c r="P234" s="5">
        <v>0.03</v>
      </c>
      <c r="Q234" s="5">
        <v>0.03</v>
      </c>
      <c r="R234" s="5" t="s">
        <v>216</v>
      </c>
      <c r="S234" s="5" t="s">
        <v>216</v>
      </c>
      <c r="T234" s="5" t="s">
        <v>216</v>
      </c>
      <c r="U234" s="5" t="s">
        <v>216</v>
      </c>
      <c r="V234" s="5" t="s">
        <v>216</v>
      </c>
      <c r="W234" s="5" t="s">
        <v>216</v>
      </c>
      <c r="X234" s="5" t="s">
        <v>216</v>
      </c>
      <c r="Y234" s="5" t="s">
        <v>216</v>
      </c>
    </row>
    <row r="235" spans="1:25" x14ac:dyDescent="0.25">
      <c r="A235" s="4" t="s">
        <v>4707</v>
      </c>
      <c r="B235" s="4" t="s">
        <v>4701</v>
      </c>
      <c r="C235" s="4" t="s">
        <v>4708</v>
      </c>
      <c r="D235" s="1"/>
      <c r="E235" s="5">
        <v>0.03</v>
      </c>
      <c r="F235" s="5">
        <v>0.03</v>
      </c>
      <c r="G235" s="5">
        <v>0.03</v>
      </c>
      <c r="H235" s="5">
        <v>0.03</v>
      </c>
      <c r="I235" s="5">
        <v>0.03</v>
      </c>
      <c r="J235" s="5">
        <v>0.03</v>
      </c>
      <c r="K235" s="5">
        <v>0.03</v>
      </c>
      <c r="L235" s="5">
        <v>0.03</v>
      </c>
      <c r="M235" s="5">
        <v>0.03</v>
      </c>
      <c r="N235" s="5">
        <v>0.03</v>
      </c>
      <c r="O235" s="5">
        <v>0.03</v>
      </c>
      <c r="P235" s="5">
        <v>0.03</v>
      </c>
      <c r="Q235" s="5">
        <v>0.03</v>
      </c>
      <c r="R235" s="5" t="s">
        <v>216</v>
      </c>
      <c r="S235" s="5" t="s">
        <v>216</v>
      </c>
      <c r="T235" s="5" t="s">
        <v>216</v>
      </c>
      <c r="U235" s="5" t="s">
        <v>216</v>
      </c>
      <c r="V235" s="5" t="s">
        <v>216</v>
      </c>
      <c r="W235" s="5" t="s">
        <v>216</v>
      </c>
      <c r="X235" s="5" t="s">
        <v>216</v>
      </c>
      <c r="Y235" s="5" t="s">
        <v>216</v>
      </c>
    </row>
    <row r="236" spans="1:25" x14ac:dyDescent="0.25">
      <c r="A236" s="4" t="s">
        <v>4709</v>
      </c>
      <c r="B236" s="4" t="s">
        <v>4701</v>
      </c>
      <c r="C236" s="4" t="s">
        <v>4710</v>
      </c>
      <c r="D236" s="1"/>
      <c r="E236" s="5" t="s">
        <v>4711</v>
      </c>
      <c r="F236" s="5" t="s">
        <v>4712</v>
      </c>
      <c r="G236" s="5" t="s">
        <v>3705</v>
      </c>
      <c r="H236" s="5" t="s">
        <v>4713</v>
      </c>
      <c r="I236" s="5" t="s">
        <v>4714</v>
      </c>
      <c r="J236" s="5" t="s">
        <v>4714</v>
      </c>
      <c r="K236" s="5" t="s">
        <v>4715</v>
      </c>
      <c r="L236" s="5" t="s">
        <v>4716</v>
      </c>
      <c r="M236" s="5" t="s">
        <v>4717</v>
      </c>
      <c r="N236" s="5" t="s">
        <v>4718</v>
      </c>
      <c r="O236" s="5" t="s">
        <v>4719</v>
      </c>
      <c r="P236" s="5" t="s">
        <v>4720</v>
      </c>
      <c r="Q236" s="5" t="s">
        <v>4721</v>
      </c>
      <c r="R236" s="5" t="s">
        <v>4722</v>
      </c>
      <c r="S236" s="5" t="s">
        <v>4723</v>
      </c>
      <c r="T236" s="5" t="s">
        <v>4724</v>
      </c>
      <c r="U236" s="5" t="s">
        <v>4725</v>
      </c>
      <c r="V236" s="5" t="s">
        <v>4726</v>
      </c>
      <c r="W236" s="5" t="s">
        <v>4727</v>
      </c>
      <c r="X236" s="5" t="s">
        <v>4728</v>
      </c>
      <c r="Y236" s="5" t="s">
        <v>4729</v>
      </c>
    </row>
    <row r="237" spans="1:25" x14ac:dyDescent="0.25">
      <c r="A237" s="4" t="s">
        <v>4730</v>
      </c>
      <c r="B237" s="4" t="s">
        <v>4701</v>
      </c>
      <c r="C237" s="4" t="s">
        <v>4731</v>
      </c>
      <c r="D237" s="1"/>
      <c r="E237" s="5" t="s">
        <v>4732</v>
      </c>
      <c r="F237" s="5" t="s">
        <v>4733</v>
      </c>
      <c r="G237" s="5" t="s">
        <v>4734</v>
      </c>
      <c r="H237" s="5" t="s">
        <v>4735</v>
      </c>
      <c r="I237" s="5" t="s">
        <v>4736</v>
      </c>
      <c r="J237" s="5" t="s">
        <v>4736</v>
      </c>
      <c r="K237" s="5" t="s">
        <v>4737</v>
      </c>
      <c r="L237" s="5" t="s">
        <v>4738</v>
      </c>
      <c r="M237" s="5" t="s">
        <v>4739</v>
      </c>
      <c r="N237" s="5" t="s">
        <v>4740</v>
      </c>
      <c r="O237" s="5" t="s">
        <v>4741</v>
      </c>
      <c r="P237" s="5" t="s">
        <v>4742</v>
      </c>
      <c r="Q237" s="5" t="s">
        <v>4743</v>
      </c>
      <c r="R237" s="5" t="s">
        <v>216</v>
      </c>
      <c r="S237" s="5" t="s">
        <v>216</v>
      </c>
      <c r="T237" s="5" t="s">
        <v>216</v>
      </c>
      <c r="U237" s="5" t="s">
        <v>216</v>
      </c>
      <c r="V237" s="5" t="s">
        <v>216</v>
      </c>
      <c r="W237" s="5" t="s">
        <v>216</v>
      </c>
      <c r="X237" s="5" t="s">
        <v>216</v>
      </c>
      <c r="Y237" s="5" t="s">
        <v>216</v>
      </c>
    </row>
    <row r="238" spans="1:25" x14ac:dyDescent="0.25">
      <c r="A238" s="4" t="s">
        <v>4744</v>
      </c>
      <c r="B238" s="4" t="s">
        <v>4701</v>
      </c>
      <c r="C238" s="4" t="s">
        <v>4745</v>
      </c>
      <c r="D238" s="1"/>
      <c r="E238" s="5" t="s">
        <v>4746</v>
      </c>
      <c r="F238" s="5" t="s">
        <v>4747</v>
      </c>
      <c r="G238" s="5" t="s">
        <v>4748</v>
      </c>
      <c r="H238" s="5" t="s">
        <v>4749</v>
      </c>
      <c r="I238" s="5" t="s">
        <v>4750</v>
      </c>
      <c r="J238" s="5" t="s">
        <v>4750</v>
      </c>
      <c r="K238" s="5" t="s">
        <v>4751</v>
      </c>
      <c r="L238" s="5" t="s">
        <v>4752</v>
      </c>
      <c r="M238" s="5" t="s">
        <v>4753</v>
      </c>
      <c r="N238" s="5" t="s">
        <v>4754</v>
      </c>
      <c r="O238" s="5" t="s">
        <v>4755</v>
      </c>
      <c r="P238" s="5" t="s">
        <v>4742</v>
      </c>
      <c r="Q238" s="5" t="s">
        <v>4743</v>
      </c>
      <c r="R238" s="5" t="s">
        <v>216</v>
      </c>
      <c r="S238" s="5" t="s">
        <v>216</v>
      </c>
      <c r="T238" s="5" t="s">
        <v>216</v>
      </c>
      <c r="U238" s="5" t="s">
        <v>216</v>
      </c>
      <c r="V238" s="5" t="s">
        <v>216</v>
      </c>
      <c r="W238" s="5" t="s">
        <v>216</v>
      </c>
      <c r="X238" s="5" t="s">
        <v>216</v>
      </c>
      <c r="Y238" s="5" t="s">
        <v>216</v>
      </c>
    </row>
    <row r="239" spans="1:25" x14ac:dyDescent="0.25">
      <c r="A239" s="4" t="s">
        <v>4756</v>
      </c>
      <c r="B239" s="4" t="s">
        <v>4701</v>
      </c>
      <c r="C239" s="4" t="s">
        <v>4757</v>
      </c>
      <c r="D239" s="1"/>
      <c r="E239" s="5" t="s">
        <v>3676</v>
      </c>
      <c r="F239" s="5" t="s">
        <v>4758</v>
      </c>
      <c r="G239" s="5" t="s">
        <v>4759</v>
      </c>
      <c r="H239" s="5" t="s">
        <v>4760</v>
      </c>
      <c r="I239" s="5" t="s">
        <v>4761</v>
      </c>
      <c r="J239" s="5" t="s">
        <v>4761</v>
      </c>
      <c r="K239" s="5" t="s">
        <v>4762</v>
      </c>
      <c r="L239" s="5" t="s">
        <v>4763</v>
      </c>
      <c r="M239" s="5" t="s">
        <v>4764</v>
      </c>
      <c r="N239" s="5" t="s">
        <v>4765</v>
      </c>
      <c r="O239" s="5" t="s">
        <v>4766</v>
      </c>
      <c r="P239" s="5" t="s">
        <v>4767</v>
      </c>
      <c r="Q239" s="5" t="s">
        <v>3697</v>
      </c>
      <c r="R239" s="5" t="s">
        <v>3703</v>
      </c>
      <c r="S239" s="5" t="s">
        <v>3704</v>
      </c>
      <c r="T239" s="5" t="s">
        <v>3705</v>
      </c>
      <c r="U239" s="5" t="s">
        <v>3706</v>
      </c>
      <c r="V239" s="5" t="s">
        <v>3707</v>
      </c>
      <c r="W239" s="5" t="s">
        <v>4768</v>
      </c>
      <c r="X239" s="5" t="s">
        <v>3724</v>
      </c>
      <c r="Y239" s="5" t="s">
        <v>3710</v>
      </c>
    </row>
    <row r="240" spans="1:25" x14ac:dyDescent="0.25">
      <c r="A240" s="4" t="s">
        <v>4769</v>
      </c>
      <c r="B240" s="4" t="s">
        <v>4701</v>
      </c>
      <c r="C240" s="4" t="s">
        <v>4770</v>
      </c>
      <c r="D240" s="1"/>
      <c r="E240" s="5" t="s">
        <v>3676</v>
      </c>
      <c r="F240" s="5" t="s">
        <v>4758</v>
      </c>
      <c r="G240" s="5" t="s">
        <v>4759</v>
      </c>
      <c r="H240" s="5" t="s">
        <v>3682</v>
      </c>
      <c r="I240" s="5" t="s">
        <v>4771</v>
      </c>
      <c r="J240" s="5" t="s">
        <v>4772</v>
      </c>
      <c r="K240" s="5" t="s">
        <v>990</v>
      </c>
      <c r="L240" s="5" t="s">
        <v>4773</v>
      </c>
      <c r="M240" s="5" t="s">
        <v>4774</v>
      </c>
      <c r="N240" s="5" t="s">
        <v>4775</v>
      </c>
      <c r="O240" s="5" t="s">
        <v>4776</v>
      </c>
      <c r="P240" s="5" t="s">
        <v>4777</v>
      </c>
      <c r="Q240" s="5" t="s">
        <v>4778</v>
      </c>
      <c r="R240" s="5" t="s">
        <v>4779</v>
      </c>
      <c r="S240" s="5" t="s">
        <v>4780</v>
      </c>
      <c r="T240" s="5" t="s">
        <v>4781</v>
      </c>
      <c r="U240" s="5" t="s">
        <v>4782</v>
      </c>
      <c r="V240" s="5" t="s">
        <v>4783</v>
      </c>
      <c r="W240" s="5" t="s">
        <v>4784</v>
      </c>
      <c r="X240" s="5" t="s">
        <v>4785</v>
      </c>
      <c r="Y240" s="5" t="s">
        <v>4786</v>
      </c>
    </row>
    <row r="241" spans="1:25" x14ac:dyDescent="0.25">
      <c r="A241" s="4" t="s">
        <v>4787</v>
      </c>
      <c r="B241" s="4" t="s">
        <v>4701</v>
      </c>
      <c r="C241" s="4" t="s">
        <v>4788</v>
      </c>
      <c r="D241" s="1"/>
      <c r="E241" s="5">
        <v>0.05</v>
      </c>
      <c r="F241" s="5">
        <v>0.05</v>
      </c>
      <c r="G241" s="5">
        <v>0.05</v>
      </c>
      <c r="H241" s="5">
        <v>0.05</v>
      </c>
      <c r="I241" s="5">
        <v>0.05</v>
      </c>
      <c r="J241" s="5">
        <v>0.03</v>
      </c>
      <c r="K241" s="5">
        <v>0.03</v>
      </c>
      <c r="L241" s="5">
        <v>0.03</v>
      </c>
      <c r="M241" s="5">
        <v>0.03</v>
      </c>
      <c r="N241" s="5">
        <v>0.03</v>
      </c>
      <c r="O241" s="5">
        <v>0.03</v>
      </c>
      <c r="P241" s="5">
        <v>0.03</v>
      </c>
      <c r="Q241" s="5">
        <v>0.03</v>
      </c>
      <c r="R241" s="5">
        <v>0.03</v>
      </c>
      <c r="S241" s="5">
        <v>0.03</v>
      </c>
      <c r="T241" s="5">
        <v>0.03</v>
      </c>
      <c r="U241" s="5">
        <v>0.03</v>
      </c>
      <c r="V241" s="5">
        <v>0.03</v>
      </c>
      <c r="W241" s="5">
        <v>0.03</v>
      </c>
      <c r="X241" s="5">
        <v>0.03</v>
      </c>
      <c r="Y241" s="5">
        <v>0.03</v>
      </c>
    </row>
    <row r="242" spans="1:25" x14ac:dyDescent="0.25">
      <c r="A242" s="4" t="s">
        <v>4789</v>
      </c>
      <c r="B242" s="4" t="s">
        <v>4790</v>
      </c>
      <c r="C242" s="4" t="s">
        <v>4791</v>
      </c>
      <c r="D242" s="1" t="s">
        <v>4792</v>
      </c>
      <c r="E242" s="5" t="s">
        <v>216</v>
      </c>
      <c r="F242" s="5" t="s">
        <v>216</v>
      </c>
      <c r="G242" s="5" t="s">
        <v>216</v>
      </c>
      <c r="H242" s="5" t="s">
        <v>216</v>
      </c>
      <c r="I242" s="5" t="s">
        <v>216</v>
      </c>
      <c r="J242" s="5" t="s">
        <v>216</v>
      </c>
      <c r="K242" s="5" t="s">
        <v>216</v>
      </c>
      <c r="L242" s="5" t="s">
        <v>216</v>
      </c>
      <c r="M242" s="5" t="s">
        <v>216</v>
      </c>
      <c r="N242" s="5" t="s">
        <v>216</v>
      </c>
      <c r="O242" s="5">
        <v>133.25</v>
      </c>
      <c r="P242" s="5">
        <v>135.91</v>
      </c>
      <c r="Q242" s="5">
        <v>138.63</v>
      </c>
      <c r="R242" s="5">
        <v>139.74</v>
      </c>
      <c r="S242" s="5">
        <v>142.53</v>
      </c>
      <c r="T242" s="5">
        <v>146.97</v>
      </c>
      <c r="U242" s="5">
        <v>146.97</v>
      </c>
      <c r="V242" s="5">
        <v>160.85</v>
      </c>
      <c r="W242" s="5">
        <v>170.69</v>
      </c>
      <c r="X242" s="5">
        <v>179.6</v>
      </c>
      <c r="Y242" s="5">
        <v>183.13</v>
      </c>
    </row>
    <row r="243" spans="1:25" x14ac:dyDescent="0.25">
      <c r="A243" s="4" t="s">
        <v>4793</v>
      </c>
      <c r="B243" s="4" t="s">
        <v>4790</v>
      </c>
      <c r="C243" s="4" t="s">
        <v>4794</v>
      </c>
      <c r="D243" s="1" t="s">
        <v>4795</v>
      </c>
      <c r="E243" s="5" t="s">
        <v>216</v>
      </c>
      <c r="F243" s="5" t="s">
        <v>216</v>
      </c>
      <c r="G243" s="5" t="s">
        <v>216</v>
      </c>
      <c r="H243" s="5" t="s">
        <v>216</v>
      </c>
      <c r="I243" s="5" t="s">
        <v>216</v>
      </c>
      <c r="J243" s="5" t="s">
        <v>216</v>
      </c>
      <c r="K243" s="5" t="s">
        <v>216</v>
      </c>
      <c r="L243" s="5" t="s">
        <v>216</v>
      </c>
      <c r="M243" s="5" t="s">
        <v>216</v>
      </c>
      <c r="N243" s="5" t="s">
        <v>216</v>
      </c>
      <c r="O243" s="5">
        <v>449.32</v>
      </c>
      <c r="P243" s="5">
        <v>458.3</v>
      </c>
      <c r="Q243" s="5">
        <v>467.47</v>
      </c>
      <c r="R243" s="5">
        <v>475.41</v>
      </c>
      <c r="S243" s="5">
        <v>484.9</v>
      </c>
      <c r="T243" s="5">
        <v>499.54</v>
      </c>
      <c r="U243" s="5">
        <v>499.54</v>
      </c>
      <c r="V243" s="5">
        <v>737.61</v>
      </c>
      <c r="W243" s="5">
        <v>839.82</v>
      </c>
      <c r="X243" s="5">
        <v>872.87</v>
      </c>
      <c r="Y243" s="5">
        <v>890.31</v>
      </c>
    </row>
    <row r="244" spans="1:25" x14ac:dyDescent="0.25">
      <c r="A244" s="4" t="s">
        <v>4796</v>
      </c>
      <c r="B244" s="4" t="s">
        <v>4790</v>
      </c>
      <c r="C244" s="4" t="s">
        <v>4797</v>
      </c>
      <c r="D244" s="1" t="s">
        <v>4795</v>
      </c>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216</v>
      </c>
      <c r="R244" s="5" t="s">
        <v>216</v>
      </c>
      <c r="S244" s="5" t="s">
        <v>216</v>
      </c>
      <c r="T244" s="5" t="s">
        <v>216</v>
      </c>
      <c r="U244" s="5" t="s">
        <v>216</v>
      </c>
      <c r="V244" s="5">
        <v>674.64</v>
      </c>
      <c r="W244" s="5">
        <v>768.13</v>
      </c>
      <c r="X244" s="5">
        <v>798.37</v>
      </c>
      <c r="Y244" s="5">
        <v>814.32</v>
      </c>
    </row>
    <row r="245" spans="1:25" x14ac:dyDescent="0.25">
      <c r="A245" s="4" t="s">
        <v>4798</v>
      </c>
      <c r="B245" s="4" t="s">
        <v>4799</v>
      </c>
      <c r="C245" s="4" t="s">
        <v>4800</v>
      </c>
      <c r="D245" s="1" t="s">
        <v>4801</v>
      </c>
      <c r="E245" s="5" t="s">
        <v>216</v>
      </c>
      <c r="F245" s="5" t="s">
        <v>216</v>
      </c>
      <c r="G245" s="5" t="s">
        <v>216</v>
      </c>
      <c r="H245" s="5" t="s">
        <v>216</v>
      </c>
      <c r="I245" s="5" t="s">
        <v>216</v>
      </c>
      <c r="J245" s="5" t="s">
        <v>216</v>
      </c>
      <c r="K245" s="5" t="s">
        <v>216</v>
      </c>
      <c r="L245" s="5" t="s">
        <v>216</v>
      </c>
      <c r="M245" s="5" t="s">
        <v>216</v>
      </c>
      <c r="N245" s="5" t="s">
        <v>216</v>
      </c>
      <c r="O245" s="5">
        <v>786.78</v>
      </c>
      <c r="P245" s="5">
        <v>802.52</v>
      </c>
      <c r="Q245" s="5">
        <v>818.56</v>
      </c>
      <c r="R245" s="5">
        <v>818.56</v>
      </c>
      <c r="S245" s="5">
        <v>834.9</v>
      </c>
      <c r="T245" s="5">
        <v>851.49</v>
      </c>
      <c r="U245" s="5">
        <v>851.49</v>
      </c>
      <c r="V245" s="5">
        <v>921.83</v>
      </c>
      <c r="W245" s="5">
        <v>978.24</v>
      </c>
      <c r="X245" s="5">
        <v>1017.77</v>
      </c>
      <c r="Y245" s="5">
        <v>1038.1099999999999</v>
      </c>
    </row>
    <row r="246" spans="1:25" x14ac:dyDescent="0.25">
      <c r="A246" s="4" t="s">
        <v>4802</v>
      </c>
      <c r="B246" s="4" t="s">
        <v>4799</v>
      </c>
      <c r="C246" s="4" t="s">
        <v>4803</v>
      </c>
      <c r="D246" s="1" t="s">
        <v>4804</v>
      </c>
      <c r="E246" s="5" t="s">
        <v>216</v>
      </c>
      <c r="F246" s="5" t="s">
        <v>216</v>
      </c>
      <c r="G246" s="5" t="s">
        <v>216</v>
      </c>
      <c r="H246" s="5" t="s">
        <v>216</v>
      </c>
      <c r="I246" s="5" t="s">
        <v>216</v>
      </c>
      <c r="J246" s="5" t="s">
        <v>216</v>
      </c>
      <c r="K246" s="5" t="s">
        <v>216</v>
      </c>
      <c r="L246" s="5" t="s">
        <v>216</v>
      </c>
      <c r="M246" s="5" t="s">
        <v>216</v>
      </c>
      <c r="N246" s="5" t="s">
        <v>216</v>
      </c>
      <c r="O246" s="5">
        <v>786.78</v>
      </c>
      <c r="P246" s="5">
        <v>802.52</v>
      </c>
      <c r="Q246" s="5">
        <v>1129.6099999999999</v>
      </c>
      <c r="R246" s="5">
        <v>1129.6099999999999</v>
      </c>
      <c r="S246" s="5">
        <v>1313.48</v>
      </c>
      <c r="T246" s="5">
        <v>1400.01</v>
      </c>
      <c r="U246" s="5">
        <v>1400.01</v>
      </c>
      <c r="V246" s="5">
        <v>1551.85</v>
      </c>
      <c r="W246" s="5">
        <v>1646.81</v>
      </c>
      <c r="X246" s="5">
        <v>1733.92</v>
      </c>
      <c r="Y246" s="5">
        <v>1768.56</v>
      </c>
    </row>
    <row r="247" spans="1:25" x14ac:dyDescent="0.25">
      <c r="A247" s="4" t="s">
        <v>4805</v>
      </c>
      <c r="B247" s="4" t="s">
        <v>4799</v>
      </c>
      <c r="C247" s="4" t="s">
        <v>4806</v>
      </c>
      <c r="D247" s="1" t="s">
        <v>4807</v>
      </c>
      <c r="E247" s="5" t="s">
        <v>216</v>
      </c>
      <c r="F247" s="5" t="s">
        <v>216</v>
      </c>
      <c r="G247" s="5" t="s">
        <v>216</v>
      </c>
      <c r="H247" s="5" t="s">
        <v>216</v>
      </c>
      <c r="I247" s="5" t="s">
        <v>216</v>
      </c>
      <c r="J247" s="5" t="s">
        <v>216</v>
      </c>
      <c r="K247" s="5" t="s">
        <v>216</v>
      </c>
      <c r="L247" s="5" t="s">
        <v>216</v>
      </c>
      <c r="M247" s="5" t="s">
        <v>216</v>
      </c>
      <c r="N247" s="5" t="s">
        <v>216</v>
      </c>
      <c r="O247" s="5">
        <v>393.38</v>
      </c>
      <c r="P247" s="5">
        <v>401.25</v>
      </c>
      <c r="Q247" s="5">
        <v>409.27</v>
      </c>
      <c r="R247" s="5">
        <v>409.27</v>
      </c>
      <c r="S247" s="5">
        <v>417.44</v>
      </c>
      <c r="T247" s="5">
        <v>425.79</v>
      </c>
      <c r="U247" s="5">
        <v>425.79</v>
      </c>
      <c r="V247" s="5">
        <v>460.91</v>
      </c>
      <c r="W247" s="5">
        <v>489.11</v>
      </c>
      <c r="X247" s="5">
        <v>508.88</v>
      </c>
      <c r="Y247" s="5">
        <v>519.04</v>
      </c>
    </row>
    <row r="248" spans="1:25" x14ac:dyDescent="0.25">
      <c r="A248" s="4" t="s">
        <v>4808</v>
      </c>
      <c r="B248" s="4" t="s">
        <v>4799</v>
      </c>
      <c r="C248" s="4" t="s">
        <v>4809</v>
      </c>
      <c r="D248" s="1" t="s">
        <v>4810</v>
      </c>
      <c r="E248" s="5" t="s">
        <v>216</v>
      </c>
      <c r="F248" s="5" t="s">
        <v>216</v>
      </c>
      <c r="G248" s="5" t="s">
        <v>216</v>
      </c>
      <c r="H248" s="5" t="s">
        <v>216</v>
      </c>
      <c r="I248" s="5" t="s">
        <v>216</v>
      </c>
      <c r="J248" s="5" t="s">
        <v>216</v>
      </c>
      <c r="K248" s="5" t="s">
        <v>216</v>
      </c>
      <c r="L248" s="5" t="s">
        <v>216</v>
      </c>
      <c r="M248" s="5" t="s">
        <v>216</v>
      </c>
      <c r="N248" s="5" t="s">
        <v>216</v>
      </c>
      <c r="O248" s="5">
        <v>393.38</v>
      </c>
      <c r="P248" s="5">
        <v>401.25</v>
      </c>
      <c r="Q248" s="5">
        <v>564.79999999999995</v>
      </c>
      <c r="R248" s="5">
        <v>564.79999999999995</v>
      </c>
      <c r="S248" s="5">
        <v>656.74</v>
      </c>
      <c r="T248" s="5">
        <v>700</v>
      </c>
      <c r="U248" s="5">
        <v>700</v>
      </c>
      <c r="V248" s="5">
        <v>775.93</v>
      </c>
      <c r="W248" s="5">
        <v>823.41</v>
      </c>
      <c r="X248" s="5">
        <v>866.96</v>
      </c>
      <c r="Y248" s="5">
        <v>884.28</v>
      </c>
    </row>
    <row r="249" spans="1:25" x14ac:dyDescent="0.25">
      <c r="A249" s="4" t="s">
        <v>4811</v>
      </c>
      <c r="B249" s="4" t="s">
        <v>4799</v>
      </c>
      <c r="C249" s="4" t="s">
        <v>4812</v>
      </c>
      <c r="D249" s="1" t="s">
        <v>4813</v>
      </c>
      <c r="E249" s="5" t="s">
        <v>216</v>
      </c>
      <c r="F249" s="5" t="s">
        <v>216</v>
      </c>
      <c r="G249" s="5" t="s">
        <v>216</v>
      </c>
      <c r="H249" s="5" t="s">
        <v>216</v>
      </c>
      <c r="I249" s="5" t="s">
        <v>216</v>
      </c>
      <c r="J249" s="5" t="s">
        <v>216</v>
      </c>
      <c r="K249" s="5" t="s">
        <v>216</v>
      </c>
      <c r="L249" s="5" t="s">
        <v>216</v>
      </c>
      <c r="M249" s="5" t="s">
        <v>216</v>
      </c>
      <c r="N249" s="5" t="s">
        <v>216</v>
      </c>
      <c r="O249" s="5">
        <v>667.27</v>
      </c>
      <c r="P249" s="5">
        <v>680.62</v>
      </c>
      <c r="Q249" s="5">
        <v>551.76</v>
      </c>
      <c r="R249" s="5">
        <v>551.76</v>
      </c>
      <c r="S249" s="5">
        <v>562.77</v>
      </c>
      <c r="T249" s="5">
        <v>574.02</v>
      </c>
      <c r="U249" s="5">
        <v>574.02</v>
      </c>
      <c r="V249" s="5">
        <v>621.37</v>
      </c>
      <c r="W249" s="5">
        <v>659.39</v>
      </c>
      <c r="X249" s="5">
        <v>508.88</v>
      </c>
      <c r="Y249" s="5">
        <v>519.04</v>
      </c>
    </row>
    <row r="250" spans="1:25" x14ac:dyDescent="0.25">
      <c r="A250" s="4" t="s">
        <v>4814</v>
      </c>
      <c r="B250" s="4" t="s">
        <v>4799</v>
      </c>
      <c r="C250" s="4" t="s">
        <v>4815</v>
      </c>
      <c r="D250" s="1" t="s">
        <v>4816</v>
      </c>
      <c r="E250" s="5" t="s">
        <v>216</v>
      </c>
      <c r="F250" s="5" t="s">
        <v>216</v>
      </c>
      <c r="G250" s="5" t="s">
        <v>216</v>
      </c>
      <c r="H250" s="5" t="s">
        <v>216</v>
      </c>
      <c r="I250" s="5" t="s">
        <v>216</v>
      </c>
      <c r="J250" s="5" t="s">
        <v>216</v>
      </c>
      <c r="K250" s="5" t="s">
        <v>216</v>
      </c>
      <c r="L250" s="5" t="s">
        <v>216</v>
      </c>
      <c r="M250" s="5" t="s">
        <v>216</v>
      </c>
      <c r="N250" s="5" t="s">
        <v>216</v>
      </c>
      <c r="O250" s="5">
        <v>133.44999999999999</v>
      </c>
      <c r="P250" s="5">
        <v>136.12</v>
      </c>
      <c r="Q250" s="5">
        <v>138.84</v>
      </c>
      <c r="R250" s="5">
        <v>138.84</v>
      </c>
      <c r="S250" s="5">
        <v>141.62</v>
      </c>
      <c r="T250" s="5">
        <v>144.44999999999999</v>
      </c>
      <c r="U250" s="5">
        <v>144.44999999999999</v>
      </c>
      <c r="V250" s="5">
        <v>156.36000000000001</v>
      </c>
      <c r="W250" s="5">
        <v>165.93</v>
      </c>
      <c r="X250" s="5">
        <v>172.64</v>
      </c>
      <c r="Y250" s="5">
        <v>176.08</v>
      </c>
    </row>
    <row r="251" spans="1:25" x14ac:dyDescent="0.25">
      <c r="A251" s="4" t="s">
        <v>4817</v>
      </c>
      <c r="B251" s="4" t="s">
        <v>4799</v>
      </c>
      <c r="C251" s="4" t="s">
        <v>4818</v>
      </c>
      <c r="D251" s="1" t="s">
        <v>4819</v>
      </c>
      <c r="E251" s="5" t="s">
        <v>216</v>
      </c>
      <c r="F251" s="5" t="s">
        <v>216</v>
      </c>
      <c r="G251" s="5" t="s">
        <v>216</v>
      </c>
      <c r="H251" s="5" t="s">
        <v>216</v>
      </c>
      <c r="I251" s="5" t="s">
        <v>216</v>
      </c>
      <c r="J251" s="5" t="s">
        <v>216</v>
      </c>
      <c r="K251" s="5" t="s">
        <v>216</v>
      </c>
      <c r="L251" s="5" t="s">
        <v>216</v>
      </c>
      <c r="M251" s="5" t="s">
        <v>216</v>
      </c>
      <c r="N251" s="5" t="s">
        <v>216</v>
      </c>
      <c r="O251" s="5">
        <v>179.47</v>
      </c>
      <c r="P251" s="5">
        <v>183.06</v>
      </c>
      <c r="Q251" s="5">
        <v>186.71</v>
      </c>
      <c r="R251" s="5">
        <v>186.71</v>
      </c>
      <c r="S251" s="5">
        <v>190.44</v>
      </c>
      <c r="T251" s="5">
        <v>194.25</v>
      </c>
      <c r="U251" s="5">
        <v>194.25</v>
      </c>
      <c r="V251" s="5">
        <v>210.27</v>
      </c>
      <c r="W251" s="5">
        <v>223.14</v>
      </c>
      <c r="X251" s="5">
        <v>232.16</v>
      </c>
      <c r="Y251" s="5">
        <v>236.79</v>
      </c>
    </row>
    <row r="252" spans="1:25" x14ac:dyDescent="0.25">
      <c r="A252" s="4" t="s">
        <v>4820</v>
      </c>
      <c r="B252" s="4" t="s">
        <v>4799</v>
      </c>
      <c r="C252" s="4" t="s">
        <v>4821</v>
      </c>
      <c r="D252" s="1" t="s">
        <v>4822</v>
      </c>
      <c r="E252" s="5" t="s">
        <v>216</v>
      </c>
      <c r="F252" s="5" t="s">
        <v>216</v>
      </c>
      <c r="G252" s="5" t="s">
        <v>216</v>
      </c>
      <c r="H252" s="5" t="s">
        <v>216</v>
      </c>
      <c r="I252" s="5" t="s">
        <v>216</v>
      </c>
      <c r="J252" s="5" t="s">
        <v>216</v>
      </c>
      <c r="K252" s="5" t="s">
        <v>216</v>
      </c>
      <c r="L252" s="5" t="s">
        <v>216</v>
      </c>
      <c r="M252" s="5" t="s">
        <v>216</v>
      </c>
      <c r="N252" s="5" t="s">
        <v>216</v>
      </c>
      <c r="O252" s="5">
        <v>133.44999999999999</v>
      </c>
      <c r="P252" s="5">
        <v>183.06</v>
      </c>
      <c r="Q252" s="5">
        <v>225.92</v>
      </c>
      <c r="R252" s="5">
        <v>225.92</v>
      </c>
      <c r="S252" s="5">
        <v>262.69</v>
      </c>
      <c r="T252" s="5">
        <v>280</v>
      </c>
      <c r="U252" s="5">
        <v>280</v>
      </c>
      <c r="V252" s="5">
        <v>310.36</v>
      </c>
      <c r="W252" s="5">
        <v>329.35</v>
      </c>
      <c r="X252" s="5">
        <v>346.78</v>
      </c>
      <c r="Y252" s="5">
        <v>353.7</v>
      </c>
    </row>
    <row r="253" spans="1:25" x14ac:dyDescent="0.25">
      <c r="A253" s="4" t="s">
        <v>4823</v>
      </c>
      <c r="B253" s="4" t="s">
        <v>4799</v>
      </c>
      <c r="C253" s="4" t="s">
        <v>4824</v>
      </c>
      <c r="D253" s="1" t="s">
        <v>4825</v>
      </c>
      <c r="E253" s="5" t="s">
        <v>216</v>
      </c>
      <c r="F253" s="5" t="s">
        <v>216</v>
      </c>
      <c r="G253" s="5" t="s">
        <v>216</v>
      </c>
      <c r="H253" s="5" t="s">
        <v>216</v>
      </c>
      <c r="I253" s="5" t="s">
        <v>216</v>
      </c>
      <c r="J253" s="5" t="s">
        <v>216</v>
      </c>
      <c r="K253" s="5" t="s">
        <v>216</v>
      </c>
      <c r="L253" s="5" t="s">
        <v>216</v>
      </c>
      <c r="M253" s="5" t="s">
        <v>216</v>
      </c>
      <c r="N253" s="5" t="s">
        <v>216</v>
      </c>
      <c r="O253" s="5">
        <v>266.91000000000003</v>
      </c>
      <c r="P253" s="5">
        <v>272.25</v>
      </c>
      <c r="Q253" s="5">
        <v>208.69</v>
      </c>
      <c r="R253" s="5">
        <v>208.69</v>
      </c>
      <c r="S253" s="5">
        <v>212.42</v>
      </c>
      <c r="T253" s="5">
        <v>216.67</v>
      </c>
      <c r="U253" s="5">
        <v>216.67</v>
      </c>
      <c r="V253" s="5">
        <v>234.54</v>
      </c>
      <c r="W253" s="5">
        <v>248.9</v>
      </c>
      <c r="X253" s="5">
        <v>172.64</v>
      </c>
      <c r="Y253" s="5">
        <v>176.08</v>
      </c>
    </row>
    <row r="254" spans="1:25" x14ac:dyDescent="0.25">
      <c r="A254" s="4" t="s">
        <v>4826</v>
      </c>
      <c r="B254" s="4" t="s">
        <v>4799</v>
      </c>
      <c r="C254" s="4" t="s">
        <v>4827</v>
      </c>
      <c r="D254" s="1" t="s">
        <v>4828</v>
      </c>
      <c r="E254" s="5" t="s">
        <v>216</v>
      </c>
      <c r="F254" s="5" t="s">
        <v>216</v>
      </c>
      <c r="G254" s="5" t="s">
        <v>216</v>
      </c>
      <c r="H254" s="5" t="s">
        <v>216</v>
      </c>
      <c r="I254" s="5" t="s">
        <v>216</v>
      </c>
      <c r="J254" s="5" t="s">
        <v>216</v>
      </c>
      <c r="K254" s="5" t="s">
        <v>216</v>
      </c>
      <c r="L254" s="5" t="s">
        <v>216</v>
      </c>
      <c r="M254" s="5" t="s">
        <v>216</v>
      </c>
      <c r="N254" s="5" t="s">
        <v>216</v>
      </c>
      <c r="O254" s="5" t="s">
        <v>216</v>
      </c>
      <c r="P254" s="5" t="s">
        <v>216</v>
      </c>
      <c r="Q254" s="5" t="s">
        <v>216</v>
      </c>
      <c r="R254" s="5" t="s">
        <v>216</v>
      </c>
      <c r="S254" s="5">
        <v>70.81</v>
      </c>
      <c r="T254" s="5">
        <v>72.22</v>
      </c>
      <c r="U254" s="5">
        <v>72.22</v>
      </c>
      <c r="V254" s="5">
        <v>78.180000000000007</v>
      </c>
      <c r="W254" s="5">
        <v>82.96</v>
      </c>
      <c r="X254" s="5">
        <v>86.32</v>
      </c>
      <c r="Y254" s="5">
        <v>88.04</v>
      </c>
    </row>
    <row r="255" spans="1:25" x14ac:dyDescent="0.25">
      <c r="A255" s="4" t="s">
        <v>4829</v>
      </c>
      <c r="B255" s="4" t="s">
        <v>4799</v>
      </c>
      <c r="C255" s="4" t="s">
        <v>4830</v>
      </c>
      <c r="D255" s="1" t="s">
        <v>4831</v>
      </c>
      <c r="E255" s="5" t="s">
        <v>216</v>
      </c>
      <c r="F255" s="5" t="s">
        <v>216</v>
      </c>
      <c r="G255" s="5" t="s">
        <v>216</v>
      </c>
      <c r="H255" s="5" t="s">
        <v>216</v>
      </c>
      <c r="I255" s="5" t="s">
        <v>216</v>
      </c>
      <c r="J255" s="5" t="s">
        <v>216</v>
      </c>
      <c r="K255" s="5" t="s">
        <v>216</v>
      </c>
      <c r="L255" s="5" t="s">
        <v>216</v>
      </c>
      <c r="M255" s="5" t="s">
        <v>216</v>
      </c>
      <c r="N255" s="5" t="s">
        <v>216</v>
      </c>
      <c r="O255" s="5" t="s">
        <v>216</v>
      </c>
      <c r="P255" s="5" t="s">
        <v>216</v>
      </c>
      <c r="Q255" s="5" t="s">
        <v>216</v>
      </c>
      <c r="R255" s="5" t="s">
        <v>216</v>
      </c>
      <c r="S255" s="5">
        <v>95.22</v>
      </c>
      <c r="T255" s="5">
        <v>97.12</v>
      </c>
      <c r="U255" s="5">
        <v>97.12</v>
      </c>
      <c r="V255" s="5">
        <v>105.13</v>
      </c>
      <c r="W255" s="5">
        <v>111.57</v>
      </c>
      <c r="X255" s="5">
        <v>116.07</v>
      </c>
      <c r="Y255" s="5">
        <v>118.39</v>
      </c>
    </row>
    <row r="256" spans="1:25" x14ac:dyDescent="0.25">
      <c r="A256" s="4" t="s">
        <v>4832</v>
      </c>
      <c r="B256" s="4" t="s">
        <v>4799</v>
      </c>
      <c r="C256" s="4" t="s">
        <v>4833</v>
      </c>
      <c r="D256" s="1" t="s">
        <v>4834</v>
      </c>
      <c r="E256" s="5" t="s">
        <v>216</v>
      </c>
      <c r="F256" s="5" t="s">
        <v>216</v>
      </c>
      <c r="G256" s="5" t="s">
        <v>216</v>
      </c>
      <c r="H256" s="5" t="s">
        <v>216</v>
      </c>
      <c r="I256" s="5" t="s">
        <v>216</v>
      </c>
      <c r="J256" s="5" t="s">
        <v>216</v>
      </c>
      <c r="K256" s="5" t="s">
        <v>216</v>
      </c>
      <c r="L256" s="5" t="s">
        <v>216</v>
      </c>
      <c r="M256" s="5" t="s">
        <v>216</v>
      </c>
      <c r="N256" s="5" t="s">
        <v>216</v>
      </c>
      <c r="O256" s="5" t="s">
        <v>216</v>
      </c>
      <c r="P256" s="5" t="s">
        <v>216</v>
      </c>
      <c r="Q256" s="5" t="s">
        <v>216</v>
      </c>
      <c r="R256" s="5" t="s">
        <v>216</v>
      </c>
      <c r="S256" s="5">
        <v>131.34</v>
      </c>
      <c r="T256" s="5">
        <v>133.97</v>
      </c>
      <c r="U256" s="5">
        <v>133.97</v>
      </c>
      <c r="V256" s="5">
        <v>155.18</v>
      </c>
      <c r="W256" s="5">
        <v>164.67</v>
      </c>
      <c r="X256" s="5">
        <v>173.39</v>
      </c>
      <c r="Y256" s="5">
        <v>176.85</v>
      </c>
    </row>
    <row r="257" spans="1:25" x14ac:dyDescent="0.25">
      <c r="A257" s="4" t="s">
        <v>4835</v>
      </c>
      <c r="B257" s="4" t="s">
        <v>4799</v>
      </c>
      <c r="C257" s="4" t="s">
        <v>4836</v>
      </c>
      <c r="D257" s="1" t="s">
        <v>4837</v>
      </c>
      <c r="E257" s="5" t="s">
        <v>216</v>
      </c>
      <c r="F257" s="5" t="s">
        <v>216</v>
      </c>
      <c r="G257" s="5" t="s">
        <v>216</v>
      </c>
      <c r="H257" s="5" t="s">
        <v>216</v>
      </c>
      <c r="I257" s="5" t="s">
        <v>216</v>
      </c>
      <c r="J257" s="5" t="s">
        <v>216</v>
      </c>
      <c r="K257" s="5" t="s">
        <v>216</v>
      </c>
      <c r="L257" s="5" t="s">
        <v>216</v>
      </c>
      <c r="M257" s="5" t="s">
        <v>216</v>
      </c>
      <c r="N257" s="5" t="s">
        <v>216</v>
      </c>
      <c r="O257" s="5" t="s">
        <v>216</v>
      </c>
      <c r="P257" s="5" t="s">
        <v>216</v>
      </c>
      <c r="Q257" s="5" t="s">
        <v>216</v>
      </c>
      <c r="R257" s="5" t="s">
        <v>216</v>
      </c>
      <c r="S257" s="5">
        <v>106.34</v>
      </c>
      <c r="T257" s="5">
        <v>108.33</v>
      </c>
      <c r="U257" s="5">
        <v>108.33</v>
      </c>
      <c r="V257" s="5">
        <v>117.27</v>
      </c>
      <c r="W257" s="5">
        <v>124.44</v>
      </c>
      <c r="X257" s="5">
        <v>86.32</v>
      </c>
      <c r="Y257" s="5">
        <v>88.04</v>
      </c>
    </row>
    <row r="258" spans="1:25" x14ac:dyDescent="0.25">
      <c r="A258" s="4" t="s">
        <v>4838</v>
      </c>
      <c r="B258" s="4" t="s">
        <v>4839</v>
      </c>
      <c r="C258" s="4" t="s">
        <v>4840</v>
      </c>
      <c r="D258" s="1" t="s">
        <v>4841</v>
      </c>
      <c r="E258" s="5" t="s">
        <v>4842</v>
      </c>
      <c r="F258" s="5" t="s">
        <v>4843</v>
      </c>
      <c r="G258" s="5" t="s">
        <v>3745</v>
      </c>
      <c r="H258" s="5" t="s">
        <v>3746</v>
      </c>
      <c r="I258" s="5" t="s">
        <v>3747</v>
      </c>
      <c r="J258" s="5" t="s">
        <v>3747</v>
      </c>
      <c r="K258" s="5" t="s">
        <v>3749</v>
      </c>
      <c r="L258" s="5" t="s">
        <v>3840</v>
      </c>
      <c r="M258" s="5" t="s">
        <v>3750</v>
      </c>
      <c r="N258" s="5" t="s">
        <v>3750</v>
      </c>
      <c r="O258" s="5" t="s">
        <v>3750</v>
      </c>
      <c r="P258" s="5" t="s">
        <v>3751</v>
      </c>
      <c r="Q258" s="5" t="s">
        <v>3751</v>
      </c>
      <c r="R258" s="5" t="s">
        <v>3752</v>
      </c>
      <c r="S258" s="5" t="s">
        <v>3753</v>
      </c>
      <c r="T258" s="5" t="s">
        <v>3754</v>
      </c>
      <c r="U258" s="5" t="s">
        <v>3755</v>
      </c>
      <c r="V258" s="5" t="s">
        <v>4844</v>
      </c>
      <c r="W258" s="5" t="s">
        <v>3757</v>
      </c>
      <c r="X258" s="5" t="s">
        <v>3758</v>
      </c>
      <c r="Y258" s="5" t="s">
        <v>3759</v>
      </c>
    </row>
    <row r="259" spans="1:25" x14ac:dyDescent="0.25">
      <c r="A259" s="4" t="s">
        <v>4845</v>
      </c>
      <c r="B259" s="4" t="s">
        <v>4839</v>
      </c>
      <c r="C259" s="4" t="s">
        <v>4846</v>
      </c>
      <c r="D259" s="1"/>
      <c r="E259" s="5" t="s">
        <v>4847</v>
      </c>
      <c r="F259" s="5" t="s">
        <v>4848</v>
      </c>
      <c r="G259" s="5" t="s">
        <v>4849</v>
      </c>
      <c r="H259" s="5" t="s">
        <v>4850</v>
      </c>
      <c r="I259" s="5" t="s">
        <v>4851</v>
      </c>
      <c r="J259" s="5" t="s">
        <v>4851</v>
      </c>
      <c r="K259" s="5" t="s">
        <v>4852</v>
      </c>
      <c r="L259" s="5" t="s">
        <v>4853</v>
      </c>
      <c r="M259" s="5" t="s">
        <v>4854</v>
      </c>
      <c r="N259" s="5" t="s">
        <v>4854</v>
      </c>
      <c r="O259" s="5" t="s">
        <v>4854</v>
      </c>
      <c r="P259" s="5" t="s">
        <v>4855</v>
      </c>
      <c r="Q259" s="5" t="s">
        <v>4855</v>
      </c>
      <c r="R259" s="5" t="s">
        <v>4856</v>
      </c>
      <c r="S259" s="5" t="s">
        <v>4857</v>
      </c>
      <c r="T259" s="5" t="s">
        <v>4858</v>
      </c>
      <c r="U259" s="5" t="s">
        <v>4858</v>
      </c>
      <c r="V259" s="5" t="s">
        <v>4859</v>
      </c>
      <c r="W259" s="5" t="s">
        <v>4860</v>
      </c>
      <c r="X259" s="5" t="s">
        <v>4861</v>
      </c>
      <c r="Y259" s="5" t="s">
        <v>4862</v>
      </c>
    </row>
    <row r="260" spans="1:25" x14ac:dyDescent="0.25">
      <c r="A260" s="4" t="s">
        <v>4863</v>
      </c>
      <c r="B260" s="4" t="s">
        <v>4839</v>
      </c>
      <c r="C260" s="4" t="s">
        <v>4864</v>
      </c>
      <c r="D260" s="1"/>
      <c r="E260" s="5" t="s">
        <v>216</v>
      </c>
      <c r="F260" s="5" t="s">
        <v>216</v>
      </c>
      <c r="G260" s="5" t="s">
        <v>216</v>
      </c>
      <c r="H260" s="5" t="s">
        <v>216</v>
      </c>
      <c r="I260" s="5" t="s">
        <v>4865</v>
      </c>
      <c r="J260" s="5" t="s">
        <v>4865</v>
      </c>
      <c r="K260" s="5" t="s">
        <v>4866</v>
      </c>
      <c r="L260" s="5" t="s">
        <v>4867</v>
      </c>
      <c r="M260" s="5" t="s">
        <v>4868</v>
      </c>
      <c r="N260" s="5" t="s">
        <v>4868</v>
      </c>
      <c r="O260" s="5" t="s">
        <v>4868</v>
      </c>
      <c r="P260" s="5" t="s">
        <v>4869</v>
      </c>
      <c r="Q260" s="5" t="s">
        <v>4869</v>
      </c>
      <c r="R260" s="5" t="s">
        <v>4870</v>
      </c>
      <c r="S260" s="5" t="s">
        <v>4871</v>
      </c>
      <c r="T260" s="5" t="s">
        <v>4872</v>
      </c>
      <c r="U260" s="5" t="s">
        <v>4872</v>
      </c>
      <c r="V260" s="5" t="s">
        <v>4873</v>
      </c>
      <c r="W260" s="5" t="s">
        <v>4874</v>
      </c>
      <c r="X260" s="5" t="s">
        <v>4875</v>
      </c>
      <c r="Y260" s="5" t="s">
        <v>4876</v>
      </c>
    </row>
    <row r="261" spans="1:25" x14ac:dyDescent="0.25">
      <c r="A261" s="4" t="s">
        <v>4877</v>
      </c>
      <c r="B261" s="4" t="s">
        <v>4839</v>
      </c>
      <c r="C261" s="4" t="s">
        <v>4878</v>
      </c>
      <c r="D261" s="1"/>
      <c r="E261" s="5" t="s">
        <v>4879</v>
      </c>
      <c r="F261" s="5" t="s">
        <v>4880</v>
      </c>
      <c r="G261" s="5" t="s">
        <v>4881</v>
      </c>
      <c r="H261" s="5" t="s">
        <v>4882</v>
      </c>
      <c r="I261" s="5" t="s">
        <v>4883</v>
      </c>
      <c r="J261" s="5" t="s">
        <v>4883</v>
      </c>
      <c r="K261" s="5" t="s">
        <v>4884</v>
      </c>
      <c r="L261" s="5" t="s">
        <v>4885</v>
      </c>
      <c r="M261" s="5" t="s">
        <v>4886</v>
      </c>
      <c r="N261" s="5" t="s">
        <v>4886</v>
      </c>
      <c r="O261" s="5" t="s">
        <v>4886</v>
      </c>
      <c r="P261" s="5" t="s">
        <v>4887</v>
      </c>
      <c r="Q261" s="5" t="s">
        <v>4887</v>
      </c>
      <c r="R261" s="5" t="s">
        <v>4888</v>
      </c>
      <c r="S261" s="5" t="s">
        <v>4889</v>
      </c>
      <c r="T261" s="5" t="s">
        <v>4890</v>
      </c>
      <c r="U261" s="5" t="s">
        <v>4890</v>
      </c>
      <c r="V261" s="5" t="s">
        <v>4891</v>
      </c>
      <c r="W261" s="5" t="s">
        <v>4892</v>
      </c>
      <c r="X261" s="5" t="s">
        <v>4893</v>
      </c>
      <c r="Y261" s="5" t="s">
        <v>4894</v>
      </c>
    </row>
    <row r="262" spans="1:25" x14ac:dyDescent="0.25">
      <c r="A262" s="4" t="s">
        <v>4895</v>
      </c>
      <c r="B262" s="4" t="s">
        <v>4839</v>
      </c>
      <c r="C262" s="4" t="s">
        <v>4896</v>
      </c>
      <c r="D262" s="1"/>
      <c r="E262" s="5" t="s">
        <v>4897</v>
      </c>
      <c r="F262" s="5" t="s">
        <v>4898</v>
      </c>
      <c r="G262" s="5" t="s">
        <v>4899</v>
      </c>
      <c r="H262" s="5" t="s">
        <v>4900</v>
      </c>
      <c r="I262" s="5" t="s">
        <v>4901</v>
      </c>
      <c r="J262" s="5" t="s">
        <v>4901</v>
      </c>
      <c r="K262" s="5" t="s">
        <v>4902</v>
      </c>
      <c r="L262" s="5" t="s">
        <v>4903</v>
      </c>
      <c r="M262" s="5" t="s">
        <v>4904</v>
      </c>
      <c r="N262" s="5" t="s">
        <v>4904</v>
      </c>
      <c r="O262" s="5" t="s">
        <v>4904</v>
      </c>
      <c r="P262" s="5" t="s">
        <v>4905</v>
      </c>
      <c r="Q262" s="5" t="s">
        <v>4905</v>
      </c>
      <c r="R262" s="5" t="s">
        <v>4906</v>
      </c>
      <c r="S262" s="5" t="s">
        <v>4907</v>
      </c>
      <c r="T262" s="5" t="s">
        <v>4908</v>
      </c>
      <c r="U262" s="5" t="s">
        <v>4908</v>
      </c>
      <c r="V262" s="5" t="s">
        <v>4909</v>
      </c>
      <c r="W262" s="5" t="s">
        <v>4910</v>
      </c>
      <c r="X262" s="5" t="s">
        <v>4911</v>
      </c>
      <c r="Y262" s="5" t="s">
        <v>4912</v>
      </c>
    </row>
    <row r="263" spans="1:25" x14ac:dyDescent="0.25">
      <c r="A263" s="4" t="s">
        <v>4913</v>
      </c>
      <c r="B263" s="4" t="s">
        <v>4839</v>
      </c>
      <c r="C263" s="4" t="s">
        <v>4914</v>
      </c>
      <c r="D263" s="1"/>
      <c r="E263" s="5" t="s">
        <v>4915</v>
      </c>
      <c r="F263" s="5" t="s">
        <v>4916</v>
      </c>
      <c r="G263" s="5" t="s">
        <v>4917</v>
      </c>
      <c r="H263" s="5" t="s">
        <v>4918</v>
      </c>
      <c r="I263" s="5" t="s">
        <v>4919</v>
      </c>
      <c r="J263" s="5" t="s">
        <v>4920</v>
      </c>
      <c r="K263" s="5" t="s">
        <v>4921</v>
      </c>
      <c r="L263" s="5" t="s">
        <v>4922</v>
      </c>
      <c r="M263" s="5" t="s">
        <v>4923</v>
      </c>
      <c r="N263" s="5" t="s">
        <v>4924</v>
      </c>
      <c r="O263" s="5" t="s">
        <v>4924</v>
      </c>
      <c r="P263" s="5" t="s">
        <v>4925</v>
      </c>
      <c r="Q263" s="5" t="s">
        <v>4925</v>
      </c>
      <c r="R263" s="5" t="s">
        <v>4926</v>
      </c>
      <c r="S263" s="5" t="s">
        <v>4927</v>
      </c>
      <c r="T263" s="5" t="s">
        <v>4928</v>
      </c>
      <c r="U263" s="5" t="s">
        <v>4928</v>
      </c>
      <c r="V263" s="5" t="s">
        <v>4929</v>
      </c>
      <c r="W263" s="5" t="s">
        <v>4930</v>
      </c>
      <c r="X263" s="5" t="s">
        <v>4931</v>
      </c>
      <c r="Y263" s="5" t="s">
        <v>4932</v>
      </c>
    </row>
    <row r="264" spans="1:25" x14ac:dyDescent="0.25">
      <c r="A264" s="4" t="s">
        <v>4933</v>
      </c>
      <c r="B264" s="4" t="s">
        <v>4839</v>
      </c>
      <c r="C264" s="4" t="s">
        <v>4934</v>
      </c>
      <c r="D264" s="1"/>
      <c r="E264" s="5" t="s">
        <v>4897</v>
      </c>
      <c r="F264" s="5" t="s">
        <v>4898</v>
      </c>
      <c r="G264" s="5" t="s">
        <v>4899</v>
      </c>
      <c r="H264" s="5" t="s">
        <v>4935</v>
      </c>
      <c r="I264" s="5" t="s">
        <v>4936</v>
      </c>
      <c r="J264" s="5" t="s">
        <v>4937</v>
      </c>
      <c r="K264" s="5" t="s">
        <v>4938</v>
      </c>
      <c r="L264" s="5" t="s">
        <v>4939</v>
      </c>
      <c r="M264" s="5" t="s">
        <v>4940</v>
      </c>
      <c r="N264" s="5" t="s">
        <v>4940</v>
      </c>
      <c r="O264" s="5" t="s">
        <v>4940</v>
      </c>
      <c r="P264" s="5" t="s">
        <v>4941</v>
      </c>
      <c r="Q264" s="5" t="s">
        <v>4941</v>
      </c>
      <c r="R264" s="5" t="s">
        <v>4942</v>
      </c>
      <c r="S264" s="5" t="s">
        <v>4943</v>
      </c>
      <c r="T264" s="5" t="s">
        <v>4944</v>
      </c>
      <c r="U264" s="5" t="s">
        <v>4944</v>
      </c>
      <c r="V264" s="5" t="s">
        <v>4945</v>
      </c>
      <c r="W264" s="5" t="s">
        <v>4946</v>
      </c>
      <c r="X264" s="5" t="s">
        <v>4947</v>
      </c>
      <c r="Y264" s="5" t="s">
        <v>4948</v>
      </c>
    </row>
    <row r="265" spans="1:25" x14ac:dyDescent="0.25">
      <c r="A265" s="4" t="s">
        <v>4949</v>
      </c>
      <c r="B265" s="4" t="s">
        <v>4839</v>
      </c>
      <c r="C265" s="4" t="s">
        <v>4950</v>
      </c>
      <c r="D265" s="1" t="s">
        <v>4951</v>
      </c>
      <c r="E265" s="5">
        <v>0.6</v>
      </c>
      <c r="F265" s="5">
        <v>0.6</v>
      </c>
      <c r="G265" s="5">
        <v>0.6</v>
      </c>
      <c r="H265" s="5">
        <v>0.6</v>
      </c>
      <c r="I265" s="5">
        <v>0.6</v>
      </c>
      <c r="J265" s="5">
        <v>0.6</v>
      </c>
      <c r="K265" s="5">
        <v>0.6</v>
      </c>
      <c r="L265" s="5">
        <v>0.6</v>
      </c>
      <c r="M265" s="5">
        <v>0.65</v>
      </c>
      <c r="N265" s="5">
        <v>0.65</v>
      </c>
      <c r="O265" s="5">
        <v>0.65</v>
      </c>
      <c r="P265" s="5">
        <v>0.65</v>
      </c>
      <c r="Q265" s="5">
        <v>0.65</v>
      </c>
      <c r="R265" s="5">
        <v>0.65</v>
      </c>
      <c r="S265" s="5">
        <v>0.65</v>
      </c>
      <c r="T265" s="5">
        <v>0.65</v>
      </c>
      <c r="U265" s="5">
        <v>0.65</v>
      </c>
      <c r="V265" s="5">
        <v>0.65</v>
      </c>
      <c r="W265" s="5">
        <v>0.65</v>
      </c>
      <c r="X265" s="5">
        <v>0.65</v>
      </c>
      <c r="Y265" s="5">
        <v>0.65</v>
      </c>
    </row>
    <row r="266" spans="1:25" x14ac:dyDescent="0.25">
      <c r="A266" s="4" t="s">
        <v>4952</v>
      </c>
      <c r="B266" s="4" t="s">
        <v>4839</v>
      </c>
      <c r="C266" s="4" t="s">
        <v>4953</v>
      </c>
      <c r="D266" s="1" t="s">
        <v>4954</v>
      </c>
      <c r="E266" s="5">
        <v>0.6</v>
      </c>
      <c r="F266" s="5">
        <v>0.6</v>
      </c>
      <c r="G266" s="5">
        <v>0.6</v>
      </c>
      <c r="H266" s="5">
        <v>0.6</v>
      </c>
      <c r="I266" s="5">
        <v>0.6</v>
      </c>
      <c r="J266" s="5">
        <v>0.6</v>
      </c>
      <c r="K266" s="5">
        <v>0.6</v>
      </c>
      <c r="L266" s="5">
        <v>0.6</v>
      </c>
      <c r="M266" s="5">
        <v>0.65</v>
      </c>
      <c r="N266" s="5">
        <v>0.65</v>
      </c>
      <c r="O266" s="5">
        <v>0.65</v>
      </c>
      <c r="P266" s="5">
        <v>0.65</v>
      </c>
      <c r="Q266" s="5">
        <v>0.65</v>
      </c>
      <c r="R266" s="5">
        <v>0.65</v>
      </c>
      <c r="S266" s="5">
        <v>0.65</v>
      </c>
      <c r="T266" s="5">
        <v>0.65</v>
      </c>
      <c r="U266" s="5">
        <v>0.65</v>
      </c>
      <c r="V266" s="5">
        <v>0.65</v>
      </c>
      <c r="W266" s="5">
        <v>0.65</v>
      </c>
      <c r="X266" s="5">
        <v>0.65</v>
      </c>
      <c r="Y266" s="5">
        <v>0.65</v>
      </c>
    </row>
    <row r="267" spans="1:25" x14ac:dyDescent="0.25">
      <c r="A267" s="4" t="s">
        <v>4955</v>
      </c>
      <c r="B267" s="4" t="s">
        <v>4839</v>
      </c>
      <c r="C267" s="4" t="s">
        <v>4956</v>
      </c>
      <c r="D267" s="1" t="s">
        <v>4957</v>
      </c>
      <c r="E267" s="5">
        <v>0.55000000000000004</v>
      </c>
      <c r="F267" s="5">
        <v>0.55000000000000004</v>
      </c>
      <c r="G267" s="5">
        <v>0.55000000000000004</v>
      </c>
      <c r="H267" s="5">
        <v>0.57999999999999996</v>
      </c>
      <c r="I267" s="5">
        <v>0.6</v>
      </c>
      <c r="J267" s="5">
        <v>0.6</v>
      </c>
      <c r="K267" s="5">
        <v>0.6</v>
      </c>
      <c r="L267" s="5">
        <v>0.6</v>
      </c>
      <c r="M267" s="5">
        <v>0.65</v>
      </c>
      <c r="N267" s="5">
        <v>0.65</v>
      </c>
      <c r="O267" s="5">
        <v>0.65</v>
      </c>
      <c r="P267" s="5">
        <v>0.65</v>
      </c>
      <c r="Q267" s="5">
        <v>0.65</v>
      </c>
      <c r="R267" s="5">
        <v>0.65</v>
      </c>
      <c r="S267" s="5">
        <v>0.65</v>
      </c>
      <c r="T267" s="5">
        <v>0.65</v>
      </c>
      <c r="U267" s="5">
        <v>0.65</v>
      </c>
      <c r="V267" s="5">
        <v>0.65</v>
      </c>
      <c r="W267" s="5">
        <v>0.65</v>
      </c>
      <c r="X267" s="5">
        <v>0.65</v>
      </c>
      <c r="Y267" s="5">
        <v>0.65</v>
      </c>
    </row>
    <row r="268" spans="1:25" x14ac:dyDescent="0.25">
      <c r="A268" s="4" t="s">
        <v>4958</v>
      </c>
      <c r="B268" s="4" t="s">
        <v>4839</v>
      </c>
      <c r="C268" s="4" t="s">
        <v>4959</v>
      </c>
      <c r="D268" s="1" t="s">
        <v>4960</v>
      </c>
      <c r="E268" s="5" t="s">
        <v>216</v>
      </c>
      <c r="F268" s="5" t="s">
        <v>216</v>
      </c>
      <c r="G268" s="5" t="s">
        <v>216</v>
      </c>
      <c r="H268" s="5" t="s">
        <v>216</v>
      </c>
      <c r="I268" s="5" t="s">
        <v>216</v>
      </c>
      <c r="J268" s="5" t="s">
        <v>216</v>
      </c>
      <c r="K268" s="5" t="s">
        <v>216</v>
      </c>
      <c r="L268" s="5" t="s">
        <v>216</v>
      </c>
      <c r="M268" s="5">
        <v>0.6</v>
      </c>
      <c r="N268" s="5">
        <v>0.6</v>
      </c>
      <c r="O268" s="5">
        <v>0.6</v>
      </c>
      <c r="P268" s="5">
        <v>0.6</v>
      </c>
      <c r="Q268" s="5">
        <v>0.6</v>
      </c>
      <c r="R268" s="5">
        <v>0.6</v>
      </c>
      <c r="S268" s="5">
        <v>0.6</v>
      </c>
      <c r="T268" s="5">
        <v>0.6</v>
      </c>
      <c r="U268" s="5">
        <v>0.6</v>
      </c>
      <c r="V268" s="5">
        <v>0.6</v>
      </c>
      <c r="W268" s="5">
        <v>0.6</v>
      </c>
      <c r="X268" s="5">
        <v>0.6</v>
      </c>
      <c r="Y268" s="5">
        <v>0.6</v>
      </c>
    </row>
    <row r="269" spans="1:25" x14ac:dyDescent="0.25">
      <c r="A269" s="4" t="s">
        <v>4961</v>
      </c>
      <c r="B269" s="4" t="s">
        <v>4839</v>
      </c>
      <c r="C269" s="4" t="s">
        <v>4962</v>
      </c>
      <c r="D269" s="1" t="s">
        <v>4963</v>
      </c>
      <c r="E269" s="5" t="s">
        <v>216</v>
      </c>
      <c r="F269" s="5" t="s">
        <v>216</v>
      </c>
      <c r="G269" s="5" t="s">
        <v>216</v>
      </c>
      <c r="H269" s="5" t="s">
        <v>216</v>
      </c>
      <c r="I269" s="5" t="s">
        <v>216</v>
      </c>
      <c r="J269" s="5" t="s">
        <v>216</v>
      </c>
      <c r="K269" s="5" t="s">
        <v>216</v>
      </c>
      <c r="L269" s="5" t="s">
        <v>216</v>
      </c>
      <c r="M269" s="5">
        <v>0.6</v>
      </c>
      <c r="N269" s="5">
        <v>0.6</v>
      </c>
      <c r="O269" s="5">
        <v>0.6</v>
      </c>
      <c r="P269" s="5">
        <v>0.6</v>
      </c>
      <c r="Q269" s="5">
        <v>0.6</v>
      </c>
      <c r="R269" s="5">
        <v>0.6</v>
      </c>
      <c r="S269" s="5">
        <v>0.6</v>
      </c>
      <c r="T269" s="5">
        <v>0.6</v>
      </c>
      <c r="U269" s="5">
        <v>0.6</v>
      </c>
      <c r="V269" s="5">
        <v>0.6</v>
      </c>
      <c r="W269" s="5">
        <v>0.6</v>
      </c>
      <c r="X269" s="5">
        <v>0.6</v>
      </c>
      <c r="Y269" s="5">
        <v>0.6</v>
      </c>
    </row>
    <row r="270" spans="1:25" x14ac:dyDescent="0.25">
      <c r="A270" s="4" t="s">
        <v>4964</v>
      </c>
      <c r="B270" s="4" t="s">
        <v>4839</v>
      </c>
      <c r="C270" s="4" t="s">
        <v>4965</v>
      </c>
      <c r="D270" s="1" t="s">
        <v>4966</v>
      </c>
      <c r="E270" s="5" t="s">
        <v>216</v>
      </c>
      <c r="F270" s="5" t="s">
        <v>216</v>
      </c>
      <c r="G270" s="5" t="s">
        <v>216</v>
      </c>
      <c r="H270" s="5" t="s">
        <v>216</v>
      </c>
      <c r="I270" s="5" t="s">
        <v>216</v>
      </c>
      <c r="J270" s="5" t="s">
        <v>216</v>
      </c>
      <c r="K270" s="5" t="s">
        <v>216</v>
      </c>
      <c r="L270" s="5" t="s">
        <v>216</v>
      </c>
      <c r="M270" s="5">
        <v>0.6</v>
      </c>
      <c r="N270" s="5">
        <v>0.6</v>
      </c>
      <c r="O270" s="5">
        <v>0.6</v>
      </c>
      <c r="P270" s="5">
        <v>0.6</v>
      </c>
      <c r="Q270" s="5">
        <v>0.6</v>
      </c>
      <c r="R270" s="5">
        <v>0.6</v>
      </c>
      <c r="S270" s="5">
        <v>0.6</v>
      </c>
      <c r="T270" s="5">
        <v>0.6</v>
      </c>
      <c r="U270" s="5">
        <v>0.6</v>
      </c>
      <c r="V270" s="5">
        <v>0.6</v>
      </c>
      <c r="W270" s="5">
        <v>0.6</v>
      </c>
      <c r="X270" s="5">
        <v>0.6</v>
      </c>
      <c r="Y270" s="5">
        <v>0.6</v>
      </c>
    </row>
    <row r="271" spans="1:25" x14ac:dyDescent="0.25">
      <c r="A271" s="4" t="s">
        <v>4967</v>
      </c>
      <c r="B271" s="4" t="s">
        <v>4839</v>
      </c>
      <c r="C271" s="4" t="s">
        <v>4968</v>
      </c>
      <c r="D271" s="1" t="s">
        <v>4969</v>
      </c>
      <c r="E271" s="5">
        <v>0.6</v>
      </c>
      <c r="F271" s="5">
        <v>0.6</v>
      </c>
      <c r="G271" s="5">
        <v>0.6</v>
      </c>
      <c r="H271" s="5">
        <v>0.6</v>
      </c>
      <c r="I271" s="5">
        <v>0.6</v>
      </c>
      <c r="J271" s="5">
        <v>0.6</v>
      </c>
      <c r="K271" s="5">
        <v>0.6</v>
      </c>
      <c r="L271" s="5">
        <v>0.6</v>
      </c>
      <c r="M271" s="5">
        <v>0.6</v>
      </c>
      <c r="N271" s="5">
        <v>0.6</v>
      </c>
      <c r="O271" s="5">
        <v>0.6</v>
      </c>
      <c r="P271" s="5">
        <v>0.6</v>
      </c>
      <c r="Q271" s="5">
        <v>0.6</v>
      </c>
      <c r="R271" s="5">
        <v>0.6</v>
      </c>
      <c r="S271" s="5">
        <v>0.6</v>
      </c>
      <c r="T271" s="5">
        <v>0.6</v>
      </c>
      <c r="U271" s="5">
        <v>0.6</v>
      </c>
      <c r="V271" s="5">
        <v>0.6</v>
      </c>
      <c r="W271" s="5">
        <v>0.6</v>
      </c>
      <c r="X271" s="5">
        <v>0.6</v>
      </c>
      <c r="Y271" s="5">
        <v>0.6</v>
      </c>
    </row>
    <row r="272" spans="1:25" x14ac:dyDescent="0.25">
      <c r="A272" s="4" t="s">
        <v>4970</v>
      </c>
      <c r="B272" s="4" t="s">
        <v>4839</v>
      </c>
      <c r="C272" s="4" t="s">
        <v>4971</v>
      </c>
      <c r="D272" s="1" t="s">
        <v>4972</v>
      </c>
      <c r="E272" s="5">
        <v>0.6</v>
      </c>
      <c r="F272" s="5">
        <v>0.6</v>
      </c>
      <c r="G272" s="5">
        <v>0.6</v>
      </c>
      <c r="H272" s="5">
        <v>0.6</v>
      </c>
      <c r="I272" s="5">
        <v>0.6</v>
      </c>
      <c r="J272" s="5">
        <v>0.6</v>
      </c>
      <c r="K272" s="5">
        <v>0.6</v>
      </c>
      <c r="L272" s="5">
        <v>0.6</v>
      </c>
      <c r="M272" s="5">
        <v>0.6</v>
      </c>
      <c r="N272" s="5">
        <v>0.6</v>
      </c>
      <c r="O272" s="5">
        <v>0.6</v>
      </c>
      <c r="P272" s="5">
        <v>0.6</v>
      </c>
      <c r="Q272" s="5">
        <v>0.6</v>
      </c>
      <c r="R272" s="5">
        <v>0.6</v>
      </c>
      <c r="S272" s="5">
        <v>0.6</v>
      </c>
      <c r="T272" s="5">
        <v>0.6</v>
      </c>
      <c r="U272" s="5">
        <v>0.6</v>
      </c>
      <c r="V272" s="5">
        <v>0.6</v>
      </c>
      <c r="W272" s="5">
        <v>0.6</v>
      </c>
      <c r="X272" s="5">
        <v>0.6</v>
      </c>
      <c r="Y272" s="5">
        <v>0.6</v>
      </c>
    </row>
    <row r="273" spans="1:25" x14ac:dyDescent="0.25">
      <c r="A273" s="4" t="s">
        <v>4973</v>
      </c>
      <c r="B273" s="4" t="s">
        <v>4839</v>
      </c>
      <c r="C273" s="4" t="s">
        <v>4974</v>
      </c>
      <c r="D273" s="1" t="s">
        <v>4975</v>
      </c>
      <c r="E273" s="5">
        <v>0.55000000000000004</v>
      </c>
      <c r="F273" s="5">
        <v>0.55000000000000004</v>
      </c>
      <c r="G273" s="5">
        <v>0.55000000000000004</v>
      </c>
      <c r="H273" s="5">
        <v>0.57999999999999996</v>
      </c>
      <c r="I273" s="5">
        <v>0.6</v>
      </c>
      <c r="J273" s="5">
        <v>0.6</v>
      </c>
      <c r="K273" s="5">
        <v>0.6</v>
      </c>
      <c r="L273" s="5">
        <v>0.6</v>
      </c>
      <c r="M273" s="5">
        <v>0.6</v>
      </c>
      <c r="N273" s="5">
        <v>0.6</v>
      </c>
      <c r="O273" s="5">
        <v>0.6</v>
      </c>
      <c r="P273" s="5">
        <v>0.6</v>
      </c>
      <c r="Q273" s="5">
        <v>0.6</v>
      </c>
      <c r="R273" s="5">
        <v>0.6</v>
      </c>
      <c r="S273" s="5">
        <v>0.6</v>
      </c>
      <c r="T273" s="5">
        <v>0.6</v>
      </c>
      <c r="U273" s="5">
        <v>0.6</v>
      </c>
      <c r="V273" s="5">
        <v>0.6</v>
      </c>
      <c r="W273" s="5">
        <v>0.6</v>
      </c>
      <c r="X273" s="5">
        <v>0.6</v>
      </c>
      <c r="Y273" s="5">
        <v>0.6</v>
      </c>
    </row>
    <row r="274" spans="1:25" x14ac:dyDescent="0.25">
      <c r="A274" s="4" t="s">
        <v>4976</v>
      </c>
      <c r="B274" s="4" t="s">
        <v>4839</v>
      </c>
      <c r="C274" s="4" t="s">
        <v>4977</v>
      </c>
      <c r="D274" s="1" t="s">
        <v>4978</v>
      </c>
      <c r="E274" s="5" t="s">
        <v>4979</v>
      </c>
      <c r="F274" s="5" t="s">
        <v>4980</v>
      </c>
      <c r="G274" s="5" t="s">
        <v>4981</v>
      </c>
      <c r="H274" s="5" t="s">
        <v>4982</v>
      </c>
      <c r="I274" s="5" t="s">
        <v>4983</v>
      </c>
      <c r="J274" s="5" t="s">
        <v>4984</v>
      </c>
      <c r="K274" s="5" t="s">
        <v>4985</v>
      </c>
      <c r="L274" s="5" t="s">
        <v>4986</v>
      </c>
      <c r="M274" s="5" t="s">
        <v>4987</v>
      </c>
      <c r="N274" s="5" t="s">
        <v>4987</v>
      </c>
      <c r="O274" s="5" t="s">
        <v>4987</v>
      </c>
      <c r="P274" s="5" t="s">
        <v>4988</v>
      </c>
      <c r="Q274" s="5" t="s">
        <v>4988</v>
      </c>
      <c r="R274" s="5" t="s">
        <v>4989</v>
      </c>
      <c r="S274" s="5" t="s">
        <v>4990</v>
      </c>
      <c r="T274" s="5" t="s">
        <v>4991</v>
      </c>
      <c r="U274" s="5" t="s">
        <v>4991</v>
      </c>
      <c r="V274" s="5" t="s">
        <v>4992</v>
      </c>
      <c r="W274" s="5" t="s">
        <v>4993</v>
      </c>
      <c r="X274" s="5" t="s">
        <v>4994</v>
      </c>
      <c r="Y274" s="5" t="s">
        <v>4995</v>
      </c>
    </row>
    <row r="275" spans="1:25" x14ac:dyDescent="0.25">
      <c r="A275" s="4" t="s">
        <v>4996</v>
      </c>
      <c r="B275" s="4" t="s">
        <v>4839</v>
      </c>
      <c r="C275" s="4" t="s">
        <v>4997</v>
      </c>
      <c r="D275" s="1"/>
      <c r="E275" s="5" t="s">
        <v>4998</v>
      </c>
      <c r="F275" s="5" t="s">
        <v>4999</v>
      </c>
      <c r="G275" s="5" t="s">
        <v>5000</v>
      </c>
      <c r="H275" s="5" t="s">
        <v>5001</v>
      </c>
      <c r="I275" s="5" t="s">
        <v>5002</v>
      </c>
      <c r="J275" s="5" t="s">
        <v>5003</v>
      </c>
      <c r="K275" s="5" t="s">
        <v>5004</v>
      </c>
      <c r="L275" s="5" t="s">
        <v>5005</v>
      </c>
      <c r="M275" s="5" t="s">
        <v>5006</v>
      </c>
      <c r="N275" s="5" t="s">
        <v>5007</v>
      </c>
      <c r="O275" s="5" t="s">
        <v>5007</v>
      </c>
      <c r="P275" s="5" t="s">
        <v>5008</v>
      </c>
      <c r="Q275" s="5" t="s">
        <v>5008</v>
      </c>
      <c r="R275" s="5" t="s">
        <v>5009</v>
      </c>
      <c r="S275" s="5" t="s">
        <v>5010</v>
      </c>
      <c r="T275" s="5" t="s">
        <v>4982</v>
      </c>
      <c r="U275" s="5" t="s">
        <v>5011</v>
      </c>
      <c r="V275" s="5" t="s">
        <v>5012</v>
      </c>
      <c r="W275" s="5" t="s">
        <v>5013</v>
      </c>
      <c r="X275" s="5" t="s">
        <v>5014</v>
      </c>
      <c r="Y275" s="5" t="s">
        <v>5015</v>
      </c>
    </row>
    <row r="276" spans="1:25" x14ac:dyDescent="0.25">
      <c r="A276" s="4" t="s">
        <v>5016</v>
      </c>
      <c r="B276" s="4" t="s">
        <v>4839</v>
      </c>
      <c r="C276" s="4" t="s">
        <v>5017</v>
      </c>
      <c r="D276" s="1"/>
      <c r="E276" s="5" t="s">
        <v>216</v>
      </c>
      <c r="F276" s="5" t="s">
        <v>216</v>
      </c>
      <c r="G276" s="5" t="s">
        <v>216</v>
      </c>
      <c r="H276" s="5" t="s">
        <v>216</v>
      </c>
      <c r="I276" s="5" t="s">
        <v>216</v>
      </c>
      <c r="J276" s="5" t="s">
        <v>216</v>
      </c>
      <c r="K276" s="5" t="s">
        <v>216</v>
      </c>
      <c r="L276" s="5" t="s">
        <v>216</v>
      </c>
      <c r="M276" s="5" t="s">
        <v>5018</v>
      </c>
      <c r="N276" s="5" t="s">
        <v>5018</v>
      </c>
      <c r="O276" s="5" t="s">
        <v>5018</v>
      </c>
      <c r="P276" s="5" t="s">
        <v>5019</v>
      </c>
      <c r="Q276" s="5" t="s">
        <v>5019</v>
      </c>
      <c r="R276" s="5" t="s">
        <v>5020</v>
      </c>
      <c r="S276" s="5" t="s">
        <v>5021</v>
      </c>
      <c r="T276" s="5" t="s">
        <v>5022</v>
      </c>
      <c r="U276" s="5" t="s">
        <v>5022</v>
      </c>
      <c r="V276" s="5" t="s">
        <v>5023</v>
      </c>
      <c r="W276" s="5" t="s">
        <v>5024</v>
      </c>
      <c r="X276" s="5" t="s">
        <v>5025</v>
      </c>
      <c r="Y276" s="5" t="s">
        <v>5026</v>
      </c>
    </row>
    <row r="277" spans="1:25" x14ac:dyDescent="0.25">
      <c r="A277" s="4" t="s">
        <v>5027</v>
      </c>
      <c r="B277" s="4" t="s">
        <v>4839</v>
      </c>
      <c r="C277" s="4" t="s">
        <v>5028</v>
      </c>
      <c r="D277" s="1"/>
      <c r="E277" s="5" t="s">
        <v>216</v>
      </c>
      <c r="F277" s="5" t="s">
        <v>216</v>
      </c>
      <c r="G277" s="5" t="s">
        <v>216</v>
      </c>
      <c r="H277" s="5" t="s">
        <v>216</v>
      </c>
      <c r="I277" s="5" t="s">
        <v>216</v>
      </c>
      <c r="J277" s="5" t="s">
        <v>216</v>
      </c>
      <c r="K277" s="5" t="s">
        <v>216</v>
      </c>
      <c r="L277" s="5" t="s">
        <v>216</v>
      </c>
      <c r="M277" s="5" t="s">
        <v>5006</v>
      </c>
      <c r="N277" s="5" t="s">
        <v>5007</v>
      </c>
      <c r="O277" s="5" t="s">
        <v>5007</v>
      </c>
      <c r="P277" s="5" t="s">
        <v>5008</v>
      </c>
      <c r="Q277" s="5" t="s">
        <v>5008</v>
      </c>
      <c r="R277" s="5" t="s">
        <v>5009</v>
      </c>
      <c r="S277" s="5" t="s">
        <v>5010</v>
      </c>
      <c r="T277" s="5" t="s">
        <v>4982</v>
      </c>
      <c r="U277" s="5" t="s">
        <v>5011</v>
      </c>
      <c r="V277" s="5" t="s">
        <v>5012</v>
      </c>
      <c r="W277" s="5" t="s">
        <v>5013</v>
      </c>
      <c r="X277" s="5" t="s">
        <v>5014</v>
      </c>
      <c r="Y277" s="5" t="s">
        <v>5015</v>
      </c>
    </row>
    <row r="278" spans="1:25" x14ac:dyDescent="0.25">
      <c r="A278" s="4" t="s">
        <v>5029</v>
      </c>
      <c r="B278" s="4" t="s">
        <v>4839</v>
      </c>
      <c r="C278" s="4" t="s">
        <v>5030</v>
      </c>
      <c r="D278" s="1"/>
      <c r="E278" s="5" t="s">
        <v>4979</v>
      </c>
      <c r="F278" s="5" t="s">
        <v>4980</v>
      </c>
      <c r="G278" s="5" t="s">
        <v>4981</v>
      </c>
      <c r="H278" s="5" t="s">
        <v>4982</v>
      </c>
      <c r="I278" s="5" t="s">
        <v>5031</v>
      </c>
      <c r="J278" s="5" t="s">
        <v>5032</v>
      </c>
      <c r="K278" s="5" t="s">
        <v>5033</v>
      </c>
      <c r="L278" s="5" t="s">
        <v>5034</v>
      </c>
      <c r="M278" s="5" t="s">
        <v>5035</v>
      </c>
      <c r="N278" s="5" t="s">
        <v>5035</v>
      </c>
      <c r="O278" s="5" t="s">
        <v>5035</v>
      </c>
      <c r="P278" s="5" t="s">
        <v>5036</v>
      </c>
      <c r="Q278" s="5" t="s">
        <v>5036</v>
      </c>
      <c r="R278" s="5" t="s">
        <v>5037</v>
      </c>
      <c r="S278" s="5" t="s">
        <v>5038</v>
      </c>
      <c r="T278" s="5" t="s">
        <v>5039</v>
      </c>
      <c r="U278" s="5" t="s">
        <v>5039</v>
      </c>
      <c r="V278" s="5" t="s">
        <v>5040</v>
      </c>
      <c r="W278" s="5" t="s">
        <v>5041</v>
      </c>
      <c r="X278" s="5" t="s">
        <v>5042</v>
      </c>
      <c r="Y278" s="5" t="s">
        <v>5043</v>
      </c>
    </row>
    <row r="279" spans="1:25" x14ac:dyDescent="0.25">
      <c r="A279" s="4" t="s">
        <v>5044</v>
      </c>
      <c r="B279" s="4" t="s">
        <v>4839</v>
      </c>
      <c r="C279" s="4" t="s">
        <v>5045</v>
      </c>
      <c r="D279" s="1"/>
      <c r="E279" s="5" t="s">
        <v>4998</v>
      </c>
      <c r="F279" s="5" t="s">
        <v>4999</v>
      </c>
      <c r="G279" s="5" t="s">
        <v>5000</v>
      </c>
      <c r="H279" s="5" t="s">
        <v>5001</v>
      </c>
      <c r="I279" s="5" t="s">
        <v>5002</v>
      </c>
      <c r="J279" s="5" t="s">
        <v>5003</v>
      </c>
      <c r="K279" s="5" t="s">
        <v>5004</v>
      </c>
      <c r="L279" s="5" t="s">
        <v>5005</v>
      </c>
      <c r="M279" s="5" t="s">
        <v>5006</v>
      </c>
      <c r="N279" s="5" t="s">
        <v>5007</v>
      </c>
      <c r="O279" s="5" t="s">
        <v>5007</v>
      </c>
      <c r="P279" s="5" t="s">
        <v>5008</v>
      </c>
      <c r="Q279" s="5" t="s">
        <v>5008</v>
      </c>
      <c r="R279" s="5" t="s">
        <v>5009</v>
      </c>
      <c r="S279" s="5" t="s">
        <v>5010</v>
      </c>
      <c r="T279" s="5" t="s">
        <v>4982</v>
      </c>
      <c r="U279" s="5" t="s">
        <v>5011</v>
      </c>
      <c r="V279" s="5" t="s">
        <v>5012</v>
      </c>
      <c r="W279" s="5" t="s">
        <v>5013</v>
      </c>
      <c r="X279" s="5" t="s">
        <v>5014</v>
      </c>
      <c r="Y279" s="5" t="s">
        <v>5015</v>
      </c>
    </row>
    <row r="280" spans="1:25" x14ac:dyDescent="0.25">
      <c r="A280" s="4" t="s">
        <v>5046</v>
      </c>
      <c r="B280" s="4" t="s">
        <v>4839</v>
      </c>
      <c r="C280" s="4" t="s">
        <v>5047</v>
      </c>
      <c r="D280" s="1"/>
      <c r="E280" s="5" t="s">
        <v>4979</v>
      </c>
      <c r="F280" s="5" t="s">
        <v>4980</v>
      </c>
      <c r="G280" s="5" t="s">
        <v>4981</v>
      </c>
      <c r="H280" s="5" t="s">
        <v>4982</v>
      </c>
      <c r="I280" s="5" t="s">
        <v>4983</v>
      </c>
      <c r="J280" s="5" t="s">
        <v>4984</v>
      </c>
      <c r="K280" s="5" t="s">
        <v>4985</v>
      </c>
      <c r="L280" s="5" t="s">
        <v>4986</v>
      </c>
      <c r="M280" s="5" t="s">
        <v>4987</v>
      </c>
      <c r="N280" s="5" t="s">
        <v>4987</v>
      </c>
      <c r="O280" s="5" t="s">
        <v>4987</v>
      </c>
      <c r="P280" s="5" t="s">
        <v>4988</v>
      </c>
      <c r="Q280" s="5" t="s">
        <v>4988</v>
      </c>
      <c r="R280" s="5" t="s">
        <v>4989</v>
      </c>
      <c r="S280" s="5" t="s">
        <v>4990</v>
      </c>
      <c r="T280" s="5" t="s">
        <v>4991</v>
      </c>
      <c r="U280" s="5" t="s">
        <v>4991</v>
      </c>
      <c r="V280" s="5" t="s">
        <v>4992</v>
      </c>
      <c r="W280" s="5" t="s">
        <v>4993</v>
      </c>
      <c r="X280" s="5" t="s">
        <v>4994</v>
      </c>
      <c r="Y280" s="5" t="s">
        <v>4995</v>
      </c>
    </row>
    <row r="281" spans="1:25" x14ac:dyDescent="0.25">
      <c r="A281" s="4" t="s">
        <v>5048</v>
      </c>
      <c r="B281" s="4" t="s">
        <v>4839</v>
      </c>
      <c r="C281" s="4" t="s">
        <v>5049</v>
      </c>
      <c r="D281" s="1"/>
      <c r="E281" s="5" t="s">
        <v>5050</v>
      </c>
      <c r="F281" s="5" t="s">
        <v>5051</v>
      </c>
      <c r="G281" s="5" t="s">
        <v>5052</v>
      </c>
      <c r="H281" s="5" t="s">
        <v>5053</v>
      </c>
      <c r="I281" s="5" t="s">
        <v>5054</v>
      </c>
      <c r="J281" s="5" t="s">
        <v>5055</v>
      </c>
      <c r="K281" s="5" t="s">
        <v>5056</v>
      </c>
      <c r="L281" s="5" t="s">
        <v>5057</v>
      </c>
      <c r="M281" s="5" t="s">
        <v>5058</v>
      </c>
      <c r="N281" s="5" t="s">
        <v>5059</v>
      </c>
      <c r="O281" s="5" t="s">
        <v>5059</v>
      </c>
      <c r="P281" s="5" t="s">
        <v>5060</v>
      </c>
      <c r="Q281" s="5" t="s">
        <v>5060</v>
      </c>
      <c r="R281" s="5" t="s">
        <v>5061</v>
      </c>
      <c r="S281" s="5" t="s">
        <v>5062</v>
      </c>
      <c r="T281" s="5" t="s">
        <v>5063</v>
      </c>
      <c r="U281" s="5" t="s">
        <v>5064</v>
      </c>
      <c r="V281" s="5" t="s">
        <v>5065</v>
      </c>
      <c r="W281" s="5" t="s">
        <v>5066</v>
      </c>
      <c r="X281" s="5" t="s">
        <v>5067</v>
      </c>
      <c r="Y281" s="5" t="s">
        <v>5068</v>
      </c>
    </row>
    <row r="282" spans="1:25" x14ac:dyDescent="0.25">
      <c r="A282" s="4" t="s">
        <v>5069</v>
      </c>
      <c r="B282" s="4" t="s">
        <v>4839</v>
      </c>
      <c r="C282" s="4" t="s">
        <v>5070</v>
      </c>
      <c r="D282" s="1"/>
      <c r="E282" s="5" t="s">
        <v>216</v>
      </c>
      <c r="F282" s="5" t="s">
        <v>216</v>
      </c>
      <c r="G282" s="5" t="s">
        <v>216</v>
      </c>
      <c r="H282" s="5" t="s">
        <v>216</v>
      </c>
      <c r="I282" s="5" t="s">
        <v>216</v>
      </c>
      <c r="J282" s="5" t="s">
        <v>216</v>
      </c>
      <c r="K282" s="5" t="s">
        <v>216</v>
      </c>
      <c r="L282" s="5" t="s">
        <v>216</v>
      </c>
      <c r="M282" s="5" t="s">
        <v>5018</v>
      </c>
      <c r="N282" s="5" t="s">
        <v>5018</v>
      </c>
      <c r="O282" s="5" t="s">
        <v>5018</v>
      </c>
      <c r="P282" s="5" t="s">
        <v>5019</v>
      </c>
      <c r="Q282" s="5" t="s">
        <v>5019</v>
      </c>
      <c r="R282" s="5" t="s">
        <v>5020</v>
      </c>
      <c r="S282" s="5" t="s">
        <v>5021</v>
      </c>
      <c r="T282" s="5" t="s">
        <v>5022</v>
      </c>
      <c r="U282" s="5" t="s">
        <v>5022</v>
      </c>
      <c r="V282" s="5" t="s">
        <v>5023</v>
      </c>
      <c r="W282" s="5" t="s">
        <v>5024</v>
      </c>
      <c r="X282" s="5" t="s">
        <v>5025</v>
      </c>
      <c r="Y282" s="5" t="s">
        <v>5026</v>
      </c>
    </row>
    <row r="283" spans="1:25" x14ac:dyDescent="0.25">
      <c r="A283" s="4" t="s">
        <v>5071</v>
      </c>
      <c r="B283" s="4" t="s">
        <v>4839</v>
      </c>
      <c r="C283" s="4" t="s">
        <v>5072</v>
      </c>
      <c r="D283" s="1"/>
      <c r="E283" s="5" t="s">
        <v>216</v>
      </c>
      <c r="F283" s="5" t="s">
        <v>216</v>
      </c>
      <c r="G283" s="5" t="s">
        <v>216</v>
      </c>
      <c r="H283" s="5" t="s">
        <v>216</v>
      </c>
      <c r="I283" s="5" t="s">
        <v>216</v>
      </c>
      <c r="J283" s="5" t="s">
        <v>216</v>
      </c>
      <c r="K283" s="5" t="s">
        <v>216</v>
      </c>
      <c r="L283" s="5" t="s">
        <v>216</v>
      </c>
      <c r="M283" s="5" t="s">
        <v>5058</v>
      </c>
      <c r="N283" s="5" t="s">
        <v>5059</v>
      </c>
      <c r="O283" s="5" t="s">
        <v>5059</v>
      </c>
      <c r="P283" s="5" t="s">
        <v>5060</v>
      </c>
      <c r="Q283" s="5" t="s">
        <v>5060</v>
      </c>
      <c r="R283" s="5" t="s">
        <v>5061</v>
      </c>
      <c r="S283" s="5" t="s">
        <v>5062</v>
      </c>
      <c r="T283" s="5" t="s">
        <v>5063</v>
      </c>
      <c r="U283" s="5" t="s">
        <v>5064</v>
      </c>
      <c r="V283" s="5" t="s">
        <v>5065</v>
      </c>
      <c r="W283" s="5" t="s">
        <v>5066</v>
      </c>
      <c r="X283" s="5" t="s">
        <v>5067</v>
      </c>
      <c r="Y283" s="5" t="s">
        <v>5068</v>
      </c>
    </row>
    <row r="284" spans="1:25" x14ac:dyDescent="0.25">
      <c r="A284" s="4" t="s">
        <v>5073</v>
      </c>
      <c r="B284" s="4" t="s">
        <v>4839</v>
      </c>
      <c r="C284" s="4" t="s">
        <v>5074</v>
      </c>
      <c r="D284" s="1"/>
      <c r="E284" s="5" t="s">
        <v>4979</v>
      </c>
      <c r="F284" s="5" t="s">
        <v>4980</v>
      </c>
      <c r="G284" s="5" t="s">
        <v>4981</v>
      </c>
      <c r="H284" s="5" t="s">
        <v>4982</v>
      </c>
      <c r="I284" s="5" t="s">
        <v>5031</v>
      </c>
      <c r="J284" s="5" t="s">
        <v>5032</v>
      </c>
      <c r="K284" s="5" t="s">
        <v>5033</v>
      </c>
      <c r="L284" s="5" t="s">
        <v>5034</v>
      </c>
      <c r="M284" s="5" t="s">
        <v>5035</v>
      </c>
      <c r="N284" s="5" t="s">
        <v>5035</v>
      </c>
      <c r="O284" s="5" t="s">
        <v>5035</v>
      </c>
      <c r="P284" s="5" t="s">
        <v>5036</v>
      </c>
      <c r="Q284" s="5" t="s">
        <v>5036</v>
      </c>
      <c r="R284" s="5" t="s">
        <v>5037</v>
      </c>
      <c r="S284" s="5" t="s">
        <v>5038</v>
      </c>
      <c r="T284" s="5" t="s">
        <v>5039</v>
      </c>
      <c r="U284" s="5" t="s">
        <v>5039</v>
      </c>
      <c r="V284" s="5" t="s">
        <v>5040</v>
      </c>
      <c r="W284" s="5" t="s">
        <v>5041</v>
      </c>
      <c r="X284" s="5" t="s">
        <v>5042</v>
      </c>
      <c r="Y284" s="5" t="s">
        <v>5043</v>
      </c>
    </row>
    <row r="285" spans="1:25" x14ac:dyDescent="0.25">
      <c r="A285" s="4" t="s">
        <v>5075</v>
      </c>
      <c r="B285" s="4" t="s">
        <v>4839</v>
      </c>
      <c r="C285" s="4" t="s">
        <v>5076</v>
      </c>
      <c r="D285" s="1"/>
      <c r="E285" s="5" t="s">
        <v>5050</v>
      </c>
      <c r="F285" s="5" t="s">
        <v>5051</v>
      </c>
      <c r="G285" s="5" t="s">
        <v>5052</v>
      </c>
      <c r="H285" s="5" t="s">
        <v>5053</v>
      </c>
      <c r="I285" s="5" t="s">
        <v>5054</v>
      </c>
      <c r="J285" s="5" t="s">
        <v>5055</v>
      </c>
      <c r="K285" s="5" t="s">
        <v>5056</v>
      </c>
      <c r="L285" s="5" t="s">
        <v>5057</v>
      </c>
      <c r="M285" s="5" t="s">
        <v>5058</v>
      </c>
      <c r="N285" s="5" t="s">
        <v>5059</v>
      </c>
      <c r="O285" s="5" t="s">
        <v>5059</v>
      </c>
      <c r="P285" s="5" t="s">
        <v>5060</v>
      </c>
      <c r="Q285" s="5" t="s">
        <v>5060</v>
      </c>
      <c r="R285" s="5" t="s">
        <v>5061</v>
      </c>
      <c r="S285" s="5" t="s">
        <v>5062</v>
      </c>
      <c r="T285" s="5" t="s">
        <v>5063</v>
      </c>
      <c r="U285" s="5" t="s">
        <v>5064</v>
      </c>
      <c r="V285" s="5" t="s">
        <v>5065</v>
      </c>
      <c r="W285" s="5" t="s">
        <v>5066</v>
      </c>
      <c r="X285" s="5" t="s">
        <v>5067</v>
      </c>
      <c r="Y285" s="5" t="s">
        <v>5068</v>
      </c>
    </row>
    <row r="286" spans="1:25" x14ac:dyDescent="0.25">
      <c r="A286" s="4" t="s">
        <v>5077</v>
      </c>
      <c r="B286" s="4" t="s">
        <v>4839</v>
      </c>
      <c r="C286" s="4" t="s">
        <v>5078</v>
      </c>
      <c r="D286" s="1"/>
      <c r="E286" s="5" t="s">
        <v>4979</v>
      </c>
      <c r="F286" s="5" t="s">
        <v>4980</v>
      </c>
      <c r="G286" s="5" t="s">
        <v>4981</v>
      </c>
      <c r="H286" s="5" t="s">
        <v>4982</v>
      </c>
      <c r="I286" s="5" t="s">
        <v>4983</v>
      </c>
      <c r="J286" s="5" t="s">
        <v>4984</v>
      </c>
      <c r="K286" s="5" t="s">
        <v>4985</v>
      </c>
      <c r="L286" s="5" t="s">
        <v>4986</v>
      </c>
      <c r="M286" s="5" t="s">
        <v>4987</v>
      </c>
      <c r="N286" s="5" t="s">
        <v>4987</v>
      </c>
      <c r="O286" s="5" t="s">
        <v>4987</v>
      </c>
      <c r="P286" s="5" t="s">
        <v>4988</v>
      </c>
      <c r="Q286" s="5" t="s">
        <v>4988</v>
      </c>
      <c r="R286" s="5" t="s">
        <v>4989</v>
      </c>
      <c r="S286" s="5" t="s">
        <v>4990</v>
      </c>
      <c r="T286" s="5" t="s">
        <v>4991</v>
      </c>
      <c r="U286" s="5" t="s">
        <v>4991</v>
      </c>
      <c r="V286" s="5" t="s">
        <v>4992</v>
      </c>
      <c r="W286" s="5" t="s">
        <v>4993</v>
      </c>
      <c r="X286" s="5" t="s">
        <v>4994</v>
      </c>
      <c r="Y286" s="5" t="s">
        <v>4995</v>
      </c>
    </row>
    <row r="287" spans="1:25" x14ac:dyDescent="0.25">
      <c r="A287" s="4" t="s">
        <v>5079</v>
      </c>
      <c r="B287" s="4" t="s">
        <v>4839</v>
      </c>
      <c r="C287" s="4" t="s">
        <v>5080</v>
      </c>
      <c r="D287" s="1"/>
      <c r="E287" s="5" t="s">
        <v>5081</v>
      </c>
      <c r="F287" s="5" t="s">
        <v>5082</v>
      </c>
      <c r="G287" s="5" t="s">
        <v>5083</v>
      </c>
      <c r="H287" s="5" t="s">
        <v>5084</v>
      </c>
      <c r="I287" s="5" t="s">
        <v>5085</v>
      </c>
      <c r="J287" s="5" t="s">
        <v>5086</v>
      </c>
      <c r="K287" s="5" t="s">
        <v>5087</v>
      </c>
      <c r="L287" s="5" t="s">
        <v>5088</v>
      </c>
      <c r="M287" s="5" t="s">
        <v>5089</v>
      </c>
      <c r="N287" s="5" t="s">
        <v>5090</v>
      </c>
      <c r="O287" s="5" t="s">
        <v>5090</v>
      </c>
      <c r="P287" s="5" t="s">
        <v>5091</v>
      </c>
      <c r="Q287" s="5" t="s">
        <v>5091</v>
      </c>
      <c r="R287" s="5" t="s">
        <v>5092</v>
      </c>
      <c r="S287" s="5" t="s">
        <v>5093</v>
      </c>
      <c r="T287" s="5" t="s">
        <v>5094</v>
      </c>
      <c r="U287" s="5" t="s">
        <v>5095</v>
      </c>
      <c r="V287" s="5" t="s">
        <v>5096</v>
      </c>
      <c r="W287" s="5" t="s">
        <v>5097</v>
      </c>
      <c r="X287" s="5" t="s">
        <v>5098</v>
      </c>
      <c r="Y287" s="5" t="s">
        <v>5099</v>
      </c>
    </row>
    <row r="288" spans="1:25" x14ac:dyDescent="0.25">
      <c r="A288" s="4" t="s">
        <v>5100</v>
      </c>
      <c r="B288" s="4" t="s">
        <v>4839</v>
      </c>
      <c r="C288" s="4" t="s">
        <v>5101</v>
      </c>
      <c r="D288" s="1"/>
      <c r="E288" s="5" t="s">
        <v>216</v>
      </c>
      <c r="F288" s="5" t="s">
        <v>216</v>
      </c>
      <c r="G288" s="5" t="s">
        <v>216</v>
      </c>
      <c r="H288" s="5" t="s">
        <v>216</v>
      </c>
      <c r="I288" s="5" t="s">
        <v>216</v>
      </c>
      <c r="J288" s="5" t="s">
        <v>216</v>
      </c>
      <c r="K288" s="5" t="s">
        <v>216</v>
      </c>
      <c r="L288" s="5" t="s">
        <v>216</v>
      </c>
      <c r="M288" s="5" t="s">
        <v>5018</v>
      </c>
      <c r="N288" s="5" t="s">
        <v>5018</v>
      </c>
      <c r="O288" s="5" t="s">
        <v>5018</v>
      </c>
      <c r="P288" s="5" t="s">
        <v>5019</v>
      </c>
      <c r="Q288" s="5" t="s">
        <v>5019</v>
      </c>
      <c r="R288" s="5" t="s">
        <v>5020</v>
      </c>
      <c r="S288" s="5" t="s">
        <v>5021</v>
      </c>
      <c r="T288" s="5" t="s">
        <v>5022</v>
      </c>
      <c r="U288" s="5" t="s">
        <v>5022</v>
      </c>
      <c r="V288" s="5" t="s">
        <v>5023</v>
      </c>
      <c r="W288" s="5" t="s">
        <v>5024</v>
      </c>
      <c r="X288" s="5" t="s">
        <v>5025</v>
      </c>
      <c r="Y288" s="5" t="s">
        <v>5026</v>
      </c>
    </row>
    <row r="289" spans="1:25" x14ac:dyDescent="0.25">
      <c r="A289" s="4" t="s">
        <v>5102</v>
      </c>
      <c r="B289" s="4" t="s">
        <v>4839</v>
      </c>
      <c r="C289" s="4" t="s">
        <v>5103</v>
      </c>
      <c r="D289" s="1"/>
      <c r="E289" s="5" t="s">
        <v>216</v>
      </c>
      <c r="F289" s="5" t="s">
        <v>216</v>
      </c>
      <c r="G289" s="5" t="s">
        <v>216</v>
      </c>
      <c r="H289" s="5" t="s">
        <v>216</v>
      </c>
      <c r="I289" s="5" t="s">
        <v>216</v>
      </c>
      <c r="J289" s="5" t="s">
        <v>216</v>
      </c>
      <c r="K289" s="5" t="s">
        <v>216</v>
      </c>
      <c r="L289" s="5" t="s">
        <v>216</v>
      </c>
      <c r="M289" s="5" t="s">
        <v>5089</v>
      </c>
      <c r="N289" s="5" t="s">
        <v>5090</v>
      </c>
      <c r="O289" s="5" t="s">
        <v>5090</v>
      </c>
      <c r="P289" s="5" t="s">
        <v>5091</v>
      </c>
      <c r="Q289" s="5" t="s">
        <v>5091</v>
      </c>
      <c r="R289" s="5" t="s">
        <v>5092</v>
      </c>
      <c r="S289" s="5" t="s">
        <v>5093</v>
      </c>
      <c r="T289" s="5" t="s">
        <v>5104</v>
      </c>
      <c r="U289" s="5" t="s">
        <v>5105</v>
      </c>
      <c r="V289" s="5" t="s">
        <v>5106</v>
      </c>
      <c r="W289" s="5" t="s">
        <v>5107</v>
      </c>
      <c r="X289" s="5" t="s">
        <v>5108</v>
      </c>
      <c r="Y289" s="5" t="s">
        <v>5109</v>
      </c>
    </row>
    <row r="290" spans="1:25" x14ac:dyDescent="0.25">
      <c r="A290" s="4" t="s">
        <v>5110</v>
      </c>
      <c r="B290" s="4" t="s">
        <v>4839</v>
      </c>
      <c r="C290" s="4" t="s">
        <v>5111</v>
      </c>
      <c r="D290" s="1"/>
      <c r="E290" s="5" t="s">
        <v>4979</v>
      </c>
      <c r="F290" s="5" t="s">
        <v>4980</v>
      </c>
      <c r="G290" s="5" t="s">
        <v>4981</v>
      </c>
      <c r="H290" s="5" t="s">
        <v>4982</v>
      </c>
      <c r="I290" s="5" t="s">
        <v>5031</v>
      </c>
      <c r="J290" s="5" t="s">
        <v>5032</v>
      </c>
      <c r="K290" s="5" t="s">
        <v>5033</v>
      </c>
      <c r="L290" s="5" t="s">
        <v>5034</v>
      </c>
      <c r="M290" s="5" t="s">
        <v>5035</v>
      </c>
      <c r="N290" s="5" t="s">
        <v>5035</v>
      </c>
      <c r="O290" s="5" t="s">
        <v>5035</v>
      </c>
      <c r="P290" s="5" t="s">
        <v>5036</v>
      </c>
      <c r="Q290" s="5" t="s">
        <v>5036</v>
      </c>
      <c r="R290" s="5" t="s">
        <v>5037</v>
      </c>
      <c r="S290" s="5" t="s">
        <v>5038</v>
      </c>
      <c r="T290" s="5" t="s">
        <v>5039</v>
      </c>
      <c r="U290" s="5" t="s">
        <v>5039</v>
      </c>
      <c r="V290" s="5" t="s">
        <v>5040</v>
      </c>
      <c r="W290" s="5" t="s">
        <v>5041</v>
      </c>
      <c r="X290" s="5" t="s">
        <v>5042</v>
      </c>
      <c r="Y290" s="5" t="s">
        <v>5043</v>
      </c>
    </row>
    <row r="291" spans="1:25" x14ac:dyDescent="0.25">
      <c r="A291" s="4" t="s">
        <v>5112</v>
      </c>
      <c r="B291" s="4" t="s">
        <v>4839</v>
      </c>
      <c r="C291" s="4" t="s">
        <v>5113</v>
      </c>
      <c r="D291" s="1"/>
      <c r="E291" s="5" t="s">
        <v>5081</v>
      </c>
      <c r="F291" s="5" t="s">
        <v>5082</v>
      </c>
      <c r="G291" s="5" t="s">
        <v>5083</v>
      </c>
      <c r="H291" s="5" t="s">
        <v>5084</v>
      </c>
      <c r="I291" s="5" t="s">
        <v>5085</v>
      </c>
      <c r="J291" s="5" t="s">
        <v>5086</v>
      </c>
      <c r="K291" s="5" t="s">
        <v>5087</v>
      </c>
      <c r="L291" s="5" t="s">
        <v>5088</v>
      </c>
      <c r="M291" s="5" t="s">
        <v>5089</v>
      </c>
      <c r="N291" s="5" t="s">
        <v>5090</v>
      </c>
      <c r="O291" s="5" t="s">
        <v>5090</v>
      </c>
      <c r="P291" s="5" t="s">
        <v>5091</v>
      </c>
      <c r="Q291" s="5" t="s">
        <v>5091</v>
      </c>
      <c r="R291" s="5" t="s">
        <v>5092</v>
      </c>
      <c r="S291" s="5" t="s">
        <v>5093</v>
      </c>
      <c r="T291" s="5" t="s">
        <v>5104</v>
      </c>
      <c r="U291" s="5" t="s">
        <v>5105</v>
      </c>
      <c r="V291" s="5" t="s">
        <v>5106</v>
      </c>
      <c r="W291" s="5" t="s">
        <v>5107</v>
      </c>
      <c r="X291" s="5" t="s">
        <v>5108</v>
      </c>
      <c r="Y291" s="5" t="s">
        <v>5109</v>
      </c>
    </row>
    <row r="292" spans="1:25" x14ac:dyDescent="0.25">
      <c r="A292" s="4" t="s">
        <v>5114</v>
      </c>
      <c r="B292" s="4" t="s">
        <v>5115</v>
      </c>
      <c r="C292" s="4" t="s">
        <v>5116</v>
      </c>
      <c r="D292" s="1" t="s">
        <v>5117</v>
      </c>
      <c r="E292" s="5">
        <v>0.6</v>
      </c>
      <c r="F292" s="5">
        <v>0.6</v>
      </c>
      <c r="G292" s="5">
        <v>0.6</v>
      </c>
      <c r="H292" s="5">
        <v>0.6</v>
      </c>
      <c r="I292" s="5">
        <v>0.6</v>
      </c>
      <c r="J292" s="5">
        <v>0.6</v>
      </c>
      <c r="K292" s="5">
        <v>0.6</v>
      </c>
      <c r="L292" s="5">
        <v>0.6</v>
      </c>
      <c r="M292" s="5" t="s">
        <v>216</v>
      </c>
      <c r="N292" s="5" t="s">
        <v>216</v>
      </c>
      <c r="O292" s="5" t="s">
        <v>216</v>
      </c>
      <c r="P292" s="5" t="s">
        <v>216</v>
      </c>
      <c r="Q292" s="5" t="s">
        <v>216</v>
      </c>
      <c r="R292" s="5" t="s">
        <v>216</v>
      </c>
      <c r="S292" s="5" t="s">
        <v>216</v>
      </c>
      <c r="T292" s="5" t="s">
        <v>216</v>
      </c>
      <c r="U292" s="5" t="s">
        <v>216</v>
      </c>
      <c r="V292" s="5" t="s">
        <v>216</v>
      </c>
      <c r="W292" s="5" t="s">
        <v>216</v>
      </c>
      <c r="X292" s="5" t="s">
        <v>216</v>
      </c>
      <c r="Y292" s="5" t="s">
        <v>216</v>
      </c>
    </row>
    <row r="293" spans="1:25" ht="25.5" x14ac:dyDescent="0.25">
      <c r="A293" s="4" t="s">
        <v>5118</v>
      </c>
      <c r="B293" s="4" t="s">
        <v>5115</v>
      </c>
      <c r="C293" s="4" t="s">
        <v>5119</v>
      </c>
      <c r="D293" s="1" t="s">
        <v>5120</v>
      </c>
      <c r="E293" s="5" t="s">
        <v>5050</v>
      </c>
      <c r="F293" s="5" t="s">
        <v>5051</v>
      </c>
      <c r="G293" s="5" t="s">
        <v>5052</v>
      </c>
      <c r="H293" s="5" t="s">
        <v>5053</v>
      </c>
      <c r="I293" s="5" t="s">
        <v>5121</v>
      </c>
      <c r="J293" s="5" t="s">
        <v>5055</v>
      </c>
      <c r="K293" s="5" t="s">
        <v>5056</v>
      </c>
      <c r="L293" s="5" t="s">
        <v>5057</v>
      </c>
      <c r="M293" s="5" t="s">
        <v>216</v>
      </c>
      <c r="N293" s="5" t="s">
        <v>216</v>
      </c>
      <c r="O293" s="5" t="s">
        <v>216</v>
      </c>
      <c r="P293" s="5" t="s">
        <v>216</v>
      </c>
      <c r="Q293" s="5" t="s">
        <v>216</v>
      </c>
      <c r="R293" s="5" t="s">
        <v>216</v>
      </c>
      <c r="S293" s="5" t="s">
        <v>216</v>
      </c>
      <c r="T293" s="5" t="s">
        <v>216</v>
      </c>
      <c r="U293" s="5" t="s">
        <v>216</v>
      </c>
      <c r="V293" s="5" t="s">
        <v>216</v>
      </c>
      <c r="W293" s="5" t="s">
        <v>216</v>
      </c>
      <c r="X293" s="5" t="s">
        <v>216</v>
      </c>
      <c r="Y293" s="5" t="s">
        <v>216</v>
      </c>
    </row>
    <row r="294" spans="1:25" ht="25.5" x14ac:dyDescent="0.25">
      <c r="A294" s="4" t="s">
        <v>5122</v>
      </c>
      <c r="B294" s="4" t="s">
        <v>5115</v>
      </c>
      <c r="C294" s="4" t="s">
        <v>5123</v>
      </c>
      <c r="D294" s="1" t="s">
        <v>5124</v>
      </c>
      <c r="E294" s="5" t="s">
        <v>4979</v>
      </c>
      <c r="F294" s="5" t="s">
        <v>5125</v>
      </c>
      <c r="G294" s="5" t="s">
        <v>4981</v>
      </c>
      <c r="H294" s="5" t="s">
        <v>4982</v>
      </c>
      <c r="I294" s="5" t="s">
        <v>4983</v>
      </c>
      <c r="J294" s="5" t="s">
        <v>4984</v>
      </c>
      <c r="K294" s="5" t="s">
        <v>4985</v>
      </c>
      <c r="L294" s="5" t="s">
        <v>4986</v>
      </c>
      <c r="M294" s="5" t="s">
        <v>216</v>
      </c>
      <c r="N294" s="5" t="s">
        <v>216</v>
      </c>
      <c r="O294" s="5" t="s">
        <v>216</v>
      </c>
      <c r="P294" s="5" t="s">
        <v>216</v>
      </c>
      <c r="Q294" s="5" t="s">
        <v>216</v>
      </c>
      <c r="R294" s="5" t="s">
        <v>216</v>
      </c>
      <c r="S294" s="5" t="s">
        <v>216</v>
      </c>
      <c r="T294" s="5" t="s">
        <v>216</v>
      </c>
      <c r="U294" s="5" t="s">
        <v>216</v>
      </c>
      <c r="V294" s="5" t="s">
        <v>216</v>
      </c>
      <c r="W294" s="5" t="s">
        <v>216</v>
      </c>
      <c r="X294" s="5" t="s">
        <v>216</v>
      </c>
      <c r="Y294" s="5" t="s">
        <v>216</v>
      </c>
    </row>
    <row r="295" spans="1:25" x14ac:dyDescent="0.25">
      <c r="A295" s="4" t="s">
        <v>5126</v>
      </c>
      <c r="B295" s="4" t="s">
        <v>5127</v>
      </c>
      <c r="C295" s="4" t="s">
        <v>5128</v>
      </c>
      <c r="D295" s="1"/>
      <c r="E295" s="5">
        <v>2.5000000000000001E-2</v>
      </c>
      <c r="F295" s="5">
        <v>2.5000000000000001E-2</v>
      </c>
      <c r="G295" s="5">
        <v>2.5000000000000001E-2</v>
      </c>
      <c r="H295" s="5">
        <v>2.5000000000000001E-2</v>
      </c>
      <c r="I295" s="5">
        <v>2.5000000000000001E-2</v>
      </c>
      <c r="J295" s="5">
        <v>2.5000000000000001E-2</v>
      </c>
      <c r="K295" s="5">
        <v>2.5000000000000001E-2</v>
      </c>
      <c r="L295" s="5">
        <v>2.5000000000000001E-2</v>
      </c>
      <c r="M295" s="5">
        <v>2.5000000000000001E-2</v>
      </c>
      <c r="N295" s="5">
        <v>2.5000000000000001E-2</v>
      </c>
      <c r="O295" s="5">
        <v>2.5000000000000001E-2</v>
      </c>
      <c r="P295" s="5">
        <v>2.5000000000000001E-2</v>
      </c>
      <c r="Q295" s="5">
        <v>2.5000000000000001E-2</v>
      </c>
      <c r="R295" s="5">
        <v>3.9699999999999999E-2</v>
      </c>
      <c r="S295" s="5">
        <v>3.9699999999999999E-2</v>
      </c>
      <c r="T295" s="5">
        <v>3.9699999999999999E-2</v>
      </c>
      <c r="U295" s="5">
        <v>3.9699999999999999E-2</v>
      </c>
      <c r="V295" s="5">
        <v>3.9699999999999999E-2</v>
      </c>
      <c r="W295" s="5">
        <v>3.9699999999999999E-2</v>
      </c>
      <c r="X295" s="5">
        <v>3.9699999999999999E-2</v>
      </c>
      <c r="Y295" s="5">
        <v>3.9699999999999999E-2</v>
      </c>
    </row>
    <row r="296" spans="1:25" ht="25.5" x14ac:dyDescent="0.25">
      <c r="A296" s="4" t="s">
        <v>5129</v>
      </c>
      <c r="B296" s="4" t="s">
        <v>5127</v>
      </c>
      <c r="C296" s="4" t="s">
        <v>5130</v>
      </c>
      <c r="D296" s="1" t="s">
        <v>5131</v>
      </c>
      <c r="E296" s="5">
        <v>1674</v>
      </c>
      <c r="F296" s="5">
        <v>1674</v>
      </c>
      <c r="G296" s="5">
        <v>1674</v>
      </c>
      <c r="H296" s="5">
        <v>1674</v>
      </c>
      <c r="I296" s="5">
        <v>1673</v>
      </c>
      <c r="J296" s="5">
        <v>1676</v>
      </c>
      <c r="K296" s="5">
        <v>1676</v>
      </c>
      <c r="L296" s="5">
        <v>1675</v>
      </c>
      <c r="M296" s="5">
        <v>1686</v>
      </c>
      <c r="N296" s="5">
        <v>1721</v>
      </c>
      <c r="O296" s="5">
        <v>1724</v>
      </c>
      <c r="P296" s="5">
        <v>1723</v>
      </c>
      <c r="Q296" s="5">
        <v>1722</v>
      </c>
      <c r="R296" s="5">
        <v>1046</v>
      </c>
      <c r="S296" s="5">
        <v>1050</v>
      </c>
      <c r="T296" s="5">
        <v>1063</v>
      </c>
      <c r="U296" s="5">
        <v>1064</v>
      </c>
      <c r="V296" s="5">
        <v>1064</v>
      </c>
      <c r="W296" s="5">
        <v>1072</v>
      </c>
      <c r="X296" s="5">
        <v>1069</v>
      </c>
      <c r="Y296" s="5">
        <v>1068</v>
      </c>
    </row>
    <row r="297" spans="1:25" ht="25.5" x14ac:dyDescent="0.25">
      <c r="A297" s="4" t="s">
        <v>5132</v>
      </c>
      <c r="B297" s="4" t="s">
        <v>5127</v>
      </c>
      <c r="C297" s="4" t="s">
        <v>5133</v>
      </c>
      <c r="D297" s="1" t="s">
        <v>5134</v>
      </c>
      <c r="E297" s="5" t="s">
        <v>5135</v>
      </c>
      <c r="F297" s="5" t="s">
        <v>5136</v>
      </c>
      <c r="G297" s="5" t="s">
        <v>5137</v>
      </c>
      <c r="H297" s="5" t="s">
        <v>5138</v>
      </c>
      <c r="I297" s="5" t="s">
        <v>5139</v>
      </c>
      <c r="J297" s="5" t="s">
        <v>5139</v>
      </c>
      <c r="K297" s="5" t="s">
        <v>5140</v>
      </c>
      <c r="L297" s="5" t="s">
        <v>5141</v>
      </c>
      <c r="M297" s="5" t="s">
        <v>5142</v>
      </c>
      <c r="N297" s="5" t="s">
        <v>5143</v>
      </c>
      <c r="O297" s="5" t="s">
        <v>5144</v>
      </c>
      <c r="P297" s="5" t="s">
        <v>5145</v>
      </c>
      <c r="Q297" s="5" t="s">
        <v>5146</v>
      </c>
      <c r="R297" s="5" t="s">
        <v>5147</v>
      </c>
      <c r="S297" s="5" t="s">
        <v>5148</v>
      </c>
      <c r="T297" s="5" t="s">
        <v>5149</v>
      </c>
      <c r="U297" s="5" t="s">
        <v>5150</v>
      </c>
      <c r="V297" s="5" t="s">
        <v>5151</v>
      </c>
      <c r="W297" s="5" t="s">
        <v>5152</v>
      </c>
      <c r="X297" s="5" t="s">
        <v>5153</v>
      </c>
      <c r="Y297" s="5" t="s">
        <v>5154</v>
      </c>
    </row>
    <row r="298" spans="1:25" ht="25.5" x14ac:dyDescent="0.25">
      <c r="A298" s="4" t="s">
        <v>5155</v>
      </c>
      <c r="B298" s="4" t="s">
        <v>5127</v>
      </c>
      <c r="C298" s="4" t="s">
        <v>5156</v>
      </c>
      <c r="D298" s="1" t="s">
        <v>5157</v>
      </c>
      <c r="E298" s="5" t="s">
        <v>5158</v>
      </c>
      <c r="F298" s="5" t="s">
        <v>5159</v>
      </c>
      <c r="G298" s="5" t="s">
        <v>5160</v>
      </c>
      <c r="H298" s="5" t="s">
        <v>5161</v>
      </c>
      <c r="I298" s="5" t="s">
        <v>5162</v>
      </c>
      <c r="J298" s="5" t="s">
        <v>5162</v>
      </c>
      <c r="K298" s="5" t="s">
        <v>5163</v>
      </c>
      <c r="L298" s="5" t="s">
        <v>5164</v>
      </c>
      <c r="M298" s="5" t="s">
        <v>5165</v>
      </c>
      <c r="N298" s="5" t="s">
        <v>5166</v>
      </c>
      <c r="O298" s="5" t="s">
        <v>5167</v>
      </c>
      <c r="P298" s="5" t="s">
        <v>5168</v>
      </c>
      <c r="Q298" s="5" t="s">
        <v>5169</v>
      </c>
      <c r="R298" s="5" t="s">
        <v>5170</v>
      </c>
      <c r="S298" s="5" t="s">
        <v>5171</v>
      </c>
      <c r="T298" s="5" t="s">
        <v>5172</v>
      </c>
      <c r="U298" s="5" t="s">
        <v>5173</v>
      </c>
      <c r="V298" s="5" t="s">
        <v>5174</v>
      </c>
      <c r="W298" s="5" t="s">
        <v>5175</v>
      </c>
      <c r="X298" s="5" t="s">
        <v>5176</v>
      </c>
      <c r="Y298" s="5" t="s">
        <v>5177</v>
      </c>
    </row>
    <row r="299" spans="1:25" x14ac:dyDescent="0.25">
      <c r="A299" s="4" t="s">
        <v>5178</v>
      </c>
      <c r="B299" s="4" t="s">
        <v>5127</v>
      </c>
      <c r="C299" s="4" t="s">
        <v>5179</v>
      </c>
      <c r="D299" s="1"/>
      <c r="E299" s="5" t="s">
        <v>5180</v>
      </c>
      <c r="F299" s="5" t="s">
        <v>5181</v>
      </c>
      <c r="G299" s="5" t="s">
        <v>5182</v>
      </c>
      <c r="H299" s="5" t="s">
        <v>5183</v>
      </c>
      <c r="I299" s="5" t="s">
        <v>5184</v>
      </c>
      <c r="J299" s="5" t="s">
        <v>5185</v>
      </c>
      <c r="K299" s="5" t="s">
        <v>5186</v>
      </c>
      <c r="L299" s="5" t="s">
        <v>5187</v>
      </c>
      <c r="M299" s="5" t="s">
        <v>5188</v>
      </c>
      <c r="N299" s="5" t="s">
        <v>5189</v>
      </c>
      <c r="O299" s="5" t="s">
        <v>5190</v>
      </c>
      <c r="P299" s="5" t="s">
        <v>5191</v>
      </c>
      <c r="Q299" s="5" t="s">
        <v>5192</v>
      </c>
      <c r="R299" s="5" t="s">
        <v>5193</v>
      </c>
      <c r="S299" s="5" t="s">
        <v>5194</v>
      </c>
      <c r="T299" s="5" t="s">
        <v>5195</v>
      </c>
      <c r="U299" s="5" t="s">
        <v>5196</v>
      </c>
      <c r="V299" s="5" t="s">
        <v>5197</v>
      </c>
      <c r="W299" s="5" t="s">
        <v>5198</v>
      </c>
      <c r="X299" s="5" t="s">
        <v>5199</v>
      </c>
      <c r="Y299" s="5" t="s">
        <v>5200</v>
      </c>
    </row>
    <row r="300" spans="1:25" x14ac:dyDescent="0.25">
      <c r="A300" s="4" t="s">
        <v>5201</v>
      </c>
      <c r="B300" s="4" t="s">
        <v>5127</v>
      </c>
      <c r="C300" s="4" t="s">
        <v>5202</v>
      </c>
      <c r="D300" s="1"/>
      <c r="E300" s="5" t="s">
        <v>5203</v>
      </c>
      <c r="F300" s="5" t="s">
        <v>5204</v>
      </c>
      <c r="G300" s="5" t="s">
        <v>5205</v>
      </c>
      <c r="H300" s="5" t="s">
        <v>5206</v>
      </c>
      <c r="I300" s="5" t="s">
        <v>5170</v>
      </c>
      <c r="J300" s="5" t="s">
        <v>5207</v>
      </c>
      <c r="K300" s="5" t="s">
        <v>5208</v>
      </c>
      <c r="L300" s="5" t="s">
        <v>5209</v>
      </c>
      <c r="M300" s="5" t="s">
        <v>5210</v>
      </c>
      <c r="N300" s="5" t="s">
        <v>5211</v>
      </c>
      <c r="O300" s="5" t="s">
        <v>5212</v>
      </c>
      <c r="P300" s="5" t="s">
        <v>5213</v>
      </c>
      <c r="Q300" s="5" t="s">
        <v>5214</v>
      </c>
      <c r="R300" s="5" t="s">
        <v>5215</v>
      </c>
      <c r="S300" s="5" t="s">
        <v>5216</v>
      </c>
      <c r="T300" s="5" t="s">
        <v>5217</v>
      </c>
      <c r="U300" s="5" t="s">
        <v>5218</v>
      </c>
      <c r="V300" s="5" t="s">
        <v>5219</v>
      </c>
      <c r="W300" s="5" t="s">
        <v>858</v>
      </c>
      <c r="X300" s="5" t="s">
        <v>5220</v>
      </c>
      <c r="Y300" s="5" t="s">
        <v>5221</v>
      </c>
    </row>
    <row r="301" spans="1:25" x14ac:dyDescent="0.25">
      <c r="A301" s="4" t="s">
        <v>5222</v>
      </c>
      <c r="B301" s="4" t="s">
        <v>5127</v>
      </c>
      <c r="C301" s="4" t="s">
        <v>5223</v>
      </c>
      <c r="D301" s="1"/>
      <c r="E301" s="5" t="s">
        <v>5224</v>
      </c>
      <c r="F301" s="5" t="s">
        <v>5225</v>
      </c>
      <c r="G301" s="5" t="s">
        <v>5226</v>
      </c>
      <c r="H301" s="5" t="s">
        <v>5227</v>
      </c>
      <c r="I301" s="5" t="s">
        <v>5228</v>
      </c>
      <c r="J301" s="5" t="s">
        <v>5229</v>
      </c>
      <c r="K301" s="5" t="s">
        <v>5230</v>
      </c>
      <c r="L301" s="5" t="s">
        <v>5231</v>
      </c>
      <c r="M301" s="5" t="s">
        <v>5232</v>
      </c>
      <c r="N301" s="5" t="s">
        <v>5233</v>
      </c>
      <c r="O301" s="5" t="s">
        <v>5234</v>
      </c>
      <c r="P301" s="5" t="s">
        <v>5235</v>
      </c>
      <c r="Q301" s="5" t="s">
        <v>5236</v>
      </c>
      <c r="R301" s="5" t="s">
        <v>5237</v>
      </c>
      <c r="S301" s="5" t="s">
        <v>5238</v>
      </c>
      <c r="T301" s="5" t="s">
        <v>5239</v>
      </c>
      <c r="U301" s="5" t="s">
        <v>5240</v>
      </c>
      <c r="V301" s="5" t="s">
        <v>5241</v>
      </c>
      <c r="W301" s="5" t="s">
        <v>5242</v>
      </c>
      <c r="X301" s="5" t="s">
        <v>5243</v>
      </c>
      <c r="Y301" s="5" t="s">
        <v>5244</v>
      </c>
    </row>
    <row r="302" spans="1:25" x14ac:dyDescent="0.25">
      <c r="A302" s="4" t="s">
        <v>5245</v>
      </c>
      <c r="B302" s="4" t="s">
        <v>5127</v>
      </c>
      <c r="C302" s="4" t="s">
        <v>5246</v>
      </c>
      <c r="D302" s="1"/>
      <c r="E302" s="5" t="s">
        <v>5247</v>
      </c>
      <c r="F302" s="5" t="s">
        <v>5248</v>
      </c>
      <c r="G302" s="5" t="s">
        <v>5249</v>
      </c>
      <c r="H302" s="5" t="s">
        <v>5250</v>
      </c>
      <c r="I302" s="5" t="s">
        <v>5251</v>
      </c>
      <c r="J302" s="5" t="s">
        <v>5252</v>
      </c>
      <c r="K302" s="5" t="s">
        <v>5253</v>
      </c>
      <c r="L302" s="5" t="s">
        <v>5254</v>
      </c>
      <c r="M302" s="5" t="s">
        <v>5255</v>
      </c>
      <c r="N302" s="5" t="s">
        <v>5256</v>
      </c>
      <c r="O302" s="5" t="s">
        <v>5257</v>
      </c>
      <c r="P302" s="5" t="s">
        <v>5258</v>
      </c>
      <c r="Q302" s="5" t="s">
        <v>5259</v>
      </c>
      <c r="R302" s="5" t="s">
        <v>5260</v>
      </c>
      <c r="S302" s="5" t="s">
        <v>5261</v>
      </c>
      <c r="T302" s="5" t="s">
        <v>5262</v>
      </c>
      <c r="U302" s="5" t="s">
        <v>5263</v>
      </c>
      <c r="V302" s="5" t="s">
        <v>5264</v>
      </c>
      <c r="W302" s="5" t="s">
        <v>5265</v>
      </c>
      <c r="X302" s="5" t="s">
        <v>5266</v>
      </c>
      <c r="Y302" s="5" t="s">
        <v>5267</v>
      </c>
    </row>
    <row r="303" spans="1:25" x14ac:dyDescent="0.25">
      <c r="A303" s="4" t="s">
        <v>5268</v>
      </c>
      <c r="B303" s="4" t="s">
        <v>5127</v>
      </c>
      <c r="C303" s="4" t="s">
        <v>5269</v>
      </c>
      <c r="D303" s="1"/>
      <c r="E303" s="5" t="s">
        <v>5270</v>
      </c>
      <c r="F303" s="5" t="s">
        <v>5271</v>
      </c>
      <c r="G303" s="5" t="s">
        <v>5272</v>
      </c>
      <c r="H303" s="5" t="s">
        <v>5273</v>
      </c>
      <c r="I303" s="5" t="s">
        <v>5274</v>
      </c>
      <c r="J303" s="5" t="s">
        <v>5275</v>
      </c>
      <c r="K303" s="5" t="s">
        <v>5276</v>
      </c>
      <c r="L303" s="5" t="s">
        <v>5277</v>
      </c>
      <c r="M303" s="5" t="s">
        <v>5278</v>
      </c>
      <c r="N303" s="5" t="s">
        <v>5279</v>
      </c>
      <c r="O303" s="5" t="s">
        <v>5280</v>
      </c>
      <c r="P303" s="5" t="s">
        <v>5281</v>
      </c>
      <c r="Q303" s="5" t="s">
        <v>5282</v>
      </c>
      <c r="R303" s="5" t="s">
        <v>5283</v>
      </c>
      <c r="S303" s="5" t="s">
        <v>5284</v>
      </c>
      <c r="T303" s="5" t="s">
        <v>5285</v>
      </c>
      <c r="U303" s="5" t="s">
        <v>5286</v>
      </c>
      <c r="V303" s="5" t="s">
        <v>5287</v>
      </c>
      <c r="W303" s="5" t="s">
        <v>5288</v>
      </c>
      <c r="X303" s="5" t="s">
        <v>5289</v>
      </c>
      <c r="Y303" s="5" t="s">
        <v>5290</v>
      </c>
    </row>
    <row r="304" spans="1:25" x14ac:dyDescent="0.25">
      <c r="A304" s="4" t="s">
        <v>5291</v>
      </c>
      <c r="B304" s="4" t="s">
        <v>5127</v>
      </c>
      <c r="C304" s="4" t="s">
        <v>5292</v>
      </c>
      <c r="D304" s="1"/>
      <c r="E304" s="5" t="s">
        <v>5218</v>
      </c>
      <c r="F304" s="5" t="s">
        <v>5293</v>
      </c>
      <c r="G304" s="5" t="s">
        <v>5294</v>
      </c>
      <c r="H304" s="5" t="s">
        <v>5295</v>
      </c>
      <c r="I304" s="5" t="s">
        <v>5296</v>
      </c>
      <c r="J304" s="5" t="s">
        <v>5297</v>
      </c>
      <c r="K304" s="5" t="s">
        <v>5298</v>
      </c>
      <c r="L304" s="5" t="s">
        <v>5299</v>
      </c>
      <c r="M304" s="5" t="s">
        <v>5300</v>
      </c>
      <c r="N304" s="5" t="s">
        <v>5301</v>
      </c>
      <c r="O304" s="5" t="s">
        <v>5302</v>
      </c>
      <c r="P304" s="5" t="s">
        <v>5303</v>
      </c>
      <c r="Q304" s="5" t="s">
        <v>5304</v>
      </c>
      <c r="R304" s="5" t="s">
        <v>5305</v>
      </c>
      <c r="S304" s="5" t="s">
        <v>5306</v>
      </c>
      <c r="T304" s="5" t="s">
        <v>5307</v>
      </c>
      <c r="U304" s="5" t="s">
        <v>5308</v>
      </c>
      <c r="V304" s="5" t="s">
        <v>5309</v>
      </c>
      <c r="W304" s="5" t="s">
        <v>5310</v>
      </c>
      <c r="X304" s="5" t="s">
        <v>5311</v>
      </c>
      <c r="Y304" s="5" t="s">
        <v>5312</v>
      </c>
    </row>
    <row r="305" spans="1:25" x14ac:dyDescent="0.25">
      <c r="A305" s="4" t="s">
        <v>5313</v>
      </c>
      <c r="B305" s="4" t="s">
        <v>5127</v>
      </c>
      <c r="C305" s="4" t="s">
        <v>5314</v>
      </c>
      <c r="D305" s="1"/>
      <c r="E305" s="5" t="s">
        <v>5315</v>
      </c>
      <c r="F305" s="5" t="s">
        <v>5316</v>
      </c>
      <c r="G305" s="5" t="s">
        <v>5317</v>
      </c>
      <c r="H305" s="5" t="s">
        <v>5318</v>
      </c>
      <c r="I305" s="5" t="s">
        <v>5319</v>
      </c>
      <c r="J305" s="5" t="s">
        <v>5241</v>
      </c>
      <c r="K305" s="5" t="s">
        <v>5320</v>
      </c>
      <c r="L305" s="5" t="s">
        <v>5321</v>
      </c>
      <c r="M305" s="5" t="s">
        <v>5322</v>
      </c>
      <c r="N305" s="5" t="s">
        <v>5323</v>
      </c>
      <c r="O305" s="5" t="s">
        <v>5324</v>
      </c>
      <c r="P305" s="5" t="s">
        <v>5325</v>
      </c>
      <c r="Q305" s="5" t="s">
        <v>5326</v>
      </c>
      <c r="R305" s="5" t="s">
        <v>5327</v>
      </c>
      <c r="S305" s="5" t="s">
        <v>5328</v>
      </c>
      <c r="T305" s="5" t="s">
        <v>5329</v>
      </c>
      <c r="U305" s="5" t="s">
        <v>5330</v>
      </c>
      <c r="V305" s="5" t="s">
        <v>5331</v>
      </c>
      <c r="W305" s="5" t="s">
        <v>5332</v>
      </c>
      <c r="X305" s="5" t="s">
        <v>5333</v>
      </c>
      <c r="Y305" s="5" t="s">
        <v>5334</v>
      </c>
    </row>
    <row r="306" spans="1:25" ht="38.25" x14ac:dyDescent="0.25">
      <c r="A306" s="4" t="s">
        <v>5335</v>
      </c>
      <c r="B306" s="4" t="s">
        <v>5127</v>
      </c>
      <c r="C306" s="4" t="s">
        <v>5336</v>
      </c>
      <c r="D306" s="1" t="s">
        <v>5337</v>
      </c>
      <c r="E306" s="5">
        <v>1.2500000000000001E-2</v>
      </c>
      <c r="F306" s="5">
        <v>1.2500000000000001E-2</v>
      </c>
      <c r="G306" s="5">
        <v>1.2500000000000001E-2</v>
      </c>
      <c r="H306" s="5">
        <v>1.2500000000000001E-2</v>
      </c>
      <c r="I306" s="5">
        <v>1.2500000000000001E-2</v>
      </c>
      <c r="J306" s="5">
        <v>1.2500000000000001E-2</v>
      </c>
      <c r="K306" s="5">
        <v>1.2500000000000001E-2</v>
      </c>
      <c r="L306" s="5">
        <v>1.2500000000000001E-2</v>
      </c>
      <c r="M306" s="5">
        <v>1.2500000000000001E-2</v>
      </c>
      <c r="N306" s="5">
        <v>1.2500000000000001E-2</v>
      </c>
      <c r="O306" s="5">
        <v>1.2500000000000001E-2</v>
      </c>
      <c r="P306" s="5">
        <v>1.2500000000000001E-2</v>
      </c>
      <c r="Q306" s="5">
        <v>1.2500000000000001E-2</v>
      </c>
      <c r="R306" s="5">
        <v>1.2500000000000001E-2</v>
      </c>
      <c r="S306" s="5">
        <v>1.2500000000000001E-2</v>
      </c>
      <c r="T306" s="5">
        <v>1.2500000000000001E-2</v>
      </c>
      <c r="U306" s="5">
        <v>1.2500000000000001E-2</v>
      </c>
      <c r="V306" s="5">
        <v>1.2500000000000001E-2</v>
      </c>
      <c r="W306" s="5">
        <v>1.2500000000000001E-2</v>
      </c>
      <c r="X306" s="5">
        <v>1.2500000000000001E-2</v>
      </c>
      <c r="Y306" s="5">
        <v>1.2500000000000001E-2</v>
      </c>
    </row>
    <row r="307" spans="1:25" x14ac:dyDescent="0.25">
      <c r="A307" s="4" t="s">
        <v>5338</v>
      </c>
      <c r="B307" s="4" t="s">
        <v>5127</v>
      </c>
      <c r="C307" s="4" t="s">
        <v>5339</v>
      </c>
      <c r="D307" s="1"/>
      <c r="E307" s="5">
        <v>3359</v>
      </c>
      <c r="F307" s="5">
        <v>3359</v>
      </c>
      <c r="G307" s="5">
        <v>3359</v>
      </c>
      <c r="H307" s="5">
        <v>3359</v>
      </c>
      <c r="I307" s="5">
        <v>3360</v>
      </c>
      <c r="J307" s="5">
        <v>3392</v>
      </c>
      <c r="K307" s="5">
        <v>3394</v>
      </c>
      <c r="L307" s="5">
        <v>3394</v>
      </c>
      <c r="M307" s="5">
        <v>3440</v>
      </c>
      <c r="N307" s="5">
        <v>3484</v>
      </c>
      <c r="O307" s="5">
        <v>3494</v>
      </c>
      <c r="P307" s="5">
        <v>3964</v>
      </c>
      <c r="Q307" s="5">
        <v>3976</v>
      </c>
      <c r="R307" s="5">
        <v>3975</v>
      </c>
      <c r="S307" s="5">
        <v>3984</v>
      </c>
      <c r="T307" s="5">
        <v>4069</v>
      </c>
      <c r="U307" s="5">
        <v>4093</v>
      </c>
      <c r="V307" s="5">
        <v>4147</v>
      </c>
      <c r="W307" s="5">
        <v>4270</v>
      </c>
      <c r="X307" s="5">
        <v>4270</v>
      </c>
      <c r="Y307" s="5">
        <v>4328</v>
      </c>
    </row>
    <row r="308" spans="1:25" ht="25.5" x14ac:dyDescent="0.25">
      <c r="A308" s="4" t="s">
        <v>5340</v>
      </c>
      <c r="B308" s="4" t="s">
        <v>5127</v>
      </c>
      <c r="C308" s="4" t="s">
        <v>5341</v>
      </c>
      <c r="D308" s="1" t="s">
        <v>5342</v>
      </c>
      <c r="E308" s="5" t="s">
        <v>5343</v>
      </c>
      <c r="F308" s="5" t="s">
        <v>5343</v>
      </c>
      <c r="G308" s="5" t="s">
        <v>5343</v>
      </c>
      <c r="H308" s="5" t="s">
        <v>5343</v>
      </c>
      <c r="I308" s="5" t="s">
        <v>5343</v>
      </c>
      <c r="J308" s="5" t="s">
        <v>5343</v>
      </c>
      <c r="K308" s="5" t="s">
        <v>5343</v>
      </c>
      <c r="L308" s="5" t="s">
        <v>5343</v>
      </c>
      <c r="M308" s="5" t="s">
        <v>5343</v>
      </c>
      <c r="N308" s="5" t="s">
        <v>5343</v>
      </c>
      <c r="O308" s="5" t="s">
        <v>5343</v>
      </c>
      <c r="P308" s="5" t="s">
        <v>5343</v>
      </c>
      <c r="Q308" s="5" t="s">
        <v>5343</v>
      </c>
      <c r="R308" s="5" t="s">
        <v>5343</v>
      </c>
      <c r="S308" s="5" t="s">
        <v>5343</v>
      </c>
      <c r="T308" s="5" t="s">
        <v>5343</v>
      </c>
      <c r="U308" s="5" t="s">
        <v>5343</v>
      </c>
      <c r="V308" s="5" t="s">
        <v>5343</v>
      </c>
      <c r="W308" s="5" t="s">
        <v>5343</v>
      </c>
      <c r="X308" s="5" t="s">
        <v>5343</v>
      </c>
      <c r="Y308" s="5" t="s">
        <v>5343</v>
      </c>
    </row>
    <row r="309" spans="1:25" x14ac:dyDescent="0.25">
      <c r="A309" s="4" t="s">
        <v>5344</v>
      </c>
      <c r="B309" s="4" t="s">
        <v>5127</v>
      </c>
      <c r="C309" s="4" t="s">
        <v>5345</v>
      </c>
      <c r="D309" s="1"/>
      <c r="E309" s="5">
        <v>4178</v>
      </c>
      <c r="F309" s="5">
        <v>4178</v>
      </c>
      <c r="G309" s="5">
        <v>4178</v>
      </c>
      <c r="H309" s="5">
        <v>4178</v>
      </c>
      <c r="I309" s="5">
        <v>4180</v>
      </c>
      <c r="J309" s="5">
        <v>4183</v>
      </c>
      <c r="K309" s="5">
        <v>4192</v>
      </c>
      <c r="L309" s="5">
        <v>4198</v>
      </c>
      <c r="M309" s="5">
        <v>4278</v>
      </c>
      <c r="N309" s="5">
        <v>4300</v>
      </c>
      <c r="O309" s="5">
        <v>4340</v>
      </c>
      <c r="P309" s="5">
        <v>4350</v>
      </c>
      <c r="Q309" s="5">
        <v>4354</v>
      </c>
      <c r="R309" s="5">
        <v>4352</v>
      </c>
      <c r="S309" s="5">
        <v>4352</v>
      </c>
      <c r="T309" s="5">
        <v>4231</v>
      </c>
      <c r="U309" s="5">
        <v>4231</v>
      </c>
      <c r="V309" s="5">
        <v>4234</v>
      </c>
      <c r="W309" s="5">
        <v>4237</v>
      </c>
      <c r="X309" s="5">
        <v>4236</v>
      </c>
      <c r="Y309" s="5">
        <v>4220</v>
      </c>
    </row>
    <row r="310" spans="1:25" x14ac:dyDescent="0.25">
      <c r="A310" s="4" t="s">
        <v>5346</v>
      </c>
      <c r="B310" s="4" t="s">
        <v>5127</v>
      </c>
      <c r="C310" s="4" t="s">
        <v>5347</v>
      </c>
      <c r="D310" s="1"/>
      <c r="E310" s="5">
        <v>1.2500000000000001E-2</v>
      </c>
      <c r="F310" s="5">
        <v>1.2500000000000001E-2</v>
      </c>
      <c r="G310" s="5">
        <v>1.2500000000000001E-2</v>
      </c>
      <c r="H310" s="5">
        <v>1.2500000000000001E-2</v>
      </c>
      <c r="I310" s="5">
        <v>1.2500000000000001E-2</v>
      </c>
      <c r="J310" s="5">
        <v>1.2500000000000001E-2</v>
      </c>
      <c r="K310" s="5">
        <v>1.2500000000000001E-2</v>
      </c>
      <c r="L310" s="5">
        <v>1.2500000000000001E-2</v>
      </c>
      <c r="M310" s="5">
        <v>1.2500000000000001E-2</v>
      </c>
      <c r="N310" s="5">
        <v>1.2500000000000001E-2</v>
      </c>
      <c r="O310" s="5">
        <v>1.2500000000000001E-2</v>
      </c>
      <c r="P310" s="5">
        <v>1.2500000000000001E-2</v>
      </c>
      <c r="Q310" s="5">
        <v>1.2500000000000001E-2</v>
      </c>
      <c r="R310" s="5">
        <v>1.2500000000000001E-2</v>
      </c>
      <c r="S310" s="5">
        <v>1.2500000000000001E-2</v>
      </c>
      <c r="T310" s="5">
        <v>1.2500000000000001E-2</v>
      </c>
      <c r="U310" s="5">
        <v>1.2500000000000001E-2</v>
      </c>
      <c r="V310" s="5">
        <v>1.2500000000000001E-2</v>
      </c>
      <c r="W310" s="5">
        <v>1.2500000000000001E-2</v>
      </c>
      <c r="X310" s="5">
        <v>1.2500000000000001E-2</v>
      </c>
      <c r="Y310" s="5">
        <v>1.2500000000000001E-2</v>
      </c>
    </row>
    <row r="311" spans="1:25" x14ac:dyDescent="0.25">
      <c r="A311" s="4" t="s">
        <v>5348</v>
      </c>
      <c r="B311" s="4" t="s">
        <v>5127</v>
      </c>
      <c r="C311" s="4" t="s">
        <v>5349</v>
      </c>
      <c r="D311" s="1" t="s">
        <v>5350</v>
      </c>
      <c r="E311" s="5" t="s">
        <v>216</v>
      </c>
      <c r="F311" s="5" t="s">
        <v>216</v>
      </c>
      <c r="G311" s="5" t="s">
        <v>216</v>
      </c>
      <c r="H311" s="5" t="s">
        <v>216</v>
      </c>
      <c r="I311" s="5" t="s">
        <v>216</v>
      </c>
      <c r="J311" s="5" t="s">
        <v>216</v>
      </c>
      <c r="K311" s="5" t="s">
        <v>216</v>
      </c>
      <c r="L311" s="5" t="s">
        <v>216</v>
      </c>
      <c r="M311" s="5" t="s">
        <v>216</v>
      </c>
      <c r="N311" s="5" t="s">
        <v>216</v>
      </c>
      <c r="O311" s="5" t="s">
        <v>216</v>
      </c>
      <c r="P311" s="5" t="s">
        <v>5351</v>
      </c>
      <c r="Q311" s="5" t="s">
        <v>5351</v>
      </c>
      <c r="R311" s="5" t="s">
        <v>5351</v>
      </c>
      <c r="S311" s="5" t="s">
        <v>5351</v>
      </c>
      <c r="T311" s="5" t="s">
        <v>5352</v>
      </c>
      <c r="U311" s="5" t="s">
        <v>5352</v>
      </c>
      <c r="V311" s="5" t="s">
        <v>5353</v>
      </c>
      <c r="W311" s="5" t="s">
        <v>5354</v>
      </c>
      <c r="X311" s="5" t="s">
        <v>5355</v>
      </c>
      <c r="Y311" s="5" t="s">
        <v>5355</v>
      </c>
    </row>
    <row r="312" spans="1:25" x14ac:dyDescent="0.25">
      <c r="A312" s="4" t="s">
        <v>5356</v>
      </c>
      <c r="B312" s="4" t="s">
        <v>5357</v>
      </c>
      <c r="C312" s="4" t="s">
        <v>5358</v>
      </c>
      <c r="D312" s="1" t="s">
        <v>5359</v>
      </c>
      <c r="E312" s="5">
        <v>0.3</v>
      </c>
      <c r="F312" s="5">
        <v>0.3</v>
      </c>
      <c r="G312" s="5">
        <v>0.3</v>
      </c>
      <c r="H312" s="5">
        <v>0.3</v>
      </c>
      <c r="I312" s="5">
        <v>0.3</v>
      </c>
      <c r="J312" s="5">
        <v>0.3</v>
      </c>
      <c r="K312" s="5">
        <v>0.3</v>
      </c>
      <c r="L312" s="5">
        <v>0.3</v>
      </c>
      <c r="M312" s="5">
        <v>0.3</v>
      </c>
      <c r="N312" s="5">
        <v>0.3</v>
      </c>
      <c r="O312" s="5">
        <v>0.3</v>
      </c>
      <c r="P312" s="5">
        <v>0.3</v>
      </c>
      <c r="Q312" s="5">
        <v>0.3</v>
      </c>
      <c r="R312" s="5">
        <v>0.3</v>
      </c>
      <c r="S312" s="5">
        <v>0.3</v>
      </c>
      <c r="T312" s="5">
        <v>0.3</v>
      </c>
      <c r="U312" s="5">
        <v>0.3</v>
      </c>
      <c r="V312" s="5">
        <v>0.3</v>
      </c>
      <c r="W312" s="5">
        <v>0.3</v>
      </c>
      <c r="X312" s="5">
        <v>0.3</v>
      </c>
      <c r="Y312" s="5">
        <v>0.3</v>
      </c>
    </row>
    <row r="313" spans="1:25" x14ac:dyDescent="0.25">
      <c r="A313" s="4" t="s">
        <v>5360</v>
      </c>
      <c r="B313" s="4" t="s">
        <v>5357</v>
      </c>
      <c r="C313" s="4" t="s">
        <v>5361</v>
      </c>
      <c r="D313" s="1" t="s">
        <v>5362</v>
      </c>
      <c r="E313" s="5" t="s">
        <v>5363</v>
      </c>
      <c r="F313" s="5" t="s">
        <v>5364</v>
      </c>
      <c r="G313" s="5" t="s">
        <v>5365</v>
      </c>
      <c r="H313" s="5" t="s">
        <v>5366</v>
      </c>
      <c r="I313" s="5" t="s">
        <v>5367</v>
      </c>
      <c r="J313" s="5" t="s">
        <v>5367</v>
      </c>
      <c r="K313" s="5" t="s">
        <v>5368</v>
      </c>
      <c r="L313" s="5" t="s">
        <v>5369</v>
      </c>
      <c r="M313" s="5" t="s">
        <v>5370</v>
      </c>
      <c r="N313" s="5" t="s">
        <v>5371</v>
      </c>
      <c r="O313" s="5" t="s">
        <v>5372</v>
      </c>
      <c r="P313" s="5" t="s">
        <v>5373</v>
      </c>
      <c r="Q313" s="5" t="s">
        <v>5374</v>
      </c>
      <c r="R313" s="5" t="s">
        <v>5375</v>
      </c>
      <c r="S313" s="5" t="s">
        <v>5376</v>
      </c>
      <c r="T313" s="5" t="s">
        <v>5377</v>
      </c>
      <c r="U313" s="5" t="s">
        <v>5378</v>
      </c>
      <c r="V313" s="5" t="s">
        <v>5379</v>
      </c>
      <c r="W313" s="5" t="s">
        <v>5380</v>
      </c>
      <c r="X313" s="5" t="s">
        <v>5381</v>
      </c>
      <c r="Y313" s="5" t="s">
        <v>5382</v>
      </c>
    </row>
    <row r="314" spans="1:25" ht="25.5" x14ac:dyDescent="0.25">
      <c r="A314" s="4" t="s">
        <v>5383</v>
      </c>
      <c r="B314" s="4" t="s">
        <v>5357</v>
      </c>
      <c r="C314" s="4" t="s">
        <v>5384</v>
      </c>
      <c r="D314" s="1" t="s">
        <v>5385</v>
      </c>
      <c r="E314" s="5">
        <v>0.3</v>
      </c>
      <c r="F314" s="5">
        <v>0.3</v>
      </c>
      <c r="G314" s="5">
        <v>0.3</v>
      </c>
      <c r="H314" s="5">
        <v>0.3</v>
      </c>
      <c r="I314" s="5">
        <v>0.3</v>
      </c>
      <c r="J314" s="5">
        <v>0.3</v>
      </c>
      <c r="K314" s="5">
        <v>0.3</v>
      </c>
      <c r="L314" s="5">
        <v>0.3</v>
      </c>
      <c r="M314" s="5">
        <v>0.3</v>
      </c>
      <c r="N314" s="5">
        <v>0.3</v>
      </c>
      <c r="O314" s="5">
        <v>0.3</v>
      </c>
      <c r="P314" s="5">
        <v>0.3</v>
      </c>
      <c r="Q314" s="5">
        <v>0.3</v>
      </c>
      <c r="R314" s="5">
        <v>0.3</v>
      </c>
      <c r="S314" s="5">
        <v>0.3</v>
      </c>
      <c r="T314" s="5">
        <v>0.3</v>
      </c>
      <c r="U314" s="5">
        <v>0.3</v>
      </c>
      <c r="V314" s="5">
        <v>0.3</v>
      </c>
      <c r="W314" s="5">
        <v>0.3</v>
      </c>
      <c r="X314" s="5">
        <v>0.3</v>
      </c>
      <c r="Y314" s="5">
        <v>0.3</v>
      </c>
    </row>
    <row r="315" spans="1:25" x14ac:dyDescent="0.25">
      <c r="A315" s="4" t="s">
        <v>5386</v>
      </c>
      <c r="B315" s="4" t="s">
        <v>5357</v>
      </c>
      <c r="C315" s="4" t="s">
        <v>5387</v>
      </c>
      <c r="D315" s="1" t="s">
        <v>5388</v>
      </c>
      <c r="E315" s="5" t="s">
        <v>5389</v>
      </c>
      <c r="F315" s="5" t="s">
        <v>5390</v>
      </c>
      <c r="G315" s="5" t="s">
        <v>5391</v>
      </c>
      <c r="H315" s="5" t="s">
        <v>5392</v>
      </c>
      <c r="I315" s="5" t="s">
        <v>5393</v>
      </c>
      <c r="J315" s="5" t="s">
        <v>5393</v>
      </c>
      <c r="K315" s="5" t="s">
        <v>5394</v>
      </c>
      <c r="L315" s="5" t="s">
        <v>5395</v>
      </c>
      <c r="M315" s="5" t="s">
        <v>5396</v>
      </c>
      <c r="N315" s="5" t="s">
        <v>5397</v>
      </c>
      <c r="O315" s="5" t="s">
        <v>5398</v>
      </c>
      <c r="P315" s="5" t="s">
        <v>5399</v>
      </c>
      <c r="Q315" s="5" t="s">
        <v>5400</v>
      </c>
      <c r="R315" s="5" t="s">
        <v>5401</v>
      </c>
      <c r="S315" s="5" t="s">
        <v>5402</v>
      </c>
      <c r="T315" s="5" t="s">
        <v>5403</v>
      </c>
      <c r="U315" s="5" t="s">
        <v>5404</v>
      </c>
      <c r="V315" s="5" t="s">
        <v>5405</v>
      </c>
      <c r="W315" s="5" t="s">
        <v>5406</v>
      </c>
      <c r="X315" s="5" t="s">
        <v>5407</v>
      </c>
      <c r="Y315" s="5" t="s">
        <v>5408</v>
      </c>
    </row>
    <row r="316" spans="1:25" x14ac:dyDescent="0.25">
      <c r="A316" s="4" t="s">
        <v>5409</v>
      </c>
      <c r="B316" s="4" t="s">
        <v>5357</v>
      </c>
      <c r="C316" s="4" t="s">
        <v>5410</v>
      </c>
      <c r="D316" s="1" t="s">
        <v>5411</v>
      </c>
      <c r="E316" s="5">
        <v>11.2</v>
      </c>
      <c r="F316" s="5">
        <v>11.2</v>
      </c>
      <c r="G316" s="5">
        <v>11.2</v>
      </c>
      <c r="H316" s="5">
        <v>11.2</v>
      </c>
      <c r="I316" s="5">
        <v>11.2</v>
      </c>
      <c r="J316" s="5">
        <v>11.2</v>
      </c>
      <c r="K316" s="5">
        <v>11.2</v>
      </c>
      <c r="L316" s="5">
        <v>11.2</v>
      </c>
      <c r="M316" s="5">
        <v>11.2</v>
      </c>
      <c r="N316" s="5">
        <v>11.2</v>
      </c>
      <c r="O316" s="5">
        <v>11.2</v>
      </c>
      <c r="P316" s="5">
        <v>11.2</v>
      </c>
      <c r="Q316" s="5">
        <v>11.2</v>
      </c>
      <c r="R316" s="5">
        <v>11.2</v>
      </c>
      <c r="S316" s="5">
        <v>11.2</v>
      </c>
      <c r="T316" s="5">
        <v>11.2</v>
      </c>
      <c r="U316" s="5">
        <v>11.2</v>
      </c>
      <c r="V316" s="5">
        <v>11.2</v>
      </c>
      <c r="W316" s="5">
        <v>11.2</v>
      </c>
      <c r="X316" s="5">
        <v>11.2</v>
      </c>
      <c r="Y316" s="5">
        <v>11.2</v>
      </c>
    </row>
    <row r="317" spans="1:25" x14ac:dyDescent="0.25">
      <c r="A317" s="4" t="s">
        <v>5412</v>
      </c>
      <c r="B317" s="4" t="s">
        <v>5357</v>
      </c>
      <c r="C317" s="4" t="s">
        <v>5413</v>
      </c>
      <c r="D317" s="1" t="s">
        <v>5414</v>
      </c>
      <c r="E317" s="5">
        <v>2005</v>
      </c>
      <c r="F317" s="5">
        <v>2005</v>
      </c>
      <c r="G317" s="5">
        <v>2005</v>
      </c>
      <c r="H317" s="5">
        <v>2005</v>
      </c>
      <c r="I317" s="5">
        <v>2005</v>
      </c>
      <c r="J317" s="5">
        <v>2005</v>
      </c>
      <c r="K317" s="5">
        <v>2005</v>
      </c>
      <c r="L317" s="5">
        <v>2005</v>
      </c>
      <c r="M317" s="5">
        <v>2005</v>
      </c>
      <c r="N317" s="5">
        <v>2005</v>
      </c>
      <c r="O317" s="5">
        <v>2005</v>
      </c>
      <c r="P317" s="5">
        <v>2005</v>
      </c>
      <c r="Q317" s="5">
        <v>2005</v>
      </c>
      <c r="R317" s="5">
        <v>2005</v>
      </c>
      <c r="S317" s="5">
        <v>2005</v>
      </c>
      <c r="T317" s="5">
        <v>2005</v>
      </c>
      <c r="U317" s="5">
        <v>2005</v>
      </c>
      <c r="V317" s="5">
        <v>2005</v>
      </c>
      <c r="W317" s="5">
        <v>2005</v>
      </c>
      <c r="X317" s="5">
        <v>2005</v>
      </c>
      <c r="Y317" s="5">
        <v>2005</v>
      </c>
    </row>
    <row r="318" spans="1:25" x14ac:dyDescent="0.25">
      <c r="A318" s="4" t="s">
        <v>5415</v>
      </c>
      <c r="B318" s="4" t="s">
        <v>5357</v>
      </c>
      <c r="C318" s="4" t="s">
        <v>5416</v>
      </c>
      <c r="D318" s="1" t="s">
        <v>5417</v>
      </c>
      <c r="E318" s="5" t="s">
        <v>216</v>
      </c>
      <c r="F318" s="5" t="s">
        <v>216</v>
      </c>
      <c r="G318" s="5" t="s">
        <v>216</v>
      </c>
      <c r="H318" s="5" t="s">
        <v>216</v>
      </c>
      <c r="I318" s="5" t="s">
        <v>216</v>
      </c>
      <c r="J318" s="5" t="s">
        <v>216</v>
      </c>
      <c r="K318" s="5" t="s">
        <v>216</v>
      </c>
      <c r="L318" s="5" t="s">
        <v>216</v>
      </c>
      <c r="M318" s="5" t="s">
        <v>216</v>
      </c>
      <c r="N318" s="5" t="s">
        <v>216</v>
      </c>
      <c r="O318" s="5">
        <v>2015</v>
      </c>
      <c r="P318" s="5">
        <v>2015</v>
      </c>
      <c r="Q318" s="5">
        <v>2015</v>
      </c>
      <c r="R318" s="5">
        <v>2015</v>
      </c>
      <c r="S318" s="5">
        <v>2015</v>
      </c>
      <c r="T318" s="5">
        <v>2015</v>
      </c>
      <c r="U318" s="5">
        <v>2015</v>
      </c>
      <c r="V318" s="5">
        <v>2015</v>
      </c>
      <c r="W318" s="5">
        <v>2015</v>
      </c>
      <c r="X318" s="5">
        <v>2015</v>
      </c>
      <c r="Y318" s="5">
        <v>2015</v>
      </c>
    </row>
    <row r="319" spans="1:25" x14ac:dyDescent="0.25">
      <c r="A319" s="4" t="s">
        <v>5418</v>
      </c>
      <c r="B319" s="4" t="s">
        <v>5357</v>
      </c>
      <c r="C319" s="4" t="s">
        <v>5419</v>
      </c>
      <c r="D319" s="1" t="s">
        <v>5420</v>
      </c>
      <c r="E319" s="5" t="s">
        <v>5421</v>
      </c>
      <c r="F319" s="5" t="s">
        <v>5422</v>
      </c>
      <c r="G319" s="5" t="s">
        <v>5423</v>
      </c>
      <c r="H319" s="5" t="s">
        <v>5424</v>
      </c>
      <c r="I319" s="5" t="s">
        <v>5425</v>
      </c>
      <c r="J319" s="5" t="s">
        <v>5425</v>
      </c>
      <c r="K319" s="5" t="s">
        <v>3668</v>
      </c>
      <c r="L319" s="5" t="s">
        <v>990</v>
      </c>
      <c r="M319" s="5" t="s">
        <v>5426</v>
      </c>
      <c r="N319" s="5" t="s">
        <v>216</v>
      </c>
      <c r="O319" s="5" t="s">
        <v>216</v>
      </c>
      <c r="P319" s="5" t="s">
        <v>216</v>
      </c>
      <c r="Q319" s="5" t="s">
        <v>216</v>
      </c>
      <c r="R319" s="5" t="s">
        <v>216</v>
      </c>
      <c r="S319" s="5" t="s">
        <v>216</v>
      </c>
      <c r="T319" s="5" t="s">
        <v>216</v>
      </c>
      <c r="U319" s="5" t="s">
        <v>216</v>
      </c>
      <c r="V319" s="5" t="s">
        <v>216</v>
      </c>
      <c r="W319" s="5" t="s">
        <v>216</v>
      </c>
      <c r="X319" s="5" t="s">
        <v>216</v>
      </c>
      <c r="Y319" s="5" t="s">
        <v>216</v>
      </c>
    </row>
    <row r="320" spans="1:25" x14ac:dyDescent="0.25">
      <c r="A320" s="4" t="s">
        <v>5427</v>
      </c>
      <c r="B320" s="4" t="s">
        <v>5357</v>
      </c>
      <c r="C320" s="4" t="s">
        <v>5428</v>
      </c>
      <c r="D320" s="1" t="s">
        <v>5429</v>
      </c>
      <c r="E320" s="5" t="s">
        <v>1111</v>
      </c>
      <c r="F320" s="5" t="s">
        <v>5430</v>
      </c>
      <c r="G320" s="5" t="s">
        <v>923</v>
      </c>
      <c r="H320" s="5" t="s">
        <v>5431</v>
      </c>
      <c r="I320" s="5" t="s">
        <v>5432</v>
      </c>
      <c r="J320" s="5" t="s">
        <v>5432</v>
      </c>
      <c r="K320" s="5" t="s">
        <v>1156</v>
      </c>
      <c r="L320" s="5" t="s">
        <v>1027</v>
      </c>
      <c r="M320" s="5" t="s">
        <v>5433</v>
      </c>
      <c r="N320" s="5" t="s">
        <v>216</v>
      </c>
      <c r="O320" s="5" t="s">
        <v>216</v>
      </c>
      <c r="P320" s="5" t="s">
        <v>216</v>
      </c>
      <c r="Q320" s="5" t="s">
        <v>216</v>
      </c>
      <c r="R320" s="5" t="s">
        <v>216</v>
      </c>
      <c r="S320" s="5" t="s">
        <v>216</v>
      </c>
      <c r="T320" s="5" t="s">
        <v>216</v>
      </c>
      <c r="U320" s="5" t="s">
        <v>216</v>
      </c>
      <c r="V320" s="5" t="s">
        <v>216</v>
      </c>
      <c r="W320" s="5" t="s">
        <v>216</v>
      </c>
      <c r="X320" s="5" t="s">
        <v>216</v>
      </c>
      <c r="Y320" s="5" t="s">
        <v>216</v>
      </c>
    </row>
    <row r="321" spans="1:25" x14ac:dyDescent="0.25">
      <c r="A321" s="4" t="s">
        <v>5434</v>
      </c>
      <c r="B321" s="4" t="s">
        <v>5357</v>
      </c>
      <c r="C321" s="4" t="s">
        <v>5435</v>
      </c>
      <c r="D321" s="1" t="s">
        <v>5436</v>
      </c>
      <c r="E321" s="5" t="s">
        <v>1023</v>
      </c>
      <c r="F321" s="5" t="s">
        <v>1023</v>
      </c>
      <c r="G321" s="5" t="s">
        <v>5437</v>
      </c>
      <c r="H321" s="5" t="s">
        <v>5437</v>
      </c>
      <c r="I321" s="5" t="s">
        <v>5437</v>
      </c>
      <c r="J321" s="5" t="s">
        <v>5437</v>
      </c>
      <c r="K321" s="5" t="s">
        <v>5437</v>
      </c>
      <c r="L321" s="5" t="s">
        <v>5437</v>
      </c>
      <c r="M321" s="5" t="s">
        <v>5332</v>
      </c>
      <c r="N321" s="5" t="s">
        <v>216</v>
      </c>
      <c r="O321" s="5" t="s">
        <v>216</v>
      </c>
      <c r="P321" s="5" t="s">
        <v>216</v>
      </c>
      <c r="Q321" s="5" t="s">
        <v>216</v>
      </c>
      <c r="R321" s="5" t="s">
        <v>216</v>
      </c>
      <c r="S321" s="5" t="s">
        <v>216</v>
      </c>
      <c r="T321" s="5" t="s">
        <v>216</v>
      </c>
      <c r="U321" s="5" t="s">
        <v>216</v>
      </c>
      <c r="V321" s="5" t="s">
        <v>216</v>
      </c>
      <c r="W321" s="5" t="s">
        <v>216</v>
      </c>
      <c r="X321" s="5" t="s">
        <v>216</v>
      </c>
      <c r="Y321" s="5" t="s">
        <v>216</v>
      </c>
    </row>
    <row r="322" spans="1:25" x14ac:dyDescent="0.25">
      <c r="A322" s="4" t="s">
        <v>5438</v>
      </c>
      <c r="B322" s="4" t="s">
        <v>5439</v>
      </c>
      <c r="C322" s="4" t="s">
        <v>5440</v>
      </c>
      <c r="D322" s="1" t="s">
        <v>5441</v>
      </c>
      <c r="E322" s="5">
        <v>0.25</v>
      </c>
      <c r="F322" s="5">
        <v>0.25</v>
      </c>
      <c r="G322" s="5">
        <v>0.25</v>
      </c>
      <c r="H322" s="5">
        <v>0.25</v>
      </c>
      <c r="I322" s="5">
        <v>0.25</v>
      </c>
      <c r="J322" s="5">
        <v>0.25</v>
      </c>
      <c r="K322" s="5">
        <v>0.25</v>
      </c>
      <c r="L322" s="5">
        <v>0.25</v>
      </c>
      <c r="M322" s="5">
        <v>0.25</v>
      </c>
      <c r="N322" s="5">
        <v>0.25</v>
      </c>
      <c r="O322" s="5">
        <v>0.25</v>
      </c>
      <c r="P322" s="5">
        <v>0.25</v>
      </c>
      <c r="Q322" s="5">
        <v>0.25</v>
      </c>
      <c r="R322" s="5">
        <v>0.25</v>
      </c>
      <c r="S322" s="5">
        <v>0.25</v>
      </c>
      <c r="T322" s="5">
        <v>0.25</v>
      </c>
      <c r="U322" s="5">
        <v>0.25</v>
      </c>
      <c r="V322" s="5">
        <v>0.25</v>
      </c>
      <c r="W322" s="5">
        <v>0.25</v>
      </c>
      <c r="X322" s="5">
        <v>0.25</v>
      </c>
      <c r="Y322" s="5">
        <v>0.25</v>
      </c>
    </row>
    <row r="323" spans="1:25" x14ac:dyDescent="0.25">
      <c r="A323" s="4" t="s">
        <v>5442</v>
      </c>
      <c r="B323" s="4" t="s">
        <v>5439</v>
      </c>
      <c r="C323" s="4" t="s">
        <v>5443</v>
      </c>
      <c r="D323" s="1" t="s">
        <v>5444</v>
      </c>
      <c r="E323" s="5">
        <v>0.3</v>
      </c>
      <c r="F323" s="5">
        <v>0.3</v>
      </c>
      <c r="G323" s="5">
        <v>0.3</v>
      </c>
      <c r="H323" s="5">
        <v>0.3</v>
      </c>
      <c r="I323" s="5">
        <v>0.3</v>
      </c>
      <c r="J323" s="5">
        <v>0.3</v>
      </c>
      <c r="K323" s="5">
        <v>0.3</v>
      </c>
      <c r="L323" s="5">
        <v>0.3</v>
      </c>
      <c r="M323" s="5">
        <v>0.3</v>
      </c>
      <c r="N323" s="5">
        <v>0.3</v>
      </c>
      <c r="O323" s="5">
        <v>0.3</v>
      </c>
      <c r="P323" s="5">
        <v>0.3</v>
      </c>
      <c r="Q323" s="5">
        <v>0.3</v>
      </c>
      <c r="R323" s="5">
        <v>0.4</v>
      </c>
      <c r="S323" s="5">
        <v>0.4</v>
      </c>
      <c r="T323" s="5">
        <v>0.4</v>
      </c>
      <c r="U323" s="5">
        <v>0.4</v>
      </c>
      <c r="V323" s="5">
        <v>0.4</v>
      </c>
      <c r="W323" s="5">
        <v>0.4</v>
      </c>
      <c r="X323" s="5">
        <v>0.4</v>
      </c>
      <c r="Y323" s="5">
        <v>0.4</v>
      </c>
    </row>
    <row r="324" spans="1:25" x14ac:dyDescent="0.25">
      <c r="A324" s="4" t="s">
        <v>5445</v>
      </c>
      <c r="B324" s="4" t="s">
        <v>5439</v>
      </c>
      <c r="C324" s="4" t="s">
        <v>5446</v>
      </c>
      <c r="D324" s="1" t="s">
        <v>5447</v>
      </c>
      <c r="E324" s="5">
        <v>0.4</v>
      </c>
      <c r="F324" s="5">
        <v>0.4</v>
      </c>
      <c r="G324" s="5">
        <v>0.4</v>
      </c>
      <c r="H324" s="5">
        <v>0.4</v>
      </c>
      <c r="I324" s="5">
        <v>0.4</v>
      </c>
      <c r="J324" s="5">
        <v>0.4</v>
      </c>
      <c r="K324" s="5">
        <v>0.4</v>
      </c>
      <c r="L324" s="5">
        <v>0.4</v>
      </c>
      <c r="M324" s="5">
        <v>0.4</v>
      </c>
      <c r="N324" s="5">
        <v>0.4</v>
      </c>
      <c r="O324" s="5">
        <v>0.4</v>
      </c>
      <c r="P324" s="5">
        <v>0.4</v>
      </c>
      <c r="Q324" s="5">
        <v>0.4</v>
      </c>
      <c r="R324" s="5">
        <v>0.45</v>
      </c>
      <c r="S324" s="5">
        <v>0.45</v>
      </c>
      <c r="T324" s="5">
        <v>0.45</v>
      </c>
      <c r="U324" s="5">
        <v>0.45</v>
      </c>
      <c r="V324" s="5">
        <v>0.45</v>
      </c>
      <c r="W324" s="5">
        <v>0.45</v>
      </c>
      <c r="X324" s="5">
        <v>0.45</v>
      </c>
      <c r="Y324" s="5">
        <v>0.45</v>
      </c>
    </row>
    <row r="325" spans="1:25" x14ac:dyDescent="0.25">
      <c r="A325" s="4" t="s">
        <v>5448</v>
      </c>
      <c r="B325" s="4" t="s">
        <v>5439</v>
      </c>
      <c r="C325" s="4" t="s">
        <v>5449</v>
      </c>
      <c r="D325" s="1" t="s">
        <v>5450</v>
      </c>
      <c r="E325" s="5">
        <v>0.45</v>
      </c>
      <c r="F325" s="5">
        <v>0.45</v>
      </c>
      <c r="G325" s="5">
        <v>0.45</v>
      </c>
      <c r="H325" s="5">
        <v>0.45</v>
      </c>
      <c r="I325" s="5">
        <v>0.45</v>
      </c>
      <c r="J325" s="5">
        <v>0.45</v>
      </c>
      <c r="K325" s="5">
        <v>0.45</v>
      </c>
      <c r="L325" s="5">
        <v>0.45</v>
      </c>
      <c r="M325" s="5">
        <v>0.45</v>
      </c>
      <c r="N325" s="5">
        <v>0.45</v>
      </c>
      <c r="O325" s="5">
        <v>0.45</v>
      </c>
      <c r="P325" s="5">
        <v>0.45</v>
      </c>
      <c r="Q325" s="5">
        <v>0.45</v>
      </c>
      <c r="R325" s="5">
        <v>0.5</v>
      </c>
      <c r="S325" s="5">
        <v>0.5</v>
      </c>
      <c r="T325" s="5">
        <v>0.5</v>
      </c>
      <c r="U325" s="5">
        <v>0.5</v>
      </c>
      <c r="V325" s="5">
        <v>0.5</v>
      </c>
      <c r="W325" s="5">
        <v>0.5</v>
      </c>
      <c r="X325" s="5">
        <v>0.5</v>
      </c>
      <c r="Y325" s="5">
        <v>0.5</v>
      </c>
    </row>
    <row r="326" spans="1:25" x14ac:dyDescent="0.25">
      <c r="A326" s="4" t="s">
        <v>5451</v>
      </c>
      <c r="B326" s="4" t="s">
        <v>5439</v>
      </c>
      <c r="C326" s="4" t="s">
        <v>5452</v>
      </c>
      <c r="D326" s="1" t="s">
        <v>5453</v>
      </c>
      <c r="E326" s="5">
        <v>0.5</v>
      </c>
      <c r="F326" s="5">
        <v>0.5</v>
      </c>
      <c r="G326" s="5">
        <v>0.5</v>
      </c>
      <c r="H326" s="5">
        <v>0.5</v>
      </c>
      <c r="I326" s="5">
        <v>0.5</v>
      </c>
      <c r="J326" s="5">
        <v>0.5</v>
      </c>
      <c r="K326" s="5">
        <v>0.5</v>
      </c>
      <c r="L326" s="5">
        <v>0.5</v>
      </c>
      <c r="M326" s="5">
        <v>0.5</v>
      </c>
      <c r="N326" s="5">
        <v>0.5</v>
      </c>
      <c r="O326" s="5">
        <v>0.5</v>
      </c>
      <c r="P326" s="5">
        <v>0.5</v>
      </c>
      <c r="Q326" s="5">
        <v>0.5</v>
      </c>
      <c r="R326" s="5" t="s">
        <v>216</v>
      </c>
      <c r="S326" s="5" t="s">
        <v>216</v>
      </c>
      <c r="T326" s="5" t="s">
        <v>216</v>
      </c>
      <c r="U326" s="5" t="s">
        <v>216</v>
      </c>
      <c r="V326" s="5" t="s">
        <v>216</v>
      </c>
      <c r="W326" s="5" t="s">
        <v>216</v>
      </c>
      <c r="X326" s="5" t="s">
        <v>216</v>
      </c>
      <c r="Y326" s="5" t="s">
        <v>216</v>
      </c>
    </row>
    <row r="327" spans="1:25" x14ac:dyDescent="0.25">
      <c r="A327" s="4" t="s">
        <v>5454</v>
      </c>
      <c r="B327" s="4" t="s">
        <v>5439</v>
      </c>
      <c r="C327" s="4" t="s">
        <v>5455</v>
      </c>
      <c r="D327" s="1" t="s">
        <v>5456</v>
      </c>
      <c r="E327" s="5" t="s">
        <v>216</v>
      </c>
      <c r="F327" s="5" t="s">
        <v>216</v>
      </c>
      <c r="G327" s="5" t="s">
        <v>216</v>
      </c>
      <c r="H327" s="5" t="s">
        <v>216</v>
      </c>
      <c r="I327" s="5" t="s">
        <v>216</v>
      </c>
      <c r="J327" s="5" t="s">
        <v>216</v>
      </c>
      <c r="K327" s="5" t="s">
        <v>216</v>
      </c>
      <c r="L327" s="5" t="s">
        <v>216</v>
      </c>
      <c r="M327" s="5" t="s">
        <v>216</v>
      </c>
      <c r="N327" s="5" t="s">
        <v>216</v>
      </c>
      <c r="O327" s="5" t="s">
        <v>216</v>
      </c>
      <c r="P327" s="5" t="s">
        <v>216</v>
      </c>
      <c r="Q327" s="5" t="s">
        <v>216</v>
      </c>
      <c r="R327" s="5" t="s">
        <v>216</v>
      </c>
      <c r="S327" s="5" t="s">
        <v>216</v>
      </c>
      <c r="T327" s="5" t="s">
        <v>216</v>
      </c>
      <c r="U327" s="5" t="s">
        <v>216</v>
      </c>
      <c r="V327" s="5" t="s">
        <v>216</v>
      </c>
      <c r="W327" s="5" t="s">
        <v>216</v>
      </c>
      <c r="X327" s="5" t="s">
        <v>216</v>
      </c>
      <c r="Y327" s="5" t="s">
        <v>216</v>
      </c>
    </row>
    <row r="328" spans="1:25" x14ac:dyDescent="0.25">
      <c r="A328" s="4" t="s">
        <v>5457</v>
      </c>
      <c r="B328" s="4" t="s">
        <v>5439</v>
      </c>
      <c r="C328" s="4" t="s">
        <v>5458</v>
      </c>
      <c r="D328" s="1" t="s">
        <v>5459</v>
      </c>
      <c r="E328" s="5" t="s">
        <v>216</v>
      </c>
      <c r="F328" s="5" t="s">
        <v>216</v>
      </c>
      <c r="G328" s="5" t="s">
        <v>216</v>
      </c>
      <c r="H328" s="5" t="s">
        <v>216</v>
      </c>
      <c r="I328" s="5" t="s">
        <v>216</v>
      </c>
      <c r="J328" s="5" t="s">
        <v>216</v>
      </c>
      <c r="K328" s="5" t="s">
        <v>216</v>
      </c>
      <c r="L328" s="5" t="s">
        <v>216</v>
      </c>
      <c r="M328" s="5" t="s">
        <v>216</v>
      </c>
      <c r="N328" s="5" t="s">
        <v>216</v>
      </c>
      <c r="O328" s="5" t="s">
        <v>216</v>
      </c>
      <c r="P328" s="5" t="s">
        <v>216</v>
      </c>
      <c r="Q328" s="5" t="s">
        <v>216</v>
      </c>
      <c r="R328" s="5" t="s">
        <v>216</v>
      </c>
      <c r="S328" s="5" t="s">
        <v>216</v>
      </c>
      <c r="T328" s="5" t="s">
        <v>216</v>
      </c>
      <c r="U328" s="5" t="s">
        <v>216</v>
      </c>
      <c r="V328" s="5" t="s">
        <v>216</v>
      </c>
      <c r="W328" s="5" t="s">
        <v>216</v>
      </c>
      <c r="X328" s="5" t="s">
        <v>216</v>
      </c>
      <c r="Y328" s="5" t="s">
        <v>216</v>
      </c>
    </row>
    <row r="329" spans="1:25" x14ac:dyDescent="0.25">
      <c r="A329" s="4" t="s">
        <v>5460</v>
      </c>
      <c r="B329" s="4" t="s">
        <v>5439</v>
      </c>
      <c r="C329" s="4" t="s">
        <v>5461</v>
      </c>
      <c r="D329" s="1" t="s">
        <v>5462</v>
      </c>
      <c r="E329" s="5" t="s">
        <v>5463</v>
      </c>
      <c r="F329" s="5" t="s">
        <v>3709</v>
      </c>
      <c r="G329" s="5" t="s">
        <v>5464</v>
      </c>
      <c r="H329" s="5" t="s">
        <v>5465</v>
      </c>
      <c r="I329" s="5" t="s">
        <v>5466</v>
      </c>
      <c r="J329" s="5" t="s">
        <v>5466</v>
      </c>
      <c r="K329" s="5" t="s">
        <v>5467</v>
      </c>
      <c r="L329" s="5" t="s">
        <v>5468</v>
      </c>
      <c r="M329" s="5" t="s">
        <v>5469</v>
      </c>
      <c r="N329" s="5" t="s">
        <v>5470</v>
      </c>
      <c r="O329" s="5" t="s">
        <v>5471</v>
      </c>
      <c r="P329" s="5" t="s">
        <v>5472</v>
      </c>
      <c r="Q329" s="5" t="s">
        <v>5473</v>
      </c>
      <c r="R329" s="5" t="s">
        <v>5474</v>
      </c>
      <c r="S329" s="5" t="s">
        <v>5475</v>
      </c>
      <c r="T329" s="5" t="s">
        <v>5476</v>
      </c>
      <c r="U329" s="5" t="s">
        <v>5477</v>
      </c>
      <c r="V329" s="5" t="s">
        <v>5478</v>
      </c>
      <c r="W329" s="5" t="s">
        <v>5479</v>
      </c>
      <c r="X329" s="5" t="s">
        <v>5480</v>
      </c>
      <c r="Y329" s="5" t="s">
        <v>5481</v>
      </c>
    </row>
    <row r="330" spans="1:25" x14ac:dyDescent="0.25">
      <c r="A330" s="4" t="s">
        <v>5482</v>
      </c>
      <c r="B330" s="4" t="s">
        <v>5439</v>
      </c>
      <c r="C330" s="4" t="s">
        <v>5483</v>
      </c>
      <c r="D330" s="1" t="s">
        <v>5484</v>
      </c>
      <c r="E330" s="5" t="s">
        <v>5485</v>
      </c>
      <c r="F330" s="5" t="s">
        <v>5486</v>
      </c>
      <c r="G330" s="5" t="s">
        <v>5487</v>
      </c>
      <c r="H330" s="5" t="s">
        <v>5488</v>
      </c>
      <c r="I330" s="5" t="s">
        <v>5489</v>
      </c>
      <c r="J330" s="5" t="s">
        <v>5489</v>
      </c>
      <c r="K330" s="5" t="s">
        <v>5490</v>
      </c>
      <c r="L330" s="5" t="s">
        <v>5491</v>
      </c>
      <c r="M330" s="5" t="s">
        <v>5492</v>
      </c>
      <c r="N330" s="5" t="s">
        <v>5493</v>
      </c>
      <c r="O330" s="5" t="s">
        <v>5494</v>
      </c>
      <c r="P330" s="5" t="s">
        <v>5495</v>
      </c>
      <c r="Q330" s="5" t="s">
        <v>5496</v>
      </c>
      <c r="R330" s="5" t="s">
        <v>5497</v>
      </c>
      <c r="S330" s="5" t="s">
        <v>5498</v>
      </c>
      <c r="T330" s="5" t="s">
        <v>5499</v>
      </c>
      <c r="U330" s="5" t="s">
        <v>5500</v>
      </c>
      <c r="V330" s="5" t="s">
        <v>5501</v>
      </c>
      <c r="W330" s="5" t="s">
        <v>5502</v>
      </c>
      <c r="X330" s="5" t="s">
        <v>5503</v>
      </c>
      <c r="Y330" s="5" t="s">
        <v>5504</v>
      </c>
    </row>
    <row r="331" spans="1:25" x14ac:dyDescent="0.25">
      <c r="A331" s="4" t="s">
        <v>5505</v>
      </c>
      <c r="B331" s="4" t="s">
        <v>5439</v>
      </c>
      <c r="C331" s="4" t="s">
        <v>5506</v>
      </c>
      <c r="D331" s="1" t="s">
        <v>5507</v>
      </c>
      <c r="E331" s="5" t="s">
        <v>5508</v>
      </c>
      <c r="F331" s="5" t="s">
        <v>5509</v>
      </c>
      <c r="G331" s="5" t="s">
        <v>5510</v>
      </c>
      <c r="H331" s="5" t="s">
        <v>5511</v>
      </c>
      <c r="I331" s="5" t="s">
        <v>5512</v>
      </c>
      <c r="J331" s="5" t="s">
        <v>5512</v>
      </c>
      <c r="K331" s="5" t="s">
        <v>5513</v>
      </c>
      <c r="L331" s="5" t="s">
        <v>5514</v>
      </c>
      <c r="M331" s="5" t="s">
        <v>5515</v>
      </c>
      <c r="N331" s="5" t="s">
        <v>5516</v>
      </c>
      <c r="O331" s="5" t="s">
        <v>5517</v>
      </c>
      <c r="P331" s="5" t="s">
        <v>5518</v>
      </c>
      <c r="Q331" s="5" t="s">
        <v>5519</v>
      </c>
      <c r="R331" s="5" t="s">
        <v>5520</v>
      </c>
      <c r="S331" s="5" t="s">
        <v>5521</v>
      </c>
      <c r="T331" s="5" t="s">
        <v>5522</v>
      </c>
      <c r="U331" s="5" t="s">
        <v>5523</v>
      </c>
      <c r="V331" s="5" t="s">
        <v>5524</v>
      </c>
      <c r="W331" s="5" t="s">
        <v>5525</v>
      </c>
      <c r="X331" s="5" t="s">
        <v>5526</v>
      </c>
      <c r="Y331" s="5" t="s">
        <v>5527</v>
      </c>
    </row>
    <row r="332" spans="1:25" x14ac:dyDescent="0.25">
      <c r="A332" s="4" t="s">
        <v>5528</v>
      </c>
      <c r="B332" s="4" t="s">
        <v>5439</v>
      </c>
      <c r="C332" s="4" t="s">
        <v>5529</v>
      </c>
      <c r="D332" s="1" t="s">
        <v>5530</v>
      </c>
      <c r="E332" s="5" t="s">
        <v>5531</v>
      </c>
      <c r="F332" s="5" t="s">
        <v>5532</v>
      </c>
      <c r="G332" s="5" t="s">
        <v>5533</v>
      </c>
      <c r="H332" s="5" t="s">
        <v>5534</v>
      </c>
      <c r="I332" s="5" t="s">
        <v>5535</v>
      </c>
      <c r="J332" s="5" t="s">
        <v>5535</v>
      </c>
      <c r="K332" s="5" t="s">
        <v>5536</v>
      </c>
      <c r="L332" s="5" t="s">
        <v>5537</v>
      </c>
      <c r="M332" s="5" t="s">
        <v>5538</v>
      </c>
      <c r="N332" s="5" t="s">
        <v>5539</v>
      </c>
      <c r="O332" s="5" t="s">
        <v>5540</v>
      </c>
      <c r="P332" s="5" t="s">
        <v>5541</v>
      </c>
      <c r="Q332" s="5" t="s">
        <v>5542</v>
      </c>
      <c r="R332" s="5" t="s">
        <v>216</v>
      </c>
      <c r="S332" s="5" t="s">
        <v>216</v>
      </c>
      <c r="T332" s="5" t="s">
        <v>216</v>
      </c>
      <c r="U332" s="5" t="s">
        <v>216</v>
      </c>
      <c r="V332" s="5" t="s">
        <v>216</v>
      </c>
      <c r="W332" s="5" t="s">
        <v>216</v>
      </c>
      <c r="X332" s="5" t="s">
        <v>216</v>
      </c>
      <c r="Y332" s="5" t="s">
        <v>216</v>
      </c>
    </row>
    <row r="333" spans="1:25" x14ac:dyDescent="0.25">
      <c r="A333" s="4" t="s">
        <v>5543</v>
      </c>
      <c r="B333" s="4" t="s">
        <v>5439</v>
      </c>
      <c r="C333" s="4" t="s">
        <v>5544</v>
      </c>
      <c r="D333" s="1" t="s">
        <v>5545</v>
      </c>
      <c r="E333" s="5" t="s">
        <v>216</v>
      </c>
      <c r="F333" s="5" t="s">
        <v>216</v>
      </c>
      <c r="G333" s="5" t="s">
        <v>216</v>
      </c>
      <c r="H333" s="5" t="s">
        <v>216</v>
      </c>
      <c r="I333" s="5" t="s">
        <v>216</v>
      </c>
      <c r="J333" s="5" t="s">
        <v>216</v>
      </c>
      <c r="K333" s="5" t="s">
        <v>216</v>
      </c>
      <c r="L333" s="5" t="s">
        <v>216</v>
      </c>
      <c r="M333" s="5" t="s">
        <v>216</v>
      </c>
      <c r="N333" s="5" t="s">
        <v>216</v>
      </c>
      <c r="O333" s="5" t="s">
        <v>216</v>
      </c>
      <c r="P333" s="5" t="s">
        <v>216</v>
      </c>
      <c r="Q333" s="5" t="s">
        <v>216</v>
      </c>
      <c r="R333" s="5" t="s">
        <v>216</v>
      </c>
      <c r="S333" s="5" t="s">
        <v>216</v>
      </c>
      <c r="T333" s="5" t="s">
        <v>216</v>
      </c>
      <c r="U333" s="5" t="s">
        <v>216</v>
      </c>
      <c r="V333" s="5" t="s">
        <v>216</v>
      </c>
      <c r="W333" s="5" t="s">
        <v>216</v>
      </c>
      <c r="X333" s="5" t="s">
        <v>216</v>
      </c>
      <c r="Y333" s="5" t="s">
        <v>216</v>
      </c>
    </row>
    <row r="334" spans="1:25" x14ac:dyDescent="0.25">
      <c r="A334" s="4" t="s">
        <v>5546</v>
      </c>
      <c r="B334" s="4" t="s">
        <v>5439</v>
      </c>
      <c r="C334" s="4" t="s">
        <v>5547</v>
      </c>
      <c r="D334" s="1" t="s">
        <v>5548</v>
      </c>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216</v>
      </c>
      <c r="R334" s="5" t="s">
        <v>216</v>
      </c>
      <c r="S334" s="5" t="s">
        <v>216</v>
      </c>
      <c r="T334" s="5" t="s">
        <v>216</v>
      </c>
      <c r="U334" s="5" t="s">
        <v>216</v>
      </c>
      <c r="V334" s="5" t="s">
        <v>216</v>
      </c>
      <c r="W334" s="5" t="s">
        <v>216</v>
      </c>
      <c r="X334" s="5" t="s">
        <v>216</v>
      </c>
      <c r="Y334" s="5" t="s">
        <v>216</v>
      </c>
    </row>
    <row r="335" spans="1:25" x14ac:dyDescent="0.25">
      <c r="A335" s="4" t="s">
        <v>5549</v>
      </c>
      <c r="B335" s="4" t="s">
        <v>5439</v>
      </c>
      <c r="C335" s="4" t="s">
        <v>5550</v>
      </c>
      <c r="D335" s="1" t="s">
        <v>5551</v>
      </c>
      <c r="E335" s="5" t="s">
        <v>5552</v>
      </c>
      <c r="F335" s="5" t="s">
        <v>5553</v>
      </c>
      <c r="G335" s="5" t="s">
        <v>5554</v>
      </c>
      <c r="H335" s="5" t="s">
        <v>5555</v>
      </c>
      <c r="I335" s="5" t="s">
        <v>5556</v>
      </c>
      <c r="J335" s="5" t="s">
        <v>5556</v>
      </c>
      <c r="K335" s="5" t="s">
        <v>5557</v>
      </c>
      <c r="L335" s="5" t="s">
        <v>1405</v>
      </c>
      <c r="M335" s="5" t="s">
        <v>5558</v>
      </c>
      <c r="N335" s="5" t="s">
        <v>5559</v>
      </c>
      <c r="O335" s="5" t="s">
        <v>5560</v>
      </c>
      <c r="P335" s="5" t="s">
        <v>5561</v>
      </c>
      <c r="Q335" s="5" t="s">
        <v>5562</v>
      </c>
      <c r="R335" s="5" t="s">
        <v>5563</v>
      </c>
      <c r="S335" s="5" t="s">
        <v>5564</v>
      </c>
      <c r="T335" s="5" t="s">
        <v>5565</v>
      </c>
      <c r="U335" s="5" t="s">
        <v>5566</v>
      </c>
      <c r="V335" s="5" t="s">
        <v>4732</v>
      </c>
      <c r="W335" s="5" t="s">
        <v>5567</v>
      </c>
      <c r="X335" s="5" t="s">
        <v>5568</v>
      </c>
      <c r="Y335" s="5" t="s">
        <v>4738</v>
      </c>
    </row>
    <row r="336" spans="1:25" x14ac:dyDescent="0.25">
      <c r="A336" s="4" t="s">
        <v>5569</v>
      </c>
      <c r="B336" s="4" t="s">
        <v>5439</v>
      </c>
      <c r="C336" s="4" t="s">
        <v>5570</v>
      </c>
      <c r="D336" s="1" t="s">
        <v>5571</v>
      </c>
      <c r="E336" s="5" t="s">
        <v>5572</v>
      </c>
      <c r="F336" s="5" t="s">
        <v>5573</v>
      </c>
      <c r="G336" s="5" t="s">
        <v>5574</v>
      </c>
      <c r="H336" s="5" t="s">
        <v>5575</v>
      </c>
      <c r="I336" s="5" t="s">
        <v>5576</v>
      </c>
      <c r="J336" s="5" t="s">
        <v>5576</v>
      </c>
      <c r="K336" s="5" t="s">
        <v>5577</v>
      </c>
      <c r="L336" s="5" t="s">
        <v>5578</v>
      </c>
      <c r="M336" s="5" t="s">
        <v>5579</v>
      </c>
      <c r="N336" s="5" t="s">
        <v>957</v>
      </c>
      <c r="O336" s="5" t="s">
        <v>5580</v>
      </c>
      <c r="P336" s="5" t="s">
        <v>5581</v>
      </c>
      <c r="Q336" s="5" t="s">
        <v>5582</v>
      </c>
      <c r="R336" s="5" t="s">
        <v>5583</v>
      </c>
      <c r="S336" s="5" t="s">
        <v>5584</v>
      </c>
      <c r="T336" s="5" t="s">
        <v>5585</v>
      </c>
      <c r="U336" s="5" t="s">
        <v>5586</v>
      </c>
      <c r="V336" s="5" t="s">
        <v>5587</v>
      </c>
      <c r="W336" s="5" t="s">
        <v>5588</v>
      </c>
      <c r="X336" s="5" t="s">
        <v>5589</v>
      </c>
      <c r="Y336" s="5" t="s">
        <v>5590</v>
      </c>
    </row>
    <row r="337" spans="1:25" x14ac:dyDescent="0.25">
      <c r="A337" s="4" t="s">
        <v>5591</v>
      </c>
      <c r="B337" s="4" t="s">
        <v>5439</v>
      </c>
      <c r="C337" s="4" t="s">
        <v>5592</v>
      </c>
      <c r="D337" s="1" t="s">
        <v>5593</v>
      </c>
      <c r="E337" s="5" t="s">
        <v>5572</v>
      </c>
      <c r="F337" s="5" t="s">
        <v>5573</v>
      </c>
      <c r="G337" s="5" t="s">
        <v>5574</v>
      </c>
      <c r="H337" s="5" t="s">
        <v>5575</v>
      </c>
      <c r="I337" s="5" t="s">
        <v>5576</v>
      </c>
      <c r="J337" s="5" t="s">
        <v>5576</v>
      </c>
      <c r="K337" s="5" t="s">
        <v>5577</v>
      </c>
      <c r="L337" s="5" t="s">
        <v>5578</v>
      </c>
      <c r="M337" s="5" t="s">
        <v>5579</v>
      </c>
      <c r="N337" s="5" t="s">
        <v>957</v>
      </c>
      <c r="O337" s="5" t="s">
        <v>5580</v>
      </c>
      <c r="P337" s="5" t="s">
        <v>5581</v>
      </c>
      <c r="Q337" s="5" t="s">
        <v>5582</v>
      </c>
      <c r="R337" s="5" t="s">
        <v>5583</v>
      </c>
      <c r="S337" s="5" t="s">
        <v>5584</v>
      </c>
      <c r="T337" s="5" t="s">
        <v>5585</v>
      </c>
      <c r="U337" s="5" t="s">
        <v>5586</v>
      </c>
      <c r="V337" s="5" t="s">
        <v>5587</v>
      </c>
      <c r="W337" s="5" t="s">
        <v>5588</v>
      </c>
      <c r="X337" s="5" t="s">
        <v>5589</v>
      </c>
      <c r="Y337" s="5" t="s">
        <v>5594</v>
      </c>
    </row>
    <row r="338" spans="1:25" x14ac:dyDescent="0.25">
      <c r="A338" s="4" t="s">
        <v>5595</v>
      </c>
      <c r="B338" s="4" t="s">
        <v>5439</v>
      </c>
      <c r="C338" s="4" t="s">
        <v>5596</v>
      </c>
      <c r="D338" s="1" t="s">
        <v>5597</v>
      </c>
      <c r="E338" s="5" t="s">
        <v>5598</v>
      </c>
      <c r="F338" s="5" t="s">
        <v>5424</v>
      </c>
      <c r="G338" s="5" t="s">
        <v>5599</v>
      </c>
      <c r="H338" s="5" t="s">
        <v>5600</v>
      </c>
      <c r="I338" s="5" t="s">
        <v>4772</v>
      </c>
      <c r="J338" s="5" t="s">
        <v>4772</v>
      </c>
      <c r="K338" s="5" t="s">
        <v>5601</v>
      </c>
      <c r="L338" s="5" t="s">
        <v>4773</v>
      </c>
      <c r="M338" s="5" t="s">
        <v>5602</v>
      </c>
      <c r="N338" s="5" t="s">
        <v>4775</v>
      </c>
      <c r="O338" s="5" t="s">
        <v>4775</v>
      </c>
      <c r="P338" s="5" t="s">
        <v>4776</v>
      </c>
      <c r="Q338" s="5" t="s">
        <v>5603</v>
      </c>
      <c r="R338" s="5" t="s">
        <v>5604</v>
      </c>
      <c r="S338" s="5" t="s">
        <v>5605</v>
      </c>
      <c r="T338" s="5" t="s">
        <v>5606</v>
      </c>
      <c r="U338" s="5" t="s">
        <v>5607</v>
      </c>
      <c r="V338" s="5" t="s">
        <v>5608</v>
      </c>
      <c r="W338" s="5" t="s">
        <v>4784</v>
      </c>
      <c r="X338" s="5" t="s">
        <v>4785</v>
      </c>
      <c r="Y338" s="5" t="s">
        <v>4786</v>
      </c>
    </row>
    <row r="339" spans="1:25" x14ac:dyDescent="0.25">
      <c r="A339" s="4" t="s">
        <v>5609</v>
      </c>
      <c r="B339" s="4" t="s">
        <v>5439</v>
      </c>
      <c r="C339" s="4" t="s">
        <v>5610</v>
      </c>
      <c r="D339" s="1" t="s">
        <v>5611</v>
      </c>
      <c r="E339" s="5" t="s">
        <v>5612</v>
      </c>
      <c r="F339" s="5" t="s">
        <v>5613</v>
      </c>
      <c r="G339" s="5" t="s">
        <v>3687</v>
      </c>
      <c r="H339" s="5" t="s">
        <v>3696</v>
      </c>
      <c r="I339" s="5" t="s">
        <v>5614</v>
      </c>
      <c r="J339" s="5" t="s">
        <v>5614</v>
      </c>
      <c r="K339" s="5" t="s">
        <v>5615</v>
      </c>
      <c r="L339" s="5" t="s">
        <v>5616</v>
      </c>
      <c r="M339" s="5" t="s">
        <v>5617</v>
      </c>
      <c r="N339" s="5" t="s">
        <v>5618</v>
      </c>
      <c r="O339" s="5" t="s">
        <v>5619</v>
      </c>
      <c r="P339" s="5" t="s">
        <v>5620</v>
      </c>
      <c r="Q339" s="5" t="s">
        <v>5621</v>
      </c>
      <c r="R339" s="5" t="s">
        <v>5622</v>
      </c>
      <c r="S339" s="5" t="s">
        <v>5623</v>
      </c>
      <c r="T339" s="5" t="s">
        <v>5624</v>
      </c>
      <c r="U339" s="5" t="s">
        <v>5625</v>
      </c>
      <c r="V339" s="5" t="s">
        <v>5626</v>
      </c>
      <c r="W339" s="5" t="s">
        <v>5627</v>
      </c>
      <c r="X339" s="5" t="s">
        <v>5628</v>
      </c>
      <c r="Y339" s="5" t="s">
        <v>5629</v>
      </c>
    </row>
    <row r="340" spans="1:25" x14ac:dyDescent="0.25">
      <c r="A340" s="4" t="s">
        <v>5630</v>
      </c>
      <c r="B340" s="4" t="s">
        <v>5439</v>
      </c>
      <c r="C340" s="4" t="s">
        <v>5631</v>
      </c>
      <c r="D340" s="1" t="s">
        <v>5632</v>
      </c>
      <c r="E340" s="5" t="s">
        <v>5633</v>
      </c>
      <c r="F340" s="5" t="s">
        <v>3699</v>
      </c>
      <c r="G340" s="5" t="s">
        <v>5634</v>
      </c>
      <c r="H340" s="5" t="s">
        <v>4711</v>
      </c>
      <c r="I340" s="5" t="s">
        <v>5635</v>
      </c>
      <c r="J340" s="5" t="s">
        <v>5635</v>
      </c>
      <c r="K340" s="5" t="s">
        <v>4713</v>
      </c>
      <c r="L340" s="5" t="s">
        <v>5636</v>
      </c>
      <c r="M340" s="5" t="s">
        <v>3719</v>
      </c>
      <c r="N340" s="5" t="s">
        <v>5637</v>
      </c>
      <c r="O340" s="5" t="s">
        <v>5638</v>
      </c>
      <c r="P340" s="5" t="s">
        <v>5639</v>
      </c>
      <c r="Q340" s="5" t="s">
        <v>5640</v>
      </c>
      <c r="R340" s="5" t="s">
        <v>5641</v>
      </c>
      <c r="S340" s="5" t="s">
        <v>5642</v>
      </c>
      <c r="T340" s="5" t="s">
        <v>5643</v>
      </c>
      <c r="U340" s="5" t="s">
        <v>5644</v>
      </c>
      <c r="V340" s="5" t="s">
        <v>5645</v>
      </c>
      <c r="W340" s="5" t="s">
        <v>5646</v>
      </c>
      <c r="X340" s="5" t="s">
        <v>5647</v>
      </c>
      <c r="Y340" s="5" t="s">
        <v>5559</v>
      </c>
    </row>
    <row r="341" spans="1:25" x14ac:dyDescent="0.25">
      <c r="A341" s="4" t="s">
        <v>5648</v>
      </c>
      <c r="B341" s="4" t="s">
        <v>5439</v>
      </c>
      <c r="C341" s="4" t="s">
        <v>5649</v>
      </c>
      <c r="D341" s="1" t="s">
        <v>5650</v>
      </c>
      <c r="E341" s="5" t="s">
        <v>5572</v>
      </c>
      <c r="F341" s="5" t="s">
        <v>5573</v>
      </c>
      <c r="G341" s="5" t="s">
        <v>5574</v>
      </c>
      <c r="H341" s="5" t="s">
        <v>5575</v>
      </c>
      <c r="I341" s="5" t="s">
        <v>5576</v>
      </c>
      <c r="J341" s="5" t="s">
        <v>5576</v>
      </c>
      <c r="K341" s="5" t="s">
        <v>5577</v>
      </c>
      <c r="L341" s="5" t="s">
        <v>5578</v>
      </c>
      <c r="M341" s="5" t="s">
        <v>5579</v>
      </c>
      <c r="N341" s="5" t="s">
        <v>957</v>
      </c>
      <c r="O341" s="5" t="s">
        <v>5580</v>
      </c>
      <c r="P341" s="5" t="s">
        <v>5581</v>
      </c>
      <c r="Q341" s="5" t="s">
        <v>5582</v>
      </c>
      <c r="R341" s="5" t="s">
        <v>5583</v>
      </c>
      <c r="S341" s="5" t="s">
        <v>5584</v>
      </c>
      <c r="T341" s="5" t="s">
        <v>5585</v>
      </c>
      <c r="U341" s="5" t="s">
        <v>5586</v>
      </c>
      <c r="V341" s="5" t="s">
        <v>5587</v>
      </c>
      <c r="W341" s="5" t="s">
        <v>5588</v>
      </c>
      <c r="X341" s="5" t="s">
        <v>5422</v>
      </c>
      <c r="Y341" s="5" t="s">
        <v>5590</v>
      </c>
    </row>
    <row r="342" spans="1:25" x14ac:dyDescent="0.25">
      <c r="A342" s="4" t="s">
        <v>5651</v>
      </c>
      <c r="B342" s="4" t="s">
        <v>5439</v>
      </c>
      <c r="C342" s="4" t="s">
        <v>5652</v>
      </c>
      <c r="D342" s="1" t="s">
        <v>5653</v>
      </c>
      <c r="E342" s="5" t="s">
        <v>216</v>
      </c>
      <c r="F342" s="5" t="s">
        <v>216</v>
      </c>
      <c r="G342" s="5" t="s">
        <v>216</v>
      </c>
      <c r="H342" s="5" t="s">
        <v>216</v>
      </c>
      <c r="I342" s="5" t="s">
        <v>216</v>
      </c>
      <c r="J342" s="5" t="s">
        <v>216</v>
      </c>
      <c r="K342" s="5" t="s">
        <v>216</v>
      </c>
      <c r="L342" s="5" t="s">
        <v>216</v>
      </c>
      <c r="M342" s="5" t="s">
        <v>216</v>
      </c>
      <c r="N342" s="5" t="s">
        <v>216</v>
      </c>
      <c r="O342" s="5" t="s">
        <v>216</v>
      </c>
      <c r="P342" s="5" t="s">
        <v>216</v>
      </c>
      <c r="Q342" s="5" t="s">
        <v>5654</v>
      </c>
      <c r="R342" s="5" t="s">
        <v>5655</v>
      </c>
      <c r="S342" s="5" t="s">
        <v>1153</v>
      </c>
      <c r="T342" s="5" t="s">
        <v>5656</v>
      </c>
      <c r="U342" s="5" t="s">
        <v>5657</v>
      </c>
      <c r="V342" s="5" t="s">
        <v>5658</v>
      </c>
      <c r="W342" s="5" t="s">
        <v>5659</v>
      </c>
      <c r="X342" s="5" t="s">
        <v>5660</v>
      </c>
      <c r="Y342" s="5" t="s">
        <v>5661</v>
      </c>
    </row>
    <row r="343" spans="1:25" x14ac:dyDescent="0.25">
      <c r="A343" s="4" t="s">
        <v>5662</v>
      </c>
      <c r="B343" s="4" t="s">
        <v>5439</v>
      </c>
      <c r="C343" s="4" t="s">
        <v>5663</v>
      </c>
      <c r="D343" s="1" t="s">
        <v>5664</v>
      </c>
      <c r="E343" s="5" t="s">
        <v>216</v>
      </c>
      <c r="F343" s="5" t="s">
        <v>216</v>
      </c>
      <c r="G343" s="5" t="s">
        <v>216</v>
      </c>
      <c r="H343" s="5" t="s">
        <v>216</v>
      </c>
      <c r="I343" s="5" t="s">
        <v>216</v>
      </c>
      <c r="J343" s="5" t="s">
        <v>216</v>
      </c>
      <c r="K343" s="5" t="s">
        <v>216</v>
      </c>
      <c r="L343" s="5" t="s">
        <v>216</v>
      </c>
      <c r="M343" s="5" t="s">
        <v>216</v>
      </c>
      <c r="N343" s="5" t="s">
        <v>216</v>
      </c>
      <c r="O343" s="5" t="s">
        <v>216</v>
      </c>
      <c r="P343" s="5" t="s">
        <v>216</v>
      </c>
      <c r="Q343" s="5" t="s">
        <v>5665</v>
      </c>
      <c r="R343" s="5" t="s">
        <v>5666</v>
      </c>
      <c r="S343" s="5" t="s">
        <v>5514</v>
      </c>
      <c r="T343" s="5" t="s">
        <v>5667</v>
      </c>
      <c r="U343" s="5" t="s">
        <v>5668</v>
      </c>
      <c r="V343" s="5" t="s">
        <v>5669</v>
      </c>
      <c r="W343" s="5" t="s">
        <v>5670</v>
      </c>
      <c r="X343" s="5" t="s">
        <v>5671</v>
      </c>
      <c r="Y343" s="5" t="s">
        <v>5672</v>
      </c>
    </row>
    <row r="344" spans="1:25" x14ac:dyDescent="0.25">
      <c r="A344" s="4" t="s">
        <v>5673</v>
      </c>
      <c r="B344" s="4" t="s">
        <v>5439</v>
      </c>
      <c r="C344" s="4" t="s">
        <v>5674</v>
      </c>
      <c r="D344" s="1" t="s">
        <v>5675</v>
      </c>
      <c r="E344" s="5" t="s">
        <v>216</v>
      </c>
      <c r="F344" s="5" t="s">
        <v>216</v>
      </c>
      <c r="G344" s="5" t="s">
        <v>216</v>
      </c>
      <c r="H344" s="5" t="s">
        <v>216</v>
      </c>
      <c r="I344" s="5" t="s">
        <v>216</v>
      </c>
      <c r="J344" s="5" t="s">
        <v>216</v>
      </c>
      <c r="K344" s="5" t="s">
        <v>216</v>
      </c>
      <c r="L344" s="5" t="s">
        <v>216</v>
      </c>
      <c r="M344" s="5" t="s">
        <v>216</v>
      </c>
      <c r="N344" s="5" t="s">
        <v>216</v>
      </c>
      <c r="O344" s="5" t="s">
        <v>216</v>
      </c>
      <c r="P344" s="5" t="s">
        <v>216</v>
      </c>
      <c r="Q344" s="5" t="s">
        <v>3679</v>
      </c>
      <c r="R344" s="5" t="s">
        <v>3680</v>
      </c>
      <c r="S344" s="5" t="s">
        <v>3681</v>
      </c>
      <c r="T344" s="5" t="s">
        <v>3682</v>
      </c>
      <c r="U344" s="5" t="s">
        <v>3683</v>
      </c>
      <c r="V344" s="5" t="s">
        <v>3684</v>
      </c>
      <c r="W344" s="5" t="s">
        <v>3685</v>
      </c>
      <c r="X344" s="5" t="s">
        <v>3686</v>
      </c>
      <c r="Y344" s="5" t="s">
        <v>3687</v>
      </c>
    </row>
    <row r="345" spans="1:25" ht="25.5" x14ac:dyDescent="0.25">
      <c r="A345" s="4" t="s">
        <v>5676</v>
      </c>
      <c r="B345" s="4" t="s">
        <v>5439</v>
      </c>
      <c r="C345" s="4" t="s">
        <v>5677</v>
      </c>
      <c r="D345" s="1" t="s">
        <v>5678</v>
      </c>
      <c r="E345" s="5" t="s">
        <v>216</v>
      </c>
      <c r="F345" s="5" t="s">
        <v>216</v>
      </c>
      <c r="G345" s="5" t="s">
        <v>216</v>
      </c>
      <c r="H345" s="5" t="s">
        <v>216</v>
      </c>
      <c r="I345" s="5" t="s">
        <v>216</v>
      </c>
      <c r="J345" s="5" t="s">
        <v>216</v>
      </c>
      <c r="K345" s="5" t="s">
        <v>216</v>
      </c>
      <c r="L345" s="5" t="s">
        <v>216</v>
      </c>
      <c r="M345" s="5" t="s">
        <v>216</v>
      </c>
      <c r="N345" s="5" t="s">
        <v>216</v>
      </c>
      <c r="O345" s="5" t="s">
        <v>216</v>
      </c>
      <c r="P345" s="5" t="s">
        <v>216</v>
      </c>
      <c r="Q345" s="5" t="s">
        <v>730</v>
      </c>
      <c r="R345" s="5" t="s">
        <v>5679</v>
      </c>
      <c r="S345" s="5" t="s">
        <v>5680</v>
      </c>
      <c r="T345" s="5" t="s">
        <v>5681</v>
      </c>
      <c r="U345" s="5" t="s">
        <v>5682</v>
      </c>
      <c r="V345" s="5" t="s">
        <v>5683</v>
      </c>
      <c r="W345" s="5" t="s">
        <v>5684</v>
      </c>
      <c r="X345" s="5" t="s">
        <v>5685</v>
      </c>
      <c r="Y345" s="5" t="s">
        <v>5686</v>
      </c>
    </row>
    <row r="346" spans="1:25" x14ac:dyDescent="0.25">
      <c r="A346" s="4" t="s">
        <v>5687</v>
      </c>
      <c r="B346" s="4" t="s">
        <v>5439</v>
      </c>
      <c r="C346" s="4" t="s">
        <v>5688</v>
      </c>
      <c r="D346" s="1" t="s">
        <v>5689</v>
      </c>
      <c r="E346" s="5" t="s">
        <v>5572</v>
      </c>
      <c r="F346" s="5" t="s">
        <v>5573</v>
      </c>
      <c r="G346" s="5" t="s">
        <v>5574</v>
      </c>
      <c r="H346" s="5" t="s">
        <v>5575</v>
      </c>
      <c r="I346" s="5" t="s">
        <v>5576</v>
      </c>
      <c r="J346" s="5" t="s">
        <v>5576</v>
      </c>
      <c r="K346" s="5" t="s">
        <v>5577</v>
      </c>
      <c r="L346" s="5" t="s">
        <v>5578</v>
      </c>
      <c r="M346" s="5" t="s">
        <v>5579</v>
      </c>
      <c r="N346" s="5" t="s">
        <v>957</v>
      </c>
      <c r="O346" s="5" t="s">
        <v>5580</v>
      </c>
      <c r="P346" s="5" t="s">
        <v>5581</v>
      </c>
      <c r="Q346" s="5" t="s">
        <v>5582</v>
      </c>
      <c r="R346" s="5" t="s">
        <v>5583</v>
      </c>
      <c r="S346" s="5" t="s">
        <v>5584</v>
      </c>
      <c r="T346" s="5" t="s">
        <v>5585</v>
      </c>
      <c r="U346" s="5" t="s">
        <v>5586</v>
      </c>
      <c r="V346" s="5" t="s">
        <v>5587</v>
      </c>
      <c r="W346" s="5" t="s">
        <v>5588</v>
      </c>
      <c r="X346" s="5" t="s">
        <v>5422</v>
      </c>
      <c r="Y346" s="5" t="s">
        <v>5590</v>
      </c>
    </row>
    <row r="347" spans="1:25" x14ac:dyDescent="0.25">
      <c r="A347" s="4" t="s">
        <v>5690</v>
      </c>
      <c r="B347" s="4" t="s">
        <v>5439</v>
      </c>
      <c r="C347" s="4" t="s">
        <v>5691</v>
      </c>
      <c r="D347" s="1" t="s">
        <v>5692</v>
      </c>
      <c r="E347" s="5" t="s">
        <v>5693</v>
      </c>
      <c r="F347" s="5" t="s">
        <v>5694</v>
      </c>
      <c r="G347" s="5" t="s">
        <v>1105</v>
      </c>
      <c r="H347" s="5" t="s">
        <v>5695</v>
      </c>
      <c r="I347" s="5" t="s">
        <v>5696</v>
      </c>
      <c r="J347" s="5" t="s">
        <v>5696</v>
      </c>
      <c r="K347" s="5" t="s">
        <v>5697</v>
      </c>
      <c r="L347" s="5" t="s">
        <v>3673</v>
      </c>
      <c r="M347" s="5" t="s">
        <v>5698</v>
      </c>
      <c r="N347" s="5" t="s">
        <v>5699</v>
      </c>
      <c r="O347" s="5" t="s">
        <v>5700</v>
      </c>
      <c r="P347" s="5" t="s">
        <v>4785</v>
      </c>
      <c r="Q347" s="5" t="s">
        <v>5701</v>
      </c>
      <c r="R347" s="5" t="s">
        <v>5702</v>
      </c>
      <c r="S347" s="5" t="s">
        <v>5703</v>
      </c>
      <c r="T347" s="5" t="s">
        <v>5704</v>
      </c>
      <c r="U347" s="5" t="s">
        <v>5705</v>
      </c>
      <c r="V347" s="5" t="s">
        <v>5706</v>
      </c>
      <c r="W347" s="5" t="s">
        <v>5707</v>
      </c>
      <c r="X347" s="5" t="s">
        <v>5708</v>
      </c>
      <c r="Y347" s="5" t="s">
        <v>5709</v>
      </c>
    </row>
    <row r="348" spans="1:25" x14ac:dyDescent="0.25">
      <c r="A348" s="4" t="s">
        <v>5710</v>
      </c>
      <c r="B348" s="4" t="s">
        <v>5439</v>
      </c>
      <c r="C348" s="4" t="s">
        <v>5711</v>
      </c>
      <c r="D348" s="1" t="s">
        <v>5712</v>
      </c>
      <c r="E348" s="5" t="s">
        <v>5713</v>
      </c>
      <c r="F348" s="5" t="s">
        <v>5714</v>
      </c>
      <c r="G348" s="5" t="s">
        <v>5715</v>
      </c>
      <c r="H348" s="5" t="s">
        <v>5716</v>
      </c>
      <c r="I348" s="5" t="s">
        <v>5717</v>
      </c>
      <c r="J348" s="5" t="s">
        <v>5717</v>
      </c>
      <c r="K348" s="5" t="s">
        <v>887</v>
      </c>
      <c r="L348" s="5" t="s">
        <v>5718</v>
      </c>
      <c r="M348" s="5" t="s">
        <v>966</v>
      </c>
      <c r="N348" s="5" t="s">
        <v>5719</v>
      </c>
      <c r="O348" s="5" t="s">
        <v>5719</v>
      </c>
      <c r="P348" s="5" t="s">
        <v>5720</v>
      </c>
      <c r="Q348" s="5" t="s">
        <v>5721</v>
      </c>
      <c r="R348" s="5" t="s">
        <v>5722</v>
      </c>
      <c r="S348" s="5" t="s">
        <v>5723</v>
      </c>
      <c r="T348" s="5" t="s">
        <v>5724</v>
      </c>
      <c r="U348" s="5" t="s">
        <v>5724</v>
      </c>
      <c r="V348" s="5" t="s">
        <v>5725</v>
      </c>
      <c r="W348" s="5" t="s">
        <v>5432</v>
      </c>
      <c r="X348" s="5" t="s">
        <v>5726</v>
      </c>
      <c r="Y348" s="5" t="s">
        <v>5727</v>
      </c>
    </row>
    <row r="349" spans="1:25" x14ac:dyDescent="0.25">
      <c r="A349" s="4" t="s">
        <v>5728</v>
      </c>
      <c r="B349" s="4" t="s">
        <v>5439</v>
      </c>
      <c r="C349" s="4" t="s">
        <v>5729</v>
      </c>
      <c r="D349" s="1" t="s">
        <v>5730</v>
      </c>
      <c r="E349" s="5">
        <v>0.25</v>
      </c>
      <c r="F349" s="5">
        <v>0.25</v>
      </c>
      <c r="G349" s="5">
        <v>0.25</v>
      </c>
      <c r="H349" s="5">
        <v>0.25</v>
      </c>
      <c r="I349" s="5">
        <v>0.25</v>
      </c>
      <c r="J349" s="5">
        <v>0.25</v>
      </c>
      <c r="K349" s="5">
        <v>0.25</v>
      </c>
      <c r="L349" s="5">
        <v>0.25</v>
      </c>
      <c r="M349" s="5">
        <v>0.25</v>
      </c>
      <c r="N349" s="5">
        <v>0.25</v>
      </c>
      <c r="O349" s="5">
        <v>0.25</v>
      </c>
      <c r="P349" s="5">
        <v>0.25</v>
      </c>
      <c r="Q349" s="5">
        <v>0.25</v>
      </c>
      <c r="R349" s="5">
        <v>0.25</v>
      </c>
      <c r="S349" s="5">
        <v>0.25</v>
      </c>
      <c r="T349" s="5">
        <v>0.25</v>
      </c>
      <c r="U349" s="5">
        <v>0.25</v>
      </c>
      <c r="V349" s="5">
        <v>0.25</v>
      </c>
      <c r="W349" s="5">
        <v>0.25</v>
      </c>
      <c r="X349" s="5">
        <v>0.25</v>
      </c>
      <c r="Y349" s="5">
        <v>0.25</v>
      </c>
    </row>
    <row r="350" spans="1:25" x14ac:dyDescent="0.25">
      <c r="A350" s="4" t="s">
        <v>5731</v>
      </c>
      <c r="B350" s="4" t="s">
        <v>5439</v>
      </c>
      <c r="C350" s="4" t="s">
        <v>5732</v>
      </c>
      <c r="D350" s="1" t="s">
        <v>5733</v>
      </c>
      <c r="E350" s="5">
        <v>0.3</v>
      </c>
      <c r="F350" s="5">
        <v>0.3</v>
      </c>
      <c r="G350" s="5">
        <v>0.3</v>
      </c>
      <c r="H350" s="5">
        <v>0.3</v>
      </c>
      <c r="I350" s="5">
        <v>0.3</v>
      </c>
      <c r="J350" s="5">
        <v>0.3</v>
      </c>
      <c r="K350" s="5">
        <v>0.3</v>
      </c>
      <c r="L350" s="5">
        <v>0.3</v>
      </c>
      <c r="M350" s="5">
        <v>0.3</v>
      </c>
      <c r="N350" s="5">
        <v>0.3</v>
      </c>
      <c r="O350" s="5">
        <v>0.3</v>
      </c>
      <c r="P350" s="5">
        <v>0.3</v>
      </c>
      <c r="Q350" s="5">
        <v>0.3</v>
      </c>
      <c r="R350" s="5">
        <v>0.3</v>
      </c>
      <c r="S350" s="5">
        <v>0.3</v>
      </c>
      <c r="T350" s="5">
        <v>0.3</v>
      </c>
      <c r="U350" s="5">
        <v>0.3</v>
      </c>
      <c r="V350" s="5">
        <v>0.3</v>
      </c>
      <c r="W350" s="5">
        <v>0.3</v>
      </c>
      <c r="X350" s="5">
        <v>0.3</v>
      </c>
      <c r="Y350" s="5">
        <v>0.3</v>
      </c>
    </row>
    <row r="351" spans="1:25" x14ac:dyDescent="0.25">
      <c r="A351" s="4" t="s">
        <v>5734</v>
      </c>
      <c r="B351" s="4" t="s">
        <v>5439</v>
      </c>
      <c r="C351" s="4" t="s">
        <v>5735</v>
      </c>
      <c r="D351" s="1" t="s">
        <v>5736</v>
      </c>
      <c r="E351" s="5">
        <v>0.4</v>
      </c>
      <c r="F351" s="5">
        <v>0.4</v>
      </c>
      <c r="G351" s="5">
        <v>0.4</v>
      </c>
      <c r="H351" s="5">
        <v>0.4</v>
      </c>
      <c r="I351" s="5">
        <v>0.4</v>
      </c>
      <c r="J351" s="5">
        <v>0.4</v>
      </c>
      <c r="K351" s="5">
        <v>0.4</v>
      </c>
      <c r="L351" s="5">
        <v>0.4</v>
      </c>
      <c r="M351" s="5">
        <v>0.4</v>
      </c>
      <c r="N351" s="5">
        <v>0.4</v>
      </c>
      <c r="O351" s="5">
        <v>0.4</v>
      </c>
      <c r="P351" s="5">
        <v>0.4</v>
      </c>
      <c r="Q351" s="5">
        <v>0.4</v>
      </c>
      <c r="R351" s="5">
        <v>0.4</v>
      </c>
      <c r="S351" s="5">
        <v>0.4</v>
      </c>
      <c r="T351" s="5">
        <v>0.4</v>
      </c>
      <c r="U351" s="5">
        <v>0.4</v>
      </c>
      <c r="V351" s="5">
        <v>0.4</v>
      </c>
      <c r="W351" s="5">
        <v>0.4</v>
      </c>
      <c r="X351" s="5">
        <v>0.4</v>
      </c>
      <c r="Y351" s="5">
        <v>0.4</v>
      </c>
    </row>
    <row r="352" spans="1:25" x14ac:dyDescent="0.25">
      <c r="A352" s="4" t="s">
        <v>5737</v>
      </c>
      <c r="B352" s="4" t="s">
        <v>5439</v>
      </c>
      <c r="C352" s="4" t="s">
        <v>5738</v>
      </c>
      <c r="D352" s="1" t="s">
        <v>5739</v>
      </c>
      <c r="E352" s="5">
        <v>0.45</v>
      </c>
      <c r="F352" s="5">
        <v>0.45</v>
      </c>
      <c r="G352" s="5">
        <v>0.45</v>
      </c>
      <c r="H352" s="5">
        <v>0.45</v>
      </c>
      <c r="I352" s="5">
        <v>0.45</v>
      </c>
      <c r="J352" s="5">
        <v>0.45</v>
      </c>
      <c r="K352" s="5">
        <v>0.45</v>
      </c>
      <c r="L352" s="5">
        <v>0.45</v>
      </c>
      <c r="M352" s="5">
        <v>0.45</v>
      </c>
      <c r="N352" s="5">
        <v>0.45</v>
      </c>
      <c r="O352" s="5">
        <v>0.45</v>
      </c>
      <c r="P352" s="5">
        <v>0.45</v>
      </c>
      <c r="Q352" s="5">
        <v>0.45</v>
      </c>
      <c r="R352" s="5">
        <v>0.45</v>
      </c>
      <c r="S352" s="5">
        <v>0.45</v>
      </c>
      <c r="T352" s="5">
        <v>0.45</v>
      </c>
      <c r="U352" s="5">
        <v>0.45</v>
      </c>
      <c r="V352" s="5">
        <v>0.45</v>
      </c>
      <c r="W352" s="5">
        <v>0.45</v>
      </c>
      <c r="X352" s="5">
        <v>0.45</v>
      </c>
      <c r="Y352" s="5">
        <v>0.45</v>
      </c>
    </row>
    <row r="353" spans="1:25" x14ac:dyDescent="0.25">
      <c r="A353" s="4" t="s">
        <v>5740</v>
      </c>
      <c r="B353" s="4" t="s">
        <v>5439</v>
      </c>
      <c r="C353" s="4" t="s">
        <v>5741</v>
      </c>
      <c r="D353" s="1" t="s">
        <v>5742</v>
      </c>
      <c r="E353" s="5">
        <v>0.5</v>
      </c>
      <c r="F353" s="5">
        <v>0.5</v>
      </c>
      <c r="G353" s="5">
        <v>0.5</v>
      </c>
      <c r="H353" s="5">
        <v>0.5</v>
      </c>
      <c r="I353" s="5">
        <v>0.5</v>
      </c>
      <c r="J353" s="5">
        <v>0.5</v>
      </c>
      <c r="K353" s="5">
        <v>0.5</v>
      </c>
      <c r="L353" s="5">
        <v>0.5</v>
      </c>
      <c r="M353" s="5">
        <v>0.5</v>
      </c>
      <c r="N353" s="5">
        <v>0.5</v>
      </c>
      <c r="O353" s="5">
        <v>0.5</v>
      </c>
      <c r="P353" s="5">
        <v>0.5</v>
      </c>
      <c r="Q353" s="5">
        <v>0.5</v>
      </c>
      <c r="R353" s="5">
        <v>0.5</v>
      </c>
      <c r="S353" s="5">
        <v>0.5</v>
      </c>
      <c r="T353" s="5">
        <v>0.5</v>
      </c>
      <c r="U353" s="5">
        <v>0.5</v>
      </c>
      <c r="V353" s="5">
        <v>0.5</v>
      </c>
      <c r="W353" s="5">
        <v>0.5</v>
      </c>
      <c r="X353" s="5">
        <v>0.5</v>
      </c>
      <c r="Y353" s="5">
        <v>0.5</v>
      </c>
    </row>
    <row r="354" spans="1:25" x14ac:dyDescent="0.25">
      <c r="A354" s="4" t="s">
        <v>5743</v>
      </c>
      <c r="B354" s="4" t="s">
        <v>5439</v>
      </c>
      <c r="C354" s="4" t="s">
        <v>5744</v>
      </c>
      <c r="D354" s="1" t="s">
        <v>5745</v>
      </c>
      <c r="E354" s="5" t="s">
        <v>5463</v>
      </c>
      <c r="F354" s="5" t="s">
        <v>3709</v>
      </c>
      <c r="G354" s="5" t="s">
        <v>5464</v>
      </c>
      <c r="H354" s="5" t="s">
        <v>5465</v>
      </c>
      <c r="I354" s="5" t="s">
        <v>5466</v>
      </c>
      <c r="J354" s="5" t="s">
        <v>5466</v>
      </c>
      <c r="K354" s="5" t="s">
        <v>5467</v>
      </c>
      <c r="L354" s="5" t="s">
        <v>5468</v>
      </c>
      <c r="M354" s="5" t="s">
        <v>5469</v>
      </c>
      <c r="N354" s="5" t="s">
        <v>5470</v>
      </c>
      <c r="O354" s="5" t="s">
        <v>5471</v>
      </c>
      <c r="P354" s="5" t="s">
        <v>5746</v>
      </c>
      <c r="Q354" s="5" t="s">
        <v>5747</v>
      </c>
      <c r="R354" s="5" t="s">
        <v>5748</v>
      </c>
      <c r="S354" s="5" t="s">
        <v>5749</v>
      </c>
      <c r="T354" s="5" t="s">
        <v>5750</v>
      </c>
      <c r="U354" s="5" t="s">
        <v>5751</v>
      </c>
      <c r="V354" s="5" t="s">
        <v>5752</v>
      </c>
      <c r="W354" s="5" t="s">
        <v>5753</v>
      </c>
      <c r="X354" s="5" t="s">
        <v>5390</v>
      </c>
      <c r="Y354" s="5" t="s">
        <v>5754</v>
      </c>
    </row>
    <row r="355" spans="1:25" x14ac:dyDescent="0.25">
      <c r="A355" s="4" t="s">
        <v>5755</v>
      </c>
      <c r="B355" s="4" t="s">
        <v>5439</v>
      </c>
      <c r="C355" s="4" t="s">
        <v>5756</v>
      </c>
      <c r="D355" s="1" t="s">
        <v>5757</v>
      </c>
      <c r="E355" s="5" t="s">
        <v>5485</v>
      </c>
      <c r="F355" s="5" t="s">
        <v>5486</v>
      </c>
      <c r="G355" s="5" t="s">
        <v>5487</v>
      </c>
      <c r="H355" s="5" t="s">
        <v>5488</v>
      </c>
      <c r="I355" s="5" t="s">
        <v>5489</v>
      </c>
      <c r="J355" s="5" t="s">
        <v>5489</v>
      </c>
      <c r="K355" s="5" t="s">
        <v>5490</v>
      </c>
      <c r="L355" s="5" t="s">
        <v>5491</v>
      </c>
      <c r="M355" s="5" t="s">
        <v>5492</v>
      </c>
      <c r="N355" s="5" t="s">
        <v>5493</v>
      </c>
      <c r="O355" s="5" t="s">
        <v>5494</v>
      </c>
      <c r="P355" s="5" t="s">
        <v>5495</v>
      </c>
      <c r="Q355" s="5" t="s">
        <v>5496</v>
      </c>
      <c r="R355" s="5" t="s">
        <v>5474</v>
      </c>
      <c r="S355" s="5" t="s">
        <v>5475</v>
      </c>
      <c r="T355" s="5" t="s">
        <v>5476</v>
      </c>
      <c r="U355" s="5" t="s">
        <v>5477</v>
      </c>
      <c r="V355" s="5" t="s">
        <v>5758</v>
      </c>
      <c r="W355" s="5" t="s">
        <v>5759</v>
      </c>
      <c r="X355" s="5" t="s">
        <v>5760</v>
      </c>
      <c r="Y355" s="5" t="s">
        <v>5481</v>
      </c>
    </row>
    <row r="356" spans="1:25" x14ac:dyDescent="0.25">
      <c r="A356" s="4" t="s">
        <v>5761</v>
      </c>
      <c r="B356" s="4" t="s">
        <v>5439</v>
      </c>
      <c r="C356" s="4" t="s">
        <v>5762</v>
      </c>
      <c r="D356" s="1" t="s">
        <v>5763</v>
      </c>
      <c r="E356" s="5" t="s">
        <v>5508</v>
      </c>
      <c r="F356" s="5" t="s">
        <v>5509</v>
      </c>
      <c r="G356" s="5" t="s">
        <v>5510</v>
      </c>
      <c r="H356" s="5" t="s">
        <v>5511</v>
      </c>
      <c r="I356" s="5" t="s">
        <v>5512</v>
      </c>
      <c r="J356" s="5" t="s">
        <v>5512</v>
      </c>
      <c r="K356" s="5" t="s">
        <v>5513</v>
      </c>
      <c r="L356" s="5" t="s">
        <v>5514</v>
      </c>
      <c r="M356" s="5" t="s">
        <v>5515</v>
      </c>
      <c r="N356" s="5" t="s">
        <v>5516</v>
      </c>
      <c r="O356" s="5" t="s">
        <v>5517</v>
      </c>
      <c r="P356" s="5" t="s">
        <v>5518</v>
      </c>
      <c r="Q356" s="5" t="s">
        <v>5519</v>
      </c>
      <c r="R356" s="5" t="s">
        <v>5764</v>
      </c>
      <c r="S356" s="5" t="s">
        <v>5765</v>
      </c>
      <c r="T356" s="5" t="s">
        <v>5766</v>
      </c>
      <c r="U356" s="5" t="s">
        <v>5767</v>
      </c>
      <c r="V356" s="5" t="s">
        <v>5768</v>
      </c>
      <c r="W356" s="5" t="s">
        <v>5769</v>
      </c>
      <c r="X356" s="5" t="s">
        <v>5770</v>
      </c>
      <c r="Y356" s="5" t="s">
        <v>5771</v>
      </c>
    </row>
    <row r="357" spans="1:25" x14ac:dyDescent="0.25">
      <c r="A357" s="4" t="s">
        <v>5772</v>
      </c>
      <c r="B357" s="4" t="s">
        <v>5439</v>
      </c>
      <c r="C357" s="4" t="s">
        <v>5773</v>
      </c>
      <c r="D357" s="1" t="s">
        <v>5774</v>
      </c>
      <c r="E357" s="5" t="s">
        <v>5531</v>
      </c>
      <c r="F357" s="5" t="s">
        <v>5532</v>
      </c>
      <c r="G357" s="5" t="s">
        <v>5533</v>
      </c>
      <c r="H357" s="5" t="s">
        <v>5534</v>
      </c>
      <c r="I357" s="5" t="s">
        <v>5535</v>
      </c>
      <c r="J357" s="5" t="s">
        <v>5535</v>
      </c>
      <c r="K357" s="5" t="s">
        <v>5536</v>
      </c>
      <c r="L357" s="5" t="s">
        <v>5537</v>
      </c>
      <c r="M357" s="5" t="s">
        <v>5538</v>
      </c>
      <c r="N357" s="5" t="s">
        <v>5539</v>
      </c>
      <c r="O357" s="5" t="s">
        <v>5540</v>
      </c>
      <c r="P357" s="5" t="s">
        <v>5541</v>
      </c>
      <c r="Q357" s="5" t="s">
        <v>5542</v>
      </c>
      <c r="R357" s="5" t="s">
        <v>5520</v>
      </c>
      <c r="S357" s="5" t="s">
        <v>5521</v>
      </c>
      <c r="T357" s="5" t="s">
        <v>5522</v>
      </c>
      <c r="U357" s="5" t="s">
        <v>5523</v>
      </c>
      <c r="V357" s="5" t="s">
        <v>5775</v>
      </c>
      <c r="W357" s="5" t="s">
        <v>5776</v>
      </c>
      <c r="X357" s="5" t="s">
        <v>5777</v>
      </c>
      <c r="Y357" s="5" t="s">
        <v>5527</v>
      </c>
    </row>
    <row r="358" spans="1:25" x14ac:dyDescent="0.25">
      <c r="A358" s="4" t="s">
        <v>5778</v>
      </c>
      <c r="B358" s="4" t="s">
        <v>5439</v>
      </c>
      <c r="C358" s="4" t="s">
        <v>5779</v>
      </c>
      <c r="D358" s="1" t="s">
        <v>5780</v>
      </c>
      <c r="E358" s="5" t="s">
        <v>216</v>
      </c>
      <c r="F358" s="5" t="s">
        <v>216</v>
      </c>
      <c r="G358" s="5" t="s">
        <v>216</v>
      </c>
      <c r="H358" s="5" t="s">
        <v>5781</v>
      </c>
      <c r="I358" s="5" t="s">
        <v>5782</v>
      </c>
      <c r="J358" s="5" t="s">
        <v>5782</v>
      </c>
      <c r="K358" s="5" t="s">
        <v>5783</v>
      </c>
      <c r="L358" s="5" t="s">
        <v>5784</v>
      </c>
      <c r="M358" s="5" t="s">
        <v>5785</v>
      </c>
      <c r="N358" s="5" t="s">
        <v>5786</v>
      </c>
      <c r="O358" s="5" t="s">
        <v>5770</v>
      </c>
      <c r="P358" s="5" t="s">
        <v>5787</v>
      </c>
      <c r="Q358" s="5" t="s">
        <v>5788</v>
      </c>
      <c r="R358" s="5" t="s">
        <v>5789</v>
      </c>
      <c r="S358" s="5" t="s">
        <v>216</v>
      </c>
      <c r="T358" s="5" t="s">
        <v>216</v>
      </c>
      <c r="U358" s="5" t="s">
        <v>216</v>
      </c>
      <c r="V358" s="5" t="s">
        <v>216</v>
      </c>
      <c r="W358" s="5" t="s">
        <v>216</v>
      </c>
      <c r="X358" s="5" t="s">
        <v>216</v>
      </c>
      <c r="Y358" s="5" t="s">
        <v>216</v>
      </c>
    </row>
    <row r="359" spans="1:25" x14ac:dyDescent="0.25">
      <c r="A359" s="4" t="s">
        <v>5790</v>
      </c>
      <c r="B359" s="4" t="s">
        <v>5439</v>
      </c>
      <c r="C359" s="4" t="s">
        <v>5791</v>
      </c>
      <c r="D359" s="1" t="s">
        <v>5792</v>
      </c>
      <c r="E359" s="5" t="s">
        <v>216</v>
      </c>
      <c r="F359" s="5" t="s">
        <v>216</v>
      </c>
      <c r="G359" s="5" t="s">
        <v>216</v>
      </c>
      <c r="H359" s="5" t="s">
        <v>5768</v>
      </c>
      <c r="I359" s="5" t="s">
        <v>5793</v>
      </c>
      <c r="J359" s="5" t="s">
        <v>5793</v>
      </c>
      <c r="K359" s="5" t="s">
        <v>5794</v>
      </c>
      <c r="L359" s="5" t="s">
        <v>5795</v>
      </c>
      <c r="M359" s="5" t="s">
        <v>5796</v>
      </c>
      <c r="N359" s="5" t="s">
        <v>5797</v>
      </c>
      <c r="O359" s="5" t="s">
        <v>5798</v>
      </c>
      <c r="P359" s="5" t="s">
        <v>5799</v>
      </c>
      <c r="Q359" s="5" t="s">
        <v>5800</v>
      </c>
      <c r="R359" s="5" t="s">
        <v>5801</v>
      </c>
      <c r="S359" s="5" t="s">
        <v>216</v>
      </c>
      <c r="T359" s="5" t="s">
        <v>216</v>
      </c>
      <c r="U359" s="5" t="s">
        <v>216</v>
      </c>
      <c r="V359" s="5" t="s">
        <v>216</v>
      </c>
      <c r="W359" s="5" t="s">
        <v>216</v>
      </c>
      <c r="X359" s="5" t="s">
        <v>216</v>
      </c>
      <c r="Y359" s="5" t="s">
        <v>216</v>
      </c>
    </row>
    <row r="360" spans="1:25" x14ac:dyDescent="0.25">
      <c r="A360" s="4" t="s">
        <v>5802</v>
      </c>
      <c r="B360" s="4" t="s">
        <v>5439</v>
      </c>
      <c r="C360" s="4" t="s">
        <v>5803</v>
      </c>
      <c r="D360" s="1" t="s">
        <v>5804</v>
      </c>
      <c r="E360" s="5" t="s">
        <v>216</v>
      </c>
      <c r="F360" s="5" t="s">
        <v>216</v>
      </c>
      <c r="G360" s="5" t="s">
        <v>216</v>
      </c>
      <c r="H360" s="5" t="s">
        <v>814</v>
      </c>
      <c r="I360" s="5" t="s">
        <v>5805</v>
      </c>
      <c r="J360" s="5" t="s">
        <v>5805</v>
      </c>
      <c r="K360" s="5" t="s">
        <v>5805</v>
      </c>
      <c r="L360" s="5" t="s">
        <v>5806</v>
      </c>
      <c r="M360" s="5" t="s">
        <v>817</v>
      </c>
      <c r="N360" s="5" t="s">
        <v>817</v>
      </c>
      <c r="O360" s="5" t="s">
        <v>5807</v>
      </c>
      <c r="P360" s="5" t="s">
        <v>5807</v>
      </c>
      <c r="Q360" s="5" t="s">
        <v>722</v>
      </c>
      <c r="R360" s="5" t="s">
        <v>722</v>
      </c>
      <c r="S360" s="5" t="s">
        <v>216</v>
      </c>
      <c r="T360" s="5" t="s">
        <v>216</v>
      </c>
      <c r="U360" s="5" t="s">
        <v>216</v>
      </c>
      <c r="V360" s="5" t="s">
        <v>216</v>
      </c>
      <c r="W360" s="5" t="s">
        <v>216</v>
      </c>
      <c r="X360" s="5" t="s">
        <v>216</v>
      </c>
      <c r="Y360" s="5" t="s">
        <v>216</v>
      </c>
    </row>
    <row r="361" spans="1:25" x14ac:dyDescent="0.25">
      <c r="A361" s="4" t="s">
        <v>5808</v>
      </c>
      <c r="B361" s="4" t="s">
        <v>5439</v>
      </c>
      <c r="C361" s="4" t="s">
        <v>5809</v>
      </c>
      <c r="D361" s="1" t="s">
        <v>5810</v>
      </c>
      <c r="E361" s="5" t="s">
        <v>5811</v>
      </c>
      <c r="F361" s="5" t="s">
        <v>5812</v>
      </c>
      <c r="G361" s="5" t="s">
        <v>5813</v>
      </c>
      <c r="H361" s="5" t="s">
        <v>5814</v>
      </c>
      <c r="I361" s="5" t="s">
        <v>5815</v>
      </c>
      <c r="J361" s="5" t="s">
        <v>5815</v>
      </c>
      <c r="K361" s="5" t="s">
        <v>5816</v>
      </c>
      <c r="L361" s="5" t="s">
        <v>5817</v>
      </c>
      <c r="M361" s="5" t="s">
        <v>5818</v>
      </c>
      <c r="N361" s="5" t="s">
        <v>5819</v>
      </c>
      <c r="O361" s="5" t="s">
        <v>5818</v>
      </c>
      <c r="P361" s="5" t="s">
        <v>5818</v>
      </c>
      <c r="Q361" s="5" t="s">
        <v>5818</v>
      </c>
      <c r="R361" s="5" t="s">
        <v>5820</v>
      </c>
      <c r="S361" s="5" t="s">
        <v>5821</v>
      </c>
      <c r="T361" s="5" t="s">
        <v>5822</v>
      </c>
      <c r="U361" s="5" t="s">
        <v>5823</v>
      </c>
      <c r="V361" s="5" t="s">
        <v>5824</v>
      </c>
      <c r="W361" s="5" t="s">
        <v>5825</v>
      </c>
      <c r="X361" s="5" t="s">
        <v>5826</v>
      </c>
      <c r="Y361" s="5" t="s">
        <v>5827</v>
      </c>
    </row>
    <row r="362" spans="1:25" x14ac:dyDescent="0.25">
      <c r="A362" s="4" t="s">
        <v>5828</v>
      </c>
      <c r="B362" s="4" t="s">
        <v>5439</v>
      </c>
      <c r="C362" s="4" t="s">
        <v>5829</v>
      </c>
      <c r="D362" s="1" t="s">
        <v>5830</v>
      </c>
      <c r="E362" s="5" t="s">
        <v>5831</v>
      </c>
      <c r="F362" s="5" t="s">
        <v>5832</v>
      </c>
      <c r="G362" s="5" t="s">
        <v>5833</v>
      </c>
      <c r="H362" s="5" t="s">
        <v>5834</v>
      </c>
      <c r="I362" s="5" t="s">
        <v>5835</v>
      </c>
      <c r="J362" s="5" t="s">
        <v>5835</v>
      </c>
      <c r="K362" s="5" t="s">
        <v>5836</v>
      </c>
      <c r="L362" s="5" t="s">
        <v>5837</v>
      </c>
      <c r="M362" s="5" t="s">
        <v>5838</v>
      </c>
      <c r="N362" s="5" t="s">
        <v>5839</v>
      </c>
      <c r="O362" s="5" t="s">
        <v>5838</v>
      </c>
      <c r="P362" s="5" t="s">
        <v>5838</v>
      </c>
      <c r="Q362" s="5" t="s">
        <v>5838</v>
      </c>
      <c r="R362" s="5" t="s">
        <v>5840</v>
      </c>
      <c r="S362" s="5" t="s">
        <v>5841</v>
      </c>
      <c r="T362" s="5" t="s">
        <v>5842</v>
      </c>
      <c r="U362" s="5" t="s">
        <v>5843</v>
      </c>
      <c r="V362" s="5" t="s">
        <v>5844</v>
      </c>
      <c r="W362" s="5" t="s">
        <v>5845</v>
      </c>
      <c r="X362" s="5" t="s">
        <v>5846</v>
      </c>
      <c r="Y362" s="5" t="s">
        <v>5847</v>
      </c>
    </row>
    <row r="363" spans="1:25" x14ac:dyDescent="0.25">
      <c r="A363" s="4" t="s">
        <v>5848</v>
      </c>
      <c r="B363" s="4" t="s">
        <v>5439</v>
      </c>
      <c r="C363" s="4" t="s">
        <v>5849</v>
      </c>
      <c r="D363" s="1" t="s">
        <v>5850</v>
      </c>
      <c r="E363" s="5" t="s">
        <v>5851</v>
      </c>
      <c r="F363" s="5" t="s">
        <v>5852</v>
      </c>
      <c r="G363" s="5" t="s">
        <v>4755</v>
      </c>
      <c r="H363" s="5" t="s">
        <v>5853</v>
      </c>
      <c r="I363" s="5" t="s">
        <v>5854</v>
      </c>
      <c r="J363" s="5" t="s">
        <v>5854</v>
      </c>
      <c r="K363" s="5" t="s">
        <v>5855</v>
      </c>
      <c r="L363" s="5" t="s">
        <v>5856</v>
      </c>
      <c r="M363" s="5" t="s">
        <v>5857</v>
      </c>
      <c r="N363" s="5" t="s">
        <v>5858</v>
      </c>
      <c r="O363" s="5" t="s">
        <v>5857</v>
      </c>
      <c r="P363" s="5" t="s">
        <v>5857</v>
      </c>
      <c r="Q363" s="5" t="s">
        <v>5857</v>
      </c>
      <c r="R363" s="5" t="s">
        <v>5859</v>
      </c>
      <c r="S363" s="5" t="s">
        <v>5860</v>
      </c>
      <c r="T363" s="5" t="s">
        <v>5861</v>
      </c>
      <c r="U363" s="5" t="s">
        <v>5862</v>
      </c>
      <c r="V363" s="5" t="s">
        <v>5863</v>
      </c>
      <c r="W363" s="5" t="s">
        <v>5864</v>
      </c>
      <c r="X363" s="5" t="s">
        <v>5865</v>
      </c>
      <c r="Y363" s="5" t="s">
        <v>5866</v>
      </c>
    </row>
    <row r="364" spans="1:25" x14ac:dyDescent="0.25">
      <c r="A364" s="4" t="s">
        <v>5867</v>
      </c>
      <c r="B364" s="4" t="s">
        <v>5439</v>
      </c>
      <c r="C364" s="4" t="s">
        <v>5868</v>
      </c>
      <c r="D364" s="1" t="s">
        <v>5869</v>
      </c>
      <c r="E364" s="5" t="s">
        <v>5870</v>
      </c>
      <c r="F364" s="5" t="s">
        <v>5871</v>
      </c>
      <c r="G364" s="5" t="s">
        <v>5872</v>
      </c>
      <c r="H364" s="5" t="s">
        <v>5873</v>
      </c>
      <c r="I364" s="5" t="s">
        <v>5874</v>
      </c>
      <c r="J364" s="5" t="s">
        <v>5874</v>
      </c>
      <c r="K364" s="5" t="s">
        <v>5875</v>
      </c>
      <c r="L364" s="5" t="s">
        <v>5876</v>
      </c>
      <c r="M364" s="5" t="s">
        <v>5877</v>
      </c>
      <c r="N364" s="5" t="s">
        <v>5878</v>
      </c>
      <c r="O364" s="5" t="s">
        <v>5877</v>
      </c>
      <c r="P364" s="5" t="s">
        <v>5877</v>
      </c>
      <c r="Q364" s="5" t="s">
        <v>5877</v>
      </c>
      <c r="R364" s="5" t="s">
        <v>5879</v>
      </c>
      <c r="S364" s="5" t="s">
        <v>5880</v>
      </c>
      <c r="T364" s="5" t="s">
        <v>5881</v>
      </c>
      <c r="U364" s="5" t="s">
        <v>5882</v>
      </c>
      <c r="V364" s="5" t="s">
        <v>5883</v>
      </c>
      <c r="W364" s="5" t="s">
        <v>5884</v>
      </c>
      <c r="X364" s="5" t="s">
        <v>5885</v>
      </c>
      <c r="Y364" s="5" t="s">
        <v>5886</v>
      </c>
    </row>
    <row r="365" spans="1:25" x14ac:dyDescent="0.25">
      <c r="A365" s="4" t="s">
        <v>5887</v>
      </c>
      <c r="B365" s="4" t="s">
        <v>5439</v>
      </c>
      <c r="C365" s="4" t="s">
        <v>5888</v>
      </c>
      <c r="D365" s="1" t="s">
        <v>5889</v>
      </c>
      <c r="E365" s="5" t="s">
        <v>5890</v>
      </c>
      <c r="F365" s="5" t="s">
        <v>5891</v>
      </c>
      <c r="G365" s="5" t="s">
        <v>5892</v>
      </c>
      <c r="H365" s="5" t="s">
        <v>5893</v>
      </c>
      <c r="I365" s="5" t="s">
        <v>216</v>
      </c>
      <c r="J365" s="5" t="s">
        <v>216</v>
      </c>
      <c r="K365" s="5" t="s">
        <v>216</v>
      </c>
      <c r="L365" s="5" t="s">
        <v>216</v>
      </c>
      <c r="M365" s="5" t="s">
        <v>216</v>
      </c>
      <c r="N365" s="5" t="s">
        <v>216</v>
      </c>
      <c r="O365" s="5" t="s">
        <v>216</v>
      </c>
      <c r="P365" s="5" t="s">
        <v>216</v>
      </c>
      <c r="Q365" s="5" t="s">
        <v>216</v>
      </c>
      <c r="R365" s="5" t="s">
        <v>216</v>
      </c>
      <c r="S365" s="5" t="s">
        <v>216</v>
      </c>
      <c r="T365" s="5" t="s">
        <v>216</v>
      </c>
      <c r="U365" s="5" t="s">
        <v>216</v>
      </c>
      <c r="V365" s="5" t="s">
        <v>216</v>
      </c>
      <c r="W365" s="5" t="s">
        <v>216</v>
      </c>
      <c r="X365" s="5" t="s">
        <v>216</v>
      </c>
      <c r="Y365" s="5" t="s">
        <v>216</v>
      </c>
    </row>
    <row r="366" spans="1:25" x14ac:dyDescent="0.25">
      <c r="A366" s="4" t="s">
        <v>5894</v>
      </c>
      <c r="B366" s="4" t="s">
        <v>5439</v>
      </c>
      <c r="C366" s="4" t="s">
        <v>5895</v>
      </c>
      <c r="D366" s="1" t="s">
        <v>5896</v>
      </c>
      <c r="E366" s="5" t="s">
        <v>5811</v>
      </c>
      <c r="F366" s="5" t="s">
        <v>5812</v>
      </c>
      <c r="G366" s="5" t="s">
        <v>5813</v>
      </c>
      <c r="H366" s="5" t="s">
        <v>5814</v>
      </c>
      <c r="I366" s="5" t="s">
        <v>5815</v>
      </c>
      <c r="J366" s="5" t="s">
        <v>5815</v>
      </c>
      <c r="K366" s="5" t="s">
        <v>5816</v>
      </c>
      <c r="L366" s="5" t="s">
        <v>5817</v>
      </c>
      <c r="M366" s="5" t="s">
        <v>5818</v>
      </c>
      <c r="N366" s="5" t="s">
        <v>5818</v>
      </c>
      <c r="O366" s="5" t="s">
        <v>5818</v>
      </c>
      <c r="P366" s="5" t="s">
        <v>5818</v>
      </c>
      <c r="Q366" s="5" t="s">
        <v>5818</v>
      </c>
      <c r="R366" s="5" t="s">
        <v>5818</v>
      </c>
      <c r="S366" s="5" t="s">
        <v>5821</v>
      </c>
      <c r="T366" s="5" t="s">
        <v>5822</v>
      </c>
      <c r="U366" s="5" t="s">
        <v>5823</v>
      </c>
      <c r="V366" s="5" t="s">
        <v>5824</v>
      </c>
      <c r="W366" s="5" t="s">
        <v>5825</v>
      </c>
      <c r="X366" s="5" t="s">
        <v>5826</v>
      </c>
      <c r="Y366" s="5" t="s">
        <v>5827</v>
      </c>
    </row>
    <row r="367" spans="1:25" x14ac:dyDescent="0.25">
      <c r="A367" s="4" t="s">
        <v>5897</v>
      </c>
      <c r="B367" s="4" t="s">
        <v>5439</v>
      </c>
      <c r="C367" s="4" t="s">
        <v>5898</v>
      </c>
      <c r="D367" s="1" t="s">
        <v>5899</v>
      </c>
      <c r="E367" s="5" t="s">
        <v>5851</v>
      </c>
      <c r="F367" s="5" t="s">
        <v>5852</v>
      </c>
      <c r="G367" s="5" t="s">
        <v>4755</v>
      </c>
      <c r="H367" s="5" t="s">
        <v>5853</v>
      </c>
      <c r="I367" s="5" t="s">
        <v>5854</v>
      </c>
      <c r="J367" s="5" t="s">
        <v>5854</v>
      </c>
      <c r="K367" s="5" t="s">
        <v>5855</v>
      </c>
      <c r="L367" s="5" t="s">
        <v>5856</v>
      </c>
      <c r="M367" s="5" t="s">
        <v>5857</v>
      </c>
      <c r="N367" s="5" t="s">
        <v>5858</v>
      </c>
      <c r="O367" s="5" t="s">
        <v>5857</v>
      </c>
      <c r="P367" s="5" t="s">
        <v>5857</v>
      </c>
      <c r="Q367" s="5" t="s">
        <v>5857</v>
      </c>
      <c r="R367" s="5" t="s">
        <v>5857</v>
      </c>
      <c r="S367" s="5" t="s">
        <v>5860</v>
      </c>
      <c r="T367" s="5" t="s">
        <v>5861</v>
      </c>
      <c r="U367" s="5" t="s">
        <v>5862</v>
      </c>
      <c r="V367" s="5" t="s">
        <v>5863</v>
      </c>
      <c r="W367" s="5" t="s">
        <v>5864</v>
      </c>
      <c r="X367" s="5" t="s">
        <v>5865</v>
      </c>
      <c r="Y367" s="5" t="s">
        <v>5866</v>
      </c>
    </row>
    <row r="368" spans="1:25" x14ac:dyDescent="0.25">
      <c r="A368" s="4" t="s">
        <v>5900</v>
      </c>
      <c r="B368" s="4" t="s">
        <v>5439</v>
      </c>
      <c r="C368" s="4" t="s">
        <v>5901</v>
      </c>
      <c r="D368" s="1" t="s">
        <v>5902</v>
      </c>
      <c r="E368" s="5" t="s">
        <v>5903</v>
      </c>
      <c r="F368" s="5" t="s">
        <v>5904</v>
      </c>
      <c r="G368" s="5" t="s">
        <v>5905</v>
      </c>
      <c r="H368" s="5" t="s">
        <v>5906</v>
      </c>
      <c r="I368" s="5" t="s">
        <v>5907</v>
      </c>
      <c r="J368" s="5" t="s">
        <v>5907</v>
      </c>
      <c r="K368" s="5" t="s">
        <v>5908</v>
      </c>
      <c r="L368" s="5" t="s">
        <v>5909</v>
      </c>
      <c r="M368" s="5" t="s">
        <v>5910</v>
      </c>
      <c r="N368" s="5" t="s">
        <v>5911</v>
      </c>
      <c r="O368" s="5" t="s">
        <v>5910</v>
      </c>
      <c r="P368" s="5" t="s">
        <v>5910</v>
      </c>
      <c r="Q368" s="5" t="s">
        <v>5910</v>
      </c>
      <c r="R368" s="5" t="s">
        <v>5910</v>
      </c>
      <c r="S368" s="5" t="s">
        <v>5912</v>
      </c>
      <c r="T368" s="5" t="s">
        <v>5913</v>
      </c>
      <c r="U368" s="5" t="s">
        <v>5914</v>
      </c>
      <c r="V368" s="5" t="s">
        <v>5915</v>
      </c>
      <c r="W368" s="5" t="s">
        <v>5916</v>
      </c>
      <c r="X368" s="5" t="s">
        <v>5917</v>
      </c>
      <c r="Y368" s="5" t="s">
        <v>5918</v>
      </c>
    </row>
    <row r="369" spans="1:25" x14ac:dyDescent="0.25">
      <c r="A369" s="4" t="s">
        <v>5919</v>
      </c>
      <c r="B369" s="4" t="s">
        <v>5439</v>
      </c>
      <c r="C369" s="4" t="s">
        <v>5920</v>
      </c>
      <c r="D369" s="1" t="s">
        <v>5921</v>
      </c>
      <c r="E369" s="5" t="s">
        <v>5922</v>
      </c>
      <c r="F369" s="5" t="s">
        <v>5923</v>
      </c>
      <c r="G369" s="5" t="s">
        <v>3704</v>
      </c>
      <c r="H369" s="5" t="s">
        <v>3717</v>
      </c>
      <c r="I369" s="5" t="s">
        <v>5924</v>
      </c>
      <c r="J369" s="5" t="s">
        <v>5924</v>
      </c>
      <c r="K369" s="5" t="s">
        <v>5925</v>
      </c>
      <c r="L369" s="5" t="s">
        <v>5926</v>
      </c>
      <c r="M369" s="5" t="s">
        <v>5927</v>
      </c>
      <c r="N369" s="5" t="s">
        <v>5927</v>
      </c>
      <c r="O369" s="5" t="s">
        <v>5927</v>
      </c>
      <c r="P369" s="5" t="s">
        <v>5927</v>
      </c>
      <c r="Q369" s="5" t="s">
        <v>5927</v>
      </c>
      <c r="R369" s="5" t="s">
        <v>5928</v>
      </c>
      <c r="S369" s="5" t="s">
        <v>5929</v>
      </c>
      <c r="T369" s="5" t="s">
        <v>5930</v>
      </c>
      <c r="U369" s="5" t="s">
        <v>5931</v>
      </c>
      <c r="V369" s="5" t="s">
        <v>5932</v>
      </c>
      <c r="W369" s="5" t="s">
        <v>5933</v>
      </c>
      <c r="X369" s="5" t="s">
        <v>5934</v>
      </c>
      <c r="Y369" s="5" t="s">
        <v>5935</v>
      </c>
    </row>
    <row r="370" spans="1:25" x14ac:dyDescent="0.25">
      <c r="A370" s="4" t="s">
        <v>5936</v>
      </c>
      <c r="B370" s="4" t="s">
        <v>5439</v>
      </c>
      <c r="C370" s="4" t="s">
        <v>5937</v>
      </c>
      <c r="D370" s="1" t="s">
        <v>5938</v>
      </c>
      <c r="E370" s="5" t="s">
        <v>5939</v>
      </c>
      <c r="F370" s="5" t="s">
        <v>5940</v>
      </c>
      <c r="G370" s="5" t="s">
        <v>5941</v>
      </c>
      <c r="H370" s="5" t="s">
        <v>5942</v>
      </c>
      <c r="I370" s="5" t="s">
        <v>5943</v>
      </c>
      <c r="J370" s="5" t="s">
        <v>5944</v>
      </c>
      <c r="K370" s="5" t="s">
        <v>5945</v>
      </c>
      <c r="L370" s="5" t="s">
        <v>5946</v>
      </c>
      <c r="M370" s="5" t="s">
        <v>5947</v>
      </c>
      <c r="N370" s="5" t="s">
        <v>5947</v>
      </c>
      <c r="O370" s="5" t="s">
        <v>5948</v>
      </c>
      <c r="P370" s="5" t="s">
        <v>5949</v>
      </c>
      <c r="Q370" s="5" t="s">
        <v>5949</v>
      </c>
      <c r="R370" s="5" t="s">
        <v>5950</v>
      </c>
      <c r="S370" s="5" t="s">
        <v>216</v>
      </c>
      <c r="T370" s="5" t="s">
        <v>216</v>
      </c>
      <c r="U370" s="5" t="s">
        <v>216</v>
      </c>
      <c r="V370" s="5" t="s">
        <v>216</v>
      </c>
      <c r="W370" s="5" t="s">
        <v>216</v>
      </c>
      <c r="X370" s="5" t="s">
        <v>216</v>
      </c>
      <c r="Y370" s="5" t="s">
        <v>216</v>
      </c>
    </row>
    <row r="371" spans="1:25" x14ac:dyDescent="0.25">
      <c r="A371" s="4" t="s">
        <v>5951</v>
      </c>
      <c r="B371" s="4" t="s">
        <v>5439</v>
      </c>
      <c r="C371" s="4" t="s">
        <v>5952</v>
      </c>
      <c r="D371" s="1" t="s">
        <v>5953</v>
      </c>
      <c r="E371" s="5" t="s">
        <v>5939</v>
      </c>
      <c r="F371" s="5" t="s">
        <v>5940</v>
      </c>
      <c r="G371" s="5" t="s">
        <v>5941</v>
      </c>
      <c r="H371" s="5" t="s">
        <v>5942</v>
      </c>
      <c r="I371" s="5" t="s">
        <v>5943</v>
      </c>
      <c r="J371" s="5" t="s">
        <v>5954</v>
      </c>
      <c r="K371" s="5" t="s">
        <v>5955</v>
      </c>
      <c r="L371" s="5" t="s">
        <v>5956</v>
      </c>
      <c r="M371" s="5" t="s">
        <v>5957</v>
      </c>
      <c r="N371" s="5" t="s">
        <v>5957</v>
      </c>
      <c r="O371" s="5" t="s">
        <v>5958</v>
      </c>
      <c r="P371" s="5" t="s">
        <v>5959</v>
      </c>
      <c r="Q371" s="5" t="s">
        <v>5959</v>
      </c>
      <c r="R371" s="5" t="s">
        <v>5960</v>
      </c>
      <c r="S371" s="5" t="s">
        <v>216</v>
      </c>
      <c r="T371" s="5" t="s">
        <v>216</v>
      </c>
      <c r="U371" s="5" t="s">
        <v>216</v>
      </c>
      <c r="V371" s="5" t="s">
        <v>216</v>
      </c>
      <c r="W371" s="5" t="s">
        <v>216</v>
      </c>
      <c r="X371" s="5" t="s">
        <v>216</v>
      </c>
      <c r="Y371" s="5" t="s">
        <v>216</v>
      </c>
    </row>
    <row r="372" spans="1:25" x14ac:dyDescent="0.25">
      <c r="A372" s="4" t="s">
        <v>5961</v>
      </c>
      <c r="B372" s="4" t="s">
        <v>5439</v>
      </c>
      <c r="C372" s="4" t="s">
        <v>5962</v>
      </c>
      <c r="D372" s="1" t="s">
        <v>5963</v>
      </c>
      <c r="E372" s="5" t="s">
        <v>5964</v>
      </c>
      <c r="F372" s="5" t="s">
        <v>5965</v>
      </c>
      <c r="G372" s="5" t="s">
        <v>5966</v>
      </c>
      <c r="H372" s="5" t="s">
        <v>5967</v>
      </c>
      <c r="I372" s="5" t="s">
        <v>5968</v>
      </c>
      <c r="J372" s="5" t="s">
        <v>5954</v>
      </c>
      <c r="K372" s="5" t="s">
        <v>5955</v>
      </c>
      <c r="L372" s="5" t="s">
        <v>5956</v>
      </c>
      <c r="M372" s="5" t="s">
        <v>5957</v>
      </c>
      <c r="N372" s="5" t="s">
        <v>5957</v>
      </c>
      <c r="O372" s="5" t="s">
        <v>5958</v>
      </c>
      <c r="P372" s="5" t="s">
        <v>5959</v>
      </c>
      <c r="Q372" s="5" t="s">
        <v>5959</v>
      </c>
      <c r="R372" s="5" t="s">
        <v>5960</v>
      </c>
      <c r="S372" s="5" t="s">
        <v>216</v>
      </c>
      <c r="T372" s="5" t="s">
        <v>216</v>
      </c>
      <c r="U372" s="5" t="s">
        <v>216</v>
      </c>
      <c r="V372" s="5" t="s">
        <v>216</v>
      </c>
      <c r="W372" s="5" t="s">
        <v>216</v>
      </c>
      <c r="X372" s="5" t="s">
        <v>216</v>
      </c>
      <c r="Y372" s="5" t="s">
        <v>216</v>
      </c>
    </row>
    <row r="373" spans="1:25" x14ac:dyDescent="0.25">
      <c r="A373" s="4" t="s">
        <v>5969</v>
      </c>
      <c r="B373" s="4" t="s">
        <v>5439</v>
      </c>
      <c r="C373" s="4" t="s">
        <v>5970</v>
      </c>
      <c r="D373" s="1" t="s">
        <v>5971</v>
      </c>
      <c r="E373" s="5" t="s">
        <v>5972</v>
      </c>
      <c r="F373" s="5" t="s">
        <v>5973</v>
      </c>
      <c r="G373" s="5" t="s">
        <v>5974</v>
      </c>
      <c r="H373" s="5" t="s">
        <v>5975</v>
      </c>
      <c r="I373" s="5" t="s">
        <v>5976</v>
      </c>
      <c r="J373" s="5" t="s">
        <v>5977</v>
      </c>
      <c r="K373" s="5" t="s">
        <v>5978</v>
      </c>
      <c r="L373" s="5" t="s">
        <v>5979</v>
      </c>
      <c r="M373" s="5" t="s">
        <v>5980</v>
      </c>
      <c r="N373" s="5" t="s">
        <v>5980</v>
      </c>
      <c r="O373" s="5" t="s">
        <v>5981</v>
      </c>
      <c r="P373" s="5" t="s">
        <v>5982</v>
      </c>
      <c r="Q373" s="5" t="s">
        <v>5982</v>
      </c>
      <c r="R373" s="5" t="s">
        <v>5983</v>
      </c>
      <c r="S373" s="5" t="s">
        <v>216</v>
      </c>
      <c r="T373" s="5" t="s">
        <v>216</v>
      </c>
      <c r="U373" s="5" t="s">
        <v>216</v>
      </c>
      <c r="V373" s="5" t="s">
        <v>216</v>
      </c>
      <c r="W373" s="5" t="s">
        <v>216</v>
      </c>
      <c r="X373" s="5" t="s">
        <v>216</v>
      </c>
      <c r="Y373" s="5" t="s">
        <v>216</v>
      </c>
    </row>
    <row r="374" spans="1:25" x14ac:dyDescent="0.25">
      <c r="A374" s="4" t="s">
        <v>5984</v>
      </c>
      <c r="B374" s="4" t="s">
        <v>5439</v>
      </c>
      <c r="C374" s="4" t="s">
        <v>5985</v>
      </c>
      <c r="D374" s="1" t="s">
        <v>5986</v>
      </c>
      <c r="E374" s="5" t="s">
        <v>216</v>
      </c>
      <c r="F374" s="5" t="s">
        <v>216</v>
      </c>
      <c r="G374" s="5" t="s">
        <v>216</v>
      </c>
      <c r="H374" s="5" t="s">
        <v>216</v>
      </c>
      <c r="I374" s="5" t="s">
        <v>216</v>
      </c>
      <c r="J374" s="5" t="s">
        <v>216</v>
      </c>
      <c r="K374" s="5" t="s">
        <v>216</v>
      </c>
      <c r="L374" s="5" t="s">
        <v>216</v>
      </c>
      <c r="M374" s="5" t="s">
        <v>216</v>
      </c>
      <c r="N374" s="5">
        <v>0.25990000000000002</v>
      </c>
      <c r="O374" s="5">
        <v>0.25990000000000002</v>
      </c>
      <c r="P374" s="5">
        <v>0.25990000000000002</v>
      </c>
      <c r="Q374" s="5">
        <v>0.24956999999999999</v>
      </c>
      <c r="R374" s="5">
        <v>0.24956999999999999</v>
      </c>
      <c r="S374" s="5">
        <v>0.24956999999999999</v>
      </c>
      <c r="T374" s="5">
        <v>0.24956999999999999</v>
      </c>
      <c r="U374" s="5">
        <v>0.24956999999999999</v>
      </c>
      <c r="V374" s="5">
        <v>0.24956999999999999</v>
      </c>
      <c r="W374" s="5">
        <v>0.24956999999999999</v>
      </c>
      <c r="X374" s="5">
        <v>0.24956999999999999</v>
      </c>
      <c r="Y374" s="5">
        <v>0.24956999999999999</v>
      </c>
    </row>
    <row r="375" spans="1:25" x14ac:dyDescent="0.25">
      <c r="A375" s="4" t="s">
        <v>5987</v>
      </c>
      <c r="B375" s="4" t="s">
        <v>5439</v>
      </c>
      <c r="C375" s="4" t="s">
        <v>5988</v>
      </c>
      <c r="D375" s="1"/>
      <c r="E375" s="5" t="s">
        <v>216</v>
      </c>
      <c r="F375" s="5" t="s">
        <v>216</v>
      </c>
      <c r="G375" s="5" t="s">
        <v>216</v>
      </c>
      <c r="H375" s="5" t="s">
        <v>216</v>
      </c>
      <c r="I375" s="5" t="s">
        <v>216</v>
      </c>
      <c r="J375" s="5" t="s">
        <v>216</v>
      </c>
      <c r="K375" s="5" t="s">
        <v>216</v>
      </c>
      <c r="L375" s="5" t="s">
        <v>216</v>
      </c>
      <c r="M375" s="5" t="s">
        <v>216</v>
      </c>
      <c r="N375" s="5" t="s">
        <v>216</v>
      </c>
      <c r="O375" s="5" t="s">
        <v>216</v>
      </c>
      <c r="P375" s="5" t="s">
        <v>216</v>
      </c>
      <c r="Q375" s="5" t="s">
        <v>216</v>
      </c>
      <c r="R375" s="5" t="s">
        <v>216</v>
      </c>
      <c r="S375" s="5" t="s">
        <v>5989</v>
      </c>
      <c r="T375" s="5" t="s">
        <v>5990</v>
      </c>
      <c r="U375" s="5" t="s">
        <v>5991</v>
      </c>
      <c r="V375" s="5" t="s">
        <v>5992</v>
      </c>
      <c r="W375" s="5" t="s">
        <v>5864</v>
      </c>
      <c r="X375" s="5" t="s">
        <v>5865</v>
      </c>
      <c r="Y375" s="5" t="s">
        <v>5866</v>
      </c>
    </row>
    <row r="376" spans="1:25" x14ac:dyDescent="0.25">
      <c r="A376" s="4" t="s">
        <v>5993</v>
      </c>
      <c r="B376" s="4" t="s">
        <v>5439</v>
      </c>
      <c r="C376" s="4" t="s">
        <v>5994</v>
      </c>
      <c r="D376" s="1"/>
      <c r="E376" s="5" t="s">
        <v>216</v>
      </c>
      <c r="F376" s="5" t="s">
        <v>216</v>
      </c>
      <c r="G376" s="5" t="s">
        <v>216</v>
      </c>
      <c r="H376" s="5" t="s">
        <v>216</v>
      </c>
      <c r="I376" s="5" t="s">
        <v>216</v>
      </c>
      <c r="J376" s="5" t="s">
        <v>216</v>
      </c>
      <c r="K376" s="5" t="s">
        <v>216</v>
      </c>
      <c r="L376" s="5" t="s">
        <v>216</v>
      </c>
      <c r="M376" s="5" t="s">
        <v>216</v>
      </c>
      <c r="N376" s="5" t="s">
        <v>216</v>
      </c>
      <c r="O376" s="5" t="s">
        <v>216</v>
      </c>
      <c r="P376" s="5" t="s">
        <v>216</v>
      </c>
      <c r="Q376" s="5" t="s">
        <v>216</v>
      </c>
      <c r="R376" s="5" t="s">
        <v>216</v>
      </c>
      <c r="S376" s="5" t="s">
        <v>5995</v>
      </c>
      <c r="T376" s="5" t="s">
        <v>5996</v>
      </c>
      <c r="U376" s="5" t="s">
        <v>5997</v>
      </c>
      <c r="V376" s="5" t="s">
        <v>5998</v>
      </c>
      <c r="W376" s="5" t="s">
        <v>5999</v>
      </c>
      <c r="X376" s="5" t="s">
        <v>6000</v>
      </c>
      <c r="Y376" s="5" t="s">
        <v>6001</v>
      </c>
    </row>
    <row r="377" spans="1:25" x14ac:dyDescent="0.25">
      <c r="A377" s="4" t="s">
        <v>6002</v>
      </c>
      <c r="B377" s="4" t="s">
        <v>5439</v>
      </c>
      <c r="C377" s="4" t="s">
        <v>6003</v>
      </c>
      <c r="D377" s="1"/>
      <c r="E377" s="5" t="s">
        <v>216</v>
      </c>
      <c r="F377" s="5" t="s">
        <v>216</v>
      </c>
      <c r="G377" s="5" t="s">
        <v>216</v>
      </c>
      <c r="H377" s="5" t="s">
        <v>216</v>
      </c>
      <c r="I377" s="5" t="s">
        <v>216</v>
      </c>
      <c r="J377" s="5" t="s">
        <v>216</v>
      </c>
      <c r="K377" s="5" t="s">
        <v>216</v>
      </c>
      <c r="L377" s="5" t="s">
        <v>216</v>
      </c>
      <c r="M377" s="5" t="s">
        <v>216</v>
      </c>
      <c r="N377" s="5" t="s">
        <v>216</v>
      </c>
      <c r="O377" s="5" t="s">
        <v>216</v>
      </c>
      <c r="P377" s="5" t="s">
        <v>216</v>
      </c>
      <c r="Q377" s="5" t="s">
        <v>216</v>
      </c>
      <c r="R377" s="5" t="s">
        <v>216</v>
      </c>
      <c r="S377" s="5" t="s">
        <v>6004</v>
      </c>
      <c r="T377" s="5" t="s">
        <v>6005</v>
      </c>
      <c r="U377" s="5" t="s">
        <v>6006</v>
      </c>
      <c r="V377" s="5" t="s">
        <v>6007</v>
      </c>
      <c r="W377" s="5" t="s">
        <v>6008</v>
      </c>
      <c r="X377" s="5" t="s">
        <v>6009</v>
      </c>
      <c r="Y377" s="5" t="s">
        <v>6010</v>
      </c>
    </row>
    <row r="378" spans="1:25" x14ac:dyDescent="0.25">
      <c r="A378" s="4" t="s">
        <v>6011</v>
      </c>
      <c r="B378" s="4" t="s">
        <v>6012</v>
      </c>
      <c r="C378" s="4" t="s">
        <v>6013</v>
      </c>
      <c r="D378" s="1" t="s">
        <v>6014</v>
      </c>
      <c r="E378" s="5" t="s">
        <v>216</v>
      </c>
      <c r="F378" s="5" t="s">
        <v>216</v>
      </c>
      <c r="G378" s="5" t="s">
        <v>216</v>
      </c>
      <c r="H378" s="5" t="s">
        <v>216</v>
      </c>
      <c r="I378" s="5" t="s">
        <v>216</v>
      </c>
      <c r="J378" s="5" t="s">
        <v>216</v>
      </c>
      <c r="K378" s="5" t="s">
        <v>216</v>
      </c>
      <c r="L378" s="5" t="s">
        <v>216</v>
      </c>
      <c r="M378" s="5" t="s">
        <v>216</v>
      </c>
      <c r="N378" s="5">
        <v>0.35116999999999998</v>
      </c>
      <c r="O378" s="5">
        <v>0.35116999999999998</v>
      </c>
      <c r="P378" s="5">
        <v>0.35116999999999998</v>
      </c>
      <c r="Q378" s="5">
        <v>0.33256999999999998</v>
      </c>
      <c r="R378" s="5">
        <v>0.33256999999999998</v>
      </c>
      <c r="S378" s="5">
        <v>0.33256999999999998</v>
      </c>
      <c r="T378" s="5">
        <v>0.33256999999999998</v>
      </c>
      <c r="U378" s="5">
        <v>0.33256999999999998</v>
      </c>
      <c r="V378" s="5">
        <v>0.33256999999999998</v>
      </c>
      <c r="W378" s="5">
        <v>0.33256999999999998</v>
      </c>
      <c r="X378" s="5">
        <v>0.33256999999999998</v>
      </c>
      <c r="Y378" s="5">
        <v>0.33256999999999998</v>
      </c>
    </row>
    <row r="379" spans="1:25" x14ac:dyDescent="0.25">
      <c r="A379" s="4" t="s">
        <v>6015</v>
      </c>
      <c r="B379" s="4" t="s">
        <v>6012</v>
      </c>
      <c r="C379" s="4" t="s">
        <v>6016</v>
      </c>
      <c r="D379" s="1" t="s">
        <v>6017</v>
      </c>
      <c r="E379" s="5" t="s">
        <v>216</v>
      </c>
      <c r="F379" s="5" t="s">
        <v>216</v>
      </c>
      <c r="G379" s="5" t="s">
        <v>216</v>
      </c>
      <c r="H379" s="5" t="s">
        <v>216</v>
      </c>
      <c r="I379" s="5" t="s">
        <v>216</v>
      </c>
      <c r="J379" s="5" t="s">
        <v>216</v>
      </c>
      <c r="K379" s="5" t="s">
        <v>216</v>
      </c>
      <c r="L379" s="5" t="s">
        <v>216</v>
      </c>
      <c r="M379" s="5" t="s">
        <v>216</v>
      </c>
      <c r="N379" s="5">
        <v>0.35116999999999998</v>
      </c>
      <c r="O379" s="5">
        <v>0.35116999999999998</v>
      </c>
      <c r="P379" s="5">
        <v>0.35116999999999998</v>
      </c>
      <c r="Q379" s="5">
        <v>0.33256999999999998</v>
      </c>
      <c r="R379" s="5">
        <v>0.33256999999999998</v>
      </c>
      <c r="S379" s="5">
        <v>0.33256999999999998</v>
      </c>
      <c r="T379" s="5">
        <v>0.33256999999999998</v>
      </c>
      <c r="U379" s="5">
        <v>0.33256999999999998</v>
      </c>
      <c r="V379" s="5">
        <v>0.33256999999999998</v>
      </c>
      <c r="W379" s="5">
        <v>0.33256999999999998</v>
      </c>
      <c r="X379" s="5">
        <v>0.33256999999999998</v>
      </c>
      <c r="Y379" s="5">
        <v>0.33256999999999998</v>
      </c>
    </row>
    <row r="380" spans="1:25" x14ac:dyDescent="0.25">
      <c r="A380" s="4" t="s">
        <v>6018</v>
      </c>
      <c r="B380" s="4" t="s">
        <v>6012</v>
      </c>
      <c r="C380" s="4" t="s">
        <v>6019</v>
      </c>
      <c r="D380" s="1" t="s">
        <v>6020</v>
      </c>
      <c r="E380" s="5" t="s">
        <v>216</v>
      </c>
      <c r="F380" s="5" t="s">
        <v>216</v>
      </c>
      <c r="G380" s="5" t="s">
        <v>216</v>
      </c>
      <c r="H380" s="5" t="s">
        <v>216</v>
      </c>
      <c r="I380" s="5" t="s">
        <v>216</v>
      </c>
      <c r="J380" s="5" t="s">
        <v>216</v>
      </c>
      <c r="K380" s="5" t="s">
        <v>216</v>
      </c>
      <c r="L380" s="5" t="s">
        <v>216</v>
      </c>
      <c r="M380" s="5" t="s">
        <v>216</v>
      </c>
      <c r="N380" s="5">
        <v>0.35116999999999998</v>
      </c>
      <c r="O380" s="5">
        <v>0.35116999999999998</v>
      </c>
      <c r="P380" s="5">
        <v>0.35116999999999998</v>
      </c>
      <c r="Q380" s="5">
        <v>0.33256999999999998</v>
      </c>
      <c r="R380" s="5">
        <v>0.33256999999999998</v>
      </c>
      <c r="S380" s="5">
        <v>0.33256999999999998</v>
      </c>
      <c r="T380" s="5">
        <v>0.33256999999999998</v>
      </c>
      <c r="U380" s="5">
        <v>0.33256999999999998</v>
      </c>
      <c r="V380" s="5">
        <v>0.33256999999999998</v>
      </c>
      <c r="W380" s="5">
        <v>0.33256999999999998</v>
      </c>
      <c r="X380" s="5">
        <v>0.33256999999999998</v>
      </c>
      <c r="Y380" s="5">
        <v>0.33256999999999998</v>
      </c>
    </row>
    <row r="381" spans="1:25" x14ac:dyDescent="0.25">
      <c r="A381" s="4" t="s">
        <v>6021</v>
      </c>
      <c r="B381" s="4" t="s">
        <v>6012</v>
      </c>
      <c r="C381" s="4" t="s">
        <v>6022</v>
      </c>
      <c r="D381" s="1" t="s">
        <v>6023</v>
      </c>
      <c r="E381" s="5" t="s">
        <v>216</v>
      </c>
      <c r="F381" s="5" t="s">
        <v>216</v>
      </c>
      <c r="G381" s="5" t="s">
        <v>216</v>
      </c>
      <c r="H381" s="5" t="s">
        <v>216</v>
      </c>
      <c r="I381" s="5" t="s">
        <v>216</v>
      </c>
      <c r="J381" s="5" t="s">
        <v>216</v>
      </c>
      <c r="K381" s="5" t="s">
        <v>216</v>
      </c>
      <c r="L381" s="5" t="s">
        <v>216</v>
      </c>
      <c r="M381" s="5" t="s">
        <v>216</v>
      </c>
      <c r="N381" s="5">
        <v>0.35116999999999998</v>
      </c>
      <c r="O381" s="5">
        <v>0.35116999999999998</v>
      </c>
      <c r="P381" s="5">
        <v>0.35116999999999998</v>
      </c>
      <c r="Q381" s="5">
        <v>0.33256999999999998</v>
      </c>
      <c r="R381" s="5">
        <v>0.33256999999999998</v>
      </c>
      <c r="S381" s="5">
        <v>0.33256999999999998</v>
      </c>
      <c r="T381" s="5">
        <v>0.33256999999999998</v>
      </c>
      <c r="U381" s="5">
        <v>0.33256999999999998</v>
      </c>
      <c r="V381" s="5">
        <v>0.33256999999999998</v>
      </c>
      <c r="W381" s="5">
        <v>0.33256999999999998</v>
      </c>
      <c r="X381" s="5">
        <v>0.33256999999999998</v>
      </c>
      <c r="Y381" s="5">
        <v>0.33256999999999998</v>
      </c>
    </row>
    <row r="382" spans="1:25" x14ac:dyDescent="0.25">
      <c r="A382" s="4" t="s">
        <v>6024</v>
      </c>
      <c r="B382" s="4" t="s">
        <v>6012</v>
      </c>
      <c r="C382" s="4" t="s">
        <v>6025</v>
      </c>
      <c r="D382" s="1" t="s">
        <v>6026</v>
      </c>
      <c r="E382" s="5" t="s">
        <v>216</v>
      </c>
      <c r="F382" s="5" t="s">
        <v>216</v>
      </c>
      <c r="G382" s="5" t="s">
        <v>216</v>
      </c>
      <c r="H382" s="5" t="s">
        <v>216</v>
      </c>
      <c r="I382" s="5" t="s">
        <v>216</v>
      </c>
      <c r="J382" s="5" t="s">
        <v>216</v>
      </c>
      <c r="K382" s="5" t="s">
        <v>216</v>
      </c>
      <c r="L382" s="5" t="s">
        <v>216</v>
      </c>
      <c r="M382" s="5" t="s">
        <v>216</v>
      </c>
      <c r="N382" s="5">
        <v>0.35116999999999998</v>
      </c>
      <c r="O382" s="5">
        <v>0.35116999999999998</v>
      </c>
      <c r="P382" s="5">
        <v>0.35116999999999998</v>
      </c>
      <c r="Q382" s="5">
        <v>0.33256999999999998</v>
      </c>
      <c r="R382" s="5">
        <v>0.33256999999999998</v>
      </c>
      <c r="S382" s="5">
        <v>0.33256999999999998</v>
      </c>
      <c r="T382" s="5">
        <v>0.33256999999999998</v>
      </c>
      <c r="U382" s="5">
        <v>0.33256999999999998</v>
      </c>
      <c r="V382" s="5">
        <v>0.33256999999999998</v>
      </c>
      <c r="W382" s="5">
        <v>0.33256999999999998</v>
      </c>
      <c r="X382" s="5">
        <v>0.33256999999999998</v>
      </c>
      <c r="Y382" s="5">
        <v>0.33256999999999998</v>
      </c>
    </row>
    <row r="383" spans="1:25" x14ac:dyDescent="0.25">
      <c r="A383" s="4" t="s">
        <v>6027</v>
      </c>
      <c r="B383" s="4" t="s">
        <v>6012</v>
      </c>
      <c r="C383" s="4" t="s">
        <v>6028</v>
      </c>
      <c r="D383" s="1" t="s">
        <v>6029</v>
      </c>
      <c r="E383" s="5" t="s">
        <v>216</v>
      </c>
      <c r="F383" s="5" t="s">
        <v>216</v>
      </c>
      <c r="G383" s="5" t="s">
        <v>216</v>
      </c>
      <c r="H383" s="5" t="s">
        <v>216</v>
      </c>
      <c r="I383" s="5" t="s">
        <v>216</v>
      </c>
      <c r="J383" s="5" t="s">
        <v>216</v>
      </c>
      <c r="K383" s="5" t="s">
        <v>216</v>
      </c>
      <c r="L383" s="5" t="s">
        <v>216</v>
      </c>
      <c r="M383" s="5" t="s">
        <v>216</v>
      </c>
      <c r="N383" s="5" t="s">
        <v>6030</v>
      </c>
      <c r="O383" s="5" t="s">
        <v>6030</v>
      </c>
      <c r="P383" s="5" t="s">
        <v>6030</v>
      </c>
      <c r="Q383" s="5" t="s">
        <v>6030</v>
      </c>
      <c r="R383" s="5" t="s">
        <v>6030</v>
      </c>
      <c r="S383" s="5" t="s">
        <v>6030</v>
      </c>
      <c r="T383" s="5" t="s">
        <v>6030</v>
      </c>
      <c r="U383" s="5" t="s">
        <v>6030</v>
      </c>
      <c r="V383" s="5" t="s">
        <v>6030</v>
      </c>
      <c r="W383" s="5" t="s">
        <v>6030</v>
      </c>
      <c r="X383" s="5" t="s">
        <v>6030</v>
      </c>
      <c r="Y383" s="5" t="s">
        <v>6030</v>
      </c>
    </row>
    <row r="384" spans="1:25" x14ac:dyDescent="0.25">
      <c r="A384" s="4" t="s">
        <v>6031</v>
      </c>
      <c r="B384" s="4" t="s">
        <v>6012</v>
      </c>
      <c r="C384" s="4" t="s">
        <v>6032</v>
      </c>
      <c r="D384" s="1" t="s">
        <v>6033</v>
      </c>
      <c r="E384" s="5" t="s">
        <v>216</v>
      </c>
      <c r="F384" s="5" t="s">
        <v>216</v>
      </c>
      <c r="G384" s="5" t="s">
        <v>216</v>
      </c>
      <c r="H384" s="5" t="s">
        <v>216</v>
      </c>
      <c r="I384" s="5" t="s">
        <v>216</v>
      </c>
      <c r="J384" s="5" t="s">
        <v>216</v>
      </c>
      <c r="K384" s="5" t="s">
        <v>216</v>
      </c>
      <c r="L384" s="5" t="s">
        <v>216</v>
      </c>
      <c r="M384" s="5" t="s">
        <v>216</v>
      </c>
      <c r="N384" s="5" t="s">
        <v>6030</v>
      </c>
      <c r="O384" s="5" t="s">
        <v>6030</v>
      </c>
      <c r="P384" s="5" t="s">
        <v>6030</v>
      </c>
      <c r="Q384" s="5" t="s">
        <v>6030</v>
      </c>
      <c r="R384" s="5" t="s">
        <v>6030</v>
      </c>
      <c r="S384" s="5" t="s">
        <v>6030</v>
      </c>
      <c r="T384" s="5" t="s">
        <v>6030</v>
      </c>
      <c r="U384" s="5" t="s">
        <v>6030</v>
      </c>
      <c r="V384" s="5" t="s">
        <v>6030</v>
      </c>
      <c r="W384" s="5" t="s">
        <v>6030</v>
      </c>
      <c r="X384" s="5" t="s">
        <v>6030</v>
      </c>
      <c r="Y384" s="5" t="s">
        <v>6030</v>
      </c>
    </row>
    <row r="385" spans="1:25" x14ac:dyDescent="0.25">
      <c r="A385" s="4" t="s">
        <v>6034</v>
      </c>
      <c r="B385" s="4" t="s">
        <v>6012</v>
      </c>
      <c r="C385" s="4" t="s">
        <v>6035</v>
      </c>
      <c r="D385" s="1" t="s">
        <v>6036</v>
      </c>
      <c r="E385" s="5" t="s">
        <v>216</v>
      </c>
      <c r="F385" s="5" t="s">
        <v>216</v>
      </c>
      <c r="G385" s="5" t="s">
        <v>216</v>
      </c>
      <c r="H385" s="5" t="s">
        <v>216</v>
      </c>
      <c r="I385" s="5" t="s">
        <v>216</v>
      </c>
      <c r="J385" s="5" t="s">
        <v>216</v>
      </c>
      <c r="K385" s="5" t="s">
        <v>216</v>
      </c>
      <c r="L385" s="5" t="s">
        <v>216</v>
      </c>
      <c r="M385" s="5" t="s">
        <v>216</v>
      </c>
      <c r="N385" s="5" t="s">
        <v>6030</v>
      </c>
      <c r="O385" s="5" t="s">
        <v>6030</v>
      </c>
      <c r="P385" s="5" t="s">
        <v>6030</v>
      </c>
      <c r="Q385" s="5" t="s">
        <v>6030</v>
      </c>
      <c r="R385" s="5" t="s">
        <v>6030</v>
      </c>
      <c r="S385" s="5" t="s">
        <v>6030</v>
      </c>
      <c r="T385" s="5" t="s">
        <v>6030</v>
      </c>
      <c r="U385" s="5" t="s">
        <v>6030</v>
      </c>
      <c r="V385" s="5" t="s">
        <v>6030</v>
      </c>
      <c r="W385" s="5" t="s">
        <v>6030</v>
      </c>
      <c r="X385" s="5" t="s">
        <v>6030</v>
      </c>
      <c r="Y385" s="5" t="s">
        <v>6030</v>
      </c>
    </row>
    <row r="386" spans="1:25" x14ac:dyDescent="0.25">
      <c r="A386" s="4" t="s">
        <v>6037</v>
      </c>
      <c r="B386" s="4" t="s">
        <v>6012</v>
      </c>
      <c r="C386" s="4" t="s">
        <v>6038</v>
      </c>
      <c r="D386" s="1" t="s">
        <v>6039</v>
      </c>
      <c r="E386" s="5" t="s">
        <v>216</v>
      </c>
      <c r="F386" s="5" t="s">
        <v>216</v>
      </c>
      <c r="G386" s="5" t="s">
        <v>216</v>
      </c>
      <c r="H386" s="5" t="s">
        <v>216</v>
      </c>
      <c r="I386" s="5" t="s">
        <v>216</v>
      </c>
      <c r="J386" s="5" t="s">
        <v>216</v>
      </c>
      <c r="K386" s="5" t="s">
        <v>216</v>
      </c>
      <c r="L386" s="5" t="s">
        <v>216</v>
      </c>
      <c r="M386" s="5" t="s">
        <v>216</v>
      </c>
      <c r="N386" s="5" t="s">
        <v>6030</v>
      </c>
      <c r="O386" s="5" t="s">
        <v>6030</v>
      </c>
      <c r="P386" s="5" t="s">
        <v>6030</v>
      </c>
      <c r="Q386" s="5" t="s">
        <v>6030</v>
      </c>
      <c r="R386" s="5" t="s">
        <v>6030</v>
      </c>
      <c r="S386" s="5" t="s">
        <v>6030</v>
      </c>
      <c r="T386" s="5" t="s">
        <v>6030</v>
      </c>
      <c r="U386" s="5" t="s">
        <v>6030</v>
      </c>
      <c r="V386" s="5" t="s">
        <v>6030</v>
      </c>
      <c r="W386" s="5" t="s">
        <v>6030</v>
      </c>
      <c r="X386" s="5" t="s">
        <v>6030</v>
      </c>
      <c r="Y386" s="5" t="s">
        <v>6030</v>
      </c>
    </row>
    <row r="387" spans="1:25" x14ac:dyDescent="0.25">
      <c r="A387" s="4" t="s">
        <v>6040</v>
      </c>
      <c r="B387" s="4" t="s">
        <v>6012</v>
      </c>
      <c r="C387" s="4" t="s">
        <v>6041</v>
      </c>
      <c r="D387" s="1" t="s">
        <v>6042</v>
      </c>
      <c r="E387" s="5" t="s">
        <v>216</v>
      </c>
      <c r="F387" s="5" t="s">
        <v>216</v>
      </c>
      <c r="G387" s="5" t="s">
        <v>216</v>
      </c>
      <c r="H387" s="5" t="s">
        <v>216</v>
      </c>
      <c r="I387" s="5" t="s">
        <v>216</v>
      </c>
      <c r="J387" s="5" t="s">
        <v>216</v>
      </c>
      <c r="K387" s="5" t="s">
        <v>216</v>
      </c>
      <c r="L387" s="5" t="s">
        <v>216</v>
      </c>
      <c r="M387" s="5" t="s">
        <v>216</v>
      </c>
      <c r="N387" s="5" t="s">
        <v>6030</v>
      </c>
      <c r="O387" s="5" t="s">
        <v>6030</v>
      </c>
      <c r="P387" s="5" t="s">
        <v>6030</v>
      </c>
      <c r="Q387" s="5" t="s">
        <v>6030</v>
      </c>
      <c r="R387" s="5" t="s">
        <v>6030</v>
      </c>
      <c r="S387" s="5" t="s">
        <v>6030</v>
      </c>
      <c r="T387" s="5" t="s">
        <v>6030</v>
      </c>
      <c r="U387" s="5" t="s">
        <v>6030</v>
      </c>
      <c r="V387" s="5" t="s">
        <v>6030</v>
      </c>
      <c r="W387" s="5" t="s">
        <v>6030</v>
      </c>
      <c r="X387" s="5" t="s">
        <v>6030</v>
      </c>
      <c r="Y387" s="5" t="s">
        <v>6030</v>
      </c>
    </row>
    <row r="388" spans="1:25" x14ac:dyDescent="0.25">
      <c r="A388" s="4" t="s">
        <v>6043</v>
      </c>
      <c r="B388" s="4" t="s">
        <v>6012</v>
      </c>
      <c r="C388" s="4" t="s">
        <v>6044</v>
      </c>
      <c r="D388" s="1" t="s">
        <v>6045</v>
      </c>
      <c r="E388" s="5" t="s">
        <v>216</v>
      </c>
      <c r="F388" s="5" t="s">
        <v>216</v>
      </c>
      <c r="G388" s="5" t="s">
        <v>216</v>
      </c>
      <c r="H388" s="5" t="s">
        <v>216</v>
      </c>
      <c r="I388" s="5" t="s">
        <v>216</v>
      </c>
      <c r="J388" s="5" t="s">
        <v>216</v>
      </c>
      <c r="K388" s="5" t="s">
        <v>216</v>
      </c>
      <c r="L388" s="5" t="s">
        <v>216</v>
      </c>
      <c r="M388" s="5" t="s">
        <v>216</v>
      </c>
      <c r="N388" s="5">
        <v>0.35116999999999998</v>
      </c>
      <c r="O388" s="5">
        <v>0.35116999999999998</v>
      </c>
      <c r="P388" s="5">
        <v>0.35116999999999998</v>
      </c>
      <c r="Q388" s="5">
        <v>0.32590999999999998</v>
      </c>
      <c r="R388" s="5">
        <v>0.32590999999999998</v>
      </c>
      <c r="S388" s="5">
        <v>0.32590999999999998</v>
      </c>
      <c r="T388" s="5">
        <v>0.32590999999999998</v>
      </c>
      <c r="U388" s="5">
        <v>0.32590999999999998</v>
      </c>
      <c r="V388" s="5">
        <v>0.32590999999999998</v>
      </c>
      <c r="W388" s="5">
        <v>0.32590999999999998</v>
      </c>
      <c r="X388" s="5">
        <v>0.32590999999999998</v>
      </c>
      <c r="Y388" s="5">
        <v>0.32590999999999998</v>
      </c>
    </row>
    <row r="389" spans="1:25" x14ac:dyDescent="0.25">
      <c r="A389" s="4" t="s">
        <v>6046</v>
      </c>
      <c r="B389" s="4" t="s">
        <v>6012</v>
      </c>
      <c r="C389" s="4" t="s">
        <v>6047</v>
      </c>
      <c r="D389" s="1" t="s">
        <v>6048</v>
      </c>
      <c r="E389" s="5" t="s">
        <v>216</v>
      </c>
      <c r="F389" s="5" t="s">
        <v>216</v>
      </c>
      <c r="G389" s="5" t="s">
        <v>216</v>
      </c>
      <c r="H389" s="5" t="s">
        <v>216</v>
      </c>
      <c r="I389" s="5" t="s">
        <v>216</v>
      </c>
      <c r="J389" s="5" t="s">
        <v>216</v>
      </c>
      <c r="K389" s="5" t="s">
        <v>216</v>
      </c>
      <c r="L389" s="5" t="s">
        <v>216</v>
      </c>
      <c r="M389" s="5" t="s">
        <v>216</v>
      </c>
      <c r="N389" s="5">
        <v>0.35116999999999998</v>
      </c>
      <c r="O389" s="5">
        <v>0.35116999999999998</v>
      </c>
      <c r="P389" s="5">
        <v>0.35116999999999998</v>
      </c>
      <c r="Q389" s="5">
        <v>0.33256999999999998</v>
      </c>
      <c r="R389" s="5">
        <v>0.33256999999999998</v>
      </c>
      <c r="S389" s="5">
        <v>0.33256999999999998</v>
      </c>
      <c r="T389" s="5">
        <v>0.33256999999999998</v>
      </c>
      <c r="U389" s="5">
        <v>0.33256999999999998</v>
      </c>
      <c r="V389" s="5">
        <v>0.33256999999999998</v>
      </c>
      <c r="W389" s="5">
        <v>0.33256999999999998</v>
      </c>
      <c r="X389" s="5">
        <v>0.33256999999999998</v>
      </c>
      <c r="Y389" s="5">
        <v>0.33256999999999998</v>
      </c>
    </row>
    <row r="390" spans="1:25" x14ac:dyDescent="0.25">
      <c r="A390" s="4" t="s">
        <v>1173</v>
      </c>
      <c r="B390" s="4" t="s">
        <v>6049</v>
      </c>
      <c r="C390" s="4" t="s">
        <v>6050</v>
      </c>
      <c r="D390" s="1" t="s">
        <v>6051</v>
      </c>
      <c r="E390" s="5" t="s">
        <v>6052</v>
      </c>
      <c r="F390" s="5" t="s">
        <v>3696</v>
      </c>
      <c r="G390" s="5" t="s">
        <v>4767</v>
      </c>
      <c r="H390" s="5" t="s">
        <v>3697</v>
      </c>
      <c r="I390" s="5" t="s">
        <v>6053</v>
      </c>
      <c r="J390" s="5" t="s">
        <v>6053</v>
      </c>
      <c r="K390" s="5" t="s">
        <v>5616</v>
      </c>
      <c r="L390" s="5" t="s">
        <v>6054</v>
      </c>
      <c r="M390" s="5" t="s">
        <v>6055</v>
      </c>
      <c r="N390" s="5" t="s">
        <v>3717</v>
      </c>
      <c r="O390" s="5" t="s">
        <v>6056</v>
      </c>
      <c r="P390" s="5" t="s">
        <v>6057</v>
      </c>
      <c r="Q390" s="5" t="s">
        <v>6058</v>
      </c>
      <c r="R390" s="5" t="s">
        <v>6059</v>
      </c>
      <c r="S390" s="5" t="s">
        <v>6060</v>
      </c>
      <c r="T390" s="5" t="s">
        <v>6061</v>
      </c>
      <c r="U390" s="5" t="s">
        <v>6062</v>
      </c>
      <c r="V390" s="5" t="s">
        <v>5927</v>
      </c>
      <c r="W390" s="5" t="s">
        <v>1420</v>
      </c>
      <c r="X390" s="5" t="s">
        <v>6063</v>
      </c>
      <c r="Y390" s="5" t="s">
        <v>6064</v>
      </c>
    </row>
    <row r="391" spans="1:25" x14ac:dyDescent="0.25">
      <c r="A391" s="4" t="s">
        <v>1176</v>
      </c>
      <c r="B391" s="4" t="s">
        <v>6049</v>
      </c>
      <c r="C391" s="4" t="s">
        <v>6065</v>
      </c>
      <c r="D391" s="1" t="s">
        <v>6066</v>
      </c>
      <c r="E391" s="5" t="s">
        <v>6067</v>
      </c>
      <c r="F391" s="5" t="s">
        <v>6068</v>
      </c>
      <c r="G391" s="5" t="s">
        <v>6069</v>
      </c>
      <c r="H391" s="5" t="s">
        <v>4719</v>
      </c>
      <c r="I391" s="5" t="s">
        <v>6070</v>
      </c>
      <c r="J391" s="5" t="s">
        <v>6070</v>
      </c>
      <c r="K391" s="5" t="s">
        <v>5555</v>
      </c>
      <c r="L391" s="5" t="s">
        <v>6071</v>
      </c>
      <c r="M391" s="5" t="s">
        <v>6064</v>
      </c>
      <c r="N391" s="5" t="s">
        <v>6072</v>
      </c>
      <c r="O391" s="5" t="s">
        <v>6073</v>
      </c>
      <c r="P391" s="5" t="s">
        <v>6074</v>
      </c>
      <c r="Q391" s="5" t="s">
        <v>6075</v>
      </c>
      <c r="R391" s="5" t="s">
        <v>6076</v>
      </c>
      <c r="S391" s="5" t="s">
        <v>6077</v>
      </c>
      <c r="T391" s="5" t="s">
        <v>6078</v>
      </c>
      <c r="U391" s="5" t="s">
        <v>6079</v>
      </c>
      <c r="V391" s="5" t="s">
        <v>5563</v>
      </c>
      <c r="W391" s="5" t="s">
        <v>6080</v>
      </c>
      <c r="X391" s="5" t="s">
        <v>6081</v>
      </c>
      <c r="Y391" s="5" t="s">
        <v>6082</v>
      </c>
    </row>
    <row r="392" spans="1:25" x14ac:dyDescent="0.25">
      <c r="A392" s="4" t="s">
        <v>1191</v>
      </c>
      <c r="B392" s="4" t="s">
        <v>6049</v>
      </c>
      <c r="C392" s="4" t="s">
        <v>6083</v>
      </c>
      <c r="D392" s="1" t="s">
        <v>6084</v>
      </c>
      <c r="E392" s="5" t="s">
        <v>6085</v>
      </c>
      <c r="F392" s="5" t="s">
        <v>5401</v>
      </c>
      <c r="G392" s="5" t="s">
        <v>6086</v>
      </c>
      <c r="H392" s="5" t="s">
        <v>6087</v>
      </c>
      <c r="I392" s="5" t="s">
        <v>6088</v>
      </c>
      <c r="J392" s="5" t="s">
        <v>6088</v>
      </c>
      <c r="K392" s="5" t="s">
        <v>6089</v>
      </c>
      <c r="L392" s="5" t="s">
        <v>6090</v>
      </c>
      <c r="M392" s="5" t="s">
        <v>6091</v>
      </c>
      <c r="N392" s="5" t="s">
        <v>6092</v>
      </c>
      <c r="O392" s="5" t="s">
        <v>6093</v>
      </c>
      <c r="P392" s="5" t="s">
        <v>6094</v>
      </c>
      <c r="Q392" s="5" t="s">
        <v>6095</v>
      </c>
      <c r="R392" s="5" t="s">
        <v>6096</v>
      </c>
      <c r="S392" s="5" t="s">
        <v>6097</v>
      </c>
      <c r="T392" s="5" t="s">
        <v>6098</v>
      </c>
      <c r="U392" s="5" t="s">
        <v>6099</v>
      </c>
      <c r="V392" s="5" t="s">
        <v>6100</v>
      </c>
      <c r="W392" s="5" t="s">
        <v>5515</v>
      </c>
      <c r="X392" s="5" t="s">
        <v>6101</v>
      </c>
      <c r="Y392" s="5" t="s">
        <v>6102</v>
      </c>
    </row>
    <row r="393" spans="1:25" x14ac:dyDescent="0.25">
      <c r="A393" s="4" t="s">
        <v>1206</v>
      </c>
      <c r="B393" s="4" t="s">
        <v>6049</v>
      </c>
      <c r="C393" s="4" t="s">
        <v>6103</v>
      </c>
      <c r="D393" s="1" t="s">
        <v>6104</v>
      </c>
      <c r="E393" s="5" t="s">
        <v>6105</v>
      </c>
      <c r="F393" s="5" t="s">
        <v>6106</v>
      </c>
      <c r="G393" s="5" t="s">
        <v>6107</v>
      </c>
      <c r="H393" s="5" t="s">
        <v>5512</v>
      </c>
      <c r="I393" s="5" t="s">
        <v>6108</v>
      </c>
      <c r="J393" s="5" t="s">
        <v>6108</v>
      </c>
      <c r="K393" s="5" t="s">
        <v>6109</v>
      </c>
      <c r="L393" s="5" t="s">
        <v>6110</v>
      </c>
      <c r="M393" s="5" t="s">
        <v>6111</v>
      </c>
      <c r="N393" s="5" t="s">
        <v>6112</v>
      </c>
      <c r="O393" s="5" t="s">
        <v>6113</v>
      </c>
      <c r="P393" s="5" t="s">
        <v>6114</v>
      </c>
      <c r="Q393" s="5" t="s">
        <v>6115</v>
      </c>
      <c r="R393" s="5" t="s">
        <v>6116</v>
      </c>
      <c r="S393" s="5" t="s">
        <v>6117</v>
      </c>
      <c r="T393" s="5" t="s">
        <v>6118</v>
      </c>
      <c r="U393" s="5" t="s">
        <v>6119</v>
      </c>
      <c r="V393" s="5" t="s">
        <v>5793</v>
      </c>
      <c r="W393" s="5" t="s">
        <v>6120</v>
      </c>
      <c r="X393" s="5" t="s">
        <v>6121</v>
      </c>
      <c r="Y393" s="5" t="s">
        <v>6122</v>
      </c>
    </row>
    <row r="394" spans="1:25" x14ac:dyDescent="0.25">
      <c r="A394" s="4" t="s">
        <v>1217</v>
      </c>
      <c r="B394" s="4" t="s">
        <v>6049</v>
      </c>
      <c r="C394" s="4" t="s">
        <v>6123</v>
      </c>
      <c r="D394" s="1" t="s">
        <v>6124</v>
      </c>
      <c r="E394" s="5" t="s">
        <v>966</v>
      </c>
      <c r="F394" s="5" t="s">
        <v>5719</v>
      </c>
      <c r="G394" s="5" t="s">
        <v>5720</v>
      </c>
      <c r="H394" s="5" t="s">
        <v>5721</v>
      </c>
      <c r="I394" s="5" t="s">
        <v>6125</v>
      </c>
      <c r="J394" s="5" t="s">
        <v>6125</v>
      </c>
      <c r="K394" s="5" t="s">
        <v>1111</v>
      </c>
      <c r="L394" s="5" t="s">
        <v>5430</v>
      </c>
      <c r="M394" s="5" t="s">
        <v>5431</v>
      </c>
      <c r="N394" s="5" t="s">
        <v>6126</v>
      </c>
      <c r="O394" s="5" t="s">
        <v>6126</v>
      </c>
      <c r="P394" s="5" t="s">
        <v>6127</v>
      </c>
      <c r="Q394" s="5" t="s">
        <v>5432</v>
      </c>
      <c r="R394" s="5" t="s">
        <v>962</v>
      </c>
      <c r="S394" s="5" t="s">
        <v>5726</v>
      </c>
      <c r="T394" s="5" t="s">
        <v>1027</v>
      </c>
      <c r="U394" s="5" t="s">
        <v>1027</v>
      </c>
      <c r="V394" s="5" t="s">
        <v>5433</v>
      </c>
      <c r="W394" s="5" t="s">
        <v>6128</v>
      </c>
      <c r="X394" s="5" t="s">
        <v>6129</v>
      </c>
      <c r="Y394" s="5" t="s">
        <v>6130</v>
      </c>
    </row>
    <row r="395" spans="1:25" x14ac:dyDescent="0.25">
      <c r="A395" s="4" t="s">
        <v>1228</v>
      </c>
      <c r="B395" s="4" t="s">
        <v>6049</v>
      </c>
      <c r="C395" s="4" t="s">
        <v>6131</v>
      </c>
      <c r="D395" s="1" t="s">
        <v>6132</v>
      </c>
      <c r="E395" s="5" t="s">
        <v>216</v>
      </c>
      <c r="F395" s="5" t="s">
        <v>216</v>
      </c>
      <c r="G395" s="5" t="s">
        <v>216</v>
      </c>
      <c r="H395" s="5" t="s">
        <v>216</v>
      </c>
      <c r="I395" s="5" t="s">
        <v>216</v>
      </c>
      <c r="J395" s="5" t="s">
        <v>216</v>
      </c>
      <c r="K395" s="5">
        <v>5.7</v>
      </c>
      <c r="L395" s="5">
        <v>5.7</v>
      </c>
      <c r="M395" s="5">
        <v>8.9499999999999993</v>
      </c>
      <c r="N395" s="5">
        <v>14.4</v>
      </c>
      <c r="O395" s="5">
        <v>14.4</v>
      </c>
      <c r="P395" s="5">
        <v>28.03</v>
      </c>
      <c r="Q395" s="5">
        <v>28.03</v>
      </c>
      <c r="R395" s="5">
        <v>28.03</v>
      </c>
      <c r="S395" s="5">
        <v>0.33139999999999997</v>
      </c>
      <c r="T395" s="5">
        <v>0.33139999999999997</v>
      </c>
      <c r="U395" s="5">
        <v>0.33139999999999997</v>
      </c>
      <c r="V395" s="5">
        <v>0.33139999999999997</v>
      </c>
      <c r="W395" s="5">
        <v>0.33139999999999997</v>
      </c>
      <c r="X395" s="5">
        <v>0.33139999999999997</v>
      </c>
      <c r="Y395" s="5">
        <v>0.33139999999999997</v>
      </c>
    </row>
    <row r="396" spans="1:25" x14ac:dyDescent="0.25">
      <c r="A396" s="4" t="s">
        <v>1236</v>
      </c>
      <c r="B396" s="4" t="s">
        <v>6049</v>
      </c>
      <c r="C396" s="4" t="s">
        <v>6133</v>
      </c>
      <c r="D396" s="1" t="s">
        <v>6134</v>
      </c>
      <c r="E396" s="5" t="s">
        <v>216</v>
      </c>
      <c r="F396" s="5" t="s">
        <v>216</v>
      </c>
      <c r="G396" s="5" t="s">
        <v>216</v>
      </c>
      <c r="H396" s="5" t="s">
        <v>216</v>
      </c>
      <c r="I396" s="5" t="s">
        <v>216</v>
      </c>
      <c r="J396" s="5" t="s">
        <v>216</v>
      </c>
      <c r="K396" s="5" t="s">
        <v>216</v>
      </c>
      <c r="L396" s="5" t="s">
        <v>216</v>
      </c>
      <c r="M396" s="5" t="s">
        <v>216</v>
      </c>
      <c r="N396" s="5" t="s">
        <v>216</v>
      </c>
      <c r="O396" s="5" t="s">
        <v>216</v>
      </c>
      <c r="P396" s="5" t="s">
        <v>216</v>
      </c>
      <c r="Q396" s="5" t="s">
        <v>216</v>
      </c>
      <c r="R396" s="5" t="s">
        <v>216</v>
      </c>
      <c r="S396" s="5" t="s">
        <v>216</v>
      </c>
      <c r="T396" s="5" t="s">
        <v>216</v>
      </c>
      <c r="U396" s="5" t="s">
        <v>216</v>
      </c>
      <c r="V396" s="5" t="s">
        <v>216</v>
      </c>
      <c r="W396" s="5" t="s">
        <v>216</v>
      </c>
      <c r="X396" s="5">
        <v>0.52539999999999998</v>
      </c>
      <c r="Y396" s="5">
        <v>0.52539999999999998</v>
      </c>
    </row>
    <row r="397" spans="1:25" x14ac:dyDescent="0.25">
      <c r="A397" s="4" t="s">
        <v>6135</v>
      </c>
      <c r="B397" s="4" t="s">
        <v>6049</v>
      </c>
      <c r="C397" s="4" t="s">
        <v>6136</v>
      </c>
      <c r="D397" s="1" t="s">
        <v>6137</v>
      </c>
      <c r="E397" s="5" t="s">
        <v>216</v>
      </c>
      <c r="F397" s="5" t="s">
        <v>216</v>
      </c>
      <c r="G397" s="5" t="s">
        <v>216</v>
      </c>
      <c r="H397" s="5" t="s">
        <v>216</v>
      </c>
      <c r="I397" s="5" t="s">
        <v>216</v>
      </c>
      <c r="J397" s="5" t="s">
        <v>216</v>
      </c>
      <c r="K397" s="5" t="s">
        <v>216</v>
      </c>
      <c r="L397" s="5" t="s">
        <v>216</v>
      </c>
      <c r="M397" s="5" t="s">
        <v>216</v>
      </c>
      <c r="N397" s="5" t="s">
        <v>216</v>
      </c>
      <c r="O397" s="5" t="s">
        <v>216</v>
      </c>
      <c r="P397" s="5" t="s">
        <v>216</v>
      </c>
      <c r="Q397" s="5" t="s">
        <v>216</v>
      </c>
      <c r="R397" s="5" t="s">
        <v>216</v>
      </c>
      <c r="S397" s="5" t="s">
        <v>216</v>
      </c>
      <c r="T397" s="5" t="s">
        <v>216</v>
      </c>
      <c r="U397" s="5" t="s">
        <v>216</v>
      </c>
      <c r="V397" s="5" t="s">
        <v>216</v>
      </c>
      <c r="W397" s="5" t="s">
        <v>216</v>
      </c>
      <c r="X397" s="5">
        <v>33.14</v>
      </c>
      <c r="Y397" s="5">
        <v>33.14</v>
      </c>
    </row>
    <row r="398" spans="1:25" x14ac:dyDescent="0.25">
      <c r="A398" s="4" t="s">
        <v>6138</v>
      </c>
      <c r="B398" s="4" t="s">
        <v>6049</v>
      </c>
      <c r="C398" s="4" t="s">
        <v>6139</v>
      </c>
      <c r="D398" s="1" t="s">
        <v>6140</v>
      </c>
      <c r="E398" s="5" t="s">
        <v>216</v>
      </c>
      <c r="F398" s="5" t="s">
        <v>216</v>
      </c>
      <c r="G398" s="5" t="s">
        <v>216</v>
      </c>
      <c r="H398" s="5" t="s">
        <v>216</v>
      </c>
      <c r="I398" s="5" t="s">
        <v>216</v>
      </c>
      <c r="J398" s="5" t="s">
        <v>216</v>
      </c>
      <c r="K398" s="5" t="s">
        <v>5351</v>
      </c>
      <c r="L398" s="5" t="s">
        <v>5351</v>
      </c>
      <c r="M398" s="5" t="s">
        <v>6141</v>
      </c>
      <c r="N398" s="5" t="s">
        <v>6142</v>
      </c>
      <c r="O398" s="5" t="s">
        <v>6143</v>
      </c>
      <c r="P398" s="5" t="s">
        <v>5430</v>
      </c>
      <c r="Q398" s="5" t="s">
        <v>5431</v>
      </c>
      <c r="R398" s="5" t="s">
        <v>6126</v>
      </c>
      <c r="S398" s="5" t="s">
        <v>6128</v>
      </c>
      <c r="T398" s="5" t="s">
        <v>6144</v>
      </c>
      <c r="U398" s="5" t="s">
        <v>6144</v>
      </c>
      <c r="V398" s="5" t="s">
        <v>6145</v>
      </c>
      <c r="W398" s="5" t="s">
        <v>5657</v>
      </c>
      <c r="X398" s="5" t="s">
        <v>6146</v>
      </c>
      <c r="Y398" s="5" t="s">
        <v>6147</v>
      </c>
    </row>
    <row r="399" spans="1:25" x14ac:dyDescent="0.25">
      <c r="A399" s="4" t="s">
        <v>6148</v>
      </c>
      <c r="B399" s="4" t="s">
        <v>6049</v>
      </c>
      <c r="C399" s="4" t="s">
        <v>6149</v>
      </c>
      <c r="D399" s="1" t="s">
        <v>6150</v>
      </c>
      <c r="E399" s="5" t="s">
        <v>216</v>
      </c>
      <c r="F399" s="5" t="s">
        <v>216</v>
      </c>
      <c r="G399" s="5" t="s">
        <v>216</v>
      </c>
      <c r="H399" s="5" t="s">
        <v>216</v>
      </c>
      <c r="I399" s="5" t="s">
        <v>216</v>
      </c>
      <c r="J399" s="5" t="s">
        <v>216</v>
      </c>
      <c r="K399" s="5" t="s">
        <v>216</v>
      </c>
      <c r="L399" s="5" t="s">
        <v>216</v>
      </c>
      <c r="M399" s="5" t="s">
        <v>216</v>
      </c>
      <c r="N399" s="5" t="s">
        <v>216</v>
      </c>
      <c r="O399" s="5">
        <v>40</v>
      </c>
      <c r="P399" s="5">
        <v>40</v>
      </c>
      <c r="Q399" s="5">
        <v>40</v>
      </c>
      <c r="R399" s="5">
        <v>40</v>
      </c>
      <c r="S399" s="5">
        <v>40</v>
      </c>
      <c r="T399" s="5">
        <v>40</v>
      </c>
      <c r="U399" s="5">
        <v>40</v>
      </c>
      <c r="V399" s="5">
        <v>40</v>
      </c>
      <c r="W399" s="5">
        <v>40</v>
      </c>
      <c r="X399" s="5">
        <v>40</v>
      </c>
      <c r="Y399" s="5">
        <v>40</v>
      </c>
    </row>
    <row r="400" spans="1:25" x14ac:dyDescent="0.25">
      <c r="A400" s="4" t="s">
        <v>6151</v>
      </c>
      <c r="B400" s="4" t="s">
        <v>6049</v>
      </c>
      <c r="C400" s="4" t="s">
        <v>6152</v>
      </c>
      <c r="D400" s="1" t="s">
        <v>6153</v>
      </c>
      <c r="E400" s="5" t="s">
        <v>216</v>
      </c>
      <c r="F400" s="5" t="s">
        <v>216</v>
      </c>
      <c r="G400" s="5" t="s">
        <v>216</v>
      </c>
      <c r="H400" s="5" t="s">
        <v>216</v>
      </c>
      <c r="I400" s="5" t="s">
        <v>216</v>
      </c>
      <c r="J400" s="5" t="s">
        <v>216</v>
      </c>
      <c r="K400" s="5" t="s">
        <v>216</v>
      </c>
      <c r="L400" s="5" t="s">
        <v>216</v>
      </c>
      <c r="M400" s="5" t="s">
        <v>216</v>
      </c>
      <c r="N400" s="5">
        <v>0.3</v>
      </c>
      <c r="O400" s="5">
        <v>0.3</v>
      </c>
      <c r="P400" s="5">
        <v>0.3</v>
      </c>
      <c r="Q400" s="5">
        <v>0.3</v>
      </c>
      <c r="R400" s="5">
        <v>0.3</v>
      </c>
      <c r="S400" s="5">
        <v>0.3</v>
      </c>
      <c r="T400" s="5">
        <v>0.3</v>
      </c>
      <c r="U400" s="5">
        <v>0.3</v>
      </c>
      <c r="V400" s="5">
        <v>0.3</v>
      </c>
      <c r="W400" s="5">
        <v>0.3</v>
      </c>
      <c r="X400" s="5">
        <v>0.3</v>
      </c>
      <c r="Y400" s="5">
        <v>0.3</v>
      </c>
    </row>
    <row r="401" spans="1:25" x14ac:dyDescent="0.25">
      <c r="A401" s="4" t="s">
        <v>6154</v>
      </c>
      <c r="B401" s="4" t="s">
        <v>6049</v>
      </c>
      <c r="C401" s="4" t="s">
        <v>6155</v>
      </c>
      <c r="D401" s="1" t="s">
        <v>6156</v>
      </c>
      <c r="E401" s="5" t="s">
        <v>216</v>
      </c>
      <c r="F401" s="5" t="s">
        <v>216</v>
      </c>
      <c r="G401" s="5" t="s">
        <v>216</v>
      </c>
      <c r="H401" s="5" t="s">
        <v>216</v>
      </c>
      <c r="I401" s="5" t="s">
        <v>216</v>
      </c>
      <c r="J401" s="5" t="s">
        <v>216</v>
      </c>
      <c r="K401" s="5" t="s">
        <v>216</v>
      </c>
      <c r="L401" s="5" t="s">
        <v>216</v>
      </c>
      <c r="M401" s="5" t="s">
        <v>216</v>
      </c>
      <c r="N401" s="5" t="s">
        <v>216</v>
      </c>
      <c r="O401" s="5" t="s">
        <v>5581</v>
      </c>
      <c r="P401" s="5" t="s">
        <v>5581</v>
      </c>
      <c r="Q401" s="5" t="s">
        <v>5581</v>
      </c>
      <c r="R401" s="5" t="s">
        <v>5581</v>
      </c>
      <c r="S401" s="5" t="s">
        <v>5581</v>
      </c>
      <c r="T401" s="5" t="s">
        <v>5581</v>
      </c>
      <c r="U401" s="5" t="s">
        <v>5581</v>
      </c>
      <c r="V401" s="5" t="s">
        <v>5581</v>
      </c>
      <c r="W401" s="5" t="s">
        <v>5581</v>
      </c>
      <c r="X401" s="5" t="s">
        <v>5581</v>
      </c>
      <c r="Y401" s="5" t="s">
        <v>5581</v>
      </c>
    </row>
    <row r="402" spans="1:25" x14ac:dyDescent="0.25">
      <c r="A402" s="4" t="s">
        <v>6157</v>
      </c>
      <c r="B402" s="4" t="s">
        <v>6049</v>
      </c>
      <c r="C402" s="4" t="s">
        <v>6158</v>
      </c>
      <c r="D402" s="1" t="s">
        <v>6159</v>
      </c>
      <c r="E402" s="5" t="s">
        <v>216</v>
      </c>
      <c r="F402" s="5" t="s">
        <v>216</v>
      </c>
      <c r="G402" s="5" t="s">
        <v>216</v>
      </c>
      <c r="H402" s="5" t="s">
        <v>216</v>
      </c>
      <c r="I402" s="5" t="s">
        <v>216</v>
      </c>
      <c r="J402" s="5" t="s">
        <v>216</v>
      </c>
      <c r="K402" s="5" t="s">
        <v>216</v>
      </c>
      <c r="L402" s="5" t="s">
        <v>216</v>
      </c>
      <c r="M402" s="5" t="s">
        <v>216</v>
      </c>
      <c r="N402" s="5" t="s">
        <v>4773</v>
      </c>
      <c r="O402" s="5" t="s">
        <v>4773</v>
      </c>
      <c r="P402" s="5" t="s">
        <v>4773</v>
      </c>
      <c r="Q402" s="5" t="s">
        <v>4773</v>
      </c>
      <c r="R402" s="5" t="s">
        <v>4773</v>
      </c>
      <c r="S402" s="5" t="s">
        <v>4773</v>
      </c>
      <c r="T402" s="5" t="s">
        <v>4773</v>
      </c>
      <c r="U402" s="5" t="s">
        <v>4773</v>
      </c>
      <c r="V402" s="5" t="s">
        <v>4773</v>
      </c>
      <c r="W402" s="5" t="s">
        <v>4773</v>
      </c>
      <c r="X402" s="5" t="s">
        <v>4773</v>
      </c>
      <c r="Y402" s="5" t="s">
        <v>4773</v>
      </c>
    </row>
    <row r="403" spans="1:25" x14ac:dyDescent="0.25">
      <c r="A403" s="4" t="s">
        <v>6160</v>
      </c>
      <c r="B403" s="4" t="s">
        <v>6049</v>
      </c>
      <c r="C403" s="4" t="s">
        <v>6161</v>
      </c>
      <c r="D403" s="1" t="s">
        <v>6162</v>
      </c>
      <c r="E403" s="5" t="s">
        <v>216</v>
      </c>
      <c r="F403" s="5" t="s">
        <v>216</v>
      </c>
      <c r="G403" s="5" t="s">
        <v>216</v>
      </c>
      <c r="H403" s="5" t="s">
        <v>216</v>
      </c>
      <c r="I403" s="5" t="s">
        <v>216</v>
      </c>
      <c r="J403" s="5" t="s">
        <v>216</v>
      </c>
      <c r="K403" s="5" t="s">
        <v>216</v>
      </c>
      <c r="L403" s="5" t="s">
        <v>216</v>
      </c>
      <c r="M403" s="5" t="s">
        <v>216</v>
      </c>
      <c r="N403" s="5" t="s">
        <v>5433</v>
      </c>
      <c r="O403" s="5" t="s">
        <v>5433</v>
      </c>
      <c r="P403" s="5" t="s">
        <v>6163</v>
      </c>
      <c r="Q403" s="5" t="s">
        <v>6163</v>
      </c>
      <c r="R403" s="5" t="s">
        <v>6163</v>
      </c>
      <c r="S403" s="5" t="s">
        <v>6163</v>
      </c>
      <c r="T403" s="5" t="s">
        <v>6163</v>
      </c>
      <c r="U403" s="5" t="s">
        <v>6163</v>
      </c>
      <c r="V403" s="5" t="s">
        <v>6163</v>
      </c>
      <c r="W403" s="5" t="s">
        <v>6163</v>
      </c>
      <c r="X403" s="5" t="s">
        <v>6163</v>
      </c>
      <c r="Y403" s="5" t="s">
        <v>6163</v>
      </c>
    </row>
    <row r="404" spans="1:25" x14ac:dyDescent="0.25">
      <c r="A404" s="4" t="s">
        <v>6164</v>
      </c>
      <c r="B404" s="4" t="s">
        <v>6049</v>
      </c>
      <c r="C404" s="4" t="s">
        <v>6165</v>
      </c>
      <c r="D404" s="1" t="s">
        <v>6166</v>
      </c>
      <c r="E404" s="5" t="s">
        <v>216</v>
      </c>
      <c r="F404" s="5" t="s">
        <v>216</v>
      </c>
      <c r="G404" s="5" t="s">
        <v>216</v>
      </c>
      <c r="H404" s="5" t="s">
        <v>216</v>
      </c>
      <c r="I404" s="5" t="s">
        <v>216</v>
      </c>
      <c r="J404" s="5" t="s">
        <v>216</v>
      </c>
      <c r="K404" s="5" t="s">
        <v>216</v>
      </c>
      <c r="L404" s="5" t="s">
        <v>216</v>
      </c>
      <c r="M404" s="5" t="s">
        <v>216</v>
      </c>
      <c r="N404" s="5" t="s">
        <v>5332</v>
      </c>
      <c r="O404" s="5" t="s">
        <v>5332</v>
      </c>
      <c r="P404" s="5" t="s">
        <v>5332</v>
      </c>
      <c r="Q404" s="5" t="s">
        <v>5332</v>
      </c>
      <c r="R404" s="5" t="s">
        <v>5332</v>
      </c>
      <c r="S404" s="5" t="s">
        <v>5332</v>
      </c>
      <c r="T404" s="5" t="s">
        <v>5332</v>
      </c>
      <c r="U404" s="5" t="s">
        <v>5332</v>
      </c>
      <c r="V404" s="5" t="s">
        <v>5332</v>
      </c>
      <c r="W404" s="5" t="s">
        <v>5332</v>
      </c>
      <c r="X404" s="5" t="s">
        <v>5332</v>
      </c>
      <c r="Y404" s="5" t="s">
        <v>5332</v>
      </c>
    </row>
    <row r="405" spans="1:25" x14ac:dyDescent="0.25">
      <c r="A405" s="4" t="s">
        <v>6167</v>
      </c>
      <c r="B405" s="4" t="s">
        <v>6049</v>
      </c>
      <c r="C405" s="4" t="s">
        <v>6168</v>
      </c>
      <c r="D405" s="1" t="s">
        <v>6169</v>
      </c>
      <c r="E405" s="5" t="s">
        <v>216</v>
      </c>
      <c r="F405" s="5" t="s">
        <v>216</v>
      </c>
      <c r="G405" s="5" t="s">
        <v>216</v>
      </c>
      <c r="H405" s="5" t="s">
        <v>216</v>
      </c>
      <c r="I405" s="5" t="s">
        <v>216</v>
      </c>
      <c r="J405" s="5" t="s">
        <v>216</v>
      </c>
      <c r="K405" s="5" t="s">
        <v>216</v>
      </c>
      <c r="L405" s="5" t="s">
        <v>216</v>
      </c>
      <c r="M405" s="5" t="s">
        <v>216</v>
      </c>
      <c r="N405" s="5" t="s">
        <v>216</v>
      </c>
      <c r="O405" s="5">
        <v>40</v>
      </c>
      <c r="P405" s="5">
        <v>40</v>
      </c>
      <c r="Q405" s="5">
        <v>40</v>
      </c>
      <c r="R405" s="5">
        <v>40</v>
      </c>
      <c r="S405" s="5">
        <v>40</v>
      </c>
      <c r="T405" s="5">
        <v>40</v>
      </c>
      <c r="U405" s="5">
        <v>40</v>
      </c>
      <c r="V405" s="5">
        <v>40</v>
      </c>
      <c r="W405" s="5">
        <v>40</v>
      </c>
      <c r="X405" s="5">
        <v>40</v>
      </c>
      <c r="Y405" s="5">
        <v>40</v>
      </c>
    </row>
    <row r="406" spans="1:25" x14ac:dyDescent="0.25">
      <c r="A406" s="4" t="s">
        <v>6170</v>
      </c>
      <c r="B406" s="4" t="s">
        <v>6049</v>
      </c>
      <c r="C406" s="4" t="s">
        <v>6171</v>
      </c>
      <c r="D406" s="1" t="s">
        <v>6172</v>
      </c>
      <c r="E406" s="5" t="s">
        <v>216</v>
      </c>
      <c r="F406" s="5" t="s">
        <v>216</v>
      </c>
      <c r="G406" s="5" t="s">
        <v>216</v>
      </c>
      <c r="H406" s="5" t="s">
        <v>216</v>
      </c>
      <c r="I406" s="5" t="s">
        <v>216</v>
      </c>
      <c r="J406" s="5" t="s">
        <v>216</v>
      </c>
      <c r="K406" s="5" t="s">
        <v>216</v>
      </c>
      <c r="L406" s="5" t="s">
        <v>216</v>
      </c>
      <c r="M406" s="5" t="s">
        <v>216</v>
      </c>
      <c r="N406" s="5" t="s">
        <v>4773</v>
      </c>
      <c r="O406" s="5" t="s">
        <v>6173</v>
      </c>
      <c r="P406" s="5" t="s">
        <v>6173</v>
      </c>
      <c r="Q406" s="5" t="s">
        <v>6173</v>
      </c>
      <c r="R406" s="5" t="s">
        <v>6173</v>
      </c>
      <c r="S406" s="5" t="s">
        <v>6173</v>
      </c>
      <c r="T406" s="5" t="s">
        <v>6173</v>
      </c>
      <c r="U406" s="5" t="s">
        <v>6173</v>
      </c>
      <c r="V406" s="5" t="s">
        <v>6173</v>
      </c>
      <c r="W406" s="5" t="s">
        <v>6173</v>
      </c>
      <c r="X406" s="5" t="s">
        <v>6173</v>
      </c>
      <c r="Y406" s="5" t="s">
        <v>6173</v>
      </c>
    </row>
    <row r="407" spans="1:25" x14ac:dyDescent="0.25">
      <c r="A407" s="4" t="s">
        <v>6174</v>
      </c>
      <c r="B407" s="4" t="s">
        <v>6049</v>
      </c>
      <c r="C407" s="4" t="s">
        <v>6175</v>
      </c>
      <c r="D407" s="1" t="s">
        <v>6176</v>
      </c>
      <c r="E407" s="5" t="s">
        <v>216</v>
      </c>
      <c r="F407" s="5" t="s">
        <v>216</v>
      </c>
      <c r="G407" s="5" t="s">
        <v>216</v>
      </c>
      <c r="H407" s="5" t="s">
        <v>216</v>
      </c>
      <c r="I407" s="5" t="s">
        <v>216</v>
      </c>
      <c r="J407" s="5" t="s">
        <v>216</v>
      </c>
      <c r="K407" s="5" t="s">
        <v>216</v>
      </c>
      <c r="L407" s="5" t="s">
        <v>216</v>
      </c>
      <c r="M407" s="5" t="s">
        <v>216</v>
      </c>
      <c r="N407" s="5" t="s">
        <v>5433</v>
      </c>
      <c r="O407" s="5" t="s">
        <v>6163</v>
      </c>
      <c r="P407" s="5" t="s">
        <v>6163</v>
      </c>
      <c r="Q407" s="5" t="s">
        <v>6163</v>
      </c>
      <c r="R407" s="5" t="s">
        <v>6163</v>
      </c>
      <c r="S407" s="5" t="s">
        <v>6163</v>
      </c>
      <c r="T407" s="5" t="s">
        <v>6163</v>
      </c>
      <c r="U407" s="5" t="s">
        <v>6163</v>
      </c>
      <c r="V407" s="5" t="s">
        <v>6163</v>
      </c>
      <c r="W407" s="5" t="s">
        <v>6163</v>
      </c>
      <c r="X407" s="5" t="s">
        <v>6163</v>
      </c>
      <c r="Y407" s="5" t="s">
        <v>6163</v>
      </c>
    </row>
    <row r="408" spans="1:25" x14ac:dyDescent="0.25">
      <c r="A408" s="4" t="s">
        <v>6177</v>
      </c>
      <c r="B408" s="4" t="s">
        <v>6049</v>
      </c>
      <c r="C408" s="4" t="s">
        <v>6178</v>
      </c>
      <c r="D408" s="1" t="s">
        <v>6179</v>
      </c>
      <c r="E408" s="5" t="s">
        <v>216</v>
      </c>
      <c r="F408" s="5" t="s">
        <v>216</v>
      </c>
      <c r="G408" s="5" t="s">
        <v>216</v>
      </c>
      <c r="H408" s="5" t="s">
        <v>216</v>
      </c>
      <c r="I408" s="5" t="s">
        <v>216</v>
      </c>
      <c r="J408" s="5" t="s">
        <v>216</v>
      </c>
      <c r="K408" s="5" t="s">
        <v>216</v>
      </c>
      <c r="L408" s="5" t="s">
        <v>216</v>
      </c>
      <c r="M408" s="5" t="s">
        <v>216</v>
      </c>
      <c r="N408" s="5" t="s">
        <v>5332</v>
      </c>
      <c r="O408" s="5" t="s">
        <v>5332</v>
      </c>
      <c r="P408" s="5" t="s">
        <v>5332</v>
      </c>
      <c r="Q408" s="5" t="s">
        <v>5332</v>
      </c>
      <c r="R408" s="5" t="s">
        <v>5332</v>
      </c>
      <c r="S408" s="5" t="s">
        <v>5332</v>
      </c>
      <c r="T408" s="5" t="s">
        <v>5332</v>
      </c>
      <c r="U408" s="5" t="s">
        <v>5332</v>
      </c>
      <c r="V408" s="5" t="s">
        <v>5332</v>
      </c>
      <c r="W408" s="5" t="s">
        <v>5332</v>
      </c>
      <c r="X408" s="5" t="s">
        <v>5332</v>
      </c>
      <c r="Y408" s="5" t="s">
        <v>5332</v>
      </c>
    </row>
    <row r="409" spans="1:25" x14ac:dyDescent="0.25">
      <c r="A409" s="4" t="s">
        <v>6180</v>
      </c>
      <c r="B409" s="4" t="s">
        <v>6049</v>
      </c>
      <c r="C409" s="4" t="s">
        <v>6181</v>
      </c>
      <c r="D409" s="1" t="s">
        <v>6182</v>
      </c>
      <c r="E409" s="5" t="s">
        <v>216</v>
      </c>
      <c r="F409" s="5" t="s">
        <v>216</v>
      </c>
      <c r="G409" s="5" t="s">
        <v>216</v>
      </c>
      <c r="H409" s="5" t="s">
        <v>216</v>
      </c>
      <c r="I409" s="5" t="s">
        <v>216</v>
      </c>
      <c r="J409" s="5" t="s">
        <v>216</v>
      </c>
      <c r="K409" s="5" t="s">
        <v>216</v>
      </c>
      <c r="L409" s="5" t="s">
        <v>216</v>
      </c>
      <c r="M409" s="5" t="s">
        <v>216</v>
      </c>
      <c r="N409" s="5" t="s">
        <v>216</v>
      </c>
      <c r="O409" s="5">
        <v>45</v>
      </c>
      <c r="P409" s="5">
        <v>45</v>
      </c>
      <c r="Q409" s="5">
        <v>45</v>
      </c>
      <c r="R409" s="5">
        <v>45</v>
      </c>
      <c r="S409" s="5">
        <v>45</v>
      </c>
      <c r="T409" s="5">
        <v>45</v>
      </c>
      <c r="U409" s="5">
        <v>45</v>
      </c>
      <c r="V409" s="5">
        <v>45</v>
      </c>
      <c r="W409" s="5">
        <v>45</v>
      </c>
      <c r="X409" s="5">
        <v>45</v>
      </c>
      <c r="Y409" s="5">
        <v>45</v>
      </c>
    </row>
    <row r="410" spans="1:25" x14ac:dyDescent="0.25">
      <c r="A410" s="4" t="s">
        <v>6183</v>
      </c>
      <c r="B410" s="4" t="s">
        <v>6049</v>
      </c>
      <c r="C410" s="4" t="s">
        <v>6184</v>
      </c>
      <c r="D410" s="1" t="s">
        <v>6185</v>
      </c>
      <c r="E410" s="5" t="s">
        <v>216</v>
      </c>
      <c r="F410" s="5" t="s">
        <v>216</v>
      </c>
      <c r="G410" s="5" t="s">
        <v>216</v>
      </c>
      <c r="H410" s="5" t="s">
        <v>216</v>
      </c>
      <c r="I410" s="5" t="s">
        <v>216</v>
      </c>
      <c r="J410" s="5" t="s">
        <v>216</v>
      </c>
      <c r="K410" s="5" t="s">
        <v>216</v>
      </c>
      <c r="L410" s="5" t="s">
        <v>216</v>
      </c>
      <c r="M410" s="5" t="s">
        <v>216</v>
      </c>
      <c r="N410" s="5" t="s">
        <v>4773</v>
      </c>
      <c r="O410" s="5" t="s">
        <v>6173</v>
      </c>
      <c r="P410" s="5" t="s">
        <v>6186</v>
      </c>
      <c r="Q410" s="5" t="s">
        <v>6187</v>
      </c>
      <c r="R410" s="5" t="s">
        <v>6188</v>
      </c>
      <c r="S410" s="5" t="s">
        <v>6189</v>
      </c>
      <c r="T410" s="5" t="s">
        <v>6190</v>
      </c>
      <c r="U410" s="5" t="s">
        <v>6191</v>
      </c>
      <c r="V410" s="5" t="s">
        <v>6192</v>
      </c>
      <c r="W410" s="5" t="s">
        <v>6193</v>
      </c>
      <c r="X410" s="5" t="s">
        <v>6194</v>
      </c>
      <c r="Y410" s="5" t="s">
        <v>5700</v>
      </c>
    </row>
    <row r="411" spans="1:25" x14ac:dyDescent="0.25">
      <c r="A411" s="4" t="s">
        <v>6195</v>
      </c>
      <c r="B411" s="4" t="s">
        <v>6049</v>
      </c>
      <c r="C411" s="4" t="s">
        <v>6196</v>
      </c>
      <c r="D411" s="1" t="s">
        <v>6197</v>
      </c>
      <c r="E411" s="5" t="s">
        <v>216</v>
      </c>
      <c r="F411" s="5" t="s">
        <v>216</v>
      </c>
      <c r="G411" s="5" t="s">
        <v>216</v>
      </c>
      <c r="H411" s="5" t="s">
        <v>216</v>
      </c>
      <c r="I411" s="5" t="s">
        <v>216</v>
      </c>
      <c r="J411" s="5" t="s">
        <v>216</v>
      </c>
      <c r="K411" s="5" t="s">
        <v>216</v>
      </c>
      <c r="L411" s="5" t="s">
        <v>216</v>
      </c>
      <c r="M411" s="5" t="s">
        <v>216</v>
      </c>
      <c r="N411" s="5" t="s">
        <v>5433</v>
      </c>
      <c r="O411" s="5" t="s">
        <v>6163</v>
      </c>
      <c r="P411" s="5" t="s">
        <v>6198</v>
      </c>
      <c r="Q411" s="5" t="s">
        <v>6199</v>
      </c>
      <c r="R411" s="5" t="s">
        <v>6200</v>
      </c>
      <c r="S411" s="5" t="s">
        <v>6201</v>
      </c>
      <c r="T411" s="5" t="s">
        <v>6202</v>
      </c>
      <c r="U411" s="5" t="s">
        <v>6202</v>
      </c>
      <c r="V411" s="5" t="s">
        <v>6203</v>
      </c>
      <c r="W411" s="5" t="s">
        <v>6204</v>
      </c>
      <c r="X411" s="5" t="s">
        <v>6205</v>
      </c>
      <c r="Y411" s="5" t="s">
        <v>5654</v>
      </c>
    </row>
    <row r="412" spans="1:25" x14ac:dyDescent="0.25">
      <c r="A412" s="4" t="s">
        <v>6206</v>
      </c>
      <c r="B412" s="4" t="s">
        <v>6049</v>
      </c>
      <c r="C412" s="4" t="s">
        <v>6207</v>
      </c>
      <c r="D412" s="1" t="s">
        <v>6208</v>
      </c>
      <c r="E412" s="5" t="s">
        <v>216</v>
      </c>
      <c r="F412" s="5" t="s">
        <v>216</v>
      </c>
      <c r="G412" s="5" t="s">
        <v>216</v>
      </c>
      <c r="H412" s="5" t="s">
        <v>216</v>
      </c>
      <c r="I412" s="5" t="s">
        <v>216</v>
      </c>
      <c r="J412" s="5" t="s">
        <v>216</v>
      </c>
      <c r="K412" s="5" t="s">
        <v>216</v>
      </c>
      <c r="L412" s="5" t="s">
        <v>216</v>
      </c>
      <c r="M412" s="5" t="s">
        <v>216</v>
      </c>
      <c r="N412" s="5" t="s">
        <v>5332</v>
      </c>
      <c r="O412" s="5" t="s">
        <v>5332</v>
      </c>
      <c r="P412" s="5" t="s">
        <v>5332</v>
      </c>
      <c r="Q412" s="5" t="s">
        <v>5332</v>
      </c>
      <c r="R412" s="5" t="s">
        <v>5332</v>
      </c>
      <c r="S412" s="5" t="s">
        <v>5332</v>
      </c>
      <c r="T412" s="5" t="s">
        <v>5332</v>
      </c>
      <c r="U412" s="5" t="s">
        <v>5332</v>
      </c>
      <c r="V412" s="5" t="s">
        <v>6209</v>
      </c>
      <c r="W412" s="5" t="s">
        <v>6209</v>
      </c>
      <c r="X412" s="5" t="s">
        <v>708</v>
      </c>
      <c r="Y412" s="5" t="s">
        <v>708</v>
      </c>
    </row>
    <row r="413" spans="1:25" x14ac:dyDescent="0.25">
      <c r="A413" s="4" t="s">
        <v>6210</v>
      </c>
      <c r="B413" s="4" t="s">
        <v>6049</v>
      </c>
      <c r="C413" s="4" t="s">
        <v>6211</v>
      </c>
      <c r="D413" s="1" t="s">
        <v>6212</v>
      </c>
      <c r="E413" s="5" t="s">
        <v>6213</v>
      </c>
      <c r="F413" s="5" t="s">
        <v>721</v>
      </c>
      <c r="G413" s="5" t="s">
        <v>6214</v>
      </c>
      <c r="H413" s="5" t="s">
        <v>831</v>
      </c>
      <c r="I413" s="5" t="s">
        <v>6215</v>
      </c>
      <c r="J413" s="5" t="s">
        <v>6215</v>
      </c>
      <c r="K413" s="5" t="s">
        <v>916</v>
      </c>
      <c r="L413" s="5" t="s">
        <v>822</v>
      </c>
      <c r="M413" s="5" t="s">
        <v>6216</v>
      </c>
      <c r="N413" s="5" t="s">
        <v>6216</v>
      </c>
      <c r="O413" s="5" t="s">
        <v>6216</v>
      </c>
      <c r="P413" s="5" t="s">
        <v>828</v>
      </c>
      <c r="Q413" s="5" t="s">
        <v>828</v>
      </c>
      <c r="R413" s="5" t="s">
        <v>6217</v>
      </c>
      <c r="S413" s="5" t="s">
        <v>5713</v>
      </c>
      <c r="T413" s="5" t="s">
        <v>5714</v>
      </c>
      <c r="U413" s="5" t="s">
        <v>5714</v>
      </c>
      <c r="V413" s="5" t="s">
        <v>5715</v>
      </c>
      <c r="W413" s="5" t="s">
        <v>6218</v>
      </c>
      <c r="X413" s="5" t="s">
        <v>966</v>
      </c>
      <c r="Y413" s="5" t="s">
        <v>5720</v>
      </c>
    </row>
    <row r="414" spans="1:25" x14ac:dyDescent="0.25">
      <c r="A414" s="4" t="s">
        <v>6219</v>
      </c>
      <c r="B414" s="4" t="s">
        <v>6049</v>
      </c>
      <c r="C414" s="4" t="s">
        <v>6220</v>
      </c>
      <c r="D414" s="1" t="s">
        <v>6221</v>
      </c>
      <c r="E414" s="5">
        <v>0</v>
      </c>
      <c r="F414" s="5">
        <v>0</v>
      </c>
      <c r="G414" s="5" t="s">
        <v>5343</v>
      </c>
      <c r="H414" s="5" t="s">
        <v>6142</v>
      </c>
      <c r="I414" s="5" t="s">
        <v>722</v>
      </c>
      <c r="J414" s="5" t="s">
        <v>5343</v>
      </c>
      <c r="K414" s="5" t="s">
        <v>216</v>
      </c>
      <c r="L414" s="5" t="s">
        <v>216</v>
      </c>
      <c r="M414" s="5" t="s">
        <v>216</v>
      </c>
      <c r="N414" s="5" t="s">
        <v>216</v>
      </c>
      <c r="O414" s="5" t="s">
        <v>216</v>
      </c>
      <c r="P414" s="5" t="s">
        <v>216</v>
      </c>
      <c r="Q414" s="5" t="s">
        <v>216</v>
      </c>
      <c r="R414" s="5" t="s">
        <v>216</v>
      </c>
      <c r="S414" s="5" t="s">
        <v>216</v>
      </c>
      <c r="T414" s="5" t="s">
        <v>216</v>
      </c>
      <c r="U414" s="5" t="s">
        <v>216</v>
      </c>
      <c r="V414" s="5" t="s">
        <v>216</v>
      </c>
      <c r="W414" s="5" t="s">
        <v>216</v>
      </c>
      <c r="X414" s="5" t="s">
        <v>216</v>
      </c>
      <c r="Y414" s="5" t="s">
        <v>216</v>
      </c>
    </row>
    <row r="415" spans="1:25" x14ac:dyDescent="0.25">
      <c r="A415" s="4" t="s">
        <v>6222</v>
      </c>
      <c r="B415" s="4" t="s">
        <v>6049</v>
      </c>
      <c r="C415" s="4" t="s">
        <v>6223</v>
      </c>
      <c r="D415" s="1" t="s">
        <v>6224</v>
      </c>
      <c r="E415" s="5">
        <v>0</v>
      </c>
      <c r="F415" s="5">
        <v>0</v>
      </c>
      <c r="G415" s="5">
        <v>0</v>
      </c>
      <c r="H415" s="5">
        <v>0</v>
      </c>
      <c r="I415" s="5" t="s">
        <v>814</v>
      </c>
      <c r="J415" s="5">
        <v>0</v>
      </c>
      <c r="K415" s="5" t="s">
        <v>216</v>
      </c>
      <c r="L415" s="5" t="s">
        <v>216</v>
      </c>
      <c r="M415" s="5" t="s">
        <v>216</v>
      </c>
      <c r="N415" s="5" t="s">
        <v>216</v>
      </c>
      <c r="O415" s="5" t="s">
        <v>216</v>
      </c>
      <c r="P415" s="5" t="s">
        <v>216</v>
      </c>
      <c r="Q415" s="5" t="s">
        <v>216</v>
      </c>
      <c r="R415" s="5" t="s">
        <v>216</v>
      </c>
      <c r="S415" s="5" t="s">
        <v>216</v>
      </c>
      <c r="T415" s="5" t="s">
        <v>216</v>
      </c>
      <c r="U415" s="5" t="s">
        <v>216</v>
      </c>
      <c r="V415" s="5" t="s">
        <v>216</v>
      </c>
      <c r="W415" s="5" t="s">
        <v>216</v>
      </c>
      <c r="X415" s="5" t="s">
        <v>216</v>
      </c>
      <c r="Y415" s="5" t="s">
        <v>216</v>
      </c>
    </row>
    <row r="416" spans="1:25" x14ac:dyDescent="0.25">
      <c r="A416" s="4" t="s">
        <v>6225</v>
      </c>
      <c r="B416" s="4" t="s">
        <v>6049</v>
      </c>
      <c r="C416" s="4" t="s">
        <v>6226</v>
      </c>
      <c r="D416" s="1" t="s">
        <v>6227</v>
      </c>
      <c r="E416" s="5" t="s">
        <v>216</v>
      </c>
      <c r="F416" s="5" t="s">
        <v>216</v>
      </c>
      <c r="G416" s="5" t="s">
        <v>6228</v>
      </c>
      <c r="H416" s="5" t="s">
        <v>6228</v>
      </c>
      <c r="I416" s="5" t="s">
        <v>6228</v>
      </c>
      <c r="J416" s="5" t="s">
        <v>6228</v>
      </c>
      <c r="K416" s="5" t="s">
        <v>216</v>
      </c>
      <c r="L416" s="5" t="s">
        <v>216</v>
      </c>
      <c r="M416" s="5" t="s">
        <v>216</v>
      </c>
      <c r="N416" s="5" t="s">
        <v>216</v>
      </c>
      <c r="O416" s="5" t="s">
        <v>216</v>
      </c>
      <c r="P416" s="5" t="s">
        <v>216</v>
      </c>
      <c r="Q416" s="5" t="s">
        <v>216</v>
      </c>
      <c r="R416" s="5" t="s">
        <v>216</v>
      </c>
      <c r="S416" s="5" t="s">
        <v>216</v>
      </c>
      <c r="T416" s="5" t="s">
        <v>216</v>
      </c>
      <c r="U416" s="5" t="s">
        <v>216</v>
      </c>
      <c r="V416" s="5" t="s">
        <v>216</v>
      </c>
      <c r="W416" s="5" t="s">
        <v>216</v>
      </c>
      <c r="X416" s="5" t="s">
        <v>216</v>
      </c>
      <c r="Y416" s="5" t="s">
        <v>216</v>
      </c>
    </row>
    <row r="417" spans="1:25" x14ac:dyDescent="0.25">
      <c r="A417" s="4" t="s">
        <v>6229</v>
      </c>
      <c r="B417" s="4" t="s">
        <v>6049</v>
      </c>
      <c r="C417" s="4" t="s">
        <v>6230</v>
      </c>
      <c r="D417" s="1"/>
      <c r="E417" s="5" t="s">
        <v>216</v>
      </c>
      <c r="F417" s="5" t="s">
        <v>216</v>
      </c>
      <c r="G417" s="5" t="s">
        <v>216</v>
      </c>
      <c r="H417" s="5" t="s">
        <v>216</v>
      </c>
      <c r="I417" s="5" t="s">
        <v>6228</v>
      </c>
      <c r="J417" s="5" t="s">
        <v>6228</v>
      </c>
      <c r="K417" s="5" t="s">
        <v>216</v>
      </c>
      <c r="L417" s="5" t="s">
        <v>216</v>
      </c>
      <c r="M417" s="5" t="s">
        <v>216</v>
      </c>
      <c r="N417" s="5" t="s">
        <v>216</v>
      </c>
      <c r="O417" s="5" t="s">
        <v>216</v>
      </c>
      <c r="P417" s="5" t="s">
        <v>216</v>
      </c>
      <c r="Q417" s="5" t="s">
        <v>216</v>
      </c>
      <c r="R417" s="5" t="s">
        <v>216</v>
      </c>
      <c r="S417" s="5" t="s">
        <v>216</v>
      </c>
      <c r="T417" s="5" t="s">
        <v>216</v>
      </c>
      <c r="U417" s="5" t="s">
        <v>216</v>
      </c>
      <c r="V417" s="5" t="s">
        <v>216</v>
      </c>
      <c r="W417" s="5" t="s">
        <v>216</v>
      </c>
      <c r="X417" s="5" t="s">
        <v>216</v>
      </c>
      <c r="Y417" s="5" t="s">
        <v>216</v>
      </c>
    </row>
    <row r="418" spans="1:25" x14ac:dyDescent="0.25">
      <c r="A418" s="4" t="s">
        <v>6231</v>
      </c>
      <c r="B418" s="4" t="s">
        <v>6049</v>
      </c>
      <c r="C418" s="4" t="s">
        <v>6232</v>
      </c>
      <c r="D418" s="1" t="s">
        <v>6233</v>
      </c>
      <c r="E418" s="5" t="s">
        <v>216</v>
      </c>
      <c r="F418" s="5" t="s">
        <v>216</v>
      </c>
      <c r="G418" s="5" t="s">
        <v>6234</v>
      </c>
      <c r="H418" s="5" t="s">
        <v>6234</v>
      </c>
      <c r="I418" s="5" t="s">
        <v>6235</v>
      </c>
      <c r="J418" s="5" t="s">
        <v>6236</v>
      </c>
      <c r="K418" s="5" t="s">
        <v>216</v>
      </c>
      <c r="L418" s="5" t="s">
        <v>216</v>
      </c>
      <c r="M418" s="5" t="s">
        <v>216</v>
      </c>
      <c r="N418" s="5" t="s">
        <v>216</v>
      </c>
      <c r="O418" s="5" t="s">
        <v>216</v>
      </c>
      <c r="P418" s="5" t="s">
        <v>216</v>
      </c>
      <c r="Q418" s="5" t="s">
        <v>216</v>
      </c>
      <c r="R418" s="5" t="s">
        <v>216</v>
      </c>
      <c r="S418" s="5" t="s">
        <v>216</v>
      </c>
      <c r="T418" s="5" t="s">
        <v>216</v>
      </c>
      <c r="U418" s="5" t="s">
        <v>216</v>
      </c>
      <c r="V418" s="5" t="s">
        <v>216</v>
      </c>
      <c r="W418" s="5" t="s">
        <v>216</v>
      </c>
      <c r="X418" s="5" t="s">
        <v>216</v>
      </c>
      <c r="Y418" s="5" t="s">
        <v>216</v>
      </c>
    </row>
    <row r="419" spans="1:25" ht="38.25" x14ac:dyDescent="0.25">
      <c r="A419" s="4" t="s">
        <v>6237</v>
      </c>
      <c r="B419" s="4" t="s">
        <v>6049</v>
      </c>
      <c r="C419" s="4" t="s">
        <v>6238</v>
      </c>
      <c r="D419" s="1" t="s">
        <v>6239</v>
      </c>
      <c r="E419" s="5" t="s">
        <v>216</v>
      </c>
      <c r="F419" s="5" t="s">
        <v>216</v>
      </c>
      <c r="G419" s="5" t="s">
        <v>6240</v>
      </c>
      <c r="H419" s="5" t="s">
        <v>6241</v>
      </c>
      <c r="I419" s="5">
        <v>0</v>
      </c>
      <c r="J419" s="5">
        <v>0</v>
      </c>
      <c r="K419" s="5" t="s">
        <v>216</v>
      </c>
      <c r="L419" s="5" t="s">
        <v>216</v>
      </c>
      <c r="M419" s="5" t="s">
        <v>216</v>
      </c>
      <c r="N419" s="5" t="s">
        <v>216</v>
      </c>
      <c r="O419" s="5" t="s">
        <v>216</v>
      </c>
      <c r="P419" s="5" t="s">
        <v>216</v>
      </c>
      <c r="Q419" s="5" t="s">
        <v>216</v>
      </c>
      <c r="R419" s="5" t="s">
        <v>216</v>
      </c>
      <c r="S419" s="5" t="s">
        <v>216</v>
      </c>
      <c r="T419" s="5" t="s">
        <v>216</v>
      </c>
      <c r="U419" s="5" t="s">
        <v>216</v>
      </c>
      <c r="V419" s="5" t="s">
        <v>216</v>
      </c>
      <c r="W419" s="5" t="s">
        <v>216</v>
      </c>
      <c r="X419" s="5" t="s">
        <v>216</v>
      </c>
      <c r="Y419" s="5" t="s">
        <v>216</v>
      </c>
    </row>
    <row r="420" spans="1:25" x14ac:dyDescent="0.25">
      <c r="A420" s="4" t="s">
        <v>6242</v>
      </c>
      <c r="B420" s="4" t="s">
        <v>6049</v>
      </c>
      <c r="C420" s="4" t="s">
        <v>6243</v>
      </c>
      <c r="D420" s="1" t="s">
        <v>6244</v>
      </c>
      <c r="E420" s="5" t="s">
        <v>216</v>
      </c>
      <c r="F420" s="5" t="s">
        <v>216</v>
      </c>
      <c r="G420" s="5" t="s">
        <v>216</v>
      </c>
      <c r="H420" s="5" t="s">
        <v>216</v>
      </c>
      <c r="I420" s="5" t="s">
        <v>216</v>
      </c>
      <c r="J420" s="5" t="s">
        <v>216</v>
      </c>
      <c r="K420" s="5" t="s">
        <v>216</v>
      </c>
      <c r="L420" s="5" t="s">
        <v>216</v>
      </c>
      <c r="M420" s="5" t="s">
        <v>216</v>
      </c>
      <c r="N420" s="5" t="s">
        <v>216</v>
      </c>
      <c r="O420" s="5" t="s">
        <v>216</v>
      </c>
      <c r="P420" s="5" t="s">
        <v>5343</v>
      </c>
      <c r="Q420" s="5" t="s">
        <v>5343</v>
      </c>
      <c r="R420" s="5" t="s">
        <v>5343</v>
      </c>
      <c r="S420" s="5" t="s">
        <v>5343</v>
      </c>
      <c r="T420" s="5" t="s">
        <v>5343</v>
      </c>
      <c r="U420" s="5" t="s">
        <v>5343</v>
      </c>
      <c r="V420" s="5" t="s">
        <v>5343</v>
      </c>
      <c r="W420" s="5" t="s">
        <v>5343</v>
      </c>
      <c r="X420" s="5" t="s">
        <v>5343</v>
      </c>
      <c r="Y420" s="5" t="s">
        <v>5343</v>
      </c>
    </row>
    <row r="421" spans="1:25" x14ac:dyDescent="0.25">
      <c r="A421" s="4" t="s">
        <v>6245</v>
      </c>
      <c r="B421" s="4" t="s">
        <v>6049</v>
      </c>
      <c r="C421" s="4" t="s">
        <v>6246</v>
      </c>
      <c r="D421" s="1" t="s">
        <v>6247</v>
      </c>
      <c r="E421" s="5" t="s">
        <v>216</v>
      </c>
      <c r="F421" s="5" t="s">
        <v>216</v>
      </c>
      <c r="G421" s="5" t="s">
        <v>216</v>
      </c>
      <c r="H421" s="5" t="s">
        <v>216</v>
      </c>
      <c r="I421" s="5" t="s">
        <v>216</v>
      </c>
      <c r="J421" s="5" t="s">
        <v>216</v>
      </c>
      <c r="K421" s="5" t="s">
        <v>216</v>
      </c>
      <c r="L421" s="5" t="s">
        <v>216</v>
      </c>
      <c r="M421" s="5" t="s">
        <v>216</v>
      </c>
      <c r="N421" s="5" t="s">
        <v>216</v>
      </c>
      <c r="O421" s="5" t="s">
        <v>216</v>
      </c>
      <c r="P421" s="5" t="s">
        <v>5581</v>
      </c>
      <c r="Q421" s="5" t="s">
        <v>5581</v>
      </c>
      <c r="R421" s="5" t="s">
        <v>5581</v>
      </c>
      <c r="S421" s="5" t="s">
        <v>5581</v>
      </c>
      <c r="T421" s="5" t="s">
        <v>5581</v>
      </c>
      <c r="U421" s="5" t="s">
        <v>5581</v>
      </c>
      <c r="V421" s="5" t="s">
        <v>5581</v>
      </c>
      <c r="W421" s="5" t="s">
        <v>5581</v>
      </c>
      <c r="X421" s="5" t="s">
        <v>5581</v>
      </c>
      <c r="Y421" s="5" t="s">
        <v>5581</v>
      </c>
    </row>
    <row r="422" spans="1:25" x14ac:dyDescent="0.25">
      <c r="A422" s="4" t="s">
        <v>6248</v>
      </c>
      <c r="B422" s="4" t="s">
        <v>6049</v>
      </c>
      <c r="C422" s="4" t="s">
        <v>6249</v>
      </c>
      <c r="D422" s="1" t="s">
        <v>6250</v>
      </c>
      <c r="E422" s="5" t="s">
        <v>216</v>
      </c>
      <c r="F422" s="5" t="s">
        <v>216</v>
      </c>
      <c r="G422" s="5" t="s">
        <v>216</v>
      </c>
      <c r="H422" s="5" t="s">
        <v>216</v>
      </c>
      <c r="I422" s="5" t="s">
        <v>216</v>
      </c>
      <c r="J422" s="5" t="s">
        <v>216</v>
      </c>
      <c r="K422" s="5" t="s">
        <v>216</v>
      </c>
      <c r="L422" s="5" t="s">
        <v>216</v>
      </c>
      <c r="M422" s="5" t="s">
        <v>216</v>
      </c>
      <c r="N422" s="5" t="s">
        <v>216</v>
      </c>
      <c r="O422" s="5" t="s">
        <v>216</v>
      </c>
      <c r="P422" s="5" t="s">
        <v>6234</v>
      </c>
      <c r="Q422" s="5" t="s">
        <v>6251</v>
      </c>
      <c r="R422" s="5" t="s">
        <v>6252</v>
      </c>
      <c r="S422" s="5" t="s">
        <v>6253</v>
      </c>
      <c r="T422" s="5" t="s">
        <v>6254</v>
      </c>
      <c r="U422" s="5" t="s">
        <v>6255</v>
      </c>
      <c r="V422" s="5" t="s">
        <v>6256</v>
      </c>
      <c r="W422" s="5" t="s">
        <v>6257</v>
      </c>
      <c r="X422" s="5" t="s">
        <v>6258</v>
      </c>
      <c r="Y422" s="5" t="s">
        <v>6259</v>
      </c>
    </row>
    <row r="423" spans="1:25" x14ac:dyDescent="0.25">
      <c r="A423" s="4" t="s">
        <v>6260</v>
      </c>
      <c r="B423" s="4" t="s">
        <v>6049</v>
      </c>
      <c r="C423" s="4" t="s">
        <v>6261</v>
      </c>
      <c r="D423" s="1" t="s">
        <v>6262</v>
      </c>
      <c r="E423" s="5" t="s">
        <v>216</v>
      </c>
      <c r="F423" s="5" t="s">
        <v>216</v>
      </c>
      <c r="G423" s="5" t="s">
        <v>216</v>
      </c>
      <c r="H423" s="5" t="s">
        <v>216</v>
      </c>
      <c r="I423" s="5" t="s">
        <v>216</v>
      </c>
      <c r="J423" s="5" t="s">
        <v>216</v>
      </c>
      <c r="K423" s="5" t="s">
        <v>216</v>
      </c>
      <c r="L423" s="5" t="s">
        <v>216</v>
      </c>
      <c r="M423" s="5" t="s">
        <v>216</v>
      </c>
      <c r="N423" s="5" t="s">
        <v>216</v>
      </c>
      <c r="O423" s="5" t="s">
        <v>216</v>
      </c>
      <c r="P423" s="5" t="s">
        <v>6263</v>
      </c>
      <c r="Q423" s="5" t="s">
        <v>6264</v>
      </c>
      <c r="R423" s="5" t="s">
        <v>6265</v>
      </c>
      <c r="S423" s="5" t="s">
        <v>6266</v>
      </c>
      <c r="T423" s="5" t="s">
        <v>6267</v>
      </c>
      <c r="U423" s="5" t="s">
        <v>6268</v>
      </c>
      <c r="V423" s="5" t="s">
        <v>6269</v>
      </c>
      <c r="W423" s="5" t="s">
        <v>6270</v>
      </c>
      <c r="X423" s="5" t="s">
        <v>6271</v>
      </c>
      <c r="Y423" s="5" t="s">
        <v>6272</v>
      </c>
    </row>
    <row r="424" spans="1:25" x14ac:dyDescent="0.25">
      <c r="A424" s="4" t="s">
        <v>6273</v>
      </c>
      <c r="B424" s="4" t="s">
        <v>6049</v>
      </c>
      <c r="C424" s="4" t="s">
        <v>6274</v>
      </c>
      <c r="D424" s="1" t="s">
        <v>6275</v>
      </c>
      <c r="E424" s="5" t="s">
        <v>216</v>
      </c>
      <c r="F424" s="5" t="s">
        <v>216</v>
      </c>
      <c r="G424" s="5" t="s">
        <v>216</v>
      </c>
      <c r="H424" s="5" t="s">
        <v>216</v>
      </c>
      <c r="I424" s="5" t="s">
        <v>216</v>
      </c>
      <c r="J424" s="5" t="s">
        <v>216</v>
      </c>
      <c r="K424" s="5" t="s">
        <v>216</v>
      </c>
      <c r="L424" s="5" t="s">
        <v>216</v>
      </c>
      <c r="M424" s="5" t="s">
        <v>216</v>
      </c>
      <c r="N424" s="5" t="s">
        <v>216</v>
      </c>
      <c r="O424" s="5" t="s">
        <v>216</v>
      </c>
      <c r="P424" s="5">
        <v>1.2749999999999999E-2</v>
      </c>
      <c r="Q424" s="5">
        <v>1.2749999999999999E-2</v>
      </c>
      <c r="R424" s="5">
        <v>1.2749999999999999E-2</v>
      </c>
      <c r="S424" s="5">
        <v>1.2749999999999999E-2</v>
      </c>
      <c r="T424" s="5">
        <v>1.2749999999999999E-2</v>
      </c>
      <c r="U424" s="5">
        <v>1.2749999999999999E-2</v>
      </c>
      <c r="V424" s="5">
        <v>1.2749999999999999E-2</v>
      </c>
      <c r="W424" s="5">
        <v>1.2749999999999999E-2</v>
      </c>
      <c r="X424" s="5">
        <v>1.2749999999999999E-2</v>
      </c>
      <c r="Y424" s="5">
        <v>1.2749999999999999E-2</v>
      </c>
    </row>
    <row r="425" spans="1:25" x14ac:dyDescent="0.25">
      <c r="A425" s="4" t="s">
        <v>6276</v>
      </c>
      <c r="B425" s="4" t="s">
        <v>6049</v>
      </c>
      <c r="C425" s="4" t="s">
        <v>5413</v>
      </c>
      <c r="D425" s="1" t="s">
        <v>5414</v>
      </c>
      <c r="E425" s="5" t="s">
        <v>216</v>
      </c>
      <c r="F425" s="5" t="s">
        <v>216</v>
      </c>
      <c r="G425" s="5" t="s">
        <v>216</v>
      </c>
      <c r="H425" s="5" t="s">
        <v>216</v>
      </c>
      <c r="I425" s="5" t="s">
        <v>216</v>
      </c>
      <c r="J425" s="5" t="s">
        <v>216</v>
      </c>
      <c r="K425" s="5" t="s">
        <v>216</v>
      </c>
      <c r="L425" s="5" t="s">
        <v>216</v>
      </c>
      <c r="M425" s="5" t="s">
        <v>216</v>
      </c>
      <c r="N425" s="5">
        <v>2005</v>
      </c>
      <c r="O425" s="5">
        <v>2005</v>
      </c>
      <c r="P425" s="5">
        <v>2005</v>
      </c>
      <c r="Q425" s="5">
        <v>2005</v>
      </c>
      <c r="R425" s="5">
        <v>2005</v>
      </c>
      <c r="S425" s="5">
        <v>2005</v>
      </c>
      <c r="T425" s="5">
        <v>2005</v>
      </c>
      <c r="U425" s="5">
        <v>2005</v>
      </c>
      <c r="V425" s="5">
        <v>2005</v>
      </c>
      <c r="W425" s="5">
        <v>2005</v>
      </c>
      <c r="X425" s="5">
        <v>2005</v>
      </c>
      <c r="Y425" s="5">
        <v>2005</v>
      </c>
    </row>
    <row r="426" spans="1:25" x14ac:dyDescent="0.25">
      <c r="A426" s="4" t="s">
        <v>6277</v>
      </c>
      <c r="B426" s="4" t="s">
        <v>6049</v>
      </c>
      <c r="C426" s="4" t="s">
        <v>5416</v>
      </c>
      <c r="D426" s="1" t="s">
        <v>5417</v>
      </c>
      <c r="E426" s="5" t="s">
        <v>216</v>
      </c>
      <c r="F426" s="5" t="s">
        <v>216</v>
      </c>
      <c r="G426" s="5" t="s">
        <v>216</v>
      </c>
      <c r="H426" s="5" t="s">
        <v>216</v>
      </c>
      <c r="I426" s="5" t="s">
        <v>216</v>
      </c>
      <c r="J426" s="5" t="s">
        <v>216</v>
      </c>
      <c r="K426" s="5" t="s">
        <v>216</v>
      </c>
      <c r="L426" s="5" t="s">
        <v>216</v>
      </c>
      <c r="M426" s="5" t="s">
        <v>216</v>
      </c>
      <c r="N426" s="5">
        <v>2015</v>
      </c>
      <c r="O426" s="5">
        <v>2015</v>
      </c>
      <c r="P426" s="5">
        <v>2015</v>
      </c>
      <c r="Q426" s="5">
        <v>2015</v>
      </c>
      <c r="R426" s="5">
        <v>2015</v>
      </c>
      <c r="S426" s="5">
        <v>2015</v>
      </c>
      <c r="T426" s="5">
        <v>2015</v>
      </c>
      <c r="U426" s="5">
        <v>2015</v>
      </c>
      <c r="V426" s="5">
        <v>2015</v>
      </c>
      <c r="W426" s="5">
        <v>2015</v>
      </c>
      <c r="X426" s="5">
        <v>2015</v>
      </c>
      <c r="Y426" s="5">
        <v>2015</v>
      </c>
    </row>
    <row r="427" spans="1:25" x14ac:dyDescent="0.25">
      <c r="A427" s="4" t="s">
        <v>6278</v>
      </c>
      <c r="B427" s="4" t="s">
        <v>6049</v>
      </c>
      <c r="C427" s="4" t="s">
        <v>6279</v>
      </c>
      <c r="D427" s="1" t="s">
        <v>6280</v>
      </c>
      <c r="E427" s="5" t="s">
        <v>216</v>
      </c>
      <c r="F427" s="5" t="s">
        <v>216</v>
      </c>
      <c r="G427" s="5" t="s">
        <v>216</v>
      </c>
      <c r="H427" s="5" t="s">
        <v>216</v>
      </c>
      <c r="I427" s="5" t="s">
        <v>216</v>
      </c>
      <c r="J427" s="5" t="s">
        <v>216</v>
      </c>
      <c r="K427" s="5" t="s">
        <v>216</v>
      </c>
      <c r="L427" s="5" t="s">
        <v>216</v>
      </c>
      <c r="M427" s="5" t="s">
        <v>216</v>
      </c>
      <c r="N427" s="5">
        <v>2016</v>
      </c>
      <c r="O427" s="5">
        <v>2016</v>
      </c>
      <c r="P427" s="5">
        <v>2016</v>
      </c>
      <c r="Q427" s="5">
        <v>2016</v>
      </c>
      <c r="R427" s="5">
        <v>2016</v>
      </c>
      <c r="S427" s="5">
        <v>2016</v>
      </c>
      <c r="T427" s="5">
        <v>2016</v>
      </c>
      <c r="U427" s="5">
        <v>2016</v>
      </c>
      <c r="V427" s="5">
        <v>2016</v>
      </c>
      <c r="W427" s="5">
        <v>2016</v>
      </c>
      <c r="X427" s="5">
        <v>2016</v>
      </c>
      <c r="Y427" s="5">
        <v>2016</v>
      </c>
    </row>
    <row r="428" spans="1:25" ht="25.5" x14ac:dyDescent="0.25">
      <c r="A428" s="4" t="s">
        <v>6281</v>
      </c>
      <c r="B428" s="4" t="s">
        <v>6049</v>
      </c>
      <c r="C428" s="4" t="s">
        <v>6282</v>
      </c>
      <c r="D428" s="1" t="s">
        <v>6283</v>
      </c>
      <c r="E428" s="5" t="s">
        <v>216</v>
      </c>
      <c r="F428" s="5" t="s">
        <v>216</v>
      </c>
      <c r="G428" s="5" t="s">
        <v>216</v>
      </c>
      <c r="H428" s="5" t="s">
        <v>216</v>
      </c>
      <c r="I428" s="5" t="s">
        <v>216</v>
      </c>
      <c r="J428" s="5" t="s">
        <v>216</v>
      </c>
      <c r="K428" s="5" t="s">
        <v>216</v>
      </c>
      <c r="L428" s="5" t="s">
        <v>216</v>
      </c>
      <c r="M428" s="5" t="s">
        <v>216</v>
      </c>
      <c r="N428" s="5">
        <v>2017</v>
      </c>
      <c r="O428" s="5">
        <v>2017</v>
      </c>
      <c r="P428" s="5">
        <v>2017</v>
      </c>
      <c r="Q428" s="5">
        <v>2017</v>
      </c>
      <c r="R428" s="5">
        <v>2017</v>
      </c>
      <c r="S428" s="5">
        <v>2017</v>
      </c>
      <c r="T428" s="5">
        <v>2017</v>
      </c>
      <c r="U428" s="5">
        <v>2017</v>
      </c>
      <c r="V428" s="5">
        <v>2017</v>
      </c>
      <c r="W428" s="5">
        <v>2017</v>
      </c>
      <c r="X428" s="5">
        <v>2017</v>
      </c>
      <c r="Y428" s="5">
        <v>2017</v>
      </c>
    </row>
    <row r="429" spans="1:25" ht="25.5" x14ac:dyDescent="0.25">
      <c r="A429" s="4" t="s">
        <v>6284</v>
      </c>
      <c r="B429" s="4" t="s">
        <v>6049</v>
      </c>
      <c r="C429" s="4" t="s">
        <v>6285</v>
      </c>
      <c r="D429" s="1" t="s">
        <v>6286</v>
      </c>
      <c r="E429" s="5" t="s">
        <v>216</v>
      </c>
      <c r="F429" s="5" t="s">
        <v>216</v>
      </c>
      <c r="G429" s="5" t="s">
        <v>216</v>
      </c>
      <c r="H429" s="5" t="s">
        <v>216</v>
      </c>
      <c r="I429" s="5" t="s">
        <v>216</v>
      </c>
      <c r="J429" s="5" t="s">
        <v>216</v>
      </c>
      <c r="K429" s="5" t="s">
        <v>216</v>
      </c>
      <c r="L429" s="5" t="s">
        <v>216</v>
      </c>
      <c r="M429" s="5" t="s">
        <v>216</v>
      </c>
      <c r="N429" s="5">
        <v>2020</v>
      </c>
      <c r="O429" s="5">
        <v>2020</v>
      </c>
      <c r="P429" s="5">
        <v>2020</v>
      </c>
      <c r="Q429" s="5">
        <v>2020</v>
      </c>
      <c r="R429" s="5">
        <v>2020</v>
      </c>
      <c r="S429" s="5">
        <v>2020</v>
      </c>
      <c r="T429" s="5">
        <v>2020</v>
      </c>
      <c r="U429" s="5">
        <v>2020</v>
      </c>
      <c r="V429" s="5">
        <v>2020</v>
      </c>
      <c r="W429" s="5">
        <v>2020</v>
      </c>
      <c r="X429" s="5">
        <v>2020</v>
      </c>
      <c r="Y429" s="5">
        <v>2020</v>
      </c>
    </row>
    <row r="430" spans="1:25" ht="25.5" x14ac:dyDescent="0.25">
      <c r="A430" s="4" t="s">
        <v>6287</v>
      </c>
      <c r="B430" s="4" t="s">
        <v>6049</v>
      </c>
      <c r="C430" s="4" t="s">
        <v>6288</v>
      </c>
      <c r="D430" s="1" t="s">
        <v>6289</v>
      </c>
      <c r="E430" s="5" t="s">
        <v>216</v>
      </c>
      <c r="F430" s="5" t="s">
        <v>216</v>
      </c>
      <c r="G430" s="5" t="s">
        <v>216</v>
      </c>
      <c r="H430" s="5" t="s">
        <v>216</v>
      </c>
      <c r="I430" s="5" t="s">
        <v>216</v>
      </c>
      <c r="J430" s="5" t="s">
        <v>216</v>
      </c>
      <c r="K430" s="5" t="s">
        <v>216</v>
      </c>
      <c r="L430" s="5" t="s">
        <v>216</v>
      </c>
      <c r="M430" s="5" t="s">
        <v>216</v>
      </c>
      <c r="N430" s="5">
        <v>9915.74</v>
      </c>
      <c r="O430" s="5">
        <v>9915.74</v>
      </c>
      <c r="P430" s="5">
        <v>9915.74</v>
      </c>
      <c r="Q430" s="5">
        <v>9915.74</v>
      </c>
      <c r="R430" s="5">
        <v>9915.74</v>
      </c>
      <c r="S430" s="5">
        <v>9915.74</v>
      </c>
      <c r="T430" s="5">
        <v>9915.74</v>
      </c>
      <c r="U430" s="5">
        <v>9915.74</v>
      </c>
      <c r="V430" s="5">
        <v>9915.74</v>
      </c>
      <c r="W430" s="5">
        <v>9915.74</v>
      </c>
      <c r="X430" s="5">
        <v>9915.74</v>
      </c>
      <c r="Y430" s="5">
        <v>9915.74</v>
      </c>
    </row>
    <row r="431" spans="1:25" ht="25.5" x14ac:dyDescent="0.25">
      <c r="A431" s="4" t="s">
        <v>6290</v>
      </c>
      <c r="B431" s="4" t="s">
        <v>6049</v>
      </c>
      <c r="C431" s="4" t="s">
        <v>6291</v>
      </c>
      <c r="D431" s="1" t="s">
        <v>6292</v>
      </c>
      <c r="E431" s="5" t="s">
        <v>216</v>
      </c>
      <c r="F431" s="5" t="s">
        <v>216</v>
      </c>
      <c r="G431" s="5" t="s">
        <v>216</v>
      </c>
      <c r="H431" s="5" t="s">
        <v>216</v>
      </c>
      <c r="I431" s="5" t="s">
        <v>216</v>
      </c>
      <c r="J431" s="5" t="s">
        <v>216</v>
      </c>
      <c r="K431" s="5" t="s">
        <v>216</v>
      </c>
      <c r="L431" s="5" t="s">
        <v>216</v>
      </c>
      <c r="M431" s="5" t="s">
        <v>216</v>
      </c>
      <c r="N431" s="5">
        <v>49578.7</v>
      </c>
      <c r="O431" s="5">
        <v>49578.7</v>
      </c>
      <c r="P431" s="5">
        <v>49578.7</v>
      </c>
      <c r="Q431" s="5">
        <v>49578.7</v>
      </c>
      <c r="R431" s="5">
        <v>49578.7</v>
      </c>
      <c r="S431" s="5">
        <v>49578.7</v>
      </c>
      <c r="T431" s="5">
        <v>49578.7</v>
      </c>
      <c r="U431" s="5">
        <v>49578.7</v>
      </c>
      <c r="V431" s="5">
        <v>49578.7</v>
      </c>
      <c r="W431" s="5">
        <v>49578.7</v>
      </c>
      <c r="X431" s="5">
        <v>49578.7</v>
      </c>
      <c r="Y431" s="5">
        <v>49578.7</v>
      </c>
    </row>
    <row r="432" spans="1:25" ht="25.5" x14ac:dyDescent="0.25">
      <c r="A432" s="4" t="s">
        <v>6293</v>
      </c>
      <c r="B432" s="4" t="s">
        <v>6049</v>
      </c>
      <c r="C432" s="4" t="s">
        <v>6294</v>
      </c>
      <c r="D432" s="1" t="s">
        <v>6295</v>
      </c>
      <c r="E432" s="5" t="s">
        <v>216</v>
      </c>
      <c r="F432" s="5" t="s">
        <v>216</v>
      </c>
      <c r="G432" s="5" t="s">
        <v>216</v>
      </c>
      <c r="H432" s="5" t="s">
        <v>216</v>
      </c>
      <c r="I432" s="5" t="s">
        <v>216</v>
      </c>
      <c r="J432" s="5" t="s">
        <v>216</v>
      </c>
      <c r="K432" s="5" t="s">
        <v>216</v>
      </c>
      <c r="L432" s="5" t="s">
        <v>216</v>
      </c>
      <c r="M432" s="5" t="s">
        <v>216</v>
      </c>
      <c r="N432" s="5">
        <v>51115.64</v>
      </c>
      <c r="O432" s="5">
        <v>51115.64</v>
      </c>
      <c r="P432" s="5">
        <v>51115.64</v>
      </c>
      <c r="Q432" s="5">
        <v>51115.64</v>
      </c>
      <c r="R432" s="5">
        <v>51115.64</v>
      </c>
      <c r="S432" s="5">
        <v>51115.64</v>
      </c>
      <c r="T432" s="5">
        <v>51115.64</v>
      </c>
      <c r="U432" s="5">
        <v>51115.64</v>
      </c>
      <c r="V432" s="5">
        <v>51115.64</v>
      </c>
      <c r="W432" s="5">
        <v>51115.64</v>
      </c>
      <c r="X432" s="5">
        <v>51115.64</v>
      </c>
      <c r="Y432" s="5">
        <v>51115.64</v>
      </c>
    </row>
    <row r="433" spans="1:25" ht="25.5" x14ac:dyDescent="0.25">
      <c r="A433" s="4" t="s">
        <v>6296</v>
      </c>
      <c r="B433" s="4" t="s">
        <v>6049</v>
      </c>
      <c r="C433" s="4" t="s">
        <v>6297</v>
      </c>
      <c r="D433" s="1" t="s">
        <v>6298</v>
      </c>
      <c r="E433" s="5" t="s">
        <v>216</v>
      </c>
      <c r="F433" s="5" t="s">
        <v>216</v>
      </c>
      <c r="G433" s="5" t="s">
        <v>216</v>
      </c>
      <c r="H433" s="5" t="s">
        <v>216</v>
      </c>
      <c r="I433" s="5" t="s">
        <v>216</v>
      </c>
      <c r="J433" s="5" t="s">
        <v>216</v>
      </c>
      <c r="K433" s="5" t="s">
        <v>216</v>
      </c>
      <c r="L433" s="5" t="s">
        <v>216</v>
      </c>
      <c r="M433" s="5" t="s">
        <v>216</v>
      </c>
      <c r="N433" s="5">
        <v>52875.69</v>
      </c>
      <c r="O433" s="5">
        <v>52875.69</v>
      </c>
      <c r="P433" s="5">
        <v>52875.69</v>
      </c>
      <c r="Q433" s="5">
        <v>52875.69</v>
      </c>
      <c r="R433" s="5">
        <v>52875.69</v>
      </c>
      <c r="S433" s="5">
        <v>52875.69</v>
      </c>
      <c r="T433" s="5">
        <v>52875.69</v>
      </c>
      <c r="U433" s="5">
        <v>52875.69</v>
      </c>
      <c r="V433" s="5">
        <v>52875.69</v>
      </c>
      <c r="W433" s="5">
        <v>52875.69</v>
      </c>
      <c r="X433" s="5">
        <v>52875.69</v>
      </c>
      <c r="Y433" s="5">
        <v>52875.69</v>
      </c>
    </row>
    <row r="434" spans="1:25" ht="25.5" x14ac:dyDescent="0.25">
      <c r="A434" s="4" t="s">
        <v>6299</v>
      </c>
      <c r="B434" s="4" t="s">
        <v>6049</v>
      </c>
      <c r="C434" s="4" t="s">
        <v>6300</v>
      </c>
      <c r="D434" s="1" t="s">
        <v>6301</v>
      </c>
      <c r="E434" s="5" t="s">
        <v>216</v>
      </c>
      <c r="F434" s="5" t="s">
        <v>216</v>
      </c>
      <c r="G434" s="5" t="s">
        <v>216</v>
      </c>
      <c r="H434" s="5" t="s">
        <v>216</v>
      </c>
      <c r="I434" s="5" t="s">
        <v>216</v>
      </c>
      <c r="J434" s="5" t="s">
        <v>216</v>
      </c>
      <c r="K434" s="5" t="s">
        <v>216</v>
      </c>
      <c r="L434" s="5" t="s">
        <v>216</v>
      </c>
      <c r="M434" s="5" t="s">
        <v>216</v>
      </c>
      <c r="N434" s="5">
        <v>54536.58</v>
      </c>
      <c r="O434" s="5">
        <v>54536.58</v>
      </c>
      <c r="P434" s="5">
        <v>54536.58</v>
      </c>
      <c r="Q434" s="5">
        <v>54536.58</v>
      </c>
      <c r="R434" s="5">
        <v>54536.58</v>
      </c>
      <c r="S434" s="5">
        <v>54536.58</v>
      </c>
      <c r="T434" s="5">
        <v>54536.58</v>
      </c>
      <c r="U434" s="5">
        <v>54536.58</v>
      </c>
      <c r="V434" s="5">
        <v>54536.58</v>
      </c>
      <c r="W434" s="5">
        <v>54536.58</v>
      </c>
      <c r="X434" s="5">
        <v>54536.58</v>
      </c>
      <c r="Y434" s="5">
        <v>54536.58</v>
      </c>
    </row>
    <row r="435" spans="1:25" ht="25.5" x14ac:dyDescent="0.25">
      <c r="A435" s="4" t="s">
        <v>6302</v>
      </c>
      <c r="B435" s="4" t="s">
        <v>6049</v>
      </c>
      <c r="C435" s="4" t="s">
        <v>6303</v>
      </c>
      <c r="D435" s="1" t="s">
        <v>6304</v>
      </c>
      <c r="E435" s="5" t="s">
        <v>216</v>
      </c>
      <c r="F435" s="5" t="s">
        <v>216</v>
      </c>
      <c r="G435" s="5" t="s">
        <v>216</v>
      </c>
      <c r="H435" s="5" t="s">
        <v>216</v>
      </c>
      <c r="I435" s="5" t="s">
        <v>216</v>
      </c>
      <c r="J435" s="5" t="s">
        <v>216</v>
      </c>
      <c r="K435" s="5" t="s">
        <v>216</v>
      </c>
      <c r="L435" s="5" t="s">
        <v>216</v>
      </c>
      <c r="M435" s="5" t="s">
        <v>216</v>
      </c>
      <c r="N435" s="5">
        <v>55057.15</v>
      </c>
      <c r="O435" s="5">
        <v>55057.15</v>
      </c>
      <c r="P435" s="5">
        <v>55057.15</v>
      </c>
      <c r="Q435" s="5">
        <v>55057.15</v>
      </c>
      <c r="R435" s="5">
        <v>55057.15</v>
      </c>
      <c r="S435" s="5">
        <v>55057.15</v>
      </c>
      <c r="T435" s="5">
        <v>55057.15</v>
      </c>
      <c r="U435" s="5">
        <v>55057.15</v>
      </c>
      <c r="V435" s="5">
        <v>55057.15</v>
      </c>
      <c r="W435" s="5">
        <v>55057.15</v>
      </c>
      <c r="X435" s="5">
        <v>55057.15</v>
      </c>
      <c r="Y435" s="5">
        <v>55057.15</v>
      </c>
    </row>
    <row r="436" spans="1:25" ht="25.5" x14ac:dyDescent="0.25">
      <c r="A436" s="4" t="s">
        <v>6305</v>
      </c>
      <c r="B436" s="4" t="s">
        <v>6049</v>
      </c>
      <c r="C436" s="4" t="s">
        <v>6306</v>
      </c>
      <c r="D436" s="1" t="s">
        <v>6307</v>
      </c>
      <c r="E436" s="5" t="s">
        <v>216</v>
      </c>
      <c r="F436" s="5" t="s">
        <v>216</v>
      </c>
      <c r="G436" s="5" t="s">
        <v>216</v>
      </c>
      <c r="H436" s="5" t="s">
        <v>216</v>
      </c>
      <c r="I436" s="5" t="s">
        <v>216</v>
      </c>
      <c r="J436" s="5" t="s">
        <v>216</v>
      </c>
      <c r="K436" s="5" t="s">
        <v>216</v>
      </c>
      <c r="L436" s="5" t="s">
        <v>216</v>
      </c>
      <c r="M436" s="5" t="s">
        <v>216</v>
      </c>
      <c r="N436" s="5">
        <v>55652.1</v>
      </c>
      <c r="O436" s="5">
        <v>55652.1</v>
      </c>
      <c r="P436" s="5">
        <v>55652.1</v>
      </c>
      <c r="Q436" s="5">
        <v>55652.1</v>
      </c>
      <c r="R436" s="5">
        <v>55652.1</v>
      </c>
      <c r="S436" s="5">
        <v>55652.1</v>
      </c>
      <c r="T436" s="5">
        <v>55652.1</v>
      </c>
      <c r="U436" s="5">
        <v>55652.1</v>
      </c>
      <c r="V436" s="5">
        <v>55652.1</v>
      </c>
      <c r="W436" s="5">
        <v>55652.1</v>
      </c>
      <c r="X436" s="5">
        <v>55652.1</v>
      </c>
      <c r="Y436" s="5">
        <v>55652.1</v>
      </c>
    </row>
    <row r="437" spans="1:25" ht="25.5" x14ac:dyDescent="0.25">
      <c r="A437" s="4" t="s">
        <v>6308</v>
      </c>
      <c r="B437" s="4" t="s">
        <v>6049</v>
      </c>
      <c r="C437" s="4" t="s">
        <v>6309</v>
      </c>
      <c r="D437" s="1" t="s">
        <v>6310</v>
      </c>
      <c r="E437" s="5" t="s">
        <v>216</v>
      </c>
      <c r="F437" s="5" t="s">
        <v>216</v>
      </c>
      <c r="G437" s="5" t="s">
        <v>216</v>
      </c>
      <c r="H437" s="5" t="s">
        <v>216</v>
      </c>
      <c r="I437" s="5" t="s">
        <v>216</v>
      </c>
      <c r="J437" s="5" t="s">
        <v>216</v>
      </c>
      <c r="K437" s="5" t="s">
        <v>216</v>
      </c>
      <c r="L437" s="5" t="s">
        <v>216</v>
      </c>
      <c r="M437" s="5" t="s">
        <v>216</v>
      </c>
      <c r="N437" s="5">
        <v>57570</v>
      </c>
      <c r="O437" s="5">
        <v>57570</v>
      </c>
      <c r="P437" s="5">
        <v>57570</v>
      </c>
      <c r="Q437" s="5">
        <v>57570</v>
      </c>
      <c r="R437" s="5">
        <v>57570</v>
      </c>
      <c r="S437" s="5">
        <v>57570</v>
      </c>
      <c r="T437" s="5">
        <v>57570</v>
      </c>
      <c r="U437" s="5">
        <v>57570</v>
      </c>
      <c r="V437" s="5">
        <v>57570</v>
      </c>
      <c r="W437" s="5">
        <v>57570</v>
      </c>
      <c r="X437" s="5">
        <v>57570</v>
      </c>
      <c r="Y437" s="5">
        <v>57570</v>
      </c>
    </row>
    <row r="438" spans="1:25" ht="25.5" x14ac:dyDescent="0.25">
      <c r="A438" s="4" t="s">
        <v>6311</v>
      </c>
      <c r="B438" s="4" t="s">
        <v>6049</v>
      </c>
      <c r="C438" s="4" t="s">
        <v>6312</v>
      </c>
      <c r="D438" s="1" t="s">
        <v>6313</v>
      </c>
      <c r="E438" s="5" t="s">
        <v>216</v>
      </c>
      <c r="F438" s="5" t="s">
        <v>216</v>
      </c>
      <c r="G438" s="5" t="s">
        <v>216</v>
      </c>
      <c r="H438" s="5" t="s">
        <v>216</v>
      </c>
      <c r="I438" s="5" t="s">
        <v>216</v>
      </c>
      <c r="J438" s="5" t="s">
        <v>216</v>
      </c>
      <c r="K438" s="5" t="s">
        <v>216</v>
      </c>
      <c r="L438" s="5" t="s">
        <v>216</v>
      </c>
      <c r="M438" s="5" t="s">
        <v>216</v>
      </c>
      <c r="N438" s="5">
        <v>58990</v>
      </c>
      <c r="O438" s="5">
        <v>58990</v>
      </c>
      <c r="P438" s="5">
        <v>58990</v>
      </c>
      <c r="Q438" s="5">
        <v>58990</v>
      </c>
      <c r="R438" s="5">
        <v>58990</v>
      </c>
      <c r="S438" s="5">
        <v>58990</v>
      </c>
      <c r="T438" s="5">
        <v>58990</v>
      </c>
      <c r="U438" s="5">
        <v>58990</v>
      </c>
      <c r="V438" s="5">
        <v>58990</v>
      </c>
      <c r="W438" s="5">
        <v>58990</v>
      </c>
      <c r="X438" s="5">
        <v>58990</v>
      </c>
      <c r="Y438" s="5">
        <v>58990</v>
      </c>
    </row>
    <row r="439" spans="1:25" ht="25.5" x14ac:dyDescent="0.25">
      <c r="A439" s="4" t="s">
        <v>6314</v>
      </c>
      <c r="B439" s="4" t="s">
        <v>6049</v>
      </c>
      <c r="C439" s="4" t="s">
        <v>6315</v>
      </c>
      <c r="D439" s="1" t="s">
        <v>6316</v>
      </c>
      <c r="E439" s="5" t="s">
        <v>216</v>
      </c>
      <c r="F439" s="5" t="s">
        <v>216</v>
      </c>
      <c r="G439" s="5" t="s">
        <v>216</v>
      </c>
      <c r="H439" s="5" t="s">
        <v>216</v>
      </c>
      <c r="I439" s="5" t="s">
        <v>216</v>
      </c>
      <c r="J439" s="5" t="s">
        <v>216</v>
      </c>
      <c r="K439" s="5" t="s">
        <v>216</v>
      </c>
      <c r="L439" s="5" t="s">
        <v>216</v>
      </c>
      <c r="M439" s="5" t="s">
        <v>216</v>
      </c>
      <c r="N439" s="5">
        <v>59960</v>
      </c>
      <c r="O439" s="5">
        <v>59960</v>
      </c>
      <c r="P439" s="5">
        <v>59960</v>
      </c>
      <c r="Q439" s="5">
        <v>59960</v>
      </c>
      <c r="R439" s="5">
        <v>59960</v>
      </c>
      <c r="S439" s="5">
        <v>59960</v>
      </c>
      <c r="T439" s="5">
        <v>59960</v>
      </c>
      <c r="U439" s="5">
        <v>59960</v>
      </c>
      <c r="V439" s="5">
        <v>59960</v>
      </c>
      <c r="W439" s="5">
        <v>59960</v>
      </c>
      <c r="X439" s="5">
        <v>59960</v>
      </c>
      <c r="Y439" s="5">
        <v>59960</v>
      </c>
    </row>
    <row r="440" spans="1:25" ht="25.5" x14ac:dyDescent="0.25">
      <c r="A440" s="4" t="s">
        <v>6317</v>
      </c>
      <c r="B440" s="4" t="s">
        <v>6049</v>
      </c>
      <c r="C440" s="4" t="s">
        <v>6318</v>
      </c>
      <c r="D440" s="1" t="s">
        <v>6316</v>
      </c>
      <c r="E440" s="5" t="s">
        <v>216</v>
      </c>
      <c r="F440" s="5" t="s">
        <v>216</v>
      </c>
      <c r="G440" s="5" t="s">
        <v>216</v>
      </c>
      <c r="H440" s="5" t="s">
        <v>216</v>
      </c>
      <c r="I440" s="5" t="s">
        <v>216</v>
      </c>
      <c r="J440" s="5" t="s">
        <v>216</v>
      </c>
      <c r="K440" s="5" t="s">
        <v>216</v>
      </c>
      <c r="L440" s="5" t="s">
        <v>216</v>
      </c>
      <c r="M440" s="5" t="s">
        <v>216</v>
      </c>
      <c r="N440" s="5">
        <v>60910</v>
      </c>
      <c r="O440" s="5">
        <v>60910</v>
      </c>
      <c r="P440" s="5">
        <v>60910</v>
      </c>
      <c r="Q440" s="5">
        <v>60910</v>
      </c>
      <c r="R440" s="5">
        <v>60910</v>
      </c>
      <c r="S440" s="5">
        <v>60910</v>
      </c>
      <c r="T440" s="5">
        <v>60910</v>
      </c>
      <c r="U440" s="5">
        <v>60910</v>
      </c>
      <c r="V440" s="5">
        <v>60910</v>
      </c>
      <c r="W440" s="5">
        <v>60910</v>
      </c>
      <c r="X440" s="5">
        <v>60910</v>
      </c>
      <c r="Y440" s="5">
        <v>60910</v>
      </c>
    </row>
    <row r="441" spans="1:25" x14ac:dyDescent="0.25">
      <c r="A441" s="4" t="s">
        <v>6319</v>
      </c>
      <c r="B441" s="4" t="s">
        <v>6320</v>
      </c>
      <c r="C441" s="4" t="s">
        <v>6321</v>
      </c>
      <c r="D441" s="1" t="s">
        <v>6322</v>
      </c>
      <c r="E441" s="5">
        <v>7.5999999999999998E-2</v>
      </c>
      <c r="F441" s="5">
        <v>7.5999999999999998E-2</v>
      </c>
      <c r="G441" s="5">
        <v>7.5999999999999998E-2</v>
      </c>
      <c r="H441" s="5">
        <v>7.5999999999999998E-2</v>
      </c>
      <c r="I441" s="5">
        <v>7.5999999999999998E-2</v>
      </c>
      <c r="J441" s="5">
        <v>7.4999999999999997E-2</v>
      </c>
      <c r="K441" s="5">
        <v>7.5999999999999998E-2</v>
      </c>
      <c r="L441" s="5">
        <v>7.5999999999999998E-2</v>
      </c>
      <c r="M441" s="5">
        <v>7.5999999999999998E-2</v>
      </c>
      <c r="N441" s="5">
        <v>7.4999999999999997E-2</v>
      </c>
      <c r="O441" s="5">
        <v>7.4999999999999997E-2</v>
      </c>
      <c r="P441" s="5">
        <v>7.400000000000001E-2</v>
      </c>
      <c r="Q441" s="5">
        <v>6.4000000000000001E-2</v>
      </c>
      <c r="R441" s="5">
        <v>6.3E-2</v>
      </c>
      <c r="S441" s="5">
        <v>6.4000000000000001E-2</v>
      </c>
      <c r="T441" s="5">
        <v>6.3E-2</v>
      </c>
      <c r="U441" s="5">
        <v>6.3E-2</v>
      </c>
      <c r="V441" s="5">
        <v>6.3E-2</v>
      </c>
      <c r="W441" s="5">
        <v>6.2E-2</v>
      </c>
      <c r="X441" s="5">
        <v>6.2E-2</v>
      </c>
      <c r="Y441" s="5">
        <v>6.2E-2</v>
      </c>
    </row>
    <row r="442" spans="1:25" x14ac:dyDescent="0.25">
      <c r="A442" s="4" t="s">
        <v>6323</v>
      </c>
      <c r="B442" s="4" t="s">
        <v>6320</v>
      </c>
      <c r="C442" s="4" t="s">
        <v>6324</v>
      </c>
      <c r="D442" s="1" t="s">
        <v>6325</v>
      </c>
      <c r="E442" s="5">
        <v>7.2000000000000008E-2</v>
      </c>
      <c r="F442" s="5">
        <v>7.2000000000000008E-2</v>
      </c>
      <c r="G442" s="5">
        <v>7.2000000000000008E-2</v>
      </c>
      <c r="H442" s="5">
        <v>7.2000000000000008E-2</v>
      </c>
      <c r="I442" s="5">
        <v>7.2000000000000008E-2</v>
      </c>
      <c r="J442" s="5">
        <v>7.2000000000000008E-2</v>
      </c>
      <c r="K442" s="5">
        <v>7.2000000000000008E-2</v>
      </c>
      <c r="L442" s="5">
        <v>7.2000000000000008E-2</v>
      </c>
      <c r="M442" s="5">
        <v>7.2000000000000008E-2</v>
      </c>
      <c r="N442" s="5">
        <v>7.2999999999999995E-2</v>
      </c>
      <c r="O442" s="5">
        <v>7.2999999999999995E-2</v>
      </c>
      <c r="P442" s="5">
        <v>7.2999999999999995E-2</v>
      </c>
      <c r="Q442" s="5">
        <v>7.2999999999999995E-2</v>
      </c>
      <c r="R442" s="5">
        <v>7.2000000000000008E-2</v>
      </c>
      <c r="S442" s="5">
        <v>7.2000000000000008E-2</v>
      </c>
      <c r="T442" s="5">
        <v>7.2000000000000008E-2</v>
      </c>
      <c r="U442" s="5">
        <v>7.2000000000000008E-2</v>
      </c>
      <c r="V442" s="5">
        <v>7.2000000000000008E-2</v>
      </c>
      <c r="W442" s="5">
        <v>7.1800000000000003E-2</v>
      </c>
      <c r="X442" s="5">
        <v>7.17E-2</v>
      </c>
      <c r="Y442" s="5">
        <v>7.17E-2</v>
      </c>
    </row>
    <row r="443" spans="1:25" x14ac:dyDescent="0.25">
      <c r="A443" s="4" t="s">
        <v>6326</v>
      </c>
      <c r="B443" s="4" t="s">
        <v>6320</v>
      </c>
      <c r="C443" s="4" t="s">
        <v>6327</v>
      </c>
      <c r="D443" s="1" t="s">
        <v>6328</v>
      </c>
      <c r="E443" s="5">
        <v>7.8E-2</v>
      </c>
      <c r="F443" s="5">
        <v>7.6999999999999999E-2</v>
      </c>
      <c r="G443" s="5">
        <v>7.8E-2</v>
      </c>
      <c r="H443" s="5">
        <v>7.8E-2</v>
      </c>
      <c r="I443" s="5">
        <v>7.8E-2</v>
      </c>
      <c r="J443" s="5">
        <v>7.9000000000000001E-2</v>
      </c>
      <c r="K443" s="5">
        <v>7.9000000000000001E-2</v>
      </c>
      <c r="L443" s="5">
        <v>7.9000000000000001E-2</v>
      </c>
      <c r="M443" s="5">
        <v>7.9000000000000001E-2</v>
      </c>
      <c r="N443" s="5">
        <v>0.08</v>
      </c>
      <c r="O443" s="5">
        <v>0.08</v>
      </c>
      <c r="P443" s="5">
        <v>0.08</v>
      </c>
      <c r="Q443" s="5">
        <v>0.08</v>
      </c>
      <c r="R443" s="5">
        <v>0.08</v>
      </c>
      <c r="S443" s="5">
        <v>7.8E-2</v>
      </c>
      <c r="T443" s="5">
        <v>7.9000000000000001E-2</v>
      </c>
      <c r="U443" s="5">
        <v>7.9000000000000001E-2</v>
      </c>
      <c r="V443" s="5">
        <v>7.9000000000000001E-2</v>
      </c>
      <c r="W443" s="5">
        <v>7.9000000000000001E-2</v>
      </c>
      <c r="X443" s="5">
        <v>7.8899999999999998E-2</v>
      </c>
      <c r="Y443" s="5">
        <v>7.9199999999999993E-2</v>
      </c>
    </row>
    <row r="444" spans="1:25" x14ac:dyDescent="0.25">
      <c r="A444" s="4" t="s">
        <v>6329</v>
      </c>
      <c r="B444" s="4" t="s">
        <v>6320</v>
      </c>
      <c r="C444" s="4" t="s">
        <v>6330</v>
      </c>
      <c r="D444" s="1" t="s">
        <v>6331</v>
      </c>
      <c r="E444" s="5" t="s">
        <v>216</v>
      </c>
      <c r="F444" s="5" t="s">
        <v>216</v>
      </c>
      <c r="G444" s="5" t="s">
        <v>216</v>
      </c>
      <c r="H444" s="5" t="s">
        <v>216</v>
      </c>
      <c r="I444" s="5" t="s">
        <v>216</v>
      </c>
      <c r="J444" s="5" t="s">
        <v>216</v>
      </c>
      <c r="K444" s="5" t="s">
        <v>216</v>
      </c>
      <c r="L444" s="5" t="s">
        <v>216</v>
      </c>
      <c r="M444" s="5" t="s">
        <v>216</v>
      </c>
      <c r="N444" s="5" t="s">
        <v>216</v>
      </c>
      <c r="O444" s="5" t="s">
        <v>216</v>
      </c>
      <c r="P444" s="5" t="s">
        <v>216</v>
      </c>
      <c r="Q444" s="5" t="s">
        <v>216</v>
      </c>
      <c r="R444" s="5" t="s">
        <v>216</v>
      </c>
      <c r="S444" s="5" t="s">
        <v>216</v>
      </c>
      <c r="T444" s="5" t="s">
        <v>216</v>
      </c>
      <c r="U444" s="5" t="s">
        <v>216</v>
      </c>
      <c r="V444" s="5" t="s">
        <v>216</v>
      </c>
      <c r="W444" s="5" t="s">
        <v>216</v>
      </c>
      <c r="X444" s="5" t="s">
        <v>216</v>
      </c>
      <c r="Y444" s="5" t="s">
        <v>216</v>
      </c>
    </row>
    <row r="445" spans="1:25" x14ac:dyDescent="0.25">
      <c r="A445" s="4" t="s">
        <v>6332</v>
      </c>
      <c r="B445" s="4" t="s">
        <v>6333</v>
      </c>
      <c r="C445" s="4" t="s">
        <v>6334</v>
      </c>
      <c r="D445" s="1" t="s">
        <v>6335</v>
      </c>
      <c r="E445" s="5">
        <v>0.15</v>
      </c>
      <c r="F445" s="5">
        <v>0.15</v>
      </c>
      <c r="G445" s="5">
        <v>0.15</v>
      </c>
      <c r="H445" s="5">
        <v>0.15</v>
      </c>
      <c r="I445" s="5">
        <v>0.15</v>
      </c>
      <c r="J445" s="5">
        <v>0.15</v>
      </c>
      <c r="K445" s="5">
        <v>0.15</v>
      </c>
      <c r="L445" s="5">
        <v>0.15</v>
      </c>
      <c r="M445" s="5">
        <v>0.25</v>
      </c>
      <c r="N445" s="5">
        <v>0.25</v>
      </c>
      <c r="O445" s="5">
        <v>0.25</v>
      </c>
      <c r="P445" s="5">
        <v>0.27</v>
      </c>
      <c r="Q445" s="5">
        <v>0.3</v>
      </c>
      <c r="R445" s="5">
        <v>0.3</v>
      </c>
      <c r="S445" s="5">
        <v>0.3</v>
      </c>
      <c r="T445" s="5">
        <v>0.3</v>
      </c>
      <c r="U445" s="5">
        <v>0.3</v>
      </c>
      <c r="V445" s="5">
        <v>0.3</v>
      </c>
      <c r="W445" s="5">
        <v>0.3</v>
      </c>
      <c r="X445" s="5">
        <v>0.3</v>
      </c>
      <c r="Y445" s="5">
        <v>0.3</v>
      </c>
    </row>
    <row r="446" spans="1:25" x14ac:dyDescent="0.25">
      <c r="A446" s="4" t="s">
        <v>6336</v>
      </c>
      <c r="B446" s="4" t="s">
        <v>6333</v>
      </c>
      <c r="C446" s="4" t="s">
        <v>6337</v>
      </c>
      <c r="D446" s="1"/>
      <c r="E446" s="5" t="s">
        <v>216</v>
      </c>
      <c r="F446" s="5" t="s">
        <v>216</v>
      </c>
      <c r="G446" s="5" t="s">
        <v>216</v>
      </c>
      <c r="H446" s="5" t="s">
        <v>216</v>
      </c>
      <c r="I446" s="5" t="s">
        <v>216</v>
      </c>
      <c r="J446" s="5" t="s">
        <v>216</v>
      </c>
      <c r="K446" s="5" t="s">
        <v>216</v>
      </c>
      <c r="L446" s="5" t="s">
        <v>216</v>
      </c>
      <c r="M446" s="5" t="s">
        <v>216</v>
      </c>
      <c r="N446" s="5" t="s">
        <v>216</v>
      </c>
      <c r="O446" s="5" t="s">
        <v>216</v>
      </c>
      <c r="P446" s="5" t="s">
        <v>216</v>
      </c>
      <c r="Q446" s="5" t="s">
        <v>216</v>
      </c>
      <c r="R446" s="5" t="s">
        <v>216</v>
      </c>
      <c r="S446" s="5" t="s">
        <v>216</v>
      </c>
      <c r="T446" s="5" t="s">
        <v>216</v>
      </c>
      <c r="U446" s="5" t="s">
        <v>6200</v>
      </c>
      <c r="V446" s="5" t="s">
        <v>6200</v>
      </c>
      <c r="W446" s="5" t="s">
        <v>6200</v>
      </c>
      <c r="X446" s="5" t="s">
        <v>6338</v>
      </c>
      <c r="Y446" s="5" t="s">
        <v>6339</v>
      </c>
    </row>
    <row r="447" spans="1:25" x14ac:dyDescent="0.25">
      <c r="A447" s="4" t="s">
        <v>6340</v>
      </c>
      <c r="B447" s="4" t="s">
        <v>6341</v>
      </c>
      <c r="C447" s="4" t="s">
        <v>6342</v>
      </c>
      <c r="D447" s="1"/>
      <c r="E447" s="5">
        <v>0</v>
      </c>
      <c r="F447" s="5">
        <v>0</v>
      </c>
      <c r="G447" s="5">
        <v>0</v>
      </c>
      <c r="H447" s="5">
        <v>0</v>
      </c>
      <c r="I447" s="5">
        <v>0</v>
      </c>
      <c r="J447" s="5">
        <v>0</v>
      </c>
      <c r="K447" s="5">
        <v>0</v>
      </c>
      <c r="L447" s="5">
        <v>0</v>
      </c>
      <c r="M447" s="5">
        <v>0</v>
      </c>
      <c r="N447" s="5">
        <v>0</v>
      </c>
      <c r="O447" s="5">
        <v>0</v>
      </c>
      <c r="P447" s="5">
        <v>0</v>
      </c>
      <c r="Q447" s="5">
        <v>0</v>
      </c>
      <c r="R447" s="5">
        <v>0</v>
      </c>
      <c r="S447" s="5">
        <v>0</v>
      </c>
      <c r="T447" s="5">
        <v>0</v>
      </c>
      <c r="U447" s="5">
        <v>0</v>
      </c>
      <c r="V447" s="5" t="s">
        <v>216</v>
      </c>
      <c r="W447" s="5" t="s">
        <v>216</v>
      </c>
      <c r="X447" s="5" t="s">
        <v>216</v>
      </c>
      <c r="Y447" s="5" t="s">
        <v>216</v>
      </c>
    </row>
    <row r="448" spans="1:25" x14ac:dyDescent="0.25">
      <c r="A448" s="4" t="s">
        <v>6343</v>
      </c>
      <c r="B448" s="4" t="s">
        <v>6341</v>
      </c>
      <c r="C448" s="4" t="s">
        <v>6344</v>
      </c>
      <c r="D448" s="1"/>
      <c r="E448" s="5">
        <v>0.09</v>
      </c>
      <c r="F448" s="5">
        <v>0.09</v>
      </c>
      <c r="G448" s="5">
        <v>0.09</v>
      </c>
      <c r="H448" s="5">
        <v>0.09</v>
      </c>
      <c r="I448" s="5">
        <v>0.09</v>
      </c>
      <c r="J448" s="5">
        <v>0.09</v>
      </c>
      <c r="K448" s="5">
        <v>0.09</v>
      </c>
      <c r="L448" s="5">
        <v>0.09</v>
      </c>
      <c r="M448" s="5">
        <v>0.09</v>
      </c>
      <c r="N448" s="5">
        <v>0.09</v>
      </c>
      <c r="O448" s="5">
        <v>0.09</v>
      </c>
      <c r="P448" s="5">
        <v>0.09</v>
      </c>
      <c r="Q448" s="5">
        <v>0.09</v>
      </c>
      <c r="R448" s="5">
        <v>0.09</v>
      </c>
      <c r="S448" s="5">
        <v>0.09</v>
      </c>
      <c r="T448" s="5">
        <v>0.09</v>
      </c>
      <c r="U448" s="5">
        <v>0.09</v>
      </c>
      <c r="V448" s="5" t="s">
        <v>216</v>
      </c>
      <c r="W448" s="5" t="s">
        <v>216</v>
      </c>
      <c r="X448" s="5" t="s">
        <v>216</v>
      </c>
      <c r="Y448" s="5" t="s">
        <v>216</v>
      </c>
    </row>
    <row r="449" spans="1:25" x14ac:dyDescent="0.25">
      <c r="A449" s="4" t="s">
        <v>6345</v>
      </c>
      <c r="B449" s="4" t="s">
        <v>6341</v>
      </c>
      <c r="C449" s="4" t="s">
        <v>6346</v>
      </c>
      <c r="D449" s="1"/>
      <c r="E449" s="5">
        <v>1.2999999999999999E-2</v>
      </c>
      <c r="F449" s="5">
        <v>1.2999999999999999E-2</v>
      </c>
      <c r="G449" s="5">
        <v>1.2999999999999999E-2</v>
      </c>
      <c r="H449" s="5">
        <v>1.2999999999999999E-2</v>
      </c>
      <c r="I449" s="5">
        <v>1.2999999999999999E-2</v>
      </c>
      <c r="J449" s="5">
        <v>1.2999999999999999E-2</v>
      </c>
      <c r="K449" s="5">
        <v>1.2999999999999999E-2</v>
      </c>
      <c r="L449" s="5">
        <v>1.2999999999999999E-2</v>
      </c>
      <c r="M449" s="5">
        <v>1.2999999999999999E-2</v>
      </c>
      <c r="N449" s="5">
        <v>1.2999999999999999E-2</v>
      </c>
      <c r="O449" s="5">
        <v>1.2999999999999999E-2</v>
      </c>
      <c r="P449" s="5">
        <v>1.2999999999999999E-2</v>
      </c>
      <c r="Q449" s="5">
        <v>1.2999999999999999E-2</v>
      </c>
      <c r="R449" s="5">
        <v>1.2999999999999999E-2</v>
      </c>
      <c r="S449" s="5">
        <v>1.2999999999999999E-2</v>
      </c>
      <c r="T449" s="5">
        <v>1.2999999999999999E-2</v>
      </c>
      <c r="U449" s="5">
        <v>1.2999999999999999E-2</v>
      </c>
      <c r="V449" s="5" t="s">
        <v>216</v>
      </c>
      <c r="W449" s="5" t="s">
        <v>216</v>
      </c>
      <c r="X449" s="5" t="s">
        <v>216</v>
      </c>
      <c r="Y449" s="5" t="s">
        <v>216</v>
      </c>
    </row>
    <row r="450" spans="1:25" x14ac:dyDescent="0.25">
      <c r="A450" s="4" t="s">
        <v>6347</v>
      </c>
      <c r="B450" s="4" t="s">
        <v>6341</v>
      </c>
      <c r="C450" s="4" t="s">
        <v>6348</v>
      </c>
      <c r="D450" s="1"/>
      <c r="E450" s="5" t="s">
        <v>6349</v>
      </c>
      <c r="F450" s="5" t="s">
        <v>6349</v>
      </c>
      <c r="G450" s="5" t="s">
        <v>6349</v>
      </c>
      <c r="H450" s="5" t="s">
        <v>6349</v>
      </c>
      <c r="I450" s="5" t="s">
        <v>6349</v>
      </c>
      <c r="J450" s="5" t="s">
        <v>6349</v>
      </c>
      <c r="K450" s="5" t="s">
        <v>6349</v>
      </c>
      <c r="L450" s="5" t="s">
        <v>6349</v>
      </c>
      <c r="M450" s="5" t="s">
        <v>6349</v>
      </c>
      <c r="N450" s="5" t="s">
        <v>6349</v>
      </c>
      <c r="O450" s="5" t="s">
        <v>6349</v>
      </c>
      <c r="P450" s="5" t="s">
        <v>6349</v>
      </c>
      <c r="Q450" s="5" t="s">
        <v>6349</v>
      </c>
      <c r="R450" s="5" t="s">
        <v>6349</v>
      </c>
      <c r="S450" s="5" t="s">
        <v>6349</v>
      </c>
      <c r="T450" s="5" t="s">
        <v>6349</v>
      </c>
      <c r="U450" s="5" t="s">
        <v>6349</v>
      </c>
      <c r="V450" s="5" t="s">
        <v>216</v>
      </c>
      <c r="W450" s="5" t="s">
        <v>216</v>
      </c>
      <c r="X450" s="5" t="s">
        <v>216</v>
      </c>
      <c r="Y450" s="5" t="s">
        <v>216</v>
      </c>
    </row>
    <row r="451" spans="1:25" x14ac:dyDescent="0.25">
      <c r="A451" s="4" t="s">
        <v>6350</v>
      </c>
      <c r="B451" s="4" t="s">
        <v>6341</v>
      </c>
      <c r="C451" s="4" t="s">
        <v>6351</v>
      </c>
      <c r="D451" s="1"/>
      <c r="E451" s="5" t="s">
        <v>6352</v>
      </c>
      <c r="F451" s="5" t="s">
        <v>6352</v>
      </c>
      <c r="G451" s="5" t="s">
        <v>6352</v>
      </c>
      <c r="H451" s="5" t="s">
        <v>6352</v>
      </c>
      <c r="I451" s="5" t="s">
        <v>6352</v>
      </c>
      <c r="J451" s="5" t="s">
        <v>6352</v>
      </c>
      <c r="K451" s="5" t="s">
        <v>6352</v>
      </c>
      <c r="L451" s="5" t="s">
        <v>6352</v>
      </c>
      <c r="M451" s="5" t="s">
        <v>6352</v>
      </c>
      <c r="N451" s="5" t="s">
        <v>6352</v>
      </c>
      <c r="O451" s="5" t="s">
        <v>6352</v>
      </c>
      <c r="P451" s="5" t="s">
        <v>6352</v>
      </c>
      <c r="Q451" s="5" t="s">
        <v>6352</v>
      </c>
      <c r="R451" s="5" t="s">
        <v>6352</v>
      </c>
      <c r="S451" s="5" t="s">
        <v>6352</v>
      </c>
      <c r="T451" s="5" t="s">
        <v>6352</v>
      </c>
      <c r="U451" s="5" t="s">
        <v>6352</v>
      </c>
      <c r="V451" s="5" t="s">
        <v>216</v>
      </c>
      <c r="W451" s="5" t="s">
        <v>216</v>
      </c>
      <c r="X451" s="5" t="s">
        <v>216</v>
      </c>
      <c r="Y451" s="5" t="s">
        <v>216</v>
      </c>
    </row>
    <row r="452" spans="1:25" x14ac:dyDescent="0.25">
      <c r="A452" s="4" t="s">
        <v>6353</v>
      </c>
      <c r="B452" s="4" t="s">
        <v>6341</v>
      </c>
      <c r="C452" s="4" t="s">
        <v>6354</v>
      </c>
      <c r="D452" s="1"/>
      <c r="E452" s="5" t="s">
        <v>6355</v>
      </c>
      <c r="F452" s="5" t="s">
        <v>6355</v>
      </c>
      <c r="G452" s="5" t="s">
        <v>6355</v>
      </c>
      <c r="H452" s="5" t="s">
        <v>6355</v>
      </c>
      <c r="I452" s="5" t="s">
        <v>6355</v>
      </c>
      <c r="J452" s="5" t="s">
        <v>6355</v>
      </c>
      <c r="K452" s="5" t="s">
        <v>6355</v>
      </c>
      <c r="L452" s="5" t="s">
        <v>6355</v>
      </c>
      <c r="M452" s="5" t="s">
        <v>6355</v>
      </c>
      <c r="N452" s="5" t="s">
        <v>6355</v>
      </c>
      <c r="O452" s="5" t="s">
        <v>6355</v>
      </c>
      <c r="P452" s="5" t="s">
        <v>6355</v>
      </c>
      <c r="Q452" s="5" t="s">
        <v>6355</v>
      </c>
      <c r="R452" s="5" t="s">
        <v>6355</v>
      </c>
      <c r="S452" s="5" t="s">
        <v>6355</v>
      </c>
      <c r="T452" s="5" t="s">
        <v>6355</v>
      </c>
      <c r="U452" s="5" t="s">
        <v>6355</v>
      </c>
      <c r="V452" s="5" t="s">
        <v>216</v>
      </c>
      <c r="W452" s="5" t="s">
        <v>216</v>
      </c>
      <c r="X452" s="5" t="s">
        <v>216</v>
      </c>
      <c r="Y452" s="5" t="s">
        <v>216</v>
      </c>
    </row>
    <row r="453" spans="1:25" x14ac:dyDescent="0.25">
      <c r="A453" s="4" t="s">
        <v>6356</v>
      </c>
      <c r="B453" s="4" t="s">
        <v>6341</v>
      </c>
      <c r="C453" s="4" t="s">
        <v>6357</v>
      </c>
      <c r="D453" s="1"/>
      <c r="E453" s="5" t="s">
        <v>216</v>
      </c>
      <c r="F453" s="5" t="s">
        <v>216</v>
      </c>
      <c r="G453" s="5" t="s">
        <v>216</v>
      </c>
      <c r="H453" s="5" t="s">
        <v>216</v>
      </c>
      <c r="I453" s="5" t="s">
        <v>216</v>
      </c>
      <c r="J453" s="5" t="s">
        <v>216</v>
      </c>
      <c r="K453" s="5" t="s">
        <v>216</v>
      </c>
      <c r="L453" s="5" t="s">
        <v>216</v>
      </c>
      <c r="M453" s="5" t="s">
        <v>216</v>
      </c>
      <c r="N453" s="5" t="s">
        <v>216</v>
      </c>
      <c r="O453" s="5" t="s">
        <v>216</v>
      </c>
      <c r="P453" s="5" t="s">
        <v>216</v>
      </c>
      <c r="Q453" s="5" t="s">
        <v>216</v>
      </c>
      <c r="R453" s="5" t="s">
        <v>216</v>
      </c>
      <c r="S453" s="5" t="s">
        <v>216</v>
      </c>
      <c r="T453" s="5" t="s">
        <v>216</v>
      </c>
      <c r="U453" s="5" t="s">
        <v>216</v>
      </c>
      <c r="V453" s="5">
        <v>0</v>
      </c>
      <c r="W453" s="5">
        <v>0</v>
      </c>
      <c r="X453" s="5">
        <v>0</v>
      </c>
      <c r="Y453" s="5">
        <v>0</v>
      </c>
    </row>
    <row r="454" spans="1:25" x14ac:dyDescent="0.25">
      <c r="A454" s="4" t="s">
        <v>6358</v>
      </c>
      <c r="B454" s="4" t="s">
        <v>6341</v>
      </c>
      <c r="C454" s="4" t="s">
        <v>6359</v>
      </c>
      <c r="D454" s="1"/>
      <c r="E454" s="5" t="s">
        <v>216</v>
      </c>
      <c r="F454" s="5" t="s">
        <v>216</v>
      </c>
      <c r="G454" s="5" t="s">
        <v>216</v>
      </c>
      <c r="H454" s="5" t="s">
        <v>216</v>
      </c>
      <c r="I454" s="5" t="s">
        <v>216</v>
      </c>
      <c r="J454" s="5" t="s">
        <v>216</v>
      </c>
      <c r="K454" s="5" t="s">
        <v>216</v>
      </c>
      <c r="L454" s="5" t="s">
        <v>216</v>
      </c>
      <c r="M454" s="5" t="s">
        <v>216</v>
      </c>
      <c r="N454" s="5" t="s">
        <v>216</v>
      </c>
      <c r="O454" s="5" t="s">
        <v>216</v>
      </c>
      <c r="P454" s="5" t="s">
        <v>216</v>
      </c>
      <c r="Q454" s="5" t="s">
        <v>216</v>
      </c>
      <c r="R454" s="5" t="s">
        <v>216</v>
      </c>
      <c r="S454" s="5" t="s">
        <v>216</v>
      </c>
      <c r="T454" s="5" t="s">
        <v>216</v>
      </c>
      <c r="U454" s="5" t="s">
        <v>216</v>
      </c>
      <c r="V454" s="5">
        <v>0.05</v>
      </c>
      <c r="W454" s="5">
        <v>0.05</v>
      </c>
      <c r="X454" s="5">
        <v>0.05</v>
      </c>
      <c r="Y454" s="5">
        <v>0.05</v>
      </c>
    </row>
    <row r="455" spans="1:25" x14ac:dyDescent="0.25">
      <c r="A455" s="4" t="s">
        <v>6360</v>
      </c>
      <c r="B455" s="4" t="s">
        <v>6341</v>
      </c>
      <c r="C455" s="4" t="s">
        <v>6361</v>
      </c>
      <c r="D455" s="1"/>
      <c r="E455" s="5" t="s">
        <v>216</v>
      </c>
      <c r="F455" s="5" t="s">
        <v>216</v>
      </c>
      <c r="G455" s="5" t="s">
        <v>216</v>
      </c>
      <c r="H455" s="5" t="s">
        <v>216</v>
      </c>
      <c r="I455" s="5" t="s">
        <v>216</v>
      </c>
      <c r="J455" s="5" t="s">
        <v>216</v>
      </c>
      <c r="K455" s="5" t="s">
        <v>216</v>
      </c>
      <c r="L455" s="5" t="s">
        <v>216</v>
      </c>
      <c r="M455" s="5" t="s">
        <v>216</v>
      </c>
      <c r="N455" s="5" t="s">
        <v>216</v>
      </c>
      <c r="O455" s="5" t="s">
        <v>216</v>
      </c>
      <c r="P455" s="5" t="s">
        <v>216</v>
      </c>
      <c r="Q455" s="5" t="s">
        <v>216</v>
      </c>
      <c r="R455" s="5" t="s">
        <v>216</v>
      </c>
      <c r="S455" s="5" t="s">
        <v>216</v>
      </c>
      <c r="T455" s="5" t="s">
        <v>216</v>
      </c>
      <c r="U455" s="5" t="s">
        <v>216</v>
      </c>
      <c r="V455" s="5">
        <v>0</v>
      </c>
      <c r="W455" s="5">
        <v>0</v>
      </c>
      <c r="X455" s="5">
        <v>0</v>
      </c>
      <c r="Y455" s="5">
        <v>0</v>
      </c>
    </row>
    <row r="456" spans="1:25" x14ac:dyDescent="0.25">
      <c r="A456" s="4" t="s">
        <v>6362</v>
      </c>
      <c r="B456" s="4" t="s">
        <v>6341</v>
      </c>
      <c r="C456" s="4" t="s">
        <v>6363</v>
      </c>
      <c r="D456" s="1"/>
      <c r="E456" s="5" t="s">
        <v>216</v>
      </c>
      <c r="F456" s="5" t="s">
        <v>216</v>
      </c>
      <c r="G456" s="5" t="s">
        <v>216</v>
      </c>
      <c r="H456" s="5" t="s">
        <v>216</v>
      </c>
      <c r="I456" s="5" t="s">
        <v>216</v>
      </c>
      <c r="J456" s="5" t="s">
        <v>216</v>
      </c>
      <c r="K456" s="5" t="s">
        <v>216</v>
      </c>
      <c r="L456" s="5" t="s">
        <v>216</v>
      </c>
      <c r="M456" s="5" t="s">
        <v>216</v>
      </c>
      <c r="N456" s="5" t="s">
        <v>216</v>
      </c>
      <c r="O456" s="5" t="s">
        <v>216</v>
      </c>
      <c r="P456" s="5" t="s">
        <v>216</v>
      </c>
      <c r="Q456" s="5" t="s">
        <v>216</v>
      </c>
      <c r="R456" s="5" t="s">
        <v>216</v>
      </c>
      <c r="S456" s="5" t="s">
        <v>216</v>
      </c>
      <c r="T456" s="5" t="s">
        <v>216</v>
      </c>
      <c r="U456" s="5" t="s">
        <v>216</v>
      </c>
      <c r="V456" s="5">
        <v>1.2999999999999999E-2</v>
      </c>
      <c r="W456" s="5">
        <v>1.2999999999999999E-2</v>
      </c>
      <c r="X456" s="5">
        <v>1.2999999999999999E-2</v>
      </c>
      <c r="Y456" s="5">
        <v>1.2999999999999999E-2</v>
      </c>
    </row>
    <row r="457" spans="1:25" x14ac:dyDescent="0.25">
      <c r="A457" s="4" t="s">
        <v>6364</v>
      </c>
      <c r="B457" s="4" t="s">
        <v>6341</v>
      </c>
      <c r="C457" s="4" t="s">
        <v>6365</v>
      </c>
      <c r="D457" s="1"/>
      <c r="E457" s="5" t="s">
        <v>216</v>
      </c>
      <c r="F457" s="5" t="s">
        <v>216</v>
      </c>
      <c r="G457" s="5" t="s">
        <v>216</v>
      </c>
      <c r="H457" s="5" t="s">
        <v>216</v>
      </c>
      <c r="I457" s="5" t="s">
        <v>216</v>
      </c>
      <c r="J457" s="5" t="s">
        <v>216</v>
      </c>
      <c r="K457" s="5" t="s">
        <v>216</v>
      </c>
      <c r="L457" s="5" t="s">
        <v>216</v>
      </c>
      <c r="M457" s="5" t="s">
        <v>216</v>
      </c>
      <c r="N457" s="5" t="s">
        <v>216</v>
      </c>
      <c r="O457" s="5" t="s">
        <v>216</v>
      </c>
      <c r="P457" s="5" t="s">
        <v>216</v>
      </c>
      <c r="Q457" s="5" t="s">
        <v>216</v>
      </c>
      <c r="R457" s="5" t="s">
        <v>216</v>
      </c>
      <c r="S457" s="5" t="s">
        <v>216</v>
      </c>
      <c r="T457" s="5" t="s">
        <v>216</v>
      </c>
      <c r="U457" s="5" t="s">
        <v>216</v>
      </c>
      <c r="V457" s="5">
        <v>1.3629E-2</v>
      </c>
      <c r="W457" s="5">
        <v>1.3629E-2</v>
      </c>
      <c r="X457" s="5">
        <v>1.3629E-2</v>
      </c>
      <c r="Y457" s="5">
        <v>1.3629E-2</v>
      </c>
    </row>
    <row r="458" spans="1:25" x14ac:dyDescent="0.25">
      <c r="A458" s="4" t="s">
        <v>6366</v>
      </c>
      <c r="B458" s="4" t="s">
        <v>6341</v>
      </c>
      <c r="C458" s="4" t="s">
        <v>6367</v>
      </c>
      <c r="D458" s="1"/>
      <c r="E458" s="5" t="s">
        <v>216</v>
      </c>
      <c r="F458" s="5" t="s">
        <v>216</v>
      </c>
      <c r="G458" s="5" t="s">
        <v>216</v>
      </c>
      <c r="H458" s="5" t="s">
        <v>216</v>
      </c>
      <c r="I458" s="5" t="s">
        <v>216</v>
      </c>
      <c r="J458" s="5" t="s">
        <v>216</v>
      </c>
      <c r="K458" s="5" t="s">
        <v>216</v>
      </c>
      <c r="L458" s="5" t="s">
        <v>216</v>
      </c>
      <c r="M458" s="5" t="s">
        <v>216</v>
      </c>
      <c r="N458" s="5" t="s">
        <v>216</v>
      </c>
      <c r="O458" s="5" t="s">
        <v>216</v>
      </c>
      <c r="P458" s="5" t="s">
        <v>216</v>
      </c>
      <c r="Q458" s="5" t="s">
        <v>216</v>
      </c>
      <c r="R458" s="5" t="s">
        <v>216</v>
      </c>
      <c r="S458" s="5" t="s">
        <v>216</v>
      </c>
      <c r="T458" s="5" t="s">
        <v>216</v>
      </c>
      <c r="U458" s="5" t="s">
        <v>216</v>
      </c>
      <c r="V458" s="5">
        <v>0</v>
      </c>
      <c r="W458" s="5">
        <v>0</v>
      </c>
      <c r="X458" s="5">
        <v>0</v>
      </c>
      <c r="Y458" s="5">
        <v>0</v>
      </c>
    </row>
    <row r="459" spans="1:25" x14ac:dyDescent="0.25">
      <c r="A459" s="4" t="s">
        <v>6368</v>
      </c>
      <c r="B459" s="4" t="s">
        <v>6341</v>
      </c>
      <c r="C459" s="4" t="s">
        <v>6369</v>
      </c>
      <c r="D459" s="1"/>
      <c r="E459" s="5" t="s">
        <v>216</v>
      </c>
      <c r="F459" s="5" t="s">
        <v>216</v>
      </c>
      <c r="G459" s="5" t="s">
        <v>216</v>
      </c>
      <c r="H459" s="5" t="s">
        <v>216</v>
      </c>
      <c r="I459" s="5" t="s">
        <v>216</v>
      </c>
      <c r="J459" s="5" t="s">
        <v>216</v>
      </c>
      <c r="K459" s="5" t="s">
        <v>216</v>
      </c>
      <c r="L459" s="5" t="s">
        <v>216</v>
      </c>
      <c r="M459" s="5" t="s">
        <v>216</v>
      </c>
      <c r="N459" s="5" t="s">
        <v>216</v>
      </c>
      <c r="O459" s="5" t="s">
        <v>216</v>
      </c>
      <c r="P459" s="5" t="s">
        <v>216</v>
      </c>
      <c r="Q459" s="5" t="s">
        <v>216</v>
      </c>
      <c r="R459" s="5" t="s">
        <v>216</v>
      </c>
      <c r="S459" s="5" t="s">
        <v>216</v>
      </c>
      <c r="T459" s="5" t="s">
        <v>216</v>
      </c>
      <c r="U459" s="5" t="s">
        <v>216</v>
      </c>
      <c r="V459" s="5">
        <v>0.05</v>
      </c>
      <c r="W459" s="5">
        <v>0.05</v>
      </c>
      <c r="X459" s="5">
        <v>0.05</v>
      </c>
      <c r="Y459" s="5">
        <v>0.05</v>
      </c>
    </row>
    <row r="460" spans="1:25" x14ac:dyDescent="0.25">
      <c r="A460" s="4" t="s">
        <v>6370</v>
      </c>
      <c r="B460" s="4" t="s">
        <v>6341</v>
      </c>
      <c r="C460" s="4" t="s">
        <v>6371</v>
      </c>
      <c r="D460" s="1"/>
      <c r="E460" s="5" t="s">
        <v>216</v>
      </c>
      <c r="F460" s="5" t="s">
        <v>216</v>
      </c>
      <c r="G460" s="5" t="s">
        <v>216</v>
      </c>
      <c r="H460" s="5" t="s">
        <v>216</v>
      </c>
      <c r="I460" s="5" t="s">
        <v>216</v>
      </c>
      <c r="J460" s="5" t="s">
        <v>216</v>
      </c>
      <c r="K460" s="5" t="s">
        <v>216</v>
      </c>
      <c r="L460" s="5" t="s">
        <v>216</v>
      </c>
      <c r="M460" s="5" t="s">
        <v>216</v>
      </c>
      <c r="N460" s="5" t="s">
        <v>216</v>
      </c>
      <c r="O460" s="5" t="s">
        <v>216</v>
      </c>
      <c r="P460" s="5" t="s">
        <v>216</v>
      </c>
      <c r="Q460" s="5" t="s">
        <v>216</v>
      </c>
      <c r="R460" s="5" t="s">
        <v>216</v>
      </c>
      <c r="S460" s="5" t="s">
        <v>216</v>
      </c>
      <c r="T460" s="5" t="s">
        <v>216</v>
      </c>
      <c r="U460" s="5" t="s">
        <v>216</v>
      </c>
      <c r="V460" s="5">
        <v>1.2999999999999999E-2</v>
      </c>
      <c r="W460" s="5">
        <v>1.2999999999999999E-2</v>
      </c>
      <c r="X460" s="5">
        <v>1.2999999999999999E-2</v>
      </c>
      <c r="Y460" s="5">
        <v>1.2999999999999999E-2</v>
      </c>
    </row>
    <row r="461" spans="1:25" x14ac:dyDescent="0.25">
      <c r="A461" s="4" t="s">
        <v>6372</v>
      </c>
      <c r="B461" s="4" t="s">
        <v>6341</v>
      </c>
      <c r="C461" s="4" t="s">
        <v>6373</v>
      </c>
      <c r="D461" s="1"/>
      <c r="E461" s="5" t="s">
        <v>216</v>
      </c>
      <c r="F461" s="5" t="s">
        <v>216</v>
      </c>
      <c r="G461" s="5" t="s">
        <v>216</v>
      </c>
      <c r="H461" s="5" t="s">
        <v>216</v>
      </c>
      <c r="I461" s="5" t="s">
        <v>216</v>
      </c>
      <c r="J461" s="5" t="s">
        <v>216</v>
      </c>
      <c r="K461" s="5" t="s">
        <v>216</v>
      </c>
      <c r="L461" s="5" t="s">
        <v>216</v>
      </c>
      <c r="M461" s="5" t="s">
        <v>216</v>
      </c>
      <c r="N461" s="5" t="s">
        <v>216</v>
      </c>
      <c r="O461" s="5" t="s">
        <v>216</v>
      </c>
      <c r="P461" s="5" t="s">
        <v>216</v>
      </c>
      <c r="Q461" s="5" t="s">
        <v>216</v>
      </c>
      <c r="R461" s="5" t="s">
        <v>216</v>
      </c>
      <c r="S461" s="5" t="s">
        <v>216</v>
      </c>
      <c r="T461" s="5" t="s">
        <v>216</v>
      </c>
      <c r="U461" s="5" t="s">
        <v>216</v>
      </c>
      <c r="V461" s="5">
        <v>4.0090000000000001E-2</v>
      </c>
      <c r="W461" s="5">
        <v>4.0090000000000001E-2</v>
      </c>
      <c r="X461" s="5">
        <v>4.0090000000000001E-2</v>
      </c>
      <c r="Y461" s="5">
        <v>4.0090000000000001E-2</v>
      </c>
    </row>
    <row r="462" spans="1:25" x14ac:dyDescent="0.25">
      <c r="A462" s="4" t="s">
        <v>6374</v>
      </c>
      <c r="B462" s="4" t="s">
        <v>6341</v>
      </c>
      <c r="C462" s="4" t="s">
        <v>6375</v>
      </c>
      <c r="D462" s="1"/>
      <c r="E462" s="5" t="s">
        <v>216</v>
      </c>
      <c r="F462" s="5" t="s">
        <v>216</v>
      </c>
      <c r="G462" s="5" t="s">
        <v>216</v>
      </c>
      <c r="H462" s="5" t="s">
        <v>216</v>
      </c>
      <c r="I462" s="5" t="s">
        <v>216</v>
      </c>
      <c r="J462" s="5" t="s">
        <v>216</v>
      </c>
      <c r="K462" s="5" t="s">
        <v>216</v>
      </c>
      <c r="L462" s="5" t="s">
        <v>216</v>
      </c>
      <c r="M462" s="5" t="s">
        <v>216</v>
      </c>
      <c r="N462" s="5" t="s">
        <v>216</v>
      </c>
      <c r="O462" s="5" t="s">
        <v>216</v>
      </c>
      <c r="P462" s="5" t="s">
        <v>216</v>
      </c>
      <c r="Q462" s="5" t="s">
        <v>216</v>
      </c>
      <c r="R462" s="5" t="s">
        <v>216</v>
      </c>
      <c r="S462" s="5" t="s">
        <v>216</v>
      </c>
      <c r="T462" s="5" t="s">
        <v>216</v>
      </c>
      <c r="U462" s="5" t="s">
        <v>216</v>
      </c>
      <c r="V462" s="5">
        <v>1.2996000000000001E-2</v>
      </c>
      <c r="W462" s="5">
        <v>1.2996000000000001E-2</v>
      </c>
      <c r="X462" s="5">
        <v>1.2996000000000001E-2</v>
      </c>
      <c r="Y462" s="5">
        <v>1.2996000000000001E-2</v>
      </c>
    </row>
    <row r="463" spans="1:25" x14ac:dyDescent="0.25">
      <c r="A463" s="4" t="s">
        <v>6376</v>
      </c>
      <c r="B463" s="4" t="s">
        <v>6341</v>
      </c>
      <c r="C463" s="4" t="s">
        <v>6377</v>
      </c>
      <c r="D463" s="1"/>
      <c r="E463" s="5" t="s">
        <v>216</v>
      </c>
      <c r="F463" s="5" t="s">
        <v>216</v>
      </c>
      <c r="G463" s="5" t="s">
        <v>216</v>
      </c>
      <c r="H463" s="5" t="s">
        <v>216</v>
      </c>
      <c r="I463" s="5" t="s">
        <v>216</v>
      </c>
      <c r="J463" s="5" t="s">
        <v>216</v>
      </c>
      <c r="K463" s="5" t="s">
        <v>216</v>
      </c>
      <c r="L463" s="5" t="s">
        <v>216</v>
      </c>
      <c r="M463" s="5" t="s">
        <v>216</v>
      </c>
      <c r="N463" s="5" t="s">
        <v>216</v>
      </c>
      <c r="O463" s="5" t="s">
        <v>216</v>
      </c>
      <c r="P463" s="5" t="s">
        <v>216</v>
      </c>
      <c r="Q463" s="5" t="s">
        <v>216</v>
      </c>
      <c r="R463" s="5" t="s">
        <v>216</v>
      </c>
      <c r="S463" s="5" t="s">
        <v>216</v>
      </c>
      <c r="T463" s="5" t="s">
        <v>216</v>
      </c>
      <c r="U463" s="5" t="s">
        <v>216</v>
      </c>
      <c r="V463" s="5" t="s">
        <v>6349</v>
      </c>
      <c r="W463" s="5" t="s">
        <v>6349</v>
      </c>
      <c r="X463" s="5" t="s">
        <v>6349</v>
      </c>
      <c r="Y463" s="5" t="s">
        <v>6349</v>
      </c>
    </row>
    <row r="464" spans="1:25" x14ac:dyDescent="0.25">
      <c r="A464" s="4" t="s">
        <v>6378</v>
      </c>
      <c r="B464" s="4" t="s">
        <v>6341</v>
      </c>
      <c r="C464" s="4" t="s">
        <v>6379</v>
      </c>
      <c r="D464" s="1"/>
      <c r="E464" s="5" t="s">
        <v>216</v>
      </c>
      <c r="F464" s="5" t="s">
        <v>216</v>
      </c>
      <c r="G464" s="5" t="s">
        <v>216</v>
      </c>
      <c r="H464" s="5" t="s">
        <v>216</v>
      </c>
      <c r="I464" s="5" t="s">
        <v>216</v>
      </c>
      <c r="J464" s="5" t="s">
        <v>216</v>
      </c>
      <c r="K464" s="5" t="s">
        <v>216</v>
      </c>
      <c r="L464" s="5" t="s">
        <v>216</v>
      </c>
      <c r="M464" s="5" t="s">
        <v>216</v>
      </c>
      <c r="N464" s="5" t="s">
        <v>216</v>
      </c>
      <c r="O464" s="5" t="s">
        <v>216</v>
      </c>
      <c r="P464" s="5" t="s">
        <v>216</v>
      </c>
      <c r="Q464" s="5" t="s">
        <v>216</v>
      </c>
      <c r="R464" s="5" t="s">
        <v>216</v>
      </c>
      <c r="S464" s="5" t="s">
        <v>216</v>
      </c>
      <c r="T464" s="5" t="s">
        <v>216</v>
      </c>
      <c r="U464" s="5" t="s">
        <v>216</v>
      </c>
      <c r="V464" s="5" t="s">
        <v>6352</v>
      </c>
      <c r="W464" s="5" t="s">
        <v>6352</v>
      </c>
      <c r="X464" s="5" t="s">
        <v>6352</v>
      </c>
      <c r="Y464" s="5" t="s">
        <v>6352</v>
      </c>
    </row>
    <row r="465" spans="1:25" x14ac:dyDescent="0.25">
      <c r="A465" s="4" t="s">
        <v>6380</v>
      </c>
      <c r="B465" s="4" t="s">
        <v>6341</v>
      </c>
      <c r="C465" s="4" t="s">
        <v>6381</v>
      </c>
      <c r="D465" s="1"/>
      <c r="E465" s="5" t="s">
        <v>216</v>
      </c>
      <c r="F465" s="5" t="s">
        <v>216</v>
      </c>
      <c r="G465" s="5" t="s">
        <v>216</v>
      </c>
      <c r="H465" s="5" t="s">
        <v>216</v>
      </c>
      <c r="I465" s="5" t="s">
        <v>216</v>
      </c>
      <c r="J465" s="5" t="s">
        <v>216</v>
      </c>
      <c r="K465" s="5" t="s">
        <v>216</v>
      </c>
      <c r="L465" s="5" t="s">
        <v>216</v>
      </c>
      <c r="M465" s="5" t="s">
        <v>216</v>
      </c>
      <c r="N465" s="5" t="s">
        <v>216</v>
      </c>
      <c r="O465" s="5" t="s">
        <v>216</v>
      </c>
      <c r="P465" s="5" t="s">
        <v>216</v>
      </c>
      <c r="Q465" s="5" t="s">
        <v>216</v>
      </c>
      <c r="R465" s="5" t="s">
        <v>216</v>
      </c>
      <c r="S465" s="5" t="s">
        <v>216</v>
      </c>
      <c r="T465" s="5" t="s">
        <v>216</v>
      </c>
      <c r="U465" s="5" t="s">
        <v>216</v>
      </c>
      <c r="V465" s="5" t="s">
        <v>6355</v>
      </c>
      <c r="W465" s="5" t="s">
        <v>6355</v>
      </c>
      <c r="X465" s="5" t="s">
        <v>6355</v>
      </c>
      <c r="Y465" s="5" t="s">
        <v>6355</v>
      </c>
    </row>
    <row r="466" spans="1:25" x14ac:dyDescent="0.25">
      <c r="A466" s="4" t="s">
        <v>6382</v>
      </c>
      <c r="B466" s="4" t="s">
        <v>6341</v>
      </c>
      <c r="C466" s="4" t="s">
        <v>6383</v>
      </c>
      <c r="D466" s="1"/>
      <c r="E466" s="5" t="s">
        <v>216</v>
      </c>
      <c r="F466" s="5" t="s">
        <v>216</v>
      </c>
      <c r="G466" s="5" t="s">
        <v>216</v>
      </c>
      <c r="H466" s="5" t="s">
        <v>216</v>
      </c>
      <c r="I466" s="5" t="s">
        <v>216</v>
      </c>
      <c r="J466" s="5" t="s">
        <v>216</v>
      </c>
      <c r="K466" s="5" t="s">
        <v>216</v>
      </c>
      <c r="L466" s="5" t="s">
        <v>216</v>
      </c>
      <c r="M466" s="5" t="s">
        <v>216</v>
      </c>
      <c r="N466" s="5" t="s">
        <v>216</v>
      </c>
      <c r="O466" s="5" t="s">
        <v>216</v>
      </c>
      <c r="P466" s="5" t="s">
        <v>216</v>
      </c>
      <c r="Q466" s="5" t="s">
        <v>216</v>
      </c>
      <c r="R466" s="5" t="s">
        <v>216</v>
      </c>
      <c r="S466" s="5" t="s">
        <v>216</v>
      </c>
      <c r="T466" s="5" t="s">
        <v>216</v>
      </c>
      <c r="U466" s="5" t="s">
        <v>216</v>
      </c>
      <c r="V466" s="5" t="s">
        <v>6384</v>
      </c>
      <c r="W466" s="5" t="s">
        <v>6384</v>
      </c>
      <c r="X466" s="5" t="s">
        <v>6384</v>
      </c>
      <c r="Y466" s="5" t="s">
        <v>6384</v>
      </c>
    </row>
    <row r="467" spans="1:25" x14ac:dyDescent="0.25">
      <c r="A467" s="4" t="s">
        <v>6385</v>
      </c>
      <c r="B467" s="4" t="s">
        <v>6341</v>
      </c>
      <c r="C467" s="4" t="s">
        <v>6386</v>
      </c>
      <c r="D467" s="1"/>
      <c r="E467" s="5" t="s">
        <v>216</v>
      </c>
      <c r="F467" s="5" t="s">
        <v>216</v>
      </c>
      <c r="G467" s="5" t="s">
        <v>216</v>
      </c>
      <c r="H467" s="5" t="s">
        <v>216</v>
      </c>
      <c r="I467" s="5" t="s">
        <v>216</v>
      </c>
      <c r="J467" s="5" t="s">
        <v>216</v>
      </c>
      <c r="K467" s="5" t="s">
        <v>216</v>
      </c>
      <c r="L467" s="5" t="s">
        <v>216</v>
      </c>
      <c r="M467" s="5" t="s">
        <v>216</v>
      </c>
      <c r="N467" s="5" t="s">
        <v>216</v>
      </c>
      <c r="O467" s="5" t="s">
        <v>216</v>
      </c>
      <c r="P467" s="5" t="s">
        <v>216</v>
      </c>
      <c r="Q467" s="5" t="s">
        <v>216</v>
      </c>
      <c r="R467" s="5" t="s">
        <v>216</v>
      </c>
      <c r="S467" s="5" t="s">
        <v>216</v>
      </c>
      <c r="T467" s="5" t="s">
        <v>216</v>
      </c>
      <c r="U467" s="5" t="s">
        <v>216</v>
      </c>
      <c r="V467" s="5" t="s">
        <v>6387</v>
      </c>
      <c r="W467" s="5" t="s">
        <v>6387</v>
      </c>
      <c r="X467" s="5" t="s">
        <v>6387</v>
      </c>
      <c r="Y467" s="5" t="s">
        <v>6387</v>
      </c>
    </row>
    <row r="468" spans="1:25" x14ac:dyDescent="0.25">
      <c r="A468" s="4" t="s">
        <v>6388</v>
      </c>
      <c r="B468" s="4" t="s">
        <v>6341</v>
      </c>
      <c r="C468" s="4" t="s">
        <v>6389</v>
      </c>
      <c r="D468" s="1"/>
      <c r="E468" s="5" t="s">
        <v>216</v>
      </c>
      <c r="F468" s="5" t="s">
        <v>216</v>
      </c>
      <c r="G468" s="5" t="s">
        <v>216</v>
      </c>
      <c r="H468" s="5" t="s">
        <v>216</v>
      </c>
      <c r="I468" s="5" t="s">
        <v>216</v>
      </c>
      <c r="J468" s="5" t="s">
        <v>216</v>
      </c>
      <c r="K468" s="5" t="s">
        <v>216</v>
      </c>
      <c r="L468" s="5" t="s">
        <v>216</v>
      </c>
      <c r="M468" s="5" t="s">
        <v>216</v>
      </c>
      <c r="N468" s="5" t="s">
        <v>216</v>
      </c>
      <c r="O468" s="5" t="s">
        <v>216</v>
      </c>
      <c r="P468" s="5" t="s">
        <v>216</v>
      </c>
      <c r="Q468" s="5" t="s">
        <v>216</v>
      </c>
      <c r="R468" s="5" t="s">
        <v>216</v>
      </c>
      <c r="S468" s="5" t="s">
        <v>216</v>
      </c>
      <c r="T468" s="5" t="s">
        <v>216</v>
      </c>
      <c r="U468" s="5" t="s">
        <v>216</v>
      </c>
      <c r="V468" s="5" t="s">
        <v>6349</v>
      </c>
      <c r="W468" s="5" t="s">
        <v>6349</v>
      </c>
      <c r="X468" s="5" t="s">
        <v>6349</v>
      </c>
      <c r="Y468" s="5" t="s">
        <v>6349</v>
      </c>
    </row>
    <row r="469" spans="1:25" x14ac:dyDescent="0.25">
      <c r="A469" s="4" t="s">
        <v>6390</v>
      </c>
      <c r="B469" s="4" t="s">
        <v>6341</v>
      </c>
      <c r="C469" s="4" t="s">
        <v>6391</v>
      </c>
      <c r="D469" s="1"/>
      <c r="E469" s="5" t="s">
        <v>216</v>
      </c>
      <c r="F469" s="5" t="s">
        <v>216</v>
      </c>
      <c r="G469" s="5" t="s">
        <v>216</v>
      </c>
      <c r="H469" s="5" t="s">
        <v>216</v>
      </c>
      <c r="I469" s="5" t="s">
        <v>216</v>
      </c>
      <c r="J469" s="5" t="s">
        <v>216</v>
      </c>
      <c r="K469" s="5" t="s">
        <v>216</v>
      </c>
      <c r="L469" s="5" t="s">
        <v>216</v>
      </c>
      <c r="M469" s="5" t="s">
        <v>216</v>
      </c>
      <c r="N469" s="5" t="s">
        <v>216</v>
      </c>
      <c r="O469" s="5" t="s">
        <v>216</v>
      </c>
      <c r="P469" s="5" t="s">
        <v>216</v>
      </c>
      <c r="Q469" s="5" t="s">
        <v>216</v>
      </c>
      <c r="R469" s="5" t="s">
        <v>216</v>
      </c>
      <c r="S469" s="5" t="s">
        <v>216</v>
      </c>
      <c r="T469" s="5" t="s">
        <v>216</v>
      </c>
      <c r="U469" s="5" t="s">
        <v>216</v>
      </c>
      <c r="V469" s="5" t="s">
        <v>6352</v>
      </c>
      <c r="W469" s="5" t="s">
        <v>6352</v>
      </c>
      <c r="X469" s="5" t="s">
        <v>6352</v>
      </c>
      <c r="Y469" s="5" t="s">
        <v>6352</v>
      </c>
    </row>
    <row r="470" spans="1:25" x14ac:dyDescent="0.25">
      <c r="A470" s="4" t="s">
        <v>6392</v>
      </c>
      <c r="B470" s="4" t="s">
        <v>6341</v>
      </c>
      <c r="C470" s="4" t="s">
        <v>6393</v>
      </c>
      <c r="D470" s="1"/>
      <c r="E470" s="5" t="s">
        <v>216</v>
      </c>
      <c r="F470" s="5" t="s">
        <v>216</v>
      </c>
      <c r="G470" s="5" t="s">
        <v>216</v>
      </c>
      <c r="H470" s="5" t="s">
        <v>216</v>
      </c>
      <c r="I470" s="5" t="s">
        <v>216</v>
      </c>
      <c r="J470" s="5" t="s">
        <v>216</v>
      </c>
      <c r="K470" s="5" t="s">
        <v>216</v>
      </c>
      <c r="L470" s="5" t="s">
        <v>216</v>
      </c>
      <c r="M470" s="5" t="s">
        <v>216</v>
      </c>
      <c r="N470" s="5" t="s">
        <v>216</v>
      </c>
      <c r="O470" s="5" t="s">
        <v>216</v>
      </c>
      <c r="P470" s="5" t="s">
        <v>216</v>
      </c>
      <c r="Q470" s="5" t="s">
        <v>216</v>
      </c>
      <c r="R470" s="5" t="s">
        <v>216</v>
      </c>
      <c r="S470" s="5" t="s">
        <v>216</v>
      </c>
      <c r="T470" s="5" t="s">
        <v>216</v>
      </c>
      <c r="U470" s="5" t="s">
        <v>216</v>
      </c>
      <c r="V470" s="5" t="s">
        <v>6394</v>
      </c>
      <c r="W470" s="5" t="s">
        <v>6394</v>
      </c>
      <c r="X470" s="5" t="s">
        <v>6394</v>
      </c>
      <c r="Y470" s="5" t="s">
        <v>6394</v>
      </c>
    </row>
    <row r="471" spans="1:25" x14ac:dyDescent="0.25">
      <c r="A471" s="4" t="s">
        <v>6395</v>
      </c>
      <c r="B471" s="4" t="s">
        <v>6341</v>
      </c>
      <c r="C471" s="4" t="s">
        <v>6396</v>
      </c>
      <c r="D471" s="1"/>
      <c r="E471" s="5" t="s">
        <v>216</v>
      </c>
      <c r="F471" s="5" t="s">
        <v>216</v>
      </c>
      <c r="G471" s="5" t="s">
        <v>216</v>
      </c>
      <c r="H471" s="5" t="s">
        <v>216</v>
      </c>
      <c r="I471" s="5" t="s">
        <v>216</v>
      </c>
      <c r="J471" s="5" t="s">
        <v>216</v>
      </c>
      <c r="K471" s="5" t="s">
        <v>216</v>
      </c>
      <c r="L471" s="5" t="s">
        <v>216</v>
      </c>
      <c r="M471" s="5" t="s">
        <v>216</v>
      </c>
      <c r="N471" s="5" t="s">
        <v>216</v>
      </c>
      <c r="O471" s="5" t="s">
        <v>216</v>
      </c>
      <c r="P471" s="5" t="s">
        <v>216</v>
      </c>
      <c r="Q471" s="5" t="s">
        <v>216</v>
      </c>
      <c r="R471" s="5" t="s">
        <v>216</v>
      </c>
      <c r="S471" s="5" t="s">
        <v>216</v>
      </c>
      <c r="T471" s="5" t="s">
        <v>216</v>
      </c>
      <c r="U471" s="5" t="s">
        <v>216</v>
      </c>
      <c r="V471" s="5" t="s">
        <v>6397</v>
      </c>
      <c r="W471" s="5" t="s">
        <v>6397</v>
      </c>
      <c r="X471" s="5" t="s">
        <v>6397</v>
      </c>
      <c r="Y471" s="5" t="s">
        <v>6397</v>
      </c>
    </row>
    <row r="472" spans="1:25" x14ac:dyDescent="0.25">
      <c r="A472" s="4" t="s">
        <v>6398</v>
      </c>
      <c r="B472" s="4" t="s">
        <v>6341</v>
      </c>
      <c r="C472" s="4" t="s">
        <v>6399</v>
      </c>
      <c r="D472" s="1"/>
      <c r="E472" s="5" t="s">
        <v>216</v>
      </c>
      <c r="F472" s="5" t="s">
        <v>216</v>
      </c>
      <c r="G472" s="5" t="s">
        <v>216</v>
      </c>
      <c r="H472" s="5" t="s">
        <v>216</v>
      </c>
      <c r="I472" s="5" t="s">
        <v>216</v>
      </c>
      <c r="J472" s="5" t="s">
        <v>216</v>
      </c>
      <c r="K472" s="5" t="s">
        <v>216</v>
      </c>
      <c r="L472" s="5" t="s">
        <v>216</v>
      </c>
      <c r="M472" s="5" t="s">
        <v>216</v>
      </c>
      <c r="N472" s="5" t="s">
        <v>216</v>
      </c>
      <c r="O472" s="5" t="s">
        <v>216</v>
      </c>
      <c r="P472" s="5" t="s">
        <v>216</v>
      </c>
      <c r="Q472" s="5" t="s">
        <v>216</v>
      </c>
      <c r="R472" s="5" t="s">
        <v>216</v>
      </c>
      <c r="S472" s="5" t="s">
        <v>216</v>
      </c>
      <c r="T472" s="5" t="s">
        <v>216</v>
      </c>
      <c r="U472" s="5" t="s">
        <v>216</v>
      </c>
      <c r="V472" s="5" t="s">
        <v>6400</v>
      </c>
      <c r="W472" s="5" t="s">
        <v>6400</v>
      </c>
      <c r="X472" s="5" t="s">
        <v>6400</v>
      </c>
      <c r="Y472" s="5" t="s">
        <v>6400</v>
      </c>
    </row>
    <row r="473" spans="1:25" x14ac:dyDescent="0.25">
      <c r="A473" s="4" t="s">
        <v>6401</v>
      </c>
      <c r="B473" s="4" t="s">
        <v>6402</v>
      </c>
      <c r="C473" s="4" t="s">
        <v>6403</v>
      </c>
      <c r="D473" s="1" t="s">
        <v>6404</v>
      </c>
      <c r="E473" s="5" t="s">
        <v>6405</v>
      </c>
      <c r="F473" s="5" t="s">
        <v>6406</v>
      </c>
      <c r="G473" s="5" t="s">
        <v>6407</v>
      </c>
      <c r="H473" s="5" t="s">
        <v>6408</v>
      </c>
      <c r="I473" s="5" t="s">
        <v>6409</v>
      </c>
      <c r="J473" s="5" t="s">
        <v>6410</v>
      </c>
      <c r="K473" s="5" t="s">
        <v>6411</v>
      </c>
      <c r="L473" s="5" t="s">
        <v>6412</v>
      </c>
      <c r="M473" s="5" t="s">
        <v>6413</v>
      </c>
      <c r="N473" s="5" t="s">
        <v>6413</v>
      </c>
      <c r="O473" s="5" t="s">
        <v>6413</v>
      </c>
      <c r="P473" s="5" t="s">
        <v>216</v>
      </c>
      <c r="Q473" s="5" t="s">
        <v>216</v>
      </c>
      <c r="R473" s="5" t="s">
        <v>216</v>
      </c>
      <c r="S473" s="5" t="s">
        <v>216</v>
      </c>
      <c r="T473" s="5" t="s">
        <v>216</v>
      </c>
      <c r="U473" s="5" t="s">
        <v>216</v>
      </c>
      <c r="V473" s="5" t="s">
        <v>216</v>
      </c>
      <c r="W473" s="5" t="s">
        <v>216</v>
      </c>
      <c r="X473" s="5" t="s">
        <v>216</v>
      </c>
      <c r="Y473" s="5" t="s">
        <v>216</v>
      </c>
    </row>
    <row r="474" spans="1:25" x14ac:dyDescent="0.25">
      <c r="A474" s="4" t="s">
        <v>6414</v>
      </c>
      <c r="B474" s="4" t="s">
        <v>6402</v>
      </c>
      <c r="C474" s="4" t="s">
        <v>6415</v>
      </c>
      <c r="D474" s="1" t="s">
        <v>6416</v>
      </c>
      <c r="E474" s="5" t="s">
        <v>6417</v>
      </c>
      <c r="F474" s="5" t="s">
        <v>6418</v>
      </c>
      <c r="G474" s="5" t="s">
        <v>6419</v>
      </c>
      <c r="H474" s="5" t="s">
        <v>6420</v>
      </c>
      <c r="I474" s="5" t="s">
        <v>6421</v>
      </c>
      <c r="J474" s="5" t="s">
        <v>6422</v>
      </c>
      <c r="K474" s="5" t="s">
        <v>6423</v>
      </c>
      <c r="L474" s="5" t="s">
        <v>6424</v>
      </c>
      <c r="M474" s="5" t="s">
        <v>6425</v>
      </c>
      <c r="N474" s="5" t="s">
        <v>6425</v>
      </c>
      <c r="O474" s="5" t="s">
        <v>6425</v>
      </c>
      <c r="P474" s="5" t="s">
        <v>216</v>
      </c>
      <c r="Q474" s="5" t="s">
        <v>216</v>
      </c>
      <c r="R474" s="5" t="s">
        <v>216</v>
      </c>
      <c r="S474" s="5" t="s">
        <v>216</v>
      </c>
      <c r="T474" s="5" t="s">
        <v>216</v>
      </c>
      <c r="U474" s="5" t="s">
        <v>216</v>
      </c>
      <c r="V474" s="5" t="s">
        <v>216</v>
      </c>
      <c r="W474" s="5" t="s">
        <v>216</v>
      </c>
      <c r="X474" s="5" t="s">
        <v>216</v>
      </c>
      <c r="Y474" s="5" t="s">
        <v>216</v>
      </c>
    </row>
    <row r="475" spans="1:25" x14ac:dyDescent="0.25">
      <c r="A475" s="4" t="s">
        <v>6426</v>
      </c>
      <c r="B475" s="4" t="s">
        <v>6402</v>
      </c>
      <c r="C475" s="4" t="s">
        <v>6427</v>
      </c>
      <c r="D475" s="1" t="s">
        <v>6428</v>
      </c>
      <c r="E475" s="5" t="s">
        <v>216</v>
      </c>
      <c r="F475" s="5" t="s">
        <v>216</v>
      </c>
      <c r="G475" s="5" t="s">
        <v>216</v>
      </c>
      <c r="H475" s="5" t="s">
        <v>216</v>
      </c>
      <c r="I475" s="5" t="s">
        <v>216</v>
      </c>
      <c r="J475" s="5" t="s">
        <v>216</v>
      </c>
      <c r="K475" s="5" t="s">
        <v>216</v>
      </c>
      <c r="L475" s="5" t="s">
        <v>216</v>
      </c>
      <c r="M475" s="5" t="s">
        <v>216</v>
      </c>
      <c r="N475" s="5" t="s">
        <v>216</v>
      </c>
      <c r="O475" s="5" t="s">
        <v>216</v>
      </c>
      <c r="P475" s="5" t="s">
        <v>6429</v>
      </c>
      <c r="Q475" s="5" t="s">
        <v>6430</v>
      </c>
      <c r="R475" s="5" t="s">
        <v>6430</v>
      </c>
      <c r="S475" s="5" t="s">
        <v>6431</v>
      </c>
      <c r="T475" s="5" t="s">
        <v>6432</v>
      </c>
      <c r="U475" s="5" t="s">
        <v>6432</v>
      </c>
      <c r="V475" s="5" t="s">
        <v>6433</v>
      </c>
      <c r="W475" s="5" t="s">
        <v>6434</v>
      </c>
      <c r="X475" s="5" t="s">
        <v>6435</v>
      </c>
      <c r="Y475" s="5" t="s">
        <v>6436</v>
      </c>
    </row>
    <row r="476" spans="1:25" x14ac:dyDescent="0.25">
      <c r="A476" s="4" t="s">
        <v>6437</v>
      </c>
      <c r="B476" s="4" t="s">
        <v>6402</v>
      </c>
      <c r="C476" s="4" t="s">
        <v>6438</v>
      </c>
      <c r="D476" s="1" t="s">
        <v>6439</v>
      </c>
      <c r="E476" s="5" t="s">
        <v>216</v>
      </c>
      <c r="F476" s="5" t="s">
        <v>216</v>
      </c>
      <c r="G476" s="5" t="s">
        <v>216</v>
      </c>
      <c r="H476" s="5" t="s">
        <v>216</v>
      </c>
      <c r="I476" s="5" t="s">
        <v>216</v>
      </c>
      <c r="J476" s="5" t="s">
        <v>216</v>
      </c>
      <c r="K476" s="5" t="s">
        <v>216</v>
      </c>
      <c r="L476" s="5" t="s">
        <v>216</v>
      </c>
      <c r="M476" s="5" t="s">
        <v>216</v>
      </c>
      <c r="N476" s="5" t="s">
        <v>216</v>
      </c>
      <c r="O476" s="5" t="s">
        <v>216</v>
      </c>
      <c r="P476" s="5" t="s">
        <v>6440</v>
      </c>
      <c r="Q476" s="5" t="s">
        <v>6441</v>
      </c>
      <c r="R476" s="5" t="s">
        <v>6441</v>
      </c>
      <c r="S476" s="5" t="s">
        <v>6442</v>
      </c>
      <c r="T476" s="5" t="s">
        <v>5717</v>
      </c>
      <c r="U476" s="5" t="s">
        <v>5717</v>
      </c>
      <c r="V476" s="5" t="s">
        <v>6443</v>
      </c>
      <c r="W476" s="5" t="s">
        <v>6444</v>
      </c>
      <c r="X476" s="5" t="s">
        <v>6445</v>
      </c>
      <c r="Y476" s="5" t="s">
        <v>6446</v>
      </c>
    </row>
    <row r="477" spans="1:25" x14ac:dyDescent="0.25">
      <c r="A477" s="4" t="s">
        <v>6447</v>
      </c>
      <c r="B477" s="4" t="s">
        <v>6402</v>
      </c>
      <c r="C477" s="4" t="s">
        <v>6448</v>
      </c>
      <c r="D477" s="1" t="s">
        <v>6449</v>
      </c>
      <c r="E477" s="5" t="s">
        <v>216</v>
      </c>
      <c r="F477" s="5" t="s">
        <v>216</v>
      </c>
      <c r="G477" s="5" t="s">
        <v>216</v>
      </c>
      <c r="H477" s="5" t="s">
        <v>216</v>
      </c>
      <c r="I477" s="5" t="s">
        <v>216</v>
      </c>
      <c r="J477" s="5" t="s">
        <v>216</v>
      </c>
      <c r="K477" s="5" t="s">
        <v>216</v>
      </c>
      <c r="L477" s="5" t="s">
        <v>216</v>
      </c>
      <c r="M477" s="5" t="s">
        <v>216</v>
      </c>
      <c r="N477" s="5" t="s">
        <v>216</v>
      </c>
      <c r="O477" s="5" t="s">
        <v>216</v>
      </c>
      <c r="P477" s="5" t="s">
        <v>6429</v>
      </c>
      <c r="Q477" s="5" t="s">
        <v>6429</v>
      </c>
      <c r="R477" s="5" t="s">
        <v>6429</v>
      </c>
      <c r="S477" s="5" t="s">
        <v>6432</v>
      </c>
      <c r="T477" s="5" t="s">
        <v>6432</v>
      </c>
      <c r="U477" s="5" t="s">
        <v>6450</v>
      </c>
      <c r="V477" s="5" t="s">
        <v>6451</v>
      </c>
      <c r="W477" s="5" t="s">
        <v>6452</v>
      </c>
      <c r="X477" s="5" t="s">
        <v>6453</v>
      </c>
      <c r="Y477" s="5" t="s">
        <v>6454</v>
      </c>
    </row>
    <row r="478" spans="1:25" x14ac:dyDescent="0.25">
      <c r="A478" s="4" t="s">
        <v>6455</v>
      </c>
      <c r="B478" s="4" t="s">
        <v>6402</v>
      </c>
      <c r="C478" s="4" t="s">
        <v>6456</v>
      </c>
      <c r="D478" s="1" t="s">
        <v>6457</v>
      </c>
      <c r="E478" s="5" t="s">
        <v>216</v>
      </c>
      <c r="F478" s="5" t="s">
        <v>216</v>
      </c>
      <c r="G478" s="5" t="s">
        <v>216</v>
      </c>
      <c r="H478" s="5" t="s">
        <v>216</v>
      </c>
      <c r="I478" s="5" t="s">
        <v>216</v>
      </c>
      <c r="J478" s="5" t="s">
        <v>216</v>
      </c>
      <c r="K478" s="5" t="s">
        <v>216</v>
      </c>
      <c r="L478" s="5" t="s">
        <v>216</v>
      </c>
      <c r="M478" s="5" t="s">
        <v>216</v>
      </c>
      <c r="N478" s="5" t="s">
        <v>216</v>
      </c>
      <c r="O478" s="5" t="s">
        <v>216</v>
      </c>
      <c r="P478" s="5" t="s">
        <v>6440</v>
      </c>
      <c r="Q478" s="5" t="s">
        <v>6440</v>
      </c>
      <c r="R478" s="5" t="s">
        <v>6440</v>
      </c>
      <c r="S478" s="5" t="s">
        <v>6432</v>
      </c>
      <c r="T478" s="5" t="s">
        <v>6432</v>
      </c>
      <c r="U478" s="5" t="s">
        <v>6450</v>
      </c>
      <c r="V478" s="5" t="s">
        <v>6451</v>
      </c>
      <c r="W478" s="5" t="s">
        <v>6452</v>
      </c>
      <c r="X478" s="5" t="s">
        <v>6453</v>
      </c>
      <c r="Y478" s="5" t="s">
        <v>6454</v>
      </c>
    </row>
    <row r="479" spans="1:25" x14ac:dyDescent="0.25">
      <c r="A479" s="4" t="s">
        <v>6458</v>
      </c>
      <c r="B479" s="4" t="s">
        <v>6402</v>
      </c>
      <c r="C479" s="4" t="s">
        <v>6459</v>
      </c>
      <c r="D479" s="1" t="s">
        <v>6460</v>
      </c>
      <c r="E479" s="5" t="s">
        <v>216</v>
      </c>
      <c r="F479" s="5" t="s">
        <v>216</v>
      </c>
      <c r="G479" s="5" t="s">
        <v>216</v>
      </c>
      <c r="H479" s="5" t="s">
        <v>216</v>
      </c>
      <c r="I479" s="5" t="s">
        <v>216</v>
      </c>
      <c r="J479" s="5" t="s">
        <v>216</v>
      </c>
      <c r="K479" s="5" t="s">
        <v>216</v>
      </c>
      <c r="L479" s="5" t="s">
        <v>216</v>
      </c>
      <c r="M479" s="5" t="s">
        <v>216</v>
      </c>
      <c r="N479" s="5" t="s">
        <v>216</v>
      </c>
      <c r="O479" s="5" t="s">
        <v>216</v>
      </c>
      <c r="P479" s="5" t="s">
        <v>6429</v>
      </c>
      <c r="Q479" s="5" t="s">
        <v>6430</v>
      </c>
      <c r="R479" s="5" t="s">
        <v>6430</v>
      </c>
      <c r="S479" s="5" t="s">
        <v>6431</v>
      </c>
      <c r="T479" s="5" t="s">
        <v>6432</v>
      </c>
      <c r="U479" s="5" t="s">
        <v>6432</v>
      </c>
      <c r="V479" s="5" t="s">
        <v>6433</v>
      </c>
      <c r="W479" s="5" t="s">
        <v>6434</v>
      </c>
      <c r="X479" s="5" t="s">
        <v>6435</v>
      </c>
      <c r="Y479" s="5" t="s">
        <v>6436</v>
      </c>
    </row>
    <row r="480" spans="1:25" x14ac:dyDescent="0.25">
      <c r="A480" s="4" t="s">
        <v>6461</v>
      </c>
      <c r="B480" s="4" t="s">
        <v>6402</v>
      </c>
      <c r="C480" s="4" t="s">
        <v>6462</v>
      </c>
      <c r="D480" s="1" t="s">
        <v>6463</v>
      </c>
      <c r="E480" s="5" t="s">
        <v>216</v>
      </c>
      <c r="F480" s="5" t="s">
        <v>216</v>
      </c>
      <c r="G480" s="5" t="s">
        <v>216</v>
      </c>
      <c r="H480" s="5" t="s">
        <v>216</v>
      </c>
      <c r="I480" s="5" t="s">
        <v>216</v>
      </c>
      <c r="J480" s="5" t="s">
        <v>216</v>
      </c>
      <c r="K480" s="5" t="s">
        <v>216</v>
      </c>
      <c r="L480" s="5" t="s">
        <v>216</v>
      </c>
      <c r="M480" s="5" t="s">
        <v>216</v>
      </c>
      <c r="N480" s="5" t="s">
        <v>216</v>
      </c>
      <c r="O480" s="5" t="s">
        <v>216</v>
      </c>
      <c r="P480" s="5" t="s">
        <v>6440</v>
      </c>
      <c r="Q480" s="5" t="s">
        <v>6441</v>
      </c>
      <c r="R480" s="5" t="s">
        <v>6441</v>
      </c>
      <c r="S480" s="5" t="s">
        <v>6442</v>
      </c>
      <c r="T480" s="5" t="s">
        <v>6432</v>
      </c>
      <c r="U480" s="5" t="s">
        <v>6432</v>
      </c>
      <c r="V480" s="5" t="s">
        <v>6433</v>
      </c>
      <c r="W480" s="5" t="s">
        <v>6434</v>
      </c>
      <c r="X480" s="5" t="s">
        <v>6435</v>
      </c>
      <c r="Y480" s="5" t="s">
        <v>6436</v>
      </c>
    </row>
    <row r="481" spans="1:25" x14ac:dyDescent="0.25">
      <c r="A481" s="4" t="s">
        <v>6464</v>
      </c>
      <c r="B481" s="4" t="s">
        <v>6465</v>
      </c>
      <c r="C481" s="4" t="s">
        <v>6466</v>
      </c>
      <c r="D481" s="1" t="s">
        <v>6467</v>
      </c>
      <c r="E481" s="5" t="s">
        <v>6468</v>
      </c>
      <c r="F481" s="5" t="s">
        <v>6468</v>
      </c>
      <c r="G481" s="5" t="s">
        <v>6468</v>
      </c>
      <c r="H481" s="5" t="s">
        <v>6468</v>
      </c>
      <c r="I481" s="5" t="s">
        <v>6468</v>
      </c>
      <c r="J481" s="5" t="s">
        <v>6468</v>
      </c>
      <c r="K481" s="5" t="s">
        <v>6468</v>
      </c>
      <c r="L481" s="5" t="s">
        <v>6468</v>
      </c>
      <c r="M481" s="5" t="s">
        <v>6468</v>
      </c>
      <c r="N481" s="5" t="s">
        <v>6468</v>
      </c>
      <c r="O481" s="5" t="s">
        <v>6468</v>
      </c>
      <c r="P481" s="5" t="s">
        <v>6468</v>
      </c>
      <c r="Q481" s="5" t="s">
        <v>6468</v>
      </c>
      <c r="R481" s="5" t="s">
        <v>6468</v>
      </c>
      <c r="S481" s="5" t="s">
        <v>6468</v>
      </c>
      <c r="T481" s="5" t="s">
        <v>6468</v>
      </c>
      <c r="U481" s="5" t="s">
        <v>6468</v>
      </c>
      <c r="V481" s="5" t="s">
        <v>6468</v>
      </c>
      <c r="W481" s="5" t="s">
        <v>6468</v>
      </c>
      <c r="X481" s="5" t="s">
        <v>6468</v>
      </c>
      <c r="Y481" s="5" t="s">
        <v>6468</v>
      </c>
    </row>
    <row r="482" spans="1:25" x14ac:dyDescent="0.25">
      <c r="A482" s="4" t="s">
        <v>6469</v>
      </c>
      <c r="B482" s="4" t="s">
        <v>6465</v>
      </c>
      <c r="C482" s="4" t="s">
        <v>6470</v>
      </c>
      <c r="D482" s="1" t="s">
        <v>6471</v>
      </c>
      <c r="E482" s="5" t="s">
        <v>6472</v>
      </c>
      <c r="F482" s="5" t="s">
        <v>6472</v>
      </c>
      <c r="G482" s="5" t="s">
        <v>6472</v>
      </c>
      <c r="H482" s="5" t="s">
        <v>6472</v>
      </c>
      <c r="I482" s="5" t="s">
        <v>6472</v>
      </c>
      <c r="J482" s="5" t="s">
        <v>6472</v>
      </c>
      <c r="K482" s="5" t="s">
        <v>6472</v>
      </c>
      <c r="L482" s="5" t="s">
        <v>6472</v>
      </c>
      <c r="M482" s="5" t="s">
        <v>6472</v>
      </c>
      <c r="N482" s="5" t="s">
        <v>6472</v>
      </c>
      <c r="O482" s="5" t="s">
        <v>6472</v>
      </c>
      <c r="P482" s="5" t="s">
        <v>6472</v>
      </c>
      <c r="Q482" s="5" t="s">
        <v>6472</v>
      </c>
      <c r="R482" s="5" t="s">
        <v>6472</v>
      </c>
      <c r="S482" s="5" t="s">
        <v>6472</v>
      </c>
      <c r="T482" s="5" t="s">
        <v>6472</v>
      </c>
      <c r="U482" s="5" t="s">
        <v>6472</v>
      </c>
      <c r="V482" s="5" t="s">
        <v>6472</v>
      </c>
      <c r="W482" s="5" t="s">
        <v>6472</v>
      </c>
      <c r="X482" s="5" t="s">
        <v>6472</v>
      </c>
      <c r="Y482" s="5" t="s">
        <v>6472</v>
      </c>
    </row>
    <row r="483" spans="1:25" x14ac:dyDescent="0.25">
      <c r="A483" s="4" t="s">
        <v>6473</v>
      </c>
      <c r="B483" s="4" t="s">
        <v>6465</v>
      </c>
      <c r="C483" s="4" t="s">
        <v>6474</v>
      </c>
      <c r="D483" s="1" t="s">
        <v>6475</v>
      </c>
      <c r="E483" s="5">
        <v>0.06</v>
      </c>
      <c r="F483" s="5">
        <v>0.06</v>
      </c>
      <c r="G483" s="5">
        <v>0.06</v>
      </c>
      <c r="H483" s="5">
        <v>0.06</v>
      </c>
      <c r="I483" s="5">
        <v>0.06</v>
      </c>
      <c r="J483" s="5">
        <v>0.06</v>
      </c>
      <c r="K483" s="5">
        <v>0.06</v>
      </c>
      <c r="L483" s="5">
        <v>0.06</v>
      </c>
      <c r="M483" s="5">
        <v>0.06</v>
      </c>
      <c r="N483" s="5">
        <v>0.06</v>
      </c>
      <c r="O483" s="5">
        <v>0.06</v>
      </c>
      <c r="P483" s="5">
        <v>0.06</v>
      </c>
      <c r="Q483" s="5">
        <v>0.06</v>
      </c>
      <c r="R483" s="5">
        <v>0.06</v>
      </c>
      <c r="S483" s="5">
        <v>0.06</v>
      </c>
      <c r="T483" s="5">
        <v>0.06</v>
      </c>
      <c r="U483" s="5">
        <v>0.06</v>
      </c>
      <c r="V483" s="5">
        <v>0.06</v>
      </c>
      <c r="W483" s="5">
        <v>0.06</v>
      </c>
      <c r="X483" s="5">
        <v>0.06</v>
      </c>
      <c r="Y483" s="5">
        <v>0.06</v>
      </c>
    </row>
    <row r="484" spans="1:25" ht="25.5" x14ac:dyDescent="0.25">
      <c r="A484" s="4" t="s">
        <v>6476</v>
      </c>
      <c r="B484" s="4" t="s">
        <v>6465</v>
      </c>
      <c r="C484" s="4" t="s">
        <v>6477</v>
      </c>
      <c r="D484" s="1" t="s">
        <v>6478</v>
      </c>
      <c r="E484" s="5" t="s">
        <v>3728</v>
      </c>
      <c r="F484" s="5" t="s">
        <v>3728</v>
      </c>
      <c r="G484" s="5" t="s">
        <v>3728</v>
      </c>
      <c r="H484" s="5" t="s">
        <v>3728</v>
      </c>
      <c r="I484" s="5" t="s">
        <v>3728</v>
      </c>
      <c r="J484" s="5" t="s">
        <v>3728</v>
      </c>
      <c r="K484" s="5" t="s">
        <v>3728</v>
      </c>
      <c r="L484" s="5" t="s">
        <v>3728</v>
      </c>
      <c r="M484" s="5" t="s">
        <v>3728</v>
      </c>
      <c r="N484" s="5" t="s">
        <v>3728</v>
      </c>
      <c r="O484" s="5" t="s">
        <v>3728</v>
      </c>
      <c r="P484" s="5" t="s">
        <v>3728</v>
      </c>
      <c r="Q484" s="5" t="s">
        <v>3728</v>
      </c>
      <c r="R484" s="5" t="s">
        <v>3728</v>
      </c>
      <c r="S484" s="5" t="s">
        <v>3728</v>
      </c>
      <c r="T484" s="5" t="s">
        <v>3728</v>
      </c>
      <c r="U484" s="5" t="s">
        <v>3728</v>
      </c>
      <c r="V484" s="5" t="s">
        <v>3728</v>
      </c>
      <c r="W484" s="5" t="s">
        <v>3728</v>
      </c>
      <c r="X484" s="5" t="s">
        <v>3728</v>
      </c>
      <c r="Y484" s="5" t="s">
        <v>3728</v>
      </c>
    </row>
    <row r="485" spans="1:25" ht="38.25" x14ac:dyDescent="0.25">
      <c r="A485" s="4" t="s">
        <v>6479</v>
      </c>
      <c r="B485" s="4" t="s">
        <v>6465</v>
      </c>
      <c r="C485" s="4" t="s">
        <v>6480</v>
      </c>
      <c r="D485" s="1" t="s">
        <v>6481</v>
      </c>
      <c r="E485" s="5" t="s">
        <v>6482</v>
      </c>
      <c r="F485" s="5" t="s">
        <v>6482</v>
      </c>
      <c r="G485" s="5" t="s">
        <v>6482</v>
      </c>
      <c r="H485" s="5" t="s">
        <v>6482</v>
      </c>
      <c r="I485" s="5" t="s">
        <v>6482</v>
      </c>
      <c r="J485" s="5" t="s">
        <v>6482</v>
      </c>
      <c r="K485" s="5" t="s">
        <v>6482</v>
      </c>
      <c r="L485" s="5" t="s">
        <v>6482</v>
      </c>
      <c r="M485" s="5" t="s">
        <v>6482</v>
      </c>
      <c r="N485" s="5" t="s">
        <v>6482</v>
      </c>
      <c r="O485" s="5" t="s">
        <v>6482</v>
      </c>
      <c r="P485" s="5" t="s">
        <v>6482</v>
      </c>
      <c r="Q485" s="5" t="s">
        <v>6482</v>
      </c>
      <c r="R485" s="5" t="s">
        <v>6482</v>
      </c>
      <c r="S485" s="5" t="s">
        <v>6482</v>
      </c>
      <c r="T485" s="5" t="s">
        <v>6482</v>
      </c>
      <c r="U485" s="5" t="s">
        <v>6482</v>
      </c>
      <c r="V485" s="5" t="s">
        <v>6482</v>
      </c>
      <c r="W485" s="5" t="s">
        <v>6482</v>
      </c>
      <c r="X485" s="5" t="s">
        <v>6482</v>
      </c>
      <c r="Y485" s="5" t="s">
        <v>6482</v>
      </c>
    </row>
    <row r="486" spans="1:25" x14ac:dyDescent="0.25">
      <c r="A486" s="4" t="s">
        <v>6483</v>
      </c>
      <c r="B486" s="4" t="s">
        <v>6465</v>
      </c>
      <c r="C486" s="4" t="s">
        <v>6484</v>
      </c>
      <c r="D486" s="1" t="s">
        <v>6485</v>
      </c>
      <c r="E486" s="5">
        <v>0.1</v>
      </c>
      <c r="F486" s="5">
        <v>0.1</v>
      </c>
      <c r="G486" s="5">
        <v>0.1</v>
      </c>
      <c r="H486" s="5">
        <v>0.1</v>
      </c>
      <c r="I486" s="5">
        <v>0.1</v>
      </c>
      <c r="J486" s="5">
        <v>0.1</v>
      </c>
      <c r="K486" s="5">
        <v>0.1</v>
      </c>
      <c r="L486" s="5">
        <v>0.1</v>
      </c>
      <c r="M486" s="5">
        <v>0.1</v>
      </c>
      <c r="N486" s="5">
        <v>0.1</v>
      </c>
      <c r="O486" s="5">
        <v>0.1</v>
      </c>
      <c r="P486" s="5">
        <v>0.1</v>
      </c>
      <c r="Q486" s="5">
        <v>0.1</v>
      </c>
      <c r="R486" s="5">
        <v>0.1</v>
      </c>
      <c r="S486" s="5">
        <v>0.1</v>
      </c>
      <c r="T486" s="5">
        <v>0.1</v>
      </c>
      <c r="U486" s="5">
        <v>0.1</v>
      </c>
      <c r="V486" s="5">
        <v>0.1</v>
      </c>
      <c r="W486" s="5">
        <v>0.1</v>
      </c>
      <c r="X486" s="5">
        <v>0.1</v>
      </c>
      <c r="Y486" s="5">
        <v>0.1</v>
      </c>
    </row>
    <row r="487" spans="1:25" x14ac:dyDescent="0.25">
      <c r="A487" s="4" t="s">
        <v>6486</v>
      </c>
      <c r="B487" s="4" t="s">
        <v>6465</v>
      </c>
      <c r="C487" s="4" t="s">
        <v>6487</v>
      </c>
      <c r="D487" s="1" t="s">
        <v>6488</v>
      </c>
      <c r="E487" s="5" t="s">
        <v>216</v>
      </c>
      <c r="F487" s="5" t="s">
        <v>216</v>
      </c>
      <c r="G487" s="5" t="s">
        <v>216</v>
      </c>
      <c r="H487" s="5" t="s">
        <v>216</v>
      </c>
      <c r="I487" s="5" t="s">
        <v>216</v>
      </c>
      <c r="J487" s="5" t="s">
        <v>216</v>
      </c>
      <c r="K487" s="5" t="s">
        <v>216</v>
      </c>
      <c r="L487" s="5" t="s">
        <v>216</v>
      </c>
      <c r="M487" s="5" t="s">
        <v>216</v>
      </c>
      <c r="N487" s="5" t="s">
        <v>216</v>
      </c>
      <c r="O487" s="5" t="s">
        <v>216</v>
      </c>
      <c r="P487" s="5" t="s">
        <v>216</v>
      </c>
      <c r="Q487" s="5" t="s">
        <v>216</v>
      </c>
      <c r="R487" s="5" t="s">
        <v>216</v>
      </c>
      <c r="S487" s="5" t="s">
        <v>216</v>
      </c>
      <c r="T487" s="5" t="s">
        <v>216</v>
      </c>
      <c r="U487" s="5" t="s">
        <v>216</v>
      </c>
      <c r="V487" s="5" t="s">
        <v>216</v>
      </c>
      <c r="W487" s="5" t="s">
        <v>216</v>
      </c>
      <c r="X487" s="5" t="s">
        <v>216</v>
      </c>
      <c r="Y487" s="5" t="s">
        <v>216</v>
      </c>
    </row>
    <row r="488" spans="1:25" x14ac:dyDescent="0.25">
      <c r="A488" s="4" t="s">
        <v>6489</v>
      </c>
      <c r="B488" s="4" t="s">
        <v>6465</v>
      </c>
      <c r="C488" s="4" t="s">
        <v>6490</v>
      </c>
      <c r="D488" s="1" t="s">
        <v>6491</v>
      </c>
      <c r="E488" s="5" t="s">
        <v>5433</v>
      </c>
      <c r="F488" s="5" t="s">
        <v>5433</v>
      </c>
      <c r="G488" s="5" t="s">
        <v>5433</v>
      </c>
      <c r="H488" s="5" t="s">
        <v>5433</v>
      </c>
      <c r="I488" s="5" t="s">
        <v>5433</v>
      </c>
      <c r="J488" s="5" t="s">
        <v>5433</v>
      </c>
      <c r="K488" s="5" t="s">
        <v>5433</v>
      </c>
      <c r="L488" s="5" t="s">
        <v>5433</v>
      </c>
      <c r="M488" s="5" t="s">
        <v>5433</v>
      </c>
      <c r="N488" s="5" t="s">
        <v>5433</v>
      </c>
      <c r="O488" s="5" t="s">
        <v>5433</v>
      </c>
      <c r="P488" s="5" t="s">
        <v>5433</v>
      </c>
      <c r="Q488" s="5" t="s">
        <v>5433</v>
      </c>
      <c r="R488" s="5" t="s">
        <v>5433</v>
      </c>
      <c r="S488" s="5" t="s">
        <v>5433</v>
      </c>
      <c r="T488" s="5" t="s">
        <v>5433</v>
      </c>
      <c r="U488" s="5" t="s">
        <v>5433</v>
      </c>
      <c r="V488" s="5" t="s">
        <v>5433</v>
      </c>
      <c r="W488" s="5" t="s">
        <v>5433</v>
      </c>
      <c r="X488" s="5" t="s">
        <v>5433</v>
      </c>
      <c r="Y488" s="5" t="s">
        <v>5433</v>
      </c>
    </row>
    <row r="489" spans="1:25" x14ac:dyDescent="0.25">
      <c r="A489" s="4" t="s">
        <v>6492</v>
      </c>
      <c r="B489" s="4" t="s">
        <v>6465</v>
      </c>
      <c r="C489" s="4" t="s">
        <v>6493</v>
      </c>
      <c r="D489" s="1" t="s">
        <v>6494</v>
      </c>
      <c r="E489" s="5" t="s">
        <v>5343</v>
      </c>
      <c r="F489" s="5" t="s">
        <v>5343</v>
      </c>
      <c r="G489" s="5" t="s">
        <v>5343</v>
      </c>
      <c r="H489" s="5" t="s">
        <v>5343</v>
      </c>
      <c r="I489" s="5" t="s">
        <v>5343</v>
      </c>
      <c r="J489" s="5" t="s">
        <v>5343</v>
      </c>
      <c r="K489" s="5" t="s">
        <v>5343</v>
      </c>
      <c r="L489" s="5" t="s">
        <v>5343</v>
      </c>
      <c r="M489" s="5" t="s">
        <v>5343</v>
      </c>
      <c r="N489" s="5" t="s">
        <v>5343</v>
      </c>
      <c r="O489" s="5" t="s">
        <v>5343</v>
      </c>
      <c r="P489" s="5" t="s">
        <v>5343</v>
      </c>
      <c r="Q489" s="5" t="s">
        <v>5343</v>
      </c>
      <c r="R489" s="5" t="s">
        <v>5343</v>
      </c>
      <c r="S489" s="5" t="s">
        <v>5343</v>
      </c>
      <c r="T489" s="5" t="s">
        <v>5343</v>
      </c>
      <c r="U489" s="5" t="s">
        <v>5343</v>
      </c>
      <c r="V489" s="5" t="s">
        <v>5343</v>
      </c>
      <c r="W489" s="5" t="s">
        <v>5343</v>
      </c>
      <c r="X489" s="5" t="s">
        <v>5343</v>
      </c>
      <c r="Y489" s="5" t="s">
        <v>5343</v>
      </c>
    </row>
    <row r="490" spans="1:25" ht="38.25" x14ac:dyDescent="0.25">
      <c r="A490" s="4" t="s">
        <v>6495</v>
      </c>
      <c r="B490" s="4" t="s">
        <v>6465</v>
      </c>
      <c r="C490" s="4" t="s">
        <v>6496</v>
      </c>
      <c r="D490" s="1" t="s">
        <v>6497</v>
      </c>
      <c r="E490" s="5" t="s">
        <v>6498</v>
      </c>
      <c r="F490" s="5" t="s">
        <v>6499</v>
      </c>
      <c r="G490" s="5" t="s">
        <v>6500</v>
      </c>
      <c r="H490" s="5" t="s">
        <v>6501</v>
      </c>
      <c r="I490" s="5" t="s">
        <v>4944</v>
      </c>
      <c r="J490" s="5" t="s">
        <v>4944</v>
      </c>
      <c r="K490" s="5" t="s">
        <v>6502</v>
      </c>
      <c r="L490" s="5" t="s">
        <v>6503</v>
      </c>
      <c r="M490" s="5" t="s">
        <v>6504</v>
      </c>
      <c r="N490" s="5" t="s">
        <v>6505</v>
      </c>
      <c r="O490" s="5" t="s">
        <v>6505</v>
      </c>
      <c r="P490" s="5" t="s">
        <v>6506</v>
      </c>
      <c r="Q490" s="5" t="s">
        <v>6507</v>
      </c>
      <c r="R490" s="5" t="s">
        <v>6508</v>
      </c>
      <c r="S490" s="5" t="s">
        <v>6509</v>
      </c>
      <c r="T490" s="5" t="s">
        <v>6510</v>
      </c>
      <c r="U490" s="5" t="s">
        <v>6511</v>
      </c>
      <c r="V490" s="5" t="s">
        <v>6512</v>
      </c>
      <c r="W490" s="5" t="s">
        <v>6513</v>
      </c>
      <c r="X490" s="5" t="s">
        <v>6514</v>
      </c>
      <c r="Y490" s="5" t="s">
        <v>6515</v>
      </c>
    </row>
    <row r="491" spans="1:25" x14ac:dyDescent="0.25">
      <c r="A491" s="4" t="s">
        <v>6516</v>
      </c>
      <c r="B491" s="4" t="s">
        <v>6465</v>
      </c>
      <c r="C491" s="4" t="s">
        <v>6517</v>
      </c>
      <c r="D491" s="1" t="s">
        <v>6518</v>
      </c>
      <c r="E491" s="5" t="s">
        <v>6519</v>
      </c>
      <c r="F491" s="5" t="s">
        <v>6519</v>
      </c>
      <c r="G491" s="5" t="s">
        <v>6519</v>
      </c>
      <c r="H491" s="5" t="s">
        <v>6519</v>
      </c>
      <c r="I491" s="5" t="s">
        <v>6519</v>
      </c>
      <c r="J491" s="5" t="s">
        <v>6519</v>
      </c>
      <c r="K491" s="5" t="s">
        <v>6519</v>
      </c>
      <c r="L491" s="5" t="s">
        <v>6519</v>
      </c>
      <c r="M491" s="5" t="s">
        <v>6519</v>
      </c>
      <c r="N491" s="5" t="s">
        <v>6519</v>
      </c>
      <c r="O491" s="5" t="s">
        <v>6519</v>
      </c>
      <c r="P491" s="5" t="s">
        <v>6519</v>
      </c>
      <c r="Q491" s="5" t="s">
        <v>6519</v>
      </c>
      <c r="R491" s="5" t="s">
        <v>6519</v>
      </c>
      <c r="S491" s="5" t="s">
        <v>6519</v>
      </c>
      <c r="T491" s="5" t="s">
        <v>6519</v>
      </c>
      <c r="U491" s="5" t="s">
        <v>6519</v>
      </c>
      <c r="V491" s="5" t="s">
        <v>6519</v>
      </c>
      <c r="W491" s="5" t="s">
        <v>6519</v>
      </c>
      <c r="X491" s="5" t="s">
        <v>6519</v>
      </c>
      <c r="Y491" s="5" t="s">
        <v>6519</v>
      </c>
    </row>
    <row r="492" spans="1:25" ht="25.5" x14ac:dyDescent="0.25">
      <c r="A492" s="4" t="s">
        <v>6520</v>
      </c>
      <c r="B492" s="4" t="s">
        <v>6465</v>
      </c>
      <c r="C492" s="4" t="s">
        <v>6521</v>
      </c>
      <c r="D492" s="1" t="s">
        <v>6522</v>
      </c>
      <c r="E492" s="5" t="s">
        <v>6523</v>
      </c>
      <c r="F492" s="5" t="s">
        <v>6524</v>
      </c>
      <c r="G492" s="5" t="s">
        <v>6525</v>
      </c>
      <c r="H492" s="5" t="s">
        <v>6526</v>
      </c>
      <c r="I492" s="5" t="s">
        <v>6527</v>
      </c>
      <c r="J492" s="5" t="s">
        <v>6527</v>
      </c>
      <c r="K492" s="5" t="s">
        <v>6528</v>
      </c>
      <c r="L492" s="5" t="s">
        <v>6529</v>
      </c>
      <c r="M492" s="5" t="s">
        <v>6530</v>
      </c>
      <c r="N492" s="5" t="s">
        <v>6531</v>
      </c>
      <c r="O492" s="5" t="s">
        <v>6531</v>
      </c>
      <c r="P492" s="5" t="s">
        <v>6532</v>
      </c>
      <c r="Q492" s="5" t="s">
        <v>6533</v>
      </c>
      <c r="R492" s="5" t="s">
        <v>6534</v>
      </c>
      <c r="S492" s="5" t="s">
        <v>6535</v>
      </c>
      <c r="T492" s="5" t="s">
        <v>6536</v>
      </c>
      <c r="U492" s="5" t="s">
        <v>6537</v>
      </c>
      <c r="V492" s="5" t="s">
        <v>6538</v>
      </c>
      <c r="W492" s="5" t="s">
        <v>6539</v>
      </c>
      <c r="X492" s="5" t="s">
        <v>6540</v>
      </c>
      <c r="Y492" s="5" t="s">
        <v>6541</v>
      </c>
    </row>
    <row r="493" spans="1:25" x14ac:dyDescent="0.25">
      <c r="A493" s="4" t="s">
        <v>6542</v>
      </c>
      <c r="B493" s="4" t="s">
        <v>6465</v>
      </c>
      <c r="C493" s="4" t="s">
        <v>6543</v>
      </c>
      <c r="D493" s="1" t="s">
        <v>6544</v>
      </c>
      <c r="E493" s="5" t="s">
        <v>814</v>
      </c>
      <c r="F493" s="5" t="s">
        <v>814</v>
      </c>
      <c r="G493" s="5" t="s">
        <v>814</v>
      </c>
      <c r="H493" s="5" t="s">
        <v>814</v>
      </c>
      <c r="I493" s="5" t="s">
        <v>814</v>
      </c>
      <c r="J493" s="5" t="s">
        <v>814</v>
      </c>
      <c r="K493" s="5" t="s">
        <v>814</v>
      </c>
      <c r="L493" s="5" t="s">
        <v>814</v>
      </c>
      <c r="M493" s="5" t="s">
        <v>814</v>
      </c>
      <c r="N493" s="5" t="s">
        <v>814</v>
      </c>
      <c r="O493" s="5" t="s">
        <v>814</v>
      </c>
      <c r="P493" s="5" t="s">
        <v>814</v>
      </c>
      <c r="Q493" s="5" t="s">
        <v>814</v>
      </c>
      <c r="R493" s="5" t="s">
        <v>814</v>
      </c>
      <c r="S493" s="5" t="s">
        <v>814</v>
      </c>
      <c r="T493" s="5" t="s">
        <v>814</v>
      </c>
      <c r="U493" s="5" t="s">
        <v>814</v>
      </c>
      <c r="V493" s="5" t="s">
        <v>814</v>
      </c>
      <c r="W493" s="5" t="s">
        <v>814</v>
      </c>
      <c r="X493" s="5" t="s">
        <v>814</v>
      </c>
      <c r="Y493" s="5" t="s">
        <v>814</v>
      </c>
    </row>
    <row r="494" spans="1:25" ht="25.5" x14ac:dyDescent="0.25">
      <c r="A494" s="4" t="s">
        <v>6545</v>
      </c>
      <c r="B494" s="4" t="s">
        <v>6465</v>
      </c>
      <c r="C494" s="4" t="s">
        <v>6546</v>
      </c>
      <c r="D494" s="1" t="s">
        <v>6547</v>
      </c>
      <c r="E494" s="5" t="s">
        <v>6548</v>
      </c>
      <c r="F494" s="5" t="s">
        <v>6549</v>
      </c>
      <c r="G494" s="5" t="s">
        <v>6550</v>
      </c>
      <c r="H494" s="5" t="s">
        <v>6551</v>
      </c>
      <c r="I494" s="5" t="s">
        <v>6552</v>
      </c>
      <c r="J494" s="5" t="s">
        <v>6552</v>
      </c>
      <c r="K494" s="5" t="s">
        <v>6553</v>
      </c>
      <c r="L494" s="5" t="s">
        <v>6554</v>
      </c>
      <c r="M494" s="5" t="s">
        <v>6555</v>
      </c>
      <c r="N494" s="5" t="s">
        <v>6556</v>
      </c>
      <c r="O494" s="5" t="s">
        <v>6556</v>
      </c>
      <c r="P494" s="5" t="s">
        <v>6557</v>
      </c>
      <c r="Q494" s="5" t="s">
        <v>6558</v>
      </c>
      <c r="R494" s="5" t="s">
        <v>6559</v>
      </c>
      <c r="S494" s="5" t="s">
        <v>6560</v>
      </c>
      <c r="T494" s="5" t="s">
        <v>6561</v>
      </c>
      <c r="U494" s="5" t="s">
        <v>6562</v>
      </c>
      <c r="V494" s="5" t="s">
        <v>6563</v>
      </c>
      <c r="W494" s="5" t="s">
        <v>6564</v>
      </c>
      <c r="X494" s="5" t="s">
        <v>6565</v>
      </c>
      <c r="Y494" s="5" t="s">
        <v>6566</v>
      </c>
    </row>
    <row r="495" spans="1:25" x14ac:dyDescent="0.25">
      <c r="A495" s="4" t="s">
        <v>6567</v>
      </c>
      <c r="B495" s="4" t="s">
        <v>6465</v>
      </c>
      <c r="C495" s="4" t="s">
        <v>6568</v>
      </c>
      <c r="D495" s="1" t="s">
        <v>6569</v>
      </c>
      <c r="E495" s="5" t="s">
        <v>6143</v>
      </c>
      <c r="F495" s="5" t="s">
        <v>6143</v>
      </c>
      <c r="G495" s="5" t="s">
        <v>6143</v>
      </c>
      <c r="H495" s="5" t="s">
        <v>6143</v>
      </c>
      <c r="I495" s="5" t="s">
        <v>6143</v>
      </c>
      <c r="J495" s="5" t="s">
        <v>6143</v>
      </c>
      <c r="K495" s="5" t="s">
        <v>6143</v>
      </c>
      <c r="L495" s="5" t="s">
        <v>6143</v>
      </c>
      <c r="M495" s="5" t="s">
        <v>6143</v>
      </c>
      <c r="N495" s="5" t="s">
        <v>6143</v>
      </c>
      <c r="O495" s="5" t="s">
        <v>6143</v>
      </c>
      <c r="P495" s="5" t="s">
        <v>6143</v>
      </c>
      <c r="Q495" s="5" t="s">
        <v>6143</v>
      </c>
      <c r="R495" s="5" t="s">
        <v>6143</v>
      </c>
      <c r="S495" s="5" t="s">
        <v>6143</v>
      </c>
      <c r="T495" s="5" t="s">
        <v>6143</v>
      </c>
      <c r="U495" s="5" t="s">
        <v>6143</v>
      </c>
      <c r="V495" s="5" t="s">
        <v>6143</v>
      </c>
      <c r="W495" s="5" t="s">
        <v>6143</v>
      </c>
      <c r="X495" s="5" t="s">
        <v>6143</v>
      </c>
      <c r="Y495" s="5" t="s">
        <v>6143</v>
      </c>
    </row>
    <row r="496" spans="1:25" x14ac:dyDescent="0.25">
      <c r="A496" s="4" t="s">
        <v>6570</v>
      </c>
      <c r="B496" s="4" t="s">
        <v>6465</v>
      </c>
      <c r="C496" s="4" t="s">
        <v>6571</v>
      </c>
      <c r="D496" s="1" t="s">
        <v>6572</v>
      </c>
      <c r="E496" s="5" t="s">
        <v>216</v>
      </c>
      <c r="F496" s="5" t="s">
        <v>216</v>
      </c>
      <c r="G496" s="5" t="s">
        <v>216</v>
      </c>
      <c r="H496" s="5" t="s">
        <v>216</v>
      </c>
      <c r="I496" s="5" t="s">
        <v>216</v>
      </c>
      <c r="J496" s="5" t="s">
        <v>216</v>
      </c>
      <c r="K496" s="5" t="s">
        <v>216</v>
      </c>
      <c r="L496" s="5" t="s">
        <v>6573</v>
      </c>
      <c r="M496" s="5" t="s">
        <v>6573</v>
      </c>
      <c r="N496" s="5" t="s">
        <v>6573</v>
      </c>
      <c r="O496" s="5" t="s">
        <v>6573</v>
      </c>
      <c r="P496" s="5" t="s">
        <v>6574</v>
      </c>
      <c r="Q496" s="5" t="s">
        <v>6574</v>
      </c>
      <c r="R496" s="5" t="s">
        <v>6574</v>
      </c>
      <c r="S496" s="5" t="s">
        <v>6574</v>
      </c>
      <c r="T496" s="5" t="s">
        <v>6574</v>
      </c>
      <c r="U496" s="5" t="s">
        <v>6574</v>
      </c>
      <c r="V496" s="5" t="s">
        <v>6575</v>
      </c>
      <c r="W496" s="5" t="s">
        <v>6576</v>
      </c>
      <c r="X496" s="5" t="s">
        <v>6577</v>
      </c>
      <c r="Y496" s="5" t="s">
        <v>6578</v>
      </c>
    </row>
    <row r="497" spans="1:25" ht="25.5" x14ac:dyDescent="0.25">
      <c r="A497" s="4" t="s">
        <v>6579</v>
      </c>
      <c r="B497" s="4" t="s">
        <v>6465</v>
      </c>
      <c r="C497" s="4" t="s">
        <v>6580</v>
      </c>
      <c r="D497" s="1" t="s">
        <v>6581</v>
      </c>
      <c r="E497" s="5">
        <v>0.45</v>
      </c>
      <c r="F497" s="5">
        <v>0.45</v>
      </c>
      <c r="G497" s="5">
        <v>0.45</v>
      </c>
      <c r="H497" s="5">
        <v>0.45</v>
      </c>
      <c r="I497" s="5">
        <v>0.45</v>
      </c>
      <c r="J497" s="5">
        <v>0.45</v>
      </c>
      <c r="K497" s="5">
        <v>0.36</v>
      </c>
      <c r="L497" s="5">
        <v>0.36</v>
      </c>
      <c r="M497" s="5">
        <v>0.36</v>
      </c>
      <c r="N497" s="5">
        <v>0.36</v>
      </c>
      <c r="O497" s="5">
        <v>0.318</v>
      </c>
      <c r="P497" s="5">
        <v>0.36799999999999999</v>
      </c>
      <c r="Q497" s="5">
        <v>0.38579999999999998</v>
      </c>
      <c r="R497" s="5">
        <v>0.39760000000000001</v>
      </c>
      <c r="S497" s="5">
        <v>0.29120000000000001</v>
      </c>
      <c r="T497" s="5">
        <v>0.30840000000000001</v>
      </c>
      <c r="U497" s="5">
        <v>0.30840000000000001</v>
      </c>
      <c r="V497" s="5">
        <v>0.30840000000000001</v>
      </c>
      <c r="W497" s="5">
        <v>0.30840000000000001</v>
      </c>
      <c r="X497" s="5">
        <v>0.30840000000000001</v>
      </c>
      <c r="Y497" s="5">
        <v>0.30840000000000001</v>
      </c>
    </row>
    <row r="498" spans="1:25" x14ac:dyDescent="0.25">
      <c r="A498" s="4" t="s">
        <v>6582</v>
      </c>
      <c r="B498" s="4" t="s">
        <v>6465</v>
      </c>
      <c r="C498" s="4" t="s">
        <v>6583</v>
      </c>
      <c r="D498" s="1" t="s">
        <v>6584</v>
      </c>
      <c r="E498" s="5">
        <v>18</v>
      </c>
      <c r="F498" s="5">
        <v>18</v>
      </c>
      <c r="G498" s="5">
        <v>18</v>
      </c>
      <c r="H498" s="5">
        <v>18</v>
      </c>
      <c r="I498" s="5">
        <v>18</v>
      </c>
      <c r="J498" s="5">
        <v>18</v>
      </c>
      <c r="K498" s="5">
        <v>18</v>
      </c>
      <c r="L498" s="5">
        <v>18</v>
      </c>
      <c r="M498" s="5">
        <v>18</v>
      </c>
      <c r="N498" s="5">
        <v>18</v>
      </c>
      <c r="O498" s="5">
        <v>18</v>
      </c>
      <c r="P498" s="5">
        <v>18</v>
      </c>
      <c r="Q498" s="5">
        <v>18</v>
      </c>
      <c r="R498" s="5">
        <v>18</v>
      </c>
      <c r="S498" s="5">
        <v>18</v>
      </c>
      <c r="T498" s="5">
        <v>18</v>
      </c>
      <c r="U498" s="5">
        <v>18</v>
      </c>
      <c r="V498" s="5">
        <v>18</v>
      </c>
      <c r="W498" s="5">
        <v>18</v>
      </c>
      <c r="X498" s="5">
        <v>18</v>
      </c>
      <c r="Y498" s="5">
        <v>18</v>
      </c>
    </row>
    <row r="499" spans="1:25" x14ac:dyDescent="0.25">
      <c r="A499" s="4" t="s">
        <v>6585</v>
      </c>
      <c r="B499" s="4" t="s">
        <v>6465</v>
      </c>
      <c r="C499" s="4" t="s">
        <v>6586</v>
      </c>
      <c r="D499" s="1" t="s">
        <v>6587</v>
      </c>
      <c r="E499" s="5">
        <v>63</v>
      </c>
      <c r="F499" s="5">
        <v>64</v>
      </c>
      <c r="G499" s="5">
        <v>64</v>
      </c>
      <c r="H499" s="5">
        <v>64</v>
      </c>
      <c r="I499" s="5">
        <v>65</v>
      </c>
      <c r="J499" s="5">
        <v>65</v>
      </c>
      <c r="K499" s="5">
        <v>65</v>
      </c>
      <c r="L499" s="5">
        <v>65</v>
      </c>
      <c r="M499" s="5">
        <v>65</v>
      </c>
      <c r="N499" s="5">
        <v>65</v>
      </c>
      <c r="O499" s="5">
        <v>65</v>
      </c>
      <c r="P499" s="5">
        <v>65</v>
      </c>
      <c r="Q499" s="5">
        <v>65</v>
      </c>
      <c r="R499" s="5">
        <v>65</v>
      </c>
      <c r="S499" s="5">
        <v>65</v>
      </c>
      <c r="T499" s="5">
        <v>65</v>
      </c>
      <c r="U499" s="5">
        <v>65</v>
      </c>
      <c r="V499" s="5">
        <v>65</v>
      </c>
      <c r="W499" s="5">
        <v>65</v>
      </c>
      <c r="X499" s="5">
        <v>65</v>
      </c>
      <c r="Y499" s="5">
        <v>66</v>
      </c>
    </row>
    <row r="500" spans="1:25" x14ac:dyDescent="0.25">
      <c r="A500" s="4" t="s">
        <v>6588</v>
      </c>
      <c r="B500" s="4" t="s">
        <v>6465</v>
      </c>
      <c r="C500" s="4" t="s">
        <v>257</v>
      </c>
      <c r="D500" s="1" t="s">
        <v>258</v>
      </c>
      <c r="E500" s="5">
        <v>0.56000000000000005</v>
      </c>
      <c r="F500" s="5">
        <v>0.56000000000000005</v>
      </c>
      <c r="G500" s="5">
        <v>0.56000000000000005</v>
      </c>
      <c r="H500" s="5">
        <v>0.56000000000000005</v>
      </c>
      <c r="I500" s="5">
        <v>0.56000000000000005</v>
      </c>
      <c r="J500" s="5">
        <v>0.56000000000000005</v>
      </c>
      <c r="K500" s="5">
        <v>0.56000000000000005</v>
      </c>
      <c r="L500" s="5">
        <v>0.56000000000000005</v>
      </c>
      <c r="M500" s="5">
        <v>0.56000000000000005</v>
      </c>
      <c r="N500" s="5">
        <v>0.56000000000000005</v>
      </c>
      <c r="O500" s="5">
        <v>0.56000000000000005</v>
      </c>
      <c r="P500" s="5">
        <v>0.56000000000000005</v>
      </c>
      <c r="Q500" s="5">
        <v>0.56000000000000005</v>
      </c>
      <c r="R500" s="5">
        <v>0.56000000000000005</v>
      </c>
      <c r="S500" s="5">
        <v>0.56000000000000005</v>
      </c>
      <c r="T500" s="5">
        <v>0.56000000000000005</v>
      </c>
      <c r="U500" s="5">
        <v>0.56000000000000005</v>
      </c>
      <c r="V500" s="5">
        <v>0.56000000000000005</v>
      </c>
      <c r="W500" s="5">
        <v>0.56000000000000005</v>
      </c>
      <c r="X500" s="5">
        <v>0.56000000000000005</v>
      </c>
      <c r="Y500" s="5">
        <v>0.56000000000000005</v>
      </c>
    </row>
    <row r="501" spans="1:25" ht="25.5" x14ac:dyDescent="0.25">
      <c r="A501" s="4" t="s">
        <v>6589</v>
      </c>
      <c r="B501" s="4" t="s">
        <v>6465</v>
      </c>
      <c r="C501" s="4" t="s">
        <v>1854</v>
      </c>
      <c r="D501" s="1" t="s">
        <v>1855</v>
      </c>
      <c r="E501" s="5">
        <v>0</v>
      </c>
      <c r="F501" s="5">
        <v>0</v>
      </c>
      <c r="G501" s="5">
        <v>0</v>
      </c>
      <c r="H501" s="5">
        <v>0</v>
      </c>
      <c r="I501" s="5">
        <v>0</v>
      </c>
      <c r="J501" s="5">
        <v>0</v>
      </c>
      <c r="K501" s="5">
        <v>0</v>
      </c>
      <c r="L501" s="5">
        <v>0</v>
      </c>
      <c r="M501" s="5">
        <v>0</v>
      </c>
      <c r="N501" s="5">
        <v>0</v>
      </c>
      <c r="O501" s="5">
        <v>0</v>
      </c>
      <c r="P501" s="5">
        <v>0</v>
      </c>
      <c r="Q501" s="5">
        <v>0</v>
      </c>
      <c r="R501" s="5">
        <v>0</v>
      </c>
      <c r="S501" s="5">
        <v>0</v>
      </c>
      <c r="T501" s="5">
        <v>0</v>
      </c>
      <c r="U501" s="5">
        <v>0</v>
      </c>
      <c r="V501" s="5">
        <v>0</v>
      </c>
      <c r="W501" s="5">
        <v>0</v>
      </c>
      <c r="X501" s="5">
        <v>0</v>
      </c>
      <c r="Y501" s="5">
        <v>0</v>
      </c>
    </row>
    <row r="502" spans="1:25" ht="38.25" x14ac:dyDescent="0.25">
      <c r="A502" s="4" t="s">
        <v>6590</v>
      </c>
      <c r="B502" s="4" t="s">
        <v>6591</v>
      </c>
      <c r="C502" s="4" t="s">
        <v>6592</v>
      </c>
      <c r="D502" s="1" t="s">
        <v>6593</v>
      </c>
      <c r="E502" s="5" t="s">
        <v>6594</v>
      </c>
      <c r="F502" s="5" t="s">
        <v>6595</v>
      </c>
      <c r="G502" s="5" t="s">
        <v>6596</v>
      </c>
      <c r="H502" s="5" t="s">
        <v>6597</v>
      </c>
      <c r="I502" s="5" t="s">
        <v>6598</v>
      </c>
      <c r="J502" s="5" t="s">
        <v>6598</v>
      </c>
      <c r="K502" s="5" t="s">
        <v>6599</v>
      </c>
      <c r="L502" s="5" t="s">
        <v>6600</v>
      </c>
      <c r="M502" s="5" t="s">
        <v>6601</v>
      </c>
      <c r="N502" s="5" t="s">
        <v>6601</v>
      </c>
      <c r="O502" s="5" t="s">
        <v>6601</v>
      </c>
      <c r="P502" s="5" t="s">
        <v>6602</v>
      </c>
      <c r="Q502" s="5" t="s">
        <v>6603</v>
      </c>
      <c r="R502" s="5" t="s">
        <v>6603</v>
      </c>
      <c r="S502" s="5" t="s">
        <v>216</v>
      </c>
      <c r="T502" s="5" t="s">
        <v>216</v>
      </c>
      <c r="U502" s="5" t="s">
        <v>216</v>
      </c>
      <c r="V502" s="5" t="s">
        <v>216</v>
      </c>
      <c r="W502" s="5" t="s">
        <v>216</v>
      </c>
      <c r="X502" s="5" t="s">
        <v>216</v>
      </c>
      <c r="Y502" s="5" t="s">
        <v>216</v>
      </c>
    </row>
    <row r="503" spans="1:25" ht="38.25" x14ac:dyDescent="0.25">
      <c r="A503" s="4" t="s">
        <v>6604</v>
      </c>
      <c r="B503" s="4" t="s">
        <v>6591</v>
      </c>
      <c r="C503" s="4" t="s">
        <v>6605</v>
      </c>
      <c r="D503" s="1" t="s">
        <v>6606</v>
      </c>
      <c r="E503" s="5" t="s">
        <v>6607</v>
      </c>
      <c r="F503" s="5" t="s">
        <v>6608</v>
      </c>
      <c r="G503" s="5" t="s">
        <v>6609</v>
      </c>
      <c r="H503" s="5" t="s">
        <v>6610</v>
      </c>
      <c r="I503" s="5" t="s">
        <v>6611</v>
      </c>
      <c r="J503" s="5" t="s">
        <v>6611</v>
      </c>
      <c r="K503" s="5" t="s">
        <v>6612</v>
      </c>
      <c r="L503" s="5" t="s">
        <v>6613</v>
      </c>
      <c r="M503" s="5" t="s">
        <v>6614</v>
      </c>
      <c r="N503" s="5" t="s">
        <v>6614</v>
      </c>
      <c r="O503" s="5" t="s">
        <v>6614</v>
      </c>
      <c r="P503" s="5" t="s">
        <v>6615</v>
      </c>
      <c r="Q503" s="5" t="s">
        <v>6616</v>
      </c>
      <c r="R503" s="5" t="s">
        <v>6616</v>
      </c>
      <c r="S503" s="5" t="s">
        <v>216</v>
      </c>
      <c r="T503" s="5" t="s">
        <v>216</v>
      </c>
      <c r="U503" s="5" t="s">
        <v>216</v>
      </c>
      <c r="V503" s="5" t="s">
        <v>216</v>
      </c>
      <c r="W503" s="5" t="s">
        <v>216</v>
      </c>
      <c r="X503" s="5" t="s">
        <v>216</v>
      </c>
      <c r="Y503" s="5" t="s">
        <v>216</v>
      </c>
    </row>
    <row r="504" spans="1:25" ht="38.25" x14ac:dyDescent="0.25">
      <c r="A504" s="4" t="s">
        <v>6617</v>
      </c>
      <c r="B504" s="4" t="s">
        <v>6591</v>
      </c>
      <c r="C504" s="4" t="s">
        <v>6618</v>
      </c>
      <c r="D504" s="1" t="s">
        <v>6619</v>
      </c>
      <c r="E504" s="5" t="s">
        <v>6620</v>
      </c>
      <c r="F504" s="5" t="s">
        <v>6621</v>
      </c>
      <c r="G504" s="5" t="s">
        <v>6622</v>
      </c>
      <c r="H504" s="5" t="s">
        <v>6623</v>
      </c>
      <c r="I504" s="5" t="s">
        <v>6624</v>
      </c>
      <c r="J504" s="5" t="s">
        <v>6624</v>
      </c>
      <c r="K504" s="5" t="s">
        <v>6625</v>
      </c>
      <c r="L504" s="5" t="s">
        <v>6626</v>
      </c>
      <c r="M504" s="5" t="s">
        <v>6627</v>
      </c>
      <c r="N504" s="5" t="s">
        <v>6627</v>
      </c>
      <c r="O504" s="5" t="s">
        <v>6627</v>
      </c>
      <c r="P504" s="5" t="s">
        <v>6628</v>
      </c>
      <c r="Q504" s="5" t="s">
        <v>6629</v>
      </c>
      <c r="R504" s="5" t="s">
        <v>6629</v>
      </c>
      <c r="S504" s="5" t="s">
        <v>216</v>
      </c>
      <c r="T504" s="5" t="s">
        <v>216</v>
      </c>
      <c r="U504" s="5" t="s">
        <v>216</v>
      </c>
      <c r="V504" s="5" t="s">
        <v>216</v>
      </c>
      <c r="W504" s="5" t="s">
        <v>216</v>
      </c>
      <c r="X504" s="5" t="s">
        <v>216</v>
      </c>
      <c r="Y504" s="5" t="s">
        <v>216</v>
      </c>
    </row>
    <row r="505" spans="1:25" ht="25.5" x14ac:dyDescent="0.25">
      <c r="A505" s="4" t="s">
        <v>6630</v>
      </c>
      <c r="B505" s="4" t="s">
        <v>6591</v>
      </c>
      <c r="C505" s="4" t="s">
        <v>6631</v>
      </c>
      <c r="D505" s="1" t="s">
        <v>6632</v>
      </c>
      <c r="E505" s="5" t="s">
        <v>6633</v>
      </c>
      <c r="F505" s="5" t="s">
        <v>6634</v>
      </c>
      <c r="G505" s="5" t="s">
        <v>6635</v>
      </c>
      <c r="H505" s="5" t="s">
        <v>6636</v>
      </c>
      <c r="I505" s="5" t="s">
        <v>6637</v>
      </c>
      <c r="J505" s="5" t="s">
        <v>6637</v>
      </c>
      <c r="K505" s="5" t="s">
        <v>6638</v>
      </c>
      <c r="L505" s="5" t="s">
        <v>6639</v>
      </c>
      <c r="M505" s="5" t="s">
        <v>6601</v>
      </c>
      <c r="N505" s="5" t="s">
        <v>6601</v>
      </c>
      <c r="O505" s="5" t="s">
        <v>6601</v>
      </c>
      <c r="P505" s="5" t="s">
        <v>6602</v>
      </c>
      <c r="Q505" s="5" t="s">
        <v>6603</v>
      </c>
      <c r="R505" s="5" t="s">
        <v>6603</v>
      </c>
      <c r="S505" s="5" t="s">
        <v>216</v>
      </c>
      <c r="T505" s="5" t="s">
        <v>216</v>
      </c>
      <c r="U505" s="5" t="s">
        <v>216</v>
      </c>
      <c r="V505" s="5" t="s">
        <v>216</v>
      </c>
      <c r="W505" s="5" t="s">
        <v>216</v>
      </c>
      <c r="X505" s="5" t="s">
        <v>216</v>
      </c>
      <c r="Y505" s="5" t="s">
        <v>216</v>
      </c>
    </row>
    <row r="506" spans="1:25" ht="25.5" x14ac:dyDescent="0.25">
      <c r="A506" s="4" t="s">
        <v>6640</v>
      </c>
      <c r="B506" s="4" t="s">
        <v>6591</v>
      </c>
      <c r="C506" s="4" t="s">
        <v>6641</v>
      </c>
      <c r="D506" s="1" t="s">
        <v>6642</v>
      </c>
      <c r="E506" s="5" t="s">
        <v>6643</v>
      </c>
      <c r="F506" s="5" t="s">
        <v>6644</v>
      </c>
      <c r="G506" s="5" t="s">
        <v>6645</v>
      </c>
      <c r="H506" s="5" t="s">
        <v>6646</v>
      </c>
      <c r="I506" s="5" t="s">
        <v>6647</v>
      </c>
      <c r="J506" s="5" t="s">
        <v>6647</v>
      </c>
      <c r="K506" s="5" t="s">
        <v>6648</v>
      </c>
      <c r="L506" s="5" t="s">
        <v>6649</v>
      </c>
      <c r="M506" s="5" t="s">
        <v>6650</v>
      </c>
      <c r="N506" s="5" t="s">
        <v>6650</v>
      </c>
      <c r="O506" s="5" t="s">
        <v>6650</v>
      </c>
      <c r="P506" s="5" t="s">
        <v>6651</v>
      </c>
      <c r="Q506" s="5" t="s">
        <v>6652</v>
      </c>
      <c r="R506" s="5" t="s">
        <v>6652</v>
      </c>
      <c r="S506" s="5" t="s">
        <v>216</v>
      </c>
      <c r="T506" s="5" t="s">
        <v>216</v>
      </c>
      <c r="U506" s="5" t="s">
        <v>216</v>
      </c>
      <c r="V506" s="5" t="s">
        <v>216</v>
      </c>
      <c r="W506" s="5" t="s">
        <v>216</v>
      </c>
      <c r="X506" s="5" t="s">
        <v>216</v>
      </c>
      <c r="Y506" s="5" t="s">
        <v>216</v>
      </c>
    </row>
    <row r="507" spans="1:25" x14ac:dyDescent="0.25">
      <c r="A507" s="4" t="s">
        <v>6653</v>
      </c>
      <c r="B507" s="4" t="s">
        <v>6591</v>
      </c>
      <c r="C507" s="4" t="s">
        <v>6654</v>
      </c>
      <c r="D507" s="1" t="s">
        <v>6655</v>
      </c>
      <c r="E507" s="5" t="s">
        <v>6656</v>
      </c>
      <c r="F507" s="5" t="s">
        <v>6657</v>
      </c>
      <c r="G507" s="5" t="s">
        <v>6658</v>
      </c>
      <c r="H507" s="5" t="s">
        <v>6659</v>
      </c>
      <c r="I507" s="5" t="s">
        <v>6660</v>
      </c>
      <c r="J507" s="5" t="s">
        <v>6660</v>
      </c>
      <c r="K507" s="5" t="s">
        <v>6661</v>
      </c>
      <c r="L507" s="5" t="s">
        <v>6662</v>
      </c>
      <c r="M507" s="5" t="s">
        <v>6663</v>
      </c>
      <c r="N507" s="5" t="s">
        <v>6663</v>
      </c>
      <c r="O507" s="5" t="s">
        <v>6663</v>
      </c>
      <c r="P507" s="5" t="s">
        <v>6664</v>
      </c>
      <c r="Q507" s="5" t="s">
        <v>6665</v>
      </c>
      <c r="R507" s="5" t="s">
        <v>6665</v>
      </c>
      <c r="S507" s="5" t="s">
        <v>216</v>
      </c>
      <c r="T507" s="5" t="s">
        <v>216</v>
      </c>
      <c r="U507" s="5" t="s">
        <v>216</v>
      </c>
      <c r="V507" s="5" t="s">
        <v>216</v>
      </c>
      <c r="W507" s="5" t="s">
        <v>216</v>
      </c>
      <c r="X507" s="5" t="s">
        <v>216</v>
      </c>
      <c r="Y507" s="5" t="s">
        <v>216</v>
      </c>
    </row>
    <row r="508" spans="1:25" ht="25.5" x14ac:dyDescent="0.25">
      <c r="A508" s="4" t="s">
        <v>6666</v>
      </c>
      <c r="B508" s="4" t="s">
        <v>6591</v>
      </c>
      <c r="C508" s="4" t="s">
        <v>6667</v>
      </c>
      <c r="D508" s="1" t="s">
        <v>6668</v>
      </c>
      <c r="E508" s="5" t="s">
        <v>6669</v>
      </c>
      <c r="F508" s="5" t="s">
        <v>6670</v>
      </c>
      <c r="G508" s="5" t="s">
        <v>6671</v>
      </c>
      <c r="H508" s="5" t="s">
        <v>6672</v>
      </c>
      <c r="I508" s="5" t="s">
        <v>6673</v>
      </c>
      <c r="J508" s="5" t="s">
        <v>6673</v>
      </c>
      <c r="K508" s="5" t="s">
        <v>6674</v>
      </c>
      <c r="L508" s="5" t="s">
        <v>6675</v>
      </c>
      <c r="M508" s="5" t="s">
        <v>6676</v>
      </c>
      <c r="N508" s="5" t="s">
        <v>6676</v>
      </c>
      <c r="O508" s="5" t="s">
        <v>6676</v>
      </c>
      <c r="P508" s="5" t="s">
        <v>6677</v>
      </c>
      <c r="Q508" s="5" t="s">
        <v>6678</v>
      </c>
      <c r="R508" s="5" t="s">
        <v>6678</v>
      </c>
      <c r="S508" s="5" t="s">
        <v>216</v>
      </c>
      <c r="T508" s="5" t="s">
        <v>216</v>
      </c>
      <c r="U508" s="5" t="s">
        <v>216</v>
      </c>
      <c r="V508" s="5" t="s">
        <v>216</v>
      </c>
      <c r="W508" s="5" t="s">
        <v>216</v>
      </c>
      <c r="X508" s="5" t="s">
        <v>216</v>
      </c>
      <c r="Y508" s="5" t="s">
        <v>216</v>
      </c>
    </row>
    <row r="509" spans="1:25" x14ac:dyDescent="0.25">
      <c r="A509" s="4" t="s">
        <v>6679</v>
      </c>
      <c r="B509" s="4" t="s">
        <v>6591</v>
      </c>
      <c r="C509" s="4" t="s">
        <v>6680</v>
      </c>
      <c r="D509" s="1" t="s">
        <v>6681</v>
      </c>
      <c r="E509" s="5" t="s">
        <v>6682</v>
      </c>
      <c r="F509" s="5" t="s">
        <v>6683</v>
      </c>
      <c r="G509" s="5" t="s">
        <v>216</v>
      </c>
      <c r="H509" s="5" t="s">
        <v>216</v>
      </c>
      <c r="I509" s="5" t="s">
        <v>216</v>
      </c>
      <c r="J509" s="5" t="s">
        <v>216</v>
      </c>
      <c r="K509" s="5" t="s">
        <v>216</v>
      </c>
      <c r="L509" s="5" t="s">
        <v>216</v>
      </c>
      <c r="M509" s="5" t="s">
        <v>216</v>
      </c>
      <c r="N509" s="5" t="s">
        <v>6684</v>
      </c>
      <c r="O509" s="5" t="s">
        <v>6684</v>
      </c>
      <c r="P509" s="5" t="s">
        <v>6677</v>
      </c>
      <c r="Q509" s="5" t="s">
        <v>6678</v>
      </c>
      <c r="R509" s="5" t="s">
        <v>6678</v>
      </c>
      <c r="S509" s="5" t="s">
        <v>216</v>
      </c>
      <c r="T509" s="5" t="s">
        <v>216</v>
      </c>
      <c r="U509" s="5" t="s">
        <v>216</v>
      </c>
      <c r="V509" s="5" t="s">
        <v>216</v>
      </c>
      <c r="W509" s="5" t="s">
        <v>216</v>
      </c>
      <c r="X509" s="5" t="s">
        <v>216</v>
      </c>
      <c r="Y509" s="5" t="s">
        <v>216</v>
      </c>
    </row>
    <row r="510" spans="1:25" x14ac:dyDescent="0.25">
      <c r="A510" s="4" t="s">
        <v>6685</v>
      </c>
      <c r="B510" s="4" t="s">
        <v>6591</v>
      </c>
      <c r="C510" s="4" t="s">
        <v>6686</v>
      </c>
      <c r="D510" s="1" t="s">
        <v>6687</v>
      </c>
      <c r="E510" s="5" t="s">
        <v>216</v>
      </c>
      <c r="F510" s="5" t="s">
        <v>216</v>
      </c>
      <c r="G510" s="5" t="s">
        <v>6688</v>
      </c>
      <c r="H510" s="5" t="s">
        <v>6689</v>
      </c>
      <c r="I510" s="5" t="s">
        <v>6690</v>
      </c>
      <c r="J510" s="5" t="s">
        <v>6690</v>
      </c>
      <c r="K510" s="5" t="s">
        <v>6691</v>
      </c>
      <c r="L510" s="5" t="s">
        <v>6692</v>
      </c>
      <c r="M510" s="5" t="s">
        <v>6693</v>
      </c>
      <c r="N510" s="5" t="s">
        <v>6693</v>
      </c>
      <c r="O510" s="5" t="s">
        <v>6693</v>
      </c>
      <c r="P510" s="5" t="s">
        <v>6694</v>
      </c>
      <c r="Q510" s="5" t="s">
        <v>6695</v>
      </c>
      <c r="R510" s="5" t="s">
        <v>6695</v>
      </c>
      <c r="S510" s="5" t="s">
        <v>216</v>
      </c>
      <c r="T510" s="5" t="s">
        <v>216</v>
      </c>
      <c r="U510" s="5" t="s">
        <v>216</v>
      </c>
      <c r="V510" s="5" t="s">
        <v>216</v>
      </c>
      <c r="W510" s="5" t="s">
        <v>216</v>
      </c>
      <c r="X510" s="5" t="s">
        <v>216</v>
      </c>
      <c r="Y510" s="5" t="s">
        <v>216</v>
      </c>
    </row>
    <row r="511" spans="1:25" x14ac:dyDescent="0.25">
      <c r="A511" s="4" t="s">
        <v>6696</v>
      </c>
      <c r="B511" s="4" t="s">
        <v>6591</v>
      </c>
      <c r="C511" s="4" t="s">
        <v>6697</v>
      </c>
      <c r="D511" s="1" t="s">
        <v>6698</v>
      </c>
      <c r="E511" s="5" t="s">
        <v>6699</v>
      </c>
      <c r="F511" s="5" t="s">
        <v>6700</v>
      </c>
      <c r="G511" s="5" t="s">
        <v>6701</v>
      </c>
      <c r="H511" s="5" t="s">
        <v>6702</v>
      </c>
      <c r="I511" s="5" t="s">
        <v>6703</v>
      </c>
      <c r="J511" s="5" t="s">
        <v>6703</v>
      </c>
      <c r="K511" s="5" t="s">
        <v>6704</v>
      </c>
      <c r="L511" s="5" t="s">
        <v>6705</v>
      </c>
      <c r="M511" s="5" t="s">
        <v>6706</v>
      </c>
      <c r="N511" s="5" t="s">
        <v>6706</v>
      </c>
      <c r="O511" s="5" t="s">
        <v>6706</v>
      </c>
      <c r="P511" s="5" t="s">
        <v>6707</v>
      </c>
      <c r="Q511" s="5" t="s">
        <v>6708</v>
      </c>
      <c r="R511" s="5" t="s">
        <v>6708</v>
      </c>
      <c r="S511" s="5" t="s">
        <v>216</v>
      </c>
      <c r="T511" s="5" t="s">
        <v>216</v>
      </c>
      <c r="U511" s="5" t="s">
        <v>216</v>
      </c>
      <c r="V511" s="5" t="s">
        <v>216</v>
      </c>
      <c r="W511" s="5" t="s">
        <v>216</v>
      </c>
      <c r="X511" s="5" t="s">
        <v>216</v>
      </c>
      <c r="Y511" s="5" t="s">
        <v>216</v>
      </c>
    </row>
    <row r="512" spans="1:25" x14ac:dyDescent="0.25">
      <c r="A512" s="4" t="s">
        <v>6709</v>
      </c>
      <c r="B512" s="4" t="s">
        <v>6591</v>
      </c>
      <c r="C512" s="4" t="s">
        <v>6710</v>
      </c>
      <c r="D512" s="1" t="s">
        <v>6711</v>
      </c>
      <c r="E512" s="5" t="s">
        <v>216</v>
      </c>
      <c r="F512" s="5" t="s">
        <v>216</v>
      </c>
      <c r="G512" s="5" t="s">
        <v>6712</v>
      </c>
      <c r="H512" s="5" t="s">
        <v>6713</v>
      </c>
      <c r="I512" s="5" t="s">
        <v>6714</v>
      </c>
      <c r="J512" s="5" t="s">
        <v>6714</v>
      </c>
      <c r="K512" s="5" t="s">
        <v>6715</v>
      </c>
      <c r="L512" s="5" t="s">
        <v>6716</v>
      </c>
      <c r="M512" s="5" t="s">
        <v>6684</v>
      </c>
      <c r="N512" s="5" t="s">
        <v>6684</v>
      </c>
      <c r="O512" s="5" t="s">
        <v>6684</v>
      </c>
      <c r="P512" s="5" t="s">
        <v>6717</v>
      </c>
      <c r="Q512" s="5" t="s">
        <v>6718</v>
      </c>
      <c r="R512" s="5" t="s">
        <v>6718</v>
      </c>
      <c r="S512" s="5" t="s">
        <v>216</v>
      </c>
      <c r="T512" s="5" t="s">
        <v>216</v>
      </c>
      <c r="U512" s="5" t="s">
        <v>216</v>
      </c>
      <c r="V512" s="5" t="s">
        <v>216</v>
      </c>
      <c r="W512" s="5" t="s">
        <v>216</v>
      </c>
      <c r="X512" s="5" t="s">
        <v>216</v>
      </c>
      <c r="Y512" s="5" t="s">
        <v>216</v>
      </c>
    </row>
    <row r="513" spans="1:25" ht="25.5" x14ac:dyDescent="0.25">
      <c r="A513" s="4" t="s">
        <v>6719</v>
      </c>
      <c r="B513" s="4" t="s">
        <v>6591</v>
      </c>
      <c r="C513" s="4" t="s">
        <v>6720</v>
      </c>
      <c r="D513" s="1" t="s">
        <v>6721</v>
      </c>
      <c r="E513" s="5" t="s">
        <v>216</v>
      </c>
      <c r="F513" s="5" t="s">
        <v>216</v>
      </c>
      <c r="G513" s="5" t="s">
        <v>6712</v>
      </c>
      <c r="H513" s="5" t="s">
        <v>6713</v>
      </c>
      <c r="I513" s="5" t="s">
        <v>6660</v>
      </c>
      <c r="J513" s="5" t="s">
        <v>6660</v>
      </c>
      <c r="K513" s="5" t="s">
        <v>6661</v>
      </c>
      <c r="L513" s="5" t="s">
        <v>6662</v>
      </c>
      <c r="M513" s="5" t="s">
        <v>6663</v>
      </c>
      <c r="N513" s="5" t="s">
        <v>6663</v>
      </c>
      <c r="O513" s="5" t="s">
        <v>6663</v>
      </c>
      <c r="P513" s="5" t="s">
        <v>6664</v>
      </c>
      <c r="Q513" s="5" t="s">
        <v>6665</v>
      </c>
      <c r="R513" s="5" t="s">
        <v>6665</v>
      </c>
      <c r="S513" s="5" t="s">
        <v>216</v>
      </c>
      <c r="T513" s="5" t="s">
        <v>216</v>
      </c>
      <c r="U513" s="5" t="s">
        <v>216</v>
      </c>
      <c r="V513" s="5" t="s">
        <v>216</v>
      </c>
      <c r="W513" s="5" t="s">
        <v>216</v>
      </c>
      <c r="X513" s="5" t="s">
        <v>216</v>
      </c>
      <c r="Y513" s="5" t="s">
        <v>216</v>
      </c>
    </row>
    <row r="514" spans="1:25" ht="25.5" x14ac:dyDescent="0.25">
      <c r="A514" s="4" t="s">
        <v>6722</v>
      </c>
      <c r="B514" s="4" t="s">
        <v>6591</v>
      </c>
      <c r="C514" s="4" t="s">
        <v>6723</v>
      </c>
      <c r="D514" s="1" t="s">
        <v>6721</v>
      </c>
      <c r="E514" s="5" t="s">
        <v>216</v>
      </c>
      <c r="F514" s="5" t="s">
        <v>216</v>
      </c>
      <c r="G514" s="5" t="s">
        <v>6712</v>
      </c>
      <c r="H514" s="5" t="s">
        <v>6713</v>
      </c>
      <c r="I514" s="5" t="s">
        <v>6673</v>
      </c>
      <c r="J514" s="5" t="s">
        <v>6673</v>
      </c>
      <c r="K514" s="5" t="s">
        <v>6674</v>
      </c>
      <c r="L514" s="5" t="s">
        <v>6675</v>
      </c>
      <c r="M514" s="5" t="s">
        <v>6676</v>
      </c>
      <c r="N514" s="5" t="s">
        <v>6676</v>
      </c>
      <c r="O514" s="5" t="s">
        <v>6676</v>
      </c>
      <c r="P514" s="5" t="s">
        <v>6677</v>
      </c>
      <c r="Q514" s="5" t="s">
        <v>6678</v>
      </c>
      <c r="R514" s="5" t="s">
        <v>6678</v>
      </c>
      <c r="S514" s="5" t="s">
        <v>216</v>
      </c>
      <c r="T514" s="5" t="s">
        <v>216</v>
      </c>
      <c r="U514" s="5" t="s">
        <v>216</v>
      </c>
      <c r="V514" s="5" t="s">
        <v>216</v>
      </c>
      <c r="W514" s="5" t="s">
        <v>216</v>
      </c>
      <c r="X514" s="5" t="s">
        <v>216</v>
      </c>
      <c r="Y514" s="5" t="s">
        <v>216</v>
      </c>
    </row>
    <row r="515" spans="1:25" ht="25.5" x14ac:dyDescent="0.25">
      <c r="A515" s="4" t="s">
        <v>6724</v>
      </c>
      <c r="B515" s="4" t="s">
        <v>6591</v>
      </c>
      <c r="C515" s="4" t="s">
        <v>6725</v>
      </c>
      <c r="D515" s="1" t="s">
        <v>6721</v>
      </c>
      <c r="E515" s="5" t="s">
        <v>216</v>
      </c>
      <c r="F515" s="5" t="s">
        <v>216</v>
      </c>
      <c r="G515" s="5" t="s">
        <v>6712</v>
      </c>
      <c r="H515" s="5" t="s">
        <v>6713</v>
      </c>
      <c r="I515" s="5" t="s">
        <v>6714</v>
      </c>
      <c r="J515" s="5" t="s">
        <v>6714</v>
      </c>
      <c r="K515" s="5" t="s">
        <v>6715</v>
      </c>
      <c r="L515" s="5" t="s">
        <v>6716</v>
      </c>
      <c r="M515" s="5" t="s">
        <v>6684</v>
      </c>
      <c r="N515" s="5" t="s">
        <v>6684</v>
      </c>
      <c r="O515" s="5" t="s">
        <v>6684</v>
      </c>
      <c r="P515" s="5" t="s">
        <v>6717</v>
      </c>
      <c r="Q515" s="5" t="s">
        <v>6718</v>
      </c>
      <c r="R515" s="5" t="s">
        <v>6718</v>
      </c>
      <c r="S515" s="5" t="s">
        <v>216</v>
      </c>
      <c r="T515" s="5" t="s">
        <v>216</v>
      </c>
      <c r="U515" s="5" t="s">
        <v>216</v>
      </c>
      <c r="V515" s="5" t="s">
        <v>216</v>
      </c>
      <c r="W515" s="5" t="s">
        <v>216</v>
      </c>
      <c r="X515" s="5" t="s">
        <v>216</v>
      </c>
      <c r="Y515" s="5" t="s">
        <v>216</v>
      </c>
    </row>
    <row r="516" spans="1:25" x14ac:dyDescent="0.25">
      <c r="A516" s="4" t="s">
        <v>6726</v>
      </c>
      <c r="B516" s="4" t="s">
        <v>6591</v>
      </c>
      <c r="C516" s="4" t="s">
        <v>6727</v>
      </c>
      <c r="D516" s="1" t="s">
        <v>6728</v>
      </c>
      <c r="E516" s="5" t="s">
        <v>216</v>
      </c>
      <c r="F516" s="5" t="s">
        <v>216</v>
      </c>
      <c r="G516" s="5" t="s">
        <v>216</v>
      </c>
      <c r="H516" s="5" t="s">
        <v>216</v>
      </c>
      <c r="I516" s="5" t="s">
        <v>216</v>
      </c>
      <c r="J516" s="5" t="s">
        <v>216</v>
      </c>
      <c r="K516" s="5" t="s">
        <v>216</v>
      </c>
      <c r="L516" s="5" t="s">
        <v>216</v>
      </c>
      <c r="M516" s="5" t="s">
        <v>216</v>
      </c>
      <c r="N516" s="5" t="s">
        <v>6729</v>
      </c>
      <c r="O516" s="5" t="s">
        <v>6729</v>
      </c>
      <c r="P516" s="5" t="s">
        <v>6730</v>
      </c>
      <c r="Q516" s="5" t="s">
        <v>6731</v>
      </c>
      <c r="R516" s="5" t="s">
        <v>6731</v>
      </c>
      <c r="S516" s="5" t="s">
        <v>216</v>
      </c>
      <c r="T516" s="5" t="s">
        <v>216</v>
      </c>
      <c r="U516" s="5" t="s">
        <v>216</v>
      </c>
      <c r="V516" s="5" t="s">
        <v>216</v>
      </c>
      <c r="W516" s="5" t="s">
        <v>216</v>
      </c>
      <c r="X516" s="5" t="s">
        <v>216</v>
      </c>
      <c r="Y516" s="5" t="s">
        <v>216</v>
      </c>
    </row>
    <row r="517" spans="1:25" x14ac:dyDescent="0.25">
      <c r="A517" s="4" t="s">
        <v>6732</v>
      </c>
      <c r="B517" s="4" t="s">
        <v>6591</v>
      </c>
      <c r="C517" s="4" t="s">
        <v>6733</v>
      </c>
      <c r="D517" s="1" t="s">
        <v>6728</v>
      </c>
      <c r="E517" s="5" t="s">
        <v>216</v>
      </c>
      <c r="F517" s="5" t="s">
        <v>216</v>
      </c>
      <c r="G517" s="5" t="s">
        <v>216</v>
      </c>
      <c r="H517" s="5" t="s">
        <v>216</v>
      </c>
      <c r="I517" s="5" t="s">
        <v>216</v>
      </c>
      <c r="J517" s="5" t="s">
        <v>216</v>
      </c>
      <c r="K517" s="5" t="s">
        <v>216</v>
      </c>
      <c r="L517" s="5" t="s">
        <v>216</v>
      </c>
      <c r="M517" s="5" t="s">
        <v>216</v>
      </c>
      <c r="N517" s="5" t="s">
        <v>6734</v>
      </c>
      <c r="O517" s="5" t="s">
        <v>6734</v>
      </c>
      <c r="P517" s="5" t="s">
        <v>6735</v>
      </c>
      <c r="Q517" s="5" t="s">
        <v>6736</v>
      </c>
      <c r="R517" s="5" t="s">
        <v>6736</v>
      </c>
      <c r="S517" s="5" t="s">
        <v>216</v>
      </c>
      <c r="T517" s="5" t="s">
        <v>216</v>
      </c>
      <c r="U517" s="5" t="s">
        <v>216</v>
      </c>
      <c r="V517" s="5" t="s">
        <v>216</v>
      </c>
      <c r="W517" s="5" t="s">
        <v>216</v>
      </c>
      <c r="X517" s="5" t="s">
        <v>216</v>
      </c>
      <c r="Y517" s="5" t="s">
        <v>216</v>
      </c>
    </row>
    <row r="518" spans="1:25" x14ac:dyDescent="0.25">
      <c r="A518" s="4" t="s">
        <v>6737</v>
      </c>
      <c r="B518" s="4" t="s">
        <v>6591</v>
      </c>
      <c r="C518" s="4" t="s">
        <v>6738</v>
      </c>
      <c r="D518" s="1" t="s">
        <v>6739</v>
      </c>
      <c r="E518" s="5" t="s">
        <v>216</v>
      </c>
      <c r="F518" s="5" t="s">
        <v>216</v>
      </c>
      <c r="G518" s="5" t="s">
        <v>216</v>
      </c>
      <c r="H518" s="5" t="s">
        <v>216</v>
      </c>
      <c r="I518" s="5" t="s">
        <v>216</v>
      </c>
      <c r="J518" s="5" t="s">
        <v>216</v>
      </c>
      <c r="K518" s="5" t="s">
        <v>216</v>
      </c>
      <c r="L518" s="5" t="s">
        <v>216</v>
      </c>
      <c r="M518" s="5" t="s">
        <v>216</v>
      </c>
      <c r="N518" s="5" t="s">
        <v>6740</v>
      </c>
      <c r="O518" s="5" t="s">
        <v>6740</v>
      </c>
      <c r="P518" s="5" t="s">
        <v>6741</v>
      </c>
      <c r="Q518" s="5" t="s">
        <v>6742</v>
      </c>
      <c r="R518" s="5" t="s">
        <v>6742</v>
      </c>
      <c r="S518" s="5" t="s">
        <v>216</v>
      </c>
      <c r="T518" s="5" t="s">
        <v>216</v>
      </c>
      <c r="U518" s="5" t="s">
        <v>216</v>
      </c>
      <c r="V518" s="5" t="s">
        <v>216</v>
      </c>
      <c r="W518" s="5" t="s">
        <v>216</v>
      </c>
      <c r="X518" s="5" t="s">
        <v>216</v>
      </c>
      <c r="Y518" s="5" t="s">
        <v>216</v>
      </c>
    </row>
    <row r="519" spans="1:25" x14ac:dyDescent="0.25">
      <c r="A519" s="4" t="s">
        <v>6743</v>
      </c>
      <c r="B519" s="4" t="s">
        <v>6591</v>
      </c>
      <c r="C519" s="4" t="s">
        <v>6744</v>
      </c>
      <c r="D519" s="1" t="s">
        <v>6745</v>
      </c>
      <c r="E519" s="5" t="s">
        <v>216</v>
      </c>
      <c r="F519" s="5" t="s">
        <v>216</v>
      </c>
      <c r="G519" s="5" t="s">
        <v>216</v>
      </c>
      <c r="H519" s="5" t="s">
        <v>216</v>
      </c>
      <c r="I519" s="5" t="s">
        <v>216</v>
      </c>
      <c r="J519" s="5" t="s">
        <v>216</v>
      </c>
      <c r="K519" s="5" t="s">
        <v>216</v>
      </c>
      <c r="L519" s="5" t="s">
        <v>216</v>
      </c>
      <c r="M519" s="5" t="s">
        <v>216</v>
      </c>
      <c r="N519" s="5" t="s">
        <v>6746</v>
      </c>
      <c r="O519" s="5" t="s">
        <v>6746</v>
      </c>
      <c r="P519" s="5" t="s">
        <v>6747</v>
      </c>
      <c r="Q519" s="5" t="s">
        <v>5333</v>
      </c>
      <c r="R519" s="5" t="s">
        <v>5333</v>
      </c>
      <c r="S519" s="5" t="s">
        <v>216</v>
      </c>
      <c r="T519" s="5" t="s">
        <v>216</v>
      </c>
      <c r="U519" s="5" t="s">
        <v>216</v>
      </c>
      <c r="V519" s="5" t="s">
        <v>216</v>
      </c>
      <c r="W519" s="5" t="s">
        <v>216</v>
      </c>
      <c r="X519" s="5" t="s">
        <v>216</v>
      </c>
      <c r="Y519" s="5" t="s">
        <v>216</v>
      </c>
    </row>
    <row r="520" spans="1:25" x14ac:dyDescent="0.25">
      <c r="A520" s="4" t="s">
        <v>6748</v>
      </c>
      <c r="B520" s="4" t="s">
        <v>6591</v>
      </c>
      <c r="C520" s="4" t="s">
        <v>6749</v>
      </c>
      <c r="D520" s="1" t="s">
        <v>6750</v>
      </c>
      <c r="E520" s="5" t="s">
        <v>216</v>
      </c>
      <c r="F520" s="5" t="s">
        <v>216</v>
      </c>
      <c r="G520" s="5" t="s">
        <v>216</v>
      </c>
      <c r="H520" s="5" t="s">
        <v>216</v>
      </c>
      <c r="I520" s="5" t="s">
        <v>6751</v>
      </c>
      <c r="J520" s="5" t="s">
        <v>6751</v>
      </c>
      <c r="K520" s="5" t="s">
        <v>6752</v>
      </c>
      <c r="L520" s="5" t="s">
        <v>6753</v>
      </c>
      <c r="M520" s="5" t="s">
        <v>6754</v>
      </c>
      <c r="N520" s="5" t="s">
        <v>6754</v>
      </c>
      <c r="O520" s="5" t="s">
        <v>6754</v>
      </c>
      <c r="P520" s="5" t="s">
        <v>6755</v>
      </c>
      <c r="Q520" s="5" t="s">
        <v>6756</v>
      </c>
      <c r="R520" s="5" t="s">
        <v>6756</v>
      </c>
      <c r="S520" s="5" t="s">
        <v>216</v>
      </c>
      <c r="T520" s="5" t="s">
        <v>216</v>
      </c>
      <c r="U520" s="5" t="s">
        <v>216</v>
      </c>
      <c r="V520" s="5" t="s">
        <v>216</v>
      </c>
      <c r="W520" s="5" t="s">
        <v>216</v>
      </c>
      <c r="X520" s="5" t="s">
        <v>216</v>
      </c>
      <c r="Y520" s="5" t="s">
        <v>216</v>
      </c>
    </row>
    <row r="521" spans="1:25" x14ac:dyDescent="0.25">
      <c r="A521" s="4" t="s">
        <v>6757</v>
      </c>
      <c r="B521" s="4" t="s">
        <v>6591</v>
      </c>
      <c r="C521" s="4" t="s">
        <v>6758</v>
      </c>
      <c r="D521" s="1" t="s">
        <v>6759</v>
      </c>
      <c r="E521" s="5" t="s">
        <v>216</v>
      </c>
      <c r="F521" s="5" t="s">
        <v>216</v>
      </c>
      <c r="G521" s="5" t="s">
        <v>6760</v>
      </c>
      <c r="H521" s="5" t="s">
        <v>6761</v>
      </c>
      <c r="I521" s="5" t="s">
        <v>6762</v>
      </c>
      <c r="J521" s="5" t="s">
        <v>6762</v>
      </c>
      <c r="K521" s="5" t="s">
        <v>6763</v>
      </c>
      <c r="L521" s="5" t="s">
        <v>6764</v>
      </c>
      <c r="M521" s="5" t="s">
        <v>6765</v>
      </c>
      <c r="N521" s="5" t="s">
        <v>6765</v>
      </c>
      <c r="O521" s="5" t="s">
        <v>6765</v>
      </c>
      <c r="P521" s="5" t="s">
        <v>6766</v>
      </c>
      <c r="Q521" s="5" t="s">
        <v>6767</v>
      </c>
      <c r="R521" s="5" t="s">
        <v>6767</v>
      </c>
      <c r="S521" s="5" t="s">
        <v>216</v>
      </c>
      <c r="T521" s="5" t="s">
        <v>216</v>
      </c>
      <c r="U521" s="5" t="s">
        <v>216</v>
      </c>
      <c r="V521" s="5" t="s">
        <v>216</v>
      </c>
      <c r="W521" s="5" t="s">
        <v>216</v>
      </c>
      <c r="X521" s="5" t="s">
        <v>216</v>
      </c>
      <c r="Y521" s="5" t="s">
        <v>216</v>
      </c>
    </row>
    <row r="522" spans="1:25" x14ac:dyDescent="0.25">
      <c r="A522" s="4" t="s">
        <v>6768</v>
      </c>
      <c r="B522" s="4" t="s">
        <v>6591</v>
      </c>
      <c r="C522" s="4" t="s">
        <v>6769</v>
      </c>
      <c r="D522" s="1" t="s">
        <v>6770</v>
      </c>
      <c r="E522" s="5" t="s">
        <v>216</v>
      </c>
      <c r="F522" s="5" t="s">
        <v>216</v>
      </c>
      <c r="G522" s="5" t="s">
        <v>6771</v>
      </c>
      <c r="H522" s="5" t="s">
        <v>6772</v>
      </c>
      <c r="I522" s="5" t="s">
        <v>6773</v>
      </c>
      <c r="J522" s="5" t="s">
        <v>6773</v>
      </c>
      <c r="K522" s="5" t="s">
        <v>6774</v>
      </c>
      <c r="L522" s="5" t="s">
        <v>6775</v>
      </c>
      <c r="M522" s="5" t="s">
        <v>6776</v>
      </c>
      <c r="N522" s="5" t="s">
        <v>6776</v>
      </c>
      <c r="O522" s="5" t="s">
        <v>6776</v>
      </c>
      <c r="P522" s="5" t="s">
        <v>6777</v>
      </c>
      <c r="Q522" s="5" t="s">
        <v>6778</v>
      </c>
      <c r="R522" s="5" t="s">
        <v>6778</v>
      </c>
      <c r="S522" s="5" t="s">
        <v>216</v>
      </c>
      <c r="T522" s="5" t="s">
        <v>216</v>
      </c>
      <c r="U522" s="5" t="s">
        <v>216</v>
      </c>
      <c r="V522" s="5" t="s">
        <v>216</v>
      </c>
      <c r="W522" s="5" t="s">
        <v>216</v>
      </c>
      <c r="X522" s="5" t="s">
        <v>216</v>
      </c>
      <c r="Y522" s="5" t="s">
        <v>216</v>
      </c>
    </row>
    <row r="523" spans="1:25" x14ac:dyDescent="0.25">
      <c r="A523" s="4" t="s">
        <v>6779</v>
      </c>
      <c r="B523" s="4" t="s">
        <v>6591</v>
      </c>
      <c r="C523" s="4" t="s">
        <v>6780</v>
      </c>
      <c r="D523" s="1" t="s">
        <v>6781</v>
      </c>
      <c r="E523" s="5" t="s">
        <v>216</v>
      </c>
      <c r="F523" s="5" t="s">
        <v>216</v>
      </c>
      <c r="G523" s="5" t="s">
        <v>216</v>
      </c>
      <c r="H523" s="5" t="s">
        <v>6782</v>
      </c>
      <c r="I523" s="5" t="s">
        <v>6783</v>
      </c>
      <c r="J523" s="5" t="s">
        <v>6760</v>
      </c>
      <c r="K523" s="5" t="s">
        <v>6784</v>
      </c>
      <c r="L523" s="5" t="s">
        <v>6785</v>
      </c>
      <c r="M523" s="5" t="s">
        <v>6786</v>
      </c>
      <c r="N523" s="5" t="s">
        <v>6786</v>
      </c>
      <c r="O523" s="5" t="s">
        <v>6786</v>
      </c>
      <c r="P523" s="5" t="s">
        <v>6787</v>
      </c>
      <c r="Q523" s="5" t="s">
        <v>6788</v>
      </c>
      <c r="R523" s="5" t="s">
        <v>6788</v>
      </c>
      <c r="S523" s="5" t="s">
        <v>216</v>
      </c>
      <c r="T523" s="5" t="s">
        <v>216</v>
      </c>
      <c r="U523" s="5" t="s">
        <v>216</v>
      </c>
      <c r="V523" s="5" t="s">
        <v>216</v>
      </c>
      <c r="W523" s="5" t="s">
        <v>216</v>
      </c>
      <c r="X523" s="5" t="s">
        <v>216</v>
      </c>
      <c r="Y523" s="5" t="s">
        <v>216</v>
      </c>
    </row>
    <row r="524" spans="1:25" x14ac:dyDescent="0.25">
      <c r="A524" s="4" t="s">
        <v>6789</v>
      </c>
      <c r="B524" s="4" t="s">
        <v>6591</v>
      </c>
      <c r="C524" s="4" t="s">
        <v>6790</v>
      </c>
      <c r="D524" s="1" t="s">
        <v>6791</v>
      </c>
      <c r="E524" s="5" t="s">
        <v>6792</v>
      </c>
      <c r="F524" s="5" t="s">
        <v>6793</v>
      </c>
      <c r="G524" s="5" t="s">
        <v>6793</v>
      </c>
      <c r="H524" s="5" t="s">
        <v>6794</v>
      </c>
      <c r="I524" s="5" t="s">
        <v>6795</v>
      </c>
      <c r="J524" s="5" t="s">
        <v>6795</v>
      </c>
      <c r="K524" s="5" t="s">
        <v>6796</v>
      </c>
      <c r="L524" s="5" t="s">
        <v>6797</v>
      </c>
      <c r="M524" s="5" t="s">
        <v>6798</v>
      </c>
      <c r="N524" s="5" t="s">
        <v>6799</v>
      </c>
      <c r="O524" s="5" t="s">
        <v>6800</v>
      </c>
      <c r="P524" s="5" t="s">
        <v>6801</v>
      </c>
      <c r="Q524" s="5" t="s">
        <v>6802</v>
      </c>
      <c r="R524" s="5" t="s">
        <v>6802</v>
      </c>
      <c r="S524" s="5" t="s">
        <v>216</v>
      </c>
      <c r="T524" s="5" t="s">
        <v>216</v>
      </c>
      <c r="U524" s="5" t="s">
        <v>216</v>
      </c>
      <c r="V524" s="5" t="s">
        <v>216</v>
      </c>
      <c r="W524" s="5" t="s">
        <v>216</v>
      </c>
      <c r="X524" s="5" t="s">
        <v>216</v>
      </c>
      <c r="Y524" s="5" t="s">
        <v>216</v>
      </c>
    </row>
    <row r="525" spans="1:25" x14ac:dyDescent="0.25">
      <c r="A525" s="4" t="s">
        <v>6803</v>
      </c>
      <c r="B525" s="4" t="s">
        <v>6591</v>
      </c>
      <c r="C525" s="4" t="s">
        <v>6804</v>
      </c>
      <c r="D525" s="1" t="s">
        <v>6805</v>
      </c>
      <c r="E525" s="5" t="s">
        <v>6806</v>
      </c>
      <c r="F525" s="5" t="s">
        <v>6807</v>
      </c>
      <c r="G525" s="5" t="s">
        <v>6807</v>
      </c>
      <c r="H525" s="5" t="s">
        <v>6808</v>
      </c>
      <c r="I525" s="5" t="s">
        <v>6809</v>
      </c>
      <c r="J525" s="5" t="s">
        <v>6809</v>
      </c>
      <c r="K525" s="5" t="s">
        <v>6810</v>
      </c>
      <c r="L525" s="5" t="s">
        <v>6811</v>
      </c>
      <c r="M525" s="5" t="s">
        <v>6812</v>
      </c>
      <c r="N525" s="5" t="s">
        <v>6813</v>
      </c>
      <c r="O525" s="5" t="s">
        <v>6814</v>
      </c>
      <c r="P525" s="5" t="s">
        <v>6815</v>
      </c>
      <c r="Q525" s="5" t="s">
        <v>6816</v>
      </c>
      <c r="R525" s="5" t="s">
        <v>6816</v>
      </c>
      <c r="S525" s="5" t="s">
        <v>216</v>
      </c>
      <c r="T525" s="5" t="s">
        <v>216</v>
      </c>
      <c r="U525" s="5" t="s">
        <v>216</v>
      </c>
      <c r="V525" s="5" t="s">
        <v>216</v>
      </c>
      <c r="W525" s="5" t="s">
        <v>216</v>
      </c>
      <c r="X525" s="5" t="s">
        <v>216</v>
      </c>
      <c r="Y525" s="5" t="s">
        <v>216</v>
      </c>
    </row>
    <row r="526" spans="1:25" x14ac:dyDescent="0.25">
      <c r="A526" s="4" t="s">
        <v>6817</v>
      </c>
      <c r="B526" s="4" t="s">
        <v>6591</v>
      </c>
      <c r="C526" s="4" t="s">
        <v>6818</v>
      </c>
      <c r="D526" s="1" t="s">
        <v>6819</v>
      </c>
      <c r="E526" s="5" t="s">
        <v>6820</v>
      </c>
      <c r="F526" s="5" t="s">
        <v>6821</v>
      </c>
      <c r="G526" s="5" t="s">
        <v>6822</v>
      </c>
      <c r="H526" s="5" t="s">
        <v>6823</v>
      </c>
      <c r="I526" s="5" t="s">
        <v>6824</v>
      </c>
      <c r="J526" s="5" t="s">
        <v>6824</v>
      </c>
      <c r="K526" s="5" t="s">
        <v>6825</v>
      </c>
      <c r="L526" s="5" t="s">
        <v>6826</v>
      </c>
      <c r="M526" s="5" t="s">
        <v>6827</v>
      </c>
      <c r="N526" s="5" t="s">
        <v>6827</v>
      </c>
      <c r="O526" s="5" t="s">
        <v>6827</v>
      </c>
      <c r="P526" s="5" t="s">
        <v>6828</v>
      </c>
      <c r="Q526" s="5" t="s">
        <v>663</v>
      </c>
      <c r="R526" s="5" t="s">
        <v>663</v>
      </c>
      <c r="S526" s="5" t="s">
        <v>216</v>
      </c>
      <c r="T526" s="5" t="s">
        <v>216</v>
      </c>
      <c r="U526" s="5" t="s">
        <v>216</v>
      </c>
      <c r="V526" s="5" t="s">
        <v>216</v>
      </c>
      <c r="W526" s="5" t="s">
        <v>216</v>
      </c>
      <c r="X526" s="5" t="s">
        <v>216</v>
      </c>
      <c r="Y526" s="5" t="s">
        <v>216</v>
      </c>
    </row>
    <row r="527" spans="1:25" ht="25.5" x14ac:dyDescent="0.25">
      <c r="A527" s="4" t="s">
        <v>6829</v>
      </c>
      <c r="B527" s="4" t="s">
        <v>6591</v>
      </c>
      <c r="C527" s="4" t="s">
        <v>6830</v>
      </c>
      <c r="D527" s="1" t="s">
        <v>6831</v>
      </c>
      <c r="E527" s="5" t="s">
        <v>6832</v>
      </c>
      <c r="F527" s="5" t="s">
        <v>6833</v>
      </c>
      <c r="G527" s="5" t="s">
        <v>6834</v>
      </c>
      <c r="H527" s="5" t="s">
        <v>6835</v>
      </c>
      <c r="I527" s="5" t="s">
        <v>6836</v>
      </c>
      <c r="J527" s="5" t="s">
        <v>6836</v>
      </c>
      <c r="K527" s="5" t="s">
        <v>6837</v>
      </c>
      <c r="L527" s="5" t="s">
        <v>6838</v>
      </c>
      <c r="M527" s="5" t="s">
        <v>6839</v>
      </c>
      <c r="N527" s="5" t="s">
        <v>6839</v>
      </c>
      <c r="O527" s="5" t="s">
        <v>6839</v>
      </c>
      <c r="P527" s="5" t="s">
        <v>6840</v>
      </c>
      <c r="Q527" s="5" t="s">
        <v>6841</v>
      </c>
      <c r="R527" s="5" t="s">
        <v>6841</v>
      </c>
      <c r="S527" s="5" t="s">
        <v>216</v>
      </c>
      <c r="T527" s="5" t="s">
        <v>216</v>
      </c>
      <c r="U527" s="5" t="s">
        <v>216</v>
      </c>
      <c r="V527" s="5" t="s">
        <v>216</v>
      </c>
      <c r="W527" s="5" t="s">
        <v>216</v>
      </c>
      <c r="X527" s="5" t="s">
        <v>216</v>
      </c>
      <c r="Y527" s="5" t="s">
        <v>216</v>
      </c>
    </row>
    <row r="528" spans="1:25" ht="25.5" x14ac:dyDescent="0.25">
      <c r="A528" s="4" t="s">
        <v>6842</v>
      </c>
      <c r="B528" s="4" t="s">
        <v>6591</v>
      </c>
      <c r="C528" s="4" t="s">
        <v>6843</v>
      </c>
      <c r="D528" s="1" t="s">
        <v>6844</v>
      </c>
      <c r="E528" s="5" t="s">
        <v>6845</v>
      </c>
      <c r="F528" s="5" t="s">
        <v>6846</v>
      </c>
      <c r="G528" s="5" t="s">
        <v>6847</v>
      </c>
      <c r="H528" s="5" t="s">
        <v>216</v>
      </c>
      <c r="I528" s="5" t="s">
        <v>216</v>
      </c>
      <c r="J528" s="5" t="s">
        <v>216</v>
      </c>
      <c r="K528" s="5" t="s">
        <v>216</v>
      </c>
      <c r="L528" s="5" t="s">
        <v>216</v>
      </c>
      <c r="M528" s="5" t="s">
        <v>216</v>
      </c>
      <c r="N528" s="5" t="s">
        <v>216</v>
      </c>
      <c r="O528" s="5" t="s">
        <v>216</v>
      </c>
      <c r="P528" s="5" t="s">
        <v>216</v>
      </c>
      <c r="Q528" s="5" t="s">
        <v>216</v>
      </c>
      <c r="R528" s="5" t="s">
        <v>216</v>
      </c>
      <c r="S528" s="5" t="s">
        <v>216</v>
      </c>
      <c r="T528" s="5" t="s">
        <v>216</v>
      </c>
      <c r="U528" s="5" t="s">
        <v>216</v>
      </c>
      <c r="V528" s="5" t="s">
        <v>216</v>
      </c>
      <c r="W528" s="5" t="s">
        <v>216</v>
      </c>
      <c r="X528" s="5" t="s">
        <v>216</v>
      </c>
      <c r="Y528" s="5" t="s">
        <v>216</v>
      </c>
    </row>
    <row r="529" spans="1:25" ht="25.5" x14ac:dyDescent="0.25">
      <c r="A529" s="4" t="s">
        <v>6848</v>
      </c>
      <c r="B529" s="4" t="s">
        <v>6591</v>
      </c>
      <c r="C529" s="4" t="s">
        <v>6849</v>
      </c>
      <c r="D529" s="1" t="s">
        <v>6850</v>
      </c>
      <c r="E529" s="5" t="s">
        <v>216</v>
      </c>
      <c r="F529" s="5" t="s">
        <v>216</v>
      </c>
      <c r="G529" s="5" t="s">
        <v>216</v>
      </c>
      <c r="H529" s="5" t="s">
        <v>216</v>
      </c>
      <c r="I529" s="5" t="s">
        <v>6851</v>
      </c>
      <c r="J529" s="5" t="s">
        <v>6851</v>
      </c>
      <c r="K529" s="5" t="s">
        <v>6852</v>
      </c>
      <c r="L529" s="5" t="s">
        <v>6853</v>
      </c>
      <c r="M529" s="5" t="s">
        <v>6854</v>
      </c>
      <c r="N529" s="5" t="s">
        <v>6854</v>
      </c>
      <c r="O529" s="5" t="s">
        <v>6854</v>
      </c>
      <c r="P529" s="5" t="s">
        <v>6855</v>
      </c>
      <c r="Q529" s="5" t="s">
        <v>6856</v>
      </c>
      <c r="R529" s="5" t="s">
        <v>6856</v>
      </c>
      <c r="S529" s="5" t="s">
        <v>216</v>
      </c>
      <c r="T529" s="5" t="s">
        <v>216</v>
      </c>
      <c r="U529" s="5" t="s">
        <v>216</v>
      </c>
      <c r="V529" s="5" t="s">
        <v>216</v>
      </c>
      <c r="W529" s="5" t="s">
        <v>216</v>
      </c>
      <c r="X529" s="5" t="s">
        <v>216</v>
      </c>
      <c r="Y529" s="5" t="s">
        <v>216</v>
      </c>
    </row>
    <row r="530" spans="1:25" ht="25.5" x14ac:dyDescent="0.25">
      <c r="A530" s="4" t="s">
        <v>6857</v>
      </c>
      <c r="B530" s="4" t="s">
        <v>6591</v>
      </c>
      <c r="C530" s="4" t="s">
        <v>6858</v>
      </c>
      <c r="D530" s="1" t="s">
        <v>6859</v>
      </c>
      <c r="E530" s="5" t="s">
        <v>6860</v>
      </c>
      <c r="F530" s="5" t="s">
        <v>6861</v>
      </c>
      <c r="G530" s="5" t="s">
        <v>6862</v>
      </c>
      <c r="H530" s="5" t="s">
        <v>6863</v>
      </c>
      <c r="I530" s="5" t="s">
        <v>6864</v>
      </c>
      <c r="J530" s="5" t="s">
        <v>6864</v>
      </c>
      <c r="K530" s="5" t="s">
        <v>6865</v>
      </c>
      <c r="L530" s="5" t="s">
        <v>6866</v>
      </c>
      <c r="M530" s="5" t="s">
        <v>6867</v>
      </c>
      <c r="N530" s="5" t="s">
        <v>6867</v>
      </c>
      <c r="O530" s="5" t="s">
        <v>6867</v>
      </c>
      <c r="P530" s="5" t="s">
        <v>216</v>
      </c>
      <c r="Q530" s="5" t="s">
        <v>216</v>
      </c>
      <c r="R530" s="5" t="s">
        <v>216</v>
      </c>
      <c r="S530" s="5" t="s">
        <v>216</v>
      </c>
      <c r="T530" s="5" t="s">
        <v>216</v>
      </c>
      <c r="U530" s="5" t="s">
        <v>216</v>
      </c>
      <c r="V530" s="5" t="s">
        <v>216</v>
      </c>
      <c r="W530" s="5" t="s">
        <v>216</v>
      </c>
      <c r="X530" s="5" t="s">
        <v>216</v>
      </c>
      <c r="Y530" s="5" t="s">
        <v>216</v>
      </c>
    </row>
    <row r="531" spans="1:25" ht="25.5" x14ac:dyDescent="0.25">
      <c r="A531" s="4" t="s">
        <v>6868</v>
      </c>
      <c r="B531" s="4" t="s">
        <v>6591</v>
      </c>
      <c r="C531" s="4" t="s">
        <v>6869</v>
      </c>
      <c r="D531" s="1" t="s">
        <v>6870</v>
      </c>
      <c r="E531" s="5" t="s">
        <v>6871</v>
      </c>
      <c r="F531" s="5" t="s">
        <v>6872</v>
      </c>
      <c r="G531" s="5" t="s">
        <v>6873</v>
      </c>
      <c r="H531" s="5" t="s">
        <v>6874</v>
      </c>
      <c r="I531" s="5" t="s">
        <v>216</v>
      </c>
      <c r="J531" s="5" t="s">
        <v>216</v>
      </c>
      <c r="K531" s="5" t="s">
        <v>216</v>
      </c>
      <c r="L531" s="5" t="s">
        <v>216</v>
      </c>
      <c r="M531" s="5" t="s">
        <v>216</v>
      </c>
      <c r="N531" s="5" t="s">
        <v>216</v>
      </c>
      <c r="O531" s="5" t="s">
        <v>216</v>
      </c>
      <c r="P531" s="5" t="s">
        <v>216</v>
      </c>
      <c r="Q531" s="5" t="s">
        <v>216</v>
      </c>
      <c r="R531" s="5" t="s">
        <v>216</v>
      </c>
      <c r="S531" s="5" t="s">
        <v>216</v>
      </c>
      <c r="T531" s="5" t="s">
        <v>216</v>
      </c>
      <c r="U531" s="5" t="s">
        <v>216</v>
      </c>
      <c r="V531" s="5" t="s">
        <v>216</v>
      </c>
      <c r="W531" s="5" t="s">
        <v>216</v>
      </c>
      <c r="X531" s="5" t="s">
        <v>216</v>
      </c>
      <c r="Y531" s="5" t="s">
        <v>216</v>
      </c>
    </row>
    <row r="532" spans="1:25" x14ac:dyDescent="0.25">
      <c r="A532" s="4" t="s">
        <v>6875</v>
      </c>
      <c r="B532" s="4" t="s">
        <v>6591</v>
      </c>
      <c r="C532" s="4" t="s">
        <v>6876</v>
      </c>
      <c r="D532" s="1" t="s">
        <v>6877</v>
      </c>
      <c r="E532" s="5" t="s">
        <v>6845</v>
      </c>
      <c r="F532" s="5" t="s">
        <v>6846</v>
      </c>
      <c r="G532" s="5" t="s">
        <v>6847</v>
      </c>
      <c r="H532" s="5" t="s">
        <v>6878</v>
      </c>
      <c r="I532" s="5" t="s">
        <v>6879</v>
      </c>
      <c r="J532" s="5" t="s">
        <v>6879</v>
      </c>
      <c r="K532" s="5" t="s">
        <v>6880</v>
      </c>
      <c r="L532" s="5" t="s">
        <v>6881</v>
      </c>
      <c r="M532" s="5" t="s">
        <v>6882</v>
      </c>
      <c r="N532" s="5" t="s">
        <v>6882</v>
      </c>
      <c r="O532" s="5" t="s">
        <v>6882</v>
      </c>
      <c r="P532" s="5" t="s">
        <v>6883</v>
      </c>
      <c r="Q532" s="5" t="s">
        <v>6884</v>
      </c>
      <c r="R532" s="5" t="s">
        <v>6884</v>
      </c>
      <c r="S532" s="5" t="s">
        <v>216</v>
      </c>
      <c r="T532" s="5" t="s">
        <v>216</v>
      </c>
      <c r="U532" s="5" t="s">
        <v>216</v>
      </c>
      <c r="V532" s="5" t="s">
        <v>216</v>
      </c>
      <c r="W532" s="5" t="s">
        <v>216</v>
      </c>
      <c r="X532" s="5" t="s">
        <v>216</v>
      </c>
      <c r="Y532" s="5" t="s">
        <v>216</v>
      </c>
    </row>
    <row r="533" spans="1:25" x14ac:dyDescent="0.25">
      <c r="A533" s="4" t="s">
        <v>6885</v>
      </c>
      <c r="B533" s="4" t="s">
        <v>6591</v>
      </c>
      <c r="C533" s="4" t="s">
        <v>6886</v>
      </c>
      <c r="D533" s="1" t="s">
        <v>6887</v>
      </c>
      <c r="E533" s="5" t="s">
        <v>6888</v>
      </c>
      <c r="F533" s="5" t="s">
        <v>6889</v>
      </c>
      <c r="G533" s="5" t="s">
        <v>6890</v>
      </c>
      <c r="H533" s="5" t="s">
        <v>6891</v>
      </c>
      <c r="I533" s="5" t="s">
        <v>6892</v>
      </c>
      <c r="J533" s="5" t="s">
        <v>6892</v>
      </c>
      <c r="K533" s="5" t="s">
        <v>6893</v>
      </c>
      <c r="L533" s="5" t="s">
        <v>6894</v>
      </c>
      <c r="M533" s="5" t="s">
        <v>6895</v>
      </c>
      <c r="N533" s="5" t="s">
        <v>6895</v>
      </c>
      <c r="O533" s="5" t="s">
        <v>6895</v>
      </c>
      <c r="P533" s="5" t="s">
        <v>6896</v>
      </c>
      <c r="Q533" s="5" t="s">
        <v>6897</v>
      </c>
      <c r="R533" s="5" t="s">
        <v>6897</v>
      </c>
      <c r="S533" s="5" t="s">
        <v>216</v>
      </c>
      <c r="T533" s="5" t="s">
        <v>216</v>
      </c>
      <c r="U533" s="5" t="s">
        <v>216</v>
      </c>
      <c r="V533" s="5" t="s">
        <v>216</v>
      </c>
      <c r="W533" s="5" t="s">
        <v>216</v>
      </c>
      <c r="X533" s="5" t="s">
        <v>216</v>
      </c>
      <c r="Y533" s="5" t="s">
        <v>216</v>
      </c>
    </row>
    <row r="534" spans="1:25" x14ac:dyDescent="0.25">
      <c r="A534" s="4" t="s">
        <v>6898</v>
      </c>
      <c r="B534" s="4" t="s">
        <v>6591</v>
      </c>
      <c r="C534" s="4" t="s">
        <v>6899</v>
      </c>
      <c r="D534" s="1" t="s">
        <v>6900</v>
      </c>
      <c r="E534" s="5" t="s">
        <v>6901</v>
      </c>
      <c r="F534" s="5" t="s">
        <v>1845</v>
      </c>
      <c r="G534" s="5" t="s">
        <v>6902</v>
      </c>
      <c r="H534" s="5" t="s">
        <v>6903</v>
      </c>
      <c r="I534" s="5" t="s">
        <v>6904</v>
      </c>
      <c r="J534" s="5" t="s">
        <v>6904</v>
      </c>
      <c r="K534" s="5" t="s">
        <v>6905</v>
      </c>
      <c r="L534" s="5" t="s">
        <v>6906</v>
      </c>
      <c r="M534" s="5" t="s">
        <v>6907</v>
      </c>
      <c r="N534" s="5" t="s">
        <v>6907</v>
      </c>
      <c r="O534" s="5" t="s">
        <v>6907</v>
      </c>
      <c r="P534" s="5" t="s">
        <v>6908</v>
      </c>
      <c r="Q534" s="5" t="s">
        <v>6909</v>
      </c>
      <c r="R534" s="5" t="s">
        <v>6909</v>
      </c>
      <c r="S534" s="5" t="s">
        <v>216</v>
      </c>
      <c r="T534" s="5" t="s">
        <v>216</v>
      </c>
      <c r="U534" s="5" t="s">
        <v>216</v>
      </c>
      <c r="V534" s="5" t="s">
        <v>216</v>
      </c>
      <c r="W534" s="5" t="s">
        <v>216</v>
      </c>
      <c r="X534" s="5" t="s">
        <v>216</v>
      </c>
      <c r="Y534" s="5" t="s">
        <v>216</v>
      </c>
    </row>
    <row r="535" spans="1:25" ht="25.5" x14ac:dyDescent="0.25">
      <c r="A535" s="4" t="s">
        <v>6910</v>
      </c>
      <c r="B535" s="4" t="s">
        <v>6591</v>
      </c>
      <c r="C535" s="4" t="s">
        <v>6911</v>
      </c>
      <c r="D535" s="1" t="s">
        <v>6912</v>
      </c>
      <c r="E535" s="5" t="s">
        <v>6913</v>
      </c>
      <c r="F535" s="5" t="s">
        <v>6914</v>
      </c>
      <c r="G535" s="5" t="s">
        <v>6915</v>
      </c>
      <c r="H535" s="5" t="s">
        <v>6916</v>
      </c>
      <c r="I535" s="5" t="s">
        <v>6917</v>
      </c>
      <c r="J535" s="5" t="s">
        <v>6917</v>
      </c>
      <c r="K535" s="5" t="s">
        <v>6918</v>
      </c>
      <c r="L535" s="5" t="s">
        <v>6919</v>
      </c>
      <c r="M535" s="5" t="s">
        <v>6920</v>
      </c>
      <c r="N535" s="5" t="s">
        <v>6907</v>
      </c>
      <c r="O535" s="5" t="s">
        <v>6907</v>
      </c>
      <c r="P535" s="5" t="s">
        <v>6908</v>
      </c>
      <c r="Q535" s="5" t="s">
        <v>6909</v>
      </c>
      <c r="R535" s="5" t="s">
        <v>6909</v>
      </c>
      <c r="S535" s="5" t="s">
        <v>216</v>
      </c>
      <c r="T535" s="5" t="s">
        <v>216</v>
      </c>
      <c r="U535" s="5" t="s">
        <v>216</v>
      </c>
      <c r="V535" s="5" t="s">
        <v>216</v>
      </c>
      <c r="W535" s="5" t="s">
        <v>216</v>
      </c>
      <c r="X535" s="5" t="s">
        <v>216</v>
      </c>
      <c r="Y535" s="5" t="s">
        <v>216</v>
      </c>
    </row>
    <row r="536" spans="1:25" ht="25.5" x14ac:dyDescent="0.25">
      <c r="A536" s="4" t="s">
        <v>6921</v>
      </c>
      <c r="B536" s="4" t="s">
        <v>6591</v>
      </c>
      <c r="C536" s="4" t="s">
        <v>6922</v>
      </c>
      <c r="D536" s="1" t="s">
        <v>6923</v>
      </c>
      <c r="E536" s="5" t="s">
        <v>6924</v>
      </c>
      <c r="F536" s="5" t="s">
        <v>6925</v>
      </c>
      <c r="G536" s="5" t="s">
        <v>6925</v>
      </c>
      <c r="H536" s="5" t="s">
        <v>6926</v>
      </c>
      <c r="I536" s="5" t="s">
        <v>6927</v>
      </c>
      <c r="J536" s="5" t="s">
        <v>6927</v>
      </c>
      <c r="K536" s="5" t="s">
        <v>6928</v>
      </c>
      <c r="L536" s="5" t="s">
        <v>6929</v>
      </c>
      <c r="M536" s="5" t="s">
        <v>6930</v>
      </c>
      <c r="N536" s="5" t="s">
        <v>6930</v>
      </c>
      <c r="O536" s="5" t="s">
        <v>6930</v>
      </c>
      <c r="P536" s="5" t="s">
        <v>6931</v>
      </c>
      <c r="Q536" s="5" t="s">
        <v>6932</v>
      </c>
      <c r="R536" s="5" t="s">
        <v>6932</v>
      </c>
      <c r="S536" s="5" t="s">
        <v>216</v>
      </c>
      <c r="T536" s="5" t="s">
        <v>216</v>
      </c>
      <c r="U536" s="5" t="s">
        <v>216</v>
      </c>
      <c r="V536" s="5" t="s">
        <v>216</v>
      </c>
      <c r="W536" s="5" t="s">
        <v>216</v>
      </c>
      <c r="X536" s="5" t="s">
        <v>216</v>
      </c>
      <c r="Y536" s="5" t="s">
        <v>216</v>
      </c>
    </row>
    <row r="537" spans="1:25" x14ac:dyDescent="0.25">
      <c r="A537" s="4" t="s">
        <v>6933</v>
      </c>
      <c r="B537" s="4" t="s">
        <v>6591</v>
      </c>
      <c r="C537" s="4" t="s">
        <v>6934</v>
      </c>
      <c r="D537" s="1" t="s">
        <v>6935</v>
      </c>
      <c r="E537" s="5" t="s">
        <v>216</v>
      </c>
      <c r="F537" s="5" t="s">
        <v>216</v>
      </c>
      <c r="G537" s="5" t="s">
        <v>216</v>
      </c>
      <c r="H537" s="5" t="s">
        <v>216</v>
      </c>
      <c r="I537" s="5" t="s">
        <v>216</v>
      </c>
      <c r="J537" s="5" t="s">
        <v>216</v>
      </c>
      <c r="K537" s="5" t="s">
        <v>216</v>
      </c>
      <c r="L537" s="5" t="s">
        <v>216</v>
      </c>
      <c r="M537" s="5" t="s">
        <v>216</v>
      </c>
      <c r="N537" s="5" t="s">
        <v>216</v>
      </c>
      <c r="O537" s="5" t="s">
        <v>216</v>
      </c>
      <c r="P537" s="5" t="s">
        <v>216</v>
      </c>
      <c r="Q537" s="5" t="s">
        <v>216</v>
      </c>
      <c r="R537" s="5" t="s">
        <v>216</v>
      </c>
      <c r="S537" s="5" t="s">
        <v>216</v>
      </c>
      <c r="T537" s="5" t="s">
        <v>216</v>
      </c>
      <c r="U537" s="5" t="s">
        <v>216</v>
      </c>
      <c r="V537" s="5" t="s">
        <v>216</v>
      </c>
      <c r="W537" s="5" t="s">
        <v>216</v>
      </c>
      <c r="X537" s="5" t="s">
        <v>216</v>
      </c>
      <c r="Y537" s="5" t="s">
        <v>216</v>
      </c>
    </row>
    <row r="538" spans="1:25" x14ac:dyDescent="0.25">
      <c r="A538" s="4" t="s">
        <v>6936</v>
      </c>
      <c r="B538" s="4" t="s">
        <v>6591</v>
      </c>
      <c r="C538" s="4" t="s">
        <v>6937</v>
      </c>
      <c r="D538" s="1" t="s">
        <v>6938</v>
      </c>
      <c r="E538" s="5" t="s">
        <v>216</v>
      </c>
      <c r="F538" s="5" t="s">
        <v>216</v>
      </c>
      <c r="G538" s="5" t="s">
        <v>216</v>
      </c>
      <c r="H538" s="5" t="s">
        <v>216</v>
      </c>
      <c r="I538" s="5" t="s">
        <v>216</v>
      </c>
      <c r="J538" s="5" t="s">
        <v>216</v>
      </c>
      <c r="K538" s="5" t="s">
        <v>216</v>
      </c>
      <c r="L538" s="5" t="s">
        <v>216</v>
      </c>
      <c r="M538" s="5" t="s">
        <v>216</v>
      </c>
      <c r="N538" s="5" t="s">
        <v>216</v>
      </c>
      <c r="O538" s="5" t="s">
        <v>216</v>
      </c>
      <c r="P538" s="5" t="s">
        <v>216</v>
      </c>
      <c r="Q538" s="5" t="s">
        <v>216</v>
      </c>
      <c r="R538" s="5" t="s">
        <v>216</v>
      </c>
      <c r="S538" s="5" t="s">
        <v>216</v>
      </c>
      <c r="T538" s="5" t="s">
        <v>216</v>
      </c>
      <c r="U538" s="5" t="s">
        <v>216</v>
      </c>
      <c r="V538" s="5" t="s">
        <v>216</v>
      </c>
      <c r="W538" s="5" t="s">
        <v>216</v>
      </c>
      <c r="X538" s="5" t="s">
        <v>216</v>
      </c>
      <c r="Y538" s="5" t="s">
        <v>216</v>
      </c>
    </row>
    <row r="539" spans="1:25" x14ac:dyDescent="0.25">
      <c r="A539" s="4" t="s">
        <v>6939</v>
      </c>
      <c r="B539" s="4" t="s">
        <v>6591</v>
      </c>
      <c r="C539" s="4" t="s">
        <v>6940</v>
      </c>
      <c r="D539" s="1" t="s">
        <v>6941</v>
      </c>
      <c r="E539" s="5" t="s">
        <v>216</v>
      </c>
      <c r="F539" s="5" t="s">
        <v>216</v>
      </c>
      <c r="G539" s="5" t="s">
        <v>216</v>
      </c>
      <c r="H539" s="5" t="s">
        <v>216</v>
      </c>
      <c r="I539" s="5" t="s">
        <v>216</v>
      </c>
      <c r="J539" s="5" t="s">
        <v>216</v>
      </c>
      <c r="K539" s="5" t="s">
        <v>216</v>
      </c>
      <c r="L539" s="5" t="s">
        <v>216</v>
      </c>
      <c r="M539" s="5" t="s">
        <v>216</v>
      </c>
      <c r="N539" s="5" t="s">
        <v>216</v>
      </c>
      <c r="O539" s="5" t="s">
        <v>216</v>
      </c>
      <c r="P539" s="5" t="s">
        <v>216</v>
      </c>
      <c r="Q539" s="5" t="s">
        <v>216</v>
      </c>
      <c r="R539" s="5" t="s">
        <v>216</v>
      </c>
      <c r="S539" s="5" t="s">
        <v>216</v>
      </c>
      <c r="T539" s="5" t="s">
        <v>216</v>
      </c>
      <c r="U539" s="5" t="s">
        <v>216</v>
      </c>
      <c r="V539" s="5" t="s">
        <v>216</v>
      </c>
      <c r="W539" s="5" t="s">
        <v>216</v>
      </c>
      <c r="X539" s="5" t="s">
        <v>216</v>
      </c>
      <c r="Y539" s="5" t="s">
        <v>216</v>
      </c>
    </row>
    <row r="540" spans="1:25" x14ac:dyDescent="0.25">
      <c r="A540" s="4" t="s">
        <v>6942</v>
      </c>
      <c r="B540" s="4" t="s">
        <v>6591</v>
      </c>
      <c r="C540" s="4" t="s">
        <v>6943</v>
      </c>
      <c r="D540" s="1" t="s">
        <v>6944</v>
      </c>
      <c r="E540" s="5" t="s">
        <v>216</v>
      </c>
      <c r="F540" s="5" t="s">
        <v>216</v>
      </c>
      <c r="G540" s="5" t="s">
        <v>216</v>
      </c>
      <c r="H540" s="5" t="s">
        <v>216</v>
      </c>
      <c r="I540" s="5" t="s">
        <v>216</v>
      </c>
      <c r="J540" s="5" t="s">
        <v>216</v>
      </c>
      <c r="K540" s="5" t="s">
        <v>216</v>
      </c>
      <c r="L540" s="5" t="s">
        <v>216</v>
      </c>
      <c r="M540" s="5" t="s">
        <v>216</v>
      </c>
      <c r="N540" s="5" t="s">
        <v>216</v>
      </c>
      <c r="O540" s="5" t="s">
        <v>216</v>
      </c>
      <c r="P540" s="5" t="s">
        <v>216</v>
      </c>
      <c r="Q540" s="5" t="s">
        <v>216</v>
      </c>
      <c r="R540" s="5" t="s">
        <v>216</v>
      </c>
      <c r="S540" s="5" t="s">
        <v>216</v>
      </c>
      <c r="T540" s="5" t="s">
        <v>216</v>
      </c>
      <c r="U540" s="5" t="s">
        <v>216</v>
      </c>
      <c r="V540" s="5" t="s">
        <v>216</v>
      </c>
      <c r="W540" s="5" t="s">
        <v>216</v>
      </c>
      <c r="X540" s="5" t="s">
        <v>216</v>
      </c>
      <c r="Y540" s="5" t="s">
        <v>216</v>
      </c>
    </row>
    <row r="541" spans="1:25" x14ac:dyDescent="0.25">
      <c r="A541" s="4" t="s">
        <v>6945</v>
      </c>
      <c r="B541" s="4" t="s">
        <v>6591</v>
      </c>
      <c r="C541" s="4" t="s">
        <v>6946</v>
      </c>
      <c r="D541" s="1" t="s">
        <v>6947</v>
      </c>
      <c r="E541" s="5" t="s">
        <v>216</v>
      </c>
      <c r="F541" s="5" t="s">
        <v>216</v>
      </c>
      <c r="G541" s="5" t="s">
        <v>216</v>
      </c>
      <c r="H541" s="5" t="s">
        <v>216</v>
      </c>
      <c r="I541" s="5" t="s">
        <v>216</v>
      </c>
      <c r="J541" s="5" t="s">
        <v>216</v>
      </c>
      <c r="K541" s="5" t="s">
        <v>216</v>
      </c>
      <c r="L541" s="5" t="s">
        <v>216</v>
      </c>
      <c r="M541" s="5" t="s">
        <v>216</v>
      </c>
      <c r="N541" s="5" t="s">
        <v>216</v>
      </c>
      <c r="O541" s="5" t="s">
        <v>216</v>
      </c>
      <c r="P541" s="5" t="s">
        <v>216</v>
      </c>
      <c r="Q541" s="5" t="s">
        <v>216</v>
      </c>
      <c r="R541" s="5" t="s">
        <v>216</v>
      </c>
      <c r="S541" s="5" t="s">
        <v>216</v>
      </c>
      <c r="T541" s="5" t="s">
        <v>216</v>
      </c>
      <c r="U541" s="5" t="s">
        <v>216</v>
      </c>
      <c r="V541" s="5" t="s">
        <v>216</v>
      </c>
      <c r="W541" s="5" t="s">
        <v>216</v>
      </c>
      <c r="X541" s="5" t="s">
        <v>216</v>
      </c>
      <c r="Y541" s="5" t="s">
        <v>216</v>
      </c>
    </row>
    <row r="542" spans="1:25" x14ac:dyDescent="0.25">
      <c r="A542" s="4" t="s">
        <v>6948</v>
      </c>
      <c r="B542" s="4" t="s">
        <v>6591</v>
      </c>
      <c r="C542" s="4" t="s">
        <v>6949</v>
      </c>
      <c r="D542" s="1" t="s">
        <v>6950</v>
      </c>
      <c r="E542" s="5" t="s">
        <v>216</v>
      </c>
      <c r="F542" s="5" t="s">
        <v>216</v>
      </c>
      <c r="G542" s="5" t="s">
        <v>216</v>
      </c>
      <c r="H542" s="5" t="s">
        <v>216</v>
      </c>
      <c r="I542" s="5" t="s">
        <v>216</v>
      </c>
      <c r="J542" s="5" t="s">
        <v>216</v>
      </c>
      <c r="K542" s="5" t="s">
        <v>216</v>
      </c>
      <c r="L542" s="5" t="s">
        <v>216</v>
      </c>
      <c r="M542" s="5" t="s">
        <v>216</v>
      </c>
      <c r="N542" s="5" t="s">
        <v>216</v>
      </c>
      <c r="O542" s="5" t="s">
        <v>216</v>
      </c>
      <c r="P542" s="5" t="s">
        <v>216</v>
      </c>
      <c r="Q542" s="5" t="s">
        <v>216</v>
      </c>
      <c r="R542" s="5" t="s">
        <v>216</v>
      </c>
      <c r="S542" s="5" t="s">
        <v>216</v>
      </c>
      <c r="T542" s="5" t="s">
        <v>216</v>
      </c>
      <c r="U542" s="5" t="s">
        <v>216</v>
      </c>
      <c r="V542" s="5" t="s">
        <v>216</v>
      </c>
      <c r="W542" s="5" t="s">
        <v>216</v>
      </c>
      <c r="X542" s="5" t="s">
        <v>216</v>
      </c>
      <c r="Y542" s="5" t="s">
        <v>216</v>
      </c>
    </row>
    <row r="543" spans="1:25" x14ac:dyDescent="0.25">
      <c r="A543" s="4" t="s">
        <v>6951</v>
      </c>
      <c r="B543" s="4" t="s">
        <v>6591</v>
      </c>
      <c r="C543" s="4" t="s">
        <v>6952</v>
      </c>
      <c r="D543" s="1" t="s">
        <v>6953</v>
      </c>
      <c r="E543" s="5" t="s">
        <v>216</v>
      </c>
      <c r="F543" s="5" t="s">
        <v>216</v>
      </c>
      <c r="G543" s="5" t="s">
        <v>216</v>
      </c>
      <c r="H543" s="5" t="s">
        <v>216</v>
      </c>
      <c r="I543" s="5" t="s">
        <v>216</v>
      </c>
      <c r="J543" s="5" t="s">
        <v>216</v>
      </c>
      <c r="K543" s="5" t="s">
        <v>216</v>
      </c>
      <c r="L543" s="5" t="s">
        <v>216</v>
      </c>
      <c r="M543" s="5" t="s">
        <v>216</v>
      </c>
      <c r="N543" s="5" t="s">
        <v>216</v>
      </c>
      <c r="O543" s="5" t="s">
        <v>216</v>
      </c>
      <c r="P543" s="5" t="s">
        <v>216</v>
      </c>
      <c r="Q543" s="5" t="s">
        <v>216</v>
      </c>
      <c r="R543" s="5" t="s">
        <v>216</v>
      </c>
      <c r="S543" s="5" t="s">
        <v>216</v>
      </c>
      <c r="T543" s="5" t="s">
        <v>216</v>
      </c>
      <c r="U543" s="5" t="s">
        <v>216</v>
      </c>
      <c r="V543" s="5" t="s">
        <v>216</v>
      </c>
      <c r="W543" s="5" t="s">
        <v>216</v>
      </c>
      <c r="X543" s="5" t="s">
        <v>216</v>
      </c>
      <c r="Y543" s="5" t="s">
        <v>216</v>
      </c>
    </row>
    <row r="544" spans="1:25" x14ac:dyDescent="0.25">
      <c r="A544" s="4" t="s">
        <v>6954</v>
      </c>
      <c r="B544" s="4" t="s">
        <v>6591</v>
      </c>
      <c r="C544" s="4" t="s">
        <v>6955</v>
      </c>
      <c r="D544" s="1" t="s">
        <v>6956</v>
      </c>
      <c r="E544" s="5" t="s">
        <v>216</v>
      </c>
      <c r="F544" s="5" t="s">
        <v>216</v>
      </c>
      <c r="G544" s="5" t="s">
        <v>216</v>
      </c>
      <c r="H544" s="5" t="s">
        <v>216</v>
      </c>
      <c r="I544" s="5" t="s">
        <v>216</v>
      </c>
      <c r="J544" s="5" t="s">
        <v>216</v>
      </c>
      <c r="K544" s="5" t="s">
        <v>216</v>
      </c>
      <c r="L544" s="5" t="s">
        <v>216</v>
      </c>
      <c r="M544" s="5" t="s">
        <v>216</v>
      </c>
      <c r="N544" s="5" t="s">
        <v>216</v>
      </c>
      <c r="O544" s="5" t="s">
        <v>216</v>
      </c>
      <c r="P544" s="5" t="s">
        <v>216</v>
      </c>
      <c r="Q544" s="5" t="s">
        <v>216</v>
      </c>
      <c r="R544" s="5" t="s">
        <v>216</v>
      </c>
      <c r="S544" s="5" t="s">
        <v>216</v>
      </c>
      <c r="T544" s="5" t="s">
        <v>216</v>
      </c>
      <c r="U544" s="5" t="s">
        <v>216</v>
      </c>
      <c r="V544" s="5" t="s">
        <v>216</v>
      </c>
      <c r="W544" s="5" t="s">
        <v>216</v>
      </c>
      <c r="X544" s="5" t="s">
        <v>216</v>
      </c>
      <c r="Y544" s="5" t="s">
        <v>216</v>
      </c>
    </row>
    <row r="545" spans="1:25" x14ac:dyDescent="0.25">
      <c r="A545" s="4" t="s">
        <v>6957</v>
      </c>
      <c r="B545" s="4" t="s">
        <v>6591</v>
      </c>
      <c r="C545" s="4" t="s">
        <v>6958</v>
      </c>
      <c r="D545" s="1" t="s">
        <v>6959</v>
      </c>
      <c r="E545" s="5" t="s">
        <v>216</v>
      </c>
      <c r="F545" s="5" t="s">
        <v>216</v>
      </c>
      <c r="G545" s="5" t="s">
        <v>216</v>
      </c>
      <c r="H545" s="5" t="s">
        <v>216</v>
      </c>
      <c r="I545" s="5" t="s">
        <v>216</v>
      </c>
      <c r="J545" s="5" t="s">
        <v>216</v>
      </c>
      <c r="K545" s="5" t="s">
        <v>216</v>
      </c>
      <c r="L545" s="5" t="s">
        <v>216</v>
      </c>
      <c r="M545" s="5" t="s">
        <v>216</v>
      </c>
      <c r="N545" s="5" t="s">
        <v>216</v>
      </c>
      <c r="O545" s="5" t="s">
        <v>216</v>
      </c>
      <c r="P545" s="5" t="s">
        <v>216</v>
      </c>
      <c r="Q545" s="5" t="s">
        <v>216</v>
      </c>
      <c r="R545" s="5" t="s">
        <v>216</v>
      </c>
      <c r="S545" s="5" t="s">
        <v>216</v>
      </c>
      <c r="T545" s="5" t="s">
        <v>216</v>
      </c>
      <c r="U545" s="5" t="s">
        <v>216</v>
      </c>
      <c r="V545" s="5" t="s">
        <v>216</v>
      </c>
      <c r="W545" s="5" t="s">
        <v>216</v>
      </c>
      <c r="X545" s="5" t="s">
        <v>216</v>
      </c>
      <c r="Y545" s="5" t="s">
        <v>216</v>
      </c>
    </row>
    <row r="546" spans="1:25" x14ac:dyDescent="0.25">
      <c r="A546" s="4" t="s">
        <v>6960</v>
      </c>
      <c r="B546" s="4" t="s">
        <v>6591</v>
      </c>
      <c r="C546" s="4" t="s">
        <v>6961</v>
      </c>
      <c r="D546" s="1" t="s">
        <v>6962</v>
      </c>
      <c r="E546" s="5" t="s">
        <v>216</v>
      </c>
      <c r="F546" s="5" t="s">
        <v>216</v>
      </c>
      <c r="G546" s="5" t="s">
        <v>216</v>
      </c>
      <c r="H546" s="5" t="s">
        <v>216</v>
      </c>
      <c r="I546" s="5" t="s">
        <v>216</v>
      </c>
      <c r="J546" s="5" t="s">
        <v>216</v>
      </c>
      <c r="K546" s="5" t="s">
        <v>216</v>
      </c>
      <c r="L546" s="5" t="s">
        <v>216</v>
      </c>
      <c r="M546" s="5" t="s">
        <v>216</v>
      </c>
      <c r="N546" s="5" t="s">
        <v>216</v>
      </c>
      <c r="O546" s="5" t="s">
        <v>216</v>
      </c>
      <c r="P546" s="5" t="s">
        <v>216</v>
      </c>
      <c r="Q546" s="5" t="s">
        <v>216</v>
      </c>
      <c r="R546" s="5" t="s">
        <v>216</v>
      </c>
      <c r="S546" s="5" t="s">
        <v>216</v>
      </c>
      <c r="T546" s="5" t="s">
        <v>216</v>
      </c>
      <c r="U546" s="5" t="s">
        <v>216</v>
      </c>
      <c r="V546" s="5" t="s">
        <v>216</v>
      </c>
      <c r="W546" s="5" t="s">
        <v>216</v>
      </c>
      <c r="X546" s="5" t="s">
        <v>216</v>
      </c>
      <c r="Y546" s="5" t="s">
        <v>216</v>
      </c>
    </row>
    <row r="547" spans="1:25" x14ac:dyDescent="0.25">
      <c r="A547" s="4" t="s">
        <v>6963</v>
      </c>
      <c r="B547" s="4" t="s">
        <v>6591</v>
      </c>
      <c r="C547" s="4" t="s">
        <v>6964</v>
      </c>
      <c r="D547" s="1"/>
      <c r="E547" s="5" t="s">
        <v>216</v>
      </c>
      <c r="F547" s="5" t="s">
        <v>216</v>
      </c>
      <c r="G547" s="5" t="s">
        <v>216</v>
      </c>
      <c r="H547" s="5" t="s">
        <v>216</v>
      </c>
      <c r="I547" s="5" t="s">
        <v>216</v>
      </c>
      <c r="J547" s="5" t="s">
        <v>216</v>
      </c>
      <c r="K547" s="5" t="s">
        <v>216</v>
      </c>
      <c r="L547" s="5" t="s">
        <v>6965</v>
      </c>
      <c r="M547" s="5" t="s">
        <v>6965</v>
      </c>
      <c r="N547" s="5" t="s">
        <v>6965</v>
      </c>
      <c r="O547" s="5" t="s">
        <v>6965</v>
      </c>
      <c r="P547" s="5" t="s">
        <v>6965</v>
      </c>
      <c r="Q547" s="5" t="s">
        <v>6965</v>
      </c>
      <c r="R547" s="5" t="s">
        <v>6965</v>
      </c>
      <c r="S547" s="5" t="s">
        <v>216</v>
      </c>
      <c r="T547" s="5" t="s">
        <v>216</v>
      </c>
      <c r="U547" s="5" t="s">
        <v>216</v>
      </c>
      <c r="V547" s="5" t="s">
        <v>216</v>
      </c>
      <c r="W547" s="5" t="s">
        <v>216</v>
      </c>
      <c r="X547" s="5" t="s">
        <v>216</v>
      </c>
      <c r="Y547" s="5" t="s">
        <v>216</v>
      </c>
    </row>
    <row r="548" spans="1:25" x14ac:dyDescent="0.25">
      <c r="A548" s="4" t="s">
        <v>6966</v>
      </c>
      <c r="B548" s="4" t="s">
        <v>6591</v>
      </c>
      <c r="C548" s="4" t="s">
        <v>6967</v>
      </c>
      <c r="D548" s="1"/>
      <c r="E548" s="5" t="s">
        <v>216</v>
      </c>
      <c r="F548" s="5" t="s">
        <v>216</v>
      </c>
      <c r="G548" s="5" t="s">
        <v>216</v>
      </c>
      <c r="H548" s="5" t="s">
        <v>216</v>
      </c>
      <c r="I548" s="5" t="s">
        <v>216</v>
      </c>
      <c r="J548" s="5" t="s">
        <v>216</v>
      </c>
      <c r="K548" s="5" t="s">
        <v>216</v>
      </c>
      <c r="L548" s="5" t="s">
        <v>6965</v>
      </c>
      <c r="M548" s="5" t="s">
        <v>6965</v>
      </c>
      <c r="N548" s="5" t="s">
        <v>6965</v>
      </c>
      <c r="O548" s="5" t="s">
        <v>6965</v>
      </c>
      <c r="P548" s="5" t="s">
        <v>6965</v>
      </c>
      <c r="Q548" s="5" t="s">
        <v>6965</v>
      </c>
      <c r="R548" s="5" t="s">
        <v>6965</v>
      </c>
      <c r="S548" s="5" t="s">
        <v>216</v>
      </c>
      <c r="T548" s="5" t="s">
        <v>216</v>
      </c>
      <c r="U548" s="5" t="s">
        <v>216</v>
      </c>
      <c r="V548" s="5" t="s">
        <v>216</v>
      </c>
      <c r="W548" s="5" t="s">
        <v>216</v>
      </c>
      <c r="X548" s="5" t="s">
        <v>216</v>
      </c>
      <c r="Y548" s="5" t="s">
        <v>216</v>
      </c>
    </row>
    <row r="549" spans="1:25" x14ac:dyDescent="0.25">
      <c r="A549" s="4" t="s">
        <v>6968</v>
      </c>
      <c r="B549" s="4" t="s">
        <v>6591</v>
      </c>
      <c r="C549" s="4" t="s">
        <v>6969</v>
      </c>
      <c r="D549" s="1" t="s">
        <v>6970</v>
      </c>
      <c r="E549" s="5" t="s">
        <v>216</v>
      </c>
      <c r="F549" s="5" t="s">
        <v>216</v>
      </c>
      <c r="G549" s="5" t="s">
        <v>216</v>
      </c>
      <c r="H549" s="5" t="s">
        <v>216</v>
      </c>
      <c r="I549" s="5" t="s">
        <v>216</v>
      </c>
      <c r="J549" s="5" t="s">
        <v>216</v>
      </c>
      <c r="K549" s="5" t="s">
        <v>216</v>
      </c>
      <c r="L549" s="5" t="s">
        <v>216</v>
      </c>
      <c r="M549" s="5" t="s">
        <v>216</v>
      </c>
      <c r="N549" s="5" t="s">
        <v>216</v>
      </c>
      <c r="O549" s="5" t="s">
        <v>216</v>
      </c>
      <c r="P549" s="5" t="s">
        <v>216</v>
      </c>
      <c r="Q549" s="5" t="s">
        <v>216</v>
      </c>
      <c r="R549" s="5" t="s">
        <v>216</v>
      </c>
      <c r="S549" s="5" t="s">
        <v>6971</v>
      </c>
      <c r="T549" s="5" t="s">
        <v>6971</v>
      </c>
      <c r="U549" s="5" t="s">
        <v>6972</v>
      </c>
      <c r="V549" s="5" t="s">
        <v>6973</v>
      </c>
      <c r="W549" s="5" t="s">
        <v>6974</v>
      </c>
      <c r="X549" s="5" t="s">
        <v>6975</v>
      </c>
      <c r="Y549" s="5" t="s">
        <v>6976</v>
      </c>
    </row>
    <row r="550" spans="1:25" x14ac:dyDescent="0.25">
      <c r="A550" s="4" t="s">
        <v>6977</v>
      </c>
      <c r="B550" s="4" t="s">
        <v>6591</v>
      </c>
      <c r="C550" s="4" t="s">
        <v>6978</v>
      </c>
      <c r="D550" s="1" t="s">
        <v>6979</v>
      </c>
      <c r="E550" s="5" t="s">
        <v>216</v>
      </c>
      <c r="F550" s="5" t="s">
        <v>216</v>
      </c>
      <c r="G550" s="5" t="s">
        <v>216</v>
      </c>
      <c r="H550" s="5" t="s">
        <v>216</v>
      </c>
      <c r="I550" s="5" t="s">
        <v>216</v>
      </c>
      <c r="J550" s="5" t="s">
        <v>216</v>
      </c>
      <c r="K550" s="5" t="s">
        <v>216</v>
      </c>
      <c r="L550" s="5" t="s">
        <v>216</v>
      </c>
      <c r="M550" s="5" t="s">
        <v>216</v>
      </c>
      <c r="N550" s="5" t="s">
        <v>216</v>
      </c>
      <c r="O550" s="5" t="s">
        <v>216</v>
      </c>
      <c r="P550" s="5" t="s">
        <v>216</v>
      </c>
      <c r="Q550" s="5" t="s">
        <v>216</v>
      </c>
      <c r="R550" s="5" t="s">
        <v>216</v>
      </c>
      <c r="S550" s="5" t="s">
        <v>6980</v>
      </c>
      <c r="T550" s="5" t="s">
        <v>6980</v>
      </c>
      <c r="U550" s="5" t="s">
        <v>6981</v>
      </c>
      <c r="V550" s="5" t="s">
        <v>6982</v>
      </c>
      <c r="W550" s="5" t="s">
        <v>6983</v>
      </c>
      <c r="X550" s="5" t="s">
        <v>6984</v>
      </c>
      <c r="Y550" s="5" t="s">
        <v>6985</v>
      </c>
    </row>
    <row r="551" spans="1:25" x14ac:dyDescent="0.25">
      <c r="A551" s="4" t="s">
        <v>6986</v>
      </c>
      <c r="B551" s="4" t="s">
        <v>6591</v>
      </c>
      <c r="C551" s="4" t="s">
        <v>6987</v>
      </c>
      <c r="D551" s="1" t="s">
        <v>6988</v>
      </c>
      <c r="E551" s="5" t="s">
        <v>216</v>
      </c>
      <c r="F551" s="5" t="s">
        <v>216</v>
      </c>
      <c r="G551" s="5" t="s">
        <v>216</v>
      </c>
      <c r="H551" s="5" t="s">
        <v>216</v>
      </c>
      <c r="I551" s="5" t="s">
        <v>216</v>
      </c>
      <c r="J551" s="5" t="s">
        <v>216</v>
      </c>
      <c r="K551" s="5" t="s">
        <v>216</v>
      </c>
      <c r="L551" s="5" t="s">
        <v>216</v>
      </c>
      <c r="M551" s="5" t="s">
        <v>216</v>
      </c>
      <c r="N551" s="5" t="s">
        <v>216</v>
      </c>
      <c r="O551" s="5" t="s">
        <v>216</v>
      </c>
      <c r="P551" s="5" t="s">
        <v>216</v>
      </c>
      <c r="Q551" s="5" t="s">
        <v>216</v>
      </c>
      <c r="R551" s="5" t="s">
        <v>216</v>
      </c>
      <c r="S551" s="5" t="s">
        <v>6989</v>
      </c>
      <c r="T551" s="5" t="s">
        <v>6989</v>
      </c>
      <c r="U551" s="5" t="s">
        <v>6989</v>
      </c>
      <c r="V551" s="5" t="s">
        <v>6989</v>
      </c>
      <c r="W551" s="5" t="s">
        <v>6989</v>
      </c>
      <c r="X551" s="5" t="s">
        <v>6989</v>
      </c>
      <c r="Y551" s="5" t="s">
        <v>6989</v>
      </c>
    </row>
    <row r="552" spans="1:25" x14ac:dyDescent="0.25">
      <c r="A552" s="4" t="s">
        <v>6990</v>
      </c>
      <c r="B552" s="4" t="s">
        <v>6591</v>
      </c>
      <c r="C552" s="4" t="s">
        <v>6991</v>
      </c>
      <c r="D552" s="1" t="s">
        <v>6992</v>
      </c>
      <c r="E552" s="5" t="s">
        <v>216</v>
      </c>
      <c r="F552" s="5" t="s">
        <v>216</v>
      </c>
      <c r="G552" s="5" t="s">
        <v>216</v>
      </c>
      <c r="H552" s="5" t="s">
        <v>216</v>
      </c>
      <c r="I552" s="5" t="s">
        <v>216</v>
      </c>
      <c r="J552" s="5" t="s">
        <v>216</v>
      </c>
      <c r="K552" s="5" t="s">
        <v>216</v>
      </c>
      <c r="L552" s="5" t="s">
        <v>216</v>
      </c>
      <c r="M552" s="5" t="s">
        <v>216</v>
      </c>
      <c r="N552" s="5" t="s">
        <v>216</v>
      </c>
      <c r="O552" s="5" t="s">
        <v>216</v>
      </c>
      <c r="P552" s="5" t="s">
        <v>216</v>
      </c>
      <c r="Q552" s="5" t="s">
        <v>216</v>
      </c>
      <c r="R552" s="5" t="s">
        <v>216</v>
      </c>
      <c r="S552" s="5" t="s">
        <v>6993</v>
      </c>
      <c r="T552" s="5" t="s">
        <v>6993</v>
      </c>
      <c r="U552" s="5" t="s">
        <v>6994</v>
      </c>
      <c r="V552" s="5" t="s">
        <v>6995</v>
      </c>
      <c r="W552" s="5" t="s">
        <v>6996</v>
      </c>
      <c r="X552" s="5" t="s">
        <v>6997</v>
      </c>
      <c r="Y552" s="5" t="s">
        <v>6998</v>
      </c>
    </row>
    <row r="553" spans="1:25" ht="25.5" x14ac:dyDescent="0.25">
      <c r="A553" s="4" t="s">
        <v>6999</v>
      </c>
      <c r="B553" s="4" t="s">
        <v>6591</v>
      </c>
      <c r="C553" s="4" t="s">
        <v>7000</v>
      </c>
      <c r="D553" s="1" t="s">
        <v>7001</v>
      </c>
      <c r="E553" s="5" t="s">
        <v>216</v>
      </c>
      <c r="F553" s="5" t="s">
        <v>216</v>
      </c>
      <c r="G553" s="5" t="s">
        <v>216</v>
      </c>
      <c r="H553" s="5" t="s">
        <v>216</v>
      </c>
      <c r="I553" s="5" t="s">
        <v>216</v>
      </c>
      <c r="J553" s="5" t="s">
        <v>216</v>
      </c>
      <c r="K553" s="5" t="s">
        <v>216</v>
      </c>
      <c r="L553" s="5" t="s">
        <v>216</v>
      </c>
      <c r="M553" s="5" t="s">
        <v>216</v>
      </c>
      <c r="N553" s="5" t="s">
        <v>216</v>
      </c>
      <c r="O553" s="5" t="s">
        <v>216</v>
      </c>
      <c r="P553" s="5" t="s">
        <v>216</v>
      </c>
      <c r="Q553" s="5" t="s">
        <v>216</v>
      </c>
      <c r="R553" s="5" t="s">
        <v>216</v>
      </c>
      <c r="S553" s="5" t="s">
        <v>7002</v>
      </c>
      <c r="T553" s="5" t="s">
        <v>7002</v>
      </c>
      <c r="U553" s="5" t="s">
        <v>7003</v>
      </c>
      <c r="V553" s="5" t="s">
        <v>7004</v>
      </c>
      <c r="W553" s="5" t="s">
        <v>7005</v>
      </c>
      <c r="X553" s="5" t="s">
        <v>7006</v>
      </c>
      <c r="Y553" s="5" t="s">
        <v>7007</v>
      </c>
    </row>
    <row r="554" spans="1:25" ht="25.5" x14ac:dyDescent="0.25">
      <c r="A554" s="4" t="s">
        <v>7008</v>
      </c>
      <c r="B554" s="4" t="s">
        <v>6591</v>
      </c>
      <c r="C554" s="4" t="s">
        <v>7009</v>
      </c>
      <c r="D554" s="1" t="s">
        <v>7010</v>
      </c>
      <c r="E554" s="5" t="s">
        <v>216</v>
      </c>
      <c r="F554" s="5" t="s">
        <v>216</v>
      </c>
      <c r="G554" s="5" t="s">
        <v>216</v>
      </c>
      <c r="H554" s="5" t="s">
        <v>216</v>
      </c>
      <c r="I554" s="5" t="s">
        <v>216</v>
      </c>
      <c r="J554" s="5" t="s">
        <v>216</v>
      </c>
      <c r="K554" s="5" t="s">
        <v>216</v>
      </c>
      <c r="L554" s="5" t="s">
        <v>216</v>
      </c>
      <c r="M554" s="5" t="s">
        <v>216</v>
      </c>
      <c r="N554" s="5" t="s">
        <v>216</v>
      </c>
      <c r="O554" s="5" t="s">
        <v>216</v>
      </c>
      <c r="P554" s="5" t="s">
        <v>216</v>
      </c>
      <c r="Q554" s="5" t="s">
        <v>216</v>
      </c>
      <c r="R554" s="5" t="s">
        <v>216</v>
      </c>
      <c r="S554" s="5" t="s">
        <v>7011</v>
      </c>
      <c r="T554" s="5" t="s">
        <v>7011</v>
      </c>
      <c r="U554" s="5" t="s">
        <v>7012</v>
      </c>
      <c r="V554" s="5" t="s">
        <v>7013</v>
      </c>
      <c r="W554" s="5" t="s">
        <v>7014</v>
      </c>
      <c r="X554" s="5" t="s">
        <v>7015</v>
      </c>
      <c r="Y554" s="5" t="s">
        <v>7016</v>
      </c>
    </row>
    <row r="555" spans="1:25" ht="25.5" x14ac:dyDescent="0.25">
      <c r="A555" s="4" t="s">
        <v>7017</v>
      </c>
      <c r="B555" s="4" t="s">
        <v>6591</v>
      </c>
      <c r="C555" s="4" t="s">
        <v>7018</v>
      </c>
      <c r="D555" s="1" t="s">
        <v>7019</v>
      </c>
      <c r="E555" s="5" t="s">
        <v>216</v>
      </c>
      <c r="F555" s="5" t="s">
        <v>216</v>
      </c>
      <c r="G555" s="5" t="s">
        <v>216</v>
      </c>
      <c r="H555" s="5" t="s">
        <v>216</v>
      </c>
      <c r="I555" s="5" t="s">
        <v>216</v>
      </c>
      <c r="J555" s="5" t="s">
        <v>216</v>
      </c>
      <c r="K555" s="5" t="s">
        <v>216</v>
      </c>
      <c r="L555" s="5" t="s">
        <v>216</v>
      </c>
      <c r="M555" s="5" t="s">
        <v>216</v>
      </c>
      <c r="N555" s="5" t="s">
        <v>216</v>
      </c>
      <c r="O555" s="5" t="s">
        <v>216</v>
      </c>
      <c r="P555" s="5" t="s">
        <v>216</v>
      </c>
      <c r="Q555" s="5" t="s">
        <v>216</v>
      </c>
      <c r="R555" s="5" t="s">
        <v>216</v>
      </c>
      <c r="S555" s="5" t="s">
        <v>7020</v>
      </c>
      <c r="T555" s="5" t="s">
        <v>7020</v>
      </c>
      <c r="U555" s="5" t="s">
        <v>7021</v>
      </c>
      <c r="V555" s="5" t="s">
        <v>7022</v>
      </c>
      <c r="W555" s="5" t="s">
        <v>7023</v>
      </c>
      <c r="X555" s="5" t="s">
        <v>7024</v>
      </c>
      <c r="Y555" s="5" t="s">
        <v>7025</v>
      </c>
    </row>
    <row r="556" spans="1:25" x14ac:dyDescent="0.25">
      <c r="A556" s="4" t="s">
        <v>7026</v>
      </c>
      <c r="B556" s="4" t="s">
        <v>6591</v>
      </c>
      <c r="C556" s="4" t="s">
        <v>7027</v>
      </c>
      <c r="D556" s="1" t="s">
        <v>7028</v>
      </c>
      <c r="E556" s="5" t="s">
        <v>216</v>
      </c>
      <c r="F556" s="5" t="s">
        <v>216</v>
      </c>
      <c r="G556" s="5" t="s">
        <v>216</v>
      </c>
      <c r="H556" s="5" t="s">
        <v>216</v>
      </c>
      <c r="I556" s="5" t="s">
        <v>216</v>
      </c>
      <c r="J556" s="5" t="s">
        <v>216</v>
      </c>
      <c r="K556" s="5" t="s">
        <v>216</v>
      </c>
      <c r="L556" s="5" t="s">
        <v>216</v>
      </c>
      <c r="M556" s="5" t="s">
        <v>216</v>
      </c>
      <c r="N556" s="5" t="s">
        <v>216</v>
      </c>
      <c r="O556" s="5" t="s">
        <v>216</v>
      </c>
      <c r="P556" s="5" t="s">
        <v>216</v>
      </c>
      <c r="Q556" s="5" t="s">
        <v>216</v>
      </c>
      <c r="R556" s="5" t="s">
        <v>216</v>
      </c>
      <c r="S556" s="5" t="s">
        <v>7029</v>
      </c>
      <c r="T556" s="5" t="s">
        <v>7029</v>
      </c>
      <c r="U556" s="5" t="s">
        <v>7030</v>
      </c>
      <c r="V556" s="5" t="s">
        <v>7031</v>
      </c>
      <c r="W556" s="5" t="s">
        <v>7032</v>
      </c>
      <c r="X556" s="5" t="s">
        <v>7033</v>
      </c>
      <c r="Y556" s="5" t="s">
        <v>7034</v>
      </c>
    </row>
    <row r="557" spans="1:25" x14ac:dyDescent="0.25">
      <c r="A557" s="4" t="s">
        <v>7035</v>
      </c>
      <c r="B557" s="4" t="s">
        <v>6591</v>
      </c>
      <c r="C557" s="4" t="s">
        <v>7036</v>
      </c>
      <c r="D557" s="1" t="s">
        <v>7037</v>
      </c>
      <c r="E557" s="5" t="s">
        <v>216</v>
      </c>
      <c r="F557" s="5" t="s">
        <v>216</v>
      </c>
      <c r="G557" s="5" t="s">
        <v>216</v>
      </c>
      <c r="H557" s="5" t="s">
        <v>216</v>
      </c>
      <c r="I557" s="5" t="s">
        <v>216</v>
      </c>
      <c r="J557" s="5" t="s">
        <v>216</v>
      </c>
      <c r="K557" s="5" t="s">
        <v>216</v>
      </c>
      <c r="L557" s="5" t="s">
        <v>216</v>
      </c>
      <c r="M557" s="5" t="s">
        <v>216</v>
      </c>
      <c r="N557" s="5" t="s">
        <v>216</v>
      </c>
      <c r="O557" s="5" t="s">
        <v>216</v>
      </c>
      <c r="P557" s="5" t="s">
        <v>216</v>
      </c>
      <c r="Q557" s="5" t="s">
        <v>216</v>
      </c>
      <c r="R557" s="5" t="s">
        <v>216</v>
      </c>
      <c r="S557" s="5" t="s">
        <v>7038</v>
      </c>
      <c r="T557" s="5" t="s">
        <v>7038</v>
      </c>
      <c r="U557" s="5" t="s">
        <v>7039</v>
      </c>
      <c r="V557" s="5" t="s">
        <v>7040</v>
      </c>
      <c r="W557" s="5" t="s">
        <v>7041</v>
      </c>
      <c r="X557" s="5" t="s">
        <v>7042</v>
      </c>
      <c r="Y557" s="5" t="s">
        <v>1832</v>
      </c>
    </row>
    <row r="558" spans="1:25" ht="25.5" x14ac:dyDescent="0.25">
      <c r="A558" s="4" t="s">
        <v>7043</v>
      </c>
      <c r="B558" s="4" t="s">
        <v>6591</v>
      </c>
      <c r="C558" s="4" t="s">
        <v>7044</v>
      </c>
      <c r="D558" s="1" t="s">
        <v>7045</v>
      </c>
      <c r="E558" s="5" t="s">
        <v>216</v>
      </c>
      <c r="F558" s="5" t="s">
        <v>216</v>
      </c>
      <c r="G558" s="5" t="s">
        <v>216</v>
      </c>
      <c r="H558" s="5" t="s">
        <v>216</v>
      </c>
      <c r="I558" s="5" t="s">
        <v>216</v>
      </c>
      <c r="J558" s="5" t="s">
        <v>216</v>
      </c>
      <c r="K558" s="5" t="s">
        <v>216</v>
      </c>
      <c r="L558" s="5" t="s">
        <v>216</v>
      </c>
      <c r="M558" s="5" t="s">
        <v>216</v>
      </c>
      <c r="N558" s="5" t="s">
        <v>216</v>
      </c>
      <c r="O558" s="5" t="s">
        <v>216</v>
      </c>
      <c r="P558" s="5" t="s">
        <v>216</v>
      </c>
      <c r="Q558" s="5" t="s">
        <v>216</v>
      </c>
      <c r="R558" s="5" t="s">
        <v>216</v>
      </c>
      <c r="S558" s="5" t="s">
        <v>216</v>
      </c>
      <c r="T558" s="5" t="s">
        <v>216</v>
      </c>
      <c r="U558" s="5" t="s">
        <v>216</v>
      </c>
      <c r="V558" s="5" t="s">
        <v>216</v>
      </c>
      <c r="W558" s="5" t="s">
        <v>7046</v>
      </c>
      <c r="X558" s="5" t="s">
        <v>7047</v>
      </c>
      <c r="Y558" s="5" t="s">
        <v>7048</v>
      </c>
    </row>
    <row r="559" spans="1:25" ht="25.5" x14ac:dyDescent="0.25">
      <c r="A559" s="4" t="s">
        <v>7049</v>
      </c>
      <c r="B559" s="4" t="s">
        <v>6591</v>
      </c>
      <c r="C559" s="4" t="s">
        <v>7050</v>
      </c>
      <c r="D559" s="1" t="s">
        <v>7051</v>
      </c>
      <c r="E559" s="5" t="s">
        <v>216</v>
      </c>
      <c r="F559" s="5" t="s">
        <v>216</v>
      </c>
      <c r="G559" s="5" t="s">
        <v>216</v>
      </c>
      <c r="H559" s="5" t="s">
        <v>216</v>
      </c>
      <c r="I559" s="5" t="s">
        <v>216</v>
      </c>
      <c r="J559" s="5" t="s">
        <v>216</v>
      </c>
      <c r="K559" s="5" t="s">
        <v>216</v>
      </c>
      <c r="L559" s="5" t="s">
        <v>216</v>
      </c>
      <c r="M559" s="5" t="s">
        <v>216</v>
      </c>
      <c r="N559" s="5" t="s">
        <v>216</v>
      </c>
      <c r="O559" s="5" t="s">
        <v>216</v>
      </c>
      <c r="P559" s="5" t="s">
        <v>216</v>
      </c>
      <c r="Q559" s="5" t="s">
        <v>216</v>
      </c>
      <c r="R559" s="5" t="s">
        <v>216</v>
      </c>
      <c r="S559" s="5" t="s">
        <v>7052</v>
      </c>
      <c r="T559" s="5" t="s">
        <v>7052</v>
      </c>
      <c r="U559" s="5" t="s">
        <v>7052</v>
      </c>
      <c r="V559" s="5" t="s">
        <v>7052</v>
      </c>
      <c r="W559" s="5" t="s">
        <v>7052</v>
      </c>
      <c r="X559" s="5" t="s">
        <v>7052</v>
      </c>
      <c r="Y559" s="5" t="s">
        <v>7052</v>
      </c>
    </row>
    <row r="560" spans="1:25" ht="25.5" x14ac:dyDescent="0.25">
      <c r="A560" s="4" t="s">
        <v>7053</v>
      </c>
      <c r="B560" s="4" t="s">
        <v>6591</v>
      </c>
      <c r="C560" s="4" t="s">
        <v>7054</v>
      </c>
      <c r="D560" s="1" t="s">
        <v>7055</v>
      </c>
      <c r="E560" s="5" t="s">
        <v>216</v>
      </c>
      <c r="F560" s="5" t="s">
        <v>216</v>
      </c>
      <c r="G560" s="5" t="s">
        <v>216</v>
      </c>
      <c r="H560" s="5" t="s">
        <v>216</v>
      </c>
      <c r="I560" s="5" t="s">
        <v>216</v>
      </c>
      <c r="J560" s="5" t="s">
        <v>216</v>
      </c>
      <c r="K560" s="5" t="s">
        <v>216</v>
      </c>
      <c r="L560" s="5" t="s">
        <v>216</v>
      </c>
      <c r="M560" s="5" t="s">
        <v>216</v>
      </c>
      <c r="N560" s="5" t="s">
        <v>216</v>
      </c>
      <c r="O560" s="5" t="s">
        <v>216</v>
      </c>
      <c r="P560" s="5" t="s">
        <v>216</v>
      </c>
      <c r="Q560" s="5" t="s">
        <v>216</v>
      </c>
      <c r="R560" s="5" t="s">
        <v>216</v>
      </c>
      <c r="S560" s="5" t="s">
        <v>7056</v>
      </c>
      <c r="T560" s="5" t="s">
        <v>7056</v>
      </c>
      <c r="U560" s="5" t="s">
        <v>7056</v>
      </c>
      <c r="V560" s="5" t="s">
        <v>7056</v>
      </c>
      <c r="W560" s="5" t="s">
        <v>7056</v>
      </c>
      <c r="X560" s="5" t="s">
        <v>7056</v>
      </c>
      <c r="Y560" s="5" t="s">
        <v>7056</v>
      </c>
    </row>
    <row r="561" spans="1:25" ht="25.5" x14ac:dyDescent="0.25">
      <c r="A561" s="4" t="s">
        <v>7057</v>
      </c>
      <c r="B561" s="4" t="s">
        <v>6591</v>
      </c>
      <c r="C561" s="4" t="s">
        <v>7058</v>
      </c>
      <c r="D561" s="1" t="s">
        <v>7059</v>
      </c>
      <c r="E561" s="5" t="s">
        <v>216</v>
      </c>
      <c r="F561" s="5" t="s">
        <v>216</v>
      </c>
      <c r="G561" s="5" t="s">
        <v>216</v>
      </c>
      <c r="H561" s="5" t="s">
        <v>216</v>
      </c>
      <c r="I561" s="5" t="s">
        <v>216</v>
      </c>
      <c r="J561" s="5" t="s">
        <v>216</v>
      </c>
      <c r="K561" s="5" t="s">
        <v>216</v>
      </c>
      <c r="L561" s="5" t="s">
        <v>216</v>
      </c>
      <c r="M561" s="5" t="s">
        <v>216</v>
      </c>
      <c r="N561" s="5" t="s">
        <v>216</v>
      </c>
      <c r="O561" s="5" t="s">
        <v>216</v>
      </c>
      <c r="P561" s="5" t="s">
        <v>216</v>
      </c>
      <c r="Q561" s="5" t="s">
        <v>216</v>
      </c>
      <c r="R561" s="5" t="s">
        <v>216</v>
      </c>
      <c r="S561" s="5" t="s">
        <v>7060</v>
      </c>
      <c r="T561" s="5" t="s">
        <v>7060</v>
      </c>
      <c r="U561" s="5" t="s">
        <v>7060</v>
      </c>
      <c r="V561" s="5" t="s">
        <v>7060</v>
      </c>
      <c r="W561" s="5" t="s">
        <v>7060</v>
      </c>
      <c r="X561" s="5" t="s">
        <v>7060</v>
      </c>
      <c r="Y561" s="5" t="s">
        <v>7060</v>
      </c>
    </row>
    <row r="562" spans="1:25" x14ac:dyDescent="0.25">
      <c r="A562" s="4" t="s">
        <v>7061</v>
      </c>
      <c r="B562" s="4" t="s">
        <v>6591</v>
      </c>
      <c r="C562" s="4" t="s">
        <v>7062</v>
      </c>
      <c r="D562" s="1" t="s">
        <v>7063</v>
      </c>
      <c r="E562" s="5" t="s">
        <v>216</v>
      </c>
      <c r="F562" s="5" t="s">
        <v>216</v>
      </c>
      <c r="G562" s="5" t="s">
        <v>216</v>
      </c>
      <c r="H562" s="5" t="s">
        <v>216</v>
      </c>
      <c r="I562" s="5" t="s">
        <v>216</v>
      </c>
      <c r="J562" s="5" t="s">
        <v>216</v>
      </c>
      <c r="K562" s="5" t="s">
        <v>216</v>
      </c>
      <c r="L562" s="5" t="s">
        <v>216</v>
      </c>
      <c r="M562" s="5" t="s">
        <v>216</v>
      </c>
      <c r="N562" s="5" t="s">
        <v>216</v>
      </c>
      <c r="O562" s="5" t="s">
        <v>216</v>
      </c>
      <c r="P562" s="5" t="s">
        <v>216</v>
      </c>
      <c r="Q562" s="5" t="s">
        <v>216</v>
      </c>
      <c r="R562" s="5" t="s">
        <v>216</v>
      </c>
      <c r="S562" s="5" t="s">
        <v>7064</v>
      </c>
      <c r="T562" s="5" t="s">
        <v>7064</v>
      </c>
      <c r="U562" s="5" t="s">
        <v>7064</v>
      </c>
      <c r="V562" s="5" t="s">
        <v>7064</v>
      </c>
      <c r="W562" s="5" t="s">
        <v>7064</v>
      </c>
      <c r="X562" s="5" t="s">
        <v>7064</v>
      </c>
      <c r="Y562" s="5" t="s">
        <v>7064</v>
      </c>
    </row>
    <row r="563" spans="1:25" x14ac:dyDescent="0.25">
      <c r="A563" s="4" t="s">
        <v>7065</v>
      </c>
      <c r="B563" s="4" t="s">
        <v>6591</v>
      </c>
      <c r="C563" s="4" t="s">
        <v>7066</v>
      </c>
      <c r="D563" s="1" t="s">
        <v>7067</v>
      </c>
      <c r="E563" s="5" t="s">
        <v>216</v>
      </c>
      <c r="F563" s="5" t="s">
        <v>216</v>
      </c>
      <c r="G563" s="5" t="s">
        <v>216</v>
      </c>
      <c r="H563" s="5" t="s">
        <v>216</v>
      </c>
      <c r="I563" s="5" t="s">
        <v>216</v>
      </c>
      <c r="J563" s="5" t="s">
        <v>216</v>
      </c>
      <c r="K563" s="5" t="s">
        <v>216</v>
      </c>
      <c r="L563" s="5" t="s">
        <v>216</v>
      </c>
      <c r="M563" s="5" t="s">
        <v>216</v>
      </c>
      <c r="N563" s="5" t="s">
        <v>216</v>
      </c>
      <c r="O563" s="5" t="s">
        <v>216</v>
      </c>
      <c r="P563" s="5" t="s">
        <v>216</v>
      </c>
      <c r="Q563" s="5" t="s">
        <v>216</v>
      </c>
      <c r="R563" s="5" t="s">
        <v>216</v>
      </c>
      <c r="S563" s="5" t="s">
        <v>7068</v>
      </c>
      <c r="T563" s="5" t="s">
        <v>7068</v>
      </c>
      <c r="U563" s="5" t="s">
        <v>7068</v>
      </c>
      <c r="V563" s="5" t="s">
        <v>7068</v>
      </c>
      <c r="W563" s="5" t="s">
        <v>7068</v>
      </c>
      <c r="X563" s="5" t="s">
        <v>7068</v>
      </c>
      <c r="Y563" s="5" t="s">
        <v>7068</v>
      </c>
    </row>
    <row r="564" spans="1:25" x14ac:dyDescent="0.25">
      <c r="A564" s="4" t="s">
        <v>7069</v>
      </c>
      <c r="B564" s="4" t="s">
        <v>6591</v>
      </c>
      <c r="C564" s="4" t="s">
        <v>7070</v>
      </c>
      <c r="D564" s="1" t="s">
        <v>7071</v>
      </c>
      <c r="E564" s="5" t="s">
        <v>216</v>
      </c>
      <c r="F564" s="5" t="s">
        <v>216</v>
      </c>
      <c r="G564" s="5" t="s">
        <v>216</v>
      </c>
      <c r="H564" s="5" t="s">
        <v>216</v>
      </c>
      <c r="I564" s="5" t="s">
        <v>216</v>
      </c>
      <c r="J564" s="5" t="s">
        <v>216</v>
      </c>
      <c r="K564" s="5" t="s">
        <v>216</v>
      </c>
      <c r="L564" s="5" t="s">
        <v>216</v>
      </c>
      <c r="M564" s="5" t="s">
        <v>216</v>
      </c>
      <c r="N564" s="5" t="s">
        <v>216</v>
      </c>
      <c r="O564" s="5" t="s">
        <v>216</v>
      </c>
      <c r="P564" s="5" t="s">
        <v>216</v>
      </c>
      <c r="Q564" s="5" t="s">
        <v>216</v>
      </c>
      <c r="R564" s="5" t="s">
        <v>216</v>
      </c>
      <c r="S564" s="5" t="s">
        <v>7072</v>
      </c>
      <c r="T564" s="5" t="s">
        <v>7072</v>
      </c>
      <c r="U564" s="5" t="s">
        <v>7072</v>
      </c>
      <c r="V564" s="5" t="s">
        <v>7072</v>
      </c>
      <c r="W564" s="5" t="s">
        <v>7072</v>
      </c>
      <c r="X564" s="5" t="s">
        <v>7072</v>
      </c>
      <c r="Y564" s="5" t="s">
        <v>7072</v>
      </c>
    </row>
    <row r="565" spans="1:25" x14ac:dyDescent="0.25">
      <c r="A565" s="4" t="s">
        <v>7073</v>
      </c>
      <c r="B565" s="4" t="s">
        <v>6591</v>
      </c>
      <c r="C565" s="4" t="s">
        <v>7074</v>
      </c>
      <c r="D565" s="1" t="s">
        <v>7075</v>
      </c>
      <c r="E565" s="5" t="s">
        <v>216</v>
      </c>
      <c r="F565" s="5" t="s">
        <v>216</v>
      </c>
      <c r="G565" s="5" t="s">
        <v>216</v>
      </c>
      <c r="H565" s="5" t="s">
        <v>216</v>
      </c>
      <c r="I565" s="5" t="s">
        <v>216</v>
      </c>
      <c r="J565" s="5" t="s">
        <v>216</v>
      </c>
      <c r="K565" s="5" t="s">
        <v>216</v>
      </c>
      <c r="L565" s="5" t="s">
        <v>216</v>
      </c>
      <c r="M565" s="5" t="s">
        <v>216</v>
      </c>
      <c r="N565" s="5" t="s">
        <v>216</v>
      </c>
      <c r="O565" s="5" t="s">
        <v>216</v>
      </c>
      <c r="P565" s="5" t="s">
        <v>216</v>
      </c>
      <c r="Q565" s="5" t="s">
        <v>216</v>
      </c>
      <c r="R565" s="5" t="s">
        <v>216</v>
      </c>
      <c r="S565" s="5" t="s">
        <v>7076</v>
      </c>
      <c r="T565" s="5" t="s">
        <v>7076</v>
      </c>
      <c r="U565" s="5" t="s">
        <v>7077</v>
      </c>
      <c r="V565" s="5" t="s">
        <v>7078</v>
      </c>
      <c r="W565" s="5" t="s">
        <v>7079</v>
      </c>
      <c r="X565" s="5" t="s">
        <v>7080</v>
      </c>
      <c r="Y565" s="5" t="s">
        <v>7081</v>
      </c>
    </row>
    <row r="566" spans="1:25" x14ac:dyDescent="0.25">
      <c r="A566" s="4" t="s">
        <v>7082</v>
      </c>
      <c r="B566" s="4" t="s">
        <v>6591</v>
      </c>
      <c r="C566" s="4" t="s">
        <v>7083</v>
      </c>
      <c r="D566" s="1" t="s">
        <v>7084</v>
      </c>
      <c r="E566" s="5" t="s">
        <v>216</v>
      </c>
      <c r="F566" s="5" t="s">
        <v>216</v>
      </c>
      <c r="G566" s="5" t="s">
        <v>216</v>
      </c>
      <c r="H566" s="5" t="s">
        <v>216</v>
      </c>
      <c r="I566" s="5" t="s">
        <v>216</v>
      </c>
      <c r="J566" s="5" t="s">
        <v>216</v>
      </c>
      <c r="K566" s="5" t="s">
        <v>216</v>
      </c>
      <c r="L566" s="5" t="s">
        <v>216</v>
      </c>
      <c r="M566" s="5" t="s">
        <v>216</v>
      </c>
      <c r="N566" s="5" t="s">
        <v>216</v>
      </c>
      <c r="O566" s="5" t="s">
        <v>216</v>
      </c>
      <c r="P566" s="5" t="s">
        <v>216</v>
      </c>
      <c r="Q566" s="5" t="s">
        <v>216</v>
      </c>
      <c r="R566" s="5" t="s">
        <v>216</v>
      </c>
      <c r="S566" s="5" t="s">
        <v>7085</v>
      </c>
      <c r="T566" s="5" t="s">
        <v>7085</v>
      </c>
      <c r="U566" s="5" t="s">
        <v>7086</v>
      </c>
      <c r="V566" s="5" t="s">
        <v>7087</v>
      </c>
      <c r="W566" s="5" t="s">
        <v>7088</v>
      </c>
      <c r="X566" s="5" t="s">
        <v>7089</v>
      </c>
      <c r="Y566" s="5" t="s">
        <v>7090</v>
      </c>
    </row>
    <row r="567" spans="1:25" x14ac:dyDescent="0.25">
      <c r="A567" s="4" t="s">
        <v>7091</v>
      </c>
      <c r="B567" s="4" t="s">
        <v>6591</v>
      </c>
      <c r="C567" s="4" t="s">
        <v>7092</v>
      </c>
      <c r="D567" s="1" t="s">
        <v>7093</v>
      </c>
      <c r="E567" s="5" t="s">
        <v>216</v>
      </c>
      <c r="F567" s="5" t="s">
        <v>216</v>
      </c>
      <c r="G567" s="5" t="s">
        <v>216</v>
      </c>
      <c r="H567" s="5" t="s">
        <v>216</v>
      </c>
      <c r="I567" s="5" t="s">
        <v>216</v>
      </c>
      <c r="J567" s="5" t="s">
        <v>216</v>
      </c>
      <c r="K567" s="5" t="s">
        <v>216</v>
      </c>
      <c r="L567" s="5" t="s">
        <v>216</v>
      </c>
      <c r="M567" s="5" t="s">
        <v>216</v>
      </c>
      <c r="N567" s="5" t="s">
        <v>216</v>
      </c>
      <c r="O567" s="5" t="s">
        <v>216</v>
      </c>
      <c r="P567" s="5" t="s">
        <v>216</v>
      </c>
      <c r="Q567" s="5" t="s">
        <v>216</v>
      </c>
      <c r="R567" s="5" t="s">
        <v>216</v>
      </c>
      <c r="S567" s="5" t="s">
        <v>7076</v>
      </c>
      <c r="T567" s="5" t="s">
        <v>7076</v>
      </c>
      <c r="U567" s="5" t="s">
        <v>7077</v>
      </c>
      <c r="V567" s="5" t="s">
        <v>7078</v>
      </c>
      <c r="W567" s="5" t="s">
        <v>7094</v>
      </c>
      <c r="X567" s="5" t="s">
        <v>7080</v>
      </c>
      <c r="Y567" s="5" t="s">
        <v>7095</v>
      </c>
    </row>
    <row r="568" spans="1:25" x14ac:dyDescent="0.25">
      <c r="A568" s="4" t="s">
        <v>7096</v>
      </c>
      <c r="B568" s="4" t="s">
        <v>6591</v>
      </c>
      <c r="C568" s="4" t="s">
        <v>7097</v>
      </c>
      <c r="D568" s="1" t="s">
        <v>7098</v>
      </c>
      <c r="E568" s="5" t="s">
        <v>216</v>
      </c>
      <c r="F568" s="5" t="s">
        <v>216</v>
      </c>
      <c r="G568" s="5" t="s">
        <v>216</v>
      </c>
      <c r="H568" s="5" t="s">
        <v>216</v>
      </c>
      <c r="I568" s="5" t="s">
        <v>216</v>
      </c>
      <c r="J568" s="5" t="s">
        <v>216</v>
      </c>
      <c r="K568" s="5" t="s">
        <v>216</v>
      </c>
      <c r="L568" s="5" t="s">
        <v>216</v>
      </c>
      <c r="M568" s="5" t="s">
        <v>216</v>
      </c>
      <c r="N568" s="5" t="s">
        <v>216</v>
      </c>
      <c r="O568" s="5" t="s">
        <v>216</v>
      </c>
      <c r="P568" s="5" t="s">
        <v>216</v>
      </c>
      <c r="Q568" s="5" t="s">
        <v>216</v>
      </c>
      <c r="R568" s="5" t="s">
        <v>216</v>
      </c>
      <c r="S568" s="5" t="s">
        <v>7099</v>
      </c>
      <c r="T568" s="5" t="s">
        <v>7099</v>
      </c>
      <c r="U568" s="5" t="s">
        <v>7100</v>
      </c>
      <c r="V568" s="5" t="s">
        <v>7101</v>
      </c>
      <c r="W568" s="5" t="s">
        <v>7102</v>
      </c>
      <c r="X568" s="5" t="s">
        <v>7103</v>
      </c>
      <c r="Y568" s="5" t="s">
        <v>7104</v>
      </c>
    </row>
    <row r="569" spans="1:25" x14ac:dyDescent="0.25">
      <c r="A569" s="4" t="s">
        <v>7105</v>
      </c>
      <c r="B569" s="4" t="s">
        <v>6591</v>
      </c>
      <c r="C569" s="4" t="s">
        <v>7106</v>
      </c>
      <c r="D569" s="1" t="s">
        <v>7107</v>
      </c>
      <c r="E569" s="5" t="s">
        <v>216</v>
      </c>
      <c r="F569" s="5" t="s">
        <v>216</v>
      </c>
      <c r="G569" s="5" t="s">
        <v>216</v>
      </c>
      <c r="H569" s="5" t="s">
        <v>216</v>
      </c>
      <c r="I569" s="5" t="s">
        <v>216</v>
      </c>
      <c r="J569" s="5" t="s">
        <v>216</v>
      </c>
      <c r="K569" s="5" t="s">
        <v>216</v>
      </c>
      <c r="L569" s="5" t="s">
        <v>216</v>
      </c>
      <c r="M569" s="5" t="s">
        <v>216</v>
      </c>
      <c r="N569" s="5" t="s">
        <v>216</v>
      </c>
      <c r="O569" s="5" t="s">
        <v>216</v>
      </c>
      <c r="P569" s="5" t="s">
        <v>216</v>
      </c>
      <c r="Q569" s="5" t="s">
        <v>216</v>
      </c>
      <c r="R569" s="5" t="s">
        <v>216</v>
      </c>
      <c r="S569" s="5" t="s">
        <v>7085</v>
      </c>
      <c r="T569" s="5" t="s">
        <v>7085</v>
      </c>
      <c r="U569" s="5" t="s">
        <v>7086</v>
      </c>
      <c r="V569" s="5" t="s">
        <v>7087</v>
      </c>
      <c r="W569" s="5" t="s">
        <v>7108</v>
      </c>
      <c r="X569" s="5" t="s">
        <v>7109</v>
      </c>
      <c r="Y569" s="5" t="s">
        <v>7110</v>
      </c>
    </row>
    <row r="570" spans="1:25" ht="25.5" x14ac:dyDescent="0.25">
      <c r="A570" s="4" t="s">
        <v>7111</v>
      </c>
      <c r="B570" s="4" t="s">
        <v>6591</v>
      </c>
      <c r="C570" s="4" t="s">
        <v>7112</v>
      </c>
      <c r="D570" s="1" t="s">
        <v>7113</v>
      </c>
      <c r="E570" s="5" t="s">
        <v>216</v>
      </c>
      <c r="F570" s="5" t="s">
        <v>216</v>
      </c>
      <c r="G570" s="5" t="s">
        <v>216</v>
      </c>
      <c r="H570" s="5" t="s">
        <v>216</v>
      </c>
      <c r="I570" s="5" t="s">
        <v>216</v>
      </c>
      <c r="J570" s="5" t="s">
        <v>216</v>
      </c>
      <c r="K570" s="5" t="s">
        <v>216</v>
      </c>
      <c r="L570" s="5" t="s">
        <v>216</v>
      </c>
      <c r="M570" s="5" t="s">
        <v>216</v>
      </c>
      <c r="N570" s="5" t="s">
        <v>216</v>
      </c>
      <c r="O570" s="5" t="s">
        <v>216</v>
      </c>
      <c r="P570" s="5" t="s">
        <v>216</v>
      </c>
      <c r="Q570" s="5" t="s">
        <v>216</v>
      </c>
      <c r="R570" s="5" t="s">
        <v>216</v>
      </c>
      <c r="S570" s="5" t="s">
        <v>216</v>
      </c>
      <c r="T570" s="5" t="s">
        <v>216</v>
      </c>
      <c r="U570" s="5" t="s">
        <v>216</v>
      </c>
      <c r="V570" s="5" t="s">
        <v>216</v>
      </c>
      <c r="W570" s="5" t="s">
        <v>7046</v>
      </c>
      <c r="X570" s="5" t="s">
        <v>7047</v>
      </c>
      <c r="Y570" s="5" t="s">
        <v>7048</v>
      </c>
    </row>
    <row r="571" spans="1:25" ht="25.5" x14ac:dyDescent="0.25">
      <c r="A571" s="4" t="s">
        <v>7114</v>
      </c>
      <c r="B571" s="4" t="s">
        <v>6591</v>
      </c>
      <c r="C571" s="4" t="s">
        <v>7115</v>
      </c>
      <c r="D571" s="1" t="s">
        <v>7116</v>
      </c>
      <c r="E571" s="5" t="s">
        <v>216</v>
      </c>
      <c r="F571" s="5" t="s">
        <v>216</v>
      </c>
      <c r="G571" s="5" t="s">
        <v>216</v>
      </c>
      <c r="H571" s="5" t="s">
        <v>216</v>
      </c>
      <c r="I571" s="5" t="s">
        <v>216</v>
      </c>
      <c r="J571" s="5" t="s">
        <v>216</v>
      </c>
      <c r="K571" s="5" t="s">
        <v>216</v>
      </c>
      <c r="L571" s="5" t="s">
        <v>216</v>
      </c>
      <c r="M571" s="5" t="s">
        <v>216</v>
      </c>
      <c r="N571" s="5" t="s">
        <v>216</v>
      </c>
      <c r="O571" s="5" t="s">
        <v>216</v>
      </c>
      <c r="P571" s="5" t="s">
        <v>216</v>
      </c>
      <c r="Q571" s="5" t="s">
        <v>216</v>
      </c>
      <c r="R571" s="5" t="s">
        <v>216</v>
      </c>
      <c r="S571" s="5" t="s">
        <v>7117</v>
      </c>
      <c r="T571" s="5" t="s">
        <v>7117</v>
      </c>
      <c r="U571" s="5" t="s">
        <v>7118</v>
      </c>
      <c r="V571" s="5" t="s">
        <v>7119</v>
      </c>
      <c r="W571" s="5" t="s">
        <v>7120</v>
      </c>
      <c r="X571" s="5" t="s">
        <v>7121</v>
      </c>
      <c r="Y571" s="5" t="s">
        <v>7122</v>
      </c>
    </row>
    <row r="572" spans="1:25" x14ac:dyDescent="0.25">
      <c r="A572" s="4" t="s">
        <v>7123</v>
      </c>
      <c r="B572" s="4" t="s">
        <v>6591</v>
      </c>
      <c r="C572" s="4" t="s">
        <v>7124</v>
      </c>
      <c r="D572" s="1" t="s">
        <v>7125</v>
      </c>
      <c r="E572" s="5" t="s">
        <v>216</v>
      </c>
      <c r="F572" s="5" t="s">
        <v>216</v>
      </c>
      <c r="G572" s="5" t="s">
        <v>216</v>
      </c>
      <c r="H572" s="5" t="s">
        <v>216</v>
      </c>
      <c r="I572" s="5" t="s">
        <v>216</v>
      </c>
      <c r="J572" s="5" t="s">
        <v>216</v>
      </c>
      <c r="K572" s="5" t="s">
        <v>216</v>
      </c>
      <c r="L572" s="5" t="s">
        <v>216</v>
      </c>
      <c r="M572" s="5" t="s">
        <v>216</v>
      </c>
      <c r="N572" s="5" t="s">
        <v>216</v>
      </c>
      <c r="O572" s="5" t="s">
        <v>216</v>
      </c>
      <c r="P572" s="5" t="s">
        <v>216</v>
      </c>
      <c r="Q572" s="5" t="s">
        <v>216</v>
      </c>
      <c r="R572" s="5" t="s">
        <v>216</v>
      </c>
      <c r="S572" s="5" t="s">
        <v>6730</v>
      </c>
      <c r="T572" s="5" t="s">
        <v>6730</v>
      </c>
      <c r="U572" s="5" t="s">
        <v>7126</v>
      </c>
      <c r="V572" s="5" t="s">
        <v>7127</v>
      </c>
      <c r="W572" s="5" t="s">
        <v>7128</v>
      </c>
      <c r="X572" s="5" t="s">
        <v>7129</v>
      </c>
      <c r="Y572" s="5" t="s">
        <v>7130</v>
      </c>
    </row>
    <row r="573" spans="1:25" x14ac:dyDescent="0.25">
      <c r="A573" s="4" t="s">
        <v>7131</v>
      </c>
      <c r="B573" s="4" t="s">
        <v>6591</v>
      </c>
      <c r="C573" s="4" t="s">
        <v>7132</v>
      </c>
      <c r="D573" s="1" t="s">
        <v>7133</v>
      </c>
      <c r="E573" s="5" t="s">
        <v>216</v>
      </c>
      <c r="F573" s="5" t="s">
        <v>216</v>
      </c>
      <c r="G573" s="5" t="s">
        <v>216</v>
      </c>
      <c r="H573" s="5" t="s">
        <v>216</v>
      </c>
      <c r="I573" s="5" t="s">
        <v>216</v>
      </c>
      <c r="J573" s="5" t="s">
        <v>216</v>
      </c>
      <c r="K573" s="5" t="s">
        <v>216</v>
      </c>
      <c r="L573" s="5" t="s">
        <v>216</v>
      </c>
      <c r="M573" s="5" t="s">
        <v>216</v>
      </c>
      <c r="N573" s="5" t="s">
        <v>216</v>
      </c>
      <c r="O573" s="5" t="s">
        <v>216</v>
      </c>
      <c r="P573" s="5" t="s">
        <v>216</v>
      </c>
      <c r="Q573" s="5" t="s">
        <v>216</v>
      </c>
      <c r="R573" s="5" t="s">
        <v>216</v>
      </c>
      <c r="S573" s="5" t="s">
        <v>7134</v>
      </c>
      <c r="T573" s="5" t="s">
        <v>7134</v>
      </c>
      <c r="U573" s="5" t="s">
        <v>7135</v>
      </c>
      <c r="V573" s="5" t="s">
        <v>7136</v>
      </c>
      <c r="W573" s="5" t="s">
        <v>7137</v>
      </c>
      <c r="X573" s="5" t="s">
        <v>7138</v>
      </c>
      <c r="Y573" s="5" t="s">
        <v>7139</v>
      </c>
    </row>
    <row r="574" spans="1:25" x14ac:dyDescent="0.25">
      <c r="A574" s="4" t="s">
        <v>7140</v>
      </c>
      <c r="B574" s="4" t="s">
        <v>6591</v>
      </c>
      <c r="C574" s="4" t="s">
        <v>7141</v>
      </c>
      <c r="D574" s="1" t="s">
        <v>7142</v>
      </c>
      <c r="E574" s="5" t="s">
        <v>216</v>
      </c>
      <c r="F574" s="5" t="s">
        <v>216</v>
      </c>
      <c r="G574" s="5" t="s">
        <v>216</v>
      </c>
      <c r="H574" s="5" t="s">
        <v>216</v>
      </c>
      <c r="I574" s="5" t="s">
        <v>216</v>
      </c>
      <c r="J574" s="5" t="s">
        <v>216</v>
      </c>
      <c r="K574" s="5" t="s">
        <v>216</v>
      </c>
      <c r="L574" s="5" t="s">
        <v>216</v>
      </c>
      <c r="M574" s="5" t="s">
        <v>216</v>
      </c>
      <c r="N574" s="5" t="s">
        <v>216</v>
      </c>
      <c r="O574" s="5" t="s">
        <v>216</v>
      </c>
      <c r="P574" s="5" t="s">
        <v>216</v>
      </c>
      <c r="Q574" s="5" t="s">
        <v>216</v>
      </c>
      <c r="R574" s="5" t="s">
        <v>216</v>
      </c>
      <c r="S574" s="5" t="s">
        <v>6760</v>
      </c>
      <c r="T574" s="5" t="s">
        <v>6760</v>
      </c>
      <c r="U574" s="5" t="s">
        <v>7143</v>
      </c>
      <c r="V574" s="5" t="s">
        <v>6761</v>
      </c>
      <c r="W574" s="5" t="s">
        <v>6762</v>
      </c>
      <c r="X574" s="5" t="s">
        <v>7144</v>
      </c>
      <c r="Y574" s="5" t="s">
        <v>7145</v>
      </c>
    </row>
    <row r="575" spans="1:25" ht="25.5" x14ac:dyDescent="0.25">
      <c r="A575" s="4" t="s">
        <v>7146</v>
      </c>
      <c r="B575" s="4" t="s">
        <v>6591</v>
      </c>
      <c r="C575" s="4" t="s">
        <v>7147</v>
      </c>
      <c r="D575" s="1" t="s">
        <v>7148</v>
      </c>
      <c r="E575" s="5" t="s">
        <v>216</v>
      </c>
      <c r="F575" s="5" t="s">
        <v>216</v>
      </c>
      <c r="G575" s="5" t="s">
        <v>216</v>
      </c>
      <c r="H575" s="5" t="s">
        <v>216</v>
      </c>
      <c r="I575" s="5" t="s">
        <v>216</v>
      </c>
      <c r="J575" s="5" t="s">
        <v>216</v>
      </c>
      <c r="K575" s="5" t="s">
        <v>216</v>
      </c>
      <c r="L575" s="5" t="s">
        <v>216</v>
      </c>
      <c r="M575" s="5" t="s">
        <v>216</v>
      </c>
      <c r="N575" s="5" t="s">
        <v>216</v>
      </c>
      <c r="O575" s="5" t="s">
        <v>216</v>
      </c>
      <c r="P575" s="5" t="s">
        <v>216</v>
      </c>
      <c r="Q575" s="5" t="s">
        <v>216</v>
      </c>
      <c r="R575" s="5" t="s">
        <v>216</v>
      </c>
      <c r="S575" s="5" t="s">
        <v>6741</v>
      </c>
      <c r="T575" s="5" t="s">
        <v>6741</v>
      </c>
      <c r="U575" s="5" t="s">
        <v>7149</v>
      </c>
      <c r="V575" s="5" t="s">
        <v>7150</v>
      </c>
      <c r="W575" s="5" t="s">
        <v>7151</v>
      </c>
      <c r="X575" s="5" t="s">
        <v>7152</v>
      </c>
      <c r="Y575" s="5" t="s">
        <v>7153</v>
      </c>
    </row>
    <row r="576" spans="1:25" x14ac:dyDescent="0.25">
      <c r="A576" s="4" t="s">
        <v>7154</v>
      </c>
      <c r="B576" s="4" t="s">
        <v>6591</v>
      </c>
      <c r="C576" s="4" t="s">
        <v>7155</v>
      </c>
      <c r="D576" s="1" t="s">
        <v>7156</v>
      </c>
      <c r="E576" s="5" t="s">
        <v>216</v>
      </c>
      <c r="F576" s="5" t="s">
        <v>216</v>
      </c>
      <c r="G576" s="5" t="s">
        <v>216</v>
      </c>
      <c r="H576" s="5" t="s">
        <v>216</v>
      </c>
      <c r="I576" s="5" t="s">
        <v>216</v>
      </c>
      <c r="J576" s="5" t="s">
        <v>216</v>
      </c>
      <c r="K576" s="5" t="s">
        <v>216</v>
      </c>
      <c r="L576" s="5" t="s">
        <v>216</v>
      </c>
      <c r="M576" s="5" t="s">
        <v>216</v>
      </c>
      <c r="N576" s="5" t="s">
        <v>216</v>
      </c>
      <c r="O576" s="5" t="s">
        <v>216</v>
      </c>
      <c r="P576" s="5" t="s">
        <v>216</v>
      </c>
      <c r="Q576" s="5" t="s">
        <v>216</v>
      </c>
      <c r="R576" s="5" t="s">
        <v>216</v>
      </c>
      <c r="S576" s="5" t="s">
        <v>7157</v>
      </c>
      <c r="T576" s="5" t="s">
        <v>7157</v>
      </c>
      <c r="U576" s="5" t="s">
        <v>7158</v>
      </c>
      <c r="V576" s="5" t="s">
        <v>7159</v>
      </c>
      <c r="W576" s="5" t="s">
        <v>7160</v>
      </c>
      <c r="X576" s="5" t="s">
        <v>7161</v>
      </c>
      <c r="Y576" s="5" t="s">
        <v>7162</v>
      </c>
    </row>
    <row r="577" spans="1:25" x14ac:dyDescent="0.25">
      <c r="A577" s="4" t="s">
        <v>7163</v>
      </c>
      <c r="B577" s="4" t="s">
        <v>6591</v>
      </c>
      <c r="C577" s="4" t="s">
        <v>7164</v>
      </c>
      <c r="D577" s="1" t="s">
        <v>7165</v>
      </c>
      <c r="E577" s="5" t="s">
        <v>216</v>
      </c>
      <c r="F577" s="5" t="s">
        <v>216</v>
      </c>
      <c r="G577" s="5" t="s">
        <v>216</v>
      </c>
      <c r="H577" s="5" t="s">
        <v>216</v>
      </c>
      <c r="I577" s="5" t="s">
        <v>216</v>
      </c>
      <c r="J577" s="5" t="s">
        <v>216</v>
      </c>
      <c r="K577" s="5" t="s">
        <v>216</v>
      </c>
      <c r="L577" s="5" t="s">
        <v>216</v>
      </c>
      <c r="M577" s="5" t="s">
        <v>216</v>
      </c>
      <c r="N577" s="5" t="s">
        <v>216</v>
      </c>
      <c r="O577" s="5" t="s">
        <v>216</v>
      </c>
      <c r="P577" s="5" t="s">
        <v>216</v>
      </c>
      <c r="Q577" s="5" t="s">
        <v>216</v>
      </c>
      <c r="R577" s="5" t="s">
        <v>216</v>
      </c>
      <c r="S577" s="5" t="s">
        <v>7166</v>
      </c>
      <c r="T577" s="5" t="s">
        <v>7166</v>
      </c>
      <c r="U577" s="5" t="s">
        <v>7167</v>
      </c>
      <c r="V577" s="5" t="s">
        <v>7168</v>
      </c>
      <c r="W577" s="5" t="s">
        <v>7169</v>
      </c>
      <c r="X577" s="5" t="s">
        <v>7170</v>
      </c>
      <c r="Y577" s="5" t="s">
        <v>7171</v>
      </c>
    </row>
    <row r="578" spans="1:25" x14ac:dyDescent="0.25">
      <c r="A578" s="4" t="s">
        <v>7172</v>
      </c>
      <c r="B578" s="4" t="s">
        <v>6591</v>
      </c>
      <c r="C578" s="4" t="s">
        <v>7173</v>
      </c>
      <c r="D578" s="1" t="s">
        <v>7174</v>
      </c>
      <c r="E578" s="5" t="s">
        <v>216</v>
      </c>
      <c r="F578" s="5" t="s">
        <v>216</v>
      </c>
      <c r="G578" s="5" t="s">
        <v>216</v>
      </c>
      <c r="H578" s="5" t="s">
        <v>216</v>
      </c>
      <c r="I578" s="5" t="s">
        <v>216</v>
      </c>
      <c r="J578" s="5" t="s">
        <v>216</v>
      </c>
      <c r="K578" s="5" t="s">
        <v>216</v>
      </c>
      <c r="L578" s="5" t="s">
        <v>216</v>
      </c>
      <c r="M578" s="5" t="s">
        <v>216</v>
      </c>
      <c r="N578" s="5" t="s">
        <v>216</v>
      </c>
      <c r="O578" s="5" t="s">
        <v>216</v>
      </c>
      <c r="P578" s="5" t="s">
        <v>216</v>
      </c>
      <c r="Q578" s="5" t="s">
        <v>216</v>
      </c>
      <c r="R578" s="5" t="s">
        <v>216</v>
      </c>
      <c r="S578" s="5" t="s">
        <v>7175</v>
      </c>
      <c r="T578" s="5" t="s">
        <v>7175</v>
      </c>
      <c r="U578" s="5" t="s">
        <v>7176</v>
      </c>
      <c r="V578" s="5" t="s">
        <v>7177</v>
      </c>
      <c r="W578" s="5" t="s">
        <v>7178</v>
      </c>
      <c r="X578" s="5" t="s">
        <v>7179</v>
      </c>
      <c r="Y578" s="5" t="s">
        <v>7180</v>
      </c>
    </row>
    <row r="579" spans="1:25" x14ac:dyDescent="0.25">
      <c r="A579" s="4" t="s">
        <v>7181</v>
      </c>
      <c r="B579" s="4" t="s">
        <v>6591</v>
      </c>
      <c r="C579" s="4" t="s">
        <v>7182</v>
      </c>
      <c r="D579" s="1" t="s">
        <v>7183</v>
      </c>
      <c r="E579" s="5" t="s">
        <v>216</v>
      </c>
      <c r="F579" s="5" t="s">
        <v>216</v>
      </c>
      <c r="G579" s="5" t="s">
        <v>216</v>
      </c>
      <c r="H579" s="5" t="s">
        <v>216</v>
      </c>
      <c r="I579" s="5" t="s">
        <v>216</v>
      </c>
      <c r="J579" s="5" t="s">
        <v>216</v>
      </c>
      <c r="K579" s="5" t="s">
        <v>216</v>
      </c>
      <c r="L579" s="5" t="s">
        <v>216</v>
      </c>
      <c r="M579" s="5" t="s">
        <v>216</v>
      </c>
      <c r="N579" s="5" t="s">
        <v>216</v>
      </c>
      <c r="O579" s="5" t="s">
        <v>216</v>
      </c>
      <c r="P579" s="5" t="s">
        <v>216</v>
      </c>
      <c r="Q579" s="5" t="s">
        <v>216</v>
      </c>
      <c r="R579" s="5" t="s">
        <v>216</v>
      </c>
      <c r="S579" s="5" t="s">
        <v>216</v>
      </c>
      <c r="T579" s="5" t="s">
        <v>216</v>
      </c>
      <c r="U579" s="5" t="s">
        <v>216</v>
      </c>
      <c r="V579" s="5" t="s">
        <v>216</v>
      </c>
      <c r="W579" s="5" t="s">
        <v>7184</v>
      </c>
      <c r="X579" s="5" t="s">
        <v>7185</v>
      </c>
      <c r="Y579" s="5" t="s">
        <v>7186</v>
      </c>
    </row>
    <row r="580" spans="1:25" x14ac:dyDescent="0.25">
      <c r="A580" s="4" t="s">
        <v>7187</v>
      </c>
      <c r="B580" s="4" t="s">
        <v>6591</v>
      </c>
      <c r="C580" s="4" t="s">
        <v>7188</v>
      </c>
      <c r="D580" s="1" t="s">
        <v>7183</v>
      </c>
      <c r="E580" s="5" t="s">
        <v>216</v>
      </c>
      <c r="F580" s="5" t="s">
        <v>216</v>
      </c>
      <c r="G580" s="5" t="s">
        <v>216</v>
      </c>
      <c r="H580" s="5" t="s">
        <v>216</v>
      </c>
      <c r="I580" s="5" t="s">
        <v>216</v>
      </c>
      <c r="J580" s="5" t="s">
        <v>216</v>
      </c>
      <c r="K580" s="5" t="s">
        <v>216</v>
      </c>
      <c r="L580" s="5" t="s">
        <v>216</v>
      </c>
      <c r="M580" s="5" t="s">
        <v>216</v>
      </c>
      <c r="N580" s="5" t="s">
        <v>216</v>
      </c>
      <c r="O580" s="5" t="s">
        <v>216</v>
      </c>
      <c r="P580" s="5" t="s">
        <v>216</v>
      </c>
      <c r="Q580" s="5" t="s">
        <v>216</v>
      </c>
      <c r="R580" s="5" t="s">
        <v>216</v>
      </c>
      <c r="S580" s="5" t="s">
        <v>7189</v>
      </c>
      <c r="T580" s="5" t="s">
        <v>7189</v>
      </c>
      <c r="U580" s="5" t="s">
        <v>7190</v>
      </c>
      <c r="V580" s="5" t="s">
        <v>7191</v>
      </c>
      <c r="W580" s="5" t="s">
        <v>7192</v>
      </c>
      <c r="X580" s="5" t="s">
        <v>7193</v>
      </c>
      <c r="Y580" s="5" t="s">
        <v>7194</v>
      </c>
    </row>
    <row r="581" spans="1:25" x14ac:dyDescent="0.25">
      <c r="A581" s="4" t="s">
        <v>7195</v>
      </c>
      <c r="B581" s="4" t="s">
        <v>6591</v>
      </c>
      <c r="C581" s="4" t="s">
        <v>7196</v>
      </c>
      <c r="D581" s="1" t="s">
        <v>6970</v>
      </c>
      <c r="E581" s="5" t="s">
        <v>216</v>
      </c>
      <c r="F581" s="5" t="s">
        <v>216</v>
      </c>
      <c r="G581" s="5" t="s">
        <v>216</v>
      </c>
      <c r="H581" s="5" t="s">
        <v>216</v>
      </c>
      <c r="I581" s="5" t="s">
        <v>216</v>
      </c>
      <c r="J581" s="5" t="s">
        <v>216</v>
      </c>
      <c r="K581" s="5" t="s">
        <v>216</v>
      </c>
      <c r="L581" s="5" t="s">
        <v>216</v>
      </c>
      <c r="M581" s="5" t="s">
        <v>216</v>
      </c>
      <c r="N581" s="5" t="s">
        <v>216</v>
      </c>
      <c r="O581" s="5" t="s">
        <v>216</v>
      </c>
      <c r="P581" s="5" t="s">
        <v>216</v>
      </c>
      <c r="Q581" s="5" t="s">
        <v>216</v>
      </c>
      <c r="R581" s="5" t="s">
        <v>216</v>
      </c>
      <c r="S581" s="5" t="s">
        <v>7197</v>
      </c>
      <c r="T581" s="5" t="s">
        <v>7198</v>
      </c>
      <c r="U581" s="5" t="s">
        <v>7198</v>
      </c>
      <c r="V581" s="5" t="s">
        <v>7199</v>
      </c>
      <c r="W581" s="5" t="s">
        <v>7200</v>
      </c>
      <c r="X581" s="5" t="s">
        <v>7201</v>
      </c>
      <c r="Y581" s="5" t="s">
        <v>7202</v>
      </c>
    </row>
    <row r="582" spans="1:25" x14ac:dyDescent="0.25">
      <c r="A582" s="4" t="s">
        <v>7203</v>
      </c>
      <c r="B582" s="4" t="s">
        <v>6591</v>
      </c>
      <c r="C582" s="4" t="s">
        <v>7204</v>
      </c>
      <c r="D582" s="1" t="s">
        <v>6979</v>
      </c>
      <c r="E582" s="5" t="s">
        <v>216</v>
      </c>
      <c r="F582" s="5" t="s">
        <v>216</v>
      </c>
      <c r="G582" s="5" t="s">
        <v>216</v>
      </c>
      <c r="H582" s="5" t="s">
        <v>216</v>
      </c>
      <c r="I582" s="5" t="s">
        <v>216</v>
      </c>
      <c r="J582" s="5" t="s">
        <v>216</v>
      </c>
      <c r="K582" s="5" t="s">
        <v>216</v>
      </c>
      <c r="L582" s="5" t="s">
        <v>216</v>
      </c>
      <c r="M582" s="5" t="s">
        <v>216</v>
      </c>
      <c r="N582" s="5" t="s">
        <v>216</v>
      </c>
      <c r="O582" s="5" t="s">
        <v>216</v>
      </c>
      <c r="P582" s="5" t="s">
        <v>216</v>
      </c>
      <c r="Q582" s="5" t="s">
        <v>216</v>
      </c>
      <c r="R582" s="5" t="s">
        <v>216</v>
      </c>
      <c r="S582" s="5" t="s">
        <v>7205</v>
      </c>
      <c r="T582" s="5" t="s">
        <v>7206</v>
      </c>
      <c r="U582" s="5" t="s">
        <v>7206</v>
      </c>
      <c r="V582" s="5" t="s">
        <v>7207</v>
      </c>
      <c r="W582" s="5" t="s">
        <v>7208</v>
      </c>
      <c r="X582" s="5" t="s">
        <v>7209</v>
      </c>
      <c r="Y582" s="5" t="s">
        <v>7210</v>
      </c>
    </row>
    <row r="583" spans="1:25" x14ac:dyDescent="0.25">
      <c r="A583" s="4" t="s">
        <v>7211</v>
      </c>
      <c r="B583" s="4" t="s">
        <v>6591</v>
      </c>
      <c r="C583" s="4" t="s">
        <v>7212</v>
      </c>
      <c r="D583" s="1" t="s">
        <v>6988</v>
      </c>
      <c r="E583" s="5" t="s">
        <v>216</v>
      </c>
      <c r="F583" s="5" t="s">
        <v>216</v>
      </c>
      <c r="G583" s="5" t="s">
        <v>216</v>
      </c>
      <c r="H583" s="5" t="s">
        <v>216</v>
      </c>
      <c r="I583" s="5" t="s">
        <v>216</v>
      </c>
      <c r="J583" s="5" t="s">
        <v>216</v>
      </c>
      <c r="K583" s="5" t="s">
        <v>216</v>
      </c>
      <c r="L583" s="5" t="s">
        <v>216</v>
      </c>
      <c r="M583" s="5" t="s">
        <v>216</v>
      </c>
      <c r="N583" s="5" t="s">
        <v>216</v>
      </c>
      <c r="O583" s="5" t="s">
        <v>216</v>
      </c>
      <c r="P583" s="5" t="s">
        <v>216</v>
      </c>
      <c r="Q583" s="5" t="s">
        <v>216</v>
      </c>
      <c r="R583" s="5" t="s">
        <v>216</v>
      </c>
      <c r="S583" s="5" t="s">
        <v>7213</v>
      </c>
      <c r="T583" s="5" t="s">
        <v>7214</v>
      </c>
      <c r="U583" s="5" t="s">
        <v>7214</v>
      </c>
      <c r="V583" s="5" t="s">
        <v>7215</v>
      </c>
      <c r="W583" s="5" t="s">
        <v>7216</v>
      </c>
      <c r="X583" s="5" t="s">
        <v>7217</v>
      </c>
      <c r="Y583" s="5" t="s">
        <v>7218</v>
      </c>
    </row>
    <row r="584" spans="1:25" x14ac:dyDescent="0.25">
      <c r="A584" s="4" t="s">
        <v>7219</v>
      </c>
      <c r="B584" s="4" t="s">
        <v>6591</v>
      </c>
      <c r="C584" s="4" t="s">
        <v>7220</v>
      </c>
      <c r="D584" s="1" t="s">
        <v>6992</v>
      </c>
      <c r="E584" s="5" t="s">
        <v>216</v>
      </c>
      <c r="F584" s="5" t="s">
        <v>216</v>
      </c>
      <c r="G584" s="5" t="s">
        <v>216</v>
      </c>
      <c r="H584" s="5" t="s">
        <v>216</v>
      </c>
      <c r="I584" s="5" t="s">
        <v>216</v>
      </c>
      <c r="J584" s="5" t="s">
        <v>216</v>
      </c>
      <c r="K584" s="5" t="s">
        <v>216</v>
      </c>
      <c r="L584" s="5" t="s">
        <v>216</v>
      </c>
      <c r="M584" s="5" t="s">
        <v>216</v>
      </c>
      <c r="N584" s="5" t="s">
        <v>216</v>
      </c>
      <c r="O584" s="5" t="s">
        <v>216</v>
      </c>
      <c r="P584" s="5" t="s">
        <v>216</v>
      </c>
      <c r="Q584" s="5" t="s">
        <v>216</v>
      </c>
      <c r="R584" s="5" t="s">
        <v>216</v>
      </c>
      <c r="S584" s="5" t="s">
        <v>7221</v>
      </c>
      <c r="T584" s="5" t="s">
        <v>7222</v>
      </c>
      <c r="U584" s="5" t="s">
        <v>7222</v>
      </c>
      <c r="V584" s="5" t="s">
        <v>7223</v>
      </c>
      <c r="W584" s="5" t="s">
        <v>7224</v>
      </c>
      <c r="X584" s="5" t="s">
        <v>7225</v>
      </c>
      <c r="Y584" s="5" t="s">
        <v>7226</v>
      </c>
    </row>
    <row r="585" spans="1:25" ht="25.5" x14ac:dyDescent="0.25">
      <c r="A585" s="4" t="s">
        <v>7227</v>
      </c>
      <c r="B585" s="4" t="s">
        <v>6591</v>
      </c>
      <c r="C585" s="4" t="s">
        <v>7228</v>
      </c>
      <c r="D585" s="1" t="s">
        <v>7001</v>
      </c>
      <c r="E585" s="5" t="s">
        <v>216</v>
      </c>
      <c r="F585" s="5" t="s">
        <v>216</v>
      </c>
      <c r="G585" s="5" t="s">
        <v>216</v>
      </c>
      <c r="H585" s="5" t="s">
        <v>216</v>
      </c>
      <c r="I585" s="5" t="s">
        <v>216</v>
      </c>
      <c r="J585" s="5" t="s">
        <v>216</v>
      </c>
      <c r="K585" s="5" t="s">
        <v>216</v>
      </c>
      <c r="L585" s="5" t="s">
        <v>216</v>
      </c>
      <c r="M585" s="5" t="s">
        <v>216</v>
      </c>
      <c r="N585" s="5" t="s">
        <v>216</v>
      </c>
      <c r="O585" s="5" t="s">
        <v>216</v>
      </c>
      <c r="P585" s="5" t="s">
        <v>216</v>
      </c>
      <c r="Q585" s="5" t="s">
        <v>216</v>
      </c>
      <c r="R585" s="5" t="s">
        <v>216</v>
      </c>
      <c r="S585" s="5" t="s">
        <v>7003</v>
      </c>
      <c r="T585" s="5" t="s">
        <v>7004</v>
      </c>
      <c r="U585" s="5" t="s">
        <v>7004</v>
      </c>
      <c r="V585" s="5" t="s">
        <v>7229</v>
      </c>
      <c r="W585" s="5" t="s">
        <v>7230</v>
      </c>
      <c r="X585" s="5" t="s">
        <v>7231</v>
      </c>
      <c r="Y585" s="5" t="s">
        <v>7232</v>
      </c>
    </row>
    <row r="586" spans="1:25" ht="25.5" x14ac:dyDescent="0.25">
      <c r="A586" s="4" t="s">
        <v>7233</v>
      </c>
      <c r="B586" s="4" t="s">
        <v>6591</v>
      </c>
      <c r="C586" s="4" t="s">
        <v>7234</v>
      </c>
      <c r="D586" s="1" t="s">
        <v>7010</v>
      </c>
      <c r="E586" s="5" t="s">
        <v>216</v>
      </c>
      <c r="F586" s="5" t="s">
        <v>216</v>
      </c>
      <c r="G586" s="5" t="s">
        <v>216</v>
      </c>
      <c r="H586" s="5" t="s">
        <v>216</v>
      </c>
      <c r="I586" s="5" t="s">
        <v>216</v>
      </c>
      <c r="J586" s="5" t="s">
        <v>216</v>
      </c>
      <c r="K586" s="5" t="s">
        <v>216</v>
      </c>
      <c r="L586" s="5" t="s">
        <v>216</v>
      </c>
      <c r="M586" s="5" t="s">
        <v>216</v>
      </c>
      <c r="N586" s="5" t="s">
        <v>216</v>
      </c>
      <c r="O586" s="5" t="s">
        <v>216</v>
      </c>
      <c r="P586" s="5" t="s">
        <v>216</v>
      </c>
      <c r="Q586" s="5" t="s">
        <v>216</v>
      </c>
      <c r="R586" s="5" t="s">
        <v>216</v>
      </c>
      <c r="S586" s="5" t="s">
        <v>7235</v>
      </c>
      <c r="T586" s="5" t="s">
        <v>7013</v>
      </c>
      <c r="U586" s="5" t="s">
        <v>7013</v>
      </c>
      <c r="V586" s="5" t="s">
        <v>7236</v>
      </c>
      <c r="W586" s="5" t="s">
        <v>7237</v>
      </c>
      <c r="X586" s="5" t="s">
        <v>7238</v>
      </c>
      <c r="Y586" s="5" t="s">
        <v>7239</v>
      </c>
    </row>
    <row r="587" spans="1:25" ht="25.5" x14ac:dyDescent="0.25">
      <c r="A587" s="4" t="s">
        <v>7240</v>
      </c>
      <c r="B587" s="4" t="s">
        <v>6591</v>
      </c>
      <c r="C587" s="4" t="s">
        <v>7241</v>
      </c>
      <c r="D587" s="1" t="s">
        <v>7019</v>
      </c>
      <c r="E587" s="5" t="s">
        <v>216</v>
      </c>
      <c r="F587" s="5" t="s">
        <v>216</v>
      </c>
      <c r="G587" s="5" t="s">
        <v>216</v>
      </c>
      <c r="H587" s="5" t="s">
        <v>216</v>
      </c>
      <c r="I587" s="5" t="s">
        <v>216</v>
      </c>
      <c r="J587" s="5" t="s">
        <v>216</v>
      </c>
      <c r="K587" s="5" t="s">
        <v>216</v>
      </c>
      <c r="L587" s="5" t="s">
        <v>216</v>
      </c>
      <c r="M587" s="5" t="s">
        <v>216</v>
      </c>
      <c r="N587" s="5" t="s">
        <v>216</v>
      </c>
      <c r="O587" s="5" t="s">
        <v>216</v>
      </c>
      <c r="P587" s="5" t="s">
        <v>216</v>
      </c>
      <c r="Q587" s="5" t="s">
        <v>216</v>
      </c>
      <c r="R587" s="5" t="s">
        <v>216</v>
      </c>
      <c r="S587" s="5" t="s">
        <v>7242</v>
      </c>
      <c r="T587" s="5" t="s">
        <v>7243</v>
      </c>
      <c r="U587" s="5" t="s">
        <v>7243</v>
      </c>
      <c r="V587" s="5" t="s">
        <v>7244</v>
      </c>
      <c r="W587" s="5" t="s">
        <v>7245</v>
      </c>
      <c r="X587" s="5" t="s">
        <v>7246</v>
      </c>
      <c r="Y587" s="5" t="s">
        <v>7247</v>
      </c>
    </row>
    <row r="588" spans="1:25" x14ac:dyDescent="0.25">
      <c r="A588" s="4" t="s">
        <v>7248</v>
      </c>
      <c r="B588" s="4" t="s">
        <v>6591</v>
      </c>
      <c r="C588" s="4" t="s">
        <v>7249</v>
      </c>
      <c r="D588" s="1" t="s">
        <v>7028</v>
      </c>
      <c r="E588" s="5" t="s">
        <v>216</v>
      </c>
      <c r="F588" s="5" t="s">
        <v>216</v>
      </c>
      <c r="G588" s="5" t="s">
        <v>216</v>
      </c>
      <c r="H588" s="5" t="s">
        <v>216</v>
      </c>
      <c r="I588" s="5" t="s">
        <v>216</v>
      </c>
      <c r="J588" s="5" t="s">
        <v>216</v>
      </c>
      <c r="K588" s="5" t="s">
        <v>216</v>
      </c>
      <c r="L588" s="5" t="s">
        <v>216</v>
      </c>
      <c r="M588" s="5" t="s">
        <v>216</v>
      </c>
      <c r="N588" s="5" t="s">
        <v>216</v>
      </c>
      <c r="O588" s="5" t="s">
        <v>216</v>
      </c>
      <c r="P588" s="5" t="s">
        <v>216</v>
      </c>
      <c r="Q588" s="5" t="s">
        <v>216</v>
      </c>
      <c r="R588" s="5" t="s">
        <v>216</v>
      </c>
      <c r="S588" s="5" t="s">
        <v>7250</v>
      </c>
      <c r="T588" s="5" t="s">
        <v>7251</v>
      </c>
      <c r="U588" s="5" t="s">
        <v>7251</v>
      </c>
      <c r="V588" s="5" t="s">
        <v>7252</v>
      </c>
      <c r="W588" s="5" t="s">
        <v>7253</v>
      </c>
      <c r="X588" s="5" t="s">
        <v>7254</v>
      </c>
      <c r="Y588" s="5" t="s">
        <v>7255</v>
      </c>
    </row>
    <row r="589" spans="1:25" x14ac:dyDescent="0.25">
      <c r="A589" s="4" t="s">
        <v>7256</v>
      </c>
      <c r="B589" s="4" t="s">
        <v>6591</v>
      </c>
      <c r="C589" s="4" t="s">
        <v>7257</v>
      </c>
      <c r="D589" s="1" t="s">
        <v>7037</v>
      </c>
      <c r="E589" s="5" t="s">
        <v>216</v>
      </c>
      <c r="F589" s="5" t="s">
        <v>216</v>
      </c>
      <c r="G589" s="5" t="s">
        <v>216</v>
      </c>
      <c r="H589" s="5" t="s">
        <v>216</v>
      </c>
      <c r="I589" s="5" t="s">
        <v>216</v>
      </c>
      <c r="J589" s="5" t="s">
        <v>216</v>
      </c>
      <c r="K589" s="5" t="s">
        <v>216</v>
      </c>
      <c r="L589" s="5" t="s">
        <v>216</v>
      </c>
      <c r="M589" s="5" t="s">
        <v>216</v>
      </c>
      <c r="N589" s="5" t="s">
        <v>216</v>
      </c>
      <c r="O589" s="5" t="s">
        <v>216</v>
      </c>
      <c r="P589" s="5" t="s">
        <v>216</v>
      </c>
      <c r="Q589" s="5" t="s">
        <v>216</v>
      </c>
      <c r="R589" s="5" t="s">
        <v>216</v>
      </c>
      <c r="S589" s="5" t="s">
        <v>7039</v>
      </c>
      <c r="T589" s="5" t="s">
        <v>7040</v>
      </c>
      <c r="U589" s="5" t="s">
        <v>7040</v>
      </c>
      <c r="V589" s="5" t="s">
        <v>7258</v>
      </c>
      <c r="W589" s="5" t="s">
        <v>7259</v>
      </c>
      <c r="X589" s="5" t="s">
        <v>7260</v>
      </c>
      <c r="Y589" s="5" t="s">
        <v>7261</v>
      </c>
    </row>
    <row r="590" spans="1:25" ht="25.5" x14ac:dyDescent="0.25">
      <c r="A590" s="4" t="s">
        <v>7262</v>
      </c>
      <c r="B590" s="4" t="s">
        <v>6591</v>
      </c>
      <c r="C590" s="4" t="s">
        <v>7263</v>
      </c>
      <c r="D590" s="1" t="s">
        <v>7051</v>
      </c>
      <c r="E590" s="5" t="s">
        <v>216</v>
      </c>
      <c r="F590" s="5" t="s">
        <v>216</v>
      </c>
      <c r="G590" s="5" t="s">
        <v>216</v>
      </c>
      <c r="H590" s="5" t="s">
        <v>216</v>
      </c>
      <c r="I590" s="5" t="s">
        <v>216</v>
      </c>
      <c r="J590" s="5" t="s">
        <v>216</v>
      </c>
      <c r="K590" s="5" t="s">
        <v>216</v>
      </c>
      <c r="L590" s="5" t="s">
        <v>216</v>
      </c>
      <c r="M590" s="5" t="s">
        <v>216</v>
      </c>
      <c r="N590" s="5" t="s">
        <v>216</v>
      </c>
      <c r="O590" s="5" t="s">
        <v>216</v>
      </c>
      <c r="P590" s="5" t="s">
        <v>216</v>
      </c>
      <c r="Q590" s="5" t="s">
        <v>216</v>
      </c>
      <c r="R590" s="5" t="s">
        <v>216</v>
      </c>
      <c r="S590" s="5" t="s">
        <v>7264</v>
      </c>
      <c r="T590" s="5" t="s">
        <v>7265</v>
      </c>
      <c r="U590" s="5" t="s">
        <v>7265</v>
      </c>
      <c r="V590" s="5" t="s">
        <v>7266</v>
      </c>
      <c r="W590" s="5" t="s">
        <v>7267</v>
      </c>
      <c r="X590" s="5" t="s">
        <v>7268</v>
      </c>
      <c r="Y590" s="5" t="s">
        <v>7269</v>
      </c>
    </row>
    <row r="591" spans="1:25" ht="25.5" x14ac:dyDescent="0.25">
      <c r="A591" s="4" t="s">
        <v>7270</v>
      </c>
      <c r="B591" s="4" t="s">
        <v>6591</v>
      </c>
      <c r="C591" s="4" t="s">
        <v>7271</v>
      </c>
      <c r="D591" s="1" t="s">
        <v>7055</v>
      </c>
      <c r="E591" s="5" t="s">
        <v>216</v>
      </c>
      <c r="F591" s="5" t="s">
        <v>216</v>
      </c>
      <c r="G591" s="5" t="s">
        <v>216</v>
      </c>
      <c r="H591" s="5" t="s">
        <v>216</v>
      </c>
      <c r="I591" s="5" t="s">
        <v>216</v>
      </c>
      <c r="J591" s="5" t="s">
        <v>216</v>
      </c>
      <c r="K591" s="5" t="s">
        <v>216</v>
      </c>
      <c r="L591" s="5" t="s">
        <v>216</v>
      </c>
      <c r="M591" s="5" t="s">
        <v>216</v>
      </c>
      <c r="N591" s="5" t="s">
        <v>216</v>
      </c>
      <c r="O591" s="5" t="s">
        <v>216</v>
      </c>
      <c r="P591" s="5" t="s">
        <v>216</v>
      </c>
      <c r="Q591" s="5" t="s">
        <v>216</v>
      </c>
      <c r="R591" s="5" t="s">
        <v>216</v>
      </c>
      <c r="S591" s="5" t="s">
        <v>7272</v>
      </c>
      <c r="T591" s="5" t="s">
        <v>7273</v>
      </c>
      <c r="U591" s="5" t="s">
        <v>7273</v>
      </c>
      <c r="V591" s="5" t="s">
        <v>7274</v>
      </c>
      <c r="W591" s="5" t="s">
        <v>7275</v>
      </c>
      <c r="X591" s="5" t="s">
        <v>7276</v>
      </c>
      <c r="Y591" s="5" t="s">
        <v>7277</v>
      </c>
    </row>
    <row r="592" spans="1:25" ht="25.5" x14ac:dyDescent="0.25">
      <c r="A592" s="4" t="s">
        <v>7278</v>
      </c>
      <c r="B592" s="4" t="s">
        <v>6591</v>
      </c>
      <c r="C592" s="4" t="s">
        <v>7279</v>
      </c>
      <c r="D592" s="1" t="s">
        <v>7059</v>
      </c>
      <c r="E592" s="5" t="s">
        <v>216</v>
      </c>
      <c r="F592" s="5" t="s">
        <v>216</v>
      </c>
      <c r="G592" s="5" t="s">
        <v>216</v>
      </c>
      <c r="H592" s="5" t="s">
        <v>216</v>
      </c>
      <c r="I592" s="5" t="s">
        <v>216</v>
      </c>
      <c r="J592" s="5" t="s">
        <v>216</v>
      </c>
      <c r="K592" s="5" t="s">
        <v>216</v>
      </c>
      <c r="L592" s="5" t="s">
        <v>216</v>
      </c>
      <c r="M592" s="5" t="s">
        <v>216</v>
      </c>
      <c r="N592" s="5" t="s">
        <v>216</v>
      </c>
      <c r="O592" s="5" t="s">
        <v>216</v>
      </c>
      <c r="P592" s="5" t="s">
        <v>216</v>
      </c>
      <c r="Q592" s="5" t="s">
        <v>216</v>
      </c>
      <c r="R592" s="5" t="s">
        <v>216</v>
      </c>
      <c r="S592" s="5" t="s">
        <v>7280</v>
      </c>
      <c r="T592" s="5" t="s">
        <v>7281</v>
      </c>
      <c r="U592" s="5" t="s">
        <v>7281</v>
      </c>
      <c r="V592" s="5" t="s">
        <v>7282</v>
      </c>
      <c r="W592" s="5" t="s">
        <v>7283</v>
      </c>
      <c r="X592" s="5" t="s">
        <v>7284</v>
      </c>
      <c r="Y592" s="5" t="s">
        <v>7285</v>
      </c>
    </row>
    <row r="593" spans="1:25" x14ac:dyDescent="0.25">
      <c r="A593" s="4" t="s">
        <v>7286</v>
      </c>
      <c r="B593" s="4" t="s">
        <v>6591</v>
      </c>
      <c r="C593" s="4" t="s">
        <v>7287</v>
      </c>
      <c r="D593" s="1" t="s">
        <v>7063</v>
      </c>
      <c r="E593" s="5" t="s">
        <v>216</v>
      </c>
      <c r="F593" s="5" t="s">
        <v>216</v>
      </c>
      <c r="G593" s="5" t="s">
        <v>216</v>
      </c>
      <c r="H593" s="5" t="s">
        <v>216</v>
      </c>
      <c r="I593" s="5" t="s">
        <v>216</v>
      </c>
      <c r="J593" s="5" t="s">
        <v>216</v>
      </c>
      <c r="K593" s="5" t="s">
        <v>216</v>
      </c>
      <c r="L593" s="5" t="s">
        <v>216</v>
      </c>
      <c r="M593" s="5" t="s">
        <v>216</v>
      </c>
      <c r="N593" s="5" t="s">
        <v>216</v>
      </c>
      <c r="O593" s="5" t="s">
        <v>216</v>
      </c>
      <c r="P593" s="5" t="s">
        <v>216</v>
      </c>
      <c r="Q593" s="5" t="s">
        <v>216</v>
      </c>
      <c r="R593" s="5" t="s">
        <v>216</v>
      </c>
      <c r="S593" s="5" t="s">
        <v>7288</v>
      </c>
      <c r="T593" s="5" t="s">
        <v>7289</v>
      </c>
      <c r="U593" s="5" t="s">
        <v>7289</v>
      </c>
      <c r="V593" s="5" t="s">
        <v>7290</v>
      </c>
      <c r="W593" s="5" t="s">
        <v>7291</v>
      </c>
      <c r="X593" s="5" t="s">
        <v>7292</v>
      </c>
      <c r="Y593" s="5" t="s">
        <v>7293</v>
      </c>
    </row>
    <row r="594" spans="1:25" x14ac:dyDescent="0.25">
      <c r="A594" s="4" t="s">
        <v>7294</v>
      </c>
      <c r="B594" s="4" t="s">
        <v>6591</v>
      </c>
      <c r="C594" s="4" t="s">
        <v>7295</v>
      </c>
      <c r="D594" s="1" t="s">
        <v>7067</v>
      </c>
      <c r="E594" s="5" t="s">
        <v>216</v>
      </c>
      <c r="F594" s="5" t="s">
        <v>216</v>
      </c>
      <c r="G594" s="5" t="s">
        <v>216</v>
      </c>
      <c r="H594" s="5" t="s">
        <v>216</v>
      </c>
      <c r="I594" s="5" t="s">
        <v>216</v>
      </c>
      <c r="J594" s="5" t="s">
        <v>216</v>
      </c>
      <c r="K594" s="5" t="s">
        <v>216</v>
      </c>
      <c r="L594" s="5" t="s">
        <v>216</v>
      </c>
      <c r="M594" s="5" t="s">
        <v>216</v>
      </c>
      <c r="N594" s="5" t="s">
        <v>216</v>
      </c>
      <c r="O594" s="5" t="s">
        <v>216</v>
      </c>
      <c r="P594" s="5" t="s">
        <v>216</v>
      </c>
      <c r="Q594" s="5" t="s">
        <v>216</v>
      </c>
      <c r="R594" s="5" t="s">
        <v>216</v>
      </c>
      <c r="S594" s="5" t="s">
        <v>7296</v>
      </c>
      <c r="T594" s="5" t="s">
        <v>7297</v>
      </c>
      <c r="U594" s="5" t="s">
        <v>7297</v>
      </c>
      <c r="V594" s="5" t="s">
        <v>7298</v>
      </c>
      <c r="W594" s="5" t="s">
        <v>7299</v>
      </c>
      <c r="X594" s="5" t="s">
        <v>7300</v>
      </c>
      <c r="Y594" s="5" t="s">
        <v>7301</v>
      </c>
    </row>
    <row r="595" spans="1:25" x14ac:dyDescent="0.25">
      <c r="A595" s="4" t="s">
        <v>7302</v>
      </c>
      <c r="B595" s="4" t="s">
        <v>6591</v>
      </c>
      <c r="C595" s="4" t="s">
        <v>7303</v>
      </c>
      <c r="D595" s="1" t="s">
        <v>7071</v>
      </c>
      <c r="E595" s="5" t="s">
        <v>216</v>
      </c>
      <c r="F595" s="5" t="s">
        <v>216</v>
      </c>
      <c r="G595" s="5" t="s">
        <v>216</v>
      </c>
      <c r="H595" s="5" t="s">
        <v>216</v>
      </c>
      <c r="I595" s="5" t="s">
        <v>216</v>
      </c>
      <c r="J595" s="5" t="s">
        <v>216</v>
      </c>
      <c r="K595" s="5" t="s">
        <v>216</v>
      </c>
      <c r="L595" s="5" t="s">
        <v>216</v>
      </c>
      <c r="M595" s="5" t="s">
        <v>216</v>
      </c>
      <c r="N595" s="5" t="s">
        <v>216</v>
      </c>
      <c r="O595" s="5" t="s">
        <v>216</v>
      </c>
      <c r="P595" s="5" t="s">
        <v>216</v>
      </c>
      <c r="Q595" s="5" t="s">
        <v>216</v>
      </c>
      <c r="R595" s="5" t="s">
        <v>216</v>
      </c>
      <c r="S595" s="5" t="s">
        <v>7304</v>
      </c>
      <c r="T595" s="5" t="s">
        <v>7305</v>
      </c>
      <c r="U595" s="5" t="s">
        <v>7305</v>
      </c>
      <c r="V595" s="5" t="s">
        <v>7306</v>
      </c>
      <c r="W595" s="5" t="s">
        <v>7307</v>
      </c>
      <c r="X595" s="5" t="s">
        <v>7308</v>
      </c>
      <c r="Y595" s="5" t="s">
        <v>7309</v>
      </c>
    </row>
    <row r="596" spans="1:25" x14ac:dyDescent="0.25">
      <c r="A596" s="4" t="s">
        <v>7310</v>
      </c>
      <c r="B596" s="4" t="s">
        <v>6591</v>
      </c>
      <c r="C596" s="4" t="s">
        <v>7311</v>
      </c>
      <c r="D596" s="1" t="s">
        <v>7312</v>
      </c>
      <c r="E596" s="5" t="s">
        <v>216</v>
      </c>
      <c r="F596" s="5" t="s">
        <v>216</v>
      </c>
      <c r="G596" s="5" t="s">
        <v>216</v>
      </c>
      <c r="H596" s="5" t="s">
        <v>216</v>
      </c>
      <c r="I596" s="5" t="s">
        <v>216</v>
      </c>
      <c r="J596" s="5" t="s">
        <v>216</v>
      </c>
      <c r="K596" s="5" t="s">
        <v>216</v>
      </c>
      <c r="L596" s="5" t="s">
        <v>216</v>
      </c>
      <c r="M596" s="5" t="s">
        <v>216</v>
      </c>
      <c r="N596" s="5" t="s">
        <v>216</v>
      </c>
      <c r="O596" s="5" t="s">
        <v>216</v>
      </c>
      <c r="P596" s="5" t="s">
        <v>216</v>
      </c>
      <c r="Q596" s="5" t="s">
        <v>216</v>
      </c>
      <c r="R596" s="5" t="s">
        <v>216</v>
      </c>
      <c r="S596" s="5" t="s">
        <v>7127</v>
      </c>
      <c r="T596" s="5" t="s">
        <v>7128</v>
      </c>
      <c r="U596" s="5" t="s">
        <v>7128</v>
      </c>
      <c r="V596" s="5" t="s">
        <v>7313</v>
      </c>
      <c r="W596" s="5" t="s">
        <v>7314</v>
      </c>
      <c r="X596" s="5" t="s">
        <v>7315</v>
      </c>
      <c r="Y596" s="5" t="s">
        <v>7316</v>
      </c>
    </row>
    <row r="597" spans="1:25" x14ac:dyDescent="0.25">
      <c r="A597" s="4" t="s">
        <v>7317</v>
      </c>
      <c r="B597" s="4" t="s">
        <v>6591</v>
      </c>
      <c r="C597" s="4" t="s">
        <v>7318</v>
      </c>
      <c r="D597" s="1" t="s">
        <v>6728</v>
      </c>
      <c r="E597" s="5" t="s">
        <v>216</v>
      </c>
      <c r="F597" s="5" t="s">
        <v>216</v>
      </c>
      <c r="G597" s="5" t="s">
        <v>216</v>
      </c>
      <c r="H597" s="5" t="s">
        <v>216</v>
      </c>
      <c r="I597" s="5" t="s">
        <v>216</v>
      </c>
      <c r="J597" s="5" t="s">
        <v>216</v>
      </c>
      <c r="K597" s="5" t="s">
        <v>216</v>
      </c>
      <c r="L597" s="5" t="s">
        <v>216</v>
      </c>
      <c r="M597" s="5" t="s">
        <v>216</v>
      </c>
      <c r="N597" s="5" t="s">
        <v>216</v>
      </c>
      <c r="O597" s="5" t="s">
        <v>216</v>
      </c>
      <c r="P597" s="5" t="s">
        <v>216</v>
      </c>
      <c r="Q597" s="5" t="s">
        <v>216</v>
      </c>
      <c r="R597" s="5" t="s">
        <v>216</v>
      </c>
      <c r="S597" s="5" t="s">
        <v>7319</v>
      </c>
      <c r="T597" s="5" t="s">
        <v>7320</v>
      </c>
      <c r="U597" s="5" t="s">
        <v>7320</v>
      </c>
      <c r="V597" s="5" t="s">
        <v>7321</v>
      </c>
      <c r="W597" s="5" t="s">
        <v>7322</v>
      </c>
      <c r="X597" s="5" t="s">
        <v>7323</v>
      </c>
      <c r="Y597" s="5" t="s">
        <v>7324</v>
      </c>
    </row>
    <row r="598" spans="1:25" x14ac:dyDescent="0.25">
      <c r="A598" s="4" t="s">
        <v>7325</v>
      </c>
      <c r="B598" s="4" t="s">
        <v>6591</v>
      </c>
      <c r="C598" s="4" t="s">
        <v>7326</v>
      </c>
      <c r="D598" s="1" t="s">
        <v>6739</v>
      </c>
      <c r="E598" s="5" t="s">
        <v>216</v>
      </c>
      <c r="F598" s="5" t="s">
        <v>216</v>
      </c>
      <c r="G598" s="5" t="s">
        <v>216</v>
      </c>
      <c r="H598" s="5" t="s">
        <v>216</v>
      </c>
      <c r="I598" s="5" t="s">
        <v>216</v>
      </c>
      <c r="J598" s="5" t="s">
        <v>216</v>
      </c>
      <c r="K598" s="5" t="s">
        <v>216</v>
      </c>
      <c r="L598" s="5" t="s">
        <v>216</v>
      </c>
      <c r="M598" s="5" t="s">
        <v>216</v>
      </c>
      <c r="N598" s="5" t="s">
        <v>216</v>
      </c>
      <c r="O598" s="5" t="s">
        <v>216</v>
      </c>
      <c r="P598" s="5" t="s">
        <v>216</v>
      </c>
      <c r="Q598" s="5" t="s">
        <v>216</v>
      </c>
      <c r="R598" s="5" t="s">
        <v>216</v>
      </c>
      <c r="S598" s="5" t="s">
        <v>7150</v>
      </c>
      <c r="T598" s="5" t="s">
        <v>7327</v>
      </c>
      <c r="U598" s="5" t="s">
        <v>7327</v>
      </c>
      <c r="V598" s="5" t="s">
        <v>7328</v>
      </c>
      <c r="W598" s="5" t="s">
        <v>7329</v>
      </c>
      <c r="X598" s="5" t="s">
        <v>7330</v>
      </c>
      <c r="Y598" s="5" t="s">
        <v>7331</v>
      </c>
    </row>
    <row r="599" spans="1:25" x14ac:dyDescent="0.25">
      <c r="A599" s="4" t="s">
        <v>7332</v>
      </c>
      <c r="B599" s="4" t="s">
        <v>6591</v>
      </c>
      <c r="C599" s="4" t="s">
        <v>7333</v>
      </c>
      <c r="D599" s="1" t="s">
        <v>6745</v>
      </c>
      <c r="E599" s="5" t="s">
        <v>216</v>
      </c>
      <c r="F599" s="5" t="s">
        <v>216</v>
      </c>
      <c r="G599" s="5" t="s">
        <v>216</v>
      </c>
      <c r="H599" s="5" t="s">
        <v>216</v>
      </c>
      <c r="I599" s="5" t="s">
        <v>216</v>
      </c>
      <c r="J599" s="5" t="s">
        <v>216</v>
      </c>
      <c r="K599" s="5" t="s">
        <v>216</v>
      </c>
      <c r="L599" s="5" t="s">
        <v>216</v>
      </c>
      <c r="M599" s="5" t="s">
        <v>216</v>
      </c>
      <c r="N599" s="5" t="s">
        <v>216</v>
      </c>
      <c r="O599" s="5" t="s">
        <v>216</v>
      </c>
      <c r="P599" s="5" t="s">
        <v>216</v>
      </c>
      <c r="Q599" s="5" t="s">
        <v>216</v>
      </c>
      <c r="R599" s="5" t="s">
        <v>216</v>
      </c>
      <c r="S599" s="5" t="s">
        <v>7334</v>
      </c>
      <c r="T599" s="5" t="s">
        <v>7335</v>
      </c>
      <c r="U599" s="5" t="s">
        <v>7335</v>
      </c>
      <c r="V599" s="5" t="s">
        <v>7336</v>
      </c>
      <c r="W599" s="5" t="s">
        <v>7337</v>
      </c>
      <c r="X599" s="5" t="s">
        <v>7338</v>
      </c>
      <c r="Y599" s="5" t="s">
        <v>7339</v>
      </c>
    </row>
    <row r="600" spans="1:25" x14ac:dyDescent="0.25">
      <c r="A600" s="4" t="s">
        <v>7340</v>
      </c>
      <c r="B600" s="4" t="s">
        <v>6591</v>
      </c>
      <c r="C600" s="4" t="s">
        <v>7341</v>
      </c>
      <c r="D600" s="1" t="s">
        <v>6750</v>
      </c>
      <c r="E600" s="5" t="s">
        <v>216</v>
      </c>
      <c r="F600" s="5" t="s">
        <v>216</v>
      </c>
      <c r="G600" s="5" t="s">
        <v>216</v>
      </c>
      <c r="H600" s="5" t="s">
        <v>216</v>
      </c>
      <c r="I600" s="5" t="s">
        <v>216</v>
      </c>
      <c r="J600" s="5" t="s">
        <v>216</v>
      </c>
      <c r="K600" s="5" t="s">
        <v>216</v>
      </c>
      <c r="L600" s="5" t="s">
        <v>216</v>
      </c>
      <c r="M600" s="5" t="s">
        <v>216</v>
      </c>
      <c r="N600" s="5" t="s">
        <v>216</v>
      </c>
      <c r="O600" s="5" t="s">
        <v>216</v>
      </c>
      <c r="P600" s="5" t="s">
        <v>216</v>
      </c>
      <c r="Q600" s="5" t="s">
        <v>216</v>
      </c>
      <c r="R600" s="5" t="s">
        <v>216</v>
      </c>
      <c r="S600" s="5" t="s">
        <v>7342</v>
      </c>
      <c r="T600" s="5" t="s">
        <v>7343</v>
      </c>
      <c r="U600" s="5" t="s">
        <v>7343</v>
      </c>
      <c r="V600" s="5" t="s">
        <v>7344</v>
      </c>
      <c r="W600" s="5" t="s">
        <v>7345</v>
      </c>
      <c r="X600" s="5" t="s">
        <v>7346</v>
      </c>
      <c r="Y600" s="5" t="s">
        <v>7347</v>
      </c>
    </row>
    <row r="601" spans="1:25" x14ac:dyDescent="0.25">
      <c r="A601" s="4" t="s">
        <v>7348</v>
      </c>
      <c r="B601" s="4" t="s">
        <v>6591</v>
      </c>
      <c r="C601" s="4" t="s">
        <v>7349</v>
      </c>
      <c r="D601" s="1" t="s">
        <v>6759</v>
      </c>
      <c r="E601" s="5" t="s">
        <v>216</v>
      </c>
      <c r="F601" s="5" t="s">
        <v>216</v>
      </c>
      <c r="G601" s="5" t="s">
        <v>216</v>
      </c>
      <c r="H601" s="5" t="s">
        <v>216</v>
      </c>
      <c r="I601" s="5" t="s">
        <v>216</v>
      </c>
      <c r="J601" s="5" t="s">
        <v>216</v>
      </c>
      <c r="K601" s="5" t="s">
        <v>216</v>
      </c>
      <c r="L601" s="5" t="s">
        <v>216</v>
      </c>
      <c r="M601" s="5" t="s">
        <v>216</v>
      </c>
      <c r="N601" s="5" t="s">
        <v>216</v>
      </c>
      <c r="O601" s="5" t="s">
        <v>216</v>
      </c>
      <c r="P601" s="5" t="s">
        <v>216</v>
      </c>
      <c r="Q601" s="5" t="s">
        <v>216</v>
      </c>
      <c r="R601" s="5" t="s">
        <v>216</v>
      </c>
      <c r="S601" s="5" t="s">
        <v>7350</v>
      </c>
      <c r="T601" s="5" t="s">
        <v>7351</v>
      </c>
      <c r="U601" s="5" t="s">
        <v>7351</v>
      </c>
      <c r="V601" s="5" t="s">
        <v>7352</v>
      </c>
      <c r="W601" s="5" t="s">
        <v>7353</v>
      </c>
      <c r="X601" s="5" t="s">
        <v>7354</v>
      </c>
      <c r="Y601" s="5" t="s">
        <v>7355</v>
      </c>
    </row>
    <row r="602" spans="1:25" x14ac:dyDescent="0.25">
      <c r="A602" s="4" t="s">
        <v>7356</v>
      </c>
      <c r="B602" s="4" t="s">
        <v>6591</v>
      </c>
      <c r="C602" s="4" t="s">
        <v>7357</v>
      </c>
      <c r="D602" s="1" t="s">
        <v>6770</v>
      </c>
      <c r="E602" s="5" t="s">
        <v>216</v>
      </c>
      <c r="F602" s="5" t="s">
        <v>216</v>
      </c>
      <c r="G602" s="5" t="s">
        <v>216</v>
      </c>
      <c r="H602" s="5" t="s">
        <v>216</v>
      </c>
      <c r="I602" s="5" t="s">
        <v>216</v>
      </c>
      <c r="J602" s="5" t="s">
        <v>216</v>
      </c>
      <c r="K602" s="5" t="s">
        <v>216</v>
      </c>
      <c r="L602" s="5" t="s">
        <v>216</v>
      </c>
      <c r="M602" s="5" t="s">
        <v>216</v>
      </c>
      <c r="N602" s="5" t="s">
        <v>216</v>
      </c>
      <c r="O602" s="5" t="s">
        <v>216</v>
      </c>
      <c r="P602" s="5" t="s">
        <v>216</v>
      </c>
      <c r="Q602" s="5" t="s">
        <v>216</v>
      </c>
      <c r="R602" s="5" t="s">
        <v>216</v>
      </c>
      <c r="S602" s="5" t="s">
        <v>7358</v>
      </c>
      <c r="T602" s="5" t="s">
        <v>7359</v>
      </c>
      <c r="U602" s="5" t="s">
        <v>7359</v>
      </c>
      <c r="V602" s="5" t="s">
        <v>7360</v>
      </c>
      <c r="W602" s="5" t="s">
        <v>7361</v>
      </c>
      <c r="X602" s="5" t="s">
        <v>7362</v>
      </c>
      <c r="Y602" s="5" t="s">
        <v>7363</v>
      </c>
    </row>
    <row r="603" spans="1:25" x14ac:dyDescent="0.25">
      <c r="A603" s="4" t="s">
        <v>7364</v>
      </c>
      <c r="B603" s="4" t="s">
        <v>6591</v>
      </c>
      <c r="C603" s="4" t="s">
        <v>7365</v>
      </c>
      <c r="D603" s="1" t="s">
        <v>6781</v>
      </c>
      <c r="E603" s="5" t="s">
        <v>216</v>
      </c>
      <c r="F603" s="5" t="s">
        <v>216</v>
      </c>
      <c r="G603" s="5" t="s">
        <v>216</v>
      </c>
      <c r="H603" s="5" t="s">
        <v>216</v>
      </c>
      <c r="I603" s="5" t="s">
        <v>216</v>
      </c>
      <c r="J603" s="5" t="s">
        <v>216</v>
      </c>
      <c r="K603" s="5" t="s">
        <v>216</v>
      </c>
      <c r="L603" s="5" t="s">
        <v>216</v>
      </c>
      <c r="M603" s="5" t="s">
        <v>216</v>
      </c>
      <c r="N603" s="5" t="s">
        <v>216</v>
      </c>
      <c r="O603" s="5" t="s">
        <v>216</v>
      </c>
      <c r="P603" s="5" t="s">
        <v>216</v>
      </c>
      <c r="Q603" s="5" t="s">
        <v>216</v>
      </c>
      <c r="R603" s="5" t="s">
        <v>216</v>
      </c>
      <c r="S603" s="5" t="s">
        <v>7366</v>
      </c>
      <c r="T603" s="5" t="s">
        <v>7367</v>
      </c>
      <c r="U603" s="5" t="s">
        <v>7367</v>
      </c>
      <c r="V603" s="5" t="s">
        <v>7368</v>
      </c>
      <c r="W603" s="5" t="s">
        <v>7369</v>
      </c>
      <c r="X603" s="5" t="s">
        <v>7370</v>
      </c>
      <c r="Y603" s="5" t="s">
        <v>7371</v>
      </c>
    </row>
    <row r="604" spans="1:25" x14ac:dyDescent="0.25">
      <c r="A604" s="4" t="s">
        <v>7372</v>
      </c>
      <c r="B604" s="4" t="s">
        <v>6591</v>
      </c>
      <c r="C604" s="4" t="s">
        <v>7373</v>
      </c>
      <c r="D604" s="1" t="s">
        <v>7174</v>
      </c>
      <c r="E604" s="5" t="s">
        <v>216</v>
      </c>
      <c r="F604" s="5" t="s">
        <v>216</v>
      </c>
      <c r="G604" s="5" t="s">
        <v>216</v>
      </c>
      <c r="H604" s="5" t="s">
        <v>216</v>
      </c>
      <c r="I604" s="5" t="s">
        <v>216</v>
      </c>
      <c r="J604" s="5" t="s">
        <v>216</v>
      </c>
      <c r="K604" s="5" t="s">
        <v>216</v>
      </c>
      <c r="L604" s="5" t="s">
        <v>216</v>
      </c>
      <c r="M604" s="5" t="s">
        <v>216</v>
      </c>
      <c r="N604" s="5" t="s">
        <v>216</v>
      </c>
      <c r="O604" s="5" t="s">
        <v>216</v>
      </c>
      <c r="P604" s="5" t="s">
        <v>216</v>
      </c>
      <c r="Q604" s="5" t="s">
        <v>216</v>
      </c>
      <c r="R604" s="5" t="s">
        <v>216</v>
      </c>
      <c r="S604" s="5" t="s">
        <v>7175</v>
      </c>
      <c r="T604" s="5" t="s">
        <v>7374</v>
      </c>
      <c r="U604" s="5" t="s">
        <v>7374</v>
      </c>
      <c r="V604" s="5" t="s">
        <v>7374</v>
      </c>
      <c r="W604" s="5" t="s">
        <v>7374</v>
      </c>
      <c r="X604" s="5" t="s">
        <v>7375</v>
      </c>
      <c r="Y604" s="5" t="s">
        <v>7375</v>
      </c>
    </row>
    <row r="605" spans="1:25" x14ac:dyDescent="0.25">
      <c r="A605" s="4" t="s">
        <v>7376</v>
      </c>
      <c r="B605" s="4" t="s">
        <v>6591</v>
      </c>
      <c r="C605" s="4" t="s">
        <v>7377</v>
      </c>
      <c r="D605" s="1" t="s">
        <v>7378</v>
      </c>
      <c r="E605" s="5" t="s">
        <v>216</v>
      </c>
      <c r="F605" s="5" t="s">
        <v>216</v>
      </c>
      <c r="G605" s="5" t="s">
        <v>216</v>
      </c>
      <c r="H605" s="5" t="s">
        <v>216</v>
      </c>
      <c r="I605" s="5" t="s">
        <v>216</v>
      </c>
      <c r="J605" s="5" t="s">
        <v>216</v>
      </c>
      <c r="K605" s="5" t="s">
        <v>216</v>
      </c>
      <c r="L605" s="5" t="s">
        <v>216</v>
      </c>
      <c r="M605" s="5" t="s">
        <v>216</v>
      </c>
      <c r="N605" s="5" t="s">
        <v>216</v>
      </c>
      <c r="O605" s="5" t="s">
        <v>216</v>
      </c>
      <c r="P605" s="5" t="s">
        <v>216</v>
      </c>
      <c r="Q605" s="5" t="s">
        <v>216</v>
      </c>
      <c r="R605" s="5" t="s">
        <v>216</v>
      </c>
      <c r="S605" s="5" t="s">
        <v>7379</v>
      </c>
      <c r="T605" s="5" t="s">
        <v>216</v>
      </c>
      <c r="U605" s="5" t="s">
        <v>216</v>
      </c>
      <c r="V605" s="5" t="s">
        <v>216</v>
      </c>
      <c r="W605" s="5" t="s">
        <v>216</v>
      </c>
      <c r="X605" s="5" t="s">
        <v>216</v>
      </c>
      <c r="Y605" s="5" t="s">
        <v>216</v>
      </c>
    </row>
    <row r="606" spans="1:25" x14ac:dyDescent="0.25">
      <c r="A606" s="4" t="s">
        <v>7380</v>
      </c>
      <c r="B606" s="4" t="s">
        <v>6591</v>
      </c>
      <c r="C606" s="4" t="s">
        <v>7381</v>
      </c>
      <c r="D606" s="1" t="s">
        <v>7382</v>
      </c>
      <c r="E606" s="5" t="s">
        <v>216</v>
      </c>
      <c r="F606" s="5" t="s">
        <v>216</v>
      </c>
      <c r="G606" s="5" t="s">
        <v>216</v>
      </c>
      <c r="H606" s="5" t="s">
        <v>216</v>
      </c>
      <c r="I606" s="5" t="s">
        <v>216</v>
      </c>
      <c r="J606" s="5" t="s">
        <v>216</v>
      </c>
      <c r="K606" s="5" t="s">
        <v>216</v>
      </c>
      <c r="L606" s="5" t="s">
        <v>216</v>
      </c>
      <c r="M606" s="5" t="s">
        <v>216</v>
      </c>
      <c r="N606" s="5" t="s">
        <v>216</v>
      </c>
      <c r="O606" s="5" t="s">
        <v>216</v>
      </c>
      <c r="P606" s="5" t="s">
        <v>216</v>
      </c>
      <c r="Q606" s="5" t="s">
        <v>216</v>
      </c>
      <c r="R606" s="5" t="s">
        <v>216</v>
      </c>
      <c r="S606" s="5" t="s">
        <v>216</v>
      </c>
      <c r="T606" s="5" t="s">
        <v>7383</v>
      </c>
      <c r="U606" s="5" t="s">
        <v>7383</v>
      </c>
      <c r="V606" s="5" t="s">
        <v>7384</v>
      </c>
      <c r="W606" s="5" t="s">
        <v>7385</v>
      </c>
      <c r="X606" s="5" t="s">
        <v>7386</v>
      </c>
      <c r="Y606" s="5" t="s">
        <v>7387</v>
      </c>
    </row>
    <row r="607" spans="1:25" x14ac:dyDescent="0.25">
      <c r="A607" s="4" t="s">
        <v>7388</v>
      </c>
      <c r="B607" s="4" t="s">
        <v>6591</v>
      </c>
      <c r="C607" s="4" t="s">
        <v>7389</v>
      </c>
      <c r="D607" s="1" t="s">
        <v>7390</v>
      </c>
      <c r="E607" s="5" t="s">
        <v>216</v>
      </c>
      <c r="F607" s="5" t="s">
        <v>216</v>
      </c>
      <c r="G607" s="5" t="s">
        <v>216</v>
      </c>
      <c r="H607" s="5" t="s">
        <v>216</v>
      </c>
      <c r="I607" s="5" t="s">
        <v>216</v>
      </c>
      <c r="J607" s="5" t="s">
        <v>216</v>
      </c>
      <c r="K607" s="5" t="s">
        <v>216</v>
      </c>
      <c r="L607" s="5" t="s">
        <v>216</v>
      </c>
      <c r="M607" s="5" t="s">
        <v>216</v>
      </c>
      <c r="N607" s="5" t="s">
        <v>216</v>
      </c>
      <c r="O607" s="5" t="s">
        <v>216</v>
      </c>
      <c r="P607" s="5" t="s">
        <v>216</v>
      </c>
      <c r="Q607" s="5" t="s">
        <v>216</v>
      </c>
      <c r="R607" s="5" t="s">
        <v>216</v>
      </c>
      <c r="S607" s="5" t="s">
        <v>216</v>
      </c>
      <c r="T607" s="5" t="s">
        <v>1464</v>
      </c>
      <c r="U607" s="5" t="s">
        <v>1464</v>
      </c>
      <c r="V607" s="5" t="s">
        <v>7391</v>
      </c>
      <c r="W607" s="5" t="s">
        <v>7392</v>
      </c>
      <c r="X607" s="5" t="s">
        <v>7393</v>
      </c>
      <c r="Y607" s="5" t="s">
        <v>7394</v>
      </c>
    </row>
    <row r="608" spans="1:25" x14ac:dyDescent="0.25">
      <c r="A608" s="4" t="s">
        <v>7395</v>
      </c>
      <c r="B608" s="4" t="s">
        <v>6591</v>
      </c>
      <c r="C608" s="4" t="s">
        <v>7396</v>
      </c>
      <c r="D608" s="1" t="s">
        <v>7397</v>
      </c>
      <c r="E608" s="5" t="s">
        <v>216</v>
      </c>
      <c r="F608" s="5" t="s">
        <v>216</v>
      </c>
      <c r="G608" s="5" t="s">
        <v>216</v>
      </c>
      <c r="H608" s="5" t="s">
        <v>216</v>
      </c>
      <c r="I608" s="5" t="s">
        <v>216</v>
      </c>
      <c r="J608" s="5" t="s">
        <v>216</v>
      </c>
      <c r="K608" s="5" t="s">
        <v>216</v>
      </c>
      <c r="L608" s="5" t="s">
        <v>216</v>
      </c>
      <c r="M608" s="5" t="s">
        <v>216</v>
      </c>
      <c r="N608" s="5" t="s">
        <v>216</v>
      </c>
      <c r="O608" s="5" t="s">
        <v>216</v>
      </c>
      <c r="P608" s="5" t="s">
        <v>216</v>
      </c>
      <c r="Q608" s="5" t="s">
        <v>216</v>
      </c>
      <c r="R608" s="5" t="s">
        <v>216</v>
      </c>
      <c r="S608" s="5" t="s">
        <v>216</v>
      </c>
      <c r="T608" s="5" t="s">
        <v>7398</v>
      </c>
      <c r="U608" s="5" t="s">
        <v>7398</v>
      </c>
      <c r="V608" s="5" t="s">
        <v>7399</v>
      </c>
      <c r="W608" s="5" t="s">
        <v>7400</v>
      </c>
      <c r="X608" s="5" t="s">
        <v>7401</v>
      </c>
      <c r="Y608" s="5" t="s">
        <v>7402</v>
      </c>
    </row>
    <row r="609" spans="1:25" x14ac:dyDescent="0.25">
      <c r="A609" s="4" t="s">
        <v>7403</v>
      </c>
      <c r="B609" s="4" t="s">
        <v>6591</v>
      </c>
      <c r="C609" s="4" t="s">
        <v>7404</v>
      </c>
      <c r="D609" s="1" t="s">
        <v>7405</v>
      </c>
      <c r="E609" s="5" t="s">
        <v>216</v>
      </c>
      <c r="F609" s="5" t="s">
        <v>216</v>
      </c>
      <c r="G609" s="5" t="s">
        <v>216</v>
      </c>
      <c r="H609" s="5" t="s">
        <v>216</v>
      </c>
      <c r="I609" s="5" t="s">
        <v>216</v>
      </c>
      <c r="J609" s="5" t="s">
        <v>216</v>
      </c>
      <c r="K609" s="5" t="s">
        <v>216</v>
      </c>
      <c r="L609" s="5" t="s">
        <v>216</v>
      </c>
      <c r="M609" s="5" t="s">
        <v>216</v>
      </c>
      <c r="N609" s="5" t="s">
        <v>216</v>
      </c>
      <c r="O609" s="5" t="s">
        <v>216</v>
      </c>
      <c r="P609" s="5" t="s">
        <v>216</v>
      </c>
      <c r="Q609" s="5" t="s">
        <v>216</v>
      </c>
      <c r="R609" s="5" t="s">
        <v>216</v>
      </c>
      <c r="S609" s="5" t="s">
        <v>216</v>
      </c>
      <c r="T609" s="5" t="s">
        <v>7406</v>
      </c>
      <c r="U609" s="5" t="s">
        <v>7406</v>
      </c>
      <c r="V609" s="5" t="s">
        <v>7407</v>
      </c>
      <c r="W609" s="5" t="s">
        <v>7408</v>
      </c>
      <c r="X609" s="5" t="s">
        <v>7409</v>
      </c>
      <c r="Y609" s="5" t="s">
        <v>7410</v>
      </c>
    </row>
    <row r="610" spans="1:25" ht="25.5" x14ac:dyDescent="0.25">
      <c r="A610" s="4" t="s">
        <v>7411</v>
      </c>
      <c r="B610" s="4" t="s">
        <v>6591</v>
      </c>
      <c r="C610" s="4" t="s">
        <v>7412</v>
      </c>
      <c r="D610" s="1" t="s">
        <v>7413</v>
      </c>
      <c r="E610" s="5" t="s">
        <v>216</v>
      </c>
      <c r="F610" s="5" t="s">
        <v>216</v>
      </c>
      <c r="G610" s="5" t="s">
        <v>216</v>
      </c>
      <c r="H610" s="5" t="s">
        <v>216</v>
      </c>
      <c r="I610" s="5" t="s">
        <v>216</v>
      </c>
      <c r="J610" s="5" t="s">
        <v>216</v>
      </c>
      <c r="K610" s="5" t="s">
        <v>216</v>
      </c>
      <c r="L610" s="5" t="s">
        <v>216</v>
      </c>
      <c r="M610" s="5" t="s">
        <v>216</v>
      </c>
      <c r="N610" s="5" t="s">
        <v>216</v>
      </c>
      <c r="O610" s="5" t="s">
        <v>216</v>
      </c>
      <c r="P610" s="5" t="s">
        <v>216</v>
      </c>
      <c r="Q610" s="5" t="s">
        <v>216</v>
      </c>
      <c r="R610" s="5" t="s">
        <v>216</v>
      </c>
      <c r="S610" s="5" t="s">
        <v>216</v>
      </c>
      <c r="T610" s="5" t="s">
        <v>7414</v>
      </c>
      <c r="U610" s="5" t="s">
        <v>7414</v>
      </c>
      <c r="V610" s="5" t="s">
        <v>7415</v>
      </c>
      <c r="W610" s="5" t="s">
        <v>7416</v>
      </c>
      <c r="X610" s="5" t="s">
        <v>7417</v>
      </c>
      <c r="Y610" s="5" t="s">
        <v>7418</v>
      </c>
    </row>
    <row r="611" spans="1:25" x14ac:dyDescent="0.25">
      <c r="A611" s="4" t="s">
        <v>7419</v>
      </c>
      <c r="B611" s="4" t="s">
        <v>6591</v>
      </c>
      <c r="C611" s="4" t="s">
        <v>7420</v>
      </c>
      <c r="D611" s="1" t="s">
        <v>7421</v>
      </c>
      <c r="E611" s="5" t="s">
        <v>216</v>
      </c>
      <c r="F611" s="5" t="s">
        <v>216</v>
      </c>
      <c r="G611" s="5" t="s">
        <v>216</v>
      </c>
      <c r="H611" s="5" t="s">
        <v>216</v>
      </c>
      <c r="I611" s="5" t="s">
        <v>216</v>
      </c>
      <c r="J611" s="5" t="s">
        <v>216</v>
      </c>
      <c r="K611" s="5" t="s">
        <v>216</v>
      </c>
      <c r="L611" s="5" t="s">
        <v>216</v>
      </c>
      <c r="M611" s="5" t="s">
        <v>216</v>
      </c>
      <c r="N611" s="5" t="s">
        <v>216</v>
      </c>
      <c r="O611" s="5" t="s">
        <v>216</v>
      </c>
      <c r="P611" s="5" t="s">
        <v>216</v>
      </c>
      <c r="Q611" s="5" t="s">
        <v>216</v>
      </c>
      <c r="R611" s="5" t="s">
        <v>216</v>
      </c>
      <c r="S611" s="5" t="s">
        <v>216</v>
      </c>
      <c r="T611" s="5" t="s">
        <v>7422</v>
      </c>
      <c r="U611" s="5" t="s">
        <v>7422</v>
      </c>
      <c r="V611" s="5" t="s">
        <v>6715</v>
      </c>
      <c r="W611" s="5" t="s">
        <v>6717</v>
      </c>
      <c r="X611" s="5" t="s">
        <v>7039</v>
      </c>
      <c r="Y611" s="5" t="s">
        <v>7040</v>
      </c>
    </row>
    <row r="612" spans="1:25" x14ac:dyDescent="0.25">
      <c r="A612" s="4" t="s">
        <v>7423</v>
      </c>
      <c r="B612" s="4" t="s">
        <v>6591</v>
      </c>
      <c r="C612" s="4" t="s">
        <v>7424</v>
      </c>
      <c r="D612" s="1" t="s">
        <v>7425</v>
      </c>
      <c r="E612" s="5" t="s">
        <v>216</v>
      </c>
      <c r="F612" s="5" t="s">
        <v>216</v>
      </c>
      <c r="G612" s="5" t="s">
        <v>216</v>
      </c>
      <c r="H612" s="5" t="s">
        <v>216</v>
      </c>
      <c r="I612" s="5" t="s">
        <v>216</v>
      </c>
      <c r="J612" s="5" t="s">
        <v>216</v>
      </c>
      <c r="K612" s="5" t="s">
        <v>216</v>
      </c>
      <c r="L612" s="5" t="s">
        <v>216</v>
      </c>
      <c r="M612" s="5" t="s">
        <v>216</v>
      </c>
      <c r="N612" s="5" t="s">
        <v>216</v>
      </c>
      <c r="O612" s="5" t="s">
        <v>216</v>
      </c>
      <c r="P612" s="5" t="s">
        <v>216</v>
      </c>
      <c r="Q612" s="5" t="s">
        <v>216</v>
      </c>
      <c r="R612" s="5" t="s">
        <v>216</v>
      </c>
      <c r="S612" s="5" t="s">
        <v>216</v>
      </c>
      <c r="T612" s="5" t="s">
        <v>7426</v>
      </c>
      <c r="U612" s="5" t="s">
        <v>7426</v>
      </c>
      <c r="V612" s="5" t="s">
        <v>7427</v>
      </c>
      <c r="W612" s="5" t="s">
        <v>7428</v>
      </c>
      <c r="X612" s="5" t="s">
        <v>7429</v>
      </c>
      <c r="Y612" s="5" t="s">
        <v>7430</v>
      </c>
    </row>
    <row r="613" spans="1:25" x14ac:dyDescent="0.25">
      <c r="A613" s="4" t="s">
        <v>7431</v>
      </c>
      <c r="B613" s="4" t="s">
        <v>6591</v>
      </c>
      <c r="C613" s="4" t="s">
        <v>7432</v>
      </c>
      <c r="D613" s="1" t="s">
        <v>7433</v>
      </c>
      <c r="E613" s="5" t="s">
        <v>216</v>
      </c>
      <c r="F613" s="5" t="s">
        <v>216</v>
      </c>
      <c r="G613" s="5" t="s">
        <v>216</v>
      </c>
      <c r="H613" s="5" t="s">
        <v>216</v>
      </c>
      <c r="I613" s="5" t="s">
        <v>216</v>
      </c>
      <c r="J613" s="5" t="s">
        <v>216</v>
      </c>
      <c r="K613" s="5" t="s">
        <v>216</v>
      </c>
      <c r="L613" s="5" t="s">
        <v>216</v>
      </c>
      <c r="M613" s="5" t="s">
        <v>216</v>
      </c>
      <c r="N613" s="5" t="s">
        <v>216</v>
      </c>
      <c r="O613" s="5" t="s">
        <v>216</v>
      </c>
      <c r="P613" s="5" t="s">
        <v>216</v>
      </c>
      <c r="Q613" s="5" t="s">
        <v>216</v>
      </c>
      <c r="R613" s="5" t="s">
        <v>216</v>
      </c>
      <c r="S613" s="5" t="s">
        <v>216</v>
      </c>
      <c r="T613" s="5" t="s">
        <v>679</v>
      </c>
      <c r="U613" s="5" t="s">
        <v>679</v>
      </c>
      <c r="V613" s="5" t="s">
        <v>6854</v>
      </c>
      <c r="W613" s="5" t="s">
        <v>7280</v>
      </c>
      <c r="X613" s="5" t="s">
        <v>7434</v>
      </c>
      <c r="Y613" s="5" t="s">
        <v>7435</v>
      </c>
    </row>
    <row r="614" spans="1:25" ht="25.5" x14ac:dyDescent="0.25">
      <c r="A614" s="4" t="s">
        <v>7436</v>
      </c>
      <c r="B614" s="4" t="s">
        <v>6591</v>
      </c>
      <c r="C614" s="4" t="s">
        <v>7437</v>
      </c>
      <c r="D614" s="1" t="s">
        <v>7438</v>
      </c>
      <c r="E614" s="5" t="s">
        <v>216</v>
      </c>
      <c r="F614" s="5" t="s">
        <v>216</v>
      </c>
      <c r="G614" s="5" t="s">
        <v>216</v>
      </c>
      <c r="H614" s="5" t="s">
        <v>216</v>
      </c>
      <c r="I614" s="5" t="s">
        <v>216</v>
      </c>
      <c r="J614" s="5" t="s">
        <v>216</v>
      </c>
      <c r="K614" s="5" t="s">
        <v>216</v>
      </c>
      <c r="L614" s="5" t="s">
        <v>216</v>
      </c>
      <c r="M614" s="5" t="s">
        <v>216</v>
      </c>
      <c r="N614" s="5" t="s">
        <v>216</v>
      </c>
      <c r="O614" s="5" t="s">
        <v>216</v>
      </c>
      <c r="P614" s="5" t="s">
        <v>216</v>
      </c>
      <c r="Q614" s="5" t="s">
        <v>216</v>
      </c>
      <c r="R614" s="5" t="s">
        <v>216</v>
      </c>
      <c r="S614" s="5" t="s">
        <v>216</v>
      </c>
      <c r="T614" s="5" t="s">
        <v>7422</v>
      </c>
      <c r="U614" s="5" t="s">
        <v>7422</v>
      </c>
      <c r="V614" s="5" t="s">
        <v>6715</v>
      </c>
      <c r="W614" s="5" t="s">
        <v>6717</v>
      </c>
      <c r="X614" s="5" t="s">
        <v>7039</v>
      </c>
      <c r="Y614" s="5" t="s">
        <v>7040</v>
      </c>
    </row>
    <row r="615" spans="1:25" ht="25.5" x14ac:dyDescent="0.25">
      <c r="A615" s="4" t="s">
        <v>7439</v>
      </c>
      <c r="B615" s="4" t="s">
        <v>6591</v>
      </c>
      <c r="C615" s="4" t="s">
        <v>7440</v>
      </c>
      <c r="D615" s="1" t="s">
        <v>7441</v>
      </c>
      <c r="E615" s="5" t="s">
        <v>216</v>
      </c>
      <c r="F615" s="5" t="s">
        <v>216</v>
      </c>
      <c r="G615" s="5" t="s">
        <v>216</v>
      </c>
      <c r="H615" s="5" t="s">
        <v>216</v>
      </c>
      <c r="I615" s="5" t="s">
        <v>216</v>
      </c>
      <c r="J615" s="5" t="s">
        <v>216</v>
      </c>
      <c r="K615" s="5" t="s">
        <v>216</v>
      </c>
      <c r="L615" s="5" t="s">
        <v>216</v>
      </c>
      <c r="M615" s="5" t="s">
        <v>216</v>
      </c>
      <c r="N615" s="5" t="s">
        <v>216</v>
      </c>
      <c r="O615" s="5" t="s">
        <v>216</v>
      </c>
      <c r="P615" s="5" t="s">
        <v>216</v>
      </c>
      <c r="Q615" s="5" t="s">
        <v>216</v>
      </c>
      <c r="R615" s="5" t="s">
        <v>216</v>
      </c>
      <c r="S615" s="5" t="s">
        <v>216</v>
      </c>
      <c r="T615" s="5" t="s">
        <v>7426</v>
      </c>
      <c r="U615" s="5" t="s">
        <v>7426</v>
      </c>
      <c r="V615" s="5" t="s">
        <v>7427</v>
      </c>
      <c r="W615" s="5" t="s">
        <v>7428</v>
      </c>
      <c r="X615" s="5" t="s">
        <v>7429</v>
      </c>
      <c r="Y615" s="5" t="s">
        <v>7430</v>
      </c>
    </row>
    <row r="616" spans="1:25" x14ac:dyDescent="0.25">
      <c r="A616" s="4" t="s">
        <v>7442</v>
      </c>
      <c r="B616" s="4" t="s">
        <v>6591</v>
      </c>
      <c r="C616" s="4" t="s">
        <v>7443</v>
      </c>
      <c r="D616" s="1" t="s">
        <v>7444</v>
      </c>
      <c r="E616" s="5" t="s">
        <v>216</v>
      </c>
      <c r="F616" s="5" t="s">
        <v>216</v>
      </c>
      <c r="G616" s="5" t="s">
        <v>216</v>
      </c>
      <c r="H616" s="5" t="s">
        <v>216</v>
      </c>
      <c r="I616" s="5" t="s">
        <v>216</v>
      </c>
      <c r="J616" s="5" t="s">
        <v>216</v>
      </c>
      <c r="K616" s="5" t="s">
        <v>216</v>
      </c>
      <c r="L616" s="5" t="s">
        <v>216</v>
      </c>
      <c r="M616" s="5" t="s">
        <v>216</v>
      </c>
      <c r="N616" s="5" t="s">
        <v>216</v>
      </c>
      <c r="O616" s="5" t="s">
        <v>216</v>
      </c>
      <c r="P616" s="5" t="s">
        <v>216</v>
      </c>
      <c r="Q616" s="5" t="s">
        <v>216</v>
      </c>
      <c r="R616" s="5" t="s">
        <v>216</v>
      </c>
      <c r="S616" s="5" t="s">
        <v>216</v>
      </c>
      <c r="T616" s="5" t="s">
        <v>7445</v>
      </c>
      <c r="U616" s="5" t="s">
        <v>7445</v>
      </c>
      <c r="V616" s="5" t="s">
        <v>7129</v>
      </c>
      <c r="W616" s="5" t="s">
        <v>7446</v>
      </c>
      <c r="X616" s="5" t="s">
        <v>7447</v>
      </c>
      <c r="Y616" s="5" t="s">
        <v>7314</v>
      </c>
    </row>
    <row r="617" spans="1:25" x14ac:dyDescent="0.25">
      <c r="A617" s="4" t="s">
        <v>7448</v>
      </c>
      <c r="B617" s="4" t="s">
        <v>6591</v>
      </c>
      <c r="C617" s="4" t="s">
        <v>7449</v>
      </c>
      <c r="D617" s="1" t="s">
        <v>7450</v>
      </c>
      <c r="E617" s="5" t="s">
        <v>216</v>
      </c>
      <c r="F617" s="5" t="s">
        <v>216</v>
      </c>
      <c r="G617" s="5" t="s">
        <v>216</v>
      </c>
      <c r="H617" s="5" t="s">
        <v>216</v>
      </c>
      <c r="I617" s="5" t="s">
        <v>216</v>
      </c>
      <c r="J617" s="5" t="s">
        <v>216</v>
      </c>
      <c r="K617" s="5" t="s">
        <v>216</v>
      </c>
      <c r="L617" s="5" t="s">
        <v>216</v>
      </c>
      <c r="M617" s="5" t="s">
        <v>216</v>
      </c>
      <c r="N617" s="5" t="s">
        <v>216</v>
      </c>
      <c r="O617" s="5" t="s">
        <v>216</v>
      </c>
      <c r="P617" s="5" t="s">
        <v>216</v>
      </c>
      <c r="Q617" s="5" t="s">
        <v>216</v>
      </c>
      <c r="R617" s="5" t="s">
        <v>216</v>
      </c>
      <c r="S617" s="5" t="s">
        <v>216</v>
      </c>
      <c r="T617" s="5" t="s">
        <v>7451</v>
      </c>
      <c r="U617" s="5" t="s">
        <v>7451</v>
      </c>
      <c r="V617" s="5" t="s">
        <v>7452</v>
      </c>
      <c r="W617" s="5" t="s">
        <v>7453</v>
      </c>
      <c r="X617" s="5" t="s">
        <v>7454</v>
      </c>
      <c r="Y617" s="5" t="s">
        <v>7455</v>
      </c>
    </row>
    <row r="618" spans="1:25" x14ac:dyDescent="0.25">
      <c r="A618" s="4" t="s">
        <v>7456</v>
      </c>
      <c r="B618" s="4" t="s">
        <v>6591</v>
      </c>
      <c r="C618" s="4" t="s">
        <v>7457</v>
      </c>
      <c r="D618" s="1" t="s">
        <v>7458</v>
      </c>
      <c r="E618" s="5" t="s">
        <v>216</v>
      </c>
      <c r="F618" s="5" t="s">
        <v>216</v>
      </c>
      <c r="G618" s="5" t="s">
        <v>216</v>
      </c>
      <c r="H618" s="5" t="s">
        <v>216</v>
      </c>
      <c r="I618" s="5" t="s">
        <v>216</v>
      </c>
      <c r="J618" s="5" t="s">
        <v>216</v>
      </c>
      <c r="K618" s="5" t="s">
        <v>216</v>
      </c>
      <c r="L618" s="5" t="s">
        <v>216</v>
      </c>
      <c r="M618" s="5" t="s">
        <v>216</v>
      </c>
      <c r="N618" s="5" t="s">
        <v>216</v>
      </c>
      <c r="O618" s="5" t="s">
        <v>216</v>
      </c>
      <c r="P618" s="5" t="s">
        <v>216</v>
      </c>
      <c r="Q618" s="5" t="s">
        <v>216</v>
      </c>
      <c r="R618" s="5" t="s">
        <v>216</v>
      </c>
      <c r="S618" s="5" t="s">
        <v>216</v>
      </c>
      <c r="T618" s="5" t="s">
        <v>7459</v>
      </c>
      <c r="U618" s="5" t="s">
        <v>7459</v>
      </c>
      <c r="V618" s="5" t="s">
        <v>7460</v>
      </c>
      <c r="W618" s="5" t="s">
        <v>6765</v>
      </c>
      <c r="X618" s="5" t="s">
        <v>7461</v>
      </c>
      <c r="Y618" s="5" t="s">
        <v>7350</v>
      </c>
    </row>
    <row r="619" spans="1:25" x14ac:dyDescent="0.25">
      <c r="A619" s="4" t="s">
        <v>7462</v>
      </c>
      <c r="B619" s="4" t="s">
        <v>6591</v>
      </c>
      <c r="C619" s="4" t="s">
        <v>7463</v>
      </c>
      <c r="D619" s="1" t="s">
        <v>7464</v>
      </c>
      <c r="E619" s="5" t="s">
        <v>216</v>
      </c>
      <c r="F619" s="5" t="s">
        <v>216</v>
      </c>
      <c r="G619" s="5" t="s">
        <v>216</v>
      </c>
      <c r="H619" s="5" t="s">
        <v>216</v>
      </c>
      <c r="I619" s="5" t="s">
        <v>216</v>
      </c>
      <c r="J619" s="5" t="s">
        <v>216</v>
      </c>
      <c r="K619" s="5" t="s">
        <v>216</v>
      </c>
      <c r="L619" s="5" t="s">
        <v>216</v>
      </c>
      <c r="M619" s="5" t="s">
        <v>216</v>
      </c>
      <c r="N619" s="5" t="s">
        <v>216</v>
      </c>
      <c r="O619" s="5" t="s">
        <v>216</v>
      </c>
      <c r="P619" s="5" t="s">
        <v>216</v>
      </c>
      <c r="Q619" s="5" t="s">
        <v>216</v>
      </c>
      <c r="R619" s="5" t="s">
        <v>216</v>
      </c>
      <c r="S619" s="5" t="s">
        <v>216</v>
      </c>
      <c r="T619" s="5" t="s">
        <v>7465</v>
      </c>
      <c r="U619" s="5" t="s">
        <v>7465</v>
      </c>
      <c r="V619" s="5" t="s">
        <v>7466</v>
      </c>
      <c r="W619" s="5" t="s">
        <v>7467</v>
      </c>
      <c r="X619" s="5" t="s">
        <v>7468</v>
      </c>
      <c r="Y619" s="5" t="s">
        <v>7337</v>
      </c>
    </row>
    <row r="620" spans="1:25" x14ac:dyDescent="0.25">
      <c r="A620" s="4" t="s">
        <v>7469</v>
      </c>
      <c r="B620" s="4" t="s">
        <v>6591</v>
      </c>
      <c r="C620" s="4" t="s">
        <v>7470</v>
      </c>
      <c r="D620" s="1"/>
      <c r="E620" s="5" t="s">
        <v>216</v>
      </c>
      <c r="F620" s="5" t="s">
        <v>216</v>
      </c>
      <c r="G620" s="5" t="s">
        <v>216</v>
      </c>
      <c r="H620" s="5" t="s">
        <v>216</v>
      </c>
      <c r="I620" s="5" t="s">
        <v>216</v>
      </c>
      <c r="J620" s="5" t="s">
        <v>216</v>
      </c>
      <c r="K620" s="5" t="s">
        <v>216</v>
      </c>
      <c r="L620" s="5" t="s">
        <v>216</v>
      </c>
      <c r="M620" s="5" t="s">
        <v>216</v>
      </c>
      <c r="N620" s="5" t="s">
        <v>216</v>
      </c>
      <c r="O620" s="5" t="s">
        <v>216</v>
      </c>
      <c r="P620" s="5" t="s">
        <v>216</v>
      </c>
      <c r="Q620" s="5" t="s">
        <v>216</v>
      </c>
      <c r="R620" s="5" t="s">
        <v>216</v>
      </c>
      <c r="S620" s="5" t="s">
        <v>216</v>
      </c>
      <c r="T620" s="5" t="s">
        <v>7374</v>
      </c>
      <c r="U620" s="5" t="s">
        <v>7374</v>
      </c>
      <c r="V620" s="5" t="s">
        <v>7374</v>
      </c>
      <c r="W620" s="5" t="s">
        <v>7374</v>
      </c>
      <c r="X620" s="5" t="s">
        <v>7375</v>
      </c>
      <c r="Y620" s="5" t="s">
        <v>7375</v>
      </c>
    </row>
    <row r="621" spans="1:25" x14ac:dyDescent="0.25">
      <c r="A621" s="4" t="s">
        <v>7471</v>
      </c>
      <c r="B621" s="4" t="s">
        <v>6591</v>
      </c>
      <c r="C621" s="4" t="s">
        <v>7472</v>
      </c>
      <c r="D621" s="1"/>
      <c r="E621" s="5" t="s">
        <v>216</v>
      </c>
      <c r="F621" s="5" t="s">
        <v>216</v>
      </c>
      <c r="G621" s="5" t="s">
        <v>216</v>
      </c>
      <c r="H621" s="5" t="s">
        <v>216</v>
      </c>
      <c r="I621" s="5" t="s">
        <v>216</v>
      </c>
      <c r="J621" s="5" t="s">
        <v>216</v>
      </c>
      <c r="K621" s="5" t="s">
        <v>216</v>
      </c>
      <c r="L621" s="5" t="s">
        <v>216</v>
      </c>
      <c r="M621" s="5" t="s">
        <v>216</v>
      </c>
      <c r="N621" s="5" t="s">
        <v>216</v>
      </c>
      <c r="O621" s="5" t="s">
        <v>216</v>
      </c>
      <c r="P621" s="5" t="s">
        <v>216</v>
      </c>
      <c r="Q621" s="5" t="s">
        <v>216</v>
      </c>
      <c r="R621" s="5" t="s">
        <v>216</v>
      </c>
      <c r="S621" s="5" t="s">
        <v>216</v>
      </c>
      <c r="T621" s="5" t="s">
        <v>1067</v>
      </c>
      <c r="U621" s="5" t="s">
        <v>1067</v>
      </c>
      <c r="V621" s="5" t="s">
        <v>1067</v>
      </c>
      <c r="W621" s="5" t="s">
        <v>1067</v>
      </c>
      <c r="X621" s="5" t="s">
        <v>7473</v>
      </c>
      <c r="Y621" s="5" t="s">
        <v>7474</v>
      </c>
    </row>
    <row r="622" spans="1:25" x14ac:dyDescent="0.25">
      <c r="A622" s="4" t="s">
        <v>7475</v>
      </c>
      <c r="B622" s="4" t="s">
        <v>6591</v>
      </c>
      <c r="C622" s="4" t="s">
        <v>7476</v>
      </c>
      <c r="D622" s="1" t="s">
        <v>6970</v>
      </c>
      <c r="E622" s="5" t="s">
        <v>216</v>
      </c>
      <c r="F622" s="5" t="s">
        <v>216</v>
      </c>
      <c r="G622" s="5" t="s">
        <v>216</v>
      </c>
      <c r="H622" s="5" t="s">
        <v>216</v>
      </c>
      <c r="I622" s="5" t="s">
        <v>216</v>
      </c>
      <c r="J622" s="5" t="s">
        <v>216</v>
      </c>
      <c r="K622" s="5" t="s">
        <v>216</v>
      </c>
      <c r="L622" s="5" t="s">
        <v>216</v>
      </c>
      <c r="M622" s="5" t="s">
        <v>216</v>
      </c>
      <c r="N622" s="5" t="s">
        <v>216</v>
      </c>
      <c r="O622" s="5" t="s">
        <v>216</v>
      </c>
      <c r="P622" s="5" t="s">
        <v>216</v>
      </c>
      <c r="Q622" s="5" t="s">
        <v>216</v>
      </c>
      <c r="R622" s="5" t="s">
        <v>216</v>
      </c>
      <c r="S622" s="5" t="s">
        <v>7197</v>
      </c>
      <c r="T622" s="5" t="s">
        <v>7198</v>
      </c>
      <c r="U622" s="5" t="s">
        <v>7198</v>
      </c>
      <c r="V622" s="5" t="s">
        <v>7199</v>
      </c>
      <c r="W622" s="5" t="s">
        <v>7200</v>
      </c>
      <c r="X622" s="5" t="s">
        <v>7201</v>
      </c>
      <c r="Y622" s="5" t="s">
        <v>7202</v>
      </c>
    </row>
    <row r="623" spans="1:25" x14ac:dyDescent="0.25">
      <c r="A623" s="4" t="s">
        <v>7477</v>
      </c>
      <c r="B623" s="4" t="s">
        <v>6591</v>
      </c>
      <c r="C623" s="4" t="s">
        <v>7478</v>
      </c>
      <c r="D623" s="1" t="s">
        <v>6979</v>
      </c>
      <c r="E623" s="5" t="s">
        <v>216</v>
      </c>
      <c r="F623" s="5" t="s">
        <v>216</v>
      </c>
      <c r="G623" s="5" t="s">
        <v>216</v>
      </c>
      <c r="H623" s="5" t="s">
        <v>216</v>
      </c>
      <c r="I623" s="5" t="s">
        <v>216</v>
      </c>
      <c r="J623" s="5" t="s">
        <v>216</v>
      </c>
      <c r="K623" s="5" t="s">
        <v>216</v>
      </c>
      <c r="L623" s="5" t="s">
        <v>216</v>
      </c>
      <c r="M623" s="5" t="s">
        <v>216</v>
      </c>
      <c r="N623" s="5" t="s">
        <v>216</v>
      </c>
      <c r="O623" s="5" t="s">
        <v>216</v>
      </c>
      <c r="P623" s="5" t="s">
        <v>216</v>
      </c>
      <c r="Q623" s="5" t="s">
        <v>216</v>
      </c>
      <c r="R623" s="5" t="s">
        <v>216</v>
      </c>
      <c r="S623" s="5" t="s">
        <v>7205</v>
      </c>
      <c r="T623" s="5" t="s">
        <v>7479</v>
      </c>
      <c r="U623" s="5" t="s">
        <v>7479</v>
      </c>
      <c r="V623" s="5" t="s">
        <v>7207</v>
      </c>
      <c r="W623" s="5" t="s">
        <v>7208</v>
      </c>
      <c r="X623" s="5" t="s">
        <v>7209</v>
      </c>
      <c r="Y623" s="5" t="s">
        <v>7210</v>
      </c>
    </row>
    <row r="624" spans="1:25" x14ac:dyDescent="0.25">
      <c r="A624" s="4" t="s">
        <v>7480</v>
      </c>
      <c r="B624" s="4" t="s">
        <v>6591</v>
      </c>
      <c r="C624" s="4" t="s">
        <v>7481</v>
      </c>
      <c r="D624" s="1" t="s">
        <v>6988</v>
      </c>
      <c r="E624" s="5" t="s">
        <v>216</v>
      </c>
      <c r="F624" s="5" t="s">
        <v>216</v>
      </c>
      <c r="G624" s="5" t="s">
        <v>216</v>
      </c>
      <c r="H624" s="5" t="s">
        <v>216</v>
      </c>
      <c r="I624" s="5" t="s">
        <v>216</v>
      </c>
      <c r="J624" s="5" t="s">
        <v>216</v>
      </c>
      <c r="K624" s="5" t="s">
        <v>216</v>
      </c>
      <c r="L624" s="5" t="s">
        <v>216</v>
      </c>
      <c r="M624" s="5" t="s">
        <v>216</v>
      </c>
      <c r="N624" s="5" t="s">
        <v>216</v>
      </c>
      <c r="O624" s="5" t="s">
        <v>216</v>
      </c>
      <c r="P624" s="5" t="s">
        <v>216</v>
      </c>
      <c r="Q624" s="5" t="s">
        <v>216</v>
      </c>
      <c r="R624" s="5" t="s">
        <v>216</v>
      </c>
      <c r="S624" s="5" t="s">
        <v>7213</v>
      </c>
      <c r="T624" s="5" t="s">
        <v>7482</v>
      </c>
      <c r="U624" s="5" t="s">
        <v>7482</v>
      </c>
      <c r="V624" s="5" t="s">
        <v>7215</v>
      </c>
      <c r="W624" s="5" t="s">
        <v>7216</v>
      </c>
      <c r="X624" s="5" t="s">
        <v>7217</v>
      </c>
      <c r="Y624" s="5" t="s">
        <v>7218</v>
      </c>
    </row>
    <row r="625" spans="1:25" x14ac:dyDescent="0.25">
      <c r="A625" s="4" t="s">
        <v>7483</v>
      </c>
      <c r="B625" s="4" t="s">
        <v>6591</v>
      </c>
      <c r="C625" s="4" t="s">
        <v>7484</v>
      </c>
      <c r="D625" s="1" t="s">
        <v>6992</v>
      </c>
      <c r="E625" s="5" t="s">
        <v>216</v>
      </c>
      <c r="F625" s="5" t="s">
        <v>216</v>
      </c>
      <c r="G625" s="5" t="s">
        <v>216</v>
      </c>
      <c r="H625" s="5" t="s">
        <v>216</v>
      </c>
      <c r="I625" s="5" t="s">
        <v>216</v>
      </c>
      <c r="J625" s="5" t="s">
        <v>216</v>
      </c>
      <c r="K625" s="5" t="s">
        <v>216</v>
      </c>
      <c r="L625" s="5" t="s">
        <v>216</v>
      </c>
      <c r="M625" s="5" t="s">
        <v>216</v>
      </c>
      <c r="N625" s="5" t="s">
        <v>216</v>
      </c>
      <c r="O625" s="5" t="s">
        <v>216</v>
      </c>
      <c r="P625" s="5" t="s">
        <v>216</v>
      </c>
      <c r="Q625" s="5" t="s">
        <v>216</v>
      </c>
      <c r="R625" s="5" t="s">
        <v>216</v>
      </c>
      <c r="S625" s="5" t="s">
        <v>7221</v>
      </c>
      <c r="T625" s="5" t="s">
        <v>7222</v>
      </c>
      <c r="U625" s="5" t="s">
        <v>7222</v>
      </c>
      <c r="V625" s="5" t="s">
        <v>7223</v>
      </c>
      <c r="W625" s="5" t="s">
        <v>7224</v>
      </c>
      <c r="X625" s="5" t="s">
        <v>7225</v>
      </c>
      <c r="Y625" s="5" t="s">
        <v>7226</v>
      </c>
    </row>
    <row r="626" spans="1:25" ht="25.5" x14ac:dyDescent="0.25">
      <c r="A626" s="4" t="s">
        <v>7485</v>
      </c>
      <c r="B626" s="4" t="s">
        <v>6591</v>
      </c>
      <c r="C626" s="4" t="s">
        <v>7486</v>
      </c>
      <c r="D626" s="1" t="s">
        <v>7001</v>
      </c>
      <c r="E626" s="5" t="s">
        <v>216</v>
      </c>
      <c r="F626" s="5" t="s">
        <v>216</v>
      </c>
      <c r="G626" s="5" t="s">
        <v>216</v>
      </c>
      <c r="H626" s="5" t="s">
        <v>216</v>
      </c>
      <c r="I626" s="5" t="s">
        <v>216</v>
      </c>
      <c r="J626" s="5" t="s">
        <v>216</v>
      </c>
      <c r="K626" s="5" t="s">
        <v>216</v>
      </c>
      <c r="L626" s="5" t="s">
        <v>216</v>
      </c>
      <c r="M626" s="5" t="s">
        <v>216</v>
      </c>
      <c r="N626" s="5" t="s">
        <v>216</v>
      </c>
      <c r="O626" s="5" t="s">
        <v>216</v>
      </c>
      <c r="P626" s="5" t="s">
        <v>216</v>
      </c>
      <c r="Q626" s="5" t="s">
        <v>216</v>
      </c>
      <c r="R626" s="5" t="s">
        <v>216</v>
      </c>
      <c r="S626" s="5" t="s">
        <v>7003</v>
      </c>
      <c r="T626" s="5" t="s">
        <v>7487</v>
      </c>
      <c r="U626" s="5" t="s">
        <v>7487</v>
      </c>
      <c r="V626" s="5" t="s">
        <v>7229</v>
      </c>
      <c r="W626" s="5" t="s">
        <v>7230</v>
      </c>
      <c r="X626" s="5" t="s">
        <v>7231</v>
      </c>
      <c r="Y626" s="5" t="s">
        <v>7232</v>
      </c>
    </row>
    <row r="627" spans="1:25" ht="25.5" x14ac:dyDescent="0.25">
      <c r="A627" s="4" t="s">
        <v>7488</v>
      </c>
      <c r="B627" s="4" t="s">
        <v>6591</v>
      </c>
      <c r="C627" s="4" t="s">
        <v>7489</v>
      </c>
      <c r="D627" s="1" t="s">
        <v>7010</v>
      </c>
      <c r="E627" s="5" t="s">
        <v>216</v>
      </c>
      <c r="F627" s="5" t="s">
        <v>216</v>
      </c>
      <c r="G627" s="5" t="s">
        <v>216</v>
      </c>
      <c r="H627" s="5" t="s">
        <v>216</v>
      </c>
      <c r="I627" s="5" t="s">
        <v>216</v>
      </c>
      <c r="J627" s="5" t="s">
        <v>216</v>
      </c>
      <c r="K627" s="5" t="s">
        <v>216</v>
      </c>
      <c r="L627" s="5" t="s">
        <v>216</v>
      </c>
      <c r="M627" s="5" t="s">
        <v>216</v>
      </c>
      <c r="N627" s="5" t="s">
        <v>216</v>
      </c>
      <c r="O627" s="5" t="s">
        <v>216</v>
      </c>
      <c r="P627" s="5" t="s">
        <v>216</v>
      </c>
      <c r="Q627" s="5" t="s">
        <v>216</v>
      </c>
      <c r="R627" s="5" t="s">
        <v>216</v>
      </c>
      <c r="S627" s="5" t="s">
        <v>7235</v>
      </c>
      <c r="T627" s="5" t="s">
        <v>7013</v>
      </c>
      <c r="U627" s="5" t="s">
        <v>7013</v>
      </c>
      <c r="V627" s="5" t="s">
        <v>7236</v>
      </c>
      <c r="W627" s="5" t="s">
        <v>7237</v>
      </c>
      <c r="X627" s="5" t="s">
        <v>7238</v>
      </c>
      <c r="Y627" s="5" t="s">
        <v>7239</v>
      </c>
    </row>
    <row r="628" spans="1:25" ht="25.5" x14ac:dyDescent="0.25">
      <c r="A628" s="4" t="s">
        <v>7490</v>
      </c>
      <c r="B628" s="4" t="s">
        <v>6591</v>
      </c>
      <c r="C628" s="4" t="s">
        <v>7491</v>
      </c>
      <c r="D628" s="1" t="s">
        <v>7019</v>
      </c>
      <c r="E628" s="5" t="s">
        <v>216</v>
      </c>
      <c r="F628" s="5" t="s">
        <v>216</v>
      </c>
      <c r="G628" s="5" t="s">
        <v>216</v>
      </c>
      <c r="H628" s="5" t="s">
        <v>216</v>
      </c>
      <c r="I628" s="5" t="s">
        <v>216</v>
      </c>
      <c r="J628" s="5" t="s">
        <v>216</v>
      </c>
      <c r="K628" s="5" t="s">
        <v>216</v>
      </c>
      <c r="L628" s="5" t="s">
        <v>216</v>
      </c>
      <c r="M628" s="5" t="s">
        <v>216</v>
      </c>
      <c r="N628" s="5" t="s">
        <v>216</v>
      </c>
      <c r="O628" s="5" t="s">
        <v>216</v>
      </c>
      <c r="P628" s="5" t="s">
        <v>216</v>
      </c>
      <c r="Q628" s="5" t="s">
        <v>216</v>
      </c>
      <c r="R628" s="5" t="s">
        <v>216</v>
      </c>
      <c r="S628" s="5" t="s">
        <v>7242</v>
      </c>
      <c r="T628" s="5" t="s">
        <v>7022</v>
      </c>
      <c r="U628" s="5" t="s">
        <v>7022</v>
      </c>
      <c r="V628" s="5" t="s">
        <v>7244</v>
      </c>
      <c r="W628" s="5" t="s">
        <v>7245</v>
      </c>
      <c r="X628" s="5" t="s">
        <v>7246</v>
      </c>
      <c r="Y628" s="5" t="s">
        <v>7247</v>
      </c>
    </row>
    <row r="629" spans="1:25" x14ac:dyDescent="0.25">
      <c r="A629" s="4" t="s">
        <v>7492</v>
      </c>
      <c r="B629" s="4" t="s">
        <v>6591</v>
      </c>
      <c r="C629" s="4" t="s">
        <v>7493</v>
      </c>
      <c r="D629" s="1" t="s">
        <v>7028</v>
      </c>
      <c r="E629" s="5" t="s">
        <v>216</v>
      </c>
      <c r="F629" s="5" t="s">
        <v>216</v>
      </c>
      <c r="G629" s="5" t="s">
        <v>216</v>
      </c>
      <c r="H629" s="5" t="s">
        <v>216</v>
      </c>
      <c r="I629" s="5" t="s">
        <v>216</v>
      </c>
      <c r="J629" s="5" t="s">
        <v>216</v>
      </c>
      <c r="K629" s="5" t="s">
        <v>216</v>
      </c>
      <c r="L629" s="5" t="s">
        <v>216</v>
      </c>
      <c r="M629" s="5" t="s">
        <v>216</v>
      </c>
      <c r="N629" s="5" t="s">
        <v>216</v>
      </c>
      <c r="O629" s="5" t="s">
        <v>216</v>
      </c>
      <c r="P629" s="5" t="s">
        <v>216</v>
      </c>
      <c r="Q629" s="5" t="s">
        <v>216</v>
      </c>
      <c r="R629" s="5" t="s">
        <v>216</v>
      </c>
      <c r="S629" s="5" t="s">
        <v>7250</v>
      </c>
      <c r="T629" s="5" t="s">
        <v>7251</v>
      </c>
      <c r="U629" s="5" t="s">
        <v>7251</v>
      </c>
      <c r="V629" s="5" t="s">
        <v>7252</v>
      </c>
      <c r="W629" s="5" t="s">
        <v>7253</v>
      </c>
      <c r="X629" s="5" t="s">
        <v>7254</v>
      </c>
      <c r="Y629" s="5" t="s">
        <v>7255</v>
      </c>
    </row>
    <row r="630" spans="1:25" x14ac:dyDescent="0.25">
      <c r="A630" s="4" t="s">
        <v>7494</v>
      </c>
      <c r="B630" s="4" t="s">
        <v>6591</v>
      </c>
      <c r="C630" s="4" t="s">
        <v>7495</v>
      </c>
      <c r="D630" s="1" t="s">
        <v>7037</v>
      </c>
      <c r="E630" s="5" t="s">
        <v>216</v>
      </c>
      <c r="F630" s="5" t="s">
        <v>216</v>
      </c>
      <c r="G630" s="5" t="s">
        <v>216</v>
      </c>
      <c r="H630" s="5" t="s">
        <v>216</v>
      </c>
      <c r="I630" s="5" t="s">
        <v>216</v>
      </c>
      <c r="J630" s="5" t="s">
        <v>216</v>
      </c>
      <c r="K630" s="5" t="s">
        <v>216</v>
      </c>
      <c r="L630" s="5" t="s">
        <v>216</v>
      </c>
      <c r="M630" s="5" t="s">
        <v>216</v>
      </c>
      <c r="N630" s="5" t="s">
        <v>216</v>
      </c>
      <c r="O630" s="5" t="s">
        <v>216</v>
      </c>
      <c r="P630" s="5" t="s">
        <v>216</v>
      </c>
      <c r="Q630" s="5" t="s">
        <v>216</v>
      </c>
      <c r="R630" s="5" t="s">
        <v>216</v>
      </c>
      <c r="S630" s="5" t="s">
        <v>7039</v>
      </c>
      <c r="T630" s="5" t="s">
        <v>7496</v>
      </c>
      <c r="U630" s="5" t="s">
        <v>7496</v>
      </c>
      <c r="V630" s="5" t="s">
        <v>7258</v>
      </c>
      <c r="W630" s="5" t="s">
        <v>7259</v>
      </c>
      <c r="X630" s="5" t="s">
        <v>7260</v>
      </c>
      <c r="Y630" s="5" t="s">
        <v>7261</v>
      </c>
    </row>
    <row r="631" spans="1:25" ht="25.5" x14ac:dyDescent="0.25">
      <c r="A631" s="4" t="s">
        <v>7497</v>
      </c>
      <c r="B631" s="4" t="s">
        <v>6591</v>
      </c>
      <c r="C631" s="4" t="s">
        <v>7498</v>
      </c>
      <c r="D631" s="1" t="s">
        <v>7051</v>
      </c>
      <c r="E631" s="5" t="s">
        <v>216</v>
      </c>
      <c r="F631" s="5" t="s">
        <v>216</v>
      </c>
      <c r="G631" s="5" t="s">
        <v>216</v>
      </c>
      <c r="H631" s="5" t="s">
        <v>216</v>
      </c>
      <c r="I631" s="5" t="s">
        <v>216</v>
      </c>
      <c r="J631" s="5" t="s">
        <v>216</v>
      </c>
      <c r="K631" s="5" t="s">
        <v>216</v>
      </c>
      <c r="L631" s="5" t="s">
        <v>216</v>
      </c>
      <c r="M631" s="5" t="s">
        <v>216</v>
      </c>
      <c r="N631" s="5" t="s">
        <v>216</v>
      </c>
      <c r="O631" s="5" t="s">
        <v>216</v>
      </c>
      <c r="P631" s="5" t="s">
        <v>216</v>
      </c>
      <c r="Q631" s="5" t="s">
        <v>216</v>
      </c>
      <c r="R631" s="5" t="s">
        <v>216</v>
      </c>
      <c r="S631" s="5" t="s">
        <v>7264</v>
      </c>
      <c r="T631" s="5" t="s">
        <v>7265</v>
      </c>
      <c r="U631" s="5" t="s">
        <v>7265</v>
      </c>
      <c r="V631" s="5" t="s">
        <v>7266</v>
      </c>
      <c r="W631" s="5" t="s">
        <v>7267</v>
      </c>
      <c r="X631" s="5" t="s">
        <v>7268</v>
      </c>
      <c r="Y631" s="5" t="s">
        <v>7269</v>
      </c>
    </row>
    <row r="632" spans="1:25" ht="25.5" x14ac:dyDescent="0.25">
      <c r="A632" s="4" t="s">
        <v>7499</v>
      </c>
      <c r="B632" s="4" t="s">
        <v>6591</v>
      </c>
      <c r="C632" s="4" t="s">
        <v>7500</v>
      </c>
      <c r="D632" s="1" t="s">
        <v>7055</v>
      </c>
      <c r="E632" s="5" t="s">
        <v>216</v>
      </c>
      <c r="F632" s="5" t="s">
        <v>216</v>
      </c>
      <c r="G632" s="5" t="s">
        <v>216</v>
      </c>
      <c r="H632" s="5" t="s">
        <v>216</v>
      </c>
      <c r="I632" s="5" t="s">
        <v>216</v>
      </c>
      <c r="J632" s="5" t="s">
        <v>216</v>
      </c>
      <c r="K632" s="5" t="s">
        <v>216</v>
      </c>
      <c r="L632" s="5" t="s">
        <v>216</v>
      </c>
      <c r="M632" s="5" t="s">
        <v>216</v>
      </c>
      <c r="N632" s="5" t="s">
        <v>216</v>
      </c>
      <c r="O632" s="5" t="s">
        <v>216</v>
      </c>
      <c r="P632" s="5" t="s">
        <v>216</v>
      </c>
      <c r="Q632" s="5" t="s">
        <v>216</v>
      </c>
      <c r="R632" s="5" t="s">
        <v>216</v>
      </c>
      <c r="S632" s="5" t="s">
        <v>7272</v>
      </c>
      <c r="T632" s="5" t="s">
        <v>7273</v>
      </c>
      <c r="U632" s="5" t="s">
        <v>7273</v>
      </c>
      <c r="V632" s="5" t="s">
        <v>7274</v>
      </c>
      <c r="W632" s="5" t="s">
        <v>7275</v>
      </c>
      <c r="X632" s="5" t="s">
        <v>7276</v>
      </c>
      <c r="Y632" s="5" t="s">
        <v>7277</v>
      </c>
    </row>
    <row r="633" spans="1:25" ht="25.5" x14ac:dyDescent="0.25">
      <c r="A633" s="4" t="s">
        <v>7501</v>
      </c>
      <c r="B633" s="4" t="s">
        <v>6591</v>
      </c>
      <c r="C633" s="4" t="s">
        <v>7502</v>
      </c>
      <c r="D633" s="1" t="s">
        <v>7059</v>
      </c>
      <c r="E633" s="5" t="s">
        <v>216</v>
      </c>
      <c r="F633" s="5" t="s">
        <v>216</v>
      </c>
      <c r="G633" s="5" t="s">
        <v>216</v>
      </c>
      <c r="H633" s="5" t="s">
        <v>216</v>
      </c>
      <c r="I633" s="5" t="s">
        <v>216</v>
      </c>
      <c r="J633" s="5" t="s">
        <v>216</v>
      </c>
      <c r="K633" s="5" t="s">
        <v>216</v>
      </c>
      <c r="L633" s="5" t="s">
        <v>216</v>
      </c>
      <c r="M633" s="5" t="s">
        <v>216</v>
      </c>
      <c r="N633" s="5" t="s">
        <v>216</v>
      </c>
      <c r="O633" s="5" t="s">
        <v>216</v>
      </c>
      <c r="P633" s="5" t="s">
        <v>216</v>
      </c>
      <c r="Q633" s="5" t="s">
        <v>216</v>
      </c>
      <c r="R633" s="5" t="s">
        <v>216</v>
      </c>
      <c r="S633" s="5" t="s">
        <v>7280</v>
      </c>
      <c r="T633" s="5" t="s">
        <v>7281</v>
      </c>
      <c r="U633" s="5" t="s">
        <v>7281</v>
      </c>
      <c r="V633" s="5" t="s">
        <v>7282</v>
      </c>
      <c r="W633" s="5" t="s">
        <v>7283</v>
      </c>
      <c r="X633" s="5" t="s">
        <v>7284</v>
      </c>
      <c r="Y633" s="5" t="s">
        <v>7285</v>
      </c>
    </row>
    <row r="634" spans="1:25" x14ac:dyDescent="0.25">
      <c r="A634" s="4" t="s">
        <v>7503</v>
      </c>
      <c r="B634" s="4" t="s">
        <v>6591</v>
      </c>
      <c r="C634" s="4" t="s">
        <v>7504</v>
      </c>
      <c r="D634" s="1" t="s">
        <v>7063</v>
      </c>
      <c r="E634" s="5" t="s">
        <v>216</v>
      </c>
      <c r="F634" s="5" t="s">
        <v>216</v>
      </c>
      <c r="G634" s="5" t="s">
        <v>216</v>
      </c>
      <c r="H634" s="5" t="s">
        <v>216</v>
      </c>
      <c r="I634" s="5" t="s">
        <v>216</v>
      </c>
      <c r="J634" s="5" t="s">
        <v>216</v>
      </c>
      <c r="K634" s="5" t="s">
        <v>216</v>
      </c>
      <c r="L634" s="5" t="s">
        <v>216</v>
      </c>
      <c r="M634" s="5" t="s">
        <v>216</v>
      </c>
      <c r="N634" s="5" t="s">
        <v>216</v>
      </c>
      <c r="O634" s="5" t="s">
        <v>216</v>
      </c>
      <c r="P634" s="5" t="s">
        <v>216</v>
      </c>
      <c r="Q634" s="5" t="s">
        <v>216</v>
      </c>
      <c r="R634" s="5" t="s">
        <v>216</v>
      </c>
      <c r="S634" s="5" t="s">
        <v>7288</v>
      </c>
      <c r="T634" s="5" t="s">
        <v>7289</v>
      </c>
      <c r="U634" s="5" t="s">
        <v>7289</v>
      </c>
      <c r="V634" s="5" t="s">
        <v>7290</v>
      </c>
      <c r="W634" s="5" t="s">
        <v>7291</v>
      </c>
      <c r="X634" s="5" t="s">
        <v>7292</v>
      </c>
      <c r="Y634" s="5" t="s">
        <v>7293</v>
      </c>
    </row>
    <row r="635" spans="1:25" x14ac:dyDescent="0.25">
      <c r="A635" s="4" t="s">
        <v>7505</v>
      </c>
      <c r="B635" s="4" t="s">
        <v>6591</v>
      </c>
      <c r="C635" s="4" t="s">
        <v>7506</v>
      </c>
      <c r="D635" s="1" t="s">
        <v>7067</v>
      </c>
      <c r="E635" s="5" t="s">
        <v>216</v>
      </c>
      <c r="F635" s="5" t="s">
        <v>216</v>
      </c>
      <c r="G635" s="5" t="s">
        <v>216</v>
      </c>
      <c r="H635" s="5" t="s">
        <v>216</v>
      </c>
      <c r="I635" s="5" t="s">
        <v>216</v>
      </c>
      <c r="J635" s="5" t="s">
        <v>216</v>
      </c>
      <c r="K635" s="5" t="s">
        <v>216</v>
      </c>
      <c r="L635" s="5" t="s">
        <v>216</v>
      </c>
      <c r="M635" s="5" t="s">
        <v>216</v>
      </c>
      <c r="N635" s="5" t="s">
        <v>216</v>
      </c>
      <c r="O635" s="5" t="s">
        <v>216</v>
      </c>
      <c r="P635" s="5" t="s">
        <v>216</v>
      </c>
      <c r="Q635" s="5" t="s">
        <v>216</v>
      </c>
      <c r="R635" s="5" t="s">
        <v>216</v>
      </c>
      <c r="S635" s="5" t="s">
        <v>7296</v>
      </c>
      <c r="T635" s="5" t="s">
        <v>7507</v>
      </c>
      <c r="U635" s="5" t="s">
        <v>7507</v>
      </c>
      <c r="V635" s="5" t="s">
        <v>7298</v>
      </c>
      <c r="W635" s="5" t="s">
        <v>7299</v>
      </c>
      <c r="X635" s="5" t="s">
        <v>7300</v>
      </c>
      <c r="Y635" s="5" t="s">
        <v>7301</v>
      </c>
    </row>
    <row r="636" spans="1:25" x14ac:dyDescent="0.25">
      <c r="A636" s="4" t="s">
        <v>7508</v>
      </c>
      <c r="B636" s="4" t="s">
        <v>6591</v>
      </c>
      <c r="C636" s="4" t="s">
        <v>7509</v>
      </c>
      <c r="D636" s="1" t="s">
        <v>7071</v>
      </c>
      <c r="E636" s="5" t="s">
        <v>216</v>
      </c>
      <c r="F636" s="5" t="s">
        <v>216</v>
      </c>
      <c r="G636" s="5" t="s">
        <v>216</v>
      </c>
      <c r="H636" s="5" t="s">
        <v>216</v>
      </c>
      <c r="I636" s="5" t="s">
        <v>216</v>
      </c>
      <c r="J636" s="5" t="s">
        <v>216</v>
      </c>
      <c r="K636" s="5" t="s">
        <v>216</v>
      </c>
      <c r="L636" s="5" t="s">
        <v>216</v>
      </c>
      <c r="M636" s="5" t="s">
        <v>216</v>
      </c>
      <c r="N636" s="5" t="s">
        <v>216</v>
      </c>
      <c r="O636" s="5" t="s">
        <v>216</v>
      </c>
      <c r="P636" s="5" t="s">
        <v>216</v>
      </c>
      <c r="Q636" s="5" t="s">
        <v>216</v>
      </c>
      <c r="R636" s="5" t="s">
        <v>216</v>
      </c>
      <c r="S636" s="5" t="s">
        <v>7304</v>
      </c>
      <c r="T636" s="5" t="s">
        <v>7305</v>
      </c>
      <c r="U636" s="5" t="s">
        <v>7305</v>
      </c>
      <c r="V636" s="5" t="s">
        <v>7306</v>
      </c>
      <c r="W636" s="5" t="s">
        <v>7307</v>
      </c>
      <c r="X636" s="5" t="s">
        <v>7308</v>
      </c>
      <c r="Y636" s="5" t="s">
        <v>7309</v>
      </c>
    </row>
    <row r="637" spans="1:25" x14ac:dyDescent="0.25">
      <c r="A637" s="4" t="s">
        <v>7510</v>
      </c>
      <c r="B637" s="4" t="s">
        <v>6591</v>
      </c>
      <c r="C637" s="4" t="s">
        <v>7511</v>
      </c>
      <c r="D637" s="1" t="s">
        <v>7312</v>
      </c>
      <c r="E637" s="5" t="s">
        <v>216</v>
      </c>
      <c r="F637" s="5" t="s">
        <v>216</v>
      </c>
      <c r="G637" s="5" t="s">
        <v>216</v>
      </c>
      <c r="H637" s="5" t="s">
        <v>216</v>
      </c>
      <c r="I637" s="5" t="s">
        <v>216</v>
      </c>
      <c r="J637" s="5" t="s">
        <v>216</v>
      </c>
      <c r="K637" s="5" t="s">
        <v>216</v>
      </c>
      <c r="L637" s="5" t="s">
        <v>216</v>
      </c>
      <c r="M637" s="5" t="s">
        <v>216</v>
      </c>
      <c r="N637" s="5" t="s">
        <v>216</v>
      </c>
      <c r="O637" s="5" t="s">
        <v>216</v>
      </c>
      <c r="P637" s="5" t="s">
        <v>216</v>
      </c>
      <c r="Q637" s="5" t="s">
        <v>216</v>
      </c>
      <c r="R637" s="5" t="s">
        <v>216</v>
      </c>
      <c r="S637" s="5" t="s">
        <v>7127</v>
      </c>
      <c r="T637" s="5" t="s">
        <v>216</v>
      </c>
      <c r="U637" s="5" t="s">
        <v>216</v>
      </c>
      <c r="V637" s="5" t="s">
        <v>216</v>
      </c>
      <c r="W637" s="5" t="s">
        <v>216</v>
      </c>
      <c r="X637" s="5" t="s">
        <v>216</v>
      </c>
      <c r="Y637" s="5" t="s">
        <v>216</v>
      </c>
    </row>
    <row r="638" spans="1:25" x14ac:dyDescent="0.25">
      <c r="A638" s="4" t="s">
        <v>7512</v>
      </c>
      <c r="B638" s="4" t="s">
        <v>6591</v>
      </c>
      <c r="C638" s="4" t="s">
        <v>7513</v>
      </c>
      <c r="D638" s="1" t="s">
        <v>6728</v>
      </c>
      <c r="E638" s="5" t="s">
        <v>216</v>
      </c>
      <c r="F638" s="5" t="s">
        <v>216</v>
      </c>
      <c r="G638" s="5" t="s">
        <v>216</v>
      </c>
      <c r="H638" s="5" t="s">
        <v>216</v>
      </c>
      <c r="I638" s="5" t="s">
        <v>216</v>
      </c>
      <c r="J638" s="5" t="s">
        <v>216</v>
      </c>
      <c r="K638" s="5" t="s">
        <v>216</v>
      </c>
      <c r="L638" s="5" t="s">
        <v>216</v>
      </c>
      <c r="M638" s="5" t="s">
        <v>216</v>
      </c>
      <c r="N638" s="5" t="s">
        <v>216</v>
      </c>
      <c r="O638" s="5" t="s">
        <v>216</v>
      </c>
      <c r="P638" s="5" t="s">
        <v>216</v>
      </c>
      <c r="Q638" s="5" t="s">
        <v>216</v>
      </c>
      <c r="R638" s="5" t="s">
        <v>216</v>
      </c>
      <c r="S638" s="5" t="s">
        <v>7319</v>
      </c>
      <c r="T638" s="5" t="s">
        <v>216</v>
      </c>
      <c r="U638" s="5" t="s">
        <v>216</v>
      </c>
      <c r="V638" s="5" t="s">
        <v>216</v>
      </c>
      <c r="W638" s="5" t="s">
        <v>216</v>
      </c>
      <c r="X638" s="5" t="s">
        <v>216</v>
      </c>
      <c r="Y638" s="5" t="s">
        <v>216</v>
      </c>
    </row>
    <row r="639" spans="1:25" x14ac:dyDescent="0.25">
      <c r="A639" s="4" t="s">
        <v>7514</v>
      </c>
      <c r="B639" s="4" t="s">
        <v>6591</v>
      </c>
      <c r="C639" s="4" t="s">
        <v>7515</v>
      </c>
      <c r="D639" s="1" t="s">
        <v>6739</v>
      </c>
      <c r="E639" s="5" t="s">
        <v>216</v>
      </c>
      <c r="F639" s="5" t="s">
        <v>216</v>
      </c>
      <c r="G639" s="5" t="s">
        <v>216</v>
      </c>
      <c r="H639" s="5" t="s">
        <v>216</v>
      </c>
      <c r="I639" s="5" t="s">
        <v>216</v>
      </c>
      <c r="J639" s="5" t="s">
        <v>216</v>
      </c>
      <c r="K639" s="5" t="s">
        <v>216</v>
      </c>
      <c r="L639" s="5" t="s">
        <v>216</v>
      </c>
      <c r="M639" s="5" t="s">
        <v>216</v>
      </c>
      <c r="N639" s="5" t="s">
        <v>216</v>
      </c>
      <c r="O639" s="5" t="s">
        <v>216</v>
      </c>
      <c r="P639" s="5" t="s">
        <v>216</v>
      </c>
      <c r="Q639" s="5" t="s">
        <v>216</v>
      </c>
      <c r="R639" s="5" t="s">
        <v>216</v>
      </c>
      <c r="S639" s="5" t="s">
        <v>7150</v>
      </c>
      <c r="T639" s="5" t="s">
        <v>216</v>
      </c>
      <c r="U639" s="5" t="s">
        <v>216</v>
      </c>
      <c r="V639" s="5" t="s">
        <v>216</v>
      </c>
      <c r="W639" s="5" t="s">
        <v>216</v>
      </c>
      <c r="X639" s="5" t="s">
        <v>216</v>
      </c>
      <c r="Y639" s="5" t="s">
        <v>216</v>
      </c>
    </row>
    <row r="640" spans="1:25" x14ac:dyDescent="0.25">
      <c r="A640" s="4" t="s">
        <v>7516</v>
      </c>
      <c r="B640" s="4" t="s">
        <v>6591</v>
      </c>
      <c r="C640" s="4" t="s">
        <v>7517</v>
      </c>
      <c r="D640" s="1" t="s">
        <v>6745</v>
      </c>
      <c r="E640" s="5" t="s">
        <v>216</v>
      </c>
      <c r="F640" s="5" t="s">
        <v>216</v>
      </c>
      <c r="G640" s="5" t="s">
        <v>216</v>
      </c>
      <c r="H640" s="5" t="s">
        <v>216</v>
      </c>
      <c r="I640" s="5" t="s">
        <v>216</v>
      </c>
      <c r="J640" s="5" t="s">
        <v>216</v>
      </c>
      <c r="K640" s="5" t="s">
        <v>216</v>
      </c>
      <c r="L640" s="5" t="s">
        <v>216</v>
      </c>
      <c r="M640" s="5" t="s">
        <v>216</v>
      </c>
      <c r="N640" s="5" t="s">
        <v>216</v>
      </c>
      <c r="O640" s="5" t="s">
        <v>216</v>
      </c>
      <c r="P640" s="5" t="s">
        <v>216</v>
      </c>
      <c r="Q640" s="5" t="s">
        <v>216</v>
      </c>
      <c r="R640" s="5" t="s">
        <v>216</v>
      </c>
      <c r="S640" s="5" t="s">
        <v>7334</v>
      </c>
      <c r="T640" s="5" t="s">
        <v>216</v>
      </c>
      <c r="U640" s="5" t="s">
        <v>216</v>
      </c>
      <c r="V640" s="5" t="s">
        <v>216</v>
      </c>
      <c r="W640" s="5" t="s">
        <v>216</v>
      </c>
      <c r="X640" s="5" t="s">
        <v>216</v>
      </c>
      <c r="Y640" s="5" t="s">
        <v>216</v>
      </c>
    </row>
    <row r="641" spans="1:25" x14ac:dyDescent="0.25">
      <c r="A641" s="4" t="s">
        <v>7518</v>
      </c>
      <c r="B641" s="4" t="s">
        <v>6591</v>
      </c>
      <c r="C641" s="4" t="s">
        <v>7519</v>
      </c>
      <c r="D641" s="1" t="s">
        <v>6750</v>
      </c>
      <c r="E641" s="5" t="s">
        <v>216</v>
      </c>
      <c r="F641" s="5" t="s">
        <v>216</v>
      </c>
      <c r="G641" s="5" t="s">
        <v>216</v>
      </c>
      <c r="H641" s="5" t="s">
        <v>216</v>
      </c>
      <c r="I641" s="5" t="s">
        <v>216</v>
      </c>
      <c r="J641" s="5" t="s">
        <v>216</v>
      </c>
      <c r="K641" s="5" t="s">
        <v>216</v>
      </c>
      <c r="L641" s="5" t="s">
        <v>216</v>
      </c>
      <c r="M641" s="5" t="s">
        <v>216</v>
      </c>
      <c r="N641" s="5" t="s">
        <v>216</v>
      </c>
      <c r="O641" s="5" t="s">
        <v>216</v>
      </c>
      <c r="P641" s="5" t="s">
        <v>216</v>
      </c>
      <c r="Q641" s="5" t="s">
        <v>216</v>
      </c>
      <c r="R641" s="5" t="s">
        <v>216</v>
      </c>
      <c r="S641" s="5" t="s">
        <v>7342</v>
      </c>
      <c r="T641" s="5" t="s">
        <v>216</v>
      </c>
      <c r="U641" s="5" t="s">
        <v>216</v>
      </c>
      <c r="V641" s="5" t="s">
        <v>216</v>
      </c>
      <c r="W641" s="5" t="s">
        <v>216</v>
      </c>
      <c r="X641" s="5" t="s">
        <v>216</v>
      </c>
      <c r="Y641" s="5" t="s">
        <v>216</v>
      </c>
    </row>
    <row r="642" spans="1:25" x14ac:dyDescent="0.25">
      <c r="A642" s="4" t="s">
        <v>7520</v>
      </c>
      <c r="B642" s="4" t="s">
        <v>6591</v>
      </c>
      <c r="C642" s="4" t="s">
        <v>7521</v>
      </c>
      <c r="D642" s="1" t="s">
        <v>6759</v>
      </c>
      <c r="E642" s="5" t="s">
        <v>216</v>
      </c>
      <c r="F642" s="5" t="s">
        <v>216</v>
      </c>
      <c r="G642" s="5" t="s">
        <v>216</v>
      </c>
      <c r="H642" s="5" t="s">
        <v>216</v>
      </c>
      <c r="I642" s="5" t="s">
        <v>216</v>
      </c>
      <c r="J642" s="5" t="s">
        <v>216</v>
      </c>
      <c r="K642" s="5" t="s">
        <v>216</v>
      </c>
      <c r="L642" s="5" t="s">
        <v>216</v>
      </c>
      <c r="M642" s="5" t="s">
        <v>216</v>
      </c>
      <c r="N642" s="5" t="s">
        <v>216</v>
      </c>
      <c r="O642" s="5" t="s">
        <v>216</v>
      </c>
      <c r="P642" s="5" t="s">
        <v>216</v>
      </c>
      <c r="Q642" s="5" t="s">
        <v>216</v>
      </c>
      <c r="R642" s="5" t="s">
        <v>216</v>
      </c>
      <c r="S642" s="5" t="s">
        <v>7350</v>
      </c>
      <c r="T642" s="5" t="s">
        <v>216</v>
      </c>
      <c r="U642" s="5" t="s">
        <v>216</v>
      </c>
      <c r="V642" s="5" t="s">
        <v>216</v>
      </c>
      <c r="W642" s="5" t="s">
        <v>216</v>
      </c>
      <c r="X642" s="5" t="s">
        <v>216</v>
      </c>
      <c r="Y642" s="5" t="s">
        <v>216</v>
      </c>
    </row>
    <row r="643" spans="1:25" x14ac:dyDescent="0.25">
      <c r="A643" s="4" t="s">
        <v>7522</v>
      </c>
      <c r="B643" s="4" t="s">
        <v>6591</v>
      </c>
      <c r="C643" s="4" t="s">
        <v>7523</v>
      </c>
      <c r="D643" s="1" t="s">
        <v>6770</v>
      </c>
      <c r="E643" s="5" t="s">
        <v>216</v>
      </c>
      <c r="F643" s="5" t="s">
        <v>216</v>
      </c>
      <c r="G643" s="5" t="s">
        <v>216</v>
      </c>
      <c r="H643" s="5" t="s">
        <v>216</v>
      </c>
      <c r="I643" s="5" t="s">
        <v>216</v>
      </c>
      <c r="J643" s="5" t="s">
        <v>216</v>
      </c>
      <c r="K643" s="5" t="s">
        <v>216</v>
      </c>
      <c r="L643" s="5" t="s">
        <v>216</v>
      </c>
      <c r="M643" s="5" t="s">
        <v>216</v>
      </c>
      <c r="N643" s="5" t="s">
        <v>216</v>
      </c>
      <c r="O643" s="5" t="s">
        <v>216</v>
      </c>
      <c r="P643" s="5" t="s">
        <v>216</v>
      </c>
      <c r="Q643" s="5" t="s">
        <v>216</v>
      </c>
      <c r="R643" s="5" t="s">
        <v>216</v>
      </c>
      <c r="S643" s="5" t="s">
        <v>7358</v>
      </c>
      <c r="T643" s="5" t="s">
        <v>216</v>
      </c>
      <c r="U643" s="5" t="s">
        <v>216</v>
      </c>
      <c r="V643" s="5" t="s">
        <v>216</v>
      </c>
      <c r="W643" s="5" t="s">
        <v>216</v>
      </c>
      <c r="X643" s="5" t="s">
        <v>216</v>
      </c>
      <c r="Y643" s="5" t="s">
        <v>216</v>
      </c>
    </row>
    <row r="644" spans="1:25" x14ac:dyDescent="0.25">
      <c r="A644" s="4" t="s">
        <v>7524</v>
      </c>
      <c r="B644" s="4" t="s">
        <v>6591</v>
      </c>
      <c r="C644" s="4" t="s">
        <v>7525</v>
      </c>
      <c r="D644" s="1" t="s">
        <v>6781</v>
      </c>
      <c r="E644" s="5" t="s">
        <v>216</v>
      </c>
      <c r="F644" s="5" t="s">
        <v>216</v>
      </c>
      <c r="G644" s="5" t="s">
        <v>216</v>
      </c>
      <c r="H644" s="5" t="s">
        <v>216</v>
      </c>
      <c r="I644" s="5" t="s">
        <v>216</v>
      </c>
      <c r="J644" s="5" t="s">
        <v>216</v>
      </c>
      <c r="K644" s="5" t="s">
        <v>216</v>
      </c>
      <c r="L644" s="5" t="s">
        <v>216</v>
      </c>
      <c r="M644" s="5" t="s">
        <v>216</v>
      </c>
      <c r="N644" s="5" t="s">
        <v>216</v>
      </c>
      <c r="O644" s="5" t="s">
        <v>216</v>
      </c>
      <c r="P644" s="5" t="s">
        <v>216</v>
      </c>
      <c r="Q644" s="5" t="s">
        <v>216</v>
      </c>
      <c r="R644" s="5" t="s">
        <v>216</v>
      </c>
      <c r="S644" s="5" t="s">
        <v>7366</v>
      </c>
      <c r="T644" s="5" t="s">
        <v>216</v>
      </c>
      <c r="U644" s="5" t="s">
        <v>216</v>
      </c>
      <c r="V644" s="5" t="s">
        <v>216</v>
      </c>
      <c r="W644" s="5" t="s">
        <v>216</v>
      </c>
      <c r="X644" s="5" t="s">
        <v>216</v>
      </c>
      <c r="Y644" s="5" t="s">
        <v>216</v>
      </c>
    </row>
    <row r="645" spans="1:25" x14ac:dyDescent="0.25">
      <c r="A645" s="4" t="s">
        <v>7526</v>
      </c>
      <c r="B645" s="4" t="s">
        <v>6591</v>
      </c>
      <c r="C645" s="4" t="s">
        <v>7527</v>
      </c>
      <c r="D645" s="1" t="s">
        <v>7528</v>
      </c>
      <c r="E645" s="5" t="s">
        <v>216</v>
      </c>
      <c r="F645" s="5" t="s">
        <v>216</v>
      </c>
      <c r="G645" s="5" t="s">
        <v>216</v>
      </c>
      <c r="H645" s="5" t="s">
        <v>216</v>
      </c>
      <c r="I645" s="5" t="s">
        <v>216</v>
      </c>
      <c r="J645" s="5" t="s">
        <v>216</v>
      </c>
      <c r="K645" s="5" t="s">
        <v>216</v>
      </c>
      <c r="L645" s="5" t="s">
        <v>216</v>
      </c>
      <c r="M645" s="5" t="s">
        <v>216</v>
      </c>
      <c r="N645" s="5" t="s">
        <v>216</v>
      </c>
      <c r="O645" s="5" t="s">
        <v>216</v>
      </c>
      <c r="P645" s="5" t="s">
        <v>216</v>
      </c>
      <c r="Q645" s="5" t="s">
        <v>216</v>
      </c>
      <c r="R645" s="5" t="s">
        <v>216</v>
      </c>
      <c r="S645" s="5" t="s">
        <v>7529</v>
      </c>
      <c r="T645" s="5" t="s">
        <v>7530</v>
      </c>
      <c r="U645" s="5" t="s">
        <v>7531</v>
      </c>
      <c r="V645" s="5" t="s">
        <v>7532</v>
      </c>
      <c r="W645" s="5" t="s">
        <v>7533</v>
      </c>
      <c r="X645" s="5" t="s">
        <v>7534</v>
      </c>
      <c r="Y645" s="5" t="s">
        <v>7535</v>
      </c>
    </row>
    <row r="646" spans="1:25" x14ac:dyDescent="0.25">
      <c r="A646" s="4" t="s">
        <v>7536</v>
      </c>
      <c r="B646" s="4" t="s">
        <v>6591</v>
      </c>
      <c r="C646" s="4" t="s">
        <v>7537</v>
      </c>
      <c r="D646" s="1" t="s">
        <v>7538</v>
      </c>
      <c r="E646" s="5" t="s">
        <v>216</v>
      </c>
      <c r="F646" s="5" t="s">
        <v>216</v>
      </c>
      <c r="G646" s="5" t="s">
        <v>216</v>
      </c>
      <c r="H646" s="5" t="s">
        <v>216</v>
      </c>
      <c r="I646" s="5" t="s">
        <v>216</v>
      </c>
      <c r="J646" s="5" t="s">
        <v>216</v>
      </c>
      <c r="K646" s="5" t="s">
        <v>216</v>
      </c>
      <c r="L646" s="5" t="s">
        <v>216</v>
      </c>
      <c r="M646" s="5" t="s">
        <v>216</v>
      </c>
      <c r="N646" s="5" t="s">
        <v>216</v>
      </c>
      <c r="O646" s="5" t="s">
        <v>216</v>
      </c>
      <c r="P646" s="5" t="s">
        <v>216</v>
      </c>
      <c r="Q646" s="5" t="s">
        <v>216</v>
      </c>
      <c r="R646" s="5" t="s">
        <v>216</v>
      </c>
      <c r="S646" s="5" t="s">
        <v>7539</v>
      </c>
      <c r="T646" s="5" t="s">
        <v>7530</v>
      </c>
      <c r="U646" s="5" t="s">
        <v>7531</v>
      </c>
      <c r="V646" s="5" t="s">
        <v>7532</v>
      </c>
      <c r="W646" s="5" t="s">
        <v>7533</v>
      </c>
      <c r="X646" s="5" t="s">
        <v>7534</v>
      </c>
      <c r="Y646" s="5" t="s">
        <v>7535</v>
      </c>
    </row>
    <row r="647" spans="1:25" x14ac:dyDescent="0.25">
      <c r="A647" s="4" t="s">
        <v>7540</v>
      </c>
      <c r="B647" s="4" t="s">
        <v>6591</v>
      </c>
      <c r="C647" s="4" t="s">
        <v>7541</v>
      </c>
      <c r="D647" s="1" t="s">
        <v>7378</v>
      </c>
      <c r="E647" s="5" t="s">
        <v>216</v>
      </c>
      <c r="F647" s="5" t="s">
        <v>216</v>
      </c>
      <c r="G647" s="5" t="s">
        <v>216</v>
      </c>
      <c r="H647" s="5" t="s">
        <v>216</v>
      </c>
      <c r="I647" s="5" t="s">
        <v>216</v>
      </c>
      <c r="J647" s="5" t="s">
        <v>216</v>
      </c>
      <c r="K647" s="5" t="s">
        <v>216</v>
      </c>
      <c r="L647" s="5" t="s">
        <v>216</v>
      </c>
      <c r="M647" s="5" t="s">
        <v>216</v>
      </c>
      <c r="N647" s="5" t="s">
        <v>216</v>
      </c>
      <c r="O647" s="5" t="s">
        <v>216</v>
      </c>
      <c r="P647" s="5" t="s">
        <v>216</v>
      </c>
      <c r="Q647" s="5" t="s">
        <v>216</v>
      </c>
      <c r="R647" s="5" t="s">
        <v>216</v>
      </c>
      <c r="S647" s="5" t="s">
        <v>7379</v>
      </c>
      <c r="T647" s="5" t="s">
        <v>216</v>
      </c>
      <c r="U647" s="5" t="s">
        <v>216</v>
      </c>
      <c r="V647" s="5" t="s">
        <v>216</v>
      </c>
      <c r="W647" s="5" t="s">
        <v>216</v>
      </c>
      <c r="X647" s="5" t="s">
        <v>216</v>
      </c>
      <c r="Y647" s="5" t="s">
        <v>216</v>
      </c>
    </row>
    <row r="648" spans="1:25" x14ac:dyDescent="0.25">
      <c r="A648" s="4" t="s">
        <v>7542</v>
      </c>
      <c r="B648" s="4" t="s">
        <v>6591</v>
      </c>
      <c r="C648" s="4" t="s">
        <v>7543</v>
      </c>
      <c r="D648" s="1" t="s">
        <v>7544</v>
      </c>
      <c r="E648" s="5" t="s">
        <v>216</v>
      </c>
      <c r="F648" s="5" t="s">
        <v>216</v>
      </c>
      <c r="G648" s="5" t="s">
        <v>216</v>
      </c>
      <c r="H648" s="5" t="s">
        <v>216</v>
      </c>
      <c r="I648" s="5" t="s">
        <v>216</v>
      </c>
      <c r="J648" s="5" t="s">
        <v>216</v>
      </c>
      <c r="K648" s="5" t="s">
        <v>216</v>
      </c>
      <c r="L648" s="5" t="s">
        <v>216</v>
      </c>
      <c r="M648" s="5" t="s">
        <v>216</v>
      </c>
      <c r="N648" s="5" t="s">
        <v>216</v>
      </c>
      <c r="O648" s="5" t="s">
        <v>216</v>
      </c>
      <c r="P648" s="5" t="s">
        <v>216</v>
      </c>
      <c r="Q648" s="5" t="s">
        <v>216</v>
      </c>
      <c r="R648" s="5" t="s">
        <v>216</v>
      </c>
      <c r="S648" s="5" t="s">
        <v>216</v>
      </c>
      <c r="T648" s="5" t="s">
        <v>7445</v>
      </c>
      <c r="U648" s="5" t="s">
        <v>7445</v>
      </c>
      <c r="V648" s="5" t="s">
        <v>7129</v>
      </c>
      <c r="W648" s="5" t="s">
        <v>7446</v>
      </c>
      <c r="X648" s="5" t="s">
        <v>7447</v>
      </c>
      <c r="Y648" s="5" t="s">
        <v>7314</v>
      </c>
    </row>
    <row r="649" spans="1:25" x14ac:dyDescent="0.25">
      <c r="A649" s="4" t="s">
        <v>7545</v>
      </c>
      <c r="B649" s="4" t="s">
        <v>6591</v>
      </c>
      <c r="C649" s="4" t="s">
        <v>7546</v>
      </c>
      <c r="D649" s="1" t="s">
        <v>7547</v>
      </c>
      <c r="E649" s="5" t="s">
        <v>216</v>
      </c>
      <c r="F649" s="5" t="s">
        <v>216</v>
      </c>
      <c r="G649" s="5" t="s">
        <v>216</v>
      </c>
      <c r="H649" s="5" t="s">
        <v>216</v>
      </c>
      <c r="I649" s="5" t="s">
        <v>216</v>
      </c>
      <c r="J649" s="5" t="s">
        <v>216</v>
      </c>
      <c r="K649" s="5" t="s">
        <v>216</v>
      </c>
      <c r="L649" s="5" t="s">
        <v>216</v>
      </c>
      <c r="M649" s="5" t="s">
        <v>216</v>
      </c>
      <c r="N649" s="5" t="s">
        <v>216</v>
      </c>
      <c r="O649" s="5" t="s">
        <v>216</v>
      </c>
      <c r="P649" s="5" t="s">
        <v>216</v>
      </c>
      <c r="Q649" s="5" t="s">
        <v>216</v>
      </c>
      <c r="R649" s="5" t="s">
        <v>216</v>
      </c>
      <c r="S649" s="5" t="s">
        <v>216</v>
      </c>
      <c r="T649" s="5" t="s">
        <v>7445</v>
      </c>
      <c r="U649" s="5" t="s">
        <v>7445</v>
      </c>
      <c r="V649" s="5" t="s">
        <v>7129</v>
      </c>
      <c r="W649" s="5" t="s">
        <v>7446</v>
      </c>
      <c r="X649" s="5" t="s">
        <v>7447</v>
      </c>
      <c r="Y649" s="5" t="s">
        <v>7314</v>
      </c>
    </row>
    <row r="650" spans="1:25" x14ac:dyDescent="0.25">
      <c r="A650" s="4" t="s">
        <v>7548</v>
      </c>
      <c r="B650" s="4" t="s">
        <v>6591</v>
      </c>
      <c r="C650" s="4" t="s">
        <v>7549</v>
      </c>
      <c r="D650" s="1" t="s">
        <v>7550</v>
      </c>
      <c r="E650" s="5" t="s">
        <v>216</v>
      </c>
      <c r="F650" s="5" t="s">
        <v>216</v>
      </c>
      <c r="G650" s="5" t="s">
        <v>216</v>
      </c>
      <c r="H650" s="5" t="s">
        <v>216</v>
      </c>
      <c r="I650" s="5" t="s">
        <v>216</v>
      </c>
      <c r="J650" s="5" t="s">
        <v>216</v>
      </c>
      <c r="K650" s="5" t="s">
        <v>216</v>
      </c>
      <c r="L650" s="5" t="s">
        <v>216</v>
      </c>
      <c r="M650" s="5" t="s">
        <v>216</v>
      </c>
      <c r="N650" s="5" t="s">
        <v>216</v>
      </c>
      <c r="O650" s="5" t="s">
        <v>216</v>
      </c>
      <c r="P650" s="5" t="s">
        <v>216</v>
      </c>
      <c r="Q650" s="5" t="s">
        <v>216</v>
      </c>
      <c r="R650" s="5" t="s">
        <v>216</v>
      </c>
      <c r="S650" s="5" t="s">
        <v>216</v>
      </c>
      <c r="T650" s="5" t="s">
        <v>7451</v>
      </c>
      <c r="U650" s="5" t="s">
        <v>7451</v>
      </c>
      <c r="V650" s="5" t="s">
        <v>7452</v>
      </c>
      <c r="W650" s="5" t="s">
        <v>7453</v>
      </c>
      <c r="X650" s="5" t="s">
        <v>7454</v>
      </c>
      <c r="Y650" s="5" t="s">
        <v>7455</v>
      </c>
    </row>
    <row r="651" spans="1:25" x14ac:dyDescent="0.25">
      <c r="A651" s="4" t="s">
        <v>7551</v>
      </c>
      <c r="B651" s="4" t="s">
        <v>6591</v>
      </c>
      <c r="C651" s="4" t="s">
        <v>7552</v>
      </c>
      <c r="D651" s="1" t="s">
        <v>7553</v>
      </c>
      <c r="E651" s="5" t="s">
        <v>216</v>
      </c>
      <c r="F651" s="5" t="s">
        <v>216</v>
      </c>
      <c r="G651" s="5" t="s">
        <v>216</v>
      </c>
      <c r="H651" s="5" t="s">
        <v>216</v>
      </c>
      <c r="I651" s="5" t="s">
        <v>216</v>
      </c>
      <c r="J651" s="5" t="s">
        <v>216</v>
      </c>
      <c r="K651" s="5" t="s">
        <v>216</v>
      </c>
      <c r="L651" s="5" t="s">
        <v>216</v>
      </c>
      <c r="M651" s="5" t="s">
        <v>216</v>
      </c>
      <c r="N651" s="5" t="s">
        <v>216</v>
      </c>
      <c r="O651" s="5" t="s">
        <v>216</v>
      </c>
      <c r="P651" s="5" t="s">
        <v>216</v>
      </c>
      <c r="Q651" s="5" t="s">
        <v>216</v>
      </c>
      <c r="R651" s="5" t="s">
        <v>216</v>
      </c>
      <c r="S651" s="5" t="s">
        <v>216</v>
      </c>
      <c r="T651" s="5" t="s">
        <v>7459</v>
      </c>
      <c r="U651" s="5" t="s">
        <v>7459</v>
      </c>
      <c r="V651" s="5" t="s">
        <v>7460</v>
      </c>
      <c r="W651" s="5" t="s">
        <v>6765</v>
      </c>
      <c r="X651" s="5" t="s">
        <v>7461</v>
      </c>
      <c r="Y651" s="5" t="s">
        <v>7350</v>
      </c>
    </row>
    <row r="652" spans="1:25" x14ac:dyDescent="0.25">
      <c r="A652" s="4" t="s">
        <v>7554</v>
      </c>
      <c r="B652" s="4" t="s">
        <v>6591</v>
      </c>
      <c r="C652" s="4" t="s">
        <v>7555</v>
      </c>
      <c r="D652" s="1" t="s">
        <v>7556</v>
      </c>
      <c r="E652" s="5" t="s">
        <v>216</v>
      </c>
      <c r="F652" s="5" t="s">
        <v>216</v>
      </c>
      <c r="G652" s="5" t="s">
        <v>216</v>
      </c>
      <c r="H652" s="5" t="s">
        <v>216</v>
      </c>
      <c r="I652" s="5" t="s">
        <v>216</v>
      </c>
      <c r="J652" s="5" t="s">
        <v>216</v>
      </c>
      <c r="K652" s="5" t="s">
        <v>216</v>
      </c>
      <c r="L652" s="5" t="s">
        <v>216</v>
      </c>
      <c r="M652" s="5" t="s">
        <v>216</v>
      </c>
      <c r="N652" s="5" t="s">
        <v>216</v>
      </c>
      <c r="O652" s="5" t="s">
        <v>216</v>
      </c>
      <c r="P652" s="5" t="s">
        <v>216</v>
      </c>
      <c r="Q652" s="5" t="s">
        <v>216</v>
      </c>
      <c r="R652" s="5" t="s">
        <v>216</v>
      </c>
      <c r="S652" s="5" t="s">
        <v>216</v>
      </c>
      <c r="T652" s="5" t="s">
        <v>7465</v>
      </c>
      <c r="U652" s="5" t="s">
        <v>7465</v>
      </c>
      <c r="V652" s="5" t="s">
        <v>7466</v>
      </c>
      <c r="W652" s="5" t="s">
        <v>7467</v>
      </c>
      <c r="X652" s="5" t="s">
        <v>7468</v>
      </c>
      <c r="Y652" s="5" t="s">
        <v>7337</v>
      </c>
    </row>
    <row r="653" spans="1:25" x14ac:dyDescent="0.25">
      <c r="A653" s="4" t="s">
        <v>7557</v>
      </c>
      <c r="B653" s="4" t="s">
        <v>6591</v>
      </c>
      <c r="C653" s="4" t="s">
        <v>7558</v>
      </c>
      <c r="D653" s="1"/>
      <c r="E653" s="5" t="s">
        <v>216</v>
      </c>
      <c r="F653" s="5" t="s">
        <v>216</v>
      </c>
      <c r="G653" s="5" t="s">
        <v>216</v>
      </c>
      <c r="H653" s="5" t="s">
        <v>216</v>
      </c>
      <c r="I653" s="5" t="s">
        <v>216</v>
      </c>
      <c r="J653" s="5" t="s">
        <v>216</v>
      </c>
      <c r="K653" s="5" t="s">
        <v>216</v>
      </c>
      <c r="L653" s="5" t="s">
        <v>216</v>
      </c>
      <c r="M653" s="5" t="s">
        <v>216</v>
      </c>
      <c r="N653" s="5" t="s">
        <v>216</v>
      </c>
      <c r="O653" s="5" t="s">
        <v>216</v>
      </c>
      <c r="P653" s="5" t="s">
        <v>216</v>
      </c>
      <c r="Q653" s="5" t="s">
        <v>216</v>
      </c>
      <c r="R653" s="5" t="s">
        <v>216</v>
      </c>
      <c r="S653" s="5" t="s">
        <v>216</v>
      </c>
      <c r="T653" s="5" t="s">
        <v>7530</v>
      </c>
      <c r="U653" s="5" t="s">
        <v>7531</v>
      </c>
      <c r="V653" s="5" t="s">
        <v>7532</v>
      </c>
      <c r="W653" s="5" t="s">
        <v>7533</v>
      </c>
      <c r="X653" s="5" t="s">
        <v>7534</v>
      </c>
      <c r="Y653" s="5" t="s">
        <v>7535</v>
      </c>
    </row>
    <row r="654" spans="1:25" x14ac:dyDescent="0.25">
      <c r="A654" s="4" t="s">
        <v>7559</v>
      </c>
      <c r="B654" s="4" t="s">
        <v>6591</v>
      </c>
      <c r="C654" s="4" t="s">
        <v>7560</v>
      </c>
      <c r="D654" s="1"/>
      <c r="E654" s="5" t="s">
        <v>216</v>
      </c>
      <c r="F654" s="5" t="s">
        <v>216</v>
      </c>
      <c r="G654" s="5" t="s">
        <v>216</v>
      </c>
      <c r="H654" s="5" t="s">
        <v>216</v>
      </c>
      <c r="I654" s="5" t="s">
        <v>216</v>
      </c>
      <c r="J654" s="5" t="s">
        <v>216</v>
      </c>
      <c r="K654" s="5" t="s">
        <v>216</v>
      </c>
      <c r="L654" s="5" t="s">
        <v>216</v>
      </c>
      <c r="M654" s="5" t="s">
        <v>216</v>
      </c>
      <c r="N654" s="5" t="s">
        <v>216</v>
      </c>
      <c r="O654" s="5" t="s">
        <v>216</v>
      </c>
      <c r="P654" s="5" t="s">
        <v>216</v>
      </c>
      <c r="Q654" s="5" t="s">
        <v>216</v>
      </c>
      <c r="R654" s="5" t="s">
        <v>216</v>
      </c>
      <c r="S654" s="5" t="s">
        <v>216</v>
      </c>
      <c r="T654" s="5" t="s">
        <v>7561</v>
      </c>
      <c r="U654" s="5" t="s">
        <v>7562</v>
      </c>
      <c r="V654" s="5" t="s">
        <v>7563</v>
      </c>
      <c r="W654" s="5" t="s">
        <v>7564</v>
      </c>
      <c r="X654" s="5" t="s">
        <v>7565</v>
      </c>
      <c r="Y654" s="5" t="s">
        <v>7566</v>
      </c>
    </row>
    <row r="655" spans="1:25" ht="25.5" x14ac:dyDescent="0.25">
      <c r="A655" s="4" t="s">
        <v>7567</v>
      </c>
      <c r="B655" s="4" t="s">
        <v>6591</v>
      </c>
      <c r="C655" s="4" t="s">
        <v>7568</v>
      </c>
      <c r="D655" s="1" t="s">
        <v>7569</v>
      </c>
      <c r="E655" s="5" t="s">
        <v>216</v>
      </c>
      <c r="F655" s="5" t="s">
        <v>216</v>
      </c>
      <c r="G655" s="5" t="s">
        <v>216</v>
      </c>
      <c r="H655" s="5" t="s">
        <v>216</v>
      </c>
      <c r="I655" s="5" t="s">
        <v>216</v>
      </c>
      <c r="J655" s="5" t="s">
        <v>216</v>
      </c>
      <c r="K655" s="5" t="s">
        <v>216</v>
      </c>
      <c r="L655" s="5" t="s">
        <v>216</v>
      </c>
      <c r="M655" s="5" t="s">
        <v>216</v>
      </c>
      <c r="N655" s="5" t="s">
        <v>216</v>
      </c>
      <c r="O655" s="5" t="s">
        <v>216</v>
      </c>
      <c r="P655" s="5" t="s">
        <v>216</v>
      </c>
      <c r="Q655" s="5" t="s">
        <v>216</v>
      </c>
      <c r="R655" s="5" t="s">
        <v>216</v>
      </c>
      <c r="S655" s="5" t="s">
        <v>216</v>
      </c>
      <c r="T655" s="5" t="s">
        <v>7570</v>
      </c>
      <c r="U655" s="5" t="s">
        <v>7570</v>
      </c>
      <c r="V655" s="5" t="s">
        <v>7571</v>
      </c>
      <c r="W655" s="5" t="s">
        <v>7572</v>
      </c>
      <c r="X655" s="5" t="s">
        <v>7573</v>
      </c>
      <c r="Y655" s="5" t="s">
        <v>7574</v>
      </c>
    </row>
    <row r="656" spans="1:25" ht="25.5" x14ac:dyDescent="0.25">
      <c r="A656" s="4" t="s">
        <v>7575</v>
      </c>
      <c r="B656" s="4" t="s">
        <v>6591</v>
      </c>
      <c r="C656" s="4" t="s">
        <v>7576</v>
      </c>
      <c r="D656" s="1" t="s">
        <v>7577</v>
      </c>
      <c r="E656" s="5" t="s">
        <v>216</v>
      </c>
      <c r="F656" s="5" t="s">
        <v>216</v>
      </c>
      <c r="G656" s="5" t="s">
        <v>216</v>
      </c>
      <c r="H656" s="5" t="s">
        <v>216</v>
      </c>
      <c r="I656" s="5" t="s">
        <v>216</v>
      </c>
      <c r="J656" s="5" t="s">
        <v>216</v>
      </c>
      <c r="K656" s="5" t="s">
        <v>216</v>
      </c>
      <c r="L656" s="5" t="s">
        <v>216</v>
      </c>
      <c r="M656" s="5" t="s">
        <v>216</v>
      </c>
      <c r="N656" s="5" t="s">
        <v>216</v>
      </c>
      <c r="O656" s="5" t="s">
        <v>216</v>
      </c>
      <c r="P656" s="5" t="s">
        <v>216</v>
      </c>
      <c r="Q656" s="5" t="s">
        <v>216</v>
      </c>
      <c r="R656" s="5" t="s">
        <v>216</v>
      </c>
      <c r="S656" s="5" t="s">
        <v>216</v>
      </c>
      <c r="T656" s="5" t="s">
        <v>7578</v>
      </c>
      <c r="U656" s="5" t="s">
        <v>7578</v>
      </c>
      <c r="V656" s="5" t="s">
        <v>7579</v>
      </c>
      <c r="W656" s="5" t="s">
        <v>7580</v>
      </c>
      <c r="X656" s="5" t="s">
        <v>7581</v>
      </c>
      <c r="Y656" s="5" t="s">
        <v>7582</v>
      </c>
    </row>
    <row r="657" spans="1:25" x14ac:dyDescent="0.25">
      <c r="A657" s="4" t="s">
        <v>7583</v>
      </c>
      <c r="B657" s="4" t="s">
        <v>6591</v>
      </c>
      <c r="C657" s="4" t="s">
        <v>7584</v>
      </c>
      <c r="D657" s="1" t="s">
        <v>7585</v>
      </c>
      <c r="E657" s="5" t="s">
        <v>216</v>
      </c>
      <c r="F657" s="5" t="s">
        <v>216</v>
      </c>
      <c r="G657" s="5" t="s">
        <v>216</v>
      </c>
      <c r="H657" s="5" t="s">
        <v>216</v>
      </c>
      <c r="I657" s="5" t="s">
        <v>216</v>
      </c>
      <c r="J657" s="5" t="s">
        <v>216</v>
      </c>
      <c r="K657" s="5" t="s">
        <v>216</v>
      </c>
      <c r="L657" s="5" t="s">
        <v>216</v>
      </c>
      <c r="M657" s="5" t="s">
        <v>216</v>
      </c>
      <c r="N657" s="5" t="s">
        <v>216</v>
      </c>
      <c r="O657" s="5" t="s">
        <v>216</v>
      </c>
      <c r="P657" s="5" t="s">
        <v>216</v>
      </c>
      <c r="Q657" s="5" t="s">
        <v>216</v>
      </c>
      <c r="R657" s="5" t="s">
        <v>216</v>
      </c>
      <c r="S657" s="5" t="s">
        <v>216</v>
      </c>
      <c r="T657" s="5" t="s">
        <v>7570</v>
      </c>
      <c r="U657" s="5" t="s">
        <v>7570</v>
      </c>
      <c r="V657" s="5" t="s">
        <v>7571</v>
      </c>
      <c r="W657" s="5" t="s">
        <v>7572</v>
      </c>
      <c r="X657" s="5" t="s">
        <v>7573</v>
      </c>
      <c r="Y657" s="5" t="s">
        <v>7574</v>
      </c>
    </row>
    <row r="658" spans="1:25" x14ac:dyDescent="0.25">
      <c r="A658" s="4" t="s">
        <v>7586</v>
      </c>
      <c r="B658" s="4" t="s">
        <v>6591</v>
      </c>
      <c r="C658" s="4" t="s">
        <v>7587</v>
      </c>
      <c r="D658" s="1" t="s">
        <v>7588</v>
      </c>
      <c r="E658" s="5" t="s">
        <v>216</v>
      </c>
      <c r="F658" s="5" t="s">
        <v>216</v>
      </c>
      <c r="G658" s="5" t="s">
        <v>216</v>
      </c>
      <c r="H658" s="5" t="s">
        <v>216</v>
      </c>
      <c r="I658" s="5" t="s">
        <v>216</v>
      </c>
      <c r="J658" s="5" t="s">
        <v>216</v>
      </c>
      <c r="K658" s="5" t="s">
        <v>216</v>
      </c>
      <c r="L658" s="5" t="s">
        <v>216</v>
      </c>
      <c r="M658" s="5" t="s">
        <v>216</v>
      </c>
      <c r="N658" s="5" t="s">
        <v>216</v>
      </c>
      <c r="O658" s="5" t="s">
        <v>216</v>
      </c>
      <c r="P658" s="5" t="s">
        <v>216</v>
      </c>
      <c r="Q658" s="5" t="s">
        <v>216</v>
      </c>
      <c r="R658" s="5" t="s">
        <v>216</v>
      </c>
      <c r="S658" s="5" t="s">
        <v>216</v>
      </c>
      <c r="T658" s="5" t="s">
        <v>7578</v>
      </c>
      <c r="U658" s="5" t="s">
        <v>7578</v>
      </c>
      <c r="V658" s="5" t="s">
        <v>7579</v>
      </c>
      <c r="W658" s="5" t="s">
        <v>7580</v>
      </c>
      <c r="X658" s="5" t="s">
        <v>7581</v>
      </c>
      <c r="Y658" s="5" t="s">
        <v>7582</v>
      </c>
    </row>
    <row r="659" spans="1:25" x14ac:dyDescent="0.25">
      <c r="A659" s="4" t="s">
        <v>7589</v>
      </c>
      <c r="B659" s="4" t="s">
        <v>6591</v>
      </c>
      <c r="C659" s="4" t="s">
        <v>7590</v>
      </c>
      <c r="D659" s="1" t="s">
        <v>7591</v>
      </c>
      <c r="E659" s="5" t="s">
        <v>216</v>
      </c>
      <c r="F659" s="5" t="s">
        <v>216</v>
      </c>
      <c r="G659" s="5" t="s">
        <v>216</v>
      </c>
      <c r="H659" s="5" t="s">
        <v>216</v>
      </c>
      <c r="I659" s="5" t="s">
        <v>216</v>
      </c>
      <c r="J659" s="5" t="s">
        <v>216</v>
      </c>
      <c r="K659" s="5" t="s">
        <v>216</v>
      </c>
      <c r="L659" s="5" t="s">
        <v>216</v>
      </c>
      <c r="M659" s="5" t="s">
        <v>216</v>
      </c>
      <c r="N659" s="5" t="s">
        <v>216</v>
      </c>
      <c r="O659" s="5" t="s">
        <v>216</v>
      </c>
      <c r="P659" s="5" t="s">
        <v>216</v>
      </c>
      <c r="Q659" s="5" t="s">
        <v>216</v>
      </c>
      <c r="R659" s="5" t="s">
        <v>216</v>
      </c>
      <c r="S659" s="5" t="s">
        <v>216</v>
      </c>
      <c r="T659" s="5" t="s">
        <v>7592</v>
      </c>
      <c r="U659" s="5" t="s">
        <v>7592</v>
      </c>
      <c r="V659" s="5" t="s">
        <v>7080</v>
      </c>
      <c r="W659" s="5" t="s">
        <v>7593</v>
      </c>
      <c r="X659" s="5" t="s">
        <v>7594</v>
      </c>
      <c r="Y659" s="5" t="s">
        <v>7595</v>
      </c>
    </row>
    <row r="660" spans="1:25" x14ac:dyDescent="0.25">
      <c r="A660" s="4" t="s">
        <v>7596</v>
      </c>
      <c r="B660" s="4" t="s">
        <v>6591</v>
      </c>
      <c r="C660" s="4" t="s">
        <v>7597</v>
      </c>
      <c r="D660" s="1" t="s">
        <v>7598</v>
      </c>
      <c r="E660" s="5" t="s">
        <v>216</v>
      </c>
      <c r="F660" s="5" t="s">
        <v>216</v>
      </c>
      <c r="G660" s="5" t="s">
        <v>216</v>
      </c>
      <c r="H660" s="5" t="s">
        <v>216</v>
      </c>
      <c r="I660" s="5" t="s">
        <v>216</v>
      </c>
      <c r="J660" s="5" t="s">
        <v>216</v>
      </c>
      <c r="K660" s="5" t="s">
        <v>216</v>
      </c>
      <c r="L660" s="5" t="s">
        <v>216</v>
      </c>
      <c r="M660" s="5" t="s">
        <v>216</v>
      </c>
      <c r="N660" s="5" t="s">
        <v>216</v>
      </c>
      <c r="O660" s="5" t="s">
        <v>216</v>
      </c>
      <c r="P660" s="5" t="s">
        <v>216</v>
      </c>
      <c r="Q660" s="5" t="s">
        <v>216</v>
      </c>
      <c r="R660" s="5" t="s">
        <v>216</v>
      </c>
      <c r="S660" s="5" t="s">
        <v>216</v>
      </c>
      <c r="T660" s="5" t="s">
        <v>7570</v>
      </c>
      <c r="U660" s="5" t="s">
        <v>7570</v>
      </c>
      <c r="V660" s="5" t="s">
        <v>7571</v>
      </c>
      <c r="W660" s="5" t="s">
        <v>7599</v>
      </c>
      <c r="X660" s="5" t="s">
        <v>7573</v>
      </c>
      <c r="Y660" s="5" t="s">
        <v>7574</v>
      </c>
    </row>
    <row r="661" spans="1:25" ht="25.5" x14ac:dyDescent="0.25">
      <c r="A661" s="4" t="s">
        <v>7600</v>
      </c>
      <c r="B661" s="4" t="s">
        <v>6591</v>
      </c>
      <c r="C661" s="4" t="s">
        <v>7601</v>
      </c>
      <c r="D661" s="1" t="s">
        <v>7602</v>
      </c>
      <c r="E661" s="5" t="s">
        <v>216</v>
      </c>
      <c r="F661" s="5" t="s">
        <v>216</v>
      </c>
      <c r="G661" s="5" t="s">
        <v>216</v>
      </c>
      <c r="H661" s="5" t="s">
        <v>216</v>
      </c>
      <c r="I661" s="5" t="s">
        <v>216</v>
      </c>
      <c r="J661" s="5" t="s">
        <v>216</v>
      </c>
      <c r="K661" s="5" t="s">
        <v>216</v>
      </c>
      <c r="L661" s="5" t="s">
        <v>216</v>
      </c>
      <c r="M661" s="5" t="s">
        <v>216</v>
      </c>
      <c r="N661" s="5" t="s">
        <v>216</v>
      </c>
      <c r="O661" s="5" t="s">
        <v>216</v>
      </c>
      <c r="P661" s="5" t="s">
        <v>216</v>
      </c>
      <c r="Q661" s="5" t="s">
        <v>216</v>
      </c>
      <c r="R661" s="5" t="s">
        <v>216</v>
      </c>
      <c r="S661" s="5" t="s">
        <v>216</v>
      </c>
      <c r="T661" s="5" t="s">
        <v>7603</v>
      </c>
      <c r="U661" s="5" t="s">
        <v>7603</v>
      </c>
      <c r="V661" s="5" t="s">
        <v>7604</v>
      </c>
      <c r="W661" s="5" t="s">
        <v>7605</v>
      </c>
      <c r="X661" s="5" t="s">
        <v>7606</v>
      </c>
      <c r="Y661" s="5" t="s">
        <v>7607</v>
      </c>
    </row>
    <row r="662" spans="1:25" ht="25.5" x14ac:dyDescent="0.25">
      <c r="A662" s="4" t="s">
        <v>7608</v>
      </c>
      <c r="B662" s="4" t="s">
        <v>6591</v>
      </c>
      <c r="C662" s="4" t="s">
        <v>7609</v>
      </c>
      <c r="D662" s="1" t="s">
        <v>7610</v>
      </c>
      <c r="E662" s="5" t="s">
        <v>216</v>
      </c>
      <c r="F662" s="5" t="s">
        <v>216</v>
      </c>
      <c r="G662" s="5" t="s">
        <v>216</v>
      </c>
      <c r="H662" s="5" t="s">
        <v>216</v>
      </c>
      <c r="I662" s="5" t="s">
        <v>216</v>
      </c>
      <c r="J662" s="5" t="s">
        <v>216</v>
      </c>
      <c r="K662" s="5" t="s">
        <v>216</v>
      </c>
      <c r="L662" s="5" t="s">
        <v>216</v>
      </c>
      <c r="M662" s="5" t="s">
        <v>216</v>
      </c>
      <c r="N662" s="5" t="s">
        <v>216</v>
      </c>
      <c r="O662" s="5" t="s">
        <v>216</v>
      </c>
      <c r="P662" s="5" t="s">
        <v>216</v>
      </c>
      <c r="Q662" s="5" t="s">
        <v>216</v>
      </c>
      <c r="R662" s="5" t="s">
        <v>216</v>
      </c>
      <c r="S662" s="5" t="s">
        <v>216</v>
      </c>
      <c r="T662" s="5" t="s">
        <v>7592</v>
      </c>
      <c r="U662" s="5" t="s">
        <v>7592</v>
      </c>
      <c r="V662" s="5" t="s">
        <v>7080</v>
      </c>
      <c r="W662" s="5" t="s">
        <v>7593</v>
      </c>
      <c r="X662" s="5" t="s">
        <v>7594</v>
      </c>
      <c r="Y662" s="5" t="s">
        <v>7595</v>
      </c>
    </row>
    <row r="663" spans="1:25" x14ac:dyDescent="0.25">
      <c r="A663" s="4" t="s">
        <v>7611</v>
      </c>
      <c r="B663" s="4" t="s">
        <v>6591</v>
      </c>
      <c r="C663" s="4" t="s">
        <v>7612</v>
      </c>
      <c r="D663" s="1"/>
      <c r="E663" s="5" t="s">
        <v>216</v>
      </c>
      <c r="F663" s="5" t="s">
        <v>216</v>
      </c>
      <c r="G663" s="5" t="s">
        <v>216</v>
      </c>
      <c r="H663" s="5" t="s">
        <v>216</v>
      </c>
      <c r="I663" s="5" t="s">
        <v>216</v>
      </c>
      <c r="J663" s="5" t="s">
        <v>216</v>
      </c>
      <c r="K663" s="5" t="s">
        <v>216</v>
      </c>
      <c r="L663" s="5" t="s">
        <v>216</v>
      </c>
      <c r="M663" s="5" t="s">
        <v>216</v>
      </c>
      <c r="N663" s="5" t="s">
        <v>216</v>
      </c>
      <c r="O663" s="5" t="s">
        <v>216</v>
      </c>
      <c r="P663" s="5" t="s">
        <v>216</v>
      </c>
      <c r="Q663" s="5" t="s">
        <v>216</v>
      </c>
      <c r="R663" s="5" t="s">
        <v>216</v>
      </c>
      <c r="S663" s="5" t="s">
        <v>216</v>
      </c>
      <c r="T663" s="5" t="s">
        <v>7613</v>
      </c>
      <c r="U663" s="5" t="s">
        <v>7613</v>
      </c>
      <c r="V663" s="5" t="s">
        <v>7614</v>
      </c>
      <c r="W663" s="5" t="s">
        <v>6915</v>
      </c>
      <c r="X663" s="5" t="s">
        <v>7615</v>
      </c>
      <c r="Y663" s="5" t="s">
        <v>7487</v>
      </c>
    </row>
    <row r="664" spans="1:25" x14ac:dyDescent="0.25">
      <c r="A664" s="4" t="s">
        <v>7616</v>
      </c>
      <c r="B664" s="4" t="s">
        <v>6591</v>
      </c>
      <c r="C664" s="4" t="s">
        <v>7617</v>
      </c>
      <c r="D664" s="1"/>
      <c r="E664" s="5" t="s">
        <v>216</v>
      </c>
      <c r="F664" s="5" t="s">
        <v>216</v>
      </c>
      <c r="G664" s="5" t="s">
        <v>216</v>
      </c>
      <c r="H664" s="5" t="s">
        <v>216</v>
      </c>
      <c r="I664" s="5" t="s">
        <v>216</v>
      </c>
      <c r="J664" s="5" t="s">
        <v>216</v>
      </c>
      <c r="K664" s="5" t="s">
        <v>216</v>
      </c>
      <c r="L664" s="5" t="s">
        <v>216</v>
      </c>
      <c r="M664" s="5" t="s">
        <v>216</v>
      </c>
      <c r="N664" s="5" t="s">
        <v>216</v>
      </c>
      <c r="O664" s="5" t="s">
        <v>216</v>
      </c>
      <c r="P664" s="5" t="s">
        <v>216</v>
      </c>
      <c r="Q664" s="5" t="s">
        <v>216</v>
      </c>
      <c r="R664" s="5" t="s">
        <v>216</v>
      </c>
      <c r="S664" s="5" t="s">
        <v>216</v>
      </c>
      <c r="T664" s="5" t="s">
        <v>7618</v>
      </c>
      <c r="U664" s="5" t="s">
        <v>7618</v>
      </c>
      <c r="V664" s="5" t="s">
        <v>7619</v>
      </c>
      <c r="W664" s="5" t="s">
        <v>7620</v>
      </c>
      <c r="X664" s="5" t="s">
        <v>7621</v>
      </c>
      <c r="Y664" s="5" t="s">
        <v>7622</v>
      </c>
    </row>
    <row r="665" spans="1:25" x14ac:dyDescent="0.25">
      <c r="A665" s="4" t="s">
        <v>7623</v>
      </c>
      <c r="B665" s="4" t="s">
        <v>6591</v>
      </c>
      <c r="C665" s="4" t="s">
        <v>7624</v>
      </c>
      <c r="D665" s="1"/>
      <c r="E665" s="5" t="s">
        <v>216</v>
      </c>
      <c r="F665" s="5" t="s">
        <v>216</v>
      </c>
      <c r="G665" s="5" t="s">
        <v>216</v>
      </c>
      <c r="H665" s="5" t="s">
        <v>216</v>
      </c>
      <c r="I665" s="5" t="s">
        <v>216</v>
      </c>
      <c r="J665" s="5" t="s">
        <v>216</v>
      </c>
      <c r="K665" s="5" t="s">
        <v>216</v>
      </c>
      <c r="L665" s="5" t="s">
        <v>216</v>
      </c>
      <c r="M665" s="5" t="s">
        <v>216</v>
      </c>
      <c r="N665" s="5" t="s">
        <v>216</v>
      </c>
      <c r="O665" s="5" t="s">
        <v>216</v>
      </c>
      <c r="P665" s="5" t="s">
        <v>216</v>
      </c>
      <c r="Q665" s="5" t="s">
        <v>216</v>
      </c>
      <c r="R665" s="5" t="s">
        <v>216</v>
      </c>
      <c r="S665" s="5" t="s">
        <v>216</v>
      </c>
      <c r="T665" s="5" t="s">
        <v>7625</v>
      </c>
      <c r="U665" s="5" t="s">
        <v>7625</v>
      </c>
      <c r="V665" s="5" t="s">
        <v>7626</v>
      </c>
      <c r="W665" s="5" t="s">
        <v>7627</v>
      </c>
      <c r="X665" s="5" t="s">
        <v>7628</v>
      </c>
      <c r="Y665" s="5" t="s">
        <v>7629</v>
      </c>
    </row>
    <row r="666" spans="1:25" x14ac:dyDescent="0.25">
      <c r="A666" s="4" t="s">
        <v>7630</v>
      </c>
      <c r="B666" s="4" t="s">
        <v>6591</v>
      </c>
      <c r="C666" s="4" t="s">
        <v>7631</v>
      </c>
      <c r="D666" s="1"/>
      <c r="E666" s="5" t="s">
        <v>216</v>
      </c>
      <c r="F666" s="5" t="s">
        <v>216</v>
      </c>
      <c r="G666" s="5" t="s">
        <v>216</v>
      </c>
      <c r="H666" s="5" t="s">
        <v>216</v>
      </c>
      <c r="I666" s="5" t="s">
        <v>216</v>
      </c>
      <c r="J666" s="5" t="s">
        <v>216</v>
      </c>
      <c r="K666" s="5" t="s">
        <v>216</v>
      </c>
      <c r="L666" s="5" t="s">
        <v>216</v>
      </c>
      <c r="M666" s="5" t="s">
        <v>216</v>
      </c>
      <c r="N666" s="5" t="s">
        <v>216</v>
      </c>
      <c r="O666" s="5" t="s">
        <v>216</v>
      </c>
      <c r="P666" s="5" t="s">
        <v>216</v>
      </c>
      <c r="Q666" s="5" t="s">
        <v>216</v>
      </c>
      <c r="R666" s="5" t="s">
        <v>216</v>
      </c>
      <c r="S666" s="5" t="s">
        <v>216</v>
      </c>
      <c r="T666" s="5" t="s">
        <v>671</v>
      </c>
      <c r="U666" s="5" t="s">
        <v>671</v>
      </c>
      <c r="V666" s="5" t="s">
        <v>7632</v>
      </c>
      <c r="W666" s="5" t="s">
        <v>7633</v>
      </c>
      <c r="X666" s="5" t="s">
        <v>7634</v>
      </c>
      <c r="Y666" s="5" t="s">
        <v>7635</v>
      </c>
    </row>
    <row r="667" spans="1:25" x14ac:dyDescent="0.25">
      <c r="A667" s="4" t="s">
        <v>7636</v>
      </c>
      <c r="B667" s="4" t="s">
        <v>6591</v>
      </c>
      <c r="C667" s="4" t="s">
        <v>7637</v>
      </c>
      <c r="D667" s="1"/>
      <c r="E667" s="5" t="s">
        <v>216</v>
      </c>
      <c r="F667" s="5" t="s">
        <v>216</v>
      </c>
      <c r="G667" s="5" t="s">
        <v>216</v>
      </c>
      <c r="H667" s="5" t="s">
        <v>216</v>
      </c>
      <c r="I667" s="5" t="s">
        <v>216</v>
      </c>
      <c r="J667" s="5" t="s">
        <v>216</v>
      </c>
      <c r="K667" s="5" t="s">
        <v>216</v>
      </c>
      <c r="L667" s="5" t="s">
        <v>216</v>
      </c>
      <c r="M667" s="5" t="s">
        <v>216</v>
      </c>
      <c r="N667" s="5" t="s">
        <v>216</v>
      </c>
      <c r="O667" s="5" t="s">
        <v>216</v>
      </c>
      <c r="P667" s="5" t="s">
        <v>216</v>
      </c>
      <c r="Q667" s="5" t="s">
        <v>216</v>
      </c>
      <c r="R667" s="5" t="s">
        <v>216</v>
      </c>
      <c r="S667" s="5" t="s">
        <v>216</v>
      </c>
      <c r="T667" s="5" t="s">
        <v>7638</v>
      </c>
      <c r="U667" s="5" t="s">
        <v>7638</v>
      </c>
      <c r="V667" s="5" t="s">
        <v>7639</v>
      </c>
      <c r="W667" s="5" t="s">
        <v>7640</v>
      </c>
      <c r="X667" s="5" t="s">
        <v>7641</v>
      </c>
      <c r="Y667" s="5" t="s">
        <v>7642</v>
      </c>
    </row>
    <row r="668" spans="1:25" x14ac:dyDescent="0.25">
      <c r="A668" s="4" t="s">
        <v>7643</v>
      </c>
      <c r="B668" s="4" t="s">
        <v>6591</v>
      </c>
      <c r="C668" s="4" t="s">
        <v>7644</v>
      </c>
      <c r="D668" s="1"/>
      <c r="E668" s="5" t="s">
        <v>216</v>
      </c>
      <c r="F668" s="5" t="s">
        <v>216</v>
      </c>
      <c r="G668" s="5" t="s">
        <v>216</v>
      </c>
      <c r="H668" s="5" t="s">
        <v>216</v>
      </c>
      <c r="I668" s="5" t="s">
        <v>216</v>
      </c>
      <c r="J668" s="5" t="s">
        <v>216</v>
      </c>
      <c r="K668" s="5" t="s">
        <v>216</v>
      </c>
      <c r="L668" s="5" t="s">
        <v>216</v>
      </c>
      <c r="M668" s="5" t="s">
        <v>216</v>
      </c>
      <c r="N668" s="5" t="s">
        <v>216</v>
      </c>
      <c r="O668" s="5" t="s">
        <v>216</v>
      </c>
      <c r="P668" s="5" t="s">
        <v>216</v>
      </c>
      <c r="Q668" s="5" t="s">
        <v>216</v>
      </c>
      <c r="R668" s="5" t="s">
        <v>216</v>
      </c>
      <c r="S668" s="5" t="s">
        <v>216</v>
      </c>
      <c r="T668" s="5" t="s">
        <v>7645</v>
      </c>
      <c r="U668" s="5" t="s">
        <v>7645</v>
      </c>
      <c r="V668" s="5" t="s">
        <v>7646</v>
      </c>
      <c r="W668" s="5" t="s">
        <v>7647</v>
      </c>
      <c r="X668" s="5" t="s">
        <v>7648</v>
      </c>
      <c r="Y668" s="5" t="s">
        <v>7649</v>
      </c>
    </row>
    <row r="669" spans="1:25" x14ac:dyDescent="0.25">
      <c r="A669" s="4" t="s">
        <v>7650</v>
      </c>
      <c r="B669" s="4" t="s">
        <v>6591</v>
      </c>
      <c r="C669" s="4" t="s">
        <v>7651</v>
      </c>
      <c r="D669" s="1"/>
      <c r="E669" s="5" t="s">
        <v>216</v>
      </c>
      <c r="F669" s="5" t="s">
        <v>216</v>
      </c>
      <c r="G669" s="5" t="s">
        <v>216</v>
      </c>
      <c r="H669" s="5" t="s">
        <v>216</v>
      </c>
      <c r="I669" s="5" t="s">
        <v>216</v>
      </c>
      <c r="J669" s="5" t="s">
        <v>216</v>
      </c>
      <c r="K669" s="5" t="s">
        <v>216</v>
      </c>
      <c r="L669" s="5" t="s">
        <v>216</v>
      </c>
      <c r="M669" s="5" t="s">
        <v>216</v>
      </c>
      <c r="N669" s="5" t="s">
        <v>216</v>
      </c>
      <c r="O669" s="5" t="s">
        <v>216</v>
      </c>
      <c r="P669" s="5" t="s">
        <v>216</v>
      </c>
      <c r="Q669" s="5" t="s">
        <v>216</v>
      </c>
      <c r="R669" s="5" t="s">
        <v>216</v>
      </c>
      <c r="S669" s="5" t="s">
        <v>216</v>
      </c>
      <c r="T669" s="5" t="s">
        <v>7426</v>
      </c>
      <c r="U669" s="5" t="s">
        <v>7426</v>
      </c>
      <c r="V669" s="5" t="s">
        <v>7427</v>
      </c>
      <c r="W669" s="5" t="s">
        <v>7428</v>
      </c>
      <c r="X669" s="5" t="s">
        <v>7429</v>
      </c>
      <c r="Y669" s="5" t="s">
        <v>7430</v>
      </c>
    </row>
    <row r="670" spans="1:25" x14ac:dyDescent="0.25">
      <c r="A670" s="4" t="s">
        <v>7652</v>
      </c>
      <c r="B670" s="4" t="s">
        <v>6591</v>
      </c>
      <c r="C670" s="4" t="s">
        <v>7653</v>
      </c>
      <c r="D670" s="1"/>
      <c r="E670" s="5" t="s">
        <v>216</v>
      </c>
      <c r="F670" s="5" t="s">
        <v>216</v>
      </c>
      <c r="G670" s="5" t="s">
        <v>216</v>
      </c>
      <c r="H670" s="5" t="s">
        <v>216</v>
      </c>
      <c r="I670" s="5" t="s">
        <v>216</v>
      </c>
      <c r="J670" s="5" t="s">
        <v>216</v>
      </c>
      <c r="K670" s="5" t="s">
        <v>216</v>
      </c>
      <c r="L670" s="5" t="s">
        <v>216</v>
      </c>
      <c r="M670" s="5" t="s">
        <v>216</v>
      </c>
      <c r="N670" s="5" t="s">
        <v>216</v>
      </c>
      <c r="O670" s="5" t="s">
        <v>216</v>
      </c>
      <c r="P670" s="5" t="s">
        <v>216</v>
      </c>
      <c r="Q670" s="5" t="s">
        <v>216</v>
      </c>
      <c r="R670" s="5" t="s">
        <v>216</v>
      </c>
      <c r="S670" s="5" t="s">
        <v>216</v>
      </c>
      <c r="T670" s="5" t="s">
        <v>7422</v>
      </c>
      <c r="U670" s="5" t="s">
        <v>7422</v>
      </c>
      <c r="V670" s="5" t="s">
        <v>6715</v>
      </c>
      <c r="W670" s="5" t="s">
        <v>6717</v>
      </c>
      <c r="X670" s="5" t="s">
        <v>7039</v>
      </c>
      <c r="Y670" s="5" t="s">
        <v>7040</v>
      </c>
    </row>
    <row r="671" spans="1:25" x14ac:dyDescent="0.25">
      <c r="A671" s="4" t="s">
        <v>7654</v>
      </c>
      <c r="B671" s="4" t="s">
        <v>6591</v>
      </c>
      <c r="C671" s="4" t="s">
        <v>7655</v>
      </c>
      <c r="D671" s="1"/>
      <c r="E671" s="5" t="s">
        <v>216</v>
      </c>
      <c r="F671" s="5" t="s">
        <v>216</v>
      </c>
      <c r="G671" s="5" t="s">
        <v>216</v>
      </c>
      <c r="H671" s="5" t="s">
        <v>216</v>
      </c>
      <c r="I671" s="5" t="s">
        <v>216</v>
      </c>
      <c r="J671" s="5" t="s">
        <v>216</v>
      </c>
      <c r="K671" s="5" t="s">
        <v>216</v>
      </c>
      <c r="L671" s="5" t="s">
        <v>216</v>
      </c>
      <c r="M671" s="5" t="s">
        <v>216</v>
      </c>
      <c r="N671" s="5" t="s">
        <v>216</v>
      </c>
      <c r="O671" s="5" t="s">
        <v>216</v>
      </c>
      <c r="P671" s="5" t="s">
        <v>216</v>
      </c>
      <c r="Q671" s="5" t="s">
        <v>216</v>
      </c>
      <c r="R671" s="5" t="s">
        <v>216</v>
      </c>
      <c r="S671" s="5" t="s">
        <v>216</v>
      </c>
      <c r="T671" s="5" t="s">
        <v>679</v>
      </c>
      <c r="U671" s="5" t="s">
        <v>679</v>
      </c>
      <c r="V671" s="5" t="s">
        <v>6854</v>
      </c>
      <c r="W671" s="5" t="s">
        <v>7280</v>
      </c>
      <c r="X671" s="5" t="s">
        <v>7434</v>
      </c>
      <c r="Y671" s="5" t="s">
        <v>7435</v>
      </c>
    </row>
    <row r="672" spans="1:25" x14ac:dyDescent="0.25">
      <c r="A672" s="4" t="s">
        <v>7656</v>
      </c>
      <c r="B672" s="4" t="s">
        <v>6591</v>
      </c>
      <c r="C672" s="4" t="s">
        <v>7657</v>
      </c>
      <c r="D672" s="1"/>
      <c r="E672" s="5" t="s">
        <v>216</v>
      </c>
      <c r="F672" s="5" t="s">
        <v>216</v>
      </c>
      <c r="G672" s="5" t="s">
        <v>216</v>
      </c>
      <c r="H672" s="5" t="s">
        <v>216</v>
      </c>
      <c r="I672" s="5" t="s">
        <v>216</v>
      </c>
      <c r="J672" s="5" t="s">
        <v>216</v>
      </c>
      <c r="K672" s="5" t="s">
        <v>216</v>
      </c>
      <c r="L672" s="5" t="s">
        <v>216</v>
      </c>
      <c r="M672" s="5" t="s">
        <v>216</v>
      </c>
      <c r="N672" s="5" t="s">
        <v>216</v>
      </c>
      <c r="O672" s="5" t="s">
        <v>216</v>
      </c>
      <c r="P672" s="5" t="s">
        <v>216</v>
      </c>
      <c r="Q672" s="5" t="s">
        <v>216</v>
      </c>
      <c r="R672" s="5" t="s">
        <v>216</v>
      </c>
      <c r="S672" s="5" t="s">
        <v>216</v>
      </c>
      <c r="T672" s="5" t="s">
        <v>7658</v>
      </c>
      <c r="U672" s="5" t="s">
        <v>7658</v>
      </c>
      <c r="V672" s="5" t="s">
        <v>7659</v>
      </c>
      <c r="W672" s="5" t="s">
        <v>7660</v>
      </c>
      <c r="X672" s="5" t="s">
        <v>7661</v>
      </c>
      <c r="Y672" s="5" t="s">
        <v>7662</v>
      </c>
    </row>
    <row r="673" spans="1:25" x14ac:dyDescent="0.25">
      <c r="A673" s="4" t="s">
        <v>7663</v>
      </c>
      <c r="B673" s="4" t="s">
        <v>7664</v>
      </c>
      <c r="C673" s="4" t="s">
        <v>7665</v>
      </c>
      <c r="D673" s="1" t="s">
        <v>7666</v>
      </c>
      <c r="E673" s="5" t="s">
        <v>216</v>
      </c>
      <c r="F673" s="5" t="s">
        <v>216</v>
      </c>
      <c r="G673" s="5" t="s">
        <v>216</v>
      </c>
      <c r="H673" s="5" t="s">
        <v>216</v>
      </c>
      <c r="I673" s="5" t="s">
        <v>216</v>
      </c>
      <c r="J673" s="5" t="s">
        <v>216</v>
      </c>
      <c r="K673" s="5" t="s">
        <v>216</v>
      </c>
      <c r="L673" s="5" t="s">
        <v>216</v>
      </c>
      <c r="M673" s="5" t="s">
        <v>216</v>
      </c>
      <c r="N673" s="5" t="s">
        <v>216</v>
      </c>
      <c r="O673" s="5" t="s">
        <v>216</v>
      </c>
      <c r="P673" s="5" t="s">
        <v>216</v>
      </c>
      <c r="Q673" s="5" t="s">
        <v>216</v>
      </c>
      <c r="R673" s="5" t="s">
        <v>216</v>
      </c>
      <c r="S673" s="5" t="s">
        <v>3728</v>
      </c>
      <c r="T673" s="5" t="s">
        <v>3728</v>
      </c>
      <c r="U673" s="5" t="s">
        <v>3728</v>
      </c>
      <c r="V673" s="5" t="s">
        <v>3728</v>
      </c>
      <c r="W673" s="5" t="s">
        <v>3728</v>
      </c>
      <c r="X673" s="5" t="s">
        <v>3728</v>
      </c>
      <c r="Y673" s="5" t="s">
        <v>3728</v>
      </c>
    </row>
    <row r="674" spans="1:25" x14ac:dyDescent="0.25">
      <c r="A674" s="4" t="s">
        <v>7667</v>
      </c>
      <c r="B674" s="4" t="s">
        <v>7664</v>
      </c>
      <c r="C674" s="4" t="s">
        <v>7668</v>
      </c>
      <c r="D674" s="1" t="s">
        <v>7669</v>
      </c>
      <c r="E674" s="5" t="s">
        <v>216</v>
      </c>
      <c r="F674" s="5" t="s">
        <v>216</v>
      </c>
      <c r="G674" s="5" t="s">
        <v>216</v>
      </c>
      <c r="H674" s="5" t="s">
        <v>216</v>
      </c>
      <c r="I674" s="5" t="s">
        <v>216</v>
      </c>
      <c r="J674" s="5" t="s">
        <v>216</v>
      </c>
      <c r="K674" s="5" t="s">
        <v>216</v>
      </c>
      <c r="L674" s="5" t="s">
        <v>216</v>
      </c>
      <c r="M674" s="5" t="s">
        <v>216</v>
      </c>
      <c r="N674" s="5" t="s">
        <v>216</v>
      </c>
      <c r="O674" s="5" t="s">
        <v>216</v>
      </c>
      <c r="P674" s="5" t="s">
        <v>216</v>
      </c>
      <c r="Q674" s="5" t="s">
        <v>216</v>
      </c>
      <c r="R674" s="5" t="s">
        <v>216</v>
      </c>
      <c r="S674" s="5" t="s">
        <v>7670</v>
      </c>
      <c r="T674" s="5" t="s">
        <v>7670</v>
      </c>
      <c r="U674" s="5" t="s">
        <v>7670</v>
      </c>
      <c r="V674" s="5" t="s">
        <v>7670</v>
      </c>
      <c r="W674" s="5" t="s">
        <v>7670</v>
      </c>
      <c r="X674" s="5" t="s">
        <v>7670</v>
      </c>
      <c r="Y674" s="5" t="s">
        <v>7670</v>
      </c>
    </row>
    <row r="675" spans="1:25" x14ac:dyDescent="0.25">
      <c r="A675" s="4" t="s">
        <v>7671</v>
      </c>
      <c r="B675" s="4" t="s">
        <v>7664</v>
      </c>
      <c r="C675" s="4" t="s">
        <v>7672</v>
      </c>
      <c r="D675" s="1" t="s">
        <v>7673</v>
      </c>
      <c r="E675" s="5" t="s">
        <v>216</v>
      </c>
      <c r="F675" s="5" t="s">
        <v>216</v>
      </c>
      <c r="G675" s="5" t="s">
        <v>216</v>
      </c>
      <c r="H675" s="5" t="s">
        <v>216</v>
      </c>
      <c r="I675" s="5" t="s">
        <v>216</v>
      </c>
      <c r="J675" s="5" t="s">
        <v>216</v>
      </c>
      <c r="K675" s="5" t="s">
        <v>216</v>
      </c>
      <c r="L675" s="5" t="s">
        <v>216</v>
      </c>
      <c r="M675" s="5" t="s">
        <v>216</v>
      </c>
      <c r="N675" s="5" t="s">
        <v>216</v>
      </c>
      <c r="O675" s="5" t="s">
        <v>216</v>
      </c>
      <c r="P675" s="5" t="s">
        <v>216</v>
      </c>
      <c r="Q675" s="5" t="s">
        <v>216</v>
      </c>
      <c r="R675" s="5" t="s">
        <v>216</v>
      </c>
      <c r="S675" s="5">
        <v>0.04</v>
      </c>
      <c r="T675" s="5">
        <v>0.04</v>
      </c>
      <c r="U675" s="5">
        <v>0.04</v>
      </c>
      <c r="V675" s="5">
        <v>0.04</v>
      </c>
      <c r="W675" s="5">
        <v>0.04</v>
      </c>
      <c r="X675" s="5">
        <v>0.04</v>
      </c>
      <c r="Y675" s="5">
        <v>0.04</v>
      </c>
    </row>
    <row r="676" spans="1:25" x14ac:dyDescent="0.25">
      <c r="A676" s="4" t="s">
        <v>7674</v>
      </c>
      <c r="B676" s="4" t="s">
        <v>7664</v>
      </c>
      <c r="C676" s="4" t="s">
        <v>7675</v>
      </c>
      <c r="D676" s="1" t="s">
        <v>7676</v>
      </c>
      <c r="E676" s="5" t="s">
        <v>216</v>
      </c>
      <c r="F676" s="5" t="s">
        <v>216</v>
      </c>
      <c r="G676" s="5" t="s">
        <v>216</v>
      </c>
      <c r="H676" s="5" t="s">
        <v>216</v>
      </c>
      <c r="I676" s="5" t="s">
        <v>216</v>
      </c>
      <c r="J676" s="5" t="s">
        <v>216</v>
      </c>
      <c r="K676" s="5" t="s">
        <v>216</v>
      </c>
      <c r="L676" s="5" t="s">
        <v>216</v>
      </c>
      <c r="M676" s="5" t="s">
        <v>216</v>
      </c>
      <c r="N676" s="5" t="s">
        <v>216</v>
      </c>
      <c r="O676" s="5" t="s">
        <v>216</v>
      </c>
      <c r="P676" s="5" t="s">
        <v>216</v>
      </c>
      <c r="Q676" s="5" t="s">
        <v>216</v>
      </c>
      <c r="R676" s="5" t="s">
        <v>216</v>
      </c>
      <c r="S676" s="5">
        <v>0.1</v>
      </c>
      <c r="T676" s="5">
        <v>0.1</v>
      </c>
      <c r="U676" s="5">
        <v>0.1</v>
      </c>
      <c r="V676" s="5">
        <v>0.1</v>
      </c>
      <c r="W676" s="5">
        <v>0.1</v>
      </c>
      <c r="X676" s="5">
        <v>0.1</v>
      </c>
      <c r="Y676" s="5">
        <v>0.1</v>
      </c>
    </row>
    <row r="677" spans="1:25" x14ac:dyDescent="0.25">
      <c r="A677" s="4" t="s">
        <v>7677</v>
      </c>
      <c r="B677" s="4" t="s">
        <v>7664</v>
      </c>
      <c r="C677" s="4" t="s">
        <v>7678</v>
      </c>
      <c r="D677" s="1" t="s">
        <v>7679</v>
      </c>
      <c r="E677" s="5" t="s">
        <v>216</v>
      </c>
      <c r="F677" s="5" t="s">
        <v>216</v>
      </c>
      <c r="G677" s="5" t="s">
        <v>216</v>
      </c>
      <c r="H677" s="5" t="s">
        <v>216</v>
      </c>
      <c r="I677" s="5" t="s">
        <v>216</v>
      </c>
      <c r="J677" s="5" t="s">
        <v>216</v>
      </c>
      <c r="K677" s="5" t="s">
        <v>216</v>
      </c>
      <c r="L677" s="5" t="s">
        <v>216</v>
      </c>
      <c r="M677" s="5" t="s">
        <v>216</v>
      </c>
      <c r="N677" s="5" t="s">
        <v>216</v>
      </c>
      <c r="O677" s="5" t="s">
        <v>216</v>
      </c>
      <c r="P677" s="5" t="s">
        <v>216</v>
      </c>
      <c r="Q677" s="5" t="s">
        <v>216</v>
      </c>
      <c r="R677" s="5" t="s">
        <v>216</v>
      </c>
      <c r="S677" s="5" t="s">
        <v>7680</v>
      </c>
      <c r="T677" s="5" t="s">
        <v>7680</v>
      </c>
      <c r="U677" s="5" t="s">
        <v>7680</v>
      </c>
      <c r="V677" s="5" t="s">
        <v>7680</v>
      </c>
      <c r="W677" s="5" t="s">
        <v>7680</v>
      </c>
      <c r="X677" s="5" t="s">
        <v>7680</v>
      </c>
      <c r="Y677" s="5" t="s">
        <v>7680</v>
      </c>
    </row>
    <row r="678" spans="1:25" x14ac:dyDescent="0.25">
      <c r="A678" s="4" t="s">
        <v>7681</v>
      </c>
      <c r="B678" s="4" t="s">
        <v>7664</v>
      </c>
      <c r="C678" s="4" t="s">
        <v>7682</v>
      </c>
      <c r="D678" s="1" t="s">
        <v>7683</v>
      </c>
      <c r="E678" s="5" t="s">
        <v>216</v>
      </c>
      <c r="F678" s="5" t="s">
        <v>216</v>
      </c>
      <c r="G678" s="5" t="s">
        <v>216</v>
      </c>
      <c r="H678" s="5" t="s">
        <v>216</v>
      </c>
      <c r="I678" s="5" t="s">
        <v>216</v>
      </c>
      <c r="J678" s="5" t="s">
        <v>216</v>
      </c>
      <c r="K678" s="5" t="s">
        <v>216</v>
      </c>
      <c r="L678" s="5" t="s">
        <v>216</v>
      </c>
      <c r="M678" s="5" t="s">
        <v>216</v>
      </c>
      <c r="N678" s="5" t="s">
        <v>216</v>
      </c>
      <c r="O678" s="5" t="s">
        <v>216</v>
      </c>
      <c r="P678" s="5" t="s">
        <v>216</v>
      </c>
      <c r="Q678" s="5" t="s">
        <v>216</v>
      </c>
      <c r="R678" s="5" t="s">
        <v>216</v>
      </c>
      <c r="S678" s="5" t="s">
        <v>7684</v>
      </c>
      <c r="T678" s="5" t="s">
        <v>7684</v>
      </c>
      <c r="U678" s="5" t="s">
        <v>7684</v>
      </c>
      <c r="V678" s="5" t="s">
        <v>7684</v>
      </c>
      <c r="W678" s="5" t="s">
        <v>7684</v>
      </c>
      <c r="X678" s="5" t="s">
        <v>7684</v>
      </c>
      <c r="Y678" s="5" t="s">
        <v>7684</v>
      </c>
    </row>
    <row r="679" spans="1:25" x14ac:dyDescent="0.25">
      <c r="A679" s="4" t="s">
        <v>7685</v>
      </c>
      <c r="B679" s="4" t="s">
        <v>7664</v>
      </c>
      <c r="C679" s="4" t="s">
        <v>7686</v>
      </c>
      <c r="D679" s="1" t="s">
        <v>7687</v>
      </c>
      <c r="E679" s="5" t="s">
        <v>216</v>
      </c>
      <c r="F679" s="5" t="s">
        <v>216</v>
      </c>
      <c r="G679" s="5" t="s">
        <v>216</v>
      </c>
      <c r="H679" s="5" t="s">
        <v>216</v>
      </c>
      <c r="I679" s="5" t="s">
        <v>216</v>
      </c>
      <c r="J679" s="5" t="s">
        <v>216</v>
      </c>
      <c r="K679" s="5" t="s">
        <v>216</v>
      </c>
      <c r="L679" s="5" t="s">
        <v>216</v>
      </c>
      <c r="M679" s="5" t="s">
        <v>216</v>
      </c>
      <c r="N679" s="5" t="s">
        <v>216</v>
      </c>
      <c r="O679" s="5" t="s">
        <v>216</v>
      </c>
      <c r="P679" s="5" t="s">
        <v>216</v>
      </c>
      <c r="Q679" s="5" t="s">
        <v>216</v>
      </c>
      <c r="R679" s="5" t="s">
        <v>216</v>
      </c>
      <c r="S679" s="5">
        <v>3</v>
      </c>
      <c r="T679" s="5">
        <v>3</v>
      </c>
      <c r="U679" s="5">
        <v>3</v>
      </c>
      <c r="V679" s="5">
        <v>3</v>
      </c>
      <c r="W679" s="5">
        <v>3</v>
      </c>
      <c r="X679" s="5">
        <v>3</v>
      </c>
      <c r="Y679" s="5">
        <v>3</v>
      </c>
    </row>
    <row r="680" spans="1:25" x14ac:dyDescent="0.25">
      <c r="A680" s="4" t="s">
        <v>7688</v>
      </c>
      <c r="B680" s="4" t="s">
        <v>7664</v>
      </c>
      <c r="C680" s="4" t="s">
        <v>7689</v>
      </c>
      <c r="D680" s="1" t="s">
        <v>7690</v>
      </c>
      <c r="E680" s="5" t="s">
        <v>216</v>
      </c>
      <c r="F680" s="5" t="s">
        <v>216</v>
      </c>
      <c r="G680" s="5" t="s">
        <v>216</v>
      </c>
      <c r="H680" s="5" t="s">
        <v>216</v>
      </c>
      <c r="I680" s="5" t="s">
        <v>216</v>
      </c>
      <c r="J680" s="5" t="s">
        <v>216</v>
      </c>
      <c r="K680" s="5" t="s">
        <v>216</v>
      </c>
      <c r="L680" s="5" t="s">
        <v>216</v>
      </c>
      <c r="M680" s="5" t="s">
        <v>216</v>
      </c>
      <c r="N680" s="5" t="s">
        <v>216</v>
      </c>
      <c r="O680" s="5" t="s">
        <v>216</v>
      </c>
      <c r="P680" s="5" t="s">
        <v>216</v>
      </c>
      <c r="Q680" s="5" t="s">
        <v>216</v>
      </c>
      <c r="R680" s="5" t="s">
        <v>216</v>
      </c>
      <c r="S680" s="5" t="s">
        <v>7691</v>
      </c>
      <c r="T680" s="5" t="s">
        <v>7692</v>
      </c>
      <c r="U680" s="5" t="s">
        <v>7693</v>
      </c>
      <c r="V680" s="5" t="s">
        <v>7694</v>
      </c>
      <c r="W680" s="5" t="s">
        <v>7695</v>
      </c>
      <c r="X680" s="5" t="s">
        <v>7696</v>
      </c>
      <c r="Y680" s="5" t="s">
        <v>7697</v>
      </c>
    </row>
    <row r="681" spans="1:25" x14ac:dyDescent="0.25">
      <c r="A681" s="4" t="s">
        <v>7698</v>
      </c>
      <c r="B681" s="4" t="s">
        <v>7664</v>
      </c>
      <c r="C681" s="4" t="s">
        <v>7699</v>
      </c>
      <c r="D681" s="1" t="s">
        <v>7700</v>
      </c>
      <c r="E681" s="5" t="s">
        <v>216</v>
      </c>
      <c r="F681" s="5" t="s">
        <v>216</v>
      </c>
      <c r="G681" s="5" t="s">
        <v>216</v>
      </c>
      <c r="H681" s="5" t="s">
        <v>216</v>
      </c>
      <c r="I681" s="5" t="s">
        <v>216</v>
      </c>
      <c r="J681" s="5" t="s">
        <v>216</v>
      </c>
      <c r="K681" s="5" t="s">
        <v>216</v>
      </c>
      <c r="L681" s="5" t="s">
        <v>216</v>
      </c>
      <c r="M681" s="5" t="s">
        <v>216</v>
      </c>
      <c r="N681" s="5" t="s">
        <v>216</v>
      </c>
      <c r="O681" s="5" t="s">
        <v>216</v>
      </c>
      <c r="P681" s="5" t="s">
        <v>216</v>
      </c>
      <c r="Q681" s="5" t="s">
        <v>216</v>
      </c>
      <c r="R681" s="5" t="s">
        <v>216</v>
      </c>
      <c r="S681" s="5" t="s">
        <v>7701</v>
      </c>
      <c r="T681" s="5" t="s">
        <v>7702</v>
      </c>
      <c r="U681" s="5" t="s">
        <v>7703</v>
      </c>
      <c r="V681" s="5" t="s">
        <v>7704</v>
      </c>
      <c r="W681" s="5" t="s">
        <v>7705</v>
      </c>
      <c r="X681" s="5" t="s">
        <v>7706</v>
      </c>
      <c r="Y681" s="5" t="s">
        <v>7707</v>
      </c>
    </row>
    <row r="682" spans="1:25" x14ac:dyDescent="0.25">
      <c r="A682" s="4" t="s">
        <v>7708</v>
      </c>
      <c r="B682" s="4" t="s">
        <v>7664</v>
      </c>
      <c r="C682" s="4" t="s">
        <v>7709</v>
      </c>
      <c r="D682" s="1" t="s">
        <v>7710</v>
      </c>
      <c r="E682" s="5" t="s">
        <v>216</v>
      </c>
      <c r="F682" s="5" t="s">
        <v>216</v>
      </c>
      <c r="G682" s="5" t="s">
        <v>216</v>
      </c>
      <c r="H682" s="5" t="s">
        <v>216</v>
      </c>
      <c r="I682" s="5" t="s">
        <v>216</v>
      </c>
      <c r="J682" s="5" t="s">
        <v>216</v>
      </c>
      <c r="K682" s="5" t="s">
        <v>216</v>
      </c>
      <c r="L682" s="5" t="s">
        <v>216</v>
      </c>
      <c r="M682" s="5" t="s">
        <v>216</v>
      </c>
      <c r="N682" s="5" t="s">
        <v>216</v>
      </c>
      <c r="O682" s="5" t="s">
        <v>216</v>
      </c>
      <c r="P682" s="5" t="s">
        <v>216</v>
      </c>
      <c r="Q682" s="5" t="s">
        <v>216</v>
      </c>
      <c r="R682" s="5" t="s">
        <v>216</v>
      </c>
      <c r="S682" s="5" t="s">
        <v>7711</v>
      </c>
      <c r="T682" s="5" t="s">
        <v>7711</v>
      </c>
      <c r="U682" s="5" t="s">
        <v>7711</v>
      </c>
      <c r="V682" s="5" t="s">
        <v>7711</v>
      </c>
      <c r="W682" s="5" t="s">
        <v>7711</v>
      </c>
      <c r="X682" s="5" t="s">
        <v>7711</v>
      </c>
      <c r="Y682" s="5" t="s">
        <v>7711</v>
      </c>
    </row>
    <row r="683" spans="1:25" x14ac:dyDescent="0.25">
      <c r="A683" s="4" t="s">
        <v>7712</v>
      </c>
      <c r="B683" s="4" t="s">
        <v>7664</v>
      </c>
      <c r="C683" s="4" t="s">
        <v>7713</v>
      </c>
      <c r="D683" s="1" t="s">
        <v>7714</v>
      </c>
      <c r="E683" s="5" t="s">
        <v>216</v>
      </c>
      <c r="F683" s="5" t="s">
        <v>216</v>
      </c>
      <c r="G683" s="5" t="s">
        <v>216</v>
      </c>
      <c r="H683" s="5" t="s">
        <v>216</v>
      </c>
      <c r="I683" s="5" t="s">
        <v>216</v>
      </c>
      <c r="J683" s="5" t="s">
        <v>216</v>
      </c>
      <c r="K683" s="5" t="s">
        <v>216</v>
      </c>
      <c r="L683" s="5" t="s">
        <v>216</v>
      </c>
      <c r="M683" s="5" t="s">
        <v>216</v>
      </c>
      <c r="N683" s="5" t="s">
        <v>216</v>
      </c>
      <c r="O683" s="5" t="s">
        <v>216</v>
      </c>
      <c r="P683" s="5" t="s">
        <v>216</v>
      </c>
      <c r="Q683" s="5" t="s">
        <v>216</v>
      </c>
      <c r="R683" s="5" t="s">
        <v>216</v>
      </c>
      <c r="S683" s="5" t="s">
        <v>5654</v>
      </c>
      <c r="T683" s="5" t="s">
        <v>5654</v>
      </c>
      <c r="U683" s="5" t="s">
        <v>5654</v>
      </c>
      <c r="V683" s="5" t="s">
        <v>5654</v>
      </c>
      <c r="W683" s="5" t="s">
        <v>5654</v>
      </c>
      <c r="X683" s="5" t="s">
        <v>5654</v>
      </c>
      <c r="Y683" s="5" t="s">
        <v>5654</v>
      </c>
    </row>
    <row r="684" spans="1:25" x14ac:dyDescent="0.25">
      <c r="A684" s="4" t="s">
        <v>7715</v>
      </c>
      <c r="B684" s="4" t="s">
        <v>7664</v>
      </c>
      <c r="C684" s="4" t="s">
        <v>7716</v>
      </c>
      <c r="D684" s="1" t="s">
        <v>7717</v>
      </c>
      <c r="E684" s="5" t="s">
        <v>216</v>
      </c>
      <c r="F684" s="5" t="s">
        <v>216</v>
      </c>
      <c r="G684" s="5" t="s">
        <v>216</v>
      </c>
      <c r="H684" s="5" t="s">
        <v>216</v>
      </c>
      <c r="I684" s="5" t="s">
        <v>216</v>
      </c>
      <c r="J684" s="5" t="s">
        <v>216</v>
      </c>
      <c r="K684" s="5" t="s">
        <v>216</v>
      </c>
      <c r="L684" s="5" t="s">
        <v>216</v>
      </c>
      <c r="M684" s="5" t="s">
        <v>216</v>
      </c>
      <c r="N684" s="5" t="s">
        <v>216</v>
      </c>
      <c r="O684" s="5" t="s">
        <v>216</v>
      </c>
      <c r="P684" s="5" t="s">
        <v>216</v>
      </c>
      <c r="Q684" s="5" t="s">
        <v>216</v>
      </c>
      <c r="R684" s="5" t="s">
        <v>216</v>
      </c>
      <c r="S684" s="5">
        <v>65</v>
      </c>
      <c r="T684" s="5">
        <v>65</v>
      </c>
      <c r="U684" s="5">
        <v>65</v>
      </c>
      <c r="V684" s="5">
        <v>65</v>
      </c>
      <c r="W684" s="5">
        <v>65</v>
      </c>
      <c r="X684" s="5">
        <v>65</v>
      </c>
      <c r="Y684" s="5">
        <v>66</v>
      </c>
    </row>
    <row r="685" spans="1:25" x14ac:dyDescent="0.25">
      <c r="A685" s="4" t="s">
        <v>7718</v>
      </c>
      <c r="B685" s="4" t="s">
        <v>7664</v>
      </c>
      <c r="C685" s="4" t="s">
        <v>7719</v>
      </c>
      <c r="D685" s="1" t="s">
        <v>7720</v>
      </c>
      <c r="E685" s="5" t="s">
        <v>216</v>
      </c>
      <c r="F685" s="5" t="s">
        <v>216</v>
      </c>
      <c r="G685" s="5" t="s">
        <v>216</v>
      </c>
      <c r="H685" s="5" t="s">
        <v>216</v>
      </c>
      <c r="I685" s="5" t="s">
        <v>216</v>
      </c>
      <c r="J685" s="5" t="s">
        <v>216</v>
      </c>
      <c r="K685" s="5" t="s">
        <v>216</v>
      </c>
      <c r="L685" s="5" t="s">
        <v>216</v>
      </c>
      <c r="M685" s="5" t="s">
        <v>216</v>
      </c>
      <c r="N685" s="5" t="s">
        <v>216</v>
      </c>
      <c r="O685" s="5" t="s">
        <v>216</v>
      </c>
      <c r="P685" s="5" t="s">
        <v>216</v>
      </c>
      <c r="Q685" s="5" t="s">
        <v>216</v>
      </c>
      <c r="R685" s="5" t="s">
        <v>216</v>
      </c>
      <c r="S685" s="5">
        <v>0.75</v>
      </c>
      <c r="T685" s="5">
        <v>0.75</v>
      </c>
      <c r="U685" s="5">
        <v>0.75</v>
      </c>
      <c r="V685" s="5">
        <v>0.75</v>
      </c>
      <c r="W685" s="5">
        <v>0.75</v>
      </c>
      <c r="X685" s="5">
        <v>0.75</v>
      </c>
      <c r="Y685" s="5">
        <v>0.75</v>
      </c>
    </row>
    <row r="686" spans="1:25" x14ac:dyDescent="0.25">
      <c r="A686" s="4" t="s">
        <v>7721</v>
      </c>
      <c r="B686" s="4" t="s">
        <v>7664</v>
      </c>
      <c r="C686" s="4" t="s">
        <v>7722</v>
      </c>
      <c r="D686" s="1" t="s">
        <v>7723</v>
      </c>
      <c r="E686" s="5" t="s">
        <v>216</v>
      </c>
      <c r="F686" s="5" t="s">
        <v>216</v>
      </c>
      <c r="G686" s="5" t="s">
        <v>216</v>
      </c>
      <c r="H686" s="5" t="s">
        <v>216</v>
      </c>
      <c r="I686" s="5" t="s">
        <v>216</v>
      </c>
      <c r="J686" s="5" t="s">
        <v>216</v>
      </c>
      <c r="K686" s="5" t="s">
        <v>216</v>
      </c>
      <c r="L686" s="5" t="s">
        <v>216</v>
      </c>
      <c r="M686" s="5" t="s">
        <v>216</v>
      </c>
      <c r="N686" s="5" t="s">
        <v>216</v>
      </c>
      <c r="O686" s="5" t="s">
        <v>216</v>
      </c>
      <c r="P686" s="5" t="s">
        <v>216</v>
      </c>
      <c r="Q686" s="5" t="s">
        <v>216</v>
      </c>
      <c r="R686" s="5" t="s">
        <v>216</v>
      </c>
      <c r="S686" s="5">
        <v>0.95</v>
      </c>
      <c r="T686" s="5">
        <v>0.95</v>
      </c>
      <c r="U686" s="5">
        <v>0.95</v>
      </c>
      <c r="V686" s="5">
        <v>0.95</v>
      </c>
      <c r="W686" s="5">
        <v>1</v>
      </c>
      <c r="X686" s="5">
        <v>1</v>
      </c>
      <c r="Y686" s="5">
        <v>1</v>
      </c>
    </row>
    <row r="687" spans="1:25" x14ac:dyDescent="0.25">
      <c r="A687" s="4" t="s">
        <v>7724</v>
      </c>
      <c r="B687" s="4" t="s">
        <v>7664</v>
      </c>
      <c r="C687" s="4" t="s">
        <v>7725</v>
      </c>
      <c r="D687" s="1" t="s">
        <v>7720</v>
      </c>
      <c r="E687" s="5" t="s">
        <v>216</v>
      </c>
      <c r="F687" s="5" t="s">
        <v>216</v>
      </c>
      <c r="G687" s="5" t="s">
        <v>216</v>
      </c>
      <c r="H687" s="5" t="s">
        <v>216</v>
      </c>
      <c r="I687" s="5" t="s">
        <v>216</v>
      </c>
      <c r="J687" s="5" t="s">
        <v>216</v>
      </c>
      <c r="K687" s="5" t="s">
        <v>216</v>
      </c>
      <c r="L687" s="5" t="s">
        <v>216</v>
      </c>
      <c r="M687" s="5" t="s">
        <v>216</v>
      </c>
      <c r="N687" s="5" t="s">
        <v>216</v>
      </c>
      <c r="O687" s="5" t="s">
        <v>216</v>
      </c>
      <c r="P687" s="5" t="s">
        <v>216</v>
      </c>
      <c r="Q687" s="5" t="s">
        <v>216</v>
      </c>
      <c r="R687" s="5" t="s">
        <v>216</v>
      </c>
      <c r="S687" s="5" t="s">
        <v>7726</v>
      </c>
      <c r="T687" s="5" t="s">
        <v>7726</v>
      </c>
      <c r="U687" s="5" t="s">
        <v>7726</v>
      </c>
      <c r="V687" s="5" t="s">
        <v>7726</v>
      </c>
      <c r="W687" s="5" t="s">
        <v>7726</v>
      </c>
      <c r="X687" s="5" t="s">
        <v>7726</v>
      </c>
      <c r="Y687" s="5" t="s">
        <v>7726</v>
      </c>
    </row>
    <row r="688" spans="1:25" x14ac:dyDescent="0.25">
      <c r="A688" s="4" t="s">
        <v>7727</v>
      </c>
      <c r="B688" s="4" t="s">
        <v>7728</v>
      </c>
      <c r="C688" s="4" t="s">
        <v>7729</v>
      </c>
      <c r="D688" s="1" t="s">
        <v>7730</v>
      </c>
      <c r="E688" s="5" t="s">
        <v>216</v>
      </c>
      <c r="F688" s="5" t="s">
        <v>216</v>
      </c>
      <c r="G688" s="5" t="s">
        <v>216</v>
      </c>
      <c r="H688" s="5" t="s">
        <v>216</v>
      </c>
      <c r="I688" s="5" t="s">
        <v>216</v>
      </c>
      <c r="J688" s="5" t="s">
        <v>216</v>
      </c>
      <c r="K688" s="5" t="s">
        <v>216</v>
      </c>
      <c r="L688" s="5" t="s">
        <v>216</v>
      </c>
      <c r="M688" s="5" t="s">
        <v>216</v>
      </c>
      <c r="N688" s="5" t="s">
        <v>216</v>
      </c>
      <c r="O688" s="5" t="s">
        <v>216</v>
      </c>
      <c r="P688" s="5" t="s">
        <v>216</v>
      </c>
      <c r="Q688" s="5" t="s">
        <v>216</v>
      </c>
      <c r="R688" s="5" t="s">
        <v>216</v>
      </c>
      <c r="S688" s="5" t="s">
        <v>7731</v>
      </c>
      <c r="T688" s="5" t="s">
        <v>7732</v>
      </c>
      <c r="U688" s="5" t="s">
        <v>7733</v>
      </c>
      <c r="V688" s="5" t="s">
        <v>7734</v>
      </c>
      <c r="W688" s="5" t="s">
        <v>7735</v>
      </c>
      <c r="X688" s="5" t="s">
        <v>7736</v>
      </c>
      <c r="Y688" s="5" t="s">
        <v>7737</v>
      </c>
    </row>
    <row r="689" spans="1:25" x14ac:dyDescent="0.25">
      <c r="A689" s="4" t="s">
        <v>7738</v>
      </c>
      <c r="B689" s="4" t="s">
        <v>7728</v>
      </c>
      <c r="C689" s="4" t="s">
        <v>7739</v>
      </c>
      <c r="D689" s="1" t="s">
        <v>7740</v>
      </c>
      <c r="E689" s="5" t="s">
        <v>216</v>
      </c>
      <c r="F689" s="5" t="s">
        <v>216</v>
      </c>
      <c r="G689" s="5" t="s">
        <v>216</v>
      </c>
      <c r="H689" s="5" t="s">
        <v>216</v>
      </c>
      <c r="I689" s="5" t="s">
        <v>216</v>
      </c>
      <c r="J689" s="5" t="s">
        <v>216</v>
      </c>
      <c r="K689" s="5" t="s">
        <v>216</v>
      </c>
      <c r="L689" s="5" t="s">
        <v>216</v>
      </c>
      <c r="M689" s="5" t="s">
        <v>216</v>
      </c>
      <c r="N689" s="5" t="s">
        <v>216</v>
      </c>
      <c r="O689" s="5" t="s">
        <v>216</v>
      </c>
      <c r="P689" s="5" t="s">
        <v>216</v>
      </c>
      <c r="Q689" s="5" t="s">
        <v>216</v>
      </c>
      <c r="R689" s="5" t="s">
        <v>216</v>
      </c>
      <c r="S689" s="5" t="s">
        <v>7741</v>
      </c>
      <c r="T689" s="5" t="s">
        <v>7742</v>
      </c>
      <c r="U689" s="5" t="s">
        <v>7743</v>
      </c>
      <c r="V689" s="5" t="s">
        <v>7744</v>
      </c>
      <c r="W689" s="5" t="s">
        <v>7745</v>
      </c>
      <c r="X689" s="5" t="s">
        <v>7746</v>
      </c>
      <c r="Y689" s="5" t="s">
        <v>7747</v>
      </c>
    </row>
    <row r="690" spans="1:25" x14ac:dyDescent="0.25">
      <c r="A690" s="4" t="s">
        <v>7748</v>
      </c>
      <c r="B690" s="4" t="s">
        <v>7728</v>
      </c>
      <c r="C690" s="4" t="s">
        <v>7749</v>
      </c>
      <c r="D690" s="1" t="s">
        <v>7750</v>
      </c>
      <c r="E690" s="5" t="s">
        <v>216</v>
      </c>
      <c r="F690" s="5" t="s">
        <v>216</v>
      </c>
      <c r="G690" s="5" t="s">
        <v>216</v>
      </c>
      <c r="H690" s="5" t="s">
        <v>216</v>
      </c>
      <c r="I690" s="5" t="s">
        <v>216</v>
      </c>
      <c r="J690" s="5" t="s">
        <v>216</v>
      </c>
      <c r="K690" s="5" t="s">
        <v>216</v>
      </c>
      <c r="L690" s="5" t="s">
        <v>216</v>
      </c>
      <c r="M690" s="5" t="s">
        <v>216</v>
      </c>
      <c r="N690" s="5" t="s">
        <v>216</v>
      </c>
      <c r="O690" s="5" t="s">
        <v>216</v>
      </c>
      <c r="P690" s="5" t="s">
        <v>216</v>
      </c>
      <c r="Q690" s="5" t="s">
        <v>216</v>
      </c>
      <c r="R690" s="5" t="s">
        <v>216</v>
      </c>
      <c r="S690" s="5" t="s">
        <v>7751</v>
      </c>
      <c r="T690" s="5" t="s">
        <v>7752</v>
      </c>
      <c r="U690" s="5" t="s">
        <v>7753</v>
      </c>
      <c r="V690" s="5" t="s">
        <v>7754</v>
      </c>
      <c r="W690" s="5" t="s">
        <v>7755</v>
      </c>
      <c r="X690" s="5" t="s">
        <v>7756</v>
      </c>
      <c r="Y690" s="5" t="s">
        <v>7757</v>
      </c>
    </row>
    <row r="691" spans="1:25" x14ac:dyDescent="0.25">
      <c r="A691" s="4" t="s">
        <v>7758</v>
      </c>
      <c r="B691" s="4" t="s">
        <v>7728</v>
      </c>
      <c r="C691" s="4" t="s">
        <v>7759</v>
      </c>
      <c r="D691" s="1" t="s">
        <v>7760</v>
      </c>
      <c r="E691" s="5" t="s">
        <v>216</v>
      </c>
      <c r="F691" s="5" t="s">
        <v>216</v>
      </c>
      <c r="G691" s="5" t="s">
        <v>216</v>
      </c>
      <c r="H691" s="5" t="s">
        <v>216</v>
      </c>
      <c r="I691" s="5" t="s">
        <v>216</v>
      </c>
      <c r="J691" s="5" t="s">
        <v>216</v>
      </c>
      <c r="K691" s="5" t="s">
        <v>216</v>
      </c>
      <c r="L691" s="5" t="s">
        <v>216</v>
      </c>
      <c r="M691" s="5" t="s">
        <v>216</v>
      </c>
      <c r="N691" s="5" t="s">
        <v>216</v>
      </c>
      <c r="O691" s="5" t="s">
        <v>216</v>
      </c>
      <c r="P691" s="5" t="s">
        <v>216</v>
      </c>
      <c r="Q691" s="5" t="s">
        <v>216</v>
      </c>
      <c r="R691" s="5" t="s">
        <v>216</v>
      </c>
      <c r="S691" s="5" t="s">
        <v>7761</v>
      </c>
      <c r="T691" s="5" t="s">
        <v>7762</v>
      </c>
      <c r="U691" s="5" t="s">
        <v>7763</v>
      </c>
      <c r="V691" s="5" t="s">
        <v>7764</v>
      </c>
      <c r="W691" s="5" t="s">
        <v>7765</v>
      </c>
      <c r="X691" s="5" t="s">
        <v>7766</v>
      </c>
      <c r="Y691" s="5" t="s">
        <v>7767</v>
      </c>
    </row>
    <row r="692" spans="1:25" x14ac:dyDescent="0.25">
      <c r="A692" s="4" t="s">
        <v>7768</v>
      </c>
      <c r="B692" s="4" t="s">
        <v>7728</v>
      </c>
      <c r="C692" s="4" t="s">
        <v>7769</v>
      </c>
      <c r="D692" s="1" t="s">
        <v>7770</v>
      </c>
      <c r="E692" s="5" t="s">
        <v>216</v>
      </c>
      <c r="F692" s="5" t="s">
        <v>216</v>
      </c>
      <c r="G692" s="5" t="s">
        <v>216</v>
      </c>
      <c r="H692" s="5" t="s">
        <v>216</v>
      </c>
      <c r="I692" s="5" t="s">
        <v>216</v>
      </c>
      <c r="J692" s="5" t="s">
        <v>216</v>
      </c>
      <c r="K692" s="5" t="s">
        <v>216</v>
      </c>
      <c r="L692" s="5" t="s">
        <v>216</v>
      </c>
      <c r="M692" s="5" t="s">
        <v>216</v>
      </c>
      <c r="N692" s="5" t="s">
        <v>216</v>
      </c>
      <c r="O692" s="5" t="s">
        <v>216</v>
      </c>
      <c r="P692" s="5" t="s">
        <v>216</v>
      </c>
      <c r="Q692" s="5" t="s">
        <v>216</v>
      </c>
      <c r="R692" s="5" t="s">
        <v>216</v>
      </c>
      <c r="S692" s="5" t="s">
        <v>7771</v>
      </c>
      <c r="T692" s="5" t="s">
        <v>7772</v>
      </c>
      <c r="U692" s="5" t="s">
        <v>7773</v>
      </c>
      <c r="V692" s="5" t="s">
        <v>7774</v>
      </c>
      <c r="W692" s="5" t="s">
        <v>7775</v>
      </c>
      <c r="X692" s="5" t="s">
        <v>7776</v>
      </c>
      <c r="Y692" s="5" t="s">
        <v>7777</v>
      </c>
    </row>
    <row r="693" spans="1:25" x14ac:dyDescent="0.25">
      <c r="A693" s="4" t="s">
        <v>7778</v>
      </c>
      <c r="B693" s="4" t="s">
        <v>7728</v>
      </c>
      <c r="C693" s="4" t="s">
        <v>7779</v>
      </c>
      <c r="D693" s="1" t="s">
        <v>7780</v>
      </c>
      <c r="E693" s="5" t="s">
        <v>216</v>
      </c>
      <c r="F693" s="5" t="s">
        <v>216</v>
      </c>
      <c r="G693" s="5" t="s">
        <v>216</v>
      </c>
      <c r="H693" s="5" t="s">
        <v>216</v>
      </c>
      <c r="I693" s="5" t="s">
        <v>216</v>
      </c>
      <c r="J693" s="5" t="s">
        <v>216</v>
      </c>
      <c r="K693" s="5" t="s">
        <v>216</v>
      </c>
      <c r="L693" s="5" t="s">
        <v>216</v>
      </c>
      <c r="M693" s="5" t="s">
        <v>216</v>
      </c>
      <c r="N693" s="5" t="s">
        <v>216</v>
      </c>
      <c r="O693" s="5" t="s">
        <v>216</v>
      </c>
      <c r="P693" s="5" t="s">
        <v>216</v>
      </c>
      <c r="Q693" s="5" t="s">
        <v>216</v>
      </c>
      <c r="R693" s="5" t="s">
        <v>216</v>
      </c>
      <c r="S693" s="5" t="s">
        <v>7781</v>
      </c>
      <c r="T693" s="5" t="s">
        <v>7782</v>
      </c>
      <c r="U693" s="5" t="s">
        <v>7783</v>
      </c>
      <c r="V693" s="5" t="s">
        <v>7784</v>
      </c>
      <c r="W693" s="5" t="s">
        <v>7785</v>
      </c>
      <c r="X693" s="5" t="s">
        <v>7786</v>
      </c>
      <c r="Y693" s="5" t="s">
        <v>7787</v>
      </c>
    </row>
    <row r="694" spans="1:25" x14ac:dyDescent="0.25">
      <c r="A694" s="4" t="s">
        <v>7788</v>
      </c>
      <c r="B694" s="4" t="s">
        <v>7728</v>
      </c>
      <c r="C694" s="4" t="s">
        <v>7789</v>
      </c>
      <c r="D694" s="1" t="s">
        <v>7790</v>
      </c>
      <c r="E694" s="5" t="s">
        <v>216</v>
      </c>
      <c r="F694" s="5" t="s">
        <v>216</v>
      </c>
      <c r="G694" s="5" t="s">
        <v>216</v>
      </c>
      <c r="H694" s="5" t="s">
        <v>216</v>
      </c>
      <c r="I694" s="5" t="s">
        <v>216</v>
      </c>
      <c r="J694" s="5" t="s">
        <v>216</v>
      </c>
      <c r="K694" s="5" t="s">
        <v>216</v>
      </c>
      <c r="L694" s="5" t="s">
        <v>216</v>
      </c>
      <c r="M694" s="5" t="s">
        <v>216</v>
      </c>
      <c r="N694" s="5" t="s">
        <v>216</v>
      </c>
      <c r="O694" s="5" t="s">
        <v>216</v>
      </c>
      <c r="P694" s="5" t="s">
        <v>216</v>
      </c>
      <c r="Q694" s="5" t="s">
        <v>216</v>
      </c>
      <c r="R694" s="5" t="s">
        <v>216</v>
      </c>
      <c r="S694" s="5" t="s">
        <v>7791</v>
      </c>
      <c r="T694" s="5" t="s">
        <v>7792</v>
      </c>
      <c r="U694" s="5" t="s">
        <v>7793</v>
      </c>
      <c r="V694" s="5" t="s">
        <v>7794</v>
      </c>
      <c r="W694" s="5" t="s">
        <v>7795</v>
      </c>
      <c r="X694" s="5" t="s">
        <v>7796</v>
      </c>
      <c r="Y694" s="5" t="s">
        <v>7797</v>
      </c>
    </row>
    <row r="695" spans="1:25" x14ac:dyDescent="0.25">
      <c r="A695" s="4" t="s">
        <v>7798</v>
      </c>
      <c r="B695" s="4" t="s">
        <v>7728</v>
      </c>
      <c r="C695" s="4" t="s">
        <v>7799</v>
      </c>
      <c r="D695" s="1" t="s">
        <v>7800</v>
      </c>
      <c r="E695" s="5" t="s">
        <v>216</v>
      </c>
      <c r="F695" s="5" t="s">
        <v>216</v>
      </c>
      <c r="G695" s="5" t="s">
        <v>216</v>
      </c>
      <c r="H695" s="5" t="s">
        <v>216</v>
      </c>
      <c r="I695" s="5" t="s">
        <v>216</v>
      </c>
      <c r="J695" s="5" t="s">
        <v>216</v>
      </c>
      <c r="K695" s="5" t="s">
        <v>216</v>
      </c>
      <c r="L695" s="5" t="s">
        <v>216</v>
      </c>
      <c r="M695" s="5" t="s">
        <v>216</v>
      </c>
      <c r="N695" s="5" t="s">
        <v>216</v>
      </c>
      <c r="O695" s="5" t="s">
        <v>216</v>
      </c>
      <c r="P695" s="5" t="s">
        <v>216</v>
      </c>
      <c r="Q695" s="5" t="s">
        <v>216</v>
      </c>
      <c r="R695" s="5" t="s">
        <v>216</v>
      </c>
      <c r="S695" s="5" t="s">
        <v>7801</v>
      </c>
      <c r="T695" s="5" t="s">
        <v>7802</v>
      </c>
      <c r="U695" s="5" t="s">
        <v>7803</v>
      </c>
      <c r="V695" s="5" t="s">
        <v>7804</v>
      </c>
      <c r="W695" s="5" t="s">
        <v>7805</v>
      </c>
      <c r="X695" s="5" t="s">
        <v>7806</v>
      </c>
      <c r="Y695" s="5" t="s">
        <v>7807</v>
      </c>
    </row>
    <row r="696" spans="1:25" ht="25.5" x14ac:dyDescent="0.25">
      <c r="A696" s="4" t="s">
        <v>7808</v>
      </c>
      <c r="B696" s="4" t="s">
        <v>7728</v>
      </c>
      <c r="C696" s="4" t="s">
        <v>7809</v>
      </c>
      <c r="D696" s="1" t="s">
        <v>7810</v>
      </c>
      <c r="E696" s="5" t="s">
        <v>216</v>
      </c>
      <c r="F696" s="5" t="s">
        <v>216</v>
      </c>
      <c r="G696" s="5" t="s">
        <v>216</v>
      </c>
      <c r="H696" s="5" t="s">
        <v>216</v>
      </c>
      <c r="I696" s="5" t="s">
        <v>216</v>
      </c>
      <c r="J696" s="5" t="s">
        <v>216</v>
      </c>
      <c r="K696" s="5" t="s">
        <v>216</v>
      </c>
      <c r="L696" s="5" t="s">
        <v>216</v>
      </c>
      <c r="M696" s="5" t="s">
        <v>216</v>
      </c>
      <c r="N696" s="5" t="s">
        <v>216</v>
      </c>
      <c r="O696" s="5" t="s">
        <v>216</v>
      </c>
      <c r="P696" s="5" t="s">
        <v>216</v>
      </c>
      <c r="Q696" s="5" t="s">
        <v>216</v>
      </c>
      <c r="R696" s="5" t="s">
        <v>216</v>
      </c>
      <c r="S696" s="5" t="s">
        <v>7811</v>
      </c>
      <c r="T696" s="5" t="s">
        <v>7812</v>
      </c>
      <c r="U696" s="5" t="s">
        <v>7813</v>
      </c>
      <c r="V696" s="5" t="s">
        <v>7814</v>
      </c>
      <c r="W696" s="5" t="s">
        <v>7815</v>
      </c>
      <c r="X696" s="5" t="s">
        <v>7816</v>
      </c>
      <c r="Y696" s="5" t="s">
        <v>7817</v>
      </c>
    </row>
    <row r="697" spans="1:25" x14ac:dyDescent="0.25">
      <c r="A697" s="4" t="s">
        <v>7818</v>
      </c>
      <c r="B697" s="4" t="s">
        <v>7728</v>
      </c>
      <c r="C697" s="4" t="s">
        <v>7819</v>
      </c>
      <c r="D697" s="1" t="s">
        <v>7820</v>
      </c>
      <c r="E697" s="5" t="s">
        <v>216</v>
      </c>
      <c r="F697" s="5" t="s">
        <v>216</v>
      </c>
      <c r="G697" s="5" t="s">
        <v>216</v>
      </c>
      <c r="H697" s="5" t="s">
        <v>216</v>
      </c>
      <c r="I697" s="5" t="s">
        <v>216</v>
      </c>
      <c r="J697" s="5" t="s">
        <v>216</v>
      </c>
      <c r="K697" s="5" t="s">
        <v>216</v>
      </c>
      <c r="L697" s="5" t="s">
        <v>216</v>
      </c>
      <c r="M697" s="5" t="s">
        <v>216</v>
      </c>
      <c r="N697" s="5" t="s">
        <v>216</v>
      </c>
      <c r="O697" s="5" t="s">
        <v>216</v>
      </c>
      <c r="P697" s="5" t="s">
        <v>216</v>
      </c>
      <c r="Q697" s="5" t="s">
        <v>216</v>
      </c>
      <c r="R697" s="5" t="s">
        <v>216</v>
      </c>
      <c r="S697" s="5" t="s">
        <v>7821</v>
      </c>
      <c r="T697" s="5" t="s">
        <v>216</v>
      </c>
      <c r="U697" s="5" t="s">
        <v>216</v>
      </c>
      <c r="V697" s="5" t="s">
        <v>216</v>
      </c>
      <c r="W697" s="5" t="s">
        <v>216</v>
      </c>
      <c r="X697" s="5" t="s">
        <v>216</v>
      </c>
      <c r="Y697" s="5" t="s">
        <v>216</v>
      </c>
    </row>
    <row r="698" spans="1:25" x14ac:dyDescent="0.25">
      <c r="A698" s="4" t="s">
        <v>7822</v>
      </c>
      <c r="B698" s="4" t="s">
        <v>7728</v>
      </c>
      <c r="C698" s="4" t="s">
        <v>7823</v>
      </c>
      <c r="D698" s="1" t="s">
        <v>7824</v>
      </c>
      <c r="E698" s="5" t="s">
        <v>216</v>
      </c>
      <c r="F698" s="5" t="s">
        <v>216</v>
      </c>
      <c r="G698" s="5" t="s">
        <v>216</v>
      </c>
      <c r="H698" s="5" t="s">
        <v>216</v>
      </c>
      <c r="I698" s="5" t="s">
        <v>216</v>
      </c>
      <c r="J698" s="5" t="s">
        <v>216</v>
      </c>
      <c r="K698" s="5" t="s">
        <v>216</v>
      </c>
      <c r="L698" s="5" t="s">
        <v>216</v>
      </c>
      <c r="M698" s="5" t="s">
        <v>216</v>
      </c>
      <c r="N698" s="5" t="s">
        <v>216</v>
      </c>
      <c r="O698" s="5" t="s">
        <v>216</v>
      </c>
      <c r="P698" s="5" t="s">
        <v>216</v>
      </c>
      <c r="Q698" s="5" t="s">
        <v>216</v>
      </c>
      <c r="R698" s="5" t="s">
        <v>216</v>
      </c>
      <c r="S698" s="5" t="s">
        <v>7825</v>
      </c>
      <c r="T698" s="5" t="s">
        <v>216</v>
      </c>
      <c r="U698" s="5" t="s">
        <v>216</v>
      </c>
      <c r="V698" s="5" t="s">
        <v>216</v>
      </c>
      <c r="W698" s="5" t="s">
        <v>216</v>
      </c>
      <c r="X698" s="5" t="s">
        <v>216</v>
      </c>
      <c r="Y698" s="5" t="s">
        <v>216</v>
      </c>
    </row>
    <row r="699" spans="1:25" x14ac:dyDescent="0.25">
      <c r="A699" s="4" t="s">
        <v>7826</v>
      </c>
      <c r="B699" s="4" t="s">
        <v>7728</v>
      </c>
      <c r="C699" s="4" t="s">
        <v>7827</v>
      </c>
      <c r="D699" s="1" t="s">
        <v>7828</v>
      </c>
      <c r="E699" s="5" t="s">
        <v>216</v>
      </c>
      <c r="F699" s="5" t="s">
        <v>216</v>
      </c>
      <c r="G699" s="5" t="s">
        <v>216</v>
      </c>
      <c r="H699" s="5" t="s">
        <v>216</v>
      </c>
      <c r="I699" s="5" t="s">
        <v>216</v>
      </c>
      <c r="J699" s="5" t="s">
        <v>216</v>
      </c>
      <c r="K699" s="5" t="s">
        <v>216</v>
      </c>
      <c r="L699" s="5" t="s">
        <v>216</v>
      </c>
      <c r="M699" s="5" t="s">
        <v>216</v>
      </c>
      <c r="N699" s="5" t="s">
        <v>216</v>
      </c>
      <c r="O699" s="5" t="s">
        <v>216</v>
      </c>
      <c r="P699" s="5" t="s">
        <v>216</v>
      </c>
      <c r="Q699" s="5" t="s">
        <v>216</v>
      </c>
      <c r="R699" s="5" t="s">
        <v>216</v>
      </c>
      <c r="S699" s="5" t="s">
        <v>7829</v>
      </c>
      <c r="T699" s="5" t="s">
        <v>7830</v>
      </c>
      <c r="U699" s="5" t="s">
        <v>7831</v>
      </c>
      <c r="V699" s="5" t="s">
        <v>7832</v>
      </c>
      <c r="W699" s="5" t="s">
        <v>7833</v>
      </c>
      <c r="X699" s="5" t="s">
        <v>7834</v>
      </c>
      <c r="Y699" s="5" t="s">
        <v>7835</v>
      </c>
    </row>
    <row r="700" spans="1:25" x14ac:dyDescent="0.25">
      <c r="A700" s="4" t="s">
        <v>7836</v>
      </c>
      <c r="B700" s="4" t="s">
        <v>7728</v>
      </c>
      <c r="C700" s="4" t="s">
        <v>7837</v>
      </c>
      <c r="D700" s="1" t="s">
        <v>7838</v>
      </c>
      <c r="E700" s="5" t="s">
        <v>216</v>
      </c>
      <c r="F700" s="5" t="s">
        <v>216</v>
      </c>
      <c r="G700" s="5" t="s">
        <v>216</v>
      </c>
      <c r="H700" s="5" t="s">
        <v>216</v>
      </c>
      <c r="I700" s="5" t="s">
        <v>216</v>
      </c>
      <c r="J700" s="5" t="s">
        <v>216</v>
      </c>
      <c r="K700" s="5" t="s">
        <v>216</v>
      </c>
      <c r="L700" s="5" t="s">
        <v>216</v>
      </c>
      <c r="M700" s="5" t="s">
        <v>216</v>
      </c>
      <c r="N700" s="5" t="s">
        <v>216</v>
      </c>
      <c r="O700" s="5" t="s">
        <v>216</v>
      </c>
      <c r="P700" s="5" t="s">
        <v>216</v>
      </c>
      <c r="Q700" s="5" t="s">
        <v>216</v>
      </c>
      <c r="R700" s="5" t="s">
        <v>216</v>
      </c>
      <c r="S700" s="5" t="s">
        <v>7839</v>
      </c>
      <c r="T700" s="5" t="s">
        <v>7840</v>
      </c>
      <c r="U700" s="5" t="s">
        <v>7841</v>
      </c>
      <c r="V700" s="5" t="s">
        <v>7842</v>
      </c>
      <c r="W700" s="5" t="s">
        <v>7843</v>
      </c>
      <c r="X700" s="5" t="s">
        <v>7844</v>
      </c>
      <c r="Y700" s="5" t="s">
        <v>7845</v>
      </c>
    </row>
    <row r="701" spans="1:25" x14ac:dyDescent="0.25">
      <c r="A701" s="4" t="s">
        <v>7846</v>
      </c>
      <c r="B701" s="4" t="s">
        <v>7728</v>
      </c>
      <c r="C701" s="4" t="s">
        <v>7847</v>
      </c>
      <c r="D701" s="1" t="s">
        <v>7848</v>
      </c>
      <c r="E701" s="5" t="s">
        <v>216</v>
      </c>
      <c r="F701" s="5" t="s">
        <v>216</v>
      </c>
      <c r="G701" s="5" t="s">
        <v>216</v>
      </c>
      <c r="H701" s="5" t="s">
        <v>216</v>
      </c>
      <c r="I701" s="5" t="s">
        <v>216</v>
      </c>
      <c r="J701" s="5" t="s">
        <v>216</v>
      </c>
      <c r="K701" s="5" t="s">
        <v>216</v>
      </c>
      <c r="L701" s="5" t="s">
        <v>216</v>
      </c>
      <c r="M701" s="5" t="s">
        <v>216</v>
      </c>
      <c r="N701" s="5" t="s">
        <v>216</v>
      </c>
      <c r="O701" s="5" t="s">
        <v>216</v>
      </c>
      <c r="P701" s="5" t="s">
        <v>216</v>
      </c>
      <c r="Q701" s="5" t="s">
        <v>216</v>
      </c>
      <c r="R701" s="5" t="s">
        <v>216</v>
      </c>
      <c r="S701" s="5" t="s">
        <v>7849</v>
      </c>
      <c r="T701" s="5" t="s">
        <v>7850</v>
      </c>
      <c r="U701" s="5" t="s">
        <v>7851</v>
      </c>
      <c r="V701" s="5" t="s">
        <v>7852</v>
      </c>
      <c r="W701" s="5" t="s">
        <v>7853</v>
      </c>
      <c r="X701" s="5" t="s">
        <v>7854</v>
      </c>
      <c r="Y701" s="5" t="s">
        <v>7855</v>
      </c>
    </row>
    <row r="702" spans="1:25" x14ac:dyDescent="0.25">
      <c r="A702" s="4" t="s">
        <v>7856</v>
      </c>
      <c r="B702" s="4" t="s">
        <v>7728</v>
      </c>
      <c r="C702" s="4" t="s">
        <v>7857</v>
      </c>
      <c r="D702" s="1" t="s">
        <v>7858</v>
      </c>
      <c r="E702" s="5" t="s">
        <v>216</v>
      </c>
      <c r="F702" s="5" t="s">
        <v>216</v>
      </c>
      <c r="G702" s="5" t="s">
        <v>216</v>
      </c>
      <c r="H702" s="5" t="s">
        <v>216</v>
      </c>
      <c r="I702" s="5" t="s">
        <v>216</v>
      </c>
      <c r="J702" s="5" t="s">
        <v>216</v>
      </c>
      <c r="K702" s="5" t="s">
        <v>216</v>
      </c>
      <c r="L702" s="5" t="s">
        <v>216</v>
      </c>
      <c r="M702" s="5" t="s">
        <v>216</v>
      </c>
      <c r="N702" s="5" t="s">
        <v>216</v>
      </c>
      <c r="O702" s="5" t="s">
        <v>216</v>
      </c>
      <c r="P702" s="5" t="s">
        <v>216</v>
      </c>
      <c r="Q702" s="5" t="s">
        <v>216</v>
      </c>
      <c r="R702" s="5" t="s">
        <v>216</v>
      </c>
      <c r="S702" s="5" t="s">
        <v>7859</v>
      </c>
      <c r="T702" s="5" t="s">
        <v>216</v>
      </c>
      <c r="U702" s="5" t="s">
        <v>216</v>
      </c>
      <c r="V702" s="5" t="s">
        <v>216</v>
      </c>
      <c r="W702" s="5" t="s">
        <v>216</v>
      </c>
      <c r="X702" s="5" t="s">
        <v>216</v>
      </c>
      <c r="Y702" s="5" t="s">
        <v>216</v>
      </c>
    </row>
    <row r="703" spans="1:25" x14ac:dyDescent="0.25">
      <c r="A703" s="4" t="s">
        <v>7860</v>
      </c>
      <c r="B703" s="4" t="s">
        <v>7728</v>
      </c>
      <c r="C703" s="4" t="s">
        <v>7861</v>
      </c>
      <c r="D703" s="1" t="s">
        <v>7862</v>
      </c>
      <c r="E703" s="5" t="s">
        <v>216</v>
      </c>
      <c r="F703" s="5" t="s">
        <v>216</v>
      </c>
      <c r="G703" s="5" t="s">
        <v>216</v>
      </c>
      <c r="H703" s="5" t="s">
        <v>216</v>
      </c>
      <c r="I703" s="5" t="s">
        <v>216</v>
      </c>
      <c r="J703" s="5" t="s">
        <v>216</v>
      </c>
      <c r="K703" s="5" t="s">
        <v>216</v>
      </c>
      <c r="L703" s="5" t="s">
        <v>216</v>
      </c>
      <c r="M703" s="5" t="s">
        <v>216</v>
      </c>
      <c r="N703" s="5" t="s">
        <v>216</v>
      </c>
      <c r="O703" s="5" t="s">
        <v>216</v>
      </c>
      <c r="P703" s="5" t="s">
        <v>216</v>
      </c>
      <c r="Q703" s="5" t="s">
        <v>216</v>
      </c>
      <c r="R703" s="5" t="s">
        <v>216</v>
      </c>
      <c r="S703" s="5" t="s">
        <v>7863</v>
      </c>
      <c r="T703" s="5" t="s">
        <v>216</v>
      </c>
      <c r="U703" s="5" t="s">
        <v>216</v>
      </c>
      <c r="V703" s="5" t="s">
        <v>216</v>
      </c>
      <c r="W703" s="5" t="s">
        <v>216</v>
      </c>
      <c r="X703" s="5" t="s">
        <v>216</v>
      </c>
      <c r="Y703" s="5" t="s">
        <v>216</v>
      </c>
    </row>
    <row r="704" spans="1:25" x14ac:dyDescent="0.25">
      <c r="A704" s="4" t="s">
        <v>7864</v>
      </c>
      <c r="B704" s="4" t="s">
        <v>7728</v>
      </c>
      <c r="C704" s="4" t="s">
        <v>7865</v>
      </c>
      <c r="D704" s="1" t="s">
        <v>7866</v>
      </c>
      <c r="E704" s="5" t="s">
        <v>216</v>
      </c>
      <c r="F704" s="5" t="s">
        <v>216</v>
      </c>
      <c r="G704" s="5" t="s">
        <v>216</v>
      </c>
      <c r="H704" s="5" t="s">
        <v>216</v>
      </c>
      <c r="I704" s="5" t="s">
        <v>216</v>
      </c>
      <c r="J704" s="5" t="s">
        <v>216</v>
      </c>
      <c r="K704" s="5" t="s">
        <v>216</v>
      </c>
      <c r="L704" s="5" t="s">
        <v>216</v>
      </c>
      <c r="M704" s="5" t="s">
        <v>216</v>
      </c>
      <c r="N704" s="5" t="s">
        <v>216</v>
      </c>
      <c r="O704" s="5" t="s">
        <v>216</v>
      </c>
      <c r="P704" s="5" t="s">
        <v>216</v>
      </c>
      <c r="Q704" s="5" t="s">
        <v>216</v>
      </c>
      <c r="R704" s="5" t="s">
        <v>216</v>
      </c>
      <c r="S704" s="5" t="s">
        <v>7867</v>
      </c>
      <c r="T704" s="5" t="s">
        <v>7868</v>
      </c>
      <c r="U704" s="5" t="s">
        <v>7869</v>
      </c>
      <c r="V704" s="5" t="s">
        <v>7870</v>
      </c>
      <c r="W704" s="5" t="s">
        <v>7871</v>
      </c>
      <c r="X704" s="5" t="s">
        <v>7872</v>
      </c>
      <c r="Y704" s="5" t="s">
        <v>7873</v>
      </c>
    </row>
    <row r="705" spans="1:25" x14ac:dyDescent="0.25">
      <c r="A705" s="4" t="s">
        <v>7874</v>
      </c>
      <c r="B705" s="4" t="s">
        <v>7728</v>
      </c>
      <c r="C705" s="4" t="s">
        <v>7875</v>
      </c>
      <c r="D705" s="1" t="s">
        <v>7876</v>
      </c>
      <c r="E705" s="5" t="s">
        <v>216</v>
      </c>
      <c r="F705" s="5" t="s">
        <v>216</v>
      </c>
      <c r="G705" s="5" t="s">
        <v>216</v>
      </c>
      <c r="H705" s="5" t="s">
        <v>216</v>
      </c>
      <c r="I705" s="5" t="s">
        <v>216</v>
      </c>
      <c r="J705" s="5" t="s">
        <v>216</v>
      </c>
      <c r="K705" s="5" t="s">
        <v>216</v>
      </c>
      <c r="L705" s="5" t="s">
        <v>216</v>
      </c>
      <c r="M705" s="5" t="s">
        <v>216</v>
      </c>
      <c r="N705" s="5" t="s">
        <v>216</v>
      </c>
      <c r="O705" s="5" t="s">
        <v>216</v>
      </c>
      <c r="P705" s="5" t="s">
        <v>216</v>
      </c>
      <c r="Q705" s="5" t="s">
        <v>216</v>
      </c>
      <c r="R705" s="5" t="s">
        <v>216</v>
      </c>
      <c r="S705" s="5" t="s">
        <v>7877</v>
      </c>
      <c r="T705" s="5" t="s">
        <v>7878</v>
      </c>
      <c r="U705" s="5" t="s">
        <v>7879</v>
      </c>
      <c r="V705" s="5" t="s">
        <v>7880</v>
      </c>
      <c r="W705" s="5" t="s">
        <v>7881</v>
      </c>
      <c r="X705" s="5" t="s">
        <v>7882</v>
      </c>
      <c r="Y705" s="5" t="s">
        <v>7883</v>
      </c>
    </row>
    <row r="706" spans="1:25" x14ac:dyDescent="0.25">
      <c r="A706" s="4" t="s">
        <v>7884</v>
      </c>
      <c r="B706" s="4" t="s">
        <v>7728</v>
      </c>
      <c r="C706" s="4" t="s">
        <v>7885</v>
      </c>
      <c r="D706" s="1" t="s">
        <v>7886</v>
      </c>
      <c r="E706" s="5" t="s">
        <v>216</v>
      </c>
      <c r="F706" s="5" t="s">
        <v>216</v>
      </c>
      <c r="G706" s="5" t="s">
        <v>216</v>
      </c>
      <c r="H706" s="5" t="s">
        <v>216</v>
      </c>
      <c r="I706" s="5" t="s">
        <v>216</v>
      </c>
      <c r="J706" s="5" t="s">
        <v>216</v>
      </c>
      <c r="K706" s="5" t="s">
        <v>216</v>
      </c>
      <c r="L706" s="5" t="s">
        <v>216</v>
      </c>
      <c r="M706" s="5" t="s">
        <v>216</v>
      </c>
      <c r="N706" s="5" t="s">
        <v>216</v>
      </c>
      <c r="O706" s="5" t="s">
        <v>216</v>
      </c>
      <c r="P706" s="5" t="s">
        <v>216</v>
      </c>
      <c r="Q706" s="5" t="s">
        <v>216</v>
      </c>
      <c r="R706" s="5" t="s">
        <v>216</v>
      </c>
      <c r="S706" s="5" t="s">
        <v>7887</v>
      </c>
      <c r="T706" s="5" t="s">
        <v>7888</v>
      </c>
      <c r="U706" s="5" t="s">
        <v>7889</v>
      </c>
      <c r="V706" s="5" t="s">
        <v>7890</v>
      </c>
      <c r="W706" s="5" t="s">
        <v>7891</v>
      </c>
      <c r="X706" s="5" t="s">
        <v>7892</v>
      </c>
      <c r="Y706" s="5" t="s">
        <v>7893</v>
      </c>
    </row>
    <row r="707" spans="1:25" x14ac:dyDescent="0.25">
      <c r="A707" s="4" t="s">
        <v>7894</v>
      </c>
      <c r="B707" s="4" t="s">
        <v>7728</v>
      </c>
      <c r="C707" s="4" t="s">
        <v>7895</v>
      </c>
      <c r="D707" s="1" t="s">
        <v>7896</v>
      </c>
      <c r="E707" s="5" t="s">
        <v>216</v>
      </c>
      <c r="F707" s="5" t="s">
        <v>216</v>
      </c>
      <c r="G707" s="5" t="s">
        <v>216</v>
      </c>
      <c r="H707" s="5" t="s">
        <v>216</v>
      </c>
      <c r="I707" s="5" t="s">
        <v>216</v>
      </c>
      <c r="J707" s="5" t="s">
        <v>216</v>
      </c>
      <c r="K707" s="5" t="s">
        <v>216</v>
      </c>
      <c r="L707" s="5" t="s">
        <v>216</v>
      </c>
      <c r="M707" s="5" t="s">
        <v>216</v>
      </c>
      <c r="N707" s="5" t="s">
        <v>216</v>
      </c>
      <c r="O707" s="5" t="s">
        <v>216</v>
      </c>
      <c r="P707" s="5" t="s">
        <v>216</v>
      </c>
      <c r="Q707" s="5" t="s">
        <v>216</v>
      </c>
      <c r="R707" s="5" t="s">
        <v>216</v>
      </c>
      <c r="S707" s="5" t="s">
        <v>7897</v>
      </c>
      <c r="T707" s="5" t="s">
        <v>7898</v>
      </c>
      <c r="U707" s="5" t="s">
        <v>7899</v>
      </c>
      <c r="V707" s="5" t="s">
        <v>7900</v>
      </c>
      <c r="W707" s="5" t="s">
        <v>7901</v>
      </c>
      <c r="X707" s="5" t="s">
        <v>7902</v>
      </c>
      <c r="Y707" s="5" t="s">
        <v>7903</v>
      </c>
    </row>
    <row r="708" spans="1:25" x14ac:dyDescent="0.25">
      <c r="A708" s="4" t="s">
        <v>7904</v>
      </c>
      <c r="B708" s="4" t="s">
        <v>7728</v>
      </c>
      <c r="C708" s="4" t="s">
        <v>7905</v>
      </c>
      <c r="D708" s="1" t="s">
        <v>7906</v>
      </c>
      <c r="E708" s="5" t="s">
        <v>216</v>
      </c>
      <c r="F708" s="5" t="s">
        <v>216</v>
      </c>
      <c r="G708" s="5" t="s">
        <v>216</v>
      </c>
      <c r="H708" s="5" t="s">
        <v>216</v>
      </c>
      <c r="I708" s="5" t="s">
        <v>216</v>
      </c>
      <c r="J708" s="5" t="s">
        <v>216</v>
      </c>
      <c r="K708" s="5" t="s">
        <v>216</v>
      </c>
      <c r="L708" s="5" t="s">
        <v>216</v>
      </c>
      <c r="M708" s="5" t="s">
        <v>216</v>
      </c>
      <c r="N708" s="5" t="s">
        <v>216</v>
      </c>
      <c r="O708" s="5" t="s">
        <v>216</v>
      </c>
      <c r="P708" s="5" t="s">
        <v>216</v>
      </c>
      <c r="Q708" s="5" t="s">
        <v>216</v>
      </c>
      <c r="R708" s="5" t="s">
        <v>216</v>
      </c>
      <c r="S708" s="5" t="s">
        <v>7907</v>
      </c>
      <c r="T708" s="5" t="s">
        <v>7908</v>
      </c>
      <c r="U708" s="5" t="s">
        <v>7909</v>
      </c>
      <c r="V708" s="5" t="s">
        <v>7910</v>
      </c>
      <c r="W708" s="5" t="s">
        <v>7911</v>
      </c>
      <c r="X708" s="5" t="s">
        <v>7912</v>
      </c>
      <c r="Y708" s="5" t="s">
        <v>7913</v>
      </c>
    </row>
    <row r="709" spans="1:25" x14ac:dyDescent="0.25">
      <c r="A709" s="4" t="s">
        <v>7914</v>
      </c>
      <c r="B709" s="4" t="s">
        <v>7728</v>
      </c>
      <c r="C709" s="4" t="s">
        <v>7915</v>
      </c>
      <c r="D709" s="1" t="s">
        <v>7916</v>
      </c>
      <c r="E709" s="5" t="s">
        <v>216</v>
      </c>
      <c r="F709" s="5" t="s">
        <v>216</v>
      </c>
      <c r="G709" s="5" t="s">
        <v>216</v>
      </c>
      <c r="H709" s="5" t="s">
        <v>216</v>
      </c>
      <c r="I709" s="5" t="s">
        <v>216</v>
      </c>
      <c r="J709" s="5" t="s">
        <v>216</v>
      </c>
      <c r="K709" s="5" t="s">
        <v>216</v>
      </c>
      <c r="L709" s="5" t="s">
        <v>216</v>
      </c>
      <c r="M709" s="5" t="s">
        <v>216</v>
      </c>
      <c r="N709" s="5" t="s">
        <v>216</v>
      </c>
      <c r="O709" s="5" t="s">
        <v>216</v>
      </c>
      <c r="P709" s="5" t="s">
        <v>216</v>
      </c>
      <c r="Q709" s="5" t="s">
        <v>216</v>
      </c>
      <c r="R709" s="5" t="s">
        <v>216</v>
      </c>
      <c r="S709" s="5" t="s">
        <v>7917</v>
      </c>
      <c r="T709" s="5" t="s">
        <v>7918</v>
      </c>
      <c r="U709" s="5" t="s">
        <v>7919</v>
      </c>
      <c r="V709" s="5" t="s">
        <v>7920</v>
      </c>
      <c r="W709" s="5" t="s">
        <v>7921</v>
      </c>
      <c r="X709" s="5" t="s">
        <v>7922</v>
      </c>
      <c r="Y709" s="5" t="s">
        <v>7923</v>
      </c>
    </row>
    <row r="710" spans="1:25" x14ac:dyDescent="0.25">
      <c r="A710" s="4" t="s">
        <v>7924</v>
      </c>
      <c r="B710" s="4" t="s">
        <v>7728</v>
      </c>
      <c r="C710" s="4" t="s">
        <v>7925</v>
      </c>
      <c r="D710" s="1" t="s">
        <v>7926</v>
      </c>
      <c r="E710" s="5" t="s">
        <v>216</v>
      </c>
      <c r="F710" s="5" t="s">
        <v>216</v>
      </c>
      <c r="G710" s="5" t="s">
        <v>216</v>
      </c>
      <c r="H710" s="5" t="s">
        <v>216</v>
      </c>
      <c r="I710" s="5" t="s">
        <v>216</v>
      </c>
      <c r="J710" s="5" t="s">
        <v>216</v>
      </c>
      <c r="K710" s="5" t="s">
        <v>216</v>
      </c>
      <c r="L710" s="5" t="s">
        <v>216</v>
      </c>
      <c r="M710" s="5" t="s">
        <v>216</v>
      </c>
      <c r="N710" s="5" t="s">
        <v>216</v>
      </c>
      <c r="O710" s="5" t="s">
        <v>216</v>
      </c>
      <c r="P710" s="5" t="s">
        <v>216</v>
      </c>
      <c r="Q710" s="5" t="s">
        <v>216</v>
      </c>
      <c r="R710" s="5" t="s">
        <v>216</v>
      </c>
      <c r="S710" s="5" t="s">
        <v>7927</v>
      </c>
      <c r="T710" s="5" t="s">
        <v>7928</v>
      </c>
      <c r="U710" s="5" t="s">
        <v>7929</v>
      </c>
      <c r="V710" s="5" t="s">
        <v>7930</v>
      </c>
      <c r="W710" s="5" t="s">
        <v>7931</v>
      </c>
      <c r="X710" s="5" t="s">
        <v>7932</v>
      </c>
      <c r="Y710" s="5" t="s">
        <v>7933</v>
      </c>
    </row>
    <row r="711" spans="1:25" x14ac:dyDescent="0.25">
      <c r="A711" s="4" t="s">
        <v>7934</v>
      </c>
      <c r="B711" s="4" t="s">
        <v>7728</v>
      </c>
      <c r="C711" s="4" t="s">
        <v>7935</v>
      </c>
      <c r="D711" s="1" t="s">
        <v>7936</v>
      </c>
      <c r="E711" s="5" t="s">
        <v>216</v>
      </c>
      <c r="F711" s="5" t="s">
        <v>216</v>
      </c>
      <c r="G711" s="5" t="s">
        <v>216</v>
      </c>
      <c r="H711" s="5" t="s">
        <v>216</v>
      </c>
      <c r="I711" s="5" t="s">
        <v>216</v>
      </c>
      <c r="J711" s="5" t="s">
        <v>216</v>
      </c>
      <c r="K711" s="5" t="s">
        <v>216</v>
      </c>
      <c r="L711" s="5" t="s">
        <v>216</v>
      </c>
      <c r="M711" s="5" t="s">
        <v>216</v>
      </c>
      <c r="N711" s="5" t="s">
        <v>216</v>
      </c>
      <c r="O711" s="5" t="s">
        <v>216</v>
      </c>
      <c r="P711" s="5" t="s">
        <v>216</v>
      </c>
      <c r="Q711" s="5" t="s">
        <v>216</v>
      </c>
      <c r="R711" s="5" t="s">
        <v>216</v>
      </c>
      <c r="S711" s="5" t="s">
        <v>7937</v>
      </c>
      <c r="T711" s="5" t="s">
        <v>7938</v>
      </c>
      <c r="U711" s="5" t="s">
        <v>7939</v>
      </c>
      <c r="V711" s="5" t="s">
        <v>7940</v>
      </c>
      <c r="W711" s="5" t="s">
        <v>7941</v>
      </c>
      <c r="X711" s="5" t="s">
        <v>7942</v>
      </c>
      <c r="Y711" s="5" t="s">
        <v>7943</v>
      </c>
    </row>
    <row r="712" spans="1:25" x14ac:dyDescent="0.25">
      <c r="A712" s="4" t="s">
        <v>7944</v>
      </c>
      <c r="B712" s="4" t="s">
        <v>7728</v>
      </c>
      <c r="C712" s="4" t="s">
        <v>7945</v>
      </c>
      <c r="D712" s="1" t="s">
        <v>7946</v>
      </c>
      <c r="E712" s="5" t="s">
        <v>216</v>
      </c>
      <c r="F712" s="5" t="s">
        <v>216</v>
      </c>
      <c r="G712" s="5" t="s">
        <v>216</v>
      </c>
      <c r="H712" s="5" t="s">
        <v>216</v>
      </c>
      <c r="I712" s="5" t="s">
        <v>216</v>
      </c>
      <c r="J712" s="5" t="s">
        <v>216</v>
      </c>
      <c r="K712" s="5" t="s">
        <v>216</v>
      </c>
      <c r="L712" s="5" t="s">
        <v>216</v>
      </c>
      <c r="M712" s="5" t="s">
        <v>216</v>
      </c>
      <c r="N712" s="5" t="s">
        <v>216</v>
      </c>
      <c r="O712" s="5" t="s">
        <v>216</v>
      </c>
      <c r="P712" s="5" t="s">
        <v>216</v>
      </c>
      <c r="Q712" s="5" t="s">
        <v>216</v>
      </c>
      <c r="R712" s="5" t="s">
        <v>216</v>
      </c>
      <c r="S712" s="5" t="s">
        <v>7947</v>
      </c>
      <c r="T712" s="5" t="s">
        <v>7948</v>
      </c>
      <c r="U712" s="5" t="s">
        <v>7949</v>
      </c>
      <c r="V712" s="5" t="s">
        <v>7950</v>
      </c>
      <c r="W712" s="5" t="s">
        <v>7951</v>
      </c>
      <c r="X712" s="5" t="s">
        <v>7952</v>
      </c>
      <c r="Y712" s="5" t="s">
        <v>7953</v>
      </c>
    </row>
    <row r="713" spans="1:25" x14ac:dyDescent="0.25">
      <c r="A713" s="4" t="s">
        <v>7954</v>
      </c>
      <c r="B713" s="4" t="s">
        <v>7728</v>
      </c>
      <c r="C713" s="4" t="s">
        <v>7955</v>
      </c>
      <c r="D713" s="1" t="s">
        <v>7956</v>
      </c>
      <c r="E713" s="5" t="s">
        <v>216</v>
      </c>
      <c r="F713" s="5" t="s">
        <v>216</v>
      </c>
      <c r="G713" s="5" t="s">
        <v>216</v>
      </c>
      <c r="H713" s="5" t="s">
        <v>216</v>
      </c>
      <c r="I713" s="5" t="s">
        <v>216</v>
      </c>
      <c r="J713" s="5" t="s">
        <v>216</v>
      </c>
      <c r="K713" s="5" t="s">
        <v>216</v>
      </c>
      <c r="L713" s="5" t="s">
        <v>216</v>
      </c>
      <c r="M713" s="5" t="s">
        <v>216</v>
      </c>
      <c r="N713" s="5" t="s">
        <v>216</v>
      </c>
      <c r="O713" s="5" t="s">
        <v>216</v>
      </c>
      <c r="P713" s="5" t="s">
        <v>216</v>
      </c>
      <c r="Q713" s="5" t="s">
        <v>216</v>
      </c>
      <c r="R713" s="5" t="s">
        <v>216</v>
      </c>
      <c r="S713" s="5" t="s">
        <v>7957</v>
      </c>
      <c r="T713" s="5" t="s">
        <v>7958</v>
      </c>
      <c r="U713" s="5" t="s">
        <v>7959</v>
      </c>
      <c r="V713" s="5" t="s">
        <v>7960</v>
      </c>
      <c r="W713" s="5" t="s">
        <v>7961</v>
      </c>
      <c r="X713" s="5" t="s">
        <v>7962</v>
      </c>
      <c r="Y713" s="5" t="s">
        <v>7963</v>
      </c>
    </row>
    <row r="714" spans="1:25" x14ac:dyDescent="0.25">
      <c r="A714" s="4" t="s">
        <v>7964</v>
      </c>
      <c r="B714" s="4" t="s">
        <v>7728</v>
      </c>
      <c r="C714" s="4" t="s">
        <v>7965</v>
      </c>
      <c r="D714" s="1" t="s">
        <v>7966</v>
      </c>
      <c r="E714" s="5" t="s">
        <v>216</v>
      </c>
      <c r="F714" s="5" t="s">
        <v>216</v>
      </c>
      <c r="G714" s="5" t="s">
        <v>216</v>
      </c>
      <c r="H714" s="5" t="s">
        <v>216</v>
      </c>
      <c r="I714" s="5" t="s">
        <v>216</v>
      </c>
      <c r="J714" s="5" t="s">
        <v>216</v>
      </c>
      <c r="K714" s="5" t="s">
        <v>216</v>
      </c>
      <c r="L714" s="5" t="s">
        <v>216</v>
      </c>
      <c r="M714" s="5" t="s">
        <v>216</v>
      </c>
      <c r="N714" s="5" t="s">
        <v>216</v>
      </c>
      <c r="O714" s="5" t="s">
        <v>216</v>
      </c>
      <c r="P714" s="5" t="s">
        <v>216</v>
      </c>
      <c r="Q714" s="5" t="s">
        <v>216</v>
      </c>
      <c r="R714" s="5" t="s">
        <v>216</v>
      </c>
      <c r="S714" s="5" t="s">
        <v>7967</v>
      </c>
      <c r="T714" s="5" t="s">
        <v>7968</v>
      </c>
      <c r="U714" s="5" t="s">
        <v>7969</v>
      </c>
      <c r="V714" s="5" t="s">
        <v>7970</v>
      </c>
      <c r="W714" s="5" t="s">
        <v>7971</v>
      </c>
      <c r="X714" s="5" t="s">
        <v>7972</v>
      </c>
      <c r="Y714" s="5" t="s">
        <v>7973</v>
      </c>
    </row>
    <row r="715" spans="1:25" x14ac:dyDescent="0.25">
      <c r="A715" s="4" t="s">
        <v>7974</v>
      </c>
      <c r="B715" s="4" t="s">
        <v>7728</v>
      </c>
      <c r="C715" s="4" t="s">
        <v>7975</v>
      </c>
      <c r="D715" s="1" t="s">
        <v>7976</v>
      </c>
      <c r="E715" s="5" t="s">
        <v>216</v>
      </c>
      <c r="F715" s="5" t="s">
        <v>216</v>
      </c>
      <c r="G715" s="5" t="s">
        <v>216</v>
      </c>
      <c r="H715" s="5" t="s">
        <v>216</v>
      </c>
      <c r="I715" s="5" t="s">
        <v>216</v>
      </c>
      <c r="J715" s="5" t="s">
        <v>216</v>
      </c>
      <c r="K715" s="5" t="s">
        <v>216</v>
      </c>
      <c r="L715" s="5" t="s">
        <v>216</v>
      </c>
      <c r="M715" s="5" t="s">
        <v>216</v>
      </c>
      <c r="N715" s="5" t="s">
        <v>216</v>
      </c>
      <c r="O715" s="5" t="s">
        <v>216</v>
      </c>
      <c r="P715" s="5" t="s">
        <v>216</v>
      </c>
      <c r="Q715" s="5" t="s">
        <v>216</v>
      </c>
      <c r="R715" s="5" t="s">
        <v>216</v>
      </c>
      <c r="S715" s="5" t="s">
        <v>7977</v>
      </c>
      <c r="T715" s="5" t="s">
        <v>7978</v>
      </c>
      <c r="U715" s="5" t="s">
        <v>7979</v>
      </c>
      <c r="V715" s="5" t="s">
        <v>7980</v>
      </c>
      <c r="W715" s="5" t="s">
        <v>7981</v>
      </c>
      <c r="X715" s="5" t="s">
        <v>7982</v>
      </c>
      <c r="Y715" s="5" t="s">
        <v>7983</v>
      </c>
    </row>
    <row r="716" spans="1:25" x14ac:dyDescent="0.25">
      <c r="A716" s="4" t="s">
        <v>7984</v>
      </c>
      <c r="B716" s="4" t="s">
        <v>7728</v>
      </c>
      <c r="C716" s="4" t="s">
        <v>7985</v>
      </c>
      <c r="D716" s="1" t="s">
        <v>7986</v>
      </c>
      <c r="E716" s="5" t="s">
        <v>216</v>
      </c>
      <c r="F716" s="5" t="s">
        <v>216</v>
      </c>
      <c r="G716" s="5" t="s">
        <v>216</v>
      </c>
      <c r="H716" s="5" t="s">
        <v>216</v>
      </c>
      <c r="I716" s="5" t="s">
        <v>216</v>
      </c>
      <c r="J716" s="5" t="s">
        <v>216</v>
      </c>
      <c r="K716" s="5" t="s">
        <v>216</v>
      </c>
      <c r="L716" s="5" t="s">
        <v>216</v>
      </c>
      <c r="M716" s="5" t="s">
        <v>216</v>
      </c>
      <c r="N716" s="5" t="s">
        <v>216</v>
      </c>
      <c r="O716" s="5" t="s">
        <v>216</v>
      </c>
      <c r="P716" s="5" t="s">
        <v>216</v>
      </c>
      <c r="Q716" s="5" t="s">
        <v>216</v>
      </c>
      <c r="R716" s="5" t="s">
        <v>216</v>
      </c>
      <c r="S716" s="5" t="s">
        <v>7987</v>
      </c>
      <c r="T716" s="5" t="s">
        <v>7988</v>
      </c>
      <c r="U716" s="5" t="s">
        <v>7989</v>
      </c>
      <c r="V716" s="5" t="s">
        <v>7990</v>
      </c>
      <c r="W716" s="5" t="s">
        <v>7991</v>
      </c>
      <c r="X716" s="5" t="s">
        <v>7992</v>
      </c>
      <c r="Y716" s="5" t="s">
        <v>7993</v>
      </c>
    </row>
    <row r="717" spans="1:25" x14ac:dyDescent="0.25">
      <c r="A717" s="4" t="s">
        <v>7994</v>
      </c>
      <c r="B717" s="4" t="s">
        <v>7728</v>
      </c>
      <c r="C717" s="4" t="s">
        <v>7995</v>
      </c>
      <c r="D717" s="1" t="s">
        <v>7996</v>
      </c>
      <c r="E717" s="5" t="s">
        <v>216</v>
      </c>
      <c r="F717" s="5" t="s">
        <v>216</v>
      </c>
      <c r="G717" s="5" t="s">
        <v>216</v>
      </c>
      <c r="H717" s="5" t="s">
        <v>216</v>
      </c>
      <c r="I717" s="5" t="s">
        <v>216</v>
      </c>
      <c r="J717" s="5" t="s">
        <v>216</v>
      </c>
      <c r="K717" s="5" t="s">
        <v>216</v>
      </c>
      <c r="L717" s="5" t="s">
        <v>216</v>
      </c>
      <c r="M717" s="5" t="s">
        <v>216</v>
      </c>
      <c r="N717" s="5" t="s">
        <v>216</v>
      </c>
      <c r="O717" s="5" t="s">
        <v>216</v>
      </c>
      <c r="P717" s="5" t="s">
        <v>216</v>
      </c>
      <c r="Q717" s="5" t="s">
        <v>216</v>
      </c>
      <c r="R717" s="5" t="s">
        <v>216</v>
      </c>
      <c r="S717" s="5" t="s">
        <v>7997</v>
      </c>
      <c r="T717" s="5" t="s">
        <v>7998</v>
      </c>
      <c r="U717" s="5" t="s">
        <v>7999</v>
      </c>
      <c r="V717" s="5" t="s">
        <v>8000</v>
      </c>
      <c r="W717" s="5" t="s">
        <v>8001</v>
      </c>
      <c r="X717" s="5" t="s">
        <v>8002</v>
      </c>
      <c r="Y717" s="5" t="s">
        <v>8003</v>
      </c>
    </row>
    <row r="718" spans="1:25" x14ac:dyDescent="0.25">
      <c r="A718" s="4" t="s">
        <v>8004</v>
      </c>
      <c r="B718" s="4" t="s">
        <v>7728</v>
      </c>
      <c r="C718" s="4" t="s">
        <v>8005</v>
      </c>
      <c r="D718" s="1" t="s">
        <v>8006</v>
      </c>
      <c r="E718" s="5" t="s">
        <v>216</v>
      </c>
      <c r="F718" s="5" t="s">
        <v>216</v>
      </c>
      <c r="G718" s="5" t="s">
        <v>216</v>
      </c>
      <c r="H718" s="5" t="s">
        <v>216</v>
      </c>
      <c r="I718" s="5" t="s">
        <v>216</v>
      </c>
      <c r="J718" s="5" t="s">
        <v>216</v>
      </c>
      <c r="K718" s="5" t="s">
        <v>216</v>
      </c>
      <c r="L718" s="5" t="s">
        <v>216</v>
      </c>
      <c r="M718" s="5" t="s">
        <v>216</v>
      </c>
      <c r="N718" s="5" t="s">
        <v>216</v>
      </c>
      <c r="O718" s="5" t="s">
        <v>216</v>
      </c>
      <c r="P718" s="5" t="s">
        <v>216</v>
      </c>
      <c r="Q718" s="5" t="s">
        <v>216</v>
      </c>
      <c r="R718" s="5" t="s">
        <v>216</v>
      </c>
      <c r="S718" s="5" t="s">
        <v>8007</v>
      </c>
      <c r="T718" s="5" t="s">
        <v>8008</v>
      </c>
      <c r="U718" s="5" t="s">
        <v>8009</v>
      </c>
      <c r="V718" s="5" t="s">
        <v>8010</v>
      </c>
      <c r="W718" s="5" t="s">
        <v>8011</v>
      </c>
      <c r="X718" s="5" t="s">
        <v>8012</v>
      </c>
      <c r="Y718" s="5" t="s">
        <v>8013</v>
      </c>
    </row>
    <row r="719" spans="1:25" x14ac:dyDescent="0.25">
      <c r="A719" s="4" t="s">
        <v>8014</v>
      </c>
      <c r="B719" s="4" t="s">
        <v>7728</v>
      </c>
      <c r="C719" s="4" t="s">
        <v>8015</v>
      </c>
      <c r="D719" s="1" t="s">
        <v>8016</v>
      </c>
      <c r="E719" s="5" t="s">
        <v>216</v>
      </c>
      <c r="F719" s="5" t="s">
        <v>216</v>
      </c>
      <c r="G719" s="5" t="s">
        <v>216</v>
      </c>
      <c r="H719" s="5" t="s">
        <v>216</v>
      </c>
      <c r="I719" s="5" t="s">
        <v>216</v>
      </c>
      <c r="J719" s="5" t="s">
        <v>216</v>
      </c>
      <c r="K719" s="5" t="s">
        <v>216</v>
      </c>
      <c r="L719" s="5" t="s">
        <v>216</v>
      </c>
      <c r="M719" s="5" t="s">
        <v>216</v>
      </c>
      <c r="N719" s="5" t="s">
        <v>216</v>
      </c>
      <c r="O719" s="5" t="s">
        <v>216</v>
      </c>
      <c r="P719" s="5" t="s">
        <v>216</v>
      </c>
      <c r="Q719" s="5" t="s">
        <v>216</v>
      </c>
      <c r="R719" s="5" t="s">
        <v>216</v>
      </c>
      <c r="S719" s="5" t="s">
        <v>8017</v>
      </c>
      <c r="T719" s="5" t="s">
        <v>8018</v>
      </c>
      <c r="U719" s="5" t="s">
        <v>8019</v>
      </c>
      <c r="V719" s="5" t="s">
        <v>8020</v>
      </c>
      <c r="W719" s="5" t="s">
        <v>8021</v>
      </c>
      <c r="X719" s="5" t="s">
        <v>8022</v>
      </c>
      <c r="Y719" s="5" t="s">
        <v>8023</v>
      </c>
    </row>
    <row r="720" spans="1:25" x14ac:dyDescent="0.25">
      <c r="A720" s="4" t="s">
        <v>8024</v>
      </c>
      <c r="B720" s="4" t="s">
        <v>7728</v>
      </c>
      <c r="C720" s="4" t="s">
        <v>8025</v>
      </c>
      <c r="D720" s="1" t="s">
        <v>8026</v>
      </c>
      <c r="E720" s="5" t="s">
        <v>216</v>
      </c>
      <c r="F720" s="5" t="s">
        <v>216</v>
      </c>
      <c r="G720" s="5" t="s">
        <v>216</v>
      </c>
      <c r="H720" s="5" t="s">
        <v>216</v>
      </c>
      <c r="I720" s="5" t="s">
        <v>216</v>
      </c>
      <c r="J720" s="5" t="s">
        <v>216</v>
      </c>
      <c r="K720" s="5" t="s">
        <v>216</v>
      </c>
      <c r="L720" s="5" t="s">
        <v>216</v>
      </c>
      <c r="M720" s="5" t="s">
        <v>216</v>
      </c>
      <c r="N720" s="5" t="s">
        <v>216</v>
      </c>
      <c r="O720" s="5" t="s">
        <v>216</v>
      </c>
      <c r="P720" s="5" t="s">
        <v>216</v>
      </c>
      <c r="Q720" s="5" t="s">
        <v>216</v>
      </c>
      <c r="R720" s="5" t="s">
        <v>216</v>
      </c>
      <c r="S720" s="5" t="s">
        <v>8027</v>
      </c>
      <c r="T720" s="5" t="s">
        <v>8028</v>
      </c>
      <c r="U720" s="5" t="s">
        <v>8029</v>
      </c>
      <c r="V720" s="5" t="s">
        <v>8030</v>
      </c>
      <c r="W720" s="5" t="s">
        <v>8031</v>
      </c>
      <c r="X720" s="5" t="s">
        <v>8032</v>
      </c>
      <c r="Y720" s="5" t="s">
        <v>8033</v>
      </c>
    </row>
    <row r="721" spans="1:25" x14ac:dyDescent="0.25">
      <c r="A721" s="4" t="s">
        <v>8034</v>
      </c>
      <c r="B721" s="4" t="s">
        <v>7728</v>
      </c>
      <c r="C721" s="4" t="s">
        <v>8035</v>
      </c>
      <c r="D721" s="1" t="s">
        <v>8036</v>
      </c>
      <c r="E721" s="5" t="s">
        <v>216</v>
      </c>
      <c r="F721" s="5" t="s">
        <v>216</v>
      </c>
      <c r="G721" s="5" t="s">
        <v>216</v>
      </c>
      <c r="H721" s="5" t="s">
        <v>216</v>
      </c>
      <c r="I721" s="5" t="s">
        <v>216</v>
      </c>
      <c r="J721" s="5" t="s">
        <v>216</v>
      </c>
      <c r="K721" s="5" t="s">
        <v>216</v>
      </c>
      <c r="L721" s="5" t="s">
        <v>216</v>
      </c>
      <c r="M721" s="5" t="s">
        <v>216</v>
      </c>
      <c r="N721" s="5" t="s">
        <v>216</v>
      </c>
      <c r="O721" s="5" t="s">
        <v>216</v>
      </c>
      <c r="P721" s="5" t="s">
        <v>216</v>
      </c>
      <c r="Q721" s="5" t="s">
        <v>216</v>
      </c>
      <c r="R721" s="5" t="s">
        <v>216</v>
      </c>
      <c r="S721" s="5" t="s">
        <v>8037</v>
      </c>
      <c r="T721" s="5" t="s">
        <v>8038</v>
      </c>
      <c r="U721" s="5" t="s">
        <v>8039</v>
      </c>
      <c r="V721" s="5" t="s">
        <v>8040</v>
      </c>
      <c r="W721" s="5" t="s">
        <v>8041</v>
      </c>
      <c r="X721" s="5" t="s">
        <v>8042</v>
      </c>
      <c r="Y721" s="5" t="s">
        <v>8043</v>
      </c>
    </row>
    <row r="722" spans="1:25" x14ac:dyDescent="0.25">
      <c r="A722" s="4" t="s">
        <v>8044</v>
      </c>
      <c r="B722" s="4" t="s">
        <v>7728</v>
      </c>
      <c r="C722" s="4" t="s">
        <v>8045</v>
      </c>
      <c r="D722" s="1" t="s">
        <v>8046</v>
      </c>
      <c r="E722" s="5" t="s">
        <v>216</v>
      </c>
      <c r="F722" s="5" t="s">
        <v>216</v>
      </c>
      <c r="G722" s="5" t="s">
        <v>216</v>
      </c>
      <c r="H722" s="5" t="s">
        <v>216</v>
      </c>
      <c r="I722" s="5" t="s">
        <v>216</v>
      </c>
      <c r="J722" s="5" t="s">
        <v>216</v>
      </c>
      <c r="K722" s="5" t="s">
        <v>216</v>
      </c>
      <c r="L722" s="5" t="s">
        <v>216</v>
      </c>
      <c r="M722" s="5" t="s">
        <v>216</v>
      </c>
      <c r="N722" s="5" t="s">
        <v>216</v>
      </c>
      <c r="O722" s="5" t="s">
        <v>216</v>
      </c>
      <c r="P722" s="5" t="s">
        <v>216</v>
      </c>
      <c r="Q722" s="5" t="s">
        <v>216</v>
      </c>
      <c r="R722" s="5" t="s">
        <v>216</v>
      </c>
      <c r="S722" s="5" t="s">
        <v>8047</v>
      </c>
      <c r="T722" s="5" t="s">
        <v>8048</v>
      </c>
      <c r="U722" s="5" t="s">
        <v>8049</v>
      </c>
      <c r="V722" s="5" t="s">
        <v>8050</v>
      </c>
      <c r="W722" s="5" t="s">
        <v>8051</v>
      </c>
      <c r="X722" s="5" t="s">
        <v>8052</v>
      </c>
      <c r="Y722" s="5" t="s">
        <v>8053</v>
      </c>
    </row>
    <row r="723" spans="1:25" x14ac:dyDescent="0.25">
      <c r="A723" s="4" t="s">
        <v>8054</v>
      </c>
      <c r="B723" s="4" t="s">
        <v>7728</v>
      </c>
      <c r="C723" s="4" t="s">
        <v>8055</v>
      </c>
      <c r="D723" s="1" t="s">
        <v>8056</v>
      </c>
      <c r="E723" s="5" t="s">
        <v>216</v>
      </c>
      <c r="F723" s="5" t="s">
        <v>216</v>
      </c>
      <c r="G723" s="5" t="s">
        <v>216</v>
      </c>
      <c r="H723" s="5" t="s">
        <v>216</v>
      </c>
      <c r="I723" s="5" t="s">
        <v>216</v>
      </c>
      <c r="J723" s="5" t="s">
        <v>216</v>
      </c>
      <c r="K723" s="5" t="s">
        <v>216</v>
      </c>
      <c r="L723" s="5" t="s">
        <v>216</v>
      </c>
      <c r="M723" s="5" t="s">
        <v>216</v>
      </c>
      <c r="N723" s="5" t="s">
        <v>216</v>
      </c>
      <c r="O723" s="5" t="s">
        <v>216</v>
      </c>
      <c r="P723" s="5" t="s">
        <v>216</v>
      </c>
      <c r="Q723" s="5" t="s">
        <v>216</v>
      </c>
      <c r="R723" s="5" t="s">
        <v>216</v>
      </c>
      <c r="S723" s="5" t="s">
        <v>8057</v>
      </c>
      <c r="T723" s="5" t="s">
        <v>8058</v>
      </c>
      <c r="U723" s="5" t="s">
        <v>8059</v>
      </c>
      <c r="V723" s="5" t="s">
        <v>8060</v>
      </c>
      <c r="W723" s="5" t="s">
        <v>8061</v>
      </c>
      <c r="X723" s="5" t="s">
        <v>8062</v>
      </c>
      <c r="Y723" s="5" t="s">
        <v>8063</v>
      </c>
    </row>
    <row r="724" spans="1:25" x14ac:dyDescent="0.25">
      <c r="A724" s="4" t="s">
        <v>8064</v>
      </c>
      <c r="B724" s="4" t="s">
        <v>7728</v>
      </c>
      <c r="C724" s="4" t="s">
        <v>8065</v>
      </c>
      <c r="D724" s="1" t="s">
        <v>8066</v>
      </c>
      <c r="E724" s="5" t="s">
        <v>216</v>
      </c>
      <c r="F724" s="5" t="s">
        <v>216</v>
      </c>
      <c r="G724" s="5" t="s">
        <v>216</v>
      </c>
      <c r="H724" s="5" t="s">
        <v>216</v>
      </c>
      <c r="I724" s="5" t="s">
        <v>216</v>
      </c>
      <c r="J724" s="5" t="s">
        <v>216</v>
      </c>
      <c r="K724" s="5" t="s">
        <v>216</v>
      </c>
      <c r="L724" s="5" t="s">
        <v>216</v>
      </c>
      <c r="M724" s="5" t="s">
        <v>216</v>
      </c>
      <c r="N724" s="5" t="s">
        <v>216</v>
      </c>
      <c r="O724" s="5" t="s">
        <v>216</v>
      </c>
      <c r="P724" s="5" t="s">
        <v>216</v>
      </c>
      <c r="Q724" s="5" t="s">
        <v>216</v>
      </c>
      <c r="R724" s="5" t="s">
        <v>216</v>
      </c>
      <c r="S724" s="5" t="s">
        <v>8067</v>
      </c>
      <c r="T724" s="5" t="s">
        <v>8068</v>
      </c>
      <c r="U724" s="5" t="s">
        <v>8069</v>
      </c>
      <c r="V724" s="5" t="s">
        <v>8070</v>
      </c>
      <c r="W724" s="5" t="s">
        <v>8071</v>
      </c>
      <c r="X724" s="5" t="s">
        <v>8072</v>
      </c>
      <c r="Y724" s="5" t="s">
        <v>8073</v>
      </c>
    </row>
    <row r="725" spans="1:25" x14ac:dyDescent="0.25">
      <c r="A725" s="4" t="s">
        <v>8074</v>
      </c>
      <c r="B725" s="4" t="s">
        <v>7728</v>
      </c>
      <c r="C725" s="4" t="s">
        <v>8075</v>
      </c>
      <c r="D725" s="1" t="s">
        <v>8076</v>
      </c>
      <c r="E725" s="5" t="s">
        <v>216</v>
      </c>
      <c r="F725" s="5" t="s">
        <v>216</v>
      </c>
      <c r="G725" s="5" t="s">
        <v>216</v>
      </c>
      <c r="H725" s="5" t="s">
        <v>216</v>
      </c>
      <c r="I725" s="5" t="s">
        <v>216</v>
      </c>
      <c r="J725" s="5" t="s">
        <v>216</v>
      </c>
      <c r="K725" s="5" t="s">
        <v>216</v>
      </c>
      <c r="L725" s="5" t="s">
        <v>216</v>
      </c>
      <c r="M725" s="5" t="s">
        <v>216</v>
      </c>
      <c r="N725" s="5" t="s">
        <v>216</v>
      </c>
      <c r="O725" s="5" t="s">
        <v>216</v>
      </c>
      <c r="P725" s="5" t="s">
        <v>216</v>
      </c>
      <c r="Q725" s="5" t="s">
        <v>216</v>
      </c>
      <c r="R725" s="5" t="s">
        <v>216</v>
      </c>
      <c r="S725" s="5" t="s">
        <v>8077</v>
      </c>
      <c r="T725" s="5" t="s">
        <v>8078</v>
      </c>
      <c r="U725" s="5" t="s">
        <v>8079</v>
      </c>
      <c r="V725" s="5" t="s">
        <v>8080</v>
      </c>
      <c r="W725" s="5" t="s">
        <v>8081</v>
      </c>
      <c r="X725" s="5" t="s">
        <v>8082</v>
      </c>
      <c r="Y725" s="5" t="s">
        <v>8083</v>
      </c>
    </row>
    <row r="726" spans="1:25" x14ac:dyDescent="0.25">
      <c r="A726" s="4" t="s">
        <v>8084</v>
      </c>
      <c r="B726" s="4" t="s">
        <v>7728</v>
      </c>
      <c r="C726" s="4" t="s">
        <v>8085</v>
      </c>
      <c r="D726" s="1" t="s">
        <v>8086</v>
      </c>
      <c r="E726" s="5" t="s">
        <v>216</v>
      </c>
      <c r="F726" s="5" t="s">
        <v>216</v>
      </c>
      <c r="G726" s="5" t="s">
        <v>216</v>
      </c>
      <c r="H726" s="5" t="s">
        <v>216</v>
      </c>
      <c r="I726" s="5" t="s">
        <v>216</v>
      </c>
      <c r="J726" s="5" t="s">
        <v>216</v>
      </c>
      <c r="K726" s="5" t="s">
        <v>216</v>
      </c>
      <c r="L726" s="5" t="s">
        <v>216</v>
      </c>
      <c r="M726" s="5" t="s">
        <v>216</v>
      </c>
      <c r="N726" s="5" t="s">
        <v>216</v>
      </c>
      <c r="O726" s="5" t="s">
        <v>216</v>
      </c>
      <c r="P726" s="5" t="s">
        <v>216</v>
      </c>
      <c r="Q726" s="5" t="s">
        <v>216</v>
      </c>
      <c r="R726" s="5" t="s">
        <v>216</v>
      </c>
      <c r="S726" s="5" t="s">
        <v>216</v>
      </c>
      <c r="T726" s="5" t="s">
        <v>216</v>
      </c>
      <c r="U726" s="5" t="s">
        <v>216</v>
      </c>
      <c r="V726" s="5" t="s">
        <v>216</v>
      </c>
      <c r="W726" s="5" t="s">
        <v>8087</v>
      </c>
      <c r="X726" s="5" t="s">
        <v>8088</v>
      </c>
      <c r="Y726" s="5" t="s">
        <v>8089</v>
      </c>
    </row>
    <row r="727" spans="1:25" x14ac:dyDescent="0.25">
      <c r="A727" s="4" t="s">
        <v>8090</v>
      </c>
      <c r="B727" s="4" t="s">
        <v>7728</v>
      </c>
      <c r="C727" s="4" t="s">
        <v>8091</v>
      </c>
      <c r="D727" s="1" t="s">
        <v>8092</v>
      </c>
      <c r="E727" s="5" t="s">
        <v>216</v>
      </c>
      <c r="F727" s="5" t="s">
        <v>216</v>
      </c>
      <c r="G727" s="5" t="s">
        <v>216</v>
      </c>
      <c r="H727" s="5" t="s">
        <v>216</v>
      </c>
      <c r="I727" s="5" t="s">
        <v>216</v>
      </c>
      <c r="J727" s="5" t="s">
        <v>216</v>
      </c>
      <c r="K727" s="5" t="s">
        <v>216</v>
      </c>
      <c r="L727" s="5" t="s">
        <v>216</v>
      </c>
      <c r="M727" s="5" t="s">
        <v>216</v>
      </c>
      <c r="N727" s="5" t="s">
        <v>216</v>
      </c>
      <c r="O727" s="5" t="s">
        <v>216</v>
      </c>
      <c r="P727" s="5" t="s">
        <v>216</v>
      </c>
      <c r="Q727" s="5" t="s">
        <v>216</v>
      </c>
      <c r="R727" s="5" t="s">
        <v>216</v>
      </c>
      <c r="S727" s="5" t="s">
        <v>216</v>
      </c>
      <c r="T727" s="5" t="s">
        <v>216</v>
      </c>
      <c r="U727" s="5" t="s">
        <v>216</v>
      </c>
      <c r="V727" s="5" t="s">
        <v>216</v>
      </c>
      <c r="W727" s="5" t="s">
        <v>8093</v>
      </c>
      <c r="X727" s="5" t="s">
        <v>8094</v>
      </c>
      <c r="Y727" s="5" t="s">
        <v>8095</v>
      </c>
    </row>
    <row r="728" spans="1:25" x14ac:dyDescent="0.25">
      <c r="A728" s="4" t="s">
        <v>8096</v>
      </c>
      <c r="B728" s="4" t="s">
        <v>7728</v>
      </c>
      <c r="C728" s="4" t="s">
        <v>8097</v>
      </c>
      <c r="D728" s="1" t="s">
        <v>8098</v>
      </c>
      <c r="E728" s="5" t="s">
        <v>216</v>
      </c>
      <c r="F728" s="5" t="s">
        <v>216</v>
      </c>
      <c r="G728" s="5" t="s">
        <v>216</v>
      </c>
      <c r="H728" s="5" t="s">
        <v>216</v>
      </c>
      <c r="I728" s="5" t="s">
        <v>216</v>
      </c>
      <c r="J728" s="5" t="s">
        <v>216</v>
      </c>
      <c r="K728" s="5" t="s">
        <v>216</v>
      </c>
      <c r="L728" s="5" t="s">
        <v>216</v>
      </c>
      <c r="M728" s="5" t="s">
        <v>216</v>
      </c>
      <c r="N728" s="5" t="s">
        <v>216</v>
      </c>
      <c r="O728" s="5" t="s">
        <v>216</v>
      </c>
      <c r="P728" s="5" t="s">
        <v>216</v>
      </c>
      <c r="Q728" s="5" t="s">
        <v>216</v>
      </c>
      <c r="R728" s="5" t="s">
        <v>216</v>
      </c>
      <c r="S728" s="5" t="s">
        <v>216</v>
      </c>
      <c r="T728" s="5" t="s">
        <v>216</v>
      </c>
      <c r="U728" s="5" t="s">
        <v>216</v>
      </c>
      <c r="V728" s="5" t="s">
        <v>216</v>
      </c>
      <c r="W728" s="5" t="s">
        <v>8099</v>
      </c>
      <c r="X728" s="5" t="s">
        <v>8100</v>
      </c>
      <c r="Y728" s="5" t="s">
        <v>8101</v>
      </c>
    </row>
    <row r="729" spans="1:25" x14ac:dyDescent="0.25">
      <c r="A729" s="4" t="s">
        <v>8102</v>
      </c>
      <c r="B729" s="4" t="s">
        <v>7728</v>
      </c>
      <c r="C729" s="4" t="s">
        <v>8103</v>
      </c>
      <c r="D729" s="1" t="s">
        <v>8104</v>
      </c>
      <c r="E729" s="5" t="s">
        <v>216</v>
      </c>
      <c r="F729" s="5" t="s">
        <v>216</v>
      </c>
      <c r="G729" s="5" t="s">
        <v>216</v>
      </c>
      <c r="H729" s="5" t="s">
        <v>216</v>
      </c>
      <c r="I729" s="5" t="s">
        <v>216</v>
      </c>
      <c r="J729" s="5" t="s">
        <v>216</v>
      </c>
      <c r="K729" s="5" t="s">
        <v>216</v>
      </c>
      <c r="L729" s="5" t="s">
        <v>216</v>
      </c>
      <c r="M729" s="5" t="s">
        <v>216</v>
      </c>
      <c r="N729" s="5" t="s">
        <v>216</v>
      </c>
      <c r="O729" s="5" t="s">
        <v>216</v>
      </c>
      <c r="P729" s="5" t="s">
        <v>216</v>
      </c>
      <c r="Q729" s="5" t="s">
        <v>216</v>
      </c>
      <c r="R729" s="5" t="s">
        <v>216</v>
      </c>
      <c r="S729" s="5" t="s">
        <v>216</v>
      </c>
      <c r="T729" s="5" t="s">
        <v>216</v>
      </c>
      <c r="U729" s="5" t="s">
        <v>216</v>
      </c>
      <c r="V729" s="5" t="s">
        <v>216</v>
      </c>
      <c r="W729" s="5" t="s">
        <v>8105</v>
      </c>
      <c r="X729" s="5" t="s">
        <v>8106</v>
      </c>
      <c r="Y729" s="5" t="s">
        <v>8107</v>
      </c>
    </row>
    <row r="730" spans="1:25" x14ac:dyDescent="0.25">
      <c r="A730" s="4" t="s">
        <v>8108</v>
      </c>
      <c r="B730" s="4" t="s">
        <v>7728</v>
      </c>
      <c r="C730" s="4" t="s">
        <v>8109</v>
      </c>
      <c r="D730" s="1" t="s">
        <v>8110</v>
      </c>
      <c r="E730" s="5" t="s">
        <v>216</v>
      </c>
      <c r="F730" s="5" t="s">
        <v>216</v>
      </c>
      <c r="G730" s="5" t="s">
        <v>216</v>
      </c>
      <c r="H730" s="5" t="s">
        <v>216</v>
      </c>
      <c r="I730" s="5" t="s">
        <v>216</v>
      </c>
      <c r="J730" s="5" t="s">
        <v>216</v>
      </c>
      <c r="K730" s="5" t="s">
        <v>216</v>
      </c>
      <c r="L730" s="5" t="s">
        <v>216</v>
      </c>
      <c r="M730" s="5" t="s">
        <v>216</v>
      </c>
      <c r="N730" s="5" t="s">
        <v>216</v>
      </c>
      <c r="O730" s="5" t="s">
        <v>216</v>
      </c>
      <c r="P730" s="5" t="s">
        <v>216</v>
      </c>
      <c r="Q730" s="5" t="s">
        <v>216</v>
      </c>
      <c r="R730" s="5" t="s">
        <v>216</v>
      </c>
      <c r="S730" s="5" t="s">
        <v>216</v>
      </c>
      <c r="T730" s="5" t="s">
        <v>216</v>
      </c>
      <c r="U730" s="5" t="s">
        <v>216</v>
      </c>
      <c r="V730" s="5" t="s">
        <v>216</v>
      </c>
      <c r="W730" s="5" t="s">
        <v>8111</v>
      </c>
      <c r="X730" s="5" t="s">
        <v>8112</v>
      </c>
      <c r="Y730" s="5" t="s">
        <v>8113</v>
      </c>
    </row>
    <row r="731" spans="1:25" x14ac:dyDescent="0.25">
      <c r="A731" s="4" t="s">
        <v>8114</v>
      </c>
      <c r="B731" s="4" t="s">
        <v>7728</v>
      </c>
      <c r="C731" s="4" t="s">
        <v>8115</v>
      </c>
      <c r="D731" s="1" t="s">
        <v>8116</v>
      </c>
      <c r="E731" s="5" t="s">
        <v>216</v>
      </c>
      <c r="F731" s="5" t="s">
        <v>216</v>
      </c>
      <c r="G731" s="5" t="s">
        <v>216</v>
      </c>
      <c r="H731" s="5" t="s">
        <v>216</v>
      </c>
      <c r="I731" s="5" t="s">
        <v>216</v>
      </c>
      <c r="J731" s="5" t="s">
        <v>216</v>
      </c>
      <c r="K731" s="5" t="s">
        <v>216</v>
      </c>
      <c r="L731" s="5" t="s">
        <v>216</v>
      </c>
      <c r="M731" s="5" t="s">
        <v>216</v>
      </c>
      <c r="N731" s="5" t="s">
        <v>216</v>
      </c>
      <c r="O731" s="5" t="s">
        <v>216</v>
      </c>
      <c r="P731" s="5" t="s">
        <v>216</v>
      </c>
      <c r="Q731" s="5" t="s">
        <v>216</v>
      </c>
      <c r="R731" s="5" t="s">
        <v>216</v>
      </c>
      <c r="S731" s="5" t="s">
        <v>216</v>
      </c>
      <c r="T731" s="5" t="s">
        <v>216</v>
      </c>
      <c r="U731" s="5" t="s">
        <v>216</v>
      </c>
      <c r="V731" s="5" t="s">
        <v>216</v>
      </c>
      <c r="W731" s="5" t="s">
        <v>8117</v>
      </c>
      <c r="X731" s="5" t="s">
        <v>8118</v>
      </c>
      <c r="Y731" s="5" t="s">
        <v>8119</v>
      </c>
    </row>
    <row r="732" spans="1:25" x14ac:dyDescent="0.25">
      <c r="A732" s="4" t="s">
        <v>8120</v>
      </c>
      <c r="B732" s="4" t="s">
        <v>7728</v>
      </c>
      <c r="C732" s="4" t="s">
        <v>8121</v>
      </c>
      <c r="D732" s="1" t="s">
        <v>8122</v>
      </c>
      <c r="E732" s="5" t="s">
        <v>216</v>
      </c>
      <c r="F732" s="5" t="s">
        <v>216</v>
      </c>
      <c r="G732" s="5" t="s">
        <v>216</v>
      </c>
      <c r="H732" s="5" t="s">
        <v>216</v>
      </c>
      <c r="I732" s="5" t="s">
        <v>216</v>
      </c>
      <c r="J732" s="5" t="s">
        <v>216</v>
      </c>
      <c r="K732" s="5" t="s">
        <v>216</v>
      </c>
      <c r="L732" s="5" t="s">
        <v>216</v>
      </c>
      <c r="M732" s="5" t="s">
        <v>216</v>
      </c>
      <c r="N732" s="5" t="s">
        <v>216</v>
      </c>
      <c r="O732" s="5" t="s">
        <v>216</v>
      </c>
      <c r="P732" s="5" t="s">
        <v>216</v>
      </c>
      <c r="Q732" s="5" t="s">
        <v>216</v>
      </c>
      <c r="R732" s="5" t="s">
        <v>216</v>
      </c>
      <c r="S732" s="5" t="s">
        <v>216</v>
      </c>
      <c r="T732" s="5" t="s">
        <v>216</v>
      </c>
      <c r="U732" s="5" t="s">
        <v>216</v>
      </c>
      <c r="V732" s="5" t="s">
        <v>216</v>
      </c>
      <c r="W732" s="5" t="s">
        <v>8123</v>
      </c>
      <c r="X732" s="5" t="s">
        <v>8124</v>
      </c>
      <c r="Y732" s="5" t="s">
        <v>8125</v>
      </c>
    </row>
    <row r="733" spans="1:25" x14ac:dyDescent="0.25">
      <c r="A733" s="4" t="s">
        <v>8126</v>
      </c>
      <c r="B733" s="4" t="s">
        <v>7728</v>
      </c>
      <c r="C733" s="4" t="s">
        <v>8127</v>
      </c>
      <c r="D733" s="1" t="s">
        <v>8128</v>
      </c>
      <c r="E733" s="5" t="s">
        <v>216</v>
      </c>
      <c r="F733" s="5" t="s">
        <v>216</v>
      </c>
      <c r="G733" s="5" t="s">
        <v>216</v>
      </c>
      <c r="H733" s="5" t="s">
        <v>216</v>
      </c>
      <c r="I733" s="5" t="s">
        <v>216</v>
      </c>
      <c r="J733" s="5" t="s">
        <v>216</v>
      </c>
      <c r="K733" s="5" t="s">
        <v>216</v>
      </c>
      <c r="L733" s="5" t="s">
        <v>216</v>
      </c>
      <c r="M733" s="5" t="s">
        <v>216</v>
      </c>
      <c r="N733" s="5" t="s">
        <v>216</v>
      </c>
      <c r="O733" s="5" t="s">
        <v>216</v>
      </c>
      <c r="P733" s="5" t="s">
        <v>216</v>
      </c>
      <c r="Q733" s="5" t="s">
        <v>216</v>
      </c>
      <c r="R733" s="5" t="s">
        <v>216</v>
      </c>
      <c r="S733" s="5" t="s">
        <v>216</v>
      </c>
      <c r="T733" s="5" t="s">
        <v>216</v>
      </c>
      <c r="U733" s="5" t="s">
        <v>216</v>
      </c>
      <c r="V733" s="5" t="s">
        <v>216</v>
      </c>
      <c r="W733" s="5" t="s">
        <v>8129</v>
      </c>
      <c r="X733" s="5" t="s">
        <v>8130</v>
      </c>
      <c r="Y733" s="5" t="s">
        <v>8131</v>
      </c>
    </row>
    <row r="734" spans="1:25" x14ac:dyDescent="0.25">
      <c r="A734" s="4" t="s">
        <v>8132</v>
      </c>
      <c r="B734" s="4" t="s">
        <v>7728</v>
      </c>
      <c r="C734" s="4" t="s">
        <v>8133</v>
      </c>
      <c r="D734" s="1" t="s">
        <v>8134</v>
      </c>
      <c r="E734" s="5" t="s">
        <v>216</v>
      </c>
      <c r="F734" s="5" t="s">
        <v>216</v>
      </c>
      <c r="G734" s="5" t="s">
        <v>216</v>
      </c>
      <c r="H734" s="5" t="s">
        <v>216</v>
      </c>
      <c r="I734" s="5" t="s">
        <v>216</v>
      </c>
      <c r="J734" s="5" t="s">
        <v>216</v>
      </c>
      <c r="K734" s="5" t="s">
        <v>216</v>
      </c>
      <c r="L734" s="5" t="s">
        <v>216</v>
      </c>
      <c r="M734" s="5" t="s">
        <v>216</v>
      </c>
      <c r="N734" s="5" t="s">
        <v>216</v>
      </c>
      <c r="O734" s="5" t="s">
        <v>216</v>
      </c>
      <c r="P734" s="5" t="s">
        <v>216</v>
      </c>
      <c r="Q734" s="5" t="s">
        <v>216</v>
      </c>
      <c r="R734" s="5" t="s">
        <v>216</v>
      </c>
      <c r="S734" s="5" t="s">
        <v>216</v>
      </c>
      <c r="T734" s="5" t="s">
        <v>216</v>
      </c>
      <c r="U734" s="5" t="s">
        <v>216</v>
      </c>
      <c r="V734" s="5" t="s">
        <v>216</v>
      </c>
      <c r="W734" s="5" t="s">
        <v>8135</v>
      </c>
      <c r="X734" s="5" t="s">
        <v>8136</v>
      </c>
      <c r="Y734" s="5" t="s">
        <v>8137</v>
      </c>
    </row>
    <row r="735" spans="1:25" x14ac:dyDescent="0.25">
      <c r="A735" s="4" t="s">
        <v>8138</v>
      </c>
      <c r="B735" s="4" t="s">
        <v>7728</v>
      </c>
      <c r="C735" s="4" t="s">
        <v>8139</v>
      </c>
      <c r="D735" s="1" t="s">
        <v>8140</v>
      </c>
      <c r="E735" s="5" t="s">
        <v>216</v>
      </c>
      <c r="F735" s="5" t="s">
        <v>216</v>
      </c>
      <c r="G735" s="5" t="s">
        <v>216</v>
      </c>
      <c r="H735" s="5" t="s">
        <v>216</v>
      </c>
      <c r="I735" s="5" t="s">
        <v>216</v>
      </c>
      <c r="J735" s="5" t="s">
        <v>216</v>
      </c>
      <c r="K735" s="5" t="s">
        <v>216</v>
      </c>
      <c r="L735" s="5" t="s">
        <v>216</v>
      </c>
      <c r="M735" s="5" t="s">
        <v>216</v>
      </c>
      <c r="N735" s="5" t="s">
        <v>216</v>
      </c>
      <c r="O735" s="5" t="s">
        <v>216</v>
      </c>
      <c r="P735" s="5" t="s">
        <v>216</v>
      </c>
      <c r="Q735" s="5" t="s">
        <v>216</v>
      </c>
      <c r="R735" s="5" t="s">
        <v>216</v>
      </c>
      <c r="S735" s="5" t="s">
        <v>216</v>
      </c>
      <c r="T735" s="5" t="s">
        <v>216</v>
      </c>
      <c r="U735" s="5" t="s">
        <v>216</v>
      </c>
      <c r="V735" s="5" t="s">
        <v>216</v>
      </c>
      <c r="W735" s="5" t="s">
        <v>8141</v>
      </c>
      <c r="X735" s="5" t="s">
        <v>8142</v>
      </c>
      <c r="Y735" s="5" t="s">
        <v>8143</v>
      </c>
    </row>
    <row r="736" spans="1:25" x14ac:dyDescent="0.25">
      <c r="A736" s="4" t="s">
        <v>8144</v>
      </c>
      <c r="B736" s="4" t="s">
        <v>7728</v>
      </c>
      <c r="C736" s="4" t="s">
        <v>8145</v>
      </c>
      <c r="D736" s="1" t="s">
        <v>8146</v>
      </c>
      <c r="E736" s="5" t="s">
        <v>216</v>
      </c>
      <c r="F736" s="5" t="s">
        <v>216</v>
      </c>
      <c r="G736" s="5" t="s">
        <v>216</v>
      </c>
      <c r="H736" s="5" t="s">
        <v>216</v>
      </c>
      <c r="I736" s="5" t="s">
        <v>216</v>
      </c>
      <c r="J736" s="5" t="s">
        <v>216</v>
      </c>
      <c r="K736" s="5" t="s">
        <v>216</v>
      </c>
      <c r="L736" s="5" t="s">
        <v>216</v>
      </c>
      <c r="M736" s="5" t="s">
        <v>216</v>
      </c>
      <c r="N736" s="5" t="s">
        <v>216</v>
      </c>
      <c r="O736" s="5" t="s">
        <v>216</v>
      </c>
      <c r="P736" s="5" t="s">
        <v>216</v>
      </c>
      <c r="Q736" s="5" t="s">
        <v>216</v>
      </c>
      <c r="R736" s="5" t="s">
        <v>216</v>
      </c>
      <c r="S736" s="5" t="s">
        <v>216</v>
      </c>
      <c r="T736" s="5" t="s">
        <v>216</v>
      </c>
      <c r="U736" s="5" t="s">
        <v>216</v>
      </c>
      <c r="V736" s="5" t="s">
        <v>216</v>
      </c>
      <c r="W736" s="5" t="s">
        <v>8147</v>
      </c>
      <c r="X736" s="5" t="s">
        <v>8148</v>
      </c>
      <c r="Y736" s="5" t="s">
        <v>8149</v>
      </c>
    </row>
    <row r="737" spans="1:25" x14ac:dyDescent="0.25">
      <c r="A737" s="4" t="s">
        <v>8150</v>
      </c>
      <c r="B737" s="4" t="s">
        <v>7728</v>
      </c>
      <c r="C737" s="4" t="s">
        <v>8151</v>
      </c>
      <c r="D737" s="1" t="s">
        <v>8152</v>
      </c>
      <c r="E737" s="5" t="s">
        <v>216</v>
      </c>
      <c r="F737" s="5" t="s">
        <v>216</v>
      </c>
      <c r="G737" s="5" t="s">
        <v>216</v>
      </c>
      <c r="H737" s="5" t="s">
        <v>216</v>
      </c>
      <c r="I737" s="5" t="s">
        <v>216</v>
      </c>
      <c r="J737" s="5" t="s">
        <v>216</v>
      </c>
      <c r="K737" s="5" t="s">
        <v>216</v>
      </c>
      <c r="L737" s="5" t="s">
        <v>216</v>
      </c>
      <c r="M737" s="5" t="s">
        <v>216</v>
      </c>
      <c r="N737" s="5" t="s">
        <v>216</v>
      </c>
      <c r="O737" s="5" t="s">
        <v>216</v>
      </c>
      <c r="P737" s="5" t="s">
        <v>216</v>
      </c>
      <c r="Q737" s="5" t="s">
        <v>216</v>
      </c>
      <c r="R737" s="5" t="s">
        <v>216</v>
      </c>
      <c r="S737" s="5" t="s">
        <v>216</v>
      </c>
      <c r="T737" s="5" t="s">
        <v>216</v>
      </c>
      <c r="U737" s="5" t="s">
        <v>216</v>
      </c>
      <c r="V737" s="5" t="s">
        <v>216</v>
      </c>
      <c r="W737" s="5" t="s">
        <v>8153</v>
      </c>
      <c r="X737" s="5" t="s">
        <v>8154</v>
      </c>
      <c r="Y737" s="5" t="s">
        <v>8155</v>
      </c>
    </row>
    <row r="738" spans="1:25" x14ac:dyDescent="0.25">
      <c r="A738" s="4" t="s">
        <v>8156</v>
      </c>
      <c r="B738" s="4" t="s">
        <v>7728</v>
      </c>
      <c r="C738" s="4" t="s">
        <v>8157</v>
      </c>
      <c r="D738" s="1" t="s">
        <v>8158</v>
      </c>
      <c r="E738" s="5" t="s">
        <v>216</v>
      </c>
      <c r="F738" s="5" t="s">
        <v>216</v>
      </c>
      <c r="G738" s="5" t="s">
        <v>216</v>
      </c>
      <c r="H738" s="5" t="s">
        <v>216</v>
      </c>
      <c r="I738" s="5" t="s">
        <v>216</v>
      </c>
      <c r="J738" s="5" t="s">
        <v>216</v>
      </c>
      <c r="K738" s="5" t="s">
        <v>216</v>
      </c>
      <c r="L738" s="5" t="s">
        <v>216</v>
      </c>
      <c r="M738" s="5" t="s">
        <v>216</v>
      </c>
      <c r="N738" s="5" t="s">
        <v>216</v>
      </c>
      <c r="O738" s="5" t="s">
        <v>216</v>
      </c>
      <c r="P738" s="5" t="s">
        <v>216</v>
      </c>
      <c r="Q738" s="5" t="s">
        <v>216</v>
      </c>
      <c r="R738" s="5" t="s">
        <v>216</v>
      </c>
      <c r="S738" s="5" t="s">
        <v>216</v>
      </c>
      <c r="T738" s="5" t="s">
        <v>216</v>
      </c>
      <c r="U738" s="5" t="s">
        <v>216</v>
      </c>
      <c r="V738" s="5" t="s">
        <v>216</v>
      </c>
      <c r="W738" s="5" t="s">
        <v>8159</v>
      </c>
      <c r="X738" s="5" t="s">
        <v>8160</v>
      </c>
      <c r="Y738" s="5" t="s">
        <v>8161</v>
      </c>
    </row>
    <row r="739" spans="1:25" x14ac:dyDescent="0.25">
      <c r="A739" s="4" t="s">
        <v>8162</v>
      </c>
      <c r="B739" s="4" t="s">
        <v>7728</v>
      </c>
      <c r="C739" s="4" t="s">
        <v>8163</v>
      </c>
      <c r="D739" s="1" t="s">
        <v>8164</v>
      </c>
      <c r="E739" s="5" t="s">
        <v>216</v>
      </c>
      <c r="F739" s="5" t="s">
        <v>216</v>
      </c>
      <c r="G739" s="5" t="s">
        <v>216</v>
      </c>
      <c r="H739" s="5" t="s">
        <v>216</v>
      </c>
      <c r="I739" s="5" t="s">
        <v>216</v>
      </c>
      <c r="J739" s="5" t="s">
        <v>216</v>
      </c>
      <c r="K739" s="5" t="s">
        <v>216</v>
      </c>
      <c r="L739" s="5" t="s">
        <v>216</v>
      </c>
      <c r="M739" s="5" t="s">
        <v>216</v>
      </c>
      <c r="N739" s="5" t="s">
        <v>216</v>
      </c>
      <c r="O739" s="5" t="s">
        <v>216</v>
      </c>
      <c r="P739" s="5" t="s">
        <v>216</v>
      </c>
      <c r="Q739" s="5" t="s">
        <v>216</v>
      </c>
      <c r="R739" s="5" t="s">
        <v>216</v>
      </c>
      <c r="S739" s="5" t="s">
        <v>216</v>
      </c>
      <c r="T739" s="5" t="s">
        <v>216</v>
      </c>
      <c r="U739" s="5" t="s">
        <v>216</v>
      </c>
      <c r="V739" s="5" t="s">
        <v>216</v>
      </c>
      <c r="W739" s="5" t="s">
        <v>8165</v>
      </c>
      <c r="X739" s="5" t="s">
        <v>8166</v>
      </c>
      <c r="Y739" s="5" t="s">
        <v>8167</v>
      </c>
    </row>
    <row r="740" spans="1:25" x14ac:dyDescent="0.25">
      <c r="A740" s="4" t="s">
        <v>8168</v>
      </c>
      <c r="B740" s="4" t="s">
        <v>7728</v>
      </c>
      <c r="C740" s="4" t="s">
        <v>8169</v>
      </c>
      <c r="D740" s="1" t="s">
        <v>8170</v>
      </c>
      <c r="E740" s="5" t="s">
        <v>216</v>
      </c>
      <c r="F740" s="5" t="s">
        <v>216</v>
      </c>
      <c r="G740" s="5" t="s">
        <v>216</v>
      </c>
      <c r="H740" s="5" t="s">
        <v>216</v>
      </c>
      <c r="I740" s="5" t="s">
        <v>216</v>
      </c>
      <c r="J740" s="5" t="s">
        <v>216</v>
      </c>
      <c r="K740" s="5" t="s">
        <v>216</v>
      </c>
      <c r="L740" s="5" t="s">
        <v>216</v>
      </c>
      <c r="M740" s="5" t="s">
        <v>216</v>
      </c>
      <c r="N740" s="5" t="s">
        <v>216</v>
      </c>
      <c r="O740" s="5" t="s">
        <v>216</v>
      </c>
      <c r="P740" s="5" t="s">
        <v>216</v>
      </c>
      <c r="Q740" s="5" t="s">
        <v>216</v>
      </c>
      <c r="R740" s="5" t="s">
        <v>216</v>
      </c>
      <c r="S740" s="5" t="s">
        <v>216</v>
      </c>
      <c r="T740" s="5" t="s">
        <v>216</v>
      </c>
      <c r="U740" s="5" t="s">
        <v>216</v>
      </c>
      <c r="V740" s="5" t="s">
        <v>216</v>
      </c>
      <c r="W740" s="5" t="s">
        <v>8171</v>
      </c>
      <c r="X740" s="5" t="s">
        <v>8172</v>
      </c>
      <c r="Y740" s="5" t="s">
        <v>8173</v>
      </c>
    </row>
    <row r="741" spans="1:25" x14ac:dyDescent="0.25">
      <c r="A741" s="4" t="s">
        <v>8174</v>
      </c>
      <c r="B741" s="4" t="s">
        <v>7728</v>
      </c>
      <c r="C741" s="4" t="s">
        <v>8175</v>
      </c>
      <c r="D741" s="1" t="s">
        <v>8176</v>
      </c>
      <c r="E741" s="5" t="s">
        <v>216</v>
      </c>
      <c r="F741" s="5" t="s">
        <v>216</v>
      </c>
      <c r="G741" s="5" t="s">
        <v>216</v>
      </c>
      <c r="H741" s="5" t="s">
        <v>216</v>
      </c>
      <c r="I741" s="5" t="s">
        <v>216</v>
      </c>
      <c r="J741" s="5" t="s">
        <v>216</v>
      </c>
      <c r="K741" s="5" t="s">
        <v>216</v>
      </c>
      <c r="L741" s="5" t="s">
        <v>216</v>
      </c>
      <c r="M741" s="5" t="s">
        <v>216</v>
      </c>
      <c r="N741" s="5" t="s">
        <v>216</v>
      </c>
      <c r="O741" s="5" t="s">
        <v>216</v>
      </c>
      <c r="P741" s="5" t="s">
        <v>216</v>
      </c>
      <c r="Q741" s="5" t="s">
        <v>216</v>
      </c>
      <c r="R741" s="5" t="s">
        <v>216</v>
      </c>
      <c r="S741" s="5" t="s">
        <v>216</v>
      </c>
      <c r="T741" s="5" t="s">
        <v>216</v>
      </c>
      <c r="U741" s="5" t="s">
        <v>216</v>
      </c>
      <c r="V741" s="5" t="s">
        <v>216</v>
      </c>
      <c r="W741" s="5" t="s">
        <v>8177</v>
      </c>
      <c r="X741" s="5" t="s">
        <v>8178</v>
      </c>
      <c r="Y741" s="5" t="s">
        <v>8179</v>
      </c>
    </row>
    <row r="742" spans="1:25" x14ac:dyDescent="0.25">
      <c r="A742" s="4" t="s">
        <v>8180</v>
      </c>
      <c r="B742" s="4" t="s">
        <v>7728</v>
      </c>
      <c r="C742" s="4" t="s">
        <v>8181</v>
      </c>
      <c r="D742" s="1" t="s">
        <v>8182</v>
      </c>
      <c r="E742" s="5" t="s">
        <v>216</v>
      </c>
      <c r="F742" s="5" t="s">
        <v>216</v>
      </c>
      <c r="G742" s="5" t="s">
        <v>216</v>
      </c>
      <c r="H742" s="5" t="s">
        <v>216</v>
      </c>
      <c r="I742" s="5" t="s">
        <v>216</v>
      </c>
      <c r="J742" s="5" t="s">
        <v>216</v>
      </c>
      <c r="K742" s="5" t="s">
        <v>216</v>
      </c>
      <c r="L742" s="5" t="s">
        <v>216</v>
      </c>
      <c r="M742" s="5" t="s">
        <v>216</v>
      </c>
      <c r="N742" s="5" t="s">
        <v>216</v>
      </c>
      <c r="O742" s="5" t="s">
        <v>216</v>
      </c>
      <c r="P742" s="5" t="s">
        <v>216</v>
      </c>
      <c r="Q742" s="5" t="s">
        <v>216</v>
      </c>
      <c r="R742" s="5" t="s">
        <v>216</v>
      </c>
      <c r="S742" s="5" t="s">
        <v>216</v>
      </c>
      <c r="T742" s="5" t="s">
        <v>216</v>
      </c>
      <c r="U742" s="5" t="s">
        <v>216</v>
      </c>
      <c r="V742" s="5" t="s">
        <v>216</v>
      </c>
      <c r="W742" s="5" t="s">
        <v>8183</v>
      </c>
      <c r="X742" s="5" t="s">
        <v>8184</v>
      </c>
      <c r="Y742" s="5" t="s">
        <v>8185</v>
      </c>
    </row>
    <row r="743" spans="1:25" x14ac:dyDescent="0.25">
      <c r="A743" s="4" t="s">
        <v>8186</v>
      </c>
      <c r="B743" s="4" t="s">
        <v>7728</v>
      </c>
      <c r="C743" s="4" t="s">
        <v>8187</v>
      </c>
      <c r="D743" s="1" t="s">
        <v>8188</v>
      </c>
      <c r="E743" s="5" t="s">
        <v>216</v>
      </c>
      <c r="F743" s="5" t="s">
        <v>216</v>
      </c>
      <c r="G743" s="5" t="s">
        <v>216</v>
      </c>
      <c r="H743" s="5" t="s">
        <v>216</v>
      </c>
      <c r="I743" s="5" t="s">
        <v>216</v>
      </c>
      <c r="J743" s="5" t="s">
        <v>216</v>
      </c>
      <c r="K743" s="5" t="s">
        <v>216</v>
      </c>
      <c r="L743" s="5" t="s">
        <v>216</v>
      </c>
      <c r="M743" s="5" t="s">
        <v>216</v>
      </c>
      <c r="N743" s="5" t="s">
        <v>216</v>
      </c>
      <c r="O743" s="5" t="s">
        <v>216</v>
      </c>
      <c r="P743" s="5" t="s">
        <v>216</v>
      </c>
      <c r="Q743" s="5" t="s">
        <v>216</v>
      </c>
      <c r="R743" s="5" t="s">
        <v>216</v>
      </c>
      <c r="S743" s="5" t="s">
        <v>216</v>
      </c>
      <c r="T743" s="5" t="s">
        <v>216</v>
      </c>
      <c r="U743" s="5" t="s">
        <v>216</v>
      </c>
      <c r="V743" s="5" t="s">
        <v>216</v>
      </c>
      <c r="W743" s="5" t="s">
        <v>8189</v>
      </c>
      <c r="X743" s="5" t="s">
        <v>8190</v>
      </c>
      <c r="Y743" s="5" t="s">
        <v>8191</v>
      </c>
    </row>
    <row r="744" spans="1:25" x14ac:dyDescent="0.25">
      <c r="A744" s="4" t="s">
        <v>8192</v>
      </c>
      <c r="B744" s="4" t="s">
        <v>7728</v>
      </c>
      <c r="C744" s="4" t="s">
        <v>8193</v>
      </c>
      <c r="D744" s="1" t="s">
        <v>8194</v>
      </c>
      <c r="E744" s="5" t="s">
        <v>216</v>
      </c>
      <c r="F744" s="5" t="s">
        <v>216</v>
      </c>
      <c r="G744" s="5" t="s">
        <v>216</v>
      </c>
      <c r="H744" s="5" t="s">
        <v>216</v>
      </c>
      <c r="I744" s="5" t="s">
        <v>216</v>
      </c>
      <c r="J744" s="5" t="s">
        <v>216</v>
      </c>
      <c r="K744" s="5" t="s">
        <v>216</v>
      </c>
      <c r="L744" s="5" t="s">
        <v>216</v>
      </c>
      <c r="M744" s="5" t="s">
        <v>216</v>
      </c>
      <c r="N744" s="5" t="s">
        <v>216</v>
      </c>
      <c r="O744" s="5" t="s">
        <v>216</v>
      </c>
      <c r="P744" s="5" t="s">
        <v>216</v>
      </c>
      <c r="Q744" s="5" t="s">
        <v>216</v>
      </c>
      <c r="R744" s="5" t="s">
        <v>216</v>
      </c>
      <c r="S744" s="5" t="s">
        <v>216</v>
      </c>
      <c r="T744" s="5" t="s">
        <v>216</v>
      </c>
      <c r="U744" s="5" t="s">
        <v>216</v>
      </c>
      <c r="V744" s="5" t="s">
        <v>216</v>
      </c>
      <c r="W744" s="5" t="s">
        <v>8195</v>
      </c>
      <c r="X744" s="5" t="s">
        <v>8196</v>
      </c>
      <c r="Y744" s="5" t="s">
        <v>8197</v>
      </c>
    </row>
    <row r="745" spans="1:25" x14ac:dyDescent="0.25">
      <c r="A745" s="4" t="s">
        <v>8198</v>
      </c>
      <c r="B745" s="4" t="s">
        <v>7728</v>
      </c>
      <c r="C745" s="4" t="s">
        <v>8199</v>
      </c>
      <c r="D745" s="1" t="s">
        <v>8200</v>
      </c>
      <c r="E745" s="5" t="s">
        <v>216</v>
      </c>
      <c r="F745" s="5" t="s">
        <v>216</v>
      </c>
      <c r="G745" s="5" t="s">
        <v>216</v>
      </c>
      <c r="H745" s="5" t="s">
        <v>216</v>
      </c>
      <c r="I745" s="5" t="s">
        <v>216</v>
      </c>
      <c r="J745" s="5" t="s">
        <v>216</v>
      </c>
      <c r="K745" s="5" t="s">
        <v>216</v>
      </c>
      <c r="L745" s="5" t="s">
        <v>216</v>
      </c>
      <c r="M745" s="5" t="s">
        <v>216</v>
      </c>
      <c r="N745" s="5" t="s">
        <v>216</v>
      </c>
      <c r="O745" s="5" t="s">
        <v>216</v>
      </c>
      <c r="P745" s="5" t="s">
        <v>216</v>
      </c>
      <c r="Q745" s="5" t="s">
        <v>216</v>
      </c>
      <c r="R745" s="5" t="s">
        <v>216</v>
      </c>
      <c r="S745" s="5" t="s">
        <v>216</v>
      </c>
      <c r="T745" s="5" t="s">
        <v>216</v>
      </c>
      <c r="U745" s="5" t="s">
        <v>216</v>
      </c>
      <c r="V745" s="5" t="s">
        <v>216</v>
      </c>
      <c r="W745" s="5" t="s">
        <v>8201</v>
      </c>
      <c r="X745" s="5" t="s">
        <v>8202</v>
      </c>
      <c r="Y745" s="5" t="s">
        <v>8203</v>
      </c>
    </row>
    <row r="746" spans="1:25" x14ac:dyDescent="0.25">
      <c r="A746" s="4" t="s">
        <v>8204</v>
      </c>
      <c r="B746" s="4" t="s">
        <v>7728</v>
      </c>
      <c r="C746" s="4" t="s">
        <v>8205</v>
      </c>
      <c r="D746" s="1"/>
      <c r="E746" s="5" t="s">
        <v>216</v>
      </c>
      <c r="F746" s="5" t="s">
        <v>216</v>
      </c>
      <c r="G746" s="5" t="s">
        <v>216</v>
      </c>
      <c r="H746" s="5" t="s">
        <v>216</v>
      </c>
      <c r="I746" s="5" t="s">
        <v>216</v>
      </c>
      <c r="J746" s="5" t="s">
        <v>216</v>
      </c>
      <c r="K746" s="5" t="s">
        <v>216</v>
      </c>
      <c r="L746" s="5" t="s">
        <v>216</v>
      </c>
      <c r="M746" s="5" t="s">
        <v>216</v>
      </c>
      <c r="N746" s="5" t="s">
        <v>216</v>
      </c>
      <c r="O746" s="5" t="s">
        <v>216</v>
      </c>
      <c r="P746" s="5" t="s">
        <v>216</v>
      </c>
      <c r="Q746" s="5" t="s">
        <v>216</v>
      </c>
      <c r="R746" s="5" t="s">
        <v>216</v>
      </c>
      <c r="S746" s="5" t="s">
        <v>216</v>
      </c>
      <c r="T746" s="5" t="s">
        <v>8206</v>
      </c>
      <c r="U746" s="5" t="s">
        <v>8207</v>
      </c>
      <c r="V746" s="5" t="s">
        <v>8208</v>
      </c>
      <c r="W746" s="5" t="s">
        <v>8209</v>
      </c>
      <c r="X746" s="5" t="s">
        <v>8210</v>
      </c>
      <c r="Y746" s="5" t="s">
        <v>8211</v>
      </c>
    </row>
    <row r="747" spans="1:25" x14ac:dyDescent="0.25">
      <c r="A747" s="4" t="s">
        <v>8212</v>
      </c>
      <c r="B747" s="4" t="s">
        <v>7728</v>
      </c>
      <c r="C747" s="4" t="s">
        <v>8213</v>
      </c>
      <c r="D747" s="1"/>
      <c r="E747" s="5" t="s">
        <v>216</v>
      </c>
      <c r="F747" s="5" t="s">
        <v>216</v>
      </c>
      <c r="G747" s="5" t="s">
        <v>216</v>
      </c>
      <c r="H747" s="5" t="s">
        <v>216</v>
      </c>
      <c r="I747" s="5" t="s">
        <v>216</v>
      </c>
      <c r="J747" s="5" t="s">
        <v>216</v>
      </c>
      <c r="K747" s="5" t="s">
        <v>216</v>
      </c>
      <c r="L747" s="5" t="s">
        <v>216</v>
      </c>
      <c r="M747" s="5" t="s">
        <v>216</v>
      </c>
      <c r="N747" s="5" t="s">
        <v>216</v>
      </c>
      <c r="O747" s="5" t="s">
        <v>216</v>
      </c>
      <c r="P747" s="5" t="s">
        <v>216</v>
      </c>
      <c r="Q747" s="5" t="s">
        <v>216</v>
      </c>
      <c r="R747" s="5" t="s">
        <v>216</v>
      </c>
      <c r="S747" s="5" t="s">
        <v>216</v>
      </c>
      <c r="T747" s="5" t="s">
        <v>8214</v>
      </c>
      <c r="U747" s="5" t="s">
        <v>8215</v>
      </c>
      <c r="V747" s="5" t="s">
        <v>8216</v>
      </c>
      <c r="W747" s="5" t="s">
        <v>8217</v>
      </c>
      <c r="X747" s="5" t="s">
        <v>8218</v>
      </c>
      <c r="Y747" s="5" t="s">
        <v>8219</v>
      </c>
    </row>
    <row r="748" spans="1:25" x14ac:dyDescent="0.25">
      <c r="A748" s="4" t="s">
        <v>8220</v>
      </c>
      <c r="B748" s="4" t="s">
        <v>7728</v>
      </c>
      <c r="C748" s="4" t="s">
        <v>8221</v>
      </c>
      <c r="D748" s="1"/>
      <c r="E748" s="5" t="s">
        <v>216</v>
      </c>
      <c r="F748" s="5" t="s">
        <v>216</v>
      </c>
      <c r="G748" s="5" t="s">
        <v>216</v>
      </c>
      <c r="H748" s="5" t="s">
        <v>216</v>
      </c>
      <c r="I748" s="5" t="s">
        <v>216</v>
      </c>
      <c r="J748" s="5" t="s">
        <v>216</v>
      </c>
      <c r="K748" s="5" t="s">
        <v>216</v>
      </c>
      <c r="L748" s="5" t="s">
        <v>216</v>
      </c>
      <c r="M748" s="5" t="s">
        <v>216</v>
      </c>
      <c r="N748" s="5" t="s">
        <v>216</v>
      </c>
      <c r="O748" s="5" t="s">
        <v>216</v>
      </c>
      <c r="P748" s="5" t="s">
        <v>216</v>
      </c>
      <c r="Q748" s="5" t="s">
        <v>216</v>
      </c>
      <c r="R748" s="5" t="s">
        <v>216</v>
      </c>
      <c r="S748" s="5" t="s">
        <v>216</v>
      </c>
      <c r="T748" s="5" t="s">
        <v>8222</v>
      </c>
      <c r="U748" s="5" t="s">
        <v>8223</v>
      </c>
      <c r="V748" s="5" t="s">
        <v>8224</v>
      </c>
      <c r="W748" s="5" t="s">
        <v>8225</v>
      </c>
      <c r="X748" s="5" t="s">
        <v>8226</v>
      </c>
      <c r="Y748" s="5" t="s">
        <v>8227</v>
      </c>
    </row>
    <row r="749" spans="1:25" x14ac:dyDescent="0.25">
      <c r="A749" s="4" t="s">
        <v>8228</v>
      </c>
      <c r="B749" s="4" t="s">
        <v>7728</v>
      </c>
      <c r="C749" s="4" t="s">
        <v>8229</v>
      </c>
      <c r="D749" s="1"/>
      <c r="E749" s="5" t="s">
        <v>216</v>
      </c>
      <c r="F749" s="5" t="s">
        <v>216</v>
      </c>
      <c r="G749" s="5" t="s">
        <v>216</v>
      </c>
      <c r="H749" s="5" t="s">
        <v>216</v>
      </c>
      <c r="I749" s="5" t="s">
        <v>216</v>
      </c>
      <c r="J749" s="5" t="s">
        <v>216</v>
      </c>
      <c r="K749" s="5" t="s">
        <v>216</v>
      </c>
      <c r="L749" s="5" t="s">
        <v>216</v>
      </c>
      <c r="M749" s="5" t="s">
        <v>216</v>
      </c>
      <c r="N749" s="5" t="s">
        <v>216</v>
      </c>
      <c r="O749" s="5" t="s">
        <v>216</v>
      </c>
      <c r="P749" s="5" t="s">
        <v>216</v>
      </c>
      <c r="Q749" s="5" t="s">
        <v>216</v>
      </c>
      <c r="R749" s="5" t="s">
        <v>216</v>
      </c>
      <c r="S749" s="5" t="s">
        <v>216</v>
      </c>
      <c r="T749" s="5" t="s">
        <v>8230</v>
      </c>
      <c r="U749" s="5" t="s">
        <v>8231</v>
      </c>
      <c r="V749" s="5" t="s">
        <v>8232</v>
      </c>
      <c r="W749" s="5" t="s">
        <v>8233</v>
      </c>
      <c r="X749" s="5" t="s">
        <v>8234</v>
      </c>
      <c r="Y749" s="5" t="s">
        <v>8235</v>
      </c>
    </row>
    <row r="750" spans="1:25" x14ac:dyDescent="0.25">
      <c r="A750" s="4" t="s">
        <v>8236</v>
      </c>
      <c r="B750" s="4" t="s">
        <v>7728</v>
      </c>
      <c r="C750" s="4" t="s">
        <v>8237</v>
      </c>
      <c r="D750" s="1"/>
      <c r="E750" s="5" t="s">
        <v>216</v>
      </c>
      <c r="F750" s="5" t="s">
        <v>216</v>
      </c>
      <c r="G750" s="5" t="s">
        <v>216</v>
      </c>
      <c r="H750" s="5" t="s">
        <v>216</v>
      </c>
      <c r="I750" s="5" t="s">
        <v>216</v>
      </c>
      <c r="J750" s="5" t="s">
        <v>216</v>
      </c>
      <c r="K750" s="5" t="s">
        <v>216</v>
      </c>
      <c r="L750" s="5" t="s">
        <v>216</v>
      </c>
      <c r="M750" s="5" t="s">
        <v>216</v>
      </c>
      <c r="N750" s="5" t="s">
        <v>216</v>
      </c>
      <c r="O750" s="5" t="s">
        <v>216</v>
      </c>
      <c r="P750" s="5" t="s">
        <v>216</v>
      </c>
      <c r="Q750" s="5" t="s">
        <v>216</v>
      </c>
      <c r="R750" s="5" t="s">
        <v>216</v>
      </c>
      <c r="S750" s="5" t="s">
        <v>216</v>
      </c>
      <c r="T750" s="5" t="s">
        <v>8238</v>
      </c>
      <c r="U750" s="5" t="s">
        <v>8239</v>
      </c>
      <c r="V750" s="5" t="s">
        <v>8240</v>
      </c>
      <c r="W750" s="5" t="s">
        <v>8241</v>
      </c>
      <c r="X750" s="5" t="s">
        <v>8242</v>
      </c>
      <c r="Y750" s="5" t="s">
        <v>8243</v>
      </c>
    </row>
    <row r="751" spans="1:25" x14ac:dyDescent="0.25">
      <c r="A751" s="4" t="s">
        <v>8244</v>
      </c>
      <c r="B751" s="4" t="s">
        <v>7728</v>
      </c>
      <c r="C751" s="4" t="s">
        <v>8245</v>
      </c>
      <c r="D751" s="1"/>
      <c r="E751" s="5" t="s">
        <v>216</v>
      </c>
      <c r="F751" s="5" t="s">
        <v>216</v>
      </c>
      <c r="G751" s="5" t="s">
        <v>216</v>
      </c>
      <c r="H751" s="5" t="s">
        <v>216</v>
      </c>
      <c r="I751" s="5" t="s">
        <v>216</v>
      </c>
      <c r="J751" s="5" t="s">
        <v>216</v>
      </c>
      <c r="K751" s="5" t="s">
        <v>216</v>
      </c>
      <c r="L751" s="5" t="s">
        <v>216</v>
      </c>
      <c r="M751" s="5" t="s">
        <v>216</v>
      </c>
      <c r="N751" s="5" t="s">
        <v>216</v>
      </c>
      <c r="O751" s="5" t="s">
        <v>216</v>
      </c>
      <c r="P751" s="5" t="s">
        <v>216</v>
      </c>
      <c r="Q751" s="5" t="s">
        <v>216</v>
      </c>
      <c r="R751" s="5" t="s">
        <v>216</v>
      </c>
      <c r="S751" s="5" t="s">
        <v>216</v>
      </c>
      <c r="T751" s="5" t="s">
        <v>8246</v>
      </c>
      <c r="U751" s="5" t="s">
        <v>8247</v>
      </c>
      <c r="V751" s="5" t="s">
        <v>8248</v>
      </c>
      <c r="W751" s="5" t="s">
        <v>8249</v>
      </c>
      <c r="X751" s="5" t="s">
        <v>8250</v>
      </c>
      <c r="Y751" s="5" t="s">
        <v>8251</v>
      </c>
    </row>
    <row r="752" spans="1:25" x14ac:dyDescent="0.25">
      <c r="A752" s="4" t="s">
        <v>8252</v>
      </c>
      <c r="B752" s="4" t="s">
        <v>7728</v>
      </c>
      <c r="C752" s="4" t="s">
        <v>8253</v>
      </c>
      <c r="D752" s="1"/>
      <c r="E752" s="5" t="s">
        <v>216</v>
      </c>
      <c r="F752" s="5" t="s">
        <v>216</v>
      </c>
      <c r="G752" s="5" t="s">
        <v>216</v>
      </c>
      <c r="H752" s="5" t="s">
        <v>216</v>
      </c>
      <c r="I752" s="5" t="s">
        <v>216</v>
      </c>
      <c r="J752" s="5" t="s">
        <v>216</v>
      </c>
      <c r="K752" s="5" t="s">
        <v>216</v>
      </c>
      <c r="L752" s="5" t="s">
        <v>216</v>
      </c>
      <c r="M752" s="5" t="s">
        <v>216</v>
      </c>
      <c r="N752" s="5" t="s">
        <v>216</v>
      </c>
      <c r="O752" s="5" t="s">
        <v>216</v>
      </c>
      <c r="P752" s="5" t="s">
        <v>216</v>
      </c>
      <c r="Q752" s="5" t="s">
        <v>216</v>
      </c>
      <c r="R752" s="5" t="s">
        <v>216</v>
      </c>
      <c r="S752" s="5" t="s">
        <v>216</v>
      </c>
      <c r="T752" s="5" t="s">
        <v>8254</v>
      </c>
      <c r="U752" s="5" t="s">
        <v>8255</v>
      </c>
      <c r="V752" s="5" t="s">
        <v>8256</v>
      </c>
      <c r="W752" s="5" t="s">
        <v>8257</v>
      </c>
      <c r="X752" s="5" t="s">
        <v>8258</v>
      </c>
      <c r="Y752" s="5" t="s">
        <v>8259</v>
      </c>
    </row>
    <row r="753" spans="1:25" x14ac:dyDescent="0.25">
      <c r="A753" s="4" t="s">
        <v>8260</v>
      </c>
      <c r="B753" s="4" t="s">
        <v>7728</v>
      </c>
      <c r="C753" s="4" t="s">
        <v>8261</v>
      </c>
      <c r="D753" s="1"/>
      <c r="E753" s="5" t="s">
        <v>216</v>
      </c>
      <c r="F753" s="5" t="s">
        <v>216</v>
      </c>
      <c r="G753" s="5" t="s">
        <v>216</v>
      </c>
      <c r="H753" s="5" t="s">
        <v>216</v>
      </c>
      <c r="I753" s="5" t="s">
        <v>216</v>
      </c>
      <c r="J753" s="5" t="s">
        <v>216</v>
      </c>
      <c r="K753" s="5" t="s">
        <v>216</v>
      </c>
      <c r="L753" s="5" t="s">
        <v>216</v>
      </c>
      <c r="M753" s="5" t="s">
        <v>216</v>
      </c>
      <c r="N753" s="5" t="s">
        <v>216</v>
      </c>
      <c r="O753" s="5" t="s">
        <v>216</v>
      </c>
      <c r="P753" s="5" t="s">
        <v>216</v>
      </c>
      <c r="Q753" s="5" t="s">
        <v>216</v>
      </c>
      <c r="R753" s="5" t="s">
        <v>216</v>
      </c>
      <c r="S753" s="5" t="s">
        <v>216</v>
      </c>
      <c r="T753" s="5" t="s">
        <v>8262</v>
      </c>
      <c r="U753" s="5" t="s">
        <v>8263</v>
      </c>
      <c r="V753" s="5" t="s">
        <v>8264</v>
      </c>
      <c r="W753" s="5" t="s">
        <v>8265</v>
      </c>
      <c r="X753" s="5" t="s">
        <v>8266</v>
      </c>
      <c r="Y753" s="5" t="s">
        <v>8267</v>
      </c>
    </row>
    <row r="754" spans="1:25" x14ac:dyDescent="0.25">
      <c r="A754" s="4" t="s">
        <v>8268</v>
      </c>
      <c r="B754" s="4" t="s">
        <v>7728</v>
      </c>
      <c r="C754" s="4" t="s">
        <v>8269</v>
      </c>
      <c r="D754" s="1"/>
      <c r="E754" s="5" t="s">
        <v>216</v>
      </c>
      <c r="F754" s="5" t="s">
        <v>216</v>
      </c>
      <c r="G754" s="5" t="s">
        <v>216</v>
      </c>
      <c r="H754" s="5" t="s">
        <v>216</v>
      </c>
      <c r="I754" s="5" t="s">
        <v>216</v>
      </c>
      <c r="J754" s="5" t="s">
        <v>216</v>
      </c>
      <c r="K754" s="5" t="s">
        <v>216</v>
      </c>
      <c r="L754" s="5" t="s">
        <v>216</v>
      </c>
      <c r="M754" s="5" t="s">
        <v>216</v>
      </c>
      <c r="N754" s="5" t="s">
        <v>216</v>
      </c>
      <c r="O754" s="5" t="s">
        <v>216</v>
      </c>
      <c r="P754" s="5" t="s">
        <v>216</v>
      </c>
      <c r="Q754" s="5" t="s">
        <v>216</v>
      </c>
      <c r="R754" s="5" t="s">
        <v>216</v>
      </c>
      <c r="S754" s="5" t="s">
        <v>216</v>
      </c>
      <c r="T754" s="5" t="s">
        <v>8270</v>
      </c>
      <c r="U754" s="5" t="s">
        <v>8271</v>
      </c>
      <c r="V754" s="5" t="s">
        <v>8272</v>
      </c>
      <c r="W754" s="5" t="s">
        <v>8273</v>
      </c>
      <c r="X754" s="5" t="s">
        <v>8274</v>
      </c>
      <c r="Y754" s="5" t="s">
        <v>8275</v>
      </c>
    </row>
    <row r="755" spans="1:25" x14ac:dyDescent="0.25">
      <c r="A755" s="4" t="s">
        <v>8276</v>
      </c>
      <c r="B755" s="4" t="s">
        <v>7728</v>
      </c>
      <c r="C755" s="4" t="s">
        <v>8277</v>
      </c>
      <c r="D755" s="1"/>
      <c r="E755" s="5" t="s">
        <v>216</v>
      </c>
      <c r="F755" s="5" t="s">
        <v>216</v>
      </c>
      <c r="G755" s="5" t="s">
        <v>216</v>
      </c>
      <c r="H755" s="5" t="s">
        <v>216</v>
      </c>
      <c r="I755" s="5" t="s">
        <v>216</v>
      </c>
      <c r="J755" s="5" t="s">
        <v>216</v>
      </c>
      <c r="K755" s="5" t="s">
        <v>216</v>
      </c>
      <c r="L755" s="5" t="s">
        <v>216</v>
      </c>
      <c r="M755" s="5" t="s">
        <v>216</v>
      </c>
      <c r="N755" s="5" t="s">
        <v>216</v>
      </c>
      <c r="O755" s="5" t="s">
        <v>216</v>
      </c>
      <c r="P755" s="5" t="s">
        <v>216</v>
      </c>
      <c r="Q755" s="5" t="s">
        <v>216</v>
      </c>
      <c r="R755" s="5" t="s">
        <v>216</v>
      </c>
      <c r="S755" s="5" t="s">
        <v>216</v>
      </c>
      <c r="T755" s="5" t="s">
        <v>8278</v>
      </c>
      <c r="U755" s="5" t="s">
        <v>8279</v>
      </c>
      <c r="V755" s="5" t="s">
        <v>8280</v>
      </c>
      <c r="W755" s="5" t="s">
        <v>8281</v>
      </c>
      <c r="X755" s="5" t="s">
        <v>8282</v>
      </c>
      <c r="Y755" s="5" t="s">
        <v>8283</v>
      </c>
    </row>
    <row r="756" spans="1:25" x14ac:dyDescent="0.25">
      <c r="A756" s="4" t="s">
        <v>8284</v>
      </c>
      <c r="B756" s="4" t="s">
        <v>7728</v>
      </c>
      <c r="C756" s="4" t="s">
        <v>8285</v>
      </c>
      <c r="D756" s="1"/>
      <c r="E756" s="5" t="s">
        <v>216</v>
      </c>
      <c r="F756" s="5" t="s">
        <v>216</v>
      </c>
      <c r="G756" s="5" t="s">
        <v>216</v>
      </c>
      <c r="H756" s="5" t="s">
        <v>216</v>
      </c>
      <c r="I756" s="5" t="s">
        <v>216</v>
      </c>
      <c r="J756" s="5" t="s">
        <v>216</v>
      </c>
      <c r="K756" s="5" t="s">
        <v>216</v>
      </c>
      <c r="L756" s="5" t="s">
        <v>216</v>
      </c>
      <c r="M756" s="5" t="s">
        <v>216</v>
      </c>
      <c r="N756" s="5" t="s">
        <v>216</v>
      </c>
      <c r="O756" s="5" t="s">
        <v>216</v>
      </c>
      <c r="P756" s="5" t="s">
        <v>216</v>
      </c>
      <c r="Q756" s="5" t="s">
        <v>216</v>
      </c>
      <c r="R756" s="5" t="s">
        <v>216</v>
      </c>
      <c r="S756" s="5" t="s">
        <v>216</v>
      </c>
      <c r="T756" s="5" t="s">
        <v>8286</v>
      </c>
      <c r="U756" s="5" t="s">
        <v>8287</v>
      </c>
      <c r="V756" s="5" t="s">
        <v>8288</v>
      </c>
      <c r="W756" s="5" t="s">
        <v>8289</v>
      </c>
      <c r="X756" s="5" t="s">
        <v>8290</v>
      </c>
      <c r="Y756" s="5" t="s">
        <v>8291</v>
      </c>
    </row>
    <row r="757" spans="1:25" x14ac:dyDescent="0.25">
      <c r="A757" s="4" t="s">
        <v>8292</v>
      </c>
      <c r="B757" s="4" t="s">
        <v>7728</v>
      </c>
      <c r="C757" s="4" t="s">
        <v>8293</v>
      </c>
      <c r="D757" s="1"/>
      <c r="E757" s="5" t="s">
        <v>216</v>
      </c>
      <c r="F757" s="5" t="s">
        <v>216</v>
      </c>
      <c r="G757" s="5" t="s">
        <v>216</v>
      </c>
      <c r="H757" s="5" t="s">
        <v>216</v>
      </c>
      <c r="I757" s="5" t="s">
        <v>216</v>
      </c>
      <c r="J757" s="5" t="s">
        <v>216</v>
      </c>
      <c r="K757" s="5" t="s">
        <v>216</v>
      </c>
      <c r="L757" s="5" t="s">
        <v>216</v>
      </c>
      <c r="M757" s="5" t="s">
        <v>216</v>
      </c>
      <c r="N757" s="5" t="s">
        <v>216</v>
      </c>
      <c r="O757" s="5" t="s">
        <v>216</v>
      </c>
      <c r="P757" s="5" t="s">
        <v>216</v>
      </c>
      <c r="Q757" s="5" t="s">
        <v>216</v>
      </c>
      <c r="R757" s="5" t="s">
        <v>216</v>
      </c>
      <c r="S757" s="5" t="s">
        <v>216</v>
      </c>
      <c r="T757" s="5" t="s">
        <v>8294</v>
      </c>
      <c r="U757" s="5" t="s">
        <v>8295</v>
      </c>
      <c r="V757" s="5" t="s">
        <v>8296</v>
      </c>
      <c r="W757" s="5" t="s">
        <v>8297</v>
      </c>
      <c r="X757" s="5" t="s">
        <v>8298</v>
      </c>
      <c r="Y757" s="5" t="s">
        <v>8299</v>
      </c>
    </row>
    <row r="758" spans="1:25" x14ac:dyDescent="0.25">
      <c r="A758" s="4" t="s">
        <v>8300</v>
      </c>
      <c r="B758" s="4" t="s">
        <v>7728</v>
      </c>
      <c r="C758" s="4" t="s">
        <v>8301</v>
      </c>
      <c r="D758" s="1"/>
      <c r="E758" s="5" t="s">
        <v>216</v>
      </c>
      <c r="F758" s="5" t="s">
        <v>216</v>
      </c>
      <c r="G758" s="5" t="s">
        <v>216</v>
      </c>
      <c r="H758" s="5" t="s">
        <v>216</v>
      </c>
      <c r="I758" s="5" t="s">
        <v>216</v>
      </c>
      <c r="J758" s="5" t="s">
        <v>216</v>
      </c>
      <c r="K758" s="5" t="s">
        <v>216</v>
      </c>
      <c r="L758" s="5" t="s">
        <v>216</v>
      </c>
      <c r="M758" s="5" t="s">
        <v>216</v>
      </c>
      <c r="N758" s="5" t="s">
        <v>216</v>
      </c>
      <c r="O758" s="5" t="s">
        <v>216</v>
      </c>
      <c r="P758" s="5" t="s">
        <v>216</v>
      </c>
      <c r="Q758" s="5" t="s">
        <v>216</v>
      </c>
      <c r="R758" s="5" t="s">
        <v>216</v>
      </c>
      <c r="S758" s="5" t="s">
        <v>216</v>
      </c>
      <c r="T758" s="5" t="s">
        <v>8302</v>
      </c>
      <c r="U758" s="5" t="s">
        <v>8303</v>
      </c>
      <c r="V758" s="5" t="s">
        <v>8304</v>
      </c>
      <c r="W758" s="5" t="s">
        <v>8305</v>
      </c>
      <c r="X758" s="5" t="s">
        <v>8306</v>
      </c>
      <c r="Y758" s="5" t="s">
        <v>8307</v>
      </c>
    </row>
    <row r="759" spans="1:25" x14ac:dyDescent="0.25">
      <c r="A759" s="4" t="s">
        <v>8308</v>
      </c>
      <c r="B759" s="4" t="s">
        <v>7728</v>
      </c>
      <c r="C759" s="4" t="s">
        <v>8309</v>
      </c>
      <c r="D759" s="1"/>
      <c r="E759" s="5" t="s">
        <v>216</v>
      </c>
      <c r="F759" s="5" t="s">
        <v>216</v>
      </c>
      <c r="G759" s="5" t="s">
        <v>216</v>
      </c>
      <c r="H759" s="5" t="s">
        <v>216</v>
      </c>
      <c r="I759" s="5" t="s">
        <v>216</v>
      </c>
      <c r="J759" s="5" t="s">
        <v>216</v>
      </c>
      <c r="K759" s="5" t="s">
        <v>216</v>
      </c>
      <c r="L759" s="5" t="s">
        <v>216</v>
      </c>
      <c r="M759" s="5" t="s">
        <v>216</v>
      </c>
      <c r="N759" s="5" t="s">
        <v>216</v>
      </c>
      <c r="O759" s="5" t="s">
        <v>216</v>
      </c>
      <c r="P759" s="5" t="s">
        <v>216</v>
      </c>
      <c r="Q759" s="5" t="s">
        <v>216</v>
      </c>
      <c r="R759" s="5" t="s">
        <v>216</v>
      </c>
      <c r="S759" s="5" t="s">
        <v>216</v>
      </c>
      <c r="T759" s="5" t="s">
        <v>8310</v>
      </c>
      <c r="U759" s="5" t="s">
        <v>8311</v>
      </c>
      <c r="V759" s="5" t="s">
        <v>8312</v>
      </c>
      <c r="W759" s="5" t="s">
        <v>8313</v>
      </c>
      <c r="X759" s="5" t="s">
        <v>8314</v>
      </c>
      <c r="Y759" s="5" t="s">
        <v>8315</v>
      </c>
    </row>
    <row r="760" spans="1:25" x14ac:dyDescent="0.25">
      <c r="A760" s="4" t="s">
        <v>8316</v>
      </c>
      <c r="B760" s="4" t="s">
        <v>7728</v>
      </c>
      <c r="C760" s="4" t="s">
        <v>8317</v>
      </c>
      <c r="D760" s="1"/>
      <c r="E760" s="5" t="s">
        <v>216</v>
      </c>
      <c r="F760" s="5" t="s">
        <v>216</v>
      </c>
      <c r="G760" s="5" t="s">
        <v>216</v>
      </c>
      <c r="H760" s="5" t="s">
        <v>216</v>
      </c>
      <c r="I760" s="5" t="s">
        <v>216</v>
      </c>
      <c r="J760" s="5" t="s">
        <v>216</v>
      </c>
      <c r="K760" s="5" t="s">
        <v>216</v>
      </c>
      <c r="L760" s="5" t="s">
        <v>216</v>
      </c>
      <c r="M760" s="5" t="s">
        <v>216</v>
      </c>
      <c r="N760" s="5" t="s">
        <v>216</v>
      </c>
      <c r="O760" s="5" t="s">
        <v>216</v>
      </c>
      <c r="P760" s="5" t="s">
        <v>216</v>
      </c>
      <c r="Q760" s="5" t="s">
        <v>216</v>
      </c>
      <c r="R760" s="5" t="s">
        <v>216</v>
      </c>
      <c r="S760" s="5" t="s">
        <v>216</v>
      </c>
      <c r="T760" s="5" t="s">
        <v>8318</v>
      </c>
      <c r="U760" s="5" t="s">
        <v>8319</v>
      </c>
      <c r="V760" s="5" t="s">
        <v>8320</v>
      </c>
      <c r="W760" s="5" t="s">
        <v>8321</v>
      </c>
      <c r="X760" s="5" t="s">
        <v>8322</v>
      </c>
      <c r="Y760" s="5" t="s">
        <v>8323</v>
      </c>
    </row>
    <row r="761" spans="1:25" x14ac:dyDescent="0.25">
      <c r="A761" s="4" t="s">
        <v>8324</v>
      </c>
      <c r="B761" s="4" t="s">
        <v>7728</v>
      </c>
      <c r="C761" s="4" t="s">
        <v>8325</v>
      </c>
      <c r="D761" s="1"/>
      <c r="E761" s="5" t="s">
        <v>216</v>
      </c>
      <c r="F761" s="5" t="s">
        <v>216</v>
      </c>
      <c r="G761" s="5" t="s">
        <v>216</v>
      </c>
      <c r="H761" s="5" t="s">
        <v>216</v>
      </c>
      <c r="I761" s="5" t="s">
        <v>216</v>
      </c>
      <c r="J761" s="5" t="s">
        <v>216</v>
      </c>
      <c r="K761" s="5" t="s">
        <v>216</v>
      </c>
      <c r="L761" s="5" t="s">
        <v>216</v>
      </c>
      <c r="M761" s="5" t="s">
        <v>216</v>
      </c>
      <c r="N761" s="5" t="s">
        <v>216</v>
      </c>
      <c r="O761" s="5" t="s">
        <v>216</v>
      </c>
      <c r="P761" s="5" t="s">
        <v>216</v>
      </c>
      <c r="Q761" s="5" t="s">
        <v>216</v>
      </c>
      <c r="R761" s="5" t="s">
        <v>216</v>
      </c>
      <c r="S761" s="5" t="s">
        <v>216</v>
      </c>
      <c r="T761" s="5" t="s">
        <v>8326</v>
      </c>
      <c r="U761" s="5" t="s">
        <v>8327</v>
      </c>
      <c r="V761" s="5" t="s">
        <v>8328</v>
      </c>
      <c r="W761" s="5" t="s">
        <v>8329</v>
      </c>
      <c r="X761" s="5" t="s">
        <v>8330</v>
      </c>
      <c r="Y761" s="5" t="s">
        <v>8331</v>
      </c>
    </row>
    <row r="762" spans="1:25" x14ac:dyDescent="0.25">
      <c r="A762" s="4" t="s">
        <v>8332</v>
      </c>
      <c r="B762" s="4" t="s">
        <v>7728</v>
      </c>
      <c r="C762" s="4" t="s">
        <v>8333</v>
      </c>
      <c r="D762" s="1"/>
      <c r="E762" s="5" t="s">
        <v>216</v>
      </c>
      <c r="F762" s="5" t="s">
        <v>216</v>
      </c>
      <c r="G762" s="5" t="s">
        <v>216</v>
      </c>
      <c r="H762" s="5" t="s">
        <v>216</v>
      </c>
      <c r="I762" s="5" t="s">
        <v>216</v>
      </c>
      <c r="J762" s="5" t="s">
        <v>216</v>
      </c>
      <c r="K762" s="5" t="s">
        <v>216</v>
      </c>
      <c r="L762" s="5" t="s">
        <v>216</v>
      </c>
      <c r="M762" s="5" t="s">
        <v>216</v>
      </c>
      <c r="N762" s="5" t="s">
        <v>216</v>
      </c>
      <c r="O762" s="5" t="s">
        <v>216</v>
      </c>
      <c r="P762" s="5" t="s">
        <v>216</v>
      </c>
      <c r="Q762" s="5" t="s">
        <v>216</v>
      </c>
      <c r="R762" s="5" t="s">
        <v>216</v>
      </c>
      <c r="S762" s="5" t="s">
        <v>216</v>
      </c>
      <c r="T762" s="5" t="s">
        <v>8334</v>
      </c>
      <c r="U762" s="5" t="s">
        <v>8335</v>
      </c>
      <c r="V762" s="5" t="s">
        <v>8336</v>
      </c>
      <c r="W762" s="5" t="s">
        <v>8337</v>
      </c>
      <c r="X762" s="5" t="s">
        <v>8338</v>
      </c>
      <c r="Y762" s="5" t="s">
        <v>8339</v>
      </c>
    </row>
    <row r="763" spans="1:25" x14ac:dyDescent="0.25">
      <c r="A763" s="4" t="s">
        <v>8340</v>
      </c>
      <c r="B763" s="4" t="s">
        <v>7728</v>
      </c>
      <c r="C763" s="4" t="s">
        <v>8341</v>
      </c>
      <c r="D763" s="1"/>
      <c r="E763" s="5" t="s">
        <v>216</v>
      </c>
      <c r="F763" s="5" t="s">
        <v>216</v>
      </c>
      <c r="G763" s="5" t="s">
        <v>216</v>
      </c>
      <c r="H763" s="5" t="s">
        <v>216</v>
      </c>
      <c r="I763" s="5" t="s">
        <v>216</v>
      </c>
      <c r="J763" s="5" t="s">
        <v>216</v>
      </c>
      <c r="K763" s="5" t="s">
        <v>216</v>
      </c>
      <c r="L763" s="5" t="s">
        <v>216</v>
      </c>
      <c r="M763" s="5" t="s">
        <v>216</v>
      </c>
      <c r="N763" s="5" t="s">
        <v>216</v>
      </c>
      <c r="O763" s="5" t="s">
        <v>216</v>
      </c>
      <c r="P763" s="5" t="s">
        <v>216</v>
      </c>
      <c r="Q763" s="5" t="s">
        <v>216</v>
      </c>
      <c r="R763" s="5" t="s">
        <v>216</v>
      </c>
      <c r="S763" s="5" t="s">
        <v>216</v>
      </c>
      <c r="T763" s="5" t="s">
        <v>8342</v>
      </c>
      <c r="U763" s="5" t="s">
        <v>8343</v>
      </c>
      <c r="V763" s="5" t="s">
        <v>8344</v>
      </c>
      <c r="W763" s="5" t="s">
        <v>8345</v>
      </c>
      <c r="X763" s="5" t="s">
        <v>8346</v>
      </c>
      <c r="Y763" s="5" t="s">
        <v>8347</v>
      </c>
    </row>
    <row r="764" spans="1:25" x14ac:dyDescent="0.25">
      <c r="A764" s="4" t="s">
        <v>8348</v>
      </c>
      <c r="B764" s="4" t="s">
        <v>7728</v>
      </c>
      <c r="C764" s="4" t="s">
        <v>8349</v>
      </c>
      <c r="D764" s="1"/>
      <c r="E764" s="5" t="s">
        <v>216</v>
      </c>
      <c r="F764" s="5" t="s">
        <v>216</v>
      </c>
      <c r="G764" s="5" t="s">
        <v>216</v>
      </c>
      <c r="H764" s="5" t="s">
        <v>216</v>
      </c>
      <c r="I764" s="5" t="s">
        <v>216</v>
      </c>
      <c r="J764" s="5" t="s">
        <v>216</v>
      </c>
      <c r="K764" s="5" t="s">
        <v>216</v>
      </c>
      <c r="L764" s="5" t="s">
        <v>216</v>
      </c>
      <c r="M764" s="5" t="s">
        <v>216</v>
      </c>
      <c r="N764" s="5" t="s">
        <v>216</v>
      </c>
      <c r="O764" s="5" t="s">
        <v>216</v>
      </c>
      <c r="P764" s="5" t="s">
        <v>216</v>
      </c>
      <c r="Q764" s="5" t="s">
        <v>216</v>
      </c>
      <c r="R764" s="5" t="s">
        <v>216</v>
      </c>
      <c r="S764" s="5" t="s">
        <v>216</v>
      </c>
      <c r="T764" s="5" t="s">
        <v>8350</v>
      </c>
      <c r="U764" s="5" t="s">
        <v>8351</v>
      </c>
      <c r="V764" s="5" t="s">
        <v>8352</v>
      </c>
      <c r="W764" s="5" t="s">
        <v>8353</v>
      </c>
      <c r="X764" s="5" t="s">
        <v>8354</v>
      </c>
      <c r="Y764" s="5" t="s">
        <v>8355</v>
      </c>
    </row>
    <row r="765" spans="1:25" x14ac:dyDescent="0.25">
      <c r="A765" s="4" t="s">
        <v>8356</v>
      </c>
      <c r="B765" s="4" t="s">
        <v>7728</v>
      </c>
      <c r="C765" s="4" t="s">
        <v>8357</v>
      </c>
      <c r="D765" s="1"/>
      <c r="E765" s="5" t="s">
        <v>216</v>
      </c>
      <c r="F765" s="5" t="s">
        <v>216</v>
      </c>
      <c r="G765" s="5" t="s">
        <v>216</v>
      </c>
      <c r="H765" s="5" t="s">
        <v>216</v>
      </c>
      <c r="I765" s="5" t="s">
        <v>216</v>
      </c>
      <c r="J765" s="5" t="s">
        <v>216</v>
      </c>
      <c r="K765" s="5" t="s">
        <v>216</v>
      </c>
      <c r="L765" s="5" t="s">
        <v>216</v>
      </c>
      <c r="M765" s="5" t="s">
        <v>216</v>
      </c>
      <c r="N765" s="5" t="s">
        <v>216</v>
      </c>
      <c r="O765" s="5" t="s">
        <v>216</v>
      </c>
      <c r="P765" s="5" t="s">
        <v>216</v>
      </c>
      <c r="Q765" s="5" t="s">
        <v>216</v>
      </c>
      <c r="R765" s="5" t="s">
        <v>216</v>
      </c>
      <c r="S765" s="5" t="s">
        <v>216</v>
      </c>
      <c r="T765" s="5" t="s">
        <v>8358</v>
      </c>
      <c r="U765" s="5" t="s">
        <v>8359</v>
      </c>
      <c r="V765" s="5" t="s">
        <v>8360</v>
      </c>
      <c r="W765" s="5" t="s">
        <v>8361</v>
      </c>
      <c r="X765" s="5" t="s">
        <v>8362</v>
      </c>
      <c r="Y765" s="5" t="s">
        <v>8363</v>
      </c>
    </row>
    <row r="766" spans="1:25" x14ac:dyDescent="0.25">
      <c r="A766" s="4" t="s">
        <v>8364</v>
      </c>
      <c r="B766" s="4" t="s">
        <v>7728</v>
      </c>
      <c r="C766" s="4" t="s">
        <v>8365</v>
      </c>
      <c r="D766" s="1"/>
      <c r="E766" s="5" t="s">
        <v>216</v>
      </c>
      <c r="F766" s="5" t="s">
        <v>216</v>
      </c>
      <c r="G766" s="5" t="s">
        <v>216</v>
      </c>
      <c r="H766" s="5" t="s">
        <v>216</v>
      </c>
      <c r="I766" s="5" t="s">
        <v>216</v>
      </c>
      <c r="J766" s="5" t="s">
        <v>216</v>
      </c>
      <c r="K766" s="5" t="s">
        <v>216</v>
      </c>
      <c r="L766" s="5" t="s">
        <v>216</v>
      </c>
      <c r="M766" s="5" t="s">
        <v>216</v>
      </c>
      <c r="N766" s="5" t="s">
        <v>216</v>
      </c>
      <c r="O766" s="5" t="s">
        <v>216</v>
      </c>
      <c r="P766" s="5" t="s">
        <v>216</v>
      </c>
      <c r="Q766" s="5" t="s">
        <v>216</v>
      </c>
      <c r="R766" s="5" t="s">
        <v>216</v>
      </c>
      <c r="S766" s="5" t="s">
        <v>216</v>
      </c>
      <c r="T766" s="5" t="s">
        <v>8366</v>
      </c>
      <c r="U766" s="5" t="s">
        <v>8367</v>
      </c>
      <c r="V766" s="5" t="s">
        <v>8368</v>
      </c>
      <c r="W766" s="5" t="s">
        <v>8369</v>
      </c>
      <c r="X766" s="5" t="s">
        <v>8370</v>
      </c>
      <c r="Y766" s="5" t="s">
        <v>8371</v>
      </c>
    </row>
    <row r="767" spans="1:25" x14ac:dyDescent="0.25">
      <c r="A767" s="4" t="s">
        <v>8372</v>
      </c>
      <c r="B767" s="4" t="s">
        <v>7728</v>
      </c>
      <c r="C767" s="4" t="s">
        <v>8373</v>
      </c>
      <c r="D767" s="1"/>
      <c r="E767" s="5" t="s">
        <v>216</v>
      </c>
      <c r="F767" s="5" t="s">
        <v>216</v>
      </c>
      <c r="G767" s="5" t="s">
        <v>216</v>
      </c>
      <c r="H767" s="5" t="s">
        <v>216</v>
      </c>
      <c r="I767" s="5" t="s">
        <v>216</v>
      </c>
      <c r="J767" s="5" t="s">
        <v>216</v>
      </c>
      <c r="K767" s="5" t="s">
        <v>216</v>
      </c>
      <c r="L767" s="5" t="s">
        <v>216</v>
      </c>
      <c r="M767" s="5" t="s">
        <v>216</v>
      </c>
      <c r="N767" s="5" t="s">
        <v>216</v>
      </c>
      <c r="O767" s="5" t="s">
        <v>216</v>
      </c>
      <c r="P767" s="5" t="s">
        <v>216</v>
      </c>
      <c r="Q767" s="5" t="s">
        <v>216</v>
      </c>
      <c r="R767" s="5" t="s">
        <v>216</v>
      </c>
      <c r="S767" s="5" t="s">
        <v>216</v>
      </c>
      <c r="T767" s="5" t="s">
        <v>8374</v>
      </c>
      <c r="U767" s="5" t="s">
        <v>8375</v>
      </c>
      <c r="V767" s="5" t="s">
        <v>8376</v>
      </c>
      <c r="W767" s="5" t="s">
        <v>8377</v>
      </c>
      <c r="X767" s="5" t="s">
        <v>8378</v>
      </c>
      <c r="Y767" s="5" t="s">
        <v>8379</v>
      </c>
    </row>
    <row r="768" spans="1:25" x14ac:dyDescent="0.25">
      <c r="A768" s="4" t="s">
        <v>8380</v>
      </c>
      <c r="B768" s="4" t="s">
        <v>7728</v>
      </c>
      <c r="C768" s="4" t="s">
        <v>8381</v>
      </c>
      <c r="D768" s="1"/>
      <c r="E768" s="5" t="s">
        <v>216</v>
      </c>
      <c r="F768" s="5" t="s">
        <v>216</v>
      </c>
      <c r="G768" s="5" t="s">
        <v>216</v>
      </c>
      <c r="H768" s="5" t="s">
        <v>216</v>
      </c>
      <c r="I768" s="5" t="s">
        <v>216</v>
      </c>
      <c r="J768" s="5" t="s">
        <v>216</v>
      </c>
      <c r="K768" s="5" t="s">
        <v>216</v>
      </c>
      <c r="L768" s="5" t="s">
        <v>216</v>
      </c>
      <c r="M768" s="5" t="s">
        <v>216</v>
      </c>
      <c r="N768" s="5" t="s">
        <v>216</v>
      </c>
      <c r="O768" s="5" t="s">
        <v>216</v>
      </c>
      <c r="P768" s="5" t="s">
        <v>216</v>
      </c>
      <c r="Q768" s="5" t="s">
        <v>216</v>
      </c>
      <c r="R768" s="5" t="s">
        <v>216</v>
      </c>
      <c r="S768" s="5" t="s">
        <v>216</v>
      </c>
      <c r="T768" s="5" t="s">
        <v>8382</v>
      </c>
      <c r="U768" s="5" t="s">
        <v>8383</v>
      </c>
      <c r="V768" s="5" t="s">
        <v>8384</v>
      </c>
      <c r="W768" s="5" t="s">
        <v>8385</v>
      </c>
      <c r="X768" s="5" t="s">
        <v>8386</v>
      </c>
      <c r="Y768" s="5" t="s">
        <v>8387</v>
      </c>
    </row>
    <row r="769" spans="1:25" x14ac:dyDescent="0.25">
      <c r="A769" s="4" t="s">
        <v>8388</v>
      </c>
      <c r="B769" s="4" t="s">
        <v>7728</v>
      </c>
      <c r="C769" s="4" t="s">
        <v>8389</v>
      </c>
      <c r="D769" s="1"/>
      <c r="E769" s="5" t="s">
        <v>216</v>
      </c>
      <c r="F769" s="5" t="s">
        <v>216</v>
      </c>
      <c r="G769" s="5" t="s">
        <v>216</v>
      </c>
      <c r="H769" s="5" t="s">
        <v>216</v>
      </c>
      <c r="I769" s="5" t="s">
        <v>216</v>
      </c>
      <c r="J769" s="5" t="s">
        <v>216</v>
      </c>
      <c r="K769" s="5" t="s">
        <v>216</v>
      </c>
      <c r="L769" s="5" t="s">
        <v>216</v>
      </c>
      <c r="M769" s="5" t="s">
        <v>216</v>
      </c>
      <c r="N769" s="5" t="s">
        <v>216</v>
      </c>
      <c r="O769" s="5" t="s">
        <v>216</v>
      </c>
      <c r="P769" s="5" t="s">
        <v>216</v>
      </c>
      <c r="Q769" s="5" t="s">
        <v>216</v>
      </c>
      <c r="R769" s="5" t="s">
        <v>216</v>
      </c>
      <c r="S769" s="5" t="s">
        <v>216</v>
      </c>
      <c r="T769" s="5" t="s">
        <v>8390</v>
      </c>
      <c r="U769" s="5" t="s">
        <v>8391</v>
      </c>
      <c r="V769" s="5" t="s">
        <v>8392</v>
      </c>
      <c r="W769" s="5" t="s">
        <v>8393</v>
      </c>
      <c r="X769" s="5" t="s">
        <v>8394</v>
      </c>
      <c r="Y769" s="5" t="s">
        <v>8395</v>
      </c>
    </row>
    <row r="770" spans="1:25" x14ac:dyDescent="0.25">
      <c r="A770" s="4" t="s">
        <v>8396</v>
      </c>
      <c r="B770" s="4" t="s">
        <v>7728</v>
      </c>
      <c r="C770" s="4" t="s">
        <v>8397</v>
      </c>
      <c r="D770" s="1"/>
      <c r="E770" s="5" t="s">
        <v>216</v>
      </c>
      <c r="F770" s="5" t="s">
        <v>216</v>
      </c>
      <c r="G770" s="5" t="s">
        <v>216</v>
      </c>
      <c r="H770" s="5" t="s">
        <v>216</v>
      </c>
      <c r="I770" s="5" t="s">
        <v>216</v>
      </c>
      <c r="J770" s="5" t="s">
        <v>216</v>
      </c>
      <c r="K770" s="5" t="s">
        <v>216</v>
      </c>
      <c r="L770" s="5" t="s">
        <v>216</v>
      </c>
      <c r="M770" s="5" t="s">
        <v>216</v>
      </c>
      <c r="N770" s="5" t="s">
        <v>216</v>
      </c>
      <c r="O770" s="5" t="s">
        <v>216</v>
      </c>
      <c r="P770" s="5" t="s">
        <v>216</v>
      </c>
      <c r="Q770" s="5" t="s">
        <v>216</v>
      </c>
      <c r="R770" s="5" t="s">
        <v>216</v>
      </c>
      <c r="S770" s="5" t="s">
        <v>216</v>
      </c>
      <c r="T770" s="5" t="s">
        <v>8398</v>
      </c>
      <c r="U770" s="5" t="s">
        <v>8399</v>
      </c>
      <c r="V770" s="5" t="s">
        <v>8400</v>
      </c>
      <c r="W770" s="5" t="s">
        <v>8401</v>
      </c>
      <c r="X770" s="5" t="s">
        <v>8402</v>
      </c>
      <c r="Y770" s="5" t="s">
        <v>8403</v>
      </c>
    </row>
    <row r="771" spans="1:25" x14ac:dyDescent="0.25">
      <c r="A771" s="4" t="s">
        <v>8404</v>
      </c>
      <c r="B771" s="4" t="s">
        <v>7728</v>
      </c>
      <c r="C771" s="4" t="s">
        <v>8405</v>
      </c>
      <c r="D771" s="1"/>
      <c r="E771" s="5" t="s">
        <v>216</v>
      </c>
      <c r="F771" s="5" t="s">
        <v>216</v>
      </c>
      <c r="G771" s="5" t="s">
        <v>216</v>
      </c>
      <c r="H771" s="5" t="s">
        <v>216</v>
      </c>
      <c r="I771" s="5" t="s">
        <v>216</v>
      </c>
      <c r="J771" s="5" t="s">
        <v>216</v>
      </c>
      <c r="K771" s="5" t="s">
        <v>216</v>
      </c>
      <c r="L771" s="5" t="s">
        <v>216</v>
      </c>
      <c r="M771" s="5" t="s">
        <v>216</v>
      </c>
      <c r="N771" s="5" t="s">
        <v>216</v>
      </c>
      <c r="O771" s="5" t="s">
        <v>216</v>
      </c>
      <c r="P771" s="5" t="s">
        <v>216</v>
      </c>
      <c r="Q771" s="5" t="s">
        <v>216</v>
      </c>
      <c r="R771" s="5" t="s">
        <v>216</v>
      </c>
      <c r="S771" s="5" t="s">
        <v>216</v>
      </c>
      <c r="T771" s="5" t="s">
        <v>8406</v>
      </c>
      <c r="U771" s="5" t="s">
        <v>8407</v>
      </c>
      <c r="V771" s="5" t="s">
        <v>8408</v>
      </c>
      <c r="W771" s="5" t="s">
        <v>8409</v>
      </c>
      <c r="X771" s="5" t="s">
        <v>8410</v>
      </c>
      <c r="Y771" s="5" t="s">
        <v>8411</v>
      </c>
    </row>
    <row r="772" spans="1:25" x14ac:dyDescent="0.25">
      <c r="A772" s="4" t="s">
        <v>8412</v>
      </c>
      <c r="B772" s="4" t="s">
        <v>7728</v>
      </c>
      <c r="C772" s="4" t="s">
        <v>8413</v>
      </c>
      <c r="D772" s="1"/>
      <c r="E772" s="5" t="s">
        <v>216</v>
      </c>
      <c r="F772" s="5" t="s">
        <v>216</v>
      </c>
      <c r="G772" s="5" t="s">
        <v>216</v>
      </c>
      <c r="H772" s="5" t="s">
        <v>216</v>
      </c>
      <c r="I772" s="5" t="s">
        <v>216</v>
      </c>
      <c r="J772" s="5" t="s">
        <v>216</v>
      </c>
      <c r="K772" s="5" t="s">
        <v>216</v>
      </c>
      <c r="L772" s="5" t="s">
        <v>216</v>
      </c>
      <c r="M772" s="5" t="s">
        <v>216</v>
      </c>
      <c r="N772" s="5" t="s">
        <v>216</v>
      </c>
      <c r="O772" s="5" t="s">
        <v>216</v>
      </c>
      <c r="P772" s="5" t="s">
        <v>216</v>
      </c>
      <c r="Q772" s="5" t="s">
        <v>216</v>
      </c>
      <c r="R772" s="5" t="s">
        <v>216</v>
      </c>
      <c r="S772" s="5" t="s">
        <v>216</v>
      </c>
      <c r="T772" s="5" t="s">
        <v>8414</v>
      </c>
      <c r="U772" s="5" t="s">
        <v>8415</v>
      </c>
      <c r="V772" s="5" t="s">
        <v>8416</v>
      </c>
      <c r="W772" s="5" t="s">
        <v>8417</v>
      </c>
      <c r="X772" s="5" t="s">
        <v>8418</v>
      </c>
      <c r="Y772" s="5" t="s">
        <v>8419</v>
      </c>
    </row>
    <row r="773" spans="1:25" x14ac:dyDescent="0.25">
      <c r="A773" s="4" t="s">
        <v>8420</v>
      </c>
      <c r="B773" s="4" t="s">
        <v>7728</v>
      </c>
      <c r="C773" s="4" t="s">
        <v>8421</v>
      </c>
      <c r="D773" s="1"/>
      <c r="E773" s="5" t="s">
        <v>216</v>
      </c>
      <c r="F773" s="5" t="s">
        <v>216</v>
      </c>
      <c r="G773" s="5" t="s">
        <v>216</v>
      </c>
      <c r="H773" s="5" t="s">
        <v>216</v>
      </c>
      <c r="I773" s="5" t="s">
        <v>216</v>
      </c>
      <c r="J773" s="5" t="s">
        <v>216</v>
      </c>
      <c r="K773" s="5" t="s">
        <v>216</v>
      </c>
      <c r="L773" s="5" t="s">
        <v>216</v>
      </c>
      <c r="M773" s="5" t="s">
        <v>216</v>
      </c>
      <c r="N773" s="5" t="s">
        <v>216</v>
      </c>
      <c r="O773" s="5" t="s">
        <v>216</v>
      </c>
      <c r="P773" s="5" t="s">
        <v>216</v>
      </c>
      <c r="Q773" s="5" t="s">
        <v>216</v>
      </c>
      <c r="R773" s="5" t="s">
        <v>216</v>
      </c>
      <c r="S773" s="5" t="s">
        <v>216</v>
      </c>
      <c r="T773" s="5" t="s">
        <v>8422</v>
      </c>
      <c r="U773" s="5" t="s">
        <v>8423</v>
      </c>
      <c r="V773" s="5" t="s">
        <v>8424</v>
      </c>
      <c r="W773" s="5" t="s">
        <v>8425</v>
      </c>
      <c r="X773" s="5" t="s">
        <v>8426</v>
      </c>
      <c r="Y773" s="5" t="s">
        <v>8427</v>
      </c>
    </row>
    <row r="774" spans="1:25" x14ac:dyDescent="0.25">
      <c r="A774" s="4" t="s">
        <v>8428</v>
      </c>
      <c r="B774" s="4" t="s">
        <v>7728</v>
      </c>
      <c r="C774" s="4" t="s">
        <v>8429</v>
      </c>
      <c r="D774" s="1"/>
      <c r="E774" s="5" t="s">
        <v>216</v>
      </c>
      <c r="F774" s="5" t="s">
        <v>216</v>
      </c>
      <c r="G774" s="5" t="s">
        <v>216</v>
      </c>
      <c r="H774" s="5" t="s">
        <v>216</v>
      </c>
      <c r="I774" s="5" t="s">
        <v>216</v>
      </c>
      <c r="J774" s="5" t="s">
        <v>216</v>
      </c>
      <c r="K774" s="5" t="s">
        <v>216</v>
      </c>
      <c r="L774" s="5" t="s">
        <v>216</v>
      </c>
      <c r="M774" s="5" t="s">
        <v>216</v>
      </c>
      <c r="N774" s="5" t="s">
        <v>216</v>
      </c>
      <c r="O774" s="5" t="s">
        <v>216</v>
      </c>
      <c r="P774" s="5" t="s">
        <v>216</v>
      </c>
      <c r="Q774" s="5" t="s">
        <v>216</v>
      </c>
      <c r="R774" s="5" t="s">
        <v>216</v>
      </c>
      <c r="S774" s="5" t="s">
        <v>216</v>
      </c>
      <c r="T774" s="5" t="s">
        <v>8430</v>
      </c>
      <c r="U774" s="5" t="s">
        <v>8431</v>
      </c>
      <c r="V774" s="5" t="s">
        <v>8432</v>
      </c>
      <c r="W774" s="5" t="s">
        <v>8433</v>
      </c>
      <c r="X774" s="5" t="s">
        <v>8434</v>
      </c>
      <c r="Y774" s="5" t="s">
        <v>8435</v>
      </c>
    </row>
    <row r="775" spans="1:25" x14ac:dyDescent="0.25">
      <c r="A775" s="4" t="s">
        <v>8436</v>
      </c>
      <c r="B775" s="4" t="s">
        <v>7728</v>
      </c>
      <c r="C775" s="4" t="s">
        <v>8437</v>
      </c>
      <c r="D775" s="1"/>
      <c r="E775" s="5" t="s">
        <v>216</v>
      </c>
      <c r="F775" s="5" t="s">
        <v>216</v>
      </c>
      <c r="G775" s="5" t="s">
        <v>216</v>
      </c>
      <c r="H775" s="5" t="s">
        <v>216</v>
      </c>
      <c r="I775" s="5" t="s">
        <v>216</v>
      </c>
      <c r="J775" s="5" t="s">
        <v>216</v>
      </c>
      <c r="K775" s="5" t="s">
        <v>216</v>
      </c>
      <c r="L775" s="5" t="s">
        <v>216</v>
      </c>
      <c r="M775" s="5" t="s">
        <v>216</v>
      </c>
      <c r="N775" s="5" t="s">
        <v>216</v>
      </c>
      <c r="O775" s="5" t="s">
        <v>216</v>
      </c>
      <c r="P775" s="5" t="s">
        <v>216</v>
      </c>
      <c r="Q775" s="5" t="s">
        <v>216</v>
      </c>
      <c r="R775" s="5" t="s">
        <v>216</v>
      </c>
      <c r="S775" s="5" t="s">
        <v>216</v>
      </c>
      <c r="T775" s="5" t="s">
        <v>8438</v>
      </c>
      <c r="U775" s="5" t="s">
        <v>8439</v>
      </c>
      <c r="V775" s="5" t="s">
        <v>8440</v>
      </c>
      <c r="W775" s="5" t="s">
        <v>8441</v>
      </c>
      <c r="X775" s="5" t="s">
        <v>8442</v>
      </c>
      <c r="Y775" s="5" t="s">
        <v>8443</v>
      </c>
    </row>
    <row r="776" spans="1:25" x14ac:dyDescent="0.25">
      <c r="A776" s="4" t="s">
        <v>8444</v>
      </c>
      <c r="B776" s="4" t="s">
        <v>7728</v>
      </c>
      <c r="C776" s="4" t="s">
        <v>8445</v>
      </c>
      <c r="D776" s="1"/>
      <c r="E776" s="5" t="s">
        <v>216</v>
      </c>
      <c r="F776" s="5" t="s">
        <v>216</v>
      </c>
      <c r="G776" s="5" t="s">
        <v>216</v>
      </c>
      <c r="H776" s="5" t="s">
        <v>216</v>
      </c>
      <c r="I776" s="5" t="s">
        <v>216</v>
      </c>
      <c r="J776" s="5" t="s">
        <v>216</v>
      </c>
      <c r="K776" s="5" t="s">
        <v>216</v>
      </c>
      <c r="L776" s="5" t="s">
        <v>216</v>
      </c>
      <c r="M776" s="5" t="s">
        <v>216</v>
      </c>
      <c r="N776" s="5" t="s">
        <v>216</v>
      </c>
      <c r="O776" s="5" t="s">
        <v>216</v>
      </c>
      <c r="P776" s="5" t="s">
        <v>216</v>
      </c>
      <c r="Q776" s="5" t="s">
        <v>216</v>
      </c>
      <c r="R776" s="5" t="s">
        <v>216</v>
      </c>
      <c r="S776" s="5" t="s">
        <v>216</v>
      </c>
      <c r="T776" s="5" t="s">
        <v>8446</v>
      </c>
      <c r="U776" s="5" t="s">
        <v>8447</v>
      </c>
      <c r="V776" s="5" t="s">
        <v>8448</v>
      </c>
      <c r="W776" s="5" t="s">
        <v>8449</v>
      </c>
      <c r="X776" s="5" t="s">
        <v>8450</v>
      </c>
      <c r="Y776" s="5" t="s">
        <v>8451</v>
      </c>
    </row>
    <row r="777" spans="1:25" x14ac:dyDescent="0.25">
      <c r="A777" s="4" t="s">
        <v>8452</v>
      </c>
      <c r="B777" s="4" t="s">
        <v>7728</v>
      </c>
      <c r="C777" s="4" t="s">
        <v>8453</v>
      </c>
      <c r="D777" s="1"/>
      <c r="E777" s="5" t="s">
        <v>216</v>
      </c>
      <c r="F777" s="5" t="s">
        <v>216</v>
      </c>
      <c r="G777" s="5" t="s">
        <v>216</v>
      </c>
      <c r="H777" s="5" t="s">
        <v>216</v>
      </c>
      <c r="I777" s="5" t="s">
        <v>216</v>
      </c>
      <c r="J777" s="5" t="s">
        <v>216</v>
      </c>
      <c r="K777" s="5" t="s">
        <v>216</v>
      </c>
      <c r="L777" s="5" t="s">
        <v>216</v>
      </c>
      <c r="M777" s="5" t="s">
        <v>216</v>
      </c>
      <c r="N777" s="5" t="s">
        <v>216</v>
      </c>
      <c r="O777" s="5" t="s">
        <v>216</v>
      </c>
      <c r="P777" s="5" t="s">
        <v>216</v>
      </c>
      <c r="Q777" s="5" t="s">
        <v>216</v>
      </c>
      <c r="R777" s="5" t="s">
        <v>216</v>
      </c>
      <c r="S777" s="5" t="s">
        <v>216</v>
      </c>
      <c r="T777" s="5" t="s">
        <v>8454</v>
      </c>
      <c r="U777" s="5" t="s">
        <v>8455</v>
      </c>
      <c r="V777" s="5" t="s">
        <v>8456</v>
      </c>
      <c r="W777" s="5" t="s">
        <v>8457</v>
      </c>
      <c r="X777" s="5" t="s">
        <v>8458</v>
      </c>
      <c r="Y777" s="5" t="s">
        <v>8459</v>
      </c>
    </row>
    <row r="778" spans="1:25" x14ac:dyDescent="0.25">
      <c r="A778" s="4" t="s">
        <v>8460</v>
      </c>
      <c r="B778" s="4" t="s">
        <v>7728</v>
      </c>
      <c r="C778" s="4" t="s">
        <v>8461</v>
      </c>
      <c r="D778" s="1"/>
      <c r="E778" s="5" t="s">
        <v>216</v>
      </c>
      <c r="F778" s="5" t="s">
        <v>216</v>
      </c>
      <c r="G778" s="5" t="s">
        <v>216</v>
      </c>
      <c r="H778" s="5" t="s">
        <v>216</v>
      </c>
      <c r="I778" s="5" t="s">
        <v>216</v>
      </c>
      <c r="J778" s="5" t="s">
        <v>216</v>
      </c>
      <c r="K778" s="5" t="s">
        <v>216</v>
      </c>
      <c r="L778" s="5" t="s">
        <v>216</v>
      </c>
      <c r="M778" s="5" t="s">
        <v>216</v>
      </c>
      <c r="N778" s="5" t="s">
        <v>216</v>
      </c>
      <c r="O778" s="5" t="s">
        <v>216</v>
      </c>
      <c r="P778" s="5" t="s">
        <v>216</v>
      </c>
      <c r="Q778" s="5" t="s">
        <v>216</v>
      </c>
      <c r="R778" s="5" t="s">
        <v>216</v>
      </c>
      <c r="S778" s="5" t="s">
        <v>216</v>
      </c>
      <c r="T778" s="5" t="s">
        <v>8462</v>
      </c>
      <c r="U778" s="5" t="s">
        <v>8463</v>
      </c>
      <c r="V778" s="5" t="s">
        <v>8464</v>
      </c>
      <c r="W778" s="5" t="s">
        <v>8465</v>
      </c>
      <c r="X778" s="5" t="s">
        <v>8466</v>
      </c>
      <c r="Y778" s="5" t="s">
        <v>8467</v>
      </c>
    </row>
    <row r="779" spans="1:25" x14ac:dyDescent="0.25">
      <c r="A779" s="4" t="s">
        <v>8468</v>
      </c>
      <c r="B779" s="4" t="s">
        <v>7728</v>
      </c>
      <c r="C779" s="4" t="s">
        <v>8469</v>
      </c>
      <c r="D779" s="1"/>
      <c r="E779" s="5" t="s">
        <v>216</v>
      </c>
      <c r="F779" s="5" t="s">
        <v>216</v>
      </c>
      <c r="G779" s="5" t="s">
        <v>216</v>
      </c>
      <c r="H779" s="5" t="s">
        <v>216</v>
      </c>
      <c r="I779" s="5" t="s">
        <v>216</v>
      </c>
      <c r="J779" s="5" t="s">
        <v>216</v>
      </c>
      <c r="K779" s="5" t="s">
        <v>216</v>
      </c>
      <c r="L779" s="5" t="s">
        <v>216</v>
      </c>
      <c r="M779" s="5" t="s">
        <v>216</v>
      </c>
      <c r="N779" s="5" t="s">
        <v>216</v>
      </c>
      <c r="O779" s="5" t="s">
        <v>216</v>
      </c>
      <c r="P779" s="5" t="s">
        <v>216</v>
      </c>
      <c r="Q779" s="5" t="s">
        <v>216</v>
      </c>
      <c r="R779" s="5" t="s">
        <v>216</v>
      </c>
      <c r="S779" s="5" t="s">
        <v>216</v>
      </c>
      <c r="T779" s="5" t="s">
        <v>8470</v>
      </c>
      <c r="U779" s="5" t="s">
        <v>8471</v>
      </c>
      <c r="V779" s="5" t="s">
        <v>8472</v>
      </c>
      <c r="W779" s="5" t="s">
        <v>8473</v>
      </c>
      <c r="X779" s="5" t="s">
        <v>8474</v>
      </c>
      <c r="Y779" s="5" t="s">
        <v>8475</v>
      </c>
    </row>
    <row r="780" spans="1:25" x14ac:dyDescent="0.25">
      <c r="A780" s="4" t="s">
        <v>8476</v>
      </c>
      <c r="B780" s="4" t="s">
        <v>7728</v>
      </c>
      <c r="C780" s="4" t="s">
        <v>8477</v>
      </c>
      <c r="D780" s="1"/>
      <c r="E780" s="5" t="s">
        <v>216</v>
      </c>
      <c r="F780" s="5" t="s">
        <v>216</v>
      </c>
      <c r="G780" s="5" t="s">
        <v>216</v>
      </c>
      <c r="H780" s="5" t="s">
        <v>216</v>
      </c>
      <c r="I780" s="5" t="s">
        <v>216</v>
      </c>
      <c r="J780" s="5" t="s">
        <v>216</v>
      </c>
      <c r="K780" s="5" t="s">
        <v>216</v>
      </c>
      <c r="L780" s="5" t="s">
        <v>216</v>
      </c>
      <c r="M780" s="5" t="s">
        <v>216</v>
      </c>
      <c r="N780" s="5" t="s">
        <v>216</v>
      </c>
      <c r="O780" s="5" t="s">
        <v>216</v>
      </c>
      <c r="P780" s="5" t="s">
        <v>216</v>
      </c>
      <c r="Q780" s="5" t="s">
        <v>216</v>
      </c>
      <c r="R780" s="5" t="s">
        <v>216</v>
      </c>
      <c r="S780" s="5" t="s">
        <v>216</v>
      </c>
      <c r="T780" s="5" t="s">
        <v>8478</v>
      </c>
      <c r="U780" s="5" t="s">
        <v>8479</v>
      </c>
      <c r="V780" s="5" t="s">
        <v>8480</v>
      </c>
      <c r="W780" s="5" t="s">
        <v>8481</v>
      </c>
      <c r="X780" s="5" t="s">
        <v>8482</v>
      </c>
      <c r="Y780" s="5" t="s">
        <v>8483</v>
      </c>
    </row>
    <row r="781" spans="1:25" x14ac:dyDescent="0.25">
      <c r="A781" s="4" t="s">
        <v>8484</v>
      </c>
      <c r="B781" s="4" t="s">
        <v>7728</v>
      </c>
      <c r="C781" s="4" t="s">
        <v>8485</v>
      </c>
      <c r="D781" s="1"/>
      <c r="E781" s="5" t="s">
        <v>216</v>
      </c>
      <c r="F781" s="5" t="s">
        <v>216</v>
      </c>
      <c r="G781" s="5" t="s">
        <v>216</v>
      </c>
      <c r="H781" s="5" t="s">
        <v>216</v>
      </c>
      <c r="I781" s="5" t="s">
        <v>216</v>
      </c>
      <c r="J781" s="5" t="s">
        <v>216</v>
      </c>
      <c r="K781" s="5" t="s">
        <v>216</v>
      </c>
      <c r="L781" s="5" t="s">
        <v>216</v>
      </c>
      <c r="M781" s="5" t="s">
        <v>216</v>
      </c>
      <c r="N781" s="5" t="s">
        <v>216</v>
      </c>
      <c r="O781" s="5" t="s">
        <v>216</v>
      </c>
      <c r="P781" s="5" t="s">
        <v>216</v>
      </c>
      <c r="Q781" s="5" t="s">
        <v>216</v>
      </c>
      <c r="R781" s="5" t="s">
        <v>216</v>
      </c>
      <c r="S781" s="5" t="s">
        <v>216</v>
      </c>
      <c r="T781" s="5" t="s">
        <v>8486</v>
      </c>
      <c r="U781" s="5" t="s">
        <v>8487</v>
      </c>
      <c r="V781" s="5" t="s">
        <v>8488</v>
      </c>
      <c r="W781" s="5" t="s">
        <v>8489</v>
      </c>
      <c r="X781" s="5" t="s">
        <v>8490</v>
      </c>
      <c r="Y781" s="5" t="s">
        <v>8491</v>
      </c>
    </row>
    <row r="782" spans="1:25" x14ac:dyDescent="0.25">
      <c r="A782" s="4" t="s">
        <v>8492</v>
      </c>
      <c r="B782" s="4" t="s">
        <v>7728</v>
      </c>
      <c r="C782" s="4" t="s">
        <v>8493</v>
      </c>
      <c r="D782" s="1"/>
      <c r="E782" s="5" t="s">
        <v>216</v>
      </c>
      <c r="F782" s="5" t="s">
        <v>216</v>
      </c>
      <c r="G782" s="5" t="s">
        <v>216</v>
      </c>
      <c r="H782" s="5" t="s">
        <v>216</v>
      </c>
      <c r="I782" s="5" t="s">
        <v>216</v>
      </c>
      <c r="J782" s="5" t="s">
        <v>216</v>
      </c>
      <c r="K782" s="5" t="s">
        <v>216</v>
      </c>
      <c r="L782" s="5" t="s">
        <v>216</v>
      </c>
      <c r="M782" s="5" t="s">
        <v>216</v>
      </c>
      <c r="N782" s="5" t="s">
        <v>216</v>
      </c>
      <c r="O782" s="5" t="s">
        <v>216</v>
      </c>
      <c r="P782" s="5" t="s">
        <v>216</v>
      </c>
      <c r="Q782" s="5" t="s">
        <v>216</v>
      </c>
      <c r="R782" s="5" t="s">
        <v>216</v>
      </c>
      <c r="S782" s="5" t="s">
        <v>216</v>
      </c>
      <c r="T782" s="5" t="s">
        <v>8494</v>
      </c>
      <c r="U782" s="5" t="s">
        <v>8495</v>
      </c>
      <c r="V782" s="5" t="s">
        <v>8496</v>
      </c>
      <c r="W782" s="5" t="s">
        <v>8497</v>
      </c>
      <c r="X782" s="5" t="s">
        <v>8498</v>
      </c>
      <c r="Y782" s="5" t="s">
        <v>8499</v>
      </c>
    </row>
    <row r="783" spans="1:25" x14ac:dyDescent="0.25">
      <c r="A783" s="4" t="s">
        <v>8500</v>
      </c>
      <c r="B783" s="4" t="s">
        <v>7728</v>
      </c>
      <c r="C783" s="4" t="s">
        <v>8501</v>
      </c>
      <c r="D783" s="1"/>
      <c r="E783" s="5" t="s">
        <v>216</v>
      </c>
      <c r="F783" s="5" t="s">
        <v>216</v>
      </c>
      <c r="G783" s="5" t="s">
        <v>216</v>
      </c>
      <c r="H783" s="5" t="s">
        <v>216</v>
      </c>
      <c r="I783" s="5" t="s">
        <v>216</v>
      </c>
      <c r="J783" s="5" t="s">
        <v>216</v>
      </c>
      <c r="K783" s="5" t="s">
        <v>216</v>
      </c>
      <c r="L783" s="5" t="s">
        <v>216</v>
      </c>
      <c r="M783" s="5" t="s">
        <v>216</v>
      </c>
      <c r="N783" s="5" t="s">
        <v>216</v>
      </c>
      <c r="O783" s="5" t="s">
        <v>216</v>
      </c>
      <c r="P783" s="5" t="s">
        <v>216</v>
      </c>
      <c r="Q783" s="5" t="s">
        <v>216</v>
      </c>
      <c r="R783" s="5" t="s">
        <v>216</v>
      </c>
      <c r="S783" s="5" t="s">
        <v>216</v>
      </c>
      <c r="T783" s="5" t="s">
        <v>8502</v>
      </c>
      <c r="U783" s="5" t="s">
        <v>8503</v>
      </c>
      <c r="V783" s="5" t="s">
        <v>8504</v>
      </c>
      <c r="W783" s="5" t="s">
        <v>8505</v>
      </c>
      <c r="X783" s="5" t="s">
        <v>8506</v>
      </c>
      <c r="Y783" s="5" t="s">
        <v>8507</v>
      </c>
    </row>
    <row r="784" spans="1:25" x14ac:dyDescent="0.25">
      <c r="A784" s="4" t="s">
        <v>8508</v>
      </c>
      <c r="B784" s="4" t="s">
        <v>7728</v>
      </c>
      <c r="C784" s="4" t="s">
        <v>8509</v>
      </c>
      <c r="D784" s="1"/>
      <c r="E784" s="5" t="s">
        <v>216</v>
      </c>
      <c r="F784" s="5" t="s">
        <v>216</v>
      </c>
      <c r="G784" s="5" t="s">
        <v>216</v>
      </c>
      <c r="H784" s="5" t="s">
        <v>216</v>
      </c>
      <c r="I784" s="5" t="s">
        <v>216</v>
      </c>
      <c r="J784" s="5" t="s">
        <v>216</v>
      </c>
      <c r="K784" s="5" t="s">
        <v>216</v>
      </c>
      <c r="L784" s="5" t="s">
        <v>216</v>
      </c>
      <c r="M784" s="5" t="s">
        <v>216</v>
      </c>
      <c r="N784" s="5" t="s">
        <v>216</v>
      </c>
      <c r="O784" s="5" t="s">
        <v>216</v>
      </c>
      <c r="P784" s="5" t="s">
        <v>216</v>
      </c>
      <c r="Q784" s="5" t="s">
        <v>216</v>
      </c>
      <c r="R784" s="5" t="s">
        <v>216</v>
      </c>
      <c r="S784" s="5" t="s">
        <v>216</v>
      </c>
      <c r="T784" s="5" t="s">
        <v>8510</v>
      </c>
      <c r="U784" s="5" t="s">
        <v>8511</v>
      </c>
      <c r="V784" s="5" t="s">
        <v>8512</v>
      </c>
      <c r="W784" s="5" t="s">
        <v>8513</v>
      </c>
      <c r="X784" s="5" t="s">
        <v>8514</v>
      </c>
      <c r="Y784" s="5" t="s">
        <v>8515</v>
      </c>
    </row>
    <row r="785" spans="1:25" x14ac:dyDescent="0.25">
      <c r="A785" s="4" t="s">
        <v>8516</v>
      </c>
      <c r="B785" s="4" t="s">
        <v>7728</v>
      </c>
      <c r="C785" s="4" t="s">
        <v>8517</v>
      </c>
      <c r="D785" s="1"/>
      <c r="E785" s="5" t="s">
        <v>216</v>
      </c>
      <c r="F785" s="5" t="s">
        <v>216</v>
      </c>
      <c r="G785" s="5" t="s">
        <v>216</v>
      </c>
      <c r="H785" s="5" t="s">
        <v>216</v>
      </c>
      <c r="I785" s="5" t="s">
        <v>216</v>
      </c>
      <c r="J785" s="5" t="s">
        <v>216</v>
      </c>
      <c r="K785" s="5" t="s">
        <v>216</v>
      </c>
      <c r="L785" s="5" t="s">
        <v>216</v>
      </c>
      <c r="M785" s="5" t="s">
        <v>216</v>
      </c>
      <c r="N785" s="5" t="s">
        <v>216</v>
      </c>
      <c r="O785" s="5" t="s">
        <v>216</v>
      </c>
      <c r="P785" s="5" t="s">
        <v>216</v>
      </c>
      <c r="Q785" s="5" t="s">
        <v>216</v>
      </c>
      <c r="R785" s="5" t="s">
        <v>216</v>
      </c>
      <c r="S785" s="5" t="s">
        <v>216</v>
      </c>
      <c r="T785" s="5" t="s">
        <v>8518</v>
      </c>
      <c r="U785" s="5" t="s">
        <v>8519</v>
      </c>
      <c r="V785" s="5" t="s">
        <v>8520</v>
      </c>
      <c r="W785" s="5" t="s">
        <v>8521</v>
      </c>
      <c r="X785" s="5" t="s">
        <v>8522</v>
      </c>
      <c r="Y785" s="5" t="s">
        <v>8523</v>
      </c>
    </row>
    <row r="786" spans="1:25" x14ac:dyDescent="0.25">
      <c r="A786" s="4" t="s">
        <v>8524</v>
      </c>
      <c r="B786" s="4" t="s">
        <v>7728</v>
      </c>
      <c r="C786" s="4" t="s">
        <v>8525</v>
      </c>
      <c r="D786" s="1" t="s">
        <v>8526</v>
      </c>
      <c r="E786" s="5" t="s">
        <v>216</v>
      </c>
      <c r="F786" s="5" t="s">
        <v>216</v>
      </c>
      <c r="G786" s="5" t="s">
        <v>216</v>
      </c>
      <c r="H786" s="5" t="s">
        <v>216</v>
      </c>
      <c r="I786" s="5" t="s">
        <v>216</v>
      </c>
      <c r="J786" s="5" t="s">
        <v>216</v>
      </c>
      <c r="K786" s="5" t="s">
        <v>216</v>
      </c>
      <c r="L786" s="5" t="s">
        <v>216</v>
      </c>
      <c r="M786" s="5" t="s">
        <v>216</v>
      </c>
      <c r="N786" s="5" t="s">
        <v>216</v>
      </c>
      <c r="O786" s="5" t="s">
        <v>216</v>
      </c>
      <c r="P786" s="5" t="s">
        <v>216</v>
      </c>
      <c r="Q786" s="5" t="s">
        <v>216</v>
      </c>
      <c r="R786" s="5" t="s">
        <v>216</v>
      </c>
      <c r="S786" s="5" t="s">
        <v>216</v>
      </c>
      <c r="T786" s="5" t="s">
        <v>8527</v>
      </c>
      <c r="U786" s="5" t="s">
        <v>8528</v>
      </c>
      <c r="V786" s="5" t="s">
        <v>8529</v>
      </c>
      <c r="W786" s="5" t="s">
        <v>8530</v>
      </c>
      <c r="X786" s="5" t="s">
        <v>8531</v>
      </c>
      <c r="Y786" s="5" t="s">
        <v>8532</v>
      </c>
    </row>
    <row r="787" spans="1:25" x14ac:dyDescent="0.25">
      <c r="A787" s="4" t="s">
        <v>8533</v>
      </c>
      <c r="B787" s="4" t="s">
        <v>7728</v>
      </c>
      <c r="C787" s="4" t="s">
        <v>8534</v>
      </c>
      <c r="D787" s="1" t="s">
        <v>8535</v>
      </c>
      <c r="E787" s="5" t="s">
        <v>216</v>
      </c>
      <c r="F787" s="5" t="s">
        <v>216</v>
      </c>
      <c r="G787" s="5" t="s">
        <v>216</v>
      </c>
      <c r="H787" s="5" t="s">
        <v>216</v>
      </c>
      <c r="I787" s="5" t="s">
        <v>216</v>
      </c>
      <c r="J787" s="5" t="s">
        <v>216</v>
      </c>
      <c r="K787" s="5" t="s">
        <v>216</v>
      </c>
      <c r="L787" s="5" t="s">
        <v>216</v>
      </c>
      <c r="M787" s="5" t="s">
        <v>216</v>
      </c>
      <c r="N787" s="5" t="s">
        <v>216</v>
      </c>
      <c r="O787" s="5" t="s">
        <v>216</v>
      </c>
      <c r="P787" s="5" t="s">
        <v>216</v>
      </c>
      <c r="Q787" s="5" t="s">
        <v>216</v>
      </c>
      <c r="R787" s="5" t="s">
        <v>216</v>
      </c>
      <c r="S787" s="5" t="s">
        <v>216</v>
      </c>
      <c r="T787" s="5" t="s">
        <v>8536</v>
      </c>
      <c r="U787" s="5" t="s">
        <v>8537</v>
      </c>
      <c r="V787" s="5" t="s">
        <v>8538</v>
      </c>
      <c r="W787" s="5" t="s">
        <v>8539</v>
      </c>
      <c r="X787" s="5" t="s">
        <v>8540</v>
      </c>
      <c r="Y787" s="5" t="s">
        <v>8541</v>
      </c>
    </row>
    <row r="788" spans="1:25" x14ac:dyDescent="0.25">
      <c r="A788" s="4" t="s">
        <v>8542</v>
      </c>
      <c r="B788" s="4" t="s">
        <v>7728</v>
      </c>
      <c r="C788" s="4" t="s">
        <v>8543</v>
      </c>
      <c r="D788" s="1"/>
      <c r="E788" s="5" t="s">
        <v>216</v>
      </c>
      <c r="F788" s="5" t="s">
        <v>216</v>
      </c>
      <c r="G788" s="5" t="s">
        <v>216</v>
      </c>
      <c r="H788" s="5" t="s">
        <v>216</v>
      </c>
      <c r="I788" s="5" t="s">
        <v>216</v>
      </c>
      <c r="J788" s="5" t="s">
        <v>216</v>
      </c>
      <c r="K788" s="5" t="s">
        <v>216</v>
      </c>
      <c r="L788" s="5" t="s">
        <v>216</v>
      </c>
      <c r="M788" s="5" t="s">
        <v>216</v>
      </c>
      <c r="N788" s="5" t="s">
        <v>216</v>
      </c>
      <c r="O788" s="5" t="s">
        <v>216</v>
      </c>
      <c r="P788" s="5" t="s">
        <v>216</v>
      </c>
      <c r="Q788" s="5" t="s">
        <v>216</v>
      </c>
      <c r="R788" s="5" t="s">
        <v>216</v>
      </c>
      <c r="S788" s="5" t="s">
        <v>8544</v>
      </c>
      <c r="T788" s="5" t="s">
        <v>3704</v>
      </c>
      <c r="U788" s="5" t="s">
        <v>3705</v>
      </c>
      <c r="V788" s="5" t="s">
        <v>3706</v>
      </c>
      <c r="W788" s="5" t="s">
        <v>3707</v>
      </c>
      <c r="X788" s="5" t="s">
        <v>4768</v>
      </c>
      <c r="Y788" s="5" t="s">
        <v>3724</v>
      </c>
    </row>
    <row r="789" spans="1:25" x14ac:dyDescent="0.25">
      <c r="A789" s="4" t="s">
        <v>8545</v>
      </c>
      <c r="B789" s="4" t="s">
        <v>7728</v>
      </c>
      <c r="C789" s="4" t="s">
        <v>8546</v>
      </c>
      <c r="D789" s="1"/>
      <c r="E789" s="5" t="s">
        <v>216</v>
      </c>
      <c r="F789" s="5" t="s">
        <v>216</v>
      </c>
      <c r="G789" s="5" t="s">
        <v>216</v>
      </c>
      <c r="H789" s="5" t="s">
        <v>216</v>
      </c>
      <c r="I789" s="5" t="s">
        <v>216</v>
      </c>
      <c r="J789" s="5" t="s">
        <v>216</v>
      </c>
      <c r="K789" s="5" t="s">
        <v>216</v>
      </c>
      <c r="L789" s="5" t="s">
        <v>216</v>
      </c>
      <c r="M789" s="5" t="s">
        <v>216</v>
      </c>
      <c r="N789" s="5" t="s">
        <v>216</v>
      </c>
      <c r="O789" s="5" t="s">
        <v>216</v>
      </c>
      <c r="P789" s="5" t="s">
        <v>216</v>
      </c>
      <c r="Q789" s="5" t="s">
        <v>216</v>
      </c>
      <c r="R789" s="5" t="s">
        <v>216</v>
      </c>
      <c r="S789" s="5">
        <v>0.3</v>
      </c>
      <c r="T789" s="5">
        <v>0.3</v>
      </c>
      <c r="U789" s="5">
        <v>0.3</v>
      </c>
      <c r="V789" s="5">
        <v>0.3</v>
      </c>
      <c r="W789" s="5">
        <v>0.3</v>
      </c>
      <c r="X789" s="5">
        <v>0.3</v>
      </c>
      <c r="Y789" s="5">
        <v>0.3</v>
      </c>
    </row>
    <row r="790" spans="1:25" x14ac:dyDescent="0.25">
      <c r="A790" s="4" t="s">
        <v>8547</v>
      </c>
      <c r="B790" s="4" t="s">
        <v>7728</v>
      </c>
      <c r="C790" s="4" t="s">
        <v>8548</v>
      </c>
      <c r="D790" s="1"/>
      <c r="E790" s="5" t="s">
        <v>216</v>
      </c>
      <c r="F790" s="5" t="s">
        <v>216</v>
      </c>
      <c r="G790" s="5" t="s">
        <v>216</v>
      </c>
      <c r="H790" s="5" t="s">
        <v>216</v>
      </c>
      <c r="I790" s="5" t="s">
        <v>216</v>
      </c>
      <c r="J790" s="5" t="s">
        <v>216</v>
      </c>
      <c r="K790" s="5" t="s">
        <v>216</v>
      </c>
      <c r="L790" s="5" t="s">
        <v>216</v>
      </c>
      <c r="M790" s="5" t="s">
        <v>216</v>
      </c>
      <c r="N790" s="5" t="s">
        <v>216</v>
      </c>
      <c r="O790" s="5" t="s">
        <v>216</v>
      </c>
      <c r="P790" s="5" t="s">
        <v>216</v>
      </c>
      <c r="Q790" s="5" t="s">
        <v>216</v>
      </c>
      <c r="R790" s="5" t="s">
        <v>216</v>
      </c>
      <c r="S790" s="5" t="s">
        <v>8549</v>
      </c>
      <c r="T790" s="5" t="s">
        <v>8550</v>
      </c>
      <c r="U790" s="5" t="s">
        <v>8551</v>
      </c>
      <c r="V790" s="5" t="s">
        <v>8552</v>
      </c>
      <c r="W790" s="5" t="s">
        <v>8553</v>
      </c>
      <c r="X790" s="5" t="s">
        <v>8554</v>
      </c>
      <c r="Y790" s="5" t="s">
        <v>8555</v>
      </c>
    </row>
    <row r="791" spans="1:25" x14ac:dyDescent="0.25">
      <c r="A791" s="4" t="s">
        <v>8556</v>
      </c>
      <c r="B791" s="4" t="s">
        <v>7728</v>
      </c>
      <c r="C791" s="4" t="s">
        <v>8557</v>
      </c>
      <c r="D791" s="1" t="s">
        <v>8558</v>
      </c>
      <c r="E791" s="5" t="s">
        <v>216</v>
      </c>
      <c r="F791" s="5" t="s">
        <v>216</v>
      </c>
      <c r="G791" s="5" t="s">
        <v>216</v>
      </c>
      <c r="H791" s="5" t="s">
        <v>216</v>
      </c>
      <c r="I791" s="5" t="s">
        <v>216</v>
      </c>
      <c r="J791" s="5" t="s">
        <v>216</v>
      </c>
      <c r="K791" s="5" t="s">
        <v>216</v>
      </c>
      <c r="L791" s="5" t="s">
        <v>216</v>
      </c>
      <c r="M791" s="5" t="s">
        <v>216</v>
      </c>
      <c r="N791" s="5" t="s">
        <v>216</v>
      </c>
      <c r="O791" s="5" t="s">
        <v>216</v>
      </c>
      <c r="P791" s="5" t="s">
        <v>216</v>
      </c>
      <c r="Q791" s="5" t="s">
        <v>216</v>
      </c>
      <c r="R791" s="5" t="s">
        <v>216</v>
      </c>
      <c r="S791" s="5" t="s">
        <v>8559</v>
      </c>
      <c r="T791" s="5" t="s">
        <v>8560</v>
      </c>
      <c r="U791" s="5" t="s">
        <v>8561</v>
      </c>
      <c r="V791" s="5" t="s">
        <v>8562</v>
      </c>
      <c r="W791" s="5" t="s">
        <v>8563</v>
      </c>
      <c r="X791" s="5" t="s">
        <v>8564</v>
      </c>
      <c r="Y791" s="5" t="s">
        <v>8565</v>
      </c>
    </row>
    <row r="792" spans="1:25" ht="25.5" x14ac:dyDescent="0.25">
      <c r="A792" s="4" t="s">
        <v>8566</v>
      </c>
      <c r="B792" s="4" t="s">
        <v>7728</v>
      </c>
      <c r="C792" s="4" t="s">
        <v>8567</v>
      </c>
      <c r="D792" s="1" t="s">
        <v>8568</v>
      </c>
      <c r="E792" s="5" t="s">
        <v>216</v>
      </c>
      <c r="F792" s="5" t="s">
        <v>216</v>
      </c>
      <c r="G792" s="5" t="s">
        <v>216</v>
      </c>
      <c r="H792" s="5" t="s">
        <v>216</v>
      </c>
      <c r="I792" s="5" t="s">
        <v>216</v>
      </c>
      <c r="J792" s="5" t="s">
        <v>216</v>
      </c>
      <c r="K792" s="5" t="s">
        <v>216</v>
      </c>
      <c r="L792" s="5" t="s">
        <v>216</v>
      </c>
      <c r="M792" s="5" t="s">
        <v>216</v>
      </c>
      <c r="N792" s="5" t="s">
        <v>216</v>
      </c>
      <c r="O792" s="5" t="s">
        <v>216</v>
      </c>
      <c r="P792" s="5" t="s">
        <v>216</v>
      </c>
      <c r="Q792" s="5" t="s">
        <v>216</v>
      </c>
      <c r="R792" s="5" t="s">
        <v>216</v>
      </c>
      <c r="S792" s="5">
        <v>1.7057</v>
      </c>
      <c r="T792" s="5">
        <v>1.823</v>
      </c>
      <c r="U792" s="5">
        <v>1.863</v>
      </c>
      <c r="V792" s="5">
        <v>1.9084000000000001</v>
      </c>
      <c r="W792" s="5">
        <v>2.0914999999999999</v>
      </c>
      <c r="X792" s="5">
        <v>2.1762999999999999</v>
      </c>
      <c r="Y792" s="5">
        <v>2.2446000000000002</v>
      </c>
    </row>
    <row r="793" spans="1:25" x14ac:dyDescent="0.25">
      <c r="A793" s="4" t="s">
        <v>8569</v>
      </c>
      <c r="B793" s="4" t="s">
        <v>7728</v>
      </c>
      <c r="C793" s="4" t="s">
        <v>8570</v>
      </c>
      <c r="D793" s="1" t="s">
        <v>8571</v>
      </c>
      <c r="E793" s="5" t="s">
        <v>216</v>
      </c>
      <c r="F793" s="5" t="s">
        <v>216</v>
      </c>
      <c r="G793" s="5" t="s">
        <v>216</v>
      </c>
      <c r="H793" s="5" t="s">
        <v>216</v>
      </c>
      <c r="I793" s="5" t="s">
        <v>216</v>
      </c>
      <c r="J793" s="5" t="s">
        <v>216</v>
      </c>
      <c r="K793" s="5" t="s">
        <v>216</v>
      </c>
      <c r="L793" s="5" t="s">
        <v>216</v>
      </c>
      <c r="M793" s="5" t="s">
        <v>216</v>
      </c>
      <c r="N793" s="5" t="s">
        <v>216</v>
      </c>
      <c r="O793" s="5" t="s">
        <v>216</v>
      </c>
      <c r="P793" s="5" t="s">
        <v>216</v>
      </c>
      <c r="Q793" s="5" t="s">
        <v>216</v>
      </c>
      <c r="R793" s="5" t="s">
        <v>216</v>
      </c>
      <c r="S793" s="5" t="s">
        <v>8572</v>
      </c>
      <c r="T793" s="5" t="s">
        <v>8573</v>
      </c>
      <c r="U793" s="5" t="s">
        <v>8574</v>
      </c>
      <c r="V793" s="5" t="s">
        <v>8575</v>
      </c>
      <c r="W793" s="5" t="s">
        <v>8576</v>
      </c>
      <c r="X793" s="5" t="s">
        <v>8577</v>
      </c>
      <c r="Y793" s="5" t="s">
        <v>8578</v>
      </c>
    </row>
    <row r="794" spans="1:25" x14ac:dyDescent="0.25">
      <c r="A794" s="4" t="s">
        <v>8579</v>
      </c>
      <c r="B794" s="4" t="s">
        <v>7728</v>
      </c>
      <c r="C794" s="4" t="s">
        <v>8580</v>
      </c>
      <c r="D794" s="1" t="s">
        <v>8581</v>
      </c>
      <c r="E794" s="5" t="s">
        <v>216</v>
      </c>
      <c r="F794" s="5" t="s">
        <v>216</v>
      </c>
      <c r="G794" s="5" t="s">
        <v>216</v>
      </c>
      <c r="H794" s="5" t="s">
        <v>216</v>
      </c>
      <c r="I794" s="5" t="s">
        <v>216</v>
      </c>
      <c r="J794" s="5" t="s">
        <v>216</v>
      </c>
      <c r="K794" s="5" t="s">
        <v>216</v>
      </c>
      <c r="L794" s="5" t="s">
        <v>216</v>
      </c>
      <c r="M794" s="5" t="s">
        <v>216</v>
      </c>
      <c r="N794" s="5" t="s">
        <v>216</v>
      </c>
      <c r="O794" s="5" t="s">
        <v>216</v>
      </c>
      <c r="P794" s="5" t="s">
        <v>216</v>
      </c>
      <c r="Q794" s="5" t="s">
        <v>216</v>
      </c>
      <c r="R794" s="5" t="s">
        <v>216</v>
      </c>
      <c r="S794" s="5" t="s">
        <v>8582</v>
      </c>
      <c r="T794" s="5" t="s">
        <v>8583</v>
      </c>
      <c r="U794" s="5" t="s">
        <v>8584</v>
      </c>
      <c r="V794" s="5" t="s">
        <v>8585</v>
      </c>
      <c r="W794" s="5" t="s">
        <v>8586</v>
      </c>
      <c r="X794" s="5" t="s">
        <v>8587</v>
      </c>
      <c r="Y794" s="5" t="s">
        <v>8588</v>
      </c>
    </row>
    <row r="795" spans="1:25" x14ac:dyDescent="0.25">
      <c r="A795" s="4" t="s">
        <v>8589</v>
      </c>
      <c r="B795" s="4" t="s">
        <v>7728</v>
      </c>
      <c r="C795" s="4" t="s">
        <v>8590</v>
      </c>
      <c r="D795" s="1" t="s">
        <v>8591</v>
      </c>
      <c r="E795" s="5" t="s">
        <v>216</v>
      </c>
      <c r="F795" s="5" t="s">
        <v>216</v>
      </c>
      <c r="G795" s="5" t="s">
        <v>216</v>
      </c>
      <c r="H795" s="5" t="s">
        <v>216</v>
      </c>
      <c r="I795" s="5" t="s">
        <v>216</v>
      </c>
      <c r="J795" s="5" t="s">
        <v>216</v>
      </c>
      <c r="K795" s="5" t="s">
        <v>216</v>
      </c>
      <c r="L795" s="5" t="s">
        <v>216</v>
      </c>
      <c r="M795" s="5" t="s">
        <v>216</v>
      </c>
      <c r="N795" s="5" t="s">
        <v>216</v>
      </c>
      <c r="O795" s="5" t="s">
        <v>216</v>
      </c>
      <c r="P795" s="5" t="s">
        <v>216</v>
      </c>
      <c r="Q795" s="5" t="s">
        <v>216</v>
      </c>
      <c r="R795" s="5" t="s">
        <v>216</v>
      </c>
      <c r="S795" s="5" t="s">
        <v>8592</v>
      </c>
      <c r="T795" s="5" t="s">
        <v>8593</v>
      </c>
      <c r="U795" s="5" t="s">
        <v>8594</v>
      </c>
      <c r="V795" s="5" t="s">
        <v>8595</v>
      </c>
      <c r="W795" s="5" t="s">
        <v>8596</v>
      </c>
      <c r="X795" s="5" t="s">
        <v>8597</v>
      </c>
      <c r="Y795" s="5" t="s">
        <v>8598</v>
      </c>
    </row>
    <row r="796" spans="1:25" x14ac:dyDescent="0.25">
      <c r="A796" s="4" t="s">
        <v>8599</v>
      </c>
      <c r="B796" s="4" t="s">
        <v>7728</v>
      </c>
      <c r="C796" s="4" t="s">
        <v>8600</v>
      </c>
      <c r="D796" s="1" t="s">
        <v>8601</v>
      </c>
      <c r="E796" s="5" t="s">
        <v>216</v>
      </c>
      <c r="F796" s="5" t="s">
        <v>216</v>
      </c>
      <c r="G796" s="5" t="s">
        <v>216</v>
      </c>
      <c r="H796" s="5" t="s">
        <v>216</v>
      </c>
      <c r="I796" s="5" t="s">
        <v>216</v>
      </c>
      <c r="J796" s="5" t="s">
        <v>216</v>
      </c>
      <c r="K796" s="5" t="s">
        <v>216</v>
      </c>
      <c r="L796" s="5" t="s">
        <v>216</v>
      </c>
      <c r="M796" s="5" t="s">
        <v>216</v>
      </c>
      <c r="N796" s="5" t="s">
        <v>216</v>
      </c>
      <c r="O796" s="5" t="s">
        <v>216</v>
      </c>
      <c r="P796" s="5" t="s">
        <v>216</v>
      </c>
      <c r="Q796" s="5" t="s">
        <v>216</v>
      </c>
      <c r="R796" s="5" t="s">
        <v>216</v>
      </c>
      <c r="S796" s="5" t="s">
        <v>8602</v>
      </c>
      <c r="T796" s="5" t="s">
        <v>8603</v>
      </c>
      <c r="U796" s="5" t="s">
        <v>8604</v>
      </c>
      <c r="V796" s="5" t="s">
        <v>8605</v>
      </c>
      <c r="W796" s="5" t="s">
        <v>8606</v>
      </c>
      <c r="X796" s="5" t="s">
        <v>8607</v>
      </c>
      <c r="Y796" s="5" t="s">
        <v>8608</v>
      </c>
    </row>
    <row r="797" spans="1:25" x14ac:dyDescent="0.25">
      <c r="A797" s="4" t="s">
        <v>8609</v>
      </c>
      <c r="B797" s="4" t="s">
        <v>7728</v>
      </c>
      <c r="C797" s="4" t="s">
        <v>8610</v>
      </c>
      <c r="D797" s="1" t="s">
        <v>8611</v>
      </c>
      <c r="E797" s="5" t="s">
        <v>216</v>
      </c>
      <c r="F797" s="5" t="s">
        <v>216</v>
      </c>
      <c r="G797" s="5" t="s">
        <v>216</v>
      </c>
      <c r="H797" s="5" t="s">
        <v>216</v>
      </c>
      <c r="I797" s="5" t="s">
        <v>216</v>
      </c>
      <c r="J797" s="5" t="s">
        <v>216</v>
      </c>
      <c r="K797" s="5" t="s">
        <v>216</v>
      </c>
      <c r="L797" s="5" t="s">
        <v>216</v>
      </c>
      <c r="M797" s="5" t="s">
        <v>216</v>
      </c>
      <c r="N797" s="5" t="s">
        <v>216</v>
      </c>
      <c r="O797" s="5" t="s">
        <v>216</v>
      </c>
      <c r="P797" s="5" t="s">
        <v>216</v>
      </c>
      <c r="Q797" s="5" t="s">
        <v>216</v>
      </c>
      <c r="R797" s="5" t="s">
        <v>216</v>
      </c>
      <c r="S797" s="5" t="s">
        <v>8612</v>
      </c>
      <c r="T797" s="5" t="s">
        <v>8613</v>
      </c>
      <c r="U797" s="5" t="s">
        <v>8614</v>
      </c>
      <c r="V797" s="5" t="s">
        <v>8615</v>
      </c>
      <c r="W797" s="5" t="s">
        <v>8616</v>
      </c>
      <c r="X797" s="5" t="s">
        <v>8617</v>
      </c>
      <c r="Y797" s="5" t="s">
        <v>8618</v>
      </c>
    </row>
    <row r="798" spans="1:25" x14ac:dyDescent="0.25">
      <c r="A798" s="4" t="s">
        <v>8619</v>
      </c>
      <c r="B798" s="4" t="s">
        <v>7728</v>
      </c>
      <c r="C798" s="4" t="s">
        <v>8620</v>
      </c>
      <c r="D798" s="1" t="s">
        <v>8621</v>
      </c>
      <c r="E798" s="5" t="s">
        <v>216</v>
      </c>
      <c r="F798" s="5" t="s">
        <v>216</v>
      </c>
      <c r="G798" s="5" t="s">
        <v>216</v>
      </c>
      <c r="H798" s="5" t="s">
        <v>216</v>
      </c>
      <c r="I798" s="5" t="s">
        <v>216</v>
      </c>
      <c r="J798" s="5" t="s">
        <v>216</v>
      </c>
      <c r="K798" s="5" t="s">
        <v>216</v>
      </c>
      <c r="L798" s="5" t="s">
        <v>216</v>
      </c>
      <c r="M798" s="5" t="s">
        <v>216</v>
      </c>
      <c r="N798" s="5" t="s">
        <v>216</v>
      </c>
      <c r="O798" s="5" t="s">
        <v>216</v>
      </c>
      <c r="P798" s="5" t="s">
        <v>216</v>
      </c>
      <c r="Q798" s="5" t="s">
        <v>216</v>
      </c>
      <c r="R798" s="5" t="s">
        <v>216</v>
      </c>
      <c r="S798" s="5" t="s">
        <v>8622</v>
      </c>
      <c r="T798" s="5" t="s">
        <v>8623</v>
      </c>
      <c r="U798" s="5" t="s">
        <v>8624</v>
      </c>
      <c r="V798" s="5" t="s">
        <v>6412</v>
      </c>
      <c r="W798" s="5" t="s">
        <v>8625</v>
      </c>
      <c r="X798" s="5" t="s">
        <v>8626</v>
      </c>
      <c r="Y798" s="5" t="s">
        <v>8627</v>
      </c>
    </row>
    <row r="799" spans="1:25" x14ac:dyDescent="0.25">
      <c r="A799" s="4" t="s">
        <v>8628</v>
      </c>
      <c r="B799" s="4" t="s">
        <v>7728</v>
      </c>
      <c r="C799" s="4" t="s">
        <v>8629</v>
      </c>
      <c r="D799" s="1" t="s">
        <v>8630</v>
      </c>
      <c r="E799" s="5" t="s">
        <v>216</v>
      </c>
      <c r="F799" s="5" t="s">
        <v>216</v>
      </c>
      <c r="G799" s="5" t="s">
        <v>216</v>
      </c>
      <c r="H799" s="5" t="s">
        <v>216</v>
      </c>
      <c r="I799" s="5" t="s">
        <v>216</v>
      </c>
      <c r="J799" s="5" t="s">
        <v>216</v>
      </c>
      <c r="K799" s="5" t="s">
        <v>216</v>
      </c>
      <c r="L799" s="5" t="s">
        <v>216</v>
      </c>
      <c r="M799" s="5" t="s">
        <v>216</v>
      </c>
      <c r="N799" s="5" t="s">
        <v>216</v>
      </c>
      <c r="O799" s="5" t="s">
        <v>216</v>
      </c>
      <c r="P799" s="5" t="s">
        <v>216</v>
      </c>
      <c r="Q799" s="5" t="s">
        <v>216</v>
      </c>
      <c r="R799" s="5" t="s">
        <v>216</v>
      </c>
      <c r="S799" s="5" t="s">
        <v>8631</v>
      </c>
      <c r="T799" s="5" t="s">
        <v>8632</v>
      </c>
      <c r="U799" s="5" t="s">
        <v>8633</v>
      </c>
      <c r="V799" s="5" t="s">
        <v>8634</v>
      </c>
      <c r="W799" s="5" t="s">
        <v>8635</v>
      </c>
      <c r="X799" s="5" t="s">
        <v>8636</v>
      </c>
      <c r="Y799" s="5" t="s">
        <v>8637</v>
      </c>
    </row>
    <row r="800" spans="1:25" x14ac:dyDescent="0.25">
      <c r="A800" s="4" t="s">
        <v>8638</v>
      </c>
      <c r="B800" s="4" t="s">
        <v>7728</v>
      </c>
      <c r="C800" s="4" t="s">
        <v>8639</v>
      </c>
      <c r="D800" s="1" t="s">
        <v>8640</v>
      </c>
      <c r="E800" s="5" t="s">
        <v>216</v>
      </c>
      <c r="F800" s="5" t="s">
        <v>216</v>
      </c>
      <c r="G800" s="5" t="s">
        <v>216</v>
      </c>
      <c r="H800" s="5" t="s">
        <v>216</v>
      </c>
      <c r="I800" s="5" t="s">
        <v>216</v>
      </c>
      <c r="J800" s="5" t="s">
        <v>216</v>
      </c>
      <c r="K800" s="5" t="s">
        <v>216</v>
      </c>
      <c r="L800" s="5" t="s">
        <v>216</v>
      </c>
      <c r="M800" s="5" t="s">
        <v>216</v>
      </c>
      <c r="N800" s="5" t="s">
        <v>216</v>
      </c>
      <c r="O800" s="5" t="s">
        <v>216</v>
      </c>
      <c r="P800" s="5" t="s">
        <v>216</v>
      </c>
      <c r="Q800" s="5" t="s">
        <v>216</v>
      </c>
      <c r="R800" s="5" t="s">
        <v>216</v>
      </c>
      <c r="S800" s="5" t="s">
        <v>8641</v>
      </c>
      <c r="T800" s="5" t="s">
        <v>8642</v>
      </c>
      <c r="U800" s="5" t="s">
        <v>8643</v>
      </c>
      <c r="V800" s="5" t="s">
        <v>8644</v>
      </c>
      <c r="W800" s="5" t="s">
        <v>8645</v>
      </c>
      <c r="X800" s="5" t="s">
        <v>8646</v>
      </c>
      <c r="Y800" s="5" t="s">
        <v>8647</v>
      </c>
    </row>
    <row r="801" spans="1:25" x14ac:dyDescent="0.25">
      <c r="A801" s="4" t="s">
        <v>8648</v>
      </c>
      <c r="B801" s="4" t="s">
        <v>7728</v>
      </c>
      <c r="C801" s="4" t="s">
        <v>8649</v>
      </c>
      <c r="D801" s="1" t="s">
        <v>8650</v>
      </c>
      <c r="E801" s="5" t="s">
        <v>216</v>
      </c>
      <c r="F801" s="5" t="s">
        <v>216</v>
      </c>
      <c r="G801" s="5" t="s">
        <v>216</v>
      </c>
      <c r="H801" s="5" t="s">
        <v>216</v>
      </c>
      <c r="I801" s="5" t="s">
        <v>216</v>
      </c>
      <c r="J801" s="5" t="s">
        <v>216</v>
      </c>
      <c r="K801" s="5" t="s">
        <v>216</v>
      </c>
      <c r="L801" s="5" t="s">
        <v>216</v>
      </c>
      <c r="M801" s="5" t="s">
        <v>216</v>
      </c>
      <c r="N801" s="5" t="s">
        <v>216</v>
      </c>
      <c r="O801" s="5" t="s">
        <v>216</v>
      </c>
      <c r="P801" s="5" t="s">
        <v>216</v>
      </c>
      <c r="Q801" s="5" t="s">
        <v>216</v>
      </c>
      <c r="R801" s="5" t="s">
        <v>216</v>
      </c>
      <c r="S801" s="5" t="s">
        <v>8651</v>
      </c>
      <c r="T801" s="5" t="s">
        <v>8652</v>
      </c>
      <c r="U801" s="5" t="s">
        <v>8653</v>
      </c>
      <c r="V801" s="5" t="s">
        <v>8654</v>
      </c>
      <c r="W801" s="5" t="s">
        <v>8655</v>
      </c>
      <c r="X801" s="5" t="s">
        <v>8656</v>
      </c>
      <c r="Y801" s="5" t="s">
        <v>8657</v>
      </c>
    </row>
    <row r="802" spans="1:25" x14ac:dyDescent="0.25">
      <c r="A802" s="4" t="s">
        <v>8658</v>
      </c>
      <c r="B802" s="4" t="s">
        <v>7728</v>
      </c>
      <c r="C802" s="4" t="s">
        <v>8659</v>
      </c>
      <c r="D802" s="1" t="s">
        <v>8660</v>
      </c>
      <c r="E802" s="5" t="s">
        <v>216</v>
      </c>
      <c r="F802" s="5" t="s">
        <v>216</v>
      </c>
      <c r="G802" s="5" t="s">
        <v>216</v>
      </c>
      <c r="H802" s="5" t="s">
        <v>216</v>
      </c>
      <c r="I802" s="5" t="s">
        <v>216</v>
      </c>
      <c r="J802" s="5" t="s">
        <v>216</v>
      </c>
      <c r="K802" s="5" t="s">
        <v>216</v>
      </c>
      <c r="L802" s="5" t="s">
        <v>216</v>
      </c>
      <c r="M802" s="5" t="s">
        <v>216</v>
      </c>
      <c r="N802" s="5" t="s">
        <v>216</v>
      </c>
      <c r="O802" s="5" t="s">
        <v>216</v>
      </c>
      <c r="P802" s="5" t="s">
        <v>216</v>
      </c>
      <c r="Q802" s="5" t="s">
        <v>216</v>
      </c>
      <c r="R802" s="5" t="s">
        <v>216</v>
      </c>
      <c r="S802" s="5" t="s">
        <v>8661</v>
      </c>
      <c r="T802" s="5" t="s">
        <v>8662</v>
      </c>
      <c r="U802" s="5" t="s">
        <v>8663</v>
      </c>
      <c r="V802" s="5" t="s">
        <v>8664</v>
      </c>
      <c r="W802" s="5" t="s">
        <v>8665</v>
      </c>
      <c r="X802" s="5" t="s">
        <v>8666</v>
      </c>
      <c r="Y802" s="5" t="s">
        <v>8667</v>
      </c>
    </row>
    <row r="803" spans="1:25" x14ac:dyDescent="0.25">
      <c r="A803" s="4" t="s">
        <v>8668</v>
      </c>
      <c r="B803" s="4" t="s">
        <v>7728</v>
      </c>
      <c r="C803" s="4" t="s">
        <v>8669</v>
      </c>
      <c r="D803" s="1" t="s">
        <v>8670</v>
      </c>
      <c r="E803" s="5" t="s">
        <v>216</v>
      </c>
      <c r="F803" s="5" t="s">
        <v>216</v>
      </c>
      <c r="G803" s="5" t="s">
        <v>216</v>
      </c>
      <c r="H803" s="5" t="s">
        <v>216</v>
      </c>
      <c r="I803" s="5" t="s">
        <v>216</v>
      </c>
      <c r="J803" s="5" t="s">
        <v>216</v>
      </c>
      <c r="K803" s="5" t="s">
        <v>216</v>
      </c>
      <c r="L803" s="5" t="s">
        <v>216</v>
      </c>
      <c r="M803" s="5" t="s">
        <v>216</v>
      </c>
      <c r="N803" s="5" t="s">
        <v>216</v>
      </c>
      <c r="O803" s="5" t="s">
        <v>216</v>
      </c>
      <c r="P803" s="5" t="s">
        <v>216</v>
      </c>
      <c r="Q803" s="5" t="s">
        <v>216</v>
      </c>
      <c r="R803" s="5" t="s">
        <v>216</v>
      </c>
      <c r="S803" s="5" t="s">
        <v>8671</v>
      </c>
      <c r="T803" s="5" t="s">
        <v>8672</v>
      </c>
      <c r="U803" s="5" t="s">
        <v>8673</v>
      </c>
      <c r="V803" s="5" t="s">
        <v>8674</v>
      </c>
      <c r="W803" s="5" t="s">
        <v>8675</v>
      </c>
      <c r="X803" s="5" t="s">
        <v>8676</v>
      </c>
      <c r="Y803" s="5" t="s">
        <v>8677</v>
      </c>
    </row>
    <row r="804" spans="1:25" ht="25.5" x14ac:dyDescent="0.25">
      <c r="A804" s="4" t="s">
        <v>8678</v>
      </c>
      <c r="B804" s="4" t="s">
        <v>7728</v>
      </c>
      <c r="C804" s="4" t="s">
        <v>8679</v>
      </c>
      <c r="D804" s="1" t="s">
        <v>8680</v>
      </c>
      <c r="E804" s="5" t="s">
        <v>216</v>
      </c>
      <c r="F804" s="5" t="s">
        <v>216</v>
      </c>
      <c r="G804" s="5" t="s">
        <v>216</v>
      </c>
      <c r="H804" s="5" t="s">
        <v>216</v>
      </c>
      <c r="I804" s="5" t="s">
        <v>216</v>
      </c>
      <c r="J804" s="5" t="s">
        <v>216</v>
      </c>
      <c r="K804" s="5" t="s">
        <v>216</v>
      </c>
      <c r="L804" s="5" t="s">
        <v>216</v>
      </c>
      <c r="M804" s="5" t="s">
        <v>216</v>
      </c>
      <c r="N804" s="5" t="s">
        <v>216</v>
      </c>
      <c r="O804" s="5" t="s">
        <v>216</v>
      </c>
      <c r="P804" s="5" t="s">
        <v>216</v>
      </c>
      <c r="Q804" s="5" t="s">
        <v>216</v>
      </c>
      <c r="R804" s="5" t="s">
        <v>216</v>
      </c>
      <c r="S804" s="5" t="s">
        <v>8681</v>
      </c>
      <c r="T804" s="5" t="s">
        <v>8682</v>
      </c>
      <c r="U804" s="5" t="s">
        <v>8683</v>
      </c>
      <c r="V804" s="5" t="s">
        <v>8684</v>
      </c>
      <c r="W804" s="5" t="s">
        <v>8685</v>
      </c>
      <c r="X804" s="5" t="s">
        <v>8686</v>
      </c>
      <c r="Y804" s="5" t="s">
        <v>8687</v>
      </c>
    </row>
    <row r="805" spans="1:25" x14ac:dyDescent="0.25">
      <c r="A805" s="4" t="s">
        <v>8688</v>
      </c>
      <c r="B805" s="4" t="s">
        <v>7728</v>
      </c>
      <c r="C805" s="4" t="s">
        <v>8689</v>
      </c>
      <c r="D805" s="1" t="s">
        <v>8690</v>
      </c>
      <c r="E805" s="5" t="s">
        <v>216</v>
      </c>
      <c r="F805" s="5" t="s">
        <v>216</v>
      </c>
      <c r="G805" s="5" t="s">
        <v>216</v>
      </c>
      <c r="H805" s="5" t="s">
        <v>216</v>
      </c>
      <c r="I805" s="5" t="s">
        <v>216</v>
      </c>
      <c r="J805" s="5" t="s">
        <v>216</v>
      </c>
      <c r="K805" s="5" t="s">
        <v>216</v>
      </c>
      <c r="L805" s="5" t="s">
        <v>216</v>
      </c>
      <c r="M805" s="5" t="s">
        <v>216</v>
      </c>
      <c r="N805" s="5" t="s">
        <v>216</v>
      </c>
      <c r="O805" s="5" t="s">
        <v>216</v>
      </c>
      <c r="P805" s="5" t="s">
        <v>216</v>
      </c>
      <c r="Q805" s="5" t="s">
        <v>216</v>
      </c>
      <c r="R805" s="5" t="s">
        <v>216</v>
      </c>
      <c r="S805" s="5" t="s">
        <v>8691</v>
      </c>
      <c r="T805" s="5" t="s">
        <v>8692</v>
      </c>
      <c r="U805" s="5" t="s">
        <v>8693</v>
      </c>
      <c r="V805" s="5" t="s">
        <v>8694</v>
      </c>
      <c r="W805" s="5" t="s">
        <v>8695</v>
      </c>
      <c r="X805" s="5" t="s">
        <v>8696</v>
      </c>
      <c r="Y805" s="5" t="s">
        <v>8697</v>
      </c>
    </row>
    <row r="806" spans="1:25" x14ac:dyDescent="0.25">
      <c r="A806" s="4" t="s">
        <v>8698</v>
      </c>
      <c r="B806" s="4" t="s">
        <v>7728</v>
      </c>
      <c r="C806" s="4" t="s">
        <v>8699</v>
      </c>
      <c r="D806" s="1" t="s">
        <v>8700</v>
      </c>
      <c r="E806" s="5" t="s">
        <v>216</v>
      </c>
      <c r="F806" s="5" t="s">
        <v>216</v>
      </c>
      <c r="G806" s="5" t="s">
        <v>216</v>
      </c>
      <c r="H806" s="5" t="s">
        <v>216</v>
      </c>
      <c r="I806" s="5" t="s">
        <v>216</v>
      </c>
      <c r="J806" s="5" t="s">
        <v>216</v>
      </c>
      <c r="K806" s="5" t="s">
        <v>216</v>
      </c>
      <c r="L806" s="5" t="s">
        <v>216</v>
      </c>
      <c r="M806" s="5" t="s">
        <v>216</v>
      </c>
      <c r="N806" s="5" t="s">
        <v>216</v>
      </c>
      <c r="O806" s="5" t="s">
        <v>216</v>
      </c>
      <c r="P806" s="5" t="s">
        <v>216</v>
      </c>
      <c r="Q806" s="5" t="s">
        <v>216</v>
      </c>
      <c r="R806" s="5" t="s">
        <v>216</v>
      </c>
      <c r="S806" s="5" t="s">
        <v>8701</v>
      </c>
      <c r="T806" s="5" t="s">
        <v>8702</v>
      </c>
      <c r="U806" s="5" t="s">
        <v>8703</v>
      </c>
      <c r="V806" s="5" t="s">
        <v>8704</v>
      </c>
      <c r="W806" s="5" t="s">
        <v>8705</v>
      </c>
      <c r="X806" s="5" t="s">
        <v>8706</v>
      </c>
      <c r="Y806" s="5" t="s">
        <v>8707</v>
      </c>
    </row>
    <row r="807" spans="1:25" x14ac:dyDescent="0.25">
      <c r="A807" s="4" t="s">
        <v>8708</v>
      </c>
      <c r="B807" s="4" t="s">
        <v>7728</v>
      </c>
      <c r="C807" s="4" t="s">
        <v>8709</v>
      </c>
      <c r="D807" s="1" t="s">
        <v>8710</v>
      </c>
      <c r="E807" s="5" t="s">
        <v>216</v>
      </c>
      <c r="F807" s="5" t="s">
        <v>216</v>
      </c>
      <c r="G807" s="5" t="s">
        <v>216</v>
      </c>
      <c r="H807" s="5" t="s">
        <v>216</v>
      </c>
      <c r="I807" s="5" t="s">
        <v>216</v>
      </c>
      <c r="J807" s="5" t="s">
        <v>216</v>
      </c>
      <c r="K807" s="5" t="s">
        <v>216</v>
      </c>
      <c r="L807" s="5" t="s">
        <v>216</v>
      </c>
      <c r="M807" s="5" t="s">
        <v>216</v>
      </c>
      <c r="N807" s="5" t="s">
        <v>216</v>
      </c>
      <c r="O807" s="5" t="s">
        <v>216</v>
      </c>
      <c r="P807" s="5" t="s">
        <v>216</v>
      </c>
      <c r="Q807" s="5" t="s">
        <v>216</v>
      </c>
      <c r="R807" s="5" t="s">
        <v>216</v>
      </c>
      <c r="S807" s="5" t="s">
        <v>8711</v>
      </c>
      <c r="T807" s="5" t="s">
        <v>8712</v>
      </c>
      <c r="U807" s="5" t="s">
        <v>8713</v>
      </c>
      <c r="V807" s="5" t="s">
        <v>8714</v>
      </c>
      <c r="W807" s="5" t="s">
        <v>8715</v>
      </c>
      <c r="X807" s="5" t="s">
        <v>8716</v>
      </c>
      <c r="Y807" s="5" t="s">
        <v>8717</v>
      </c>
    </row>
    <row r="808" spans="1:25" x14ac:dyDescent="0.25">
      <c r="A808" s="4" t="s">
        <v>8718</v>
      </c>
      <c r="B808" s="4" t="s">
        <v>7728</v>
      </c>
      <c r="C808" s="4" t="s">
        <v>8719</v>
      </c>
      <c r="D808" s="1" t="s">
        <v>8720</v>
      </c>
      <c r="E808" s="5" t="s">
        <v>216</v>
      </c>
      <c r="F808" s="5" t="s">
        <v>216</v>
      </c>
      <c r="G808" s="5" t="s">
        <v>216</v>
      </c>
      <c r="H808" s="5" t="s">
        <v>216</v>
      </c>
      <c r="I808" s="5" t="s">
        <v>216</v>
      </c>
      <c r="J808" s="5" t="s">
        <v>216</v>
      </c>
      <c r="K808" s="5" t="s">
        <v>216</v>
      </c>
      <c r="L808" s="5" t="s">
        <v>216</v>
      </c>
      <c r="M808" s="5" t="s">
        <v>216</v>
      </c>
      <c r="N808" s="5" t="s">
        <v>216</v>
      </c>
      <c r="O808" s="5" t="s">
        <v>216</v>
      </c>
      <c r="P808" s="5" t="s">
        <v>216</v>
      </c>
      <c r="Q808" s="5" t="s">
        <v>216</v>
      </c>
      <c r="R808" s="5" t="s">
        <v>216</v>
      </c>
      <c r="S808" s="5" t="s">
        <v>8721</v>
      </c>
      <c r="T808" s="5" t="s">
        <v>8722</v>
      </c>
      <c r="U808" s="5" t="s">
        <v>8723</v>
      </c>
      <c r="V808" s="5" t="s">
        <v>8724</v>
      </c>
      <c r="W808" s="5" t="s">
        <v>8725</v>
      </c>
      <c r="X808" s="5" t="s">
        <v>8726</v>
      </c>
      <c r="Y808" s="5" t="s">
        <v>8727</v>
      </c>
    </row>
    <row r="809" spans="1:25" x14ac:dyDescent="0.25">
      <c r="A809" s="4" t="s">
        <v>8728</v>
      </c>
      <c r="B809" s="4" t="s">
        <v>7728</v>
      </c>
      <c r="C809" s="4" t="s">
        <v>8729</v>
      </c>
      <c r="D809" s="1" t="s">
        <v>8730</v>
      </c>
      <c r="E809" s="5" t="s">
        <v>216</v>
      </c>
      <c r="F809" s="5" t="s">
        <v>216</v>
      </c>
      <c r="G809" s="5" t="s">
        <v>216</v>
      </c>
      <c r="H809" s="5" t="s">
        <v>216</v>
      </c>
      <c r="I809" s="5" t="s">
        <v>216</v>
      </c>
      <c r="J809" s="5" t="s">
        <v>216</v>
      </c>
      <c r="K809" s="5" t="s">
        <v>216</v>
      </c>
      <c r="L809" s="5" t="s">
        <v>216</v>
      </c>
      <c r="M809" s="5" t="s">
        <v>216</v>
      </c>
      <c r="N809" s="5" t="s">
        <v>216</v>
      </c>
      <c r="O809" s="5" t="s">
        <v>216</v>
      </c>
      <c r="P809" s="5" t="s">
        <v>216</v>
      </c>
      <c r="Q809" s="5" t="s">
        <v>216</v>
      </c>
      <c r="R809" s="5" t="s">
        <v>216</v>
      </c>
      <c r="S809" s="5" t="s">
        <v>8731</v>
      </c>
      <c r="T809" s="5" t="s">
        <v>8732</v>
      </c>
      <c r="U809" s="5" t="s">
        <v>8733</v>
      </c>
      <c r="V809" s="5" t="s">
        <v>8734</v>
      </c>
      <c r="W809" s="5" t="s">
        <v>8735</v>
      </c>
      <c r="X809" s="5" t="s">
        <v>8736</v>
      </c>
      <c r="Y809" s="5" t="s">
        <v>8737</v>
      </c>
    </row>
    <row r="810" spans="1:25" ht="25.5" x14ac:dyDescent="0.25">
      <c r="A810" s="4" t="s">
        <v>8738</v>
      </c>
      <c r="B810" s="4" t="s">
        <v>7728</v>
      </c>
      <c r="C810" s="4" t="s">
        <v>8739</v>
      </c>
      <c r="D810" s="1" t="s">
        <v>8740</v>
      </c>
      <c r="E810" s="5" t="s">
        <v>216</v>
      </c>
      <c r="F810" s="5" t="s">
        <v>216</v>
      </c>
      <c r="G810" s="5" t="s">
        <v>216</v>
      </c>
      <c r="H810" s="5" t="s">
        <v>216</v>
      </c>
      <c r="I810" s="5" t="s">
        <v>216</v>
      </c>
      <c r="J810" s="5" t="s">
        <v>216</v>
      </c>
      <c r="K810" s="5" t="s">
        <v>216</v>
      </c>
      <c r="L810" s="5" t="s">
        <v>216</v>
      </c>
      <c r="M810" s="5" t="s">
        <v>216</v>
      </c>
      <c r="N810" s="5" t="s">
        <v>216</v>
      </c>
      <c r="O810" s="5" t="s">
        <v>216</v>
      </c>
      <c r="P810" s="5" t="s">
        <v>216</v>
      </c>
      <c r="Q810" s="5" t="s">
        <v>216</v>
      </c>
      <c r="R810" s="5" t="s">
        <v>216</v>
      </c>
      <c r="S810" s="5" t="s">
        <v>8741</v>
      </c>
      <c r="T810" s="5" t="s">
        <v>8742</v>
      </c>
      <c r="U810" s="5" t="s">
        <v>8743</v>
      </c>
      <c r="V810" s="5" t="s">
        <v>8744</v>
      </c>
      <c r="W810" s="5" t="s">
        <v>8745</v>
      </c>
      <c r="X810" s="5" t="s">
        <v>8746</v>
      </c>
      <c r="Y810" s="5" t="s">
        <v>8747</v>
      </c>
    </row>
    <row r="811" spans="1:25" x14ac:dyDescent="0.25">
      <c r="A811" s="4" t="s">
        <v>8748</v>
      </c>
      <c r="B811" s="4" t="s">
        <v>7728</v>
      </c>
      <c r="C811" s="4" t="s">
        <v>8749</v>
      </c>
      <c r="D811" s="1" t="s">
        <v>8750</v>
      </c>
      <c r="E811" s="5" t="s">
        <v>216</v>
      </c>
      <c r="F811" s="5" t="s">
        <v>216</v>
      </c>
      <c r="G811" s="5" t="s">
        <v>216</v>
      </c>
      <c r="H811" s="5" t="s">
        <v>216</v>
      </c>
      <c r="I811" s="5" t="s">
        <v>216</v>
      </c>
      <c r="J811" s="5" t="s">
        <v>216</v>
      </c>
      <c r="K811" s="5" t="s">
        <v>216</v>
      </c>
      <c r="L811" s="5" t="s">
        <v>216</v>
      </c>
      <c r="M811" s="5" t="s">
        <v>216</v>
      </c>
      <c r="N811" s="5" t="s">
        <v>216</v>
      </c>
      <c r="O811" s="5" t="s">
        <v>216</v>
      </c>
      <c r="P811" s="5" t="s">
        <v>216</v>
      </c>
      <c r="Q811" s="5" t="s">
        <v>216</v>
      </c>
      <c r="R811" s="5" t="s">
        <v>216</v>
      </c>
      <c r="S811" s="5" t="s">
        <v>8751</v>
      </c>
      <c r="T811" s="5" t="s">
        <v>8751</v>
      </c>
      <c r="U811" s="5" t="s">
        <v>8751</v>
      </c>
      <c r="V811" s="5" t="s">
        <v>8751</v>
      </c>
      <c r="W811" s="5" t="s">
        <v>8751</v>
      </c>
      <c r="X811" s="5" t="s">
        <v>8751</v>
      </c>
      <c r="Y811" s="5" t="s">
        <v>8751</v>
      </c>
    </row>
    <row r="812" spans="1:25" x14ac:dyDescent="0.25">
      <c r="A812" s="4" t="s">
        <v>8752</v>
      </c>
      <c r="B812" s="4" t="s">
        <v>7728</v>
      </c>
      <c r="C812" s="4" t="s">
        <v>8753</v>
      </c>
      <c r="D812" s="1" t="s">
        <v>8754</v>
      </c>
      <c r="E812" s="5" t="s">
        <v>216</v>
      </c>
      <c r="F812" s="5" t="s">
        <v>216</v>
      </c>
      <c r="G812" s="5" t="s">
        <v>216</v>
      </c>
      <c r="H812" s="5" t="s">
        <v>216</v>
      </c>
      <c r="I812" s="5" t="s">
        <v>216</v>
      </c>
      <c r="J812" s="5" t="s">
        <v>216</v>
      </c>
      <c r="K812" s="5" t="s">
        <v>216</v>
      </c>
      <c r="L812" s="5" t="s">
        <v>216</v>
      </c>
      <c r="M812" s="5" t="s">
        <v>216</v>
      </c>
      <c r="N812" s="5" t="s">
        <v>216</v>
      </c>
      <c r="O812" s="5" t="s">
        <v>216</v>
      </c>
      <c r="P812" s="5" t="s">
        <v>216</v>
      </c>
      <c r="Q812" s="5" t="s">
        <v>216</v>
      </c>
      <c r="R812" s="5" t="s">
        <v>216</v>
      </c>
      <c r="S812" s="5" t="s">
        <v>8755</v>
      </c>
      <c r="T812" s="5" t="s">
        <v>8756</v>
      </c>
      <c r="U812" s="5" t="s">
        <v>8757</v>
      </c>
      <c r="V812" s="5" t="s">
        <v>8758</v>
      </c>
      <c r="W812" s="5" t="s">
        <v>8759</v>
      </c>
      <c r="X812" s="5" t="s">
        <v>8760</v>
      </c>
      <c r="Y812" s="5" t="s">
        <v>8761</v>
      </c>
    </row>
    <row r="813" spans="1:25" x14ac:dyDescent="0.25">
      <c r="A813" s="4" t="s">
        <v>8762</v>
      </c>
      <c r="B813" s="4" t="s">
        <v>7728</v>
      </c>
      <c r="C813" s="4" t="s">
        <v>8763</v>
      </c>
      <c r="D813" s="1" t="s">
        <v>8764</v>
      </c>
      <c r="E813" s="5" t="s">
        <v>216</v>
      </c>
      <c r="F813" s="5" t="s">
        <v>216</v>
      </c>
      <c r="G813" s="5" t="s">
        <v>216</v>
      </c>
      <c r="H813" s="5" t="s">
        <v>216</v>
      </c>
      <c r="I813" s="5" t="s">
        <v>216</v>
      </c>
      <c r="J813" s="5" t="s">
        <v>216</v>
      </c>
      <c r="K813" s="5" t="s">
        <v>216</v>
      </c>
      <c r="L813" s="5" t="s">
        <v>216</v>
      </c>
      <c r="M813" s="5" t="s">
        <v>216</v>
      </c>
      <c r="N813" s="5" t="s">
        <v>216</v>
      </c>
      <c r="O813" s="5" t="s">
        <v>216</v>
      </c>
      <c r="P813" s="5" t="s">
        <v>216</v>
      </c>
      <c r="Q813" s="5" t="s">
        <v>216</v>
      </c>
      <c r="R813" s="5" t="s">
        <v>216</v>
      </c>
      <c r="S813" s="5" t="s">
        <v>8765</v>
      </c>
      <c r="T813" s="5" t="s">
        <v>8766</v>
      </c>
      <c r="U813" s="5" t="s">
        <v>8767</v>
      </c>
      <c r="V813" s="5" t="s">
        <v>8768</v>
      </c>
      <c r="W813" s="5" t="s">
        <v>8769</v>
      </c>
      <c r="X813" s="5" t="s">
        <v>8770</v>
      </c>
      <c r="Y813" s="5" t="s">
        <v>8771</v>
      </c>
    </row>
    <row r="814" spans="1:25" x14ac:dyDescent="0.25">
      <c r="A814" s="4" t="s">
        <v>8772</v>
      </c>
      <c r="B814" s="4" t="s">
        <v>7728</v>
      </c>
      <c r="C814" s="4" t="s">
        <v>8773</v>
      </c>
      <c r="D814" s="1" t="s">
        <v>8774</v>
      </c>
      <c r="E814" s="5" t="s">
        <v>216</v>
      </c>
      <c r="F814" s="5" t="s">
        <v>216</v>
      </c>
      <c r="G814" s="5" t="s">
        <v>216</v>
      </c>
      <c r="H814" s="5" t="s">
        <v>216</v>
      </c>
      <c r="I814" s="5" t="s">
        <v>216</v>
      </c>
      <c r="J814" s="5" t="s">
        <v>216</v>
      </c>
      <c r="K814" s="5" t="s">
        <v>216</v>
      </c>
      <c r="L814" s="5" t="s">
        <v>216</v>
      </c>
      <c r="M814" s="5" t="s">
        <v>216</v>
      </c>
      <c r="N814" s="5" t="s">
        <v>216</v>
      </c>
      <c r="O814" s="5" t="s">
        <v>216</v>
      </c>
      <c r="P814" s="5" t="s">
        <v>216</v>
      </c>
      <c r="Q814" s="5" t="s">
        <v>216</v>
      </c>
      <c r="R814" s="5" t="s">
        <v>216</v>
      </c>
      <c r="S814" s="5" t="s">
        <v>8775</v>
      </c>
      <c r="T814" s="5" t="s">
        <v>8776</v>
      </c>
      <c r="U814" s="5" t="s">
        <v>8777</v>
      </c>
      <c r="V814" s="5" t="s">
        <v>8778</v>
      </c>
      <c r="W814" s="5" t="s">
        <v>8779</v>
      </c>
      <c r="X814" s="5" t="s">
        <v>8780</v>
      </c>
      <c r="Y814" s="5" t="s">
        <v>8781</v>
      </c>
    </row>
    <row r="815" spans="1:25" x14ac:dyDescent="0.25">
      <c r="A815" s="4" t="s">
        <v>8782</v>
      </c>
      <c r="B815" s="4" t="s">
        <v>7728</v>
      </c>
      <c r="C815" s="4" t="s">
        <v>8783</v>
      </c>
      <c r="D815" s="1" t="s">
        <v>8784</v>
      </c>
      <c r="E815" s="5" t="s">
        <v>216</v>
      </c>
      <c r="F815" s="5" t="s">
        <v>216</v>
      </c>
      <c r="G815" s="5" t="s">
        <v>216</v>
      </c>
      <c r="H815" s="5" t="s">
        <v>216</v>
      </c>
      <c r="I815" s="5" t="s">
        <v>216</v>
      </c>
      <c r="J815" s="5" t="s">
        <v>216</v>
      </c>
      <c r="K815" s="5" t="s">
        <v>216</v>
      </c>
      <c r="L815" s="5" t="s">
        <v>216</v>
      </c>
      <c r="M815" s="5" t="s">
        <v>216</v>
      </c>
      <c r="N815" s="5" t="s">
        <v>216</v>
      </c>
      <c r="O815" s="5" t="s">
        <v>216</v>
      </c>
      <c r="P815" s="5" t="s">
        <v>216</v>
      </c>
      <c r="Q815" s="5" t="s">
        <v>216</v>
      </c>
      <c r="R815" s="5" t="s">
        <v>216</v>
      </c>
      <c r="S815" s="5" t="s">
        <v>8785</v>
      </c>
      <c r="T815" s="5" t="s">
        <v>8786</v>
      </c>
      <c r="U815" s="5" t="s">
        <v>8787</v>
      </c>
      <c r="V815" s="5" t="s">
        <v>8788</v>
      </c>
      <c r="W815" s="5" t="s">
        <v>8789</v>
      </c>
      <c r="X815" s="5" t="s">
        <v>8790</v>
      </c>
      <c r="Y815" s="5" t="s">
        <v>8791</v>
      </c>
    </row>
    <row r="816" spans="1:25" x14ac:dyDescent="0.25">
      <c r="A816" s="4" t="s">
        <v>8792</v>
      </c>
      <c r="B816" s="4" t="s">
        <v>7728</v>
      </c>
      <c r="C816" s="4" t="s">
        <v>8793</v>
      </c>
      <c r="D816" s="1" t="s">
        <v>8794</v>
      </c>
      <c r="E816" s="5" t="s">
        <v>216</v>
      </c>
      <c r="F816" s="5" t="s">
        <v>216</v>
      </c>
      <c r="G816" s="5" t="s">
        <v>216</v>
      </c>
      <c r="H816" s="5" t="s">
        <v>216</v>
      </c>
      <c r="I816" s="5" t="s">
        <v>216</v>
      </c>
      <c r="J816" s="5" t="s">
        <v>216</v>
      </c>
      <c r="K816" s="5" t="s">
        <v>216</v>
      </c>
      <c r="L816" s="5" t="s">
        <v>216</v>
      </c>
      <c r="M816" s="5" t="s">
        <v>216</v>
      </c>
      <c r="N816" s="5" t="s">
        <v>216</v>
      </c>
      <c r="O816" s="5" t="s">
        <v>216</v>
      </c>
      <c r="P816" s="5" t="s">
        <v>216</v>
      </c>
      <c r="Q816" s="5" t="s">
        <v>216</v>
      </c>
      <c r="R816" s="5" t="s">
        <v>216</v>
      </c>
      <c r="S816" s="5" t="s">
        <v>8795</v>
      </c>
      <c r="T816" s="5" t="s">
        <v>8796</v>
      </c>
      <c r="U816" s="5" t="s">
        <v>8797</v>
      </c>
      <c r="V816" s="5" t="s">
        <v>8798</v>
      </c>
      <c r="W816" s="5" t="s">
        <v>8799</v>
      </c>
      <c r="X816" s="5" t="s">
        <v>8800</v>
      </c>
      <c r="Y816" s="5" t="s">
        <v>8801</v>
      </c>
    </row>
    <row r="817" spans="1:25" x14ac:dyDescent="0.25">
      <c r="A817" s="4" t="s">
        <v>8802</v>
      </c>
      <c r="B817" s="4" t="s">
        <v>7728</v>
      </c>
      <c r="C817" s="4" t="s">
        <v>8803</v>
      </c>
      <c r="D817" s="1" t="s">
        <v>8804</v>
      </c>
      <c r="E817" s="5" t="s">
        <v>216</v>
      </c>
      <c r="F817" s="5" t="s">
        <v>216</v>
      </c>
      <c r="G817" s="5" t="s">
        <v>216</v>
      </c>
      <c r="H817" s="5" t="s">
        <v>216</v>
      </c>
      <c r="I817" s="5" t="s">
        <v>216</v>
      </c>
      <c r="J817" s="5" t="s">
        <v>216</v>
      </c>
      <c r="K817" s="5" t="s">
        <v>216</v>
      </c>
      <c r="L817" s="5" t="s">
        <v>216</v>
      </c>
      <c r="M817" s="5" t="s">
        <v>216</v>
      </c>
      <c r="N817" s="5" t="s">
        <v>216</v>
      </c>
      <c r="O817" s="5" t="s">
        <v>216</v>
      </c>
      <c r="P817" s="5" t="s">
        <v>216</v>
      </c>
      <c r="Q817" s="5" t="s">
        <v>216</v>
      </c>
      <c r="R817" s="5" t="s">
        <v>216</v>
      </c>
      <c r="S817" s="5" t="s">
        <v>8805</v>
      </c>
      <c r="T817" s="5" t="s">
        <v>8806</v>
      </c>
      <c r="U817" s="5" t="s">
        <v>8807</v>
      </c>
      <c r="V817" s="5" t="s">
        <v>8808</v>
      </c>
      <c r="W817" s="5" t="s">
        <v>8809</v>
      </c>
      <c r="X817" s="5" t="s">
        <v>8810</v>
      </c>
      <c r="Y817" s="5" t="s">
        <v>8811</v>
      </c>
    </row>
    <row r="818" spans="1:25" x14ac:dyDescent="0.25">
      <c r="A818" s="4" t="s">
        <v>8812</v>
      </c>
      <c r="B818" s="4" t="s">
        <v>7728</v>
      </c>
      <c r="C818" s="4" t="s">
        <v>8813</v>
      </c>
      <c r="D818" s="1" t="s">
        <v>8814</v>
      </c>
      <c r="E818" s="5" t="s">
        <v>216</v>
      </c>
      <c r="F818" s="5" t="s">
        <v>216</v>
      </c>
      <c r="G818" s="5" t="s">
        <v>216</v>
      </c>
      <c r="H818" s="5" t="s">
        <v>216</v>
      </c>
      <c r="I818" s="5" t="s">
        <v>216</v>
      </c>
      <c r="J818" s="5" t="s">
        <v>216</v>
      </c>
      <c r="K818" s="5" t="s">
        <v>216</v>
      </c>
      <c r="L818" s="5" t="s">
        <v>216</v>
      </c>
      <c r="M818" s="5" t="s">
        <v>216</v>
      </c>
      <c r="N818" s="5" t="s">
        <v>216</v>
      </c>
      <c r="O818" s="5" t="s">
        <v>216</v>
      </c>
      <c r="P818" s="5" t="s">
        <v>216</v>
      </c>
      <c r="Q818" s="5" t="s">
        <v>216</v>
      </c>
      <c r="R818" s="5" t="s">
        <v>216</v>
      </c>
      <c r="S818" s="5" t="s">
        <v>8815</v>
      </c>
      <c r="T818" s="5" t="s">
        <v>8816</v>
      </c>
      <c r="U818" s="5" t="s">
        <v>8817</v>
      </c>
      <c r="V818" s="5" t="s">
        <v>8818</v>
      </c>
      <c r="W818" s="5" t="s">
        <v>8819</v>
      </c>
      <c r="X818" s="5" t="s">
        <v>8820</v>
      </c>
      <c r="Y818" s="5" t="s">
        <v>8821</v>
      </c>
    </row>
    <row r="819" spans="1:25" x14ac:dyDescent="0.25">
      <c r="A819" s="4" t="s">
        <v>8822</v>
      </c>
      <c r="B819" s="4" t="s">
        <v>7728</v>
      </c>
      <c r="C819" s="4" t="s">
        <v>8823</v>
      </c>
      <c r="D819" s="1" t="s">
        <v>8824</v>
      </c>
      <c r="E819" s="5" t="s">
        <v>216</v>
      </c>
      <c r="F819" s="5" t="s">
        <v>216</v>
      </c>
      <c r="G819" s="5" t="s">
        <v>216</v>
      </c>
      <c r="H819" s="5" t="s">
        <v>216</v>
      </c>
      <c r="I819" s="5" t="s">
        <v>216</v>
      </c>
      <c r="J819" s="5" t="s">
        <v>216</v>
      </c>
      <c r="K819" s="5" t="s">
        <v>216</v>
      </c>
      <c r="L819" s="5" t="s">
        <v>216</v>
      </c>
      <c r="M819" s="5" t="s">
        <v>216</v>
      </c>
      <c r="N819" s="5" t="s">
        <v>216</v>
      </c>
      <c r="O819" s="5" t="s">
        <v>216</v>
      </c>
      <c r="P819" s="5" t="s">
        <v>216</v>
      </c>
      <c r="Q819" s="5" t="s">
        <v>216</v>
      </c>
      <c r="R819" s="5" t="s">
        <v>216</v>
      </c>
      <c r="S819" s="5" t="s">
        <v>8825</v>
      </c>
      <c r="T819" s="5" t="s">
        <v>216</v>
      </c>
      <c r="U819" s="5" t="s">
        <v>216</v>
      </c>
      <c r="V819" s="5" t="s">
        <v>216</v>
      </c>
      <c r="W819" s="5" t="s">
        <v>216</v>
      </c>
      <c r="X819" s="5" t="s">
        <v>216</v>
      </c>
      <c r="Y819" s="5" t="s">
        <v>216</v>
      </c>
    </row>
    <row r="820" spans="1:25" x14ac:dyDescent="0.25">
      <c r="A820" s="4" t="s">
        <v>8826</v>
      </c>
      <c r="B820" s="4" t="s">
        <v>7728</v>
      </c>
      <c r="C820" s="4" t="s">
        <v>8827</v>
      </c>
      <c r="D820" s="1" t="s">
        <v>8828</v>
      </c>
      <c r="E820" s="5" t="s">
        <v>216</v>
      </c>
      <c r="F820" s="5" t="s">
        <v>216</v>
      </c>
      <c r="G820" s="5" t="s">
        <v>216</v>
      </c>
      <c r="H820" s="5" t="s">
        <v>216</v>
      </c>
      <c r="I820" s="5" t="s">
        <v>216</v>
      </c>
      <c r="J820" s="5" t="s">
        <v>216</v>
      </c>
      <c r="K820" s="5" t="s">
        <v>216</v>
      </c>
      <c r="L820" s="5" t="s">
        <v>216</v>
      </c>
      <c r="M820" s="5" t="s">
        <v>216</v>
      </c>
      <c r="N820" s="5" t="s">
        <v>216</v>
      </c>
      <c r="O820" s="5" t="s">
        <v>216</v>
      </c>
      <c r="P820" s="5" t="s">
        <v>216</v>
      </c>
      <c r="Q820" s="5" t="s">
        <v>216</v>
      </c>
      <c r="R820" s="5" t="s">
        <v>216</v>
      </c>
      <c r="S820" s="5" t="s">
        <v>8829</v>
      </c>
      <c r="T820" s="5" t="s">
        <v>216</v>
      </c>
      <c r="U820" s="5" t="s">
        <v>216</v>
      </c>
      <c r="V820" s="5" t="s">
        <v>216</v>
      </c>
      <c r="W820" s="5" t="s">
        <v>216</v>
      </c>
      <c r="X820" s="5" t="s">
        <v>216</v>
      </c>
      <c r="Y820" s="5" t="s">
        <v>216</v>
      </c>
    </row>
    <row r="821" spans="1:25" x14ac:dyDescent="0.25">
      <c r="A821" s="4" t="s">
        <v>8830</v>
      </c>
      <c r="B821" s="4" t="s">
        <v>7728</v>
      </c>
      <c r="C821" s="4" t="s">
        <v>8831</v>
      </c>
      <c r="D821" s="1" t="s">
        <v>8832</v>
      </c>
      <c r="E821" s="5" t="s">
        <v>216</v>
      </c>
      <c r="F821" s="5" t="s">
        <v>216</v>
      </c>
      <c r="G821" s="5" t="s">
        <v>216</v>
      </c>
      <c r="H821" s="5" t="s">
        <v>216</v>
      </c>
      <c r="I821" s="5" t="s">
        <v>216</v>
      </c>
      <c r="J821" s="5" t="s">
        <v>216</v>
      </c>
      <c r="K821" s="5" t="s">
        <v>216</v>
      </c>
      <c r="L821" s="5" t="s">
        <v>216</v>
      </c>
      <c r="M821" s="5" t="s">
        <v>216</v>
      </c>
      <c r="N821" s="5" t="s">
        <v>216</v>
      </c>
      <c r="O821" s="5" t="s">
        <v>216</v>
      </c>
      <c r="P821" s="5" t="s">
        <v>216</v>
      </c>
      <c r="Q821" s="5" t="s">
        <v>216</v>
      </c>
      <c r="R821" s="5" t="s">
        <v>216</v>
      </c>
      <c r="S821" s="5" t="s">
        <v>8833</v>
      </c>
      <c r="T821" s="5" t="s">
        <v>216</v>
      </c>
      <c r="U821" s="5" t="s">
        <v>216</v>
      </c>
      <c r="V821" s="5" t="s">
        <v>216</v>
      </c>
      <c r="W821" s="5" t="s">
        <v>216</v>
      </c>
      <c r="X821" s="5" t="s">
        <v>216</v>
      </c>
      <c r="Y821" s="5" t="s">
        <v>216</v>
      </c>
    </row>
    <row r="822" spans="1:25" x14ac:dyDescent="0.25">
      <c r="A822" s="4" t="s">
        <v>8834</v>
      </c>
      <c r="B822" s="4" t="s">
        <v>7728</v>
      </c>
      <c r="C822" s="4" t="s">
        <v>8835</v>
      </c>
      <c r="D822" s="1" t="s">
        <v>8836</v>
      </c>
      <c r="E822" s="5" t="s">
        <v>216</v>
      </c>
      <c r="F822" s="5" t="s">
        <v>216</v>
      </c>
      <c r="G822" s="5" t="s">
        <v>216</v>
      </c>
      <c r="H822" s="5" t="s">
        <v>216</v>
      </c>
      <c r="I822" s="5" t="s">
        <v>216</v>
      </c>
      <c r="J822" s="5" t="s">
        <v>216</v>
      </c>
      <c r="K822" s="5" t="s">
        <v>216</v>
      </c>
      <c r="L822" s="5" t="s">
        <v>216</v>
      </c>
      <c r="M822" s="5" t="s">
        <v>216</v>
      </c>
      <c r="N822" s="5" t="s">
        <v>216</v>
      </c>
      <c r="O822" s="5" t="s">
        <v>216</v>
      </c>
      <c r="P822" s="5" t="s">
        <v>216</v>
      </c>
      <c r="Q822" s="5" t="s">
        <v>216</v>
      </c>
      <c r="R822" s="5" t="s">
        <v>216</v>
      </c>
      <c r="S822" s="5" t="s">
        <v>8837</v>
      </c>
      <c r="T822" s="5" t="s">
        <v>216</v>
      </c>
      <c r="U822" s="5" t="s">
        <v>216</v>
      </c>
      <c r="V822" s="5" t="s">
        <v>216</v>
      </c>
      <c r="W822" s="5" t="s">
        <v>216</v>
      </c>
      <c r="X822" s="5" t="s">
        <v>216</v>
      </c>
      <c r="Y822" s="5" t="s">
        <v>216</v>
      </c>
    </row>
    <row r="823" spans="1:25" x14ac:dyDescent="0.25">
      <c r="A823" s="4" t="s">
        <v>8838</v>
      </c>
      <c r="B823" s="4" t="s">
        <v>7728</v>
      </c>
      <c r="C823" s="4" t="s">
        <v>8839</v>
      </c>
      <c r="D823" s="1" t="s">
        <v>8840</v>
      </c>
      <c r="E823" s="5" t="s">
        <v>216</v>
      </c>
      <c r="F823" s="5" t="s">
        <v>216</v>
      </c>
      <c r="G823" s="5" t="s">
        <v>216</v>
      </c>
      <c r="H823" s="5" t="s">
        <v>216</v>
      </c>
      <c r="I823" s="5" t="s">
        <v>216</v>
      </c>
      <c r="J823" s="5" t="s">
        <v>216</v>
      </c>
      <c r="K823" s="5" t="s">
        <v>216</v>
      </c>
      <c r="L823" s="5" t="s">
        <v>216</v>
      </c>
      <c r="M823" s="5" t="s">
        <v>216</v>
      </c>
      <c r="N823" s="5" t="s">
        <v>216</v>
      </c>
      <c r="O823" s="5" t="s">
        <v>216</v>
      </c>
      <c r="P823" s="5" t="s">
        <v>216</v>
      </c>
      <c r="Q823" s="5" t="s">
        <v>216</v>
      </c>
      <c r="R823" s="5" t="s">
        <v>216</v>
      </c>
      <c r="S823" s="5" t="s">
        <v>8841</v>
      </c>
      <c r="T823" s="5" t="s">
        <v>216</v>
      </c>
      <c r="U823" s="5" t="s">
        <v>216</v>
      </c>
      <c r="V823" s="5" t="s">
        <v>216</v>
      </c>
      <c r="W823" s="5" t="s">
        <v>216</v>
      </c>
      <c r="X823" s="5" t="s">
        <v>216</v>
      </c>
      <c r="Y823" s="5" t="s">
        <v>216</v>
      </c>
    </row>
    <row r="824" spans="1:25" x14ac:dyDescent="0.25">
      <c r="A824" s="4" t="s">
        <v>8842</v>
      </c>
      <c r="B824" s="4" t="s">
        <v>7728</v>
      </c>
      <c r="C824" s="4" t="s">
        <v>8843</v>
      </c>
      <c r="D824" s="1" t="s">
        <v>8844</v>
      </c>
      <c r="E824" s="5" t="s">
        <v>216</v>
      </c>
      <c r="F824" s="5" t="s">
        <v>216</v>
      </c>
      <c r="G824" s="5" t="s">
        <v>216</v>
      </c>
      <c r="H824" s="5" t="s">
        <v>216</v>
      </c>
      <c r="I824" s="5" t="s">
        <v>216</v>
      </c>
      <c r="J824" s="5" t="s">
        <v>216</v>
      </c>
      <c r="K824" s="5" t="s">
        <v>216</v>
      </c>
      <c r="L824" s="5" t="s">
        <v>216</v>
      </c>
      <c r="M824" s="5" t="s">
        <v>216</v>
      </c>
      <c r="N824" s="5" t="s">
        <v>216</v>
      </c>
      <c r="O824" s="5" t="s">
        <v>216</v>
      </c>
      <c r="P824" s="5" t="s">
        <v>216</v>
      </c>
      <c r="Q824" s="5" t="s">
        <v>216</v>
      </c>
      <c r="R824" s="5" t="s">
        <v>216</v>
      </c>
      <c r="S824" s="5" t="s">
        <v>8845</v>
      </c>
      <c r="T824" s="5" t="s">
        <v>8846</v>
      </c>
      <c r="U824" s="5" t="s">
        <v>8847</v>
      </c>
      <c r="V824" s="5" t="s">
        <v>8848</v>
      </c>
      <c r="W824" s="5" t="s">
        <v>8849</v>
      </c>
      <c r="X824" s="5" t="s">
        <v>8850</v>
      </c>
      <c r="Y824" s="5" t="s">
        <v>8851</v>
      </c>
    </row>
    <row r="825" spans="1:25" x14ac:dyDescent="0.25">
      <c r="A825" s="4" t="s">
        <v>8852</v>
      </c>
      <c r="B825" s="4" t="s">
        <v>7728</v>
      </c>
      <c r="C825" s="4" t="s">
        <v>8853</v>
      </c>
      <c r="D825" s="1" t="s">
        <v>8854</v>
      </c>
      <c r="E825" s="5" t="s">
        <v>216</v>
      </c>
      <c r="F825" s="5" t="s">
        <v>216</v>
      </c>
      <c r="G825" s="5" t="s">
        <v>216</v>
      </c>
      <c r="H825" s="5" t="s">
        <v>216</v>
      </c>
      <c r="I825" s="5" t="s">
        <v>216</v>
      </c>
      <c r="J825" s="5" t="s">
        <v>216</v>
      </c>
      <c r="K825" s="5" t="s">
        <v>216</v>
      </c>
      <c r="L825" s="5" t="s">
        <v>216</v>
      </c>
      <c r="M825" s="5" t="s">
        <v>216</v>
      </c>
      <c r="N825" s="5" t="s">
        <v>216</v>
      </c>
      <c r="O825" s="5" t="s">
        <v>216</v>
      </c>
      <c r="P825" s="5" t="s">
        <v>216</v>
      </c>
      <c r="Q825" s="5" t="s">
        <v>216</v>
      </c>
      <c r="R825" s="5" t="s">
        <v>216</v>
      </c>
      <c r="S825" s="5" t="s">
        <v>8855</v>
      </c>
      <c r="T825" s="5" t="s">
        <v>216</v>
      </c>
      <c r="U825" s="5" t="s">
        <v>216</v>
      </c>
      <c r="V825" s="5" t="s">
        <v>216</v>
      </c>
      <c r="W825" s="5" t="s">
        <v>216</v>
      </c>
      <c r="X825" s="5" t="s">
        <v>216</v>
      </c>
      <c r="Y825" s="5" t="s">
        <v>216</v>
      </c>
    </row>
    <row r="826" spans="1:25" x14ac:dyDescent="0.25">
      <c r="A826" s="4" t="s">
        <v>8856</v>
      </c>
      <c r="B826" s="4" t="s">
        <v>7728</v>
      </c>
      <c r="C826" s="4" t="s">
        <v>8857</v>
      </c>
      <c r="D826" s="1" t="s">
        <v>8858</v>
      </c>
      <c r="E826" s="5" t="s">
        <v>216</v>
      </c>
      <c r="F826" s="5" t="s">
        <v>216</v>
      </c>
      <c r="G826" s="5" t="s">
        <v>216</v>
      </c>
      <c r="H826" s="5" t="s">
        <v>216</v>
      </c>
      <c r="I826" s="5" t="s">
        <v>216</v>
      </c>
      <c r="J826" s="5" t="s">
        <v>216</v>
      </c>
      <c r="K826" s="5" t="s">
        <v>216</v>
      </c>
      <c r="L826" s="5" t="s">
        <v>216</v>
      </c>
      <c r="M826" s="5" t="s">
        <v>216</v>
      </c>
      <c r="N826" s="5" t="s">
        <v>216</v>
      </c>
      <c r="O826" s="5" t="s">
        <v>216</v>
      </c>
      <c r="P826" s="5" t="s">
        <v>216</v>
      </c>
      <c r="Q826" s="5" t="s">
        <v>216</v>
      </c>
      <c r="R826" s="5" t="s">
        <v>216</v>
      </c>
      <c r="S826" s="5" t="s">
        <v>8859</v>
      </c>
      <c r="T826" s="5" t="s">
        <v>8860</v>
      </c>
      <c r="U826" s="5" t="s">
        <v>8861</v>
      </c>
      <c r="V826" s="5" t="s">
        <v>8862</v>
      </c>
      <c r="W826" s="5" t="s">
        <v>8863</v>
      </c>
      <c r="X826" s="5" t="s">
        <v>8864</v>
      </c>
      <c r="Y826" s="5" t="s">
        <v>8865</v>
      </c>
    </row>
    <row r="827" spans="1:25" x14ac:dyDescent="0.25">
      <c r="A827" s="4" t="s">
        <v>8866</v>
      </c>
      <c r="B827" s="4" t="s">
        <v>7728</v>
      </c>
      <c r="C827" s="4" t="s">
        <v>8867</v>
      </c>
      <c r="D827" s="1" t="s">
        <v>8868</v>
      </c>
      <c r="E827" s="5" t="s">
        <v>216</v>
      </c>
      <c r="F827" s="5" t="s">
        <v>216</v>
      </c>
      <c r="G827" s="5" t="s">
        <v>216</v>
      </c>
      <c r="H827" s="5" t="s">
        <v>216</v>
      </c>
      <c r="I827" s="5" t="s">
        <v>216</v>
      </c>
      <c r="J827" s="5" t="s">
        <v>216</v>
      </c>
      <c r="K827" s="5" t="s">
        <v>216</v>
      </c>
      <c r="L827" s="5" t="s">
        <v>216</v>
      </c>
      <c r="M827" s="5" t="s">
        <v>216</v>
      </c>
      <c r="N827" s="5" t="s">
        <v>216</v>
      </c>
      <c r="O827" s="5" t="s">
        <v>216</v>
      </c>
      <c r="P827" s="5" t="s">
        <v>216</v>
      </c>
      <c r="Q827" s="5" t="s">
        <v>216</v>
      </c>
      <c r="R827" s="5" t="s">
        <v>216</v>
      </c>
      <c r="S827" s="5" t="s">
        <v>8869</v>
      </c>
      <c r="T827" s="5" t="s">
        <v>216</v>
      </c>
      <c r="U827" s="5" t="s">
        <v>216</v>
      </c>
      <c r="V827" s="5" t="s">
        <v>216</v>
      </c>
      <c r="W827" s="5" t="s">
        <v>216</v>
      </c>
      <c r="X827" s="5" t="s">
        <v>216</v>
      </c>
      <c r="Y827" s="5" t="s">
        <v>216</v>
      </c>
    </row>
    <row r="828" spans="1:25" x14ac:dyDescent="0.25">
      <c r="A828" s="4" t="s">
        <v>8870</v>
      </c>
      <c r="B828" s="4" t="s">
        <v>7728</v>
      </c>
      <c r="C828" s="4" t="s">
        <v>8871</v>
      </c>
      <c r="D828" s="1" t="s">
        <v>8872</v>
      </c>
      <c r="E828" s="5" t="s">
        <v>216</v>
      </c>
      <c r="F828" s="5" t="s">
        <v>216</v>
      </c>
      <c r="G828" s="5" t="s">
        <v>216</v>
      </c>
      <c r="H828" s="5" t="s">
        <v>216</v>
      </c>
      <c r="I828" s="5" t="s">
        <v>216</v>
      </c>
      <c r="J828" s="5" t="s">
        <v>216</v>
      </c>
      <c r="K828" s="5" t="s">
        <v>216</v>
      </c>
      <c r="L828" s="5" t="s">
        <v>216</v>
      </c>
      <c r="M828" s="5" t="s">
        <v>216</v>
      </c>
      <c r="N828" s="5" t="s">
        <v>216</v>
      </c>
      <c r="O828" s="5" t="s">
        <v>216</v>
      </c>
      <c r="P828" s="5" t="s">
        <v>216</v>
      </c>
      <c r="Q828" s="5" t="s">
        <v>216</v>
      </c>
      <c r="R828" s="5" t="s">
        <v>216</v>
      </c>
      <c r="S828" s="5" t="s">
        <v>8873</v>
      </c>
      <c r="T828" s="5" t="s">
        <v>8874</v>
      </c>
      <c r="U828" s="5" t="s">
        <v>8875</v>
      </c>
      <c r="V828" s="5" t="s">
        <v>8876</v>
      </c>
      <c r="W828" s="5" t="s">
        <v>8877</v>
      </c>
      <c r="X828" s="5" t="s">
        <v>8878</v>
      </c>
      <c r="Y828" s="5" t="s">
        <v>8879</v>
      </c>
    </row>
    <row r="829" spans="1:25" x14ac:dyDescent="0.25">
      <c r="A829" s="4" t="s">
        <v>8880</v>
      </c>
      <c r="B829" s="4" t="s">
        <v>7728</v>
      </c>
      <c r="C829" s="4" t="s">
        <v>8881</v>
      </c>
      <c r="D829" s="1" t="s">
        <v>8882</v>
      </c>
      <c r="E829" s="5" t="s">
        <v>216</v>
      </c>
      <c r="F829" s="5" t="s">
        <v>216</v>
      </c>
      <c r="G829" s="5" t="s">
        <v>216</v>
      </c>
      <c r="H829" s="5" t="s">
        <v>216</v>
      </c>
      <c r="I829" s="5" t="s">
        <v>216</v>
      </c>
      <c r="J829" s="5" t="s">
        <v>216</v>
      </c>
      <c r="K829" s="5" t="s">
        <v>216</v>
      </c>
      <c r="L829" s="5" t="s">
        <v>216</v>
      </c>
      <c r="M829" s="5" t="s">
        <v>216</v>
      </c>
      <c r="N829" s="5" t="s">
        <v>216</v>
      </c>
      <c r="O829" s="5" t="s">
        <v>216</v>
      </c>
      <c r="P829" s="5" t="s">
        <v>216</v>
      </c>
      <c r="Q829" s="5" t="s">
        <v>216</v>
      </c>
      <c r="R829" s="5" t="s">
        <v>216</v>
      </c>
      <c r="S829" s="5" t="s">
        <v>8883</v>
      </c>
      <c r="T829" s="5" t="s">
        <v>216</v>
      </c>
      <c r="U829" s="5" t="s">
        <v>216</v>
      </c>
      <c r="V829" s="5" t="s">
        <v>216</v>
      </c>
      <c r="W829" s="5" t="s">
        <v>216</v>
      </c>
      <c r="X829" s="5" t="s">
        <v>216</v>
      </c>
      <c r="Y829" s="5" t="s">
        <v>216</v>
      </c>
    </row>
    <row r="830" spans="1:25" x14ac:dyDescent="0.25">
      <c r="A830" s="4" t="s">
        <v>8884</v>
      </c>
      <c r="B830" s="4" t="s">
        <v>7728</v>
      </c>
      <c r="C830" s="4" t="s">
        <v>8885</v>
      </c>
      <c r="D830" s="1" t="s">
        <v>8886</v>
      </c>
      <c r="E830" s="5" t="s">
        <v>216</v>
      </c>
      <c r="F830" s="5" t="s">
        <v>216</v>
      </c>
      <c r="G830" s="5" t="s">
        <v>216</v>
      </c>
      <c r="H830" s="5" t="s">
        <v>216</v>
      </c>
      <c r="I830" s="5" t="s">
        <v>216</v>
      </c>
      <c r="J830" s="5" t="s">
        <v>216</v>
      </c>
      <c r="K830" s="5" t="s">
        <v>216</v>
      </c>
      <c r="L830" s="5" t="s">
        <v>216</v>
      </c>
      <c r="M830" s="5" t="s">
        <v>216</v>
      </c>
      <c r="N830" s="5" t="s">
        <v>216</v>
      </c>
      <c r="O830" s="5" t="s">
        <v>216</v>
      </c>
      <c r="P830" s="5" t="s">
        <v>216</v>
      </c>
      <c r="Q830" s="5" t="s">
        <v>216</v>
      </c>
      <c r="R830" s="5" t="s">
        <v>216</v>
      </c>
      <c r="S830" s="5" t="s">
        <v>8887</v>
      </c>
      <c r="T830" s="5" t="s">
        <v>216</v>
      </c>
      <c r="U830" s="5" t="s">
        <v>216</v>
      </c>
      <c r="V830" s="5" t="s">
        <v>216</v>
      </c>
      <c r="W830" s="5" t="s">
        <v>216</v>
      </c>
      <c r="X830" s="5" t="s">
        <v>216</v>
      </c>
      <c r="Y830" s="5" t="s">
        <v>216</v>
      </c>
    </row>
    <row r="831" spans="1:25" x14ac:dyDescent="0.25">
      <c r="A831" s="4" t="s">
        <v>8888</v>
      </c>
      <c r="B831" s="4" t="s">
        <v>7728</v>
      </c>
      <c r="C831" s="4" t="s">
        <v>8889</v>
      </c>
      <c r="D831" s="1" t="s">
        <v>8890</v>
      </c>
      <c r="E831" s="5" t="s">
        <v>216</v>
      </c>
      <c r="F831" s="5" t="s">
        <v>216</v>
      </c>
      <c r="G831" s="5" t="s">
        <v>216</v>
      </c>
      <c r="H831" s="5" t="s">
        <v>216</v>
      </c>
      <c r="I831" s="5" t="s">
        <v>216</v>
      </c>
      <c r="J831" s="5" t="s">
        <v>216</v>
      </c>
      <c r="K831" s="5" t="s">
        <v>216</v>
      </c>
      <c r="L831" s="5" t="s">
        <v>216</v>
      </c>
      <c r="M831" s="5" t="s">
        <v>216</v>
      </c>
      <c r="N831" s="5" t="s">
        <v>216</v>
      </c>
      <c r="O831" s="5" t="s">
        <v>216</v>
      </c>
      <c r="P831" s="5" t="s">
        <v>216</v>
      </c>
      <c r="Q831" s="5" t="s">
        <v>216</v>
      </c>
      <c r="R831" s="5" t="s">
        <v>216</v>
      </c>
      <c r="S831" s="5" t="s">
        <v>8891</v>
      </c>
      <c r="T831" s="5" t="s">
        <v>216</v>
      </c>
      <c r="U831" s="5" t="s">
        <v>216</v>
      </c>
      <c r="V831" s="5" t="s">
        <v>216</v>
      </c>
      <c r="W831" s="5" t="s">
        <v>216</v>
      </c>
      <c r="X831" s="5" t="s">
        <v>216</v>
      </c>
      <c r="Y831" s="5" t="s">
        <v>216</v>
      </c>
    </row>
    <row r="832" spans="1:25" x14ac:dyDescent="0.25">
      <c r="A832" s="4" t="s">
        <v>8892</v>
      </c>
      <c r="B832" s="4" t="s">
        <v>7728</v>
      </c>
      <c r="C832" s="4" t="s">
        <v>8893</v>
      </c>
      <c r="D832" s="1" t="s">
        <v>8894</v>
      </c>
      <c r="E832" s="5" t="s">
        <v>216</v>
      </c>
      <c r="F832" s="5" t="s">
        <v>216</v>
      </c>
      <c r="G832" s="5" t="s">
        <v>216</v>
      </c>
      <c r="H832" s="5" t="s">
        <v>216</v>
      </c>
      <c r="I832" s="5" t="s">
        <v>216</v>
      </c>
      <c r="J832" s="5" t="s">
        <v>216</v>
      </c>
      <c r="K832" s="5" t="s">
        <v>216</v>
      </c>
      <c r="L832" s="5" t="s">
        <v>216</v>
      </c>
      <c r="M832" s="5" t="s">
        <v>216</v>
      </c>
      <c r="N832" s="5" t="s">
        <v>216</v>
      </c>
      <c r="O832" s="5" t="s">
        <v>216</v>
      </c>
      <c r="P832" s="5" t="s">
        <v>216</v>
      </c>
      <c r="Q832" s="5" t="s">
        <v>216</v>
      </c>
      <c r="R832" s="5" t="s">
        <v>216</v>
      </c>
      <c r="S832" s="5" t="s">
        <v>8895</v>
      </c>
      <c r="T832" s="5" t="s">
        <v>216</v>
      </c>
      <c r="U832" s="5" t="s">
        <v>216</v>
      </c>
      <c r="V832" s="5" t="s">
        <v>216</v>
      </c>
      <c r="W832" s="5" t="s">
        <v>216</v>
      </c>
      <c r="X832" s="5" t="s">
        <v>216</v>
      </c>
      <c r="Y832" s="5" t="s">
        <v>216</v>
      </c>
    </row>
    <row r="833" spans="1:25" x14ac:dyDescent="0.25">
      <c r="A833" s="4" t="s">
        <v>8896</v>
      </c>
      <c r="B833" s="4" t="s">
        <v>7728</v>
      </c>
      <c r="C833" s="4" t="s">
        <v>8897</v>
      </c>
      <c r="D833" s="1" t="s">
        <v>8898</v>
      </c>
      <c r="E833" s="5" t="s">
        <v>216</v>
      </c>
      <c r="F833" s="5" t="s">
        <v>216</v>
      </c>
      <c r="G833" s="5" t="s">
        <v>216</v>
      </c>
      <c r="H833" s="5" t="s">
        <v>216</v>
      </c>
      <c r="I833" s="5" t="s">
        <v>216</v>
      </c>
      <c r="J833" s="5" t="s">
        <v>216</v>
      </c>
      <c r="K833" s="5" t="s">
        <v>216</v>
      </c>
      <c r="L833" s="5" t="s">
        <v>216</v>
      </c>
      <c r="M833" s="5" t="s">
        <v>216</v>
      </c>
      <c r="N833" s="5" t="s">
        <v>216</v>
      </c>
      <c r="O833" s="5" t="s">
        <v>216</v>
      </c>
      <c r="P833" s="5" t="s">
        <v>216</v>
      </c>
      <c r="Q833" s="5" t="s">
        <v>216</v>
      </c>
      <c r="R833" s="5" t="s">
        <v>216</v>
      </c>
      <c r="S833" s="5" t="s">
        <v>8899</v>
      </c>
      <c r="T833" s="5" t="s">
        <v>216</v>
      </c>
      <c r="U833" s="5" t="s">
        <v>216</v>
      </c>
      <c r="V833" s="5" t="s">
        <v>216</v>
      </c>
      <c r="W833" s="5" t="s">
        <v>216</v>
      </c>
      <c r="X833" s="5" t="s">
        <v>216</v>
      </c>
      <c r="Y833" s="5" t="s">
        <v>216</v>
      </c>
    </row>
    <row r="834" spans="1:25" x14ac:dyDescent="0.25">
      <c r="A834" s="4" t="s">
        <v>8900</v>
      </c>
      <c r="B834" s="4" t="s">
        <v>7728</v>
      </c>
      <c r="C834" s="4" t="s">
        <v>8901</v>
      </c>
      <c r="D834" s="1" t="s">
        <v>8902</v>
      </c>
      <c r="E834" s="5" t="s">
        <v>216</v>
      </c>
      <c r="F834" s="5" t="s">
        <v>216</v>
      </c>
      <c r="G834" s="5" t="s">
        <v>216</v>
      </c>
      <c r="H834" s="5" t="s">
        <v>216</v>
      </c>
      <c r="I834" s="5" t="s">
        <v>216</v>
      </c>
      <c r="J834" s="5" t="s">
        <v>216</v>
      </c>
      <c r="K834" s="5" t="s">
        <v>216</v>
      </c>
      <c r="L834" s="5" t="s">
        <v>216</v>
      </c>
      <c r="M834" s="5" t="s">
        <v>216</v>
      </c>
      <c r="N834" s="5" t="s">
        <v>216</v>
      </c>
      <c r="O834" s="5" t="s">
        <v>216</v>
      </c>
      <c r="P834" s="5" t="s">
        <v>216</v>
      </c>
      <c r="Q834" s="5" t="s">
        <v>216</v>
      </c>
      <c r="R834" s="5" t="s">
        <v>216</v>
      </c>
      <c r="S834" s="5" t="s">
        <v>8903</v>
      </c>
      <c r="T834" s="5" t="s">
        <v>8904</v>
      </c>
      <c r="U834" s="5" t="s">
        <v>8905</v>
      </c>
      <c r="V834" s="5" t="s">
        <v>8906</v>
      </c>
      <c r="W834" s="5" t="s">
        <v>8907</v>
      </c>
      <c r="X834" s="5" t="s">
        <v>8908</v>
      </c>
      <c r="Y834" s="5" t="s">
        <v>8909</v>
      </c>
    </row>
    <row r="835" spans="1:25" x14ac:dyDescent="0.25">
      <c r="A835" s="4" t="s">
        <v>8910</v>
      </c>
      <c r="B835" s="4" t="s">
        <v>7728</v>
      </c>
      <c r="C835" s="4" t="s">
        <v>8911</v>
      </c>
      <c r="D835" s="1" t="s">
        <v>8912</v>
      </c>
      <c r="E835" s="5" t="s">
        <v>216</v>
      </c>
      <c r="F835" s="5" t="s">
        <v>216</v>
      </c>
      <c r="G835" s="5" t="s">
        <v>216</v>
      </c>
      <c r="H835" s="5" t="s">
        <v>216</v>
      </c>
      <c r="I835" s="5" t="s">
        <v>216</v>
      </c>
      <c r="J835" s="5" t="s">
        <v>216</v>
      </c>
      <c r="K835" s="5" t="s">
        <v>216</v>
      </c>
      <c r="L835" s="5" t="s">
        <v>216</v>
      </c>
      <c r="M835" s="5" t="s">
        <v>216</v>
      </c>
      <c r="N835" s="5" t="s">
        <v>216</v>
      </c>
      <c r="O835" s="5" t="s">
        <v>216</v>
      </c>
      <c r="P835" s="5" t="s">
        <v>216</v>
      </c>
      <c r="Q835" s="5" t="s">
        <v>216</v>
      </c>
      <c r="R835" s="5" t="s">
        <v>216</v>
      </c>
      <c r="S835" s="5" t="s">
        <v>8913</v>
      </c>
      <c r="T835" s="5" t="s">
        <v>216</v>
      </c>
      <c r="U835" s="5" t="s">
        <v>216</v>
      </c>
      <c r="V835" s="5" t="s">
        <v>216</v>
      </c>
      <c r="W835" s="5" t="s">
        <v>216</v>
      </c>
      <c r="X835" s="5" t="s">
        <v>216</v>
      </c>
      <c r="Y835" s="5" t="s">
        <v>216</v>
      </c>
    </row>
    <row r="836" spans="1:25" x14ac:dyDescent="0.25">
      <c r="A836" s="4" t="s">
        <v>8914</v>
      </c>
      <c r="B836" s="4" t="s">
        <v>7728</v>
      </c>
      <c r="C836" s="4" t="s">
        <v>8915</v>
      </c>
      <c r="D836" s="1" t="s">
        <v>8916</v>
      </c>
      <c r="E836" s="5" t="s">
        <v>216</v>
      </c>
      <c r="F836" s="5" t="s">
        <v>216</v>
      </c>
      <c r="G836" s="5" t="s">
        <v>216</v>
      </c>
      <c r="H836" s="5" t="s">
        <v>216</v>
      </c>
      <c r="I836" s="5" t="s">
        <v>216</v>
      </c>
      <c r="J836" s="5" t="s">
        <v>216</v>
      </c>
      <c r="K836" s="5" t="s">
        <v>216</v>
      </c>
      <c r="L836" s="5" t="s">
        <v>216</v>
      </c>
      <c r="M836" s="5" t="s">
        <v>216</v>
      </c>
      <c r="N836" s="5" t="s">
        <v>216</v>
      </c>
      <c r="O836" s="5" t="s">
        <v>216</v>
      </c>
      <c r="P836" s="5" t="s">
        <v>216</v>
      </c>
      <c r="Q836" s="5" t="s">
        <v>216</v>
      </c>
      <c r="R836" s="5" t="s">
        <v>216</v>
      </c>
      <c r="S836" s="5" t="s">
        <v>8917</v>
      </c>
      <c r="T836" s="5" t="s">
        <v>8918</v>
      </c>
      <c r="U836" s="5" t="s">
        <v>8919</v>
      </c>
      <c r="V836" s="5" t="s">
        <v>8920</v>
      </c>
      <c r="W836" s="5" t="s">
        <v>8921</v>
      </c>
      <c r="X836" s="5" t="s">
        <v>8922</v>
      </c>
      <c r="Y836" s="5" t="s">
        <v>8923</v>
      </c>
    </row>
    <row r="837" spans="1:25" x14ac:dyDescent="0.25">
      <c r="A837" s="4" t="s">
        <v>8924</v>
      </c>
      <c r="B837" s="4" t="s">
        <v>7728</v>
      </c>
      <c r="C837" s="4" t="s">
        <v>8925</v>
      </c>
      <c r="D837" s="1" t="s">
        <v>8926</v>
      </c>
      <c r="E837" s="5" t="s">
        <v>216</v>
      </c>
      <c r="F837" s="5" t="s">
        <v>216</v>
      </c>
      <c r="G837" s="5" t="s">
        <v>216</v>
      </c>
      <c r="H837" s="5" t="s">
        <v>216</v>
      </c>
      <c r="I837" s="5" t="s">
        <v>216</v>
      </c>
      <c r="J837" s="5" t="s">
        <v>216</v>
      </c>
      <c r="K837" s="5" t="s">
        <v>216</v>
      </c>
      <c r="L837" s="5" t="s">
        <v>216</v>
      </c>
      <c r="M837" s="5" t="s">
        <v>216</v>
      </c>
      <c r="N837" s="5" t="s">
        <v>216</v>
      </c>
      <c r="O837" s="5" t="s">
        <v>216</v>
      </c>
      <c r="P837" s="5" t="s">
        <v>216</v>
      </c>
      <c r="Q837" s="5" t="s">
        <v>216</v>
      </c>
      <c r="R837" s="5" t="s">
        <v>216</v>
      </c>
      <c r="S837" s="5" t="s">
        <v>8927</v>
      </c>
      <c r="T837" s="5" t="s">
        <v>216</v>
      </c>
      <c r="U837" s="5" t="s">
        <v>216</v>
      </c>
      <c r="V837" s="5" t="s">
        <v>216</v>
      </c>
      <c r="W837" s="5" t="s">
        <v>216</v>
      </c>
      <c r="X837" s="5" t="s">
        <v>216</v>
      </c>
      <c r="Y837" s="5" t="s">
        <v>216</v>
      </c>
    </row>
    <row r="838" spans="1:25" x14ac:dyDescent="0.25">
      <c r="A838" s="4" t="s">
        <v>8928</v>
      </c>
      <c r="B838" s="4" t="s">
        <v>7728</v>
      </c>
      <c r="C838" s="4" t="s">
        <v>8929</v>
      </c>
      <c r="D838" s="1" t="s">
        <v>8930</v>
      </c>
      <c r="E838" s="5" t="s">
        <v>216</v>
      </c>
      <c r="F838" s="5" t="s">
        <v>216</v>
      </c>
      <c r="G838" s="5" t="s">
        <v>216</v>
      </c>
      <c r="H838" s="5" t="s">
        <v>216</v>
      </c>
      <c r="I838" s="5" t="s">
        <v>216</v>
      </c>
      <c r="J838" s="5" t="s">
        <v>216</v>
      </c>
      <c r="K838" s="5" t="s">
        <v>216</v>
      </c>
      <c r="L838" s="5" t="s">
        <v>216</v>
      </c>
      <c r="M838" s="5" t="s">
        <v>216</v>
      </c>
      <c r="N838" s="5" t="s">
        <v>216</v>
      </c>
      <c r="O838" s="5" t="s">
        <v>216</v>
      </c>
      <c r="P838" s="5" t="s">
        <v>216</v>
      </c>
      <c r="Q838" s="5" t="s">
        <v>216</v>
      </c>
      <c r="R838" s="5" t="s">
        <v>216</v>
      </c>
      <c r="S838" s="5" t="s">
        <v>8931</v>
      </c>
      <c r="T838" s="5" t="s">
        <v>8932</v>
      </c>
      <c r="U838" s="5" t="s">
        <v>8933</v>
      </c>
      <c r="V838" s="5" t="s">
        <v>8934</v>
      </c>
      <c r="W838" s="5" t="s">
        <v>8935</v>
      </c>
      <c r="X838" s="5" t="s">
        <v>8936</v>
      </c>
      <c r="Y838" s="5" t="s">
        <v>8937</v>
      </c>
    </row>
    <row r="839" spans="1:25" x14ac:dyDescent="0.25">
      <c r="A839" s="4" t="s">
        <v>8938</v>
      </c>
      <c r="B839" s="4" t="s">
        <v>7728</v>
      </c>
      <c r="C839" s="4" t="s">
        <v>8939</v>
      </c>
      <c r="D839" s="1" t="s">
        <v>8940</v>
      </c>
      <c r="E839" s="5" t="s">
        <v>216</v>
      </c>
      <c r="F839" s="5" t="s">
        <v>216</v>
      </c>
      <c r="G839" s="5" t="s">
        <v>216</v>
      </c>
      <c r="H839" s="5" t="s">
        <v>216</v>
      </c>
      <c r="I839" s="5" t="s">
        <v>216</v>
      </c>
      <c r="J839" s="5" t="s">
        <v>216</v>
      </c>
      <c r="K839" s="5" t="s">
        <v>216</v>
      </c>
      <c r="L839" s="5" t="s">
        <v>216</v>
      </c>
      <c r="M839" s="5" t="s">
        <v>216</v>
      </c>
      <c r="N839" s="5" t="s">
        <v>216</v>
      </c>
      <c r="O839" s="5" t="s">
        <v>216</v>
      </c>
      <c r="P839" s="5" t="s">
        <v>216</v>
      </c>
      <c r="Q839" s="5" t="s">
        <v>216</v>
      </c>
      <c r="R839" s="5" t="s">
        <v>216</v>
      </c>
      <c r="S839" s="5" t="s">
        <v>8941</v>
      </c>
      <c r="T839" s="5" t="s">
        <v>216</v>
      </c>
      <c r="U839" s="5" t="s">
        <v>216</v>
      </c>
      <c r="V839" s="5" t="s">
        <v>216</v>
      </c>
      <c r="W839" s="5" t="s">
        <v>216</v>
      </c>
      <c r="X839" s="5" t="s">
        <v>216</v>
      </c>
      <c r="Y839" s="5" t="s">
        <v>216</v>
      </c>
    </row>
    <row r="840" spans="1:25" x14ac:dyDescent="0.25">
      <c r="A840" s="4" t="s">
        <v>8942</v>
      </c>
      <c r="B840" s="4" t="s">
        <v>7728</v>
      </c>
      <c r="C840" s="4" t="s">
        <v>8943</v>
      </c>
      <c r="D840" s="1" t="s">
        <v>8944</v>
      </c>
      <c r="E840" s="5" t="s">
        <v>216</v>
      </c>
      <c r="F840" s="5" t="s">
        <v>216</v>
      </c>
      <c r="G840" s="5" t="s">
        <v>216</v>
      </c>
      <c r="H840" s="5" t="s">
        <v>216</v>
      </c>
      <c r="I840" s="5" t="s">
        <v>216</v>
      </c>
      <c r="J840" s="5" t="s">
        <v>216</v>
      </c>
      <c r="K840" s="5" t="s">
        <v>216</v>
      </c>
      <c r="L840" s="5" t="s">
        <v>216</v>
      </c>
      <c r="M840" s="5" t="s">
        <v>216</v>
      </c>
      <c r="N840" s="5" t="s">
        <v>216</v>
      </c>
      <c r="O840" s="5" t="s">
        <v>216</v>
      </c>
      <c r="P840" s="5" t="s">
        <v>216</v>
      </c>
      <c r="Q840" s="5" t="s">
        <v>216</v>
      </c>
      <c r="R840" s="5" t="s">
        <v>216</v>
      </c>
      <c r="S840" s="5" t="s">
        <v>8945</v>
      </c>
      <c r="T840" s="5" t="s">
        <v>8946</v>
      </c>
      <c r="U840" s="5" t="s">
        <v>8947</v>
      </c>
      <c r="V840" s="5" t="s">
        <v>8948</v>
      </c>
      <c r="W840" s="5" t="s">
        <v>8949</v>
      </c>
      <c r="X840" s="5" t="s">
        <v>8950</v>
      </c>
      <c r="Y840" s="5" t="s">
        <v>8951</v>
      </c>
    </row>
    <row r="841" spans="1:25" x14ac:dyDescent="0.25">
      <c r="A841" s="4" t="s">
        <v>8952</v>
      </c>
      <c r="B841" s="4" t="s">
        <v>7728</v>
      </c>
      <c r="C841" s="4" t="s">
        <v>8953</v>
      </c>
      <c r="D841" s="1" t="s">
        <v>8954</v>
      </c>
      <c r="E841" s="5" t="s">
        <v>216</v>
      </c>
      <c r="F841" s="5" t="s">
        <v>216</v>
      </c>
      <c r="G841" s="5" t="s">
        <v>216</v>
      </c>
      <c r="H841" s="5" t="s">
        <v>216</v>
      </c>
      <c r="I841" s="5" t="s">
        <v>216</v>
      </c>
      <c r="J841" s="5" t="s">
        <v>216</v>
      </c>
      <c r="K841" s="5" t="s">
        <v>216</v>
      </c>
      <c r="L841" s="5" t="s">
        <v>216</v>
      </c>
      <c r="M841" s="5" t="s">
        <v>216</v>
      </c>
      <c r="N841" s="5" t="s">
        <v>216</v>
      </c>
      <c r="O841" s="5" t="s">
        <v>216</v>
      </c>
      <c r="P841" s="5" t="s">
        <v>216</v>
      </c>
      <c r="Q841" s="5" t="s">
        <v>216</v>
      </c>
      <c r="R841" s="5" t="s">
        <v>216</v>
      </c>
      <c r="S841" s="5" t="s">
        <v>8955</v>
      </c>
      <c r="T841" s="5" t="s">
        <v>216</v>
      </c>
      <c r="U841" s="5" t="s">
        <v>216</v>
      </c>
      <c r="V841" s="5" t="s">
        <v>216</v>
      </c>
      <c r="W841" s="5" t="s">
        <v>216</v>
      </c>
      <c r="X841" s="5" t="s">
        <v>216</v>
      </c>
      <c r="Y841" s="5" t="s">
        <v>216</v>
      </c>
    </row>
    <row r="842" spans="1:25" x14ac:dyDescent="0.25">
      <c r="A842" s="4" t="s">
        <v>8956</v>
      </c>
      <c r="B842" s="4" t="s">
        <v>7728</v>
      </c>
      <c r="C842" s="4" t="s">
        <v>8957</v>
      </c>
      <c r="D842" s="1" t="s">
        <v>8958</v>
      </c>
      <c r="E842" s="5" t="s">
        <v>216</v>
      </c>
      <c r="F842" s="5" t="s">
        <v>216</v>
      </c>
      <c r="G842" s="5" t="s">
        <v>216</v>
      </c>
      <c r="H842" s="5" t="s">
        <v>216</v>
      </c>
      <c r="I842" s="5" t="s">
        <v>216</v>
      </c>
      <c r="J842" s="5" t="s">
        <v>216</v>
      </c>
      <c r="K842" s="5" t="s">
        <v>216</v>
      </c>
      <c r="L842" s="5" t="s">
        <v>216</v>
      </c>
      <c r="M842" s="5" t="s">
        <v>216</v>
      </c>
      <c r="N842" s="5" t="s">
        <v>216</v>
      </c>
      <c r="O842" s="5" t="s">
        <v>216</v>
      </c>
      <c r="P842" s="5" t="s">
        <v>216</v>
      </c>
      <c r="Q842" s="5" t="s">
        <v>216</v>
      </c>
      <c r="R842" s="5" t="s">
        <v>216</v>
      </c>
      <c r="S842" s="5" t="s">
        <v>8945</v>
      </c>
      <c r="T842" s="5" t="s">
        <v>8946</v>
      </c>
      <c r="U842" s="5" t="s">
        <v>8947</v>
      </c>
      <c r="V842" s="5" t="s">
        <v>8948</v>
      </c>
      <c r="W842" s="5" t="s">
        <v>8949</v>
      </c>
      <c r="X842" s="5" t="s">
        <v>8950</v>
      </c>
      <c r="Y842" s="5" t="s">
        <v>8951</v>
      </c>
    </row>
    <row r="843" spans="1:25" x14ac:dyDescent="0.25">
      <c r="A843" s="4" t="s">
        <v>8959</v>
      </c>
      <c r="B843" s="4" t="s">
        <v>7728</v>
      </c>
      <c r="C843" s="4" t="s">
        <v>8960</v>
      </c>
      <c r="D843" s="1" t="s">
        <v>8961</v>
      </c>
      <c r="E843" s="5" t="s">
        <v>216</v>
      </c>
      <c r="F843" s="5" t="s">
        <v>216</v>
      </c>
      <c r="G843" s="5" t="s">
        <v>216</v>
      </c>
      <c r="H843" s="5" t="s">
        <v>216</v>
      </c>
      <c r="I843" s="5" t="s">
        <v>216</v>
      </c>
      <c r="J843" s="5" t="s">
        <v>216</v>
      </c>
      <c r="K843" s="5" t="s">
        <v>216</v>
      </c>
      <c r="L843" s="5" t="s">
        <v>216</v>
      </c>
      <c r="M843" s="5" t="s">
        <v>216</v>
      </c>
      <c r="N843" s="5" t="s">
        <v>216</v>
      </c>
      <c r="O843" s="5" t="s">
        <v>216</v>
      </c>
      <c r="P843" s="5" t="s">
        <v>216</v>
      </c>
      <c r="Q843" s="5" t="s">
        <v>216</v>
      </c>
      <c r="R843" s="5" t="s">
        <v>216</v>
      </c>
      <c r="S843" s="5" t="s">
        <v>8955</v>
      </c>
      <c r="T843" s="5" t="s">
        <v>216</v>
      </c>
      <c r="U843" s="5" t="s">
        <v>216</v>
      </c>
      <c r="V843" s="5" t="s">
        <v>216</v>
      </c>
      <c r="W843" s="5" t="s">
        <v>216</v>
      </c>
      <c r="X843" s="5" t="s">
        <v>216</v>
      </c>
      <c r="Y843" s="5" t="s">
        <v>216</v>
      </c>
    </row>
    <row r="844" spans="1:25" ht="25.5" x14ac:dyDescent="0.25">
      <c r="A844" s="4" t="s">
        <v>8962</v>
      </c>
      <c r="B844" s="4" t="s">
        <v>7728</v>
      </c>
      <c r="C844" s="4" t="s">
        <v>8963</v>
      </c>
      <c r="D844" s="1" t="s">
        <v>8964</v>
      </c>
      <c r="E844" s="5" t="s">
        <v>216</v>
      </c>
      <c r="F844" s="5" t="s">
        <v>216</v>
      </c>
      <c r="G844" s="5" t="s">
        <v>216</v>
      </c>
      <c r="H844" s="5" t="s">
        <v>216</v>
      </c>
      <c r="I844" s="5" t="s">
        <v>216</v>
      </c>
      <c r="J844" s="5" t="s">
        <v>216</v>
      </c>
      <c r="K844" s="5" t="s">
        <v>216</v>
      </c>
      <c r="L844" s="5" t="s">
        <v>216</v>
      </c>
      <c r="M844" s="5" t="s">
        <v>216</v>
      </c>
      <c r="N844" s="5" t="s">
        <v>216</v>
      </c>
      <c r="O844" s="5" t="s">
        <v>216</v>
      </c>
      <c r="P844" s="5" t="s">
        <v>216</v>
      </c>
      <c r="Q844" s="5" t="s">
        <v>216</v>
      </c>
      <c r="R844" s="5" t="s">
        <v>216</v>
      </c>
      <c r="S844" s="5">
        <v>0.31</v>
      </c>
      <c r="T844" s="5">
        <v>0.31</v>
      </c>
      <c r="U844" s="5">
        <v>0.31</v>
      </c>
      <c r="V844" s="5">
        <v>0.31</v>
      </c>
      <c r="W844" s="5">
        <v>0.31</v>
      </c>
      <c r="X844" s="5">
        <v>0.31</v>
      </c>
      <c r="Y844" s="5">
        <v>0.31</v>
      </c>
    </row>
    <row r="845" spans="1:25" ht="25.5" x14ac:dyDescent="0.25">
      <c r="A845" s="4" t="s">
        <v>8965</v>
      </c>
      <c r="B845" s="4" t="s">
        <v>7728</v>
      </c>
      <c r="C845" s="4" t="s">
        <v>8966</v>
      </c>
      <c r="D845" s="1" t="s">
        <v>8967</v>
      </c>
      <c r="E845" s="5" t="s">
        <v>216</v>
      </c>
      <c r="F845" s="5" t="s">
        <v>216</v>
      </c>
      <c r="G845" s="5" t="s">
        <v>216</v>
      </c>
      <c r="H845" s="5" t="s">
        <v>216</v>
      </c>
      <c r="I845" s="5" t="s">
        <v>216</v>
      </c>
      <c r="J845" s="5" t="s">
        <v>216</v>
      </c>
      <c r="K845" s="5" t="s">
        <v>216</v>
      </c>
      <c r="L845" s="5" t="s">
        <v>216</v>
      </c>
      <c r="M845" s="5" t="s">
        <v>216</v>
      </c>
      <c r="N845" s="5" t="s">
        <v>216</v>
      </c>
      <c r="O845" s="5" t="s">
        <v>216</v>
      </c>
      <c r="P845" s="5" t="s">
        <v>216</v>
      </c>
      <c r="Q845" s="5" t="s">
        <v>216</v>
      </c>
      <c r="R845" s="5" t="s">
        <v>216</v>
      </c>
      <c r="S845" s="5">
        <v>0.31</v>
      </c>
      <c r="T845" s="5">
        <v>0.31</v>
      </c>
      <c r="U845" s="5">
        <v>0.31</v>
      </c>
      <c r="V845" s="5">
        <v>0.31</v>
      </c>
      <c r="W845" s="5">
        <v>0.31</v>
      </c>
      <c r="X845" s="5">
        <v>0.31</v>
      </c>
      <c r="Y845" s="5">
        <v>0.31</v>
      </c>
    </row>
    <row r="846" spans="1:25" x14ac:dyDescent="0.25">
      <c r="A846" s="4" t="s">
        <v>8968</v>
      </c>
      <c r="B846" s="4" t="s">
        <v>8969</v>
      </c>
      <c r="C846" s="4" t="s">
        <v>8970</v>
      </c>
      <c r="D846" s="1" t="s">
        <v>8971</v>
      </c>
      <c r="E846" s="5" t="s">
        <v>216</v>
      </c>
      <c r="F846" s="5" t="s">
        <v>216</v>
      </c>
      <c r="G846" s="5" t="s">
        <v>216</v>
      </c>
      <c r="H846" s="5" t="s">
        <v>216</v>
      </c>
      <c r="I846" s="5" t="s">
        <v>216</v>
      </c>
      <c r="J846" s="5" t="s">
        <v>216</v>
      </c>
      <c r="K846" s="5" t="s">
        <v>216</v>
      </c>
      <c r="L846" s="5" t="s">
        <v>216</v>
      </c>
      <c r="M846" s="5" t="s">
        <v>216</v>
      </c>
      <c r="N846" s="5" t="s">
        <v>216</v>
      </c>
      <c r="O846" s="5" t="s">
        <v>216</v>
      </c>
      <c r="P846" s="5" t="s">
        <v>216</v>
      </c>
      <c r="Q846" s="5" t="s">
        <v>216</v>
      </c>
      <c r="R846" s="5" t="s">
        <v>216</v>
      </c>
      <c r="S846" s="5" t="s">
        <v>216</v>
      </c>
      <c r="T846" s="5" t="s">
        <v>216</v>
      </c>
      <c r="U846" s="5" t="s">
        <v>216</v>
      </c>
      <c r="V846" s="5" t="s">
        <v>216</v>
      </c>
      <c r="W846" s="5" t="s">
        <v>1872</v>
      </c>
      <c r="X846" s="5" t="s">
        <v>8972</v>
      </c>
      <c r="Y846" s="5" t="s">
        <v>1868</v>
      </c>
    </row>
    <row r="847" spans="1:25" x14ac:dyDescent="0.25">
      <c r="A847" s="4" t="s">
        <v>8973</v>
      </c>
      <c r="B847" s="4" t="s">
        <v>8969</v>
      </c>
      <c r="C847" s="4" t="s">
        <v>8974</v>
      </c>
      <c r="D847" s="1" t="s">
        <v>8975</v>
      </c>
      <c r="E847" s="5" t="s">
        <v>216</v>
      </c>
      <c r="F847" s="5" t="s">
        <v>216</v>
      </c>
      <c r="G847" s="5" t="s">
        <v>216</v>
      </c>
      <c r="H847" s="5" t="s">
        <v>216</v>
      </c>
      <c r="I847" s="5" t="s">
        <v>216</v>
      </c>
      <c r="J847" s="5" t="s">
        <v>216</v>
      </c>
      <c r="K847" s="5" t="s">
        <v>216</v>
      </c>
      <c r="L847" s="5" t="s">
        <v>216</v>
      </c>
      <c r="M847" s="5" t="s">
        <v>216</v>
      </c>
      <c r="N847" s="5" t="s">
        <v>216</v>
      </c>
      <c r="O847" s="5" t="s">
        <v>216</v>
      </c>
      <c r="P847" s="5" t="s">
        <v>216</v>
      </c>
      <c r="Q847" s="5" t="s">
        <v>216</v>
      </c>
      <c r="R847" s="5" t="s">
        <v>216</v>
      </c>
      <c r="S847" s="5" t="s">
        <v>216</v>
      </c>
      <c r="T847" s="5" t="s">
        <v>216</v>
      </c>
      <c r="U847" s="5" t="s">
        <v>216</v>
      </c>
      <c r="V847" s="5" t="s">
        <v>216</v>
      </c>
      <c r="W847" s="5" t="s">
        <v>790</v>
      </c>
      <c r="X847" s="5" t="s">
        <v>796</v>
      </c>
      <c r="Y847" s="5" t="s">
        <v>8976</v>
      </c>
    </row>
    <row r="848" spans="1:25" x14ac:dyDescent="0.25">
      <c r="A848" s="4" t="s">
        <v>8977</v>
      </c>
      <c r="B848" s="4" t="s">
        <v>8969</v>
      </c>
      <c r="C848" s="4" t="s">
        <v>8978</v>
      </c>
      <c r="D848" s="1" t="s">
        <v>8979</v>
      </c>
      <c r="E848" s="5" t="s">
        <v>216</v>
      </c>
      <c r="F848" s="5" t="s">
        <v>216</v>
      </c>
      <c r="G848" s="5" t="s">
        <v>216</v>
      </c>
      <c r="H848" s="5" t="s">
        <v>216</v>
      </c>
      <c r="I848" s="5" t="s">
        <v>216</v>
      </c>
      <c r="J848" s="5" t="s">
        <v>216</v>
      </c>
      <c r="K848" s="5" t="s">
        <v>216</v>
      </c>
      <c r="L848" s="5" t="s">
        <v>216</v>
      </c>
      <c r="M848" s="5" t="s">
        <v>216</v>
      </c>
      <c r="N848" s="5" t="s">
        <v>216</v>
      </c>
      <c r="O848" s="5" t="s">
        <v>216</v>
      </c>
      <c r="P848" s="5" t="s">
        <v>216</v>
      </c>
      <c r="Q848" s="5" t="s">
        <v>216</v>
      </c>
      <c r="R848" s="5" t="s">
        <v>216</v>
      </c>
      <c r="S848" s="5" t="s">
        <v>216</v>
      </c>
      <c r="T848" s="5" t="s">
        <v>216</v>
      </c>
      <c r="U848" s="5" t="s">
        <v>216</v>
      </c>
      <c r="V848" s="5" t="s">
        <v>216</v>
      </c>
      <c r="W848" s="5" t="s">
        <v>937</v>
      </c>
      <c r="X848" s="5" t="s">
        <v>937</v>
      </c>
      <c r="Y848" s="5" t="s">
        <v>937</v>
      </c>
    </row>
    <row r="849" spans="1:25" x14ac:dyDescent="0.25">
      <c r="A849" s="4" t="s">
        <v>8980</v>
      </c>
      <c r="B849" s="4" t="s">
        <v>8981</v>
      </c>
      <c r="C849" s="4" t="s">
        <v>8982</v>
      </c>
      <c r="D849" s="1" t="s">
        <v>8983</v>
      </c>
      <c r="E849" s="5" t="s">
        <v>8984</v>
      </c>
      <c r="F849" s="5" t="s">
        <v>8984</v>
      </c>
      <c r="G849" s="5" t="s">
        <v>8984</v>
      </c>
      <c r="H849" s="5" t="s">
        <v>8984</v>
      </c>
      <c r="I849" s="5" t="s">
        <v>8984</v>
      </c>
      <c r="J849" s="5" t="s">
        <v>8984</v>
      </c>
      <c r="K849" s="5" t="s">
        <v>8984</v>
      </c>
      <c r="L849" s="5" t="s">
        <v>8984</v>
      </c>
      <c r="M849" s="5" t="s">
        <v>8984</v>
      </c>
      <c r="N849" s="5" t="s">
        <v>8984</v>
      </c>
      <c r="O849" s="5" t="s">
        <v>859</v>
      </c>
      <c r="P849" s="5" t="s">
        <v>859</v>
      </c>
      <c r="Q849" s="5" t="s">
        <v>859</v>
      </c>
      <c r="R849" s="5" t="s">
        <v>7459</v>
      </c>
      <c r="S849" s="5" t="s">
        <v>8985</v>
      </c>
      <c r="T849" s="5" t="s">
        <v>8986</v>
      </c>
      <c r="U849" s="5" t="s">
        <v>933</v>
      </c>
      <c r="V849" s="5" t="s">
        <v>933</v>
      </c>
      <c r="W849" s="5" t="s">
        <v>8987</v>
      </c>
      <c r="X849" s="5" t="s">
        <v>8988</v>
      </c>
      <c r="Y849" s="5" t="s">
        <v>5288</v>
      </c>
    </row>
    <row r="850" spans="1:25" x14ac:dyDescent="0.25">
      <c r="A850" s="4" t="s">
        <v>8989</v>
      </c>
      <c r="B850" s="4" t="s">
        <v>8981</v>
      </c>
      <c r="C850" s="4" t="s">
        <v>8990</v>
      </c>
      <c r="D850" s="1" t="s">
        <v>8991</v>
      </c>
      <c r="E850" s="5" t="s">
        <v>8992</v>
      </c>
      <c r="F850" s="5" t="s">
        <v>8992</v>
      </c>
      <c r="G850" s="5" t="s">
        <v>8992</v>
      </c>
      <c r="H850" s="5" t="s">
        <v>8992</v>
      </c>
      <c r="I850" s="5" t="s">
        <v>8992</v>
      </c>
      <c r="J850" s="5" t="s">
        <v>8992</v>
      </c>
      <c r="K850" s="5" t="s">
        <v>8992</v>
      </c>
      <c r="L850" s="5" t="s">
        <v>8992</v>
      </c>
      <c r="M850" s="5" t="s">
        <v>8992</v>
      </c>
      <c r="N850" s="5" t="s">
        <v>8992</v>
      </c>
      <c r="O850" s="5" t="s">
        <v>8984</v>
      </c>
      <c r="P850" s="5" t="s">
        <v>8984</v>
      </c>
      <c r="Q850" s="5" t="s">
        <v>8984</v>
      </c>
      <c r="R850" s="5" t="s">
        <v>8993</v>
      </c>
      <c r="S850" s="5" t="s">
        <v>8993</v>
      </c>
      <c r="T850" s="5" t="s">
        <v>8993</v>
      </c>
      <c r="U850" s="5" t="s">
        <v>8994</v>
      </c>
      <c r="V850" s="5" t="s">
        <v>8994</v>
      </c>
      <c r="W850" s="5" t="s">
        <v>8995</v>
      </c>
      <c r="X850" s="5" t="s">
        <v>8996</v>
      </c>
      <c r="Y850" s="5" t="s">
        <v>5198</v>
      </c>
    </row>
    <row r="851" spans="1:25" ht="51" x14ac:dyDescent="0.25">
      <c r="A851" s="4" t="s">
        <v>8997</v>
      </c>
      <c r="B851" s="4" t="s">
        <v>8981</v>
      </c>
      <c r="C851" s="4" t="s">
        <v>8998</v>
      </c>
      <c r="D851" s="1" t="s">
        <v>8999</v>
      </c>
      <c r="E851" s="5" t="s">
        <v>9000</v>
      </c>
      <c r="F851" s="5" t="s">
        <v>9001</v>
      </c>
      <c r="G851" s="5" t="s">
        <v>9002</v>
      </c>
      <c r="H851" s="5" t="s">
        <v>9003</v>
      </c>
      <c r="I851" s="5" t="s">
        <v>9003</v>
      </c>
      <c r="J851" s="5" t="s">
        <v>9004</v>
      </c>
      <c r="K851" s="5" t="s">
        <v>9005</v>
      </c>
      <c r="L851" s="5" t="s">
        <v>9006</v>
      </c>
      <c r="M851" s="5" t="s">
        <v>9007</v>
      </c>
      <c r="N851" s="5" t="s">
        <v>9007</v>
      </c>
      <c r="O851" s="5" t="s">
        <v>9008</v>
      </c>
      <c r="P851" s="5" t="s">
        <v>9009</v>
      </c>
      <c r="Q851" s="5" t="s">
        <v>9010</v>
      </c>
      <c r="R851" s="5" t="s">
        <v>9011</v>
      </c>
      <c r="S851" s="5" t="s">
        <v>9012</v>
      </c>
      <c r="T851" s="5" t="s">
        <v>9013</v>
      </c>
      <c r="U851" s="5" t="s">
        <v>9014</v>
      </c>
      <c r="V851" s="5" t="s">
        <v>9015</v>
      </c>
      <c r="W851" s="5" t="s">
        <v>9016</v>
      </c>
      <c r="X851" s="5" t="s">
        <v>9017</v>
      </c>
      <c r="Y851" s="5" t="s">
        <v>9018</v>
      </c>
    </row>
    <row r="852" spans="1:25" x14ac:dyDescent="0.25">
      <c r="A852" s="4" t="s">
        <v>9019</v>
      </c>
      <c r="B852" s="4" t="s">
        <v>8981</v>
      </c>
      <c r="C852" s="4" t="s">
        <v>9020</v>
      </c>
      <c r="D852" s="1" t="s">
        <v>9021</v>
      </c>
      <c r="E852" s="5" t="s">
        <v>9022</v>
      </c>
      <c r="F852" s="5">
        <v>174</v>
      </c>
      <c r="G852" s="5" t="s">
        <v>9023</v>
      </c>
      <c r="H852" s="5" t="s">
        <v>9024</v>
      </c>
      <c r="I852" s="5" t="s">
        <v>9024</v>
      </c>
      <c r="J852" s="5" t="s">
        <v>9025</v>
      </c>
      <c r="K852" s="5" t="s">
        <v>9026</v>
      </c>
      <c r="L852" s="5" t="s">
        <v>9027</v>
      </c>
      <c r="M852" s="5" t="s">
        <v>9028</v>
      </c>
      <c r="N852" s="5" t="s">
        <v>9028</v>
      </c>
      <c r="O852" s="5" t="s">
        <v>9028</v>
      </c>
      <c r="P852" s="5" t="s">
        <v>9029</v>
      </c>
      <c r="Q852" s="5" t="s">
        <v>9030</v>
      </c>
      <c r="R852" s="5" t="s">
        <v>9031</v>
      </c>
      <c r="S852" s="5" t="s">
        <v>9032</v>
      </c>
      <c r="T852" s="5" t="s">
        <v>9033</v>
      </c>
      <c r="U852" s="5" t="s">
        <v>9034</v>
      </c>
      <c r="V852" s="5" t="s">
        <v>9035</v>
      </c>
      <c r="W852" s="5" t="s">
        <v>9036</v>
      </c>
      <c r="X852" s="5" t="s">
        <v>5806</v>
      </c>
      <c r="Y852" s="5" t="s">
        <v>9037</v>
      </c>
    </row>
    <row r="853" spans="1:25" x14ac:dyDescent="0.25">
      <c r="A853" s="4" t="s">
        <v>9038</v>
      </c>
      <c r="B853" s="4" t="s">
        <v>8981</v>
      </c>
      <c r="C853" s="4" t="s">
        <v>9039</v>
      </c>
      <c r="D853" s="1" t="s">
        <v>9021</v>
      </c>
      <c r="E853" s="5" t="s">
        <v>9040</v>
      </c>
      <c r="F853" s="5" t="s">
        <v>9041</v>
      </c>
      <c r="G853" s="5" t="s">
        <v>9042</v>
      </c>
      <c r="H853" s="5" t="s">
        <v>9043</v>
      </c>
      <c r="I853" s="5" t="s">
        <v>9044</v>
      </c>
      <c r="J853" s="5" t="s">
        <v>9045</v>
      </c>
      <c r="K853" s="5" t="s">
        <v>9046</v>
      </c>
      <c r="L853" s="5" t="s">
        <v>9047</v>
      </c>
      <c r="M853" s="5" t="s">
        <v>9048</v>
      </c>
      <c r="N853" s="5" t="s">
        <v>9049</v>
      </c>
      <c r="O853" s="5" t="s">
        <v>9049</v>
      </c>
      <c r="P853" s="5" t="s">
        <v>9050</v>
      </c>
      <c r="Q853" s="5" t="s">
        <v>9051</v>
      </c>
      <c r="R853" s="5" t="s">
        <v>9052</v>
      </c>
      <c r="S853" s="5" t="s">
        <v>9052</v>
      </c>
      <c r="T853" s="5" t="s">
        <v>9053</v>
      </c>
      <c r="U853" s="5" t="s">
        <v>9053</v>
      </c>
      <c r="V853" s="5" t="s">
        <v>9054</v>
      </c>
      <c r="W853" s="5" t="s">
        <v>9055</v>
      </c>
      <c r="X853" s="5" t="s">
        <v>9056</v>
      </c>
      <c r="Y853" s="5" t="s">
        <v>9057</v>
      </c>
    </row>
    <row r="854" spans="1:25" x14ac:dyDescent="0.25">
      <c r="A854" s="4" t="s">
        <v>9058</v>
      </c>
      <c r="B854" s="4" t="s">
        <v>8981</v>
      </c>
      <c r="C854" s="4" t="s">
        <v>9059</v>
      </c>
      <c r="D854" s="1"/>
      <c r="E854" s="5" t="s">
        <v>9060</v>
      </c>
      <c r="F854" s="5" t="s">
        <v>9061</v>
      </c>
      <c r="G854" s="5" t="s">
        <v>9062</v>
      </c>
      <c r="H854" s="5" t="s">
        <v>9063</v>
      </c>
      <c r="I854" s="5" t="s">
        <v>9064</v>
      </c>
      <c r="J854" s="5" t="s">
        <v>9065</v>
      </c>
      <c r="K854" s="5" t="s">
        <v>9066</v>
      </c>
      <c r="L854" s="5" t="s">
        <v>9067</v>
      </c>
      <c r="M854" s="5" t="s">
        <v>9068</v>
      </c>
      <c r="N854" s="5" t="s">
        <v>9069</v>
      </c>
      <c r="O854" s="5" t="s">
        <v>9069</v>
      </c>
      <c r="P854" s="5" t="s">
        <v>9070</v>
      </c>
      <c r="Q854" s="5" t="s">
        <v>9071</v>
      </c>
      <c r="R854" s="5" t="s">
        <v>9072</v>
      </c>
      <c r="S854" s="5" t="s">
        <v>9072</v>
      </c>
      <c r="T854" s="5" t="s">
        <v>9073</v>
      </c>
      <c r="U854" s="5" t="s">
        <v>9073</v>
      </c>
      <c r="V854" s="5" t="s">
        <v>9074</v>
      </c>
      <c r="W854" s="5" t="s">
        <v>9075</v>
      </c>
      <c r="X854" s="5" t="s">
        <v>9076</v>
      </c>
      <c r="Y854" s="5" t="s">
        <v>9077</v>
      </c>
    </row>
    <row r="855" spans="1:25" x14ac:dyDescent="0.25">
      <c r="A855" s="4" t="s">
        <v>9078</v>
      </c>
      <c r="B855" s="4" t="s">
        <v>8981</v>
      </c>
      <c r="C855" s="4" t="s">
        <v>9079</v>
      </c>
      <c r="D855" s="1" t="s">
        <v>9080</v>
      </c>
      <c r="E855" s="5" t="s">
        <v>5397</v>
      </c>
      <c r="F855" s="5" t="s">
        <v>9081</v>
      </c>
      <c r="G855" s="5" t="s">
        <v>9082</v>
      </c>
      <c r="H855" s="5" t="s">
        <v>9083</v>
      </c>
      <c r="I855" s="5" t="s">
        <v>9084</v>
      </c>
      <c r="J855" s="5" t="s">
        <v>9085</v>
      </c>
      <c r="K855" s="5" t="s">
        <v>9086</v>
      </c>
      <c r="L855" s="5" t="s">
        <v>9087</v>
      </c>
      <c r="M855" s="5" t="s">
        <v>9088</v>
      </c>
      <c r="N855" s="5" t="s">
        <v>9089</v>
      </c>
      <c r="O855" s="5" t="s">
        <v>9089</v>
      </c>
      <c r="P855" s="5" t="s">
        <v>9090</v>
      </c>
      <c r="Q855" s="5" t="s">
        <v>9091</v>
      </c>
      <c r="R855" s="5" t="s">
        <v>9092</v>
      </c>
      <c r="S855" s="5" t="s">
        <v>9093</v>
      </c>
      <c r="T855" s="5" t="s">
        <v>9094</v>
      </c>
      <c r="U855" s="5" t="s">
        <v>9095</v>
      </c>
      <c r="V855" s="5" t="s">
        <v>9096</v>
      </c>
      <c r="W855" s="5" t="s">
        <v>9097</v>
      </c>
      <c r="X855" s="5" t="s">
        <v>9098</v>
      </c>
      <c r="Y855" s="5" t="s">
        <v>9099</v>
      </c>
    </row>
    <row r="856" spans="1:25" x14ac:dyDescent="0.25">
      <c r="A856" s="4" t="s">
        <v>9100</v>
      </c>
      <c r="B856" s="4" t="s">
        <v>8981</v>
      </c>
      <c r="C856" s="4" t="s">
        <v>9101</v>
      </c>
      <c r="D856" s="1"/>
      <c r="E856" s="5" t="s">
        <v>9102</v>
      </c>
      <c r="F856" s="5" t="s">
        <v>9103</v>
      </c>
      <c r="G856" s="5" t="s">
        <v>9104</v>
      </c>
      <c r="H856" s="5" t="s">
        <v>9105</v>
      </c>
      <c r="I856" s="5" t="s">
        <v>9106</v>
      </c>
      <c r="J856" s="5" t="s">
        <v>9107</v>
      </c>
      <c r="K856" s="5" t="s">
        <v>9108</v>
      </c>
      <c r="L856" s="5" t="s">
        <v>9109</v>
      </c>
      <c r="M856" s="5" t="s">
        <v>9110</v>
      </c>
      <c r="N856" s="5" t="s">
        <v>9111</v>
      </c>
      <c r="O856" s="5" t="s">
        <v>9111</v>
      </c>
      <c r="P856" s="5" t="s">
        <v>9112</v>
      </c>
      <c r="Q856" s="5" t="s">
        <v>9113</v>
      </c>
      <c r="R856" s="5" t="s">
        <v>9114</v>
      </c>
      <c r="S856" s="5" t="s">
        <v>9115</v>
      </c>
      <c r="T856" s="5" t="s">
        <v>9116</v>
      </c>
      <c r="U856" s="5" t="s">
        <v>9117</v>
      </c>
      <c r="V856" s="5" t="s">
        <v>9118</v>
      </c>
      <c r="W856" s="5" t="s">
        <v>9119</v>
      </c>
      <c r="X856" s="5" t="s">
        <v>9120</v>
      </c>
      <c r="Y856" s="5" t="s">
        <v>9121</v>
      </c>
    </row>
    <row r="857" spans="1:25" x14ac:dyDescent="0.25">
      <c r="A857" s="4" t="s">
        <v>1413</v>
      </c>
      <c r="B857" s="4" t="s">
        <v>9122</v>
      </c>
      <c r="C857" s="4" t="s">
        <v>1908</v>
      </c>
      <c r="D857" s="1" t="s">
        <v>1909</v>
      </c>
      <c r="E857" s="5" t="s">
        <v>216</v>
      </c>
      <c r="F857" s="5" t="s">
        <v>216</v>
      </c>
      <c r="G857" s="5" t="s">
        <v>216</v>
      </c>
      <c r="H857" s="5" t="s">
        <v>216</v>
      </c>
      <c r="I857" s="5" t="s">
        <v>216</v>
      </c>
      <c r="J857" s="5">
        <v>0.21</v>
      </c>
      <c r="K857" s="5" t="s">
        <v>216</v>
      </c>
      <c r="L857" s="5" t="s">
        <v>216</v>
      </c>
      <c r="M857" s="5" t="s">
        <v>216</v>
      </c>
      <c r="N857" s="5" t="s">
        <v>216</v>
      </c>
      <c r="O857" s="5" t="s">
        <v>216</v>
      </c>
      <c r="P857" s="5" t="s">
        <v>216</v>
      </c>
      <c r="Q857" s="5" t="s">
        <v>216</v>
      </c>
      <c r="R857" s="5" t="s">
        <v>216</v>
      </c>
      <c r="S857" s="5">
        <v>0.21</v>
      </c>
      <c r="T857" s="5">
        <v>0.21</v>
      </c>
      <c r="U857" s="5">
        <v>0.21</v>
      </c>
      <c r="V857" s="5">
        <v>0.21</v>
      </c>
      <c r="W857" s="5">
        <v>0.21</v>
      </c>
      <c r="X857" s="5">
        <v>0.21</v>
      </c>
      <c r="Y857" s="5">
        <v>0.21</v>
      </c>
    </row>
    <row r="858" spans="1:25" x14ac:dyDescent="0.25">
      <c r="A858" s="4" t="s">
        <v>1417</v>
      </c>
      <c r="B858" s="4" t="s">
        <v>9122</v>
      </c>
      <c r="C858" s="4" t="s">
        <v>1911</v>
      </c>
      <c r="D858" s="1" t="s">
        <v>1912</v>
      </c>
      <c r="E858" s="5" t="s">
        <v>216</v>
      </c>
      <c r="F858" s="5" t="s">
        <v>216</v>
      </c>
      <c r="G858" s="5" t="s">
        <v>216</v>
      </c>
      <c r="H858" s="5" t="s">
        <v>216</v>
      </c>
      <c r="I858" s="5" t="s">
        <v>216</v>
      </c>
      <c r="J858" s="5">
        <v>0.12</v>
      </c>
      <c r="K858" s="5" t="s">
        <v>216</v>
      </c>
      <c r="L858" s="5" t="s">
        <v>216</v>
      </c>
      <c r="M858" s="5" t="s">
        <v>216</v>
      </c>
      <c r="N858" s="5" t="s">
        <v>216</v>
      </c>
      <c r="O858" s="5" t="s">
        <v>216</v>
      </c>
      <c r="P858" s="5" t="s">
        <v>216</v>
      </c>
      <c r="Q858" s="5" t="s">
        <v>216</v>
      </c>
      <c r="R858" s="5" t="s">
        <v>216</v>
      </c>
      <c r="S858" s="5">
        <v>0.12</v>
      </c>
      <c r="T858" s="5">
        <v>0.12</v>
      </c>
      <c r="U858" s="5">
        <v>0.12</v>
      </c>
      <c r="V858" s="5">
        <v>0.12</v>
      </c>
      <c r="W858" s="5">
        <v>0.12</v>
      </c>
      <c r="X858" s="5">
        <v>0.12</v>
      </c>
      <c r="Y858" s="5">
        <v>0.12</v>
      </c>
    </row>
    <row r="859" spans="1:25" x14ac:dyDescent="0.25">
      <c r="A859" s="4" t="s">
        <v>1422</v>
      </c>
      <c r="B859" s="4" t="s">
        <v>9122</v>
      </c>
      <c r="C859" s="4" t="s">
        <v>1914</v>
      </c>
      <c r="D859" s="1" t="s">
        <v>1915</v>
      </c>
      <c r="E859" s="5" t="s">
        <v>216</v>
      </c>
      <c r="F859" s="5" t="s">
        <v>216</v>
      </c>
      <c r="G859" s="5" t="s">
        <v>216</v>
      </c>
      <c r="H859" s="5" t="s">
        <v>216</v>
      </c>
      <c r="I859" s="5" t="s">
        <v>216</v>
      </c>
      <c r="J859" s="5">
        <v>0.06</v>
      </c>
      <c r="K859" s="5" t="s">
        <v>216</v>
      </c>
      <c r="L859" s="5" t="s">
        <v>216</v>
      </c>
      <c r="M859" s="5" t="s">
        <v>216</v>
      </c>
      <c r="N859" s="5" t="s">
        <v>216</v>
      </c>
      <c r="O859" s="5" t="s">
        <v>216</v>
      </c>
      <c r="P859" s="5" t="s">
        <v>216</v>
      </c>
      <c r="Q859" s="5" t="s">
        <v>216</v>
      </c>
      <c r="R859" s="5" t="s">
        <v>216</v>
      </c>
      <c r="S859" s="5">
        <v>0.06</v>
      </c>
      <c r="T859" s="5">
        <v>0.06</v>
      </c>
      <c r="U859" s="5">
        <v>0.06</v>
      </c>
      <c r="V859" s="5">
        <v>0.06</v>
      </c>
      <c r="W859" s="5">
        <v>0.06</v>
      </c>
      <c r="X859" s="5">
        <v>0.06</v>
      </c>
      <c r="Y859" s="5">
        <v>0.06</v>
      </c>
    </row>
    <row r="860" spans="1:25" x14ac:dyDescent="0.25">
      <c r="A860" s="4" t="s">
        <v>9123</v>
      </c>
      <c r="B860" s="4" t="s">
        <v>9122</v>
      </c>
      <c r="C860" s="4" t="s">
        <v>1920</v>
      </c>
      <c r="D860" s="1" t="s">
        <v>1921</v>
      </c>
      <c r="E860" s="5" t="s">
        <v>216</v>
      </c>
      <c r="F860" s="5" t="s">
        <v>216</v>
      </c>
      <c r="G860" s="5" t="s">
        <v>216</v>
      </c>
      <c r="H860" s="5" t="s">
        <v>216</v>
      </c>
      <c r="I860" s="5" t="s">
        <v>216</v>
      </c>
      <c r="J860" s="5">
        <v>0</v>
      </c>
      <c r="K860" s="5" t="s">
        <v>216</v>
      </c>
      <c r="L860" s="5" t="s">
        <v>216</v>
      </c>
      <c r="M860" s="5" t="s">
        <v>216</v>
      </c>
      <c r="N860" s="5" t="s">
        <v>216</v>
      </c>
      <c r="O860" s="5" t="s">
        <v>216</v>
      </c>
      <c r="P860" s="5" t="s">
        <v>216</v>
      </c>
      <c r="Q860" s="5" t="s">
        <v>216</v>
      </c>
      <c r="R860" s="5" t="s">
        <v>216</v>
      </c>
      <c r="S860" s="5">
        <v>0</v>
      </c>
      <c r="T860" s="5">
        <v>0</v>
      </c>
      <c r="U860" s="5">
        <v>0</v>
      </c>
      <c r="V860" s="5">
        <v>0</v>
      </c>
      <c r="W860" s="5">
        <v>0</v>
      </c>
      <c r="X860" s="5">
        <v>0</v>
      </c>
      <c r="Y860" s="5">
        <v>0</v>
      </c>
    </row>
    <row r="861" spans="1:25" x14ac:dyDescent="0.25">
      <c r="A861" s="4" t="s">
        <v>9124</v>
      </c>
      <c r="B861" s="4" t="s">
        <v>9122</v>
      </c>
      <c r="C861" s="4" t="s">
        <v>1938</v>
      </c>
      <c r="D861" s="1" t="s">
        <v>1939</v>
      </c>
      <c r="E861" s="5" t="s">
        <v>216</v>
      </c>
      <c r="F861" s="5" t="s">
        <v>216</v>
      </c>
      <c r="G861" s="5" t="s">
        <v>216</v>
      </c>
      <c r="H861" s="5" t="s">
        <v>216</v>
      </c>
      <c r="I861" s="5" t="s">
        <v>216</v>
      </c>
      <c r="J861" s="5">
        <v>0.06</v>
      </c>
      <c r="K861" s="5" t="s">
        <v>216</v>
      </c>
      <c r="L861" s="5" t="s">
        <v>216</v>
      </c>
      <c r="M861" s="5" t="s">
        <v>216</v>
      </c>
      <c r="N861" s="5" t="s">
        <v>216</v>
      </c>
      <c r="O861" s="5" t="s">
        <v>216</v>
      </c>
      <c r="P861" s="5" t="s">
        <v>216</v>
      </c>
      <c r="Q861" s="5" t="s">
        <v>216</v>
      </c>
      <c r="R861" s="5" t="s">
        <v>216</v>
      </c>
      <c r="S861" s="5">
        <v>0.06</v>
      </c>
      <c r="T861" s="5">
        <v>0.06</v>
      </c>
      <c r="U861" s="5">
        <v>0.06</v>
      </c>
      <c r="V861" s="5">
        <v>0.06</v>
      </c>
      <c r="W861" s="5">
        <v>0.06</v>
      </c>
      <c r="X861" s="5">
        <v>0.06</v>
      </c>
      <c r="Y861" s="5">
        <v>0.06</v>
      </c>
    </row>
    <row r="862" spans="1:25" ht="25.5" x14ac:dyDescent="0.25">
      <c r="A862" s="4" t="s">
        <v>9125</v>
      </c>
      <c r="B862" s="4" t="s">
        <v>9122</v>
      </c>
      <c r="C862" s="4" t="s">
        <v>1941</v>
      </c>
      <c r="D862" s="1" t="s">
        <v>1942</v>
      </c>
      <c r="E862" s="5" t="s">
        <v>216</v>
      </c>
      <c r="F862" s="5" t="s">
        <v>216</v>
      </c>
      <c r="G862" s="5" t="s">
        <v>216</v>
      </c>
      <c r="H862" s="5" t="s">
        <v>216</v>
      </c>
      <c r="I862" s="5" t="s">
        <v>216</v>
      </c>
      <c r="J862" s="5">
        <v>0.06</v>
      </c>
      <c r="K862" s="5" t="s">
        <v>216</v>
      </c>
      <c r="L862" s="5" t="s">
        <v>216</v>
      </c>
      <c r="M862" s="5" t="s">
        <v>216</v>
      </c>
      <c r="N862" s="5" t="s">
        <v>216</v>
      </c>
      <c r="O862" s="5" t="s">
        <v>216</v>
      </c>
      <c r="P862" s="5" t="s">
        <v>216</v>
      </c>
      <c r="Q862" s="5" t="s">
        <v>216</v>
      </c>
      <c r="R862" s="5" t="s">
        <v>216</v>
      </c>
      <c r="S862" s="5">
        <v>0.06</v>
      </c>
      <c r="T862" s="5">
        <v>0.06</v>
      </c>
      <c r="U862" s="5">
        <v>0.06</v>
      </c>
      <c r="V862" s="5">
        <v>0.06</v>
      </c>
      <c r="W862" s="5">
        <v>0.06</v>
      </c>
      <c r="X862" s="5">
        <v>0.06</v>
      </c>
      <c r="Y862" s="5">
        <v>0.06</v>
      </c>
    </row>
    <row r="863" spans="1:25" ht="25.5" x14ac:dyDescent="0.25">
      <c r="A863" s="4" t="s">
        <v>9126</v>
      </c>
      <c r="B863" s="4" t="s">
        <v>9122</v>
      </c>
      <c r="C863" s="4" t="s">
        <v>1944</v>
      </c>
      <c r="D863" s="1" t="s">
        <v>1945</v>
      </c>
      <c r="E863" s="5" t="s">
        <v>216</v>
      </c>
      <c r="F863" s="5" t="s">
        <v>216</v>
      </c>
      <c r="G863" s="5" t="s">
        <v>216</v>
      </c>
      <c r="H863" s="5" t="s">
        <v>216</v>
      </c>
      <c r="I863" s="5" t="s">
        <v>216</v>
      </c>
      <c r="J863" s="5">
        <v>0.06</v>
      </c>
      <c r="K863" s="5" t="s">
        <v>216</v>
      </c>
      <c r="L863" s="5" t="s">
        <v>216</v>
      </c>
      <c r="M863" s="5" t="s">
        <v>216</v>
      </c>
      <c r="N863" s="5" t="s">
        <v>216</v>
      </c>
      <c r="O863" s="5" t="s">
        <v>216</v>
      </c>
      <c r="P863" s="5" t="s">
        <v>216</v>
      </c>
      <c r="Q863" s="5" t="s">
        <v>216</v>
      </c>
      <c r="R863" s="5" t="s">
        <v>216</v>
      </c>
      <c r="S863" s="5">
        <v>0.06</v>
      </c>
      <c r="T863" s="5">
        <v>0.06</v>
      </c>
      <c r="U863" s="5">
        <v>0.06</v>
      </c>
      <c r="V863" s="5">
        <v>0.06</v>
      </c>
      <c r="W863" s="5">
        <v>0.06</v>
      </c>
      <c r="X863" s="5">
        <v>0.06</v>
      </c>
      <c r="Y863" s="5">
        <v>0.06</v>
      </c>
    </row>
    <row r="864" spans="1:25" ht="25.5" x14ac:dyDescent="0.25">
      <c r="A864" s="4" t="s">
        <v>9127</v>
      </c>
      <c r="B864" s="4" t="s">
        <v>9122</v>
      </c>
      <c r="C864" s="4" t="s">
        <v>1947</v>
      </c>
      <c r="D864" s="1" t="s">
        <v>1948</v>
      </c>
      <c r="E864" s="5" t="s">
        <v>216</v>
      </c>
      <c r="F864" s="5" t="s">
        <v>216</v>
      </c>
      <c r="G864" s="5" t="s">
        <v>216</v>
      </c>
      <c r="H864" s="5" t="s">
        <v>216</v>
      </c>
      <c r="I864" s="5" t="s">
        <v>216</v>
      </c>
      <c r="J864" s="5">
        <v>0.06</v>
      </c>
      <c r="K864" s="5" t="s">
        <v>216</v>
      </c>
      <c r="L864" s="5" t="s">
        <v>216</v>
      </c>
      <c r="M864" s="5" t="s">
        <v>216</v>
      </c>
      <c r="N864" s="5" t="s">
        <v>216</v>
      </c>
      <c r="O864" s="5" t="s">
        <v>216</v>
      </c>
      <c r="P864" s="5" t="s">
        <v>216</v>
      </c>
      <c r="Q864" s="5" t="s">
        <v>216</v>
      </c>
      <c r="R864" s="5" t="s">
        <v>216</v>
      </c>
      <c r="S864" s="5">
        <v>0.06</v>
      </c>
      <c r="T864" s="5">
        <v>0.06</v>
      </c>
      <c r="U864" s="5">
        <v>0.06</v>
      </c>
      <c r="V864" s="5">
        <v>0.06</v>
      </c>
      <c r="W864" s="5">
        <v>0.06</v>
      </c>
      <c r="X864" s="5">
        <v>0.06</v>
      </c>
      <c r="Y864" s="5">
        <v>0.06</v>
      </c>
    </row>
    <row r="865" spans="1:25" ht="25.5" x14ac:dyDescent="0.25">
      <c r="A865" s="4" t="s">
        <v>9128</v>
      </c>
      <c r="B865" s="4" t="s">
        <v>9122</v>
      </c>
      <c r="C865" s="4" t="s">
        <v>1950</v>
      </c>
      <c r="D865" s="1" t="s">
        <v>1951</v>
      </c>
      <c r="E865" s="5" t="s">
        <v>216</v>
      </c>
      <c r="F865" s="5" t="s">
        <v>216</v>
      </c>
      <c r="G865" s="5" t="s">
        <v>216</v>
      </c>
      <c r="H865" s="5" t="s">
        <v>216</v>
      </c>
      <c r="I865" s="5" t="s">
        <v>216</v>
      </c>
      <c r="J865" s="5">
        <v>0.06</v>
      </c>
      <c r="K865" s="5" t="s">
        <v>216</v>
      </c>
      <c r="L865" s="5" t="s">
        <v>216</v>
      </c>
      <c r="M865" s="5" t="s">
        <v>216</v>
      </c>
      <c r="N865" s="5" t="s">
        <v>216</v>
      </c>
      <c r="O865" s="5" t="s">
        <v>216</v>
      </c>
      <c r="P865" s="5" t="s">
        <v>216</v>
      </c>
      <c r="Q865" s="5" t="s">
        <v>216</v>
      </c>
      <c r="R865" s="5" t="s">
        <v>216</v>
      </c>
      <c r="S865" s="5">
        <v>0.06</v>
      </c>
      <c r="T865" s="5">
        <v>0.06</v>
      </c>
      <c r="U865" s="5">
        <v>0.06</v>
      </c>
      <c r="V865" s="5">
        <v>0.06</v>
      </c>
      <c r="W865" s="5">
        <v>0.06</v>
      </c>
      <c r="X865" s="5">
        <v>0.06</v>
      </c>
      <c r="Y865" s="5">
        <v>0.06</v>
      </c>
    </row>
    <row r="866" spans="1:25" ht="25.5" x14ac:dyDescent="0.25">
      <c r="A866" s="4" t="s">
        <v>9129</v>
      </c>
      <c r="B866" s="4" t="s">
        <v>9122</v>
      </c>
      <c r="C866" s="4" t="s">
        <v>1953</v>
      </c>
      <c r="D866" s="1" t="s">
        <v>1954</v>
      </c>
      <c r="E866" s="5" t="s">
        <v>216</v>
      </c>
      <c r="F866" s="5" t="s">
        <v>216</v>
      </c>
      <c r="G866" s="5" t="s">
        <v>216</v>
      </c>
      <c r="H866" s="5" t="s">
        <v>216</v>
      </c>
      <c r="I866" s="5" t="s">
        <v>216</v>
      </c>
      <c r="J866" s="5">
        <v>0.06</v>
      </c>
      <c r="K866" s="5" t="s">
        <v>216</v>
      </c>
      <c r="L866" s="5" t="s">
        <v>216</v>
      </c>
      <c r="M866" s="5" t="s">
        <v>216</v>
      </c>
      <c r="N866" s="5" t="s">
        <v>216</v>
      </c>
      <c r="O866" s="5" t="s">
        <v>216</v>
      </c>
      <c r="P866" s="5" t="s">
        <v>216</v>
      </c>
      <c r="Q866" s="5" t="s">
        <v>216</v>
      </c>
      <c r="R866" s="5" t="s">
        <v>216</v>
      </c>
      <c r="S866" s="5">
        <v>0.06</v>
      </c>
      <c r="T866" s="5">
        <v>0.06</v>
      </c>
      <c r="U866" s="5">
        <v>0.06</v>
      </c>
      <c r="V866" s="5">
        <v>0.06</v>
      </c>
      <c r="W866" s="5">
        <v>0.06</v>
      </c>
      <c r="X866" s="5">
        <v>0.06</v>
      </c>
      <c r="Y866" s="5">
        <v>0.06</v>
      </c>
    </row>
    <row r="867" spans="1:25" ht="25.5" x14ac:dyDescent="0.25">
      <c r="A867" s="4" t="s">
        <v>9130</v>
      </c>
      <c r="B867" s="4" t="s">
        <v>9122</v>
      </c>
      <c r="C867" s="4" t="s">
        <v>1956</v>
      </c>
      <c r="D867" s="1" t="s">
        <v>1957</v>
      </c>
      <c r="E867" s="5" t="s">
        <v>216</v>
      </c>
      <c r="F867" s="5" t="s">
        <v>216</v>
      </c>
      <c r="G867" s="5" t="s">
        <v>216</v>
      </c>
      <c r="H867" s="5" t="s">
        <v>216</v>
      </c>
      <c r="I867" s="5" t="s">
        <v>216</v>
      </c>
      <c r="J867" s="5">
        <v>0.06</v>
      </c>
      <c r="K867" s="5" t="s">
        <v>216</v>
      </c>
      <c r="L867" s="5" t="s">
        <v>216</v>
      </c>
      <c r="M867" s="5" t="s">
        <v>216</v>
      </c>
      <c r="N867" s="5" t="s">
        <v>216</v>
      </c>
      <c r="O867" s="5" t="s">
        <v>216</v>
      </c>
      <c r="P867" s="5" t="s">
        <v>216</v>
      </c>
      <c r="Q867" s="5" t="s">
        <v>216</v>
      </c>
      <c r="R867" s="5" t="s">
        <v>216</v>
      </c>
      <c r="S867" s="5">
        <v>0.06</v>
      </c>
      <c r="T867" s="5">
        <v>0.06</v>
      </c>
      <c r="U867" s="5">
        <v>0.06</v>
      </c>
      <c r="V867" s="5">
        <v>0.06</v>
      </c>
      <c r="W867" s="5">
        <v>0.06</v>
      </c>
      <c r="X867" s="5">
        <v>0.06</v>
      </c>
      <c r="Y867" s="5">
        <v>0.06</v>
      </c>
    </row>
    <row r="868" spans="1:25" ht="25.5" x14ac:dyDescent="0.25">
      <c r="A868" s="4" t="s">
        <v>9131</v>
      </c>
      <c r="B868" s="4" t="s">
        <v>9122</v>
      </c>
      <c r="C868" s="4" t="s">
        <v>1959</v>
      </c>
      <c r="D868" s="1" t="s">
        <v>1960</v>
      </c>
      <c r="E868" s="5" t="s">
        <v>216</v>
      </c>
      <c r="F868" s="5" t="s">
        <v>216</v>
      </c>
      <c r="G868" s="5" t="s">
        <v>216</v>
      </c>
      <c r="H868" s="5" t="s">
        <v>216</v>
      </c>
      <c r="I868" s="5" t="s">
        <v>216</v>
      </c>
      <c r="J868" s="5">
        <v>0.06</v>
      </c>
      <c r="K868" s="5" t="s">
        <v>216</v>
      </c>
      <c r="L868" s="5" t="s">
        <v>216</v>
      </c>
      <c r="M868" s="5" t="s">
        <v>216</v>
      </c>
      <c r="N868" s="5" t="s">
        <v>216</v>
      </c>
      <c r="O868" s="5" t="s">
        <v>216</v>
      </c>
      <c r="P868" s="5" t="s">
        <v>216</v>
      </c>
      <c r="Q868" s="5" t="s">
        <v>216</v>
      </c>
      <c r="R868" s="5" t="s">
        <v>216</v>
      </c>
      <c r="S868" s="5">
        <v>0.06</v>
      </c>
      <c r="T868" s="5">
        <v>0.06</v>
      </c>
      <c r="U868" s="5">
        <v>0.06</v>
      </c>
      <c r="V868" s="5">
        <v>0.06</v>
      </c>
      <c r="W868" s="5">
        <v>0.06</v>
      </c>
      <c r="X868" s="5">
        <v>0.06</v>
      </c>
      <c r="Y868" s="5">
        <v>0.06</v>
      </c>
    </row>
    <row r="869" spans="1:25" ht="25.5" x14ac:dyDescent="0.25">
      <c r="A869" s="4" t="s">
        <v>9132</v>
      </c>
      <c r="B869" s="4" t="s">
        <v>9122</v>
      </c>
      <c r="C869" s="4" t="s">
        <v>1962</v>
      </c>
      <c r="D869" s="1" t="s">
        <v>1963</v>
      </c>
      <c r="E869" s="5" t="s">
        <v>216</v>
      </c>
      <c r="F869" s="5" t="s">
        <v>216</v>
      </c>
      <c r="G869" s="5" t="s">
        <v>216</v>
      </c>
      <c r="H869" s="5" t="s">
        <v>216</v>
      </c>
      <c r="I869" s="5" t="s">
        <v>216</v>
      </c>
      <c r="J869" s="5">
        <v>0.06</v>
      </c>
      <c r="K869" s="5" t="s">
        <v>216</v>
      </c>
      <c r="L869" s="5" t="s">
        <v>216</v>
      </c>
      <c r="M869" s="5" t="s">
        <v>216</v>
      </c>
      <c r="N869" s="5" t="s">
        <v>216</v>
      </c>
      <c r="O869" s="5" t="s">
        <v>216</v>
      </c>
      <c r="P869" s="5" t="s">
        <v>216</v>
      </c>
      <c r="Q869" s="5" t="s">
        <v>216</v>
      </c>
      <c r="R869" s="5" t="s">
        <v>216</v>
      </c>
      <c r="S869" s="5">
        <v>0.06</v>
      </c>
      <c r="T869" s="5">
        <v>0.06</v>
      </c>
      <c r="U869" s="5">
        <v>0.06</v>
      </c>
      <c r="V869" s="5">
        <v>0.06</v>
      </c>
      <c r="W869" s="5">
        <v>0.06</v>
      </c>
      <c r="X869" s="5">
        <v>0.06</v>
      </c>
      <c r="Y869" s="5">
        <v>0.06</v>
      </c>
    </row>
    <row r="870" spans="1:25" ht="25.5" x14ac:dyDescent="0.25">
      <c r="A870" s="4" t="s">
        <v>9133</v>
      </c>
      <c r="B870" s="4" t="s">
        <v>9122</v>
      </c>
      <c r="C870" s="4" t="s">
        <v>1965</v>
      </c>
      <c r="D870" s="1" t="s">
        <v>1966</v>
      </c>
      <c r="E870" s="5" t="s">
        <v>216</v>
      </c>
      <c r="F870" s="5" t="s">
        <v>216</v>
      </c>
      <c r="G870" s="5" t="s">
        <v>216</v>
      </c>
      <c r="H870" s="5" t="s">
        <v>216</v>
      </c>
      <c r="I870" s="5" t="s">
        <v>216</v>
      </c>
      <c r="J870" s="5">
        <v>0.06</v>
      </c>
      <c r="K870" s="5" t="s">
        <v>216</v>
      </c>
      <c r="L870" s="5" t="s">
        <v>216</v>
      </c>
      <c r="M870" s="5" t="s">
        <v>216</v>
      </c>
      <c r="N870" s="5" t="s">
        <v>216</v>
      </c>
      <c r="O870" s="5" t="s">
        <v>216</v>
      </c>
      <c r="P870" s="5" t="s">
        <v>216</v>
      </c>
      <c r="Q870" s="5" t="s">
        <v>216</v>
      </c>
      <c r="R870" s="5" t="s">
        <v>216</v>
      </c>
      <c r="S870" s="5">
        <v>0.06</v>
      </c>
      <c r="T870" s="5">
        <v>0.06</v>
      </c>
      <c r="U870" s="5">
        <v>0.06</v>
      </c>
      <c r="V870" s="5">
        <v>0.06</v>
      </c>
      <c r="W870" s="5">
        <v>0.06</v>
      </c>
      <c r="X870" s="5">
        <v>0.06</v>
      </c>
      <c r="Y870" s="5">
        <v>0.06</v>
      </c>
    </row>
    <row r="871" spans="1:25" ht="25.5" x14ac:dyDescent="0.25">
      <c r="A871" s="4" t="s">
        <v>9134</v>
      </c>
      <c r="B871" s="4" t="s">
        <v>9122</v>
      </c>
      <c r="C871" s="4" t="s">
        <v>1968</v>
      </c>
      <c r="D871" s="1" t="s">
        <v>9135</v>
      </c>
      <c r="E871" s="5" t="s">
        <v>216</v>
      </c>
      <c r="F871" s="5" t="s">
        <v>216</v>
      </c>
      <c r="G871" s="5" t="s">
        <v>216</v>
      </c>
      <c r="H871" s="5" t="s">
        <v>216</v>
      </c>
      <c r="I871" s="5" t="s">
        <v>216</v>
      </c>
      <c r="J871" s="5">
        <v>0.06</v>
      </c>
      <c r="K871" s="5" t="s">
        <v>216</v>
      </c>
      <c r="L871" s="5" t="s">
        <v>216</v>
      </c>
      <c r="M871" s="5" t="s">
        <v>216</v>
      </c>
      <c r="N871" s="5" t="s">
        <v>216</v>
      </c>
      <c r="O871" s="5" t="s">
        <v>216</v>
      </c>
      <c r="P871" s="5" t="s">
        <v>216</v>
      </c>
      <c r="Q871" s="5" t="s">
        <v>216</v>
      </c>
      <c r="R871" s="5" t="s">
        <v>216</v>
      </c>
      <c r="S871" s="5">
        <v>0.06</v>
      </c>
      <c r="T871" s="5">
        <v>0.06</v>
      </c>
      <c r="U871" s="5">
        <v>0.06</v>
      </c>
      <c r="V871" s="5">
        <v>0.06</v>
      </c>
      <c r="W871" s="5">
        <v>0.06</v>
      </c>
      <c r="X871" s="5">
        <v>0.06</v>
      </c>
      <c r="Y871" s="5">
        <v>0.06</v>
      </c>
    </row>
    <row r="872" spans="1:25" ht="25.5" x14ac:dyDescent="0.25">
      <c r="A872" s="4" t="s">
        <v>9136</v>
      </c>
      <c r="B872" s="4" t="s">
        <v>9122</v>
      </c>
      <c r="C872" s="4" t="s">
        <v>1971</v>
      </c>
      <c r="D872" s="1" t="s">
        <v>9137</v>
      </c>
      <c r="E872" s="5" t="s">
        <v>216</v>
      </c>
      <c r="F872" s="5" t="s">
        <v>216</v>
      </c>
      <c r="G872" s="5" t="s">
        <v>216</v>
      </c>
      <c r="H872" s="5" t="s">
        <v>216</v>
      </c>
      <c r="I872" s="5" t="s">
        <v>216</v>
      </c>
      <c r="J872" s="5">
        <v>0.06</v>
      </c>
      <c r="K872" s="5" t="s">
        <v>216</v>
      </c>
      <c r="L872" s="5" t="s">
        <v>216</v>
      </c>
      <c r="M872" s="5" t="s">
        <v>216</v>
      </c>
      <c r="N872" s="5" t="s">
        <v>216</v>
      </c>
      <c r="O872" s="5" t="s">
        <v>216</v>
      </c>
      <c r="P872" s="5" t="s">
        <v>216</v>
      </c>
      <c r="Q872" s="5" t="s">
        <v>216</v>
      </c>
      <c r="R872" s="5" t="s">
        <v>216</v>
      </c>
      <c r="S872" s="5">
        <v>0.06</v>
      </c>
      <c r="T872" s="5">
        <v>0.06</v>
      </c>
      <c r="U872" s="5">
        <v>0.06</v>
      </c>
      <c r="V872" s="5">
        <v>0.06</v>
      </c>
      <c r="W872" s="5">
        <v>0.06</v>
      </c>
      <c r="X872" s="5">
        <v>0.06</v>
      </c>
      <c r="Y872" s="5">
        <v>0.06</v>
      </c>
    </row>
    <row r="873" spans="1:25" ht="25.5" x14ac:dyDescent="0.25">
      <c r="A873" s="4" t="s">
        <v>9138</v>
      </c>
      <c r="B873" s="4" t="s">
        <v>9122</v>
      </c>
      <c r="C873" s="4" t="s">
        <v>1974</v>
      </c>
      <c r="D873" s="1" t="s">
        <v>9139</v>
      </c>
      <c r="E873" s="5" t="s">
        <v>216</v>
      </c>
      <c r="F873" s="5" t="s">
        <v>216</v>
      </c>
      <c r="G873" s="5" t="s">
        <v>216</v>
      </c>
      <c r="H873" s="5" t="s">
        <v>216</v>
      </c>
      <c r="I873" s="5" t="s">
        <v>216</v>
      </c>
      <c r="J873" s="5">
        <v>0.06</v>
      </c>
      <c r="K873" s="5" t="s">
        <v>216</v>
      </c>
      <c r="L873" s="5" t="s">
        <v>216</v>
      </c>
      <c r="M873" s="5" t="s">
        <v>216</v>
      </c>
      <c r="N873" s="5" t="s">
        <v>216</v>
      </c>
      <c r="O873" s="5" t="s">
        <v>216</v>
      </c>
      <c r="P873" s="5" t="s">
        <v>216</v>
      </c>
      <c r="Q873" s="5" t="s">
        <v>216</v>
      </c>
      <c r="R873" s="5" t="s">
        <v>216</v>
      </c>
      <c r="S873" s="5">
        <v>0.06</v>
      </c>
      <c r="T873" s="5">
        <v>0.06</v>
      </c>
      <c r="U873" s="5">
        <v>0.06</v>
      </c>
      <c r="V873" s="5">
        <v>0.06</v>
      </c>
      <c r="W873" s="5">
        <v>0.06</v>
      </c>
      <c r="X873" s="5">
        <v>0.06</v>
      </c>
      <c r="Y873" s="5">
        <v>0.06</v>
      </c>
    </row>
    <row r="874" spans="1:25" ht="25.5" x14ac:dyDescent="0.25">
      <c r="A874" s="4" t="s">
        <v>9140</v>
      </c>
      <c r="B874" s="4" t="s">
        <v>9122</v>
      </c>
      <c r="C874" s="4" t="s">
        <v>1983</v>
      </c>
      <c r="D874" s="1" t="s">
        <v>1984</v>
      </c>
      <c r="E874" s="5" t="s">
        <v>216</v>
      </c>
      <c r="F874" s="5" t="s">
        <v>216</v>
      </c>
      <c r="G874" s="5" t="s">
        <v>216</v>
      </c>
      <c r="H874" s="5" t="s">
        <v>216</v>
      </c>
      <c r="I874" s="5" t="s">
        <v>216</v>
      </c>
      <c r="J874" s="5">
        <v>0.06</v>
      </c>
      <c r="K874" s="5" t="s">
        <v>216</v>
      </c>
      <c r="L874" s="5" t="s">
        <v>216</v>
      </c>
      <c r="M874" s="5" t="s">
        <v>216</v>
      </c>
      <c r="N874" s="5" t="s">
        <v>216</v>
      </c>
      <c r="O874" s="5" t="s">
        <v>216</v>
      </c>
      <c r="P874" s="5" t="s">
        <v>216</v>
      </c>
      <c r="Q874" s="5" t="s">
        <v>216</v>
      </c>
      <c r="R874" s="5" t="s">
        <v>216</v>
      </c>
      <c r="S874" s="5">
        <v>0.06</v>
      </c>
      <c r="T874" s="5">
        <v>0.06</v>
      </c>
      <c r="U874" s="5">
        <v>0.06</v>
      </c>
      <c r="V874" s="5">
        <v>0.06</v>
      </c>
      <c r="W874" s="5">
        <v>0.06</v>
      </c>
      <c r="X874" s="5">
        <v>0.06</v>
      </c>
      <c r="Y874" s="5">
        <v>0.06</v>
      </c>
    </row>
    <row r="875" spans="1:25" ht="25.5" x14ac:dyDescent="0.25">
      <c r="A875" s="4" t="s">
        <v>9141</v>
      </c>
      <c r="B875" s="4" t="s">
        <v>9122</v>
      </c>
      <c r="C875" s="4" t="s">
        <v>1986</v>
      </c>
      <c r="D875" s="1" t="s">
        <v>1987</v>
      </c>
      <c r="E875" s="5" t="s">
        <v>216</v>
      </c>
      <c r="F875" s="5" t="s">
        <v>216</v>
      </c>
      <c r="G875" s="5" t="s">
        <v>216</v>
      </c>
      <c r="H875" s="5" t="s">
        <v>216</v>
      </c>
      <c r="I875" s="5" t="s">
        <v>216</v>
      </c>
      <c r="J875" s="5">
        <v>0.06</v>
      </c>
      <c r="K875" s="5" t="s">
        <v>216</v>
      </c>
      <c r="L875" s="5" t="s">
        <v>216</v>
      </c>
      <c r="M875" s="5" t="s">
        <v>216</v>
      </c>
      <c r="N875" s="5" t="s">
        <v>216</v>
      </c>
      <c r="O875" s="5" t="s">
        <v>216</v>
      </c>
      <c r="P875" s="5" t="s">
        <v>216</v>
      </c>
      <c r="Q875" s="5" t="s">
        <v>216</v>
      </c>
      <c r="R875" s="5" t="s">
        <v>216</v>
      </c>
      <c r="S875" s="5">
        <v>0.06</v>
      </c>
      <c r="T875" s="5">
        <v>0.06</v>
      </c>
      <c r="U875" s="5">
        <v>0.06</v>
      </c>
      <c r="V875" s="5">
        <v>0.06</v>
      </c>
      <c r="W875" s="5">
        <v>0.06</v>
      </c>
      <c r="X875" s="5">
        <v>0.06</v>
      </c>
      <c r="Y875" s="5">
        <v>0.06</v>
      </c>
    </row>
    <row r="876" spans="1:25" ht="25.5" x14ac:dyDescent="0.25">
      <c r="A876" s="4" t="s">
        <v>9142</v>
      </c>
      <c r="B876" s="4" t="s">
        <v>9122</v>
      </c>
      <c r="C876" s="4" t="s">
        <v>1989</v>
      </c>
      <c r="D876" s="1" t="s">
        <v>1990</v>
      </c>
      <c r="E876" s="5" t="s">
        <v>216</v>
      </c>
      <c r="F876" s="5" t="s">
        <v>216</v>
      </c>
      <c r="G876" s="5" t="s">
        <v>216</v>
      </c>
      <c r="H876" s="5" t="s">
        <v>216</v>
      </c>
      <c r="I876" s="5" t="s">
        <v>216</v>
      </c>
      <c r="J876" s="5">
        <v>0.06</v>
      </c>
      <c r="K876" s="5" t="s">
        <v>216</v>
      </c>
      <c r="L876" s="5" t="s">
        <v>216</v>
      </c>
      <c r="M876" s="5" t="s">
        <v>216</v>
      </c>
      <c r="N876" s="5" t="s">
        <v>216</v>
      </c>
      <c r="O876" s="5" t="s">
        <v>216</v>
      </c>
      <c r="P876" s="5" t="s">
        <v>216</v>
      </c>
      <c r="Q876" s="5" t="s">
        <v>216</v>
      </c>
      <c r="R876" s="5" t="s">
        <v>216</v>
      </c>
      <c r="S876" s="5">
        <v>0.06</v>
      </c>
      <c r="T876" s="5">
        <v>0.06</v>
      </c>
      <c r="U876" s="5">
        <v>0.06</v>
      </c>
      <c r="V876" s="5">
        <v>0.06</v>
      </c>
      <c r="W876" s="5">
        <v>0.06</v>
      </c>
      <c r="X876" s="5">
        <v>0.06</v>
      </c>
      <c r="Y876" s="5">
        <v>0.06</v>
      </c>
    </row>
    <row r="877" spans="1:25" ht="25.5" x14ac:dyDescent="0.25">
      <c r="A877" s="4" t="s">
        <v>9143</v>
      </c>
      <c r="B877" s="4" t="s">
        <v>9122</v>
      </c>
      <c r="C877" s="4" t="s">
        <v>1992</v>
      </c>
      <c r="D877" s="1" t="s">
        <v>1993</v>
      </c>
      <c r="E877" s="5" t="s">
        <v>216</v>
      </c>
      <c r="F877" s="5" t="s">
        <v>216</v>
      </c>
      <c r="G877" s="5" t="s">
        <v>216</v>
      </c>
      <c r="H877" s="5" t="s">
        <v>216</v>
      </c>
      <c r="I877" s="5" t="s">
        <v>216</v>
      </c>
      <c r="J877" s="5">
        <v>0.06</v>
      </c>
      <c r="K877" s="5" t="s">
        <v>216</v>
      </c>
      <c r="L877" s="5" t="s">
        <v>216</v>
      </c>
      <c r="M877" s="5" t="s">
        <v>216</v>
      </c>
      <c r="N877" s="5" t="s">
        <v>216</v>
      </c>
      <c r="O877" s="5" t="s">
        <v>216</v>
      </c>
      <c r="P877" s="5" t="s">
        <v>216</v>
      </c>
      <c r="Q877" s="5" t="s">
        <v>216</v>
      </c>
      <c r="R877" s="5" t="s">
        <v>216</v>
      </c>
      <c r="S877" s="5">
        <v>0.06</v>
      </c>
      <c r="T877" s="5">
        <v>0.06</v>
      </c>
      <c r="U877" s="5">
        <v>0.06</v>
      </c>
      <c r="V877" s="5">
        <v>0.06</v>
      </c>
      <c r="W877" s="5">
        <v>0.06</v>
      </c>
      <c r="X877" s="5">
        <v>0.06</v>
      </c>
      <c r="Y877" s="5">
        <v>0.06</v>
      </c>
    </row>
    <row r="878" spans="1:25" ht="25.5" x14ac:dyDescent="0.25">
      <c r="A878" s="4" t="s">
        <v>9144</v>
      </c>
      <c r="B878" s="4" t="s">
        <v>9122</v>
      </c>
      <c r="C878" s="4" t="s">
        <v>1995</v>
      </c>
      <c r="D878" s="1" t="s">
        <v>9145</v>
      </c>
      <c r="E878" s="5" t="s">
        <v>216</v>
      </c>
      <c r="F878" s="5" t="s">
        <v>216</v>
      </c>
      <c r="G878" s="5" t="s">
        <v>216</v>
      </c>
      <c r="H878" s="5" t="s">
        <v>216</v>
      </c>
      <c r="I878" s="5" t="s">
        <v>216</v>
      </c>
      <c r="J878" s="5">
        <v>0.06</v>
      </c>
      <c r="K878" s="5" t="s">
        <v>216</v>
      </c>
      <c r="L878" s="5" t="s">
        <v>216</v>
      </c>
      <c r="M878" s="5" t="s">
        <v>216</v>
      </c>
      <c r="N878" s="5" t="s">
        <v>216</v>
      </c>
      <c r="O878" s="5" t="s">
        <v>216</v>
      </c>
      <c r="P878" s="5" t="s">
        <v>216</v>
      </c>
      <c r="Q878" s="5" t="s">
        <v>216</v>
      </c>
      <c r="R878" s="5" t="s">
        <v>216</v>
      </c>
      <c r="S878" s="5">
        <v>0.06</v>
      </c>
      <c r="T878" s="5">
        <v>0.06</v>
      </c>
      <c r="U878" s="5">
        <v>0.06</v>
      </c>
      <c r="V878" s="5">
        <v>0.06</v>
      </c>
      <c r="W878" s="5">
        <v>0.06</v>
      </c>
      <c r="X878" s="5">
        <v>0.06</v>
      </c>
      <c r="Y878" s="5">
        <v>0.06</v>
      </c>
    </row>
    <row r="879" spans="1:25" ht="25.5" x14ac:dyDescent="0.25">
      <c r="A879" s="4" t="s">
        <v>9146</v>
      </c>
      <c r="B879" s="4" t="s">
        <v>9122</v>
      </c>
      <c r="C879" s="4" t="s">
        <v>9147</v>
      </c>
      <c r="D879" s="1" t="s">
        <v>9148</v>
      </c>
      <c r="E879" s="5" t="s">
        <v>216</v>
      </c>
      <c r="F879" s="5" t="s">
        <v>216</v>
      </c>
      <c r="G879" s="5" t="s">
        <v>216</v>
      </c>
      <c r="H879" s="5" t="s">
        <v>216</v>
      </c>
      <c r="I879" s="5" t="s">
        <v>216</v>
      </c>
      <c r="J879" s="5">
        <v>0.06</v>
      </c>
      <c r="K879" s="5" t="s">
        <v>216</v>
      </c>
      <c r="L879" s="5" t="s">
        <v>216</v>
      </c>
      <c r="M879" s="5" t="s">
        <v>216</v>
      </c>
      <c r="N879" s="5" t="s">
        <v>216</v>
      </c>
      <c r="O879" s="5" t="s">
        <v>216</v>
      </c>
      <c r="P879" s="5" t="s">
        <v>216</v>
      </c>
      <c r="Q879" s="5" t="s">
        <v>216</v>
      </c>
      <c r="R879" s="5" t="s">
        <v>216</v>
      </c>
      <c r="S879" s="5">
        <v>0.06</v>
      </c>
      <c r="T879" s="5">
        <v>0.06</v>
      </c>
      <c r="U879" s="5">
        <v>0.06</v>
      </c>
      <c r="V879" s="5">
        <v>0.06</v>
      </c>
      <c r="W879" s="5">
        <v>0.06</v>
      </c>
      <c r="X879" s="5">
        <v>0.06</v>
      </c>
      <c r="Y879" s="5">
        <v>0.06</v>
      </c>
    </row>
    <row r="880" spans="1:25" ht="25.5" x14ac:dyDescent="0.25">
      <c r="A880" s="4" t="s">
        <v>9149</v>
      </c>
      <c r="B880" s="4" t="s">
        <v>9122</v>
      </c>
      <c r="C880" s="4" t="s">
        <v>1998</v>
      </c>
      <c r="D880" s="1" t="s">
        <v>1999</v>
      </c>
      <c r="E880" s="5" t="s">
        <v>216</v>
      </c>
      <c r="F880" s="5" t="s">
        <v>216</v>
      </c>
      <c r="G880" s="5" t="s">
        <v>216</v>
      </c>
      <c r="H880" s="5" t="s">
        <v>216</v>
      </c>
      <c r="I880" s="5" t="s">
        <v>216</v>
      </c>
      <c r="J880" s="5">
        <v>0.06</v>
      </c>
      <c r="K880" s="5" t="s">
        <v>216</v>
      </c>
      <c r="L880" s="5" t="s">
        <v>216</v>
      </c>
      <c r="M880" s="5" t="s">
        <v>216</v>
      </c>
      <c r="N880" s="5" t="s">
        <v>216</v>
      </c>
      <c r="O880" s="5" t="s">
        <v>216</v>
      </c>
      <c r="P880" s="5" t="s">
        <v>216</v>
      </c>
      <c r="Q880" s="5" t="s">
        <v>216</v>
      </c>
      <c r="R880" s="5" t="s">
        <v>216</v>
      </c>
      <c r="S880" s="5">
        <v>0.06</v>
      </c>
      <c r="T880" s="5">
        <v>0.06</v>
      </c>
      <c r="U880" s="5">
        <v>0.06</v>
      </c>
      <c r="V880" s="5">
        <v>0.06</v>
      </c>
      <c r="W880" s="5">
        <v>0.06</v>
      </c>
      <c r="X880" s="5">
        <v>0.06</v>
      </c>
      <c r="Y880" s="5">
        <v>0.06</v>
      </c>
    </row>
    <row r="881" spans="1:25" ht="25.5" x14ac:dyDescent="0.25">
      <c r="A881" s="4" t="s">
        <v>9150</v>
      </c>
      <c r="B881" s="4" t="s">
        <v>9122</v>
      </c>
      <c r="C881" s="4" t="s">
        <v>2001</v>
      </c>
      <c r="D881" s="1" t="s">
        <v>2002</v>
      </c>
      <c r="E881" s="5" t="s">
        <v>216</v>
      </c>
      <c r="F881" s="5" t="s">
        <v>216</v>
      </c>
      <c r="G881" s="5" t="s">
        <v>216</v>
      </c>
      <c r="H881" s="5" t="s">
        <v>216</v>
      </c>
      <c r="I881" s="5" t="s">
        <v>216</v>
      </c>
      <c r="J881" s="5">
        <v>0.06</v>
      </c>
      <c r="K881" s="5" t="s">
        <v>216</v>
      </c>
      <c r="L881" s="5" t="s">
        <v>216</v>
      </c>
      <c r="M881" s="5" t="s">
        <v>216</v>
      </c>
      <c r="N881" s="5" t="s">
        <v>216</v>
      </c>
      <c r="O881" s="5" t="s">
        <v>216</v>
      </c>
      <c r="P881" s="5" t="s">
        <v>216</v>
      </c>
      <c r="Q881" s="5" t="s">
        <v>216</v>
      </c>
      <c r="R881" s="5" t="s">
        <v>216</v>
      </c>
      <c r="S881" s="5">
        <v>0.06</v>
      </c>
      <c r="T881" s="5">
        <v>0.06</v>
      </c>
      <c r="U881" s="5">
        <v>0.06</v>
      </c>
      <c r="V881" s="5">
        <v>0.06</v>
      </c>
      <c r="W881" s="5">
        <v>0.06</v>
      </c>
      <c r="X881" s="5">
        <v>0.06</v>
      </c>
      <c r="Y881" s="5">
        <v>0.06</v>
      </c>
    </row>
    <row r="882" spans="1:25" ht="25.5" x14ac:dyDescent="0.25">
      <c r="A882" s="4" t="s">
        <v>9151</v>
      </c>
      <c r="B882" s="4" t="s">
        <v>9122</v>
      </c>
      <c r="C882" s="4" t="s">
        <v>2004</v>
      </c>
      <c r="D882" s="1" t="s">
        <v>2005</v>
      </c>
      <c r="E882" s="5" t="s">
        <v>216</v>
      </c>
      <c r="F882" s="5" t="s">
        <v>216</v>
      </c>
      <c r="G882" s="5" t="s">
        <v>216</v>
      </c>
      <c r="H882" s="5" t="s">
        <v>216</v>
      </c>
      <c r="I882" s="5" t="s">
        <v>216</v>
      </c>
      <c r="J882" s="5">
        <v>0.06</v>
      </c>
      <c r="K882" s="5" t="s">
        <v>216</v>
      </c>
      <c r="L882" s="5" t="s">
        <v>216</v>
      </c>
      <c r="M882" s="5" t="s">
        <v>216</v>
      </c>
      <c r="N882" s="5" t="s">
        <v>216</v>
      </c>
      <c r="O882" s="5" t="s">
        <v>216</v>
      </c>
      <c r="P882" s="5" t="s">
        <v>216</v>
      </c>
      <c r="Q882" s="5" t="s">
        <v>216</v>
      </c>
      <c r="R882" s="5" t="s">
        <v>216</v>
      </c>
      <c r="S882" s="5">
        <v>0.06</v>
      </c>
      <c r="T882" s="5">
        <v>0.06</v>
      </c>
      <c r="U882" s="5">
        <v>0.06</v>
      </c>
      <c r="V882" s="5">
        <v>0.06</v>
      </c>
      <c r="W882" s="5">
        <v>0.06</v>
      </c>
      <c r="X882" s="5">
        <v>0.06</v>
      </c>
      <c r="Y882" s="5">
        <v>0.06</v>
      </c>
    </row>
    <row r="883" spans="1:25" ht="25.5" x14ac:dyDescent="0.25">
      <c r="A883" s="4" t="s">
        <v>9152</v>
      </c>
      <c r="B883" s="4" t="s">
        <v>9122</v>
      </c>
      <c r="C883" s="4" t="s">
        <v>2007</v>
      </c>
      <c r="D883" s="1" t="s">
        <v>2008</v>
      </c>
      <c r="E883" s="5" t="s">
        <v>216</v>
      </c>
      <c r="F883" s="5" t="s">
        <v>216</v>
      </c>
      <c r="G883" s="5" t="s">
        <v>216</v>
      </c>
      <c r="H883" s="5" t="s">
        <v>216</v>
      </c>
      <c r="I883" s="5" t="s">
        <v>216</v>
      </c>
      <c r="J883" s="5">
        <v>0.06</v>
      </c>
      <c r="K883" s="5" t="s">
        <v>216</v>
      </c>
      <c r="L883" s="5" t="s">
        <v>216</v>
      </c>
      <c r="M883" s="5" t="s">
        <v>216</v>
      </c>
      <c r="N883" s="5" t="s">
        <v>216</v>
      </c>
      <c r="O883" s="5" t="s">
        <v>216</v>
      </c>
      <c r="P883" s="5" t="s">
        <v>216</v>
      </c>
      <c r="Q883" s="5" t="s">
        <v>216</v>
      </c>
      <c r="R883" s="5" t="s">
        <v>216</v>
      </c>
      <c r="S883" s="5">
        <v>0.06</v>
      </c>
      <c r="T883" s="5">
        <v>0.06</v>
      </c>
      <c r="U883" s="5">
        <v>0.06</v>
      </c>
      <c r="V883" s="5">
        <v>0.06</v>
      </c>
      <c r="W883" s="5">
        <v>0.06</v>
      </c>
      <c r="X883" s="5">
        <v>0.06</v>
      </c>
      <c r="Y883" s="5">
        <v>0.06</v>
      </c>
    </row>
    <row r="884" spans="1:25" ht="25.5" x14ac:dyDescent="0.25">
      <c r="A884" s="4" t="s">
        <v>9153</v>
      </c>
      <c r="B884" s="4" t="s">
        <v>9122</v>
      </c>
      <c r="C884" s="4" t="s">
        <v>2010</v>
      </c>
      <c r="D884" s="1" t="s">
        <v>2011</v>
      </c>
      <c r="E884" s="5" t="s">
        <v>216</v>
      </c>
      <c r="F884" s="5" t="s">
        <v>216</v>
      </c>
      <c r="G884" s="5" t="s">
        <v>216</v>
      </c>
      <c r="H884" s="5" t="s">
        <v>216</v>
      </c>
      <c r="I884" s="5" t="s">
        <v>216</v>
      </c>
      <c r="J884" s="5">
        <v>0.06</v>
      </c>
      <c r="K884" s="5" t="s">
        <v>216</v>
      </c>
      <c r="L884" s="5" t="s">
        <v>216</v>
      </c>
      <c r="M884" s="5" t="s">
        <v>216</v>
      </c>
      <c r="N884" s="5" t="s">
        <v>216</v>
      </c>
      <c r="O884" s="5" t="s">
        <v>216</v>
      </c>
      <c r="P884" s="5" t="s">
        <v>216</v>
      </c>
      <c r="Q884" s="5" t="s">
        <v>216</v>
      </c>
      <c r="R884" s="5" t="s">
        <v>216</v>
      </c>
      <c r="S884" s="5">
        <v>0.06</v>
      </c>
      <c r="T884" s="5">
        <v>0.06</v>
      </c>
      <c r="U884" s="5">
        <v>0.06</v>
      </c>
      <c r="V884" s="5">
        <v>0.06</v>
      </c>
      <c r="W884" s="5">
        <v>0.06</v>
      </c>
      <c r="X884" s="5">
        <v>0.06</v>
      </c>
      <c r="Y884" s="5">
        <v>0.06</v>
      </c>
    </row>
    <row r="885" spans="1:25" x14ac:dyDescent="0.25">
      <c r="A885" s="4" t="s">
        <v>9154</v>
      </c>
      <c r="B885" s="4" t="s">
        <v>9122</v>
      </c>
      <c r="C885" s="4" t="s">
        <v>2013</v>
      </c>
      <c r="D885" s="1" t="s">
        <v>2014</v>
      </c>
      <c r="E885" s="5" t="s">
        <v>216</v>
      </c>
      <c r="F885" s="5" t="s">
        <v>216</v>
      </c>
      <c r="G885" s="5" t="s">
        <v>216</v>
      </c>
      <c r="H885" s="5" t="s">
        <v>216</v>
      </c>
      <c r="I885" s="5" t="s">
        <v>216</v>
      </c>
      <c r="J885" s="5">
        <v>0.06</v>
      </c>
      <c r="K885" s="5" t="s">
        <v>216</v>
      </c>
      <c r="L885" s="5" t="s">
        <v>216</v>
      </c>
      <c r="M885" s="5" t="s">
        <v>216</v>
      </c>
      <c r="N885" s="5" t="s">
        <v>216</v>
      </c>
      <c r="O885" s="5" t="s">
        <v>216</v>
      </c>
      <c r="P885" s="5" t="s">
        <v>216</v>
      </c>
      <c r="Q885" s="5" t="s">
        <v>216</v>
      </c>
      <c r="R885" s="5" t="s">
        <v>216</v>
      </c>
      <c r="S885" s="5">
        <v>0.06</v>
      </c>
      <c r="T885" s="5">
        <v>0.06</v>
      </c>
      <c r="U885" s="5">
        <v>0.06</v>
      </c>
      <c r="V885" s="5">
        <v>0.06</v>
      </c>
      <c r="W885" s="5">
        <v>0.06</v>
      </c>
      <c r="X885" s="5">
        <v>0.06</v>
      </c>
      <c r="Y885" s="5">
        <v>0.06</v>
      </c>
    </row>
    <row r="886" spans="1:25" ht="25.5" x14ac:dyDescent="0.25">
      <c r="A886" s="4" t="s">
        <v>9155</v>
      </c>
      <c r="B886" s="4" t="s">
        <v>9122</v>
      </c>
      <c r="C886" s="4" t="s">
        <v>2016</v>
      </c>
      <c r="D886" s="1" t="s">
        <v>2017</v>
      </c>
      <c r="E886" s="5" t="s">
        <v>216</v>
      </c>
      <c r="F886" s="5" t="s">
        <v>216</v>
      </c>
      <c r="G886" s="5" t="s">
        <v>216</v>
      </c>
      <c r="H886" s="5" t="s">
        <v>216</v>
      </c>
      <c r="I886" s="5" t="s">
        <v>216</v>
      </c>
      <c r="J886" s="5">
        <v>0.12</v>
      </c>
      <c r="K886" s="5" t="s">
        <v>216</v>
      </c>
      <c r="L886" s="5" t="s">
        <v>216</v>
      </c>
      <c r="M886" s="5" t="s">
        <v>216</v>
      </c>
      <c r="N886" s="5" t="s">
        <v>216</v>
      </c>
      <c r="O886" s="5" t="s">
        <v>216</v>
      </c>
      <c r="P886" s="5" t="s">
        <v>216</v>
      </c>
      <c r="Q886" s="5" t="s">
        <v>216</v>
      </c>
      <c r="R886" s="5" t="s">
        <v>216</v>
      </c>
      <c r="S886" s="5">
        <v>0.12</v>
      </c>
      <c r="T886" s="5">
        <v>0.12</v>
      </c>
      <c r="U886" s="5">
        <v>0.12</v>
      </c>
      <c r="V886" s="5">
        <v>0.12</v>
      </c>
      <c r="W886" s="5">
        <v>0.12</v>
      </c>
      <c r="X886" s="5">
        <v>0.12</v>
      </c>
      <c r="Y886" s="5">
        <v>0.12</v>
      </c>
    </row>
    <row r="887" spans="1:25" x14ac:dyDescent="0.25">
      <c r="A887" s="4" t="s">
        <v>9156</v>
      </c>
      <c r="B887" s="4" t="s">
        <v>9122</v>
      </c>
      <c r="C887" s="4" t="s">
        <v>2019</v>
      </c>
      <c r="D887" s="1" t="s">
        <v>2020</v>
      </c>
      <c r="E887" s="5" t="s">
        <v>216</v>
      </c>
      <c r="F887" s="5" t="s">
        <v>216</v>
      </c>
      <c r="G887" s="5" t="s">
        <v>216</v>
      </c>
      <c r="H887" s="5" t="s">
        <v>216</v>
      </c>
      <c r="I887" s="5" t="s">
        <v>216</v>
      </c>
      <c r="J887" s="5">
        <v>0.06</v>
      </c>
      <c r="K887" s="5" t="s">
        <v>216</v>
      </c>
      <c r="L887" s="5" t="s">
        <v>216</v>
      </c>
      <c r="M887" s="5" t="s">
        <v>216</v>
      </c>
      <c r="N887" s="5" t="s">
        <v>216</v>
      </c>
      <c r="O887" s="5" t="s">
        <v>216</v>
      </c>
      <c r="P887" s="5" t="s">
        <v>216</v>
      </c>
      <c r="Q887" s="5" t="s">
        <v>216</v>
      </c>
      <c r="R887" s="5" t="s">
        <v>216</v>
      </c>
      <c r="S887" s="5">
        <v>0.06</v>
      </c>
      <c r="T887" s="5">
        <v>0.06</v>
      </c>
      <c r="U887" s="5">
        <v>0.06</v>
      </c>
      <c r="V887" s="5">
        <v>0.06</v>
      </c>
      <c r="W887" s="5">
        <v>0.06</v>
      </c>
      <c r="X887" s="5">
        <v>0.06</v>
      </c>
      <c r="Y887" s="5">
        <v>0.06</v>
      </c>
    </row>
    <row r="888" spans="1:25" ht="25.5" x14ac:dyDescent="0.25">
      <c r="A888" s="4" t="s">
        <v>9157</v>
      </c>
      <c r="B888" s="4" t="s">
        <v>9122</v>
      </c>
      <c r="C888" s="4" t="s">
        <v>2022</v>
      </c>
      <c r="D888" s="1" t="s">
        <v>2023</v>
      </c>
      <c r="E888" s="5" t="s">
        <v>216</v>
      </c>
      <c r="F888" s="5" t="s">
        <v>216</v>
      </c>
      <c r="G888" s="5" t="s">
        <v>216</v>
      </c>
      <c r="H888" s="5" t="s">
        <v>216</v>
      </c>
      <c r="I888" s="5" t="s">
        <v>216</v>
      </c>
      <c r="J888" s="5">
        <v>0.06</v>
      </c>
      <c r="K888" s="5" t="s">
        <v>216</v>
      </c>
      <c r="L888" s="5" t="s">
        <v>216</v>
      </c>
      <c r="M888" s="5" t="s">
        <v>216</v>
      </c>
      <c r="N888" s="5" t="s">
        <v>216</v>
      </c>
      <c r="O888" s="5" t="s">
        <v>216</v>
      </c>
      <c r="P888" s="5" t="s">
        <v>216</v>
      </c>
      <c r="Q888" s="5" t="s">
        <v>216</v>
      </c>
      <c r="R888" s="5" t="s">
        <v>216</v>
      </c>
      <c r="S888" s="5">
        <v>0.06</v>
      </c>
      <c r="T888" s="5">
        <v>0.06</v>
      </c>
      <c r="U888" s="5">
        <v>0.06</v>
      </c>
      <c r="V888" s="5">
        <v>0.06</v>
      </c>
      <c r="W888" s="5">
        <v>0.06</v>
      </c>
      <c r="X888" s="5">
        <v>0.06</v>
      </c>
      <c r="Y888" s="5">
        <v>0.06</v>
      </c>
    </row>
    <row r="889" spans="1:25" ht="25.5" x14ac:dyDescent="0.25">
      <c r="A889" s="4" t="s">
        <v>9158</v>
      </c>
      <c r="B889" s="4" t="s">
        <v>9122</v>
      </c>
      <c r="C889" s="4" t="s">
        <v>2025</v>
      </c>
      <c r="D889" s="1" t="s">
        <v>2026</v>
      </c>
      <c r="E889" s="5" t="s">
        <v>216</v>
      </c>
      <c r="F889" s="5" t="s">
        <v>216</v>
      </c>
      <c r="G889" s="5" t="s">
        <v>216</v>
      </c>
      <c r="H889" s="5" t="s">
        <v>216</v>
      </c>
      <c r="I889" s="5" t="s">
        <v>216</v>
      </c>
      <c r="J889" s="5">
        <v>0.06</v>
      </c>
      <c r="K889" s="5" t="s">
        <v>216</v>
      </c>
      <c r="L889" s="5" t="s">
        <v>216</v>
      </c>
      <c r="M889" s="5" t="s">
        <v>216</v>
      </c>
      <c r="N889" s="5" t="s">
        <v>216</v>
      </c>
      <c r="O889" s="5" t="s">
        <v>216</v>
      </c>
      <c r="P889" s="5" t="s">
        <v>216</v>
      </c>
      <c r="Q889" s="5" t="s">
        <v>216</v>
      </c>
      <c r="R889" s="5" t="s">
        <v>216</v>
      </c>
      <c r="S889" s="5">
        <v>0.06</v>
      </c>
      <c r="T889" s="5">
        <v>0.06</v>
      </c>
      <c r="U889" s="5">
        <v>0.06</v>
      </c>
      <c r="V889" s="5">
        <v>0.06</v>
      </c>
      <c r="W889" s="5">
        <v>0.06</v>
      </c>
      <c r="X889" s="5">
        <v>0.06</v>
      </c>
      <c r="Y889" s="5">
        <v>0.06</v>
      </c>
    </row>
    <row r="890" spans="1:25" ht="25.5" x14ac:dyDescent="0.25">
      <c r="A890" s="4" t="s">
        <v>9159</v>
      </c>
      <c r="B890" s="4" t="s">
        <v>9122</v>
      </c>
      <c r="C890" s="4" t="s">
        <v>2028</v>
      </c>
      <c r="D890" s="1" t="s">
        <v>2029</v>
      </c>
      <c r="E890" s="5" t="s">
        <v>216</v>
      </c>
      <c r="F890" s="5" t="s">
        <v>216</v>
      </c>
      <c r="G890" s="5" t="s">
        <v>216</v>
      </c>
      <c r="H890" s="5" t="s">
        <v>216</v>
      </c>
      <c r="I890" s="5" t="s">
        <v>216</v>
      </c>
      <c r="J890" s="5">
        <v>0.06</v>
      </c>
      <c r="K890" s="5" t="s">
        <v>216</v>
      </c>
      <c r="L890" s="5" t="s">
        <v>216</v>
      </c>
      <c r="M890" s="5" t="s">
        <v>216</v>
      </c>
      <c r="N890" s="5" t="s">
        <v>216</v>
      </c>
      <c r="O890" s="5" t="s">
        <v>216</v>
      </c>
      <c r="P890" s="5" t="s">
        <v>216</v>
      </c>
      <c r="Q890" s="5" t="s">
        <v>216</v>
      </c>
      <c r="R890" s="5" t="s">
        <v>216</v>
      </c>
      <c r="S890" s="5">
        <v>0.06</v>
      </c>
      <c r="T890" s="5">
        <v>0.06</v>
      </c>
      <c r="U890" s="5">
        <v>0.06</v>
      </c>
      <c r="V890" s="5">
        <v>0.06</v>
      </c>
      <c r="W890" s="5">
        <v>0.06</v>
      </c>
      <c r="X890" s="5">
        <v>0.06</v>
      </c>
      <c r="Y890" s="5">
        <v>0.06</v>
      </c>
    </row>
    <row r="891" spans="1:25" ht="25.5" x14ac:dyDescent="0.25">
      <c r="A891" s="4" t="s">
        <v>9160</v>
      </c>
      <c r="B891" s="4" t="s">
        <v>9122</v>
      </c>
      <c r="C891" s="4" t="s">
        <v>2031</v>
      </c>
      <c r="D891" s="1" t="s">
        <v>2032</v>
      </c>
      <c r="E891" s="5" t="s">
        <v>216</v>
      </c>
      <c r="F891" s="5" t="s">
        <v>216</v>
      </c>
      <c r="G891" s="5" t="s">
        <v>216</v>
      </c>
      <c r="H891" s="5" t="s">
        <v>216</v>
      </c>
      <c r="I891" s="5" t="s">
        <v>216</v>
      </c>
      <c r="J891" s="5">
        <v>0.06</v>
      </c>
      <c r="K891" s="5" t="s">
        <v>216</v>
      </c>
      <c r="L891" s="5" t="s">
        <v>216</v>
      </c>
      <c r="M891" s="5" t="s">
        <v>216</v>
      </c>
      <c r="N891" s="5" t="s">
        <v>216</v>
      </c>
      <c r="O891" s="5" t="s">
        <v>216</v>
      </c>
      <c r="P891" s="5" t="s">
        <v>216</v>
      </c>
      <c r="Q891" s="5" t="s">
        <v>216</v>
      </c>
      <c r="R891" s="5" t="s">
        <v>216</v>
      </c>
      <c r="S891" s="5">
        <v>0.06</v>
      </c>
      <c r="T891" s="5">
        <v>0.06</v>
      </c>
      <c r="U891" s="5">
        <v>0.06</v>
      </c>
      <c r="V891" s="5">
        <v>0.06</v>
      </c>
      <c r="W891" s="5">
        <v>0.06</v>
      </c>
      <c r="X891" s="5">
        <v>0.06</v>
      </c>
      <c r="Y891" s="5">
        <v>0.06</v>
      </c>
    </row>
    <row r="892" spans="1:25" ht="25.5" x14ac:dyDescent="0.25">
      <c r="A892" s="4" t="s">
        <v>9161</v>
      </c>
      <c r="B892" s="4" t="s">
        <v>9122</v>
      </c>
      <c r="C892" s="4" t="s">
        <v>2034</v>
      </c>
      <c r="D892" s="1" t="s">
        <v>2035</v>
      </c>
      <c r="E892" s="5" t="s">
        <v>216</v>
      </c>
      <c r="F892" s="5" t="s">
        <v>216</v>
      </c>
      <c r="G892" s="5" t="s">
        <v>216</v>
      </c>
      <c r="H892" s="5" t="s">
        <v>216</v>
      </c>
      <c r="I892" s="5" t="s">
        <v>216</v>
      </c>
      <c r="J892" s="5">
        <v>0.06</v>
      </c>
      <c r="K892" s="5" t="s">
        <v>216</v>
      </c>
      <c r="L892" s="5" t="s">
        <v>216</v>
      </c>
      <c r="M892" s="5" t="s">
        <v>216</v>
      </c>
      <c r="N892" s="5" t="s">
        <v>216</v>
      </c>
      <c r="O892" s="5" t="s">
        <v>216</v>
      </c>
      <c r="P892" s="5" t="s">
        <v>216</v>
      </c>
      <c r="Q892" s="5" t="s">
        <v>216</v>
      </c>
      <c r="R892" s="5" t="s">
        <v>216</v>
      </c>
      <c r="S892" s="5">
        <v>0.06</v>
      </c>
      <c r="T892" s="5">
        <v>0.06</v>
      </c>
      <c r="U892" s="5">
        <v>0.06</v>
      </c>
      <c r="V892" s="5">
        <v>0.06</v>
      </c>
      <c r="W892" s="5">
        <v>0.06</v>
      </c>
      <c r="X892" s="5">
        <v>0.06</v>
      </c>
      <c r="Y892" s="5">
        <v>0.06</v>
      </c>
    </row>
    <row r="893" spans="1:25" ht="25.5" x14ac:dyDescent="0.25">
      <c r="A893" s="4" t="s">
        <v>9162</v>
      </c>
      <c r="B893" s="4" t="s">
        <v>9122</v>
      </c>
      <c r="C893" s="4" t="s">
        <v>2037</v>
      </c>
      <c r="D893" s="1" t="s">
        <v>2038</v>
      </c>
      <c r="E893" s="5" t="s">
        <v>216</v>
      </c>
      <c r="F893" s="5" t="s">
        <v>216</v>
      </c>
      <c r="G893" s="5" t="s">
        <v>216</v>
      </c>
      <c r="H893" s="5" t="s">
        <v>216</v>
      </c>
      <c r="I893" s="5" t="s">
        <v>216</v>
      </c>
      <c r="J893" s="5">
        <v>0.06</v>
      </c>
      <c r="K893" s="5" t="s">
        <v>216</v>
      </c>
      <c r="L893" s="5" t="s">
        <v>216</v>
      </c>
      <c r="M893" s="5" t="s">
        <v>216</v>
      </c>
      <c r="N893" s="5" t="s">
        <v>216</v>
      </c>
      <c r="O893" s="5" t="s">
        <v>216</v>
      </c>
      <c r="P893" s="5" t="s">
        <v>216</v>
      </c>
      <c r="Q893" s="5" t="s">
        <v>216</v>
      </c>
      <c r="R893" s="5" t="s">
        <v>216</v>
      </c>
      <c r="S893" s="5">
        <v>0.06</v>
      </c>
      <c r="T893" s="5">
        <v>0.06</v>
      </c>
      <c r="U893" s="5">
        <v>0.06</v>
      </c>
      <c r="V893" s="5">
        <v>0.06</v>
      </c>
      <c r="W893" s="5">
        <v>0.06</v>
      </c>
      <c r="X893" s="5">
        <v>0.06</v>
      </c>
      <c r="Y893" s="5">
        <v>0.06</v>
      </c>
    </row>
    <row r="894" spans="1:25" ht="25.5" x14ac:dyDescent="0.25">
      <c r="A894" s="4" t="s">
        <v>9163</v>
      </c>
      <c r="B894" s="4" t="s">
        <v>9122</v>
      </c>
      <c r="C894" s="4" t="s">
        <v>2040</v>
      </c>
      <c r="D894" s="1" t="s">
        <v>2041</v>
      </c>
      <c r="E894" s="5" t="s">
        <v>216</v>
      </c>
      <c r="F894" s="5" t="s">
        <v>216</v>
      </c>
      <c r="G894" s="5" t="s">
        <v>216</v>
      </c>
      <c r="H894" s="5" t="s">
        <v>216</v>
      </c>
      <c r="I894" s="5" t="s">
        <v>216</v>
      </c>
      <c r="J894" s="5">
        <v>0.06</v>
      </c>
      <c r="K894" s="5" t="s">
        <v>216</v>
      </c>
      <c r="L894" s="5" t="s">
        <v>216</v>
      </c>
      <c r="M894" s="5" t="s">
        <v>216</v>
      </c>
      <c r="N894" s="5" t="s">
        <v>216</v>
      </c>
      <c r="O894" s="5" t="s">
        <v>216</v>
      </c>
      <c r="P894" s="5" t="s">
        <v>216</v>
      </c>
      <c r="Q894" s="5" t="s">
        <v>216</v>
      </c>
      <c r="R894" s="5" t="s">
        <v>216</v>
      </c>
      <c r="S894" s="5">
        <v>0.06</v>
      </c>
      <c r="T894" s="5">
        <v>0.06</v>
      </c>
      <c r="U894" s="5">
        <v>0.06</v>
      </c>
      <c r="V894" s="5">
        <v>0.06</v>
      </c>
      <c r="W894" s="5">
        <v>0.06</v>
      </c>
      <c r="X894" s="5">
        <v>0.06</v>
      </c>
      <c r="Y894" s="5">
        <v>0.06</v>
      </c>
    </row>
    <row r="895" spans="1:25" ht="25.5" x14ac:dyDescent="0.25">
      <c r="A895" s="4" t="s">
        <v>9164</v>
      </c>
      <c r="B895" s="4" t="s">
        <v>9122</v>
      </c>
      <c r="C895" s="4" t="s">
        <v>2043</v>
      </c>
      <c r="D895" s="1" t="s">
        <v>2044</v>
      </c>
      <c r="E895" s="5" t="s">
        <v>216</v>
      </c>
      <c r="F895" s="5" t="s">
        <v>216</v>
      </c>
      <c r="G895" s="5" t="s">
        <v>216</v>
      </c>
      <c r="H895" s="5" t="s">
        <v>216</v>
      </c>
      <c r="I895" s="5" t="s">
        <v>216</v>
      </c>
      <c r="J895" s="5">
        <v>0.06</v>
      </c>
      <c r="K895" s="5" t="s">
        <v>216</v>
      </c>
      <c r="L895" s="5" t="s">
        <v>216</v>
      </c>
      <c r="M895" s="5" t="s">
        <v>216</v>
      </c>
      <c r="N895" s="5" t="s">
        <v>216</v>
      </c>
      <c r="O895" s="5" t="s">
        <v>216</v>
      </c>
      <c r="P895" s="5" t="s">
        <v>216</v>
      </c>
      <c r="Q895" s="5" t="s">
        <v>216</v>
      </c>
      <c r="R895" s="5" t="s">
        <v>216</v>
      </c>
      <c r="S895" s="5">
        <v>0.06</v>
      </c>
      <c r="T895" s="5">
        <v>0.06</v>
      </c>
      <c r="U895" s="5">
        <v>0.06</v>
      </c>
      <c r="V895" s="5">
        <v>0.06</v>
      </c>
      <c r="W895" s="5">
        <v>0.06</v>
      </c>
      <c r="X895" s="5">
        <v>0.06</v>
      </c>
      <c r="Y895" s="5">
        <v>0.06</v>
      </c>
    </row>
    <row r="896" spans="1:25" ht="25.5" x14ac:dyDescent="0.25">
      <c r="A896" s="4" t="s">
        <v>9165</v>
      </c>
      <c r="B896" s="4" t="s">
        <v>9122</v>
      </c>
      <c r="C896" s="4" t="s">
        <v>2046</v>
      </c>
      <c r="D896" s="1" t="s">
        <v>2047</v>
      </c>
      <c r="E896" s="5" t="s">
        <v>216</v>
      </c>
      <c r="F896" s="5" t="s">
        <v>216</v>
      </c>
      <c r="G896" s="5" t="s">
        <v>216</v>
      </c>
      <c r="H896" s="5" t="s">
        <v>216</v>
      </c>
      <c r="I896" s="5" t="s">
        <v>216</v>
      </c>
      <c r="J896" s="5">
        <v>0.06</v>
      </c>
      <c r="K896" s="5" t="s">
        <v>216</v>
      </c>
      <c r="L896" s="5" t="s">
        <v>216</v>
      </c>
      <c r="M896" s="5" t="s">
        <v>216</v>
      </c>
      <c r="N896" s="5" t="s">
        <v>216</v>
      </c>
      <c r="O896" s="5" t="s">
        <v>216</v>
      </c>
      <c r="P896" s="5" t="s">
        <v>216</v>
      </c>
      <c r="Q896" s="5" t="s">
        <v>216</v>
      </c>
      <c r="R896" s="5" t="s">
        <v>216</v>
      </c>
      <c r="S896" s="5">
        <v>0.06</v>
      </c>
      <c r="T896" s="5">
        <v>0.06</v>
      </c>
      <c r="U896" s="5">
        <v>0.06</v>
      </c>
      <c r="V896" s="5">
        <v>0.06</v>
      </c>
      <c r="W896" s="5">
        <v>0.06</v>
      </c>
      <c r="X896" s="5">
        <v>0.06</v>
      </c>
      <c r="Y896" s="5">
        <v>0.06</v>
      </c>
    </row>
    <row r="897" spans="1:25" x14ac:dyDescent="0.25">
      <c r="A897" s="4" t="s">
        <v>9166</v>
      </c>
      <c r="B897" s="4" t="s">
        <v>9122</v>
      </c>
      <c r="C897" s="4" t="s">
        <v>2049</v>
      </c>
      <c r="D897" s="1" t="s">
        <v>9167</v>
      </c>
      <c r="E897" s="5" t="s">
        <v>216</v>
      </c>
      <c r="F897" s="5" t="s">
        <v>216</v>
      </c>
      <c r="G897" s="5" t="s">
        <v>216</v>
      </c>
      <c r="H897" s="5" t="s">
        <v>216</v>
      </c>
      <c r="I897" s="5" t="s">
        <v>216</v>
      </c>
      <c r="J897" s="5">
        <v>0.06</v>
      </c>
      <c r="K897" s="5" t="s">
        <v>216</v>
      </c>
      <c r="L897" s="5" t="s">
        <v>216</v>
      </c>
      <c r="M897" s="5" t="s">
        <v>216</v>
      </c>
      <c r="N897" s="5" t="s">
        <v>216</v>
      </c>
      <c r="O897" s="5" t="s">
        <v>216</v>
      </c>
      <c r="P897" s="5" t="s">
        <v>216</v>
      </c>
      <c r="Q897" s="5" t="s">
        <v>216</v>
      </c>
      <c r="R897" s="5" t="s">
        <v>216</v>
      </c>
      <c r="S897" s="5">
        <v>0.06</v>
      </c>
      <c r="T897" s="5">
        <v>0.06</v>
      </c>
      <c r="U897" s="5">
        <v>0.06</v>
      </c>
      <c r="V897" s="5">
        <v>0.06</v>
      </c>
      <c r="W897" s="5">
        <v>0.06</v>
      </c>
      <c r="X897" s="5">
        <v>0.06</v>
      </c>
      <c r="Y897" s="5">
        <v>0.06</v>
      </c>
    </row>
    <row r="898" spans="1:25" ht="25.5" x14ac:dyDescent="0.25">
      <c r="A898" s="4" t="s">
        <v>9168</v>
      </c>
      <c r="B898" s="4" t="s">
        <v>9122</v>
      </c>
      <c r="C898" s="4" t="s">
        <v>9169</v>
      </c>
      <c r="D898" s="1" t="s">
        <v>9170</v>
      </c>
      <c r="E898" s="5" t="s">
        <v>216</v>
      </c>
      <c r="F898" s="5" t="s">
        <v>216</v>
      </c>
      <c r="G898" s="5" t="s">
        <v>216</v>
      </c>
      <c r="H898" s="5" t="s">
        <v>216</v>
      </c>
      <c r="I898" s="5" t="s">
        <v>216</v>
      </c>
      <c r="J898" s="5">
        <v>0.06</v>
      </c>
      <c r="K898" s="5" t="s">
        <v>216</v>
      </c>
      <c r="L898" s="5" t="s">
        <v>216</v>
      </c>
      <c r="M898" s="5" t="s">
        <v>216</v>
      </c>
      <c r="N898" s="5" t="s">
        <v>216</v>
      </c>
      <c r="O898" s="5" t="s">
        <v>216</v>
      </c>
      <c r="P898" s="5" t="s">
        <v>216</v>
      </c>
      <c r="Q898" s="5" t="s">
        <v>216</v>
      </c>
      <c r="R898" s="5" t="s">
        <v>216</v>
      </c>
      <c r="S898" s="5">
        <v>0.06</v>
      </c>
      <c r="T898" s="5">
        <v>0.06</v>
      </c>
      <c r="U898" s="5">
        <v>0.06</v>
      </c>
      <c r="V898" s="5">
        <v>0.06</v>
      </c>
      <c r="W898" s="5">
        <v>0.06</v>
      </c>
      <c r="X898" s="5">
        <v>0.06</v>
      </c>
      <c r="Y898" s="5">
        <v>0.06</v>
      </c>
    </row>
    <row r="899" spans="1:25" ht="25.5" x14ac:dyDescent="0.25">
      <c r="A899" s="4" t="s">
        <v>9171</v>
      </c>
      <c r="B899" s="4" t="s">
        <v>9122</v>
      </c>
      <c r="C899" s="4" t="s">
        <v>2052</v>
      </c>
      <c r="D899" s="1" t="s">
        <v>2053</v>
      </c>
      <c r="E899" s="5" t="s">
        <v>216</v>
      </c>
      <c r="F899" s="5" t="s">
        <v>216</v>
      </c>
      <c r="G899" s="5" t="s">
        <v>216</v>
      </c>
      <c r="H899" s="5" t="s">
        <v>216</v>
      </c>
      <c r="I899" s="5" t="s">
        <v>216</v>
      </c>
      <c r="J899" s="5">
        <v>0.06</v>
      </c>
      <c r="K899" s="5" t="s">
        <v>216</v>
      </c>
      <c r="L899" s="5" t="s">
        <v>216</v>
      </c>
      <c r="M899" s="5" t="s">
        <v>216</v>
      </c>
      <c r="N899" s="5" t="s">
        <v>216</v>
      </c>
      <c r="O899" s="5" t="s">
        <v>216</v>
      </c>
      <c r="P899" s="5" t="s">
        <v>216</v>
      </c>
      <c r="Q899" s="5" t="s">
        <v>216</v>
      </c>
      <c r="R899" s="5" t="s">
        <v>216</v>
      </c>
      <c r="S899" s="5">
        <v>0.06</v>
      </c>
      <c r="T899" s="5">
        <v>0.06</v>
      </c>
      <c r="U899" s="5">
        <v>0.06</v>
      </c>
      <c r="V899" s="5">
        <v>0.06</v>
      </c>
      <c r="W899" s="5">
        <v>0.06</v>
      </c>
      <c r="X899" s="5">
        <v>0.06</v>
      </c>
      <c r="Y899" s="5">
        <v>0.06</v>
      </c>
    </row>
    <row r="900" spans="1:25" ht="25.5" x14ac:dyDescent="0.25">
      <c r="A900" s="4" t="s">
        <v>9172</v>
      </c>
      <c r="B900" s="4" t="s">
        <v>9122</v>
      </c>
      <c r="C900" s="4" t="s">
        <v>2055</v>
      </c>
      <c r="D900" s="1" t="s">
        <v>2056</v>
      </c>
      <c r="E900" s="5" t="s">
        <v>216</v>
      </c>
      <c r="F900" s="5" t="s">
        <v>216</v>
      </c>
      <c r="G900" s="5" t="s">
        <v>216</v>
      </c>
      <c r="H900" s="5" t="s">
        <v>216</v>
      </c>
      <c r="I900" s="5" t="s">
        <v>216</v>
      </c>
      <c r="J900" s="5">
        <v>0.06</v>
      </c>
      <c r="K900" s="5" t="s">
        <v>216</v>
      </c>
      <c r="L900" s="5" t="s">
        <v>216</v>
      </c>
      <c r="M900" s="5" t="s">
        <v>216</v>
      </c>
      <c r="N900" s="5" t="s">
        <v>216</v>
      </c>
      <c r="O900" s="5" t="s">
        <v>216</v>
      </c>
      <c r="P900" s="5" t="s">
        <v>216</v>
      </c>
      <c r="Q900" s="5" t="s">
        <v>216</v>
      </c>
      <c r="R900" s="5" t="s">
        <v>216</v>
      </c>
      <c r="S900" s="5">
        <v>0.06</v>
      </c>
      <c r="T900" s="5">
        <v>0.06</v>
      </c>
      <c r="U900" s="5">
        <v>0.06</v>
      </c>
      <c r="V900" s="5">
        <v>0.06</v>
      </c>
      <c r="W900" s="5">
        <v>0.06</v>
      </c>
      <c r="X900" s="5">
        <v>0.06</v>
      </c>
      <c r="Y900" s="5">
        <v>0.06</v>
      </c>
    </row>
    <row r="901" spans="1:25" ht="25.5" x14ac:dyDescent="0.25">
      <c r="A901" s="4" t="s">
        <v>9173</v>
      </c>
      <c r="B901" s="4" t="s">
        <v>9122</v>
      </c>
      <c r="C901" s="4" t="s">
        <v>2058</v>
      </c>
      <c r="D901" s="1" t="s">
        <v>2059</v>
      </c>
      <c r="E901" s="5" t="s">
        <v>216</v>
      </c>
      <c r="F901" s="5" t="s">
        <v>216</v>
      </c>
      <c r="G901" s="5" t="s">
        <v>216</v>
      </c>
      <c r="H901" s="5" t="s">
        <v>216</v>
      </c>
      <c r="I901" s="5" t="s">
        <v>216</v>
      </c>
      <c r="J901" s="5">
        <v>0.06</v>
      </c>
      <c r="K901" s="5" t="s">
        <v>216</v>
      </c>
      <c r="L901" s="5" t="s">
        <v>216</v>
      </c>
      <c r="M901" s="5" t="s">
        <v>216</v>
      </c>
      <c r="N901" s="5" t="s">
        <v>216</v>
      </c>
      <c r="O901" s="5" t="s">
        <v>216</v>
      </c>
      <c r="P901" s="5" t="s">
        <v>216</v>
      </c>
      <c r="Q901" s="5" t="s">
        <v>216</v>
      </c>
      <c r="R901" s="5" t="s">
        <v>216</v>
      </c>
      <c r="S901" s="5">
        <v>0.06</v>
      </c>
      <c r="T901" s="5">
        <v>0.06</v>
      </c>
      <c r="U901" s="5">
        <v>0.06</v>
      </c>
      <c r="V901" s="5">
        <v>0.06</v>
      </c>
      <c r="W901" s="5">
        <v>0.06</v>
      </c>
      <c r="X901" s="5">
        <v>0.06</v>
      </c>
      <c r="Y901" s="5">
        <v>0.06</v>
      </c>
    </row>
    <row r="902" spans="1:25" ht="25.5" x14ac:dyDescent="0.25">
      <c r="A902" s="4" t="s">
        <v>9174</v>
      </c>
      <c r="B902" s="4" t="s">
        <v>9122</v>
      </c>
      <c r="C902" s="4" t="s">
        <v>2061</v>
      </c>
      <c r="D902" s="1" t="s">
        <v>2062</v>
      </c>
      <c r="E902" s="5" t="s">
        <v>216</v>
      </c>
      <c r="F902" s="5" t="s">
        <v>216</v>
      </c>
      <c r="G902" s="5" t="s">
        <v>216</v>
      </c>
      <c r="H902" s="5" t="s">
        <v>216</v>
      </c>
      <c r="I902" s="5" t="s">
        <v>216</v>
      </c>
      <c r="J902" s="5">
        <v>0.06</v>
      </c>
      <c r="K902" s="5" t="s">
        <v>216</v>
      </c>
      <c r="L902" s="5" t="s">
        <v>216</v>
      </c>
      <c r="M902" s="5" t="s">
        <v>216</v>
      </c>
      <c r="N902" s="5" t="s">
        <v>216</v>
      </c>
      <c r="O902" s="5" t="s">
        <v>216</v>
      </c>
      <c r="P902" s="5" t="s">
        <v>216</v>
      </c>
      <c r="Q902" s="5" t="s">
        <v>216</v>
      </c>
      <c r="R902" s="5" t="s">
        <v>216</v>
      </c>
      <c r="S902" s="5">
        <v>0.06</v>
      </c>
      <c r="T902" s="5">
        <v>0.06</v>
      </c>
      <c r="U902" s="5">
        <v>0.06</v>
      </c>
      <c r="V902" s="5">
        <v>0.06</v>
      </c>
      <c r="W902" s="5">
        <v>0.06</v>
      </c>
      <c r="X902" s="5">
        <v>0.06</v>
      </c>
      <c r="Y902" s="5">
        <v>0.06</v>
      </c>
    </row>
    <row r="903" spans="1:25" ht="25.5" x14ac:dyDescent="0.25">
      <c r="A903" s="4" t="s">
        <v>9175</v>
      </c>
      <c r="B903" s="4" t="s">
        <v>9122</v>
      </c>
      <c r="C903" s="4" t="s">
        <v>2064</v>
      </c>
      <c r="D903" s="1" t="s">
        <v>9176</v>
      </c>
      <c r="E903" s="5" t="s">
        <v>216</v>
      </c>
      <c r="F903" s="5" t="s">
        <v>216</v>
      </c>
      <c r="G903" s="5" t="s">
        <v>216</v>
      </c>
      <c r="H903" s="5" t="s">
        <v>216</v>
      </c>
      <c r="I903" s="5" t="s">
        <v>216</v>
      </c>
      <c r="J903" s="5">
        <v>0.06</v>
      </c>
      <c r="K903" s="5" t="s">
        <v>216</v>
      </c>
      <c r="L903" s="5" t="s">
        <v>216</v>
      </c>
      <c r="M903" s="5" t="s">
        <v>216</v>
      </c>
      <c r="N903" s="5" t="s">
        <v>216</v>
      </c>
      <c r="O903" s="5" t="s">
        <v>216</v>
      </c>
      <c r="P903" s="5" t="s">
        <v>216</v>
      </c>
      <c r="Q903" s="5" t="s">
        <v>216</v>
      </c>
      <c r="R903" s="5" t="s">
        <v>216</v>
      </c>
      <c r="S903" s="5">
        <v>0.06</v>
      </c>
      <c r="T903" s="5">
        <v>0.06</v>
      </c>
      <c r="U903" s="5">
        <v>0.06</v>
      </c>
      <c r="V903" s="5">
        <v>0.06</v>
      </c>
      <c r="W903" s="5">
        <v>0.06</v>
      </c>
      <c r="X903" s="5">
        <v>0.06</v>
      </c>
      <c r="Y903" s="5">
        <v>0.06</v>
      </c>
    </row>
    <row r="904" spans="1:25" ht="25.5" x14ac:dyDescent="0.25">
      <c r="A904" s="4" t="s">
        <v>9177</v>
      </c>
      <c r="B904" s="4" t="s">
        <v>9122</v>
      </c>
      <c r="C904" s="4" t="s">
        <v>2067</v>
      </c>
      <c r="D904" s="1" t="s">
        <v>9178</v>
      </c>
      <c r="E904" s="5" t="s">
        <v>216</v>
      </c>
      <c r="F904" s="5" t="s">
        <v>216</v>
      </c>
      <c r="G904" s="5" t="s">
        <v>216</v>
      </c>
      <c r="H904" s="5" t="s">
        <v>216</v>
      </c>
      <c r="I904" s="5" t="s">
        <v>216</v>
      </c>
      <c r="J904" s="5">
        <v>0.06</v>
      </c>
      <c r="K904" s="5" t="s">
        <v>216</v>
      </c>
      <c r="L904" s="5" t="s">
        <v>216</v>
      </c>
      <c r="M904" s="5" t="s">
        <v>216</v>
      </c>
      <c r="N904" s="5" t="s">
        <v>216</v>
      </c>
      <c r="O904" s="5" t="s">
        <v>216</v>
      </c>
      <c r="P904" s="5" t="s">
        <v>216</v>
      </c>
      <c r="Q904" s="5" t="s">
        <v>216</v>
      </c>
      <c r="R904" s="5" t="s">
        <v>216</v>
      </c>
      <c r="S904" s="5">
        <v>0.06</v>
      </c>
      <c r="T904" s="5">
        <v>0.06</v>
      </c>
      <c r="U904" s="5">
        <v>0.06</v>
      </c>
      <c r="V904" s="5">
        <v>0.06</v>
      </c>
      <c r="W904" s="5">
        <v>0.06</v>
      </c>
      <c r="X904" s="5">
        <v>0.06</v>
      </c>
      <c r="Y904" s="5">
        <v>0.06</v>
      </c>
    </row>
    <row r="905" spans="1:25" x14ac:dyDescent="0.25">
      <c r="A905" s="4" t="s">
        <v>9179</v>
      </c>
      <c r="B905" s="4" t="s">
        <v>9122</v>
      </c>
      <c r="C905" s="4" t="s">
        <v>2070</v>
      </c>
      <c r="D905" s="1" t="s">
        <v>9180</v>
      </c>
      <c r="E905" s="5" t="s">
        <v>216</v>
      </c>
      <c r="F905" s="5" t="s">
        <v>216</v>
      </c>
      <c r="G905" s="5" t="s">
        <v>216</v>
      </c>
      <c r="H905" s="5" t="s">
        <v>216</v>
      </c>
      <c r="I905" s="5" t="s">
        <v>216</v>
      </c>
      <c r="J905" s="5">
        <v>0.06</v>
      </c>
      <c r="K905" s="5" t="s">
        <v>216</v>
      </c>
      <c r="L905" s="5" t="s">
        <v>216</v>
      </c>
      <c r="M905" s="5" t="s">
        <v>216</v>
      </c>
      <c r="N905" s="5" t="s">
        <v>216</v>
      </c>
      <c r="O905" s="5" t="s">
        <v>216</v>
      </c>
      <c r="P905" s="5" t="s">
        <v>216</v>
      </c>
      <c r="Q905" s="5" t="s">
        <v>216</v>
      </c>
      <c r="R905" s="5" t="s">
        <v>216</v>
      </c>
      <c r="S905" s="5">
        <v>0.06</v>
      </c>
      <c r="T905" s="5">
        <v>0.06</v>
      </c>
      <c r="U905" s="5">
        <v>0.06</v>
      </c>
      <c r="V905" s="5">
        <v>0.06</v>
      </c>
      <c r="W905" s="5">
        <v>0.06</v>
      </c>
      <c r="X905" s="5">
        <v>0.06</v>
      </c>
      <c r="Y905" s="5">
        <v>0.06</v>
      </c>
    </row>
    <row r="906" spans="1:25" ht="25.5" x14ac:dyDescent="0.25">
      <c r="A906" s="4" t="s">
        <v>9181</v>
      </c>
      <c r="B906" s="4" t="s">
        <v>9122</v>
      </c>
      <c r="C906" s="4" t="s">
        <v>9182</v>
      </c>
      <c r="D906" s="1" t="s">
        <v>9183</v>
      </c>
      <c r="E906" s="5" t="s">
        <v>216</v>
      </c>
      <c r="F906" s="5" t="s">
        <v>216</v>
      </c>
      <c r="G906" s="5" t="s">
        <v>216</v>
      </c>
      <c r="H906" s="5" t="s">
        <v>216</v>
      </c>
      <c r="I906" s="5" t="s">
        <v>216</v>
      </c>
      <c r="J906" s="5">
        <v>0.06</v>
      </c>
      <c r="K906" s="5" t="s">
        <v>216</v>
      </c>
      <c r="L906" s="5" t="s">
        <v>216</v>
      </c>
      <c r="M906" s="5" t="s">
        <v>216</v>
      </c>
      <c r="N906" s="5" t="s">
        <v>216</v>
      </c>
      <c r="O906" s="5" t="s">
        <v>216</v>
      </c>
      <c r="P906" s="5" t="s">
        <v>216</v>
      </c>
      <c r="Q906" s="5" t="s">
        <v>216</v>
      </c>
      <c r="R906" s="5" t="s">
        <v>216</v>
      </c>
      <c r="S906" s="5">
        <v>0.06</v>
      </c>
      <c r="T906" s="5">
        <v>0.06</v>
      </c>
      <c r="U906" s="5">
        <v>0.06</v>
      </c>
      <c r="V906" s="5">
        <v>0.06</v>
      </c>
      <c r="W906" s="5">
        <v>0.06</v>
      </c>
      <c r="X906" s="5">
        <v>0.06</v>
      </c>
      <c r="Y906" s="5">
        <v>0.06</v>
      </c>
    </row>
    <row r="907" spans="1:25" ht="25.5" x14ac:dyDescent="0.25">
      <c r="A907" s="4" t="s">
        <v>9184</v>
      </c>
      <c r="B907" s="4" t="s">
        <v>9122</v>
      </c>
      <c r="C907" s="4" t="s">
        <v>2073</v>
      </c>
      <c r="D907" s="1" t="s">
        <v>2074</v>
      </c>
      <c r="E907" s="5" t="s">
        <v>216</v>
      </c>
      <c r="F907" s="5" t="s">
        <v>216</v>
      </c>
      <c r="G907" s="5" t="s">
        <v>216</v>
      </c>
      <c r="H907" s="5" t="s">
        <v>216</v>
      </c>
      <c r="I907" s="5" t="s">
        <v>216</v>
      </c>
      <c r="J907" s="5">
        <v>0.06</v>
      </c>
      <c r="K907" s="5" t="s">
        <v>216</v>
      </c>
      <c r="L907" s="5" t="s">
        <v>216</v>
      </c>
      <c r="M907" s="5" t="s">
        <v>216</v>
      </c>
      <c r="N907" s="5" t="s">
        <v>216</v>
      </c>
      <c r="O907" s="5" t="s">
        <v>216</v>
      </c>
      <c r="P907" s="5" t="s">
        <v>216</v>
      </c>
      <c r="Q907" s="5" t="s">
        <v>216</v>
      </c>
      <c r="R907" s="5" t="s">
        <v>216</v>
      </c>
      <c r="S907" s="5">
        <v>0.06</v>
      </c>
      <c r="T907" s="5">
        <v>0.06</v>
      </c>
      <c r="U907" s="5">
        <v>0.06</v>
      </c>
      <c r="V907" s="5">
        <v>0.06</v>
      </c>
      <c r="W907" s="5">
        <v>0.06</v>
      </c>
      <c r="X907" s="5">
        <v>0.06</v>
      </c>
      <c r="Y907" s="5">
        <v>0.06</v>
      </c>
    </row>
    <row r="908" spans="1:25" ht="25.5" x14ac:dyDescent="0.25">
      <c r="A908" s="4" t="s">
        <v>9185</v>
      </c>
      <c r="B908" s="4" t="s">
        <v>9122</v>
      </c>
      <c r="C908" s="4" t="s">
        <v>2076</v>
      </c>
      <c r="D908" s="1" t="s">
        <v>2077</v>
      </c>
      <c r="E908" s="5" t="s">
        <v>216</v>
      </c>
      <c r="F908" s="5" t="s">
        <v>216</v>
      </c>
      <c r="G908" s="5" t="s">
        <v>216</v>
      </c>
      <c r="H908" s="5" t="s">
        <v>216</v>
      </c>
      <c r="I908" s="5" t="s">
        <v>216</v>
      </c>
      <c r="J908" s="5">
        <v>0.06</v>
      </c>
      <c r="K908" s="5" t="s">
        <v>216</v>
      </c>
      <c r="L908" s="5" t="s">
        <v>216</v>
      </c>
      <c r="M908" s="5" t="s">
        <v>216</v>
      </c>
      <c r="N908" s="5" t="s">
        <v>216</v>
      </c>
      <c r="O908" s="5" t="s">
        <v>216</v>
      </c>
      <c r="P908" s="5" t="s">
        <v>216</v>
      </c>
      <c r="Q908" s="5" t="s">
        <v>216</v>
      </c>
      <c r="R908" s="5" t="s">
        <v>216</v>
      </c>
      <c r="S908" s="5">
        <v>0.06</v>
      </c>
      <c r="T908" s="5">
        <v>0.06</v>
      </c>
      <c r="U908" s="5">
        <v>0.06</v>
      </c>
      <c r="V908" s="5">
        <v>0.06</v>
      </c>
      <c r="W908" s="5">
        <v>0.06</v>
      </c>
      <c r="X908" s="5">
        <v>0.06</v>
      </c>
      <c r="Y908" s="5">
        <v>0.06</v>
      </c>
    </row>
    <row r="909" spans="1:25" ht="25.5" x14ac:dyDescent="0.25">
      <c r="A909" s="4" t="s">
        <v>9186</v>
      </c>
      <c r="B909" s="4" t="s">
        <v>9122</v>
      </c>
      <c r="C909" s="4" t="s">
        <v>2079</v>
      </c>
      <c r="D909" s="1" t="s">
        <v>2080</v>
      </c>
      <c r="E909" s="5" t="s">
        <v>216</v>
      </c>
      <c r="F909" s="5" t="s">
        <v>216</v>
      </c>
      <c r="G909" s="5" t="s">
        <v>216</v>
      </c>
      <c r="H909" s="5" t="s">
        <v>216</v>
      </c>
      <c r="I909" s="5" t="s">
        <v>216</v>
      </c>
      <c r="J909" s="5">
        <v>0.06</v>
      </c>
      <c r="K909" s="5" t="s">
        <v>216</v>
      </c>
      <c r="L909" s="5" t="s">
        <v>216</v>
      </c>
      <c r="M909" s="5" t="s">
        <v>216</v>
      </c>
      <c r="N909" s="5" t="s">
        <v>216</v>
      </c>
      <c r="O909" s="5" t="s">
        <v>216</v>
      </c>
      <c r="P909" s="5" t="s">
        <v>216</v>
      </c>
      <c r="Q909" s="5" t="s">
        <v>216</v>
      </c>
      <c r="R909" s="5" t="s">
        <v>216</v>
      </c>
      <c r="S909" s="5">
        <v>0.06</v>
      </c>
      <c r="T909" s="5">
        <v>0.06</v>
      </c>
      <c r="U909" s="5">
        <v>0.06</v>
      </c>
      <c r="V909" s="5">
        <v>0.06</v>
      </c>
      <c r="W909" s="5">
        <v>0.06</v>
      </c>
      <c r="X909" s="5">
        <v>0.06</v>
      </c>
      <c r="Y909" s="5">
        <v>0.06</v>
      </c>
    </row>
    <row r="910" spans="1:25" ht="25.5" x14ac:dyDescent="0.25">
      <c r="A910" s="4" t="s">
        <v>9187</v>
      </c>
      <c r="B910" s="4" t="s">
        <v>9122</v>
      </c>
      <c r="C910" s="4" t="s">
        <v>2082</v>
      </c>
      <c r="D910" s="1" t="s">
        <v>2083</v>
      </c>
      <c r="E910" s="5" t="s">
        <v>216</v>
      </c>
      <c r="F910" s="5" t="s">
        <v>216</v>
      </c>
      <c r="G910" s="5" t="s">
        <v>216</v>
      </c>
      <c r="H910" s="5" t="s">
        <v>216</v>
      </c>
      <c r="I910" s="5" t="s">
        <v>216</v>
      </c>
      <c r="J910" s="5">
        <v>0.06</v>
      </c>
      <c r="K910" s="5" t="s">
        <v>216</v>
      </c>
      <c r="L910" s="5" t="s">
        <v>216</v>
      </c>
      <c r="M910" s="5" t="s">
        <v>216</v>
      </c>
      <c r="N910" s="5" t="s">
        <v>216</v>
      </c>
      <c r="O910" s="5" t="s">
        <v>216</v>
      </c>
      <c r="P910" s="5" t="s">
        <v>216</v>
      </c>
      <c r="Q910" s="5" t="s">
        <v>216</v>
      </c>
      <c r="R910" s="5" t="s">
        <v>216</v>
      </c>
      <c r="S910" s="5">
        <v>0.06</v>
      </c>
      <c r="T910" s="5">
        <v>0.06</v>
      </c>
      <c r="U910" s="5">
        <v>0.06</v>
      </c>
      <c r="V910" s="5">
        <v>0.06</v>
      </c>
      <c r="W910" s="5">
        <v>0.06</v>
      </c>
      <c r="X910" s="5">
        <v>0.06</v>
      </c>
      <c r="Y910" s="5">
        <v>0.06</v>
      </c>
    </row>
    <row r="911" spans="1:25" ht="25.5" x14ac:dyDescent="0.25">
      <c r="A911" s="4" t="s">
        <v>9188</v>
      </c>
      <c r="B911" s="4" t="s">
        <v>9122</v>
      </c>
      <c r="C911" s="4" t="s">
        <v>2085</v>
      </c>
      <c r="D911" s="1" t="s">
        <v>2086</v>
      </c>
      <c r="E911" s="5" t="s">
        <v>216</v>
      </c>
      <c r="F911" s="5" t="s">
        <v>216</v>
      </c>
      <c r="G911" s="5" t="s">
        <v>216</v>
      </c>
      <c r="H911" s="5" t="s">
        <v>216</v>
      </c>
      <c r="I911" s="5" t="s">
        <v>216</v>
      </c>
      <c r="J911" s="5">
        <v>0.06</v>
      </c>
      <c r="K911" s="5" t="s">
        <v>216</v>
      </c>
      <c r="L911" s="5" t="s">
        <v>216</v>
      </c>
      <c r="M911" s="5" t="s">
        <v>216</v>
      </c>
      <c r="N911" s="5" t="s">
        <v>216</v>
      </c>
      <c r="O911" s="5" t="s">
        <v>216</v>
      </c>
      <c r="P911" s="5" t="s">
        <v>216</v>
      </c>
      <c r="Q911" s="5" t="s">
        <v>216</v>
      </c>
      <c r="R911" s="5" t="s">
        <v>216</v>
      </c>
      <c r="S911" s="5">
        <v>0.06</v>
      </c>
      <c r="T911" s="5">
        <v>0.06</v>
      </c>
      <c r="U911" s="5">
        <v>0.06</v>
      </c>
      <c r="V911" s="5">
        <v>0.06</v>
      </c>
      <c r="W911" s="5">
        <v>0.06</v>
      </c>
      <c r="X911" s="5">
        <v>0.06</v>
      </c>
      <c r="Y911" s="5">
        <v>0.06</v>
      </c>
    </row>
    <row r="912" spans="1:25" ht="25.5" x14ac:dyDescent="0.25">
      <c r="A912" s="4" t="s">
        <v>9189</v>
      </c>
      <c r="B912" s="4" t="s">
        <v>9122</v>
      </c>
      <c r="C912" s="4" t="s">
        <v>2088</v>
      </c>
      <c r="D912" s="1" t="s">
        <v>2089</v>
      </c>
      <c r="E912" s="5" t="s">
        <v>216</v>
      </c>
      <c r="F912" s="5" t="s">
        <v>216</v>
      </c>
      <c r="G912" s="5" t="s">
        <v>216</v>
      </c>
      <c r="H912" s="5" t="s">
        <v>216</v>
      </c>
      <c r="I912" s="5" t="s">
        <v>216</v>
      </c>
      <c r="J912" s="5">
        <v>0.06</v>
      </c>
      <c r="K912" s="5" t="s">
        <v>216</v>
      </c>
      <c r="L912" s="5" t="s">
        <v>216</v>
      </c>
      <c r="M912" s="5" t="s">
        <v>216</v>
      </c>
      <c r="N912" s="5" t="s">
        <v>216</v>
      </c>
      <c r="O912" s="5" t="s">
        <v>216</v>
      </c>
      <c r="P912" s="5" t="s">
        <v>216</v>
      </c>
      <c r="Q912" s="5" t="s">
        <v>216</v>
      </c>
      <c r="R912" s="5" t="s">
        <v>216</v>
      </c>
      <c r="S912" s="5">
        <v>0.06</v>
      </c>
      <c r="T912" s="5">
        <v>0.06</v>
      </c>
      <c r="U912" s="5">
        <v>0.06</v>
      </c>
      <c r="V912" s="5">
        <v>0.06</v>
      </c>
      <c r="W912" s="5">
        <v>0.06</v>
      </c>
      <c r="X912" s="5">
        <v>0.06</v>
      </c>
      <c r="Y912" s="5">
        <v>0.06</v>
      </c>
    </row>
    <row r="913" spans="1:25" ht="25.5" x14ac:dyDescent="0.25">
      <c r="A913" s="4" t="s">
        <v>9190</v>
      </c>
      <c r="B913" s="4" t="s">
        <v>9122</v>
      </c>
      <c r="C913" s="4" t="s">
        <v>2091</v>
      </c>
      <c r="D913" s="1" t="s">
        <v>2092</v>
      </c>
      <c r="E913" s="5" t="s">
        <v>216</v>
      </c>
      <c r="F913" s="5" t="s">
        <v>216</v>
      </c>
      <c r="G913" s="5" t="s">
        <v>216</v>
      </c>
      <c r="H913" s="5" t="s">
        <v>216</v>
      </c>
      <c r="I913" s="5" t="s">
        <v>216</v>
      </c>
      <c r="J913" s="5">
        <v>0.06</v>
      </c>
      <c r="K913" s="5" t="s">
        <v>216</v>
      </c>
      <c r="L913" s="5" t="s">
        <v>216</v>
      </c>
      <c r="M913" s="5" t="s">
        <v>216</v>
      </c>
      <c r="N913" s="5" t="s">
        <v>216</v>
      </c>
      <c r="O913" s="5" t="s">
        <v>216</v>
      </c>
      <c r="P913" s="5" t="s">
        <v>216</v>
      </c>
      <c r="Q913" s="5" t="s">
        <v>216</v>
      </c>
      <c r="R913" s="5" t="s">
        <v>216</v>
      </c>
      <c r="S913" s="5">
        <v>0.06</v>
      </c>
      <c r="T913" s="5">
        <v>0.06</v>
      </c>
      <c r="U913" s="5">
        <v>0.06</v>
      </c>
      <c r="V913" s="5">
        <v>0.06</v>
      </c>
      <c r="W913" s="5">
        <v>0.06</v>
      </c>
      <c r="X913" s="5">
        <v>0.06</v>
      </c>
      <c r="Y913" s="5">
        <v>0.06</v>
      </c>
    </row>
    <row r="914" spans="1:25" ht="25.5" x14ac:dyDescent="0.25">
      <c r="A914" s="4" t="s">
        <v>9191</v>
      </c>
      <c r="B914" s="4" t="s">
        <v>9122</v>
      </c>
      <c r="C914" s="4" t="s">
        <v>2094</v>
      </c>
      <c r="D914" s="1" t="s">
        <v>2095</v>
      </c>
      <c r="E914" s="5" t="s">
        <v>216</v>
      </c>
      <c r="F914" s="5" t="s">
        <v>216</v>
      </c>
      <c r="G914" s="5" t="s">
        <v>216</v>
      </c>
      <c r="H914" s="5" t="s">
        <v>216</v>
      </c>
      <c r="I914" s="5" t="s">
        <v>216</v>
      </c>
      <c r="J914" s="5">
        <v>0.06</v>
      </c>
      <c r="K914" s="5" t="s">
        <v>216</v>
      </c>
      <c r="L914" s="5" t="s">
        <v>216</v>
      </c>
      <c r="M914" s="5" t="s">
        <v>216</v>
      </c>
      <c r="N914" s="5" t="s">
        <v>216</v>
      </c>
      <c r="O914" s="5" t="s">
        <v>216</v>
      </c>
      <c r="P914" s="5" t="s">
        <v>216</v>
      </c>
      <c r="Q914" s="5" t="s">
        <v>216</v>
      </c>
      <c r="R914" s="5" t="s">
        <v>216</v>
      </c>
      <c r="S914" s="5">
        <v>0.06</v>
      </c>
      <c r="T914" s="5">
        <v>0.06</v>
      </c>
      <c r="U914" s="5">
        <v>0.06</v>
      </c>
      <c r="V914" s="5">
        <v>0.06</v>
      </c>
      <c r="W914" s="5">
        <v>0.06</v>
      </c>
      <c r="X914" s="5">
        <v>0.06</v>
      </c>
      <c r="Y914" s="5">
        <v>0.06</v>
      </c>
    </row>
    <row r="915" spans="1:25" ht="25.5" x14ac:dyDescent="0.25">
      <c r="A915" s="4" t="s">
        <v>9192</v>
      </c>
      <c r="B915" s="4" t="s">
        <v>9122</v>
      </c>
      <c r="C915" s="4" t="s">
        <v>2097</v>
      </c>
      <c r="D915" s="1" t="s">
        <v>9193</v>
      </c>
      <c r="E915" s="5" t="s">
        <v>216</v>
      </c>
      <c r="F915" s="5" t="s">
        <v>216</v>
      </c>
      <c r="G915" s="5" t="s">
        <v>216</v>
      </c>
      <c r="H915" s="5" t="s">
        <v>216</v>
      </c>
      <c r="I915" s="5" t="s">
        <v>216</v>
      </c>
      <c r="J915" s="5">
        <v>0.06</v>
      </c>
      <c r="K915" s="5" t="s">
        <v>216</v>
      </c>
      <c r="L915" s="5" t="s">
        <v>216</v>
      </c>
      <c r="M915" s="5" t="s">
        <v>216</v>
      </c>
      <c r="N915" s="5" t="s">
        <v>216</v>
      </c>
      <c r="O915" s="5" t="s">
        <v>216</v>
      </c>
      <c r="P915" s="5" t="s">
        <v>216</v>
      </c>
      <c r="Q915" s="5" t="s">
        <v>216</v>
      </c>
      <c r="R915" s="5" t="s">
        <v>216</v>
      </c>
      <c r="S915" s="5">
        <v>0.06</v>
      </c>
      <c r="T915" s="5">
        <v>0.06</v>
      </c>
      <c r="U915" s="5">
        <v>0.06</v>
      </c>
      <c r="V915" s="5">
        <v>0.06</v>
      </c>
      <c r="W915" s="5">
        <v>0.06</v>
      </c>
      <c r="X915" s="5">
        <v>0.06</v>
      </c>
      <c r="Y915" s="5">
        <v>0.06</v>
      </c>
    </row>
    <row r="916" spans="1:25" ht="25.5" x14ac:dyDescent="0.25">
      <c r="A916" s="4" t="s">
        <v>9194</v>
      </c>
      <c r="B916" s="4" t="s">
        <v>9122</v>
      </c>
      <c r="C916" s="4" t="s">
        <v>2100</v>
      </c>
      <c r="D916" s="1" t="s">
        <v>2101</v>
      </c>
      <c r="E916" s="5" t="s">
        <v>216</v>
      </c>
      <c r="F916" s="5" t="s">
        <v>216</v>
      </c>
      <c r="G916" s="5" t="s">
        <v>216</v>
      </c>
      <c r="H916" s="5" t="s">
        <v>216</v>
      </c>
      <c r="I916" s="5" t="s">
        <v>216</v>
      </c>
      <c r="J916" s="5">
        <v>0.06</v>
      </c>
      <c r="K916" s="5" t="s">
        <v>216</v>
      </c>
      <c r="L916" s="5" t="s">
        <v>216</v>
      </c>
      <c r="M916" s="5" t="s">
        <v>216</v>
      </c>
      <c r="N916" s="5" t="s">
        <v>216</v>
      </c>
      <c r="O916" s="5" t="s">
        <v>216</v>
      </c>
      <c r="P916" s="5" t="s">
        <v>216</v>
      </c>
      <c r="Q916" s="5" t="s">
        <v>216</v>
      </c>
      <c r="R916" s="5" t="s">
        <v>216</v>
      </c>
      <c r="S916" s="5">
        <v>0.06</v>
      </c>
      <c r="T916" s="5">
        <v>0.06</v>
      </c>
      <c r="U916" s="5">
        <v>0.06</v>
      </c>
      <c r="V916" s="5">
        <v>0.06</v>
      </c>
      <c r="W916" s="5">
        <v>0.06</v>
      </c>
      <c r="X916" s="5">
        <v>0.06</v>
      </c>
      <c r="Y916" s="5">
        <v>0.06</v>
      </c>
    </row>
    <row r="917" spans="1:25" ht="25.5" x14ac:dyDescent="0.25">
      <c r="A917" s="4" t="s">
        <v>9195</v>
      </c>
      <c r="B917" s="4" t="s">
        <v>9122</v>
      </c>
      <c r="C917" s="4" t="s">
        <v>2103</v>
      </c>
      <c r="D917" s="1" t="s">
        <v>2104</v>
      </c>
      <c r="E917" s="5" t="s">
        <v>216</v>
      </c>
      <c r="F917" s="5" t="s">
        <v>216</v>
      </c>
      <c r="G917" s="5" t="s">
        <v>216</v>
      </c>
      <c r="H917" s="5" t="s">
        <v>216</v>
      </c>
      <c r="I917" s="5" t="s">
        <v>216</v>
      </c>
      <c r="J917" s="5">
        <v>0.06</v>
      </c>
      <c r="K917" s="5" t="s">
        <v>216</v>
      </c>
      <c r="L917" s="5" t="s">
        <v>216</v>
      </c>
      <c r="M917" s="5" t="s">
        <v>216</v>
      </c>
      <c r="N917" s="5" t="s">
        <v>216</v>
      </c>
      <c r="O917" s="5" t="s">
        <v>216</v>
      </c>
      <c r="P917" s="5" t="s">
        <v>216</v>
      </c>
      <c r="Q917" s="5" t="s">
        <v>216</v>
      </c>
      <c r="R917" s="5" t="s">
        <v>216</v>
      </c>
      <c r="S917" s="5">
        <v>0.06</v>
      </c>
      <c r="T917" s="5">
        <v>0.06</v>
      </c>
      <c r="U917" s="5">
        <v>0.06</v>
      </c>
      <c r="V917" s="5">
        <v>0.06</v>
      </c>
      <c r="W917" s="5">
        <v>0.06</v>
      </c>
      <c r="X917" s="5">
        <v>0.06</v>
      </c>
      <c r="Y917" s="5">
        <v>0.06</v>
      </c>
    </row>
    <row r="918" spans="1:25" ht="25.5" x14ac:dyDescent="0.25">
      <c r="A918" s="4" t="s">
        <v>9196</v>
      </c>
      <c r="B918" s="4" t="s">
        <v>9122</v>
      </c>
      <c r="C918" s="4" t="s">
        <v>2106</v>
      </c>
      <c r="D918" s="1" t="s">
        <v>2107</v>
      </c>
      <c r="E918" s="5" t="s">
        <v>216</v>
      </c>
      <c r="F918" s="5" t="s">
        <v>216</v>
      </c>
      <c r="G918" s="5" t="s">
        <v>216</v>
      </c>
      <c r="H918" s="5" t="s">
        <v>216</v>
      </c>
      <c r="I918" s="5" t="s">
        <v>216</v>
      </c>
      <c r="J918" s="5">
        <v>0.06</v>
      </c>
      <c r="K918" s="5" t="s">
        <v>216</v>
      </c>
      <c r="L918" s="5" t="s">
        <v>216</v>
      </c>
      <c r="M918" s="5" t="s">
        <v>216</v>
      </c>
      <c r="N918" s="5" t="s">
        <v>216</v>
      </c>
      <c r="O918" s="5" t="s">
        <v>216</v>
      </c>
      <c r="P918" s="5" t="s">
        <v>216</v>
      </c>
      <c r="Q918" s="5" t="s">
        <v>216</v>
      </c>
      <c r="R918" s="5" t="s">
        <v>216</v>
      </c>
      <c r="S918" s="5">
        <v>0.06</v>
      </c>
      <c r="T918" s="5">
        <v>0.06</v>
      </c>
      <c r="U918" s="5">
        <v>0.06</v>
      </c>
      <c r="V918" s="5">
        <v>0.06</v>
      </c>
      <c r="W918" s="5">
        <v>0.06</v>
      </c>
      <c r="X918" s="5">
        <v>0.06</v>
      </c>
      <c r="Y918" s="5">
        <v>0.06</v>
      </c>
    </row>
    <row r="919" spans="1:25" ht="25.5" x14ac:dyDescent="0.25">
      <c r="A919" s="4" t="s">
        <v>9197</v>
      </c>
      <c r="B919" s="4" t="s">
        <v>9122</v>
      </c>
      <c r="C919" s="4" t="s">
        <v>2109</v>
      </c>
      <c r="D919" s="1" t="s">
        <v>2110</v>
      </c>
      <c r="E919" s="5" t="s">
        <v>216</v>
      </c>
      <c r="F919" s="5" t="s">
        <v>216</v>
      </c>
      <c r="G919" s="5" t="s">
        <v>216</v>
      </c>
      <c r="H919" s="5" t="s">
        <v>216</v>
      </c>
      <c r="I919" s="5" t="s">
        <v>216</v>
      </c>
      <c r="J919" s="5">
        <v>0.06</v>
      </c>
      <c r="K919" s="5" t="s">
        <v>216</v>
      </c>
      <c r="L919" s="5" t="s">
        <v>216</v>
      </c>
      <c r="M919" s="5" t="s">
        <v>216</v>
      </c>
      <c r="N919" s="5" t="s">
        <v>216</v>
      </c>
      <c r="O919" s="5" t="s">
        <v>216</v>
      </c>
      <c r="P919" s="5" t="s">
        <v>216</v>
      </c>
      <c r="Q919" s="5" t="s">
        <v>216</v>
      </c>
      <c r="R919" s="5" t="s">
        <v>216</v>
      </c>
      <c r="S919" s="5">
        <v>0.06</v>
      </c>
      <c r="T919" s="5">
        <v>0.06</v>
      </c>
      <c r="U919" s="5">
        <v>0.06</v>
      </c>
      <c r="V919" s="5">
        <v>0.06</v>
      </c>
      <c r="W919" s="5">
        <v>0.06</v>
      </c>
      <c r="X919" s="5">
        <v>0.06</v>
      </c>
      <c r="Y919" s="5">
        <v>0.06</v>
      </c>
    </row>
    <row r="920" spans="1:25" ht="25.5" x14ac:dyDescent="0.25">
      <c r="A920" s="4" t="s">
        <v>9198</v>
      </c>
      <c r="B920" s="4" t="s">
        <v>9122</v>
      </c>
      <c r="C920" s="4" t="s">
        <v>2112</v>
      </c>
      <c r="D920" s="1" t="s">
        <v>2113</v>
      </c>
      <c r="E920" s="5" t="s">
        <v>216</v>
      </c>
      <c r="F920" s="5" t="s">
        <v>216</v>
      </c>
      <c r="G920" s="5" t="s">
        <v>216</v>
      </c>
      <c r="H920" s="5" t="s">
        <v>216</v>
      </c>
      <c r="I920" s="5" t="s">
        <v>216</v>
      </c>
      <c r="J920" s="5">
        <v>0.06</v>
      </c>
      <c r="K920" s="5" t="s">
        <v>216</v>
      </c>
      <c r="L920" s="5" t="s">
        <v>216</v>
      </c>
      <c r="M920" s="5" t="s">
        <v>216</v>
      </c>
      <c r="N920" s="5" t="s">
        <v>216</v>
      </c>
      <c r="O920" s="5" t="s">
        <v>216</v>
      </c>
      <c r="P920" s="5" t="s">
        <v>216</v>
      </c>
      <c r="Q920" s="5" t="s">
        <v>216</v>
      </c>
      <c r="R920" s="5" t="s">
        <v>216</v>
      </c>
      <c r="S920" s="5">
        <v>0.06</v>
      </c>
      <c r="T920" s="5">
        <v>0.06</v>
      </c>
      <c r="U920" s="5">
        <v>0.06</v>
      </c>
      <c r="V920" s="5">
        <v>0.06</v>
      </c>
      <c r="W920" s="5">
        <v>0.06</v>
      </c>
      <c r="X920" s="5">
        <v>0.06</v>
      </c>
      <c r="Y920" s="5">
        <v>0.06</v>
      </c>
    </row>
    <row r="921" spans="1:25" ht="25.5" x14ac:dyDescent="0.25">
      <c r="A921" s="4" t="s">
        <v>9199</v>
      </c>
      <c r="B921" s="4" t="s">
        <v>9122</v>
      </c>
      <c r="C921" s="4" t="s">
        <v>2115</v>
      </c>
      <c r="D921" s="1" t="s">
        <v>9200</v>
      </c>
      <c r="E921" s="5" t="s">
        <v>216</v>
      </c>
      <c r="F921" s="5" t="s">
        <v>216</v>
      </c>
      <c r="G921" s="5" t="s">
        <v>216</v>
      </c>
      <c r="H921" s="5" t="s">
        <v>216</v>
      </c>
      <c r="I921" s="5" t="s">
        <v>216</v>
      </c>
      <c r="J921" s="5">
        <v>0.06</v>
      </c>
      <c r="K921" s="5" t="s">
        <v>216</v>
      </c>
      <c r="L921" s="5" t="s">
        <v>216</v>
      </c>
      <c r="M921" s="5" t="s">
        <v>216</v>
      </c>
      <c r="N921" s="5" t="s">
        <v>216</v>
      </c>
      <c r="O921" s="5" t="s">
        <v>216</v>
      </c>
      <c r="P921" s="5" t="s">
        <v>216</v>
      </c>
      <c r="Q921" s="5" t="s">
        <v>216</v>
      </c>
      <c r="R921" s="5" t="s">
        <v>216</v>
      </c>
      <c r="S921" s="5">
        <v>0.06</v>
      </c>
      <c r="T921" s="5">
        <v>0.06</v>
      </c>
      <c r="U921" s="5">
        <v>0.06</v>
      </c>
      <c r="V921" s="5">
        <v>0.06</v>
      </c>
      <c r="W921" s="5">
        <v>0.06</v>
      </c>
      <c r="X921" s="5">
        <v>0.06</v>
      </c>
      <c r="Y921" s="5">
        <v>0.06</v>
      </c>
    </row>
    <row r="922" spans="1:25" ht="25.5" x14ac:dyDescent="0.25">
      <c r="A922" s="4" t="s">
        <v>9201</v>
      </c>
      <c r="B922" s="4" t="s">
        <v>9122</v>
      </c>
      <c r="C922" s="4" t="s">
        <v>2118</v>
      </c>
      <c r="D922" s="1" t="s">
        <v>2119</v>
      </c>
      <c r="E922" s="5" t="s">
        <v>216</v>
      </c>
      <c r="F922" s="5" t="s">
        <v>216</v>
      </c>
      <c r="G922" s="5" t="s">
        <v>216</v>
      </c>
      <c r="H922" s="5" t="s">
        <v>216</v>
      </c>
      <c r="I922" s="5" t="s">
        <v>216</v>
      </c>
      <c r="J922" s="5">
        <v>0.06</v>
      </c>
      <c r="K922" s="5" t="s">
        <v>216</v>
      </c>
      <c r="L922" s="5" t="s">
        <v>216</v>
      </c>
      <c r="M922" s="5" t="s">
        <v>216</v>
      </c>
      <c r="N922" s="5" t="s">
        <v>216</v>
      </c>
      <c r="O922" s="5" t="s">
        <v>216</v>
      </c>
      <c r="P922" s="5" t="s">
        <v>216</v>
      </c>
      <c r="Q922" s="5" t="s">
        <v>216</v>
      </c>
      <c r="R922" s="5" t="s">
        <v>216</v>
      </c>
      <c r="S922" s="5">
        <v>0.06</v>
      </c>
      <c r="T922" s="5">
        <v>0.06</v>
      </c>
      <c r="U922" s="5">
        <v>0.06</v>
      </c>
      <c r="V922" s="5">
        <v>0.06</v>
      </c>
      <c r="W922" s="5">
        <v>0.06</v>
      </c>
      <c r="X922" s="5">
        <v>0.06</v>
      </c>
      <c r="Y922" s="5">
        <v>0.06</v>
      </c>
    </row>
    <row r="923" spans="1:25" ht="25.5" x14ac:dyDescent="0.25">
      <c r="A923" s="4" t="s">
        <v>9202</v>
      </c>
      <c r="B923" s="4" t="s">
        <v>9122</v>
      </c>
      <c r="C923" s="4" t="s">
        <v>2121</v>
      </c>
      <c r="D923" s="1" t="s">
        <v>2122</v>
      </c>
      <c r="E923" s="5" t="s">
        <v>216</v>
      </c>
      <c r="F923" s="5" t="s">
        <v>216</v>
      </c>
      <c r="G923" s="5" t="s">
        <v>216</v>
      </c>
      <c r="H923" s="5" t="s">
        <v>216</v>
      </c>
      <c r="I923" s="5" t="s">
        <v>216</v>
      </c>
      <c r="J923" s="5">
        <v>0.06</v>
      </c>
      <c r="K923" s="5" t="s">
        <v>216</v>
      </c>
      <c r="L923" s="5" t="s">
        <v>216</v>
      </c>
      <c r="M923" s="5" t="s">
        <v>216</v>
      </c>
      <c r="N923" s="5" t="s">
        <v>216</v>
      </c>
      <c r="O923" s="5" t="s">
        <v>216</v>
      </c>
      <c r="P923" s="5" t="s">
        <v>216</v>
      </c>
      <c r="Q923" s="5" t="s">
        <v>216</v>
      </c>
      <c r="R923" s="5" t="s">
        <v>216</v>
      </c>
      <c r="S923" s="5">
        <v>0.06</v>
      </c>
      <c r="T923" s="5">
        <v>0.06</v>
      </c>
      <c r="U923" s="5">
        <v>0.06</v>
      </c>
      <c r="V923" s="5">
        <v>0.06</v>
      </c>
      <c r="W923" s="5">
        <v>0.06</v>
      </c>
      <c r="X923" s="5">
        <v>0.06</v>
      </c>
      <c r="Y923" s="5">
        <v>0.06</v>
      </c>
    </row>
    <row r="924" spans="1:25" ht="25.5" x14ac:dyDescent="0.25">
      <c r="A924" s="4" t="s">
        <v>9203</v>
      </c>
      <c r="B924" s="4" t="s">
        <v>9122</v>
      </c>
      <c r="C924" s="4" t="s">
        <v>2130</v>
      </c>
      <c r="D924" s="1" t="s">
        <v>2131</v>
      </c>
      <c r="E924" s="5" t="s">
        <v>216</v>
      </c>
      <c r="F924" s="5" t="s">
        <v>216</v>
      </c>
      <c r="G924" s="5" t="s">
        <v>216</v>
      </c>
      <c r="H924" s="5" t="s">
        <v>216</v>
      </c>
      <c r="I924" s="5" t="s">
        <v>216</v>
      </c>
      <c r="J924" s="5">
        <v>0.21</v>
      </c>
      <c r="K924" s="5" t="s">
        <v>216</v>
      </c>
      <c r="L924" s="5" t="s">
        <v>216</v>
      </c>
      <c r="M924" s="5" t="s">
        <v>216</v>
      </c>
      <c r="N924" s="5" t="s">
        <v>216</v>
      </c>
      <c r="O924" s="5" t="s">
        <v>216</v>
      </c>
      <c r="P924" s="5" t="s">
        <v>216</v>
      </c>
      <c r="Q924" s="5" t="s">
        <v>216</v>
      </c>
      <c r="R924" s="5" t="s">
        <v>216</v>
      </c>
      <c r="S924" s="5">
        <v>0.21</v>
      </c>
      <c r="T924" s="5">
        <v>0.21</v>
      </c>
      <c r="U924" s="5">
        <v>0.21</v>
      </c>
      <c r="V924" s="5">
        <v>0.21</v>
      </c>
      <c r="W924" s="5">
        <v>0.21</v>
      </c>
      <c r="X924" s="5">
        <v>0.21</v>
      </c>
      <c r="Y924" s="5">
        <v>0.21</v>
      </c>
    </row>
    <row r="925" spans="1:25" ht="25.5" x14ac:dyDescent="0.25">
      <c r="A925" s="4" t="s">
        <v>9204</v>
      </c>
      <c r="B925" s="4" t="s">
        <v>9122</v>
      </c>
      <c r="C925" s="4" t="s">
        <v>2133</v>
      </c>
      <c r="D925" s="1" t="s">
        <v>2134</v>
      </c>
      <c r="E925" s="5" t="s">
        <v>216</v>
      </c>
      <c r="F925" s="5" t="s">
        <v>216</v>
      </c>
      <c r="G925" s="5" t="s">
        <v>216</v>
      </c>
      <c r="H925" s="5" t="s">
        <v>216</v>
      </c>
      <c r="I925" s="5" t="s">
        <v>216</v>
      </c>
      <c r="J925" s="5">
        <v>0.21</v>
      </c>
      <c r="K925" s="5" t="s">
        <v>216</v>
      </c>
      <c r="L925" s="5" t="s">
        <v>216</v>
      </c>
      <c r="M925" s="5" t="s">
        <v>216</v>
      </c>
      <c r="N925" s="5" t="s">
        <v>216</v>
      </c>
      <c r="O925" s="5" t="s">
        <v>216</v>
      </c>
      <c r="P925" s="5" t="s">
        <v>216</v>
      </c>
      <c r="Q925" s="5" t="s">
        <v>216</v>
      </c>
      <c r="R925" s="5" t="s">
        <v>216</v>
      </c>
      <c r="S925" s="5">
        <v>0.21</v>
      </c>
      <c r="T925" s="5">
        <v>0.21</v>
      </c>
      <c r="U925" s="5">
        <v>0.21</v>
      </c>
      <c r="V925" s="5">
        <v>0.21</v>
      </c>
      <c r="W925" s="5">
        <v>0.21</v>
      </c>
      <c r="X925" s="5">
        <v>0.21</v>
      </c>
      <c r="Y925" s="5">
        <v>0.21</v>
      </c>
    </row>
    <row r="926" spans="1:25" ht="25.5" x14ac:dyDescent="0.25">
      <c r="A926" s="4" t="s">
        <v>9205</v>
      </c>
      <c r="B926" s="4" t="s">
        <v>9122</v>
      </c>
      <c r="C926" s="4" t="s">
        <v>2136</v>
      </c>
      <c r="D926" s="1" t="s">
        <v>9206</v>
      </c>
      <c r="E926" s="5" t="s">
        <v>216</v>
      </c>
      <c r="F926" s="5" t="s">
        <v>216</v>
      </c>
      <c r="G926" s="5" t="s">
        <v>216</v>
      </c>
      <c r="H926" s="5" t="s">
        <v>216</v>
      </c>
      <c r="I926" s="5" t="s">
        <v>216</v>
      </c>
      <c r="J926" s="5">
        <v>0.21</v>
      </c>
      <c r="K926" s="5" t="s">
        <v>216</v>
      </c>
      <c r="L926" s="5" t="s">
        <v>216</v>
      </c>
      <c r="M926" s="5" t="s">
        <v>216</v>
      </c>
      <c r="N926" s="5" t="s">
        <v>216</v>
      </c>
      <c r="O926" s="5" t="s">
        <v>216</v>
      </c>
      <c r="P926" s="5" t="s">
        <v>216</v>
      </c>
      <c r="Q926" s="5" t="s">
        <v>216</v>
      </c>
      <c r="R926" s="5" t="s">
        <v>216</v>
      </c>
      <c r="S926" s="5">
        <v>0.21</v>
      </c>
      <c r="T926" s="5">
        <v>0.21</v>
      </c>
      <c r="U926" s="5">
        <v>0.21</v>
      </c>
      <c r="V926" s="5">
        <v>0.21</v>
      </c>
      <c r="W926" s="5">
        <v>0.21</v>
      </c>
      <c r="X926" s="5">
        <v>0.21</v>
      </c>
      <c r="Y926" s="5">
        <v>0.21</v>
      </c>
    </row>
    <row r="927" spans="1:25" x14ac:dyDescent="0.25">
      <c r="A927" s="4" t="s">
        <v>9207</v>
      </c>
      <c r="B927" s="4" t="s">
        <v>9122</v>
      </c>
      <c r="C927" s="4" t="s">
        <v>2139</v>
      </c>
      <c r="D927" s="1" t="s">
        <v>2140</v>
      </c>
      <c r="E927" s="5" t="s">
        <v>216</v>
      </c>
      <c r="F927" s="5" t="s">
        <v>216</v>
      </c>
      <c r="G927" s="5" t="s">
        <v>216</v>
      </c>
      <c r="H927" s="5" t="s">
        <v>216</v>
      </c>
      <c r="I927" s="5" t="s">
        <v>216</v>
      </c>
      <c r="J927" s="5">
        <v>0.21</v>
      </c>
      <c r="K927" s="5" t="s">
        <v>216</v>
      </c>
      <c r="L927" s="5" t="s">
        <v>216</v>
      </c>
      <c r="M927" s="5" t="s">
        <v>216</v>
      </c>
      <c r="N927" s="5" t="s">
        <v>216</v>
      </c>
      <c r="O927" s="5" t="s">
        <v>216</v>
      </c>
      <c r="P927" s="5" t="s">
        <v>216</v>
      </c>
      <c r="Q927" s="5" t="s">
        <v>216</v>
      </c>
      <c r="R927" s="5" t="s">
        <v>216</v>
      </c>
      <c r="S927" s="5">
        <v>0.21</v>
      </c>
      <c r="T927" s="5">
        <v>0.21</v>
      </c>
      <c r="U927" s="5">
        <v>0.21</v>
      </c>
      <c r="V927" s="5">
        <v>0.21</v>
      </c>
      <c r="W927" s="5">
        <v>0.21</v>
      </c>
      <c r="X927" s="5">
        <v>0.21</v>
      </c>
      <c r="Y927" s="5">
        <v>0.21</v>
      </c>
    </row>
    <row r="928" spans="1:25" ht="25.5" x14ac:dyDescent="0.25">
      <c r="A928" s="4" t="s">
        <v>9208</v>
      </c>
      <c r="B928" s="4" t="s">
        <v>9122</v>
      </c>
      <c r="C928" s="4" t="s">
        <v>2148</v>
      </c>
      <c r="D928" s="1" t="s">
        <v>2149</v>
      </c>
      <c r="E928" s="5" t="s">
        <v>216</v>
      </c>
      <c r="F928" s="5" t="s">
        <v>216</v>
      </c>
      <c r="G928" s="5" t="s">
        <v>216</v>
      </c>
      <c r="H928" s="5" t="s">
        <v>216</v>
      </c>
      <c r="I928" s="5" t="s">
        <v>216</v>
      </c>
      <c r="J928" s="5">
        <v>0.21</v>
      </c>
      <c r="K928" s="5" t="s">
        <v>216</v>
      </c>
      <c r="L928" s="5" t="s">
        <v>216</v>
      </c>
      <c r="M928" s="5" t="s">
        <v>216</v>
      </c>
      <c r="N928" s="5" t="s">
        <v>216</v>
      </c>
      <c r="O928" s="5" t="s">
        <v>216</v>
      </c>
      <c r="P928" s="5" t="s">
        <v>216</v>
      </c>
      <c r="Q928" s="5" t="s">
        <v>216</v>
      </c>
      <c r="R928" s="5" t="s">
        <v>216</v>
      </c>
      <c r="S928" s="5">
        <v>0.21</v>
      </c>
      <c r="T928" s="5">
        <v>0.21</v>
      </c>
      <c r="U928" s="5">
        <v>0.21</v>
      </c>
      <c r="V928" s="5">
        <v>0.21</v>
      </c>
      <c r="W928" s="5">
        <v>0.21</v>
      </c>
      <c r="X928" s="5">
        <v>0.21</v>
      </c>
      <c r="Y928" s="5">
        <v>0.21</v>
      </c>
    </row>
    <row r="929" spans="1:25" ht="25.5" x14ac:dyDescent="0.25">
      <c r="A929" s="4" t="s">
        <v>9209</v>
      </c>
      <c r="B929" s="4" t="s">
        <v>9122</v>
      </c>
      <c r="C929" s="4" t="s">
        <v>2151</v>
      </c>
      <c r="D929" s="1" t="s">
        <v>2152</v>
      </c>
      <c r="E929" s="5" t="s">
        <v>216</v>
      </c>
      <c r="F929" s="5" t="s">
        <v>216</v>
      </c>
      <c r="G929" s="5" t="s">
        <v>216</v>
      </c>
      <c r="H929" s="5" t="s">
        <v>216</v>
      </c>
      <c r="I929" s="5" t="s">
        <v>216</v>
      </c>
      <c r="J929" s="5">
        <v>0.21</v>
      </c>
      <c r="K929" s="5" t="s">
        <v>216</v>
      </c>
      <c r="L929" s="5" t="s">
        <v>216</v>
      </c>
      <c r="M929" s="5" t="s">
        <v>216</v>
      </c>
      <c r="N929" s="5" t="s">
        <v>216</v>
      </c>
      <c r="O929" s="5" t="s">
        <v>216</v>
      </c>
      <c r="P929" s="5" t="s">
        <v>216</v>
      </c>
      <c r="Q929" s="5" t="s">
        <v>216</v>
      </c>
      <c r="R929" s="5" t="s">
        <v>216</v>
      </c>
      <c r="S929" s="5">
        <v>0.21</v>
      </c>
      <c r="T929" s="5">
        <v>0.21</v>
      </c>
      <c r="U929" s="5">
        <v>0.21</v>
      </c>
      <c r="V929" s="5">
        <v>0.21</v>
      </c>
      <c r="W929" s="5">
        <v>0.21</v>
      </c>
      <c r="X929" s="5">
        <v>0.21</v>
      </c>
      <c r="Y929" s="5">
        <v>0.21</v>
      </c>
    </row>
    <row r="930" spans="1:25" ht="25.5" x14ac:dyDescent="0.25">
      <c r="A930" s="4" t="s">
        <v>9210</v>
      </c>
      <c r="B930" s="4" t="s">
        <v>9122</v>
      </c>
      <c r="C930" s="4" t="s">
        <v>2154</v>
      </c>
      <c r="D930" s="1" t="s">
        <v>2155</v>
      </c>
      <c r="E930" s="5" t="s">
        <v>216</v>
      </c>
      <c r="F930" s="5" t="s">
        <v>216</v>
      </c>
      <c r="G930" s="5" t="s">
        <v>216</v>
      </c>
      <c r="H930" s="5" t="s">
        <v>216</v>
      </c>
      <c r="I930" s="5" t="s">
        <v>216</v>
      </c>
      <c r="J930" s="5">
        <v>0.21</v>
      </c>
      <c r="K930" s="5" t="s">
        <v>216</v>
      </c>
      <c r="L930" s="5" t="s">
        <v>216</v>
      </c>
      <c r="M930" s="5" t="s">
        <v>216</v>
      </c>
      <c r="N930" s="5" t="s">
        <v>216</v>
      </c>
      <c r="O930" s="5" t="s">
        <v>216</v>
      </c>
      <c r="P930" s="5" t="s">
        <v>216</v>
      </c>
      <c r="Q930" s="5" t="s">
        <v>216</v>
      </c>
      <c r="R930" s="5" t="s">
        <v>216</v>
      </c>
      <c r="S930" s="5">
        <v>0.21</v>
      </c>
      <c r="T930" s="5">
        <v>0.21</v>
      </c>
      <c r="U930" s="5">
        <v>0.21</v>
      </c>
      <c r="V930" s="5">
        <v>0.21</v>
      </c>
      <c r="W930" s="5">
        <v>0.21</v>
      </c>
      <c r="X930" s="5">
        <v>0.21</v>
      </c>
      <c r="Y930" s="5">
        <v>0.21</v>
      </c>
    </row>
    <row r="931" spans="1:25" ht="25.5" x14ac:dyDescent="0.25">
      <c r="A931" s="4" t="s">
        <v>9211</v>
      </c>
      <c r="B931" s="4" t="s">
        <v>9122</v>
      </c>
      <c r="C931" s="4" t="s">
        <v>2157</v>
      </c>
      <c r="D931" s="1" t="s">
        <v>2158</v>
      </c>
      <c r="E931" s="5" t="s">
        <v>216</v>
      </c>
      <c r="F931" s="5" t="s">
        <v>216</v>
      </c>
      <c r="G931" s="5" t="s">
        <v>216</v>
      </c>
      <c r="H931" s="5" t="s">
        <v>216</v>
      </c>
      <c r="I931" s="5" t="s">
        <v>216</v>
      </c>
      <c r="J931" s="5">
        <v>0.21</v>
      </c>
      <c r="K931" s="5" t="s">
        <v>216</v>
      </c>
      <c r="L931" s="5" t="s">
        <v>216</v>
      </c>
      <c r="M931" s="5" t="s">
        <v>216</v>
      </c>
      <c r="N931" s="5" t="s">
        <v>216</v>
      </c>
      <c r="O931" s="5" t="s">
        <v>216</v>
      </c>
      <c r="P931" s="5" t="s">
        <v>216</v>
      </c>
      <c r="Q931" s="5" t="s">
        <v>216</v>
      </c>
      <c r="R931" s="5" t="s">
        <v>216</v>
      </c>
      <c r="S931" s="5">
        <v>0.21</v>
      </c>
      <c r="T931" s="5">
        <v>0.21</v>
      </c>
      <c r="U931" s="5">
        <v>0.21</v>
      </c>
      <c r="V931" s="5">
        <v>0.21</v>
      </c>
      <c r="W931" s="5">
        <v>0.21</v>
      </c>
      <c r="X931" s="5">
        <v>0.21</v>
      </c>
      <c r="Y931" s="5">
        <v>0.21</v>
      </c>
    </row>
    <row r="932" spans="1:25" x14ac:dyDescent="0.25">
      <c r="A932" s="4" t="s">
        <v>9212</v>
      </c>
      <c r="B932" s="4" t="s">
        <v>9122</v>
      </c>
      <c r="C932" s="4" t="s">
        <v>2160</v>
      </c>
      <c r="D932" s="1" t="s">
        <v>2161</v>
      </c>
      <c r="E932" s="5" t="s">
        <v>216</v>
      </c>
      <c r="F932" s="5" t="s">
        <v>216</v>
      </c>
      <c r="G932" s="5" t="s">
        <v>216</v>
      </c>
      <c r="H932" s="5" t="s">
        <v>216</v>
      </c>
      <c r="I932" s="5" t="s">
        <v>216</v>
      </c>
      <c r="J932" s="5">
        <v>0.21</v>
      </c>
      <c r="K932" s="5" t="s">
        <v>216</v>
      </c>
      <c r="L932" s="5" t="s">
        <v>216</v>
      </c>
      <c r="M932" s="5" t="s">
        <v>216</v>
      </c>
      <c r="N932" s="5" t="s">
        <v>216</v>
      </c>
      <c r="O932" s="5" t="s">
        <v>216</v>
      </c>
      <c r="P932" s="5" t="s">
        <v>216</v>
      </c>
      <c r="Q932" s="5" t="s">
        <v>216</v>
      </c>
      <c r="R932" s="5" t="s">
        <v>216</v>
      </c>
      <c r="S932" s="5">
        <v>0.21</v>
      </c>
      <c r="T932" s="5">
        <v>0.21</v>
      </c>
      <c r="U932" s="5">
        <v>0.21</v>
      </c>
      <c r="V932" s="5">
        <v>0.21</v>
      </c>
      <c r="W932" s="5">
        <v>0.21</v>
      </c>
      <c r="X932" s="5">
        <v>0.21</v>
      </c>
      <c r="Y932" s="5">
        <v>0.21</v>
      </c>
    </row>
    <row r="933" spans="1:25" x14ac:dyDescent="0.25">
      <c r="A933" s="4" t="s">
        <v>9213</v>
      </c>
      <c r="B933" s="4" t="s">
        <v>9122</v>
      </c>
      <c r="C933" s="4" t="s">
        <v>2163</v>
      </c>
      <c r="D933" s="1" t="s">
        <v>2164</v>
      </c>
      <c r="E933" s="5" t="s">
        <v>216</v>
      </c>
      <c r="F933" s="5" t="s">
        <v>216</v>
      </c>
      <c r="G933" s="5" t="s">
        <v>216</v>
      </c>
      <c r="H933" s="5" t="s">
        <v>216</v>
      </c>
      <c r="I933" s="5" t="s">
        <v>216</v>
      </c>
      <c r="J933" s="5">
        <v>0.21</v>
      </c>
      <c r="K933" s="5" t="s">
        <v>216</v>
      </c>
      <c r="L933" s="5" t="s">
        <v>216</v>
      </c>
      <c r="M933" s="5" t="s">
        <v>216</v>
      </c>
      <c r="N933" s="5" t="s">
        <v>216</v>
      </c>
      <c r="O933" s="5" t="s">
        <v>216</v>
      </c>
      <c r="P933" s="5" t="s">
        <v>216</v>
      </c>
      <c r="Q933" s="5" t="s">
        <v>216</v>
      </c>
      <c r="R933" s="5" t="s">
        <v>216</v>
      </c>
      <c r="S933" s="5">
        <v>0.21</v>
      </c>
      <c r="T933" s="5">
        <v>0.21</v>
      </c>
      <c r="U933" s="5">
        <v>0.21</v>
      </c>
      <c r="V933" s="5">
        <v>0.21</v>
      </c>
      <c r="W933" s="5">
        <v>0.21</v>
      </c>
      <c r="X933" s="5">
        <v>0.21</v>
      </c>
      <c r="Y933" s="5">
        <v>0.21</v>
      </c>
    </row>
    <row r="934" spans="1:25" ht="25.5" x14ac:dyDescent="0.25">
      <c r="A934" s="4" t="s">
        <v>9214</v>
      </c>
      <c r="B934" s="4" t="s">
        <v>9122</v>
      </c>
      <c r="C934" s="4" t="s">
        <v>2166</v>
      </c>
      <c r="D934" s="1" t="s">
        <v>2167</v>
      </c>
      <c r="E934" s="5" t="s">
        <v>216</v>
      </c>
      <c r="F934" s="5" t="s">
        <v>216</v>
      </c>
      <c r="G934" s="5" t="s">
        <v>216</v>
      </c>
      <c r="H934" s="5" t="s">
        <v>216</v>
      </c>
      <c r="I934" s="5" t="s">
        <v>216</v>
      </c>
      <c r="J934" s="5">
        <v>0.21</v>
      </c>
      <c r="K934" s="5" t="s">
        <v>216</v>
      </c>
      <c r="L934" s="5" t="s">
        <v>216</v>
      </c>
      <c r="M934" s="5" t="s">
        <v>216</v>
      </c>
      <c r="N934" s="5" t="s">
        <v>216</v>
      </c>
      <c r="O934" s="5" t="s">
        <v>216</v>
      </c>
      <c r="P934" s="5" t="s">
        <v>216</v>
      </c>
      <c r="Q934" s="5" t="s">
        <v>216</v>
      </c>
      <c r="R934" s="5" t="s">
        <v>216</v>
      </c>
      <c r="S934" s="5">
        <v>0.21</v>
      </c>
      <c r="T934" s="5">
        <v>0.21</v>
      </c>
      <c r="U934" s="5">
        <v>0.21</v>
      </c>
      <c r="V934" s="5">
        <v>0.21</v>
      </c>
      <c r="W934" s="5">
        <v>0.21</v>
      </c>
      <c r="X934" s="5">
        <v>0.21</v>
      </c>
      <c r="Y934" s="5">
        <v>0.21</v>
      </c>
    </row>
    <row r="935" spans="1:25" ht="25.5" x14ac:dyDescent="0.25">
      <c r="A935" s="4" t="s">
        <v>9215</v>
      </c>
      <c r="B935" s="4" t="s">
        <v>9122</v>
      </c>
      <c r="C935" s="4" t="s">
        <v>2169</v>
      </c>
      <c r="D935" s="1" t="s">
        <v>9216</v>
      </c>
      <c r="E935" s="5" t="s">
        <v>216</v>
      </c>
      <c r="F935" s="5" t="s">
        <v>216</v>
      </c>
      <c r="G935" s="5" t="s">
        <v>216</v>
      </c>
      <c r="H935" s="5" t="s">
        <v>216</v>
      </c>
      <c r="I935" s="5" t="s">
        <v>216</v>
      </c>
      <c r="J935" s="5">
        <v>0.21</v>
      </c>
      <c r="K935" s="5" t="s">
        <v>216</v>
      </c>
      <c r="L935" s="5" t="s">
        <v>216</v>
      </c>
      <c r="M935" s="5" t="s">
        <v>216</v>
      </c>
      <c r="N935" s="5" t="s">
        <v>216</v>
      </c>
      <c r="O935" s="5" t="s">
        <v>216</v>
      </c>
      <c r="P935" s="5" t="s">
        <v>216</v>
      </c>
      <c r="Q935" s="5" t="s">
        <v>216</v>
      </c>
      <c r="R935" s="5" t="s">
        <v>216</v>
      </c>
      <c r="S935" s="5">
        <v>0.21</v>
      </c>
      <c r="T935" s="5">
        <v>0.21</v>
      </c>
      <c r="U935" s="5">
        <v>0.21</v>
      </c>
      <c r="V935" s="5">
        <v>0.21</v>
      </c>
      <c r="W935" s="5">
        <v>0.21</v>
      </c>
      <c r="X935" s="5">
        <v>0.21</v>
      </c>
      <c r="Y935" s="5">
        <v>0.21</v>
      </c>
    </row>
    <row r="936" spans="1:25" ht="25.5" x14ac:dyDescent="0.25">
      <c r="A936" s="4" t="s">
        <v>9217</v>
      </c>
      <c r="B936" s="4" t="s">
        <v>9122</v>
      </c>
      <c r="C936" s="4" t="s">
        <v>2178</v>
      </c>
      <c r="D936" s="1" t="s">
        <v>9218</v>
      </c>
      <c r="E936" s="5" t="s">
        <v>216</v>
      </c>
      <c r="F936" s="5" t="s">
        <v>216</v>
      </c>
      <c r="G936" s="5" t="s">
        <v>216</v>
      </c>
      <c r="H936" s="5" t="s">
        <v>216</v>
      </c>
      <c r="I936" s="5" t="s">
        <v>216</v>
      </c>
      <c r="J936" s="5">
        <v>0.06</v>
      </c>
      <c r="K936" s="5" t="s">
        <v>216</v>
      </c>
      <c r="L936" s="5" t="s">
        <v>216</v>
      </c>
      <c r="M936" s="5" t="s">
        <v>216</v>
      </c>
      <c r="N936" s="5" t="s">
        <v>216</v>
      </c>
      <c r="O936" s="5" t="s">
        <v>216</v>
      </c>
      <c r="P936" s="5" t="s">
        <v>216</v>
      </c>
      <c r="Q936" s="5" t="s">
        <v>216</v>
      </c>
      <c r="R936" s="5" t="s">
        <v>216</v>
      </c>
      <c r="S936" s="5">
        <v>0.06</v>
      </c>
      <c r="T936" s="5">
        <v>0.06</v>
      </c>
      <c r="U936" s="5">
        <v>0.06</v>
      </c>
      <c r="V936" s="5">
        <v>0.06</v>
      </c>
      <c r="W936" s="5">
        <v>0.06</v>
      </c>
      <c r="X936" s="5">
        <v>0.06</v>
      </c>
      <c r="Y936" s="5">
        <v>0.06</v>
      </c>
    </row>
    <row r="937" spans="1:25" ht="25.5" x14ac:dyDescent="0.25">
      <c r="A937" s="4" t="s">
        <v>9219</v>
      </c>
      <c r="B937" s="4" t="s">
        <v>9122</v>
      </c>
      <c r="C937" s="4" t="s">
        <v>2187</v>
      </c>
      <c r="D937" s="1" t="s">
        <v>2188</v>
      </c>
      <c r="E937" s="5" t="s">
        <v>216</v>
      </c>
      <c r="F937" s="5" t="s">
        <v>216</v>
      </c>
      <c r="G937" s="5" t="s">
        <v>216</v>
      </c>
      <c r="H937" s="5" t="s">
        <v>216</v>
      </c>
      <c r="I937" s="5" t="s">
        <v>216</v>
      </c>
      <c r="J937" s="5">
        <v>0.21</v>
      </c>
      <c r="K937" s="5" t="s">
        <v>216</v>
      </c>
      <c r="L937" s="5" t="s">
        <v>216</v>
      </c>
      <c r="M937" s="5" t="s">
        <v>216</v>
      </c>
      <c r="N937" s="5" t="s">
        <v>216</v>
      </c>
      <c r="O937" s="5" t="s">
        <v>216</v>
      </c>
      <c r="P937" s="5" t="s">
        <v>216</v>
      </c>
      <c r="Q937" s="5" t="s">
        <v>216</v>
      </c>
      <c r="R937" s="5" t="s">
        <v>216</v>
      </c>
      <c r="S937" s="5">
        <v>0.21</v>
      </c>
      <c r="T937" s="5">
        <v>0.21</v>
      </c>
      <c r="U937" s="5">
        <v>0.21</v>
      </c>
      <c r="V937" s="5">
        <v>0.21</v>
      </c>
      <c r="W937" s="5">
        <v>0.21</v>
      </c>
      <c r="X937" s="5">
        <v>0.21</v>
      </c>
      <c r="Y937" s="5">
        <v>0.21</v>
      </c>
    </row>
    <row r="938" spans="1:25" ht="25.5" x14ac:dyDescent="0.25">
      <c r="A938" s="4" t="s">
        <v>9220</v>
      </c>
      <c r="B938" s="4" t="s">
        <v>9122</v>
      </c>
      <c r="C938" s="4" t="s">
        <v>2190</v>
      </c>
      <c r="D938" s="1" t="s">
        <v>2191</v>
      </c>
      <c r="E938" s="5" t="s">
        <v>216</v>
      </c>
      <c r="F938" s="5" t="s">
        <v>216</v>
      </c>
      <c r="G938" s="5" t="s">
        <v>216</v>
      </c>
      <c r="H938" s="5" t="s">
        <v>216</v>
      </c>
      <c r="I938" s="5" t="s">
        <v>216</v>
      </c>
      <c r="J938" s="5">
        <v>0.21</v>
      </c>
      <c r="K938" s="5" t="s">
        <v>216</v>
      </c>
      <c r="L938" s="5" t="s">
        <v>216</v>
      </c>
      <c r="M938" s="5" t="s">
        <v>216</v>
      </c>
      <c r="N938" s="5" t="s">
        <v>216</v>
      </c>
      <c r="O938" s="5" t="s">
        <v>216</v>
      </c>
      <c r="P938" s="5" t="s">
        <v>216</v>
      </c>
      <c r="Q938" s="5" t="s">
        <v>216</v>
      </c>
      <c r="R938" s="5" t="s">
        <v>216</v>
      </c>
      <c r="S938" s="5">
        <v>0.21</v>
      </c>
      <c r="T938" s="5">
        <v>0.21</v>
      </c>
      <c r="U938" s="5">
        <v>0.21</v>
      </c>
      <c r="V938" s="5">
        <v>0.21</v>
      </c>
      <c r="W938" s="5">
        <v>0.21</v>
      </c>
      <c r="X938" s="5">
        <v>0.21</v>
      </c>
      <c r="Y938" s="5">
        <v>0.21</v>
      </c>
    </row>
    <row r="939" spans="1:25" ht="25.5" x14ac:dyDescent="0.25">
      <c r="A939" s="4" t="s">
        <v>9221</v>
      </c>
      <c r="B939" s="4" t="s">
        <v>9122</v>
      </c>
      <c r="C939" s="4" t="s">
        <v>2193</v>
      </c>
      <c r="D939" s="1" t="s">
        <v>2194</v>
      </c>
      <c r="E939" s="5" t="s">
        <v>216</v>
      </c>
      <c r="F939" s="5" t="s">
        <v>216</v>
      </c>
      <c r="G939" s="5" t="s">
        <v>216</v>
      </c>
      <c r="H939" s="5" t="s">
        <v>216</v>
      </c>
      <c r="I939" s="5" t="s">
        <v>216</v>
      </c>
      <c r="J939" s="5">
        <v>0.21</v>
      </c>
      <c r="K939" s="5" t="s">
        <v>216</v>
      </c>
      <c r="L939" s="5" t="s">
        <v>216</v>
      </c>
      <c r="M939" s="5" t="s">
        <v>216</v>
      </c>
      <c r="N939" s="5" t="s">
        <v>216</v>
      </c>
      <c r="O939" s="5" t="s">
        <v>216</v>
      </c>
      <c r="P939" s="5" t="s">
        <v>216</v>
      </c>
      <c r="Q939" s="5" t="s">
        <v>216</v>
      </c>
      <c r="R939" s="5" t="s">
        <v>216</v>
      </c>
      <c r="S939" s="5">
        <v>0.21</v>
      </c>
      <c r="T939" s="5">
        <v>0.21</v>
      </c>
      <c r="U939" s="5">
        <v>0.21</v>
      </c>
      <c r="V939" s="5">
        <v>0.21</v>
      </c>
      <c r="W939" s="5">
        <v>0.21</v>
      </c>
      <c r="X939" s="5">
        <v>0.21</v>
      </c>
      <c r="Y939" s="5">
        <v>0.21</v>
      </c>
    </row>
    <row r="940" spans="1:25" ht="25.5" x14ac:dyDescent="0.25">
      <c r="A940" s="4" t="s">
        <v>9222</v>
      </c>
      <c r="B940" s="4" t="s">
        <v>9122</v>
      </c>
      <c r="C940" s="4" t="s">
        <v>2196</v>
      </c>
      <c r="D940" s="1" t="s">
        <v>2197</v>
      </c>
      <c r="E940" s="5" t="s">
        <v>216</v>
      </c>
      <c r="F940" s="5" t="s">
        <v>216</v>
      </c>
      <c r="G940" s="5" t="s">
        <v>216</v>
      </c>
      <c r="H940" s="5" t="s">
        <v>216</v>
      </c>
      <c r="I940" s="5" t="s">
        <v>216</v>
      </c>
      <c r="J940" s="5">
        <v>0.06</v>
      </c>
      <c r="K940" s="5" t="s">
        <v>216</v>
      </c>
      <c r="L940" s="5" t="s">
        <v>216</v>
      </c>
      <c r="M940" s="5" t="s">
        <v>216</v>
      </c>
      <c r="N940" s="5" t="s">
        <v>216</v>
      </c>
      <c r="O940" s="5" t="s">
        <v>216</v>
      </c>
      <c r="P940" s="5" t="s">
        <v>216</v>
      </c>
      <c r="Q940" s="5" t="s">
        <v>216</v>
      </c>
      <c r="R940" s="5" t="s">
        <v>216</v>
      </c>
      <c r="S940" s="5">
        <v>0.06</v>
      </c>
      <c r="T940" s="5">
        <v>0.06</v>
      </c>
      <c r="U940" s="5">
        <v>0.06</v>
      </c>
      <c r="V940" s="5">
        <v>0.06</v>
      </c>
      <c r="W940" s="5">
        <v>0.06</v>
      </c>
      <c r="X940" s="5">
        <v>0.06</v>
      </c>
      <c r="Y940" s="5">
        <v>0.06</v>
      </c>
    </row>
    <row r="941" spans="1:25" ht="25.5" x14ac:dyDescent="0.25">
      <c r="A941" s="4" t="s">
        <v>9223</v>
      </c>
      <c r="B941" s="4" t="s">
        <v>9122</v>
      </c>
      <c r="C941" s="4" t="s">
        <v>2199</v>
      </c>
      <c r="D941" s="1" t="s">
        <v>9224</v>
      </c>
      <c r="E941" s="5" t="s">
        <v>216</v>
      </c>
      <c r="F941" s="5" t="s">
        <v>216</v>
      </c>
      <c r="G941" s="5" t="s">
        <v>216</v>
      </c>
      <c r="H941" s="5" t="s">
        <v>216</v>
      </c>
      <c r="I941" s="5" t="s">
        <v>216</v>
      </c>
      <c r="J941" s="5">
        <v>0</v>
      </c>
      <c r="K941" s="5" t="s">
        <v>216</v>
      </c>
      <c r="L941" s="5" t="s">
        <v>216</v>
      </c>
      <c r="M941" s="5" t="s">
        <v>216</v>
      </c>
      <c r="N941" s="5" t="s">
        <v>216</v>
      </c>
      <c r="O941" s="5" t="s">
        <v>216</v>
      </c>
      <c r="P941" s="5" t="s">
        <v>216</v>
      </c>
      <c r="Q941" s="5" t="s">
        <v>216</v>
      </c>
      <c r="R941" s="5" t="s">
        <v>216</v>
      </c>
      <c r="S941" s="5">
        <v>0</v>
      </c>
      <c r="T941" s="5">
        <v>0</v>
      </c>
      <c r="U941" s="5">
        <v>0</v>
      </c>
      <c r="V941" s="5">
        <v>0</v>
      </c>
      <c r="W941" s="5">
        <v>0</v>
      </c>
      <c r="X941" s="5">
        <v>0</v>
      </c>
      <c r="Y941" s="5">
        <v>0</v>
      </c>
    </row>
    <row r="942" spans="1:25" ht="25.5" x14ac:dyDescent="0.25">
      <c r="A942" s="4" t="s">
        <v>9225</v>
      </c>
      <c r="B942" s="4" t="s">
        <v>9122</v>
      </c>
      <c r="C942" s="4" t="s">
        <v>2205</v>
      </c>
      <c r="D942" s="1" t="s">
        <v>9226</v>
      </c>
      <c r="E942" s="5" t="s">
        <v>216</v>
      </c>
      <c r="F942" s="5" t="s">
        <v>216</v>
      </c>
      <c r="G942" s="5" t="s">
        <v>216</v>
      </c>
      <c r="H942" s="5" t="s">
        <v>216</v>
      </c>
      <c r="I942" s="5" t="s">
        <v>216</v>
      </c>
      <c r="J942" s="5">
        <v>0</v>
      </c>
      <c r="K942" s="5" t="s">
        <v>216</v>
      </c>
      <c r="L942" s="5" t="s">
        <v>216</v>
      </c>
      <c r="M942" s="5" t="s">
        <v>216</v>
      </c>
      <c r="N942" s="5" t="s">
        <v>216</v>
      </c>
      <c r="O942" s="5" t="s">
        <v>216</v>
      </c>
      <c r="P942" s="5" t="s">
        <v>216</v>
      </c>
      <c r="Q942" s="5" t="s">
        <v>216</v>
      </c>
      <c r="R942" s="5" t="s">
        <v>216</v>
      </c>
      <c r="S942" s="5">
        <v>0</v>
      </c>
      <c r="T942" s="5">
        <v>0</v>
      </c>
      <c r="U942" s="5">
        <v>0</v>
      </c>
      <c r="V942" s="5">
        <v>0</v>
      </c>
      <c r="W942" s="5">
        <v>0</v>
      </c>
      <c r="X942" s="5">
        <v>0</v>
      </c>
      <c r="Y942" s="5">
        <v>0</v>
      </c>
    </row>
    <row r="943" spans="1:25" ht="38.25" x14ac:dyDescent="0.25">
      <c r="A943" s="4" t="s">
        <v>9227</v>
      </c>
      <c r="B943" s="4" t="s">
        <v>9122</v>
      </c>
      <c r="C943" s="4" t="s">
        <v>2214</v>
      </c>
      <c r="D943" s="1" t="s">
        <v>9228</v>
      </c>
      <c r="E943" s="5" t="s">
        <v>216</v>
      </c>
      <c r="F943" s="5" t="s">
        <v>216</v>
      </c>
      <c r="G943" s="5" t="s">
        <v>216</v>
      </c>
      <c r="H943" s="5" t="s">
        <v>216</v>
      </c>
      <c r="I943" s="5" t="s">
        <v>216</v>
      </c>
      <c r="J943" s="5">
        <v>0.21</v>
      </c>
      <c r="K943" s="5" t="s">
        <v>216</v>
      </c>
      <c r="L943" s="5" t="s">
        <v>216</v>
      </c>
      <c r="M943" s="5" t="s">
        <v>216</v>
      </c>
      <c r="N943" s="5" t="s">
        <v>216</v>
      </c>
      <c r="O943" s="5" t="s">
        <v>216</v>
      </c>
      <c r="P943" s="5" t="s">
        <v>216</v>
      </c>
      <c r="Q943" s="5" t="s">
        <v>216</v>
      </c>
      <c r="R943" s="5" t="s">
        <v>216</v>
      </c>
      <c r="S943" s="5">
        <v>0.21</v>
      </c>
      <c r="T943" s="5">
        <v>0.21</v>
      </c>
      <c r="U943" s="5">
        <v>0.21</v>
      </c>
      <c r="V943" s="5">
        <v>0.21</v>
      </c>
      <c r="W943" s="5">
        <v>0.21</v>
      </c>
      <c r="X943" s="5">
        <v>0.21</v>
      </c>
      <c r="Y943" s="5">
        <v>0.21</v>
      </c>
    </row>
    <row r="944" spans="1:25" ht="38.25" x14ac:dyDescent="0.25">
      <c r="A944" s="4" t="s">
        <v>9229</v>
      </c>
      <c r="B944" s="4" t="s">
        <v>9122</v>
      </c>
      <c r="C944" s="4" t="s">
        <v>2220</v>
      </c>
      <c r="D944" s="1" t="s">
        <v>9230</v>
      </c>
      <c r="E944" s="5" t="s">
        <v>216</v>
      </c>
      <c r="F944" s="5" t="s">
        <v>216</v>
      </c>
      <c r="G944" s="5" t="s">
        <v>216</v>
      </c>
      <c r="H944" s="5" t="s">
        <v>216</v>
      </c>
      <c r="I944" s="5" t="s">
        <v>216</v>
      </c>
      <c r="J944" s="5">
        <v>0.06</v>
      </c>
      <c r="K944" s="5" t="s">
        <v>216</v>
      </c>
      <c r="L944" s="5" t="s">
        <v>216</v>
      </c>
      <c r="M944" s="5" t="s">
        <v>216</v>
      </c>
      <c r="N944" s="5" t="s">
        <v>216</v>
      </c>
      <c r="O944" s="5" t="s">
        <v>216</v>
      </c>
      <c r="P944" s="5" t="s">
        <v>216</v>
      </c>
      <c r="Q944" s="5" t="s">
        <v>216</v>
      </c>
      <c r="R944" s="5" t="s">
        <v>216</v>
      </c>
      <c r="S944" s="5">
        <v>0.06</v>
      </c>
      <c r="T944" s="5">
        <v>0.06</v>
      </c>
      <c r="U944" s="5">
        <v>0.06</v>
      </c>
      <c r="V944" s="5">
        <v>0.06</v>
      </c>
      <c r="W944" s="5">
        <v>0.21</v>
      </c>
      <c r="X944" s="5">
        <v>0.21</v>
      </c>
      <c r="Y944" s="5">
        <v>0.21</v>
      </c>
    </row>
    <row r="945" spans="1:25" ht="25.5" x14ac:dyDescent="0.25">
      <c r="A945" s="4" t="s">
        <v>9231</v>
      </c>
      <c r="B945" s="4" t="s">
        <v>9122</v>
      </c>
      <c r="C945" s="4" t="s">
        <v>2226</v>
      </c>
      <c r="D945" s="1" t="s">
        <v>9232</v>
      </c>
      <c r="E945" s="5" t="s">
        <v>216</v>
      </c>
      <c r="F945" s="5" t="s">
        <v>216</v>
      </c>
      <c r="G945" s="5" t="s">
        <v>216</v>
      </c>
      <c r="H945" s="5" t="s">
        <v>216</v>
      </c>
      <c r="I945" s="5" t="s">
        <v>216</v>
      </c>
      <c r="J945" s="5">
        <v>0.06</v>
      </c>
      <c r="K945" s="5" t="s">
        <v>216</v>
      </c>
      <c r="L945" s="5" t="s">
        <v>216</v>
      </c>
      <c r="M945" s="5" t="s">
        <v>216</v>
      </c>
      <c r="N945" s="5" t="s">
        <v>216</v>
      </c>
      <c r="O945" s="5" t="s">
        <v>216</v>
      </c>
      <c r="P945" s="5" t="s">
        <v>216</v>
      </c>
      <c r="Q945" s="5" t="s">
        <v>216</v>
      </c>
      <c r="R945" s="5" t="s">
        <v>216</v>
      </c>
      <c r="S945" s="5">
        <v>0.06</v>
      </c>
      <c r="T945" s="5">
        <v>0.06</v>
      </c>
      <c r="U945" s="5">
        <v>0.06</v>
      </c>
      <c r="V945" s="5">
        <v>0.06</v>
      </c>
      <c r="W945" s="5">
        <v>0.06</v>
      </c>
      <c r="X945" s="5">
        <v>0.06</v>
      </c>
      <c r="Y945" s="5">
        <v>0.06</v>
      </c>
    </row>
    <row r="946" spans="1:25" ht="38.25" x14ac:dyDescent="0.25">
      <c r="A946" s="4" t="s">
        <v>9233</v>
      </c>
      <c r="B946" s="4" t="s">
        <v>9122</v>
      </c>
      <c r="C946" s="4" t="s">
        <v>2229</v>
      </c>
      <c r="D946" s="1" t="s">
        <v>9234</v>
      </c>
      <c r="E946" s="5" t="s">
        <v>216</v>
      </c>
      <c r="F946" s="5" t="s">
        <v>216</v>
      </c>
      <c r="G946" s="5" t="s">
        <v>216</v>
      </c>
      <c r="H946" s="5" t="s">
        <v>216</v>
      </c>
      <c r="I946" s="5" t="s">
        <v>216</v>
      </c>
      <c r="J946" s="5">
        <v>0.21</v>
      </c>
      <c r="K946" s="5" t="s">
        <v>216</v>
      </c>
      <c r="L946" s="5" t="s">
        <v>216</v>
      </c>
      <c r="M946" s="5" t="s">
        <v>216</v>
      </c>
      <c r="N946" s="5" t="s">
        <v>216</v>
      </c>
      <c r="O946" s="5" t="s">
        <v>216</v>
      </c>
      <c r="P946" s="5" t="s">
        <v>216</v>
      </c>
      <c r="Q946" s="5" t="s">
        <v>216</v>
      </c>
      <c r="R946" s="5" t="s">
        <v>216</v>
      </c>
      <c r="S946" s="5">
        <v>0.21</v>
      </c>
      <c r="T946" s="5">
        <v>0.21</v>
      </c>
      <c r="U946" s="5">
        <v>0.21</v>
      </c>
      <c r="V946" s="5">
        <v>0.21</v>
      </c>
      <c r="W946" s="5">
        <v>0.21</v>
      </c>
      <c r="X946" s="5">
        <v>0.21</v>
      </c>
      <c r="Y946" s="5">
        <v>0.21</v>
      </c>
    </row>
    <row r="947" spans="1:25" ht="38.25" x14ac:dyDescent="0.25">
      <c r="A947" s="4" t="s">
        <v>9235</v>
      </c>
      <c r="B947" s="4" t="s">
        <v>9122</v>
      </c>
      <c r="C947" s="4" t="s">
        <v>2232</v>
      </c>
      <c r="D947" s="1" t="s">
        <v>9236</v>
      </c>
      <c r="E947" s="5" t="s">
        <v>216</v>
      </c>
      <c r="F947" s="5" t="s">
        <v>216</v>
      </c>
      <c r="G947" s="5" t="s">
        <v>216</v>
      </c>
      <c r="H947" s="5" t="s">
        <v>216</v>
      </c>
      <c r="I947" s="5" t="s">
        <v>216</v>
      </c>
      <c r="J947" s="5">
        <v>0.21</v>
      </c>
      <c r="K947" s="5" t="s">
        <v>216</v>
      </c>
      <c r="L947" s="5" t="s">
        <v>216</v>
      </c>
      <c r="M947" s="5" t="s">
        <v>216</v>
      </c>
      <c r="N947" s="5" t="s">
        <v>216</v>
      </c>
      <c r="O947" s="5" t="s">
        <v>216</v>
      </c>
      <c r="P947" s="5" t="s">
        <v>216</v>
      </c>
      <c r="Q947" s="5" t="s">
        <v>216</v>
      </c>
      <c r="R947" s="5" t="s">
        <v>216</v>
      </c>
      <c r="S947" s="5">
        <v>0.21</v>
      </c>
      <c r="T947" s="5">
        <v>0.21</v>
      </c>
      <c r="U947" s="5">
        <v>0.21</v>
      </c>
      <c r="V947" s="5">
        <v>0.21</v>
      </c>
      <c r="W947" s="5">
        <v>0.21</v>
      </c>
      <c r="X947" s="5">
        <v>0.21</v>
      </c>
      <c r="Y947" s="5">
        <v>0.21</v>
      </c>
    </row>
    <row r="948" spans="1:25" ht="38.25" x14ac:dyDescent="0.25">
      <c r="A948" s="4" t="s">
        <v>9237</v>
      </c>
      <c r="B948" s="4" t="s">
        <v>9122</v>
      </c>
      <c r="C948" s="4" t="s">
        <v>2235</v>
      </c>
      <c r="D948" s="1" t="s">
        <v>9238</v>
      </c>
      <c r="E948" s="5" t="s">
        <v>216</v>
      </c>
      <c r="F948" s="5" t="s">
        <v>216</v>
      </c>
      <c r="G948" s="5" t="s">
        <v>216</v>
      </c>
      <c r="H948" s="5" t="s">
        <v>216</v>
      </c>
      <c r="I948" s="5" t="s">
        <v>216</v>
      </c>
      <c r="J948" s="5">
        <v>0.21</v>
      </c>
      <c r="K948" s="5" t="s">
        <v>216</v>
      </c>
      <c r="L948" s="5" t="s">
        <v>216</v>
      </c>
      <c r="M948" s="5" t="s">
        <v>216</v>
      </c>
      <c r="N948" s="5" t="s">
        <v>216</v>
      </c>
      <c r="O948" s="5" t="s">
        <v>216</v>
      </c>
      <c r="P948" s="5" t="s">
        <v>216</v>
      </c>
      <c r="Q948" s="5" t="s">
        <v>216</v>
      </c>
      <c r="R948" s="5" t="s">
        <v>216</v>
      </c>
      <c r="S948" s="5">
        <v>0.21</v>
      </c>
      <c r="T948" s="5">
        <v>0.21</v>
      </c>
      <c r="U948" s="5">
        <v>0.21</v>
      </c>
      <c r="V948" s="5">
        <v>0.21</v>
      </c>
      <c r="W948" s="5">
        <v>0.21</v>
      </c>
      <c r="X948" s="5">
        <v>0.21</v>
      </c>
      <c r="Y948" s="5">
        <v>0.21</v>
      </c>
    </row>
    <row r="949" spans="1:25" ht="25.5" x14ac:dyDescent="0.25">
      <c r="A949" s="4" t="s">
        <v>9239</v>
      </c>
      <c r="B949" s="4" t="s">
        <v>9122</v>
      </c>
      <c r="C949" s="4" t="s">
        <v>2238</v>
      </c>
      <c r="D949" s="1" t="s">
        <v>2239</v>
      </c>
      <c r="E949" s="5" t="s">
        <v>216</v>
      </c>
      <c r="F949" s="5" t="s">
        <v>216</v>
      </c>
      <c r="G949" s="5" t="s">
        <v>216</v>
      </c>
      <c r="H949" s="5" t="s">
        <v>216</v>
      </c>
      <c r="I949" s="5" t="s">
        <v>216</v>
      </c>
      <c r="J949" s="5">
        <v>0.21</v>
      </c>
      <c r="K949" s="5" t="s">
        <v>216</v>
      </c>
      <c r="L949" s="5" t="s">
        <v>216</v>
      </c>
      <c r="M949" s="5" t="s">
        <v>216</v>
      </c>
      <c r="N949" s="5" t="s">
        <v>216</v>
      </c>
      <c r="O949" s="5" t="s">
        <v>216</v>
      </c>
      <c r="P949" s="5" t="s">
        <v>216</v>
      </c>
      <c r="Q949" s="5" t="s">
        <v>216</v>
      </c>
      <c r="R949" s="5" t="s">
        <v>216</v>
      </c>
      <c r="S949" s="5">
        <v>0.21</v>
      </c>
      <c r="T949" s="5">
        <v>0.21</v>
      </c>
      <c r="U949" s="5">
        <v>0.21</v>
      </c>
      <c r="V949" s="5">
        <v>0.06</v>
      </c>
      <c r="W949" s="5">
        <v>0.06</v>
      </c>
      <c r="X949" s="5">
        <v>0.06</v>
      </c>
      <c r="Y949" s="5">
        <v>0.06</v>
      </c>
    </row>
    <row r="950" spans="1:25" ht="25.5" x14ac:dyDescent="0.25">
      <c r="A950" s="4" t="s">
        <v>9240</v>
      </c>
      <c r="B950" s="4" t="s">
        <v>9122</v>
      </c>
      <c r="C950" s="4" t="s">
        <v>2241</v>
      </c>
      <c r="D950" s="1" t="s">
        <v>9241</v>
      </c>
      <c r="E950" s="5" t="s">
        <v>216</v>
      </c>
      <c r="F950" s="5" t="s">
        <v>216</v>
      </c>
      <c r="G950" s="5" t="s">
        <v>216</v>
      </c>
      <c r="H950" s="5" t="s">
        <v>216</v>
      </c>
      <c r="I950" s="5" t="s">
        <v>216</v>
      </c>
      <c r="J950" s="5">
        <v>0.21</v>
      </c>
      <c r="K950" s="5" t="s">
        <v>216</v>
      </c>
      <c r="L950" s="5" t="s">
        <v>216</v>
      </c>
      <c r="M950" s="5" t="s">
        <v>216</v>
      </c>
      <c r="N950" s="5" t="s">
        <v>216</v>
      </c>
      <c r="O950" s="5" t="s">
        <v>216</v>
      </c>
      <c r="P950" s="5" t="s">
        <v>216</v>
      </c>
      <c r="Q950" s="5" t="s">
        <v>216</v>
      </c>
      <c r="R950" s="5" t="s">
        <v>216</v>
      </c>
      <c r="S950" s="5">
        <v>0.21</v>
      </c>
      <c r="T950" s="5">
        <v>0.21</v>
      </c>
      <c r="U950" s="5">
        <v>0.21</v>
      </c>
      <c r="V950" s="5">
        <v>0.06</v>
      </c>
      <c r="W950" s="5">
        <v>0.06</v>
      </c>
      <c r="X950" s="5">
        <v>0.06</v>
      </c>
      <c r="Y950" s="5">
        <v>0.06</v>
      </c>
    </row>
    <row r="951" spans="1:25" ht="25.5" x14ac:dyDescent="0.25">
      <c r="A951" s="4" t="s">
        <v>9242</v>
      </c>
      <c r="B951" s="4" t="s">
        <v>9122</v>
      </c>
      <c r="C951" s="4" t="s">
        <v>9243</v>
      </c>
      <c r="D951" s="1" t="s">
        <v>9244</v>
      </c>
      <c r="E951" s="5" t="s">
        <v>216</v>
      </c>
      <c r="F951" s="5" t="s">
        <v>216</v>
      </c>
      <c r="G951" s="5" t="s">
        <v>216</v>
      </c>
      <c r="H951" s="5" t="s">
        <v>216</v>
      </c>
      <c r="I951" s="5" t="s">
        <v>216</v>
      </c>
      <c r="J951" s="5">
        <v>0.21</v>
      </c>
      <c r="K951" s="5" t="s">
        <v>216</v>
      </c>
      <c r="L951" s="5" t="s">
        <v>216</v>
      </c>
      <c r="M951" s="5" t="s">
        <v>216</v>
      </c>
      <c r="N951" s="5" t="s">
        <v>216</v>
      </c>
      <c r="O951" s="5" t="s">
        <v>216</v>
      </c>
      <c r="P951" s="5" t="s">
        <v>216</v>
      </c>
      <c r="Q951" s="5" t="s">
        <v>216</v>
      </c>
      <c r="R951" s="5" t="s">
        <v>216</v>
      </c>
      <c r="S951" s="5">
        <v>0.21</v>
      </c>
      <c r="T951" s="5">
        <v>0.21</v>
      </c>
      <c r="U951" s="5">
        <v>0.21</v>
      </c>
      <c r="V951" s="5">
        <v>0.21</v>
      </c>
      <c r="W951" s="5">
        <v>0.21</v>
      </c>
      <c r="X951" s="5">
        <v>0.21</v>
      </c>
      <c r="Y951" s="5">
        <v>0.21</v>
      </c>
    </row>
    <row r="952" spans="1:25" ht="25.5" x14ac:dyDescent="0.25">
      <c r="A952" s="4" t="s">
        <v>9245</v>
      </c>
      <c r="B952" s="4" t="s">
        <v>9122</v>
      </c>
      <c r="C952" s="4" t="s">
        <v>2244</v>
      </c>
      <c r="D952" s="1" t="s">
        <v>2245</v>
      </c>
      <c r="E952" s="5" t="s">
        <v>216</v>
      </c>
      <c r="F952" s="5" t="s">
        <v>216</v>
      </c>
      <c r="G952" s="5" t="s">
        <v>216</v>
      </c>
      <c r="H952" s="5" t="s">
        <v>216</v>
      </c>
      <c r="I952" s="5" t="s">
        <v>216</v>
      </c>
      <c r="J952" s="5">
        <v>0.21</v>
      </c>
      <c r="K952" s="5" t="s">
        <v>216</v>
      </c>
      <c r="L952" s="5" t="s">
        <v>216</v>
      </c>
      <c r="M952" s="5" t="s">
        <v>216</v>
      </c>
      <c r="N952" s="5" t="s">
        <v>216</v>
      </c>
      <c r="O952" s="5" t="s">
        <v>216</v>
      </c>
      <c r="P952" s="5" t="s">
        <v>216</v>
      </c>
      <c r="Q952" s="5" t="s">
        <v>216</v>
      </c>
      <c r="R952" s="5" t="s">
        <v>216</v>
      </c>
      <c r="S952" s="5">
        <v>0.21</v>
      </c>
      <c r="T952" s="5">
        <v>0.21</v>
      </c>
      <c r="U952" s="5">
        <v>0.21</v>
      </c>
      <c r="V952" s="5">
        <v>0.21</v>
      </c>
      <c r="W952" s="5">
        <v>0.21</v>
      </c>
      <c r="X952" s="5">
        <v>0.21</v>
      </c>
      <c r="Y952" s="5">
        <v>0.21</v>
      </c>
    </row>
    <row r="953" spans="1:25" ht="25.5" x14ac:dyDescent="0.25">
      <c r="A953" s="4" t="s">
        <v>9246</v>
      </c>
      <c r="B953" s="4" t="s">
        <v>9122</v>
      </c>
      <c r="C953" s="4" t="s">
        <v>2247</v>
      </c>
      <c r="D953" s="1" t="s">
        <v>9247</v>
      </c>
      <c r="E953" s="5" t="s">
        <v>216</v>
      </c>
      <c r="F953" s="5" t="s">
        <v>216</v>
      </c>
      <c r="G953" s="5" t="s">
        <v>216</v>
      </c>
      <c r="H953" s="5" t="s">
        <v>216</v>
      </c>
      <c r="I953" s="5" t="s">
        <v>216</v>
      </c>
      <c r="J953" s="5">
        <v>0.12</v>
      </c>
      <c r="K953" s="5" t="s">
        <v>216</v>
      </c>
      <c r="L953" s="5" t="s">
        <v>216</v>
      </c>
      <c r="M953" s="5" t="s">
        <v>216</v>
      </c>
      <c r="N953" s="5" t="s">
        <v>216</v>
      </c>
      <c r="O953" s="5" t="s">
        <v>216</v>
      </c>
      <c r="P953" s="5" t="s">
        <v>216</v>
      </c>
      <c r="Q953" s="5" t="s">
        <v>216</v>
      </c>
      <c r="R953" s="5" t="s">
        <v>216</v>
      </c>
      <c r="S953" s="5">
        <v>0.12</v>
      </c>
      <c r="T953" s="5">
        <v>0.12</v>
      </c>
      <c r="U953" s="5">
        <v>0.12</v>
      </c>
      <c r="V953" s="5">
        <v>0.12</v>
      </c>
      <c r="W953" s="5">
        <v>0.12</v>
      </c>
      <c r="X953" s="5">
        <v>0.12</v>
      </c>
      <c r="Y953" s="5">
        <v>0.12</v>
      </c>
    </row>
    <row r="954" spans="1:25" ht="25.5" x14ac:dyDescent="0.25">
      <c r="A954" s="4" t="s">
        <v>9248</v>
      </c>
      <c r="B954" s="4" t="s">
        <v>9122</v>
      </c>
      <c r="C954" s="4" t="s">
        <v>2253</v>
      </c>
      <c r="D954" s="1" t="s">
        <v>9249</v>
      </c>
      <c r="E954" s="5" t="s">
        <v>216</v>
      </c>
      <c r="F954" s="5" t="s">
        <v>216</v>
      </c>
      <c r="G954" s="5" t="s">
        <v>216</v>
      </c>
      <c r="H954" s="5" t="s">
        <v>216</v>
      </c>
      <c r="I954" s="5" t="s">
        <v>216</v>
      </c>
      <c r="J954" s="5">
        <v>0.21</v>
      </c>
      <c r="K954" s="5" t="s">
        <v>216</v>
      </c>
      <c r="L954" s="5" t="s">
        <v>216</v>
      </c>
      <c r="M954" s="5" t="s">
        <v>216</v>
      </c>
      <c r="N954" s="5" t="s">
        <v>216</v>
      </c>
      <c r="O954" s="5" t="s">
        <v>216</v>
      </c>
      <c r="P954" s="5" t="s">
        <v>216</v>
      </c>
      <c r="Q954" s="5" t="s">
        <v>216</v>
      </c>
      <c r="R954" s="5" t="s">
        <v>216</v>
      </c>
      <c r="S954" s="5">
        <v>0.21</v>
      </c>
      <c r="T954" s="5">
        <v>0.21</v>
      </c>
      <c r="U954" s="5">
        <v>0.21</v>
      </c>
      <c r="V954" s="5">
        <v>0.06</v>
      </c>
      <c r="W954" s="5">
        <v>0.06</v>
      </c>
      <c r="X954" s="5">
        <v>0.06</v>
      </c>
      <c r="Y954" s="5">
        <v>0.06</v>
      </c>
    </row>
    <row r="955" spans="1:25" ht="38.25" x14ac:dyDescent="0.25">
      <c r="A955" s="4" t="s">
        <v>9250</v>
      </c>
      <c r="B955" s="4" t="s">
        <v>9122</v>
      </c>
      <c r="C955" s="4" t="s">
        <v>2265</v>
      </c>
      <c r="D955" s="1" t="s">
        <v>9251</v>
      </c>
      <c r="E955" s="5" t="s">
        <v>216</v>
      </c>
      <c r="F955" s="5" t="s">
        <v>216</v>
      </c>
      <c r="G955" s="5" t="s">
        <v>216</v>
      </c>
      <c r="H955" s="5" t="s">
        <v>216</v>
      </c>
      <c r="I955" s="5" t="s">
        <v>216</v>
      </c>
      <c r="J955" s="5">
        <v>0.21</v>
      </c>
      <c r="K955" s="5" t="s">
        <v>216</v>
      </c>
      <c r="L955" s="5" t="s">
        <v>216</v>
      </c>
      <c r="M955" s="5" t="s">
        <v>216</v>
      </c>
      <c r="N955" s="5" t="s">
        <v>216</v>
      </c>
      <c r="O955" s="5" t="s">
        <v>216</v>
      </c>
      <c r="P955" s="5" t="s">
        <v>216</v>
      </c>
      <c r="Q955" s="5" t="s">
        <v>216</v>
      </c>
      <c r="R955" s="5" t="s">
        <v>216</v>
      </c>
      <c r="S955" s="5">
        <v>0.21</v>
      </c>
      <c r="T955" s="5">
        <v>0.21</v>
      </c>
      <c r="U955" s="5">
        <v>0.21</v>
      </c>
      <c r="V955" s="5">
        <v>0.21</v>
      </c>
      <c r="W955" s="5">
        <v>0.21</v>
      </c>
      <c r="X955" s="5">
        <v>0.21</v>
      </c>
      <c r="Y955" s="5">
        <v>0.21</v>
      </c>
    </row>
    <row r="956" spans="1:25" ht="38.25" x14ac:dyDescent="0.25">
      <c r="A956" s="4" t="s">
        <v>9252</v>
      </c>
      <c r="B956" s="4" t="s">
        <v>9122</v>
      </c>
      <c r="C956" s="4" t="s">
        <v>2271</v>
      </c>
      <c r="D956" s="1" t="s">
        <v>2272</v>
      </c>
      <c r="E956" s="5" t="s">
        <v>216</v>
      </c>
      <c r="F956" s="5" t="s">
        <v>216</v>
      </c>
      <c r="G956" s="5" t="s">
        <v>216</v>
      </c>
      <c r="H956" s="5" t="s">
        <v>216</v>
      </c>
      <c r="I956" s="5" t="s">
        <v>216</v>
      </c>
      <c r="J956" s="5">
        <v>0.21</v>
      </c>
      <c r="K956" s="5" t="s">
        <v>216</v>
      </c>
      <c r="L956" s="5" t="s">
        <v>216</v>
      </c>
      <c r="M956" s="5" t="s">
        <v>216</v>
      </c>
      <c r="N956" s="5" t="s">
        <v>216</v>
      </c>
      <c r="O956" s="5" t="s">
        <v>216</v>
      </c>
      <c r="P956" s="5" t="s">
        <v>216</v>
      </c>
      <c r="Q956" s="5" t="s">
        <v>216</v>
      </c>
      <c r="R956" s="5" t="s">
        <v>216</v>
      </c>
      <c r="S956" s="5">
        <v>0.21</v>
      </c>
      <c r="T956" s="5">
        <v>0.21</v>
      </c>
      <c r="U956" s="5">
        <v>0.21</v>
      </c>
      <c r="V956" s="5">
        <v>0.21</v>
      </c>
      <c r="W956" s="5">
        <v>0.21</v>
      </c>
      <c r="X956" s="5">
        <v>0.21</v>
      </c>
      <c r="Y956" s="5">
        <v>0.21</v>
      </c>
    </row>
    <row r="957" spans="1:25" ht="51" x14ac:dyDescent="0.25">
      <c r="A957" s="4" t="s">
        <v>9253</v>
      </c>
      <c r="B957" s="4" t="s">
        <v>9122</v>
      </c>
      <c r="C957" s="4" t="s">
        <v>2274</v>
      </c>
      <c r="D957" s="1" t="s">
        <v>2275</v>
      </c>
      <c r="E957" s="5" t="s">
        <v>216</v>
      </c>
      <c r="F957" s="5" t="s">
        <v>216</v>
      </c>
      <c r="G957" s="5" t="s">
        <v>216</v>
      </c>
      <c r="H957" s="5" t="s">
        <v>216</v>
      </c>
      <c r="I957" s="5" t="s">
        <v>216</v>
      </c>
      <c r="J957" s="5">
        <v>0.21</v>
      </c>
      <c r="K957" s="5" t="s">
        <v>216</v>
      </c>
      <c r="L957" s="5" t="s">
        <v>216</v>
      </c>
      <c r="M957" s="5" t="s">
        <v>216</v>
      </c>
      <c r="N957" s="5" t="s">
        <v>216</v>
      </c>
      <c r="O957" s="5" t="s">
        <v>216</v>
      </c>
      <c r="P957" s="5" t="s">
        <v>216</v>
      </c>
      <c r="Q957" s="5" t="s">
        <v>216</v>
      </c>
      <c r="R957" s="5" t="s">
        <v>216</v>
      </c>
      <c r="S957" s="5">
        <v>0.21</v>
      </c>
      <c r="T957" s="5">
        <v>0.21</v>
      </c>
      <c r="U957" s="5">
        <v>0.21</v>
      </c>
      <c r="V957" s="5">
        <v>0.21</v>
      </c>
      <c r="W957" s="5">
        <v>0.21</v>
      </c>
      <c r="X957" s="5">
        <v>0.21</v>
      </c>
      <c r="Y957" s="5">
        <v>0.21</v>
      </c>
    </row>
    <row r="958" spans="1:25" ht="25.5" x14ac:dyDescent="0.25">
      <c r="A958" s="4" t="s">
        <v>9254</v>
      </c>
      <c r="B958" s="4" t="s">
        <v>9122</v>
      </c>
      <c r="C958" s="4" t="s">
        <v>2277</v>
      </c>
      <c r="D958" s="1" t="s">
        <v>9255</v>
      </c>
      <c r="E958" s="5" t="s">
        <v>216</v>
      </c>
      <c r="F958" s="5" t="s">
        <v>216</v>
      </c>
      <c r="G958" s="5" t="s">
        <v>216</v>
      </c>
      <c r="H958" s="5" t="s">
        <v>216</v>
      </c>
      <c r="I958" s="5" t="s">
        <v>216</v>
      </c>
      <c r="J958" s="5">
        <v>0.21</v>
      </c>
      <c r="K958" s="5" t="s">
        <v>216</v>
      </c>
      <c r="L958" s="5" t="s">
        <v>216</v>
      </c>
      <c r="M958" s="5" t="s">
        <v>216</v>
      </c>
      <c r="N958" s="5" t="s">
        <v>216</v>
      </c>
      <c r="O958" s="5" t="s">
        <v>216</v>
      </c>
      <c r="P958" s="5" t="s">
        <v>216</v>
      </c>
      <c r="Q958" s="5" t="s">
        <v>216</v>
      </c>
      <c r="R958" s="5" t="s">
        <v>216</v>
      </c>
      <c r="S958" s="5">
        <v>0.21</v>
      </c>
      <c r="T958" s="5">
        <v>0.21</v>
      </c>
      <c r="U958" s="5">
        <v>0.21</v>
      </c>
      <c r="V958" s="5">
        <v>0.21</v>
      </c>
      <c r="W958" s="5">
        <v>0.21</v>
      </c>
      <c r="X958" s="5">
        <v>0.21</v>
      </c>
      <c r="Y958" s="5">
        <v>0.21</v>
      </c>
    </row>
    <row r="959" spans="1:25" ht="38.25" x14ac:dyDescent="0.25">
      <c r="A959" s="4" t="s">
        <v>9256</v>
      </c>
      <c r="B959" s="4" t="s">
        <v>9122</v>
      </c>
      <c r="C959" s="4" t="s">
        <v>2286</v>
      </c>
      <c r="D959" s="1" t="s">
        <v>2287</v>
      </c>
      <c r="E959" s="5" t="s">
        <v>216</v>
      </c>
      <c r="F959" s="5" t="s">
        <v>216</v>
      </c>
      <c r="G959" s="5" t="s">
        <v>216</v>
      </c>
      <c r="H959" s="5" t="s">
        <v>216</v>
      </c>
      <c r="I959" s="5" t="s">
        <v>216</v>
      </c>
      <c r="J959" s="5">
        <v>0.21</v>
      </c>
      <c r="K959" s="5" t="s">
        <v>216</v>
      </c>
      <c r="L959" s="5" t="s">
        <v>216</v>
      </c>
      <c r="M959" s="5" t="s">
        <v>216</v>
      </c>
      <c r="N959" s="5" t="s">
        <v>216</v>
      </c>
      <c r="O959" s="5" t="s">
        <v>216</v>
      </c>
      <c r="P959" s="5" t="s">
        <v>216</v>
      </c>
      <c r="Q959" s="5" t="s">
        <v>216</v>
      </c>
      <c r="R959" s="5" t="s">
        <v>216</v>
      </c>
      <c r="S959" s="5">
        <v>0.21</v>
      </c>
      <c r="T959" s="5">
        <v>0.21</v>
      </c>
      <c r="U959" s="5">
        <v>0.21</v>
      </c>
      <c r="V959" s="5">
        <v>0.21</v>
      </c>
      <c r="W959" s="5">
        <v>0.21</v>
      </c>
      <c r="X959" s="5">
        <v>0.21</v>
      </c>
      <c r="Y959" s="5">
        <v>0.21</v>
      </c>
    </row>
    <row r="960" spans="1:25" ht="38.25" x14ac:dyDescent="0.25">
      <c r="A960" s="4" t="s">
        <v>9257</v>
      </c>
      <c r="B960" s="4" t="s">
        <v>9122</v>
      </c>
      <c r="C960" s="4" t="s">
        <v>2289</v>
      </c>
      <c r="D960" s="1" t="s">
        <v>2290</v>
      </c>
      <c r="E960" s="5" t="s">
        <v>216</v>
      </c>
      <c r="F960" s="5" t="s">
        <v>216</v>
      </c>
      <c r="G960" s="5" t="s">
        <v>216</v>
      </c>
      <c r="H960" s="5" t="s">
        <v>216</v>
      </c>
      <c r="I960" s="5" t="s">
        <v>216</v>
      </c>
      <c r="J960" s="5">
        <v>0.21</v>
      </c>
      <c r="K960" s="5" t="s">
        <v>216</v>
      </c>
      <c r="L960" s="5" t="s">
        <v>216</v>
      </c>
      <c r="M960" s="5" t="s">
        <v>216</v>
      </c>
      <c r="N960" s="5" t="s">
        <v>216</v>
      </c>
      <c r="O960" s="5" t="s">
        <v>216</v>
      </c>
      <c r="P960" s="5" t="s">
        <v>216</v>
      </c>
      <c r="Q960" s="5" t="s">
        <v>216</v>
      </c>
      <c r="R960" s="5" t="s">
        <v>216</v>
      </c>
      <c r="S960" s="5">
        <v>0.21</v>
      </c>
      <c r="T960" s="5">
        <v>0.21</v>
      </c>
      <c r="U960" s="5">
        <v>0.21</v>
      </c>
      <c r="V960" s="5">
        <v>0.21</v>
      </c>
      <c r="W960" s="5">
        <v>0.21</v>
      </c>
      <c r="X960" s="5">
        <v>0.21</v>
      </c>
      <c r="Y960" s="5">
        <v>0.21</v>
      </c>
    </row>
    <row r="961" spans="1:25" ht="38.25" x14ac:dyDescent="0.25">
      <c r="A961" s="4" t="s">
        <v>9258</v>
      </c>
      <c r="B961" s="4" t="s">
        <v>9122</v>
      </c>
      <c r="C961" s="4" t="s">
        <v>2292</v>
      </c>
      <c r="D961" s="1" t="s">
        <v>2293</v>
      </c>
      <c r="E961" s="5" t="s">
        <v>216</v>
      </c>
      <c r="F961" s="5" t="s">
        <v>216</v>
      </c>
      <c r="G961" s="5" t="s">
        <v>216</v>
      </c>
      <c r="H961" s="5" t="s">
        <v>216</v>
      </c>
      <c r="I961" s="5" t="s">
        <v>216</v>
      </c>
      <c r="J961" s="5">
        <v>0.21</v>
      </c>
      <c r="K961" s="5" t="s">
        <v>216</v>
      </c>
      <c r="L961" s="5" t="s">
        <v>216</v>
      </c>
      <c r="M961" s="5" t="s">
        <v>216</v>
      </c>
      <c r="N961" s="5" t="s">
        <v>216</v>
      </c>
      <c r="O961" s="5" t="s">
        <v>216</v>
      </c>
      <c r="P961" s="5" t="s">
        <v>216</v>
      </c>
      <c r="Q961" s="5" t="s">
        <v>216</v>
      </c>
      <c r="R961" s="5" t="s">
        <v>216</v>
      </c>
      <c r="S961" s="5">
        <v>0.21</v>
      </c>
      <c r="T961" s="5">
        <v>0.21</v>
      </c>
      <c r="U961" s="5">
        <v>0.21</v>
      </c>
      <c r="V961" s="5">
        <v>0.21</v>
      </c>
      <c r="W961" s="5">
        <v>0.21</v>
      </c>
      <c r="X961" s="5">
        <v>0.21</v>
      </c>
      <c r="Y961" s="5">
        <v>0.21</v>
      </c>
    </row>
    <row r="962" spans="1:25" ht="38.25" x14ac:dyDescent="0.25">
      <c r="A962" s="4" t="s">
        <v>9259</v>
      </c>
      <c r="B962" s="4" t="s">
        <v>9122</v>
      </c>
      <c r="C962" s="4" t="s">
        <v>2295</v>
      </c>
      <c r="D962" s="1" t="s">
        <v>2296</v>
      </c>
      <c r="E962" s="5" t="s">
        <v>216</v>
      </c>
      <c r="F962" s="5" t="s">
        <v>216</v>
      </c>
      <c r="G962" s="5" t="s">
        <v>216</v>
      </c>
      <c r="H962" s="5" t="s">
        <v>216</v>
      </c>
      <c r="I962" s="5" t="s">
        <v>216</v>
      </c>
      <c r="J962" s="5">
        <v>0.21</v>
      </c>
      <c r="K962" s="5" t="s">
        <v>216</v>
      </c>
      <c r="L962" s="5" t="s">
        <v>216</v>
      </c>
      <c r="M962" s="5" t="s">
        <v>216</v>
      </c>
      <c r="N962" s="5" t="s">
        <v>216</v>
      </c>
      <c r="O962" s="5" t="s">
        <v>216</v>
      </c>
      <c r="P962" s="5" t="s">
        <v>216</v>
      </c>
      <c r="Q962" s="5" t="s">
        <v>216</v>
      </c>
      <c r="R962" s="5" t="s">
        <v>216</v>
      </c>
      <c r="S962" s="5">
        <v>0.21</v>
      </c>
      <c r="T962" s="5">
        <v>0.21</v>
      </c>
      <c r="U962" s="5">
        <v>0.21</v>
      </c>
      <c r="V962" s="5">
        <v>0.21</v>
      </c>
      <c r="W962" s="5">
        <v>0.21</v>
      </c>
      <c r="X962" s="5">
        <v>0.21</v>
      </c>
      <c r="Y962" s="5">
        <v>0.21</v>
      </c>
    </row>
    <row r="963" spans="1:25" ht="38.25" x14ac:dyDescent="0.25">
      <c r="A963" s="4" t="s">
        <v>9260</v>
      </c>
      <c r="B963" s="4" t="s">
        <v>9122</v>
      </c>
      <c r="C963" s="4" t="s">
        <v>2298</v>
      </c>
      <c r="D963" s="1" t="s">
        <v>2299</v>
      </c>
      <c r="E963" s="5" t="s">
        <v>216</v>
      </c>
      <c r="F963" s="5" t="s">
        <v>216</v>
      </c>
      <c r="G963" s="5" t="s">
        <v>216</v>
      </c>
      <c r="H963" s="5" t="s">
        <v>216</v>
      </c>
      <c r="I963" s="5" t="s">
        <v>216</v>
      </c>
      <c r="J963" s="5">
        <v>0.21</v>
      </c>
      <c r="K963" s="5" t="s">
        <v>216</v>
      </c>
      <c r="L963" s="5" t="s">
        <v>216</v>
      </c>
      <c r="M963" s="5" t="s">
        <v>216</v>
      </c>
      <c r="N963" s="5" t="s">
        <v>216</v>
      </c>
      <c r="O963" s="5" t="s">
        <v>216</v>
      </c>
      <c r="P963" s="5" t="s">
        <v>216</v>
      </c>
      <c r="Q963" s="5" t="s">
        <v>216</v>
      </c>
      <c r="R963" s="5" t="s">
        <v>216</v>
      </c>
      <c r="S963" s="5">
        <v>0.21</v>
      </c>
      <c r="T963" s="5">
        <v>0.21</v>
      </c>
      <c r="U963" s="5">
        <v>0.21</v>
      </c>
      <c r="V963" s="5">
        <v>0.21</v>
      </c>
      <c r="W963" s="5">
        <v>0.21</v>
      </c>
      <c r="X963" s="5">
        <v>0.21</v>
      </c>
      <c r="Y963" s="5">
        <v>0.21</v>
      </c>
    </row>
    <row r="964" spans="1:25" ht="38.25" x14ac:dyDescent="0.25">
      <c r="A964" s="4" t="s">
        <v>9261</v>
      </c>
      <c r="B964" s="4" t="s">
        <v>9122</v>
      </c>
      <c r="C964" s="4" t="s">
        <v>2301</v>
      </c>
      <c r="D964" s="1" t="s">
        <v>9262</v>
      </c>
      <c r="E964" s="5" t="s">
        <v>216</v>
      </c>
      <c r="F964" s="5" t="s">
        <v>216</v>
      </c>
      <c r="G964" s="5" t="s">
        <v>216</v>
      </c>
      <c r="H964" s="5" t="s">
        <v>216</v>
      </c>
      <c r="I964" s="5" t="s">
        <v>216</v>
      </c>
      <c r="J964" s="5">
        <v>0.21</v>
      </c>
      <c r="K964" s="5" t="s">
        <v>216</v>
      </c>
      <c r="L964" s="5" t="s">
        <v>216</v>
      </c>
      <c r="M964" s="5" t="s">
        <v>216</v>
      </c>
      <c r="N964" s="5" t="s">
        <v>216</v>
      </c>
      <c r="O964" s="5" t="s">
        <v>216</v>
      </c>
      <c r="P964" s="5" t="s">
        <v>216</v>
      </c>
      <c r="Q964" s="5" t="s">
        <v>216</v>
      </c>
      <c r="R964" s="5" t="s">
        <v>216</v>
      </c>
      <c r="S964" s="5">
        <v>0.21</v>
      </c>
      <c r="T964" s="5">
        <v>0.21</v>
      </c>
      <c r="U964" s="5">
        <v>0.21</v>
      </c>
      <c r="V964" s="5">
        <v>0.21</v>
      </c>
      <c r="W964" s="5">
        <v>0.21</v>
      </c>
      <c r="X964" s="5">
        <v>0.21</v>
      </c>
      <c r="Y964" s="5">
        <v>0.21</v>
      </c>
    </row>
    <row r="965" spans="1:25" ht="38.25" x14ac:dyDescent="0.25">
      <c r="A965" s="4" t="s">
        <v>9263</v>
      </c>
      <c r="B965" s="4" t="s">
        <v>9122</v>
      </c>
      <c r="C965" s="4" t="s">
        <v>9264</v>
      </c>
      <c r="D965" s="1" t="s">
        <v>9265</v>
      </c>
      <c r="E965" s="5" t="s">
        <v>216</v>
      </c>
      <c r="F965" s="5" t="s">
        <v>216</v>
      </c>
      <c r="G965" s="5" t="s">
        <v>216</v>
      </c>
      <c r="H965" s="5" t="s">
        <v>216</v>
      </c>
      <c r="I965" s="5" t="s">
        <v>216</v>
      </c>
      <c r="J965" s="5">
        <v>0.21</v>
      </c>
      <c r="K965" s="5" t="s">
        <v>216</v>
      </c>
      <c r="L965" s="5" t="s">
        <v>216</v>
      </c>
      <c r="M965" s="5" t="s">
        <v>216</v>
      </c>
      <c r="N965" s="5" t="s">
        <v>216</v>
      </c>
      <c r="O965" s="5" t="s">
        <v>216</v>
      </c>
      <c r="P965" s="5" t="s">
        <v>216</v>
      </c>
      <c r="Q965" s="5" t="s">
        <v>216</v>
      </c>
      <c r="R965" s="5" t="s">
        <v>216</v>
      </c>
      <c r="S965" s="5">
        <v>0.21</v>
      </c>
      <c r="T965" s="5">
        <v>0.21</v>
      </c>
      <c r="U965" s="5">
        <v>0.21</v>
      </c>
      <c r="V965" s="5">
        <v>0.21</v>
      </c>
      <c r="W965" s="5">
        <v>0.21</v>
      </c>
      <c r="X965" s="5">
        <v>0.21</v>
      </c>
      <c r="Y965" s="5">
        <v>0.21</v>
      </c>
    </row>
    <row r="966" spans="1:25" ht="38.25" x14ac:dyDescent="0.25">
      <c r="A966" s="4" t="s">
        <v>9266</v>
      </c>
      <c r="B966" s="4" t="s">
        <v>9122</v>
      </c>
      <c r="C966" s="4" t="s">
        <v>2304</v>
      </c>
      <c r="D966" s="1" t="s">
        <v>2305</v>
      </c>
      <c r="E966" s="5" t="s">
        <v>216</v>
      </c>
      <c r="F966" s="5" t="s">
        <v>216</v>
      </c>
      <c r="G966" s="5" t="s">
        <v>216</v>
      </c>
      <c r="H966" s="5" t="s">
        <v>216</v>
      </c>
      <c r="I966" s="5" t="s">
        <v>216</v>
      </c>
      <c r="J966" s="5">
        <v>0.21</v>
      </c>
      <c r="K966" s="5" t="s">
        <v>216</v>
      </c>
      <c r="L966" s="5" t="s">
        <v>216</v>
      </c>
      <c r="M966" s="5" t="s">
        <v>216</v>
      </c>
      <c r="N966" s="5" t="s">
        <v>216</v>
      </c>
      <c r="O966" s="5" t="s">
        <v>216</v>
      </c>
      <c r="P966" s="5" t="s">
        <v>216</v>
      </c>
      <c r="Q966" s="5" t="s">
        <v>216</v>
      </c>
      <c r="R966" s="5" t="s">
        <v>216</v>
      </c>
      <c r="S966" s="5">
        <v>0.21</v>
      </c>
      <c r="T966" s="5">
        <v>0.21</v>
      </c>
      <c r="U966" s="5">
        <v>0.21</v>
      </c>
      <c r="V966" s="5">
        <v>0.21</v>
      </c>
      <c r="W966" s="5">
        <v>0.21</v>
      </c>
      <c r="X966" s="5">
        <v>0.21</v>
      </c>
      <c r="Y966" s="5">
        <v>0.21</v>
      </c>
    </row>
    <row r="967" spans="1:25" ht="38.25" x14ac:dyDescent="0.25">
      <c r="A967" s="4" t="s">
        <v>9267</v>
      </c>
      <c r="B967" s="4" t="s">
        <v>9122</v>
      </c>
      <c r="C967" s="4" t="s">
        <v>2307</v>
      </c>
      <c r="D967" s="1" t="s">
        <v>2308</v>
      </c>
      <c r="E967" s="5" t="s">
        <v>216</v>
      </c>
      <c r="F967" s="5" t="s">
        <v>216</v>
      </c>
      <c r="G967" s="5" t="s">
        <v>216</v>
      </c>
      <c r="H967" s="5" t="s">
        <v>216</v>
      </c>
      <c r="I967" s="5" t="s">
        <v>216</v>
      </c>
      <c r="J967" s="5">
        <v>0.21</v>
      </c>
      <c r="K967" s="5" t="s">
        <v>216</v>
      </c>
      <c r="L967" s="5" t="s">
        <v>216</v>
      </c>
      <c r="M967" s="5" t="s">
        <v>216</v>
      </c>
      <c r="N967" s="5" t="s">
        <v>216</v>
      </c>
      <c r="O967" s="5" t="s">
        <v>216</v>
      </c>
      <c r="P967" s="5" t="s">
        <v>216</v>
      </c>
      <c r="Q967" s="5" t="s">
        <v>216</v>
      </c>
      <c r="R967" s="5" t="s">
        <v>216</v>
      </c>
      <c r="S967" s="5">
        <v>0.21</v>
      </c>
      <c r="T967" s="5">
        <v>0.21</v>
      </c>
      <c r="U967" s="5">
        <v>0.21</v>
      </c>
      <c r="V967" s="5">
        <v>0.21</v>
      </c>
      <c r="W967" s="5">
        <v>0.21</v>
      </c>
      <c r="X967" s="5">
        <v>0.21</v>
      </c>
      <c r="Y967" s="5">
        <v>0.21</v>
      </c>
    </row>
    <row r="968" spans="1:25" ht="38.25" x14ac:dyDescent="0.25">
      <c r="A968" s="4" t="s">
        <v>9268</v>
      </c>
      <c r="B968" s="4" t="s">
        <v>9122</v>
      </c>
      <c r="C968" s="4" t="s">
        <v>2310</v>
      </c>
      <c r="D968" s="1" t="s">
        <v>9269</v>
      </c>
      <c r="E968" s="5" t="s">
        <v>216</v>
      </c>
      <c r="F968" s="5" t="s">
        <v>216</v>
      </c>
      <c r="G968" s="5" t="s">
        <v>216</v>
      </c>
      <c r="H968" s="5" t="s">
        <v>216</v>
      </c>
      <c r="I968" s="5" t="s">
        <v>216</v>
      </c>
      <c r="J968" s="5">
        <v>0.21</v>
      </c>
      <c r="K968" s="5" t="s">
        <v>216</v>
      </c>
      <c r="L968" s="5" t="s">
        <v>216</v>
      </c>
      <c r="M968" s="5" t="s">
        <v>216</v>
      </c>
      <c r="N968" s="5" t="s">
        <v>216</v>
      </c>
      <c r="O968" s="5" t="s">
        <v>216</v>
      </c>
      <c r="P968" s="5" t="s">
        <v>216</v>
      </c>
      <c r="Q968" s="5" t="s">
        <v>216</v>
      </c>
      <c r="R968" s="5" t="s">
        <v>216</v>
      </c>
      <c r="S968" s="5">
        <v>0.21</v>
      </c>
      <c r="T968" s="5">
        <v>0.21</v>
      </c>
      <c r="U968" s="5">
        <v>0.21</v>
      </c>
      <c r="V968" s="5">
        <v>0.21</v>
      </c>
      <c r="W968" s="5">
        <v>0.21</v>
      </c>
      <c r="X968" s="5">
        <v>0.21</v>
      </c>
      <c r="Y968" s="5">
        <v>0.21</v>
      </c>
    </row>
    <row r="969" spans="1:25" ht="38.25" x14ac:dyDescent="0.25">
      <c r="A969" s="4" t="s">
        <v>9270</v>
      </c>
      <c r="B969" s="4" t="s">
        <v>9122</v>
      </c>
      <c r="C969" s="4" t="s">
        <v>2313</v>
      </c>
      <c r="D969" s="1" t="s">
        <v>9271</v>
      </c>
      <c r="E969" s="5" t="s">
        <v>216</v>
      </c>
      <c r="F969" s="5" t="s">
        <v>216</v>
      </c>
      <c r="G969" s="5" t="s">
        <v>216</v>
      </c>
      <c r="H969" s="5" t="s">
        <v>216</v>
      </c>
      <c r="I969" s="5" t="s">
        <v>216</v>
      </c>
      <c r="J969" s="5">
        <v>0.21</v>
      </c>
      <c r="K969" s="5" t="s">
        <v>216</v>
      </c>
      <c r="L969" s="5" t="s">
        <v>216</v>
      </c>
      <c r="M969" s="5" t="s">
        <v>216</v>
      </c>
      <c r="N969" s="5" t="s">
        <v>216</v>
      </c>
      <c r="O969" s="5" t="s">
        <v>216</v>
      </c>
      <c r="P969" s="5" t="s">
        <v>216</v>
      </c>
      <c r="Q969" s="5" t="s">
        <v>216</v>
      </c>
      <c r="R969" s="5" t="s">
        <v>216</v>
      </c>
      <c r="S969" s="5">
        <v>0.21</v>
      </c>
      <c r="T969" s="5">
        <v>0.21</v>
      </c>
      <c r="U969" s="5">
        <v>0.21</v>
      </c>
      <c r="V969" s="5">
        <v>0.21</v>
      </c>
      <c r="W969" s="5">
        <v>0.21</v>
      </c>
      <c r="X969" s="5">
        <v>0.21</v>
      </c>
      <c r="Y969" s="5">
        <v>0.21</v>
      </c>
    </row>
    <row r="970" spans="1:25" ht="38.25" x14ac:dyDescent="0.25">
      <c r="A970" s="4" t="s">
        <v>9272</v>
      </c>
      <c r="B970" s="4" t="s">
        <v>9122</v>
      </c>
      <c r="C970" s="4" t="s">
        <v>9273</v>
      </c>
      <c r="D970" s="1" t="s">
        <v>9274</v>
      </c>
      <c r="E970" s="5" t="s">
        <v>216</v>
      </c>
      <c r="F970" s="5" t="s">
        <v>216</v>
      </c>
      <c r="G970" s="5" t="s">
        <v>216</v>
      </c>
      <c r="H970" s="5" t="s">
        <v>216</v>
      </c>
      <c r="I970" s="5" t="s">
        <v>216</v>
      </c>
      <c r="J970" s="5">
        <v>0.21</v>
      </c>
      <c r="K970" s="5" t="s">
        <v>216</v>
      </c>
      <c r="L970" s="5" t="s">
        <v>216</v>
      </c>
      <c r="M970" s="5" t="s">
        <v>216</v>
      </c>
      <c r="N970" s="5" t="s">
        <v>216</v>
      </c>
      <c r="O970" s="5" t="s">
        <v>216</v>
      </c>
      <c r="P970" s="5" t="s">
        <v>216</v>
      </c>
      <c r="Q970" s="5" t="s">
        <v>216</v>
      </c>
      <c r="R970" s="5" t="s">
        <v>216</v>
      </c>
      <c r="S970" s="5">
        <v>0.21</v>
      </c>
      <c r="T970" s="5">
        <v>0.21</v>
      </c>
      <c r="U970" s="5">
        <v>0.21</v>
      </c>
      <c r="V970" s="5">
        <v>0.21</v>
      </c>
      <c r="W970" s="5">
        <v>0.21</v>
      </c>
      <c r="X970" s="5">
        <v>0.21</v>
      </c>
      <c r="Y970" s="5">
        <v>0.21</v>
      </c>
    </row>
    <row r="971" spans="1:25" ht="38.25" x14ac:dyDescent="0.25">
      <c r="A971" s="4" t="s">
        <v>9275</v>
      </c>
      <c r="B971" s="4" t="s">
        <v>9122</v>
      </c>
      <c r="C971" s="4" t="s">
        <v>9276</v>
      </c>
      <c r="D971" s="1" t="s">
        <v>9277</v>
      </c>
      <c r="E971" s="5" t="s">
        <v>216</v>
      </c>
      <c r="F971" s="5" t="s">
        <v>216</v>
      </c>
      <c r="G971" s="5" t="s">
        <v>216</v>
      </c>
      <c r="H971" s="5" t="s">
        <v>216</v>
      </c>
      <c r="I971" s="5" t="s">
        <v>216</v>
      </c>
      <c r="J971" s="5">
        <v>0.21</v>
      </c>
      <c r="K971" s="5" t="s">
        <v>216</v>
      </c>
      <c r="L971" s="5" t="s">
        <v>216</v>
      </c>
      <c r="M971" s="5" t="s">
        <v>216</v>
      </c>
      <c r="N971" s="5" t="s">
        <v>216</v>
      </c>
      <c r="O971" s="5" t="s">
        <v>216</v>
      </c>
      <c r="P971" s="5" t="s">
        <v>216</v>
      </c>
      <c r="Q971" s="5" t="s">
        <v>216</v>
      </c>
      <c r="R971" s="5" t="s">
        <v>216</v>
      </c>
      <c r="S971" s="5">
        <v>0.21</v>
      </c>
      <c r="T971" s="5">
        <v>0.21</v>
      </c>
      <c r="U971" s="5">
        <v>0.21</v>
      </c>
      <c r="V971" s="5">
        <v>0.21</v>
      </c>
      <c r="W971" s="5">
        <v>0.21</v>
      </c>
      <c r="X971" s="5">
        <v>0.21</v>
      </c>
      <c r="Y971" s="5">
        <v>0.21</v>
      </c>
    </row>
    <row r="972" spans="1:25" ht="38.25" x14ac:dyDescent="0.25">
      <c r="A972" s="4" t="s">
        <v>9278</v>
      </c>
      <c r="B972" s="4" t="s">
        <v>9122</v>
      </c>
      <c r="C972" s="4" t="s">
        <v>2316</v>
      </c>
      <c r="D972" s="1" t="s">
        <v>9279</v>
      </c>
      <c r="E972" s="5" t="s">
        <v>216</v>
      </c>
      <c r="F972" s="5" t="s">
        <v>216</v>
      </c>
      <c r="G972" s="5" t="s">
        <v>216</v>
      </c>
      <c r="H972" s="5" t="s">
        <v>216</v>
      </c>
      <c r="I972" s="5" t="s">
        <v>216</v>
      </c>
      <c r="J972" s="5">
        <v>0.21</v>
      </c>
      <c r="K972" s="5" t="s">
        <v>216</v>
      </c>
      <c r="L972" s="5" t="s">
        <v>216</v>
      </c>
      <c r="M972" s="5" t="s">
        <v>216</v>
      </c>
      <c r="N972" s="5" t="s">
        <v>216</v>
      </c>
      <c r="O972" s="5" t="s">
        <v>216</v>
      </c>
      <c r="P972" s="5" t="s">
        <v>216</v>
      </c>
      <c r="Q972" s="5" t="s">
        <v>216</v>
      </c>
      <c r="R972" s="5" t="s">
        <v>216</v>
      </c>
      <c r="S972" s="5">
        <v>0.21</v>
      </c>
      <c r="T972" s="5">
        <v>0.21</v>
      </c>
      <c r="U972" s="5">
        <v>0.21</v>
      </c>
      <c r="V972" s="5">
        <v>0.21</v>
      </c>
      <c r="W972" s="5">
        <v>0.21</v>
      </c>
      <c r="X972" s="5">
        <v>0.21</v>
      </c>
      <c r="Y972" s="5">
        <v>0.21</v>
      </c>
    </row>
    <row r="973" spans="1:25" ht="38.25" x14ac:dyDescent="0.25">
      <c r="A973" s="4" t="s">
        <v>9280</v>
      </c>
      <c r="B973" s="4" t="s">
        <v>9122</v>
      </c>
      <c r="C973" s="4" t="s">
        <v>2322</v>
      </c>
      <c r="D973" s="1" t="s">
        <v>9281</v>
      </c>
      <c r="E973" s="5" t="s">
        <v>216</v>
      </c>
      <c r="F973" s="5" t="s">
        <v>216</v>
      </c>
      <c r="G973" s="5" t="s">
        <v>216</v>
      </c>
      <c r="H973" s="5" t="s">
        <v>216</v>
      </c>
      <c r="I973" s="5" t="s">
        <v>216</v>
      </c>
      <c r="J973" s="5">
        <v>0.21</v>
      </c>
      <c r="K973" s="5" t="s">
        <v>216</v>
      </c>
      <c r="L973" s="5" t="s">
        <v>216</v>
      </c>
      <c r="M973" s="5" t="s">
        <v>216</v>
      </c>
      <c r="N973" s="5" t="s">
        <v>216</v>
      </c>
      <c r="O973" s="5" t="s">
        <v>216</v>
      </c>
      <c r="P973" s="5" t="s">
        <v>216</v>
      </c>
      <c r="Q973" s="5" t="s">
        <v>216</v>
      </c>
      <c r="R973" s="5" t="s">
        <v>216</v>
      </c>
      <c r="S973" s="5">
        <v>0.21</v>
      </c>
      <c r="T973" s="5">
        <v>0.21</v>
      </c>
      <c r="U973" s="5">
        <v>0.21</v>
      </c>
      <c r="V973" s="5">
        <v>0.21</v>
      </c>
      <c r="W973" s="5">
        <v>0.21</v>
      </c>
      <c r="X973" s="5">
        <v>0.21</v>
      </c>
      <c r="Y973" s="5">
        <v>0.21</v>
      </c>
    </row>
    <row r="974" spans="1:25" ht="38.25" x14ac:dyDescent="0.25">
      <c r="A974" s="4" t="s">
        <v>9282</v>
      </c>
      <c r="B974" s="4" t="s">
        <v>9122</v>
      </c>
      <c r="C974" s="4" t="s">
        <v>2328</v>
      </c>
      <c r="D974" s="1" t="s">
        <v>2329</v>
      </c>
      <c r="E974" s="5" t="s">
        <v>216</v>
      </c>
      <c r="F974" s="5" t="s">
        <v>216</v>
      </c>
      <c r="G974" s="5" t="s">
        <v>216</v>
      </c>
      <c r="H974" s="5" t="s">
        <v>216</v>
      </c>
      <c r="I974" s="5" t="s">
        <v>216</v>
      </c>
      <c r="J974" s="5">
        <v>0.21</v>
      </c>
      <c r="K974" s="5" t="s">
        <v>216</v>
      </c>
      <c r="L974" s="5" t="s">
        <v>216</v>
      </c>
      <c r="M974" s="5" t="s">
        <v>216</v>
      </c>
      <c r="N974" s="5" t="s">
        <v>216</v>
      </c>
      <c r="O974" s="5" t="s">
        <v>216</v>
      </c>
      <c r="P974" s="5" t="s">
        <v>216</v>
      </c>
      <c r="Q974" s="5" t="s">
        <v>216</v>
      </c>
      <c r="R974" s="5" t="s">
        <v>216</v>
      </c>
      <c r="S974" s="5">
        <v>0.21</v>
      </c>
      <c r="T974" s="5">
        <v>0.21</v>
      </c>
      <c r="U974" s="5">
        <v>0.21</v>
      </c>
      <c r="V974" s="5">
        <v>0.21</v>
      </c>
      <c r="W974" s="5">
        <v>0.21</v>
      </c>
      <c r="X974" s="5">
        <v>0.21</v>
      </c>
      <c r="Y974" s="5">
        <v>0.21</v>
      </c>
    </row>
    <row r="975" spans="1:25" ht="38.25" x14ac:dyDescent="0.25">
      <c r="A975" s="4" t="s">
        <v>9283</v>
      </c>
      <c r="B975" s="4" t="s">
        <v>9122</v>
      </c>
      <c r="C975" s="4" t="s">
        <v>2331</v>
      </c>
      <c r="D975" s="1" t="s">
        <v>2332</v>
      </c>
      <c r="E975" s="5" t="s">
        <v>216</v>
      </c>
      <c r="F975" s="5" t="s">
        <v>216</v>
      </c>
      <c r="G975" s="5" t="s">
        <v>216</v>
      </c>
      <c r="H975" s="5" t="s">
        <v>216</v>
      </c>
      <c r="I975" s="5" t="s">
        <v>216</v>
      </c>
      <c r="J975" s="5">
        <v>0.21</v>
      </c>
      <c r="K975" s="5" t="s">
        <v>216</v>
      </c>
      <c r="L975" s="5" t="s">
        <v>216</v>
      </c>
      <c r="M975" s="5" t="s">
        <v>216</v>
      </c>
      <c r="N975" s="5" t="s">
        <v>216</v>
      </c>
      <c r="O975" s="5" t="s">
        <v>216</v>
      </c>
      <c r="P975" s="5" t="s">
        <v>216</v>
      </c>
      <c r="Q975" s="5" t="s">
        <v>216</v>
      </c>
      <c r="R975" s="5" t="s">
        <v>216</v>
      </c>
      <c r="S975" s="5">
        <v>0.21</v>
      </c>
      <c r="T975" s="5">
        <v>0.21</v>
      </c>
      <c r="U975" s="5">
        <v>0.21</v>
      </c>
      <c r="V975" s="5">
        <v>0.21</v>
      </c>
      <c r="W975" s="5">
        <v>0.21</v>
      </c>
      <c r="X975" s="5">
        <v>0.21</v>
      </c>
      <c r="Y975" s="5">
        <v>0.21</v>
      </c>
    </row>
    <row r="976" spans="1:25" ht="38.25" x14ac:dyDescent="0.25">
      <c r="A976" s="4" t="s">
        <v>9284</v>
      </c>
      <c r="B976" s="4" t="s">
        <v>9122</v>
      </c>
      <c r="C976" s="4" t="s">
        <v>2334</v>
      </c>
      <c r="D976" s="1" t="s">
        <v>2335</v>
      </c>
      <c r="E976" s="5" t="s">
        <v>216</v>
      </c>
      <c r="F976" s="5" t="s">
        <v>216</v>
      </c>
      <c r="G976" s="5" t="s">
        <v>216</v>
      </c>
      <c r="H976" s="5" t="s">
        <v>216</v>
      </c>
      <c r="I976" s="5" t="s">
        <v>216</v>
      </c>
      <c r="J976" s="5">
        <v>0.21</v>
      </c>
      <c r="K976" s="5" t="s">
        <v>216</v>
      </c>
      <c r="L976" s="5" t="s">
        <v>216</v>
      </c>
      <c r="M976" s="5" t="s">
        <v>216</v>
      </c>
      <c r="N976" s="5" t="s">
        <v>216</v>
      </c>
      <c r="O976" s="5" t="s">
        <v>216</v>
      </c>
      <c r="P976" s="5" t="s">
        <v>216</v>
      </c>
      <c r="Q976" s="5" t="s">
        <v>216</v>
      </c>
      <c r="R976" s="5" t="s">
        <v>216</v>
      </c>
      <c r="S976" s="5">
        <v>0.21</v>
      </c>
      <c r="T976" s="5">
        <v>0.21</v>
      </c>
      <c r="U976" s="5">
        <v>0.21</v>
      </c>
      <c r="V976" s="5">
        <v>0.21</v>
      </c>
      <c r="W976" s="5">
        <v>0.21</v>
      </c>
      <c r="X976" s="5">
        <v>0.21</v>
      </c>
      <c r="Y976" s="5">
        <v>0.21</v>
      </c>
    </row>
    <row r="977" spans="1:25" ht="38.25" x14ac:dyDescent="0.25">
      <c r="A977" s="4" t="s">
        <v>9285</v>
      </c>
      <c r="B977" s="4" t="s">
        <v>9122</v>
      </c>
      <c r="C977" s="4" t="s">
        <v>2337</v>
      </c>
      <c r="D977" s="1" t="s">
        <v>9286</v>
      </c>
      <c r="E977" s="5" t="s">
        <v>216</v>
      </c>
      <c r="F977" s="5" t="s">
        <v>216</v>
      </c>
      <c r="G977" s="5" t="s">
        <v>216</v>
      </c>
      <c r="H977" s="5" t="s">
        <v>216</v>
      </c>
      <c r="I977" s="5" t="s">
        <v>216</v>
      </c>
      <c r="J977" s="5">
        <v>0.21</v>
      </c>
      <c r="K977" s="5" t="s">
        <v>216</v>
      </c>
      <c r="L977" s="5" t="s">
        <v>216</v>
      </c>
      <c r="M977" s="5" t="s">
        <v>216</v>
      </c>
      <c r="N977" s="5" t="s">
        <v>216</v>
      </c>
      <c r="O977" s="5" t="s">
        <v>216</v>
      </c>
      <c r="P977" s="5" t="s">
        <v>216</v>
      </c>
      <c r="Q977" s="5" t="s">
        <v>216</v>
      </c>
      <c r="R977" s="5" t="s">
        <v>216</v>
      </c>
      <c r="S977" s="5">
        <v>0.21</v>
      </c>
      <c r="T977" s="5">
        <v>0.21</v>
      </c>
      <c r="U977" s="5">
        <v>0.21</v>
      </c>
      <c r="V977" s="5">
        <v>0.21</v>
      </c>
      <c r="W977" s="5">
        <v>0.21</v>
      </c>
      <c r="X977" s="5">
        <v>0.21</v>
      </c>
      <c r="Y977" s="5">
        <v>0.21</v>
      </c>
    </row>
    <row r="978" spans="1:25" ht="25.5" x14ac:dyDescent="0.25">
      <c r="A978" s="4" t="s">
        <v>9287</v>
      </c>
      <c r="B978" s="4" t="s">
        <v>9122</v>
      </c>
      <c r="C978" s="4" t="s">
        <v>2340</v>
      </c>
      <c r="D978" s="1" t="s">
        <v>9288</v>
      </c>
      <c r="E978" s="5" t="s">
        <v>216</v>
      </c>
      <c r="F978" s="5" t="s">
        <v>216</v>
      </c>
      <c r="G978" s="5" t="s">
        <v>216</v>
      </c>
      <c r="H978" s="5" t="s">
        <v>216</v>
      </c>
      <c r="I978" s="5" t="s">
        <v>216</v>
      </c>
      <c r="J978" s="5">
        <v>0.06</v>
      </c>
      <c r="K978" s="5" t="s">
        <v>216</v>
      </c>
      <c r="L978" s="5" t="s">
        <v>216</v>
      </c>
      <c r="M978" s="5" t="s">
        <v>216</v>
      </c>
      <c r="N978" s="5" t="s">
        <v>216</v>
      </c>
      <c r="O978" s="5" t="s">
        <v>216</v>
      </c>
      <c r="P978" s="5" t="s">
        <v>216</v>
      </c>
      <c r="Q978" s="5" t="s">
        <v>216</v>
      </c>
      <c r="R978" s="5" t="s">
        <v>216</v>
      </c>
      <c r="S978" s="5">
        <v>0.06</v>
      </c>
      <c r="T978" s="5">
        <v>0.06</v>
      </c>
      <c r="U978" s="5">
        <v>0.06</v>
      </c>
      <c r="V978" s="5">
        <v>0.06</v>
      </c>
      <c r="W978" s="5">
        <v>0.06</v>
      </c>
      <c r="X978" s="5">
        <v>0.06</v>
      </c>
      <c r="Y978" s="5">
        <v>0.06</v>
      </c>
    </row>
    <row r="979" spans="1:25" ht="25.5" x14ac:dyDescent="0.25">
      <c r="A979" s="4" t="s">
        <v>9289</v>
      </c>
      <c r="B979" s="4" t="s">
        <v>9122</v>
      </c>
      <c r="C979" s="4" t="s">
        <v>2346</v>
      </c>
      <c r="D979" s="1" t="s">
        <v>9290</v>
      </c>
      <c r="E979" s="5" t="s">
        <v>216</v>
      </c>
      <c r="F979" s="5" t="s">
        <v>216</v>
      </c>
      <c r="G979" s="5" t="s">
        <v>216</v>
      </c>
      <c r="H979" s="5" t="s">
        <v>216</v>
      </c>
      <c r="I979" s="5" t="s">
        <v>216</v>
      </c>
      <c r="J979" s="5">
        <v>0.21</v>
      </c>
      <c r="K979" s="5" t="s">
        <v>216</v>
      </c>
      <c r="L979" s="5" t="s">
        <v>216</v>
      </c>
      <c r="M979" s="5" t="s">
        <v>216</v>
      </c>
      <c r="N979" s="5" t="s">
        <v>216</v>
      </c>
      <c r="O979" s="5" t="s">
        <v>216</v>
      </c>
      <c r="P979" s="5" t="s">
        <v>216</v>
      </c>
      <c r="Q979" s="5" t="s">
        <v>216</v>
      </c>
      <c r="R979" s="5" t="s">
        <v>216</v>
      </c>
      <c r="S979" s="5">
        <v>0.21</v>
      </c>
      <c r="T979" s="5">
        <v>0.21</v>
      </c>
      <c r="U979" s="5">
        <v>0.21</v>
      </c>
      <c r="V979" s="5">
        <v>0.21</v>
      </c>
      <c r="W979" s="5">
        <v>0.21</v>
      </c>
      <c r="X979" s="5">
        <v>0.21</v>
      </c>
      <c r="Y979" s="5">
        <v>0.21</v>
      </c>
    </row>
    <row r="980" spans="1:25" ht="25.5" x14ac:dyDescent="0.25">
      <c r="A980" s="4" t="s">
        <v>9291</v>
      </c>
      <c r="B980" s="4" t="s">
        <v>9122</v>
      </c>
      <c r="C980" s="4" t="s">
        <v>2349</v>
      </c>
      <c r="D980" s="1" t="s">
        <v>9292</v>
      </c>
      <c r="E980" s="5" t="s">
        <v>216</v>
      </c>
      <c r="F980" s="5" t="s">
        <v>216</v>
      </c>
      <c r="G980" s="5" t="s">
        <v>216</v>
      </c>
      <c r="H980" s="5" t="s">
        <v>216</v>
      </c>
      <c r="I980" s="5" t="s">
        <v>216</v>
      </c>
      <c r="J980" s="5">
        <v>0.21</v>
      </c>
      <c r="K980" s="5" t="s">
        <v>216</v>
      </c>
      <c r="L980" s="5" t="s">
        <v>216</v>
      </c>
      <c r="M980" s="5" t="s">
        <v>216</v>
      </c>
      <c r="N980" s="5" t="s">
        <v>216</v>
      </c>
      <c r="O980" s="5" t="s">
        <v>216</v>
      </c>
      <c r="P980" s="5" t="s">
        <v>216</v>
      </c>
      <c r="Q980" s="5" t="s">
        <v>216</v>
      </c>
      <c r="R980" s="5" t="s">
        <v>216</v>
      </c>
      <c r="S980" s="5">
        <v>0.21</v>
      </c>
      <c r="T980" s="5">
        <v>0.21</v>
      </c>
      <c r="U980" s="5">
        <v>0.21</v>
      </c>
      <c r="V980" s="5">
        <v>0.21</v>
      </c>
      <c r="W980" s="5">
        <v>0.21</v>
      </c>
      <c r="X980" s="5">
        <v>0.21</v>
      </c>
      <c r="Y980" s="5">
        <v>0.21</v>
      </c>
    </row>
    <row r="981" spans="1:25" x14ac:dyDescent="0.25">
      <c r="A981" s="4" t="s">
        <v>9293</v>
      </c>
      <c r="B981" s="4" t="s">
        <v>9122</v>
      </c>
      <c r="C981" s="4" t="s">
        <v>2361</v>
      </c>
      <c r="D981" s="1" t="s">
        <v>2362</v>
      </c>
      <c r="E981" s="5" t="s">
        <v>216</v>
      </c>
      <c r="F981" s="5" t="s">
        <v>216</v>
      </c>
      <c r="G981" s="5" t="s">
        <v>216</v>
      </c>
      <c r="H981" s="5" t="s">
        <v>216</v>
      </c>
      <c r="I981" s="5" t="s">
        <v>216</v>
      </c>
      <c r="J981" s="5">
        <v>0</v>
      </c>
      <c r="K981" s="5" t="s">
        <v>216</v>
      </c>
      <c r="L981" s="5" t="s">
        <v>216</v>
      </c>
      <c r="M981" s="5" t="s">
        <v>216</v>
      </c>
      <c r="N981" s="5" t="s">
        <v>216</v>
      </c>
      <c r="O981" s="5" t="s">
        <v>216</v>
      </c>
      <c r="P981" s="5" t="s">
        <v>216</v>
      </c>
      <c r="Q981" s="5" t="s">
        <v>216</v>
      </c>
      <c r="R981" s="5" t="s">
        <v>216</v>
      </c>
      <c r="S981" s="5">
        <v>0</v>
      </c>
      <c r="T981" s="5">
        <v>0</v>
      </c>
      <c r="U981" s="5">
        <v>0</v>
      </c>
      <c r="V981" s="5">
        <v>0</v>
      </c>
      <c r="W981" s="5">
        <v>0</v>
      </c>
      <c r="X981" s="5">
        <v>0</v>
      </c>
      <c r="Y981" s="5">
        <v>0</v>
      </c>
    </row>
    <row r="982" spans="1:25" x14ac:dyDescent="0.25">
      <c r="A982" s="4" t="s">
        <v>9294</v>
      </c>
      <c r="B982" s="4" t="s">
        <v>9122</v>
      </c>
      <c r="C982" s="4" t="s">
        <v>2367</v>
      </c>
      <c r="D982" s="1" t="s">
        <v>2368</v>
      </c>
      <c r="E982" s="5" t="s">
        <v>216</v>
      </c>
      <c r="F982" s="5" t="s">
        <v>216</v>
      </c>
      <c r="G982" s="5" t="s">
        <v>216</v>
      </c>
      <c r="H982" s="5" t="s">
        <v>216</v>
      </c>
      <c r="I982" s="5" t="s">
        <v>216</v>
      </c>
      <c r="J982" s="5">
        <v>0</v>
      </c>
      <c r="K982" s="5" t="s">
        <v>216</v>
      </c>
      <c r="L982" s="5" t="s">
        <v>216</v>
      </c>
      <c r="M982" s="5" t="s">
        <v>216</v>
      </c>
      <c r="N982" s="5" t="s">
        <v>216</v>
      </c>
      <c r="O982" s="5" t="s">
        <v>216</v>
      </c>
      <c r="P982" s="5" t="s">
        <v>216</v>
      </c>
      <c r="Q982" s="5" t="s">
        <v>216</v>
      </c>
      <c r="R982" s="5" t="s">
        <v>216</v>
      </c>
      <c r="S982" s="5">
        <v>0</v>
      </c>
      <c r="T982" s="5">
        <v>0</v>
      </c>
      <c r="U982" s="5">
        <v>0</v>
      </c>
      <c r="V982" s="5">
        <v>0</v>
      </c>
      <c r="W982" s="5">
        <v>0</v>
      </c>
      <c r="X982" s="5">
        <v>0</v>
      </c>
      <c r="Y982" s="5">
        <v>0</v>
      </c>
    </row>
    <row r="983" spans="1:25" ht="25.5" x14ac:dyDescent="0.25">
      <c r="A983" s="4" t="s">
        <v>9295</v>
      </c>
      <c r="B983" s="4" t="s">
        <v>9122</v>
      </c>
      <c r="C983" s="4" t="s">
        <v>2370</v>
      </c>
      <c r="D983" s="1" t="s">
        <v>2371</v>
      </c>
      <c r="E983" s="5" t="s">
        <v>216</v>
      </c>
      <c r="F983" s="5" t="s">
        <v>216</v>
      </c>
      <c r="G983" s="5" t="s">
        <v>216</v>
      </c>
      <c r="H983" s="5" t="s">
        <v>216</v>
      </c>
      <c r="I983" s="5" t="s">
        <v>216</v>
      </c>
      <c r="J983" s="5">
        <v>0</v>
      </c>
      <c r="K983" s="5" t="s">
        <v>216</v>
      </c>
      <c r="L983" s="5" t="s">
        <v>216</v>
      </c>
      <c r="M983" s="5" t="s">
        <v>216</v>
      </c>
      <c r="N983" s="5" t="s">
        <v>216</v>
      </c>
      <c r="O983" s="5" t="s">
        <v>216</v>
      </c>
      <c r="P983" s="5" t="s">
        <v>216</v>
      </c>
      <c r="Q983" s="5" t="s">
        <v>216</v>
      </c>
      <c r="R983" s="5" t="s">
        <v>216</v>
      </c>
      <c r="S983" s="5">
        <v>0</v>
      </c>
      <c r="T983" s="5">
        <v>0</v>
      </c>
      <c r="U983" s="5">
        <v>0</v>
      </c>
      <c r="V983" s="5">
        <v>0</v>
      </c>
      <c r="W983" s="5">
        <v>0</v>
      </c>
      <c r="X983" s="5">
        <v>0</v>
      </c>
      <c r="Y983" s="5">
        <v>0</v>
      </c>
    </row>
    <row r="984" spans="1:25" ht="25.5" x14ac:dyDescent="0.25">
      <c r="A984" s="4" t="s">
        <v>9296</v>
      </c>
      <c r="B984" s="4" t="s">
        <v>9122</v>
      </c>
      <c r="C984" s="4" t="s">
        <v>2373</v>
      </c>
      <c r="D984" s="1" t="s">
        <v>9297</v>
      </c>
      <c r="E984" s="5" t="s">
        <v>216</v>
      </c>
      <c r="F984" s="5" t="s">
        <v>216</v>
      </c>
      <c r="G984" s="5" t="s">
        <v>216</v>
      </c>
      <c r="H984" s="5" t="s">
        <v>216</v>
      </c>
      <c r="I984" s="5" t="s">
        <v>216</v>
      </c>
      <c r="J984" s="5">
        <v>0</v>
      </c>
      <c r="K984" s="5" t="s">
        <v>216</v>
      </c>
      <c r="L984" s="5" t="s">
        <v>216</v>
      </c>
      <c r="M984" s="5" t="s">
        <v>216</v>
      </c>
      <c r="N984" s="5" t="s">
        <v>216</v>
      </c>
      <c r="O984" s="5" t="s">
        <v>216</v>
      </c>
      <c r="P984" s="5" t="s">
        <v>216</v>
      </c>
      <c r="Q984" s="5" t="s">
        <v>216</v>
      </c>
      <c r="R984" s="5" t="s">
        <v>216</v>
      </c>
      <c r="S984" s="5">
        <v>0</v>
      </c>
      <c r="T984" s="5">
        <v>0</v>
      </c>
      <c r="U984" s="5">
        <v>0</v>
      </c>
      <c r="V984" s="5">
        <v>0</v>
      </c>
      <c r="W984" s="5">
        <v>0</v>
      </c>
      <c r="X984" s="5">
        <v>0</v>
      </c>
      <c r="Y984" s="5">
        <v>0</v>
      </c>
    </row>
    <row r="985" spans="1:25" ht="25.5" x14ac:dyDescent="0.25">
      <c r="A985" s="4" t="s">
        <v>9298</v>
      </c>
      <c r="B985" s="4" t="s">
        <v>9122</v>
      </c>
      <c r="C985" s="4" t="s">
        <v>2376</v>
      </c>
      <c r="D985" s="1" t="s">
        <v>9299</v>
      </c>
      <c r="E985" s="5" t="s">
        <v>216</v>
      </c>
      <c r="F985" s="5" t="s">
        <v>216</v>
      </c>
      <c r="G985" s="5" t="s">
        <v>216</v>
      </c>
      <c r="H985" s="5" t="s">
        <v>216</v>
      </c>
      <c r="I985" s="5" t="s">
        <v>216</v>
      </c>
      <c r="J985" s="5">
        <v>0</v>
      </c>
      <c r="K985" s="5" t="s">
        <v>216</v>
      </c>
      <c r="L985" s="5" t="s">
        <v>216</v>
      </c>
      <c r="M985" s="5" t="s">
        <v>216</v>
      </c>
      <c r="N985" s="5" t="s">
        <v>216</v>
      </c>
      <c r="O985" s="5" t="s">
        <v>216</v>
      </c>
      <c r="P985" s="5" t="s">
        <v>216</v>
      </c>
      <c r="Q985" s="5" t="s">
        <v>216</v>
      </c>
      <c r="R985" s="5" t="s">
        <v>216</v>
      </c>
      <c r="S985" s="5">
        <v>0</v>
      </c>
      <c r="T985" s="5">
        <v>0</v>
      </c>
      <c r="U985" s="5">
        <v>0</v>
      </c>
      <c r="V985" s="5">
        <v>0</v>
      </c>
      <c r="W985" s="5">
        <v>0</v>
      </c>
      <c r="X985" s="5">
        <v>0</v>
      </c>
      <c r="Y985" s="5">
        <v>0</v>
      </c>
    </row>
    <row r="986" spans="1:25" x14ac:dyDescent="0.25">
      <c r="A986" s="4" t="s">
        <v>9300</v>
      </c>
      <c r="B986" s="4" t="s">
        <v>9122</v>
      </c>
      <c r="C986" s="4" t="s">
        <v>2379</v>
      </c>
      <c r="D986" s="1" t="s">
        <v>9301</v>
      </c>
      <c r="E986" s="5" t="s">
        <v>216</v>
      </c>
      <c r="F986" s="5" t="s">
        <v>216</v>
      </c>
      <c r="G986" s="5" t="s">
        <v>216</v>
      </c>
      <c r="H986" s="5" t="s">
        <v>216</v>
      </c>
      <c r="I986" s="5" t="s">
        <v>216</v>
      </c>
      <c r="J986" s="5">
        <v>0</v>
      </c>
      <c r="K986" s="5" t="s">
        <v>216</v>
      </c>
      <c r="L986" s="5" t="s">
        <v>216</v>
      </c>
      <c r="M986" s="5" t="s">
        <v>216</v>
      </c>
      <c r="N986" s="5" t="s">
        <v>216</v>
      </c>
      <c r="O986" s="5" t="s">
        <v>216</v>
      </c>
      <c r="P986" s="5" t="s">
        <v>216</v>
      </c>
      <c r="Q986" s="5" t="s">
        <v>216</v>
      </c>
      <c r="R986" s="5" t="s">
        <v>216</v>
      </c>
      <c r="S986" s="5">
        <v>0</v>
      </c>
      <c r="T986" s="5">
        <v>0</v>
      </c>
      <c r="U986" s="5">
        <v>0</v>
      </c>
      <c r="V986" s="5">
        <v>0</v>
      </c>
      <c r="W986" s="5">
        <v>0</v>
      </c>
      <c r="X986" s="5">
        <v>0</v>
      </c>
      <c r="Y986" s="5">
        <v>0</v>
      </c>
    </row>
    <row r="987" spans="1:25" ht="25.5" x14ac:dyDescent="0.25">
      <c r="A987" s="4" t="s">
        <v>9302</v>
      </c>
      <c r="B987" s="4" t="s">
        <v>9122</v>
      </c>
      <c r="C987" s="4" t="s">
        <v>2391</v>
      </c>
      <c r="D987" s="1" t="s">
        <v>2392</v>
      </c>
      <c r="E987" s="5" t="s">
        <v>216</v>
      </c>
      <c r="F987" s="5" t="s">
        <v>216</v>
      </c>
      <c r="G987" s="5" t="s">
        <v>216</v>
      </c>
      <c r="H987" s="5" t="s">
        <v>216</v>
      </c>
      <c r="I987" s="5" t="s">
        <v>216</v>
      </c>
      <c r="J987" s="5">
        <v>0.21</v>
      </c>
      <c r="K987" s="5" t="s">
        <v>216</v>
      </c>
      <c r="L987" s="5" t="s">
        <v>216</v>
      </c>
      <c r="M987" s="5" t="s">
        <v>216</v>
      </c>
      <c r="N987" s="5" t="s">
        <v>216</v>
      </c>
      <c r="O987" s="5" t="s">
        <v>216</v>
      </c>
      <c r="P987" s="5" t="s">
        <v>216</v>
      </c>
      <c r="Q987" s="5" t="s">
        <v>216</v>
      </c>
      <c r="R987" s="5" t="s">
        <v>216</v>
      </c>
      <c r="S987" s="5">
        <v>0.21</v>
      </c>
      <c r="T987" s="5">
        <v>0.21</v>
      </c>
      <c r="U987" s="5">
        <v>0.21</v>
      </c>
      <c r="V987" s="5">
        <v>0.21</v>
      </c>
      <c r="W987" s="5">
        <v>0.21</v>
      </c>
      <c r="X987" s="5">
        <v>0.21</v>
      </c>
      <c r="Y987" s="5">
        <v>0.21</v>
      </c>
    </row>
    <row r="988" spans="1:25" ht="25.5" x14ac:dyDescent="0.25">
      <c r="A988" s="4" t="s">
        <v>9303</v>
      </c>
      <c r="B988" s="4" t="s">
        <v>9122</v>
      </c>
      <c r="C988" s="4" t="s">
        <v>2394</v>
      </c>
      <c r="D988" s="1" t="s">
        <v>2395</v>
      </c>
      <c r="E988" s="5" t="s">
        <v>216</v>
      </c>
      <c r="F988" s="5" t="s">
        <v>216</v>
      </c>
      <c r="G988" s="5" t="s">
        <v>216</v>
      </c>
      <c r="H988" s="5" t="s">
        <v>216</v>
      </c>
      <c r="I988" s="5" t="s">
        <v>216</v>
      </c>
      <c r="J988" s="5">
        <v>0.21</v>
      </c>
      <c r="K988" s="5" t="s">
        <v>216</v>
      </c>
      <c r="L988" s="5" t="s">
        <v>216</v>
      </c>
      <c r="M988" s="5" t="s">
        <v>216</v>
      </c>
      <c r="N988" s="5" t="s">
        <v>216</v>
      </c>
      <c r="O988" s="5" t="s">
        <v>216</v>
      </c>
      <c r="P988" s="5" t="s">
        <v>216</v>
      </c>
      <c r="Q988" s="5" t="s">
        <v>216</v>
      </c>
      <c r="R988" s="5" t="s">
        <v>216</v>
      </c>
      <c r="S988" s="5">
        <v>0.21</v>
      </c>
      <c r="T988" s="5">
        <v>0.21</v>
      </c>
      <c r="U988" s="5">
        <v>0.21</v>
      </c>
      <c r="V988" s="5">
        <v>0.21</v>
      </c>
      <c r="W988" s="5">
        <v>0.21</v>
      </c>
      <c r="X988" s="5">
        <v>0.21</v>
      </c>
      <c r="Y988" s="5">
        <v>0.21</v>
      </c>
    </row>
    <row r="989" spans="1:25" x14ac:dyDescent="0.25">
      <c r="A989" s="4" t="s">
        <v>9304</v>
      </c>
      <c r="B989" s="4" t="s">
        <v>9122</v>
      </c>
      <c r="C989" s="4" t="s">
        <v>2400</v>
      </c>
      <c r="D989" s="1" t="s">
        <v>2401</v>
      </c>
      <c r="E989" s="5" t="s">
        <v>216</v>
      </c>
      <c r="F989" s="5" t="s">
        <v>216</v>
      </c>
      <c r="G989" s="5" t="s">
        <v>216</v>
      </c>
      <c r="H989" s="5" t="s">
        <v>216</v>
      </c>
      <c r="I989" s="5" t="s">
        <v>216</v>
      </c>
      <c r="J989" s="5">
        <v>0.21</v>
      </c>
      <c r="K989" s="5" t="s">
        <v>216</v>
      </c>
      <c r="L989" s="5" t="s">
        <v>216</v>
      </c>
      <c r="M989" s="5" t="s">
        <v>216</v>
      </c>
      <c r="N989" s="5" t="s">
        <v>216</v>
      </c>
      <c r="O989" s="5" t="s">
        <v>216</v>
      </c>
      <c r="P989" s="5" t="s">
        <v>216</v>
      </c>
      <c r="Q989" s="5" t="s">
        <v>216</v>
      </c>
      <c r="R989" s="5" t="s">
        <v>216</v>
      </c>
      <c r="S989" s="5">
        <v>0.21</v>
      </c>
      <c r="T989" s="5">
        <v>0.21</v>
      </c>
      <c r="U989" s="5">
        <v>0.21</v>
      </c>
      <c r="V989" s="5">
        <v>0.21</v>
      </c>
      <c r="W989" s="5">
        <v>0.21</v>
      </c>
      <c r="X989" s="5">
        <v>0.21</v>
      </c>
      <c r="Y989" s="5">
        <v>0.21</v>
      </c>
    </row>
    <row r="990" spans="1:25" x14ac:dyDescent="0.25">
      <c r="A990" s="4" t="s">
        <v>9305</v>
      </c>
      <c r="B990" s="4" t="s">
        <v>9122</v>
      </c>
      <c r="C990" s="4" t="s">
        <v>2406</v>
      </c>
      <c r="D990" s="1" t="s">
        <v>2407</v>
      </c>
      <c r="E990" s="5" t="s">
        <v>216</v>
      </c>
      <c r="F990" s="5" t="s">
        <v>216</v>
      </c>
      <c r="G990" s="5" t="s">
        <v>216</v>
      </c>
      <c r="H990" s="5" t="s">
        <v>216</v>
      </c>
      <c r="I990" s="5" t="s">
        <v>216</v>
      </c>
      <c r="J990" s="5">
        <v>0.21</v>
      </c>
      <c r="K990" s="5" t="s">
        <v>216</v>
      </c>
      <c r="L990" s="5" t="s">
        <v>216</v>
      </c>
      <c r="M990" s="5" t="s">
        <v>216</v>
      </c>
      <c r="N990" s="5" t="s">
        <v>216</v>
      </c>
      <c r="O990" s="5" t="s">
        <v>216</v>
      </c>
      <c r="P990" s="5" t="s">
        <v>216</v>
      </c>
      <c r="Q990" s="5" t="s">
        <v>216</v>
      </c>
      <c r="R990" s="5" t="s">
        <v>216</v>
      </c>
      <c r="S990" s="5">
        <v>0.21</v>
      </c>
      <c r="T990" s="5">
        <v>0.21</v>
      </c>
      <c r="U990" s="5">
        <v>0.21</v>
      </c>
      <c r="V990" s="5">
        <v>0.21</v>
      </c>
      <c r="W990" s="5">
        <v>0.21</v>
      </c>
      <c r="X990" s="5">
        <v>0.21</v>
      </c>
      <c r="Y990" s="5">
        <v>0.21</v>
      </c>
    </row>
    <row r="991" spans="1:25" ht="25.5" x14ac:dyDescent="0.25">
      <c r="A991" s="4" t="s">
        <v>9306</v>
      </c>
      <c r="B991" s="4" t="s">
        <v>9122</v>
      </c>
      <c r="C991" s="4" t="s">
        <v>9307</v>
      </c>
      <c r="D991" s="1" t="s">
        <v>9308</v>
      </c>
      <c r="E991" s="5" t="s">
        <v>216</v>
      </c>
      <c r="F991" s="5" t="s">
        <v>216</v>
      </c>
      <c r="G991" s="5" t="s">
        <v>216</v>
      </c>
      <c r="H991" s="5" t="s">
        <v>216</v>
      </c>
      <c r="I991" s="5" t="s">
        <v>216</v>
      </c>
      <c r="J991" s="5">
        <v>0.21</v>
      </c>
      <c r="K991" s="5" t="s">
        <v>216</v>
      </c>
      <c r="L991" s="5" t="s">
        <v>216</v>
      </c>
      <c r="M991" s="5" t="s">
        <v>216</v>
      </c>
      <c r="N991" s="5" t="s">
        <v>216</v>
      </c>
      <c r="O991" s="5" t="s">
        <v>216</v>
      </c>
      <c r="P991" s="5" t="s">
        <v>216</v>
      </c>
      <c r="Q991" s="5" t="s">
        <v>216</v>
      </c>
      <c r="R991" s="5" t="s">
        <v>216</v>
      </c>
      <c r="S991" s="5">
        <v>0.21</v>
      </c>
      <c r="T991" s="5">
        <v>0.21</v>
      </c>
      <c r="U991" s="5">
        <v>0.21</v>
      </c>
      <c r="V991" s="5">
        <v>0.21</v>
      </c>
      <c r="W991" s="5">
        <v>0.21</v>
      </c>
      <c r="X991" s="5">
        <v>0.21</v>
      </c>
      <c r="Y991" s="5">
        <v>0.21</v>
      </c>
    </row>
    <row r="992" spans="1:25" ht="25.5" x14ac:dyDescent="0.25">
      <c r="A992" s="4" t="s">
        <v>9309</v>
      </c>
      <c r="B992" s="4" t="s">
        <v>9122</v>
      </c>
      <c r="C992" s="4" t="s">
        <v>2409</v>
      </c>
      <c r="D992" s="1" t="s">
        <v>2410</v>
      </c>
      <c r="E992" s="5" t="s">
        <v>216</v>
      </c>
      <c r="F992" s="5" t="s">
        <v>216</v>
      </c>
      <c r="G992" s="5" t="s">
        <v>216</v>
      </c>
      <c r="H992" s="5" t="s">
        <v>216</v>
      </c>
      <c r="I992" s="5" t="s">
        <v>216</v>
      </c>
      <c r="J992" s="5">
        <v>0.21</v>
      </c>
      <c r="K992" s="5" t="s">
        <v>216</v>
      </c>
      <c r="L992" s="5" t="s">
        <v>216</v>
      </c>
      <c r="M992" s="5" t="s">
        <v>216</v>
      </c>
      <c r="N992" s="5" t="s">
        <v>216</v>
      </c>
      <c r="O992" s="5" t="s">
        <v>216</v>
      </c>
      <c r="P992" s="5" t="s">
        <v>216</v>
      </c>
      <c r="Q992" s="5" t="s">
        <v>216</v>
      </c>
      <c r="R992" s="5" t="s">
        <v>216</v>
      </c>
      <c r="S992" s="5">
        <v>0.21</v>
      </c>
      <c r="T992" s="5">
        <v>0.21</v>
      </c>
      <c r="U992" s="5">
        <v>0.21</v>
      </c>
      <c r="V992" s="5">
        <v>0.21</v>
      </c>
      <c r="W992" s="5">
        <v>0.21</v>
      </c>
      <c r="X992" s="5">
        <v>0.21</v>
      </c>
      <c r="Y992" s="5">
        <v>0.21</v>
      </c>
    </row>
    <row r="993" spans="1:25" ht="25.5" x14ac:dyDescent="0.25">
      <c r="A993" s="4" t="s">
        <v>9310</v>
      </c>
      <c r="B993" s="4" t="s">
        <v>9122</v>
      </c>
      <c r="C993" s="4" t="s">
        <v>2418</v>
      </c>
      <c r="D993" s="1" t="s">
        <v>9311</v>
      </c>
      <c r="E993" s="5" t="s">
        <v>216</v>
      </c>
      <c r="F993" s="5" t="s">
        <v>216</v>
      </c>
      <c r="G993" s="5" t="s">
        <v>216</v>
      </c>
      <c r="H993" s="5" t="s">
        <v>216</v>
      </c>
      <c r="I993" s="5" t="s">
        <v>216</v>
      </c>
      <c r="J993" s="5">
        <v>0.21</v>
      </c>
      <c r="K993" s="5" t="s">
        <v>216</v>
      </c>
      <c r="L993" s="5" t="s">
        <v>216</v>
      </c>
      <c r="M993" s="5" t="s">
        <v>216</v>
      </c>
      <c r="N993" s="5" t="s">
        <v>216</v>
      </c>
      <c r="O993" s="5" t="s">
        <v>216</v>
      </c>
      <c r="P993" s="5" t="s">
        <v>216</v>
      </c>
      <c r="Q993" s="5" t="s">
        <v>216</v>
      </c>
      <c r="R993" s="5" t="s">
        <v>216</v>
      </c>
      <c r="S993" s="5">
        <v>0.21</v>
      </c>
      <c r="T993" s="5">
        <v>0.21</v>
      </c>
      <c r="U993" s="5">
        <v>0.21</v>
      </c>
      <c r="V993" s="5">
        <v>0.21</v>
      </c>
      <c r="W993" s="5">
        <v>0.21</v>
      </c>
      <c r="X993" s="5">
        <v>0.21</v>
      </c>
      <c r="Y993" s="5">
        <v>0.21</v>
      </c>
    </row>
    <row r="994" spans="1:25" ht="38.25" x14ac:dyDescent="0.25">
      <c r="A994" s="4" t="s">
        <v>9312</v>
      </c>
      <c r="B994" s="4" t="s">
        <v>9122</v>
      </c>
      <c r="C994" s="4" t="s">
        <v>2427</v>
      </c>
      <c r="D994" s="1" t="s">
        <v>9313</v>
      </c>
      <c r="E994" s="5" t="s">
        <v>216</v>
      </c>
      <c r="F994" s="5" t="s">
        <v>216</v>
      </c>
      <c r="G994" s="5" t="s">
        <v>216</v>
      </c>
      <c r="H994" s="5" t="s">
        <v>216</v>
      </c>
      <c r="I994" s="5" t="s">
        <v>216</v>
      </c>
      <c r="J994" s="5">
        <v>0.21</v>
      </c>
      <c r="K994" s="5" t="s">
        <v>216</v>
      </c>
      <c r="L994" s="5" t="s">
        <v>216</v>
      </c>
      <c r="M994" s="5" t="s">
        <v>216</v>
      </c>
      <c r="N994" s="5" t="s">
        <v>216</v>
      </c>
      <c r="O994" s="5" t="s">
        <v>216</v>
      </c>
      <c r="P994" s="5" t="s">
        <v>216</v>
      </c>
      <c r="Q994" s="5" t="s">
        <v>216</v>
      </c>
      <c r="R994" s="5" t="s">
        <v>216</v>
      </c>
      <c r="S994" s="5">
        <v>0.21</v>
      </c>
      <c r="T994" s="5">
        <v>0.21</v>
      </c>
      <c r="U994" s="5">
        <v>0.21</v>
      </c>
      <c r="V994" s="5">
        <v>0.21</v>
      </c>
      <c r="W994" s="5">
        <v>0.21</v>
      </c>
      <c r="X994" s="5">
        <v>0.21</v>
      </c>
      <c r="Y994" s="5">
        <v>0.21</v>
      </c>
    </row>
    <row r="995" spans="1:25" ht="38.25" x14ac:dyDescent="0.25">
      <c r="A995" s="4" t="s">
        <v>9314</v>
      </c>
      <c r="B995" s="4" t="s">
        <v>9122</v>
      </c>
      <c r="C995" s="4" t="s">
        <v>2439</v>
      </c>
      <c r="D995" s="1" t="s">
        <v>9315</v>
      </c>
      <c r="E995" s="5" t="s">
        <v>216</v>
      </c>
      <c r="F995" s="5" t="s">
        <v>216</v>
      </c>
      <c r="G995" s="5" t="s">
        <v>216</v>
      </c>
      <c r="H995" s="5" t="s">
        <v>216</v>
      </c>
      <c r="I995" s="5" t="s">
        <v>216</v>
      </c>
      <c r="J995" s="5">
        <v>0.21</v>
      </c>
      <c r="K995" s="5" t="s">
        <v>216</v>
      </c>
      <c r="L995" s="5" t="s">
        <v>216</v>
      </c>
      <c r="M995" s="5" t="s">
        <v>216</v>
      </c>
      <c r="N995" s="5" t="s">
        <v>216</v>
      </c>
      <c r="O995" s="5" t="s">
        <v>216</v>
      </c>
      <c r="P995" s="5" t="s">
        <v>216</v>
      </c>
      <c r="Q995" s="5" t="s">
        <v>216</v>
      </c>
      <c r="R995" s="5" t="s">
        <v>216</v>
      </c>
      <c r="S995" s="5">
        <v>0.21</v>
      </c>
      <c r="T995" s="5">
        <v>0.21</v>
      </c>
      <c r="U995" s="5">
        <v>0.21</v>
      </c>
      <c r="V995" s="5">
        <v>0.21</v>
      </c>
      <c r="W995" s="5">
        <v>0.21</v>
      </c>
      <c r="X995" s="5">
        <v>0.21</v>
      </c>
      <c r="Y995" s="5">
        <v>0.21</v>
      </c>
    </row>
    <row r="996" spans="1:25" ht="25.5" x14ac:dyDescent="0.25">
      <c r="A996" s="4" t="s">
        <v>9316</v>
      </c>
      <c r="B996" s="4" t="s">
        <v>9122</v>
      </c>
      <c r="C996" s="4" t="s">
        <v>2460</v>
      </c>
      <c r="D996" s="1" t="s">
        <v>2461</v>
      </c>
      <c r="E996" s="5" t="s">
        <v>216</v>
      </c>
      <c r="F996" s="5" t="s">
        <v>216</v>
      </c>
      <c r="G996" s="5" t="s">
        <v>216</v>
      </c>
      <c r="H996" s="5" t="s">
        <v>216</v>
      </c>
      <c r="I996" s="5" t="s">
        <v>216</v>
      </c>
      <c r="J996" s="5">
        <v>0.06</v>
      </c>
      <c r="K996" s="5" t="s">
        <v>216</v>
      </c>
      <c r="L996" s="5" t="s">
        <v>216</v>
      </c>
      <c r="M996" s="5" t="s">
        <v>216</v>
      </c>
      <c r="N996" s="5" t="s">
        <v>216</v>
      </c>
      <c r="O996" s="5" t="s">
        <v>216</v>
      </c>
      <c r="P996" s="5" t="s">
        <v>216</v>
      </c>
      <c r="Q996" s="5" t="s">
        <v>216</v>
      </c>
      <c r="R996" s="5" t="s">
        <v>216</v>
      </c>
      <c r="S996" s="5">
        <v>0.06</v>
      </c>
      <c r="T996" s="5">
        <v>0.06</v>
      </c>
      <c r="U996" s="5">
        <v>0.06</v>
      </c>
      <c r="V996" s="5">
        <v>0.06</v>
      </c>
      <c r="W996" s="5">
        <v>0.06</v>
      </c>
      <c r="X996" s="5">
        <v>0.06</v>
      </c>
      <c r="Y996" s="5">
        <v>0.06</v>
      </c>
    </row>
    <row r="997" spans="1:25" ht="25.5" x14ac:dyDescent="0.25">
      <c r="A997" s="4" t="s">
        <v>9317</v>
      </c>
      <c r="B997" s="4" t="s">
        <v>9122</v>
      </c>
      <c r="C997" s="4" t="s">
        <v>2463</v>
      </c>
      <c r="D997" s="1" t="s">
        <v>9318</v>
      </c>
      <c r="E997" s="5" t="s">
        <v>216</v>
      </c>
      <c r="F997" s="5" t="s">
        <v>216</v>
      </c>
      <c r="G997" s="5" t="s">
        <v>216</v>
      </c>
      <c r="H997" s="5" t="s">
        <v>216</v>
      </c>
      <c r="I997" s="5" t="s">
        <v>216</v>
      </c>
      <c r="J997" s="5">
        <v>0.06</v>
      </c>
      <c r="K997" s="5" t="s">
        <v>216</v>
      </c>
      <c r="L997" s="5" t="s">
        <v>216</v>
      </c>
      <c r="M997" s="5" t="s">
        <v>216</v>
      </c>
      <c r="N997" s="5" t="s">
        <v>216</v>
      </c>
      <c r="O997" s="5" t="s">
        <v>216</v>
      </c>
      <c r="P997" s="5" t="s">
        <v>216</v>
      </c>
      <c r="Q997" s="5" t="s">
        <v>216</v>
      </c>
      <c r="R997" s="5" t="s">
        <v>216</v>
      </c>
      <c r="S997" s="5">
        <v>0.06</v>
      </c>
      <c r="T997" s="5">
        <v>0.06</v>
      </c>
      <c r="U997" s="5">
        <v>0.06</v>
      </c>
      <c r="V997" s="5">
        <v>0.06</v>
      </c>
      <c r="W997" s="5">
        <v>0.06</v>
      </c>
      <c r="X997" s="5">
        <v>0.06</v>
      </c>
      <c r="Y997" s="5">
        <v>0.06</v>
      </c>
    </row>
    <row r="998" spans="1:25" ht="25.5" x14ac:dyDescent="0.25">
      <c r="A998" s="4" t="s">
        <v>9319</v>
      </c>
      <c r="B998" s="4" t="s">
        <v>9122</v>
      </c>
      <c r="C998" s="4" t="s">
        <v>2469</v>
      </c>
      <c r="D998" s="1" t="s">
        <v>2470</v>
      </c>
      <c r="E998" s="5" t="s">
        <v>216</v>
      </c>
      <c r="F998" s="5" t="s">
        <v>216</v>
      </c>
      <c r="G998" s="5" t="s">
        <v>216</v>
      </c>
      <c r="H998" s="5" t="s">
        <v>216</v>
      </c>
      <c r="I998" s="5" t="s">
        <v>216</v>
      </c>
      <c r="J998" s="5">
        <v>0</v>
      </c>
      <c r="K998" s="5" t="s">
        <v>216</v>
      </c>
      <c r="L998" s="5" t="s">
        <v>216</v>
      </c>
      <c r="M998" s="5" t="s">
        <v>216</v>
      </c>
      <c r="N998" s="5" t="s">
        <v>216</v>
      </c>
      <c r="O998" s="5" t="s">
        <v>216</v>
      </c>
      <c r="P998" s="5" t="s">
        <v>216</v>
      </c>
      <c r="Q998" s="5" t="s">
        <v>216</v>
      </c>
      <c r="R998" s="5" t="s">
        <v>216</v>
      </c>
      <c r="S998" s="5">
        <v>0</v>
      </c>
      <c r="T998" s="5">
        <v>0</v>
      </c>
      <c r="U998" s="5">
        <v>0</v>
      </c>
      <c r="V998" s="5">
        <v>0</v>
      </c>
      <c r="W998" s="5">
        <v>0</v>
      </c>
      <c r="X998" s="5">
        <v>0</v>
      </c>
      <c r="Y998" s="5">
        <v>0</v>
      </c>
    </row>
    <row r="999" spans="1:25" ht="25.5" x14ac:dyDescent="0.25">
      <c r="A999" s="4" t="s">
        <v>9320</v>
      </c>
      <c r="B999" s="4" t="s">
        <v>9122</v>
      </c>
      <c r="C999" s="4" t="s">
        <v>2472</v>
      </c>
      <c r="D999" s="1" t="s">
        <v>2473</v>
      </c>
      <c r="E999" s="5" t="s">
        <v>216</v>
      </c>
      <c r="F999" s="5" t="s">
        <v>216</v>
      </c>
      <c r="G999" s="5" t="s">
        <v>216</v>
      </c>
      <c r="H999" s="5" t="s">
        <v>216</v>
      </c>
      <c r="I999" s="5" t="s">
        <v>216</v>
      </c>
      <c r="J999" s="5">
        <v>0.06</v>
      </c>
      <c r="K999" s="5" t="s">
        <v>216</v>
      </c>
      <c r="L999" s="5" t="s">
        <v>216</v>
      </c>
      <c r="M999" s="5" t="s">
        <v>216</v>
      </c>
      <c r="N999" s="5" t="s">
        <v>216</v>
      </c>
      <c r="O999" s="5" t="s">
        <v>216</v>
      </c>
      <c r="P999" s="5" t="s">
        <v>216</v>
      </c>
      <c r="Q999" s="5" t="s">
        <v>216</v>
      </c>
      <c r="R999" s="5" t="s">
        <v>216</v>
      </c>
      <c r="S999" s="5">
        <v>0.06</v>
      </c>
      <c r="T999" s="5">
        <v>0.06</v>
      </c>
      <c r="U999" s="5">
        <v>0.06</v>
      </c>
      <c r="V999" s="5">
        <v>0.06</v>
      </c>
      <c r="W999" s="5">
        <v>0.06</v>
      </c>
      <c r="X999" s="5">
        <v>0.06</v>
      </c>
      <c r="Y999" s="5">
        <v>0.06</v>
      </c>
    </row>
    <row r="1000" spans="1:25" ht="25.5" x14ac:dyDescent="0.25">
      <c r="A1000" s="4" t="s">
        <v>9321</v>
      </c>
      <c r="B1000" s="4" t="s">
        <v>9122</v>
      </c>
      <c r="C1000" s="4" t="s">
        <v>2475</v>
      </c>
      <c r="D1000" s="1" t="s">
        <v>9322</v>
      </c>
      <c r="E1000" s="5" t="s">
        <v>216</v>
      </c>
      <c r="F1000" s="5" t="s">
        <v>216</v>
      </c>
      <c r="G1000" s="5" t="s">
        <v>216</v>
      </c>
      <c r="H1000" s="5" t="s">
        <v>216</v>
      </c>
      <c r="I1000" s="5" t="s">
        <v>216</v>
      </c>
      <c r="J1000" s="5">
        <v>0.06</v>
      </c>
      <c r="K1000" s="5" t="s">
        <v>216</v>
      </c>
      <c r="L1000" s="5" t="s">
        <v>216</v>
      </c>
      <c r="M1000" s="5" t="s">
        <v>216</v>
      </c>
      <c r="N1000" s="5" t="s">
        <v>216</v>
      </c>
      <c r="O1000" s="5" t="s">
        <v>216</v>
      </c>
      <c r="P1000" s="5" t="s">
        <v>216</v>
      </c>
      <c r="Q1000" s="5" t="s">
        <v>216</v>
      </c>
      <c r="R1000" s="5" t="s">
        <v>216</v>
      </c>
      <c r="S1000" s="5">
        <v>0.06</v>
      </c>
      <c r="T1000" s="5">
        <v>0.06</v>
      </c>
      <c r="U1000" s="5">
        <v>0.06</v>
      </c>
      <c r="V1000" s="5">
        <v>0.06</v>
      </c>
      <c r="W1000" s="5">
        <v>0.06</v>
      </c>
      <c r="X1000" s="5">
        <v>0.06</v>
      </c>
      <c r="Y1000" s="5">
        <v>0.06</v>
      </c>
    </row>
    <row r="1001" spans="1:25" ht="25.5" x14ac:dyDescent="0.25">
      <c r="A1001" s="4" t="s">
        <v>9323</v>
      </c>
      <c r="B1001" s="4" t="s">
        <v>9122</v>
      </c>
      <c r="C1001" s="4" t="s">
        <v>2493</v>
      </c>
      <c r="D1001" s="1" t="s">
        <v>9324</v>
      </c>
      <c r="E1001" s="5" t="s">
        <v>216</v>
      </c>
      <c r="F1001" s="5" t="s">
        <v>216</v>
      </c>
      <c r="G1001" s="5" t="s">
        <v>216</v>
      </c>
      <c r="H1001" s="5" t="s">
        <v>216</v>
      </c>
      <c r="I1001" s="5" t="s">
        <v>216</v>
      </c>
      <c r="J1001" s="5">
        <v>0.21</v>
      </c>
      <c r="K1001" s="5" t="s">
        <v>216</v>
      </c>
      <c r="L1001" s="5" t="s">
        <v>216</v>
      </c>
      <c r="M1001" s="5" t="s">
        <v>216</v>
      </c>
      <c r="N1001" s="5" t="s">
        <v>216</v>
      </c>
      <c r="O1001" s="5" t="s">
        <v>216</v>
      </c>
      <c r="P1001" s="5" t="s">
        <v>216</v>
      </c>
      <c r="Q1001" s="5" t="s">
        <v>216</v>
      </c>
      <c r="R1001" s="5" t="s">
        <v>216</v>
      </c>
      <c r="S1001" s="5">
        <v>0.21</v>
      </c>
      <c r="T1001" s="5">
        <v>0.21</v>
      </c>
      <c r="U1001" s="5">
        <v>0.21</v>
      </c>
      <c r="V1001" s="5">
        <v>0.21</v>
      </c>
      <c r="W1001" s="5">
        <v>0.21</v>
      </c>
      <c r="X1001" s="5">
        <v>0.21</v>
      </c>
      <c r="Y1001" s="5">
        <v>0.21</v>
      </c>
    </row>
    <row r="1002" spans="1:25" x14ac:dyDescent="0.25">
      <c r="A1002" s="4" t="s">
        <v>9325</v>
      </c>
      <c r="B1002" s="4" t="s">
        <v>9122</v>
      </c>
      <c r="C1002" s="4" t="s">
        <v>2499</v>
      </c>
      <c r="D1002" s="1" t="s">
        <v>9326</v>
      </c>
      <c r="E1002" s="5" t="s">
        <v>216</v>
      </c>
      <c r="F1002" s="5" t="s">
        <v>216</v>
      </c>
      <c r="G1002" s="5" t="s">
        <v>216</v>
      </c>
      <c r="H1002" s="5" t="s">
        <v>216</v>
      </c>
      <c r="I1002" s="5" t="s">
        <v>216</v>
      </c>
      <c r="J1002" s="5">
        <v>0</v>
      </c>
      <c r="K1002" s="5" t="s">
        <v>216</v>
      </c>
      <c r="L1002" s="5" t="s">
        <v>216</v>
      </c>
      <c r="M1002" s="5" t="s">
        <v>216</v>
      </c>
      <c r="N1002" s="5" t="s">
        <v>216</v>
      </c>
      <c r="O1002" s="5" t="s">
        <v>216</v>
      </c>
      <c r="P1002" s="5" t="s">
        <v>216</v>
      </c>
      <c r="Q1002" s="5" t="s">
        <v>216</v>
      </c>
      <c r="R1002" s="5" t="s">
        <v>216</v>
      </c>
      <c r="S1002" s="5">
        <v>0</v>
      </c>
      <c r="T1002" s="5">
        <v>0</v>
      </c>
      <c r="U1002" s="5">
        <v>0</v>
      </c>
      <c r="V1002" s="5">
        <v>0</v>
      </c>
      <c r="W1002" s="5">
        <v>0</v>
      </c>
      <c r="X1002" s="5">
        <v>0</v>
      </c>
      <c r="Y1002" s="5">
        <v>0</v>
      </c>
    </row>
    <row r="1003" spans="1:25" ht="25.5" x14ac:dyDescent="0.25">
      <c r="A1003" s="4" t="s">
        <v>9327</v>
      </c>
      <c r="B1003" s="4" t="s">
        <v>9122</v>
      </c>
      <c r="C1003" s="4" t="s">
        <v>2505</v>
      </c>
      <c r="D1003" s="1" t="s">
        <v>9328</v>
      </c>
      <c r="E1003" s="5" t="s">
        <v>216</v>
      </c>
      <c r="F1003" s="5" t="s">
        <v>216</v>
      </c>
      <c r="G1003" s="5" t="s">
        <v>216</v>
      </c>
      <c r="H1003" s="5" t="s">
        <v>216</v>
      </c>
      <c r="I1003" s="5" t="s">
        <v>216</v>
      </c>
      <c r="J1003" s="5">
        <v>0.21</v>
      </c>
      <c r="K1003" s="5" t="s">
        <v>216</v>
      </c>
      <c r="L1003" s="5" t="s">
        <v>216</v>
      </c>
      <c r="M1003" s="5" t="s">
        <v>216</v>
      </c>
      <c r="N1003" s="5" t="s">
        <v>216</v>
      </c>
      <c r="O1003" s="5" t="s">
        <v>216</v>
      </c>
      <c r="P1003" s="5" t="s">
        <v>216</v>
      </c>
      <c r="Q1003" s="5" t="s">
        <v>216</v>
      </c>
      <c r="R1003" s="5" t="s">
        <v>216</v>
      </c>
      <c r="S1003" s="5">
        <v>0.21</v>
      </c>
      <c r="T1003" s="5">
        <v>0.21</v>
      </c>
      <c r="U1003" s="5">
        <v>0.21</v>
      </c>
      <c r="V1003" s="5">
        <v>0.21</v>
      </c>
      <c r="W1003" s="5">
        <v>0.21</v>
      </c>
      <c r="X1003" s="5">
        <v>0.21</v>
      </c>
      <c r="Y1003" s="5">
        <v>0.21</v>
      </c>
    </row>
    <row r="1004" spans="1:25" ht="25.5" x14ac:dyDescent="0.25">
      <c r="A1004" s="4" t="s">
        <v>9329</v>
      </c>
      <c r="B1004" s="4" t="s">
        <v>9122</v>
      </c>
      <c r="C1004" s="4" t="s">
        <v>2508</v>
      </c>
      <c r="D1004" s="1" t="s">
        <v>9330</v>
      </c>
      <c r="E1004" s="5" t="s">
        <v>216</v>
      </c>
      <c r="F1004" s="5" t="s">
        <v>216</v>
      </c>
      <c r="G1004" s="5" t="s">
        <v>216</v>
      </c>
      <c r="H1004" s="5" t="s">
        <v>216</v>
      </c>
      <c r="I1004" s="5" t="s">
        <v>216</v>
      </c>
      <c r="J1004" s="5">
        <v>0.21</v>
      </c>
      <c r="K1004" s="5" t="s">
        <v>216</v>
      </c>
      <c r="L1004" s="5" t="s">
        <v>216</v>
      </c>
      <c r="M1004" s="5" t="s">
        <v>216</v>
      </c>
      <c r="N1004" s="5" t="s">
        <v>216</v>
      </c>
      <c r="O1004" s="5" t="s">
        <v>216</v>
      </c>
      <c r="P1004" s="5" t="s">
        <v>216</v>
      </c>
      <c r="Q1004" s="5" t="s">
        <v>216</v>
      </c>
      <c r="R1004" s="5" t="s">
        <v>216</v>
      </c>
      <c r="S1004" s="5">
        <v>0.21</v>
      </c>
      <c r="T1004" s="5">
        <v>0.21</v>
      </c>
      <c r="U1004" s="5">
        <v>0.21</v>
      </c>
      <c r="V1004" s="5">
        <v>0.21</v>
      </c>
      <c r="W1004" s="5">
        <v>0.21</v>
      </c>
      <c r="X1004" s="5">
        <v>0.21</v>
      </c>
      <c r="Y1004" s="5">
        <v>0.21</v>
      </c>
    </row>
    <row r="1005" spans="1:25" ht="51" x14ac:dyDescent="0.25">
      <c r="A1005" s="4" t="s">
        <v>9331</v>
      </c>
      <c r="B1005" s="4" t="s">
        <v>9122</v>
      </c>
      <c r="C1005" s="4" t="s">
        <v>2517</v>
      </c>
      <c r="D1005" s="1" t="s">
        <v>9332</v>
      </c>
      <c r="E1005" s="5" t="s">
        <v>216</v>
      </c>
      <c r="F1005" s="5" t="s">
        <v>216</v>
      </c>
      <c r="G1005" s="5" t="s">
        <v>216</v>
      </c>
      <c r="H1005" s="5" t="s">
        <v>216</v>
      </c>
      <c r="I1005" s="5" t="s">
        <v>216</v>
      </c>
      <c r="J1005" s="5">
        <v>0.21</v>
      </c>
      <c r="K1005" s="5" t="s">
        <v>216</v>
      </c>
      <c r="L1005" s="5" t="s">
        <v>216</v>
      </c>
      <c r="M1005" s="5" t="s">
        <v>216</v>
      </c>
      <c r="N1005" s="5" t="s">
        <v>216</v>
      </c>
      <c r="O1005" s="5" t="s">
        <v>216</v>
      </c>
      <c r="P1005" s="5" t="s">
        <v>216</v>
      </c>
      <c r="Q1005" s="5" t="s">
        <v>216</v>
      </c>
      <c r="R1005" s="5" t="s">
        <v>216</v>
      </c>
      <c r="S1005" s="5">
        <v>0.21</v>
      </c>
      <c r="T1005" s="5">
        <v>0.21</v>
      </c>
      <c r="U1005" s="5">
        <v>0.21</v>
      </c>
      <c r="V1005" s="5">
        <v>0.21</v>
      </c>
      <c r="W1005" s="5">
        <v>0.21</v>
      </c>
      <c r="X1005" s="5">
        <v>0.21</v>
      </c>
      <c r="Y1005" s="5">
        <v>0.21</v>
      </c>
    </row>
    <row r="1006" spans="1:25" ht="38.25" x14ac:dyDescent="0.25">
      <c r="A1006" s="4" t="s">
        <v>9333</v>
      </c>
      <c r="B1006" s="4" t="s">
        <v>9122</v>
      </c>
      <c r="C1006" s="4" t="s">
        <v>2520</v>
      </c>
      <c r="D1006" s="1" t="s">
        <v>9334</v>
      </c>
      <c r="E1006" s="5" t="s">
        <v>216</v>
      </c>
      <c r="F1006" s="5" t="s">
        <v>216</v>
      </c>
      <c r="G1006" s="5" t="s">
        <v>216</v>
      </c>
      <c r="H1006" s="5" t="s">
        <v>216</v>
      </c>
      <c r="I1006" s="5" t="s">
        <v>216</v>
      </c>
      <c r="J1006" s="5">
        <v>0.21</v>
      </c>
      <c r="K1006" s="5" t="s">
        <v>216</v>
      </c>
      <c r="L1006" s="5" t="s">
        <v>216</v>
      </c>
      <c r="M1006" s="5" t="s">
        <v>216</v>
      </c>
      <c r="N1006" s="5" t="s">
        <v>216</v>
      </c>
      <c r="O1006" s="5" t="s">
        <v>216</v>
      </c>
      <c r="P1006" s="5" t="s">
        <v>216</v>
      </c>
      <c r="Q1006" s="5" t="s">
        <v>216</v>
      </c>
      <c r="R1006" s="5" t="s">
        <v>216</v>
      </c>
      <c r="S1006" s="5">
        <v>0.21</v>
      </c>
      <c r="T1006" s="5">
        <v>0.21</v>
      </c>
      <c r="U1006" s="5">
        <v>0.21</v>
      </c>
      <c r="V1006" s="5">
        <v>0.21</v>
      </c>
      <c r="W1006" s="5">
        <v>0.21</v>
      </c>
      <c r="X1006" s="5">
        <v>0.21</v>
      </c>
      <c r="Y1006" s="5">
        <v>0.21</v>
      </c>
    </row>
    <row r="1007" spans="1:25" ht="38.25" x14ac:dyDescent="0.25">
      <c r="A1007" s="4" t="s">
        <v>9335</v>
      </c>
      <c r="B1007" s="4" t="s">
        <v>9122</v>
      </c>
      <c r="C1007" s="4" t="s">
        <v>2529</v>
      </c>
      <c r="D1007" s="1" t="s">
        <v>9336</v>
      </c>
      <c r="E1007" s="5" t="s">
        <v>216</v>
      </c>
      <c r="F1007" s="5" t="s">
        <v>216</v>
      </c>
      <c r="G1007" s="5" t="s">
        <v>216</v>
      </c>
      <c r="H1007" s="5" t="s">
        <v>216</v>
      </c>
      <c r="I1007" s="5" t="s">
        <v>216</v>
      </c>
      <c r="J1007" s="5">
        <v>0.21</v>
      </c>
      <c r="K1007" s="5" t="s">
        <v>216</v>
      </c>
      <c r="L1007" s="5" t="s">
        <v>216</v>
      </c>
      <c r="M1007" s="5" t="s">
        <v>216</v>
      </c>
      <c r="N1007" s="5" t="s">
        <v>216</v>
      </c>
      <c r="O1007" s="5" t="s">
        <v>216</v>
      </c>
      <c r="P1007" s="5" t="s">
        <v>216</v>
      </c>
      <c r="Q1007" s="5" t="s">
        <v>216</v>
      </c>
      <c r="R1007" s="5" t="s">
        <v>216</v>
      </c>
      <c r="S1007" s="5">
        <v>0.21</v>
      </c>
      <c r="T1007" s="5">
        <v>0.21</v>
      </c>
      <c r="U1007" s="5">
        <v>0.21</v>
      </c>
      <c r="V1007" s="5">
        <v>0.21</v>
      </c>
      <c r="W1007" s="5">
        <v>0.21</v>
      </c>
      <c r="X1007" s="5">
        <v>0.21</v>
      </c>
      <c r="Y1007" s="5">
        <v>0.21</v>
      </c>
    </row>
    <row r="1008" spans="1:25" ht="38.25" x14ac:dyDescent="0.25">
      <c r="A1008" s="4" t="s">
        <v>9337</v>
      </c>
      <c r="B1008" s="4" t="s">
        <v>9122</v>
      </c>
      <c r="C1008" s="4" t="s">
        <v>2532</v>
      </c>
      <c r="D1008" s="1" t="s">
        <v>9338</v>
      </c>
      <c r="E1008" s="5" t="s">
        <v>216</v>
      </c>
      <c r="F1008" s="5" t="s">
        <v>216</v>
      </c>
      <c r="G1008" s="5" t="s">
        <v>216</v>
      </c>
      <c r="H1008" s="5" t="s">
        <v>216</v>
      </c>
      <c r="I1008" s="5" t="s">
        <v>216</v>
      </c>
      <c r="J1008" s="5">
        <v>0.21</v>
      </c>
      <c r="K1008" s="5" t="s">
        <v>216</v>
      </c>
      <c r="L1008" s="5" t="s">
        <v>216</v>
      </c>
      <c r="M1008" s="5" t="s">
        <v>216</v>
      </c>
      <c r="N1008" s="5" t="s">
        <v>216</v>
      </c>
      <c r="O1008" s="5" t="s">
        <v>216</v>
      </c>
      <c r="P1008" s="5" t="s">
        <v>216</v>
      </c>
      <c r="Q1008" s="5" t="s">
        <v>216</v>
      </c>
      <c r="R1008" s="5" t="s">
        <v>216</v>
      </c>
      <c r="S1008" s="5">
        <v>0.21</v>
      </c>
      <c r="T1008" s="5">
        <v>0.21</v>
      </c>
      <c r="U1008" s="5">
        <v>0.21</v>
      </c>
      <c r="V1008" s="5">
        <v>0.21</v>
      </c>
      <c r="W1008" s="5">
        <v>0.21</v>
      </c>
      <c r="X1008" s="5">
        <v>0.21</v>
      </c>
      <c r="Y1008" s="5">
        <v>0.21</v>
      </c>
    </row>
    <row r="1009" spans="1:25" ht="38.25" x14ac:dyDescent="0.25">
      <c r="A1009" s="4" t="s">
        <v>9339</v>
      </c>
      <c r="B1009" s="4" t="s">
        <v>9122</v>
      </c>
      <c r="C1009" s="4" t="s">
        <v>2535</v>
      </c>
      <c r="D1009" s="1" t="s">
        <v>9340</v>
      </c>
      <c r="E1009" s="5" t="s">
        <v>216</v>
      </c>
      <c r="F1009" s="5" t="s">
        <v>216</v>
      </c>
      <c r="G1009" s="5" t="s">
        <v>216</v>
      </c>
      <c r="H1009" s="5" t="s">
        <v>216</v>
      </c>
      <c r="I1009" s="5" t="s">
        <v>216</v>
      </c>
      <c r="J1009" s="5">
        <v>0.21</v>
      </c>
      <c r="K1009" s="5" t="s">
        <v>216</v>
      </c>
      <c r="L1009" s="5" t="s">
        <v>216</v>
      </c>
      <c r="M1009" s="5" t="s">
        <v>216</v>
      </c>
      <c r="N1009" s="5" t="s">
        <v>216</v>
      </c>
      <c r="O1009" s="5" t="s">
        <v>216</v>
      </c>
      <c r="P1009" s="5" t="s">
        <v>216</v>
      </c>
      <c r="Q1009" s="5" t="s">
        <v>216</v>
      </c>
      <c r="R1009" s="5" t="s">
        <v>216</v>
      </c>
      <c r="S1009" s="5">
        <v>0.21</v>
      </c>
      <c r="T1009" s="5">
        <v>0.21</v>
      </c>
      <c r="U1009" s="5">
        <v>0.21</v>
      </c>
      <c r="V1009" s="5">
        <v>0.21</v>
      </c>
      <c r="W1009" s="5">
        <v>0.21</v>
      </c>
      <c r="X1009" s="5">
        <v>0.21</v>
      </c>
      <c r="Y1009" s="5">
        <v>0.21</v>
      </c>
    </row>
    <row r="1010" spans="1:25" ht="38.25" x14ac:dyDescent="0.25">
      <c r="A1010" s="4" t="s">
        <v>9341</v>
      </c>
      <c r="B1010" s="4" t="s">
        <v>9122</v>
      </c>
      <c r="C1010" s="4" t="s">
        <v>2550</v>
      </c>
      <c r="D1010" s="1" t="s">
        <v>9342</v>
      </c>
      <c r="E1010" s="5" t="s">
        <v>216</v>
      </c>
      <c r="F1010" s="5" t="s">
        <v>216</v>
      </c>
      <c r="G1010" s="5" t="s">
        <v>216</v>
      </c>
      <c r="H1010" s="5" t="s">
        <v>216</v>
      </c>
      <c r="I1010" s="5" t="s">
        <v>216</v>
      </c>
      <c r="J1010" s="5">
        <v>0.21</v>
      </c>
      <c r="K1010" s="5" t="s">
        <v>216</v>
      </c>
      <c r="L1010" s="5" t="s">
        <v>216</v>
      </c>
      <c r="M1010" s="5" t="s">
        <v>216</v>
      </c>
      <c r="N1010" s="5" t="s">
        <v>216</v>
      </c>
      <c r="O1010" s="5" t="s">
        <v>216</v>
      </c>
      <c r="P1010" s="5" t="s">
        <v>216</v>
      </c>
      <c r="Q1010" s="5" t="s">
        <v>216</v>
      </c>
      <c r="R1010" s="5" t="s">
        <v>216</v>
      </c>
      <c r="S1010" s="5">
        <v>0.21</v>
      </c>
      <c r="T1010" s="5">
        <v>0.21</v>
      </c>
      <c r="U1010" s="5">
        <v>0.21</v>
      </c>
      <c r="V1010" s="5">
        <v>0.21</v>
      </c>
      <c r="W1010" s="5">
        <v>0.21</v>
      </c>
      <c r="X1010" s="5">
        <v>0.21</v>
      </c>
      <c r="Y1010" s="5">
        <v>0.21</v>
      </c>
    </row>
    <row r="1011" spans="1:25" ht="51" x14ac:dyDescent="0.25">
      <c r="A1011" s="4" t="s">
        <v>9343</v>
      </c>
      <c r="B1011" s="4" t="s">
        <v>9122</v>
      </c>
      <c r="C1011" s="4" t="s">
        <v>2559</v>
      </c>
      <c r="D1011" s="1" t="s">
        <v>2560</v>
      </c>
      <c r="E1011" s="5" t="s">
        <v>216</v>
      </c>
      <c r="F1011" s="5" t="s">
        <v>216</v>
      </c>
      <c r="G1011" s="5" t="s">
        <v>216</v>
      </c>
      <c r="H1011" s="5" t="s">
        <v>216</v>
      </c>
      <c r="I1011" s="5" t="s">
        <v>216</v>
      </c>
      <c r="J1011" s="5">
        <v>0.21</v>
      </c>
      <c r="K1011" s="5" t="s">
        <v>216</v>
      </c>
      <c r="L1011" s="5" t="s">
        <v>216</v>
      </c>
      <c r="M1011" s="5" t="s">
        <v>216</v>
      </c>
      <c r="N1011" s="5" t="s">
        <v>216</v>
      </c>
      <c r="O1011" s="5" t="s">
        <v>216</v>
      </c>
      <c r="P1011" s="5" t="s">
        <v>216</v>
      </c>
      <c r="Q1011" s="5" t="s">
        <v>216</v>
      </c>
      <c r="R1011" s="5" t="s">
        <v>216</v>
      </c>
      <c r="S1011" s="5">
        <v>0.21</v>
      </c>
      <c r="T1011" s="5">
        <v>0.21</v>
      </c>
      <c r="U1011" s="5">
        <v>0.21</v>
      </c>
      <c r="V1011" s="5">
        <v>0.21</v>
      </c>
      <c r="W1011" s="5">
        <v>0.21</v>
      </c>
      <c r="X1011" s="5">
        <v>0.21</v>
      </c>
      <c r="Y1011" s="5">
        <v>0.21</v>
      </c>
    </row>
    <row r="1012" spans="1:25" ht="38.25" x14ac:dyDescent="0.25">
      <c r="A1012" s="4" t="s">
        <v>9344</v>
      </c>
      <c r="B1012" s="4" t="s">
        <v>9122</v>
      </c>
      <c r="C1012" s="4" t="s">
        <v>2562</v>
      </c>
      <c r="D1012" s="1" t="s">
        <v>9345</v>
      </c>
      <c r="E1012" s="5" t="s">
        <v>216</v>
      </c>
      <c r="F1012" s="5" t="s">
        <v>216</v>
      </c>
      <c r="G1012" s="5" t="s">
        <v>216</v>
      </c>
      <c r="H1012" s="5" t="s">
        <v>216</v>
      </c>
      <c r="I1012" s="5" t="s">
        <v>216</v>
      </c>
      <c r="J1012" s="5">
        <v>0.21</v>
      </c>
      <c r="K1012" s="5" t="s">
        <v>216</v>
      </c>
      <c r="L1012" s="5" t="s">
        <v>216</v>
      </c>
      <c r="M1012" s="5" t="s">
        <v>216</v>
      </c>
      <c r="N1012" s="5" t="s">
        <v>216</v>
      </c>
      <c r="O1012" s="5" t="s">
        <v>216</v>
      </c>
      <c r="P1012" s="5" t="s">
        <v>216</v>
      </c>
      <c r="Q1012" s="5" t="s">
        <v>216</v>
      </c>
      <c r="R1012" s="5" t="s">
        <v>216</v>
      </c>
      <c r="S1012" s="5">
        <v>0.21</v>
      </c>
      <c r="T1012" s="5">
        <v>0.21</v>
      </c>
      <c r="U1012" s="5">
        <v>0.21</v>
      </c>
      <c r="V1012" s="5">
        <v>0.21</v>
      </c>
      <c r="W1012" s="5">
        <v>0.21</v>
      </c>
      <c r="X1012" s="5">
        <v>0.21</v>
      </c>
      <c r="Y1012" s="5">
        <v>0.21</v>
      </c>
    </row>
    <row r="1013" spans="1:25" ht="38.25" x14ac:dyDescent="0.25">
      <c r="A1013" s="4" t="s">
        <v>9346</v>
      </c>
      <c r="B1013" s="4" t="s">
        <v>9122</v>
      </c>
      <c r="C1013" s="4" t="s">
        <v>2568</v>
      </c>
      <c r="D1013" s="1" t="s">
        <v>2569</v>
      </c>
      <c r="E1013" s="5" t="s">
        <v>216</v>
      </c>
      <c r="F1013" s="5" t="s">
        <v>216</v>
      </c>
      <c r="G1013" s="5" t="s">
        <v>216</v>
      </c>
      <c r="H1013" s="5" t="s">
        <v>216</v>
      </c>
      <c r="I1013" s="5" t="s">
        <v>216</v>
      </c>
      <c r="J1013" s="5">
        <v>0.21</v>
      </c>
      <c r="K1013" s="5" t="s">
        <v>216</v>
      </c>
      <c r="L1013" s="5" t="s">
        <v>216</v>
      </c>
      <c r="M1013" s="5" t="s">
        <v>216</v>
      </c>
      <c r="N1013" s="5" t="s">
        <v>216</v>
      </c>
      <c r="O1013" s="5" t="s">
        <v>216</v>
      </c>
      <c r="P1013" s="5" t="s">
        <v>216</v>
      </c>
      <c r="Q1013" s="5" t="s">
        <v>216</v>
      </c>
      <c r="R1013" s="5" t="s">
        <v>216</v>
      </c>
      <c r="S1013" s="5">
        <v>0.21</v>
      </c>
      <c r="T1013" s="5">
        <v>0.21</v>
      </c>
      <c r="U1013" s="5">
        <v>0.21</v>
      </c>
      <c r="V1013" s="5">
        <v>0.21</v>
      </c>
      <c r="W1013" s="5">
        <v>0.21</v>
      </c>
      <c r="X1013" s="5">
        <v>0.21</v>
      </c>
      <c r="Y1013" s="5">
        <v>0.21</v>
      </c>
    </row>
    <row r="1014" spans="1:25" ht="38.25" x14ac:dyDescent="0.25">
      <c r="A1014" s="4" t="s">
        <v>9347</v>
      </c>
      <c r="B1014" s="4" t="s">
        <v>9122</v>
      </c>
      <c r="C1014" s="4" t="s">
        <v>2571</v>
      </c>
      <c r="D1014" s="1" t="s">
        <v>9348</v>
      </c>
      <c r="E1014" s="5" t="s">
        <v>216</v>
      </c>
      <c r="F1014" s="5" t="s">
        <v>216</v>
      </c>
      <c r="G1014" s="5" t="s">
        <v>216</v>
      </c>
      <c r="H1014" s="5" t="s">
        <v>216</v>
      </c>
      <c r="I1014" s="5" t="s">
        <v>216</v>
      </c>
      <c r="J1014" s="5">
        <v>0.21</v>
      </c>
      <c r="K1014" s="5" t="s">
        <v>216</v>
      </c>
      <c r="L1014" s="5" t="s">
        <v>216</v>
      </c>
      <c r="M1014" s="5" t="s">
        <v>216</v>
      </c>
      <c r="N1014" s="5" t="s">
        <v>216</v>
      </c>
      <c r="O1014" s="5" t="s">
        <v>216</v>
      </c>
      <c r="P1014" s="5" t="s">
        <v>216</v>
      </c>
      <c r="Q1014" s="5" t="s">
        <v>216</v>
      </c>
      <c r="R1014" s="5" t="s">
        <v>216</v>
      </c>
      <c r="S1014" s="5">
        <v>0.21</v>
      </c>
      <c r="T1014" s="5">
        <v>0.21</v>
      </c>
      <c r="U1014" s="5">
        <v>0.21</v>
      </c>
      <c r="V1014" s="5">
        <v>0.21</v>
      </c>
      <c r="W1014" s="5">
        <v>0.21</v>
      </c>
      <c r="X1014" s="5">
        <v>0.21</v>
      </c>
      <c r="Y1014" s="5">
        <v>0.21</v>
      </c>
    </row>
    <row r="1015" spans="1:25" ht="51" x14ac:dyDescent="0.25">
      <c r="A1015" s="4" t="s">
        <v>9349</v>
      </c>
      <c r="B1015" s="4" t="s">
        <v>9122</v>
      </c>
      <c r="C1015" s="4" t="s">
        <v>2574</v>
      </c>
      <c r="D1015" s="1" t="s">
        <v>2575</v>
      </c>
      <c r="E1015" s="5" t="s">
        <v>216</v>
      </c>
      <c r="F1015" s="5" t="s">
        <v>216</v>
      </c>
      <c r="G1015" s="5" t="s">
        <v>216</v>
      </c>
      <c r="H1015" s="5" t="s">
        <v>216</v>
      </c>
      <c r="I1015" s="5" t="s">
        <v>216</v>
      </c>
      <c r="J1015" s="5">
        <v>0.21</v>
      </c>
      <c r="K1015" s="5" t="s">
        <v>216</v>
      </c>
      <c r="L1015" s="5" t="s">
        <v>216</v>
      </c>
      <c r="M1015" s="5" t="s">
        <v>216</v>
      </c>
      <c r="N1015" s="5" t="s">
        <v>216</v>
      </c>
      <c r="O1015" s="5" t="s">
        <v>216</v>
      </c>
      <c r="P1015" s="5" t="s">
        <v>216</v>
      </c>
      <c r="Q1015" s="5" t="s">
        <v>216</v>
      </c>
      <c r="R1015" s="5" t="s">
        <v>216</v>
      </c>
      <c r="S1015" s="5">
        <v>0.21</v>
      </c>
      <c r="T1015" s="5">
        <v>0.21</v>
      </c>
      <c r="U1015" s="5">
        <v>0.21</v>
      </c>
      <c r="V1015" s="5">
        <v>0.21</v>
      </c>
      <c r="W1015" s="5">
        <v>0.21</v>
      </c>
      <c r="X1015" s="5">
        <v>0.21</v>
      </c>
      <c r="Y1015" s="5">
        <v>0.21</v>
      </c>
    </row>
    <row r="1016" spans="1:25" ht="25.5" x14ac:dyDescent="0.25">
      <c r="A1016" s="4" t="s">
        <v>9350</v>
      </c>
      <c r="B1016" s="4" t="s">
        <v>9122</v>
      </c>
      <c r="C1016" s="4" t="s">
        <v>2577</v>
      </c>
      <c r="D1016" s="1" t="s">
        <v>2578</v>
      </c>
      <c r="E1016" s="5" t="s">
        <v>216</v>
      </c>
      <c r="F1016" s="5" t="s">
        <v>216</v>
      </c>
      <c r="G1016" s="5" t="s">
        <v>216</v>
      </c>
      <c r="H1016" s="5" t="s">
        <v>216</v>
      </c>
      <c r="I1016" s="5" t="s">
        <v>216</v>
      </c>
      <c r="J1016" s="5">
        <v>0.21</v>
      </c>
      <c r="K1016" s="5" t="s">
        <v>216</v>
      </c>
      <c r="L1016" s="5" t="s">
        <v>216</v>
      </c>
      <c r="M1016" s="5" t="s">
        <v>216</v>
      </c>
      <c r="N1016" s="5" t="s">
        <v>216</v>
      </c>
      <c r="O1016" s="5" t="s">
        <v>216</v>
      </c>
      <c r="P1016" s="5" t="s">
        <v>216</v>
      </c>
      <c r="Q1016" s="5" t="s">
        <v>216</v>
      </c>
      <c r="R1016" s="5" t="s">
        <v>216</v>
      </c>
      <c r="S1016" s="5">
        <v>0.21</v>
      </c>
      <c r="T1016" s="5">
        <v>0.21</v>
      </c>
      <c r="U1016" s="5">
        <v>0.21</v>
      </c>
      <c r="V1016" s="5">
        <v>0.21</v>
      </c>
      <c r="W1016" s="5">
        <v>0.21</v>
      </c>
      <c r="X1016" s="5">
        <v>0.21</v>
      </c>
      <c r="Y1016" s="5">
        <v>0.21</v>
      </c>
    </row>
    <row r="1017" spans="1:25" ht="38.25" x14ac:dyDescent="0.25">
      <c r="A1017" s="4" t="s">
        <v>9351</v>
      </c>
      <c r="B1017" s="4" t="s">
        <v>9122</v>
      </c>
      <c r="C1017" s="4" t="s">
        <v>2583</v>
      </c>
      <c r="D1017" s="1" t="s">
        <v>9352</v>
      </c>
      <c r="E1017" s="5" t="s">
        <v>216</v>
      </c>
      <c r="F1017" s="5" t="s">
        <v>216</v>
      </c>
      <c r="G1017" s="5" t="s">
        <v>216</v>
      </c>
      <c r="H1017" s="5" t="s">
        <v>216</v>
      </c>
      <c r="I1017" s="5" t="s">
        <v>216</v>
      </c>
      <c r="J1017" s="5">
        <v>0.21</v>
      </c>
      <c r="K1017" s="5" t="s">
        <v>216</v>
      </c>
      <c r="L1017" s="5" t="s">
        <v>216</v>
      </c>
      <c r="M1017" s="5" t="s">
        <v>216</v>
      </c>
      <c r="N1017" s="5" t="s">
        <v>216</v>
      </c>
      <c r="O1017" s="5" t="s">
        <v>216</v>
      </c>
      <c r="P1017" s="5" t="s">
        <v>216</v>
      </c>
      <c r="Q1017" s="5" t="s">
        <v>216</v>
      </c>
      <c r="R1017" s="5" t="s">
        <v>216</v>
      </c>
      <c r="S1017" s="5">
        <v>0.21</v>
      </c>
      <c r="T1017" s="5">
        <v>0.21</v>
      </c>
      <c r="U1017" s="5">
        <v>0.21</v>
      </c>
      <c r="V1017" s="5">
        <v>0.21</v>
      </c>
      <c r="W1017" s="5">
        <v>0.21</v>
      </c>
      <c r="X1017" s="5">
        <v>0.21</v>
      </c>
      <c r="Y1017" s="5">
        <v>0.21</v>
      </c>
    </row>
    <row r="1018" spans="1:25" ht="25.5" x14ac:dyDescent="0.25">
      <c r="A1018" s="4" t="s">
        <v>9353</v>
      </c>
      <c r="B1018" s="4" t="s">
        <v>9122</v>
      </c>
      <c r="C1018" s="4" t="s">
        <v>2589</v>
      </c>
      <c r="D1018" s="1" t="s">
        <v>2590</v>
      </c>
      <c r="E1018" s="5" t="s">
        <v>216</v>
      </c>
      <c r="F1018" s="5" t="s">
        <v>216</v>
      </c>
      <c r="G1018" s="5" t="s">
        <v>216</v>
      </c>
      <c r="H1018" s="5" t="s">
        <v>216</v>
      </c>
      <c r="I1018" s="5" t="s">
        <v>216</v>
      </c>
      <c r="J1018" s="5">
        <v>0.21</v>
      </c>
      <c r="K1018" s="5" t="s">
        <v>216</v>
      </c>
      <c r="L1018" s="5" t="s">
        <v>216</v>
      </c>
      <c r="M1018" s="5" t="s">
        <v>216</v>
      </c>
      <c r="N1018" s="5" t="s">
        <v>216</v>
      </c>
      <c r="O1018" s="5" t="s">
        <v>216</v>
      </c>
      <c r="P1018" s="5" t="s">
        <v>216</v>
      </c>
      <c r="Q1018" s="5" t="s">
        <v>216</v>
      </c>
      <c r="R1018" s="5" t="s">
        <v>216</v>
      </c>
      <c r="S1018" s="5">
        <v>0.21</v>
      </c>
      <c r="T1018" s="5">
        <v>0.21</v>
      </c>
      <c r="U1018" s="5">
        <v>0.21</v>
      </c>
      <c r="V1018" s="5">
        <v>0.21</v>
      </c>
      <c r="W1018" s="5">
        <v>0.21</v>
      </c>
      <c r="X1018" s="5">
        <v>0.06</v>
      </c>
      <c r="Y1018" s="5">
        <v>0.06</v>
      </c>
    </row>
    <row r="1019" spans="1:25" ht="25.5" x14ac:dyDescent="0.25">
      <c r="A1019" s="4" t="s">
        <v>9354</v>
      </c>
      <c r="B1019" s="4" t="s">
        <v>9122</v>
      </c>
      <c r="C1019" s="4" t="s">
        <v>2595</v>
      </c>
      <c r="D1019" s="1" t="s">
        <v>9355</v>
      </c>
      <c r="E1019" s="5" t="s">
        <v>216</v>
      </c>
      <c r="F1019" s="5" t="s">
        <v>216</v>
      </c>
      <c r="G1019" s="5" t="s">
        <v>216</v>
      </c>
      <c r="H1019" s="5" t="s">
        <v>216</v>
      </c>
      <c r="I1019" s="5" t="s">
        <v>216</v>
      </c>
      <c r="J1019" s="5">
        <v>0.21</v>
      </c>
      <c r="K1019" s="5" t="s">
        <v>216</v>
      </c>
      <c r="L1019" s="5" t="s">
        <v>216</v>
      </c>
      <c r="M1019" s="5" t="s">
        <v>216</v>
      </c>
      <c r="N1019" s="5" t="s">
        <v>216</v>
      </c>
      <c r="O1019" s="5" t="s">
        <v>216</v>
      </c>
      <c r="P1019" s="5" t="s">
        <v>216</v>
      </c>
      <c r="Q1019" s="5" t="s">
        <v>216</v>
      </c>
      <c r="R1019" s="5" t="s">
        <v>216</v>
      </c>
      <c r="S1019" s="5">
        <v>0.21</v>
      </c>
      <c r="T1019" s="5">
        <v>0.21</v>
      </c>
      <c r="U1019" s="5">
        <v>0.21</v>
      </c>
      <c r="V1019" s="5">
        <v>0.21</v>
      </c>
      <c r="W1019" s="5">
        <v>0.21</v>
      </c>
      <c r="X1019" s="5">
        <v>0.21</v>
      </c>
      <c r="Y1019" s="5">
        <v>0.21</v>
      </c>
    </row>
    <row r="1020" spans="1:25" ht="38.25" x14ac:dyDescent="0.25">
      <c r="A1020" s="4" t="s">
        <v>9356</v>
      </c>
      <c r="B1020" s="4" t="s">
        <v>9122</v>
      </c>
      <c r="C1020" s="4" t="s">
        <v>2604</v>
      </c>
      <c r="D1020" s="1" t="s">
        <v>2605</v>
      </c>
      <c r="E1020" s="5" t="s">
        <v>216</v>
      </c>
      <c r="F1020" s="5" t="s">
        <v>216</v>
      </c>
      <c r="G1020" s="5" t="s">
        <v>216</v>
      </c>
      <c r="H1020" s="5" t="s">
        <v>216</v>
      </c>
      <c r="I1020" s="5" t="s">
        <v>216</v>
      </c>
      <c r="J1020" s="5">
        <v>0.21</v>
      </c>
      <c r="K1020" s="5" t="s">
        <v>216</v>
      </c>
      <c r="L1020" s="5" t="s">
        <v>216</v>
      </c>
      <c r="M1020" s="5" t="s">
        <v>216</v>
      </c>
      <c r="N1020" s="5" t="s">
        <v>216</v>
      </c>
      <c r="O1020" s="5" t="s">
        <v>216</v>
      </c>
      <c r="P1020" s="5" t="s">
        <v>216</v>
      </c>
      <c r="Q1020" s="5" t="s">
        <v>216</v>
      </c>
      <c r="R1020" s="5" t="s">
        <v>216</v>
      </c>
      <c r="S1020" s="5">
        <v>0.21</v>
      </c>
      <c r="T1020" s="5">
        <v>0.21</v>
      </c>
      <c r="U1020" s="5">
        <v>0.21</v>
      </c>
      <c r="V1020" s="5">
        <v>0.21</v>
      </c>
      <c r="W1020" s="5">
        <v>0.21</v>
      </c>
      <c r="X1020" s="5">
        <v>0.21</v>
      </c>
      <c r="Y1020" s="5">
        <v>0.21</v>
      </c>
    </row>
    <row r="1021" spans="1:25" ht="25.5" x14ac:dyDescent="0.25">
      <c r="A1021" s="4" t="s">
        <v>9357</v>
      </c>
      <c r="B1021" s="4" t="s">
        <v>9122</v>
      </c>
      <c r="C1021" s="4" t="s">
        <v>2607</v>
      </c>
      <c r="D1021" s="1" t="s">
        <v>9358</v>
      </c>
      <c r="E1021" s="5" t="s">
        <v>216</v>
      </c>
      <c r="F1021" s="5" t="s">
        <v>216</v>
      </c>
      <c r="G1021" s="5" t="s">
        <v>216</v>
      </c>
      <c r="H1021" s="5" t="s">
        <v>216</v>
      </c>
      <c r="I1021" s="5" t="s">
        <v>216</v>
      </c>
      <c r="J1021" s="5">
        <v>0.06</v>
      </c>
      <c r="K1021" s="5" t="s">
        <v>216</v>
      </c>
      <c r="L1021" s="5" t="s">
        <v>216</v>
      </c>
      <c r="M1021" s="5" t="s">
        <v>216</v>
      </c>
      <c r="N1021" s="5" t="s">
        <v>216</v>
      </c>
      <c r="O1021" s="5" t="s">
        <v>216</v>
      </c>
      <c r="P1021" s="5" t="s">
        <v>216</v>
      </c>
      <c r="Q1021" s="5" t="s">
        <v>216</v>
      </c>
      <c r="R1021" s="5" t="s">
        <v>216</v>
      </c>
      <c r="S1021" s="5">
        <v>0.06</v>
      </c>
      <c r="T1021" s="5">
        <v>0.06</v>
      </c>
      <c r="U1021" s="5">
        <v>0.06</v>
      </c>
      <c r="V1021" s="5">
        <v>0.06</v>
      </c>
      <c r="W1021" s="5">
        <v>0.06</v>
      </c>
      <c r="X1021" s="5">
        <v>0.06</v>
      </c>
      <c r="Y1021" s="5">
        <v>0.06</v>
      </c>
    </row>
    <row r="1022" spans="1:25" ht="25.5" x14ac:dyDescent="0.25">
      <c r="A1022" s="4" t="s">
        <v>9359</v>
      </c>
      <c r="B1022" s="4" t="s">
        <v>9122</v>
      </c>
      <c r="C1022" s="4" t="s">
        <v>2613</v>
      </c>
      <c r="D1022" s="1" t="s">
        <v>2614</v>
      </c>
      <c r="E1022" s="5" t="s">
        <v>216</v>
      </c>
      <c r="F1022" s="5" t="s">
        <v>216</v>
      </c>
      <c r="G1022" s="5" t="s">
        <v>216</v>
      </c>
      <c r="H1022" s="5" t="s">
        <v>216</v>
      </c>
      <c r="I1022" s="5" t="s">
        <v>216</v>
      </c>
      <c r="J1022" s="5">
        <v>0.06</v>
      </c>
      <c r="K1022" s="5" t="s">
        <v>216</v>
      </c>
      <c r="L1022" s="5" t="s">
        <v>216</v>
      </c>
      <c r="M1022" s="5" t="s">
        <v>216</v>
      </c>
      <c r="N1022" s="5" t="s">
        <v>216</v>
      </c>
      <c r="O1022" s="5" t="s">
        <v>216</v>
      </c>
      <c r="P1022" s="5" t="s">
        <v>216</v>
      </c>
      <c r="Q1022" s="5" t="s">
        <v>216</v>
      </c>
      <c r="R1022" s="5" t="s">
        <v>216</v>
      </c>
      <c r="S1022" s="5">
        <v>0.06</v>
      </c>
      <c r="T1022" s="5">
        <v>0.06</v>
      </c>
      <c r="U1022" s="5">
        <v>0.06</v>
      </c>
      <c r="V1022" s="5">
        <v>0.06</v>
      </c>
      <c r="W1022" s="5">
        <v>0.06</v>
      </c>
      <c r="X1022" s="5">
        <v>0.06</v>
      </c>
      <c r="Y1022" s="5">
        <v>0.06</v>
      </c>
    </row>
    <row r="1023" spans="1:25" ht="25.5" x14ac:dyDescent="0.25">
      <c r="A1023" s="4" t="s">
        <v>9360</v>
      </c>
      <c r="B1023" s="4" t="s">
        <v>9122</v>
      </c>
      <c r="C1023" s="4" t="s">
        <v>2616</v>
      </c>
      <c r="D1023" s="1" t="s">
        <v>9361</v>
      </c>
      <c r="E1023" s="5" t="s">
        <v>216</v>
      </c>
      <c r="F1023" s="5" t="s">
        <v>216</v>
      </c>
      <c r="G1023" s="5" t="s">
        <v>216</v>
      </c>
      <c r="H1023" s="5" t="s">
        <v>216</v>
      </c>
      <c r="I1023" s="5" t="s">
        <v>216</v>
      </c>
      <c r="J1023" s="5">
        <v>0.06</v>
      </c>
      <c r="K1023" s="5" t="s">
        <v>216</v>
      </c>
      <c r="L1023" s="5" t="s">
        <v>216</v>
      </c>
      <c r="M1023" s="5" t="s">
        <v>216</v>
      </c>
      <c r="N1023" s="5" t="s">
        <v>216</v>
      </c>
      <c r="O1023" s="5" t="s">
        <v>216</v>
      </c>
      <c r="P1023" s="5" t="s">
        <v>216</v>
      </c>
      <c r="Q1023" s="5" t="s">
        <v>216</v>
      </c>
      <c r="R1023" s="5" t="s">
        <v>216</v>
      </c>
      <c r="S1023" s="5">
        <v>0.06</v>
      </c>
      <c r="T1023" s="5">
        <v>0.06</v>
      </c>
      <c r="U1023" s="5">
        <v>0.06</v>
      </c>
      <c r="V1023" s="5">
        <v>0.06</v>
      </c>
      <c r="W1023" s="5">
        <v>0.06</v>
      </c>
      <c r="X1023" s="5">
        <v>0.06</v>
      </c>
      <c r="Y1023" s="5">
        <v>0.06</v>
      </c>
    </row>
    <row r="1024" spans="1:25" ht="25.5" x14ac:dyDescent="0.25">
      <c r="A1024" s="4" t="s">
        <v>9362</v>
      </c>
      <c r="B1024" s="4" t="s">
        <v>9122</v>
      </c>
      <c r="C1024" s="4" t="s">
        <v>2619</v>
      </c>
      <c r="D1024" s="1" t="s">
        <v>2620</v>
      </c>
      <c r="E1024" s="5" t="s">
        <v>216</v>
      </c>
      <c r="F1024" s="5" t="s">
        <v>216</v>
      </c>
      <c r="G1024" s="5" t="s">
        <v>216</v>
      </c>
      <c r="H1024" s="5" t="s">
        <v>216</v>
      </c>
      <c r="I1024" s="5" t="s">
        <v>216</v>
      </c>
      <c r="J1024" s="5">
        <v>0.12</v>
      </c>
      <c r="K1024" s="5" t="s">
        <v>216</v>
      </c>
      <c r="L1024" s="5" t="s">
        <v>216</v>
      </c>
      <c r="M1024" s="5" t="s">
        <v>216</v>
      </c>
      <c r="N1024" s="5" t="s">
        <v>216</v>
      </c>
      <c r="O1024" s="5" t="s">
        <v>216</v>
      </c>
      <c r="P1024" s="5" t="s">
        <v>216</v>
      </c>
      <c r="Q1024" s="5" t="s">
        <v>216</v>
      </c>
      <c r="R1024" s="5" t="s">
        <v>216</v>
      </c>
      <c r="S1024" s="5">
        <v>0.21</v>
      </c>
      <c r="T1024" s="5">
        <v>0.21</v>
      </c>
      <c r="U1024" s="5">
        <v>0.21</v>
      </c>
      <c r="V1024" s="5">
        <v>0.21</v>
      </c>
      <c r="W1024" s="5">
        <v>0.21</v>
      </c>
      <c r="X1024" s="5">
        <v>0.21</v>
      </c>
      <c r="Y1024" s="5">
        <v>0.21</v>
      </c>
    </row>
    <row r="1025" spans="1:25" ht="25.5" x14ac:dyDescent="0.25">
      <c r="A1025" s="4" t="s">
        <v>9363</v>
      </c>
      <c r="B1025" s="4" t="s">
        <v>9122</v>
      </c>
      <c r="C1025" s="4" t="s">
        <v>2622</v>
      </c>
      <c r="D1025" s="1" t="s">
        <v>2623</v>
      </c>
      <c r="E1025" s="5" t="s">
        <v>216</v>
      </c>
      <c r="F1025" s="5" t="s">
        <v>216</v>
      </c>
      <c r="G1025" s="5" t="s">
        <v>216</v>
      </c>
      <c r="H1025" s="5" t="s">
        <v>216</v>
      </c>
      <c r="I1025" s="5" t="s">
        <v>216</v>
      </c>
      <c r="J1025" s="5">
        <v>0.06</v>
      </c>
      <c r="K1025" s="5" t="s">
        <v>216</v>
      </c>
      <c r="L1025" s="5" t="s">
        <v>216</v>
      </c>
      <c r="M1025" s="5" t="s">
        <v>216</v>
      </c>
      <c r="N1025" s="5" t="s">
        <v>216</v>
      </c>
      <c r="O1025" s="5" t="s">
        <v>216</v>
      </c>
      <c r="P1025" s="5" t="s">
        <v>216</v>
      </c>
      <c r="Q1025" s="5" t="s">
        <v>216</v>
      </c>
      <c r="R1025" s="5" t="s">
        <v>216</v>
      </c>
      <c r="S1025" s="5">
        <v>0.06</v>
      </c>
      <c r="T1025" s="5">
        <v>0.06</v>
      </c>
      <c r="U1025" s="5">
        <v>0.06</v>
      </c>
      <c r="V1025" s="5">
        <v>0.06</v>
      </c>
      <c r="W1025" s="5">
        <v>0.06</v>
      </c>
      <c r="X1025" s="5">
        <v>0.06</v>
      </c>
      <c r="Y1025" s="5">
        <v>0.06</v>
      </c>
    </row>
    <row r="1026" spans="1:25" ht="25.5" x14ac:dyDescent="0.25">
      <c r="A1026" s="4" t="s">
        <v>9364</v>
      </c>
      <c r="B1026" s="4" t="s">
        <v>9122</v>
      </c>
      <c r="C1026" s="4" t="s">
        <v>2628</v>
      </c>
      <c r="D1026" s="1" t="s">
        <v>9365</v>
      </c>
      <c r="E1026" s="5" t="s">
        <v>216</v>
      </c>
      <c r="F1026" s="5" t="s">
        <v>216</v>
      </c>
      <c r="G1026" s="5" t="s">
        <v>216</v>
      </c>
      <c r="H1026" s="5" t="s">
        <v>216</v>
      </c>
      <c r="I1026" s="5" t="s">
        <v>216</v>
      </c>
      <c r="J1026" s="5">
        <v>0.06</v>
      </c>
      <c r="K1026" s="5" t="s">
        <v>216</v>
      </c>
      <c r="L1026" s="5" t="s">
        <v>216</v>
      </c>
      <c r="M1026" s="5" t="s">
        <v>216</v>
      </c>
      <c r="N1026" s="5" t="s">
        <v>216</v>
      </c>
      <c r="O1026" s="5" t="s">
        <v>216</v>
      </c>
      <c r="P1026" s="5" t="s">
        <v>216</v>
      </c>
      <c r="Q1026" s="5" t="s">
        <v>216</v>
      </c>
      <c r="R1026" s="5" t="s">
        <v>216</v>
      </c>
      <c r="S1026" s="5">
        <v>0.06</v>
      </c>
      <c r="T1026" s="5">
        <v>0.06</v>
      </c>
      <c r="U1026" s="5">
        <v>0.06</v>
      </c>
      <c r="V1026" s="5">
        <v>0.06</v>
      </c>
      <c r="W1026" s="5">
        <v>0.06</v>
      </c>
      <c r="X1026" s="5">
        <v>0.06</v>
      </c>
      <c r="Y1026" s="5">
        <v>0.06</v>
      </c>
    </row>
    <row r="1027" spans="1:25" ht="25.5" x14ac:dyDescent="0.25">
      <c r="A1027" s="4" t="s">
        <v>9366</v>
      </c>
      <c r="B1027" s="4" t="s">
        <v>9122</v>
      </c>
      <c r="C1027" s="4" t="s">
        <v>2637</v>
      </c>
      <c r="D1027" s="1" t="s">
        <v>9367</v>
      </c>
      <c r="E1027" s="5" t="s">
        <v>216</v>
      </c>
      <c r="F1027" s="5" t="s">
        <v>216</v>
      </c>
      <c r="G1027" s="5" t="s">
        <v>216</v>
      </c>
      <c r="H1027" s="5" t="s">
        <v>216</v>
      </c>
      <c r="I1027" s="5" t="s">
        <v>216</v>
      </c>
      <c r="J1027" s="5">
        <v>0.06</v>
      </c>
      <c r="K1027" s="5" t="s">
        <v>216</v>
      </c>
      <c r="L1027" s="5" t="s">
        <v>216</v>
      </c>
      <c r="M1027" s="5" t="s">
        <v>216</v>
      </c>
      <c r="N1027" s="5" t="s">
        <v>216</v>
      </c>
      <c r="O1027" s="5" t="s">
        <v>216</v>
      </c>
      <c r="P1027" s="5" t="s">
        <v>216</v>
      </c>
      <c r="Q1027" s="5" t="s">
        <v>216</v>
      </c>
      <c r="R1027" s="5" t="s">
        <v>216</v>
      </c>
      <c r="S1027" s="5">
        <v>0.06</v>
      </c>
      <c r="T1027" s="5">
        <v>0.06</v>
      </c>
      <c r="U1027" s="5">
        <v>0.06</v>
      </c>
      <c r="V1027" s="5">
        <v>0.06</v>
      </c>
      <c r="W1027" s="5">
        <v>0.06</v>
      </c>
      <c r="X1027" s="5">
        <v>0.06</v>
      </c>
      <c r="Y1027" s="5">
        <v>0.06</v>
      </c>
    </row>
    <row r="1028" spans="1:25" ht="25.5" x14ac:dyDescent="0.25">
      <c r="A1028" s="4" t="s">
        <v>9368</v>
      </c>
      <c r="B1028" s="4" t="s">
        <v>9122</v>
      </c>
      <c r="C1028" s="4" t="s">
        <v>2643</v>
      </c>
      <c r="D1028" s="1" t="s">
        <v>2644</v>
      </c>
      <c r="E1028" s="5" t="s">
        <v>216</v>
      </c>
      <c r="F1028" s="5" t="s">
        <v>216</v>
      </c>
      <c r="G1028" s="5" t="s">
        <v>216</v>
      </c>
      <c r="H1028" s="5" t="s">
        <v>216</v>
      </c>
      <c r="I1028" s="5" t="s">
        <v>216</v>
      </c>
      <c r="J1028" s="5">
        <v>0.06</v>
      </c>
      <c r="K1028" s="5" t="s">
        <v>216</v>
      </c>
      <c r="L1028" s="5" t="s">
        <v>216</v>
      </c>
      <c r="M1028" s="5" t="s">
        <v>216</v>
      </c>
      <c r="N1028" s="5" t="s">
        <v>216</v>
      </c>
      <c r="O1028" s="5" t="s">
        <v>216</v>
      </c>
      <c r="P1028" s="5" t="s">
        <v>216</v>
      </c>
      <c r="Q1028" s="5" t="s">
        <v>216</v>
      </c>
      <c r="R1028" s="5" t="s">
        <v>216</v>
      </c>
      <c r="S1028" s="5">
        <v>0.06</v>
      </c>
      <c r="T1028" s="5">
        <v>0.06</v>
      </c>
      <c r="U1028" s="5">
        <v>0.06</v>
      </c>
      <c r="V1028" s="5">
        <v>0.06</v>
      </c>
      <c r="W1028" s="5">
        <v>0.06</v>
      </c>
      <c r="X1028" s="5">
        <v>0.06</v>
      </c>
      <c r="Y1028" s="5">
        <v>0.06</v>
      </c>
    </row>
    <row r="1029" spans="1:25" ht="25.5" x14ac:dyDescent="0.25">
      <c r="A1029" s="4" t="s">
        <v>9369</v>
      </c>
      <c r="B1029" s="4" t="s">
        <v>9122</v>
      </c>
      <c r="C1029" s="4" t="s">
        <v>2646</v>
      </c>
      <c r="D1029" s="1" t="s">
        <v>9370</v>
      </c>
      <c r="E1029" s="5" t="s">
        <v>216</v>
      </c>
      <c r="F1029" s="5" t="s">
        <v>216</v>
      </c>
      <c r="G1029" s="5" t="s">
        <v>216</v>
      </c>
      <c r="H1029" s="5" t="s">
        <v>216</v>
      </c>
      <c r="I1029" s="5" t="s">
        <v>216</v>
      </c>
      <c r="J1029" s="5">
        <v>0.21</v>
      </c>
      <c r="K1029" s="5" t="s">
        <v>216</v>
      </c>
      <c r="L1029" s="5" t="s">
        <v>216</v>
      </c>
      <c r="M1029" s="5" t="s">
        <v>216</v>
      </c>
      <c r="N1029" s="5" t="s">
        <v>216</v>
      </c>
      <c r="O1029" s="5" t="s">
        <v>216</v>
      </c>
      <c r="P1029" s="5" t="s">
        <v>216</v>
      </c>
      <c r="Q1029" s="5" t="s">
        <v>216</v>
      </c>
      <c r="R1029" s="5" t="s">
        <v>216</v>
      </c>
      <c r="S1029" s="5">
        <v>0.21</v>
      </c>
      <c r="T1029" s="5">
        <v>0.21</v>
      </c>
      <c r="U1029" s="5">
        <v>0.21</v>
      </c>
      <c r="V1029" s="5">
        <v>0.21</v>
      </c>
      <c r="W1029" s="5">
        <v>0.21</v>
      </c>
      <c r="X1029" s="5">
        <v>0.21</v>
      </c>
      <c r="Y1029" s="5">
        <v>0.21</v>
      </c>
    </row>
    <row r="1030" spans="1:25" x14ac:dyDescent="0.25">
      <c r="A1030" s="4" t="s">
        <v>9371</v>
      </c>
      <c r="B1030" s="4" t="s">
        <v>9122</v>
      </c>
      <c r="C1030" s="4" t="s">
        <v>2652</v>
      </c>
      <c r="D1030" s="1" t="s">
        <v>9372</v>
      </c>
      <c r="E1030" s="5" t="s">
        <v>216</v>
      </c>
      <c r="F1030" s="5" t="s">
        <v>216</v>
      </c>
      <c r="G1030" s="5" t="s">
        <v>216</v>
      </c>
      <c r="H1030" s="5" t="s">
        <v>216</v>
      </c>
      <c r="I1030" s="5" t="s">
        <v>216</v>
      </c>
      <c r="J1030" s="5">
        <v>0.21</v>
      </c>
      <c r="K1030" s="5" t="s">
        <v>216</v>
      </c>
      <c r="L1030" s="5" t="s">
        <v>216</v>
      </c>
      <c r="M1030" s="5" t="s">
        <v>216</v>
      </c>
      <c r="N1030" s="5" t="s">
        <v>216</v>
      </c>
      <c r="O1030" s="5" t="s">
        <v>216</v>
      </c>
      <c r="P1030" s="5" t="s">
        <v>216</v>
      </c>
      <c r="Q1030" s="5" t="s">
        <v>216</v>
      </c>
      <c r="R1030" s="5" t="s">
        <v>216</v>
      </c>
      <c r="S1030" s="5">
        <v>0.21</v>
      </c>
      <c r="T1030" s="5">
        <v>0.21</v>
      </c>
      <c r="U1030" s="5">
        <v>0.21</v>
      </c>
      <c r="V1030" s="5">
        <v>0.21</v>
      </c>
      <c r="W1030" s="5">
        <v>0.21</v>
      </c>
      <c r="X1030" s="5">
        <v>0.21</v>
      </c>
      <c r="Y1030" s="5">
        <v>0.21</v>
      </c>
    </row>
    <row r="1031" spans="1:25" ht="25.5" x14ac:dyDescent="0.25">
      <c r="A1031" s="4" t="s">
        <v>9373</v>
      </c>
      <c r="B1031" s="4" t="s">
        <v>9122</v>
      </c>
      <c r="C1031" s="4" t="s">
        <v>2664</v>
      </c>
      <c r="D1031" s="1" t="s">
        <v>9374</v>
      </c>
      <c r="E1031" s="5" t="s">
        <v>216</v>
      </c>
      <c r="F1031" s="5" t="s">
        <v>216</v>
      </c>
      <c r="G1031" s="5" t="s">
        <v>216</v>
      </c>
      <c r="H1031" s="5" t="s">
        <v>216</v>
      </c>
      <c r="I1031" s="5" t="s">
        <v>216</v>
      </c>
      <c r="J1031" s="5">
        <v>0</v>
      </c>
      <c r="K1031" s="5" t="s">
        <v>216</v>
      </c>
      <c r="L1031" s="5" t="s">
        <v>216</v>
      </c>
      <c r="M1031" s="5" t="s">
        <v>216</v>
      </c>
      <c r="N1031" s="5" t="s">
        <v>216</v>
      </c>
      <c r="O1031" s="5" t="s">
        <v>216</v>
      </c>
      <c r="P1031" s="5" t="s">
        <v>216</v>
      </c>
      <c r="Q1031" s="5" t="s">
        <v>216</v>
      </c>
      <c r="R1031" s="5" t="s">
        <v>216</v>
      </c>
      <c r="S1031" s="5">
        <v>0</v>
      </c>
      <c r="T1031" s="5">
        <v>0</v>
      </c>
      <c r="U1031" s="5">
        <v>0</v>
      </c>
      <c r="V1031" s="5">
        <v>0</v>
      </c>
      <c r="W1031" s="5">
        <v>0</v>
      </c>
      <c r="X1031" s="5">
        <v>0</v>
      </c>
      <c r="Y1031" s="5">
        <v>0</v>
      </c>
    </row>
    <row r="1032" spans="1:25" ht="25.5" x14ac:dyDescent="0.25">
      <c r="A1032" s="4" t="s">
        <v>9375</v>
      </c>
      <c r="B1032" s="4" t="s">
        <v>9122</v>
      </c>
      <c r="C1032" s="4" t="s">
        <v>2670</v>
      </c>
      <c r="D1032" s="1" t="s">
        <v>2671</v>
      </c>
      <c r="E1032" s="5" t="s">
        <v>216</v>
      </c>
      <c r="F1032" s="5" t="s">
        <v>216</v>
      </c>
      <c r="G1032" s="5" t="s">
        <v>216</v>
      </c>
      <c r="H1032" s="5" t="s">
        <v>216</v>
      </c>
      <c r="I1032" s="5" t="s">
        <v>216</v>
      </c>
      <c r="J1032" s="5">
        <v>0</v>
      </c>
      <c r="K1032" s="5" t="s">
        <v>216</v>
      </c>
      <c r="L1032" s="5" t="s">
        <v>216</v>
      </c>
      <c r="M1032" s="5" t="s">
        <v>216</v>
      </c>
      <c r="N1032" s="5" t="s">
        <v>216</v>
      </c>
      <c r="O1032" s="5" t="s">
        <v>216</v>
      </c>
      <c r="P1032" s="5" t="s">
        <v>216</v>
      </c>
      <c r="Q1032" s="5" t="s">
        <v>216</v>
      </c>
      <c r="R1032" s="5" t="s">
        <v>216</v>
      </c>
      <c r="S1032" s="5">
        <v>0</v>
      </c>
      <c r="T1032" s="5">
        <v>0</v>
      </c>
      <c r="U1032" s="5">
        <v>0</v>
      </c>
      <c r="V1032" s="5">
        <v>0</v>
      </c>
      <c r="W1032" s="5">
        <v>0</v>
      </c>
      <c r="X1032" s="5">
        <v>0</v>
      </c>
      <c r="Y1032" s="5">
        <v>0</v>
      </c>
    </row>
    <row r="1033" spans="1:25" ht="25.5" x14ac:dyDescent="0.25">
      <c r="A1033" s="4" t="s">
        <v>9376</v>
      </c>
      <c r="B1033" s="4" t="s">
        <v>9122</v>
      </c>
      <c r="C1033" s="4" t="s">
        <v>2673</v>
      </c>
      <c r="D1033" s="1" t="s">
        <v>2674</v>
      </c>
      <c r="E1033" s="5" t="s">
        <v>216</v>
      </c>
      <c r="F1033" s="5" t="s">
        <v>216</v>
      </c>
      <c r="G1033" s="5" t="s">
        <v>216</v>
      </c>
      <c r="H1033" s="5" t="s">
        <v>216</v>
      </c>
      <c r="I1033" s="5" t="s">
        <v>216</v>
      </c>
      <c r="J1033" s="5">
        <v>0</v>
      </c>
      <c r="K1033" s="5" t="s">
        <v>216</v>
      </c>
      <c r="L1033" s="5" t="s">
        <v>216</v>
      </c>
      <c r="M1033" s="5" t="s">
        <v>216</v>
      </c>
      <c r="N1033" s="5" t="s">
        <v>216</v>
      </c>
      <c r="O1033" s="5" t="s">
        <v>216</v>
      </c>
      <c r="P1033" s="5" t="s">
        <v>216</v>
      </c>
      <c r="Q1033" s="5" t="s">
        <v>216</v>
      </c>
      <c r="R1033" s="5" t="s">
        <v>216</v>
      </c>
      <c r="S1033" s="5">
        <v>0</v>
      </c>
      <c r="T1033" s="5">
        <v>0</v>
      </c>
      <c r="U1033" s="5">
        <v>0</v>
      </c>
      <c r="V1033" s="5">
        <v>0</v>
      </c>
      <c r="W1033" s="5">
        <v>0</v>
      </c>
      <c r="X1033" s="5">
        <v>0</v>
      </c>
      <c r="Y1033" s="5">
        <v>0</v>
      </c>
    </row>
    <row r="1034" spans="1:25" ht="25.5" x14ac:dyDescent="0.25">
      <c r="A1034" s="4" t="s">
        <v>9377</v>
      </c>
      <c r="B1034" s="4" t="s">
        <v>9122</v>
      </c>
      <c r="C1034" s="4" t="s">
        <v>2676</v>
      </c>
      <c r="D1034" s="1" t="s">
        <v>2677</v>
      </c>
      <c r="E1034" s="5" t="s">
        <v>216</v>
      </c>
      <c r="F1034" s="5" t="s">
        <v>216</v>
      </c>
      <c r="G1034" s="5" t="s">
        <v>216</v>
      </c>
      <c r="H1034" s="5" t="s">
        <v>216</v>
      </c>
      <c r="I1034" s="5" t="s">
        <v>216</v>
      </c>
      <c r="J1034" s="5">
        <v>0</v>
      </c>
      <c r="K1034" s="5" t="s">
        <v>216</v>
      </c>
      <c r="L1034" s="5" t="s">
        <v>216</v>
      </c>
      <c r="M1034" s="5" t="s">
        <v>216</v>
      </c>
      <c r="N1034" s="5" t="s">
        <v>216</v>
      </c>
      <c r="O1034" s="5" t="s">
        <v>216</v>
      </c>
      <c r="P1034" s="5" t="s">
        <v>216</v>
      </c>
      <c r="Q1034" s="5" t="s">
        <v>216</v>
      </c>
      <c r="R1034" s="5" t="s">
        <v>216</v>
      </c>
      <c r="S1034" s="5">
        <v>0</v>
      </c>
      <c r="T1034" s="5">
        <v>0</v>
      </c>
      <c r="U1034" s="5">
        <v>0</v>
      </c>
      <c r="V1034" s="5">
        <v>0</v>
      </c>
      <c r="W1034" s="5">
        <v>0</v>
      </c>
      <c r="X1034" s="5">
        <v>0</v>
      </c>
      <c r="Y1034" s="5">
        <v>0</v>
      </c>
    </row>
    <row r="1035" spans="1:25" ht="25.5" x14ac:dyDescent="0.25">
      <c r="A1035" s="4" t="s">
        <v>9378</v>
      </c>
      <c r="B1035" s="4" t="s">
        <v>9122</v>
      </c>
      <c r="C1035" s="4" t="s">
        <v>2679</v>
      </c>
      <c r="D1035" s="1" t="s">
        <v>9379</v>
      </c>
      <c r="E1035" s="5" t="s">
        <v>216</v>
      </c>
      <c r="F1035" s="5" t="s">
        <v>216</v>
      </c>
      <c r="G1035" s="5" t="s">
        <v>216</v>
      </c>
      <c r="H1035" s="5" t="s">
        <v>216</v>
      </c>
      <c r="I1035" s="5" t="s">
        <v>216</v>
      </c>
      <c r="J1035" s="5">
        <v>0</v>
      </c>
      <c r="K1035" s="5" t="s">
        <v>216</v>
      </c>
      <c r="L1035" s="5" t="s">
        <v>216</v>
      </c>
      <c r="M1035" s="5" t="s">
        <v>216</v>
      </c>
      <c r="N1035" s="5" t="s">
        <v>216</v>
      </c>
      <c r="O1035" s="5" t="s">
        <v>216</v>
      </c>
      <c r="P1035" s="5" t="s">
        <v>216</v>
      </c>
      <c r="Q1035" s="5" t="s">
        <v>216</v>
      </c>
      <c r="R1035" s="5" t="s">
        <v>216</v>
      </c>
      <c r="S1035" s="5">
        <v>0</v>
      </c>
      <c r="T1035" s="5">
        <v>0</v>
      </c>
      <c r="U1035" s="5">
        <v>0</v>
      </c>
      <c r="V1035" s="5">
        <v>0</v>
      </c>
      <c r="W1035" s="5">
        <v>0</v>
      </c>
      <c r="X1035" s="5">
        <v>0</v>
      </c>
      <c r="Y1035" s="5">
        <v>0</v>
      </c>
    </row>
    <row r="1036" spans="1:25" ht="25.5" x14ac:dyDescent="0.25">
      <c r="A1036" s="4" t="s">
        <v>9380</v>
      </c>
      <c r="B1036" s="4" t="s">
        <v>9122</v>
      </c>
      <c r="C1036" s="4" t="s">
        <v>2694</v>
      </c>
      <c r="D1036" s="1" t="s">
        <v>2695</v>
      </c>
      <c r="E1036" s="5" t="s">
        <v>216</v>
      </c>
      <c r="F1036" s="5" t="s">
        <v>216</v>
      </c>
      <c r="G1036" s="5" t="s">
        <v>216</v>
      </c>
      <c r="H1036" s="5" t="s">
        <v>216</v>
      </c>
      <c r="I1036" s="5" t="s">
        <v>216</v>
      </c>
      <c r="J1036" s="5">
        <v>0.12</v>
      </c>
      <c r="K1036" s="5" t="s">
        <v>216</v>
      </c>
      <c r="L1036" s="5" t="s">
        <v>216</v>
      </c>
      <c r="M1036" s="5" t="s">
        <v>216</v>
      </c>
      <c r="N1036" s="5" t="s">
        <v>216</v>
      </c>
      <c r="O1036" s="5" t="s">
        <v>216</v>
      </c>
      <c r="P1036" s="5" t="s">
        <v>216</v>
      </c>
      <c r="Q1036" s="5" t="s">
        <v>216</v>
      </c>
      <c r="R1036" s="5" t="s">
        <v>216</v>
      </c>
      <c r="S1036" s="5">
        <v>0.12</v>
      </c>
      <c r="T1036" s="5">
        <v>0.06</v>
      </c>
      <c r="U1036" s="5">
        <v>0.06</v>
      </c>
      <c r="V1036" s="5">
        <v>0.12</v>
      </c>
      <c r="W1036" s="5">
        <v>0.12</v>
      </c>
      <c r="X1036" s="5">
        <v>0.12</v>
      </c>
      <c r="Y1036" s="5">
        <v>0.12</v>
      </c>
    </row>
    <row r="1037" spans="1:25" ht="25.5" x14ac:dyDescent="0.25">
      <c r="A1037" s="4" t="s">
        <v>9381</v>
      </c>
      <c r="B1037" s="4" t="s">
        <v>9122</v>
      </c>
      <c r="C1037" s="4" t="s">
        <v>2697</v>
      </c>
      <c r="D1037" s="1" t="s">
        <v>2698</v>
      </c>
      <c r="E1037" s="5" t="s">
        <v>216</v>
      </c>
      <c r="F1037" s="5" t="s">
        <v>216</v>
      </c>
      <c r="G1037" s="5" t="s">
        <v>216</v>
      </c>
      <c r="H1037" s="5" t="s">
        <v>216</v>
      </c>
      <c r="I1037" s="5" t="s">
        <v>216</v>
      </c>
      <c r="J1037" s="5">
        <v>0.12</v>
      </c>
      <c r="K1037" s="5" t="s">
        <v>216</v>
      </c>
      <c r="L1037" s="5" t="s">
        <v>216</v>
      </c>
      <c r="M1037" s="5" t="s">
        <v>216</v>
      </c>
      <c r="N1037" s="5" t="s">
        <v>216</v>
      </c>
      <c r="O1037" s="5" t="s">
        <v>216</v>
      </c>
      <c r="P1037" s="5" t="s">
        <v>216</v>
      </c>
      <c r="Q1037" s="5" t="s">
        <v>216</v>
      </c>
      <c r="R1037" s="5" t="s">
        <v>216</v>
      </c>
      <c r="S1037" s="5">
        <v>0.12</v>
      </c>
      <c r="T1037" s="5">
        <v>0.06</v>
      </c>
      <c r="U1037" s="5">
        <v>0.06</v>
      </c>
      <c r="V1037" s="5">
        <v>0.12</v>
      </c>
      <c r="W1037" s="5">
        <v>0.12</v>
      </c>
      <c r="X1037" s="5">
        <v>0.12</v>
      </c>
      <c r="Y1037" s="5">
        <v>0.12</v>
      </c>
    </row>
    <row r="1038" spans="1:25" x14ac:dyDescent="0.25">
      <c r="A1038" s="4" t="s">
        <v>9382</v>
      </c>
      <c r="B1038" s="4" t="s">
        <v>9122</v>
      </c>
      <c r="C1038" s="4" t="s">
        <v>2703</v>
      </c>
      <c r="D1038" s="1" t="s">
        <v>2704</v>
      </c>
      <c r="E1038" s="5" t="s">
        <v>216</v>
      </c>
      <c r="F1038" s="5" t="s">
        <v>216</v>
      </c>
      <c r="G1038" s="5" t="s">
        <v>216</v>
      </c>
      <c r="H1038" s="5" t="s">
        <v>216</v>
      </c>
      <c r="I1038" s="5" t="s">
        <v>216</v>
      </c>
      <c r="J1038" s="5">
        <v>0.12</v>
      </c>
      <c r="K1038" s="5" t="s">
        <v>216</v>
      </c>
      <c r="L1038" s="5" t="s">
        <v>216</v>
      </c>
      <c r="M1038" s="5" t="s">
        <v>216</v>
      </c>
      <c r="N1038" s="5" t="s">
        <v>216</v>
      </c>
      <c r="O1038" s="5" t="s">
        <v>216</v>
      </c>
      <c r="P1038" s="5" t="s">
        <v>216</v>
      </c>
      <c r="Q1038" s="5" t="s">
        <v>216</v>
      </c>
      <c r="R1038" s="5" t="s">
        <v>216</v>
      </c>
      <c r="S1038" s="5">
        <v>0.12</v>
      </c>
      <c r="T1038" s="5">
        <v>0.06</v>
      </c>
      <c r="U1038" s="5">
        <v>0.06</v>
      </c>
      <c r="V1038" s="5">
        <v>0.12</v>
      </c>
      <c r="W1038" s="5">
        <v>0.12</v>
      </c>
      <c r="X1038" s="5">
        <v>0.12</v>
      </c>
      <c r="Y1038" s="5">
        <v>0.12</v>
      </c>
    </row>
    <row r="1039" spans="1:25" ht="25.5" x14ac:dyDescent="0.25">
      <c r="A1039" s="4" t="s">
        <v>9383</v>
      </c>
      <c r="B1039" s="4" t="s">
        <v>9122</v>
      </c>
      <c r="C1039" s="4" t="s">
        <v>2712</v>
      </c>
      <c r="D1039" s="1" t="s">
        <v>2713</v>
      </c>
      <c r="E1039" s="5" t="s">
        <v>216</v>
      </c>
      <c r="F1039" s="5" t="s">
        <v>216</v>
      </c>
      <c r="G1039" s="5" t="s">
        <v>216</v>
      </c>
      <c r="H1039" s="5" t="s">
        <v>216</v>
      </c>
      <c r="I1039" s="5" t="s">
        <v>216</v>
      </c>
      <c r="J1039" s="5">
        <v>0.06</v>
      </c>
      <c r="K1039" s="5" t="s">
        <v>216</v>
      </c>
      <c r="L1039" s="5" t="s">
        <v>216</v>
      </c>
      <c r="M1039" s="5" t="s">
        <v>216</v>
      </c>
      <c r="N1039" s="5" t="s">
        <v>216</v>
      </c>
      <c r="O1039" s="5" t="s">
        <v>216</v>
      </c>
      <c r="P1039" s="5" t="s">
        <v>216</v>
      </c>
      <c r="Q1039" s="5" t="s">
        <v>216</v>
      </c>
      <c r="R1039" s="5" t="s">
        <v>216</v>
      </c>
      <c r="S1039" s="5">
        <v>0.06</v>
      </c>
      <c r="T1039" s="5">
        <v>0.06</v>
      </c>
      <c r="U1039" s="5">
        <v>0.06</v>
      </c>
      <c r="V1039" s="5">
        <v>0.06</v>
      </c>
      <c r="W1039" s="5">
        <v>0.06</v>
      </c>
      <c r="X1039" s="5">
        <v>0.06</v>
      </c>
      <c r="Y1039" s="5">
        <v>0.06</v>
      </c>
    </row>
    <row r="1040" spans="1:25" ht="38.25" x14ac:dyDescent="0.25">
      <c r="A1040" s="4" t="s">
        <v>9384</v>
      </c>
      <c r="B1040" s="4" t="s">
        <v>9122</v>
      </c>
      <c r="C1040" s="4" t="s">
        <v>2718</v>
      </c>
      <c r="D1040" s="1" t="s">
        <v>9385</v>
      </c>
      <c r="E1040" s="5" t="s">
        <v>216</v>
      </c>
      <c r="F1040" s="5" t="s">
        <v>216</v>
      </c>
      <c r="G1040" s="5" t="s">
        <v>216</v>
      </c>
      <c r="H1040" s="5" t="s">
        <v>216</v>
      </c>
      <c r="I1040" s="5" t="s">
        <v>216</v>
      </c>
      <c r="J1040" s="5">
        <v>0.21</v>
      </c>
      <c r="K1040" s="5" t="s">
        <v>216</v>
      </c>
      <c r="L1040" s="5" t="s">
        <v>216</v>
      </c>
      <c r="M1040" s="5" t="s">
        <v>216</v>
      </c>
      <c r="N1040" s="5" t="s">
        <v>216</v>
      </c>
      <c r="O1040" s="5" t="s">
        <v>216</v>
      </c>
      <c r="P1040" s="5" t="s">
        <v>216</v>
      </c>
      <c r="Q1040" s="5" t="s">
        <v>216</v>
      </c>
      <c r="R1040" s="5" t="s">
        <v>216</v>
      </c>
      <c r="S1040" s="5">
        <v>0.21</v>
      </c>
      <c r="T1040" s="5">
        <v>0.21</v>
      </c>
      <c r="U1040" s="5">
        <v>0.21</v>
      </c>
      <c r="V1040" s="5">
        <v>0.21</v>
      </c>
      <c r="W1040" s="5">
        <v>0.21</v>
      </c>
      <c r="X1040" s="5">
        <v>0.21</v>
      </c>
      <c r="Y1040" s="5">
        <v>0.21</v>
      </c>
    </row>
    <row r="1041" spans="1:25" ht="25.5" x14ac:dyDescent="0.25">
      <c r="A1041" s="4" t="s">
        <v>9386</v>
      </c>
      <c r="B1041" s="4" t="s">
        <v>9122</v>
      </c>
      <c r="C1041" s="4" t="s">
        <v>2727</v>
      </c>
      <c r="D1041" s="1" t="s">
        <v>2728</v>
      </c>
      <c r="E1041" s="5" t="s">
        <v>216</v>
      </c>
      <c r="F1041" s="5" t="s">
        <v>216</v>
      </c>
      <c r="G1041" s="5" t="s">
        <v>216</v>
      </c>
      <c r="H1041" s="5" t="s">
        <v>216</v>
      </c>
      <c r="I1041" s="5" t="s">
        <v>216</v>
      </c>
      <c r="J1041" s="5">
        <v>0.21</v>
      </c>
      <c r="K1041" s="5" t="s">
        <v>216</v>
      </c>
      <c r="L1041" s="5" t="s">
        <v>216</v>
      </c>
      <c r="M1041" s="5" t="s">
        <v>216</v>
      </c>
      <c r="N1041" s="5" t="s">
        <v>216</v>
      </c>
      <c r="O1041" s="5" t="s">
        <v>216</v>
      </c>
      <c r="P1041" s="5" t="s">
        <v>216</v>
      </c>
      <c r="Q1041" s="5" t="s">
        <v>216</v>
      </c>
      <c r="R1041" s="5" t="s">
        <v>216</v>
      </c>
      <c r="S1041" s="5">
        <v>0.21</v>
      </c>
      <c r="T1041" s="5">
        <v>0.21</v>
      </c>
      <c r="U1041" s="5">
        <v>0.21</v>
      </c>
      <c r="V1041" s="5">
        <v>0.21</v>
      </c>
      <c r="W1041" s="5">
        <v>0.21</v>
      </c>
      <c r="X1041" s="5">
        <v>0.21</v>
      </c>
      <c r="Y1041" s="5">
        <v>0.21</v>
      </c>
    </row>
    <row r="1042" spans="1:25" ht="38.25" x14ac:dyDescent="0.25">
      <c r="A1042" s="4" t="s">
        <v>9387</v>
      </c>
      <c r="B1042" s="4" t="s">
        <v>9122</v>
      </c>
      <c r="C1042" s="4" t="s">
        <v>2730</v>
      </c>
      <c r="D1042" s="1" t="s">
        <v>9388</v>
      </c>
      <c r="E1042" s="5" t="s">
        <v>216</v>
      </c>
      <c r="F1042" s="5" t="s">
        <v>216</v>
      </c>
      <c r="G1042" s="5" t="s">
        <v>216</v>
      </c>
      <c r="H1042" s="5" t="s">
        <v>216</v>
      </c>
      <c r="I1042" s="5" t="s">
        <v>216</v>
      </c>
      <c r="J1042" s="5">
        <v>0.21</v>
      </c>
      <c r="K1042" s="5" t="s">
        <v>216</v>
      </c>
      <c r="L1042" s="5" t="s">
        <v>216</v>
      </c>
      <c r="M1042" s="5" t="s">
        <v>216</v>
      </c>
      <c r="N1042" s="5" t="s">
        <v>216</v>
      </c>
      <c r="O1042" s="5" t="s">
        <v>216</v>
      </c>
      <c r="P1042" s="5" t="s">
        <v>216</v>
      </c>
      <c r="Q1042" s="5" t="s">
        <v>216</v>
      </c>
      <c r="R1042" s="5" t="s">
        <v>216</v>
      </c>
      <c r="S1042" s="5">
        <v>0.21</v>
      </c>
      <c r="T1042" s="5">
        <v>0.21</v>
      </c>
      <c r="U1042" s="5">
        <v>0.21</v>
      </c>
      <c r="V1042" s="5">
        <v>0.21</v>
      </c>
      <c r="W1042" s="5">
        <v>0.21</v>
      </c>
      <c r="X1042" s="5">
        <v>0.21</v>
      </c>
      <c r="Y1042" s="5">
        <v>0.21</v>
      </c>
    </row>
    <row r="1043" spans="1:25" ht="25.5" x14ac:dyDescent="0.25">
      <c r="A1043" s="4" t="s">
        <v>9389</v>
      </c>
      <c r="B1043" s="4" t="s">
        <v>9122</v>
      </c>
      <c r="C1043" s="4" t="s">
        <v>2757</v>
      </c>
      <c r="D1043" s="1" t="s">
        <v>9390</v>
      </c>
      <c r="E1043" s="5" t="s">
        <v>216</v>
      </c>
      <c r="F1043" s="5" t="s">
        <v>216</v>
      </c>
      <c r="G1043" s="5" t="s">
        <v>216</v>
      </c>
      <c r="H1043" s="5" t="s">
        <v>216</v>
      </c>
      <c r="I1043" s="5" t="s">
        <v>216</v>
      </c>
      <c r="J1043" s="5">
        <v>0.21</v>
      </c>
      <c r="K1043" s="5" t="s">
        <v>216</v>
      </c>
      <c r="L1043" s="5" t="s">
        <v>216</v>
      </c>
      <c r="M1043" s="5" t="s">
        <v>216</v>
      </c>
      <c r="N1043" s="5" t="s">
        <v>216</v>
      </c>
      <c r="O1043" s="5" t="s">
        <v>216</v>
      </c>
      <c r="P1043" s="5" t="s">
        <v>216</v>
      </c>
      <c r="Q1043" s="5" t="s">
        <v>216</v>
      </c>
      <c r="R1043" s="5" t="s">
        <v>216</v>
      </c>
      <c r="S1043" s="5">
        <v>0.21</v>
      </c>
      <c r="T1043" s="5">
        <v>0.21</v>
      </c>
      <c r="U1043" s="5">
        <v>0.21</v>
      </c>
      <c r="V1043" s="5">
        <v>0.21</v>
      </c>
      <c r="W1043" s="5">
        <v>0.21</v>
      </c>
      <c r="X1043" s="5">
        <v>0.21</v>
      </c>
      <c r="Y1043" s="5">
        <v>0.21</v>
      </c>
    </row>
    <row r="1044" spans="1:25" ht="25.5" x14ac:dyDescent="0.25">
      <c r="A1044" s="4" t="s">
        <v>9391</v>
      </c>
      <c r="B1044" s="4" t="s">
        <v>9122</v>
      </c>
      <c r="C1044" s="4" t="s">
        <v>2763</v>
      </c>
      <c r="D1044" s="1" t="s">
        <v>9392</v>
      </c>
      <c r="E1044" s="5" t="s">
        <v>216</v>
      </c>
      <c r="F1044" s="5" t="s">
        <v>216</v>
      </c>
      <c r="G1044" s="5" t="s">
        <v>216</v>
      </c>
      <c r="H1044" s="5" t="s">
        <v>216</v>
      </c>
      <c r="I1044" s="5" t="s">
        <v>216</v>
      </c>
      <c r="J1044" s="5">
        <v>0.21</v>
      </c>
      <c r="K1044" s="5" t="s">
        <v>216</v>
      </c>
      <c r="L1044" s="5" t="s">
        <v>216</v>
      </c>
      <c r="M1044" s="5" t="s">
        <v>216</v>
      </c>
      <c r="N1044" s="5" t="s">
        <v>216</v>
      </c>
      <c r="O1044" s="5" t="s">
        <v>216</v>
      </c>
      <c r="P1044" s="5" t="s">
        <v>216</v>
      </c>
      <c r="Q1044" s="5" t="s">
        <v>216</v>
      </c>
      <c r="R1044" s="5" t="s">
        <v>216</v>
      </c>
      <c r="S1044" s="5">
        <v>0.21</v>
      </c>
      <c r="T1044" s="5">
        <v>0.21</v>
      </c>
      <c r="U1044" s="5">
        <v>0.21</v>
      </c>
      <c r="V1044" s="5">
        <v>0.21</v>
      </c>
      <c r="W1044" s="5">
        <v>0.21</v>
      </c>
      <c r="X1044" s="5">
        <v>0.21</v>
      </c>
      <c r="Y1044" s="5">
        <v>0.21</v>
      </c>
    </row>
    <row r="1045" spans="1:25" ht="25.5" x14ac:dyDescent="0.25">
      <c r="A1045" s="4" t="s">
        <v>9393</v>
      </c>
      <c r="B1045" s="4" t="s">
        <v>9122</v>
      </c>
      <c r="C1045" s="4" t="s">
        <v>2766</v>
      </c>
      <c r="D1045" s="1" t="s">
        <v>9394</v>
      </c>
      <c r="E1045" s="5" t="s">
        <v>216</v>
      </c>
      <c r="F1045" s="5" t="s">
        <v>216</v>
      </c>
      <c r="G1045" s="5" t="s">
        <v>216</v>
      </c>
      <c r="H1045" s="5" t="s">
        <v>216</v>
      </c>
      <c r="I1045" s="5" t="s">
        <v>216</v>
      </c>
      <c r="J1045" s="5">
        <v>0.21</v>
      </c>
      <c r="K1045" s="5" t="s">
        <v>216</v>
      </c>
      <c r="L1045" s="5" t="s">
        <v>216</v>
      </c>
      <c r="M1045" s="5" t="s">
        <v>216</v>
      </c>
      <c r="N1045" s="5" t="s">
        <v>216</v>
      </c>
      <c r="O1045" s="5" t="s">
        <v>216</v>
      </c>
      <c r="P1045" s="5" t="s">
        <v>216</v>
      </c>
      <c r="Q1045" s="5" t="s">
        <v>216</v>
      </c>
      <c r="R1045" s="5" t="s">
        <v>216</v>
      </c>
      <c r="S1045" s="5">
        <v>0.21</v>
      </c>
      <c r="T1045" s="5">
        <v>0.21</v>
      </c>
      <c r="U1045" s="5">
        <v>0.21</v>
      </c>
      <c r="V1045" s="5">
        <v>0.21</v>
      </c>
      <c r="W1045" s="5">
        <v>0.21</v>
      </c>
      <c r="X1045" s="5">
        <v>0.21</v>
      </c>
      <c r="Y1045" s="5">
        <v>0.21</v>
      </c>
    </row>
    <row r="1046" spans="1:25" ht="25.5" x14ac:dyDescent="0.25">
      <c r="A1046" s="4" t="s">
        <v>9395</v>
      </c>
      <c r="B1046" s="4" t="s">
        <v>9122</v>
      </c>
      <c r="C1046" s="4" t="s">
        <v>2775</v>
      </c>
      <c r="D1046" s="1" t="s">
        <v>2776</v>
      </c>
      <c r="E1046" s="5" t="s">
        <v>216</v>
      </c>
      <c r="F1046" s="5" t="s">
        <v>216</v>
      </c>
      <c r="G1046" s="5" t="s">
        <v>216</v>
      </c>
      <c r="H1046" s="5" t="s">
        <v>216</v>
      </c>
      <c r="I1046" s="5" t="s">
        <v>216</v>
      </c>
      <c r="J1046" s="5">
        <v>0</v>
      </c>
      <c r="K1046" s="5" t="s">
        <v>216</v>
      </c>
      <c r="L1046" s="5" t="s">
        <v>216</v>
      </c>
      <c r="M1046" s="5" t="s">
        <v>216</v>
      </c>
      <c r="N1046" s="5" t="s">
        <v>216</v>
      </c>
      <c r="O1046" s="5" t="s">
        <v>216</v>
      </c>
      <c r="P1046" s="5" t="s">
        <v>216</v>
      </c>
      <c r="Q1046" s="5" t="s">
        <v>216</v>
      </c>
      <c r="R1046" s="5" t="s">
        <v>216</v>
      </c>
      <c r="S1046" s="5">
        <v>0</v>
      </c>
      <c r="T1046" s="5">
        <v>0</v>
      </c>
      <c r="U1046" s="5">
        <v>0</v>
      </c>
      <c r="V1046" s="5">
        <v>0</v>
      </c>
      <c r="W1046" s="5">
        <v>0</v>
      </c>
      <c r="X1046" s="5">
        <v>0</v>
      </c>
      <c r="Y1046" s="5">
        <v>0</v>
      </c>
    </row>
    <row r="1047" spans="1:25" ht="25.5" x14ac:dyDescent="0.25">
      <c r="A1047" s="4" t="s">
        <v>9396</v>
      </c>
      <c r="B1047" s="4" t="s">
        <v>9122</v>
      </c>
      <c r="C1047" s="4" t="s">
        <v>9397</v>
      </c>
      <c r="D1047" s="1" t="s">
        <v>9398</v>
      </c>
      <c r="E1047" s="5" t="s">
        <v>216</v>
      </c>
      <c r="F1047" s="5" t="s">
        <v>216</v>
      </c>
      <c r="G1047" s="5" t="s">
        <v>216</v>
      </c>
      <c r="H1047" s="5" t="s">
        <v>216</v>
      </c>
      <c r="I1047" s="5" t="s">
        <v>216</v>
      </c>
      <c r="J1047" s="5">
        <v>0</v>
      </c>
      <c r="K1047" s="5" t="s">
        <v>216</v>
      </c>
      <c r="L1047" s="5" t="s">
        <v>216</v>
      </c>
      <c r="M1047" s="5" t="s">
        <v>216</v>
      </c>
      <c r="N1047" s="5" t="s">
        <v>216</v>
      </c>
      <c r="O1047" s="5" t="s">
        <v>216</v>
      </c>
      <c r="P1047" s="5" t="s">
        <v>216</v>
      </c>
      <c r="Q1047" s="5" t="s">
        <v>216</v>
      </c>
      <c r="R1047" s="5" t="s">
        <v>216</v>
      </c>
      <c r="S1047" s="5">
        <v>0</v>
      </c>
      <c r="T1047" s="5">
        <v>0</v>
      </c>
      <c r="U1047" s="5">
        <v>0</v>
      </c>
      <c r="V1047" s="5">
        <v>0</v>
      </c>
      <c r="W1047" s="5">
        <v>0</v>
      </c>
      <c r="X1047" s="5">
        <v>0</v>
      </c>
      <c r="Y1047" s="5">
        <v>0</v>
      </c>
    </row>
    <row r="1048" spans="1:25" ht="25.5" x14ac:dyDescent="0.25">
      <c r="A1048" s="4" t="s">
        <v>9399</v>
      </c>
      <c r="B1048" s="4" t="s">
        <v>9122</v>
      </c>
      <c r="C1048" s="4" t="s">
        <v>2781</v>
      </c>
      <c r="D1048" s="1" t="s">
        <v>9400</v>
      </c>
      <c r="E1048" s="5" t="s">
        <v>216</v>
      </c>
      <c r="F1048" s="5" t="s">
        <v>216</v>
      </c>
      <c r="G1048" s="5" t="s">
        <v>216</v>
      </c>
      <c r="H1048" s="5" t="s">
        <v>216</v>
      </c>
      <c r="I1048" s="5" t="s">
        <v>216</v>
      </c>
      <c r="J1048" s="5">
        <v>0</v>
      </c>
      <c r="K1048" s="5" t="s">
        <v>216</v>
      </c>
      <c r="L1048" s="5" t="s">
        <v>216</v>
      </c>
      <c r="M1048" s="5" t="s">
        <v>216</v>
      </c>
      <c r="N1048" s="5" t="s">
        <v>216</v>
      </c>
      <c r="O1048" s="5" t="s">
        <v>216</v>
      </c>
      <c r="P1048" s="5" t="s">
        <v>216</v>
      </c>
      <c r="Q1048" s="5" t="s">
        <v>216</v>
      </c>
      <c r="R1048" s="5" t="s">
        <v>216</v>
      </c>
      <c r="S1048" s="5">
        <v>0</v>
      </c>
      <c r="T1048" s="5">
        <v>0</v>
      </c>
      <c r="U1048" s="5">
        <v>0</v>
      </c>
      <c r="V1048" s="5">
        <v>0</v>
      </c>
      <c r="W1048" s="5">
        <v>0</v>
      </c>
      <c r="X1048" s="5">
        <v>0</v>
      </c>
      <c r="Y1048" s="5">
        <v>0</v>
      </c>
    </row>
    <row r="1049" spans="1:25" ht="25.5" x14ac:dyDescent="0.25">
      <c r="A1049" s="4" t="s">
        <v>9401</v>
      </c>
      <c r="B1049" s="4" t="s">
        <v>9122</v>
      </c>
      <c r="C1049" s="4" t="s">
        <v>2784</v>
      </c>
      <c r="D1049" s="1" t="s">
        <v>9402</v>
      </c>
      <c r="E1049" s="5" t="s">
        <v>216</v>
      </c>
      <c r="F1049" s="5" t="s">
        <v>216</v>
      </c>
      <c r="G1049" s="5" t="s">
        <v>216</v>
      </c>
      <c r="H1049" s="5" t="s">
        <v>216</v>
      </c>
      <c r="I1049" s="5" t="s">
        <v>216</v>
      </c>
      <c r="J1049" s="5">
        <v>0</v>
      </c>
      <c r="K1049" s="5" t="s">
        <v>216</v>
      </c>
      <c r="L1049" s="5" t="s">
        <v>216</v>
      </c>
      <c r="M1049" s="5" t="s">
        <v>216</v>
      </c>
      <c r="N1049" s="5" t="s">
        <v>216</v>
      </c>
      <c r="O1049" s="5" t="s">
        <v>216</v>
      </c>
      <c r="P1049" s="5" t="s">
        <v>216</v>
      </c>
      <c r="Q1049" s="5" t="s">
        <v>216</v>
      </c>
      <c r="R1049" s="5" t="s">
        <v>216</v>
      </c>
      <c r="S1049" s="5">
        <v>0</v>
      </c>
      <c r="T1049" s="5">
        <v>0</v>
      </c>
      <c r="U1049" s="5">
        <v>0</v>
      </c>
      <c r="V1049" s="5">
        <v>0</v>
      </c>
      <c r="W1049" s="5">
        <v>0</v>
      </c>
      <c r="X1049" s="5">
        <v>0</v>
      </c>
      <c r="Y1049" s="5">
        <v>0</v>
      </c>
    </row>
    <row r="1050" spans="1:25" ht="25.5" x14ac:dyDescent="0.25">
      <c r="A1050" s="4" t="s">
        <v>9403</v>
      </c>
      <c r="B1050" s="4" t="s">
        <v>9122</v>
      </c>
      <c r="C1050" s="4" t="s">
        <v>2787</v>
      </c>
      <c r="D1050" s="1" t="s">
        <v>9404</v>
      </c>
      <c r="E1050" s="5" t="s">
        <v>216</v>
      </c>
      <c r="F1050" s="5" t="s">
        <v>216</v>
      </c>
      <c r="G1050" s="5" t="s">
        <v>216</v>
      </c>
      <c r="H1050" s="5" t="s">
        <v>216</v>
      </c>
      <c r="I1050" s="5" t="s">
        <v>216</v>
      </c>
      <c r="J1050" s="5">
        <v>0</v>
      </c>
      <c r="K1050" s="5" t="s">
        <v>216</v>
      </c>
      <c r="L1050" s="5" t="s">
        <v>216</v>
      </c>
      <c r="M1050" s="5" t="s">
        <v>216</v>
      </c>
      <c r="N1050" s="5" t="s">
        <v>216</v>
      </c>
      <c r="O1050" s="5" t="s">
        <v>216</v>
      </c>
      <c r="P1050" s="5" t="s">
        <v>216</v>
      </c>
      <c r="Q1050" s="5" t="s">
        <v>216</v>
      </c>
      <c r="R1050" s="5" t="s">
        <v>216</v>
      </c>
      <c r="S1050" s="5">
        <v>0</v>
      </c>
      <c r="T1050" s="5">
        <v>0</v>
      </c>
      <c r="U1050" s="5">
        <v>0</v>
      </c>
      <c r="V1050" s="5">
        <v>0</v>
      </c>
      <c r="W1050" s="5">
        <v>0</v>
      </c>
      <c r="X1050" s="5">
        <v>0</v>
      </c>
      <c r="Y1050" s="5">
        <v>0</v>
      </c>
    </row>
    <row r="1051" spans="1:25" ht="25.5" x14ac:dyDescent="0.25">
      <c r="A1051" s="4" t="s">
        <v>9405</v>
      </c>
      <c r="B1051" s="4" t="s">
        <v>9122</v>
      </c>
      <c r="C1051" s="4" t="s">
        <v>2793</v>
      </c>
      <c r="D1051" s="1" t="s">
        <v>2794</v>
      </c>
      <c r="E1051" s="5" t="s">
        <v>216</v>
      </c>
      <c r="F1051" s="5" t="s">
        <v>216</v>
      </c>
      <c r="G1051" s="5" t="s">
        <v>216</v>
      </c>
      <c r="H1051" s="5" t="s">
        <v>216</v>
      </c>
      <c r="I1051" s="5" t="s">
        <v>216</v>
      </c>
      <c r="J1051" s="5">
        <v>0</v>
      </c>
      <c r="K1051" s="5" t="s">
        <v>216</v>
      </c>
      <c r="L1051" s="5" t="s">
        <v>216</v>
      </c>
      <c r="M1051" s="5" t="s">
        <v>216</v>
      </c>
      <c r="N1051" s="5" t="s">
        <v>216</v>
      </c>
      <c r="O1051" s="5" t="s">
        <v>216</v>
      </c>
      <c r="P1051" s="5" t="s">
        <v>216</v>
      </c>
      <c r="Q1051" s="5" t="s">
        <v>216</v>
      </c>
      <c r="R1051" s="5" t="s">
        <v>216</v>
      </c>
      <c r="S1051" s="5">
        <v>0</v>
      </c>
      <c r="T1051" s="5">
        <v>0</v>
      </c>
      <c r="U1051" s="5">
        <v>0</v>
      </c>
      <c r="V1051" s="5">
        <v>0</v>
      </c>
      <c r="W1051" s="5">
        <v>0</v>
      </c>
      <c r="X1051" s="5">
        <v>0</v>
      </c>
      <c r="Y1051" s="5">
        <v>0</v>
      </c>
    </row>
    <row r="1052" spans="1:25" ht="25.5" x14ac:dyDescent="0.25">
      <c r="A1052" s="4" t="s">
        <v>9406</v>
      </c>
      <c r="B1052" s="4" t="s">
        <v>9122</v>
      </c>
      <c r="C1052" s="4" t="s">
        <v>2796</v>
      </c>
      <c r="D1052" s="1" t="s">
        <v>2797</v>
      </c>
      <c r="E1052" s="5" t="s">
        <v>216</v>
      </c>
      <c r="F1052" s="5" t="s">
        <v>216</v>
      </c>
      <c r="G1052" s="5" t="s">
        <v>216</v>
      </c>
      <c r="H1052" s="5" t="s">
        <v>216</v>
      </c>
      <c r="I1052" s="5" t="s">
        <v>216</v>
      </c>
      <c r="J1052" s="5">
        <v>0</v>
      </c>
      <c r="K1052" s="5" t="s">
        <v>216</v>
      </c>
      <c r="L1052" s="5" t="s">
        <v>216</v>
      </c>
      <c r="M1052" s="5" t="s">
        <v>216</v>
      </c>
      <c r="N1052" s="5" t="s">
        <v>216</v>
      </c>
      <c r="O1052" s="5" t="s">
        <v>216</v>
      </c>
      <c r="P1052" s="5" t="s">
        <v>216</v>
      </c>
      <c r="Q1052" s="5" t="s">
        <v>216</v>
      </c>
      <c r="R1052" s="5" t="s">
        <v>216</v>
      </c>
      <c r="S1052" s="5">
        <v>0</v>
      </c>
      <c r="T1052" s="5">
        <v>0</v>
      </c>
      <c r="U1052" s="5">
        <v>0</v>
      </c>
      <c r="V1052" s="5">
        <v>0</v>
      </c>
      <c r="W1052" s="5">
        <v>0</v>
      </c>
      <c r="X1052" s="5">
        <v>0</v>
      </c>
      <c r="Y1052" s="5">
        <v>0</v>
      </c>
    </row>
    <row r="1053" spans="1:25" ht="25.5" x14ac:dyDescent="0.25">
      <c r="A1053" s="4" t="s">
        <v>9407</v>
      </c>
      <c r="B1053" s="4" t="s">
        <v>9122</v>
      </c>
      <c r="C1053" s="4" t="s">
        <v>2799</v>
      </c>
      <c r="D1053" s="1" t="s">
        <v>9408</v>
      </c>
      <c r="E1053" s="5" t="s">
        <v>216</v>
      </c>
      <c r="F1053" s="5" t="s">
        <v>216</v>
      </c>
      <c r="G1053" s="5" t="s">
        <v>216</v>
      </c>
      <c r="H1053" s="5" t="s">
        <v>216</v>
      </c>
      <c r="I1053" s="5" t="s">
        <v>216</v>
      </c>
      <c r="J1053" s="5">
        <v>0.21</v>
      </c>
      <c r="K1053" s="5" t="s">
        <v>216</v>
      </c>
      <c r="L1053" s="5" t="s">
        <v>216</v>
      </c>
      <c r="M1053" s="5" t="s">
        <v>216</v>
      </c>
      <c r="N1053" s="5" t="s">
        <v>216</v>
      </c>
      <c r="O1053" s="5" t="s">
        <v>216</v>
      </c>
      <c r="P1053" s="5" t="s">
        <v>216</v>
      </c>
      <c r="Q1053" s="5" t="s">
        <v>216</v>
      </c>
      <c r="R1053" s="5" t="s">
        <v>216</v>
      </c>
      <c r="S1053" s="5">
        <v>0.21</v>
      </c>
      <c r="T1053" s="5">
        <v>0.21</v>
      </c>
      <c r="U1053" s="5">
        <v>0.21</v>
      </c>
      <c r="V1053" s="5">
        <v>0.21</v>
      </c>
      <c r="W1053" s="5">
        <v>0.21</v>
      </c>
      <c r="X1053" s="5">
        <v>0.21</v>
      </c>
      <c r="Y1053" s="5">
        <v>0.21</v>
      </c>
    </row>
    <row r="1054" spans="1:25" x14ac:dyDescent="0.25">
      <c r="A1054" s="4" t="s">
        <v>9409</v>
      </c>
      <c r="B1054" s="4" t="s">
        <v>9122</v>
      </c>
      <c r="C1054" s="4" t="s">
        <v>3393</v>
      </c>
      <c r="D1054" s="1" t="s">
        <v>3394</v>
      </c>
      <c r="E1054" s="5" t="s">
        <v>216</v>
      </c>
      <c r="F1054" s="5" t="s">
        <v>216</v>
      </c>
      <c r="G1054" s="5" t="s">
        <v>216</v>
      </c>
      <c r="H1054" s="5" t="s">
        <v>216</v>
      </c>
      <c r="I1054" s="5" t="s">
        <v>216</v>
      </c>
      <c r="J1054" s="5">
        <v>1752.24</v>
      </c>
      <c r="K1054" s="5" t="s">
        <v>216</v>
      </c>
      <c r="L1054" s="5" t="s">
        <v>216</v>
      </c>
      <c r="M1054" s="5" t="s">
        <v>216</v>
      </c>
      <c r="N1054" s="5" t="s">
        <v>216</v>
      </c>
      <c r="O1054" s="5" t="s">
        <v>216</v>
      </c>
      <c r="P1054" s="5" t="s">
        <v>216</v>
      </c>
      <c r="Q1054" s="5" t="s">
        <v>216</v>
      </c>
      <c r="R1054" s="5" t="s">
        <v>216</v>
      </c>
      <c r="S1054" s="5">
        <v>2992.79</v>
      </c>
      <c r="T1054" s="5">
        <v>2992.79</v>
      </c>
      <c r="U1054" s="5">
        <v>2992.79</v>
      </c>
      <c r="V1054" s="5">
        <v>2992.79</v>
      </c>
      <c r="W1054" s="5">
        <v>2992.79</v>
      </c>
      <c r="X1054" s="5">
        <v>2992.79</v>
      </c>
      <c r="Y1054" s="5">
        <v>2992.79</v>
      </c>
    </row>
    <row r="1055" spans="1:25" x14ac:dyDescent="0.25">
      <c r="A1055" s="4" t="s">
        <v>9410</v>
      </c>
      <c r="B1055" s="4" t="s">
        <v>9122</v>
      </c>
      <c r="C1055" s="4" t="s">
        <v>9411</v>
      </c>
      <c r="D1055" s="1" t="s">
        <v>9412</v>
      </c>
      <c r="E1055" s="5" t="s">
        <v>216</v>
      </c>
      <c r="F1055" s="5" t="s">
        <v>216</v>
      </c>
      <c r="G1055" s="5" t="s">
        <v>216</v>
      </c>
      <c r="H1055" s="5" t="s">
        <v>216</v>
      </c>
      <c r="I1055" s="5" t="s">
        <v>216</v>
      </c>
      <c r="J1055" s="5">
        <v>47.1</v>
      </c>
      <c r="K1055" s="5" t="s">
        <v>216</v>
      </c>
      <c r="L1055" s="5" t="s">
        <v>216</v>
      </c>
      <c r="M1055" s="5" t="s">
        <v>216</v>
      </c>
      <c r="N1055" s="5" t="s">
        <v>216</v>
      </c>
      <c r="O1055" s="5" t="s">
        <v>216</v>
      </c>
      <c r="P1055" s="5" t="s">
        <v>216</v>
      </c>
      <c r="Q1055" s="5" t="s">
        <v>216</v>
      </c>
      <c r="R1055" s="5" t="s">
        <v>216</v>
      </c>
      <c r="S1055" s="5">
        <v>74.91</v>
      </c>
      <c r="T1055" s="5">
        <v>74.91</v>
      </c>
      <c r="U1055" s="5">
        <v>74.91</v>
      </c>
      <c r="V1055" s="5">
        <v>74.91</v>
      </c>
      <c r="W1055" s="5">
        <v>74.91</v>
      </c>
      <c r="X1055" s="5">
        <v>74.91</v>
      </c>
      <c r="Y1055" s="5">
        <v>74.91</v>
      </c>
    </row>
    <row r="1056" spans="1:25" x14ac:dyDescent="0.25">
      <c r="A1056" s="4" t="s">
        <v>9413</v>
      </c>
      <c r="B1056" s="4" t="s">
        <v>9122</v>
      </c>
      <c r="C1056" s="4" t="s">
        <v>9414</v>
      </c>
      <c r="D1056" s="1" t="s">
        <v>9415</v>
      </c>
      <c r="E1056" s="5" t="s">
        <v>216</v>
      </c>
      <c r="F1056" s="5" t="s">
        <v>216</v>
      </c>
      <c r="G1056" s="5" t="s">
        <v>216</v>
      </c>
      <c r="H1056" s="5" t="s">
        <v>216</v>
      </c>
      <c r="I1056" s="5" t="s">
        <v>216</v>
      </c>
      <c r="J1056" s="5">
        <v>161.13</v>
      </c>
      <c r="K1056" s="5" t="s">
        <v>216</v>
      </c>
      <c r="L1056" s="5" t="s">
        <v>216</v>
      </c>
      <c r="M1056" s="5" t="s">
        <v>216</v>
      </c>
      <c r="N1056" s="5" t="s">
        <v>216</v>
      </c>
      <c r="O1056" s="5" t="s">
        <v>216</v>
      </c>
      <c r="P1056" s="5" t="s">
        <v>216</v>
      </c>
      <c r="Q1056" s="5" t="s">
        <v>216</v>
      </c>
      <c r="R1056" s="5" t="s">
        <v>216</v>
      </c>
      <c r="S1056" s="5">
        <v>256.32</v>
      </c>
      <c r="T1056" s="5">
        <v>256.32</v>
      </c>
      <c r="U1056" s="5">
        <v>256.32</v>
      </c>
      <c r="V1056" s="5">
        <v>256.32</v>
      </c>
      <c r="W1056" s="5">
        <v>256.32</v>
      </c>
      <c r="X1056" s="5">
        <v>256.32</v>
      </c>
      <c r="Y1056" s="5">
        <v>256.32</v>
      </c>
    </row>
    <row r="1057" spans="1:25" x14ac:dyDescent="0.25">
      <c r="A1057" s="4" t="s">
        <v>9416</v>
      </c>
      <c r="B1057" s="4" t="s">
        <v>9122</v>
      </c>
      <c r="C1057" s="4" t="s">
        <v>9417</v>
      </c>
      <c r="D1057" s="1" t="s">
        <v>9418</v>
      </c>
      <c r="E1057" s="5" t="s">
        <v>216</v>
      </c>
      <c r="F1057" s="5" t="s">
        <v>216</v>
      </c>
      <c r="G1057" s="5" t="s">
        <v>216</v>
      </c>
      <c r="H1057" s="5" t="s">
        <v>216</v>
      </c>
      <c r="I1057" s="5" t="s">
        <v>216</v>
      </c>
      <c r="J1057" s="5">
        <v>14.87</v>
      </c>
      <c r="K1057" s="5" t="s">
        <v>216</v>
      </c>
      <c r="L1057" s="5" t="s">
        <v>216</v>
      </c>
      <c r="M1057" s="5" t="s">
        <v>216</v>
      </c>
      <c r="N1057" s="5" t="s">
        <v>216</v>
      </c>
      <c r="O1057" s="5" t="s">
        <v>216</v>
      </c>
      <c r="P1057" s="5" t="s">
        <v>216</v>
      </c>
      <c r="Q1057" s="5" t="s">
        <v>216</v>
      </c>
      <c r="R1057" s="5" t="s">
        <v>216</v>
      </c>
      <c r="S1057" s="5">
        <v>23.91</v>
      </c>
      <c r="T1057" s="5">
        <v>23.91</v>
      </c>
      <c r="U1057" s="5">
        <v>23.91</v>
      </c>
      <c r="V1057" s="5">
        <v>23.91</v>
      </c>
      <c r="W1057" s="5">
        <v>23.91</v>
      </c>
      <c r="X1057" s="5">
        <v>23.91</v>
      </c>
      <c r="Y1057" s="5">
        <v>23.91</v>
      </c>
    </row>
    <row r="1058" spans="1:25" ht="25.5" x14ac:dyDescent="0.25">
      <c r="A1058" s="4" t="s">
        <v>9419</v>
      </c>
      <c r="B1058" s="4" t="s">
        <v>9122</v>
      </c>
      <c r="C1058" s="4" t="s">
        <v>9420</v>
      </c>
      <c r="D1058" s="1" t="s">
        <v>9421</v>
      </c>
      <c r="E1058" s="5" t="s">
        <v>216</v>
      </c>
      <c r="F1058" s="5" t="s">
        <v>216</v>
      </c>
      <c r="G1058" s="5" t="s">
        <v>216</v>
      </c>
      <c r="H1058" s="5" t="s">
        <v>216</v>
      </c>
      <c r="I1058" s="5" t="s">
        <v>216</v>
      </c>
      <c r="J1058" s="5">
        <v>99.16</v>
      </c>
      <c r="K1058" s="5" t="s">
        <v>216</v>
      </c>
      <c r="L1058" s="5" t="s">
        <v>216</v>
      </c>
      <c r="M1058" s="5" t="s">
        <v>216</v>
      </c>
      <c r="N1058" s="5" t="s">
        <v>216</v>
      </c>
      <c r="O1058" s="5" t="s">
        <v>216</v>
      </c>
      <c r="P1058" s="5" t="s">
        <v>216</v>
      </c>
      <c r="Q1058" s="5" t="s">
        <v>216</v>
      </c>
      <c r="R1058" s="5" t="s">
        <v>216</v>
      </c>
      <c r="S1058" s="5">
        <v>157.78</v>
      </c>
      <c r="T1058" s="5">
        <v>157.78</v>
      </c>
      <c r="U1058" s="5">
        <v>157.78</v>
      </c>
      <c r="V1058" s="5">
        <v>157.78</v>
      </c>
      <c r="W1058" s="5">
        <v>157.78</v>
      </c>
      <c r="X1058" s="5">
        <v>157.78</v>
      </c>
      <c r="Y1058" s="5">
        <v>157.78</v>
      </c>
    </row>
    <row r="1059" spans="1:25" ht="25.5" x14ac:dyDescent="0.25">
      <c r="A1059" s="4" t="s">
        <v>9422</v>
      </c>
      <c r="B1059" s="4" t="s">
        <v>9122</v>
      </c>
      <c r="C1059" s="4" t="s">
        <v>9423</v>
      </c>
      <c r="D1059" s="1" t="s">
        <v>9424</v>
      </c>
      <c r="E1059" s="5" t="s">
        <v>216</v>
      </c>
      <c r="F1059" s="5" t="s">
        <v>216</v>
      </c>
      <c r="G1059" s="5" t="s">
        <v>216</v>
      </c>
      <c r="H1059" s="5" t="s">
        <v>216</v>
      </c>
      <c r="I1059" s="5" t="s">
        <v>216</v>
      </c>
      <c r="J1059" s="5">
        <v>74.37</v>
      </c>
      <c r="K1059" s="5" t="s">
        <v>216</v>
      </c>
      <c r="L1059" s="5" t="s">
        <v>216</v>
      </c>
      <c r="M1059" s="5" t="s">
        <v>216</v>
      </c>
      <c r="N1059" s="5" t="s">
        <v>216</v>
      </c>
      <c r="O1059" s="5" t="s">
        <v>216</v>
      </c>
      <c r="P1059" s="5" t="s">
        <v>216</v>
      </c>
      <c r="Q1059" s="5" t="s">
        <v>216</v>
      </c>
      <c r="R1059" s="5" t="s">
        <v>216</v>
      </c>
      <c r="S1059" s="5">
        <v>118.59</v>
      </c>
      <c r="T1059" s="5">
        <v>118.59</v>
      </c>
      <c r="U1059" s="5">
        <v>118.59</v>
      </c>
      <c r="V1059" s="5">
        <v>118.59</v>
      </c>
      <c r="W1059" s="5">
        <v>118.59</v>
      </c>
      <c r="X1059" s="5">
        <v>118.59</v>
      </c>
      <c r="Y1059" s="5">
        <v>118.59</v>
      </c>
    </row>
    <row r="1060" spans="1:25" ht="25.5" x14ac:dyDescent="0.25">
      <c r="A1060" s="4" t="s">
        <v>9425</v>
      </c>
      <c r="B1060" s="4" t="s">
        <v>9122</v>
      </c>
      <c r="C1060" s="4" t="s">
        <v>9426</v>
      </c>
      <c r="D1060" s="1" t="s">
        <v>9427</v>
      </c>
      <c r="E1060" s="5" t="s">
        <v>216</v>
      </c>
      <c r="F1060" s="5" t="s">
        <v>216</v>
      </c>
      <c r="G1060" s="5" t="s">
        <v>216</v>
      </c>
      <c r="H1060" s="5" t="s">
        <v>216</v>
      </c>
      <c r="I1060" s="5" t="s">
        <v>216</v>
      </c>
      <c r="J1060" s="5">
        <v>161.13</v>
      </c>
      <c r="K1060" s="5" t="s">
        <v>216</v>
      </c>
      <c r="L1060" s="5" t="s">
        <v>216</v>
      </c>
      <c r="M1060" s="5" t="s">
        <v>216</v>
      </c>
      <c r="N1060" s="5" t="s">
        <v>216</v>
      </c>
      <c r="O1060" s="5" t="s">
        <v>216</v>
      </c>
      <c r="P1060" s="5" t="s">
        <v>216</v>
      </c>
      <c r="Q1060" s="5" t="s">
        <v>216</v>
      </c>
      <c r="R1060" s="5" t="s">
        <v>216</v>
      </c>
      <c r="S1060" s="5">
        <v>256.08999999999997</v>
      </c>
      <c r="T1060" s="5">
        <v>256.08999999999997</v>
      </c>
      <c r="U1060" s="5">
        <v>256.08999999999997</v>
      </c>
      <c r="V1060" s="5">
        <v>256.08999999999997</v>
      </c>
      <c r="W1060" s="5">
        <v>256.08999999999997</v>
      </c>
      <c r="X1060" s="5">
        <v>256.08999999999997</v>
      </c>
      <c r="Y1060" s="5">
        <v>256.08999999999997</v>
      </c>
    </row>
    <row r="1061" spans="1:25" ht="25.5" x14ac:dyDescent="0.25">
      <c r="A1061" s="4" t="s">
        <v>9428</v>
      </c>
      <c r="B1061" s="4" t="s">
        <v>9122</v>
      </c>
      <c r="C1061" s="4" t="s">
        <v>3399</v>
      </c>
      <c r="D1061" s="1" t="s">
        <v>9429</v>
      </c>
      <c r="E1061" s="5" t="s">
        <v>216</v>
      </c>
      <c r="F1061" s="5" t="s">
        <v>216</v>
      </c>
      <c r="G1061" s="5" t="s">
        <v>216</v>
      </c>
      <c r="H1061" s="5" t="s">
        <v>216</v>
      </c>
      <c r="I1061" s="5" t="s">
        <v>216</v>
      </c>
      <c r="J1061" s="5">
        <v>47.1</v>
      </c>
      <c r="K1061" s="5" t="s">
        <v>216</v>
      </c>
      <c r="L1061" s="5" t="s">
        <v>216</v>
      </c>
      <c r="M1061" s="5" t="s">
        <v>216</v>
      </c>
      <c r="N1061" s="5" t="s">
        <v>216</v>
      </c>
      <c r="O1061" s="5" t="s">
        <v>216</v>
      </c>
      <c r="P1061" s="5" t="s">
        <v>216</v>
      </c>
      <c r="Q1061" s="5" t="s">
        <v>216</v>
      </c>
      <c r="R1061" s="5" t="s">
        <v>216</v>
      </c>
      <c r="S1061" s="5">
        <v>74.91</v>
      </c>
      <c r="T1061" s="5">
        <v>74.91</v>
      </c>
      <c r="U1061" s="5">
        <v>74.91</v>
      </c>
      <c r="V1061" s="5">
        <v>74.91</v>
      </c>
      <c r="W1061" s="5">
        <v>74.91</v>
      </c>
      <c r="X1061" s="5">
        <v>74.91</v>
      </c>
      <c r="Y1061" s="5">
        <v>74.91</v>
      </c>
    </row>
    <row r="1062" spans="1:25" ht="25.5" x14ac:dyDescent="0.25">
      <c r="A1062" s="4" t="s">
        <v>9430</v>
      </c>
      <c r="B1062" s="4" t="s">
        <v>9122</v>
      </c>
      <c r="C1062" s="4" t="s">
        <v>9431</v>
      </c>
      <c r="D1062" s="1" t="s">
        <v>9432</v>
      </c>
      <c r="E1062" s="5" t="s">
        <v>216</v>
      </c>
      <c r="F1062" s="5" t="s">
        <v>216</v>
      </c>
      <c r="G1062" s="5" t="s">
        <v>216</v>
      </c>
      <c r="H1062" s="5" t="s">
        <v>216</v>
      </c>
      <c r="I1062" s="5" t="s">
        <v>216</v>
      </c>
      <c r="J1062" s="5">
        <v>161.13</v>
      </c>
      <c r="K1062" s="5" t="s">
        <v>216</v>
      </c>
      <c r="L1062" s="5" t="s">
        <v>216</v>
      </c>
      <c r="M1062" s="5" t="s">
        <v>216</v>
      </c>
      <c r="N1062" s="5" t="s">
        <v>216</v>
      </c>
      <c r="O1062" s="5" t="s">
        <v>216</v>
      </c>
      <c r="P1062" s="5" t="s">
        <v>216</v>
      </c>
      <c r="Q1062" s="5" t="s">
        <v>216</v>
      </c>
      <c r="R1062" s="5" t="s">
        <v>216</v>
      </c>
      <c r="S1062" s="5">
        <v>256.32</v>
      </c>
      <c r="T1062" s="5">
        <v>256.32</v>
      </c>
      <c r="U1062" s="5">
        <v>256.32</v>
      </c>
      <c r="V1062" s="5">
        <v>256.32</v>
      </c>
      <c r="W1062" s="5">
        <v>25632</v>
      </c>
      <c r="X1062" s="5">
        <v>25632</v>
      </c>
      <c r="Y1062" s="5">
        <v>25632</v>
      </c>
    </row>
    <row r="1063" spans="1:25" ht="25.5" x14ac:dyDescent="0.25">
      <c r="A1063" s="4" t="s">
        <v>9433</v>
      </c>
      <c r="B1063" s="4" t="s">
        <v>9122</v>
      </c>
      <c r="C1063" s="4" t="s">
        <v>9434</v>
      </c>
      <c r="D1063" s="1" t="s">
        <v>9435</v>
      </c>
      <c r="E1063" s="5" t="s">
        <v>216</v>
      </c>
      <c r="F1063" s="5" t="s">
        <v>216</v>
      </c>
      <c r="G1063" s="5" t="s">
        <v>216</v>
      </c>
      <c r="H1063" s="5" t="s">
        <v>216</v>
      </c>
      <c r="I1063" s="5" t="s">
        <v>216</v>
      </c>
      <c r="J1063" s="5">
        <v>14.87</v>
      </c>
      <c r="K1063" s="5" t="s">
        <v>216</v>
      </c>
      <c r="L1063" s="5" t="s">
        <v>216</v>
      </c>
      <c r="M1063" s="5" t="s">
        <v>216</v>
      </c>
      <c r="N1063" s="5" t="s">
        <v>216</v>
      </c>
      <c r="O1063" s="5" t="s">
        <v>216</v>
      </c>
      <c r="P1063" s="5" t="s">
        <v>216</v>
      </c>
      <c r="Q1063" s="5" t="s">
        <v>216</v>
      </c>
      <c r="R1063" s="5" t="s">
        <v>216</v>
      </c>
      <c r="S1063" s="5">
        <v>23.91</v>
      </c>
      <c r="T1063" s="5">
        <v>23.91</v>
      </c>
      <c r="U1063" s="5">
        <v>23.91</v>
      </c>
      <c r="V1063" s="5">
        <v>23.91</v>
      </c>
      <c r="W1063" s="5">
        <v>23.91</v>
      </c>
      <c r="X1063" s="5">
        <v>23.91</v>
      </c>
      <c r="Y1063" s="5">
        <v>23.91</v>
      </c>
    </row>
    <row r="1064" spans="1:25" x14ac:dyDescent="0.25">
      <c r="A1064" s="4" t="s">
        <v>9436</v>
      </c>
      <c r="B1064" s="4" t="s">
        <v>9122</v>
      </c>
      <c r="C1064" s="4" t="s">
        <v>3408</v>
      </c>
      <c r="D1064" s="1" t="s">
        <v>3409</v>
      </c>
      <c r="E1064" s="5" t="s">
        <v>216</v>
      </c>
      <c r="F1064" s="5" t="s">
        <v>216</v>
      </c>
      <c r="G1064" s="5" t="s">
        <v>216</v>
      </c>
      <c r="H1064" s="5" t="s">
        <v>216</v>
      </c>
      <c r="I1064" s="5" t="s">
        <v>216</v>
      </c>
      <c r="J1064" s="5">
        <v>1.71</v>
      </c>
      <c r="K1064" s="5" t="s">
        <v>216</v>
      </c>
      <c r="L1064" s="5" t="s">
        <v>216</v>
      </c>
      <c r="M1064" s="5" t="s">
        <v>216</v>
      </c>
      <c r="N1064" s="5" t="s">
        <v>216</v>
      </c>
      <c r="O1064" s="5" t="s">
        <v>216</v>
      </c>
      <c r="P1064" s="5" t="s">
        <v>216</v>
      </c>
      <c r="Q1064" s="5" t="s">
        <v>216</v>
      </c>
      <c r="R1064" s="5" t="s">
        <v>216</v>
      </c>
      <c r="S1064" s="5">
        <v>2</v>
      </c>
      <c r="T1064" s="5">
        <v>2</v>
      </c>
      <c r="U1064" s="5">
        <v>2</v>
      </c>
      <c r="V1064" s="5">
        <v>2</v>
      </c>
      <c r="W1064" s="5">
        <v>2</v>
      </c>
      <c r="X1064" s="5">
        <v>2</v>
      </c>
      <c r="Y1064" s="5">
        <v>2</v>
      </c>
    </row>
    <row r="1065" spans="1:25" x14ac:dyDescent="0.25">
      <c r="A1065" s="4" t="s">
        <v>9437</v>
      </c>
      <c r="B1065" s="4" t="s">
        <v>9122</v>
      </c>
      <c r="C1065" s="4" t="s">
        <v>3417</v>
      </c>
      <c r="D1065" s="1" t="s">
        <v>3418</v>
      </c>
      <c r="E1065" s="5" t="s">
        <v>216</v>
      </c>
      <c r="F1065" s="5" t="s">
        <v>216</v>
      </c>
      <c r="G1065" s="5" t="s">
        <v>216</v>
      </c>
      <c r="H1065" s="5" t="s">
        <v>216</v>
      </c>
      <c r="I1065" s="5" t="s">
        <v>216</v>
      </c>
      <c r="J1065" s="5">
        <v>15.93</v>
      </c>
      <c r="K1065" s="5" t="s">
        <v>216</v>
      </c>
      <c r="L1065" s="5" t="s">
        <v>216</v>
      </c>
      <c r="M1065" s="5" t="s">
        <v>216</v>
      </c>
      <c r="N1065" s="5" t="s">
        <v>216</v>
      </c>
      <c r="O1065" s="5" t="s">
        <v>216</v>
      </c>
      <c r="P1065" s="5" t="s">
        <v>216</v>
      </c>
      <c r="Q1065" s="5" t="s">
        <v>216</v>
      </c>
      <c r="R1065" s="5" t="s">
        <v>216</v>
      </c>
      <c r="S1065" s="5">
        <v>66.47</v>
      </c>
      <c r="T1065" s="5">
        <v>66.47</v>
      </c>
      <c r="U1065" s="5">
        <v>81.47</v>
      </c>
      <c r="V1065" s="5">
        <v>90.05</v>
      </c>
      <c r="W1065" s="5">
        <v>114.21</v>
      </c>
      <c r="X1065" s="5">
        <v>178</v>
      </c>
      <c r="Y1065" s="5">
        <v>189.78</v>
      </c>
    </row>
    <row r="1066" spans="1:25" x14ac:dyDescent="0.25">
      <c r="A1066" s="4" t="s">
        <v>9438</v>
      </c>
      <c r="B1066" s="4" t="s">
        <v>9122</v>
      </c>
      <c r="C1066" s="4" t="s">
        <v>3420</v>
      </c>
      <c r="D1066" s="1" t="s">
        <v>3421</v>
      </c>
      <c r="E1066" s="5" t="s">
        <v>216</v>
      </c>
      <c r="F1066" s="5" t="s">
        <v>216</v>
      </c>
      <c r="G1066" s="5" t="s">
        <v>216</v>
      </c>
      <c r="H1066" s="5" t="s">
        <v>216</v>
      </c>
      <c r="I1066" s="5" t="s">
        <v>216</v>
      </c>
      <c r="J1066" s="5">
        <v>0</v>
      </c>
      <c r="K1066" s="5" t="s">
        <v>216</v>
      </c>
      <c r="L1066" s="5" t="s">
        <v>216</v>
      </c>
      <c r="M1066" s="5" t="s">
        <v>216</v>
      </c>
      <c r="N1066" s="5" t="s">
        <v>216</v>
      </c>
      <c r="O1066" s="5" t="s">
        <v>216</v>
      </c>
      <c r="P1066" s="5" t="s">
        <v>216</v>
      </c>
      <c r="Q1066" s="5" t="s">
        <v>216</v>
      </c>
      <c r="R1066" s="5" t="s">
        <v>216</v>
      </c>
      <c r="S1066" s="5">
        <v>0</v>
      </c>
      <c r="T1066" s="5">
        <v>0</v>
      </c>
      <c r="U1066" s="5">
        <v>0</v>
      </c>
      <c r="V1066" s="5">
        <v>0</v>
      </c>
      <c r="W1066" s="5">
        <v>0</v>
      </c>
      <c r="X1066" s="5">
        <v>0</v>
      </c>
      <c r="Y1066" s="5">
        <v>0</v>
      </c>
    </row>
    <row r="1067" spans="1:25" x14ac:dyDescent="0.25">
      <c r="A1067" s="4" t="s">
        <v>9439</v>
      </c>
      <c r="B1067" s="4" t="s">
        <v>9122</v>
      </c>
      <c r="C1067" s="4" t="s">
        <v>3525</v>
      </c>
      <c r="D1067" s="1" t="s">
        <v>9440</v>
      </c>
      <c r="E1067" s="5" t="s">
        <v>216</v>
      </c>
      <c r="F1067" s="5" t="s">
        <v>216</v>
      </c>
      <c r="G1067" s="5" t="s">
        <v>216</v>
      </c>
      <c r="H1067" s="5" t="s">
        <v>216</v>
      </c>
      <c r="I1067" s="5" t="s">
        <v>216</v>
      </c>
      <c r="J1067" s="5">
        <v>7.96</v>
      </c>
      <c r="K1067" s="5" t="s">
        <v>216</v>
      </c>
      <c r="L1067" s="5" t="s">
        <v>216</v>
      </c>
      <c r="M1067" s="5" t="s">
        <v>216</v>
      </c>
      <c r="N1067" s="5" t="s">
        <v>216</v>
      </c>
      <c r="O1067" s="5" t="s">
        <v>216</v>
      </c>
      <c r="P1067" s="5" t="s">
        <v>216</v>
      </c>
      <c r="Q1067" s="5" t="s">
        <v>216</v>
      </c>
      <c r="R1067" s="5" t="s">
        <v>216</v>
      </c>
      <c r="S1067" s="5">
        <v>48.31</v>
      </c>
      <c r="T1067" s="5">
        <v>48.31</v>
      </c>
      <c r="U1067" s="5">
        <v>63.31</v>
      </c>
      <c r="V1067" s="5">
        <v>75.17</v>
      </c>
      <c r="W1067" s="5">
        <v>93.43</v>
      </c>
      <c r="X1067" s="5">
        <v>136</v>
      </c>
      <c r="Y1067" s="5">
        <v>136</v>
      </c>
    </row>
    <row r="1068" spans="1:25" x14ac:dyDescent="0.25">
      <c r="A1068" s="4" t="s">
        <v>9441</v>
      </c>
      <c r="B1068" s="4" t="s">
        <v>9122</v>
      </c>
      <c r="C1068" s="4" t="s">
        <v>3429</v>
      </c>
      <c r="D1068" s="1" t="s">
        <v>3430</v>
      </c>
      <c r="E1068" s="5" t="s">
        <v>216</v>
      </c>
      <c r="F1068" s="5" t="s">
        <v>216</v>
      </c>
      <c r="G1068" s="5" t="s">
        <v>216</v>
      </c>
      <c r="H1068" s="5" t="s">
        <v>216</v>
      </c>
      <c r="I1068" s="5" t="s">
        <v>216</v>
      </c>
      <c r="J1068" s="5">
        <v>1.91</v>
      </c>
      <c r="K1068" s="5" t="s">
        <v>216</v>
      </c>
      <c r="L1068" s="5" t="s">
        <v>216</v>
      </c>
      <c r="M1068" s="5" t="s">
        <v>216</v>
      </c>
      <c r="N1068" s="5" t="s">
        <v>216</v>
      </c>
      <c r="O1068" s="5" t="s">
        <v>216</v>
      </c>
      <c r="P1068" s="5" t="s">
        <v>216</v>
      </c>
      <c r="Q1068" s="5" t="s">
        <v>216</v>
      </c>
      <c r="R1068" s="5" t="s">
        <v>216</v>
      </c>
      <c r="S1068" s="5">
        <v>1.93</v>
      </c>
      <c r="T1068" s="5">
        <v>1.93</v>
      </c>
      <c r="U1068" s="5">
        <v>1.93</v>
      </c>
      <c r="V1068" s="5">
        <v>15.53</v>
      </c>
      <c r="W1068" s="5">
        <v>44.5</v>
      </c>
      <c r="X1068" s="5">
        <v>49.41</v>
      </c>
      <c r="Y1068" s="5">
        <v>49.41</v>
      </c>
    </row>
    <row r="1069" spans="1:25" x14ac:dyDescent="0.25">
      <c r="A1069" s="4" t="s">
        <v>9442</v>
      </c>
      <c r="B1069" s="4" t="s">
        <v>9122</v>
      </c>
      <c r="C1069" s="4" t="s">
        <v>3432</v>
      </c>
      <c r="D1069" s="1" t="s">
        <v>9443</v>
      </c>
      <c r="E1069" s="5" t="s">
        <v>216</v>
      </c>
      <c r="F1069" s="5" t="s">
        <v>216</v>
      </c>
      <c r="G1069" s="5" t="s">
        <v>216</v>
      </c>
      <c r="H1069" s="5" t="s">
        <v>216</v>
      </c>
      <c r="I1069" s="5" t="s">
        <v>216</v>
      </c>
      <c r="J1069" s="5">
        <v>0.27</v>
      </c>
      <c r="K1069" s="5" t="s">
        <v>216</v>
      </c>
      <c r="L1069" s="5" t="s">
        <v>216</v>
      </c>
      <c r="M1069" s="5" t="s">
        <v>216</v>
      </c>
      <c r="N1069" s="5" t="s">
        <v>216</v>
      </c>
      <c r="O1069" s="5" t="s">
        <v>216</v>
      </c>
      <c r="P1069" s="5" t="s">
        <v>216</v>
      </c>
      <c r="Q1069" s="5" t="s">
        <v>216</v>
      </c>
      <c r="R1069" s="5" t="s">
        <v>216</v>
      </c>
      <c r="S1069" s="5">
        <v>0.28000000000000003</v>
      </c>
      <c r="T1069" s="5">
        <v>0.28000000000000003</v>
      </c>
      <c r="U1069" s="5">
        <v>0.28000000000000003</v>
      </c>
      <c r="V1069" s="5">
        <v>0.43</v>
      </c>
      <c r="W1069" s="5">
        <v>1.68</v>
      </c>
      <c r="X1069" s="5">
        <v>2.56</v>
      </c>
      <c r="Y1069" s="5">
        <v>2.56</v>
      </c>
    </row>
    <row r="1070" spans="1:25" x14ac:dyDescent="0.25">
      <c r="A1070" s="4" t="s">
        <v>9444</v>
      </c>
      <c r="B1070" s="4" t="s">
        <v>9122</v>
      </c>
      <c r="C1070" s="4" t="s">
        <v>9445</v>
      </c>
      <c r="D1070" s="1" t="s">
        <v>9446</v>
      </c>
      <c r="E1070" s="5" t="s">
        <v>216</v>
      </c>
      <c r="F1070" s="5" t="s">
        <v>216</v>
      </c>
      <c r="G1070" s="5" t="s">
        <v>216</v>
      </c>
      <c r="H1070" s="5" t="s">
        <v>216</v>
      </c>
      <c r="I1070" s="5" t="s">
        <v>216</v>
      </c>
      <c r="J1070" s="5">
        <v>17.100000000000001</v>
      </c>
      <c r="K1070" s="5" t="s">
        <v>216</v>
      </c>
      <c r="L1070" s="5" t="s">
        <v>216</v>
      </c>
      <c r="M1070" s="5" t="s">
        <v>216</v>
      </c>
      <c r="N1070" s="5" t="s">
        <v>216</v>
      </c>
      <c r="O1070" s="5" t="s">
        <v>216</v>
      </c>
      <c r="P1070" s="5" t="s">
        <v>216</v>
      </c>
      <c r="Q1070" s="5" t="s">
        <v>216</v>
      </c>
      <c r="R1070" s="5" t="s">
        <v>216</v>
      </c>
      <c r="S1070" s="5">
        <v>18.64</v>
      </c>
      <c r="T1070" s="5">
        <v>18.64</v>
      </c>
      <c r="U1070" s="5">
        <v>18.64</v>
      </c>
      <c r="V1070" s="5">
        <v>18.64</v>
      </c>
      <c r="W1070" s="5">
        <v>18.64</v>
      </c>
      <c r="X1070" s="5">
        <v>18.64</v>
      </c>
      <c r="Y1070" s="5">
        <v>18.64</v>
      </c>
    </row>
    <row r="1071" spans="1:25" x14ac:dyDescent="0.25">
      <c r="A1071" s="4" t="s">
        <v>9447</v>
      </c>
      <c r="B1071" s="4" t="s">
        <v>9122</v>
      </c>
      <c r="C1071" s="4" t="s">
        <v>9448</v>
      </c>
      <c r="D1071" s="1" t="s">
        <v>9449</v>
      </c>
      <c r="E1071" s="5" t="s">
        <v>216</v>
      </c>
      <c r="F1071" s="5" t="s">
        <v>216</v>
      </c>
      <c r="G1071" s="5" t="s">
        <v>216</v>
      </c>
      <c r="H1071" s="5" t="s">
        <v>216</v>
      </c>
      <c r="I1071" s="5" t="s">
        <v>216</v>
      </c>
      <c r="J1071" s="5">
        <v>17.350000000000001</v>
      </c>
      <c r="K1071" s="5" t="s">
        <v>216</v>
      </c>
      <c r="L1071" s="5" t="s">
        <v>216</v>
      </c>
      <c r="M1071" s="5" t="s">
        <v>216</v>
      </c>
      <c r="N1071" s="5" t="s">
        <v>216</v>
      </c>
      <c r="O1071" s="5" t="s">
        <v>216</v>
      </c>
      <c r="P1071" s="5" t="s">
        <v>216</v>
      </c>
      <c r="Q1071" s="5" t="s">
        <v>216</v>
      </c>
      <c r="R1071" s="5" t="s">
        <v>216</v>
      </c>
      <c r="S1071" s="5">
        <v>18.91</v>
      </c>
      <c r="T1071" s="5">
        <v>18.91</v>
      </c>
      <c r="U1071" s="5">
        <v>18.91</v>
      </c>
      <c r="V1071" s="5">
        <v>18.91</v>
      </c>
      <c r="W1071" s="5">
        <v>18.91</v>
      </c>
      <c r="X1071" s="5">
        <v>18.91</v>
      </c>
      <c r="Y1071" s="5">
        <v>18.91</v>
      </c>
    </row>
    <row r="1072" spans="1:25" x14ac:dyDescent="0.25">
      <c r="A1072" s="4" t="s">
        <v>9450</v>
      </c>
      <c r="B1072" s="4" t="s">
        <v>9122</v>
      </c>
      <c r="C1072" s="4" t="s">
        <v>3435</v>
      </c>
      <c r="D1072" s="1" t="s">
        <v>9451</v>
      </c>
      <c r="E1072" s="5" t="s">
        <v>216</v>
      </c>
      <c r="F1072" s="5" t="s">
        <v>216</v>
      </c>
      <c r="G1072" s="5" t="s">
        <v>216</v>
      </c>
      <c r="H1072" s="5" t="s">
        <v>216</v>
      </c>
      <c r="I1072" s="5" t="s">
        <v>216</v>
      </c>
      <c r="J1072" s="5">
        <v>18.489999999999998</v>
      </c>
      <c r="K1072" s="5" t="s">
        <v>216</v>
      </c>
      <c r="L1072" s="5" t="s">
        <v>216</v>
      </c>
      <c r="M1072" s="5" t="s">
        <v>216</v>
      </c>
      <c r="N1072" s="5" t="s">
        <v>216</v>
      </c>
      <c r="O1072" s="5" t="s">
        <v>216</v>
      </c>
      <c r="P1072" s="5" t="s">
        <v>216</v>
      </c>
      <c r="Q1072" s="5" t="s">
        <v>216</v>
      </c>
      <c r="R1072" s="5" t="s">
        <v>216</v>
      </c>
      <c r="S1072" s="5">
        <v>18.649999999999999</v>
      </c>
      <c r="T1072" s="5">
        <v>18.649999999999999</v>
      </c>
      <c r="U1072" s="5">
        <v>18.649999999999999</v>
      </c>
      <c r="V1072" s="5">
        <v>18.649999999999999</v>
      </c>
      <c r="W1072" s="5">
        <v>18.649999999999999</v>
      </c>
      <c r="X1072" s="5">
        <v>18.649999999999999</v>
      </c>
      <c r="Y1072" s="5">
        <v>18.649999999999999</v>
      </c>
    </row>
    <row r="1073" spans="1:25" x14ac:dyDescent="0.25">
      <c r="A1073" s="4" t="s">
        <v>9452</v>
      </c>
      <c r="B1073" s="4" t="s">
        <v>9122</v>
      </c>
      <c r="C1073" s="4" t="s">
        <v>3438</v>
      </c>
      <c r="D1073" s="1" t="s">
        <v>9453</v>
      </c>
      <c r="E1073" s="5" t="s">
        <v>216</v>
      </c>
      <c r="F1073" s="5" t="s">
        <v>216</v>
      </c>
      <c r="G1073" s="5" t="s">
        <v>216</v>
      </c>
      <c r="H1073" s="5" t="s">
        <v>216</v>
      </c>
      <c r="I1073" s="5" t="s">
        <v>216</v>
      </c>
      <c r="J1073" s="5">
        <v>17.100000000000001</v>
      </c>
      <c r="K1073" s="5" t="s">
        <v>216</v>
      </c>
      <c r="L1073" s="5" t="s">
        <v>216</v>
      </c>
      <c r="M1073" s="5" t="s">
        <v>216</v>
      </c>
      <c r="N1073" s="5" t="s">
        <v>216</v>
      </c>
      <c r="O1073" s="5" t="s">
        <v>216</v>
      </c>
      <c r="P1073" s="5" t="s">
        <v>216</v>
      </c>
      <c r="Q1073" s="5" t="s">
        <v>216</v>
      </c>
      <c r="R1073" s="5" t="s">
        <v>216</v>
      </c>
      <c r="S1073" s="5">
        <v>17.260000000000002</v>
      </c>
      <c r="T1073" s="5">
        <v>17.260000000000002</v>
      </c>
      <c r="U1073" s="5">
        <v>17.260000000000002</v>
      </c>
      <c r="V1073" s="5">
        <v>17.260000000000002</v>
      </c>
      <c r="W1073" s="5">
        <v>17.260000000000002</v>
      </c>
      <c r="X1073" s="5">
        <v>17.260000000000002</v>
      </c>
      <c r="Y1073" s="5">
        <v>17.260000000000002</v>
      </c>
    </row>
    <row r="1074" spans="1:25" x14ac:dyDescent="0.25">
      <c r="A1074" s="4" t="s">
        <v>9454</v>
      </c>
      <c r="B1074" s="4" t="s">
        <v>9122</v>
      </c>
      <c r="C1074" s="4" t="s">
        <v>3441</v>
      </c>
      <c r="D1074" s="1" t="s">
        <v>3442</v>
      </c>
      <c r="E1074" s="5" t="s">
        <v>216</v>
      </c>
      <c r="F1074" s="5" t="s">
        <v>216</v>
      </c>
      <c r="G1074" s="5" t="s">
        <v>216</v>
      </c>
      <c r="H1074" s="5" t="s">
        <v>216</v>
      </c>
      <c r="I1074" s="5" t="s">
        <v>216</v>
      </c>
      <c r="J1074" s="5">
        <v>15</v>
      </c>
      <c r="K1074" s="5" t="s">
        <v>216</v>
      </c>
      <c r="L1074" s="5" t="s">
        <v>216</v>
      </c>
      <c r="M1074" s="5" t="s">
        <v>216</v>
      </c>
      <c r="N1074" s="5" t="s">
        <v>216</v>
      </c>
      <c r="O1074" s="5" t="s">
        <v>216</v>
      </c>
      <c r="P1074" s="5" t="s">
        <v>216</v>
      </c>
      <c r="Q1074" s="5" t="s">
        <v>216</v>
      </c>
      <c r="R1074" s="5" t="s">
        <v>216</v>
      </c>
      <c r="S1074" s="5">
        <v>16.350000000000001</v>
      </c>
      <c r="T1074" s="5">
        <v>16.350000000000001</v>
      </c>
      <c r="U1074" s="5">
        <v>16.350000000000001</v>
      </c>
      <c r="V1074" s="5">
        <v>16.350000000000001</v>
      </c>
      <c r="W1074" s="5">
        <v>16.350000000000001</v>
      </c>
      <c r="X1074" s="5">
        <v>16.350000000000001</v>
      </c>
      <c r="Y1074" s="5">
        <v>16.350000000000001</v>
      </c>
    </row>
    <row r="1075" spans="1:25" x14ac:dyDescent="0.25">
      <c r="A1075" s="4" t="s">
        <v>9455</v>
      </c>
      <c r="B1075" s="4" t="s">
        <v>9122</v>
      </c>
      <c r="C1075" s="4" t="s">
        <v>3444</v>
      </c>
      <c r="D1075" s="1" t="s">
        <v>3445</v>
      </c>
      <c r="E1075" s="5" t="s">
        <v>216</v>
      </c>
      <c r="F1075" s="5" t="s">
        <v>216</v>
      </c>
      <c r="G1075" s="5" t="s">
        <v>216</v>
      </c>
      <c r="H1075" s="5" t="s">
        <v>216</v>
      </c>
      <c r="I1075" s="5" t="s">
        <v>216</v>
      </c>
      <c r="J1075" s="5">
        <v>17.95</v>
      </c>
      <c r="K1075" s="5" t="s">
        <v>216</v>
      </c>
      <c r="L1075" s="5" t="s">
        <v>216</v>
      </c>
      <c r="M1075" s="5" t="s">
        <v>216</v>
      </c>
      <c r="N1075" s="5" t="s">
        <v>216</v>
      </c>
      <c r="O1075" s="5" t="s">
        <v>216</v>
      </c>
      <c r="P1075" s="5" t="s">
        <v>216</v>
      </c>
      <c r="Q1075" s="5" t="s">
        <v>216</v>
      </c>
      <c r="R1075" s="5" t="s">
        <v>216</v>
      </c>
      <c r="S1075" s="5">
        <v>19.559999999999999</v>
      </c>
      <c r="T1075" s="5">
        <v>19.559999999999999</v>
      </c>
      <c r="U1075" s="5">
        <v>19.559999999999999</v>
      </c>
      <c r="V1075" s="5">
        <v>19.559999999999999</v>
      </c>
      <c r="W1075" s="5">
        <v>19.559999999999999</v>
      </c>
      <c r="X1075" s="5">
        <v>19.559999999999999</v>
      </c>
      <c r="Y1075" s="5">
        <v>19.559999999999999</v>
      </c>
    </row>
    <row r="1076" spans="1:25" x14ac:dyDescent="0.25">
      <c r="A1076" s="4" t="s">
        <v>9456</v>
      </c>
      <c r="B1076" s="4" t="s">
        <v>9122</v>
      </c>
      <c r="C1076" s="4" t="s">
        <v>3447</v>
      </c>
      <c r="D1076" s="1" t="s">
        <v>9457</v>
      </c>
      <c r="E1076" s="5" t="s">
        <v>216</v>
      </c>
      <c r="F1076" s="5" t="s">
        <v>216</v>
      </c>
      <c r="G1076" s="5" t="s">
        <v>216</v>
      </c>
      <c r="H1076" s="5" t="s">
        <v>216</v>
      </c>
      <c r="I1076" s="5" t="s">
        <v>216</v>
      </c>
      <c r="J1076" s="5">
        <v>0.4</v>
      </c>
      <c r="K1076" s="5" t="s">
        <v>216</v>
      </c>
      <c r="L1076" s="5" t="s">
        <v>216</v>
      </c>
      <c r="M1076" s="5" t="s">
        <v>216</v>
      </c>
      <c r="N1076" s="5" t="s">
        <v>216</v>
      </c>
      <c r="O1076" s="5" t="s">
        <v>216</v>
      </c>
      <c r="P1076" s="5" t="s">
        <v>216</v>
      </c>
      <c r="Q1076" s="5" t="s">
        <v>216</v>
      </c>
      <c r="R1076" s="5" t="s">
        <v>216</v>
      </c>
      <c r="S1076" s="5">
        <v>0.37</v>
      </c>
      <c r="T1076" s="5">
        <v>0.37</v>
      </c>
      <c r="U1076" s="5">
        <v>0.37</v>
      </c>
      <c r="V1076" s="5">
        <v>0.37</v>
      </c>
      <c r="W1076" s="5">
        <v>0.37</v>
      </c>
      <c r="X1076" s="5">
        <v>0.37</v>
      </c>
      <c r="Y1076" s="5">
        <v>0.37</v>
      </c>
    </row>
    <row r="1077" spans="1:25" x14ac:dyDescent="0.25">
      <c r="A1077" s="4" t="s">
        <v>9458</v>
      </c>
      <c r="B1077" s="4" t="s">
        <v>9122</v>
      </c>
      <c r="C1077" s="4" t="s">
        <v>9459</v>
      </c>
      <c r="D1077" s="1" t="s">
        <v>9460</v>
      </c>
      <c r="E1077" s="5" t="s">
        <v>216</v>
      </c>
      <c r="F1077" s="5" t="s">
        <v>216</v>
      </c>
      <c r="G1077" s="5" t="s">
        <v>216</v>
      </c>
      <c r="H1077" s="5" t="s">
        <v>216</v>
      </c>
      <c r="I1077" s="5" t="s">
        <v>216</v>
      </c>
      <c r="J1077" s="5">
        <v>637.66999999999996</v>
      </c>
      <c r="K1077" s="5" t="s">
        <v>216</v>
      </c>
      <c r="L1077" s="5" t="s">
        <v>216</v>
      </c>
      <c r="M1077" s="5" t="s">
        <v>216</v>
      </c>
      <c r="N1077" s="5" t="s">
        <v>216</v>
      </c>
      <c r="O1077" s="5" t="s">
        <v>216</v>
      </c>
      <c r="P1077" s="5" t="s">
        <v>216</v>
      </c>
      <c r="Q1077" s="5" t="s">
        <v>216</v>
      </c>
      <c r="R1077" s="5" t="s">
        <v>216</v>
      </c>
      <c r="S1077" s="5">
        <v>667.84</v>
      </c>
      <c r="T1077" s="5">
        <v>667.84</v>
      </c>
      <c r="U1077" s="5">
        <v>667.84</v>
      </c>
      <c r="V1077" s="5">
        <v>667.84</v>
      </c>
      <c r="W1077" s="5">
        <v>667.84</v>
      </c>
      <c r="X1077" s="5">
        <v>667.84</v>
      </c>
      <c r="Y1077" s="5">
        <v>667.84</v>
      </c>
    </row>
    <row r="1078" spans="1:25" ht="25.5" x14ac:dyDescent="0.25">
      <c r="A1078" s="4" t="s">
        <v>9461</v>
      </c>
      <c r="B1078" s="4" t="s">
        <v>9122</v>
      </c>
      <c r="C1078" s="4" t="s">
        <v>9462</v>
      </c>
      <c r="D1078" s="1" t="s">
        <v>9463</v>
      </c>
      <c r="E1078" s="5" t="s">
        <v>216</v>
      </c>
      <c r="F1078" s="5" t="s">
        <v>216</v>
      </c>
      <c r="G1078" s="5" t="s">
        <v>216</v>
      </c>
      <c r="H1078" s="5" t="s">
        <v>216</v>
      </c>
      <c r="I1078" s="5" t="s">
        <v>216</v>
      </c>
      <c r="J1078" s="5">
        <v>613.57000000000005</v>
      </c>
      <c r="K1078" s="5" t="s">
        <v>216</v>
      </c>
      <c r="L1078" s="5" t="s">
        <v>216</v>
      </c>
      <c r="M1078" s="5" t="s">
        <v>216</v>
      </c>
      <c r="N1078" s="5" t="s">
        <v>216</v>
      </c>
      <c r="O1078" s="5" t="s">
        <v>216</v>
      </c>
      <c r="P1078" s="5" t="s">
        <v>216</v>
      </c>
      <c r="Q1078" s="5" t="s">
        <v>216</v>
      </c>
      <c r="R1078" s="5" t="s">
        <v>216</v>
      </c>
      <c r="S1078" s="5">
        <v>600.16</v>
      </c>
      <c r="T1078" s="5">
        <v>600.16</v>
      </c>
      <c r="U1078" s="5">
        <v>600.16</v>
      </c>
      <c r="V1078" s="5">
        <v>4555.3</v>
      </c>
      <c r="W1078" s="5">
        <v>600.16</v>
      </c>
      <c r="X1078" s="5">
        <v>600.16</v>
      </c>
      <c r="Y1078" s="5">
        <v>600.16</v>
      </c>
    </row>
    <row r="1079" spans="1:25" x14ac:dyDescent="0.25">
      <c r="A1079" s="4" t="s">
        <v>9464</v>
      </c>
      <c r="B1079" s="4" t="s">
        <v>9122</v>
      </c>
      <c r="C1079" s="4" t="s">
        <v>9465</v>
      </c>
      <c r="D1079" s="1" t="s">
        <v>9466</v>
      </c>
      <c r="E1079" s="5" t="s">
        <v>216</v>
      </c>
      <c r="F1079" s="5" t="s">
        <v>216</v>
      </c>
      <c r="G1079" s="5" t="s">
        <v>216</v>
      </c>
      <c r="H1079" s="5" t="s">
        <v>216</v>
      </c>
      <c r="I1079" s="5" t="s">
        <v>216</v>
      </c>
      <c r="J1079" s="5">
        <v>628.57000000000005</v>
      </c>
      <c r="K1079" s="5" t="s">
        <v>216</v>
      </c>
      <c r="L1079" s="5" t="s">
        <v>216</v>
      </c>
      <c r="M1079" s="5" t="s">
        <v>216</v>
      </c>
      <c r="N1079" s="5" t="s">
        <v>216</v>
      </c>
      <c r="O1079" s="5" t="s">
        <v>216</v>
      </c>
      <c r="P1079" s="5" t="s">
        <v>216</v>
      </c>
      <c r="Q1079" s="5" t="s">
        <v>216</v>
      </c>
      <c r="R1079" s="5" t="s">
        <v>216</v>
      </c>
      <c r="S1079" s="5">
        <v>615.87</v>
      </c>
      <c r="T1079" s="5">
        <v>615.87</v>
      </c>
      <c r="U1079" s="5">
        <v>615.87</v>
      </c>
      <c r="V1079" s="5">
        <v>471.24</v>
      </c>
      <c r="W1079" s="5">
        <v>615.87</v>
      </c>
      <c r="X1079" s="5">
        <v>615.87</v>
      </c>
      <c r="Y1079" s="5">
        <v>615.87</v>
      </c>
    </row>
    <row r="1080" spans="1:25" x14ac:dyDescent="0.25">
      <c r="A1080" s="4" t="s">
        <v>9467</v>
      </c>
      <c r="B1080" s="4" t="s">
        <v>9122</v>
      </c>
      <c r="C1080" s="4" t="s">
        <v>9468</v>
      </c>
      <c r="D1080" s="1" t="s">
        <v>9469</v>
      </c>
      <c r="E1080" s="5" t="s">
        <v>216</v>
      </c>
      <c r="F1080" s="5" t="s">
        <v>216</v>
      </c>
      <c r="G1080" s="5" t="s">
        <v>216</v>
      </c>
      <c r="H1080" s="5" t="s">
        <v>216</v>
      </c>
      <c r="I1080" s="5" t="s">
        <v>216</v>
      </c>
      <c r="J1080" s="5">
        <v>570.62</v>
      </c>
      <c r="K1080" s="5" t="s">
        <v>216</v>
      </c>
      <c r="L1080" s="5" t="s">
        <v>216</v>
      </c>
      <c r="M1080" s="5" t="s">
        <v>216</v>
      </c>
      <c r="N1080" s="5" t="s">
        <v>216</v>
      </c>
      <c r="O1080" s="5" t="s">
        <v>216</v>
      </c>
      <c r="P1080" s="5" t="s">
        <v>216</v>
      </c>
      <c r="Q1080" s="5" t="s">
        <v>216</v>
      </c>
      <c r="R1080" s="5" t="s">
        <v>216</v>
      </c>
      <c r="S1080" s="5" t="s">
        <v>216</v>
      </c>
      <c r="T1080" s="5" t="s">
        <v>216</v>
      </c>
      <c r="U1080" s="5" t="s">
        <v>216</v>
      </c>
      <c r="V1080" s="5" t="s">
        <v>216</v>
      </c>
      <c r="W1080" s="5" t="s">
        <v>216</v>
      </c>
      <c r="X1080" s="5" t="s">
        <v>216</v>
      </c>
      <c r="Y1080" s="5" t="s">
        <v>216</v>
      </c>
    </row>
    <row r="1081" spans="1:25" x14ac:dyDescent="0.25">
      <c r="A1081" s="4" t="s">
        <v>9470</v>
      </c>
      <c r="B1081" s="4" t="s">
        <v>9122</v>
      </c>
      <c r="C1081" s="4" t="s">
        <v>3456</v>
      </c>
      <c r="D1081" s="1" t="s">
        <v>9471</v>
      </c>
      <c r="E1081" s="5" t="s">
        <v>216</v>
      </c>
      <c r="F1081" s="5" t="s">
        <v>216</v>
      </c>
      <c r="G1081" s="5" t="s">
        <v>216</v>
      </c>
      <c r="H1081" s="5" t="s">
        <v>216</v>
      </c>
      <c r="I1081" s="5" t="s">
        <v>216</v>
      </c>
      <c r="J1081" s="5">
        <v>0</v>
      </c>
      <c r="K1081" s="5" t="s">
        <v>216</v>
      </c>
      <c r="L1081" s="5" t="s">
        <v>216</v>
      </c>
      <c r="M1081" s="5" t="s">
        <v>216</v>
      </c>
      <c r="N1081" s="5" t="s">
        <v>216</v>
      </c>
      <c r="O1081" s="5" t="s">
        <v>216</v>
      </c>
      <c r="P1081" s="5" t="s">
        <v>216</v>
      </c>
      <c r="Q1081" s="5" t="s">
        <v>216</v>
      </c>
      <c r="R1081" s="5" t="s">
        <v>216</v>
      </c>
      <c r="S1081" s="5">
        <v>0</v>
      </c>
      <c r="T1081" s="5">
        <v>0</v>
      </c>
      <c r="U1081" s="5">
        <v>0</v>
      </c>
      <c r="V1081" s="5">
        <v>0</v>
      </c>
      <c r="W1081" s="5">
        <v>0</v>
      </c>
      <c r="X1081" s="5">
        <v>0</v>
      </c>
      <c r="Y1081" s="5">
        <v>0</v>
      </c>
    </row>
    <row r="1082" spans="1:25" x14ac:dyDescent="0.25">
      <c r="A1082" s="4" t="s">
        <v>9472</v>
      </c>
      <c r="B1082" s="4" t="s">
        <v>9122</v>
      </c>
      <c r="C1082" s="4" t="s">
        <v>9473</v>
      </c>
      <c r="D1082" s="1" t="s">
        <v>9474</v>
      </c>
      <c r="E1082" s="5" t="s">
        <v>216</v>
      </c>
      <c r="F1082" s="5" t="s">
        <v>216</v>
      </c>
      <c r="G1082" s="5" t="s">
        <v>216</v>
      </c>
      <c r="H1082" s="5" t="s">
        <v>216</v>
      </c>
      <c r="I1082" s="5" t="s">
        <v>216</v>
      </c>
      <c r="J1082" s="5">
        <v>407.89</v>
      </c>
      <c r="K1082" s="5" t="s">
        <v>216</v>
      </c>
      <c r="L1082" s="5" t="s">
        <v>216</v>
      </c>
      <c r="M1082" s="5" t="s">
        <v>216</v>
      </c>
      <c r="N1082" s="5" t="s">
        <v>216</v>
      </c>
      <c r="O1082" s="5" t="s">
        <v>216</v>
      </c>
      <c r="P1082" s="5" t="s">
        <v>216</v>
      </c>
      <c r="Q1082" s="5" t="s">
        <v>216</v>
      </c>
      <c r="R1082" s="5" t="s">
        <v>216</v>
      </c>
      <c r="S1082" s="5">
        <v>615.87</v>
      </c>
      <c r="T1082" s="5">
        <v>615.87</v>
      </c>
      <c r="U1082" s="5">
        <v>615.87</v>
      </c>
      <c r="V1082" s="5">
        <v>471.24</v>
      </c>
      <c r="W1082" s="5">
        <v>471.24</v>
      </c>
      <c r="X1082" s="5">
        <v>615.87</v>
      </c>
      <c r="Y1082" s="5">
        <v>615.87</v>
      </c>
    </row>
    <row r="1083" spans="1:25" x14ac:dyDescent="0.25">
      <c r="A1083" s="4" t="s">
        <v>9475</v>
      </c>
      <c r="B1083" s="4" t="s">
        <v>9122</v>
      </c>
      <c r="C1083" s="4" t="s">
        <v>9476</v>
      </c>
      <c r="D1083" s="1" t="s">
        <v>9477</v>
      </c>
      <c r="E1083" s="5" t="s">
        <v>216</v>
      </c>
      <c r="F1083" s="5" t="s">
        <v>216</v>
      </c>
      <c r="G1083" s="5" t="s">
        <v>216</v>
      </c>
      <c r="H1083" s="5" t="s">
        <v>216</v>
      </c>
      <c r="I1083" s="5" t="s">
        <v>216</v>
      </c>
      <c r="J1083" s="5">
        <v>392.89</v>
      </c>
      <c r="K1083" s="5" t="s">
        <v>216</v>
      </c>
      <c r="L1083" s="5" t="s">
        <v>216</v>
      </c>
      <c r="M1083" s="5" t="s">
        <v>216</v>
      </c>
      <c r="N1083" s="5" t="s">
        <v>216</v>
      </c>
      <c r="O1083" s="5" t="s">
        <v>216</v>
      </c>
      <c r="P1083" s="5" t="s">
        <v>216</v>
      </c>
      <c r="Q1083" s="5" t="s">
        <v>216</v>
      </c>
      <c r="R1083" s="5" t="s">
        <v>216</v>
      </c>
      <c r="S1083" s="5">
        <v>600.16</v>
      </c>
      <c r="T1083" s="5">
        <v>600.16</v>
      </c>
      <c r="U1083" s="5">
        <v>600.16</v>
      </c>
      <c r="V1083" s="5">
        <v>455.53</v>
      </c>
      <c r="W1083" s="5">
        <v>455.53</v>
      </c>
      <c r="X1083" s="5">
        <v>600.16</v>
      </c>
      <c r="Y1083" s="5">
        <v>600.16</v>
      </c>
    </row>
    <row r="1084" spans="1:25" x14ac:dyDescent="0.25">
      <c r="A1084" s="4" t="s">
        <v>9478</v>
      </c>
      <c r="B1084" s="4" t="s">
        <v>9122</v>
      </c>
      <c r="C1084" s="4" t="s">
        <v>9479</v>
      </c>
      <c r="D1084" s="1" t="s">
        <v>9480</v>
      </c>
      <c r="E1084" s="5" t="s">
        <v>216</v>
      </c>
      <c r="F1084" s="5" t="s">
        <v>216</v>
      </c>
      <c r="G1084" s="5" t="s">
        <v>216</v>
      </c>
      <c r="H1084" s="5" t="s">
        <v>216</v>
      </c>
      <c r="I1084" s="5" t="s">
        <v>216</v>
      </c>
      <c r="J1084" s="5">
        <v>373.25</v>
      </c>
      <c r="K1084" s="5" t="s">
        <v>216</v>
      </c>
      <c r="L1084" s="5" t="s">
        <v>216</v>
      </c>
      <c r="M1084" s="5" t="s">
        <v>216</v>
      </c>
      <c r="N1084" s="5" t="s">
        <v>216</v>
      </c>
      <c r="O1084" s="5" t="s">
        <v>216</v>
      </c>
      <c r="P1084" s="5" t="s">
        <v>216</v>
      </c>
      <c r="Q1084" s="5" t="s">
        <v>216</v>
      </c>
      <c r="R1084" s="5" t="s">
        <v>216</v>
      </c>
      <c r="S1084" s="5" t="s">
        <v>216</v>
      </c>
      <c r="T1084" s="5" t="s">
        <v>216</v>
      </c>
      <c r="U1084" s="5" t="s">
        <v>216</v>
      </c>
      <c r="V1084" s="5" t="s">
        <v>216</v>
      </c>
      <c r="W1084" s="5" t="s">
        <v>216</v>
      </c>
      <c r="X1084" s="5" t="s">
        <v>216</v>
      </c>
      <c r="Y1084" s="5" t="s">
        <v>216</v>
      </c>
    </row>
    <row r="1085" spans="1:25" x14ac:dyDescent="0.25">
      <c r="A1085" s="4" t="s">
        <v>9481</v>
      </c>
      <c r="B1085" s="4" t="s">
        <v>9122</v>
      </c>
      <c r="C1085" s="4" t="s">
        <v>3462</v>
      </c>
      <c r="D1085" s="1" t="s">
        <v>9482</v>
      </c>
      <c r="E1085" s="5" t="s">
        <v>216</v>
      </c>
      <c r="F1085" s="5" t="s">
        <v>216</v>
      </c>
      <c r="G1085" s="5" t="s">
        <v>216</v>
      </c>
      <c r="H1085" s="5" t="s">
        <v>216</v>
      </c>
      <c r="I1085" s="5" t="s">
        <v>216</v>
      </c>
      <c r="J1085" s="5">
        <v>580.44000000000005</v>
      </c>
      <c r="K1085" s="5" t="s">
        <v>216</v>
      </c>
      <c r="L1085" s="5" t="s">
        <v>216</v>
      </c>
      <c r="M1085" s="5" t="s">
        <v>216</v>
      </c>
      <c r="N1085" s="5" t="s">
        <v>216</v>
      </c>
      <c r="O1085" s="5" t="s">
        <v>216</v>
      </c>
      <c r="P1085" s="5" t="s">
        <v>216</v>
      </c>
      <c r="Q1085" s="5" t="s">
        <v>216</v>
      </c>
      <c r="R1085" s="5" t="s">
        <v>216</v>
      </c>
      <c r="S1085" s="5">
        <v>632.53</v>
      </c>
      <c r="T1085" s="5">
        <v>632.53</v>
      </c>
      <c r="U1085" s="5">
        <v>632.53</v>
      </c>
      <c r="V1085" s="5">
        <v>632.53</v>
      </c>
      <c r="W1085" s="5">
        <v>632.53</v>
      </c>
      <c r="X1085" s="5">
        <v>632.53</v>
      </c>
      <c r="Y1085" s="5">
        <v>632.53</v>
      </c>
    </row>
    <row r="1086" spans="1:25" x14ac:dyDescent="0.25">
      <c r="A1086" s="4" t="s">
        <v>9483</v>
      </c>
      <c r="B1086" s="4" t="s">
        <v>9122</v>
      </c>
      <c r="C1086" s="4" t="s">
        <v>9484</v>
      </c>
      <c r="D1086" s="1" t="s">
        <v>9485</v>
      </c>
      <c r="E1086" s="5" t="s">
        <v>216</v>
      </c>
      <c r="F1086" s="5" t="s">
        <v>216</v>
      </c>
      <c r="G1086" s="5" t="s">
        <v>216</v>
      </c>
      <c r="H1086" s="5" t="s">
        <v>216</v>
      </c>
      <c r="I1086" s="5" t="s">
        <v>216</v>
      </c>
      <c r="J1086" s="5">
        <v>0</v>
      </c>
      <c r="K1086" s="5" t="s">
        <v>216</v>
      </c>
      <c r="L1086" s="5" t="s">
        <v>216</v>
      </c>
      <c r="M1086" s="5" t="s">
        <v>216</v>
      </c>
      <c r="N1086" s="5" t="s">
        <v>216</v>
      </c>
      <c r="O1086" s="5" t="s">
        <v>216</v>
      </c>
      <c r="P1086" s="5" t="s">
        <v>216</v>
      </c>
      <c r="Q1086" s="5" t="s">
        <v>216</v>
      </c>
      <c r="R1086" s="5" t="s">
        <v>216</v>
      </c>
      <c r="S1086" s="5">
        <v>0</v>
      </c>
      <c r="T1086" s="5">
        <v>0</v>
      </c>
      <c r="U1086" s="5">
        <v>0</v>
      </c>
      <c r="V1086" s="5">
        <v>0</v>
      </c>
      <c r="W1086" s="5">
        <v>0</v>
      </c>
      <c r="X1086" s="5">
        <v>0</v>
      </c>
      <c r="Y1086" s="5">
        <v>0</v>
      </c>
    </row>
    <row r="1087" spans="1:25" x14ac:dyDescent="0.25">
      <c r="A1087" s="4" t="s">
        <v>9486</v>
      </c>
      <c r="B1087" s="4" t="s">
        <v>9122</v>
      </c>
      <c r="C1087" s="4" t="s">
        <v>3471</v>
      </c>
      <c r="D1087" s="1" t="s">
        <v>3472</v>
      </c>
      <c r="E1087" s="5" t="s">
        <v>216</v>
      </c>
      <c r="F1087" s="5" t="s">
        <v>216</v>
      </c>
      <c r="G1087" s="5" t="s">
        <v>216</v>
      </c>
      <c r="H1087" s="5" t="s">
        <v>216</v>
      </c>
      <c r="I1087" s="5" t="s">
        <v>216</v>
      </c>
      <c r="J1087" s="5">
        <v>0</v>
      </c>
      <c r="K1087" s="5" t="s">
        <v>216</v>
      </c>
      <c r="L1087" s="5" t="s">
        <v>216</v>
      </c>
      <c r="M1087" s="5" t="s">
        <v>216</v>
      </c>
      <c r="N1087" s="5" t="s">
        <v>216</v>
      </c>
      <c r="O1087" s="5" t="s">
        <v>216</v>
      </c>
      <c r="P1087" s="5" t="s">
        <v>216</v>
      </c>
      <c r="Q1087" s="5" t="s">
        <v>216</v>
      </c>
      <c r="R1087" s="5" t="s">
        <v>216</v>
      </c>
      <c r="S1087" s="5">
        <v>0</v>
      </c>
      <c r="T1087" s="5">
        <v>0</v>
      </c>
      <c r="U1087" s="5">
        <v>0</v>
      </c>
      <c r="V1087" s="5">
        <v>0</v>
      </c>
      <c r="W1087" s="5">
        <v>0</v>
      </c>
      <c r="X1087" s="5">
        <v>0</v>
      </c>
      <c r="Y1087" s="5">
        <v>0</v>
      </c>
    </row>
    <row r="1088" spans="1:25" x14ac:dyDescent="0.25">
      <c r="A1088" s="4" t="s">
        <v>9487</v>
      </c>
      <c r="B1088" s="4" t="s">
        <v>9122</v>
      </c>
      <c r="C1088" s="4" t="s">
        <v>3474</v>
      </c>
      <c r="D1088" s="1" t="s">
        <v>3475</v>
      </c>
      <c r="E1088" s="5" t="s">
        <v>216</v>
      </c>
      <c r="F1088" s="5" t="s">
        <v>216</v>
      </c>
      <c r="G1088" s="5" t="s">
        <v>216</v>
      </c>
      <c r="H1088" s="5" t="s">
        <v>216</v>
      </c>
      <c r="I1088" s="5" t="s">
        <v>216</v>
      </c>
      <c r="J1088" s="5">
        <v>0</v>
      </c>
      <c r="K1088" s="5" t="s">
        <v>216</v>
      </c>
      <c r="L1088" s="5" t="s">
        <v>216</v>
      </c>
      <c r="M1088" s="5" t="s">
        <v>216</v>
      </c>
      <c r="N1088" s="5" t="s">
        <v>216</v>
      </c>
      <c r="O1088" s="5" t="s">
        <v>216</v>
      </c>
      <c r="P1088" s="5" t="s">
        <v>216</v>
      </c>
      <c r="Q1088" s="5" t="s">
        <v>216</v>
      </c>
      <c r="R1088" s="5" t="s">
        <v>216</v>
      </c>
      <c r="S1088" s="5">
        <v>0</v>
      </c>
      <c r="T1088" s="5">
        <v>0</v>
      </c>
      <c r="U1088" s="5">
        <v>0</v>
      </c>
      <c r="V1088" s="5">
        <v>0</v>
      </c>
      <c r="W1088" s="5">
        <v>0</v>
      </c>
      <c r="X1088" s="5">
        <v>0</v>
      </c>
      <c r="Y1088" s="5">
        <v>0</v>
      </c>
    </row>
    <row r="1089" spans="1:25" x14ac:dyDescent="0.25">
      <c r="A1089" s="4" t="s">
        <v>9488</v>
      </c>
      <c r="B1089" s="4" t="s">
        <v>9122</v>
      </c>
      <c r="C1089" s="4" t="s">
        <v>3477</v>
      </c>
      <c r="D1089" s="1" t="s">
        <v>3478</v>
      </c>
      <c r="E1089" s="5" t="s">
        <v>216</v>
      </c>
      <c r="F1089" s="5" t="s">
        <v>216</v>
      </c>
      <c r="G1089" s="5" t="s">
        <v>216</v>
      </c>
      <c r="H1089" s="5" t="s">
        <v>216</v>
      </c>
      <c r="I1089" s="5" t="s">
        <v>216</v>
      </c>
      <c r="J1089" s="5">
        <v>0</v>
      </c>
      <c r="K1089" s="5" t="s">
        <v>216</v>
      </c>
      <c r="L1089" s="5" t="s">
        <v>216</v>
      </c>
      <c r="M1089" s="5" t="s">
        <v>216</v>
      </c>
      <c r="N1089" s="5" t="s">
        <v>216</v>
      </c>
      <c r="O1089" s="5" t="s">
        <v>216</v>
      </c>
      <c r="P1089" s="5" t="s">
        <v>216</v>
      </c>
      <c r="Q1089" s="5" t="s">
        <v>216</v>
      </c>
      <c r="R1089" s="5" t="s">
        <v>216</v>
      </c>
      <c r="S1089" s="5">
        <v>0</v>
      </c>
      <c r="T1089" s="5">
        <v>0</v>
      </c>
      <c r="U1089" s="5">
        <v>0</v>
      </c>
      <c r="V1089" s="5">
        <v>0</v>
      </c>
      <c r="W1089" s="5">
        <v>0</v>
      </c>
      <c r="X1089" s="5">
        <v>0</v>
      </c>
      <c r="Y1089" s="5">
        <v>0</v>
      </c>
    </row>
    <row r="1090" spans="1:25" x14ac:dyDescent="0.25">
      <c r="A1090" s="4" t="s">
        <v>9489</v>
      </c>
      <c r="B1090" s="4" t="s">
        <v>9122</v>
      </c>
      <c r="C1090" s="4" t="s">
        <v>3480</v>
      </c>
      <c r="D1090" s="1" t="s">
        <v>3481</v>
      </c>
      <c r="E1090" s="5" t="s">
        <v>216</v>
      </c>
      <c r="F1090" s="5" t="s">
        <v>216</v>
      </c>
      <c r="G1090" s="5" t="s">
        <v>216</v>
      </c>
      <c r="H1090" s="5" t="s">
        <v>216</v>
      </c>
      <c r="I1090" s="5" t="s">
        <v>216</v>
      </c>
      <c r="J1090" s="5">
        <v>0</v>
      </c>
      <c r="K1090" s="5" t="s">
        <v>216</v>
      </c>
      <c r="L1090" s="5" t="s">
        <v>216</v>
      </c>
      <c r="M1090" s="5" t="s">
        <v>216</v>
      </c>
      <c r="N1090" s="5" t="s">
        <v>216</v>
      </c>
      <c r="O1090" s="5" t="s">
        <v>216</v>
      </c>
      <c r="P1090" s="5" t="s">
        <v>216</v>
      </c>
      <c r="Q1090" s="5" t="s">
        <v>216</v>
      </c>
      <c r="R1090" s="5" t="s">
        <v>216</v>
      </c>
      <c r="S1090" s="5">
        <v>0</v>
      </c>
      <c r="T1090" s="5">
        <v>0</v>
      </c>
      <c r="U1090" s="5">
        <v>0</v>
      </c>
      <c r="V1090" s="5">
        <v>0</v>
      </c>
      <c r="W1090" s="5">
        <v>0</v>
      </c>
      <c r="X1090" s="5">
        <v>0</v>
      </c>
      <c r="Y1090" s="5">
        <v>0</v>
      </c>
    </row>
    <row r="1091" spans="1:25" x14ac:dyDescent="0.25">
      <c r="A1091" s="4" t="s">
        <v>9490</v>
      </c>
      <c r="B1091" s="4" t="s">
        <v>9122</v>
      </c>
      <c r="C1091" s="4" t="s">
        <v>3489</v>
      </c>
      <c r="D1091" s="1" t="s">
        <v>3490</v>
      </c>
      <c r="E1091" s="5" t="s">
        <v>216</v>
      </c>
      <c r="F1091" s="5" t="s">
        <v>216</v>
      </c>
      <c r="G1091" s="5" t="s">
        <v>216</v>
      </c>
      <c r="H1091" s="5" t="s">
        <v>216</v>
      </c>
      <c r="I1091" s="5" t="s">
        <v>216</v>
      </c>
      <c r="J1091" s="5">
        <v>0.52410000000000001</v>
      </c>
      <c r="K1091" s="5" t="s">
        <v>216</v>
      </c>
      <c r="L1091" s="5" t="s">
        <v>216</v>
      </c>
      <c r="M1091" s="5" t="s">
        <v>216</v>
      </c>
      <c r="N1091" s="5" t="s">
        <v>216</v>
      </c>
      <c r="O1091" s="5" t="s">
        <v>216</v>
      </c>
      <c r="P1091" s="5" t="s">
        <v>216</v>
      </c>
      <c r="Q1091" s="5" t="s">
        <v>216</v>
      </c>
      <c r="R1091" s="5" t="s">
        <v>216</v>
      </c>
      <c r="S1091" s="5">
        <v>0.40039999999999998</v>
      </c>
      <c r="T1091" s="5">
        <v>0.40039999999999998</v>
      </c>
      <c r="U1091" s="5">
        <v>0.40039999999999998</v>
      </c>
      <c r="V1091" s="5">
        <v>0.40039999999999998</v>
      </c>
      <c r="W1091" s="5">
        <v>0.37040000000000001</v>
      </c>
      <c r="X1091" s="5">
        <v>0.34039999999999998</v>
      </c>
      <c r="Y1091" s="5">
        <v>0.315</v>
      </c>
    </row>
    <row r="1092" spans="1:25" x14ac:dyDescent="0.25">
      <c r="A1092" s="4" t="s">
        <v>9491</v>
      </c>
      <c r="B1092" s="4" t="s">
        <v>9122</v>
      </c>
      <c r="C1092" s="4" t="s">
        <v>3492</v>
      </c>
      <c r="D1092" s="1" t="s">
        <v>3493</v>
      </c>
      <c r="E1092" s="5" t="s">
        <v>216</v>
      </c>
      <c r="F1092" s="5" t="s">
        <v>216</v>
      </c>
      <c r="G1092" s="5" t="s">
        <v>216</v>
      </c>
      <c r="H1092" s="5" t="s">
        <v>216</v>
      </c>
      <c r="I1092" s="5" t="s">
        <v>216</v>
      </c>
      <c r="J1092" s="5">
        <v>0.1</v>
      </c>
      <c r="K1092" s="5" t="s">
        <v>216</v>
      </c>
      <c r="L1092" s="5" t="s">
        <v>216</v>
      </c>
      <c r="M1092" s="5" t="s">
        <v>216</v>
      </c>
      <c r="N1092" s="5" t="s">
        <v>216</v>
      </c>
      <c r="O1092" s="5" t="s">
        <v>216</v>
      </c>
      <c r="P1092" s="5" t="s">
        <v>216</v>
      </c>
      <c r="Q1092" s="5" t="s">
        <v>216</v>
      </c>
      <c r="R1092" s="5" t="s">
        <v>216</v>
      </c>
      <c r="S1092" s="5">
        <v>0.1</v>
      </c>
      <c r="T1092" s="5">
        <v>0.1</v>
      </c>
      <c r="U1092" s="5">
        <v>0.1</v>
      </c>
      <c r="V1092" s="5">
        <v>0.115</v>
      </c>
      <c r="W1092" s="5">
        <v>0.115</v>
      </c>
      <c r="X1092" s="5">
        <v>0.115</v>
      </c>
      <c r="Y1092" s="5">
        <v>0.115</v>
      </c>
    </row>
    <row r="1093" spans="1:25" x14ac:dyDescent="0.25">
      <c r="A1093" s="4" t="s">
        <v>9492</v>
      </c>
      <c r="B1093" s="4" t="s">
        <v>9122</v>
      </c>
      <c r="C1093" s="4" t="s">
        <v>3522</v>
      </c>
      <c r="D1093" s="1" t="s">
        <v>9493</v>
      </c>
      <c r="E1093" s="5" t="s">
        <v>216</v>
      </c>
      <c r="F1093" s="5" t="s">
        <v>216</v>
      </c>
      <c r="G1093" s="5" t="s">
        <v>216</v>
      </c>
      <c r="H1093" s="5" t="s">
        <v>216</v>
      </c>
      <c r="I1093" s="5" t="s">
        <v>216</v>
      </c>
      <c r="J1093" s="5">
        <v>3150</v>
      </c>
      <c r="K1093" s="5" t="s">
        <v>216</v>
      </c>
      <c r="L1093" s="5" t="s">
        <v>216</v>
      </c>
      <c r="M1093" s="5" t="s">
        <v>216</v>
      </c>
      <c r="N1093" s="5" t="s">
        <v>216</v>
      </c>
      <c r="O1093" s="5" t="s">
        <v>216</v>
      </c>
      <c r="P1093" s="5" t="s">
        <v>216</v>
      </c>
      <c r="Q1093" s="5" t="s">
        <v>216</v>
      </c>
      <c r="R1093" s="5" t="s">
        <v>216</v>
      </c>
      <c r="S1093" s="5">
        <v>0.315</v>
      </c>
      <c r="T1093" s="5">
        <v>0.315</v>
      </c>
      <c r="U1093" s="5">
        <v>0.315</v>
      </c>
      <c r="V1093" s="5">
        <v>0.315</v>
      </c>
      <c r="W1093" s="5">
        <v>0.315</v>
      </c>
      <c r="X1093" s="5">
        <v>0.315</v>
      </c>
      <c r="Y1093" s="5">
        <v>0.315</v>
      </c>
    </row>
    <row r="1094" spans="1:25" x14ac:dyDescent="0.25">
      <c r="A1094" s="4" t="s">
        <v>9494</v>
      </c>
      <c r="B1094" s="4" t="s">
        <v>9122</v>
      </c>
      <c r="C1094" s="4" t="s">
        <v>3501</v>
      </c>
      <c r="D1094" s="1" t="s">
        <v>3502</v>
      </c>
      <c r="E1094" s="5" t="s">
        <v>216</v>
      </c>
      <c r="F1094" s="5" t="s">
        <v>216</v>
      </c>
      <c r="G1094" s="5" t="s">
        <v>216</v>
      </c>
      <c r="H1094" s="5" t="s">
        <v>216</v>
      </c>
      <c r="I1094" s="5" t="s">
        <v>216</v>
      </c>
      <c r="J1094" s="5">
        <v>0</v>
      </c>
      <c r="K1094" s="5" t="s">
        <v>216</v>
      </c>
      <c r="L1094" s="5" t="s">
        <v>216</v>
      </c>
      <c r="M1094" s="5" t="s">
        <v>216</v>
      </c>
      <c r="N1094" s="5" t="s">
        <v>216</v>
      </c>
      <c r="O1094" s="5" t="s">
        <v>216</v>
      </c>
      <c r="P1094" s="5" t="s">
        <v>216</v>
      </c>
      <c r="Q1094" s="5" t="s">
        <v>216</v>
      </c>
      <c r="R1094" s="5" t="s">
        <v>216</v>
      </c>
      <c r="S1094" s="5">
        <v>0</v>
      </c>
      <c r="T1094" s="5">
        <v>0</v>
      </c>
      <c r="U1094" s="5">
        <v>0</v>
      </c>
      <c r="V1094" s="5">
        <v>0</v>
      </c>
      <c r="W1094" s="5">
        <v>0</v>
      </c>
      <c r="X1094" s="5">
        <v>0</v>
      </c>
      <c r="Y1094" s="5">
        <v>0</v>
      </c>
    </row>
    <row r="1095" spans="1:25" x14ac:dyDescent="0.25">
      <c r="A1095" s="4" t="s">
        <v>9495</v>
      </c>
      <c r="B1095" s="4" t="s">
        <v>9122</v>
      </c>
      <c r="C1095" s="4" t="s">
        <v>3504</v>
      </c>
      <c r="D1095" s="1" t="s">
        <v>9496</v>
      </c>
      <c r="E1095" s="5" t="s">
        <v>216</v>
      </c>
      <c r="F1095" s="5" t="s">
        <v>216</v>
      </c>
      <c r="G1095" s="5" t="s">
        <v>216</v>
      </c>
      <c r="H1095" s="5" t="s">
        <v>216</v>
      </c>
      <c r="I1095" s="5" t="s">
        <v>216</v>
      </c>
      <c r="J1095" s="5">
        <v>0</v>
      </c>
      <c r="K1095" s="5" t="s">
        <v>216</v>
      </c>
      <c r="L1095" s="5" t="s">
        <v>216</v>
      </c>
      <c r="M1095" s="5" t="s">
        <v>216</v>
      </c>
      <c r="N1095" s="5" t="s">
        <v>216</v>
      </c>
      <c r="O1095" s="5" t="s">
        <v>216</v>
      </c>
      <c r="P1095" s="5" t="s">
        <v>216</v>
      </c>
      <c r="Q1095" s="5" t="s">
        <v>216</v>
      </c>
      <c r="R1095" s="5" t="s">
        <v>216</v>
      </c>
      <c r="S1095" s="5">
        <v>0</v>
      </c>
      <c r="T1095" s="5">
        <v>0</v>
      </c>
      <c r="U1095" s="5">
        <v>0</v>
      </c>
      <c r="V1095" s="5">
        <v>0</v>
      </c>
      <c r="W1095" s="5">
        <v>0</v>
      </c>
      <c r="X1095" s="5">
        <v>0</v>
      </c>
      <c r="Y1095" s="5">
        <v>0</v>
      </c>
    </row>
    <row r="1096" spans="1:25" x14ac:dyDescent="0.25">
      <c r="A1096" s="4" t="s">
        <v>9497</v>
      </c>
      <c r="B1096" s="4" t="s">
        <v>9122</v>
      </c>
      <c r="C1096" s="4" t="s">
        <v>9498</v>
      </c>
      <c r="D1096" s="1" t="s">
        <v>9499</v>
      </c>
      <c r="E1096" s="5" t="s">
        <v>216</v>
      </c>
      <c r="F1096" s="5" t="s">
        <v>216</v>
      </c>
      <c r="G1096" s="5" t="s">
        <v>216</v>
      </c>
      <c r="H1096" s="5" t="s">
        <v>216</v>
      </c>
      <c r="I1096" s="5" t="s">
        <v>216</v>
      </c>
      <c r="J1096" s="5">
        <v>0</v>
      </c>
      <c r="K1096" s="5" t="s">
        <v>216</v>
      </c>
      <c r="L1096" s="5" t="s">
        <v>216</v>
      </c>
      <c r="M1096" s="5" t="s">
        <v>216</v>
      </c>
      <c r="N1096" s="5" t="s">
        <v>216</v>
      </c>
      <c r="O1096" s="5" t="s">
        <v>216</v>
      </c>
      <c r="P1096" s="5" t="s">
        <v>216</v>
      </c>
      <c r="Q1096" s="5" t="s">
        <v>216</v>
      </c>
      <c r="R1096" s="5" t="s">
        <v>216</v>
      </c>
      <c r="S1096" s="5">
        <v>0</v>
      </c>
      <c r="T1096" s="5">
        <v>0</v>
      </c>
      <c r="U1096" s="5">
        <v>0</v>
      </c>
      <c r="V1096" s="5">
        <v>0</v>
      </c>
      <c r="W1096" s="5">
        <v>0</v>
      </c>
      <c r="X1096" s="5">
        <v>0</v>
      </c>
      <c r="Y1096" s="5">
        <v>0</v>
      </c>
    </row>
    <row r="1097" spans="1:25" x14ac:dyDescent="0.25">
      <c r="A1097" s="4" t="s">
        <v>9500</v>
      </c>
      <c r="B1097" s="4" t="s">
        <v>9122</v>
      </c>
      <c r="C1097" s="4" t="s">
        <v>3507</v>
      </c>
      <c r="D1097" s="1" t="s">
        <v>9501</v>
      </c>
      <c r="E1097" s="5" t="s">
        <v>216</v>
      </c>
      <c r="F1097" s="5" t="s">
        <v>216</v>
      </c>
      <c r="G1097" s="5" t="s">
        <v>216</v>
      </c>
      <c r="H1097" s="5" t="s">
        <v>216</v>
      </c>
      <c r="I1097" s="5" t="s">
        <v>216</v>
      </c>
      <c r="J1097" s="5">
        <v>0</v>
      </c>
      <c r="K1097" s="5" t="s">
        <v>216</v>
      </c>
      <c r="L1097" s="5" t="s">
        <v>216</v>
      </c>
      <c r="M1097" s="5" t="s">
        <v>216</v>
      </c>
      <c r="N1097" s="5" t="s">
        <v>216</v>
      </c>
      <c r="O1097" s="5" t="s">
        <v>216</v>
      </c>
      <c r="P1097" s="5" t="s">
        <v>216</v>
      </c>
      <c r="Q1097" s="5" t="s">
        <v>216</v>
      </c>
      <c r="R1097" s="5" t="s">
        <v>216</v>
      </c>
      <c r="S1097" s="5">
        <v>0</v>
      </c>
      <c r="T1097" s="5">
        <v>0</v>
      </c>
      <c r="U1097" s="5">
        <v>0</v>
      </c>
      <c r="V1097" s="5">
        <v>0</v>
      </c>
      <c r="W1097" s="5">
        <v>0</v>
      </c>
      <c r="X1097" s="5">
        <v>0</v>
      </c>
      <c r="Y1097" s="5">
        <v>0</v>
      </c>
    </row>
    <row r="1098" spans="1:25" x14ac:dyDescent="0.25">
      <c r="A1098" s="4" t="s">
        <v>9502</v>
      </c>
      <c r="B1098" s="4" t="s">
        <v>9122</v>
      </c>
      <c r="C1098" s="4" t="s">
        <v>3510</v>
      </c>
      <c r="D1098" s="1" t="s">
        <v>9503</v>
      </c>
      <c r="E1098" s="5" t="s">
        <v>216</v>
      </c>
      <c r="F1098" s="5" t="s">
        <v>216</v>
      </c>
      <c r="G1098" s="5" t="s">
        <v>216</v>
      </c>
      <c r="H1098" s="5" t="s">
        <v>216</v>
      </c>
      <c r="I1098" s="5" t="s">
        <v>216</v>
      </c>
      <c r="J1098" s="5">
        <v>0</v>
      </c>
      <c r="K1098" s="5" t="s">
        <v>216</v>
      </c>
      <c r="L1098" s="5" t="s">
        <v>216</v>
      </c>
      <c r="M1098" s="5" t="s">
        <v>216</v>
      </c>
      <c r="N1098" s="5" t="s">
        <v>216</v>
      </c>
      <c r="O1098" s="5" t="s">
        <v>216</v>
      </c>
      <c r="P1098" s="5" t="s">
        <v>216</v>
      </c>
      <c r="Q1098" s="5" t="s">
        <v>216</v>
      </c>
      <c r="R1098" s="5" t="s">
        <v>216</v>
      </c>
      <c r="S1098" s="5">
        <v>0</v>
      </c>
      <c r="T1098" s="5">
        <v>0</v>
      </c>
      <c r="U1098" s="5">
        <v>0</v>
      </c>
      <c r="V1098" s="5">
        <v>0</v>
      </c>
      <c r="W1098" s="5">
        <v>0</v>
      </c>
      <c r="X1098" s="5">
        <v>0</v>
      </c>
      <c r="Y1098" s="5">
        <v>0</v>
      </c>
    </row>
    <row r="1099" spans="1:25" x14ac:dyDescent="0.25">
      <c r="A1099" s="4" t="s">
        <v>9504</v>
      </c>
      <c r="B1099" s="4" t="s">
        <v>9122</v>
      </c>
      <c r="C1099" s="4" t="s">
        <v>3516</v>
      </c>
      <c r="D1099" s="1" t="s">
        <v>9505</v>
      </c>
      <c r="E1099" s="5" t="s">
        <v>216</v>
      </c>
      <c r="F1099" s="5" t="s">
        <v>216</v>
      </c>
      <c r="G1099" s="5" t="s">
        <v>216</v>
      </c>
      <c r="H1099" s="5" t="s">
        <v>216</v>
      </c>
      <c r="I1099" s="5" t="s">
        <v>216</v>
      </c>
      <c r="J1099" s="5">
        <v>0</v>
      </c>
      <c r="K1099" s="5" t="s">
        <v>216</v>
      </c>
      <c r="L1099" s="5" t="s">
        <v>216</v>
      </c>
      <c r="M1099" s="5" t="s">
        <v>216</v>
      </c>
      <c r="N1099" s="5" t="s">
        <v>216</v>
      </c>
      <c r="O1099" s="5" t="s">
        <v>216</v>
      </c>
      <c r="P1099" s="5" t="s">
        <v>216</v>
      </c>
      <c r="Q1099" s="5" t="s">
        <v>216</v>
      </c>
      <c r="R1099" s="5" t="s">
        <v>216</v>
      </c>
      <c r="S1099" s="5">
        <v>0</v>
      </c>
      <c r="T1099" s="5">
        <v>0</v>
      </c>
      <c r="U1099" s="5">
        <v>0</v>
      </c>
      <c r="V1099" s="5">
        <v>0</v>
      </c>
      <c r="W1099" s="5">
        <v>0</v>
      </c>
      <c r="X1099" s="5">
        <v>0</v>
      </c>
      <c r="Y1099" s="5">
        <v>0</v>
      </c>
    </row>
    <row r="1100" spans="1:25" x14ac:dyDescent="0.25">
      <c r="A1100" s="4" t="s">
        <v>9506</v>
      </c>
      <c r="B1100" s="4" t="s">
        <v>9122</v>
      </c>
      <c r="C1100" s="4" t="s">
        <v>3396</v>
      </c>
      <c r="D1100" s="1" t="s">
        <v>9507</v>
      </c>
      <c r="E1100" s="5" t="s">
        <v>216</v>
      </c>
      <c r="F1100" s="5" t="s">
        <v>216</v>
      </c>
      <c r="G1100" s="5" t="s">
        <v>216</v>
      </c>
      <c r="H1100" s="5" t="s">
        <v>216</v>
      </c>
      <c r="I1100" s="5" t="s">
        <v>216</v>
      </c>
      <c r="J1100" s="5">
        <v>79.772300000000001</v>
      </c>
      <c r="K1100" s="5" t="s">
        <v>216</v>
      </c>
      <c r="L1100" s="5" t="s">
        <v>216</v>
      </c>
      <c r="M1100" s="5" t="s">
        <v>216</v>
      </c>
      <c r="N1100" s="5" t="s">
        <v>216</v>
      </c>
      <c r="O1100" s="5" t="s">
        <v>216</v>
      </c>
      <c r="P1100" s="5" t="s">
        <v>216</v>
      </c>
      <c r="Q1100" s="5" t="s">
        <v>216</v>
      </c>
      <c r="R1100" s="5" t="s">
        <v>216</v>
      </c>
      <c r="S1100" s="5">
        <v>126.8921</v>
      </c>
      <c r="T1100" s="5">
        <v>126.8921</v>
      </c>
      <c r="U1100" s="5">
        <v>126.8921</v>
      </c>
      <c r="V1100" s="5">
        <v>126.8921</v>
      </c>
      <c r="W1100" s="5">
        <v>126.8921</v>
      </c>
      <c r="X1100" s="5">
        <v>126.8921</v>
      </c>
      <c r="Y1100" s="5">
        <v>126.8921</v>
      </c>
    </row>
    <row r="1101" spans="1:25" x14ac:dyDescent="0.25">
      <c r="A1101" s="4" t="s">
        <v>9508</v>
      </c>
      <c r="B1101" s="4" t="s">
        <v>9122</v>
      </c>
      <c r="C1101" s="4" t="s">
        <v>3528</v>
      </c>
      <c r="D1101" s="1" t="s">
        <v>9509</v>
      </c>
      <c r="E1101" s="5" t="s">
        <v>216</v>
      </c>
      <c r="F1101" s="5" t="s">
        <v>216</v>
      </c>
      <c r="G1101" s="5" t="s">
        <v>216</v>
      </c>
      <c r="H1101" s="5" t="s">
        <v>216</v>
      </c>
      <c r="I1101" s="5" t="s">
        <v>216</v>
      </c>
      <c r="J1101" s="5">
        <v>74.36666666666666</v>
      </c>
      <c r="K1101" s="5" t="s">
        <v>216</v>
      </c>
      <c r="L1101" s="5" t="s">
        <v>216</v>
      </c>
      <c r="M1101" s="5" t="s">
        <v>216</v>
      </c>
      <c r="N1101" s="5" t="s">
        <v>216</v>
      </c>
      <c r="O1101" s="5" t="s">
        <v>216</v>
      </c>
      <c r="P1101" s="5" t="s">
        <v>216</v>
      </c>
      <c r="Q1101" s="5" t="s">
        <v>216</v>
      </c>
      <c r="R1101" s="5" t="s">
        <v>216</v>
      </c>
      <c r="S1101" s="5">
        <v>118.38</v>
      </c>
      <c r="T1101" s="5">
        <v>118.38</v>
      </c>
      <c r="U1101" s="5">
        <v>118.38</v>
      </c>
      <c r="V1101" s="5">
        <v>118.38</v>
      </c>
      <c r="W1101" s="5">
        <v>8576.94</v>
      </c>
      <c r="X1101" s="5">
        <v>8576.94</v>
      </c>
      <c r="Y1101" s="5">
        <v>8576.94</v>
      </c>
    </row>
    <row r="1102" spans="1:25" x14ac:dyDescent="0.25">
      <c r="A1102" s="4" t="s">
        <v>9510</v>
      </c>
      <c r="B1102" s="4" t="s">
        <v>9122</v>
      </c>
      <c r="C1102" s="4" t="s">
        <v>9511</v>
      </c>
      <c r="D1102" s="1" t="s">
        <v>9512</v>
      </c>
      <c r="E1102" s="5" t="s">
        <v>216</v>
      </c>
      <c r="F1102" s="5" t="s">
        <v>216</v>
      </c>
      <c r="G1102" s="5" t="s">
        <v>216</v>
      </c>
      <c r="H1102" s="5" t="s">
        <v>216</v>
      </c>
      <c r="I1102" s="5" t="s">
        <v>216</v>
      </c>
      <c r="J1102" s="5">
        <v>17.225000000000001</v>
      </c>
      <c r="K1102" s="5" t="s">
        <v>216</v>
      </c>
      <c r="L1102" s="5" t="s">
        <v>216</v>
      </c>
      <c r="M1102" s="5" t="s">
        <v>216</v>
      </c>
      <c r="N1102" s="5" t="s">
        <v>216</v>
      </c>
      <c r="O1102" s="5" t="s">
        <v>216</v>
      </c>
      <c r="P1102" s="5" t="s">
        <v>216</v>
      </c>
      <c r="Q1102" s="5" t="s">
        <v>216</v>
      </c>
      <c r="R1102" s="5" t="s">
        <v>216</v>
      </c>
      <c r="S1102" s="5">
        <v>18.774999999999999</v>
      </c>
      <c r="T1102" s="5">
        <v>18.774999999999999</v>
      </c>
      <c r="U1102" s="5">
        <v>18.774999999999999</v>
      </c>
      <c r="V1102" s="5">
        <v>18.774999999999999</v>
      </c>
      <c r="W1102" s="5">
        <v>18.774999999999999</v>
      </c>
      <c r="X1102" s="5">
        <v>18.774999999999999</v>
      </c>
      <c r="Y1102" s="5">
        <v>18.774999999999999</v>
      </c>
    </row>
    <row r="1103" spans="1:25" x14ac:dyDescent="0.25">
      <c r="A1103" s="4" t="s">
        <v>9513</v>
      </c>
      <c r="B1103" s="4" t="s">
        <v>9122</v>
      </c>
      <c r="C1103" s="4" t="s">
        <v>3531</v>
      </c>
      <c r="D1103" s="1" t="s">
        <v>3532</v>
      </c>
      <c r="E1103" s="5" t="s">
        <v>216</v>
      </c>
      <c r="F1103" s="5" t="s">
        <v>216</v>
      </c>
      <c r="G1103" s="5" t="s">
        <v>216</v>
      </c>
      <c r="H1103" s="5" t="s">
        <v>216</v>
      </c>
      <c r="I1103" s="5" t="s">
        <v>216</v>
      </c>
      <c r="J1103" s="5">
        <v>17.795000000000002</v>
      </c>
      <c r="K1103" s="5" t="s">
        <v>216</v>
      </c>
      <c r="L1103" s="5" t="s">
        <v>216</v>
      </c>
      <c r="M1103" s="5" t="s">
        <v>216</v>
      </c>
      <c r="N1103" s="5" t="s">
        <v>216</v>
      </c>
      <c r="O1103" s="5" t="s">
        <v>216</v>
      </c>
      <c r="P1103" s="5" t="s">
        <v>216</v>
      </c>
      <c r="Q1103" s="5" t="s">
        <v>216</v>
      </c>
      <c r="R1103" s="5" t="s">
        <v>216</v>
      </c>
      <c r="S1103" s="5">
        <v>17.954999999999998</v>
      </c>
      <c r="T1103" s="5">
        <v>17.954999999999998</v>
      </c>
      <c r="U1103" s="5">
        <v>17.954999999999998</v>
      </c>
      <c r="V1103" s="5">
        <v>17.954999999999998</v>
      </c>
      <c r="W1103" s="5">
        <v>17.954999999999998</v>
      </c>
      <c r="X1103" s="5">
        <v>17.954999999999998</v>
      </c>
      <c r="Y1103" s="5">
        <v>17.954999999999998</v>
      </c>
    </row>
    <row r="1104" spans="1:25" x14ac:dyDescent="0.25">
      <c r="A1104" s="4" t="s">
        <v>9514</v>
      </c>
      <c r="B1104" s="4" t="s">
        <v>9122</v>
      </c>
      <c r="C1104" s="4" t="s">
        <v>3534</v>
      </c>
      <c r="D1104" s="1" t="s">
        <v>9515</v>
      </c>
      <c r="E1104" s="5" t="s">
        <v>216</v>
      </c>
      <c r="F1104" s="5" t="s">
        <v>216</v>
      </c>
      <c r="G1104" s="5" t="s">
        <v>216</v>
      </c>
      <c r="H1104" s="5" t="s">
        <v>216</v>
      </c>
      <c r="I1104" s="5" t="s">
        <v>216</v>
      </c>
      <c r="J1104" s="5">
        <v>455.2163333333333</v>
      </c>
      <c r="K1104" s="5" t="s">
        <v>216</v>
      </c>
      <c r="L1104" s="5" t="s">
        <v>216</v>
      </c>
      <c r="M1104" s="5" t="s">
        <v>216</v>
      </c>
      <c r="N1104" s="5" t="s">
        <v>216</v>
      </c>
      <c r="O1104" s="5" t="s">
        <v>216</v>
      </c>
      <c r="P1104" s="5" t="s">
        <v>216</v>
      </c>
      <c r="Q1104" s="5" t="s">
        <v>216</v>
      </c>
      <c r="R1104" s="5" t="s">
        <v>216</v>
      </c>
      <c r="S1104" s="5">
        <v>608.01499999999987</v>
      </c>
      <c r="T1104" s="5">
        <v>608.01499999999987</v>
      </c>
      <c r="U1104" s="5">
        <v>608.01499999999987</v>
      </c>
      <c r="V1104" s="5">
        <v>1078.3505</v>
      </c>
      <c r="W1104" s="5">
        <v>506.77399999999989</v>
      </c>
      <c r="X1104" s="5">
        <v>608.01499999999987</v>
      </c>
      <c r="Y1104" s="5">
        <v>608.01499999999987</v>
      </c>
    </row>
    <row r="1105" spans="1:25" x14ac:dyDescent="0.25">
      <c r="A1105" s="4" t="s">
        <v>9516</v>
      </c>
      <c r="B1105" s="4" t="s">
        <v>9122</v>
      </c>
      <c r="C1105" s="4" t="s">
        <v>9517</v>
      </c>
      <c r="D1105" s="1" t="s">
        <v>9507</v>
      </c>
      <c r="E1105" s="5" t="s">
        <v>216</v>
      </c>
      <c r="F1105" s="5" t="s">
        <v>216</v>
      </c>
      <c r="G1105" s="5" t="s">
        <v>216</v>
      </c>
      <c r="H1105" s="5" t="s">
        <v>216</v>
      </c>
      <c r="I1105" s="5" t="s">
        <v>216</v>
      </c>
      <c r="J1105" s="5">
        <v>79.772300000000001</v>
      </c>
      <c r="K1105" s="5" t="s">
        <v>216</v>
      </c>
      <c r="L1105" s="5" t="s">
        <v>216</v>
      </c>
      <c r="M1105" s="5" t="s">
        <v>216</v>
      </c>
      <c r="N1105" s="5" t="s">
        <v>216</v>
      </c>
      <c r="O1105" s="5" t="s">
        <v>216</v>
      </c>
      <c r="P1105" s="5" t="s">
        <v>216</v>
      </c>
      <c r="Q1105" s="5" t="s">
        <v>216</v>
      </c>
      <c r="R1105" s="5" t="s">
        <v>216</v>
      </c>
      <c r="S1105" s="5">
        <v>126.8921</v>
      </c>
      <c r="T1105" s="5">
        <v>126.8921</v>
      </c>
      <c r="U1105" s="5">
        <v>126.8921</v>
      </c>
      <c r="V1105" s="5">
        <v>126.8921</v>
      </c>
      <c r="W1105" s="5">
        <v>126.8921</v>
      </c>
      <c r="X1105" s="5">
        <v>126.8921</v>
      </c>
      <c r="Y1105" s="5">
        <v>126.8921</v>
      </c>
    </row>
    <row r="1106" spans="1:25" x14ac:dyDescent="0.25">
      <c r="A1106" s="4" t="s">
        <v>9518</v>
      </c>
      <c r="B1106" s="4" t="s">
        <v>9122</v>
      </c>
      <c r="C1106" s="4" t="s">
        <v>3544</v>
      </c>
      <c r="D1106" s="1" t="s">
        <v>9509</v>
      </c>
      <c r="E1106" s="5" t="s">
        <v>216</v>
      </c>
      <c r="F1106" s="5" t="s">
        <v>216</v>
      </c>
      <c r="G1106" s="5" t="s">
        <v>216</v>
      </c>
      <c r="H1106" s="5" t="s">
        <v>216</v>
      </c>
      <c r="I1106" s="5" t="s">
        <v>216</v>
      </c>
      <c r="J1106" s="5">
        <v>74.36666666666666</v>
      </c>
      <c r="K1106" s="5" t="s">
        <v>216</v>
      </c>
      <c r="L1106" s="5" t="s">
        <v>216</v>
      </c>
      <c r="M1106" s="5" t="s">
        <v>216</v>
      </c>
      <c r="N1106" s="5" t="s">
        <v>216</v>
      </c>
      <c r="O1106" s="5" t="s">
        <v>216</v>
      </c>
      <c r="P1106" s="5" t="s">
        <v>216</v>
      </c>
      <c r="Q1106" s="5" t="s">
        <v>216</v>
      </c>
      <c r="R1106" s="5" t="s">
        <v>216</v>
      </c>
      <c r="S1106" s="5">
        <v>118.38</v>
      </c>
      <c r="T1106" s="5">
        <v>118.38</v>
      </c>
      <c r="U1106" s="5">
        <v>118.38</v>
      </c>
      <c r="V1106" s="5">
        <v>118.38</v>
      </c>
      <c r="W1106" s="5">
        <v>8576.94</v>
      </c>
      <c r="X1106" s="5">
        <v>8576.94</v>
      </c>
      <c r="Y1106" s="5">
        <v>8576.94</v>
      </c>
    </row>
    <row r="1107" spans="1:25" x14ac:dyDescent="0.25">
      <c r="A1107" s="4" t="s">
        <v>9519</v>
      </c>
      <c r="B1107" s="4" t="s">
        <v>9122</v>
      </c>
      <c r="C1107" s="4" t="s">
        <v>9520</v>
      </c>
      <c r="D1107" s="1" t="s">
        <v>9521</v>
      </c>
      <c r="E1107" s="5" t="s">
        <v>216</v>
      </c>
      <c r="F1107" s="5" t="s">
        <v>216</v>
      </c>
      <c r="G1107" s="5" t="s">
        <v>216</v>
      </c>
      <c r="H1107" s="5" t="s">
        <v>216</v>
      </c>
      <c r="I1107" s="5" t="s">
        <v>216</v>
      </c>
      <c r="J1107" s="5">
        <v>17.225000000000001</v>
      </c>
      <c r="K1107" s="5" t="s">
        <v>216</v>
      </c>
      <c r="L1107" s="5" t="s">
        <v>216</v>
      </c>
      <c r="M1107" s="5" t="s">
        <v>216</v>
      </c>
      <c r="N1107" s="5" t="s">
        <v>216</v>
      </c>
      <c r="O1107" s="5" t="s">
        <v>216</v>
      </c>
      <c r="P1107" s="5" t="s">
        <v>216</v>
      </c>
      <c r="Q1107" s="5" t="s">
        <v>216</v>
      </c>
      <c r="R1107" s="5" t="s">
        <v>216</v>
      </c>
      <c r="S1107" s="5">
        <v>18.774999999999999</v>
      </c>
      <c r="T1107" s="5">
        <v>18.774999999999999</v>
      </c>
      <c r="U1107" s="5">
        <v>18.774999999999999</v>
      </c>
      <c r="V1107" s="5">
        <v>18.774999999999999</v>
      </c>
      <c r="W1107" s="5">
        <v>18.774999999999999</v>
      </c>
      <c r="X1107" s="5">
        <v>18.774999999999999</v>
      </c>
      <c r="Y1107" s="5">
        <v>18.774999999999999</v>
      </c>
    </row>
    <row r="1108" spans="1:25" x14ac:dyDescent="0.25">
      <c r="A1108" s="4" t="s">
        <v>9522</v>
      </c>
      <c r="B1108" s="4" t="s">
        <v>9122</v>
      </c>
      <c r="C1108" s="4" t="s">
        <v>3547</v>
      </c>
      <c r="D1108" s="1" t="s">
        <v>3532</v>
      </c>
      <c r="E1108" s="5" t="s">
        <v>216</v>
      </c>
      <c r="F1108" s="5" t="s">
        <v>216</v>
      </c>
      <c r="G1108" s="5" t="s">
        <v>216</v>
      </c>
      <c r="H1108" s="5" t="s">
        <v>216</v>
      </c>
      <c r="I1108" s="5" t="s">
        <v>216</v>
      </c>
      <c r="J1108" s="5">
        <v>17.795000000000002</v>
      </c>
      <c r="K1108" s="5" t="s">
        <v>216</v>
      </c>
      <c r="L1108" s="5" t="s">
        <v>216</v>
      </c>
      <c r="M1108" s="5" t="s">
        <v>216</v>
      </c>
      <c r="N1108" s="5" t="s">
        <v>216</v>
      </c>
      <c r="O1108" s="5" t="s">
        <v>216</v>
      </c>
      <c r="P1108" s="5" t="s">
        <v>216</v>
      </c>
      <c r="Q1108" s="5" t="s">
        <v>216</v>
      </c>
      <c r="R1108" s="5" t="s">
        <v>216</v>
      </c>
      <c r="S1108" s="5">
        <v>17.954999999999998</v>
      </c>
      <c r="T1108" s="5">
        <v>17.954999999999998</v>
      </c>
      <c r="U1108" s="5">
        <v>17.954999999999998</v>
      </c>
      <c r="V1108" s="5">
        <v>17.954999999999998</v>
      </c>
      <c r="W1108" s="5">
        <v>17.954999999999998</v>
      </c>
      <c r="X1108" s="5">
        <v>17.954999999999998</v>
      </c>
      <c r="Y1108" s="5">
        <v>17.954999999999998</v>
      </c>
    </row>
    <row r="1109" spans="1:25" x14ac:dyDescent="0.25">
      <c r="A1109" s="4" t="s">
        <v>9523</v>
      </c>
      <c r="B1109" s="4" t="s">
        <v>9122</v>
      </c>
      <c r="C1109" s="4" t="s">
        <v>3549</v>
      </c>
      <c r="D1109" s="1" t="s">
        <v>9515</v>
      </c>
      <c r="E1109" s="5" t="s">
        <v>216</v>
      </c>
      <c r="F1109" s="5" t="s">
        <v>216</v>
      </c>
      <c r="G1109" s="5" t="s">
        <v>216</v>
      </c>
      <c r="H1109" s="5" t="s">
        <v>216</v>
      </c>
      <c r="I1109" s="5" t="s">
        <v>216</v>
      </c>
      <c r="J1109" s="5">
        <v>455.2163333333333</v>
      </c>
      <c r="K1109" s="5" t="s">
        <v>216</v>
      </c>
      <c r="L1109" s="5" t="s">
        <v>216</v>
      </c>
      <c r="M1109" s="5" t="s">
        <v>216</v>
      </c>
      <c r="N1109" s="5" t="s">
        <v>216</v>
      </c>
      <c r="O1109" s="5" t="s">
        <v>216</v>
      </c>
      <c r="P1109" s="5" t="s">
        <v>216</v>
      </c>
      <c r="Q1109" s="5" t="s">
        <v>216</v>
      </c>
      <c r="R1109" s="5" t="s">
        <v>216</v>
      </c>
      <c r="S1109" s="5">
        <v>608.01499999999987</v>
      </c>
      <c r="T1109" s="5">
        <v>608.01499999999987</v>
      </c>
      <c r="U1109" s="5">
        <v>608.01499999999987</v>
      </c>
      <c r="V1109" s="5">
        <v>1078.3505</v>
      </c>
      <c r="W1109" s="5">
        <v>506.77399999999989</v>
      </c>
      <c r="X1109" s="5">
        <v>608.01499999999987</v>
      </c>
      <c r="Y1109" s="5">
        <v>608.01499999999987</v>
      </c>
    </row>
    <row r="1110" spans="1:25" x14ac:dyDescent="0.25">
      <c r="A1110" s="4" t="s">
        <v>9524</v>
      </c>
      <c r="B1110" s="4" t="s">
        <v>9122</v>
      </c>
      <c r="C1110" s="4" t="s">
        <v>3554</v>
      </c>
      <c r="D1110" s="1" t="s">
        <v>3555</v>
      </c>
      <c r="E1110" s="5" t="s">
        <v>216</v>
      </c>
      <c r="F1110" s="5" t="s">
        <v>216</v>
      </c>
      <c r="G1110" s="5" t="s">
        <v>216</v>
      </c>
      <c r="H1110" s="5" t="s">
        <v>216</v>
      </c>
      <c r="I1110" s="5" t="s">
        <v>216</v>
      </c>
      <c r="J1110" s="5">
        <v>5122.4999999999991</v>
      </c>
      <c r="K1110" s="5" t="s">
        <v>216</v>
      </c>
      <c r="L1110" s="5" t="s">
        <v>216</v>
      </c>
      <c r="M1110" s="5" t="s">
        <v>216</v>
      </c>
      <c r="N1110" s="5" t="s">
        <v>216</v>
      </c>
      <c r="O1110" s="5" t="s">
        <v>216</v>
      </c>
      <c r="P1110" s="5" t="s">
        <v>216</v>
      </c>
      <c r="Q1110" s="5" t="s">
        <v>216</v>
      </c>
      <c r="R1110" s="5" t="s">
        <v>216</v>
      </c>
      <c r="S1110" s="5">
        <v>6295</v>
      </c>
      <c r="T1110" s="5">
        <v>6290</v>
      </c>
      <c r="U1110" s="5">
        <v>6285</v>
      </c>
      <c r="V1110" s="5">
        <v>6422.4999999999991</v>
      </c>
      <c r="W1110" s="5">
        <v>6837.5</v>
      </c>
      <c r="X1110" s="5">
        <v>7332.4999999999991</v>
      </c>
      <c r="Y1110" s="5">
        <v>7232.4999999999991</v>
      </c>
    </row>
    <row r="1111" spans="1:25" x14ac:dyDescent="0.25">
      <c r="A1111" s="4" t="s">
        <v>9525</v>
      </c>
      <c r="B1111" s="4" t="s">
        <v>9122</v>
      </c>
      <c r="C1111" s="4" t="s">
        <v>3557</v>
      </c>
      <c r="D1111" s="1" t="s">
        <v>9526</v>
      </c>
      <c r="E1111" s="5" t="s">
        <v>216</v>
      </c>
      <c r="F1111" s="5" t="s">
        <v>216</v>
      </c>
      <c r="G1111" s="5" t="s">
        <v>216</v>
      </c>
      <c r="H1111" s="5" t="s">
        <v>216</v>
      </c>
      <c r="I1111" s="5" t="s">
        <v>216</v>
      </c>
      <c r="J1111" s="5">
        <v>1093.28</v>
      </c>
      <c r="K1111" s="5" t="s">
        <v>216</v>
      </c>
      <c r="L1111" s="5" t="s">
        <v>216</v>
      </c>
      <c r="M1111" s="5" t="s">
        <v>216</v>
      </c>
      <c r="N1111" s="5" t="s">
        <v>216</v>
      </c>
      <c r="O1111" s="5" t="s">
        <v>216</v>
      </c>
      <c r="P1111" s="5" t="s">
        <v>216</v>
      </c>
      <c r="Q1111" s="5" t="s">
        <v>216</v>
      </c>
      <c r="R1111" s="5" t="s">
        <v>216</v>
      </c>
      <c r="S1111" s="5">
        <v>1086.32</v>
      </c>
      <c r="T1111" s="5">
        <v>1101.2</v>
      </c>
      <c r="U1111" s="5">
        <v>1091.29</v>
      </c>
      <c r="V1111" s="5">
        <v>1124.8900000000001</v>
      </c>
      <c r="W1111" s="5">
        <v>1195.1600000000001</v>
      </c>
      <c r="X1111" s="5">
        <v>1276.33</v>
      </c>
      <c r="Y1111" s="5">
        <v>1281.74</v>
      </c>
    </row>
    <row r="1112" spans="1:25" x14ac:dyDescent="0.25">
      <c r="A1112" s="4" t="s">
        <v>9527</v>
      </c>
      <c r="B1112" s="4" t="s">
        <v>9122</v>
      </c>
      <c r="C1112" s="4" t="s">
        <v>3560</v>
      </c>
      <c r="D1112" s="1" t="s">
        <v>9528</v>
      </c>
      <c r="E1112" s="5" t="s">
        <v>216</v>
      </c>
      <c r="F1112" s="5" t="s">
        <v>216</v>
      </c>
      <c r="G1112" s="5" t="s">
        <v>216</v>
      </c>
      <c r="H1112" s="5" t="s">
        <v>216</v>
      </c>
      <c r="I1112" s="5" t="s">
        <v>216</v>
      </c>
      <c r="J1112" s="5">
        <v>145</v>
      </c>
      <c r="K1112" s="5" t="s">
        <v>216</v>
      </c>
      <c r="L1112" s="5" t="s">
        <v>216</v>
      </c>
      <c r="M1112" s="5" t="s">
        <v>216</v>
      </c>
      <c r="N1112" s="5" t="s">
        <v>216</v>
      </c>
      <c r="O1112" s="5" t="s">
        <v>216</v>
      </c>
      <c r="P1112" s="5" t="s">
        <v>216</v>
      </c>
      <c r="Q1112" s="5" t="s">
        <v>216</v>
      </c>
      <c r="R1112" s="5" t="s">
        <v>216</v>
      </c>
      <c r="S1112" s="5">
        <v>170</v>
      </c>
      <c r="T1112" s="5">
        <v>174</v>
      </c>
      <c r="U1112" s="5">
        <v>175</v>
      </c>
      <c r="V1112" s="5">
        <v>181</v>
      </c>
      <c r="W1112" s="5">
        <v>193</v>
      </c>
      <c r="X1112" s="5">
        <v>415.00000000000011</v>
      </c>
      <c r="Y1112" s="5">
        <v>417</v>
      </c>
    </row>
    <row r="1113" spans="1:25" x14ac:dyDescent="0.25">
      <c r="A1113" s="4" t="s">
        <v>9529</v>
      </c>
      <c r="B1113" s="4" t="s">
        <v>9122</v>
      </c>
      <c r="C1113" s="4" t="s">
        <v>3563</v>
      </c>
      <c r="D1113" s="1" t="s">
        <v>9530</v>
      </c>
      <c r="E1113" s="5" t="s">
        <v>216</v>
      </c>
      <c r="F1113" s="5" t="s">
        <v>216</v>
      </c>
      <c r="G1113" s="5" t="s">
        <v>216</v>
      </c>
      <c r="H1113" s="5" t="s">
        <v>216</v>
      </c>
      <c r="I1113" s="5" t="s">
        <v>216</v>
      </c>
      <c r="J1113" s="5">
        <v>20.833333333333329</v>
      </c>
      <c r="K1113" s="5" t="s">
        <v>216</v>
      </c>
      <c r="L1113" s="5" t="s">
        <v>216</v>
      </c>
      <c r="M1113" s="5" t="s">
        <v>216</v>
      </c>
      <c r="N1113" s="5" t="s">
        <v>216</v>
      </c>
      <c r="O1113" s="5" t="s">
        <v>216</v>
      </c>
      <c r="P1113" s="5" t="s">
        <v>216</v>
      </c>
      <c r="Q1113" s="5" t="s">
        <v>216</v>
      </c>
      <c r="R1113" s="5" t="s">
        <v>216</v>
      </c>
      <c r="S1113" s="5">
        <v>20.916666666666661</v>
      </c>
      <c r="T1113" s="5">
        <v>21.75</v>
      </c>
      <c r="U1113" s="5">
        <v>21.75</v>
      </c>
      <c r="V1113" s="5">
        <v>23.5</v>
      </c>
      <c r="W1113" s="5">
        <v>25</v>
      </c>
      <c r="X1113" s="5">
        <v>22.416666666666671</v>
      </c>
      <c r="Y1113" s="5">
        <v>22.916666666666671</v>
      </c>
    </row>
    <row r="1114" spans="1:25" x14ac:dyDescent="0.25">
      <c r="A1114" s="4" t="s">
        <v>9531</v>
      </c>
      <c r="B1114" s="4" t="s">
        <v>9122</v>
      </c>
      <c r="C1114" s="4" t="s">
        <v>3572</v>
      </c>
      <c r="D1114" s="1" t="s">
        <v>3573</v>
      </c>
      <c r="E1114" s="5" t="s">
        <v>216</v>
      </c>
      <c r="F1114" s="5" t="s">
        <v>216</v>
      </c>
      <c r="G1114" s="5" t="s">
        <v>216</v>
      </c>
      <c r="H1114" s="5" t="s">
        <v>216</v>
      </c>
      <c r="I1114" s="5" t="s">
        <v>216</v>
      </c>
      <c r="J1114" s="5">
        <v>631.79</v>
      </c>
      <c r="K1114" s="5" t="s">
        <v>216</v>
      </c>
      <c r="L1114" s="5" t="s">
        <v>216</v>
      </c>
      <c r="M1114" s="5" t="s">
        <v>216</v>
      </c>
      <c r="N1114" s="5" t="s">
        <v>216</v>
      </c>
      <c r="O1114" s="5" t="s">
        <v>216</v>
      </c>
      <c r="P1114" s="5" t="s">
        <v>216</v>
      </c>
      <c r="Q1114" s="5" t="s">
        <v>216</v>
      </c>
      <c r="R1114" s="5" t="s">
        <v>216</v>
      </c>
      <c r="S1114" s="5">
        <v>670.57</v>
      </c>
      <c r="T1114" s="5">
        <v>463.41</v>
      </c>
      <c r="U1114" s="5">
        <v>639.29999999999995</v>
      </c>
      <c r="V1114" s="5">
        <v>1176.08</v>
      </c>
      <c r="W1114" s="5">
        <v>947.61</v>
      </c>
      <c r="X1114" s="5">
        <v>887.63</v>
      </c>
      <c r="Y1114" s="5">
        <v>816.03</v>
      </c>
    </row>
    <row r="1115" spans="1:25" x14ac:dyDescent="0.25">
      <c r="A1115" s="4" t="s">
        <v>9532</v>
      </c>
      <c r="B1115" s="4" t="s">
        <v>9122</v>
      </c>
      <c r="C1115" s="4" t="s">
        <v>9533</v>
      </c>
      <c r="D1115" s="1" t="s">
        <v>9515</v>
      </c>
      <c r="E1115" s="5" t="s">
        <v>216</v>
      </c>
      <c r="F1115" s="5" t="s">
        <v>216</v>
      </c>
      <c r="G1115" s="5" t="s">
        <v>216</v>
      </c>
      <c r="H1115" s="5" t="s">
        <v>216</v>
      </c>
      <c r="I1115" s="5" t="s">
        <v>216</v>
      </c>
      <c r="J1115" s="5">
        <v>1220.473</v>
      </c>
      <c r="K1115" s="5" t="s">
        <v>216</v>
      </c>
      <c r="L1115" s="5" t="s">
        <v>216</v>
      </c>
      <c r="M1115" s="5" t="s">
        <v>216</v>
      </c>
      <c r="N1115" s="5" t="s">
        <v>216</v>
      </c>
      <c r="O1115" s="5" t="s">
        <v>216</v>
      </c>
      <c r="P1115" s="5" t="s">
        <v>216</v>
      </c>
      <c r="Q1115" s="5" t="s">
        <v>216</v>
      </c>
      <c r="R1115" s="5" t="s">
        <v>216</v>
      </c>
      <c r="S1115" s="5">
        <v>1423.1969999999999</v>
      </c>
      <c r="T1115" s="5">
        <v>1286.99</v>
      </c>
      <c r="U1115" s="5">
        <v>1493.3689999999999</v>
      </c>
      <c r="V1115" s="5">
        <v>1887.28</v>
      </c>
      <c r="W1115" s="5">
        <v>1754.5909999999999</v>
      </c>
      <c r="X1115" s="5">
        <v>1694.1320000000001</v>
      </c>
      <c r="Y1115" s="5">
        <v>1587.288</v>
      </c>
    </row>
  </sheetData>
  <autoFilter ref="A1:Y11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20"/>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29</v>
      </c>
      <c r="B2" s="4" t="s">
        <v>9534</v>
      </c>
      <c r="C2" s="4" t="s">
        <v>9535</v>
      </c>
      <c r="D2" s="1" t="s">
        <v>9536</v>
      </c>
      <c r="E2" s="5" t="s">
        <v>859</v>
      </c>
      <c r="F2" s="5" t="s">
        <v>859</v>
      </c>
      <c r="G2" s="5" t="s">
        <v>859</v>
      </c>
      <c r="H2" s="5" t="s">
        <v>859</v>
      </c>
      <c r="I2" s="5" t="s">
        <v>859</v>
      </c>
      <c r="J2" s="5" t="s">
        <v>859</v>
      </c>
      <c r="K2" s="5" t="s">
        <v>859</v>
      </c>
      <c r="L2" s="5" t="s">
        <v>859</v>
      </c>
      <c r="M2" s="5" t="s">
        <v>859</v>
      </c>
      <c r="N2" s="5" t="s">
        <v>859</v>
      </c>
      <c r="O2" s="5" t="s">
        <v>859</v>
      </c>
      <c r="P2" s="5" t="s">
        <v>859</v>
      </c>
      <c r="Q2" s="5" t="s">
        <v>859</v>
      </c>
      <c r="R2" s="5" t="s">
        <v>859</v>
      </c>
      <c r="S2" s="5" t="s">
        <v>859</v>
      </c>
      <c r="T2" s="5" t="s">
        <v>859</v>
      </c>
      <c r="U2" s="5" t="s">
        <v>859</v>
      </c>
      <c r="V2" s="5" t="s">
        <v>859</v>
      </c>
      <c r="W2" s="5" t="s">
        <v>859</v>
      </c>
    </row>
    <row r="3" spans="1:23" x14ac:dyDescent="0.25">
      <c r="A3" s="4" t="s">
        <v>33</v>
      </c>
      <c r="B3" s="4" t="s">
        <v>9534</v>
      </c>
      <c r="C3" s="4" t="s">
        <v>9537</v>
      </c>
      <c r="D3" s="1" t="s">
        <v>9538</v>
      </c>
      <c r="E3" s="5" t="s">
        <v>708</v>
      </c>
      <c r="F3" s="5" t="s">
        <v>708</v>
      </c>
      <c r="G3" s="5" t="s">
        <v>708</v>
      </c>
      <c r="H3" s="5" t="s">
        <v>708</v>
      </c>
      <c r="I3" s="5" t="s">
        <v>708</v>
      </c>
      <c r="J3" s="5" t="s">
        <v>708</v>
      </c>
      <c r="K3" s="5" t="s">
        <v>708</v>
      </c>
      <c r="L3" s="5" t="s">
        <v>708</v>
      </c>
      <c r="M3" s="5" t="s">
        <v>708</v>
      </c>
      <c r="N3" s="5" t="s">
        <v>708</v>
      </c>
      <c r="O3" s="5" t="s">
        <v>708</v>
      </c>
      <c r="P3" s="5" t="s">
        <v>708</v>
      </c>
      <c r="Q3" s="5" t="s">
        <v>708</v>
      </c>
      <c r="R3" s="5" t="s">
        <v>708</v>
      </c>
      <c r="S3" s="5" t="s">
        <v>708</v>
      </c>
      <c r="T3" s="5" t="s">
        <v>708</v>
      </c>
      <c r="U3" s="5" t="s">
        <v>708</v>
      </c>
      <c r="V3" s="5" t="s">
        <v>708</v>
      </c>
      <c r="W3" s="5" t="s">
        <v>708</v>
      </c>
    </row>
    <row r="4" spans="1:23" x14ac:dyDescent="0.25">
      <c r="A4" s="4" t="s">
        <v>36</v>
      </c>
      <c r="B4" s="4" t="s">
        <v>9534</v>
      </c>
      <c r="C4" s="4" t="s">
        <v>9539</v>
      </c>
      <c r="D4" s="1" t="s">
        <v>9540</v>
      </c>
      <c r="E4" s="5" t="s">
        <v>859</v>
      </c>
      <c r="F4" s="5" t="s">
        <v>859</v>
      </c>
      <c r="G4" s="5" t="s">
        <v>859</v>
      </c>
      <c r="H4" s="5" t="s">
        <v>859</v>
      </c>
      <c r="I4" s="5" t="s">
        <v>859</v>
      </c>
      <c r="J4" s="5" t="s">
        <v>859</v>
      </c>
      <c r="K4" s="5" t="s">
        <v>859</v>
      </c>
      <c r="L4" s="5" t="s">
        <v>859</v>
      </c>
      <c r="M4" s="5" t="s">
        <v>859</v>
      </c>
      <c r="N4" s="5" t="s">
        <v>859</v>
      </c>
      <c r="O4" s="5" t="s">
        <v>859</v>
      </c>
      <c r="P4" s="5" t="s">
        <v>859</v>
      </c>
      <c r="Q4" s="5" t="s">
        <v>859</v>
      </c>
      <c r="R4" s="5" t="s">
        <v>859</v>
      </c>
      <c r="S4" s="5" t="s">
        <v>859</v>
      </c>
      <c r="T4" s="5" t="s">
        <v>859</v>
      </c>
      <c r="U4" s="5" t="s">
        <v>859</v>
      </c>
      <c r="V4" s="5" t="s">
        <v>859</v>
      </c>
      <c r="W4" s="5" t="s">
        <v>859</v>
      </c>
    </row>
    <row r="5" spans="1:23" x14ac:dyDescent="0.25">
      <c r="A5" s="4" t="s">
        <v>39</v>
      </c>
      <c r="B5" s="4" t="s">
        <v>9534</v>
      </c>
      <c r="C5" s="4" t="s">
        <v>9541</v>
      </c>
      <c r="D5" s="1" t="s">
        <v>9542</v>
      </c>
      <c r="E5" s="5" t="s">
        <v>9543</v>
      </c>
      <c r="F5" s="5" t="s">
        <v>9543</v>
      </c>
      <c r="G5" s="5" t="s">
        <v>9543</v>
      </c>
      <c r="H5" s="5" t="s">
        <v>9543</v>
      </c>
      <c r="I5" s="5" t="s">
        <v>9543</v>
      </c>
      <c r="J5" s="5" t="s">
        <v>9543</v>
      </c>
      <c r="K5" s="5" t="s">
        <v>9543</v>
      </c>
      <c r="L5" s="5" t="s">
        <v>9543</v>
      </c>
      <c r="M5" s="5" t="s">
        <v>9543</v>
      </c>
      <c r="N5" s="5" t="s">
        <v>9543</v>
      </c>
      <c r="O5" s="5" t="s">
        <v>9543</v>
      </c>
      <c r="P5" s="5" t="s">
        <v>9543</v>
      </c>
      <c r="Q5" s="5" t="s">
        <v>9543</v>
      </c>
      <c r="R5" s="5" t="s">
        <v>9543</v>
      </c>
      <c r="S5" s="5" t="s">
        <v>9543</v>
      </c>
      <c r="T5" s="5" t="s">
        <v>9543</v>
      </c>
      <c r="U5" s="5" t="s">
        <v>9543</v>
      </c>
      <c r="V5" s="5" t="s">
        <v>9543</v>
      </c>
      <c r="W5" s="5" t="s">
        <v>9543</v>
      </c>
    </row>
    <row r="6" spans="1:23" x14ac:dyDescent="0.25">
      <c r="A6" s="4" t="s">
        <v>42</v>
      </c>
      <c r="B6" s="4" t="s">
        <v>9534</v>
      </c>
      <c r="C6" s="4" t="s">
        <v>9544</v>
      </c>
      <c r="D6" s="1" t="s">
        <v>9545</v>
      </c>
      <c r="E6" s="5" t="s">
        <v>9546</v>
      </c>
      <c r="F6" s="5" t="s">
        <v>9546</v>
      </c>
      <c r="G6" s="5" t="s">
        <v>9546</v>
      </c>
      <c r="H6" s="5" t="s">
        <v>9546</v>
      </c>
      <c r="I6" s="5" t="s">
        <v>9546</v>
      </c>
      <c r="J6" s="5" t="s">
        <v>9546</v>
      </c>
      <c r="K6" s="5" t="s">
        <v>9546</v>
      </c>
      <c r="L6" s="5" t="s">
        <v>9546</v>
      </c>
      <c r="M6" s="5" t="s">
        <v>9546</v>
      </c>
      <c r="N6" s="5" t="s">
        <v>9546</v>
      </c>
      <c r="O6" s="5" t="s">
        <v>9546</v>
      </c>
      <c r="P6" s="5" t="s">
        <v>9546</v>
      </c>
      <c r="Q6" s="5" t="s">
        <v>9546</v>
      </c>
      <c r="R6" s="5" t="s">
        <v>9546</v>
      </c>
      <c r="S6" s="5" t="s">
        <v>9546</v>
      </c>
      <c r="T6" s="5" t="s">
        <v>9546</v>
      </c>
      <c r="U6" s="5" t="s">
        <v>9546</v>
      </c>
      <c r="V6" s="5" t="s">
        <v>9546</v>
      </c>
      <c r="W6" s="5" t="s">
        <v>9546</v>
      </c>
    </row>
    <row r="7" spans="1:23" x14ac:dyDescent="0.25">
      <c r="A7" s="4" t="s">
        <v>45</v>
      </c>
      <c r="B7" s="4" t="s">
        <v>9534</v>
      </c>
      <c r="C7" s="4" t="s">
        <v>9547</v>
      </c>
      <c r="D7" s="1" t="s">
        <v>9548</v>
      </c>
      <c r="E7" s="5" t="s">
        <v>859</v>
      </c>
      <c r="F7" s="5" t="s">
        <v>859</v>
      </c>
      <c r="G7" s="5" t="s">
        <v>859</v>
      </c>
      <c r="H7" s="5" t="s">
        <v>859</v>
      </c>
      <c r="I7" s="5" t="s">
        <v>859</v>
      </c>
      <c r="J7" s="5" t="s">
        <v>859</v>
      </c>
      <c r="K7" s="5" t="s">
        <v>859</v>
      </c>
      <c r="L7" s="5" t="s">
        <v>859</v>
      </c>
      <c r="M7" s="5" t="s">
        <v>859</v>
      </c>
      <c r="N7" s="5" t="s">
        <v>859</v>
      </c>
      <c r="O7" s="5" t="s">
        <v>859</v>
      </c>
      <c r="P7" s="5" t="s">
        <v>859</v>
      </c>
      <c r="Q7" s="5" t="s">
        <v>859</v>
      </c>
      <c r="R7" s="5" t="s">
        <v>859</v>
      </c>
      <c r="S7" s="5" t="s">
        <v>859</v>
      </c>
      <c r="T7" s="5" t="s">
        <v>859</v>
      </c>
      <c r="U7" s="5" t="s">
        <v>859</v>
      </c>
      <c r="V7" s="5" t="s">
        <v>859</v>
      </c>
      <c r="W7" s="5" t="s">
        <v>859</v>
      </c>
    </row>
    <row r="8" spans="1:23" x14ac:dyDescent="0.25">
      <c r="A8" s="4" t="s">
        <v>9549</v>
      </c>
      <c r="B8" s="4" t="s">
        <v>9534</v>
      </c>
      <c r="C8" s="4" t="s">
        <v>9550</v>
      </c>
      <c r="D8" s="1" t="s">
        <v>9551</v>
      </c>
      <c r="E8" s="5" t="s">
        <v>858</v>
      </c>
      <c r="F8" s="5" t="s">
        <v>858</v>
      </c>
      <c r="G8" s="5" t="s">
        <v>858</v>
      </c>
      <c r="H8" s="5" t="s">
        <v>858</v>
      </c>
      <c r="I8" s="5" t="s">
        <v>858</v>
      </c>
      <c r="J8" s="5" t="s">
        <v>858</v>
      </c>
      <c r="K8" s="5" t="s">
        <v>858</v>
      </c>
      <c r="L8" s="5" t="s">
        <v>858</v>
      </c>
      <c r="M8" s="5" t="s">
        <v>858</v>
      </c>
      <c r="N8" s="5" t="s">
        <v>858</v>
      </c>
      <c r="O8" s="5" t="s">
        <v>858</v>
      </c>
      <c r="P8" s="5" t="s">
        <v>858</v>
      </c>
      <c r="Q8" s="5" t="s">
        <v>858</v>
      </c>
      <c r="R8" s="5" t="s">
        <v>858</v>
      </c>
      <c r="S8" s="5" t="s">
        <v>858</v>
      </c>
      <c r="T8" s="5" t="s">
        <v>858</v>
      </c>
      <c r="U8" s="5" t="s">
        <v>858</v>
      </c>
      <c r="V8" s="5" t="s">
        <v>858</v>
      </c>
      <c r="W8" s="5" t="s">
        <v>858</v>
      </c>
    </row>
    <row r="9" spans="1:23" x14ac:dyDescent="0.25">
      <c r="A9" s="4" t="s">
        <v>9552</v>
      </c>
      <c r="B9" s="4" t="s">
        <v>9534</v>
      </c>
      <c r="C9" s="4" t="s">
        <v>9553</v>
      </c>
      <c r="D9" s="1" t="s">
        <v>9554</v>
      </c>
      <c r="E9" s="5" t="s">
        <v>9555</v>
      </c>
      <c r="F9" s="5" t="s">
        <v>9555</v>
      </c>
      <c r="G9" s="5" t="s">
        <v>9555</v>
      </c>
      <c r="H9" s="5" t="s">
        <v>9555</v>
      </c>
      <c r="I9" s="5" t="s">
        <v>9555</v>
      </c>
      <c r="J9" s="5" t="s">
        <v>9555</v>
      </c>
      <c r="K9" s="5" t="s">
        <v>9555</v>
      </c>
      <c r="L9" s="5" t="s">
        <v>9555</v>
      </c>
      <c r="M9" s="5" t="s">
        <v>9555</v>
      </c>
      <c r="N9" s="5" t="s">
        <v>9555</v>
      </c>
      <c r="O9" s="5" t="s">
        <v>9555</v>
      </c>
      <c r="P9" s="5" t="s">
        <v>9555</v>
      </c>
      <c r="Q9" s="5" t="s">
        <v>9555</v>
      </c>
      <c r="R9" s="5" t="s">
        <v>9555</v>
      </c>
      <c r="S9" s="5" t="s">
        <v>9555</v>
      </c>
      <c r="T9" s="5" t="s">
        <v>9555</v>
      </c>
      <c r="U9" s="5" t="s">
        <v>9555</v>
      </c>
      <c r="V9" s="5" t="s">
        <v>9555</v>
      </c>
      <c r="W9" s="5" t="s">
        <v>9555</v>
      </c>
    </row>
    <row r="10" spans="1:23" x14ac:dyDescent="0.25">
      <c r="A10" s="4" t="s">
        <v>9556</v>
      </c>
      <c r="B10" s="4" t="s">
        <v>9534</v>
      </c>
      <c r="C10" s="4" t="s">
        <v>9557</v>
      </c>
      <c r="D10" s="1" t="s">
        <v>9558</v>
      </c>
      <c r="E10" s="5" t="s">
        <v>9559</v>
      </c>
      <c r="F10" s="5" t="s">
        <v>9559</v>
      </c>
      <c r="G10" s="5" t="s">
        <v>9559</v>
      </c>
      <c r="H10" s="5" t="s">
        <v>9559</v>
      </c>
      <c r="I10" s="5" t="s">
        <v>9559</v>
      </c>
      <c r="J10" s="5" t="s">
        <v>9559</v>
      </c>
      <c r="K10" s="5" t="s">
        <v>9559</v>
      </c>
      <c r="L10" s="5" t="s">
        <v>9559</v>
      </c>
      <c r="M10" s="5" t="s">
        <v>9559</v>
      </c>
      <c r="N10" s="5" t="s">
        <v>9559</v>
      </c>
      <c r="O10" s="5" t="s">
        <v>9559</v>
      </c>
      <c r="P10" s="5" t="s">
        <v>9559</v>
      </c>
      <c r="Q10" s="5" t="s">
        <v>9559</v>
      </c>
      <c r="R10" s="5" t="s">
        <v>9559</v>
      </c>
      <c r="S10" s="5" t="s">
        <v>9559</v>
      </c>
      <c r="T10" s="5" t="s">
        <v>9559</v>
      </c>
      <c r="U10" s="5" t="s">
        <v>9559</v>
      </c>
      <c r="V10" s="5" t="s">
        <v>9559</v>
      </c>
      <c r="W10" s="5" t="s">
        <v>9559</v>
      </c>
    </row>
    <row r="11" spans="1:23" x14ac:dyDescent="0.25">
      <c r="A11" s="4" t="s">
        <v>9560</v>
      </c>
      <c r="B11" s="4" t="s">
        <v>9534</v>
      </c>
      <c r="C11" s="4" t="s">
        <v>9561</v>
      </c>
      <c r="D11" s="1" t="s">
        <v>9562</v>
      </c>
      <c r="E11" s="5" t="s">
        <v>9563</v>
      </c>
      <c r="F11" s="5" t="s">
        <v>9563</v>
      </c>
      <c r="G11" s="5" t="s">
        <v>9563</v>
      </c>
      <c r="H11" s="5" t="s">
        <v>9563</v>
      </c>
      <c r="I11" s="5" t="s">
        <v>9563</v>
      </c>
      <c r="J11" s="5" t="s">
        <v>9563</v>
      </c>
      <c r="K11" s="5" t="s">
        <v>9563</v>
      </c>
      <c r="L11" s="5" t="s">
        <v>9563</v>
      </c>
      <c r="M11" s="5" t="s">
        <v>9563</v>
      </c>
      <c r="N11" s="5" t="s">
        <v>9563</v>
      </c>
      <c r="O11" s="5" t="s">
        <v>9563</v>
      </c>
      <c r="P11" s="5" t="s">
        <v>9563</v>
      </c>
      <c r="Q11" s="5" t="s">
        <v>9563</v>
      </c>
      <c r="R11" s="5" t="s">
        <v>9563</v>
      </c>
      <c r="S11" s="5" t="s">
        <v>9563</v>
      </c>
      <c r="T11" s="5" t="s">
        <v>9563</v>
      </c>
      <c r="U11" s="5" t="s">
        <v>9563</v>
      </c>
      <c r="V11" s="5" t="s">
        <v>9563</v>
      </c>
      <c r="W11" s="5" t="s">
        <v>9563</v>
      </c>
    </row>
    <row r="12" spans="1:23" x14ac:dyDescent="0.25">
      <c r="A12" s="4" t="s">
        <v>9564</v>
      </c>
      <c r="B12" s="4" t="s">
        <v>9534</v>
      </c>
      <c r="C12" s="4" t="s">
        <v>9565</v>
      </c>
      <c r="D12" s="1" t="s">
        <v>9566</v>
      </c>
      <c r="E12" s="5" t="s">
        <v>691</v>
      </c>
      <c r="F12" s="5" t="s">
        <v>691</v>
      </c>
      <c r="G12" s="5" t="s">
        <v>691</v>
      </c>
      <c r="H12" s="5" t="s">
        <v>691</v>
      </c>
      <c r="I12" s="5" t="s">
        <v>691</v>
      </c>
      <c r="J12" s="5" t="s">
        <v>691</v>
      </c>
      <c r="K12" s="5" t="s">
        <v>691</v>
      </c>
      <c r="L12" s="5" t="s">
        <v>691</v>
      </c>
      <c r="M12" s="5" t="s">
        <v>691</v>
      </c>
      <c r="N12" s="5" t="s">
        <v>691</v>
      </c>
      <c r="O12" s="5" t="s">
        <v>691</v>
      </c>
      <c r="P12" s="5" t="s">
        <v>691</v>
      </c>
      <c r="Q12" s="5" t="s">
        <v>691</v>
      </c>
      <c r="R12" s="5" t="s">
        <v>691</v>
      </c>
      <c r="S12" s="5" t="s">
        <v>691</v>
      </c>
      <c r="T12" s="5" t="s">
        <v>691</v>
      </c>
      <c r="U12" s="5" t="s">
        <v>691</v>
      </c>
      <c r="V12" s="5" t="s">
        <v>691</v>
      </c>
      <c r="W12" s="5" t="s">
        <v>691</v>
      </c>
    </row>
    <row r="13" spans="1:23" x14ac:dyDescent="0.25">
      <c r="A13" s="4" t="s">
        <v>9567</v>
      </c>
      <c r="B13" s="4" t="s">
        <v>9534</v>
      </c>
      <c r="C13" s="4" t="s">
        <v>9568</v>
      </c>
      <c r="D13" s="1" t="s">
        <v>9566</v>
      </c>
      <c r="E13" s="5" t="s">
        <v>9563</v>
      </c>
      <c r="F13" s="5" t="s">
        <v>9563</v>
      </c>
      <c r="G13" s="5" t="s">
        <v>9563</v>
      </c>
      <c r="H13" s="5" t="s">
        <v>9563</v>
      </c>
      <c r="I13" s="5" t="s">
        <v>9563</v>
      </c>
      <c r="J13" s="5" t="s">
        <v>9563</v>
      </c>
      <c r="K13" s="5" t="s">
        <v>9563</v>
      </c>
      <c r="L13" s="5" t="s">
        <v>9563</v>
      </c>
      <c r="M13" s="5" t="s">
        <v>9563</v>
      </c>
      <c r="N13" s="5" t="s">
        <v>9563</v>
      </c>
      <c r="O13" s="5" t="s">
        <v>9563</v>
      </c>
      <c r="P13" s="5" t="s">
        <v>9563</v>
      </c>
      <c r="Q13" s="5" t="s">
        <v>9563</v>
      </c>
      <c r="R13" s="5" t="s">
        <v>9563</v>
      </c>
      <c r="S13" s="5" t="s">
        <v>9563</v>
      </c>
      <c r="T13" s="5" t="s">
        <v>9563</v>
      </c>
      <c r="U13" s="5" t="s">
        <v>9563</v>
      </c>
      <c r="V13" s="5" t="s">
        <v>9563</v>
      </c>
      <c r="W13" s="5" t="s">
        <v>9563</v>
      </c>
    </row>
    <row r="14" spans="1:23" x14ac:dyDescent="0.25">
      <c r="A14" s="4" t="s">
        <v>9569</v>
      </c>
      <c r="B14" s="4" t="s">
        <v>9534</v>
      </c>
      <c r="C14" s="4" t="s">
        <v>9570</v>
      </c>
      <c r="D14" s="1" t="s">
        <v>9571</v>
      </c>
      <c r="E14" s="5" t="s">
        <v>858</v>
      </c>
      <c r="F14" s="5" t="s">
        <v>858</v>
      </c>
      <c r="G14" s="5" t="s">
        <v>858</v>
      </c>
      <c r="H14" s="5" t="s">
        <v>858</v>
      </c>
      <c r="I14" s="5" t="s">
        <v>858</v>
      </c>
      <c r="J14" s="5" t="s">
        <v>858</v>
      </c>
      <c r="K14" s="5" t="s">
        <v>858</v>
      </c>
      <c r="L14" s="5" t="s">
        <v>858</v>
      </c>
      <c r="M14" s="5" t="s">
        <v>858</v>
      </c>
      <c r="N14" s="5" t="s">
        <v>858</v>
      </c>
      <c r="O14" s="5" t="s">
        <v>858</v>
      </c>
      <c r="P14" s="5" t="s">
        <v>858</v>
      </c>
      <c r="Q14" s="5" t="s">
        <v>858</v>
      </c>
      <c r="R14" s="5" t="s">
        <v>858</v>
      </c>
      <c r="S14" s="5" t="s">
        <v>858</v>
      </c>
      <c r="T14" s="5" t="s">
        <v>858</v>
      </c>
      <c r="U14" s="5" t="s">
        <v>858</v>
      </c>
      <c r="V14" s="5" t="s">
        <v>858</v>
      </c>
      <c r="W14" s="5" t="s">
        <v>858</v>
      </c>
    </row>
    <row r="15" spans="1:23" x14ac:dyDescent="0.25">
      <c r="A15" s="4" t="s">
        <v>9572</v>
      </c>
      <c r="B15" s="4" t="s">
        <v>9534</v>
      </c>
      <c r="C15" s="4" t="s">
        <v>9573</v>
      </c>
      <c r="D15" s="1" t="s">
        <v>9574</v>
      </c>
      <c r="E15" s="5" t="s">
        <v>858</v>
      </c>
      <c r="F15" s="5" t="s">
        <v>858</v>
      </c>
      <c r="G15" s="5" t="s">
        <v>858</v>
      </c>
      <c r="H15" s="5" t="s">
        <v>858</v>
      </c>
      <c r="I15" s="5" t="s">
        <v>858</v>
      </c>
      <c r="J15" s="5" t="s">
        <v>858</v>
      </c>
      <c r="K15" s="5" t="s">
        <v>858</v>
      </c>
      <c r="L15" s="5" t="s">
        <v>858</v>
      </c>
      <c r="M15" s="5" t="s">
        <v>858</v>
      </c>
      <c r="N15" s="5" t="s">
        <v>858</v>
      </c>
      <c r="O15" s="5" t="s">
        <v>858</v>
      </c>
      <c r="P15" s="5" t="s">
        <v>858</v>
      </c>
      <c r="Q15" s="5" t="s">
        <v>858</v>
      </c>
      <c r="R15" s="5" t="s">
        <v>858</v>
      </c>
      <c r="S15" s="5" t="s">
        <v>858</v>
      </c>
      <c r="T15" s="5" t="s">
        <v>858</v>
      </c>
      <c r="U15" s="5" t="s">
        <v>858</v>
      </c>
      <c r="V15" s="5" t="s">
        <v>858</v>
      </c>
      <c r="W15" s="5" t="s">
        <v>858</v>
      </c>
    </row>
    <row r="16" spans="1:23" x14ac:dyDescent="0.25">
      <c r="A16" s="4" t="s">
        <v>9575</v>
      </c>
      <c r="B16" s="4" t="s">
        <v>9534</v>
      </c>
      <c r="C16" s="4" t="s">
        <v>9576</v>
      </c>
      <c r="D16" s="1" t="s">
        <v>9577</v>
      </c>
      <c r="E16" s="5" t="s">
        <v>9578</v>
      </c>
      <c r="F16" s="5" t="s">
        <v>9578</v>
      </c>
      <c r="G16" s="5" t="s">
        <v>9578</v>
      </c>
      <c r="H16" s="5" t="s">
        <v>9578</v>
      </c>
      <c r="I16" s="5" t="s">
        <v>9578</v>
      </c>
      <c r="J16" s="5" t="s">
        <v>9578</v>
      </c>
      <c r="K16" s="5" t="s">
        <v>9578</v>
      </c>
      <c r="L16" s="5" t="s">
        <v>9578</v>
      </c>
      <c r="M16" s="5" t="s">
        <v>9578</v>
      </c>
      <c r="N16" s="5" t="s">
        <v>9578</v>
      </c>
      <c r="O16" s="5" t="s">
        <v>9578</v>
      </c>
      <c r="P16" s="5" t="s">
        <v>9578</v>
      </c>
      <c r="Q16" s="5" t="s">
        <v>9578</v>
      </c>
      <c r="R16" s="5" t="s">
        <v>9578</v>
      </c>
      <c r="S16" s="5" t="s">
        <v>9578</v>
      </c>
      <c r="T16" s="5" t="s">
        <v>9578</v>
      </c>
      <c r="U16" s="5" t="s">
        <v>9578</v>
      </c>
      <c r="V16" s="5" t="s">
        <v>9578</v>
      </c>
      <c r="W16" s="5" t="s">
        <v>9578</v>
      </c>
    </row>
    <row r="17" spans="1:23" x14ac:dyDescent="0.25">
      <c r="A17" s="4" t="s">
        <v>9579</v>
      </c>
      <c r="B17" s="4" t="s">
        <v>9534</v>
      </c>
      <c r="C17" s="4" t="s">
        <v>9580</v>
      </c>
      <c r="D17" s="1" t="s">
        <v>9581</v>
      </c>
      <c r="E17" s="5" t="s">
        <v>9578</v>
      </c>
      <c r="F17" s="5" t="s">
        <v>9578</v>
      </c>
      <c r="G17" s="5" t="s">
        <v>9578</v>
      </c>
      <c r="H17" s="5" t="s">
        <v>9578</v>
      </c>
      <c r="I17" s="5" t="s">
        <v>9578</v>
      </c>
      <c r="J17" s="5" t="s">
        <v>9578</v>
      </c>
      <c r="K17" s="5" t="s">
        <v>9578</v>
      </c>
      <c r="L17" s="5" t="s">
        <v>9578</v>
      </c>
      <c r="M17" s="5" t="s">
        <v>9578</v>
      </c>
      <c r="N17" s="5" t="s">
        <v>9578</v>
      </c>
      <c r="O17" s="5" t="s">
        <v>9578</v>
      </c>
      <c r="P17" s="5" t="s">
        <v>9578</v>
      </c>
      <c r="Q17" s="5" t="s">
        <v>9578</v>
      </c>
      <c r="R17" s="5" t="s">
        <v>9578</v>
      </c>
      <c r="S17" s="5" t="s">
        <v>9578</v>
      </c>
      <c r="T17" s="5" t="s">
        <v>9578</v>
      </c>
      <c r="U17" s="5" t="s">
        <v>9578</v>
      </c>
      <c r="V17" s="5" t="s">
        <v>9578</v>
      </c>
      <c r="W17" s="5" t="s">
        <v>9578</v>
      </c>
    </row>
    <row r="18" spans="1:23" x14ac:dyDescent="0.25">
      <c r="A18" s="4" t="s">
        <v>9582</v>
      </c>
      <c r="B18" s="4" t="s">
        <v>9534</v>
      </c>
      <c r="C18" s="4" t="s">
        <v>9583</v>
      </c>
      <c r="D18" s="1" t="s">
        <v>9584</v>
      </c>
      <c r="E18" s="5" t="s">
        <v>858</v>
      </c>
      <c r="F18" s="5" t="s">
        <v>858</v>
      </c>
      <c r="G18" s="5" t="s">
        <v>858</v>
      </c>
      <c r="H18" s="5" t="s">
        <v>858</v>
      </c>
      <c r="I18" s="5" t="s">
        <v>858</v>
      </c>
      <c r="J18" s="5" t="s">
        <v>858</v>
      </c>
      <c r="K18" s="5" t="s">
        <v>858</v>
      </c>
      <c r="L18" s="5" t="s">
        <v>858</v>
      </c>
      <c r="M18" s="5" t="s">
        <v>858</v>
      </c>
      <c r="N18" s="5" t="s">
        <v>858</v>
      </c>
      <c r="O18" s="5" t="s">
        <v>858</v>
      </c>
      <c r="P18" s="5" t="s">
        <v>858</v>
      </c>
      <c r="Q18" s="5" t="s">
        <v>858</v>
      </c>
      <c r="R18" s="5" t="s">
        <v>858</v>
      </c>
      <c r="S18" s="5" t="s">
        <v>858</v>
      </c>
      <c r="T18" s="5" t="s">
        <v>858</v>
      </c>
      <c r="U18" s="5" t="s">
        <v>858</v>
      </c>
      <c r="V18" s="5" t="s">
        <v>858</v>
      </c>
      <c r="W18" s="5" t="s">
        <v>858</v>
      </c>
    </row>
    <row r="19" spans="1:23" x14ac:dyDescent="0.25">
      <c r="A19" s="4" t="s">
        <v>9585</v>
      </c>
      <c r="B19" s="4" t="s">
        <v>9534</v>
      </c>
      <c r="C19" s="4" t="s">
        <v>9586</v>
      </c>
      <c r="D19" s="1" t="s">
        <v>9587</v>
      </c>
      <c r="E19" s="5" t="s">
        <v>858</v>
      </c>
      <c r="F19" s="5" t="s">
        <v>858</v>
      </c>
      <c r="G19" s="5" t="s">
        <v>858</v>
      </c>
      <c r="H19" s="5" t="s">
        <v>858</v>
      </c>
      <c r="I19" s="5" t="s">
        <v>858</v>
      </c>
      <c r="J19" s="5" t="s">
        <v>858</v>
      </c>
      <c r="K19" s="5" t="s">
        <v>858</v>
      </c>
      <c r="L19" s="5" t="s">
        <v>858</v>
      </c>
      <c r="M19" s="5" t="s">
        <v>858</v>
      </c>
      <c r="N19" s="5" t="s">
        <v>858</v>
      </c>
      <c r="O19" s="5" t="s">
        <v>858</v>
      </c>
      <c r="P19" s="5" t="s">
        <v>858</v>
      </c>
      <c r="Q19" s="5" t="s">
        <v>858</v>
      </c>
      <c r="R19" s="5" t="s">
        <v>858</v>
      </c>
      <c r="S19" s="5" t="s">
        <v>858</v>
      </c>
      <c r="T19" s="5" t="s">
        <v>858</v>
      </c>
      <c r="U19" s="5" t="s">
        <v>858</v>
      </c>
      <c r="V19" s="5" t="s">
        <v>858</v>
      </c>
      <c r="W19" s="5" t="s">
        <v>858</v>
      </c>
    </row>
    <row r="20" spans="1:23" x14ac:dyDescent="0.25">
      <c r="A20" s="4" t="s">
        <v>9588</v>
      </c>
      <c r="B20" s="4" t="s">
        <v>9534</v>
      </c>
      <c r="C20" s="4" t="s">
        <v>9589</v>
      </c>
      <c r="D20" s="1" t="s">
        <v>9590</v>
      </c>
      <c r="E20" s="5" t="s">
        <v>9591</v>
      </c>
      <c r="F20" s="5" t="s">
        <v>9591</v>
      </c>
      <c r="G20" s="5" t="s">
        <v>9591</v>
      </c>
      <c r="H20" s="5" t="s">
        <v>9591</v>
      </c>
      <c r="I20" s="5" t="s">
        <v>9591</v>
      </c>
      <c r="J20" s="5" t="s">
        <v>9591</v>
      </c>
      <c r="K20" s="5" t="s">
        <v>9591</v>
      </c>
      <c r="L20" s="5" t="s">
        <v>9591</v>
      </c>
      <c r="M20" s="5" t="s">
        <v>9591</v>
      </c>
      <c r="N20" s="5" t="s">
        <v>9591</v>
      </c>
      <c r="O20" s="5" t="s">
        <v>9591</v>
      </c>
      <c r="P20" s="5" t="s">
        <v>9591</v>
      </c>
      <c r="Q20" s="5" t="s">
        <v>9591</v>
      </c>
      <c r="R20" s="5" t="s">
        <v>9591</v>
      </c>
      <c r="S20" s="5" t="s">
        <v>9591</v>
      </c>
      <c r="T20" s="5" t="s">
        <v>9591</v>
      </c>
      <c r="U20" s="5" t="s">
        <v>9591</v>
      </c>
      <c r="V20" s="5" t="s">
        <v>9591</v>
      </c>
      <c r="W20" s="5" t="s">
        <v>9591</v>
      </c>
    </row>
    <row r="21" spans="1:23" x14ac:dyDescent="0.25">
      <c r="A21" s="4" t="s">
        <v>9592</v>
      </c>
      <c r="B21" s="4" t="s">
        <v>9534</v>
      </c>
      <c r="C21" s="4" t="s">
        <v>9593</v>
      </c>
      <c r="D21" s="1" t="s">
        <v>9594</v>
      </c>
      <c r="E21" s="5" t="s">
        <v>9591</v>
      </c>
      <c r="F21" s="5" t="s">
        <v>9591</v>
      </c>
      <c r="G21" s="5" t="s">
        <v>9591</v>
      </c>
      <c r="H21" s="5" t="s">
        <v>9591</v>
      </c>
      <c r="I21" s="5" t="s">
        <v>9591</v>
      </c>
      <c r="J21" s="5" t="s">
        <v>9591</v>
      </c>
      <c r="K21" s="5" t="s">
        <v>9591</v>
      </c>
      <c r="L21" s="5" t="s">
        <v>9591</v>
      </c>
      <c r="M21" s="5" t="s">
        <v>9591</v>
      </c>
      <c r="N21" s="5" t="s">
        <v>9591</v>
      </c>
      <c r="O21" s="5" t="s">
        <v>9591</v>
      </c>
      <c r="P21" s="5" t="s">
        <v>9591</v>
      </c>
      <c r="Q21" s="5" t="s">
        <v>9591</v>
      </c>
      <c r="R21" s="5" t="s">
        <v>9591</v>
      </c>
      <c r="S21" s="5" t="s">
        <v>9591</v>
      </c>
      <c r="T21" s="5" t="s">
        <v>9591</v>
      </c>
      <c r="U21" s="5" t="s">
        <v>9591</v>
      </c>
      <c r="V21" s="5" t="s">
        <v>9591</v>
      </c>
      <c r="W21" s="5" t="s">
        <v>9591</v>
      </c>
    </row>
    <row r="22" spans="1:23" x14ac:dyDescent="0.25">
      <c r="A22" s="4" t="s">
        <v>9595</v>
      </c>
      <c r="B22" s="4" t="s">
        <v>9534</v>
      </c>
      <c r="C22" s="4" t="s">
        <v>9596</v>
      </c>
      <c r="D22" s="1" t="s">
        <v>9597</v>
      </c>
      <c r="E22" s="5" t="s">
        <v>858</v>
      </c>
      <c r="F22" s="5" t="s">
        <v>858</v>
      </c>
      <c r="G22" s="5" t="s">
        <v>858</v>
      </c>
      <c r="H22" s="5" t="s">
        <v>858</v>
      </c>
      <c r="I22" s="5" t="s">
        <v>858</v>
      </c>
      <c r="J22" s="5" t="s">
        <v>858</v>
      </c>
      <c r="K22" s="5" t="s">
        <v>858</v>
      </c>
      <c r="L22" s="5" t="s">
        <v>858</v>
      </c>
      <c r="M22" s="5" t="s">
        <v>858</v>
      </c>
      <c r="N22" s="5" t="s">
        <v>858</v>
      </c>
      <c r="O22" s="5" t="s">
        <v>858</v>
      </c>
      <c r="P22" s="5" t="s">
        <v>858</v>
      </c>
      <c r="Q22" s="5" t="s">
        <v>858</v>
      </c>
      <c r="R22" s="5" t="s">
        <v>858</v>
      </c>
      <c r="S22" s="5" t="s">
        <v>858</v>
      </c>
      <c r="T22" s="5" t="s">
        <v>858</v>
      </c>
      <c r="U22" s="5" t="s">
        <v>858</v>
      </c>
      <c r="V22" s="5" t="s">
        <v>858</v>
      </c>
      <c r="W22" s="5" t="s">
        <v>858</v>
      </c>
    </row>
    <row r="23" spans="1:23" x14ac:dyDescent="0.25">
      <c r="A23" s="4" t="s">
        <v>9598</v>
      </c>
      <c r="B23" s="4" t="s">
        <v>9534</v>
      </c>
      <c r="C23" s="4" t="s">
        <v>9599</v>
      </c>
      <c r="D23" s="1" t="s">
        <v>9600</v>
      </c>
      <c r="E23" s="5" t="s">
        <v>858</v>
      </c>
      <c r="F23" s="5" t="s">
        <v>858</v>
      </c>
      <c r="G23" s="5" t="s">
        <v>858</v>
      </c>
      <c r="H23" s="5" t="s">
        <v>858</v>
      </c>
      <c r="I23" s="5" t="s">
        <v>858</v>
      </c>
      <c r="J23" s="5" t="s">
        <v>858</v>
      </c>
      <c r="K23" s="5" t="s">
        <v>858</v>
      </c>
      <c r="L23" s="5" t="s">
        <v>858</v>
      </c>
      <c r="M23" s="5" t="s">
        <v>858</v>
      </c>
      <c r="N23" s="5" t="s">
        <v>858</v>
      </c>
      <c r="O23" s="5" t="s">
        <v>858</v>
      </c>
      <c r="P23" s="5" t="s">
        <v>858</v>
      </c>
      <c r="Q23" s="5" t="s">
        <v>858</v>
      </c>
      <c r="R23" s="5" t="s">
        <v>858</v>
      </c>
      <c r="S23" s="5" t="s">
        <v>858</v>
      </c>
      <c r="T23" s="5" t="s">
        <v>858</v>
      </c>
      <c r="U23" s="5" t="s">
        <v>858</v>
      </c>
      <c r="V23" s="5" t="s">
        <v>858</v>
      </c>
      <c r="W23" s="5" t="s">
        <v>858</v>
      </c>
    </row>
    <row r="24" spans="1:23" x14ac:dyDescent="0.25">
      <c r="A24" s="4" t="s">
        <v>9601</v>
      </c>
      <c r="B24" s="4" t="s">
        <v>9534</v>
      </c>
      <c r="C24" s="4" t="s">
        <v>9602</v>
      </c>
      <c r="D24" s="1" t="s">
        <v>9603</v>
      </c>
      <c r="E24" s="5" t="s">
        <v>9591</v>
      </c>
      <c r="F24" s="5" t="s">
        <v>9591</v>
      </c>
      <c r="G24" s="5" t="s">
        <v>9591</v>
      </c>
      <c r="H24" s="5" t="s">
        <v>9591</v>
      </c>
      <c r="I24" s="5" t="s">
        <v>9591</v>
      </c>
      <c r="J24" s="5" t="s">
        <v>9591</v>
      </c>
      <c r="K24" s="5" t="s">
        <v>9591</v>
      </c>
      <c r="L24" s="5" t="s">
        <v>9591</v>
      </c>
      <c r="M24" s="5" t="s">
        <v>9591</v>
      </c>
      <c r="N24" s="5" t="s">
        <v>9591</v>
      </c>
      <c r="O24" s="5" t="s">
        <v>9591</v>
      </c>
      <c r="P24" s="5" t="s">
        <v>9591</v>
      </c>
      <c r="Q24" s="5" t="s">
        <v>9591</v>
      </c>
      <c r="R24" s="5" t="s">
        <v>9591</v>
      </c>
      <c r="S24" s="5" t="s">
        <v>9591</v>
      </c>
      <c r="T24" s="5" t="s">
        <v>9591</v>
      </c>
      <c r="U24" s="5" t="s">
        <v>9591</v>
      </c>
      <c r="V24" s="5" t="s">
        <v>9591</v>
      </c>
      <c r="W24" s="5" t="s">
        <v>9591</v>
      </c>
    </row>
    <row r="25" spans="1:23" x14ac:dyDescent="0.25">
      <c r="A25" s="4" t="s">
        <v>9604</v>
      </c>
      <c r="B25" s="4" t="s">
        <v>9534</v>
      </c>
      <c r="C25" s="4" t="s">
        <v>9605</v>
      </c>
      <c r="D25" s="1" t="s">
        <v>9606</v>
      </c>
      <c r="E25" s="5" t="s">
        <v>9607</v>
      </c>
      <c r="F25" s="5" t="s">
        <v>9607</v>
      </c>
      <c r="G25" s="5" t="s">
        <v>9607</v>
      </c>
      <c r="H25" s="5" t="s">
        <v>9607</v>
      </c>
      <c r="I25" s="5" t="s">
        <v>9607</v>
      </c>
      <c r="J25" s="5" t="s">
        <v>9607</v>
      </c>
      <c r="K25" s="5" t="s">
        <v>9607</v>
      </c>
      <c r="L25" s="5" t="s">
        <v>9607</v>
      </c>
      <c r="M25" s="5" t="s">
        <v>9607</v>
      </c>
      <c r="N25" s="5" t="s">
        <v>9607</v>
      </c>
      <c r="O25" s="5" t="s">
        <v>9607</v>
      </c>
      <c r="P25" s="5" t="s">
        <v>9607</v>
      </c>
      <c r="Q25" s="5" t="s">
        <v>9607</v>
      </c>
      <c r="R25" s="5" t="s">
        <v>9607</v>
      </c>
      <c r="S25" s="5" t="s">
        <v>9607</v>
      </c>
      <c r="T25" s="5" t="s">
        <v>9607</v>
      </c>
      <c r="U25" s="5" t="s">
        <v>9607</v>
      </c>
      <c r="V25" s="5" t="s">
        <v>9607</v>
      </c>
      <c r="W25" s="5" t="s">
        <v>9607</v>
      </c>
    </row>
    <row r="26" spans="1:23" x14ac:dyDescent="0.25">
      <c r="A26" s="4" t="s">
        <v>9608</v>
      </c>
      <c r="B26" s="4" t="s">
        <v>9534</v>
      </c>
      <c r="C26" s="4" t="s">
        <v>9609</v>
      </c>
      <c r="D26" s="1" t="s">
        <v>9610</v>
      </c>
      <c r="E26" s="5" t="s">
        <v>858</v>
      </c>
      <c r="F26" s="5" t="s">
        <v>858</v>
      </c>
      <c r="G26" s="5" t="s">
        <v>858</v>
      </c>
      <c r="H26" s="5" t="s">
        <v>858</v>
      </c>
      <c r="I26" s="5" t="s">
        <v>858</v>
      </c>
      <c r="J26" s="5" t="s">
        <v>858</v>
      </c>
      <c r="K26" s="5" t="s">
        <v>858</v>
      </c>
      <c r="L26" s="5" t="s">
        <v>858</v>
      </c>
      <c r="M26" s="5" t="s">
        <v>858</v>
      </c>
      <c r="N26" s="5" t="s">
        <v>858</v>
      </c>
      <c r="O26" s="5" t="s">
        <v>858</v>
      </c>
      <c r="P26" s="5" t="s">
        <v>858</v>
      </c>
      <c r="Q26" s="5" t="s">
        <v>858</v>
      </c>
      <c r="R26" s="5" t="s">
        <v>858</v>
      </c>
      <c r="S26" s="5" t="s">
        <v>858</v>
      </c>
      <c r="T26" s="5" t="s">
        <v>858</v>
      </c>
      <c r="U26" s="5" t="s">
        <v>858</v>
      </c>
      <c r="V26" s="5" t="s">
        <v>858</v>
      </c>
      <c r="W26" s="5" t="s">
        <v>858</v>
      </c>
    </row>
    <row r="27" spans="1:23" x14ac:dyDescent="0.25">
      <c r="A27" s="4" t="s">
        <v>9611</v>
      </c>
      <c r="B27" s="4" t="s">
        <v>9534</v>
      </c>
      <c r="C27" s="4" t="s">
        <v>9612</v>
      </c>
      <c r="D27" s="1" t="s">
        <v>9613</v>
      </c>
      <c r="E27" s="5" t="s">
        <v>858</v>
      </c>
      <c r="F27" s="5" t="s">
        <v>858</v>
      </c>
      <c r="G27" s="5" t="s">
        <v>858</v>
      </c>
      <c r="H27" s="5" t="s">
        <v>858</v>
      </c>
      <c r="I27" s="5" t="s">
        <v>858</v>
      </c>
      <c r="J27" s="5" t="s">
        <v>858</v>
      </c>
      <c r="K27" s="5" t="s">
        <v>858</v>
      </c>
      <c r="L27" s="5" t="s">
        <v>858</v>
      </c>
      <c r="M27" s="5" t="s">
        <v>858</v>
      </c>
      <c r="N27" s="5" t="s">
        <v>858</v>
      </c>
      <c r="O27" s="5" t="s">
        <v>858</v>
      </c>
      <c r="P27" s="5" t="s">
        <v>858</v>
      </c>
      <c r="Q27" s="5" t="s">
        <v>858</v>
      </c>
      <c r="R27" s="5" t="s">
        <v>858</v>
      </c>
      <c r="S27" s="5" t="s">
        <v>858</v>
      </c>
      <c r="T27" s="5" t="s">
        <v>858</v>
      </c>
      <c r="U27" s="5" t="s">
        <v>858</v>
      </c>
      <c r="V27" s="5" t="s">
        <v>858</v>
      </c>
      <c r="W27" s="5" t="s">
        <v>858</v>
      </c>
    </row>
    <row r="28" spans="1:23" x14ac:dyDescent="0.25">
      <c r="A28" s="4" t="s">
        <v>9614</v>
      </c>
      <c r="B28" s="4" t="s">
        <v>9534</v>
      </c>
      <c r="C28" s="4" t="s">
        <v>9615</v>
      </c>
      <c r="D28" s="1" t="s">
        <v>9616</v>
      </c>
      <c r="E28" s="5" t="s">
        <v>1688</v>
      </c>
      <c r="F28" s="5" t="s">
        <v>1688</v>
      </c>
      <c r="G28" s="5" t="s">
        <v>1688</v>
      </c>
      <c r="H28" s="5" t="s">
        <v>1688</v>
      </c>
      <c r="I28" s="5" t="s">
        <v>1688</v>
      </c>
      <c r="J28" s="5" t="s">
        <v>1688</v>
      </c>
      <c r="K28" s="5" t="s">
        <v>1688</v>
      </c>
      <c r="L28" s="5" t="s">
        <v>1688</v>
      </c>
      <c r="M28" s="5" t="s">
        <v>1688</v>
      </c>
      <c r="N28" s="5" t="s">
        <v>1688</v>
      </c>
      <c r="O28" s="5" t="s">
        <v>1688</v>
      </c>
      <c r="P28" s="5" t="s">
        <v>1688</v>
      </c>
      <c r="Q28" s="5" t="s">
        <v>1688</v>
      </c>
      <c r="R28" s="5" t="s">
        <v>1688</v>
      </c>
      <c r="S28" s="5" t="s">
        <v>1688</v>
      </c>
      <c r="T28" s="5" t="s">
        <v>1688</v>
      </c>
      <c r="U28" s="5" t="s">
        <v>1688</v>
      </c>
      <c r="V28" s="5" t="s">
        <v>1688</v>
      </c>
      <c r="W28" s="5" t="s">
        <v>1688</v>
      </c>
    </row>
    <row r="29" spans="1:23" x14ac:dyDescent="0.25">
      <c r="A29" s="4" t="s">
        <v>9617</v>
      </c>
      <c r="B29" s="4" t="s">
        <v>9534</v>
      </c>
      <c r="C29" s="4" t="s">
        <v>9618</v>
      </c>
      <c r="D29" s="1" t="s">
        <v>9619</v>
      </c>
      <c r="E29" s="5" t="s">
        <v>1688</v>
      </c>
      <c r="F29" s="5" t="s">
        <v>1688</v>
      </c>
      <c r="G29" s="5" t="s">
        <v>1688</v>
      </c>
      <c r="H29" s="5" t="s">
        <v>1688</v>
      </c>
      <c r="I29" s="5" t="s">
        <v>1688</v>
      </c>
      <c r="J29" s="5" t="s">
        <v>1688</v>
      </c>
      <c r="K29" s="5" t="s">
        <v>1688</v>
      </c>
      <c r="L29" s="5" t="s">
        <v>1688</v>
      </c>
      <c r="M29" s="5" t="s">
        <v>1688</v>
      </c>
      <c r="N29" s="5" t="s">
        <v>1688</v>
      </c>
      <c r="O29" s="5" t="s">
        <v>1688</v>
      </c>
      <c r="P29" s="5" t="s">
        <v>1688</v>
      </c>
      <c r="Q29" s="5" t="s">
        <v>1688</v>
      </c>
      <c r="R29" s="5" t="s">
        <v>1688</v>
      </c>
      <c r="S29" s="5" t="s">
        <v>1688</v>
      </c>
      <c r="T29" s="5" t="s">
        <v>1688</v>
      </c>
      <c r="U29" s="5" t="s">
        <v>1688</v>
      </c>
      <c r="V29" s="5" t="s">
        <v>1688</v>
      </c>
      <c r="W29" s="5" t="s">
        <v>1688</v>
      </c>
    </row>
    <row r="30" spans="1:23" x14ac:dyDescent="0.25">
      <c r="A30" s="4" t="s">
        <v>9620</v>
      </c>
      <c r="B30" s="4" t="s">
        <v>9534</v>
      </c>
      <c r="C30" s="4" t="s">
        <v>9621</v>
      </c>
      <c r="D30" s="1" t="s">
        <v>9622</v>
      </c>
      <c r="E30" s="5" t="s">
        <v>858</v>
      </c>
      <c r="F30" s="5" t="s">
        <v>858</v>
      </c>
      <c r="G30" s="5" t="s">
        <v>858</v>
      </c>
      <c r="H30" s="5" t="s">
        <v>858</v>
      </c>
      <c r="I30" s="5" t="s">
        <v>858</v>
      </c>
      <c r="J30" s="5" t="s">
        <v>858</v>
      </c>
      <c r="K30" s="5" t="s">
        <v>858</v>
      </c>
      <c r="L30" s="5" t="s">
        <v>858</v>
      </c>
      <c r="M30" s="5" t="s">
        <v>858</v>
      </c>
      <c r="N30" s="5" t="s">
        <v>858</v>
      </c>
      <c r="O30" s="5" t="s">
        <v>858</v>
      </c>
      <c r="P30" s="5" t="s">
        <v>858</v>
      </c>
      <c r="Q30" s="5" t="s">
        <v>858</v>
      </c>
      <c r="R30" s="5" t="s">
        <v>858</v>
      </c>
      <c r="S30" s="5" t="s">
        <v>858</v>
      </c>
      <c r="T30" s="5" t="s">
        <v>858</v>
      </c>
      <c r="U30" s="5" t="s">
        <v>858</v>
      </c>
      <c r="V30" s="5" t="s">
        <v>858</v>
      </c>
      <c r="W30" s="5" t="s">
        <v>858</v>
      </c>
    </row>
    <row r="31" spans="1:23" x14ac:dyDescent="0.25">
      <c r="A31" s="4" t="s">
        <v>9623</v>
      </c>
      <c r="B31" s="4" t="s">
        <v>9534</v>
      </c>
      <c r="C31" s="4" t="s">
        <v>9624</v>
      </c>
      <c r="D31" s="1" t="s">
        <v>9625</v>
      </c>
      <c r="E31" s="5" t="s">
        <v>858</v>
      </c>
      <c r="F31" s="5" t="s">
        <v>858</v>
      </c>
      <c r="G31" s="5" t="s">
        <v>858</v>
      </c>
      <c r="H31" s="5" t="s">
        <v>858</v>
      </c>
      <c r="I31" s="5" t="s">
        <v>858</v>
      </c>
      <c r="J31" s="5" t="s">
        <v>858</v>
      </c>
      <c r="K31" s="5" t="s">
        <v>858</v>
      </c>
      <c r="L31" s="5" t="s">
        <v>858</v>
      </c>
      <c r="M31" s="5" t="s">
        <v>858</v>
      </c>
      <c r="N31" s="5" t="s">
        <v>858</v>
      </c>
      <c r="O31" s="5" t="s">
        <v>858</v>
      </c>
      <c r="P31" s="5" t="s">
        <v>858</v>
      </c>
      <c r="Q31" s="5" t="s">
        <v>858</v>
      </c>
      <c r="R31" s="5" t="s">
        <v>858</v>
      </c>
      <c r="S31" s="5" t="s">
        <v>858</v>
      </c>
      <c r="T31" s="5" t="s">
        <v>858</v>
      </c>
      <c r="U31" s="5" t="s">
        <v>858</v>
      </c>
      <c r="V31" s="5" t="s">
        <v>858</v>
      </c>
      <c r="W31" s="5" t="s">
        <v>858</v>
      </c>
    </row>
    <row r="32" spans="1:23" x14ac:dyDescent="0.25">
      <c r="A32" s="4" t="s">
        <v>9626</v>
      </c>
      <c r="B32" s="4" t="s">
        <v>9534</v>
      </c>
      <c r="C32" s="4" t="s">
        <v>9627</v>
      </c>
      <c r="D32" s="1" t="s">
        <v>9628</v>
      </c>
      <c r="E32" s="5" t="s">
        <v>9629</v>
      </c>
      <c r="F32" s="5" t="s">
        <v>9629</v>
      </c>
      <c r="G32" s="5" t="s">
        <v>9629</v>
      </c>
      <c r="H32" s="5" t="s">
        <v>9629</v>
      </c>
      <c r="I32" s="5" t="s">
        <v>9629</v>
      </c>
      <c r="J32" s="5" t="s">
        <v>9629</v>
      </c>
      <c r="K32" s="5" t="s">
        <v>9629</v>
      </c>
      <c r="L32" s="5" t="s">
        <v>9629</v>
      </c>
      <c r="M32" s="5" t="s">
        <v>9629</v>
      </c>
      <c r="N32" s="5" t="s">
        <v>9629</v>
      </c>
      <c r="O32" s="5" t="s">
        <v>9629</v>
      </c>
      <c r="P32" s="5" t="s">
        <v>9629</v>
      </c>
      <c r="Q32" s="5" t="s">
        <v>9629</v>
      </c>
      <c r="R32" s="5" t="s">
        <v>9629</v>
      </c>
      <c r="S32" s="5" t="s">
        <v>9629</v>
      </c>
      <c r="T32" s="5" t="s">
        <v>9629</v>
      </c>
      <c r="U32" s="5" t="s">
        <v>9629</v>
      </c>
      <c r="V32" s="5" t="s">
        <v>9629</v>
      </c>
      <c r="W32" s="5" t="s">
        <v>9629</v>
      </c>
    </row>
    <row r="33" spans="1:23" x14ac:dyDescent="0.25">
      <c r="A33" s="4" t="s">
        <v>9630</v>
      </c>
      <c r="B33" s="4" t="s">
        <v>9534</v>
      </c>
      <c r="C33" s="4" t="s">
        <v>9631</v>
      </c>
      <c r="D33" s="1" t="s">
        <v>9632</v>
      </c>
      <c r="E33" s="5" t="s">
        <v>9629</v>
      </c>
      <c r="F33" s="5" t="s">
        <v>9629</v>
      </c>
      <c r="G33" s="5" t="s">
        <v>9629</v>
      </c>
      <c r="H33" s="5" t="s">
        <v>9629</v>
      </c>
      <c r="I33" s="5" t="s">
        <v>9629</v>
      </c>
      <c r="J33" s="5" t="s">
        <v>9629</v>
      </c>
      <c r="K33" s="5" t="s">
        <v>9629</v>
      </c>
      <c r="L33" s="5" t="s">
        <v>9629</v>
      </c>
      <c r="M33" s="5" t="s">
        <v>9629</v>
      </c>
      <c r="N33" s="5" t="s">
        <v>9629</v>
      </c>
      <c r="O33" s="5" t="s">
        <v>9629</v>
      </c>
      <c r="P33" s="5" t="s">
        <v>9629</v>
      </c>
      <c r="Q33" s="5" t="s">
        <v>9629</v>
      </c>
      <c r="R33" s="5" t="s">
        <v>9629</v>
      </c>
      <c r="S33" s="5" t="s">
        <v>9629</v>
      </c>
      <c r="T33" s="5" t="s">
        <v>9629</v>
      </c>
      <c r="U33" s="5" t="s">
        <v>9629</v>
      </c>
      <c r="V33" s="5" t="s">
        <v>9629</v>
      </c>
      <c r="W33" s="5" t="s">
        <v>9629</v>
      </c>
    </row>
    <row r="34" spans="1:23" x14ac:dyDescent="0.25">
      <c r="A34" s="4" t="s">
        <v>9633</v>
      </c>
      <c r="B34" s="4" t="s">
        <v>9534</v>
      </c>
      <c r="C34" s="4" t="s">
        <v>9634</v>
      </c>
      <c r="D34" s="1" t="s">
        <v>9635</v>
      </c>
      <c r="E34" s="5" t="s">
        <v>858</v>
      </c>
      <c r="F34" s="5" t="s">
        <v>858</v>
      </c>
      <c r="G34" s="5" t="s">
        <v>858</v>
      </c>
      <c r="H34" s="5" t="s">
        <v>858</v>
      </c>
      <c r="I34" s="5" t="s">
        <v>858</v>
      </c>
      <c r="J34" s="5" t="s">
        <v>858</v>
      </c>
      <c r="K34" s="5" t="s">
        <v>858</v>
      </c>
      <c r="L34" s="5" t="s">
        <v>858</v>
      </c>
      <c r="M34" s="5" t="s">
        <v>858</v>
      </c>
      <c r="N34" s="5" t="s">
        <v>858</v>
      </c>
      <c r="O34" s="5" t="s">
        <v>858</v>
      </c>
      <c r="P34" s="5" t="s">
        <v>858</v>
      </c>
      <c r="Q34" s="5" t="s">
        <v>858</v>
      </c>
      <c r="R34" s="5" t="s">
        <v>858</v>
      </c>
      <c r="S34" s="5" t="s">
        <v>858</v>
      </c>
      <c r="T34" s="5" t="s">
        <v>858</v>
      </c>
      <c r="U34" s="5" t="s">
        <v>858</v>
      </c>
      <c r="V34" s="5" t="s">
        <v>858</v>
      </c>
      <c r="W34" s="5" t="s">
        <v>858</v>
      </c>
    </row>
    <row r="35" spans="1:23" x14ac:dyDescent="0.25">
      <c r="A35" s="4" t="s">
        <v>9636</v>
      </c>
      <c r="B35" s="4" t="s">
        <v>9534</v>
      </c>
      <c r="C35" s="4" t="s">
        <v>9637</v>
      </c>
      <c r="D35" s="1" t="s">
        <v>9638</v>
      </c>
      <c r="E35" s="5" t="s">
        <v>858</v>
      </c>
      <c r="F35" s="5" t="s">
        <v>858</v>
      </c>
      <c r="G35" s="5" t="s">
        <v>858</v>
      </c>
      <c r="H35" s="5" t="s">
        <v>858</v>
      </c>
      <c r="I35" s="5" t="s">
        <v>858</v>
      </c>
      <c r="J35" s="5" t="s">
        <v>858</v>
      </c>
      <c r="K35" s="5" t="s">
        <v>858</v>
      </c>
      <c r="L35" s="5" t="s">
        <v>858</v>
      </c>
      <c r="M35" s="5" t="s">
        <v>858</v>
      </c>
      <c r="N35" s="5" t="s">
        <v>858</v>
      </c>
      <c r="O35" s="5" t="s">
        <v>858</v>
      </c>
      <c r="P35" s="5" t="s">
        <v>858</v>
      </c>
      <c r="Q35" s="5" t="s">
        <v>858</v>
      </c>
      <c r="R35" s="5" t="s">
        <v>858</v>
      </c>
      <c r="S35" s="5" t="s">
        <v>858</v>
      </c>
      <c r="T35" s="5" t="s">
        <v>858</v>
      </c>
      <c r="U35" s="5" t="s">
        <v>858</v>
      </c>
      <c r="V35" s="5" t="s">
        <v>858</v>
      </c>
      <c r="W35" s="5" t="s">
        <v>858</v>
      </c>
    </row>
    <row r="36" spans="1:23" x14ac:dyDescent="0.25">
      <c r="A36" s="4" t="s">
        <v>9639</v>
      </c>
      <c r="B36" s="4" t="s">
        <v>9534</v>
      </c>
      <c r="C36" s="4" t="s">
        <v>9640</v>
      </c>
      <c r="D36" s="1" t="s">
        <v>9641</v>
      </c>
      <c r="E36" s="5" t="s">
        <v>814</v>
      </c>
      <c r="F36" s="5" t="s">
        <v>814</v>
      </c>
      <c r="G36" s="5" t="s">
        <v>814</v>
      </c>
      <c r="H36" s="5" t="s">
        <v>814</v>
      </c>
      <c r="I36" s="5" t="s">
        <v>814</v>
      </c>
      <c r="J36" s="5" t="s">
        <v>814</v>
      </c>
      <c r="K36" s="5" t="s">
        <v>814</v>
      </c>
      <c r="L36" s="5" t="s">
        <v>814</v>
      </c>
      <c r="M36" s="5" t="s">
        <v>814</v>
      </c>
      <c r="N36" s="5" t="s">
        <v>814</v>
      </c>
      <c r="O36" s="5" t="s">
        <v>814</v>
      </c>
      <c r="P36" s="5" t="s">
        <v>814</v>
      </c>
      <c r="Q36" s="5" t="s">
        <v>814</v>
      </c>
      <c r="R36" s="5" t="s">
        <v>814</v>
      </c>
      <c r="S36" s="5" t="s">
        <v>814</v>
      </c>
      <c r="T36" s="5" t="s">
        <v>814</v>
      </c>
      <c r="U36" s="5" t="s">
        <v>814</v>
      </c>
      <c r="V36" s="5" t="s">
        <v>814</v>
      </c>
      <c r="W36" s="5" t="s">
        <v>814</v>
      </c>
    </row>
    <row r="37" spans="1:23" x14ac:dyDescent="0.25">
      <c r="A37" s="4" t="s">
        <v>9642</v>
      </c>
      <c r="B37" s="4" t="s">
        <v>9534</v>
      </c>
      <c r="C37" s="4" t="s">
        <v>9643</v>
      </c>
      <c r="D37" s="1" t="s">
        <v>9644</v>
      </c>
      <c r="E37" s="5" t="s">
        <v>9645</v>
      </c>
      <c r="F37" s="5" t="s">
        <v>9645</v>
      </c>
      <c r="G37" s="5" t="s">
        <v>9645</v>
      </c>
      <c r="H37" s="5" t="s">
        <v>9645</v>
      </c>
      <c r="I37" s="5" t="s">
        <v>9645</v>
      </c>
      <c r="J37" s="5" t="s">
        <v>9645</v>
      </c>
      <c r="K37" s="5" t="s">
        <v>9645</v>
      </c>
      <c r="L37" s="5" t="s">
        <v>9645</v>
      </c>
      <c r="M37" s="5" t="s">
        <v>9645</v>
      </c>
      <c r="N37" s="5" t="s">
        <v>9645</v>
      </c>
      <c r="O37" s="5" t="s">
        <v>9645</v>
      </c>
      <c r="P37" s="5" t="s">
        <v>9645</v>
      </c>
      <c r="Q37" s="5" t="s">
        <v>9645</v>
      </c>
      <c r="R37" s="5" t="s">
        <v>9645</v>
      </c>
      <c r="S37" s="5" t="s">
        <v>9645</v>
      </c>
      <c r="T37" s="5" t="s">
        <v>9645</v>
      </c>
      <c r="U37" s="5" t="s">
        <v>9645</v>
      </c>
      <c r="V37" s="5" t="s">
        <v>9645</v>
      </c>
      <c r="W37" s="5" t="s">
        <v>9645</v>
      </c>
    </row>
    <row r="38" spans="1:23" x14ac:dyDescent="0.25">
      <c r="A38" s="4" t="s">
        <v>9646</v>
      </c>
      <c r="B38" s="4" t="s">
        <v>9534</v>
      </c>
      <c r="C38" s="4" t="s">
        <v>9647</v>
      </c>
      <c r="D38" s="1" t="s">
        <v>9648</v>
      </c>
      <c r="E38" s="5" t="s">
        <v>9645</v>
      </c>
      <c r="F38" s="5" t="s">
        <v>9645</v>
      </c>
      <c r="G38" s="5" t="s">
        <v>9645</v>
      </c>
      <c r="H38" s="5" t="s">
        <v>9645</v>
      </c>
      <c r="I38" s="5" t="s">
        <v>9645</v>
      </c>
      <c r="J38" s="5" t="s">
        <v>9645</v>
      </c>
      <c r="K38" s="5" t="s">
        <v>9645</v>
      </c>
      <c r="L38" s="5" t="s">
        <v>9645</v>
      </c>
      <c r="M38" s="5" t="s">
        <v>9645</v>
      </c>
      <c r="N38" s="5" t="s">
        <v>9645</v>
      </c>
      <c r="O38" s="5" t="s">
        <v>9645</v>
      </c>
      <c r="P38" s="5" t="s">
        <v>9645</v>
      </c>
      <c r="Q38" s="5" t="s">
        <v>9645</v>
      </c>
      <c r="R38" s="5" t="s">
        <v>9645</v>
      </c>
      <c r="S38" s="5" t="s">
        <v>9645</v>
      </c>
      <c r="T38" s="5" t="s">
        <v>9645</v>
      </c>
      <c r="U38" s="5" t="s">
        <v>9645</v>
      </c>
      <c r="V38" s="5" t="s">
        <v>9645</v>
      </c>
      <c r="W38" s="5" t="s">
        <v>9645</v>
      </c>
    </row>
    <row r="39" spans="1:23" ht="38.25" x14ac:dyDescent="0.25">
      <c r="A39" s="4" t="s">
        <v>9649</v>
      </c>
      <c r="B39" s="4" t="s">
        <v>9534</v>
      </c>
      <c r="C39" s="4" t="s">
        <v>9650</v>
      </c>
      <c r="D39" s="1" t="s">
        <v>9651</v>
      </c>
      <c r="E39" s="5" t="s">
        <v>9652</v>
      </c>
      <c r="F39" s="5" t="s">
        <v>9652</v>
      </c>
      <c r="G39" s="5" t="s">
        <v>9652</v>
      </c>
      <c r="H39" s="5" t="s">
        <v>9652</v>
      </c>
      <c r="I39" s="5" t="s">
        <v>9652</v>
      </c>
      <c r="J39" s="5" t="s">
        <v>9652</v>
      </c>
      <c r="K39" s="5" t="s">
        <v>9652</v>
      </c>
      <c r="L39" s="5" t="s">
        <v>9652</v>
      </c>
      <c r="M39" s="5" t="s">
        <v>9652</v>
      </c>
      <c r="N39" s="5" t="s">
        <v>9652</v>
      </c>
      <c r="O39" s="5" t="s">
        <v>9652</v>
      </c>
      <c r="P39" s="5" t="s">
        <v>9652</v>
      </c>
      <c r="Q39" s="5" t="s">
        <v>9652</v>
      </c>
      <c r="R39" s="5" t="s">
        <v>9652</v>
      </c>
      <c r="S39" s="5" t="s">
        <v>9652</v>
      </c>
      <c r="T39" s="5" t="s">
        <v>9652</v>
      </c>
      <c r="U39" s="5" t="s">
        <v>9652</v>
      </c>
      <c r="V39" s="5" t="s">
        <v>9652</v>
      </c>
      <c r="W39" s="5" t="s">
        <v>9652</v>
      </c>
    </row>
    <row r="40" spans="1:23" x14ac:dyDescent="0.25">
      <c r="A40" s="4" t="s">
        <v>9653</v>
      </c>
      <c r="B40" s="4" t="s">
        <v>9534</v>
      </c>
      <c r="C40" s="4" t="s">
        <v>9654</v>
      </c>
      <c r="D40" s="1" t="s">
        <v>9655</v>
      </c>
      <c r="E40" s="5" t="s">
        <v>5437</v>
      </c>
      <c r="F40" s="5" t="s">
        <v>5437</v>
      </c>
      <c r="G40" s="5" t="s">
        <v>5437</v>
      </c>
      <c r="H40" s="5" t="s">
        <v>5437</v>
      </c>
      <c r="I40" s="5" t="s">
        <v>5437</v>
      </c>
      <c r="J40" s="5" t="s">
        <v>5437</v>
      </c>
      <c r="K40" s="5" t="s">
        <v>5437</v>
      </c>
      <c r="L40" s="5" t="s">
        <v>5437</v>
      </c>
      <c r="M40" s="5" t="s">
        <v>5437</v>
      </c>
      <c r="N40" s="5" t="s">
        <v>5437</v>
      </c>
      <c r="O40" s="5" t="s">
        <v>5437</v>
      </c>
      <c r="P40" s="5" t="s">
        <v>5437</v>
      </c>
      <c r="Q40" s="5" t="s">
        <v>5437</v>
      </c>
      <c r="R40" s="5" t="s">
        <v>5437</v>
      </c>
      <c r="S40" s="5" t="s">
        <v>5437</v>
      </c>
      <c r="T40" s="5" t="s">
        <v>5437</v>
      </c>
      <c r="U40" s="5" t="s">
        <v>5437</v>
      </c>
      <c r="V40" s="5" t="s">
        <v>5437</v>
      </c>
      <c r="W40" s="5" t="s">
        <v>5437</v>
      </c>
    </row>
    <row r="41" spans="1:23" x14ac:dyDescent="0.25">
      <c r="A41" s="4" t="s">
        <v>9656</v>
      </c>
      <c r="B41" s="4" t="s">
        <v>9534</v>
      </c>
      <c r="C41" s="4" t="s">
        <v>9657</v>
      </c>
      <c r="D41" s="1" t="s">
        <v>9658</v>
      </c>
      <c r="E41" s="5" t="s">
        <v>721</v>
      </c>
      <c r="F41" s="5" t="s">
        <v>721</v>
      </c>
      <c r="G41" s="5" t="s">
        <v>721</v>
      </c>
      <c r="H41" s="5" t="s">
        <v>721</v>
      </c>
      <c r="I41" s="5" t="s">
        <v>721</v>
      </c>
      <c r="J41" s="5" t="s">
        <v>721</v>
      </c>
      <c r="K41" s="5" t="s">
        <v>721</v>
      </c>
      <c r="L41" s="5" t="s">
        <v>721</v>
      </c>
      <c r="M41" s="5" t="s">
        <v>721</v>
      </c>
      <c r="N41" s="5" t="s">
        <v>721</v>
      </c>
      <c r="O41" s="5" t="s">
        <v>721</v>
      </c>
      <c r="P41" s="5" t="s">
        <v>721</v>
      </c>
      <c r="Q41" s="5" t="s">
        <v>721</v>
      </c>
      <c r="R41" s="5" t="s">
        <v>721</v>
      </c>
      <c r="S41" s="5" t="s">
        <v>721</v>
      </c>
      <c r="T41" s="5" t="s">
        <v>721</v>
      </c>
      <c r="U41" s="5" t="s">
        <v>721</v>
      </c>
      <c r="V41" s="5" t="s">
        <v>721</v>
      </c>
      <c r="W41" s="5" t="s">
        <v>721</v>
      </c>
    </row>
    <row r="42" spans="1:23" x14ac:dyDescent="0.25">
      <c r="A42" s="4" t="s">
        <v>9659</v>
      </c>
      <c r="B42" s="4" t="s">
        <v>9534</v>
      </c>
      <c r="C42" s="4" t="s">
        <v>9660</v>
      </c>
      <c r="D42" s="1" t="s">
        <v>9661</v>
      </c>
      <c r="E42" s="5" t="s">
        <v>5437</v>
      </c>
      <c r="F42" s="5" t="s">
        <v>5437</v>
      </c>
      <c r="G42" s="5" t="s">
        <v>5437</v>
      </c>
      <c r="H42" s="5" t="s">
        <v>5437</v>
      </c>
      <c r="I42" s="5" t="s">
        <v>5437</v>
      </c>
      <c r="J42" s="5" t="s">
        <v>5437</v>
      </c>
      <c r="K42" s="5" t="s">
        <v>5437</v>
      </c>
      <c r="L42" s="5" t="s">
        <v>5437</v>
      </c>
      <c r="M42" s="5" t="s">
        <v>5437</v>
      </c>
      <c r="N42" s="5" t="s">
        <v>5437</v>
      </c>
      <c r="O42" s="5" t="s">
        <v>5437</v>
      </c>
      <c r="P42" s="5" t="s">
        <v>5437</v>
      </c>
      <c r="Q42" s="5" t="s">
        <v>5437</v>
      </c>
      <c r="R42" s="5" t="s">
        <v>5437</v>
      </c>
      <c r="S42" s="5" t="s">
        <v>5437</v>
      </c>
      <c r="T42" s="5" t="s">
        <v>5437</v>
      </c>
      <c r="U42" s="5" t="s">
        <v>5437</v>
      </c>
      <c r="V42" s="5" t="s">
        <v>5437</v>
      </c>
      <c r="W42" s="5" t="s">
        <v>5437</v>
      </c>
    </row>
    <row r="43" spans="1:23" ht="25.5" x14ac:dyDescent="0.25">
      <c r="A43" s="4" t="s">
        <v>9662</v>
      </c>
      <c r="B43" s="4" t="s">
        <v>9534</v>
      </c>
      <c r="C43" s="4" t="s">
        <v>9663</v>
      </c>
      <c r="D43" s="1" t="s">
        <v>9664</v>
      </c>
      <c r="E43" s="5" t="s">
        <v>1896</v>
      </c>
      <c r="F43" s="5" t="s">
        <v>1896</v>
      </c>
      <c r="G43" s="5" t="s">
        <v>1896</v>
      </c>
      <c r="H43" s="5" t="s">
        <v>1896</v>
      </c>
      <c r="I43" s="5" t="s">
        <v>1896</v>
      </c>
      <c r="J43" s="5" t="s">
        <v>1896</v>
      </c>
      <c r="K43" s="5" t="s">
        <v>1896</v>
      </c>
      <c r="L43" s="5" t="s">
        <v>1896</v>
      </c>
      <c r="M43" s="5" t="s">
        <v>1896</v>
      </c>
      <c r="N43" s="5" t="s">
        <v>1896</v>
      </c>
      <c r="O43" s="5" t="s">
        <v>1896</v>
      </c>
      <c r="P43" s="5" t="s">
        <v>1896</v>
      </c>
      <c r="Q43" s="5" t="s">
        <v>1896</v>
      </c>
      <c r="R43" s="5" t="s">
        <v>1896</v>
      </c>
      <c r="S43" s="5" t="s">
        <v>1896</v>
      </c>
      <c r="T43" s="5" t="s">
        <v>1896</v>
      </c>
      <c r="U43" s="5" t="s">
        <v>1896</v>
      </c>
      <c r="V43" s="5" t="s">
        <v>1896</v>
      </c>
      <c r="W43" s="5" t="s">
        <v>1896</v>
      </c>
    </row>
    <row r="44" spans="1:23" x14ac:dyDescent="0.25">
      <c r="A44" s="4" t="s">
        <v>9665</v>
      </c>
      <c r="B44" s="4" t="s">
        <v>9534</v>
      </c>
      <c r="C44" s="4" t="s">
        <v>9666</v>
      </c>
      <c r="D44" s="1" t="s">
        <v>9667</v>
      </c>
      <c r="E44" s="5" t="s">
        <v>9668</v>
      </c>
      <c r="F44" s="5" t="s">
        <v>9668</v>
      </c>
      <c r="G44" s="5" t="s">
        <v>9668</v>
      </c>
      <c r="H44" s="5" t="s">
        <v>9668</v>
      </c>
      <c r="I44" s="5" t="s">
        <v>9668</v>
      </c>
      <c r="J44" s="5" t="s">
        <v>9668</v>
      </c>
      <c r="K44" s="5" t="s">
        <v>9668</v>
      </c>
      <c r="L44" s="5" t="s">
        <v>9668</v>
      </c>
      <c r="M44" s="5" t="s">
        <v>9668</v>
      </c>
      <c r="N44" s="5" t="s">
        <v>9668</v>
      </c>
      <c r="O44" s="5" t="s">
        <v>9668</v>
      </c>
      <c r="P44" s="5" t="s">
        <v>9668</v>
      </c>
      <c r="Q44" s="5" t="s">
        <v>9668</v>
      </c>
      <c r="R44" s="5" t="s">
        <v>9668</v>
      </c>
      <c r="S44" s="5" t="s">
        <v>9668</v>
      </c>
      <c r="T44" s="5" t="s">
        <v>9668</v>
      </c>
      <c r="U44" s="5" t="s">
        <v>9668</v>
      </c>
      <c r="V44" s="5" t="s">
        <v>9668</v>
      </c>
      <c r="W44" s="5" t="s">
        <v>9668</v>
      </c>
    </row>
    <row r="45" spans="1:23" ht="25.5" x14ac:dyDescent="0.25">
      <c r="A45" s="4" t="s">
        <v>9669</v>
      </c>
      <c r="B45" s="4" t="s">
        <v>9534</v>
      </c>
      <c r="C45" s="4" t="s">
        <v>9670</v>
      </c>
      <c r="D45" s="1" t="s">
        <v>9671</v>
      </c>
      <c r="E45" s="5" t="s">
        <v>5437</v>
      </c>
      <c r="F45" s="5" t="s">
        <v>5437</v>
      </c>
      <c r="G45" s="5" t="s">
        <v>5437</v>
      </c>
      <c r="H45" s="5" t="s">
        <v>5437</v>
      </c>
      <c r="I45" s="5" t="s">
        <v>5437</v>
      </c>
      <c r="J45" s="5" t="s">
        <v>5437</v>
      </c>
      <c r="K45" s="5" t="s">
        <v>5437</v>
      </c>
      <c r="L45" s="5" t="s">
        <v>5437</v>
      </c>
      <c r="M45" s="5" t="s">
        <v>5437</v>
      </c>
      <c r="N45" s="5" t="s">
        <v>5437</v>
      </c>
      <c r="O45" s="5" t="s">
        <v>5437</v>
      </c>
      <c r="P45" s="5" t="s">
        <v>5437</v>
      </c>
      <c r="Q45" s="5" t="s">
        <v>5437</v>
      </c>
      <c r="R45" s="5" t="s">
        <v>5437</v>
      </c>
      <c r="S45" s="5" t="s">
        <v>5437</v>
      </c>
      <c r="T45" s="5" t="s">
        <v>5437</v>
      </c>
      <c r="U45" s="5" t="s">
        <v>5437</v>
      </c>
      <c r="V45" s="5" t="s">
        <v>5437</v>
      </c>
      <c r="W45" s="5" t="s">
        <v>5437</v>
      </c>
    </row>
    <row r="46" spans="1:23" x14ac:dyDescent="0.25">
      <c r="A46" s="4" t="s">
        <v>9672</v>
      </c>
      <c r="B46" s="4" t="s">
        <v>9534</v>
      </c>
      <c r="C46" s="4" t="s">
        <v>9673</v>
      </c>
      <c r="D46" s="1" t="s">
        <v>9674</v>
      </c>
      <c r="E46" s="5" t="s">
        <v>9675</v>
      </c>
      <c r="F46" s="5" t="s">
        <v>9675</v>
      </c>
      <c r="G46" s="5" t="s">
        <v>9675</v>
      </c>
      <c r="H46" s="5" t="s">
        <v>9675</v>
      </c>
      <c r="I46" s="5" t="s">
        <v>9675</v>
      </c>
      <c r="J46" s="5" t="s">
        <v>9675</v>
      </c>
      <c r="K46" s="5" t="s">
        <v>9675</v>
      </c>
      <c r="L46" s="5" t="s">
        <v>9675</v>
      </c>
      <c r="M46" s="5" t="s">
        <v>9675</v>
      </c>
      <c r="N46" s="5" t="s">
        <v>9675</v>
      </c>
      <c r="O46" s="5" t="s">
        <v>9675</v>
      </c>
      <c r="P46" s="5" t="s">
        <v>9675</v>
      </c>
      <c r="Q46" s="5" t="s">
        <v>9675</v>
      </c>
      <c r="R46" s="5" t="s">
        <v>9675</v>
      </c>
      <c r="S46" s="5" t="s">
        <v>9675</v>
      </c>
      <c r="T46" s="5" t="s">
        <v>9675</v>
      </c>
      <c r="U46" s="5" t="s">
        <v>9675</v>
      </c>
      <c r="V46" s="5" t="s">
        <v>9675</v>
      </c>
      <c r="W46" s="5" t="s">
        <v>9675</v>
      </c>
    </row>
    <row r="47" spans="1:23" x14ac:dyDescent="0.25">
      <c r="A47" s="4" t="s">
        <v>9676</v>
      </c>
      <c r="B47" s="4" t="s">
        <v>9534</v>
      </c>
      <c r="C47" s="4" t="s">
        <v>9677</v>
      </c>
      <c r="D47" s="1" t="s">
        <v>9678</v>
      </c>
      <c r="E47" s="5" t="s">
        <v>9679</v>
      </c>
      <c r="F47" s="5" t="s">
        <v>9679</v>
      </c>
      <c r="G47" s="5" t="s">
        <v>9679</v>
      </c>
      <c r="H47" s="5" t="s">
        <v>9679</v>
      </c>
      <c r="I47" s="5" t="s">
        <v>9679</v>
      </c>
      <c r="J47" s="5" t="s">
        <v>9679</v>
      </c>
      <c r="K47" s="5" t="s">
        <v>9679</v>
      </c>
      <c r="L47" s="5" t="s">
        <v>9679</v>
      </c>
      <c r="M47" s="5" t="s">
        <v>9679</v>
      </c>
      <c r="N47" s="5" t="s">
        <v>9679</v>
      </c>
      <c r="O47" s="5" t="s">
        <v>9679</v>
      </c>
      <c r="P47" s="5" t="s">
        <v>9679</v>
      </c>
      <c r="Q47" s="5" t="s">
        <v>9679</v>
      </c>
      <c r="R47" s="5" t="s">
        <v>9679</v>
      </c>
      <c r="S47" s="5" t="s">
        <v>9679</v>
      </c>
      <c r="T47" s="5" t="s">
        <v>9679</v>
      </c>
      <c r="U47" s="5" t="s">
        <v>9679</v>
      </c>
      <c r="V47" s="5" t="s">
        <v>9679</v>
      </c>
      <c r="W47" s="5" t="s">
        <v>9679</v>
      </c>
    </row>
    <row r="48" spans="1:23" x14ac:dyDescent="0.25">
      <c r="A48" s="4" t="s">
        <v>9680</v>
      </c>
      <c r="B48" s="4" t="s">
        <v>9534</v>
      </c>
      <c r="C48" s="4" t="s">
        <v>9681</v>
      </c>
      <c r="D48" s="1" t="s">
        <v>9682</v>
      </c>
      <c r="E48" s="5" t="s">
        <v>708</v>
      </c>
      <c r="F48" s="5" t="s">
        <v>708</v>
      </c>
      <c r="G48" s="5" t="s">
        <v>708</v>
      </c>
      <c r="H48" s="5" t="s">
        <v>708</v>
      </c>
      <c r="I48" s="5" t="s">
        <v>708</v>
      </c>
      <c r="J48" s="5" t="s">
        <v>708</v>
      </c>
      <c r="K48" s="5" t="s">
        <v>708</v>
      </c>
      <c r="L48" s="5" t="s">
        <v>708</v>
      </c>
      <c r="M48" s="5" t="s">
        <v>708</v>
      </c>
      <c r="N48" s="5" t="s">
        <v>708</v>
      </c>
      <c r="O48" s="5" t="s">
        <v>708</v>
      </c>
      <c r="P48" s="5" t="s">
        <v>708</v>
      </c>
      <c r="Q48" s="5" t="s">
        <v>708</v>
      </c>
      <c r="R48" s="5" t="s">
        <v>708</v>
      </c>
      <c r="S48" s="5" t="s">
        <v>708</v>
      </c>
      <c r="T48" s="5" t="s">
        <v>708</v>
      </c>
      <c r="U48" s="5" t="s">
        <v>708</v>
      </c>
      <c r="V48" s="5" t="s">
        <v>708</v>
      </c>
      <c r="W48" s="5" t="s">
        <v>708</v>
      </c>
    </row>
    <row r="49" spans="1:23" x14ac:dyDescent="0.25">
      <c r="A49" s="4" t="s">
        <v>9683</v>
      </c>
      <c r="B49" s="4" t="s">
        <v>9534</v>
      </c>
      <c r="C49" s="4" t="s">
        <v>9684</v>
      </c>
      <c r="D49" s="1" t="s">
        <v>9685</v>
      </c>
      <c r="E49" s="5" t="s">
        <v>859</v>
      </c>
      <c r="F49" s="5" t="s">
        <v>859</v>
      </c>
      <c r="G49" s="5" t="s">
        <v>859</v>
      </c>
      <c r="H49" s="5" t="s">
        <v>859</v>
      </c>
      <c r="I49" s="5" t="s">
        <v>859</v>
      </c>
      <c r="J49" s="5" t="s">
        <v>859</v>
      </c>
      <c r="K49" s="5" t="s">
        <v>859</v>
      </c>
      <c r="L49" s="5" t="s">
        <v>859</v>
      </c>
      <c r="M49" s="5" t="s">
        <v>859</v>
      </c>
      <c r="N49" s="5" t="s">
        <v>859</v>
      </c>
      <c r="O49" s="5" t="s">
        <v>859</v>
      </c>
      <c r="P49" s="5" t="s">
        <v>859</v>
      </c>
      <c r="Q49" s="5" t="s">
        <v>859</v>
      </c>
      <c r="R49" s="5" t="s">
        <v>859</v>
      </c>
      <c r="S49" s="5" t="s">
        <v>859</v>
      </c>
      <c r="T49" s="5" t="s">
        <v>859</v>
      </c>
      <c r="U49" s="5" t="s">
        <v>859</v>
      </c>
      <c r="V49" s="5" t="s">
        <v>859</v>
      </c>
      <c r="W49" s="5" t="s">
        <v>859</v>
      </c>
    </row>
    <row r="50" spans="1:23" x14ac:dyDescent="0.25">
      <c r="A50" s="4" t="s">
        <v>9686</v>
      </c>
      <c r="B50" s="4" t="s">
        <v>9534</v>
      </c>
      <c r="C50" s="4" t="s">
        <v>9687</v>
      </c>
      <c r="D50" s="1" t="s">
        <v>9688</v>
      </c>
      <c r="E50" s="5">
        <v>1.7849999999999999</v>
      </c>
      <c r="F50" s="5">
        <v>1.7849999999999999</v>
      </c>
      <c r="G50" s="5">
        <v>1.7849999999999999</v>
      </c>
      <c r="H50" s="5">
        <v>1.7849999999999999</v>
      </c>
      <c r="I50" s="5">
        <v>1.7849999999999999</v>
      </c>
      <c r="J50" s="5">
        <v>1.7849999999999999</v>
      </c>
      <c r="K50" s="5">
        <v>1.7849999999999999</v>
      </c>
      <c r="L50" s="5">
        <v>1.7849999999999999</v>
      </c>
      <c r="M50" s="5">
        <v>1.7849999999999999</v>
      </c>
      <c r="N50" s="5">
        <v>1.7849999999999999</v>
      </c>
      <c r="O50" s="5">
        <v>1.7849999999999999</v>
      </c>
      <c r="P50" s="5">
        <v>1.7849999999999999</v>
      </c>
      <c r="Q50" s="5">
        <v>1.7849999999999999</v>
      </c>
      <c r="R50" s="5">
        <v>1.7849999999999999</v>
      </c>
      <c r="S50" s="5">
        <v>1.7849999999999999</v>
      </c>
      <c r="T50" s="5">
        <v>1.7849999999999999</v>
      </c>
      <c r="U50" s="5">
        <v>1.7849999999999999</v>
      </c>
      <c r="V50" s="5">
        <v>1.7849999999999999</v>
      </c>
      <c r="W50" s="5">
        <v>1.7849999999999999</v>
      </c>
    </row>
    <row r="51" spans="1:23" x14ac:dyDescent="0.25">
      <c r="A51" s="4" t="s">
        <v>9689</v>
      </c>
      <c r="B51" s="4" t="s">
        <v>9534</v>
      </c>
      <c r="C51" s="4" t="s">
        <v>9690</v>
      </c>
      <c r="D51" s="1" t="s">
        <v>9691</v>
      </c>
      <c r="E51" s="5">
        <v>1.0449999999999999</v>
      </c>
      <c r="F51" s="5">
        <v>1.0449999999999999</v>
      </c>
      <c r="G51" s="5">
        <v>1.0449999999999999</v>
      </c>
      <c r="H51" s="5">
        <v>1.0449999999999999</v>
      </c>
      <c r="I51" s="5">
        <v>1.0449999999999999</v>
      </c>
      <c r="J51" s="5">
        <v>1.0449999999999999</v>
      </c>
      <c r="K51" s="5">
        <v>1.0449999999999999</v>
      </c>
      <c r="L51" s="5">
        <v>1.0449999999999999</v>
      </c>
      <c r="M51" s="5">
        <v>1.0449999999999999</v>
      </c>
      <c r="N51" s="5">
        <v>1.0449999999999999</v>
      </c>
      <c r="O51" s="5">
        <v>1.0449999999999999</v>
      </c>
      <c r="P51" s="5">
        <v>1.0449999999999999</v>
      </c>
      <c r="Q51" s="5">
        <v>1.0449999999999999</v>
      </c>
      <c r="R51" s="5">
        <v>1.0449999999999999</v>
      </c>
      <c r="S51" s="5">
        <v>1.0449999999999999</v>
      </c>
      <c r="T51" s="5">
        <v>1.0449999999999999</v>
      </c>
      <c r="U51" s="5">
        <v>1.0449999999999999</v>
      </c>
      <c r="V51" s="5">
        <v>1.0449999999999999</v>
      </c>
      <c r="W51" s="5">
        <v>1.0449999999999999</v>
      </c>
    </row>
    <row r="52" spans="1:23" x14ac:dyDescent="0.25">
      <c r="A52" s="4" t="s">
        <v>9692</v>
      </c>
      <c r="B52" s="4" t="s">
        <v>9534</v>
      </c>
      <c r="C52" s="4" t="s">
        <v>9693</v>
      </c>
      <c r="D52" s="1" t="s">
        <v>9694</v>
      </c>
      <c r="E52" s="5">
        <v>1.21</v>
      </c>
      <c r="F52" s="5">
        <v>1.21</v>
      </c>
      <c r="G52" s="5">
        <v>1.21</v>
      </c>
      <c r="H52" s="5">
        <v>1.21</v>
      </c>
      <c r="I52" s="5">
        <v>1.21</v>
      </c>
      <c r="J52" s="5">
        <v>1.21</v>
      </c>
      <c r="K52" s="5">
        <v>1.21</v>
      </c>
      <c r="L52" s="5">
        <v>1.21</v>
      </c>
      <c r="M52" s="5">
        <v>1.21</v>
      </c>
      <c r="N52" s="5">
        <v>1.21</v>
      </c>
      <c r="O52" s="5">
        <v>1.21</v>
      </c>
      <c r="P52" s="5">
        <v>1.21</v>
      </c>
      <c r="Q52" s="5">
        <v>1.21</v>
      </c>
      <c r="R52" s="5">
        <v>1.21</v>
      </c>
      <c r="S52" s="5">
        <v>1.21</v>
      </c>
      <c r="T52" s="5">
        <v>1.21</v>
      </c>
      <c r="U52" s="5">
        <v>1.21</v>
      </c>
      <c r="V52" s="5">
        <v>1.21</v>
      </c>
      <c r="W52" s="5">
        <v>1.21</v>
      </c>
    </row>
    <row r="53" spans="1:23" x14ac:dyDescent="0.25">
      <c r="A53" s="4" t="s">
        <v>9695</v>
      </c>
      <c r="B53" s="4" t="s">
        <v>9534</v>
      </c>
      <c r="C53" s="4" t="s">
        <v>9696</v>
      </c>
      <c r="D53" s="1" t="s">
        <v>9697</v>
      </c>
      <c r="E53" s="5">
        <v>1.3169999999999999</v>
      </c>
      <c r="F53" s="5">
        <v>1.3169999999999999</v>
      </c>
      <c r="G53" s="5">
        <v>1.3169999999999999</v>
      </c>
      <c r="H53" s="5">
        <v>1.3169999999999999</v>
      </c>
      <c r="I53" s="5">
        <v>1.3169999999999999</v>
      </c>
      <c r="J53" s="5">
        <v>1.3169999999999999</v>
      </c>
      <c r="K53" s="5">
        <v>1.3169999999999999</v>
      </c>
      <c r="L53" s="5">
        <v>1.3169999999999999</v>
      </c>
      <c r="M53" s="5">
        <v>1.3169999999999999</v>
      </c>
      <c r="N53" s="5">
        <v>1.3169999999999999</v>
      </c>
      <c r="O53" s="5">
        <v>1.3169999999999999</v>
      </c>
      <c r="P53" s="5">
        <v>1.3169999999999999</v>
      </c>
      <c r="Q53" s="5">
        <v>1.3169999999999999</v>
      </c>
      <c r="R53" s="5">
        <v>1.3169999999999999</v>
      </c>
      <c r="S53" s="5">
        <v>1.3169999999999999</v>
      </c>
      <c r="T53" s="5">
        <v>1.3169999999999999</v>
      </c>
      <c r="U53" s="5">
        <v>1.3169999999999999</v>
      </c>
      <c r="V53" s="5">
        <v>1.3169999999999999</v>
      </c>
      <c r="W53" s="5">
        <v>1.3169999999999999</v>
      </c>
    </row>
    <row r="54" spans="1:23" x14ac:dyDescent="0.25">
      <c r="A54" s="4" t="s">
        <v>9698</v>
      </c>
      <c r="B54" s="4" t="s">
        <v>9534</v>
      </c>
      <c r="C54" s="4" t="s">
        <v>9699</v>
      </c>
      <c r="D54" s="1" t="s">
        <v>9700</v>
      </c>
      <c r="E54" s="5">
        <v>1.0900000000000001</v>
      </c>
      <c r="F54" s="5">
        <v>1.0900000000000001</v>
      </c>
      <c r="G54" s="5">
        <v>1.0900000000000001</v>
      </c>
      <c r="H54" s="5">
        <v>1.0900000000000001</v>
      </c>
      <c r="I54" s="5">
        <v>1.0900000000000001</v>
      </c>
      <c r="J54" s="5">
        <v>1.0900000000000001</v>
      </c>
      <c r="K54" s="5">
        <v>1.0900000000000001</v>
      </c>
      <c r="L54" s="5">
        <v>1.0900000000000001</v>
      </c>
      <c r="M54" s="5">
        <v>1.0900000000000001</v>
      </c>
      <c r="N54" s="5">
        <v>1.0900000000000001</v>
      </c>
      <c r="O54" s="5">
        <v>1.0900000000000001</v>
      </c>
      <c r="P54" s="5">
        <v>1.0900000000000001</v>
      </c>
      <c r="Q54" s="5">
        <v>1.0900000000000001</v>
      </c>
      <c r="R54" s="5">
        <v>1.0900000000000001</v>
      </c>
      <c r="S54" s="5">
        <v>1.0900000000000001</v>
      </c>
      <c r="T54" s="5">
        <v>1.0900000000000001</v>
      </c>
      <c r="U54" s="5">
        <v>1.0900000000000001</v>
      </c>
      <c r="V54" s="5">
        <v>1.0900000000000001</v>
      </c>
      <c r="W54" s="5">
        <v>1.0900000000000001</v>
      </c>
    </row>
    <row r="55" spans="1:23" x14ac:dyDescent="0.25">
      <c r="A55" s="4" t="s">
        <v>9701</v>
      </c>
      <c r="B55" s="4" t="s">
        <v>9534</v>
      </c>
      <c r="C55" s="4" t="s">
        <v>9702</v>
      </c>
      <c r="D55" s="1" t="s">
        <v>9703</v>
      </c>
      <c r="E55" s="5">
        <v>1</v>
      </c>
      <c r="F55" s="5">
        <v>1</v>
      </c>
      <c r="G55" s="5">
        <v>1</v>
      </c>
      <c r="H55" s="5">
        <v>1</v>
      </c>
      <c r="I55" s="5">
        <v>1</v>
      </c>
      <c r="J55" s="5">
        <v>1</v>
      </c>
      <c r="K55" s="5">
        <v>1</v>
      </c>
      <c r="L55" s="5">
        <v>1</v>
      </c>
      <c r="M55" s="5">
        <v>1</v>
      </c>
      <c r="N55" s="5">
        <v>1</v>
      </c>
      <c r="O55" s="5">
        <v>1</v>
      </c>
      <c r="P55" s="5">
        <v>1</v>
      </c>
      <c r="Q55" s="5">
        <v>1</v>
      </c>
      <c r="R55" s="5">
        <v>1</v>
      </c>
      <c r="S55" s="5">
        <v>1</v>
      </c>
      <c r="T55" s="5">
        <v>1</v>
      </c>
      <c r="U55" s="5">
        <v>1</v>
      </c>
      <c r="V55" s="5">
        <v>1</v>
      </c>
      <c r="W55" s="5">
        <v>1</v>
      </c>
    </row>
    <row r="56" spans="1:23" x14ac:dyDescent="0.25">
      <c r="A56" s="4" t="s">
        <v>9704</v>
      </c>
      <c r="B56" s="4" t="s">
        <v>9534</v>
      </c>
      <c r="C56" s="4" t="s">
        <v>9705</v>
      </c>
      <c r="D56" s="1" t="s">
        <v>9706</v>
      </c>
      <c r="E56" s="5">
        <v>1</v>
      </c>
      <c r="F56" s="5">
        <v>1</v>
      </c>
      <c r="G56" s="5">
        <v>1</v>
      </c>
      <c r="H56" s="5">
        <v>1</v>
      </c>
      <c r="I56" s="5">
        <v>1</v>
      </c>
      <c r="J56" s="5">
        <v>1</v>
      </c>
      <c r="K56" s="5">
        <v>1</v>
      </c>
      <c r="L56" s="5">
        <v>1</v>
      </c>
      <c r="M56" s="5">
        <v>1</v>
      </c>
      <c r="N56" s="5">
        <v>1</v>
      </c>
      <c r="O56" s="5">
        <v>1</v>
      </c>
      <c r="P56" s="5">
        <v>1</v>
      </c>
      <c r="Q56" s="5">
        <v>1</v>
      </c>
      <c r="R56" s="5">
        <v>1</v>
      </c>
      <c r="S56" s="5">
        <v>1</v>
      </c>
      <c r="T56" s="5">
        <v>1</v>
      </c>
      <c r="U56" s="5">
        <v>1</v>
      </c>
      <c r="V56" s="5">
        <v>1</v>
      </c>
      <c r="W56" s="5">
        <v>1</v>
      </c>
    </row>
    <row r="57" spans="1:23" x14ac:dyDescent="0.25">
      <c r="A57" s="4" t="s">
        <v>9707</v>
      </c>
      <c r="B57" s="4" t="s">
        <v>9534</v>
      </c>
      <c r="C57" s="4" t="s">
        <v>9708</v>
      </c>
      <c r="D57" s="1" t="s">
        <v>9709</v>
      </c>
      <c r="E57" s="5">
        <v>1</v>
      </c>
      <c r="F57" s="5">
        <v>1</v>
      </c>
      <c r="G57" s="5">
        <v>1</v>
      </c>
      <c r="H57" s="5">
        <v>1</v>
      </c>
      <c r="I57" s="5">
        <v>1</v>
      </c>
      <c r="J57" s="5">
        <v>1</v>
      </c>
      <c r="K57" s="5">
        <v>1</v>
      </c>
      <c r="L57" s="5">
        <v>1</v>
      </c>
      <c r="M57" s="5">
        <v>1</v>
      </c>
      <c r="N57" s="5">
        <v>1</v>
      </c>
      <c r="O57" s="5">
        <v>1</v>
      </c>
      <c r="P57" s="5">
        <v>1</v>
      </c>
      <c r="Q57" s="5">
        <v>1</v>
      </c>
      <c r="R57" s="5">
        <v>1</v>
      </c>
      <c r="S57" s="5">
        <v>1</v>
      </c>
      <c r="T57" s="5">
        <v>1</v>
      </c>
      <c r="U57" s="5">
        <v>1</v>
      </c>
      <c r="V57" s="5">
        <v>1</v>
      </c>
      <c r="W57" s="5">
        <v>1</v>
      </c>
    </row>
    <row r="58" spans="1:23" x14ac:dyDescent="0.25">
      <c r="A58" s="4" t="s">
        <v>9710</v>
      </c>
      <c r="B58" s="4" t="s">
        <v>9534</v>
      </c>
      <c r="C58" s="4" t="s">
        <v>9711</v>
      </c>
      <c r="D58" s="1" t="s">
        <v>9712</v>
      </c>
      <c r="E58" s="5">
        <v>1.093</v>
      </c>
      <c r="F58" s="5">
        <v>1.093</v>
      </c>
      <c r="G58" s="5">
        <v>1.093</v>
      </c>
      <c r="H58" s="5">
        <v>1.093</v>
      </c>
      <c r="I58" s="5">
        <v>1.093</v>
      </c>
      <c r="J58" s="5">
        <v>1.093</v>
      </c>
      <c r="K58" s="5">
        <v>1.093</v>
      </c>
      <c r="L58" s="5">
        <v>1.093</v>
      </c>
      <c r="M58" s="5">
        <v>1.093</v>
      </c>
      <c r="N58" s="5">
        <v>1.093</v>
      </c>
      <c r="O58" s="5">
        <v>1.093</v>
      </c>
      <c r="P58" s="5">
        <v>1.093</v>
      </c>
      <c r="Q58" s="5">
        <v>1.093</v>
      </c>
      <c r="R58" s="5">
        <v>1.093</v>
      </c>
      <c r="S58" s="5">
        <v>1.093</v>
      </c>
      <c r="T58" s="5">
        <v>1.093</v>
      </c>
      <c r="U58" s="5">
        <v>1.093</v>
      </c>
      <c r="V58" s="5">
        <v>1.093</v>
      </c>
      <c r="W58" s="5">
        <v>1.093</v>
      </c>
    </row>
    <row r="59" spans="1:23" x14ac:dyDescent="0.25">
      <c r="A59" s="4" t="s">
        <v>9713</v>
      </c>
      <c r="B59" s="4" t="s">
        <v>9534</v>
      </c>
      <c r="C59" s="4" t="s">
        <v>9714</v>
      </c>
      <c r="D59" s="1" t="s">
        <v>9715</v>
      </c>
      <c r="E59" s="5">
        <v>1.0269999999999999</v>
      </c>
      <c r="F59" s="5">
        <v>1.0269999999999999</v>
      </c>
      <c r="G59" s="5">
        <v>1.0269999999999999</v>
      </c>
      <c r="H59" s="5">
        <v>1.0269999999999999</v>
      </c>
      <c r="I59" s="5">
        <v>1.0269999999999999</v>
      </c>
      <c r="J59" s="5">
        <v>1.0269999999999999</v>
      </c>
      <c r="K59" s="5">
        <v>1.0269999999999999</v>
      </c>
      <c r="L59" s="5">
        <v>1.0269999999999999</v>
      </c>
      <c r="M59" s="5">
        <v>1.0269999999999999</v>
      </c>
      <c r="N59" s="5">
        <v>1.0269999999999999</v>
      </c>
      <c r="O59" s="5">
        <v>1.0269999999999999</v>
      </c>
      <c r="P59" s="5">
        <v>1.0269999999999999</v>
      </c>
      <c r="Q59" s="5">
        <v>1.0269999999999999</v>
      </c>
      <c r="R59" s="5">
        <v>1.0269999999999999</v>
      </c>
      <c r="S59" s="5">
        <v>1.0269999999999999</v>
      </c>
      <c r="T59" s="5">
        <v>1.0269999999999999</v>
      </c>
      <c r="U59" s="5">
        <v>1.0269999999999999</v>
      </c>
      <c r="V59" s="5">
        <v>1.0269999999999999</v>
      </c>
      <c r="W59" s="5">
        <v>1.0269999999999999</v>
      </c>
    </row>
    <row r="60" spans="1:23" x14ac:dyDescent="0.25">
      <c r="A60" s="4" t="s">
        <v>9716</v>
      </c>
      <c r="B60" s="4" t="s">
        <v>9534</v>
      </c>
      <c r="C60" s="4" t="s">
        <v>9717</v>
      </c>
      <c r="D60" s="1" t="s">
        <v>9718</v>
      </c>
      <c r="E60" s="5">
        <v>1.0189999999999999</v>
      </c>
      <c r="F60" s="5">
        <v>1.0189999999999999</v>
      </c>
      <c r="G60" s="5">
        <v>1.0189999999999999</v>
      </c>
      <c r="H60" s="5">
        <v>1.0189999999999999</v>
      </c>
      <c r="I60" s="5">
        <v>1.0189999999999999</v>
      </c>
      <c r="J60" s="5">
        <v>1.0189999999999999</v>
      </c>
      <c r="K60" s="5">
        <v>1.0189999999999999</v>
      </c>
      <c r="L60" s="5">
        <v>1.0189999999999999</v>
      </c>
      <c r="M60" s="5">
        <v>1.0189999999999999</v>
      </c>
      <c r="N60" s="5">
        <v>1.0189999999999999</v>
      </c>
      <c r="O60" s="5">
        <v>1.0189999999999999</v>
      </c>
      <c r="P60" s="5">
        <v>1.0189999999999999</v>
      </c>
      <c r="Q60" s="5">
        <v>1.0189999999999999</v>
      </c>
      <c r="R60" s="5">
        <v>1.0189999999999999</v>
      </c>
      <c r="S60" s="5">
        <v>1.0189999999999999</v>
      </c>
      <c r="T60" s="5">
        <v>1.0189999999999999</v>
      </c>
      <c r="U60" s="5">
        <v>1.0189999999999999</v>
      </c>
      <c r="V60" s="5">
        <v>1.0189999999999999</v>
      </c>
      <c r="W60" s="5">
        <v>1.0189999999999999</v>
      </c>
    </row>
    <row r="61" spans="1:23" x14ac:dyDescent="0.25">
      <c r="A61" s="4" t="s">
        <v>9719</v>
      </c>
      <c r="B61" s="4" t="s">
        <v>9534</v>
      </c>
      <c r="C61" s="4" t="s">
        <v>9720</v>
      </c>
      <c r="D61" s="1" t="s">
        <v>9721</v>
      </c>
      <c r="E61" s="5">
        <v>1.026</v>
      </c>
      <c r="F61" s="5">
        <v>1.026</v>
      </c>
      <c r="G61" s="5">
        <v>1.026</v>
      </c>
      <c r="H61" s="5">
        <v>1.026</v>
      </c>
      <c r="I61" s="5">
        <v>1.026</v>
      </c>
      <c r="J61" s="5">
        <v>1.026</v>
      </c>
      <c r="K61" s="5">
        <v>1.026</v>
      </c>
      <c r="L61" s="5">
        <v>1.026</v>
      </c>
      <c r="M61" s="5">
        <v>1.026</v>
      </c>
      <c r="N61" s="5">
        <v>1.026</v>
      </c>
      <c r="O61" s="5">
        <v>1.026</v>
      </c>
      <c r="P61" s="5">
        <v>1.026</v>
      </c>
      <c r="Q61" s="5">
        <v>1.026</v>
      </c>
      <c r="R61" s="5">
        <v>1.026</v>
      </c>
      <c r="S61" s="5">
        <v>1.026</v>
      </c>
      <c r="T61" s="5">
        <v>1.026</v>
      </c>
      <c r="U61" s="5">
        <v>1.026</v>
      </c>
      <c r="V61" s="5">
        <v>1.026</v>
      </c>
      <c r="W61" s="5">
        <v>1.026</v>
      </c>
    </row>
    <row r="62" spans="1:23" x14ac:dyDescent="0.25">
      <c r="A62" s="4" t="s">
        <v>9722</v>
      </c>
      <c r="B62" s="4" t="s">
        <v>9534</v>
      </c>
      <c r="C62" s="4" t="s">
        <v>9723</v>
      </c>
      <c r="D62" s="1" t="s">
        <v>9724</v>
      </c>
      <c r="E62" s="5">
        <v>1.024</v>
      </c>
      <c r="F62" s="5">
        <v>1.024</v>
      </c>
      <c r="G62" s="5">
        <v>1.024</v>
      </c>
      <c r="H62" s="5">
        <v>1.024</v>
      </c>
      <c r="I62" s="5">
        <v>1.024</v>
      </c>
      <c r="J62" s="5">
        <v>1.024</v>
      </c>
      <c r="K62" s="5">
        <v>1.024</v>
      </c>
      <c r="L62" s="5">
        <v>1.024</v>
      </c>
      <c r="M62" s="5">
        <v>1.024</v>
      </c>
      <c r="N62" s="5">
        <v>1.024</v>
      </c>
      <c r="O62" s="5">
        <v>1.024</v>
      </c>
      <c r="P62" s="5">
        <v>1.024</v>
      </c>
      <c r="Q62" s="5">
        <v>1.024</v>
      </c>
      <c r="R62" s="5">
        <v>1.024</v>
      </c>
      <c r="S62" s="5">
        <v>1.024</v>
      </c>
      <c r="T62" s="5">
        <v>1.024</v>
      </c>
      <c r="U62" s="5">
        <v>1.024</v>
      </c>
      <c r="V62" s="5">
        <v>1.024</v>
      </c>
      <c r="W62" s="5">
        <v>1.024</v>
      </c>
    </row>
    <row r="63" spans="1:23" x14ac:dyDescent="0.25">
      <c r="A63" s="4" t="s">
        <v>9725</v>
      </c>
      <c r="B63" s="4" t="s">
        <v>9534</v>
      </c>
      <c r="C63" s="4" t="s">
        <v>9726</v>
      </c>
      <c r="D63" s="1" t="s">
        <v>9727</v>
      </c>
      <c r="E63" s="5">
        <v>1.038</v>
      </c>
      <c r="F63" s="5">
        <v>1.038</v>
      </c>
      <c r="G63" s="5">
        <v>1.038</v>
      </c>
      <c r="H63" s="5">
        <v>1.038</v>
      </c>
      <c r="I63" s="5">
        <v>1.038</v>
      </c>
      <c r="J63" s="5">
        <v>1.038</v>
      </c>
      <c r="K63" s="5">
        <v>1.038</v>
      </c>
      <c r="L63" s="5">
        <v>1.038</v>
      </c>
      <c r="M63" s="5">
        <v>1.038</v>
      </c>
      <c r="N63" s="5">
        <v>1.038</v>
      </c>
      <c r="O63" s="5">
        <v>1.038</v>
      </c>
      <c r="P63" s="5">
        <v>1.038</v>
      </c>
      <c r="Q63" s="5">
        <v>1.038</v>
      </c>
      <c r="R63" s="5">
        <v>1.038</v>
      </c>
      <c r="S63" s="5">
        <v>1.038</v>
      </c>
      <c r="T63" s="5">
        <v>1.038</v>
      </c>
      <c r="U63" s="5">
        <v>1.038</v>
      </c>
      <c r="V63" s="5">
        <v>1.038</v>
      </c>
      <c r="W63" s="5">
        <v>1.038</v>
      </c>
    </row>
    <row r="64" spans="1:23" x14ac:dyDescent="0.25">
      <c r="A64" s="4" t="s">
        <v>9728</v>
      </c>
      <c r="B64" s="4" t="s">
        <v>9534</v>
      </c>
      <c r="C64" s="4" t="s">
        <v>9729</v>
      </c>
      <c r="D64" s="1" t="s">
        <v>9730</v>
      </c>
      <c r="E64" s="5">
        <v>1.0569999999999999</v>
      </c>
      <c r="F64" s="5">
        <v>1.0569999999999999</v>
      </c>
      <c r="G64" s="5">
        <v>1.0569999999999999</v>
      </c>
      <c r="H64" s="5">
        <v>1.0569999999999999</v>
      </c>
      <c r="I64" s="5">
        <v>1.0569999999999999</v>
      </c>
      <c r="J64" s="5">
        <v>1.0569999999999999</v>
      </c>
      <c r="K64" s="5">
        <v>1.0569999999999999</v>
      </c>
      <c r="L64" s="5">
        <v>1.0569999999999999</v>
      </c>
      <c r="M64" s="5">
        <v>1.0569999999999999</v>
      </c>
      <c r="N64" s="5">
        <v>1.0569999999999999</v>
      </c>
      <c r="O64" s="5">
        <v>1.0569999999999999</v>
      </c>
      <c r="P64" s="5">
        <v>1.0569999999999999</v>
      </c>
      <c r="Q64" s="5">
        <v>1.0569999999999999</v>
      </c>
      <c r="R64" s="5">
        <v>1.0569999999999999</v>
      </c>
      <c r="S64" s="5">
        <v>1.0569999999999999</v>
      </c>
      <c r="T64" s="5">
        <v>1.0569999999999999</v>
      </c>
      <c r="U64" s="5">
        <v>1.0569999999999999</v>
      </c>
      <c r="V64" s="5">
        <v>1.0569999999999999</v>
      </c>
      <c r="W64" s="5">
        <v>1.0569999999999999</v>
      </c>
    </row>
    <row r="65" spans="1:23" x14ac:dyDescent="0.25">
      <c r="A65" s="4" t="s">
        <v>9731</v>
      </c>
      <c r="B65" s="4" t="s">
        <v>9534</v>
      </c>
      <c r="C65" s="4" t="s">
        <v>9732</v>
      </c>
      <c r="D65" s="1" t="s">
        <v>9733</v>
      </c>
      <c r="E65" s="5">
        <v>1.0669999999999999</v>
      </c>
      <c r="F65" s="5">
        <v>1.0669999999999999</v>
      </c>
      <c r="G65" s="5">
        <v>1.0669999999999999</v>
      </c>
      <c r="H65" s="5">
        <v>1.0669999999999999</v>
      </c>
      <c r="I65" s="5">
        <v>1.0669999999999999</v>
      </c>
      <c r="J65" s="5">
        <v>1.0669999999999999</v>
      </c>
      <c r="K65" s="5">
        <v>1.0669999999999999</v>
      </c>
      <c r="L65" s="5">
        <v>1.0669999999999999</v>
      </c>
      <c r="M65" s="5">
        <v>1.0669999999999999</v>
      </c>
      <c r="N65" s="5">
        <v>1.0669999999999999</v>
      </c>
      <c r="O65" s="5">
        <v>1.0669999999999999</v>
      </c>
      <c r="P65" s="5">
        <v>1.0669999999999999</v>
      </c>
      <c r="Q65" s="5">
        <v>1.0669999999999999</v>
      </c>
      <c r="R65" s="5">
        <v>1.0669999999999999</v>
      </c>
      <c r="S65" s="5">
        <v>1.0669999999999999</v>
      </c>
      <c r="T65" s="5">
        <v>1.0669999999999999</v>
      </c>
      <c r="U65" s="5">
        <v>1.0669999999999999</v>
      </c>
      <c r="V65" s="5">
        <v>1.0669999999999999</v>
      </c>
      <c r="W65" s="5">
        <v>1.0669999999999999</v>
      </c>
    </row>
    <row r="66" spans="1:23" x14ac:dyDescent="0.25">
      <c r="A66" s="4" t="s">
        <v>9734</v>
      </c>
      <c r="B66" s="4" t="s">
        <v>9534</v>
      </c>
      <c r="C66" s="4" t="s">
        <v>9735</v>
      </c>
      <c r="D66" s="1" t="s">
        <v>9736</v>
      </c>
      <c r="E66" s="5">
        <v>1.05</v>
      </c>
      <c r="F66" s="5">
        <v>1.05</v>
      </c>
      <c r="G66" s="5">
        <v>1.05</v>
      </c>
      <c r="H66" s="5">
        <v>1.05</v>
      </c>
      <c r="I66" s="5">
        <v>1.05</v>
      </c>
      <c r="J66" s="5">
        <v>1.05</v>
      </c>
      <c r="K66" s="5">
        <v>1.05</v>
      </c>
      <c r="L66" s="5">
        <v>1.05</v>
      </c>
      <c r="M66" s="5">
        <v>1.05</v>
      </c>
      <c r="N66" s="5">
        <v>1.05</v>
      </c>
      <c r="O66" s="5">
        <v>1.05</v>
      </c>
      <c r="P66" s="5">
        <v>1.05</v>
      </c>
      <c r="Q66" s="5">
        <v>1.05</v>
      </c>
      <c r="R66" s="5">
        <v>1.05</v>
      </c>
      <c r="S66" s="5">
        <v>1.05</v>
      </c>
      <c r="T66" s="5">
        <v>1.05</v>
      </c>
      <c r="U66" s="5">
        <v>1.05</v>
      </c>
      <c r="V66" s="5">
        <v>1.05</v>
      </c>
      <c r="W66" s="5">
        <v>1.05</v>
      </c>
    </row>
    <row r="67" spans="1:23" x14ac:dyDescent="0.25">
      <c r="A67" s="4" t="s">
        <v>9737</v>
      </c>
      <c r="B67" s="4" t="s">
        <v>9534</v>
      </c>
      <c r="C67" s="4" t="s">
        <v>9738</v>
      </c>
      <c r="D67" s="1" t="s">
        <v>9739</v>
      </c>
      <c r="E67" s="5">
        <v>1.1000000000000001</v>
      </c>
      <c r="F67" s="5">
        <v>1.1000000000000001</v>
      </c>
      <c r="G67" s="5">
        <v>1.1000000000000001</v>
      </c>
      <c r="H67" s="5">
        <v>1.1000000000000001</v>
      </c>
      <c r="I67" s="5">
        <v>1.1000000000000001</v>
      </c>
      <c r="J67" s="5">
        <v>1.1000000000000001</v>
      </c>
      <c r="K67" s="5">
        <v>1.1000000000000001</v>
      </c>
      <c r="L67" s="5">
        <v>1.1000000000000001</v>
      </c>
      <c r="M67" s="5">
        <v>1.1000000000000001</v>
      </c>
      <c r="N67" s="5">
        <v>1.1000000000000001</v>
      </c>
      <c r="O67" s="5">
        <v>1.1000000000000001</v>
      </c>
      <c r="P67" s="5">
        <v>1.1000000000000001</v>
      </c>
      <c r="Q67" s="5">
        <v>1.1000000000000001</v>
      </c>
      <c r="R67" s="5">
        <v>1.1000000000000001</v>
      </c>
      <c r="S67" s="5">
        <v>1.1000000000000001</v>
      </c>
      <c r="T67" s="5">
        <v>1.1000000000000001</v>
      </c>
      <c r="U67" s="5">
        <v>1.1000000000000001</v>
      </c>
      <c r="V67" s="5">
        <v>1.1000000000000001</v>
      </c>
      <c r="W67" s="5">
        <v>1.1000000000000001</v>
      </c>
    </row>
    <row r="68" spans="1:23" x14ac:dyDescent="0.25">
      <c r="A68" s="4" t="s">
        <v>9740</v>
      </c>
      <c r="B68" s="4" t="s">
        <v>9534</v>
      </c>
      <c r="C68" s="4" t="s">
        <v>9741</v>
      </c>
      <c r="D68" s="1" t="s">
        <v>9742</v>
      </c>
      <c r="E68" s="5">
        <v>1.1200000000000001</v>
      </c>
      <c r="F68" s="5">
        <v>1.1200000000000001</v>
      </c>
      <c r="G68" s="5">
        <v>1.1200000000000001</v>
      </c>
      <c r="H68" s="5">
        <v>1.1200000000000001</v>
      </c>
      <c r="I68" s="5">
        <v>1.1200000000000001</v>
      </c>
      <c r="J68" s="5">
        <v>1.1200000000000001</v>
      </c>
      <c r="K68" s="5">
        <v>1.1200000000000001</v>
      </c>
      <c r="L68" s="5">
        <v>1.1200000000000001</v>
      </c>
      <c r="M68" s="5">
        <v>1.1200000000000001</v>
      </c>
      <c r="N68" s="5">
        <v>1.1200000000000001</v>
      </c>
      <c r="O68" s="5">
        <v>1.1200000000000001</v>
      </c>
      <c r="P68" s="5">
        <v>1.1200000000000001</v>
      </c>
      <c r="Q68" s="5">
        <v>1.1200000000000001</v>
      </c>
      <c r="R68" s="5">
        <v>1.1200000000000001</v>
      </c>
      <c r="S68" s="5">
        <v>1.1200000000000001</v>
      </c>
      <c r="T68" s="5">
        <v>1.1200000000000001</v>
      </c>
      <c r="U68" s="5">
        <v>1.1200000000000001</v>
      </c>
      <c r="V68" s="5">
        <v>1.1200000000000001</v>
      </c>
      <c r="W68" s="5">
        <v>1.1200000000000001</v>
      </c>
    </row>
    <row r="69" spans="1:23" x14ac:dyDescent="0.25">
      <c r="A69" s="4" t="s">
        <v>9743</v>
      </c>
      <c r="B69" s="4" t="s">
        <v>9534</v>
      </c>
      <c r="C69" s="4" t="s">
        <v>9744</v>
      </c>
      <c r="D69" s="1" t="s">
        <v>9745</v>
      </c>
      <c r="E69" s="5">
        <v>1.1100000000000001</v>
      </c>
      <c r="F69" s="5">
        <v>1.1100000000000001</v>
      </c>
      <c r="G69" s="5">
        <v>1.1100000000000001</v>
      </c>
      <c r="H69" s="5">
        <v>1.1100000000000001</v>
      </c>
      <c r="I69" s="5">
        <v>1.1100000000000001</v>
      </c>
      <c r="J69" s="5">
        <v>1.1100000000000001</v>
      </c>
      <c r="K69" s="5">
        <v>1.1100000000000001</v>
      </c>
      <c r="L69" s="5">
        <v>1.1100000000000001</v>
      </c>
      <c r="M69" s="5">
        <v>1.1100000000000001</v>
      </c>
      <c r="N69" s="5">
        <v>1.1100000000000001</v>
      </c>
      <c r="O69" s="5">
        <v>1.1100000000000001</v>
      </c>
      <c r="P69" s="5">
        <v>1.1100000000000001</v>
      </c>
      <c r="Q69" s="5">
        <v>1.1100000000000001</v>
      </c>
      <c r="R69" s="5">
        <v>1.1100000000000001</v>
      </c>
      <c r="S69" s="5">
        <v>1.1100000000000001</v>
      </c>
      <c r="T69" s="5">
        <v>1.1100000000000001</v>
      </c>
      <c r="U69" s="5">
        <v>1.1100000000000001</v>
      </c>
      <c r="V69" s="5">
        <v>1.1100000000000001</v>
      </c>
      <c r="W69" s="5">
        <v>1.1100000000000001</v>
      </c>
    </row>
    <row r="70" spans="1:23" x14ac:dyDescent="0.25">
      <c r="A70" s="4" t="s">
        <v>101</v>
      </c>
      <c r="B70" s="4" t="s">
        <v>9534</v>
      </c>
      <c r="C70" s="4" t="s">
        <v>9746</v>
      </c>
      <c r="D70" s="1"/>
      <c r="E70" s="5">
        <v>1.1100000000000001</v>
      </c>
      <c r="F70" s="5">
        <v>1.1100000000000001</v>
      </c>
      <c r="G70" s="5">
        <v>1.1100000000000001</v>
      </c>
      <c r="H70" s="5">
        <v>1.1100000000000001</v>
      </c>
      <c r="I70" s="5">
        <v>1.1100000000000001</v>
      </c>
      <c r="J70" s="5">
        <v>1.1100000000000001</v>
      </c>
      <c r="K70" s="5">
        <v>1.1100000000000001</v>
      </c>
      <c r="L70" s="5">
        <v>1.1100000000000001</v>
      </c>
      <c r="M70" s="5">
        <v>1.1100000000000001</v>
      </c>
      <c r="N70" s="5">
        <v>1.1100000000000001</v>
      </c>
      <c r="O70" s="5">
        <v>1.1100000000000001</v>
      </c>
      <c r="P70" s="5">
        <v>1.1100000000000001</v>
      </c>
      <c r="Q70" s="5">
        <v>1.1100000000000001</v>
      </c>
      <c r="R70" s="5">
        <v>1.1100000000000001</v>
      </c>
      <c r="S70" s="5">
        <v>1.1100000000000001</v>
      </c>
      <c r="T70" s="5">
        <v>1.1100000000000001</v>
      </c>
      <c r="U70" s="5">
        <v>1.1100000000000001</v>
      </c>
      <c r="V70" s="5">
        <v>1.1100000000000001</v>
      </c>
      <c r="W70" s="5">
        <v>1.1100000000000001</v>
      </c>
    </row>
    <row r="71" spans="1:23" x14ac:dyDescent="0.25">
      <c r="A71" s="4" t="s">
        <v>123</v>
      </c>
      <c r="B71" s="4" t="s">
        <v>9534</v>
      </c>
      <c r="C71" s="4" t="s">
        <v>9747</v>
      </c>
      <c r="D71" s="1"/>
      <c r="E71" s="5" t="s">
        <v>708</v>
      </c>
      <c r="F71" s="5" t="s">
        <v>708</v>
      </c>
      <c r="G71" s="5" t="s">
        <v>708</v>
      </c>
      <c r="H71" s="5" t="s">
        <v>708</v>
      </c>
      <c r="I71" s="5" t="s">
        <v>708</v>
      </c>
      <c r="J71" s="5" t="s">
        <v>708</v>
      </c>
      <c r="K71" s="5" t="s">
        <v>708</v>
      </c>
      <c r="L71" s="5" t="s">
        <v>708</v>
      </c>
      <c r="M71" s="5" t="s">
        <v>708</v>
      </c>
      <c r="N71" s="5" t="s">
        <v>708</v>
      </c>
      <c r="O71" s="5" t="s">
        <v>708</v>
      </c>
      <c r="P71" s="5" t="s">
        <v>708</v>
      </c>
      <c r="Q71" s="5" t="s">
        <v>708</v>
      </c>
      <c r="R71" s="5" t="s">
        <v>708</v>
      </c>
      <c r="S71" s="5" t="s">
        <v>708</v>
      </c>
      <c r="T71" s="5" t="s">
        <v>708</v>
      </c>
      <c r="U71" s="5" t="s">
        <v>708</v>
      </c>
      <c r="V71" s="5" t="s">
        <v>708</v>
      </c>
      <c r="W71" s="5" t="s">
        <v>708</v>
      </c>
    </row>
    <row r="72" spans="1:23" x14ac:dyDescent="0.25">
      <c r="A72" s="4" t="s">
        <v>145</v>
      </c>
      <c r="B72" s="4" t="s">
        <v>9534</v>
      </c>
      <c r="C72" s="4" t="s">
        <v>9748</v>
      </c>
      <c r="D72" s="1"/>
      <c r="E72" s="5" t="s">
        <v>859</v>
      </c>
      <c r="F72" s="5" t="s">
        <v>859</v>
      </c>
      <c r="G72" s="5" t="s">
        <v>859</v>
      </c>
      <c r="H72" s="5" t="s">
        <v>859</v>
      </c>
      <c r="I72" s="5" t="s">
        <v>859</v>
      </c>
      <c r="J72" s="5" t="s">
        <v>859</v>
      </c>
      <c r="K72" s="5" t="s">
        <v>859</v>
      </c>
      <c r="L72" s="5" t="s">
        <v>859</v>
      </c>
      <c r="M72" s="5" t="s">
        <v>859</v>
      </c>
      <c r="N72" s="5" t="s">
        <v>859</v>
      </c>
      <c r="O72" s="5" t="s">
        <v>859</v>
      </c>
      <c r="P72" s="5" t="s">
        <v>859</v>
      </c>
      <c r="Q72" s="5" t="s">
        <v>859</v>
      </c>
      <c r="R72" s="5" t="s">
        <v>859</v>
      </c>
      <c r="S72" s="5" t="s">
        <v>859</v>
      </c>
      <c r="T72" s="5" t="s">
        <v>859</v>
      </c>
      <c r="U72" s="5" t="s">
        <v>859</v>
      </c>
      <c r="V72" s="5" t="s">
        <v>859</v>
      </c>
      <c r="W72" s="5" t="s">
        <v>859</v>
      </c>
    </row>
    <row r="73" spans="1:23" x14ac:dyDescent="0.25">
      <c r="A73" s="4" t="s">
        <v>160</v>
      </c>
      <c r="B73" s="4" t="s">
        <v>9534</v>
      </c>
      <c r="C73" s="4" t="s">
        <v>9749</v>
      </c>
      <c r="D73" s="1"/>
      <c r="E73" s="5" t="s">
        <v>9555</v>
      </c>
      <c r="F73" s="5" t="s">
        <v>9555</v>
      </c>
      <c r="G73" s="5" t="s">
        <v>9555</v>
      </c>
      <c r="H73" s="5" t="s">
        <v>9555</v>
      </c>
      <c r="I73" s="5" t="s">
        <v>9555</v>
      </c>
      <c r="J73" s="5" t="s">
        <v>9555</v>
      </c>
      <c r="K73" s="5" t="s">
        <v>9555</v>
      </c>
      <c r="L73" s="5" t="s">
        <v>9555</v>
      </c>
      <c r="M73" s="5" t="s">
        <v>9555</v>
      </c>
      <c r="N73" s="5" t="s">
        <v>9555</v>
      </c>
      <c r="O73" s="5" t="s">
        <v>9555</v>
      </c>
      <c r="P73" s="5" t="s">
        <v>9555</v>
      </c>
      <c r="Q73" s="5" t="s">
        <v>9555</v>
      </c>
      <c r="R73" s="5" t="s">
        <v>9555</v>
      </c>
      <c r="S73" s="5" t="s">
        <v>9555</v>
      </c>
      <c r="T73" s="5" t="s">
        <v>9555</v>
      </c>
      <c r="U73" s="5" t="s">
        <v>9555</v>
      </c>
      <c r="V73" s="5" t="s">
        <v>9555</v>
      </c>
      <c r="W73" s="5" t="s">
        <v>9555</v>
      </c>
    </row>
    <row r="74" spans="1:23" x14ac:dyDescent="0.25">
      <c r="A74" s="4" t="s">
        <v>164</v>
      </c>
      <c r="B74" s="4" t="s">
        <v>9534</v>
      </c>
      <c r="C74" s="4" t="s">
        <v>9750</v>
      </c>
      <c r="D74" s="1"/>
      <c r="E74" s="5" t="s">
        <v>9559</v>
      </c>
      <c r="F74" s="5" t="s">
        <v>9559</v>
      </c>
      <c r="G74" s="5" t="s">
        <v>9559</v>
      </c>
      <c r="H74" s="5" t="s">
        <v>9559</v>
      </c>
      <c r="I74" s="5" t="s">
        <v>9559</v>
      </c>
      <c r="J74" s="5" t="s">
        <v>9559</v>
      </c>
      <c r="K74" s="5" t="s">
        <v>9559</v>
      </c>
      <c r="L74" s="5" t="s">
        <v>9559</v>
      </c>
      <c r="M74" s="5" t="s">
        <v>9559</v>
      </c>
      <c r="N74" s="5" t="s">
        <v>9559</v>
      </c>
      <c r="O74" s="5" t="s">
        <v>9559</v>
      </c>
      <c r="P74" s="5" t="s">
        <v>9559</v>
      </c>
      <c r="Q74" s="5" t="s">
        <v>9559</v>
      </c>
      <c r="R74" s="5" t="s">
        <v>9559</v>
      </c>
      <c r="S74" s="5" t="s">
        <v>9559</v>
      </c>
      <c r="T74" s="5" t="s">
        <v>9559</v>
      </c>
      <c r="U74" s="5" t="s">
        <v>9559</v>
      </c>
      <c r="V74" s="5" t="s">
        <v>9559</v>
      </c>
      <c r="W74" s="5" t="s">
        <v>9559</v>
      </c>
    </row>
    <row r="75" spans="1:23" x14ac:dyDescent="0.25">
      <c r="A75" s="4" t="s">
        <v>186</v>
      </c>
      <c r="B75" s="4" t="s">
        <v>9534</v>
      </c>
      <c r="C75" s="4" t="s">
        <v>9751</v>
      </c>
      <c r="D75" s="1"/>
      <c r="E75" s="5" t="s">
        <v>721</v>
      </c>
      <c r="F75" s="5" t="s">
        <v>721</v>
      </c>
      <c r="G75" s="5" t="s">
        <v>721</v>
      </c>
      <c r="H75" s="5" t="s">
        <v>721</v>
      </c>
      <c r="I75" s="5" t="s">
        <v>721</v>
      </c>
      <c r="J75" s="5" t="s">
        <v>721</v>
      </c>
      <c r="K75" s="5" t="s">
        <v>721</v>
      </c>
      <c r="L75" s="5" t="s">
        <v>721</v>
      </c>
      <c r="M75" s="5" t="s">
        <v>721</v>
      </c>
      <c r="N75" s="5" t="s">
        <v>721</v>
      </c>
      <c r="O75" s="5" t="s">
        <v>721</v>
      </c>
      <c r="P75" s="5" t="s">
        <v>721</v>
      </c>
      <c r="Q75" s="5" t="s">
        <v>721</v>
      </c>
      <c r="R75" s="5" t="s">
        <v>721</v>
      </c>
      <c r="S75" s="5" t="s">
        <v>721</v>
      </c>
      <c r="T75" s="5" t="s">
        <v>721</v>
      </c>
      <c r="U75" s="5" t="s">
        <v>721</v>
      </c>
      <c r="V75" s="5" t="s">
        <v>721</v>
      </c>
      <c r="W75" s="5" t="s">
        <v>721</v>
      </c>
    </row>
    <row r="76" spans="1:23" x14ac:dyDescent="0.25">
      <c r="A76" s="4" t="s">
        <v>9752</v>
      </c>
      <c r="B76" s="4" t="s">
        <v>9534</v>
      </c>
      <c r="C76" s="4" t="s">
        <v>9753</v>
      </c>
      <c r="D76" s="1"/>
      <c r="E76" s="5" t="s">
        <v>9675</v>
      </c>
      <c r="F76" s="5" t="s">
        <v>9675</v>
      </c>
      <c r="G76" s="5" t="s">
        <v>9675</v>
      </c>
      <c r="H76" s="5" t="s">
        <v>9675</v>
      </c>
      <c r="I76" s="5" t="s">
        <v>9675</v>
      </c>
      <c r="J76" s="5" t="s">
        <v>9675</v>
      </c>
      <c r="K76" s="5" t="s">
        <v>9675</v>
      </c>
      <c r="L76" s="5" t="s">
        <v>9675</v>
      </c>
      <c r="M76" s="5" t="s">
        <v>9675</v>
      </c>
      <c r="N76" s="5" t="s">
        <v>9675</v>
      </c>
      <c r="O76" s="5" t="s">
        <v>9675</v>
      </c>
      <c r="P76" s="5" t="s">
        <v>9675</v>
      </c>
      <c r="Q76" s="5" t="s">
        <v>9675</v>
      </c>
      <c r="R76" s="5" t="s">
        <v>9675</v>
      </c>
      <c r="S76" s="5" t="s">
        <v>9675</v>
      </c>
      <c r="T76" s="5" t="s">
        <v>9675</v>
      </c>
      <c r="U76" s="5" t="s">
        <v>9675</v>
      </c>
      <c r="V76" s="5" t="s">
        <v>9675</v>
      </c>
      <c r="W76" s="5" t="s">
        <v>9675</v>
      </c>
    </row>
    <row r="77" spans="1:23" x14ac:dyDescent="0.25">
      <c r="A77" s="4" t="s">
        <v>9754</v>
      </c>
      <c r="B77" s="4" t="s">
        <v>9534</v>
      </c>
      <c r="C77" s="4" t="s">
        <v>9755</v>
      </c>
      <c r="D77" s="1"/>
      <c r="E77" s="5" t="s">
        <v>9679</v>
      </c>
      <c r="F77" s="5" t="s">
        <v>9679</v>
      </c>
      <c r="G77" s="5" t="s">
        <v>9679</v>
      </c>
      <c r="H77" s="5" t="s">
        <v>9679</v>
      </c>
      <c r="I77" s="5" t="s">
        <v>9679</v>
      </c>
      <c r="J77" s="5" t="s">
        <v>9679</v>
      </c>
      <c r="K77" s="5" t="s">
        <v>9679</v>
      </c>
      <c r="L77" s="5" t="s">
        <v>9679</v>
      </c>
      <c r="M77" s="5" t="s">
        <v>9679</v>
      </c>
      <c r="N77" s="5" t="s">
        <v>9679</v>
      </c>
      <c r="O77" s="5" t="s">
        <v>9679</v>
      </c>
      <c r="P77" s="5" t="s">
        <v>9679</v>
      </c>
      <c r="Q77" s="5" t="s">
        <v>9679</v>
      </c>
      <c r="R77" s="5" t="s">
        <v>9679</v>
      </c>
      <c r="S77" s="5" t="s">
        <v>9679</v>
      </c>
      <c r="T77" s="5" t="s">
        <v>9679</v>
      </c>
      <c r="U77" s="5" t="s">
        <v>9679</v>
      </c>
      <c r="V77" s="5" t="s">
        <v>9679</v>
      </c>
      <c r="W77" s="5" t="s">
        <v>9679</v>
      </c>
    </row>
    <row r="78" spans="1:23" x14ac:dyDescent="0.25">
      <c r="A78" s="4" t="s">
        <v>9756</v>
      </c>
      <c r="B78" s="4" t="s">
        <v>9534</v>
      </c>
      <c r="C78" s="4" t="s">
        <v>9757</v>
      </c>
      <c r="D78" s="1"/>
      <c r="E78" s="5" t="s">
        <v>9563</v>
      </c>
      <c r="F78" s="5" t="s">
        <v>9563</v>
      </c>
      <c r="G78" s="5" t="s">
        <v>9563</v>
      </c>
      <c r="H78" s="5" t="s">
        <v>9563</v>
      </c>
      <c r="I78" s="5" t="s">
        <v>9563</v>
      </c>
      <c r="J78" s="5" t="s">
        <v>9563</v>
      </c>
      <c r="K78" s="5" t="s">
        <v>9563</v>
      </c>
      <c r="L78" s="5" t="s">
        <v>9563</v>
      </c>
      <c r="M78" s="5" t="s">
        <v>9563</v>
      </c>
      <c r="N78" s="5" t="s">
        <v>9563</v>
      </c>
      <c r="O78" s="5" t="s">
        <v>9563</v>
      </c>
      <c r="P78" s="5" t="s">
        <v>9563</v>
      </c>
      <c r="Q78" s="5" t="s">
        <v>9563</v>
      </c>
      <c r="R78" s="5" t="s">
        <v>9563</v>
      </c>
      <c r="S78" s="5" t="s">
        <v>9563</v>
      </c>
      <c r="T78" s="5" t="s">
        <v>9563</v>
      </c>
      <c r="U78" s="5" t="s">
        <v>9563</v>
      </c>
      <c r="V78" s="5" t="s">
        <v>9563</v>
      </c>
      <c r="W78" s="5" t="s">
        <v>9563</v>
      </c>
    </row>
    <row r="79" spans="1:23" x14ac:dyDescent="0.25">
      <c r="A79" s="4" t="s">
        <v>210</v>
      </c>
      <c r="B79" s="4" t="s">
        <v>9534</v>
      </c>
      <c r="C79" s="4" t="s">
        <v>9758</v>
      </c>
      <c r="D79" s="1"/>
      <c r="E79" s="5">
        <v>2024</v>
      </c>
      <c r="F79" s="5">
        <v>2024</v>
      </c>
      <c r="G79" s="5">
        <v>2024</v>
      </c>
      <c r="H79" s="5">
        <v>2024</v>
      </c>
      <c r="I79" s="5">
        <v>2024</v>
      </c>
      <c r="J79" s="5">
        <v>2024</v>
      </c>
      <c r="K79" s="5">
        <v>2024</v>
      </c>
      <c r="L79" s="5">
        <v>2024</v>
      </c>
      <c r="M79" s="5">
        <v>2024</v>
      </c>
      <c r="N79" s="5">
        <v>2024</v>
      </c>
      <c r="O79" s="5">
        <v>2024</v>
      </c>
      <c r="P79" s="5">
        <v>2024</v>
      </c>
      <c r="Q79" s="5">
        <v>2024</v>
      </c>
      <c r="R79" s="5">
        <v>2024</v>
      </c>
      <c r="S79" s="5">
        <v>2024</v>
      </c>
      <c r="T79" s="5">
        <v>2024</v>
      </c>
      <c r="U79" s="5">
        <v>2024</v>
      </c>
      <c r="V79" s="5">
        <v>2024</v>
      </c>
      <c r="W79" s="5">
        <v>2024</v>
      </c>
    </row>
    <row r="80" spans="1:23" x14ac:dyDescent="0.25">
      <c r="A80" s="4" t="s">
        <v>9759</v>
      </c>
      <c r="B80" s="4" t="s">
        <v>9534</v>
      </c>
      <c r="C80" s="4" t="s">
        <v>9760</v>
      </c>
      <c r="D80" s="1"/>
      <c r="E80" s="5" t="s">
        <v>1896</v>
      </c>
      <c r="F80" s="5" t="s">
        <v>1896</v>
      </c>
      <c r="G80" s="5" t="s">
        <v>1896</v>
      </c>
      <c r="H80" s="5" t="s">
        <v>1896</v>
      </c>
      <c r="I80" s="5" t="s">
        <v>1896</v>
      </c>
      <c r="J80" s="5" t="s">
        <v>1896</v>
      </c>
      <c r="K80" s="5" t="s">
        <v>1896</v>
      </c>
      <c r="L80" s="5" t="s">
        <v>1896</v>
      </c>
      <c r="M80" s="5" t="s">
        <v>1896</v>
      </c>
      <c r="N80" s="5" t="s">
        <v>1896</v>
      </c>
      <c r="O80" s="5" t="s">
        <v>1896</v>
      </c>
      <c r="P80" s="5" t="s">
        <v>1896</v>
      </c>
      <c r="Q80" s="5" t="s">
        <v>1896</v>
      </c>
      <c r="R80" s="5" t="s">
        <v>1896</v>
      </c>
      <c r="S80" s="5" t="s">
        <v>1896</v>
      </c>
      <c r="T80" s="5" t="s">
        <v>1896</v>
      </c>
      <c r="U80" s="5" t="s">
        <v>1896</v>
      </c>
      <c r="V80" s="5" t="s">
        <v>1896</v>
      </c>
      <c r="W80" s="5" t="s">
        <v>1896</v>
      </c>
    </row>
    <row r="81" spans="1:23" ht="38.25" x14ac:dyDescent="0.25">
      <c r="A81" s="4" t="s">
        <v>9761</v>
      </c>
      <c r="B81" s="4" t="s">
        <v>9762</v>
      </c>
      <c r="C81" s="4" t="s">
        <v>9763</v>
      </c>
      <c r="D81" s="1" t="s">
        <v>9764</v>
      </c>
      <c r="E81" s="5" t="s">
        <v>9765</v>
      </c>
      <c r="F81" s="5" t="s">
        <v>1868</v>
      </c>
      <c r="G81" s="5" t="s">
        <v>1868</v>
      </c>
      <c r="H81" s="5" t="s">
        <v>1868</v>
      </c>
      <c r="I81" s="5" t="s">
        <v>1868</v>
      </c>
      <c r="J81" s="5" t="s">
        <v>1868</v>
      </c>
      <c r="K81" s="5" t="s">
        <v>781</v>
      </c>
      <c r="L81" s="5" t="s">
        <v>787</v>
      </c>
      <c r="M81" s="5" t="s">
        <v>793</v>
      </c>
      <c r="N81" s="5" t="s">
        <v>793</v>
      </c>
      <c r="O81" s="5" t="s">
        <v>793</v>
      </c>
      <c r="P81" s="5" t="s">
        <v>793</v>
      </c>
      <c r="Q81" s="5" t="s">
        <v>8976</v>
      </c>
      <c r="R81" s="5" t="s">
        <v>8976</v>
      </c>
      <c r="S81" s="5" t="s">
        <v>8976</v>
      </c>
      <c r="T81" s="5" t="s">
        <v>9766</v>
      </c>
      <c r="U81" s="5" t="s">
        <v>9766</v>
      </c>
      <c r="V81" s="5" t="s">
        <v>9767</v>
      </c>
      <c r="W81" s="5" t="s">
        <v>9768</v>
      </c>
    </row>
    <row r="82" spans="1:23" ht="38.25" x14ac:dyDescent="0.25">
      <c r="A82" s="4" t="s">
        <v>9769</v>
      </c>
      <c r="B82" s="4" t="s">
        <v>9762</v>
      </c>
      <c r="C82" s="4" t="s">
        <v>9770</v>
      </c>
      <c r="D82" s="1" t="s">
        <v>9771</v>
      </c>
      <c r="E82" s="5" t="s">
        <v>9772</v>
      </c>
      <c r="F82" s="5" t="s">
        <v>9773</v>
      </c>
      <c r="G82" s="5" t="s">
        <v>9774</v>
      </c>
      <c r="H82" s="5" t="s">
        <v>9775</v>
      </c>
      <c r="I82" s="5" t="s">
        <v>9775</v>
      </c>
      <c r="J82" s="5" t="s">
        <v>9775</v>
      </c>
      <c r="K82" s="5" t="s">
        <v>9775</v>
      </c>
      <c r="L82" s="5" t="s">
        <v>9775</v>
      </c>
      <c r="M82" s="5" t="s">
        <v>9775</v>
      </c>
      <c r="N82" s="5" t="s">
        <v>9775</v>
      </c>
      <c r="O82" s="5" t="s">
        <v>9776</v>
      </c>
      <c r="P82" s="5" t="s">
        <v>9777</v>
      </c>
      <c r="Q82" s="5" t="s">
        <v>9778</v>
      </c>
      <c r="R82" s="5" t="s">
        <v>9779</v>
      </c>
      <c r="S82" s="5" t="s">
        <v>9780</v>
      </c>
      <c r="T82" s="5" t="s">
        <v>9781</v>
      </c>
      <c r="U82" s="5" t="s">
        <v>9781</v>
      </c>
      <c r="V82" s="5" t="s">
        <v>9782</v>
      </c>
      <c r="W82" s="5" t="s">
        <v>9783</v>
      </c>
    </row>
    <row r="83" spans="1:23" ht="38.25" x14ac:dyDescent="0.25">
      <c r="A83" s="4" t="s">
        <v>9784</v>
      </c>
      <c r="B83" s="4" t="s">
        <v>9762</v>
      </c>
      <c r="C83" s="4" t="s">
        <v>9785</v>
      </c>
      <c r="D83" s="1" t="s">
        <v>9764</v>
      </c>
      <c r="E83" s="5" t="s">
        <v>9765</v>
      </c>
      <c r="F83" s="5" t="s">
        <v>1868</v>
      </c>
      <c r="G83" s="5" t="s">
        <v>1868</v>
      </c>
      <c r="H83" s="5" t="s">
        <v>1868</v>
      </c>
      <c r="I83" s="5" t="s">
        <v>1868</v>
      </c>
      <c r="J83" s="5" t="s">
        <v>1868</v>
      </c>
      <c r="K83" s="5" t="s">
        <v>781</v>
      </c>
      <c r="L83" s="5" t="s">
        <v>787</v>
      </c>
      <c r="M83" s="5" t="s">
        <v>793</v>
      </c>
      <c r="N83" s="5" t="s">
        <v>793</v>
      </c>
      <c r="O83" s="5" t="s">
        <v>793</v>
      </c>
      <c r="P83" s="5" t="s">
        <v>793</v>
      </c>
      <c r="Q83" s="5" t="s">
        <v>8976</v>
      </c>
      <c r="R83" s="5" t="s">
        <v>8976</v>
      </c>
      <c r="S83" s="5" t="s">
        <v>8976</v>
      </c>
      <c r="T83" s="5" t="s">
        <v>9766</v>
      </c>
      <c r="U83" s="5" t="s">
        <v>9766</v>
      </c>
      <c r="V83" s="5" t="s">
        <v>9767</v>
      </c>
      <c r="W83" s="5" t="s">
        <v>9768</v>
      </c>
    </row>
    <row r="84" spans="1:23" x14ac:dyDescent="0.25">
      <c r="A84" s="4" t="s">
        <v>9786</v>
      </c>
      <c r="B84" s="4" t="s">
        <v>9762</v>
      </c>
      <c r="C84" s="4" t="s">
        <v>9787</v>
      </c>
      <c r="D84" s="1" t="s">
        <v>9788</v>
      </c>
      <c r="E84" s="5" t="s">
        <v>9789</v>
      </c>
      <c r="F84" s="5" t="s">
        <v>9789</v>
      </c>
      <c r="G84" s="5" t="s">
        <v>9789</v>
      </c>
      <c r="H84" s="5" t="s">
        <v>9790</v>
      </c>
      <c r="I84" s="5" t="s">
        <v>9790</v>
      </c>
      <c r="J84" s="5" t="s">
        <v>9790</v>
      </c>
      <c r="K84" s="5" t="s">
        <v>9790</v>
      </c>
      <c r="L84" s="5" t="s">
        <v>9790</v>
      </c>
      <c r="M84" s="5" t="s">
        <v>9790</v>
      </c>
      <c r="N84" s="5" t="s">
        <v>9790</v>
      </c>
      <c r="O84" s="5" t="s">
        <v>9790</v>
      </c>
      <c r="P84" s="5" t="s">
        <v>9791</v>
      </c>
      <c r="Q84" s="5" t="s">
        <v>9791</v>
      </c>
      <c r="R84" s="5" t="s">
        <v>9791</v>
      </c>
      <c r="S84" s="5" t="s">
        <v>9791</v>
      </c>
      <c r="T84" s="5" t="s">
        <v>9791</v>
      </c>
      <c r="U84" s="5" t="s">
        <v>9791</v>
      </c>
      <c r="V84" s="5" t="s">
        <v>9791</v>
      </c>
      <c r="W84" s="5" t="s">
        <v>9791</v>
      </c>
    </row>
    <row r="85" spans="1:23" ht="25.5" x14ac:dyDescent="0.25">
      <c r="A85" s="4" t="s">
        <v>9792</v>
      </c>
      <c r="B85" s="4" t="s">
        <v>9762</v>
      </c>
      <c r="C85" s="4" t="s">
        <v>55</v>
      </c>
      <c r="D85" s="1" t="s">
        <v>9793</v>
      </c>
      <c r="E85" s="5">
        <v>0</v>
      </c>
      <c r="F85" s="5">
        <v>0</v>
      </c>
      <c r="G85" s="5">
        <v>0</v>
      </c>
      <c r="H85" s="5">
        <v>0</v>
      </c>
      <c r="I85" s="5">
        <v>0</v>
      </c>
      <c r="J85" s="5">
        <v>0</v>
      </c>
      <c r="K85" s="5">
        <v>0</v>
      </c>
      <c r="L85" s="5">
        <v>0</v>
      </c>
      <c r="M85" s="5">
        <v>0</v>
      </c>
      <c r="N85" s="5">
        <v>0</v>
      </c>
      <c r="O85" s="5">
        <v>0</v>
      </c>
      <c r="P85" s="5">
        <v>0</v>
      </c>
      <c r="Q85" s="5">
        <v>0</v>
      </c>
      <c r="R85" s="5">
        <v>0</v>
      </c>
      <c r="S85" s="5">
        <v>0</v>
      </c>
      <c r="T85" s="5">
        <v>0</v>
      </c>
      <c r="U85" s="5">
        <v>0</v>
      </c>
      <c r="V85" s="5">
        <v>0</v>
      </c>
      <c r="W85" s="5">
        <v>0</v>
      </c>
    </row>
    <row r="86" spans="1:23" ht="51" x14ac:dyDescent="0.25">
      <c r="A86" s="4" t="s">
        <v>9794</v>
      </c>
      <c r="B86" s="4" t="s">
        <v>9762</v>
      </c>
      <c r="C86" s="4" t="s">
        <v>367</v>
      </c>
      <c r="D86" s="1" t="s">
        <v>9795</v>
      </c>
      <c r="E86" s="5" t="s">
        <v>9796</v>
      </c>
      <c r="F86" s="5" t="s">
        <v>9772</v>
      </c>
      <c r="G86" s="5" t="s">
        <v>9772</v>
      </c>
      <c r="H86" s="5" t="s">
        <v>9773</v>
      </c>
      <c r="I86" s="5" t="s">
        <v>9773</v>
      </c>
      <c r="J86" s="5" t="s">
        <v>9797</v>
      </c>
      <c r="K86" s="5" t="s">
        <v>1686</v>
      </c>
      <c r="L86" s="5" t="s">
        <v>1462</v>
      </c>
      <c r="M86" s="5" t="s">
        <v>9798</v>
      </c>
      <c r="N86" s="5" t="s">
        <v>9775</v>
      </c>
      <c r="O86" s="5" t="s">
        <v>9776</v>
      </c>
      <c r="P86" s="5" t="s">
        <v>9777</v>
      </c>
      <c r="Q86" s="5" t="s">
        <v>9778</v>
      </c>
      <c r="R86" s="5" t="s">
        <v>9779</v>
      </c>
      <c r="S86" s="5" t="s">
        <v>9780</v>
      </c>
      <c r="T86" s="5" t="s">
        <v>9781</v>
      </c>
      <c r="U86" s="5" t="s">
        <v>9799</v>
      </c>
      <c r="V86" s="5" t="s">
        <v>9782</v>
      </c>
      <c r="W86" s="5" t="s">
        <v>9783</v>
      </c>
    </row>
    <row r="87" spans="1:23" x14ac:dyDescent="0.25">
      <c r="A87" s="4" t="s">
        <v>9800</v>
      </c>
      <c r="B87" s="4" t="s">
        <v>9762</v>
      </c>
      <c r="C87" s="4" t="s">
        <v>9801</v>
      </c>
      <c r="D87" s="1" t="s">
        <v>9802</v>
      </c>
      <c r="E87" s="5" t="s">
        <v>9803</v>
      </c>
      <c r="F87" s="5" t="s">
        <v>9804</v>
      </c>
      <c r="G87" s="5" t="s">
        <v>9805</v>
      </c>
      <c r="H87" s="5" t="s">
        <v>6707</v>
      </c>
      <c r="I87" s="5" t="s">
        <v>6707</v>
      </c>
      <c r="J87" s="5" t="s">
        <v>6707</v>
      </c>
      <c r="K87" s="5" t="s">
        <v>9806</v>
      </c>
      <c r="L87" s="5" t="s">
        <v>9807</v>
      </c>
      <c r="M87" s="5" t="s">
        <v>9808</v>
      </c>
      <c r="N87" s="5" t="s">
        <v>9809</v>
      </c>
      <c r="O87" s="5" t="s">
        <v>9810</v>
      </c>
      <c r="P87" s="5" t="s">
        <v>9811</v>
      </c>
      <c r="Q87" s="5" t="s">
        <v>9812</v>
      </c>
      <c r="R87" s="5" t="s">
        <v>9813</v>
      </c>
      <c r="S87" s="5" t="s">
        <v>9814</v>
      </c>
      <c r="T87" s="5" t="s">
        <v>9815</v>
      </c>
      <c r="U87" s="5" t="s">
        <v>9816</v>
      </c>
      <c r="V87" s="5" t="s">
        <v>9817</v>
      </c>
      <c r="W87" s="5" t="s">
        <v>9818</v>
      </c>
    </row>
    <row r="88" spans="1:23" x14ac:dyDescent="0.25">
      <c r="A88" s="4" t="s">
        <v>9819</v>
      </c>
      <c r="B88" s="4" t="s">
        <v>9762</v>
      </c>
      <c r="C88" s="4" t="s">
        <v>9820</v>
      </c>
      <c r="D88" s="1" t="s">
        <v>9821</v>
      </c>
      <c r="E88" s="5" t="s">
        <v>9822</v>
      </c>
      <c r="F88" s="5" t="s">
        <v>9823</v>
      </c>
      <c r="G88" s="5" t="s">
        <v>9824</v>
      </c>
      <c r="H88" s="5" t="s">
        <v>9825</v>
      </c>
      <c r="I88" s="5" t="s">
        <v>9825</v>
      </c>
      <c r="J88" s="5" t="s">
        <v>9825</v>
      </c>
      <c r="K88" s="5" t="s">
        <v>9826</v>
      </c>
      <c r="L88" s="5" t="s">
        <v>9827</v>
      </c>
      <c r="M88" s="5" t="s">
        <v>9828</v>
      </c>
      <c r="N88" s="5" t="s">
        <v>9829</v>
      </c>
      <c r="O88" s="5" t="s">
        <v>9830</v>
      </c>
      <c r="P88" s="5" t="s">
        <v>9831</v>
      </c>
      <c r="Q88" s="5" t="s">
        <v>9832</v>
      </c>
      <c r="R88" s="5" t="s">
        <v>9833</v>
      </c>
      <c r="S88" s="5" t="s">
        <v>9834</v>
      </c>
      <c r="T88" s="5" t="s">
        <v>9835</v>
      </c>
      <c r="U88" s="5" t="s">
        <v>9836</v>
      </c>
      <c r="V88" s="5" t="s">
        <v>9837</v>
      </c>
      <c r="W88" s="5" t="s">
        <v>9838</v>
      </c>
    </row>
    <row r="89" spans="1:23" x14ac:dyDescent="0.25">
      <c r="A89" s="4" t="s">
        <v>9839</v>
      </c>
      <c r="B89" s="4" t="s">
        <v>9762</v>
      </c>
      <c r="C89" s="4" t="s">
        <v>9840</v>
      </c>
      <c r="D89" s="1" t="s">
        <v>9841</v>
      </c>
      <c r="E89" s="5" t="s">
        <v>1226</v>
      </c>
      <c r="F89" s="5" t="s">
        <v>9842</v>
      </c>
      <c r="G89" s="5" t="s">
        <v>9843</v>
      </c>
      <c r="H89" s="5" t="s">
        <v>9844</v>
      </c>
      <c r="I89" s="5" t="s">
        <v>9844</v>
      </c>
      <c r="J89" s="5" t="s">
        <v>9845</v>
      </c>
      <c r="K89" s="5" t="s">
        <v>9846</v>
      </c>
      <c r="L89" s="5" t="s">
        <v>9563</v>
      </c>
      <c r="M89" s="5" t="s">
        <v>9578</v>
      </c>
      <c r="N89" s="5" t="s">
        <v>9591</v>
      </c>
      <c r="O89" s="5" t="s">
        <v>9607</v>
      </c>
      <c r="P89" s="5" t="s">
        <v>1688</v>
      </c>
      <c r="Q89" s="5" t="s">
        <v>9629</v>
      </c>
      <c r="R89" s="5" t="s">
        <v>9645</v>
      </c>
      <c r="S89" s="5" t="s">
        <v>9847</v>
      </c>
      <c r="T89" s="5" t="s">
        <v>9848</v>
      </c>
      <c r="U89" s="5" t="s">
        <v>9668</v>
      </c>
      <c r="V89" s="5" t="s">
        <v>9675</v>
      </c>
      <c r="W89" s="5" t="s">
        <v>9679</v>
      </c>
    </row>
    <row r="90" spans="1:23" x14ac:dyDescent="0.25">
      <c r="A90" s="4" t="s">
        <v>9849</v>
      </c>
      <c r="B90" s="4" t="s">
        <v>9762</v>
      </c>
      <c r="C90" s="4" t="s">
        <v>9850</v>
      </c>
      <c r="D90" s="1" t="s">
        <v>9851</v>
      </c>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t="s">
        <v>216</v>
      </c>
      <c r="T90" s="5" t="s">
        <v>216</v>
      </c>
      <c r="U90" s="5" t="s">
        <v>9852</v>
      </c>
      <c r="V90" s="5" t="s">
        <v>9853</v>
      </c>
      <c r="W90" s="5" t="s">
        <v>9854</v>
      </c>
    </row>
    <row r="91" spans="1:23" x14ac:dyDescent="0.25">
      <c r="A91" s="4" t="s">
        <v>9855</v>
      </c>
      <c r="B91" s="4" t="s">
        <v>9762</v>
      </c>
      <c r="C91" s="4" t="s">
        <v>9856</v>
      </c>
      <c r="D91" s="1" t="s">
        <v>9857</v>
      </c>
      <c r="E91" s="5">
        <v>0.6</v>
      </c>
      <c r="F91" s="5">
        <v>0.6</v>
      </c>
      <c r="G91" s="5">
        <v>0.6</v>
      </c>
      <c r="H91" s="5">
        <v>0.6</v>
      </c>
      <c r="I91" s="5">
        <v>0.6</v>
      </c>
      <c r="J91" s="5">
        <v>0.6</v>
      </c>
      <c r="K91" s="5">
        <v>0.6</v>
      </c>
      <c r="L91" s="5">
        <v>0.6</v>
      </c>
      <c r="M91" s="5">
        <v>0.6</v>
      </c>
      <c r="N91" s="5">
        <v>0.6</v>
      </c>
      <c r="O91" s="5">
        <v>0.6</v>
      </c>
      <c r="P91" s="5">
        <v>0.6</v>
      </c>
      <c r="Q91" s="5">
        <v>0.6</v>
      </c>
      <c r="R91" s="5">
        <v>0.6</v>
      </c>
      <c r="S91" s="5">
        <v>0.6</v>
      </c>
      <c r="T91" s="5">
        <v>0.6</v>
      </c>
      <c r="U91" s="5">
        <v>0.6</v>
      </c>
      <c r="V91" s="5">
        <v>0.6</v>
      </c>
      <c r="W91" s="5">
        <v>0.6</v>
      </c>
    </row>
    <row r="92" spans="1:23" ht="38.25" x14ac:dyDescent="0.25">
      <c r="A92" s="4" t="s">
        <v>9858</v>
      </c>
      <c r="B92" s="4" t="s">
        <v>9762</v>
      </c>
      <c r="C92" s="4" t="s">
        <v>9859</v>
      </c>
      <c r="D92" s="1" t="s">
        <v>9860</v>
      </c>
      <c r="E92" s="5" t="s">
        <v>9861</v>
      </c>
      <c r="F92" s="5" t="s">
        <v>9861</v>
      </c>
      <c r="G92" s="5" t="s">
        <v>1234</v>
      </c>
      <c r="H92" s="5" t="s">
        <v>1234</v>
      </c>
      <c r="I92" s="5" t="s">
        <v>9862</v>
      </c>
      <c r="J92" s="5" t="s">
        <v>9862</v>
      </c>
      <c r="K92" s="5" t="s">
        <v>9862</v>
      </c>
      <c r="L92" s="5" t="s">
        <v>9862</v>
      </c>
      <c r="M92" s="5" t="s">
        <v>9862</v>
      </c>
      <c r="N92" s="5" t="s">
        <v>9862</v>
      </c>
      <c r="O92" s="5" t="s">
        <v>9862</v>
      </c>
      <c r="P92" s="5" t="s">
        <v>9863</v>
      </c>
      <c r="Q92" s="5" t="s">
        <v>9863</v>
      </c>
      <c r="R92" s="5" t="s">
        <v>9863</v>
      </c>
      <c r="S92" s="5" t="s">
        <v>9864</v>
      </c>
      <c r="T92" s="5" t="s">
        <v>9865</v>
      </c>
      <c r="U92" s="5" t="s">
        <v>9865</v>
      </c>
      <c r="V92" s="5" t="s">
        <v>9865</v>
      </c>
      <c r="W92" s="5" t="s">
        <v>9865</v>
      </c>
    </row>
    <row r="93" spans="1:23" x14ac:dyDescent="0.25">
      <c r="A93" s="4" t="s">
        <v>9866</v>
      </c>
      <c r="B93" s="4" t="s">
        <v>9762</v>
      </c>
      <c r="C93" s="4" t="s">
        <v>9867</v>
      </c>
      <c r="D93" s="1" t="s">
        <v>9868</v>
      </c>
      <c r="E93" s="5" t="s">
        <v>9796</v>
      </c>
      <c r="F93" s="5" t="s">
        <v>9869</v>
      </c>
      <c r="G93" s="5" t="s">
        <v>9864</v>
      </c>
      <c r="H93" s="5" t="s">
        <v>9864</v>
      </c>
      <c r="I93" s="5" t="s">
        <v>216</v>
      </c>
      <c r="J93" s="5" t="s">
        <v>216</v>
      </c>
      <c r="K93" s="5" t="s">
        <v>216</v>
      </c>
      <c r="L93" s="5" t="s">
        <v>216</v>
      </c>
      <c r="M93" s="5" t="s">
        <v>216</v>
      </c>
      <c r="N93" s="5" t="s">
        <v>216</v>
      </c>
      <c r="O93" s="5" t="s">
        <v>216</v>
      </c>
      <c r="P93" s="5" t="s">
        <v>9870</v>
      </c>
      <c r="Q93" s="5" t="s">
        <v>9870</v>
      </c>
      <c r="R93" s="5" t="s">
        <v>9870</v>
      </c>
      <c r="S93" s="5" t="s">
        <v>9870</v>
      </c>
      <c r="T93" s="5" t="s">
        <v>1872</v>
      </c>
      <c r="U93" s="5" t="s">
        <v>1872</v>
      </c>
      <c r="V93" s="5" t="s">
        <v>1876</v>
      </c>
      <c r="W93" s="5" t="s">
        <v>1876</v>
      </c>
    </row>
    <row r="94" spans="1:23" x14ac:dyDescent="0.25">
      <c r="A94" s="4" t="s">
        <v>9871</v>
      </c>
      <c r="B94" s="4" t="s">
        <v>9762</v>
      </c>
      <c r="C94" s="4" t="s">
        <v>208</v>
      </c>
      <c r="D94" s="1" t="s">
        <v>9872</v>
      </c>
      <c r="E94" s="5">
        <v>40</v>
      </c>
      <c r="F94" s="5">
        <v>40</v>
      </c>
      <c r="G94" s="5">
        <v>40</v>
      </c>
      <c r="H94" s="5">
        <v>40</v>
      </c>
      <c r="I94" s="5">
        <v>40</v>
      </c>
      <c r="J94" s="5">
        <v>40</v>
      </c>
      <c r="K94" s="5">
        <v>40</v>
      </c>
      <c r="L94" s="5">
        <v>40</v>
      </c>
      <c r="M94" s="5">
        <v>40</v>
      </c>
      <c r="N94" s="5">
        <v>40</v>
      </c>
      <c r="O94" s="5">
        <v>40</v>
      </c>
      <c r="P94" s="5">
        <v>40</v>
      </c>
      <c r="Q94" s="5">
        <v>40</v>
      </c>
      <c r="R94" s="5">
        <v>40</v>
      </c>
      <c r="S94" s="5">
        <v>40</v>
      </c>
      <c r="T94" s="5">
        <v>40</v>
      </c>
      <c r="U94" s="5">
        <v>40</v>
      </c>
      <c r="V94" s="5">
        <v>40</v>
      </c>
      <c r="W94" s="5">
        <v>40</v>
      </c>
    </row>
    <row r="95" spans="1:23" x14ac:dyDescent="0.25">
      <c r="A95" s="4" t="s">
        <v>9873</v>
      </c>
      <c r="B95" s="4" t="s">
        <v>9762</v>
      </c>
      <c r="C95" s="4" t="s">
        <v>9874</v>
      </c>
      <c r="D95" s="1" t="s">
        <v>9875</v>
      </c>
      <c r="E95" s="5">
        <v>9</v>
      </c>
      <c r="F95" s="5">
        <v>9</v>
      </c>
      <c r="G95" s="5">
        <v>9</v>
      </c>
      <c r="H95" s="5">
        <v>9</v>
      </c>
      <c r="I95" s="5">
        <v>9</v>
      </c>
      <c r="J95" s="5">
        <v>9</v>
      </c>
      <c r="K95" s="5">
        <v>9</v>
      </c>
      <c r="L95" s="5">
        <v>9</v>
      </c>
      <c r="M95" s="5">
        <v>9</v>
      </c>
      <c r="N95" s="5">
        <v>9</v>
      </c>
      <c r="O95" s="5">
        <v>9</v>
      </c>
      <c r="P95" s="5">
        <v>12</v>
      </c>
      <c r="Q95" s="5">
        <v>12</v>
      </c>
      <c r="R95" s="5">
        <v>12</v>
      </c>
      <c r="S95" s="5">
        <v>12</v>
      </c>
      <c r="T95" s="5">
        <v>12</v>
      </c>
      <c r="U95" s="5">
        <v>12</v>
      </c>
      <c r="V95" s="5">
        <v>12</v>
      </c>
      <c r="W95" s="5">
        <v>12</v>
      </c>
    </row>
    <row r="96" spans="1:23" x14ac:dyDescent="0.25">
      <c r="A96" s="4" t="s">
        <v>9876</v>
      </c>
      <c r="B96" s="4" t="s">
        <v>9762</v>
      </c>
      <c r="C96" s="4" t="s">
        <v>9877</v>
      </c>
      <c r="D96" s="1" t="s">
        <v>9878</v>
      </c>
      <c r="E96" s="5">
        <v>15</v>
      </c>
      <c r="F96" s="5">
        <v>15</v>
      </c>
      <c r="G96" s="5">
        <v>15</v>
      </c>
      <c r="H96" s="5">
        <v>15</v>
      </c>
      <c r="I96" s="5">
        <v>15</v>
      </c>
      <c r="J96" s="5">
        <v>15</v>
      </c>
      <c r="K96" s="5">
        <v>15</v>
      </c>
      <c r="L96" s="5">
        <v>15</v>
      </c>
      <c r="M96" s="5">
        <v>15</v>
      </c>
      <c r="N96" s="5">
        <v>15</v>
      </c>
      <c r="O96" s="5">
        <v>15</v>
      </c>
      <c r="P96" s="5">
        <v>18</v>
      </c>
      <c r="Q96" s="5">
        <v>18</v>
      </c>
      <c r="R96" s="5">
        <v>18</v>
      </c>
      <c r="S96" s="5">
        <v>18</v>
      </c>
      <c r="T96" s="5">
        <v>18</v>
      </c>
      <c r="U96" s="5">
        <v>18</v>
      </c>
      <c r="V96" s="5">
        <v>18</v>
      </c>
      <c r="W96" s="5">
        <v>18</v>
      </c>
    </row>
    <row r="97" spans="1:23" x14ac:dyDescent="0.25">
      <c r="A97" s="4" t="s">
        <v>9879</v>
      </c>
      <c r="B97" s="4" t="s">
        <v>9762</v>
      </c>
      <c r="C97" s="4" t="s">
        <v>49</v>
      </c>
      <c r="D97" s="1" t="s">
        <v>9880</v>
      </c>
      <c r="E97" s="5">
        <v>63</v>
      </c>
      <c r="F97" s="5">
        <v>63</v>
      </c>
      <c r="G97" s="5">
        <v>63</v>
      </c>
      <c r="H97" s="5">
        <v>63</v>
      </c>
      <c r="I97" s="5">
        <v>63</v>
      </c>
      <c r="J97" s="5">
        <v>63</v>
      </c>
      <c r="K97" s="5">
        <v>63</v>
      </c>
      <c r="L97" s="5">
        <v>63</v>
      </c>
      <c r="M97" s="5">
        <v>63</v>
      </c>
      <c r="N97" s="5">
        <v>63</v>
      </c>
      <c r="O97" s="5">
        <v>64</v>
      </c>
      <c r="P97" s="5">
        <v>64</v>
      </c>
      <c r="Q97" s="5">
        <v>64</v>
      </c>
      <c r="R97" s="5">
        <v>64</v>
      </c>
      <c r="S97" s="5">
        <v>64</v>
      </c>
      <c r="T97" s="5">
        <v>64</v>
      </c>
      <c r="U97" s="5">
        <v>64</v>
      </c>
      <c r="V97" s="5">
        <v>64</v>
      </c>
      <c r="W97" s="5">
        <v>64</v>
      </c>
    </row>
    <row r="98" spans="1:23" x14ac:dyDescent="0.25">
      <c r="A98" s="4" t="s">
        <v>9881</v>
      </c>
      <c r="B98" s="4" t="s">
        <v>9762</v>
      </c>
      <c r="C98" s="4" t="s">
        <v>52</v>
      </c>
      <c r="D98" s="1" t="s">
        <v>9882</v>
      </c>
      <c r="E98" s="5">
        <v>59</v>
      </c>
      <c r="F98" s="5">
        <v>60</v>
      </c>
      <c r="G98" s="5">
        <v>60</v>
      </c>
      <c r="H98" s="5">
        <v>60</v>
      </c>
      <c r="I98" s="5">
        <v>60</v>
      </c>
      <c r="J98" s="5">
        <v>60</v>
      </c>
      <c r="K98" s="5">
        <v>60</v>
      </c>
      <c r="L98" s="5">
        <v>60</v>
      </c>
      <c r="M98" s="5">
        <v>60</v>
      </c>
      <c r="N98" s="5">
        <v>60</v>
      </c>
      <c r="O98" s="5">
        <v>61</v>
      </c>
      <c r="P98" s="5">
        <v>61</v>
      </c>
      <c r="Q98" s="5">
        <v>61</v>
      </c>
      <c r="R98" s="5">
        <v>61</v>
      </c>
      <c r="S98" s="5">
        <v>61</v>
      </c>
      <c r="T98" s="5">
        <v>61</v>
      </c>
      <c r="U98" s="5">
        <v>62</v>
      </c>
      <c r="V98" s="5">
        <v>62</v>
      </c>
      <c r="W98" s="5">
        <v>62</v>
      </c>
    </row>
    <row r="99" spans="1:23" ht="25.5" x14ac:dyDescent="0.25">
      <c r="A99" s="4" t="s">
        <v>9883</v>
      </c>
      <c r="B99" s="4" t="s">
        <v>9762</v>
      </c>
      <c r="C99" s="4" t="s">
        <v>9884</v>
      </c>
      <c r="D99" s="1" t="s">
        <v>9885</v>
      </c>
      <c r="E99" s="5" t="s">
        <v>1220</v>
      </c>
      <c r="F99" s="5" t="s">
        <v>9591</v>
      </c>
      <c r="G99" s="5" t="s">
        <v>9886</v>
      </c>
      <c r="H99" s="5" t="s">
        <v>9886</v>
      </c>
      <c r="I99" s="5" t="s">
        <v>9886</v>
      </c>
      <c r="J99" s="5" t="s">
        <v>9886</v>
      </c>
      <c r="K99" s="5" t="s">
        <v>9886</v>
      </c>
      <c r="L99" s="5" t="s">
        <v>9886</v>
      </c>
      <c r="M99" s="5" t="s">
        <v>9886</v>
      </c>
      <c r="N99" s="5" t="s">
        <v>9886</v>
      </c>
      <c r="O99" s="5" t="s">
        <v>9887</v>
      </c>
      <c r="P99" s="5" t="s">
        <v>9888</v>
      </c>
      <c r="Q99" s="5" t="s">
        <v>9888</v>
      </c>
      <c r="R99" s="5" t="s">
        <v>9888</v>
      </c>
      <c r="S99" s="5" t="s">
        <v>9777</v>
      </c>
      <c r="T99" s="5" t="s">
        <v>9779</v>
      </c>
      <c r="U99" s="5" t="s">
        <v>9779</v>
      </c>
      <c r="V99" s="5" t="s">
        <v>9889</v>
      </c>
      <c r="W99" s="5" t="s">
        <v>9890</v>
      </c>
    </row>
    <row r="100" spans="1:23" ht="25.5" x14ac:dyDescent="0.25">
      <c r="A100" s="4" t="s">
        <v>9891</v>
      </c>
      <c r="B100" s="4" t="s">
        <v>9762</v>
      </c>
      <c r="C100" s="4" t="s">
        <v>9892</v>
      </c>
      <c r="D100" s="1" t="s">
        <v>9893</v>
      </c>
      <c r="E100" s="5" t="s">
        <v>216</v>
      </c>
      <c r="F100" s="5" t="s">
        <v>216</v>
      </c>
      <c r="G100" s="5" t="s">
        <v>216</v>
      </c>
      <c r="H100" s="5" t="s">
        <v>216</v>
      </c>
      <c r="I100" s="5" t="s">
        <v>216</v>
      </c>
      <c r="J100" s="5" t="s">
        <v>216</v>
      </c>
      <c r="K100" s="5" t="s">
        <v>216</v>
      </c>
      <c r="L100" s="5" t="s">
        <v>216</v>
      </c>
      <c r="M100" s="5" t="s">
        <v>216</v>
      </c>
      <c r="N100" s="5" t="s">
        <v>216</v>
      </c>
      <c r="O100" s="5" t="s">
        <v>216</v>
      </c>
      <c r="P100" s="5" t="s">
        <v>9887</v>
      </c>
      <c r="Q100" s="5" t="s">
        <v>9887</v>
      </c>
      <c r="R100" s="5" t="s">
        <v>9887</v>
      </c>
      <c r="S100" s="5" t="s">
        <v>9894</v>
      </c>
      <c r="T100" s="5" t="s">
        <v>9777</v>
      </c>
      <c r="U100" s="5" t="s">
        <v>9777</v>
      </c>
      <c r="V100" s="5" t="s">
        <v>9781</v>
      </c>
      <c r="W100" s="5" t="s">
        <v>9895</v>
      </c>
    </row>
    <row r="101" spans="1:23" ht="25.5" x14ac:dyDescent="0.25">
      <c r="A101" s="4" t="s">
        <v>9896</v>
      </c>
      <c r="B101" s="4" t="s">
        <v>9762</v>
      </c>
      <c r="C101" s="4" t="s">
        <v>9897</v>
      </c>
      <c r="D101" s="1" t="s">
        <v>9898</v>
      </c>
      <c r="E101" s="5" t="s">
        <v>216</v>
      </c>
      <c r="F101" s="5" t="s">
        <v>216</v>
      </c>
      <c r="G101" s="5" t="s">
        <v>216</v>
      </c>
      <c r="H101" s="5" t="s">
        <v>216</v>
      </c>
      <c r="I101" s="5" t="s">
        <v>216</v>
      </c>
      <c r="J101" s="5" t="s">
        <v>216</v>
      </c>
      <c r="K101" s="5" t="s">
        <v>216</v>
      </c>
      <c r="L101" s="5" t="s">
        <v>216</v>
      </c>
      <c r="M101" s="5" t="s">
        <v>216</v>
      </c>
      <c r="N101" s="5" t="s">
        <v>216</v>
      </c>
      <c r="O101" s="5" t="s">
        <v>216</v>
      </c>
      <c r="P101" s="5" t="s">
        <v>9899</v>
      </c>
      <c r="Q101" s="5" t="s">
        <v>9899</v>
      </c>
      <c r="R101" s="5" t="s">
        <v>9899</v>
      </c>
      <c r="S101" s="5" t="s">
        <v>9777</v>
      </c>
      <c r="T101" s="5" t="s">
        <v>9779</v>
      </c>
      <c r="U101" s="5" t="s">
        <v>9779</v>
      </c>
      <c r="V101" s="5" t="s">
        <v>9889</v>
      </c>
      <c r="W101" s="5" t="s">
        <v>9890</v>
      </c>
    </row>
    <row r="102" spans="1:23" x14ac:dyDescent="0.25">
      <c r="A102" s="4" t="s">
        <v>9900</v>
      </c>
      <c r="B102" s="4" t="s">
        <v>9762</v>
      </c>
      <c r="C102" s="4" t="s">
        <v>9901</v>
      </c>
      <c r="D102" s="1" t="s">
        <v>9902</v>
      </c>
      <c r="E102" s="5" t="s">
        <v>9903</v>
      </c>
      <c r="F102" s="5" t="s">
        <v>216</v>
      </c>
      <c r="G102" s="5" t="s">
        <v>216</v>
      </c>
      <c r="H102" s="5" t="s">
        <v>216</v>
      </c>
      <c r="I102" s="5" t="s">
        <v>216</v>
      </c>
      <c r="J102" s="5" t="s">
        <v>216</v>
      </c>
      <c r="K102" s="5" t="s">
        <v>216</v>
      </c>
      <c r="L102" s="5" t="s">
        <v>7046</v>
      </c>
      <c r="M102" s="5" t="s">
        <v>7046</v>
      </c>
      <c r="N102" s="5" t="s">
        <v>9904</v>
      </c>
      <c r="O102" s="5" t="s">
        <v>9904</v>
      </c>
      <c r="P102" s="5" t="s">
        <v>9905</v>
      </c>
      <c r="Q102" s="5" t="s">
        <v>9905</v>
      </c>
      <c r="R102" s="5" t="s">
        <v>9905</v>
      </c>
      <c r="S102" s="5" t="s">
        <v>9905</v>
      </c>
      <c r="T102" s="5" t="s">
        <v>680</v>
      </c>
      <c r="U102" s="5" t="s">
        <v>680</v>
      </c>
      <c r="V102" s="5" t="s">
        <v>680</v>
      </c>
      <c r="W102" s="5" t="s">
        <v>680</v>
      </c>
    </row>
    <row r="103" spans="1:23" x14ac:dyDescent="0.25">
      <c r="A103" s="4" t="s">
        <v>9906</v>
      </c>
      <c r="B103" s="4" t="s">
        <v>9762</v>
      </c>
      <c r="C103" s="4" t="s">
        <v>9907</v>
      </c>
      <c r="D103" s="1" t="s">
        <v>9908</v>
      </c>
      <c r="E103" s="5" t="s">
        <v>701</v>
      </c>
      <c r="F103" s="5" t="s">
        <v>216</v>
      </c>
      <c r="G103" s="5" t="s">
        <v>216</v>
      </c>
      <c r="H103" s="5" t="s">
        <v>216</v>
      </c>
      <c r="I103" s="5" t="s">
        <v>216</v>
      </c>
      <c r="J103" s="5" t="s">
        <v>216</v>
      </c>
      <c r="K103" s="5" t="s">
        <v>216</v>
      </c>
      <c r="L103" s="5" t="s">
        <v>680</v>
      </c>
      <c r="M103" s="5" t="s">
        <v>680</v>
      </c>
      <c r="N103" s="5" t="s">
        <v>9909</v>
      </c>
      <c r="O103" s="5" t="s">
        <v>9909</v>
      </c>
      <c r="P103" s="5" t="s">
        <v>680</v>
      </c>
      <c r="Q103" s="5" t="s">
        <v>680</v>
      </c>
      <c r="R103" s="5" t="s">
        <v>680</v>
      </c>
      <c r="S103" s="5" t="s">
        <v>680</v>
      </c>
      <c r="T103" s="5" t="s">
        <v>1896</v>
      </c>
      <c r="U103" s="5" t="s">
        <v>1896</v>
      </c>
      <c r="V103" s="5" t="s">
        <v>1896</v>
      </c>
      <c r="W103" s="5" t="s">
        <v>1896</v>
      </c>
    </row>
    <row r="104" spans="1:23" x14ac:dyDescent="0.25">
      <c r="A104" s="4" t="s">
        <v>9910</v>
      </c>
      <c r="B104" s="4" t="s">
        <v>9762</v>
      </c>
      <c r="C104" s="4" t="s">
        <v>9911</v>
      </c>
      <c r="D104" s="1" t="s">
        <v>9912</v>
      </c>
      <c r="E104" s="5" t="s">
        <v>701</v>
      </c>
      <c r="F104" s="5" t="s">
        <v>216</v>
      </c>
      <c r="G104" s="5" t="s">
        <v>216</v>
      </c>
      <c r="H104" s="5" t="s">
        <v>216</v>
      </c>
      <c r="I104" s="5" t="s">
        <v>216</v>
      </c>
      <c r="J104" s="5" t="s">
        <v>216</v>
      </c>
      <c r="K104" s="5" t="s">
        <v>216</v>
      </c>
      <c r="L104" s="5" t="s">
        <v>7046</v>
      </c>
      <c r="M104" s="5" t="s">
        <v>7046</v>
      </c>
      <c r="N104" s="5" t="s">
        <v>9913</v>
      </c>
      <c r="O104" s="5" t="s">
        <v>9913</v>
      </c>
      <c r="P104" s="5" t="s">
        <v>9913</v>
      </c>
      <c r="Q104" s="5" t="s">
        <v>9913</v>
      </c>
      <c r="R104" s="5" t="s">
        <v>9913</v>
      </c>
      <c r="S104" s="5" t="s">
        <v>9913</v>
      </c>
      <c r="T104" s="5" t="s">
        <v>9789</v>
      </c>
      <c r="U104" s="5" t="s">
        <v>9789</v>
      </c>
      <c r="V104" s="5" t="s">
        <v>9789</v>
      </c>
      <c r="W104" s="5" t="s">
        <v>9789</v>
      </c>
    </row>
    <row r="105" spans="1:23" x14ac:dyDescent="0.25">
      <c r="A105" s="4" t="s">
        <v>9914</v>
      </c>
      <c r="B105" s="4" t="s">
        <v>9762</v>
      </c>
      <c r="C105" s="4" t="s">
        <v>9915</v>
      </c>
      <c r="D105" s="1" t="s">
        <v>9916</v>
      </c>
      <c r="E105" s="5" t="s">
        <v>216</v>
      </c>
      <c r="F105" s="5" t="s">
        <v>216</v>
      </c>
      <c r="G105" s="5" t="s">
        <v>216</v>
      </c>
      <c r="H105" s="5" t="s">
        <v>216</v>
      </c>
      <c r="I105" s="5" t="s">
        <v>216</v>
      </c>
      <c r="J105" s="5" t="s">
        <v>216</v>
      </c>
      <c r="K105" s="5" t="s">
        <v>216</v>
      </c>
      <c r="L105" s="5" t="s">
        <v>216</v>
      </c>
      <c r="M105" s="5" t="s">
        <v>7046</v>
      </c>
      <c r="N105" s="5" t="s">
        <v>9917</v>
      </c>
      <c r="O105" s="5" t="s">
        <v>9917</v>
      </c>
      <c r="P105" s="5" t="s">
        <v>9917</v>
      </c>
      <c r="Q105" s="5" t="s">
        <v>9917</v>
      </c>
      <c r="R105" s="5" t="s">
        <v>9917</v>
      </c>
      <c r="S105" s="5" t="s">
        <v>9917</v>
      </c>
      <c r="T105" s="5" t="s">
        <v>9917</v>
      </c>
      <c r="U105" s="5" t="s">
        <v>9917</v>
      </c>
      <c r="V105" s="5" t="s">
        <v>9917</v>
      </c>
      <c r="W105" s="5" t="s">
        <v>9917</v>
      </c>
    </row>
    <row r="106" spans="1:23" x14ac:dyDescent="0.25">
      <c r="A106" s="4" t="s">
        <v>9918</v>
      </c>
      <c r="B106" s="4" t="s">
        <v>9762</v>
      </c>
      <c r="C106" s="4" t="s">
        <v>9919</v>
      </c>
      <c r="D106" s="1" t="s">
        <v>9920</v>
      </c>
      <c r="E106" s="5" t="s">
        <v>216</v>
      </c>
      <c r="F106" s="5" t="s">
        <v>216</v>
      </c>
      <c r="G106" s="5" t="s">
        <v>216</v>
      </c>
      <c r="H106" s="5" t="s">
        <v>216</v>
      </c>
      <c r="I106" s="5" t="s">
        <v>216</v>
      </c>
      <c r="J106" s="5" t="s">
        <v>216</v>
      </c>
      <c r="K106" s="5" t="s">
        <v>216</v>
      </c>
      <c r="L106" s="5" t="s">
        <v>216</v>
      </c>
      <c r="M106" s="5" t="s">
        <v>216</v>
      </c>
      <c r="N106" s="5" t="s">
        <v>701</v>
      </c>
      <c r="O106" s="5" t="s">
        <v>701</v>
      </c>
      <c r="P106" s="5" t="s">
        <v>701</v>
      </c>
      <c r="Q106" s="5" t="s">
        <v>701</v>
      </c>
      <c r="R106" s="5" t="s">
        <v>701</v>
      </c>
      <c r="S106" s="5" t="s">
        <v>701</v>
      </c>
      <c r="T106" s="5" t="s">
        <v>701</v>
      </c>
      <c r="U106" s="5" t="s">
        <v>701</v>
      </c>
      <c r="V106" s="5" t="s">
        <v>701</v>
      </c>
      <c r="W106" s="5" t="s">
        <v>701</v>
      </c>
    </row>
    <row r="107" spans="1:23" x14ac:dyDescent="0.25">
      <c r="A107" s="4" t="s">
        <v>9921</v>
      </c>
      <c r="B107" s="4" t="s">
        <v>9762</v>
      </c>
      <c r="C107" s="4" t="s">
        <v>9922</v>
      </c>
      <c r="D107" s="1" t="s">
        <v>9923</v>
      </c>
      <c r="E107" s="5" t="s">
        <v>216</v>
      </c>
      <c r="F107" s="5" t="s">
        <v>9924</v>
      </c>
      <c r="G107" s="5" t="s">
        <v>7046</v>
      </c>
      <c r="H107" s="5" t="s">
        <v>7046</v>
      </c>
      <c r="I107" s="5" t="s">
        <v>7046</v>
      </c>
      <c r="J107" s="5" t="s">
        <v>7046</v>
      </c>
      <c r="K107" s="5" t="s">
        <v>7046</v>
      </c>
      <c r="L107" s="5" t="s">
        <v>216</v>
      </c>
      <c r="M107" s="5" t="s">
        <v>216</v>
      </c>
      <c r="N107" s="5" t="s">
        <v>216</v>
      </c>
      <c r="O107" s="5" t="s">
        <v>216</v>
      </c>
      <c r="P107" s="5" t="s">
        <v>216</v>
      </c>
      <c r="Q107" s="5" t="s">
        <v>216</v>
      </c>
      <c r="R107" s="5" t="s">
        <v>216</v>
      </c>
      <c r="S107" s="5" t="s">
        <v>216</v>
      </c>
      <c r="T107" s="5" t="s">
        <v>216</v>
      </c>
      <c r="U107" s="5" t="s">
        <v>216</v>
      </c>
      <c r="V107" s="5" t="s">
        <v>216</v>
      </c>
      <c r="W107" s="5" t="s">
        <v>216</v>
      </c>
    </row>
    <row r="108" spans="1:23" x14ac:dyDescent="0.25">
      <c r="A108" s="4" t="s">
        <v>9925</v>
      </c>
      <c r="B108" s="4" t="s">
        <v>9762</v>
      </c>
      <c r="C108" s="4" t="s">
        <v>9926</v>
      </c>
      <c r="D108" s="1" t="s">
        <v>9927</v>
      </c>
      <c r="E108" s="5" t="s">
        <v>701</v>
      </c>
      <c r="F108" s="5" t="s">
        <v>9928</v>
      </c>
      <c r="G108" s="5" t="s">
        <v>9929</v>
      </c>
      <c r="H108" s="5" t="s">
        <v>9929</v>
      </c>
      <c r="I108" s="5" t="s">
        <v>9929</v>
      </c>
      <c r="J108" s="5" t="s">
        <v>9929</v>
      </c>
      <c r="K108" s="5" t="s">
        <v>9929</v>
      </c>
      <c r="L108" s="5" t="s">
        <v>9791</v>
      </c>
      <c r="M108" s="5" t="s">
        <v>9791</v>
      </c>
      <c r="N108" s="5" t="s">
        <v>9791</v>
      </c>
      <c r="O108" s="5" t="s">
        <v>9791</v>
      </c>
      <c r="P108" s="5" t="s">
        <v>9791</v>
      </c>
      <c r="Q108" s="5" t="s">
        <v>9791</v>
      </c>
      <c r="R108" s="5" t="s">
        <v>9791</v>
      </c>
      <c r="S108" s="5" t="s">
        <v>9791</v>
      </c>
      <c r="T108" s="5" t="s">
        <v>9791</v>
      </c>
      <c r="U108" s="5" t="s">
        <v>9791</v>
      </c>
      <c r="V108" s="5" t="s">
        <v>9791</v>
      </c>
      <c r="W108" s="5" t="s">
        <v>9791</v>
      </c>
    </row>
    <row r="109" spans="1:23" x14ac:dyDescent="0.25">
      <c r="A109" s="4" t="s">
        <v>9930</v>
      </c>
      <c r="B109" s="4" t="s">
        <v>9762</v>
      </c>
      <c r="C109" s="4" t="s">
        <v>9931</v>
      </c>
      <c r="D109" s="1" t="s">
        <v>9932</v>
      </c>
      <c r="E109" s="5" t="s">
        <v>216</v>
      </c>
      <c r="F109" s="5" t="s">
        <v>216</v>
      </c>
      <c r="G109" s="5" t="s">
        <v>216</v>
      </c>
      <c r="H109" s="5" t="s">
        <v>216</v>
      </c>
      <c r="I109" s="5" t="s">
        <v>216</v>
      </c>
      <c r="J109" s="5" t="s">
        <v>216</v>
      </c>
      <c r="K109" s="5" t="s">
        <v>216</v>
      </c>
      <c r="L109" s="5" t="s">
        <v>216</v>
      </c>
      <c r="M109" s="5" t="s">
        <v>216</v>
      </c>
      <c r="N109" s="5" t="s">
        <v>216</v>
      </c>
      <c r="O109" s="5" t="s">
        <v>216</v>
      </c>
      <c r="P109" s="5" t="s">
        <v>1896</v>
      </c>
      <c r="Q109" s="5" t="s">
        <v>1896</v>
      </c>
      <c r="R109" s="5" t="s">
        <v>1896</v>
      </c>
      <c r="S109" s="5" t="s">
        <v>1896</v>
      </c>
      <c r="T109" s="5" t="s">
        <v>1896</v>
      </c>
      <c r="U109" s="5" t="s">
        <v>1896</v>
      </c>
      <c r="V109" s="5" t="s">
        <v>1896</v>
      </c>
      <c r="W109" s="5" t="s">
        <v>1896</v>
      </c>
    </row>
    <row r="110" spans="1:23" x14ac:dyDescent="0.25">
      <c r="A110" s="4" t="s">
        <v>9933</v>
      </c>
      <c r="B110" s="4" t="s">
        <v>9762</v>
      </c>
      <c r="C110" s="4" t="s">
        <v>9934</v>
      </c>
      <c r="D110" s="1" t="s">
        <v>9935</v>
      </c>
      <c r="E110" s="5" t="s">
        <v>9936</v>
      </c>
      <c r="F110" s="5" t="s">
        <v>680</v>
      </c>
      <c r="G110" s="5" t="s">
        <v>9937</v>
      </c>
      <c r="H110" s="5" t="s">
        <v>9937</v>
      </c>
      <c r="I110" s="5" t="s">
        <v>9937</v>
      </c>
      <c r="J110" s="5" t="s">
        <v>9937</v>
      </c>
      <c r="K110" s="5" t="s">
        <v>9937</v>
      </c>
      <c r="L110" s="5" t="s">
        <v>1841</v>
      </c>
      <c r="M110" s="5" t="s">
        <v>1841</v>
      </c>
      <c r="N110" s="5" t="s">
        <v>1841</v>
      </c>
      <c r="O110" s="5" t="s">
        <v>216</v>
      </c>
      <c r="P110" s="5" t="s">
        <v>216</v>
      </c>
      <c r="Q110" s="5" t="s">
        <v>216</v>
      </c>
      <c r="R110" s="5" t="s">
        <v>216</v>
      </c>
      <c r="S110" s="5" t="s">
        <v>216</v>
      </c>
      <c r="T110" s="5" t="s">
        <v>216</v>
      </c>
      <c r="U110" s="5" t="s">
        <v>216</v>
      </c>
      <c r="V110" s="5" t="s">
        <v>216</v>
      </c>
      <c r="W110" s="5" t="s">
        <v>216</v>
      </c>
    </row>
    <row r="111" spans="1:23" ht="38.25" x14ac:dyDescent="0.25">
      <c r="A111" s="4" t="s">
        <v>9938</v>
      </c>
      <c r="B111" s="4" t="s">
        <v>9762</v>
      </c>
      <c r="C111" s="4" t="s">
        <v>9939</v>
      </c>
      <c r="D111" s="1" t="s">
        <v>9940</v>
      </c>
      <c r="E111" s="5" t="s">
        <v>9796</v>
      </c>
      <c r="F111" s="5" t="s">
        <v>9772</v>
      </c>
      <c r="G111" s="5" t="s">
        <v>9773</v>
      </c>
      <c r="H111" s="5" t="s">
        <v>9773</v>
      </c>
      <c r="I111" s="5" t="s">
        <v>9773</v>
      </c>
      <c r="J111" s="5" t="s">
        <v>9773</v>
      </c>
      <c r="K111" s="5" t="s">
        <v>9773</v>
      </c>
      <c r="L111" s="5" t="s">
        <v>1462</v>
      </c>
      <c r="M111" s="5" t="s">
        <v>1462</v>
      </c>
      <c r="N111" s="5" t="s">
        <v>1462</v>
      </c>
      <c r="O111" s="5" t="s">
        <v>1462</v>
      </c>
      <c r="P111" s="5" t="s">
        <v>9941</v>
      </c>
      <c r="Q111" s="5" t="s">
        <v>9941</v>
      </c>
      <c r="R111" s="5" t="s">
        <v>9941</v>
      </c>
      <c r="S111" s="5" t="s">
        <v>9941</v>
      </c>
      <c r="T111" s="5" t="s">
        <v>9781</v>
      </c>
      <c r="U111" s="5" t="s">
        <v>9799</v>
      </c>
      <c r="V111" s="5" t="s">
        <v>9799</v>
      </c>
      <c r="W111" s="5" t="s">
        <v>9799</v>
      </c>
    </row>
    <row r="112" spans="1:23" x14ac:dyDescent="0.25">
      <c r="A112" s="4" t="s">
        <v>9942</v>
      </c>
      <c r="B112" s="4" t="s">
        <v>9762</v>
      </c>
      <c r="C112" s="4" t="s">
        <v>9943</v>
      </c>
      <c r="D112" s="1"/>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v>40</v>
      </c>
      <c r="S112" s="5">
        <v>40</v>
      </c>
      <c r="T112" s="5">
        <v>40</v>
      </c>
      <c r="U112" s="5">
        <v>40</v>
      </c>
      <c r="V112" s="5">
        <v>40</v>
      </c>
      <c r="W112" s="5">
        <v>40</v>
      </c>
    </row>
    <row r="113" spans="1:23" ht="38.25" x14ac:dyDescent="0.25">
      <c r="A113" s="4" t="s">
        <v>9944</v>
      </c>
      <c r="B113" s="4" t="s">
        <v>9762</v>
      </c>
      <c r="C113" s="4" t="s">
        <v>9945</v>
      </c>
      <c r="D113" s="1" t="s">
        <v>9946</v>
      </c>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v>0</v>
      </c>
      <c r="S113" s="5">
        <v>0</v>
      </c>
      <c r="T113" s="5">
        <v>0</v>
      </c>
      <c r="U113" s="5" t="s">
        <v>216</v>
      </c>
      <c r="V113" s="5" t="s">
        <v>216</v>
      </c>
      <c r="W113" s="5" t="s">
        <v>216</v>
      </c>
    </row>
    <row r="114" spans="1:23" ht="25.5" x14ac:dyDescent="0.25">
      <c r="A114" s="4" t="s">
        <v>9947</v>
      </c>
      <c r="B114" s="4" t="s">
        <v>9762</v>
      </c>
      <c r="C114" s="4" t="s">
        <v>9948</v>
      </c>
      <c r="D114" s="1" t="s">
        <v>9949</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v>0</v>
      </c>
      <c r="S114" s="5">
        <v>0</v>
      </c>
      <c r="T114" s="5" t="s">
        <v>216</v>
      </c>
      <c r="U114" s="5" t="s">
        <v>216</v>
      </c>
      <c r="V114" s="5" t="s">
        <v>216</v>
      </c>
      <c r="W114" s="5" t="s">
        <v>216</v>
      </c>
    </row>
    <row r="115" spans="1:23" ht="25.5" x14ac:dyDescent="0.25">
      <c r="A115" s="4" t="s">
        <v>9950</v>
      </c>
      <c r="B115" s="4" t="s">
        <v>9762</v>
      </c>
      <c r="C115" s="4" t="s">
        <v>9951</v>
      </c>
      <c r="D115" s="1" t="s">
        <v>9952</v>
      </c>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v>0</v>
      </c>
      <c r="S115" s="5">
        <v>0</v>
      </c>
      <c r="T115" s="5" t="s">
        <v>216</v>
      </c>
      <c r="U115" s="5" t="s">
        <v>216</v>
      </c>
      <c r="V115" s="5" t="s">
        <v>216</v>
      </c>
      <c r="W115" s="5" t="s">
        <v>216</v>
      </c>
    </row>
    <row r="116" spans="1:23" ht="25.5" x14ac:dyDescent="0.25">
      <c r="A116" s="4" t="s">
        <v>9953</v>
      </c>
      <c r="B116" s="4" t="s">
        <v>9762</v>
      </c>
      <c r="C116" s="4" t="s">
        <v>9954</v>
      </c>
      <c r="D116" s="1" t="s">
        <v>9955</v>
      </c>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t="s">
        <v>216</v>
      </c>
      <c r="T116" s="5">
        <v>0</v>
      </c>
      <c r="U116" s="5" t="s">
        <v>216</v>
      </c>
      <c r="V116" s="5" t="s">
        <v>216</v>
      </c>
      <c r="W116" s="5" t="s">
        <v>216</v>
      </c>
    </row>
    <row r="117" spans="1:23" ht="25.5" x14ac:dyDescent="0.25">
      <c r="A117" s="4" t="s">
        <v>9956</v>
      </c>
      <c r="B117" s="4" t="s">
        <v>9762</v>
      </c>
      <c r="C117" s="4" t="s">
        <v>9957</v>
      </c>
      <c r="D117" s="1" t="s">
        <v>9958</v>
      </c>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t="s">
        <v>216</v>
      </c>
      <c r="S117" s="5" t="s">
        <v>216</v>
      </c>
      <c r="T117" s="5">
        <v>0</v>
      </c>
      <c r="U117" s="5" t="s">
        <v>216</v>
      </c>
      <c r="V117" s="5" t="s">
        <v>216</v>
      </c>
      <c r="W117" s="5" t="s">
        <v>216</v>
      </c>
    </row>
    <row r="118" spans="1:23" ht="25.5" x14ac:dyDescent="0.25">
      <c r="A118" s="4" t="s">
        <v>9959</v>
      </c>
      <c r="B118" s="4" t="s">
        <v>9762</v>
      </c>
      <c r="C118" s="4" t="s">
        <v>9960</v>
      </c>
      <c r="D118" s="1" t="s">
        <v>9961</v>
      </c>
      <c r="E118" s="5" t="s">
        <v>216</v>
      </c>
      <c r="F118" s="5" t="s">
        <v>216</v>
      </c>
      <c r="G118" s="5" t="s">
        <v>216</v>
      </c>
      <c r="H118" s="5" t="s">
        <v>216</v>
      </c>
      <c r="I118" s="5" t="s">
        <v>216</v>
      </c>
      <c r="J118" s="5" t="s">
        <v>216</v>
      </c>
      <c r="K118" s="5" t="s">
        <v>216</v>
      </c>
      <c r="L118" s="5" t="s">
        <v>216</v>
      </c>
      <c r="M118" s="5" t="s">
        <v>216</v>
      </c>
      <c r="N118" s="5" t="s">
        <v>216</v>
      </c>
      <c r="O118" s="5" t="s">
        <v>216</v>
      </c>
      <c r="P118" s="5" t="s">
        <v>216</v>
      </c>
      <c r="Q118" s="5" t="s">
        <v>216</v>
      </c>
      <c r="R118" s="5">
        <v>0</v>
      </c>
      <c r="S118" s="5">
        <v>0</v>
      </c>
      <c r="T118" s="5" t="s">
        <v>216</v>
      </c>
      <c r="U118" s="5" t="s">
        <v>216</v>
      </c>
      <c r="V118" s="5" t="s">
        <v>216</v>
      </c>
      <c r="W118" s="5" t="s">
        <v>216</v>
      </c>
    </row>
    <row r="119" spans="1:23" x14ac:dyDescent="0.25">
      <c r="A119" s="4" t="s">
        <v>9962</v>
      </c>
      <c r="B119" s="4" t="s">
        <v>9762</v>
      </c>
      <c r="C119" s="4" t="s">
        <v>9963</v>
      </c>
      <c r="D119" s="1" t="s">
        <v>9964</v>
      </c>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v>0</v>
      </c>
      <c r="S119" s="5">
        <v>0</v>
      </c>
      <c r="T119" s="5" t="s">
        <v>216</v>
      </c>
      <c r="U119" s="5" t="s">
        <v>216</v>
      </c>
      <c r="V119" s="5" t="s">
        <v>216</v>
      </c>
      <c r="W119" s="5" t="s">
        <v>216</v>
      </c>
    </row>
    <row r="120" spans="1:23" x14ac:dyDescent="0.25">
      <c r="A120" s="4" t="s">
        <v>9965</v>
      </c>
      <c r="B120" s="4" t="s">
        <v>9762</v>
      </c>
      <c r="C120" s="4" t="s">
        <v>9966</v>
      </c>
      <c r="D120" s="1" t="s">
        <v>9967</v>
      </c>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v>0</v>
      </c>
      <c r="S120" s="5">
        <v>0</v>
      </c>
      <c r="T120" s="5" t="s">
        <v>216</v>
      </c>
      <c r="U120" s="5" t="s">
        <v>216</v>
      </c>
      <c r="V120" s="5" t="s">
        <v>216</v>
      </c>
      <c r="W120" s="5" t="s">
        <v>216</v>
      </c>
    </row>
    <row r="121" spans="1:23" ht="38.25" x14ac:dyDescent="0.25">
      <c r="A121" s="4" t="s">
        <v>9968</v>
      </c>
      <c r="B121" s="4" t="s">
        <v>9762</v>
      </c>
      <c r="C121" s="4" t="s">
        <v>9969</v>
      </c>
      <c r="D121" s="1" t="s">
        <v>9970</v>
      </c>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v>0</v>
      </c>
      <c r="S121" s="5">
        <v>0</v>
      </c>
      <c r="T121" s="5">
        <v>0</v>
      </c>
      <c r="U121" s="5" t="s">
        <v>216</v>
      </c>
      <c r="V121" s="5" t="s">
        <v>216</v>
      </c>
      <c r="W121" s="5" t="s">
        <v>216</v>
      </c>
    </row>
    <row r="122" spans="1:23" ht="38.25" x14ac:dyDescent="0.25">
      <c r="A122" s="4" t="s">
        <v>9971</v>
      </c>
      <c r="B122" s="4" t="s">
        <v>9762</v>
      </c>
      <c r="C122" s="4" t="s">
        <v>9972</v>
      </c>
      <c r="D122" s="1" t="s">
        <v>9973</v>
      </c>
      <c r="E122" s="5" t="s">
        <v>216</v>
      </c>
      <c r="F122" s="5" t="s">
        <v>216</v>
      </c>
      <c r="G122" s="5" t="s">
        <v>216</v>
      </c>
      <c r="H122" s="5" t="s">
        <v>216</v>
      </c>
      <c r="I122" s="5" t="s">
        <v>216</v>
      </c>
      <c r="J122" s="5" t="s">
        <v>216</v>
      </c>
      <c r="K122" s="5" t="s">
        <v>216</v>
      </c>
      <c r="L122" s="5" t="s">
        <v>216</v>
      </c>
      <c r="M122" s="5" t="s">
        <v>216</v>
      </c>
      <c r="N122" s="5" t="s">
        <v>216</v>
      </c>
      <c r="O122" s="5" t="s">
        <v>216</v>
      </c>
      <c r="P122" s="5" t="s">
        <v>216</v>
      </c>
      <c r="Q122" s="5" t="s">
        <v>216</v>
      </c>
      <c r="R122" s="5" t="s">
        <v>216</v>
      </c>
      <c r="S122" s="5" t="s">
        <v>216</v>
      </c>
      <c r="T122" s="5">
        <v>0</v>
      </c>
      <c r="U122" s="5" t="s">
        <v>216</v>
      </c>
      <c r="V122" s="5" t="s">
        <v>216</v>
      </c>
      <c r="W122" s="5" t="s">
        <v>216</v>
      </c>
    </row>
    <row r="123" spans="1:23" x14ac:dyDescent="0.25">
      <c r="A123" s="4" t="s">
        <v>9974</v>
      </c>
      <c r="B123" s="4" t="s">
        <v>9762</v>
      </c>
      <c r="C123" s="4" t="s">
        <v>9975</v>
      </c>
      <c r="D123" s="1" t="s">
        <v>9976</v>
      </c>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v>0</v>
      </c>
      <c r="S123" s="5">
        <v>0</v>
      </c>
      <c r="T123" s="5" t="s">
        <v>216</v>
      </c>
      <c r="U123" s="5" t="s">
        <v>216</v>
      </c>
      <c r="V123" s="5" t="s">
        <v>216</v>
      </c>
      <c r="W123" s="5" t="s">
        <v>216</v>
      </c>
    </row>
    <row r="124" spans="1:23" x14ac:dyDescent="0.25">
      <c r="A124" s="4" t="s">
        <v>9977</v>
      </c>
      <c r="B124" s="4" t="s">
        <v>9762</v>
      </c>
      <c r="C124" s="4" t="s">
        <v>214</v>
      </c>
      <c r="D124" s="1" t="s">
        <v>215</v>
      </c>
      <c r="E124" s="5" t="s">
        <v>216</v>
      </c>
      <c r="F124" s="5" t="s">
        <v>216</v>
      </c>
      <c r="G124" s="5" t="s">
        <v>216</v>
      </c>
      <c r="H124" s="5">
        <v>1</v>
      </c>
      <c r="I124" s="5" t="s">
        <v>216</v>
      </c>
      <c r="J124" s="5" t="s">
        <v>216</v>
      </c>
      <c r="K124" s="5" t="s">
        <v>216</v>
      </c>
      <c r="L124" s="5" t="s">
        <v>216</v>
      </c>
      <c r="M124" s="5" t="s">
        <v>216</v>
      </c>
      <c r="N124" s="5" t="s">
        <v>216</v>
      </c>
      <c r="O124" s="5" t="s">
        <v>216</v>
      </c>
      <c r="P124" s="5" t="s">
        <v>216</v>
      </c>
      <c r="Q124" s="5">
        <v>1</v>
      </c>
      <c r="R124" s="5">
        <v>1</v>
      </c>
      <c r="S124" s="5">
        <v>1</v>
      </c>
      <c r="T124" s="5">
        <v>1</v>
      </c>
      <c r="U124" s="5">
        <v>1</v>
      </c>
      <c r="V124" s="5">
        <v>1</v>
      </c>
      <c r="W124" s="5">
        <v>1</v>
      </c>
    </row>
    <row r="125" spans="1:23" x14ac:dyDescent="0.25">
      <c r="A125" s="4" t="s">
        <v>9978</v>
      </c>
      <c r="B125" s="4" t="s">
        <v>9762</v>
      </c>
      <c r="C125" s="4" t="s">
        <v>218</v>
      </c>
      <c r="D125" s="1" t="s">
        <v>219</v>
      </c>
      <c r="E125" s="5" t="s">
        <v>216</v>
      </c>
      <c r="F125" s="5" t="s">
        <v>216</v>
      </c>
      <c r="G125" s="5" t="s">
        <v>216</v>
      </c>
      <c r="H125" s="5">
        <v>0</v>
      </c>
      <c r="I125" s="5" t="s">
        <v>216</v>
      </c>
      <c r="J125" s="5" t="s">
        <v>216</v>
      </c>
      <c r="K125" s="5" t="s">
        <v>216</v>
      </c>
      <c r="L125" s="5" t="s">
        <v>216</v>
      </c>
      <c r="M125" s="5" t="s">
        <v>216</v>
      </c>
      <c r="N125" s="5" t="s">
        <v>216</v>
      </c>
      <c r="O125" s="5" t="s">
        <v>216</v>
      </c>
      <c r="P125" s="5" t="s">
        <v>216</v>
      </c>
      <c r="Q125" s="5">
        <v>0</v>
      </c>
      <c r="R125" s="5">
        <v>0</v>
      </c>
      <c r="S125" s="5">
        <v>0</v>
      </c>
      <c r="T125" s="5">
        <v>0</v>
      </c>
      <c r="U125" s="5">
        <v>0</v>
      </c>
      <c r="V125" s="5">
        <v>0</v>
      </c>
      <c r="W125" s="5">
        <v>0</v>
      </c>
    </row>
    <row r="126" spans="1:23" x14ac:dyDescent="0.25">
      <c r="A126" s="4" t="s">
        <v>9979</v>
      </c>
      <c r="B126" s="4" t="s">
        <v>9762</v>
      </c>
      <c r="C126" s="4" t="s">
        <v>221</v>
      </c>
      <c r="D126" s="1" t="s">
        <v>222</v>
      </c>
      <c r="E126" s="5" t="s">
        <v>216</v>
      </c>
      <c r="F126" s="5" t="s">
        <v>216</v>
      </c>
      <c r="G126" s="5" t="s">
        <v>216</v>
      </c>
      <c r="H126" s="5">
        <v>0</v>
      </c>
      <c r="I126" s="5" t="s">
        <v>216</v>
      </c>
      <c r="J126" s="5" t="s">
        <v>216</v>
      </c>
      <c r="K126" s="5" t="s">
        <v>216</v>
      </c>
      <c r="L126" s="5" t="s">
        <v>216</v>
      </c>
      <c r="M126" s="5" t="s">
        <v>216</v>
      </c>
      <c r="N126" s="5" t="s">
        <v>216</v>
      </c>
      <c r="O126" s="5" t="s">
        <v>216</v>
      </c>
      <c r="P126" s="5" t="s">
        <v>216</v>
      </c>
      <c r="Q126" s="5">
        <v>0</v>
      </c>
      <c r="R126" s="5">
        <v>0</v>
      </c>
      <c r="S126" s="5">
        <v>0</v>
      </c>
      <c r="T126" s="5">
        <v>0</v>
      </c>
      <c r="U126" s="5">
        <v>0</v>
      </c>
      <c r="V126" s="5">
        <v>0</v>
      </c>
      <c r="W126" s="5">
        <v>0</v>
      </c>
    </row>
    <row r="127" spans="1:23" x14ac:dyDescent="0.25">
      <c r="A127" s="4" t="s">
        <v>9980</v>
      </c>
      <c r="B127" s="4" t="s">
        <v>9762</v>
      </c>
      <c r="C127" s="4" t="s">
        <v>224</v>
      </c>
      <c r="D127" s="1" t="s">
        <v>225</v>
      </c>
      <c r="E127" s="5" t="s">
        <v>216</v>
      </c>
      <c r="F127" s="5" t="s">
        <v>216</v>
      </c>
      <c r="G127" s="5" t="s">
        <v>216</v>
      </c>
      <c r="H127" s="5">
        <v>0</v>
      </c>
      <c r="I127" s="5" t="s">
        <v>216</v>
      </c>
      <c r="J127" s="5" t="s">
        <v>216</v>
      </c>
      <c r="K127" s="5" t="s">
        <v>216</v>
      </c>
      <c r="L127" s="5" t="s">
        <v>216</v>
      </c>
      <c r="M127" s="5" t="s">
        <v>216</v>
      </c>
      <c r="N127" s="5" t="s">
        <v>216</v>
      </c>
      <c r="O127" s="5" t="s">
        <v>216</v>
      </c>
      <c r="P127" s="5" t="s">
        <v>216</v>
      </c>
      <c r="Q127" s="5">
        <v>0</v>
      </c>
      <c r="R127" s="5">
        <v>0</v>
      </c>
      <c r="S127" s="5">
        <v>0</v>
      </c>
      <c r="T127" s="5">
        <v>0</v>
      </c>
      <c r="U127" s="5">
        <v>0</v>
      </c>
      <c r="V127" s="5">
        <v>0</v>
      </c>
      <c r="W127" s="5">
        <v>0</v>
      </c>
    </row>
    <row r="128" spans="1:23" x14ac:dyDescent="0.25">
      <c r="A128" s="4" t="s">
        <v>9981</v>
      </c>
      <c r="B128" s="4" t="s">
        <v>9762</v>
      </c>
      <c r="C128" s="4" t="s">
        <v>227</v>
      </c>
      <c r="D128" s="1" t="s">
        <v>228</v>
      </c>
      <c r="E128" s="5" t="s">
        <v>216</v>
      </c>
      <c r="F128" s="5" t="s">
        <v>216</v>
      </c>
      <c r="G128" s="5" t="s">
        <v>216</v>
      </c>
      <c r="H128" s="5">
        <v>0</v>
      </c>
      <c r="I128" s="5" t="s">
        <v>216</v>
      </c>
      <c r="J128" s="5" t="s">
        <v>216</v>
      </c>
      <c r="K128" s="5" t="s">
        <v>216</v>
      </c>
      <c r="L128" s="5" t="s">
        <v>216</v>
      </c>
      <c r="M128" s="5" t="s">
        <v>216</v>
      </c>
      <c r="N128" s="5" t="s">
        <v>216</v>
      </c>
      <c r="O128" s="5" t="s">
        <v>216</v>
      </c>
      <c r="P128" s="5" t="s">
        <v>216</v>
      </c>
      <c r="Q128" s="5">
        <v>0</v>
      </c>
      <c r="R128" s="5">
        <v>0</v>
      </c>
      <c r="S128" s="5">
        <v>0</v>
      </c>
      <c r="T128" s="5">
        <v>0</v>
      </c>
      <c r="U128" s="5">
        <v>0</v>
      </c>
      <c r="V128" s="5">
        <v>0</v>
      </c>
      <c r="W128" s="5">
        <v>0</v>
      </c>
    </row>
    <row r="129" spans="1:23" x14ac:dyDescent="0.25">
      <c r="A129" s="4" t="s">
        <v>9982</v>
      </c>
      <c r="B129" s="4" t="s">
        <v>9762</v>
      </c>
      <c r="C129" s="4" t="s">
        <v>230</v>
      </c>
      <c r="D129" s="1" t="s">
        <v>231</v>
      </c>
      <c r="E129" s="5" t="s">
        <v>216</v>
      </c>
      <c r="F129" s="5" t="s">
        <v>216</v>
      </c>
      <c r="G129" s="5" t="s">
        <v>216</v>
      </c>
      <c r="H129" s="5">
        <v>0</v>
      </c>
      <c r="I129" s="5" t="s">
        <v>216</v>
      </c>
      <c r="J129" s="5" t="s">
        <v>216</v>
      </c>
      <c r="K129" s="5" t="s">
        <v>216</v>
      </c>
      <c r="L129" s="5" t="s">
        <v>216</v>
      </c>
      <c r="M129" s="5" t="s">
        <v>216</v>
      </c>
      <c r="N129" s="5" t="s">
        <v>216</v>
      </c>
      <c r="O129" s="5" t="s">
        <v>216</v>
      </c>
      <c r="P129" s="5" t="s">
        <v>216</v>
      </c>
      <c r="Q129" s="5">
        <v>0</v>
      </c>
      <c r="R129" s="5">
        <v>0</v>
      </c>
      <c r="S129" s="5">
        <v>0</v>
      </c>
      <c r="T129" s="5">
        <v>0</v>
      </c>
      <c r="U129" s="5">
        <v>0</v>
      </c>
      <c r="V129" s="5">
        <v>0</v>
      </c>
      <c r="W129" s="5">
        <v>0</v>
      </c>
    </row>
    <row r="130" spans="1:23" x14ac:dyDescent="0.25">
      <c r="A130" s="4" t="s">
        <v>9983</v>
      </c>
      <c r="B130" s="4" t="s">
        <v>9762</v>
      </c>
      <c r="C130" s="4" t="s">
        <v>233</v>
      </c>
      <c r="D130" s="1" t="s">
        <v>234</v>
      </c>
      <c r="E130" s="5" t="s">
        <v>216</v>
      </c>
      <c r="F130" s="5" t="s">
        <v>216</v>
      </c>
      <c r="G130" s="5" t="s">
        <v>216</v>
      </c>
      <c r="H130" s="5">
        <v>0</v>
      </c>
      <c r="I130" s="5" t="s">
        <v>216</v>
      </c>
      <c r="J130" s="5" t="s">
        <v>216</v>
      </c>
      <c r="K130" s="5" t="s">
        <v>216</v>
      </c>
      <c r="L130" s="5" t="s">
        <v>216</v>
      </c>
      <c r="M130" s="5" t="s">
        <v>216</v>
      </c>
      <c r="N130" s="5" t="s">
        <v>216</v>
      </c>
      <c r="O130" s="5" t="s">
        <v>216</v>
      </c>
      <c r="P130" s="5" t="s">
        <v>216</v>
      </c>
      <c r="Q130" s="5">
        <v>0</v>
      </c>
      <c r="R130" s="5">
        <v>0</v>
      </c>
      <c r="S130" s="5">
        <v>0</v>
      </c>
      <c r="T130" s="5">
        <v>0</v>
      </c>
      <c r="U130" s="5">
        <v>0</v>
      </c>
      <c r="V130" s="5">
        <v>0</v>
      </c>
      <c r="W130" s="5">
        <v>0</v>
      </c>
    </row>
    <row r="131" spans="1:23" x14ac:dyDescent="0.25">
      <c r="A131" s="4" t="s">
        <v>9984</v>
      </c>
      <c r="B131" s="4" t="s">
        <v>9762</v>
      </c>
      <c r="C131" s="4" t="s">
        <v>236</v>
      </c>
      <c r="D131" s="1" t="s">
        <v>237</v>
      </c>
      <c r="E131" s="5" t="s">
        <v>216</v>
      </c>
      <c r="F131" s="5" t="s">
        <v>216</v>
      </c>
      <c r="G131" s="5" t="s">
        <v>216</v>
      </c>
      <c r="H131" s="5">
        <v>0</v>
      </c>
      <c r="I131" s="5" t="s">
        <v>216</v>
      </c>
      <c r="J131" s="5" t="s">
        <v>216</v>
      </c>
      <c r="K131" s="5" t="s">
        <v>216</v>
      </c>
      <c r="L131" s="5" t="s">
        <v>216</v>
      </c>
      <c r="M131" s="5" t="s">
        <v>216</v>
      </c>
      <c r="N131" s="5" t="s">
        <v>216</v>
      </c>
      <c r="O131" s="5" t="s">
        <v>216</v>
      </c>
      <c r="P131" s="5" t="s">
        <v>216</v>
      </c>
      <c r="Q131" s="5">
        <v>0</v>
      </c>
      <c r="R131" s="5">
        <v>0</v>
      </c>
      <c r="S131" s="5">
        <v>0</v>
      </c>
      <c r="T131" s="5">
        <v>0</v>
      </c>
      <c r="U131" s="5">
        <v>0</v>
      </c>
      <c r="V131" s="5">
        <v>0</v>
      </c>
      <c r="W131" s="5">
        <v>0</v>
      </c>
    </row>
    <row r="132" spans="1:23" x14ac:dyDescent="0.25">
      <c r="A132" s="4" t="s">
        <v>9985</v>
      </c>
      <c r="B132" s="4" t="s">
        <v>9762</v>
      </c>
      <c r="C132" s="4" t="s">
        <v>239</v>
      </c>
      <c r="D132" s="1" t="s">
        <v>240</v>
      </c>
      <c r="E132" s="5" t="s">
        <v>216</v>
      </c>
      <c r="F132" s="5" t="s">
        <v>216</v>
      </c>
      <c r="G132" s="5" t="s">
        <v>216</v>
      </c>
      <c r="H132" s="5">
        <v>0</v>
      </c>
      <c r="I132" s="5" t="s">
        <v>216</v>
      </c>
      <c r="J132" s="5" t="s">
        <v>216</v>
      </c>
      <c r="K132" s="5" t="s">
        <v>216</v>
      </c>
      <c r="L132" s="5" t="s">
        <v>216</v>
      </c>
      <c r="M132" s="5" t="s">
        <v>216</v>
      </c>
      <c r="N132" s="5" t="s">
        <v>216</v>
      </c>
      <c r="O132" s="5" t="s">
        <v>216</v>
      </c>
      <c r="P132" s="5" t="s">
        <v>216</v>
      </c>
      <c r="Q132" s="5">
        <v>0</v>
      </c>
      <c r="R132" s="5">
        <v>0</v>
      </c>
      <c r="S132" s="5">
        <v>0</v>
      </c>
      <c r="T132" s="5">
        <v>0</v>
      </c>
      <c r="U132" s="5">
        <v>0</v>
      </c>
      <c r="V132" s="5">
        <v>0</v>
      </c>
      <c r="W132" s="5">
        <v>0</v>
      </c>
    </row>
    <row r="133" spans="1:23" x14ac:dyDescent="0.25">
      <c r="A133" s="4" t="s">
        <v>9986</v>
      </c>
      <c r="B133" s="4" t="s">
        <v>9762</v>
      </c>
      <c r="C133" s="4" t="s">
        <v>242</v>
      </c>
      <c r="D133" s="1" t="s">
        <v>243</v>
      </c>
      <c r="E133" s="5" t="s">
        <v>216</v>
      </c>
      <c r="F133" s="5" t="s">
        <v>216</v>
      </c>
      <c r="G133" s="5" t="s">
        <v>216</v>
      </c>
      <c r="H133" s="5">
        <v>0</v>
      </c>
      <c r="I133" s="5" t="s">
        <v>216</v>
      </c>
      <c r="J133" s="5" t="s">
        <v>216</v>
      </c>
      <c r="K133" s="5" t="s">
        <v>216</v>
      </c>
      <c r="L133" s="5" t="s">
        <v>216</v>
      </c>
      <c r="M133" s="5" t="s">
        <v>216</v>
      </c>
      <c r="N133" s="5" t="s">
        <v>216</v>
      </c>
      <c r="O133" s="5" t="s">
        <v>216</v>
      </c>
      <c r="P133" s="5" t="s">
        <v>216</v>
      </c>
      <c r="Q133" s="5">
        <v>0</v>
      </c>
      <c r="R133" s="5">
        <v>0</v>
      </c>
      <c r="S133" s="5">
        <v>0</v>
      </c>
      <c r="T133" s="5">
        <v>0</v>
      </c>
      <c r="U133" s="5">
        <v>0</v>
      </c>
      <c r="V133" s="5">
        <v>0</v>
      </c>
      <c r="W133" s="5">
        <v>0</v>
      </c>
    </row>
    <row r="134" spans="1:23" x14ac:dyDescent="0.25">
      <c r="A134" s="4" t="s">
        <v>9987</v>
      </c>
      <c r="B134" s="4" t="s">
        <v>9762</v>
      </c>
      <c r="C134" s="4" t="s">
        <v>245</v>
      </c>
      <c r="D134" s="1" t="s">
        <v>246</v>
      </c>
      <c r="E134" s="5" t="s">
        <v>216</v>
      </c>
      <c r="F134" s="5" t="s">
        <v>216</v>
      </c>
      <c r="G134" s="5" t="s">
        <v>216</v>
      </c>
      <c r="H134" s="5">
        <v>0</v>
      </c>
      <c r="I134" s="5" t="s">
        <v>216</v>
      </c>
      <c r="J134" s="5" t="s">
        <v>216</v>
      </c>
      <c r="K134" s="5" t="s">
        <v>216</v>
      </c>
      <c r="L134" s="5" t="s">
        <v>216</v>
      </c>
      <c r="M134" s="5" t="s">
        <v>216</v>
      </c>
      <c r="N134" s="5" t="s">
        <v>216</v>
      </c>
      <c r="O134" s="5" t="s">
        <v>216</v>
      </c>
      <c r="P134" s="5" t="s">
        <v>216</v>
      </c>
      <c r="Q134" s="5">
        <v>0</v>
      </c>
      <c r="R134" s="5">
        <v>0</v>
      </c>
      <c r="S134" s="5">
        <v>0</v>
      </c>
      <c r="T134" s="5">
        <v>0</v>
      </c>
      <c r="U134" s="5">
        <v>0</v>
      </c>
      <c r="V134" s="5">
        <v>0</v>
      </c>
      <c r="W134" s="5">
        <v>0</v>
      </c>
    </row>
    <row r="135" spans="1:23" x14ac:dyDescent="0.25">
      <c r="A135" s="4" t="s">
        <v>9988</v>
      </c>
      <c r="B135" s="4" t="s">
        <v>9762</v>
      </c>
      <c r="C135" s="4" t="s">
        <v>248</v>
      </c>
      <c r="D135" s="1" t="s">
        <v>249</v>
      </c>
      <c r="E135" s="5" t="s">
        <v>216</v>
      </c>
      <c r="F135" s="5" t="s">
        <v>216</v>
      </c>
      <c r="G135" s="5" t="s">
        <v>216</v>
      </c>
      <c r="H135" s="5">
        <v>0</v>
      </c>
      <c r="I135" s="5" t="s">
        <v>216</v>
      </c>
      <c r="J135" s="5" t="s">
        <v>216</v>
      </c>
      <c r="K135" s="5" t="s">
        <v>216</v>
      </c>
      <c r="L135" s="5" t="s">
        <v>216</v>
      </c>
      <c r="M135" s="5" t="s">
        <v>216</v>
      </c>
      <c r="N135" s="5" t="s">
        <v>216</v>
      </c>
      <c r="O135" s="5" t="s">
        <v>216</v>
      </c>
      <c r="P135" s="5" t="s">
        <v>216</v>
      </c>
      <c r="Q135" s="5">
        <v>0</v>
      </c>
      <c r="R135" s="5">
        <v>0</v>
      </c>
      <c r="S135" s="5">
        <v>0</v>
      </c>
      <c r="T135" s="5">
        <v>0</v>
      </c>
      <c r="U135" s="5">
        <v>0</v>
      </c>
      <c r="V135" s="5">
        <v>0</v>
      </c>
      <c r="W135" s="5">
        <v>0</v>
      </c>
    </row>
    <row r="136" spans="1:23" x14ac:dyDescent="0.25">
      <c r="A136" s="4" t="s">
        <v>9989</v>
      </c>
      <c r="B136" s="4" t="s">
        <v>9762</v>
      </c>
      <c r="C136" s="4" t="s">
        <v>251</v>
      </c>
      <c r="D136" s="1" t="s">
        <v>252</v>
      </c>
      <c r="E136" s="5" t="s">
        <v>216</v>
      </c>
      <c r="F136" s="5" t="s">
        <v>216</v>
      </c>
      <c r="G136" s="5" t="s">
        <v>216</v>
      </c>
      <c r="H136" s="5">
        <v>0</v>
      </c>
      <c r="I136" s="5" t="s">
        <v>216</v>
      </c>
      <c r="J136" s="5" t="s">
        <v>216</v>
      </c>
      <c r="K136" s="5" t="s">
        <v>216</v>
      </c>
      <c r="L136" s="5" t="s">
        <v>216</v>
      </c>
      <c r="M136" s="5" t="s">
        <v>216</v>
      </c>
      <c r="N136" s="5" t="s">
        <v>216</v>
      </c>
      <c r="O136" s="5" t="s">
        <v>216</v>
      </c>
      <c r="P136" s="5" t="s">
        <v>216</v>
      </c>
      <c r="Q136" s="5">
        <v>0</v>
      </c>
      <c r="R136" s="5">
        <v>0</v>
      </c>
      <c r="S136" s="5">
        <v>0</v>
      </c>
      <c r="T136" s="5">
        <v>0</v>
      </c>
      <c r="U136" s="5">
        <v>0</v>
      </c>
      <c r="V136" s="5">
        <v>0</v>
      </c>
      <c r="W136" s="5">
        <v>0</v>
      </c>
    </row>
    <row r="137" spans="1:23" x14ac:dyDescent="0.25">
      <c r="A137" s="4" t="s">
        <v>9990</v>
      </c>
      <c r="B137" s="4" t="s">
        <v>9762</v>
      </c>
      <c r="C137" s="4" t="s">
        <v>254</v>
      </c>
      <c r="D137" s="1" t="s">
        <v>255</v>
      </c>
      <c r="E137" s="5" t="s">
        <v>216</v>
      </c>
      <c r="F137" s="5" t="s">
        <v>216</v>
      </c>
      <c r="G137" s="5" t="s">
        <v>216</v>
      </c>
      <c r="H137" s="5">
        <v>0</v>
      </c>
      <c r="I137" s="5" t="s">
        <v>216</v>
      </c>
      <c r="J137" s="5" t="s">
        <v>216</v>
      </c>
      <c r="K137" s="5" t="s">
        <v>216</v>
      </c>
      <c r="L137" s="5" t="s">
        <v>216</v>
      </c>
      <c r="M137" s="5" t="s">
        <v>216</v>
      </c>
      <c r="N137" s="5" t="s">
        <v>216</v>
      </c>
      <c r="O137" s="5" t="s">
        <v>216</v>
      </c>
      <c r="P137" s="5" t="s">
        <v>216</v>
      </c>
      <c r="Q137" s="5">
        <v>0</v>
      </c>
      <c r="R137" s="5">
        <v>0</v>
      </c>
      <c r="S137" s="5">
        <v>0</v>
      </c>
      <c r="T137" s="5">
        <v>0</v>
      </c>
      <c r="U137" s="5">
        <v>0</v>
      </c>
      <c r="V137" s="5">
        <v>0</v>
      </c>
      <c r="W137" s="5">
        <v>0</v>
      </c>
    </row>
    <row r="138" spans="1:23" x14ac:dyDescent="0.25">
      <c r="A138" s="4" t="s">
        <v>9991</v>
      </c>
      <c r="B138" s="4" t="s">
        <v>9762</v>
      </c>
      <c r="C138" s="4" t="s">
        <v>9992</v>
      </c>
      <c r="D138" s="1" t="s">
        <v>9993</v>
      </c>
      <c r="E138" s="5">
        <v>1</v>
      </c>
      <c r="F138" s="5">
        <v>1</v>
      </c>
      <c r="G138" s="5">
        <v>1</v>
      </c>
      <c r="H138" s="5">
        <v>1</v>
      </c>
      <c r="I138" s="5">
        <v>1</v>
      </c>
      <c r="J138" s="5">
        <v>1</v>
      </c>
      <c r="K138" s="5">
        <v>1</v>
      </c>
      <c r="L138" s="5">
        <v>1</v>
      </c>
      <c r="M138" s="5">
        <v>1</v>
      </c>
      <c r="N138" s="5">
        <v>1</v>
      </c>
      <c r="O138" s="5">
        <v>1</v>
      </c>
      <c r="P138" s="5">
        <v>1</v>
      </c>
      <c r="Q138" s="5">
        <v>1</v>
      </c>
      <c r="R138" s="5">
        <v>1</v>
      </c>
      <c r="S138" s="5">
        <v>1</v>
      </c>
      <c r="T138" s="5">
        <v>1</v>
      </c>
      <c r="U138" s="5">
        <v>1</v>
      </c>
      <c r="V138" s="5">
        <v>1</v>
      </c>
      <c r="W138" s="5">
        <v>1</v>
      </c>
    </row>
    <row r="139" spans="1:23" x14ac:dyDescent="0.25">
      <c r="A139" s="4" t="s">
        <v>9994</v>
      </c>
      <c r="B139" s="4" t="s">
        <v>9762</v>
      </c>
      <c r="C139" s="4" t="s">
        <v>9995</v>
      </c>
      <c r="D139" s="1" t="s">
        <v>9993</v>
      </c>
      <c r="E139" s="5">
        <v>1</v>
      </c>
      <c r="F139" s="5">
        <v>1</v>
      </c>
      <c r="G139" s="5">
        <v>1</v>
      </c>
      <c r="H139" s="5">
        <v>1</v>
      </c>
      <c r="I139" s="5">
        <v>1</v>
      </c>
      <c r="J139" s="5">
        <v>1</v>
      </c>
      <c r="K139" s="5">
        <v>1</v>
      </c>
      <c r="L139" s="5">
        <v>1</v>
      </c>
      <c r="M139" s="5">
        <v>1</v>
      </c>
      <c r="N139" s="5">
        <v>1</v>
      </c>
      <c r="O139" s="5">
        <v>1</v>
      </c>
      <c r="P139" s="5">
        <v>1</v>
      </c>
      <c r="Q139" s="5">
        <v>1</v>
      </c>
      <c r="R139" s="5">
        <v>1</v>
      </c>
      <c r="S139" s="5">
        <v>1</v>
      </c>
      <c r="T139" s="5">
        <v>1</v>
      </c>
      <c r="U139" s="5">
        <v>1</v>
      </c>
      <c r="V139" s="5">
        <v>1</v>
      </c>
      <c r="W139" s="5">
        <v>1</v>
      </c>
    </row>
    <row r="140" spans="1:23" ht="38.25" x14ac:dyDescent="0.25">
      <c r="A140" s="4" t="s">
        <v>9996</v>
      </c>
      <c r="B140" s="4" t="s">
        <v>9997</v>
      </c>
      <c r="C140" s="4" t="s">
        <v>9763</v>
      </c>
      <c r="D140" s="1" t="s">
        <v>9764</v>
      </c>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216</v>
      </c>
      <c r="S140" s="5" t="s">
        <v>216</v>
      </c>
      <c r="T140" s="5" t="s">
        <v>9998</v>
      </c>
      <c r="U140" s="5" t="s">
        <v>216</v>
      </c>
      <c r="V140" s="5" t="s">
        <v>216</v>
      </c>
      <c r="W140" s="5" t="s">
        <v>9999</v>
      </c>
    </row>
    <row r="141" spans="1:23" ht="38.25" x14ac:dyDescent="0.25">
      <c r="A141" s="4" t="s">
        <v>10000</v>
      </c>
      <c r="B141" s="4" t="s">
        <v>9997</v>
      </c>
      <c r="C141" s="4" t="s">
        <v>9770</v>
      </c>
      <c r="D141" s="1" t="s">
        <v>9771</v>
      </c>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t="s">
        <v>10001</v>
      </c>
      <c r="U141" s="5" t="s">
        <v>216</v>
      </c>
      <c r="V141" s="5" t="s">
        <v>216</v>
      </c>
      <c r="W141" s="5" t="s">
        <v>10002</v>
      </c>
    </row>
    <row r="142" spans="1:23" ht="38.25" x14ac:dyDescent="0.25">
      <c r="A142" s="4" t="s">
        <v>10003</v>
      </c>
      <c r="B142" s="4" t="s">
        <v>9997</v>
      </c>
      <c r="C142" s="4" t="s">
        <v>9785</v>
      </c>
      <c r="D142" s="1" t="s">
        <v>9764</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t="s">
        <v>9998</v>
      </c>
      <c r="U142" s="5" t="s">
        <v>216</v>
      </c>
      <c r="V142" s="5" t="s">
        <v>216</v>
      </c>
      <c r="W142" s="5" t="s">
        <v>9999</v>
      </c>
    </row>
    <row r="143" spans="1:23" ht="51" x14ac:dyDescent="0.25">
      <c r="A143" s="4" t="s">
        <v>10004</v>
      </c>
      <c r="B143" s="4" t="s">
        <v>9997</v>
      </c>
      <c r="C143" s="4" t="s">
        <v>367</v>
      </c>
      <c r="D143" s="1" t="s">
        <v>9795</v>
      </c>
      <c r="E143" s="5" t="s">
        <v>216</v>
      </c>
      <c r="F143" s="5" t="s">
        <v>216</v>
      </c>
      <c r="G143" s="5" t="s">
        <v>216</v>
      </c>
      <c r="H143" s="5" t="s">
        <v>216</v>
      </c>
      <c r="I143" s="5" t="s">
        <v>216</v>
      </c>
      <c r="J143" s="5" t="s">
        <v>216</v>
      </c>
      <c r="K143" s="5" t="s">
        <v>216</v>
      </c>
      <c r="L143" s="5" t="s">
        <v>216</v>
      </c>
      <c r="M143" s="5" t="s">
        <v>10005</v>
      </c>
      <c r="N143" s="5" t="s">
        <v>216</v>
      </c>
      <c r="O143" s="5" t="s">
        <v>216</v>
      </c>
      <c r="P143" s="5" t="s">
        <v>216</v>
      </c>
      <c r="Q143" s="5" t="s">
        <v>216</v>
      </c>
      <c r="R143" s="5" t="s">
        <v>216</v>
      </c>
      <c r="S143" s="5" t="s">
        <v>216</v>
      </c>
      <c r="T143" s="5" t="s">
        <v>10001</v>
      </c>
      <c r="U143" s="5" t="s">
        <v>216</v>
      </c>
      <c r="V143" s="5" t="s">
        <v>216</v>
      </c>
      <c r="W143" s="5" t="s">
        <v>216</v>
      </c>
    </row>
    <row r="144" spans="1:23" ht="38.25" x14ac:dyDescent="0.25">
      <c r="A144" s="4" t="s">
        <v>10006</v>
      </c>
      <c r="B144" s="4" t="s">
        <v>9997</v>
      </c>
      <c r="C144" s="4" t="s">
        <v>9859</v>
      </c>
      <c r="D144" s="1" t="s">
        <v>9860</v>
      </c>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10007</v>
      </c>
      <c r="S144" s="5" t="s">
        <v>216</v>
      </c>
      <c r="T144" s="5" t="s">
        <v>10008</v>
      </c>
      <c r="U144" s="5" t="s">
        <v>216</v>
      </c>
      <c r="V144" s="5" t="s">
        <v>216</v>
      </c>
      <c r="W144" s="5" t="s">
        <v>216</v>
      </c>
    </row>
    <row r="145" spans="1:23" x14ac:dyDescent="0.25">
      <c r="A145" s="4" t="s">
        <v>10009</v>
      </c>
      <c r="B145" s="4" t="s">
        <v>9997</v>
      </c>
      <c r="C145" s="4" t="s">
        <v>9867</v>
      </c>
      <c r="D145" s="1" t="s">
        <v>9868</v>
      </c>
      <c r="E145" s="5" t="s">
        <v>216</v>
      </c>
      <c r="F145" s="5" t="s">
        <v>216</v>
      </c>
      <c r="G145" s="5" t="s">
        <v>216</v>
      </c>
      <c r="H145" s="5" t="s">
        <v>216</v>
      </c>
      <c r="I145" s="5" t="s">
        <v>216</v>
      </c>
      <c r="J145" s="5" t="s">
        <v>216</v>
      </c>
      <c r="K145" s="5" t="s">
        <v>216</v>
      </c>
      <c r="L145" s="5" t="s">
        <v>216</v>
      </c>
      <c r="M145" s="5" t="s">
        <v>216</v>
      </c>
      <c r="N145" s="5" t="s">
        <v>216</v>
      </c>
      <c r="O145" s="5" t="s">
        <v>216</v>
      </c>
      <c r="P145" s="5" t="s">
        <v>216</v>
      </c>
      <c r="Q145" s="5" t="s">
        <v>216</v>
      </c>
      <c r="R145" s="5" t="s">
        <v>216</v>
      </c>
      <c r="S145" s="5" t="s">
        <v>216</v>
      </c>
      <c r="T145" s="5" t="s">
        <v>10010</v>
      </c>
      <c r="U145" s="5" t="s">
        <v>216</v>
      </c>
      <c r="V145" s="5" t="s">
        <v>216</v>
      </c>
      <c r="W145" s="5" t="s">
        <v>216</v>
      </c>
    </row>
    <row r="146" spans="1:23" ht="38.25" x14ac:dyDescent="0.25">
      <c r="A146" s="4" t="s">
        <v>10011</v>
      </c>
      <c r="B146" s="4" t="s">
        <v>9997</v>
      </c>
      <c r="C146" s="4" t="s">
        <v>10012</v>
      </c>
      <c r="D146" s="1" t="s">
        <v>10013</v>
      </c>
      <c r="E146" s="5" t="s">
        <v>216</v>
      </c>
      <c r="F146" s="5" t="s">
        <v>216</v>
      </c>
      <c r="G146" s="5" t="s">
        <v>216</v>
      </c>
      <c r="H146" s="5" t="s">
        <v>216</v>
      </c>
      <c r="I146" s="5" t="s">
        <v>216</v>
      </c>
      <c r="J146" s="5" t="s">
        <v>216</v>
      </c>
      <c r="K146" s="5" t="s">
        <v>216</v>
      </c>
      <c r="L146" s="5" t="s">
        <v>216</v>
      </c>
      <c r="M146" s="5" t="s">
        <v>216</v>
      </c>
      <c r="N146" s="5" t="s">
        <v>9887</v>
      </c>
      <c r="O146" s="5" t="s">
        <v>216</v>
      </c>
      <c r="P146" s="5" t="s">
        <v>216</v>
      </c>
      <c r="Q146" s="5" t="s">
        <v>216</v>
      </c>
      <c r="R146" s="5" t="s">
        <v>216</v>
      </c>
      <c r="S146" s="5" t="s">
        <v>216</v>
      </c>
      <c r="T146" s="5" t="s">
        <v>216</v>
      </c>
      <c r="U146" s="5" t="s">
        <v>216</v>
      </c>
      <c r="V146" s="5" t="s">
        <v>216</v>
      </c>
      <c r="W146" s="5" t="s">
        <v>216</v>
      </c>
    </row>
    <row r="147" spans="1:23" ht="38.25" x14ac:dyDescent="0.25">
      <c r="A147" s="4" t="s">
        <v>10014</v>
      </c>
      <c r="B147" s="4" t="s">
        <v>9997</v>
      </c>
      <c r="C147" s="4" t="s">
        <v>9939</v>
      </c>
      <c r="D147" s="1" t="s">
        <v>9940</v>
      </c>
      <c r="E147" s="5" t="s">
        <v>216</v>
      </c>
      <c r="F147" s="5" t="s">
        <v>216</v>
      </c>
      <c r="G147" s="5" t="s">
        <v>216</v>
      </c>
      <c r="H147" s="5" t="s">
        <v>216</v>
      </c>
      <c r="I147" s="5" t="s">
        <v>216</v>
      </c>
      <c r="J147" s="5" t="s">
        <v>216</v>
      </c>
      <c r="K147" s="5" t="s">
        <v>216</v>
      </c>
      <c r="L147" s="5" t="s">
        <v>216</v>
      </c>
      <c r="M147" s="5" t="s">
        <v>216</v>
      </c>
      <c r="N147" s="5" t="s">
        <v>216</v>
      </c>
      <c r="O147" s="5" t="s">
        <v>216</v>
      </c>
      <c r="P147" s="5" t="s">
        <v>216</v>
      </c>
      <c r="Q147" s="5" t="s">
        <v>216</v>
      </c>
      <c r="R147" s="5" t="s">
        <v>216</v>
      </c>
      <c r="S147" s="5" t="s">
        <v>10015</v>
      </c>
      <c r="T147" s="5" t="s">
        <v>10001</v>
      </c>
      <c r="U147" s="5" t="s">
        <v>216</v>
      </c>
      <c r="V147" s="5" t="s">
        <v>216</v>
      </c>
      <c r="W147" s="5" t="s">
        <v>216</v>
      </c>
    </row>
    <row r="148" spans="1:23" ht="25.5" x14ac:dyDescent="0.25">
      <c r="A148" s="4" t="s">
        <v>10016</v>
      </c>
      <c r="B148" s="4" t="s">
        <v>9997</v>
      </c>
      <c r="C148" s="4" t="s">
        <v>9892</v>
      </c>
      <c r="D148" s="1" t="s">
        <v>9893</v>
      </c>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t="s">
        <v>216</v>
      </c>
      <c r="T148" s="5" t="s">
        <v>10017</v>
      </c>
      <c r="U148" s="5" t="s">
        <v>216</v>
      </c>
      <c r="V148" s="5" t="s">
        <v>216</v>
      </c>
      <c r="W148" s="5">
        <v>747.5</v>
      </c>
    </row>
    <row r="149" spans="1:23" ht="25.5" x14ac:dyDescent="0.25">
      <c r="A149" s="4" t="s">
        <v>10018</v>
      </c>
      <c r="B149" s="4" t="s">
        <v>9997</v>
      </c>
      <c r="C149" s="4" t="s">
        <v>9897</v>
      </c>
      <c r="D149" s="1" t="s">
        <v>9898</v>
      </c>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216</v>
      </c>
      <c r="S149" s="5" t="s">
        <v>216</v>
      </c>
      <c r="T149" s="5" t="s">
        <v>10019</v>
      </c>
      <c r="U149" s="5" t="s">
        <v>216</v>
      </c>
      <c r="V149" s="5" t="s">
        <v>216</v>
      </c>
      <c r="W149" s="5">
        <v>797.5</v>
      </c>
    </row>
    <row r="150" spans="1:23" x14ac:dyDescent="0.25">
      <c r="A150" s="4" t="s">
        <v>10020</v>
      </c>
      <c r="B150" s="4" t="s">
        <v>9997</v>
      </c>
      <c r="C150" s="4" t="s">
        <v>9901</v>
      </c>
      <c r="D150" s="1" t="s">
        <v>9902</v>
      </c>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t="s">
        <v>216</v>
      </c>
      <c r="T150" s="5" t="s">
        <v>10021</v>
      </c>
      <c r="U150" s="5" t="s">
        <v>216</v>
      </c>
      <c r="V150" s="5" t="s">
        <v>216</v>
      </c>
      <c r="W150" s="5" t="s">
        <v>216</v>
      </c>
    </row>
    <row r="151" spans="1:23" x14ac:dyDescent="0.25">
      <c r="A151" s="4" t="s">
        <v>10022</v>
      </c>
      <c r="B151" s="4" t="s">
        <v>9997</v>
      </c>
      <c r="C151" s="4" t="s">
        <v>9907</v>
      </c>
      <c r="D151" s="1" t="s">
        <v>9908</v>
      </c>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216</v>
      </c>
      <c r="R151" s="5" t="s">
        <v>216</v>
      </c>
      <c r="S151" s="5" t="s">
        <v>216</v>
      </c>
      <c r="T151" s="5" t="s">
        <v>10023</v>
      </c>
      <c r="U151" s="5" t="s">
        <v>216</v>
      </c>
      <c r="V151" s="5" t="s">
        <v>216</v>
      </c>
      <c r="W151" s="5" t="s">
        <v>216</v>
      </c>
    </row>
    <row r="152" spans="1:23" x14ac:dyDescent="0.25">
      <c r="A152" s="4" t="s">
        <v>10024</v>
      </c>
      <c r="B152" s="4" t="s">
        <v>9997</v>
      </c>
      <c r="C152" s="4" t="s">
        <v>9911</v>
      </c>
      <c r="D152" s="1" t="s">
        <v>9912</v>
      </c>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216</v>
      </c>
      <c r="S152" s="5" t="s">
        <v>216</v>
      </c>
      <c r="T152" s="5" t="s">
        <v>9929</v>
      </c>
      <c r="U152" s="5" t="s">
        <v>216</v>
      </c>
      <c r="V152" s="5" t="s">
        <v>216</v>
      </c>
      <c r="W152" s="5" t="s">
        <v>216</v>
      </c>
    </row>
    <row r="153" spans="1:23" x14ac:dyDescent="0.25">
      <c r="A153" s="4" t="s">
        <v>10025</v>
      </c>
      <c r="B153" s="4" t="s">
        <v>10026</v>
      </c>
      <c r="C153" s="4" t="s">
        <v>263</v>
      </c>
      <c r="D153" s="1" t="s">
        <v>264</v>
      </c>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v>0</v>
      </c>
      <c r="S153" s="5">
        <v>0</v>
      </c>
      <c r="T153" s="5">
        <v>0</v>
      </c>
      <c r="U153" s="5">
        <v>0</v>
      </c>
      <c r="V153" s="5">
        <v>0</v>
      </c>
      <c r="W153" s="5">
        <v>0</v>
      </c>
    </row>
    <row r="154" spans="1:23" x14ac:dyDescent="0.25">
      <c r="A154" s="4" t="s">
        <v>10027</v>
      </c>
      <c r="B154" s="4" t="s">
        <v>10026</v>
      </c>
      <c r="C154" s="4" t="s">
        <v>266</v>
      </c>
      <c r="D154" s="1"/>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v>0</v>
      </c>
      <c r="S154" s="5">
        <v>0</v>
      </c>
      <c r="T154" s="5">
        <v>0</v>
      </c>
      <c r="U154" s="5">
        <v>0</v>
      </c>
      <c r="V154" s="5">
        <v>0</v>
      </c>
      <c r="W154" s="5">
        <v>0</v>
      </c>
    </row>
    <row r="155" spans="1:23" x14ac:dyDescent="0.25">
      <c r="A155" s="4" t="s">
        <v>10028</v>
      </c>
      <c r="B155" s="4" t="s">
        <v>10026</v>
      </c>
      <c r="C155" s="4" t="s">
        <v>268</v>
      </c>
      <c r="D155" s="1"/>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v>0</v>
      </c>
      <c r="S155" s="5">
        <v>0</v>
      </c>
      <c r="T155" s="5">
        <v>0</v>
      </c>
      <c r="U155" s="5">
        <v>0</v>
      </c>
      <c r="V155" s="5">
        <v>0</v>
      </c>
      <c r="W155" s="5">
        <v>0</v>
      </c>
    </row>
    <row r="156" spans="1:23" x14ac:dyDescent="0.25">
      <c r="A156" s="4" t="s">
        <v>10029</v>
      </c>
      <c r="B156" s="4" t="s">
        <v>10026</v>
      </c>
      <c r="C156" s="4" t="s">
        <v>270</v>
      </c>
      <c r="D156" s="1"/>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v>0</v>
      </c>
      <c r="S156" s="5">
        <v>0</v>
      </c>
      <c r="T156" s="5">
        <v>0</v>
      </c>
      <c r="U156" s="5">
        <v>0</v>
      </c>
      <c r="V156" s="5">
        <v>0</v>
      </c>
      <c r="W156" s="5">
        <v>0</v>
      </c>
    </row>
    <row r="157" spans="1:23" x14ac:dyDescent="0.25">
      <c r="A157" s="4" t="s">
        <v>10030</v>
      </c>
      <c r="B157" s="4" t="s">
        <v>10026</v>
      </c>
      <c r="C157" s="4" t="s">
        <v>272</v>
      </c>
      <c r="D157" s="1"/>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v>0</v>
      </c>
      <c r="S157" s="5">
        <v>0</v>
      </c>
      <c r="T157" s="5">
        <v>0</v>
      </c>
      <c r="U157" s="5">
        <v>0</v>
      </c>
      <c r="V157" s="5">
        <v>0</v>
      </c>
      <c r="W157" s="5">
        <v>0</v>
      </c>
    </row>
    <row r="158" spans="1:23" x14ac:dyDescent="0.25">
      <c r="A158" s="4" t="s">
        <v>10031</v>
      </c>
      <c r="B158" s="4" t="s">
        <v>10026</v>
      </c>
      <c r="C158" s="4" t="s">
        <v>274</v>
      </c>
      <c r="D158" s="1"/>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v>0</v>
      </c>
      <c r="S158" s="5">
        <v>0</v>
      </c>
      <c r="T158" s="5">
        <v>0</v>
      </c>
      <c r="U158" s="5">
        <v>0</v>
      </c>
      <c r="V158" s="5">
        <v>0</v>
      </c>
      <c r="W158" s="5">
        <v>0</v>
      </c>
    </row>
    <row r="159" spans="1:23" x14ac:dyDescent="0.25">
      <c r="A159" s="4" t="s">
        <v>10032</v>
      </c>
      <c r="B159" s="4" t="s">
        <v>10026</v>
      </c>
      <c r="C159" s="4" t="s">
        <v>276</v>
      </c>
      <c r="D159" s="1" t="s">
        <v>277</v>
      </c>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v>0</v>
      </c>
      <c r="S159" s="5">
        <v>0</v>
      </c>
      <c r="T159" s="5">
        <v>0</v>
      </c>
      <c r="U159" s="5">
        <v>0</v>
      </c>
      <c r="V159" s="5">
        <v>0</v>
      </c>
      <c r="W159" s="5">
        <v>0</v>
      </c>
    </row>
    <row r="160" spans="1:23" x14ac:dyDescent="0.25">
      <c r="A160" s="4" t="s">
        <v>10033</v>
      </c>
      <c r="B160" s="4" t="s">
        <v>10026</v>
      </c>
      <c r="C160" s="4" t="s">
        <v>279</v>
      </c>
      <c r="D160" s="1"/>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v>0</v>
      </c>
      <c r="S160" s="5">
        <v>0</v>
      </c>
      <c r="T160" s="5">
        <v>0</v>
      </c>
      <c r="U160" s="5">
        <v>0</v>
      </c>
      <c r="V160" s="5">
        <v>0</v>
      </c>
      <c r="W160" s="5">
        <v>0</v>
      </c>
    </row>
    <row r="161" spans="1:23" x14ac:dyDescent="0.25">
      <c r="A161" s="4" t="s">
        <v>10034</v>
      </c>
      <c r="B161" s="4" t="s">
        <v>10026</v>
      </c>
      <c r="C161" s="4" t="s">
        <v>281</v>
      </c>
      <c r="D161" s="1"/>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v>0</v>
      </c>
      <c r="S161" s="5">
        <v>0</v>
      </c>
      <c r="T161" s="5">
        <v>0</v>
      </c>
      <c r="U161" s="5">
        <v>0</v>
      </c>
      <c r="V161" s="5">
        <v>0</v>
      </c>
      <c r="W161" s="5">
        <v>0</v>
      </c>
    </row>
    <row r="162" spans="1:23" x14ac:dyDescent="0.25">
      <c r="A162" s="4" t="s">
        <v>10035</v>
      </c>
      <c r="B162" s="4" t="s">
        <v>10026</v>
      </c>
      <c r="C162" s="4" t="s">
        <v>283</v>
      </c>
      <c r="D162" s="1"/>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v>0</v>
      </c>
      <c r="S162" s="5">
        <v>0</v>
      </c>
      <c r="T162" s="5">
        <v>0</v>
      </c>
      <c r="U162" s="5">
        <v>0</v>
      </c>
      <c r="V162" s="5">
        <v>0</v>
      </c>
      <c r="W162" s="5">
        <v>0</v>
      </c>
    </row>
    <row r="163" spans="1:23" x14ac:dyDescent="0.25">
      <c r="A163" s="4" t="s">
        <v>10036</v>
      </c>
      <c r="B163" s="4" t="s">
        <v>10026</v>
      </c>
      <c r="C163" s="4" t="s">
        <v>285</v>
      </c>
      <c r="D163" s="1"/>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v>0</v>
      </c>
      <c r="S163" s="5">
        <v>0</v>
      </c>
      <c r="T163" s="5">
        <v>0</v>
      </c>
      <c r="U163" s="5">
        <v>0</v>
      </c>
      <c r="V163" s="5">
        <v>0</v>
      </c>
      <c r="W163" s="5">
        <v>0</v>
      </c>
    </row>
    <row r="164" spans="1:23" x14ac:dyDescent="0.25">
      <c r="A164" s="4" t="s">
        <v>10037</v>
      </c>
      <c r="B164" s="4" t="s">
        <v>10026</v>
      </c>
      <c r="C164" s="4" t="s">
        <v>287</v>
      </c>
      <c r="D164" s="1"/>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v>0</v>
      </c>
      <c r="S164" s="5">
        <v>0</v>
      </c>
      <c r="T164" s="5">
        <v>0</v>
      </c>
      <c r="U164" s="5">
        <v>0</v>
      </c>
      <c r="V164" s="5">
        <v>0</v>
      </c>
      <c r="W164" s="5">
        <v>0</v>
      </c>
    </row>
    <row r="165" spans="1:23" x14ac:dyDescent="0.25">
      <c r="A165" s="4" t="s">
        <v>10038</v>
      </c>
      <c r="B165" s="4" t="s">
        <v>10026</v>
      </c>
      <c r="C165" s="4" t="s">
        <v>289</v>
      </c>
      <c r="D165" s="1" t="s">
        <v>290</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v>0</v>
      </c>
      <c r="S165" s="5">
        <v>0</v>
      </c>
      <c r="T165" s="5">
        <v>0</v>
      </c>
      <c r="U165" s="5">
        <v>0</v>
      </c>
      <c r="V165" s="5">
        <v>0</v>
      </c>
      <c r="W165" s="5">
        <v>0</v>
      </c>
    </row>
    <row r="166" spans="1:23" x14ac:dyDescent="0.25">
      <c r="A166" s="4" t="s">
        <v>10039</v>
      </c>
      <c r="B166" s="4" t="s">
        <v>10026</v>
      </c>
      <c r="C166" s="4" t="s">
        <v>292</v>
      </c>
      <c r="D166" s="1"/>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v>0</v>
      </c>
      <c r="S166" s="5">
        <v>0</v>
      </c>
      <c r="T166" s="5">
        <v>0</v>
      </c>
      <c r="U166" s="5">
        <v>0</v>
      </c>
      <c r="V166" s="5">
        <v>0</v>
      </c>
      <c r="W166" s="5">
        <v>0</v>
      </c>
    </row>
    <row r="167" spans="1:23" x14ac:dyDescent="0.25">
      <c r="A167" s="4" t="s">
        <v>10040</v>
      </c>
      <c r="B167" s="4" t="s">
        <v>10026</v>
      </c>
      <c r="C167" s="4" t="s">
        <v>294</v>
      </c>
      <c r="D167" s="1" t="s">
        <v>295</v>
      </c>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v>0</v>
      </c>
      <c r="S167" s="5">
        <v>0</v>
      </c>
      <c r="T167" s="5">
        <v>0</v>
      </c>
      <c r="U167" s="5">
        <v>0</v>
      </c>
      <c r="V167" s="5">
        <v>0</v>
      </c>
      <c r="W167" s="5">
        <v>0</v>
      </c>
    </row>
    <row r="168" spans="1:23" x14ac:dyDescent="0.25">
      <c r="A168" s="4" t="s">
        <v>10041</v>
      </c>
      <c r="B168" s="4" t="s">
        <v>10026</v>
      </c>
      <c r="C168" s="4" t="s">
        <v>297</v>
      </c>
      <c r="D168" s="1"/>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v>0</v>
      </c>
      <c r="S168" s="5">
        <v>0</v>
      </c>
      <c r="T168" s="5">
        <v>0</v>
      </c>
      <c r="U168" s="5">
        <v>0</v>
      </c>
      <c r="V168" s="5">
        <v>0</v>
      </c>
      <c r="W168" s="5">
        <v>0</v>
      </c>
    </row>
    <row r="169" spans="1:23" x14ac:dyDescent="0.25">
      <c r="A169" s="4" t="s">
        <v>10042</v>
      </c>
      <c r="B169" s="4" t="s">
        <v>10026</v>
      </c>
      <c r="C169" s="4" t="s">
        <v>299</v>
      </c>
      <c r="D169" s="1"/>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v>0</v>
      </c>
      <c r="S169" s="5">
        <v>0</v>
      </c>
      <c r="T169" s="5">
        <v>0</v>
      </c>
      <c r="U169" s="5">
        <v>0</v>
      </c>
      <c r="V169" s="5">
        <v>0</v>
      </c>
      <c r="W169" s="5">
        <v>0</v>
      </c>
    </row>
    <row r="170" spans="1:23" x14ac:dyDescent="0.25">
      <c r="A170" s="4" t="s">
        <v>10043</v>
      </c>
      <c r="B170" s="4" t="s">
        <v>10026</v>
      </c>
      <c r="C170" s="4" t="s">
        <v>301</v>
      </c>
      <c r="D170" s="1" t="s">
        <v>302</v>
      </c>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v>0</v>
      </c>
      <c r="S170" s="5">
        <v>0</v>
      </c>
      <c r="T170" s="5">
        <v>0</v>
      </c>
      <c r="U170" s="5">
        <v>0</v>
      </c>
      <c r="V170" s="5">
        <v>0</v>
      </c>
      <c r="W170" s="5">
        <v>0</v>
      </c>
    </row>
    <row r="171" spans="1:23" x14ac:dyDescent="0.25">
      <c r="A171" s="4" t="s">
        <v>10044</v>
      </c>
      <c r="B171" s="4" t="s">
        <v>10026</v>
      </c>
      <c r="C171" s="4" t="s">
        <v>304</v>
      </c>
      <c r="D171" s="1"/>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v>0</v>
      </c>
      <c r="S171" s="5">
        <v>0</v>
      </c>
      <c r="T171" s="5">
        <v>0</v>
      </c>
      <c r="U171" s="5">
        <v>0</v>
      </c>
      <c r="V171" s="5">
        <v>0</v>
      </c>
      <c r="W171" s="5">
        <v>0</v>
      </c>
    </row>
    <row r="172" spans="1:23" x14ac:dyDescent="0.25">
      <c r="A172" s="4" t="s">
        <v>10045</v>
      </c>
      <c r="B172" s="4" t="s">
        <v>10026</v>
      </c>
      <c r="C172" s="4" t="s">
        <v>306</v>
      </c>
      <c r="D172" s="1"/>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v>0</v>
      </c>
      <c r="S172" s="5">
        <v>0</v>
      </c>
      <c r="T172" s="5">
        <v>0</v>
      </c>
      <c r="U172" s="5">
        <v>0</v>
      </c>
      <c r="V172" s="5">
        <v>0</v>
      </c>
      <c r="W172" s="5">
        <v>0</v>
      </c>
    </row>
    <row r="173" spans="1:23" x14ac:dyDescent="0.25">
      <c r="A173" s="4" t="s">
        <v>10046</v>
      </c>
      <c r="B173" s="4" t="s">
        <v>10047</v>
      </c>
      <c r="C173" s="4" t="s">
        <v>10048</v>
      </c>
      <c r="D173" s="1" t="s">
        <v>10049</v>
      </c>
      <c r="E173" s="5">
        <v>0.14949999999999999</v>
      </c>
      <c r="F173" s="5">
        <v>0.13200000000000001</v>
      </c>
      <c r="G173" s="5">
        <v>0.1</v>
      </c>
      <c r="H173" s="5">
        <v>8.8999999999999996E-2</v>
      </c>
      <c r="I173" s="5">
        <v>9.9000000000000005E-2</v>
      </c>
      <c r="J173" s="5">
        <v>9.9000000000000005E-2</v>
      </c>
      <c r="K173" s="5">
        <v>9.9000000000000005E-2</v>
      </c>
      <c r="L173" s="5">
        <v>9.9000000000000005E-2</v>
      </c>
      <c r="M173" s="5">
        <v>9.9000000000000005E-2</v>
      </c>
      <c r="N173" s="5">
        <v>9.9000000000000005E-2</v>
      </c>
      <c r="O173" s="5">
        <v>0.1046</v>
      </c>
      <c r="P173" s="5">
        <v>0.11020000000000001</v>
      </c>
      <c r="Q173" s="5">
        <v>0.11020000000000001</v>
      </c>
      <c r="R173" s="5">
        <v>0.11020000000000001</v>
      </c>
      <c r="S173" s="5">
        <v>0.11020000000000001</v>
      </c>
      <c r="T173" s="5">
        <v>0.11020000000000001</v>
      </c>
      <c r="U173" s="5">
        <v>0.11020000000000001</v>
      </c>
      <c r="V173" s="5">
        <v>0.11020000000000001</v>
      </c>
      <c r="W173" s="5">
        <v>0.11020000000000001</v>
      </c>
    </row>
    <row r="174" spans="1:23" x14ac:dyDescent="0.25">
      <c r="A174" s="4" t="s">
        <v>10050</v>
      </c>
      <c r="B174" s="4" t="s">
        <v>10047</v>
      </c>
      <c r="C174" s="4" t="s">
        <v>10051</v>
      </c>
      <c r="D174" s="1" t="s">
        <v>10052</v>
      </c>
      <c r="E174" s="5">
        <v>2.2749999999999999E-2</v>
      </c>
      <c r="F174" s="5">
        <v>2.1000000000000001E-2</v>
      </c>
      <c r="G174" s="5">
        <v>2.1000000000000001E-2</v>
      </c>
      <c r="H174" s="5">
        <v>2.1000000000000001E-2</v>
      </c>
      <c r="I174" s="5">
        <v>2.1000000000000001E-2</v>
      </c>
      <c r="J174" s="5">
        <v>2.1000000000000001E-2</v>
      </c>
      <c r="K174" s="5">
        <v>2.1000000000000001E-2</v>
      </c>
      <c r="L174" s="5">
        <v>2.1000000000000001E-2</v>
      </c>
      <c r="M174" s="5">
        <v>2.1000000000000001E-2</v>
      </c>
      <c r="N174" s="5">
        <v>2.1000000000000001E-2</v>
      </c>
      <c r="O174" s="5">
        <v>2.1000000000000001E-2</v>
      </c>
      <c r="P174" s="5">
        <v>2.1000000000000001E-2</v>
      </c>
      <c r="Q174" s="5">
        <v>2.1000000000000001E-2</v>
      </c>
      <c r="R174" s="5">
        <v>2.1000000000000001E-2</v>
      </c>
      <c r="S174" s="5">
        <v>2.1000000000000001E-2</v>
      </c>
      <c r="T174" s="5">
        <v>2.1000000000000001E-2</v>
      </c>
      <c r="U174" s="5">
        <v>2.1000000000000001E-2</v>
      </c>
      <c r="V174" s="5">
        <v>2.1000000000000001E-2</v>
      </c>
      <c r="W174" s="5">
        <v>2.1000000000000001E-2</v>
      </c>
    </row>
    <row r="175" spans="1:23" x14ac:dyDescent="0.25">
      <c r="A175" s="4" t="s">
        <v>10053</v>
      </c>
      <c r="B175" s="4" t="s">
        <v>10047</v>
      </c>
      <c r="C175" s="4" t="s">
        <v>409</v>
      </c>
      <c r="D175" s="1" t="s">
        <v>410</v>
      </c>
      <c r="E175" s="5">
        <v>1.95E-2</v>
      </c>
      <c r="F175" s="5">
        <v>6.0000000000000001E-3</v>
      </c>
      <c r="G175" s="5">
        <v>6.0000000000000001E-3</v>
      </c>
      <c r="H175" s="5">
        <v>6.0000000000000001E-3</v>
      </c>
      <c r="I175" s="5">
        <v>6.0000000000000001E-3</v>
      </c>
      <c r="J175" s="5">
        <v>6.0000000000000001E-3</v>
      </c>
      <c r="K175" s="5">
        <v>6.0000000000000001E-3</v>
      </c>
      <c r="L175" s="5">
        <v>6.0000000000000001E-3</v>
      </c>
      <c r="M175" s="5">
        <v>6.0000000000000001E-3</v>
      </c>
      <c r="N175" s="5">
        <v>6.0000000000000001E-3</v>
      </c>
      <c r="O175" s="5">
        <v>6.0000000000000001E-3</v>
      </c>
      <c r="P175" s="5">
        <v>6.0000000000000001E-3</v>
      </c>
      <c r="Q175" s="5">
        <v>6.0000000000000001E-3</v>
      </c>
      <c r="R175" s="5">
        <v>6.0000000000000001E-3</v>
      </c>
      <c r="S175" s="5">
        <v>6.0000000000000001E-3</v>
      </c>
      <c r="T175" s="5">
        <v>6.0000000000000001E-3</v>
      </c>
      <c r="U175" s="5">
        <v>6.0000000000000001E-3</v>
      </c>
      <c r="V175" s="5">
        <v>6.0000000000000001E-3</v>
      </c>
      <c r="W175" s="5">
        <v>6.0000000000000001E-3</v>
      </c>
    </row>
    <row r="176" spans="1:23" ht="25.5" x14ac:dyDescent="0.25">
      <c r="A176" s="4" t="s">
        <v>10054</v>
      </c>
      <c r="B176" s="4" t="s">
        <v>10047</v>
      </c>
      <c r="C176" s="4" t="s">
        <v>10055</v>
      </c>
      <c r="D176" s="1" t="s">
        <v>10056</v>
      </c>
      <c r="E176" s="5">
        <v>7.0000000000000001E-3</v>
      </c>
      <c r="F176" s="5">
        <v>7.0000000000000001E-3</v>
      </c>
      <c r="G176" s="5">
        <v>7.0000000000000001E-3</v>
      </c>
      <c r="H176" s="5">
        <v>7.0000000000000001E-3</v>
      </c>
      <c r="I176" s="5">
        <v>7.0000000000000001E-3</v>
      </c>
      <c r="J176" s="5">
        <v>7.0000000000000001E-3</v>
      </c>
      <c r="K176" s="5">
        <v>7.0000000000000001E-3</v>
      </c>
      <c r="L176" s="5">
        <v>7.0000000000000001E-3</v>
      </c>
      <c r="M176" s="5">
        <v>7.0000000000000001E-3</v>
      </c>
      <c r="N176" s="5">
        <v>7.0000000000000001E-3</v>
      </c>
      <c r="O176" s="5">
        <v>7.0000000000000001E-3</v>
      </c>
      <c r="P176" s="5">
        <v>7.0000000000000001E-3</v>
      </c>
      <c r="Q176" s="5">
        <v>7.0000000000000001E-3</v>
      </c>
      <c r="R176" s="5">
        <v>7.0000000000000001E-3</v>
      </c>
      <c r="S176" s="5">
        <v>7.0000000000000001E-3</v>
      </c>
      <c r="T176" s="5">
        <v>7.0000000000000001E-3</v>
      </c>
      <c r="U176" s="5">
        <v>7.0000000000000001E-3</v>
      </c>
      <c r="V176" s="5">
        <v>7.0000000000000001E-3</v>
      </c>
      <c r="W176" s="5">
        <v>7.0000000000000001E-3</v>
      </c>
    </row>
    <row r="177" spans="1:23" x14ac:dyDescent="0.25">
      <c r="A177" s="4" t="s">
        <v>10057</v>
      </c>
      <c r="B177" s="4" t="s">
        <v>10047</v>
      </c>
      <c r="C177" s="4" t="s">
        <v>10058</v>
      </c>
      <c r="D177" s="1" t="s">
        <v>10059</v>
      </c>
      <c r="E177" s="5">
        <v>0.23</v>
      </c>
      <c r="F177" s="5">
        <v>0.22</v>
      </c>
      <c r="G177" s="5">
        <v>0.18</v>
      </c>
      <c r="H177" s="5">
        <v>0.16</v>
      </c>
      <c r="I177" s="5">
        <v>0.17799999999999999</v>
      </c>
      <c r="J177" s="5">
        <v>0.17799999999999999</v>
      </c>
      <c r="K177" s="5">
        <v>0.17799999999999999</v>
      </c>
      <c r="L177" s="5">
        <v>0.17799999999999999</v>
      </c>
      <c r="M177" s="5">
        <v>0.17799999999999999</v>
      </c>
      <c r="N177" s="5">
        <v>0.17799999999999999</v>
      </c>
      <c r="O177" s="5">
        <v>0.188</v>
      </c>
      <c r="P177" s="5">
        <v>0.19800000000000001</v>
      </c>
      <c r="Q177" s="5">
        <v>0.19800000000000001</v>
      </c>
      <c r="R177" s="5">
        <v>0.19800000000000001</v>
      </c>
      <c r="S177" s="5">
        <v>0.19800000000000001</v>
      </c>
      <c r="T177" s="5">
        <v>0.19800000000000001</v>
      </c>
      <c r="U177" s="5">
        <v>0.19800000000000001</v>
      </c>
      <c r="V177" s="5">
        <v>0.19800000000000001</v>
      </c>
      <c r="W177" s="5">
        <v>0.19800000000000001</v>
      </c>
    </row>
    <row r="178" spans="1:23" x14ac:dyDescent="0.25">
      <c r="A178" s="4" t="s">
        <v>10060</v>
      </c>
      <c r="B178" s="4" t="s">
        <v>10047</v>
      </c>
      <c r="C178" s="4" t="s">
        <v>10061</v>
      </c>
      <c r="D178" s="1" t="s">
        <v>10062</v>
      </c>
      <c r="E178" s="5">
        <v>3.5000000000000003E-2</v>
      </c>
      <c r="F178" s="5">
        <v>3.5000000000000003E-2</v>
      </c>
      <c r="G178" s="5">
        <v>3.5000000000000003E-2</v>
      </c>
      <c r="H178" s="5">
        <v>3.5000000000000003E-2</v>
      </c>
      <c r="I178" s="5">
        <v>3.5000000000000003E-2</v>
      </c>
      <c r="J178" s="5">
        <v>3.5000000000000003E-2</v>
      </c>
      <c r="K178" s="5">
        <v>3.5000000000000003E-2</v>
      </c>
      <c r="L178" s="5">
        <v>3.5000000000000003E-2</v>
      </c>
      <c r="M178" s="5">
        <v>3.5000000000000003E-2</v>
      </c>
      <c r="N178" s="5">
        <v>3.5000000000000003E-2</v>
      </c>
      <c r="O178" s="5">
        <v>3.5000000000000003E-2</v>
      </c>
      <c r="P178" s="5">
        <v>3.5000000000000003E-2</v>
      </c>
      <c r="Q178" s="5">
        <v>3.5000000000000003E-2</v>
      </c>
      <c r="R178" s="5">
        <v>3.5000000000000003E-2</v>
      </c>
      <c r="S178" s="5">
        <v>3.5000000000000003E-2</v>
      </c>
      <c r="T178" s="5">
        <v>3.5000000000000003E-2</v>
      </c>
      <c r="U178" s="5">
        <v>3.5000000000000003E-2</v>
      </c>
      <c r="V178" s="5">
        <v>3.5000000000000003E-2</v>
      </c>
      <c r="W178" s="5">
        <v>3.5000000000000003E-2</v>
      </c>
    </row>
    <row r="179" spans="1:23" x14ac:dyDescent="0.25">
      <c r="A179" s="4" t="s">
        <v>10063</v>
      </c>
      <c r="B179" s="4" t="s">
        <v>10047</v>
      </c>
      <c r="C179" s="4" t="s">
        <v>10064</v>
      </c>
      <c r="D179" s="1" t="s">
        <v>10065</v>
      </c>
      <c r="E179" s="5">
        <v>0.03</v>
      </c>
      <c r="F179" s="5">
        <v>0.01</v>
      </c>
      <c r="G179" s="5">
        <v>0.01</v>
      </c>
      <c r="H179" s="5">
        <v>0.01</v>
      </c>
      <c r="I179" s="5">
        <v>0.01</v>
      </c>
      <c r="J179" s="5">
        <v>0.01</v>
      </c>
      <c r="K179" s="5">
        <v>0.01</v>
      </c>
      <c r="L179" s="5">
        <v>0.01</v>
      </c>
      <c r="M179" s="5">
        <v>0.01</v>
      </c>
      <c r="N179" s="5">
        <v>0.01</v>
      </c>
      <c r="O179" s="5">
        <v>0.01</v>
      </c>
      <c r="P179" s="5">
        <v>0.01</v>
      </c>
      <c r="Q179" s="5">
        <v>0.01</v>
      </c>
      <c r="R179" s="5">
        <v>0.01</v>
      </c>
      <c r="S179" s="5">
        <v>0.01</v>
      </c>
      <c r="T179" s="5">
        <v>0.01</v>
      </c>
      <c r="U179" s="5">
        <v>0.01</v>
      </c>
      <c r="V179" s="5">
        <v>0.01</v>
      </c>
      <c r="W179" s="5">
        <v>0.01</v>
      </c>
    </row>
    <row r="180" spans="1:23" ht="25.5" x14ac:dyDescent="0.25">
      <c r="A180" s="4" t="s">
        <v>10066</v>
      </c>
      <c r="B180" s="4" t="s">
        <v>10047</v>
      </c>
      <c r="C180" s="4" t="s">
        <v>10067</v>
      </c>
      <c r="D180" s="1" t="s">
        <v>10068</v>
      </c>
      <c r="E180" s="5">
        <v>7.0000000000000001E-3</v>
      </c>
      <c r="F180" s="5">
        <v>7.0000000000000001E-3</v>
      </c>
      <c r="G180" s="5">
        <v>7.0000000000000001E-3</v>
      </c>
      <c r="H180" s="5">
        <v>7.0000000000000001E-3</v>
      </c>
      <c r="I180" s="5">
        <v>7.0000000000000001E-3</v>
      </c>
      <c r="J180" s="5">
        <v>7.0000000000000001E-3</v>
      </c>
      <c r="K180" s="5">
        <v>7.0000000000000001E-3</v>
      </c>
      <c r="L180" s="5">
        <v>7.0000000000000001E-3</v>
      </c>
      <c r="M180" s="5">
        <v>7.0000000000000001E-3</v>
      </c>
      <c r="N180" s="5">
        <v>7.0000000000000001E-3</v>
      </c>
      <c r="O180" s="5">
        <v>7.0000000000000001E-3</v>
      </c>
      <c r="P180" s="5">
        <v>7.0000000000000001E-3</v>
      </c>
      <c r="Q180" s="5">
        <v>7.0000000000000001E-3</v>
      </c>
      <c r="R180" s="5">
        <v>7.0000000000000001E-3</v>
      </c>
      <c r="S180" s="5">
        <v>7.0000000000000001E-3</v>
      </c>
      <c r="T180" s="5">
        <v>7.0000000000000001E-3</v>
      </c>
      <c r="U180" s="5">
        <v>7.0000000000000001E-3</v>
      </c>
      <c r="V180" s="5">
        <v>7.0000000000000001E-3</v>
      </c>
      <c r="W180" s="5">
        <v>7.0000000000000001E-3</v>
      </c>
    </row>
    <row r="181" spans="1:23" x14ac:dyDescent="0.25">
      <c r="A181" s="4" t="s">
        <v>10069</v>
      </c>
      <c r="B181" s="4" t="s">
        <v>10047</v>
      </c>
      <c r="C181" s="4" t="s">
        <v>10070</v>
      </c>
      <c r="D181" s="1" t="s">
        <v>10071</v>
      </c>
      <c r="E181" s="5">
        <v>3.9E-2</v>
      </c>
      <c r="F181" s="5">
        <v>3.5999999999999997E-2</v>
      </c>
      <c r="G181" s="5">
        <v>4.8000000000000001E-2</v>
      </c>
      <c r="H181" s="5">
        <v>4.8000000000000001E-2</v>
      </c>
      <c r="I181" s="5">
        <v>4.8000000000000001E-2</v>
      </c>
      <c r="J181" s="5">
        <v>4.8000000000000001E-2</v>
      </c>
      <c r="K181" s="5">
        <v>4.8000000000000001E-2</v>
      </c>
      <c r="L181" s="5">
        <v>4.8000000000000001E-2</v>
      </c>
      <c r="M181" s="5">
        <v>4.8000000000000001E-2</v>
      </c>
      <c r="N181" s="5">
        <v>4.8000000000000001E-2</v>
      </c>
      <c r="O181" s="5">
        <v>4.8000000000000001E-2</v>
      </c>
      <c r="P181" s="5">
        <v>4.8000000000000001E-2</v>
      </c>
      <c r="Q181" s="5">
        <v>4.8000000000000001E-2</v>
      </c>
      <c r="R181" s="5">
        <v>4.8000000000000001E-2</v>
      </c>
      <c r="S181" s="5">
        <v>4.8000000000000001E-2</v>
      </c>
      <c r="T181" s="5">
        <v>4.8000000000000001E-2</v>
      </c>
      <c r="U181" s="5">
        <v>4.8000000000000001E-2</v>
      </c>
      <c r="V181" s="5">
        <v>4.8000000000000001E-2</v>
      </c>
      <c r="W181" s="5">
        <v>4.8000000000000001E-2</v>
      </c>
    </row>
    <row r="182" spans="1:23" x14ac:dyDescent="0.25">
      <c r="A182" s="4" t="s">
        <v>10072</v>
      </c>
      <c r="B182" s="4" t="s">
        <v>10047</v>
      </c>
      <c r="C182" s="4" t="s">
        <v>427</v>
      </c>
      <c r="D182" s="1" t="s">
        <v>10073</v>
      </c>
      <c r="E182" s="5">
        <v>0.06</v>
      </c>
      <c r="F182" s="5">
        <v>0.06</v>
      </c>
      <c r="G182" s="5">
        <v>0.08</v>
      </c>
      <c r="H182" s="5">
        <v>0.08</v>
      </c>
      <c r="I182" s="5">
        <v>0.08</v>
      </c>
      <c r="J182" s="5">
        <v>0.08</v>
      </c>
      <c r="K182" s="5">
        <v>0.08</v>
      </c>
      <c r="L182" s="5">
        <v>0.08</v>
      </c>
      <c r="M182" s="5">
        <v>0.08</v>
      </c>
      <c r="N182" s="5">
        <v>0.08</v>
      </c>
      <c r="O182" s="5">
        <v>0.08</v>
      </c>
      <c r="P182" s="5">
        <v>0.08</v>
      </c>
      <c r="Q182" s="5">
        <v>0.08</v>
      </c>
      <c r="R182" s="5">
        <v>0.08</v>
      </c>
      <c r="S182" s="5">
        <v>0.08</v>
      </c>
      <c r="T182" s="5">
        <v>0.08</v>
      </c>
      <c r="U182" s="5">
        <v>0.08</v>
      </c>
      <c r="V182" s="5">
        <v>0.08</v>
      </c>
      <c r="W182" s="5">
        <v>0.08</v>
      </c>
    </row>
    <row r="183" spans="1:23" x14ac:dyDescent="0.25">
      <c r="A183" s="4" t="s">
        <v>4700</v>
      </c>
      <c r="B183" s="4" t="s">
        <v>10074</v>
      </c>
      <c r="C183" s="4" t="s">
        <v>10075</v>
      </c>
      <c r="D183" s="1" t="s">
        <v>10049</v>
      </c>
      <c r="E183" s="5">
        <v>8.0500000000000002E-2</v>
      </c>
      <c r="F183" s="5">
        <v>8.7999999999999995E-2</v>
      </c>
      <c r="G183" s="5">
        <v>0.08</v>
      </c>
      <c r="H183" s="5">
        <v>7.0999999999999994E-2</v>
      </c>
      <c r="I183" s="5">
        <v>7.9000000000000001E-2</v>
      </c>
      <c r="J183" s="5">
        <v>7.9000000000000001E-2</v>
      </c>
      <c r="K183" s="5">
        <v>7.9000000000000001E-2</v>
      </c>
      <c r="L183" s="5">
        <v>7.9000000000000001E-2</v>
      </c>
      <c r="M183" s="5">
        <v>7.9000000000000001E-2</v>
      </c>
      <c r="N183" s="5">
        <v>7.9000000000000001E-2</v>
      </c>
      <c r="O183" s="5">
        <v>8.3400000000000002E-2</v>
      </c>
      <c r="P183" s="5">
        <v>8.7800000000000003E-2</v>
      </c>
      <c r="Q183" s="5">
        <v>8.7800000000000003E-2</v>
      </c>
      <c r="R183" s="5">
        <v>8.7800000000000003E-2</v>
      </c>
      <c r="S183" s="5">
        <v>8.7800000000000003E-2</v>
      </c>
      <c r="T183" s="5">
        <v>8.7800000000000003E-2</v>
      </c>
      <c r="U183" s="5">
        <v>8.7800000000000003E-2</v>
      </c>
      <c r="V183" s="5">
        <v>8.7800000000000003E-2</v>
      </c>
      <c r="W183" s="5">
        <v>8.7800000000000003E-2</v>
      </c>
    </row>
    <row r="184" spans="1:23" x14ac:dyDescent="0.25">
      <c r="A184" s="4" t="s">
        <v>4703</v>
      </c>
      <c r="B184" s="4" t="s">
        <v>10074</v>
      </c>
      <c r="C184" s="4" t="s">
        <v>10076</v>
      </c>
      <c r="D184" s="1" t="s">
        <v>10077</v>
      </c>
      <c r="E184" s="5">
        <v>1.225E-2</v>
      </c>
      <c r="F184" s="5">
        <v>1.4E-2</v>
      </c>
      <c r="G184" s="5">
        <v>1.4E-2</v>
      </c>
      <c r="H184" s="5">
        <v>1.4E-2</v>
      </c>
      <c r="I184" s="5">
        <v>1.4E-2</v>
      </c>
      <c r="J184" s="5">
        <v>1.4E-2</v>
      </c>
      <c r="K184" s="5">
        <v>1.4E-2</v>
      </c>
      <c r="L184" s="5">
        <v>1.4E-2</v>
      </c>
      <c r="M184" s="5">
        <v>1.4E-2</v>
      </c>
      <c r="N184" s="5">
        <v>1.4E-2</v>
      </c>
      <c r="O184" s="5">
        <v>1.4E-2</v>
      </c>
      <c r="P184" s="5">
        <v>1.4E-2</v>
      </c>
      <c r="Q184" s="5">
        <v>1.4E-2</v>
      </c>
      <c r="R184" s="5">
        <v>1.4E-2</v>
      </c>
      <c r="S184" s="5">
        <v>1.4E-2</v>
      </c>
      <c r="T184" s="5">
        <v>1.4E-2</v>
      </c>
      <c r="U184" s="5">
        <v>1.4E-2</v>
      </c>
      <c r="V184" s="5">
        <v>1.4E-2</v>
      </c>
      <c r="W184" s="5">
        <v>1.4E-2</v>
      </c>
    </row>
    <row r="185" spans="1:23" x14ac:dyDescent="0.25">
      <c r="A185" s="4" t="s">
        <v>4705</v>
      </c>
      <c r="B185" s="4" t="s">
        <v>10074</v>
      </c>
      <c r="C185" s="4" t="s">
        <v>10078</v>
      </c>
      <c r="D185" s="1" t="s">
        <v>410</v>
      </c>
      <c r="E185" s="5">
        <v>1.0500000000000001E-2</v>
      </c>
      <c r="F185" s="5">
        <v>4.0000000000000001E-3</v>
      </c>
      <c r="G185" s="5">
        <v>4.0000000000000001E-3</v>
      </c>
      <c r="H185" s="5">
        <v>4.0000000000000001E-3</v>
      </c>
      <c r="I185" s="5">
        <v>4.0000000000000001E-3</v>
      </c>
      <c r="J185" s="5">
        <v>4.0000000000000001E-3</v>
      </c>
      <c r="K185" s="5">
        <v>4.0000000000000001E-3</v>
      </c>
      <c r="L185" s="5">
        <v>4.0000000000000001E-3</v>
      </c>
      <c r="M185" s="5">
        <v>4.0000000000000001E-3</v>
      </c>
      <c r="N185" s="5">
        <v>4.0000000000000001E-3</v>
      </c>
      <c r="O185" s="5">
        <v>4.0000000000000001E-3</v>
      </c>
      <c r="P185" s="5">
        <v>4.0000000000000001E-3</v>
      </c>
      <c r="Q185" s="5">
        <v>4.0000000000000001E-3</v>
      </c>
      <c r="R185" s="5">
        <v>4.0000000000000001E-3</v>
      </c>
      <c r="S185" s="5">
        <v>4.0000000000000001E-3</v>
      </c>
      <c r="T185" s="5">
        <v>4.0000000000000001E-3</v>
      </c>
      <c r="U185" s="5">
        <v>4.0000000000000001E-3</v>
      </c>
      <c r="V185" s="5">
        <v>4.0000000000000001E-3</v>
      </c>
      <c r="W185" s="5">
        <v>4.0000000000000001E-3</v>
      </c>
    </row>
    <row r="186" spans="1:23" x14ac:dyDescent="0.25">
      <c r="A186" s="4" t="s">
        <v>4707</v>
      </c>
      <c r="B186" s="4" t="s">
        <v>10074</v>
      </c>
      <c r="C186" s="4" t="s">
        <v>10079</v>
      </c>
      <c r="D186" s="1" t="s">
        <v>10071</v>
      </c>
      <c r="E186" s="5">
        <v>2.1000000000000001E-2</v>
      </c>
      <c r="F186" s="5">
        <v>2.4E-2</v>
      </c>
      <c r="G186" s="5">
        <v>3.2000000000000001E-2</v>
      </c>
      <c r="H186" s="5">
        <v>3.2000000000000001E-2</v>
      </c>
      <c r="I186" s="5">
        <v>3.2000000000000001E-2</v>
      </c>
      <c r="J186" s="5">
        <v>3.2000000000000001E-2</v>
      </c>
      <c r="K186" s="5">
        <v>3.2000000000000001E-2</v>
      </c>
      <c r="L186" s="5">
        <v>3.2000000000000001E-2</v>
      </c>
      <c r="M186" s="5">
        <v>3.2000000000000001E-2</v>
      </c>
      <c r="N186" s="5">
        <v>3.2000000000000001E-2</v>
      </c>
      <c r="O186" s="5">
        <v>3.2000000000000001E-2</v>
      </c>
      <c r="P186" s="5">
        <v>3.2000000000000001E-2</v>
      </c>
      <c r="Q186" s="5">
        <v>3.2000000000000001E-2</v>
      </c>
      <c r="R186" s="5">
        <v>3.2000000000000001E-2</v>
      </c>
      <c r="S186" s="5">
        <v>3.2000000000000001E-2</v>
      </c>
      <c r="T186" s="5">
        <v>3.2000000000000001E-2</v>
      </c>
      <c r="U186" s="5">
        <v>3.2000000000000001E-2</v>
      </c>
      <c r="V186" s="5">
        <v>3.2000000000000001E-2</v>
      </c>
      <c r="W186" s="5">
        <v>3.2000000000000001E-2</v>
      </c>
    </row>
    <row r="187" spans="1:23" x14ac:dyDescent="0.25">
      <c r="A187" s="4" t="s">
        <v>10080</v>
      </c>
      <c r="B187" s="4" t="s">
        <v>10081</v>
      </c>
      <c r="C187" s="4" t="s">
        <v>10082</v>
      </c>
      <c r="D187" s="1" t="s">
        <v>10049</v>
      </c>
      <c r="E187" s="5">
        <v>0.23</v>
      </c>
      <c r="F187" s="5">
        <v>0.22</v>
      </c>
      <c r="G187" s="5">
        <v>0.18</v>
      </c>
      <c r="H187" s="5">
        <v>0.16</v>
      </c>
      <c r="I187" s="5">
        <v>0.17799999999999999</v>
      </c>
      <c r="J187" s="5">
        <v>0.17799999999999999</v>
      </c>
      <c r="K187" s="5">
        <v>0.17799999999999999</v>
      </c>
      <c r="L187" s="5">
        <v>0.17799999999999999</v>
      </c>
      <c r="M187" s="5">
        <v>0.17799999999999999</v>
      </c>
      <c r="N187" s="5">
        <v>0.17799999999999999</v>
      </c>
      <c r="O187" s="5">
        <v>0.188</v>
      </c>
      <c r="P187" s="5">
        <v>0.19800000000000001</v>
      </c>
      <c r="Q187" s="5">
        <v>0.19800000000000001</v>
      </c>
      <c r="R187" s="5">
        <v>0.19800000000000001</v>
      </c>
      <c r="S187" s="5">
        <v>0.19800000000000001</v>
      </c>
      <c r="T187" s="5">
        <v>0.19800000000000001</v>
      </c>
      <c r="U187" s="5">
        <v>0.19800000000000001</v>
      </c>
      <c r="V187" s="5">
        <v>0.19800000000000001</v>
      </c>
      <c r="W187" s="5">
        <v>0.19800000000000001</v>
      </c>
    </row>
    <row r="188" spans="1:23" x14ac:dyDescent="0.25">
      <c r="A188" s="4" t="s">
        <v>10083</v>
      </c>
      <c r="B188" s="4" t="s">
        <v>10081</v>
      </c>
      <c r="C188" s="4" t="s">
        <v>10084</v>
      </c>
      <c r="D188" s="1" t="s">
        <v>10071</v>
      </c>
      <c r="E188" s="5">
        <v>0.06</v>
      </c>
      <c r="F188" s="5">
        <v>0.06</v>
      </c>
      <c r="G188" s="5">
        <v>0.08</v>
      </c>
      <c r="H188" s="5">
        <v>0.08</v>
      </c>
      <c r="I188" s="5">
        <v>0.08</v>
      </c>
      <c r="J188" s="5">
        <v>0.08</v>
      </c>
      <c r="K188" s="5">
        <v>0.08</v>
      </c>
      <c r="L188" s="5">
        <v>0.08</v>
      </c>
      <c r="M188" s="5">
        <v>0.08</v>
      </c>
      <c r="N188" s="5">
        <v>0.08</v>
      </c>
      <c r="O188" s="5">
        <v>0.08</v>
      </c>
      <c r="P188" s="5">
        <v>0.08</v>
      </c>
      <c r="Q188" s="5">
        <v>0.08</v>
      </c>
      <c r="R188" s="5">
        <v>0.08</v>
      </c>
      <c r="S188" s="5">
        <v>0.08</v>
      </c>
      <c r="T188" s="5">
        <v>0.08</v>
      </c>
      <c r="U188" s="5">
        <v>0.08</v>
      </c>
      <c r="V188" s="5">
        <v>0.08</v>
      </c>
      <c r="W188" s="5">
        <v>0.08</v>
      </c>
    </row>
    <row r="189" spans="1:23" x14ac:dyDescent="0.25">
      <c r="A189" s="4" t="s">
        <v>10085</v>
      </c>
      <c r="B189" s="4" t="s">
        <v>10086</v>
      </c>
      <c r="C189" s="4" t="s">
        <v>10087</v>
      </c>
      <c r="D189" s="1" t="s">
        <v>10088</v>
      </c>
      <c r="E189" s="5">
        <v>6</v>
      </c>
      <c r="F189" s="5">
        <v>6</v>
      </c>
      <c r="G189" s="5">
        <v>12</v>
      </c>
      <c r="H189" s="5">
        <v>12</v>
      </c>
      <c r="I189" s="5">
        <v>12</v>
      </c>
      <c r="J189" s="5">
        <v>12</v>
      </c>
      <c r="K189" s="5">
        <v>12</v>
      </c>
      <c r="L189" s="5">
        <v>12</v>
      </c>
      <c r="M189" s="5">
        <v>12</v>
      </c>
      <c r="N189" s="5">
        <v>12</v>
      </c>
      <c r="O189" s="5">
        <v>12</v>
      </c>
      <c r="P189" s="5">
        <v>12</v>
      </c>
      <c r="Q189" s="5">
        <v>12</v>
      </c>
      <c r="R189" s="5">
        <v>12</v>
      </c>
      <c r="S189" s="5">
        <v>12</v>
      </c>
      <c r="T189" s="5">
        <v>12</v>
      </c>
      <c r="U189" s="5">
        <v>12</v>
      </c>
      <c r="V189" s="5">
        <v>12</v>
      </c>
      <c r="W189" s="5">
        <v>12</v>
      </c>
    </row>
    <row r="190" spans="1:23" x14ac:dyDescent="0.25">
      <c r="A190" s="4" t="s">
        <v>10089</v>
      </c>
      <c r="B190" s="4" t="s">
        <v>10086</v>
      </c>
      <c r="C190" s="4" t="s">
        <v>10090</v>
      </c>
      <c r="D190" s="1" t="s">
        <v>10091</v>
      </c>
      <c r="E190" s="5">
        <v>12</v>
      </c>
      <c r="F190" s="5">
        <v>12</v>
      </c>
      <c r="G190" s="5">
        <v>12</v>
      </c>
      <c r="H190" s="5">
        <v>12</v>
      </c>
      <c r="I190" s="5">
        <v>18</v>
      </c>
      <c r="J190" s="5">
        <v>24</v>
      </c>
      <c r="K190" s="5">
        <v>24</v>
      </c>
      <c r="L190" s="5">
        <v>24</v>
      </c>
      <c r="M190" s="5">
        <v>24</v>
      </c>
      <c r="N190" s="5">
        <v>24</v>
      </c>
      <c r="O190" s="5">
        <v>24</v>
      </c>
      <c r="P190" s="5">
        <v>24</v>
      </c>
      <c r="Q190" s="5">
        <v>24</v>
      </c>
      <c r="R190" s="5">
        <v>24</v>
      </c>
      <c r="S190" s="5">
        <v>24</v>
      </c>
      <c r="T190" s="5">
        <v>24</v>
      </c>
      <c r="U190" s="5">
        <v>24</v>
      </c>
      <c r="V190" s="5">
        <v>24</v>
      </c>
      <c r="W190" s="5">
        <v>24</v>
      </c>
    </row>
    <row r="191" spans="1:23" x14ac:dyDescent="0.25">
      <c r="A191" s="4" t="s">
        <v>10092</v>
      </c>
      <c r="B191" s="4" t="s">
        <v>10093</v>
      </c>
      <c r="C191" s="4" t="s">
        <v>10094</v>
      </c>
      <c r="D191" s="1" t="s">
        <v>9857</v>
      </c>
      <c r="E191" s="5">
        <v>0.9</v>
      </c>
      <c r="F191" s="5">
        <v>0.9</v>
      </c>
      <c r="G191" s="5">
        <v>0.9</v>
      </c>
      <c r="H191" s="5">
        <v>0.9</v>
      </c>
      <c r="I191" s="5">
        <v>0.9</v>
      </c>
      <c r="J191" s="5">
        <v>0.9</v>
      </c>
      <c r="K191" s="5">
        <v>0.9</v>
      </c>
      <c r="L191" s="5">
        <v>0.9</v>
      </c>
      <c r="M191" s="5">
        <v>0.9</v>
      </c>
      <c r="N191" s="5">
        <v>0.9</v>
      </c>
      <c r="O191" s="5">
        <v>0.9</v>
      </c>
      <c r="P191" s="5">
        <v>0.9</v>
      </c>
      <c r="Q191" s="5">
        <v>0.9</v>
      </c>
      <c r="R191" s="5">
        <v>0.9</v>
      </c>
      <c r="S191" s="5">
        <v>0.9</v>
      </c>
      <c r="T191" s="5">
        <v>0.9</v>
      </c>
      <c r="U191" s="5">
        <v>0.9</v>
      </c>
      <c r="V191" s="5">
        <v>0.9</v>
      </c>
      <c r="W191" s="5">
        <v>0.9</v>
      </c>
    </row>
    <row r="192" spans="1:23" x14ac:dyDescent="0.25">
      <c r="A192" s="4" t="s">
        <v>10095</v>
      </c>
      <c r="B192" s="4" t="s">
        <v>10093</v>
      </c>
      <c r="C192" s="4" t="s">
        <v>10096</v>
      </c>
      <c r="D192" s="1" t="s">
        <v>10097</v>
      </c>
      <c r="E192" s="5">
        <v>6</v>
      </c>
      <c r="F192" s="5">
        <v>6</v>
      </c>
      <c r="G192" s="5">
        <v>12</v>
      </c>
      <c r="H192" s="5">
        <v>12</v>
      </c>
      <c r="I192" s="5">
        <v>12</v>
      </c>
      <c r="J192" s="5">
        <v>12</v>
      </c>
      <c r="K192" s="5">
        <v>12</v>
      </c>
      <c r="L192" s="5">
        <v>12</v>
      </c>
      <c r="M192" s="5">
        <v>12</v>
      </c>
      <c r="N192" s="5">
        <v>12</v>
      </c>
      <c r="O192" s="5">
        <v>12</v>
      </c>
      <c r="P192" s="5">
        <v>12</v>
      </c>
      <c r="Q192" s="5">
        <v>12</v>
      </c>
      <c r="R192" s="5">
        <v>12</v>
      </c>
      <c r="S192" s="5">
        <v>12</v>
      </c>
      <c r="T192" s="5">
        <v>12</v>
      </c>
      <c r="U192" s="5">
        <v>12</v>
      </c>
      <c r="V192" s="5">
        <v>12</v>
      </c>
      <c r="W192" s="5">
        <v>12</v>
      </c>
    </row>
    <row r="193" spans="1:23" x14ac:dyDescent="0.25">
      <c r="A193" s="4" t="s">
        <v>10098</v>
      </c>
      <c r="B193" s="4" t="s">
        <v>10093</v>
      </c>
      <c r="C193" s="4" t="s">
        <v>10099</v>
      </c>
      <c r="D193" s="1" t="s">
        <v>10100</v>
      </c>
      <c r="E193" s="5">
        <v>12</v>
      </c>
      <c r="F193" s="5">
        <v>12</v>
      </c>
      <c r="G193" s="5">
        <v>12</v>
      </c>
      <c r="H193" s="5">
        <v>12</v>
      </c>
      <c r="I193" s="5">
        <v>18</v>
      </c>
      <c r="J193" s="5">
        <v>24</v>
      </c>
      <c r="K193" s="5">
        <v>24</v>
      </c>
      <c r="L193" s="5">
        <v>18</v>
      </c>
      <c r="M193" s="5">
        <v>24</v>
      </c>
      <c r="N193" s="5">
        <v>24</v>
      </c>
      <c r="O193" s="5">
        <v>24</v>
      </c>
      <c r="P193" s="5">
        <v>24</v>
      </c>
      <c r="Q193" s="5">
        <v>24</v>
      </c>
      <c r="R193" s="5">
        <v>24</v>
      </c>
      <c r="S193" s="5">
        <v>24</v>
      </c>
      <c r="T193" s="5">
        <v>24</v>
      </c>
      <c r="U193" s="5">
        <v>24</v>
      </c>
      <c r="V193" s="5">
        <v>24</v>
      </c>
      <c r="W193" s="5">
        <v>24</v>
      </c>
    </row>
    <row r="194" spans="1:23" x14ac:dyDescent="0.25">
      <c r="A194" s="4" t="s">
        <v>5114</v>
      </c>
      <c r="B194" s="4" t="s">
        <v>10101</v>
      </c>
      <c r="C194" s="4" t="s">
        <v>10102</v>
      </c>
      <c r="D194" s="1" t="s">
        <v>10103</v>
      </c>
      <c r="E194" s="5" t="s">
        <v>216</v>
      </c>
      <c r="F194" s="5" t="s">
        <v>216</v>
      </c>
      <c r="G194" s="5" t="s">
        <v>216</v>
      </c>
      <c r="H194" s="5" t="s">
        <v>216</v>
      </c>
      <c r="I194" s="5" t="s">
        <v>216</v>
      </c>
      <c r="J194" s="5" t="s">
        <v>216</v>
      </c>
      <c r="K194" s="5" t="s">
        <v>216</v>
      </c>
      <c r="L194" s="5" t="s">
        <v>216</v>
      </c>
      <c r="M194" s="5" t="s">
        <v>216</v>
      </c>
      <c r="N194" s="5" t="s">
        <v>216</v>
      </c>
      <c r="O194" s="5" t="s">
        <v>216</v>
      </c>
      <c r="P194" s="5" t="s">
        <v>216</v>
      </c>
      <c r="Q194" s="5">
        <v>7.0000000000000007E-2</v>
      </c>
      <c r="R194" s="5">
        <v>7.0000000000000007E-2</v>
      </c>
      <c r="S194" s="5">
        <v>7.0000000000000007E-2</v>
      </c>
      <c r="T194" s="5">
        <v>7.0000000000000007E-2</v>
      </c>
      <c r="U194" s="5">
        <v>7.0000000000000007E-2</v>
      </c>
      <c r="V194" s="5">
        <v>7.0000000000000007E-2</v>
      </c>
      <c r="W194" s="5">
        <v>7.0000000000000007E-2</v>
      </c>
    </row>
    <row r="195" spans="1:23" x14ac:dyDescent="0.25">
      <c r="A195" s="4" t="s">
        <v>5118</v>
      </c>
      <c r="B195" s="4" t="s">
        <v>10101</v>
      </c>
      <c r="C195" s="4" t="s">
        <v>10104</v>
      </c>
      <c r="D195" s="1" t="s">
        <v>10105</v>
      </c>
      <c r="E195" s="5" t="s">
        <v>216</v>
      </c>
      <c r="F195" s="5" t="s">
        <v>216</v>
      </c>
      <c r="G195" s="5" t="s">
        <v>216</v>
      </c>
      <c r="H195" s="5" t="s">
        <v>216</v>
      </c>
      <c r="I195" s="5" t="s">
        <v>216</v>
      </c>
      <c r="J195" s="5" t="s">
        <v>216</v>
      </c>
      <c r="K195" s="5" t="s">
        <v>216</v>
      </c>
      <c r="L195" s="5" t="s">
        <v>216</v>
      </c>
      <c r="M195" s="5" t="s">
        <v>216</v>
      </c>
      <c r="N195" s="5" t="s">
        <v>216</v>
      </c>
      <c r="O195" s="5" t="s">
        <v>216</v>
      </c>
      <c r="P195" s="5" t="s">
        <v>216</v>
      </c>
      <c r="Q195" s="5">
        <v>0.15</v>
      </c>
      <c r="R195" s="5">
        <v>0.15</v>
      </c>
      <c r="S195" s="5">
        <v>0.15</v>
      </c>
      <c r="T195" s="5">
        <v>0.15</v>
      </c>
      <c r="U195" s="5">
        <v>0.15</v>
      </c>
      <c r="V195" s="5">
        <v>0.15</v>
      </c>
      <c r="W195" s="5">
        <v>0.15</v>
      </c>
    </row>
    <row r="196" spans="1:23" ht="25.5" x14ac:dyDescent="0.25">
      <c r="A196" s="4" t="s">
        <v>5122</v>
      </c>
      <c r="B196" s="4" t="s">
        <v>10101</v>
      </c>
      <c r="C196" s="4" t="s">
        <v>10106</v>
      </c>
      <c r="D196" s="1" t="s">
        <v>10107</v>
      </c>
      <c r="E196" s="5" t="s">
        <v>216</v>
      </c>
      <c r="F196" s="5" t="s">
        <v>216</v>
      </c>
      <c r="G196" s="5" t="s">
        <v>216</v>
      </c>
      <c r="H196" s="5" t="s">
        <v>216</v>
      </c>
      <c r="I196" s="5" t="s">
        <v>216</v>
      </c>
      <c r="J196" s="5" t="s">
        <v>216</v>
      </c>
      <c r="K196" s="5" t="s">
        <v>216</v>
      </c>
      <c r="L196" s="5" t="s">
        <v>216</v>
      </c>
      <c r="M196" s="5" t="s">
        <v>216</v>
      </c>
      <c r="N196" s="5" t="s">
        <v>216</v>
      </c>
      <c r="O196" s="5" t="s">
        <v>216</v>
      </c>
      <c r="P196" s="5" t="s">
        <v>216</v>
      </c>
      <c r="Q196" s="5">
        <v>0.3</v>
      </c>
      <c r="R196" s="5">
        <v>0.3</v>
      </c>
      <c r="S196" s="5">
        <v>0.3</v>
      </c>
      <c r="T196" s="5">
        <v>0.3</v>
      </c>
      <c r="U196" s="5">
        <v>0.3</v>
      </c>
      <c r="V196" s="5">
        <v>0.3</v>
      </c>
      <c r="W196" s="5">
        <v>0.3</v>
      </c>
    </row>
    <row r="197" spans="1:23" x14ac:dyDescent="0.25">
      <c r="A197" s="4" t="s">
        <v>874</v>
      </c>
      <c r="B197" s="4" t="s">
        <v>10108</v>
      </c>
      <c r="C197" s="4" t="s">
        <v>10109</v>
      </c>
      <c r="D197" s="1" t="s">
        <v>10110</v>
      </c>
      <c r="E197" s="5">
        <v>1.65</v>
      </c>
      <c r="F197" s="5">
        <v>1.65</v>
      </c>
      <c r="G197" s="5">
        <v>1.65</v>
      </c>
      <c r="H197" s="5">
        <v>1.65</v>
      </c>
      <c r="I197" s="5">
        <v>1.65</v>
      </c>
      <c r="J197" s="5">
        <v>1.65</v>
      </c>
      <c r="K197" s="5">
        <v>1.65</v>
      </c>
      <c r="L197" s="5">
        <v>1.65</v>
      </c>
      <c r="M197" s="5">
        <v>1.65</v>
      </c>
      <c r="N197" s="5">
        <v>1.65</v>
      </c>
      <c r="O197" s="5">
        <v>1.65</v>
      </c>
      <c r="P197" s="5">
        <v>1.65</v>
      </c>
      <c r="Q197" s="5">
        <v>1.65</v>
      </c>
      <c r="R197" s="5">
        <v>1.65</v>
      </c>
      <c r="S197" s="5">
        <v>1.65</v>
      </c>
      <c r="T197" s="5">
        <v>1.82</v>
      </c>
      <c r="U197" s="5" t="s">
        <v>216</v>
      </c>
      <c r="V197" s="5" t="s">
        <v>216</v>
      </c>
      <c r="W197" s="5" t="s">
        <v>216</v>
      </c>
    </row>
    <row r="198" spans="1:23" x14ac:dyDescent="0.25">
      <c r="A198" s="4" t="s">
        <v>883</v>
      </c>
      <c r="B198" s="4" t="s">
        <v>10108</v>
      </c>
      <c r="C198" s="4" t="s">
        <v>10111</v>
      </c>
      <c r="D198" s="1" t="s">
        <v>10112</v>
      </c>
      <c r="E198" s="5">
        <v>1.4</v>
      </c>
      <c r="F198" s="5">
        <v>1.4</v>
      </c>
      <c r="G198" s="5">
        <v>1.4</v>
      </c>
      <c r="H198" s="5">
        <v>1.4</v>
      </c>
      <c r="I198" s="5">
        <v>1.4</v>
      </c>
      <c r="J198" s="5">
        <v>1.4</v>
      </c>
      <c r="K198" s="5">
        <v>1.4</v>
      </c>
      <c r="L198" s="5">
        <v>1.4</v>
      </c>
      <c r="M198" s="5">
        <v>1.4</v>
      </c>
      <c r="N198" s="5">
        <v>1.4</v>
      </c>
      <c r="O198" s="5">
        <v>1.4</v>
      </c>
      <c r="P198" s="5">
        <v>1.4</v>
      </c>
      <c r="Q198" s="5">
        <v>1.4</v>
      </c>
      <c r="R198" s="5">
        <v>1.4</v>
      </c>
      <c r="S198" s="5">
        <v>1.4</v>
      </c>
      <c r="T198" s="5">
        <v>1.54</v>
      </c>
      <c r="U198" s="5" t="s">
        <v>216</v>
      </c>
      <c r="V198" s="5" t="s">
        <v>216</v>
      </c>
      <c r="W198" s="5" t="s">
        <v>216</v>
      </c>
    </row>
    <row r="199" spans="1:23" x14ac:dyDescent="0.25">
      <c r="A199" s="4" t="s">
        <v>890</v>
      </c>
      <c r="B199" s="4" t="s">
        <v>10108</v>
      </c>
      <c r="C199" s="4" t="s">
        <v>10113</v>
      </c>
      <c r="D199" s="1" t="s">
        <v>10114</v>
      </c>
      <c r="E199" s="5">
        <v>1</v>
      </c>
      <c r="F199" s="5">
        <v>1</v>
      </c>
      <c r="G199" s="5">
        <v>1</v>
      </c>
      <c r="H199" s="5">
        <v>1</v>
      </c>
      <c r="I199" s="5">
        <v>1</v>
      </c>
      <c r="J199" s="5">
        <v>1</v>
      </c>
      <c r="K199" s="5">
        <v>1</v>
      </c>
      <c r="L199" s="5">
        <v>1</v>
      </c>
      <c r="M199" s="5">
        <v>1</v>
      </c>
      <c r="N199" s="5">
        <v>1</v>
      </c>
      <c r="O199" s="5">
        <v>1</v>
      </c>
      <c r="P199" s="5">
        <v>1</v>
      </c>
      <c r="Q199" s="5">
        <v>1</v>
      </c>
      <c r="R199" s="5">
        <v>1</v>
      </c>
      <c r="S199" s="5">
        <v>1</v>
      </c>
      <c r="T199" s="5">
        <v>1.1000000000000001</v>
      </c>
      <c r="U199" s="5" t="s">
        <v>216</v>
      </c>
      <c r="V199" s="5" t="s">
        <v>216</v>
      </c>
      <c r="W199" s="5" t="s">
        <v>216</v>
      </c>
    </row>
    <row r="200" spans="1:23" x14ac:dyDescent="0.25">
      <c r="A200" s="4" t="s">
        <v>897</v>
      </c>
      <c r="B200" s="4" t="s">
        <v>10108</v>
      </c>
      <c r="C200" s="4" t="s">
        <v>10115</v>
      </c>
      <c r="D200" s="1" t="s">
        <v>10116</v>
      </c>
      <c r="E200" s="5">
        <v>0.73</v>
      </c>
      <c r="F200" s="5">
        <v>0.73</v>
      </c>
      <c r="G200" s="5">
        <v>0.73</v>
      </c>
      <c r="H200" s="5">
        <v>0.73</v>
      </c>
      <c r="I200" s="5">
        <v>0.73</v>
      </c>
      <c r="J200" s="5">
        <v>0.73</v>
      </c>
      <c r="K200" s="5">
        <v>0.73</v>
      </c>
      <c r="L200" s="5">
        <v>0.73</v>
      </c>
      <c r="M200" s="5">
        <v>0.73</v>
      </c>
      <c r="N200" s="5">
        <v>0.73</v>
      </c>
      <c r="O200" s="5">
        <v>0.73</v>
      </c>
      <c r="P200" s="5">
        <v>0.73</v>
      </c>
      <c r="Q200" s="5">
        <v>0.73</v>
      </c>
      <c r="R200" s="5">
        <v>0.73</v>
      </c>
      <c r="S200" s="5">
        <v>0.73</v>
      </c>
      <c r="T200" s="5">
        <v>0.8</v>
      </c>
      <c r="U200" s="5" t="s">
        <v>216</v>
      </c>
      <c r="V200" s="5" t="s">
        <v>216</v>
      </c>
      <c r="W200" s="5" t="s">
        <v>216</v>
      </c>
    </row>
    <row r="201" spans="1:23" x14ac:dyDescent="0.25">
      <c r="A201" s="4" t="s">
        <v>903</v>
      </c>
      <c r="B201" s="4" t="s">
        <v>10108</v>
      </c>
      <c r="C201" s="4" t="s">
        <v>10117</v>
      </c>
      <c r="D201" s="1" t="s">
        <v>10118</v>
      </c>
      <c r="E201" s="5">
        <v>0.66</v>
      </c>
      <c r="F201" s="5">
        <v>0.66</v>
      </c>
      <c r="G201" s="5">
        <v>0.66</v>
      </c>
      <c r="H201" s="5">
        <v>0.66</v>
      </c>
      <c r="I201" s="5">
        <v>0.66</v>
      </c>
      <c r="J201" s="5">
        <v>0.66</v>
      </c>
      <c r="K201" s="5">
        <v>0.66</v>
      </c>
      <c r="L201" s="5">
        <v>0.66</v>
      </c>
      <c r="M201" s="5">
        <v>0.66</v>
      </c>
      <c r="N201" s="5">
        <v>0.66</v>
      </c>
      <c r="O201" s="5">
        <v>0.66</v>
      </c>
      <c r="P201" s="5">
        <v>0.66</v>
      </c>
      <c r="Q201" s="5">
        <v>0.66</v>
      </c>
      <c r="R201" s="5">
        <v>0.66</v>
      </c>
      <c r="S201" s="5">
        <v>0.66</v>
      </c>
      <c r="T201" s="5">
        <v>0.73</v>
      </c>
      <c r="U201" s="5" t="s">
        <v>216</v>
      </c>
      <c r="V201" s="5" t="s">
        <v>216</v>
      </c>
      <c r="W201" s="5" t="s">
        <v>216</v>
      </c>
    </row>
    <row r="202" spans="1:23" x14ac:dyDescent="0.25">
      <c r="A202" s="4" t="s">
        <v>906</v>
      </c>
      <c r="B202" s="4" t="s">
        <v>10108</v>
      </c>
      <c r="C202" s="4" t="s">
        <v>10119</v>
      </c>
      <c r="D202" s="1" t="s">
        <v>10120</v>
      </c>
      <c r="E202" s="5">
        <v>0.75</v>
      </c>
      <c r="F202" s="5">
        <v>0.91</v>
      </c>
      <c r="G202" s="5">
        <v>0.91</v>
      </c>
      <c r="H202" s="5">
        <v>0.91</v>
      </c>
      <c r="I202" s="5">
        <v>0.91</v>
      </c>
      <c r="J202" s="5">
        <v>0.91</v>
      </c>
      <c r="K202" s="5">
        <v>0.91</v>
      </c>
      <c r="L202" s="5">
        <v>0.91</v>
      </c>
      <c r="M202" s="5">
        <v>0.91</v>
      </c>
      <c r="N202" s="5">
        <v>0.91</v>
      </c>
      <c r="O202" s="5">
        <v>0.91</v>
      </c>
      <c r="P202" s="5">
        <v>0.91</v>
      </c>
      <c r="Q202" s="5">
        <v>0.91</v>
      </c>
      <c r="R202" s="5">
        <v>0.91</v>
      </c>
      <c r="S202" s="5">
        <v>0.91</v>
      </c>
      <c r="T202" s="5">
        <v>1</v>
      </c>
      <c r="U202" s="5" t="s">
        <v>216</v>
      </c>
      <c r="V202" s="5" t="s">
        <v>216</v>
      </c>
      <c r="W202" s="5" t="s">
        <v>216</v>
      </c>
    </row>
    <row r="203" spans="1:23" ht="25.5" x14ac:dyDescent="0.25">
      <c r="A203" s="4" t="s">
        <v>909</v>
      </c>
      <c r="B203" s="4" t="s">
        <v>10108</v>
      </c>
      <c r="C203" s="4" t="s">
        <v>10121</v>
      </c>
      <c r="D203" s="1" t="s">
        <v>10122</v>
      </c>
      <c r="E203" s="5">
        <v>0.37</v>
      </c>
      <c r="F203" s="5">
        <v>0.2</v>
      </c>
      <c r="G203" s="5">
        <v>0.2</v>
      </c>
      <c r="H203" s="5">
        <v>0.2</v>
      </c>
      <c r="I203" s="5">
        <v>0.2</v>
      </c>
      <c r="J203" s="5">
        <v>0.2</v>
      </c>
      <c r="K203" s="5">
        <v>0.2</v>
      </c>
      <c r="L203" s="5">
        <v>0.2</v>
      </c>
      <c r="M203" s="5">
        <v>0.2</v>
      </c>
      <c r="N203" s="5">
        <v>0.2</v>
      </c>
      <c r="O203" s="5">
        <v>0.2</v>
      </c>
      <c r="P203" s="5">
        <v>0.2</v>
      </c>
      <c r="Q203" s="5">
        <v>0.2</v>
      </c>
      <c r="R203" s="5">
        <v>0.2</v>
      </c>
      <c r="S203" s="5">
        <v>0.2</v>
      </c>
      <c r="T203" s="5">
        <v>0.22</v>
      </c>
      <c r="U203" s="5" t="s">
        <v>216</v>
      </c>
      <c r="V203" s="5" t="s">
        <v>216</v>
      </c>
      <c r="W203" s="5" t="s">
        <v>216</v>
      </c>
    </row>
    <row r="204" spans="1:23" x14ac:dyDescent="0.25">
      <c r="A204" s="4" t="s">
        <v>912</v>
      </c>
      <c r="B204" s="4" t="s">
        <v>10108</v>
      </c>
      <c r="C204" s="4" t="s">
        <v>10123</v>
      </c>
      <c r="D204" s="1" t="s">
        <v>10124</v>
      </c>
      <c r="E204" s="5">
        <v>1.2</v>
      </c>
      <c r="F204" s="5">
        <v>1.2</v>
      </c>
      <c r="G204" s="5">
        <v>1.2</v>
      </c>
      <c r="H204" s="5">
        <v>1.2</v>
      </c>
      <c r="I204" s="5">
        <v>1.2</v>
      </c>
      <c r="J204" s="5">
        <v>1.2</v>
      </c>
      <c r="K204" s="5">
        <v>1.2</v>
      </c>
      <c r="L204" s="5">
        <v>1.2</v>
      </c>
      <c r="M204" s="5">
        <v>1.2</v>
      </c>
      <c r="N204" s="5">
        <v>1.2</v>
      </c>
      <c r="O204" s="5">
        <v>1.2</v>
      </c>
      <c r="P204" s="5">
        <v>1.2</v>
      </c>
      <c r="Q204" s="5">
        <v>1.2</v>
      </c>
      <c r="R204" s="5">
        <v>1.2</v>
      </c>
      <c r="S204" s="5">
        <v>1.2</v>
      </c>
      <c r="T204" s="5">
        <v>1.32</v>
      </c>
      <c r="U204" s="5" t="s">
        <v>216</v>
      </c>
      <c r="V204" s="5" t="s">
        <v>216</v>
      </c>
      <c r="W204" s="5" t="s">
        <v>216</v>
      </c>
    </row>
    <row r="205" spans="1:23" x14ac:dyDescent="0.25">
      <c r="A205" s="4" t="s">
        <v>920</v>
      </c>
      <c r="B205" s="4" t="s">
        <v>10108</v>
      </c>
      <c r="C205" s="4" t="s">
        <v>10125</v>
      </c>
      <c r="D205" s="1" t="s">
        <v>10126</v>
      </c>
      <c r="E205" s="5">
        <v>1</v>
      </c>
      <c r="F205" s="5">
        <v>1</v>
      </c>
      <c r="G205" s="5">
        <v>1</v>
      </c>
      <c r="H205" s="5">
        <v>1</v>
      </c>
      <c r="I205" s="5">
        <v>1</v>
      </c>
      <c r="J205" s="5">
        <v>1</v>
      </c>
      <c r="K205" s="5">
        <v>1</v>
      </c>
      <c r="L205" s="5">
        <v>1</v>
      </c>
      <c r="M205" s="5">
        <v>1</v>
      </c>
      <c r="N205" s="5">
        <v>1</v>
      </c>
      <c r="O205" s="5">
        <v>1</v>
      </c>
      <c r="P205" s="5">
        <v>1</v>
      </c>
      <c r="Q205" s="5">
        <v>1</v>
      </c>
      <c r="R205" s="5">
        <v>1</v>
      </c>
      <c r="S205" s="5">
        <v>1</v>
      </c>
      <c r="T205" s="5">
        <v>1.1000000000000001</v>
      </c>
      <c r="U205" s="5" t="s">
        <v>216</v>
      </c>
      <c r="V205" s="5" t="s">
        <v>216</v>
      </c>
      <c r="W205" s="5" t="s">
        <v>216</v>
      </c>
    </row>
    <row r="206" spans="1:23" x14ac:dyDescent="0.25">
      <c r="A206" s="4" t="s">
        <v>927</v>
      </c>
      <c r="B206" s="4" t="s">
        <v>10108</v>
      </c>
      <c r="C206" s="4" t="s">
        <v>10127</v>
      </c>
      <c r="D206" s="1" t="s">
        <v>10128</v>
      </c>
      <c r="E206" s="5">
        <v>1</v>
      </c>
      <c r="F206" s="5">
        <v>1</v>
      </c>
      <c r="G206" s="5">
        <v>1</v>
      </c>
      <c r="H206" s="5">
        <v>1</v>
      </c>
      <c r="I206" s="5">
        <v>1</v>
      </c>
      <c r="J206" s="5">
        <v>1</v>
      </c>
      <c r="K206" s="5">
        <v>1</v>
      </c>
      <c r="L206" s="5">
        <v>1</v>
      </c>
      <c r="M206" s="5">
        <v>1</v>
      </c>
      <c r="N206" s="5">
        <v>1</v>
      </c>
      <c r="O206" s="5">
        <v>1</v>
      </c>
      <c r="P206" s="5">
        <v>1</v>
      </c>
      <c r="Q206" s="5">
        <v>1</v>
      </c>
      <c r="R206" s="5">
        <v>1</v>
      </c>
      <c r="S206" s="5">
        <v>1</v>
      </c>
      <c r="T206" s="5">
        <v>1.32</v>
      </c>
      <c r="U206" s="5" t="s">
        <v>216</v>
      </c>
      <c r="V206" s="5" t="s">
        <v>216</v>
      </c>
      <c r="W206" s="5" t="s">
        <v>216</v>
      </c>
    </row>
    <row r="207" spans="1:23" ht="25.5" x14ac:dyDescent="0.25">
      <c r="A207" s="4" t="s">
        <v>930</v>
      </c>
      <c r="B207" s="4" t="s">
        <v>10108</v>
      </c>
      <c r="C207" s="4" t="s">
        <v>10129</v>
      </c>
      <c r="D207" s="1" t="s">
        <v>10130</v>
      </c>
      <c r="E207" s="5">
        <v>1</v>
      </c>
      <c r="F207" s="5">
        <v>1</v>
      </c>
      <c r="G207" s="5">
        <v>1</v>
      </c>
      <c r="H207" s="5">
        <v>1</v>
      </c>
      <c r="I207" s="5">
        <v>1</v>
      </c>
      <c r="J207" s="5">
        <v>1</v>
      </c>
      <c r="K207" s="5">
        <v>1</v>
      </c>
      <c r="L207" s="5">
        <v>1</v>
      </c>
      <c r="M207" s="5">
        <v>1</v>
      </c>
      <c r="N207" s="5">
        <v>1</v>
      </c>
      <c r="O207" s="5">
        <v>1</v>
      </c>
      <c r="P207" s="5">
        <v>1</v>
      </c>
      <c r="Q207" s="5">
        <v>1</v>
      </c>
      <c r="R207" s="5">
        <v>1</v>
      </c>
      <c r="S207" s="5">
        <v>1</v>
      </c>
      <c r="T207" s="5">
        <v>1.1000000000000001</v>
      </c>
      <c r="U207" s="5" t="s">
        <v>216</v>
      </c>
      <c r="V207" s="5" t="s">
        <v>216</v>
      </c>
      <c r="W207" s="5" t="s">
        <v>216</v>
      </c>
    </row>
    <row r="208" spans="1:23" x14ac:dyDescent="0.25">
      <c r="A208" s="4" t="s">
        <v>934</v>
      </c>
      <c r="B208" s="4" t="s">
        <v>10108</v>
      </c>
      <c r="C208" s="4" t="s">
        <v>10131</v>
      </c>
      <c r="D208" s="1" t="s">
        <v>10132</v>
      </c>
      <c r="E208" s="5">
        <v>1</v>
      </c>
      <c r="F208" s="5">
        <v>1</v>
      </c>
      <c r="G208" s="5">
        <v>1</v>
      </c>
      <c r="H208" s="5">
        <v>1</v>
      </c>
      <c r="I208" s="5">
        <v>1</v>
      </c>
      <c r="J208" s="5">
        <v>1</v>
      </c>
      <c r="K208" s="5">
        <v>1</v>
      </c>
      <c r="L208" s="5">
        <v>1</v>
      </c>
      <c r="M208" s="5">
        <v>1</v>
      </c>
      <c r="N208" s="5">
        <v>1</v>
      </c>
      <c r="O208" s="5">
        <v>1</v>
      </c>
      <c r="P208" s="5">
        <v>1</v>
      </c>
      <c r="Q208" s="5">
        <v>1</v>
      </c>
      <c r="R208" s="5">
        <v>1</v>
      </c>
      <c r="S208" s="5">
        <v>1</v>
      </c>
      <c r="T208" s="5">
        <v>1.1000000000000001</v>
      </c>
      <c r="U208" s="5" t="s">
        <v>216</v>
      </c>
      <c r="V208" s="5" t="s">
        <v>216</v>
      </c>
      <c r="W208" s="5" t="s">
        <v>216</v>
      </c>
    </row>
    <row r="209" spans="1:23" x14ac:dyDescent="0.25">
      <c r="A209" s="4" t="s">
        <v>942</v>
      </c>
      <c r="B209" s="4" t="s">
        <v>10108</v>
      </c>
      <c r="C209" s="4" t="s">
        <v>10133</v>
      </c>
      <c r="D209" s="1" t="s">
        <v>10134</v>
      </c>
      <c r="E209" s="5">
        <v>1.25</v>
      </c>
      <c r="F209" s="5">
        <v>1.25</v>
      </c>
      <c r="G209" s="5">
        <v>1.25</v>
      </c>
      <c r="H209" s="5">
        <v>1.25</v>
      </c>
      <c r="I209" s="5">
        <v>1.25</v>
      </c>
      <c r="J209" s="5">
        <v>1.25</v>
      </c>
      <c r="K209" s="5">
        <v>1.25</v>
      </c>
      <c r="L209" s="5">
        <v>1.25</v>
      </c>
      <c r="M209" s="5">
        <v>1.25</v>
      </c>
      <c r="N209" s="5">
        <v>1.25</v>
      </c>
      <c r="O209" s="5">
        <v>1.25</v>
      </c>
      <c r="P209" s="5">
        <v>1.25</v>
      </c>
      <c r="Q209" s="5">
        <v>1.25</v>
      </c>
      <c r="R209" s="5">
        <v>1.25</v>
      </c>
      <c r="S209" s="5">
        <v>1.25</v>
      </c>
      <c r="T209" s="5">
        <v>1.38</v>
      </c>
      <c r="U209" s="5" t="s">
        <v>216</v>
      </c>
      <c r="V209" s="5" t="s">
        <v>216</v>
      </c>
      <c r="W209" s="5" t="s">
        <v>216</v>
      </c>
    </row>
    <row r="210" spans="1:23" x14ac:dyDescent="0.25">
      <c r="A210" s="4" t="s">
        <v>951</v>
      </c>
      <c r="B210" s="4" t="s">
        <v>10108</v>
      </c>
      <c r="C210" s="4" t="s">
        <v>10135</v>
      </c>
      <c r="D210" s="1" t="s">
        <v>10136</v>
      </c>
      <c r="E210" s="5" t="s">
        <v>216</v>
      </c>
      <c r="F210" s="5" t="s">
        <v>216</v>
      </c>
      <c r="G210" s="5" t="s">
        <v>216</v>
      </c>
      <c r="H210" s="5" t="s">
        <v>216</v>
      </c>
      <c r="I210" s="5" t="s">
        <v>216</v>
      </c>
      <c r="J210" s="5" t="s">
        <v>216</v>
      </c>
      <c r="K210" s="5" t="s">
        <v>216</v>
      </c>
      <c r="L210" s="5" t="s">
        <v>216</v>
      </c>
      <c r="M210" s="5" t="s">
        <v>216</v>
      </c>
      <c r="N210" s="5" t="s">
        <v>216</v>
      </c>
      <c r="O210" s="5">
        <v>0.66</v>
      </c>
      <c r="P210" s="5">
        <v>0.66</v>
      </c>
      <c r="Q210" s="5">
        <v>0.66</v>
      </c>
      <c r="R210" s="5">
        <v>0.66</v>
      </c>
      <c r="S210" s="5">
        <v>0.66</v>
      </c>
      <c r="T210" s="5">
        <v>0.73</v>
      </c>
      <c r="U210" s="5" t="s">
        <v>216</v>
      </c>
      <c r="V210" s="5" t="s">
        <v>216</v>
      </c>
      <c r="W210" s="5" t="s">
        <v>216</v>
      </c>
    </row>
    <row r="211" spans="1:23" x14ac:dyDescent="0.25">
      <c r="A211" s="4" t="s">
        <v>954</v>
      </c>
      <c r="B211" s="4" t="s">
        <v>10108</v>
      </c>
      <c r="C211" s="4" t="s">
        <v>10137</v>
      </c>
      <c r="D211" s="1" t="s">
        <v>10138</v>
      </c>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v>0.73</v>
      </c>
      <c r="S211" s="5">
        <v>0.73</v>
      </c>
      <c r="T211" s="5">
        <v>0.8</v>
      </c>
      <c r="U211" s="5" t="s">
        <v>216</v>
      </c>
      <c r="V211" s="5" t="s">
        <v>216</v>
      </c>
      <c r="W211" s="5" t="s">
        <v>216</v>
      </c>
    </row>
    <row r="212" spans="1:23" x14ac:dyDescent="0.25">
      <c r="A212" s="4" t="s">
        <v>959</v>
      </c>
      <c r="B212" s="4" t="s">
        <v>10108</v>
      </c>
      <c r="C212" s="4" t="s">
        <v>10139</v>
      </c>
      <c r="D212" s="1" t="s">
        <v>10140</v>
      </c>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216</v>
      </c>
      <c r="R212" s="5">
        <v>0.2</v>
      </c>
      <c r="S212" s="5">
        <v>0.2</v>
      </c>
      <c r="T212" s="5">
        <v>0.22</v>
      </c>
      <c r="U212" s="5" t="s">
        <v>216</v>
      </c>
      <c r="V212" s="5" t="s">
        <v>216</v>
      </c>
      <c r="W212" s="5" t="s">
        <v>216</v>
      </c>
    </row>
    <row r="213" spans="1:23" ht="25.5" x14ac:dyDescent="0.25">
      <c r="A213" s="4" t="s">
        <v>963</v>
      </c>
      <c r="B213" s="4" t="s">
        <v>10108</v>
      </c>
      <c r="C213" s="4" t="s">
        <v>10141</v>
      </c>
      <c r="D213" s="1" t="s">
        <v>10142</v>
      </c>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v>0.66</v>
      </c>
      <c r="S213" s="5">
        <v>0.66</v>
      </c>
      <c r="T213" s="5">
        <v>0.73</v>
      </c>
      <c r="U213" s="5" t="s">
        <v>216</v>
      </c>
      <c r="V213" s="5" t="s">
        <v>216</v>
      </c>
      <c r="W213" s="5" t="s">
        <v>216</v>
      </c>
    </row>
    <row r="214" spans="1:23" x14ac:dyDescent="0.25">
      <c r="A214" s="4" t="s">
        <v>967</v>
      </c>
      <c r="B214" s="4" t="s">
        <v>10108</v>
      </c>
      <c r="C214" s="4" t="s">
        <v>10143</v>
      </c>
      <c r="D214" s="1" t="s">
        <v>10144</v>
      </c>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t="s">
        <v>216</v>
      </c>
      <c r="U214" s="5">
        <v>1.65</v>
      </c>
      <c r="V214" s="5">
        <v>1.65</v>
      </c>
      <c r="W214" s="5">
        <v>1.65</v>
      </c>
    </row>
    <row r="215" spans="1:23" x14ac:dyDescent="0.25">
      <c r="A215" s="4" t="s">
        <v>974</v>
      </c>
      <c r="B215" s="4" t="s">
        <v>10108</v>
      </c>
      <c r="C215" s="4" t="s">
        <v>10145</v>
      </c>
      <c r="D215" s="1" t="s">
        <v>10146</v>
      </c>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t="s">
        <v>216</v>
      </c>
      <c r="U215" s="5">
        <v>1</v>
      </c>
      <c r="V215" s="5">
        <v>1</v>
      </c>
      <c r="W215" s="5">
        <v>1</v>
      </c>
    </row>
    <row r="216" spans="1:23" ht="38.25" x14ac:dyDescent="0.25">
      <c r="A216" s="4" t="s">
        <v>981</v>
      </c>
      <c r="B216" s="4" t="s">
        <v>10108</v>
      </c>
      <c r="C216" s="4" t="s">
        <v>10147</v>
      </c>
      <c r="D216" s="1" t="s">
        <v>10148</v>
      </c>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t="s">
        <v>216</v>
      </c>
      <c r="U216" s="5">
        <v>1</v>
      </c>
      <c r="V216" s="5">
        <v>1</v>
      </c>
      <c r="W216" s="5">
        <v>1</v>
      </c>
    </row>
    <row r="217" spans="1:23" x14ac:dyDescent="0.25">
      <c r="A217" s="4" t="s">
        <v>987</v>
      </c>
      <c r="B217" s="4" t="s">
        <v>10108</v>
      </c>
      <c r="C217" s="4" t="s">
        <v>10149</v>
      </c>
      <c r="D217" s="1" t="s">
        <v>10150</v>
      </c>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t="s">
        <v>216</v>
      </c>
      <c r="U217" s="5">
        <v>0.2</v>
      </c>
      <c r="V217" s="5">
        <v>0.2</v>
      </c>
      <c r="W217" s="5">
        <v>0.2</v>
      </c>
    </row>
    <row r="218" spans="1:23" ht="25.5" x14ac:dyDescent="0.25">
      <c r="A218" s="4" t="s">
        <v>994</v>
      </c>
      <c r="B218" s="4" t="s">
        <v>10108</v>
      </c>
      <c r="C218" s="4" t="s">
        <v>10151</v>
      </c>
      <c r="D218" s="1" t="s">
        <v>10152</v>
      </c>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t="s">
        <v>216</v>
      </c>
      <c r="T218" s="5" t="s">
        <v>216</v>
      </c>
      <c r="U218" s="5">
        <v>0.5</v>
      </c>
      <c r="V218" s="5">
        <v>0.5</v>
      </c>
      <c r="W218" s="5">
        <v>0.5</v>
      </c>
    </row>
    <row r="219" spans="1:23" ht="38.25" x14ac:dyDescent="0.25">
      <c r="A219" s="4" t="s">
        <v>1001</v>
      </c>
      <c r="B219" s="4" t="s">
        <v>10108</v>
      </c>
      <c r="C219" s="4" t="s">
        <v>10153</v>
      </c>
      <c r="D219" s="1" t="s">
        <v>10154</v>
      </c>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t="s">
        <v>216</v>
      </c>
      <c r="T219" s="5" t="s">
        <v>216</v>
      </c>
      <c r="U219" s="5">
        <v>1.2</v>
      </c>
      <c r="V219" s="5">
        <v>1.2</v>
      </c>
      <c r="W219" s="5">
        <v>1.2</v>
      </c>
    </row>
    <row r="220" spans="1:23" ht="38.25" x14ac:dyDescent="0.25">
      <c r="A220" s="4" t="s">
        <v>1008</v>
      </c>
      <c r="B220" s="4" t="s">
        <v>10108</v>
      </c>
      <c r="C220" s="4" t="s">
        <v>10155</v>
      </c>
      <c r="D220" s="1" t="s">
        <v>10156</v>
      </c>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t="s">
        <v>216</v>
      </c>
      <c r="U220" s="5">
        <v>0.4</v>
      </c>
      <c r="V220" s="5">
        <v>0.4</v>
      </c>
      <c r="W220" s="5">
        <v>0.4</v>
      </c>
    </row>
    <row r="221" spans="1:23" ht="38.25" x14ac:dyDescent="0.25">
      <c r="A221" s="4" t="s">
        <v>1014</v>
      </c>
      <c r="B221" s="4" t="s">
        <v>10108</v>
      </c>
      <c r="C221" s="4" t="s">
        <v>10157</v>
      </c>
      <c r="D221" s="1" t="s">
        <v>10158</v>
      </c>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t="s">
        <v>216</v>
      </c>
      <c r="T221" s="5" t="s">
        <v>216</v>
      </c>
      <c r="U221" s="5">
        <v>0.7</v>
      </c>
      <c r="V221" s="5">
        <v>0.7</v>
      </c>
      <c r="W221" s="5">
        <v>0.7</v>
      </c>
    </row>
    <row r="222" spans="1:23" x14ac:dyDescent="0.25">
      <c r="A222" s="4" t="s">
        <v>10159</v>
      </c>
      <c r="B222" s="4" t="s">
        <v>10108</v>
      </c>
      <c r="C222" s="4" t="s">
        <v>10160</v>
      </c>
      <c r="D222" s="1" t="s">
        <v>10161</v>
      </c>
      <c r="E222" s="5" t="s">
        <v>216</v>
      </c>
      <c r="F222" s="5" t="s">
        <v>216</v>
      </c>
      <c r="G222" s="5" t="s">
        <v>216</v>
      </c>
      <c r="H222" s="5" t="s">
        <v>216</v>
      </c>
      <c r="I222" s="5" t="s">
        <v>216</v>
      </c>
      <c r="J222" s="5" t="s">
        <v>216</v>
      </c>
      <c r="K222" s="5" t="s">
        <v>216</v>
      </c>
      <c r="L222" s="5" t="s">
        <v>216</v>
      </c>
      <c r="M222" s="5" t="s">
        <v>216</v>
      </c>
      <c r="N222" s="5" t="s">
        <v>216</v>
      </c>
      <c r="O222" s="5" t="s">
        <v>216</v>
      </c>
      <c r="P222" s="5" t="s">
        <v>216</v>
      </c>
      <c r="Q222" s="5" t="s">
        <v>216</v>
      </c>
      <c r="R222" s="5" t="s">
        <v>216</v>
      </c>
      <c r="S222" s="5" t="s">
        <v>216</v>
      </c>
      <c r="T222" s="5" t="s">
        <v>216</v>
      </c>
      <c r="U222" s="5">
        <v>1.2</v>
      </c>
      <c r="V222" s="5">
        <v>1.2</v>
      </c>
      <c r="W222" s="5">
        <v>1.2</v>
      </c>
    </row>
    <row r="223" spans="1:23" x14ac:dyDescent="0.25">
      <c r="A223" s="4" t="s">
        <v>10162</v>
      </c>
      <c r="B223" s="4" t="s">
        <v>10108</v>
      </c>
      <c r="C223" s="4" t="s">
        <v>9992</v>
      </c>
      <c r="D223" s="1" t="s">
        <v>9993</v>
      </c>
      <c r="E223" s="5">
        <v>1</v>
      </c>
      <c r="F223" s="5">
        <v>1</v>
      </c>
      <c r="G223" s="5">
        <v>1</v>
      </c>
      <c r="H223" s="5">
        <v>1</v>
      </c>
      <c r="I223" s="5">
        <v>1</v>
      </c>
      <c r="J223" s="5">
        <v>1</v>
      </c>
      <c r="K223" s="5">
        <v>1</v>
      </c>
      <c r="L223" s="5">
        <v>1</v>
      </c>
      <c r="M223" s="5">
        <v>1</v>
      </c>
      <c r="N223" s="5">
        <v>1</v>
      </c>
      <c r="O223" s="5">
        <v>1</v>
      </c>
      <c r="P223" s="5">
        <v>1</v>
      </c>
      <c r="Q223" s="5">
        <v>1</v>
      </c>
      <c r="R223" s="5">
        <v>1</v>
      </c>
      <c r="S223" s="5">
        <v>1</v>
      </c>
      <c r="T223" s="5">
        <v>1</v>
      </c>
      <c r="U223" s="5">
        <v>1</v>
      </c>
      <c r="V223" s="5">
        <v>1</v>
      </c>
      <c r="W223" s="5">
        <v>1</v>
      </c>
    </row>
    <row r="224" spans="1:23" ht="25.5" x14ac:dyDescent="0.25">
      <c r="A224" s="4" t="s">
        <v>10163</v>
      </c>
      <c r="B224" s="4" t="s">
        <v>10108</v>
      </c>
      <c r="C224" s="4" t="s">
        <v>10164</v>
      </c>
      <c r="D224" s="1" t="s">
        <v>1855</v>
      </c>
      <c r="E224" s="5">
        <v>0</v>
      </c>
      <c r="F224" s="5">
        <v>0</v>
      </c>
      <c r="G224" s="5">
        <v>0</v>
      </c>
      <c r="H224" s="5">
        <v>0</v>
      </c>
      <c r="I224" s="5">
        <v>0</v>
      </c>
      <c r="J224" s="5">
        <v>0</v>
      </c>
      <c r="K224" s="5">
        <v>0</v>
      </c>
      <c r="L224" s="5">
        <v>0</v>
      </c>
      <c r="M224" s="5">
        <v>0</v>
      </c>
      <c r="N224" s="5">
        <v>0</v>
      </c>
      <c r="O224" s="5">
        <v>0</v>
      </c>
      <c r="P224" s="5">
        <v>0</v>
      </c>
      <c r="Q224" s="5">
        <v>0</v>
      </c>
      <c r="R224" s="5">
        <v>0</v>
      </c>
      <c r="S224" s="5">
        <v>0</v>
      </c>
      <c r="T224" s="5">
        <v>0</v>
      </c>
      <c r="U224" s="5">
        <v>0</v>
      </c>
      <c r="V224" s="5">
        <v>0</v>
      </c>
      <c r="W224" s="5">
        <v>0</v>
      </c>
    </row>
    <row r="225" spans="1:23" x14ac:dyDescent="0.25">
      <c r="A225" s="4" t="s">
        <v>10165</v>
      </c>
      <c r="B225" s="4" t="s">
        <v>10166</v>
      </c>
      <c r="C225" s="4" t="s">
        <v>10167</v>
      </c>
      <c r="D225" s="1" t="s">
        <v>10168</v>
      </c>
      <c r="E225" s="5">
        <v>1.75</v>
      </c>
      <c r="F225" s="5">
        <v>2.1</v>
      </c>
      <c r="G225" s="5">
        <v>2.1</v>
      </c>
      <c r="H225" s="5">
        <v>2.1</v>
      </c>
      <c r="I225" s="5">
        <v>2.1</v>
      </c>
      <c r="J225" s="5">
        <v>2.1</v>
      </c>
      <c r="K225" s="5">
        <v>2.3308</v>
      </c>
      <c r="L225" s="5">
        <v>2.3308</v>
      </c>
      <c r="M225" s="5">
        <v>2.3308</v>
      </c>
      <c r="N225" s="5">
        <v>2.3308</v>
      </c>
      <c r="O225" s="5">
        <v>2.3308</v>
      </c>
      <c r="P225" s="5">
        <v>2.3308</v>
      </c>
      <c r="Q225" s="5">
        <v>2.3308</v>
      </c>
      <c r="R225" s="5">
        <v>1.3</v>
      </c>
      <c r="S225" s="5">
        <v>1.3</v>
      </c>
      <c r="T225" s="5">
        <v>1.3</v>
      </c>
      <c r="U225" s="5" t="s">
        <v>216</v>
      </c>
      <c r="V225" s="5" t="s">
        <v>216</v>
      </c>
      <c r="W225" s="5" t="s">
        <v>216</v>
      </c>
    </row>
    <row r="226" spans="1:23" x14ac:dyDescent="0.25">
      <c r="A226" s="4" t="s">
        <v>10169</v>
      </c>
      <c r="B226" s="4" t="s">
        <v>10166</v>
      </c>
      <c r="C226" s="4" t="s">
        <v>10170</v>
      </c>
      <c r="D226" s="1" t="s">
        <v>10171</v>
      </c>
      <c r="E226" s="5">
        <v>2.08</v>
      </c>
      <c r="F226" s="5">
        <v>2.496</v>
      </c>
      <c r="G226" s="5">
        <v>2.496</v>
      </c>
      <c r="H226" s="5">
        <v>2.496</v>
      </c>
      <c r="I226" s="5">
        <v>2.496</v>
      </c>
      <c r="J226" s="5">
        <v>2.496</v>
      </c>
      <c r="K226" s="5">
        <v>2.7267999999999999</v>
      </c>
      <c r="L226" s="5">
        <v>2.7267999999999999</v>
      </c>
      <c r="M226" s="5">
        <v>2.7267999999999999</v>
      </c>
      <c r="N226" s="5">
        <v>2.7267999999999999</v>
      </c>
      <c r="O226" s="5">
        <v>2.7267999999999999</v>
      </c>
      <c r="P226" s="5">
        <v>2.7267999999999999</v>
      </c>
      <c r="Q226" s="5">
        <v>2.7267999999999999</v>
      </c>
      <c r="R226" s="5">
        <v>1.57</v>
      </c>
      <c r="S226" s="5">
        <v>1.57</v>
      </c>
      <c r="T226" s="5">
        <v>1.57</v>
      </c>
      <c r="U226" s="5" t="s">
        <v>216</v>
      </c>
      <c r="V226" s="5" t="s">
        <v>216</v>
      </c>
      <c r="W226" s="5" t="s">
        <v>216</v>
      </c>
    </row>
    <row r="227" spans="1:23" x14ac:dyDescent="0.25">
      <c r="A227" s="4" t="s">
        <v>10172</v>
      </c>
      <c r="B227" s="4" t="s">
        <v>10166</v>
      </c>
      <c r="C227" s="4" t="s">
        <v>10173</v>
      </c>
      <c r="D227" s="1" t="s">
        <v>10174</v>
      </c>
      <c r="E227" s="5">
        <v>1.2</v>
      </c>
      <c r="F227" s="5">
        <v>1.44</v>
      </c>
      <c r="G227" s="5">
        <v>1.44</v>
      </c>
      <c r="H227" s="5">
        <v>1.44</v>
      </c>
      <c r="I227" s="5">
        <v>1.44</v>
      </c>
      <c r="J227" s="5">
        <v>1.44</v>
      </c>
      <c r="K227" s="5">
        <v>1.6708000000000001</v>
      </c>
      <c r="L227" s="5">
        <v>1.6708000000000001</v>
      </c>
      <c r="M227" s="5">
        <v>1.6708000000000001</v>
      </c>
      <c r="N227" s="5">
        <v>1.6708000000000001</v>
      </c>
      <c r="O227" s="5">
        <v>1.6708000000000001</v>
      </c>
      <c r="P227" s="5">
        <v>1.6708000000000001</v>
      </c>
      <c r="Q227" s="5">
        <v>1.6708000000000001</v>
      </c>
      <c r="R227" s="5">
        <v>1</v>
      </c>
      <c r="S227" s="5">
        <v>1</v>
      </c>
      <c r="T227" s="5">
        <v>1</v>
      </c>
      <c r="U227" s="5" t="s">
        <v>216</v>
      </c>
      <c r="V227" s="5" t="s">
        <v>216</v>
      </c>
      <c r="W227" s="5" t="s">
        <v>216</v>
      </c>
    </row>
    <row r="228" spans="1:23" x14ac:dyDescent="0.25">
      <c r="A228" s="4" t="s">
        <v>10175</v>
      </c>
      <c r="B228" s="4" t="s">
        <v>10166</v>
      </c>
      <c r="C228" s="4" t="s">
        <v>10176</v>
      </c>
      <c r="D228" s="1" t="s">
        <v>10177</v>
      </c>
      <c r="E228" s="5">
        <v>1.31</v>
      </c>
      <c r="F228" s="5">
        <v>1.5720000000000001</v>
      </c>
      <c r="G228" s="5">
        <v>1.5720000000000001</v>
      </c>
      <c r="H228" s="5">
        <v>1.5720000000000001</v>
      </c>
      <c r="I228" s="5">
        <v>1.5720000000000001</v>
      </c>
      <c r="J228" s="5">
        <v>1.5720000000000001</v>
      </c>
      <c r="K228" s="5">
        <v>1.8028</v>
      </c>
      <c r="L228" s="5">
        <v>1.8028</v>
      </c>
      <c r="M228" s="5">
        <v>1.8028</v>
      </c>
      <c r="N228" s="5">
        <v>1.8028</v>
      </c>
      <c r="O228" s="5">
        <v>1.8028</v>
      </c>
      <c r="P228" s="5">
        <v>1.8028</v>
      </c>
      <c r="Q228" s="5">
        <v>1.8028</v>
      </c>
      <c r="R228" s="5">
        <v>1.03</v>
      </c>
      <c r="S228" s="5">
        <v>1.03</v>
      </c>
      <c r="T228" s="5">
        <v>1.03</v>
      </c>
      <c r="U228" s="5" t="s">
        <v>216</v>
      </c>
      <c r="V228" s="5" t="s">
        <v>216</v>
      </c>
      <c r="W228" s="5" t="s">
        <v>216</v>
      </c>
    </row>
    <row r="229" spans="1:23" x14ac:dyDescent="0.25">
      <c r="A229" s="4" t="s">
        <v>10178</v>
      </c>
      <c r="B229" s="4" t="s">
        <v>10166</v>
      </c>
      <c r="C229" s="4" t="s">
        <v>10179</v>
      </c>
      <c r="D229" s="1" t="s">
        <v>10180</v>
      </c>
      <c r="E229" s="5">
        <v>1.68</v>
      </c>
      <c r="F229" s="5">
        <v>2.016</v>
      </c>
      <c r="G229" s="5">
        <v>2.016</v>
      </c>
      <c r="H229" s="5">
        <v>2.016</v>
      </c>
      <c r="I229" s="5">
        <v>2.016</v>
      </c>
      <c r="J229" s="5">
        <v>2.016</v>
      </c>
      <c r="K229" s="5">
        <v>2.2467999999999999</v>
      </c>
      <c r="L229" s="5">
        <v>2.2467999999999999</v>
      </c>
      <c r="M229" s="5">
        <v>2.2467999999999999</v>
      </c>
      <c r="N229" s="5">
        <v>2.2467999999999999</v>
      </c>
      <c r="O229" s="5">
        <v>2.2467999999999999</v>
      </c>
      <c r="P229" s="5">
        <v>2.2467999999999999</v>
      </c>
      <c r="Q229" s="5">
        <v>2.2467999999999999</v>
      </c>
      <c r="R229" s="5">
        <v>1.24</v>
      </c>
      <c r="S229" s="5">
        <v>1.24</v>
      </c>
      <c r="T229" s="5">
        <v>1.24</v>
      </c>
      <c r="U229" s="5" t="s">
        <v>216</v>
      </c>
      <c r="V229" s="5" t="s">
        <v>216</v>
      </c>
      <c r="W229" s="5" t="s">
        <v>216</v>
      </c>
    </row>
    <row r="230" spans="1:23" x14ac:dyDescent="0.25">
      <c r="A230" s="4" t="s">
        <v>10181</v>
      </c>
      <c r="B230" s="4" t="s">
        <v>10166</v>
      </c>
      <c r="C230" s="4" t="s">
        <v>10182</v>
      </c>
      <c r="D230" s="1" t="s">
        <v>10183</v>
      </c>
      <c r="E230" s="5">
        <v>1.53</v>
      </c>
      <c r="F230" s="5">
        <v>1.8360000000000001</v>
      </c>
      <c r="G230" s="5">
        <v>1.8360000000000001</v>
      </c>
      <c r="H230" s="5">
        <v>1.8360000000000001</v>
      </c>
      <c r="I230" s="5">
        <v>1.8360000000000001</v>
      </c>
      <c r="J230" s="5">
        <v>1.8360000000000001</v>
      </c>
      <c r="K230" s="5">
        <v>2.0668000000000002</v>
      </c>
      <c r="L230" s="5">
        <v>2.0668000000000002</v>
      </c>
      <c r="M230" s="5">
        <v>2.0668000000000002</v>
      </c>
      <c r="N230" s="5">
        <v>2.0668000000000002</v>
      </c>
      <c r="O230" s="5">
        <v>2.0668000000000002</v>
      </c>
      <c r="P230" s="5">
        <v>2.0668000000000002</v>
      </c>
      <c r="Q230" s="5">
        <v>2.0668000000000002</v>
      </c>
      <c r="R230" s="5">
        <v>1.2</v>
      </c>
      <c r="S230" s="5">
        <v>1.2</v>
      </c>
      <c r="T230" s="5">
        <v>1.2</v>
      </c>
      <c r="U230" s="5" t="s">
        <v>216</v>
      </c>
      <c r="V230" s="5" t="s">
        <v>216</v>
      </c>
      <c r="W230" s="5" t="s">
        <v>216</v>
      </c>
    </row>
    <row r="231" spans="1:23" x14ac:dyDescent="0.25">
      <c r="A231" s="4" t="s">
        <v>10184</v>
      </c>
      <c r="B231" s="4" t="s">
        <v>10166</v>
      </c>
      <c r="C231" s="4" t="s">
        <v>10185</v>
      </c>
      <c r="D231" s="1" t="s">
        <v>10186</v>
      </c>
      <c r="E231" s="5">
        <v>1.53</v>
      </c>
      <c r="F231" s="5">
        <v>1.8360000000000001</v>
      </c>
      <c r="G231" s="5">
        <v>1.8360000000000001</v>
      </c>
      <c r="H231" s="5">
        <v>1.8360000000000001</v>
      </c>
      <c r="I231" s="5">
        <v>1.8360000000000001</v>
      </c>
      <c r="J231" s="5">
        <v>1.8360000000000001</v>
      </c>
      <c r="K231" s="5">
        <v>2.0668000000000002</v>
      </c>
      <c r="L231" s="5">
        <v>2.0668000000000002</v>
      </c>
      <c r="M231" s="5">
        <v>2.0668000000000002</v>
      </c>
      <c r="N231" s="5">
        <v>2.0668000000000002</v>
      </c>
      <c r="O231" s="5">
        <v>2.0668000000000002</v>
      </c>
      <c r="P231" s="5">
        <v>2.0668000000000002</v>
      </c>
      <c r="Q231" s="5">
        <v>2.0668000000000002</v>
      </c>
      <c r="R231" s="5">
        <v>1.2</v>
      </c>
      <c r="S231" s="5">
        <v>1.2</v>
      </c>
      <c r="T231" s="5">
        <v>1.2</v>
      </c>
      <c r="U231" s="5" t="s">
        <v>216</v>
      </c>
      <c r="V231" s="5" t="s">
        <v>216</v>
      </c>
      <c r="W231" s="5" t="s">
        <v>216</v>
      </c>
    </row>
    <row r="232" spans="1:23" x14ac:dyDescent="0.25">
      <c r="A232" s="4" t="s">
        <v>10187</v>
      </c>
      <c r="B232" s="4" t="s">
        <v>10166</v>
      </c>
      <c r="C232" s="4" t="s">
        <v>10188</v>
      </c>
      <c r="D232" s="1" t="s">
        <v>10110</v>
      </c>
      <c r="E232" s="5">
        <v>2.4</v>
      </c>
      <c r="F232" s="5">
        <v>2.88</v>
      </c>
      <c r="G232" s="5">
        <v>2.88</v>
      </c>
      <c r="H232" s="5">
        <v>2.88</v>
      </c>
      <c r="I232" s="5">
        <v>2.88</v>
      </c>
      <c r="J232" s="5">
        <v>2.88</v>
      </c>
      <c r="K232" s="5">
        <v>2.9788000000000001</v>
      </c>
      <c r="L232" s="5">
        <v>2.9788000000000001</v>
      </c>
      <c r="M232" s="5">
        <v>2.9788000000000001</v>
      </c>
      <c r="N232" s="5">
        <v>2.9788000000000001</v>
      </c>
      <c r="O232" s="5">
        <v>2.9788000000000001</v>
      </c>
      <c r="P232" s="5">
        <v>2.9788000000000001</v>
      </c>
      <c r="Q232" s="5">
        <v>2.9788000000000001</v>
      </c>
      <c r="R232" s="5">
        <v>1.85</v>
      </c>
      <c r="S232" s="5">
        <v>1.85</v>
      </c>
      <c r="T232" s="5">
        <v>1.85</v>
      </c>
      <c r="U232" s="5" t="s">
        <v>216</v>
      </c>
      <c r="V232" s="5" t="s">
        <v>216</v>
      </c>
      <c r="W232" s="5" t="s">
        <v>216</v>
      </c>
    </row>
    <row r="233" spans="1:23" x14ac:dyDescent="0.25">
      <c r="A233" s="4" t="s">
        <v>10189</v>
      </c>
      <c r="B233" s="4" t="s">
        <v>10166</v>
      </c>
      <c r="C233" s="4" t="s">
        <v>10190</v>
      </c>
      <c r="D233" s="1" t="s">
        <v>10112</v>
      </c>
      <c r="E233" s="5">
        <v>2.29</v>
      </c>
      <c r="F233" s="5">
        <v>2.7480000000000002</v>
      </c>
      <c r="G233" s="5">
        <v>2.7480000000000002</v>
      </c>
      <c r="H233" s="5">
        <v>2.7480000000000002</v>
      </c>
      <c r="I233" s="5">
        <v>2.7480000000000002</v>
      </c>
      <c r="J233" s="5">
        <v>2.7480000000000002</v>
      </c>
      <c r="K233" s="5">
        <v>3.1107999999999998</v>
      </c>
      <c r="L233" s="5">
        <v>3.1107999999999998</v>
      </c>
      <c r="M233" s="5">
        <v>3.1107999999999998</v>
      </c>
      <c r="N233" s="5">
        <v>3.1107999999999998</v>
      </c>
      <c r="O233" s="5">
        <v>3.1107999999999998</v>
      </c>
      <c r="P233" s="5">
        <v>3.1107999999999998</v>
      </c>
      <c r="Q233" s="5">
        <v>3.1107999999999998</v>
      </c>
      <c r="R233" s="5">
        <v>1.75</v>
      </c>
      <c r="S233" s="5">
        <v>1.75</v>
      </c>
      <c r="T233" s="5">
        <v>1.75</v>
      </c>
      <c r="U233" s="5" t="s">
        <v>216</v>
      </c>
      <c r="V233" s="5" t="s">
        <v>216</v>
      </c>
      <c r="W233" s="5" t="s">
        <v>216</v>
      </c>
    </row>
    <row r="234" spans="1:23" x14ac:dyDescent="0.25">
      <c r="A234" s="4" t="s">
        <v>10191</v>
      </c>
      <c r="B234" s="4" t="s">
        <v>10166</v>
      </c>
      <c r="C234" s="4" t="s">
        <v>10192</v>
      </c>
      <c r="D234" s="1" t="s">
        <v>10193</v>
      </c>
      <c r="E234" s="5">
        <v>1.75</v>
      </c>
      <c r="F234" s="5">
        <v>2.496</v>
      </c>
      <c r="G234" s="5">
        <v>2.496</v>
      </c>
      <c r="H234" s="5">
        <v>2.496</v>
      </c>
      <c r="I234" s="5">
        <v>2.496</v>
      </c>
      <c r="J234" s="5">
        <v>2.496</v>
      </c>
      <c r="K234" s="5">
        <v>2.7267999999999999</v>
      </c>
      <c r="L234" s="5">
        <v>2.7267999999999999</v>
      </c>
      <c r="M234" s="5">
        <v>2.7267999999999999</v>
      </c>
      <c r="N234" s="5">
        <v>2.7267999999999999</v>
      </c>
      <c r="O234" s="5">
        <v>2.7267999999999999</v>
      </c>
      <c r="P234" s="5">
        <v>2.7267999999999999</v>
      </c>
      <c r="Q234" s="5">
        <v>2.7267999999999999</v>
      </c>
      <c r="R234" s="5">
        <v>1.57</v>
      </c>
      <c r="S234" s="5">
        <v>1.57</v>
      </c>
      <c r="T234" s="5">
        <v>1.57</v>
      </c>
      <c r="U234" s="5" t="s">
        <v>216</v>
      </c>
      <c r="V234" s="5" t="s">
        <v>216</v>
      </c>
      <c r="W234" s="5" t="s">
        <v>216</v>
      </c>
    </row>
    <row r="235" spans="1:23" x14ac:dyDescent="0.25">
      <c r="A235" s="4" t="s">
        <v>10194</v>
      </c>
      <c r="B235" s="4" t="s">
        <v>10166</v>
      </c>
      <c r="C235" s="4" t="s">
        <v>10195</v>
      </c>
      <c r="D235" s="1" t="s">
        <v>10196</v>
      </c>
      <c r="E235" s="5">
        <v>1.64</v>
      </c>
      <c r="F235" s="5">
        <v>1.968</v>
      </c>
      <c r="G235" s="5">
        <v>1.968</v>
      </c>
      <c r="H235" s="5">
        <v>1.968</v>
      </c>
      <c r="I235" s="5">
        <v>1.968</v>
      </c>
      <c r="J235" s="5">
        <v>1.968</v>
      </c>
      <c r="K235" s="5">
        <v>2.1987999999999999</v>
      </c>
      <c r="L235" s="5">
        <v>2.1987999999999999</v>
      </c>
      <c r="M235" s="5">
        <v>2.1987999999999999</v>
      </c>
      <c r="N235" s="5">
        <v>2.1987999999999999</v>
      </c>
      <c r="O235" s="5">
        <v>2.1987999999999999</v>
      </c>
      <c r="P235" s="5">
        <v>2.1987999999999999</v>
      </c>
      <c r="Q235" s="5">
        <v>2.1987999999999999</v>
      </c>
      <c r="R235" s="5">
        <v>1.3</v>
      </c>
      <c r="S235" s="5">
        <v>1.3</v>
      </c>
      <c r="T235" s="5">
        <v>1.3</v>
      </c>
      <c r="U235" s="5" t="s">
        <v>216</v>
      </c>
      <c r="V235" s="5" t="s">
        <v>216</v>
      </c>
      <c r="W235" s="5" t="s">
        <v>216</v>
      </c>
    </row>
    <row r="236" spans="1:23" x14ac:dyDescent="0.25">
      <c r="A236" s="4" t="s">
        <v>10197</v>
      </c>
      <c r="B236" s="4" t="s">
        <v>10166</v>
      </c>
      <c r="C236" s="4" t="s">
        <v>10198</v>
      </c>
      <c r="D236" s="1" t="s">
        <v>10199</v>
      </c>
      <c r="E236" s="5">
        <v>1.53</v>
      </c>
      <c r="F236" s="5">
        <v>1.8360000000000001</v>
      </c>
      <c r="G236" s="5">
        <v>1.8360000000000001</v>
      </c>
      <c r="H236" s="5">
        <v>1.8360000000000001</v>
      </c>
      <c r="I236" s="5">
        <v>1.8360000000000001</v>
      </c>
      <c r="J236" s="5">
        <v>1.8360000000000001</v>
      </c>
      <c r="K236" s="5">
        <v>2.0668000000000002</v>
      </c>
      <c r="L236" s="5">
        <v>2.0668000000000002</v>
      </c>
      <c r="M236" s="5">
        <v>2.0668000000000002</v>
      </c>
      <c r="N236" s="5">
        <v>2.0668000000000002</v>
      </c>
      <c r="O236" s="5">
        <v>2.0668000000000002</v>
      </c>
      <c r="P236" s="5">
        <v>2.0668000000000002</v>
      </c>
      <c r="Q236" s="5">
        <v>2.0668000000000002</v>
      </c>
      <c r="R236" s="5">
        <v>1.2</v>
      </c>
      <c r="S236" s="5">
        <v>1.2</v>
      </c>
      <c r="T236" s="5">
        <v>1.2</v>
      </c>
      <c r="U236" s="5" t="s">
        <v>216</v>
      </c>
      <c r="V236" s="5" t="s">
        <v>216</v>
      </c>
      <c r="W236" s="5" t="s">
        <v>216</v>
      </c>
    </row>
    <row r="237" spans="1:23" x14ac:dyDescent="0.25">
      <c r="A237" s="4" t="s">
        <v>10200</v>
      </c>
      <c r="B237" s="4" t="s">
        <v>10166</v>
      </c>
      <c r="C237" s="4" t="s">
        <v>10201</v>
      </c>
      <c r="D237" s="1" t="s">
        <v>10202</v>
      </c>
      <c r="E237" s="5">
        <v>1.86</v>
      </c>
      <c r="F237" s="5">
        <v>2.2320000000000002</v>
      </c>
      <c r="G237" s="5">
        <v>2.2320000000000002</v>
      </c>
      <c r="H237" s="5">
        <v>2.2320000000000002</v>
      </c>
      <c r="I237" s="5">
        <v>2.2320000000000002</v>
      </c>
      <c r="J237" s="5">
        <v>2.2320000000000002</v>
      </c>
      <c r="K237" s="5">
        <v>2.4628000000000001</v>
      </c>
      <c r="L237" s="5">
        <v>2.4628000000000001</v>
      </c>
      <c r="M237" s="5">
        <v>2.4628000000000001</v>
      </c>
      <c r="N237" s="5">
        <v>2.4628000000000001</v>
      </c>
      <c r="O237" s="5">
        <v>2.4628000000000001</v>
      </c>
      <c r="P237" s="5">
        <v>2.4628000000000001</v>
      </c>
      <c r="Q237" s="5">
        <v>2.4628000000000001</v>
      </c>
      <c r="R237" s="5">
        <v>1.42</v>
      </c>
      <c r="S237" s="5">
        <v>1.42</v>
      </c>
      <c r="T237" s="5">
        <v>1.42</v>
      </c>
      <c r="U237" s="5" t="s">
        <v>216</v>
      </c>
      <c r="V237" s="5" t="s">
        <v>216</v>
      </c>
      <c r="W237" s="5" t="s">
        <v>216</v>
      </c>
    </row>
    <row r="238" spans="1:23" x14ac:dyDescent="0.25">
      <c r="A238" s="4" t="s">
        <v>10203</v>
      </c>
      <c r="B238" s="4" t="s">
        <v>10166</v>
      </c>
      <c r="C238" s="4" t="s">
        <v>10204</v>
      </c>
      <c r="D238" s="1" t="s">
        <v>10205</v>
      </c>
      <c r="E238" s="5">
        <v>2.29</v>
      </c>
      <c r="F238" s="5">
        <v>2.7480000000000002</v>
      </c>
      <c r="G238" s="5">
        <v>2.7480000000000002</v>
      </c>
      <c r="H238" s="5">
        <v>2.7480000000000002</v>
      </c>
      <c r="I238" s="5">
        <v>2.7480000000000002</v>
      </c>
      <c r="J238" s="5">
        <v>2.7480000000000002</v>
      </c>
      <c r="K238" s="5">
        <v>2.9788000000000001</v>
      </c>
      <c r="L238" s="5">
        <v>2.9788000000000001</v>
      </c>
      <c r="M238" s="5">
        <v>2.9788000000000001</v>
      </c>
      <c r="N238" s="5">
        <v>2.9788000000000001</v>
      </c>
      <c r="O238" s="5">
        <v>2.9788000000000001</v>
      </c>
      <c r="P238" s="5">
        <v>2.9788000000000001</v>
      </c>
      <c r="Q238" s="5">
        <v>2.9788000000000001</v>
      </c>
      <c r="R238" s="5">
        <v>1.72</v>
      </c>
      <c r="S238" s="5">
        <v>1.72</v>
      </c>
      <c r="T238" s="5">
        <v>1.72</v>
      </c>
      <c r="U238" s="5" t="s">
        <v>216</v>
      </c>
      <c r="V238" s="5" t="s">
        <v>216</v>
      </c>
      <c r="W238" s="5" t="s">
        <v>216</v>
      </c>
    </row>
    <row r="239" spans="1:23" x14ac:dyDescent="0.25">
      <c r="A239" s="4" t="s">
        <v>10206</v>
      </c>
      <c r="B239" s="4" t="s">
        <v>10166</v>
      </c>
      <c r="C239" s="4" t="s">
        <v>10207</v>
      </c>
      <c r="D239" s="1" t="s">
        <v>10208</v>
      </c>
      <c r="E239" s="5" t="s">
        <v>216</v>
      </c>
      <c r="F239" s="5" t="s">
        <v>216</v>
      </c>
      <c r="G239" s="5" t="s">
        <v>216</v>
      </c>
      <c r="H239" s="5" t="s">
        <v>216</v>
      </c>
      <c r="I239" s="5" t="s">
        <v>216</v>
      </c>
      <c r="J239" s="5" t="s">
        <v>216</v>
      </c>
      <c r="K239" s="5" t="s">
        <v>216</v>
      </c>
      <c r="L239" s="5" t="s">
        <v>216</v>
      </c>
      <c r="M239" s="5" t="s">
        <v>216</v>
      </c>
      <c r="N239" s="5" t="s">
        <v>216</v>
      </c>
      <c r="O239" s="5" t="s">
        <v>216</v>
      </c>
      <c r="P239" s="5" t="s">
        <v>216</v>
      </c>
      <c r="Q239" s="5" t="s">
        <v>216</v>
      </c>
      <c r="R239" s="5">
        <v>0.3</v>
      </c>
      <c r="S239" s="5">
        <v>0.3</v>
      </c>
      <c r="T239" s="5">
        <v>0.3</v>
      </c>
      <c r="U239" s="5" t="s">
        <v>216</v>
      </c>
      <c r="V239" s="5" t="s">
        <v>216</v>
      </c>
      <c r="W239" s="5" t="s">
        <v>216</v>
      </c>
    </row>
    <row r="240" spans="1:23" ht="25.5" x14ac:dyDescent="0.25">
      <c r="A240" s="4" t="s">
        <v>10209</v>
      </c>
      <c r="B240" s="4" t="s">
        <v>10166</v>
      </c>
      <c r="C240" s="4" t="s">
        <v>10210</v>
      </c>
      <c r="D240" s="1" t="s">
        <v>10211</v>
      </c>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216</v>
      </c>
      <c r="R240" s="5">
        <v>0.9</v>
      </c>
      <c r="S240" s="5">
        <v>0.9</v>
      </c>
      <c r="T240" s="5">
        <v>0.9</v>
      </c>
      <c r="U240" s="5" t="s">
        <v>216</v>
      </c>
      <c r="V240" s="5" t="s">
        <v>216</v>
      </c>
      <c r="W240" s="5" t="s">
        <v>216</v>
      </c>
    </row>
    <row r="241" spans="1:23" x14ac:dyDescent="0.25">
      <c r="A241" s="4" t="s">
        <v>10212</v>
      </c>
      <c r="B241" s="4" t="s">
        <v>10166</v>
      </c>
      <c r="C241" s="4" t="s">
        <v>10213</v>
      </c>
      <c r="D241" s="1" t="s">
        <v>10214</v>
      </c>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216</v>
      </c>
      <c r="R241" s="5">
        <v>0.5</v>
      </c>
      <c r="S241" s="5">
        <v>0.5</v>
      </c>
      <c r="T241" s="5">
        <v>0.5</v>
      </c>
      <c r="U241" s="5" t="s">
        <v>216</v>
      </c>
      <c r="V241" s="5" t="s">
        <v>216</v>
      </c>
      <c r="W241" s="5" t="s">
        <v>216</v>
      </c>
    </row>
    <row r="242" spans="1:23" x14ac:dyDescent="0.25">
      <c r="A242" s="4" t="s">
        <v>10215</v>
      </c>
      <c r="B242" s="4" t="s">
        <v>10166</v>
      </c>
      <c r="C242" s="4" t="s">
        <v>10216</v>
      </c>
      <c r="D242" s="1" t="s">
        <v>10217</v>
      </c>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t="s">
        <v>216</v>
      </c>
      <c r="U242" s="5">
        <v>1.85</v>
      </c>
      <c r="V242" s="5">
        <v>1.85</v>
      </c>
      <c r="W242" s="5">
        <v>1.85</v>
      </c>
    </row>
    <row r="243" spans="1:23" x14ac:dyDescent="0.25">
      <c r="A243" s="4" t="s">
        <v>10218</v>
      </c>
      <c r="B243" s="4" t="s">
        <v>10166</v>
      </c>
      <c r="C243" s="4" t="s">
        <v>10219</v>
      </c>
      <c r="D243" s="1" t="s">
        <v>10220</v>
      </c>
      <c r="E243" s="5" t="s">
        <v>216</v>
      </c>
      <c r="F243" s="5" t="s">
        <v>216</v>
      </c>
      <c r="G243" s="5" t="s">
        <v>216</v>
      </c>
      <c r="H243" s="5" t="s">
        <v>216</v>
      </c>
      <c r="I243" s="5" t="s">
        <v>216</v>
      </c>
      <c r="J243" s="5" t="s">
        <v>216</v>
      </c>
      <c r="K243" s="5" t="s">
        <v>216</v>
      </c>
      <c r="L243" s="5" t="s">
        <v>216</v>
      </c>
      <c r="M243" s="5" t="s">
        <v>216</v>
      </c>
      <c r="N243" s="5" t="s">
        <v>216</v>
      </c>
      <c r="O243" s="5" t="s">
        <v>216</v>
      </c>
      <c r="P243" s="5" t="s">
        <v>216</v>
      </c>
      <c r="Q243" s="5" t="s">
        <v>216</v>
      </c>
      <c r="R243" s="5" t="s">
        <v>216</v>
      </c>
      <c r="S243" s="5" t="s">
        <v>216</v>
      </c>
      <c r="T243" s="5" t="s">
        <v>216</v>
      </c>
      <c r="U243" s="5">
        <v>1.72</v>
      </c>
      <c r="V243" s="5">
        <v>1.72</v>
      </c>
      <c r="W243" s="5">
        <v>1.72</v>
      </c>
    </row>
    <row r="244" spans="1:23" ht="25.5" x14ac:dyDescent="0.25">
      <c r="A244" s="4" t="s">
        <v>10221</v>
      </c>
      <c r="B244" s="4" t="s">
        <v>10166</v>
      </c>
      <c r="C244" s="4" t="s">
        <v>10222</v>
      </c>
      <c r="D244" s="1" t="s">
        <v>10223</v>
      </c>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216</v>
      </c>
      <c r="R244" s="5" t="s">
        <v>216</v>
      </c>
      <c r="S244" s="5" t="s">
        <v>216</v>
      </c>
      <c r="T244" s="5" t="s">
        <v>216</v>
      </c>
      <c r="U244" s="5">
        <v>1.3</v>
      </c>
      <c r="V244" s="5">
        <v>1.3</v>
      </c>
      <c r="W244" s="5">
        <v>1.3</v>
      </c>
    </row>
    <row r="245" spans="1:23" x14ac:dyDescent="0.25">
      <c r="A245" s="4" t="s">
        <v>10224</v>
      </c>
      <c r="B245" s="4" t="s">
        <v>10166</v>
      </c>
      <c r="C245" s="4" t="s">
        <v>10225</v>
      </c>
      <c r="D245" s="1" t="s">
        <v>10226</v>
      </c>
      <c r="E245" s="5" t="s">
        <v>216</v>
      </c>
      <c r="F245" s="5" t="s">
        <v>216</v>
      </c>
      <c r="G245" s="5" t="s">
        <v>216</v>
      </c>
      <c r="H245" s="5" t="s">
        <v>216</v>
      </c>
      <c r="I245" s="5" t="s">
        <v>216</v>
      </c>
      <c r="J245" s="5" t="s">
        <v>216</v>
      </c>
      <c r="K245" s="5" t="s">
        <v>216</v>
      </c>
      <c r="L245" s="5" t="s">
        <v>216</v>
      </c>
      <c r="M245" s="5" t="s">
        <v>216</v>
      </c>
      <c r="N245" s="5" t="s">
        <v>216</v>
      </c>
      <c r="O245" s="5" t="s">
        <v>216</v>
      </c>
      <c r="P245" s="5" t="s">
        <v>216</v>
      </c>
      <c r="Q245" s="5" t="s">
        <v>216</v>
      </c>
      <c r="R245" s="5" t="s">
        <v>216</v>
      </c>
      <c r="S245" s="5" t="s">
        <v>216</v>
      </c>
      <c r="T245" s="5" t="s">
        <v>216</v>
      </c>
      <c r="U245" s="5">
        <v>1.8</v>
      </c>
      <c r="V245" s="5">
        <v>1.8</v>
      </c>
      <c r="W245" s="5">
        <v>1.8</v>
      </c>
    </row>
    <row r="246" spans="1:23" ht="25.5" x14ac:dyDescent="0.25">
      <c r="A246" s="4" t="s">
        <v>10227</v>
      </c>
      <c r="B246" s="4" t="s">
        <v>10166</v>
      </c>
      <c r="C246" s="4" t="s">
        <v>10228</v>
      </c>
      <c r="D246" s="1" t="s">
        <v>10229</v>
      </c>
      <c r="E246" s="5" t="s">
        <v>216</v>
      </c>
      <c r="F246" s="5" t="s">
        <v>216</v>
      </c>
      <c r="G246" s="5" t="s">
        <v>216</v>
      </c>
      <c r="H246" s="5" t="s">
        <v>216</v>
      </c>
      <c r="I246" s="5" t="s">
        <v>216</v>
      </c>
      <c r="J246" s="5" t="s">
        <v>216</v>
      </c>
      <c r="K246" s="5" t="s">
        <v>216</v>
      </c>
      <c r="L246" s="5" t="s">
        <v>216</v>
      </c>
      <c r="M246" s="5" t="s">
        <v>216</v>
      </c>
      <c r="N246" s="5" t="s">
        <v>216</v>
      </c>
      <c r="O246" s="5" t="s">
        <v>216</v>
      </c>
      <c r="P246" s="5" t="s">
        <v>216</v>
      </c>
      <c r="Q246" s="5" t="s">
        <v>216</v>
      </c>
      <c r="R246" s="5" t="s">
        <v>216</v>
      </c>
      <c r="S246" s="5" t="s">
        <v>216</v>
      </c>
      <c r="T246" s="5" t="s">
        <v>216</v>
      </c>
      <c r="U246" s="5">
        <v>1.8</v>
      </c>
      <c r="V246" s="5">
        <v>1.8</v>
      </c>
      <c r="W246" s="5">
        <v>1.8</v>
      </c>
    </row>
    <row r="247" spans="1:23" x14ac:dyDescent="0.25">
      <c r="A247" s="4" t="s">
        <v>10230</v>
      </c>
      <c r="B247" s="4" t="s">
        <v>10166</v>
      </c>
      <c r="C247" s="4" t="s">
        <v>10231</v>
      </c>
      <c r="D247" s="1" t="s">
        <v>10232</v>
      </c>
      <c r="E247" s="5" t="s">
        <v>10233</v>
      </c>
      <c r="F247" s="5" t="s">
        <v>10234</v>
      </c>
      <c r="G247" s="5" t="s">
        <v>10235</v>
      </c>
      <c r="H247" s="5" t="s">
        <v>10236</v>
      </c>
      <c r="I247" s="5" t="s">
        <v>10237</v>
      </c>
      <c r="J247" s="5" t="s">
        <v>10238</v>
      </c>
      <c r="K247" s="5" t="s">
        <v>10238</v>
      </c>
      <c r="L247" s="5" t="s">
        <v>10239</v>
      </c>
      <c r="M247" s="5" t="s">
        <v>10239</v>
      </c>
      <c r="N247" s="5" t="s">
        <v>10239</v>
      </c>
      <c r="O247" s="5" t="s">
        <v>10240</v>
      </c>
      <c r="P247" s="5" t="s">
        <v>10241</v>
      </c>
      <c r="Q247" s="5" t="s">
        <v>10242</v>
      </c>
      <c r="R247" s="5" t="s">
        <v>10243</v>
      </c>
      <c r="S247" s="5" t="s">
        <v>10244</v>
      </c>
      <c r="T247" s="5" t="s">
        <v>10245</v>
      </c>
      <c r="U247" s="5" t="s">
        <v>10245</v>
      </c>
      <c r="V247" s="5" t="s">
        <v>10246</v>
      </c>
      <c r="W247" s="5" t="s">
        <v>10247</v>
      </c>
    </row>
    <row r="248" spans="1:23" ht="25.5" x14ac:dyDescent="0.25">
      <c r="A248" s="4" t="s">
        <v>10248</v>
      </c>
      <c r="B248" s="4" t="s">
        <v>10166</v>
      </c>
      <c r="C248" s="4" t="s">
        <v>10249</v>
      </c>
      <c r="D248" s="1" t="s">
        <v>10250</v>
      </c>
      <c r="E248" s="5" t="s">
        <v>216</v>
      </c>
      <c r="F248" s="5" t="s">
        <v>216</v>
      </c>
      <c r="G248" s="5" t="s">
        <v>216</v>
      </c>
      <c r="H248" s="5" t="s">
        <v>216</v>
      </c>
      <c r="I248" s="5" t="s">
        <v>216</v>
      </c>
      <c r="J248" s="5" t="s">
        <v>216</v>
      </c>
      <c r="K248" s="5" t="s">
        <v>216</v>
      </c>
      <c r="L248" s="5" t="s">
        <v>216</v>
      </c>
      <c r="M248" s="5" t="s">
        <v>216</v>
      </c>
      <c r="N248" s="5" t="s">
        <v>216</v>
      </c>
      <c r="O248" s="5" t="s">
        <v>216</v>
      </c>
      <c r="P248" s="5" t="s">
        <v>216</v>
      </c>
      <c r="Q248" s="5" t="s">
        <v>216</v>
      </c>
      <c r="R248" s="5" t="s">
        <v>216</v>
      </c>
      <c r="S248" s="5" t="s">
        <v>216</v>
      </c>
      <c r="T248" s="5" t="s">
        <v>216</v>
      </c>
      <c r="U248" s="5">
        <v>0.03</v>
      </c>
      <c r="V248" s="5">
        <v>0.03</v>
      </c>
      <c r="W248" s="5">
        <v>0.03</v>
      </c>
    </row>
    <row r="249" spans="1:23" ht="25.5" x14ac:dyDescent="0.25">
      <c r="A249" s="4" t="s">
        <v>10251</v>
      </c>
      <c r="B249" s="4" t="s">
        <v>10166</v>
      </c>
      <c r="C249" s="4" t="s">
        <v>10252</v>
      </c>
      <c r="D249" s="1" t="s">
        <v>10253</v>
      </c>
      <c r="E249" s="5" t="s">
        <v>216</v>
      </c>
      <c r="F249" s="5" t="s">
        <v>216</v>
      </c>
      <c r="G249" s="5" t="s">
        <v>216</v>
      </c>
      <c r="H249" s="5" t="s">
        <v>216</v>
      </c>
      <c r="I249" s="5" t="s">
        <v>216</v>
      </c>
      <c r="J249" s="5" t="s">
        <v>216</v>
      </c>
      <c r="K249" s="5" t="s">
        <v>216</v>
      </c>
      <c r="L249" s="5" t="s">
        <v>216</v>
      </c>
      <c r="M249" s="5" t="s">
        <v>216</v>
      </c>
      <c r="N249" s="5" t="s">
        <v>216</v>
      </c>
      <c r="O249" s="5" t="s">
        <v>216</v>
      </c>
      <c r="P249" s="5" t="s">
        <v>216</v>
      </c>
      <c r="Q249" s="5" t="s">
        <v>216</v>
      </c>
      <c r="R249" s="5" t="s">
        <v>216</v>
      </c>
      <c r="S249" s="5" t="s">
        <v>216</v>
      </c>
      <c r="T249" s="5" t="s">
        <v>216</v>
      </c>
      <c r="U249" s="5">
        <v>0.05</v>
      </c>
      <c r="V249" s="5">
        <v>0.05</v>
      </c>
      <c r="W249" s="5">
        <v>0.05</v>
      </c>
    </row>
    <row r="250" spans="1:23" ht="25.5" x14ac:dyDescent="0.25">
      <c r="A250" s="4" t="s">
        <v>10254</v>
      </c>
      <c r="B250" s="4" t="s">
        <v>10166</v>
      </c>
      <c r="C250" s="4" t="s">
        <v>10255</v>
      </c>
      <c r="D250" s="1" t="s">
        <v>10256</v>
      </c>
      <c r="E250" s="5" t="s">
        <v>216</v>
      </c>
      <c r="F250" s="5" t="s">
        <v>216</v>
      </c>
      <c r="G250" s="5" t="s">
        <v>216</v>
      </c>
      <c r="H250" s="5" t="s">
        <v>216</v>
      </c>
      <c r="I250" s="5" t="s">
        <v>216</v>
      </c>
      <c r="J250" s="5" t="s">
        <v>216</v>
      </c>
      <c r="K250" s="5" t="s">
        <v>216</v>
      </c>
      <c r="L250" s="5" t="s">
        <v>216</v>
      </c>
      <c r="M250" s="5" t="s">
        <v>216</v>
      </c>
      <c r="N250" s="5" t="s">
        <v>216</v>
      </c>
      <c r="O250" s="5" t="s">
        <v>216</v>
      </c>
      <c r="P250" s="5" t="s">
        <v>216</v>
      </c>
      <c r="Q250" s="5" t="s">
        <v>216</v>
      </c>
      <c r="R250" s="5" t="s">
        <v>216</v>
      </c>
      <c r="S250" s="5" t="s">
        <v>216</v>
      </c>
      <c r="T250" s="5" t="s">
        <v>216</v>
      </c>
      <c r="U250" s="5" t="s">
        <v>708</v>
      </c>
      <c r="V250" s="5" t="s">
        <v>216</v>
      </c>
      <c r="W250" s="5" t="s">
        <v>216</v>
      </c>
    </row>
    <row r="251" spans="1:23" ht="25.5" x14ac:dyDescent="0.25">
      <c r="A251" s="4" t="s">
        <v>10257</v>
      </c>
      <c r="B251" s="4" t="s">
        <v>10166</v>
      </c>
      <c r="C251" s="4" t="s">
        <v>10258</v>
      </c>
      <c r="D251" s="1" t="s">
        <v>10259</v>
      </c>
      <c r="E251" s="5" t="s">
        <v>216</v>
      </c>
      <c r="F251" s="5" t="s">
        <v>216</v>
      </c>
      <c r="G251" s="5" t="s">
        <v>216</v>
      </c>
      <c r="H251" s="5" t="s">
        <v>216</v>
      </c>
      <c r="I251" s="5" t="s">
        <v>216</v>
      </c>
      <c r="J251" s="5" t="s">
        <v>216</v>
      </c>
      <c r="K251" s="5" t="s">
        <v>216</v>
      </c>
      <c r="L251" s="5" t="s">
        <v>216</v>
      </c>
      <c r="M251" s="5" t="s">
        <v>216</v>
      </c>
      <c r="N251" s="5" t="s">
        <v>216</v>
      </c>
      <c r="O251" s="5" t="s">
        <v>216</v>
      </c>
      <c r="P251" s="5" t="s">
        <v>216</v>
      </c>
      <c r="Q251" s="5" t="s">
        <v>216</v>
      </c>
      <c r="R251" s="5" t="s">
        <v>216</v>
      </c>
      <c r="S251" s="5" t="s">
        <v>216</v>
      </c>
      <c r="T251" s="5" t="s">
        <v>216</v>
      </c>
      <c r="U251" s="5" t="s">
        <v>916</v>
      </c>
      <c r="V251" s="5" t="s">
        <v>216</v>
      </c>
      <c r="W251" s="5" t="s">
        <v>216</v>
      </c>
    </row>
    <row r="252" spans="1:23" ht="25.5" x14ac:dyDescent="0.25">
      <c r="A252" s="4" t="s">
        <v>10260</v>
      </c>
      <c r="B252" s="4" t="s">
        <v>10166</v>
      </c>
      <c r="C252" s="4" t="s">
        <v>10261</v>
      </c>
      <c r="D252" s="1" t="s">
        <v>10262</v>
      </c>
      <c r="E252" s="5" t="s">
        <v>216</v>
      </c>
      <c r="F252" s="5" t="s">
        <v>216</v>
      </c>
      <c r="G252" s="5" t="s">
        <v>216</v>
      </c>
      <c r="H252" s="5" t="s">
        <v>216</v>
      </c>
      <c r="I252" s="5" t="s">
        <v>216</v>
      </c>
      <c r="J252" s="5" t="s">
        <v>216</v>
      </c>
      <c r="K252" s="5" t="s">
        <v>216</v>
      </c>
      <c r="L252" s="5" t="s">
        <v>216</v>
      </c>
      <c r="M252" s="5" t="s">
        <v>216</v>
      </c>
      <c r="N252" s="5" t="s">
        <v>216</v>
      </c>
      <c r="O252" s="5" t="s">
        <v>216</v>
      </c>
      <c r="P252" s="5" t="s">
        <v>216</v>
      </c>
      <c r="Q252" s="5" t="s">
        <v>216</v>
      </c>
      <c r="R252" s="5" t="s">
        <v>216</v>
      </c>
      <c r="S252" s="5" t="s">
        <v>216</v>
      </c>
      <c r="T252" s="5" t="s">
        <v>216</v>
      </c>
      <c r="U252" s="5" t="s">
        <v>9905</v>
      </c>
      <c r="V252" s="5" t="s">
        <v>216</v>
      </c>
      <c r="W252" s="5" t="s">
        <v>216</v>
      </c>
    </row>
    <row r="253" spans="1:23" x14ac:dyDescent="0.25">
      <c r="A253" s="4" t="s">
        <v>10263</v>
      </c>
      <c r="B253" s="4" t="s">
        <v>10166</v>
      </c>
      <c r="C253" s="4" t="s">
        <v>10264</v>
      </c>
      <c r="D253" s="1" t="s">
        <v>10265</v>
      </c>
      <c r="E253" s="5" t="s">
        <v>216</v>
      </c>
      <c r="F253" s="5" t="s">
        <v>216</v>
      </c>
      <c r="G253" s="5" t="s">
        <v>216</v>
      </c>
      <c r="H253" s="5" t="s">
        <v>216</v>
      </c>
      <c r="I253" s="5" t="s">
        <v>216</v>
      </c>
      <c r="J253" s="5" t="s">
        <v>216</v>
      </c>
      <c r="K253" s="5" t="s">
        <v>216</v>
      </c>
      <c r="L253" s="5" t="s">
        <v>216</v>
      </c>
      <c r="M253" s="5" t="s">
        <v>216</v>
      </c>
      <c r="N253" s="5" t="s">
        <v>216</v>
      </c>
      <c r="O253" s="5" t="s">
        <v>216</v>
      </c>
      <c r="P253" s="5" t="s">
        <v>216</v>
      </c>
      <c r="Q253" s="5" t="s">
        <v>216</v>
      </c>
      <c r="R253" s="5" t="s">
        <v>691</v>
      </c>
      <c r="S253" s="5" t="s">
        <v>691</v>
      </c>
      <c r="T253" s="5" t="s">
        <v>691</v>
      </c>
      <c r="U253" s="5" t="s">
        <v>216</v>
      </c>
      <c r="V253" s="5" t="s">
        <v>216</v>
      </c>
      <c r="W253" s="5" t="s">
        <v>216</v>
      </c>
    </row>
    <row r="254" spans="1:23" x14ac:dyDescent="0.25">
      <c r="A254" s="4" t="s">
        <v>6011</v>
      </c>
      <c r="B254" s="4" t="s">
        <v>10266</v>
      </c>
      <c r="C254" s="4" t="s">
        <v>10267</v>
      </c>
      <c r="D254" s="1"/>
      <c r="E254" s="5" t="s">
        <v>5351</v>
      </c>
      <c r="F254" s="5" t="s">
        <v>9543</v>
      </c>
      <c r="G254" s="5" t="s">
        <v>9543</v>
      </c>
      <c r="H254" s="5" t="s">
        <v>9543</v>
      </c>
      <c r="I254" s="5" t="s">
        <v>9543</v>
      </c>
      <c r="J254" s="5" t="s">
        <v>9543</v>
      </c>
      <c r="K254" s="5" t="s">
        <v>814</v>
      </c>
      <c r="L254" s="5" t="s">
        <v>814</v>
      </c>
      <c r="M254" s="5" t="s">
        <v>814</v>
      </c>
      <c r="N254" s="5" t="s">
        <v>814</v>
      </c>
      <c r="O254" s="5" t="s">
        <v>814</v>
      </c>
      <c r="P254" s="5" t="s">
        <v>814</v>
      </c>
      <c r="Q254" s="5" t="s">
        <v>814</v>
      </c>
      <c r="R254" s="5" t="s">
        <v>814</v>
      </c>
      <c r="S254" s="5" t="s">
        <v>722</v>
      </c>
      <c r="T254" s="5" t="s">
        <v>722</v>
      </c>
      <c r="U254" s="5" t="s">
        <v>722</v>
      </c>
      <c r="V254" s="5" t="s">
        <v>722</v>
      </c>
      <c r="W254" s="5" t="s">
        <v>722</v>
      </c>
    </row>
    <row r="255" spans="1:23" x14ac:dyDescent="0.25">
      <c r="A255" s="4" t="s">
        <v>1173</v>
      </c>
      <c r="B255" s="4" t="s">
        <v>10268</v>
      </c>
      <c r="C255" s="4" t="s">
        <v>10269</v>
      </c>
      <c r="D255" s="1"/>
      <c r="E255" s="5" t="s">
        <v>216</v>
      </c>
      <c r="F255" s="5" t="s">
        <v>216</v>
      </c>
      <c r="G255" s="5" t="s">
        <v>216</v>
      </c>
      <c r="H255" s="5" t="s">
        <v>216</v>
      </c>
      <c r="I255" s="5" t="s">
        <v>216</v>
      </c>
      <c r="J255" s="5" t="s">
        <v>216</v>
      </c>
      <c r="K255" s="5" t="s">
        <v>216</v>
      </c>
      <c r="L255" s="5" t="s">
        <v>216</v>
      </c>
      <c r="M255" s="5" t="s">
        <v>216</v>
      </c>
      <c r="N255" s="5" t="s">
        <v>216</v>
      </c>
      <c r="O255" s="5" t="s">
        <v>216</v>
      </c>
      <c r="P255" s="5" t="s">
        <v>216</v>
      </c>
      <c r="Q255" s="5" t="s">
        <v>216</v>
      </c>
      <c r="R255" s="5" t="s">
        <v>216</v>
      </c>
      <c r="S255" s="5" t="s">
        <v>722</v>
      </c>
      <c r="T255" s="5" t="s">
        <v>722</v>
      </c>
      <c r="U255" s="5" t="s">
        <v>722</v>
      </c>
      <c r="V255" s="5" t="s">
        <v>722</v>
      </c>
      <c r="W255" s="5" t="s">
        <v>722</v>
      </c>
    </row>
    <row r="256" spans="1:23" x14ac:dyDescent="0.25">
      <c r="A256" s="4" t="s">
        <v>6319</v>
      </c>
      <c r="B256" s="4" t="s">
        <v>10270</v>
      </c>
      <c r="C256" s="4" t="s">
        <v>10271</v>
      </c>
      <c r="D256" s="1"/>
      <c r="E256" s="5" t="s">
        <v>6142</v>
      </c>
      <c r="F256" s="5" t="s">
        <v>814</v>
      </c>
      <c r="G256" s="5" t="s">
        <v>814</v>
      </c>
      <c r="H256" s="5" t="s">
        <v>814</v>
      </c>
      <c r="I256" s="5" t="s">
        <v>814</v>
      </c>
      <c r="J256" s="5" t="s">
        <v>814</v>
      </c>
      <c r="K256" s="5" t="s">
        <v>814</v>
      </c>
      <c r="L256" s="5" t="s">
        <v>814</v>
      </c>
      <c r="M256" s="5" t="s">
        <v>814</v>
      </c>
      <c r="N256" s="5" t="s">
        <v>814</v>
      </c>
      <c r="O256" s="5" t="s">
        <v>814</v>
      </c>
      <c r="P256" s="5" t="s">
        <v>814</v>
      </c>
      <c r="Q256" s="5" t="s">
        <v>814</v>
      </c>
      <c r="R256" s="5" t="s">
        <v>814</v>
      </c>
      <c r="S256" s="5" t="s">
        <v>814</v>
      </c>
      <c r="T256" s="5" t="s">
        <v>814</v>
      </c>
      <c r="U256" s="5" t="s">
        <v>814</v>
      </c>
      <c r="V256" s="5" t="s">
        <v>814</v>
      </c>
      <c r="W256" s="5" t="s">
        <v>814</v>
      </c>
    </row>
    <row r="257" spans="1:23" x14ac:dyDescent="0.25">
      <c r="A257" s="4" t="s">
        <v>6323</v>
      </c>
      <c r="B257" s="4" t="s">
        <v>10270</v>
      </c>
      <c r="C257" s="4" t="s">
        <v>10272</v>
      </c>
      <c r="D257" s="1"/>
      <c r="E257" s="5" t="s">
        <v>6142</v>
      </c>
      <c r="F257" s="5" t="s">
        <v>937</v>
      </c>
      <c r="G257" s="5" t="s">
        <v>937</v>
      </c>
      <c r="H257" s="5" t="s">
        <v>937</v>
      </c>
      <c r="I257" s="5" t="s">
        <v>937</v>
      </c>
      <c r="J257" s="5" t="s">
        <v>937</v>
      </c>
      <c r="K257" s="5" t="s">
        <v>937</v>
      </c>
      <c r="L257" s="5" t="s">
        <v>937</v>
      </c>
      <c r="M257" s="5" t="s">
        <v>937</v>
      </c>
      <c r="N257" s="5" t="s">
        <v>937</v>
      </c>
      <c r="O257" s="5" t="s">
        <v>937</v>
      </c>
      <c r="P257" s="5" t="s">
        <v>937</v>
      </c>
      <c r="Q257" s="5" t="s">
        <v>937</v>
      </c>
      <c r="R257" s="5" t="s">
        <v>937</v>
      </c>
      <c r="S257" s="5" t="s">
        <v>937</v>
      </c>
      <c r="T257" s="5" t="s">
        <v>937</v>
      </c>
      <c r="U257" s="5" t="s">
        <v>937</v>
      </c>
      <c r="V257" s="5" t="s">
        <v>937</v>
      </c>
      <c r="W257" s="5" t="s">
        <v>937</v>
      </c>
    </row>
    <row r="258" spans="1:23" x14ac:dyDescent="0.25">
      <c r="A258" s="4" t="s">
        <v>6326</v>
      </c>
      <c r="B258" s="4" t="s">
        <v>10270</v>
      </c>
      <c r="C258" s="4" t="s">
        <v>10273</v>
      </c>
      <c r="D258" s="1"/>
      <c r="E258" s="5" t="s">
        <v>6142</v>
      </c>
      <c r="F258" s="5" t="s">
        <v>6142</v>
      </c>
      <c r="G258" s="5" t="s">
        <v>6142</v>
      </c>
      <c r="H258" s="5" t="s">
        <v>6142</v>
      </c>
      <c r="I258" s="5" t="s">
        <v>6142</v>
      </c>
      <c r="J258" s="5" t="s">
        <v>6142</v>
      </c>
      <c r="K258" s="5" t="s">
        <v>6142</v>
      </c>
      <c r="L258" s="5" t="s">
        <v>6142</v>
      </c>
      <c r="M258" s="5" t="s">
        <v>6142</v>
      </c>
      <c r="N258" s="5" t="s">
        <v>722</v>
      </c>
      <c r="O258" s="5" t="s">
        <v>722</v>
      </c>
      <c r="P258" s="5" t="s">
        <v>722</v>
      </c>
      <c r="Q258" s="5" t="s">
        <v>722</v>
      </c>
      <c r="R258" s="5" t="s">
        <v>722</v>
      </c>
      <c r="S258" s="5" t="s">
        <v>722</v>
      </c>
      <c r="T258" s="5" t="s">
        <v>722</v>
      </c>
      <c r="U258" s="5" t="s">
        <v>722</v>
      </c>
      <c r="V258" s="5" t="s">
        <v>722</v>
      </c>
      <c r="W258" s="5" t="s">
        <v>722</v>
      </c>
    </row>
    <row r="259" spans="1:23" x14ac:dyDescent="0.25">
      <c r="A259" s="4" t="s">
        <v>6329</v>
      </c>
      <c r="B259" s="4" t="s">
        <v>10270</v>
      </c>
      <c r="C259" s="4" t="s">
        <v>10274</v>
      </c>
      <c r="D259" s="1"/>
      <c r="E259" s="5" t="s">
        <v>708</v>
      </c>
      <c r="F259" s="5" t="s">
        <v>6142</v>
      </c>
      <c r="G259" s="5" t="s">
        <v>6142</v>
      </c>
      <c r="H259" s="5" t="s">
        <v>6142</v>
      </c>
      <c r="I259" s="5" t="s">
        <v>6142</v>
      </c>
      <c r="J259" s="5" t="s">
        <v>6142</v>
      </c>
      <c r="K259" s="5" t="s">
        <v>6142</v>
      </c>
      <c r="L259" s="5" t="s">
        <v>6142</v>
      </c>
      <c r="M259" s="5" t="s">
        <v>6142</v>
      </c>
      <c r="N259" s="5" t="s">
        <v>6142</v>
      </c>
      <c r="O259" s="5" t="s">
        <v>6142</v>
      </c>
      <c r="P259" s="5" t="s">
        <v>6142</v>
      </c>
      <c r="Q259" s="5" t="s">
        <v>6142</v>
      </c>
      <c r="R259" s="5" t="s">
        <v>6142</v>
      </c>
      <c r="S259" s="5" t="s">
        <v>6142</v>
      </c>
      <c r="T259" s="5" t="s">
        <v>6142</v>
      </c>
      <c r="U259" s="5" t="s">
        <v>6142</v>
      </c>
      <c r="V259" s="5" t="s">
        <v>6142</v>
      </c>
      <c r="W259" s="5" t="s">
        <v>6142</v>
      </c>
    </row>
    <row r="260" spans="1:23" x14ac:dyDescent="0.25">
      <c r="A260" s="4" t="s">
        <v>6332</v>
      </c>
      <c r="B260" s="4" t="s">
        <v>10275</v>
      </c>
      <c r="C260" s="4" t="s">
        <v>10276</v>
      </c>
      <c r="D260" s="1"/>
      <c r="E260" s="5" t="s">
        <v>1841</v>
      </c>
      <c r="F260" s="5" t="s">
        <v>1841</v>
      </c>
      <c r="G260" s="5" t="s">
        <v>1841</v>
      </c>
      <c r="H260" s="5" t="s">
        <v>1841</v>
      </c>
      <c r="I260" s="5" t="s">
        <v>1841</v>
      </c>
      <c r="J260" s="5" t="s">
        <v>1841</v>
      </c>
      <c r="K260" s="5" t="s">
        <v>1841</v>
      </c>
      <c r="L260" s="5" t="s">
        <v>1841</v>
      </c>
      <c r="M260" s="5" t="s">
        <v>1841</v>
      </c>
      <c r="N260" s="5" t="s">
        <v>1841</v>
      </c>
      <c r="O260" s="5" t="s">
        <v>1841</v>
      </c>
      <c r="P260" s="5" t="s">
        <v>1841</v>
      </c>
      <c r="Q260" s="5" t="s">
        <v>1841</v>
      </c>
      <c r="R260" s="5" t="s">
        <v>1841</v>
      </c>
      <c r="S260" s="5" t="s">
        <v>1220</v>
      </c>
      <c r="T260" s="5" t="s">
        <v>1220</v>
      </c>
      <c r="U260" s="5" t="s">
        <v>1220</v>
      </c>
      <c r="V260" s="5" t="s">
        <v>1220</v>
      </c>
      <c r="W260" s="5" t="s">
        <v>1220</v>
      </c>
    </row>
    <row r="261" spans="1:23" x14ac:dyDescent="0.25">
      <c r="A261" s="4" t="s">
        <v>6340</v>
      </c>
      <c r="B261" s="4" t="s">
        <v>10277</v>
      </c>
      <c r="C261" s="4" t="s">
        <v>10278</v>
      </c>
      <c r="D261" s="1"/>
      <c r="E261" s="5" t="s">
        <v>216</v>
      </c>
      <c r="F261" s="5" t="s">
        <v>216</v>
      </c>
      <c r="G261" s="5" t="s">
        <v>10279</v>
      </c>
      <c r="H261" s="5" t="s">
        <v>10279</v>
      </c>
      <c r="I261" s="5" t="s">
        <v>10279</v>
      </c>
      <c r="J261" s="5" t="s">
        <v>10279</v>
      </c>
      <c r="K261" s="5" t="s">
        <v>10279</v>
      </c>
      <c r="L261" s="5" t="s">
        <v>10279</v>
      </c>
      <c r="M261" s="5" t="s">
        <v>10279</v>
      </c>
      <c r="N261" s="5" t="s">
        <v>10279</v>
      </c>
      <c r="O261" s="5" t="s">
        <v>10279</v>
      </c>
      <c r="P261" s="5" t="s">
        <v>10279</v>
      </c>
      <c r="Q261" s="5" t="s">
        <v>10279</v>
      </c>
      <c r="R261" s="5" t="s">
        <v>10279</v>
      </c>
      <c r="S261" s="5" t="s">
        <v>10279</v>
      </c>
      <c r="T261" s="5" t="s">
        <v>10279</v>
      </c>
      <c r="U261" s="5" t="s">
        <v>10279</v>
      </c>
      <c r="V261" s="5" t="s">
        <v>10279</v>
      </c>
      <c r="W261" s="5" t="s">
        <v>10279</v>
      </c>
    </row>
    <row r="262" spans="1:23" x14ac:dyDescent="0.25">
      <c r="A262" s="4" t="s">
        <v>6401</v>
      </c>
      <c r="B262" s="4" t="s">
        <v>10280</v>
      </c>
      <c r="C262" s="4" t="s">
        <v>10281</v>
      </c>
      <c r="D262" s="1"/>
      <c r="E262" s="5" t="s">
        <v>216</v>
      </c>
      <c r="F262" s="5" t="s">
        <v>216</v>
      </c>
      <c r="G262" s="5" t="s">
        <v>6188</v>
      </c>
      <c r="H262" s="5" t="s">
        <v>6188</v>
      </c>
      <c r="I262" s="5" t="s">
        <v>6188</v>
      </c>
      <c r="J262" s="5" t="s">
        <v>6188</v>
      </c>
      <c r="K262" s="5" t="s">
        <v>6188</v>
      </c>
      <c r="L262" s="5" t="s">
        <v>6188</v>
      </c>
      <c r="M262" s="5" t="s">
        <v>6188</v>
      </c>
      <c r="N262" s="5" t="s">
        <v>6188</v>
      </c>
      <c r="O262" s="5" t="s">
        <v>6188</v>
      </c>
      <c r="P262" s="5" t="s">
        <v>6188</v>
      </c>
      <c r="Q262" s="5" t="s">
        <v>6188</v>
      </c>
      <c r="R262" s="5" t="s">
        <v>6188</v>
      </c>
      <c r="S262" s="5" t="s">
        <v>6188</v>
      </c>
      <c r="T262" s="5" t="s">
        <v>6188</v>
      </c>
      <c r="U262" s="5" t="s">
        <v>6188</v>
      </c>
      <c r="V262" s="5" t="s">
        <v>6188</v>
      </c>
      <c r="W262" s="5" t="s">
        <v>6188</v>
      </c>
    </row>
    <row r="263" spans="1:23" x14ac:dyDescent="0.25">
      <c r="A263" s="4" t="s">
        <v>8968</v>
      </c>
      <c r="B263" s="4" t="s">
        <v>10282</v>
      </c>
      <c r="C263" s="4" t="s">
        <v>10283</v>
      </c>
      <c r="D263" s="1" t="s">
        <v>10284</v>
      </c>
      <c r="E263" s="5" t="s">
        <v>822</v>
      </c>
      <c r="F263" s="5" t="s">
        <v>216</v>
      </c>
      <c r="G263" s="5" t="s">
        <v>216</v>
      </c>
      <c r="H263" s="5" t="s">
        <v>216</v>
      </c>
      <c r="I263" s="5" t="s">
        <v>216</v>
      </c>
      <c r="J263" s="5" t="s">
        <v>216</v>
      </c>
      <c r="K263" s="5" t="s">
        <v>216</v>
      </c>
      <c r="L263" s="5" t="s">
        <v>216</v>
      </c>
      <c r="M263" s="5" t="s">
        <v>6142</v>
      </c>
      <c r="N263" s="5" t="s">
        <v>6142</v>
      </c>
      <c r="O263" s="5" t="s">
        <v>6142</v>
      </c>
      <c r="P263" s="5" t="s">
        <v>6142</v>
      </c>
      <c r="Q263" s="5" t="s">
        <v>6142</v>
      </c>
      <c r="R263" s="5" t="s">
        <v>6142</v>
      </c>
      <c r="S263" s="5" t="s">
        <v>3700</v>
      </c>
      <c r="T263" s="5" t="s">
        <v>3700</v>
      </c>
      <c r="U263" s="5" t="s">
        <v>970</v>
      </c>
      <c r="V263" s="5" t="s">
        <v>970</v>
      </c>
      <c r="W263" s="5" t="s">
        <v>970</v>
      </c>
    </row>
    <row r="264" spans="1:23" x14ac:dyDescent="0.25">
      <c r="A264" s="4" t="s">
        <v>8973</v>
      </c>
      <c r="B264" s="4" t="s">
        <v>10282</v>
      </c>
      <c r="C264" s="4" t="s">
        <v>10285</v>
      </c>
      <c r="D264" s="1" t="s">
        <v>10286</v>
      </c>
      <c r="E264" s="5" t="s">
        <v>10287</v>
      </c>
      <c r="F264" s="5" t="s">
        <v>216</v>
      </c>
      <c r="G264" s="5" t="s">
        <v>216</v>
      </c>
      <c r="H264" s="5" t="s">
        <v>216</v>
      </c>
      <c r="I264" s="5" t="s">
        <v>216</v>
      </c>
      <c r="J264" s="5" t="s">
        <v>216</v>
      </c>
      <c r="K264" s="5" t="s">
        <v>216</v>
      </c>
      <c r="L264" s="5" t="s">
        <v>216</v>
      </c>
      <c r="M264" s="5" t="s">
        <v>916</v>
      </c>
      <c r="N264" s="5" t="s">
        <v>916</v>
      </c>
      <c r="O264" s="5" t="s">
        <v>916</v>
      </c>
      <c r="P264" s="5" t="s">
        <v>916</v>
      </c>
      <c r="Q264" s="5" t="s">
        <v>916</v>
      </c>
      <c r="R264" s="5" t="s">
        <v>916</v>
      </c>
      <c r="S264" s="5" t="s">
        <v>728</v>
      </c>
      <c r="T264" s="5" t="s">
        <v>728</v>
      </c>
      <c r="U264" s="5" t="s">
        <v>10288</v>
      </c>
      <c r="V264" s="5" t="s">
        <v>10288</v>
      </c>
      <c r="W264" s="5" t="s">
        <v>10288</v>
      </c>
    </row>
    <row r="265" spans="1:23" x14ac:dyDescent="0.25">
      <c r="A265" s="4" t="s">
        <v>8977</v>
      </c>
      <c r="B265" s="4" t="s">
        <v>10282</v>
      </c>
      <c r="C265" s="4" t="s">
        <v>10289</v>
      </c>
      <c r="D265" s="1" t="s">
        <v>10290</v>
      </c>
      <c r="E265" s="5" t="s">
        <v>5573</v>
      </c>
      <c r="F265" s="5" t="s">
        <v>216</v>
      </c>
      <c r="G265" s="5" t="s">
        <v>216</v>
      </c>
      <c r="H265" s="5" t="s">
        <v>216</v>
      </c>
      <c r="I265" s="5" t="s">
        <v>216</v>
      </c>
      <c r="J265" s="5" t="s">
        <v>216</v>
      </c>
      <c r="K265" s="5" t="s">
        <v>216</v>
      </c>
      <c r="L265" s="5" t="s">
        <v>216</v>
      </c>
      <c r="M265" s="5" t="s">
        <v>937</v>
      </c>
      <c r="N265" s="5" t="s">
        <v>937</v>
      </c>
      <c r="O265" s="5" t="s">
        <v>937</v>
      </c>
      <c r="P265" s="5" t="s">
        <v>937</v>
      </c>
      <c r="Q265" s="5" t="s">
        <v>937</v>
      </c>
      <c r="R265" s="5" t="s">
        <v>937</v>
      </c>
      <c r="S265" s="5" t="s">
        <v>10291</v>
      </c>
      <c r="T265" s="5" t="s">
        <v>10291</v>
      </c>
      <c r="U265" s="5" t="s">
        <v>1058</v>
      </c>
      <c r="V265" s="5" t="s">
        <v>1058</v>
      </c>
      <c r="W265" s="5" t="s">
        <v>1058</v>
      </c>
    </row>
    <row r="266" spans="1:23" x14ac:dyDescent="0.25">
      <c r="A266" s="4" t="s">
        <v>10292</v>
      </c>
      <c r="B266" s="4" t="s">
        <v>10282</v>
      </c>
      <c r="C266" s="4" t="s">
        <v>10293</v>
      </c>
      <c r="D266" s="1" t="s">
        <v>10294</v>
      </c>
      <c r="E266" s="5">
        <v>0.1</v>
      </c>
      <c r="F266" s="5">
        <v>0.1</v>
      </c>
      <c r="G266" s="5">
        <v>0.1</v>
      </c>
      <c r="H266" s="5">
        <v>0.1</v>
      </c>
      <c r="I266" s="5">
        <v>0.1</v>
      </c>
      <c r="J266" s="5">
        <v>0.1</v>
      </c>
      <c r="K266" s="5">
        <v>0.1</v>
      </c>
      <c r="L266" s="5">
        <v>0.1</v>
      </c>
      <c r="M266" s="5">
        <v>0.1</v>
      </c>
      <c r="N266" s="5">
        <v>0.1</v>
      </c>
      <c r="O266" s="5">
        <v>0.1</v>
      </c>
      <c r="P266" s="5">
        <v>0.1</v>
      </c>
      <c r="Q266" s="5">
        <v>0.1</v>
      </c>
      <c r="R266" s="5">
        <v>0.1</v>
      </c>
      <c r="S266" s="5">
        <v>0.1</v>
      </c>
      <c r="T266" s="5">
        <v>0.1</v>
      </c>
      <c r="U266" s="5">
        <v>0.1</v>
      </c>
      <c r="V266" s="5">
        <v>0.1</v>
      </c>
      <c r="W266" s="5">
        <v>0.1</v>
      </c>
    </row>
    <row r="267" spans="1:23" x14ac:dyDescent="0.25">
      <c r="A267" s="4" t="s">
        <v>10295</v>
      </c>
      <c r="B267" s="4" t="s">
        <v>10282</v>
      </c>
      <c r="C267" s="4" t="s">
        <v>10296</v>
      </c>
      <c r="D267" s="1" t="s">
        <v>10297</v>
      </c>
      <c r="E267" s="5">
        <v>0.2</v>
      </c>
      <c r="F267" s="5">
        <v>0.1</v>
      </c>
      <c r="G267" s="5">
        <v>0.1</v>
      </c>
      <c r="H267" s="5">
        <v>0.1</v>
      </c>
      <c r="I267" s="5">
        <v>0.1</v>
      </c>
      <c r="J267" s="5">
        <v>0.1</v>
      </c>
      <c r="K267" s="5">
        <v>0.1</v>
      </c>
      <c r="L267" s="5">
        <v>0.1</v>
      </c>
      <c r="M267" s="5">
        <v>0.1</v>
      </c>
      <c r="N267" s="5">
        <v>0.1</v>
      </c>
      <c r="O267" s="5">
        <v>0.1</v>
      </c>
      <c r="P267" s="5">
        <v>0.1</v>
      </c>
      <c r="Q267" s="5">
        <v>0.1</v>
      </c>
      <c r="R267" s="5">
        <v>0.1</v>
      </c>
      <c r="S267" s="5">
        <v>0.1</v>
      </c>
      <c r="T267" s="5">
        <v>0.1</v>
      </c>
      <c r="U267" s="5">
        <v>0.1</v>
      </c>
      <c r="V267" s="5">
        <v>0.1</v>
      </c>
      <c r="W267" s="5">
        <v>0.1</v>
      </c>
    </row>
    <row r="268" spans="1:23" x14ac:dyDescent="0.25">
      <c r="A268" s="4" t="s">
        <v>10298</v>
      </c>
      <c r="B268" s="4" t="s">
        <v>10282</v>
      </c>
      <c r="C268" s="4" t="s">
        <v>10299</v>
      </c>
      <c r="D268" s="1" t="s">
        <v>10300</v>
      </c>
      <c r="E268" s="5">
        <v>0.35</v>
      </c>
      <c r="F268" s="5">
        <v>0.25</v>
      </c>
      <c r="G268" s="5">
        <v>0.25</v>
      </c>
      <c r="H268" s="5">
        <v>0.25</v>
      </c>
      <c r="I268" s="5">
        <v>0.25</v>
      </c>
      <c r="J268" s="5">
        <v>0.25</v>
      </c>
      <c r="K268" s="5">
        <v>0.25</v>
      </c>
      <c r="L268" s="5">
        <v>0.25</v>
      </c>
      <c r="M268" s="5">
        <v>0.25</v>
      </c>
      <c r="N268" s="5">
        <v>0.25</v>
      </c>
      <c r="O268" s="5">
        <v>0.25</v>
      </c>
      <c r="P268" s="5">
        <v>0.25</v>
      </c>
      <c r="Q268" s="5">
        <v>0.25</v>
      </c>
      <c r="R268" s="5">
        <v>0.25</v>
      </c>
      <c r="S268" s="5">
        <v>0.25</v>
      </c>
      <c r="T268" s="5">
        <v>0.25</v>
      </c>
      <c r="U268" s="5">
        <v>0.25</v>
      </c>
      <c r="V268" s="5">
        <v>0.25</v>
      </c>
      <c r="W268" s="5">
        <v>0.25</v>
      </c>
    </row>
    <row r="269" spans="1:23" x14ac:dyDescent="0.25">
      <c r="A269" s="4" t="s">
        <v>10301</v>
      </c>
      <c r="B269" s="4" t="s">
        <v>10282</v>
      </c>
      <c r="C269" s="4" t="s">
        <v>10302</v>
      </c>
      <c r="D269" s="1" t="s">
        <v>10303</v>
      </c>
      <c r="E269" s="5" t="s">
        <v>5618</v>
      </c>
      <c r="F269" s="5" t="s">
        <v>10304</v>
      </c>
      <c r="G269" s="5" t="s">
        <v>10304</v>
      </c>
      <c r="H269" s="5" t="s">
        <v>10304</v>
      </c>
      <c r="I269" s="5" t="s">
        <v>10304</v>
      </c>
      <c r="J269" s="5" t="s">
        <v>10304</v>
      </c>
      <c r="K269" s="5" t="s">
        <v>10304</v>
      </c>
      <c r="L269" s="5" t="s">
        <v>10304</v>
      </c>
      <c r="M269" s="5" t="s">
        <v>10304</v>
      </c>
      <c r="N269" s="5" t="s">
        <v>10304</v>
      </c>
      <c r="O269" s="5" t="s">
        <v>10304</v>
      </c>
      <c r="P269" s="5" t="s">
        <v>10304</v>
      </c>
      <c r="Q269" s="5" t="s">
        <v>10304</v>
      </c>
      <c r="R269" s="5" t="s">
        <v>10304</v>
      </c>
      <c r="S269" s="5" t="s">
        <v>10304</v>
      </c>
      <c r="T269" s="5" t="s">
        <v>10304</v>
      </c>
      <c r="U269" s="5" t="s">
        <v>10304</v>
      </c>
      <c r="V269" s="5" t="s">
        <v>10304</v>
      </c>
      <c r="W269" s="5" t="s">
        <v>10304</v>
      </c>
    </row>
    <row r="270" spans="1:23" x14ac:dyDescent="0.25">
      <c r="A270" s="4" t="s">
        <v>10305</v>
      </c>
      <c r="B270" s="4" t="s">
        <v>10282</v>
      </c>
      <c r="C270" s="4" t="s">
        <v>10306</v>
      </c>
      <c r="D270" s="1" t="s">
        <v>10307</v>
      </c>
      <c r="E270" s="5" t="s">
        <v>6188</v>
      </c>
      <c r="F270" s="5" t="s">
        <v>216</v>
      </c>
      <c r="G270" s="5" t="s">
        <v>216</v>
      </c>
      <c r="H270" s="5" t="s">
        <v>216</v>
      </c>
      <c r="I270" s="5" t="s">
        <v>216</v>
      </c>
      <c r="J270" s="5" t="s">
        <v>216</v>
      </c>
      <c r="K270" s="5" t="s">
        <v>216</v>
      </c>
      <c r="L270" s="5" t="s">
        <v>216</v>
      </c>
      <c r="M270" s="5" t="s">
        <v>216</v>
      </c>
      <c r="N270" s="5" t="s">
        <v>216</v>
      </c>
      <c r="O270" s="5" t="s">
        <v>216</v>
      </c>
      <c r="P270" s="5" t="s">
        <v>216</v>
      </c>
      <c r="Q270" s="5" t="s">
        <v>216</v>
      </c>
      <c r="R270" s="5" t="s">
        <v>216</v>
      </c>
      <c r="S270" s="5" t="s">
        <v>216</v>
      </c>
      <c r="T270" s="5" t="s">
        <v>216</v>
      </c>
      <c r="U270" s="5" t="s">
        <v>216</v>
      </c>
      <c r="V270" s="5" t="s">
        <v>216</v>
      </c>
      <c r="W270" s="5" t="s">
        <v>216</v>
      </c>
    </row>
    <row r="271" spans="1:23" x14ac:dyDescent="0.25">
      <c r="A271" s="4" t="s">
        <v>10308</v>
      </c>
      <c r="B271" s="4" t="s">
        <v>10282</v>
      </c>
      <c r="C271" s="4" t="s">
        <v>10309</v>
      </c>
      <c r="D271" s="1" t="s">
        <v>10310</v>
      </c>
      <c r="E271" s="5">
        <v>0.2</v>
      </c>
      <c r="F271" s="5" t="s">
        <v>216</v>
      </c>
      <c r="G271" s="5" t="s">
        <v>216</v>
      </c>
      <c r="H271" s="5" t="s">
        <v>216</v>
      </c>
      <c r="I271" s="5" t="s">
        <v>216</v>
      </c>
      <c r="J271" s="5" t="s">
        <v>216</v>
      </c>
      <c r="K271" s="5" t="s">
        <v>216</v>
      </c>
      <c r="L271" s="5" t="s">
        <v>216</v>
      </c>
      <c r="M271" s="5" t="s">
        <v>216</v>
      </c>
      <c r="N271" s="5" t="s">
        <v>216</v>
      </c>
      <c r="O271" s="5" t="s">
        <v>216</v>
      </c>
      <c r="P271" s="5" t="s">
        <v>216</v>
      </c>
      <c r="Q271" s="5" t="s">
        <v>216</v>
      </c>
      <c r="R271" s="5" t="s">
        <v>216</v>
      </c>
      <c r="S271" s="5" t="s">
        <v>216</v>
      </c>
      <c r="T271" s="5" t="s">
        <v>216</v>
      </c>
      <c r="U271" s="5" t="s">
        <v>216</v>
      </c>
      <c r="V271" s="5" t="s">
        <v>216</v>
      </c>
      <c r="W271" s="5" t="s">
        <v>216</v>
      </c>
    </row>
    <row r="272" spans="1:23" x14ac:dyDescent="0.25">
      <c r="A272" s="4" t="s">
        <v>10311</v>
      </c>
      <c r="B272" s="4" t="s">
        <v>10282</v>
      </c>
      <c r="C272" s="4" t="s">
        <v>10312</v>
      </c>
      <c r="D272" s="1" t="s">
        <v>10313</v>
      </c>
      <c r="E272" s="5" t="s">
        <v>5699</v>
      </c>
      <c r="F272" s="5" t="s">
        <v>216</v>
      </c>
      <c r="G272" s="5" t="s">
        <v>216</v>
      </c>
      <c r="H272" s="5" t="s">
        <v>216</v>
      </c>
      <c r="I272" s="5" t="s">
        <v>216</v>
      </c>
      <c r="J272" s="5" t="s">
        <v>216</v>
      </c>
      <c r="K272" s="5" t="s">
        <v>216</v>
      </c>
      <c r="L272" s="5" t="s">
        <v>216</v>
      </c>
      <c r="M272" s="5" t="s">
        <v>216</v>
      </c>
      <c r="N272" s="5" t="s">
        <v>216</v>
      </c>
      <c r="O272" s="5" t="s">
        <v>216</v>
      </c>
      <c r="P272" s="5" t="s">
        <v>216</v>
      </c>
      <c r="Q272" s="5" t="s">
        <v>216</v>
      </c>
      <c r="R272" s="5" t="s">
        <v>216</v>
      </c>
      <c r="S272" s="5" t="s">
        <v>216</v>
      </c>
      <c r="T272" s="5" t="s">
        <v>216</v>
      </c>
      <c r="U272" s="5" t="s">
        <v>216</v>
      </c>
      <c r="V272" s="5" t="s">
        <v>216</v>
      </c>
      <c r="W272" s="5" t="s">
        <v>216</v>
      </c>
    </row>
    <row r="273" spans="1:23" x14ac:dyDescent="0.25">
      <c r="A273" s="4" t="s">
        <v>10314</v>
      </c>
      <c r="B273" s="4" t="s">
        <v>10282</v>
      </c>
      <c r="C273" s="4" t="s">
        <v>10315</v>
      </c>
      <c r="D273" s="1" t="s">
        <v>10316</v>
      </c>
      <c r="E273" s="5">
        <v>0.22</v>
      </c>
      <c r="F273" s="5" t="s">
        <v>216</v>
      </c>
      <c r="G273" s="5" t="s">
        <v>216</v>
      </c>
      <c r="H273" s="5" t="s">
        <v>216</v>
      </c>
      <c r="I273" s="5" t="s">
        <v>216</v>
      </c>
      <c r="J273" s="5" t="s">
        <v>216</v>
      </c>
      <c r="K273" s="5" t="s">
        <v>216</v>
      </c>
      <c r="L273" s="5" t="s">
        <v>216</v>
      </c>
      <c r="M273" s="5" t="s">
        <v>216</v>
      </c>
      <c r="N273" s="5" t="s">
        <v>216</v>
      </c>
      <c r="O273" s="5" t="s">
        <v>216</v>
      </c>
      <c r="P273" s="5" t="s">
        <v>216</v>
      </c>
      <c r="Q273" s="5" t="s">
        <v>216</v>
      </c>
      <c r="R273" s="5" t="s">
        <v>216</v>
      </c>
      <c r="S273" s="5" t="s">
        <v>216</v>
      </c>
      <c r="T273" s="5" t="s">
        <v>216</v>
      </c>
      <c r="U273" s="5" t="s">
        <v>216</v>
      </c>
      <c r="V273" s="5" t="s">
        <v>216</v>
      </c>
      <c r="W273" s="5" t="s">
        <v>216</v>
      </c>
    </row>
    <row r="274" spans="1:23" x14ac:dyDescent="0.25">
      <c r="A274" s="4" t="s">
        <v>10317</v>
      </c>
      <c r="B274" s="4" t="s">
        <v>10282</v>
      </c>
      <c r="C274" s="4" t="s">
        <v>10318</v>
      </c>
      <c r="D274" s="1" t="s">
        <v>10319</v>
      </c>
      <c r="E274" s="5" t="s">
        <v>5351</v>
      </c>
      <c r="F274" s="5" t="s">
        <v>216</v>
      </c>
      <c r="G274" s="5" t="s">
        <v>216</v>
      </c>
      <c r="H274" s="5" t="s">
        <v>216</v>
      </c>
      <c r="I274" s="5" t="s">
        <v>216</v>
      </c>
      <c r="J274" s="5" t="s">
        <v>216</v>
      </c>
      <c r="K274" s="5" t="s">
        <v>216</v>
      </c>
      <c r="L274" s="5" t="s">
        <v>216</v>
      </c>
      <c r="M274" s="5" t="s">
        <v>216</v>
      </c>
      <c r="N274" s="5" t="s">
        <v>216</v>
      </c>
      <c r="O274" s="5" t="s">
        <v>216</v>
      </c>
      <c r="P274" s="5" t="s">
        <v>216</v>
      </c>
      <c r="Q274" s="5" t="s">
        <v>216</v>
      </c>
      <c r="R274" s="5" t="s">
        <v>216</v>
      </c>
      <c r="S274" s="5" t="s">
        <v>216</v>
      </c>
      <c r="T274" s="5" t="s">
        <v>216</v>
      </c>
      <c r="U274" s="5" t="s">
        <v>216</v>
      </c>
      <c r="V274" s="5" t="s">
        <v>216</v>
      </c>
      <c r="W274" s="5" t="s">
        <v>216</v>
      </c>
    </row>
    <row r="275" spans="1:23" x14ac:dyDescent="0.25">
      <c r="A275" s="4" t="s">
        <v>10320</v>
      </c>
      <c r="B275" s="4" t="s">
        <v>10282</v>
      </c>
      <c r="C275" s="4" t="s">
        <v>10321</v>
      </c>
      <c r="D275" s="1" t="s">
        <v>10322</v>
      </c>
      <c r="E275" s="5" t="s">
        <v>10323</v>
      </c>
      <c r="F275" s="5" t="s">
        <v>216</v>
      </c>
      <c r="G275" s="5" t="s">
        <v>216</v>
      </c>
      <c r="H275" s="5" t="s">
        <v>216</v>
      </c>
      <c r="I275" s="5" t="s">
        <v>216</v>
      </c>
      <c r="J275" s="5" t="s">
        <v>216</v>
      </c>
      <c r="K275" s="5" t="s">
        <v>216</v>
      </c>
      <c r="L275" s="5" t="s">
        <v>216</v>
      </c>
      <c r="M275" s="5" t="s">
        <v>216</v>
      </c>
      <c r="N275" s="5" t="s">
        <v>216</v>
      </c>
      <c r="O275" s="5" t="s">
        <v>216</v>
      </c>
      <c r="P275" s="5" t="s">
        <v>216</v>
      </c>
      <c r="Q275" s="5" t="s">
        <v>216</v>
      </c>
      <c r="R275" s="5" t="s">
        <v>216</v>
      </c>
      <c r="S275" s="5" t="s">
        <v>216</v>
      </c>
      <c r="T275" s="5" t="s">
        <v>216</v>
      </c>
      <c r="U275" s="5" t="s">
        <v>216</v>
      </c>
      <c r="V275" s="5" t="s">
        <v>216</v>
      </c>
      <c r="W275" s="5" t="s">
        <v>216</v>
      </c>
    </row>
    <row r="276" spans="1:23" x14ac:dyDescent="0.25">
      <c r="A276" s="4" t="s">
        <v>10324</v>
      </c>
      <c r="B276" s="4" t="s">
        <v>10282</v>
      </c>
      <c r="C276" s="4" t="s">
        <v>10325</v>
      </c>
      <c r="D276" s="1" t="s">
        <v>10326</v>
      </c>
      <c r="E276" s="5">
        <v>0.24</v>
      </c>
      <c r="F276" s="5" t="s">
        <v>216</v>
      </c>
      <c r="G276" s="5" t="s">
        <v>216</v>
      </c>
      <c r="H276" s="5" t="s">
        <v>216</v>
      </c>
      <c r="I276" s="5" t="s">
        <v>216</v>
      </c>
      <c r="J276" s="5" t="s">
        <v>216</v>
      </c>
      <c r="K276" s="5" t="s">
        <v>216</v>
      </c>
      <c r="L276" s="5" t="s">
        <v>216</v>
      </c>
      <c r="M276" s="5" t="s">
        <v>216</v>
      </c>
      <c r="N276" s="5" t="s">
        <v>216</v>
      </c>
      <c r="O276" s="5" t="s">
        <v>216</v>
      </c>
      <c r="P276" s="5" t="s">
        <v>216</v>
      </c>
      <c r="Q276" s="5" t="s">
        <v>216</v>
      </c>
      <c r="R276" s="5" t="s">
        <v>216</v>
      </c>
      <c r="S276" s="5" t="s">
        <v>216</v>
      </c>
      <c r="T276" s="5" t="s">
        <v>216</v>
      </c>
      <c r="U276" s="5" t="s">
        <v>216</v>
      </c>
      <c r="V276" s="5" t="s">
        <v>216</v>
      </c>
      <c r="W276" s="5" t="s">
        <v>216</v>
      </c>
    </row>
    <row r="277" spans="1:23" x14ac:dyDescent="0.25">
      <c r="A277" s="4" t="s">
        <v>10327</v>
      </c>
      <c r="B277" s="4" t="s">
        <v>10282</v>
      </c>
      <c r="C277" s="4" t="s">
        <v>10328</v>
      </c>
      <c r="D277" s="1" t="s">
        <v>10329</v>
      </c>
      <c r="E277" s="5" t="s">
        <v>9001</v>
      </c>
      <c r="F277" s="5" t="s">
        <v>216</v>
      </c>
      <c r="G277" s="5" t="s">
        <v>216</v>
      </c>
      <c r="H277" s="5" t="s">
        <v>216</v>
      </c>
      <c r="I277" s="5" t="s">
        <v>216</v>
      </c>
      <c r="J277" s="5" t="s">
        <v>216</v>
      </c>
      <c r="K277" s="5" t="s">
        <v>216</v>
      </c>
      <c r="L277" s="5" t="s">
        <v>216</v>
      </c>
      <c r="M277" s="5" t="s">
        <v>216</v>
      </c>
      <c r="N277" s="5" t="s">
        <v>216</v>
      </c>
      <c r="O277" s="5" t="s">
        <v>216</v>
      </c>
      <c r="P277" s="5" t="s">
        <v>216</v>
      </c>
      <c r="Q277" s="5" t="s">
        <v>216</v>
      </c>
      <c r="R277" s="5" t="s">
        <v>216</v>
      </c>
      <c r="S277" s="5" t="s">
        <v>216</v>
      </c>
      <c r="T277" s="5" t="s">
        <v>216</v>
      </c>
      <c r="U277" s="5" t="s">
        <v>216</v>
      </c>
      <c r="V277" s="5" t="s">
        <v>216</v>
      </c>
      <c r="W277" s="5" t="s">
        <v>216</v>
      </c>
    </row>
    <row r="278" spans="1:23" x14ac:dyDescent="0.25">
      <c r="A278" s="4" t="s">
        <v>10330</v>
      </c>
      <c r="B278" s="4" t="s">
        <v>10282</v>
      </c>
      <c r="C278" s="4" t="s">
        <v>10331</v>
      </c>
      <c r="D278" s="1" t="s">
        <v>10332</v>
      </c>
      <c r="E278" s="5" t="s">
        <v>216</v>
      </c>
      <c r="F278" s="5">
        <v>0.1</v>
      </c>
      <c r="G278" s="5">
        <v>0.1</v>
      </c>
      <c r="H278" s="5">
        <v>0.1</v>
      </c>
      <c r="I278" s="5">
        <v>0.1</v>
      </c>
      <c r="J278" s="5">
        <v>0.1</v>
      </c>
      <c r="K278" s="5">
        <v>0.1</v>
      </c>
      <c r="L278" s="5">
        <v>0.1</v>
      </c>
      <c r="M278" s="5">
        <v>0.1</v>
      </c>
      <c r="N278" s="5">
        <v>0.1</v>
      </c>
      <c r="O278" s="5">
        <v>0.1</v>
      </c>
      <c r="P278" s="5">
        <v>0.1</v>
      </c>
      <c r="Q278" s="5">
        <v>0.1</v>
      </c>
      <c r="R278" s="5">
        <v>0.1</v>
      </c>
      <c r="S278" s="5">
        <v>0.1</v>
      </c>
      <c r="T278" s="5">
        <v>0.1</v>
      </c>
      <c r="U278" s="5">
        <v>0.1</v>
      </c>
      <c r="V278" s="5">
        <v>0.1</v>
      </c>
      <c r="W278" s="5">
        <v>0.1</v>
      </c>
    </row>
    <row r="279" spans="1:23" x14ac:dyDescent="0.25">
      <c r="A279" s="4" t="s">
        <v>8980</v>
      </c>
      <c r="B279" s="4" t="s">
        <v>10333</v>
      </c>
      <c r="C279" s="4" t="s">
        <v>1908</v>
      </c>
      <c r="D279" s="1" t="s">
        <v>1909</v>
      </c>
      <c r="E279" s="5" t="s">
        <v>216</v>
      </c>
      <c r="F279" s="5" t="s">
        <v>216</v>
      </c>
      <c r="G279" s="5" t="s">
        <v>216</v>
      </c>
      <c r="H279" s="5">
        <v>0.2</v>
      </c>
      <c r="I279" s="5" t="s">
        <v>216</v>
      </c>
      <c r="J279" s="5" t="s">
        <v>216</v>
      </c>
      <c r="K279" s="5" t="s">
        <v>216</v>
      </c>
      <c r="L279" s="5" t="s">
        <v>216</v>
      </c>
      <c r="M279" s="5" t="s">
        <v>216</v>
      </c>
      <c r="N279" s="5" t="s">
        <v>216</v>
      </c>
      <c r="O279" s="5" t="s">
        <v>216</v>
      </c>
      <c r="P279" s="5" t="s">
        <v>216</v>
      </c>
      <c r="Q279" s="5">
        <v>0.2</v>
      </c>
      <c r="R279" s="5">
        <v>0.2</v>
      </c>
      <c r="S279" s="5">
        <v>0.2</v>
      </c>
      <c r="T279" s="5">
        <v>0.2</v>
      </c>
      <c r="U279" s="5">
        <v>0.2</v>
      </c>
      <c r="V279" s="5">
        <v>0.2</v>
      </c>
      <c r="W279" s="5">
        <v>0.2</v>
      </c>
    </row>
    <row r="280" spans="1:23" x14ac:dyDescent="0.25">
      <c r="A280" s="4" t="s">
        <v>8989</v>
      </c>
      <c r="B280" s="4" t="s">
        <v>10333</v>
      </c>
      <c r="C280" s="4" t="s">
        <v>1911</v>
      </c>
      <c r="D280" s="1" t="s">
        <v>1912</v>
      </c>
      <c r="E280" s="5" t="s">
        <v>216</v>
      </c>
      <c r="F280" s="5" t="s">
        <v>216</v>
      </c>
      <c r="G280" s="5" t="s">
        <v>216</v>
      </c>
      <c r="H280" s="5">
        <v>7.0000000000000007E-2</v>
      </c>
      <c r="I280" s="5" t="s">
        <v>216</v>
      </c>
      <c r="J280" s="5" t="s">
        <v>216</v>
      </c>
      <c r="K280" s="5" t="s">
        <v>216</v>
      </c>
      <c r="L280" s="5" t="s">
        <v>216</v>
      </c>
      <c r="M280" s="5" t="s">
        <v>216</v>
      </c>
      <c r="N280" s="5" t="s">
        <v>216</v>
      </c>
      <c r="O280" s="5" t="s">
        <v>216</v>
      </c>
      <c r="P280" s="5" t="s">
        <v>216</v>
      </c>
      <c r="Q280" s="5">
        <v>0.09</v>
      </c>
      <c r="R280" s="5">
        <v>0.09</v>
      </c>
      <c r="S280" s="5">
        <v>0.09</v>
      </c>
      <c r="T280" s="5">
        <v>0.09</v>
      </c>
      <c r="U280" s="5">
        <v>0.09</v>
      </c>
      <c r="V280" s="5">
        <v>0.09</v>
      </c>
      <c r="W280" s="5">
        <v>0.09</v>
      </c>
    </row>
    <row r="281" spans="1:23" x14ac:dyDescent="0.25">
      <c r="A281" s="4" t="s">
        <v>8997</v>
      </c>
      <c r="B281" s="4" t="s">
        <v>10333</v>
      </c>
      <c r="C281" s="4" t="s">
        <v>1920</v>
      </c>
      <c r="D281" s="1" t="s">
        <v>1921</v>
      </c>
      <c r="E281" s="5" t="s">
        <v>216</v>
      </c>
      <c r="F281" s="5" t="s">
        <v>216</v>
      </c>
      <c r="G281" s="5" t="s">
        <v>216</v>
      </c>
      <c r="H281" s="5">
        <v>0</v>
      </c>
      <c r="I281" s="5" t="s">
        <v>216</v>
      </c>
      <c r="J281" s="5" t="s">
        <v>216</v>
      </c>
      <c r="K281" s="5" t="s">
        <v>216</v>
      </c>
      <c r="L281" s="5" t="s">
        <v>216</v>
      </c>
      <c r="M281" s="5" t="s">
        <v>216</v>
      </c>
      <c r="N281" s="5" t="s">
        <v>216</v>
      </c>
      <c r="O281" s="5" t="s">
        <v>216</v>
      </c>
      <c r="P281" s="5" t="s">
        <v>216</v>
      </c>
      <c r="Q281" s="5">
        <v>0</v>
      </c>
      <c r="R281" s="5">
        <v>0</v>
      </c>
      <c r="S281" s="5">
        <v>0</v>
      </c>
      <c r="T281" s="5">
        <v>0</v>
      </c>
      <c r="U281" s="5">
        <v>0</v>
      </c>
      <c r="V281" s="5">
        <v>0</v>
      </c>
      <c r="W281" s="5">
        <v>0</v>
      </c>
    </row>
    <row r="282" spans="1:23" x14ac:dyDescent="0.25">
      <c r="A282" s="4" t="s">
        <v>10334</v>
      </c>
      <c r="B282" s="4" t="s">
        <v>10333</v>
      </c>
      <c r="C282" s="4" t="s">
        <v>1938</v>
      </c>
      <c r="D282" s="1" t="s">
        <v>1939</v>
      </c>
      <c r="E282" s="5" t="s">
        <v>216</v>
      </c>
      <c r="F282" s="5" t="s">
        <v>216</v>
      </c>
      <c r="G282" s="5" t="s">
        <v>216</v>
      </c>
      <c r="H282" s="5">
        <v>0.2</v>
      </c>
      <c r="I282" s="5" t="s">
        <v>216</v>
      </c>
      <c r="J282" s="5" t="s">
        <v>216</v>
      </c>
      <c r="K282" s="5" t="s">
        <v>216</v>
      </c>
      <c r="L282" s="5" t="s">
        <v>216</v>
      </c>
      <c r="M282" s="5" t="s">
        <v>216</v>
      </c>
      <c r="N282" s="5" t="s">
        <v>216</v>
      </c>
      <c r="O282" s="5" t="s">
        <v>216</v>
      </c>
      <c r="P282" s="5" t="s">
        <v>216</v>
      </c>
      <c r="Q282" s="5">
        <v>0.2</v>
      </c>
      <c r="R282" s="5">
        <v>0.2</v>
      </c>
      <c r="S282" s="5">
        <v>0.2</v>
      </c>
      <c r="T282" s="5">
        <v>0.2</v>
      </c>
      <c r="U282" s="5">
        <v>0.2</v>
      </c>
      <c r="V282" s="5">
        <v>0.2</v>
      </c>
      <c r="W282" s="5">
        <v>0.2</v>
      </c>
    </row>
    <row r="283" spans="1:23" ht="25.5" x14ac:dyDescent="0.25">
      <c r="A283" s="4" t="s">
        <v>10335</v>
      </c>
      <c r="B283" s="4" t="s">
        <v>10333</v>
      </c>
      <c r="C283" s="4" t="s">
        <v>1941</v>
      </c>
      <c r="D283" s="1" t="s">
        <v>1942</v>
      </c>
      <c r="E283" s="5" t="s">
        <v>216</v>
      </c>
      <c r="F283" s="5" t="s">
        <v>216</v>
      </c>
      <c r="G283" s="5" t="s">
        <v>216</v>
      </c>
      <c r="H283" s="5">
        <v>0.2</v>
      </c>
      <c r="I283" s="5" t="s">
        <v>216</v>
      </c>
      <c r="J283" s="5" t="s">
        <v>216</v>
      </c>
      <c r="K283" s="5" t="s">
        <v>216</v>
      </c>
      <c r="L283" s="5" t="s">
        <v>216</v>
      </c>
      <c r="M283" s="5" t="s">
        <v>216</v>
      </c>
      <c r="N283" s="5" t="s">
        <v>216</v>
      </c>
      <c r="O283" s="5" t="s">
        <v>216</v>
      </c>
      <c r="P283" s="5" t="s">
        <v>216</v>
      </c>
      <c r="Q283" s="5">
        <v>0.2</v>
      </c>
      <c r="R283" s="5">
        <v>0.2</v>
      </c>
      <c r="S283" s="5">
        <v>0.2</v>
      </c>
      <c r="T283" s="5">
        <v>0.2</v>
      </c>
      <c r="U283" s="5">
        <v>0</v>
      </c>
      <c r="V283" s="5">
        <v>0</v>
      </c>
      <c r="W283" s="5">
        <v>0.2</v>
      </c>
    </row>
    <row r="284" spans="1:23" ht="25.5" x14ac:dyDescent="0.25">
      <c r="A284" s="4" t="s">
        <v>10336</v>
      </c>
      <c r="B284" s="4" t="s">
        <v>10333</v>
      </c>
      <c r="C284" s="4" t="s">
        <v>1944</v>
      </c>
      <c r="D284" s="1" t="s">
        <v>1945</v>
      </c>
      <c r="E284" s="5" t="s">
        <v>216</v>
      </c>
      <c r="F284" s="5" t="s">
        <v>216</v>
      </c>
      <c r="G284" s="5" t="s">
        <v>216</v>
      </c>
      <c r="H284" s="5">
        <v>0.2</v>
      </c>
      <c r="I284" s="5" t="s">
        <v>216</v>
      </c>
      <c r="J284" s="5" t="s">
        <v>216</v>
      </c>
      <c r="K284" s="5" t="s">
        <v>216</v>
      </c>
      <c r="L284" s="5" t="s">
        <v>216</v>
      </c>
      <c r="M284" s="5" t="s">
        <v>216</v>
      </c>
      <c r="N284" s="5" t="s">
        <v>216</v>
      </c>
      <c r="O284" s="5" t="s">
        <v>216</v>
      </c>
      <c r="P284" s="5" t="s">
        <v>216</v>
      </c>
      <c r="Q284" s="5">
        <v>0.2</v>
      </c>
      <c r="R284" s="5">
        <v>0.2</v>
      </c>
      <c r="S284" s="5">
        <v>0.2</v>
      </c>
      <c r="T284" s="5">
        <v>0.2</v>
      </c>
      <c r="U284" s="5">
        <v>0.2</v>
      </c>
      <c r="V284" s="5">
        <v>0.2</v>
      </c>
      <c r="W284" s="5">
        <v>0.2</v>
      </c>
    </row>
    <row r="285" spans="1:23" ht="25.5" x14ac:dyDescent="0.25">
      <c r="A285" s="4" t="s">
        <v>10337</v>
      </c>
      <c r="B285" s="4" t="s">
        <v>10333</v>
      </c>
      <c r="C285" s="4" t="s">
        <v>1947</v>
      </c>
      <c r="D285" s="1" t="s">
        <v>1948</v>
      </c>
      <c r="E285" s="5" t="s">
        <v>216</v>
      </c>
      <c r="F285" s="5" t="s">
        <v>216</v>
      </c>
      <c r="G285" s="5" t="s">
        <v>216</v>
      </c>
      <c r="H285" s="5">
        <v>0.2</v>
      </c>
      <c r="I285" s="5" t="s">
        <v>216</v>
      </c>
      <c r="J285" s="5" t="s">
        <v>216</v>
      </c>
      <c r="K285" s="5" t="s">
        <v>216</v>
      </c>
      <c r="L285" s="5" t="s">
        <v>216</v>
      </c>
      <c r="M285" s="5" t="s">
        <v>216</v>
      </c>
      <c r="N285" s="5" t="s">
        <v>216</v>
      </c>
      <c r="O285" s="5" t="s">
        <v>216</v>
      </c>
      <c r="P285" s="5" t="s">
        <v>216</v>
      </c>
      <c r="Q285" s="5">
        <v>0.2</v>
      </c>
      <c r="R285" s="5">
        <v>0.2</v>
      </c>
      <c r="S285" s="5">
        <v>0.2</v>
      </c>
      <c r="T285" s="5">
        <v>0.2</v>
      </c>
      <c r="U285" s="5">
        <v>0.2</v>
      </c>
      <c r="V285" s="5">
        <v>0.2</v>
      </c>
      <c r="W285" s="5">
        <v>0.2</v>
      </c>
    </row>
    <row r="286" spans="1:23" ht="25.5" x14ac:dyDescent="0.25">
      <c r="A286" s="4" t="s">
        <v>10338</v>
      </c>
      <c r="B286" s="4" t="s">
        <v>10333</v>
      </c>
      <c r="C286" s="4" t="s">
        <v>1950</v>
      </c>
      <c r="D286" s="1" t="s">
        <v>1951</v>
      </c>
      <c r="E286" s="5" t="s">
        <v>216</v>
      </c>
      <c r="F286" s="5" t="s">
        <v>216</v>
      </c>
      <c r="G286" s="5" t="s">
        <v>216</v>
      </c>
      <c r="H286" s="5">
        <v>0.2</v>
      </c>
      <c r="I286" s="5" t="s">
        <v>216</v>
      </c>
      <c r="J286" s="5" t="s">
        <v>216</v>
      </c>
      <c r="K286" s="5" t="s">
        <v>216</v>
      </c>
      <c r="L286" s="5" t="s">
        <v>216</v>
      </c>
      <c r="M286" s="5" t="s">
        <v>216</v>
      </c>
      <c r="N286" s="5" t="s">
        <v>216</v>
      </c>
      <c r="O286" s="5" t="s">
        <v>216</v>
      </c>
      <c r="P286" s="5" t="s">
        <v>216</v>
      </c>
      <c r="Q286" s="5">
        <v>0.2</v>
      </c>
      <c r="R286" s="5">
        <v>0.2</v>
      </c>
      <c r="S286" s="5">
        <v>0.2</v>
      </c>
      <c r="T286" s="5">
        <v>0.2</v>
      </c>
      <c r="U286" s="5">
        <v>0.2</v>
      </c>
      <c r="V286" s="5">
        <v>0.2</v>
      </c>
      <c r="W286" s="5">
        <v>0.2</v>
      </c>
    </row>
    <row r="287" spans="1:23" ht="25.5" x14ac:dyDescent="0.25">
      <c r="A287" s="4" t="s">
        <v>10339</v>
      </c>
      <c r="B287" s="4" t="s">
        <v>10333</v>
      </c>
      <c r="C287" s="4" t="s">
        <v>1953</v>
      </c>
      <c r="D287" s="1" t="s">
        <v>1954</v>
      </c>
      <c r="E287" s="5" t="s">
        <v>216</v>
      </c>
      <c r="F287" s="5" t="s">
        <v>216</v>
      </c>
      <c r="G287" s="5" t="s">
        <v>216</v>
      </c>
      <c r="H287" s="5">
        <v>0.2</v>
      </c>
      <c r="I287" s="5" t="s">
        <v>216</v>
      </c>
      <c r="J287" s="5" t="s">
        <v>216</v>
      </c>
      <c r="K287" s="5" t="s">
        <v>216</v>
      </c>
      <c r="L287" s="5" t="s">
        <v>216</v>
      </c>
      <c r="M287" s="5" t="s">
        <v>216</v>
      </c>
      <c r="N287" s="5" t="s">
        <v>216</v>
      </c>
      <c r="O287" s="5" t="s">
        <v>216</v>
      </c>
      <c r="P287" s="5" t="s">
        <v>216</v>
      </c>
      <c r="Q287" s="5">
        <v>0.2</v>
      </c>
      <c r="R287" s="5">
        <v>0.2</v>
      </c>
      <c r="S287" s="5">
        <v>0.2</v>
      </c>
      <c r="T287" s="5">
        <v>0.2</v>
      </c>
      <c r="U287" s="5">
        <v>0.2</v>
      </c>
      <c r="V287" s="5">
        <v>0.2</v>
      </c>
      <c r="W287" s="5">
        <v>0.2</v>
      </c>
    </row>
    <row r="288" spans="1:23" ht="25.5" x14ac:dyDescent="0.25">
      <c r="A288" s="4" t="s">
        <v>10340</v>
      </c>
      <c r="B288" s="4" t="s">
        <v>10333</v>
      </c>
      <c r="C288" s="4" t="s">
        <v>1956</v>
      </c>
      <c r="D288" s="1" t="s">
        <v>1957</v>
      </c>
      <c r="E288" s="5" t="s">
        <v>216</v>
      </c>
      <c r="F288" s="5" t="s">
        <v>216</v>
      </c>
      <c r="G288" s="5" t="s">
        <v>216</v>
      </c>
      <c r="H288" s="5">
        <v>0.2</v>
      </c>
      <c r="I288" s="5" t="s">
        <v>216</v>
      </c>
      <c r="J288" s="5" t="s">
        <v>216</v>
      </c>
      <c r="K288" s="5" t="s">
        <v>216</v>
      </c>
      <c r="L288" s="5" t="s">
        <v>216</v>
      </c>
      <c r="M288" s="5" t="s">
        <v>216</v>
      </c>
      <c r="N288" s="5" t="s">
        <v>216</v>
      </c>
      <c r="O288" s="5" t="s">
        <v>216</v>
      </c>
      <c r="P288" s="5" t="s">
        <v>216</v>
      </c>
      <c r="Q288" s="5">
        <v>0.2</v>
      </c>
      <c r="R288" s="5">
        <v>0.2</v>
      </c>
      <c r="S288" s="5">
        <v>0.2</v>
      </c>
      <c r="T288" s="5">
        <v>0.2</v>
      </c>
      <c r="U288" s="5">
        <v>0.2</v>
      </c>
      <c r="V288" s="5">
        <v>0.2</v>
      </c>
      <c r="W288" s="5">
        <v>0.2</v>
      </c>
    </row>
    <row r="289" spans="1:23" ht="25.5" x14ac:dyDescent="0.25">
      <c r="A289" s="4" t="s">
        <v>10341</v>
      </c>
      <c r="B289" s="4" t="s">
        <v>10333</v>
      </c>
      <c r="C289" s="4" t="s">
        <v>1959</v>
      </c>
      <c r="D289" s="1" t="s">
        <v>1960</v>
      </c>
      <c r="E289" s="5" t="s">
        <v>216</v>
      </c>
      <c r="F289" s="5" t="s">
        <v>216</v>
      </c>
      <c r="G289" s="5" t="s">
        <v>216</v>
      </c>
      <c r="H289" s="5">
        <v>0.2</v>
      </c>
      <c r="I289" s="5" t="s">
        <v>216</v>
      </c>
      <c r="J289" s="5" t="s">
        <v>216</v>
      </c>
      <c r="K289" s="5" t="s">
        <v>216</v>
      </c>
      <c r="L289" s="5" t="s">
        <v>216</v>
      </c>
      <c r="M289" s="5" t="s">
        <v>216</v>
      </c>
      <c r="N289" s="5" t="s">
        <v>216</v>
      </c>
      <c r="O289" s="5" t="s">
        <v>216</v>
      </c>
      <c r="P289" s="5" t="s">
        <v>216</v>
      </c>
      <c r="Q289" s="5">
        <v>0.2</v>
      </c>
      <c r="R289" s="5">
        <v>0.2</v>
      </c>
      <c r="S289" s="5">
        <v>0.2</v>
      </c>
      <c r="T289" s="5">
        <v>0.2</v>
      </c>
      <c r="U289" s="5">
        <v>0.2</v>
      </c>
      <c r="V289" s="5">
        <v>0.2</v>
      </c>
      <c r="W289" s="5">
        <v>0.2</v>
      </c>
    </row>
    <row r="290" spans="1:23" ht="25.5" x14ac:dyDescent="0.25">
      <c r="A290" s="4" t="s">
        <v>10342</v>
      </c>
      <c r="B290" s="4" t="s">
        <v>10333</v>
      </c>
      <c r="C290" s="4" t="s">
        <v>1962</v>
      </c>
      <c r="D290" s="1" t="s">
        <v>1963</v>
      </c>
      <c r="E290" s="5" t="s">
        <v>216</v>
      </c>
      <c r="F290" s="5" t="s">
        <v>216</v>
      </c>
      <c r="G290" s="5" t="s">
        <v>216</v>
      </c>
      <c r="H290" s="5">
        <v>0.2</v>
      </c>
      <c r="I290" s="5" t="s">
        <v>216</v>
      </c>
      <c r="J290" s="5" t="s">
        <v>216</v>
      </c>
      <c r="K290" s="5" t="s">
        <v>216</v>
      </c>
      <c r="L290" s="5" t="s">
        <v>216</v>
      </c>
      <c r="M290" s="5" t="s">
        <v>216</v>
      </c>
      <c r="N290" s="5" t="s">
        <v>216</v>
      </c>
      <c r="O290" s="5" t="s">
        <v>216</v>
      </c>
      <c r="P290" s="5" t="s">
        <v>216</v>
      </c>
      <c r="Q290" s="5">
        <v>0.2</v>
      </c>
      <c r="R290" s="5">
        <v>0.2</v>
      </c>
      <c r="S290" s="5">
        <v>0.2</v>
      </c>
      <c r="T290" s="5">
        <v>0.2</v>
      </c>
      <c r="U290" s="5">
        <v>0.2</v>
      </c>
      <c r="V290" s="5">
        <v>0.2</v>
      </c>
      <c r="W290" s="5">
        <v>0.2</v>
      </c>
    </row>
    <row r="291" spans="1:23" ht="25.5" x14ac:dyDescent="0.25">
      <c r="A291" s="4" t="s">
        <v>10343</v>
      </c>
      <c r="B291" s="4" t="s">
        <v>10333</v>
      </c>
      <c r="C291" s="4" t="s">
        <v>1965</v>
      </c>
      <c r="D291" s="1" t="s">
        <v>1966</v>
      </c>
      <c r="E291" s="5" t="s">
        <v>216</v>
      </c>
      <c r="F291" s="5" t="s">
        <v>216</v>
      </c>
      <c r="G291" s="5" t="s">
        <v>216</v>
      </c>
      <c r="H291" s="5">
        <v>0.2</v>
      </c>
      <c r="I291" s="5" t="s">
        <v>216</v>
      </c>
      <c r="J291" s="5" t="s">
        <v>216</v>
      </c>
      <c r="K291" s="5" t="s">
        <v>216</v>
      </c>
      <c r="L291" s="5" t="s">
        <v>216</v>
      </c>
      <c r="M291" s="5" t="s">
        <v>216</v>
      </c>
      <c r="N291" s="5" t="s">
        <v>216</v>
      </c>
      <c r="O291" s="5" t="s">
        <v>216</v>
      </c>
      <c r="P291" s="5" t="s">
        <v>216</v>
      </c>
      <c r="Q291" s="5">
        <v>0.2</v>
      </c>
      <c r="R291" s="5">
        <v>0.2</v>
      </c>
      <c r="S291" s="5">
        <v>0.2</v>
      </c>
      <c r="T291" s="5">
        <v>0.2</v>
      </c>
      <c r="U291" s="5">
        <v>0.2</v>
      </c>
      <c r="V291" s="5">
        <v>0.2</v>
      </c>
      <c r="W291" s="5">
        <v>0.2</v>
      </c>
    </row>
    <row r="292" spans="1:23" ht="25.5" x14ac:dyDescent="0.25">
      <c r="A292" s="4" t="s">
        <v>10344</v>
      </c>
      <c r="B292" s="4" t="s">
        <v>10333</v>
      </c>
      <c r="C292" s="4" t="s">
        <v>1968</v>
      </c>
      <c r="D292" s="1" t="s">
        <v>9135</v>
      </c>
      <c r="E292" s="5" t="s">
        <v>216</v>
      </c>
      <c r="F292" s="5" t="s">
        <v>216</v>
      </c>
      <c r="G292" s="5" t="s">
        <v>216</v>
      </c>
      <c r="H292" s="5">
        <v>0.2</v>
      </c>
      <c r="I292" s="5" t="s">
        <v>216</v>
      </c>
      <c r="J292" s="5" t="s">
        <v>216</v>
      </c>
      <c r="K292" s="5" t="s">
        <v>216</v>
      </c>
      <c r="L292" s="5" t="s">
        <v>216</v>
      </c>
      <c r="M292" s="5" t="s">
        <v>216</v>
      </c>
      <c r="N292" s="5" t="s">
        <v>216</v>
      </c>
      <c r="O292" s="5" t="s">
        <v>216</v>
      </c>
      <c r="P292" s="5" t="s">
        <v>216</v>
      </c>
      <c r="Q292" s="5">
        <v>0.2</v>
      </c>
      <c r="R292" s="5">
        <v>0.2</v>
      </c>
      <c r="S292" s="5">
        <v>0.2</v>
      </c>
      <c r="T292" s="5">
        <v>0.2</v>
      </c>
      <c r="U292" s="5">
        <v>0.2</v>
      </c>
      <c r="V292" s="5">
        <v>0.2</v>
      </c>
      <c r="W292" s="5">
        <v>0.2</v>
      </c>
    </row>
    <row r="293" spans="1:23" ht="25.5" x14ac:dyDescent="0.25">
      <c r="A293" s="4" t="s">
        <v>10345</v>
      </c>
      <c r="B293" s="4" t="s">
        <v>10333</v>
      </c>
      <c r="C293" s="4" t="s">
        <v>1971</v>
      </c>
      <c r="D293" s="1" t="s">
        <v>9137</v>
      </c>
      <c r="E293" s="5" t="s">
        <v>216</v>
      </c>
      <c r="F293" s="5" t="s">
        <v>216</v>
      </c>
      <c r="G293" s="5" t="s">
        <v>216</v>
      </c>
      <c r="H293" s="5">
        <v>0.2</v>
      </c>
      <c r="I293" s="5" t="s">
        <v>216</v>
      </c>
      <c r="J293" s="5" t="s">
        <v>216</v>
      </c>
      <c r="K293" s="5" t="s">
        <v>216</v>
      </c>
      <c r="L293" s="5" t="s">
        <v>216</v>
      </c>
      <c r="M293" s="5" t="s">
        <v>216</v>
      </c>
      <c r="N293" s="5" t="s">
        <v>216</v>
      </c>
      <c r="O293" s="5" t="s">
        <v>216</v>
      </c>
      <c r="P293" s="5" t="s">
        <v>216</v>
      </c>
      <c r="Q293" s="5">
        <v>0.2</v>
      </c>
      <c r="R293" s="5">
        <v>0.2</v>
      </c>
      <c r="S293" s="5">
        <v>0.2</v>
      </c>
      <c r="T293" s="5">
        <v>0.2</v>
      </c>
      <c r="U293" s="5">
        <v>0.2</v>
      </c>
      <c r="V293" s="5">
        <v>0.2</v>
      </c>
      <c r="W293" s="5">
        <v>0.2</v>
      </c>
    </row>
    <row r="294" spans="1:23" ht="25.5" x14ac:dyDescent="0.25">
      <c r="A294" s="4" t="s">
        <v>10346</v>
      </c>
      <c r="B294" s="4" t="s">
        <v>10333</v>
      </c>
      <c r="C294" s="4" t="s">
        <v>1974</v>
      </c>
      <c r="D294" s="1" t="s">
        <v>9139</v>
      </c>
      <c r="E294" s="5" t="s">
        <v>216</v>
      </c>
      <c r="F294" s="5" t="s">
        <v>216</v>
      </c>
      <c r="G294" s="5" t="s">
        <v>216</v>
      </c>
      <c r="H294" s="5">
        <v>0.2</v>
      </c>
      <c r="I294" s="5" t="s">
        <v>216</v>
      </c>
      <c r="J294" s="5" t="s">
        <v>216</v>
      </c>
      <c r="K294" s="5" t="s">
        <v>216</v>
      </c>
      <c r="L294" s="5" t="s">
        <v>216</v>
      </c>
      <c r="M294" s="5" t="s">
        <v>216</v>
      </c>
      <c r="N294" s="5" t="s">
        <v>216</v>
      </c>
      <c r="O294" s="5" t="s">
        <v>216</v>
      </c>
      <c r="P294" s="5" t="s">
        <v>216</v>
      </c>
      <c r="Q294" s="5">
        <v>0.2</v>
      </c>
      <c r="R294" s="5">
        <v>0.2</v>
      </c>
      <c r="S294" s="5">
        <v>0.2</v>
      </c>
      <c r="T294" s="5">
        <v>0.2</v>
      </c>
      <c r="U294" s="5">
        <v>0.2</v>
      </c>
      <c r="V294" s="5">
        <v>0.2</v>
      </c>
      <c r="W294" s="5">
        <v>0.2</v>
      </c>
    </row>
    <row r="295" spans="1:23" ht="25.5" x14ac:dyDescent="0.25">
      <c r="A295" s="4" t="s">
        <v>10347</v>
      </c>
      <c r="B295" s="4" t="s">
        <v>10333</v>
      </c>
      <c r="C295" s="4" t="s">
        <v>1983</v>
      </c>
      <c r="D295" s="1" t="s">
        <v>1984</v>
      </c>
      <c r="E295" s="5" t="s">
        <v>216</v>
      </c>
      <c r="F295" s="5" t="s">
        <v>216</v>
      </c>
      <c r="G295" s="5" t="s">
        <v>216</v>
      </c>
      <c r="H295" s="5">
        <v>0.2</v>
      </c>
      <c r="I295" s="5" t="s">
        <v>216</v>
      </c>
      <c r="J295" s="5" t="s">
        <v>216</v>
      </c>
      <c r="K295" s="5" t="s">
        <v>216</v>
      </c>
      <c r="L295" s="5" t="s">
        <v>216</v>
      </c>
      <c r="M295" s="5" t="s">
        <v>216</v>
      </c>
      <c r="N295" s="5" t="s">
        <v>216</v>
      </c>
      <c r="O295" s="5" t="s">
        <v>216</v>
      </c>
      <c r="P295" s="5" t="s">
        <v>216</v>
      </c>
      <c r="Q295" s="5">
        <v>0.2</v>
      </c>
      <c r="R295" s="5">
        <v>0.2</v>
      </c>
      <c r="S295" s="5">
        <v>0.2</v>
      </c>
      <c r="T295" s="5">
        <v>0.2</v>
      </c>
      <c r="U295" s="5">
        <v>0.2</v>
      </c>
      <c r="V295" s="5">
        <v>0.2</v>
      </c>
      <c r="W295" s="5">
        <v>0.2</v>
      </c>
    </row>
    <row r="296" spans="1:23" ht="25.5" x14ac:dyDescent="0.25">
      <c r="A296" s="4" t="s">
        <v>10348</v>
      </c>
      <c r="B296" s="4" t="s">
        <v>10333</v>
      </c>
      <c r="C296" s="4" t="s">
        <v>1986</v>
      </c>
      <c r="D296" s="1" t="s">
        <v>1987</v>
      </c>
      <c r="E296" s="5" t="s">
        <v>216</v>
      </c>
      <c r="F296" s="5" t="s">
        <v>216</v>
      </c>
      <c r="G296" s="5" t="s">
        <v>216</v>
      </c>
      <c r="H296" s="5">
        <v>0.2</v>
      </c>
      <c r="I296" s="5" t="s">
        <v>216</v>
      </c>
      <c r="J296" s="5" t="s">
        <v>216</v>
      </c>
      <c r="K296" s="5" t="s">
        <v>216</v>
      </c>
      <c r="L296" s="5" t="s">
        <v>216</v>
      </c>
      <c r="M296" s="5" t="s">
        <v>216</v>
      </c>
      <c r="N296" s="5" t="s">
        <v>216</v>
      </c>
      <c r="O296" s="5" t="s">
        <v>216</v>
      </c>
      <c r="P296" s="5" t="s">
        <v>216</v>
      </c>
      <c r="Q296" s="5">
        <v>0.2</v>
      </c>
      <c r="R296" s="5">
        <v>0.2</v>
      </c>
      <c r="S296" s="5">
        <v>0.2</v>
      </c>
      <c r="T296" s="5">
        <v>0.2</v>
      </c>
      <c r="U296" s="5">
        <v>0.2</v>
      </c>
      <c r="V296" s="5">
        <v>0.2</v>
      </c>
      <c r="W296" s="5">
        <v>0.2</v>
      </c>
    </row>
    <row r="297" spans="1:23" ht="25.5" x14ac:dyDescent="0.25">
      <c r="A297" s="4" t="s">
        <v>10349</v>
      </c>
      <c r="B297" s="4" t="s">
        <v>10333</v>
      </c>
      <c r="C297" s="4" t="s">
        <v>1989</v>
      </c>
      <c r="D297" s="1" t="s">
        <v>1990</v>
      </c>
      <c r="E297" s="5" t="s">
        <v>216</v>
      </c>
      <c r="F297" s="5" t="s">
        <v>216</v>
      </c>
      <c r="G297" s="5" t="s">
        <v>216</v>
      </c>
      <c r="H297" s="5">
        <v>0.2</v>
      </c>
      <c r="I297" s="5" t="s">
        <v>216</v>
      </c>
      <c r="J297" s="5" t="s">
        <v>216</v>
      </c>
      <c r="K297" s="5" t="s">
        <v>216</v>
      </c>
      <c r="L297" s="5" t="s">
        <v>216</v>
      </c>
      <c r="M297" s="5" t="s">
        <v>216</v>
      </c>
      <c r="N297" s="5" t="s">
        <v>216</v>
      </c>
      <c r="O297" s="5" t="s">
        <v>216</v>
      </c>
      <c r="P297" s="5" t="s">
        <v>216</v>
      </c>
      <c r="Q297" s="5">
        <v>0.2</v>
      </c>
      <c r="R297" s="5">
        <v>0.2</v>
      </c>
      <c r="S297" s="5">
        <v>0.2</v>
      </c>
      <c r="T297" s="5">
        <v>0.2</v>
      </c>
      <c r="U297" s="5">
        <v>0.2</v>
      </c>
      <c r="V297" s="5">
        <v>0.2</v>
      </c>
      <c r="W297" s="5">
        <v>0.2</v>
      </c>
    </row>
    <row r="298" spans="1:23" ht="25.5" x14ac:dyDescent="0.25">
      <c r="A298" s="4" t="s">
        <v>10350</v>
      </c>
      <c r="B298" s="4" t="s">
        <v>10333</v>
      </c>
      <c r="C298" s="4" t="s">
        <v>1992</v>
      </c>
      <c r="D298" s="1" t="s">
        <v>1993</v>
      </c>
      <c r="E298" s="5" t="s">
        <v>216</v>
      </c>
      <c r="F298" s="5" t="s">
        <v>216</v>
      </c>
      <c r="G298" s="5" t="s">
        <v>216</v>
      </c>
      <c r="H298" s="5">
        <v>0.2</v>
      </c>
      <c r="I298" s="5" t="s">
        <v>216</v>
      </c>
      <c r="J298" s="5" t="s">
        <v>216</v>
      </c>
      <c r="K298" s="5" t="s">
        <v>216</v>
      </c>
      <c r="L298" s="5" t="s">
        <v>216</v>
      </c>
      <c r="M298" s="5" t="s">
        <v>216</v>
      </c>
      <c r="N298" s="5" t="s">
        <v>216</v>
      </c>
      <c r="O298" s="5" t="s">
        <v>216</v>
      </c>
      <c r="P298" s="5" t="s">
        <v>216</v>
      </c>
      <c r="Q298" s="5">
        <v>0.2</v>
      </c>
      <c r="R298" s="5">
        <v>0.2</v>
      </c>
      <c r="S298" s="5">
        <v>0.2</v>
      </c>
      <c r="T298" s="5">
        <v>0.2</v>
      </c>
      <c r="U298" s="5">
        <v>0.2</v>
      </c>
      <c r="V298" s="5">
        <v>0.2</v>
      </c>
      <c r="W298" s="5">
        <v>0.2</v>
      </c>
    </row>
    <row r="299" spans="1:23" ht="25.5" x14ac:dyDescent="0.25">
      <c r="A299" s="4" t="s">
        <v>10351</v>
      </c>
      <c r="B299" s="4" t="s">
        <v>10333</v>
      </c>
      <c r="C299" s="4" t="s">
        <v>1995</v>
      </c>
      <c r="D299" s="1" t="s">
        <v>9145</v>
      </c>
      <c r="E299" s="5" t="s">
        <v>216</v>
      </c>
      <c r="F299" s="5" t="s">
        <v>216</v>
      </c>
      <c r="G299" s="5" t="s">
        <v>216</v>
      </c>
      <c r="H299" s="5">
        <v>0.2</v>
      </c>
      <c r="I299" s="5" t="s">
        <v>216</v>
      </c>
      <c r="J299" s="5" t="s">
        <v>216</v>
      </c>
      <c r="K299" s="5" t="s">
        <v>216</v>
      </c>
      <c r="L299" s="5" t="s">
        <v>216</v>
      </c>
      <c r="M299" s="5" t="s">
        <v>216</v>
      </c>
      <c r="N299" s="5" t="s">
        <v>216</v>
      </c>
      <c r="O299" s="5" t="s">
        <v>216</v>
      </c>
      <c r="P299" s="5" t="s">
        <v>216</v>
      </c>
      <c r="Q299" s="5">
        <v>0.2</v>
      </c>
      <c r="R299" s="5">
        <v>0.2</v>
      </c>
      <c r="S299" s="5">
        <v>0.2</v>
      </c>
      <c r="T299" s="5">
        <v>0.2</v>
      </c>
      <c r="U299" s="5">
        <v>0.2</v>
      </c>
      <c r="V299" s="5">
        <v>0.2</v>
      </c>
      <c r="W299" s="5">
        <v>0.2</v>
      </c>
    </row>
    <row r="300" spans="1:23" ht="25.5" x14ac:dyDescent="0.25">
      <c r="A300" s="4" t="s">
        <v>10352</v>
      </c>
      <c r="B300" s="4" t="s">
        <v>10333</v>
      </c>
      <c r="C300" s="4" t="s">
        <v>9147</v>
      </c>
      <c r="D300" s="1" t="s">
        <v>9148</v>
      </c>
      <c r="E300" s="5" t="s">
        <v>216</v>
      </c>
      <c r="F300" s="5" t="s">
        <v>216</v>
      </c>
      <c r="G300" s="5" t="s">
        <v>216</v>
      </c>
      <c r="H300" s="5">
        <v>0.2</v>
      </c>
      <c r="I300" s="5" t="s">
        <v>216</v>
      </c>
      <c r="J300" s="5" t="s">
        <v>216</v>
      </c>
      <c r="K300" s="5" t="s">
        <v>216</v>
      </c>
      <c r="L300" s="5" t="s">
        <v>216</v>
      </c>
      <c r="M300" s="5" t="s">
        <v>216</v>
      </c>
      <c r="N300" s="5" t="s">
        <v>216</v>
      </c>
      <c r="O300" s="5" t="s">
        <v>216</v>
      </c>
      <c r="P300" s="5" t="s">
        <v>216</v>
      </c>
      <c r="Q300" s="5">
        <v>0.2</v>
      </c>
      <c r="R300" s="5">
        <v>0.2</v>
      </c>
      <c r="S300" s="5">
        <v>0.2</v>
      </c>
      <c r="T300" s="5">
        <v>0.2</v>
      </c>
      <c r="U300" s="5">
        <v>0.2</v>
      </c>
      <c r="V300" s="5">
        <v>0.2</v>
      </c>
      <c r="W300" s="5">
        <v>0.2</v>
      </c>
    </row>
    <row r="301" spans="1:23" ht="25.5" x14ac:dyDescent="0.25">
      <c r="A301" s="4" t="s">
        <v>10353</v>
      </c>
      <c r="B301" s="4" t="s">
        <v>10333</v>
      </c>
      <c r="C301" s="4" t="s">
        <v>1998</v>
      </c>
      <c r="D301" s="1" t="s">
        <v>1999</v>
      </c>
      <c r="E301" s="5" t="s">
        <v>216</v>
      </c>
      <c r="F301" s="5" t="s">
        <v>216</v>
      </c>
      <c r="G301" s="5" t="s">
        <v>216</v>
      </c>
      <c r="H301" s="5">
        <v>0.2</v>
      </c>
      <c r="I301" s="5" t="s">
        <v>216</v>
      </c>
      <c r="J301" s="5" t="s">
        <v>216</v>
      </c>
      <c r="K301" s="5" t="s">
        <v>216</v>
      </c>
      <c r="L301" s="5" t="s">
        <v>216</v>
      </c>
      <c r="M301" s="5" t="s">
        <v>216</v>
      </c>
      <c r="N301" s="5" t="s">
        <v>216</v>
      </c>
      <c r="O301" s="5" t="s">
        <v>216</v>
      </c>
      <c r="P301" s="5" t="s">
        <v>216</v>
      </c>
      <c r="Q301" s="5">
        <v>0.2</v>
      </c>
      <c r="R301" s="5">
        <v>0.2</v>
      </c>
      <c r="S301" s="5">
        <v>0.2</v>
      </c>
      <c r="T301" s="5">
        <v>0.2</v>
      </c>
      <c r="U301" s="5">
        <v>0.2</v>
      </c>
      <c r="V301" s="5">
        <v>0.2</v>
      </c>
      <c r="W301" s="5">
        <v>0.2</v>
      </c>
    </row>
    <row r="302" spans="1:23" ht="25.5" x14ac:dyDescent="0.25">
      <c r="A302" s="4" t="s">
        <v>10354</v>
      </c>
      <c r="B302" s="4" t="s">
        <v>10333</v>
      </c>
      <c r="C302" s="4" t="s">
        <v>2001</v>
      </c>
      <c r="D302" s="1" t="s">
        <v>2002</v>
      </c>
      <c r="E302" s="5" t="s">
        <v>216</v>
      </c>
      <c r="F302" s="5" t="s">
        <v>216</v>
      </c>
      <c r="G302" s="5" t="s">
        <v>216</v>
      </c>
      <c r="H302" s="5">
        <v>0.2</v>
      </c>
      <c r="I302" s="5" t="s">
        <v>216</v>
      </c>
      <c r="J302" s="5" t="s">
        <v>216</v>
      </c>
      <c r="K302" s="5" t="s">
        <v>216</v>
      </c>
      <c r="L302" s="5" t="s">
        <v>216</v>
      </c>
      <c r="M302" s="5" t="s">
        <v>216</v>
      </c>
      <c r="N302" s="5" t="s">
        <v>216</v>
      </c>
      <c r="O302" s="5" t="s">
        <v>216</v>
      </c>
      <c r="P302" s="5" t="s">
        <v>216</v>
      </c>
      <c r="Q302" s="5">
        <v>0.2</v>
      </c>
      <c r="R302" s="5">
        <v>0.2</v>
      </c>
      <c r="S302" s="5">
        <v>0.2</v>
      </c>
      <c r="T302" s="5">
        <v>0.2</v>
      </c>
      <c r="U302" s="5">
        <v>0.2</v>
      </c>
      <c r="V302" s="5">
        <v>0.2</v>
      </c>
      <c r="W302" s="5">
        <v>0.2</v>
      </c>
    </row>
    <row r="303" spans="1:23" ht="25.5" x14ac:dyDescent="0.25">
      <c r="A303" s="4" t="s">
        <v>10355</v>
      </c>
      <c r="B303" s="4" t="s">
        <v>10333</v>
      </c>
      <c r="C303" s="4" t="s">
        <v>2004</v>
      </c>
      <c r="D303" s="1" t="s">
        <v>2005</v>
      </c>
      <c r="E303" s="5" t="s">
        <v>216</v>
      </c>
      <c r="F303" s="5" t="s">
        <v>216</v>
      </c>
      <c r="G303" s="5" t="s">
        <v>216</v>
      </c>
      <c r="H303" s="5">
        <v>0.2</v>
      </c>
      <c r="I303" s="5" t="s">
        <v>216</v>
      </c>
      <c r="J303" s="5" t="s">
        <v>216</v>
      </c>
      <c r="K303" s="5" t="s">
        <v>216</v>
      </c>
      <c r="L303" s="5" t="s">
        <v>216</v>
      </c>
      <c r="M303" s="5" t="s">
        <v>216</v>
      </c>
      <c r="N303" s="5" t="s">
        <v>216</v>
      </c>
      <c r="O303" s="5" t="s">
        <v>216</v>
      </c>
      <c r="P303" s="5" t="s">
        <v>216</v>
      </c>
      <c r="Q303" s="5">
        <v>0.2</v>
      </c>
      <c r="R303" s="5">
        <v>0.2</v>
      </c>
      <c r="S303" s="5">
        <v>0.2</v>
      </c>
      <c r="T303" s="5">
        <v>0.2</v>
      </c>
      <c r="U303" s="5">
        <v>0.2</v>
      </c>
      <c r="V303" s="5">
        <v>0.2</v>
      </c>
      <c r="W303" s="5">
        <v>0.2</v>
      </c>
    </row>
    <row r="304" spans="1:23" ht="25.5" x14ac:dyDescent="0.25">
      <c r="A304" s="4" t="s">
        <v>10356</v>
      </c>
      <c r="B304" s="4" t="s">
        <v>10333</v>
      </c>
      <c r="C304" s="4" t="s">
        <v>2007</v>
      </c>
      <c r="D304" s="1" t="s">
        <v>2008</v>
      </c>
      <c r="E304" s="5" t="s">
        <v>216</v>
      </c>
      <c r="F304" s="5" t="s">
        <v>216</v>
      </c>
      <c r="G304" s="5" t="s">
        <v>216</v>
      </c>
      <c r="H304" s="5">
        <v>0.2</v>
      </c>
      <c r="I304" s="5" t="s">
        <v>216</v>
      </c>
      <c r="J304" s="5" t="s">
        <v>216</v>
      </c>
      <c r="K304" s="5" t="s">
        <v>216</v>
      </c>
      <c r="L304" s="5" t="s">
        <v>216</v>
      </c>
      <c r="M304" s="5" t="s">
        <v>216</v>
      </c>
      <c r="N304" s="5" t="s">
        <v>216</v>
      </c>
      <c r="O304" s="5" t="s">
        <v>216</v>
      </c>
      <c r="P304" s="5" t="s">
        <v>216</v>
      </c>
      <c r="Q304" s="5">
        <v>0.2</v>
      </c>
      <c r="R304" s="5">
        <v>0.2</v>
      </c>
      <c r="S304" s="5">
        <v>0.2</v>
      </c>
      <c r="T304" s="5">
        <v>0.2</v>
      </c>
      <c r="U304" s="5">
        <v>0.2</v>
      </c>
      <c r="V304" s="5">
        <v>0.2</v>
      </c>
      <c r="W304" s="5">
        <v>0.2</v>
      </c>
    </row>
    <row r="305" spans="1:23" ht="25.5" x14ac:dyDescent="0.25">
      <c r="A305" s="4" t="s">
        <v>10357</v>
      </c>
      <c r="B305" s="4" t="s">
        <v>10333</v>
      </c>
      <c r="C305" s="4" t="s">
        <v>2010</v>
      </c>
      <c r="D305" s="1" t="s">
        <v>2011</v>
      </c>
      <c r="E305" s="5" t="s">
        <v>216</v>
      </c>
      <c r="F305" s="5" t="s">
        <v>216</v>
      </c>
      <c r="G305" s="5" t="s">
        <v>216</v>
      </c>
      <c r="H305" s="5">
        <v>0.2</v>
      </c>
      <c r="I305" s="5" t="s">
        <v>216</v>
      </c>
      <c r="J305" s="5" t="s">
        <v>216</v>
      </c>
      <c r="K305" s="5" t="s">
        <v>216</v>
      </c>
      <c r="L305" s="5" t="s">
        <v>216</v>
      </c>
      <c r="M305" s="5" t="s">
        <v>216</v>
      </c>
      <c r="N305" s="5" t="s">
        <v>216</v>
      </c>
      <c r="O305" s="5" t="s">
        <v>216</v>
      </c>
      <c r="P305" s="5" t="s">
        <v>216</v>
      </c>
      <c r="Q305" s="5">
        <v>0.2</v>
      </c>
      <c r="R305" s="5">
        <v>0.2</v>
      </c>
      <c r="S305" s="5">
        <v>0.2</v>
      </c>
      <c r="T305" s="5">
        <v>0.2</v>
      </c>
      <c r="U305" s="5">
        <v>0.2</v>
      </c>
      <c r="V305" s="5">
        <v>0.2</v>
      </c>
      <c r="W305" s="5">
        <v>0.2</v>
      </c>
    </row>
    <row r="306" spans="1:23" x14ac:dyDescent="0.25">
      <c r="A306" s="4" t="s">
        <v>10358</v>
      </c>
      <c r="B306" s="4" t="s">
        <v>10333</v>
      </c>
      <c r="C306" s="4" t="s">
        <v>2013</v>
      </c>
      <c r="D306" s="1" t="s">
        <v>2014</v>
      </c>
      <c r="E306" s="5" t="s">
        <v>216</v>
      </c>
      <c r="F306" s="5" t="s">
        <v>216</v>
      </c>
      <c r="G306" s="5" t="s">
        <v>216</v>
      </c>
      <c r="H306" s="5">
        <v>0.2</v>
      </c>
      <c r="I306" s="5" t="s">
        <v>216</v>
      </c>
      <c r="J306" s="5" t="s">
        <v>216</v>
      </c>
      <c r="K306" s="5" t="s">
        <v>216</v>
      </c>
      <c r="L306" s="5" t="s">
        <v>216</v>
      </c>
      <c r="M306" s="5" t="s">
        <v>216</v>
      </c>
      <c r="N306" s="5" t="s">
        <v>216</v>
      </c>
      <c r="O306" s="5" t="s">
        <v>216</v>
      </c>
      <c r="P306" s="5" t="s">
        <v>216</v>
      </c>
      <c r="Q306" s="5">
        <v>0.2</v>
      </c>
      <c r="R306" s="5">
        <v>0.2</v>
      </c>
      <c r="S306" s="5">
        <v>0.2</v>
      </c>
      <c r="T306" s="5">
        <v>0.2</v>
      </c>
      <c r="U306" s="5">
        <v>0.2</v>
      </c>
      <c r="V306" s="5">
        <v>0.2</v>
      </c>
      <c r="W306" s="5">
        <v>0.2</v>
      </c>
    </row>
    <row r="307" spans="1:23" ht="25.5" x14ac:dyDescent="0.25">
      <c r="A307" s="4" t="s">
        <v>10359</v>
      </c>
      <c r="B307" s="4" t="s">
        <v>10333</v>
      </c>
      <c r="C307" s="4" t="s">
        <v>2016</v>
      </c>
      <c r="D307" s="1" t="s">
        <v>2017</v>
      </c>
      <c r="E307" s="5" t="s">
        <v>216</v>
      </c>
      <c r="F307" s="5" t="s">
        <v>216</v>
      </c>
      <c r="G307" s="5" t="s">
        <v>216</v>
      </c>
      <c r="H307" s="5">
        <v>0.2</v>
      </c>
      <c r="I307" s="5" t="s">
        <v>216</v>
      </c>
      <c r="J307" s="5" t="s">
        <v>216</v>
      </c>
      <c r="K307" s="5" t="s">
        <v>216</v>
      </c>
      <c r="L307" s="5" t="s">
        <v>216</v>
      </c>
      <c r="M307" s="5" t="s">
        <v>216</v>
      </c>
      <c r="N307" s="5" t="s">
        <v>216</v>
      </c>
      <c r="O307" s="5" t="s">
        <v>216</v>
      </c>
      <c r="P307" s="5" t="s">
        <v>216</v>
      </c>
      <c r="Q307" s="5">
        <v>0.2</v>
      </c>
      <c r="R307" s="5">
        <v>0.2</v>
      </c>
      <c r="S307" s="5">
        <v>0.2</v>
      </c>
      <c r="T307" s="5">
        <v>0.2</v>
      </c>
      <c r="U307" s="5">
        <v>0.2</v>
      </c>
      <c r="V307" s="5">
        <v>0.2</v>
      </c>
      <c r="W307" s="5">
        <v>0.2</v>
      </c>
    </row>
    <row r="308" spans="1:23" x14ac:dyDescent="0.25">
      <c r="A308" s="4" t="s">
        <v>10360</v>
      </c>
      <c r="B308" s="4" t="s">
        <v>10333</v>
      </c>
      <c r="C308" s="4" t="s">
        <v>2019</v>
      </c>
      <c r="D308" s="1" t="s">
        <v>2020</v>
      </c>
      <c r="E308" s="5" t="s">
        <v>216</v>
      </c>
      <c r="F308" s="5" t="s">
        <v>216</v>
      </c>
      <c r="G308" s="5" t="s">
        <v>216</v>
      </c>
      <c r="H308" s="5">
        <v>0.2</v>
      </c>
      <c r="I308" s="5" t="s">
        <v>216</v>
      </c>
      <c r="J308" s="5" t="s">
        <v>216</v>
      </c>
      <c r="K308" s="5" t="s">
        <v>216</v>
      </c>
      <c r="L308" s="5" t="s">
        <v>216</v>
      </c>
      <c r="M308" s="5" t="s">
        <v>216</v>
      </c>
      <c r="N308" s="5" t="s">
        <v>216</v>
      </c>
      <c r="O308" s="5" t="s">
        <v>216</v>
      </c>
      <c r="P308" s="5" t="s">
        <v>216</v>
      </c>
      <c r="Q308" s="5">
        <v>0.2</v>
      </c>
      <c r="R308" s="5">
        <v>0.2</v>
      </c>
      <c r="S308" s="5">
        <v>0.2</v>
      </c>
      <c r="T308" s="5">
        <v>0.2</v>
      </c>
      <c r="U308" s="5">
        <v>0.2</v>
      </c>
      <c r="V308" s="5">
        <v>0.2</v>
      </c>
      <c r="W308" s="5">
        <v>0.2</v>
      </c>
    </row>
    <row r="309" spans="1:23" ht="25.5" x14ac:dyDescent="0.25">
      <c r="A309" s="4" t="s">
        <v>10361</v>
      </c>
      <c r="B309" s="4" t="s">
        <v>10333</v>
      </c>
      <c r="C309" s="4" t="s">
        <v>2022</v>
      </c>
      <c r="D309" s="1" t="s">
        <v>2023</v>
      </c>
      <c r="E309" s="5" t="s">
        <v>216</v>
      </c>
      <c r="F309" s="5" t="s">
        <v>216</v>
      </c>
      <c r="G309" s="5" t="s">
        <v>216</v>
      </c>
      <c r="H309" s="5">
        <v>0.2</v>
      </c>
      <c r="I309" s="5" t="s">
        <v>216</v>
      </c>
      <c r="J309" s="5" t="s">
        <v>216</v>
      </c>
      <c r="K309" s="5" t="s">
        <v>216</v>
      </c>
      <c r="L309" s="5" t="s">
        <v>216</v>
      </c>
      <c r="M309" s="5" t="s">
        <v>216</v>
      </c>
      <c r="N309" s="5" t="s">
        <v>216</v>
      </c>
      <c r="O309" s="5" t="s">
        <v>216</v>
      </c>
      <c r="P309" s="5" t="s">
        <v>216</v>
      </c>
      <c r="Q309" s="5">
        <v>0.2</v>
      </c>
      <c r="R309" s="5">
        <v>0.2</v>
      </c>
      <c r="S309" s="5">
        <v>0.2</v>
      </c>
      <c r="T309" s="5">
        <v>0.2</v>
      </c>
      <c r="U309" s="5">
        <v>0.2</v>
      </c>
      <c r="V309" s="5">
        <v>0.2</v>
      </c>
      <c r="W309" s="5">
        <v>0.2</v>
      </c>
    </row>
    <row r="310" spans="1:23" ht="25.5" x14ac:dyDescent="0.25">
      <c r="A310" s="4" t="s">
        <v>10362</v>
      </c>
      <c r="B310" s="4" t="s">
        <v>10333</v>
      </c>
      <c r="C310" s="4" t="s">
        <v>2025</v>
      </c>
      <c r="D310" s="1" t="s">
        <v>2026</v>
      </c>
      <c r="E310" s="5" t="s">
        <v>216</v>
      </c>
      <c r="F310" s="5" t="s">
        <v>216</v>
      </c>
      <c r="G310" s="5" t="s">
        <v>216</v>
      </c>
      <c r="H310" s="5">
        <v>0.2</v>
      </c>
      <c r="I310" s="5" t="s">
        <v>216</v>
      </c>
      <c r="J310" s="5" t="s">
        <v>216</v>
      </c>
      <c r="K310" s="5" t="s">
        <v>216</v>
      </c>
      <c r="L310" s="5" t="s">
        <v>216</v>
      </c>
      <c r="M310" s="5" t="s">
        <v>216</v>
      </c>
      <c r="N310" s="5" t="s">
        <v>216</v>
      </c>
      <c r="O310" s="5" t="s">
        <v>216</v>
      </c>
      <c r="P310" s="5" t="s">
        <v>216</v>
      </c>
      <c r="Q310" s="5">
        <v>0.2</v>
      </c>
      <c r="R310" s="5">
        <v>0.2</v>
      </c>
      <c r="S310" s="5">
        <v>0.2</v>
      </c>
      <c r="T310" s="5">
        <v>0.2</v>
      </c>
      <c r="U310" s="5">
        <v>0.2</v>
      </c>
      <c r="V310" s="5">
        <v>0.2</v>
      </c>
      <c r="W310" s="5">
        <v>0.2</v>
      </c>
    </row>
    <row r="311" spans="1:23" ht="25.5" x14ac:dyDescent="0.25">
      <c r="A311" s="4" t="s">
        <v>10363</v>
      </c>
      <c r="B311" s="4" t="s">
        <v>10333</v>
      </c>
      <c r="C311" s="4" t="s">
        <v>2028</v>
      </c>
      <c r="D311" s="1" t="s">
        <v>2029</v>
      </c>
      <c r="E311" s="5" t="s">
        <v>216</v>
      </c>
      <c r="F311" s="5" t="s">
        <v>216</v>
      </c>
      <c r="G311" s="5" t="s">
        <v>216</v>
      </c>
      <c r="H311" s="5">
        <v>0.2</v>
      </c>
      <c r="I311" s="5" t="s">
        <v>216</v>
      </c>
      <c r="J311" s="5" t="s">
        <v>216</v>
      </c>
      <c r="K311" s="5" t="s">
        <v>216</v>
      </c>
      <c r="L311" s="5" t="s">
        <v>216</v>
      </c>
      <c r="M311" s="5" t="s">
        <v>216</v>
      </c>
      <c r="N311" s="5" t="s">
        <v>216</v>
      </c>
      <c r="O311" s="5" t="s">
        <v>216</v>
      </c>
      <c r="P311" s="5" t="s">
        <v>216</v>
      </c>
      <c r="Q311" s="5">
        <v>0.2</v>
      </c>
      <c r="R311" s="5">
        <v>0.2</v>
      </c>
      <c r="S311" s="5">
        <v>0.2</v>
      </c>
      <c r="T311" s="5">
        <v>0.2</v>
      </c>
      <c r="U311" s="5">
        <v>0.2</v>
      </c>
      <c r="V311" s="5">
        <v>0.2</v>
      </c>
      <c r="W311" s="5">
        <v>0.2</v>
      </c>
    </row>
    <row r="312" spans="1:23" ht="25.5" x14ac:dyDescent="0.25">
      <c r="A312" s="4" t="s">
        <v>10364</v>
      </c>
      <c r="B312" s="4" t="s">
        <v>10333</v>
      </c>
      <c r="C312" s="4" t="s">
        <v>2031</v>
      </c>
      <c r="D312" s="1" t="s">
        <v>2032</v>
      </c>
      <c r="E312" s="5" t="s">
        <v>216</v>
      </c>
      <c r="F312" s="5" t="s">
        <v>216</v>
      </c>
      <c r="G312" s="5" t="s">
        <v>216</v>
      </c>
      <c r="H312" s="5">
        <v>0.2</v>
      </c>
      <c r="I312" s="5" t="s">
        <v>216</v>
      </c>
      <c r="J312" s="5" t="s">
        <v>216</v>
      </c>
      <c r="K312" s="5" t="s">
        <v>216</v>
      </c>
      <c r="L312" s="5" t="s">
        <v>216</v>
      </c>
      <c r="M312" s="5" t="s">
        <v>216</v>
      </c>
      <c r="N312" s="5" t="s">
        <v>216</v>
      </c>
      <c r="O312" s="5" t="s">
        <v>216</v>
      </c>
      <c r="P312" s="5" t="s">
        <v>216</v>
      </c>
      <c r="Q312" s="5">
        <v>0.2</v>
      </c>
      <c r="R312" s="5">
        <v>0.2</v>
      </c>
      <c r="S312" s="5">
        <v>0.2</v>
      </c>
      <c r="T312" s="5">
        <v>0.2</v>
      </c>
      <c r="U312" s="5">
        <v>0.2</v>
      </c>
      <c r="V312" s="5">
        <v>0.2</v>
      </c>
      <c r="W312" s="5">
        <v>0.2</v>
      </c>
    </row>
    <row r="313" spans="1:23" ht="25.5" x14ac:dyDescent="0.25">
      <c r="A313" s="4" t="s">
        <v>10365</v>
      </c>
      <c r="B313" s="4" t="s">
        <v>10333</v>
      </c>
      <c r="C313" s="4" t="s">
        <v>2034</v>
      </c>
      <c r="D313" s="1" t="s">
        <v>2035</v>
      </c>
      <c r="E313" s="5" t="s">
        <v>216</v>
      </c>
      <c r="F313" s="5" t="s">
        <v>216</v>
      </c>
      <c r="G313" s="5" t="s">
        <v>216</v>
      </c>
      <c r="H313" s="5">
        <v>0.2</v>
      </c>
      <c r="I313" s="5" t="s">
        <v>216</v>
      </c>
      <c r="J313" s="5" t="s">
        <v>216</v>
      </c>
      <c r="K313" s="5" t="s">
        <v>216</v>
      </c>
      <c r="L313" s="5" t="s">
        <v>216</v>
      </c>
      <c r="M313" s="5" t="s">
        <v>216</v>
      </c>
      <c r="N313" s="5" t="s">
        <v>216</v>
      </c>
      <c r="O313" s="5" t="s">
        <v>216</v>
      </c>
      <c r="P313" s="5" t="s">
        <v>216</v>
      </c>
      <c r="Q313" s="5">
        <v>0.2</v>
      </c>
      <c r="R313" s="5">
        <v>0.2</v>
      </c>
      <c r="S313" s="5">
        <v>0.2</v>
      </c>
      <c r="T313" s="5">
        <v>0.2</v>
      </c>
      <c r="U313" s="5">
        <v>0.2</v>
      </c>
      <c r="V313" s="5">
        <v>0.2</v>
      </c>
      <c r="W313" s="5">
        <v>0.2</v>
      </c>
    </row>
    <row r="314" spans="1:23" ht="25.5" x14ac:dyDescent="0.25">
      <c r="A314" s="4" t="s">
        <v>10366</v>
      </c>
      <c r="B314" s="4" t="s">
        <v>10333</v>
      </c>
      <c r="C314" s="4" t="s">
        <v>2037</v>
      </c>
      <c r="D314" s="1" t="s">
        <v>2038</v>
      </c>
      <c r="E314" s="5" t="s">
        <v>216</v>
      </c>
      <c r="F314" s="5" t="s">
        <v>216</v>
      </c>
      <c r="G314" s="5" t="s">
        <v>216</v>
      </c>
      <c r="H314" s="5">
        <v>0.2</v>
      </c>
      <c r="I314" s="5" t="s">
        <v>216</v>
      </c>
      <c r="J314" s="5" t="s">
        <v>216</v>
      </c>
      <c r="K314" s="5" t="s">
        <v>216</v>
      </c>
      <c r="L314" s="5" t="s">
        <v>216</v>
      </c>
      <c r="M314" s="5" t="s">
        <v>216</v>
      </c>
      <c r="N314" s="5" t="s">
        <v>216</v>
      </c>
      <c r="O314" s="5" t="s">
        <v>216</v>
      </c>
      <c r="P314" s="5" t="s">
        <v>216</v>
      </c>
      <c r="Q314" s="5">
        <v>0.2</v>
      </c>
      <c r="R314" s="5">
        <v>0.2</v>
      </c>
      <c r="S314" s="5">
        <v>0.2</v>
      </c>
      <c r="T314" s="5">
        <v>0.2</v>
      </c>
      <c r="U314" s="5">
        <v>0.2</v>
      </c>
      <c r="V314" s="5">
        <v>0.2</v>
      </c>
      <c r="W314" s="5">
        <v>0.2</v>
      </c>
    </row>
    <row r="315" spans="1:23" ht="25.5" x14ac:dyDescent="0.25">
      <c r="A315" s="4" t="s">
        <v>10367</v>
      </c>
      <c r="B315" s="4" t="s">
        <v>10333</v>
      </c>
      <c r="C315" s="4" t="s">
        <v>2040</v>
      </c>
      <c r="D315" s="1" t="s">
        <v>2041</v>
      </c>
      <c r="E315" s="5" t="s">
        <v>216</v>
      </c>
      <c r="F315" s="5" t="s">
        <v>216</v>
      </c>
      <c r="G315" s="5" t="s">
        <v>216</v>
      </c>
      <c r="H315" s="5">
        <v>0.2</v>
      </c>
      <c r="I315" s="5" t="s">
        <v>216</v>
      </c>
      <c r="J315" s="5" t="s">
        <v>216</v>
      </c>
      <c r="K315" s="5" t="s">
        <v>216</v>
      </c>
      <c r="L315" s="5" t="s">
        <v>216</v>
      </c>
      <c r="M315" s="5" t="s">
        <v>216</v>
      </c>
      <c r="N315" s="5" t="s">
        <v>216</v>
      </c>
      <c r="O315" s="5" t="s">
        <v>216</v>
      </c>
      <c r="P315" s="5" t="s">
        <v>216</v>
      </c>
      <c r="Q315" s="5">
        <v>0.2</v>
      </c>
      <c r="R315" s="5">
        <v>0.2</v>
      </c>
      <c r="S315" s="5">
        <v>0.2</v>
      </c>
      <c r="T315" s="5">
        <v>0.2</v>
      </c>
      <c r="U315" s="5">
        <v>0.2</v>
      </c>
      <c r="V315" s="5">
        <v>0.2</v>
      </c>
      <c r="W315" s="5">
        <v>0.2</v>
      </c>
    </row>
    <row r="316" spans="1:23" ht="25.5" x14ac:dyDescent="0.25">
      <c r="A316" s="4" t="s">
        <v>10368</v>
      </c>
      <c r="B316" s="4" t="s">
        <v>10333</v>
      </c>
      <c r="C316" s="4" t="s">
        <v>2043</v>
      </c>
      <c r="D316" s="1" t="s">
        <v>2044</v>
      </c>
      <c r="E316" s="5" t="s">
        <v>216</v>
      </c>
      <c r="F316" s="5" t="s">
        <v>216</v>
      </c>
      <c r="G316" s="5" t="s">
        <v>216</v>
      </c>
      <c r="H316" s="5">
        <v>0.2</v>
      </c>
      <c r="I316" s="5" t="s">
        <v>216</v>
      </c>
      <c r="J316" s="5" t="s">
        <v>216</v>
      </c>
      <c r="K316" s="5" t="s">
        <v>216</v>
      </c>
      <c r="L316" s="5" t="s">
        <v>216</v>
      </c>
      <c r="M316" s="5" t="s">
        <v>216</v>
      </c>
      <c r="N316" s="5" t="s">
        <v>216</v>
      </c>
      <c r="O316" s="5" t="s">
        <v>216</v>
      </c>
      <c r="P316" s="5" t="s">
        <v>216</v>
      </c>
      <c r="Q316" s="5">
        <v>0.2</v>
      </c>
      <c r="R316" s="5">
        <v>0.2</v>
      </c>
      <c r="S316" s="5">
        <v>0.2</v>
      </c>
      <c r="T316" s="5">
        <v>0.2</v>
      </c>
      <c r="U316" s="5">
        <v>0.2</v>
      </c>
      <c r="V316" s="5">
        <v>0.2</v>
      </c>
      <c r="W316" s="5">
        <v>0.2</v>
      </c>
    </row>
    <row r="317" spans="1:23" ht="25.5" x14ac:dyDescent="0.25">
      <c r="A317" s="4" t="s">
        <v>10369</v>
      </c>
      <c r="B317" s="4" t="s">
        <v>10333</v>
      </c>
      <c r="C317" s="4" t="s">
        <v>2046</v>
      </c>
      <c r="D317" s="1" t="s">
        <v>2047</v>
      </c>
      <c r="E317" s="5" t="s">
        <v>216</v>
      </c>
      <c r="F317" s="5" t="s">
        <v>216</v>
      </c>
      <c r="G317" s="5" t="s">
        <v>216</v>
      </c>
      <c r="H317" s="5">
        <v>0.2</v>
      </c>
      <c r="I317" s="5" t="s">
        <v>216</v>
      </c>
      <c r="J317" s="5" t="s">
        <v>216</v>
      </c>
      <c r="K317" s="5" t="s">
        <v>216</v>
      </c>
      <c r="L317" s="5" t="s">
        <v>216</v>
      </c>
      <c r="M317" s="5" t="s">
        <v>216</v>
      </c>
      <c r="N317" s="5" t="s">
        <v>216</v>
      </c>
      <c r="O317" s="5" t="s">
        <v>216</v>
      </c>
      <c r="P317" s="5" t="s">
        <v>216</v>
      </c>
      <c r="Q317" s="5">
        <v>0.2</v>
      </c>
      <c r="R317" s="5">
        <v>0.2</v>
      </c>
      <c r="S317" s="5">
        <v>0.2</v>
      </c>
      <c r="T317" s="5">
        <v>0.2</v>
      </c>
      <c r="U317" s="5">
        <v>0.2</v>
      </c>
      <c r="V317" s="5">
        <v>0.2</v>
      </c>
      <c r="W317" s="5">
        <v>0.2</v>
      </c>
    </row>
    <row r="318" spans="1:23" x14ac:dyDescent="0.25">
      <c r="A318" s="4" t="s">
        <v>10370</v>
      </c>
      <c r="B318" s="4" t="s">
        <v>10333</v>
      </c>
      <c r="C318" s="4" t="s">
        <v>2049</v>
      </c>
      <c r="D318" s="1" t="s">
        <v>9167</v>
      </c>
      <c r="E318" s="5" t="s">
        <v>216</v>
      </c>
      <c r="F318" s="5" t="s">
        <v>216</v>
      </c>
      <c r="G318" s="5" t="s">
        <v>216</v>
      </c>
      <c r="H318" s="5">
        <v>0.2</v>
      </c>
      <c r="I318" s="5" t="s">
        <v>216</v>
      </c>
      <c r="J318" s="5" t="s">
        <v>216</v>
      </c>
      <c r="K318" s="5" t="s">
        <v>216</v>
      </c>
      <c r="L318" s="5" t="s">
        <v>216</v>
      </c>
      <c r="M318" s="5" t="s">
        <v>216</v>
      </c>
      <c r="N318" s="5" t="s">
        <v>216</v>
      </c>
      <c r="O318" s="5" t="s">
        <v>216</v>
      </c>
      <c r="P318" s="5" t="s">
        <v>216</v>
      </c>
      <c r="Q318" s="5">
        <v>0.2</v>
      </c>
      <c r="R318" s="5">
        <v>0.2</v>
      </c>
      <c r="S318" s="5">
        <v>0.2</v>
      </c>
      <c r="T318" s="5">
        <v>0.2</v>
      </c>
      <c r="U318" s="5">
        <v>0.2</v>
      </c>
      <c r="V318" s="5">
        <v>0.2</v>
      </c>
      <c r="W318" s="5">
        <v>0.2</v>
      </c>
    </row>
    <row r="319" spans="1:23" ht="25.5" x14ac:dyDescent="0.25">
      <c r="A319" s="4" t="s">
        <v>10371</v>
      </c>
      <c r="B319" s="4" t="s">
        <v>10333</v>
      </c>
      <c r="C319" s="4" t="s">
        <v>9169</v>
      </c>
      <c r="D319" s="1" t="s">
        <v>9170</v>
      </c>
      <c r="E319" s="5" t="s">
        <v>216</v>
      </c>
      <c r="F319" s="5" t="s">
        <v>216</v>
      </c>
      <c r="G319" s="5" t="s">
        <v>216</v>
      </c>
      <c r="H319" s="5">
        <v>0.2</v>
      </c>
      <c r="I319" s="5" t="s">
        <v>216</v>
      </c>
      <c r="J319" s="5" t="s">
        <v>216</v>
      </c>
      <c r="K319" s="5" t="s">
        <v>216</v>
      </c>
      <c r="L319" s="5" t="s">
        <v>216</v>
      </c>
      <c r="M319" s="5" t="s">
        <v>216</v>
      </c>
      <c r="N319" s="5" t="s">
        <v>216</v>
      </c>
      <c r="O319" s="5" t="s">
        <v>216</v>
      </c>
      <c r="P319" s="5" t="s">
        <v>216</v>
      </c>
      <c r="Q319" s="5">
        <v>0.2</v>
      </c>
      <c r="R319" s="5">
        <v>0.2</v>
      </c>
      <c r="S319" s="5">
        <v>0.2</v>
      </c>
      <c r="T319" s="5">
        <v>0.2</v>
      </c>
      <c r="U319" s="5">
        <v>0.2</v>
      </c>
      <c r="V319" s="5">
        <v>0.2</v>
      </c>
      <c r="W319" s="5">
        <v>0.2</v>
      </c>
    </row>
    <row r="320" spans="1:23" ht="25.5" x14ac:dyDescent="0.25">
      <c r="A320" s="4" t="s">
        <v>10372</v>
      </c>
      <c r="B320" s="4" t="s">
        <v>10333</v>
      </c>
      <c r="C320" s="4" t="s">
        <v>2052</v>
      </c>
      <c r="D320" s="1" t="s">
        <v>2053</v>
      </c>
      <c r="E320" s="5" t="s">
        <v>216</v>
      </c>
      <c r="F320" s="5" t="s">
        <v>216</v>
      </c>
      <c r="G320" s="5" t="s">
        <v>216</v>
      </c>
      <c r="H320" s="5">
        <v>0.2</v>
      </c>
      <c r="I320" s="5" t="s">
        <v>216</v>
      </c>
      <c r="J320" s="5" t="s">
        <v>216</v>
      </c>
      <c r="K320" s="5" t="s">
        <v>216</v>
      </c>
      <c r="L320" s="5" t="s">
        <v>216</v>
      </c>
      <c r="M320" s="5" t="s">
        <v>216</v>
      </c>
      <c r="N320" s="5" t="s">
        <v>216</v>
      </c>
      <c r="O320" s="5" t="s">
        <v>216</v>
      </c>
      <c r="P320" s="5" t="s">
        <v>216</v>
      </c>
      <c r="Q320" s="5">
        <v>0.2</v>
      </c>
      <c r="R320" s="5">
        <v>0.2</v>
      </c>
      <c r="S320" s="5">
        <v>0.2</v>
      </c>
      <c r="T320" s="5">
        <v>0.2</v>
      </c>
      <c r="U320" s="5">
        <v>0.2</v>
      </c>
      <c r="V320" s="5">
        <v>0.2</v>
      </c>
      <c r="W320" s="5">
        <v>0.2</v>
      </c>
    </row>
    <row r="321" spans="1:23" ht="25.5" x14ac:dyDescent="0.25">
      <c r="A321" s="4" t="s">
        <v>10373</v>
      </c>
      <c r="B321" s="4" t="s">
        <v>10333</v>
      </c>
      <c r="C321" s="4" t="s">
        <v>2055</v>
      </c>
      <c r="D321" s="1" t="s">
        <v>2056</v>
      </c>
      <c r="E321" s="5" t="s">
        <v>216</v>
      </c>
      <c r="F321" s="5" t="s">
        <v>216</v>
      </c>
      <c r="G321" s="5" t="s">
        <v>216</v>
      </c>
      <c r="H321" s="5">
        <v>0.2</v>
      </c>
      <c r="I321" s="5" t="s">
        <v>216</v>
      </c>
      <c r="J321" s="5" t="s">
        <v>216</v>
      </c>
      <c r="K321" s="5" t="s">
        <v>216</v>
      </c>
      <c r="L321" s="5" t="s">
        <v>216</v>
      </c>
      <c r="M321" s="5" t="s">
        <v>216</v>
      </c>
      <c r="N321" s="5" t="s">
        <v>216</v>
      </c>
      <c r="O321" s="5" t="s">
        <v>216</v>
      </c>
      <c r="P321" s="5" t="s">
        <v>216</v>
      </c>
      <c r="Q321" s="5">
        <v>0.2</v>
      </c>
      <c r="R321" s="5">
        <v>0.2</v>
      </c>
      <c r="S321" s="5">
        <v>0.2</v>
      </c>
      <c r="T321" s="5">
        <v>0.2</v>
      </c>
      <c r="U321" s="5">
        <v>0.2</v>
      </c>
      <c r="V321" s="5">
        <v>0.2</v>
      </c>
      <c r="W321" s="5">
        <v>0.2</v>
      </c>
    </row>
    <row r="322" spans="1:23" ht="25.5" x14ac:dyDescent="0.25">
      <c r="A322" s="4" t="s">
        <v>10374</v>
      </c>
      <c r="B322" s="4" t="s">
        <v>10333</v>
      </c>
      <c r="C322" s="4" t="s">
        <v>2058</v>
      </c>
      <c r="D322" s="1" t="s">
        <v>2059</v>
      </c>
      <c r="E322" s="5" t="s">
        <v>216</v>
      </c>
      <c r="F322" s="5" t="s">
        <v>216</v>
      </c>
      <c r="G322" s="5" t="s">
        <v>216</v>
      </c>
      <c r="H322" s="5">
        <v>0.2</v>
      </c>
      <c r="I322" s="5" t="s">
        <v>216</v>
      </c>
      <c r="J322" s="5" t="s">
        <v>216</v>
      </c>
      <c r="K322" s="5" t="s">
        <v>216</v>
      </c>
      <c r="L322" s="5" t="s">
        <v>216</v>
      </c>
      <c r="M322" s="5" t="s">
        <v>216</v>
      </c>
      <c r="N322" s="5" t="s">
        <v>216</v>
      </c>
      <c r="O322" s="5" t="s">
        <v>216</v>
      </c>
      <c r="P322" s="5" t="s">
        <v>216</v>
      </c>
      <c r="Q322" s="5">
        <v>0.2</v>
      </c>
      <c r="R322" s="5">
        <v>0.2</v>
      </c>
      <c r="S322" s="5">
        <v>0.2</v>
      </c>
      <c r="T322" s="5">
        <v>0.2</v>
      </c>
      <c r="U322" s="5">
        <v>0.2</v>
      </c>
      <c r="V322" s="5">
        <v>0.2</v>
      </c>
      <c r="W322" s="5">
        <v>0.2</v>
      </c>
    </row>
    <row r="323" spans="1:23" ht="25.5" x14ac:dyDescent="0.25">
      <c r="A323" s="4" t="s">
        <v>10375</v>
      </c>
      <c r="B323" s="4" t="s">
        <v>10333</v>
      </c>
      <c r="C323" s="4" t="s">
        <v>2061</v>
      </c>
      <c r="D323" s="1" t="s">
        <v>2062</v>
      </c>
      <c r="E323" s="5" t="s">
        <v>216</v>
      </c>
      <c r="F323" s="5" t="s">
        <v>216</v>
      </c>
      <c r="G323" s="5" t="s">
        <v>216</v>
      </c>
      <c r="H323" s="5">
        <v>0.2</v>
      </c>
      <c r="I323" s="5" t="s">
        <v>216</v>
      </c>
      <c r="J323" s="5" t="s">
        <v>216</v>
      </c>
      <c r="K323" s="5" t="s">
        <v>216</v>
      </c>
      <c r="L323" s="5" t="s">
        <v>216</v>
      </c>
      <c r="M323" s="5" t="s">
        <v>216</v>
      </c>
      <c r="N323" s="5" t="s">
        <v>216</v>
      </c>
      <c r="O323" s="5" t="s">
        <v>216</v>
      </c>
      <c r="P323" s="5" t="s">
        <v>216</v>
      </c>
      <c r="Q323" s="5">
        <v>0.2</v>
      </c>
      <c r="R323" s="5">
        <v>0.2</v>
      </c>
      <c r="S323" s="5">
        <v>0.2</v>
      </c>
      <c r="T323" s="5">
        <v>0.2</v>
      </c>
      <c r="U323" s="5">
        <v>0.2</v>
      </c>
      <c r="V323" s="5">
        <v>0.2</v>
      </c>
      <c r="W323" s="5">
        <v>0.2</v>
      </c>
    </row>
    <row r="324" spans="1:23" ht="25.5" x14ac:dyDescent="0.25">
      <c r="A324" s="4" t="s">
        <v>10376</v>
      </c>
      <c r="B324" s="4" t="s">
        <v>10333</v>
      </c>
      <c r="C324" s="4" t="s">
        <v>2064</v>
      </c>
      <c r="D324" s="1" t="s">
        <v>9176</v>
      </c>
      <c r="E324" s="5" t="s">
        <v>216</v>
      </c>
      <c r="F324" s="5" t="s">
        <v>216</v>
      </c>
      <c r="G324" s="5" t="s">
        <v>216</v>
      </c>
      <c r="H324" s="5">
        <v>0.2</v>
      </c>
      <c r="I324" s="5" t="s">
        <v>216</v>
      </c>
      <c r="J324" s="5" t="s">
        <v>216</v>
      </c>
      <c r="K324" s="5" t="s">
        <v>216</v>
      </c>
      <c r="L324" s="5" t="s">
        <v>216</v>
      </c>
      <c r="M324" s="5" t="s">
        <v>216</v>
      </c>
      <c r="N324" s="5" t="s">
        <v>216</v>
      </c>
      <c r="O324" s="5" t="s">
        <v>216</v>
      </c>
      <c r="P324" s="5" t="s">
        <v>216</v>
      </c>
      <c r="Q324" s="5">
        <v>0.2</v>
      </c>
      <c r="R324" s="5">
        <v>0.2</v>
      </c>
      <c r="S324" s="5">
        <v>0.2</v>
      </c>
      <c r="T324" s="5">
        <v>0.2</v>
      </c>
      <c r="U324" s="5">
        <v>0.2</v>
      </c>
      <c r="V324" s="5">
        <v>0.2</v>
      </c>
      <c r="W324" s="5">
        <v>0.2</v>
      </c>
    </row>
    <row r="325" spans="1:23" ht="25.5" x14ac:dyDescent="0.25">
      <c r="A325" s="4" t="s">
        <v>10377</v>
      </c>
      <c r="B325" s="4" t="s">
        <v>10333</v>
      </c>
      <c r="C325" s="4" t="s">
        <v>2067</v>
      </c>
      <c r="D325" s="1" t="s">
        <v>9178</v>
      </c>
      <c r="E325" s="5" t="s">
        <v>216</v>
      </c>
      <c r="F325" s="5" t="s">
        <v>216</v>
      </c>
      <c r="G325" s="5" t="s">
        <v>216</v>
      </c>
      <c r="H325" s="5">
        <v>0.2</v>
      </c>
      <c r="I325" s="5" t="s">
        <v>216</v>
      </c>
      <c r="J325" s="5" t="s">
        <v>216</v>
      </c>
      <c r="K325" s="5" t="s">
        <v>216</v>
      </c>
      <c r="L325" s="5" t="s">
        <v>216</v>
      </c>
      <c r="M325" s="5" t="s">
        <v>216</v>
      </c>
      <c r="N325" s="5" t="s">
        <v>216</v>
      </c>
      <c r="O325" s="5" t="s">
        <v>216</v>
      </c>
      <c r="P325" s="5" t="s">
        <v>216</v>
      </c>
      <c r="Q325" s="5">
        <v>0.2</v>
      </c>
      <c r="R325" s="5">
        <v>0.2</v>
      </c>
      <c r="S325" s="5">
        <v>0.2</v>
      </c>
      <c r="T325" s="5">
        <v>0.2</v>
      </c>
      <c r="U325" s="5">
        <v>0.2</v>
      </c>
      <c r="V325" s="5">
        <v>0.2</v>
      </c>
      <c r="W325" s="5">
        <v>0.2</v>
      </c>
    </row>
    <row r="326" spans="1:23" x14ac:dyDescent="0.25">
      <c r="A326" s="4" t="s">
        <v>10378</v>
      </c>
      <c r="B326" s="4" t="s">
        <v>10333</v>
      </c>
      <c r="C326" s="4" t="s">
        <v>2070</v>
      </c>
      <c r="D326" s="1" t="s">
        <v>9180</v>
      </c>
      <c r="E326" s="5" t="s">
        <v>216</v>
      </c>
      <c r="F326" s="5" t="s">
        <v>216</v>
      </c>
      <c r="G326" s="5" t="s">
        <v>216</v>
      </c>
      <c r="H326" s="5">
        <v>0.2</v>
      </c>
      <c r="I326" s="5" t="s">
        <v>216</v>
      </c>
      <c r="J326" s="5" t="s">
        <v>216</v>
      </c>
      <c r="K326" s="5" t="s">
        <v>216</v>
      </c>
      <c r="L326" s="5" t="s">
        <v>216</v>
      </c>
      <c r="M326" s="5" t="s">
        <v>216</v>
      </c>
      <c r="N326" s="5" t="s">
        <v>216</v>
      </c>
      <c r="O326" s="5" t="s">
        <v>216</v>
      </c>
      <c r="P326" s="5" t="s">
        <v>216</v>
      </c>
      <c r="Q326" s="5">
        <v>0.2</v>
      </c>
      <c r="R326" s="5">
        <v>0.2</v>
      </c>
      <c r="S326" s="5">
        <v>0.2</v>
      </c>
      <c r="T326" s="5">
        <v>0.2</v>
      </c>
      <c r="U326" s="5">
        <v>0.2</v>
      </c>
      <c r="V326" s="5">
        <v>0.2</v>
      </c>
      <c r="W326" s="5">
        <v>0.2</v>
      </c>
    </row>
    <row r="327" spans="1:23" ht="25.5" x14ac:dyDescent="0.25">
      <c r="A327" s="4" t="s">
        <v>10379</v>
      </c>
      <c r="B327" s="4" t="s">
        <v>10333</v>
      </c>
      <c r="C327" s="4" t="s">
        <v>9182</v>
      </c>
      <c r="D327" s="1" t="s">
        <v>9183</v>
      </c>
      <c r="E327" s="5" t="s">
        <v>216</v>
      </c>
      <c r="F327" s="5" t="s">
        <v>216</v>
      </c>
      <c r="G327" s="5" t="s">
        <v>216</v>
      </c>
      <c r="H327" s="5">
        <v>0.2</v>
      </c>
      <c r="I327" s="5" t="s">
        <v>216</v>
      </c>
      <c r="J327" s="5" t="s">
        <v>216</v>
      </c>
      <c r="K327" s="5" t="s">
        <v>216</v>
      </c>
      <c r="L327" s="5" t="s">
        <v>216</v>
      </c>
      <c r="M327" s="5" t="s">
        <v>216</v>
      </c>
      <c r="N327" s="5" t="s">
        <v>216</v>
      </c>
      <c r="O327" s="5" t="s">
        <v>216</v>
      </c>
      <c r="P327" s="5" t="s">
        <v>216</v>
      </c>
      <c r="Q327" s="5">
        <v>0.2</v>
      </c>
      <c r="R327" s="5">
        <v>0.2</v>
      </c>
      <c r="S327" s="5">
        <v>0.2</v>
      </c>
      <c r="T327" s="5">
        <v>0.2</v>
      </c>
      <c r="U327" s="5">
        <v>0.2</v>
      </c>
      <c r="V327" s="5">
        <v>0.2</v>
      </c>
      <c r="W327" s="5">
        <v>0.2</v>
      </c>
    </row>
    <row r="328" spans="1:23" ht="25.5" x14ac:dyDescent="0.25">
      <c r="A328" s="4" t="s">
        <v>10380</v>
      </c>
      <c r="B328" s="4" t="s">
        <v>10333</v>
      </c>
      <c r="C328" s="4" t="s">
        <v>2073</v>
      </c>
      <c r="D328" s="1" t="s">
        <v>2074</v>
      </c>
      <c r="E328" s="5" t="s">
        <v>216</v>
      </c>
      <c r="F328" s="5" t="s">
        <v>216</v>
      </c>
      <c r="G328" s="5" t="s">
        <v>216</v>
      </c>
      <c r="H328" s="5">
        <v>0.2</v>
      </c>
      <c r="I328" s="5" t="s">
        <v>216</v>
      </c>
      <c r="J328" s="5" t="s">
        <v>216</v>
      </c>
      <c r="K328" s="5" t="s">
        <v>216</v>
      </c>
      <c r="L328" s="5" t="s">
        <v>216</v>
      </c>
      <c r="M328" s="5" t="s">
        <v>216</v>
      </c>
      <c r="N328" s="5" t="s">
        <v>216</v>
      </c>
      <c r="O328" s="5" t="s">
        <v>216</v>
      </c>
      <c r="P328" s="5" t="s">
        <v>216</v>
      </c>
      <c r="Q328" s="5">
        <v>0.2</v>
      </c>
      <c r="R328" s="5">
        <v>0.2</v>
      </c>
      <c r="S328" s="5">
        <v>0.2</v>
      </c>
      <c r="T328" s="5">
        <v>0.2</v>
      </c>
      <c r="U328" s="5">
        <v>0.2</v>
      </c>
      <c r="V328" s="5">
        <v>0.2</v>
      </c>
      <c r="W328" s="5">
        <v>0.2</v>
      </c>
    </row>
    <row r="329" spans="1:23" ht="25.5" x14ac:dyDescent="0.25">
      <c r="A329" s="4" t="s">
        <v>10381</v>
      </c>
      <c r="B329" s="4" t="s">
        <v>10333</v>
      </c>
      <c r="C329" s="4" t="s">
        <v>2076</v>
      </c>
      <c r="D329" s="1" t="s">
        <v>2077</v>
      </c>
      <c r="E329" s="5" t="s">
        <v>216</v>
      </c>
      <c r="F329" s="5" t="s">
        <v>216</v>
      </c>
      <c r="G329" s="5" t="s">
        <v>216</v>
      </c>
      <c r="H329" s="5">
        <v>0.2</v>
      </c>
      <c r="I329" s="5" t="s">
        <v>216</v>
      </c>
      <c r="J329" s="5" t="s">
        <v>216</v>
      </c>
      <c r="K329" s="5" t="s">
        <v>216</v>
      </c>
      <c r="L329" s="5" t="s">
        <v>216</v>
      </c>
      <c r="M329" s="5" t="s">
        <v>216</v>
      </c>
      <c r="N329" s="5" t="s">
        <v>216</v>
      </c>
      <c r="O329" s="5" t="s">
        <v>216</v>
      </c>
      <c r="P329" s="5" t="s">
        <v>216</v>
      </c>
      <c r="Q329" s="5">
        <v>0.2</v>
      </c>
      <c r="R329" s="5">
        <v>0.2</v>
      </c>
      <c r="S329" s="5">
        <v>0.2</v>
      </c>
      <c r="T329" s="5">
        <v>0.2</v>
      </c>
      <c r="U329" s="5">
        <v>0.2</v>
      </c>
      <c r="V329" s="5">
        <v>0.2</v>
      </c>
      <c r="W329" s="5">
        <v>0.2</v>
      </c>
    </row>
    <row r="330" spans="1:23" ht="25.5" x14ac:dyDescent="0.25">
      <c r="A330" s="4" t="s">
        <v>10382</v>
      </c>
      <c r="B330" s="4" t="s">
        <v>10333</v>
      </c>
      <c r="C330" s="4" t="s">
        <v>2079</v>
      </c>
      <c r="D330" s="1" t="s">
        <v>2080</v>
      </c>
      <c r="E330" s="5" t="s">
        <v>216</v>
      </c>
      <c r="F330" s="5" t="s">
        <v>216</v>
      </c>
      <c r="G330" s="5" t="s">
        <v>216</v>
      </c>
      <c r="H330" s="5">
        <v>0.2</v>
      </c>
      <c r="I330" s="5" t="s">
        <v>216</v>
      </c>
      <c r="J330" s="5" t="s">
        <v>216</v>
      </c>
      <c r="K330" s="5" t="s">
        <v>216</v>
      </c>
      <c r="L330" s="5" t="s">
        <v>216</v>
      </c>
      <c r="M330" s="5" t="s">
        <v>216</v>
      </c>
      <c r="N330" s="5" t="s">
        <v>216</v>
      </c>
      <c r="O330" s="5" t="s">
        <v>216</v>
      </c>
      <c r="P330" s="5" t="s">
        <v>216</v>
      </c>
      <c r="Q330" s="5">
        <v>0.2</v>
      </c>
      <c r="R330" s="5">
        <v>0.2</v>
      </c>
      <c r="S330" s="5">
        <v>0.2</v>
      </c>
      <c r="T330" s="5">
        <v>0.2</v>
      </c>
      <c r="U330" s="5">
        <v>0.2</v>
      </c>
      <c r="V330" s="5">
        <v>0.2</v>
      </c>
      <c r="W330" s="5">
        <v>0.2</v>
      </c>
    </row>
    <row r="331" spans="1:23" ht="25.5" x14ac:dyDescent="0.25">
      <c r="A331" s="4" t="s">
        <v>10383</v>
      </c>
      <c r="B331" s="4" t="s">
        <v>10333</v>
      </c>
      <c r="C331" s="4" t="s">
        <v>2082</v>
      </c>
      <c r="D331" s="1" t="s">
        <v>2083</v>
      </c>
      <c r="E331" s="5" t="s">
        <v>216</v>
      </c>
      <c r="F331" s="5" t="s">
        <v>216</v>
      </c>
      <c r="G331" s="5" t="s">
        <v>216</v>
      </c>
      <c r="H331" s="5">
        <v>0.2</v>
      </c>
      <c r="I331" s="5" t="s">
        <v>216</v>
      </c>
      <c r="J331" s="5" t="s">
        <v>216</v>
      </c>
      <c r="K331" s="5" t="s">
        <v>216</v>
      </c>
      <c r="L331" s="5" t="s">
        <v>216</v>
      </c>
      <c r="M331" s="5" t="s">
        <v>216</v>
      </c>
      <c r="N331" s="5" t="s">
        <v>216</v>
      </c>
      <c r="O331" s="5" t="s">
        <v>216</v>
      </c>
      <c r="P331" s="5" t="s">
        <v>216</v>
      </c>
      <c r="Q331" s="5">
        <v>0.2</v>
      </c>
      <c r="R331" s="5">
        <v>0.2</v>
      </c>
      <c r="S331" s="5">
        <v>0.2</v>
      </c>
      <c r="T331" s="5">
        <v>0.2</v>
      </c>
      <c r="U331" s="5">
        <v>0.2</v>
      </c>
      <c r="V331" s="5">
        <v>0.2</v>
      </c>
      <c r="W331" s="5">
        <v>0.2</v>
      </c>
    </row>
    <row r="332" spans="1:23" ht="25.5" x14ac:dyDescent="0.25">
      <c r="A332" s="4" t="s">
        <v>10384</v>
      </c>
      <c r="B332" s="4" t="s">
        <v>10333</v>
      </c>
      <c r="C332" s="4" t="s">
        <v>2085</v>
      </c>
      <c r="D332" s="1" t="s">
        <v>2086</v>
      </c>
      <c r="E332" s="5" t="s">
        <v>216</v>
      </c>
      <c r="F332" s="5" t="s">
        <v>216</v>
      </c>
      <c r="G332" s="5" t="s">
        <v>216</v>
      </c>
      <c r="H332" s="5">
        <v>0.2</v>
      </c>
      <c r="I332" s="5" t="s">
        <v>216</v>
      </c>
      <c r="J332" s="5" t="s">
        <v>216</v>
      </c>
      <c r="K332" s="5" t="s">
        <v>216</v>
      </c>
      <c r="L332" s="5" t="s">
        <v>216</v>
      </c>
      <c r="M332" s="5" t="s">
        <v>216</v>
      </c>
      <c r="N332" s="5" t="s">
        <v>216</v>
      </c>
      <c r="O332" s="5" t="s">
        <v>216</v>
      </c>
      <c r="P332" s="5" t="s">
        <v>216</v>
      </c>
      <c r="Q332" s="5">
        <v>0.2</v>
      </c>
      <c r="R332" s="5">
        <v>0.2</v>
      </c>
      <c r="S332" s="5">
        <v>0.2</v>
      </c>
      <c r="T332" s="5">
        <v>0.2</v>
      </c>
      <c r="U332" s="5">
        <v>0.2</v>
      </c>
      <c r="V332" s="5">
        <v>0.2</v>
      </c>
      <c r="W332" s="5">
        <v>0.2</v>
      </c>
    </row>
    <row r="333" spans="1:23" ht="25.5" x14ac:dyDescent="0.25">
      <c r="A333" s="4" t="s">
        <v>10385</v>
      </c>
      <c r="B333" s="4" t="s">
        <v>10333</v>
      </c>
      <c r="C333" s="4" t="s">
        <v>2088</v>
      </c>
      <c r="D333" s="1" t="s">
        <v>2089</v>
      </c>
      <c r="E333" s="5" t="s">
        <v>216</v>
      </c>
      <c r="F333" s="5" t="s">
        <v>216</v>
      </c>
      <c r="G333" s="5" t="s">
        <v>216</v>
      </c>
      <c r="H333" s="5">
        <v>0.2</v>
      </c>
      <c r="I333" s="5" t="s">
        <v>216</v>
      </c>
      <c r="J333" s="5" t="s">
        <v>216</v>
      </c>
      <c r="K333" s="5" t="s">
        <v>216</v>
      </c>
      <c r="L333" s="5" t="s">
        <v>216</v>
      </c>
      <c r="M333" s="5" t="s">
        <v>216</v>
      </c>
      <c r="N333" s="5" t="s">
        <v>216</v>
      </c>
      <c r="O333" s="5" t="s">
        <v>216</v>
      </c>
      <c r="P333" s="5" t="s">
        <v>216</v>
      </c>
      <c r="Q333" s="5">
        <v>0.2</v>
      </c>
      <c r="R333" s="5">
        <v>0.2</v>
      </c>
      <c r="S333" s="5">
        <v>0.2</v>
      </c>
      <c r="T333" s="5">
        <v>0.2</v>
      </c>
      <c r="U333" s="5">
        <v>0.2</v>
      </c>
      <c r="V333" s="5">
        <v>0.2</v>
      </c>
      <c r="W333" s="5">
        <v>0.2</v>
      </c>
    </row>
    <row r="334" spans="1:23" ht="25.5" x14ac:dyDescent="0.25">
      <c r="A334" s="4" t="s">
        <v>10386</v>
      </c>
      <c r="B334" s="4" t="s">
        <v>10333</v>
      </c>
      <c r="C334" s="4" t="s">
        <v>2091</v>
      </c>
      <c r="D334" s="1" t="s">
        <v>2092</v>
      </c>
      <c r="E334" s="5" t="s">
        <v>216</v>
      </c>
      <c r="F334" s="5" t="s">
        <v>216</v>
      </c>
      <c r="G334" s="5" t="s">
        <v>216</v>
      </c>
      <c r="H334" s="5">
        <v>0.2</v>
      </c>
      <c r="I334" s="5" t="s">
        <v>216</v>
      </c>
      <c r="J334" s="5" t="s">
        <v>216</v>
      </c>
      <c r="K334" s="5" t="s">
        <v>216</v>
      </c>
      <c r="L334" s="5" t="s">
        <v>216</v>
      </c>
      <c r="M334" s="5" t="s">
        <v>216</v>
      </c>
      <c r="N334" s="5" t="s">
        <v>216</v>
      </c>
      <c r="O334" s="5" t="s">
        <v>216</v>
      </c>
      <c r="P334" s="5" t="s">
        <v>216</v>
      </c>
      <c r="Q334" s="5">
        <v>0.2</v>
      </c>
      <c r="R334" s="5">
        <v>0.2</v>
      </c>
      <c r="S334" s="5">
        <v>0.2</v>
      </c>
      <c r="T334" s="5">
        <v>0.2</v>
      </c>
      <c r="U334" s="5">
        <v>0.2</v>
      </c>
      <c r="V334" s="5">
        <v>0.2</v>
      </c>
      <c r="W334" s="5">
        <v>0.2</v>
      </c>
    </row>
    <row r="335" spans="1:23" ht="25.5" x14ac:dyDescent="0.25">
      <c r="A335" s="4" t="s">
        <v>10387</v>
      </c>
      <c r="B335" s="4" t="s">
        <v>10333</v>
      </c>
      <c r="C335" s="4" t="s">
        <v>2094</v>
      </c>
      <c r="D335" s="1" t="s">
        <v>2095</v>
      </c>
      <c r="E335" s="5" t="s">
        <v>216</v>
      </c>
      <c r="F335" s="5" t="s">
        <v>216</v>
      </c>
      <c r="G335" s="5" t="s">
        <v>216</v>
      </c>
      <c r="H335" s="5">
        <v>0.2</v>
      </c>
      <c r="I335" s="5" t="s">
        <v>216</v>
      </c>
      <c r="J335" s="5" t="s">
        <v>216</v>
      </c>
      <c r="K335" s="5" t="s">
        <v>216</v>
      </c>
      <c r="L335" s="5" t="s">
        <v>216</v>
      </c>
      <c r="M335" s="5" t="s">
        <v>216</v>
      </c>
      <c r="N335" s="5" t="s">
        <v>216</v>
      </c>
      <c r="O335" s="5" t="s">
        <v>216</v>
      </c>
      <c r="P335" s="5" t="s">
        <v>216</v>
      </c>
      <c r="Q335" s="5">
        <v>0.2</v>
      </c>
      <c r="R335" s="5">
        <v>0.2</v>
      </c>
      <c r="S335" s="5">
        <v>0.2</v>
      </c>
      <c r="T335" s="5">
        <v>0.2</v>
      </c>
      <c r="U335" s="5">
        <v>0.2</v>
      </c>
      <c r="V335" s="5">
        <v>0.2</v>
      </c>
      <c r="W335" s="5">
        <v>0.2</v>
      </c>
    </row>
    <row r="336" spans="1:23" ht="25.5" x14ac:dyDescent="0.25">
      <c r="A336" s="4" t="s">
        <v>10388</v>
      </c>
      <c r="B336" s="4" t="s">
        <v>10333</v>
      </c>
      <c r="C336" s="4" t="s">
        <v>2097</v>
      </c>
      <c r="D336" s="1" t="s">
        <v>9193</v>
      </c>
      <c r="E336" s="5" t="s">
        <v>216</v>
      </c>
      <c r="F336" s="5" t="s">
        <v>216</v>
      </c>
      <c r="G336" s="5" t="s">
        <v>216</v>
      </c>
      <c r="H336" s="5">
        <v>0.2</v>
      </c>
      <c r="I336" s="5" t="s">
        <v>216</v>
      </c>
      <c r="J336" s="5" t="s">
        <v>216</v>
      </c>
      <c r="K336" s="5" t="s">
        <v>216</v>
      </c>
      <c r="L336" s="5" t="s">
        <v>216</v>
      </c>
      <c r="M336" s="5" t="s">
        <v>216</v>
      </c>
      <c r="N336" s="5" t="s">
        <v>216</v>
      </c>
      <c r="O336" s="5" t="s">
        <v>216</v>
      </c>
      <c r="P336" s="5" t="s">
        <v>216</v>
      </c>
      <c r="Q336" s="5">
        <v>0.2</v>
      </c>
      <c r="R336" s="5">
        <v>0.2</v>
      </c>
      <c r="S336" s="5">
        <v>0.09</v>
      </c>
      <c r="T336" s="5">
        <v>0.09</v>
      </c>
      <c r="U336" s="5">
        <v>0.09</v>
      </c>
      <c r="V336" s="5">
        <v>0.09</v>
      </c>
      <c r="W336" s="5">
        <v>0.09</v>
      </c>
    </row>
    <row r="337" spans="1:23" ht="25.5" x14ac:dyDescent="0.25">
      <c r="A337" s="4" t="s">
        <v>10389</v>
      </c>
      <c r="B337" s="4" t="s">
        <v>10333</v>
      </c>
      <c r="C337" s="4" t="s">
        <v>2100</v>
      </c>
      <c r="D337" s="1" t="s">
        <v>2101</v>
      </c>
      <c r="E337" s="5" t="s">
        <v>216</v>
      </c>
      <c r="F337" s="5" t="s">
        <v>216</v>
      </c>
      <c r="G337" s="5" t="s">
        <v>216</v>
      </c>
      <c r="H337" s="5">
        <v>0.2</v>
      </c>
      <c r="I337" s="5" t="s">
        <v>216</v>
      </c>
      <c r="J337" s="5" t="s">
        <v>216</v>
      </c>
      <c r="K337" s="5" t="s">
        <v>216</v>
      </c>
      <c r="L337" s="5" t="s">
        <v>216</v>
      </c>
      <c r="M337" s="5" t="s">
        <v>216</v>
      </c>
      <c r="N337" s="5" t="s">
        <v>216</v>
      </c>
      <c r="O337" s="5" t="s">
        <v>216</v>
      </c>
      <c r="P337" s="5" t="s">
        <v>216</v>
      </c>
      <c r="Q337" s="5">
        <v>0.2</v>
      </c>
      <c r="R337" s="5">
        <v>0.2</v>
      </c>
      <c r="S337" s="5">
        <v>0.2</v>
      </c>
      <c r="T337" s="5">
        <v>0.2</v>
      </c>
      <c r="U337" s="5">
        <v>0.2</v>
      </c>
      <c r="V337" s="5">
        <v>0.2</v>
      </c>
      <c r="W337" s="5">
        <v>0.2</v>
      </c>
    </row>
    <row r="338" spans="1:23" ht="25.5" x14ac:dyDescent="0.25">
      <c r="A338" s="4" t="s">
        <v>10390</v>
      </c>
      <c r="B338" s="4" t="s">
        <v>10333</v>
      </c>
      <c r="C338" s="4" t="s">
        <v>2103</v>
      </c>
      <c r="D338" s="1" t="s">
        <v>2104</v>
      </c>
      <c r="E338" s="5" t="s">
        <v>216</v>
      </c>
      <c r="F338" s="5" t="s">
        <v>216</v>
      </c>
      <c r="G338" s="5" t="s">
        <v>216</v>
      </c>
      <c r="H338" s="5">
        <v>0.2</v>
      </c>
      <c r="I338" s="5" t="s">
        <v>216</v>
      </c>
      <c r="J338" s="5" t="s">
        <v>216</v>
      </c>
      <c r="K338" s="5" t="s">
        <v>216</v>
      </c>
      <c r="L338" s="5" t="s">
        <v>216</v>
      </c>
      <c r="M338" s="5" t="s">
        <v>216</v>
      </c>
      <c r="N338" s="5" t="s">
        <v>216</v>
      </c>
      <c r="O338" s="5" t="s">
        <v>216</v>
      </c>
      <c r="P338" s="5" t="s">
        <v>216</v>
      </c>
      <c r="Q338" s="5">
        <v>0.2</v>
      </c>
      <c r="R338" s="5">
        <v>0.2</v>
      </c>
      <c r="S338" s="5">
        <v>0.2</v>
      </c>
      <c r="T338" s="5">
        <v>0.2</v>
      </c>
      <c r="U338" s="5">
        <v>0.2</v>
      </c>
      <c r="V338" s="5">
        <v>0.2</v>
      </c>
      <c r="W338" s="5">
        <v>0.2</v>
      </c>
    </row>
    <row r="339" spans="1:23" ht="25.5" x14ac:dyDescent="0.25">
      <c r="A339" s="4" t="s">
        <v>10391</v>
      </c>
      <c r="B339" s="4" t="s">
        <v>10333</v>
      </c>
      <c r="C339" s="4" t="s">
        <v>2106</v>
      </c>
      <c r="D339" s="1" t="s">
        <v>2107</v>
      </c>
      <c r="E339" s="5" t="s">
        <v>216</v>
      </c>
      <c r="F339" s="5" t="s">
        <v>216</v>
      </c>
      <c r="G339" s="5" t="s">
        <v>216</v>
      </c>
      <c r="H339" s="5">
        <v>0.2</v>
      </c>
      <c r="I339" s="5" t="s">
        <v>216</v>
      </c>
      <c r="J339" s="5" t="s">
        <v>216</v>
      </c>
      <c r="K339" s="5" t="s">
        <v>216</v>
      </c>
      <c r="L339" s="5" t="s">
        <v>216</v>
      </c>
      <c r="M339" s="5" t="s">
        <v>216</v>
      </c>
      <c r="N339" s="5" t="s">
        <v>216</v>
      </c>
      <c r="O339" s="5" t="s">
        <v>216</v>
      </c>
      <c r="P339" s="5" t="s">
        <v>216</v>
      </c>
      <c r="Q339" s="5">
        <v>0.2</v>
      </c>
      <c r="R339" s="5">
        <v>0.2</v>
      </c>
      <c r="S339" s="5">
        <v>0.2</v>
      </c>
      <c r="T339" s="5">
        <v>0.2</v>
      </c>
      <c r="U339" s="5">
        <v>0.2</v>
      </c>
      <c r="V339" s="5">
        <v>0.2</v>
      </c>
      <c r="W339" s="5">
        <v>0.2</v>
      </c>
    </row>
    <row r="340" spans="1:23" ht="25.5" x14ac:dyDescent="0.25">
      <c r="A340" s="4" t="s">
        <v>10392</v>
      </c>
      <c r="B340" s="4" t="s">
        <v>10333</v>
      </c>
      <c r="C340" s="4" t="s">
        <v>2109</v>
      </c>
      <c r="D340" s="1" t="s">
        <v>2110</v>
      </c>
      <c r="E340" s="5" t="s">
        <v>216</v>
      </c>
      <c r="F340" s="5" t="s">
        <v>216</v>
      </c>
      <c r="G340" s="5" t="s">
        <v>216</v>
      </c>
      <c r="H340" s="5">
        <v>0.2</v>
      </c>
      <c r="I340" s="5" t="s">
        <v>216</v>
      </c>
      <c r="J340" s="5" t="s">
        <v>216</v>
      </c>
      <c r="K340" s="5" t="s">
        <v>216</v>
      </c>
      <c r="L340" s="5" t="s">
        <v>216</v>
      </c>
      <c r="M340" s="5" t="s">
        <v>216</v>
      </c>
      <c r="N340" s="5" t="s">
        <v>216</v>
      </c>
      <c r="O340" s="5" t="s">
        <v>216</v>
      </c>
      <c r="P340" s="5" t="s">
        <v>216</v>
      </c>
      <c r="Q340" s="5">
        <v>0.2</v>
      </c>
      <c r="R340" s="5">
        <v>0.2</v>
      </c>
      <c r="S340" s="5">
        <v>0.2</v>
      </c>
      <c r="T340" s="5">
        <v>0.2</v>
      </c>
      <c r="U340" s="5">
        <v>0.2</v>
      </c>
      <c r="V340" s="5">
        <v>0.2</v>
      </c>
      <c r="W340" s="5">
        <v>0.2</v>
      </c>
    </row>
    <row r="341" spans="1:23" ht="25.5" x14ac:dyDescent="0.25">
      <c r="A341" s="4" t="s">
        <v>10393</v>
      </c>
      <c r="B341" s="4" t="s">
        <v>10333</v>
      </c>
      <c r="C341" s="4" t="s">
        <v>2112</v>
      </c>
      <c r="D341" s="1" t="s">
        <v>2113</v>
      </c>
      <c r="E341" s="5" t="s">
        <v>216</v>
      </c>
      <c r="F341" s="5" t="s">
        <v>216</v>
      </c>
      <c r="G341" s="5" t="s">
        <v>216</v>
      </c>
      <c r="H341" s="5">
        <v>0.2</v>
      </c>
      <c r="I341" s="5" t="s">
        <v>216</v>
      </c>
      <c r="J341" s="5" t="s">
        <v>216</v>
      </c>
      <c r="K341" s="5" t="s">
        <v>216</v>
      </c>
      <c r="L341" s="5" t="s">
        <v>216</v>
      </c>
      <c r="M341" s="5" t="s">
        <v>216</v>
      </c>
      <c r="N341" s="5" t="s">
        <v>216</v>
      </c>
      <c r="O341" s="5" t="s">
        <v>216</v>
      </c>
      <c r="P341" s="5" t="s">
        <v>216</v>
      </c>
      <c r="Q341" s="5">
        <v>0.2</v>
      </c>
      <c r="R341" s="5">
        <v>0.2</v>
      </c>
      <c r="S341" s="5">
        <v>0.2</v>
      </c>
      <c r="T341" s="5">
        <v>0.2</v>
      </c>
      <c r="U341" s="5">
        <v>0.2</v>
      </c>
      <c r="V341" s="5">
        <v>0.2</v>
      </c>
      <c r="W341" s="5">
        <v>0.2</v>
      </c>
    </row>
    <row r="342" spans="1:23" ht="25.5" x14ac:dyDescent="0.25">
      <c r="A342" s="4" t="s">
        <v>10394</v>
      </c>
      <c r="B342" s="4" t="s">
        <v>10333</v>
      </c>
      <c r="C342" s="4" t="s">
        <v>2115</v>
      </c>
      <c r="D342" s="1" t="s">
        <v>9200</v>
      </c>
      <c r="E342" s="5" t="s">
        <v>216</v>
      </c>
      <c r="F342" s="5" t="s">
        <v>216</v>
      </c>
      <c r="G342" s="5" t="s">
        <v>216</v>
      </c>
      <c r="H342" s="5">
        <v>0.2</v>
      </c>
      <c r="I342" s="5" t="s">
        <v>216</v>
      </c>
      <c r="J342" s="5" t="s">
        <v>216</v>
      </c>
      <c r="K342" s="5" t="s">
        <v>216</v>
      </c>
      <c r="L342" s="5" t="s">
        <v>216</v>
      </c>
      <c r="M342" s="5" t="s">
        <v>216</v>
      </c>
      <c r="N342" s="5" t="s">
        <v>216</v>
      </c>
      <c r="O342" s="5" t="s">
        <v>216</v>
      </c>
      <c r="P342" s="5" t="s">
        <v>216</v>
      </c>
      <c r="Q342" s="5">
        <v>0.2</v>
      </c>
      <c r="R342" s="5">
        <v>0.2</v>
      </c>
      <c r="S342" s="5">
        <v>0.2</v>
      </c>
      <c r="T342" s="5">
        <v>0.2</v>
      </c>
      <c r="U342" s="5">
        <v>0.2</v>
      </c>
      <c r="V342" s="5">
        <v>0.2</v>
      </c>
      <c r="W342" s="5">
        <v>0.2</v>
      </c>
    </row>
    <row r="343" spans="1:23" ht="25.5" x14ac:dyDescent="0.25">
      <c r="A343" s="4" t="s">
        <v>10395</v>
      </c>
      <c r="B343" s="4" t="s">
        <v>10333</v>
      </c>
      <c r="C343" s="4" t="s">
        <v>2118</v>
      </c>
      <c r="D343" s="1" t="s">
        <v>2119</v>
      </c>
      <c r="E343" s="5" t="s">
        <v>216</v>
      </c>
      <c r="F343" s="5" t="s">
        <v>216</v>
      </c>
      <c r="G343" s="5" t="s">
        <v>216</v>
      </c>
      <c r="H343" s="5">
        <v>0.2</v>
      </c>
      <c r="I343" s="5" t="s">
        <v>216</v>
      </c>
      <c r="J343" s="5" t="s">
        <v>216</v>
      </c>
      <c r="K343" s="5" t="s">
        <v>216</v>
      </c>
      <c r="L343" s="5" t="s">
        <v>216</v>
      </c>
      <c r="M343" s="5" t="s">
        <v>216</v>
      </c>
      <c r="N343" s="5" t="s">
        <v>216</v>
      </c>
      <c r="O343" s="5" t="s">
        <v>216</v>
      </c>
      <c r="P343" s="5" t="s">
        <v>216</v>
      </c>
      <c r="Q343" s="5">
        <v>0.2</v>
      </c>
      <c r="R343" s="5">
        <v>0.2</v>
      </c>
      <c r="S343" s="5">
        <v>0.2</v>
      </c>
      <c r="T343" s="5">
        <v>0.2</v>
      </c>
      <c r="U343" s="5">
        <v>0.2</v>
      </c>
      <c r="V343" s="5">
        <v>0.2</v>
      </c>
      <c r="W343" s="5">
        <v>0.2</v>
      </c>
    </row>
    <row r="344" spans="1:23" ht="25.5" x14ac:dyDescent="0.25">
      <c r="A344" s="4" t="s">
        <v>10396</v>
      </c>
      <c r="B344" s="4" t="s">
        <v>10333</v>
      </c>
      <c r="C344" s="4" t="s">
        <v>2121</v>
      </c>
      <c r="D344" s="1" t="s">
        <v>2122</v>
      </c>
      <c r="E344" s="5" t="s">
        <v>216</v>
      </c>
      <c r="F344" s="5" t="s">
        <v>216</v>
      </c>
      <c r="G344" s="5" t="s">
        <v>216</v>
      </c>
      <c r="H344" s="5">
        <v>0.2</v>
      </c>
      <c r="I344" s="5" t="s">
        <v>216</v>
      </c>
      <c r="J344" s="5" t="s">
        <v>216</v>
      </c>
      <c r="K344" s="5" t="s">
        <v>216</v>
      </c>
      <c r="L344" s="5" t="s">
        <v>216</v>
      </c>
      <c r="M344" s="5" t="s">
        <v>216</v>
      </c>
      <c r="N344" s="5" t="s">
        <v>216</v>
      </c>
      <c r="O344" s="5" t="s">
        <v>216</v>
      </c>
      <c r="P344" s="5" t="s">
        <v>216</v>
      </c>
      <c r="Q344" s="5">
        <v>0.2</v>
      </c>
      <c r="R344" s="5">
        <v>0.2</v>
      </c>
      <c r="S344" s="5">
        <v>0.2</v>
      </c>
      <c r="T344" s="5">
        <v>0.2</v>
      </c>
      <c r="U344" s="5">
        <v>0.2</v>
      </c>
      <c r="V344" s="5">
        <v>0.2</v>
      </c>
      <c r="W344" s="5">
        <v>0.2</v>
      </c>
    </row>
    <row r="345" spans="1:23" ht="25.5" x14ac:dyDescent="0.25">
      <c r="A345" s="4" t="s">
        <v>10397</v>
      </c>
      <c r="B345" s="4" t="s">
        <v>10333</v>
      </c>
      <c r="C345" s="4" t="s">
        <v>2130</v>
      </c>
      <c r="D345" s="1" t="s">
        <v>2131</v>
      </c>
      <c r="E345" s="5" t="s">
        <v>216</v>
      </c>
      <c r="F345" s="5" t="s">
        <v>216</v>
      </c>
      <c r="G345" s="5" t="s">
        <v>216</v>
      </c>
      <c r="H345" s="5">
        <v>0.2</v>
      </c>
      <c r="I345" s="5" t="s">
        <v>216</v>
      </c>
      <c r="J345" s="5" t="s">
        <v>216</v>
      </c>
      <c r="K345" s="5" t="s">
        <v>216</v>
      </c>
      <c r="L345" s="5" t="s">
        <v>216</v>
      </c>
      <c r="M345" s="5" t="s">
        <v>216</v>
      </c>
      <c r="N345" s="5" t="s">
        <v>216</v>
      </c>
      <c r="O345" s="5" t="s">
        <v>216</v>
      </c>
      <c r="P345" s="5" t="s">
        <v>216</v>
      </c>
      <c r="Q345" s="5">
        <v>0.2</v>
      </c>
      <c r="R345" s="5">
        <v>0.2</v>
      </c>
      <c r="S345" s="5">
        <v>0.2</v>
      </c>
      <c r="T345" s="5">
        <v>0.2</v>
      </c>
      <c r="U345" s="5">
        <v>0.2</v>
      </c>
      <c r="V345" s="5">
        <v>0.2</v>
      </c>
      <c r="W345" s="5">
        <v>0.2</v>
      </c>
    </row>
    <row r="346" spans="1:23" ht="25.5" x14ac:dyDescent="0.25">
      <c r="A346" s="4" t="s">
        <v>10398</v>
      </c>
      <c r="B346" s="4" t="s">
        <v>10333</v>
      </c>
      <c r="C346" s="4" t="s">
        <v>2133</v>
      </c>
      <c r="D346" s="1" t="s">
        <v>2134</v>
      </c>
      <c r="E346" s="5" t="s">
        <v>216</v>
      </c>
      <c r="F346" s="5" t="s">
        <v>216</v>
      </c>
      <c r="G346" s="5" t="s">
        <v>216</v>
      </c>
      <c r="H346" s="5">
        <v>0.2</v>
      </c>
      <c r="I346" s="5" t="s">
        <v>216</v>
      </c>
      <c r="J346" s="5" t="s">
        <v>216</v>
      </c>
      <c r="K346" s="5" t="s">
        <v>216</v>
      </c>
      <c r="L346" s="5" t="s">
        <v>216</v>
      </c>
      <c r="M346" s="5" t="s">
        <v>216</v>
      </c>
      <c r="N346" s="5" t="s">
        <v>216</v>
      </c>
      <c r="O346" s="5" t="s">
        <v>216</v>
      </c>
      <c r="P346" s="5" t="s">
        <v>216</v>
      </c>
      <c r="Q346" s="5">
        <v>0.2</v>
      </c>
      <c r="R346" s="5">
        <v>0.2</v>
      </c>
      <c r="S346" s="5">
        <v>0.2</v>
      </c>
      <c r="T346" s="5">
        <v>0.2</v>
      </c>
      <c r="U346" s="5">
        <v>0.2</v>
      </c>
      <c r="V346" s="5">
        <v>0.2</v>
      </c>
      <c r="W346" s="5">
        <v>0.2</v>
      </c>
    </row>
    <row r="347" spans="1:23" ht="25.5" x14ac:dyDescent="0.25">
      <c r="A347" s="4" t="s">
        <v>10399</v>
      </c>
      <c r="B347" s="4" t="s">
        <v>10333</v>
      </c>
      <c r="C347" s="4" t="s">
        <v>2136</v>
      </c>
      <c r="D347" s="1" t="s">
        <v>9206</v>
      </c>
      <c r="E347" s="5" t="s">
        <v>216</v>
      </c>
      <c r="F347" s="5" t="s">
        <v>216</v>
      </c>
      <c r="G347" s="5" t="s">
        <v>216</v>
      </c>
      <c r="H347" s="5">
        <v>0.2</v>
      </c>
      <c r="I347" s="5" t="s">
        <v>216</v>
      </c>
      <c r="J347" s="5" t="s">
        <v>216</v>
      </c>
      <c r="K347" s="5" t="s">
        <v>216</v>
      </c>
      <c r="L347" s="5" t="s">
        <v>216</v>
      </c>
      <c r="M347" s="5" t="s">
        <v>216</v>
      </c>
      <c r="N347" s="5" t="s">
        <v>216</v>
      </c>
      <c r="O347" s="5" t="s">
        <v>216</v>
      </c>
      <c r="P347" s="5" t="s">
        <v>216</v>
      </c>
      <c r="Q347" s="5">
        <v>0.2</v>
      </c>
      <c r="R347" s="5">
        <v>0.2</v>
      </c>
      <c r="S347" s="5">
        <v>0.2</v>
      </c>
      <c r="T347" s="5">
        <v>0.2</v>
      </c>
      <c r="U347" s="5">
        <v>0.2</v>
      </c>
      <c r="V347" s="5">
        <v>0.2</v>
      </c>
      <c r="W347" s="5">
        <v>0.2</v>
      </c>
    </row>
    <row r="348" spans="1:23" x14ac:dyDescent="0.25">
      <c r="A348" s="4" t="s">
        <v>10400</v>
      </c>
      <c r="B348" s="4" t="s">
        <v>10333</v>
      </c>
      <c r="C348" s="4" t="s">
        <v>2139</v>
      </c>
      <c r="D348" s="1" t="s">
        <v>2140</v>
      </c>
      <c r="E348" s="5" t="s">
        <v>216</v>
      </c>
      <c r="F348" s="5" t="s">
        <v>216</v>
      </c>
      <c r="G348" s="5" t="s">
        <v>216</v>
      </c>
      <c r="H348" s="5">
        <v>0.2</v>
      </c>
      <c r="I348" s="5" t="s">
        <v>216</v>
      </c>
      <c r="J348" s="5" t="s">
        <v>216</v>
      </c>
      <c r="K348" s="5" t="s">
        <v>216</v>
      </c>
      <c r="L348" s="5" t="s">
        <v>216</v>
      </c>
      <c r="M348" s="5" t="s">
        <v>216</v>
      </c>
      <c r="N348" s="5" t="s">
        <v>216</v>
      </c>
      <c r="O348" s="5" t="s">
        <v>216</v>
      </c>
      <c r="P348" s="5" t="s">
        <v>216</v>
      </c>
      <c r="Q348" s="5">
        <v>0.2</v>
      </c>
      <c r="R348" s="5">
        <v>0.2</v>
      </c>
      <c r="S348" s="5">
        <v>0.2</v>
      </c>
      <c r="T348" s="5">
        <v>0.2</v>
      </c>
      <c r="U348" s="5">
        <v>0.2</v>
      </c>
      <c r="V348" s="5">
        <v>0.2</v>
      </c>
      <c r="W348" s="5">
        <v>0.2</v>
      </c>
    </row>
    <row r="349" spans="1:23" ht="25.5" x14ac:dyDescent="0.25">
      <c r="A349" s="4" t="s">
        <v>10401</v>
      </c>
      <c r="B349" s="4" t="s">
        <v>10333</v>
      </c>
      <c r="C349" s="4" t="s">
        <v>2148</v>
      </c>
      <c r="D349" s="1" t="s">
        <v>2149</v>
      </c>
      <c r="E349" s="5" t="s">
        <v>216</v>
      </c>
      <c r="F349" s="5" t="s">
        <v>216</v>
      </c>
      <c r="G349" s="5" t="s">
        <v>216</v>
      </c>
      <c r="H349" s="5">
        <v>0.2</v>
      </c>
      <c r="I349" s="5" t="s">
        <v>216</v>
      </c>
      <c r="J349" s="5" t="s">
        <v>216</v>
      </c>
      <c r="K349" s="5" t="s">
        <v>216</v>
      </c>
      <c r="L349" s="5" t="s">
        <v>216</v>
      </c>
      <c r="M349" s="5" t="s">
        <v>216</v>
      </c>
      <c r="N349" s="5" t="s">
        <v>216</v>
      </c>
      <c r="O349" s="5" t="s">
        <v>216</v>
      </c>
      <c r="P349" s="5" t="s">
        <v>216</v>
      </c>
      <c r="Q349" s="5">
        <v>0.2</v>
      </c>
      <c r="R349" s="5">
        <v>0.2</v>
      </c>
      <c r="S349" s="5">
        <v>0.2</v>
      </c>
      <c r="T349" s="5">
        <v>0.2</v>
      </c>
      <c r="U349" s="5">
        <v>0.2</v>
      </c>
      <c r="V349" s="5">
        <v>0.2</v>
      </c>
      <c r="W349" s="5">
        <v>0.2</v>
      </c>
    </row>
    <row r="350" spans="1:23" ht="25.5" x14ac:dyDescent="0.25">
      <c r="A350" s="4" t="s">
        <v>10402</v>
      </c>
      <c r="B350" s="4" t="s">
        <v>10333</v>
      </c>
      <c r="C350" s="4" t="s">
        <v>2151</v>
      </c>
      <c r="D350" s="1" t="s">
        <v>2152</v>
      </c>
      <c r="E350" s="5" t="s">
        <v>216</v>
      </c>
      <c r="F350" s="5" t="s">
        <v>216</v>
      </c>
      <c r="G350" s="5" t="s">
        <v>216</v>
      </c>
      <c r="H350" s="5">
        <v>0.2</v>
      </c>
      <c r="I350" s="5" t="s">
        <v>216</v>
      </c>
      <c r="J350" s="5" t="s">
        <v>216</v>
      </c>
      <c r="K350" s="5" t="s">
        <v>216</v>
      </c>
      <c r="L350" s="5" t="s">
        <v>216</v>
      </c>
      <c r="M350" s="5" t="s">
        <v>216</v>
      </c>
      <c r="N350" s="5" t="s">
        <v>216</v>
      </c>
      <c r="O350" s="5" t="s">
        <v>216</v>
      </c>
      <c r="P350" s="5" t="s">
        <v>216</v>
      </c>
      <c r="Q350" s="5">
        <v>0.2</v>
      </c>
      <c r="R350" s="5">
        <v>0.2</v>
      </c>
      <c r="S350" s="5">
        <v>0.2</v>
      </c>
      <c r="T350" s="5">
        <v>0.2</v>
      </c>
      <c r="U350" s="5">
        <v>0.2</v>
      </c>
      <c r="V350" s="5">
        <v>0.2</v>
      </c>
      <c r="W350" s="5">
        <v>0.2</v>
      </c>
    </row>
    <row r="351" spans="1:23" ht="25.5" x14ac:dyDescent="0.25">
      <c r="A351" s="4" t="s">
        <v>10403</v>
      </c>
      <c r="B351" s="4" t="s">
        <v>10333</v>
      </c>
      <c r="C351" s="4" t="s">
        <v>2154</v>
      </c>
      <c r="D351" s="1" t="s">
        <v>2155</v>
      </c>
      <c r="E351" s="5" t="s">
        <v>216</v>
      </c>
      <c r="F351" s="5" t="s">
        <v>216</v>
      </c>
      <c r="G351" s="5" t="s">
        <v>216</v>
      </c>
      <c r="H351" s="5">
        <v>0.2</v>
      </c>
      <c r="I351" s="5" t="s">
        <v>216</v>
      </c>
      <c r="J351" s="5" t="s">
        <v>216</v>
      </c>
      <c r="K351" s="5" t="s">
        <v>216</v>
      </c>
      <c r="L351" s="5" t="s">
        <v>216</v>
      </c>
      <c r="M351" s="5" t="s">
        <v>216</v>
      </c>
      <c r="N351" s="5" t="s">
        <v>216</v>
      </c>
      <c r="O351" s="5" t="s">
        <v>216</v>
      </c>
      <c r="P351" s="5" t="s">
        <v>216</v>
      </c>
      <c r="Q351" s="5">
        <v>0.2</v>
      </c>
      <c r="R351" s="5">
        <v>0.2</v>
      </c>
      <c r="S351" s="5">
        <v>0.2</v>
      </c>
      <c r="T351" s="5">
        <v>0.2</v>
      </c>
      <c r="U351" s="5">
        <v>0.2</v>
      </c>
      <c r="V351" s="5">
        <v>0.2</v>
      </c>
      <c r="W351" s="5">
        <v>0.2</v>
      </c>
    </row>
    <row r="352" spans="1:23" ht="25.5" x14ac:dyDescent="0.25">
      <c r="A352" s="4" t="s">
        <v>10404</v>
      </c>
      <c r="B352" s="4" t="s">
        <v>10333</v>
      </c>
      <c r="C352" s="4" t="s">
        <v>2157</v>
      </c>
      <c r="D352" s="1" t="s">
        <v>2158</v>
      </c>
      <c r="E352" s="5" t="s">
        <v>216</v>
      </c>
      <c r="F352" s="5" t="s">
        <v>216</v>
      </c>
      <c r="G352" s="5" t="s">
        <v>216</v>
      </c>
      <c r="H352" s="5">
        <v>0.2</v>
      </c>
      <c r="I352" s="5" t="s">
        <v>216</v>
      </c>
      <c r="J352" s="5" t="s">
        <v>216</v>
      </c>
      <c r="K352" s="5" t="s">
        <v>216</v>
      </c>
      <c r="L352" s="5" t="s">
        <v>216</v>
      </c>
      <c r="M352" s="5" t="s">
        <v>216</v>
      </c>
      <c r="N352" s="5" t="s">
        <v>216</v>
      </c>
      <c r="O352" s="5" t="s">
        <v>216</v>
      </c>
      <c r="P352" s="5" t="s">
        <v>216</v>
      </c>
      <c r="Q352" s="5">
        <v>0.2</v>
      </c>
      <c r="R352" s="5">
        <v>0.2</v>
      </c>
      <c r="S352" s="5">
        <v>0.2</v>
      </c>
      <c r="T352" s="5">
        <v>0.2</v>
      </c>
      <c r="U352" s="5">
        <v>0.2</v>
      </c>
      <c r="V352" s="5">
        <v>0.2</v>
      </c>
      <c r="W352" s="5">
        <v>0.2</v>
      </c>
    </row>
    <row r="353" spans="1:23" x14ac:dyDescent="0.25">
      <c r="A353" s="4" t="s">
        <v>10405</v>
      </c>
      <c r="B353" s="4" t="s">
        <v>10333</v>
      </c>
      <c r="C353" s="4" t="s">
        <v>2160</v>
      </c>
      <c r="D353" s="1" t="s">
        <v>2161</v>
      </c>
      <c r="E353" s="5" t="s">
        <v>216</v>
      </c>
      <c r="F353" s="5" t="s">
        <v>216</v>
      </c>
      <c r="G353" s="5" t="s">
        <v>216</v>
      </c>
      <c r="H353" s="5">
        <v>0.2</v>
      </c>
      <c r="I353" s="5" t="s">
        <v>216</v>
      </c>
      <c r="J353" s="5" t="s">
        <v>216</v>
      </c>
      <c r="K353" s="5" t="s">
        <v>216</v>
      </c>
      <c r="L353" s="5" t="s">
        <v>216</v>
      </c>
      <c r="M353" s="5" t="s">
        <v>216</v>
      </c>
      <c r="N353" s="5" t="s">
        <v>216</v>
      </c>
      <c r="O353" s="5" t="s">
        <v>216</v>
      </c>
      <c r="P353" s="5" t="s">
        <v>216</v>
      </c>
      <c r="Q353" s="5">
        <v>0.2</v>
      </c>
      <c r="R353" s="5">
        <v>0.2</v>
      </c>
      <c r="S353" s="5">
        <v>0.2</v>
      </c>
      <c r="T353" s="5">
        <v>0.2</v>
      </c>
      <c r="U353" s="5">
        <v>0.2</v>
      </c>
      <c r="V353" s="5">
        <v>0.2</v>
      </c>
      <c r="W353" s="5">
        <v>0.2</v>
      </c>
    </row>
    <row r="354" spans="1:23" x14ac:dyDescent="0.25">
      <c r="A354" s="4" t="s">
        <v>10406</v>
      </c>
      <c r="B354" s="4" t="s">
        <v>10333</v>
      </c>
      <c r="C354" s="4" t="s">
        <v>2163</v>
      </c>
      <c r="D354" s="1" t="s">
        <v>2164</v>
      </c>
      <c r="E354" s="5" t="s">
        <v>216</v>
      </c>
      <c r="F354" s="5" t="s">
        <v>216</v>
      </c>
      <c r="G354" s="5" t="s">
        <v>216</v>
      </c>
      <c r="H354" s="5">
        <v>0.2</v>
      </c>
      <c r="I354" s="5" t="s">
        <v>216</v>
      </c>
      <c r="J354" s="5" t="s">
        <v>216</v>
      </c>
      <c r="K354" s="5" t="s">
        <v>216</v>
      </c>
      <c r="L354" s="5" t="s">
        <v>216</v>
      </c>
      <c r="M354" s="5" t="s">
        <v>216</v>
      </c>
      <c r="N354" s="5" t="s">
        <v>216</v>
      </c>
      <c r="O354" s="5" t="s">
        <v>216</v>
      </c>
      <c r="P354" s="5" t="s">
        <v>216</v>
      </c>
      <c r="Q354" s="5">
        <v>0.2</v>
      </c>
      <c r="R354" s="5">
        <v>0.2</v>
      </c>
      <c r="S354" s="5">
        <v>0.2</v>
      </c>
      <c r="T354" s="5">
        <v>0.2</v>
      </c>
      <c r="U354" s="5">
        <v>0.2</v>
      </c>
      <c r="V354" s="5">
        <v>0.2</v>
      </c>
      <c r="W354" s="5">
        <v>0.2</v>
      </c>
    </row>
    <row r="355" spans="1:23" ht="25.5" x14ac:dyDescent="0.25">
      <c r="A355" s="4" t="s">
        <v>10407</v>
      </c>
      <c r="B355" s="4" t="s">
        <v>10333</v>
      </c>
      <c r="C355" s="4" t="s">
        <v>2166</v>
      </c>
      <c r="D355" s="1" t="s">
        <v>2167</v>
      </c>
      <c r="E355" s="5" t="s">
        <v>216</v>
      </c>
      <c r="F355" s="5" t="s">
        <v>216</v>
      </c>
      <c r="G355" s="5" t="s">
        <v>216</v>
      </c>
      <c r="H355" s="5">
        <v>0.2</v>
      </c>
      <c r="I355" s="5" t="s">
        <v>216</v>
      </c>
      <c r="J355" s="5" t="s">
        <v>216</v>
      </c>
      <c r="K355" s="5" t="s">
        <v>216</v>
      </c>
      <c r="L355" s="5" t="s">
        <v>216</v>
      </c>
      <c r="M355" s="5" t="s">
        <v>216</v>
      </c>
      <c r="N355" s="5" t="s">
        <v>216</v>
      </c>
      <c r="O355" s="5" t="s">
        <v>216</v>
      </c>
      <c r="P355" s="5" t="s">
        <v>216</v>
      </c>
      <c r="Q355" s="5">
        <v>0.2</v>
      </c>
      <c r="R355" s="5">
        <v>0.2</v>
      </c>
      <c r="S355" s="5">
        <v>0.2</v>
      </c>
      <c r="T355" s="5">
        <v>0.2</v>
      </c>
      <c r="U355" s="5">
        <v>0.2</v>
      </c>
      <c r="V355" s="5">
        <v>0.2</v>
      </c>
      <c r="W355" s="5">
        <v>0.2</v>
      </c>
    </row>
    <row r="356" spans="1:23" ht="25.5" x14ac:dyDescent="0.25">
      <c r="A356" s="4" t="s">
        <v>10408</v>
      </c>
      <c r="B356" s="4" t="s">
        <v>10333</v>
      </c>
      <c r="C356" s="4" t="s">
        <v>2169</v>
      </c>
      <c r="D356" s="1" t="s">
        <v>9216</v>
      </c>
      <c r="E356" s="5" t="s">
        <v>216</v>
      </c>
      <c r="F356" s="5" t="s">
        <v>216</v>
      </c>
      <c r="G356" s="5" t="s">
        <v>216</v>
      </c>
      <c r="H356" s="5">
        <v>0.2</v>
      </c>
      <c r="I356" s="5" t="s">
        <v>216</v>
      </c>
      <c r="J356" s="5" t="s">
        <v>216</v>
      </c>
      <c r="K356" s="5" t="s">
        <v>216</v>
      </c>
      <c r="L356" s="5" t="s">
        <v>216</v>
      </c>
      <c r="M356" s="5" t="s">
        <v>216</v>
      </c>
      <c r="N356" s="5" t="s">
        <v>216</v>
      </c>
      <c r="O356" s="5" t="s">
        <v>216</v>
      </c>
      <c r="P356" s="5" t="s">
        <v>216</v>
      </c>
      <c r="Q356" s="5">
        <v>0.2</v>
      </c>
      <c r="R356" s="5">
        <v>0.2</v>
      </c>
      <c r="S356" s="5">
        <v>0.2</v>
      </c>
      <c r="T356" s="5">
        <v>0.2</v>
      </c>
      <c r="U356" s="5">
        <v>0.2</v>
      </c>
      <c r="V356" s="5">
        <v>0.2</v>
      </c>
      <c r="W356" s="5">
        <v>0.2</v>
      </c>
    </row>
    <row r="357" spans="1:23" ht="25.5" x14ac:dyDescent="0.25">
      <c r="A357" s="4" t="s">
        <v>10409</v>
      </c>
      <c r="B357" s="4" t="s">
        <v>10333</v>
      </c>
      <c r="C357" s="4" t="s">
        <v>2178</v>
      </c>
      <c r="D357" s="1" t="s">
        <v>9218</v>
      </c>
      <c r="E357" s="5" t="s">
        <v>216</v>
      </c>
      <c r="F357" s="5" t="s">
        <v>216</v>
      </c>
      <c r="G357" s="5" t="s">
        <v>216</v>
      </c>
      <c r="H357" s="5">
        <v>0.2</v>
      </c>
      <c r="I357" s="5" t="s">
        <v>216</v>
      </c>
      <c r="J357" s="5" t="s">
        <v>216</v>
      </c>
      <c r="K357" s="5" t="s">
        <v>216</v>
      </c>
      <c r="L357" s="5" t="s">
        <v>216</v>
      </c>
      <c r="M357" s="5" t="s">
        <v>216</v>
      </c>
      <c r="N357" s="5" t="s">
        <v>216</v>
      </c>
      <c r="O357" s="5" t="s">
        <v>216</v>
      </c>
      <c r="P357" s="5" t="s">
        <v>216</v>
      </c>
      <c r="Q357" s="5">
        <v>0.2</v>
      </c>
      <c r="R357" s="5">
        <v>0.2</v>
      </c>
      <c r="S357" s="5">
        <v>0.2</v>
      </c>
      <c r="T357" s="5">
        <v>0.2</v>
      </c>
      <c r="U357" s="5">
        <v>0.2</v>
      </c>
      <c r="V357" s="5">
        <v>0.2</v>
      </c>
      <c r="W357" s="5">
        <v>0.2</v>
      </c>
    </row>
    <row r="358" spans="1:23" ht="25.5" x14ac:dyDescent="0.25">
      <c r="A358" s="4" t="s">
        <v>10410</v>
      </c>
      <c r="B358" s="4" t="s">
        <v>10333</v>
      </c>
      <c r="C358" s="4" t="s">
        <v>2187</v>
      </c>
      <c r="D358" s="1" t="s">
        <v>2188</v>
      </c>
      <c r="E358" s="5" t="s">
        <v>216</v>
      </c>
      <c r="F358" s="5" t="s">
        <v>216</v>
      </c>
      <c r="G358" s="5" t="s">
        <v>216</v>
      </c>
      <c r="H358" s="5">
        <v>0.2</v>
      </c>
      <c r="I358" s="5" t="s">
        <v>216</v>
      </c>
      <c r="J358" s="5" t="s">
        <v>216</v>
      </c>
      <c r="K358" s="5" t="s">
        <v>216</v>
      </c>
      <c r="L358" s="5" t="s">
        <v>216</v>
      </c>
      <c r="M358" s="5" t="s">
        <v>216</v>
      </c>
      <c r="N358" s="5" t="s">
        <v>216</v>
      </c>
      <c r="O358" s="5" t="s">
        <v>216</v>
      </c>
      <c r="P358" s="5" t="s">
        <v>216</v>
      </c>
      <c r="Q358" s="5">
        <v>0.2</v>
      </c>
      <c r="R358" s="5">
        <v>0.2</v>
      </c>
      <c r="S358" s="5">
        <v>0.2</v>
      </c>
      <c r="T358" s="5">
        <v>0.2</v>
      </c>
      <c r="U358" s="5">
        <v>0.2</v>
      </c>
      <c r="V358" s="5">
        <v>0.2</v>
      </c>
      <c r="W358" s="5">
        <v>0.2</v>
      </c>
    </row>
    <row r="359" spans="1:23" ht="25.5" x14ac:dyDescent="0.25">
      <c r="A359" s="4" t="s">
        <v>10411</v>
      </c>
      <c r="B359" s="4" t="s">
        <v>10333</v>
      </c>
      <c r="C359" s="4" t="s">
        <v>2190</v>
      </c>
      <c r="D359" s="1" t="s">
        <v>2191</v>
      </c>
      <c r="E359" s="5" t="s">
        <v>216</v>
      </c>
      <c r="F359" s="5" t="s">
        <v>216</v>
      </c>
      <c r="G359" s="5" t="s">
        <v>216</v>
      </c>
      <c r="H359" s="5">
        <v>0.2</v>
      </c>
      <c r="I359" s="5" t="s">
        <v>216</v>
      </c>
      <c r="J359" s="5" t="s">
        <v>216</v>
      </c>
      <c r="K359" s="5" t="s">
        <v>216</v>
      </c>
      <c r="L359" s="5" t="s">
        <v>216</v>
      </c>
      <c r="M359" s="5" t="s">
        <v>216</v>
      </c>
      <c r="N359" s="5" t="s">
        <v>216</v>
      </c>
      <c r="O359" s="5" t="s">
        <v>216</v>
      </c>
      <c r="P359" s="5" t="s">
        <v>216</v>
      </c>
      <c r="Q359" s="5">
        <v>0.2</v>
      </c>
      <c r="R359" s="5">
        <v>0.2</v>
      </c>
      <c r="S359" s="5">
        <v>0.2</v>
      </c>
      <c r="T359" s="5">
        <v>0.2</v>
      </c>
      <c r="U359" s="5">
        <v>0.2</v>
      </c>
      <c r="V359" s="5">
        <v>0.2</v>
      </c>
      <c r="W359" s="5">
        <v>0.2</v>
      </c>
    </row>
    <row r="360" spans="1:23" ht="25.5" x14ac:dyDescent="0.25">
      <c r="A360" s="4" t="s">
        <v>10412</v>
      </c>
      <c r="B360" s="4" t="s">
        <v>10333</v>
      </c>
      <c r="C360" s="4" t="s">
        <v>2193</v>
      </c>
      <c r="D360" s="1" t="s">
        <v>2194</v>
      </c>
      <c r="E360" s="5" t="s">
        <v>216</v>
      </c>
      <c r="F360" s="5" t="s">
        <v>216</v>
      </c>
      <c r="G360" s="5" t="s">
        <v>216</v>
      </c>
      <c r="H360" s="5">
        <v>0.2</v>
      </c>
      <c r="I360" s="5" t="s">
        <v>216</v>
      </c>
      <c r="J360" s="5" t="s">
        <v>216</v>
      </c>
      <c r="K360" s="5" t="s">
        <v>216</v>
      </c>
      <c r="L360" s="5" t="s">
        <v>216</v>
      </c>
      <c r="M360" s="5" t="s">
        <v>216</v>
      </c>
      <c r="N360" s="5" t="s">
        <v>216</v>
      </c>
      <c r="O360" s="5" t="s">
        <v>216</v>
      </c>
      <c r="P360" s="5" t="s">
        <v>216</v>
      </c>
      <c r="Q360" s="5">
        <v>0.2</v>
      </c>
      <c r="R360" s="5">
        <v>0.2</v>
      </c>
      <c r="S360" s="5">
        <v>0.2</v>
      </c>
      <c r="T360" s="5">
        <v>0.2</v>
      </c>
      <c r="U360" s="5">
        <v>0.2</v>
      </c>
      <c r="V360" s="5">
        <v>0.2</v>
      </c>
      <c r="W360" s="5">
        <v>0.2</v>
      </c>
    </row>
    <row r="361" spans="1:23" ht="25.5" x14ac:dyDescent="0.25">
      <c r="A361" s="4" t="s">
        <v>10413</v>
      </c>
      <c r="B361" s="4" t="s">
        <v>10333</v>
      </c>
      <c r="C361" s="4" t="s">
        <v>2196</v>
      </c>
      <c r="D361" s="1" t="s">
        <v>2197</v>
      </c>
      <c r="E361" s="5" t="s">
        <v>216</v>
      </c>
      <c r="F361" s="5" t="s">
        <v>216</v>
      </c>
      <c r="G361" s="5" t="s">
        <v>216</v>
      </c>
      <c r="H361" s="5">
        <v>0.2</v>
      </c>
      <c r="I361" s="5" t="s">
        <v>216</v>
      </c>
      <c r="J361" s="5" t="s">
        <v>216</v>
      </c>
      <c r="K361" s="5" t="s">
        <v>216</v>
      </c>
      <c r="L361" s="5" t="s">
        <v>216</v>
      </c>
      <c r="M361" s="5" t="s">
        <v>216</v>
      </c>
      <c r="N361" s="5" t="s">
        <v>216</v>
      </c>
      <c r="O361" s="5" t="s">
        <v>216</v>
      </c>
      <c r="P361" s="5" t="s">
        <v>216</v>
      </c>
      <c r="Q361" s="5">
        <v>0.2</v>
      </c>
      <c r="R361" s="5">
        <v>0.2</v>
      </c>
      <c r="S361" s="5">
        <v>0.2</v>
      </c>
      <c r="T361" s="5">
        <v>0.2</v>
      </c>
      <c r="U361" s="5">
        <v>0.2</v>
      </c>
      <c r="V361" s="5">
        <v>0.2</v>
      </c>
      <c r="W361" s="5">
        <v>0.2</v>
      </c>
    </row>
    <row r="362" spans="1:23" ht="25.5" x14ac:dyDescent="0.25">
      <c r="A362" s="4" t="s">
        <v>10414</v>
      </c>
      <c r="B362" s="4" t="s">
        <v>10333</v>
      </c>
      <c r="C362" s="4" t="s">
        <v>2199</v>
      </c>
      <c r="D362" s="1" t="s">
        <v>9224</v>
      </c>
      <c r="E362" s="5" t="s">
        <v>216</v>
      </c>
      <c r="F362" s="5" t="s">
        <v>216</v>
      </c>
      <c r="G362" s="5" t="s">
        <v>216</v>
      </c>
      <c r="H362" s="5">
        <v>0</v>
      </c>
      <c r="I362" s="5" t="s">
        <v>216</v>
      </c>
      <c r="J362" s="5" t="s">
        <v>216</v>
      </c>
      <c r="K362" s="5" t="s">
        <v>216</v>
      </c>
      <c r="L362" s="5" t="s">
        <v>216</v>
      </c>
      <c r="M362" s="5" t="s">
        <v>216</v>
      </c>
      <c r="N362" s="5" t="s">
        <v>216</v>
      </c>
      <c r="O362" s="5" t="s">
        <v>216</v>
      </c>
      <c r="P362" s="5" t="s">
        <v>216</v>
      </c>
      <c r="Q362" s="5">
        <v>0</v>
      </c>
      <c r="R362" s="5">
        <v>0</v>
      </c>
      <c r="S362" s="5">
        <v>0</v>
      </c>
      <c r="T362" s="5">
        <v>0</v>
      </c>
      <c r="U362" s="5">
        <v>0</v>
      </c>
      <c r="V362" s="5">
        <v>0</v>
      </c>
      <c r="W362" s="5">
        <v>0</v>
      </c>
    </row>
    <row r="363" spans="1:23" ht="25.5" x14ac:dyDescent="0.25">
      <c r="A363" s="4" t="s">
        <v>10415</v>
      </c>
      <c r="B363" s="4" t="s">
        <v>10333</v>
      </c>
      <c r="C363" s="4" t="s">
        <v>2205</v>
      </c>
      <c r="D363" s="1" t="s">
        <v>9226</v>
      </c>
      <c r="E363" s="5" t="s">
        <v>216</v>
      </c>
      <c r="F363" s="5" t="s">
        <v>216</v>
      </c>
      <c r="G363" s="5" t="s">
        <v>216</v>
      </c>
      <c r="H363" s="5">
        <v>0</v>
      </c>
      <c r="I363" s="5" t="s">
        <v>216</v>
      </c>
      <c r="J363" s="5" t="s">
        <v>216</v>
      </c>
      <c r="K363" s="5" t="s">
        <v>216</v>
      </c>
      <c r="L363" s="5" t="s">
        <v>216</v>
      </c>
      <c r="M363" s="5" t="s">
        <v>216</v>
      </c>
      <c r="N363" s="5" t="s">
        <v>216</v>
      </c>
      <c r="O363" s="5" t="s">
        <v>216</v>
      </c>
      <c r="P363" s="5" t="s">
        <v>216</v>
      </c>
      <c r="Q363" s="5">
        <v>0</v>
      </c>
      <c r="R363" s="5">
        <v>0</v>
      </c>
      <c r="S363" s="5">
        <v>0</v>
      </c>
      <c r="T363" s="5">
        <v>0</v>
      </c>
      <c r="U363" s="5">
        <v>0</v>
      </c>
      <c r="V363" s="5">
        <v>0</v>
      </c>
      <c r="W363" s="5">
        <v>0</v>
      </c>
    </row>
    <row r="364" spans="1:23" ht="38.25" x14ac:dyDescent="0.25">
      <c r="A364" s="4" t="s">
        <v>10416</v>
      </c>
      <c r="B364" s="4" t="s">
        <v>10333</v>
      </c>
      <c r="C364" s="4" t="s">
        <v>2214</v>
      </c>
      <c r="D364" s="1" t="s">
        <v>9228</v>
      </c>
      <c r="E364" s="5" t="s">
        <v>216</v>
      </c>
      <c r="F364" s="5" t="s">
        <v>216</v>
      </c>
      <c r="G364" s="5" t="s">
        <v>216</v>
      </c>
      <c r="H364" s="5">
        <v>0.2</v>
      </c>
      <c r="I364" s="5" t="s">
        <v>216</v>
      </c>
      <c r="J364" s="5" t="s">
        <v>216</v>
      </c>
      <c r="K364" s="5" t="s">
        <v>216</v>
      </c>
      <c r="L364" s="5" t="s">
        <v>216</v>
      </c>
      <c r="M364" s="5" t="s">
        <v>216</v>
      </c>
      <c r="N364" s="5" t="s">
        <v>216</v>
      </c>
      <c r="O364" s="5" t="s">
        <v>216</v>
      </c>
      <c r="P364" s="5" t="s">
        <v>216</v>
      </c>
      <c r="Q364" s="5">
        <v>0.2</v>
      </c>
      <c r="R364" s="5">
        <v>0.2</v>
      </c>
      <c r="S364" s="5">
        <v>0.2</v>
      </c>
      <c r="T364" s="5">
        <v>0.2</v>
      </c>
      <c r="U364" s="5">
        <v>0.2</v>
      </c>
      <c r="V364" s="5">
        <v>0.2</v>
      </c>
      <c r="W364" s="5">
        <v>0.2</v>
      </c>
    </row>
    <row r="365" spans="1:23" ht="38.25" x14ac:dyDescent="0.25">
      <c r="A365" s="4" t="s">
        <v>10417</v>
      </c>
      <c r="B365" s="4" t="s">
        <v>10333</v>
      </c>
      <c r="C365" s="4" t="s">
        <v>2220</v>
      </c>
      <c r="D365" s="1" t="s">
        <v>9230</v>
      </c>
      <c r="E365" s="5" t="s">
        <v>216</v>
      </c>
      <c r="F365" s="5" t="s">
        <v>216</v>
      </c>
      <c r="G365" s="5" t="s">
        <v>216</v>
      </c>
      <c r="H365" s="5">
        <v>0.2</v>
      </c>
      <c r="I365" s="5" t="s">
        <v>216</v>
      </c>
      <c r="J365" s="5" t="s">
        <v>216</v>
      </c>
      <c r="K365" s="5" t="s">
        <v>216</v>
      </c>
      <c r="L365" s="5" t="s">
        <v>216</v>
      </c>
      <c r="M365" s="5" t="s">
        <v>216</v>
      </c>
      <c r="N365" s="5" t="s">
        <v>216</v>
      </c>
      <c r="O365" s="5" t="s">
        <v>216</v>
      </c>
      <c r="P365" s="5" t="s">
        <v>216</v>
      </c>
      <c r="Q365" s="5">
        <v>0.2</v>
      </c>
      <c r="R365" s="5">
        <v>0.2</v>
      </c>
      <c r="S365" s="5">
        <v>0.2</v>
      </c>
      <c r="T365" s="5">
        <v>0.2</v>
      </c>
      <c r="U365" s="5">
        <v>0.2</v>
      </c>
      <c r="V365" s="5">
        <v>0.2</v>
      </c>
      <c r="W365" s="5">
        <v>0.2</v>
      </c>
    </row>
    <row r="366" spans="1:23" ht="25.5" x14ac:dyDescent="0.25">
      <c r="A366" s="4" t="s">
        <v>10418</v>
      </c>
      <c r="B366" s="4" t="s">
        <v>10333</v>
      </c>
      <c r="C366" s="4" t="s">
        <v>2226</v>
      </c>
      <c r="D366" s="1" t="s">
        <v>9232</v>
      </c>
      <c r="E366" s="5" t="s">
        <v>216</v>
      </c>
      <c r="F366" s="5" t="s">
        <v>216</v>
      </c>
      <c r="G366" s="5" t="s">
        <v>216</v>
      </c>
      <c r="H366" s="5">
        <v>0.2</v>
      </c>
      <c r="I366" s="5" t="s">
        <v>216</v>
      </c>
      <c r="J366" s="5" t="s">
        <v>216</v>
      </c>
      <c r="K366" s="5" t="s">
        <v>216</v>
      </c>
      <c r="L366" s="5" t="s">
        <v>216</v>
      </c>
      <c r="M366" s="5" t="s">
        <v>216</v>
      </c>
      <c r="N366" s="5" t="s">
        <v>216</v>
      </c>
      <c r="O366" s="5" t="s">
        <v>216</v>
      </c>
      <c r="P366" s="5" t="s">
        <v>216</v>
      </c>
      <c r="Q366" s="5">
        <v>0.2</v>
      </c>
      <c r="R366" s="5">
        <v>0.2</v>
      </c>
      <c r="S366" s="5">
        <v>0.2</v>
      </c>
      <c r="T366" s="5">
        <v>0.2</v>
      </c>
      <c r="U366" s="5">
        <v>0.2</v>
      </c>
      <c r="V366" s="5">
        <v>0.2</v>
      </c>
      <c r="W366" s="5">
        <v>0.2</v>
      </c>
    </row>
    <row r="367" spans="1:23" ht="38.25" x14ac:dyDescent="0.25">
      <c r="A367" s="4" t="s">
        <v>10419</v>
      </c>
      <c r="B367" s="4" t="s">
        <v>10333</v>
      </c>
      <c r="C367" s="4" t="s">
        <v>2229</v>
      </c>
      <c r="D367" s="1" t="s">
        <v>9234</v>
      </c>
      <c r="E367" s="5" t="s">
        <v>216</v>
      </c>
      <c r="F367" s="5" t="s">
        <v>216</v>
      </c>
      <c r="G367" s="5" t="s">
        <v>216</v>
      </c>
      <c r="H367" s="5">
        <v>0.2</v>
      </c>
      <c r="I367" s="5" t="s">
        <v>216</v>
      </c>
      <c r="J367" s="5" t="s">
        <v>216</v>
      </c>
      <c r="K367" s="5" t="s">
        <v>216</v>
      </c>
      <c r="L367" s="5" t="s">
        <v>216</v>
      </c>
      <c r="M367" s="5" t="s">
        <v>216</v>
      </c>
      <c r="N367" s="5" t="s">
        <v>216</v>
      </c>
      <c r="O367" s="5" t="s">
        <v>216</v>
      </c>
      <c r="P367" s="5" t="s">
        <v>216</v>
      </c>
      <c r="Q367" s="5">
        <v>0.2</v>
      </c>
      <c r="R367" s="5">
        <v>0.2</v>
      </c>
      <c r="S367" s="5">
        <v>0.2</v>
      </c>
      <c r="T367" s="5">
        <v>0.2</v>
      </c>
      <c r="U367" s="5">
        <v>0.2</v>
      </c>
      <c r="V367" s="5">
        <v>0.2</v>
      </c>
      <c r="W367" s="5">
        <v>0.2</v>
      </c>
    </row>
    <row r="368" spans="1:23" ht="38.25" x14ac:dyDescent="0.25">
      <c r="A368" s="4" t="s">
        <v>10420</v>
      </c>
      <c r="B368" s="4" t="s">
        <v>10333</v>
      </c>
      <c r="C368" s="4" t="s">
        <v>2232</v>
      </c>
      <c r="D368" s="1" t="s">
        <v>9236</v>
      </c>
      <c r="E368" s="5" t="s">
        <v>216</v>
      </c>
      <c r="F368" s="5" t="s">
        <v>216</v>
      </c>
      <c r="G368" s="5" t="s">
        <v>216</v>
      </c>
      <c r="H368" s="5">
        <v>0.2</v>
      </c>
      <c r="I368" s="5" t="s">
        <v>216</v>
      </c>
      <c r="J368" s="5" t="s">
        <v>216</v>
      </c>
      <c r="K368" s="5" t="s">
        <v>216</v>
      </c>
      <c r="L368" s="5" t="s">
        <v>216</v>
      </c>
      <c r="M368" s="5" t="s">
        <v>216</v>
      </c>
      <c r="N368" s="5" t="s">
        <v>216</v>
      </c>
      <c r="O368" s="5" t="s">
        <v>216</v>
      </c>
      <c r="P368" s="5" t="s">
        <v>216</v>
      </c>
      <c r="Q368" s="5">
        <v>0.2</v>
      </c>
      <c r="R368" s="5">
        <v>0.2</v>
      </c>
      <c r="S368" s="5">
        <v>0.2</v>
      </c>
      <c r="T368" s="5">
        <v>0.2</v>
      </c>
      <c r="U368" s="5">
        <v>0.2</v>
      </c>
      <c r="V368" s="5">
        <v>0.2</v>
      </c>
      <c r="W368" s="5">
        <v>0.2</v>
      </c>
    </row>
    <row r="369" spans="1:23" ht="38.25" x14ac:dyDescent="0.25">
      <c r="A369" s="4" t="s">
        <v>10421</v>
      </c>
      <c r="B369" s="4" t="s">
        <v>10333</v>
      </c>
      <c r="C369" s="4" t="s">
        <v>2235</v>
      </c>
      <c r="D369" s="1" t="s">
        <v>9238</v>
      </c>
      <c r="E369" s="5" t="s">
        <v>216</v>
      </c>
      <c r="F369" s="5" t="s">
        <v>216</v>
      </c>
      <c r="G369" s="5" t="s">
        <v>216</v>
      </c>
      <c r="H369" s="5">
        <v>0.2</v>
      </c>
      <c r="I369" s="5" t="s">
        <v>216</v>
      </c>
      <c r="J369" s="5" t="s">
        <v>216</v>
      </c>
      <c r="K369" s="5" t="s">
        <v>216</v>
      </c>
      <c r="L369" s="5" t="s">
        <v>216</v>
      </c>
      <c r="M369" s="5" t="s">
        <v>216</v>
      </c>
      <c r="N369" s="5" t="s">
        <v>216</v>
      </c>
      <c r="O369" s="5" t="s">
        <v>216</v>
      </c>
      <c r="P369" s="5" t="s">
        <v>216</v>
      </c>
      <c r="Q369" s="5">
        <v>0.2</v>
      </c>
      <c r="R369" s="5">
        <v>0.2</v>
      </c>
      <c r="S369" s="5">
        <v>0.2</v>
      </c>
      <c r="T369" s="5">
        <v>0.2</v>
      </c>
      <c r="U369" s="5">
        <v>0.2</v>
      </c>
      <c r="V369" s="5">
        <v>0.2</v>
      </c>
      <c r="W369" s="5">
        <v>0.2</v>
      </c>
    </row>
    <row r="370" spans="1:23" ht="25.5" x14ac:dyDescent="0.25">
      <c r="A370" s="4" t="s">
        <v>10422</v>
      </c>
      <c r="B370" s="4" t="s">
        <v>10333</v>
      </c>
      <c r="C370" s="4" t="s">
        <v>2238</v>
      </c>
      <c r="D370" s="1" t="s">
        <v>2239</v>
      </c>
      <c r="E370" s="5" t="s">
        <v>216</v>
      </c>
      <c r="F370" s="5" t="s">
        <v>216</v>
      </c>
      <c r="G370" s="5" t="s">
        <v>216</v>
      </c>
      <c r="H370" s="5">
        <v>0.2</v>
      </c>
      <c r="I370" s="5" t="s">
        <v>216</v>
      </c>
      <c r="J370" s="5" t="s">
        <v>216</v>
      </c>
      <c r="K370" s="5" t="s">
        <v>216</v>
      </c>
      <c r="L370" s="5" t="s">
        <v>216</v>
      </c>
      <c r="M370" s="5" t="s">
        <v>216</v>
      </c>
      <c r="N370" s="5" t="s">
        <v>216</v>
      </c>
      <c r="O370" s="5" t="s">
        <v>216</v>
      </c>
      <c r="P370" s="5" t="s">
        <v>216</v>
      </c>
      <c r="Q370" s="5">
        <v>0.2</v>
      </c>
      <c r="R370" s="5">
        <v>0.2</v>
      </c>
      <c r="S370" s="5">
        <v>0.2</v>
      </c>
      <c r="T370" s="5">
        <v>0.2</v>
      </c>
      <c r="U370" s="5">
        <v>0.2</v>
      </c>
      <c r="V370" s="5">
        <v>0.2</v>
      </c>
      <c r="W370" s="5">
        <v>0.2</v>
      </c>
    </row>
    <row r="371" spans="1:23" ht="25.5" x14ac:dyDescent="0.25">
      <c r="A371" s="4" t="s">
        <v>10423</v>
      </c>
      <c r="B371" s="4" t="s">
        <v>10333</v>
      </c>
      <c r="C371" s="4" t="s">
        <v>2241</v>
      </c>
      <c r="D371" s="1" t="s">
        <v>9241</v>
      </c>
      <c r="E371" s="5" t="s">
        <v>216</v>
      </c>
      <c r="F371" s="5" t="s">
        <v>216</v>
      </c>
      <c r="G371" s="5" t="s">
        <v>216</v>
      </c>
      <c r="H371" s="5">
        <v>0.2</v>
      </c>
      <c r="I371" s="5" t="s">
        <v>216</v>
      </c>
      <c r="J371" s="5" t="s">
        <v>216</v>
      </c>
      <c r="K371" s="5" t="s">
        <v>216</v>
      </c>
      <c r="L371" s="5" t="s">
        <v>216</v>
      </c>
      <c r="M371" s="5" t="s">
        <v>216</v>
      </c>
      <c r="N371" s="5" t="s">
        <v>216</v>
      </c>
      <c r="O371" s="5" t="s">
        <v>216</v>
      </c>
      <c r="P371" s="5" t="s">
        <v>216</v>
      </c>
      <c r="Q371" s="5">
        <v>0.2</v>
      </c>
      <c r="R371" s="5">
        <v>0.2</v>
      </c>
      <c r="S371" s="5">
        <v>0.2</v>
      </c>
      <c r="T371" s="5">
        <v>0.2</v>
      </c>
      <c r="U371" s="5">
        <v>0.09</v>
      </c>
      <c r="V371" s="5">
        <v>0.2</v>
      </c>
      <c r="W371" s="5">
        <v>0.2</v>
      </c>
    </row>
    <row r="372" spans="1:23" ht="25.5" x14ac:dyDescent="0.25">
      <c r="A372" s="4" t="s">
        <v>10424</v>
      </c>
      <c r="B372" s="4" t="s">
        <v>10333</v>
      </c>
      <c r="C372" s="4" t="s">
        <v>9243</v>
      </c>
      <c r="D372" s="1" t="s">
        <v>9244</v>
      </c>
      <c r="E372" s="5" t="s">
        <v>216</v>
      </c>
      <c r="F372" s="5" t="s">
        <v>216</v>
      </c>
      <c r="G372" s="5" t="s">
        <v>216</v>
      </c>
      <c r="H372" s="5">
        <v>0.2</v>
      </c>
      <c r="I372" s="5" t="s">
        <v>216</v>
      </c>
      <c r="J372" s="5" t="s">
        <v>216</v>
      </c>
      <c r="K372" s="5" t="s">
        <v>216</v>
      </c>
      <c r="L372" s="5" t="s">
        <v>216</v>
      </c>
      <c r="M372" s="5" t="s">
        <v>216</v>
      </c>
      <c r="N372" s="5" t="s">
        <v>216</v>
      </c>
      <c r="O372" s="5" t="s">
        <v>216</v>
      </c>
      <c r="P372" s="5" t="s">
        <v>216</v>
      </c>
      <c r="Q372" s="5">
        <v>0.2</v>
      </c>
      <c r="R372" s="5">
        <v>0.2</v>
      </c>
      <c r="S372" s="5">
        <v>0.2</v>
      </c>
      <c r="T372" s="5">
        <v>0.2</v>
      </c>
      <c r="U372" s="5">
        <v>0.2</v>
      </c>
      <c r="V372" s="5">
        <v>0.2</v>
      </c>
      <c r="W372" s="5">
        <v>0.2</v>
      </c>
    </row>
    <row r="373" spans="1:23" ht="25.5" x14ac:dyDescent="0.25">
      <c r="A373" s="4" t="s">
        <v>10425</v>
      </c>
      <c r="B373" s="4" t="s">
        <v>10333</v>
      </c>
      <c r="C373" s="4" t="s">
        <v>2244</v>
      </c>
      <c r="D373" s="1" t="s">
        <v>2245</v>
      </c>
      <c r="E373" s="5" t="s">
        <v>216</v>
      </c>
      <c r="F373" s="5" t="s">
        <v>216</v>
      </c>
      <c r="G373" s="5" t="s">
        <v>216</v>
      </c>
      <c r="H373" s="5">
        <v>0.2</v>
      </c>
      <c r="I373" s="5" t="s">
        <v>216</v>
      </c>
      <c r="J373" s="5" t="s">
        <v>216</v>
      </c>
      <c r="K373" s="5" t="s">
        <v>216</v>
      </c>
      <c r="L373" s="5" t="s">
        <v>216</v>
      </c>
      <c r="M373" s="5" t="s">
        <v>216</v>
      </c>
      <c r="N373" s="5" t="s">
        <v>216</v>
      </c>
      <c r="O373" s="5" t="s">
        <v>216</v>
      </c>
      <c r="P373" s="5" t="s">
        <v>216</v>
      </c>
      <c r="Q373" s="5">
        <v>0.2</v>
      </c>
      <c r="R373" s="5">
        <v>0.2</v>
      </c>
      <c r="S373" s="5">
        <v>0.2</v>
      </c>
      <c r="T373" s="5">
        <v>0.2</v>
      </c>
      <c r="U373" s="5">
        <v>0.2</v>
      </c>
      <c r="V373" s="5">
        <v>0.2</v>
      </c>
      <c r="W373" s="5">
        <v>0.2</v>
      </c>
    </row>
    <row r="374" spans="1:23" ht="25.5" x14ac:dyDescent="0.25">
      <c r="A374" s="4" t="s">
        <v>10426</v>
      </c>
      <c r="B374" s="4" t="s">
        <v>10333</v>
      </c>
      <c r="C374" s="4" t="s">
        <v>2247</v>
      </c>
      <c r="D374" s="1" t="s">
        <v>9247</v>
      </c>
      <c r="E374" s="5" t="s">
        <v>216</v>
      </c>
      <c r="F374" s="5" t="s">
        <v>216</v>
      </c>
      <c r="G374" s="5" t="s">
        <v>216</v>
      </c>
      <c r="H374" s="5">
        <v>0.2</v>
      </c>
      <c r="I374" s="5" t="s">
        <v>216</v>
      </c>
      <c r="J374" s="5" t="s">
        <v>216</v>
      </c>
      <c r="K374" s="5" t="s">
        <v>216</v>
      </c>
      <c r="L374" s="5" t="s">
        <v>216</v>
      </c>
      <c r="M374" s="5" t="s">
        <v>216</v>
      </c>
      <c r="N374" s="5" t="s">
        <v>216</v>
      </c>
      <c r="O374" s="5" t="s">
        <v>216</v>
      </c>
      <c r="P374" s="5" t="s">
        <v>216</v>
      </c>
      <c r="Q374" s="5">
        <v>0.2</v>
      </c>
      <c r="R374" s="5">
        <v>0.2</v>
      </c>
      <c r="S374" s="5">
        <v>0.2</v>
      </c>
      <c r="T374" s="5">
        <v>0.2</v>
      </c>
      <c r="U374" s="5">
        <v>0.2</v>
      </c>
      <c r="V374" s="5">
        <v>0.2</v>
      </c>
      <c r="W374" s="5">
        <v>0.2</v>
      </c>
    </row>
    <row r="375" spans="1:23" ht="25.5" x14ac:dyDescent="0.25">
      <c r="A375" s="4" t="s">
        <v>10427</v>
      </c>
      <c r="B375" s="4" t="s">
        <v>10333</v>
      </c>
      <c r="C375" s="4" t="s">
        <v>2253</v>
      </c>
      <c r="D375" s="1" t="s">
        <v>9249</v>
      </c>
      <c r="E375" s="5" t="s">
        <v>216</v>
      </c>
      <c r="F375" s="5" t="s">
        <v>216</v>
      </c>
      <c r="G375" s="5" t="s">
        <v>216</v>
      </c>
      <c r="H375" s="5">
        <v>0.2</v>
      </c>
      <c r="I375" s="5" t="s">
        <v>216</v>
      </c>
      <c r="J375" s="5" t="s">
        <v>216</v>
      </c>
      <c r="K375" s="5" t="s">
        <v>216</v>
      </c>
      <c r="L375" s="5" t="s">
        <v>216</v>
      </c>
      <c r="M375" s="5" t="s">
        <v>216</v>
      </c>
      <c r="N375" s="5" t="s">
        <v>216</v>
      </c>
      <c r="O375" s="5" t="s">
        <v>216</v>
      </c>
      <c r="P375" s="5" t="s">
        <v>216</v>
      </c>
      <c r="Q375" s="5">
        <v>0.2</v>
      </c>
      <c r="R375" s="5">
        <v>0.2</v>
      </c>
      <c r="S375" s="5">
        <v>0.2</v>
      </c>
      <c r="T375" s="5">
        <v>0.2</v>
      </c>
      <c r="U375" s="5">
        <v>0.09</v>
      </c>
      <c r="V375" s="5">
        <v>0.2</v>
      </c>
      <c r="W375" s="5">
        <v>0.2</v>
      </c>
    </row>
    <row r="376" spans="1:23" ht="38.25" x14ac:dyDescent="0.25">
      <c r="A376" s="4" t="s">
        <v>10428</v>
      </c>
      <c r="B376" s="4" t="s">
        <v>10333</v>
      </c>
      <c r="C376" s="4" t="s">
        <v>2265</v>
      </c>
      <c r="D376" s="1" t="s">
        <v>9251</v>
      </c>
      <c r="E376" s="5" t="s">
        <v>216</v>
      </c>
      <c r="F376" s="5" t="s">
        <v>216</v>
      </c>
      <c r="G376" s="5" t="s">
        <v>216</v>
      </c>
      <c r="H376" s="5">
        <v>0.2</v>
      </c>
      <c r="I376" s="5" t="s">
        <v>216</v>
      </c>
      <c r="J376" s="5" t="s">
        <v>216</v>
      </c>
      <c r="K376" s="5" t="s">
        <v>216</v>
      </c>
      <c r="L376" s="5" t="s">
        <v>216</v>
      </c>
      <c r="M376" s="5" t="s">
        <v>216</v>
      </c>
      <c r="N376" s="5" t="s">
        <v>216</v>
      </c>
      <c r="O376" s="5" t="s">
        <v>216</v>
      </c>
      <c r="P376" s="5" t="s">
        <v>216</v>
      </c>
      <c r="Q376" s="5">
        <v>0.2</v>
      </c>
      <c r="R376" s="5">
        <v>0.2</v>
      </c>
      <c r="S376" s="5">
        <v>0.2</v>
      </c>
      <c r="T376" s="5">
        <v>0.2</v>
      </c>
      <c r="U376" s="5">
        <v>0.2</v>
      </c>
      <c r="V376" s="5">
        <v>0.2</v>
      </c>
      <c r="W376" s="5">
        <v>0.2</v>
      </c>
    </row>
    <row r="377" spans="1:23" ht="38.25" x14ac:dyDescent="0.25">
      <c r="A377" s="4" t="s">
        <v>10429</v>
      </c>
      <c r="B377" s="4" t="s">
        <v>10333</v>
      </c>
      <c r="C377" s="4" t="s">
        <v>2271</v>
      </c>
      <c r="D377" s="1" t="s">
        <v>2272</v>
      </c>
      <c r="E377" s="5" t="s">
        <v>216</v>
      </c>
      <c r="F377" s="5" t="s">
        <v>216</v>
      </c>
      <c r="G377" s="5" t="s">
        <v>216</v>
      </c>
      <c r="H377" s="5">
        <v>0.2</v>
      </c>
      <c r="I377" s="5" t="s">
        <v>216</v>
      </c>
      <c r="J377" s="5" t="s">
        <v>216</v>
      </c>
      <c r="K377" s="5" t="s">
        <v>216</v>
      </c>
      <c r="L377" s="5" t="s">
        <v>216</v>
      </c>
      <c r="M377" s="5" t="s">
        <v>216</v>
      </c>
      <c r="N377" s="5" t="s">
        <v>216</v>
      </c>
      <c r="O377" s="5" t="s">
        <v>216</v>
      </c>
      <c r="P377" s="5" t="s">
        <v>216</v>
      </c>
      <c r="Q377" s="5">
        <v>0.2</v>
      </c>
      <c r="R377" s="5">
        <v>0.2</v>
      </c>
      <c r="S377" s="5">
        <v>0.2</v>
      </c>
      <c r="T377" s="5">
        <v>0.2</v>
      </c>
      <c r="U377" s="5">
        <v>0.2</v>
      </c>
      <c r="V377" s="5">
        <v>0.2</v>
      </c>
      <c r="W377" s="5">
        <v>0.2</v>
      </c>
    </row>
    <row r="378" spans="1:23" ht="51" x14ac:dyDescent="0.25">
      <c r="A378" s="4" t="s">
        <v>10430</v>
      </c>
      <c r="B378" s="4" t="s">
        <v>10333</v>
      </c>
      <c r="C378" s="4" t="s">
        <v>2274</v>
      </c>
      <c r="D378" s="1" t="s">
        <v>2275</v>
      </c>
      <c r="E378" s="5" t="s">
        <v>216</v>
      </c>
      <c r="F378" s="5" t="s">
        <v>216</v>
      </c>
      <c r="G378" s="5" t="s">
        <v>216</v>
      </c>
      <c r="H378" s="5">
        <v>0.2</v>
      </c>
      <c r="I378" s="5" t="s">
        <v>216</v>
      </c>
      <c r="J378" s="5" t="s">
        <v>216</v>
      </c>
      <c r="K378" s="5" t="s">
        <v>216</v>
      </c>
      <c r="L378" s="5" t="s">
        <v>216</v>
      </c>
      <c r="M378" s="5" t="s">
        <v>216</v>
      </c>
      <c r="N378" s="5" t="s">
        <v>216</v>
      </c>
      <c r="O378" s="5" t="s">
        <v>216</v>
      </c>
      <c r="P378" s="5" t="s">
        <v>216</v>
      </c>
      <c r="Q378" s="5">
        <v>0.2</v>
      </c>
      <c r="R378" s="5">
        <v>0.2</v>
      </c>
      <c r="S378" s="5">
        <v>0.2</v>
      </c>
      <c r="T378" s="5">
        <v>0.2</v>
      </c>
      <c r="U378" s="5">
        <v>0.2</v>
      </c>
      <c r="V378" s="5">
        <v>0.2</v>
      </c>
      <c r="W378" s="5">
        <v>0.2</v>
      </c>
    </row>
    <row r="379" spans="1:23" ht="25.5" x14ac:dyDescent="0.25">
      <c r="A379" s="4" t="s">
        <v>10431</v>
      </c>
      <c r="B379" s="4" t="s">
        <v>10333</v>
      </c>
      <c r="C379" s="4" t="s">
        <v>2277</v>
      </c>
      <c r="D379" s="1" t="s">
        <v>9255</v>
      </c>
      <c r="E379" s="5" t="s">
        <v>216</v>
      </c>
      <c r="F379" s="5" t="s">
        <v>216</v>
      </c>
      <c r="G379" s="5" t="s">
        <v>216</v>
      </c>
      <c r="H379" s="5">
        <v>0.2</v>
      </c>
      <c r="I379" s="5" t="s">
        <v>216</v>
      </c>
      <c r="J379" s="5" t="s">
        <v>216</v>
      </c>
      <c r="K379" s="5" t="s">
        <v>216</v>
      </c>
      <c r="L379" s="5" t="s">
        <v>216</v>
      </c>
      <c r="M379" s="5" t="s">
        <v>216</v>
      </c>
      <c r="N379" s="5" t="s">
        <v>216</v>
      </c>
      <c r="O379" s="5" t="s">
        <v>216</v>
      </c>
      <c r="P379" s="5" t="s">
        <v>216</v>
      </c>
      <c r="Q379" s="5">
        <v>0.2</v>
      </c>
      <c r="R379" s="5">
        <v>0.2</v>
      </c>
      <c r="S379" s="5">
        <v>0.2</v>
      </c>
      <c r="T379" s="5">
        <v>0.2</v>
      </c>
      <c r="U379" s="5">
        <v>0.2</v>
      </c>
      <c r="V379" s="5">
        <v>0.2</v>
      </c>
      <c r="W379" s="5">
        <v>0.2</v>
      </c>
    </row>
    <row r="380" spans="1:23" ht="38.25" x14ac:dyDescent="0.25">
      <c r="A380" s="4" t="s">
        <v>10432</v>
      </c>
      <c r="B380" s="4" t="s">
        <v>10333</v>
      </c>
      <c r="C380" s="4" t="s">
        <v>2286</v>
      </c>
      <c r="D380" s="1" t="s">
        <v>2287</v>
      </c>
      <c r="E380" s="5" t="s">
        <v>216</v>
      </c>
      <c r="F380" s="5" t="s">
        <v>216</v>
      </c>
      <c r="G380" s="5" t="s">
        <v>216</v>
      </c>
      <c r="H380" s="5">
        <v>0.2</v>
      </c>
      <c r="I380" s="5" t="s">
        <v>216</v>
      </c>
      <c r="J380" s="5" t="s">
        <v>216</v>
      </c>
      <c r="K380" s="5" t="s">
        <v>216</v>
      </c>
      <c r="L380" s="5" t="s">
        <v>216</v>
      </c>
      <c r="M380" s="5" t="s">
        <v>216</v>
      </c>
      <c r="N380" s="5" t="s">
        <v>216</v>
      </c>
      <c r="O380" s="5" t="s">
        <v>216</v>
      </c>
      <c r="P380" s="5" t="s">
        <v>216</v>
      </c>
      <c r="Q380" s="5">
        <v>0.2</v>
      </c>
      <c r="R380" s="5">
        <v>0.2</v>
      </c>
      <c r="S380" s="5">
        <v>0.2</v>
      </c>
      <c r="T380" s="5">
        <v>0.2</v>
      </c>
      <c r="U380" s="5">
        <v>0.2</v>
      </c>
      <c r="V380" s="5">
        <v>0.2</v>
      </c>
      <c r="W380" s="5">
        <v>0.2</v>
      </c>
    </row>
    <row r="381" spans="1:23" ht="38.25" x14ac:dyDescent="0.25">
      <c r="A381" s="4" t="s">
        <v>10433</v>
      </c>
      <c r="B381" s="4" t="s">
        <v>10333</v>
      </c>
      <c r="C381" s="4" t="s">
        <v>2289</v>
      </c>
      <c r="D381" s="1" t="s">
        <v>2290</v>
      </c>
      <c r="E381" s="5" t="s">
        <v>216</v>
      </c>
      <c r="F381" s="5" t="s">
        <v>216</v>
      </c>
      <c r="G381" s="5" t="s">
        <v>216</v>
      </c>
      <c r="H381" s="5">
        <v>0.2</v>
      </c>
      <c r="I381" s="5" t="s">
        <v>216</v>
      </c>
      <c r="J381" s="5" t="s">
        <v>216</v>
      </c>
      <c r="K381" s="5" t="s">
        <v>216</v>
      </c>
      <c r="L381" s="5" t="s">
        <v>216</v>
      </c>
      <c r="M381" s="5" t="s">
        <v>216</v>
      </c>
      <c r="N381" s="5" t="s">
        <v>216</v>
      </c>
      <c r="O381" s="5" t="s">
        <v>216</v>
      </c>
      <c r="P381" s="5" t="s">
        <v>216</v>
      </c>
      <c r="Q381" s="5">
        <v>0.2</v>
      </c>
      <c r="R381" s="5">
        <v>0.2</v>
      </c>
      <c r="S381" s="5">
        <v>0.2</v>
      </c>
      <c r="T381" s="5">
        <v>0.2</v>
      </c>
      <c r="U381" s="5">
        <v>0.2</v>
      </c>
      <c r="V381" s="5">
        <v>0.2</v>
      </c>
      <c r="W381" s="5">
        <v>0.2</v>
      </c>
    </row>
    <row r="382" spans="1:23" ht="38.25" x14ac:dyDescent="0.25">
      <c r="A382" s="4" t="s">
        <v>10434</v>
      </c>
      <c r="B382" s="4" t="s">
        <v>10333</v>
      </c>
      <c r="C382" s="4" t="s">
        <v>2292</v>
      </c>
      <c r="D382" s="1" t="s">
        <v>2293</v>
      </c>
      <c r="E382" s="5" t="s">
        <v>216</v>
      </c>
      <c r="F382" s="5" t="s">
        <v>216</v>
      </c>
      <c r="G382" s="5" t="s">
        <v>216</v>
      </c>
      <c r="H382" s="5">
        <v>0.2</v>
      </c>
      <c r="I382" s="5" t="s">
        <v>216</v>
      </c>
      <c r="J382" s="5" t="s">
        <v>216</v>
      </c>
      <c r="K382" s="5" t="s">
        <v>216</v>
      </c>
      <c r="L382" s="5" t="s">
        <v>216</v>
      </c>
      <c r="M382" s="5" t="s">
        <v>216</v>
      </c>
      <c r="N382" s="5" t="s">
        <v>216</v>
      </c>
      <c r="O382" s="5" t="s">
        <v>216</v>
      </c>
      <c r="P382" s="5" t="s">
        <v>216</v>
      </c>
      <c r="Q382" s="5">
        <v>0.2</v>
      </c>
      <c r="R382" s="5">
        <v>0.2</v>
      </c>
      <c r="S382" s="5">
        <v>0.2</v>
      </c>
      <c r="T382" s="5">
        <v>0.2</v>
      </c>
      <c r="U382" s="5">
        <v>0.2</v>
      </c>
      <c r="V382" s="5">
        <v>0.2</v>
      </c>
      <c r="W382" s="5">
        <v>0.2</v>
      </c>
    </row>
    <row r="383" spans="1:23" ht="38.25" x14ac:dyDescent="0.25">
      <c r="A383" s="4" t="s">
        <v>10435</v>
      </c>
      <c r="B383" s="4" t="s">
        <v>10333</v>
      </c>
      <c r="C383" s="4" t="s">
        <v>2295</v>
      </c>
      <c r="D383" s="1" t="s">
        <v>2296</v>
      </c>
      <c r="E383" s="5" t="s">
        <v>216</v>
      </c>
      <c r="F383" s="5" t="s">
        <v>216</v>
      </c>
      <c r="G383" s="5" t="s">
        <v>216</v>
      </c>
      <c r="H383" s="5">
        <v>0.2</v>
      </c>
      <c r="I383" s="5" t="s">
        <v>216</v>
      </c>
      <c r="J383" s="5" t="s">
        <v>216</v>
      </c>
      <c r="K383" s="5" t="s">
        <v>216</v>
      </c>
      <c r="L383" s="5" t="s">
        <v>216</v>
      </c>
      <c r="M383" s="5" t="s">
        <v>216</v>
      </c>
      <c r="N383" s="5" t="s">
        <v>216</v>
      </c>
      <c r="O383" s="5" t="s">
        <v>216</v>
      </c>
      <c r="P383" s="5" t="s">
        <v>216</v>
      </c>
      <c r="Q383" s="5">
        <v>0.2</v>
      </c>
      <c r="R383" s="5">
        <v>0.2</v>
      </c>
      <c r="S383" s="5">
        <v>0.2</v>
      </c>
      <c r="T383" s="5">
        <v>0.2</v>
      </c>
      <c r="U383" s="5">
        <v>0.2</v>
      </c>
      <c r="V383" s="5">
        <v>0.2</v>
      </c>
      <c r="W383" s="5">
        <v>0.2</v>
      </c>
    </row>
    <row r="384" spans="1:23" ht="38.25" x14ac:dyDescent="0.25">
      <c r="A384" s="4" t="s">
        <v>10436</v>
      </c>
      <c r="B384" s="4" t="s">
        <v>10333</v>
      </c>
      <c r="C384" s="4" t="s">
        <v>2298</v>
      </c>
      <c r="D384" s="1" t="s">
        <v>2299</v>
      </c>
      <c r="E384" s="5" t="s">
        <v>216</v>
      </c>
      <c r="F384" s="5" t="s">
        <v>216</v>
      </c>
      <c r="G384" s="5" t="s">
        <v>216</v>
      </c>
      <c r="H384" s="5">
        <v>0.2</v>
      </c>
      <c r="I384" s="5" t="s">
        <v>216</v>
      </c>
      <c r="J384" s="5" t="s">
        <v>216</v>
      </c>
      <c r="K384" s="5" t="s">
        <v>216</v>
      </c>
      <c r="L384" s="5" t="s">
        <v>216</v>
      </c>
      <c r="M384" s="5" t="s">
        <v>216</v>
      </c>
      <c r="N384" s="5" t="s">
        <v>216</v>
      </c>
      <c r="O384" s="5" t="s">
        <v>216</v>
      </c>
      <c r="P384" s="5" t="s">
        <v>216</v>
      </c>
      <c r="Q384" s="5">
        <v>0.2</v>
      </c>
      <c r="R384" s="5">
        <v>0.2</v>
      </c>
      <c r="S384" s="5">
        <v>0.2</v>
      </c>
      <c r="T384" s="5">
        <v>0.2</v>
      </c>
      <c r="U384" s="5">
        <v>0.2</v>
      </c>
      <c r="V384" s="5">
        <v>0.2</v>
      </c>
      <c r="W384" s="5">
        <v>0.2</v>
      </c>
    </row>
    <row r="385" spans="1:23" ht="38.25" x14ac:dyDescent="0.25">
      <c r="A385" s="4" t="s">
        <v>10437</v>
      </c>
      <c r="B385" s="4" t="s">
        <v>10333</v>
      </c>
      <c r="C385" s="4" t="s">
        <v>2301</v>
      </c>
      <c r="D385" s="1" t="s">
        <v>9262</v>
      </c>
      <c r="E385" s="5" t="s">
        <v>216</v>
      </c>
      <c r="F385" s="5" t="s">
        <v>216</v>
      </c>
      <c r="G385" s="5" t="s">
        <v>216</v>
      </c>
      <c r="H385" s="5">
        <v>0.2</v>
      </c>
      <c r="I385" s="5" t="s">
        <v>216</v>
      </c>
      <c r="J385" s="5" t="s">
        <v>216</v>
      </c>
      <c r="K385" s="5" t="s">
        <v>216</v>
      </c>
      <c r="L385" s="5" t="s">
        <v>216</v>
      </c>
      <c r="M385" s="5" t="s">
        <v>216</v>
      </c>
      <c r="N385" s="5" t="s">
        <v>216</v>
      </c>
      <c r="O385" s="5" t="s">
        <v>216</v>
      </c>
      <c r="P385" s="5" t="s">
        <v>216</v>
      </c>
      <c r="Q385" s="5">
        <v>0.2</v>
      </c>
      <c r="R385" s="5">
        <v>0.2</v>
      </c>
      <c r="S385" s="5">
        <v>0.2</v>
      </c>
      <c r="T385" s="5">
        <v>0.2</v>
      </c>
      <c r="U385" s="5">
        <v>0.2</v>
      </c>
      <c r="V385" s="5">
        <v>0.2</v>
      </c>
      <c r="W385" s="5">
        <v>0.2</v>
      </c>
    </row>
    <row r="386" spans="1:23" ht="38.25" x14ac:dyDescent="0.25">
      <c r="A386" s="4" t="s">
        <v>10438</v>
      </c>
      <c r="B386" s="4" t="s">
        <v>10333</v>
      </c>
      <c r="C386" s="4" t="s">
        <v>9264</v>
      </c>
      <c r="D386" s="1" t="s">
        <v>9265</v>
      </c>
      <c r="E386" s="5" t="s">
        <v>216</v>
      </c>
      <c r="F386" s="5" t="s">
        <v>216</v>
      </c>
      <c r="G386" s="5" t="s">
        <v>216</v>
      </c>
      <c r="H386" s="5">
        <v>0.2</v>
      </c>
      <c r="I386" s="5" t="s">
        <v>216</v>
      </c>
      <c r="J386" s="5" t="s">
        <v>216</v>
      </c>
      <c r="K386" s="5" t="s">
        <v>216</v>
      </c>
      <c r="L386" s="5" t="s">
        <v>216</v>
      </c>
      <c r="M386" s="5" t="s">
        <v>216</v>
      </c>
      <c r="N386" s="5" t="s">
        <v>216</v>
      </c>
      <c r="O386" s="5" t="s">
        <v>216</v>
      </c>
      <c r="P386" s="5" t="s">
        <v>216</v>
      </c>
      <c r="Q386" s="5">
        <v>0.2</v>
      </c>
      <c r="R386" s="5">
        <v>0.2</v>
      </c>
      <c r="S386" s="5">
        <v>0.2</v>
      </c>
      <c r="T386" s="5">
        <v>0.2</v>
      </c>
      <c r="U386" s="5">
        <v>0.2</v>
      </c>
      <c r="V386" s="5">
        <v>0.2</v>
      </c>
      <c r="W386" s="5">
        <v>0.2</v>
      </c>
    </row>
    <row r="387" spans="1:23" ht="38.25" x14ac:dyDescent="0.25">
      <c r="A387" s="4" t="s">
        <v>10439</v>
      </c>
      <c r="B387" s="4" t="s">
        <v>10333</v>
      </c>
      <c r="C387" s="4" t="s">
        <v>2304</v>
      </c>
      <c r="D387" s="1" t="s">
        <v>2305</v>
      </c>
      <c r="E387" s="5" t="s">
        <v>216</v>
      </c>
      <c r="F387" s="5" t="s">
        <v>216</v>
      </c>
      <c r="G387" s="5" t="s">
        <v>216</v>
      </c>
      <c r="H387" s="5">
        <v>0.2</v>
      </c>
      <c r="I387" s="5" t="s">
        <v>216</v>
      </c>
      <c r="J387" s="5" t="s">
        <v>216</v>
      </c>
      <c r="K387" s="5" t="s">
        <v>216</v>
      </c>
      <c r="L387" s="5" t="s">
        <v>216</v>
      </c>
      <c r="M387" s="5" t="s">
        <v>216</v>
      </c>
      <c r="N387" s="5" t="s">
        <v>216</v>
      </c>
      <c r="O387" s="5" t="s">
        <v>216</v>
      </c>
      <c r="P387" s="5" t="s">
        <v>216</v>
      </c>
      <c r="Q387" s="5">
        <v>0.2</v>
      </c>
      <c r="R387" s="5">
        <v>0.2</v>
      </c>
      <c r="S387" s="5">
        <v>0.2</v>
      </c>
      <c r="T387" s="5">
        <v>0.2</v>
      </c>
      <c r="U387" s="5">
        <v>0.2</v>
      </c>
      <c r="V387" s="5">
        <v>0.2</v>
      </c>
      <c r="W387" s="5">
        <v>0.2</v>
      </c>
    </row>
    <row r="388" spans="1:23" ht="38.25" x14ac:dyDescent="0.25">
      <c r="A388" s="4" t="s">
        <v>10440</v>
      </c>
      <c r="B388" s="4" t="s">
        <v>10333</v>
      </c>
      <c r="C388" s="4" t="s">
        <v>2307</v>
      </c>
      <c r="D388" s="1" t="s">
        <v>2308</v>
      </c>
      <c r="E388" s="5" t="s">
        <v>216</v>
      </c>
      <c r="F388" s="5" t="s">
        <v>216</v>
      </c>
      <c r="G388" s="5" t="s">
        <v>216</v>
      </c>
      <c r="H388" s="5">
        <v>0.2</v>
      </c>
      <c r="I388" s="5" t="s">
        <v>216</v>
      </c>
      <c r="J388" s="5" t="s">
        <v>216</v>
      </c>
      <c r="K388" s="5" t="s">
        <v>216</v>
      </c>
      <c r="L388" s="5" t="s">
        <v>216</v>
      </c>
      <c r="M388" s="5" t="s">
        <v>216</v>
      </c>
      <c r="N388" s="5" t="s">
        <v>216</v>
      </c>
      <c r="O388" s="5" t="s">
        <v>216</v>
      </c>
      <c r="P388" s="5" t="s">
        <v>216</v>
      </c>
      <c r="Q388" s="5">
        <v>0.2</v>
      </c>
      <c r="R388" s="5">
        <v>0.2</v>
      </c>
      <c r="S388" s="5">
        <v>0.2</v>
      </c>
      <c r="T388" s="5">
        <v>0.2</v>
      </c>
      <c r="U388" s="5">
        <v>0.2</v>
      </c>
      <c r="V388" s="5">
        <v>0.2</v>
      </c>
      <c r="W388" s="5">
        <v>0.2</v>
      </c>
    </row>
    <row r="389" spans="1:23" ht="38.25" x14ac:dyDescent="0.25">
      <c r="A389" s="4" t="s">
        <v>10441</v>
      </c>
      <c r="B389" s="4" t="s">
        <v>10333</v>
      </c>
      <c r="C389" s="4" t="s">
        <v>2310</v>
      </c>
      <c r="D389" s="1" t="s">
        <v>9269</v>
      </c>
      <c r="E389" s="5" t="s">
        <v>216</v>
      </c>
      <c r="F389" s="5" t="s">
        <v>216</v>
      </c>
      <c r="G389" s="5" t="s">
        <v>216</v>
      </c>
      <c r="H389" s="5">
        <v>0.2</v>
      </c>
      <c r="I389" s="5" t="s">
        <v>216</v>
      </c>
      <c r="J389" s="5" t="s">
        <v>216</v>
      </c>
      <c r="K389" s="5" t="s">
        <v>216</v>
      </c>
      <c r="L389" s="5" t="s">
        <v>216</v>
      </c>
      <c r="M389" s="5" t="s">
        <v>216</v>
      </c>
      <c r="N389" s="5" t="s">
        <v>216</v>
      </c>
      <c r="O389" s="5" t="s">
        <v>216</v>
      </c>
      <c r="P389" s="5" t="s">
        <v>216</v>
      </c>
      <c r="Q389" s="5">
        <v>0.2</v>
      </c>
      <c r="R389" s="5">
        <v>0.2</v>
      </c>
      <c r="S389" s="5">
        <v>0.2</v>
      </c>
      <c r="T389" s="5">
        <v>0.2</v>
      </c>
      <c r="U389" s="5">
        <v>0.2</v>
      </c>
      <c r="V389" s="5">
        <v>0.2</v>
      </c>
      <c r="W389" s="5">
        <v>0.2</v>
      </c>
    </row>
    <row r="390" spans="1:23" ht="38.25" x14ac:dyDescent="0.25">
      <c r="A390" s="4" t="s">
        <v>10442</v>
      </c>
      <c r="B390" s="4" t="s">
        <v>10333</v>
      </c>
      <c r="C390" s="4" t="s">
        <v>2313</v>
      </c>
      <c r="D390" s="1" t="s">
        <v>9271</v>
      </c>
      <c r="E390" s="5" t="s">
        <v>216</v>
      </c>
      <c r="F390" s="5" t="s">
        <v>216</v>
      </c>
      <c r="G390" s="5" t="s">
        <v>216</v>
      </c>
      <c r="H390" s="5">
        <v>0.2</v>
      </c>
      <c r="I390" s="5" t="s">
        <v>216</v>
      </c>
      <c r="J390" s="5" t="s">
        <v>216</v>
      </c>
      <c r="K390" s="5" t="s">
        <v>216</v>
      </c>
      <c r="L390" s="5" t="s">
        <v>216</v>
      </c>
      <c r="M390" s="5" t="s">
        <v>216</v>
      </c>
      <c r="N390" s="5" t="s">
        <v>216</v>
      </c>
      <c r="O390" s="5" t="s">
        <v>216</v>
      </c>
      <c r="P390" s="5" t="s">
        <v>216</v>
      </c>
      <c r="Q390" s="5">
        <v>0.2</v>
      </c>
      <c r="R390" s="5">
        <v>0.2</v>
      </c>
      <c r="S390" s="5">
        <v>0.2</v>
      </c>
      <c r="T390" s="5">
        <v>0.2</v>
      </c>
      <c r="U390" s="5">
        <v>0.2</v>
      </c>
      <c r="V390" s="5">
        <v>0.2</v>
      </c>
      <c r="W390" s="5">
        <v>0.2</v>
      </c>
    </row>
    <row r="391" spans="1:23" ht="38.25" x14ac:dyDescent="0.25">
      <c r="A391" s="4" t="s">
        <v>10443</v>
      </c>
      <c r="B391" s="4" t="s">
        <v>10333</v>
      </c>
      <c r="C391" s="4" t="s">
        <v>9273</v>
      </c>
      <c r="D391" s="1" t="s">
        <v>9274</v>
      </c>
      <c r="E391" s="5" t="s">
        <v>216</v>
      </c>
      <c r="F391" s="5" t="s">
        <v>216</v>
      </c>
      <c r="G391" s="5" t="s">
        <v>216</v>
      </c>
      <c r="H391" s="5">
        <v>0.2</v>
      </c>
      <c r="I391" s="5" t="s">
        <v>216</v>
      </c>
      <c r="J391" s="5" t="s">
        <v>216</v>
      </c>
      <c r="K391" s="5" t="s">
        <v>216</v>
      </c>
      <c r="L391" s="5" t="s">
        <v>216</v>
      </c>
      <c r="M391" s="5" t="s">
        <v>216</v>
      </c>
      <c r="N391" s="5" t="s">
        <v>216</v>
      </c>
      <c r="O391" s="5" t="s">
        <v>216</v>
      </c>
      <c r="P391" s="5" t="s">
        <v>216</v>
      </c>
      <c r="Q391" s="5">
        <v>0.2</v>
      </c>
      <c r="R391" s="5">
        <v>0.2</v>
      </c>
      <c r="S391" s="5">
        <v>0.2</v>
      </c>
      <c r="T391" s="5">
        <v>0.2</v>
      </c>
      <c r="U391" s="5">
        <v>0.2</v>
      </c>
      <c r="V391" s="5">
        <v>0.2</v>
      </c>
      <c r="W391" s="5">
        <v>0.2</v>
      </c>
    </row>
    <row r="392" spans="1:23" ht="38.25" x14ac:dyDescent="0.25">
      <c r="A392" s="4" t="s">
        <v>10444</v>
      </c>
      <c r="B392" s="4" t="s">
        <v>10333</v>
      </c>
      <c r="C392" s="4" t="s">
        <v>9276</v>
      </c>
      <c r="D392" s="1" t="s">
        <v>9277</v>
      </c>
      <c r="E392" s="5" t="s">
        <v>216</v>
      </c>
      <c r="F392" s="5" t="s">
        <v>216</v>
      </c>
      <c r="G392" s="5" t="s">
        <v>216</v>
      </c>
      <c r="H392" s="5">
        <v>0.2</v>
      </c>
      <c r="I392" s="5" t="s">
        <v>216</v>
      </c>
      <c r="J392" s="5" t="s">
        <v>216</v>
      </c>
      <c r="K392" s="5" t="s">
        <v>216</v>
      </c>
      <c r="L392" s="5" t="s">
        <v>216</v>
      </c>
      <c r="M392" s="5" t="s">
        <v>216</v>
      </c>
      <c r="N392" s="5" t="s">
        <v>216</v>
      </c>
      <c r="O392" s="5" t="s">
        <v>216</v>
      </c>
      <c r="P392" s="5" t="s">
        <v>216</v>
      </c>
      <c r="Q392" s="5">
        <v>0.2</v>
      </c>
      <c r="R392" s="5">
        <v>0.2</v>
      </c>
      <c r="S392" s="5">
        <v>0.2</v>
      </c>
      <c r="T392" s="5">
        <v>0.2</v>
      </c>
      <c r="U392" s="5">
        <v>0.2</v>
      </c>
      <c r="V392" s="5">
        <v>0.2</v>
      </c>
      <c r="W392" s="5">
        <v>0.2</v>
      </c>
    </row>
    <row r="393" spans="1:23" ht="38.25" x14ac:dyDescent="0.25">
      <c r="A393" s="4" t="s">
        <v>10445</v>
      </c>
      <c r="B393" s="4" t="s">
        <v>10333</v>
      </c>
      <c r="C393" s="4" t="s">
        <v>2316</v>
      </c>
      <c r="D393" s="1" t="s">
        <v>9279</v>
      </c>
      <c r="E393" s="5" t="s">
        <v>216</v>
      </c>
      <c r="F393" s="5" t="s">
        <v>216</v>
      </c>
      <c r="G393" s="5" t="s">
        <v>216</v>
      </c>
      <c r="H393" s="5">
        <v>0.2</v>
      </c>
      <c r="I393" s="5" t="s">
        <v>216</v>
      </c>
      <c r="J393" s="5" t="s">
        <v>216</v>
      </c>
      <c r="K393" s="5" t="s">
        <v>216</v>
      </c>
      <c r="L393" s="5" t="s">
        <v>216</v>
      </c>
      <c r="M393" s="5" t="s">
        <v>216</v>
      </c>
      <c r="N393" s="5" t="s">
        <v>216</v>
      </c>
      <c r="O393" s="5" t="s">
        <v>216</v>
      </c>
      <c r="P393" s="5" t="s">
        <v>216</v>
      </c>
      <c r="Q393" s="5">
        <v>0.2</v>
      </c>
      <c r="R393" s="5">
        <v>0.2</v>
      </c>
      <c r="S393" s="5">
        <v>0.2</v>
      </c>
      <c r="T393" s="5">
        <v>0.2</v>
      </c>
      <c r="U393" s="5">
        <v>0.2</v>
      </c>
      <c r="V393" s="5">
        <v>0.2</v>
      </c>
      <c r="W393" s="5">
        <v>0.2</v>
      </c>
    </row>
    <row r="394" spans="1:23" ht="38.25" x14ac:dyDescent="0.25">
      <c r="A394" s="4" t="s">
        <v>10446</v>
      </c>
      <c r="B394" s="4" t="s">
        <v>10333</v>
      </c>
      <c r="C394" s="4" t="s">
        <v>2322</v>
      </c>
      <c r="D394" s="1" t="s">
        <v>9281</v>
      </c>
      <c r="E394" s="5" t="s">
        <v>216</v>
      </c>
      <c r="F394" s="5" t="s">
        <v>216</v>
      </c>
      <c r="G394" s="5" t="s">
        <v>216</v>
      </c>
      <c r="H394" s="5">
        <v>0.2</v>
      </c>
      <c r="I394" s="5" t="s">
        <v>216</v>
      </c>
      <c r="J394" s="5" t="s">
        <v>216</v>
      </c>
      <c r="K394" s="5" t="s">
        <v>216</v>
      </c>
      <c r="L394" s="5" t="s">
        <v>216</v>
      </c>
      <c r="M394" s="5" t="s">
        <v>216</v>
      </c>
      <c r="N394" s="5" t="s">
        <v>216</v>
      </c>
      <c r="O394" s="5" t="s">
        <v>216</v>
      </c>
      <c r="P394" s="5" t="s">
        <v>216</v>
      </c>
      <c r="Q394" s="5">
        <v>0.2</v>
      </c>
      <c r="R394" s="5">
        <v>0.2</v>
      </c>
      <c r="S394" s="5">
        <v>0.2</v>
      </c>
      <c r="T394" s="5">
        <v>0.2</v>
      </c>
      <c r="U394" s="5">
        <v>0.2</v>
      </c>
      <c r="V394" s="5">
        <v>0.2</v>
      </c>
      <c r="W394" s="5">
        <v>0.2</v>
      </c>
    </row>
    <row r="395" spans="1:23" ht="38.25" x14ac:dyDescent="0.25">
      <c r="A395" s="4" t="s">
        <v>10447</v>
      </c>
      <c r="B395" s="4" t="s">
        <v>10333</v>
      </c>
      <c r="C395" s="4" t="s">
        <v>2328</v>
      </c>
      <c r="D395" s="1" t="s">
        <v>2329</v>
      </c>
      <c r="E395" s="5" t="s">
        <v>216</v>
      </c>
      <c r="F395" s="5" t="s">
        <v>216</v>
      </c>
      <c r="G395" s="5" t="s">
        <v>216</v>
      </c>
      <c r="H395" s="5">
        <v>0.2</v>
      </c>
      <c r="I395" s="5" t="s">
        <v>216</v>
      </c>
      <c r="J395" s="5" t="s">
        <v>216</v>
      </c>
      <c r="K395" s="5" t="s">
        <v>216</v>
      </c>
      <c r="L395" s="5" t="s">
        <v>216</v>
      </c>
      <c r="M395" s="5" t="s">
        <v>216</v>
      </c>
      <c r="N395" s="5" t="s">
        <v>216</v>
      </c>
      <c r="O395" s="5" t="s">
        <v>216</v>
      </c>
      <c r="P395" s="5" t="s">
        <v>216</v>
      </c>
      <c r="Q395" s="5">
        <v>0.2</v>
      </c>
      <c r="R395" s="5">
        <v>0.2</v>
      </c>
      <c r="S395" s="5">
        <v>0.2</v>
      </c>
      <c r="T395" s="5">
        <v>0.2</v>
      </c>
      <c r="U395" s="5">
        <v>0.2</v>
      </c>
      <c r="V395" s="5">
        <v>0.2</v>
      </c>
      <c r="W395" s="5">
        <v>0.2</v>
      </c>
    </row>
    <row r="396" spans="1:23" ht="38.25" x14ac:dyDescent="0.25">
      <c r="A396" s="4" t="s">
        <v>10448</v>
      </c>
      <c r="B396" s="4" t="s">
        <v>10333</v>
      </c>
      <c r="C396" s="4" t="s">
        <v>2331</v>
      </c>
      <c r="D396" s="1" t="s">
        <v>2332</v>
      </c>
      <c r="E396" s="5" t="s">
        <v>216</v>
      </c>
      <c r="F396" s="5" t="s">
        <v>216</v>
      </c>
      <c r="G396" s="5" t="s">
        <v>216</v>
      </c>
      <c r="H396" s="5">
        <v>0.2</v>
      </c>
      <c r="I396" s="5" t="s">
        <v>216</v>
      </c>
      <c r="J396" s="5" t="s">
        <v>216</v>
      </c>
      <c r="K396" s="5" t="s">
        <v>216</v>
      </c>
      <c r="L396" s="5" t="s">
        <v>216</v>
      </c>
      <c r="M396" s="5" t="s">
        <v>216</v>
      </c>
      <c r="N396" s="5" t="s">
        <v>216</v>
      </c>
      <c r="O396" s="5" t="s">
        <v>216</v>
      </c>
      <c r="P396" s="5" t="s">
        <v>216</v>
      </c>
      <c r="Q396" s="5">
        <v>0.2</v>
      </c>
      <c r="R396" s="5">
        <v>0.2</v>
      </c>
      <c r="S396" s="5">
        <v>0.2</v>
      </c>
      <c r="T396" s="5">
        <v>0.2</v>
      </c>
      <c r="U396" s="5">
        <v>0.2</v>
      </c>
      <c r="V396" s="5">
        <v>0.2</v>
      </c>
      <c r="W396" s="5">
        <v>0.2</v>
      </c>
    </row>
    <row r="397" spans="1:23" ht="38.25" x14ac:dyDescent="0.25">
      <c r="A397" s="4" t="s">
        <v>10449</v>
      </c>
      <c r="B397" s="4" t="s">
        <v>10333</v>
      </c>
      <c r="C397" s="4" t="s">
        <v>2334</v>
      </c>
      <c r="D397" s="1" t="s">
        <v>2335</v>
      </c>
      <c r="E397" s="5" t="s">
        <v>216</v>
      </c>
      <c r="F397" s="5" t="s">
        <v>216</v>
      </c>
      <c r="G397" s="5" t="s">
        <v>216</v>
      </c>
      <c r="H397" s="5">
        <v>0.2</v>
      </c>
      <c r="I397" s="5" t="s">
        <v>216</v>
      </c>
      <c r="J397" s="5" t="s">
        <v>216</v>
      </c>
      <c r="K397" s="5" t="s">
        <v>216</v>
      </c>
      <c r="L397" s="5" t="s">
        <v>216</v>
      </c>
      <c r="M397" s="5" t="s">
        <v>216</v>
      </c>
      <c r="N397" s="5" t="s">
        <v>216</v>
      </c>
      <c r="O397" s="5" t="s">
        <v>216</v>
      </c>
      <c r="P397" s="5" t="s">
        <v>216</v>
      </c>
      <c r="Q397" s="5">
        <v>0.2</v>
      </c>
      <c r="R397" s="5">
        <v>0.2</v>
      </c>
      <c r="S397" s="5">
        <v>0.2</v>
      </c>
      <c r="T397" s="5">
        <v>0.2</v>
      </c>
      <c r="U397" s="5">
        <v>0.2</v>
      </c>
      <c r="V397" s="5">
        <v>0.2</v>
      </c>
      <c r="W397" s="5">
        <v>0.2</v>
      </c>
    </row>
    <row r="398" spans="1:23" ht="38.25" x14ac:dyDescent="0.25">
      <c r="A398" s="4" t="s">
        <v>10450</v>
      </c>
      <c r="B398" s="4" t="s">
        <v>10333</v>
      </c>
      <c r="C398" s="4" t="s">
        <v>2337</v>
      </c>
      <c r="D398" s="1" t="s">
        <v>9286</v>
      </c>
      <c r="E398" s="5" t="s">
        <v>216</v>
      </c>
      <c r="F398" s="5" t="s">
        <v>216</v>
      </c>
      <c r="G398" s="5" t="s">
        <v>216</v>
      </c>
      <c r="H398" s="5">
        <v>0.2</v>
      </c>
      <c r="I398" s="5" t="s">
        <v>216</v>
      </c>
      <c r="J398" s="5" t="s">
        <v>216</v>
      </c>
      <c r="K398" s="5" t="s">
        <v>216</v>
      </c>
      <c r="L398" s="5" t="s">
        <v>216</v>
      </c>
      <c r="M398" s="5" t="s">
        <v>216</v>
      </c>
      <c r="N398" s="5" t="s">
        <v>216</v>
      </c>
      <c r="O398" s="5" t="s">
        <v>216</v>
      </c>
      <c r="P398" s="5" t="s">
        <v>216</v>
      </c>
      <c r="Q398" s="5">
        <v>0.2</v>
      </c>
      <c r="R398" s="5">
        <v>0.2</v>
      </c>
      <c r="S398" s="5">
        <v>0.2</v>
      </c>
      <c r="T398" s="5">
        <v>0.2</v>
      </c>
      <c r="U398" s="5">
        <v>0.2</v>
      </c>
      <c r="V398" s="5">
        <v>0.2</v>
      </c>
      <c r="W398" s="5">
        <v>0.2</v>
      </c>
    </row>
    <row r="399" spans="1:23" ht="25.5" x14ac:dyDescent="0.25">
      <c r="A399" s="4" t="s">
        <v>10451</v>
      </c>
      <c r="B399" s="4" t="s">
        <v>10333</v>
      </c>
      <c r="C399" s="4" t="s">
        <v>2340</v>
      </c>
      <c r="D399" s="1" t="s">
        <v>9288</v>
      </c>
      <c r="E399" s="5" t="s">
        <v>216</v>
      </c>
      <c r="F399" s="5" t="s">
        <v>216</v>
      </c>
      <c r="G399" s="5" t="s">
        <v>216</v>
      </c>
      <c r="H399" s="5">
        <v>0.2</v>
      </c>
      <c r="I399" s="5" t="s">
        <v>216</v>
      </c>
      <c r="J399" s="5" t="s">
        <v>216</v>
      </c>
      <c r="K399" s="5" t="s">
        <v>216</v>
      </c>
      <c r="L399" s="5" t="s">
        <v>216</v>
      </c>
      <c r="M399" s="5" t="s">
        <v>216</v>
      </c>
      <c r="N399" s="5" t="s">
        <v>216</v>
      </c>
      <c r="O399" s="5" t="s">
        <v>216</v>
      </c>
      <c r="P399" s="5" t="s">
        <v>216</v>
      </c>
      <c r="Q399" s="5">
        <v>0.2</v>
      </c>
      <c r="R399" s="5">
        <v>0.2</v>
      </c>
      <c r="S399" s="5">
        <v>0.2</v>
      </c>
      <c r="T399" s="5">
        <v>0.2</v>
      </c>
      <c r="U399" s="5">
        <v>0.2</v>
      </c>
      <c r="V399" s="5">
        <v>0.2</v>
      </c>
      <c r="W399" s="5">
        <v>0.2</v>
      </c>
    </row>
    <row r="400" spans="1:23" ht="25.5" x14ac:dyDescent="0.25">
      <c r="A400" s="4" t="s">
        <v>10452</v>
      </c>
      <c r="B400" s="4" t="s">
        <v>10333</v>
      </c>
      <c r="C400" s="4" t="s">
        <v>2346</v>
      </c>
      <c r="D400" s="1" t="s">
        <v>9290</v>
      </c>
      <c r="E400" s="5" t="s">
        <v>216</v>
      </c>
      <c r="F400" s="5" t="s">
        <v>216</v>
      </c>
      <c r="G400" s="5" t="s">
        <v>216</v>
      </c>
      <c r="H400" s="5">
        <v>0.2</v>
      </c>
      <c r="I400" s="5" t="s">
        <v>216</v>
      </c>
      <c r="J400" s="5" t="s">
        <v>216</v>
      </c>
      <c r="K400" s="5" t="s">
        <v>216</v>
      </c>
      <c r="L400" s="5" t="s">
        <v>216</v>
      </c>
      <c r="M400" s="5" t="s">
        <v>216</v>
      </c>
      <c r="N400" s="5" t="s">
        <v>216</v>
      </c>
      <c r="O400" s="5" t="s">
        <v>216</v>
      </c>
      <c r="P400" s="5" t="s">
        <v>216</v>
      </c>
      <c r="Q400" s="5">
        <v>0.2</v>
      </c>
      <c r="R400" s="5">
        <v>0.2</v>
      </c>
      <c r="S400" s="5">
        <v>0.2</v>
      </c>
      <c r="T400" s="5">
        <v>0.2</v>
      </c>
      <c r="U400" s="5">
        <v>0.2</v>
      </c>
      <c r="V400" s="5">
        <v>0.2</v>
      </c>
      <c r="W400" s="5">
        <v>0.2</v>
      </c>
    </row>
    <row r="401" spans="1:23" ht="25.5" x14ac:dyDescent="0.25">
      <c r="A401" s="4" t="s">
        <v>10453</v>
      </c>
      <c r="B401" s="4" t="s">
        <v>10333</v>
      </c>
      <c r="C401" s="4" t="s">
        <v>2349</v>
      </c>
      <c r="D401" s="1" t="s">
        <v>9292</v>
      </c>
      <c r="E401" s="5" t="s">
        <v>216</v>
      </c>
      <c r="F401" s="5" t="s">
        <v>216</v>
      </c>
      <c r="G401" s="5" t="s">
        <v>216</v>
      </c>
      <c r="H401" s="5">
        <v>0.2</v>
      </c>
      <c r="I401" s="5" t="s">
        <v>216</v>
      </c>
      <c r="J401" s="5" t="s">
        <v>216</v>
      </c>
      <c r="K401" s="5" t="s">
        <v>216</v>
      </c>
      <c r="L401" s="5" t="s">
        <v>216</v>
      </c>
      <c r="M401" s="5" t="s">
        <v>216</v>
      </c>
      <c r="N401" s="5" t="s">
        <v>216</v>
      </c>
      <c r="O401" s="5" t="s">
        <v>216</v>
      </c>
      <c r="P401" s="5" t="s">
        <v>216</v>
      </c>
      <c r="Q401" s="5">
        <v>0.2</v>
      </c>
      <c r="R401" s="5">
        <v>0.2</v>
      </c>
      <c r="S401" s="5">
        <v>0.2</v>
      </c>
      <c r="T401" s="5">
        <v>0.2</v>
      </c>
      <c r="U401" s="5">
        <v>0.2</v>
      </c>
      <c r="V401" s="5">
        <v>0.2</v>
      </c>
      <c r="W401" s="5">
        <v>0.2</v>
      </c>
    </row>
    <row r="402" spans="1:23" x14ac:dyDescent="0.25">
      <c r="A402" s="4" t="s">
        <v>10454</v>
      </c>
      <c r="B402" s="4" t="s">
        <v>10333</v>
      </c>
      <c r="C402" s="4" t="s">
        <v>2361</v>
      </c>
      <c r="D402" s="1" t="s">
        <v>2362</v>
      </c>
      <c r="E402" s="5" t="s">
        <v>216</v>
      </c>
      <c r="F402" s="5" t="s">
        <v>216</v>
      </c>
      <c r="G402" s="5" t="s">
        <v>216</v>
      </c>
      <c r="H402" s="5">
        <v>0</v>
      </c>
      <c r="I402" s="5" t="s">
        <v>216</v>
      </c>
      <c r="J402" s="5" t="s">
        <v>216</v>
      </c>
      <c r="K402" s="5" t="s">
        <v>216</v>
      </c>
      <c r="L402" s="5" t="s">
        <v>216</v>
      </c>
      <c r="M402" s="5" t="s">
        <v>216</v>
      </c>
      <c r="N402" s="5" t="s">
        <v>216</v>
      </c>
      <c r="O402" s="5" t="s">
        <v>216</v>
      </c>
      <c r="P402" s="5" t="s">
        <v>216</v>
      </c>
      <c r="Q402" s="5">
        <v>0</v>
      </c>
      <c r="R402" s="5">
        <v>0</v>
      </c>
      <c r="S402" s="5">
        <v>0</v>
      </c>
      <c r="T402" s="5">
        <v>0</v>
      </c>
      <c r="U402" s="5">
        <v>0</v>
      </c>
      <c r="V402" s="5">
        <v>0</v>
      </c>
      <c r="W402" s="5">
        <v>0</v>
      </c>
    </row>
    <row r="403" spans="1:23" x14ac:dyDescent="0.25">
      <c r="A403" s="4" t="s">
        <v>10455</v>
      </c>
      <c r="B403" s="4" t="s">
        <v>10333</v>
      </c>
      <c r="C403" s="4" t="s">
        <v>2367</v>
      </c>
      <c r="D403" s="1" t="s">
        <v>2368</v>
      </c>
      <c r="E403" s="5" t="s">
        <v>216</v>
      </c>
      <c r="F403" s="5" t="s">
        <v>216</v>
      </c>
      <c r="G403" s="5" t="s">
        <v>216</v>
      </c>
      <c r="H403" s="5">
        <v>0</v>
      </c>
      <c r="I403" s="5" t="s">
        <v>216</v>
      </c>
      <c r="J403" s="5" t="s">
        <v>216</v>
      </c>
      <c r="K403" s="5" t="s">
        <v>216</v>
      </c>
      <c r="L403" s="5" t="s">
        <v>216</v>
      </c>
      <c r="M403" s="5" t="s">
        <v>216</v>
      </c>
      <c r="N403" s="5" t="s">
        <v>216</v>
      </c>
      <c r="O403" s="5" t="s">
        <v>216</v>
      </c>
      <c r="P403" s="5" t="s">
        <v>216</v>
      </c>
      <c r="Q403" s="5">
        <v>0</v>
      </c>
      <c r="R403" s="5">
        <v>0</v>
      </c>
      <c r="S403" s="5">
        <v>0</v>
      </c>
      <c r="T403" s="5">
        <v>0</v>
      </c>
      <c r="U403" s="5">
        <v>0</v>
      </c>
      <c r="V403" s="5">
        <v>0</v>
      </c>
      <c r="W403" s="5">
        <v>0</v>
      </c>
    </row>
    <row r="404" spans="1:23" ht="25.5" x14ac:dyDescent="0.25">
      <c r="A404" s="4" t="s">
        <v>10456</v>
      </c>
      <c r="B404" s="4" t="s">
        <v>10333</v>
      </c>
      <c r="C404" s="4" t="s">
        <v>2370</v>
      </c>
      <c r="D404" s="1" t="s">
        <v>2371</v>
      </c>
      <c r="E404" s="5" t="s">
        <v>216</v>
      </c>
      <c r="F404" s="5" t="s">
        <v>216</v>
      </c>
      <c r="G404" s="5" t="s">
        <v>216</v>
      </c>
      <c r="H404" s="5">
        <v>0</v>
      </c>
      <c r="I404" s="5" t="s">
        <v>216</v>
      </c>
      <c r="J404" s="5" t="s">
        <v>216</v>
      </c>
      <c r="K404" s="5" t="s">
        <v>216</v>
      </c>
      <c r="L404" s="5" t="s">
        <v>216</v>
      </c>
      <c r="M404" s="5" t="s">
        <v>216</v>
      </c>
      <c r="N404" s="5" t="s">
        <v>216</v>
      </c>
      <c r="O404" s="5" t="s">
        <v>216</v>
      </c>
      <c r="P404" s="5" t="s">
        <v>216</v>
      </c>
      <c r="Q404" s="5">
        <v>0</v>
      </c>
      <c r="R404" s="5">
        <v>0</v>
      </c>
      <c r="S404" s="5">
        <v>0</v>
      </c>
      <c r="T404" s="5">
        <v>0</v>
      </c>
      <c r="U404" s="5">
        <v>0</v>
      </c>
      <c r="V404" s="5">
        <v>0</v>
      </c>
      <c r="W404" s="5">
        <v>0</v>
      </c>
    </row>
    <row r="405" spans="1:23" ht="25.5" x14ac:dyDescent="0.25">
      <c r="A405" s="4" t="s">
        <v>10457</v>
      </c>
      <c r="B405" s="4" t="s">
        <v>10333</v>
      </c>
      <c r="C405" s="4" t="s">
        <v>2373</v>
      </c>
      <c r="D405" s="1" t="s">
        <v>9297</v>
      </c>
      <c r="E405" s="5" t="s">
        <v>216</v>
      </c>
      <c r="F405" s="5" t="s">
        <v>216</v>
      </c>
      <c r="G405" s="5" t="s">
        <v>216</v>
      </c>
      <c r="H405" s="5">
        <v>0</v>
      </c>
      <c r="I405" s="5" t="s">
        <v>216</v>
      </c>
      <c r="J405" s="5" t="s">
        <v>216</v>
      </c>
      <c r="K405" s="5" t="s">
        <v>216</v>
      </c>
      <c r="L405" s="5" t="s">
        <v>216</v>
      </c>
      <c r="M405" s="5" t="s">
        <v>216</v>
      </c>
      <c r="N405" s="5" t="s">
        <v>216</v>
      </c>
      <c r="O405" s="5" t="s">
        <v>216</v>
      </c>
      <c r="P405" s="5" t="s">
        <v>216</v>
      </c>
      <c r="Q405" s="5">
        <v>0</v>
      </c>
      <c r="R405" s="5">
        <v>0</v>
      </c>
      <c r="S405" s="5">
        <v>0</v>
      </c>
      <c r="T405" s="5">
        <v>0</v>
      </c>
      <c r="U405" s="5">
        <v>0</v>
      </c>
      <c r="V405" s="5">
        <v>0</v>
      </c>
      <c r="W405" s="5">
        <v>0</v>
      </c>
    </row>
    <row r="406" spans="1:23" ht="25.5" x14ac:dyDescent="0.25">
      <c r="A406" s="4" t="s">
        <v>10458</v>
      </c>
      <c r="B406" s="4" t="s">
        <v>10333</v>
      </c>
      <c r="C406" s="4" t="s">
        <v>2376</v>
      </c>
      <c r="D406" s="1" t="s">
        <v>9299</v>
      </c>
      <c r="E406" s="5" t="s">
        <v>216</v>
      </c>
      <c r="F406" s="5" t="s">
        <v>216</v>
      </c>
      <c r="G406" s="5" t="s">
        <v>216</v>
      </c>
      <c r="H406" s="5">
        <v>0</v>
      </c>
      <c r="I406" s="5" t="s">
        <v>216</v>
      </c>
      <c r="J406" s="5" t="s">
        <v>216</v>
      </c>
      <c r="K406" s="5" t="s">
        <v>216</v>
      </c>
      <c r="L406" s="5" t="s">
        <v>216</v>
      </c>
      <c r="M406" s="5" t="s">
        <v>216</v>
      </c>
      <c r="N406" s="5" t="s">
        <v>216</v>
      </c>
      <c r="O406" s="5" t="s">
        <v>216</v>
      </c>
      <c r="P406" s="5" t="s">
        <v>216</v>
      </c>
      <c r="Q406" s="5">
        <v>0</v>
      </c>
      <c r="R406" s="5">
        <v>0</v>
      </c>
      <c r="S406" s="5">
        <v>0</v>
      </c>
      <c r="T406" s="5">
        <v>0</v>
      </c>
      <c r="U406" s="5">
        <v>0</v>
      </c>
      <c r="V406" s="5">
        <v>0</v>
      </c>
      <c r="W406" s="5">
        <v>0</v>
      </c>
    </row>
    <row r="407" spans="1:23" x14ac:dyDescent="0.25">
      <c r="A407" s="4" t="s">
        <v>10459</v>
      </c>
      <c r="B407" s="4" t="s">
        <v>10333</v>
      </c>
      <c r="C407" s="4" t="s">
        <v>2379</v>
      </c>
      <c r="D407" s="1" t="s">
        <v>9301</v>
      </c>
      <c r="E407" s="5" t="s">
        <v>216</v>
      </c>
      <c r="F407" s="5" t="s">
        <v>216</v>
      </c>
      <c r="G407" s="5" t="s">
        <v>216</v>
      </c>
      <c r="H407" s="5">
        <v>0</v>
      </c>
      <c r="I407" s="5" t="s">
        <v>216</v>
      </c>
      <c r="J407" s="5" t="s">
        <v>216</v>
      </c>
      <c r="K407" s="5" t="s">
        <v>216</v>
      </c>
      <c r="L407" s="5" t="s">
        <v>216</v>
      </c>
      <c r="M407" s="5" t="s">
        <v>216</v>
      </c>
      <c r="N407" s="5" t="s">
        <v>216</v>
      </c>
      <c r="O407" s="5" t="s">
        <v>216</v>
      </c>
      <c r="P407" s="5" t="s">
        <v>216</v>
      </c>
      <c r="Q407" s="5">
        <v>0</v>
      </c>
      <c r="R407" s="5">
        <v>0</v>
      </c>
      <c r="S407" s="5">
        <v>0</v>
      </c>
      <c r="T407" s="5">
        <v>0</v>
      </c>
      <c r="U407" s="5">
        <v>0</v>
      </c>
      <c r="V407" s="5">
        <v>0</v>
      </c>
      <c r="W407" s="5">
        <v>0</v>
      </c>
    </row>
    <row r="408" spans="1:23" ht="25.5" x14ac:dyDescent="0.25">
      <c r="A408" s="4" t="s">
        <v>10460</v>
      </c>
      <c r="B408" s="4" t="s">
        <v>10333</v>
      </c>
      <c r="C408" s="4" t="s">
        <v>2391</v>
      </c>
      <c r="D408" s="1" t="s">
        <v>2392</v>
      </c>
      <c r="E408" s="5" t="s">
        <v>216</v>
      </c>
      <c r="F408" s="5" t="s">
        <v>216</v>
      </c>
      <c r="G408" s="5" t="s">
        <v>216</v>
      </c>
      <c r="H408" s="5">
        <v>0.2</v>
      </c>
      <c r="I408" s="5" t="s">
        <v>216</v>
      </c>
      <c r="J408" s="5" t="s">
        <v>216</v>
      </c>
      <c r="K408" s="5" t="s">
        <v>216</v>
      </c>
      <c r="L408" s="5" t="s">
        <v>216</v>
      </c>
      <c r="M408" s="5" t="s">
        <v>216</v>
      </c>
      <c r="N408" s="5" t="s">
        <v>216</v>
      </c>
      <c r="O408" s="5" t="s">
        <v>216</v>
      </c>
      <c r="P408" s="5" t="s">
        <v>216</v>
      </c>
      <c r="Q408" s="5">
        <v>0.2</v>
      </c>
      <c r="R408" s="5">
        <v>0.2</v>
      </c>
      <c r="S408" s="5">
        <v>0.2</v>
      </c>
      <c r="T408" s="5">
        <v>0.2</v>
      </c>
      <c r="U408" s="5">
        <v>0.2</v>
      </c>
      <c r="V408" s="5">
        <v>0.2</v>
      </c>
      <c r="W408" s="5">
        <v>0.2</v>
      </c>
    </row>
    <row r="409" spans="1:23" ht="25.5" x14ac:dyDescent="0.25">
      <c r="A409" s="4" t="s">
        <v>10461</v>
      </c>
      <c r="B409" s="4" t="s">
        <v>10333</v>
      </c>
      <c r="C409" s="4" t="s">
        <v>2394</v>
      </c>
      <c r="D409" s="1" t="s">
        <v>2395</v>
      </c>
      <c r="E409" s="5" t="s">
        <v>216</v>
      </c>
      <c r="F409" s="5" t="s">
        <v>216</v>
      </c>
      <c r="G409" s="5" t="s">
        <v>216</v>
      </c>
      <c r="H409" s="5">
        <v>0.2</v>
      </c>
      <c r="I409" s="5" t="s">
        <v>216</v>
      </c>
      <c r="J409" s="5" t="s">
        <v>216</v>
      </c>
      <c r="K409" s="5" t="s">
        <v>216</v>
      </c>
      <c r="L409" s="5" t="s">
        <v>216</v>
      </c>
      <c r="M409" s="5" t="s">
        <v>216</v>
      </c>
      <c r="N409" s="5" t="s">
        <v>216</v>
      </c>
      <c r="O409" s="5" t="s">
        <v>216</v>
      </c>
      <c r="P409" s="5" t="s">
        <v>216</v>
      </c>
      <c r="Q409" s="5">
        <v>0.2</v>
      </c>
      <c r="R409" s="5">
        <v>0.2</v>
      </c>
      <c r="S409" s="5">
        <v>0.2</v>
      </c>
      <c r="T409" s="5">
        <v>0.2</v>
      </c>
      <c r="U409" s="5">
        <v>0.2</v>
      </c>
      <c r="V409" s="5">
        <v>0.2</v>
      </c>
      <c r="W409" s="5">
        <v>0.2</v>
      </c>
    </row>
    <row r="410" spans="1:23" x14ac:dyDescent="0.25">
      <c r="A410" s="4" t="s">
        <v>10462</v>
      </c>
      <c r="B410" s="4" t="s">
        <v>10333</v>
      </c>
      <c r="C410" s="4" t="s">
        <v>2400</v>
      </c>
      <c r="D410" s="1" t="s">
        <v>2401</v>
      </c>
      <c r="E410" s="5" t="s">
        <v>216</v>
      </c>
      <c r="F410" s="5" t="s">
        <v>216</v>
      </c>
      <c r="G410" s="5" t="s">
        <v>216</v>
      </c>
      <c r="H410" s="5">
        <v>0.2</v>
      </c>
      <c r="I410" s="5" t="s">
        <v>216</v>
      </c>
      <c r="J410" s="5" t="s">
        <v>216</v>
      </c>
      <c r="K410" s="5" t="s">
        <v>216</v>
      </c>
      <c r="L410" s="5" t="s">
        <v>216</v>
      </c>
      <c r="M410" s="5" t="s">
        <v>216</v>
      </c>
      <c r="N410" s="5" t="s">
        <v>216</v>
      </c>
      <c r="O410" s="5" t="s">
        <v>216</v>
      </c>
      <c r="P410" s="5" t="s">
        <v>216</v>
      </c>
      <c r="Q410" s="5">
        <v>0.2</v>
      </c>
      <c r="R410" s="5">
        <v>0.2</v>
      </c>
      <c r="S410" s="5">
        <v>0.2</v>
      </c>
      <c r="T410" s="5">
        <v>0.2</v>
      </c>
      <c r="U410" s="5">
        <v>0.2</v>
      </c>
      <c r="V410" s="5">
        <v>0.2</v>
      </c>
      <c r="W410" s="5">
        <v>0.2</v>
      </c>
    </row>
    <row r="411" spans="1:23" x14ac:dyDescent="0.25">
      <c r="A411" s="4" t="s">
        <v>10463</v>
      </c>
      <c r="B411" s="4" t="s">
        <v>10333</v>
      </c>
      <c r="C411" s="4" t="s">
        <v>2406</v>
      </c>
      <c r="D411" s="1" t="s">
        <v>2407</v>
      </c>
      <c r="E411" s="5" t="s">
        <v>216</v>
      </c>
      <c r="F411" s="5" t="s">
        <v>216</v>
      </c>
      <c r="G411" s="5" t="s">
        <v>216</v>
      </c>
      <c r="H411" s="5">
        <v>0.2</v>
      </c>
      <c r="I411" s="5" t="s">
        <v>216</v>
      </c>
      <c r="J411" s="5" t="s">
        <v>216</v>
      </c>
      <c r="K411" s="5" t="s">
        <v>216</v>
      </c>
      <c r="L411" s="5" t="s">
        <v>216</v>
      </c>
      <c r="M411" s="5" t="s">
        <v>216</v>
      </c>
      <c r="N411" s="5" t="s">
        <v>216</v>
      </c>
      <c r="O411" s="5" t="s">
        <v>216</v>
      </c>
      <c r="P411" s="5" t="s">
        <v>216</v>
      </c>
      <c r="Q411" s="5">
        <v>0.2</v>
      </c>
      <c r="R411" s="5">
        <v>0.2</v>
      </c>
      <c r="S411" s="5">
        <v>0.2</v>
      </c>
      <c r="T411" s="5">
        <v>0.2</v>
      </c>
      <c r="U411" s="5">
        <v>0.2</v>
      </c>
      <c r="V411" s="5">
        <v>0.2</v>
      </c>
      <c r="W411" s="5">
        <v>0.2</v>
      </c>
    </row>
    <row r="412" spans="1:23" ht="25.5" x14ac:dyDescent="0.25">
      <c r="A412" s="4" t="s">
        <v>10464</v>
      </c>
      <c r="B412" s="4" t="s">
        <v>10333</v>
      </c>
      <c r="C412" s="4" t="s">
        <v>9307</v>
      </c>
      <c r="D412" s="1" t="s">
        <v>9308</v>
      </c>
      <c r="E412" s="5" t="s">
        <v>216</v>
      </c>
      <c r="F412" s="5" t="s">
        <v>216</v>
      </c>
      <c r="G412" s="5" t="s">
        <v>216</v>
      </c>
      <c r="H412" s="5">
        <v>0.2</v>
      </c>
      <c r="I412" s="5" t="s">
        <v>216</v>
      </c>
      <c r="J412" s="5" t="s">
        <v>216</v>
      </c>
      <c r="K412" s="5" t="s">
        <v>216</v>
      </c>
      <c r="L412" s="5" t="s">
        <v>216</v>
      </c>
      <c r="M412" s="5" t="s">
        <v>216</v>
      </c>
      <c r="N412" s="5" t="s">
        <v>216</v>
      </c>
      <c r="O412" s="5" t="s">
        <v>216</v>
      </c>
      <c r="P412" s="5" t="s">
        <v>216</v>
      </c>
      <c r="Q412" s="5">
        <v>0.2</v>
      </c>
      <c r="R412" s="5">
        <v>0.2</v>
      </c>
      <c r="S412" s="5">
        <v>0.2</v>
      </c>
      <c r="T412" s="5">
        <v>0.2</v>
      </c>
      <c r="U412" s="5">
        <v>0.2</v>
      </c>
      <c r="V412" s="5">
        <v>0.2</v>
      </c>
      <c r="W412" s="5">
        <v>0.2</v>
      </c>
    </row>
    <row r="413" spans="1:23" ht="25.5" x14ac:dyDescent="0.25">
      <c r="A413" s="4" t="s">
        <v>10465</v>
      </c>
      <c r="B413" s="4" t="s">
        <v>10333</v>
      </c>
      <c r="C413" s="4" t="s">
        <v>2409</v>
      </c>
      <c r="D413" s="1" t="s">
        <v>2410</v>
      </c>
      <c r="E413" s="5" t="s">
        <v>216</v>
      </c>
      <c r="F413" s="5" t="s">
        <v>216</v>
      </c>
      <c r="G413" s="5" t="s">
        <v>216</v>
      </c>
      <c r="H413" s="5">
        <v>0.2</v>
      </c>
      <c r="I413" s="5" t="s">
        <v>216</v>
      </c>
      <c r="J413" s="5" t="s">
        <v>216</v>
      </c>
      <c r="K413" s="5" t="s">
        <v>216</v>
      </c>
      <c r="L413" s="5" t="s">
        <v>216</v>
      </c>
      <c r="M413" s="5" t="s">
        <v>216</v>
      </c>
      <c r="N413" s="5" t="s">
        <v>216</v>
      </c>
      <c r="O413" s="5" t="s">
        <v>216</v>
      </c>
      <c r="P413" s="5" t="s">
        <v>216</v>
      </c>
      <c r="Q413" s="5">
        <v>0.2</v>
      </c>
      <c r="R413" s="5">
        <v>0.2</v>
      </c>
      <c r="S413" s="5">
        <v>0.2</v>
      </c>
      <c r="T413" s="5">
        <v>0.2</v>
      </c>
      <c r="U413" s="5">
        <v>0.2</v>
      </c>
      <c r="V413" s="5">
        <v>0.2</v>
      </c>
      <c r="W413" s="5">
        <v>0.2</v>
      </c>
    </row>
    <row r="414" spans="1:23" ht="25.5" x14ac:dyDescent="0.25">
      <c r="A414" s="4" t="s">
        <v>10466</v>
      </c>
      <c r="B414" s="4" t="s">
        <v>10333</v>
      </c>
      <c r="C414" s="4" t="s">
        <v>2418</v>
      </c>
      <c r="D414" s="1" t="s">
        <v>9311</v>
      </c>
      <c r="E414" s="5" t="s">
        <v>216</v>
      </c>
      <c r="F414" s="5" t="s">
        <v>216</v>
      </c>
      <c r="G414" s="5" t="s">
        <v>216</v>
      </c>
      <c r="H414" s="5">
        <v>0.2</v>
      </c>
      <c r="I414" s="5" t="s">
        <v>216</v>
      </c>
      <c r="J414" s="5" t="s">
        <v>216</v>
      </c>
      <c r="K414" s="5" t="s">
        <v>216</v>
      </c>
      <c r="L414" s="5" t="s">
        <v>216</v>
      </c>
      <c r="M414" s="5" t="s">
        <v>216</v>
      </c>
      <c r="N414" s="5" t="s">
        <v>216</v>
      </c>
      <c r="O414" s="5" t="s">
        <v>216</v>
      </c>
      <c r="P414" s="5" t="s">
        <v>216</v>
      </c>
      <c r="Q414" s="5">
        <v>0.2</v>
      </c>
      <c r="R414" s="5">
        <v>0.2</v>
      </c>
      <c r="S414" s="5">
        <v>0.2</v>
      </c>
      <c r="T414" s="5">
        <v>0.2</v>
      </c>
      <c r="U414" s="5">
        <v>0.2</v>
      </c>
      <c r="V414" s="5">
        <v>0.2</v>
      </c>
      <c r="W414" s="5">
        <v>0.2</v>
      </c>
    </row>
    <row r="415" spans="1:23" ht="38.25" x14ac:dyDescent="0.25">
      <c r="A415" s="4" t="s">
        <v>10467</v>
      </c>
      <c r="B415" s="4" t="s">
        <v>10333</v>
      </c>
      <c r="C415" s="4" t="s">
        <v>2427</v>
      </c>
      <c r="D415" s="1" t="s">
        <v>9313</v>
      </c>
      <c r="E415" s="5" t="s">
        <v>216</v>
      </c>
      <c r="F415" s="5" t="s">
        <v>216</v>
      </c>
      <c r="G415" s="5" t="s">
        <v>216</v>
      </c>
      <c r="H415" s="5">
        <v>0.2</v>
      </c>
      <c r="I415" s="5" t="s">
        <v>216</v>
      </c>
      <c r="J415" s="5" t="s">
        <v>216</v>
      </c>
      <c r="K415" s="5" t="s">
        <v>216</v>
      </c>
      <c r="L415" s="5" t="s">
        <v>216</v>
      </c>
      <c r="M415" s="5" t="s">
        <v>216</v>
      </c>
      <c r="N415" s="5" t="s">
        <v>216</v>
      </c>
      <c r="O415" s="5" t="s">
        <v>216</v>
      </c>
      <c r="P415" s="5" t="s">
        <v>216</v>
      </c>
      <c r="Q415" s="5">
        <v>0.2</v>
      </c>
      <c r="R415" s="5">
        <v>0.2</v>
      </c>
      <c r="S415" s="5">
        <v>0.2</v>
      </c>
      <c r="T415" s="5">
        <v>0.2</v>
      </c>
      <c r="U415" s="5">
        <v>0.2</v>
      </c>
      <c r="V415" s="5">
        <v>0.2</v>
      </c>
      <c r="W415" s="5">
        <v>0.2</v>
      </c>
    </row>
    <row r="416" spans="1:23" ht="38.25" x14ac:dyDescent="0.25">
      <c r="A416" s="4" t="s">
        <v>10468</v>
      </c>
      <c r="B416" s="4" t="s">
        <v>10333</v>
      </c>
      <c r="C416" s="4" t="s">
        <v>2439</v>
      </c>
      <c r="D416" s="1" t="s">
        <v>9315</v>
      </c>
      <c r="E416" s="5" t="s">
        <v>216</v>
      </c>
      <c r="F416" s="5" t="s">
        <v>216</v>
      </c>
      <c r="G416" s="5" t="s">
        <v>216</v>
      </c>
      <c r="H416" s="5">
        <v>0.2</v>
      </c>
      <c r="I416" s="5" t="s">
        <v>216</v>
      </c>
      <c r="J416" s="5" t="s">
        <v>216</v>
      </c>
      <c r="K416" s="5" t="s">
        <v>216</v>
      </c>
      <c r="L416" s="5" t="s">
        <v>216</v>
      </c>
      <c r="M416" s="5" t="s">
        <v>216</v>
      </c>
      <c r="N416" s="5" t="s">
        <v>216</v>
      </c>
      <c r="O416" s="5" t="s">
        <v>216</v>
      </c>
      <c r="P416" s="5" t="s">
        <v>216</v>
      </c>
      <c r="Q416" s="5">
        <v>0.2</v>
      </c>
      <c r="R416" s="5">
        <v>0.2</v>
      </c>
      <c r="S416" s="5">
        <v>0.2</v>
      </c>
      <c r="T416" s="5">
        <v>0.2</v>
      </c>
      <c r="U416" s="5">
        <v>0.2</v>
      </c>
      <c r="V416" s="5">
        <v>0.2</v>
      </c>
      <c r="W416" s="5">
        <v>0.2</v>
      </c>
    </row>
    <row r="417" spans="1:23" ht="25.5" x14ac:dyDescent="0.25">
      <c r="A417" s="4" t="s">
        <v>10469</v>
      </c>
      <c r="B417" s="4" t="s">
        <v>10333</v>
      </c>
      <c r="C417" s="4" t="s">
        <v>2460</v>
      </c>
      <c r="D417" s="1" t="s">
        <v>2461</v>
      </c>
      <c r="E417" s="5" t="s">
        <v>216</v>
      </c>
      <c r="F417" s="5" t="s">
        <v>216</v>
      </c>
      <c r="G417" s="5" t="s">
        <v>216</v>
      </c>
      <c r="H417" s="5">
        <v>0.2</v>
      </c>
      <c r="I417" s="5" t="s">
        <v>216</v>
      </c>
      <c r="J417" s="5" t="s">
        <v>216</v>
      </c>
      <c r="K417" s="5" t="s">
        <v>216</v>
      </c>
      <c r="L417" s="5" t="s">
        <v>216</v>
      </c>
      <c r="M417" s="5" t="s">
        <v>216</v>
      </c>
      <c r="N417" s="5" t="s">
        <v>216</v>
      </c>
      <c r="O417" s="5" t="s">
        <v>216</v>
      </c>
      <c r="P417" s="5" t="s">
        <v>216</v>
      </c>
      <c r="Q417" s="5">
        <v>0.2</v>
      </c>
      <c r="R417" s="5">
        <v>0.2</v>
      </c>
      <c r="S417" s="5">
        <v>0.2</v>
      </c>
      <c r="T417" s="5">
        <v>0.2</v>
      </c>
      <c r="U417" s="5">
        <v>0.2</v>
      </c>
      <c r="V417" s="5">
        <v>0.2</v>
      </c>
      <c r="W417" s="5">
        <v>0.2</v>
      </c>
    </row>
    <row r="418" spans="1:23" ht="25.5" x14ac:dyDescent="0.25">
      <c r="A418" s="4" t="s">
        <v>10470</v>
      </c>
      <c r="B418" s="4" t="s">
        <v>10333</v>
      </c>
      <c r="C418" s="4" t="s">
        <v>2463</v>
      </c>
      <c r="D418" s="1" t="s">
        <v>9318</v>
      </c>
      <c r="E418" s="5" t="s">
        <v>216</v>
      </c>
      <c r="F418" s="5" t="s">
        <v>216</v>
      </c>
      <c r="G418" s="5" t="s">
        <v>216</v>
      </c>
      <c r="H418" s="5">
        <v>0.2</v>
      </c>
      <c r="I418" s="5" t="s">
        <v>216</v>
      </c>
      <c r="J418" s="5" t="s">
        <v>216</v>
      </c>
      <c r="K418" s="5" t="s">
        <v>216</v>
      </c>
      <c r="L418" s="5" t="s">
        <v>216</v>
      </c>
      <c r="M418" s="5" t="s">
        <v>216</v>
      </c>
      <c r="N418" s="5" t="s">
        <v>216</v>
      </c>
      <c r="O418" s="5" t="s">
        <v>216</v>
      </c>
      <c r="P418" s="5" t="s">
        <v>216</v>
      </c>
      <c r="Q418" s="5">
        <v>0.2</v>
      </c>
      <c r="R418" s="5">
        <v>0.2</v>
      </c>
      <c r="S418" s="5">
        <v>0.2</v>
      </c>
      <c r="T418" s="5">
        <v>0.2</v>
      </c>
      <c r="U418" s="5">
        <v>0.2</v>
      </c>
      <c r="V418" s="5">
        <v>0.2</v>
      </c>
      <c r="W418" s="5">
        <v>0.2</v>
      </c>
    </row>
    <row r="419" spans="1:23" ht="25.5" x14ac:dyDescent="0.25">
      <c r="A419" s="4" t="s">
        <v>10471</v>
      </c>
      <c r="B419" s="4" t="s">
        <v>10333</v>
      </c>
      <c r="C419" s="4" t="s">
        <v>2469</v>
      </c>
      <c r="D419" s="1" t="s">
        <v>2470</v>
      </c>
      <c r="E419" s="5" t="s">
        <v>216</v>
      </c>
      <c r="F419" s="5" t="s">
        <v>216</v>
      </c>
      <c r="G419" s="5" t="s">
        <v>216</v>
      </c>
      <c r="H419" s="5">
        <v>0</v>
      </c>
      <c r="I419" s="5" t="s">
        <v>216</v>
      </c>
      <c r="J419" s="5" t="s">
        <v>216</v>
      </c>
      <c r="K419" s="5" t="s">
        <v>216</v>
      </c>
      <c r="L419" s="5" t="s">
        <v>216</v>
      </c>
      <c r="M419" s="5" t="s">
        <v>216</v>
      </c>
      <c r="N419" s="5" t="s">
        <v>216</v>
      </c>
      <c r="O419" s="5" t="s">
        <v>216</v>
      </c>
      <c r="P419" s="5" t="s">
        <v>216</v>
      </c>
      <c r="Q419" s="5">
        <v>0</v>
      </c>
      <c r="R419" s="5">
        <v>0</v>
      </c>
      <c r="S419" s="5">
        <v>0</v>
      </c>
      <c r="T419" s="5">
        <v>0</v>
      </c>
      <c r="U419" s="5">
        <v>0</v>
      </c>
      <c r="V419" s="5">
        <v>0.2</v>
      </c>
      <c r="W419" s="5">
        <v>0.2</v>
      </c>
    </row>
    <row r="420" spans="1:23" ht="25.5" x14ac:dyDescent="0.25">
      <c r="A420" s="4" t="s">
        <v>10472</v>
      </c>
      <c r="B420" s="4" t="s">
        <v>10333</v>
      </c>
      <c r="C420" s="4" t="s">
        <v>2472</v>
      </c>
      <c r="D420" s="1" t="s">
        <v>2473</v>
      </c>
      <c r="E420" s="5" t="s">
        <v>216</v>
      </c>
      <c r="F420" s="5" t="s">
        <v>216</v>
      </c>
      <c r="G420" s="5" t="s">
        <v>216</v>
      </c>
      <c r="H420" s="5">
        <v>0.2</v>
      </c>
      <c r="I420" s="5" t="s">
        <v>216</v>
      </c>
      <c r="J420" s="5" t="s">
        <v>216</v>
      </c>
      <c r="K420" s="5" t="s">
        <v>216</v>
      </c>
      <c r="L420" s="5" t="s">
        <v>216</v>
      </c>
      <c r="M420" s="5" t="s">
        <v>216</v>
      </c>
      <c r="N420" s="5" t="s">
        <v>216</v>
      </c>
      <c r="O420" s="5" t="s">
        <v>216</v>
      </c>
      <c r="P420" s="5" t="s">
        <v>216</v>
      </c>
      <c r="Q420" s="5">
        <v>0.2</v>
      </c>
      <c r="R420" s="5">
        <v>0.2</v>
      </c>
      <c r="S420" s="5">
        <v>0.2</v>
      </c>
      <c r="T420" s="5">
        <v>0.2</v>
      </c>
      <c r="U420" s="5">
        <v>0.2</v>
      </c>
      <c r="V420" s="5">
        <v>0.2</v>
      </c>
      <c r="W420" s="5">
        <v>0.2</v>
      </c>
    </row>
    <row r="421" spans="1:23" ht="25.5" x14ac:dyDescent="0.25">
      <c r="A421" s="4" t="s">
        <v>10473</v>
      </c>
      <c r="B421" s="4" t="s">
        <v>10333</v>
      </c>
      <c r="C421" s="4" t="s">
        <v>2475</v>
      </c>
      <c r="D421" s="1" t="s">
        <v>9322</v>
      </c>
      <c r="E421" s="5" t="s">
        <v>216</v>
      </c>
      <c r="F421" s="5" t="s">
        <v>216</v>
      </c>
      <c r="G421" s="5" t="s">
        <v>216</v>
      </c>
      <c r="H421" s="5">
        <v>0.2</v>
      </c>
      <c r="I421" s="5" t="s">
        <v>216</v>
      </c>
      <c r="J421" s="5" t="s">
        <v>216</v>
      </c>
      <c r="K421" s="5" t="s">
        <v>216</v>
      </c>
      <c r="L421" s="5" t="s">
        <v>216</v>
      </c>
      <c r="M421" s="5" t="s">
        <v>216</v>
      </c>
      <c r="N421" s="5" t="s">
        <v>216</v>
      </c>
      <c r="O421" s="5" t="s">
        <v>216</v>
      </c>
      <c r="P421" s="5" t="s">
        <v>216</v>
      </c>
      <c r="Q421" s="5">
        <v>0.2</v>
      </c>
      <c r="R421" s="5">
        <v>0.2</v>
      </c>
      <c r="S421" s="5">
        <v>0.2</v>
      </c>
      <c r="T421" s="5">
        <v>0.2</v>
      </c>
      <c r="U421" s="5">
        <v>0.2</v>
      </c>
      <c r="V421" s="5">
        <v>0.2</v>
      </c>
      <c r="W421" s="5">
        <v>0.2</v>
      </c>
    </row>
    <row r="422" spans="1:23" ht="25.5" x14ac:dyDescent="0.25">
      <c r="A422" s="4" t="s">
        <v>10474</v>
      </c>
      <c r="B422" s="4" t="s">
        <v>10333</v>
      </c>
      <c r="C422" s="4" t="s">
        <v>2493</v>
      </c>
      <c r="D422" s="1" t="s">
        <v>9324</v>
      </c>
      <c r="E422" s="5" t="s">
        <v>216</v>
      </c>
      <c r="F422" s="5" t="s">
        <v>216</v>
      </c>
      <c r="G422" s="5" t="s">
        <v>216</v>
      </c>
      <c r="H422" s="5">
        <v>0.2</v>
      </c>
      <c r="I422" s="5" t="s">
        <v>216</v>
      </c>
      <c r="J422" s="5" t="s">
        <v>216</v>
      </c>
      <c r="K422" s="5" t="s">
        <v>216</v>
      </c>
      <c r="L422" s="5" t="s">
        <v>216</v>
      </c>
      <c r="M422" s="5" t="s">
        <v>216</v>
      </c>
      <c r="N422" s="5" t="s">
        <v>216</v>
      </c>
      <c r="O422" s="5" t="s">
        <v>216</v>
      </c>
      <c r="P422" s="5" t="s">
        <v>216</v>
      </c>
      <c r="Q422" s="5">
        <v>0.2</v>
      </c>
      <c r="R422" s="5">
        <v>0.2</v>
      </c>
      <c r="S422" s="5">
        <v>0.2</v>
      </c>
      <c r="T422" s="5">
        <v>0.2</v>
      </c>
      <c r="U422" s="5">
        <v>0.2</v>
      </c>
      <c r="V422" s="5">
        <v>0.2</v>
      </c>
      <c r="W422" s="5">
        <v>0.2</v>
      </c>
    </row>
    <row r="423" spans="1:23" x14ac:dyDescent="0.25">
      <c r="A423" s="4" t="s">
        <v>10475</v>
      </c>
      <c r="B423" s="4" t="s">
        <v>10333</v>
      </c>
      <c r="C423" s="4" t="s">
        <v>2499</v>
      </c>
      <c r="D423" s="1" t="s">
        <v>9326</v>
      </c>
      <c r="E423" s="5" t="s">
        <v>216</v>
      </c>
      <c r="F423" s="5" t="s">
        <v>216</v>
      </c>
      <c r="G423" s="5" t="s">
        <v>216</v>
      </c>
      <c r="H423" s="5">
        <v>0</v>
      </c>
      <c r="I423" s="5" t="s">
        <v>216</v>
      </c>
      <c r="J423" s="5" t="s">
        <v>216</v>
      </c>
      <c r="K423" s="5" t="s">
        <v>216</v>
      </c>
      <c r="L423" s="5" t="s">
        <v>216</v>
      </c>
      <c r="M423" s="5" t="s">
        <v>216</v>
      </c>
      <c r="N423" s="5" t="s">
        <v>216</v>
      </c>
      <c r="O423" s="5" t="s">
        <v>216</v>
      </c>
      <c r="P423" s="5" t="s">
        <v>216</v>
      </c>
      <c r="Q423" s="5">
        <v>0</v>
      </c>
      <c r="R423" s="5">
        <v>0</v>
      </c>
      <c r="S423" s="5">
        <v>0</v>
      </c>
      <c r="T423" s="5">
        <v>0</v>
      </c>
      <c r="U423" s="5">
        <v>0</v>
      </c>
      <c r="V423" s="5">
        <v>0</v>
      </c>
      <c r="W423" s="5">
        <v>0</v>
      </c>
    </row>
    <row r="424" spans="1:23" ht="25.5" x14ac:dyDescent="0.25">
      <c r="A424" s="4" t="s">
        <v>10476</v>
      </c>
      <c r="B424" s="4" t="s">
        <v>10333</v>
      </c>
      <c r="C424" s="4" t="s">
        <v>2505</v>
      </c>
      <c r="D424" s="1" t="s">
        <v>9328</v>
      </c>
      <c r="E424" s="5" t="s">
        <v>216</v>
      </c>
      <c r="F424" s="5" t="s">
        <v>216</v>
      </c>
      <c r="G424" s="5" t="s">
        <v>216</v>
      </c>
      <c r="H424" s="5">
        <v>0.2</v>
      </c>
      <c r="I424" s="5" t="s">
        <v>216</v>
      </c>
      <c r="J424" s="5" t="s">
        <v>216</v>
      </c>
      <c r="K424" s="5" t="s">
        <v>216</v>
      </c>
      <c r="L424" s="5" t="s">
        <v>216</v>
      </c>
      <c r="M424" s="5" t="s">
        <v>216</v>
      </c>
      <c r="N424" s="5" t="s">
        <v>216</v>
      </c>
      <c r="O424" s="5" t="s">
        <v>216</v>
      </c>
      <c r="P424" s="5" t="s">
        <v>216</v>
      </c>
      <c r="Q424" s="5">
        <v>0.2</v>
      </c>
      <c r="R424" s="5">
        <v>0.2</v>
      </c>
      <c r="S424" s="5">
        <v>0.2</v>
      </c>
      <c r="T424" s="5">
        <v>0.2</v>
      </c>
      <c r="U424" s="5">
        <v>0.2</v>
      </c>
      <c r="V424" s="5">
        <v>0.2</v>
      </c>
      <c r="W424" s="5">
        <v>0.2</v>
      </c>
    </row>
    <row r="425" spans="1:23" ht="25.5" x14ac:dyDescent="0.25">
      <c r="A425" s="4" t="s">
        <v>10477</v>
      </c>
      <c r="B425" s="4" t="s">
        <v>10333</v>
      </c>
      <c r="C425" s="4" t="s">
        <v>2508</v>
      </c>
      <c r="D425" s="1" t="s">
        <v>9330</v>
      </c>
      <c r="E425" s="5" t="s">
        <v>216</v>
      </c>
      <c r="F425" s="5" t="s">
        <v>216</v>
      </c>
      <c r="G425" s="5" t="s">
        <v>216</v>
      </c>
      <c r="H425" s="5">
        <v>0.2</v>
      </c>
      <c r="I425" s="5" t="s">
        <v>216</v>
      </c>
      <c r="J425" s="5" t="s">
        <v>216</v>
      </c>
      <c r="K425" s="5" t="s">
        <v>216</v>
      </c>
      <c r="L425" s="5" t="s">
        <v>216</v>
      </c>
      <c r="M425" s="5" t="s">
        <v>216</v>
      </c>
      <c r="N425" s="5" t="s">
        <v>216</v>
      </c>
      <c r="O425" s="5" t="s">
        <v>216</v>
      </c>
      <c r="P425" s="5" t="s">
        <v>216</v>
      </c>
      <c r="Q425" s="5">
        <v>0.2</v>
      </c>
      <c r="R425" s="5">
        <v>0.2</v>
      </c>
      <c r="S425" s="5">
        <v>0.2</v>
      </c>
      <c r="T425" s="5">
        <v>0.2</v>
      </c>
      <c r="U425" s="5">
        <v>0.2</v>
      </c>
      <c r="V425" s="5">
        <v>0.2</v>
      </c>
      <c r="W425" s="5">
        <v>0.2</v>
      </c>
    </row>
    <row r="426" spans="1:23" ht="51" x14ac:dyDescent="0.25">
      <c r="A426" s="4" t="s">
        <v>10478</v>
      </c>
      <c r="B426" s="4" t="s">
        <v>10333</v>
      </c>
      <c r="C426" s="4" t="s">
        <v>2517</v>
      </c>
      <c r="D426" s="1" t="s">
        <v>9332</v>
      </c>
      <c r="E426" s="5" t="s">
        <v>216</v>
      </c>
      <c r="F426" s="5" t="s">
        <v>216</v>
      </c>
      <c r="G426" s="5" t="s">
        <v>216</v>
      </c>
      <c r="H426" s="5">
        <v>0.2</v>
      </c>
      <c r="I426" s="5" t="s">
        <v>216</v>
      </c>
      <c r="J426" s="5" t="s">
        <v>216</v>
      </c>
      <c r="K426" s="5" t="s">
        <v>216</v>
      </c>
      <c r="L426" s="5" t="s">
        <v>216</v>
      </c>
      <c r="M426" s="5" t="s">
        <v>216</v>
      </c>
      <c r="N426" s="5" t="s">
        <v>216</v>
      </c>
      <c r="O426" s="5" t="s">
        <v>216</v>
      </c>
      <c r="P426" s="5" t="s">
        <v>216</v>
      </c>
      <c r="Q426" s="5">
        <v>0.2</v>
      </c>
      <c r="R426" s="5">
        <v>0.2</v>
      </c>
      <c r="S426" s="5">
        <v>0.2</v>
      </c>
      <c r="T426" s="5">
        <v>0.2</v>
      </c>
      <c r="U426" s="5">
        <v>0.2</v>
      </c>
      <c r="V426" s="5">
        <v>0.2</v>
      </c>
      <c r="W426" s="5">
        <v>0.2</v>
      </c>
    </row>
    <row r="427" spans="1:23" ht="38.25" x14ac:dyDescent="0.25">
      <c r="A427" s="4" t="s">
        <v>10479</v>
      </c>
      <c r="B427" s="4" t="s">
        <v>10333</v>
      </c>
      <c r="C427" s="4" t="s">
        <v>2520</v>
      </c>
      <c r="D427" s="1" t="s">
        <v>9334</v>
      </c>
      <c r="E427" s="5" t="s">
        <v>216</v>
      </c>
      <c r="F427" s="5" t="s">
        <v>216</v>
      </c>
      <c r="G427" s="5" t="s">
        <v>216</v>
      </c>
      <c r="H427" s="5">
        <v>0.2</v>
      </c>
      <c r="I427" s="5" t="s">
        <v>216</v>
      </c>
      <c r="J427" s="5" t="s">
        <v>216</v>
      </c>
      <c r="K427" s="5" t="s">
        <v>216</v>
      </c>
      <c r="L427" s="5" t="s">
        <v>216</v>
      </c>
      <c r="M427" s="5" t="s">
        <v>216</v>
      </c>
      <c r="N427" s="5" t="s">
        <v>216</v>
      </c>
      <c r="O427" s="5" t="s">
        <v>216</v>
      </c>
      <c r="P427" s="5" t="s">
        <v>216</v>
      </c>
      <c r="Q427" s="5">
        <v>0.2</v>
      </c>
      <c r="R427" s="5">
        <v>0.2</v>
      </c>
      <c r="S427" s="5">
        <v>0.2</v>
      </c>
      <c r="T427" s="5">
        <v>0.2</v>
      </c>
      <c r="U427" s="5">
        <v>0.2</v>
      </c>
      <c r="V427" s="5">
        <v>0.2</v>
      </c>
      <c r="W427" s="5">
        <v>0.2</v>
      </c>
    </row>
    <row r="428" spans="1:23" ht="38.25" x14ac:dyDescent="0.25">
      <c r="A428" s="4" t="s">
        <v>10480</v>
      </c>
      <c r="B428" s="4" t="s">
        <v>10333</v>
      </c>
      <c r="C428" s="4" t="s">
        <v>2529</v>
      </c>
      <c r="D428" s="1" t="s">
        <v>9336</v>
      </c>
      <c r="E428" s="5" t="s">
        <v>216</v>
      </c>
      <c r="F428" s="5" t="s">
        <v>216</v>
      </c>
      <c r="G428" s="5" t="s">
        <v>216</v>
      </c>
      <c r="H428" s="5">
        <v>0.2</v>
      </c>
      <c r="I428" s="5" t="s">
        <v>216</v>
      </c>
      <c r="J428" s="5" t="s">
        <v>216</v>
      </c>
      <c r="K428" s="5" t="s">
        <v>216</v>
      </c>
      <c r="L428" s="5" t="s">
        <v>216</v>
      </c>
      <c r="M428" s="5" t="s">
        <v>216</v>
      </c>
      <c r="N428" s="5" t="s">
        <v>216</v>
      </c>
      <c r="O428" s="5" t="s">
        <v>216</v>
      </c>
      <c r="P428" s="5" t="s">
        <v>216</v>
      </c>
      <c r="Q428" s="5">
        <v>0.2</v>
      </c>
      <c r="R428" s="5">
        <v>0.2</v>
      </c>
      <c r="S428" s="5">
        <v>0.2</v>
      </c>
      <c r="T428" s="5">
        <v>0.2</v>
      </c>
      <c r="U428" s="5">
        <v>0.2</v>
      </c>
      <c r="V428" s="5">
        <v>0.2</v>
      </c>
      <c r="W428" s="5">
        <v>0.2</v>
      </c>
    </row>
    <row r="429" spans="1:23" ht="38.25" x14ac:dyDescent="0.25">
      <c r="A429" s="4" t="s">
        <v>10481</v>
      </c>
      <c r="B429" s="4" t="s">
        <v>10333</v>
      </c>
      <c r="C429" s="4" t="s">
        <v>2532</v>
      </c>
      <c r="D429" s="1" t="s">
        <v>9338</v>
      </c>
      <c r="E429" s="5" t="s">
        <v>216</v>
      </c>
      <c r="F429" s="5" t="s">
        <v>216</v>
      </c>
      <c r="G429" s="5" t="s">
        <v>216</v>
      </c>
      <c r="H429" s="5">
        <v>0.2</v>
      </c>
      <c r="I429" s="5" t="s">
        <v>216</v>
      </c>
      <c r="J429" s="5" t="s">
        <v>216</v>
      </c>
      <c r="K429" s="5" t="s">
        <v>216</v>
      </c>
      <c r="L429" s="5" t="s">
        <v>216</v>
      </c>
      <c r="M429" s="5" t="s">
        <v>216</v>
      </c>
      <c r="N429" s="5" t="s">
        <v>216</v>
      </c>
      <c r="O429" s="5" t="s">
        <v>216</v>
      </c>
      <c r="P429" s="5" t="s">
        <v>216</v>
      </c>
      <c r="Q429" s="5">
        <v>0.2</v>
      </c>
      <c r="R429" s="5">
        <v>0.2</v>
      </c>
      <c r="S429" s="5">
        <v>0.2</v>
      </c>
      <c r="T429" s="5">
        <v>0.2</v>
      </c>
      <c r="U429" s="5">
        <v>0.2</v>
      </c>
      <c r="V429" s="5">
        <v>0.2</v>
      </c>
      <c r="W429" s="5">
        <v>0.2</v>
      </c>
    </row>
    <row r="430" spans="1:23" ht="38.25" x14ac:dyDescent="0.25">
      <c r="A430" s="4" t="s">
        <v>10482</v>
      </c>
      <c r="B430" s="4" t="s">
        <v>10333</v>
      </c>
      <c r="C430" s="4" t="s">
        <v>2535</v>
      </c>
      <c r="D430" s="1" t="s">
        <v>9340</v>
      </c>
      <c r="E430" s="5" t="s">
        <v>216</v>
      </c>
      <c r="F430" s="5" t="s">
        <v>216</v>
      </c>
      <c r="G430" s="5" t="s">
        <v>216</v>
      </c>
      <c r="H430" s="5">
        <v>0.2</v>
      </c>
      <c r="I430" s="5" t="s">
        <v>216</v>
      </c>
      <c r="J430" s="5" t="s">
        <v>216</v>
      </c>
      <c r="K430" s="5" t="s">
        <v>216</v>
      </c>
      <c r="L430" s="5" t="s">
        <v>216</v>
      </c>
      <c r="M430" s="5" t="s">
        <v>216</v>
      </c>
      <c r="N430" s="5" t="s">
        <v>216</v>
      </c>
      <c r="O430" s="5" t="s">
        <v>216</v>
      </c>
      <c r="P430" s="5" t="s">
        <v>216</v>
      </c>
      <c r="Q430" s="5">
        <v>0.2</v>
      </c>
      <c r="R430" s="5">
        <v>0.2</v>
      </c>
      <c r="S430" s="5">
        <v>0.2</v>
      </c>
      <c r="T430" s="5">
        <v>0.2</v>
      </c>
      <c r="U430" s="5">
        <v>0.2</v>
      </c>
      <c r="V430" s="5">
        <v>0.2</v>
      </c>
      <c r="W430" s="5">
        <v>0.2</v>
      </c>
    </row>
    <row r="431" spans="1:23" ht="38.25" x14ac:dyDescent="0.25">
      <c r="A431" s="4" t="s">
        <v>10483</v>
      </c>
      <c r="B431" s="4" t="s">
        <v>10333</v>
      </c>
      <c r="C431" s="4" t="s">
        <v>2550</v>
      </c>
      <c r="D431" s="1" t="s">
        <v>9342</v>
      </c>
      <c r="E431" s="5" t="s">
        <v>216</v>
      </c>
      <c r="F431" s="5" t="s">
        <v>216</v>
      </c>
      <c r="G431" s="5" t="s">
        <v>216</v>
      </c>
      <c r="H431" s="5">
        <v>0.2</v>
      </c>
      <c r="I431" s="5" t="s">
        <v>216</v>
      </c>
      <c r="J431" s="5" t="s">
        <v>216</v>
      </c>
      <c r="K431" s="5" t="s">
        <v>216</v>
      </c>
      <c r="L431" s="5" t="s">
        <v>216</v>
      </c>
      <c r="M431" s="5" t="s">
        <v>216</v>
      </c>
      <c r="N431" s="5" t="s">
        <v>216</v>
      </c>
      <c r="O431" s="5" t="s">
        <v>216</v>
      </c>
      <c r="P431" s="5" t="s">
        <v>216</v>
      </c>
      <c r="Q431" s="5">
        <v>0.2</v>
      </c>
      <c r="R431" s="5">
        <v>0.2</v>
      </c>
      <c r="S431" s="5">
        <v>0.2</v>
      </c>
      <c r="T431" s="5">
        <v>0.2</v>
      </c>
      <c r="U431" s="5">
        <v>0.2</v>
      </c>
      <c r="V431" s="5">
        <v>0.2</v>
      </c>
      <c r="W431" s="5">
        <v>0.2</v>
      </c>
    </row>
    <row r="432" spans="1:23" ht="51" x14ac:dyDescent="0.25">
      <c r="A432" s="4" t="s">
        <v>10484</v>
      </c>
      <c r="B432" s="4" t="s">
        <v>10333</v>
      </c>
      <c r="C432" s="4" t="s">
        <v>2559</v>
      </c>
      <c r="D432" s="1" t="s">
        <v>2560</v>
      </c>
      <c r="E432" s="5" t="s">
        <v>216</v>
      </c>
      <c r="F432" s="5" t="s">
        <v>216</v>
      </c>
      <c r="G432" s="5" t="s">
        <v>216</v>
      </c>
      <c r="H432" s="5">
        <v>0.2</v>
      </c>
      <c r="I432" s="5" t="s">
        <v>216</v>
      </c>
      <c r="J432" s="5" t="s">
        <v>216</v>
      </c>
      <c r="K432" s="5" t="s">
        <v>216</v>
      </c>
      <c r="L432" s="5" t="s">
        <v>216</v>
      </c>
      <c r="M432" s="5" t="s">
        <v>216</v>
      </c>
      <c r="N432" s="5" t="s">
        <v>216</v>
      </c>
      <c r="O432" s="5" t="s">
        <v>216</v>
      </c>
      <c r="P432" s="5" t="s">
        <v>216</v>
      </c>
      <c r="Q432" s="5">
        <v>0.2</v>
      </c>
      <c r="R432" s="5">
        <v>0.2</v>
      </c>
      <c r="S432" s="5">
        <v>0.2</v>
      </c>
      <c r="T432" s="5">
        <v>0.2</v>
      </c>
      <c r="U432" s="5">
        <v>0.2</v>
      </c>
      <c r="V432" s="5">
        <v>0.2</v>
      </c>
      <c r="W432" s="5">
        <v>0.2</v>
      </c>
    </row>
    <row r="433" spans="1:23" ht="38.25" x14ac:dyDescent="0.25">
      <c r="A433" s="4" t="s">
        <v>10485</v>
      </c>
      <c r="B433" s="4" t="s">
        <v>10333</v>
      </c>
      <c r="C433" s="4" t="s">
        <v>2562</v>
      </c>
      <c r="D433" s="1" t="s">
        <v>9345</v>
      </c>
      <c r="E433" s="5" t="s">
        <v>216</v>
      </c>
      <c r="F433" s="5" t="s">
        <v>216</v>
      </c>
      <c r="G433" s="5" t="s">
        <v>216</v>
      </c>
      <c r="H433" s="5">
        <v>0.2</v>
      </c>
      <c r="I433" s="5" t="s">
        <v>216</v>
      </c>
      <c r="J433" s="5" t="s">
        <v>216</v>
      </c>
      <c r="K433" s="5" t="s">
        <v>216</v>
      </c>
      <c r="L433" s="5" t="s">
        <v>216</v>
      </c>
      <c r="M433" s="5" t="s">
        <v>216</v>
      </c>
      <c r="N433" s="5" t="s">
        <v>216</v>
      </c>
      <c r="O433" s="5" t="s">
        <v>216</v>
      </c>
      <c r="P433" s="5" t="s">
        <v>216</v>
      </c>
      <c r="Q433" s="5">
        <v>0.2</v>
      </c>
      <c r="R433" s="5">
        <v>0.2</v>
      </c>
      <c r="S433" s="5">
        <v>0.2</v>
      </c>
      <c r="T433" s="5">
        <v>0.2</v>
      </c>
      <c r="U433" s="5">
        <v>0.2</v>
      </c>
      <c r="V433" s="5">
        <v>0.2</v>
      </c>
      <c r="W433" s="5">
        <v>0.2</v>
      </c>
    </row>
    <row r="434" spans="1:23" ht="38.25" x14ac:dyDescent="0.25">
      <c r="A434" s="4" t="s">
        <v>10486</v>
      </c>
      <c r="B434" s="4" t="s">
        <v>10333</v>
      </c>
      <c r="C434" s="4" t="s">
        <v>2568</v>
      </c>
      <c r="D434" s="1" t="s">
        <v>2569</v>
      </c>
      <c r="E434" s="5" t="s">
        <v>216</v>
      </c>
      <c r="F434" s="5" t="s">
        <v>216</v>
      </c>
      <c r="G434" s="5" t="s">
        <v>216</v>
      </c>
      <c r="H434" s="5">
        <v>0.2</v>
      </c>
      <c r="I434" s="5" t="s">
        <v>216</v>
      </c>
      <c r="J434" s="5" t="s">
        <v>216</v>
      </c>
      <c r="K434" s="5" t="s">
        <v>216</v>
      </c>
      <c r="L434" s="5" t="s">
        <v>216</v>
      </c>
      <c r="M434" s="5" t="s">
        <v>216</v>
      </c>
      <c r="N434" s="5" t="s">
        <v>216</v>
      </c>
      <c r="O434" s="5" t="s">
        <v>216</v>
      </c>
      <c r="P434" s="5" t="s">
        <v>216</v>
      </c>
      <c r="Q434" s="5">
        <v>0.2</v>
      </c>
      <c r="R434" s="5">
        <v>0.2</v>
      </c>
      <c r="S434" s="5">
        <v>0.2</v>
      </c>
      <c r="T434" s="5">
        <v>0.2</v>
      </c>
      <c r="U434" s="5">
        <v>0.2</v>
      </c>
      <c r="V434" s="5">
        <v>0.2</v>
      </c>
      <c r="W434" s="5">
        <v>0.2</v>
      </c>
    </row>
    <row r="435" spans="1:23" ht="38.25" x14ac:dyDescent="0.25">
      <c r="A435" s="4" t="s">
        <v>10487</v>
      </c>
      <c r="B435" s="4" t="s">
        <v>10333</v>
      </c>
      <c r="C435" s="4" t="s">
        <v>2571</v>
      </c>
      <c r="D435" s="1" t="s">
        <v>9348</v>
      </c>
      <c r="E435" s="5" t="s">
        <v>216</v>
      </c>
      <c r="F435" s="5" t="s">
        <v>216</v>
      </c>
      <c r="G435" s="5" t="s">
        <v>216</v>
      </c>
      <c r="H435" s="5">
        <v>0.2</v>
      </c>
      <c r="I435" s="5" t="s">
        <v>216</v>
      </c>
      <c r="J435" s="5" t="s">
        <v>216</v>
      </c>
      <c r="K435" s="5" t="s">
        <v>216</v>
      </c>
      <c r="L435" s="5" t="s">
        <v>216</v>
      </c>
      <c r="M435" s="5" t="s">
        <v>216</v>
      </c>
      <c r="N435" s="5" t="s">
        <v>216</v>
      </c>
      <c r="O435" s="5" t="s">
        <v>216</v>
      </c>
      <c r="P435" s="5" t="s">
        <v>216</v>
      </c>
      <c r="Q435" s="5">
        <v>0.2</v>
      </c>
      <c r="R435" s="5">
        <v>0.2</v>
      </c>
      <c r="S435" s="5">
        <v>0.2</v>
      </c>
      <c r="T435" s="5">
        <v>0.2</v>
      </c>
      <c r="U435" s="5">
        <v>0.2</v>
      </c>
      <c r="V435" s="5">
        <v>0.2</v>
      </c>
      <c r="W435" s="5">
        <v>0.2</v>
      </c>
    </row>
    <row r="436" spans="1:23" ht="51" x14ac:dyDescent="0.25">
      <c r="A436" s="4" t="s">
        <v>10488</v>
      </c>
      <c r="B436" s="4" t="s">
        <v>10333</v>
      </c>
      <c r="C436" s="4" t="s">
        <v>2574</v>
      </c>
      <c r="D436" s="1" t="s">
        <v>2575</v>
      </c>
      <c r="E436" s="5" t="s">
        <v>216</v>
      </c>
      <c r="F436" s="5" t="s">
        <v>216</v>
      </c>
      <c r="G436" s="5" t="s">
        <v>216</v>
      </c>
      <c r="H436" s="5">
        <v>0.2</v>
      </c>
      <c r="I436" s="5" t="s">
        <v>216</v>
      </c>
      <c r="J436" s="5" t="s">
        <v>216</v>
      </c>
      <c r="K436" s="5" t="s">
        <v>216</v>
      </c>
      <c r="L436" s="5" t="s">
        <v>216</v>
      </c>
      <c r="M436" s="5" t="s">
        <v>216</v>
      </c>
      <c r="N436" s="5" t="s">
        <v>216</v>
      </c>
      <c r="O436" s="5" t="s">
        <v>216</v>
      </c>
      <c r="P436" s="5" t="s">
        <v>216</v>
      </c>
      <c r="Q436" s="5">
        <v>0.2</v>
      </c>
      <c r="R436" s="5">
        <v>0.2</v>
      </c>
      <c r="S436" s="5">
        <v>0.2</v>
      </c>
      <c r="T436" s="5">
        <v>0.2</v>
      </c>
      <c r="U436" s="5">
        <v>0.2</v>
      </c>
      <c r="V436" s="5">
        <v>0.2</v>
      </c>
      <c r="W436" s="5">
        <v>0.2</v>
      </c>
    </row>
    <row r="437" spans="1:23" ht="25.5" x14ac:dyDescent="0.25">
      <c r="A437" s="4" t="s">
        <v>10489</v>
      </c>
      <c r="B437" s="4" t="s">
        <v>10333</v>
      </c>
      <c r="C437" s="4" t="s">
        <v>2577</v>
      </c>
      <c r="D437" s="1" t="s">
        <v>2578</v>
      </c>
      <c r="E437" s="5" t="s">
        <v>216</v>
      </c>
      <c r="F437" s="5" t="s">
        <v>216</v>
      </c>
      <c r="G437" s="5" t="s">
        <v>216</v>
      </c>
      <c r="H437" s="5">
        <v>0.2</v>
      </c>
      <c r="I437" s="5" t="s">
        <v>216</v>
      </c>
      <c r="J437" s="5" t="s">
        <v>216</v>
      </c>
      <c r="K437" s="5" t="s">
        <v>216</v>
      </c>
      <c r="L437" s="5" t="s">
        <v>216</v>
      </c>
      <c r="M437" s="5" t="s">
        <v>216</v>
      </c>
      <c r="N437" s="5" t="s">
        <v>216</v>
      </c>
      <c r="O437" s="5" t="s">
        <v>216</v>
      </c>
      <c r="P437" s="5" t="s">
        <v>216</v>
      </c>
      <c r="Q437" s="5">
        <v>0.2</v>
      </c>
      <c r="R437" s="5">
        <v>0.2</v>
      </c>
      <c r="S437" s="5">
        <v>0.2</v>
      </c>
      <c r="T437" s="5">
        <v>0.2</v>
      </c>
      <c r="U437" s="5">
        <v>0.2</v>
      </c>
      <c r="V437" s="5">
        <v>0.2</v>
      </c>
      <c r="W437" s="5">
        <v>0.2</v>
      </c>
    </row>
    <row r="438" spans="1:23" ht="38.25" x14ac:dyDescent="0.25">
      <c r="A438" s="4" t="s">
        <v>10490</v>
      </c>
      <c r="B438" s="4" t="s">
        <v>10333</v>
      </c>
      <c r="C438" s="4" t="s">
        <v>2583</v>
      </c>
      <c r="D438" s="1" t="s">
        <v>9352</v>
      </c>
      <c r="E438" s="5" t="s">
        <v>216</v>
      </c>
      <c r="F438" s="5" t="s">
        <v>216</v>
      </c>
      <c r="G438" s="5" t="s">
        <v>216</v>
      </c>
      <c r="H438" s="5">
        <v>0.2</v>
      </c>
      <c r="I438" s="5" t="s">
        <v>216</v>
      </c>
      <c r="J438" s="5" t="s">
        <v>216</v>
      </c>
      <c r="K438" s="5" t="s">
        <v>216</v>
      </c>
      <c r="L438" s="5" t="s">
        <v>216</v>
      </c>
      <c r="M438" s="5" t="s">
        <v>216</v>
      </c>
      <c r="N438" s="5" t="s">
        <v>216</v>
      </c>
      <c r="O438" s="5" t="s">
        <v>216</v>
      </c>
      <c r="P438" s="5" t="s">
        <v>216</v>
      </c>
      <c r="Q438" s="5">
        <v>0.2</v>
      </c>
      <c r="R438" s="5">
        <v>0.2</v>
      </c>
      <c r="S438" s="5">
        <v>0.2</v>
      </c>
      <c r="T438" s="5">
        <v>0.2</v>
      </c>
      <c r="U438" s="5">
        <v>0.2</v>
      </c>
      <c r="V438" s="5">
        <v>0.2</v>
      </c>
      <c r="W438" s="5">
        <v>0.2</v>
      </c>
    </row>
    <row r="439" spans="1:23" ht="25.5" x14ac:dyDescent="0.25">
      <c r="A439" s="4" t="s">
        <v>10491</v>
      </c>
      <c r="B439" s="4" t="s">
        <v>10333</v>
      </c>
      <c r="C439" s="4" t="s">
        <v>2589</v>
      </c>
      <c r="D439" s="1" t="s">
        <v>2590</v>
      </c>
      <c r="E439" s="5" t="s">
        <v>216</v>
      </c>
      <c r="F439" s="5" t="s">
        <v>216</v>
      </c>
      <c r="G439" s="5" t="s">
        <v>216</v>
      </c>
      <c r="H439" s="5">
        <v>0.2</v>
      </c>
      <c r="I439" s="5" t="s">
        <v>216</v>
      </c>
      <c r="J439" s="5" t="s">
        <v>216</v>
      </c>
      <c r="K439" s="5" t="s">
        <v>216</v>
      </c>
      <c r="L439" s="5" t="s">
        <v>216</v>
      </c>
      <c r="M439" s="5" t="s">
        <v>216</v>
      </c>
      <c r="N439" s="5" t="s">
        <v>216</v>
      </c>
      <c r="O439" s="5" t="s">
        <v>216</v>
      </c>
      <c r="P439" s="5" t="s">
        <v>216</v>
      </c>
      <c r="Q439" s="5">
        <v>0.2</v>
      </c>
      <c r="R439" s="5">
        <v>0.2</v>
      </c>
      <c r="S439" s="5">
        <v>0.2</v>
      </c>
      <c r="T439" s="5">
        <v>0.2</v>
      </c>
      <c r="U439" s="5">
        <v>0.2</v>
      </c>
      <c r="V439" s="5">
        <v>0.2</v>
      </c>
      <c r="W439" s="5">
        <v>0.2</v>
      </c>
    </row>
    <row r="440" spans="1:23" ht="25.5" x14ac:dyDescent="0.25">
      <c r="A440" s="4" t="s">
        <v>10492</v>
      </c>
      <c r="B440" s="4" t="s">
        <v>10333</v>
      </c>
      <c r="C440" s="4" t="s">
        <v>2595</v>
      </c>
      <c r="D440" s="1" t="s">
        <v>9355</v>
      </c>
      <c r="E440" s="5" t="s">
        <v>216</v>
      </c>
      <c r="F440" s="5" t="s">
        <v>216</v>
      </c>
      <c r="G440" s="5" t="s">
        <v>216</v>
      </c>
      <c r="H440" s="5">
        <v>0.2</v>
      </c>
      <c r="I440" s="5" t="s">
        <v>216</v>
      </c>
      <c r="J440" s="5" t="s">
        <v>216</v>
      </c>
      <c r="K440" s="5" t="s">
        <v>216</v>
      </c>
      <c r="L440" s="5" t="s">
        <v>216</v>
      </c>
      <c r="M440" s="5" t="s">
        <v>216</v>
      </c>
      <c r="N440" s="5" t="s">
        <v>216</v>
      </c>
      <c r="O440" s="5" t="s">
        <v>216</v>
      </c>
      <c r="P440" s="5" t="s">
        <v>216</v>
      </c>
      <c r="Q440" s="5">
        <v>0.2</v>
      </c>
      <c r="R440" s="5">
        <v>0.2</v>
      </c>
      <c r="S440" s="5">
        <v>0.2</v>
      </c>
      <c r="T440" s="5">
        <v>0.2</v>
      </c>
      <c r="U440" s="5">
        <v>0.2</v>
      </c>
      <c r="V440" s="5">
        <v>0.2</v>
      </c>
      <c r="W440" s="5">
        <v>0.2</v>
      </c>
    </row>
    <row r="441" spans="1:23" ht="38.25" x14ac:dyDescent="0.25">
      <c r="A441" s="4" t="s">
        <v>10493</v>
      </c>
      <c r="B441" s="4" t="s">
        <v>10333</v>
      </c>
      <c r="C441" s="4" t="s">
        <v>2604</v>
      </c>
      <c r="D441" s="1" t="s">
        <v>2605</v>
      </c>
      <c r="E441" s="5" t="s">
        <v>216</v>
      </c>
      <c r="F441" s="5" t="s">
        <v>216</v>
      </c>
      <c r="G441" s="5" t="s">
        <v>216</v>
      </c>
      <c r="H441" s="5">
        <v>0.2</v>
      </c>
      <c r="I441" s="5" t="s">
        <v>216</v>
      </c>
      <c r="J441" s="5" t="s">
        <v>216</v>
      </c>
      <c r="K441" s="5" t="s">
        <v>216</v>
      </c>
      <c r="L441" s="5" t="s">
        <v>216</v>
      </c>
      <c r="M441" s="5" t="s">
        <v>216</v>
      </c>
      <c r="N441" s="5" t="s">
        <v>216</v>
      </c>
      <c r="O441" s="5" t="s">
        <v>216</v>
      </c>
      <c r="P441" s="5" t="s">
        <v>216</v>
      </c>
      <c r="Q441" s="5">
        <v>0.2</v>
      </c>
      <c r="R441" s="5">
        <v>0.2</v>
      </c>
      <c r="S441" s="5">
        <v>0.2</v>
      </c>
      <c r="T441" s="5">
        <v>0.2</v>
      </c>
      <c r="U441" s="5">
        <v>0.2</v>
      </c>
      <c r="V441" s="5">
        <v>0.2</v>
      </c>
      <c r="W441" s="5">
        <v>0.2</v>
      </c>
    </row>
    <row r="442" spans="1:23" ht="25.5" x14ac:dyDescent="0.25">
      <c r="A442" s="4" t="s">
        <v>10494</v>
      </c>
      <c r="B442" s="4" t="s">
        <v>10333</v>
      </c>
      <c r="C442" s="4" t="s">
        <v>2607</v>
      </c>
      <c r="D442" s="1" t="s">
        <v>9358</v>
      </c>
      <c r="E442" s="5" t="s">
        <v>216</v>
      </c>
      <c r="F442" s="5" t="s">
        <v>216</v>
      </c>
      <c r="G442" s="5" t="s">
        <v>216</v>
      </c>
      <c r="H442" s="5">
        <v>0</v>
      </c>
      <c r="I442" s="5" t="s">
        <v>216</v>
      </c>
      <c r="J442" s="5" t="s">
        <v>216</v>
      </c>
      <c r="K442" s="5" t="s">
        <v>216</v>
      </c>
      <c r="L442" s="5" t="s">
        <v>216</v>
      </c>
      <c r="M442" s="5" t="s">
        <v>216</v>
      </c>
      <c r="N442" s="5" t="s">
        <v>216</v>
      </c>
      <c r="O442" s="5" t="s">
        <v>216</v>
      </c>
      <c r="P442" s="5" t="s">
        <v>216</v>
      </c>
      <c r="Q442" s="5">
        <v>0</v>
      </c>
      <c r="R442" s="5">
        <v>0</v>
      </c>
      <c r="S442" s="5">
        <v>0</v>
      </c>
      <c r="T442" s="5">
        <v>0</v>
      </c>
      <c r="U442" s="5">
        <v>0</v>
      </c>
      <c r="V442" s="5">
        <v>0.09</v>
      </c>
      <c r="W442" s="5">
        <v>0.2</v>
      </c>
    </row>
    <row r="443" spans="1:23" ht="25.5" x14ac:dyDescent="0.25">
      <c r="A443" s="4" t="s">
        <v>10495</v>
      </c>
      <c r="B443" s="4" t="s">
        <v>10333</v>
      </c>
      <c r="C443" s="4" t="s">
        <v>2613</v>
      </c>
      <c r="D443" s="1" t="s">
        <v>2614</v>
      </c>
      <c r="E443" s="5" t="s">
        <v>216</v>
      </c>
      <c r="F443" s="5" t="s">
        <v>216</v>
      </c>
      <c r="G443" s="5" t="s">
        <v>216</v>
      </c>
      <c r="H443" s="5">
        <v>0</v>
      </c>
      <c r="I443" s="5" t="s">
        <v>216</v>
      </c>
      <c r="J443" s="5" t="s">
        <v>216</v>
      </c>
      <c r="K443" s="5" t="s">
        <v>216</v>
      </c>
      <c r="L443" s="5" t="s">
        <v>216</v>
      </c>
      <c r="M443" s="5" t="s">
        <v>216</v>
      </c>
      <c r="N443" s="5" t="s">
        <v>216</v>
      </c>
      <c r="O443" s="5" t="s">
        <v>216</v>
      </c>
      <c r="P443" s="5" t="s">
        <v>216</v>
      </c>
      <c r="Q443" s="5">
        <v>0</v>
      </c>
      <c r="R443" s="5">
        <v>0</v>
      </c>
      <c r="S443" s="5">
        <v>0</v>
      </c>
      <c r="T443" s="5">
        <v>0</v>
      </c>
      <c r="U443" s="5">
        <v>0</v>
      </c>
      <c r="V443" s="5">
        <v>0</v>
      </c>
      <c r="W443" s="5">
        <v>0</v>
      </c>
    </row>
    <row r="444" spans="1:23" ht="25.5" x14ac:dyDescent="0.25">
      <c r="A444" s="4" t="s">
        <v>10496</v>
      </c>
      <c r="B444" s="4" t="s">
        <v>10333</v>
      </c>
      <c r="C444" s="4" t="s">
        <v>2616</v>
      </c>
      <c r="D444" s="1" t="s">
        <v>9361</v>
      </c>
      <c r="E444" s="5" t="s">
        <v>216</v>
      </c>
      <c r="F444" s="5" t="s">
        <v>216</v>
      </c>
      <c r="G444" s="5" t="s">
        <v>216</v>
      </c>
      <c r="H444" s="5">
        <v>0</v>
      </c>
      <c r="I444" s="5" t="s">
        <v>216</v>
      </c>
      <c r="J444" s="5" t="s">
        <v>216</v>
      </c>
      <c r="K444" s="5" t="s">
        <v>216</v>
      </c>
      <c r="L444" s="5" t="s">
        <v>216</v>
      </c>
      <c r="M444" s="5" t="s">
        <v>216</v>
      </c>
      <c r="N444" s="5" t="s">
        <v>216</v>
      </c>
      <c r="O444" s="5" t="s">
        <v>216</v>
      </c>
      <c r="P444" s="5" t="s">
        <v>216</v>
      </c>
      <c r="Q444" s="5">
        <v>0</v>
      </c>
      <c r="R444" s="5">
        <v>0</v>
      </c>
      <c r="S444" s="5">
        <v>0</v>
      </c>
      <c r="T444" s="5">
        <v>0</v>
      </c>
      <c r="U444" s="5">
        <v>0</v>
      </c>
      <c r="V444" s="5">
        <v>0</v>
      </c>
      <c r="W444" s="5">
        <v>0</v>
      </c>
    </row>
    <row r="445" spans="1:23" ht="25.5" x14ac:dyDescent="0.25">
      <c r="A445" s="4" t="s">
        <v>10497</v>
      </c>
      <c r="B445" s="4" t="s">
        <v>10333</v>
      </c>
      <c r="C445" s="4" t="s">
        <v>2619</v>
      </c>
      <c r="D445" s="1" t="s">
        <v>2620</v>
      </c>
      <c r="E445" s="5" t="s">
        <v>216</v>
      </c>
      <c r="F445" s="5" t="s">
        <v>216</v>
      </c>
      <c r="G445" s="5" t="s">
        <v>216</v>
      </c>
      <c r="H445" s="5">
        <v>0.2</v>
      </c>
      <c r="I445" s="5" t="s">
        <v>216</v>
      </c>
      <c r="J445" s="5" t="s">
        <v>216</v>
      </c>
      <c r="K445" s="5" t="s">
        <v>216</v>
      </c>
      <c r="L445" s="5" t="s">
        <v>216</v>
      </c>
      <c r="M445" s="5" t="s">
        <v>216</v>
      </c>
      <c r="N445" s="5" t="s">
        <v>216</v>
      </c>
      <c r="O445" s="5" t="s">
        <v>216</v>
      </c>
      <c r="P445" s="5" t="s">
        <v>216</v>
      </c>
      <c r="Q445" s="5">
        <v>0.2</v>
      </c>
      <c r="R445" s="5">
        <v>0.2</v>
      </c>
      <c r="S445" s="5">
        <v>0.2</v>
      </c>
      <c r="T445" s="5">
        <v>0.2</v>
      </c>
      <c r="U445" s="5">
        <v>0.2</v>
      </c>
      <c r="V445" s="5">
        <v>0.2</v>
      </c>
      <c r="W445" s="5">
        <v>0.2</v>
      </c>
    </row>
    <row r="446" spans="1:23" ht="25.5" x14ac:dyDescent="0.25">
      <c r="A446" s="4" t="s">
        <v>10498</v>
      </c>
      <c r="B446" s="4" t="s">
        <v>10333</v>
      </c>
      <c r="C446" s="4" t="s">
        <v>2622</v>
      </c>
      <c r="D446" s="1" t="s">
        <v>2623</v>
      </c>
      <c r="E446" s="5" t="s">
        <v>216</v>
      </c>
      <c r="F446" s="5" t="s">
        <v>216</v>
      </c>
      <c r="G446" s="5" t="s">
        <v>216</v>
      </c>
      <c r="H446" s="5">
        <v>0.2</v>
      </c>
      <c r="I446" s="5" t="s">
        <v>216</v>
      </c>
      <c r="J446" s="5" t="s">
        <v>216</v>
      </c>
      <c r="K446" s="5" t="s">
        <v>216</v>
      </c>
      <c r="L446" s="5" t="s">
        <v>216</v>
      </c>
      <c r="M446" s="5" t="s">
        <v>216</v>
      </c>
      <c r="N446" s="5" t="s">
        <v>216</v>
      </c>
      <c r="O446" s="5" t="s">
        <v>216</v>
      </c>
      <c r="P446" s="5" t="s">
        <v>216</v>
      </c>
      <c r="Q446" s="5">
        <v>0.2</v>
      </c>
      <c r="R446" s="5">
        <v>0.2</v>
      </c>
      <c r="S446" s="5">
        <v>0.2</v>
      </c>
      <c r="T446" s="5">
        <v>0.2</v>
      </c>
      <c r="U446" s="5">
        <v>0.2</v>
      </c>
      <c r="V446" s="5">
        <v>0.2</v>
      </c>
      <c r="W446" s="5">
        <v>0.2</v>
      </c>
    </row>
    <row r="447" spans="1:23" ht="25.5" x14ac:dyDescent="0.25">
      <c r="A447" s="4" t="s">
        <v>10499</v>
      </c>
      <c r="B447" s="4" t="s">
        <v>10333</v>
      </c>
      <c r="C447" s="4" t="s">
        <v>2628</v>
      </c>
      <c r="D447" s="1" t="s">
        <v>9365</v>
      </c>
      <c r="E447" s="5" t="s">
        <v>216</v>
      </c>
      <c r="F447" s="5" t="s">
        <v>216</v>
      </c>
      <c r="G447" s="5" t="s">
        <v>216</v>
      </c>
      <c r="H447" s="5">
        <v>0.2</v>
      </c>
      <c r="I447" s="5" t="s">
        <v>216</v>
      </c>
      <c r="J447" s="5" t="s">
        <v>216</v>
      </c>
      <c r="K447" s="5" t="s">
        <v>216</v>
      </c>
      <c r="L447" s="5" t="s">
        <v>216</v>
      </c>
      <c r="M447" s="5" t="s">
        <v>216</v>
      </c>
      <c r="N447" s="5" t="s">
        <v>216</v>
      </c>
      <c r="O447" s="5" t="s">
        <v>216</v>
      </c>
      <c r="P447" s="5" t="s">
        <v>216</v>
      </c>
      <c r="Q447" s="5">
        <v>0.2</v>
      </c>
      <c r="R447" s="5">
        <v>0.2</v>
      </c>
      <c r="S447" s="5">
        <v>0.09</v>
      </c>
      <c r="T447" s="5">
        <v>0.09</v>
      </c>
      <c r="U447" s="5">
        <v>0.09</v>
      </c>
      <c r="V447" s="5">
        <v>0.09</v>
      </c>
      <c r="W447" s="5">
        <v>0.09</v>
      </c>
    </row>
    <row r="448" spans="1:23" ht="25.5" x14ac:dyDescent="0.25">
      <c r="A448" s="4" t="s">
        <v>10500</v>
      </c>
      <c r="B448" s="4" t="s">
        <v>10333</v>
      </c>
      <c r="C448" s="4" t="s">
        <v>2637</v>
      </c>
      <c r="D448" s="1" t="s">
        <v>9367</v>
      </c>
      <c r="E448" s="5" t="s">
        <v>216</v>
      </c>
      <c r="F448" s="5" t="s">
        <v>216</v>
      </c>
      <c r="G448" s="5" t="s">
        <v>216</v>
      </c>
      <c r="H448" s="5">
        <v>0.2</v>
      </c>
      <c r="I448" s="5" t="s">
        <v>216</v>
      </c>
      <c r="J448" s="5" t="s">
        <v>216</v>
      </c>
      <c r="K448" s="5" t="s">
        <v>216</v>
      </c>
      <c r="L448" s="5" t="s">
        <v>216</v>
      </c>
      <c r="M448" s="5" t="s">
        <v>216</v>
      </c>
      <c r="N448" s="5" t="s">
        <v>216</v>
      </c>
      <c r="O448" s="5" t="s">
        <v>216</v>
      </c>
      <c r="P448" s="5" t="s">
        <v>216</v>
      </c>
      <c r="Q448" s="5">
        <v>0.2</v>
      </c>
      <c r="R448" s="5">
        <v>0.2</v>
      </c>
      <c r="S448" s="5">
        <v>0.2</v>
      </c>
      <c r="T448" s="5">
        <v>0.2</v>
      </c>
      <c r="U448" s="5">
        <v>0.09</v>
      </c>
      <c r="V448" s="5">
        <v>0.09</v>
      </c>
      <c r="W448" s="5">
        <v>0.09</v>
      </c>
    </row>
    <row r="449" spans="1:23" ht="25.5" x14ac:dyDescent="0.25">
      <c r="A449" s="4" t="s">
        <v>10501</v>
      </c>
      <c r="B449" s="4" t="s">
        <v>10333</v>
      </c>
      <c r="C449" s="4" t="s">
        <v>2643</v>
      </c>
      <c r="D449" s="1" t="s">
        <v>2644</v>
      </c>
      <c r="E449" s="5" t="s">
        <v>216</v>
      </c>
      <c r="F449" s="5" t="s">
        <v>216</v>
      </c>
      <c r="G449" s="5" t="s">
        <v>216</v>
      </c>
      <c r="H449" s="5">
        <v>0.2</v>
      </c>
      <c r="I449" s="5" t="s">
        <v>216</v>
      </c>
      <c r="J449" s="5" t="s">
        <v>216</v>
      </c>
      <c r="K449" s="5" t="s">
        <v>216</v>
      </c>
      <c r="L449" s="5" t="s">
        <v>216</v>
      </c>
      <c r="M449" s="5" t="s">
        <v>216</v>
      </c>
      <c r="N449" s="5" t="s">
        <v>216</v>
      </c>
      <c r="O449" s="5" t="s">
        <v>216</v>
      </c>
      <c r="P449" s="5" t="s">
        <v>216</v>
      </c>
      <c r="Q449" s="5">
        <v>0.2</v>
      </c>
      <c r="R449" s="5">
        <v>0.2</v>
      </c>
      <c r="S449" s="5">
        <v>0.09</v>
      </c>
      <c r="T449" s="5">
        <v>0.09</v>
      </c>
      <c r="U449" s="5">
        <v>0.09</v>
      </c>
      <c r="V449" s="5">
        <v>0.09</v>
      </c>
      <c r="W449" s="5">
        <v>0.09</v>
      </c>
    </row>
    <row r="450" spans="1:23" ht="25.5" x14ac:dyDescent="0.25">
      <c r="A450" s="4" t="s">
        <v>10502</v>
      </c>
      <c r="B450" s="4" t="s">
        <v>10333</v>
      </c>
      <c r="C450" s="4" t="s">
        <v>2646</v>
      </c>
      <c r="D450" s="1" t="s">
        <v>9370</v>
      </c>
      <c r="E450" s="5" t="s">
        <v>216</v>
      </c>
      <c r="F450" s="5" t="s">
        <v>216</v>
      </c>
      <c r="G450" s="5" t="s">
        <v>216</v>
      </c>
      <c r="H450" s="5">
        <v>0.2</v>
      </c>
      <c r="I450" s="5" t="s">
        <v>216</v>
      </c>
      <c r="J450" s="5" t="s">
        <v>216</v>
      </c>
      <c r="K450" s="5" t="s">
        <v>216</v>
      </c>
      <c r="L450" s="5" t="s">
        <v>216</v>
      </c>
      <c r="M450" s="5" t="s">
        <v>216</v>
      </c>
      <c r="N450" s="5" t="s">
        <v>216</v>
      </c>
      <c r="O450" s="5" t="s">
        <v>216</v>
      </c>
      <c r="P450" s="5" t="s">
        <v>216</v>
      </c>
      <c r="Q450" s="5">
        <v>0.2</v>
      </c>
      <c r="R450" s="5">
        <v>0.2</v>
      </c>
      <c r="S450" s="5">
        <v>0.2</v>
      </c>
      <c r="T450" s="5">
        <v>0.2</v>
      </c>
      <c r="U450" s="5">
        <v>0.2</v>
      </c>
      <c r="V450" s="5">
        <v>0.2</v>
      </c>
      <c r="W450" s="5">
        <v>0.2</v>
      </c>
    </row>
    <row r="451" spans="1:23" x14ac:dyDescent="0.25">
      <c r="A451" s="4" t="s">
        <v>10503</v>
      </c>
      <c r="B451" s="4" t="s">
        <v>10333</v>
      </c>
      <c r="C451" s="4" t="s">
        <v>2652</v>
      </c>
      <c r="D451" s="1" t="s">
        <v>9372</v>
      </c>
      <c r="E451" s="5" t="s">
        <v>216</v>
      </c>
      <c r="F451" s="5" t="s">
        <v>216</v>
      </c>
      <c r="G451" s="5" t="s">
        <v>216</v>
      </c>
      <c r="H451" s="5">
        <v>0.2</v>
      </c>
      <c r="I451" s="5" t="s">
        <v>216</v>
      </c>
      <c r="J451" s="5" t="s">
        <v>216</v>
      </c>
      <c r="K451" s="5" t="s">
        <v>216</v>
      </c>
      <c r="L451" s="5" t="s">
        <v>216</v>
      </c>
      <c r="M451" s="5" t="s">
        <v>216</v>
      </c>
      <c r="N451" s="5" t="s">
        <v>216</v>
      </c>
      <c r="O451" s="5" t="s">
        <v>216</v>
      </c>
      <c r="P451" s="5" t="s">
        <v>216</v>
      </c>
      <c r="Q451" s="5">
        <v>0.2</v>
      </c>
      <c r="R451" s="5">
        <v>0.2</v>
      </c>
      <c r="S451" s="5">
        <v>0.2</v>
      </c>
      <c r="T451" s="5">
        <v>0.2</v>
      </c>
      <c r="U451" s="5">
        <v>0.2</v>
      </c>
      <c r="V451" s="5">
        <v>0.09</v>
      </c>
      <c r="W451" s="5">
        <v>0.09</v>
      </c>
    </row>
    <row r="452" spans="1:23" ht="25.5" x14ac:dyDescent="0.25">
      <c r="A452" s="4" t="s">
        <v>10504</v>
      </c>
      <c r="B452" s="4" t="s">
        <v>10333</v>
      </c>
      <c r="C452" s="4" t="s">
        <v>2664</v>
      </c>
      <c r="D452" s="1" t="s">
        <v>9374</v>
      </c>
      <c r="E452" s="5" t="s">
        <v>216</v>
      </c>
      <c r="F452" s="5" t="s">
        <v>216</v>
      </c>
      <c r="G452" s="5" t="s">
        <v>216</v>
      </c>
      <c r="H452" s="5">
        <v>0</v>
      </c>
      <c r="I452" s="5" t="s">
        <v>216</v>
      </c>
      <c r="J452" s="5" t="s">
        <v>216</v>
      </c>
      <c r="K452" s="5" t="s">
        <v>216</v>
      </c>
      <c r="L452" s="5" t="s">
        <v>216</v>
      </c>
      <c r="M452" s="5" t="s">
        <v>216</v>
      </c>
      <c r="N452" s="5" t="s">
        <v>216</v>
      </c>
      <c r="O452" s="5" t="s">
        <v>216</v>
      </c>
      <c r="P452" s="5" t="s">
        <v>216</v>
      </c>
      <c r="Q452" s="5">
        <v>0</v>
      </c>
      <c r="R452" s="5">
        <v>0</v>
      </c>
      <c r="S452" s="5">
        <v>0</v>
      </c>
      <c r="T452" s="5">
        <v>0</v>
      </c>
      <c r="U452" s="5">
        <v>0</v>
      </c>
      <c r="V452" s="5">
        <v>0</v>
      </c>
      <c r="W452" s="5">
        <v>0</v>
      </c>
    </row>
    <row r="453" spans="1:23" ht="25.5" x14ac:dyDescent="0.25">
      <c r="A453" s="4" t="s">
        <v>10505</v>
      </c>
      <c r="B453" s="4" t="s">
        <v>10333</v>
      </c>
      <c r="C453" s="4" t="s">
        <v>2670</v>
      </c>
      <c r="D453" s="1" t="s">
        <v>2671</v>
      </c>
      <c r="E453" s="5" t="s">
        <v>216</v>
      </c>
      <c r="F453" s="5" t="s">
        <v>216</v>
      </c>
      <c r="G453" s="5" t="s">
        <v>216</v>
      </c>
      <c r="H453" s="5">
        <v>0</v>
      </c>
      <c r="I453" s="5" t="s">
        <v>216</v>
      </c>
      <c r="J453" s="5" t="s">
        <v>216</v>
      </c>
      <c r="K453" s="5" t="s">
        <v>216</v>
      </c>
      <c r="L453" s="5" t="s">
        <v>216</v>
      </c>
      <c r="M453" s="5" t="s">
        <v>216</v>
      </c>
      <c r="N453" s="5" t="s">
        <v>216</v>
      </c>
      <c r="O453" s="5" t="s">
        <v>216</v>
      </c>
      <c r="P453" s="5" t="s">
        <v>216</v>
      </c>
      <c r="Q453" s="5">
        <v>0</v>
      </c>
      <c r="R453" s="5">
        <v>0</v>
      </c>
      <c r="S453" s="5">
        <v>0</v>
      </c>
      <c r="T453" s="5">
        <v>0</v>
      </c>
      <c r="U453" s="5">
        <v>0</v>
      </c>
      <c r="V453" s="5">
        <v>0</v>
      </c>
      <c r="W453" s="5">
        <v>0</v>
      </c>
    </row>
    <row r="454" spans="1:23" ht="25.5" x14ac:dyDescent="0.25">
      <c r="A454" s="4" t="s">
        <v>10506</v>
      </c>
      <c r="B454" s="4" t="s">
        <v>10333</v>
      </c>
      <c r="C454" s="4" t="s">
        <v>2673</v>
      </c>
      <c r="D454" s="1" t="s">
        <v>2674</v>
      </c>
      <c r="E454" s="5" t="s">
        <v>216</v>
      </c>
      <c r="F454" s="5" t="s">
        <v>216</v>
      </c>
      <c r="G454" s="5" t="s">
        <v>216</v>
      </c>
      <c r="H454" s="5">
        <v>0</v>
      </c>
      <c r="I454" s="5" t="s">
        <v>216</v>
      </c>
      <c r="J454" s="5" t="s">
        <v>216</v>
      </c>
      <c r="K454" s="5" t="s">
        <v>216</v>
      </c>
      <c r="L454" s="5" t="s">
        <v>216</v>
      </c>
      <c r="M454" s="5" t="s">
        <v>216</v>
      </c>
      <c r="N454" s="5" t="s">
        <v>216</v>
      </c>
      <c r="O454" s="5" t="s">
        <v>216</v>
      </c>
      <c r="P454" s="5" t="s">
        <v>216</v>
      </c>
      <c r="Q454" s="5">
        <v>0</v>
      </c>
      <c r="R454" s="5">
        <v>0</v>
      </c>
      <c r="S454" s="5">
        <v>0</v>
      </c>
      <c r="T454" s="5">
        <v>0</v>
      </c>
      <c r="U454" s="5">
        <v>0</v>
      </c>
      <c r="V454" s="5">
        <v>0</v>
      </c>
      <c r="W454" s="5">
        <v>0</v>
      </c>
    </row>
    <row r="455" spans="1:23" ht="25.5" x14ac:dyDescent="0.25">
      <c r="A455" s="4" t="s">
        <v>10507</v>
      </c>
      <c r="B455" s="4" t="s">
        <v>10333</v>
      </c>
      <c r="C455" s="4" t="s">
        <v>2676</v>
      </c>
      <c r="D455" s="1" t="s">
        <v>2677</v>
      </c>
      <c r="E455" s="5" t="s">
        <v>216</v>
      </c>
      <c r="F455" s="5" t="s">
        <v>216</v>
      </c>
      <c r="G455" s="5" t="s">
        <v>216</v>
      </c>
      <c r="H455" s="5">
        <v>0</v>
      </c>
      <c r="I455" s="5" t="s">
        <v>216</v>
      </c>
      <c r="J455" s="5" t="s">
        <v>216</v>
      </c>
      <c r="K455" s="5" t="s">
        <v>216</v>
      </c>
      <c r="L455" s="5" t="s">
        <v>216</v>
      </c>
      <c r="M455" s="5" t="s">
        <v>216</v>
      </c>
      <c r="N455" s="5" t="s">
        <v>216</v>
      </c>
      <c r="O455" s="5" t="s">
        <v>216</v>
      </c>
      <c r="P455" s="5" t="s">
        <v>216</v>
      </c>
      <c r="Q455" s="5">
        <v>0</v>
      </c>
      <c r="R455" s="5">
        <v>0</v>
      </c>
      <c r="S455" s="5">
        <v>0</v>
      </c>
      <c r="T455" s="5">
        <v>0</v>
      </c>
      <c r="U455" s="5">
        <v>0</v>
      </c>
      <c r="V455" s="5">
        <v>0</v>
      </c>
      <c r="W455" s="5">
        <v>0</v>
      </c>
    </row>
    <row r="456" spans="1:23" ht="25.5" x14ac:dyDescent="0.25">
      <c r="A456" s="4" t="s">
        <v>10508</v>
      </c>
      <c r="B456" s="4" t="s">
        <v>10333</v>
      </c>
      <c r="C456" s="4" t="s">
        <v>2679</v>
      </c>
      <c r="D456" s="1" t="s">
        <v>9379</v>
      </c>
      <c r="E456" s="5" t="s">
        <v>216</v>
      </c>
      <c r="F456" s="5" t="s">
        <v>216</v>
      </c>
      <c r="G456" s="5" t="s">
        <v>216</v>
      </c>
      <c r="H456" s="5">
        <v>0</v>
      </c>
      <c r="I456" s="5" t="s">
        <v>216</v>
      </c>
      <c r="J456" s="5" t="s">
        <v>216</v>
      </c>
      <c r="K456" s="5" t="s">
        <v>216</v>
      </c>
      <c r="L456" s="5" t="s">
        <v>216</v>
      </c>
      <c r="M456" s="5" t="s">
        <v>216</v>
      </c>
      <c r="N456" s="5" t="s">
        <v>216</v>
      </c>
      <c r="O456" s="5" t="s">
        <v>216</v>
      </c>
      <c r="P456" s="5" t="s">
        <v>216</v>
      </c>
      <c r="Q456" s="5">
        <v>0</v>
      </c>
      <c r="R456" s="5">
        <v>0</v>
      </c>
      <c r="S456" s="5">
        <v>0</v>
      </c>
      <c r="T456" s="5">
        <v>0</v>
      </c>
      <c r="U456" s="5">
        <v>0</v>
      </c>
      <c r="V456" s="5">
        <v>0</v>
      </c>
      <c r="W456" s="5">
        <v>0</v>
      </c>
    </row>
    <row r="457" spans="1:23" ht="25.5" x14ac:dyDescent="0.25">
      <c r="A457" s="4" t="s">
        <v>10509</v>
      </c>
      <c r="B457" s="4" t="s">
        <v>10333</v>
      </c>
      <c r="C457" s="4" t="s">
        <v>2694</v>
      </c>
      <c r="D457" s="1" t="s">
        <v>2695</v>
      </c>
      <c r="E457" s="5" t="s">
        <v>216</v>
      </c>
      <c r="F457" s="5" t="s">
        <v>216</v>
      </c>
      <c r="G457" s="5" t="s">
        <v>216</v>
      </c>
      <c r="H457" s="5">
        <v>0.2</v>
      </c>
      <c r="I457" s="5" t="s">
        <v>216</v>
      </c>
      <c r="J457" s="5" t="s">
        <v>216</v>
      </c>
      <c r="K457" s="5" t="s">
        <v>216</v>
      </c>
      <c r="L457" s="5" t="s">
        <v>216</v>
      </c>
      <c r="M457" s="5" t="s">
        <v>216</v>
      </c>
      <c r="N457" s="5" t="s">
        <v>216</v>
      </c>
      <c r="O457" s="5" t="s">
        <v>216</v>
      </c>
      <c r="P457" s="5" t="s">
        <v>216</v>
      </c>
      <c r="Q457" s="5">
        <v>0.2</v>
      </c>
      <c r="R457" s="5">
        <v>0.2</v>
      </c>
      <c r="S457" s="5">
        <v>0.09</v>
      </c>
      <c r="T457" s="5">
        <v>0.09</v>
      </c>
      <c r="U457" s="5">
        <v>0.09</v>
      </c>
      <c r="V457" s="5">
        <v>0.09</v>
      </c>
      <c r="W457" s="5">
        <v>0.2</v>
      </c>
    </row>
    <row r="458" spans="1:23" ht="25.5" x14ac:dyDescent="0.25">
      <c r="A458" s="4" t="s">
        <v>10510</v>
      </c>
      <c r="B458" s="4" t="s">
        <v>10333</v>
      </c>
      <c r="C458" s="4" t="s">
        <v>2697</v>
      </c>
      <c r="D458" s="1" t="s">
        <v>2698</v>
      </c>
      <c r="E458" s="5" t="s">
        <v>216</v>
      </c>
      <c r="F458" s="5" t="s">
        <v>216</v>
      </c>
      <c r="G458" s="5" t="s">
        <v>216</v>
      </c>
      <c r="H458" s="5">
        <v>0.2</v>
      </c>
      <c r="I458" s="5" t="s">
        <v>216</v>
      </c>
      <c r="J458" s="5" t="s">
        <v>216</v>
      </c>
      <c r="K458" s="5" t="s">
        <v>216</v>
      </c>
      <c r="L458" s="5" t="s">
        <v>216</v>
      </c>
      <c r="M458" s="5" t="s">
        <v>216</v>
      </c>
      <c r="N458" s="5" t="s">
        <v>216</v>
      </c>
      <c r="O458" s="5" t="s">
        <v>216</v>
      </c>
      <c r="P458" s="5" t="s">
        <v>216</v>
      </c>
      <c r="Q458" s="5">
        <v>0.2</v>
      </c>
      <c r="R458" s="5">
        <v>0.2</v>
      </c>
      <c r="S458" s="5">
        <v>0.09</v>
      </c>
      <c r="T458" s="5">
        <v>0.09</v>
      </c>
      <c r="U458" s="5">
        <v>0.09</v>
      </c>
      <c r="V458" s="5">
        <v>0.09</v>
      </c>
      <c r="W458" s="5">
        <v>0.2</v>
      </c>
    </row>
    <row r="459" spans="1:23" x14ac:dyDescent="0.25">
      <c r="A459" s="4" t="s">
        <v>10511</v>
      </c>
      <c r="B459" s="4" t="s">
        <v>10333</v>
      </c>
      <c r="C459" s="4" t="s">
        <v>2703</v>
      </c>
      <c r="D459" s="1" t="s">
        <v>2704</v>
      </c>
      <c r="E459" s="5" t="s">
        <v>216</v>
      </c>
      <c r="F459" s="5" t="s">
        <v>216</v>
      </c>
      <c r="G459" s="5" t="s">
        <v>216</v>
      </c>
      <c r="H459" s="5">
        <v>0.2</v>
      </c>
      <c r="I459" s="5" t="s">
        <v>216</v>
      </c>
      <c r="J459" s="5" t="s">
        <v>216</v>
      </c>
      <c r="K459" s="5" t="s">
        <v>216</v>
      </c>
      <c r="L459" s="5" t="s">
        <v>216</v>
      </c>
      <c r="M459" s="5" t="s">
        <v>216</v>
      </c>
      <c r="N459" s="5" t="s">
        <v>216</v>
      </c>
      <c r="O459" s="5" t="s">
        <v>216</v>
      </c>
      <c r="P459" s="5" t="s">
        <v>216</v>
      </c>
      <c r="Q459" s="5">
        <v>0.2</v>
      </c>
      <c r="R459" s="5">
        <v>0.2</v>
      </c>
      <c r="S459" s="5">
        <v>0.09</v>
      </c>
      <c r="T459" s="5">
        <v>0.09</v>
      </c>
      <c r="U459" s="5">
        <v>0.09</v>
      </c>
      <c r="V459" s="5">
        <v>0.09</v>
      </c>
      <c r="W459" s="5">
        <v>0.2</v>
      </c>
    </row>
    <row r="460" spans="1:23" ht="25.5" x14ac:dyDescent="0.25">
      <c r="A460" s="4" t="s">
        <v>10512</v>
      </c>
      <c r="B460" s="4" t="s">
        <v>10333</v>
      </c>
      <c r="C460" s="4" t="s">
        <v>2712</v>
      </c>
      <c r="D460" s="1" t="s">
        <v>2713</v>
      </c>
      <c r="E460" s="5" t="s">
        <v>216</v>
      </c>
      <c r="F460" s="5" t="s">
        <v>216</v>
      </c>
      <c r="G460" s="5" t="s">
        <v>216</v>
      </c>
      <c r="H460" s="5">
        <v>0.2</v>
      </c>
      <c r="I460" s="5" t="s">
        <v>216</v>
      </c>
      <c r="J460" s="5" t="s">
        <v>216</v>
      </c>
      <c r="K460" s="5" t="s">
        <v>216</v>
      </c>
      <c r="L460" s="5" t="s">
        <v>216</v>
      </c>
      <c r="M460" s="5" t="s">
        <v>216</v>
      </c>
      <c r="N460" s="5" t="s">
        <v>216</v>
      </c>
      <c r="O460" s="5" t="s">
        <v>216</v>
      </c>
      <c r="P460" s="5" t="s">
        <v>216</v>
      </c>
      <c r="Q460" s="5">
        <v>0.09</v>
      </c>
      <c r="R460" s="5">
        <v>0.09</v>
      </c>
      <c r="S460" s="5">
        <v>0.09</v>
      </c>
      <c r="T460" s="5">
        <v>0.09</v>
      </c>
      <c r="U460" s="5">
        <v>0.09</v>
      </c>
      <c r="V460" s="5">
        <v>0.09</v>
      </c>
      <c r="W460" s="5">
        <v>0.09</v>
      </c>
    </row>
    <row r="461" spans="1:23" ht="38.25" x14ac:dyDescent="0.25">
      <c r="A461" s="4" t="s">
        <v>10513</v>
      </c>
      <c r="B461" s="4" t="s">
        <v>10333</v>
      </c>
      <c r="C461" s="4" t="s">
        <v>2718</v>
      </c>
      <c r="D461" s="1" t="s">
        <v>9385</v>
      </c>
      <c r="E461" s="5" t="s">
        <v>216</v>
      </c>
      <c r="F461" s="5" t="s">
        <v>216</v>
      </c>
      <c r="G461" s="5" t="s">
        <v>216</v>
      </c>
      <c r="H461" s="5">
        <v>0.2</v>
      </c>
      <c r="I461" s="5" t="s">
        <v>216</v>
      </c>
      <c r="J461" s="5" t="s">
        <v>216</v>
      </c>
      <c r="K461" s="5" t="s">
        <v>216</v>
      </c>
      <c r="L461" s="5" t="s">
        <v>216</v>
      </c>
      <c r="M461" s="5" t="s">
        <v>216</v>
      </c>
      <c r="N461" s="5" t="s">
        <v>216</v>
      </c>
      <c r="O461" s="5" t="s">
        <v>216</v>
      </c>
      <c r="P461" s="5" t="s">
        <v>216</v>
      </c>
      <c r="Q461" s="5">
        <v>0.2</v>
      </c>
      <c r="R461" s="5">
        <v>0.2</v>
      </c>
      <c r="S461" s="5">
        <v>0.2</v>
      </c>
      <c r="T461" s="5">
        <v>0.2</v>
      </c>
      <c r="U461" s="5">
        <v>0.2</v>
      </c>
      <c r="V461" s="5">
        <v>0.2</v>
      </c>
      <c r="W461" s="5">
        <v>0.2</v>
      </c>
    </row>
    <row r="462" spans="1:23" ht="25.5" x14ac:dyDescent="0.25">
      <c r="A462" s="4" t="s">
        <v>10514</v>
      </c>
      <c r="B462" s="4" t="s">
        <v>10333</v>
      </c>
      <c r="C462" s="4" t="s">
        <v>2727</v>
      </c>
      <c r="D462" s="1" t="s">
        <v>2728</v>
      </c>
      <c r="E462" s="5" t="s">
        <v>216</v>
      </c>
      <c r="F462" s="5" t="s">
        <v>216</v>
      </c>
      <c r="G462" s="5" t="s">
        <v>216</v>
      </c>
      <c r="H462" s="5">
        <v>0.2</v>
      </c>
      <c r="I462" s="5" t="s">
        <v>216</v>
      </c>
      <c r="J462" s="5" t="s">
        <v>216</v>
      </c>
      <c r="K462" s="5" t="s">
        <v>216</v>
      </c>
      <c r="L462" s="5" t="s">
        <v>216</v>
      </c>
      <c r="M462" s="5" t="s">
        <v>216</v>
      </c>
      <c r="N462" s="5" t="s">
        <v>216</v>
      </c>
      <c r="O462" s="5" t="s">
        <v>216</v>
      </c>
      <c r="P462" s="5" t="s">
        <v>216</v>
      </c>
      <c r="Q462" s="5">
        <v>0.2</v>
      </c>
      <c r="R462" s="5">
        <v>0.2</v>
      </c>
      <c r="S462" s="5">
        <v>0.2</v>
      </c>
      <c r="T462" s="5">
        <v>0.2</v>
      </c>
      <c r="U462" s="5">
        <v>0.2</v>
      </c>
      <c r="V462" s="5">
        <v>0.2</v>
      </c>
      <c r="W462" s="5">
        <v>0.2</v>
      </c>
    </row>
    <row r="463" spans="1:23" ht="38.25" x14ac:dyDescent="0.25">
      <c r="A463" s="4" t="s">
        <v>10515</v>
      </c>
      <c r="B463" s="4" t="s">
        <v>10333</v>
      </c>
      <c r="C463" s="4" t="s">
        <v>2730</v>
      </c>
      <c r="D463" s="1" t="s">
        <v>9388</v>
      </c>
      <c r="E463" s="5" t="s">
        <v>216</v>
      </c>
      <c r="F463" s="5" t="s">
        <v>216</v>
      </c>
      <c r="G463" s="5" t="s">
        <v>216</v>
      </c>
      <c r="H463" s="5">
        <v>0.2</v>
      </c>
      <c r="I463" s="5" t="s">
        <v>216</v>
      </c>
      <c r="J463" s="5" t="s">
        <v>216</v>
      </c>
      <c r="K463" s="5" t="s">
        <v>216</v>
      </c>
      <c r="L463" s="5" t="s">
        <v>216</v>
      </c>
      <c r="M463" s="5" t="s">
        <v>216</v>
      </c>
      <c r="N463" s="5" t="s">
        <v>216</v>
      </c>
      <c r="O463" s="5" t="s">
        <v>216</v>
      </c>
      <c r="P463" s="5" t="s">
        <v>216</v>
      </c>
      <c r="Q463" s="5">
        <v>0.2</v>
      </c>
      <c r="R463" s="5">
        <v>0.2</v>
      </c>
      <c r="S463" s="5">
        <v>0.2</v>
      </c>
      <c r="T463" s="5">
        <v>0.2</v>
      </c>
      <c r="U463" s="5">
        <v>0.2</v>
      </c>
      <c r="V463" s="5">
        <v>0.2</v>
      </c>
      <c r="W463" s="5">
        <v>0.2</v>
      </c>
    </row>
    <row r="464" spans="1:23" ht="25.5" x14ac:dyDescent="0.25">
      <c r="A464" s="4" t="s">
        <v>10516</v>
      </c>
      <c r="B464" s="4" t="s">
        <v>10333</v>
      </c>
      <c r="C464" s="4" t="s">
        <v>2757</v>
      </c>
      <c r="D464" s="1" t="s">
        <v>9390</v>
      </c>
      <c r="E464" s="5" t="s">
        <v>216</v>
      </c>
      <c r="F464" s="5" t="s">
        <v>216</v>
      </c>
      <c r="G464" s="5" t="s">
        <v>216</v>
      </c>
      <c r="H464" s="5">
        <v>0.2</v>
      </c>
      <c r="I464" s="5" t="s">
        <v>216</v>
      </c>
      <c r="J464" s="5" t="s">
        <v>216</v>
      </c>
      <c r="K464" s="5" t="s">
        <v>216</v>
      </c>
      <c r="L464" s="5" t="s">
        <v>216</v>
      </c>
      <c r="M464" s="5" t="s">
        <v>216</v>
      </c>
      <c r="N464" s="5" t="s">
        <v>216</v>
      </c>
      <c r="O464" s="5" t="s">
        <v>216</v>
      </c>
      <c r="P464" s="5" t="s">
        <v>216</v>
      </c>
      <c r="Q464" s="5">
        <v>0.2</v>
      </c>
      <c r="R464" s="5">
        <v>0.2</v>
      </c>
      <c r="S464" s="5">
        <v>0.2</v>
      </c>
      <c r="T464" s="5">
        <v>0.2</v>
      </c>
      <c r="U464" s="5">
        <v>0.2</v>
      </c>
      <c r="V464" s="5">
        <v>0.2</v>
      </c>
      <c r="W464" s="5">
        <v>0.2</v>
      </c>
    </row>
    <row r="465" spans="1:23" ht="25.5" x14ac:dyDescent="0.25">
      <c r="A465" s="4" t="s">
        <v>10517</v>
      </c>
      <c r="B465" s="4" t="s">
        <v>10333</v>
      </c>
      <c r="C465" s="4" t="s">
        <v>2763</v>
      </c>
      <c r="D465" s="1" t="s">
        <v>9392</v>
      </c>
      <c r="E465" s="5" t="s">
        <v>216</v>
      </c>
      <c r="F465" s="5" t="s">
        <v>216</v>
      </c>
      <c r="G465" s="5" t="s">
        <v>216</v>
      </c>
      <c r="H465" s="5">
        <v>0.2</v>
      </c>
      <c r="I465" s="5" t="s">
        <v>216</v>
      </c>
      <c r="J465" s="5" t="s">
        <v>216</v>
      </c>
      <c r="K465" s="5" t="s">
        <v>216</v>
      </c>
      <c r="L465" s="5" t="s">
        <v>216</v>
      </c>
      <c r="M465" s="5" t="s">
        <v>216</v>
      </c>
      <c r="N465" s="5" t="s">
        <v>216</v>
      </c>
      <c r="O465" s="5" t="s">
        <v>216</v>
      </c>
      <c r="P465" s="5" t="s">
        <v>216</v>
      </c>
      <c r="Q465" s="5">
        <v>0.2</v>
      </c>
      <c r="R465" s="5">
        <v>0.2</v>
      </c>
      <c r="S465" s="5">
        <v>0.2</v>
      </c>
      <c r="T465" s="5">
        <v>0.2</v>
      </c>
      <c r="U465" s="5">
        <v>0.2</v>
      </c>
      <c r="V465" s="5">
        <v>0.2</v>
      </c>
      <c r="W465" s="5">
        <v>0.2</v>
      </c>
    </row>
    <row r="466" spans="1:23" ht="25.5" x14ac:dyDescent="0.25">
      <c r="A466" s="4" t="s">
        <v>10518</v>
      </c>
      <c r="B466" s="4" t="s">
        <v>10333</v>
      </c>
      <c r="C466" s="4" t="s">
        <v>2766</v>
      </c>
      <c r="D466" s="1" t="s">
        <v>9394</v>
      </c>
      <c r="E466" s="5" t="s">
        <v>216</v>
      </c>
      <c r="F466" s="5" t="s">
        <v>216</v>
      </c>
      <c r="G466" s="5" t="s">
        <v>216</v>
      </c>
      <c r="H466" s="5">
        <v>0.2</v>
      </c>
      <c r="I466" s="5" t="s">
        <v>216</v>
      </c>
      <c r="J466" s="5" t="s">
        <v>216</v>
      </c>
      <c r="K466" s="5" t="s">
        <v>216</v>
      </c>
      <c r="L466" s="5" t="s">
        <v>216</v>
      </c>
      <c r="M466" s="5" t="s">
        <v>216</v>
      </c>
      <c r="N466" s="5" t="s">
        <v>216</v>
      </c>
      <c r="O466" s="5" t="s">
        <v>216</v>
      </c>
      <c r="P466" s="5" t="s">
        <v>216</v>
      </c>
      <c r="Q466" s="5">
        <v>0.2</v>
      </c>
      <c r="R466" s="5">
        <v>0.2</v>
      </c>
      <c r="S466" s="5">
        <v>0.2</v>
      </c>
      <c r="T466" s="5">
        <v>0.2</v>
      </c>
      <c r="U466" s="5">
        <v>0.2</v>
      </c>
      <c r="V466" s="5">
        <v>0.2</v>
      </c>
      <c r="W466" s="5">
        <v>0.2</v>
      </c>
    </row>
    <row r="467" spans="1:23" ht="25.5" x14ac:dyDescent="0.25">
      <c r="A467" s="4" t="s">
        <v>10519</v>
      </c>
      <c r="B467" s="4" t="s">
        <v>10333</v>
      </c>
      <c r="C467" s="4" t="s">
        <v>2775</v>
      </c>
      <c r="D467" s="1" t="s">
        <v>2776</v>
      </c>
      <c r="E467" s="5" t="s">
        <v>216</v>
      </c>
      <c r="F467" s="5" t="s">
        <v>216</v>
      </c>
      <c r="G467" s="5" t="s">
        <v>216</v>
      </c>
      <c r="H467" s="5">
        <v>0</v>
      </c>
      <c r="I467" s="5" t="s">
        <v>216</v>
      </c>
      <c r="J467" s="5" t="s">
        <v>216</v>
      </c>
      <c r="K467" s="5" t="s">
        <v>216</v>
      </c>
      <c r="L467" s="5" t="s">
        <v>216</v>
      </c>
      <c r="M467" s="5" t="s">
        <v>216</v>
      </c>
      <c r="N467" s="5" t="s">
        <v>216</v>
      </c>
      <c r="O467" s="5" t="s">
        <v>216</v>
      </c>
      <c r="P467" s="5" t="s">
        <v>216</v>
      </c>
      <c r="Q467" s="5">
        <v>0</v>
      </c>
      <c r="R467" s="5">
        <v>0</v>
      </c>
      <c r="S467" s="5">
        <v>0</v>
      </c>
      <c r="T467" s="5">
        <v>0</v>
      </c>
      <c r="U467" s="5">
        <v>0</v>
      </c>
      <c r="V467" s="5">
        <v>0</v>
      </c>
      <c r="W467" s="5">
        <v>0</v>
      </c>
    </row>
    <row r="468" spans="1:23" ht="25.5" x14ac:dyDescent="0.25">
      <c r="A468" s="4" t="s">
        <v>10520</v>
      </c>
      <c r="B468" s="4" t="s">
        <v>10333</v>
      </c>
      <c r="C468" s="4" t="s">
        <v>9397</v>
      </c>
      <c r="D468" s="1" t="s">
        <v>9398</v>
      </c>
      <c r="E468" s="5" t="s">
        <v>216</v>
      </c>
      <c r="F468" s="5" t="s">
        <v>216</v>
      </c>
      <c r="G468" s="5" t="s">
        <v>216</v>
      </c>
      <c r="H468" s="5">
        <v>0</v>
      </c>
      <c r="I468" s="5" t="s">
        <v>216</v>
      </c>
      <c r="J468" s="5" t="s">
        <v>216</v>
      </c>
      <c r="K468" s="5" t="s">
        <v>216</v>
      </c>
      <c r="L468" s="5" t="s">
        <v>216</v>
      </c>
      <c r="M468" s="5" t="s">
        <v>216</v>
      </c>
      <c r="N468" s="5" t="s">
        <v>216</v>
      </c>
      <c r="O468" s="5" t="s">
        <v>216</v>
      </c>
      <c r="P468" s="5" t="s">
        <v>216</v>
      </c>
      <c r="Q468" s="5">
        <v>0</v>
      </c>
      <c r="R468" s="5">
        <v>0</v>
      </c>
      <c r="S468" s="5">
        <v>0</v>
      </c>
      <c r="T468" s="5">
        <v>0</v>
      </c>
      <c r="U468" s="5">
        <v>0</v>
      </c>
      <c r="V468" s="5">
        <v>0</v>
      </c>
      <c r="W468" s="5">
        <v>0</v>
      </c>
    </row>
    <row r="469" spans="1:23" ht="25.5" x14ac:dyDescent="0.25">
      <c r="A469" s="4" t="s">
        <v>10521</v>
      </c>
      <c r="B469" s="4" t="s">
        <v>10333</v>
      </c>
      <c r="C469" s="4" t="s">
        <v>2781</v>
      </c>
      <c r="D469" s="1" t="s">
        <v>9400</v>
      </c>
      <c r="E469" s="5" t="s">
        <v>216</v>
      </c>
      <c r="F469" s="5" t="s">
        <v>216</v>
      </c>
      <c r="G469" s="5" t="s">
        <v>216</v>
      </c>
      <c r="H469" s="5">
        <v>0</v>
      </c>
      <c r="I469" s="5" t="s">
        <v>216</v>
      </c>
      <c r="J469" s="5" t="s">
        <v>216</v>
      </c>
      <c r="K469" s="5" t="s">
        <v>216</v>
      </c>
      <c r="L469" s="5" t="s">
        <v>216</v>
      </c>
      <c r="M469" s="5" t="s">
        <v>216</v>
      </c>
      <c r="N469" s="5" t="s">
        <v>216</v>
      </c>
      <c r="O469" s="5" t="s">
        <v>216</v>
      </c>
      <c r="P469" s="5" t="s">
        <v>216</v>
      </c>
      <c r="Q469" s="5">
        <v>0</v>
      </c>
      <c r="R469" s="5">
        <v>0</v>
      </c>
      <c r="S469" s="5">
        <v>0</v>
      </c>
      <c r="T469" s="5">
        <v>0</v>
      </c>
      <c r="U469" s="5">
        <v>0</v>
      </c>
      <c r="V469" s="5">
        <v>0</v>
      </c>
      <c r="W469" s="5">
        <v>0</v>
      </c>
    </row>
    <row r="470" spans="1:23" ht="25.5" x14ac:dyDescent="0.25">
      <c r="A470" s="4" t="s">
        <v>10522</v>
      </c>
      <c r="B470" s="4" t="s">
        <v>10333</v>
      </c>
      <c r="C470" s="4" t="s">
        <v>2784</v>
      </c>
      <c r="D470" s="1" t="s">
        <v>9402</v>
      </c>
      <c r="E470" s="5" t="s">
        <v>216</v>
      </c>
      <c r="F470" s="5" t="s">
        <v>216</v>
      </c>
      <c r="G470" s="5" t="s">
        <v>216</v>
      </c>
      <c r="H470" s="5">
        <v>0</v>
      </c>
      <c r="I470" s="5" t="s">
        <v>216</v>
      </c>
      <c r="J470" s="5" t="s">
        <v>216</v>
      </c>
      <c r="K470" s="5" t="s">
        <v>216</v>
      </c>
      <c r="L470" s="5" t="s">
        <v>216</v>
      </c>
      <c r="M470" s="5" t="s">
        <v>216</v>
      </c>
      <c r="N470" s="5" t="s">
        <v>216</v>
      </c>
      <c r="O470" s="5" t="s">
        <v>216</v>
      </c>
      <c r="P470" s="5" t="s">
        <v>216</v>
      </c>
      <c r="Q470" s="5">
        <v>0</v>
      </c>
      <c r="R470" s="5">
        <v>0</v>
      </c>
      <c r="S470" s="5">
        <v>0</v>
      </c>
      <c r="T470" s="5">
        <v>0</v>
      </c>
      <c r="U470" s="5">
        <v>0</v>
      </c>
      <c r="V470" s="5">
        <v>0</v>
      </c>
      <c r="W470" s="5">
        <v>0</v>
      </c>
    </row>
    <row r="471" spans="1:23" ht="25.5" x14ac:dyDescent="0.25">
      <c r="A471" s="4" t="s">
        <v>10523</v>
      </c>
      <c r="B471" s="4" t="s">
        <v>10333</v>
      </c>
      <c r="C471" s="4" t="s">
        <v>2787</v>
      </c>
      <c r="D471" s="1" t="s">
        <v>9404</v>
      </c>
      <c r="E471" s="5" t="s">
        <v>216</v>
      </c>
      <c r="F471" s="5" t="s">
        <v>216</v>
      </c>
      <c r="G471" s="5" t="s">
        <v>216</v>
      </c>
      <c r="H471" s="5">
        <v>0</v>
      </c>
      <c r="I471" s="5" t="s">
        <v>216</v>
      </c>
      <c r="J471" s="5" t="s">
        <v>216</v>
      </c>
      <c r="K471" s="5" t="s">
        <v>216</v>
      </c>
      <c r="L471" s="5" t="s">
        <v>216</v>
      </c>
      <c r="M471" s="5" t="s">
        <v>216</v>
      </c>
      <c r="N471" s="5" t="s">
        <v>216</v>
      </c>
      <c r="O471" s="5" t="s">
        <v>216</v>
      </c>
      <c r="P471" s="5" t="s">
        <v>216</v>
      </c>
      <c r="Q471" s="5">
        <v>0</v>
      </c>
      <c r="R471" s="5">
        <v>0</v>
      </c>
      <c r="S471" s="5">
        <v>0</v>
      </c>
      <c r="T471" s="5">
        <v>0</v>
      </c>
      <c r="U471" s="5">
        <v>0</v>
      </c>
      <c r="V471" s="5">
        <v>0</v>
      </c>
      <c r="W471" s="5">
        <v>0</v>
      </c>
    </row>
    <row r="472" spans="1:23" ht="25.5" x14ac:dyDescent="0.25">
      <c r="A472" s="4" t="s">
        <v>10524</v>
      </c>
      <c r="B472" s="4" t="s">
        <v>10333</v>
      </c>
      <c r="C472" s="4" t="s">
        <v>2793</v>
      </c>
      <c r="D472" s="1" t="s">
        <v>2794</v>
      </c>
      <c r="E472" s="5" t="s">
        <v>216</v>
      </c>
      <c r="F472" s="5" t="s">
        <v>216</v>
      </c>
      <c r="G472" s="5" t="s">
        <v>216</v>
      </c>
      <c r="H472" s="5">
        <v>0</v>
      </c>
      <c r="I472" s="5" t="s">
        <v>216</v>
      </c>
      <c r="J472" s="5" t="s">
        <v>216</v>
      </c>
      <c r="K472" s="5" t="s">
        <v>216</v>
      </c>
      <c r="L472" s="5" t="s">
        <v>216</v>
      </c>
      <c r="M472" s="5" t="s">
        <v>216</v>
      </c>
      <c r="N472" s="5" t="s">
        <v>216</v>
      </c>
      <c r="O472" s="5" t="s">
        <v>216</v>
      </c>
      <c r="P472" s="5" t="s">
        <v>216</v>
      </c>
      <c r="Q472" s="5">
        <v>0</v>
      </c>
      <c r="R472" s="5">
        <v>0</v>
      </c>
      <c r="S472" s="5">
        <v>0</v>
      </c>
      <c r="T472" s="5">
        <v>0</v>
      </c>
      <c r="U472" s="5">
        <v>0</v>
      </c>
      <c r="V472" s="5">
        <v>0</v>
      </c>
      <c r="W472" s="5">
        <v>0</v>
      </c>
    </row>
    <row r="473" spans="1:23" ht="25.5" x14ac:dyDescent="0.25">
      <c r="A473" s="4" t="s">
        <v>10525</v>
      </c>
      <c r="B473" s="4" t="s">
        <v>10333</v>
      </c>
      <c r="C473" s="4" t="s">
        <v>2796</v>
      </c>
      <c r="D473" s="1" t="s">
        <v>2797</v>
      </c>
      <c r="E473" s="5" t="s">
        <v>216</v>
      </c>
      <c r="F473" s="5" t="s">
        <v>216</v>
      </c>
      <c r="G473" s="5" t="s">
        <v>216</v>
      </c>
      <c r="H473" s="5">
        <v>0</v>
      </c>
      <c r="I473" s="5" t="s">
        <v>216</v>
      </c>
      <c r="J473" s="5" t="s">
        <v>216</v>
      </c>
      <c r="K473" s="5" t="s">
        <v>216</v>
      </c>
      <c r="L473" s="5" t="s">
        <v>216</v>
      </c>
      <c r="M473" s="5" t="s">
        <v>216</v>
      </c>
      <c r="N473" s="5" t="s">
        <v>216</v>
      </c>
      <c r="O473" s="5" t="s">
        <v>216</v>
      </c>
      <c r="P473" s="5" t="s">
        <v>216</v>
      </c>
      <c r="Q473" s="5">
        <v>0</v>
      </c>
      <c r="R473" s="5">
        <v>0</v>
      </c>
      <c r="S473" s="5">
        <v>0</v>
      </c>
      <c r="T473" s="5">
        <v>0</v>
      </c>
      <c r="U473" s="5">
        <v>0</v>
      </c>
      <c r="V473" s="5">
        <v>0</v>
      </c>
      <c r="W473" s="5">
        <v>0</v>
      </c>
    </row>
    <row r="474" spans="1:23" ht="25.5" x14ac:dyDescent="0.25">
      <c r="A474" s="4" t="s">
        <v>10526</v>
      </c>
      <c r="B474" s="4" t="s">
        <v>10333</v>
      </c>
      <c r="C474" s="4" t="s">
        <v>2799</v>
      </c>
      <c r="D474" s="1" t="s">
        <v>9408</v>
      </c>
      <c r="E474" s="5" t="s">
        <v>216</v>
      </c>
      <c r="F474" s="5" t="s">
        <v>216</v>
      </c>
      <c r="G474" s="5" t="s">
        <v>216</v>
      </c>
      <c r="H474" s="5">
        <v>0.2</v>
      </c>
      <c r="I474" s="5" t="s">
        <v>216</v>
      </c>
      <c r="J474" s="5" t="s">
        <v>216</v>
      </c>
      <c r="K474" s="5" t="s">
        <v>216</v>
      </c>
      <c r="L474" s="5" t="s">
        <v>216</v>
      </c>
      <c r="M474" s="5" t="s">
        <v>216</v>
      </c>
      <c r="N474" s="5" t="s">
        <v>216</v>
      </c>
      <c r="O474" s="5" t="s">
        <v>216</v>
      </c>
      <c r="P474" s="5" t="s">
        <v>216</v>
      </c>
      <c r="Q474" s="5">
        <v>0.2</v>
      </c>
      <c r="R474" s="5">
        <v>0.2</v>
      </c>
      <c r="S474" s="5">
        <v>0.2</v>
      </c>
      <c r="T474" s="5">
        <v>0.2</v>
      </c>
      <c r="U474" s="5">
        <v>0.2</v>
      </c>
      <c r="V474" s="5">
        <v>0.2</v>
      </c>
      <c r="W474" s="5">
        <v>0.2</v>
      </c>
    </row>
    <row r="475" spans="1:23" x14ac:dyDescent="0.25">
      <c r="A475" s="4" t="s">
        <v>10527</v>
      </c>
      <c r="B475" s="4" t="s">
        <v>10333</v>
      </c>
      <c r="C475" s="4" t="s">
        <v>3393</v>
      </c>
      <c r="D475" s="1" t="s">
        <v>3394</v>
      </c>
      <c r="E475" s="5" t="s">
        <v>216</v>
      </c>
      <c r="F475" s="5" t="s">
        <v>216</v>
      </c>
      <c r="G475" s="5" t="s">
        <v>216</v>
      </c>
      <c r="H475" s="5">
        <v>1100</v>
      </c>
      <c r="I475" s="5" t="s">
        <v>216</v>
      </c>
      <c r="J475" s="5" t="s">
        <v>216</v>
      </c>
      <c r="K475" s="5" t="s">
        <v>216</v>
      </c>
      <c r="L475" s="5" t="s">
        <v>216</v>
      </c>
      <c r="M475" s="5" t="s">
        <v>216</v>
      </c>
      <c r="N475" s="5" t="s">
        <v>216</v>
      </c>
      <c r="O475" s="5" t="s">
        <v>216</v>
      </c>
      <c r="P475" s="5" t="s">
        <v>216</v>
      </c>
      <c r="Q475" s="5">
        <v>1100</v>
      </c>
      <c r="R475" s="5">
        <v>1100</v>
      </c>
      <c r="S475" s="5">
        <v>1100</v>
      </c>
      <c r="T475" s="5">
        <v>1100</v>
      </c>
      <c r="U475" s="5">
        <v>1100</v>
      </c>
      <c r="V475" s="5">
        <v>1100</v>
      </c>
      <c r="W475" s="5">
        <v>1100</v>
      </c>
    </row>
    <row r="476" spans="1:23" x14ac:dyDescent="0.25">
      <c r="A476" s="4" t="s">
        <v>10528</v>
      </c>
      <c r="B476" s="4" t="s">
        <v>10333</v>
      </c>
      <c r="C476" s="4" t="s">
        <v>9411</v>
      </c>
      <c r="D476" s="1" t="s">
        <v>10529</v>
      </c>
      <c r="E476" s="5" t="s">
        <v>216</v>
      </c>
      <c r="F476" s="5" t="s">
        <v>216</v>
      </c>
      <c r="G476" s="5" t="s">
        <v>216</v>
      </c>
      <c r="H476" s="5">
        <v>0</v>
      </c>
      <c r="I476" s="5" t="s">
        <v>216</v>
      </c>
      <c r="J476" s="5" t="s">
        <v>216</v>
      </c>
      <c r="K476" s="5" t="s">
        <v>216</v>
      </c>
      <c r="L476" s="5" t="s">
        <v>216</v>
      </c>
      <c r="M476" s="5" t="s">
        <v>216</v>
      </c>
      <c r="N476" s="5" t="s">
        <v>216</v>
      </c>
      <c r="O476" s="5" t="s">
        <v>216</v>
      </c>
      <c r="P476" s="5" t="s">
        <v>216</v>
      </c>
      <c r="Q476" s="5">
        <v>0</v>
      </c>
      <c r="R476" s="5">
        <v>0</v>
      </c>
      <c r="S476" s="5">
        <v>0</v>
      </c>
      <c r="T476" s="5">
        <v>0</v>
      </c>
      <c r="U476" s="5">
        <v>0</v>
      </c>
      <c r="V476" s="5">
        <v>0</v>
      </c>
      <c r="W476" s="5">
        <v>0</v>
      </c>
    </row>
    <row r="477" spans="1:23" ht="25.5" x14ac:dyDescent="0.25">
      <c r="A477" s="4" t="s">
        <v>1240</v>
      </c>
      <c r="B477" s="4" t="s">
        <v>10333</v>
      </c>
      <c r="C477" s="4" t="s">
        <v>9414</v>
      </c>
      <c r="D477" s="1" t="s">
        <v>10530</v>
      </c>
      <c r="E477" s="5" t="s">
        <v>216</v>
      </c>
      <c r="F477" s="5" t="s">
        <v>216</v>
      </c>
      <c r="G477" s="5" t="s">
        <v>216</v>
      </c>
      <c r="H477" s="5">
        <v>90</v>
      </c>
      <c r="I477" s="5" t="s">
        <v>216</v>
      </c>
      <c r="J477" s="5" t="s">
        <v>216</v>
      </c>
      <c r="K477" s="5" t="s">
        <v>216</v>
      </c>
      <c r="L477" s="5" t="s">
        <v>216</v>
      </c>
      <c r="M477" s="5" t="s">
        <v>216</v>
      </c>
      <c r="N477" s="5" t="s">
        <v>216</v>
      </c>
      <c r="O477" s="5" t="s">
        <v>216</v>
      </c>
      <c r="P477" s="5" t="s">
        <v>216</v>
      </c>
      <c r="Q477" s="5">
        <v>90</v>
      </c>
      <c r="R477" s="5">
        <v>90</v>
      </c>
      <c r="S477" s="5">
        <v>90</v>
      </c>
      <c r="T477" s="5">
        <v>90</v>
      </c>
      <c r="U477" s="5">
        <v>90</v>
      </c>
      <c r="V477" s="5">
        <v>90</v>
      </c>
      <c r="W477" s="5">
        <v>90</v>
      </c>
    </row>
    <row r="478" spans="1:23" ht="25.5" x14ac:dyDescent="0.25">
      <c r="A478" s="4" t="s">
        <v>1244</v>
      </c>
      <c r="B478" s="4" t="s">
        <v>10333</v>
      </c>
      <c r="C478" s="4" t="s">
        <v>3528</v>
      </c>
      <c r="D478" s="1" t="s">
        <v>10531</v>
      </c>
      <c r="E478" s="5" t="s">
        <v>216</v>
      </c>
      <c r="F478" s="5" t="s">
        <v>216</v>
      </c>
      <c r="G478" s="5" t="s">
        <v>216</v>
      </c>
      <c r="H478" s="5">
        <v>0</v>
      </c>
      <c r="I478" s="5" t="s">
        <v>216</v>
      </c>
      <c r="J478" s="5" t="s">
        <v>216</v>
      </c>
      <c r="K478" s="5" t="s">
        <v>216</v>
      </c>
      <c r="L478" s="5" t="s">
        <v>216</v>
      </c>
      <c r="M478" s="5" t="s">
        <v>216</v>
      </c>
      <c r="N478" s="5" t="s">
        <v>216</v>
      </c>
      <c r="O478" s="5" t="s">
        <v>216</v>
      </c>
      <c r="P478" s="5" t="s">
        <v>216</v>
      </c>
      <c r="Q478" s="5">
        <v>0</v>
      </c>
      <c r="R478" s="5">
        <v>0</v>
      </c>
      <c r="S478" s="5">
        <v>0</v>
      </c>
      <c r="T478" s="5">
        <v>0</v>
      </c>
      <c r="U478" s="5">
        <v>0</v>
      </c>
      <c r="V478" s="5">
        <v>0</v>
      </c>
      <c r="W478" s="5">
        <v>0</v>
      </c>
    </row>
    <row r="479" spans="1:23" x14ac:dyDescent="0.25">
      <c r="A479" s="4" t="s">
        <v>1247</v>
      </c>
      <c r="B479" s="4" t="s">
        <v>10333</v>
      </c>
      <c r="C479" s="4" t="s">
        <v>3408</v>
      </c>
      <c r="D479" s="1" t="s">
        <v>10532</v>
      </c>
      <c r="E479" s="5" t="s">
        <v>216</v>
      </c>
      <c r="F479" s="5" t="s">
        <v>216</v>
      </c>
      <c r="G479" s="5" t="s">
        <v>216</v>
      </c>
      <c r="H479" s="5">
        <v>1.5</v>
      </c>
      <c r="I479" s="5" t="s">
        <v>216</v>
      </c>
      <c r="J479" s="5" t="s">
        <v>216</v>
      </c>
      <c r="K479" s="5" t="s">
        <v>216</v>
      </c>
      <c r="L479" s="5" t="s">
        <v>216</v>
      </c>
      <c r="M479" s="5" t="s">
        <v>216</v>
      </c>
      <c r="N479" s="5" t="s">
        <v>216</v>
      </c>
      <c r="O479" s="5" t="s">
        <v>216</v>
      </c>
      <c r="P479" s="5" t="s">
        <v>216</v>
      </c>
      <c r="Q479" s="5">
        <v>1.5</v>
      </c>
      <c r="R479" s="5">
        <v>1.5</v>
      </c>
      <c r="S479" s="5">
        <v>1.5</v>
      </c>
      <c r="T479" s="5">
        <v>1.5</v>
      </c>
      <c r="U479" s="5">
        <v>1.5</v>
      </c>
      <c r="V479" s="5">
        <v>1.5</v>
      </c>
      <c r="W479" s="5">
        <v>1.5</v>
      </c>
    </row>
    <row r="480" spans="1:23" x14ac:dyDescent="0.25">
      <c r="A480" s="4" t="s">
        <v>1250</v>
      </c>
      <c r="B480" s="4" t="s">
        <v>10333</v>
      </c>
      <c r="C480" s="4" t="s">
        <v>3417</v>
      </c>
      <c r="D480" s="1" t="s">
        <v>3418</v>
      </c>
      <c r="E480" s="5" t="s">
        <v>216</v>
      </c>
      <c r="F480" s="5" t="s">
        <v>216</v>
      </c>
      <c r="G480" s="5" t="s">
        <v>216</v>
      </c>
      <c r="H480" s="5">
        <v>101</v>
      </c>
      <c r="I480" s="5" t="s">
        <v>216</v>
      </c>
      <c r="J480" s="5" t="s">
        <v>216</v>
      </c>
      <c r="K480" s="5" t="s">
        <v>216</v>
      </c>
      <c r="L480" s="5" t="s">
        <v>216</v>
      </c>
      <c r="M480" s="5" t="s">
        <v>216</v>
      </c>
      <c r="N480" s="5" t="s">
        <v>216</v>
      </c>
      <c r="O480" s="5" t="s">
        <v>216</v>
      </c>
      <c r="P480" s="5" t="s">
        <v>216</v>
      </c>
      <c r="Q480" s="5">
        <v>109</v>
      </c>
      <c r="R480" s="5">
        <v>109</v>
      </c>
      <c r="S480" s="5">
        <v>109</v>
      </c>
      <c r="T480" s="5">
        <v>109</v>
      </c>
      <c r="U480" s="5">
        <v>117.5</v>
      </c>
      <c r="V480" s="5">
        <v>126</v>
      </c>
      <c r="W480" s="5">
        <v>131</v>
      </c>
    </row>
    <row r="481" spans="1:23" x14ac:dyDescent="0.25">
      <c r="A481" s="4" t="s">
        <v>1253</v>
      </c>
      <c r="B481" s="4" t="s">
        <v>10333</v>
      </c>
      <c r="C481" s="4" t="s">
        <v>3420</v>
      </c>
      <c r="D481" s="1" t="s">
        <v>3421</v>
      </c>
      <c r="E481" s="5" t="s">
        <v>216</v>
      </c>
      <c r="F481" s="5" t="s">
        <v>216</v>
      </c>
      <c r="G481" s="5" t="s">
        <v>216</v>
      </c>
      <c r="H481" s="5">
        <v>270</v>
      </c>
      <c r="I481" s="5" t="s">
        <v>216</v>
      </c>
      <c r="J481" s="5" t="s">
        <v>216</v>
      </c>
      <c r="K481" s="5" t="s">
        <v>216</v>
      </c>
      <c r="L481" s="5" t="s">
        <v>216</v>
      </c>
      <c r="M481" s="5" t="s">
        <v>216</v>
      </c>
      <c r="N481" s="5" t="s">
        <v>216</v>
      </c>
      <c r="O481" s="5" t="s">
        <v>216</v>
      </c>
      <c r="P481" s="5" t="s">
        <v>216</v>
      </c>
      <c r="Q481" s="5">
        <v>270</v>
      </c>
      <c r="R481" s="5">
        <v>270</v>
      </c>
      <c r="S481" s="5">
        <v>270</v>
      </c>
      <c r="T481" s="5">
        <v>270</v>
      </c>
      <c r="U481" s="5">
        <v>297</v>
      </c>
      <c r="V481" s="5">
        <v>327</v>
      </c>
      <c r="W481" s="5">
        <v>396</v>
      </c>
    </row>
    <row r="482" spans="1:23" x14ac:dyDescent="0.25">
      <c r="A482" s="4" t="s">
        <v>1256</v>
      </c>
      <c r="B482" s="4" t="s">
        <v>10333</v>
      </c>
      <c r="C482" s="4" t="s">
        <v>3525</v>
      </c>
      <c r="D482" s="1" t="s">
        <v>9440</v>
      </c>
      <c r="E482" s="5" t="s">
        <v>216</v>
      </c>
      <c r="F482" s="5" t="s">
        <v>216</v>
      </c>
      <c r="G482" s="5" t="s">
        <v>216</v>
      </c>
      <c r="H482" s="5">
        <v>100</v>
      </c>
      <c r="I482" s="5" t="s">
        <v>216</v>
      </c>
      <c r="J482" s="5" t="s">
        <v>216</v>
      </c>
      <c r="K482" s="5" t="s">
        <v>216</v>
      </c>
      <c r="L482" s="5" t="s">
        <v>216</v>
      </c>
      <c r="M482" s="5" t="s">
        <v>216</v>
      </c>
      <c r="N482" s="5" t="s">
        <v>216</v>
      </c>
      <c r="O482" s="5" t="s">
        <v>216</v>
      </c>
      <c r="P482" s="5" t="s">
        <v>216</v>
      </c>
      <c r="Q482" s="5">
        <v>152</v>
      </c>
      <c r="R482" s="5">
        <v>152</v>
      </c>
      <c r="S482" s="5">
        <v>152</v>
      </c>
      <c r="T482" s="5">
        <v>152</v>
      </c>
      <c r="U482" s="5">
        <v>167</v>
      </c>
      <c r="V482" s="5">
        <v>184</v>
      </c>
      <c r="W482" s="5">
        <v>222</v>
      </c>
    </row>
    <row r="483" spans="1:23" x14ac:dyDescent="0.25">
      <c r="A483" s="4" t="s">
        <v>1259</v>
      </c>
      <c r="B483" s="4" t="s">
        <v>10333</v>
      </c>
      <c r="C483" s="4" t="s">
        <v>3429</v>
      </c>
      <c r="D483" s="1" t="s">
        <v>3430</v>
      </c>
      <c r="E483" s="5" t="s">
        <v>216</v>
      </c>
      <c r="F483" s="5" t="s">
        <v>216</v>
      </c>
      <c r="G483" s="5" t="s">
        <v>216</v>
      </c>
      <c r="H483" s="5">
        <v>0</v>
      </c>
      <c r="I483" s="5" t="s">
        <v>216</v>
      </c>
      <c r="J483" s="5" t="s">
        <v>216</v>
      </c>
      <c r="K483" s="5" t="s">
        <v>216</v>
      </c>
      <c r="L483" s="5" t="s">
        <v>216</v>
      </c>
      <c r="M483" s="5" t="s">
        <v>216</v>
      </c>
      <c r="N483" s="5" t="s">
        <v>216</v>
      </c>
      <c r="O483" s="5" t="s">
        <v>216</v>
      </c>
      <c r="P483" s="5" t="s">
        <v>216</v>
      </c>
      <c r="Q483" s="5">
        <v>0</v>
      </c>
      <c r="R483" s="5">
        <v>0</v>
      </c>
      <c r="S483" s="5">
        <v>0</v>
      </c>
      <c r="T483" s="5">
        <v>0</v>
      </c>
      <c r="U483" s="5">
        <v>0</v>
      </c>
      <c r="V483" s="5">
        <v>0</v>
      </c>
      <c r="W483" s="5">
        <v>0</v>
      </c>
    </row>
    <row r="484" spans="1:23" x14ac:dyDescent="0.25">
      <c r="A484" s="4" t="s">
        <v>1262</v>
      </c>
      <c r="B484" s="4" t="s">
        <v>10333</v>
      </c>
      <c r="C484" s="4" t="s">
        <v>3432</v>
      </c>
      <c r="D484" s="1" t="s">
        <v>10533</v>
      </c>
      <c r="E484" s="5" t="s">
        <v>216</v>
      </c>
      <c r="F484" s="5" t="s">
        <v>216</v>
      </c>
      <c r="G484" s="5" t="s">
        <v>216</v>
      </c>
      <c r="H484" s="5">
        <v>0</v>
      </c>
      <c r="I484" s="5" t="s">
        <v>216</v>
      </c>
      <c r="J484" s="5" t="s">
        <v>216</v>
      </c>
      <c r="K484" s="5" t="s">
        <v>216</v>
      </c>
      <c r="L484" s="5" t="s">
        <v>216</v>
      </c>
      <c r="M484" s="5" t="s">
        <v>216</v>
      </c>
      <c r="N484" s="5" t="s">
        <v>216</v>
      </c>
      <c r="O484" s="5" t="s">
        <v>216</v>
      </c>
      <c r="P484" s="5" t="s">
        <v>216</v>
      </c>
      <c r="Q484" s="5">
        <v>0</v>
      </c>
      <c r="R484" s="5">
        <v>0</v>
      </c>
      <c r="S484" s="5">
        <v>0</v>
      </c>
      <c r="T484" s="5">
        <v>0</v>
      </c>
      <c r="U484" s="5">
        <v>0</v>
      </c>
      <c r="V484" s="5">
        <v>0</v>
      </c>
      <c r="W484" s="5">
        <v>0</v>
      </c>
    </row>
    <row r="485" spans="1:23" x14ac:dyDescent="0.25">
      <c r="A485" s="4" t="s">
        <v>1265</v>
      </c>
      <c r="B485" s="4" t="s">
        <v>10333</v>
      </c>
      <c r="C485" s="4" t="s">
        <v>9511</v>
      </c>
      <c r="D485" s="1" t="s">
        <v>10534</v>
      </c>
      <c r="E485" s="5" t="s">
        <v>216</v>
      </c>
      <c r="F485" s="5" t="s">
        <v>216</v>
      </c>
      <c r="G485" s="5" t="s">
        <v>216</v>
      </c>
      <c r="H485" s="5">
        <v>0</v>
      </c>
      <c r="I485" s="5" t="s">
        <v>216</v>
      </c>
      <c r="J485" s="5" t="s">
        <v>216</v>
      </c>
      <c r="K485" s="5" t="s">
        <v>216</v>
      </c>
      <c r="L485" s="5" t="s">
        <v>216</v>
      </c>
      <c r="M485" s="5" t="s">
        <v>216</v>
      </c>
      <c r="N485" s="5" t="s">
        <v>216</v>
      </c>
      <c r="O485" s="5" t="s">
        <v>216</v>
      </c>
      <c r="P485" s="5" t="s">
        <v>216</v>
      </c>
      <c r="Q485" s="5">
        <v>0</v>
      </c>
      <c r="R485" s="5">
        <v>0</v>
      </c>
      <c r="S485" s="5">
        <v>0</v>
      </c>
      <c r="T485" s="5">
        <v>0</v>
      </c>
      <c r="U485" s="5">
        <v>0</v>
      </c>
      <c r="V485" s="5">
        <v>0</v>
      </c>
      <c r="W485" s="5">
        <v>0</v>
      </c>
    </row>
    <row r="486" spans="1:23" x14ac:dyDescent="0.25">
      <c r="A486" s="4" t="s">
        <v>1268</v>
      </c>
      <c r="B486" s="4" t="s">
        <v>10333</v>
      </c>
      <c r="C486" s="4" t="s">
        <v>10535</v>
      </c>
      <c r="D486" s="1" t="s">
        <v>10536</v>
      </c>
      <c r="E486" s="5" t="s">
        <v>216</v>
      </c>
      <c r="F486" s="5" t="s">
        <v>216</v>
      </c>
      <c r="G486" s="5" t="s">
        <v>216</v>
      </c>
      <c r="H486" s="5">
        <v>50</v>
      </c>
      <c r="I486" s="5" t="s">
        <v>216</v>
      </c>
      <c r="J486" s="5" t="s">
        <v>216</v>
      </c>
      <c r="K486" s="5" t="s">
        <v>216</v>
      </c>
      <c r="L486" s="5" t="s">
        <v>216</v>
      </c>
      <c r="M486" s="5" t="s">
        <v>216</v>
      </c>
      <c r="N486" s="5" t="s">
        <v>216</v>
      </c>
      <c r="O486" s="5" t="s">
        <v>216</v>
      </c>
      <c r="P486" s="5" t="s">
        <v>216</v>
      </c>
      <c r="Q486" s="5">
        <v>646</v>
      </c>
      <c r="R486" s="5">
        <v>646</v>
      </c>
      <c r="S486" s="5">
        <v>646</v>
      </c>
      <c r="T486" s="5">
        <v>646</v>
      </c>
      <c r="U486" s="5">
        <v>646</v>
      </c>
      <c r="V486" s="5">
        <v>646</v>
      </c>
      <c r="W486" s="5">
        <v>646</v>
      </c>
    </row>
    <row r="487" spans="1:23" x14ac:dyDescent="0.25">
      <c r="A487" s="4" t="s">
        <v>1271</v>
      </c>
      <c r="B487" s="4" t="s">
        <v>10333</v>
      </c>
      <c r="C487" s="4" t="s">
        <v>3441</v>
      </c>
      <c r="D487" s="1" t="s">
        <v>3442</v>
      </c>
      <c r="E487" s="5" t="s">
        <v>216</v>
      </c>
      <c r="F487" s="5" t="s">
        <v>216</v>
      </c>
      <c r="G487" s="5" t="s">
        <v>216</v>
      </c>
      <c r="H487" s="5">
        <v>50</v>
      </c>
      <c r="I487" s="5" t="s">
        <v>216</v>
      </c>
      <c r="J487" s="5" t="s">
        <v>216</v>
      </c>
      <c r="K487" s="5" t="s">
        <v>216</v>
      </c>
      <c r="L487" s="5" t="s">
        <v>216</v>
      </c>
      <c r="M487" s="5" t="s">
        <v>216</v>
      </c>
      <c r="N487" s="5" t="s">
        <v>216</v>
      </c>
      <c r="O487" s="5" t="s">
        <v>216</v>
      </c>
      <c r="P487" s="5" t="s">
        <v>216</v>
      </c>
      <c r="Q487" s="5">
        <v>400</v>
      </c>
      <c r="R487" s="5">
        <v>400</v>
      </c>
      <c r="S487" s="5">
        <v>400</v>
      </c>
      <c r="T487" s="5">
        <v>400</v>
      </c>
      <c r="U487" s="5">
        <v>400</v>
      </c>
      <c r="V487" s="5">
        <v>400</v>
      </c>
      <c r="W487" s="5">
        <v>400</v>
      </c>
    </row>
    <row r="488" spans="1:23" x14ac:dyDescent="0.25">
      <c r="A488" s="4" t="s">
        <v>1274</v>
      </c>
      <c r="B488" s="4" t="s">
        <v>10333</v>
      </c>
      <c r="C488" s="4" t="s">
        <v>3444</v>
      </c>
      <c r="D488" s="1" t="s">
        <v>3445</v>
      </c>
      <c r="E488" s="5" t="s">
        <v>216</v>
      </c>
      <c r="F488" s="5" t="s">
        <v>216</v>
      </c>
      <c r="G488" s="5" t="s">
        <v>216</v>
      </c>
      <c r="H488" s="5">
        <v>50</v>
      </c>
      <c r="I488" s="5" t="s">
        <v>216</v>
      </c>
      <c r="J488" s="5" t="s">
        <v>216</v>
      </c>
      <c r="K488" s="5" t="s">
        <v>216</v>
      </c>
      <c r="L488" s="5" t="s">
        <v>216</v>
      </c>
      <c r="M488" s="5" t="s">
        <v>216</v>
      </c>
      <c r="N488" s="5" t="s">
        <v>216</v>
      </c>
      <c r="O488" s="5" t="s">
        <v>216</v>
      </c>
      <c r="P488" s="5" t="s">
        <v>216</v>
      </c>
      <c r="Q488" s="5">
        <v>646</v>
      </c>
      <c r="R488" s="5">
        <v>646</v>
      </c>
      <c r="S488" s="5">
        <v>646</v>
      </c>
      <c r="T488" s="5">
        <v>646</v>
      </c>
      <c r="U488" s="5">
        <v>646</v>
      </c>
      <c r="V488" s="5">
        <v>646</v>
      </c>
      <c r="W488" s="5">
        <v>646</v>
      </c>
    </row>
    <row r="489" spans="1:23" x14ac:dyDescent="0.25">
      <c r="A489" s="4" t="s">
        <v>1277</v>
      </c>
      <c r="B489" s="4" t="s">
        <v>10333</v>
      </c>
      <c r="C489" s="4" t="s">
        <v>3447</v>
      </c>
      <c r="D489" s="1" t="s">
        <v>9457</v>
      </c>
      <c r="E489" s="5" t="s">
        <v>216</v>
      </c>
      <c r="F489" s="5" t="s">
        <v>216</v>
      </c>
      <c r="G489" s="5" t="s">
        <v>216</v>
      </c>
      <c r="H489" s="5">
        <v>0.6</v>
      </c>
      <c r="I489" s="5" t="s">
        <v>216</v>
      </c>
      <c r="J489" s="5" t="s">
        <v>216</v>
      </c>
      <c r="K489" s="5" t="s">
        <v>216</v>
      </c>
      <c r="L489" s="5" t="s">
        <v>216</v>
      </c>
      <c r="M489" s="5" t="s">
        <v>216</v>
      </c>
      <c r="N489" s="5" t="s">
        <v>216</v>
      </c>
      <c r="O489" s="5" t="s">
        <v>216</v>
      </c>
      <c r="P489" s="5" t="s">
        <v>216</v>
      </c>
      <c r="Q489" s="5">
        <v>0.6</v>
      </c>
      <c r="R489" s="5">
        <v>0.6</v>
      </c>
      <c r="S489" s="5">
        <v>0.6</v>
      </c>
      <c r="T489" s="5">
        <v>0.6</v>
      </c>
      <c r="U489" s="5">
        <v>0.6</v>
      </c>
      <c r="V489" s="5">
        <v>0.6</v>
      </c>
      <c r="W489" s="5">
        <v>0.6</v>
      </c>
    </row>
    <row r="490" spans="1:23" x14ac:dyDescent="0.25">
      <c r="A490" s="4" t="s">
        <v>10537</v>
      </c>
      <c r="B490" s="4" t="s">
        <v>10333</v>
      </c>
      <c r="C490" s="4" t="s">
        <v>9459</v>
      </c>
      <c r="D490" s="1" t="s">
        <v>10538</v>
      </c>
      <c r="E490" s="5" t="s">
        <v>216</v>
      </c>
      <c r="F490" s="5" t="s">
        <v>216</v>
      </c>
      <c r="G490" s="5" t="s">
        <v>216</v>
      </c>
      <c r="H490" s="5">
        <v>830</v>
      </c>
      <c r="I490" s="5" t="s">
        <v>216</v>
      </c>
      <c r="J490" s="5" t="s">
        <v>216</v>
      </c>
      <c r="K490" s="5" t="s">
        <v>216</v>
      </c>
      <c r="L490" s="5" t="s">
        <v>216</v>
      </c>
      <c r="M490" s="5" t="s">
        <v>216</v>
      </c>
      <c r="N490" s="5" t="s">
        <v>216</v>
      </c>
      <c r="O490" s="5" t="s">
        <v>216</v>
      </c>
      <c r="P490" s="5" t="s">
        <v>216</v>
      </c>
      <c r="Q490" s="5">
        <v>830</v>
      </c>
      <c r="R490" s="5">
        <v>830</v>
      </c>
      <c r="S490" s="5">
        <v>830</v>
      </c>
      <c r="T490" s="5">
        <v>830</v>
      </c>
      <c r="U490" s="5">
        <v>830</v>
      </c>
      <c r="V490" s="5">
        <v>830</v>
      </c>
      <c r="W490" s="5">
        <v>830</v>
      </c>
    </row>
    <row r="491" spans="1:23" x14ac:dyDescent="0.25">
      <c r="A491" s="4" t="s">
        <v>10539</v>
      </c>
      <c r="B491" s="4" t="s">
        <v>10333</v>
      </c>
      <c r="C491" s="4" t="s">
        <v>9462</v>
      </c>
      <c r="D491" s="1" t="s">
        <v>10540</v>
      </c>
      <c r="E491" s="5" t="s">
        <v>216</v>
      </c>
      <c r="F491" s="5" t="s">
        <v>216</v>
      </c>
      <c r="G491" s="5" t="s">
        <v>216</v>
      </c>
      <c r="H491" s="5">
        <v>685</v>
      </c>
      <c r="I491" s="5" t="s">
        <v>216</v>
      </c>
      <c r="J491" s="5" t="s">
        <v>216</v>
      </c>
      <c r="K491" s="5" t="s">
        <v>216</v>
      </c>
      <c r="L491" s="5" t="s">
        <v>216</v>
      </c>
      <c r="M491" s="5" t="s">
        <v>216</v>
      </c>
      <c r="N491" s="5" t="s">
        <v>216</v>
      </c>
      <c r="O491" s="5" t="s">
        <v>216</v>
      </c>
      <c r="P491" s="5" t="s">
        <v>216</v>
      </c>
      <c r="Q491" s="5">
        <v>710</v>
      </c>
      <c r="R491" s="5">
        <v>710</v>
      </c>
      <c r="S491" s="5">
        <v>710</v>
      </c>
      <c r="T491" s="5">
        <v>710</v>
      </c>
      <c r="U491" s="5">
        <v>710</v>
      </c>
      <c r="V491" s="5">
        <v>710</v>
      </c>
      <c r="W491" s="5">
        <v>710</v>
      </c>
    </row>
    <row r="492" spans="1:23" x14ac:dyDescent="0.25">
      <c r="A492" s="4" t="s">
        <v>10541</v>
      </c>
      <c r="B492" s="4" t="s">
        <v>10333</v>
      </c>
      <c r="C492" s="4" t="s">
        <v>3456</v>
      </c>
      <c r="D492" s="1" t="s">
        <v>9471</v>
      </c>
      <c r="E492" s="5" t="s">
        <v>216</v>
      </c>
      <c r="F492" s="5" t="s">
        <v>216</v>
      </c>
      <c r="G492" s="5" t="s">
        <v>216</v>
      </c>
      <c r="H492" s="5">
        <v>340</v>
      </c>
      <c r="I492" s="5" t="s">
        <v>216</v>
      </c>
      <c r="J492" s="5" t="s">
        <v>216</v>
      </c>
      <c r="K492" s="5" t="s">
        <v>216</v>
      </c>
      <c r="L492" s="5" t="s">
        <v>216</v>
      </c>
      <c r="M492" s="5" t="s">
        <v>216</v>
      </c>
      <c r="N492" s="5" t="s">
        <v>216</v>
      </c>
      <c r="O492" s="5" t="s">
        <v>216</v>
      </c>
      <c r="P492" s="5" t="s">
        <v>216</v>
      </c>
      <c r="Q492" s="5">
        <v>340</v>
      </c>
      <c r="R492" s="5">
        <v>340</v>
      </c>
      <c r="S492" s="5">
        <v>340</v>
      </c>
      <c r="T492" s="5">
        <v>340</v>
      </c>
      <c r="U492" s="5">
        <v>340</v>
      </c>
      <c r="V492" s="5">
        <v>340</v>
      </c>
      <c r="W492" s="5">
        <v>340</v>
      </c>
    </row>
    <row r="493" spans="1:23" x14ac:dyDescent="0.25">
      <c r="A493" s="4" t="s">
        <v>10542</v>
      </c>
      <c r="B493" s="4" t="s">
        <v>10333</v>
      </c>
      <c r="C493" s="4" t="s">
        <v>3459</v>
      </c>
      <c r="D493" s="1" t="s">
        <v>10543</v>
      </c>
      <c r="E493" s="5" t="s">
        <v>216</v>
      </c>
      <c r="F493" s="5" t="s">
        <v>216</v>
      </c>
      <c r="G493" s="5" t="s">
        <v>216</v>
      </c>
      <c r="H493" s="5">
        <v>600</v>
      </c>
      <c r="I493" s="5" t="s">
        <v>216</v>
      </c>
      <c r="J493" s="5" t="s">
        <v>216</v>
      </c>
      <c r="K493" s="5" t="s">
        <v>216</v>
      </c>
      <c r="L493" s="5" t="s">
        <v>216</v>
      </c>
      <c r="M493" s="5" t="s">
        <v>216</v>
      </c>
      <c r="N493" s="5" t="s">
        <v>216</v>
      </c>
      <c r="O493" s="5" t="s">
        <v>216</v>
      </c>
      <c r="P493" s="5" t="s">
        <v>216</v>
      </c>
      <c r="Q493" s="5">
        <v>646</v>
      </c>
      <c r="R493" s="5">
        <v>646</v>
      </c>
      <c r="S493" s="5">
        <v>646</v>
      </c>
      <c r="T493" s="5">
        <v>646</v>
      </c>
      <c r="U493" s="5">
        <v>646</v>
      </c>
      <c r="V493" s="5">
        <v>646</v>
      </c>
      <c r="W493" s="5">
        <v>646</v>
      </c>
    </row>
    <row r="494" spans="1:23" x14ac:dyDescent="0.25">
      <c r="A494" s="4" t="s">
        <v>10544</v>
      </c>
      <c r="B494" s="4" t="s">
        <v>10333</v>
      </c>
      <c r="C494" s="4" t="s">
        <v>3462</v>
      </c>
      <c r="D494" s="1" t="s">
        <v>9482</v>
      </c>
      <c r="E494" s="5" t="s">
        <v>216</v>
      </c>
      <c r="F494" s="5" t="s">
        <v>216</v>
      </c>
      <c r="G494" s="5" t="s">
        <v>216</v>
      </c>
      <c r="H494" s="5">
        <v>600</v>
      </c>
      <c r="I494" s="5" t="s">
        <v>216</v>
      </c>
      <c r="J494" s="5" t="s">
        <v>216</v>
      </c>
      <c r="K494" s="5" t="s">
        <v>216</v>
      </c>
      <c r="L494" s="5" t="s">
        <v>216</v>
      </c>
      <c r="M494" s="5" t="s">
        <v>216</v>
      </c>
      <c r="N494" s="5" t="s">
        <v>216</v>
      </c>
      <c r="O494" s="5" t="s">
        <v>216</v>
      </c>
      <c r="P494" s="5" t="s">
        <v>216</v>
      </c>
      <c r="Q494" s="5">
        <v>646</v>
      </c>
      <c r="R494" s="5">
        <v>646</v>
      </c>
      <c r="S494" s="5">
        <v>646</v>
      </c>
      <c r="T494" s="5">
        <v>646</v>
      </c>
      <c r="U494" s="5">
        <v>646</v>
      </c>
      <c r="V494" s="5">
        <v>646</v>
      </c>
      <c r="W494" s="5">
        <v>646</v>
      </c>
    </row>
    <row r="495" spans="1:23" x14ac:dyDescent="0.25">
      <c r="A495" s="4" t="s">
        <v>10545</v>
      </c>
      <c r="B495" s="4" t="s">
        <v>10333</v>
      </c>
      <c r="C495" s="4" t="s">
        <v>9484</v>
      </c>
      <c r="D495" s="1" t="s">
        <v>9485</v>
      </c>
      <c r="E495" s="5" t="s">
        <v>216</v>
      </c>
      <c r="F495" s="5" t="s">
        <v>216</v>
      </c>
      <c r="G495" s="5" t="s">
        <v>216</v>
      </c>
      <c r="H495" s="5">
        <v>0</v>
      </c>
      <c r="I495" s="5" t="s">
        <v>216</v>
      </c>
      <c r="J495" s="5" t="s">
        <v>216</v>
      </c>
      <c r="K495" s="5" t="s">
        <v>216</v>
      </c>
      <c r="L495" s="5" t="s">
        <v>216</v>
      </c>
      <c r="M495" s="5" t="s">
        <v>216</v>
      </c>
      <c r="N495" s="5" t="s">
        <v>216</v>
      </c>
      <c r="O495" s="5" t="s">
        <v>216</v>
      </c>
      <c r="P495" s="5" t="s">
        <v>216</v>
      </c>
      <c r="Q495" s="5">
        <v>0.85</v>
      </c>
      <c r="R495" s="5">
        <v>0.85</v>
      </c>
      <c r="S495" s="5">
        <v>0.85</v>
      </c>
      <c r="T495" s="5">
        <v>0.85</v>
      </c>
      <c r="U495" s="5">
        <v>0.85</v>
      </c>
      <c r="V495" s="5">
        <v>0.85</v>
      </c>
      <c r="W495" s="5">
        <v>0.85</v>
      </c>
    </row>
    <row r="496" spans="1:23" x14ac:dyDescent="0.25">
      <c r="A496" s="4" t="s">
        <v>10546</v>
      </c>
      <c r="B496" s="4" t="s">
        <v>10333</v>
      </c>
      <c r="C496" s="4" t="s">
        <v>3471</v>
      </c>
      <c r="D496" s="1" t="s">
        <v>3472</v>
      </c>
      <c r="E496" s="5" t="s">
        <v>216</v>
      </c>
      <c r="F496" s="5" t="s">
        <v>216</v>
      </c>
      <c r="G496" s="5" t="s">
        <v>216</v>
      </c>
      <c r="H496" s="5">
        <v>0</v>
      </c>
      <c r="I496" s="5" t="s">
        <v>216</v>
      </c>
      <c r="J496" s="5" t="s">
        <v>216</v>
      </c>
      <c r="K496" s="5" t="s">
        <v>216</v>
      </c>
      <c r="L496" s="5" t="s">
        <v>216</v>
      </c>
      <c r="M496" s="5" t="s">
        <v>216</v>
      </c>
      <c r="N496" s="5" t="s">
        <v>216</v>
      </c>
      <c r="O496" s="5" t="s">
        <v>216</v>
      </c>
      <c r="P496" s="5" t="s">
        <v>216</v>
      </c>
      <c r="Q496" s="5">
        <v>0</v>
      </c>
      <c r="R496" s="5">
        <v>0</v>
      </c>
      <c r="S496" s="5">
        <v>0</v>
      </c>
      <c r="T496" s="5">
        <v>0</v>
      </c>
      <c r="U496" s="5">
        <v>0</v>
      </c>
      <c r="V496" s="5">
        <v>0</v>
      </c>
      <c r="W496" s="5">
        <v>0</v>
      </c>
    </row>
    <row r="497" spans="1:23" x14ac:dyDescent="0.25">
      <c r="A497" s="4" t="s">
        <v>10547</v>
      </c>
      <c r="B497" s="4" t="s">
        <v>10333</v>
      </c>
      <c r="C497" s="4" t="s">
        <v>3474</v>
      </c>
      <c r="D497" s="1" t="s">
        <v>3475</v>
      </c>
      <c r="E497" s="5" t="s">
        <v>216</v>
      </c>
      <c r="F497" s="5" t="s">
        <v>216</v>
      </c>
      <c r="G497" s="5" t="s">
        <v>216</v>
      </c>
      <c r="H497" s="5">
        <v>0</v>
      </c>
      <c r="I497" s="5" t="s">
        <v>216</v>
      </c>
      <c r="J497" s="5" t="s">
        <v>216</v>
      </c>
      <c r="K497" s="5" t="s">
        <v>216</v>
      </c>
      <c r="L497" s="5" t="s">
        <v>216</v>
      </c>
      <c r="M497" s="5" t="s">
        <v>216</v>
      </c>
      <c r="N497" s="5" t="s">
        <v>216</v>
      </c>
      <c r="O497" s="5" t="s">
        <v>216</v>
      </c>
      <c r="P497" s="5" t="s">
        <v>216</v>
      </c>
      <c r="Q497" s="5">
        <v>0</v>
      </c>
      <c r="R497" s="5">
        <v>0</v>
      </c>
      <c r="S497" s="5">
        <v>0</v>
      </c>
      <c r="T497" s="5">
        <v>0</v>
      </c>
      <c r="U497" s="5">
        <v>0</v>
      </c>
      <c r="V497" s="5">
        <v>0</v>
      </c>
      <c r="W497" s="5">
        <v>0</v>
      </c>
    </row>
    <row r="498" spans="1:23" x14ac:dyDescent="0.25">
      <c r="A498" s="4" t="s">
        <v>1280</v>
      </c>
      <c r="B498" s="4" t="s">
        <v>10333</v>
      </c>
      <c r="C498" s="4" t="s">
        <v>3477</v>
      </c>
      <c r="D498" s="1" t="s">
        <v>3478</v>
      </c>
      <c r="E498" s="5" t="s">
        <v>216</v>
      </c>
      <c r="F498" s="5" t="s">
        <v>216</v>
      </c>
      <c r="G498" s="5" t="s">
        <v>216</v>
      </c>
      <c r="H498" s="5">
        <v>0</v>
      </c>
      <c r="I498" s="5" t="s">
        <v>216</v>
      </c>
      <c r="J498" s="5" t="s">
        <v>216</v>
      </c>
      <c r="K498" s="5" t="s">
        <v>216</v>
      </c>
      <c r="L498" s="5" t="s">
        <v>216</v>
      </c>
      <c r="M498" s="5" t="s">
        <v>216</v>
      </c>
      <c r="N498" s="5" t="s">
        <v>216</v>
      </c>
      <c r="O498" s="5" t="s">
        <v>216</v>
      </c>
      <c r="P498" s="5" t="s">
        <v>216</v>
      </c>
      <c r="Q498" s="5">
        <v>0</v>
      </c>
      <c r="R498" s="5">
        <v>0</v>
      </c>
      <c r="S498" s="5">
        <v>0</v>
      </c>
      <c r="T498" s="5">
        <v>0</v>
      </c>
      <c r="U498" s="5">
        <v>0</v>
      </c>
      <c r="V498" s="5">
        <v>0</v>
      </c>
      <c r="W498" s="5">
        <v>0</v>
      </c>
    </row>
    <row r="499" spans="1:23" x14ac:dyDescent="0.25">
      <c r="A499" s="4" t="s">
        <v>1283</v>
      </c>
      <c r="B499" s="4" t="s">
        <v>10333</v>
      </c>
      <c r="C499" s="4" t="s">
        <v>3480</v>
      </c>
      <c r="D499" s="1" t="s">
        <v>3481</v>
      </c>
      <c r="E499" s="5" t="s">
        <v>216</v>
      </c>
      <c r="F499" s="5" t="s">
        <v>216</v>
      </c>
      <c r="G499" s="5" t="s">
        <v>216</v>
      </c>
      <c r="H499" s="5">
        <v>0</v>
      </c>
      <c r="I499" s="5" t="s">
        <v>216</v>
      </c>
      <c r="J499" s="5" t="s">
        <v>216</v>
      </c>
      <c r="K499" s="5" t="s">
        <v>216</v>
      </c>
      <c r="L499" s="5" t="s">
        <v>216</v>
      </c>
      <c r="M499" s="5" t="s">
        <v>216</v>
      </c>
      <c r="N499" s="5" t="s">
        <v>216</v>
      </c>
      <c r="O499" s="5" t="s">
        <v>216</v>
      </c>
      <c r="P499" s="5" t="s">
        <v>216</v>
      </c>
      <c r="Q499" s="5">
        <v>0</v>
      </c>
      <c r="R499" s="5">
        <v>0</v>
      </c>
      <c r="S499" s="5">
        <v>0</v>
      </c>
      <c r="T499" s="5">
        <v>0</v>
      </c>
      <c r="U499" s="5">
        <v>0</v>
      </c>
      <c r="V499" s="5">
        <v>0</v>
      </c>
      <c r="W499" s="5">
        <v>0</v>
      </c>
    </row>
    <row r="500" spans="1:23" x14ac:dyDescent="0.25">
      <c r="A500" s="4" t="s">
        <v>1286</v>
      </c>
      <c r="B500" s="4" t="s">
        <v>10333</v>
      </c>
      <c r="C500" s="4" t="s">
        <v>3489</v>
      </c>
      <c r="D500" s="1" t="s">
        <v>3490</v>
      </c>
      <c r="E500" s="5" t="s">
        <v>216</v>
      </c>
      <c r="F500" s="5" t="s">
        <v>216</v>
      </c>
      <c r="G500" s="5" t="s">
        <v>216</v>
      </c>
      <c r="H500" s="5">
        <v>0.23</v>
      </c>
      <c r="I500" s="5" t="s">
        <v>216</v>
      </c>
      <c r="J500" s="5" t="s">
        <v>216</v>
      </c>
      <c r="K500" s="5" t="s">
        <v>216</v>
      </c>
      <c r="L500" s="5" t="s">
        <v>216</v>
      </c>
      <c r="M500" s="5" t="s">
        <v>216</v>
      </c>
      <c r="N500" s="5" t="s">
        <v>216</v>
      </c>
      <c r="O500" s="5" t="s">
        <v>216</v>
      </c>
      <c r="P500" s="5" t="s">
        <v>216</v>
      </c>
      <c r="Q500" s="5">
        <v>0.25</v>
      </c>
      <c r="R500" s="5">
        <v>0.25</v>
      </c>
      <c r="S500" s="5">
        <v>0.25</v>
      </c>
      <c r="T500" s="5">
        <v>0.25</v>
      </c>
      <c r="U500" s="5">
        <v>0.23499999999999999</v>
      </c>
      <c r="V500" s="5">
        <v>0.22</v>
      </c>
      <c r="W500" s="5">
        <v>0.22</v>
      </c>
    </row>
    <row r="501" spans="1:23" x14ac:dyDescent="0.25">
      <c r="A501" s="4" t="s">
        <v>1289</v>
      </c>
      <c r="B501" s="4" t="s">
        <v>10333</v>
      </c>
      <c r="C501" s="4" t="s">
        <v>3492</v>
      </c>
      <c r="D501" s="1" t="s">
        <v>3493</v>
      </c>
      <c r="E501" s="5" t="s">
        <v>216</v>
      </c>
      <c r="F501" s="5" t="s">
        <v>216</v>
      </c>
      <c r="G501" s="5" t="s">
        <v>216</v>
      </c>
      <c r="H501" s="5">
        <v>0</v>
      </c>
      <c r="I501" s="5" t="s">
        <v>216</v>
      </c>
      <c r="J501" s="5" t="s">
        <v>216</v>
      </c>
      <c r="K501" s="5" t="s">
        <v>216</v>
      </c>
      <c r="L501" s="5" t="s">
        <v>216</v>
      </c>
      <c r="M501" s="5" t="s">
        <v>216</v>
      </c>
      <c r="N501" s="5" t="s">
        <v>216</v>
      </c>
      <c r="O501" s="5" t="s">
        <v>216</v>
      </c>
      <c r="P501" s="5" t="s">
        <v>216</v>
      </c>
      <c r="Q501" s="5">
        <v>0</v>
      </c>
      <c r="R501" s="5">
        <v>0</v>
      </c>
      <c r="S501" s="5">
        <v>0</v>
      </c>
      <c r="T501" s="5">
        <v>0</v>
      </c>
      <c r="U501" s="5">
        <v>0</v>
      </c>
      <c r="V501" s="5">
        <v>0</v>
      </c>
      <c r="W501" s="5">
        <v>0</v>
      </c>
    </row>
    <row r="502" spans="1:23" x14ac:dyDescent="0.25">
      <c r="A502" s="4" t="s">
        <v>1292</v>
      </c>
      <c r="B502" s="4" t="s">
        <v>10333</v>
      </c>
      <c r="C502" s="4" t="s">
        <v>3522</v>
      </c>
      <c r="D502" s="1" t="s">
        <v>9493</v>
      </c>
      <c r="E502" s="5" t="s">
        <v>216</v>
      </c>
      <c r="F502" s="5" t="s">
        <v>216</v>
      </c>
      <c r="G502" s="5" t="s">
        <v>216</v>
      </c>
      <c r="H502" s="5">
        <v>0</v>
      </c>
      <c r="I502" s="5" t="s">
        <v>216</v>
      </c>
      <c r="J502" s="5" t="s">
        <v>216</v>
      </c>
      <c r="K502" s="5" t="s">
        <v>216</v>
      </c>
      <c r="L502" s="5" t="s">
        <v>216</v>
      </c>
      <c r="M502" s="5" t="s">
        <v>216</v>
      </c>
      <c r="N502" s="5" t="s">
        <v>216</v>
      </c>
      <c r="O502" s="5" t="s">
        <v>216</v>
      </c>
      <c r="P502" s="5" t="s">
        <v>216</v>
      </c>
      <c r="Q502" s="5">
        <v>0</v>
      </c>
      <c r="R502" s="5">
        <v>0</v>
      </c>
      <c r="S502" s="5">
        <v>0</v>
      </c>
      <c r="T502" s="5">
        <v>0</v>
      </c>
      <c r="U502" s="5">
        <v>0</v>
      </c>
      <c r="V502" s="5">
        <v>0</v>
      </c>
      <c r="W502" s="5">
        <v>0</v>
      </c>
    </row>
    <row r="503" spans="1:23" x14ac:dyDescent="0.25">
      <c r="A503" s="4" t="s">
        <v>1295</v>
      </c>
      <c r="B503" s="4" t="s">
        <v>10333</v>
      </c>
      <c r="C503" s="4" t="s">
        <v>3501</v>
      </c>
      <c r="D503" s="1" t="s">
        <v>3502</v>
      </c>
      <c r="E503" s="5" t="s">
        <v>216</v>
      </c>
      <c r="F503" s="5" t="s">
        <v>216</v>
      </c>
      <c r="G503" s="5" t="s">
        <v>216</v>
      </c>
      <c r="H503" s="5">
        <v>0</v>
      </c>
      <c r="I503" s="5" t="s">
        <v>216</v>
      </c>
      <c r="J503" s="5" t="s">
        <v>216</v>
      </c>
      <c r="K503" s="5" t="s">
        <v>216</v>
      </c>
      <c r="L503" s="5" t="s">
        <v>216</v>
      </c>
      <c r="M503" s="5" t="s">
        <v>216</v>
      </c>
      <c r="N503" s="5" t="s">
        <v>216</v>
      </c>
      <c r="O503" s="5" t="s">
        <v>216</v>
      </c>
      <c r="P503" s="5" t="s">
        <v>216</v>
      </c>
      <c r="Q503" s="5">
        <v>0</v>
      </c>
      <c r="R503" s="5">
        <v>0</v>
      </c>
      <c r="S503" s="5">
        <v>0</v>
      </c>
      <c r="T503" s="5">
        <v>0</v>
      </c>
      <c r="U503" s="5">
        <v>0</v>
      </c>
      <c r="V503" s="5">
        <v>0</v>
      </c>
      <c r="W503" s="5">
        <v>0</v>
      </c>
    </row>
    <row r="504" spans="1:23" x14ac:dyDescent="0.25">
      <c r="A504" s="4" t="s">
        <v>1298</v>
      </c>
      <c r="B504" s="4" t="s">
        <v>10333</v>
      </c>
      <c r="C504" s="4" t="s">
        <v>3504</v>
      </c>
      <c r="D504" s="1" t="s">
        <v>9496</v>
      </c>
      <c r="E504" s="5" t="s">
        <v>216</v>
      </c>
      <c r="F504" s="5" t="s">
        <v>216</v>
      </c>
      <c r="G504" s="5" t="s">
        <v>216</v>
      </c>
      <c r="H504" s="5">
        <v>0</v>
      </c>
      <c r="I504" s="5" t="s">
        <v>216</v>
      </c>
      <c r="J504" s="5" t="s">
        <v>216</v>
      </c>
      <c r="K504" s="5" t="s">
        <v>216</v>
      </c>
      <c r="L504" s="5" t="s">
        <v>216</v>
      </c>
      <c r="M504" s="5" t="s">
        <v>216</v>
      </c>
      <c r="N504" s="5" t="s">
        <v>216</v>
      </c>
      <c r="O504" s="5" t="s">
        <v>216</v>
      </c>
      <c r="P504" s="5" t="s">
        <v>216</v>
      </c>
      <c r="Q504" s="5">
        <v>0</v>
      </c>
      <c r="R504" s="5">
        <v>0</v>
      </c>
      <c r="S504" s="5">
        <v>0</v>
      </c>
      <c r="T504" s="5">
        <v>0</v>
      </c>
      <c r="U504" s="5">
        <v>0</v>
      </c>
      <c r="V504" s="5">
        <v>0</v>
      </c>
      <c r="W504" s="5">
        <v>0</v>
      </c>
    </row>
    <row r="505" spans="1:23" x14ac:dyDescent="0.25">
      <c r="A505" s="4" t="s">
        <v>1301</v>
      </c>
      <c r="B505" s="4" t="s">
        <v>10333</v>
      </c>
      <c r="C505" s="4" t="s">
        <v>9498</v>
      </c>
      <c r="D505" s="1" t="s">
        <v>9499</v>
      </c>
      <c r="E505" s="5" t="s">
        <v>216</v>
      </c>
      <c r="F505" s="5" t="s">
        <v>216</v>
      </c>
      <c r="G505" s="5" t="s">
        <v>216</v>
      </c>
      <c r="H505" s="5">
        <v>0</v>
      </c>
      <c r="I505" s="5" t="s">
        <v>216</v>
      </c>
      <c r="J505" s="5" t="s">
        <v>216</v>
      </c>
      <c r="K505" s="5" t="s">
        <v>216</v>
      </c>
      <c r="L505" s="5" t="s">
        <v>216</v>
      </c>
      <c r="M505" s="5" t="s">
        <v>216</v>
      </c>
      <c r="N505" s="5" t="s">
        <v>216</v>
      </c>
      <c r="O505" s="5" t="s">
        <v>216</v>
      </c>
      <c r="P505" s="5" t="s">
        <v>216</v>
      </c>
      <c r="Q505" s="5">
        <v>0</v>
      </c>
      <c r="R505" s="5">
        <v>0</v>
      </c>
      <c r="S505" s="5">
        <v>0</v>
      </c>
      <c r="T505" s="5">
        <v>0</v>
      </c>
      <c r="U505" s="5">
        <v>0</v>
      </c>
      <c r="V505" s="5">
        <v>0</v>
      </c>
      <c r="W505" s="5">
        <v>0</v>
      </c>
    </row>
    <row r="506" spans="1:23" x14ac:dyDescent="0.25">
      <c r="A506" s="4" t="s">
        <v>1304</v>
      </c>
      <c r="B506" s="4" t="s">
        <v>10333</v>
      </c>
      <c r="C506" s="4" t="s">
        <v>3507</v>
      </c>
      <c r="D506" s="1" t="s">
        <v>9501</v>
      </c>
      <c r="E506" s="5" t="s">
        <v>216</v>
      </c>
      <c r="F506" s="5" t="s">
        <v>216</v>
      </c>
      <c r="G506" s="5" t="s">
        <v>216</v>
      </c>
      <c r="H506" s="5">
        <v>0</v>
      </c>
      <c r="I506" s="5" t="s">
        <v>216</v>
      </c>
      <c r="J506" s="5" t="s">
        <v>216</v>
      </c>
      <c r="K506" s="5" t="s">
        <v>216</v>
      </c>
      <c r="L506" s="5" t="s">
        <v>216</v>
      </c>
      <c r="M506" s="5" t="s">
        <v>216</v>
      </c>
      <c r="N506" s="5" t="s">
        <v>216</v>
      </c>
      <c r="O506" s="5" t="s">
        <v>216</v>
      </c>
      <c r="P506" s="5" t="s">
        <v>216</v>
      </c>
      <c r="Q506" s="5">
        <v>0</v>
      </c>
      <c r="R506" s="5">
        <v>0</v>
      </c>
      <c r="S506" s="5">
        <v>0</v>
      </c>
      <c r="T506" s="5">
        <v>0</v>
      </c>
      <c r="U506" s="5">
        <v>0</v>
      </c>
      <c r="V506" s="5">
        <v>0</v>
      </c>
      <c r="W506" s="5">
        <v>0</v>
      </c>
    </row>
    <row r="507" spans="1:23" x14ac:dyDescent="0.25">
      <c r="A507" s="4" t="s">
        <v>1307</v>
      </c>
      <c r="B507" s="4" t="s">
        <v>10333</v>
      </c>
      <c r="C507" s="4" t="s">
        <v>3510</v>
      </c>
      <c r="D507" s="1" t="s">
        <v>9503</v>
      </c>
      <c r="E507" s="5" t="s">
        <v>216</v>
      </c>
      <c r="F507" s="5" t="s">
        <v>216</v>
      </c>
      <c r="G507" s="5" t="s">
        <v>216</v>
      </c>
      <c r="H507" s="5">
        <v>0</v>
      </c>
      <c r="I507" s="5" t="s">
        <v>216</v>
      </c>
      <c r="J507" s="5" t="s">
        <v>216</v>
      </c>
      <c r="K507" s="5" t="s">
        <v>216</v>
      </c>
      <c r="L507" s="5" t="s">
        <v>216</v>
      </c>
      <c r="M507" s="5" t="s">
        <v>216</v>
      </c>
      <c r="N507" s="5" t="s">
        <v>216</v>
      </c>
      <c r="O507" s="5" t="s">
        <v>216</v>
      </c>
      <c r="P507" s="5" t="s">
        <v>216</v>
      </c>
      <c r="Q507" s="5">
        <v>0</v>
      </c>
      <c r="R507" s="5">
        <v>0</v>
      </c>
      <c r="S507" s="5">
        <v>0</v>
      </c>
      <c r="T507" s="5">
        <v>0</v>
      </c>
      <c r="U507" s="5">
        <v>0</v>
      </c>
      <c r="V507" s="5">
        <v>0</v>
      </c>
      <c r="W507" s="5">
        <v>0</v>
      </c>
    </row>
    <row r="508" spans="1:23" x14ac:dyDescent="0.25">
      <c r="A508" s="4" t="s">
        <v>1310</v>
      </c>
      <c r="B508" s="4" t="s">
        <v>10333</v>
      </c>
      <c r="C508" s="4" t="s">
        <v>3516</v>
      </c>
      <c r="D508" s="1" t="s">
        <v>9505</v>
      </c>
      <c r="E508" s="5" t="s">
        <v>216</v>
      </c>
      <c r="F508" s="5" t="s">
        <v>216</v>
      </c>
      <c r="G508" s="5" t="s">
        <v>216</v>
      </c>
      <c r="H508" s="5">
        <v>0</v>
      </c>
      <c r="I508" s="5" t="s">
        <v>216</v>
      </c>
      <c r="J508" s="5" t="s">
        <v>216</v>
      </c>
      <c r="K508" s="5" t="s">
        <v>216</v>
      </c>
      <c r="L508" s="5" t="s">
        <v>216</v>
      </c>
      <c r="M508" s="5" t="s">
        <v>216</v>
      </c>
      <c r="N508" s="5" t="s">
        <v>216</v>
      </c>
      <c r="O508" s="5" t="s">
        <v>216</v>
      </c>
      <c r="P508" s="5" t="s">
        <v>216</v>
      </c>
      <c r="Q508" s="5">
        <v>0</v>
      </c>
      <c r="R508" s="5">
        <v>0</v>
      </c>
      <c r="S508" s="5">
        <v>0</v>
      </c>
      <c r="T508" s="5">
        <v>0</v>
      </c>
      <c r="U508" s="5">
        <v>0</v>
      </c>
      <c r="V508" s="5">
        <v>0</v>
      </c>
      <c r="W508" s="5">
        <v>0</v>
      </c>
    </row>
    <row r="509" spans="1:23" x14ac:dyDescent="0.25">
      <c r="A509" s="4" t="s">
        <v>10548</v>
      </c>
      <c r="B509" s="4" t="s">
        <v>10333</v>
      </c>
      <c r="C509" s="4" t="s">
        <v>3396</v>
      </c>
      <c r="D509" s="1" t="s">
        <v>9507</v>
      </c>
      <c r="E509" s="5" t="s">
        <v>216</v>
      </c>
      <c r="F509" s="5" t="s">
        <v>216</v>
      </c>
      <c r="G509" s="5" t="s">
        <v>216</v>
      </c>
      <c r="H509" s="5">
        <v>4.5</v>
      </c>
      <c r="I509" s="5" t="s">
        <v>216</v>
      </c>
      <c r="J509" s="5" t="s">
        <v>216</v>
      </c>
      <c r="K509" s="5" t="s">
        <v>216</v>
      </c>
      <c r="L509" s="5" t="s">
        <v>216</v>
      </c>
      <c r="M509" s="5" t="s">
        <v>216</v>
      </c>
      <c r="N509" s="5" t="s">
        <v>216</v>
      </c>
      <c r="O509" s="5" t="s">
        <v>216</v>
      </c>
      <c r="P509" s="5" t="s">
        <v>216</v>
      </c>
      <c r="Q509" s="5">
        <v>4.5</v>
      </c>
      <c r="R509" s="5">
        <v>4.5</v>
      </c>
      <c r="S509" s="5">
        <v>4.5</v>
      </c>
      <c r="T509" s="5">
        <v>4.5</v>
      </c>
      <c r="U509" s="5">
        <v>4.5</v>
      </c>
      <c r="V509" s="5">
        <v>4.5</v>
      </c>
      <c r="W509" s="5">
        <v>4.5</v>
      </c>
    </row>
    <row r="510" spans="1:23" x14ac:dyDescent="0.25">
      <c r="A510" s="4" t="s">
        <v>10549</v>
      </c>
      <c r="B510" s="4" t="s">
        <v>10333</v>
      </c>
      <c r="C510" s="4" t="s">
        <v>3531</v>
      </c>
      <c r="D510" s="1" t="s">
        <v>3532</v>
      </c>
      <c r="E510" s="5" t="s">
        <v>216</v>
      </c>
      <c r="F510" s="5" t="s">
        <v>216</v>
      </c>
      <c r="G510" s="5" t="s">
        <v>216</v>
      </c>
      <c r="H510" s="5">
        <v>50</v>
      </c>
      <c r="I510" s="5" t="s">
        <v>216</v>
      </c>
      <c r="J510" s="5" t="s">
        <v>216</v>
      </c>
      <c r="K510" s="5" t="s">
        <v>216</v>
      </c>
      <c r="L510" s="5" t="s">
        <v>216</v>
      </c>
      <c r="M510" s="5" t="s">
        <v>216</v>
      </c>
      <c r="N510" s="5" t="s">
        <v>216</v>
      </c>
      <c r="O510" s="5" t="s">
        <v>216</v>
      </c>
      <c r="P510" s="5" t="s">
        <v>216</v>
      </c>
      <c r="Q510" s="5">
        <v>646</v>
      </c>
      <c r="R510" s="5">
        <v>646</v>
      </c>
      <c r="S510" s="5">
        <v>646</v>
      </c>
      <c r="T510" s="5">
        <v>646</v>
      </c>
      <c r="U510" s="5">
        <v>646</v>
      </c>
      <c r="V510" s="5">
        <v>646</v>
      </c>
      <c r="W510" s="5">
        <v>646</v>
      </c>
    </row>
    <row r="511" spans="1:23" x14ac:dyDescent="0.25">
      <c r="A511" s="4" t="s">
        <v>1322</v>
      </c>
      <c r="B511" s="4" t="s">
        <v>10333</v>
      </c>
      <c r="C511" s="4" t="s">
        <v>3534</v>
      </c>
      <c r="D511" s="1" t="s">
        <v>9515</v>
      </c>
      <c r="E511" s="5" t="s">
        <v>216</v>
      </c>
      <c r="F511" s="5" t="s">
        <v>216</v>
      </c>
      <c r="G511" s="5" t="s">
        <v>216</v>
      </c>
      <c r="H511" s="5">
        <v>642.5</v>
      </c>
      <c r="I511" s="5" t="s">
        <v>216</v>
      </c>
      <c r="J511" s="5" t="s">
        <v>216</v>
      </c>
      <c r="K511" s="5" t="s">
        <v>216</v>
      </c>
      <c r="L511" s="5" t="s">
        <v>216</v>
      </c>
      <c r="M511" s="5" t="s">
        <v>216</v>
      </c>
      <c r="N511" s="5" t="s">
        <v>216</v>
      </c>
      <c r="O511" s="5" t="s">
        <v>216</v>
      </c>
      <c r="P511" s="5" t="s">
        <v>216</v>
      </c>
      <c r="Q511" s="5">
        <v>678</v>
      </c>
      <c r="R511" s="5">
        <v>678</v>
      </c>
      <c r="S511" s="5">
        <v>678</v>
      </c>
      <c r="T511" s="5">
        <v>678</v>
      </c>
      <c r="U511" s="5">
        <v>678</v>
      </c>
      <c r="V511" s="5">
        <v>678</v>
      </c>
      <c r="W511" s="5">
        <v>678</v>
      </c>
    </row>
    <row r="512" spans="1:23" x14ac:dyDescent="0.25">
      <c r="A512" s="4" t="s">
        <v>1346</v>
      </c>
      <c r="B512" s="4" t="s">
        <v>10333</v>
      </c>
      <c r="C512" s="4" t="s">
        <v>9517</v>
      </c>
      <c r="D512" s="1" t="s">
        <v>9507</v>
      </c>
      <c r="E512" s="5" t="s">
        <v>216</v>
      </c>
      <c r="F512" s="5" t="s">
        <v>216</v>
      </c>
      <c r="G512" s="5" t="s">
        <v>216</v>
      </c>
      <c r="H512" s="5">
        <v>4.5</v>
      </c>
      <c r="I512" s="5" t="s">
        <v>216</v>
      </c>
      <c r="J512" s="5" t="s">
        <v>216</v>
      </c>
      <c r="K512" s="5" t="s">
        <v>216</v>
      </c>
      <c r="L512" s="5" t="s">
        <v>216</v>
      </c>
      <c r="M512" s="5" t="s">
        <v>216</v>
      </c>
      <c r="N512" s="5" t="s">
        <v>216</v>
      </c>
      <c r="O512" s="5" t="s">
        <v>216</v>
      </c>
      <c r="P512" s="5" t="s">
        <v>216</v>
      </c>
      <c r="Q512" s="5">
        <v>4.5</v>
      </c>
      <c r="R512" s="5">
        <v>4.5</v>
      </c>
      <c r="S512" s="5">
        <v>4.5</v>
      </c>
      <c r="T512" s="5">
        <v>4.5</v>
      </c>
      <c r="U512" s="5">
        <v>4.5</v>
      </c>
      <c r="V512" s="5">
        <v>4.5</v>
      </c>
      <c r="W512" s="5">
        <v>4.5</v>
      </c>
    </row>
    <row r="513" spans="1:23" x14ac:dyDescent="0.25">
      <c r="A513" s="4" t="s">
        <v>1353</v>
      </c>
      <c r="B513" s="4" t="s">
        <v>10333</v>
      </c>
      <c r="C513" s="4" t="s">
        <v>3547</v>
      </c>
      <c r="D513" s="1" t="s">
        <v>3532</v>
      </c>
      <c r="E513" s="5" t="s">
        <v>216</v>
      </c>
      <c r="F513" s="5" t="s">
        <v>216</v>
      </c>
      <c r="G513" s="5" t="s">
        <v>216</v>
      </c>
      <c r="H513" s="5">
        <v>50</v>
      </c>
      <c r="I513" s="5" t="s">
        <v>216</v>
      </c>
      <c r="J513" s="5" t="s">
        <v>216</v>
      </c>
      <c r="K513" s="5" t="s">
        <v>216</v>
      </c>
      <c r="L513" s="5" t="s">
        <v>216</v>
      </c>
      <c r="M513" s="5" t="s">
        <v>216</v>
      </c>
      <c r="N513" s="5" t="s">
        <v>216</v>
      </c>
      <c r="O513" s="5" t="s">
        <v>216</v>
      </c>
      <c r="P513" s="5" t="s">
        <v>216</v>
      </c>
      <c r="Q513" s="5">
        <v>646</v>
      </c>
      <c r="R513" s="5">
        <v>646</v>
      </c>
      <c r="S513" s="5">
        <v>646</v>
      </c>
      <c r="T513" s="5">
        <v>646</v>
      </c>
      <c r="U513" s="5">
        <v>646</v>
      </c>
      <c r="V513" s="5">
        <v>646</v>
      </c>
      <c r="W513" s="5">
        <v>646</v>
      </c>
    </row>
    <row r="514" spans="1:23" x14ac:dyDescent="0.25">
      <c r="A514" s="4" t="s">
        <v>1360</v>
      </c>
      <c r="B514" s="4" t="s">
        <v>10333</v>
      </c>
      <c r="C514" s="4" t="s">
        <v>3549</v>
      </c>
      <c r="D514" s="1" t="s">
        <v>9515</v>
      </c>
      <c r="E514" s="5" t="s">
        <v>216</v>
      </c>
      <c r="F514" s="5" t="s">
        <v>216</v>
      </c>
      <c r="G514" s="5" t="s">
        <v>216</v>
      </c>
      <c r="H514" s="5">
        <v>642.5</v>
      </c>
      <c r="I514" s="5" t="s">
        <v>216</v>
      </c>
      <c r="J514" s="5" t="s">
        <v>216</v>
      </c>
      <c r="K514" s="5" t="s">
        <v>216</v>
      </c>
      <c r="L514" s="5" t="s">
        <v>216</v>
      </c>
      <c r="M514" s="5" t="s">
        <v>216</v>
      </c>
      <c r="N514" s="5" t="s">
        <v>216</v>
      </c>
      <c r="O514" s="5" t="s">
        <v>216</v>
      </c>
      <c r="P514" s="5" t="s">
        <v>216</v>
      </c>
      <c r="Q514" s="5">
        <v>678</v>
      </c>
      <c r="R514" s="5">
        <v>678</v>
      </c>
      <c r="S514" s="5">
        <v>678</v>
      </c>
      <c r="T514" s="5">
        <v>678</v>
      </c>
      <c r="U514" s="5">
        <v>678</v>
      </c>
      <c r="V514" s="5">
        <v>678</v>
      </c>
      <c r="W514" s="5">
        <v>678</v>
      </c>
    </row>
    <row r="515" spans="1:23" x14ac:dyDescent="0.25">
      <c r="A515" s="4" t="s">
        <v>1367</v>
      </c>
      <c r="B515" s="4" t="s">
        <v>10333</v>
      </c>
      <c r="C515" s="4" t="s">
        <v>3554</v>
      </c>
      <c r="D515" s="1" t="s">
        <v>3555</v>
      </c>
      <c r="E515" s="5" t="s">
        <v>216</v>
      </c>
      <c r="F515" s="5" t="s">
        <v>216</v>
      </c>
      <c r="G515" s="5" t="s">
        <v>216</v>
      </c>
      <c r="H515" s="5">
        <v>8537.4999999999982</v>
      </c>
      <c r="I515" s="5" t="s">
        <v>216</v>
      </c>
      <c r="J515" s="5" t="s">
        <v>216</v>
      </c>
      <c r="K515" s="5" t="s">
        <v>216</v>
      </c>
      <c r="L515" s="5" t="s">
        <v>216</v>
      </c>
      <c r="M515" s="5" t="s">
        <v>216</v>
      </c>
      <c r="N515" s="5" t="s">
        <v>216</v>
      </c>
      <c r="O515" s="5" t="s">
        <v>216</v>
      </c>
      <c r="P515" s="5" t="s">
        <v>216</v>
      </c>
      <c r="Q515" s="5">
        <v>8355</v>
      </c>
      <c r="R515" s="5">
        <v>8574.9999999999982</v>
      </c>
      <c r="S515" s="5">
        <v>8857.4999999999982</v>
      </c>
      <c r="T515" s="5">
        <v>9720</v>
      </c>
      <c r="U515" s="5">
        <v>10620</v>
      </c>
      <c r="V515" s="5">
        <v>11272.5</v>
      </c>
      <c r="W515" s="5">
        <v>11605</v>
      </c>
    </row>
    <row r="516" spans="1:23" x14ac:dyDescent="0.25">
      <c r="A516" s="4" t="s">
        <v>1374</v>
      </c>
      <c r="B516" s="4" t="s">
        <v>10333</v>
      </c>
      <c r="C516" s="4" t="s">
        <v>3557</v>
      </c>
      <c r="D516" s="1" t="s">
        <v>3558</v>
      </c>
      <c r="E516" s="5" t="s">
        <v>216</v>
      </c>
      <c r="F516" s="5" t="s">
        <v>216</v>
      </c>
      <c r="G516" s="5" t="s">
        <v>216</v>
      </c>
      <c r="H516" s="5">
        <v>1421.7</v>
      </c>
      <c r="I516" s="5" t="s">
        <v>216</v>
      </c>
      <c r="J516" s="5" t="s">
        <v>216</v>
      </c>
      <c r="K516" s="5" t="s">
        <v>216</v>
      </c>
      <c r="L516" s="5" t="s">
        <v>216</v>
      </c>
      <c r="M516" s="5" t="s">
        <v>216</v>
      </c>
      <c r="N516" s="5" t="s">
        <v>216</v>
      </c>
      <c r="O516" s="5" t="s">
        <v>216</v>
      </c>
      <c r="P516" s="5" t="s">
        <v>216</v>
      </c>
      <c r="Q516" s="5">
        <v>1786.7</v>
      </c>
      <c r="R516" s="5">
        <v>1777.4</v>
      </c>
      <c r="S516" s="5">
        <v>1758.15</v>
      </c>
      <c r="T516" s="5">
        <v>1976.7</v>
      </c>
      <c r="U516" s="5">
        <v>2167.1</v>
      </c>
      <c r="V516" s="5">
        <v>2408.9</v>
      </c>
      <c r="W516" s="5">
        <v>2539</v>
      </c>
    </row>
    <row r="517" spans="1:23" x14ac:dyDescent="0.25">
      <c r="A517" s="4" t="s">
        <v>1381</v>
      </c>
      <c r="B517" s="4" t="s">
        <v>10333</v>
      </c>
      <c r="C517" s="4" t="s">
        <v>3560</v>
      </c>
      <c r="D517" s="1" t="s">
        <v>9528</v>
      </c>
      <c r="E517" s="5" t="s">
        <v>216</v>
      </c>
      <c r="F517" s="5" t="s">
        <v>216</v>
      </c>
      <c r="G517" s="5" t="s">
        <v>216</v>
      </c>
      <c r="H517" s="5">
        <v>236</v>
      </c>
      <c r="I517" s="5" t="s">
        <v>216</v>
      </c>
      <c r="J517" s="5" t="s">
        <v>216</v>
      </c>
      <c r="K517" s="5" t="s">
        <v>216</v>
      </c>
      <c r="L517" s="5" t="s">
        <v>216</v>
      </c>
      <c r="M517" s="5" t="s">
        <v>216</v>
      </c>
      <c r="N517" s="5" t="s">
        <v>216</v>
      </c>
      <c r="O517" s="5" t="s">
        <v>216</v>
      </c>
      <c r="P517" s="5" t="s">
        <v>216</v>
      </c>
      <c r="Q517" s="5">
        <v>270</v>
      </c>
      <c r="R517" s="5">
        <v>281</v>
      </c>
      <c r="S517" s="5">
        <v>291</v>
      </c>
      <c r="T517" s="5">
        <v>327</v>
      </c>
      <c r="U517" s="5">
        <v>356</v>
      </c>
      <c r="V517" s="5">
        <v>390</v>
      </c>
      <c r="W517" s="5">
        <v>411.00000000000011</v>
      </c>
    </row>
    <row r="518" spans="1:23" x14ac:dyDescent="0.25">
      <c r="A518" s="4" t="s">
        <v>1388</v>
      </c>
      <c r="B518" s="4" t="s">
        <v>10333</v>
      </c>
      <c r="C518" s="4" t="s">
        <v>3563</v>
      </c>
      <c r="D518" s="1" t="s">
        <v>10550</v>
      </c>
      <c r="E518" s="5" t="s">
        <v>216</v>
      </c>
      <c r="F518" s="5" t="s">
        <v>216</v>
      </c>
      <c r="G518" s="5" t="s">
        <v>216</v>
      </c>
      <c r="H518" s="5">
        <v>33.416666666666657</v>
      </c>
      <c r="I518" s="5" t="s">
        <v>216</v>
      </c>
      <c r="J518" s="5" t="s">
        <v>216</v>
      </c>
      <c r="K518" s="5" t="s">
        <v>216</v>
      </c>
      <c r="L518" s="5" t="s">
        <v>216</v>
      </c>
      <c r="M518" s="5" t="s">
        <v>216</v>
      </c>
      <c r="N518" s="5" t="s">
        <v>216</v>
      </c>
      <c r="O518" s="5" t="s">
        <v>216</v>
      </c>
      <c r="P518" s="5" t="s">
        <v>216</v>
      </c>
      <c r="Q518" s="5">
        <v>23.75</v>
      </c>
      <c r="R518" s="5">
        <v>24.916666666666671</v>
      </c>
      <c r="S518" s="5">
        <v>26.416666666666671</v>
      </c>
      <c r="T518" s="5">
        <v>28.583333333333329</v>
      </c>
      <c r="U518" s="5">
        <v>33.333333333333343</v>
      </c>
      <c r="V518" s="5">
        <v>32.916666666666657</v>
      </c>
      <c r="W518" s="5">
        <v>34.333333333333343</v>
      </c>
    </row>
    <row r="519" spans="1:23" x14ac:dyDescent="0.25">
      <c r="A519" s="4" t="s">
        <v>1391</v>
      </c>
      <c r="B519" s="4" t="s">
        <v>10333</v>
      </c>
      <c r="C519" s="4" t="s">
        <v>3572</v>
      </c>
      <c r="D519" s="1" t="s">
        <v>3573</v>
      </c>
      <c r="E519" s="5" t="s">
        <v>216</v>
      </c>
      <c r="F519" s="5" t="s">
        <v>216</v>
      </c>
      <c r="G519" s="5" t="s">
        <v>216</v>
      </c>
      <c r="H519" s="5">
        <v>1247.6600000000001</v>
      </c>
      <c r="I519" s="5" t="s">
        <v>216</v>
      </c>
      <c r="J519" s="5" t="s">
        <v>216</v>
      </c>
      <c r="K519" s="5" t="s">
        <v>216</v>
      </c>
      <c r="L519" s="5" t="s">
        <v>216</v>
      </c>
      <c r="M519" s="5" t="s">
        <v>216</v>
      </c>
      <c r="N519" s="5" t="s">
        <v>216</v>
      </c>
      <c r="O519" s="5" t="s">
        <v>216</v>
      </c>
      <c r="P519" s="5" t="s">
        <v>216</v>
      </c>
      <c r="Q519" s="5">
        <v>1967.17</v>
      </c>
      <c r="R519" s="5">
        <v>1575.52</v>
      </c>
      <c r="S519" s="5">
        <v>1895.58</v>
      </c>
      <c r="T519" s="5">
        <v>3013.19</v>
      </c>
      <c r="U519" s="5">
        <v>923.84</v>
      </c>
      <c r="V519" s="5">
        <v>2499.84</v>
      </c>
      <c r="W519" s="5">
        <v>2518.85</v>
      </c>
    </row>
    <row r="520" spans="1:23" x14ac:dyDescent="0.25">
      <c r="A520" s="4" t="s">
        <v>1398</v>
      </c>
      <c r="B520" s="4" t="s">
        <v>10333</v>
      </c>
      <c r="C520" s="4" t="s">
        <v>9533</v>
      </c>
      <c r="D520" s="1" t="s">
        <v>10551</v>
      </c>
      <c r="E520" s="5" t="s">
        <v>216</v>
      </c>
      <c r="F520" s="5" t="s">
        <v>216</v>
      </c>
      <c r="G520" s="5" t="s">
        <v>216</v>
      </c>
      <c r="H520" s="5">
        <v>1952.46</v>
      </c>
      <c r="I520" s="5" t="s">
        <v>216</v>
      </c>
      <c r="J520" s="5" t="s">
        <v>216</v>
      </c>
      <c r="K520" s="5" t="s">
        <v>216</v>
      </c>
      <c r="L520" s="5" t="s">
        <v>216</v>
      </c>
      <c r="M520" s="5" t="s">
        <v>216</v>
      </c>
      <c r="N520" s="5" t="s">
        <v>216</v>
      </c>
      <c r="O520" s="5" t="s">
        <v>216</v>
      </c>
      <c r="P520" s="5" t="s">
        <v>216</v>
      </c>
      <c r="Q520" s="5">
        <v>2146.61</v>
      </c>
      <c r="R520" s="5">
        <v>1812.2049999999999</v>
      </c>
      <c r="S520" s="5">
        <v>2093.4949999999999</v>
      </c>
      <c r="T520" s="5">
        <v>2963.2750000000001</v>
      </c>
      <c r="U520" s="5">
        <v>2646.2150000000001</v>
      </c>
      <c r="V520" s="5">
        <v>2562.3649999999998</v>
      </c>
      <c r="W520" s="5">
        <v>2441.1594234999998</v>
      </c>
    </row>
  </sheetData>
  <autoFilter ref="A1:W52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89"/>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29</v>
      </c>
      <c r="B2" s="4" t="s">
        <v>10552</v>
      </c>
      <c r="C2" s="4" t="s">
        <v>10553</v>
      </c>
      <c r="D2" s="1" t="s">
        <v>10554</v>
      </c>
      <c r="E2" s="5" t="s">
        <v>10555</v>
      </c>
      <c r="F2" s="5" t="s">
        <v>10555</v>
      </c>
      <c r="G2" s="5" t="s">
        <v>10555</v>
      </c>
      <c r="H2" s="5" t="s">
        <v>10555</v>
      </c>
      <c r="I2" s="5" t="s">
        <v>10555</v>
      </c>
      <c r="J2" s="5" t="s">
        <v>10555</v>
      </c>
      <c r="K2" s="5" t="s">
        <v>10555</v>
      </c>
      <c r="L2" s="5" t="s">
        <v>10556</v>
      </c>
      <c r="M2" s="5" t="s">
        <v>10556</v>
      </c>
      <c r="N2" s="5" t="s">
        <v>10556</v>
      </c>
      <c r="O2" s="5" t="s">
        <v>10556</v>
      </c>
      <c r="P2" s="5" t="s">
        <v>10556</v>
      </c>
      <c r="Q2" s="5" t="s">
        <v>10556</v>
      </c>
      <c r="R2" s="5" t="s">
        <v>10556</v>
      </c>
      <c r="S2" s="5" t="s">
        <v>10556</v>
      </c>
      <c r="T2" s="5" t="s">
        <v>10556</v>
      </c>
      <c r="U2" s="5" t="s">
        <v>10556</v>
      </c>
      <c r="V2" s="5" t="s">
        <v>10556</v>
      </c>
      <c r="W2" s="5" t="s">
        <v>10556</v>
      </c>
      <c r="X2" s="5" t="s">
        <v>10556</v>
      </c>
    </row>
    <row r="3" spans="1:24" x14ac:dyDescent="0.25">
      <c r="A3" s="4" t="s">
        <v>33</v>
      </c>
      <c r="B3" s="4" t="s">
        <v>10552</v>
      </c>
      <c r="C3" s="4" t="s">
        <v>10557</v>
      </c>
      <c r="D3" s="1" t="s">
        <v>10558</v>
      </c>
      <c r="E3" s="5" t="s">
        <v>10559</v>
      </c>
      <c r="F3" s="5" t="s">
        <v>10560</v>
      </c>
      <c r="G3" s="5" t="s">
        <v>10561</v>
      </c>
      <c r="H3" s="5" t="s">
        <v>10562</v>
      </c>
      <c r="I3" s="5" t="s">
        <v>10563</v>
      </c>
      <c r="J3" s="5" t="s">
        <v>10564</v>
      </c>
      <c r="K3" s="5" t="s">
        <v>10565</v>
      </c>
      <c r="L3" s="5" t="s">
        <v>10566</v>
      </c>
      <c r="M3" s="5" t="s">
        <v>10566</v>
      </c>
      <c r="N3" s="5" t="s">
        <v>10566</v>
      </c>
      <c r="O3" s="5" t="s">
        <v>10566</v>
      </c>
      <c r="P3" s="5" t="s">
        <v>10566</v>
      </c>
      <c r="Q3" s="5" t="s">
        <v>10566</v>
      </c>
      <c r="R3" s="5" t="s">
        <v>10567</v>
      </c>
      <c r="S3" s="5" t="s">
        <v>10568</v>
      </c>
      <c r="T3" s="5" t="s">
        <v>10569</v>
      </c>
      <c r="U3" s="5" t="s">
        <v>10570</v>
      </c>
      <c r="V3" s="5" t="s">
        <v>10571</v>
      </c>
      <c r="W3" s="5" t="s">
        <v>10572</v>
      </c>
      <c r="X3" s="5" t="s">
        <v>10573</v>
      </c>
    </row>
    <row r="4" spans="1:24" x14ac:dyDescent="0.25">
      <c r="A4" s="4" t="s">
        <v>36</v>
      </c>
      <c r="B4" s="4" t="s">
        <v>10552</v>
      </c>
      <c r="C4" s="4" t="s">
        <v>10574</v>
      </c>
      <c r="D4" s="1" t="s">
        <v>10575</v>
      </c>
      <c r="E4" s="5" t="s">
        <v>10576</v>
      </c>
      <c r="F4" s="5" t="s">
        <v>10577</v>
      </c>
      <c r="G4" s="5" t="s">
        <v>10578</v>
      </c>
      <c r="H4" s="5" t="s">
        <v>10579</v>
      </c>
      <c r="I4" s="5" t="s">
        <v>10580</v>
      </c>
      <c r="J4" s="5" t="s">
        <v>10581</v>
      </c>
      <c r="K4" s="5" t="s">
        <v>10582</v>
      </c>
      <c r="L4" s="5" t="s">
        <v>10583</v>
      </c>
      <c r="M4" s="5" t="s">
        <v>10583</v>
      </c>
      <c r="N4" s="5" t="s">
        <v>10583</v>
      </c>
      <c r="O4" s="5" t="s">
        <v>10583</v>
      </c>
      <c r="P4" s="5" t="s">
        <v>10583</v>
      </c>
      <c r="Q4" s="5" t="s">
        <v>10583</v>
      </c>
      <c r="R4" s="5" t="s">
        <v>10584</v>
      </c>
      <c r="S4" s="5" t="s">
        <v>10585</v>
      </c>
      <c r="T4" s="5" t="s">
        <v>10586</v>
      </c>
      <c r="U4" s="5" t="s">
        <v>10587</v>
      </c>
      <c r="V4" s="5" t="s">
        <v>10588</v>
      </c>
      <c r="W4" s="5" t="s">
        <v>10589</v>
      </c>
      <c r="X4" s="5" t="s">
        <v>10590</v>
      </c>
    </row>
    <row r="5" spans="1:24" x14ac:dyDescent="0.25">
      <c r="A5" s="4" t="s">
        <v>39</v>
      </c>
      <c r="B5" s="4" t="s">
        <v>10552</v>
      </c>
      <c r="C5" s="4" t="s">
        <v>10591</v>
      </c>
      <c r="D5" s="1" t="s">
        <v>10592</v>
      </c>
      <c r="E5" s="5" t="s">
        <v>10593</v>
      </c>
      <c r="F5" s="5" t="s">
        <v>10594</v>
      </c>
      <c r="G5" s="5" t="s">
        <v>10595</v>
      </c>
      <c r="H5" s="5" t="s">
        <v>10596</v>
      </c>
      <c r="I5" s="5" t="s">
        <v>10597</v>
      </c>
      <c r="J5" s="5" t="s">
        <v>10598</v>
      </c>
      <c r="K5" s="5" t="s">
        <v>10599</v>
      </c>
      <c r="L5" s="5" t="s">
        <v>10599</v>
      </c>
      <c r="M5" s="5" t="s">
        <v>10599</v>
      </c>
      <c r="N5" s="5" t="s">
        <v>10599</v>
      </c>
      <c r="O5" s="5" t="s">
        <v>10599</v>
      </c>
      <c r="P5" s="5" t="s">
        <v>10599</v>
      </c>
      <c r="Q5" s="5" t="s">
        <v>10599</v>
      </c>
      <c r="R5" s="5" t="s">
        <v>10600</v>
      </c>
      <c r="S5" s="5" t="s">
        <v>10601</v>
      </c>
      <c r="T5" s="5" t="s">
        <v>10602</v>
      </c>
      <c r="U5" s="5" t="s">
        <v>10603</v>
      </c>
      <c r="V5" s="5" t="s">
        <v>10604</v>
      </c>
      <c r="W5" s="5" t="s">
        <v>10605</v>
      </c>
      <c r="X5" s="5" t="s">
        <v>10606</v>
      </c>
    </row>
    <row r="6" spans="1:24" ht="25.5" x14ac:dyDescent="0.25">
      <c r="A6" s="4" t="s">
        <v>42</v>
      </c>
      <c r="B6" s="4" t="s">
        <v>10552</v>
      </c>
      <c r="C6" s="4" t="s">
        <v>10607</v>
      </c>
      <c r="D6" s="1" t="s">
        <v>10608</v>
      </c>
      <c r="E6" s="5">
        <v>6</v>
      </c>
      <c r="F6" s="5">
        <v>6</v>
      </c>
      <c r="G6" s="5">
        <v>6</v>
      </c>
      <c r="H6" s="5">
        <v>6</v>
      </c>
      <c r="I6" s="5">
        <v>6</v>
      </c>
      <c r="J6" s="5">
        <v>6</v>
      </c>
      <c r="K6" s="5">
        <v>6</v>
      </c>
      <c r="L6" s="5">
        <v>6</v>
      </c>
      <c r="M6" s="5">
        <v>6</v>
      </c>
      <c r="N6" s="5">
        <v>6</v>
      </c>
      <c r="O6" s="5">
        <v>6</v>
      </c>
      <c r="P6" s="5">
        <v>6</v>
      </c>
      <c r="Q6" s="5">
        <v>6</v>
      </c>
      <c r="R6" s="5">
        <v>6</v>
      </c>
      <c r="S6" s="5">
        <v>6</v>
      </c>
      <c r="T6" s="5">
        <v>6</v>
      </c>
      <c r="U6" s="5">
        <v>6</v>
      </c>
      <c r="V6" s="5">
        <v>6</v>
      </c>
      <c r="W6" s="5">
        <v>6</v>
      </c>
      <c r="X6" s="5">
        <v>6</v>
      </c>
    </row>
    <row r="7" spans="1:24" ht="38.25" x14ac:dyDescent="0.25">
      <c r="A7" s="4" t="s">
        <v>45</v>
      </c>
      <c r="B7" s="4" t="s">
        <v>10552</v>
      </c>
      <c r="C7" s="4" t="s">
        <v>10609</v>
      </c>
      <c r="D7" s="1" t="s">
        <v>10610</v>
      </c>
      <c r="E7" s="5" t="s">
        <v>10611</v>
      </c>
      <c r="F7" s="5" t="s">
        <v>10612</v>
      </c>
      <c r="G7" s="5" t="s">
        <v>10613</v>
      </c>
      <c r="H7" s="5" t="s">
        <v>10614</v>
      </c>
      <c r="I7" s="5" t="s">
        <v>10615</v>
      </c>
      <c r="J7" s="5" t="s">
        <v>10616</v>
      </c>
      <c r="K7" s="5" t="s">
        <v>10617</v>
      </c>
      <c r="L7" s="5" t="s">
        <v>10617</v>
      </c>
      <c r="M7" s="5" t="s">
        <v>10617</v>
      </c>
      <c r="N7" s="5" t="s">
        <v>10617</v>
      </c>
      <c r="O7" s="5" t="s">
        <v>10617</v>
      </c>
      <c r="P7" s="5" t="s">
        <v>10617</v>
      </c>
      <c r="Q7" s="5" t="s">
        <v>10617</v>
      </c>
      <c r="R7" s="5" t="s">
        <v>10618</v>
      </c>
      <c r="S7" s="5" t="s">
        <v>10619</v>
      </c>
      <c r="T7" s="5" t="s">
        <v>10620</v>
      </c>
      <c r="U7" s="5" t="s">
        <v>10621</v>
      </c>
      <c r="V7" s="5" t="s">
        <v>10622</v>
      </c>
      <c r="W7" s="5" t="s">
        <v>10623</v>
      </c>
      <c r="X7" s="5" t="s">
        <v>10624</v>
      </c>
    </row>
    <row r="8" spans="1:24" x14ac:dyDescent="0.25">
      <c r="A8" s="4" t="s">
        <v>48</v>
      </c>
      <c r="B8" s="4" t="s">
        <v>10552</v>
      </c>
      <c r="C8" s="4" t="s">
        <v>55</v>
      </c>
      <c r="D8" s="1" t="s">
        <v>10625</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row>
    <row r="9" spans="1:24" x14ac:dyDescent="0.25">
      <c r="A9" s="4" t="s">
        <v>101</v>
      </c>
      <c r="B9" s="4" t="s">
        <v>10552</v>
      </c>
      <c r="C9" s="4" t="s">
        <v>208</v>
      </c>
      <c r="D9" s="1" t="s">
        <v>10626</v>
      </c>
      <c r="E9" s="5">
        <v>40</v>
      </c>
      <c r="F9" s="5">
        <v>40</v>
      </c>
      <c r="G9" s="5">
        <v>40</v>
      </c>
      <c r="H9" s="5">
        <v>40</v>
      </c>
      <c r="I9" s="5">
        <v>40</v>
      </c>
      <c r="J9" s="5">
        <v>40</v>
      </c>
      <c r="K9" s="5">
        <v>40</v>
      </c>
      <c r="L9" s="5">
        <v>40</v>
      </c>
      <c r="M9" s="5">
        <v>40</v>
      </c>
      <c r="N9" s="5">
        <v>40</v>
      </c>
      <c r="O9" s="5">
        <v>40</v>
      </c>
      <c r="P9" s="5">
        <v>40</v>
      </c>
      <c r="Q9" s="5">
        <v>40</v>
      </c>
      <c r="R9" s="5">
        <v>40</v>
      </c>
      <c r="S9" s="5">
        <v>40</v>
      </c>
      <c r="T9" s="5">
        <v>40</v>
      </c>
      <c r="U9" s="5">
        <v>40</v>
      </c>
      <c r="V9" s="5">
        <v>40</v>
      </c>
      <c r="W9" s="5">
        <v>40</v>
      </c>
      <c r="X9" s="5">
        <v>40</v>
      </c>
    </row>
    <row r="10" spans="1:24" ht="25.5" x14ac:dyDescent="0.25">
      <c r="A10" s="4" t="s">
        <v>123</v>
      </c>
      <c r="B10" s="4" t="s">
        <v>10552</v>
      </c>
      <c r="C10" s="4" t="s">
        <v>9943</v>
      </c>
      <c r="D10" s="1" t="s">
        <v>10627</v>
      </c>
      <c r="E10" s="5">
        <v>40</v>
      </c>
      <c r="F10" s="5">
        <v>40</v>
      </c>
      <c r="G10" s="5">
        <v>40</v>
      </c>
      <c r="H10" s="5">
        <v>40</v>
      </c>
      <c r="I10" s="5">
        <v>40</v>
      </c>
      <c r="J10" s="5">
        <v>40</v>
      </c>
      <c r="K10" s="5">
        <v>40</v>
      </c>
      <c r="L10" s="5">
        <v>40</v>
      </c>
      <c r="M10" s="5">
        <v>40</v>
      </c>
      <c r="N10" s="5">
        <v>40</v>
      </c>
      <c r="O10" s="5">
        <v>40</v>
      </c>
      <c r="P10" s="5">
        <v>40</v>
      </c>
      <c r="Q10" s="5">
        <v>40</v>
      </c>
      <c r="R10" s="5">
        <v>40</v>
      </c>
      <c r="S10" s="5">
        <v>40</v>
      </c>
      <c r="T10" s="5">
        <v>40</v>
      </c>
      <c r="U10" s="5">
        <v>40</v>
      </c>
      <c r="V10" s="5">
        <v>40</v>
      </c>
      <c r="W10" s="5">
        <v>40</v>
      </c>
      <c r="X10" s="5">
        <v>40</v>
      </c>
    </row>
    <row r="11" spans="1:24" x14ac:dyDescent="0.25">
      <c r="A11" s="4" t="s">
        <v>207</v>
      </c>
      <c r="B11" s="4" t="s">
        <v>10552</v>
      </c>
      <c r="C11" s="4" t="s">
        <v>10628</v>
      </c>
      <c r="D11" s="1" t="s">
        <v>10629</v>
      </c>
      <c r="E11" s="5" t="s">
        <v>216</v>
      </c>
      <c r="F11" s="5" t="s">
        <v>216</v>
      </c>
      <c r="G11" s="5" t="s">
        <v>216</v>
      </c>
      <c r="H11" s="5" t="s">
        <v>216</v>
      </c>
      <c r="I11" s="5" t="s">
        <v>216</v>
      </c>
      <c r="J11" s="5" t="s">
        <v>216</v>
      </c>
      <c r="K11" s="5" t="s">
        <v>216</v>
      </c>
      <c r="L11" s="5" t="s">
        <v>216</v>
      </c>
      <c r="M11" s="5" t="s">
        <v>216</v>
      </c>
      <c r="N11" s="5" t="s">
        <v>216</v>
      </c>
      <c r="O11" s="5" t="s">
        <v>216</v>
      </c>
      <c r="P11" s="5" t="s">
        <v>216</v>
      </c>
      <c r="Q11" s="5" t="s">
        <v>216</v>
      </c>
      <c r="R11" s="5" t="s">
        <v>216</v>
      </c>
      <c r="S11" s="5" t="s">
        <v>216</v>
      </c>
      <c r="T11" s="5" t="s">
        <v>216</v>
      </c>
      <c r="U11" s="5" t="s">
        <v>216</v>
      </c>
      <c r="V11" s="5" t="s">
        <v>216</v>
      </c>
      <c r="W11" s="5" t="s">
        <v>216</v>
      </c>
      <c r="X11" s="5" t="s">
        <v>216</v>
      </c>
    </row>
    <row r="12" spans="1:24" ht="25.5" x14ac:dyDescent="0.25">
      <c r="A12" s="4" t="s">
        <v>210</v>
      </c>
      <c r="B12" s="4" t="s">
        <v>10552</v>
      </c>
      <c r="C12" s="4" t="s">
        <v>10630</v>
      </c>
      <c r="D12" s="1" t="s">
        <v>10631</v>
      </c>
      <c r="E12" s="5" t="s">
        <v>216</v>
      </c>
      <c r="F12" s="5" t="s">
        <v>216</v>
      </c>
      <c r="G12" s="5" t="s">
        <v>216</v>
      </c>
      <c r="H12" s="5" t="s">
        <v>216</v>
      </c>
      <c r="I12" s="5" t="s">
        <v>216</v>
      </c>
      <c r="J12" s="5" t="s">
        <v>216</v>
      </c>
      <c r="K12" s="5" t="s">
        <v>216</v>
      </c>
      <c r="L12" s="5" t="s">
        <v>216</v>
      </c>
      <c r="M12" s="5" t="s">
        <v>216</v>
      </c>
      <c r="N12" s="5" t="s">
        <v>216</v>
      </c>
      <c r="O12" s="5" t="s">
        <v>216</v>
      </c>
      <c r="P12" s="5" t="s">
        <v>216</v>
      </c>
      <c r="Q12" s="5" t="s">
        <v>216</v>
      </c>
      <c r="R12" s="5" t="s">
        <v>216</v>
      </c>
      <c r="S12" s="5" t="s">
        <v>216</v>
      </c>
      <c r="T12" s="5" t="s">
        <v>216</v>
      </c>
      <c r="U12" s="5" t="s">
        <v>216</v>
      </c>
      <c r="V12" s="5" t="s">
        <v>216</v>
      </c>
      <c r="W12" s="5" t="s">
        <v>216</v>
      </c>
      <c r="X12" s="5" t="s">
        <v>216</v>
      </c>
    </row>
    <row r="13" spans="1:24" x14ac:dyDescent="0.25">
      <c r="A13" s="4" t="s">
        <v>3586</v>
      </c>
      <c r="B13" s="4" t="s">
        <v>10552</v>
      </c>
      <c r="C13" s="4" t="s">
        <v>10632</v>
      </c>
      <c r="D13" s="1" t="s">
        <v>10633</v>
      </c>
      <c r="E13" s="5" t="s">
        <v>216</v>
      </c>
      <c r="F13" s="5" t="s">
        <v>216</v>
      </c>
      <c r="G13" s="5" t="s">
        <v>216</v>
      </c>
      <c r="H13" s="5" t="s">
        <v>216</v>
      </c>
      <c r="I13" s="5" t="s">
        <v>216</v>
      </c>
      <c r="J13" s="5" t="s">
        <v>216</v>
      </c>
      <c r="K13" s="5" t="s">
        <v>216</v>
      </c>
      <c r="L13" s="5" t="s">
        <v>216</v>
      </c>
      <c r="M13" s="5" t="s">
        <v>216</v>
      </c>
      <c r="N13" s="5" t="s">
        <v>216</v>
      </c>
      <c r="O13" s="5" t="s">
        <v>216</v>
      </c>
      <c r="P13" s="5" t="s">
        <v>216</v>
      </c>
      <c r="Q13" s="5" t="s">
        <v>216</v>
      </c>
      <c r="R13" s="5" t="s">
        <v>216</v>
      </c>
      <c r="S13" s="5">
        <v>0.6</v>
      </c>
      <c r="T13" s="5">
        <v>0.6</v>
      </c>
      <c r="U13" s="5">
        <v>0.6</v>
      </c>
      <c r="V13" s="5">
        <v>0.6</v>
      </c>
      <c r="W13" s="5">
        <v>0.6</v>
      </c>
      <c r="X13" s="5">
        <v>0.6</v>
      </c>
    </row>
    <row r="14" spans="1:24" x14ac:dyDescent="0.25">
      <c r="A14" s="4" t="s">
        <v>3587</v>
      </c>
      <c r="B14" s="4" t="s">
        <v>10552</v>
      </c>
      <c r="C14" s="4" t="s">
        <v>10634</v>
      </c>
      <c r="D14" s="1" t="s">
        <v>10633</v>
      </c>
      <c r="E14" s="5" t="s">
        <v>216</v>
      </c>
      <c r="F14" s="5" t="s">
        <v>216</v>
      </c>
      <c r="G14" s="5" t="s">
        <v>216</v>
      </c>
      <c r="H14" s="5" t="s">
        <v>216</v>
      </c>
      <c r="I14" s="5" t="s">
        <v>216</v>
      </c>
      <c r="J14" s="5" t="s">
        <v>216</v>
      </c>
      <c r="K14" s="5" t="s">
        <v>216</v>
      </c>
      <c r="L14" s="5" t="s">
        <v>216</v>
      </c>
      <c r="M14" s="5" t="s">
        <v>216</v>
      </c>
      <c r="N14" s="5" t="s">
        <v>216</v>
      </c>
      <c r="O14" s="5" t="s">
        <v>216</v>
      </c>
      <c r="P14" s="5" t="s">
        <v>216</v>
      </c>
      <c r="Q14" s="5" t="s">
        <v>216</v>
      </c>
      <c r="R14" s="5" t="s">
        <v>216</v>
      </c>
      <c r="S14" s="5">
        <v>0.6</v>
      </c>
      <c r="T14" s="5">
        <v>0.6</v>
      </c>
      <c r="U14" s="5">
        <v>0.6</v>
      </c>
      <c r="V14" s="5">
        <v>0.6</v>
      </c>
      <c r="W14" s="5">
        <v>0.6</v>
      </c>
      <c r="X14" s="5">
        <v>0.6</v>
      </c>
    </row>
    <row r="15" spans="1:24" x14ac:dyDescent="0.25">
      <c r="A15" s="4" t="s">
        <v>3588</v>
      </c>
      <c r="B15" s="4" t="s">
        <v>10552</v>
      </c>
      <c r="C15" s="4" t="s">
        <v>10635</v>
      </c>
      <c r="D15" s="1" t="s">
        <v>10636</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t="s">
        <v>216</v>
      </c>
      <c r="S15" s="5">
        <v>1</v>
      </c>
      <c r="T15" s="5">
        <v>1</v>
      </c>
      <c r="U15" s="5">
        <v>1</v>
      </c>
      <c r="V15" s="5">
        <v>1</v>
      </c>
      <c r="W15" s="5">
        <v>1</v>
      </c>
      <c r="X15" s="5">
        <v>1</v>
      </c>
    </row>
    <row r="16" spans="1:24" x14ac:dyDescent="0.25">
      <c r="A16" s="4" t="s">
        <v>3589</v>
      </c>
      <c r="B16" s="4" t="s">
        <v>10552</v>
      </c>
      <c r="C16" s="4" t="s">
        <v>10637</v>
      </c>
      <c r="D16" s="1" t="s">
        <v>10638</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t="s">
        <v>216</v>
      </c>
      <c r="S16" s="5" t="s">
        <v>216</v>
      </c>
      <c r="T16" s="5" t="s">
        <v>216</v>
      </c>
      <c r="U16" s="5" t="s">
        <v>216</v>
      </c>
      <c r="V16" s="5" t="s">
        <v>216</v>
      </c>
      <c r="W16" s="5" t="s">
        <v>216</v>
      </c>
      <c r="X16" s="5" t="s">
        <v>216</v>
      </c>
    </row>
    <row r="17" spans="1:24" x14ac:dyDescent="0.25">
      <c r="A17" s="4" t="s">
        <v>3590</v>
      </c>
      <c r="B17" s="4" t="s">
        <v>10552</v>
      </c>
      <c r="C17" s="4" t="s">
        <v>10639</v>
      </c>
      <c r="D17" s="1" t="s">
        <v>10640</v>
      </c>
      <c r="E17" s="5" t="s">
        <v>216</v>
      </c>
      <c r="F17" s="5" t="s">
        <v>216</v>
      </c>
      <c r="G17" s="5" t="s">
        <v>216</v>
      </c>
      <c r="H17" s="5" t="s">
        <v>216</v>
      </c>
      <c r="I17" s="5" t="s">
        <v>216</v>
      </c>
      <c r="J17" s="5" t="s">
        <v>216</v>
      </c>
      <c r="K17" s="5" t="s">
        <v>216</v>
      </c>
      <c r="L17" s="5" t="s">
        <v>216</v>
      </c>
      <c r="M17" s="5" t="s">
        <v>216</v>
      </c>
      <c r="N17" s="5" t="s">
        <v>216</v>
      </c>
      <c r="O17" s="5" t="s">
        <v>216</v>
      </c>
      <c r="P17" s="5" t="s">
        <v>216</v>
      </c>
      <c r="Q17" s="5" t="s">
        <v>216</v>
      </c>
      <c r="R17" s="5" t="s">
        <v>216</v>
      </c>
      <c r="S17" s="5" t="s">
        <v>9798</v>
      </c>
      <c r="T17" s="5" t="s">
        <v>9798</v>
      </c>
      <c r="U17" s="5" t="s">
        <v>9798</v>
      </c>
      <c r="V17" s="5" t="s">
        <v>9798</v>
      </c>
      <c r="W17" s="5" t="s">
        <v>9798</v>
      </c>
      <c r="X17" s="5" t="s">
        <v>9798</v>
      </c>
    </row>
    <row r="18" spans="1:24" x14ac:dyDescent="0.25">
      <c r="A18" s="4" t="s">
        <v>3591</v>
      </c>
      <c r="B18" s="4" t="s">
        <v>10552</v>
      </c>
      <c r="C18" s="4" t="s">
        <v>10641</v>
      </c>
      <c r="D18" s="1" t="s">
        <v>10642</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t="s">
        <v>216</v>
      </c>
      <c r="S18" s="5" t="s">
        <v>10643</v>
      </c>
      <c r="T18" s="5" t="s">
        <v>10643</v>
      </c>
      <c r="U18" s="5" t="s">
        <v>10643</v>
      </c>
      <c r="V18" s="5" t="s">
        <v>10643</v>
      </c>
      <c r="W18" s="5" t="s">
        <v>10643</v>
      </c>
      <c r="X18" s="5" t="s">
        <v>10643</v>
      </c>
    </row>
    <row r="19" spans="1:24" x14ac:dyDescent="0.25">
      <c r="A19" s="4" t="s">
        <v>3592</v>
      </c>
      <c r="B19" s="4" t="s">
        <v>10552</v>
      </c>
      <c r="C19" s="4" t="s">
        <v>10644</v>
      </c>
      <c r="D19" s="1" t="s">
        <v>10645</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t="s">
        <v>9591</v>
      </c>
      <c r="T19" s="5" t="s">
        <v>9591</v>
      </c>
      <c r="U19" s="5" t="s">
        <v>9591</v>
      </c>
      <c r="V19" s="5" t="s">
        <v>9591</v>
      </c>
      <c r="W19" s="5" t="s">
        <v>9591</v>
      </c>
      <c r="X19" s="5" t="s">
        <v>9591</v>
      </c>
    </row>
    <row r="20" spans="1:24" x14ac:dyDescent="0.25">
      <c r="A20" s="4" t="s">
        <v>3593</v>
      </c>
      <c r="B20" s="4" t="s">
        <v>10552</v>
      </c>
      <c r="C20" s="4" t="s">
        <v>10646</v>
      </c>
      <c r="D20" s="1" t="s">
        <v>10647</v>
      </c>
      <c r="E20" s="5" t="s">
        <v>216</v>
      </c>
      <c r="F20" s="5" t="s">
        <v>216</v>
      </c>
      <c r="G20" s="5" t="s">
        <v>216</v>
      </c>
      <c r="H20" s="5" t="s">
        <v>216</v>
      </c>
      <c r="I20" s="5" t="s">
        <v>216</v>
      </c>
      <c r="J20" s="5" t="s">
        <v>216</v>
      </c>
      <c r="K20" s="5" t="s">
        <v>216</v>
      </c>
      <c r="L20" s="5" t="s">
        <v>216</v>
      </c>
      <c r="M20" s="5" t="s">
        <v>216</v>
      </c>
      <c r="N20" s="5" t="s">
        <v>216</v>
      </c>
      <c r="O20" s="5" t="s">
        <v>216</v>
      </c>
      <c r="P20" s="5" t="s">
        <v>216</v>
      </c>
      <c r="Q20" s="5" t="s">
        <v>216</v>
      </c>
      <c r="R20" s="5" t="s">
        <v>216</v>
      </c>
      <c r="S20" s="5" t="s">
        <v>769</v>
      </c>
      <c r="T20" s="5" t="s">
        <v>769</v>
      </c>
      <c r="U20" s="5" t="s">
        <v>769</v>
      </c>
      <c r="V20" s="5" t="s">
        <v>769</v>
      </c>
      <c r="W20" s="5" t="s">
        <v>769</v>
      </c>
      <c r="X20" s="5" t="s">
        <v>769</v>
      </c>
    </row>
    <row r="21" spans="1:24" x14ac:dyDescent="0.25">
      <c r="A21" s="4" t="s">
        <v>213</v>
      </c>
      <c r="B21" s="4" t="s">
        <v>10552</v>
      </c>
      <c r="C21" s="4" t="s">
        <v>10648</v>
      </c>
      <c r="D21" s="1" t="s">
        <v>10649</v>
      </c>
      <c r="E21" s="5">
        <v>65</v>
      </c>
      <c r="F21" s="5">
        <v>65</v>
      </c>
      <c r="G21" s="5">
        <v>65</v>
      </c>
      <c r="H21" s="5">
        <v>65</v>
      </c>
      <c r="I21" s="5">
        <v>65</v>
      </c>
      <c r="J21" s="5">
        <v>65</v>
      </c>
      <c r="K21" s="5">
        <v>65</v>
      </c>
      <c r="L21" s="5">
        <v>65</v>
      </c>
      <c r="M21" s="5">
        <v>65</v>
      </c>
      <c r="N21" s="5">
        <v>65</v>
      </c>
      <c r="O21" s="5">
        <v>65</v>
      </c>
      <c r="P21" s="5">
        <v>65</v>
      </c>
      <c r="Q21" s="5">
        <v>65</v>
      </c>
      <c r="R21" s="5">
        <v>65</v>
      </c>
      <c r="S21" s="5">
        <v>65</v>
      </c>
      <c r="T21" s="5">
        <v>65</v>
      </c>
      <c r="U21" s="5">
        <v>65</v>
      </c>
      <c r="V21" s="5">
        <v>65</v>
      </c>
      <c r="W21" s="5">
        <v>65</v>
      </c>
      <c r="X21" s="5">
        <v>65</v>
      </c>
    </row>
    <row r="22" spans="1:24" ht="25.5" x14ac:dyDescent="0.25">
      <c r="A22" s="4" t="s">
        <v>217</v>
      </c>
      <c r="B22" s="4" t="s">
        <v>10552</v>
      </c>
      <c r="C22" s="4" t="s">
        <v>10650</v>
      </c>
      <c r="D22" s="1" t="s">
        <v>10651</v>
      </c>
      <c r="E22" s="5" t="s">
        <v>216</v>
      </c>
      <c r="F22" s="5" t="s">
        <v>216</v>
      </c>
      <c r="G22" s="5" t="s">
        <v>216</v>
      </c>
      <c r="H22" s="5" t="s">
        <v>216</v>
      </c>
      <c r="I22" s="5" t="s">
        <v>216</v>
      </c>
      <c r="J22" s="5" t="s">
        <v>216</v>
      </c>
      <c r="K22" s="5" t="s">
        <v>216</v>
      </c>
      <c r="L22" s="5" t="s">
        <v>216</v>
      </c>
      <c r="M22" s="5" t="s">
        <v>216</v>
      </c>
      <c r="N22" s="5" t="s">
        <v>216</v>
      </c>
      <c r="O22" s="5" t="s">
        <v>216</v>
      </c>
      <c r="P22" s="5" t="s">
        <v>216</v>
      </c>
      <c r="Q22" s="5" t="s">
        <v>216</v>
      </c>
      <c r="R22" s="5" t="s">
        <v>10652</v>
      </c>
      <c r="S22" s="5" t="s">
        <v>10652</v>
      </c>
      <c r="T22" s="5" t="s">
        <v>10652</v>
      </c>
      <c r="U22" s="5" t="s">
        <v>10652</v>
      </c>
      <c r="V22" s="5" t="s">
        <v>10652</v>
      </c>
      <c r="W22" s="5" t="s">
        <v>10652</v>
      </c>
      <c r="X22" s="5" t="s">
        <v>10652</v>
      </c>
    </row>
    <row r="23" spans="1:24" x14ac:dyDescent="0.25">
      <c r="A23" s="4" t="s">
        <v>256</v>
      </c>
      <c r="B23" s="4" t="s">
        <v>10552</v>
      </c>
      <c r="C23" s="4" t="s">
        <v>214</v>
      </c>
      <c r="D23" s="1" t="s">
        <v>215</v>
      </c>
      <c r="E23" s="5" t="s">
        <v>216</v>
      </c>
      <c r="F23" s="5" t="s">
        <v>216</v>
      </c>
      <c r="G23" s="5" t="s">
        <v>216</v>
      </c>
      <c r="H23" s="5" t="s">
        <v>216</v>
      </c>
      <c r="I23" s="5">
        <v>1</v>
      </c>
      <c r="J23" s="5" t="s">
        <v>216</v>
      </c>
      <c r="K23" s="5" t="s">
        <v>216</v>
      </c>
      <c r="L23" s="5" t="s">
        <v>216</v>
      </c>
      <c r="M23" s="5" t="s">
        <v>216</v>
      </c>
      <c r="N23" s="5" t="s">
        <v>216</v>
      </c>
      <c r="O23" s="5" t="s">
        <v>216</v>
      </c>
      <c r="P23" s="5" t="s">
        <v>216</v>
      </c>
      <c r="Q23" s="5" t="s">
        <v>216</v>
      </c>
      <c r="R23" s="5">
        <v>1</v>
      </c>
      <c r="S23" s="5">
        <v>1</v>
      </c>
      <c r="T23" s="5">
        <v>1</v>
      </c>
      <c r="U23" s="5">
        <v>1</v>
      </c>
      <c r="V23" s="5">
        <v>1</v>
      </c>
      <c r="W23" s="5">
        <v>1</v>
      </c>
      <c r="X23" s="5">
        <v>1</v>
      </c>
    </row>
    <row r="24" spans="1:24" x14ac:dyDescent="0.25">
      <c r="A24" s="4" t="s">
        <v>259</v>
      </c>
      <c r="B24" s="4" t="s">
        <v>10552</v>
      </c>
      <c r="C24" s="4" t="s">
        <v>218</v>
      </c>
      <c r="D24" s="1" t="s">
        <v>219</v>
      </c>
      <c r="E24" s="5" t="s">
        <v>216</v>
      </c>
      <c r="F24" s="5" t="s">
        <v>216</v>
      </c>
      <c r="G24" s="5" t="s">
        <v>216</v>
      </c>
      <c r="H24" s="5" t="s">
        <v>216</v>
      </c>
      <c r="I24" s="5">
        <v>0</v>
      </c>
      <c r="J24" s="5" t="s">
        <v>216</v>
      </c>
      <c r="K24" s="5" t="s">
        <v>216</v>
      </c>
      <c r="L24" s="5" t="s">
        <v>216</v>
      </c>
      <c r="M24" s="5" t="s">
        <v>216</v>
      </c>
      <c r="N24" s="5" t="s">
        <v>216</v>
      </c>
      <c r="O24" s="5" t="s">
        <v>216</v>
      </c>
      <c r="P24" s="5" t="s">
        <v>216</v>
      </c>
      <c r="Q24" s="5" t="s">
        <v>216</v>
      </c>
      <c r="R24" s="5">
        <v>0</v>
      </c>
      <c r="S24" s="5">
        <v>0</v>
      </c>
      <c r="T24" s="5">
        <v>0</v>
      </c>
      <c r="U24" s="5">
        <v>0</v>
      </c>
      <c r="V24" s="5">
        <v>0</v>
      </c>
      <c r="W24" s="5">
        <v>0</v>
      </c>
      <c r="X24" s="5">
        <v>0</v>
      </c>
    </row>
    <row r="25" spans="1:24" x14ac:dyDescent="0.25">
      <c r="A25" s="4" t="s">
        <v>10653</v>
      </c>
      <c r="B25" s="4" t="s">
        <v>10552</v>
      </c>
      <c r="C25" s="4" t="s">
        <v>221</v>
      </c>
      <c r="D25" s="1" t="s">
        <v>222</v>
      </c>
      <c r="E25" s="5" t="s">
        <v>216</v>
      </c>
      <c r="F25" s="5" t="s">
        <v>216</v>
      </c>
      <c r="G25" s="5" t="s">
        <v>216</v>
      </c>
      <c r="H25" s="5" t="s">
        <v>216</v>
      </c>
      <c r="I25" s="5">
        <v>0</v>
      </c>
      <c r="J25" s="5" t="s">
        <v>216</v>
      </c>
      <c r="K25" s="5" t="s">
        <v>216</v>
      </c>
      <c r="L25" s="5" t="s">
        <v>216</v>
      </c>
      <c r="M25" s="5" t="s">
        <v>216</v>
      </c>
      <c r="N25" s="5" t="s">
        <v>216</v>
      </c>
      <c r="O25" s="5" t="s">
        <v>216</v>
      </c>
      <c r="P25" s="5" t="s">
        <v>216</v>
      </c>
      <c r="Q25" s="5" t="s">
        <v>216</v>
      </c>
      <c r="R25" s="5">
        <v>0</v>
      </c>
      <c r="S25" s="5">
        <v>0</v>
      </c>
      <c r="T25" s="5">
        <v>0</v>
      </c>
      <c r="U25" s="5">
        <v>0</v>
      </c>
      <c r="V25" s="5">
        <v>0</v>
      </c>
      <c r="W25" s="5">
        <v>0</v>
      </c>
      <c r="X25" s="5">
        <v>0</v>
      </c>
    </row>
    <row r="26" spans="1:24" x14ac:dyDescent="0.25">
      <c r="A26" s="4" t="s">
        <v>10654</v>
      </c>
      <c r="B26" s="4" t="s">
        <v>10552</v>
      </c>
      <c r="C26" s="4" t="s">
        <v>224</v>
      </c>
      <c r="D26" s="1" t="s">
        <v>225</v>
      </c>
      <c r="E26" s="5" t="s">
        <v>216</v>
      </c>
      <c r="F26" s="5" t="s">
        <v>216</v>
      </c>
      <c r="G26" s="5" t="s">
        <v>216</v>
      </c>
      <c r="H26" s="5" t="s">
        <v>216</v>
      </c>
      <c r="I26" s="5">
        <v>0</v>
      </c>
      <c r="J26" s="5" t="s">
        <v>216</v>
      </c>
      <c r="K26" s="5" t="s">
        <v>216</v>
      </c>
      <c r="L26" s="5" t="s">
        <v>216</v>
      </c>
      <c r="M26" s="5" t="s">
        <v>216</v>
      </c>
      <c r="N26" s="5" t="s">
        <v>216</v>
      </c>
      <c r="O26" s="5" t="s">
        <v>216</v>
      </c>
      <c r="P26" s="5" t="s">
        <v>216</v>
      </c>
      <c r="Q26" s="5" t="s">
        <v>216</v>
      </c>
      <c r="R26" s="5">
        <v>0</v>
      </c>
      <c r="S26" s="5">
        <v>0</v>
      </c>
      <c r="T26" s="5">
        <v>0</v>
      </c>
      <c r="U26" s="5">
        <v>0</v>
      </c>
      <c r="V26" s="5">
        <v>0</v>
      </c>
      <c r="W26" s="5">
        <v>0</v>
      </c>
      <c r="X26" s="5">
        <v>0</v>
      </c>
    </row>
    <row r="27" spans="1:24" x14ac:dyDescent="0.25">
      <c r="A27" s="4" t="s">
        <v>10655</v>
      </c>
      <c r="B27" s="4" t="s">
        <v>10552</v>
      </c>
      <c r="C27" s="4" t="s">
        <v>227</v>
      </c>
      <c r="D27" s="1" t="s">
        <v>228</v>
      </c>
      <c r="E27" s="5" t="s">
        <v>216</v>
      </c>
      <c r="F27" s="5" t="s">
        <v>216</v>
      </c>
      <c r="G27" s="5" t="s">
        <v>216</v>
      </c>
      <c r="H27" s="5" t="s">
        <v>216</v>
      </c>
      <c r="I27" s="5">
        <v>0</v>
      </c>
      <c r="J27" s="5" t="s">
        <v>216</v>
      </c>
      <c r="K27" s="5" t="s">
        <v>216</v>
      </c>
      <c r="L27" s="5" t="s">
        <v>216</v>
      </c>
      <c r="M27" s="5" t="s">
        <v>216</v>
      </c>
      <c r="N27" s="5" t="s">
        <v>216</v>
      </c>
      <c r="O27" s="5" t="s">
        <v>216</v>
      </c>
      <c r="P27" s="5" t="s">
        <v>216</v>
      </c>
      <c r="Q27" s="5" t="s">
        <v>216</v>
      </c>
      <c r="R27" s="5">
        <v>0</v>
      </c>
      <c r="S27" s="5">
        <v>0</v>
      </c>
      <c r="T27" s="5">
        <v>0</v>
      </c>
      <c r="U27" s="5">
        <v>0</v>
      </c>
      <c r="V27" s="5">
        <v>0</v>
      </c>
      <c r="W27" s="5">
        <v>0</v>
      </c>
      <c r="X27" s="5">
        <v>0</v>
      </c>
    </row>
    <row r="28" spans="1:24" x14ac:dyDescent="0.25">
      <c r="A28" s="4" t="s">
        <v>10656</v>
      </c>
      <c r="B28" s="4" t="s">
        <v>10552</v>
      </c>
      <c r="C28" s="4" t="s">
        <v>230</v>
      </c>
      <c r="D28" s="1" t="s">
        <v>231</v>
      </c>
      <c r="E28" s="5" t="s">
        <v>216</v>
      </c>
      <c r="F28" s="5" t="s">
        <v>216</v>
      </c>
      <c r="G28" s="5" t="s">
        <v>216</v>
      </c>
      <c r="H28" s="5" t="s">
        <v>216</v>
      </c>
      <c r="I28" s="5">
        <v>0</v>
      </c>
      <c r="J28" s="5" t="s">
        <v>216</v>
      </c>
      <c r="K28" s="5" t="s">
        <v>216</v>
      </c>
      <c r="L28" s="5" t="s">
        <v>216</v>
      </c>
      <c r="M28" s="5" t="s">
        <v>216</v>
      </c>
      <c r="N28" s="5" t="s">
        <v>216</v>
      </c>
      <c r="O28" s="5" t="s">
        <v>216</v>
      </c>
      <c r="P28" s="5" t="s">
        <v>216</v>
      </c>
      <c r="Q28" s="5" t="s">
        <v>216</v>
      </c>
      <c r="R28" s="5">
        <v>0</v>
      </c>
      <c r="S28" s="5">
        <v>0</v>
      </c>
      <c r="T28" s="5">
        <v>0</v>
      </c>
      <c r="U28" s="5">
        <v>0</v>
      </c>
      <c r="V28" s="5">
        <v>0</v>
      </c>
      <c r="W28" s="5">
        <v>0</v>
      </c>
      <c r="X28" s="5">
        <v>0</v>
      </c>
    </row>
    <row r="29" spans="1:24" x14ac:dyDescent="0.25">
      <c r="A29" s="4" t="s">
        <v>10657</v>
      </c>
      <c r="B29" s="4" t="s">
        <v>10552</v>
      </c>
      <c r="C29" s="4" t="s">
        <v>233</v>
      </c>
      <c r="D29" s="1" t="s">
        <v>234</v>
      </c>
      <c r="E29" s="5" t="s">
        <v>216</v>
      </c>
      <c r="F29" s="5" t="s">
        <v>216</v>
      </c>
      <c r="G29" s="5" t="s">
        <v>216</v>
      </c>
      <c r="H29" s="5" t="s">
        <v>216</v>
      </c>
      <c r="I29" s="5">
        <v>0</v>
      </c>
      <c r="J29" s="5" t="s">
        <v>216</v>
      </c>
      <c r="K29" s="5" t="s">
        <v>216</v>
      </c>
      <c r="L29" s="5" t="s">
        <v>216</v>
      </c>
      <c r="M29" s="5" t="s">
        <v>216</v>
      </c>
      <c r="N29" s="5" t="s">
        <v>216</v>
      </c>
      <c r="O29" s="5" t="s">
        <v>216</v>
      </c>
      <c r="P29" s="5" t="s">
        <v>216</v>
      </c>
      <c r="Q29" s="5" t="s">
        <v>216</v>
      </c>
      <c r="R29" s="5">
        <v>0</v>
      </c>
      <c r="S29" s="5">
        <v>0</v>
      </c>
      <c r="T29" s="5">
        <v>0</v>
      </c>
      <c r="U29" s="5">
        <v>0</v>
      </c>
      <c r="V29" s="5">
        <v>0</v>
      </c>
      <c r="W29" s="5">
        <v>0</v>
      </c>
      <c r="X29" s="5">
        <v>0</v>
      </c>
    </row>
    <row r="30" spans="1:24" x14ac:dyDescent="0.25">
      <c r="A30" s="4" t="s">
        <v>10658</v>
      </c>
      <c r="B30" s="4" t="s">
        <v>10552</v>
      </c>
      <c r="C30" s="4" t="s">
        <v>236</v>
      </c>
      <c r="D30" s="1" t="s">
        <v>237</v>
      </c>
      <c r="E30" s="5" t="s">
        <v>216</v>
      </c>
      <c r="F30" s="5" t="s">
        <v>216</v>
      </c>
      <c r="G30" s="5" t="s">
        <v>216</v>
      </c>
      <c r="H30" s="5" t="s">
        <v>216</v>
      </c>
      <c r="I30" s="5">
        <v>0</v>
      </c>
      <c r="J30" s="5" t="s">
        <v>216</v>
      </c>
      <c r="K30" s="5" t="s">
        <v>216</v>
      </c>
      <c r="L30" s="5" t="s">
        <v>216</v>
      </c>
      <c r="M30" s="5" t="s">
        <v>216</v>
      </c>
      <c r="N30" s="5" t="s">
        <v>216</v>
      </c>
      <c r="O30" s="5" t="s">
        <v>216</v>
      </c>
      <c r="P30" s="5" t="s">
        <v>216</v>
      </c>
      <c r="Q30" s="5" t="s">
        <v>216</v>
      </c>
      <c r="R30" s="5">
        <v>0</v>
      </c>
      <c r="S30" s="5">
        <v>0</v>
      </c>
      <c r="T30" s="5">
        <v>0</v>
      </c>
      <c r="U30" s="5">
        <v>0</v>
      </c>
      <c r="V30" s="5">
        <v>0</v>
      </c>
      <c r="W30" s="5">
        <v>0</v>
      </c>
      <c r="X30" s="5">
        <v>0</v>
      </c>
    </row>
    <row r="31" spans="1:24" x14ac:dyDescent="0.25">
      <c r="A31" s="4" t="s">
        <v>10659</v>
      </c>
      <c r="B31" s="4" t="s">
        <v>10552</v>
      </c>
      <c r="C31" s="4" t="s">
        <v>239</v>
      </c>
      <c r="D31" s="1" t="s">
        <v>240</v>
      </c>
      <c r="E31" s="5" t="s">
        <v>216</v>
      </c>
      <c r="F31" s="5" t="s">
        <v>216</v>
      </c>
      <c r="G31" s="5" t="s">
        <v>216</v>
      </c>
      <c r="H31" s="5" t="s">
        <v>216</v>
      </c>
      <c r="I31" s="5">
        <v>0</v>
      </c>
      <c r="J31" s="5" t="s">
        <v>216</v>
      </c>
      <c r="K31" s="5" t="s">
        <v>216</v>
      </c>
      <c r="L31" s="5" t="s">
        <v>216</v>
      </c>
      <c r="M31" s="5" t="s">
        <v>216</v>
      </c>
      <c r="N31" s="5" t="s">
        <v>216</v>
      </c>
      <c r="O31" s="5" t="s">
        <v>216</v>
      </c>
      <c r="P31" s="5" t="s">
        <v>216</v>
      </c>
      <c r="Q31" s="5" t="s">
        <v>216</v>
      </c>
      <c r="R31" s="5">
        <v>0</v>
      </c>
      <c r="S31" s="5">
        <v>0</v>
      </c>
      <c r="T31" s="5">
        <v>0</v>
      </c>
      <c r="U31" s="5">
        <v>0</v>
      </c>
      <c r="V31" s="5">
        <v>0</v>
      </c>
      <c r="W31" s="5">
        <v>0</v>
      </c>
      <c r="X31" s="5">
        <v>0</v>
      </c>
    </row>
    <row r="32" spans="1:24" x14ac:dyDescent="0.25">
      <c r="A32" s="4" t="s">
        <v>10660</v>
      </c>
      <c r="B32" s="4" t="s">
        <v>10552</v>
      </c>
      <c r="C32" s="4" t="s">
        <v>242</v>
      </c>
      <c r="D32" s="1" t="s">
        <v>243</v>
      </c>
      <c r="E32" s="5" t="s">
        <v>216</v>
      </c>
      <c r="F32" s="5" t="s">
        <v>216</v>
      </c>
      <c r="G32" s="5" t="s">
        <v>216</v>
      </c>
      <c r="H32" s="5" t="s">
        <v>216</v>
      </c>
      <c r="I32" s="5">
        <v>0</v>
      </c>
      <c r="J32" s="5" t="s">
        <v>216</v>
      </c>
      <c r="K32" s="5" t="s">
        <v>216</v>
      </c>
      <c r="L32" s="5" t="s">
        <v>216</v>
      </c>
      <c r="M32" s="5" t="s">
        <v>216</v>
      </c>
      <c r="N32" s="5" t="s">
        <v>216</v>
      </c>
      <c r="O32" s="5" t="s">
        <v>216</v>
      </c>
      <c r="P32" s="5" t="s">
        <v>216</v>
      </c>
      <c r="Q32" s="5" t="s">
        <v>216</v>
      </c>
      <c r="R32" s="5">
        <v>0</v>
      </c>
      <c r="S32" s="5">
        <v>0</v>
      </c>
      <c r="T32" s="5">
        <v>0</v>
      </c>
      <c r="U32" s="5">
        <v>0</v>
      </c>
      <c r="V32" s="5">
        <v>0</v>
      </c>
      <c r="W32" s="5">
        <v>0</v>
      </c>
      <c r="X32" s="5">
        <v>0</v>
      </c>
    </row>
    <row r="33" spans="1:24" x14ac:dyDescent="0.25">
      <c r="A33" s="4" t="s">
        <v>10661</v>
      </c>
      <c r="B33" s="4" t="s">
        <v>10552</v>
      </c>
      <c r="C33" s="4" t="s">
        <v>245</v>
      </c>
      <c r="D33" s="1" t="s">
        <v>246</v>
      </c>
      <c r="E33" s="5" t="s">
        <v>216</v>
      </c>
      <c r="F33" s="5" t="s">
        <v>216</v>
      </c>
      <c r="G33" s="5" t="s">
        <v>216</v>
      </c>
      <c r="H33" s="5" t="s">
        <v>216</v>
      </c>
      <c r="I33" s="5">
        <v>0</v>
      </c>
      <c r="J33" s="5" t="s">
        <v>216</v>
      </c>
      <c r="K33" s="5" t="s">
        <v>216</v>
      </c>
      <c r="L33" s="5" t="s">
        <v>216</v>
      </c>
      <c r="M33" s="5" t="s">
        <v>216</v>
      </c>
      <c r="N33" s="5" t="s">
        <v>216</v>
      </c>
      <c r="O33" s="5" t="s">
        <v>216</v>
      </c>
      <c r="P33" s="5" t="s">
        <v>216</v>
      </c>
      <c r="Q33" s="5" t="s">
        <v>216</v>
      </c>
      <c r="R33" s="5">
        <v>0</v>
      </c>
      <c r="S33" s="5">
        <v>0</v>
      </c>
      <c r="T33" s="5">
        <v>0</v>
      </c>
      <c r="U33" s="5">
        <v>0</v>
      </c>
      <c r="V33" s="5">
        <v>0</v>
      </c>
      <c r="W33" s="5">
        <v>0</v>
      </c>
      <c r="X33" s="5">
        <v>0</v>
      </c>
    </row>
    <row r="34" spans="1:24" x14ac:dyDescent="0.25">
      <c r="A34" s="4" t="s">
        <v>10662</v>
      </c>
      <c r="B34" s="4" t="s">
        <v>10552</v>
      </c>
      <c r="C34" s="4" t="s">
        <v>248</v>
      </c>
      <c r="D34" s="1" t="s">
        <v>249</v>
      </c>
      <c r="E34" s="5" t="s">
        <v>216</v>
      </c>
      <c r="F34" s="5" t="s">
        <v>216</v>
      </c>
      <c r="G34" s="5" t="s">
        <v>216</v>
      </c>
      <c r="H34" s="5" t="s">
        <v>216</v>
      </c>
      <c r="I34" s="5">
        <v>0</v>
      </c>
      <c r="J34" s="5" t="s">
        <v>216</v>
      </c>
      <c r="K34" s="5" t="s">
        <v>216</v>
      </c>
      <c r="L34" s="5" t="s">
        <v>216</v>
      </c>
      <c r="M34" s="5" t="s">
        <v>216</v>
      </c>
      <c r="N34" s="5" t="s">
        <v>216</v>
      </c>
      <c r="O34" s="5" t="s">
        <v>216</v>
      </c>
      <c r="P34" s="5" t="s">
        <v>216</v>
      </c>
      <c r="Q34" s="5" t="s">
        <v>216</v>
      </c>
      <c r="R34" s="5">
        <v>0</v>
      </c>
      <c r="S34" s="5">
        <v>0</v>
      </c>
      <c r="T34" s="5">
        <v>0</v>
      </c>
      <c r="U34" s="5">
        <v>0</v>
      </c>
      <c r="V34" s="5">
        <v>0</v>
      </c>
      <c r="W34" s="5">
        <v>0</v>
      </c>
      <c r="X34" s="5">
        <v>0</v>
      </c>
    </row>
    <row r="35" spans="1:24" x14ac:dyDescent="0.25">
      <c r="A35" s="4" t="s">
        <v>10663</v>
      </c>
      <c r="B35" s="4" t="s">
        <v>10552</v>
      </c>
      <c r="C35" s="4" t="s">
        <v>251</v>
      </c>
      <c r="D35" s="1" t="s">
        <v>252</v>
      </c>
      <c r="E35" s="5" t="s">
        <v>216</v>
      </c>
      <c r="F35" s="5" t="s">
        <v>216</v>
      </c>
      <c r="G35" s="5" t="s">
        <v>216</v>
      </c>
      <c r="H35" s="5" t="s">
        <v>216</v>
      </c>
      <c r="I35" s="5">
        <v>0</v>
      </c>
      <c r="J35" s="5" t="s">
        <v>216</v>
      </c>
      <c r="K35" s="5" t="s">
        <v>216</v>
      </c>
      <c r="L35" s="5" t="s">
        <v>216</v>
      </c>
      <c r="M35" s="5" t="s">
        <v>216</v>
      </c>
      <c r="N35" s="5" t="s">
        <v>216</v>
      </c>
      <c r="O35" s="5" t="s">
        <v>216</v>
      </c>
      <c r="P35" s="5" t="s">
        <v>216</v>
      </c>
      <c r="Q35" s="5" t="s">
        <v>216</v>
      </c>
      <c r="R35" s="5">
        <v>0</v>
      </c>
      <c r="S35" s="5">
        <v>0</v>
      </c>
      <c r="T35" s="5">
        <v>0</v>
      </c>
      <c r="U35" s="5">
        <v>0</v>
      </c>
      <c r="V35" s="5">
        <v>0</v>
      </c>
      <c r="W35" s="5">
        <v>0</v>
      </c>
      <c r="X35" s="5">
        <v>0</v>
      </c>
    </row>
    <row r="36" spans="1:24" x14ac:dyDescent="0.25">
      <c r="A36" s="4" t="s">
        <v>10664</v>
      </c>
      <c r="B36" s="4" t="s">
        <v>10552</v>
      </c>
      <c r="C36" s="4" t="s">
        <v>254</v>
      </c>
      <c r="D36" s="1" t="s">
        <v>255</v>
      </c>
      <c r="E36" s="5" t="s">
        <v>216</v>
      </c>
      <c r="F36" s="5" t="s">
        <v>216</v>
      </c>
      <c r="G36" s="5" t="s">
        <v>216</v>
      </c>
      <c r="H36" s="5" t="s">
        <v>216</v>
      </c>
      <c r="I36" s="5">
        <v>0</v>
      </c>
      <c r="J36" s="5" t="s">
        <v>216</v>
      </c>
      <c r="K36" s="5" t="s">
        <v>216</v>
      </c>
      <c r="L36" s="5" t="s">
        <v>216</v>
      </c>
      <c r="M36" s="5" t="s">
        <v>216</v>
      </c>
      <c r="N36" s="5" t="s">
        <v>216</v>
      </c>
      <c r="O36" s="5" t="s">
        <v>216</v>
      </c>
      <c r="P36" s="5" t="s">
        <v>216</v>
      </c>
      <c r="Q36" s="5" t="s">
        <v>216</v>
      </c>
      <c r="R36" s="5">
        <v>0</v>
      </c>
      <c r="S36" s="5">
        <v>0</v>
      </c>
      <c r="T36" s="5">
        <v>0</v>
      </c>
      <c r="U36" s="5">
        <v>0</v>
      </c>
      <c r="V36" s="5">
        <v>0</v>
      </c>
      <c r="W36" s="5">
        <v>0</v>
      </c>
      <c r="X36" s="5">
        <v>0</v>
      </c>
    </row>
    <row r="37" spans="1:24" x14ac:dyDescent="0.25">
      <c r="A37" s="4" t="s">
        <v>10665</v>
      </c>
      <c r="B37" s="4" t="s">
        <v>10552</v>
      </c>
      <c r="C37" s="4" t="s">
        <v>10666</v>
      </c>
      <c r="D37" s="1" t="s">
        <v>9993</v>
      </c>
      <c r="E37" s="5">
        <v>1</v>
      </c>
      <c r="F37" s="5">
        <v>1</v>
      </c>
      <c r="G37" s="5">
        <v>1</v>
      </c>
      <c r="H37" s="5">
        <v>1</v>
      </c>
      <c r="I37" s="5">
        <v>1</v>
      </c>
      <c r="J37" s="5">
        <v>1</v>
      </c>
      <c r="K37" s="5">
        <v>1</v>
      </c>
      <c r="L37" s="5">
        <v>1</v>
      </c>
      <c r="M37" s="5">
        <v>1</v>
      </c>
      <c r="N37" s="5">
        <v>1</v>
      </c>
      <c r="O37" s="5">
        <v>1</v>
      </c>
      <c r="P37" s="5">
        <v>1</v>
      </c>
      <c r="Q37" s="5">
        <v>1</v>
      </c>
      <c r="R37" s="5">
        <v>1</v>
      </c>
      <c r="S37" s="5">
        <v>1</v>
      </c>
      <c r="T37" s="5">
        <v>1</v>
      </c>
      <c r="U37" s="5">
        <v>1</v>
      </c>
      <c r="V37" s="5">
        <v>1</v>
      </c>
      <c r="W37" s="5">
        <v>1</v>
      </c>
      <c r="X37" s="5">
        <v>1</v>
      </c>
    </row>
    <row r="38" spans="1:24" x14ac:dyDescent="0.25">
      <c r="A38" s="4" t="s">
        <v>10667</v>
      </c>
      <c r="B38" s="4" t="s">
        <v>10552</v>
      </c>
      <c r="C38" s="4" t="s">
        <v>10668</v>
      </c>
      <c r="D38" s="1" t="s">
        <v>9993</v>
      </c>
      <c r="E38" s="5">
        <v>1</v>
      </c>
      <c r="F38" s="5">
        <v>1</v>
      </c>
      <c r="G38" s="5">
        <v>1</v>
      </c>
      <c r="H38" s="5">
        <v>1</v>
      </c>
      <c r="I38" s="5">
        <v>1</v>
      </c>
      <c r="J38" s="5">
        <v>1</v>
      </c>
      <c r="K38" s="5">
        <v>1</v>
      </c>
      <c r="L38" s="5">
        <v>1</v>
      </c>
      <c r="M38" s="5">
        <v>1</v>
      </c>
      <c r="N38" s="5">
        <v>1</v>
      </c>
      <c r="O38" s="5">
        <v>1</v>
      </c>
      <c r="P38" s="5">
        <v>1</v>
      </c>
      <c r="Q38" s="5">
        <v>1</v>
      </c>
      <c r="R38" s="5">
        <v>1</v>
      </c>
      <c r="S38" s="5">
        <v>1</v>
      </c>
      <c r="T38" s="5">
        <v>1</v>
      </c>
      <c r="U38" s="5">
        <v>1</v>
      </c>
      <c r="V38" s="5">
        <v>1</v>
      </c>
      <c r="W38" s="5">
        <v>1</v>
      </c>
      <c r="X38" s="5">
        <v>1</v>
      </c>
    </row>
    <row r="39" spans="1:24" x14ac:dyDescent="0.25">
      <c r="A39" s="4" t="s">
        <v>10669</v>
      </c>
      <c r="B39" s="4" t="s">
        <v>10670</v>
      </c>
      <c r="C39" s="4" t="s">
        <v>10671</v>
      </c>
      <c r="D39" s="1" t="s">
        <v>10672</v>
      </c>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t="s">
        <v>216</v>
      </c>
      <c r="S39" s="5">
        <v>40</v>
      </c>
      <c r="T39" s="5">
        <v>40</v>
      </c>
      <c r="U39" s="5">
        <v>40</v>
      </c>
      <c r="V39" s="5">
        <v>40</v>
      </c>
      <c r="W39" s="5">
        <v>40</v>
      </c>
      <c r="X39" s="5">
        <v>40</v>
      </c>
    </row>
    <row r="40" spans="1:24" x14ac:dyDescent="0.25">
      <c r="A40" s="4" t="s">
        <v>10673</v>
      </c>
      <c r="B40" s="4" t="s">
        <v>10670</v>
      </c>
      <c r="C40" s="4" t="s">
        <v>263</v>
      </c>
      <c r="D40" s="1" t="s">
        <v>264</v>
      </c>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v>0</v>
      </c>
      <c r="T40" s="5">
        <v>0</v>
      </c>
      <c r="U40" s="5">
        <v>0</v>
      </c>
      <c r="V40" s="5">
        <v>0</v>
      </c>
      <c r="W40" s="5">
        <v>0</v>
      </c>
      <c r="X40" s="5">
        <v>0</v>
      </c>
    </row>
    <row r="41" spans="1:24" x14ac:dyDescent="0.25">
      <c r="A41" s="4" t="s">
        <v>10674</v>
      </c>
      <c r="B41" s="4" t="s">
        <v>10670</v>
      </c>
      <c r="C41" s="4" t="s">
        <v>266</v>
      </c>
      <c r="D41" s="1"/>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v>0</v>
      </c>
      <c r="T41" s="5">
        <v>0</v>
      </c>
      <c r="U41" s="5">
        <v>0</v>
      </c>
      <c r="V41" s="5">
        <v>0</v>
      </c>
      <c r="W41" s="5">
        <v>0</v>
      </c>
      <c r="X41" s="5">
        <v>0</v>
      </c>
    </row>
    <row r="42" spans="1:24" x14ac:dyDescent="0.25">
      <c r="A42" s="4" t="s">
        <v>10675</v>
      </c>
      <c r="B42" s="4" t="s">
        <v>10670</v>
      </c>
      <c r="C42" s="4" t="s">
        <v>268</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v>0</v>
      </c>
      <c r="T42" s="5">
        <v>0</v>
      </c>
      <c r="U42" s="5">
        <v>0</v>
      </c>
      <c r="V42" s="5">
        <v>0</v>
      </c>
      <c r="W42" s="5">
        <v>0</v>
      </c>
      <c r="X42" s="5">
        <v>0</v>
      </c>
    </row>
    <row r="43" spans="1:24" x14ac:dyDescent="0.25">
      <c r="A43" s="4" t="s">
        <v>10676</v>
      </c>
      <c r="B43" s="4" t="s">
        <v>10670</v>
      </c>
      <c r="C43" s="4" t="s">
        <v>270</v>
      </c>
      <c r="D43" s="1"/>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v>0</v>
      </c>
      <c r="T43" s="5">
        <v>0</v>
      </c>
      <c r="U43" s="5">
        <v>0</v>
      </c>
      <c r="V43" s="5">
        <v>0</v>
      </c>
      <c r="W43" s="5">
        <v>0</v>
      </c>
      <c r="X43" s="5">
        <v>0</v>
      </c>
    </row>
    <row r="44" spans="1:24" x14ac:dyDescent="0.25">
      <c r="A44" s="4" t="s">
        <v>10677</v>
      </c>
      <c r="B44" s="4" t="s">
        <v>10670</v>
      </c>
      <c r="C44" s="4" t="s">
        <v>272</v>
      </c>
      <c r="D44" s="1"/>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v>0</v>
      </c>
      <c r="T44" s="5">
        <v>0</v>
      </c>
      <c r="U44" s="5">
        <v>0</v>
      </c>
      <c r="V44" s="5">
        <v>0</v>
      </c>
      <c r="W44" s="5">
        <v>0</v>
      </c>
      <c r="X44" s="5">
        <v>0</v>
      </c>
    </row>
    <row r="45" spans="1:24" x14ac:dyDescent="0.25">
      <c r="A45" s="4" t="s">
        <v>10678</v>
      </c>
      <c r="B45" s="4" t="s">
        <v>10670</v>
      </c>
      <c r="C45" s="4" t="s">
        <v>274</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v>0</v>
      </c>
      <c r="T45" s="5">
        <v>0</v>
      </c>
      <c r="U45" s="5">
        <v>0</v>
      </c>
      <c r="V45" s="5">
        <v>0</v>
      </c>
      <c r="W45" s="5">
        <v>0</v>
      </c>
      <c r="X45" s="5">
        <v>0</v>
      </c>
    </row>
    <row r="46" spans="1:24" x14ac:dyDescent="0.25">
      <c r="A46" s="4" t="s">
        <v>10679</v>
      </c>
      <c r="B46" s="4" t="s">
        <v>10670</v>
      </c>
      <c r="C46" s="4" t="s">
        <v>276</v>
      </c>
      <c r="D46" s="1" t="s">
        <v>277</v>
      </c>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v>0</v>
      </c>
      <c r="T46" s="5">
        <v>0</v>
      </c>
      <c r="U46" s="5">
        <v>0</v>
      </c>
      <c r="V46" s="5">
        <v>0</v>
      </c>
      <c r="W46" s="5">
        <v>0</v>
      </c>
      <c r="X46" s="5">
        <v>0</v>
      </c>
    </row>
    <row r="47" spans="1:24" x14ac:dyDescent="0.25">
      <c r="A47" s="4" t="s">
        <v>10680</v>
      </c>
      <c r="B47" s="4" t="s">
        <v>10670</v>
      </c>
      <c r="C47" s="4" t="s">
        <v>279</v>
      </c>
      <c r="D47" s="1"/>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v>0</v>
      </c>
      <c r="T47" s="5">
        <v>0</v>
      </c>
      <c r="U47" s="5">
        <v>0</v>
      </c>
      <c r="V47" s="5">
        <v>0</v>
      </c>
      <c r="W47" s="5">
        <v>0</v>
      </c>
      <c r="X47" s="5">
        <v>0</v>
      </c>
    </row>
    <row r="48" spans="1:24" x14ac:dyDescent="0.25">
      <c r="A48" s="4" t="s">
        <v>10681</v>
      </c>
      <c r="B48" s="4" t="s">
        <v>10670</v>
      </c>
      <c r="C48" s="4" t="s">
        <v>281</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v>0</v>
      </c>
      <c r="T48" s="5">
        <v>0</v>
      </c>
      <c r="U48" s="5">
        <v>0</v>
      </c>
      <c r="V48" s="5">
        <v>0</v>
      </c>
      <c r="W48" s="5">
        <v>0</v>
      </c>
      <c r="X48" s="5">
        <v>0</v>
      </c>
    </row>
    <row r="49" spans="1:24" x14ac:dyDescent="0.25">
      <c r="A49" s="4" t="s">
        <v>10682</v>
      </c>
      <c r="B49" s="4" t="s">
        <v>10670</v>
      </c>
      <c r="C49" s="4" t="s">
        <v>283</v>
      </c>
      <c r="D49" s="1"/>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v>0</v>
      </c>
      <c r="T49" s="5">
        <v>0</v>
      </c>
      <c r="U49" s="5">
        <v>0</v>
      </c>
      <c r="V49" s="5">
        <v>0</v>
      </c>
      <c r="W49" s="5">
        <v>0</v>
      </c>
      <c r="X49" s="5">
        <v>0</v>
      </c>
    </row>
    <row r="50" spans="1:24" x14ac:dyDescent="0.25">
      <c r="A50" s="4" t="s">
        <v>10683</v>
      </c>
      <c r="B50" s="4" t="s">
        <v>10670</v>
      </c>
      <c r="C50" s="4" t="s">
        <v>285</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v>0</v>
      </c>
      <c r="T50" s="5">
        <v>0</v>
      </c>
      <c r="U50" s="5">
        <v>0</v>
      </c>
      <c r="V50" s="5">
        <v>0</v>
      </c>
      <c r="W50" s="5">
        <v>0</v>
      </c>
      <c r="X50" s="5">
        <v>0</v>
      </c>
    </row>
    <row r="51" spans="1:24" x14ac:dyDescent="0.25">
      <c r="A51" s="4" t="s">
        <v>10684</v>
      </c>
      <c r="B51" s="4" t="s">
        <v>10670</v>
      </c>
      <c r="C51" s="4" t="s">
        <v>287</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v>0</v>
      </c>
      <c r="T51" s="5">
        <v>0</v>
      </c>
      <c r="U51" s="5">
        <v>0</v>
      </c>
      <c r="V51" s="5">
        <v>0</v>
      </c>
      <c r="W51" s="5">
        <v>0</v>
      </c>
      <c r="X51" s="5">
        <v>0</v>
      </c>
    </row>
    <row r="52" spans="1:24" x14ac:dyDescent="0.25">
      <c r="A52" s="4" t="s">
        <v>10685</v>
      </c>
      <c r="B52" s="4" t="s">
        <v>10670</v>
      </c>
      <c r="C52" s="4" t="s">
        <v>289</v>
      </c>
      <c r="D52" s="1" t="s">
        <v>290</v>
      </c>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v>0</v>
      </c>
      <c r="T52" s="5">
        <v>0</v>
      </c>
      <c r="U52" s="5">
        <v>0</v>
      </c>
      <c r="V52" s="5">
        <v>0</v>
      </c>
      <c r="W52" s="5">
        <v>0</v>
      </c>
      <c r="X52" s="5">
        <v>0</v>
      </c>
    </row>
    <row r="53" spans="1:24" x14ac:dyDescent="0.25">
      <c r="A53" s="4" t="s">
        <v>10686</v>
      </c>
      <c r="B53" s="4" t="s">
        <v>10670</v>
      </c>
      <c r="C53" s="4" t="s">
        <v>292</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v>0</v>
      </c>
      <c r="T53" s="5">
        <v>0</v>
      </c>
      <c r="U53" s="5">
        <v>0</v>
      </c>
      <c r="V53" s="5">
        <v>0</v>
      </c>
      <c r="W53" s="5">
        <v>0</v>
      </c>
      <c r="X53" s="5">
        <v>0</v>
      </c>
    </row>
    <row r="54" spans="1:24" x14ac:dyDescent="0.25">
      <c r="A54" s="4" t="s">
        <v>10687</v>
      </c>
      <c r="B54" s="4" t="s">
        <v>10670</v>
      </c>
      <c r="C54" s="4" t="s">
        <v>294</v>
      </c>
      <c r="D54" s="1" t="s">
        <v>295</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v>0</v>
      </c>
      <c r="T54" s="5">
        <v>0</v>
      </c>
      <c r="U54" s="5">
        <v>0</v>
      </c>
      <c r="V54" s="5">
        <v>0</v>
      </c>
      <c r="W54" s="5">
        <v>0</v>
      </c>
      <c r="X54" s="5">
        <v>0</v>
      </c>
    </row>
    <row r="55" spans="1:24" x14ac:dyDescent="0.25">
      <c r="A55" s="4" t="s">
        <v>10688</v>
      </c>
      <c r="B55" s="4" t="s">
        <v>10670</v>
      </c>
      <c r="C55" s="4" t="s">
        <v>297</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v>0</v>
      </c>
      <c r="T55" s="5">
        <v>0</v>
      </c>
      <c r="U55" s="5">
        <v>0</v>
      </c>
      <c r="V55" s="5">
        <v>0</v>
      </c>
      <c r="W55" s="5">
        <v>0</v>
      </c>
      <c r="X55" s="5">
        <v>0</v>
      </c>
    </row>
    <row r="56" spans="1:24" x14ac:dyDescent="0.25">
      <c r="A56" s="4" t="s">
        <v>10689</v>
      </c>
      <c r="B56" s="4" t="s">
        <v>10670</v>
      </c>
      <c r="C56" s="4" t="s">
        <v>299</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v>0</v>
      </c>
      <c r="T56" s="5">
        <v>0</v>
      </c>
      <c r="U56" s="5">
        <v>0</v>
      </c>
      <c r="V56" s="5">
        <v>0</v>
      </c>
      <c r="W56" s="5">
        <v>0</v>
      </c>
      <c r="X56" s="5">
        <v>0</v>
      </c>
    </row>
    <row r="57" spans="1:24" x14ac:dyDescent="0.25">
      <c r="A57" s="4" t="s">
        <v>10690</v>
      </c>
      <c r="B57" s="4" t="s">
        <v>10670</v>
      </c>
      <c r="C57" s="4" t="s">
        <v>301</v>
      </c>
      <c r="D57" s="1" t="s">
        <v>302</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v>0</v>
      </c>
      <c r="T57" s="5">
        <v>0</v>
      </c>
      <c r="U57" s="5">
        <v>0</v>
      </c>
      <c r="V57" s="5">
        <v>0</v>
      </c>
      <c r="W57" s="5">
        <v>0</v>
      </c>
      <c r="X57" s="5">
        <v>0</v>
      </c>
    </row>
    <row r="58" spans="1:24" x14ac:dyDescent="0.25">
      <c r="A58" s="4" t="s">
        <v>10691</v>
      </c>
      <c r="B58" s="4" t="s">
        <v>10670</v>
      </c>
      <c r="C58" s="4" t="s">
        <v>304</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v>0</v>
      </c>
      <c r="T58" s="5">
        <v>0</v>
      </c>
      <c r="U58" s="5">
        <v>0</v>
      </c>
      <c r="V58" s="5">
        <v>0</v>
      </c>
      <c r="W58" s="5">
        <v>0</v>
      </c>
      <c r="X58" s="5">
        <v>0</v>
      </c>
    </row>
    <row r="59" spans="1:24" x14ac:dyDescent="0.25">
      <c r="A59" s="4" t="s">
        <v>10692</v>
      </c>
      <c r="B59" s="4" t="s">
        <v>10670</v>
      </c>
      <c r="C59" s="4" t="s">
        <v>306</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v>0</v>
      </c>
      <c r="T59" s="5">
        <v>0</v>
      </c>
      <c r="U59" s="5">
        <v>0</v>
      </c>
      <c r="V59" s="5">
        <v>0</v>
      </c>
      <c r="W59" s="5">
        <v>0</v>
      </c>
      <c r="X59" s="5">
        <v>0</v>
      </c>
    </row>
    <row r="60" spans="1:24" x14ac:dyDescent="0.25">
      <c r="A60" s="4" t="s">
        <v>10693</v>
      </c>
      <c r="B60" s="4" t="s">
        <v>10670</v>
      </c>
      <c r="C60" s="4" t="s">
        <v>308</v>
      </c>
      <c r="D60" s="1" t="s">
        <v>309</v>
      </c>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v>0</v>
      </c>
      <c r="T60" s="5">
        <v>0</v>
      </c>
      <c r="U60" s="5">
        <v>0</v>
      </c>
      <c r="V60" s="5">
        <v>0</v>
      </c>
      <c r="W60" s="5">
        <v>0</v>
      </c>
      <c r="X60" s="5">
        <v>0</v>
      </c>
    </row>
    <row r="61" spans="1:24" x14ac:dyDescent="0.25">
      <c r="A61" s="4" t="s">
        <v>10694</v>
      </c>
      <c r="B61" s="4" t="s">
        <v>10670</v>
      </c>
      <c r="C61" s="4" t="s">
        <v>311</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v>0</v>
      </c>
      <c r="T61" s="5">
        <v>0</v>
      </c>
      <c r="U61" s="5">
        <v>0</v>
      </c>
      <c r="V61" s="5">
        <v>0</v>
      </c>
      <c r="W61" s="5">
        <v>0</v>
      </c>
      <c r="X61" s="5">
        <v>0</v>
      </c>
    </row>
    <row r="62" spans="1:24" x14ac:dyDescent="0.25">
      <c r="A62" s="4" t="s">
        <v>10695</v>
      </c>
      <c r="B62" s="4" t="s">
        <v>10670</v>
      </c>
      <c r="C62" s="4" t="s">
        <v>313</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v>0</v>
      </c>
      <c r="T62" s="5">
        <v>0</v>
      </c>
      <c r="U62" s="5">
        <v>0</v>
      </c>
      <c r="V62" s="5">
        <v>0</v>
      </c>
      <c r="W62" s="5">
        <v>0</v>
      </c>
      <c r="X62" s="5">
        <v>0</v>
      </c>
    </row>
    <row r="63" spans="1:24" x14ac:dyDescent="0.25">
      <c r="A63" s="4" t="s">
        <v>10696</v>
      </c>
      <c r="B63" s="4" t="s">
        <v>10670</v>
      </c>
      <c r="C63" s="4" t="s">
        <v>315</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v>0</v>
      </c>
      <c r="T63" s="5">
        <v>0</v>
      </c>
      <c r="U63" s="5">
        <v>0</v>
      </c>
      <c r="V63" s="5">
        <v>0</v>
      </c>
      <c r="W63" s="5">
        <v>0</v>
      </c>
      <c r="X63" s="5">
        <v>0</v>
      </c>
    </row>
    <row r="64" spans="1:24" x14ac:dyDescent="0.25">
      <c r="A64" s="4" t="s">
        <v>10697</v>
      </c>
      <c r="B64" s="4" t="s">
        <v>10670</v>
      </c>
      <c r="C64" s="4" t="s">
        <v>317</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v>0</v>
      </c>
      <c r="T64" s="5">
        <v>0</v>
      </c>
      <c r="U64" s="5">
        <v>0</v>
      </c>
      <c r="V64" s="5">
        <v>0</v>
      </c>
      <c r="W64" s="5">
        <v>0</v>
      </c>
      <c r="X64" s="5">
        <v>0</v>
      </c>
    </row>
    <row r="65" spans="1:24" x14ac:dyDescent="0.25">
      <c r="A65" s="4" t="s">
        <v>10698</v>
      </c>
      <c r="B65" s="4" t="s">
        <v>10670</v>
      </c>
      <c r="C65" s="4" t="s">
        <v>319</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v>0</v>
      </c>
      <c r="T65" s="5">
        <v>0</v>
      </c>
      <c r="U65" s="5">
        <v>0</v>
      </c>
      <c r="V65" s="5">
        <v>0</v>
      </c>
      <c r="W65" s="5">
        <v>0</v>
      </c>
      <c r="X65" s="5">
        <v>0</v>
      </c>
    </row>
    <row r="66" spans="1:24" x14ac:dyDescent="0.25">
      <c r="A66" s="4" t="s">
        <v>10699</v>
      </c>
      <c r="B66" s="4" t="s">
        <v>10670</v>
      </c>
      <c r="C66" s="4" t="s">
        <v>321</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v>0</v>
      </c>
      <c r="T66" s="5">
        <v>0</v>
      </c>
      <c r="U66" s="5">
        <v>0</v>
      </c>
      <c r="V66" s="5">
        <v>0</v>
      </c>
      <c r="W66" s="5">
        <v>0</v>
      </c>
      <c r="X66" s="5">
        <v>0</v>
      </c>
    </row>
    <row r="67" spans="1:24" x14ac:dyDescent="0.25">
      <c r="A67" s="4" t="s">
        <v>10700</v>
      </c>
      <c r="B67" s="4" t="s">
        <v>10670</v>
      </c>
      <c r="C67" s="4" t="s">
        <v>323</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v>0</v>
      </c>
      <c r="T67" s="5">
        <v>0</v>
      </c>
      <c r="U67" s="5">
        <v>0</v>
      </c>
      <c r="V67" s="5">
        <v>0</v>
      </c>
      <c r="W67" s="5">
        <v>0</v>
      </c>
      <c r="X67" s="5">
        <v>0</v>
      </c>
    </row>
    <row r="68" spans="1:24" x14ac:dyDescent="0.25">
      <c r="A68" s="4" t="s">
        <v>10701</v>
      </c>
      <c r="B68" s="4" t="s">
        <v>10670</v>
      </c>
      <c r="C68" s="4" t="s">
        <v>325</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v>0</v>
      </c>
      <c r="T68" s="5">
        <v>0</v>
      </c>
      <c r="U68" s="5">
        <v>0</v>
      </c>
      <c r="V68" s="5">
        <v>0</v>
      </c>
      <c r="W68" s="5">
        <v>0</v>
      </c>
      <c r="X68" s="5">
        <v>0</v>
      </c>
    </row>
    <row r="69" spans="1:24" x14ac:dyDescent="0.25">
      <c r="A69" s="4" t="s">
        <v>10702</v>
      </c>
      <c r="B69" s="4" t="s">
        <v>10670</v>
      </c>
      <c r="C69" s="4" t="s">
        <v>327</v>
      </c>
      <c r="D69" s="1"/>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v>0</v>
      </c>
      <c r="T69" s="5">
        <v>0</v>
      </c>
      <c r="U69" s="5">
        <v>0</v>
      </c>
      <c r="V69" s="5">
        <v>0</v>
      </c>
      <c r="W69" s="5">
        <v>0</v>
      </c>
      <c r="X69" s="5">
        <v>0</v>
      </c>
    </row>
    <row r="70" spans="1:24" x14ac:dyDescent="0.25">
      <c r="A70" s="4" t="s">
        <v>10703</v>
      </c>
      <c r="B70" s="4" t="s">
        <v>10670</v>
      </c>
      <c r="C70" s="4" t="s">
        <v>329</v>
      </c>
      <c r="D70" s="1" t="s">
        <v>330</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v>0</v>
      </c>
      <c r="T70" s="5">
        <v>0</v>
      </c>
      <c r="U70" s="5">
        <v>0</v>
      </c>
      <c r="V70" s="5">
        <v>0</v>
      </c>
      <c r="W70" s="5">
        <v>0</v>
      </c>
      <c r="X70" s="5">
        <v>0</v>
      </c>
    </row>
    <row r="71" spans="1:24" x14ac:dyDescent="0.25">
      <c r="A71" s="4" t="s">
        <v>10704</v>
      </c>
      <c r="B71" s="4" t="s">
        <v>10670</v>
      </c>
      <c r="C71" s="4" t="s">
        <v>332</v>
      </c>
      <c r="D71" s="1" t="s">
        <v>333</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v>0</v>
      </c>
      <c r="T71" s="5">
        <v>0</v>
      </c>
      <c r="U71" s="5">
        <v>0</v>
      </c>
      <c r="V71" s="5">
        <v>0</v>
      </c>
      <c r="W71" s="5">
        <v>0</v>
      </c>
      <c r="X71" s="5">
        <v>0</v>
      </c>
    </row>
    <row r="72" spans="1:24" x14ac:dyDescent="0.25">
      <c r="A72" s="4" t="s">
        <v>10705</v>
      </c>
      <c r="B72" s="4" t="s">
        <v>10670</v>
      </c>
      <c r="C72" s="4" t="s">
        <v>335</v>
      </c>
      <c r="D72" s="1" t="s">
        <v>336</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v>0</v>
      </c>
      <c r="T72" s="5">
        <v>0</v>
      </c>
      <c r="U72" s="5">
        <v>0</v>
      </c>
      <c r="V72" s="5">
        <v>0</v>
      </c>
      <c r="W72" s="5">
        <v>0</v>
      </c>
      <c r="X72" s="5">
        <v>0</v>
      </c>
    </row>
    <row r="73" spans="1:24" x14ac:dyDescent="0.25">
      <c r="A73" s="4" t="s">
        <v>10706</v>
      </c>
      <c r="B73" s="4" t="s">
        <v>10670</v>
      </c>
      <c r="C73" s="4" t="s">
        <v>338</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v>0</v>
      </c>
      <c r="T73" s="5">
        <v>0</v>
      </c>
      <c r="U73" s="5">
        <v>0</v>
      </c>
      <c r="V73" s="5">
        <v>0</v>
      </c>
      <c r="W73" s="5">
        <v>0</v>
      </c>
      <c r="X73" s="5">
        <v>0</v>
      </c>
    </row>
    <row r="74" spans="1:24" x14ac:dyDescent="0.25">
      <c r="A74" s="4" t="s">
        <v>10707</v>
      </c>
      <c r="B74" s="4" t="s">
        <v>10670</v>
      </c>
      <c r="C74" s="4" t="s">
        <v>340</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v>0</v>
      </c>
      <c r="T74" s="5">
        <v>0</v>
      </c>
      <c r="U74" s="5">
        <v>0</v>
      </c>
      <c r="V74" s="5">
        <v>0</v>
      </c>
      <c r="W74" s="5">
        <v>0</v>
      </c>
      <c r="X74" s="5">
        <v>0</v>
      </c>
    </row>
    <row r="75" spans="1:24" x14ac:dyDescent="0.25">
      <c r="A75" s="4" t="s">
        <v>10708</v>
      </c>
      <c r="B75" s="4" t="s">
        <v>10670</v>
      </c>
      <c r="C75" s="4" t="s">
        <v>342</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v>0</v>
      </c>
      <c r="T75" s="5">
        <v>0</v>
      </c>
      <c r="U75" s="5">
        <v>0</v>
      </c>
      <c r="V75" s="5">
        <v>0</v>
      </c>
      <c r="W75" s="5">
        <v>0</v>
      </c>
      <c r="X75" s="5">
        <v>0</v>
      </c>
    </row>
    <row r="76" spans="1:24" x14ac:dyDescent="0.25">
      <c r="A76" s="4" t="s">
        <v>10709</v>
      </c>
      <c r="B76" s="4" t="s">
        <v>10670</v>
      </c>
      <c r="C76" s="4" t="s">
        <v>344</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v>0</v>
      </c>
      <c r="T76" s="5">
        <v>0</v>
      </c>
      <c r="U76" s="5">
        <v>0</v>
      </c>
      <c r="V76" s="5">
        <v>0</v>
      </c>
      <c r="W76" s="5">
        <v>0</v>
      </c>
      <c r="X76" s="5">
        <v>0</v>
      </c>
    </row>
    <row r="77" spans="1:24" x14ac:dyDescent="0.25">
      <c r="A77" s="4" t="s">
        <v>10710</v>
      </c>
      <c r="B77" s="4" t="s">
        <v>10670</v>
      </c>
      <c r="C77" s="4" t="s">
        <v>346</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v>0</v>
      </c>
      <c r="T77" s="5">
        <v>0</v>
      </c>
      <c r="U77" s="5">
        <v>0</v>
      </c>
      <c r="V77" s="5">
        <v>0</v>
      </c>
      <c r="W77" s="5">
        <v>0</v>
      </c>
      <c r="X77" s="5">
        <v>0</v>
      </c>
    </row>
    <row r="78" spans="1:24" x14ac:dyDescent="0.25">
      <c r="A78" s="4" t="s">
        <v>10711</v>
      </c>
      <c r="B78" s="4" t="s">
        <v>10670</v>
      </c>
      <c r="C78" s="4" t="s">
        <v>348</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v>0</v>
      </c>
      <c r="T78" s="5">
        <v>0</v>
      </c>
      <c r="U78" s="5">
        <v>0</v>
      </c>
      <c r="V78" s="5">
        <v>0</v>
      </c>
      <c r="W78" s="5">
        <v>0</v>
      </c>
      <c r="X78" s="5">
        <v>0</v>
      </c>
    </row>
    <row r="79" spans="1:24" x14ac:dyDescent="0.25">
      <c r="A79" s="4" t="s">
        <v>10712</v>
      </c>
      <c r="B79" s="4" t="s">
        <v>10670</v>
      </c>
      <c r="C79" s="4" t="s">
        <v>350</v>
      </c>
      <c r="D79" s="1" t="s">
        <v>351</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v>0</v>
      </c>
      <c r="T79" s="5">
        <v>0</v>
      </c>
      <c r="U79" s="5">
        <v>0</v>
      </c>
      <c r="V79" s="5">
        <v>0</v>
      </c>
      <c r="W79" s="5">
        <v>0</v>
      </c>
      <c r="X79" s="5">
        <v>0</v>
      </c>
    </row>
    <row r="80" spans="1:24" x14ac:dyDescent="0.25">
      <c r="A80" s="4" t="s">
        <v>10713</v>
      </c>
      <c r="B80" s="4" t="s">
        <v>10670</v>
      </c>
      <c r="C80" s="4" t="s">
        <v>353</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v>0</v>
      </c>
      <c r="T80" s="5">
        <v>0</v>
      </c>
      <c r="U80" s="5">
        <v>0</v>
      </c>
      <c r="V80" s="5">
        <v>0</v>
      </c>
      <c r="W80" s="5">
        <v>0</v>
      </c>
      <c r="X80" s="5">
        <v>0</v>
      </c>
    </row>
    <row r="81" spans="1:24" x14ac:dyDescent="0.25">
      <c r="A81" s="4" t="s">
        <v>10714</v>
      </c>
      <c r="B81" s="4" t="s">
        <v>10670</v>
      </c>
      <c r="C81" s="4" t="s">
        <v>355</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v>0</v>
      </c>
      <c r="T81" s="5">
        <v>0</v>
      </c>
      <c r="U81" s="5">
        <v>0</v>
      </c>
      <c r="V81" s="5">
        <v>0</v>
      </c>
      <c r="W81" s="5">
        <v>0</v>
      </c>
      <c r="X81" s="5">
        <v>0</v>
      </c>
    </row>
    <row r="82" spans="1:24" x14ac:dyDescent="0.25">
      <c r="A82" s="4" t="s">
        <v>10715</v>
      </c>
      <c r="B82" s="4" t="s">
        <v>10670</v>
      </c>
      <c r="C82" s="4" t="s">
        <v>3606</v>
      </c>
      <c r="D82" s="1" t="s">
        <v>3607</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v>0</v>
      </c>
      <c r="T82" s="5">
        <v>0</v>
      </c>
      <c r="U82" s="5">
        <v>0</v>
      </c>
      <c r="V82" s="5">
        <v>0</v>
      </c>
      <c r="W82" s="5">
        <v>0</v>
      </c>
      <c r="X82" s="5">
        <v>0</v>
      </c>
    </row>
    <row r="83" spans="1:24" x14ac:dyDescent="0.25">
      <c r="A83" s="4" t="s">
        <v>10716</v>
      </c>
      <c r="B83" s="4" t="s">
        <v>10670</v>
      </c>
      <c r="C83" s="4" t="s">
        <v>3608</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v>0</v>
      </c>
      <c r="T83" s="5">
        <v>0</v>
      </c>
      <c r="U83" s="5">
        <v>0</v>
      </c>
      <c r="V83" s="5">
        <v>0</v>
      </c>
      <c r="W83" s="5">
        <v>0</v>
      </c>
      <c r="X83" s="5">
        <v>0</v>
      </c>
    </row>
    <row r="84" spans="1:24" x14ac:dyDescent="0.25">
      <c r="A84" s="4" t="s">
        <v>10717</v>
      </c>
      <c r="B84" s="4" t="s">
        <v>10670</v>
      </c>
      <c r="C84" s="4" t="s">
        <v>3609</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v>0</v>
      </c>
      <c r="T84" s="5">
        <v>0</v>
      </c>
      <c r="U84" s="5">
        <v>0</v>
      </c>
      <c r="V84" s="5">
        <v>0</v>
      </c>
      <c r="W84" s="5">
        <v>0</v>
      </c>
      <c r="X84" s="5">
        <v>0</v>
      </c>
    </row>
    <row r="85" spans="1:24" x14ac:dyDescent="0.25">
      <c r="A85" s="4" t="s">
        <v>10718</v>
      </c>
      <c r="B85" s="4" t="s">
        <v>10670</v>
      </c>
      <c r="C85" s="4" t="s">
        <v>3610</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v>0</v>
      </c>
      <c r="T85" s="5">
        <v>0</v>
      </c>
      <c r="U85" s="5">
        <v>0</v>
      </c>
      <c r="V85" s="5">
        <v>0</v>
      </c>
      <c r="W85" s="5">
        <v>0</v>
      </c>
      <c r="X85" s="5">
        <v>0</v>
      </c>
    </row>
    <row r="86" spans="1:24" x14ac:dyDescent="0.25">
      <c r="A86" s="4" t="s">
        <v>10719</v>
      </c>
      <c r="B86" s="4" t="s">
        <v>10670</v>
      </c>
      <c r="C86" s="4" t="s">
        <v>3611</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v>0</v>
      </c>
      <c r="T86" s="5">
        <v>0</v>
      </c>
      <c r="U86" s="5">
        <v>0</v>
      </c>
      <c r="V86" s="5">
        <v>0</v>
      </c>
      <c r="W86" s="5">
        <v>0</v>
      </c>
      <c r="X86" s="5">
        <v>0</v>
      </c>
    </row>
    <row r="87" spans="1:24" x14ac:dyDescent="0.25">
      <c r="A87" s="4" t="s">
        <v>10720</v>
      </c>
      <c r="B87" s="4" t="s">
        <v>10670</v>
      </c>
      <c r="C87" s="4" t="s">
        <v>3612</v>
      </c>
      <c r="D87" s="1"/>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v>0</v>
      </c>
      <c r="T87" s="5">
        <v>0</v>
      </c>
      <c r="U87" s="5">
        <v>0</v>
      </c>
      <c r="V87" s="5">
        <v>0</v>
      </c>
      <c r="W87" s="5">
        <v>0</v>
      </c>
      <c r="X87" s="5">
        <v>0</v>
      </c>
    </row>
    <row r="88" spans="1:24" x14ac:dyDescent="0.25">
      <c r="A88" s="4" t="s">
        <v>10721</v>
      </c>
      <c r="B88" s="4" t="s">
        <v>10670</v>
      </c>
      <c r="C88" s="4" t="s">
        <v>3613</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v>0</v>
      </c>
      <c r="T88" s="5">
        <v>0</v>
      </c>
      <c r="U88" s="5">
        <v>0</v>
      </c>
      <c r="V88" s="5">
        <v>0</v>
      </c>
      <c r="W88" s="5">
        <v>0</v>
      </c>
      <c r="X88" s="5">
        <v>0</v>
      </c>
    </row>
    <row r="89" spans="1:24" x14ac:dyDescent="0.25">
      <c r="A89" s="4" t="s">
        <v>10722</v>
      </c>
      <c r="B89" s="4" t="s">
        <v>10670</v>
      </c>
      <c r="C89" s="4" t="s">
        <v>3614</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v>0</v>
      </c>
      <c r="T89" s="5">
        <v>0</v>
      </c>
      <c r="U89" s="5">
        <v>0</v>
      </c>
      <c r="V89" s="5">
        <v>0</v>
      </c>
      <c r="W89" s="5">
        <v>0</v>
      </c>
      <c r="X89" s="5">
        <v>0</v>
      </c>
    </row>
    <row r="90" spans="1:24" x14ac:dyDescent="0.25">
      <c r="A90" s="4" t="s">
        <v>10723</v>
      </c>
      <c r="B90" s="4" t="s">
        <v>10670</v>
      </c>
      <c r="C90" s="4" t="s">
        <v>3615</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v>0</v>
      </c>
      <c r="T90" s="5">
        <v>0</v>
      </c>
      <c r="U90" s="5">
        <v>0</v>
      </c>
      <c r="V90" s="5">
        <v>0</v>
      </c>
      <c r="W90" s="5">
        <v>0</v>
      </c>
      <c r="X90" s="5">
        <v>0</v>
      </c>
    </row>
    <row r="91" spans="1:24" x14ac:dyDescent="0.25">
      <c r="A91" s="4" t="s">
        <v>10724</v>
      </c>
      <c r="B91" s="4" t="s">
        <v>10670</v>
      </c>
      <c r="C91" s="4" t="s">
        <v>3616</v>
      </c>
      <c r="D91" s="1" t="s">
        <v>3617</v>
      </c>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v>0</v>
      </c>
      <c r="T91" s="5">
        <v>0</v>
      </c>
      <c r="U91" s="5">
        <v>0</v>
      </c>
      <c r="V91" s="5">
        <v>0</v>
      </c>
      <c r="W91" s="5">
        <v>0</v>
      </c>
      <c r="X91" s="5">
        <v>0</v>
      </c>
    </row>
    <row r="92" spans="1:24" x14ac:dyDescent="0.25">
      <c r="A92" s="4" t="s">
        <v>10725</v>
      </c>
      <c r="B92" s="4" t="s">
        <v>10670</v>
      </c>
      <c r="C92" s="4" t="s">
        <v>3618</v>
      </c>
      <c r="D92" s="1" t="s">
        <v>333</v>
      </c>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v>0</v>
      </c>
      <c r="T92" s="5">
        <v>0</v>
      </c>
      <c r="U92" s="5">
        <v>0</v>
      </c>
      <c r="V92" s="5">
        <v>0</v>
      </c>
      <c r="W92" s="5">
        <v>0</v>
      </c>
      <c r="X92" s="5">
        <v>0</v>
      </c>
    </row>
    <row r="93" spans="1:24" x14ac:dyDescent="0.25">
      <c r="A93" s="4" t="s">
        <v>10726</v>
      </c>
      <c r="B93" s="4" t="s">
        <v>10670</v>
      </c>
      <c r="C93" s="4" t="s">
        <v>3619</v>
      </c>
      <c r="D93" s="1" t="s">
        <v>3599</v>
      </c>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v>0</v>
      </c>
      <c r="T93" s="5">
        <v>0</v>
      </c>
      <c r="U93" s="5">
        <v>0</v>
      </c>
      <c r="V93" s="5">
        <v>0</v>
      </c>
      <c r="W93" s="5">
        <v>0</v>
      </c>
      <c r="X93" s="5">
        <v>0</v>
      </c>
    </row>
    <row r="94" spans="1:24" x14ac:dyDescent="0.25">
      <c r="A94" s="4" t="s">
        <v>10727</v>
      </c>
      <c r="B94" s="4" t="s">
        <v>10670</v>
      </c>
      <c r="C94" s="4" t="s">
        <v>3620</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v>0</v>
      </c>
      <c r="T94" s="5">
        <v>0</v>
      </c>
      <c r="U94" s="5">
        <v>0</v>
      </c>
      <c r="V94" s="5">
        <v>0</v>
      </c>
      <c r="W94" s="5">
        <v>0</v>
      </c>
      <c r="X94" s="5">
        <v>0</v>
      </c>
    </row>
    <row r="95" spans="1:24" x14ac:dyDescent="0.25">
      <c r="A95" s="4" t="s">
        <v>10728</v>
      </c>
      <c r="B95" s="4" t="s">
        <v>10670</v>
      </c>
      <c r="C95" s="4" t="s">
        <v>3621</v>
      </c>
      <c r="D95" s="1"/>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v>0</v>
      </c>
      <c r="T95" s="5">
        <v>0</v>
      </c>
      <c r="U95" s="5">
        <v>0</v>
      </c>
      <c r="V95" s="5">
        <v>0</v>
      </c>
      <c r="W95" s="5">
        <v>0</v>
      </c>
      <c r="X95" s="5">
        <v>0</v>
      </c>
    </row>
    <row r="96" spans="1:24" x14ac:dyDescent="0.25">
      <c r="A96" s="4" t="s">
        <v>10729</v>
      </c>
      <c r="B96" s="4" t="s">
        <v>10670</v>
      </c>
      <c r="C96" s="4" t="s">
        <v>3622</v>
      </c>
      <c r="D96" s="1"/>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v>0</v>
      </c>
      <c r="T96" s="5">
        <v>0</v>
      </c>
      <c r="U96" s="5">
        <v>0</v>
      </c>
      <c r="V96" s="5">
        <v>0</v>
      </c>
      <c r="W96" s="5">
        <v>0</v>
      </c>
      <c r="X96" s="5">
        <v>0</v>
      </c>
    </row>
    <row r="97" spans="1:24" x14ac:dyDescent="0.25">
      <c r="A97" s="4" t="s">
        <v>10730</v>
      </c>
      <c r="B97" s="4" t="s">
        <v>10670</v>
      </c>
      <c r="C97" s="4" t="s">
        <v>3623</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v>0</v>
      </c>
      <c r="T97" s="5">
        <v>0</v>
      </c>
      <c r="U97" s="5">
        <v>0</v>
      </c>
      <c r="V97" s="5">
        <v>0</v>
      </c>
      <c r="W97" s="5">
        <v>0</v>
      </c>
      <c r="X97" s="5">
        <v>0</v>
      </c>
    </row>
    <row r="98" spans="1:24" x14ac:dyDescent="0.25">
      <c r="A98" s="4" t="s">
        <v>10731</v>
      </c>
      <c r="B98" s="4" t="s">
        <v>10670</v>
      </c>
      <c r="C98" s="4" t="s">
        <v>3624</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v>0</v>
      </c>
      <c r="T98" s="5">
        <v>0</v>
      </c>
      <c r="U98" s="5">
        <v>0</v>
      </c>
      <c r="V98" s="5">
        <v>0</v>
      </c>
      <c r="W98" s="5">
        <v>0</v>
      </c>
      <c r="X98" s="5">
        <v>0</v>
      </c>
    </row>
    <row r="99" spans="1:24" x14ac:dyDescent="0.25">
      <c r="A99" s="4" t="s">
        <v>10732</v>
      </c>
      <c r="B99" s="4" t="s">
        <v>10670</v>
      </c>
      <c r="C99" s="4" t="s">
        <v>3625</v>
      </c>
      <c r="D99" s="1"/>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v>0</v>
      </c>
      <c r="T99" s="5">
        <v>0</v>
      </c>
      <c r="U99" s="5">
        <v>0</v>
      </c>
      <c r="V99" s="5">
        <v>0</v>
      </c>
      <c r="W99" s="5">
        <v>0</v>
      </c>
      <c r="X99" s="5">
        <v>0</v>
      </c>
    </row>
    <row r="100" spans="1:24" x14ac:dyDescent="0.25">
      <c r="A100" s="4" t="s">
        <v>10733</v>
      </c>
      <c r="B100" s="4" t="s">
        <v>10670</v>
      </c>
      <c r="C100" s="4" t="s">
        <v>3626</v>
      </c>
      <c r="D100" s="1"/>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v>0</v>
      </c>
      <c r="T100" s="5">
        <v>0</v>
      </c>
      <c r="U100" s="5">
        <v>0</v>
      </c>
      <c r="V100" s="5">
        <v>0</v>
      </c>
      <c r="W100" s="5">
        <v>0</v>
      </c>
      <c r="X100" s="5">
        <v>0</v>
      </c>
    </row>
    <row r="101" spans="1:24" x14ac:dyDescent="0.25">
      <c r="A101" s="4" t="s">
        <v>10734</v>
      </c>
      <c r="B101" s="4" t="s">
        <v>10670</v>
      </c>
      <c r="C101" s="4" t="s">
        <v>3629</v>
      </c>
      <c r="D101" s="1" t="s">
        <v>351</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v>0</v>
      </c>
      <c r="T101" s="5">
        <v>0</v>
      </c>
      <c r="U101" s="5">
        <v>0</v>
      </c>
      <c r="V101" s="5">
        <v>0</v>
      </c>
      <c r="W101" s="5">
        <v>0</v>
      </c>
      <c r="X101" s="5">
        <v>0</v>
      </c>
    </row>
    <row r="102" spans="1:24" x14ac:dyDescent="0.25">
      <c r="A102" s="4" t="s">
        <v>10735</v>
      </c>
      <c r="B102" s="4" t="s">
        <v>10670</v>
      </c>
      <c r="C102" s="4" t="s">
        <v>3630</v>
      </c>
      <c r="D102" s="1"/>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v>0</v>
      </c>
      <c r="T102" s="5">
        <v>0</v>
      </c>
      <c r="U102" s="5">
        <v>0</v>
      </c>
      <c r="V102" s="5">
        <v>0</v>
      </c>
      <c r="W102" s="5">
        <v>0</v>
      </c>
      <c r="X102" s="5">
        <v>0</v>
      </c>
    </row>
    <row r="103" spans="1:24" x14ac:dyDescent="0.25">
      <c r="A103" s="4" t="s">
        <v>10736</v>
      </c>
      <c r="B103" s="4" t="s">
        <v>10670</v>
      </c>
      <c r="C103" s="4" t="s">
        <v>3631</v>
      </c>
      <c r="D103" s="1"/>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t="s">
        <v>216</v>
      </c>
      <c r="S103" s="5">
        <v>0</v>
      </c>
      <c r="T103" s="5">
        <v>0</v>
      </c>
      <c r="U103" s="5">
        <v>0</v>
      </c>
      <c r="V103" s="5">
        <v>0</v>
      </c>
      <c r="W103" s="5">
        <v>0</v>
      </c>
      <c r="X103" s="5">
        <v>0</v>
      </c>
    </row>
    <row r="104" spans="1:24" x14ac:dyDescent="0.25">
      <c r="A104" s="4" t="s">
        <v>10737</v>
      </c>
      <c r="B104" s="4" t="s">
        <v>10738</v>
      </c>
      <c r="C104" s="4" t="s">
        <v>10739</v>
      </c>
      <c r="D104" s="1"/>
      <c r="E104" s="5">
        <v>40</v>
      </c>
      <c r="F104" s="5">
        <v>40</v>
      </c>
      <c r="G104" s="5">
        <v>40</v>
      </c>
      <c r="H104" s="5">
        <v>40</v>
      </c>
      <c r="I104" s="5">
        <v>40</v>
      </c>
      <c r="J104" s="5">
        <v>40</v>
      </c>
      <c r="K104" s="5">
        <v>40</v>
      </c>
      <c r="L104" s="5">
        <v>40</v>
      </c>
      <c r="M104" s="5">
        <v>40</v>
      </c>
      <c r="N104" s="5">
        <v>40</v>
      </c>
      <c r="O104" s="5">
        <v>40</v>
      </c>
      <c r="P104" s="5">
        <v>40</v>
      </c>
      <c r="Q104" s="5">
        <v>40</v>
      </c>
      <c r="R104" s="5">
        <v>40</v>
      </c>
      <c r="S104" s="5">
        <v>40</v>
      </c>
      <c r="T104" s="5">
        <v>40</v>
      </c>
      <c r="U104" s="5">
        <v>40</v>
      </c>
      <c r="V104" s="5">
        <v>40</v>
      </c>
      <c r="W104" s="5">
        <v>40</v>
      </c>
      <c r="X104" s="5">
        <v>40</v>
      </c>
    </row>
    <row r="105" spans="1:24" x14ac:dyDescent="0.25">
      <c r="A105" s="4" t="s">
        <v>10740</v>
      </c>
      <c r="B105" s="4" t="s">
        <v>10738</v>
      </c>
      <c r="C105" s="4" t="s">
        <v>10741</v>
      </c>
      <c r="D105" s="1"/>
      <c r="E105" s="5">
        <v>0</v>
      </c>
      <c r="F105" s="5">
        <v>0</v>
      </c>
      <c r="G105" s="5">
        <v>0</v>
      </c>
      <c r="H105" s="5">
        <v>0</v>
      </c>
      <c r="I105" s="5">
        <v>0</v>
      </c>
      <c r="J105" s="5">
        <v>0</v>
      </c>
      <c r="K105" s="5">
        <v>0</v>
      </c>
      <c r="L105" s="5">
        <v>0</v>
      </c>
      <c r="M105" s="5">
        <v>0</v>
      </c>
      <c r="N105" s="5">
        <v>0</v>
      </c>
      <c r="O105" s="5">
        <v>0</v>
      </c>
      <c r="P105" s="5">
        <v>0</v>
      </c>
      <c r="Q105" s="5">
        <v>0</v>
      </c>
      <c r="R105" s="5">
        <v>0</v>
      </c>
      <c r="S105" s="5">
        <v>0</v>
      </c>
      <c r="T105" s="5">
        <v>0</v>
      </c>
      <c r="U105" s="5">
        <v>0</v>
      </c>
      <c r="V105" s="5">
        <v>940</v>
      </c>
      <c r="W105" s="5">
        <v>1000</v>
      </c>
      <c r="X105" s="5">
        <v>1000</v>
      </c>
    </row>
    <row r="106" spans="1:24" x14ac:dyDescent="0.25">
      <c r="A106" s="4" t="s">
        <v>371</v>
      </c>
      <c r="B106" s="4" t="s">
        <v>10742</v>
      </c>
      <c r="C106" s="4" t="s">
        <v>10743</v>
      </c>
      <c r="D106" s="1" t="s">
        <v>10672</v>
      </c>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v>40</v>
      </c>
      <c r="T106" s="5">
        <v>40</v>
      </c>
      <c r="U106" s="5" t="s">
        <v>216</v>
      </c>
      <c r="V106" s="5" t="s">
        <v>216</v>
      </c>
      <c r="W106" s="5" t="s">
        <v>216</v>
      </c>
      <c r="X106" s="5" t="s">
        <v>216</v>
      </c>
    </row>
    <row r="107" spans="1:24" x14ac:dyDescent="0.25">
      <c r="A107" s="4" t="s">
        <v>375</v>
      </c>
      <c r="B107" s="4" t="s">
        <v>10742</v>
      </c>
      <c r="C107" s="4" t="s">
        <v>10744</v>
      </c>
      <c r="D107" s="1" t="s">
        <v>3802</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v>0.6</v>
      </c>
      <c r="T107" s="5">
        <v>0.6</v>
      </c>
      <c r="U107" s="5" t="s">
        <v>216</v>
      </c>
      <c r="V107" s="5" t="s">
        <v>216</v>
      </c>
      <c r="W107" s="5" t="s">
        <v>216</v>
      </c>
      <c r="X107" s="5" t="s">
        <v>216</v>
      </c>
    </row>
    <row r="108" spans="1:24" x14ac:dyDescent="0.25">
      <c r="A108" s="4" t="s">
        <v>378</v>
      </c>
      <c r="B108" s="4" t="s">
        <v>10742</v>
      </c>
      <c r="C108" s="4" t="s">
        <v>10745</v>
      </c>
      <c r="D108" s="1" t="s">
        <v>10746</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v>1</v>
      </c>
      <c r="T108" s="5">
        <v>1</v>
      </c>
      <c r="U108" s="5" t="s">
        <v>216</v>
      </c>
      <c r="V108" s="5" t="s">
        <v>216</v>
      </c>
      <c r="W108" s="5" t="s">
        <v>216</v>
      </c>
      <c r="X108" s="5" t="s">
        <v>216</v>
      </c>
    </row>
    <row r="109" spans="1:24" x14ac:dyDescent="0.25">
      <c r="A109" s="4" t="s">
        <v>381</v>
      </c>
      <c r="B109" s="4" t="s">
        <v>10742</v>
      </c>
      <c r="C109" s="4" t="s">
        <v>10747</v>
      </c>
      <c r="D109" s="1" t="s">
        <v>10748</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9798</v>
      </c>
      <c r="T109" s="5" t="s">
        <v>9798</v>
      </c>
      <c r="U109" s="5" t="s">
        <v>216</v>
      </c>
      <c r="V109" s="5" t="s">
        <v>216</v>
      </c>
      <c r="W109" s="5" t="s">
        <v>216</v>
      </c>
      <c r="X109" s="5" t="s">
        <v>216</v>
      </c>
    </row>
    <row r="110" spans="1:24" x14ac:dyDescent="0.25">
      <c r="A110" s="4" t="s">
        <v>384</v>
      </c>
      <c r="B110" s="4" t="s">
        <v>10742</v>
      </c>
      <c r="C110" s="4" t="s">
        <v>10749</v>
      </c>
      <c r="D110" s="1"/>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t="s">
        <v>10643</v>
      </c>
      <c r="T110" s="5" t="s">
        <v>10643</v>
      </c>
      <c r="U110" s="5" t="s">
        <v>216</v>
      </c>
      <c r="V110" s="5" t="s">
        <v>216</v>
      </c>
      <c r="W110" s="5" t="s">
        <v>216</v>
      </c>
      <c r="X110" s="5" t="s">
        <v>216</v>
      </c>
    </row>
    <row r="111" spans="1:24" x14ac:dyDescent="0.25">
      <c r="A111" s="4" t="s">
        <v>10750</v>
      </c>
      <c r="B111" s="4" t="s">
        <v>10751</v>
      </c>
      <c r="C111" s="4" t="s">
        <v>10752</v>
      </c>
      <c r="D111" s="1" t="s">
        <v>10672</v>
      </c>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v>40</v>
      </c>
      <c r="T111" s="5">
        <v>40</v>
      </c>
      <c r="U111" s="5" t="s">
        <v>216</v>
      </c>
      <c r="V111" s="5" t="s">
        <v>216</v>
      </c>
      <c r="W111" s="5" t="s">
        <v>216</v>
      </c>
      <c r="X111" s="5" t="s">
        <v>216</v>
      </c>
    </row>
    <row r="112" spans="1:24" x14ac:dyDescent="0.25">
      <c r="A112" s="4" t="s">
        <v>10753</v>
      </c>
      <c r="B112" s="4" t="s">
        <v>10751</v>
      </c>
      <c r="C112" s="4" t="s">
        <v>10754</v>
      </c>
      <c r="D112" s="1" t="s">
        <v>3802</v>
      </c>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v>0.6</v>
      </c>
      <c r="T112" s="5">
        <v>0.6</v>
      </c>
      <c r="U112" s="5" t="s">
        <v>216</v>
      </c>
      <c r="V112" s="5" t="s">
        <v>216</v>
      </c>
      <c r="W112" s="5" t="s">
        <v>216</v>
      </c>
      <c r="X112" s="5" t="s">
        <v>216</v>
      </c>
    </row>
    <row r="113" spans="1:24" x14ac:dyDescent="0.25">
      <c r="A113" s="4" t="s">
        <v>10755</v>
      </c>
      <c r="B113" s="4" t="s">
        <v>10751</v>
      </c>
      <c r="C113" s="4" t="s">
        <v>10756</v>
      </c>
      <c r="D113" s="1" t="s">
        <v>10757</v>
      </c>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t="s">
        <v>9591</v>
      </c>
      <c r="T113" s="5" t="s">
        <v>9591</v>
      </c>
      <c r="U113" s="5" t="s">
        <v>216</v>
      </c>
      <c r="V113" s="5" t="s">
        <v>216</v>
      </c>
      <c r="W113" s="5" t="s">
        <v>216</v>
      </c>
      <c r="X113" s="5" t="s">
        <v>216</v>
      </c>
    </row>
    <row r="114" spans="1:24" x14ac:dyDescent="0.25">
      <c r="A114" s="4" t="s">
        <v>10758</v>
      </c>
      <c r="B114" s="4" t="s">
        <v>10751</v>
      </c>
      <c r="C114" s="4" t="s">
        <v>10759</v>
      </c>
      <c r="D114" s="1" t="s">
        <v>10760</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t="s">
        <v>769</v>
      </c>
      <c r="T114" s="5" t="s">
        <v>769</v>
      </c>
      <c r="U114" s="5" t="s">
        <v>216</v>
      </c>
      <c r="V114" s="5" t="s">
        <v>216</v>
      </c>
      <c r="W114" s="5" t="s">
        <v>216</v>
      </c>
      <c r="X114" s="5" t="s">
        <v>216</v>
      </c>
    </row>
    <row r="115" spans="1:24" x14ac:dyDescent="0.25">
      <c r="A115" s="4" t="s">
        <v>3822</v>
      </c>
      <c r="B115" s="4" t="s">
        <v>10761</v>
      </c>
      <c r="C115" s="4" t="s">
        <v>10762</v>
      </c>
      <c r="D115" s="1" t="s">
        <v>10763</v>
      </c>
      <c r="E115" s="5" t="s">
        <v>216</v>
      </c>
      <c r="F115" s="5" t="s">
        <v>216</v>
      </c>
      <c r="G115" s="5" t="s">
        <v>216</v>
      </c>
      <c r="H115" s="5" t="s">
        <v>216</v>
      </c>
      <c r="I115" s="5" t="s">
        <v>216</v>
      </c>
      <c r="J115" s="5" t="s">
        <v>216</v>
      </c>
      <c r="K115" s="5" t="s">
        <v>216</v>
      </c>
      <c r="L115" s="5" t="s">
        <v>369</v>
      </c>
      <c r="M115" s="5" t="s">
        <v>369</v>
      </c>
      <c r="N115" s="5" t="s">
        <v>369</v>
      </c>
      <c r="O115" s="5" t="s">
        <v>369</v>
      </c>
      <c r="P115" s="5" t="s">
        <v>369</v>
      </c>
      <c r="Q115" s="5" t="s">
        <v>369</v>
      </c>
      <c r="R115" s="5" t="s">
        <v>369</v>
      </c>
      <c r="S115" s="5" t="s">
        <v>369</v>
      </c>
      <c r="T115" s="5" t="s">
        <v>369</v>
      </c>
      <c r="U115" s="5" t="s">
        <v>369</v>
      </c>
      <c r="V115" s="5" t="s">
        <v>216</v>
      </c>
      <c r="W115" s="5" t="s">
        <v>216</v>
      </c>
      <c r="X115" s="5" t="s">
        <v>216</v>
      </c>
    </row>
    <row r="116" spans="1:24" x14ac:dyDescent="0.25">
      <c r="A116" s="4" t="s">
        <v>3835</v>
      </c>
      <c r="B116" s="4" t="s">
        <v>10761</v>
      </c>
      <c r="C116" s="4" t="s">
        <v>10764</v>
      </c>
      <c r="D116" s="1" t="s">
        <v>10765</v>
      </c>
      <c r="E116" s="5" t="s">
        <v>216</v>
      </c>
      <c r="F116" s="5" t="s">
        <v>216</v>
      </c>
      <c r="G116" s="5" t="s">
        <v>216</v>
      </c>
      <c r="H116" s="5" t="s">
        <v>216</v>
      </c>
      <c r="I116" s="5" t="s">
        <v>216</v>
      </c>
      <c r="J116" s="5" t="s">
        <v>216</v>
      </c>
      <c r="K116" s="5" t="s">
        <v>216</v>
      </c>
      <c r="L116" s="5">
        <v>8.0000000000000002E-3</v>
      </c>
      <c r="M116" s="5">
        <v>3.7999999999999999E-2</v>
      </c>
      <c r="N116" s="5">
        <v>3.7999999999999999E-2</v>
      </c>
      <c r="O116" s="5">
        <v>3.7999999999999999E-2</v>
      </c>
      <c r="P116" s="5">
        <v>3.7999999999999999E-2</v>
      </c>
      <c r="Q116" s="5">
        <v>3.7999999999999999E-2</v>
      </c>
      <c r="R116" s="5">
        <v>0</v>
      </c>
      <c r="S116" s="5">
        <v>0</v>
      </c>
      <c r="T116" s="5">
        <v>0</v>
      </c>
      <c r="U116" s="5">
        <v>0</v>
      </c>
      <c r="V116" s="5" t="s">
        <v>216</v>
      </c>
      <c r="W116" s="5" t="s">
        <v>216</v>
      </c>
      <c r="X116" s="5" t="s">
        <v>216</v>
      </c>
    </row>
    <row r="117" spans="1:24" x14ac:dyDescent="0.25">
      <c r="A117" s="4" t="s">
        <v>3848</v>
      </c>
      <c r="B117" s="4" t="s">
        <v>10761</v>
      </c>
      <c r="C117" s="4" t="s">
        <v>10766</v>
      </c>
      <c r="D117" s="1" t="s">
        <v>10767</v>
      </c>
      <c r="E117" s="5" t="s">
        <v>216</v>
      </c>
      <c r="F117" s="5" t="s">
        <v>216</v>
      </c>
      <c r="G117" s="5" t="s">
        <v>216</v>
      </c>
      <c r="H117" s="5" t="s">
        <v>216</v>
      </c>
      <c r="I117" s="5" t="s">
        <v>216</v>
      </c>
      <c r="J117" s="5" t="s">
        <v>216</v>
      </c>
      <c r="K117" s="5" t="s">
        <v>216</v>
      </c>
      <c r="L117" s="5" t="s">
        <v>370</v>
      </c>
      <c r="M117" s="5" t="s">
        <v>370</v>
      </c>
      <c r="N117" s="5" t="s">
        <v>370</v>
      </c>
      <c r="O117" s="5" t="s">
        <v>370</v>
      </c>
      <c r="P117" s="5" t="s">
        <v>370</v>
      </c>
      <c r="Q117" s="5" t="s">
        <v>370</v>
      </c>
      <c r="R117" s="5" t="s">
        <v>370</v>
      </c>
      <c r="S117" s="5" t="s">
        <v>370</v>
      </c>
      <c r="T117" s="5" t="s">
        <v>370</v>
      </c>
      <c r="U117" s="5" t="s">
        <v>370</v>
      </c>
      <c r="V117" s="5" t="s">
        <v>216</v>
      </c>
      <c r="W117" s="5" t="s">
        <v>216</v>
      </c>
      <c r="X117" s="5" t="s">
        <v>216</v>
      </c>
    </row>
    <row r="118" spans="1:24" x14ac:dyDescent="0.25">
      <c r="A118" s="4" t="s">
        <v>3865</v>
      </c>
      <c r="B118" s="4" t="s">
        <v>10761</v>
      </c>
      <c r="C118" s="4" t="s">
        <v>10768</v>
      </c>
      <c r="D118" s="1" t="s">
        <v>10769</v>
      </c>
      <c r="E118" s="5" t="s">
        <v>216</v>
      </c>
      <c r="F118" s="5" t="s">
        <v>216</v>
      </c>
      <c r="G118" s="5" t="s">
        <v>216</v>
      </c>
      <c r="H118" s="5" t="s">
        <v>216</v>
      </c>
      <c r="I118" s="5" t="s">
        <v>216</v>
      </c>
      <c r="J118" s="5" t="s">
        <v>216</v>
      </c>
      <c r="K118" s="5" t="s">
        <v>216</v>
      </c>
      <c r="L118" s="5">
        <v>7.2999999999999995E-2</v>
      </c>
      <c r="M118" s="5">
        <v>0.10299999999999999</v>
      </c>
      <c r="N118" s="5">
        <v>0.10299999999999999</v>
      </c>
      <c r="O118" s="5">
        <v>0.10299999999999999</v>
      </c>
      <c r="P118" s="5">
        <v>0.10299999999999999</v>
      </c>
      <c r="Q118" s="5">
        <v>0.10299999999999999</v>
      </c>
      <c r="R118" s="5">
        <v>5.8000000000000003E-2</v>
      </c>
      <c r="S118" s="5">
        <v>3.3000000000000002E-2</v>
      </c>
      <c r="T118" s="5">
        <v>8.0000000000000002E-3</v>
      </c>
      <c r="U118" s="5">
        <v>0</v>
      </c>
      <c r="V118" s="5" t="s">
        <v>216</v>
      </c>
      <c r="W118" s="5" t="s">
        <v>216</v>
      </c>
      <c r="X118" s="5" t="s">
        <v>216</v>
      </c>
    </row>
    <row r="119" spans="1:24" x14ac:dyDescent="0.25">
      <c r="A119" s="4" t="s">
        <v>3867</v>
      </c>
      <c r="B119" s="4" t="s">
        <v>10761</v>
      </c>
      <c r="C119" s="4" t="s">
        <v>10770</v>
      </c>
      <c r="D119" s="1" t="s">
        <v>10771</v>
      </c>
      <c r="E119" s="5" t="s">
        <v>216</v>
      </c>
      <c r="F119" s="5" t="s">
        <v>216</v>
      </c>
      <c r="G119" s="5" t="s">
        <v>216</v>
      </c>
      <c r="H119" s="5" t="s">
        <v>216</v>
      </c>
      <c r="I119" s="5" t="s">
        <v>216</v>
      </c>
      <c r="J119" s="5" t="s">
        <v>216</v>
      </c>
      <c r="K119" s="5" t="s">
        <v>216</v>
      </c>
      <c r="L119" s="5" t="s">
        <v>1868</v>
      </c>
      <c r="M119" s="5" t="s">
        <v>1868</v>
      </c>
      <c r="N119" s="5" t="s">
        <v>1868</v>
      </c>
      <c r="O119" s="5" t="s">
        <v>1868</v>
      </c>
      <c r="P119" s="5" t="s">
        <v>1868</v>
      </c>
      <c r="Q119" s="5" t="s">
        <v>1868</v>
      </c>
      <c r="R119" s="5" t="s">
        <v>1868</v>
      </c>
      <c r="S119" s="5" t="s">
        <v>1868</v>
      </c>
      <c r="T119" s="5" t="s">
        <v>1868</v>
      </c>
      <c r="U119" s="5" t="s">
        <v>1868</v>
      </c>
      <c r="V119" s="5" t="s">
        <v>216</v>
      </c>
      <c r="W119" s="5" t="s">
        <v>216</v>
      </c>
      <c r="X119" s="5" t="s">
        <v>216</v>
      </c>
    </row>
    <row r="120" spans="1:24" x14ac:dyDescent="0.25">
      <c r="A120" s="4" t="s">
        <v>3872</v>
      </c>
      <c r="B120" s="4" t="s">
        <v>10761</v>
      </c>
      <c r="C120" s="4" t="s">
        <v>10772</v>
      </c>
      <c r="D120" s="1" t="s">
        <v>10773</v>
      </c>
      <c r="E120" s="5" t="s">
        <v>216</v>
      </c>
      <c r="F120" s="5" t="s">
        <v>216</v>
      </c>
      <c r="G120" s="5" t="s">
        <v>216</v>
      </c>
      <c r="H120" s="5" t="s">
        <v>216</v>
      </c>
      <c r="I120" s="5" t="s">
        <v>216</v>
      </c>
      <c r="J120" s="5" t="s">
        <v>216</v>
      </c>
      <c r="K120" s="5" t="s">
        <v>216</v>
      </c>
      <c r="L120" s="5">
        <v>9.2999999999999999E-2</v>
      </c>
      <c r="M120" s="5">
        <v>0.123</v>
      </c>
      <c r="N120" s="5">
        <v>0.123</v>
      </c>
      <c r="O120" s="5">
        <v>0.123</v>
      </c>
      <c r="P120" s="5">
        <v>0.123</v>
      </c>
      <c r="Q120" s="5">
        <v>0.123</v>
      </c>
      <c r="R120" s="5">
        <v>7.8E-2</v>
      </c>
      <c r="S120" s="5">
        <v>5.2999999999999999E-2</v>
      </c>
      <c r="T120" s="5">
        <v>2.8000000000000001E-2</v>
      </c>
      <c r="U120" s="5">
        <v>0</v>
      </c>
      <c r="V120" s="5" t="s">
        <v>216</v>
      </c>
      <c r="W120" s="5" t="s">
        <v>216</v>
      </c>
      <c r="X120" s="5" t="s">
        <v>216</v>
      </c>
    </row>
    <row r="121" spans="1:24" x14ac:dyDescent="0.25">
      <c r="A121" s="4" t="s">
        <v>3874</v>
      </c>
      <c r="B121" s="4" t="s">
        <v>10761</v>
      </c>
      <c r="C121" s="4" t="s">
        <v>10774</v>
      </c>
      <c r="D121" s="1" t="s">
        <v>10775</v>
      </c>
      <c r="E121" s="5" t="s">
        <v>216</v>
      </c>
      <c r="F121" s="5" t="s">
        <v>216</v>
      </c>
      <c r="G121" s="5" t="s">
        <v>216</v>
      </c>
      <c r="H121" s="5" t="s">
        <v>216</v>
      </c>
      <c r="I121" s="5" t="s">
        <v>216</v>
      </c>
      <c r="J121" s="5" t="s">
        <v>216</v>
      </c>
      <c r="K121" s="5" t="s">
        <v>216</v>
      </c>
      <c r="L121" s="5" t="s">
        <v>8976</v>
      </c>
      <c r="M121" s="5" t="s">
        <v>8976</v>
      </c>
      <c r="N121" s="5" t="s">
        <v>8976</v>
      </c>
      <c r="O121" s="5" t="s">
        <v>8976</v>
      </c>
      <c r="P121" s="5" t="s">
        <v>8976</v>
      </c>
      <c r="Q121" s="5" t="s">
        <v>8976</v>
      </c>
      <c r="R121" s="5" t="s">
        <v>8976</v>
      </c>
      <c r="S121" s="5" t="s">
        <v>8976</v>
      </c>
      <c r="T121" s="5" t="s">
        <v>8976</v>
      </c>
      <c r="U121" s="5" t="s">
        <v>8976</v>
      </c>
      <c r="V121" s="5" t="s">
        <v>216</v>
      </c>
      <c r="W121" s="5" t="s">
        <v>216</v>
      </c>
      <c r="X121" s="5" t="s">
        <v>216</v>
      </c>
    </row>
    <row r="122" spans="1:24" x14ac:dyDescent="0.25">
      <c r="A122" s="4" t="s">
        <v>3877</v>
      </c>
      <c r="B122" s="4" t="s">
        <v>10761</v>
      </c>
      <c r="C122" s="4" t="s">
        <v>10776</v>
      </c>
      <c r="D122" s="1" t="s">
        <v>10777</v>
      </c>
      <c r="E122" s="5" t="s">
        <v>216</v>
      </c>
      <c r="F122" s="5" t="s">
        <v>216</v>
      </c>
      <c r="G122" s="5" t="s">
        <v>216</v>
      </c>
      <c r="H122" s="5" t="s">
        <v>216</v>
      </c>
      <c r="I122" s="5" t="s">
        <v>216</v>
      </c>
      <c r="J122" s="5" t="s">
        <v>216</v>
      </c>
      <c r="K122" s="5" t="s">
        <v>216</v>
      </c>
      <c r="L122" s="5">
        <v>0.105</v>
      </c>
      <c r="M122" s="5">
        <v>0.13500000000000001</v>
      </c>
      <c r="N122" s="5">
        <v>0.13500000000000001</v>
      </c>
      <c r="O122" s="5">
        <v>0.13500000000000001</v>
      </c>
      <c r="P122" s="5">
        <v>0.13500000000000001</v>
      </c>
      <c r="Q122" s="5">
        <v>0.13500000000000001</v>
      </c>
      <c r="R122" s="5">
        <v>0.13500000000000001</v>
      </c>
      <c r="S122" s="5">
        <v>0.11</v>
      </c>
      <c r="T122" s="5">
        <v>8.5000000000000006E-2</v>
      </c>
      <c r="U122" s="5">
        <v>0.05</v>
      </c>
      <c r="V122" s="5" t="s">
        <v>216</v>
      </c>
      <c r="W122" s="5" t="s">
        <v>216</v>
      </c>
      <c r="X122" s="5" t="s">
        <v>216</v>
      </c>
    </row>
    <row r="123" spans="1:24" x14ac:dyDescent="0.25">
      <c r="A123" s="4" t="s">
        <v>3880</v>
      </c>
      <c r="B123" s="4" t="s">
        <v>10761</v>
      </c>
      <c r="C123" s="4" t="s">
        <v>10778</v>
      </c>
      <c r="D123" s="1" t="s">
        <v>10779</v>
      </c>
      <c r="E123" s="5" t="s">
        <v>216</v>
      </c>
      <c r="F123" s="5" t="s">
        <v>216</v>
      </c>
      <c r="G123" s="5" t="s">
        <v>216</v>
      </c>
      <c r="H123" s="5" t="s">
        <v>216</v>
      </c>
      <c r="I123" s="5" t="s">
        <v>216</v>
      </c>
      <c r="J123" s="5" t="s">
        <v>216</v>
      </c>
      <c r="K123" s="5" t="s">
        <v>216</v>
      </c>
      <c r="L123" s="5" t="s">
        <v>10780</v>
      </c>
      <c r="M123" s="5" t="s">
        <v>10780</v>
      </c>
      <c r="N123" s="5" t="s">
        <v>10780</v>
      </c>
      <c r="O123" s="5" t="s">
        <v>10780</v>
      </c>
      <c r="P123" s="5" t="s">
        <v>10780</v>
      </c>
      <c r="Q123" s="5" t="s">
        <v>10780</v>
      </c>
      <c r="R123" s="5" t="s">
        <v>10780</v>
      </c>
      <c r="S123" s="5" t="s">
        <v>10780</v>
      </c>
      <c r="T123" s="5" t="s">
        <v>10780</v>
      </c>
      <c r="U123" s="5" t="s">
        <v>10780</v>
      </c>
      <c r="V123" s="5" t="s">
        <v>216</v>
      </c>
      <c r="W123" s="5" t="s">
        <v>216</v>
      </c>
      <c r="X123" s="5" t="s">
        <v>216</v>
      </c>
    </row>
    <row r="124" spans="1:24" x14ac:dyDescent="0.25">
      <c r="A124" s="4" t="s">
        <v>3883</v>
      </c>
      <c r="B124" s="4" t="s">
        <v>10761</v>
      </c>
      <c r="C124" s="4" t="s">
        <v>10781</v>
      </c>
      <c r="D124" s="1" t="s">
        <v>10782</v>
      </c>
      <c r="E124" s="5" t="s">
        <v>216</v>
      </c>
      <c r="F124" s="5" t="s">
        <v>216</v>
      </c>
      <c r="G124" s="5" t="s">
        <v>216</v>
      </c>
      <c r="H124" s="5" t="s">
        <v>216</v>
      </c>
      <c r="I124" s="5" t="s">
        <v>216</v>
      </c>
      <c r="J124" s="5" t="s">
        <v>216</v>
      </c>
      <c r="K124" s="5" t="s">
        <v>216</v>
      </c>
      <c r="L124" s="5">
        <v>0.13</v>
      </c>
      <c r="M124" s="5">
        <v>0.16</v>
      </c>
      <c r="N124" s="5">
        <v>0.16</v>
      </c>
      <c r="O124" s="5">
        <v>0.16</v>
      </c>
      <c r="P124" s="5">
        <v>0.16</v>
      </c>
      <c r="Q124" s="5">
        <v>0.16</v>
      </c>
      <c r="R124" s="5">
        <v>0.16</v>
      </c>
      <c r="S124" s="5">
        <v>0.13500000000000001</v>
      </c>
      <c r="T124" s="5">
        <v>0.11</v>
      </c>
      <c r="U124" s="5">
        <v>7.4999999999999997E-2</v>
      </c>
      <c r="V124" s="5" t="s">
        <v>216</v>
      </c>
      <c r="W124" s="5" t="s">
        <v>216</v>
      </c>
      <c r="X124" s="5" t="s">
        <v>216</v>
      </c>
    </row>
    <row r="125" spans="1:24" x14ac:dyDescent="0.25">
      <c r="A125" s="4" t="s">
        <v>3886</v>
      </c>
      <c r="B125" s="4" t="s">
        <v>10761</v>
      </c>
      <c r="C125" s="4" t="s">
        <v>10783</v>
      </c>
      <c r="D125" s="1" t="s">
        <v>10784</v>
      </c>
      <c r="E125" s="5" t="s">
        <v>216</v>
      </c>
      <c r="F125" s="5" t="s">
        <v>216</v>
      </c>
      <c r="G125" s="5" t="s">
        <v>216</v>
      </c>
      <c r="H125" s="5" t="s">
        <v>216</v>
      </c>
      <c r="I125" s="5" t="s">
        <v>216</v>
      </c>
      <c r="J125" s="5" t="s">
        <v>216</v>
      </c>
      <c r="K125" s="5" t="s">
        <v>216</v>
      </c>
      <c r="L125" s="5">
        <v>0.14499999999999999</v>
      </c>
      <c r="M125" s="5">
        <v>0.17499999999999999</v>
      </c>
      <c r="N125" s="5">
        <v>0.17499999999999999</v>
      </c>
      <c r="O125" s="5">
        <v>0.17499999999999999</v>
      </c>
      <c r="P125" s="5">
        <v>0.17499999999999999</v>
      </c>
      <c r="Q125" s="5">
        <v>0.17499999999999999</v>
      </c>
      <c r="R125" s="5">
        <v>0.17499999999999999</v>
      </c>
      <c r="S125" s="5">
        <v>0.15</v>
      </c>
      <c r="T125" s="5">
        <v>0.125</v>
      </c>
      <c r="U125" s="5">
        <v>0.09</v>
      </c>
      <c r="V125" s="5" t="s">
        <v>216</v>
      </c>
      <c r="W125" s="5" t="s">
        <v>216</v>
      </c>
      <c r="X125" s="5" t="s">
        <v>216</v>
      </c>
    </row>
    <row r="126" spans="1:24" x14ac:dyDescent="0.25">
      <c r="A126" s="4" t="s">
        <v>3980</v>
      </c>
      <c r="B126" s="4" t="s">
        <v>10785</v>
      </c>
      <c r="C126" s="4" t="s">
        <v>10786</v>
      </c>
      <c r="D126" s="1" t="s">
        <v>10787</v>
      </c>
      <c r="E126" s="5">
        <v>6.3E-2</v>
      </c>
      <c r="F126" s="5">
        <v>6.3E-2</v>
      </c>
      <c r="G126" s="5">
        <v>6.3E-2</v>
      </c>
      <c r="H126" s="5">
        <v>6.8000000000000005E-2</v>
      </c>
      <c r="I126" s="5">
        <v>6.8000000000000005E-2</v>
      </c>
      <c r="J126" s="5">
        <v>6.8000000000000005E-2</v>
      </c>
      <c r="K126" s="5">
        <v>6.8000000000000005E-2</v>
      </c>
      <c r="L126" s="5">
        <v>6.8000000000000005E-2</v>
      </c>
      <c r="M126" s="5">
        <v>7.8E-2</v>
      </c>
      <c r="N126" s="5">
        <v>7.8E-2</v>
      </c>
      <c r="O126" s="5">
        <v>7.8E-2</v>
      </c>
      <c r="P126" s="5">
        <v>7.8E-2</v>
      </c>
      <c r="Q126" s="5">
        <v>7.8E-2</v>
      </c>
      <c r="R126" s="5">
        <v>8.3000000000000004E-2</v>
      </c>
      <c r="S126" s="5">
        <v>8.3000000000000004E-2</v>
      </c>
      <c r="T126" s="5">
        <v>8.3000000000000004E-2</v>
      </c>
      <c r="U126" s="5">
        <v>8.3000000000000004E-2</v>
      </c>
      <c r="V126" s="5">
        <v>8.3000000000000004E-2</v>
      </c>
      <c r="W126" s="5">
        <v>8.7999999999999995E-2</v>
      </c>
      <c r="X126" s="5">
        <v>8.7999999999999995E-2</v>
      </c>
    </row>
    <row r="127" spans="1:24" x14ac:dyDescent="0.25">
      <c r="A127" s="4" t="s">
        <v>4000</v>
      </c>
      <c r="B127" s="4" t="s">
        <v>10785</v>
      </c>
      <c r="C127" s="4" t="s">
        <v>10788</v>
      </c>
      <c r="D127" s="1" t="s">
        <v>10789</v>
      </c>
      <c r="E127" s="5">
        <v>3.2000000000000001E-2</v>
      </c>
      <c r="F127" s="5">
        <v>3.2000000000000001E-2</v>
      </c>
      <c r="G127" s="5">
        <v>3.2000000000000001E-2</v>
      </c>
      <c r="H127" s="5">
        <v>3.4500000000000003E-2</v>
      </c>
      <c r="I127" s="5">
        <v>3.4500000000000003E-2</v>
      </c>
      <c r="J127" s="5">
        <v>3.4500000000000003E-2</v>
      </c>
      <c r="K127" s="5">
        <v>3.4500000000000003E-2</v>
      </c>
      <c r="L127" s="5">
        <v>3.4500000000000003E-2</v>
      </c>
      <c r="M127" s="5">
        <v>3.95E-2</v>
      </c>
      <c r="N127" s="5">
        <v>3.95E-2</v>
      </c>
      <c r="O127" s="5">
        <v>3.95E-2</v>
      </c>
      <c r="P127" s="5">
        <v>3.95E-2</v>
      </c>
      <c r="Q127" s="5">
        <v>3.95E-2</v>
      </c>
      <c r="R127" s="5">
        <v>4.2000000000000003E-2</v>
      </c>
      <c r="S127" s="5">
        <v>4.2000000000000003E-2</v>
      </c>
      <c r="T127" s="5">
        <v>4.2000000000000003E-2</v>
      </c>
      <c r="U127" s="5">
        <v>4.2000000000000003E-2</v>
      </c>
      <c r="V127" s="5">
        <v>4.2000000000000003E-2</v>
      </c>
      <c r="W127" s="5">
        <v>4.4499999999999998E-2</v>
      </c>
      <c r="X127" s="5">
        <v>4.4499999999999998E-2</v>
      </c>
    </row>
    <row r="128" spans="1:24" ht="25.5" x14ac:dyDescent="0.25">
      <c r="A128" s="4" t="s">
        <v>4019</v>
      </c>
      <c r="B128" s="4" t="s">
        <v>10785</v>
      </c>
      <c r="C128" s="4" t="s">
        <v>10790</v>
      </c>
      <c r="D128" s="1" t="s">
        <v>10791</v>
      </c>
      <c r="E128" s="5">
        <v>0.08</v>
      </c>
      <c r="F128" s="5">
        <v>0.08</v>
      </c>
      <c r="G128" s="5">
        <v>0.08</v>
      </c>
      <c r="H128" s="5">
        <v>0.08</v>
      </c>
      <c r="I128" s="5">
        <v>0.08</v>
      </c>
      <c r="J128" s="5">
        <v>0.08</v>
      </c>
      <c r="K128" s="5">
        <v>0.08</v>
      </c>
      <c r="L128" s="5">
        <v>0.08</v>
      </c>
      <c r="M128" s="5">
        <v>0.08</v>
      </c>
      <c r="N128" s="5">
        <v>0.08</v>
      </c>
      <c r="O128" s="5">
        <v>0.08</v>
      </c>
      <c r="P128" s="5">
        <v>0.08</v>
      </c>
      <c r="Q128" s="5">
        <v>0.08</v>
      </c>
      <c r="R128" s="5">
        <v>0.08</v>
      </c>
      <c r="S128" s="5">
        <v>0.08</v>
      </c>
      <c r="T128" s="5">
        <v>0.08</v>
      </c>
      <c r="U128" s="5">
        <v>0.08</v>
      </c>
      <c r="V128" s="5">
        <v>0.08</v>
      </c>
      <c r="W128" s="5">
        <v>0.08</v>
      </c>
      <c r="X128" s="5">
        <v>0.08</v>
      </c>
    </row>
    <row r="129" spans="1:24" x14ac:dyDescent="0.25">
      <c r="A129" s="4" t="s">
        <v>4038</v>
      </c>
      <c r="B129" s="4" t="s">
        <v>10785</v>
      </c>
      <c r="C129" s="4" t="s">
        <v>10792</v>
      </c>
      <c r="D129" s="1" t="s">
        <v>10793</v>
      </c>
      <c r="E129" s="5">
        <v>7.4999999999999997E-3</v>
      </c>
      <c r="F129" s="5">
        <v>7.4999999999999997E-3</v>
      </c>
      <c r="G129" s="5">
        <v>7.4999999999999997E-3</v>
      </c>
      <c r="H129" s="5">
        <v>7.4999999999999997E-3</v>
      </c>
      <c r="I129" s="5">
        <v>7.4999999999999997E-3</v>
      </c>
      <c r="J129" s="5">
        <v>7.4999999999999997E-3</v>
      </c>
      <c r="K129" s="5">
        <v>0.02</v>
      </c>
      <c r="L129" s="5">
        <v>0.02</v>
      </c>
      <c r="M129" s="5">
        <v>0.02</v>
      </c>
      <c r="N129" s="5">
        <v>0.02</v>
      </c>
      <c r="O129" s="5">
        <v>0.02</v>
      </c>
      <c r="P129" s="5">
        <v>0.02</v>
      </c>
      <c r="Q129" s="5">
        <v>0.02</v>
      </c>
      <c r="R129" s="5">
        <v>0.02</v>
      </c>
      <c r="S129" s="5">
        <v>0.02</v>
      </c>
      <c r="T129" s="5">
        <v>0.02</v>
      </c>
      <c r="U129" s="5">
        <v>0.02</v>
      </c>
      <c r="V129" s="5">
        <v>0.02</v>
      </c>
      <c r="W129" s="5">
        <v>0.02</v>
      </c>
      <c r="X129" s="5">
        <v>0.02</v>
      </c>
    </row>
    <row r="130" spans="1:24" x14ac:dyDescent="0.25">
      <c r="A130" s="4" t="s">
        <v>4057</v>
      </c>
      <c r="B130" s="4" t="s">
        <v>10785</v>
      </c>
      <c r="C130" s="4" t="s">
        <v>10794</v>
      </c>
      <c r="D130" s="1" t="s">
        <v>10795</v>
      </c>
      <c r="E130" s="5">
        <v>1.7500000000000002E-2</v>
      </c>
      <c r="F130" s="5">
        <v>1.7500000000000002E-2</v>
      </c>
      <c r="G130" s="5">
        <v>1.7500000000000002E-2</v>
      </c>
      <c r="H130" s="5">
        <v>1.7500000000000002E-2</v>
      </c>
      <c r="I130" s="5">
        <v>1.7500000000000002E-2</v>
      </c>
      <c r="J130" s="5">
        <v>1.7500000000000002E-2</v>
      </c>
      <c r="K130" s="5" t="s">
        <v>216</v>
      </c>
      <c r="L130" s="5" t="s">
        <v>216</v>
      </c>
      <c r="M130" s="5" t="s">
        <v>216</v>
      </c>
      <c r="N130" s="5" t="s">
        <v>216</v>
      </c>
      <c r="O130" s="5" t="s">
        <v>216</v>
      </c>
      <c r="P130" s="5" t="s">
        <v>216</v>
      </c>
      <c r="Q130" s="5" t="s">
        <v>216</v>
      </c>
      <c r="R130" s="5" t="s">
        <v>216</v>
      </c>
      <c r="S130" s="5" t="s">
        <v>216</v>
      </c>
      <c r="T130" s="5" t="s">
        <v>216</v>
      </c>
      <c r="U130" s="5" t="s">
        <v>216</v>
      </c>
      <c r="V130" s="5" t="s">
        <v>216</v>
      </c>
      <c r="W130" s="5" t="s">
        <v>216</v>
      </c>
      <c r="X130" s="5" t="s">
        <v>216</v>
      </c>
    </row>
    <row r="131" spans="1:24" x14ac:dyDescent="0.25">
      <c r="A131" s="4" t="s">
        <v>4059</v>
      </c>
      <c r="B131" s="4" t="s">
        <v>10785</v>
      </c>
      <c r="C131" s="4" t="s">
        <v>10796</v>
      </c>
      <c r="D131" s="1" t="s">
        <v>10797</v>
      </c>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v>1.7000000000000001E-2</v>
      </c>
      <c r="S131" s="5">
        <v>2.6499999999999999E-2</v>
      </c>
      <c r="T131" s="5">
        <v>2.6499999999999999E-2</v>
      </c>
      <c r="U131" s="5">
        <v>2.6499999999999999E-2</v>
      </c>
      <c r="V131" s="5">
        <v>2.6499999999999999E-2</v>
      </c>
      <c r="W131" s="5">
        <v>2.6499999999999999E-2</v>
      </c>
      <c r="X131" s="5">
        <v>2.6499999999999999E-2</v>
      </c>
    </row>
    <row r="132" spans="1:24" x14ac:dyDescent="0.25">
      <c r="A132" s="4" t="s">
        <v>4076</v>
      </c>
      <c r="B132" s="4" t="s">
        <v>10785</v>
      </c>
      <c r="C132" s="4" t="s">
        <v>10798</v>
      </c>
      <c r="D132" s="1" t="s">
        <v>10799</v>
      </c>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v>0</v>
      </c>
      <c r="S132" s="5">
        <v>1.7000000000000001E-2</v>
      </c>
      <c r="T132" s="5" t="s">
        <v>216</v>
      </c>
      <c r="U132" s="5" t="s">
        <v>216</v>
      </c>
      <c r="V132" s="5" t="s">
        <v>216</v>
      </c>
      <c r="W132" s="5" t="s">
        <v>216</v>
      </c>
      <c r="X132" s="5" t="s">
        <v>216</v>
      </c>
    </row>
    <row r="133" spans="1:24" x14ac:dyDescent="0.25">
      <c r="A133" s="4" t="s">
        <v>4093</v>
      </c>
      <c r="B133" s="4" t="s">
        <v>10785</v>
      </c>
      <c r="C133" s="4" t="s">
        <v>10800</v>
      </c>
      <c r="D133" s="1" t="s">
        <v>10801</v>
      </c>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t="s">
        <v>10652</v>
      </c>
      <c r="S133" s="5" t="s">
        <v>10652</v>
      </c>
      <c r="T133" s="5" t="s">
        <v>10652</v>
      </c>
      <c r="U133" s="5" t="s">
        <v>10652</v>
      </c>
      <c r="V133" s="5" t="s">
        <v>10652</v>
      </c>
      <c r="W133" s="5" t="s">
        <v>10652</v>
      </c>
      <c r="X133" s="5" t="s">
        <v>10652</v>
      </c>
    </row>
    <row r="134" spans="1:24" x14ac:dyDescent="0.25">
      <c r="A134" s="4" t="s">
        <v>4110</v>
      </c>
      <c r="B134" s="4" t="s">
        <v>10785</v>
      </c>
      <c r="C134" s="4" t="s">
        <v>10802</v>
      </c>
      <c r="D134" s="1" t="s">
        <v>10554</v>
      </c>
      <c r="E134" s="5" t="s">
        <v>10555</v>
      </c>
      <c r="F134" s="5" t="s">
        <v>10555</v>
      </c>
      <c r="G134" s="5" t="s">
        <v>10555</v>
      </c>
      <c r="H134" s="5" t="s">
        <v>10555</v>
      </c>
      <c r="I134" s="5" t="s">
        <v>10555</v>
      </c>
      <c r="J134" s="5" t="s">
        <v>10555</v>
      </c>
      <c r="K134" s="5" t="s">
        <v>10555</v>
      </c>
      <c r="L134" s="5" t="s">
        <v>10556</v>
      </c>
      <c r="M134" s="5" t="s">
        <v>10556</v>
      </c>
      <c r="N134" s="5" t="s">
        <v>10556</v>
      </c>
      <c r="O134" s="5" t="s">
        <v>10556</v>
      </c>
      <c r="P134" s="5" t="s">
        <v>10556</v>
      </c>
      <c r="Q134" s="5" t="s">
        <v>10556</v>
      </c>
      <c r="R134" s="5" t="s">
        <v>10556</v>
      </c>
      <c r="S134" s="5" t="s">
        <v>10556</v>
      </c>
      <c r="T134" s="5" t="s">
        <v>10556</v>
      </c>
      <c r="U134" s="5" t="s">
        <v>10556</v>
      </c>
      <c r="V134" s="5" t="s">
        <v>10556</v>
      </c>
      <c r="W134" s="5" t="s">
        <v>10556</v>
      </c>
      <c r="X134" s="5" t="s">
        <v>10556</v>
      </c>
    </row>
    <row r="135" spans="1:24" x14ac:dyDescent="0.25">
      <c r="A135" s="4" t="s">
        <v>4127</v>
      </c>
      <c r="B135" s="4" t="s">
        <v>10785</v>
      </c>
      <c r="C135" s="4" t="s">
        <v>10803</v>
      </c>
      <c r="D135" s="1" t="s">
        <v>10558</v>
      </c>
      <c r="E135" s="5" t="s">
        <v>10559</v>
      </c>
      <c r="F135" s="5" t="s">
        <v>10560</v>
      </c>
      <c r="G135" s="5" t="s">
        <v>10561</v>
      </c>
      <c r="H135" s="5" t="s">
        <v>10562</v>
      </c>
      <c r="I135" s="5" t="s">
        <v>10563</v>
      </c>
      <c r="J135" s="5" t="s">
        <v>10564</v>
      </c>
      <c r="K135" s="5" t="s">
        <v>10565</v>
      </c>
      <c r="L135" s="5" t="s">
        <v>10566</v>
      </c>
      <c r="M135" s="5" t="s">
        <v>10566</v>
      </c>
      <c r="N135" s="5" t="s">
        <v>10566</v>
      </c>
      <c r="O135" s="5" t="s">
        <v>10566</v>
      </c>
      <c r="P135" s="5" t="s">
        <v>10566</v>
      </c>
      <c r="Q135" s="5" t="s">
        <v>10566</v>
      </c>
      <c r="R135" s="5" t="s">
        <v>10567</v>
      </c>
      <c r="S135" s="5" t="s">
        <v>10568</v>
      </c>
      <c r="T135" s="5" t="s">
        <v>10569</v>
      </c>
      <c r="U135" s="5" t="s">
        <v>10570</v>
      </c>
      <c r="V135" s="5" t="s">
        <v>10571</v>
      </c>
      <c r="W135" s="5" t="s">
        <v>10572</v>
      </c>
      <c r="X135" s="5" t="s">
        <v>10573</v>
      </c>
    </row>
    <row r="136" spans="1:24" x14ac:dyDescent="0.25">
      <c r="A136" s="4" t="s">
        <v>4145</v>
      </c>
      <c r="B136" s="4" t="s">
        <v>10785</v>
      </c>
      <c r="C136" s="4" t="s">
        <v>10804</v>
      </c>
      <c r="D136" s="1" t="s">
        <v>10805</v>
      </c>
      <c r="E136" s="5">
        <v>65</v>
      </c>
      <c r="F136" s="5">
        <v>65</v>
      </c>
      <c r="G136" s="5">
        <v>65</v>
      </c>
      <c r="H136" s="5">
        <v>65</v>
      </c>
      <c r="I136" s="5">
        <v>65</v>
      </c>
      <c r="J136" s="5">
        <v>65</v>
      </c>
      <c r="K136" s="5">
        <v>65</v>
      </c>
      <c r="L136" s="5">
        <v>65</v>
      </c>
      <c r="M136" s="5">
        <v>65</v>
      </c>
      <c r="N136" s="5">
        <v>65</v>
      </c>
      <c r="O136" s="5">
        <v>65</v>
      </c>
      <c r="P136" s="5">
        <v>65</v>
      </c>
      <c r="Q136" s="5">
        <v>65</v>
      </c>
      <c r="R136" s="5">
        <v>65</v>
      </c>
      <c r="S136" s="5">
        <v>65</v>
      </c>
      <c r="T136" s="5">
        <v>65</v>
      </c>
      <c r="U136" s="5">
        <v>65</v>
      </c>
      <c r="V136" s="5">
        <v>65</v>
      </c>
      <c r="W136" s="5">
        <v>65</v>
      </c>
      <c r="X136" s="5">
        <v>65</v>
      </c>
    </row>
    <row r="137" spans="1:24" x14ac:dyDescent="0.25">
      <c r="A137" s="4" t="s">
        <v>4163</v>
      </c>
      <c r="B137" s="4" t="s">
        <v>10785</v>
      </c>
      <c r="C137" s="4" t="s">
        <v>10806</v>
      </c>
      <c r="D137" s="1" t="s">
        <v>10807</v>
      </c>
      <c r="E137" s="5">
        <v>400</v>
      </c>
      <c r="F137" s="5">
        <v>400</v>
      </c>
      <c r="G137" s="5">
        <v>400</v>
      </c>
      <c r="H137" s="5">
        <v>400</v>
      </c>
      <c r="I137" s="5">
        <v>400</v>
      </c>
      <c r="J137" s="5">
        <v>400</v>
      </c>
      <c r="K137" s="5">
        <v>400</v>
      </c>
      <c r="L137" s="5">
        <v>400</v>
      </c>
      <c r="M137" s="5">
        <v>400</v>
      </c>
      <c r="N137" s="5">
        <v>400</v>
      </c>
      <c r="O137" s="5">
        <v>400</v>
      </c>
      <c r="P137" s="5">
        <v>400</v>
      </c>
      <c r="Q137" s="5">
        <v>400</v>
      </c>
      <c r="R137" s="5">
        <v>400</v>
      </c>
      <c r="S137" s="5">
        <v>400</v>
      </c>
      <c r="T137" s="5">
        <v>400</v>
      </c>
      <c r="U137" s="5">
        <v>400</v>
      </c>
      <c r="V137" s="5">
        <v>400</v>
      </c>
      <c r="W137" s="5">
        <v>400</v>
      </c>
      <c r="X137" s="5">
        <v>400</v>
      </c>
    </row>
    <row r="138" spans="1:24" x14ac:dyDescent="0.25">
      <c r="A138" s="4" t="s">
        <v>736</v>
      </c>
      <c r="B138" s="4" t="s">
        <v>10808</v>
      </c>
      <c r="C138" s="4" t="s">
        <v>10809</v>
      </c>
      <c r="D138" s="1" t="s">
        <v>10789</v>
      </c>
      <c r="E138" s="5">
        <v>9.4E-2</v>
      </c>
      <c r="F138" s="5">
        <v>9.4E-2</v>
      </c>
      <c r="G138" s="5">
        <v>9.4E-2</v>
      </c>
      <c r="H138" s="5">
        <v>0.10150000000000001</v>
      </c>
      <c r="I138" s="5">
        <v>0.10150000000000001</v>
      </c>
      <c r="J138" s="5">
        <v>0.10150000000000001</v>
      </c>
      <c r="K138" s="5">
        <v>0.10150000000000001</v>
      </c>
      <c r="L138" s="5">
        <v>0.10150000000000001</v>
      </c>
      <c r="M138" s="5">
        <v>0.11650000000000001</v>
      </c>
      <c r="N138" s="5">
        <v>0.11650000000000001</v>
      </c>
      <c r="O138" s="5">
        <v>0.11650000000000001</v>
      </c>
      <c r="P138" s="5">
        <v>0.11650000000000001</v>
      </c>
      <c r="Q138" s="5">
        <v>0.11650000000000001</v>
      </c>
      <c r="R138" s="5">
        <v>0.124</v>
      </c>
      <c r="S138" s="5">
        <v>0.124</v>
      </c>
      <c r="T138" s="5">
        <v>0.124</v>
      </c>
      <c r="U138" s="5">
        <v>0.124</v>
      </c>
      <c r="V138" s="5">
        <v>0.124</v>
      </c>
      <c r="W138" s="5">
        <v>0.13150000000000001</v>
      </c>
      <c r="X138" s="5">
        <v>0.13150000000000001</v>
      </c>
    </row>
    <row r="139" spans="1:24" x14ac:dyDescent="0.25">
      <c r="A139" s="4" t="s">
        <v>4206</v>
      </c>
      <c r="B139" s="4" t="s">
        <v>10808</v>
      </c>
      <c r="C139" s="4" t="s">
        <v>10810</v>
      </c>
      <c r="D139" s="1" t="s">
        <v>10787</v>
      </c>
      <c r="E139" s="5">
        <v>6.3E-2</v>
      </c>
      <c r="F139" s="5">
        <v>6.3E-2</v>
      </c>
      <c r="G139" s="5">
        <v>6.3E-2</v>
      </c>
      <c r="H139" s="5">
        <v>6.8000000000000005E-2</v>
      </c>
      <c r="I139" s="5">
        <v>6.8000000000000005E-2</v>
      </c>
      <c r="J139" s="5">
        <v>6.8000000000000005E-2</v>
      </c>
      <c r="K139" s="5">
        <v>6.8000000000000005E-2</v>
      </c>
      <c r="L139" s="5">
        <v>6.8000000000000005E-2</v>
      </c>
      <c r="M139" s="5">
        <v>7.8E-2</v>
      </c>
      <c r="N139" s="5">
        <v>7.8E-2</v>
      </c>
      <c r="O139" s="5">
        <v>7.8E-2</v>
      </c>
      <c r="P139" s="5">
        <v>7.8E-2</v>
      </c>
      <c r="Q139" s="5">
        <v>7.8E-2</v>
      </c>
      <c r="R139" s="5">
        <v>8.3000000000000004E-2</v>
      </c>
      <c r="S139" s="5">
        <v>8.3000000000000004E-2</v>
      </c>
      <c r="T139" s="5">
        <v>8.3000000000000004E-2</v>
      </c>
      <c r="U139" s="5">
        <v>8.3000000000000004E-2</v>
      </c>
      <c r="V139" s="5">
        <v>8.3000000000000004E-2</v>
      </c>
      <c r="W139" s="5">
        <v>8.7999999999999995E-2</v>
      </c>
      <c r="X139" s="5">
        <v>8.7999999999999995E-2</v>
      </c>
    </row>
    <row r="140" spans="1:24" x14ac:dyDescent="0.25">
      <c r="A140" s="4" t="s">
        <v>4209</v>
      </c>
      <c r="B140" s="4" t="s">
        <v>10808</v>
      </c>
      <c r="C140" s="4" t="s">
        <v>10811</v>
      </c>
      <c r="D140" s="1" t="s">
        <v>10812</v>
      </c>
      <c r="E140" s="5">
        <v>0.08</v>
      </c>
      <c r="F140" s="5">
        <v>0.08</v>
      </c>
      <c r="G140" s="5">
        <v>0.08</v>
      </c>
      <c r="H140" s="5">
        <v>0.08</v>
      </c>
      <c r="I140" s="5">
        <v>0.08</v>
      </c>
      <c r="J140" s="5">
        <v>0.08</v>
      </c>
      <c r="K140" s="5">
        <v>0.08</v>
      </c>
      <c r="L140" s="5">
        <v>0.08</v>
      </c>
      <c r="M140" s="5">
        <v>0.08</v>
      </c>
      <c r="N140" s="5">
        <v>0.08</v>
      </c>
      <c r="O140" s="5">
        <v>0.08</v>
      </c>
      <c r="P140" s="5">
        <v>0.08</v>
      </c>
      <c r="Q140" s="5">
        <v>0.08</v>
      </c>
      <c r="R140" s="5">
        <v>0.08</v>
      </c>
      <c r="S140" s="5">
        <v>0.08</v>
      </c>
      <c r="T140" s="5">
        <v>0.08</v>
      </c>
      <c r="U140" s="5">
        <v>0.08</v>
      </c>
      <c r="V140" s="5">
        <v>0.08</v>
      </c>
      <c r="W140" s="5">
        <v>0.08</v>
      </c>
      <c r="X140" s="5">
        <v>0.08</v>
      </c>
    </row>
    <row r="141" spans="1:24" x14ac:dyDescent="0.25">
      <c r="A141" s="4" t="s">
        <v>4212</v>
      </c>
      <c r="B141" s="4" t="s">
        <v>10808</v>
      </c>
      <c r="C141" s="4" t="s">
        <v>10813</v>
      </c>
      <c r="D141" s="1" t="s">
        <v>10814</v>
      </c>
      <c r="E141" s="5">
        <v>1.2E-2</v>
      </c>
      <c r="F141" s="5">
        <v>1.2E-2</v>
      </c>
      <c r="G141" s="5">
        <v>1.2E-2</v>
      </c>
      <c r="H141" s="5">
        <v>1.2E-2</v>
      </c>
      <c r="I141" s="5">
        <v>1.2E-2</v>
      </c>
      <c r="J141" s="5">
        <v>1.2E-2</v>
      </c>
      <c r="K141" s="5">
        <v>1.2E-2</v>
      </c>
      <c r="L141" s="5">
        <v>1.2E-2</v>
      </c>
      <c r="M141" s="5">
        <v>1.2E-2</v>
      </c>
      <c r="N141" s="5">
        <v>1.2E-2</v>
      </c>
      <c r="O141" s="5">
        <v>1.2E-2</v>
      </c>
      <c r="P141" s="5">
        <v>1.2E-2</v>
      </c>
      <c r="Q141" s="5">
        <v>1.2E-2</v>
      </c>
      <c r="R141" s="5">
        <v>1.2E-2</v>
      </c>
      <c r="S141" s="5">
        <v>1.2E-2</v>
      </c>
      <c r="T141" s="5">
        <v>1.2E-2</v>
      </c>
      <c r="U141" s="5">
        <v>1.2E-2</v>
      </c>
      <c r="V141" s="5">
        <v>1.2E-2</v>
      </c>
      <c r="W141" s="5">
        <v>1.2E-2</v>
      </c>
      <c r="X141" s="5">
        <v>1.2E-2</v>
      </c>
    </row>
    <row r="142" spans="1:24" x14ac:dyDescent="0.25">
      <c r="A142" s="4" t="s">
        <v>4215</v>
      </c>
      <c r="B142" s="4" t="s">
        <v>10808</v>
      </c>
      <c r="C142" s="4" t="s">
        <v>10815</v>
      </c>
      <c r="D142" s="1" t="s">
        <v>10816</v>
      </c>
      <c r="E142" s="5">
        <v>5.0000000000000001E-3</v>
      </c>
      <c r="F142" s="5">
        <v>5.0000000000000001E-3</v>
      </c>
      <c r="G142" s="5">
        <v>5.0000000000000001E-3</v>
      </c>
      <c r="H142" s="5">
        <v>5.0000000000000001E-3</v>
      </c>
      <c r="I142" s="5">
        <v>5.0000000000000001E-3</v>
      </c>
      <c r="J142" s="5">
        <v>5.0000000000000001E-3</v>
      </c>
      <c r="K142" s="5">
        <v>5.0000000000000001E-3</v>
      </c>
      <c r="L142" s="5">
        <v>5.0000000000000001E-3</v>
      </c>
      <c r="M142" s="5">
        <v>5.0000000000000001E-3</v>
      </c>
      <c r="N142" s="5">
        <v>5.0000000000000001E-3</v>
      </c>
      <c r="O142" s="5">
        <v>5.0000000000000001E-3</v>
      </c>
      <c r="P142" s="5">
        <v>5.0000000000000001E-3</v>
      </c>
      <c r="Q142" s="5">
        <v>5.0000000000000001E-3</v>
      </c>
      <c r="R142" s="5">
        <v>5.0000000000000001E-3</v>
      </c>
      <c r="S142" s="5">
        <v>5.0000000000000001E-3</v>
      </c>
      <c r="T142" s="5">
        <v>5.0000000000000001E-3</v>
      </c>
      <c r="U142" s="5">
        <v>5.0000000000000001E-3</v>
      </c>
      <c r="V142" s="5">
        <v>5.0000000000000001E-3</v>
      </c>
      <c r="W142" s="5">
        <v>5.0000000000000001E-3</v>
      </c>
      <c r="X142" s="5">
        <v>5.0000000000000001E-3</v>
      </c>
    </row>
    <row r="143" spans="1:24" x14ac:dyDescent="0.25">
      <c r="A143" s="4" t="s">
        <v>4218</v>
      </c>
      <c r="B143" s="4" t="s">
        <v>10808</v>
      </c>
      <c r="C143" s="4" t="s">
        <v>10817</v>
      </c>
      <c r="D143" s="1" t="s">
        <v>10818</v>
      </c>
      <c r="E143" s="5">
        <v>0.02</v>
      </c>
      <c r="F143" s="5">
        <v>0.02</v>
      </c>
      <c r="G143" s="5">
        <v>0.02</v>
      </c>
      <c r="H143" s="5">
        <v>0.02</v>
      </c>
      <c r="I143" s="5">
        <v>0.02</v>
      </c>
      <c r="J143" s="5">
        <v>0.02</v>
      </c>
      <c r="K143" s="5">
        <v>0.02</v>
      </c>
      <c r="L143" s="5">
        <v>0.02</v>
      </c>
      <c r="M143" s="5">
        <v>0.02</v>
      </c>
      <c r="N143" s="5">
        <v>0.02</v>
      </c>
      <c r="O143" s="5">
        <v>0.02</v>
      </c>
      <c r="P143" s="5">
        <v>0.02</v>
      </c>
      <c r="Q143" s="5">
        <v>0.02</v>
      </c>
      <c r="R143" s="5">
        <v>0.02</v>
      </c>
      <c r="S143" s="5">
        <v>0.02</v>
      </c>
      <c r="T143" s="5">
        <v>0.02</v>
      </c>
      <c r="U143" s="5">
        <v>0.02</v>
      </c>
      <c r="V143" s="5">
        <v>0.02</v>
      </c>
      <c r="W143" s="5">
        <v>0.02</v>
      </c>
      <c r="X143" s="5">
        <v>0.02</v>
      </c>
    </row>
    <row r="144" spans="1:24" x14ac:dyDescent="0.25">
      <c r="A144" s="4" t="s">
        <v>4221</v>
      </c>
      <c r="B144" s="4" t="s">
        <v>10808</v>
      </c>
      <c r="C144" s="4" t="s">
        <v>10819</v>
      </c>
      <c r="D144" s="1" t="s">
        <v>10797</v>
      </c>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v>1.8499999999999999E-2</v>
      </c>
      <c r="S144" s="5">
        <v>2.9000000000000001E-2</v>
      </c>
      <c r="T144" s="5">
        <v>2.9000000000000001E-2</v>
      </c>
      <c r="U144" s="5">
        <v>2.9000000000000001E-2</v>
      </c>
      <c r="V144" s="5">
        <v>2.9000000000000001E-2</v>
      </c>
      <c r="W144" s="5">
        <v>2.9000000000000001E-2</v>
      </c>
      <c r="X144" s="5">
        <v>2.9000000000000001E-2</v>
      </c>
    </row>
    <row r="145" spans="1:24" x14ac:dyDescent="0.25">
      <c r="A145" s="4" t="s">
        <v>4224</v>
      </c>
      <c r="B145" s="4" t="s">
        <v>10808</v>
      </c>
      <c r="C145" s="4" t="s">
        <v>10820</v>
      </c>
      <c r="D145" s="1" t="s">
        <v>10799</v>
      </c>
      <c r="E145" s="5" t="s">
        <v>216</v>
      </c>
      <c r="F145" s="5" t="s">
        <v>216</v>
      </c>
      <c r="G145" s="5" t="s">
        <v>216</v>
      </c>
      <c r="H145" s="5" t="s">
        <v>216</v>
      </c>
      <c r="I145" s="5" t="s">
        <v>216</v>
      </c>
      <c r="J145" s="5" t="s">
        <v>216</v>
      </c>
      <c r="K145" s="5" t="s">
        <v>216</v>
      </c>
      <c r="L145" s="5" t="s">
        <v>216</v>
      </c>
      <c r="M145" s="5" t="s">
        <v>216</v>
      </c>
      <c r="N145" s="5" t="s">
        <v>216</v>
      </c>
      <c r="O145" s="5" t="s">
        <v>216</v>
      </c>
      <c r="P145" s="5" t="s">
        <v>216</v>
      </c>
      <c r="Q145" s="5" t="s">
        <v>216</v>
      </c>
      <c r="R145" s="5">
        <v>0</v>
      </c>
      <c r="S145" s="5">
        <v>1.8499999999999999E-2</v>
      </c>
      <c r="T145" s="5" t="s">
        <v>216</v>
      </c>
      <c r="U145" s="5" t="s">
        <v>216</v>
      </c>
      <c r="V145" s="5" t="s">
        <v>216</v>
      </c>
      <c r="W145" s="5" t="s">
        <v>216</v>
      </c>
      <c r="X145" s="5" t="s">
        <v>216</v>
      </c>
    </row>
    <row r="146" spans="1:24" x14ac:dyDescent="0.25">
      <c r="A146" s="4" t="s">
        <v>4227</v>
      </c>
      <c r="B146" s="4" t="s">
        <v>10808</v>
      </c>
      <c r="C146" s="4" t="s">
        <v>10821</v>
      </c>
      <c r="D146" s="1" t="s">
        <v>10554</v>
      </c>
      <c r="E146" s="5" t="s">
        <v>10555</v>
      </c>
      <c r="F146" s="5" t="s">
        <v>10555</v>
      </c>
      <c r="G146" s="5" t="s">
        <v>10555</v>
      </c>
      <c r="H146" s="5" t="s">
        <v>10555</v>
      </c>
      <c r="I146" s="5" t="s">
        <v>10555</v>
      </c>
      <c r="J146" s="5" t="s">
        <v>10555</v>
      </c>
      <c r="K146" s="5" t="s">
        <v>10555</v>
      </c>
      <c r="L146" s="5" t="s">
        <v>10556</v>
      </c>
      <c r="M146" s="5" t="s">
        <v>10556</v>
      </c>
      <c r="N146" s="5" t="s">
        <v>10556</v>
      </c>
      <c r="O146" s="5" t="s">
        <v>10556</v>
      </c>
      <c r="P146" s="5" t="s">
        <v>10556</v>
      </c>
      <c r="Q146" s="5" t="s">
        <v>10556</v>
      </c>
      <c r="R146" s="5" t="s">
        <v>10556</v>
      </c>
      <c r="S146" s="5" t="s">
        <v>10556</v>
      </c>
      <c r="T146" s="5" t="s">
        <v>10556</v>
      </c>
      <c r="U146" s="5" t="s">
        <v>10556</v>
      </c>
      <c r="V146" s="5" t="s">
        <v>10556</v>
      </c>
      <c r="W146" s="5" t="s">
        <v>10556</v>
      </c>
      <c r="X146" s="5" t="s">
        <v>10556</v>
      </c>
    </row>
    <row r="147" spans="1:24" x14ac:dyDescent="0.25">
      <c r="A147" s="4" t="s">
        <v>4230</v>
      </c>
      <c r="B147" s="4" t="s">
        <v>10808</v>
      </c>
      <c r="C147" s="4" t="s">
        <v>10822</v>
      </c>
      <c r="D147" s="1" t="s">
        <v>10558</v>
      </c>
      <c r="E147" s="5" t="s">
        <v>10559</v>
      </c>
      <c r="F147" s="5" t="s">
        <v>10560</v>
      </c>
      <c r="G147" s="5" t="s">
        <v>10561</v>
      </c>
      <c r="H147" s="5" t="s">
        <v>10562</v>
      </c>
      <c r="I147" s="5" t="s">
        <v>10563</v>
      </c>
      <c r="J147" s="5" t="s">
        <v>10564</v>
      </c>
      <c r="K147" s="5" t="s">
        <v>10565</v>
      </c>
      <c r="L147" s="5" t="s">
        <v>10566</v>
      </c>
      <c r="M147" s="5" t="s">
        <v>10566</v>
      </c>
      <c r="N147" s="5" t="s">
        <v>10566</v>
      </c>
      <c r="O147" s="5" t="s">
        <v>10566</v>
      </c>
      <c r="P147" s="5" t="s">
        <v>10566</v>
      </c>
      <c r="Q147" s="5" t="s">
        <v>10566</v>
      </c>
      <c r="R147" s="5" t="s">
        <v>10567</v>
      </c>
      <c r="S147" s="5" t="s">
        <v>10568</v>
      </c>
      <c r="T147" s="5" t="s">
        <v>10569</v>
      </c>
      <c r="U147" s="5" t="s">
        <v>10570</v>
      </c>
      <c r="V147" s="5" t="s">
        <v>10571</v>
      </c>
      <c r="W147" s="5" t="s">
        <v>10572</v>
      </c>
      <c r="X147" s="5" t="s">
        <v>10573</v>
      </c>
    </row>
    <row r="148" spans="1:24" x14ac:dyDescent="0.25">
      <c r="A148" s="4" t="s">
        <v>4233</v>
      </c>
      <c r="B148" s="4" t="s">
        <v>10808</v>
      </c>
      <c r="C148" s="4" t="s">
        <v>10823</v>
      </c>
      <c r="D148" s="1" t="s">
        <v>10649</v>
      </c>
      <c r="E148" s="5">
        <v>65</v>
      </c>
      <c r="F148" s="5">
        <v>65</v>
      </c>
      <c r="G148" s="5">
        <v>65</v>
      </c>
      <c r="H148" s="5">
        <v>65</v>
      </c>
      <c r="I148" s="5">
        <v>65</v>
      </c>
      <c r="J148" s="5">
        <v>65</v>
      </c>
      <c r="K148" s="5">
        <v>65</v>
      </c>
      <c r="L148" s="5">
        <v>65</v>
      </c>
      <c r="M148" s="5">
        <v>65</v>
      </c>
      <c r="N148" s="5">
        <v>65</v>
      </c>
      <c r="O148" s="5">
        <v>65</v>
      </c>
      <c r="P148" s="5">
        <v>65</v>
      </c>
      <c r="Q148" s="5">
        <v>65</v>
      </c>
      <c r="R148" s="5">
        <v>65</v>
      </c>
      <c r="S148" s="5">
        <v>65</v>
      </c>
      <c r="T148" s="5">
        <v>65</v>
      </c>
      <c r="U148" s="5">
        <v>65</v>
      </c>
      <c r="V148" s="5">
        <v>65</v>
      </c>
      <c r="W148" s="5">
        <v>65</v>
      </c>
      <c r="X148" s="5">
        <v>65</v>
      </c>
    </row>
    <row r="149" spans="1:24" x14ac:dyDescent="0.25">
      <c r="A149" s="4" t="s">
        <v>741</v>
      </c>
      <c r="B149" s="4" t="s">
        <v>10824</v>
      </c>
      <c r="C149" s="4" t="s">
        <v>10825</v>
      </c>
      <c r="D149" s="1" t="s">
        <v>10805</v>
      </c>
      <c r="E149" s="5">
        <v>65</v>
      </c>
      <c r="F149" s="5">
        <v>65</v>
      </c>
      <c r="G149" s="5">
        <v>65</v>
      </c>
      <c r="H149" s="5">
        <v>65</v>
      </c>
      <c r="I149" s="5">
        <v>65</v>
      </c>
      <c r="J149" s="5">
        <v>65</v>
      </c>
      <c r="K149" s="5">
        <v>65</v>
      </c>
      <c r="L149" s="5">
        <v>65</v>
      </c>
      <c r="M149" s="5">
        <v>65</v>
      </c>
      <c r="N149" s="5">
        <v>65</v>
      </c>
      <c r="O149" s="5">
        <v>65</v>
      </c>
      <c r="P149" s="5">
        <v>65</v>
      </c>
      <c r="Q149" s="5">
        <v>65</v>
      </c>
      <c r="R149" s="5">
        <v>65</v>
      </c>
      <c r="S149" s="5">
        <v>65</v>
      </c>
      <c r="T149" s="5">
        <v>65</v>
      </c>
      <c r="U149" s="5">
        <v>65</v>
      </c>
      <c r="V149" s="5">
        <v>65</v>
      </c>
      <c r="W149" s="5">
        <v>65</v>
      </c>
      <c r="X149" s="5">
        <v>65</v>
      </c>
    </row>
    <row r="150" spans="1:24" x14ac:dyDescent="0.25">
      <c r="A150" s="4" t="s">
        <v>4347</v>
      </c>
      <c r="B150" s="4" t="s">
        <v>10824</v>
      </c>
      <c r="C150" s="4" t="s">
        <v>10826</v>
      </c>
      <c r="D150" s="1" t="s">
        <v>10827</v>
      </c>
      <c r="E150" s="5">
        <v>68</v>
      </c>
      <c r="F150" s="5">
        <v>68</v>
      </c>
      <c r="G150" s="5">
        <v>68</v>
      </c>
      <c r="H150" s="5">
        <v>68</v>
      </c>
      <c r="I150" s="5">
        <v>68</v>
      </c>
      <c r="J150" s="5">
        <v>68</v>
      </c>
      <c r="K150" s="5">
        <v>68</v>
      </c>
      <c r="L150" s="5">
        <v>68</v>
      </c>
      <c r="M150" s="5">
        <v>68</v>
      </c>
      <c r="N150" s="5">
        <v>68</v>
      </c>
      <c r="O150" s="5">
        <v>68</v>
      </c>
      <c r="P150" s="5">
        <v>68</v>
      </c>
      <c r="Q150" s="5">
        <v>68</v>
      </c>
      <c r="R150" s="5">
        <v>68</v>
      </c>
      <c r="S150" s="5">
        <v>68</v>
      </c>
      <c r="T150" s="5">
        <v>68</v>
      </c>
      <c r="U150" s="5">
        <v>68</v>
      </c>
      <c r="V150" s="5">
        <v>68</v>
      </c>
      <c r="W150" s="5">
        <v>68</v>
      </c>
      <c r="X150" s="5">
        <v>68</v>
      </c>
    </row>
    <row r="151" spans="1:24" x14ac:dyDescent="0.25">
      <c r="A151" s="4" t="s">
        <v>4369</v>
      </c>
      <c r="B151" s="4" t="s">
        <v>10824</v>
      </c>
      <c r="C151" s="4" t="s">
        <v>10828</v>
      </c>
      <c r="D151" s="1" t="s">
        <v>10829</v>
      </c>
      <c r="E151" s="5">
        <v>0.11600000000000001</v>
      </c>
      <c r="F151" s="5">
        <v>0.11600000000000001</v>
      </c>
      <c r="G151" s="5">
        <v>0.11600000000000001</v>
      </c>
      <c r="H151" s="5">
        <v>0.126</v>
      </c>
      <c r="I151" s="5">
        <v>0.126</v>
      </c>
      <c r="J151" s="5">
        <v>0.126</v>
      </c>
      <c r="K151" s="5">
        <v>0.126</v>
      </c>
      <c r="L151" s="5">
        <v>0.126</v>
      </c>
      <c r="M151" s="5">
        <v>0.14599999999999999</v>
      </c>
      <c r="N151" s="5">
        <v>0.14599999999999999</v>
      </c>
      <c r="O151" s="5">
        <v>0.14599999999999999</v>
      </c>
      <c r="P151" s="5">
        <v>0.14599999999999999</v>
      </c>
      <c r="Q151" s="5">
        <v>0.14599999999999999</v>
      </c>
      <c r="R151" s="5">
        <v>0.156</v>
      </c>
      <c r="S151" s="5">
        <v>0.156</v>
      </c>
      <c r="T151" s="5">
        <v>0.156</v>
      </c>
      <c r="U151" s="5">
        <v>0.156</v>
      </c>
      <c r="V151" s="5">
        <v>0.156</v>
      </c>
      <c r="W151" s="5">
        <v>0.16600000000000001</v>
      </c>
      <c r="X151" s="5">
        <v>0.16600000000000001</v>
      </c>
    </row>
    <row r="152" spans="1:24" x14ac:dyDescent="0.25">
      <c r="A152" s="4" t="s">
        <v>4372</v>
      </c>
      <c r="B152" s="4" t="s">
        <v>10824</v>
      </c>
      <c r="C152" s="4" t="s">
        <v>10830</v>
      </c>
      <c r="D152" s="1" t="s">
        <v>10797</v>
      </c>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v>2.5499999999999998E-2</v>
      </c>
      <c r="S152" s="5">
        <v>0.04</v>
      </c>
      <c r="T152" s="5">
        <v>0.04</v>
      </c>
      <c r="U152" s="5">
        <v>0.04</v>
      </c>
      <c r="V152" s="5">
        <v>0.04</v>
      </c>
      <c r="W152" s="5">
        <v>0.04</v>
      </c>
      <c r="X152" s="5">
        <v>0.04</v>
      </c>
    </row>
    <row r="153" spans="1:24" x14ac:dyDescent="0.25">
      <c r="A153" s="4" t="s">
        <v>4375</v>
      </c>
      <c r="B153" s="4" t="s">
        <v>10824</v>
      </c>
      <c r="C153" s="4" t="s">
        <v>10831</v>
      </c>
      <c r="D153" s="1" t="s">
        <v>10799</v>
      </c>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v>0</v>
      </c>
      <c r="S153" s="5">
        <v>2.5499999999999998E-2</v>
      </c>
      <c r="T153" s="5" t="s">
        <v>216</v>
      </c>
      <c r="U153" s="5" t="s">
        <v>216</v>
      </c>
      <c r="V153" s="5" t="s">
        <v>216</v>
      </c>
      <c r="W153" s="5" t="s">
        <v>216</v>
      </c>
      <c r="X153" s="5" t="s">
        <v>216</v>
      </c>
    </row>
    <row r="154" spans="1:24" x14ac:dyDescent="0.25">
      <c r="A154" s="4" t="s">
        <v>4397</v>
      </c>
      <c r="B154" s="4" t="s">
        <v>10824</v>
      </c>
      <c r="C154" s="4" t="s">
        <v>10832</v>
      </c>
      <c r="D154" s="1" t="s">
        <v>10575</v>
      </c>
      <c r="E154" s="5" t="s">
        <v>10576</v>
      </c>
      <c r="F154" s="5" t="s">
        <v>10577</v>
      </c>
      <c r="G154" s="5" t="s">
        <v>10578</v>
      </c>
      <c r="H154" s="5" t="s">
        <v>10579</v>
      </c>
      <c r="I154" s="5" t="s">
        <v>10580</v>
      </c>
      <c r="J154" s="5" t="s">
        <v>10581</v>
      </c>
      <c r="K154" s="5" t="s">
        <v>10582</v>
      </c>
      <c r="L154" s="5" t="s">
        <v>10583</v>
      </c>
      <c r="M154" s="5" t="s">
        <v>10583</v>
      </c>
      <c r="N154" s="5" t="s">
        <v>10583</v>
      </c>
      <c r="O154" s="5" t="s">
        <v>10583</v>
      </c>
      <c r="P154" s="5" t="s">
        <v>10583</v>
      </c>
      <c r="Q154" s="5" t="s">
        <v>10583</v>
      </c>
      <c r="R154" s="5" t="s">
        <v>10584</v>
      </c>
      <c r="S154" s="5" t="s">
        <v>10585</v>
      </c>
      <c r="T154" s="5" t="s">
        <v>10586</v>
      </c>
      <c r="U154" s="5" t="s">
        <v>10587</v>
      </c>
      <c r="V154" s="5" t="s">
        <v>10588</v>
      </c>
      <c r="W154" s="5" t="s">
        <v>10589</v>
      </c>
      <c r="X154" s="5" t="s">
        <v>10590</v>
      </c>
    </row>
    <row r="155" spans="1:24" ht="25.5" x14ac:dyDescent="0.25">
      <c r="A155" s="4" t="s">
        <v>4419</v>
      </c>
      <c r="B155" s="4" t="s">
        <v>10824</v>
      </c>
      <c r="C155" s="4" t="s">
        <v>10833</v>
      </c>
      <c r="D155" s="1" t="s">
        <v>10651</v>
      </c>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10652</v>
      </c>
      <c r="S155" s="5" t="s">
        <v>10652</v>
      </c>
      <c r="T155" s="5" t="s">
        <v>10652</v>
      </c>
      <c r="U155" s="5" t="s">
        <v>10652</v>
      </c>
      <c r="V155" s="5" t="s">
        <v>10652</v>
      </c>
      <c r="W155" s="5" t="s">
        <v>10652</v>
      </c>
      <c r="X155" s="5" t="s">
        <v>10652</v>
      </c>
    </row>
    <row r="156" spans="1:24" x14ac:dyDescent="0.25">
      <c r="A156" s="4" t="s">
        <v>4700</v>
      </c>
      <c r="B156" s="4" t="s">
        <v>10834</v>
      </c>
      <c r="C156" s="4" t="s">
        <v>10835</v>
      </c>
      <c r="D156" s="1" t="s">
        <v>10836</v>
      </c>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v>1.7000000000000001E-2</v>
      </c>
      <c r="S156" s="5">
        <v>2.6499999999999999E-2</v>
      </c>
      <c r="T156" s="5">
        <v>2.6499999999999999E-2</v>
      </c>
      <c r="U156" s="5">
        <v>2.6499999999999999E-2</v>
      </c>
      <c r="V156" s="5">
        <v>2.6499999999999999E-2</v>
      </c>
      <c r="W156" s="5">
        <v>2.6499999999999999E-2</v>
      </c>
      <c r="X156" s="5">
        <v>2.6499999999999999E-2</v>
      </c>
    </row>
    <row r="157" spans="1:24" x14ac:dyDescent="0.25">
      <c r="A157" s="4" t="s">
        <v>4703</v>
      </c>
      <c r="B157" s="4" t="s">
        <v>10834</v>
      </c>
      <c r="C157" s="4" t="s">
        <v>10837</v>
      </c>
      <c r="D157" s="1" t="s">
        <v>10838</v>
      </c>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v>0</v>
      </c>
      <c r="S157" s="5">
        <v>1.7000000000000001E-2</v>
      </c>
      <c r="T157" s="5" t="s">
        <v>216</v>
      </c>
      <c r="U157" s="5" t="s">
        <v>216</v>
      </c>
      <c r="V157" s="5" t="s">
        <v>216</v>
      </c>
      <c r="W157" s="5" t="s">
        <v>216</v>
      </c>
      <c r="X157" s="5" t="s">
        <v>216</v>
      </c>
    </row>
    <row r="158" spans="1:24" ht="25.5" x14ac:dyDescent="0.25">
      <c r="A158" s="4" t="s">
        <v>4705</v>
      </c>
      <c r="B158" s="4" t="s">
        <v>10834</v>
      </c>
      <c r="C158" s="4" t="s">
        <v>10839</v>
      </c>
      <c r="D158" s="1" t="s">
        <v>10651</v>
      </c>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10652</v>
      </c>
      <c r="S158" s="5" t="s">
        <v>10652</v>
      </c>
      <c r="T158" s="5" t="s">
        <v>10652</v>
      </c>
      <c r="U158" s="5" t="s">
        <v>10652</v>
      </c>
      <c r="V158" s="5" t="s">
        <v>10652</v>
      </c>
      <c r="W158" s="5" t="s">
        <v>10652</v>
      </c>
      <c r="X158" s="5" t="s">
        <v>10652</v>
      </c>
    </row>
    <row r="159" spans="1:24" x14ac:dyDescent="0.25">
      <c r="A159" s="4" t="s">
        <v>10840</v>
      </c>
      <c r="B159" s="4" t="s">
        <v>10841</v>
      </c>
      <c r="C159" s="4" t="s">
        <v>10842</v>
      </c>
      <c r="D159" s="1" t="s">
        <v>10836</v>
      </c>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v>1.7000000000000001E-2</v>
      </c>
      <c r="S159" s="5">
        <v>2.6499999999999999E-2</v>
      </c>
      <c r="T159" s="5">
        <v>2.6499999999999999E-2</v>
      </c>
      <c r="U159" s="5">
        <v>2.6499999999999999E-2</v>
      </c>
      <c r="V159" s="5">
        <v>2.6499999999999999E-2</v>
      </c>
      <c r="W159" s="5">
        <v>2.6499999999999999E-2</v>
      </c>
      <c r="X159" s="5">
        <v>2.6499999999999999E-2</v>
      </c>
    </row>
    <row r="160" spans="1:24" x14ac:dyDescent="0.25">
      <c r="A160" s="4" t="s">
        <v>10843</v>
      </c>
      <c r="B160" s="4" t="s">
        <v>10841</v>
      </c>
      <c r="C160" s="4" t="s">
        <v>10844</v>
      </c>
      <c r="D160" s="1" t="s">
        <v>10838</v>
      </c>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v>0</v>
      </c>
      <c r="S160" s="5">
        <v>1.7000000000000001E-2</v>
      </c>
      <c r="T160" s="5" t="s">
        <v>216</v>
      </c>
      <c r="U160" s="5" t="s">
        <v>216</v>
      </c>
      <c r="V160" s="5" t="s">
        <v>216</v>
      </c>
      <c r="W160" s="5" t="s">
        <v>216</v>
      </c>
      <c r="X160" s="5" t="s">
        <v>216</v>
      </c>
    </row>
    <row r="161" spans="1:24" ht="25.5" x14ac:dyDescent="0.25">
      <c r="A161" s="4" t="s">
        <v>10845</v>
      </c>
      <c r="B161" s="4" t="s">
        <v>10841</v>
      </c>
      <c r="C161" s="4" t="s">
        <v>10846</v>
      </c>
      <c r="D161" s="1" t="s">
        <v>10651</v>
      </c>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10652</v>
      </c>
      <c r="S161" s="5" t="s">
        <v>10652</v>
      </c>
      <c r="T161" s="5" t="s">
        <v>10652</v>
      </c>
      <c r="U161" s="5" t="s">
        <v>10652</v>
      </c>
      <c r="V161" s="5" t="s">
        <v>10652</v>
      </c>
      <c r="W161" s="5" t="s">
        <v>10652</v>
      </c>
      <c r="X161" s="5" t="s">
        <v>10652</v>
      </c>
    </row>
    <row r="162" spans="1:24" x14ac:dyDescent="0.25">
      <c r="A162" s="4" t="s">
        <v>10847</v>
      </c>
      <c r="B162" s="4" t="s">
        <v>10848</v>
      </c>
      <c r="C162" s="4" t="s">
        <v>10849</v>
      </c>
      <c r="D162" s="1" t="s">
        <v>10850</v>
      </c>
      <c r="E162" s="5">
        <v>0.04</v>
      </c>
      <c r="F162" s="5">
        <v>0.04</v>
      </c>
      <c r="G162" s="5">
        <v>0.04</v>
      </c>
      <c r="H162" s="5">
        <v>4.2999999999999997E-2</v>
      </c>
      <c r="I162" s="5">
        <v>4.2999999999999997E-2</v>
      </c>
      <c r="J162" s="5">
        <v>4.2999999999999997E-2</v>
      </c>
      <c r="K162" s="5">
        <v>4.2999999999999997E-2</v>
      </c>
      <c r="L162" s="5">
        <v>4.2999999999999997E-2</v>
      </c>
      <c r="M162" s="5">
        <v>4.5999999999999999E-2</v>
      </c>
      <c r="N162" s="5">
        <v>4.5999999999999999E-2</v>
      </c>
      <c r="O162" s="5">
        <v>4.5999999999999999E-2</v>
      </c>
      <c r="P162" s="5">
        <v>4.5999999999999999E-2</v>
      </c>
      <c r="Q162" s="5">
        <v>4.5999999999999999E-2</v>
      </c>
      <c r="R162" s="5">
        <v>4.9000000000000002E-2</v>
      </c>
      <c r="S162" s="5">
        <v>4.9000000000000002E-2</v>
      </c>
      <c r="T162" s="5">
        <v>4.9000000000000002E-2</v>
      </c>
      <c r="U162" s="5">
        <v>4.9000000000000002E-2</v>
      </c>
      <c r="V162" s="5">
        <v>4.9000000000000002E-2</v>
      </c>
      <c r="W162" s="5">
        <v>5.1999999999999998E-2</v>
      </c>
      <c r="X162" s="5">
        <v>5.1999999999999998E-2</v>
      </c>
    </row>
    <row r="163" spans="1:24" x14ac:dyDescent="0.25">
      <c r="A163" s="4" t="s">
        <v>10851</v>
      </c>
      <c r="B163" s="4" t="s">
        <v>10848</v>
      </c>
      <c r="C163" s="4" t="s">
        <v>10852</v>
      </c>
      <c r="D163" s="1" t="s">
        <v>10853</v>
      </c>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v>1.6500000000000001E-2</v>
      </c>
      <c r="S163" s="5">
        <v>4.7E-2</v>
      </c>
      <c r="T163" s="5">
        <v>4.7E-2</v>
      </c>
      <c r="U163" s="5">
        <v>4.7E-2</v>
      </c>
      <c r="V163" s="5">
        <v>4.7E-2</v>
      </c>
      <c r="W163" s="5">
        <v>4.7E-2</v>
      </c>
      <c r="X163" s="5">
        <v>4.7E-2</v>
      </c>
    </row>
    <row r="164" spans="1:24" x14ac:dyDescent="0.25">
      <c r="A164" s="4" t="s">
        <v>10854</v>
      </c>
      <c r="B164" s="4" t="s">
        <v>10848</v>
      </c>
      <c r="C164" s="4" t="s">
        <v>10855</v>
      </c>
      <c r="D164" s="1" t="s">
        <v>10856</v>
      </c>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v>0</v>
      </c>
      <c r="S164" s="5">
        <v>1.6500000000000001E-2</v>
      </c>
      <c r="T164" s="5" t="s">
        <v>216</v>
      </c>
      <c r="U164" s="5" t="s">
        <v>216</v>
      </c>
      <c r="V164" s="5" t="s">
        <v>216</v>
      </c>
      <c r="W164" s="5" t="s">
        <v>216</v>
      </c>
      <c r="X164" s="5" t="s">
        <v>216</v>
      </c>
    </row>
    <row r="165" spans="1:24" x14ac:dyDescent="0.25">
      <c r="A165" s="4" t="s">
        <v>10857</v>
      </c>
      <c r="B165" s="4" t="s">
        <v>10848</v>
      </c>
      <c r="C165" s="4" t="s">
        <v>10858</v>
      </c>
      <c r="D165" s="1" t="s">
        <v>10554</v>
      </c>
      <c r="E165" s="5" t="s">
        <v>10555</v>
      </c>
      <c r="F165" s="5" t="s">
        <v>10555</v>
      </c>
      <c r="G165" s="5" t="s">
        <v>10555</v>
      </c>
      <c r="H165" s="5" t="s">
        <v>10555</v>
      </c>
      <c r="I165" s="5" t="s">
        <v>10555</v>
      </c>
      <c r="J165" s="5" t="s">
        <v>10555</v>
      </c>
      <c r="K165" s="5" t="s">
        <v>10555</v>
      </c>
      <c r="L165" s="5" t="s">
        <v>10556</v>
      </c>
      <c r="M165" s="5" t="s">
        <v>10556</v>
      </c>
      <c r="N165" s="5" t="s">
        <v>10556</v>
      </c>
      <c r="O165" s="5" t="s">
        <v>10556</v>
      </c>
      <c r="P165" s="5" t="s">
        <v>10556</v>
      </c>
      <c r="Q165" s="5" t="s">
        <v>10556</v>
      </c>
      <c r="R165" s="5" t="s">
        <v>10556</v>
      </c>
      <c r="S165" s="5" t="s">
        <v>10556</v>
      </c>
      <c r="T165" s="5" t="s">
        <v>10556</v>
      </c>
      <c r="U165" s="5" t="s">
        <v>10556</v>
      </c>
      <c r="V165" s="5" t="s">
        <v>10556</v>
      </c>
      <c r="W165" s="5" t="s">
        <v>10556</v>
      </c>
      <c r="X165" s="5" t="s">
        <v>10556</v>
      </c>
    </row>
    <row r="166" spans="1:24" x14ac:dyDescent="0.25">
      <c r="A166" s="4" t="s">
        <v>10859</v>
      </c>
      <c r="B166" s="4" t="s">
        <v>10848</v>
      </c>
      <c r="C166" s="4" t="s">
        <v>10860</v>
      </c>
      <c r="D166" s="1" t="s">
        <v>10558</v>
      </c>
      <c r="E166" s="5" t="s">
        <v>10559</v>
      </c>
      <c r="F166" s="5" t="s">
        <v>10560</v>
      </c>
      <c r="G166" s="5" t="s">
        <v>10561</v>
      </c>
      <c r="H166" s="5" t="s">
        <v>10562</v>
      </c>
      <c r="I166" s="5" t="s">
        <v>10563</v>
      </c>
      <c r="J166" s="5" t="s">
        <v>10564</v>
      </c>
      <c r="K166" s="5" t="s">
        <v>10565</v>
      </c>
      <c r="L166" s="5" t="s">
        <v>10566</v>
      </c>
      <c r="M166" s="5" t="s">
        <v>10566</v>
      </c>
      <c r="N166" s="5" t="s">
        <v>10566</v>
      </c>
      <c r="O166" s="5" t="s">
        <v>10566</v>
      </c>
      <c r="P166" s="5" t="s">
        <v>10566</v>
      </c>
      <c r="Q166" s="5" t="s">
        <v>10566</v>
      </c>
      <c r="R166" s="5" t="s">
        <v>10567</v>
      </c>
      <c r="S166" s="5" t="s">
        <v>10568</v>
      </c>
      <c r="T166" s="5" t="s">
        <v>10569</v>
      </c>
      <c r="U166" s="5" t="s">
        <v>10570</v>
      </c>
      <c r="V166" s="5" t="s">
        <v>10571</v>
      </c>
      <c r="W166" s="5" t="s">
        <v>10572</v>
      </c>
      <c r="X166" s="5" t="s">
        <v>10573</v>
      </c>
    </row>
    <row r="167" spans="1:24" x14ac:dyDescent="0.25">
      <c r="A167" s="4" t="s">
        <v>10861</v>
      </c>
      <c r="B167" s="4" t="s">
        <v>10848</v>
      </c>
      <c r="C167" s="4" t="s">
        <v>10862</v>
      </c>
      <c r="D167" s="1" t="s">
        <v>10575</v>
      </c>
      <c r="E167" s="5" t="s">
        <v>10576</v>
      </c>
      <c r="F167" s="5" t="s">
        <v>10577</v>
      </c>
      <c r="G167" s="5" t="s">
        <v>10578</v>
      </c>
      <c r="H167" s="5" t="s">
        <v>10579</v>
      </c>
      <c r="I167" s="5" t="s">
        <v>10580</v>
      </c>
      <c r="J167" s="5" t="s">
        <v>10581</v>
      </c>
      <c r="K167" s="5" t="s">
        <v>10582</v>
      </c>
      <c r="L167" s="5" t="s">
        <v>10583</v>
      </c>
      <c r="M167" s="5" t="s">
        <v>10583</v>
      </c>
      <c r="N167" s="5" t="s">
        <v>10583</v>
      </c>
      <c r="O167" s="5" t="s">
        <v>10583</v>
      </c>
      <c r="P167" s="5" t="s">
        <v>10583</v>
      </c>
      <c r="Q167" s="5" t="s">
        <v>10583</v>
      </c>
      <c r="R167" s="5" t="s">
        <v>10584</v>
      </c>
      <c r="S167" s="5" t="s">
        <v>10585</v>
      </c>
      <c r="T167" s="5" t="s">
        <v>10586</v>
      </c>
      <c r="U167" s="5" t="s">
        <v>10587</v>
      </c>
      <c r="V167" s="5" t="s">
        <v>10588</v>
      </c>
      <c r="W167" s="5" t="s">
        <v>10589</v>
      </c>
      <c r="X167" s="5" t="s">
        <v>10590</v>
      </c>
    </row>
    <row r="168" spans="1:24" x14ac:dyDescent="0.25">
      <c r="A168" s="4" t="s">
        <v>10863</v>
      </c>
      <c r="B168" s="4" t="s">
        <v>10848</v>
      </c>
      <c r="C168" s="4" t="s">
        <v>10864</v>
      </c>
      <c r="D168" s="1" t="s">
        <v>10805</v>
      </c>
      <c r="E168" s="5">
        <v>65</v>
      </c>
      <c r="F168" s="5">
        <v>65</v>
      </c>
      <c r="G168" s="5">
        <v>65</v>
      </c>
      <c r="H168" s="5">
        <v>65</v>
      </c>
      <c r="I168" s="5">
        <v>65</v>
      </c>
      <c r="J168" s="5">
        <v>65</v>
      </c>
      <c r="K168" s="5">
        <v>65</v>
      </c>
      <c r="L168" s="5">
        <v>65</v>
      </c>
      <c r="M168" s="5">
        <v>65</v>
      </c>
      <c r="N168" s="5">
        <v>65</v>
      </c>
      <c r="O168" s="5">
        <v>65</v>
      </c>
      <c r="P168" s="5">
        <v>65</v>
      </c>
      <c r="Q168" s="5">
        <v>65</v>
      </c>
      <c r="R168" s="5">
        <v>65</v>
      </c>
      <c r="S168" s="5">
        <v>65</v>
      </c>
      <c r="T168" s="5">
        <v>65</v>
      </c>
      <c r="U168" s="5">
        <v>65</v>
      </c>
      <c r="V168" s="5">
        <v>65</v>
      </c>
      <c r="W168" s="5">
        <v>65</v>
      </c>
      <c r="X168" s="5">
        <v>65</v>
      </c>
    </row>
    <row r="169" spans="1:24" ht="25.5" x14ac:dyDescent="0.25">
      <c r="A169" s="4" t="s">
        <v>10865</v>
      </c>
      <c r="B169" s="4" t="s">
        <v>10848</v>
      </c>
      <c r="C169" s="4" t="s">
        <v>10866</v>
      </c>
      <c r="D169" s="1" t="s">
        <v>10651</v>
      </c>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10652</v>
      </c>
      <c r="S169" s="5" t="s">
        <v>10652</v>
      </c>
      <c r="T169" s="5" t="s">
        <v>10652</v>
      </c>
      <c r="U169" s="5" t="s">
        <v>10652</v>
      </c>
      <c r="V169" s="5" t="s">
        <v>10652</v>
      </c>
      <c r="W169" s="5" t="s">
        <v>10652</v>
      </c>
      <c r="X169" s="5" t="s">
        <v>10652</v>
      </c>
    </row>
    <row r="170" spans="1:24" ht="25.5" x14ac:dyDescent="0.25">
      <c r="A170" s="4" t="s">
        <v>746</v>
      </c>
      <c r="B170" s="4" t="s">
        <v>10867</v>
      </c>
      <c r="C170" s="4" t="s">
        <v>10868</v>
      </c>
      <c r="D170" s="1" t="s">
        <v>10869</v>
      </c>
      <c r="E170" s="5" t="s">
        <v>216</v>
      </c>
      <c r="F170" s="5" t="s">
        <v>216</v>
      </c>
      <c r="G170" s="5" t="s">
        <v>216</v>
      </c>
      <c r="H170" s="5" t="s">
        <v>216</v>
      </c>
      <c r="I170" s="5" t="s">
        <v>216</v>
      </c>
      <c r="J170" s="5" t="s">
        <v>216</v>
      </c>
      <c r="K170" s="5">
        <v>0</v>
      </c>
      <c r="L170" s="5">
        <v>0</v>
      </c>
      <c r="M170" s="5">
        <v>0</v>
      </c>
      <c r="N170" s="5">
        <v>0</v>
      </c>
      <c r="O170" s="5">
        <v>0</v>
      </c>
      <c r="P170" s="5" t="s">
        <v>216</v>
      </c>
      <c r="Q170" s="5" t="s">
        <v>216</v>
      </c>
      <c r="R170" s="5" t="s">
        <v>216</v>
      </c>
      <c r="S170" s="5" t="s">
        <v>216</v>
      </c>
      <c r="T170" s="5" t="s">
        <v>216</v>
      </c>
      <c r="U170" s="5" t="s">
        <v>216</v>
      </c>
      <c r="V170" s="5" t="s">
        <v>216</v>
      </c>
      <c r="W170" s="5" t="s">
        <v>216</v>
      </c>
      <c r="X170" s="5" t="s">
        <v>216</v>
      </c>
    </row>
    <row r="171" spans="1:24" x14ac:dyDescent="0.25">
      <c r="A171" s="4" t="s">
        <v>749</v>
      </c>
      <c r="B171" s="4" t="s">
        <v>10867</v>
      </c>
      <c r="C171" s="4" t="s">
        <v>10870</v>
      </c>
      <c r="D171" s="1" t="s">
        <v>10871</v>
      </c>
      <c r="E171" s="5" t="s">
        <v>216</v>
      </c>
      <c r="F171" s="5" t="s">
        <v>216</v>
      </c>
      <c r="G171" s="5" t="s">
        <v>216</v>
      </c>
      <c r="H171" s="5" t="s">
        <v>216</v>
      </c>
      <c r="I171" s="5" t="s">
        <v>216</v>
      </c>
      <c r="J171" s="5" t="s">
        <v>216</v>
      </c>
      <c r="K171" s="5" t="s">
        <v>790</v>
      </c>
      <c r="L171" s="5" t="s">
        <v>790</v>
      </c>
      <c r="M171" s="5" t="s">
        <v>370</v>
      </c>
      <c r="N171" s="5" t="s">
        <v>370</v>
      </c>
      <c r="O171" s="5" t="s">
        <v>370</v>
      </c>
      <c r="P171" s="5" t="s">
        <v>216</v>
      </c>
      <c r="Q171" s="5" t="s">
        <v>216</v>
      </c>
      <c r="R171" s="5" t="s">
        <v>216</v>
      </c>
      <c r="S171" s="5" t="s">
        <v>216</v>
      </c>
      <c r="T171" s="5" t="s">
        <v>216</v>
      </c>
      <c r="U171" s="5" t="s">
        <v>216</v>
      </c>
      <c r="V171" s="5" t="s">
        <v>216</v>
      </c>
      <c r="W171" s="5" t="s">
        <v>216</v>
      </c>
      <c r="X171" s="5" t="s">
        <v>216</v>
      </c>
    </row>
    <row r="172" spans="1:24" ht="25.5" x14ac:dyDescent="0.25">
      <c r="A172" s="4" t="s">
        <v>751</v>
      </c>
      <c r="B172" s="4" t="s">
        <v>10867</v>
      </c>
      <c r="C172" s="4" t="s">
        <v>10872</v>
      </c>
      <c r="D172" s="1" t="s">
        <v>10873</v>
      </c>
      <c r="E172" s="5" t="s">
        <v>216</v>
      </c>
      <c r="F172" s="5" t="s">
        <v>216</v>
      </c>
      <c r="G172" s="5" t="s">
        <v>216</v>
      </c>
      <c r="H172" s="5" t="s">
        <v>216</v>
      </c>
      <c r="I172" s="5" t="s">
        <v>216</v>
      </c>
      <c r="J172" s="5" t="s">
        <v>216</v>
      </c>
      <c r="K172" s="5">
        <v>2.5000000000000001E-2</v>
      </c>
      <c r="L172" s="5">
        <v>2.5000000000000001E-2</v>
      </c>
      <c r="M172" s="5">
        <v>2.5000000000000001E-2</v>
      </c>
      <c r="N172" s="5">
        <v>2.5000000000000001E-2</v>
      </c>
      <c r="O172" s="5">
        <v>2.5000000000000001E-2</v>
      </c>
      <c r="P172" s="5" t="s">
        <v>216</v>
      </c>
      <c r="Q172" s="5" t="s">
        <v>216</v>
      </c>
      <c r="R172" s="5" t="s">
        <v>216</v>
      </c>
      <c r="S172" s="5" t="s">
        <v>216</v>
      </c>
      <c r="T172" s="5" t="s">
        <v>216</v>
      </c>
      <c r="U172" s="5" t="s">
        <v>216</v>
      </c>
      <c r="V172" s="5" t="s">
        <v>216</v>
      </c>
      <c r="W172" s="5" t="s">
        <v>216</v>
      </c>
      <c r="X172" s="5" t="s">
        <v>216</v>
      </c>
    </row>
    <row r="173" spans="1:24" x14ac:dyDescent="0.25">
      <c r="A173" s="4" t="s">
        <v>10874</v>
      </c>
      <c r="B173" s="4" t="s">
        <v>10867</v>
      </c>
      <c r="C173" s="4" t="s">
        <v>10875</v>
      </c>
      <c r="D173" s="1" t="s">
        <v>10876</v>
      </c>
      <c r="E173" s="5" t="s">
        <v>216</v>
      </c>
      <c r="F173" s="5" t="s">
        <v>216</v>
      </c>
      <c r="G173" s="5" t="s">
        <v>216</v>
      </c>
      <c r="H173" s="5" t="s">
        <v>216</v>
      </c>
      <c r="I173" s="5" t="s">
        <v>216</v>
      </c>
      <c r="J173" s="5" t="s">
        <v>216</v>
      </c>
      <c r="K173" s="5" t="s">
        <v>10877</v>
      </c>
      <c r="L173" s="5" t="s">
        <v>10877</v>
      </c>
      <c r="M173" s="5" t="s">
        <v>790</v>
      </c>
      <c r="N173" s="5" t="s">
        <v>790</v>
      </c>
      <c r="O173" s="5" t="s">
        <v>790</v>
      </c>
      <c r="P173" s="5" t="s">
        <v>216</v>
      </c>
      <c r="Q173" s="5" t="s">
        <v>216</v>
      </c>
      <c r="R173" s="5" t="s">
        <v>216</v>
      </c>
      <c r="S173" s="5" t="s">
        <v>216</v>
      </c>
      <c r="T173" s="5" t="s">
        <v>216</v>
      </c>
      <c r="U173" s="5" t="s">
        <v>216</v>
      </c>
      <c r="V173" s="5" t="s">
        <v>216</v>
      </c>
      <c r="W173" s="5" t="s">
        <v>216</v>
      </c>
      <c r="X173" s="5" t="s">
        <v>216</v>
      </c>
    </row>
    <row r="174" spans="1:24" ht="25.5" x14ac:dyDescent="0.25">
      <c r="A174" s="4" t="s">
        <v>10878</v>
      </c>
      <c r="B174" s="4" t="s">
        <v>10867</v>
      </c>
      <c r="C174" s="4" t="s">
        <v>10879</v>
      </c>
      <c r="D174" s="1" t="s">
        <v>10880</v>
      </c>
      <c r="E174" s="5" t="s">
        <v>216</v>
      </c>
      <c r="F174" s="5" t="s">
        <v>216</v>
      </c>
      <c r="G174" s="5" t="s">
        <v>216</v>
      </c>
      <c r="H174" s="5" t="s">
        <v>216</v>
      </c>
      <c r="I174" s="5" t="s">
        <v>216</v>
      </c>
      <c r="J174" s="5" t="s">
        <v>216</v>
      </c>
      <c r="K174" s="5">
        <v>0.03</v>
      </c>
      <c r="L174" s="5">
        <v>0.03</v>
      </c>
      <c r="M174" s="5">
        <v>0.03</v>
      </c>
      <c r="N174" s="5">
        <v>0.03</v>
      </c>
      <c r="O174" s="5">
        <v>0.03</v>
      </c>
      <c r="P174" s="5" t="s">
        <v>216</v>
      </c>
      <c r="Q174" s="5" t="s">
        <v>216</v>
      </c>
      <c r="R174" s="5" t="s">
        <v>216</v>
      </c>
      <c r="S174" s="5" t="s">
        <v>216</v>
      </c>
      <c r="T174" s="5" t="s">
        <v>216</v>
      </c>
      <c r="U174" s="5" t="s">
        <v>216</v>
      </c>
      <c r="V174" s="5" t="s">
        <v>216</v>
      </c>
      <c r="W174" s="5" t="s">
        <v>216</v>
      </c>
      <c r="X174" s="5" t="s">
        <v>216</v>
      </c>
    </row>
    <row r="175" spans="1:24" x14ac:dyDescent="0.25">
      <c r="A175" s="4" t="s">
        <v>10881</v>
      </c>
      <c r="B175" s="4" t="s">
        <v>10867</v>
      </c>
      <c r="C175" s="4" t="s">
        <v>10882</v>
      </c>
      <c r="D175" s="1" t="s">
        <v>10883</v>
      </c>
      <c r="E175" s="5" t="s">
        <v>216</v>
      </c>
      <c r="F175" s="5" t="s">
        <v>216</v>
      </c>
      <c r="G175" s="5" t="s">
        <v>216</v>
      </c>
      <c r="H175" s="5" t="s">
        <v>216</v>
      </c>
      <c r="I175" s="5" t="s">
        <v>216</v>
      </c>
      <c r="J175" s="5" t="s">
        <v>216</v>
      </c>
      <c r="K175" s="5" t="s">
        <v>10884</v>
      </c>
      <c r="L175" s="5" t="s">
        <v>10884</v>
      </c>
      <c r="M175" s="5" t="s">
        <v>10877</v>
      </c>
      <c r="N175" s="5" t="s">
        <v>10877</v>
      </c>
      <c r="O175" s="5" t="s">
        <v>10877</v>
      </c>
      <c r="P175" s="5" t="s">
        <v>216</v>
      </c>
      <c r="Q175" s="5" t="s">
        <v>216</v>
      </c>
      <c r="R175" s="5" t="s">
        <v>216</v>
      </c>
      <c r="S175" s="5" t="s">
        <v>216</v>
      </c>
      <c r="T175" s="5" t="s">
        <v>216</v>
      </c>
      <c r="U175" s="5" t="s">
        <v>216</v>
      </c>
      <c r="V175" s="5" t="s">
        <v>216</v>
      </c>
      <c r="W175" s="5" t="s">
        <v>216</v>
      </c>
      <c r="X175" s="5" t="s">
        <v>216</v>
      </c>
    </row>
    <row r="176" spans="1:24" ht="25.5" x14ac:dyDescent="0.25">
      <c r="A176" s="4" t="s">
        <v>10885</v>
      </c>
      <c r="B176" s="4" t="s">
        <v>10867</v>
      </c>
      <c r="C176" s="4" t="s">
        <v>10886</v>
      </c>
      <c r="D176" s="1" t="s">
        <v>10887</v>
      </c>
      <c r="E176" s="5" t="s">
        <v>216</v>
      </c>
      <c r="F176" s="5" t="s">
        <v>216</v>
      </c>
      <c r="G176" s="5" t="s">
        <v>216</v>
      </c>
      <c r="H176" s="5" t="s">
        <v>216</v>
      </c>
      <c r="I176" s="5" t="s">
        <v>216</v>
      </c>
      <c r="J176" s="5" t="s">
        <v>216</v>
      </c>
      <c r="K176" s="5">
        <v>3.5000000000000003E-2</v>
      </c>
      <c r="L176" s="5">
        <v>3.5000000000000003E-2</v>
      </c>
      <c r="M176" s="5">
        <v>3.5000000000000003E-2</v>
      </c>
      <c r="N176" s="5">
        <v>3.5000000000000003E-2</v>
      </c>
      <c r="O176" s="5">
        <v>3.5000000000000003E-2</v>
      </c>
      <c r="P176" s="5" t="s">
        <v>216</v>
      </c>
      <c r="Q176" s="5" t="s">
        <v>216</v>
      </c>
      <c r="R176" s="5" t="s">
        <v>216</v>
      </c>
      <c r="S176" s="5" t="s">
        <v>216</v>
      </c>
      <c r="T176" s="5" t="s">
        <v>216</v>
      </c>
      <c r="U176" s="5" t="s">
        <v>216</v>
      </c>
      <c r="V176" s="5" t="s">
        <v>216</v>
      </c>
      <c r="W176" s="5" t="s">
        <v>216</v>
      </c>
      <c r="X176" s="5" t="s">
        <v>216</v>
      </c>
    </row>
    <row r="177" spans="1:24" ht="25.5" x14ac:dyDescent="0.25">
      <c r="A177" s="4" t="s">
        <v>10888</v>
      </c>
      <c r="B177" s="4" t="s">
        <v>10889</v>
      </c>
      <c r="C177" s="4" t="s">
        <v>10890</v>
      </c>
      <c r="D177" s="1" t="s">
        <v>10891</v>
      </c>
      <c r="E177" s="5" t="s">
        <v>216</v>
      </c>
      <c r="F177" s="5" t="s">
        <v>216</v>
      </c>
      <c r="G177" s="5" t="s">
        <v>216</v>
      </c>
      <c r="H177" s="5" t="s">
        <v>216</v>
      </c>
      <c r="I177" s="5" t="s">
        <v>216</v>
      </c>
      <c r="J177" s="5" t="s">
        <v>216</v>
      </c>
      <c r="K177" s="5">
        <v>0</v>
      </c>
      <c r="L177" s="5">
        <v>0</v>
      </c>
      <c r="M177" s="5">
        <v>0</v>
      </c>
      <c r="N177" s="5">
        <v>0</v>
      </c>
      <c r="O177" s="5">
        <v>0</v>
      </c>
      <c r="P177" s="5" t="s">
        <v>216</v>
      </c>
      <c r="Q177" s="5" t="s">
        <v>216</v>
      </c>
      <c r="R177" s="5" t="s">
        <v>216</v>
      </c>
      <c r="S177" s="5" t="s">
        <v>216</v>
      </c>
      <c r="T177" s="5" t="s">
        <v>216</v>
      </c>
      <c r="U177" s="5" t="s">
        <v>216</v>
      </c>
      <c r="V177" s="5" t="s">
        <v>216</v>
      </c>
      <c r="W177" s="5" t="s">
        <v>216</v>
      </c>
      <c r="X177" s="5" t="s">
        <v>216</v>
      </c>
    </row>
    <row r="178" spans="1:24" x14ac:dyDescent="0.25">
      <c r="A178" s="4" t="s">
        <v>10892</v>
      </c>
      <c r="B178" s="4" t="s">
        <v>10889</v>
      </c>
      <c r="C178" s="4" t="s">
        <v>10893</v>
      </c>
      <c r="D178" s="1" t="s">
        <v>10871</v>
      </c>
      <c r="E178" s="5" t="s">
        <v>216</v>
      </c>
      <c r="F178" s="5" t="s">
        <v>216</v>
      </c>
      <c r="G178" s="5" t="s">
        <v>216</v>
      </c>
      <c r="H178" s="5" t="s">
        <v>216</v>
      </c>
      <c r="I178" s="5" t="s">
        <v>216</v>
      </c>
      <c r="J178" s="5" t="s">
        <v>216</v>
      </c>
      <c r="K178" s="5" t="s">
        <v>790</v>
      </c>
      <c r="L178" s="5" t="s">
        <v>790</v>
      </c>
      <c r="M178" s="5" t="s">
        <v>370</v>
      </c>
      <c r="N178" s="5" t="s">
        <v>370</v>
      </c>
      <c r="O178" s="5" t="s">
        <v>370</v>
      </c>
      <c r="P178" s="5" t="s">
        <v>216</v>
      </c>
      <c r="Q178" s="5" t="s">
        <v>216</v>
      </c>
      <c r="R178" s="5" t="s">
        <v>216</v>
      </c>
      <c r="S178" s="5" t="s">
        <v>216</v>
      </c>
      <c r="T178" s="5" t="s">
        <v>216</v>
      </c>
      <c r="U178" s="5" t="s">
        <v>216</v>
      </c>
      <c r="V178" s="5" t="s">
        <v>216</v>
      </c>
      <c r="W178" s="5" t="s">
        <v>216</v>
      </c>
      <c r="X178" s="5" t="s">
        <v>216</v>
      </c>
    </row>
    <row r="179" spans="1:24" ht="25.5" x14ac:dyDescent="0.25">
      <c r="A179" s="4" t="s">
        <v>10894</v>
      </c>
      <c r="B179" s="4" t="s">
        <v>10889</v>
      </c>
      <c r="C179" s="4" t="s">
        <v>10895</v>
      </c>
      <c r="D179" s="1" t="s">
        <v>10896</v>
      </c>
      <c r="E179" s="5" t="s">
        <v>216</v>
      </c>
      <c r="F179" s="5" t="s">
        <v>216</v>
      </c>
      <c r="G179" s="5" t="s">
        <v>216</v>
      </c>
      <c r="H179" s="5" t="s">
        <v>216</v>
      </c>
      <c r="I179" s="5" t="s">
        <v>216</v>
      </c>
      <c r="J179" s="5" t="s">
        <v>216</v>
      </c>
      <c r="K179" s="5">
        <v>2.5000000000000001E-2</v>
      </c>
      <c r="L179" s="5">
        <v>2.5000000000000001E-2</v>
      </c>
      <c r="M179" s="5">
        <v>2.5000000000000001E-2</v>
      </c>
      <c r="N179" s="5">
        <v>2.5000000000000001E-2</v>
      </c>
      <c r="O179" s="5">
        <v>2.5000000000000001E-2</v>
      </c>
      <c r="P179" s="5" t="s">
        <v>216</v>
      </c>
      <c r="Q179" s="5" t="s">
        <v>216</v>
      </c>
      <c r="R179" s="5" t="s">
        <v>216</v>
      </c>
      <c r="S179" s="5" t="s">
        <v>216</v>
      </c>
      <c r="T179" s="5" t="s">
        <v>216</v>
      </c>
      <c r="U179" s="5" t="s">
        <v>216</v>
      </c>
      <c r="V179" s="5" t="s">
        <v>216</v>
      </c>
      <c r="W179" s="5" t="s">
        <v>216</v>
      </c>
      <c r="X179" s="5" t="s">
        <v>216</v>
      </c>
    </row>
    <row r="180" spans="1:24" x14ac:dyDescent="0.25">
      <c r="A180" s="4" t="s">
        <v>10897</v>
      </c>
      <c r="B180" s="4" t="s">
        <v>10889</v>
      </c>
      <c r="C180" s="4" t="s">
        <v>10898</v>
      </c>
      <c r="D180" s="1" t="s">
        <v>10876</v>
      </c>
      <c r="E180" s="5" t="s">
        <v>216</v>
      </c>
      <c r="F180" s="5" t="s">
        <v>216</v>
      </c>
      <c r="G180" s="5" t="s">
        <v>216</v>
      </c>
      <c r="H180" s="5" t="s">
        <v>216</v>
      </c>
      <c r="I180" s="5" t="s">
        <v>216</v>
      </c>
      <c r="J180" s="5" t="s">
        <v>216</v>
      </c>
      <c r="K180" s="5" t="s">
        <v>10877</v>
      </c>
      <c r="L180" s="5" t="s">
        <v>10877</v>
      </c>
      <c r="M180" s="5" t="s">
        <v>790</v>
      </c>
      <c r="N180" s="5" t="s">
        <v>790</v>
      </c>
      <c r="O180" s="5" t="s">
        <v>790</v>
      </c>
      <c r="P180" s="5" t="s">
        <v>216</v>
      </c>
      <c r="Q180" s="5" t="s">
        <v>216</v>
      </c>
      <c r="R180" s="5" t="s">
        <v>216</v>
      </c>
      <c r="S180" s="5" t="s">
        <v>216</v>
      </c>
      <c r="T180" s="5" t="s">
        <v>216</v>
      </c>
      <c r="U180" s="5" t="s">
        <v>216</v>
      </c>
      <c r="V180" s="5" t="s">
        <v>216</v>
      </c>
      <c r="W180" s="5" t="s">
        <v>216</v>
      </c>
      <c r="X180" s="5" t="s">
        <v>216</v>
      </c>
    </row>
    <row r="181" spans="1:24" ht="25.5" x14ac:dyDescent="0.25">
      <c r="A181" s="4" t="s">
        <v>10899</v>
      </c>
      <c r="B181" s="4" t="s">
        <v>10889</v>
      </c>
      <c r="C181" s="4" t="s">
        <v>10900</v>
      </c>
      <c r="D181" s="1" t="s">
        <v>10901</v>
      </c>
      <c r="E181" s="5" t="s">
        <v>216</v>
      </c>
      <c r="F181" s="5" t="s">
        <v>216</v>
      </c>
      <c r="G181" s="5" t="s">
        <v>216</v>
      </c>
      <c r="H181" s="5" t="s">
        <v>216</v>
      </c>
      <c r="I181" s="5" t="s">
        <v>216</v>
      </c>
      <c r="J181" s="5" t="s">
        <v>216</v>
      </c>
      <c r="K181" s="5">
        <v>0.03</v>
      </c>
      <c r="L181" s="5">
        <v>0.03</v>
      </c>
      <c r="M181" s="5">
        <v>0.03</v>
      </c>
      <c r="N181" s="5">
        <v>0.03</v>
      </c>
      <c r="O181" s="5">
        <v>0.03</v>
      </c>
      <c r="P181" s="5" t="s">
        <v>216</v>
      </c>
      <c r="Q181" s="5" t="s">
        <v>216</v>
      </c>
      <c r="R181" s="5" t="s">
        <v>216</v>
      </c>
      <c r="S181" s="5" t="s">
        <v>216</v>
      </c>
      <c r="T181" s="5" t="s">
        <v>216</v>
      </c>
      <c r="U181" s="5" t="s">
        <v>216</v>
      </c>
      <c r="V181" s="5" t="s">
        <v>216</v>
      </c>
      <c r="W181" s="5" t="s">
        <v>216</v>
      </c>
      <c r="X181" s="5" t="s">
        <v>216</v>
      </c>
    </row>
    <row r="182" spans="1:24" x14ac:dyDescent="0.25">
      <c r="A182" s="4" t="s">
        <v>10902</v>
      </c>
      <c r="B182" s="4" t="s">
        <v>10889</v>
      </c>
      <c r="C182" s="4" t="s">
        <v>10903</v>
      </c>
      <c r="D182" s="1" t="s">
        <v>10883</v>
      </c>
      <c r="E182" s="5" t="s">
        <v>216</v>
      </c>
      <c r="F182" s="5" t="s">
        <v>216</v>
      </c>
      <c r="G182" s="5" t="s">
        <v>216</v>
      </c>
      <c r="H182" s="5" t="s">
        <v>216</v>
      </c>
      <c r="I182" s="5" t="s">
        <v>216</v>
      </c>
      <c r="J182" s="5" t="s">
        <v>216</v>
      </c>
      <c r="K182" s="5" t="s">
        <v>10884</v>
      </c>
      <c r="L182" s="5" t="s">
        <v>10884</v>
      </c>
      <c r="M182" s="5" t="s">
        <v>10877</v>
      </c>
      <c r="N182" s="5" t="s">
        <v>10877</v>
      </c>
      <c r="O182" s="5" t="s">
        <v>10877</v>
      </c>
      <c r="P182" s="5" t="s">
        <v>216</v>
      </c>
      <c r="Q182" s="5" t="s">
        <v>216</v>
      </c>
      <c r="R182" s="5" t="s">
        <v>216</v>
      </c>
      <c r="S182" s="5" t="s">
        <v>216</v>
      </c>
      <c r="T182" s="5" t="s">
        <v>216</v>
      </c>
      <c r="U182" s="5" t="s">
        <v>216</v>
      </c>
      <c r="V182" s="5" t="s">
        <v>216</v>
      </c>
      <c r="W182" s="5" t="s">
        <v>216</v>
      </c>
      <c r="X182" s="5" t="s">
        <v>216</v>
      </c>
    </row>
    <row r="183" spans="1:24" ht="25.5" x14ac:dyDescent="0.25">
      <c r="A183" s="4" t="s">
        <v>10904</v>
      </c>
      <c r="B183" s="4" t="s">
        <v>10889</v>
      </c>
      <c r="C183" s="4" t="s">
        <v>10905</v>
      </c>
      <c r="D183" s="1" t="s">
        <v>10906</v>
      </c>
      <c r="E183" s="5" t="s">
        <v>216</v>
      </c>
      <c r="F183" s="5" t="s">
        <v>216</v>
      </c>
      <c r="G183" s="5" t="s">
        <v>216</v>
      </c>
      <c r="H183" s="5" t="s">
        <v>216</v>
      </c>
      <c r="I183" s="5" t="s">
        <v>216</v>
      </c>
      <c r="J183" s="5" t="s">
        <v>216</v>
      </c>
      <c r="K183" s="5">
        <v>3.5000000000000003E-2</v>
      </c>
      <c r="L183" s="5">
        <v>3.5000000000000003E-2</v>
      </c>
      <c r="M183" s="5">
        <v>3.5000000000000003E-2</v>
      </c>
      <c r="N183" s="5">
        <v>3.5000000000000003E-2</v>
      </c>
      <c r="O183" s="5">
        <v>3.5000000000000003E-2</v>
      </c>
      <c r="P183" s="5" t="s">
        <v>216</v>
      </c>
      <c r="Q183" s="5" t="s">
        <v>216</v>
      </c>
      <c r="R183" s="5" t="s">
        <v>216</v>
      </c>
      <c r="S183" s="5" t="s">
        <v>216</v>
      </c>
      <c r="T183" s="5" t="s">
        <v>216</v>
      </c>
      <c r="U183" s="5" t="s">
        <v>216</v>
      </c>
      <c r="V183" s="5" t="s">
        <v>216</v>
      </c>
      <c r="W183" s="5" t="s">
        <v>216</v>
      </c>
      <c r="X183" s="5" t="s">
        <v>216</v>
      </c>
    </row>
    <row r="184" spans="1:24" x14ac:dyDescent="0.25">
      <c r="A184" s="4" t="s">
        <v>10907</v>
      </c>
      <c r="B184" s="4" t="s">
        <v>10889</v>
      </c>
      <c r="C184" s="4" t="s">
        <v>10908</v>
      </c>
      <c r="D184" s="1" t="s">
        <v>10909</v>
      </c>
      <c r="E184" s="5" t="s">
        <v>216</v>
      </c>
      <c r="F184" s="5" t="s">
        <v>216</v>
      </c>
      <c r="G184" s="5" t="s">
        <v>216</v>
      </c>
      <c r="H184" s="5" t="s">
        <v>216</v>
      </c>
      <c r="I184" s="5" t="s">
        <v>216</v>
      </c>
      <c r="J184" s="5" t="s">
        <v>216</v>
      </c>
      <c r="K184" s="5" t="s">
        <v>10582</v>
      </c>
      <c r="L184" s="5" t="s">
        <v>10583</v>
      </c>
      <c r="M184" s="5" t="s">
        <v>10583</v>
      </c>
      <c r="N184" s="5" t="s">
        <v>10583</v>
      </c>
      <c r="O184" s="5" t="s">
        <v>10583</v>
      </c>
      <c r="P184" s="5" t="s">
        <v>216</v>
      </c>
      <c r="Q184" s="5" t="s">
        <v>216</v>
      </c>
      <c r="R184" s="5" t="s">
        <v>216</v>
      </c>
      <c r="S184" s="5" t="s">
        <v>216</v>
      </c>
      <c r="T184" s="5" t="s">
        <v>216</v>
      </c>
      <c r="U184" s="5" t="s">
        <v>216</v>
      </c>
      <c r="V184" s="5" t="s">
        <v>216</v>
      </c>
      <c r="W184" s="5" t="s">
        <v>216</v>
      </c>
      <c r="X184" s="5" t="s">
        <v>216</v>
      </c>
    </row>
    <row r="185" spans="1:24" ht="25.5" x14ac:dyDescent="0.25">
      <c r="A185" s="4" t="s">
        <v>4838</v>
      </c>
      <c r="B185" s="4" t="s">
        <v>10910</v>
      </c>
      <c r="C185" s="4" t="s">
        <v>10911</v>
      </c>
      <c r="D185" s="1" t="s">
        <v>10912</v>
      </c>
      <c r="E185" s="5" t="s">
        <v>216</v>
      </c>
      <c r="F185" s="5" t="s">
        <v>216</v>
      </c>
      <c r="G185" s="5" t="s">
        <v>216</v>
      </c>
      <c r="H185" s="5" t="s">
        <v>216</v>
      </c>
      <c r="I185" s="5" t="s">
        <v>216</v>
      </c>
      <c r="J185" s="5" t="s">
        <v>216</v>
      </c>
      <c r="K185" s="5">
        <v>0</v>
      </c>
      <c r="L185" s="5">
        <v>0</v>
      </c>
      <c r="M185" s="5">
        <v>0</v>
      </c>
      <c r="N185" s="5">
        <v>0</v>
      </c>
      <c r="O185" s="5">
        <v>0</v>
      </c>
      <c r="P185" s="5" t="s">
        <v>216</v>
      </c>
      <c r="Q185" s="5" t="s">
        <v>216</v>
      </c>
      <c r="R185" s="5" t="s">
        <v>216</v>
      </c>
      <c r="S185" s="5" t="s">
        <v>216</v>
      </c>
      <c r="T185" s="5" t="s">
        <v>216</v>
      </c>
      <c r="U185" s="5" t="s">
        <v>216</v>
      </c>
      <c r="V185" s="5" t="s">
        <v>216</v>
      </c>
      <c r="W185" s="5" t="s">
        <v>216</v>
      </c>
      <c r="X185" s="5" t="s">
        <v>216</v>
      </c>
    </row>
    <row r="186" spans="1:24" x14ac:dyDescent="0.25">
      <c r="A186" s="4" t="s">
        <v>4845</v>
      </c>
      <c r="B186" s="4" t="s">
        <v>10910</v>
      </c>
      <c r="C186" s="4" t="s">
        <v>10913</v>
      </c>
      <c r="D186" s="1" t="s">
        <v>10871</v>
      </c>
      <c r="E186" s="5" t="s">
        <v>216</v>
      </c>
      <c r="F186" s="5" t="s">
        <v>216</v>
      </c>
      <c r="G186" s="5" t="s">
        <v>216</v>
      </c>
      <c r="H186" s="5" t="s">
        <v>216</v>
      </c>
      <c r="I186" s="5" t="s">
        <v>216</v>
      </c>
      <c r="J186" s="5" t="s">
        <v>216</v>
      </c>
      <c r="K186" s="5" t="s">
        <v>790</v>
      </c>
      <c r="L186" s="5" t="s">
        <v>790</v>
      </c>
      <c r="M186" s="5" t="s">
        <v>370</v>
      </c>
      <c r="N186" s="5" t="s">
        <v>370</v>
      </c>
      <c r="O186" s="5" t="s">
        <v>370</v>
      </c>
      <c r="P186" s="5" t="s">
        <v>216</v>
      </c>
      <c r="Q186" s="5" t="s">
        <v>216</v>
      </c>
      <c r="R186" s="5" t="s">
        <v>216</v>
      </c>
      <c r="S186" s="5" t="s">
        <v>216</v>
      </c>
      <c r="T186" s="5" t="s">
        <v>216</v>
      </c>
      <c r="U186" s="5" t="s">
        <v>216</v>
      </c>
      <c r="V186" s="5" t="s">
        <v>216</v>
      </c>
      <c r="W186" s="5" t="s">
        <v>216</v>
      </c>
      <c r="X186" s="5" t="s">
        <v>216</v>
      </c>
    </row>
    <row r="187" spans="1:24" ht="25.5" x14ac:dyDescent="0.25">
      <c r="A187" s="4" t="s">
        <v>4863</v>
      </c>
      <c r="B187" s="4" t="s">
        <v>10910</v>
      </c>
      <c r="C187" s="4" t="s">
        <v>10914</v>
      </c>
      <c r="D187" s="1" t="s">
        <v>10915</v>
      </c>
      <c r="E187" s="5" t="s">
        <v>216</v>
      </c>
      <c r="F187" s="5" t="s">
        <v>216</v>
      </c>
      <c r="G187" s="5" t="s">
        <v>216</v>
      </c>
      <c r="H187" s="5" t="s">
        <v>216</v>
      </c>
      <c r="I187" s="5" t="s">
        <v>216</v>
      </c>
      <c r="J187" s="5" t="s">
        <v>216</v>
      </c>
      <c r="K187" s="5">
        <v>2.5000000000000001E-2</v>
      </c>
      <c r="L187" s="5">
        <v>2.5000000000000001E-2</v>
      </c>
      <c r="M187" s="5">
        <v>2.5000000000000001E-2</v>
      </c>
      <c r="N187" s="5">
        <v>2.5000000000000001E-2</v>
      </c>
      <c r="O187" s="5">
        <v>2.5000000000000001E-2</v>
      </c>
      <c r="P187" s="5" t="s">
        <v>216</v>
      </c>
      <c r="Q187" s="5" t="s">
        <v>216</v>
      </c>
      <c r="R187" s="5" t="s">
        <v>216</v>
      </c>
      <c r="S187" s="5" t="s">
        <v>216</v>
      </c>
      <c r="T187" s="5" t="s">
        <v>216</v>
      </c>
      <c r="U187" s="5" t="s">
        <v>216</v>
      </c>
      <c r="V187" s="5" t="s">
        <v>216</v>
      </c>
      <c r="W187" s="5" t="s">
        <v>216</v>
      </c>
      <c r="X187" s="5" t="s">
        <v>216</v>
      </c>
    </row>
    <row r="188" spans="1:24" x14ac:dyDescent="0.25">
      <c r="A188" s="4" t="s">
        <v>4877</v>
      </c>
      <c r="B188" s="4" t="s">
        <v>10910</v>
      </c>
      <c r="C188" s="4" t="s">
        <v>10916</v>
      </c>
      <c r="D188" s="1" t="s">
        <v>10876</v>
      </c>
      <c r="E188" s="5" t="s">
        <v>216</v>
      </c>
      <c r="F188" s="5" t="s">
        <v>216</v>
      </c>
      <c r="G188" s="5" t="s">
        <v>216</v>
      </c>
      <c r="H188" s="5" t="s">
        <v>216</v>
      </c>
      <c r="I188" s="5" t="s">
        <v>216</v>
      </c>
      <c r="J188" s="5" t="s">
        <v>216</v>
      </c>
      <c r="K188" s="5" t="s">
        <v>10877</v>
      </c>
      <c r="L188" s="5" t="s">
        <v>10877</v>
      </c>
      <c r="M188" s="5" t="s">
        <v>790</v>
      </c>
      <c r="N188" s="5" t="s">
        <v>790</v>
      </c>
      <c r="O188" s="5" t="s">
        <v>790</v>
      </c>
      <c r="P188" s="5" t="s">
        <v>216</v>
      </c>
      <c r="Q188" s="5" t="s">
        <v>216</v>
      </c>
      <c r="R188" s="5" t="s">
        <v>216</v>
      </c>
      <c r="S188" s="5" t="s">
        <v>216</v>
      </c>
      <c r="T188" s="5" t="s">
        <v>216</v>
      </c>
      <c r="U188" s="5" t="s">
        <v>216</v>
      </c>
      <c r="V188" s="5" t="s">
        <v>216</v>
      </c>
      <c r="W188" s="5" t="s">
        <v>216</v>
      </c>
      <c r="X188" s="5" t="s">
        <v>216</v>
      </c>
    </row>
    <row r="189" spans="1:24" ht="25.5" x14ac:dyDescent="0.25">
      <c r="A189" s="4" t="s">
        <v>4895</v>
      </c>
      <c r="B189" s="4" t="s">
        <v>10910</v>
      </c>
      <c r="C189" s="4" t="s">
        <v>10917</v>
      </c>
      <c r="D189" s="1" t="s">
        <v>10918</v>
      </c>
      <c r="E189" s="5" t="s">
        <v>216</v>
      </c>
      <c r="F189" s="5" t="s">
        <v>216</v>
      </c>
      <c r="G189" s="5" t="s">
        <v>216</v>
      </c>
      <c r="H189" s="5" t="s">
        <v>216</v>
      </c>
      <c r="I189" s="5" t="s">
        <v>216</v>
      </c>
      <c r="J189" s="5" t="s">
        <v>216</v>
      </c>
      <c r="K189" s="5">
        <v>0.03</v>
      </c>
      <c r="L189" s="5">
        <v>0.03</v>
      </c>
      <c r="M189" s="5">
        <v>0.03</v>
      </c>
      <c r="N189" s="5">
        <v>0.03</v>
      </c>
      <c r="O189" s="5">
        <v>0.03</v>
      </c>
      <c r="P189" s="5" t="s">
        <v>216</v>
      </c>
      <c r="Q189" s="5" t="s">
        <v>216</v>
      </c>
      <c r="R189" s="5" t="s">
        <v>216</v>
      </c>
      <c r="S189" s="5" t="s">
        <v>216</v>
      </c>
      <c r="T189" s="5" t="s">
        <v>216</v>
      </c>
      <c r="U189" s="5" t="s">
        <v>216</v>
      </c>
      <c r="V189" s="5" t="s">
        <v>216</v>
      </c>
      <c r="W189" s="5" t="s">
        <v>216</v>
      </c>
      <c r="X189" s="5" t="s">
        <v>216</v>
      </c>
    </row>
    <row r="190" spans="1:24" x14ac:dyDescent="0.25">
      <c r="A190" s="4" t="s">
        <v>4913</v>
      </c>
      <c r="B190" s="4" t="s">
        <v>10910</v>
      </c>
      <c r="C190" s="4" t="s">
        <v>10919</v>
      </c>
      <c r="D190" s="1" t="s">
        <v>10883</v>
      </c>
      <c r="E190" s="5" t="s">
        <v>216</v>
      </c>
      <c r="F190" s="5" t="s">
        <v>216</v>
      </c>
      <c r="G190" s="5" t="s">
        <v>216</v>
      </c>
      <c r="H190" s="5" t="s">
        <v>216</v>
      </c>
      <c r="I190" s="5" t="s">
        <v>216</v>
      </c>
      <c r="J190" s="5" t="s">
        <v>216</v>
      </c>
      <c r="K190" s="5" t="s">
        <v>10884</v>
      </c>
      <c r="L190" s="5" t="s">
        <v>10884</v>
      </c>
      <c r="M190" s="5" t="s">
        <v>10877</v>
      </c>
      <c r="N190" s="5" t="s">
        <v>10877</v>
      </c>
      <c r="O190" s="5" t="s">
        <v>10877</v>
      </c>
      <c r="P190" s="5" t="s">
        <v>216</v>
      </c>
      <c r="Q190" s="5" t="s">
        <v>216</v>
      </c>
      <c r="R190" s="5" t="s">
        <v>216</v>
      </c>
      <c r="S190" s="5" t="s">
        <v>216</v>
      </c>
      <c r="T190" s="5" t="s">
        <v>216</v>
      </c>
      <c r="U190" s="5" t="s">
        <v>216</v>
      </c>
      <c r="V190" s="5" t="s">
        <v>216</v>
      </c>
      <c r="W190" s="5" t="s">
        <v>216</v>
      </c>
      <c r="X190" s="5" t="s">
        <v>216</v>
      </c>
    </row>
    <row r="191" spans="1:24" ht="25.5" x14ac:dyDescent="0.25">
      <c r="A191" s="4" t="s">
        <v>4933</v>
      </c>
      <c r="B191" s="4" t="s">
        <v>10910</v>
      </c>
      <c r="C191" s="4" t="s">
        <v>10920</v>
      </c>
      <c r="D191" s="1" t="s">
        <v>10921</v>
      </c>
      <c r="E191" s="5" t="s">
        <v>216</v>
      </c>
      <c r="F191" s="5" t="s">
        <v>216</v>
      </c>
      <c r="G191" s="5" t="s">
        <v>216</v>
      </c>
      <c r="H191" s="5" t="s">
        <v>216</v>
      </c>
      <c r="I191" s="5" t="s">
        <v>216</v>
      </c>
      <c r="J191" s="5" t="s">
        <v>216</v>
      </c>
      <c r="K191" s="5">
        <v>3.5000000000000003E-2</v>
      </c>
      <c r="L191" s="5">
        <v>3.5000000000000003E-2</v>
      </c>
      <c r="M191" s="5">
        <v>3.5000000000000003E-2</v>
      </c>
      <c r="N191" s="5">
        <v>3.5000000000000003E-2</v>
      </c>
      <c r="O191" s="5">
        <v>3.5000000000000003E-2</v>
      </c>
      <c r="P191" s="5" t="s">
        <v>216</v>
      </c>
      <c r="Q191" s="5" t="s">
        <v>216</v>
      </c>
      <c r="R191" s="5" t="s">
        <v>216</v>
      </c>
      <c r="S191" s="5" t="s">
        <v>216</v>
      </c>
      <c r="T191" s="5" t="s">
        <v>216</v>
      </c>
      <c r="U191" s="5" t="s">
        <v>216</v>
      </c>
      <c r="V191" s="5" t="s">
        <v>216</v>
      </c>
      <c r="W191" s="5" t="s">
        <v>216</v>
      </c>
      <c r="X191" s="5" t="s">
        <v>216</v>
      </c>
    </row>
    <row r="192" spans="1:24" x14ac:dyDescent="0.25">
      <c r="A192" s="4" t="s">
        <v>5114</v>
      </c>
      <c r="B192" s="4" t="s">
        <v>10922</v>
      </c>
      <c r="C192" s="4" t="s">
        <v>10923</v>
      </c>
      <c r="D192" s="1" t="s">
        <v>10924</v>
      </c>
      <c r="E192" s="5" t="s">
        <v>216</v>
      </c>
      <c r="F192" s="5" t="s">
        <v>216</v>
      </c>
      <c r="G192" s="5" t="s">
        <v>216</v>
      </c>
      <c r="H192" s="5" t="s">
        <v>216</v>
      </c>
      <c r="I192" s="5" t="s">
        <v>216</v>
      </c>
      <c r="J192" s="5" t="s">
        <v>216</v>
      </c>
      <c r="K192" s="5">
        <v>0.03</v>
      </c>
      <c r="L192" s="5">
        <v>0.03</v>
      </c>
      <c r="M192" s="5">
        <v>0.03</v>
      </c>
      <c r="N192" s="5">
        <v>0.03</v>
      </c>
      <c r="O192" s="5">
        <v>0.03</v>
      </c>
      <c r="P192" s="5">
        <v>0.03</v>
      </c>
      <c r="Q192" s="5">
        <v>0.03</v>
      </c>
      <c r="R192" s="5">
        <v>0.03</v>
      </c>
      <c r="S192" s="5">
        <v>0.03</v>
      </c>
      <c r="T192" s="5">
        <v>0.03</v>
      </c>
      <c r="U192" s="5">
        <v>0.03</v>
      </c>
      <c r="V192" s="5">
        <v>0.03</v>
      </c>
      <c r="W192" s="5">
        <v>0.03</v>
      </c>
      <c r="X192" s="5">
        <v>0.03</v>
      </c>
    </row>
    <row r="193" spans="1:24" x14ac:dyDescent="0.25">
      <c r="A193" s="4" t="s">
        <v>5118</v>
      </c>
      <c r="B193" s="4" t="s">
        <v>10922</v>
      </c>
      <c r="C193" s="4" t="s">
        <v>10925</v>
      </c>
      <c r="D193" s="1" t="s">
        <v>10926</v>
      </c>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t="s">
        <v>216</v>
      </c>
      <c r="T193" s="5" t="s">
        <v>216</v>
      </c>
      <c r="U193" s="5" t="s">
        <v>216</v>
      </c>
      <c r="V193" s="5">
        <v>0.05</v>
      </c>
      <c r="W193" s="5">
        <v>0.05</v>
      </c>
      <c r="X193" s="5">
        <v>0.05</v>
      </c>
    </row>
    <row r="194" spans="1:24" x14ac:dyDescent="0.25">
      <c r="A194" s="4" t="s">
        <v>5122</v>
      </c>
      <c r="B194" s="4" t="s">
        <v>10922</v>
      </c>
      <c r="C194" s="4" t="s">
        <v>10927</v>
      </c>
      <c r="D194" s="1" t="s">
        <v>10649</v>
      </c>
      <c r="E194" s="5" t="s">
        <v>216</v>
      </c>
      <c r="F194" s="5" t="s">
        <v>216</v>
      </c>
      <c r="G194" s="5" t="s">
        <v>216</v>
      </c>
      <c r="H194" s="5" t="s">
        <v>216</v>
      </c>
      <c r="I194" s="5" t="s">
        <v>216</v>
      </c>
      <c r="J194" s="5" t="s">
        <v>216</v>
      </c>
      <c r="K194" s="5">
        <v>65</v>
      </c>
      <c r="L194" s="5">
        <v>65</v>
      </c>
      <c r="M194" s="5">
        <v>65</v>
      </c>
      <c r="N194" s="5">
        <v>65</v>
      </c>
      <c r="O194" s="5">
        <v>65</v>
      </c>
      <c r="P194" s="5">
        <v>65</v>
      </c>
      <c r="Q194" s="5">
        <v>65</v>
      </c>
      <c r="R194" s="5">
        <v>65</v>
      </c>
      <c r="S194" s="5">
        <v>65</v>
      </c>
      <c r="T194" s="5">
        <v>65</v>
      </c>
      <c r="U194" s="5">
        <v>65</v>
      </c>
      <c r="V194" s="5">
        <v>65</v>
      </c>
      <c r="W194" s="5">
        <v>65</v>
      </c>
      <c r="X194" s="5">
        <v>65</v>
      </c>
    </row>
    <row r="195" spans="1:24" x14ac:dyDescent="0.25">
      <c r="A195" s="4" t="s">
        <v>10928</v>
      </c>
      <c r="B195" s="4" t="s">
        <v>10922</v>
      </c>
      <c r="C195" s="4" t="s">
        <v>10929</v>
      </c>
      <c r="D195" s="1" t="s">
        <v>10930</v>
      </c>
      <c r="E195" s="5" t="s">
        <v>216</v>
      </c>
      <c r="F195" s="5" t="s">
        <v>216</v>
      </c>
      <c r="G195" s="5" t="s">
        <v>216</v>
      </c>
      <c r="H195" s="5" t="s">
        <v>216</v>
      </c>
      <c r="I195" s="5" t="s">
        <v>216</v>
      </c>
      <c r="J195" s="5" t="s">
        <v>216</v>
      </c>
      <c r="K195" s="5">
        <v>400</v>
      </c>
      <c r="L195" s="5">
        <v>400</v>
      </c>
      <c r="M195" s="5">
        <v>400</v>
      </c>
      <c r="N195" s="5">
        <v>400</v>
      </c>
      <c r="O195" s="5">
        <v>400</v>
      </c>
      <c r="P195" s="5">
        <v>400</v>
      </c>
      <c r="Q195" s="5">
        <v>400</v>
      </c>
      <c r="R195" s="5">
        <v>400</v>
      </c>
      <c r="S195" s="5">
        <v>400</v>
      </c>
      <c r="T195" s="5">
        <v>400</v>
      </c>
      <c r="U195" s="5">
        <v>400</v>
      </c>
      <c r="V195" s="5">
        <v>400</v>
      </c>
      <c r="W195" s="5">
        <v>400</v>
      </c>
      <c r="X195" s="5">
        <v>400</v>
      </c>
    </row>
    <row r="196" spans="1:24" x14ac:dyDescent="0.25">
      <c r="A196" s="4" t="s">
        <v>5126</v>
      </c>
      <c r="B196" s="4" t="s">
        <v>10931</v>
      </c>
      <c r="C196" s="4" t="s">
        <v>10932</v>
      </c>
      <c r="D196" s="1" t="s">
        <v>10933</v>
      </c>
      <c r="E196" s="5">
        <v>0.2</v>
      </c>
      <c r="F196" s="5">
        <v>0.2</v>
      </c>
      <c r="G196" s="5">
        <v>0.2</v>
      </c>
      <c r="H196" s="5">
        <v>0.2</v>
      </c>
      <c r="I196" s="5">
        <v>0.2</v>
      </c>
      <c r="J196" s="5">
        <v>0.2</v>
      </c>
      <c r="K196" s="5">
        <v>0.2</v>
      </c>
      <c r="L196" s="5">
        <v>0.2</v>
      </c>
      <c r="M196" s="5">
        <v>0.2</v>
      </c>
      <c r="N196" s="5">
        <v>0.2</v>
      </c>
      <c r="O196" s="5">
        <v>0.2</v>
      </c>
      <c r="P196" s="5">
        <v>0.2</v>
      </c>
      <c r="Q196" s="5">
        <v>0.2</v>
      </c>
      <c r="R196" s="5">
        <v>0.2</v>
      </c>
      <c r="S196" s="5">
        <v>0.2</v>
      </c>
      <c r="T196" s="5">
        <v>0.2</v>
      </c>
      <c r="U196" s="5">
        <v>0.2</v>
      </c>
      <c r="V196" s="5">
        <v>0.2</v>
      </c>
      <c r="W196" s="5">
        <v>0.2</v>
      </c>
      <c r="X196" s="5">
        <v>0.2</v>
      </c>
    </row>
    <row r="197" spans="1:24" ht="25.5" x14ac:dyDescent="0.25">
      <c r="A197" s="4" t="s">
        <v>5129</v>
      </c>
      <c r="B197" s="4" t="s">
        <v>10931</v>
      </c>
      <c r="C197" s="4" t="s">
        <v>10934</v>
      </c>
      <c r="D197" s="1" t="s">
        <v>10935</v>
      </c>
      <c r="E197" s="5">
        <v>0.16666666666666671</v>
      </c>
      <c r="F197" s="5">
        <v>0.16666666666666671</v>
      </c>
      <c r="G197" s="5">
        <v>0.16666666666666671</v>
      </c>
      <c r="H197" s="5">
        <v>0.16666666666666671</v>
      </c>
      <c r="I197" s="5">
        <v>0.16666666666666671</v>
      </c>
      <c r="J197" s="5">
        <v>0.16666666666666671</v>
      </c>
      <c r="K197" s="5">
        <v>0.16666666666666671</v>
      </c>
      <c r="L197" s="5">
        <v>0.16666666666666671</v>
      </c>
      <c r="M197" s="5">
        <v>0.16666666666666671</v>
      </c>
      <c r="N197" s="5">
        <v>0.16666666666666671</v>
      </c>
      <c r="O197" s="5">
        <v>0.16666666666666671</v>
      </c>
      <c r="P197" s="5">
        <v>0.16666666666666671</v>
      </c>
      <c r="Q197" s="5">
        <v>0.16666666666666671</v>
      </c>
      <c r="R197" s="5">
        <v>0.16666666666666671</v>
      </c>
      <c r="S197" s="5">
        <v>0.2</v>
      </c>
      <c r="T197" s="5">
        <v>0.2</v>
      </c>
      <c r="U197" s="5">
        <v>0.2</v>
      </c>
      <c r="V197" s="5">
        <v>0.2</v>
      </c>
      <c r="W197" s="5">
        <v>0.2</v>
      </c>
      <c r="X197" s="5">
        <v>0.2</v>
      </c>
    </row>
    <row r="198" spans="1:24" x14ac:dyDescent="0.25">
      <c r="A198" s="4" t="s">
        <v>5132</v>
      </c>
      <c r="B198" s="4" t="s">
        <v>10931</v>
      </c>
      <c r="C198" s="4" t="s">
        <v>10936</v>
      </c>
      <c r="D198" s="1" t="s">
        <v>10937</v>
      </c>
      <c r="E198" s="5">
        <v>0</v>
      </c>
      <c r="F198" s="5">
        <v>0</v>
      </c>
      <c r="G198" s="5">
        <v>0</v>
      </c>
      <c r="H198" s="5">
        <v>0</v>
      </c>
      <c r="I198" s="5">
        <v>0</v>
      </c>
      <c r="J198" s="5">
        <v>0</v>
      </c>
      <c r="K198" s="5">
        <v>0</v>
      </c>
      <c r="L198" s="5">
        <v>0</v>
      </c>
      <c r="M198" s="5">
        <v>0</v>
      </c>
      <c r="N198" s="5">
        <v>0</v>
      </c>
      <c r="O198" s="5">
        <v>0</v>
      </c>
      <c r="P198" s="5">
        <v>0</v>
      </c>
      <c r="Q198" s="5">
        <v>0</v>
      </c>
      <c r="R198" s="5">
        <v>0</v>
      </c>
      <c r="S198" s="5">
        <v>0</v>
      </c>
      <c r="T198" s="5">
        <v>0</v>
      </c>
      <c r="U198" s="5">
        <v>0</v>
      </c>
      <c r="V198" s="5">
        <v>0</v>
      </c>
      <c r="W198" s="5">
        <v>0</v>
      </c>
      <c r="X198" s="5">
        <v>0</v>
      </c>
    </row>
    <row r="199" spans="1:24" x14ac:dyDescent="0.25">
      <c r="A199" s="4" t="s">
        <v>5155</v>
      </c>
      <c r="B199" s="4" t="s">
        <v>10931</v>
      </c>
      <c r="C199" s="4" t="s">
        <v>10938</v>
      </c>
      <c r="D199" s="1" t="s">
        <v>10939</v>
      </c>
      <c r="E199" s="5">
        <v>0.2</v>
      </c>
      <c r="F199" s="5">
        <v>0.2</v>
      </c>
      <c r="G199" s="5">
        <v>0.2</v>
      </c>
      <c r="H199" s="5">
        <v>0.2</v>
      </c>
      <c r="I199" s="5">
        <v>0.2</v>
      </c>
      <c r="J199" s="5">
        <v>0.2</v>
      </c>
      <c r="K199" s="5">
        <v>0.2</v>
      </c>
      <c r="L199" s="5">
        <v>0.2</v>
      </c>
      <c r="M199" s="5">
        <v>0.2</v>
      </c>
      <c r="N199" s="5">
        <v>0.2</v>
      </c>
      <c r="O199" s="5">
        <v>0.2</v>
      </c>
      <c r="P199" s="5">
        <v>0.2</v>
      </c>
      <c r="Q199" s="5">
        <v>0.2</v>
      </c>
      <c r="R199" s="5">
        <v>0.2</v>
      </c>
      <c r="S199" s="5">
        <v>0.2</v>
      </c>
      <c r="T199" s="5">
        <v>0.2</v>
      </c>
      <c r="U199" s="5">
        <v>0.2</v>
      </c>
      <c r="V199" s="5">
        <v>0.2</v>
      </c>
      <c r="W199" s="5">
        <v>0.2</v>
      </c>
      <c r="X199" s="5">
        <v>0.2</v>
      </c>
    </row>
    <row r="200" spans="1:24" x14ac:dyDescent="0.25">
      <c r="A200" s="4" t="s">
        <v>5178</v>
      </c>
      <c r="B200" s="4" t="s">
        <v>10931</v>
      </c>
      <c r="C200" s="4" t="s">
        <v>10940</v>
      </c>
      <c r="D200" s="1" t="s">
        <v>10941</v>
      </c>
      <c r="E200" s="5">
        <v>0.25</v>
      </c>
      <c r="F200" s="5">
        <v>0.25</v>
      </c>
      <c r="G200" s="5">
        <v>0.25</v>
      </c>
      <c r="H200" s="5">
        <v>0.25</v>
      </c>
      <c r="I200" s="5">
        <v>0.25</v>
      </c>
      <c r="J200" s="5">
        <v>0.25</v>
      </c>
      <c r="K200" s="5">
        <v>0.25</v>
      </c>
      <c r="L200" s="5">
        <v>0.25</v>
      </c>
      <c r="M200" s="5">
        <v>0.25</v>
      </c>
      <c r="N200" s="5">
        <v>0.25</v>
      </c>
      <c r="O200" s="5">
        <v>0.25</v>
      </c>
      <c r="P200" s="5">
        <v>0.25</v>
      </c>
      <c r="Q200" s="5">
        <v>0.25</v>
      </c>
      <c r="R200" s="5">
        <v>0.25</v>
      </c>
      <c r="S200" s="5">
        <v>0.25</v>
      </c>
      <c r="T200" s="5">
        <v>0.25</v>
      </c>
      <c r="U200" s="5">
        <v>0.25</v>
      </c>
      <c r="V200" s="5">
        <v>0.25</v>
      </c>
      <c r="W200" s="5">
        <v>0.25</v>
      </c>
      <c r="X200" s="5">
        <v>0.25</v>
      </c>
    </row>
    <row r="201" spans="1:24" x14ac:dyDescent="0.25">
      <c r="A201" s="4" t="s">
        <v>5201</v>
      </c>
      <c r="B201" s="4" t="s">
        <v>10931</v>
      </c>
      <c r="C201" s="4" t="s">
        <v>10942</v>
      </c>
      <c r="D201" s="1" t="s">
        <v>10943</v>
      </c>
      <c r="E201" s="5">
        <v>0.3</v>
      </c>
      <c r="F201" s="5">
        <v>0.3</v>
      </c>
      <c r="G201" s="5">
        <v>0.3</v>
      </c>
      <c r="H201" s="5">
        <v>0.3</v>
      </c>
      <c r="I201" s="5">
        <v>0.3</v>
      </c>
      <c r="J201" s="5">
        <v>0.3</v>
      </c>
      <c r="K201" s="5">
        <v>0.3</v>
      </c>
      <c r="L201" s="5">
        <v>0.3</v>
      </c>
      <c r="M201" s="5">
        <v>0.3</v>
      </c>
      <c r="N201" s="5">
        <v>0.3</v>
      </c>
      <c r="O201" s="5">
        <v>0.3</v>
      </c>
      <c r="P201" s="5">
        <v>0.3</v>
      </c>
      <c r="Q201" s="5">
        <v>0.3</v>
      </c>
      <c r="R201" s="5">
        <v>0.3</v>
      </c>
      <c r="S201" s="5">
        <v>0.3</v>
      </c>
      <c r="T201" s="5">
        <v>0.3</v>
      </c>
      <c r="U201" s="5">
        <v>0.3</v>
      </c>
      <c r="V201" s="5">
        <v>0.3</v>
      </c>
      <c r="W201" s="5">
        <v>0.3</v>
      </c>
      <c r="X201" s="5">
        <v>0.3</v>
      </c>
    </row>
    <row r="202" spans="1:24" x14ac:dyDescent="0.25">
      <c r="A202" s="4" t="s">
        <v>5222</v>
      </c>
      <c r="B202" s="4" t="s">
        <v>10931</v>
      </c>
      <c r="C202" s="4" t="s">
        <v>10944</v>
      </c>
      <c r="D202" s="1" t="s">
        <v>10945</v>
      </c>
      <c r="E202" s="5" t="s">
        <v>216</v>
      </c>
      <c r="F202" s="5" t="s">
        <v>216</v>
      </c>
      <c r="G202" s="5" t="s">
        <v>216</v>
      </c>
      <c r="H202" s="5" t="s">
        <v>216</v>
      </c>
      <c r="I202" s="5" t="s">
        <v>216</v>
      </c>
      <c r="J202" s="5">
        <v>0.35</v>
      </c>
      <c r="K202" s="5">
        <v>0.35</v>
      </c>
      <c r="L202" s="5">
        <v>0.35</v>
      </c>
      <c r="M202" s="5">
        <v>0.35</v>
      </c>
      <c r="N202" s="5">
        <v>0.35</v>
      </c>
      <c r="O202" s="5">
        <v>0.35</v>
      </c>
      <c r="P202" s="5">
        <v>0.35</v>
      </c>
      <c r="Q202" s="5">
        <v>0.35</v>
      </c>
      <c r="R202" s="5">
        <v>0.35</v>
      </c>
      <c r="S202" s="5">
        <v>0.35</v>
      </c>
      <c r="T202" s="5">
        <v>0.35</v>
      </c>
      <c r="U202" s="5">
        <v>0.35</v>
      </c>
      <c r="V202" s="5">
        <v>0.35</v>
      </c>
      <c r="W202" s="5">
        <v>0.35</v>
      </c>
      <c r="X202" s="5">
        <v>0.35</v>
      </c>
    </row>
    <row r="203" spans="1:24" x14ac:dyDescent="0.25">
      <c r="A203" s="4" t="s">
        <v>5245</v>
      </c>
      <c r="B203" s="4" t="s">
        <v>10931</v>
      </c>
      <c r="C203" s="4" t="s">
        <v>1048</v>
      </c>
      <c r="D203" s="1" t="s">
        <v>10946</v>
      </c>
      <c r="E203" s="5" t="s">
        <v>10947</v>
      </c>
      <c r="F203" s="5" t="s">
        <v>10948</v>
      </c>
      <c r="G203" s="5" t="s">
        <v>10949</v>
      </c>
      <c r="H203" s="5" t="s">
        <v>10949</v>
      </c>
      <c r="I203" s="5" t="s">
        <v>10949</v>
      </c>
      <c r="J203" s="5" t="s">
        <v>10949</v>
      </c>
      <c r="K203" s="5" t="s">
        <v>10949</v>
      </c>
      <c r="L203" s="5" t="s">
        <v>10949</v>
      </c>
      <c r="M203" s="5" t="s">
        <v>10949</v>
      </c>
      <c r="N203" s="5" t="s">
        <v>10949</v>
      </c>
      <c r="O203" s="5" t="s">
        <v>10949</v>
      </c>
      <c r="P203" s="5" t="s">
        <v>10949</v>
      </c>
      <c r="Q203" s="5" t="s">
        <v>10949</v>
      </c>
      <c r="R203" s="5" t="s">
        <v>10949</v>
      </c>
      <c r="S203" s="5" t="s">
        <v>10949</v>
      </c>
      <c r="T203" s="5" t="s">
        <v>10949</v>
      </c>
      <c r="U203" s="5" t="s">
        <v>10949</v>
      </c>
      <c r="V203" s="5" t="s">
        <v>10949</v>
      </c>
      <c r="W203" s="5" t="s">
        <v>10949</v>
      </c>
      <c r="X203" s="5" t="s">
        <v>10949</v>
      </c>
    </row>
    <row r="204" spans="1:24" x14ac:dyDescent="0.25">
      <c r="A204" s="4" t="s">
        <v>5268</v>
      </c>
      <c r="B204" s="4" t="s">
        <v>10931</v>
      </c>
      <c r="C204" s="4" t="s">
        <v>1057</v>
      </c>
      <c r="D204" s="1" t="s">
        <v>10950</v>
      </c>
      <c r="E204" s="5" t="s">
        <v>10951</v>
      </c>
      <c r="F204" s="5" t="s">
        <v>10952</v>
      </c>
      <c r="G204" s="5" t="s">
        <v>5910</v>
      </c>
      <c r="H204" s="5" t="s">
        <v>5910</v>
      </c>
      <c r="I204" s="5" t="s">
        <v>5910</v>
      </c>
      <c r="J204" s="5" t="s">
        <v>5910</v>
      </c>
      <c r="K204" s="5" t="s">
        <v>5910</v>
      </c>
      <c r="L204" s="5" t="s">
        <v>5910</v>
      </c>
      <c r="M204" s="5" t="s">
        <v>5910</v>
      </c>
      <c r="N204" s="5" t="s">
        <v>5910</v>
      </c>
      <c r="O204" s="5" t="s">
        <v>5910</v>
      </c>
      <c r="P204" s="5" t="s">
        <v>5910</v>
      </c>
      <c r="Q204" s="5" t="s">
        <v>5910</v>
      </c>
      <c r="R204" s="5" t="s">
        <v>5910</v>
      </c>
      <c r="S204" s="5" t="s">
        <v>5910</v>
      </c>
      <c r="T204" s="5" t="s">
        <v>5910</v>
      </c>
      <c r="U204" s="5" t="s">
        <v>5910</v>
      </c>
      <c r="V204" s="5" t="s">
        <v>5910</v>
      </c>
      <c r="W204" s="5" t="s">
        <v>5910</v>
      </c>
      <c r="X204" s="5" t="s">
        <v>5910</v>
      </c>
    </row>
    <row r="205" spans="1:24" x14ac:dyDescent="0.25">
      <c r="A205" s="4" t="s">
        <v>5291</v>
      </c>
      <c r="B205" s="4" t="s">
        <v>10931</v>
      </c>
      <c r="C205" s="4" t="s">
        <v>1066</v>
      </c>
      <c r="D205" s="1" t="s">
        <v>10953</v>
      </c>
      <c r="E205" s="5" t="s">
        <v>10954</v>
      </c>
      <c r="F205" s="5" t="s">
        <v>10955</v>
      </c>
      <c r="G205" s="5" t="s">
        <v>5537</v>
      </c>
      <c r="H205" s="5" t="s">
        <v>5537</v>
      </c>
      <c r="I205" s="5" t="s">
        <v>5537</v>
      </c>
      <c r="J205" s="5" t="s">
        <v>5537</v>
      </c>
      <c r="K205" s="5" t="s">
        <v>5537</v>
      </c>
      <c r="L205" s="5" t="s">
        <v>5537</v>
      </c>
      <c r="M205" s="5" t="s">
        <v>5537</v>
      </c>
      <c r="N205" s="5" t="s">
        <v>5537</v>
      </c>
      <c r="O205" s="5" t="s">
        <v>5537</v>
      </c>
      <c r="P205" s="5" t="s">
        <v>5537</v>
      </c>
      <c r="Q205" s="5" t="s">
        <v>5537</v>
      </c>
      <c r="R205" s="5" t="s">
        <v>5537</v>
      </c>
      <c r="S205" s="5" t="s">
        <v>5537</v>
      </c>
      <c r="T205" s="5" t="s">
        <v>5537</v>
      </c>
      <c r="U205" s="5" t="s">
        <v>5537</v>
      </c>
      <c r="V205" s="5" t="s">
        <v>5537</v>
      </c>
      <c r="W205" s="5" t="s">
        <v>5537</v>
      </c>
      <c r="X205" s="5" t="s">
        <v>5537</v>
      </c>
    </row>
    <row r="206" spans="1:24" x14ac:dyDescent="0.25">
      <c r="A206" s="4" t="s">
        <v>5313</v>
      </c>
      <c r="B206" s="4" t="s">
        <v>10931</v>
      </c>
      <c r="C206" s="4" t="s">
        <v>1077</v>
      </c>
      <c r="D206" s="1" t="s">
        <v>10956</v>
      </c>
      <c r="E206" s="5" t="s">
        <v>216</v>
      </c>
      <c r="F206" s="5" t="s">
        <v>216</v>
      </c>
      <c r="G206" s="5" t="s">
        <v>216</v>
      </c>
      <c r="H206" s="5" t="s">
        <v>216</v>
      </c>
      <c r="I206" s="5" t="s">
        <v>216</v>
      </c>
      <c r="J206" s="5" t="s">
        <v>1068</v>
      </c>
      <c r="K206" s="5" t="s">
        <v>1068</v>
      </c>
      <c r="L206" s="5" t="s">
        <v>1068</v>
      </c>
      <c r="M206" s="5" t="s">
        <v>1068</v>
      </c>
      <c r="N206" s="5" t="s">
        <v>1068</v>
      </c>
      <c r="O206" s="5" t="s">
        <v>1068</v>
      </c>
      <c r="P206" s="5" t="s">
        <v>1068</v>
      </c>
      <c r="Q206" s="5" t="s">
        <v>1068</v>
      </c>
      <c r="R206" s="5" t="s">
        <v>1068</v>
      </c>
      <c r="S206" s="5" t="s">
        <v>1068</v>
      </c>
      <c r="T206" s="5" t="s">
        <v>1068</v>
      </c>
      <c r="U206" s="5" t="s">
        <v>1068</v>
      </c>
      <c r="V206" s="5" t="s">
        <v>1068</v>
      </c>
      <c r="W206" s="5" t="s">
        <v>1068</v>
      </c>
      <c r="X206" s="5" t="s">
        <v>1068</v>
      </c>
    </row>
    <row r="207" spans="1:24" x14ac:dyDescent="0.25">
      <c r="A207" s="4" t="s">
        <v>5356</v>
      </c>
      <c r="B207" s="4" t="s">
        <v>10957</v>
      </c>
      <c r="C207" s="4" t="s">
        <v>10958</v>
      </c>
      <c r="D207" s="1" t="s">
        <v>10959</v>
      </c>
      <c r="E207" s="5" t="s">
        <v>10960</v>
      </c>
      <c r="F207" s="5" t="s">
        <v>10960</v>
      </c>
      <c r="G207" s="5" t="s">
        <v>10288</v>
      </c>
      <c r="H207" s="5" t="s">
        <v>10288</v>
      </c>
      <c r="I207" s="5" t="s">
        <v>10288</v>
      </c>
      <c r="J207" s="5" t="s">
        <v>10288</v>
      </c>
      <c r="K207" s="5" t="s">
        <v>10288</v>
      </c>
      <c r="L207" s="5" t="s">
        <v>10288</v>
      </c>
      <c r="M207" s="5" t="s">
        <v>10288</v>
      </c>
      <c r="N207" s="5" t="s">
        <v>10288</v>
      </c>
      <c r="O207" s="5" t="s">
        <v>10288</v>
      </c>
      <c r="P207" s="5" t="s">
        <v>10288</v>
      </c>
      <c r="Q207" s="5" t="s">
        <v>10288</v>
      </c>
      <c r="R207" s="5" t="s">
        <v>10288</v>
      </c>
      <c r="S207" s="5" t="s">
        <v>10288</v>
      </c>
      <c r="T207" s="5" t="s">
        <v>10288</v>
      </c>
      <c r="U207" s="5" t="s">
        <v>10288</v>
      </c>
      <c r="V207" s="5" t="s">
        <v>10288</v>
      </c>
      <c r="W207" s="5" t="s">
        <v>10288</v>
      </c>
      <c r="X207" s="5" t="s">
        <v>10288</v>
      </c>
    </row>
    <row r="208" spans="1:24" x14ac:dyDescent="0.25">
      <c r="A208" s="4" t="s">
        <v>5360</v>
      </c>
      <c r="B208" s="4" t="s">
        <v>10957</v>
      </c>
      <c r="C208" s="4" t="s">
        <v>10961</v>
      </c>
      <c r="D208" s="1" t="s">
        <v>10962</v>
      </c>
      <c r="E208" s="5">
        <v>0.1</v>
      </c>
      <c r="F208" s="5">
        <v>0.1</v>
      </c>
      <c r="G208" s="5">
        <v>0.1</v>
      </c>
      <c r="H208" s="5">
        <v>0.1</v>
      </c>
      <c r="I208" s="5">
        <v>0.1</v>
      </c>
      <c r="J208" s="5">
        <v>0.1</v>
      </c>
      <c r="K208" s="5">
        <v>0.15</v>
      </c>
      <c r="L208" s="5">
        <v>0.3</v>
      </c>
      <c r="M208" s="5">
        <v>0.3</v>
      </c>
      <c r="N208" s="5">
        <v>0.3</v>
      </c>
      <c r="O208" s="5">
        <v>0.3</v>
      </c>
      <c r="P208" s="5">
        <v>0.3</v>
      </c>
      <c r="Q208" s="5">
        <v>0.3</v>
      </c>
      <c r="R208" s="5">
        <v>0.3</v>
      </c>
      <c r="S208" s="5">
        <v>0.3</v>
      </c>
      <c r="T208" s="5">
        <v>0.3</v>
      </c>
      <c r="U208" s="5">
        <v>0.3</v>
      </c>
      <c r="V208" s="5">
        <v>0.3</v>
      </c>
      <c r="W208" s="5">
        <v>0.3</v>
      </c>
      <c r="X208" s="5">
        <v>0.3</v>
      </c>
    </row>
    <row r="209" spans="1:24" x14ac:dyDescent="0.25">
      <c r="A209" s="4" t="s">
        <v>5383</v>
      </c>
      <c r="B209" s="4" t="s">
        <v>10957</v>
      </c>
      <c r="C209" s="4" t="s">
        <v>10963</v>
      </c>
      <c r="D209" s="1" t="s">
        <v>10964</v>
      </c>
      <c r="E209" s="5">
        <v>0.03</v>
      </c>
      <c r="F209" s="5">
        <v>0.03</v>
      </c>
      <c r="G209" s="5">
        <v>0.03</v>
      </c>
      <c r="H209" s="5">
        <v>0.03</v>
      </c>
      <c r="I209" s="5">
        <v>0.03</v>
      </c>
      <c r="J209" s="5">
        <v>0.03</v>
      </c>
      <c r="K209" s="5">
        <v>0.03</v>
      </c>
      <c r="L209" s="5">
        <v>0.03</v>
      </c>
      <c r="M209" s="5">
        <v>0.03</v>
      </c>
      <c r="N209" s="5">
        <v>0.03</v>
      </c>
      <c r="O209" s="5">
        <v>0.03</v>
      </c>
      <c r="P209" s="5">
        <v>0.03</v>
      </c>
      <c r="Q209" s="5">
        <v>0.03</v>
      </c>
      <c r="R209" s="5">
        <v>0.03</v>
      </c>
      <c r="S209" s="5">
        <v>0.03</v>
      </c>
      <c r="T209" s="5">
        <v>0.03</v>
      </c>
      <c r="U209" s="5">
        <v>0.03</v>
      </c>
      <c r="V209" s="5">
        <v>0.03</v>
      </c>
      <c r="W209" s="5">
        <v>0.03</v>
      </c>
      <c r="X209" s="5">
        <v>0.03</v>
      </c>
    </row>
    <row r="210" spans="1:24" x14ac:dyDescent="0.25">
      <c r="A210" s="4" t="s">
        <v>5386</v>
      </c>
      <c r="B210" s="4" t="s">
        <v>10957</v>
      </c>
      <c r="C210" s="4" t="s">
        <v>10965</v>
      </c>
      <c r="D210" s="1" t="s">
        <v>10966</v>
      </c>
      <c r="E210" s="5">
        <v>0.03</v>
      </c>
      <c r="F210" s="5">
        <v>0.03</v>
      </c>
      <c r="G210" s="5">
        <v>0.03</v>
      </c>
      <c r="H210" s="5">
        <v>0.03</v>
      </c>
      <c r="I210" s="5">
        <v>0.03</v>
      </c>
      <c r="J210" s="5">
        <v>0.03</v>
      </c>
      <c r="K210" s="5">
        <v>0.03</v>
      </c>
      <c r="L210" s="5">
        <v>0.03</v>
      </c>
      <c r="M210" s="5">
        <v>0.03</v>
      </c>
      <c r="N210" s="5">
        <v>0.03</v>
      </c>
      <c r="O210" s="5">
        <v>0.03</v>
      </c>
      <c r="P210" s="5">
        <v>0.03</v>
      </c>
      <c r="Q210" s="5">
        <v>0.03</v>
      </c>
      <c r="R210" s="5">
        <v>0.03</v>
      </c>
      <c r="S210" s="5">
        <v>0.03</v>
      </c>
      <c r="T210" s="5">
        <v>0.03</v>
      </c>
      <c r="U210" s="5">
        <v>0.03</v>
      </c>
      <c r="V210" s="5">
        <v>0.03</v>
      </c>
      <c r="W210" s="5">
        <v>0.03</v>
      </c>
      <c r="X210" s="5">
        <v>0.03</v>
      </c>
    </row>
    <row r="211" spans="1:24" x14ac:dyDescent="0.25">
      <c r="A211" s="4" t="s">
        <v>5409</v>
      </c>
      <c r="B211" s="4" t="s">
        <v>10957</v>
      </c>
      <c r="C211" s="4" t="s">
        <v>10967</v>
      </c>
      <c r="D211" s="1" t="s">
        <v>10968</v>
      </c>
      <c r="E211" s="5">
        <v>0.75</v>
      </c>
      <c r="F211" s="5">
        <v>0.75</v>
      </c>
      <c r="G211" s="5">
        <v>0.75</v>
      </c>
      <c r="H211" s="5">
        <v>0.75</v>
      </c>
      <c r="I211" s="5">
        <v>0.75</v>
      </c>
      <c r="J211" s="5">
        <v>0.75</v>
      </c>
      <c r="K211" s="5">
        <v>0.75</v>
      </c>
      <c r="L211" s="5">
        <v>0.75</v>
      </c>
      <c r="M211" s="5">
        <v>0.75</v>
      </c>
      <c r="N211" s="5">
        <v>0.75</v>
      </c>
      <c r="O211" s="5">
        <v>0.75</v>
      </c>
      <c r="P211" s="5">
        <v>0.75</v>
      </c>
      <c r="Q211" s="5">
        <v>0.75</v>
      </c>
      <c r="R211" s="5">
        <v>0.75</v>
      </c>
      <c r="S211" s="5">
        <v>0.75</v>
      </c>
      <c r="T211" s="5">
        <v>0.75</v>
      </c>
      <c r="U211" s="5">
        <v>0.75</v>
      </c>
      <c r="V211" s="5">
        <v>0.75</v>
      </c>
      <c r="W211" s="5">
        <v>0.75</v>
      </c>
      <c r="X211" s="5">
        <v>0.75</v>
      </c>
    </row>
    <row r="212" spans="1:24" x14ac:dyDescent="0.25">
      <c r="A212" s="4" t="s">
        <v>5438</v>
      </c>
      <c r="B212" s="4" t="s">
        <v>10969</v>
      </c>
      <c r="C212" s="4" t="s">
        <v>10970</v>
      </c>
      <c r="D212" s="1" t="s">
        <v>10971</v>
      </c>
      <c r="E212" s="5" t="s">
        <v>10972</v>
      </c>
      <c r="F212" s="5" t="s">
        <v>10973</v>
      </c>
      <c r="G212" s="5" t="s">
        <v>10974</v>
      </c>
      <c r="H212" s="5" t="s">
        <v>10975</v>
      </c>
      <c r="I212" s="5" t="s">
        <v>10976</v>
      </c>
      <c r="J212" s="5" t="s">
        <v>10977</v>
      </c>
      <c r="K212" s="5" t="s">
        <v>10978</v>
      </c>
      <c r="L212" s="5" t="s">
        <v>10979</v>
      </c>
      <c r="M212" s="5" t="s">
        <v>10979</v>
      </c>
      <c r="N212" s="5" t="s">
        <v>10979</v>
      </c>
      <c r="O212" s="5" t="s">
        <v>10979</v>
      </c>
      <c r="P212" s="5" t="s">
        <v>10979</v>
      </c>
      <c r="Q212" s="5" t="s">
        <v>10979</v>
      </c>
      <c r="R212" s="5" t="s">
        <v>10980</v>
      </c>
      <c r="S212" s="5" t="s">
        <v>10981</v>
      </c>
      <c r="T212" s="5" t="s">
        <v>10982</v>
      </c>
      <c r="U212" s="5" t="s">
        <v>10983</v>
      </c>
      <c r="V212" s="5" t="s">
        <v>10984</v>
      </c>
      <c r="W212" s="5" t="s">
        <v>10984</v>
      </c>
      <c r="X212" s="5" t="s">
        <v>10985</v>
      </c>
    </row>
    <row r="213" spans="1:24" x14ac:dyDescent="0.25">
      <c r="A213" s="4" t="s">
        <v>5442</v>
      </c>
      <c r="B213" s="4" t="s">
        <v>10969</v>
      </c>
      <c r="C213" s="4" t="s">
        <v>10986</v>
      </c>
      <c r="D213" s="1" t="s">
        <v>10987</v>
      </c>
      <c r="E213" s="5" t="s">
        <v>10555</v>
      </c>
      <c r="F213" s="5" t="s">
        <v>10555</v>
      </c>
      <c r="G213" s="5" t="s">
        <v>10555</v>
      </c>
      <c r="H213" s="5" t="s">
        <v>10555</v>
      </c>
      <c r="I213" s="5" t="s">
        <v>10555</v>
      </c>
      <c r="J213" s="5" t="s">
        <v>10555</v>
      </c>
      <c r="K213" s="5" t="s">
        <v>10555</v>
      </c>
      <c r="L213" s="5" t="s">
        <v>10556</v>
      </c>
      <c r="M213" s="5" t="s">
        <v>10556</v>
      </c>
      <c r="N213" s="5" t="s">
        <v>10556</v>
      </c>
      <c r="O213" s="5" t="s">
        <v>10556</v>
      </c>
      <c r="P213" s="5" t="s">
        <v>10556</v>
      </c>
      <c r="Q213" s="5" t="s">
        <v>10556</v>
      </c>
      <c r="R213" s="5" t="s">
        <v>10556</v>
      </c>
      <c r="S213" s="5" t="s">
        <v>10556</v>
      </c>
      <c r="T213" s="5" t="s">
        <v>10556</v>
      </c>
      <c r="U213" s="5" t="s">
        <v>10556</v>
      </c>
      <c r="V213" s="5" t="s">
        <v>10556</v>
      </c>
      <c r="W213" s="5" t="s">
        <v>10556</v>
      </c>
      <c r="X213" s="5" t="s">
        <v>10556</v>
      </c>
    </row>
    <row r="214" spans="1:24" x14ac:dyDescent="0.25">
      <c r="A214" s="4" t="s">
        <v>5445</v>
      </c>
      <c r="B214" s="4" t="s">
        <v>10969</v>
      </c>
      <c r="C214" s="4" t="s">
        <v>10988</v>
      </c>
      <c r="D214" s="1" t="s">
        <v>10558</v>
      </c>
      <c r="E214" s="5" t="s">
        <v>10559</v>
      </c>
      <c r="F214" s="5" t="s">
        <v>10560</v>
      </c>
      <c r="G214" s="5" t="s">
        <v>10561</v>
      </c>
      <c r="H214" s="5" t="s">
        <v>10562</v>
      </c>
      <c r="I214" s="5" t="s">
        <v>10563</v>
      </c>
      <c r="J214" s="5" t="s">
        <v>10564</v>
      </c>
      <c r="K214" s="5" t="s">
        <v>10565</v>
      </c>
      <c r="L214" s="5" t="s">
        <v>10566</v>
      </c>
      <c r="M214" s="5" t="s">
        <v>10566</v>
      </c>
      <c r="N214" s="5" t="s">
        <v>10566</v>
      </c>
      <c r="O214" s="5" t="s">
        <v>10566</v>
      </c>
      <c r="P214" s="5" t="s">
        <v>10566</v>
      </c>
      <c r="Q214" s="5" t="s">
        <v>10566</v>
      </c>
      <c r="R214" s="5" t="s">
        <v>10567</v>
      </c>
      <c r="S214" s="5" t="s">
        <v>10568</v>
      </c>
      <c r="T214" s="5" t="s">
        <v>10569</v>
      </c>
      <c r="U214" s="5" t="s">
        <v>10570</v>
      </c>
      <c r="V214" s="5" t="s">
        <v>10571</v>
      </c>
      <c r="W214" s="5" t="s">
        <v>10572</v>
      </c>
      <c r="X214" s="5" t="s">
        <v>10573</v>
      </c>
    </row>
    <row r="215" spans="1:24" x14ac:dyDescent="0.25">
      <c r="A215" s="4" t="s">
        <v>5448</v>
      </c>
      <c r="B215" s="4" t="s">
        <v>10969</v>
      </c>
      <c r="C215" s="4" t="s">
        <v>10989</v>
      </c>
      <c r="D215" s="1" t="s">
        <v>10575</v>
      </c>
      <c r="E215" s="5" t="s">
        <v>10576</v>
      </c>
      <c r="F215" s="5" t="s">
        <v>10577</v>
      </c>
      <c r="G215" s="5" t="s">
        <v>10578</v>
      </c>
      <c r="H215" s="5" t="s">
        <v>10579</v>
      </c>
      <c r="I215" s="5" t="s">
        <v>10580</v>
      </c>
      <c r="J215" s="5" t="s">
        <v>10581</v>
      </c>
      <c r="K215" s="5" t="s">
        <v>10582</v>
      </c>
      <c r="L215" s="5" t="s">
        <v>10583</v>
      </c>
      <c r="M215" s="5" t="s">
        <v>10583</v>
      </c>
      <c r="N215" s="5" t="s">
        <v>10583</v>
      </c>
      <c r="O215" s="5" t="s">
        <v>10583</v>
      </c>
      <c r="P215" s="5" t="s">
        <v>10583</v>
      </c>
      <c r="Q215" s="5" t="s">
        <v>10583</v>
      </c>
      <c r="R215" s="5" t="s">
        <v>10584</v>
      </c>
      <c r="S215" s="5" t="s">
        <v>10585</v>
      </c>
      <c r="T215" s="5" t="s">
        <v>10586</v>
      </c>
      <c r="U215" s="5" t="s">
        <v>10587</v>
      </c>
      <c r="V215" s="5" t="s">
        <v>10588</v>
      </c>
      <c r="W215" s="5" t="s">
        <v>10589</v>
      </c>
      <c r="X215" s="5" t="s">
        <v>10590</v>
      </c>
    </row>
    <row r="216" spans="1:24" x14ac:dyDescent="0.25">
      <c r="A216" s="4" t="s">
        <v>5451</v>
      </c>
      <c r="B216" s="4" t="s">
        <v>10969</v>
      </c>
      <c r="C216" s="4" t="s">
        <v>10990</v>
      </c>
      <c r="D216" s="1" t="s">
        <v>10991</v>
      </c>
      <c r="E216" s="5">
        <v>6</v>
      </c>
      <c r="F216" s="5">
        <v>6</v>
      </c>
      <c r="G216" s="5">
        <v>6</v>
      </c>
      <c r="H216" s="5">
        <v>6</v>
      </c>
      <c r="I216" s="5">
        <v>6</v>
      </c>
      <c r="J216" s="5">
        <v>6</v>
      </c>
      <c r="K216" s="5">
        <v>6</v>
      </c>
      <c r="L216" s="5">
        <v>6</v>
      </c>
      <c r="M216" s="5">
        <v>6</v>
      </c>
      <c r="N216" s="5">
        <v>6</v>
      </c>
      <c r="O216" s="5">
        <v>6</v>
      </c>
      <c r="P216" s="5">
        <v>6</v>
      </c>
      <c r="Q216" s="5">
        <v>6</v>
      </c>
      <c r="R216" s="5">
        <v>6</v>
      </c>
      <c r="S216" s="5">
        <v>6</v>
      </c>
      <c r="T216" s="5">
        <v>6</v>
      </c>
      <c r="U216" s="5">
        <v>6</v>
      </c>
      <c r="V216" s="5">
        <v>6</v>
      </c>
      <c r="W216" s="5">
        <v>6</v>
      </c>
      <c r="X216" s="5">
        <v>6</v>
      </c>
    </row>
    <row r="217" spans="1:24" ht="25.5" x14ac:dyDescent="0.25">
      <c r="A217" s="4" t="s">
        <v>5454</v>
      </c>
      <c r="B217" s="4" t="s">
        <v>10969</v>
      </c>
      <c r="C217" s="4" t="s">
        <v>10992</v>
      </c>
      <c r="D217" s="1" t="s">
        <v>10993</v>
      </c>
      <c r="E217" s="5" t="s">
        <v>10611</v>
      </c>
      <c r="F217" s="5" t="s">
        <v>10612</v>
      </c>
      <c r="G217" s="5" t="s">
        <v>10613</v>
      </c>
      <c r="H217" s="5" t="s">
        <v>10614</v>
      </c>
      <c r="I217" s="5" t="s">
        <v>10615</v>
      </c>
      <c r="J217" s="5" t="s">
        <v>10616</v>
      </c>
      <c r="K217" s="5" t="s">
        <v>10617</v>
      </c>
      <c r="L217" s="5" t="s">
        <v>10617</v>
      </c>
      <c r="M217" s="5" t="s">
        <v>10617</v>
      </c>
      <c r="N217" s="5" t="s">
        <v>10617</v>
      </c>
      <c r="O217" s="5" t="s">
        <v>10617</v>
      </c>
      <c r="P217" s="5" t="s">
        <v>10617</v>
      </c>
      <c r="Q217" s="5" t="s">
        <v>10617</v>
      </c>
      <c r="R217" s="5" t="s">
        <v>10618</v>
      </c>
      <c r="S217" s="5" t="s">
        <v>10619</v>
      </c>
      <c r="T217" s="5" t="s">
        <v>10620</v>
      </c>
      <c r="U217" s="5" t="s">
        <v>10621</v>
      </c>
      <c r="V217" s="5" t="s">
        <v>10622</v>
      </c>
      <c r="W217" s="5" t="s">
        <v>10623</v>
      </c>
      <c r="X217" s="5" t="s">
        <v>10624</v>
      </c>
    </row>
    <row r="218" spans="1:24" x14ac:dyDescent="0.25">
      <c r="A218" s="4" t="s">
        <v>6011</v>
      </c>
      <c r="B218" s="4" t="s">
        <v>10994</v>
      </c>
      <c r="C218" s="4" t="s">
        <v>10995</v>
      </c>
      <c r="D218" s="1" t="s">
        <v>10996</v>
      </c>
      <c r="E218" s="5" t="s">
        <v>216</v>
      </c>
      <c r="F218" s="5" t="s">
        <v>216</v>
      </c>
      <c r="G218" s="5" t="s">
        <v>216</v>
      </c>
      <c r="H218" s="5" t="s">
        <v>216</v>
      </c>
      <c r="I218" s="5" t="s">
        <v>216</v>
      </c>
      <c r="J218" s="5" t="s">
        <v>216</v>
      </c>
      <c r="K218" s="5" t="s">
        <v>216</v>
      </c>
      <c r="L218" s="5" t="s">
        <v>216</v>
      </c>
      <c r="M218" s="5" t="s">
        <v>216</v>
      </c>
      <c r="N218" s="5">
        <v>0.72</v>
      </c>
      <c r="O218" s="5">
        <v>0.72</v>
      </c>
      <c r="P218" s="5">
        <v>0.72</v>
      </c>
      <c r="Q218" s="5">
        <v>0.72</v>
      </c>
      <c r="R218" s="5">
        <v>0.72</v>
      </c>
      <c r="S218" s="5">
        <v>0.72</v>
      </c>
      <c r="T218" s="5">
        <v>0.72</v>
      </c>
      <c r="U218" s="5">
        <v>0.72</v>
      </c>
      <c r="V218" s="5">
        <v>0.72</v>
      </c>
      <c r="W218" s="5">
        <v>0.72</v>
      </c>
      <c r="X218" s="5">
        <v>0.72</v>
      </c>
    </row>
    <row r="219" spans="1:24" x14ac:dyDescent="0.25">
      <c r="A219" s="4" t="s">
        <v>6015</v>
      </c>
      <c r="B219" s="4" t="s">
        <v>10994</v>
      </c>
      <c r="C219" s="4" t="s">
        <v>10997</v>
      </c>
      <c r="D219" s="1" t="s">
        <v>10998</v>
      </c>
      <c r="E219" s="5" t="s">
        <v>216</v>
      </c>
      <c r="F219" s="5" t="s">
        <v>216</v>
      </c>
      <c r="G219" s="5" t="s">
        <v>216</v>
      </c>
      <c r="H219" s="5" t="s">
        <v>216</v>
      </c>
      <c r="I219" s="5" t="s">
        <v>216</v>
      </c>
      <c r="J219" s="5" t="s">
        <v>216</v>
      </c>
      <c r="K219" s="5" t="s">
        <v>216</v>
      </c>
      <c r="L219" s="5" t="s">
        <v>216</v>
      </c>
      <c r="M219" s="5" t="s">
        <v>216</v>
      </c>
      <c r="N219" s="5">
        <v>0.8</v>
      </c>
      <c r="O219" s="5">
        <v>0.8</v>
      </c>
      <c r="P219" s="5">
        <v>0.8</v>
      </c>
      <c r="Q219" s="5">
        <v>0.8</v>
      </c>
      <c r="R219" s="5">
        <v>0.8</v>
      </c>
      <c r="S219" s="5">
        <v>0.8</v>
      </c>
      <c r="T219" s="5">
        <v>0.8</v>
      </c>
      <c r="U219" s="5">
        <v>0.8</v>
      </c>
      <c r="V219" s="5">
        <v>0.8</v>
      </c>
      <c r="W219" s="5">
        <v>0.8</v>
      </c>
      <c r="X219" s="5">
        <v>0.8</v>
      </c>
    </row>
    <row r="220" spans="1:24" x14ac:dyDescent="0.25">
      <c r="A220" s="4" t="s">
        <v>6018</v>
      </c>
      <c r="B220" s="4" t="s">
        <v>10994</v>
      </c>
      <c r="C220" s="4" t="s">
        <v>10999</v>
      </c>
      <c r="D220" s="1" t="s">
        <v>11000</v>
      </c>
      <c r="E220" s="5" t="s">
        <v>216</v>
      </c>
      <c r="F220" s="5" t="s">
        <v>216</v>
      </c>
      <c r="G220" s="5" t="s">
        <v>216</v>
      </c>
      <c r="H220" s="5" t="s">
        <v>216</v>
      </c>
      <c r="I220" s="5" t="s">
        <v>216</v>
      </c>
      <c r="J220" s="5" t="s">
        <v>216</v>
      </c>
      <c r="K220" s="5" t="s">
        <v>216</v>
      </c>
      <c r="L220" s="5" t="s">
        <v>216</v>
      </c>
      <c r="M220" s="5" t="s">
        <v>216</v>
      </c>
      <c r="N220" s="5">
        <v>0.9</v>
      </c>
      <c r="O220" s="5">
        <v>0.9</v>
      </c>
      <c r="P220" s="5">
        <v>0.9</v>
      </c>
      <c r="Q220" s="5">
        <v>0.9</v>
      </c>
      <c r="R220" s="5">
        <v>0.9</v>
      </c>
      <c r="S220" s="5">
        <v>0.9</v>
      </c>
      <c r="T220" s="5">
        <v>0.9</v>
      </c>
      <c r="U220" s="5">
        <v>0.9</v>
      </c>
      <c r="V220" s="5">
        <v>0.9</v>
      </c>
      <c r="W220" s="5">
        <v>0.9</v>
      </c>
      <c r="X220" s="5">
        <v>0.9</v>
      </c>
    </row>
    <row r="221" spans="1:24" x14ac:dyDescent="0.25">
      <c r="A221" s="4" t="s">
        <v>6021</v>
      </c>
      <c r="B221" s="4" t="s">
        <v>10994</v>
      </c>
      <c r="C221" s="4" t="s">
        <v>11001</v>
      </c>
      <c r="D221" s="1" t="s">
        <v>11002</v>
      </c>
      <c r="E221" s="5" t="s">
        <v>216</v>
      </c>
      <c r="F221" s="5" t="s">
        <v>216</v>
      </c>
      <c r="G221" s="5" t="s">
        <v>216</v>
      </c>
      <c r="H221" s="5" t="s">
        <v>216</v>
      </c>
      <c r="I221" s="5" t="s">
        <v>216</v>
      </c>
      <c r="J221" s="5" t="s">
        <v>216</v>
      </c>
      <c r="K221" s="5" t="s">
        <v>216</v>
      </c>
      <c r="L221" s="5" t="s">
        <v>216</v>
      </c>
      <c r="M221" s="5" t="s">
        <v>216</v>
      </c>
      <c r="N221" s="5">
        <v>1</v>
      </c>
      <c r="O221" s="5">
        <v>1</v>
      </c>
      <c r="P221" s="5">
        <v>1</v>
      </c>
      <c r="Q221" s="5">
        <v>1</v>
      </c>
      <c r="R221" s="5">
        <v>1</v>
      </c>
      <c r="S221" s="5">
        <v>1</v>
      </c>
      <c r="T221" s="5">
        <v>1</v>
      </c>
      <c r="U221" s="5">
        <v>1</v>
      </c>
      <c r="V221" s="5">
        <v>1</v>
      </c>
      <c r="W221" s="5">
        <v>1</v>
      </c>
      <c r="X221" s="5">
        <v>1</v>
      </c>
    </row>
    <row r="222" spans="1:24" x14ac:dyDescent="0.25">
      <c r="A222" s="4" t="s">
        <v>6024</v>
      </c>
      <c r="B222" s="4" t="s">
        <v>10994</v>
      </c>
      <c r="C222" s="4" t="s">
        <v>11003</v>
      </c>
      <c r="D222" s="1" t="s">
        <v>11004</v>
      </c>
      <c r="E222" s="5" t="s">
        <v>216</v>
      </c>
      <c r="F222" s="5" t="s">
        <v>11005</v>
      </c>
      <c r="G222" s="5" t="s">
        <v>10578</v>
      </c>
      <c r="H222" s="5" t="s">
        <v>10579</v>
      </c>
      <c r="I222" s="5" t="s">
        <v>10580</v>
      </c>
      <c r="J222" s="5" t="s">
        <v>10581</v>
      </c>
      <c r="K222" s="5" t="s">
        <v>10582</v>
      </c>
      <c r="L222" s="5" t="s">
        <v>10583</v>
      </c>
      <c r="M222" s="5" t="s">
        <v>10583</v>
      </c>
      <c r="N222" s="5" t="s">
        <v>10583</v>
      </c>
      <c r="O222" s="5" t="s">
        <v>10583</v>
      </c>
      <c r="P222" s="5" t="s">
        <v>10583</v>
      </c>
      <c r="Q222" s="5" t="s">
        <v>10583</v>
      </c>
      <c r="R222" s="5" t="s">
        <v>10584</v>
      </c>
      <c r="S222" s="5" t="s">
        <v>10585</v>
      </c>
      <c r="T222" s="5" t="s">
        <v>10586</v>
      </c>
      <c r="U222" s="5" t="s">
        <v>10587</v>
      </c>
      <c r="V222" s="5" t="s">
        <v>10588</v>
      </c>
      <c r="W222" s="5" t="s">
        <v>10588</v>
      </c>
      <c r="X222" s="5" t="s">
        <v>10589</v>
      </c>
    </row>
    <row r="223" spans="1:24" x14ac:dyDescent="0.25">
      <c r="A223" s="4" t="s">
        <v>6027</v>
      </c>
      <c r="B223" s="4" t="s">
        <v>10994</v>
      </c>
      <c r="C223" s="4" t="s">
        <v>11006</v>
      </c>
      <c r="D223" s="1" t="s">
        <v>11007</v>
      </c>
      <c r="E223" s="5" t="s">
        <v>216</v>
      </c>
      <c r="F223" s="5" t="s">
        <v>216</v>
      </c>
      <c r="G223" s="5" t="s">
        <v>216</v>
      </c>
      <c r="H223" s="5" t="s">
        <v>216</v>
      </c>
      <c r="I223" s="5" t="s">
        <v>216</v>
      </c>
      <c r="J223" s="5" t="s">
        <v>216</v>
      </c>
      <c r="K223" s="5" t="s">
        <v>216</v>
      </c>
      <c r="L223" s="5" t="s">
        <v>216</v>
      </c>
      <c r="M223" s="5" t="s">
        <v>216</v>
      </c>
      <c r="N223" s="5" t="s">
        <v>11008</v>
      </c>
      <c r="O223" s="5" t="s">
        <v>11008</v>
      </c>
      <c r="P223" s="5" t="s">
        <v>11008</v>
      </c>
      <c r="Q223" s="5" t="s">
        <v>11008</v>
      </c>
      <c r="R223" s="5" t="s">
        <v>11008</v>
      </c>
      <c r="S223" s="5" t="s">
        <v>11008</v>
      </c>
      <c r="T223" s="5" t="s">
        <v>11008</v>
      </c>
      <c r="U223" s="5" t="s">
        <v>11008</v>
      </c>
      <c r="V223" s="5" t="s">
        <v>11008</v>
      </c>
      <c r="W223" s="5" t="s">
        <v>11008</v>
      </c>
      <c r="X223" s="5" t="s">
        <v>11008</v>
      </c>
    </row>
    <row r="224" spans="1:24" x14ac:dyDescent="0.25">
      <c r="A224" s="4" t="s">
        <v>6031</v>
      </c>
      <c r="B224" s="4" t="s">
        <v>10994</v>
      </c>
      <c r="C224" s="4" t="s">
        <v>11009</v>
      </c>
      <c r="D224" s="1" t="s">
        <v>11010</v>
      </c>
      <c r="E224" s="5" t="s">
        <v>216</v>
      </c>
      <c r="F224" s="5" t="s">
        <v>216</v>
      </c>
      <c r="G224" s="5" t="s">
        <v>216</v>
      </c>
      <c r="H224" s="5" t="s">
        <v>216</v>
      </c>
      <c r="I224" s="5" t="s">
        <v>216</v>
      </c>
      <c r="J224" s="5" t="s">
        <v>216</v>
      </c>
      <c r="K224" s="5" t="s">
        <v>216</v>
      </c>
      <c r="L224" s="5" t="s">
        <v>216</v>
      </c>
      <c r="M224" s="5" t="s">
        <v>216</v>
      </c>
      <c r="N224" s="5">
        <v>0.72</v>
      </c>
      <c r="O224" s="5">
        <v>0.72</v>
      </c>
      <c r="P224" s="5">
        <v>0.72</v>
      </c>
      <c r="Q224" s="5">
        <v>0.72</v>
      </c>
      <c r="R224" s="5">
        <v>0.72</v>
      </c>
      <c r="S224" s="5">
        <v>0.72</v>
      </c>
      <c r="T224" s="5">
        <v>0.72</v>
      </c>
      <c r="U224" s="5">
        <v>0.72</v>
      </c>
      <c r="V224" s="5">
        <v>0.72</v>
      </c>
      <c r="W224" s="5">
        <v>0.72</v>
      </c>
      <c r="X224" s="5">
        <v>0.72</v>
      </c>
    </row>
    <row r="225" spans="1:24" x14ac:dyDescent="0.25">
      <c r="A225" s="4" t="s">
        <v>6034</v>
      </c>
      <c r="B225" s="4" t="s">
        <v>10994</v>
      </c>
      <c r="C225" s="4" t="s">
        <v>11011</v>
      </c>
      <c r="D225" s="1" t="s">
        <v>10592</v>
      </c>
      <c r="E225" s="5" t="s">
        <v>216</v>
      </c>
      <c r="F225" s="5" t="s">
        <v>216</v>
      </c>
      <c r="G225" s="5" t="s">
        <v>216</v>
      </c>
      <c r="H225" s="5" t="s">
        <v>216</v>
      </c>
      <c r="I225" s="5" t="s">
        <v>216</v>
      </c>
      <c r="J225" s="5" t="s">
        <v>216</v>
      </c>
      <c r="K225" s="5" t="s">
        <v>216</v>
      </c>
      <c r="L225" s="5" t="s">
        <v>216</v>
      </c>
      <c r="M225" s="5" t="s">
        <v>216</v>
      </c>
      <c r="N225" s="5" t="s">
        <v>10599</v>
      </c>
      <c r="O225" s="5" t="s">
        <v>10599</v>
      </c>
      <c r="P225" s="5" t="s">
        <v>10599</v>
      </c>
      <c r="Q225" s="5" t="s">
        <v>10599</v>
      </c>
      <c r="R225" s="5" t="s">
        <v>10600</v>
      </c>
      <c r="S225" s="5" t="s">
        <v>10601</v>
      </c>
      <c r="T225" s="5" t="s">
        <v>10602</v>
      </c>
      <c r="U225" s="5" t="s">
        <v>10603</v>
      </c>
      <c r="V225" s="5" t="s">
        <v>10604</v>
      </c>
      <c r="W225" s="5" t="s">
        <v>10605</v>
      </c>
      <c r="X225" s="5" t="s">
        <v>10606</v>
      </c>
    </row>
    <row r="226" spans="1:24" x14ac:dyDescent="0.25">
      <c r="A226" s="4" t="s">
        <v>6037</v>
      </c>
      <c r="B226" s="4" t="s">
        <v>10994</v>
      </c>
      <c r="C226" s="4" t="s">
        <v>11012</v>
      </c>
      <c r="D226" s="1" t="s">
        <v>209</v>
      </c>
      <c r="E226" s="5" t="s">
        <v>216</v>
      </c>
      <c r="F226" s="5" t="s">
        <v>216</v>
      </c>
      <c r="G226" s="5" t="s">
        <v>216</v>
      </c>
      <c r="H226" s="5" t="s">
        <v>216</v>
      </c>
      <c r="I226" s="5" t="s">
        <v>216</v>
      </c>
      <c r="J226" s="5" t="s">
        <v>216</v>
      </c>
      <c r="K226" s="5" t="s">
        <v>216</v>
      </c>
      <c r="L226" s="5" t="s">
        <v>216</v>
      </c>
      <c r="M226" s="5" t="s">
        <v>216</v>
      </c>
      <c r="N226" s="5">
        <v>40</v>
      </c>
      <c r="O226" s="5">
        <v>40</v>
      </c>
      <c r="P226" s="5">
        <v>40</v>
      </c>
      <c r="Q226" s="5">
        <v>40</v>
      </c>
      <c r="R226" s="5">
        <v>40</v>
      </c>
      <c r="S226" s="5">
        <v>40</v>
      </c>
      <c r="T226" s="5">
        <v>40</v>
      </c>
      <c r="U226" s="5">
        <v>40</v>
      </c>
      <c r="V226" s="5">
        <v>40</v>
      </c>
      <c r="W226" s="5">
        <v>40</v>
      </c>
      <c r="X226" s="5">
        <v>40</v>
      </c>
    </row>
    <row r="227" spans="1:24" x14ac:dyDescent="0.25">
      <c r="A227" s="4" t="s">
        <v>1173</v>
      </c>
      <c r="B227" s="4" t="s">
        <v>11013</v>
      </c>
      <c r="C227" s="4" t="s">
        <v>11014</v>
      </c>
      <c r="D227" s="1" t="s">
        <v>10996</v>
      </c>
      <c r="E227" s="5" t="s">
        <v>216</v>
      </c>
      <c r="F227" s="5" t="s">
        <v>216</v>
      </c>
      <c r="G227" s="5" t="s">
        <v>216</v>
      </c>
      <c r="H227" s="5" t="s">
        <v>216</v>
      </c>
      <c r="I227" s="5" t="s">
        <v>216</v>
      </c>
      <c r="J227" s="5" t="s">
        <v>216</v>
      </c>
      <c r="K227" s="5" t="s">
        <v>216</v>
      </c>
      <c r="L227" s="5" t="s">
        <v>216</v>
      </c>
      <c r="M227" s="5" t="s">
        <v>216</v>
      </c>
      <c r="N227" s="5" t="s">
        <v>216</v>
      </c>
      <c r="O227" s="5" t="s">
        <v>216</v>
      </c>
      <c r="P227" s="5" t="s">
        <v>216</v>
      </c>
      <c r="Q227" s="5">
        <v>0.72</v>
      </c>
      <c r="R227" s="5">
        <v>0.72</v>
      </c>
      <c r="S227" s="5">
        <v>0.72</v>
      </c>
      <c r="T227" s="5">
        <v>0.72</v>
      </c>
      <c r="U227" s="5">
        <v>0.72</v>
      </c>
      <c r="V227" s="5">
        <v>0.72</v>
      </c>
      <c r="W227" s="5">
        <v>0.72</v>
      </c>
      <c r="X227" s="5">
        <v>0.72</v>
      </c>
    </row>
    <row r="228" spans="1:24" x14ac:dyDescent="0.25">
      <c r="A228" s="4" t="s">
        <v>1176</v>
      </c>
      <c r="B228" s="4" t="s">
        <v>11013</v>
      </c>
      <c r="C228" s="4" t="s">
        <v>11015</v>
      </c>
      <c r="D228" s="1" t="s">
        <v>10998</v>
      </c>
      <c r="E228" s="5" t="s">
        <v>216</v>
      </c>
      <c r="F228" s="5" t="s">
        <v>216</v>
      </c>
      <c r="G228" s="5" t="s">
        <v>216</v>
      </c>
      <c r="H228" s="5" t="s">
        <v>216</v>
      </c>
      <c r="I228" s="5" t="s">
        <v>216</v>
      </c>
      <c r="J228" s="5" t="s">
        <v>216</v>
      </c>
      <c r="K228" s="5" t="s">
        <v>216</v>
      </c>
      <c r="L228" s="5" t="s">
        <v>216</v>
      </c>
      <c r="M228" s="5" t="s">
        <v>216</v>
      </c>
      <c r="N228" s="5" t="s">
        <v>216</v>
      </c>
      <c r="O228" s="5" t="s">
        <v>216</v>
      </c>
      <c r="P228" s="5" t="s">
        <v>216</v>
      </c>
      <c r="Q228" s="5">
        <v>0.8</v>
      </c>
      <c r="R228" s="5">
        <v>0.8</v>
      </c>
      <c r="S228" s="5">
        <v>0.8</v>
      </c>
      <c r="T228" s="5">
        <v>0.8</v>
      </c>
      <c r="U228" s="5">
        <v>0.8</v>
      </c>
      <c r="V228" s="5">
        <v>0.8</v>
      </c>
      <c r="W228" s="5">
        <v>0.8</v>
      </c>
      <c r="X228" s="5">
        <v>0.8</v>
      </c>
    </row>
    <row r="229" spans="1:24" x14ac:dyDescent="0.25">
      <c r="A229" s="4" t="s">
        <v>1191</v>
      </c>
      <c r="B229" s="4" t="s">
        <v>11013</v>
      </c>
      <c r="C229" s="4" t="s">
        <v>11016</v>
      </c>
      <c r="D229" s="1" t="s">
        <v>11000</v>
      </c>
      <c r="E229" s="5" t="s">
        <v>216</v>
      </c>
      <c r="F229" s="5" t="s">
        <v>216</v>
      </c>
      <c r="G229" s="5" t="s">
        <v>216</v>
      </c>
      <c r="H229" s="5" t="s">
        <v>216</v>
      </c>
      <c r="I229" s="5" t="s">
        <v>216</v>
      </c>
      <c r="J229" s="5" t="s">
        <v>216</v>
      </c>
      <c r="K229" s="5" t="s">
        <v>216</v>
      </c>
      <c r="L229" s="5" t="s">
        <v>216</v>
      </c>
      <c r="M229" s="5" t="s">
        <v>216</v>
      </c>
      <c r="N229" s="5" t="s">
        <v>216</v>
      </c>
      <c r="O229" s="5" t="s">
        <v>216</v>
      </c>
      <c r="P229" s="5" t="s">
        <v>216</v>
      </c>
      <c r="Q229" s="5">
        <v>0.9</v>
      </c>
      <c r="R229" s="5">
        <v>0.9</v>
      </c>
      <c r="S229" s="5">
        <v>0.9</v>
      </c>
      <c r="T229" s="5">
        <v>0.9</v>
      </c>
      <c r="U229" s="5">
        <v>0.9</v>
      </c>
      <c r="V229" s="5">
        <v>0.9</v>
      </c>
      <c r="W229" s="5">
        <v>0.9</v>
      </c>
      <c r="X229" s="5">
        <v>0.9</v>
      </c>
    </row>
    <row r="230" spans="1:24" x14ac:dyDescent="0.25">
      <c r="A230" s="4" t="s">
        <v>1206</v>
      </c>
      <c r="B230" s="4" t="s">
        <v>11013</v>
      </c>
      <c r="C230" s="4" t="s">
        <v>11017</v>
      </c>
      <c r="D230" s="1" t="s">
        <v>11002</v>
      </c>
      <c r="E230" s="5" t="s">
        <v>216</v>
      </c>
      <c r="F230" s="5" t="s">
        <v>216</v>
      </c>
      <c r="G230" s="5" t="s">
        <v>216</v>
      </c>
      <c r="H230" s="5" t="s">
        <v>216</v>
      </c>
      <c r="I230" s="5" t="s">
        <v>216</v>
      </c>
      <c r="J230" s="5" t="s">
        <v>216</v>
      </c>
      <c r="K230" s="5" t="s">
        <v>216</v>
      </c>
      <c r="L230" s="5" t="s">
        <v>216</v>
      </c>
      <c r="M230" s="5" t="s">
        <v>216</v>
      </c>
      <c r="N230" s="5" t="s">
        <v>216</v>
      </c>
      <c r="O230" s="5" t="s">
        <v>216</v>
      </c>
      <c r="P230" s="5" t="s">
        <v>216</v>
      </c>
      <c r="Q230" s="5">
        <v>1</v>
      </c>
      <c r="R230" s="5">
        <v>1</v>
      </c>
      <c r="S230" s="5">
        <v>1</v>
      </c>
      <c r="T230" s="5">
        <v>1</v>
      </c>
      <c r="U230" s="5">
        <v>1</v>
      </c>
      <c r="V230" s="5">
        <v>1</v>
      </c>
      <c r="W230" s="5">
        <v>1</v>
      </c>
      <c r="X230" s="5">
        <v>1</v>
      </c>
    </row>
    <row r="231" spans="1:24" x14ac:dyDescent="0.25">
      <c r="A231" s="4" t="s">
        <v>1217</v>
      </c>
      <c r="B231" s="4" t="s">
        <v>11013</v>
      </c>
      <c r="C231" s="4" t="s">
        <v>11018</v>
      </c>
      <c r="D231" s="1" t="s">
        <v>11019</v>
      </c>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10583</v>
      </c>
      <c r="R231" s="5" t="s">
        <v>10584</v>
      </c>
      <c r="S231" s="5" t="s">
        <v>10585</v>
      </c>
      <c r="T231" s="5" t="s">
        <v>10586</v>
      </c>
      <c r="U231" s="5" t="s">
        <v>10587</v>
      </c>
      <c r="V231" s="5" t="s">
        <v>10588</v>
      </c>
      <c r="W231" s="5" t="s">
        <v>10588</v>
      </c>
      <c r="X231" s="5" t="s">
        <v>10589</v>
      </c>
    </row>
    <row r="232" spans="1:24" x14ac:dyDescent="0.25">
      <c r="A232" s="4" t="s">
        <v>1228</v>
      </c>
      <c r="B232" s="4" t="s">
        <v>11013</v>
      </c>
      <c r="C232" s="4" t="s">
        <v>11020</v>
      </c>
      <c r="D232" s="1" t="s">
        <v>11010</v>
      </c>
      <c r="E232" s="5" t="s">
        <v>216</v>
      </c>
      <c r="F232" s="5" t="s">
        <v>216</v>
      </c>
      <c r="G232" s="5" t="s">
        <v>216</v>
      </c>
      <c r="H232" s="5" t="s">
        <v>216</v>
      </c>
      <c r="I232" s="5" t="s">
        <v>216</v>
      </c>
      <c r="J232" s="5" t="s">
        <v>216</v>
      </c>
      <c r="K232" s="5" t="s">
        <v>216</v>
      </c>
      <c r="L232" s="5" t="s">
        <v>216</v>
      </c>
      <c r="M232" s="5" t="s">
        <v>216</v>
      </c>
      <c r="N232" s="5" t="s">
        <v>216</v>
      </c>
      <c r="O232" s="5" t="s">
        <v>216</v>
      </c>
      <c r="P232" s="5" t="s">
        <v>216</v>
      </c>
      <c r="Q232" s="5">
        <v>0.72</v>
      </c>
      <c r="R232" s="5">
        <v>0.72</v>
      </c>
      <c r="S232" s="5">
        <v>0.72</v>
      </c>
      <c r="T232" s="5">
        <v>0.72</v>
      </c>
      <c r="U232" s="5">
        <v>0.72</v>
      </c>
      <c r="V232" s="5">
        <v>0.72</v>
      </c>
      <c r="W232" s="5">
        <v>0.72</v>
      </c>
      <c r="X232" s="5">
        <v>0.72</v>
      </c>
    </row>
    <row r="233" spans="1:24" x14ac:dyDescent="0.25">
      <c r="A233" s="4" t="s">
        <v>1236</v>
      </c>
      <c r="B233" s="4" t="s">
        <v>11013</v>
      </c>
      <c r="C233" s="4" t="s">
        <v>11021</v>
      </c>
      <c r="D233" s="1" t="s">
        <v>10592</v>
      </c>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10599</v>
      </c>
      <c r="R233" s="5" t="s">
        <v>10600</v>
      </c>
      <c r="S233" s="5" t="s">
        <v>10601</v>
      </c>
      <c r="T233" s="5" t="s">
        <v>10602</v>
      </c>
      <c r="U233" s="5" t="s">
        <v>10603</v>
      </c>
      <c r="V233" s="5" t="s">
        <v>10604</v>
      </c>
      <c r="W233" s="5" t="s">
        <v>10605</v>
      </c>
      <c r="X233" s="5" t="s">
        <v>10606</v>
      </c>
    </row>
    <row r="234" spans="1:24" x14ac:dyDescent="0.25">
      <c r="A234" s="4" t="s">
        <v>6135</v>
      </c>
      <c r="B234" s="4" t="s">
        <v>11013</v>
      </c>
      <c r="C234" s="4" t="s">
        <v>11022</v>
      </c>
      <c r="D234" s="1" t="s">
        <v>209</v>
      </c>
      <c r="E234" s="5" t="s">
        <v>216</v>
      </c>
      <c r="F234" s="5" t="s">
        <v>216</v>
      </c>
      <c r="G234" s="5" t="s">
        <v>216</v>
      </c>
      <c r="H234" s="5" t="s">
        <v>216</v>
      </c>
      <c r="I234" s="5" t="s">
        <v>216</v>
      </c>
      <c r="J234" s="5" t="s">
        <v>216</v>
      </c>
      <c r="K234" s="5" t="s">
        <v>216</v>
      </c>
      <c r="L234" s="5" t="s">
        <v>216</v>
      </c>
      <c r="M234" s="5" t="s">
        <v>216</v>
      </c>
      <c r="N234" s="5" t="s">
        <v>216</v>
      </c>
      <c r="O234" s="5" t="s">
        <v>216</v>
      </c>
      <c r="P234" s="5" t="s">
        <v>216</v>
      </c>
      <c r="Q234" s="5">
        <v>40</v>
      </c>
      <c r="R234" s="5">
        <v>40</v>
      </c>
      <c r="S234" s="5">
        <v>40</v>
      </c>
      <c r="T234" s="5">
        <v>40</v>
      </c>
      <c r="U234" s="5">
        <v>40</v>
      </c>
      <c r="V234" s="5">
        <v>40</v>
      </c>
      <c r="W234" s="5">
        <v>40</v>
      </c>
      <c r="X234" s="5">
        <v>40</v>
      </c>
    </row>
    <row r="235" spans="1:24" x14ac:dyDescent="0.25">
      <c r="A235" s="4" t="s">
        <v>6332</v>
      </c>
      <c r="B235" s="4" t="s">
        <v>11023</v>
      </c>
      <c r="C235" s="4" t="s">
        <v>11024</v>
      </c>
      <c r="D235" s="1" t="s">
        <v>11025</v>
      </c>
      <c r="E235" s="5">
        <v>6</v>
      </c>
      <c r="F235" s="5">
        <v>6</v>
      </c>
      <c r="G235" s="5">
        <v>6</v>
      </c>
      <c r="H235" s="5">
        <v>6</v>
      </c>
      <c r="I235" s="5">
        <v>6</v>
      </c>
      <c r="J235" s="5">
        <v>6</v>
      </c>
      <c r="K235" s="5">
        <v>6</v>
      </c>
      <c r="L235" s="5">
        <v>6</v>
      </c>
      <c r="M235" s="5">
        <v>6</v>
      </c>
      <c r="N235" s="5">
        <v>6</v>
      </c>
      <c r="O235" s="5">
        <v>6</v>
      </c>
      <c r="P235" s="5">
        <v>6</v>
      </c>
      <c r="Q235" s="5">
        <v>6</v>
      </c>
      <c r="R235" s="5">
        <v>6</v>
      </c>
      <c r="S235" s="5">
        <v>6</v>
      </c>
      <c r="T235" s="5">
        <v>6</v>
      </c>
      <c r="U235" s="5">
        <v>6</v>
      </c>
      <c r="V235" s="5">
        <v>6</v>
      </c>
      <c r="W235" s="5">
        <v>6</v>
      </c>
      <c r="X235" s="5">
        <v>6</v>
      </c>
    </row>
    <row r="236" spans="1:24" x14ac:dyDescent="0.25">
      <c r="A236" s="4" t="s">
        <v>6336</v>
      </c>
      <c r="B236" s="4" t="s">
        <v>11023</v>
      </c>
      <c r="C236" s="4" t="s">
        <v>11026</v>
      </c>
      <c r="D236" s="1" t="s">
        <v>11027</v>
      </c>
      <c r="E236" s="5">
        <v>0.6</v>
      </c>
      <c r="F236" s="5">
        <v>0.6</v>
      </c>
      <c r="G236" s="5">
        <v>0.6</v>
      </c>
      <c r="H236" s="5">
        <v>0.6</v>
      </c>
      <c r="I236" s="5">
        <v>0.6</v>
      </c>
      <c r="J236" s="5">
        <v>0.6</v>
      </c>
      <c r="K236" s="5">
        <v>0.6</v>
      </c>
      <c r="L236" s="5">
        <v>0.6</v>
      </c>
      <c r="M236" s="5">
        <v>0.6</v>
      </c>
      <c r="N236" s="5">
        <v>0.6</v>
      </c>
      <c r="O236" s="5">
        <v>0.6</v>
      </c>
      <c r="P236" s="5">
        <v>0.6</v>
      </c>
      <c r="Q236" s="5">
        <v>0.6</v>
      </c>
      <c r="R236" s="5">
        <v>0.6</v>
      </c>
      <c r="S236" s="5">
        <v>0.6</v>
      </c>
      <c r="T236" s="5">
        <v>0.6</v>
      </c>
      <c r="U236" s="5">
        <v>0.6</v>
      </c>
      <c r="V236" s="5">
        <v>0.6</v>
      </c>
      <c r="W236" s="5">
        <v>0.6</v>
      </c>
      <c r="X236" s="5">
        <v>0.6</v>
      </c>
    </row>
    <row r="237" spans="1:24" ht="25.5" x14ac:dyDescent="0.25">
      <c r="A237" s="4" t="s">
        <v>11028</v>
      </c>
      <c r="B237" s="4" t="s">
        <v>11023</v>
      </c>
      <c r="C237" s="4" t="s">
        <v>11029</v>
      </c>
      <c r="D237" s="1" t="s">
        <v>11030</v>
      </c>
      <c r="E237" s="5">
        <v>0.1</v>
      </c>
      <c r="F237" s="5">
        <v>0.1</v>
      </c>
      <c r="G237" s="5">
        <v>0.1</v>
      </c>
      <c r="H237" s="5">
        <v>0.1</v>
      </c>
      <c r="I237" s="5">
        <v>0.1</v>
      </c>
      <c r="J237" s="5">
        <v>0.1</v>
      </c>
      <c r="K237" s="5">
        <v>0.1</v>
      </c>
      <c r="L237" s="5">
        <v>0.1</v>
      </c>
      <c r="M237" s="5">
        <v>0.1</v>
      </c>
      <c r="N237" s="5">
        <v>0.1</v>
      </c>
      <c r="O237" s="5">
        <v>0.1</v>
      </c>
      <c r="P237" s="5">
        <v>0.1</v>
      </c>
      <c r="Q237" s="5">
        <v>0.1</v>
      </c>
      <c r="R237" s="5">
        <v>0.1</v>
      </c>
      <c r="S237" s="5">
        <v>0.1</v>
      </c>
      <c r="T237" s="5">
        <v>0.1</v>
      </c>
      <c r="U237" s="5">
        <v>0.1</v>
      </c>
      <c r="V237" s="5">
        <v>0.1</v>
      </c>
      <c r="W237" s="5">
        <v>0.1</v>
      </c>
      <c r="X237" s="5">
        <v>0.1</v>
      </c>
    </row>
    <row r="238" spans="1:24" x14ac:dyDescent="0.25">
      <c r="A238" s="4" t="s">
        <v>11031</v>
      </c>
      <c r="B238" s="4" t="s">
        <v>11023</v>
      </c>
      <c r="C238" s="4" t="s">
        <v>11032</v>
      </c>
      <c r="D238" s="1" t="s">
        <v>11033</v>
      </c>
      <c r="E238" s="5">
        <v>0.2</v>
      </c>
      <c r="F238" s="5">
        <v>0.2</v>
      </c>
      <c r="G238" s="5">
        <v>0.2</v>
      </c>
      <c r="H238" s="5">
        <v>0.2</v>
      </c>
      <c r="I238" s="5">
        <v>0.2</v>
      </c>
      <c r="J238" s="5">
        <v>0.2</v>
      </c>
      <c r="K238" s="5">
        <v>0.2</v>
      </c>
      <c r="L238" s="5">
        <v>0.2</v>
      </c>
      <c r="M238" s="5">
        <v>0.2</v>
      </c>
      <c r="N238" s="5">
        <v>0.2</v>
      </c>
      <c r="O238" s="5">
        <v>0.2</v>
      </c>
      <c r="P238" s="5">
        <v>0.2</v>
      </c>
      <c r="Q238" s="5">
        <v>0.2</v>
      </c>
      <c r="R238" s="5">
        <v>0.2</v>
      </c>
      <c r="S238" s="5">
        <v>0.2</v>
      </c>
      <c r="T238" s="5">
        <v>0.2</v>
      </c>
      <c r="U238" s="5">
        <v>0.2</v>
      </c>
      <c r="V238" s="5">
        <v>0.2</v>
      </c>
      <c r="W238" s="5">
        <v>0.2</v>
      </c>
      <c r="X238" s="5">
        <v>0.2</v>
      </c>
    </row>
    <row r="239" spans="1:24" ht="25.5" x14ac:dyDescent="0.25">
      <c r="A239" s="4" t="s">
        <v>11034</v>
      </c>
      <c r="B239" s="4" t="s">
        <v>11023</v>
      </c>
      <c r="C239" s="4" t="s">
        <v>11035</v>
      </c>
      <c r="D239" s="1" t="s">
        <v>11036</v>
      </c>
      <c r="E239" s="5">
        <v>0.2</v>
      </c>
      <c r="F239" s="5">
        <v>0.2</v>
      </c>
      <c r="G239" s="5">
        <v>0.2</v>
      </c>
      <c r="H239" s="5">
        <v>0.2</v>
      </c>
      <c r="I239" s="5">
        <v>0.2</v>
      </c>
      <c r="J239" s="5">
        <v>0.2</v>
      </c>
      <c r="K239" s="5">
        <v>0.2</v>
      </c>
      <c r="L239" s="5">
        <v>0.2</v>
      </c>
      <c r="M239" s="5">
        <v>0.2</v>
      </c>
      <c r="N239" s="5">
        <v>0.2</v>
      </c>
      <c r="O239" s="5">
        <v>0.2</v>
      </c>
      <c r="P239" s="5">
        <v>0.2</v>
      </c>
      <c r="Q239" s="5">
        <v>0.2</v>
      </c>
      <c r="R239" s="5">
        <v>0.2</v>
      </c>
      <c r="S239" s="5">
        <v>0.2</v>
      </c>
      <c r="T239" s="5">
        <v>0.2</v>
      </c>
      <c r="U239" s="5">
        <v>0.2</v>
      </c>
      <c r="V239" s="5">
        <v>0.2</v>
      </c>
      <c r="W239" s="5">
        <v>0.2</v>
      </c>
      <c r="X239" s="5">
        <v>0.2</v>
      </c>
    </row>
    <row r="240" spans="1:24" ht="25.5" x14ac:dyDescent="0.25">
      <c r="A240" s="4" t="s">
        <v>11037</v>
      </c>
      <c r="B240" s="4" t="s">
        <v>11023</v>
      </c>
      <c r="C240" s="4" t="s">
        <v>11038</v>
      </c>
      <c r="D240" s="1" t="s">
        <v>11039</v>
      </c>
      <c r="E240" s="5">
        <v>0.5</v>
      </c>
      <c r="F240" s="5">
        <v>0.5</v>
      </c>
      <c r="G240" s="5">
        <v>0.5</v>
      </c>
      <c r="H240" s="5">
        <v>0.5</v>
      </c>
      <c r="I240" s="5">
        <v>0.5</v>
      </c>
      <c r="J240" s="5">
        <v>0.5</v>
      </c>
      <c r="K240" s="5">
        <v>0.5</v>
      </c>
      <c r="L240" s="5">
        <v>0.5</v>
      </c>
      <c r="M240" s="5">
        <v>0.5</v>
      </c>
      <c r="N240" s="5">
        <v>0.5</v>
      </c>
      <c r="O240" s="5">
        <v>0.5</v>
      </c>
      <c r="P240" s="5">
        <v>0.5</v>
      </c>
      <c r="Q240" s="5">
        <v>0.5</v>
      </c>
      <c r="R240" s="5">
        <v>0.5</v>
      </c>
      <c r="S240" s="5">
        <v>0.5</v>
      </c>
      <c r="T240" s="5">
        <v>0.5</v>
      </c>
      <c r="U240" s="5">
        <v>0.5</v>
      </c>
      <c r="V240" s="5">
        <v>0.5</v>
      </c>
      <c r="W240" s="5">
        <v>0.5</v>
      </c>
      <c r="X240" s="5">
        <v>0.5</v>
      </c>
    </row>
    <row r="241" spans="1:24" x14ac:dyDescent="0.25">
      <c r="A241" s="4" t="s">
        <v>11040</v>
      </c>
      <c r="B241" s="4" t="s">
        <v>11023</v>
      </c>
      <c r="C241" s="4" t="s">
        <v>11041</v>
      </c>
      <c r="D241" s="1" t="s">
        <v>11042</v>
      </c>
      <c r="E241" s="5">
        <v>16</v>
      </c>
      <c r="F241" s="5">
        <v>16</v>
      </c>
      <c r="G241" s="5">
        <v>16</v>
      </c>
      <c r="H241" s="5">
        <v>16</v>
      </c>
      <c r="I241" s="5">
        <v>16</v>
      </c>
      <c r="J241" s="5">
        <v>16</v>
      </c>
      <c r="K241" s="5">
        <v>16</v>
      </c>
      <c r="L241" s="5">
        <v>16</v>
      </c>
      <c r="M241" s="5">
        <v>16</v>
      </c>
      <c r="N241" s="5">
        <v>16</v>
      </c>
      <c r="O241" s="5">
        <v>16</v>
      </c>
      <c r="P241" s="5">
        <v>16</v>
      </c>
      <c r="Q241" s="5">
        <v>16</v>
      </c>
      <c r="R241" s="5">
        <v>16</v>
      </c>
      <c r="S241" s="5">
        <v>16</v>
      </c>
      <c r="T241" s="5">
        <v>16</v>
      </c>
      <c r="U241" s="5">
        <v>16</v>
      </c>
      <c r="V241" s="5">
        <v>16</v>
      </c>
      <c r="W241" s="5">
        <v>16</v>
      </c>
      <c r="X241" s="5">
        <v>16</v>
      </c>
    </row>
    <row r="242" spans="1:24" x14ac:dyDescent="0.25">
      <c r="A242" s="4" t="s">
        <v>11043</v>
      </c>
      <c r="B242" s="4" t="s">
        <v>11023</v>
      </c>
      <c r="C242" s="4" t="s">
        <v>11044</v>
      </c>
      <c r="D242" s="1" t="s">
        <v>11045</v>
      </c>
      <c r="E242" s="5">
        <v>63</v>
      </c>
      <c r="F242" s="5">
        <v>63</v>
      </c>
      <c r="G242" s="5">
        <v>63</v>
      </c>
      <c r="H242" s="5">
        <v>63</v>
      </c>
      <c r="I242" s="5">
        <v>63</v>
      </c>
      <c r="J242" s="5">
        <v>63</v>
      </c>
      <c r="K242" s="5">
        <v>63</v>
      </c>
      <c r="L242" s="5">
        <v>63</v>
      </c>
      <c r="M242" s="5">
        <v>63</v>
      </c>
      <c r="N242" s="5">
        <v>63</v>
      </c>
      <c r="O242" s="5">
        <v>63</v>
      </c>
      <c r="P242" s="5">
        <v>63</v>
      </c>
      <c r="Q242" s="5">
        <v>63</v>
      </c>
      <c r="R242" s="5">
        <v>63</v>
      </c>
      <c r="S242" s="5">
        <v>63</v>
      </c>
      <c r="T242" s="5">
        <v>63</v>
      </c>
      <c r="U242" s="5">
        <v>63</v>
      </c>
      <c r="V242" s="5">
        <v>63</v>
      </c>
      <c r="W242" s="5">
        <v>63</v>
      </c>
      <c r="X242" s="5">
        <v>63</v>
      </c>
    </row>
    <row r="243" spans="1:24" x14ac:dyDescent="0.25">
      <c r="A243" s="4" t="s">
        <v>11046</v>
      </c>
      <c r="B243" s="4" t="s">
        <v>11023</v>
      </c>
      <c r="C243" s="4" t="s">
        <v>11047</v>
      </c>
      <c r="D243" s="1" t="s">
        <v>11048</v>
      </c>
      <c r="E243" s="5">
        <v>65</v>
      </c>
      <c r="F243" s="5">
        <v>65</v>
      </c>
      <c r="G243" s="5">
        <v>65</v>
      </c>
      <c r="H243" s="5">
        <v>65</v>
      </c>
      <c r="I243" s="5">
        <v>65</v>
      </c>
      <c r="J243" s="5">
        <v>65</v>
      </c>
      <c r="K243" s="5">
        <v>65</v>
      </c>
      <c r="L243" s="5">
        <v>65</v>
      </c>
      <c r="M243" s="5">
        <v>65</v>
      </c>
      <c r="N243" s="5">
        <v>65</v>
      </c>
      <c r="O243" s="5">
        <v>65</v>
      </c>
      <c r="P243" s="5">
        <v>65</v>
      </c>
      <c r="Q243" s="5">
        <v>65</v>
      </c>
      <c r="R243" s="5">
        <v>65</v>
      </c>
      <c r="S243" s="5">
        <v>65</v>
      </c>
      <c r="T243" s="5">
        <v>65</v>
      </c>
      <c r="U243" s="5">
        <v>65</v>
      </c>
      <c r="V243" s="5">
        <v>65</v>
      </c>
      <c r="W243" s="5">
        <v>65</v>
      </c>
      <c r="X243" s="5">
        <v>65</v>
      </c>
    </row>
    <row r="244" spans="1:24" x14ac:dyDescent="0.25">
      <c r="A244" s="4" t="s">
        <v>11049</v>
      </c>
      <c r="B244" s="4" t="s">
        <v>11023</v>
      </c>
      <c r="C244" s="4" t="s">
        <v>11050</v>
      </c>
      <c r="D244" s="1" t="s">
        <v>10592</v>
      </c>
      <c r="E244" s="5" t="s">
        <v>10593</v>
      </c>
      <c r="F244" s="5" t="s">
        <v>10594</v>
      </c>
      <c r="G244" s="5" t="s">
        <v>10595</v>
      </c>
      <c r="H244" s="5" t="s">
        <v>10596</v>
      </c>
      <c r="I244" s="5" t="s">
        <v>10597</v>
      </c>
      <c r="J244" s="5" t="s">
        <v>10598</v>
      </c>
      <c r="K244" s="5" t="s">
        <v>10599</v>
      </c>
      <c r="L244" s="5" t="s">
        <v>10599</v>
      </c>
      <c r="M244" s="5" t="s">
        <v>10599</v>
      </c>
      <c r="N244" s="5" t="s">
        <v>10599</v>
      </c>
      <c r="O244" s="5" t="s">
        <v>10599</v>
      </c>
      <c r="P244" s="5" t="s">
        <v>10599</v>
      </c>
      <c r="Q244" s="5" t="s">
        <v>10599</v>
      </c>
      <c r="R244" s="5" t="s">
        <v>10600</v>
      </c>
      <c r="S244" s="5" t="s">
        <v>10601</v>
      </c>
      <c r="T244" s="5" t="s">
        <v>10602</v>
      </c>
      <c r="U244" s="5" t="s">
        <v>10603</v>
      </c>
      <c r="V244" s="5" t="s">
        <v>10604</v>
      </c>
      <c r="W244" s="5" t="s">
        <v>10605</v>
      </c>
      <c r="X244" s="5" t="s">
        <v>10606</v>
      </c>
    </row>
    <row r="245" spans="1:24" x14ac:dyDescent="0.25">
      <c r="A245" s="4" t="s">
        <v>11051</v>
      </c>
      <c r="B245" s="4" t="s">
        <v>11023</v>
      </c>
      <c r="C245" s="4" t="s">
        <v>11052</v>
      </c>
      <c r="D245" s="1" t="s">
        <v>11053</v>
      </c>
      <c r="E245" s="5">
        <v>6</v>
      </c>
      <c r="F245" s="5">
        <v>6</v>
      </c>
      <c r="G245" s="5">
        <v>6</v>
      </c>
      <c r="H245" s="5">
        <v>6</v>
      </c>
      <c r="I245" s="5">
        <v>6</v>
      </c>
      <c r="J245" s="5">
        <v>6</v>
      </c>
      <c r="K245" s="5">
        <v>6</v>
      </c>
      <c r="L245" s="5">
        <v>6</v>
      </c>
      <c r="M245" s="5">
        <v>6</v>
      </c>
      <c r="N245" s="5">
        <v>6</v>
      </c>
      <c r="O245" s="5">
        <v>6</v>
      </c>
      <c r="P245" s="5">
        <v>6</v>
      </c>
      <c r="Q245" s="5">
        <v>6</v>
      </c>
      <c r="R245" s="5">
        <v>6</v>
      </c>
      <c r="S245" s="5">
        <v>6</v>
      </c>
      <c r="T245" s="5">
        <v>6</v>
      </c>
      <c r="U245" s="5">
        <v>6</v>
      </c>
      <c r="V245" s="5">
        <v>6</v>
      </c>
      <c r="W245" s="5">
        <v>6</v>
      </c>
      <c r="X245" s="5">
        <v>6</v>
      </c>
    </row>
    <row r="246" spans="1:24" x14ac:dyDescent="0.25">
      <c r="A246" s="4" t="s">
        <v>11054</v>
      </c>
      <c r="B246" s="4" t="s">
        <v>11023</v>
      </c>
      <c r="C246" s="4" t="s">
        <v>11055</v>
      </c>
      <c r="D246" s="1" t="s">
        <v>209</v>
      </c>
      <c r="E246" s="5">
        <v>40</v>
      </c>
      <c r="F246" s="5">
        <v>40</v>
      </c>
      <c r="G246" s="5">
        <v>40</v>
      </c>
      <c r="H246" s="5">
        <v>40</v>
      </c>
      <c r="I246" s="5">
        <v>40</v>
      </c>
      <c r="J246" s="5">
        <v>40</v>
      </c>
      <c r="K246" s="5">
        <v>40</v>
      </c>
      <c r="L246" s="5">
        <v>40</v>
      </c>
      <c r="M246" s="5">
        <v>40</v>
      </c>
      <c r="N246" s="5">
        <v>40</v>
      </c>
      <c r="O246" s="5">
        <v>40</v>
      </c>
      <c r="P246" s="5">
        <v>40</v>
      </c>
      <c r="Q246" s="5">
        <v>40</v>
      </c>
      <c r="R246" s="5">
        <v>40</v>
      </c>
      <c r="S246" s="5">
        <v>40</v>
      </c>
      <c r="T246" s="5">
        <v>40</v>
      </c>
      <c r="U246" s="5">
        <v>40</v>
      </c>
      <c r="V246" s="5">
        <v>40</v>
      </c>
      <c r="W246" s="5">
        <v>40</v>
      </c>
      <c r="X246" s="5">
        <v>40</v>
      </c>
    </row>
    <row r="247" spans="1:24" ht="25.5" x14ac:dyDescent="0.25">
      <c r="A247" s="4" t="s">
        <v>11056</v>
      </c>
      <c r="B247" s="4" t="s">
        <v>11023</v>
      </c>
      <c r="C247" s="4" t="s">
        <v>11057</v>
      </c>
      <c r="D247" s="1" t="s">
        <v>11058</v>
      </c>
      <c r="E247" s="5" t="s">
        <v>10611</v>
      </c>
      <c r="F247" s="5" t="s">
        <v>10612</v>
      </c>
      <c r="G247" s="5" t="s">
        <v>10613</v>
      </c>
      <c r="H247" s="5" t="s">
        <v>10614</v>
      </c>
      <c r="I247" s="5" t="s">
        <v>10615</v>
      </c>
      <c r="J247" s="5" t="s">
        <v>10616</v>
      </c>
      <c r="K247" s="5" t="s">
        <v>10617</v>
      </c>
      <c r="L247" s="5" t="s">
        <v>10617</v>
      </c>
      <c r="M247" s="5" t="s">
        <v>10617</v>
      </c>
      <c r="N247" s="5" t="s">
        <v>10617</v>
      </c>
      <c r="O247" s="5" t="s">
        <v>10617</v>
      </c>
      <c r="P247" s="5" t="s">
        <v>10617</v>
      </c>
      <c r="Q247" s="5" t="s">
        <v>10617</v>
      </c>
      <c r="R247" s="5" t="s">
        <v>10618</v>
      </c>
      <c r="S247" s="5" t="s">
        <v>10619</v>
      </c>
      <c r="T247" s="5" t="s">
        <v>10620</v>
      </c>
      <c r="U247" s="5" t="s">
        <v>10621</v>
      </c>
      <c r="V247" s="5" t="s">
        <v>10622</v>
      </c>
      <c r="W247" s="5" t="s">
        <v>10623</v>
      </c>
      <c r="X247" s="5" t="s">
        <v>10624</v>
      </c>
    </row>
    <row r="248" spans="1:24" x14ac:dyDescent="0.25">
      <c r="A248" s="4" t="s">
        <v>11059</v>
      </c>
      <c r="B248" s="4" t="s">
        <v>11060</v>
      </c>
      <c r="C248" s="4" t="s">
        <v>11061</v>
      </c>
      <c r="D248" s="1" t="s">
        <v>11062</v>
      </c>
      <c r="E248" s="5" t="s">
        <v>11063</v>
      </c>
      <c r="F248" s="5" t="s">
        <v>11063</v>
      </c>
      <c r="G248" s="5" t="s">
        <v>11063</v>
      </c>
      <c r="H248" s="5" t="s">
        <v>11063</v>
      </c>
      <c r="I248" s="5" t="s">
        <v>11063</v>
      </c>
      <c r="J248" s="5" t="s">
        <v>11063</v>
      </c>
      <c r="K248" s="5" t="s">
        <v>11063</v>
      </c>
      <c r="L248" s="5" t="s">
        <v>11063</v>
      </c>
      <c r="M248" s="5" t="s">
        <v>11063</v>
      </c>
      <c r="N248" s="5" t="s">
        <v>11063</v>
      </c>
      <c r="O248" s="5" t="s">
        <v>11063</v>
      </c>
      <c r="P248" s="5" t="s">
        <v>11063</v>
      </c>
      <c r="Q248" s="5" t="s">
        <v>11063</v>
      </c>
      <c r="R248" s="5" t="s">
        <v>11063</v>
      </c>
      <c r="S248" s="5" t="s">
        <v>11063</v>
      </c>
      <c r="T248" s="5" t="s">
        <v>11063</v>
      </c>
      <c r="U248" s="5" t="s">
        <v>11063</v>
      </c>
      <c r="V248" s="5" t="s">
        <v>11063</v>
      </c>
      <c r="W248" s="5" t="s">
        <v>11063</v>
      </c>
      <c r="X248" s="5" t="s">
        <v>11063</v>
      </c>
    </row>
    <row r="249" spans="1:24" x14ac:dyDescent="0.25">
      <c r="A249" s="4" t="s">
        <v>11064</v>
      </c>
      <c r="B249" s="4" t="s">
        <v>11060</v>
      </c>
      <c r="C249" s="4" t="s">
        <v>11065</v>
      </c>
      <c r="D249" s="1" t="s">
        <v>11066</v>
      </c>
      <c r="E249" s="5" t="s">
        <v>11067</v>
      </c>
      <c r="F249" s="5" t="s">
        <v>10947</v>
      </c>
      <c r="G249" s="5" t="s">
        <v>10947</v>
      </c>
      <c r="H249" s="5" t="s">
        <v>10947</v>
      </c>
      <c r="I249" s="5" t="s">
        <v>10948</v>
      </c>
      <c r="J249" s="5" t="s">
        <v>10949</v>
      </c>
      <c r="K249" s="5" t="s">
        <v>10949</v>
      </c>
      <c r="L249" s="5" t="s">
        <v>10949</v>
      </c>
      <c r="M249" s="5" t="s">
        <v>10949</v>
      </c>
      <c r="N249" s="5" t="s">
        <v>10949</v>
      </c>
      <c r="O249" s="5" t="s">
        <v>10949</v>
      </c>
      <c r="P249" s="5" t="s">
        <v>10949</v>
      </c>
      <c r="Q249" s="5" t="s">
        <v>10949</v>
      </c>
      <c r="R249" s="5" t="s">
        <v>10949</v>
      </c>
      <c r="S249" s="5" t="s">
        <v>10949</v>
      </c>
      <c r="T249" s="5" t="s">
        <v>10949</v>
      </c>
      <c r="U249" s="5" t="s">
        <v>10949</v>
      </c>
      <c r="V249" s="5" t="s">
        <v>10949</v>
      </c>
      <c r="W249" s="5" t="s">
        <v>10949</v>
      </c>
      <c r="X249" s="5" t="s">
        <v>10949</v>
      </c>
    </row>
    <row r="250" spans="1:24" x14ac:dyDescent="0.25">
      <c r="A250" s="4" t="s">
        <v>11068</v>
      </c>
      <c r="B250" s="4" t="s">
        <v>11060</v>
      </c>
      <c r="C250" s="4" t="s">
        <v>11069</v>
      </c>
      <c r="D250" s="1" t="s">
        <v>11070</v>
      </c>
      <c r="E250" s="5" t="s">
        <v>11071</v>
      </c>
      <c r="F250" s="5" t="s">
        <v>10954</v>
      </c>
      <c r="G250" s="5" t="s">
        <v>10954</v>
      </c>
      <c r="H250" s="5" t="s">
        <v>10954</v>
      </c>
      <c r="I250" s="5" t="s">
        <v>11072</v>
      </c>
      <c r="J250" s="5" t="s">
        <v>11073</v>
      </c>
      <c r="K250" s="5" t="s">
        <v>11073</v>
      </c>
      <c r="L250" s="5" t="s">
        <v>11073</v>
      </c>
      <c r="M250" s="5" t="s">
        <v>11073</v>
      </c>
      <c r="N250" s="5" t="s">
        <v>11073</v>
      </c>
      <c r="O250" s="5" t="s">
        <v>11073</v>
      </c>
      <c r="P250" s="5" t="s">
        <v>11073</v>
      </c>
      <c r="Q250" s="5" t="s">
        <v>11073</v>
      </c>
      <c r="R250" s="5" t="s">
        <v>11073</v>
      </c>
      <c r="S250" s="5" t="s">
        <v>11073</v>
      </c>
      <c r="T250" s="5" t="s">
        <v>11073</v>
      </c>
      <c r="U250" s="5" t="s">
        <v>11073</v>
      </c>
      <c r="V250" s="5" t="s">
        <v>11073</v>
      </c>
      <c r="W250" s="5" t="s">
        <v>11073</v>
      </c>
      <c r="X250" s="5" t="s">
        <v>11073</v>
      </c>
    </row>
    <row r="251" spans="1:24" x14ac:dyDescent="0.25">
      <c r="A251" s="4" t="s">
        <v>11074</v>
      </c>
      <c r="B251" s="4" t="s">
        <v>11060</v>
      </c>
      <c r="C251" s="4" t="s">
        <v>11075</v>
      </c>
      <c r="D251" s="1" t="s">
        <v>11076</v>
      </c>
      <c r="E251" s="5" t="s">
        <v>11077</v>
      </c>
      <c r="F251" s="5" t="s">
        <v>11078</v>
      </c>
      <c r="G251" s="5" t="s">
        <v>11079</v>
      </c>
      <c r="H251" s="5" t="s">
        <v>11080</v>
      </c>
      <c r="I251" s="5" t="s">
        <v>11081</v>
      </c>
      <c r="J251" s="5" t="s">
        <v>11082</v>
      </c>
      <c r="K251" s="5" t="s">
        <v>216</v>
      </c>
      <c r="L251" s="5" t="s">
        <v>216</v>
      </c>
      <c r="M251" s="5" t="s">
        <v>216</v>
      </c>
      <c r="N251" s="5" t="s">
        <v>216</v>
      </c>
      <c r="O251" s="5" t="s">
        <v>216</v>
      </c>
      <c r="P251" s="5" t="s">
        <v>216</v>
      </c>
      <c r="Q251" s="5" t="s">
        <v>216</v>
      </c>
      <c r="R251" s="5" t="s">
        <v>216</v>
      </c>
      <c r="S251" s="5" t="s">
        <v>216</v>
      </c>
      <c r="T251" s="5" t="s">
        <v>216</v>
      </c>
      <c r="U251" s="5" t="s">
        <v>216</v>
      </c>
      <c r="V251" s="5" t="s">
        <v>216</v>
      </c>
      <c r="W251" s="5" t="s">
        <v>216</v>
      </c>
      <c r="X251" s="5" t="s">
        <v>216</v>
      </c>
    </row>
    <row r="252" spans="1:24" x14ac:dyDescent="0.25">
      <c r="A252" s="4" t="s">
        <v>11083</v>
      </c>
      <c r="B252" s="4" t="s">
        <v>11060</v>
      </c>
      <c r="C252" s="4" t="s">
        <v>11084</v>
      </c>
      <c r="D252" s="1" t="s">
        <v>11085</v>
      </c>
      <c r="E252" s="5" t="s">
        <v>11086</v>
      </c>
      <c r="F252" s="5" t="s">
        <v>11087</v>
      </c>
      <c r="G252" s="5" t="s">
        <v>11088</v>
      </c>
      <c r="H252" s="5" t="s">
        <v>6128</v>
      </c>
      <c r="I252" s="5" t="s">
        <v>11089</v>
      </c>
      <c r="J252" s="5" t="s">
        <v>11090</v>
      </c>
      <c r="K252" s="5" t="s">
        <v>216</v>
      </c>
      <c r="L252" s="5" t="s">
        <v>216</v>
      </c>
      <c r="M252" s="5" t="s">
        <v>216</v>
      </c>
      <c r="N252" s="5" t="s">
        <v>216</v>
      </c>
      <c r="O252" s="5" t="s">
        <v>216</v>
      </c>
      <c r="P252" s="5" t="s">
        <v>216</v>
      </c>
      <c r="Q252" s="5" t="s">
        <v>216</v>
      </c>
      <c r="R252" s="5" t="s">
        <v>216</v>
      </c>
      <c r="S252" s="5" t="s">
        <v>216</v>
      </c>
      <c r="T252" s="5" t="s">
        <v>216</v>
      </c>
      <c r="U252" s="5" t="s">
        <v>216</v>
      </c>
      <c r="V252" s="5" t="s">
        <v>216</v>
      </c>
      <c r="W252" s="5" t="s">
        <v>216</v>
      </c>
      <c r="X252" s="5" t="s">
        <v>216</v>
      </c>
    </row>
    <row r="253" spans="1:24" x14ac:dyDescent="0.25">
      <c r="A253" s="4" t="s">
        <v>11091</v>
      </c>
      <c r="B253" s="4" t="s">
        <v>11060</v>
      </c>
      <c r="C253" s="4" t="s">
        <v>11092</v>
      </c>
      <c r="D253" s="1" t="s">
        <v>11093</v>
      </c>
      <c r="E253" s="5" t="s">
        <v>11094</v>
      </c>
      <c r="F253" s="5" t="s">
        <v>11095</v>
      </c>
      <c r="G253" s="5" t="s">
        <v>11096</v>
      </c>
      <c r="H253" s="5" t="s">
        <v>11097</v>
      </c>
      <c r="I253" s="5" t="s">
        <v>11098</v>
      </c>
      <c r="J253" s="5" t="s">
        <v>11099</v>
      </c>
      <c r="K253" s="5" t="s">
        <v>216</v>
      </c>
      <c r="L253" s="5" t="s">
        <v>216</v>
      </c>
      <c r="M253" s="5" t="s">
        <v>216</v>
      </c>
      <c r="N253" s="5" t="s">
        <v>216</v>
      </c>
      <c r="O253" s="5" t="s">
        <v>216</v>
      </c>
      <c r="P253" s="5" t="s">
        <v>216</v>
      </c>
      <c r="Q253" s="5" t="s">
        <v>216</v>
      </c>
      <c r="R253" s="5" t="s">
        <v>216</v>
      </c>
      <c r="S253" s="5" t="s">
        <v>216</v>
      </c>
      <c r="T253" s="5" t="s">
        <v>216</v>
      </c>
      <c r="U253" s="5" t="s">
        <v>216</v>
      </c>
      <c r="V253" s="5" t="s">
        <v>216</v>
      </c>
      <c r="W253" s="5" t="s">
        <v>216</v>
      </c>
      <c r="X253" s="5" t="s">
        <v>216</v>
      </c>
    </row>
    <row r="254" spans="1:24" x14ac:dyDescent="0.25">
      <c r="A254" s="4" t="s">
        <v>11100</v>
      </c>
      <c r="B254" s="4" t="s">
        <v>11060</v>
      </c>
      <c r="C254" s="4" t="s">
        <v>11101</v>
      </c>
      <c r="D254" s="1" t="s">
        <v>11102</v>
      </c>
      <c r="E254" s="5" t="s">
        <v>11103</v>
      </c>
      <c r="F254" s="5" t="s">
        <v>11104</v>
      </c>
      <c r="G254" s="5" t="s">
        <v>11105</v>
      </c>
      <c r="H254" s="5" t="s">
        <v>11106</v>
      </c>
      <c r="I254" s="5" t="s">
        <v>11107</v>
      </c>
      <c r="J254" s="5" t="s">
        <v>11108</v>
      </c>
      <c r="K254" s="5" t="s">
        <v>216</v>
      </c>
      <c r="L254" s="5" t="s">
        <v>216</v>
      </c>
      <c r="M254" s="5" t="s">
        <v>216</v>
      </c>
      <c r="N254" s="5" t="s">
        <v>216</v>
      </c>
      <c r="O254" s="5" t="s">
        <v>216</v>
      </c>
      <c r="P254" s="5" t="s">
        <v>216</v>
      </c>
      <c r="Q254" s="5" t="s">
        <v>216</v>
      </c>
      <c r="R254" s="5" t="s">
        <v>216</v>
      </c>
      <c r="S254" s="5" t="s">
        <v>216</v>
      </c>
      <c r="T254" s="5" t="s">
        <v>216</v>
      </c>
      <c r="U254" s="5" t="s">
        <v>216</v>
      </c>
      <c r="V254" s="5" t="s">
        <v>216</v>
      </c>
      <c r="W254" s="5" t="s">
        <v>216</v>
      </c>
      <c r="X254" s="5" t="s">
        <v>216</v>
      </c>
    </row>
    <row r="255" spans="1:24" x14ac:dyDescent="0.25">
      <c r="A255" s="4" t="s">
        <v>11109</v>
      </c>
      <c r="B255" s="4" t="s">
        <v>11060</v>
      </c>
      <c r="C255" s="4" t="s">
        <v>11110</v>
      </c>
      <c r="D255" s="1" t="s">
        <v>11111</v>
      </c>
      <c r="E255" s="5" t="s">
        <v>11112</v>
      </c>
      <c r="F255" s="5" t="s">
        <v>11113</v>
      </c>
      <c r="G255" s="5" t="s">
        <v>11114</v>
      </c>
      <c r="H255" s="5" t="s">
        <v>11115</v>
      </c>
      <c r="I255" s="5" t="s">
        <v>11116</v>
      </c>
      <c r="J255" s="5" t="s">
        <v>11117</v>
      </c>
      <c r="K255" s="5" t="s">
        <v>216</v>
      </c>
      <c r="L255" s="5" t="s">
        <v>216</v>
      </c>
      <c r="M255" s="5" t="s">
        <v>216</v>
      </c>
      <c r="N255" s="5" t="s">
        <v>216</v>
      </c>
      <c r="O255" s="5" t="s">
        <v>216</v>
      </c>
      <c r="P255" s="5" t="s">
        <v>216</v>
      </c>
      <c r="Q255" s="5" t="s">
        <v>216</v>
      </c>
      <c r="R255" s="5" t="s">
        <v>216</v>
      </c>
      <c r="S255" s="5" t="s">
        <v>216</v>
      </c>
      <c r="T255" s="5" t="s">
        <v>216</v>
      </c>
      <c r="U255" s="5" t="s">
        <v>216</v>
      </c>
      <c r="V255" s="5" t="s">
        <v>216</v>
      </c>
      <c r="W255" s="5" t="s">
        <v>216</v>
      </c>
      <c r="X255" s="5" t="s">
        <v>216</v>
      </c>
    </row>
    <row r="256" spans="1:24" x14ac:dyDescent="0.25">
      <c r="A256" s="4" t="s">
        <v>11118</v>
      </c>
      <c r="B256" s="4" t="s">
        <v>11060</v>
      </c>
      <c r="C256" s="4" t="s">
        <v>11119</v>
      </c>
      <c r="D256" s="1" t="s">
        <v>11120</v>
      </c>
      <c r="E256" s="5" t="s">
        <v>11077</v>
      </c>
      <c r="F256" s="5" t="s">
        <v>11078</v>
      </c>
      <c r="G256" s="5" t="s">
        <v>11079</v>
      </c>
      <c r="H256" s="5" t="s">
        <v>11121</v>
      </c>
      <c r="I256" s="5" t="s">
        <v>11122</v>
      </c>
      <c r="J256" s="5" t="s">
        <v>11082</v>
      </c>
      <c r="K256" s="5" t="s">
        <v>216</v>
      </c>
      <c r="L256" s="5" t="s">
        <v>216</v>
      </c>
      <c r="M256" s="5" t="s">
        <v>216</v>
      </c>
      <c r="N256" s="5" t="s">
        <v>216</v>
      </c>
      <c r="O256" s="5" t="s">
        <v>216</v>
      </c>
      <c r="P256" s="5" t="s">
        <v>216</v>
      </c>
      <c r="Q256" s="5" t="s">
        <v>216</v>
      </c>
      <c r="R256" s="5" t="s">
        <v>216</v>
      </c>
      <c r="S256" s="5" t="s">
        <v>216</v>
      </c>
      <c r="T256" s="5" t="s">
        <v>216</v>
      </c>
      <c r="U256" s="5" t="s">
        <v>216</v>
      </c>
      <c r="V256" s="5" t="s">
        <v>216</v>
      </c>
      <c r="W256" s="5" t="s">
        <v>216</v>
      </c>
      <c r="X256" s="5" t="s">
        <v>216</v>
      </c>
    </row>
    <row r="257" spans="1:24" x14ac:dyDescent="0.25">
      <c r="A257" s="4" t="s">
        <v>11123</v>
      </c>
      <c r="B257" s="4" t="s">
        <v>11060</v>
      </c>
      <c r="C257" s="4" t="s">
        <v>11124</v>
      </c>
      <c r="D257" s="1" t="s">
        <v>11125</v>
      </c>
      <c r="E257" s="5" t="s">
        <v>11126</v>
      </c>
      <c r="F257" s="5" t="s">
        <v>11127</v>
      </c>
      <c r="G257" s="5" t="s">
        <v>11128</v>
      </c>
      <c r="H257" s="5" t="s">
        <v>11129</v>
      </c>
      <c r="I257" s="5" t="s">
        <v>11130</v>
      </c>
      <c r="J257" s="5" t="s">
        <v>11131</v>
      </c>
      <c r="K257" s="5" t="s">
        <v>216</v>
      </c>
      <c r="L257" s="5" t="s">
        <v>216</v>
      </c>
      <c r="M257" s="5" t="s">
        <v>216</v>
      </c>
      <c r="N257" s="5" t="s">
        <v>216</v>
      </c>
      <c r="O257" s="5" t="s">
        <v>216</v>
      </c>
      <c r="P257" s="5" t="s">
        <v>216</v>
      </c>
      <c r="Q257" s="5" t="s">
        <v>216</v>
      </c>
      <c r="R257" s="5" t="s">
        <v>216</v>
      </c>
      <c r="S257" s="5" t="s">
        <v>216</v>
      </c>
      <c r="T257" s="5" t="s">
        <v>216</v>
      </c>
      <c r="U257" s="5" t="s">
        <v>216</v>
      </c>
      <c r="V257" s="5" t="s">
        <v>216</v>
      </c>
      <c r="W257" s="5" t="s">
        <v>216</v>
      </c>
      <c r="X257" s="5" t="s">
        <v>216</v>
      </c>
    </row>
    <row r="258" spans="1:24" x14ac:dyDescent="0.25">
      <c r="A258" s="4" t="s">
        <v>11132</v>
      </c>
      <c r="B258" s="4" t="s">
        <v>11060</v>
      </c>
      <c r="C258" s="4" t="s">
        <v>11133</v>
      </c>
      <c r="D258" s="1" t="s">
        <v>11134</v>
      </c>
      <c r="E258" s="5" t="s">
        <v>11077</v>
      </c>
      <c r="F258" s="5" t="s">
        <v>11078</v>
      </c>
      <c r="G258" s="5" t="s">
        <v>11135</v>
      </c>
      <c r="H258" s="5" t="s">
        <v>11136</v>
      </c>
      <c r="I258" s="5" t="s">
        <v>11137</v>
      </c>
      <c r="J258" s="5" t="s">
        <v>11138</v>
      </c>
      <c r="K258" s="5" t="s">
        <v>216</v>
      </c>
      <c r="L258" s="5" t="s">
        <v>216</v>
      </c>
      <c r="M258" s="5" t="s">
        <v>216</v>
      </c>
      <c r="N258" s="5" t="s">
        <v>216</v>
      </c>
      <c r="O258" s="5" t="s">
        <v>216</v>
      </c>
      <c r="P258" s="5" t="s">
        <v>216</v>
      </c>
      <c r="Q258" s="5" t="s">
        <v>216</v>
      </c>
      <c r="R258" s="5" t="s">
        <v>216</v>
      </c>
      <c r="S258" s="5" t="s">
        <v>216</v>
      </c>
      <c r="T258" s="5" t="s">
        <v>216</v>
      </c>
      <c r="U258" s="5" t="s">
        <v>216</v>
      </c>
      <c r="V258" s="5" t="s">
        <v>216</v>
      </c>
      <c r="W258" s="5" t="s">
        <v>216</v>
      </c>
      <c r="X258" s="5" t="s">
        <v>216</v>
      </c>
    </row>
    <row r="259" spans="1:24" x14ac:dyDescent="0.25">
      <c r="A259" s="4" t="s">
        <v>11139</v>
      </c>
      <c r="B259" s="4" t="s">
        <v>11060</v>
      </c>
      <c r="C259" s="4" t="s">
        <v>11140</v>
      </c>
      <c r="D259" s="1" t="s">
        <v>11141</v>
      </c>
      <c r="E259" s="5" t="s">
        <v>11142</v>
      </c>
      <c r="F259" s="5" t="s">
        <v>11143</v>
      </c>
      <c r="G259" s="5" t="s">
        <v>11144</v>
      </c>
      <c r="H259" s="5" t="s">
        <v>11145</v>
      </c>
      <c r="I259" s="5" t="s">
        <v>11146</v>
      </c>
      <c r="J259" s="5" t="s">
        <v>11147</v>
      </c>
      <c r="K259" s="5" t="s">
        <v>216</v>
      </c>
      <c r="L259" s="5" t="s">
        <v>216</v>
      </c>
      <c r="M259" s="5" t="s">
        <v>216</v>
      </c>
      <c r="N259" s="5" t="s">
        <v>216</v>
      </c>
      <c r="O259" s="5" t="s">
        <v>216</v>
      </c>
      <c r="P259" s="5" t="s">
        <v>216</v>
      </c>
      <c r="Q259" s="5" t="s">
        <v>216</v>
      </c>
      <c r="R259" s="5" t="s">
        <v>216</v>
      </c>
      <c r="S259" s="5" t="s">
        <v>216</v>
      </c>
      <c r="T259" s="5" t="s">
        <v>216</v>
      </c>
      <c r="U259" s="5" t="s">
        <v>216</v>
      </c>
      <c r="V259" s="5" t="s">
        <v>216</v>
      </c>
      <c r="W259" s="5" t="s">
        <v>216</v>
      </c>
      <c r="X259" s="5" t="s">
        <v>216</v>
      </c>
    </row>
    <row r="260" spans="1:24" x14ac:dyDescent="0.25">
      <c r="A260" s="4" t="s">
        <v>11148</v>
      </c>
      <c r="B260" s="4" t="s">
        <v>11060</v>
      </c>
      <c r="C260" s="4" t="s">
        <v>11149</v>
      </c>
      <c r="D260" s="1" t="s">
        <v>11150</v>
      </c>
      <c r="E260" s="5" t="s">
        <v>11151</v>
      </c>
      <c r="F260" s="5" t="s">
        <v>11152</v>
      </c>
      <c r="G260" s="5" t="s">
        <v>11153</v>
      </c>
      <c r="H260" s="5" t="s">
        <v>11154</v>
      </c>
      <c r="I260" s="5" t="s">
        <v>11155</v>
      </c>
      <c r="J260" s="5" t="s">
        <v>11156</v>
      </c>
      <c r="K260" s="5" t="s">
        <v>216</v>
      </c>
      <c r="L260" s="5" t="s">
        <v>216</v>
      </c>
      <c r="M260" s="5" t="s">
        <v>216</v>
      </c>
      <c r="N260" s="5" t="s">
        <v>216</v>
      </c>
      <c r="O260" s="5" t="s">
        <v>216</v>
      </c>
      <c r="P260" s="5" t="s">
        <v>216</v>
      </c>
      <c r="Q260" s="5" t="s">
        <v>216</v>
      </c>
      <c r="R260" s="5" t="s">
        <v>216</v>
      </c>
      <c r="S260" s="5" t="s">
        <v>216</v>
      </c>
      <c r="T260" s="5" t="s">
        <v>216</v>
      </c>
      <c r="U260" s="5" t="s">
        <v>216</v>
      </c>
      <c r="V260" s="5" t="s">
        <v>216</v>
      </c>
      <c r="W260" s="5" t="s">
        <v>216</v>
      </c>
      <c r="X260" s="5" t="s">
        <v>216</v>
      </c>
    </row>
    <row r="261" spans="1:24" x14ac:dyDescent="0.25">
      <c r="A261" s="4" t="s">
        <v>11157</v>
      </c>
      <c r="B261" s="4" t="s">
        <v>11060</v>
      </c>
      <c r="C261" s="4" t="s">
        <v>11158</v>
      </c>
      <c r="D261" s="1" t="s">
        <v>11159</v>
      </c>
      <c r="E261" s="5" t="s">
        <v>11160</v>
      </c>
      <c r="F261" s="5" t="s">
        <v>11161</v>
      </c>
      <c r="G261" s="5" t="s">
        <v>11162</v>
      </c>
      <c r="H261" s="5" t="s">
        <v>11163</v>
      </c>
      <c r="I261" s="5" t="s">
        <v>11164</v>
      </c>
      <c r="J261" s="5" t="s">
        <v>11165</v>
      </c>
      <c r="K261" s="5" t="s">
        <v>216</v>
      </c>
      <c r="L261" s="5" t="s">
        <v>216</v>
      </c>
      <c r="M261" s="5" t="s">
        <v>216</v>
      </c>
      <c r="N261" s="5" t="s">
        <v>216</v>
      </c>
      <c r="O261" s="5" t="s">
        <v>216</v>
      </c>
      <c r="P261" s="5" t="s">
        <v>216</v>
      </c>
      <c r="Q261" s="5" t="s">
        <v>216</v>
      </c>
      <c r="R261" s="5" t="s">
        <v>216</v>
      </c>
      <c r="S261" s="5" t="s">
        <v>216</v>
      </c>
      <c r="T261" s="5" t="s">
        <v>216</v>
      </c>
      <c r="U261" s="5" t="s">
        <v>216</v>
      </c>
      <c r="V261" s="5" t="s">
        <v>216</v>
      </c>
      <c r="W261" s="5" t="s">
        <v>216</v>
      </c>
      <c r="X261" s="5" t="s">
        <v>216</v>
      </c>
    </row>
    <row r="262" spans="1:24" x14ac:dyDescent="0.25">
      <c r="A262" s="4" t="s">
        <v>11166</v>
      </c>
      <c r="B262" s="4" t="s">
        <v>11060</v>
      </c>
      <c r="C262" s="4" t="s">
        <v>11167</v>
      </c>
      <c r="D262" s="1" t="s">
        <v>11168</v>
      </c>
      <c r="E262" s="5" t="s">
        <v>11169</v>
      </c>
      <c r="F262" s="5" t="s">
        <v>11170</v>
      </c>
      <c r="G262" s="5" t="s">
        <v>11171</v>
      </c>
      <c r="H262" s="5" t="s">
        <v>11172</v>
      </c>
      <c r="I262" s="5" t="s">
        <v>11173</v>
      </c>
      <c r="J262" s="5" t="s">
        <v>11174</v>
      </c>
      <c r="K262" s="5" t="s">
        <v>216</v>
      </c>
      <c r="L262" s="5" t="s">
        <v>216</v>
      </c>
      <c r="M262" s="5" t="s">
        <v>216</v>
      </c>
      <c r="N262" s="5" t="s">
        <v>216</v>
      </c>
      <c r="O262" s="5" t="s">
        <v>216</v>
      </c>
      <c r="P262" s="5" t="s">
        <v>216</v>
      </c>
      <c r="Q262" s="5" t="s">
        <v>216</v>
      </c>
      <c r="R262" s="5" t="s">
        <v>216</v>
      </c>
      <c r="S262" s="5" t="s">
        <v>216</v>
      </c>
      <c r="T262" s="5" t="s">
        <v>216</v>
      </c>
      <c r="U262" s="5" t="s">
        <v>216</v>
      </c>
      <c r="V262" s="5" t="s">
        <v>216</v>
      </c>
      <c r="W262" s="5" t="s">
        <v>216</v>
      </c>
      <c r="X262" s="5" t="s">
        <v>216</v>
      </c>
    </row>
    <row r="263" spans="1:24" x14ac:dyDescent="0.25">
      <c r="A263" s="4" t="s">
        <v>11175</v>
      </c>
      <c r="B263" s="4" t="s">
        <v>11060</v>
      </c>
      <c r="C263" s="4" t="s">
        <v>11176</v>
      </c>
      <c r="D263" s="1" t="s">
        <v>11177</v>
      </c>
      <c r="E263" s="5" t="s">
        <v>216</v>
      </c>
      <c r="F263" s="5" t="s">
        <v>216</v>
      </c>
      <c r="G263" s="5" t="s">
        <v>216</v>
      </c>
      <c r="H263" s="5" t="s">
        <v>216</v>
      </c>
      <c r="I263" s="5" t="s">
        <v>216</v>
      </c>
      <c r="J263" s="5" t="s">
        <v>216</v>
      </c>
      <c r="K263" s="5" t="s">
        <v>11178</v>
      </c>
      <c r="L263" s="5" t="s">
        <v>11179</v>
      </c>
      <c r="M263" s="5" t="s">
        <v>11179</v>
      </c>
      <c r="N263" s="5" t="s">
        <v>11179</v>
      </c>
      <c r="O263" s="5" t="s">
        <v>11179</v>
      </c>
      <c r="P263" s="5" t="s">
        <v>11179</v>
      </c>
      <c r="Q263" s="5" t="s">
        <v>11179</v>
      </c>
      <c r="R263" s="5" t="s">
        <v>11180</v>
      </c>
      <c r="S263" s="5" t="s">
        <v>11181</v>
      </c>
      <c r="T263" s="5" t="s">
        <v>11181</v>
      </c>
      <c r="U263" s="5" t="s">
        <v>11182</v>
      </c>
      <c r="V263" s="5" t="s">
        <v>5718</v>
      </c>
      <c r="W263" s="5" t="s">
        <v>11183</v>
      </c>
      <c r="X263" s="5" t="s">
        <v>11184</v>
      </c>
    </row>
    <row r="264" spans="1:24" x14ac:dyDescent="0.25">
      <c r="A264" s="4" t="s">
        <v>11185</v>
      </c>
      <c r="B264" s="4" t="s">
        <v>11060</v>
      </c>
      <c r="C264" s="4" t="s">
        <v>11186</v>
      </c>
      <c r="D264" s="1" t="s">
        <v>11187</v>
      </c>
      <c r="E264" s="5" t="s">
        <v>216</v>
      </c>
      <c r="F264" s="5" t="s">
        <v>216</v>
      </c>
      <c r="G264" s="5" t="s">
        <v>216</v>
      </c>
      <c r="H264" s="5" t="s">
        <v>216</v>
      </c>
      <c r="I264" s="5" t="s">
        <v>216</v>
      </c>
      <c r="J264" s="5" t="s">
        <v>216</v>
      </c>
      <c r="K264" s="5" t="s">
        <v>5725</v>
      </c>
      <c r="L264" s="5" t="s">
        <v>5720</v>
      </c>
      <c r="M264" s="5" t="s">
        <v>5720</v>
      </c>
      <c r="N264" s="5" t="s">
        <v>5720</v>
      </c>
      <c r="O264" s="5" t="s">
        <v>5720</v>
      </c>
      <c r="P264" s="5" t="s">
        <v>5720</v>
      </c>
      <c r="Q264" s="5" t="s">
        <v>5720</v>
      </c>
      <c r="R264" s="5" t="s">
        <v>1154</v>
      </c>
      <c r="S264" s="5" t="s">
        <v>11188</v>
      </c>
      <c r="T264" s="5" t="s">
        <v>11188</v>
      </c>
      <c r="U264" s="5" t="s">
        <v>11189</v>
      </c>
      <c r="V264" s="5" t="s">
        <v>11190</v>
      </c>
      <c r="W264" s="5" t="s">
        <v>11191</v>
      </c>
      <c r="X264" s="5" t="s">
        <v>11192</v>
      </c>
    </row>
    <row r="265" spans="1:24" x14ac:dyDescent="0.25">
      <c r="A265" s="4" t="s">
        <v>11193</v>
      </c>
      <c r="B265" s="4" t="s">
        <v>11060</v>
      </c>
      <c r="C265" s="4" t="s">
        <v>11194</v>
      </c>
      <c r="D265" s="1" t="s">
        <v>11195</v>
      </c>
      <c r="E265" s="5" t="s">
        <v>216</v>
      </c>
      <c r="F265" s="5" t="s">
        <v>216</v>
      </c>
      <c r="G265" s="5" t="s">
        <v>216</v>
      </c>
      <c r="H265" s="5" t="s">
        <v>216</v>
      </c>
      <c r="I265" s="5" t="s">
        <v>216</v>
      </c>
      <c r="J265" s="5" t="s">
        <v>216</v>
      </c>
      <c r="K265" s="5" t="s">
        <v>11196</v>
      </c>
      <c r="L265" s="5" t="s">
        <v>11197</v>
      </c>
      <c r="M265" s="5" t="s">
        <v>11197</v>
      </c>
      <c r="N265" s="5" t="s">
        <v>11197</v>
      </c>
      <c r="O265" s="5" t="s">
        <v>11197</v>
      </c>
      <c r="P265" s="5" t="s">
        <v>11197</v>
      </c>
      <c r="Q265" s="5" t="s">
        <v>11197</v>
      </c>
      <c r="R265" s="5" t="s">
        <v>11198</v>
      </c>
      <c r="S265" s="5" t="s">
        <v>11199</v>
      </c>
      <c r="T265" s="5" t="s">
        <v>11199</v>
      </c>
      <c r="U265" s="5" t="s">
        <v>11200</v>
      </c>
      <c r="V265" s="5" t="s">
        <v>11201</v>
      </c>
      <c r="W265" s="5" t="s">
        <v>11202</v>
      </c>
      <c r="X265" s="5" t="s">
        <v>11203</v>
      </c>
    </row>
    <row r="266" spans="1:24" x14ac:dyDescent="0.25">
      <c r="A266" s="4" t="s">
        <v>11204</v>
      </c>
      <c r="B266" s="4" t="s">
        <v>11060</v>
      </c>
      <c r="C266" s="4" t="s">
        <v>11205</v>
      </c>
      <c r="D266" s="1" t="s">
        <v>11206</v>
      </c>
      <c r="E266" s="5" t="s">
        <v>216</v>
      </c>
      <c r="F266" s="5" t="s">
        <v>216</v>
      </c>
      <c r="G266" s="5" t="s">
        <v>216</v>
      </c>
      <c r="H266" s="5" t="s">
        <v>216</v>
      </c>
      <c r="I266" s="5" t="s">
        <v>216</v>
      </c>
      <c r="J266" s="5" t="s">
        <v>216</v>
      </c>
      <c r="K266" s="5" t="s">
        <v>5588</v>
      </c>
      <c r="L266" s="5" t="s">
        <v>11207</v>
      </c>
      <c r="M266" s="5" t="s">
        <v>11207</v>
      </c>
      <c r="N266" s="5" t="s">
        <v>11207</v>
      </c>
      <c r="O266" s="5" t="s">
        <v>11207</v>
      </c>
      <c r="P266" s="5" t="s">
        <v>11207</v>
      </c>
      <c r="Q266" s="5" t="s">
        <v>11207</v>
      </c>
      <c r="R266" s="5" t="s">
        <v>11208</v>
      </c>
      <c r="S266" s="5" t="s">
        <v>11209</v>
      </c>
      <c r="T266" s="5" t="s">
        <v>11209</v>
      </c>
      <c r="U266" s="5" t="s">
        <v>11210</v>
      </c>
      <c r="V266" s="5" t="s">
        <v>11211</v>
      </c>
      <c r="W266" s="5" t="s">
        <v>11212</v>
      </c>
      <c r="X266" s="5" t="s">
        <v>11213</v>
      </c>
    </row>
    <row r="267" spans="1:24" x14ac:dyDescent="0.25">
      <c r="A267" s="4" t="s">
        <v>11214</v>
      </c>
      <c r="B267" s="4" t="s">
        <v>11060</v>
      </c>
      <c r="C267" s="4" t="s">
        <v>11215</v>
      </c>
      <c r="D267" s="1" t="s">
        <v>11216</v>
      </c>
      <c r="E267" s="5" t="s">
        <v>216</v>
      </c>
      <c r="F267" s="5" t="s">
        <v>216</v>
      </c>
      <c r="G267" s="5" t="s">
        <v>216</v>
      </c>
      <c r="H267" s="5" t="s">
        <v>216</v>
      </c>
      <c r="I267" s="5" t="s">
        <v>216</v>
      </c>
      <c r="J267" s="5" t="s">
        <v>216</v>
      </c>
      <c r="K267" s="5" t="s">
        <v>5714</v>
      </c>
      <c r="L267" s="5" t="s">
        <v>11217</v>
      </c>
      <c r="M267" s="5" t="s">
        <v>11217</v>
      </c>
      <c r="N267" s="5" t="s">
        <v>11217</v>
      </c>
      <c r="O267" s="5" t="s">
        <v>11217</v>
      </c>
      <c r="P267" s="5" t="s">
        <v>11217</v>
      </c>
      <c r="Q267" s="5" t="s">
        <v>11217</v>
      </c>
      <c r="R267" s="5" t="s">
        <v>11218</v>
      </c>
      <c r="S267" s="5" t="s">
        <v>11219</v>
      </c>
      <c r="T267" s="5" t="s">
        <v>11219</v>
      </c>
      <c r="U267" s="5" t="s">
        <v>11220</v>
      </c>
      <c r="V267" s="5" t="s">
        <v>11221</v>
      </c>
      <c r="W267" s="5" t="s">
        <v>11222</v>
      </c>
      <c r="X267" s="5" t="s">
        <v>11223</v>
      </c>
    </row>
    <row r="268" spans="1:24" x14ac:dyDescent="0.25">
      <c r="A268" s="4" t="s">
        <v>11224</v>
      </c>
      <c r="B268" s="4" t="s">
        <v>11060</v>
      </c>
      <c r="C268" s="4" t="s">
        <v>11225</v>
      </c>
      <c r="D268" s="1" t="s">
        <v>11187</v>
      </c>
      <c r="E268" s="5" t="s">
        <v>216</v>
      </c>
      <c r="F268" s="5" t="s">
        <v>216</v>
      </c>
      <c r="G268" s="5" t="s">
        <v>216</v>
      </c>
      <c r="H268" s="5" t="s">
        <v>216</v>
      </c>
      <c r="I268" s="5" t="s">
        <v>216</v>
      </c>
      <c r="J268" s="5" t="s">
        <v>216</v>
      </c>
      <c r="K268" s="5" t="s">
        <v>11226</v>
      </c>
      <c r="L268" s="5" t="s">
        <v>887</v>
      </c>
      <c r="M268" s="5" t="s">
        <v>887</v>
      </c>
      <c r="N268" s="5" t="s">
        <v>887</v>
      </c>
      <c r="O268" s="5" t="s">
        <v>887</v>
      </c>
      <c r="P268" s="5" t="s">
        <v>887</v>
      </c>
      <c r="Q268" s="5" t="s">
        <v>887</v>
      </c>
      <c r="R268" s="5" t="s">
        <v>11227</v>
      </c>
      <c r="S268" s="5" t="s">
        <v>6218</v>
      </c>
      <c r="T268" s="5" t="s">
        <v>6218</v>
      </c>
      <c r="U268" s="5" t="s">
        <v>11228</v>
      </c>
      <c r="V268" s="5" t="s">
        <v>11229</v>
      </c>
      <c r="W268" s="5" t="s">
        <v>11230</v>
      </c>
      <c r="X268" s="5" t="s">
        <v>11231</v>
      </c>
    </row>
    <row r="269" spans="1:24" x14ac:dyDescent="0.25">
      <c r="A269" s="4" t="s">
        <v>11232</v>
      </c>
      <c r="B269" s="4" t="s">
        <v>11060</v>
      </c>
      <c r="C269" s="4" t="s">
        <v>11233</v>
      </c>
      <c r="D269" s="1" t="s">
        <v>11195</v>
      </c>
      <c r="E269" s="5" t="s">
        <v>216</v>
      </c>
      <c r="F269" s="5" t="s">
        <v>216</v>
      </c>
      <c r="G269" s="5" t="s">
        <v>216</v>
      </c>
      <c r="H269" s="5" t="s">
        <v>216</v>
      </c>
      <c r="I269" s="5" t="s">
        <v>216</v>
      </c>
      <c r="J269" s="5" t="s">
        <v>216</v>
      </c>
      <c r="K269" s="5" t="s">
        <v>11234</v>
      </c>
      <c r="L269" s="5" t="s">
        <v>11235</v>
      </c>
      <c r="M269" s="5" t="s">
        <v>11235</v>
      </c>
      <c r="N269" s="5" t="s">
        <v>11235</v>
      </c>
      <c r="O269" s="5" t="s">
        <v>11235</v>
      </c>
      <c r="P269" s="5" t="s">
        <v>11235</v>
      </c>
      <c r="Q269" s="5" t="s">
        <v>11235</v>
      </c>
      <c r="R269" s="5" t="s">
        <v>11236</v>
      </c>
      <c r="S269" s="5" t="s">
        <v>11237</v>
      </c>
      <c r="T269" s="5" t="s">
        <v>11237</v>
      </c>
      <c r="U269" s="5" t="s">
        <v>11238</v>
      </c>
      <c r="V269" s="5" t="s">
        <v>11239</v>
      </c>
      <c r="W269" s="5" t="s">
        <v>11240</v>
      </c>
      <c r="X269" s="5" t="s">
        <v>11241</v>
      </c>
    </row>
    <row r="270" spans="1:24" x14ac:dyDescent="0.25">
      <c r="A270" s="4" t="s">
        <v>11242</v>
      </c>
      <c r="B270" s="4" t="s">
        <v>11060</v>
      </c>
      <c r="C270" s="4" t="s">
        <v>11243</v>
      </c>
      <c r="D270" s="1" t="s">
        <v>11206</v>
      </c>
      <c r="E270" s="5" t="s">
        <v>216</v>
      </c>
      <c r="F270" s="5" t="s">
        <v>216</v>
      </c>
      <c r="G270" s="5" t="s">
        <v>216</v>
      </c>
      <c r="H270" s="5" t="s">
        <v>216</v>
      </c>
      <c r="I270" s="5" t="s">
        <v>216</v>
      </c>
      <c r="J270" s="5" t="s">
        <v>216</v>
      </c>
      <c r="K270" s="5" t="s">
        <v>11244</v>
      </c>
      <c r="L270" s="5" t="s">
        <v>11245</v>
      </c>
      <c r="M270" s="5" t="s">
        <v>11245</v>
      </c>
      <c r="N270" s="5" t="s">
        <v>11245</v>
      </c>
      <c r="O270" s="5" t="s">
        <v>11245</v>
      </c>
      <c r="P270" s="5" t="s">
        <v>11245</v>
      </c>
      <c r="Q270" s="5" t="s">
        <v>11245</v>
      </c>
      <c r="R270" s="5" t="s">
        <v>11246</v>
      </c>
      <c r="S270" s="5" t="s">
        <v>9016</v>
      </c>
      <c r="T270" s="5" t="s">
        <v>9016</v>
      </c>
      <c r="U270" s="5" t="s">
        <v>11247</v>
      </c>
      <c r="V270" s="5" t="s">
        <v>11248</v>
      </c>
      <c r="W270" s="5" t="s">
        <v>11249</v>
      </c>
      <c r="X270" s="5" t="s">
        <v>11250</v>
      </c>
    </row>
    <row r="271" spans="1:24" x14ac:dyDescent="0.25">
      <c r="A271" s="4" t="s">
        <v>11251</v>
      </c>
      <c r="B271" s="4" t="s">
        <v>11060</v>
      </c>
      <c r="C271" s="4" t="s">
        <v>11252</v>
      </c>
      <c r="D271" s="1" t="s">
        <v>11253</v>
      </c>
      <c r="E271" s="5" t="s">
        <v>216</v>
      </c>
      <c r="F271" s="5" t="s">
        <v>216</v>
      </c>
      <c r="G271" s="5" t="s">
        <v>216</v>
      </c>
      <c r="H271" s="5" t="s">
        <v>216</v>
      </c>
      <c r="I271" s="5" t="s">
        <v>216</v>
      </c>
      <c r="J271" s="5" t="s">
        <v>216</v>
      </c>
      <c r="K271" s="5" t="s">
        <v>822</v>
      </c>
      <c r="L271" s="5" t="s">
        <v>831</v>
      </c>
      <c r="M271" s="5" t="s">
        <v>831</v>
      </c>
      <c r="N271" s="5" t="s">
        <v>831</v>
      </c>
      <c r="O271" s="5" t="s">
        <v>831</v>
      </c>
      <c r="P271" s="5" t="s">
        <v>831</v>
      </c>
      <c r="Q271" s="5" t="s">
        <v>831</v>
      </c>
      <c r="R271" s="5" t="s">
        <v>11254</v>
      </c>
      <c r="S271" s="5" t="s">
        <v>11255</v>
      </c>
      <c r="T271" s="5" t="s">
        <v>11255</v>
      </c>
      <c r="U271" s="5" t="s">
        <v>11256</v>
      </c>
      <c r="V271" s="5" t="s">
        <v>11257</v>
      </c>
      <c r="W271" s="5" t="s">
        <v>11258</v>
      </c>
      <c r="X271" s="5" t="s">
        <v>11259</v>
      </c>
    </row>
    <row r="272" spans="1:24" x14ac:dyDescent="0.25">
      <c r="A272" s="4" t="s">
        <v>11260</v>
      </c>
      <c r="B272" s="4" t="s">
        <v>11060</v>
      </c>
      <c r="C272" s="4" t="s">
        <v>11261</v>
      </c>
      <c r="D272" s="1" t="s">
        <v>11187</v>
      </c>
      <c r="E272" s="5" t="s">
        <v>216</v>
      </c>
      <c r="F272" s="5" t="s">
        <v>216</v>
      </c>
      <c r="G272" s="5" t="s">
        <v>216</v>
      </c>
      <c r="H272" s="5" t="s">
        <v>216</v>
      </c>
      <c r="I272" s="5" t="s">
        <v>216</v>
      </c>
      <c r="J272" s="5" t="s">
        <v>216</v>
      </c>
      <c r="K272" s="5" t="s">
        <v>822</v>
      </c>
      <c r="L272" s="5" t="s">
        <v>831</v>
      </c>
      <c r="M272" s="5" t="s">
        <v>831</v>
      </c>
      <c r="N272" s="5" t="s">
        <v>831</v>
      </c>
      <c r="O272" s="5" t="s">
        <v>831</v>
      </c>
      <c r="P272" s="5" t="s">
        <v>831</v>
      </c>
      <c r="Q272" s="5" t="s">
        <v>831</v>
      </c>
      <c r="R272" s="5" t="s">
        <v>11254</v>
      </c>
      <c r="S272" s="5" t="s">
        <v>11255</v>
      </c>
      <c r="T272" s="5" t="s">
        <v>11255</v>
      </c>
      <c r="U272" s="5" t="s">
        <v>11256</v>
      </c>
      <c r="V272" s="5" t="s">
        <v>11257</v>
      </c>
      <c r="W272" s="5" t="s">
        <v>11258</v>
      </c>
      <c r="X272" s="5" t="s">
        <v>11259</v>
      </c>
    </row>
    <row r="273" spans="1:24" x14ac:dyDescent="0.25">
      <c r="A273" s="4" t="s">
        <v>11262</v>
      </c>
      <c r="B273" s="4" t="s">
        <v>11060</v>
      </c>
      <c r="C273" s="4" t="s">
        <v>11263</v>
      </c>
      <c r="D273" s="1" t="s">
        <v>11195</v>
      </c>
      <c r="E273" s="5" t="s">
        <v>216</v>
      </c>
      <c r="F273" s="5" t="s">
        <v>216</v>
      </c>
      <c r="G273" s="5" t="s">
        <v>216</v>
      </c>
      <c r="H273" s="5" t="s">
        <v>216</v>
      </c>
      <c r="I273" s="5" t="s">
        <v>216</v>
      </c>
      <c r="J273" s="5" t="s">
        <v>216</v>
      </c>
      <c r="K273" s="5" t="s">
        <v>10287</v>
      </c>
      <c r="L273" s="5" t="s">
        <v>6163</v>
      </c>
      <c r="M273" s="5" t="s">
        <v>6163</v>
      </c>
      <c r="N273" s="5" t="s">
        <v>6163</v>
      </c>
      <c r="O273" s="5" t="s">
        <v>6163</v>
      </c>
      <c r="P273" s="5" t="s">
        <v>6163</v>
      </c>
      <c r="Q273" s="5" t="s">
        <v>6163</v>
      </c>
      <c r="R273" s="5" t="s">
        <v>11264</v>
      </c>
      <c r="S273" s="5" t="s">
        <v>11265</v>
      </c>
      <c r="T273" s="5" t="s">
        <v>11265</v>
      </c>
      <c r="U273" s="5" t="s">
        <v>11266</v>
      </c>
      <c r="V273" s="5" t="s">
        <v>11267</v>
      </c>
      <c r="W273" s="5" t="s">
        <v>11268</v>
      </c>
      <c r="X273" s="5" t="s">
        <v>11269</v>
      </c>
    </row>
    <row r="274" spans="1:24" x14ac:dyDescent="0.25">
      <c r="A274" s="4" t="s">
        <v>11270</v>
      </c>
      <c r="B274" s="4" t="s">
        <v>11060</v>
      </c>
      <c r="C274" s="4" t="s">
        <v>11271</v>
      </c>
      <c r="D274" s="1" t="s">
        <v>11206</v>
      </c>
      <c r="E274" s="5" t="s">
        <v>216</v>
      </c>
      <c r="F274" s="5" t="s">
        <v>216</v>
      </c>
      <c r="G274" s="5" t="s">
        <v>216</v>
      </c>
      <c r="H274" s="5" t="s">
        <v>216</v>
      </c>
      <c r="I274" s="5" t="s">
        <v>216</v>
      </c>
      <c r="J274" s="5" t="s">
        <v>216</v>
      </c>
      <c r="K274" s="5" t="s">
        <v>11272</v>
      </c>
      <c r="L274" s="5" t="s">
        <v>5573</v>
      </c>
      <c r="M274" s="5" t="s">
        <v>5573</v>
      </c>
      <c r="N274" s="5" t="s">
        <v>5573</v>
      </c>
      <c r="O274" s="5" t="s">
        <v>5573</v>
      </c>
      <c r="P274" s="5" t="s">
        <v>5573</v>
      </c>
      <c r="Q274" s="5" t="s">
        <v>5573</v>
      </c>
      <c r="R274" s="5" t="s">
        <v>11273</v>
      </c>
      <c r="S274" s="5" t="s">
        <v>11274</v>
      </c>
      <c r="T274" s="5" t="s">
        <v>11274</v>
      </c>
      <c r="U274" s="5" t="s">
        <v>11275</v>
      </c>
      <c r="V274" s="5" t="s">
        <v>11276</v>
      </c>
      <c r="W274" s="5" t="s">
        <v>11277</v>
      </c>
      <c r="X274" s="5" t="s">
        <v>11278</v>
      </c>
    </row>
    <row r="275" spans="1:24" x14ac:dyDescent="0.25">
      <c r="A275" s="4" t="s">
        <v>11279</v>
      </c>
      <c r="B275" s="4" t="s">
        <v>11060</v>
      </c>
      <c r="C275" s="4" t="s">
        <v>11280</v>
      </c>
      <c r="D275" s="1" t="s">
        <v>11281</v>
      </c>
      <c r="E275" s="5" t="s">
        <v>216</v>
      </c>
      <c r="F275" s="5" t="s">
        <v>216</v>
      </c>
      <c r="G275" s="5" t="s">
        <v>216</v>
      </c>
      <c r="H275" s="5" t="s">
        <v>216</v>
      </c>
      <c r="I275" s="5" t="s">
        <v>216</v>
      </c>
      <c r="J275" s="5" t="s">
        <v>216</v>
      </c>
      <c r="K275" s="5" t="s">
        <v>831</v>
      </c>
      <c r="L275" s="5" t="s">
        <v>11282</v>
      </c>
      <c r="M275" s="5" t="s">
        <v>11282</v>
      </c>
      <c r="N275" s="5" t="s">
        <v>11282</v>
      </c>
      <c r="O275" s="5" t="s">
        <v>11282</v>
      </c>
      <c r="P275" s="5" t="s">
        <v>11282</v>
      </c>
      <c r="Q275" s="5" t="s">
        <v>11282</v>
      </c>
      <c r="R275" s="5" t="s">
        <v>6213</v>
      </c>
      <c r="S275" s="5" t="s">
        <v>11283</v>
      </c>
      <c r="T275" s="5" t="s">
        <v>11283</v>
      </c>
      <c r="U275" s="5" t="s">
        <v>11284</v>
      </c>
      <c r="V275" s="5" t="s">
        <v>11285</v>
      </c>
      <c r="W275" s="5" t="s">
        <v>11286</v>
      </c>
      <c r="X275" s="5" t="s">
        <v>11287</v>
      </c>
    </row>
    <row r="276" spans="1:24" x14ac:dyDescent="0.25">
      <c r="A276" s="4" t="s">
        <v>11288</v>
      </c>
      <c r="B276" s="4" t="s">
        <v>11060</v>
      </c>
      <c r="C276" s="4" t="s">
        <v>11289</v>
      </c>
      <c r="D276" s="1" t="s">
        <v>11195</v>
      </c>
      <c r="E276" s="5" t="s">
        <v>216</v>
      </c>
      <c r="F276" s="5" t="s">
        <v>216</v>
      </c>
      <c r="G276" s="5" t="s">
        <v>216</v>
      </c>
      <c r="H276" s="5" t="s">
        <v>216</v>
      </c>
      <c r="I276" s="5" t="s">
        <v>216</v>
      </c>
      <c r="J276" s="5" t="s">
        <v>216</v>
      </c>
      <c r="K276" s="5" t="s">
        <v>6163</v>
      </c>
      <c r="L276" s="5" t="s">
        <v>5432</v>
      </c>
      <c r="M276" s="5" t="s">
        <v>5432</v>
      </c>
      <c r="N276" s="5" t="s">
        <v>5432</v>
      </c>
      <c r="O276" s="5" t="s">
        <v>5432</v>
      </c>
      <c r="P276" s="5" t="s">
        <v>5432</v>
      </c>
      <c r="Q276" s="5" t="s">
        <v>5432</v>
      </c>
      <c r="R276" s="5" t="s">
        <v>962</v>
      </c>
      <c r="S276" s="5" t="s">
        <v>11290</v>
      </c>
      <c r="T276" s="5" t="s">
        <v>11290</v>
      </c>
      <c r="U276" s="5" t="s">
        <v>11291</v>
      </c>
      <c r="V276" s="5" t="s">
        <v>11292</v>
      </c>
      <c r="W276" s="5" t="s">
        <v>11293</v>
      </c>
      <c r="X276" s="5" t="s">
        <v>11294</v>
      </c>
    </row>
    <row r="277" spans="1:24" x14ac:dyDescent="0.25">
      <c r="A277" s="4" t="s">
        <v>11295</v>
      </c>
      <c r="B277" s="4" t="s">
        <v>11060</v>
      </c>
      <c r="C277" s="4" t="s">
        <v>11296</v>
      </c>
      <c r="D277" s="1" t="s">
        <v>11206</v>
      </c>
      <c r="E277" s="5" t="s">
        <v>216</v>
      </c>
      <c r="F277" s="5" t="s">
        <v>216</v>
      </c>
      <c r="G277" s="5" t="s">
        <v>216</v>
      </c>
      <c r="H277" s="5" t="s">
        <v>216</v>
      </c>
      <c r="I277" s="5" t="s">
        <v>216</v>
      </c>
      <c r="J277" s="5" t="s">
        <v>216</v>
      </c>
      <c r="K277" s="5" t="s">
        <v>5660</v>
      </c>
      <c r="L277" s="5" t="s">
        <v>11297</v>
      </c>
      <c r="M277" s="5" t="s">
        <v>11297</v>
      </c>
      <c r="N277" s="5" t="s">
        <v>11297</v>
      </c>
      <c r="O277" s="5" t="s">
        <v>11297</v>
      </c>
      <c r="P277" s="5" t="s">
        <v>11297</v>
      </c>
      <c r="Q277" s="5" t="s">
        <v>11297</v>
      </c>
      <c r="R277" s="5" t="s">
        <v>11298</v>
      </c>
      <c r="S277" s="5" t="s">
        <v>11299</v>
      </c>
      <c r="T277" s="5" t="s">
        <v>11299</v>
      </c>
      <c r="U277" s="5" t="s">
        <v>11300</v>
      </c>
      <c r="V277" s="5" t="s">
        <v>5661</v>
      </c>
      <c r="W277" s="5" t="s">
        <v>11301</v>
      </c>
      <c r="X277" s="5" t="s">
        <v>11302</v>
      </c>
    </row>
    <row r="278" spans="1:24" x14ac:dyDescent="0.25">
      <c r="A278" s="4" t="s">
        <v>11303</v>
      </c>
      <c r="B278" s="4" t="s">
        <v>11060</v>
      </c>
      <c r="C278" s="4" t="s">
        <v>11304</v>
      </c>
      <c r="D278" s="1" t="s">
        <v>11305</v>
      </c>
      <c r="E278" s="5" t="s">
        <v>216</v>
      </c>
      <c r="F278" s="5" t="s">
        <v>216</v>
      </c>
      <c r="G278" s="5" t="s">
        <v>216</v>
      </c>
      <c r="H278" s="5" t="s">
        <v>216</v>
      </c>
      <c r="I278" s="5" t="s">
        <v>216</v>
      </c>
      <c r="J278" s="5" t="s">
        <v>216</v>
      </c>
      <c r="K278" s="5" t="s">
        <v>11306</v>
      </c>
      <c r="L278" s="5" t="s">
        <v>11307</v>
      </c>
      <c r="M278" s="5" t="s">
        <v>216</v>
      </c>
      <c r="N278" s="5" t="s">
        <v>216</v>
      </c>
      <c r="O278" s="5" t="s">
        <v>216</v>
      </c>
      <c r="P278" s="5" t="s">
        <v>216</v>
      </c>
      <c r="Q278" s="5" t="s">
        <v>216</v>
      </c>
      <c r="R278" s="5" t="s">
        <v>216</v>
      </c>
      <c r="S278" s="5" t="s">
        <v>216</v>
      </c>
      <c r="T278" s="5" t="s">
        <v>216</v>
      </c>
      <c r="U278" s="5" t="s">
        <v>216</v>
      </c>
      <c r="V278" s="5" t="s">
        <v>216</v>
      </c>
      <c r="W278" s="5" t="s">
        <v>216</v>
      </c>
      <c r="X278" s="5" t="s">
        <v>216</v>
      </c>
    </row>
    <row r="279" spans="1:24" x14ac:dyDescent="0.25">
      <c r="A279" s="4" t="s">
        <v>11308</v>
      </c>
      <c r="B279" s="4" t="s">
        <v>11060</v>
      </c>
      <c r="C279" s="4" t="s">
        <v>11309</v>
      </c>
      <c r="D279" s="1" t="s">
        <v>11195</v>
      </c>
      <c r="E279" s="5" t="s">
        <v>216</v>
      </c>
      <c r="F279" s="5" t="s">
        <v>216</v>
      </c>
      <c r="G279" s="5" t="s">
        <v>216</v>
      </c>
      <c r="H279" s="5" t="s">
        <v>216</v>
      </c>
      <c r="I279" s="5" t="s">
        <v>216</v>
      </c>
      <c r="J279" s="5" t="s">
        <v>216</v>
      </c>
      <c r="K279" s="5" t="s">
        <v>11310</v>
      </c>
      <c r="L279" s="5" t="s">
        <v>6125</v>
      </c>
      <c r="M279" s="5" t="s">
        <v>216</v>
      </c>
      <c r="N279" s="5" t="s">
        <v>216</v>
      </c>
      <c r="O279" s="5" t="s">
        <v>216</v>
      </c>
      <c r="P279" s="5" t="s">
        <v>216</v>
      </c>
      <c r="Q279" s="5" t="s">
        <v>216</v>
      </c>
      <c r="R279" s="5" t="s">
        <v>216</v>
      </c>
      <c r="S279" s="5" t="s">
        <v>216</v>
      </c>
      <c r="T279" s="5" t="s">
        <v>216</v>
      </c>
      <c r="U279" s="5" t="s">
        <v>216</v>
      </c>
      <c r="V279" s="5" t="s">
        <v>216</v>
      </c>
      <c r="W279" s="5" t="s">
        <v>216</v>
      </c>
      <c r="X279" s="5" t="s">
        <v>216</v>
      </c>
    </row>
    <row r="280" spans="1:24" x14ac:dyDescent="0.25">
      <c r="A280" s="4" t="s">
        <v>11311</v>
      </c>
      <c r="B280" s="4" t="s">
        <v>11060</v>
      </c>
      <c r="C280" s="4" t="s">
        <v>11312</v>
      </c>
      <c r="D280" s="1" t="s">
        <v>11206</v>
      </c>
      <c r="E280" s="5" t="s">
        <v>216</v>
      </c>
      <c r="F280" s="5" t="s">
        <v>216</v>
      </c>
      <c r="G280" s="5" t="s">
        <v>216</v>
      </c>
      <c r="H280" s="5" t="s">
        <v>216</v>
      </c>
      <c r="I280" s="5" t="s">
        <v>216</v>
      </c>
      <c r="J280" s="5" t="s">
        <v>216</v>
      </c>
      <c r="K280" s="5" t="s">
        <v>9003</v>
      </c>
      <c r="L280" s="5" t="s">
        <v>11236</v>
      </c>
      <c r="M280" s="5" t="s">
        <v>216</v>
      </c>
      <c r="N280" s="5" t="s">
        <v>216</v>
      </c>
      <c r="O280" s="5" t="s">
        <v>216</v>
      </c>
      <c r="P280" s="5" t="s">
        <v>216</v>
      </c>
      <c r="Q280" s="5" t="s">
        <v>216</v>
      </c>
      <c r="R280" s="5" t="s">
        <v>216</v>
      </c>
      <c r="S280" s="5" t="s">
        <v>216</v>
      </c>
      <c r="T280" s="5" t="s">
        <v>216</v>
      </c>
      <c r="U280" s="5" t="s">
        <v>216</v>
      </c>
      <c r="V280" s="5" t="s">
        <v>216</v>
      </c>
      <c r="W280" s="5" t="s">
        <v>216</v>
      </c>
      <c r="X280" s="5" t="s">
        <v>216</v>
      </c>
    </row>
    <row r="281" spans="1:24" x14ac:dyDescent="0.25">
      <c r="A281" s="4" t="s">
        <v>11313</v>
      </c>
      <c r="B281" s="4" t="s">
        <v>11060</v>
      </c>
      <c r="C281" s="4" t="s">
        <v>11314</v>
      </c>
      <c r="D281" s="1" t="s">
        <v>11315</v>
      </c>
      <c r="E281" s="5" t="s">
        <v>216</v>
      </c>
      <c r="F281" s="5" t="s">
        <v>216</v>
      </c>
      <c r="G281" s="5" t="s">
        <v>216</v>
      </c>
      <c r="H281" s="5" t="s">
        <v>216</v>
      </c>
      <c r="I281" s="5" t="s">
        <v>216</v>
      </c>
      <c r="J281" s="5" t="s">
        <v>216</v>
      </c>
      <c r="K281" s="5" t="s">
        <v>11316</v>
      </c>
      <c r="L281" s="5" t="s">
        <v>11317</v>
      </c>
      <c r="M281" s="5" t="s">
        <v>216</v>
      </c>
      <c r="N281" s="5" t="s">
        <v>216</v>
      </c>
      <c r="O281" s="5" t="s">
        <v>216</v>
      </c>
      <c r="P281" s="5" t="s">
        <v>216</v>
      </c>
      <c r="Q281" s="5" t="s">
        <v>216</v>
      </c>
      <c r="R281" s="5" t="s">
        <v>216</v>
      </c>
      <c r="S281" s="5" t="s">
        <v>216</v>
      </c>
      <c r="T281" s="5" t="s">
        <v>216</v>
      </c>
      <c r="U281" s="5" t="s">
        <v>216</v>
      </c>
      <c r="V281" s="5" t="s">
        <v>216</v>
      </c>
      <c r="W281" s="5" t="s">
        <v>216</v>
      </c>
      <c r="X281" s="5" t="s">
        <v>216</v>
      </c>
    </row>
    <row r="282" spans="1:24" x14ac:dyDescent="0.25">
      <c r="A282" s="4" t="s">
        <v>11318</v>
      </c>
      <c r="B282" s="4" t="s">
        <v>11060</v>
      </c>
      <c r="C282" s="4" t="s">
        <v>11319</v>
      </c>
      <c r="D282" s="1" t="s">
        <v>11195</v>
      </c>
      <c r="E282" s="5" t="s">
        <v>216</v>
      </c>
      <c r="F282" s="5" t="s">
        <v>216</v>
      </c>
      <c r="G282" s="5" t="s">
        <v>216</v>
      </c>
      <c r="H282" s="5" t="s">
        <v>216</v>
      </c>
      <c r="I282" s="5" t="s">
        <v>216</v>
      </c>
      <c r="J282" s="5" t="s">
        <v>216</v>
      </c>
      <c r="K282" s="5" t="s">
        <v>5722</v>
      </c>
      <c r="L282" s="5" t="s">
        <v>11320</v>
      </c>
      <c r="M282" s="5" t="s">
        <v>216</v>
      </c>
      <c r="N282" s="5" t="s">
        <v>216</v>
      </c>
      <c r="O282" s="5" t="s">
        <v>216</v>
      </c>
      <c r="P282" s="5" t="s">
        <v>216</v>
      </c>
      <c r="Q282" s="5" t="s">
        <v>216</v>
      </c>
      <c r="R282" s="5" t="s">
        <v>216</v>
      </c>
      <c r="S282" s="5" t="s">
        <v>216</v>
      </c>
      <c r="T282" s="5" t="s">
        <v>216</v>
      </c>
      <c r="U282" s="5" t="s">
        <v>216</v>
      </c>
      <c r="V282" s="5" t="s">
        <v>216</v>
      </c>
      <c r="W282" s="5" t="s">
        <v>216</v>
      </c>
      <c r="X282" s="5" t="s">
        <v>216</v>
      </c>
    </row>
    <row r="283" spans="1:24" x14ac:dyDescent="0.25">
      <c r="A283" s="4" t="s">
        <v>11321</v>
      </c>
      <c r="B283" s="4" t="s">
        <v>11060</v>
      </c>
      <c r="C283" s="4" t="s">
        <v>11322</v>
      </c>
      <c r="D283" s="1" t="s">
        <v>11206</v>
      </c>
      <c r="E283" s="5" t="s">
        <v>216</v>
      </c>
      <c r="F283" s="5" t="s">
        <v>216</v>
      </c>
      <c r="G283" s="5" t="s">
        <v>216</v>
      </c>
      <c r="H283" s="5" t="s">
        <v>216</v>
      </c>
      <c r="I283" s="5" t="s">
        <v>216</v>
      </c>
      <c r="J283" s="5" t="s">
        <v>216</v>
      </c>
      <c r="K283" s="5" t="s">
        <v>11323</v>
      </c>
      <c r="L283" s="5" t="s">
        <v>6130</v>
      </c>
      <c r="M283" s="5" t="s">
        <v>216</v>
      </c>
      <c r="N283" s="5" t="s">
        <v>216</v>
      </c>
      <c r="O283" s="5" t="s">
        <v>216</v>
      </c>
      <c r="P283" s="5" t="s">
        <v>216</v>
      </c>
      <c r="Q283" s="5" t="s">
        <v>216</v>
      </c>
      <c r="R283" s="5" t="s">
        <v>216</v>
      </c>
      <c r="S283" s="5" t="s">
        <v>216</v>
      </c>
      <c r="T283" s="5" t="s">
        <v>216</v>
      </c>
      <c r="U283" s="5" t="s">
        <v>216</v>
      </c>
      <c r="V283" s="5" t="s">
        <v>216</v>
      </c>
      <c r="W283" s="5" t="s">
        <v>216</v>
      </c>
      <c r="X283" s="5" t="s">
        <v>216</v>
      </c>
    </row>
    <row r="284" spans="1:24" x14ac:dyDescent="0.25">
      <c r="A284" s="4" t="s">
        <v>11324</v>
      </c>
      <c r="B284" s="4" t="s">
        <v>11060</v>
      </c>
      <c r="C284" s="4" t="s">
        <v>11325</v>
      </c>
      <c r="D284" s="1" t="s">
        <v>11326</v>
      </c>
      <c r="E284" s="5" t="s">
        <v>216</v>
      </c>
      <c r="F284" s="5" t="s">
        <v>216</v>
      </c>
      <c r="G284" s="5" t="s">
        <v>216</v>
      </c>
      <c r="H284" s="5" t="s">
        <v>216</v>
      </c>
      <c r="I284" s="5" t="s">
        <v>216</v>
      </c>
      <c r="J284" s="5" t="s">
        <v>216</v>
      </c>
      <c r="K284" s="5" t="s">
        <v>814</v>
      </c>
      <c r="L284" s="5" t="s">
        <v>11327</v>
      </c>
      <c r="M284" s="5" t="s">
        <v>216</v>
      </c>
      <c r="N284" s="5" t="s">
        <v>216</v>
      </c>
      <c r="O284" s="5" t="s">
        <v>216</v>
      </c>
      <c r="P284" s="5" t="s">
        <v>216</v>
      </c>
      <c r="Q284" s="5" t="s">
        <v>216</v>
      </c>
      <c r="R284" s="5" t="s">
        <v>216</v>
      </c>
      <c r="S284" s="5" t="s">
        <v>216</v>
      </c>
      <c r="T284" s="5" t="s">
        <v>216</v>
      </c>
      <c r="U284" s="5" t="s">
        <v>216</v>
      </c>
      <c r="V284" s="5" t="s">
        <v>216</v>
      </c>
      <c r="W284" s="5" t="s">
        <v>216</v>
      </c>
      <c r="X284" s="5" t="s">
        <v>216</v>
      </c>
    </row>
    <row r="285" spans="1:24" x14ac:dyDescent="0.25">
      <c r="A285" s="4" t="s">
        <v>11328</v>
      </c>
      <c r="B285" s="4" t="s">
        <v>11060</v>
      </c>
      <c r="C285" s="4" t="s">
        <v>11329</v>
      </c>
      <c r="D285" s="1" t="s">
        <v>11195</v>
      </c>
      <c r="E285" s="5" t="s">
        <v>216</v>
      </c>
      <c r="F285" s="5" t="s">
        <v>216</v>
      </c>
      <c r="G285" s="5" t="s">
        <v>216</v>
      </c>
      <c r="H285" s="5" t="s">
        <v>216</v>
      </c>
      <c r="I285" s="5" t="s">
        <v>216</v>
      </c>
      <c r="J285" s="5" t="s">
        <v>216</v>
      </c>
      <c r="K285" s="5" t="s">
        <v>11330</v>
      </c>
      <c r="L285" s="5" t="s">
        <v>11331</v>
      </c>
      <c r="M285" s="5" t="s">
        <v>216</v>
      </c>
      <c r="N285" s="5" t="s">
        <v>216</v>
      </c>
      <c r="O285" s="5" t="s">
        <v>216</v>
      </c>
      <c r="P285" s="5" t="s">
        <v>216</v>
      </c>
      <c r="Q285" s="5" t="s">
        <v>216</v>
      </c>
      <c r="R285" s="5" t="s">
        <v>216</v>
      </c>
      <c r="S285" s="5" t="s">
        <v>216</v>
      </c>
      <c r="T285" s="5" t="s">
        <v>216</v>
      </c>
      <c r="U285" s="5" t="s">
        <v>216</v>
      </c>
      <c r="V285" s="5" t="s">
        <v>216</v>
      </c>
      <c r="W285" s="5" t="s">
        <v>216</v>
      </c>
      <c r="X285" s="5" t="s">
        <v>216</v>
      </c>
    </row>
    <row r="286" spans="1:24" x14ac:dyDescent="0.25">
      <c r="A286" s="4" t="s">
        <v>11332</v>
      </c>
      <c r="B286" s="4" t="s">
        <v>11060</v>
      </c>
      <c r="C286" s="4" t="s">
        <v>11333</v>
      </c>
      <c r="D286" s="1" t="s">
        <v>11206</v>
      </c>
      <c r="E286" s="5" t="s">
        <v>216</v>
      </c>
      <c r="F286" s="5" t="s">
        <v>216</v>
      </c>
      <c r="G286" s="5" t="s">
        <v>216</v>
      </c>
      <c r="H286" s="5" t="s">
        <v>216</v>
      </c>
      <c r="I286" s="5" t="s">
        <v>216</v>
      </c>
      <c r="J286" s="5" t="s">
        <v>216</v>
      </c>
      <c r="K286" s="5" t="s">
        <v>11334</v>
      </c>
      <c r="L286" s="5" t="s">
        <v>11335</v>
      </c>
      <c r="M286" s="5" t="s">
        <v>216</v>
      </c>
      <c r="N286" s="5" t="s">
        <v>216</v>
      </c>
      <c r="O286" s="5" t="s">
        <v>216</v>
      </c>
      <c r="P286" s="5" t="s">
        <v>216</v>
      </c>
      <c r="Q286" s="5" t="s">
        <v>216</v>
      </c>
      <c r="R286" s="5" t="s">
        <v>216</v>
      </c>
      <c r="S286" s="5" t="s">
        <v>216</v>
      </c>
      <c r="T286" s="5" t="s">
        <v>216</v>
      </c>
      <c r="U286" s="5" t="s">
        <v>216</v>
      </c>
      <c r="V286" s="5" t="s">
        <v>216</v>
      </c>
      <c r="W286" s="5" t="s">
        <v>216</v>
      </c>
      <c r="X286" s="5" t="s">
        <v>216</v>
      </c>
    </row>
    <row r="287" spans="1:24" x14ac:dyDescent="0.25">
      <c r="A287" s="4" t="s">
        <v>11336</v>
      </c>
      <c r="B287" s="4" t="s">
        <v>11060</v>
      </c>
      <c r="C287" s="4" t="s">
        <v>11337</v>
      </c>
      <c r="D287" s="1" t="s">
        <v>11338</v>
      </c>
      <c r="E287" s="5" t="s">
        <v>216</v>
      </c>
      <c r="F287" s="5" t="s">
        <v>216</v>
      </c>
      <c r="G287" s="5" t="s">
        <v>216</v>
      </c>
      <c r="H287" s="5" t="s">
        <v>216</v>
      </c>
      <c r="I287" s="5" t="s">
        <v>216</v>
      </c>
      <c r="J287" s="5" t="s">
        <v>216</v>
      </c>
      <c r="K287" s="5" t="s">
        <v>11339</v>
      </c>
      <c r="L287" s="5" t="s">
        <v>808</v>
      </c>
      <c r="M287" s="5" t="s">
        <v>216</v>
      </c>
      <c r="N287" s="5" t="s">
        <v>216</v>
      </c>
      <c r="O287" s="5" t="s">
        <v>216</v>
      </c>
      <c r="P287" s="5" t="s">
        <v>216</v>
      </c>
      <c r="Q287" s="5" t="s">
        <v>216</v>
      </c>
      <c r="R287" s="5" t="s">
        <v>216</v>
      </c>
      <c r="S287" s="5" t="s">
        <v>216</v>
      </c>
      <c r="T287" s="5" t="s">
        <v>216</v>
      </c>
      <c r="U287" s="5" t="s">
        <v>216</v>
      </c>
      <c r="V287" s="5" t="s">
        <v>216</v>
      </c>
      <c r="W287" s="5" t="s">
        <v>216</v>
      </c>
      <c r="X287" s="5" t="s">
        <v>216</v>
      </c>
    </row>
    <row r="288" spans="1:24" x14ac:dyDescent="0.25">
      <c r="A288" s="4" t="s">
        <v>11340</v>
      </c>
      <c r="B288" s="4" t="s">
        <v>11060</v>
      </c>
      <c r="C288" s="4" t="s">
        <v>11341</v>
      </c>
      <c r="D288" s="1" t="s">
        <v>11195</v>
      </c>
      <c r="E288" s="5" t="s">
        <v>216</v>
      </c>
      <c r="F288" s="5" t="s">
        <v>216</v>
      </c>
      <c r="G288" s="5" t="s">
        <v>216</v>
      </c>
      <c r="H288" s="5" t="s">
        <v>216</v>
      </c>
      <c r="I288" s="5" t="s">
        <v>216</v>
      </c>
      <c r="J288" s="5" t="s">
        <v>216</v>
      </c>
      <c r="K288" s="5" t="s">
        <v>822</v>
      </c>
      <c r="L288" s="5" t="s">
        <v>831</v>
      </c>
      <c r="M288" s="5" t="s">
        <v>216</v>
      </c>
      <c r="N288" s="5" t="s">
        <v>216</v>
      </c>
      <c r="O288" s="5" t="s">
        <v>216</v>
      </c>
      <c r="P288" s="5" t="s">
        <v>216</v>
      </c>
      <c r="Q288" s="5" t="s">
        <v>216</v>
      </c>
      <c r="R288" s="5" t="s">
        <v>216</v>
      </c>
      <c r="S288" s="5" t="s">
        <v>216</v>
      </c>
      <c r="T288" s="5" t="s">
        <v>216</v>
      </c>
      <c r="U288" s="5" t="s">
        <v>216</v>
      </c>
      <c r="V288" s="5" t="s">
        <v>216</v>
      </c>
      <c r="W288" s="5" t="s">
        <v>216</v>
      </c>
      <c r="X288" s="5" t="s">
        <v>216</v>
      </c>
    </row>
    <row r="289" spans="1:24" x14ac:dyDescent="0.25">
      <c r="A289" s="4" t="s">
        <v>11342</v>
      </c>
      <c r="B289" s="4" t="s">
        <v>11060</v>
      </c>
      <c r="C289" s="4" t="s">
        <v>11343</v>
      </c>
      <c r="D289" s="1" t="s">
        <v>11206</v>
      </c>
      <c r="E289" s="5" t="s">
        <v>216</v>
      </c>
      <c r="F289" s="5" t="s">
        <v>216</v>
      </c>
      <c r="G289" s="5" t="s">
        <v>216</v>
      </c>
      <c r="H289" s="5" t="s">
        <v>216</v>
      </c>
      <c r="I289" s="5" t="s">
        <v>216</v>
      </c>
      <c r="J289" s="5" t="s">
        <v>216</v>
      </c>
      <c r="K289" s="5" t="s">
        <v>11344</v>
      </c>
      <c r="L289" s="5" t="s">
        <v>5725</v>
      </c>
      <c r="M289" s="5" t="s">
        <v>216</v>
      </c>
      <c r="N289" s="5" t="s">
        <v>216</v>
      </c>
      <c r="O289" s="5" t="s">
        <v>216</v>
      </c>
      <c r="P289" s="5" t="s">
        <v>216</v>
      </c>
      <c r="Q289" s="5" t="s">
        <v>216</v>
      </c>
      <c r="R289" s="5" t="s">
        <v>216</v>
      </c>
      <c r="S289" s="5" t="s">
        <v>216</v>
      </c>
      <c r="T289" s="5" t="s">
        <v>216</v>
      </c>
      <c r="U289" s="5" t="s">
        <v>216</v>
      </c>
      <c r="V289" s="5" t="s">
        <v>216</v>
      </c>
      <c r="W289" s="5" t="s">
        <v>216</v>
      </c>
      <c r="X289" s="5" t="s">
        <v>216</v>
      </c>
    </row>
    <row r="290" spans="1:24" x14ac:dyDescent="0.25">
      <c r="A290" s="4" t="s">
        <v>11345</v>
      </c>
      <c r="B290" s="4" t="s">
        <v>11060</v>
      </c>
      <c r="C290" s="4" t="s">
        <v>11346</v>
      </c>
      <c r="D290" s="1" t="s">
        <v>11347</v>
      </c>
      <c r="E290" s="5" t="s">
        <v>216</v>
      </c>
      <c r="F290" s="5" t="s">
        <v>216</v>
      </c>
      <c r="G290" s="5" t="s">
        <v>216</v>
      </c>
      <c r="H290" s="5" t="s">
        <v>216</v>
      </c>
      <c r="I290" s="5" t="s">
        <v>216</v>
      </c>
      <c r="J290" s="5" t="s">
        <v>216</v>
      </c>
      <c r="K290" s="5" t="s">
        <v>11348</v>
      </c>
      <c r="L290" s="5" t="s">
        <v>11348</v>
      </c>
      <c r="M290" s="5" t="s">
        <v>11348</v>
      </c>
      <c r="N290" s="5" t="s">
        <v>11348</v>
      </c>
      <c r="O290" s="5" t="s">
        <v>11348</v>
      </c>
      <c r="P290" s="5" t="s">
        <v>11348</v>
      </c>
      <c r="Q290" s="5" t="s">
        <v>11348</v>
      </c>
      <c r="R290" s="5" t="s">
        <v>11348</v>
      </c>
      <c r="S290" s="5" t="s">
        <v>11348</v>
      </c>
      <c r="T290" s="5" t="s">
        <v>11348</v>
      </c>
      <c r="U290" s="5" t="s">
        <v>11348</v>
      </c>
      <c r="V290" s="5" t="s">
        <v>11348</v>
      </c>
      <c r="W290" s="5" t="s">
        <v>11348</v>
      </c>
      <c r="X290" s="5" t="s">
        <v>11348</v>
      </c>
    </row>
    <row r="291" spans="1:24" ht="25.5" x14ac:dyDescent="0.25">
      <c r="A291" s="4" t="s">
        <v>11349</v>
      </c>
      <c r="B291" s="4" t="s">
        <v>11060</v>
      </c>
      <c r="C291" s="4" t="s">
        <v>11350</v>
      </c>
      <c r="D291" s="1" t="s">
        <v>11351</v>
      </c>
      <c r="E291" s="5" t="s">
        <v>216</v>
      </c>
      <c r="F291" s="5" t="s">
        <v>216</v>
      </c>
      <c r="G291" s="5" t="s">
        <v>216</v>
      </c>
      <c r="H291" s="5" t="s">
        <v>216</v>
      </c>
      <c r="I291" s="5" t="s">
        <v>216</v>
      </c>
      <c r="J291" s="5" t="s">
        <v>216</v>
      </c>
      <c r="K291" s="5" t="s">
        <v>729</v>
      </c>
      <c r="L291" s="5" t="s">
        <v>729</v>
      </c>
      <c r="M291" s="5" t="s">
        <v>729</v>
      </c>
      <c r="N291" s="5" t="s">
        <v>729</v>
      </c>
      <c r="O291" s="5" t="s">
        <v>729</v>
      </c>
      <c r="P291" s="5" t="s">
        <v>729</v>
      </c>
      <c r="Q291" s="5" t="s">
        <v>729</v>
      </c>
      <c r="R291" s="5" t="s">
        <v>729</v>
      </c>
      <c r="S291" s="5" t="s">
        <v>729</v>
      </c>
      <c r="T291" s="5" t="s">
        <v>729</v>
      </c>
      <c r="U291" s="5" t="s">
        <v>729</v>
      </c>
      <c r="V291" s="5" t="s">
        <v>729</v>
      </c>
      <c r="W291" s="5" t="s">
        <v>729</v>
      </c>
      <c r="X291" s="5" t="s">
        <v>729</v>
      </c>
    </row>
    <row r="292" spans="1:24" ht="25.5" x14ac:dyDescent="0.25">
      <c r="A292" s="4" t="s">
        <v>11352</v>
      </c>
      <c r="B292" s="4" t="s">
        <v>11060</v>
      </c>
      <c r="C292" s="4" t="s">
        <v>11353</v>
      </c>
      <c r="D292" s="1" t="s">
        <v>11354</v>
      </c>
      <c r="E292" s="5" t="s">
        <v>216</v>
      </c>
      <c r="F292" s="5" t="s">
        <v>216</v>
      </c>
      <c r="G292" s="5" t="s">
        <v>216</v>
      </c>
      <c r="H292" s="5" t="s">
        <v>216</v>
      </c>
      <c r="I292" s="5" t="s">
        <v>216</v>
      </c>
      <c r="J292" s="5" t="s">
        <v>216</v>
      </c>
      <c r="K292" s="5" t="s">
        <v>216</v>
      </c>
      <c r="L292" s="5" t="s">
        <v>216</v>
      </c>
      <c r="M292" s="5" t="s">
        <v>216</v>
      </c>
      <c r="N292" s="5" t="s">
        <v>216</v>
      </c>
      <c r="O292" s="5" t="s">
        <v>216</v>
      </c>
      <c r="P292" s="5" t="s">
        <v>216</v>
      </c>
      <c r="Q292" s="5" t="s">
        <v>7726</v>
      </c>
      <c r="R292" s="5" t="s">
        <v>7726</v>
      </c>
      <c r="S292" s="5" t="s">
        <v>7726</v>
      </c>
      <c r="T292" s="5" t="s">
        <v>7726</v>
      </c>
      <c r="U292" s="5" t="s">
        <v>7726</v>
      </c>
      <c r="V292" s="5" t="s">
        <v>7726</v>
      </c>
      <c r="W292" s="5" t="s">
        <v>7726</v>
      </c>
      <c r="X292" s="5" t="s">
        <v>7726</v>
      </c>
    </row>
    <row r="293" spans="1:24" x14ac:dyDescent="0.25">
      <c r="A293" s="4" t="s">
        <v>6401</v>
      </c>
      <c r="B293" s="4" t="s">
        <v>11355</v>
      </c>
      <c r="C293" s="4" t="s">
        <v>11356</v>
      </c>
      <c r="D293" s="1" t="s">
        <v>11357</v>
      </c>
      <c r="E293" s="5" t="s">
        <v>216</v>
      </c>
      <c r="F293" s="5" t="s">
        <v>216</v>
      </c>
      <c r="G293" s="5" t="s">
        <v>216</v>
      </c>
      <c r="H293" s="5" t="s">
        <v>216</v>
      </c>
      <c r="I293" s="5" t="s">
        <v>216</v>
      </c>
      <c r="J293" s="5" t="s">
        <v>216</v>
      </c>
      <c r="K293" s="5" t="s">
        <v>11073</v>
      </c>
      <c r="L293" s="5" t="s">
        <v>11073</v>
      </c>
      <c r="M293" s="5" t="s">
        <v>11073</v>
      </c>
      <c r="N293" s="5" t="s">
        <v>11073</v>
      </c>
      <c r="O293" s="5" t="s">
        <v>11073</v>
      </c>
      <c r="P293" s="5" t="s">
        <v>11073</v>
      </c>
      <c r="Q293" s="5" t="s">
        <v>11073</v>
      </c>
      <c r="R293" s="5" t="s">
        <v>11073</v>
      </c>
      <c r="S293" s="5" t="s">
        <v>11073</v>
      </c>
      <c r="T293" s="5" t="s">
        <v>11073</v>
      </c>
      <c r="U293" s="5" t="s">
        <v>11073</v>
      </c>
      <c r="V293" s="5" t="s">
        <v>11073</v>
      </c>
      <c r="W293" s="5" t="s">
        <v>11073</v>
      </c>
      <c r="X293" s="5" t="s">
        <v>11073</v>
      </c>
    </row>
    <row r="294" spans="1:24" x14ac:dyDescent="0.25">
      <c r="A294" s="4" t="s">
        <v>6414</v>
      </c>
      <c r="B294" s="4" t="s">
        <v>11355</v>
      </c>
      <c r="C294" s="4" t="s">
        <v>11358</v>
      </c>
      <c r="D294" s="1" t="s">
        <v>11359</v>
      </c>
      <c r="E294" s="5" t="s">
        <v>216</v>
      </c>
      <c r="F294" s="5" t="s">
        <v>216</v>
      </c>
      <c r="G294" s="5" t="s">
        <v>216</v>
      </c>
      <c r="H294" s="5" t="s">
        <v>216</v>
      </c>
      <c r="I294" s="5" t="s">
        <v>216</v>
      </c>
      <c r="J294" s="5" t="s">
        <v>216</v>
      </c>
      <c r="K294" s="5" t="s">
        <v>11348</v>
      </c>
      <c r="L294" s="5" t="s">
        <v>11348</v>
      </c>
      <c r="M294" s="5" t="s">
        <v>11348</v>
      </c>
      <c r="N294" s="5" t="s">
        <v>11348</v>
      </c>
      <c r="O294" s="5" t="s">
        <v>11348</v>
      </c>
      <c r="P294" s="5" t="s">
        <v>11348</v>
      </c>
      <c r="Q294" s="5" t="s">
        <v>11348</v>
      </c>
      <c r="R294" s="5" t="s">
        <v>11348</v>
      </c>
      <c r="S294" s="5" t="s">
        <v>11348</v>
      </c>
      <c r="T294" s="5" t="s">
        <v>11348</v>
      </c>
      <c r="U294" s="5" t="s">
        <v>11348</v>
      </c>
      <c r="V294" s="5" t="s">
        <v>11348</v>
      </c>
      <c r="W294" s="5" t="s">
        <v>11348</v>
      </c>
      <c r="X294" s="5" t="s">
        <v>11348</v>
      </c>
    </row>
    <row r="295" spans="1:24" x14ac:dyDescent="0.25">
      <c r="A295" s="4" t="s">
        <v>6426</v>
      </c>
      <c r="B295" s="4" t="s">
        <v>11355</v>
      </c>
      <c r="C295" s="4" t="s">
        <v>11360</v>
      </c>
      <c r="D295" s="1" t="s">
        <v>11361</v>
      </c>
      <c r="E295" s="5" t="s">
        <v>216</v>
      </c>
      <c r="F295" s="5" t="s">
        <v>216</v>
      </c>
      <c r="G295" s="5" t="s">
        <v>216</v>
      </c>
      <c r="H295" s="5" t="s">
        <v>216</v>
      </c>
      <c r="I295" s="5" t="s">
        <v>216</v>
      </c>
      <c r="J295" s="5" t="s">
        <v>216</v>
      </c>
      <c r="K295" s="5" t="s">
        <v>11362</v>
      </c>
      <c r="L295" s="5" t="s">
        <v>11362</v>
      </c>
      <c r="M295" s="5" t="s">
        <v>216</v>
      </c>
      <c r="N295" s="5" t="s">
        <v>216</v>
      </c>
      <c r="O295" s="5" t="s">
        <v>216</v>
      </c>
      <c r="P295" s="5" t="s">
        <v>216</v>
      </c>
      <c r="Q295" s="5" t="s">
        <v>216</v>
      </c>
      <c r="R295" s="5" t="s">
        <v>216</v>
      </c>
      <c r="S295" s="5" t="s">
        <v>216</v>
      </c>
      <c r="T295" s="5" t="s">
        <v>216</v>
      </c>
      <c r="U295" s="5" t="s">
        <v>216</v>
      </c>
      <c r="V295" s="5" t="s">
        <v>216</v>
      </c>
      <c r="W295" s="5" t="s">
        <v>216</v>
      </c>
      <c r="X295" s="5" t="s">
        <v>216</v>
      </c>
    </row>
    <row r="296" spans="1:24" x14ac:dyDescent="0.25">
      <c r="A296" s="4" t="s">
        <v>6437</v>
      </c>
      <c r="B296" s="4" t="s">
        <v>11355</v>
      </c>
      <c r="C296" s="4" t="s">
        <v>11363</v>
      </c>
      <c r="D296" s="1" t="s">
        <v>11364</v>
      </c>
      <c r="E296" s="5" t="s">
        <v>216</v>
      </c>
      <c r="F296" s="5" t="s">
        <v>216</v>
      </c>
      <c r="G296" s="5" t="s">
        <v>216</v>
      </c>
      <c r="H296" s="5" t="s">
        <v>216</v>
      </c>
      <c r="I296" s="5" t="s">
        <v>216</v>
      </c>
      <c r="J296" s="5" t="s">
        <v>216</v>
      </c>
      <c r="K296" s="5" t="s">
        <v>11365</v>
      </c>
      <c r="L296" s="5" t="s">
        <v>11365</v>
      </c>
      <c r="M296" s="5" t="s">
        <v>216</v>
      </c>
      <c r="N296" s="5" t="s">
        <v>216</v>
      </c>
      <c r="O296" s="5" t="s">
        <v>216</v>
      </c>
      <c r="P296" s="5" t="s">
        <v>216</v>
      </c>
      <c r="Q296" s="5" t="s">
        <v>216</v>
      </c>
      <c r="R296" s="5" t="s">
        <v>216</v>
      </c>
      <c r="S296" s="5" t="s">
        <v>216</v>
      </c>
      <c r="T296" s="5" t="s">
        <v>216</v>
      </c>
      <c r="U296" s="5" t="s">
        <v>216</v>
      </c>
      <c r="V296" s="5" t="s">
        <v>216</v>
      </c>
      <c r="W296" s="5" t="s">
        <v>216</v>
      </c>
      <c r="X296" s="5" t="s">
        <v>216</v>
      </c>
    </row>
    <row r="297" spans="1:24" x14ac:dyDescent="0.25">
      <c r="A297" s="4" t="s">
        <v>6447</v>
      </c>
      <c r="B297" s="4" t="s">
        <v>11355</v>
      </c>
      <c r="C297" s="4" t="s">
        <v>11366</v>
      </c>
      <c r="D297" s="1" t="s">
        <v>11367</v>
      </c>
      <c r="E297" s="5" t="s">
        <v>216</v>
      </c>
      <c r="F297" s="5" t="s">
        <v>216</v>
      </c>
      <c r="G297" s="5" t="s">
        <v>216</v>
      </c>
      <c r="H297" s="5" t="s">
        <v>216</v>
      </c>
      <c r="I297" s="5" t="s">
        <v>216</v>
      </c>
      <c r="J297" s="5" t="s">
        <v>216</v>
      </c>
      <c r="K297" s="5" t="s">
        <v>11368</v>
      </c>
      <c r="L297" s="5" t="s">
        <v>11368</v>
      </c>
      <c r="M297" s="5" t="s">
        <v>216</v>
      </c>
      <c r="N297" s="5" t="s">
        <v>216</v>
      </c>
      <c r="O297" s="5" t="s">
        <v>216</v>
      </c>
      <c r="P297" s="5" t="s">
        <v>216</v>
      </c>
      <c r="Q297" s="5" t="s">
        <v>216</v>
      </c>
      <c r="R297" s="5" t="s">
        <v>216</v>
      </c>
      <c r="S297" s="5" t="s">
        <v>216</v>
      </c>
      <c r="T297" s="5" t="s">
        <v>216</v>
      </c>
      <c r="U297" s="5" t="s">
        <v>216</v>
      </c>
      <c r="V297" s="5" t="s">
        <v>216</v>
      </c>
      <c r="W297" s="5" t="s">
        <v>216</v>
      </c>
      <c r="X297" s="5" t="s">
        <v>216</v>
      </c>
    </row>
    <row r="298" spans="1:24" x14ac:dyDescent="0.25">
      <c r="A298" s="4" t="s">
        <v>6455</v>
      </c>
      <c r="B298" s="4" t="s">
        <v>11355</v>
      </c>
      <c r="C298" s="4" t="s">
        <v>11369</v>
      </c>
      <c r="D298" s="1" t="s">
        <v>11370</v>
      </c>
      <c r="E298" s="5" t="s">
        <v>216</v>
      </c>
      <c r="F298" s="5" t="s">
        <v>216</v>
      </c>
      <c r="G298" s="5" t="s">
        <v>216</v>
      </c>
      <c r="H298" s="5" t="s">
        <v>216</v>
      </c>
      <c r="I298" s="5" t="s">
        <v>216</v>
      </c>
      <c r="J298" s="5" t="s">
        <v>216</v>
      </c>
      <c r="K298" s="5" t="s">
        <v>11371</v>
      </c>
      <c r="L298" s="5" t="s">
        <v>11371</v>
      </c>
      <c r="M298" s="5" t="s">
        <v>216</v>
      </c>
      <c r="N298" s="5" t="s">
        <v>216</v>
      </c>
      <c r="O298" s="5" t="s">
        <v>216</v>
      </c>
      <c r="P298" s="5" t="s">
        <v>216</v>
      </c>
      <c r="Q298" s="5" t="s">
        <v>216</v>
      </c>
      <c r="R298" s="5" t="s">
        <v>216</v>
      </c>
      <c r="S298" s="5" t="s">
        <v>216</v>
      </c>
      <c r="T298" s="5" t="s">
        <v>216</v>
      </c>
      <c r="U298" s="5" t="s">
        <v>216</v>
      </c>
      <c r="V298" s="5" t="s">
        <v>216</v>
      </c>
      <c r="W298" s="5" t="s">
        <v>216</v>
      </c>
      <c r="X298" s="5" t="s">
        <v>216</v>
      </c>
    </row>
    <row r="299" spans="1:24" x14ac:dyDescent="0.25">
      <c r="A299" s="4" t="s">
        <v>6458</v>
      </c>
      <c r="B299" s="4" t="s">
        <v>11355</v>
      </c>
      <c r="C299" s="4" t="s">
        <v>11372</v>
      </c>
      <c r="D299" s="1" t="s">
        <v>11373</v>
      </c>
      <c r="E299" s="5" t="s">
        <v>216</v>
      </c>
      <c r="F299" s="5" t="s">
        <v>216</v>
      </c>
      <c r="G299" s="5" t="s">
        <v>216</v>
      </c>
      <c r="H299" s="5" t="s">
        <v>216</v>
      </c>
      <c r="I299" s="5" t="s">
        <v>216</v>
      </c>
      <c r="J299" s="5" t="s">
        <v>216</v>
      </c>
      <c r="K299" s="5" t="s">
        <v>1220</v>
      </c>
      <c r="L299" s="5" t="s">
        <v>9796</v>
      </c>
      <c r="M299" s="5" t="s">
        <v>9796</v>
      </c>
      <c r="N299" s="5" t="s">
        <v>9796</v>
      </c>
      <c r="O299" s="5" t="s">
        <v>9796</v>
      </c>
      <c r="P299" s="5" t="s">
        <v>9796</v>
      </c>
      <c r="Q299" s="5" t="s">
        <v>9796</v>
      </c>
      <c r="R299" s="5" t="s">
        <v>11374</v>
      </c>
      <c r="S299" s="5" t="s">
        <v>11375</v>
      </c>
      <c r="T299" s="5" t="s">
        <v>11375</v>
      </c>
      <c r="U299" s="5" t="s">
        <v>11376</v>
      </c>
      <c r="V299" s="5" t="s">
        <v>11377</v>
      </c>
      <c r="W299" s="5" t="s">
        <v>11378</v>
      </c>
      <c r="X299" s="5" t="s">
        <v>11379</v>
      </c>
    </row>
    <row r="300" spans="1:24" x14ac:dyDescent="0.25">
      <c r="A300" s="4" t="s">
        <v>6461</v>
      </c>
      <c r="B300" s="4" t="s">
        <v>11355</v>
      </c>
      <c r="C300" s="4" t="s">
        <v>11380</v>
      </c>
      <c r="D300" s="1" t="s">
        <v>11381</v>
      </c>
      <c r="E300" s="5" t="s">
        <v>216</v>
      </c>
      <c r="F300" s="5" t="s">
        <v>216</v>
      </c>
      <c r="G300" s="5" t="s">
        <v>216</v>
      </c>
      <c r="H300" s="5" t="s">
        <v>216</v>
      </c>
      <c r="I300" s="5" t="s">
        <v>216</v>
      </c>
      <c r="J300" s="5" t="s">
        <v>216</v>
      </c>
      <c r="K300" s="5" t="s">
        <v>9796</v>
      </c>
      <c r="L300" s="5" t="s">
        <v>11382</v>
      </c>
      <c r="M300" s="5" t="s">
        <v>11382</v>
      </c>
      <c r="N300" s="5" t="s">
        <v>11382</v>
      </c>
      <c r="O300" s="5" t="s">
        <v>11382</v>
      </c>
      <c r="P300" s="5" t="s">
        <v>11382</v>
      </c>
      <c r="Q300" s="5" t="s">
        <v>11382</v>
      </c>
      <c r="R300" s="5" t="s">
        <v>11383</v>
      </c>
      <c r="S300" s="5" t="s">
        <v>11384</v>
      </c>
      <c r="T300" s="5" t="s">
        <v>11384</v>
      </c>
      <c r="U300" s="5" t="s">
        <v>11385</v>
      </c>
      <c r="V300" s="5" t="s">
        <v>11386</v>
      </c>
      <c r="W300" s="5" t="s">
        <v>11387</v>
      </c>
      <c r="X300" s="5" t="s">
        <v>11388</v>
      </c>
    </row>
    <row r="301" spans="1:24" x14ac:dyDescent="0.25">
      <c r="A301" s="4" t="s">
        <v>11389</v>
      </c>
      <c r="B301" s="4" t="s">
        <v>11355</v>
      </c>
      <c r="C301" s="4" t="s">
        <v>11390</v>
      </c>
      <c r="D301" s="1" t="s">
        <v>11391</v>
      </c>
      <c r="E301" s="5" t="s">
        <v>216</v>
      </c>
      <c r="F301" s="5" t="s">
        <v>216</v>
      </c>
      <c r="G301" s="5" t="s">
        <v>216</v>
      </c>
      <c r="H301" s="5" t="s">
        <v>216</v>
      </c>
      <c r="I301" s="5" t="s">
        <v>216</v>
      </c>
      <c r="J301" s="5" t="s">
        <v>216</v>
      </c>
      <c r="K301" s="5" t="s">
        <v>11382</v>
      </c>
      <c r="L301" s="5" t="s">
        <v>3826</v>
      </c>
      <c r="M301" s="5" t="s">
        <v>216</v>
      </c>
      <c r="N301" s="5" t="s">
        <v>216</v>
      </c>
      <c r="O301" s="5" t="s">
        <v>216</v>
      </c>
      <c r="P301" s="5" t="s">
        <v>216</v>
      </c>
      <c r="Q301" s="5" t="s">
        <v>216</v>
      </c>
      <c r="R301" s="5" t="s">
        <v>216</v>
      </c>
      <c r="S301" s="5" t="s">
        <v>216</v>
      </c>
      <c r="T301" s="5" t="s">
        <v>216</v>
      </c>
      <c r="U301" s="5" t="s">
        <v>216</v>
      </c>
      <c r="V301" s="5" t="s">
        <v>216</v>
      </c>
      <c r="W301" s="5" t="s">
        <v>216</v>
      </c>
      <c r="X301" s="5" t="s">
        <v>216</v>
      </c>
    </row>
    <row r="302" spans="1:24" x14ac:dyDescent="0.25">
      <c r="A302" s="4" t="s">
        <v>11392</v>
      </c>
      <c r="B302" s="4" t="s">
        <v>11355</v>
      </c>
      <c r="C302" s="4" t="s">
        <v>11393</v>
      </c>
      <c r="D302" s="1" t="s">
        <v>11394</v>
      </c>
      <c r="E302" s="5" t="s">
        <v>216</v>
      </c>
      <c r="F302" s="5" t="s">
        <v>216</v>
      </c>
      <c r="G302" s="5" t="s">
        <v>216</v>
      </c>
      <c r="H302" s="5" t="s">
        <v>216</v>
      </c>
      <c r="I302" s="5" t="s">
        <v>216</v>
      </c>
      <c r="J302" s="5" t="s">
        <v>216</v>
      </c>
      <c r="K302" s="5" t="s">
        <v>3826</v>
      </c>
      <c r="L302" s="5" t="s">
        <v>11395</v>
      </c>
      <c r="M302" s="5" t="s">
        <v>216</v>
      </c>
      <c r="N302" s="5" t="s">
        <v>216</v>
      </c>
      <c r="O302" s="5" t="s">
        <v>216</v>
      </c>
      <c r="P302" s="5" t="s">
        <v>216</v>
      </c>
      <c r="Q302" s="5" t="s">
        <v>216</v>
      </c>
      <c r="R302" s="5" t="s">
        <v>216</v>
      </c>
      <c r="S302" s="5" t="s">
        <v>216</v>
      </c>
      <c r="T302" s="5" t="s">
        <v>216</v>
      </c>
      <c r="U302" s="5" t="s">
        <v>216</v>
      </c>
      <c r="V302" s="5" t="s">
        <v>216</v>
      </c>
      <c r="W302" s="5" t="s">
        <v>216</v>
      </c>
      <c r="X302" s="5" t="s">
        <v>216</v>
      </c>
    </row>
    <row r="303" spans="1:24" x14ac:dyDescent="0.25">
      <c r="A303" s="4" t="s">
        <v>11396</v>
      </c>
      <c r="B303" s="4" t="s">
        <v>11355</v>
      </c>
      <c r="C303" s="4" t="s">
        <v>11397</v>
      </c>
      <c r="D303" s="1" t="s">
        <v>11398</v>
      </c>
      <c r="E303" s="5" t="s">
        <v>216</v>
      </c>
      <c r="F303" s="5" t="s">
        <v>216</v>
      </c>
      <c r="G303" s="5" t="s">
        <v>216</v>
      </c>
      <c r="H303" s="5" t="s">
        <v>216</v>
      </c>
      <c r="I303" s="5" t="s">
        <v>216</v>
      </c>
      <c r="J303" s="5" t="s">
        <v>216</v>
      </c>
      <c r="K303" s="5" t="s">
        <v>11395</v>
      </c>
      <c r="L303" s="5" t="s">
        <v>1841</v>
      </c>
      <c r="M303" s="5" t="s">
        <v>216</v>
      </c>
      <c r="N303" s="5" t="s">
        <v>216</v>
      </c>
      <c r="O303" s="5" t="s">
        <v>216</v>
      </c>
      <c r="P303" s="5" t="s">
        <v>216</v>
      </c>
      <c r="Q303" s="5" t="s">
        <v>216</v>
      </c>
      <c r="R303" s="5" t="s">
        <v>216</v>
      </c>
      <c r="S303" s="5" t="s">
        <v>216</v>
      </c>
      <c r="T303" s="5" t="s">
        <v>216</v>
      </c>
      <c r="U303" s="5" t="s">
        <v>216</v>
      </c>
      <c r="V303" s="5" t="s">
        <v>216</v>
      </c>
      <c r="W303" s="5" t="s">
        <v>216</v>
      </c>
      <c r="X303" s="5" t="s">
        <v>216</v>
      </c>
    </row>
    <row r="304" spans="1:24" x14ac:dyDescent="0.25">
      <c r="A304" s="4" t="s">
        <v>11399</v>
      </c>
      <c r="B304" s="4" t="s">
        <v>11355</v>
      </c>
      <c r="C304" s="4" t="s">
        <v>11400</v>
      </c>
      <c r="D304" s="1" t="s">
        <v>11401</v>
      </c>
      <c r="E304" s="5" t="s">
        <v>216</v>
      </c>
      <c r="F304" s="5" t="s">
        <v>216</v>
      </c>
      <c r="G304" s="5" t="s">
        <v>216</v>
      </c>
      <c r="H304" s="5" t="s">
        <v>216</v>
      </c>
      <c r="I304" s="5" t="s">
        <v>216</v>
      </c>
      <c r="J304" s="5" t="s">
        <v>216</v>
      </c>
      <c r="K304" s="5" t="s">
        <v>1841</v>
      </c>
      <c r="L304" s="5" t="s">
        <v>9861</v>
      </c>
      <c r="M304" s="5" t="s">
        <v>216</v>
      </c>
      <c r="N304" s="5" t="s">
        <v>216</v>
      </c>
      <c r="O304" s="5" t="s">
        <v>216</v>
      </c>
      <c r="P304" s="5" t="s">
        <v>216</v>
      </c>
      <c r="Q304" s="5" t="s">
        <v>216</v>
      </c>
      <c r="R304" s="5" t="s">
        <v>216</v>
      </c>
      <c r="S304" s="5" t="s">
        <v>216</v>
      </c>
      <c r="T304" s="5" t="s">
        <v>216</v>
      </c>
      <c r="U304" s="5" t="s">
        <v>216</v>
      </c>
      <c r="V304" s="5" t="s">
        <v>216</v>
      </c>
      <c r="W304" s="5" t="s">
        <v>216</v>
      </c>
      <c r="X304" s="5" t="s">
        <v>216</v>
      </c>
    </row>
    <row r="305" spans="1:24" x14ac:dyDescent="0.25">
      <c r="A305" s="4" t="s">
        <v>6464</v>
      </c>
      <c r="B305" s="4" t="s">
        <v>11402</v>
      </c>
      <c r="C305" s="4" t="s">
        <v>11403</v>
      </c>
      <c r="D305" s="1" t="s">
        <v>11404</v>
      </c>
      <c r="E305" s="5" t="s">
        <v>216</v>
      </c>
      <c r="F305" s="5" t="s">
        <v>216</v>
      </c>
      <c r="G305" s="5" t="s">
        <v>216</v>
      </c>
      <c r="H305" s="5" t="s">
        <v>216</v>
      </c>
      <c r="I305" s="5" t="s">
        <v>216</v>
      </c>
      <c r="J305" s="5" t="s">
        <v>216</v>
      </c>
      <c r="K305" s="5" t="s">
        <v>216</v>
      </c>
      <c r="L305" s="5" t="s">
        <v>216</v>
      </c>
      <c r="M305" s="5">
        <v>18</v>
      </c>
      <c r="N305" s="5">
        <v>18</v>
      </c>
      <c r="O305" s="5">
        <v>18</v>
      </c>
      <c r="P305" s="5">
        <v>18</v>
      </c>
      <c r="Q305" s="5">
        <v>18</v>
      </c>
      <c r="R305" s="5">
        <v>18</v>
      </c>
      <c r="S305" s="5">
        <v>18</v>
      </c>
      <c r="T305" s="5">
        <v>18</v>
      </c>
      <c r="U305" s="5">
        <v>18</v>
      </c>
      <c r="V305" s="5">
        <v>18</v>
      </c>
      <c r="W305" s="5">
        <v>18</v>
      </c>
      <c r="X305" s="5">
        <v>18</v>
      </c>
    </row>
    <row r="306" spans="1:24" x14ac:dyDescent="0.25">
      <c r="A306" s="4" t="s">
        <v>6469</v>
      </c>
      <c r="B306" s="4" t="s">
        <v>11402</v>
      </c>
      <c r="C306" s="4" t="s">
        <v>11405</v>
      </c>
      <c r="D306" s="1" t="s">
        <v>11406</v>
      </c>
      <c r="E306" s="5" t="s">
        <v>216</v>
      </c>
      <c r="F306" s="5" t="s">
        <v>216</v>
      </c>
      <c r="G306" s="5" t="s">
        <v>216</v>
      </c>
      <c r="H306" s="5" t="s">
        <v>216</v>
      </c>
      <c r="I306" s="5" t="s">
        <v>216</v>
      </c>
      <c r="J306" s="5" t="s">
        <v>216</v>
      </c>
      <c r="K306" s="5" t="s">
        <v>216</v>
      </c>
      <c r="L306" s="5" t="s">
        <v>216</v>
      </c>
      <c r="M306" s="5">
        <v>28</v>
      </c>
      <c r="N306" s="5">
        <v>28</v>
      </c>
      <c r="O306" s="5">
        <v>28</v>
      </c>
      <c r="P306" s="5">
        <v>28</v>
      </c>
      <c r="Q306" s="5">
        <v>28</v>
      </c>
      <c r="R306" s="5">
        <v>28</v>
      </c>
      <c r="S306" s="5">
        <v>28</v>
      </c>
      <c r="T306" s="5">
        <v>28</v>
      </c>
      <c r="U306" s="5">
        <v>28</v>
      </c>
      <c r="V306" s="5">
        <v>28</v>
      </c>
      <c r="W306" s="5">
        <v>28</v>
      </c>
      <c r="X306" s="5">
        <v>28</v>
      </c>
    </row>
    <row r="307" spans="1:24" x14ac:dyDescent="0.25">
      <c r="A307" s="4" t="s">
        <v>6473</v>
      </c>
      <c r="B307" s="4" t="s">
        <v>11402</v>
      </c>
      <c r="C307" s="4" t="s">
        <v>11407</v>
      </c>
      <c r="D307" s="1" t="s">
        <v>11408</v>
      </c>
      <c r="E307" s="5" t="s">
        <v>216</v>
      </c>
      <c r="F307" s="5" t="s">
        <v>216</v>
      </c>
      <c r="G307" s="5" t="s">
        <v>216</v>
      </c>
      <c r="H307" s="5" t="s">
        <v>216</v>
      </c>
      <c r="I307" s="5" t="s">
        <v>216</v>
      </c>
      <c r="J307" s="5" t="s">
        <v>216</v>
      </c>
      <c r="K307" s="5" t="s">
        <v>216</v>
      </c>
      <c r="L307" s="5" t="s">
        <v>216</v>
      </c>
      <c r="M307" s="5" t="s">
        <v>680</v>
      </c>
      <c r="N307" s="5" t="s">
        <v>680</v>
      </c>
      <c r="O307" s="5" t="s">
        <v>680</v>
      </c>
      <c r="P307" s="5" t="s">
        <v>680</v>
      </c>
      <c r="Q307" s="5" t="s">
        <v>680</v>
      </c>
      <c r="R307" s="5" t="s">
        <v>680</v>
      </c>
      <c r="S307" s="5" t="s">
        <v>680</v>
      </c>
      <c r="T307" s="5" t="s">
        <v>680</v>
      </c>
      <c r="U307" s="5" t="s">
        <v>680</v>
      </c>
      <c r="V307" s="5" t="s">
        <v>680</v>
      </c>
      <c r="W307" s="5" t="s">
        <v>680</v>
      </c>
      <c r="X307" s="5" t="s">
        <v>680</v>
      </c>
    </row>
    <row r="308" spans="1:24" x14ac:dyDescent="0.25">
      <c r="A308" s="4" t="s">
        <v>6476</v>
      </c>
      <c r="B308" s="4" t="s">
        <v>11402</v>
      </c>
      <c r="C308" s="4" t="s">
        <v>11409</v>
      </c>
      <c r="D308" s="1" t="s">
        <v>11410</v>
      </c>
      <c r="E308" s="5" t="s">
        <v>216</v>
      </c>
      <c r="F308" s="5" t="s">
        <v>216</v>
      </c>
      <c r="G308" s="5" t="s">
        <v>216</v>
      </c>
      <c r="H308" s="5" t="s">
        <v>216</v>
      </c>
      <c r="I308" s="5" t="s">
        <v>216</v>
      </c>
      <c r="J308" s="5" t="s">
        <v>216</v>
      </c>
      <c r="K308" s="5" t="s">
        <v>216</v>
      </c>
      <c r="L308" s="5" t="s">
        <v>216</v>
      </c>
      <c r="M308" s="5">
        <v>1</v>
      </c>
      <c r="N308" s="5">
        <v>1</v>
      </c>
      <c r="O308" s="5">
        <v>1</v>
      </c>
      <c r="P308" s="5">
        <v>1</v>
      </c>
      <c r="Q308" s="5">
        <v>1</v>
      </c>
      <c r="R308" s="5">
        <v>1</v>
      </c>
      <c r="S308" s="5">
        <v>1</v>
      </c>
      <c r="T308" s="5">
        <v>1</v>
      </c>
      <c r="U308" s="5">
        <v>1</v>
      </c>
      <c r="V308" s="5">
        <v>1</v>
      </c>
      <c r="W308" s="5">
        <v>1</v>
      </c>
      <c r="X308" s="5">
        <v>1</v>
      </c>
    </row>
    <row r="309" spans="1:24" x14ac:dyDescent="0.25">
      <c r="A309" s="4" t="s">
        <v>6479</v>
      </c>
      <c r="B309" s="4" t="s">
        <v>11402</v>
      </c>
      <c r="C309" s="4" t="s">
        <v>11411</v>
      </c>
      <c r="D309" s="1" t="s">
        <v>11412</v>
      </c>
      <c r="E309" s="5" t="s">
        <v>216</v>
      </c>
      <c r="F309" s="5" t="s">
        <v>216</v>
      </c>
      <c r="G309" s="5" t="s">
        <v>216</v>
      </c>
      <c r="H309" s="5" t="s">
        <v>216</v>
      </c>
      <c r="I309" s="5" t="s">
        <v>216</v>
      </c>
      <c r="J309" s="5" t="s">
        <v>216</v>
      </c>
      <c r="K309" s="5" t="s">
        <v>216</v>
      </c>
      <c r="L309" s="5" t="s">
        <v>216</v>
      </c>
      <c r="M309" s="5" t="s">
        <v>1220</v>
      </c>
      <c r="N309" s="5" t="s">
        <v>1220</v>
      </c>
      <c r="O309" s="5" t="s">
        <v>1220</v>
      </c>
      <c r="P309" s="5" t="s">
        <v>1220</v>
      </c>
      <c r="Q309" s="5" t="s">
        <v>1220</v>
      </c>
      <c r="R309" s="5" t="s">
        <v>1220</v>
      </c>
      <c r="S309" s="5" t="s">
        <v>1220</v>
      </c>
      <c r="T309" s="5" t="s">
        <v>1220</v>
      </c>
      <c r="U309" s="5" t="s">
        <v>1220</v>
      </c>
      <c r="V309" s="5" t="s">
        <v>1220</v>
      </c>
      <c r="W309" s="5" t="s">
        <v>1220</v>
      </c>
      <c r="X309" s="5" t="s">
        <v>1220</v>
      </c>
    </row>
    <row r="310" spans="1:24" x14ac:dyDescent="0.25">
      <c r="A310" s="4" t="s">
        <v>6483</v>
      </c>
      <c r="B310" s="4" t="s">
        <v>11402</v>
      </c>
      <c r="C310" s="4" t="s">
        <v>11413</v>
      </c>
      <c r="D310" s="1" t="s">
        <v>11414</v>
      </c>
      <c r="E310" s="5" t="s">
        <v>216</v>
      </c>
      <c r="F310" s="5" t="s">
        <v>216</v>
      </c>
      <c r="G310" s="5" t="s">
        <v>216</v>
      </c>
      <c r="H310" s="5" t="s">
        <v>216</v>
      </c>
      <c r="I310" s="5" t="s">
        <v>216</v>
      </c>
      <c r="J310" s="5" t="s">
        <v>216</v>
      </c>
      <c r="K310" s="5" t="s">
        <v>216</v>
      </c>
      <c r="L310" s="5" t="s">
        <v>216</v>
      </c>
      <c r="M310" s="5">
        <v>0.4</v>
      </c>
      <c r="N310" s="5">
        <v>0.4</v>
      </c>
      <c r="O310" s="5">
        <v>0.4</v>
      </c>
      <c r="P310" s="5">
        <v>0.4</v>
      </c>
      <c r="Q310" s="5">
        <v>0.4</v>
      </c>
      <c r="R310" s="5">
        <v>0.4</v>
      </c>
      <c r="S310" s="5">
        <v>0.4</v>
      </c>
      <c r="T310" s="5">
        <v>0.4</v>
      </c>
      <c r="U310" s="5">
        <v>0.4</v>
      </c>
      <c r="V310" s="5">
        <v>0.4</v>
      </c>
      <c r="W310" s="5">
        <v>0.4</v>
      </c>
      <c r="X310" s="5">
        <v>0.4</v>
      </c>
    </row>
    <row r="311" spans="1:24" x14ac:dyDescent="0.25">
      <c r="A311" s="4" t="s">
        <v>6486</v>
      </c>
      <c r="B311" s="4" t="s">
        <v>11402</v>
      </c>
      <c r="C311" s="4" t="s">
        <v>11415</v>
      </c>
      <c r="D311" s="1" t="s">
        <v>11416</v>
      </c>
      <c r="E311" s="5" t="s">
        <v>216</v>
      </c>
      <c r="F311" s="5" t="s">
        <v>216</v>
      </c>
      <c r="G311" s="5" t="s">
        <v>216</v>
      </c>
      <c r="H311" s="5" t="s">
        <v>216</v>
      </c>
      <c r="I311" s="5" t="s">
        <v>216</v>
      </c>
      <c r="J311" s="5" t="s">
        <v>216</v>
      </c>
      <c r="K311" s="5" t="s">
        <v>216</v>
      </c>
      <c r="L311" s="5" t="s">
        <v>216</v>
      </c>
      <c r="M311" s="5" t="s">
        <v>9899</v>
      </c>
      <c r="N311" s="5" t="s">
        <v>9899</v>
      </c>
      <c r="O311" s="5" t="s">
        <v>9899</v>
      </c>
      <c r="P311" s="5" t="s">
        <v>9899</v>
      </c>
      <c r="Q311" s="5" t="s">
        <v>9899</v>
      </c>
      <c r="R311" s="5" t="s">
        <v>9899</v>
      </c>
      <c r="S311" s="5" t="s">
        <v>9899</v>
      </c>
      <c r="T311" s="5" t="s">
        <v>9899</v>
      </c>
      <c r="U311" s="5" t="s">
        <v>9899</v>
      </c>
      <c r="V311" s="5" t="s">
        <v>9899</v>
      </c>
      <c r="W311" s="5" t="s">
        <v>9899</v>
      </c>
      <c r="X311" s="5" t="s">
        <v>9899</v>
      </c>
    </row>
    <row r="312" spans="1:24" x14ac:dyDescent="0.25">
      <c r="A312" s="4" t="s">
        <v>6489</v>
      </c>
      <c r="B312" s="4" t="s">
        <v>11402</v>
      </c>
      <c r="C312" s="4" t="s">
        <v>11417</v>
      </c>
      <c r="D312" s="1" t="s">
        <v>11418</v>
      </c>
      <c r="E312" s="5" t="s">
        <v>216</v>
      </c>
      <c r="F312" s="5" t="s">
        <v>216</v>
      </c>
      <c r="G312" s="5" t="s">
        <v>216</v>
      </c>
      <c r="H312" s="5" t="s">
        <v>216</v>
      </c>
      <c r="I312" s="5" t="s">
        <v>216</v>
      </c>
      <c r="J312" s="5" t="s">
        <v>216</v>
      </c>
      <c r="K312" s="5" t="s">
        <v>216</v>
      </c>
      <c r="L312" s="5" t="s">
        <v>216</v>
      </c>
      <c r="M312" s="5">
        <v>0.2</v>
      </c>
      <c r="N312" s="5">
        <v>0.2</v>
      </c>
      <c r="O312" s="5">
        <v>0.2</v>
      </c>
      <c r="P312" s="5">
        <v>0.2</v>
      </c>
      <c r="Q312" s="5">
        <v>0.2</v>
      </c>
      <c r="R312" s="5">
        <v>0.2</v>
      </c>
      <c r="S312" s="5">
        <v>0.2</v>
      </c>
      <c r="T312" s="5">
        <v>0.2</v>
      </c>
      <c r="U312" s="5">
        <v>0.2</v>
      </c>
      <c r="V312" s="5">
        <v>0.2</v>
      </c>
      <c r="W312" s="5">
        <v>0.2</v>
      </c>
      <c r="X312" s="5">
        <v>0.2</v>
      </c>
    </row>
    <row r="313" spans="1:24" x14ac:dyDescent="0.25">
      <c r="A313" s="4" t="s">
        <v>6492</v>
      </c>
      <c r="B313" s="4" t="s">
        <v>11402</v>
      </c>
      <c r="C313" s="4" t="s">
        <v>11419</v>
      </c>
      <c r="D313" s="1" t="s">
        <v>11420</v>
      </c>
      <c r="E313" s="5" t="s">
        <v>216</v>
      </c>
      <c r="F313" s="5" t="s">
        <v>216</v>
      </c>
      <c r="G313" s="5" t="s">
        <v>216</v>
      </c>
      <c r="H313" s="5" t="s">
        <v>216</v>
      </c>
      <c r="I313" s="5" t="s">
        <v>216</v>
      </c>
      <c r="J313" s="5" t="s">
        <v>216</v>
      </c>
      <c r="K313" s="5" t="s">
        <v>216</v>
      </c>
      <c r="L313" s="5" t="s">
        <v>216</v>
      </c>
      <c r="M313" s="5">
        <v>0</v>
      </c>
      <c r="N313" s="5">
        <v>0</v>
      </c>
      <c r="O313" s="5">
        <v>0</v>
      </c>
      <c r="P313" s="5">
        <v>0</v>
      </c>
      <c r="Q313" s="5">
        <v>0</v>
      </c>
      <c r="R313" s="5">
        <v>0</v>
      </c>
      <c r="S313" s="5">
        <v>0</v>
      </c>
      <c r="T313" s="5">
        <v>0</v>
      </c>
      <c r="U313" s="5">
        <v>0</v>
      </c>
      <c r="V313" s="5">
        <v>0</v>
      </c>
      <c r="W313" s="5">
        <v>0</v>
      </c>
      <c r="X313" s="5">
        <v>0</v>
      </c>
    </row>
    <row r="314" spans="1:24" x14ac:dyDescent="0.25">
      <c r="A314" s="4" t="s">
        <v>6495</v>
      </c>
      <c r="B314" s="4" t="s">
        <v>11402</v>
      </c>
      <c r="C314" s="4" t="s">
        <v>11421</v>
      </c>
      <c r="D314" s="1" t="s">
        <v>11422</v>
      </c>
      <c r="E314" s="5" t="s">
        <v>216</v>
      </c>
      <c r="F314" s="5" t="s">
        <v>216</v>
      </c>
      <c r="G314" s="5" t="s">
        <v>216</v>
      </c>
      <c r="H314" s="5" t="s">
        <v>216</v>
      </c>
      <c r="I314" s="5" t="s">
        <v>216</v>
      </c>
      <c r="J314" s="5" t="s">
        <v>216</v>
      </c>
      <c r="K314" s="5" t="s">
        <v>216</v>
      </c>
      <c r="L314" s="5" t="s">
        <v>216</v>
      </c>
      <c r="M314" s="5" t="s">
        <v>11423</v>
      </c>
      <c r="N314" s="5" t="s">
        <v>11423</v>
      </c>
      <c r="O314" s="5" t="s">
        <v>11423</v>
      </c>
      <c r="P314" s="5" t="s">
        <v>11423</v>
      </c>
      <c r="Q314" s="5" t="s">
        <v>11423</v>
      </c>
      <c r="R314" s="5" t="s">
        <v>11423</v>
      </c>
      <c r="S314" s="5" t="s">
        <v>11423</v>
      </c>
      <c r="T314" s="5" t="s">
        <v>11423</v>
      </c>
      <c r="U314" s="5" t="s">
        <v>11423</v>
      </c>
      <c r="V314" s="5" t="s">
        <v>11423</v>
      </c>
      <c r="W314" s="5" t="s">
        <v>11423</v>
      </c>
      <c r="X314" s="5" t="s">
        <v>11423</v>
      </c>
    </row>
    <row r="315" spans="1:24" x14ac:dyDescent="0.25">
      <c r="A315" s="4" t="s">
        <v>6516</v>
      </c>
      <c r="B315" s="4" t="s">
        <v>11402</v>
      </c>
      <c r="C315" s="4" t="s">
        <v>11424</v>
      </c>
      <c r="D315" s="1" t="s">
        <v>11425</v>
      </c>
      <c r="E315" s="5" t="s">
        <v>216</v>
      </c>
      <c r="F315" s="5" t="s">
        <v>216</v>
      </c>
      <c r="G315" s="5" t="s">
        <v>216</v>
      </c>
      <c r="H315" s="5" t="s">
        <v>216</v>
      </c>
      <c r="I315" s="5" t="s">
        <v>216</v>
      </c>
      <c r="J315" s="5" t="s">
        <v>216</v>
      </c>
      <c r="K315" s="5" t="s">
        <v>216</v>
      </c>
      <c r="L315" s="5" t="s">
        <v>216</v>
      </c>
      <c r="M315" s="5">
        <v>0.5</v>
      </c>
      <c r="N315" s="5">
        <v>0.5</v>
      </c>
      <c r="O315" s="5">
        <v>0.5</v>
      </c>
      <c r="P315" s="5">
        <v>0.5</v>
      </c>
      <c r="Q315" s="5">
        <v>0.5</v>
      </c>
      <c r="R315" s="5">
        <v>0.5</v>
      </c>
      <c r="S315" s="5">
        <v>0.5</v>
      </c>
      <c r="T315" s="5">
        <v>0.5</v>
      </c>
      <c r="U315" s="5">
        <v>0.5</v>
      </c>
      <c r="V315" s="5">
        <v>0.5</v>
      </c>
      <c r="W315" s="5">
        <v>0.5</v>
      </c>
      <c r="X315" s="5">
        <v>0.5</v>
      </c>
    </row>
    <row r="316" spans="1:24" x14ac:dyDescent="0.25">
      <c r="A316" s="4" t="s">
        <v>6520</v>
      </c>
      <c r="B316" s="4" t="s">
        <v>11402</v>
      </c>
      <c r="C316" s="4" t="s">
        <v>11426</v>
      </c>
      <c r="D316" s="1" t="s">
        <v>11427</v>
      </c>
      <c r="E316" s="5" t="s">
        <v>216</v>
      </c>
      <c r="F316" s="5" t="s">
        <v>216</v>
      </c>
      <c r="G316" s="5" t="s">
        <v>216</v>
      </c>
      <c r="H316" s="5" t="s">
        <v>216</v>
      </c>
      <c r="I316" s="5" t="s">
        <v>216</v>
      </c>
      <c r="J316" s="5" t="s">
        <v>216</v>
      </c>
      <c r="K316" s="5" t="s">
        <v>216</v>
      </c>
      <c r="L316" s="5" t="s">
        <v>216</v>
      </c>
      <c r="M316" s="5" t="s">
        <v>369</v>
      </c>
      <c r="N316" s="5" t="s">
        <v>369</v>
      </c>
      <c r="O316" s="5" t="s">
        <v>369</v>
      </c>
      <c r="P316" s="5" t="s">
        <v>369</v>
      </c>
      <c r="Q316" s="5" t="s">
        <v>369</v>
      </c>
      <c r="R316" s="5" t="s">
        <v>369</v>
      </c>
      <c r="S316" s="5" t="s">
        <v>369</v>
      </c>
      <c r="T316" s="5" t="s">
        <v>369</v>
      </c>
      <c r="U316" s="5" t="s">
        <v>369</v>
      </c>
      <c r="V316" s="5" t="s">
        <v>369</v>
      </c>
      <c r="W316" s="5" t="s">
        <v>369</v>
      </c>
      <c r="X316" s="5" t="s">
        <v>369</v>
      </c>
    </row>
    <row r="317" spans="1:24" x14ac:dyDescent="0.25">
      <c r="A317" s="4" t="s">
        <v>6542</v>
      </c>
      <c r="B317" s="4" t="s">
        <v>11402</v>
      </c>
      <c r="C317" s="4" t="s">
        <v>11428</v>
      </c>
      <c r="D317" s="1" t="s">
        <v>11429</v>
      </c>
      <c r="E317" s="5" t="s">
        <v>216</v>
      </c>
      <c r="F317" s="5" t="s">
        <v>216</v>
      </c>
      <c r="G317" s="5" t="s">
        <v>216</v>
      </c>
      <c r="H317" s="5" t="s">
        <v>216</v>
      </c>
      <c r="I317" s="5" t="s">
        <v>216</v>
      </c>
      <c r="J317" s="5" t="s">
        <v>216</v>
      </c>
      <c r="K317" s="5" t="s">
        <v>216</v>
      </c>
      <c r="L317" s="5" t="s">
        <v>216</v>
      </c>
      <c r="M317" s="5">
        <v>0.9</v>
      </c>
      <c r="N317" s="5">
        <v>0.9</v>
      </c>
      <c r="O317" s="5">
        <v>0.9</v>
      </c>
      <c r="P317" s="5">
        <v>0.9</v>
      </c>
      <c r="Q317" s="5">
        <v>0.9</v>
      </c>
      <c r="R317" s="5">
        <v>0.9</v>
      </c>
      <c r="S317" s="5">
        <v>0.9</v>
      </c>
      <c r="T317" s="5">
        <v>0.9</v>
      </c>
      <c r="U317" s="5">
        <v>0.9</v>
      </c>
      <c r="V317" s="5">
        <v>0.9</v>
      </c>
      <c r="W317" s="5">
        <v>0.9</v>
      </c>
      <c r="X317" s="5">
        <v>0.9</v>
      </c>
    </row>
    <row r="318" spans="1:24" x14ac:dyDescent="0.25">
      <c r="A318" s="4" t="s">
        <v>6545</v>
      </c>
      <c r="B318" s="4" t="s">
        <v>11402</v>
      </c>
      <c r="C318" s="4" t="s">
        <v>11430</v>
      </c>
      <c r="D318" s="1" t="s">
        <v>11431</v>
      </c>
      <c r="E318" s="5" t="s">
        <v>216</v>
      </c>
      <c r="F318" s="5" t="s">
        <v>216</v>
      </c>
      <c r="G318" s="5" t="s">
        <v>216</v>
      </c>
      <c r="H318" s="5" t="s">
        <v>216</v>
      </c>
      <c r="I318" s="5" t="s">
        <v>216</v>
      </c>
      <c r="J318" s="5" t="s">
        <v>216</v>
      </c>
      <c r="K318" s="5" t="s">
        <v>216</v>
      </c>
      <c r="L318" s="5" t="s">
        <v>216</v>
      </c>
      <c r="M318" s="5" t="s">
        <v>1868</v>
      </c>
      <c r="N318" s="5" t="s">
        <v>1868</v>
      </c>
      <c r="O318" s="5" t="s">
        <v>1868</v>
      </c>
      <c r="P318" s="5" t="s">
        <v>1868</v>
      </c>
      <c r="Q318" s="5" t="s">
        <v>1868</v>
      </c>
      <c r="R318" s="5" t="s">
        <v>1868</v>
      </c>
      <c r="S318" s="5" t="s">
        <v>1868</v>
      </c>
      <c r="T318" s="5" t="s">
        <v>1868</v>
      </c>
      <c r="U318" s="5" t="s">
        <v>1868</v>
      </c>
      <c r="V318" s="5" t="s">
        <v>1868</v>
      </c>
      <c r="W318" s="5" t="s">
        <v>1868</v>
      </c>
      <c r="X318" s="5" t="s">
        <v>1868</v>
      </c>
    </row>
    <row r="319" spans="1:24" x14ac:dyDescent="0.25">
      <c r="A319" s="4" t="s">
        <v>6567</v>
      </c>
      <c r="B319" s="4" t="s">
        <v>11402</v>
      </c>
      <c r="C319" s="4" t="s">
        <v>11432</v>
      </c>
      <c r="D319" s="1" t="s">
        <v>11433</v>
      </c>
      <c r="E319" s="5" t="s">
        <v>216</v>
      </c>
      <c r="F319" s="5" t="s">
        <v>216</v>
      </c>
      <c r="G319" s="5" t="s">
        <v>216</v>
      </c>
      <c r="H319" s="5" t="s">
        <v>216</v>
      </c>
      <c r="I319" s="5" t="s">
        <v>216</v>
      </c>
      <c r="J319" s="5" t="s">
        <v>216</v>
      </c>
      <c r="K319" s="5" t="s">
        <v>216</v>
      </c>
      <c r="L319" s="5" t="s">
        <v>216</v>
      </c>
      <c r="M319" s="5">
        <v>0.85</v>
      </c>
      <c r="N319" s="5">
        <v>0.85</v>
      </c>
      <c r="O319" s="5">
        <v>0.85</v>
      </c>
      <c r="P319" s="5">
        <v>0.85</v>
      </c>
      <c r="Q319" s="5">
        <v>0.85</v>
      </c>
      <c r="R319" s="5">
        <v>0.85</v>
      </c>
      <c r="S319" s="5">
        <v>0.85</v>
      </c>
      <c r="T319" s="5">
        <v>0.85</v>
      </c>
      <c r="U319" s="5">
        <v>0.85</v>
      </c>
      <c r="V319" s="5">
        <v>0.85</v>
      </c>
      <c r="W319" s="5">
        <v>0.85</v>
      </c>
      <c r="X319" s="5">
        <v>0.85</v>
      </c>
    </row>
    <row r="320" spans="1:24" x14ac:dyDescent="0.25">
      <c r="A320" s="4" t="s">
        <v>6570</v>
      </c>
      <c r="B320" s="4" t="s">
        <v>11402</v>
      </c>
      <c r="C320" s="4" t="s">
        <v>11434</v>
      </c>
      <c r="D320" s="1" t="s">
        <v>11435</v>
      </c>
      <c r="E320" s="5" t="s">
        <v>216</v>
      </c>
      <c r="F320" s="5" t="s">
        <v>216</v>
      </c>
      <c r="G320" s="5" t="s">
        <v>216</v>
      </c>
      <c r="H320" s="5" t="s">
        <v>216</v>
      </c>
      <c r="I320" s="5" t="s">
        <v>216</v>
      </c>
      <c r="J320" s="5" t="s">
        <v>216</v>
      </c>
      <c r="K320" s="5" t="s">
        <v>216</v>
      </c>
      <c r="L320" s="5" t="s">
        <v>216</v>
      </c>
      <c r="M320" s="5">
        <v>0.8</v>
      </c>
      <c r="N320" s="5">
        <v>0.8</v>
      </c>
      <c r="O320" s="5">
        <v>0.8</v>
      </c>
      <c r="P320" s="5">
        <v>0.8</v>
      </c>
      <c r="Q320" s="5">
        <v>0.8</v>
      </c>
      <c r="R320" s="5">
        <v>0.8</v>
      </c>
      <c r="S320" s="5">
        <v>0.8</v>
      </c>
      <c r="T320" s="5">
        <v>0.8</v>
      </c>
      <c r="U320" s="5">
        <v>0.8</v>
      </c>
      <c r="V320" s="5">
        <v>0.8</v>
      </c>
      <c r="W320" s="5">
        <v>0.8</v>
      </c>
      <c r="X320" s="5">
        <v>0.8</v>
      </c>
    </row>
    <row r="321" spans="1:24" x14ac:dyDescent="0.25">
      <c r="A321" s="4" t="s">
        <v>6579</v>
      </c>
      <c r="B321" s="4" t="s">
        <v>11402</v>
      </c>
      <c r="C321" s="4" t="s">
        <v>11436</v>
      </c>
      <c r="D321" s="1" t="s">
        <v>11437</v>
      </c>
      <c r="E321" s="5" t="s">
        <v>216</v>
      </c>
      <c r="F321" s="5" t="s">
        <v>216</v>
      </c>
      <c r="G321" s="5" t="s">
        <v>216</v>
      </c>
      <c r="H321" s="5" t="s">
        <v>216</v>
      </c>
      <c r="I321" s="5" t="s">
        <v>216</v>
      </c>
      <c r="J321" s="5" t="s">
        <v>216</v>
      </c>
      <c r="K321" s="5" t="s">
        <v>216</v>
      </c>
      <c r="L321" s="5" t="s">
        <v>216</v>
      </c>
      <c r="M321" s="5">
        <v>14</v>
      </c>
      <c r="N321" s="5">
        <v>14</v>
      </c>
      <c r="O321" s="5">
        <v>14</v>
      </c>
      <c r="P321" s="5">
        <v>14</v>
      </c>
      <c r="Q321" s="5">
        <v>14</v>
      </c>
      <c r="R321" s="5">
        <v>14</v>
      </c>
      <c r="S321" s="5">
        <v>14</v>
      </c>
      <c r="T321" s="5">
        <v>14</v>
      </c>
      <c r="U321" s="5">
        <v>14</v>
      </c>
      <c r="V321" s="5">
        <v>14</v>
      </c>
      <c r="W321" s="5">
        <v>14</v>
      </c>
      <c r="X321" s="5">
        <v>14</v>
      </c>
    </row>
    <row r="322" spans="1:24" x14ac:dyDescent="0.25">
      <c r="A322" s="4" t="s">
        <v>6582</v>
      </c>
      <c r="B322" s="4" t="s">
        <v>11402</v>
      </c>
      <c r="C322" s="4" t="s">
        <v>11438</v>
      </c>
      <c r="D322" s="1" t="s">
        <v>11439</v>
      </c>
      <c r="E322" s="5" t="s">
        <v>216</v>
      </c>
      <c r="F322" s="5" t="s">
        <v>216</v>
      </c>
      <c r="G322" s="5" t="s">
        <v>216</v>
      </c>
      <c r="H322" s="5" t="s">
        <v>216</v>
      </c>
      <c r="I322" s="5" t="s">
        <v>216</v>
      </c>
      <c r="J322" s="5" t="s">
        <v>216</v>
      </c>
      <c r="K322" s="5" t="s">
        <v>216</v>
      </c>
      <c r="L322" s="5" t="s">
        <v>216</v>
      </c>
      <c r="M322" s="5">
        <v>0.5</v>
      </c>
      <c r="N322" s="5">
        <v>0.5</v>
      </c>
      <c r="O322" s="5">
        <v>0.5</v>
      </c>
      <c r="P322" s="5">
        <v>0.5</v>
      </c>
      <c r="Q322" s="5">
        <v>0.5</v>
      </c>
      <c r="R322" s="5">
        <v>0.5</v>
      </c>
      <c r="S322" s="5">
        <v>0.5</v>
      </c>
      <c r="T322" s="5">
        <v>0.5</v>
      </c>
      <c r="U322" s="5">
        <v>0.5</v>
      </c>
      <c r="V322" s="5">
        <v>0.5</v>
      </c>
      <c r="W322" s="5">
        <v>0.5</v>
      </c>
      <c r="X322" s="5">
        <v>0.5</v>
      </c>
    </row>
    <row r="323" spans="1:24" x14ac:dyDescent="0.25">
      <c r="A323" s="4" t="s">
        <v>6585</v>
      </c>
      <c r="B323" s="4" t="s">
        <v>11402</v>
      </c>
      <c r="C323" s="4" t="s">
        <v>11440</v>
      </c>
      <c r="D323" s="1" t="s">
        <v>11441</v>
      </c>
      <c r="E323" s="5" t="s">
        <v>216</v>
      </c>
      <c r="F323" s="5" t="s">
        <v>216</v>
      </c>
      <c r="G323" s="5" t="s">
        <v>216</v>
      </c>
      <c r="H323" s="5" t="s">
        <v>216</v>
      </c>
      <c r="I323" s="5" t="s">
        <v>216</v>
      </c>
      <c r="J323" s="5" t="s">
        <v>216</v>
      </c>
      <c r="K323" s="5" t="s">
        <v>216</v>
      </c>
      <c r="L323" s="5" t="s">
        <v>216</v>
      </c>
      <c r="M323" s="5">
        <v>0.3</v>
      </c>
      <c r="N323" s="5">
        <v>0.3</v>
      </c>
      <c r="O323" s="5">
        <v>0.3</v>
      </c>
      <c r="P323" s="5">
        <v>0.3</v>
      </c>
      <c r="Q323" s="5">
        <v>0.3</v>
      </c>
      <c r="R323" s="5">
        <v>0.3</v>
      </c>
      <c r="S323" s="5">
        <v>0.3</v>
      </c>
      <c r="T323" s="5">
        <v>0.3</v>
      </c>
      <c r="U323" s="5">
        <v>0.3</v>
      </c>
      <c r="V323" s="5">
        <v>0.3</v>
      </c>
      <c r="W323" s="5">
        <v>0.3</v>
      </c>
      <c r="X323" s="5">
        <v>0.3</v>
      </c>
    </row>
    <row r="324" spans="1:24" x14ac:dyDescent="0.25">
      <c r="A324" s="4" t="s">
        <v>11442</v>
      </c>
      <c r="B324" s="4" t="s">
        <v>11402</v>
      </c>
      <c r="C324" s="4" t="s">
        <v>11443</v>
      </c>
      <c r="D324" s="1" t="s">
        <v>11444</v>
      </c>
      <c r="E324" s="5" t="s">
        <v>216</v>
      </c>
      <c r="F324" s="5" t="s">
        <v>216</v>
      </c>
      <c r="G324" s="5" t="s">
        <v>216</v>
      </c>
      <c r="H324" s="5" t="s">
        <v>216</v>
      </c>
      <c r="I324" s="5" t="s">
        <v>216</v>
      </c>
      <c r="J324" s="5" t="s">
        <v>216</v>
      </c>
      <c r="K324" s="5" t="s">
        <v>216</v>
      </c>
      <c r="L324" s="5" t="s">
        <v>216</v>
      </c>
      <c r="M324" s="5" t="s">
        <v>11423</v>
      </c>
      <c r="N324" s="5" t="s">
        <v>11423</v>
      </c>
      <c r="O324" s="5" t="s">
        <v>11423</v>
      </c>
      <c r="P324" s="5" t="s">
        <v>11423</v>
      </c>
      <c r="Q324" s="5" t="s">
        <v>11423</v>
      </c>
      <c r="R324" s="5" t="s">
        <v>11423</v>
      </c>
      <c r="S324" s="5" t="s">
        <v>11423</v>
      </c>
      <c r="T324" s="5" t="s">
        <v>11423</v>
      </c>
      <c r="U324" s="5" t="s">
        <v>11423</v>
      </c>
      <c r="V324" s="5" t="s">
        <v>11423</v>
      </c>
      <c r="W324" s="5" t="s">
        <v>11423</v>
      </c>
      <c r="X324" s="5" t="s">
        <v>11423</v>
      </c>
    </row>
    <row r="325" spans="1:24" x14ac:dyDescent="0.25">
      <c r="A325" s="4" t="s">
        <v>11445</v>
      </c>
      <c r="B325" s="4" t="s">
        <v>11402</v>
      </c>
      <c r="C325" s="4" t="s">
        <v>11446</v>
      </c>
      <c r="D325" s="1" t="s">
        <v>11447</v>
      </c>
      <c r="E325" s="5" t="s">
        <v>216</v>
      </c>
      <c r="F325" s="5" t="s">
        <v>216</v>
      </c>
      <c r="G325" s="5" t="s">
        <v>216</v>
      </c>
      <c r="H325" s="5" t="s">
        <v>216</v>
      </c>
      <c r="I325" s="5" t="s">
        <v>216</v>
      </c>
      <c r="J325" s="5" t="s">
        <v>216</v>
      </c>
      <c r="K325" s="5" t="s">
        <v>216</v>
      </c>
      <c r="L325" s="5" t="s">
        <v>216</v>
      </c>
      <c r="M325" s="5">
        <v>27</v>
      </c>
      <c r="N325" s="5">
        <v>27</v>
      </c>
      <c r="O325" s="5">
        <v>27</v>
      </c>
      <c r="P325" s="5">
        <v>27</v>
      </c>
      <c r="Q325" s="5">
        <v>27</v>
      </c>
      <c r="R325" s="5">
        <v>27</v>
      </c>
      <c r="S325" s="5">
        <v>27</v>
      </c>
      <c r="T325" s="5">
        <v>27</v>
      </c>
      <c r="U325" s="5">
        <v>27</v>
      </c>
      <c r="V325" s="5">
        <v>27</v>
      </c>
      <c r="W325" s="5">
        <v>27</v>
      </c>
      <c r="X325" s="5">
        <v>27</v>
      </c>
    </row>
    <row r="326" spans="1:24" x14ac:dyDescent="0.25">
      <c r="A326" s="4" t="s">
        <v>11448</v>
      </c>
      <c r="B326" s="4" t="s">
        <v>11402</v>
      </c>
      <c r="C326" s="4" t="s">
        <v>11449</v>
      </c>
      <c r="D326" s="1" t="s">
        <v>11450</v>
      </c>
      <c r="E326" s="5" t="s">
        <v>216</v>
      </c>
      <c r="F326" s="5" t="s">
        <v>216</v>
      </c>
      <c r="G326" s="5" t="s">
        <v>216</v>
      </c>
      <c r="H326" s="5" t="s">
        <v>216</v>
      </c>
      <c r="I326" s="5" t="s">
        <v>216</v>
      </c>
      <c r="J326" s="5" t="s">
        <v>216</v>
      </c>
      <c r="K326" s="5" t="s">
        <v>216</v>
      </c>
      <c r="L326" s="5" t="s">
        <v>216</v>
      </c>
      <c r="M326" s="5">
        <v>18</v>
      </c>
      <c r="N326" s="5">
        <v>18</v>
      </c>
      <c r="O326" s="5">
        <v>18</v>
      </c>
      <c r="P326" s="5">
        <v>18</v>
      </c>
      <c r="Q326" s="5">
        <v>18</v>
      </c>
      <c r="R326" s="5">
        <v>18</v>
      </c>
      <c r="S326" s="5">
        <v>18</v>
      </c>
      <c r="T326" s="5">
        <v>18</v>
      </c>
      <c r="U326" s="5">
        <v>18</v>
      </c>
      <c r="V326" s="5">
        <v>18</v>
      </c>
      <c r="W326" s="5">
        <v>18</v>
      </c>
      <c r="X326" s="5">
        <v>18</v>
      </c>
    </row>
    <row r="327" spans="1:24" x14ac:dyDescent="0.25">
      <c r="A327" s="4" t="s">
        <v>11451</v>
      </c>
      <c r="B327" s="4" t="s">
        <v>11402</v>
      </c>
      <c r="C327" s="4" t="s">
        <v>11452</v>
      </c>
      <c r="D327" s="1" t="s">
        <v>11453</v>
      </c>
      <c r="E327" s="5" t="s">
        <v>216</v>
      </c>
      <c r="F327" s="5" t="s">
        <v>216</v>
      </c>
      <c r="G327" s="5" t="s">
        <v>216</v>
      </c>
      <c r="H327" s="5" t="s">
        <v>216</v>
      </c>
      <c r="I327" s="5" t="s">
        <v>216</v>
      </c>
      <c r="J327" s="5" t="s">
        <v>216</v>
      </c>
      <c r="K327" s="5" t="s">
        <v>216</v>
      </c>
      <c r="L327" s="5" t="s">
        <v>216</v>
      </c>
      <c r="M327" s="5">
        <v>55</v>
      </c>
      <c r="N327" s="5">
        <v>55</v>
      </c>
      <c r="O327" s="5">
        <v>55</v>
      </c>
      <c r="P327" s="5">
        <v>55</v>
      </c>
      <c r="Q327" s="5">
        <v>55</v>
      </c>
      <c r="R327" s="5">
        <v>55</v>
      </c>
      <c r="S327" s="5">
        <v>55</v>
      </c>
      <c r="T327" s="5">
        <v>55</v>
      </c>
      <c r="U327" s="5">
        <v>55</v>
      </c>
      <c r="V327" s="5">
        <v>55</v>
      </c>
      <c r="W327" s="5">
        <v>55</v>
      </c>
      <c r="X327" s="5">
        <v>55</v>
      </c>
    </row>
    <row r="328" spans="1:24" ht="25.5" x14ac:dyDescent="0.25">
      <c r="A328" s="4" t="s">
        <v>11454</v>
      </c>
      <c r="B328" s="4" t="s">
        <v>11402</v>
      </c>
      <c r="C328" s="4" t="s">
        <v>11455</v>
      </c>
      <c r="D328" s="1" t="s">
        <v>11456</v>
      </c>
      <c r="E328" s="5" t="s">
        <v>216</v>
      </c>
      <c r="F328" s="5" t="s">
        <v>216</v>
      </c>
      <c r="G328" s="5" t="s">
        <v>216</v>
      </c>
      <c r="H328" s="5" t="s">
        <v>216</v>
      </c>
      <c r="I328" s="5" t="s">
        <v>216</v>
      </c>
      <c r="J328" s="5" t="s">
        <v>216</v>
      </c>
      <c r="K328" s="5" t="s">
        <v>216</v>
      </c>
      <c r="L328" s="5" t="s">
        <v>216</v>
      </c>
      <c r="M328" s="5">
        <v>25</v>
      </c>
      <c r="N328" s="5">
        <v>25</v>
      </c>
      <c r="O328" s="5">
        <v>25</v>
      </c>
      <c r="P328" s="5">
        <v>25</v>
      </c>
      <c r="Q328" s="5">
        <v>25</v>
      </c>
      <c r="R328" s="5">
        <v>25</v>
      </c>
      <c r="S328" s="5">
        <v>25</v>
      </c>
      <c r="T328" s="5">
        <v>25</v>
      </c>
      <c r="U328" s="5">
        <v>25</v>
      </c>
      <c r="V328" s="5">
        <v>25</v>
      </c>
      <c r="W328" s="5">
        <v>25</v>
      </c>
      <c r="X328" s="5">
        <v>25</v>
      </c>
    </row>
    <row r="329" spans="1:24" ht="25.5" x14ac:dyDescent="0.25">
      <c r="A329" s="4" t="s">
        <v>11457</v>
      </c>
      <c r="B329" s="4" t="s">
        <v>11402</v>
      </c>
      <c r="C329" s="4" t="s">
        <v>11458</v>
      </c>
      <c r="D329" s="1" t="s">
        <v>11459</v>
      </c>
      <c r="E329" s="5" t="s">
        <v>216</v>
      </c>
      <c r="F329" s="5" t="s">
        <v>216</v>
      </c>
      <c r="G329" s="5" t="s">
        <v>216</v>
      </c>
      <c r="H329" s="5" t="s">
        <v>216</v>
      </c>
      <c r="I329" s="5" t="s">
        <v>216</v>
      </c>
      <c r="J329" s="5" t="s">
        <v>216</v>
      </c>
      <c r="K329" s="5" t="s">
        <v>216</v>
      </c>
      <c r="L329" s="5" t="s">
        <v>216</v>
      </c>
      <c r="M329" s="5">
        <v>20</v>
      </c>
      <c r="N329" s="5">
        <v>20</v>
      </c>
      <c r="O329" s="5">
        <v>20</v>
      </c>
      <c r="P329" s="5">
        <v>20</v>
      </c>
      <c r="Q329" s="5">
        <v>20</v>
      </c>
      <c r="R329" s="5">
        <v>20</v>
      </c>
      <c r="S329" s="5">
        <v>20</v>
      </c>
      <c r="T329" s="5">
        <v>20</v>
      </c>
      <c r="U329" s="5">
        <v>20</v>
      </c>
      <c r="V329" s="5">
        <v>20</v>
      </c>
      <c r="W329" s="5">
        <v>20</v>
      </c>
      <c r="X329" s="5">
        <v>20</v>
      </c>
    </row>
    <row r="330" spans="1:24" x14ac:dyDescent="0.25">
      <c r="A330" s="4" t="s">
        <v>11460</v>
      </c>
      <c r="B330" s="4" t="s">
        <v>11402</v>
      </c>
      <c r="C330" s="4" t="s">
        <v>11461</v>
      </c>
      <c r="D330" s="1" t="s">
        <v>11462</v>
      </c>
      <c r="E330" s="5" t="s">
        <v>216</v>
      </c>
      <c r="F330" s="5" t="s">
        <v>216</v>
      </c>
      <c r="G330" s="5" t="s">
        <v>216</v>
      </c>
      <c r="H330" s="5" t="s">
        <v>216</v>
      </c>
      <c r="I330" s="5" t="s">
        <v>216</v>
      </c>
      <c r="J330" s="5" t="s">
        <v>216</v>
      </c>
      <c r="K330" s="5" t="s">
        <v>216</v>
      </c>
      <c r="L330" s="5" t="s">
        <v>216</v>
      </c>
      <c r="M330" s="5">
        <v>2.63</v>
      </c>
      <c r="N330" s="5">
        <v>2.63</v>
      </c>
      <c r="O330" s="5">
        <v>2.63</v>
      </c>
      <c r="P330" s="5">
        <v>2.63</v>
      </c>
      <c r="Q330" s="5">
        <v>2.63</v>
      </c>
      <c r="R330" s="5">
        <v>2.63</v>
      </c>
      <c r="S330" s="5">
        <v>3.88</v>
      </c>
      <c r="T330" s="5">
        <v>3.88</v>
      </c>
      <c r="U330" s="5">
        <v>3.88</v>
      </c>
      <c r="V330" s="5">
        <v>3.88</v>
      </c>
      <c r="W330" s="5">
        <v>3.88</v>
      </c>
      <c r="X330" s="5">
        <v>3.88</v>
      </c>
    </row>
    <row r="331" spans="1:24" x14ac:dyDescent="0.25">
      <c r="A331" s="4" t="s">
        <v>11463</v>
      </c>
      <c r="B331" s="4" t="s">
        <v>11402</v>
      </c>
      <c r="C331" s="4" t="s">
        <v>10666</v>
      </c>
      <c r="D331" s="1" t="s">
        <v>9993</v>
      </c>
      <c r="E331" s="5">
        <v>1</v>
      </c>
      <c r="F331" s="5">
        <v>1</v>
      </c>
      <c r="G331" s="5">
        <v>1</v>
      </c>
      <c r="H331" s="5">
        <v>1</v>
      </c>
      <c r="I331" s="5">
        <v>1</v>
      </c>
      <c r="J331" s="5">
        <v>1</v>
      </c>
      <c r="K331" s="5">
        <v>1</v>
      </c>
      <c r="L331" s="5">
        <v>1</v>
      </c>
      <c r="M331" s="5">
        <v>1</v>
      </c>
      <c r="N331" s="5">
        <v>1</v>
      </c>
      <c r="O331" s="5">
        <v>1</v>
      </c>
      <c r="P331" s="5">
        <v>1</v>
      </c>
      <c r="Q331" s="5">
        <v>1</v>
      </c>
      <c r="R331" s="5">
        <v>1</v>
      </c>
      <c r="S331" s="5">
        <v>1</v>
      </c>
      <c r="T331" s="5">
        <v>1</v>
      </c>
      <c r="U331" s="5">
        <v>1</v>
      </c>
      <c r="V331" s="5">
        <v>1</v>
      </c>
      <c r="W331" s="5">
        <v>1</v>
      </c>
      <c r="X331" s="5">
        <v>1</v>
      </c>
    </row>
    <row r="332" spans="1:24" ht="25.5" x14ac:dyDescent="0.25">
      <c r="A332" s="4" t="s">
        <v>11464</v>
      </c>
      <c r="B332" s="4" t="s">
        <v>11402</v>
      </c>
      <c r="C332" s="4" t="s">
        <v>11465</v>
      </c>
      <c r="D332" s="1" t="s">
        <v>1855</v>
      </c>
      <c r="E332" s="5">
        <v>0</v>
      </c>
      <c r="F332" s="5">
        <v>0</v>
      </c>
      <c r="G332" s="5">
        <v>0</v>
      </c>
      <c r="H332" s="5">
        <v>0</v>
      </c>
      <c r="I332" s="5">
        <v>0</v>
      </c>
      <c r="J332" s="5">
        <v>0</v>
      </c>
      <c r="K332" s="5">
        <v>0</v>
      </c>
      <c r="L332" s="5">
        <v>0</v>
      </c>
      <c r="M332" s="5">
        <v>0</v>
      </c>
      <c r="N332" s="5">
        <v>0</v>
      </c>
      <c r="O332" s="5">
        <v>0</v>
      </c>
      <c r="P332" s="5">
        <v>0</v>
      </c>
      <c r="Q332" s="5">
        <v>0</v>
      </c>
      <c r="R332" s="5">
        <v>0</v>
      </c>
      <c r="S332" s="5">
        <v>0</v>
      </c>
      <c r="T332" s="5">
        <v>0</v>
      </c>
      <c r="U332" s="5">
        <v>0</v>
      </c>
      <c r="V332" s="5">
        <v>0</v>
      </c>
      <c r="W332" s="5">
        <v>0</v>
      </c>
      <c r="X332" s="5">
        <v>0</v>
      </c>
    </row>
    <row r="333" spans="1:24" x14ac:dyDescent="0.25">
      <c r="A333" s="4" t="s">
        <v>7663</v>
      </c>
      <c r="B333" s="4" t="s">
        <v>11466</v>
      </c>
      <c r="C333" s="4" t="s">
        <v>11467</v>
      </c>
      <c r="D333" s="1" t="s">
        <v>11468</v>
      </c>
      <c r="E333" s="5" t="s">
        <v>11469</v>
      </c>
      <c r="F333" s="5" t="s">
        <v>10947</v>
      </c>
      <c r="G333" s="5" t="s">
        <v>10947</v>
      </c>
      <c r="H333" s="5" t="s">
        <v>10947</v>
      </c>
      <c r="I333" s="5" t="s">
        <v>10947</v>
      </c>
      <c r="J333" s="5" t="s">
        <v>10947</v>
      </c>
      <c r="K333" s="5" t="s">
        <v>11470</v>
      </c>
      <c r="L333" s="5" t="s">
        <v>11470</v>
      </c>
      <c r="M333" s="5" t="s">
        <v>11073</v>
      </c>
      <c r="N333" s="5" t="s">
        <v>11073</v>
      </c>
      <c r="O333" s="5" t="s">
        <v>11073</v>
      </c>
      <c r="P333" s="5" t="s">
        <v>11073</v>
      </c>
      <c r="Q333" s="5" t="s">
        <v>11073</v>
      </c>
      <c r="R333" s="5" t="s">
        <v>11073</v>
      </c>
      <c r="S333" s="5" t="s">
        <v>11073</v>
      </c>
      <c r="T333" s="5" t="s">
        <v>11073</v>
      </c>
      <c r="U333" s="5" t="s">
        <v>11073</v>
      </c>
      <c r="V333" s="5" t="s">
        <v>11073</v>
      </c>
      <c r="W333" s="5" t="s">
        <v>11073</v>
      </c>
      <c r="X333" s="5" t="s">
        <v>11073</v>
      </c>
    </row>
    <row r="334" spans="1:24" x14ac:dyDescent="0.25">
      <c r="A334" s="4" t="s">
        <v>7667</v>
      </c>
      <c r="B334" s="4" t="s">
        <v>11466</v>
      </c>
      <c r="C334" s="4" t="s">
        <v>11471</v>
      </c>
      <c r="D334" s="1" t="s">
        <v>11472</v>
      </c>
      <c r="E334" s="5" t="s">
        <v>216</v>
      </c>
      <c r="F334" s="5" t="s">
        <v>216</v>
      </c>
      <c r="G334" s="5" t="s">
        <v>216</v>
      </c>
      <c r="H334" s="5" t="s">
        <v>216</v>
      </c>
      <c r="I334" s="5" t="s">
        <v>216</v>
      </c>
      <c r="J334" s="5" t="s">
        <v>216</v>
      </c>
      <c r="K334" s="5" t="s">
        <v>1123</v>
      </c>
      <c r="L334" s="5" t="s">
        <v>1123</v>
      </c>
      <c r="M334" s="5" t="s">
        <v>11348</v>
      </c>
      <c r="N334" s="5" t="s">
        <v>11348</v>
      </c>
      <c r="O334" s="5" t="s">
        <v>11348</v>
      </c>
      <c r="P334" s="5" t="s">
        <v>11348</v>
      </c>
      <c r="Q334" s="5" t="s">
        <v>11348</v>
      </c>
      <c r="R334" s="5" t="s">
        <v>11348</v>
      </c>
      <c r="S334" s="5" t="s">
        <v>11348</v>
      </c>
      <c r="T334" s="5" t="s">
        <v>11348</v>
      </c>
      <c r="U334" s="5" t="s">
        <v>11348</v>
      </c>
      <c r="V334" s="5" t="s">
        <v>11348</v>
      </c>
      <c r="W334" s="5" t="s">
        <v>11348</v>
      </c>
      <c r="X334" s="5" t="s">
        <v>11348</v>
      </c>
    </row>
    <row r="335" spans="1:24" x14ac:dyDescent="0.25">
      <c r="A335" s="4" t="s">
        <v>7671</v>
      </c>
      <c r="B335" s="4" t="s">
        <v>11466</v>
      </c>
      <c r="C335" s="4" t="s">
        <v>11473</v>
      </c>
      <c r="D335" s="1" t="s">
        <v>11474</v>
      </c>
      <c r="E335" s="5" t="s">
        <v>216</v>
      </c>
      <c r="F335" s="5" t="s">
        <v>216</v>
      </c>
      <c r="G335" s="5" t="s">
        <v>216</v>
      </c>
      <c r="H335" s="5" t="s">
        <v>216</v>
      </c>
      <c r="I335" s="5" t="s">
        <v>216</v>
      </c>
      <c r="J335" s="5" t="s">
        <v>216</v>
      </c>
      <c r="K335" s="5" t="s">
        <v>1068</v>
      </c>
      <c r="L335" s="5" t="s">
        <v>1068</v>
      </c>
      <c r="M335" s="5" t="s">
        <v>11362</v>
      </c>
      <c r="N335" s="5" t="s">
        <v>11362</v>
      </c>
      <c r="O335" s="5" t="s">
        <v>11362</v>
      </c>
      <c r="P335" s="5" t="s">
        <v>11362</v>
      </c>
      <c r="Q335" s="5" t="s">
        <v>11362</v>
      </c>
      <c r="R335" s="5" t="s">
        <v>11362</v>
      </c>
      <c r="S335" s="5" t="s">
        <v>11362</v>
      </c>
      <c r="T335" s="5" t="s">
        <v>11362</v>
      </c>
      <c r="U335" s="5" t="s">
        <v>11362</v>
      </c>
      <c r="V335" s="5" t="s">
        <v>11362</v>
      </c>
      <c r="W335" s="5" t="s">
        <v>11362</v>
      </c>
      <c r="X335" s="5" t="s">
        <v>11362</v>
      </c>
    </row>
    <row r="336" spans="1:24" x14ac:dyDescent="0.25">
      <c r="A336" s="4" t="s">
        <v>7674</v>
      </c>
      <c r="B336" s="4" t="s">
        <v>11466</v>
      </c>
      <c r="C336" s="4" t="s">
        <v>11475</v>
      </c>
      <c r="D336" s="1" t="s">
        <v>11476</v>
      </c>
      <c r="E336" s="5" t="s">
        <v>216</v>
      </c>
      <c r="F336" s="5" t="s">
        <v>216</v>
      </c>
      <c r="G336" s="5" t="s">
        <v>216</v>
      </c>
      <c r="H336" s="5" t="s">
        <v>216</v>
      </c>
      <c r="I336" s="5" t="s">
        <v>216</v>
      </c>
      <c r="J336" s="5" t="s">
        <v>216</v>
      </c>
      <c r="K336" s="5" t="s">
        <v>11477</v>
      </c>
      <c r="L336" s="5" t="s">
        <v>11477</v>
      </c>
      <c r="M336" s="5" t="s">
        <v>216</v>
      </c>
      <c r="N336" s="5" t="s">
        <v>216</v>
      </c>
      <c r="O336" s="5" t="s">
        <v>216</v>
      </c>
      <c r="P336" s="5" t="s">
        <v>216</v>
      </c>
      <c r="Q336" s="5" t="s">
        <v>216</v>
      </c>
      <c r="R336" s="5" t="s">
        <v>216</v>
      </c>
      <c r="S336" s="5" t="s">
        <v>216</v>
      </c>
      <c r="T336" s="5" t="s">
        <v>216</v>
      </c>
      <c r="U336" s="5" t="s">
        <v>216</v>
      </c>
      <c r="V336" s="5" t="s">
        <v>216</v>
      </c>
      <c r="W336" s="5" t="s">
        <v>216</v>
      </c>
      <c r="X336" s="5" t="s">
        <v>216</v>
      </c>
    </row>
    <row r="337" spans="1:24" x14ac:dyDescent="0.25">
      <c r="A337" s="4" t="s">
        <v>7677</v>
      </c>
      <c r="B337" s="4" t="s">
        <v>11466</v>
      </c>
      <c r="C337" s="4" t="s">
        <v>11478</v>
      </c>
      <c r="D337" s="1" t="s">
        <v>11479</v>
      </c>
      <c r="E337" s="5" t="s">
        <v>216</v>
      </c>
      <c r="F337" s="5" t="s">
        <v>216</v>
      </c>
      <c r="G337" s="5" t="s">
        <v>216</v>
      </c>
      <c r="H337" s="5" t="s">
        <v>216</v>
      </c>
      <c r="I337" s="5" t="s">
        <v>216</v>
      </c>
      <c r="J337" s="5" t="s">
        <v>216</v>
      </c>
      <c r="K337" s="5" t="s">
        <v>11480</v>
      </c>
      <c r="L337" s="5" t="s">
        <v>11480</v>
      </c>
      <c r="M337" s="5" t="s">
        <v>216</v>
      </c>
      <c r="N337" s="5" t="s">
        <v>216</v>
      </c>
      <c r="O337" s="5" t="s">
        <v>216</v>
      </c>
      <c r="P337" s="5" t="s">
        <v>216</v>
      </c>
      <c r="Q337" s="5" t="s">
        <v>216</v>
      </c>
      <c r="R337" s="5" t="s">
        <v>216</v>
      </c>
      <c r="S337" s="5" t="s">
        <v>216</v>
      </c>
      <c r="T337" s="5" t="s">
        <v>216</v>
      </c>
      <c r="U337" s="5" t="s">
        <v>216</v>
      </c>
      <c r="V337" s="5" t="s">
        <v>216</v>
      </c>
      <c r="W337" s="5" t="s">
        <v>216</v>
      </c>
      <c r="X337" s="5" t="s">
        <v>216</v>
      </c>
    </row>
    <row r="338" spans="1:24" x14ac:dyDescent="0.25">
      <c r="A338" s="4" t="s">
        <v>7681</v>
      </c>
      <c r="B338" s="4" t="s">
        <v>11466</v>
      </c>
      <c r="C338" s="4" t="s">
        <v>11481</v>
      </c>
      <c r="D338" s="1" t="s">
        <v>11482</v>
      </c>
      <c r="E338" s="5" t="s">
        <v>216</v>
      </c>
      <c r="F338" s="5" t="s">
        <v>216</v>
      </c>
      <c r="G338" s="5" t="s">
        <v>216</v>
      </c>
      <c r="H338" s="5" t="s">
        <v>216</v>
      </c>
      <c r="I338" s="5" t="s">
        <v>216</v>
      </c>
      <c r="J338" s="5" t="s">
        <v>216</v>
      </c>
      <c r="K338" s="5" t="s">
        <v>1085</v>
      </c>
      <c r="L338" s="5" t="s">
        <v>1085</v>
      </c>
      <c r="M338" s="5" t="s">
        <v>216</v>
      </c>
      <c r="N338" s="5" t="s">
        <v>216</v>
      </c>
      <c r="O338" s="5" t="s">
        <v>216</v>
      </c>
      <c r="P338" s="5" t="s">
        <v>216</v>
      </c>
      <c r="Q338" s="5" t="s">
        <v>216</v>
      </c>
      <c r="R338" s="5" t="s">
        <v>216</v>
      </c>
      <c r="S338" s="5" t="s">
        <v>216</v>
      </c>
      <c r="T338" s="5" t="s">
        <v>216</v>
      </c>
      <c r="U338" s="5" t="s">
        <v>216</v>
      </c>
      <c r="V338" s="5" t="s">
        <v>216</v>
      </c>
      <c r="W338" s="5" t="s">
        <v>216</v>
      </c>
      <c r="X338" s="5" t="s">
        <v>216</v>
      </c>
    </row>
    <row r="339" spans="1:24" x14ac:dyDescent="0.25">
      <c r="A339" s="4" t="s">
        <v>7685</v>
      </c>
      <c r="B339" s="4" t="s">
        <v>11466</v>
      </c>
      <c r="C339" s="4" t="s">
        <v>11483</v>
      </c>
      <c r="D339" s="1" t="s">
        <v>11484</v>
      </c>
      <c r="E339" s="5" t="s">
        <v>216</v>
      </c>
      <c r="F339" s="5" t="s">
        <v>216</v>
      </c>
      <c r="G339" s="5" t="s">
        <v>216</v>
      </c>
      <c r="H339" s="5" t="s">
        <v>216</v>
      </c>
      <c r="I339" s="5" t="s">
        <v>216</v>
      </c>
      <c r="J339" s="5" t="s">
        <v>216</v>
      </c>
      <c r="K339" s="5" t="s">
        <v>11485</v>
      </c>
      <c r="L339" s="5" t="s">
        <v>11485</v>
      </c>
      <c r="M339" s="5" t="s">
        <v>216</v>
      </c>
      <c r="N339" s="5" t="s">
        <v>216</v>
      </c>
      <c r="O339" s="5" t="s">
        <v>216</v>
      </c>
      <c r="P339" s="5" t="s">
        <v>216</v>
      </c>
      <c r="Q339" s="5" t="s">
        <v>216</v>
      </c>
      <c r="R339" s="5" t="s">
        <v>216</v>
      </c>
      <c r="S339" s="5" t="s">
        <v>216</v>
      </c>
      <c r="T339" s="5" t="s">
        <v>216</v>
      </c>
      <c r="U339" s="5" t="s">
        <v>216</v>
      </c>
      <c r="V339" s="5" t="s">
        <v>216</v>
      </c>
      <c r="W339" s="5" t="s">
        <v>216</v>
      </c>
      <c r="X339" s="5" t="s">
        <v>216</v>
      </c>
    </row>
    <row r="340" spans="1:24" x14ac:dyDescent="0.25">
      <c r="A340" s="4" t="s">
        <v>7688</v>
      </c>
      <c r="B340" s="4" t="s">
        <v>11466</v>
      </c>
      <c r="C340" s="4" t="s">
        <v>11486</v>
      </c>
      <c r="D340" s="1" t="s">
        <v>11487</v>
      </c>
      <c r="E340" s="5" t="s">
        <v>216</v>
      </c>
      <c r="F340" s="5" t="s">
        <v>216</v>
      </c>
      <c r="G340" s="5" t="s">
        <v>216</v>
      </c>
      <c r="H340" s="5" t="s">
        <v>216</v>
      </c>
      <c r="I340" s="5" t="s">
        <v>216</v>
      </c>
      <c r="J340" s="5" t="s">
        <v>216</v>
      </c>
      <c r="K340" s="5" t="s">
        <v>729</v>
      </c>
      <c r="L340" s="5" t="s">
        <v>729</v>
      </c>
      <c r="M340" s="5" t="s">
        <v>216</v>
      </c>
      <c r="N340" s="5" t="s">
        <v>216</v>
      </c>
      <c r="O340" s="5" t="s">
        <v>5699</v>
      </c>
      <c r="P340" s="5" t="s">
        <v>5699</v>
      </c>
      <c r="Q340" s="5" t="s">
        <v>5699</v>
      </c>
      <c r="R340" s="5" t="s">
        <v>7726</v>
      </c>
      <c r="S340" s="5" t="s">
        <v>7726</v>
      </c>
      <c r="T340" s="5" t="s">
        <v>7726</v>
      </c>
      <c r="U340" s="5" t="s">
        <v>7726</v>
      </c>
      <c r="V340" s="5" t="s">
        <v>7726</v>
      </c>
      <c r="W340" s="5" t="s">
        <v>7726</v>
      </c>
      <c r="X340" s="5" t="s">
        <v>7726</v>
      </c>
    </row>
    <row r="341" spans="1:24" x14ac:dyDescent="0.25">
      <c r="A341" s="4" t="s">
        <v>7698</v>
      </c>
      <c r="B341" s="4" t="s">
        <v>11466</v>
      </c>
      <c r="C341" s="4" t="s">
        <v>11488</v>
      </c>
      <c r="D341" s="1" t="s">
        <v>11489</v>
      </c>
      <c r="E341" s="5" t="s">
        <v>11209</v>
      </c>
      <c r="F341" s="5" t="s">
        <v>11209</v>
      </c>
      <c r="G341" s="5" t="s">
        <v>11209</v>
      </c>
      <c r="H341" s="5" t="s">
        <v>11209</v>
      </c>
      <c r="I341" s="5" t="s">
        <v>11209</v>
      </c>
      <c r="J341" s="5" t="s">
        <v>11209</v>
      </c>
      <c r="K341" s="5" t="s">
        <v>11490</v>
      </c>
      <c r="L341" s="5" t="s">
        <v>11490</v>
      </c>
      <c r="M341" s="5" t="s">
        <v>11490</v>
      </c>
      <c r="N341" s="5" t="s">
        <v>11490</v>
      </c>
      <c r="O341" s="5" t="s">
        <v>11490</v>
      </c>
      <c r="P341" s="5" t="s">
        <v>11490</v>
      </c>
      <c r="Q341" s="5" t="s">
        <v>11490</v>
      </c>
      <c r="R341" s="5" t="s">
        <v>11490</v>
      </c>
      <c r="S341" s="5" t="s">
        <v>11490</v>
      </c>
      <c r="T341" s="5" t="s">
        <v>11490</v>
      </c>
      <c r="U341" s="5" t="s">
        <v>11490</v>
      </c>
      <c r="V341" s="5" t="s">
        <v>11490</v>
      </c>
      <c r="W341" s="5" t="s">
        <v>11490</v>
      </c>
      <c r="X341" s="5" t="s">
        <v>11490</v>
      </c>
    </row>
    <row r="342" spans="1:24" x14ac:dyDescent="0.25">
      <c r="A342" s="4" t="s">
        <v>7708</v>
      </c>
      <c r="B342" s="4" t="s">
        <v>11466</v>
      </c>
      <c r="C342" s="4" t="s">
        <v>11491</v>
      </c>
      <c r="D342" s="1" t="s">
        <v>11492</v>
      </c>
      <c r="E342" s="5" t="s">
        <v>216</v>
      </c>
      <c r="F342" s="5" t="s">
        <v>216</v>
      </c>
      <c r="G342" s="5" t="s">
        <v>216</v>
      </c>
      <c r="H342" s="5" t="s">
        <v>216</v>
      </c>
      <c r="I342" s="5" t="s">
        <v>216</v>
      </c>
      <c r="J342" s="5" t="s">
        <v>216</v>
      </c>
      <c r="K342" s="5" t="s">
        <v>5583</v>
      </c>
      <c r="L342" s="5" t="s">
        <v>5583</v>
      </c>
      <c r="M342" s="5" t="s">
        <v>5583</v>
      </c>
      <c r="N342" s="5" t="s">
        <v>5583</v>
      </c>
      <c r="O342" s="5" t="s">
        <v>5583</v>
      </c>
      <c r="P342" s="5" t="s">
        <v>5583</v>
      </c>
      <c r="Q342" s="5" t="s">
        <v>5583</v>
      </c>
      <c r="R342" s="5" t="s">
        <v>5583</v>
      </c>
      <c r="S342" s="5" t="s">
        <v>5583</v>
      </c>
      <c r="T342" s="5" t="s">
        <v>5583</v>
      </c>
      <c r="U342" s="5" t="s">
        <v>5583</v>
      </c>
      <c r="V342" s="5" t="s">
        <v>5583</v>
      </c>
      <c r="W342" s="5" t="s">
        <v>5583</v>
      </c>
      <c r="X342" s="5" t="s">
        <v>5583</v>
      </c>
    </row>
    <row r="343" spans="1:24" x14ac:dyDescent="0.25">
      <c r="A343" s="4" t="s">
        <v>7712</v>
      </c>
      <c r="B343" s="4" t="s">
        <v>11466</v>
      </c>
      <c r="C343" s="4" t="s">
        <v>11493</v>
      </c>
      <c r="D343" s="1" t="s">
        <v>11494</v>
      </c>
      <c r="E343" s="5" t="s">
        <v>216</v>
      </c>
      <c r="F343" s="5" t="s">
        <v>216</v>
      </c>
      <c r="G343" s="5" t="s">
        <v>216</v>
      </c>
      <c r="H343" s="5" t="s">
        <v>216</v>
      </c>
      <c r="I343" s="5" t="s">
        <v>216</v>
      </c>
      <c r="J343" s="5" t="s">
        <v>216</v>
      </c>
      <c r="K343" s="5" t="s">
        <v>11495</v>
      </c>
      <c r="L343" s="5" t="s">
        <v>11495</v>
      </c>
      <c r="M343" s="5" t="s">
        <v>11495</v>
      </c>
      <c r="N343" s="5" t="s">
        <v>11495</v>
      </c>
      <c r="O343" s="5" t="s">
        <v>11495</v>
      </c>
      <c r="P343" s="5" t="s">
        <v>11495</v>
      </c>
      <c r="Q343" s="5" t="s">
        <v>11495</v>
      </c>
      <c r="R343" s="5" t="s">
        <v>11495</v>
      </c>
      <c r="S343" s="5" t="s">
        <v>11495</v>
      </c>
      <c r="T343" s="5" t="s">
        <v>11495</v>
      </c>
      <c r="U343" s="5" t="s">
        <v>11495</v>
      </c>
      <c r="V343" s="5" t="s">
        <v>11495</v>
      </c>
      <c r="W343" s="5" t="s">
        <v>11495</v>
      </c>
      <c r="X343" s="5" t="s">
        <v>11495</v>
      </c>
    </row>
    <row r="344" spans="1:24" x14ac:dyDescent="0.25">
      <c r="A344" s="4" t="s">
        <v>7715</v>
      </c>
      <c r="B344" s="4" t="s">
        <v>11466</v>
      </c>
      <c r="C344" s="4" t="s">
        <v>11496</v>
      </c>
      <c r="D344" s="1" t="s">
        <v>11497</v>
      </c>
      <c r="E344" s="5" t="s">
        <v>216</v>
      </c>
      <c r="F344" s="5" t="s">
        <v>216</v>
      </c>
      <c r="G344" s="5" t="s">
        <v>216</v>
      </c>
      <c r="H344" s="5" t="s">
        <v>216</v>
      </c>
      <c r="I344" s="5" t="s">
        <v>216</v>
      </c>
      <c r="J344" s="5" t="s">
        <v>216</v>
      </c>
      <c r="K344" s="5" t="s">
        <v>11498</v>
      </c>
      <c r="L344" s="5" t="s">
        <v>11498</v>
      </c>
      <c r="M344" s="5" t="s">
        <v>216</v>
      </c>
      <c r="N344" s="5" t="s">
        <v>216</v>
      </c>
      <c r="O344" s="5" t="s">
        <v>216</v>
      </c>
      <c r="P344" s="5" t="s">
        <v>216</v>
      </c>
      <c r="Q344" s="5" t="s">
        <v>216</v>
      </c>
      <c r="R344" s="5" t="s">
        <v>216</v>
      </c>
      <c r="S344" s="5" t="s">
        <v>216</v>
      </c>
      <c r="T344" s="5" t="s">
        <v>216</v>
      </c>
      <c r="U344" s="5" t="s">
        <v>216</v>
      </c>
      <c r="V344" s="5" t="s">
        <v>216</v>
      </c>
      <c r="W344" s="5" t="s">
        <v>216</v>
      </c>
      <c r="X344" s="5" t="s">
        <v>216</v>
      </c>
    </row>
    <row r="345" spans="1:24" x14ac:dyDescent="0.25">
      <c r="A345" s="4" t="s">
        <v>7718</v>
      </c>
      <c r="B345" s="4" t="s">
        <v>11466</v>
      </c>
      <c r="C345" s="4" t="s">
        <v>11499</v>
      </c>
      <c r="D345" s="1" t="s">
        <v>11500</v>
      </c>
      <c r="E345" s="5" t="s">
        <v>216</v>
      </c>
      <c r="F345" s="5" t="s">
        <v>216</v>
      </c>
      <c r="G345" s="5" t="s">
        <v>216</v>
      </c>
      <c r="H345" s="5" t="s">
        <v>216</v>
      </c>
      <c r="I345" s="5" t="s">
        <v>216</v>
      </c>
      <c r="J345" s="5" t="s">
        <v>216</v>
      </c>
      <c r="K345" s="5" t="s">
        <v>11501</v>
      </c>
      <c r="L345" s="5" t="s">
        <v>11501</v>
      </c>
      <c r="M345" s="5" t="s">
        <v>216</v>
      </c>
      <c r="N345" s="5" t="s">
        <v>216</v>
      </c>
      <c r="O345" s="5" t="s">
        <v>216</v>
      </c>
      <c r="P345" s="5" t="s">
        <v>216</v>
      </c>
      <c r="Q345" s="5" t="s">
        <v>216</v>
      </c>
      <c r="R345" s="5" t="s">
        <v>216</v>
      </c>
      <c r="S345" s="5" t="s">
        <v>216</v>
      </c>
      <c r="T345" s="5" t="s">
        <v>216</v>
      </c>
      <c r="U345" s="5" t="s">
        <v>216</v>
      </c>
      <c r="V345" s="5" t="s">
        <v>216</v>
      </c>
      <c r="W345" s="5" t="s">
        <v>216</v>
      </c>
      <c r="X345" s="5" t="s">
        <v>216</v>
      </c>
    </row>
    <row r="346" spans="1:24" x14ac:dyDescent="0.25">
      <c r="A346" s="4" t="s">
        <v>7721</v>
      </c>
      <c r="B346" s="4" t="s">
        <v>11466</v>
      </c>
      <c r="C346" s="4" t="s">
        <v>11502</v>
      </c>
      <c r="D346" s="1" t="s">
        <v>11503</v>
      </c>
      <c r="E346" s="5" t="s">
        <v>216</v>
      </c>
      <c r="F346" s="5" t="s">
        <v>216</v>
      </c>
      <c r="G346" s="5" t="s">
        <v>216</v>
      </c>
      <c r="H346" s="5" t="s">
        <v>216</v>
      </c>
      <c r="I346" s="5" t="s">
        <v>216</v>
      </c>
      <c r="J346" s="5" t="s">
        <v>216</v>
      </c>
      <c r="K346" s="5" t="s">
        <v>5655</v>
      </c>
      <c r="L346" s="5" t="s">
        <v>5655</v>
      </c>
      <c r="M346" s="5" t="s">
        <v>216</v>
      </c>
      <c r="N346" s="5" t="s">
        <v>216</v>
      </c>
      <c r="O346" s="5" t="s">
        <v>216</v>
      </c>
      <c r="P346" s="5" t="s">
        <v>216</v>
      </c>
      <c r="Q346" s="5" t="s">
        <v>216</v>
      </c>
      <c r="R346" s="5" t="s">
        <v>216</v>
      </c>
      <c r="S346" s="5" t="s">
        <v>216</v>
      </c>
      <c r="T346" s="5" t="s">
        <v>216</v>
      </c>
      <c r="U346" s="5" t="s">
        <v>216</v>
      </c>
      <c r="V346" s="5" t="s">
        <v>216</v>
      </c>
      <c r="W346" s="5" t="s">
        <v>216</v>
      </c>
      <c r="X346" s="5" t="s">
        <v>216</v>
      </c>
    </row>
    <row r="347" spans="1:24" x14ac:dyDescent="0.25">
      <c r="A347" s="4" t="s">
        <v>7724</v>
      </c>
      <c r="B347" s="4" t="s">
        <v>11466</v>
      </c>
      <c r="C347" s="4" t="s">
        <v>11504</v>
      </c>
      <c r="D347" s="1" t="s">
        <v>11505</v>
      </c>
      <c r="E347" s="5" t="s">
        <v>216</v>
      </c>
      <c r="F347" s="5" t="s">
        <v>216</v>
      </c>
      <c r="G347" s="5" t="s">
        <v>216</v>
      </c>
      <c r="H347" s="5" t="s">
        <v>216</v>
      </c>
      <c r="I347" s="5" t="s">
        <v>216</v>
      </c>
      <c r="J347" s="5" t="s">
        <v>216</v>
      </c>
      <c r="K347" s="5" t="s">
        <v>11506</v>
      </c>
      <c r="L347" s="5" t="s">
        <v>11506</v>
      </c>
      <c r="M347" s="5" t="s">
        <v>216</v>
      </c>
      <c r="N347" s="5" t="s">
        <v>216</v>
      </c>
      <c r="O347" s="5" t="s">
        <v>216</v>
      </c>
      <c r="P347" s="5" t="s">
        <v>216</v>
      </c>
      <c r="Q347" s="5" t="s">
        <v>216</v>
      </c>
      <c r="R347" s="5" t="s">
        <v>216</v>
      </c>
      <c r="S347" s="5" t="s">
        <v>216</v>
      </c>
      <c r="T347" s="5" t="s">
        <v>216</v>
      </c>
      <c r="U347" s="5" t="s">
        <v>216</v>
      </c>
      <c r="V347" s="5" t="s">
        <v>216</v>
      </c>
      <c r="W347" s="5" t="s">
        <v>216</v>
      </c>
      <c r="X347" s="5" t="s">
        <v>216</v>
      </c>
    </row>
    <row r="348" spans="1:24" x14ac:dyDescent="0.25">
      <c r="A348" s="4" t="s">
        <v>11507</v>
      </c>
      <c r="B348" s="4" t="s">
        <v>11466</v>
      </c>
      <c r="C348" s="4" t="s">
        <v>11508</v>
      </c>
      <c r="D348" s="1" t="s">
        <v>11509</v>
      </c>
      <c r="E348" s="5" t="s">
        <v>11510</v>
      </c>
      <c r="F348" s="5" t="s">
        <v>11510</v>
      </c>
      <c r="G348" s="5" t="s">
        <v>11510</v>
      </c>
      <c r="H348" s="5" t="s">
        <v>11510</v>
      </c>
      <c r="I348" s="5" t="s">
        <v>11510</v>
      </c>
      <c r="J348" s="5" t="s">
        <v>11510</v>
      </c>
      <c r="K348" s="5" t="s">
        <v>11511</v>
      </c>
      <c r="L348" s="5" t="s">
        <v>11511</v>
      </c>
      <c r="M348" s="5" t="s">
        <v>11511</v>
      </c>
      <c r="N348" s="5" t="s">
        <v>11511</v>
      </c>
      <c r="O348" s="5" t="s">
        <v>11511</v>
      </c>
      <c r="P348" s="5" t="s">
        <v>11511</v>
      </c>
      <c r="Q348" s="5" t="s">
        <v>11511</v>
      </c>
      <c r="R348" s="5" t="s">
        <v>11511</v>
      </c>
      <c r="S348" s="5" t="s">
        <v>11511</v>
      </c>
      <c r="T348" s="5" t="s">
        <v>11511</v>
      </c>
      <c r="U348" s="5" t="s">
        <v>11511</v>
      </c>
      <c r="V348" s="5" t="s">
        <v>11511</v>
      </c>
      <c r="W348" s="5" t="s">
        <v>11511</v>
      </c>
      <c r="X348" s="5" t="s">
        <v>11511</v>
      </c>
    </row>
    <row r="349" spans="1:24" x14ac:dyDescent="0.25">
      <c r="A349" s="4" t="s">
        <v>11512</v>
      </c>
      <c r="B349" s="4" t="s">
        <v>11466</v>
      </c>
      <c r="C349" s="4" t="s">
        <v>11513</v>
      </c>
      <c r="D349" s="1" t="s">
        <v>11492</v>
      </c>
      <c r="E349" s="5" t="s">
        <v>216</v>
      </c>
      <c r="F349" s="5" t="s">
        <v>216</v>
      </c>
      <c r="G349" s="5" t="s">
        <v>216</v>
      </c>
      <c r="H349" s="5" t="s">
        <v>216</v>
      </c>
      <c r="I349" s="5" t="s">
        <v>216</v>
      </c>
      <c r="J349" s="5" t="s">
        <v>216</v>
      </c>
      <c r="K349" s="5" t="s">
        <v>926</v>
      </c>
      <c r="L349" s="5" t="s">
        <v>926</v>
      </c>
      <c r="M349" s="5" t="s">
        <v>926</v>
      </c>
      <c r="N349" s="5" t="s">
        <v>926</v>
      </c>
      <c r="O349" s="5" t="s">
        <v>926</v>
      </c>
      <c r="P349" s="5" t="s">
        <v>926</v>
      </c>
      <c r="Q349" s="5" t="s">
        <v>926</v>
      </c>
      <c r="R349" s="5" t="s">
        <v>926</v>
      </c>
      <c r="S349" s="5" t="s">
        <v>926</v>
      </c>
      <c r="T349" s="5" t="s">
        <v>926</v>
      </c>
      <c r="U349" s="5" t="s">
        <v>926</v>
      </c>
      <c r="V349" s="5" t="s">
        <v>926</v>
      </c>
      <c r="W349" s="5" t="s">
        <v>926</v>
      </c>
      <c r="X349" s="5" t="s">
        <v>926</v>
      </c>
    </row>
    <row r="350" spans="1:24" x14ac:dyDescent="0.25">
      <c r="A350" s="4" t="s">
        <v>11514</v>
      </c>
      <c r="B350" s="4" t="s">
        <v>11466</v>
      </c>
      <c r="C350" s="4" t="s">
        <v>11515</v>
      </c>
      <c r="D350" s="1" t="s">
        <v>11494</v>
      </c>
      <c r="E350" s="5" t="s">
        <v>216</v>
      </c>
      <c r="F350" s="5" t="s">
        <v>216</v>
      </c>
      <c r="G350" s="5" t="s">
        <v>216</v>
      </c>
      <c r="H350" s="5" t="s">
        <v>216</v>
      </c>
      <c r="I350" s="5" t="s">
        <v>216</v>
      </c>
      <c r="J350" s="5" t="s">
        <v>216</v>
      </c>
      <c r="K350" s="5" t="s">
        <v>11516</v>
      </c>
      <c r="L350" s="5" t="s">
        <v>11516</v>
      </c>
      <c r="M350" s="5" t="s">
        <v>11516</v>
      </c>
      <c r="N350" s="5" t="s">
        <v>11516</v>
      </c>
      <c r="O350" s="5" t="s">
        <v>11516</v>
      </c>
      <c r="P350" s="5" t="s">
        <v>11516</v>
      </c>
      <c r="Q350" s="5" t="s">
        <v>11516</v>
      </c>
      <c r="R350" s="5" t="s">
        <v>11516</v>
      </c>
      <c r="S350" s="5" t="s">
        <v>11516</v>
      </c>
      <c r="T350" s="5" t="s">
        <v>11516</v>
      </c>
      <c r="U350" s="5" t="s">
        <v>11516</v>
      </c>
      <c r="V350" s="5" t="s">
        <v>11516</v>
      </c>
      <c r="W350" s="5" t="s">
        <v>11516</v>
      </c>
      <c r="X350" s="5" t="s">
        <v>11516</v>
      </c>
    </row>
    <row r="351" spans="1:24" x14ac:dyDescent="0.25">
      <c r="A351" s="4" t="s">
        <v>11517</v>
      </c>
      <c r="B351" s="4" t="s">
        <v>11466</v>
      </c>
      <c r="C351" s="4" t="s">
        <v>11518</v>
      </c>
      <c r="D351" s="1" t="s">
        <v>11497</v>
      </c>
      <c r="E351" s="5" t="s">
        <v>216</v>
      </c>
      <c r="F351" s="5" t="s">
        <v>216</v>
      </c>
      <c r="G351" s="5" t="s">
        <v>216</v>
      </c>
      <c r="H351" s="5" t="s">
        <v>216</v>
      </c>
      <c r="I351" s="5" t="s">
        <v>216</v>
      </c>
      <c r="J351" s="5" t="s">
        <v>216</v>
      </c>
      <c r="K351" s="5" t="s">
        <v>5431</v>
      </c>
      <c r="L351" s="5" t="s">
        <v>5431</v>
      </c>
      <c r="M351" s="5" t="s">
        <v>216</v>
      </c>
      <c r="N351" s="5" t="s">
        <v>216</v>
      </c>
      <c r="O351" s="5" t="s">
        <v>216</v>
      </c>
      <c r="P351" s="5" t="s">
        <v>216</v>
      </c>
      <c r="Q351" s="5" t="s">
        <v>216</v>
      </c>
      <c r="R351" s="5" t="s">
        <v>216</v>
      </c>
      <c r="S351" s="5" t="s">
        <v>216</v>
      </c>
      <c r="T351" s="5" t="s">
        <v>216</v>
      </c>
      <c r="U351" s="5" t="s">
        <v>216</v>
      </c>
      <c r="V351" s="5" t="s">
        <v>216</v>
      </c>
      <c r="W351" s="5" t="s">
        <v>216</v>
      </c>
      <c r="X351" s="5" t="s">
        <v>216</v>
      </c>
    </row>
    <row r="352" spans="1:24" x14ac:dyDescent="0.25">
      <c r="A352" s="4" t="s">
        <v>11519</v>
      </c>
      <c r="B352" s="4" t="s">
        <v>11466</v>
      </c>
      <c r="C352" s="4" t="s">
        <v>11520</v>
      </c>
      <c r="D352" s="1" t="s">
        <v>11500</v>
      </c>
      <c r="E352" s="5" t="s">
        <v>216</v>
      </c>
      <c r="F352" s="5" t="s">
        <v>216</v>
      </c>
      <c r="G352" s="5" t="s">
        <v>216</v>
      </c>
      <c r="H352" s="5" t="s">
        <v>216</v>
      </c>
      <c r="I352" s="5" t="s">
        <v>216</v>
      </c>
      <c r="J352" s="5" t="s">
        <v>216</v>
      </c>
      <c r="K352" s="5" t="s">
        <v>5722</v>
      </c>
      <c r="L352" s="5" t="s">
        <v>5722</v>
      </c>
      <c r="M352" s="5" t="s">
        <v>216</v>
      </c>
      <c r="N352" s="5" t="s">
        <v>216</v>
      </c>
      <c r="O352" s="5" t="s">
        <v>216</v>
      </c>
      <c r="P352" s="5" t="s">
        <v>216</v>
      </c>
      <c r="Q352" s="5" t="s">
        <v>216</v>
      </c>
      <c r="R352" s="5" t="s">
        <v>216</v>
      </c>
      <c r="S352" s="5" t="s">
        <v>216</v>
      </c>
      <c r="T352" s="5" t="s">
        <v>216</v>
      </c>
      <c r="U352" s="5" t="s">
        <v>216</v>
      </c>
      <c r="V352" s="5" t="s">
        <v>216</v>
      </c>
      <c r="W352" s="5" t="s">
        <v>216</v>
      </c>
      <c r="X352" s="5" t="s">
        <v>216</v>
      </c>
    </row>
    <row r="353" spans="1:24" x14ac:dyDescent="0.25">
      <c r="A353" s="4" t="s">
        <v>11521</v>
      </c>
      <c r="B353" s="4" t="s">
        <v>11466</v>
      </c>
      <c r="C353" s="4" t="s">
        <v>11522</v>
      </c>
      <c r="D353" s="1" t="s">
        <v>11503</v>
      </c>
      <c r="E353" s="5" t="s">
        <v>216</v>
      </c>
      <c r="F353" s="5" t="s">
        <v>216</v>
      </c>
      <c r="G353" s="5" t="s">
        <v>216</v>
      </c>
      <c r="H353" s="5" t="s">
        <v>216</v>
      </c>
      <c r="I353" s="5" t="s">
        <v>216</v>
      </c>
      <c r="J353" s="5" t="s">
        <v>216</v>
      </c>
      <c r="K353" s="5" t="s">
        <v>5717</v>
      </c>
      <c r="L353" s="5" t="s">
        <v>5717</v>
      </c>
      <c r="M353" s="5" t="s">
        <v>216</v>
      </c>
      <c r="N353" s="5" t="s">
        <v>216</v>
      </c>
      <c r="O353" s="5" t="s">
        <v>216</v>
      </c>
      <c r="P353" s="5" t="s">
        <v>216</v>
      </c>
      <c r="Q353" s="5" t="s">
        <v>216</v>
      </c>
      <c r="R353" s="5" t="s">
        <v>216</v>
      </c>
      <c r="S353" s="5" t="s">
        <v>216</v>
      </c>
      <c r="T353" s="5" t="s">
        <v>216</v>
      </c>
      <c r="U353" s="5" t="s">
        <v>216</v>
      </c>
      <c r="V353" s="5" t="s">
        <v>216</v>
      </c>
      <c r="W353" s="5" t="s">
        <v>216</v>
      </c>
      <c r="X353" s="5" t="s">
        <v>216</v>
      </c>
    </row>
    <row r="354" spans="1:24" x14ac:dyDescent="0.25">
      <c r="A354" s="4" t="s">
        <v>11523</v>
      </c>
      <c r="B354" s="4" t="s">
        <v>11466</v>
      </c>
      <c r="C354" s="4" t="s">
        <v>11524</v>
      </c>
      <c r="D354" s="1" t="s">
        <v>11505</v>
      </c>
      <c r="E354" s="5" t="s">
        <v>216</v>
      </c>
      <c r="F354" s="5" t="s">
        <v>216</v>
      </c>
      <c r="G354" s="5" t="s">
        <v>216</v>
      </c>
      <c r="H354" s="5" t="s">
        <v>216</v>
      </c>
      <c r="I354" s="5" t="s">
        <v>216</v>
      </c>
      <c r="J354" s="5" t="s">
        <v>216</v>
      </c>
      <c r="K354" s="5" t="s">
        <v>11217</v>
      </c>
      <c r="L354" s="5" t="s">
        <v>11217</v>
      </c>
      <c r="M354" s="5" t="s">
        <v>216</v>
      </c>
      <c r="N354" s="5" t="s">
        <v>216</v>
      </c>
      <c r="O354" s="5" t="s">
        <v>216</v>
      </c>
      <c r="P354" s="5" t="s">
        <v>216</v>
      </c>
      <c r="Q354" s="5" t="s">
        <v>216</v>
      </c>
      <c r="R354" s="5" t="s">
        <v>216</v>
      </c>
      <c r="S354" s="5" t="s">
        <v>216</v>
      </c>
      <c r="T354" s="5" t="s">
        <v>216</v>
      </c>
      <c r="U354" s="5" t="s">
        <v>216</v>
      </c>
      <c r="V354" s="5" t="s">
        <v>216</v>
      </c>
      <c r="W354" s="5" t="s">
        <v>216</v>
      </c>
      <c r="X354" s="5" t="s">
        <v>216</v>
      </c>
    </row>
    <row r="355" spans="1:24" ht="25.5" x14ac:dyDescent="0.25">
      <c r="A355" s="4" t="s">
        <v>7727</v>
      </c>
      <c r="B355" s="4" t="s">
        <v>11525</v>
      </c>
      <c r="C355" s="4" t="s">
        <v>11526</v>
      </c>
      <c r="D355" s="1" t="s">
        <v>11527</v>
      </c>
      <c r="E355" s="5">
        <v>63</v>
      </c>
      <c r="F355" s="5">
        <v>63</v>
      </c>
      <c r="G355" s="5">
        <v>63</v>
      </c>
      <c r="H355" s="5">
        <v>63</v>
      </c>
      <c r="I355" s="5">
        <v>63</v>
      </c>
      <c r="J355" s="5">
        <v>63</v>
      </c>
      <c r="K355" s="5">
        <v>63</v>
      </c>
      <c r="L355" s="5">
        <v>63</v>
      </c>
      <c r="M355" s="5" t="s">
        <v>216</v>
      </c>
      <c r="N355" s="5" t="s">
        <v>216</v>
      </c>
      <c r="O355" s="5" t="s">
        <v>216</v>
      </c>
      <c r="P355" s="5" t="s">
        <v>216</v>
      </c>
      <c r="Q355" s="5" t="s">
        <v>216</v>
      </c>
      <c r="R355" s="5" t="s">
        <v>216</v>
      </c>
      <c r="S355" s="5" t="s">
        <v>216</v>
      </c>
      <c r="T355" s="5" t="s">
        <v>216</v>
      </c>
      <c r="U355" s="5" t="s">
        <v>216</v>
      </c>
      <c r="V355" s="5" t="s">
        <v>216</v>
      </c>
      <c r="W355" s="5" t="s">
        <v>216</v>
      </c>
      <c r="X355" s="5" t="s">
        <v>216</v>
      </c>
    </row>
    <row r="356" spans="1:24" x14ac:dyDescent="0.25">
      <c r="A356" s="4" t="s">
        <v>7738</v>
      </c>
      <c r="B356" s="4" t="s">
        <v>11525</v>
      </c>
      <c r="C356" s="4" t="s">
        <v>11528</v>
      </c>
      <c r="D356" s="1" t="s">
        <v>11529</v>
      </c>
      <c r="E356" s="5">
        <v>0</v>
      </c>
      <c r="F356" s="5">
        <v>0</v>
      </c>
      <c r="G356" s="5">
        <v>0</v>
      </c>
      <c r="H356" s="5">
        <v>0</v>
      </c>
      <c r="I356" s="5">
        <v>0</v>
      </c>
      <c r="J356" s="5">
        <v>0</v>
      </c>
      <c r="K356" s="5">
        <v>0</v>
      </c>
      <c r="L356" s="5">
        <v>0</v>
      </c>
      <c r="M356" s="5" t="s">
        <v>216</v>
      </c>
      <c r="N356" s="5" t="s">
        <v>216</v>
      </c>
      <c r="O356" s="5" t="s">
        <v>216</v>
      </c>
      <c r="P356" s="5" t="s">
        <v>216</v>
      </c>
      <c r="Q356" s="5" t="s">
        <v>216</v>
      </c>
      <c r="R356" s="5" t="s">
        <v>216</v>
      </c>
      <c r="S356" s="5" t="s">
        <v>216</v>
      </c>
      <c r="T356" s="5" t="s">
        <v>216</v>
      </c>
      <c r="U356" s="5" t="s">
        <v>216</v>
      </c>
      <c r="V356" s="5" t="s">
        <v>216</v>
      </c>
      <c r="W356" s="5" t="s">
        <v>216</v>
      </c>
      <c r="X356" s="5" t="s">
        <v>216</v>
      </c>
    </row>
    <row r="357" spans="1:24" ht="25.5" x14ac:dyDescent="0.25">
      <c r="A357" s="4" t="s">
        <v>7748</v>
      </c>
      <c r="B357" s="4" t="s">
        <v>11525</v>
      </c>
      <c r="C357" s="4" t="s">
        <v>11530</v>
      </c>
      <c r="D357" s="1" t="s">
        <v>11531</v>
      </c>
      <c r="E357" s="5" t="s">
        <v>11532</v>
      </c>
      <c r="F357" s="5" t="s">
        <v>11532</v>
      </c>
      <c r="G357" s="5" t="s">
        <v>11532</v>
      </c>
      <c r="H357" s="5" t="s">
        <v>11532</v>
      </c>
      <c r="I357" s="5" t="s">
        <v>11532</v>
      </c>
      <c r="J357" s="5" t="s">
        <v>11532</v>
      </c>
      <c r="K357" s="5" t="s">
        <v>11532</v>
      </c>
      <c r="L357" s="5" t="s">
        <v>11532</v>
      </c>
      <c r="M357" s="5" t="s">
        <v>216</v>
      </c>
      <c r="N357" s="5" t="s">
        <v>216</v>
      </c>
      <c r="O357" s="5" t="s">
        <v>216</v>
      </c>
      <c r="P357" s="5" t="s">
        <v>216</v>
      </c>
      <c r="Q357" s="5" t="s">
        <v>216</v>
      </c>
      <c r="R357" s="5" t="s">
        <v>216</v>
      </c>
      <c r="S357" s="5" t="s">
        <v>216</v>
      </c>
      <c r="T357" s="5" t="s">
        <v>216</v>
      </c>
      <c r="U357" s="5" t="s">
        <v>216</v>
      </c>
      <c r="V357" s="5" t="s">
        <v>216</v>
      </c>
      <c r="W357" s="5" t="s">
        <v>216</v>
      </c>
      <c r="X357" s="5" t="s">
        <v>216</v>
      </c>
    </row>
    <row r="358" spans="1:24" ht="25.5" x14ac:dyDescent="0.25">
      <c r="A358" s="4" t="s">
        <v>7758</v>
      </c>
      <c r="B358" s="4" t="s">
        <v>11525</v>
      </c>
      <c r="C358" s="4" t="s">
        <v>11533</v>
      </c>
      <c r="D358" s="1" t="s">
        <v>11534</v>
      </c>
      <c r="E358" s="5" t="s">
        <v>11535</v>
      </c>
      <c r="F358" s="5" t="s">
        <v>11535</v>
      </c>
      <c r="G358" s="5" t="s">
        <v>11535</v>
      </c>
      <c r="H358" s="5" t="s">
        <v>11535</v>
      </c>
      <c r="I358" s="5" t="s">
        <v>11535</v>
      </c>
      <c r="J358" s="5" t="s">
        <v>11535</v>
      </c>
      <c r="K358" s="5" t="s">
        <v>11535</v>
      </c>
      <c r="L358" s="5" t="s">
        <v>11535</v>
      </c>
      <c r="M358" s="5" t="s">
        <v>216</v>
      </c>
      <c r="N358" s="5" t="s">
        <v>216</v>
      </c>
      <c r="O358" s="5" t="s">
        <v>216</v>
      </c>
      <c r="P358" s="5" t="s">
        <v>216</v>
      </c>
      <c r="Q358" s="5" t="s">
        <v>216</v>
      </c>
      <c r="R358" s="5" t="s">
        <v>216</v>
      </c>
      <c r="S358" s="5" t="s">
        <v>216</v>
      </c>
      <c r="T358" s="5" t="s">
        <v>216</v>
      </c>
      <c r="U358" s="5" t="s">
        <v>216</v>
      </c>
      <c r="V358" s="5" t="s">
        <v>216</v>
      </c>
      <c r="W358" s="5" t="s">
        <v>216</v>
      </c>
      <c r="X358" s="5" t="s">
        <v>216</v>
      </c>
    </row>
    <row r="359" spans="1:24" ht="25.5" x14ac:dyDescent="0.25">
      <c r="A359" s="4" t="s">
        <v>7768</v>
      </c>
      <c r="B359" s="4" t="s">
        <v>11525</v>
      </c>
      <c r="C359" s="4" t="s">
        <v>11536</v>
      </c>
      <c r="D359" s="1" t="s">
        <v>11537</v>
      </c>
      <c r="E359" s="5" t="s">
        <v>1649</v>
      </c>
      <c r="F359" s="5" t="s">
        <v>1649</v>
      </c>
      <c r="G359" s="5" t="s">
        <v>1649</v>
      </c>
      <c r="H359" s="5" t="s">
        <v>1649</v>
      </c>
      <c r="I359" s="5" t="s">
        <v>1649</v>
      </c>
      <c r="J359" s="5" t="s">
        <v>1649</v>
      </c>
      <c r="K359" s="5">
        <v>0</v>
      </c>
      <c r="L359" s="5">
        <v>0</v>
      </c>
      <c r="M359" s="5" t="s">
        <v>216</v>
      </c>
      <c r="N359" s="5" t="s">
        <v>216</v>
      </c>
      <c r="O359" s="5" t="s">
        <v>216</v>
      </c>
      <c r="P359" s="5" t="s">
        <v>216</v>
      </c>
      <c r="Q359" s="5" t="s">
        <v>216</v>
      </c>
      <c r="R359" s="5" t="s">
        <v>216</v>
      </c>
      <c r="S359" s="5" t="s">
        <v>216</v>
      </c>
      <c r="T359" s="5" t="s">
        <v>216</v>
      </c>
      <c r="U359" s="5" t="s">
        <v>216</v>
      </c>
      <c r="V359" s="5" t="s">
        <v>216</v>
      </c>
      <c r="W359" s="5" t="s">
        <v>216</v>
      </c>
      <c r="X359" s="5" t="s">
        <v>216</v>
      </c>
    </row>
    <row r="360" spans="1:24" ht="25.5" x14ac:dyDescent="0.25">
      <c r="A360" s="4" t="s">
        <v>7778</v>
      </c>
      <c r="B360" s="4" t="s">
        <v>11525</v>
      </c>
      <c r="C360" s="4" t="s">
        <v>11538</v>
      </c>
      <c r="D360" s="1" t="s">
        <v>11539</v>
      </c>
      <c r="E360" s="5">
        <v>0.5</v>
      </c>
      <c r="F360" s="5">
        <v>0.5</v>
      </c>
      <c r="G360" s="5">
        <v>0.5</v>
      </c>
      <c r="H360" s="5">
        <v>0.5</v>
      </c>
      <c r="I360" s="5">
        <v>0.5</v>
      </c>
      <c r="J360" s="5">
        <v>0.5</v>
      </c>
      <c r="K360" s="5">
        <v>0</v>
      </c>
      <c r="L360" s="5">
        <v>0</v>
      </c>
      <c r="M360" s="5" t="s">
        <v>216</v>
      </c>
      <c r="N360" s="5" t="s">
        <v>216</v>
      </c>
      <c r="O360" s="5" t="s">
        <v>216</v>
      </c>
      <c r="P360" s="5" t="s">
        <v>216</v>
      </c>
      <c r="Q360" s="5" t="s">
        <v>216</v>
      </c>
      <c r="R360" s="5" t="s">
        <v>216</v>
      </c>
      <c r="S360" s="5" t="s">
        <v>216</v>
      </c>
      <c r="T360" s="5" t="s">
        <v>216</v>
      </c>
      <c r="U360" s="5" t="s">
        <v>216</v>
      </c>
      <c r="V360" s="5" t="s">
        <v>216</v>
      </c>
      <c r="W360" s="5" t="s">
        <v>216</v>
      </c>
      <c r="X360" s="5" t="s">
        <v>216</v>
      </c>
    </row>
    <row r="361" spans="1:24" x14ac:dyDescent="0.25">
      <c r="A361" s="4" t="s">
        <v>7788</v>
      </c>
      <c r="B361" s="4" t="s">
        <v>11525</v>
      </c>
      <c r="C361" s="4" t="s">
        <v>11540</v>
      </c>
      <c r="D361" s="1" t="s">
        <v>11541</v>
      </c>
      <c r="E361" s="5" t="s">
        <v>11542</v>
      </c>
      <c r="F361" s="5" t="s">
        <v>11543</v>
      </c>
      <c r="G361" s="5" t="s">
        <v>11544</v>
      </c>
      <c r="H361" s="5" t="s">
        <v>11545</v>
      </c>
      <c r="I361" s="5" t="s">
        <v>11546</v>
      </c>
      <c r="J361" s="5" t="s">
        <v>11546</v>
      </c>
      <c r="K361" s="5" t="s">
        <v>11546</v>
      </c>
      <c r="L361" s="5" t="s">
        <v>11546</v>
      </c>
      <c r="M361" s="5" t="s">
        <v>216</v>
      </c>
      <c r="N361" s="5" t="s">
        <v>216</v>
      </c>
      <c r="O361" s="5" t="s">
        <v>216</v>
      </c>
      <c r="P361" s="5" t="s">
        <v>216</v>
      </c>
      <c r="Q361" s="5" t="s">
        <v>216</v>
      </c>
      <c r="R361" s="5" t="s">
        <v>216</v>
      </c>
      <c r="S361" s="5" t="s">
        <v>216</v>
      </c>
      <c r="T361" s="5" t="s">
        <v>216</v>
      </c>
      <c r="U361" s="5" t="s">
        <v>216</v>
      </c>
      <c r="V361" s="5" t="s">
        <v>216</v>
      </c>
      <c r="W361" s="5" t="s">
        <v>216</v>
      </c>
      <c r="X361" s="5" t="s">
        <v>216</v>
      </c>
    </row>
    <row r="362" spans="1:24" x14ac:dyDescent="0.25">
      <c r="A362" s="4" t="s">
        <v>7798</v>
      </c>
      <c r="B362" s="4" t="s">
        <v>11525</v>
      </c>
      <c r="C362" s="4" t="s">
        <v>11547</v>
      </c>
      <c r="D362" s="1" t="s">
        <v>11548</v>
      </c>
      <c r="E362" s="5">
        <v>14</v>
      </c>
      <c r="F362" s="5">
        <v>14</v>
      </c>
      <c r="G362" s="5">
        <v>14</v>
      </c>
      <c r="H362" s="5">
        <v>14</v>
      </c>
      <c r="I362" s="5">
        <v>14</v>
      </c>
      <c r="J362" s="5">
        <v>14</v>
      </c>
      <c r="K362" s="5">
        <v>14</v>
      </c>
      <c r="L362" s="5">
        <v>14</v>
      </c>
      <c r="M362" s="5" t="s">
        <v>216</v>
      </c>
      <c r="N362" s="5" t="s">
        <v>216</v>
      </c>
      <c r="O362" s="5" t="s">
        <v>216</v>
      </c>
      <c r="P362" s="5" t="s">
        <v>216</v>
      </c>
      <c r="Q362" s="5" t="s">
        <v>216</v>
      </c>
      <c r="R362" s="5" t="s">
        <v>216</v>
      </c>
      <c r="S362" s="5" t="s">
        <v>216</v>
      </c>
      <c r="T362" s="5" t="s">
        <v>216</v>
      </c>
      <c r="U362" s="5" t="s">
        <v>216</v>
      </c>
      <c r="V362" s="5" t="s">
        <v>216</v>
      </c>
      <c r="W362" s="5" t="s">
        <v>216</v>
      </c>
      <c r="X362" s="5" t="s">
        <v>216</v>
      </c>
    </row>
    <row r="363" spans="1:24" x14ac:dyDescent="0.25">
      <c r="A363" s="4" t="s">
        <v>7808</v>
      </c>
      <c r="B363" s="4" t="s">
        <v>11525</v>
      </c>
      <c r="C363" s="4" t="s">
        <v>11549</v>
      </c>
      <c r="D363" s="1" t="s">
        <v>11550</v>
      </c>
      <c r="E363" s="5" t="s">
        <v>11551</v>
      </c>
      <c r="F363" s="5" t="s">
        <v>11552</v>
      </c>
      <c r="G363" s="5" t="s">
        <v>11553</v>
      </c>
      <c r="H363" s="5" t="s">
        <v>11554</v>
      </c>
      <c r="I363" s="5" t="s">
        <v>11555</v>
      </c>
      <c r="J363" s="5" t="s">
        <v>11555</v>
      </c>
      <c r="K363" s="5" t="s">
        <v>11555</v>
      </c>
      <c r="L363" s="5" t="s">
        <v>11555</v>
      </c>
      <c r="M363" s="5" t="s">
        <v>216</v>
      </c>
      <c r="N363" s="5" t="s">
        <v>216</v>
      </c>
      <c r="O363" s="5" t="s">
        <v>216</v>
      </c>
      <c r="P363" s="5" t="s">
        <v>216</v>
      </c>
      <c r="Q363" s="5" t="s">
        <v>216</v>
      </c>
      <c r="R363" s="5" t="s">
        <v>216</v>
      </c>
      <c r="S363" s="5" t="s">
        <v>216</v>
      </c>
      <c r="T363" s="5" t="s">
        <v>216</v>
      </c>
      <c r="U363" s="5" t="s">
        <v>216</v>
      </c>
      <c r="V363" s="5" t="s">
        <v>216</v>
      </c>
      <c r="W363" s="5" t="s">
        <v>216</v>
      </c>
      <c r="X363" s="5" t="s">
        <v>216</v>
      </c>
    </row>
    <row r="364" spans="1:24" x14ac:dyDescent="0.25">
      <c r="A364" s="4" t="s">
        <v>7818</v>
      </c>
      <c r="B364" s="4" t="s">
        <v>11525</v>
      </c>
      <c r="C364" s="4" t="s">
        <v>11556</v>
      </c>
      <c r="D364" s="1" t="s">
        <v>11557</v>
      </c>
      <c r="E364" s="5" t="s">
        <v>11558</v>
      </c>
      <c r="F364" s="5" t="s">
        <v>11559</v>
      </c>
      <c r="G364" s="5" t="s">
        <v>11560</v>
      </c>
      <c r="H364" s="5">
        <v>127.5</v>
      </c>
      <c r="I364" s="5">
        <v>135.6</v>
      </c>
      <c r="J364" s="5">
        <v>135.6</v>
      </c>
      <c r="K364" s="5">
        <v>135.6</v>
      </c>
      <c r="L364" s="5">
        <v>135.6</v>
      </c>
      <c r="M364" s="5" t="s">
        <v>216</v>
      </c>
      <c r="N364" s="5" t="s">
        <v>216</v>
      </c>
      <c r="O364" s="5" t="s">
        <v>216</v>
      </c>
      <c r="P364" s="5" t="s">
        <v>216</v>
      </c>
      <c r="Q364" s="5" t="s">
        <v>216</v>
      </c>
      <c r="R364" s="5" t="s">
        <v>216</v>
      </c>
      <c r="S364" s="5" t="s">
        <v>216</v>
      </c>
      <c r="T364" s="5" t="s">
        <v>216</v>
      </c>
      <c r="U364" s="5" t="s">
        <v>216</v>
      </c>
      <c r="V364" s="5" t="s">
        <v>216</v>
      </c>
      <c r="W364" s="5" t="s">
        <v>216</v>
      </c>
      <c r="X364" s="5" t="s">
        <v>216</v>
      </c>
    </row>
    <row r="365" spans="1:24" x14ac:dyDescent="0.25">
      <c r="A365" s="4" t="s">
        <v>7822</v>
      </c>
      <c r="B365" s="4" t="s">
        <v>11525</v>
      </c>
      <c r="C365" s="4" t="s">
        <v>1854</v>
      </c>
      <c r="D365" s="1" t="s">
        <v>11561</v>
      </c>
      <c r="E365" s="5" t="s">
        <v>11562</v>
      </c>
      <c r="F365" s="5" t="s">
        <v>11562</v>
      </c>
      <c r="G365" s="5" t="s">
        <v>11562</v>
      </c>
      <c r="H365" s="5" t="s">
        <v>11562</v>
      </c>
      <c r="I365" s="5" t="s">
        <v>11562</v>
      </c>
      <c r="J365" s="5" t="s">
        <v>11562</v>
      </c>
      <c r="K365" s="5" t="s">
        <v>11562</v>
      </c>
      <c r="L365" s="5" t="s">
        <v>11562</v>
      </c>
      <c r="M365" s="5" t="s">
        <v>216</v>
      </c>
      <c r="N365" s="5" t="s">
        <v>216</v>
      </c>
      <c r="O365" s="5" t="s">
        <v>216</v>
      </c>
      <c r="P365" s="5" t="s">
        <v>216</v>
      </c>
      <c r="Q365" s="5" t="s">
        <v>216</v>
      </c>
      <c r="R365" s="5" t="s">
        <v>216</v>
      </c>
      <c r="S365" s="5" t="s">
        <v>216</v>
      </c>
      <c r="T365" s="5" t="s">
        <v>216</v>
      </c>
      <c r="U365" s="5" t="s">
        <v>216</v>
      </c>
      <c r="V365" s="5" t="s">
        <v>216</v>
      </c>
      <c r="W365" s="5" t="s">
        <v>216</v>
      </c>
      <c r="X365" s="5" t="s">
        <v>216</v>
      </c>
    </row>
    <row r="366" spans="1:24" x14ac:dyDescent="0.25">
      <c r="A366" s="4" t="s">
        <v>8968</v>
      </c>
      <c r="B366" s="4" t="s">
        <v>11563</v>
      </c>
      <c r="C366" s="4" t="s">
        <v>11564</v>
      </c>
      <c r="D366" s="1" t="s">
        <v>11565</v>
      </c>
      <c r="E366" s="5" t="s">
        <v>216</v>
      </c>
      <c r="F366" s="5" t="s">
        <v>216</v>
      </c>
      <c r="G366" s="5" t="s">
        <v>216</v>
      </c>
      <c r="H366" s="5" t="s">
        <v>216</v>
      </c>
      <c r="I366" s="5">
        <v>1</v>
      </c>
      <c r="J366" s="5">
        <v>1</v>
      </c>
      <c r="K366" s="5">
        <v>1</v>
      </c>
      <c r="L366" s="5">
        <v>1</v>
      </c>
      <c r="M366" s="5">
        <v>1</v>
      </c>
      <c r="N366" s="5">
        <v>1</v>
      </c>
      <c r="O366" s="5">
        <v>1</v>
      </c>
      <c r="P366" s="5">
        <v>1</v>
      </c>
      <c r="Q366" s="5">
        <v>1</v>
      </c>
      <c r="R366" s="5">
        <v>1</v>
      </c>
      <c r="S366" s="5">
        <v>1</v>
      </c>
      <c r="T366" s="5">
        <v>1</v>
      </c>
      <c r="U366" s="5">
        <v>1</v>
      </c>
      <c r="V366" s="5">
        <v>1</v>
      </c>
      <c r="W366" s="5">
        <v>1</v>
      </c>
      <c r="X366" s="5">
        <v>1</v>
      </c>
    </row>
    <row r="367" spans="1:24" x14ac:dyDescent="0.25">
      <c r="A367" s="4" t="s">
        <v>8973</v>
      </c>
      <c r="B367" s="4" t="s">
        <v>11563</v>
      </c>
      <c r="C367" s="4" t="s">
        <v>11566</v>
      </c>
      <c r="D367" s="1" t="s">
        <v>11567</v>
      </c>
      <c r="E367" s="5" t="s">
        <v>216</v>
      </c>
      <c r="F367" s="5" t="s">
        <v>216</v>
      </c>
      <c r="G367" s="5" t="s">
        <v>216</v>
      </c>
      <c r="H367" s="5" t="s">
        <v>216</v>
      </c>
      <c r="I367" s="5">
        <v>0.5</v>
      </c>
      <c r="J367" s="5">
        <v>0.5</v>
      </c>
      <c r="K367" s="5">
        <v>0.5</v>
      </c>
      <c r="L367" s="5">
        <v>0.5</v>
      </c>
      <c r="M367" s="5">
        <v>0.5</v>
      </c>
      <c r="N367" s="5">
        <v>0.5</v>
      </c>
      <c r="O367" s="5">
        <v>0.5</v>
      </c>
      <c r="P367" s="5">
        <v>0.5</v>
      </c>
      <c r="Q367" s="5">
        <v>0.5</v>
      </c>
      <c r="R367" s="5">
        <v>0.5</v>
      </c>
      <c r="S367" s="5">
        <v>0.5</v>
      </c>
      <c r="T367" s="5">
        <v>0.5</v>
      </c>
      <c r="U367" s="5">
        <v>0.5</v>
      </c>
      <c r="V367" s="5">
        <v>0.5</v>
      </c>
      <c r="W367" s="5">
        <v>0.5</v>
      </c>
      <c r="X367" s="5">
        <v>0.5</v>
      </c>
    </row>
    <row r="368" spans="1:24" x14ac:dyDescent="0.25">
      <c r="A368" s="4" t="s">
        <v>8977</v>
      </c>
      <c r="B368" s="4" t="s">
        <v>11563</v>
      </c>
      <c r="C368" s="4" t="s">
        <v>11568</v>
      </c>
      <c r="D368" s="1" t="s">
        <v>11569</v>
      </c>
      <c r="E368" s="5" t="s">
        <v>216</v>
      </c>
      <c r="F368" s="5" t="s">
        <v>216</v>
      </c>
      <c r="G368" s="5" t="s">
        <v>216</v>
      </c>
      <c r="H368" s="5" t="s">
        <v>216</v>
      </c>
      <c r="I368" s="5">
        <v>0.3</v>
      </c>
      <c r="J368" s="5">
        <v>0.3</v>
      </c>
      <c r="K368" s="5">
        <v>0.3</v>
      </c>
      <c r="L368" s="5">
        <v>0.3</v>
      </c>
      <c r="M368" s="5">
        <v>0.3</v>
      </c>
      <c r="N368" s="5">
        <v>0.3</v>
      </c>
      <c r="O368" s="5">
        <v>0.3</v>
      </c>
      <c r="P368" s="5">
        <v>0.3</v>
      </c>
      <c r="Q368" s="5">
        <v>0.3</v>
      </c>
      <c r="R368" s="5">
        <v>0.3</v>
      </c>
      <c r="S368" s="5">
        <v>0.3</v>
      </c>
      <c r="T368" s="5">
        <v>0.3</v>
      </c>
      <c r="U368" s="5">
        <v>0.3</v>
      </c>
      <c r="V368" s="5">
        <v>0.3</v>
      </c>
      <c r="W368" s="5">
        <v>0.3</v>
      </c>
      <c r="X368" s="5">
        <v>0.3</v>
      </c>
    </row>
    <row r="369" spans="1:24" x14ac:dyDescent="0.25">
      <c r="A369" s="4" t="s">
        <v>10292</v>
      </c>
      <c r="B369" s="4" t="s">
        <v>11563</v>
      </c>
      <c r="C369" s="4" t="s">
        <v>11570</v>
      </c>
      <c r="D369" s="1" t="s">
        <v>11571</v>
      </c>
      <c r="E369" s="5" t="s">
        <v>216</v>
      </c>
      <c r="F369" s="5" t="s">
        <v>216</v>
      </c>
      <c r="G369" s="5" t="s">
        <v>216</v>
      </c>
      <c r="H369" s="5" t="s">
        <v>216</v>
      </c>
      <c r="I369" s="5" t="s">
        <v>216</v>
      </c>
      <c r="J369" s="5" t="s">
        <v>216</v>
      </c>
      <c r="K369" s="5" t="s">
        <v>216</v>
      </c>
      <c r="L369" s="5" t="s">
        <v>216</v>
      </c>
      <c r="M369" s="5" t="s">
        <v>216</v>
      </c>
      <c r="N369" s="5" t="s">
        <v>216</v>
      </c>
      <c r="O369" s="5">
        <v>3</v>
      </c>
      <c r="P369" s="5">
        <v>3</v>
      </c>
      <c r="Q369" s="5">
        <v>3</v>
      </c>
      <c r="R369" s="5">
        <v>3</v>
      </c>
      <c r="S369" s="5">
        <v>3</v>
      </c>
      <c r="T369" s="5">
        <v>3</v>
      </c>
      <c r="U369" s="5">
        <v>3</v>
      </c>
      <c r="V369" s="5">
        <v>3</v>
      </c>
      <c r="W369" s="5">
        <v>3</v>
      </c>
      <c r="X369" s="5">
        <v>3</v>
      </c>
    </row>
    <row r="370" spans="1:24" x14ac:dyDescent="0.25">
      <c r="A370" s="4" t="s">
        <v>11572</v>
      </c>
      <c r="B370" s="4" t="s">
        <v>11563</v>
      </c>
      <c r="C370" s="4" t="s">
        <v>11573</v>
      </c>
      <c r="D370" s="1" t="s">
        <v>11574</v>
      </c>
      <c r="E370" s="5" t="s">
        <v>216</v>
      </c>
      <c r="F370" s="5" t="s">
        <v>216</v>
      </c>
      <c r="G370" s="5" t="s">
        <v>216</v>
      </c>
      <c r="H370" s="5" t="s">
        <v>216</v>
      </c>
      <c r="I370" s="5" t="s">
        <v>11575</v>
      </c>
      <c r="J370" s="5" t="s">
        <v>11575</v>
      </c>
      <c r="K370" s="5" t="s">
        <v>11575</v>
      </c>
      <c r="L370" s="5" t="s">
        <v>11575</v>
      </c>
      <c r="M370" s="5" t="s">
        <v>11575</v>
      </c>
      <c r="N370" s="5" t="s">
        <v>11575</v>
      </c>
      <c r="O370" s="5" t="s">
        <v>216</v>
      </c>
      <c r="P370" s="5" t="s">
        <v>216</v>
      </c>
      <c r="Q370" s="5" t="s">
        <v>216</v>
      </c>
      <c r="R370" s="5" t="s">
        <v>216</v>
      </c>
      <c r="S370" s="5" t="s">
        <v>216</v>
      </c>
      <c r="T370" s="5" t="s">
        <v>216</v>
      </c>
      <c r="U370" s="5" t="s">
        <v>216</v>
      </c>
      <c r="V370" s="5" t="s">
        <v>216</v>
      </c>
      <c r="W370" s="5" t="s">
        <v>216</v>
      </c>
      <c r="X370" s="5" t="s">
        <v>216</v>
      </c>
    </row>
    <row r="371" spans="1:24" x14ac:dyDescent="0.25">
      <c r="A371" s="4" t="s">
        <v>11576</v>
      </c>
      <c r="B371" s="4" t="s">
        <v>11563</v>
      </c>
      <c r="C371" s="4" t="s">
        <v>11577</v>
      </c>
      <c r="D371" s="1" t="s">
        <v>11578</v>
      </c>
      <c r="E371" s="5" t="s">
        <v>216</v>
      </c>
      <c r="F371" s="5" t="s">
        <v>216</v>
      </c>
      <c r="G371" s="5" t="s">
        <v>216</v>
      </c>
      <c r="H371" s="5" t="s">
        <v>216</v>
      </c>
      <c r="I371" s="5" t="s">
        <v>11579</v>
      </c>
      <c r="J371" s="5" t="s">
        <v>11579</v>
      </c>
      <c r="K371" s="5" t="s">
        <v>11579</v>
      </c>
      <c r="L371" s="5" t="s">
        <v>11579</v>
      </c>
      <c r="M371" s="5" t="s">
        <v>11579</v>
      </c>
      <c r="N371" s="5" t="s">
        <v>11579</v>
      </c>
      <c r="O371" s="5" t="s">
        <v>216</v>
      </c>
      <c r="P371" s="5" t="s">
        <v>216</v>
      </c>
      <c r="Q371" s="5" t="s">
        <v>216</v>
      </c>
      <c r="R371" s="5" t="s">
        <v>216</v>
      </c>
      <c r="S371" s="5" t="s">
        <v>216</v>
      </c>
      <c r="T371" s="5" t="s">
        <v>216</v>
      </c>
      <c r="U371" s="5" t="s">
        <v>216</v>
      </c>
      <c r="V371" s="5" t="s">
        <v>216</v>
      </c>
      <c r="W371" s="5" t="s">
        <v>216</v>
      </c>
      <c r="X371" s="5" t="s">
        <v>216</v>
      </c>
    </row>
    <row r="372" spans="1:24" x14ac:dyDescent="0.25">
      <c r="A372" s="4" t="s">
        <v>11580</v>
      </c>
      <c r="B372" s="4" t="s">
        <v>11563</v>
      </c>
      <c r="C372" s="4" t="s">
        <v>11581</v>
      </c>
      <c r="D372" s="1" t="s">
        <v>11582</v>
      </c>
      <c r="E372" s="5" t="s">
        <v>216</v>
      </c>
      <c r="F372" s="5" t="s">
        <v>216</v>
      </c>
      <c r="G372" s="5" t="s">
        <v>216</v>
      </c>
      <c r="H372" s="5" t="s">
        <v>216</v>
      </c>
      <c r="I372" s="5" t="s">
        <v>11583</v>
      </c>
      <c r="J372" s="5" t="s">
        <v>11583</v>
      </c>
      <c r="K372" s="5" t="s">
        <v>11583</v>
      </c>
      <c r="L372" s="5" t="s">
        <v>11583</v>
      </c>
      <c r="M372" s="5" t="s">
        <v>11583</v>
      </c>
      <c r="N372" s="5" t="s">
        <v>11583</v>
      </c>
      <c r="O372" s="5" t="s">
        <v>216</v>
      </c>
      <c r="P372" s="5" t="s">
        <v>216</v>
      </c>
      <c r="Q372" s="5" t="s">
        <v>216</v>
      </c>
      <c r="R372" s="5" t="s">
        <v>216</v>
      </c>
      <c r="S372" s="5" t="s">
        <v>216</v>
      </c>
      <c r="T372" s="5" t="s">
        <v>216</v>
      </c>
      <c r="U372" s="5" t="s">
        <v>216</v>
      </c>
      <c r="V372" s="5" t="s">
        <v>216</v>
      </c>
      <c r="W372" s="5" t="s">
        <v>216</v>
      </c>
      <c r="X372" s="5" t="s">
        <v>216</v>
      </c>
    </row>
    <row r="373" spans="1:24" x14ac:dyDescent="0.25">
      <c r="A373" s="4" t="s">
        <v>11584</v>
      </c>
      <c r="B373" s="4" t="s">
        <v>11563</v>
      </c>
      <c r="C373" s="4" t="s">
        <v>11585</v>
      </c>
      <c r="D373" s="1" t="s">
        <v>11586</v>
      </c>
      <c r="E373" s="5" t="s">
        <v>216</v>
      </c>
      <c r="F373" s="5" t="s">
        <v>216</v>
      </c>
      <c r="G373" s="5" t="s">
        <v>216</v>
      </c>
      <c r="H373" s="5" t="s">
        <v>216</v>
      </c>
      <c r="I373" s="5" t="s">
        <v>11587</v>
      </c>
      <c r="J373" s="5" t="s">
        <v>11587</v>
      </c>
      <c r="K373" s="5" t="s">
        <v>11587</v>
      </c>
      <c r="L373" s="5" t="s">
        <v>11587</v>
      </c>
      <c r="M373" s="5" t="s">
        <v>11587</v>
      </c>
      <c r="N373" s="5" t="s">
        <v>11587</v>
      </c>
      <c r="O373" s="5" t="s">
        <v>216</v>
      </c>
      <c r="P373" s="5" t="s">
        <v>216</v>
      </c>
      <c r="Q373" s="5" t="s">
        <v>216</v>
      </c>
      <c r="R373" s="5" t="s">
        <v>216</v>
      </c>
      <c r="S373" s="5" t="s">
        <v>216</v>
      </c>
      <c r="T373" s="5" t="s">
        <v>216</v>
      </c>
      <c r="U373" s="5" t="s">
        <v>216</v>
      </c>
      <c r="V373" s="5" t="s">
        <v>216</v>
      </c>
      <c r="W373" s="5" t="s">
        <v>216</v>
      </c>
      <c r="X373" s="5" t="s">
        <v>216</v>
      </c>
    </row>
    <row r="374" spans="1:24" x14ac:dyDescent="0.25">
      <c r="A374" s="4" t="s">
        <v>11588</v>
      </c>
      <c r="B374" s="4" t="s">
        <v>11563</v>
      </c>
      <c r="C374" s="4" t="s">
        <v>11589</v>
      </c>
      <c r="D374" s="1" t="s">
        <v>11590</v>
      </c>
      <c r="E374" s="5" t="s">
        <v>216</v>
      </c>
      <c r="F374" s="5" t="s">
        <v>216</v>
      </c>
      <c r="G374" s="5" t="s">
        <v>216</v>
      </c>
      <c r="H374" s="5" t="s">
        <v>216</v>
      </c>
      <c r="I374" s="5" t="s">
        <v>11591</v>
      </c>
      <c r="J374" s="5" t="s">
        <v>11591</v>
      </c>
      <c r="K374" s="5" t="s">
        <v>11591</v>
      </c>
      <c r="L374" s="5" t="s">
        <v>11591</v>
      </c>
      <c r="M374" s="5" t="s">
        <v>11591</v>
      </c>
      <c r="N374" s="5" t="s">
        <v>11591</v>
      </c>
      <c r="O374" s="5" t="s">
        <v>216</v>
      </c>
      <c r="P374" s="5" t="s">
        <v>216</v>
      </c>
      <c r="Q374" s="5" t="s">
        <v>216</v>
      </c>
      <c r="R374" s="5" t="s">
        <v>216</v>
      </c>
      <c r="S374" s="5" t="s">
        <v>216</v>
      </c>
      <c r="T374" s="5" t="s">
        <v>216</v>
      </c>
      <c r="U374" s="5" t="s">
        <v>216</v>
      </c>
      <c r="V374" s="5" t="s">
        <v>216</v>
      </c>
      <c r="W374" s="5" t="s">
        <v>216</v>
      </c>
      <c r="X374" s="5" t="s">
        <v>216</v>
      </c>
    </row>
    <row r="375" spans="1:24" x14ac:dyDescent="0.25">
      <c r="A375" s="4" t="s">
        <v>11592</v>
      </c>
      <c r="B375" s="4" t="s">
        <v>11563</v>
      </c>
      <c r="C375" s="4" t="s">
        <v>11593</v>
      </c>
      <c r="D375" s="1" t="s">
        <v>11594</v>
      </c>
      <c r="E375" s="5" t="s">
        <v>216</v>
      </c>
      <c r="F375" s="5" t="s">
        <v>216</v>
      </c>
      <c r="G375" s="5" t="s">
        <v>216</v>
      </c>
      <c r="H375" s="5" t="s">
        <v>216</v>
      </c>
      <c r="I375" s="5" t="s">
        <v>11595</v>
      </c>
      <c r="J375" s="5" t="s">
        <v>11595</v>
      </c>
      <c r="K375" s="5" t="s">
        <v>11595</v>
      </c>
      <c r="L375" s="5" t="s">
        <v>11595</v>
      </c>
      <c r="M375" s="5" t="s">
        <v>11595</v>
      </c>
      <c r="N375" s="5" t="s">
        <v>11595</v>
      </c>
      <c r="O375" s="5" t="s">
        <v>216</v>
      </c>
      <c r="P375" s="5" t="s">
        <v>216</v>
      </c>
      <c r="Q375" s="5" t="s">
        <v>216</v>
      </c>
      <c r="R375" s="5" t="s">
        <v>216</v>
      </c>
      <c r="S375" s="5" t="s">
        <v>216</v>
      </c>
      <c r="T375" s="5" t="s">
        <v>216</v>
      </c>
      <c r="U375" s="5" t="s">
        <v>216</v>
      </c>
      <c r="V375" s="5" t="s">
        <v>216</v>
      </c>
      <c r="W375" s="5" t="s">
        <v>216</v>
      </c>
      <c r="X375" s="5" t="s">
        <v>216</v>
      </c>
    </row>
    <row r="376" spans="1:24" x14ac:dyDescent="0.25">
      <c r="A376" s="4" t="s">
        <v>11596</v>
      </c>
      <c r="B376" s="4" t="s">
        <v>11563</v>
      </c>
      <c r="C376" s="4" t="s">
        <v>11597</v>
      </c>
      <c r="D376" s="1" t="s">
        <v>11598</v>
      </c>
      <c r="E376" s="5" t="s">
        <v>216</v>
      </c>
      <c r="F376" s="5" t="s">
        <v>216</v>
      </c>
      <c r="G376" s="5" t="s">
        <v>216</v>
      </c>
      <c r="H376" s="5" t="s">
        <v>216</v>
      </c>
      <c r="I376" s="5" t="s">
        <v>11599</v>
      </c>
      <c r="J376" s="5" t="s">
        <v>11599</v>
      </c>
      <c r="K376" s="5" t="s">
        <v>11599</v>
      </c>
      <c r="L376" s="5" t="s">
        <v>11599</v>
      </c>
      <c r="M376" s="5" t="s">
        <v>11599</v>
      </c>
      <c r="N376" s="5" t="s">
        <v>11599</v>
      </c>
      <c r="O376" s="5" t="s">
        <v>216</v>
      </c>
      <c r="P376" s="5" t="s">
        <v>216</v>
      </c>
      <c r="Q376" s="5" t="s">
        <v>216</v>
      </c>
      <c r="R376" s="5" t="s">
        <v>216</v>
      </c>
      <c r="S376" s="5" t="s">
        <v>216</v>
      </c>
      <c r="T376" s="5" t="s">
        <v>216</v>
      </c>
      <c r="U376" s="5" t="s">
        <v>216</v>
      </c>
      <c r="V376" s="5" t="s">
        <v>216</v>
      </c>
      <c r="W376" s="5" t="s">
        <v>216</v>
      </c>
      <c r="X376" s="5" t="s">
        <v>216</v>
      </c>
    </row>
    <row r="377" spans="1:24" x14ac:dyDescent="0.25">
      <c r="A377" s="4" t="s">
        <v>11600</v>
      </c>
      <c r="B377" s="4" t="s">
        <v>11563</v>
      </c>
      <c r="C377" s="4" t="s">
        <v>11601</v>
      </c>
      <c r="D377" s="1" t="s">
        <v>11602</v>
      </c>
      <c r="E377" s="5" t="s">
        <v>216</v>
      </c>
      <c r="F377" s="5" t="s">
        <v>216</v>
      </c>
      <c r="G377" s="5" t="s">
        <v>216</v>
      </c>
      <c r="H377" s="5" t="s">
        <v>216</v>
      </c>
      <c r="I377" s="5" t="s">
        <v>11603</v>
      </c>
      <c r="J377" s="5" t="s">
        <v>11603</v>
      </c>
      <c r="K377" s="5" t="s">
        <v>11603</v>
      </c>
      <c r="L377" s="5" t="s">
        <v>11603</v>
      </c>
      <c r="M377" s="5" t="s">
        <v>11603</v>
      </c>
      <c r="N377" s="5" t="s">
        <v>11603</v>
      </c>
      <c r="O377" s="5" t="s">
        <v>216</v>
      </c>
      <c r="P377" s="5" t="s">
        <v>216</v>
      </c>
      <c r="Q377" s="5" t="s">
        <v>216</v>
      </c>
      <c r="R377" s="5" t="s">
        <v>216</v>
      </c>
      <c r="S377" s="5" t="s">
        <v>216</v>
      </c>
      <c r="T377" s="5" t="s">
        <v>216</v>
      </c>
      <c r="U377" s="5" t="s">
        <v>216</v>
      </c>
      <c r="V377" s="5" t="s">
        <v>216</v>
      </c>
      <c r="W377" s="5" t="s">
        <v>216</v>
      </c>
      <c r="X377" s="5" t="s">
        <v>216</v>
      </c>
    </row>
    <row r="378" spans="1:24" x14ac:dyDescent="0.25">
      <c r="A378" s="4" t="s">
        <v>11604</v>
      </c>
      <c r="B378" s="4" t="s">
        <v>11563</v>
      </c>
      <c r="C378" s="4" t="s">
        <v>11605</v>
      </c>
      <c r="D378" s="1" t="s">
        <v>11606</v>
      </c>
      <c r="E378" s="5" t="s">
        <v>216</v>
      </c>
      <c r="F378" s="5" t="s">
        <v>216</v>
      </c>
      <c r="G378" s="5" t="s">
        <v>216</v>
      </c>
      <c r="H378" s="5" t="s">
        <v>216</v>
      </c>
      <c r="I378" s="5" t="s">
        <v>11607</v>
      </c>
      <c r="J378" s="5" t="s">
        <v>11607</v>
      </c>
      <c r="K378" s="5" t="s">
        <v>11607</v>
      </c>
      <c r="L378" s="5" t="s">
        <v>11607</v>
      </c>
      <c r="M378" s="5" t="s">
        <v>11607</v>
      </c>
      <c r="N378" s="5" t="s">
        <v>11607</v>
      </c>
      <c r="O378" s="5" t="s">
        <v>216</v>
      </c>
      <c r="P378" s="5" t="s">
        <v>216</v>
      </c>
      <c r="Q378" s="5" t="s">
        <v>216</v>
      </c>
      <c r="R378" s="5" t="s">
        <v>216</v>
      </c>
      <c r="S378" s="5" t="s">
        <v>216</v>
      </c>
      <c r="T378" s="5" t="s">
        <v>216</v>
      </c>
      <c r="U378" s="5" t="s">
        <v>216</v>
      </c>
      <c r="V378" s="5" t="s">
        <v>216</v>
      </c>
      <c r="W378" s="5" t="s">
        <v>216</v>
      </c>
      <c r="X378" s="5" t="s">
        <v>216</v>
      </c>
    </row>
    <row r="379" spans="1:24" x14ac:dyDescent="0.25">
      <c r="A379" s="4" t="s">
        <v>11608</v>
      </c>
      <c r="B379" s="4" t="s">
        <v>11563</v>
      </c>
      <c r="C379" s="4" t="s">
        <v>11609</v>
      </c>
      <c r="D379" s="1" t="s">
        <v>11610</v>
      </c>
      <c r="E379" s="5" t="s">
        <v>216</v>
      </c>
      <c r="F379" s="5" t="s">
        <v>216</v>
      </c>
      <c r="G379" s="5" t="s">
        <v>216</v>
      </c>
      <c r="H379" s="5" t="s">
        <v>216</v>
      </c>
      <c r="I379" s="5" t="s">
        <v>11611</v>
      </c>
      <c r="J379" s="5" t="s">
        <v>11611</v>
      </c>
      <c r="K379" s="5" t="s">
        <v>11611</v>
      </c>
      <c r="L379" s="5" t="s">
        <v>11611</v>
      </c>
      <c r="M379" s="5" t="s">
        <v>11611</v>
      </c>
      <c r="N379" s="5" t="s">
        <v>11611</v>
      </c>
      <c r="O379" s="5" t="s">
        <v>216</v>
      </c>
      <c r="P379" s="5" t="s">
        <v>216</v>
      </c>
      <c r="Q379" s="5" t="s">
        <v>216</v>
      </c>
      <c r="R379" s="5" t="s">
        <v>216</v>
      </c>
      <c r="S379" s="5" t="s">
        <v>216</v>
      </c>
      <c r="T379" s="5" t="s">
        <v>216</v>
      </c>
      <c r="U379" s="5" t="s">
        <v>216</v>
      </c>
      <c r="V379" s="5" t="s">
        <v>216</v>
      </c>
      <c r="W379" s="5" t="s">
        <v>216</v>
      </c>
      <c r="X379" s="5" t="s">
        <v>216</v>
      </c>
    </row>
    <row r="380" spans="1:24" x14ac:dyDescent="0.25">
      <c r="A380" s="4" t="s">
        <v>11612</v>
      </c>
      <c r="B380" s="4" t="s">
        <v>11563</v>
      </c>
      <c r="C380" s="4" t="s">
        <v>11613</v>
      </c>
      <c r="D380" s="1" t="s">
        <v>11614</v>
      </c>
      <c r="E380" s="5" t="s">
        <v>216</v>
      </c>
      <c r="F380" s="5" t="s">
        <v>216</v>
      </c>
      <c r="G380" s="5" t="s">
        <v>216</v>
      </c>
      <c r="H380" s="5" t="s">
        <v>216</v>
      </c>
      <c r="I380" s="5" t="s">
        <v>691</v>
      </c>
      <c r="J380" s="5" t="s">
        <v>691</v>
      </c>
      <c r="K380" s="5" t="s">
        <v>691</v>
      </c>
      <c r="L380" s="5" t="s">
        <v>691</v>
      </c>
      <c r="M380" s="5" t="s">
        <v>691</v>
      </c>
      <c r="N380" s="5" t="s">
        <v>691</v>
      </c>
      <c r="O380" s="5" t="s">
        <v>216</v>
      </c>
      <c r="P380" s="5" t="s">
        <v>216</v>
      </c>
      <c r="Q380" s="5" t="s">
        <v>216</v>
      </c>
      <c r="R380" s="5" t="s">
        <v>216</v>
      </c>
      <c r="S380" s="5" t="s">
        <v>216</v>
      </c>
      <c r="T380" s="5" t="s">
        <v>216</v>
      </c>
      <c r="U380" s="5" t="s">
        <v>216</v>
      </c>
      <c r="V380" s="5" t="s">
        <v>216</v>
      </c>
      <c r="W380" s="5" t="s">
        <v>216</v>
      </c>
      <c r="X380" s="5" t="s">
        <v>216</v>
      </c>
    </row>
    <row r="381" spans="1:24" x14ac:dyDescent="0.25">
      <c r="A381" s="4" t="s">
        <v>11615</v>
      </c>
      <c r="B381" s="4" t="s">
        <v>11563</v>
      </c>
      <c r="C381" s="4" t="s">
        <v>11616</v>
      </c>
      <c r="D381" s="1" t="s">
        <v>11617</v>
      </c>
      <c r="E381" s="5" t="s">
        <v>216</v>
      </c>
      <c r="F381" s="5" t="s">
        <v>216</v>
      </c>
      <c r="G381" s="5" t="s">
        <v>216</v>
      </c>
      <c r="H381" s="5" t="s">
        <v>216</v>
      </c>
      <c r="I381" s="5" t="s">
        <v>11618</v>
      </c>
      <c r="J381" s="5" t="s">
        <v>11618</v>
      </c>
      <c r="K381" s="5" t="s">
        <v>11618</v>
      </c>
      <c r="L381" s="5" t="s">
        <v>11618</v>
      </c>
      <c r="M381" s="5" t="s">
        <v>11618</v>
      </c>
      <c r="N381" s="5" t="s">
        <v>11618</v>
      </c>
      <c r="O381" s="5" t="s">
        <v>216</v>
      </c>
      <c r="P381" s="5" t="s">
        <v>216</v>
      </c>
      <c r="Q381" s="5" t="s">
        <v>216</v>
      </c>
      <c r="R381" s="5" t="s">
        <v>216</v>
      </c>
      <c r="S381" s="5" t="s">
        <v>216</v>
      </c>
      <c r="T381" s="5" t="s">
        <v>216</v>
      </c>
      <c r="U381" s="5" t="s">
        <v>216</v>
      </c>
      <c r="V381" s="5" t="s">
        <v>216</v>
      </c>
      <c r="W381" s="5" t="s">
        <v>216</v>
      </c>
      <c r="X381" s="5" t="s">
        <v>216</v>
      </c>
    </row>
    <row r="382" spans="1:24" x14ac:dyDescent="0.25">
      <c r="A382" s="4" t="s">
        <v>11619</v>
      </c>
      <c r="B382" s="4" t="s">
        <v>11563</v>
      </c>
      <c r="C382" s="4" t="s">
        <v>11620</v>
      </c>
      <c r="D382" s="1" t="s">
        <v>11621</v>
      </c>
      <c r="E382" s="5" t="s">
        <v>216</v>
      </c>
      <c r="F382" s="5" t="s">
        <v>216</v>
      </c>
      <c r="G382" s="5" t="s">
        <v>216</v>
      </c>
      <c r="H382" s="5" t="s">
        <v>216</v>
      </c>
      <c r="I382" s="5" t="s">
        <v>11622</v>
      </c>
      <c r="J382" s="5" t="s">
        <v>11622</v>
      </c>
      <c r="K382" s="5" t="s">
        <v>11622</v>
      </c>
      <c r="L382" s="5" t="s">
        <v>11622</v>
      </c>
      <c r="M382" s="5" t="s">
        <v>11622</v>
      </c>
      <c r="N382" s="5" t="s">
        <v>11622</v>
      </c>
      <c r="O382" s="5" t="s">
        <v>216</v>
      </c>
      <c r="P382" s="5" t="s">
        <v>216</v>
      </c>
      <c r="Q382" s="5" t="s">
        <v>216</v>
      </c>
      <c r="R382" s="5" t="s">
        <v>216</v>
      </c>
      <c r="S382" s="5" t="s">
        <v>216</v>
      </c>
      <c r="T382" s="5" t="s">
        <v>216</v>
      </c>
      <c r="U382" s="5" t="s">
        <v>216</v>
      </c>
      <c r="V382" s="5" t="s">
        <v>216</v>
      </c>
      <c r="W382" s="5" t="s">
        <v>216</v>
      </c>
      <c r="X382" s="5" t="s">
        <v>216</v>
      </c>
    </row>
    <row r="383" spans="1:24" x14ac:dyDescent="0.25">
      <c r="A383" s="4" t="s">
        <v>11623</v>
      </c>
      <c r="B383" s="4" t="s">
        <v>11563</v>
      </c>
      <c r="C383" s="4" t="s">
        <v>11624</v>
      </c>
      <c r="D383" s="1" t="s">
        <v>11625</v>
      </c>
      <c r="E383" s="5" t="s">
        <v>216</v>
      </c>
      <c r="F383" s="5" t="s">
        <v>216</v>
      </c>
      <c r="G383" s="5" t="s">
        <v>216</v>
      </c>
      <c r="H383" s="5" t="s">
        <v>216</v>
      </c>
      <c r="I383" s="5" t="s">
        <v>3825</v>
      </c>
      <c r="J383" s="5" t="s">
        <v>3825</v>
      </c>
      <c r="K383" s="5" t="s">
        <v>3825</v>
      </c>
      <c r="L383" s="5" t="s">
        <v>3825</v>
      </c>
      <c r="M383" s="5" t="s">
        <v>3825</v>
      </c>
      <c r="N383" s="5" t="s">
        <v>3825</v>
      </c>
      <c r="O383" s="5" t="s">
        <v>216</v>
      </c>
      <c r="P383" s="5" t="s">
        <v>216</v>
      </c>
      <c r="Q383" s="5" t="s">
        <v>216</v>
      </c>
      <c r="R383" s="5" t="s">
        <v>216</v>
      </c>
      <c r="S383" s="5" t="s">
        <v>216</v>
      </c>
      <c r="T383" s="5" t="s">
        <v>216</v>
      </c>
      <c r="U383" s="5" t="s">
        <v>216</v>
      </c>
      <c r="V383" s="5" t="s">
        <v>216</v>
      </c>
      <c r="W383" s="5" t="s">
        <v>216</v>
      </c>
      <c r="X383" s="5" t="s">
        <v>216</v>
      </c>
    </row>
    <row r="384" spans="1:24" x14ac:dyDescent="0.25">
      <c r="A384" s="4" t="s">
        <v>11626</v>
      </c>
      <c r="B384" s="4" t="s">
        <v>11563</v>
      </c>
      <c r="C384" s="4" t="s">
        <v>11627</v>
      </c>
      <c r="D384" s="1" t="s">
        <v>11628</v>
      </c>
      <c r="E384" s="5" t="s">
        <v>216</v>
      </c>
      <c r="F384" s="5" t="s">
        <v>216</v>
      </c>
      <c r="G384" s="5" t="s">
        <v>216</v>
      </c>
      <c r="H384" s="5" t="s">
        <v>216</v>
      </c>
      <c r="I384" s="5" t="s">
        <v>11629</v>
      </c>
      <c r="J384" s="5" t="s">
        <v>11629</v>
      </c>
      <c r="K384" s="5" t="s">
        <v>11629</v>
      </c>
      <c r="L384" s="5" t="s">
        <v>11629</v>
      </c>
      <c r="M384" s="5" t="s">
        <v>11629</v>
      </c>
      <c r="N384" s="5" t="s">
        <v>11629</v>
      </c>
      <c r="O384" s="5" t="s">
        <v>216</v>
      </c>
      <c r="P384" s="5" t="s">
        <v>216</v>
      </c>
      <c r="Q384" s="5" t="s">
        <v>216</v>
      </c>
      <c r="R384" s="5" t="s">
        <v>216</v>
      </c>
      <c r="S384" s="5" t="s">
        <v>216</v>
      </c>
      <c r="T384" s="5" t="s">
        <v>216</v>
      </c>
      <c r="U384" s="5" t="s">
        <v>216</v>
      </c>
      <c r="V384" s="5" t="s">
        <v>216</v>
      </c>
      <c r="W384" s="5" t="s">
        <v>216</v>
      </c>
      <c r="X384" s="5" t="s">
        <v>216</v>
      </c>
    </row>
    <row r="385" spans="1:24" x14ac:dyDescent="0.25">
      <c r="A385" s="4" t="s">
        <v>11630</v>
      </c>
      <c r="B385" s="4" t="s">
        <v>11563</v>
      </c>
      <c r="C385" s="4" t="s">
        <v>11631</v>
      </c>
      <c r="D385" s="1" t="s">
        <v>11632</v>
      </c>
      <c r="E385" s="5" t="s">
        <v>216</v>
      </c>
      <c r="F385" s="5" t="s">
        <v>216</v>
      </c>
      <c r="G385" s="5" t="s">
        <v>216</v>
      </c>
      <c r="H385" s="5" t="s">
        <v>216</v>
      </c>
      <c r="I385" s="5" t="s">
        <v>11633</v>
      </c>
      <c r="J385" s="5" t="s">
        <v>11633</v>
      </c>
      <c r="K385" s="5" t="s">
        <v>11633</v>
      </c>
      <c r="L385" s="5" t="s">
        <v>11633</v>
      </c>
      <c r="M385" s="5" t="s">
        <v>11633</v>
      </c>
      <c r="N385" s="5" t="s">
        <v>11633</v>
      </c>
      <c r="O385" s="5" t="s">
        <v>216</v>
      </c>
      <c r="P385" s="5" t="s">
        <v>216</v>
      </c>
      <c r="Q385" s="5" t="s">
        <v>216</v>
      </c>
      <c r="R385" s="5" t="s">
        <v>216</v>
      </c>
      <c r="S385" s="5" t="s">
        <v>216</v>
      </c>
      <c r="T385" s="5" t="s">
        <v>216</v>
      </c>
      <c r="U385" s="5" t="s">
        <v>216</v>
      </c>
      <c r="V385" s="5" t="s">
        <v>216</v>
      </c>
      <c r="W385" s="5" t="s">
        <v>216</v>
      </c>
      <c r="X385" s="5" t="s">
        <v>216</v>
      </c>
    </row>
    <row r="386" spans="1:24" x14ac:dyDescent="0.25">
      <c r="A386" s="4" t="s">
        <v>11634</v>
      </c>
      <c r="B386" s="4" t="s">
        <v>11563</v>
      </c>
      <c r="C386" s="4" t="s">
        <v>11635</v>
      </c>
      <c r="D386" s="1" t="s">
        <v>11636</v>
      </c>
      <c r="E386" s="5" t="s">
        <v>216</v>
      </c>
      <c r="F386" s="5" t="s">
        <v>216</v>
      </c>
      <c r="G386" s="5" t="s">
        <v>216</v>
      </c>
      <c r="H386" s="5" t="s">
        <v>216</v>
      </c>
      <c r="I386" s="5" t="s">
        <v>1841</v>
      </c>
      <c r="J386" s="5" t="s">
        <v>1841</v>
      </c>
      <c r="K386" s="5" t="s">
        <v>1841</v>
      </c>
      <c r="L386" s="5" t="s">
        <v>1841</v>
      </c>
      <c r="M386" s="5" t="s">
        <v>1841</v>
      </c>
      <c r="N386" s="5" t="s">
        <v>1841</v>
      </c>
      <c r="O386" s="5" t="s">
        <v>216</v>
      </c>
      <c r="P386" s="5" t="s">
        <v>216</v>
      </c>
      <c r="Q386" s="5" t="s">
        <v>216</v>
      </c>
      <c r="R386" s="5" t="s">
        <v>216</v>
      </c>
      <c r="S386" s="5" t="s">
        <v>216</v>
      </c>
      <c r="T386" s="5" t="s">
        <v>216</v>
      </c>
      <c r="U386" s="5" t="s">
        <v>216</v>
      </c>
      <c r="V386" s="5" t="s">
        <v>216</v>
      </c>
      <c r="W386" s="5" t="s">
        <v>216</v>
      </c>
      <c r="X386" s="5" t="s">
        <v>216</v>
      </c>
    </row>
    <row r="387" spans="1:24" x14ac:dyDescent="0.25">
      <c r="A387" s="4" t="s">
        <v>11637</v>
      </c>
      <c r="B387" s="4" t="s">
        <v>11563</v>
      </c>
      <c r="C387" s="4" t="s">
        <v>11638</v>
      </c>
      <c r="D387" s="1" t="s">
        <v>11639</v>
      </c>
      <c r="E387" s="5" t="s">
        <v>216</v>
      </c>
      <c r="F387" s="5" t="s">
        <v>216</v>
      </c>
      <c r="G387" s="5" t="s">
        <v>216</v>
      </c>
      <c r="H387" s="5" t="s">
        <v>216</v>
      </c>
      <c r="I387" s="5" t="s">
        <v>11640</v>
      </c>
      <c r="J387" s="5" t="s">
        <v>11640</v>
      </c>
      <c r="K387" s="5" t="s">
        <v>11640</v>
      </c>
      <c r="L387" s="5" t="s">
        <v>11640</v>
      </c>
      <c r="M387" s="5" t="s">
        <v>11640</v>
      </c>
      <c r="N387" s="5" t="s">
        <v>11640</v>
      </c>
      <c r="O387" s="5" t="s">
        <v>216</v>
      </c>
      <c r="P387" s="5" t="s">
        <v>216</v>
      </c>
      <c r="Q387" s="5" t="s">
        <v>216</v>
      </c>
      <c r="R387" s="5" t="s">
        <v>216</v>
      </c>
      <c r="S387" s="5" t="s">
        <v>216</v>
      </c>
      <c r="T387" s="5" t="s">
        <v>216</v>
      </c>
      <c r="U387" s="5" t="s">
        <v>216</v>
      </c>
      <c r="V387" s="5" t="s">
        <v>216</v>
      </c>
      <c r="W387" s="5" t="s">
        <v>216</v>
      </c>
      <c r="X387" s="5" t="s">
        <v>216</v>
      </c>
    </row>
    <row r="388" spans="1:24" x14ac:dyDescent="0.25">
      <c r="A388" s="4" t="s">
        <v>11641</v>
      </c>
      <c r="B388" s="4" t="s">
        <v>11563</v>
      </c>
      <c r="C388" s="4" t="s">
        <v>11642</v>
      </c>
      <c r="D388" s="1" t="s">
        <v>11643</v>
      </c>
      <c r="E388" s="5" t="s">
        <v>216</v>
      </c>
      <c r="F388" s="5" t="s">
        <v>216</v>
      </c>
      <c r="G388" s="5" t="s">
        <v>216</v>
      </c>
      <c r="H388" s="5" t="s">
        <v>216</v>
      </c>
      <c r="I388" s="5" t="s">
        <v>11644</v>
      </c>
      <c r="J388" s="5" t="s">
        <v>11644</v>
      </c>
      <c r="K388" s="5" t="s">
        <v>11644</v>
      </c>
      <c r="L388" s="5" t="s">
        <v>11644</v>
      </c>
      <c r="M388" s="5" t="s">
        <v>11644</v>
      </c>
      <c r="N388" s="5" t="s">
        <v>11644</v>
      </c>
      <c r="O388" s="5" t="s">
        <v>216</v>
      </c>
      <c r="P388" s="5" t="s">
        <v>216</v>
      </c>
      <c r="Q388" s="5" t="s">
        <v>216</v>
      </c>
      <c r="R388" s="5" t="s">
        <v>216</v>
      </c>
      <c r="S388" s="5" t="s">
        <v>216</v>
      </c>
      <c r="T388" s="5" t="s">
        <v>216</v>
      </c>
      <c r="U388" s="5" t="s">
        <v>216</v>
      </c>
      <c r="V388" s="5" t="s">
        <v>216</v>
      </c>
      <c r="W388" s="5" t="s">
        <v>216</v>
      </c>
      <c r="X388" s="5" t="s">
        <v>216</v>
      </c>
    </row>
    <row r="389" spans="1:24" x14ac:dyDescent="0.25">
      <c r="A389" s="4" t="s">
        <v>11645</v>
      </c>
      <c r="B389" s="4" t="s">
        <v>11563</v>
      </c>
      <c r="C389" s="4" t="s">
        <v>11646</v>
      </c>
      <c r="D389" s="1" t="s">
        <v>11647</v>
      </c>
      <c r="E389" s="5" t="s">
        <v>216</v>
      </c>
      <c r="F389" s="5" t="s">
        <v>216</v>
      </c>
      <c r="G389" s="5" t="s">
        <v>216</v>
      </c>
      <c r="H389" s="5" t="s">
        <v>216</v>
      </c>
      <c r="I389" s="5" t="s">
        <v>9791</v>
      </c>
      <c r="J389" s="5" t="s">
        <v>9791</v>
      </c>
      <c r="K389" s="5" t="s">
        <v>9791</v>
      </c>
      <c r="L389" s="5" t="s">
        <v>9791</v>
      </c>
      <c r="M389" s="5" t="s">
        <v>9791</v>
      </c>
      <c r="N389" s="5" t="s">
        <v>9791</v>
      </c>
      <c r="O389" s="5" t="s">
        <v>216</v>
      </c>
      <c r="P389" s="5" t="s">
        <v>216</v>
      </c>
      <c r="Q389" s="5" t="s">
        <v>216</v>
      </c>
      <c r="R389" s="5" t="s">
        <v>216</v>
      </c>
      <c r="S389" s="5" t="s">
        <v>216</v>
      </c>
      <c r="T389" s="5" t="s">
        <v>216</v>
      </c>
      <c r="U389" s="5" t="s">
        <v>216</v>
      </c>
      <c r="V389" s="5" t="s">
        <v>216</v>
      </c>
      <c r="W389" s="5" t="s">
        <v>216</v>
      </c>
      <c r="X389" s="5" t="s">
        <v>216</v>
      </c>
    </row>
    <row r="390" spans="1:24" x14ac:dyDescent="0.25">
      <c r="A390" s="4" t="s">
        <v>11648</v>
      </c>
      <c r="B390" s="4" t="s">
        <v>11563</v>
      </c>
      <c r="C390" s="4" t="s">
        <v>11649</v>
      </c>
      <c r="D390" s="1" t="s">
        <v>11574</v>
      </c>
      <c r="E390" s="5" t="s">
        <v>216</v>
      </c>
      <c r="F390" s="5" t="s">
        <v>216</v>
      </c>
      <c r="G390" s="5" t="s">
        <v>216</v>
      </c>
      <c r="H390" s="5" t="s">
        <v>216</v>
      </c>
      <c r="I390" s="5" t="s">
        <v>216</v>
      </c>
      <c r="J390" s="5" t="s">
        <v>216</v>
      </c>
      <c r="K390" s="5" t="s">
        <v>216</v>
      </c>
      <c r="L390" s="5" t="s">
        <v>216</v>
      </c>
      <c r="M390" s="5" t="s">
        <v>216</v>
      </c>
      <c r="N390" s="5" t="s">
        <v>216</v>
      </c>
      <c r="O390" s="5" t="s">
        <v>11575</v>
      </c>
      <c r="P390" s="5" t="s">
        <v>11575</v>
      </c>
      <c r="Q390" s="5" t="s">
        <v>11575</v>
      </c>
      <c r="R390" s="5" t="s">
        <v>11575</v>
      </c>
      <c r="S390" s="5" t="s">
        <v>11575</v>
      </c>
      <c r="T390" s="5" t="s">
        <v>216</v>
      </c>
      <c r="U390" s="5" t="s">
        <v>216</v>
      </c>
      <c r="V390" s="5" t="s">
        <v>216</v>
      </c>
      <c r="W390" s="5" t="s">
        <v>216</v>
      </c>
      <c r="X390" s="5" t="s">
        <v>216</v>
      </c>
    </row>
    <row r="391" spans="1:24" x14ac:dyDescent="0.25">
      <c r="A391" s="4" t="s">
        <v>11650</v>
      </c>
      <c r="B391" s="4" t="s">
        <v>11563</v>
      </c>
      <c r="C391" s="4" t="s">
        <v>11651</v>
      </c>
      <c r="D391" s="1" t="s">
        <v>11652</v>
      </c>
      <c r="E391" s="5" t="s">
        <v>216</v>
      </c>
      <c r="F391" s="5" t="s">
        <v>216</v>
      </c>
      <c r="G391" s="5" t="s">
        <v>216</v>
      </c>
      <c r="H391" s="5" t="s">
        <v>216</v>
      </c>
      <c r="I391" s="5" t="s">
        <v>216</v>
      </c>
      <c r="J391" s="5" t="s">
        <v>216</v>
      </c>
      <c r="K391" s="5" t="s">
        <v>216</v>
      </c>
      <c r="L391" s="5" t="s">
        <v>216</v>
      </c>
      <c r="M391" s="5" t="s">
        <v>216</v>
      </c>
      <c r="N391" s="5" t="s">
        <v>216</v>
      </c>
      <c r="O391" s="5" t="s">
        <v>11535</v>
      </c>
      <c r="P391" s="5" t="s">
        <v>11535</v>
      </c>
      <c r="Q391" s="5" t="s">
        <v>11535</v>
      </c>
      <c r="R391" s="5" t="s">
        <v>9772</v>
      </c>
      <c r="S391" s="5" t="s">
        <v>9772</v>
      </c>
      <c r="T391" s="5" t="s">
        <v>216</v>
      </c>
      <c r="U391" s="5" t="s">
        <v>216</v>
      </c>
      <c r="V391" s="5" t="s">
        <v>216</v>
      </c>
      <c r="W391" s="5" t="s">
        <v>216</v>
      </c>
      <c r="X391" s="5" t="s">
        <v>216</v>
      </c>
    </row>
    <row r="392" spans="1:24" x14ac:dyDescent="0.25">
      <c r="A392" s="4" t="s">
        <v>11653</v>
      </c>
      <c r="B392" s="4" t="s">
        <v>11563</v>
      </c>
      <c r="C392" s="4" t="s">
        <v>11654</v>
      </c>
      <c r="D392" s="1" t="s">
        <v>11578</v>
      </c>
      <c r="E392" s="5" t="s">
        <v>216</v>
      </c>
      <c r="F392" s="5" t="s">
        <v>216</v>
      </c>
      <c r="G392" s="5" t="s">
        <v>216</v>
      </c>
      <c r="H392" s="5" t="s">
        <v>216</v>
      </c>
      <c r="I392" s="5" t="s">
        <v>216</v>
      </c>
      <c r="J392" s="5" t="s">
        <v>216</v>
      </c>
      <c r="K392" s="5" t="s">
        <v>216</v>
      </c>
      <c r="L392" s="5" t="s">
        <v>216</v>
      </c>
      <c r="M392" s="5" t="s">
        <v>216</v>
      </c>
      <c r="N392" s="5" t="s">
        <v>216</v>
      </c>
      <c r="O392" s="5" t="s">
        <v>11579</v>
      </c>
      <c r="P392" s="5" t="s">
        <v>11579</v>
      </c>
      <c r="Q392" s="5" t="s">
        <v>11579</v>
      </c>
      <c r="R392" s="5" t="s">
        <v>11579</v>
      </c>
      <c r="S392" s="5" t="s">
        <v>11579</v>
      </c>
      <c r="T392" s="5" t="s">
        <v>216</v>
      </c>
      <c r="U392" s="5" t="s">
        <v>216</v>
      </c>
      <c r="V392" s="5" t="s">
        <v>216</v>
      </c>
      <c r="W392" s="5" t="s">
        <v>216</v>
      </c>
      <c r="X392" s="5" t="s">
        <v>216</v>
      </c>
    </row>
    <row r="393" spans="1:24" x14ac:dyDescent="0.25">
      <c r="A393" s="4" t="s">
        <v>11655</v>
      </c>
      <c r="B393" s="4" t="s">
        <v>11563</v>
      </c>
      <c r="C393" s="4" t="s">
        <v>11656</v>
      </c>
      <c r="D393" s="1" t="s">
        <v>11657</v>
      </c>
      <c r="E393" s="5" t="s">
        <v>216</v>
      </c>
      <c r="F393" s="5" t="s">
        <v>216</v>
      </c>
      <c r="G393" s="5" t="s">
        <v>216</v>
      </c>
      <c r="H393" s="5" t="s">
        <v>216</v>
      </c>
      <c r="I393" s="5" t="s">
        <v>216</v>
      </c>
      <c r="J393" s="5" t="s">
        <v>216</v>
      </c>
      <c r="K393" s="5" t="s">
        <v>216</v>
      </c>
      <c r="L393" s="5" t="s">
        <v>216</v>
      </c>
      <c r="M393" s="5" t="s">
        <v>216</v>
      </c>
      <c r="N393" s="5" t="s">
        <v>216</v>
      </c>
      <c r="O393" s="5" t="s">
        <v>11382</v>
      </c>
      <c r="P393" s="5" t="s">
        <v>11382</v>
      </c>
      <c r="Q393" s="5" t="s">
        <v>11382</v>
      </c>
      <c r="R393" s="5" t="s">
        <v>11658</v>
      </c>
      <c r="S393" s="5" t="s">
        <v>11658</v>
      </c>
      <c r="T393" s="5" t="s">
        <v>216</v>
      </c>
      <c r="U393" s="5" t="s">
        <v>216</v>
      </c>
      <c r="V393" s="5" t="s">
        <v>216</v>
      </c>
      <c r="W393" s="5" t="s">
        <v>216</v>
      </c>
      <c r="X393" s="5" t="s">
        <v>216</v>
      </c>
    </row>
    <row r="394" spans="1:24" x14ac:dyDescent="0.25">
      <c r="A394" s="4" t="s">
        <v>11659</v>
      </c>
      <c r="B394" s="4" t="s">
        <v>11563</v>
      </c>
      <c r="C394" s="4" t="s">
        <v>11660</v>
      </c>
      <c r="D394" s="1" t="s">
        <v>11582</v>
      </c>
      <c r="E394" s="5" t="s">
        <v>216</v>
      </c>
      <c r="F394" s="5" t="s">
        <v>216</v>
      </c>
      <c r="G394" s="5" t="s">
        <v>216</v>
      </c>
      <c r="H394" s="5" t="s">
        <v>216</v>
      </c>
      <c r="I394" s="5" t="s">
        <v>216</v>
      </c>
      <c r="J394" s="5" t="s">
        <v>216</v>
      </c>
      <c r="K394" s="5" t="s">
        <v>216</v>
      </c>
      <c r="L394" s="5" t="s">
        <v>216</v>
      </c>
      <c r="M394" s="5" t="s">
        <v>216</v>
      </c>
      <c r="N394" s="5" t="s">
        <v>216</v>
      </c>
      <c r="O394" s="5" t="s">
        <v>11583</v>
      </c>
      <c r="P394" s="5" t="s">
        <v>11583</v>
      </c>
      <c r="Q394" s="5" t="s">
        <v>11583</v>
      </c>
      <c r="R394" s="5" t="s">
        <v>11583</v>
      </c>
      <c r="S394" s="5" t="s">
        <v>11583</v>
      </c>
      <c r="T394" s="5" t="s">
        <v>216</v>
      </c>
      <c r="U394" s="5" t="s">
        <v>216</v>
      </c>
      <c r="V394" s="5" t="s">
        <v>216</v>
      </c>
      <c r="W394" s="5" t="s">
        <v>216</v>
      </c>
      <c r="X394" s="5" t="s">
        <v>216</v>
      </c>
    </row>
    <row r="395" spans="1:24" x14ac:dyDescent="0.25">
      <c r="A395" s="4" t="s">
        <v>11661</v>
      </c>
      <c r="B395" s="4" t="s">
        <v>11563</v>
      </c>
      <c r="C395" s="4" t="s">
        <v>11662</v>
      </c>
      <c r="D395" s="1" t="s">
        <v>11663</v>
      </c>
      <c r="E395" s="5" t="s">
        <v>216</v>
      </c>
      <c r="F395" s="5" t="s">
        <v>216</v>
      </c>
      <c r="G395" s="5" t="s">
        <v>216</v>
      </c>
      <c r="H395" s="5" t="s">
        <v>216</v>
      </c>
      <c r="I395" s="5" t="s">
        <v>216</v>
      </c>
      <c r="J395" s="5" t="s">
        <v>216</v>
      </c>
      <c r="K395" s="5" t="s">
        <v>216</v>
      </c>
      <c r="L395" s="5" t="s">
        <v>216</v>
      </c>
      <c r="M395" s="5" t="s">
        <v>216</v>
      </c>
      <c r="N395" s="5" t="s">
        <v>216</v>
      </c>
      <c r="O395" s="5" t="s">
        <v>691</v>
      </c>
      <c r="P395" s="5" t="s">
        <v>691</v>
      </c>
      <c r="Q395" s="5" t="s">
        <v>691</v>
      </c>
      <c r="R395" s="5" t="s">
        <v>1220</v>
      </c>
      <c r="S395" s="5" t="s">
        <v>1220</v>
      </c>
      <c r="T395" s="5" t="s">
        <v>216</v>
      </c>
      <c r="U395" s="5" t="s">
        <v>216</v>
      </c>
      <c r="V395" s="5" t="s">
        <v>216</v>
      </c>
      <c r="W395" s="5" t="s">
        <v>216</v>
      </c>
      <c r="X395" s="5" t="s">
        <v>216</v>
      </c>
    </row>
    <row r="396" spans="1:24" x14ac:dyDescent="0.25">
      <c r="A396" s="4" t="s">
        <v>11664</v>
      </c>
      <c r="B396" s="4" t="s">
        <v>11563</v>
      </c>
      <c r="C396" s="4" t="s">
        <v>11665</v>
      </c>
      <c r="D396" s="1" t="s">
        <v>11586</v>
      </c>
      <c r="E396" s="5" t="s">
        <v>216</v>
      </c>
      <c r="F396" s="5" t="s">
        <v>216</v>
      </c>
      <c r="G396" s="5" t="s">
        <v>216</v>
      </c>
      <c r="H396" s="5" t="s">
        <v>216</v>
      </c>
      <c r="I396" s="5" t="s">
        <v>216</v>
      </c>
      <c r="J396" s="5" t="s">
        <v>216</v>
      </c>
      <c r="K396" s="5" t="s">
        <v>216</v>
      </c>
      <c r="L396" s="5" t="s">
        <v>216</v>
      </c>
      <c r="M396" s="5" t="s">
        <v>216</v>
      </c>
      <c r="N396" s="5" t="s">
        <v>216</v>
      </c>
      <c r="O396" s="5" t="s">
        <v>11587</v>
      </c>
      <c r="P396" s="5" t="s">
        <v>11587</v>
      </c>
      <c r="Q396" s="5" t="s">
        <v>11587</v>
      </c>
      <c r="R396" s="5" t="s">
        <v>11587</v>
      </c>
      <c r="S396" s="5" t="s">
        <v>11587</v>
      </c>
      <c r="T396" s="5" t="s">
        <v>216</v>
      </c>
      <c r="U396" s="5" t="s">
        <v>216</v>
      </c>
      <c r="V396" s="5" t="s">
        <v>216</v>
      </c>
      <c r="W396" s="5" t="s">
        <v>216</v>
      </c>
      <c r="X396" s="5" t="s">
        <v>216</v>
      </c>
    </row>
    <row r="397" spans="1:24" x14ac:dyDescent="0.25">
      <c r="A397" s="4" t="s">
        <v>11666</v>
      </c>
      <c r="B397" s="4" t="s">
        <v>11563</v>
      </c>
      <c r="C397" s="4" t="s">
        <v>11667</v>
      </c>
      <c r="D397" s="1" t="s">
        <v>11668</v>
      </c>
      <c r="E397" s="5" t="s">
        <v>216</v>
      </c>
      <c r="F397" s="5" t="s">
        <v>216</v>
      </c>
      <c r="G397" s="5" t="s">
        <v>216</v>
      </c>
      <c r="H397" s="5" t="s">
        <v>216</v>
      </c>
      <c r="I397" s="5" t="s">
        <v>216</v>
      </c>
      <c r="J397" s="5" t="s">
        <v>216</v>
      </c>
      <c r="K397" s="5" t="s">
        <v>216</v>
      </c>
      <c r="L397" s="5" t="s">
        <v>216</v>
      </c>
      <c r="M397" s="5" t="s">
        <v>216</v>
      </c>
      <c r="N397" s="5" t="s">
        <v>216</v>
      </c>
      <c r="O397" s="5" t="s">
        <v>3826</v>
      </c>
      <c r="P397" s="5" t="s">
        <v>3826</v>
      </c>
      <c r="Q397" s="5" t="s">
        <v>3826</v>
      </c>
      <c r="R397" s="5" t="s">
        <v>9869</v>
      </c>
      <c r="S397" s="5" t="s">
        <v>9869</v>
      </c>
      <c r="T397" s="5" t="s">
        <v>216</v>
      </c>
      <c r="U397" s="5" t="s">
        <v>216</v>
      </c>
      <c r="V397" s="5" t="s">
        <v>216</v>
      </c>
      <c r="W397" s="5" t="s">
        <v>216</v>
      </c>
      <c r="X397" s="5" t="s">
        <v>216</v>
      </c>
    </row>
    <row r="398" spans="1:24" x14ac:dyDescent="0.25">
      <c r="A398" s="4" t="s">
        <v>11669</v>
      </c>
      <c r="B398" s="4" t="s">
        <v>11563</v>
      </c>
      <c r="C398" s="4" t="s">
        <v>11670</v>
      </c>
      <c r="D398" s="1" t="s">
        <v>11590</v>
      </c>
      <c r="E398" s="5" t="s">
        <v>216</v>
      </c>
      <c r="F398" s="5" t="s">
        <v>216</v>
      </c>
      <c r="G398" s="5" t="s">
        <v>216</v>
      </c>
      <c r="H398" s="5" t="s">
        <v>216</v>
      </c>
      <c r="I398" s="5" t="s">
        <v>216</v>
      </c>
      <c r="J398" s="5" t="s">
        <v>216</v>
      </c>
      <c r="K398" s="5" t="s">
        <v>216</v>
      </c>
      <c r="L398" s="5" t="s">
        <v>216</v>
      </c>
      <c r="M398" s="5" t="s">
        <v>216</v>
      </c>
      <c r="N398" s="5" t="s">
        <v>216</v>
      </c>
      <c r="O398" s="5" t="s">
        <v>11591</v>
      </c>
      <c r="P398" s="5" t="s">
        <v>11591</v>
      </c>
      <c r="Q398" s="5" t="s">
        <v>11591</v>
      </c>
      <c r="R398" s="5" t="s">
        <v>11591</v>
      </c>
      <c r="S398" s="5" t="s">
        <v>11591</v>
      </c>
      <c r="T398" s="5" t="s">
        <v>216</v>
      </c>
      <c r="U398" s="5" t="s">
        <v>216</v>
      </c>
      <c r="V398" s="5" t="s">
        <v>216</v>
      </c>
      <c r="W398" s="5" t="s">
        <v>216</v>
      </c>
      <c r="X398" s="5" t="s">
        <v>216</v>
      </c>
    </row>
    <row r="399" spans="1:24" x14ac:dyDescent="0.25">
      <c r="A399" s="4" t="s">
        <v>11671</v>
      </c>
      <c r="B399" s="4" t="s">
        <v>11563</v>
      </c>
      <c r="C399" s="4" t="s">
        <v>11672</v>
      </c>
      <c r="D399" s="1" t="s">
        <v>11673</v>
      </c>
      <c r="E399" s="5" t="s">
        <v>216</v>
      </c>
      <c r="F399" s="5" t="s">
        <v>216</v>
      </c>
      <c r="G399" s="5" t="s">
        <v>216</v>
      </c>
      <c r="H399" s="5" t="s">
        <v>216</v>
      </c>
      <c r="I399" s="5" t="s">
        <v>216</v>
      </c>
      <c r="J399" s="5" t="s">
        <v>216</v>
      </c>
      <c r="K399" s="5" t="s">
        <v>216</v>
      </c>
      <c r="L399" s="5" t="s">
        <v>216</v>
      </c>
      <c r="M399" s="5" t="s">
        <v>216</v>
      </c>
      <c r="N399" s="5" t="s">
        <v>216</v>
      </c>
      <c r="O399" s="5" t="s">
        <v>11674</v>
      </c>
      <c r="P399" s="5" t="s">
        <v>11674</v>
      </c>
      <c r="Q399" s="5" t="s">
        <v>11674</v>
      </c>
      <c r="R399" s="5" t="s">
        <v>9796</v>
      </c>
      <c r="S399" s="5" t="s">
        <v>9796</v>
      </c>
      <c r="T399" s="5" t="s">
        <v>216</v>
      </c>
      <c r="U399" s="5" t="s">
        <v>216</v>
      </c>
      <c r="V399" s="5" t="s">
        <v>216</v>
      </c>
      <c r="W399" s="5" t="s">
        <v>216</v>
      </c>
      <c r="X399" s="5" t="s">
        <v>216</v>
      </c>
    </row>
    <row r="400" spans="1:24" x14ac:dyDescent="0.25">
      <c r="A400" s="4" t="s">
        <v>11675</v>
      </c>
      <c r="B400" s="4" t="s">
        <v>11563</v>
      </c>
      <c r="C400" s="4" t="s">
        <v>11676</v>
      </c>
      <c r="D400" s="1" t="s">
        <v>11594</v>
      </c>
      <c r="E400" s="5" t="s">
        <v>216</v>
      </c>
      <c r="F400" s="5" t="s">
        <v>216</v>
      </c>
      <c r="G400" s="5" t="s">
        <v>216</v>
      </c>
      <c r="H400" s="5" t="s">
        <v>216</v>
      </c>
      <c r="I400" s="5" t="s">
        <v>216</v>
      </c>
      <c r="J400" s="5" t="s">
        <v>216</v>
      </c>
      <c r="K400" s="5" t="s">
        <v>216</v>
      </c>
      <c r="L400" s="5" t="s">
        <v>216</v>
      </c>
      <c r="M400" s="5" t="s">
        <v>216</v>
      </c>
      <c r="N400" s="5" t="s">
        <v>216</v>
      </c>
      <c r="O400" s="5" t="s">
        <v>11595</v>
      </c>
      <c r="P400" s="5" t="s">
        <v>11595</v>
      </c>
      <c r="Q400" s="5" t="s">
        <v>11595</v>
      </c>
      <c r="R400" s="5" t="s">
        <v>11595</v>
      </c>
      <c r="S400" s="5" t="s">
        <v>11595</v>
      </c>
      <c r="T400" s="5" t="s">
        <v>216</v>
      </c>
      <c r="U400" s="5" t="s">
        <v>216</v>
      </c>
      <c r="V400" s="5" t="s">
        <v>216</v>
      </c>
      <c r="W400" s="5" t="s">
        <v>216</v>
      </c>
      <c r="X400" s="5" t="s">
        <v>216</v>
      </c>
    </row>
    <row r="401" spans="1:24" x14ac:dyDescent="0.25">
      <c r="A401" s="4" t="s">
        <v>11677</v>
      </c>
      <c r="B401" s="4" t="s">
        <v>11563</v>
      </c>
      <c r="C401" s="4" t="s">
        <v>11678</v>
      </c>
      <c r="D401" s="1" t="s">
        <v>11679</v>
      </c>
      <c r="E401" s="5" t="s">
        <v>216</v>
      </c>
      <c r="F401" s="5" t="s">
        <v>216</v>
      </c>
      <c r="G401" s="5" t="s">
        <v>216</v>
      </c>
      <c r="H401" s="5" t="s">
        <v>216</v>
      </c>
      <c r="I401" s="5" t="s">
        <v>216</v>
      </c>
      <c r="J401" s="5" t="s">
        <v>216</v>
      </c>
      <c r="K401" s="5" t="s">
        <v>216</v>
      </c>
      <c r="L401" s="5" t="s">
        <v>216</v>
      </c>
      <c r="M401" s="5" t="s">
        <v>216</v>
      </c>
      <c r="N401" s="5" t="s">
        <v>216</v>
      </c>
      <c r="O401" s="5" t="s">
        <v>11395</v>
      </c>
      <c r="P401" s="5" t="s">
        <v>11395</v>
      </c>
      <c r="Q401" s="5" t="s">
        <v>11395</v>
      </c>
      <c r="R401" s="5" t="s">
        <v>11382</v>
      </c>
      <c r="S401" s="5" t="s">
        <v>11382</v>
      </c>
      <c r="T401" s="5" t="s">
        <v>216</v>
      </c>
      <c r="U401" s="5" t="s">
        <v>216</v>
      </c>
      <c r="V401" s="5" t="s">
        <v>216</v>
      </c>
      <c r="W401" s="5" t="s">
        <v>216</v>
      </c>
      <c r="X401" s="5" t="s">
        <v>216</v>
      </c>
    </row>
    <row r="402" spans="1:24" x14ac:dyDescent="0.25">
      <c r="A402" s="4" t="s">
        <v>11680</v>
      </c>
      <c r="B402" s="4" t="s">
        <v>11563</v>
      </c>
      <c r="C402" s="4" t="s">
        <v>11681</v>
      </c>
      <c r="D402" s="1" t="s">
        <v>11598</v>
      </c>
      <c r="E402" s="5" t="s">
        <v>216</v>
      </c>
      <c r="F402" s="5" t="s">
        <v>216</v>
      </c>
      <c r="G402" s="5" t="s">
        <v>216</v>
      </c>
      <c r="H402" s="5" t="s">
        <v>216</v>
      </c>
      <c r="I402" s="5" t="s">
        <v>216</v>
      </c>
      <c r="J402" s="5" t="s">
        <v>216</v>
      </c>
      <c r="K402" s="5" t="s">
        <v>216</v>
      </c>
      <c r="L402" s="5" t="s">
        <v>216</v>
      </c>
      <c r="M402" s="5" t="s">
        <v>216</v>
      </c>
      <c r="N402" s="5" t="s">
        <v>216</v>
      </c>
      <c r="O402" s="5" t="s">
        <v>11599</v>
      </c>
      <c r="P402" s="5" t="s">
        <v>11599</v>
      </c>
      <c r="Q402" s="5" t="s">
        <v>11599</v>
      </c>
      <c r="R402" s="5" t="s">
        <v>11599</v>
      </c>
      <c r="S402" s="5" t="s">
        <v>11599</v>
      </c>
      <c r="T402" s="5" t="s">
        <v>216</v>
      </c>
      <c r="U402" s="5" t="s">
        <v>216</v>
      </c>
      <c r="V402" s="5" t="s">
        <v>216</v>
      </c>
      <c r="W402" s="5" t="s">
        <v>216</v>
      </c>
      <c r="X402" s="5" t="s">
        <v>216</v>
      </c>
    </row>
    <row r="403" spans="1:24" x14ac:dyDescent="0.25">
      <c r="A403" s="4" t="s">
        <v>11682</v>
      </c>
      <c r="B403" s="4" t="s">
        <v>11563</v>
      </c>
      <c r="C403" s="4" t="s">
        <v>11683</v>
      </c>
      <c r="D403" s="1" t="s">
        <v>11684</v>
      </c>
      <c r="E403" s="5" t="s">
        <v>216</v>
      </c>
      <c r="F403" s="5" t="s">
        <v>216</v>
      </c>
      <c r="G403" s="5" t="s">
        <v>216</v>
      </c>
      <c r="H403" s="5" t="s">
        <v>216</v>
      </c>
      <c r="I403" s="5" t="s">
        <v>216</v>
      </c>
      <c r="J403" s="5" t="s">
        <v>216</v>
      </c>
      <c r="K403" s="5" t="s">
        <v>216</v>
      </c>
      <c r="L403" s="5" t="s">
        <v>216</v>
      </c>
      <c r="M403" s="5" t="s">
        <v>216</v>
      </c>
      <c r="N403" s="5" t="s">
        <v>216</v>
      </c>
      <c r="O403" s="5" t="s">
        <v>11685</v>
      </c>
      <c r="P403" s="5" t="s">
        <v>11685</v>
      </c>
      <c r="Q403" s="5" t="s">
        <v>11685</v>
      </c>
      <c r="R403" s="5" t="s">
        <v>691</v>
      </c>
      <c r="S403" s="5" t="s">
        <v>691</v>
      </c>
      <c r="T403" s="5" t="s">
        <v>216</v>
      </c>
      <c r="U403" s="5" t="s">
        <v>216</v>
      </c>
      <c r="V403" s="5" t="s">
        <v>216</v>
      </c>
      <c r="W403" s="5" t="s">
        <v>216</v>
      </c>
      <c r="X403" s="5" t="s">
        <v>216</v>
      </c>
    </row>
    <row r="404" spans="1:24" x14ac:dyDescent="0.25">
      <c r="A404" s="4" t="s">
        <v>11686</v>
      </c>
      <c r="B404" s="4" t="s">
        <v>11563</v>
      </c>
      <c r="C404" s="4" t="s">
        <v>11687</v>
      </c>
      <c r="D404" s="1" t="s">
        <v>11602</v>
      </c>
      <c r="E404" s="5" t="s">
        <v>216</v>
      </c>
      <c r="F404" s="5" t="s">
        <v>216</v>
      </c>
      <c r="G404" s="5" t="s">
        <v>216</v>
      </c>
      <c r="H404" s="5" t="s">
        <v>216</v>
      </c>
      <c r="I404" s="5" t="s">
        <v>216</v>
      </c>
      <c r="J404" s="5" t="s">
        <v>216</v>
      </c>
      <c r="K404" s="5" t="s">
        <v>216</v>
      </c>
      <c r="L404" s="5" t="s">
        <v>216</v>
      </c>
      <c r="M404" s="5" t="s">
        <v>216</v>
      </c>
      <c r="N404" s="5" t="s">
        <v>216</v>
      </c>
      <c r="O404" s="5" t="s">
        <v>11603</v>
      </c>
      <c r="P404" s="5" t="s">
        <v>11603</v>
      </c>
      <c r="Q404" s="5" t="s">
        <v>11603</v>
      </c>
      <c r="R404" s="5" t="s">
        <v>11603</v>
      </c>
      <c r="S404" s="5" t="s">
        <v>11603</v>
      </c>
      <c r="T404" s="5" t="s">
        <v>216</v>
      </c>
      <c r="U404" s="5" t="s">
        <v>216</v>
      </c>
      <c r="V404" s="5" t="s">
        <v>216</v>
      </c>
      <c r="W404" s="5" t="s">
        <v>216</v>
      </c>
      <c r="X404" s="5" t="s">
        <v>216</v>
      </c>
    </row>
    <row r="405" spans="1:24" x14ac:dyDescent="0.25">
      <c r="A405" s="4" t="s">
        <v>11688</v>
      </c>
      <c r="B405" s="4" t="s">
        <v>11563</v>
      </c>
      <c r="C405" s="4" t="s">
        <v>11689</v>
      </c>
      <c r="D405" s="1" t="s">
        <v>11690</v>
      </c>
      <c r="E405" s="5" t="s">
        <v>216</v>
      </c>
      <c r="F405" s="5" t="s">
        <v>216</v>
      </c>
      <c r="G405" s="5" t="s">
        <v>216</v>
      </c>
      <c r="H405" s="5" t="s">
        <v>216</v>
      </c>
      <c r="I405" s="5" t="s">
        <v>216</v>
      </c>
      <c r="J405" s="5" t="s">
        <v>216</v>
      </c>
      <c r="K405" s="5" t="s">
        <v>216</v>
      </c>
      <c r="L405" s="5" t="s">
        <v>216</v>
      </c>
      <c r="M405" s="5" t="s">
        <v>216</v>
      </c>
      <c r="N405" s="5" t="s">
        <v>216</v>
      </c>
      <c r="O405" s="5" t="s">
        <v>1841</v>
      </c>
      <c r="P405" s="5" t="s">
        <v>1841</v>
      </c>
      <c r="Q405" s="5" t="s">
        <v>1841</v>
      </c>
      <c r="R405" s="5" t="s">
        <v>3826</v>
      </c>
      <c r="S405" s="5" t="s">
        <v>3826</v>
      </c>
      <c r="T405" s="5" t="s">
        <v>216</v>
      </c>
      <c r="U405" s="5" t="s">
        <v>216</v>
      </c>
      <c r="V405" s="5" t="s">
        <v>216</v>
      </c>
      <c r="W405" s="5" t="s">
        <v>216</v>
      </c>
      <c r="X405" s="5" t="s">
        <v>216</v>
      </c>
    </row>
    <row r="406" spans="1:24" x14ac:dyDescent="0.25">
      <c r="A406" s="4" t="s">
        <v>11691</v>
      </c>
      <c r="B406" s="4" t="s">
        <v>11563</v>
      </c>
      <c r="C406" s="4" t="s">
        <v>11692</v>
      </c>
      <c r="D406" s="1" t="s">
        <v>11606</v>
      </c>
      <c r="E406" s="5" t="s">
        <v>216</v>
      </c>
      <c r="F406" s="5" t="s">
        <v>216</v>
      </c>
      <c r="G406" s="5" t="s">
        <v>216</v>
      </c>
      <c r="H406" s="5" t="s">
        <v>216</v>
      </c>
      <c r="I406" s="5" t="s">
        <v>216</v>
      </c>
      <c r="J406" s="5" t="s">
        <v>216</v>
      </c>
      <c r="K406" s="5" t="s">
        <v>216</v>
      </c>
      <c r="L406" s="5" t="s">
        <v>216</v>
      </c>
      <c r="M406" s="5" t="s">
        <v>216</v>
      </c>
      <c r="N406" s="5" t="s">
        <v>216</v>
      </c>
      <c r="O406" s="5" t="s">
        <v>11607</v>
      </c>
      <c r="P406" s="5" t="s">
        <v>11607</v>
      </c>
      <c r="Q406" s="5" t="s">
        <v>11607</v>
      </c>
      <c r="R406" s="5" t="s">
        <v>11607</v>
      </c>
      <c r="S406" s="5" t="s">
        <v>11607</v>
      </c>
      <c r="T406" s="5" t="s">
        <v>216</v>
      </c>
      <c r="U406" s="5" t="s">
        <v>216</v>
      </c>
      <c r="V406" s="5" t="s">
        <v>216</v>
      </c>
      <c r="W406" s="5" t="s">
        <v>216</v>
      </c>
      <c r="X406" s="5" t="s">
        <v>216</v>
      </c>
    </row>
    <row r="407" spans="1:24" x14ac:dyDescent="0.25">
      <c r="A407" s="4" t="s">
        <v>11693</v>
      </c>
      <c r="B407" s="4" t="s">
        <v>11563</v>
      </c>
      <c r="C407" s="4" t="s">
        <v>11694</v>
      </c>
      <c r="D407" s="1" t="s">
        <v>11695</v>
      </c>
      <c r="E407" s="5" t="s">
        <v>216</v>
      </c>
      <c r="F407" s="5" t="s">
        <v>216</v>
      </c>
      <c r="G407" s="5" t="s">
        <v>216</v>
      </c>
      <c r="H407" s="5" t="s">
        <v>216</v>
      </c>
      <c r="I407" s="5" t="s">
        <v>216</v>
      </c>
      <c r="J407" s="5" t="s">
        <v>216</v>
      </c>
      <c r="K407" s="5" t="s">
        <v>216</v>
      </c>
      <c r="L407" s="5" t="s">
        <v>216</v>
      </c>
      <c r="M407" s="5" t="s">
        <v>216</v>
      </c>
      <c r="N407" s="5" t="s">
        <v>216</v>
      </c>
      <c r="O407" s="5" t="s">
        <v>9861</v>
      </c>
      <c r="P407" s="5" t="s">
        <v>9861</v>
      </c>
      <c r="Q407" s="5" t="s">
        <v>9861</v>
      </c>
      <c r="R407" s="5" t="s">
        <v>11674</v>
      </c>
      <c r="S407" s="5" t="s">
        <v>11674</v>
      </c>
      <c r="T407" s="5" t="s">
        <v>216</v>
      </c>
      <c r="U407" s="5" t="s">
        <v>216</v>
      </c>
      <c r="V407" s="5" t="s">
        <v>216</v>
      </c>
      <c r="W407" s="5" t="s">
        <v>216</v>
      </c>
      <c r="X407" s="5" t="s">
        <v>216</v>
      </c>
    </row>
    <row r="408" spans="1:24" x14ac:dyDescent="0.25">
      <c r="A408" s="4" t="s">
        <v>11696</v>
      </c>
      <c r="B408" s="4" t="s">
        <v>11563</v>
      </c>
      <c r="C408" s="4" t="s">
        <v>11697</v>
      </c>
      <c r="D408" s="1" t="s">
        <v>11698</v>
      </c>
      <c r="E408" s="5" t="s">
        <v>216</v>
      </c>
      <c r="F408" s="5" t="s">
        <v>216</v>
      </c>
      <c r="G408" s="5" t="s">
        <v>216</v>
      </c>
      <c r="H408" s="5" t="s">
        <v>216</v>
      </c>
      <c r="I408" s="5" t="s">
        <v>216</v>
      </c>
      <c r="J408" s="5" t="s">
        <v>216</v>
      </c>
      <c r="K408" s="5" t="s">
        <v>216</v>
      </c>
      <c r="L408" s="5" t="s">
        <v>216</v>
      </c>
      <c r="M408" s="5" t="s">
        <v>216</v>
      </c>
      <c r="N408" s="5" t="s">
        <v>216</v>
      </c>
      <c r="O408" s="5" t="s">
        <v>11611</v>
      </c>
      <c r="P408" s="5" t="s">
        <v>11611</v>
      </c>
      <c r="Q408" s="5" t="s">
        <v>11611</v>
      </c>
      <c r="R408" s="5" t="s">
        <v>11611</v>
      </c>
      <c r="S408" s="5" t="s">
        <v>11611</v>
      </c>
      <c r="T408" s="5" t="s">
        <v>216</v>
      </c>
      <c r="U408" s="5" t="s">
        <v>216</v>
      </c>
      <c r="V408" s="5" t="s">
        <v>216</v>
      </c>
      <c r="W408" s="5" t="s">
        <v>216</v>
      </c>
      <c r="X408" s="5" t="s">
        <v>216</v>
      </c>
    </row>
    <row r="409" spans="1:24" x14ac:dyDescent="0.25">
      <c r="A409" s="4" t="s">
        <v>11699</v>
      </c>
      <c r="B409" s="4" t="s">
        <v>11563</v>
      </c>
      <c r="C409" s="4" t="s">
        <v>11700</v>
      </c>
      <c r="D409" s="1" t="s">
        <v>11701</v>
      </c>
      <c r="E409" s="5" t="s">
        <v>216</v>
      </c>
      <c r="F409" s="5" t="s">
        <v>216</v>
      </c>
      <c r="G409" s="5" t="s">
        <v>216</v>
      </c>
      <c r="H409" s="5" t="s">
        <v>216</v>
      </c>
      <c r="I409" s="5" t="s">
        <v>216</v>
      </c>
      <c r="J409" s="5" t="s">
        <v>216</v>
      </c>
      <c r="K409" s="5" t="s">
        <v>216</v>
      </c>
      <c r="L409" s="5" t="s">
        <v>216</v>
      </c>
      <c r="M409" s="5" t="s">
        <v>216</v>
      </c>
      <c r="N409" s="5" t="s">
        <v>216</v>
      </c>
      <c r="O409" s="5" t="s">
        <v>9791</v>
      </c>
      <c r="P409" s="5" t="s">
        <v>9791</v>
      </c>
      <c r="Q409" s="5" t="s">
        <v>9791</v>
      </c>
      <c r="R409" s="5" t="s">
        <v>11702</v>
      </c>
      <c r="S409" s="5" t="s">
        <v>11702</v>
      </c>
      <c r="T409" s="5" t="s">
        <v>216</v>
      </c>
      <c r="U409" s="5" t="s">
        <v>216</v>
      </c>
      <c r="V409" s="5" t="s">
        <v>216</v>
      </c>
      <c r="W409" s="5" t="s">
        <v>216</v>
      </c>
      <c r="X409" s="5" t="s">
        <v>216</v>
      </c>
    </row>
    <row r="410" spans="1:24" x14ac:dyDescent="0.25">
      <c r="A410" s="4" t="s">
        <v>11703</v>
      </c>
      <c r="B410" s="4" t="s">
        <v>11563</v>
      </c>
      <c r="C410" s="4" t="s">
        <v>11704</v>
      </c>
      <c r="D410" s="1" t="s">
        <v>11574</v>
      </c>
      <c r="E410" s="5" t="s">
        <v>216</v>
      </c>
      <c r="F410" s="5" t="s">
        <v>216</v>
      </c>
      <c r="G410" s="5" t="s">
        <v>216</v>
      </c>
      <c r="H410" s="5" t="s">
        <v>216</v>
      </c>
      <c r="I410" s="5" t="s">
        <v>216</v>
      </c>
      <c r="J410" s="5" t="s">
        <v>216</v>
      </c>
      <c r="K410" s="5" t="s">
        <v>216</v>
      </c>
      <c r="L410" s="5" t="s">
        <v>216</v>
      </c>
      <c r="M410" s="5" t="s">
        <v>216</v>
      </c>
      <c r="N410" s="5" t="s">
        <v>216</v>
      </c>
      <c r="O410" s="5" t="s">
        <v>11705</v>
      </c>
      <c r="P410" s="5" t="s">
        <v>11705</v>
      </c>
      <c r="Q410" s="5" t="s">
        <v>11705</v>
      </c>
      <c r="R410" s="5" t="s">
        <v>11705</v>
      </c>
      <c r="S410" s="5" t="s">
        <v>11705</v>
      </c>
      <c r="T410" s="5" t="s">
        <v>216</v>
      </c>
      <c r="U410" s="5" t="s">
        <v>216</v>
      </c>
      <c r="V410" s="5" t="s">
        <v>216</v>
      </c>
      <c r="W410" s="5" t="s">
        <v>216</v>
      </c>
      <c r="X410" s="5" t="s">
        <v>216</v>
      </c>
    </row>
    <row r="411" spans="1:24" x14ac:dyDescent="0.25">
      <c r="A411" s="4" t="s">
        <v>11706</v>
      </c>
      <c r="B411" s="4" t="s">
        <v>11563</v>
      </c>
      <c r="C411" s="4" t="s">
        <v>11707</v>
      </c>
      <c r="D411" s="1" t="s">
        <v>11652</v>
      </c>
      <c r="E411" s="5" t="s">
        <v>216</v>
      </c>
      <c r="F411" s="5" t="s">
        <v>216</v>
      </c>
      <c r="G411" s="5" t="s">
        <v>216</v>
      </c>
      <c r="H411" s="5" t="s">
        <v>216</v>
      </c>
      <c r="I411" s="5" t="s">
        <v>216</v>
      </c>
      <c r="J411" s="5" t="s">
        <v>216</v>
      </c>
      <c r="K411" s="5" t="s">
        <v>216</v>
      </c>
      <c r="L411" s="5" t="s">
        <v>216</v>
      </c>
      <c r="M411" s="5" t="s">
        <v>216</v>
      </c>
      <c r="N411" s="5" t="s">
        <v>216</v>
      </c>
      <c r="O411" s="5" t="s">
        <v>1462</v>
      </c>
      <c r="P411" s="5" t="s">
        <v>1462</v>
      </c>
      <c r="Q411" s="5" t="s">
        <v>1462</v>
      </c>
      <c r="R411" s="5" t="s">
        <v>11708</v>
      </c>
      <c r="S411" s="5" t="s">
        <v>11708</v>
      </c>
      <c r="T411" s="5" t="s">
        <v>216</v>
      </c>
      <c r="U411" s="5" t="s">
        <v>216</v>
      </c>
      <c r="V411" s="5" t="s">
        <v>216</v>
      </c>
      <c r="W411" s="5" t="s">
        <v>216</v>
      </c>
      <c r="X411" s="5" t="s">
        <v>216</v>
      </c>
    </row>
    <row r="412" spans="1:24" x14ac:dyDescent="0.25">
      <c r="A412" s="4" t="s">
        <v>11709</v>
      </c>
      <c r="B412" s="4" t="s">
        <v>11563</v>
      </c>
      <c r="C412" s="4" t="s">
        <v>11710</v>
      </c>
      <c r="D412" s="1" t="s">
        <v>11578</v>
      </c>
      <c r="E412" s="5" t="s">
        <v>216</v>
      </c>
      <c r="F412" s="5" t="s">
        <v>216</v>
      </c>
      <c r="G412" s="5" t="s">
        <v>216</v>
      </c>
      <c r="H412" s="5" t="s">
        <v>216</v>
      </c>
      <c r="I412" s="5" t="s">
        <v>216</v>
      </c>
      <c r="J412" s="5" t="s">
        <v>216</v>
      </c>
      <c r="K412" s="5" t="s">
        <v>216</v>
      </c>
      <c r="L412" s="5" t="s">
        <v>216</v>
      </c>
      <c r="M412" s="5" t="s">
        <v>216</v>
      </c>
      <c r="N412" s="5" t="s">
        <v>216</v>
      </c>
      <c r="O412" s="5" t="s">
        <v>11711</v>
      </c>
      <c r="P412" s="5" t="s">
        <v>11711</v>
      </c>
      <c r="Q412" s="5" t="s">
        <v>11711</v>
      </c>
      <c r="R412" s="5" t="s">
        <v>11711</v>
      </c>
      <c r="S412" s="5" t="s">
        <v>11711</v>
      </c>
      <c r="T412" s="5" t="s">
        <v>216</v>
      </c>
      <c r="U412" s="5" t="s">
        <v>216</v>
      </c>
      <c r="V412" s="5" t="s">
        <v>216</v>
      </c>
      <c r="W412" s="5" t="s">
        <v>216</v>
      </c>
      <c r="X412" s="5" t="s">
        <v>216</v>
      </c>
    </row>
    <row r="413" spans="1:24" x14ac:dyDescent="0.25">
      <c r="A413" s="4" t="s">
        <v>11712</v>
      </c>
      <c r="B413" s="4" t="s">
        <v>11563</v>
      </c>
      <c r="C413" s="4" t="s">
        <v>11713</v>
      </c>
      <c r="D413" s="1" t="s">
        <v>11657</v>
      </c>
      <c r="E413" s="5" t="s">
        <v>216</v>
      </c>
      <c r="F413" s="5" t="s">
        <v>216</v>
      </c>
      <c r="G413" s="5" t="s">
        <v>216</v>
      </c>
      <c r="H413" s="5" t="s">
        <v>216</v>
      </c>
      <c r="I413" s="5" t="s">
        <v>216</v>
      </c>
      <c r="J413" s="5" t="s">
        <v>216</v>
      </c>
      <c r="K413" s="5" t="s">
        <v>216</v>
      </c>
      <c r="L413" s="5" t="s">
        <v>216</v>
      </c>
      <c r="M413" s="5" t="s">
        <v>216</v>
      </c>
      <c r="N413" s="5" t="s">
        <v>216</v>
      </c>
      <c r="O413" s="5" t="s">
        <v>11714</v>
      </c>
      <c r="P413" s="5" t="s">
        <v>11714</v>
      </c>
      <c r="Q413" s="5" t="s">
        <v>11714</v>
      </c>
      <c r="R413" s="5" t="s">
        <v>9775</v>
      </c>
      <c r="S413" s="5" t="s">
        <v>9775</v>
      </c>
      <c r="T413" s="5" t="s">
        <v>216</v>
      </c>
      <c r="U413" s="5" t="s">
        <v>216</v>
      </c>
      <c r="V413" s="5" t="s">
        <v>216</v>
      </c>
      <c r="W413" s="5" t="s">
        <v>216</v>
      </c>
      <c r="X413" s="5" t="s">
        <v>216</v>
      </c>
    </row>
    <row r="414" spans="1:24" x14ac:dyDescent="0.25">
      <c r="A414" s="4" t="s">
        <v>11715</v>
      </c>
      <c r="B414" s="4" t="s">
        <v>11563</v>
      </c>
      <c r="C414" s="4" t="s">
        <v>11716</v>
      </c>
      <c r="D414" s="1" t="s">
        <v>11582</v>
      </c>
      <c r="E414" s="5" t="s">
        <v>216</v>
      </c>
      <c r="F414" s="5" t="s">
        <v>216</v>
      </c>
      <c r="G414" s="5" t="s">
        <v>216</v>
      </c>
      <c r="H414" s="5" t="s">
        <v>216</v>
      </c>
      <c r="I414" s="5" t="s">
        <v>216</v>
      </c>
      <c r="J414" s="5" t="s">
        <v>216</v>
      </c>
      <c r="K414" s="5" t="s">
        <v>216</v>
      </c>
      <c r="L414" s="5" t="s">
        <v>216</v>
      </c>
      <c r="M414" s="5" t="s">
        <v>216</v>
      </c>
      <c r="N414" s="5" t="s">
        <v>216</v>
      </c>
      <c r="O414" s="5" t="s">
        <v>11717</v>
      </c>
      <c r="P414" s="5" t="s">
        <v>11717</v>
      </c>
      <c r="Q414" s="5" t="s">
        <v>11717</v>
      </c>
      <c r="R414" s="5" t="s">
        <v>11717</v>
      </c>
      <c r="S414" s="5" t="s">
        <v>11717</v>
      </c>
      <c r="T414" s="5" t="s">
        <v>216</v>
      </c>
      <c r="U414" s="5" t="s">
        <v>216</v>
      </c>
      <c r="V414" s="5" t="s">
        <v>216</v>
      </c>
      <c r="W414" s="5" t="s">
        <v>216</v>
      </c>
      <c r="X414" s="5" t="s">
        <v>216</v>
      </c>
    </row>
    <row r="415" spans="1:24" x14ac:dyDescent="0.25">
      <c r="A415" s="4" t="s">
        <v>11718</v>
      </c>
      <c r="B415" s="4" t="s">
        <v>11563</v>
      </c>
      <c r="C415" s="4" t="s">
        <v>11719</v>
      </c>
      <c r="D415" s="1" t="s">
        <v>11663</v>
      </c>
      <c r="E415" s="5" t="s">
        <v>216</v>
      </c>
      <c r="F415" s="5" t="s">
        <v>216</v>
      </c>
      <c r="G415" s="5" t="s">
        <v>216</v>
      </c>
      <c r="H415" s="5" t="s">
        <v>216</v>
      </c>
      <c r="I415" s="5" t="s">
        <v>216</v>
      </c>
      <c r="J415" s="5" t="s">
        <v>216</v>
      </c>
      <c r="K415" s="5" t="s">
        <v>216</v>
      </c>
      <c r="L415" s="5" t="s">
        <v>216</v>
      </c>
      <c r="M415" s="5" t="s">
        <v>216</v>
      </c>
      <c r="N415" s="5" t="s">
        <v>216</v>
      </c>
      <c r="O415" s="5" t="s">
        <v>9591</v>
      </c>
      <c r="P415" s="5" t="s">
        <v>9591</v>
      </c>
      <c r="Q415" s="5" t="s">
        <v>9591</v>
      </c>
      <c r="R415" s="5" t="s">
        <v>9887</v>
      </c>
      <c r="S415" s="5" t="s">
        <v>9887</v>
      </c>
      <c r="T415" s="5" t="s">
        <v>216</v>
      </c>
      <c r="U415" s="5" t="s">
        <v>216</v>
      </c>
      <c r="V415" s="5" t="s">
        <v>216</v>
      </c>
      <c r="W415" s="5" t="s">
        <v>216</v>
      </c>
      <c r="X415" s="5" t="s">
        <v>216</v>
      </c>
    </row>
    <row r="416" spans="1:24" x14ac:dyDescent="0.25">
      <c r="A416" s="4" t="s">
        <v>11720</v>
      </c>
      <c r="B416" s="4" t="s">
        <v>11563</v>
      </c>
      <c r="C416" s="4" t="s">
        <v>11721</v>
      </c>
      <c r="D416" s="1" t="s">
        <v>11586</v>
      </c>
      <c r="E416" s="5" t="s">
        <v>216</v>
      </c>
      <c r="F416" s="5" t="s">
        <v>216</v>
      </c>
      <c r="G416" s="5" t="s">
        <v>216</v>
      </c>
      <c r="H416" s="5" t="s">
        <v>216</v>
      </c>
      <c r="I416" s="5" t="s">
        <v>216</v>
      </c>
      <c r="J416" s="5" t="s">
        <v>216</v>
      </c>
      <c r="K416" s="5" t="s">
        <v>216</v>
      </c>
      <c r="L416" s="5" t="s">
        <v>216</v>
      </c>
      <c r="M416" s="5" t="s">
        <v>216</v>
      </c>
      <c r="N416" s="5" t="s">
        <v>216</v>
      </c>
      <c r="O416" s="5" t="s">
        <v>11722</v>
      </c>
      <c r="P416" s="5" t="s">
        <v>11722</v>
      </c>
      <c r="Q416" s="5" t="s">
        <v>11722</v>
      </c>
      <c r="R416" s="5" t="s">
        <v>11722</v>
      </c>
      <c r="S416" s="5" t="s">
        <v>11722</v>
      </c>
      <c r="T416" s="5" t="s">
        <v>216</v>
      </c>
      <c r="U416" s="5" t="s">
        <v>216</v>
      </c>
      <c r="V416" s="5" t="s">
        <v>216</v>
      </c>
      <c r="W416" s="5" t="s">
        <v>216</v>
      </c>
      <c r="X416" s="5" t="s">
        <v>216</v>
      </c>
    </row>
    <row r="417" spans="1:24" x14ac:dyDescent="0.25">
      <c r="A417" s="4" t="s">
        <v>11723</v>
      </c>
      <c r="B417" s="4" t="s">
        <v>11563</v>
      </c>
      <c r="C417" s="4" t="s">
        <v>11724</v>
      </c>
      <c r="D417" s="1" t="s">
        <v>11668</v>
      </c>
      <c r="E417" s="5" t="s">
        <v>216</v>
      </c>
      <c r="F417" s="5" t="s">
        <v>216</v>
      </c>
      <c r="G417" s="5" t="s">
        <v>216</v>
      </c>
      <c r="H417" s="5" t="s">
        <v>216</v>
      </c>
      <c r="I417" s="5" t="s">
        <v>216</v>
      </c>
      <c r="J417" s="5" t="s">
        <v>216</v>
      </c>
      <c r="K417" s="5" t="s">
        <v>216</v>
      </c>
      <c r="L417" s="5" t="s">
        <v>216</v>
      </c>
      <c r="M417" s="5" t="s">
        <v>216</v>
      </c>
      <c r="N417" s="5" t="s">
        <v>216</v>
      </c>
      <c r="O417" s="5" t="s">
        <v>11725</v>
      </c>
      <c r="P417" s="5" t="s">
        <v>11725</v>
      </c>
      <c r="Q417" s="5" t="s">
        <v>11725</v>
      </c>
      <c r="R417" s="5" t="s">
        <v>9941</v>
      </c>
      <c r="S417" s="5" t="s">
        <v>9941</v>
      </c>
      <c r="T417" s="5" t="s">
        <v>216</v>
      </c>
      <c r="U417" s="5" t="s">
        <v>216</v>
      </c>
      <c r="V417" s="5" t="s">
        <v>216</v>
      </c>
      <c r="W417" s="5" t="s">
        <v>216</v>
      </c>
      <c r="X417" s="5" t="s">
        <v>216</v>
      </c>
    </row>
    <row r="418" spans="1:24" x14ac:dyDescent="0.25">
      <c r="A418" s="4" t="s">
        <v>11726</v>
      </c>
      <c r="B418" s="4" t="s">
        <v>11563</v>
      </c>
      <c r="C418" s="4" t="s">
        <v>11727</v>
      </c>
      <c r="D418" s="1" t="s">
        <v>11590</v>
      </c>
      <c r="E418" s="5" t="s">
        <v>216</v>
      </c>
      <c r="F418" s="5" t="s">
        <v>216</v>
      </c>
      <c r="G418" s="5" t="s">
        <v>216</v>
      </c>
      <c r="H418" s="5" t="s">
        <v>216</v>
      </c>
      <c r="I418" s="5" t="s">
        <v>216</v>
      </c>
      <c r="J418" s="5" t="s">
        <v>216</v>
      </c>
      <c r="K418" s="5" t="s">
        <v>216</v>
      </c>
      <c r="L418" s="5" t="s">
        <v>216</v>
      </c>
      <c r="M418" s="5" t="s">
        <v>216</v>
      </c>
      <c r="N418" s="5" t="s">
        <v>216</v>
      </c>
      <c r="O418" s="5" t="s">
        <v>11728</v>
      </c>
      <c r="P418" s="5" t="s">
        <v>11728</v>
      </c>
      <c r="Q418" s="5" t="s">
        <v>11728</v>
      </c>
      <c r="R418" s="5" t="s">
        <v>11728</v>
      </c>
      <c r="S418" s="5" t="s">
        <v>11728</v>
      </c>
      <c r="T418" s="5" t="s">
        <v>216</v>
      </c>
      <c r="U418" s="5" t="s">
        <v>216</v>
      </c>
      <c r="V418" s="5" t="s">
        <v>216</v>
      </c>
      <c r="W418" s="5" t="s">
        <v>216</v>
      </c>
      <c r="X418" s="5" t="s">
        <v>216</v>
      </c>
    </row>
    <row r="419" spans="1:24" x14ac:dyDescent="0.25">
      <c r="A419" s="4" t="s">
        <v>11729</v>
      </c>
      <c r="B419" s="4" t="s">
        <v>11563</v>
      </c>
      <c r="C419" s="4" t="s">
        <v>11730</v>
      </c>
      <c r="D419" s="1" t="s">
        <v>11673</v>
      </c>
      <c r="E419" s="5" t="s">
        <v>216</v>
      </c>
      <c r="F419" s="5" t="s">
        <v>216</v>
      </c>
      <c r="G419" s="5" t="s">
        <v>216</v>
      </c>
      <c r="H419" s="5" t="s">
        <v>216</v>
      </c>
      <c r="I419" s="5" t="s">
        <v>216</v>
      </c>
      <c r="J419" s="5" t="s">
        <v>216</v>
      </c>
      <c r="K419" s="5" t="s">
        <v>216</v>
      </c>
      <c r="L419" s="5" t="s">
        <v>216</v>
      </c>
      <c r="M419" s="5" t="s">
        <v>216</v>
      </c>
      <c r="N419" s="5" t="s">
        <v>216</v>
      </c>
      <c r="O419" s="5" t="s">
        <v>9774</v>
      </c>
      <c r="P419" s="5" t="s">
        <v>9774</v>
      </c>
      <c r="Q419" s="5" t="s">
        <v>9774</v>
      </c>
      <c r="R419" s="5" t="s">
        <v>9798</v>
      </c>
      <c r="S419" s="5" t="s">
        <v>9798</v>
      </c>
      <c r="T419" s="5" t="s">
        <v>216</v>
      </c>
      <c r="U419" s="5" t="s">
        <v>216</v>
      </c>
      <c r="V419" s="5" t="s">
        <v>216</v>
      </c>
      <c r="W419" s="5" t="s">
        <v>216</v>
      </c>
      <c r="X419" s="5" t="s">
        <v>216</v>
      </c>
    </row>
    <row r="420" spans="1:24" x14ac:dyDescent="0.25">
      <c r="A420" s="4" t="s">
        <v>11731</v>
      </c>
      <c r="B420" s="4" t="s">
        <v>11563</v>
      </c>
      <c r="C420" s="4" t="s">
        <v>11732</v>
      </c>
      <c r="D420" s="1" t="s">
        <v>11594</v>
      </c>
      <c r="E420" s="5" t="s">
        <v>216</v>
      </c>
      <c r="F420" s="5" t="s">
        <v>216</v>
      </c>
      <c r="G420" s="5" t="s">
        <v>216</v>
      </c>
      <c r="H420" s="5" t="s">
        <v>216</v>
      </c>
      <c r="I420" s="5" t="s">
        <v>216</v>
      </c>
      <c r="J420" s="5" t="s">
        <v>216</v>
      </c>
      <c r="K420" s="5" t="s">
        <v>216</v>
      </c>
      <c r="L420" s="5" t="s">
        <v>216</v>
      </c>
      <c r="M420" s="5" t="s">
        <v>216</v>
      </c>
      <c r="N420" s="5" t="s">
        <v>216</v>
      </c>
      <c r="O420" s="5" t="s">
        <v>11733</v>
      </c>
      <c r="P420" s="5" t="s">
        <v>11733</v>
      </c>
      <c r="Q420" s="5" t="s">
        <v>11733</v>
      </c>
      <c r="R420" s="5" t="s">
        <v>11733</v>
      </c>
      <c r="S420" s="5" t="s">
        <v>11733</v>
      </c>
      <c r="T420" s="5" t="s">
        <v>216</v>
      </c>
      <c r="U420" s="5" t="s">
        <v>216</v>
      </c>
      <c r="V420" s="5" t="s">
        <v>216</v>
      </c>
      <c r="W420" s="5" t="s">
        <v>216</v>
      </c>
      <c r="X420" s="5" t="s">
        <v>216</v>
      </c>
    </row>
    <row r="421" spans="1:24" x14ac:dyDescent="0.25">
      <c r="A421" s="4" t="s">
        <v>11734</v>
      </c>
      <c r="B421" s="4" t="s">
        <v>11563</v>
      </c>
      <c r="C421" s="4" t="s">
        <v>11735</v>
      </c>
      <c r="D421" s="1" t="s">
        <v>11679</v>
      </c>
      <c r="E421" s="5" t="s">
        <v>216</v>
      </c>
      <c r="F421" s="5" t="s">
        <v>216</v>
      </c>
      <c r="G421" s="5" t="s">
        <v>216</v>
      </c>
      <c r="H421" s="5" t="s">
        <v>216</v>
      </c>
      <c r="I421" s="5" t="s">
        <v>216</v>
      </c>
      <c r="J421" s="5" t="s">
        <v>216</v>
      </c>
      <c r="K421" s="5" t="s">
        <v>216</v>
      </c>
      <c r="L421" s="5" t="s">
        <v>216</v>
      </c>
      <c r="M421" s="5" t="s">
        <v>216</v>
      </c>
      <c r="N421" s="5" t="s">
        <v>216</v>
      </c>
      <c r="O421" s="5" t="s">
        <v>9773</v>
      </c>
      <c r="P421" s="5" t="s">
        <v>9773</v>
      </c>
      <c r="Q421" s="5" t="s">
        <v>9773</v>
      </c>
      <c r="R421" s="5" t="s">
        <v>11714</v>
      </c>
      <c r="S421" s="5" t="s">
        <v>11714</v>
      </c>
      <c r="T421" s="5" t="s">
        <v>216</v>
      </c>
      <c r="U421" s="5" t="s">
        <v>216</v>
      </c>
      <c r="V421" s="5" t="s">
        <v>216</v>
      </c>
      <c r="W421" s="5" t="s">
        <v>216</v>
      </c>
      <c r="X421" s="5" t="s">
        <v>216</v>
      </c>
    </row>
    <row r="422" spans="1:24" x14ac:dyDescent="0.25">
      <c r="A422" s="4" t="s">
        <v>11736</v>
      </c>
      <c r="B422" s="4" t="s">
        <v>11563</v>
      </c>
      <c r="C422" s="4" t="s">
        <v>11737</v>
      </c>
      <c r="D422" s="1" t="s">
        <v>11598</v>
      </c>
      <c r="E422" s="5" t="s">
        <v>216</v>
      </c>
      <c r="F422" s="5" t="s">
        <v>216</v>
      </c>
      <c r="G422" s="5" t="s">
        <v>216</v>
      </c>
      <c r="H422" s="5" t="s">
        <v>216</v>
      </c>
      <c r="I422" s="5" t="s">
        <v>216</v>
      </c>
      <c r="J422" s="5" t="s">
        <v>216</v>
      </c>
      <c r="K422" s="5" t="s">
        <v>216</v>
      </c>
      <c r="L422" s="5" t="s">
        <v>216</v>
      </c>
      <c r="M422" s="5" t="s">
        <v>216</v>
      </c>
      <c r="N422" s="5" t="s">
        <v>216</v>
      </c>
      <c r="O422" s="5" t="s">
        <v>11738</v>
      </c>
      <c r="P422" s="5" t="s">
        <v>11738</v>
      </c>
      <c r="Q422" s="5" t="s">
        <v>11738</v>
      </c>
      <c r="R422" s="5" t="s">
        <v>11738</v>
      </c>
      <c r="S422" s="5" t="s">
        <v>11738</v>
      </c>
      <c r="T422" s="5" t="s">
        <v>216</v>
      </c>
      <c r="U422" s="5" t="s">
        <v>216</v>
      </c>
      <c r="V422" s="5" t="s">
        <v>216</v>
      </c>
      <c r="W422" s="5" t="s">
        <v>216</v>
      </c>
      <c r="X422" s="5" t="s">
        <v>216</v>
      </c>
    </row>
    <row r="423" spans="1:24" x14ac:dyDescent="0.25">
      <c r="A423" s="4" t="s">
        <v>11739</v>
      </c>
      <c r="B423" s="4" t="s">
        <v>11563</v>
      </c>
      <c r="C423" s="4" t="s">
        <v>11740</v>
      </c>
      <c r="D423" s="1" t="s">
        <v>11684</v>
      </c>
      <c r="E423" s="5" t="s">
        <v>216</v>
      </c>
      <c r="F423" s="5" t="s">
        <v>216</v>
      </c>
      <c r="G423" s="5" t="s">
        <v>216</v>
      </c>
      <c r="H423" s="5" t="s">
        <v>216</v>
      </c>
      <c r="I423" s="5" t="s">
        <v>216</v>
      </c>
      <c r="J423" s="5" t="s">
        <v>216</v>
      </c>
      <c r="K423" s="5" t="s">
        <v>216</v>
      </c>
      <c r="L423" s="5" t="s">
        <v>216</v>
      </c>
      <c r="M423" s="5" t="s">
        <v>216</v>
      </c>
      <c r="N423" s="5" t="s">
        <v>216</v>
      </c>
      <c r="O423" s="5" t="s">
        <v>9772</v>
      </c>
      <c r="P423" s="5" t="s">
        <v>9772</v>
      </c>
      <c r="Q423" s="5" t="s">
        <v>9772</v>
      </c>
      <c r="R423" s="5" t="s">
        <v>9591</v>
      </c>
      <c r="S423" s="5" t="s">
        <v>9591</v>
      </c>
      <c r="T423" s="5" t="s">
        <v>216</v>
      </c>
      <c r="U423" s="5" t="s">
        <v>216</v>
      </c>
      <c r="V423" s="5" t="s">
        <v>216</v>
      </c>
      <c r="W423" s="5" t="s">
        <v>216</v>
      </c>
      <c r="X423" s="5" t="s">
        <v>216</v>
      </c>
    </row>
    <row r="424" spans="1:24" x14ac:dyDescent="0.25">
      <c r="A424" s="4" t="s">
        <v>11741</v>
      </c>
      <c r="B424" s="4" t="s">
        <v>11563</v>
      </c>
      <c r="C424" s="4" t="s">
        <v>11742</v>
      </c>
      <c r="D424" s="1" t="s">
        <v>11602</v>
      </c>
      <c r="E424" s="5" t="s">
        <v>216</v>
      </c>
      <c r="F424" s="5" t="s">
        <v>216</v>
      </c>
      <c r="G424" s="5" t="s">
        <v>216</v>
      </c>
      <c r="H424" s="5" t="s">
        <v>216</v>
      </c>
      <c r="I424" s="5" t="s">
        <v>216</v>
      </c>
      <c r="J424" s="5" t="s">
        <v>216</v>
      </c>
      <c r="K424" s="5" t="s">
        <v>216</v>
      </c>
      <c r="L424" s="5" t="s">
        <v>216</v>
      </c>
      <c r="M424" s="5" t="s">
        <v>216</v>
      </c>
      <c r="N424" s="5" t="s">
        <v>216</v>
      </c>
      <c r="O424" s="5" t="s">
        <v>11743</v>
      </c>
      <c r="P424" s="5" t="s">
        <v>11743</v>
      </c>
      <c r="Q424" s="5" t="s">
        <v>11743</v>
      </c>
      <c r="R424" s="5" t="s">
        <v>11743</v>
      </c>
      <c r="S424" s="5" t="s">
        <v>11743</v>
      </c>
      <c r="T424" s="5" t="s">
        <v>216</v>
      </c>
      <c r="U424" s="5" t="s">
        <v>216</v>
      </c>
      <c r="V424" s="5" t="s">
        <v>216</v>
      </c>
      <c r="W424" s="5" t="s">
        <v>216</v>
      </c>
      <c r="X424" s="5" t="s">
        <v>216</v>
      </c>
    </row>
    <row r="425" spans="1:24" x14ac:dyDescent="0.25">
      <c r="A425" s="4" t="s">
        <v>11744</v>
      </c>
      <c r="B425" s="4" t="s">
        <v>11563</v>
      </c>
      <c r="C425" s="4" t="s">
        <v>11745</v>
      </c>
      <c r="D425" s="1" t="s">
        <v>11690</v>
      </c>
      <c r="E425" s="5" t="s">
        <v>216</v>
      </c>
      <c r="F425" s="5" t="s">
        <v>216</v>
      </c>
      <c r="G425" s="5" t="s">
        <v>216</v>
      </c>
      <c r="H425" s="5" t="s">
        <v>216</v>
      </c>
      <c r="I425" s="5" t="s">
        <v>216</v>
      </c>
      <c r="J425" s="5" t="s">
        <v>216</v>
      </c>
      <c r="K425" s="5" t="s">
        <v>216</v>
      </c>
      <c r="L425" s="5" t="s">
        <v>216</v>
      </c>
      <c r="M425" s="5" t="s">
        <v>216</v>
      </c>
      <c r="N425" s="5" t="s">
        <v>216</v>
      </c>
      <c r="O425" s="5" t="s">
        <v>1220</v>
      </c>
      <c r="P425" s="5" t="s">
        <v>1220</v>
      </c>
      <c r="Q425" s="5" t="s">
        <v>1220</v>
      </c>
      <c r="R425" s="5" t="s">
        <v>11725</v>
      </c>
      <c r="S425" s="5" t="s">
        <v>11725</v>
      </c>
      <c r="T425" s="5" t="s">
        <v>216</v>
      </c>
      <c r="U425" s="5" t="s">
        <v>216</v>
      </c>
      <c r="V425" s="5" t="s">
        <v>216</v>
      </c>
      <c r="W425" s="5" t="s">
        <v>216</v>
      </c>
      <c r="X425" s="5" t="s">
        <v>216</v>
      </c>
    </row>
    <row r="426" spans="1:24" x14ac:dyDescent="0.25">
      <c r="A426" s="4" t="s">
        <v>11746</v>
      </c>
      <c r="B426" s="4" t="s">
        <v>11563</v>
      </c>
      <c r="C426" s="4" t="s">
        <v>11747</v>
      </c>
      <c r="D426" s="1" t="s">
        <v>11606</v>
      </c>
      <c r="E426" s="5" t="s">
        <v>216</v>
      </c>
      <c r="F426" s="5" t="s">
        <v>216</v>
      </c>
      <c r="G426" s="5" t="s">
        <v>216</v>
      </c>
      <c r="H426" s="5" t="s">
        <v>216</v>
      </c>
      <c r="I426" s="5" t="s">
        <v>216</v>
      </c>
      <c r="J426" s="5" t="s">
        <v>216</v>
      </c>
      <c r="K426" s="5" t="s">
        <v>216</v>
      </c>
      <c r="L426" s="5" t="s">
        <v>216</v>
      </c>
      <c r="M426" s="5" t="s">
        <v>216</v>
      </c>
      <c r="N426" s="5" t="s">
        <v>216</v>
      </c>
      <c r="O426" s="5" t="s">
        <v>11748</v>
      </c>
      <c r="P426" s="5" t="s">
        <v>11748</v>
      </c>
      <c r="Q426" s="5" t="s">
        <v>11748</v>
      </c>
      <c r="R426" s="5" t="s">
        <v>11748</v>
      </c>
      <c r="S426" s="5" t="s">
        <v>11748</v>
      </c>
      <c r="T426" s="5" t="s">
        <v>216</v>
      </c>
      <c r="U426" s="5" t="s">
        <v>216</v>
      </c>
      <c r="V426" s="5" t="s">
        <v>216</v>
      </c>
      <c r="W426" s="5" t="s">
        <v>216</v>
      </c>
      <c r="X426" s="5" t="s">
        <v>216</v>
      </c>
    </row>
    <row r="427" spans="1:24" x14ac:dyDescent="0.25">
      <c r="A427" s="4" t="s">
        <v>11749</v>
      </c>
      <c r="B427" s="4" t="s">
        <v>11563</v>
      </c>
      <c r="C427" s="4" t="s">
        <v>11750</v>
      </c>
      <c r="D427" s="1" t="s">
        <v>11695</v>
      </c>
      <c r="E427" s="5" t="s">
        <v>216</v>
      </c>
      <c r="F427" s="5" t="s">
        <v>216</v>
      </c>
      <c r="G427" s="5" t="s">
        <v>216</v>
      </c>
      <c r="H427" s="5" t="s">
        <v>216</v>
      </c>
      <c r="I427" s="5" t="s">
        <v>216</v>
      </c>
      <c r="J427" s="5" t="s">
        <v>216</v>
      </c>
      <c r="K427" s="5" t="s">
        <v>216</v>
      </c>
      <c r="L427" s="5" t="s">
        <v>216</v>
      </c>
      <c r="M427" s="5" t="s">
        <v>216</v>
      </c>
      <c r="N427" s="5" t="s">
        <v>216</v>
      </c>
      <c r="O427" s="5" t="s">
        <v>9796</v>
      </c>
      <c r="P427" s="5" t="s">
        <v>9796</v>
      </c>
      <c r="Q427" s="5" t="s">
        <v>9796</v>
      </c>
      <c r="R427" s="5" t="s">
        <v>9774</v>
      </c>
      <c r="S427" s="5" t="s">
        <v>9774</v>
      </c>
      <c r="T427" s="5" t="s">
        <v>216</v>
      </c>
      <c r="U427" s="5" t="s">
        <v>216</v>
      </c>
      <c r="V427" s="5" t="s">
        <v>216</v>
      </c>
      <c r="W427" s="5" t="s">
        <v>216</v>
      </c>
      <c r="X427" s="5" t="s">
        <v>216</v>
      </c>
    </row>
    <row r="428" spans="1:24" x14ac:dyDescent="0.25">
      <c r="A428" s="4" t="s">
        <v>11751</v>
      </c>
      <c r="B428" s="4" t="s">
        <v>11563</v>
      </c>
      <c r="C428" s="4" t="s">
        <v>11752</v>
      </c>
      <c r="D428" s="1" t="s">
        <v>11698</v>
      </c>
      <c r="E428" s="5" t="s">
        <v>216</v>
      </c>
      <c r="F428" s="5" t="s">
        <v>216</v>
      </c>
      <c r="G428" s="5" t="s">
        <v>216</v>
      </c>
      <c r="H428" s="5" t="s">
        <v>216</v>
      </c>
      <c r="I428" s="5" t="s">
        <v>216</v>
      </c>
      <c r="J428" s="5" t="s">
        <v>216</v>
      </c>
      <c r="K428" s="5" t="s">
        <v>216</v>
      </c>
      <c r="L428" s="5" t="s">
        <v>216</v>
      </c>
      <c r="M428" s="5" t="s">
        <v>216</v>
      </c>
      <c r="N428" s="5" t="s">
        <v>216</v>
      </c>
      <c r="O428" s="5" t="s">
        <v>11753</v>
      </c>
      <c r="P428" s="5" t="s">
        <v>11753</v>
      </c>
      <c r="Q428" s="5" t="s">
        <v>11753</v>
      </c>
      <c r="R428" s="5" t="s">
        <v>11753</v>
      </c>
      <c r="S428" s="5" t="s">
        <v>11753</v>
      </c>
      <c r="T428" s="5" t="s">
        <v>216</v>
      </c>
      <c r="U428" s="5" t="s">
        <v>216</v>
      </c>
      <c r="V428" s="5" t="s">
        <v>216</v>
      </c>
      <c r="W428" s="5" t="s">
        <v>216</v>
      </c>
      <c r="X428" s="5" t="s">
        <v>216</v>
      </c>
    </row>
    <row r="429" spans="1:24" x14ac:dyDescent="0.25">
      <c r="A429" s="4" t="s">
        <v>11754</v>
      </c>
      <c r="B429" s="4" t="s">
        <v>11563</v>
      </c>
      <c r="C429" s="4" t="s">
        <v>11755</v>
      </c>
      <c r="D429" s="1" t="s">
        <v>11701</v>
      </c>
      <c r="E429" s="5" t="s">
        <v>216</v>
      </c>
      <c r="F429" s="5" t="s">
        <v>216</v>
      </c>
      <c r="G429" s="5" t="s">
        <v>216</v>
      </c>
      <c r="H429" s="5" t="s">
        <v>216</v>
      </c>
      <c r="I429" s="5" t="s">
        <v>216</v>
      </c>
      <c r="J429" s="5" t="s">
        <v>216</v>
      </c>
      <c r="K429" s="5" t="s">
        <v>216</v>
      </c>
      <c r="L429" s="5" t="s">
        <v>216</v>
      </c>
      <c r="M429" s="5" t="s">
        <v>216</v>
      </c>
      <c r="N429" s="5" t="s">
        <v>216</v>
      </c>
      <c r="O429" s="5" t="s">
        <v>691</v>
      </c>
      <c r="P429" s="5" t="s">
        <v>691</v>
      </c>
      <c r="Q429" s="5" t="s">
        <v>691</v>
      </c>
      <c r="R429" s="5" t="s">
        <v>9591</v>
      </c>
      <c r="S429" s="5" t="s">
        <v>9591</v>
      </c>
      <c r="T429" s="5" t="s">
        <v>216</v>
      </c>
      <c r="U429" s="5" t="s">
        <v>216</v>
      </c>
      <c r="V429" s="5" t="s">
        <v>216</v>
      </c>
      <c r="W429" s="5" t="s">
        <v>216</v>
      </c>
      <c r="X429" s="5" t="s">
        <v>216</v>
      </c>
    </row>
    <row r="430" spans="1:24" x14ac:dyDescent="0.25">
      <c r="A430" s="4" t="s">
        <v>11756</v>
      </c>
      <c r="B430" s="4" t="s">
        <v>11563</v>
      </c>
      <c r="C430" s="4" t="s">
        <v>11757</v>
      </c>
      <c r="D430" s="1" t="s">
        <v>11758</v>
      </c>
      <c r="E430" s="5" t="s">
        <v>216</v>
      </c>
      <c r="F430" s="5" t="s">
        <v>216</v>
      </c>
      <c r="G430" s="5" t="s">
        <v>216</v>
      </c>
      <c r="H430" s="5" t="s">
        <v>216</v>
      </c>
      <c r="I430" s="5" t="s">
        <v>216</v>
      </c>
      <c r="J430" s="5" t="s">
        <v>216</v>
      </c>
      <c r="K430" s="5" t="s">
        <v>216</v>
      </c>
      <c r="L430" s="5" t="s">
        <v>216</v>
      </c>
      <c r="M430" s="5" t="s">
        <v>216</v>
      </c>
      <c r="N430" s="5" t="s">
        <v>216</v>
      </c>
      <c r="O430" s="5" t="s">
        <v>216</v>
      </c>
      <c r="P430" s="5" t="s">
        <v>216</v>
      </c>
      <c r="Q430" s="5" t="s">
        <v>216</v>
      </c>
      <c r="R430" s="5" t="s">
        <v>216</v>
      </c>
      <c r="S430" s="5" t="s">
        <v>216</v>
      </c>
      <c r="T430" s="5" t="s">
        <v>11759</v>
      </c>
      <c r="U430" s="5" t="s">
        <v>11759</v>
      </c>
      <c r="V430" s="5" t="s">
        <v>11759</v>
      </c>
      <c r="W430" s="5" t="s">
        <v>11759</v>
      </c>
      <c r="X430" s="5" t="s">
        <v>11759</v>
      </c>
    </row>
    <row r="431" spans="1:24" x14ac:dyDescent="0.25">
      <c r="A431" s="4" t="s">
        <v>11760</v>
      </c>
      <c r="B431" s="4" t="s">
        <v>11563</v>
      </c>
      <c r="C431" s="4" t="s">
        <v>11761</v>
      </c>
      <c r="D431" s="1" t="s">
        <v>11762</v>
      </c>
      <c r="E431" s="5" t="s">
        <v>216</v>
      </c>
      <c r="F431" s="5" t="s">
        <v>216</v>
      </c>
      <c r="G431" s="5" t="s">
        <v>216</v>
      </c>
      <c r="H431" s="5" t="s">
        <v>216</v>
      </c>
      <c r="I431" s="5" t="s">
        <v>216</v>
      </c>
      <c r="J431" s="5" t="s">
        <v>216</v>
      </c>
      <c r="K431" s="5" t="s">
        <v>216</v>
      </c>
      <c r="L431" s="5" t="s">
        <v>216</v>
      </c>
      <c r="M431" s="5" t="s">
        <v>216</v>
      </c>
      <c r="N431" s="5" t="s">
        <v>216</v>
      </c>
      <c r="O431" s="5" t="s">
        <v>216</v>
      </c>
      <c r="P431" s="5" t="s">
        <v>216</v>
      </c>
      <c r="Q431" s="5" t="s">
        <v>216</v>
      </c>
      <c r="R431" s="5" t="s">
        <v>216</v>
      </c>
      <c r="S431" s="5" t="s">
        <v>216</v>
      </c>
      <c r="T431" s="5" t="s">
        <v>9781</v>
      </c>
      <c r="U431" s="5" t="s">
        <v>9781</v>
      </c>
      <c r="V431" s="5" t="s">
        <v>11763</v>
      </c>
      <c r="W431" s="5" t="s">
        <v>11763</v>
      </c>
      <c r="X431" s="5" t="s">
        <v>11763</v>
      </c>
    </row>
    <row r="432" spans="1:24" x14ac:dyDescent="0.25">
      <c r="A432" s="4" t="s">
        <v>11764</v>
      </c>
      <c r="B432" s="4" t="s">
        <v>11563</v>
      </c>
      <c r="C432" s="4" t="s">
        <v>11765</v>
      </c>
      <c r="D432" s="1" t="s">
        <v>11766</v>
      </c>
      <c r="E432" s="5" t="s">
        <v>216</v>
      </c>
      <c r="F432" s="5" t="s">
        <v>216</v>
      </c>
      <c r="G432" s="5" t="s">
        <v>216</v>
      </c>
      <c r="H432" s="5" t="s">
        <v>216</v>
      </c>
      <c r="I432" s="5" t="s">
        <v>216</v>
      </c>
      <c r="J432" s="5" t="s">
        <v>216</v>
      </c>
      <c r="K432" s="5" t="s">
        <v>216</v>
      </c>
      <c r="L432" s="5" t="s">
        <v>216</v>
      </c>
      <c r="M432" s="5" t="s">
        <v>216</v>
      </c>
      <c r="N432" s="5" t="s">
        <v>216</v>
      </c>
      <c r="O432" s="5" t="s">
        <v>216</v>
      </c>
      <c r="P432" s="5" t="s">
        <v>216</v>
      </c>
      <c r="Q432" s="5" t="s">
        <v>216</v>
      </c>
      <c r="R432" s="5" t="s">
        <v>216</v>
      </c>
      <c r="S432" s="5" t="s">
        <v>216</v>
      </c>
      <c r="T432" s="5" t="s">
        <v>9847</v>
      </c>
      <c r="U432" s="5" t="s">
        <v>9847</v>
      </c>
      <c r="V432" s="5" t="s">
        <v>11767</v>
      </c>
      <c r="W432" s="5" t="s">
        <v>11767</v>
      </c>
      <c r="X432" s="5" t="s">
        <v>11767</v>
      </c>
    </row>
    <row r="433" spans="1:24" x14ac:dyDescent="0.25">
      <c r="A433" s="4" t="s">
        <v>11768</v>
      </c>
      <c r="B433" s="4" t="s">
        <v>11563</v>
      </c>
      <c r="C433" s="4" t="s">
        <v>11769</v>
      </c>
      <c r="D433" s="1" t="s">
        <v>11770</v>
      </c>
      <c r="E433" s="5" t="s">
        <v>216</v>
      </c>
      <c r="F433" s="5" t="s">
        <v>216</v>
      </c>
      <c r="G433" s="5" t="s">
        <v>216</v>
      </c>
      <c r="H433" s="5" t="s">
        <v>216</v>
      </c>
      <c r="I433" s="5" t="s">
        <v>216</v>
      </c>
      <c r="J433" s="5" t="s">
        <v>216</v>
      </c>
      <c r="K433" s="5" t="s">
        <v>216</v>
      </c>
      <c r="L433" s="5" t="s">
        <v>216</v>
      </c>
      <c r="M433" s="5" t="s">
        <v>216</v>
      </c>
      <c r="N433" s="5" t="s">
        <v>216</v>
      </c>
      <c r="O433" s="5" t="s">
        <v>216</v>
      </c>
      <c r="P433" s="5" t="s">
        <v>216</v>
      </c>
      <c r="Q433" s="5" t="s">
        <v>216</v>
      </c>
      <c r="R433" s="5" t="s">
        <v>216</v>
      </c>
      <c r="S433" s="5" t="s">
        <v>216</v>
      </c>
      <c r="T433" s="5" t="s">
        <v>9887</v>
      </c>
      <c r="U433" s="5" t="s">
        <v>9887</v>
      </c>
      <c r="V433" s="5" t="s">
        <v>9887</v>
      </c>
      <c r="W433" s="5" t="s">
        <v>9887</v>
      </c>
      <c r="X433" s="5" t="s">
        <v>9887</v>
      </c>
    </row>
    <row r="434" spans="1:24" x14ac:dyDescent="0.25">
      <c r="A434" s="4" t="s">
        <v>11771</v>
      </c>
      <c r="B434" s="4" t="s">
        <v>11563</v>
      </c>
      <c r="C434" s="4" t="s">
        <v>11772</v>
      </c>
      <c r="D434" s="1" t="s">
        <v>11773</v>
      </c>
      <c r="E434" s="5" t="s">
        <v>216</v>
      </c>
      <c r="F434" s="5" t="s">
        <v>216</v>
      </c>
      <c r="G434" s="5" t="s">
        <v>216</v>
      </c>
      <c r="H434" s="5" t="s">
        <v>216</v>
      </c>
      <c r="I434" s="5" t="s">
        <v>216</v>
      </c>
      <c r="J434" s="5" t="s">
        <v>216</v>
      </c>
      <c r="K434" s="5" t="s">
        <v>216</v>
      </c>
      <c r="L434" s="5" t="s">
        <v>216</v>
      </c>
      <c r="M434" s="5" t="s">
        <v>216</v>
      </c>
      <c r="N434" s="5" t="s">
        <v>216</v>
      </c>
      <c r="O434" s="5" t="s">
        <v>216</v>
      </c>
      <c r="P434" s="5" t="s">
        <v>216</v>
      </c>
      <c r="Q434" s="5" t="s">
        <v>216</v>
      </c>
      <c r="R434" s="5" t="s">
        <v>216</v>
      </c>
      <c r="S434" s="5" t="s">
        <v>216</v>
      </c>
      <c r="T434" s="5" t="s">
        <v>9781</v>
      </c>
      <c r="U434" s="5" t="s">
        <v>9781</v>
      </c>
      <c r="V434" s="5" t="s">
        <v>11763</v>
      </c>
      <c r="W434" s="5" t="s">
        <v>11763</v>
      </c>
      <c r="X434" s="5" t="s">
        <v>11763</v>
      </c>
    </row>
    <row r="435" spans="1:24" x14ac:dyDescent="0.25">
      <c r="A435" s="4" t="s">
        <v>11774</v>
      </c>
      <c r="B435" s="4" t="s">
        <v>11563</v>
      </c>
      <c r="C435" s="4" t="s">
        <v>11775</v>
      </c>
      <c r="D435" s="1" t="s">
        <v>11776</v>
      </c>
      <c r="E435" s="5" t="s">
        <v>216</v>
      </c>
      <c r="F435" s="5" t="s">
        <v>216</v>
      </c>
      <c r="G435" s="5" t="s">
        <v>216</v>
      </c>
      <c r="H435" s="5" t="s">
        <v>216</v>
      </c>
      <c r="I435" s="5" t="s">
        <v>216</v>
      </c>
      <c r="J435" s="5" t="s">
        <v>216</v>
      </c>
      <c r="K435" s="5" t="s">
        <v>216</v>
      </c>
      <c r="L435" s="5" t="s">
        <v>216</v>
      </c>
      <c r="M435" s="5" t="s">
        <v>216</v>
      </c>
      <c r="N435" s="5" t="s">
        <v>216</v>
      </c>
      <c r="O435" s="5" t="s">
        <v>216</v>
      </c>
      <c r="P435" s="5" t="s">
        <v>216</v>
      </c>
      <c r="Q435" s="5" t="s">
        <v>216</v>
      </c>
      <c r="R435" s="5" t="s">
        <v>216</v>
      </c>
      <c r="S435" s="5" t="s">
        <v>216</v>
      </c>
      <c r="T435" s="5" t="s">
        <v>216</v>
      </c>
      <c r="U435" s="5" t="s">
        <v>216</v>
      </c>
      <c r="V435" s="5" t="s">
        <v>216</v>
      </c>
      <c r="W435" s="5" t="s">
        <v>216</v>
      </c>
      <c r="X435" s="5" t="s">
        <v>216</v>
      </c>
    </row>
    <row r="436" spans="1:24" x14ac:dyDescent="0.25">
      <c r="A436" s="4" t="s">
        <v>11777</v>
      </c>
      <c r="B436" s="4" t="s">
        <v>11563</v>
      </c>
      <c r="C436" s="4" t="s">
        <v>11778</v>
      </c>
      <c r="D436" s="1" t="s">
        <v>11779</v>
      </c>
      <c r="E436" s="5" t="s">
        <v>216</v>
      </c>
      <c r="F436" s="5" t="s">
        <v>216</v>
      </c>
      <c r="G436" s="5" t="s">
        <v>216</v>
      </c>
      <c r="H436" s="5" t="s">
        <v>216</v>
      </c>
      <c r="I436" s="5" t="s">
        <v>216</v>
      </c>
      <c r="J436" s="5" t="s">
        <v>216</v>
      </c>
      <c r="K436" s="5" t="s">
        <v>216</v>
      </c>
      <c r="L436" s="5" t="s">
        <v>216</v>
      </c>
      <c r="M436" s="5" t="s">
        <v>216</v>
      </c>
      <c r="N436" s="5" t="s">
        <v>216</v>
      </c>
      <c r="O436" s="5" t="s">
        <v>216</v>
      </c>
      <c r="P436" s="5" t="s">
        <v>216</v>
      </c>
      <c r="Q436" s="5" t="s">
        <v>216</v>
      </c>
      <c r="R436" s="5" t="s">
        <v>216</v>
      </c>
      <c r="S436" s="5" t="s">
        <v>216</v>
      </c>
      <c r="T436" s="5" t="s">
        <v>9888</v>
      </c>
      <c r="U436" s="5" t="s">
        <v>9888</v>
      </c>
      <c r="V436" s="5" t="s">
        <v>9888</v>
      </c>
      <c r="W436" s="5" t="s">
        <v>9888</v>
      </c>
      <c r="X436" s="5" t="s">
        <v>9888</v>
      </c>
    </row>
    <row r="437" spans="1:24" x14ac:dyDescent="0.25">
      <c r="A437" s="4" t="s">
        <v>11780</v>
      </c>
      <c r="B437" s="4" t="s">
        <v>11563</v>
      </c>
      <c r="C437" s="4" t="s">
        <v>11781</v>
      </c>
      <c r="D437" s="1" t="s">
        <v>11782</v>
      </c>
      <c r="E437" s="5" t="s">
        <v>216</v>
      </c>
      <c r="F437" s="5" t="s">
        <v>216</v>
      </c>
      <c r="G437" s="5" t="s">
        <v>216</v>
      </c>
      <c r="H437" s="5" t="s">
        <v>216</v>
      </c>
      <c r="I437" s="5" t="s">
        <v>216</v>
      </c>
      <c r="J437" s="5" t="s">
        <v>216</v>
      </c>
      <c r="K437" s="5" t="s">
        <v>216</v>
      </c>
      <c r="L437" s="5" t="s">
        <v>216</v>
      </c>
      <c r="M437" s="5" t="s">
        <v>216</v>
      </c>
      <c r="N437" s="5" t="s">
        <v>216</v>
      </c>
      <c r="O437" s="5" t="s">
        <v>216</v>
      </c>
      <c r="P437" s="5" t="s">
        <v>216</v>
      </c>
      <c r="Q437" s="5" t="s">
        <v>216</v>
      </c>
      <c r="R437" s="5" t="s">
        <v>216</v>
      </c>
      <c r="S437" s="5" t="s">
        <v>216</v>
      </c>
      <c r="T437" s="5" t="s">
        <v>11783</v>
      </c>
      <c r="U437" s="5" t="s">
        <v>11783</v>
      </c>
      <c r="V437" s="5" t="s">
        <v>11784</v>
      </c>
      <c r="W437" s="5" t="s">
        <v>11784</v>
      </c>
      <c r="X437" s="5" t="s">
        <v>11784</v>
      </c>
    </row>
    <row r="438" spans="1:24" x14ac:dyDescent="0.25">
      <c r="A438" s="4" t="s">
        <v>11785</v>
      </c>
      <c r="B438" s="4" t="s">
        <v>11563</v>
      </c>
      <c r="C438" s="4" t="s">
        <v>11786</v>
      </c>
      <c r="D438" s="1" t="s">
        <v>11787</v>
      </c>
      <c r="E438" s="5" t="s">
        <v>216</v>
      </c>
      <c r="F438" s="5" t="s">
        <v>216</v>
      </c>
      <c r="G438" s="5" t="s">
        <v>216</v>
      </c>
      <c r="H438" s="5" t="s">
        <v>216</v>
      </c>
      <c r="I438" s="5" t="s">
        <v>216</v>
      </c>
      <c r="J438" s="5" t="s">
        <v>216</v>
      </c>
      <c r="K438" s="5" t="s">
        <v>216</v>
      </c>
      <c r="L438" s="5" t="s">
        <v>216</v>
      </c>
      <c r="M438" s="5" t="s">
        <v>216</v>
      </c>
      <c r="N438" s="5" t="s">
        <v>216</v>
      </c>
      <c r="O438" s="5" t="s">
        <v>216</v>
      </c>
      <c r="P438" s="5" t="s">
        <v>216</v>
      </c>
      <c r="Q438" s="5" t="s">
        <v>216</v>
      </c>
      <c r="R438" s="5" t="s">
        <v>216</v>
      </c>
      <c r="S438" s="5" t="s">
        <v>216</v>
      </c>
      <c r="T438" s="5" t="s">
        <v>9899</v>
      </c>
      <c r="U438" s="5" t="s">
        <v>9899</v>
      </c>
      <c r="V438" s="5" t="s">
        <v>9899</v>
      </c>
      <c r="W438" s="5" t="s">
        <v>9899</v>
      </c>
      <c r="X438" s="5" t="s">
        <v>9899</v>
      </c>
    </row>
    <row r="439" spans="1:24" x14ac:dyDescent="0.25">
      <c r="A439" s="4" t="s">
        <v>11788</v>
      </c>
      <c r="B439" s="4" t="s">
        <v>11563</v>
      </c>
      <c r="C439" s="4" t="s">
        <v>11789</v>
      </c>
      <c r="D439" s="1" t="s">
        <v>11790</v>
      </c>
      <c r="E439" s="5" t="s">
        <v>216</v>
      </c>
      <c r="F439" s="5" t="s">
        <v>216</v>
      </c>
      <c r="G439" s="5" t="s">
        <v>216</v>
      </c>
      <c r="H439" s="5" t="s">
        <v>216</v>
      </c>
      <c r="I439" s="5" t="s">
        <v>216</v>
      </c>
      <c r="J439" s="5" t="s">
        <v>216</v>
      </c>
      <c r="K439" s="5" t="s">
        <v>216</v>
      </c>
      <c r="L439" s="5" t="s">
        <v>216</v>
      </c>
      <c r="M439" s="5" t="s">
        <v>216</v>
      </c>
      <c r="N439" s="5" t="s">
        <v>216</v>
      </c>
      <c r="O439" s="5" t="s">
        <v>216</v>
      </c>
      <c r="P439" s="5" t="s">
        <v>216</v>
      </c>
      <c r="Q439" s="5" t="s">
        <v>216</v>
      </c>
      <c r="R439" s="5" t="s">
        <v>216</v>
      </c>
      <c r="S439" s="5" t="s">
        <v>216</v>
      </c>
      <c r="T439" s="5" t="s">
        <v>11791</v>
      </c>
      <c r="U439" s="5" t="s">
        <v>11791</v>
      </c>
      <c r="V439" s="5" t="s">
        <v>11792</v>
      </c>
      <c r="W439" s="5" t="s">
        <v>11792</v>
      </c>
      <c r="X439" s="5" t="s">
        <v>11792</v>
      </c>
    </row>
    <row r="440" spans="1:24" x14ac:dyDescent="0.25">
      <c r="A440" s="4" t="s">
        <v>11793</v>
      </c>
      <c r="B440" s="4" t="s">
        <v>11563</v>
      </c>
      <c r="C440" s="4" t="s">
        <v>11794</v>
      </c>
      <c r="D440" s="1" t="s">
        <v>11795</v>
      </c>
      <c r="E440" s="5" t="s">
        <v>216</v>
      </c>
      <c r="F440" s="5" t="s">
        <v>216</v>
      </c>
      <c r="G440" s="5" t="s">
        <v>216</v>
      </c>
      <c r="H440" s="5" t="s">
        <v>216</v>
      </c>
      <c r="I440" s="5" t="s">
        <v>216</v>
      </c>
      <c r="J440" s="5" t="s">
        <v>216</v>
      </c>
      <c r="K440" s="5" t="s">
        <v>216</v>
      </c>
      <c r="L440" s="5" t="s">
        <v>216</v>
      </c>
      <c r="M440" s="5" t="s">
        <v>216</v>
      </c>
      <c r="N440" s="5" t="s">
        <v>216</v>
      </c>
      <c r="O440" s="5" t="s">
        <v>216</v>
      </c>
      <c r="P440" s="5" t="s">
        <v>216</v>
      </c>
      <c r="Q440" s="5" t="s">
        <v>216</v>
      </c>
      <c r="R440" s="5" t="s">
        <v>216</v>
      </c>
      <c r="S440" s="5" t="s">
        <v>216</v>
      </c>
      <c r="T440" s="5" t="s">
        <v>11796</v>
      </c>
      <c r="U440" s="5" t="s">
        <v>11796</v>
      </c>
      <c r="V440" s="5" t="s">
        <v>11796</v>
      </c>
      <c r="W440" s="5" t="s">
        <v>11796</v>
      </c>
      <c r="X440" s="5" t="s">
        <v>11796</v>
      </c>
    </row>
    <row r="441" spans="1:24" x14ac:dyDescent="0.25">
      <c r="A441" s="4" t="s">
        <v>11797</v>
      </c>
      <c r="B441" s="4" t="s">
        <v>11563</v>
      </c>
      <c r="C441" s="4" t="s">
        <v>11798</v>
      </c>
      <c r="D441" s="1" t="s">
        <v>11799</v>
      </c>
      <c r="E441" s="5" t="s">
        <v>216</v>
      </c>
      <c r="F441" s="5" t="s">
        <v>216</v>
      </c>
      <c r="G441" s="5" t="s">
        <v>216</v>
      </c>
      <c r="H441" s="5" t="s">
        <v>216</v>
      </c>
      <c r="I441" s="5" t="s">
        <v>216</v>
      </c>
      <c r="J441" s="5" t="s">
        <v>216</v>
      </c>
      <c r="K441" s="5" t="s">
        <v>216</v>
      </c>
      <c r="L441" s="5" t="s">
        <v>216</v>
      </c>
      <c r="M441" s="5" t="s">
        <v>216</v>
      </c>
      <c r="N441" s="5" t="s">
        <v>216</v>
      </c>
      <c r="O441" s="5" t="s">
        <v>216</v>
      </c>
      <c r="P441" s="5" t="s">
        <v>216</v>
      </c>
      <c r="Q441" s="5" t="s">
        <v>216</v>
      </c>
      <c r="R441" s="5" t="s">
        <v>216</v>
      </c>
      <c r="S441" s="5" t="s">
        <v>216</v>
      </c>
      <c r="T441" s="5" t="s">
        <v>11800</v>
      </c>
      <c r="U441" s="5" t="s">
        <v>11800</v>
      </c>
      <c r="V441" s="5" t="s">
        <v>11801</v>
      </c>
      <c r="W441" s="5" t="s">
        <v>11801</v>
      </c>
      <c r="X441" s="5" t="s">
        <v>11801</v>
      </c>
    </row>
    <row r="442" spans="1:24" x14ac:dyDescent="0.25">
      <c r="A442" s="4" t="s">
        <v>11802</v>
      </c>
      <c r="B442" s="4" t="s">
        <v>11563</v>
      </c>
      <c r="C442" s="4" t="s">
        <v>11803</v>
      </c>
      <c r="D442" s="1" t="s">
        <v>11804</v>
      </c>
      <c r="E442" s="5" t="s">
        <v>216</v>
      </c>
      <c r="F442" s="5" t="s">
        <v>216</v>
      </c>
      <c r="G442" s="5" t="s">
        <v>216</v>
      </c>
      <c r="H442" s="5" t="s">
        <v>216</v>
      </c>
      <c r="I442" s="5" t="s">
        <v>216</v>
      </c>
      <c r="J442" s="5" t="s">
        <v>216</v>
      </c>
      <c r="K442" s="5" t="s">
        <v>216</v>
      </c>
      <c r="L442" s="5" t="s">
        <v>216</v>
      </c>
      <c r="M442" s="5" t="s">
        <v>216</v>
      </c>
      <c r="N442" s="5" t="s">
        <v>216</v>
      </c>
      <c r="O442" s="5" t="s">
        <v>216</v>
      </c>
      <c r="P442" s="5" t="s">
        <v>216</v>
      </c>
      <c r="Q442" s="5" t="s">
        <v>216</v>
      </c>
      <c r="R442" s="5" t="s">
        <v>216</v>
      </c>
      <c r="S442" s="5" t="s">
        <v>216</v>
      </c>
      <c r="T442" s="5" t="s">
        <v>760</v>
      </c>
      <c r="U442" s="5" t="s">
        <v>760</v>
      </c>
      <c r="V442" s="5" t="s">
        <v>760</v>
      </c>
      <c r="W442" s="5" t="s">
        <v>760</v>
      </c>
      <c r="X442" s="5" t="s">
        <v>760</v>
      </c>
    </row>
    <row r="443" spans="1:24" x14ac:dyDescent="0.25">
      <c r="A443" s="4" t="s">
        <v>11805</v>
      </c>
      <c r="B443" s="4" t="s">
        <v>11563</v>
      </c>
      <c r="C443" s="4" t="s">
        <v>11806</v>
      </c>
      <c r="D443" s="1" t="s">
        <v>11807</v>
      </c>
      <c r="E443" s="5" t="s">
        <v>216</v>
      </c>
      <c r="F443" s="5" t="s">
        <v>216</v>
      </c>
      <c r="G443" s="5" t="s">
        <v>216</v>
      </c>
      <c r="H443" s="5" t="s">
        <v>216</v>
      </c>
      <c r="I443" s="5" t="s">
        <v>216</v>
      </c>
      <c r="J443" s="5" t="s">
        <v>216</v>
      </c>
      <c r="K443" s="5" t="s">
        <v>216</v>
      </c>
      <c r="L443" s="5" t="s">
        <v>216</v>
      </c>
      <c r="M443" s="5" t="s">
        <v>216</v>
      </c>
      <c r="N443" s="5" t="s">
        <v>216</v>
      </c>
      <c r="O443" s="5" t="s">
        <v>216</v>
      </c>
      <c r="P443" s="5" t="s">
        <v>216</v>
      </c>
      <c r="Q443" s="5" t="s">
        <v>216</v>
      </c>
      <c r="R443" s="5" t="s">
        <v>216</v>
      </c>
      <c r="S443" s="5" t="s">
        <v>216</v>
      </c>
      <c r="T443" s="5" t="s">
        <v>11808</v>
      </c>
      <c r="U443" s="5" t="s">
        <v>11808</v>
      </c>
      <c r="V443" s="5" t="s">
        <v>11809</v>
      </c>
      <c r="W443" s="5" t="s">
        <v>11809</v>
      </c>
      <c r="X443" s="5" t="s">
        <v>11809</v>
      </c>
    </row>
    <row r="444" spans="1:24" x14ac:dyDescent="0.25">
      <c r="A444" s="4" t="s">
        <v>11810</v>
      </c>
      <c r="B444" s="4" t="s">
        <v>11563</v>
      </c>
      <c r="C444" s="4" t="s">
        <v>11811</v>
      </c>
      <c r="D444" s="1" t="s">
        <v>11812</v>
      </c>
      <c r="E444" s="5" t="s">
        <v>216</v>
      </c>
      <c r="F444" s="5" t="s">
        <v>216</v>
      </c>
      <c r="G444" s="5" t="s">
        <v>216</v>
      </c>
      <c r="H444" s="5" t="s">
        <v>216</v>
      </c>
      <c r="I444" s="5" t="s">
        <v>216</v>
      </c>
      <c r="J444" s="5" t="s">
        <v>216</v>
      </c>
      <c r="K444" s="5" t="s">
        <v>216</v>
      </c>
      <c r="L444" s="5" t="s">
        <v>216</v>
      </c>
      <c r="M444" s="5" t="s">
        <v>216</v>
      </c>
      <c r="N444" s="5" t="s">
        <v>216</v>
      </c>
      <c r="O444" s="5" t="s">
        <v>216</v>
      </c>
      <c r="P444" s="5" t="s">
        <v>216</v>
      </c>
      <c r="Q444" s="5" t="s">
        <v>216</v>
      </c>
      <c r="R444" s="5" t="s">
        <v>216</v>
      </c>
      <c r="S444" s="5" t="s">
        <v>216</v>
      </c>
      <c r="T444" s="5" t="s">
        <v>11813</v>
      </c>
      <c r="U444" s="5" t="s">
        <v>11813</v>
      </c>
      <c r="V444" s="5" t="s">
        <v>11813</v>
      </c>
      <c r="W444" s="5" t="s">
        <v>11813</v>
      </c>
      <c r="X444" s="5" t="s">
        <v>11813</v>
      </c>
    </row>
    <row r="445" spans="1:24" x14ac:dyDescent="0.25">
      <c r="A445" s="4" t="s">
        <v>11814</v>
      </c>
      <c r="B445" s="4" t="s">
        <v>11563</v>
      </c>
      <c r="C445" s="4" t="s">
        <v>11815</v>
      </c>
      <c r="D445" s="1" t="s">
        <v>11816</v>
      </c>
      <c r="E445" s="5" t="s">
        <v>216</v>
      </c>
      <c r="F445" s="5" t="s">
        <v>216</v>
      </c>
      <c r="G445" s="5" t="s">
        <v>216</v>
      </c>
      <c r="H445" s="5" t="s">
        <v>216</v>
      </c>
      <c r="I445" s="5" t="s">
        <v>216</v>
      </c>
      <c r="J445" s="5" t="s">
        <v>216</v>
      </c>
      <c r="K445" s="5" t="s">
        <v>216</v>
      </c>
      <c r="L445" s="5" t="s">
        <v>216</v>
      </c>
      <c r="M445" s="5" t="s">
        <v>216</v>
      </c>
      <c r="N445" s="5" t="s">
        <v>216</v>
      </c>
      <c r="O445" s="5" t="s">
        <v>216</v>
      </c>
      <c r="P445" s="5" t="s">
        <v>216</v>
      </c>
      <c r="Q445" s="5" t="s">
        <v>216</v>
      </c>
      <c r="R445" s="5" t="s">
        <v>216</v>
      </c>
      <c r="S445" s="5" t="s">
        <v>216</v>
      </c>
      <c r="T445" s="5" t="s">
        <v>11817</v>
      </c>
      <c r="U445" s="5" t="s">
        <v>11817</v>
      </c>
      <c r="V445" s="5" t="s">
        <v>11818</v>
      </c>
      <c r="W445" s="5" t="s">
        <v>11818</v>
      </c>
      <c r="X445" s="5" t="s">
        <v>11818</v>
      </c>
    </row>
    <row r="446" spans="1:24" x14ac:dyDescent="0.25">
      <c r="A446" s="4" t="s">
        <v>11819</v>
      </c>
      <c r="B446" s="4" t="s">
        <v>11563</v>
      </c>
      <c r="C446" s="4" t="s">
        <v>11820</v>
      </c>
      <c r="D446" s="1" t="s">
        <v>11758</v>
      </c>
      <c r="E446" s="5" t="s">
        <v>216</v>
      </c>
      <c r="F446" s="5" t="s">
        <v>216</v>
      </c>
      <c r="G446" s="5" t="s">
        <v>216</v>
      </c>
      <c r="H446" s="5" t="s">
        <v>216</v>
      </c>
      <c r="I446" s="5" t="s">
        <v>216</v>
      </c>
      <c r="J446" s="5" t="s">
        <v>216</v>
      </c>
      <c r="K446" s="5" t="s">
        <v>216</v>
      </c>
      <c r="L446" s="5" t="s">
        <v>216</v>
      </c>
      <c r="M446" s="5" t="s">
        <v>216</v>
      </c>
      <c r="N446" s="5" t="s">
        <v>216</v>
      </c>
      <c r="O446" s="5" t="s">
        <v>216</v>
      </c>
      <c r="P446" s="5" t="s">
        <v>216</v>
      </c>
      <c r="Q446" s="5" t="s">
        <v>216</v>
      </c>
      <c r="R446" s="5" t="s">
        <v>216</v>
      </c>
      <c r="S446" s="5" t="s">
        <v>216</v>
      </c>
      <c r="T446" s="5" t="s">
        <v>763</v>
      </c>
      <c r="U446" s="5" t="s">
        <v>763</v>
      </c>
      <c r="V446" s="5" t="s">
        <v>763</v>
      </c>
      <c r="W446" s="5" t="s">
        <v>763</v>
      </c>
      <c r="X446" s="5" t="s">
        <v>763</v>
      </c>
    </row>
    <row r="447" spans="1:24" x14ac:dyDescent="0.25">
      <c r="A447" s="4" t="s">
        <v>11821</v>
      </c>
      <c r="B447" s="4" t="s">
        <v>11563</v>
      </c>
      <c r="C447" s="4" t="s">
        <v>11822</v>
      </c>
      <c r="D447" s="1" t="s">
        <v>11762</v>
      </c>
      <c r="E447" s="5" t="s">
        <v>216</v>
      </c>
      <c r="F447" s="5" t="s">
        <v>216</v>
      </c>
      <c r="G447" s="5" t="s">
        <v>216</v>
      </c>
      <c r="H447" s="5" t="s">
        <v>216</v>
      </c>
      <c r="I447" s="5" t="s">
        <v>216</v>
      </c>
      <c r="J447" s="5" t="s">
        <v>216</v>
      </c>
      <c r="K447" s="5" t="s">
        <v>216</v>
      </c>
      <c r="L447" s="5" t="s">
        <v>216</v>
      </c>
      <c r="M447" s="5" t="s">
        <v>216</v>
      </c>
      <c r="N447" s="5" t="s">
        <v>216</v>
      </c>
      <c r="O447" s="5" t="s">
        <v>216</v>
      </c>
      <c r="P447" s="5" t="s">
        <v>216</v>
      </c>
      <c r="Q447" s="5" t="s">
        <v>216</v>
      </c>
      <c r="R447" s="5" t="s">
        <v>216</v>
      </c>
      <c r="S447" s="5" t="s">
        <v>216</v>
      </c>
      <c r="T447" s="5" t="s">
        <v>3743</v>
      </c>
      <c r="U447" s="5" t="s">
        <v>3743</v>
      </c>
      <c r="V447" s="5" t="s">
        <v>11823</v>
      </c>
      <c r="W447" s="5" t="s">
        <v>11823</v>
      </c>
      <c r="X447" s="5" t="s">
        <v>11823</v>
      </c>
    </row>
    <row r="448" spans="1:24" x14ac:dyDescent="0.25">
      <c r="A448" s="4" t="s">
        <v>11824</v>
      </c>
      <c r="B448" s="4" t="s">
        <v>11563</v>
      </c>
      <c r="C448" s="4" t="s">
        <v>11825</v>
      </c>
      <c r="D448" s="1" t="s">
        <v>11766</v>
      </c>
      <c r="E448" s="5" t="s">
        <v>216</v>
      </c>
      <c r="F448" s="5" t="s">
        <v>216</v>
      </c>
      <c r="G448" s="5" t="s">
        <v>216</v>
      </c>
      <c r="H448" s="5" t="s">
        <v>216</v>
      </c>
      <c r="I448" s="5" t="s">
        <v>216</v>
      </c>
      <c r="J448" s="5" t="s">
        <v>216</v>
      </c>
      <c r="K448" s="5" t="s">
        <v>216</v>
      </c>
      <c r="L448" s="5" t="s">
        <v>216</v>
      </c>
      <c r="M448" s="5" t="s">
        <v>216</v>
      </c>
      <c r="N448" s="5" t="s">
        <v>216</v>
      </c>
      <c r="O448" s="5" t="s">
        <v>216</v>
      </c>
      <c r="P448" s="5" t="s">
        <v>216</v>
      </c>
      <c r="Q448" s="5" t="s">
        <v>216</v>
      </c>
      <c r="R448" s="5" t="s">
        <v>216</v>
      </c>
      <c r="S448" s="5" t="s">
        <v>216</v>
      </c>
      <c r="T448" s="5" t="s">
        <v>9777</v>
      </c>
      <c r="U448" s="5" t="s">
        <v>9777</v>
      </c>
      <c r="V448" s="5" t="s">
        <v>11826</v>
      </c>
      <c r="W448" s="5" t="s">
        <v>11826</v>
      </c>
      <c r="X448" s="5" t="s">
        <v>11826</v>
      </c>
    </row>
    <row r="449" spans="1:24" x14ac:dyDescent="0.25">
      <c r="A449" s="4" t="s">
        <v>11827</v>
      </c>
      <c r="B449" s="4" t="s">
        <v>11563</v>
      </c>
      <c r="C449" s="4" t="s">
        <v>11828</v>
      </c>
      <c r="D449" s="1" t="s">
        <v>11770</v>
      </c>
      <c r="E449" s="5" t="s">
        <v>216</v>
      </c>
      <c r="F449" s="5" t="s">
        <v>216</v>
      </c>
      <c r="G449" s="5" t="s">
        <v>216</v>
      </c>
      <c r="H449" s="5" t="s">
        <v>216</v>
      </c>
      <c r="I449" s="5" t="s">
        <v>216</v>
      </c>
      <c r="J449" s="5" t="s">
        <v>216</v>
      </c>
      <c r="K449" s="5" t="s">
        <v>216</v>
      </c>
      <c r="L449" s="5" t="s">
        <v>216</v>
      </c>
      <c r="M449" s="5" t="s">
        <v>216</v>
      </c>
      <c r="N449" s="5" t="s">
        <v>216</v>
      </c>
      <c r="O449" s="5" t="s">
        <v>216</v>
      </c>
      <c r="P449" s="5" t="s">
        <v>216</v>
      </c>
      <c r="Q449" s="5" t="s">
        <v>216</v>
      </c>
      <c r="R449" s="5" t="s">
        <v>216</v>
      </c>
      <c r="S449" s="5" t="s">
        <v>216</v>
      </c>
      <c r="T449" s="5" t="s">
        <v>11829</v>
      </c>
      <c r="U449" s="5" t="s">
        <v>11829</v>
      </c>
      <c r="V449" s="5" t="s">
        <v>11829</v>
      </c>
      <c r="W449" s="5" t="s">
        <v>11829</v>
      </c>
      <c r="X449" s="5" t="s">
        <v>11829</v>
      </c>
    </row>
    <row r="450" spans="1:24" x14ac:dyDescent="0.25">
      <c r="A450" s="4" t="s">
        <v>11830</v>
      </c>
      <c r="B450" s="4" t="s">
        <v>11563</v>
      </c>
      <c r="C450" s="4" t="s">
        <v>11831</v>
      </c>
      <c r="D450" s="1" t="s">
        <v>11773</v>
      </c>
      <c r="E450" s="5" t="s">
        <v>216</v>
      </c>
      <c r="F450" s="5" t="s">
        <v>216</v>
      </c>
      <c r="G450" s="5" t="s">
        <v>216</v>
      </c>
      <c r="H450" s="5" t="s">
        <v>216</v>
      </c>
      <c r="I450" s="5" t="s">
        <v>216</v>
      </c>
      <c r="J450" s="5" t="s">
        <v>216</v>
      </c>
      <c r="K450" s="5" t="s">
        <v>216</v>
      </c>
      <c r="L450" s="5" t="s">
        <v>216</v>
      </c>
      <c r="M450" s="5" t="s">
        <v>216</v>
      </c>
      <c r="N450" s="5" t="s">
        <v>216</v>
      </c>
      <c r="O450" s="5" t="s">
        <v>216</v>
      </c>
      <c r="P450" s="5" t="s">
        <v>216</v>
      </c>
      <c r="Q450" s="5" t="s">
        <v>216</v>
      </c>
      <c r="R450" s="5" t="s">
        <v>216</v>
      </c>
      <c r="S450" s="5" t="s">
        <v>216</v>
      </c>
      <c r="T450" s="5" t="s">
        <v>497</v>
      </c>
      <c r="U450" s="5" t="s">
        <v>497</v>
      </c>
      <c r="V450" s="5" t="s">
        <v>11823</v>
      </c>
      <c r="W450" s="5" t="s">
        <v>11823</v>
      </c>
      <c r="X450" s="5" t="s">
        <v>11823</v>
      </c>
    </row>
    <row r="451" spans="1:24" x14ac:dyDescent="0.25">
      <c r="A451" s="4" t="s">
        <v>11832</v>
      </c>
      <c r="B451" s="4" t="s">
        <v>11563</v>
      </c>
      <c r="C451" s="4" t="s">
        <v>11833</v>
      </c>
      <c r="D451" s="1" t="s">
        <v>11834</v>
      </c>
      <c r="E451" s="5" t="s">
        <v>216</v>
      </c>
      <c r="F451" s="5" t="s">
        <v>216</v>
      </c>
      <c r="G451" s="5" t="s">
        <v>216</v>
      </c>
      <c r="H451" s="5" t="s">
        <v>216</v>
      </c>
      <c r="I451" s="5" t="s">
        <v>216</v>
      </c>
      <c r="J451" s="5" t="s">
        <v>216</v>
      </c>
      <c r="K451" s="5" t="s">
        <v>216</v>
      </c>
      <c r="L451" s="5" t="s">
        <v>216</v>
      </c>
      <c r="M451" s="5" t="s">
        <v>216</v>
      </c>
      <c r="N451" s="5" t="s">
        <v>216</v>
      </c>
      <c r="O451" s="5" t="s">
        <v>216</v>
      </c>
      <c r="P451" s="5" t="s">
        <v>216</v>
      </c>
      <c r="Q451" s="5" t="s">
        <v>216</v>
      </c>
      <c r="R451" s="5" t="s">
        <v>216</v>
      </c>
      <c r="S451" s="5" t="s">
        <v>216</v>
      </c>
      <c r="T451" s="5" t="s">
        <v>9777</v>
      </c>
      <c r="U451" s="5" t="s">
        <v>9777</v>
      </c>
      <c r="V451" s="5" t="s">
        <v>11826</v>
      </c>
      <c r="W451" s="5" t="s">
        <v>11826</v>
      </c>
      <c r="X451" s="5" t="s">
        <v>11826</v>
      </c>
    </row>
    <row r="452" spans="1:24" x14ac:dyDescent="0.25">
      <c r="A452" s="4" t="s">
        <v>11835</v>
      </c>
      <c r="B452" s="4" t="s">
        <v>11563</v>
      </c>
      <c r="C452" s="4" t="s">
        <v>11836</v>
      </c>
      <c r="D452" s="1" t="s">
        <v>11779</v>
      </c>
      <c r="E452" s="5" t="s">
        <v>216</v>
      </c>
      <c r="F452" s="5" t="s">
        <v>216</v>
      </c>
      <c r="G452" s="5" t="s">
        <v>216</v>
      </c>
      <c r="H452" s="5" t="s">
        <v>216</v>
      </c>
      <c r="I452" s="5" t="s">
        <v>216</v>
      </c>
      <c r="J452" s="5" t="s">
        <v>216</v>
      </c>
      <c r="K452" s="5" t="s">
        <v>216</v>
      </c>
      <c r="L452" s="5" t="s">
        <v>216</v>
      </c>
      <c r="M452" s="5" t="s">
        <v>216</v>
      </c>
      <c r="N452" s="5" t="s">
        <v>216</v>
      </c>
      <c r="O452" s="5" t="s">
        <v>216</v>
      </c>
      <c r="P452" s="5" t="s">
        <v>216</v>
      </c>
      <c r="Q452" s="5" t="s">
        <v>216</v>
      </c>
      <c r="R452" s="5" t="s">
        <v>216</v>
      </c>
      <c r="S452" s="5" t="s">
        <v>216</v>
      </c>
      <c r="T452" s="5" t="s">
        <v>11837</v>
      </c>
      <c r="U452" s="5" t="s">
        <v>11837</v>
      </c>
      <c r="V452" s="5" t="s">
        <v>11837</v>
      </c>
      <c r="W452" s="5" t="s">
        <v>11837</v>
      </c>
      <c r="X452" s="5" t="s">
        <v>11837</v>
      </c>
    </row>
    <row r="453" spans="1:24" x14ac:dyDescent="0.25">
      <c r="A453" s="4" t="s">
        <v>11838</v>
      </c>
      <c r="B453" s="4" t="s">
        <v>11563</v>
      </c>
      <c r="C453" s="4" t="s">
        <v>11839</v>
      </c>
      <c r="D453" s="1" t="s">
        <v>11782</v>
      </c>
      <c r="E453" s="5" t="s">
        <v>216</v>
      </c>
      <c r="F453" s="5" t="s">
        <v>216</v>
      </c>
      <c r="G453" s="5" t="s">
        <v>216</v>
      </c>
      <c r="H453" s="5" t="s">
        <v>216</v>
      </c>
      <c r="I453" s="5" t="s">
        <v>216</v>
      </c>
      <c r="J453" s="5" t="s">
        <v>216</v>
      </c>
      <c r="K453" s="5" t="s">
        <v>216</v>
      </c>
      <c r="L453" s="5" t="s">
        <v>216</v>
      </c>
      <c r="M453" s="5" t="s">
        <v>216</v>
      </c>
      <c r="N453" s="5" t="s">
        <v>216</v>
      </c>
      <c r="O453" s="5" t="s">
        <v>216</v>
      </c>
      <c r="P453" s="5" t="s">
        <v>216</v>
      </c>
      <c r="Q453" s="5" t="s">
        <v>216</v>
      </c>
      <c r="R453" s="5" t="s">
        <v>216</v>
      </c>
      <c r="S453" s="5" t="s">
        <v>216</v>
      </c>
      <c r="T453" s="5" t="s">
        <v>11840</v>
      </c>
      <c r="U453" s="5" t="s">
        <v>11840</v>
      </c>
      <c r="V453" s="5" t="s">
        <v>11841</v>
      </c>
      <c r="W453" s="5" t="s">
        <v>11841</v>
      </c>
      <c r="X453" s="5" t="s">
        <v>11841</v>
      </c>
    </row>
    <row r="454" spans="1:24" x14ac:dyDescent="0.25">
      <c r="A454" s="4" t="s">
        <v>8980</v>
      </c>
      <c r="B454" s="4" t="s">
        <v>11842</v>
      </c>
      <c r="C454" s="4" t="s">
        <v>11843</v>
      </c>
      <c r="D454" s="1" t="s">
        <v>10959</v>
      </c>
      <c r="E454" s="5" t="s">
        <v>216</v>
      </c>
      <c r="F454" s="5" t="s">
        <v>216</v>
      </c>
      <c r="G454" s="5" t="s">
        <v>216</v>
      </c>
      <c r="H454" s="5" t="s">
        <v>216</v>
      </c>
      <c r="I454" s="5" t="s">
        <v>11844</v>
      </c>
      <c r="J454" s="5" t="s">
        <v>11844</v>
      </c>
      <c r="K454" s="5" t="s">
        <v>11844</v>
      </c>
      <c r="L454" s="5" t="s">
        <v>11845</v>
      </c>
      <c r="M454" s="5" t="s">
        <v>11845</v>
      </c>
      <c r="N454" s="5" t="s">
        <v>11845</v>
      </c>
      <c r="O454" s="5" t="s">
        <v>11845</v>
      </c>
      <c r="P454" s="5" t="s">
        <v>11845</v>
      </c>
      <c r="Q454" s="5" t="s">
        <v>11845</v>
      </c>
      <c r="R454" s="5" t="s">
        <v>11845</v>
      </c>
      <c r="S454" s="5" t="s">
        <v>11845</v>
      </c>
      <c r="T454" s="5" t="s">
        <v>11845</v>
      </c>
      <c r="U454" s="5" t="s">
        <v>11846</v>
      </c>
      <c r="V454" s="5" t="s">
        <v>11846</v>
      </c>
      <c r="W454" s="5" t="s">
        <v>11846</v>
      </c>
      <c r="X454" s="5" t="s">
        <v>11846</v>
      </c>
    </row>
    <row r="455" spans="1:24" x14ac:dyDescent="0.25">
      <c r="A455" s="4" t="s">
        <v>8989</v>
      </c>
      <c r="B455" s="4" t="s">
        <v>11842</v>
      </c>
      <c r="C455" s="4" t="s">
        <v>11847</v>
      </c>
      <c r="D455" s="1" t="s">
        <v>11848</v>
      </c>
      <c r="E455" s="5" t="s">
        <v>216</v>
      </c>
      <c r="F455" s="5" t="s">
        <v>216</v>
      </c>
      <c r="G455" s="5" t="s">
        <v>216</v>
      </c>
      <c r="H455" s="5" t="s">
        <v>216</v>
      </c>
      <c r="I455" s="5" t="s">
        <v>216</v>
      </c>
      <c r="J455" s="5" t="s">
        <v>216</v>
      </c>
      <c r="K455" s="5" t="s">
        <v>216</v>
      </c>
      <c r="L455" s="5" t="s">
        <v>216</v>
      </c>
      <c r="M455" s="5" t="s">
        <v>216</v>
      </c>
      <c r="N455" s="5" t="s">
        <v>216</v>
      </c>
      <c r="O455" s="5" t="s">
        <v>1049</v>
      </c>
      <c r="P455" s="5" t="s">
        <v>1049</v>
      </c>
      <c r="Q455" s="5" t="s">
        <v>1049</v>
      </c>
      <c r="R455" s="5" t="s">
        <v>1049</v>
      </c>
      <c r="S455" s="5" t="s">
        <v>1049</v>
      </c>
      <c r="T455" s="5" t="s">
        <v>1049</v>
      </c>
      <c r="U455" s="5" t="s">
        <v>10288</v>
      </c>
      <c r="V455" s="5" t="s">
        <v>10288</v>
      </c>
      <c r="W455" s="5" t="s">
        <v>10288</v>
      </c>
      <c r="X455" s="5" t="s">
        <v>10288</v>
      </c>
    </row>
    <row r="456" spans="1:24" x14ac:dyDescent="0.25">
      <c r="A456" s="4" t="s">
        <v>8997</v>
      </c>
      <c r="B456" s="4" t="s">
        <v>11842</v>
      </c>
      <c r="C456" s="4" t="s">
        <v>11849</v>
      </c>
      <c r="D456" s="1" t="s">
        <v>10971</v>
      </c>
      <c r="E456" s="5" t="s">
        <v>216</v>
      </c>
      <c r="F456" s="5" t="s">
        <v>216</v>
      </c>
      <c r="G456" s="5" t="s">
        <v>216</v>
      </c>
      <c r="H456" s="5" t="s">
        <v>216</v>
      </c>
      <c r="I456" s="5" t="s">
        <v>722</v>
      </c>
      <c r="J456" s="5" t="s">
        <v>6213</v>
      </c>
      <c r="K456" s="5" t="s">
        <v>5806</v>
      </c>
      <c r="L456" s="5" t="s">
        <v>808</v>
      </c>
      <c r="M456" s="5" t="s">
        <v>808</v>
      </c>
      <c r="N456" s="5" t="s">
        <v>808</v>
      </c>
      <c r="O456" s="5" t="s">
        <v>808</v>
      </c>
      <c r="P456" s="5" t="s">
        <v>808</v>
      </c>
      <c r="Q456" s="5" t="s">
        <v>808</v>
      </c>
      <c r="R456" s="5" t="s">
        <v>808</v>
      </c>
      <c r="S456" s="5" t="s">
        <v>808</v>
      </c>
      <c r="T456" s="5" t="s">
        <v>808</v>
      </c>
      <c r="U456" s="5" t="s">
        <v>808</v>
      </c>
      <c r="V456" s="5" t="s">
        <v>808</v>
      </c>
      <c r="W456" s="5" t="s">
        <v>814</v>
      </c>
      <c r="X456" s="5" t="s">
        <v>814</v>
      </c>
    </row>
    <row r="457" spans="1:24" x14ac:dyDescent="0.25">
      <c r="A457" s="4" t="s">
        <v>1413</v>
      </c>
      <c r="B457" s="4" t="s">
        <v>11850</v>
      </c>
      <c r="C457" s="4" t="s">
        <v>1908</v>
      </c>
      <c r="D457" s="1" t="s">
        <v>1909</v>
      </c>
      <c r="E457" s="5" t="s">
        <v>216</v>
      </c>
      <c r="F457" s="5" t="s">
        <v>216</v>
      </c>
      <c r="G457" s="5" t="s">
        <v>216</v>
      </c>
      <c r="H457" s="5" t="s">
        <v>216</v>
      </c>
      <c r="I457" s="5">
        <v>0.15</v>
      </c>
      <c r="J457" s="5" t="s">
        <v>216</v>
      </c>
      <c r="K457" s="5" t="s">
        <v>216</v>
      </c>
      <c r="L457" s="5" t="s">
        <v>216</v>
      </c>
      <c r="M457" s="5" t="s">
        <v>216</v>
      </c>
      <c r="N457" s="5" t="s">
        <v>216</v>
      </c>
      <c r="O457" s="5" t="s">
        <v>216</v>
      </c>
      <c r="P457" s="5" t="s">
        <v>216</v>
      </c>
      <c r="Q457" s="5" t="s">
        <v>216</v>
      </c>
      <c r="R457" s="5">
        <v>0.19</v>
      </c>
      <c r="S457" s="5">
        <v>0.19</v>
      </c>
      <c r="T457" s="5">
        <v>0.19</v>
      </c>
      <c r="U457" s="5">
        <v>0.19</v>
      </c>
      <c r="V457" s="5">
        <v>0.19</v>
      </c>
      <c r="W457" s="5">
        <v>0.19</v>
      </c>
      <c r="X457" s="5">
        <v>0.19</v>
      </c>
    </row>
    <row r="458" spans="1:24" x14ac:dyDescent="0.25">
      <c r="A458" s="4" t="s">
        <v>1417</v>
      </c>
      <c r="B458" s="4" t="s">
        <v>11850</v>
      </c>
      <c r="C458" s="4" t="s">
        <v>1911</v>
      </c>
      <c r="D458" s="1" t="s">
        <v>1912</v>
      </c>
      <c r="E458" s="5" t="s">
        <v>216</v>
      </c>
      <c r="F458" s="5" t="s">
        <v>216</v>
      </c>
      <c r="G458" s="5" t="s">
        <v>216</v>
      </c>
      <c r="H458" s="5" t="s">
        <v>216</v>
      </c>
      <c r="I458" s="5">
        <v>0.08</v>
      </c>
      <c r="J458" s="5" t="s">
        <v>216</v>
      </c>
      <c r="K458" s="5" t="s">
        <v>216</v>
      </c>
      <c r="L458" s="5" t="s">
        <v>216</v>
      </c>
      <c r="M458" s="5" t="s">
        <v>216</v>
      </c>
      <c r="N458" s="5" t="s">
        <v>216</v>
      </c>
      <c r="O458" s="5" t="s">
        <v>216</v>
      </c>
      <c r="P458" s="5" t="s">
        <v>216</v>
      </c>
      <c r="Q458" s="5" t="s">
        <v>216</v>
      </c>
      <c r="R458" s="5">
        <v>0.09</v>
      </c>
      <c r="S458" s="5">
        <v>0.09</v>
      </c>
      <c r="T458" s="5">
        <v>0.09</v>
      </c>
      <c r="U458" s="5">
        <v>0.09</v>
      </c>
      <c r="V458" s="5">
        <v>0.09</v>
      </c>
      <c r="W458" s="5">
        <v>0.09</v>
      </c>
      <c r="X458" s="5">
        <v>0.09</v>
      </c>
    </row>
    <row r="459" spans="1:24" x14ac:dyDescent="0.25">
      <c r="A459" s="4" t="s">
        <v>1422</v>
      </c>
      <c r="B459" s="4" t="s">
        <v>11850</v>
      </c>
      <c r="C459" s="4" t="s">
        <v>1914</v>
      </c>
      <c r="D459" s="1" t="s">
        <v>1915</v>
      </c>
      <c r="E459" s="5" t="s">
        <v>216</v>
      </c>
      <c r="F459" s="5" t="s">
        <v>216</v>
      </c>
      <c r="G459" s="5" t="s">
        <v>216</v>
      </c>
      <c r="H459" s="5" t="s">
        <v>216</v>
      </c>
      <c r="I459" s="5">
        <v>0.05</v>
      </c>
      <c r="J459" s="5" t="s">
        <v>216</v>
      </c>
      <c r="K459" s="5" t="s">
        <v>216</v>
      </c>
      <c r="L459" s="5" t="s">
        <v>216</v>
      </c>
      <c r="M459" s="5" t="s">
        <v>216</v>
      </c>
      <c r="N459" s="5" t="s">
        <v>216</v>
      </c>
      <c r="O459" s="5" t="s">
        <v>216</v>
      </c>
      <c r="P459" s="5" t="s">
        <v>216</v>
      </c>
      <c r="Q459" s="5" t="s">
        <v>216</v>
      </c>
      <c r="R459" s="5">
        <v>0.05</v>
      </c>
      <c r="S459" s="5">
        <v>0.05</v>
      </c>
      <c r="T459" s="5">
        <v>0.05</v>
      </c>
      <c r="U459" s="5">
        <v>0.05</v>
      </c>
      <c r="V459" s="5">
        <v>0.05</v>
      </c>
      <c r="W459" s="5">
        <v>0.05</v>
      </c>
      <c r="X459" s="5">
        <v>0.05</v>
      </c>
    </row>
    <row r="460" spans="1:24" x14ac:dyDescent="0.25">
      <c r="A460" s="4" t="s">
        <v>9123</v>
      </c>
      <c r="B460" s="4" t="s">
        <v>11850</v>
      </c>
      <c r="C460" s="4" t="s">
        <v>1917</v>
      </c>
      <c r="D460" s="1" t="s">
        <v>11851</v>
      </c>
      <c r="E460" s="5" t="s">
        <v>216</v>
      </c>
      <c r="F460" s="5" t="s">
        <v>216</v>
      </c>
      <c r="G460" s="5" t="s">
        <v>216</v>
      </c>
      <c r="H460" s="5" t="s">
        <v>216</v>
      </c>
      <c r="I460" s="5" t="s">
        <v>216</v>
      </c>
      <c r="J460" s="5" t="s">
        <v>216</v>
      </c>
      <c r="K460" s="5" t="s">
        <v>216</v>
      </c>
      <c r="L460" s="5" t="s">
        <v>216</v>
      </c>
      <c r="M460" s="5" t="s">
        <v>216</v>
      </c>
      <c r="N460" s="5" t="s">
        <v>216</v>
      </c>
      <c r="O460" s="5" t="s">
        <v>216</v>
      </c>
      <c r="P460" s="5" t="s">
        <v>216</v>
      </c>
      <c r="Q460" s="5" t="s">
        <v>216</v>
      </c>
      <c r="R460" s="5" t="s">
        <v>216</v>
      </c>
      <c r="S460" s="5" t="s">
        <v>216</v>
      </c>
      <c r="T460" s="5" t="s">
        <v>216</v>
      </c>
      <c r="U460" s="5" t="s">
        <v>216</v>
      </c>
      <c r="V460" s="5" t="s">
        <v>216</v>
      </c>
      <c r="W460" s="5">
        <v>0.03</v>
      </c>
      <c r="X460" s="5">
        <v>0.03</v>
      </c>
    </row>
    <row r="461" spans="1:24" x14ac:dyDescent="0.25">
      <c r="A461" s="4" t="s">
        <v>11852</v>
      </c>
      <c r="B461" s="4" t="s">
        <v>11850</v>
      </c>
      <c r="C461" s="4" t="s">
        <v>1920</v>
      </c>
      <c r="D461" s="1" t="s">
        <v>1921</v>
      </c>
      <c r="E461" s="5" t="s">
        <v>216</v>
      </c>
      <c r="F461" s="5" t="s">
        <v>216</v>
      </c>
      <c r="G461" s="5" t="s">
        <v>216</v>
      </c>
      <c r="H461" s="5" t="s">
        <v>216</v>
      </c>
      <c r="I461" s="5">
        <v>0</v>
      </c>
      <c r="J461" s="5" t="s">
        <v>216</v>
      </c>
      <c r="K461" s="5" t="s">
        <v>216</v>
      </c>
      <c r="L461" s="5" t="s">
        <v>216</v>
      </c>
      <c r="M461" s="5" t="s">
        <v>216</v>
      </c>
      <c r="N461" s="5" t="s">
        <v>216</v>
      </c>
      <c r="O461" s="5" t="s">
        <v>216</v>
      </c>
      <c r="P461" s="5" t="s">
        <v>216</v>
      </c>
      <c r="Q461" s="5" t="s">
        <v>216</v>
      </c>
      <c r="R461" s="5">
        <v>0</v>
      </c>
      <c r="S461" s="5">
        <v>0</v>
      </c>
      <c r="T461" s="5">
        <v>0</v>
      </c>
      <c r="U461" s="5">
        <v>0</v>
      </c>
      <c r="V461" s="5">
        <v>0</v>
      </c>
      <c r="W461" s="5">
        <v>0</v>
      </c>
      <c r="X461" s="5">
        <v>0</v>
      </c>
    </row>
    <row r="462" spans="1:24" x14ac:dyDescent="0.25">
      <c r="A462" s="4" t="s">
        <v>9124</v>
      </c>
      <c r="B462" s="4" t="s">
        <v>11850</v>
      </c>
      <c r="C462" s="4" t="s">
        <v>1938</v>
      </c>
      <c r="D462" s="1" t="s">
        <v>1939</v>
      </c>
      <c r="E462" s="5" t="s">
        <v>216</v>
      </c>
      <c r="F462" s="5" t="s">
        <v>216</v>
      </c>
      <c r="G462" s="5" t="s">
        <v>216</v>
      </c>
      <c r="H462" s="5" t="s">
        <v>216</v>
      </c>
      <c r="I462" s="5">
        <v>0</v>
      </c>
      <c r="J462" s="5" t="s">
        <v>216</v>
      </c>
      <c r="K462" s="5" t="s">
        <v>216</v>
      </c>
      <c r="L462" s="5" t="s">
        <v>216</v>
      </c>
      <c r="M462" s="5" t="s">
        <v>216</v>
      </c>
      <c r="N462" s="5" t="s">
        <v>216</v>
      </c>
      <c r="O462" s="5" t="s">
        <v>216</v>
      </c>
      <c r="P462" s="5" t="s">
        <v>216</v>
      </c>
      <c r="Q462" s="5" t="s">
        <v>216</v>
      </c>
      <c r="R462" s="5">
        <v>0.05</v>
      </c>
      <c r="S462" s="5">
        <v>0.05</v>
      </c>
      <c r="T462" s="5">
        <v>0.05</v>
      </c>
      <c r="U462" s="5">
        <v>0.05</v>
      </c>
      <c r="V462" s="5">
        <v>0.05</v>
      </c>
      <c r="W462" s="5">
        <v>0.05</v>
      </c>
      <c r="X462" s="5">
        <v>0.05</v>
      </c>
    </row>
    <row r="463" spans="1:24" ht="25.5" x14ac:dyDescent="0.25">
      <c r="A463" s="4" t="s">
        <v>9125</v>
      </c>
      <c r="B463" s="4" t="s">
        <v>11850</v>
      </c>
      <c r="C463" s="4" t="s">
        <v>1941</v>
      </c>
      <c r="D463" s="1" t="s">
        <v>1942</v>
      </c>
      <c r="E463" s="5" t="s">
        <v>216</v>
      </c>
      <c r="F463" s="5" t="s">
        <v>216</v>
      </c>
      <c r="G463" s="5" t="s">
        <v>216</v>
      </c>
      <c r="H463" s="5" t="s">
        <v>216</v>
      </c>
      <c r="I463" s="5">
        <v>0</v>
      </c>
      <c r="J463" s="5" t="s">
        <v>216</v>
      </c>
      <c r="K463" s="5" t="s">
        <v>216</v>
      </c>
      <c r="L463" s="5" t="s">
        <v>216</v>
      </c>
      <c r="M463" s="5" t="s">
        <v>216</v>
      </c>
      <c r="N463" s="5" t="s">
        <v>216</v>
      </c>
      <c r="O463" s="5" t="s">
        <v>216</v>
      </c>
      <c r="P463" s="5" t="s">
        <v>216</v>
      </c>
      <c r="Q463" s="5" t="s">
        <v>216</v>
      </c>
      <c r="R463" s="5">
        <v>0.05</v>
      </c>
      <c r="S463" s="5">
        <v>0.05</v>
      </c>
      <c r="T463" s="5">
        <v>0.05</v>
      </c>
      <c r="U463" s="5">
        <v>0.05</v>
      </c>
      <c r="V463" s="5">
        <v>0.05</v>
      </c>
      <c r="W463" s="5">
        <v>0</v>
      </c>
      <c r="X463" s="5">
        <v>0.05</v>
      </c>
    </row>
    <row r="464" spans="1:24" ht="25.5" x14ac:dyDescent="0.25">
      <c r="A464" s="4" t="s">
        <v>9126</v>
      </c>
      <c r="B464" s="4" t="s">
        <v>11850</v>
      </c>
      <c r="C464" s="4" t="s">
        <v>1944</v>
      </c>
      <c r="D464" s="1" t="s">
        <v>1945</v>
      </c>
      <c r="E464" s="5" t="s">
        <v>216</v>
      </c>
      <c r="F464" s="5" t="s">
        <v>216</v>
      </c>
      <c r="G464" s="5" t="s">
        <v>216</v>
      </c>
      <c r="H464" s="5" t="s">
        <v>216</v>
      </c>
      <c r="I464" s="5">
        <v>0</v>
      </c>
      <c r="J464" s="5" t="s">
        <v>216</v>
      </c>
      <c r="K464" s="5" t="s">
        <v>216</v>
      </c>
      <c r="L464" s="5" t="s">
        <v>216</v>
      </c>
      <c r="M464" s="5" t="s">
        <v>216</v>
      </c>
      <c r="N464" s="5" t="s">
        <v>216</v>
      </c>
      <c r="O464" s="5" t="s">
        <v>216</v>
      </c>
      <c r="P464" s="5" t="s">
        <v>216</v>
      </c>
      <c r="Q464" s="5" t="s">
        <v>216</v>
      </c>
      <c r="R464" s="5">
        <v>0.05</v>
      </c>
      <c r="S464" s="5">
        <v>0.05</v>
      </c>
      <c r="T464" s="5">
        <v>0.05</v>
      </c>
      <c r="U464" s="5">
        <v>0.05</v>
      </c>
      <c r="V464" s="5">
        <v>0.05</v>
      </c>
      <c r="W464" s="5">
        <v>0.05</v>
      </c>
      <c r="X464" s="5">
        <v>0.05</v>
      </c>
    </row>
    <row r="465" spans="1:24" ht="25.5" x14ac:dyDescent="0.25">
      <c r="A465" s="4" t="s">
        <v>9127</v>
      </c>
      <c r="B465" s="4" t="s">
        <v>11850</v>
      </c>
      <c r="C465" s="4" t="s">
        <v>1947</v>
      </c>
      <c r="D465" s="1" t="s">
        <v>1948</v>
      </c>
      <c r="E465" s="5" t="s">
        <v>216</v>
      </c>
      <c r="F465" s="5" t="s">
        <v>216</v>
      </c>
      <c r="G465" s="5" t="s">
        <v>216</v>
      </c>
      <c r="H465" s="5" t="s">
        <v>216</v>
      </c>
      <c r="I465" s="5">
        <v>0</v>
      </c>
      <c r="J465" s="5" t="s">
        <v>216</v>
      </c>
      <c r="K465" s="5" t="s">
        <v>216</v>
      </c>
      <c r="L465" s="5" t="s">
        <v>216</v>
      </c>
      <c r="M465" s="5" t="s">
        <v>216</v>
      </c>
      <c r="N465" s="5" t="s">
        <v>216</v>
      </c>
      <c r="O465" s="5" t="s">
        <v>216</v>
      </c>
      <c r="P465" s="5" t="s">
        <v>216</v>
      </c>
      <c r="Q465" s="5" t="s">
        <v>216</v>
      </c>
      <c r="R465" s="5">
        <v>0.05</v>
      </c>
      <c r="S465" s="5">
        <v>0.05</v>
      </c>
      <c r="T465" s="5">
        <v>0.05</v>
      </c>
      <c r="U465" s="5">
        <v>0.05</v>
      </c>
      <c r="V465" s="5">
        <v>0.05</v>
      </c>
      <c r="W465" s="5">
        <v>0.05</v>
      </c>
      <c r="X465" s="5">
        <v>0.05</v>
      </c>
    </row>
    <row r="466" spans="1:24" ht="25.5" x14ac:dyDescent="0.25">
      <c r="A466" s="4" t="s">
        <v>9128</v>
      </c>
      <c r="B466" s="4" t="s">
        <v>11850</v>
      </c>
      <c r="C466" s="4" t="s">
        <v>1950</v>
      </c>
      <c r="D466" s="1" t="s">
        <v>1951</v>
      </c>
      <c r="E466" s="5" t="s">
        <v>216</v>
      </c>
      <c r="F466" s="5" t="s">
        <v>216</v>
      </c>
      <c r="G466" s="5" t="s">
        <v>216</v>
      </c>
      <c r="H466" s="5" t="s">
        <v>216</v>
      </c>
      <c r="I466" s="5">
        <v>0</v>
      </c>
      <c r="J466" s="5" t="s">
        <v>216</v>
      </c>
      <c r="K466" s="5" t="s">
        <v>216</v>
      </c>
      <c r="L466" s="5" t="s">
        <v>216</v>
      </c>
      <c r="M466" s="5" t="s">
        <v>216</v>
      </c>
      <c r="N466" s="5" t="s">
        <v>216</v>
      </c>
      <c r="O466" s="5" t="s">
        <v>216</v>
      </c>
      <c r="P466" s="5" t="s">
        <v>216</v>
      </c>
      <c r="Q466" s="5" t="s">
        <v>216</v>
      </c>
      <c r="R466" s="5">
        <v>0.05</v>
      </c>
      <c r="S466" s="5">
        <v>0.05</v>
      </c>
      <c r="T466" s="5">
        <v>0.05</v>
      </c>
      <c r="U466" s="5">
        <v>0.05</v>
      </c>
      <c r="V466" s="5">
        <v>0.05</v>
      </c>
      <c r="W466" s="5">
        <v>0.05</v>
      </c>
      <c r="X466" s="5">
        <v>0.05</v>
      </c>
    </row>
    <row r="467" spans="1:24" ht="25.5" x14ac:dyDescent="0.25">
      <c r="A467" s="4" t="s">
        <v>9129</v>
      </c>
      <c r="B467" s="4" t="s">
        <v>11850</v>
      </c>
      <c r="C467" s="4" t="s">
        <v>1953</v>
      </c>
      <c r="D467" s="1" t="s">
        <v>1954</v>
      </c>
      <c r="E467" s="5" t="s">
        <v>216</v>
      </c>
      <c r="F467" s="5" t="s">
        <v>216</v>
      </c>
      <c r="G467" s="5" t="s">
        <v>216</v>
      </c>
      <c r="H467" s="5" t="s">
        <v>216</v>
      </c>
      <c r="I467" s="5">
        <v>0</v>
      </c>
      <c r="J467" s="5" t="s">
        <v>216</v>
      </c>
      <c r="K467" s="5" t="s">
        <v>216</v>
      </c>
      <c r="L467" s="5" t="s">
        <v>216</v>
      </c>
      <c r="M467" s="5" t="s">
        <v>216</v>
      </c>
      <c r="N467" s="5" t="s">
        <v>216</v>
      </c>
      <c r="O467" s="5" t="s">
        <v>216</v>
      </c>
      <c r="P467" s="5" t="s">
        <v>216</v>
      </c>
      <c r="Q467" s="5" t="s">
        <v>216</v>
      </c>
      <c r="R467" s="5">
        <v>0.05</v>
      </c>
      <c r="S467" s="5">
        <v>0.05</v>
      </c>
      <c r="T467" s="5">
        <v>0.05</v>
      </c>
      <c r="U467" s="5">
        <v>0.05</v>
      </c>
      <c r="V467" s="5">
        <v>0.05</v>
      </c>
      <c r="W467" s="5">
        <v>0.05</v>
      </c>
      <c r="X467" s="5">
        <v>0.05</v>
      </c>
    </row>
    <row r="468" spans="1:24" ht="25.5" x14ac:dyDescent="0.25">
      <c r="A468" s="4" t="s">
        <v>9130</v>
      </c>
      <c r="B468" s="4" t="s">
        <v>11850</v>
      </c>
      <c r="C468" s="4" t="s">
        <v>1956</v>
      </c>
      <c r="D468" s="1" t="s">
        <v>1957</v>
      </c>
      <c r="E468" s="5" t="s">
        <v>216</v>
      </c>
      <c r="F468" s="5" t="s">
        <v>216</v>
      </c>
      <c r="G468" s="5" t="s">
        <v>216</v>
      </c>
      <c r="H468" s="5" t="s">
        <v>216</v>
      </c>
      <c r="I468" s="5">
        <v>0</v>
      </c>
      <c r="J468" s="5" t="s">
        <v>216</v>
      </c>
      <c r="K468" s="5" t="s">
        <v>216</v>
      </c>
      <c r="L468" s="5" t="s">
        <v>216</v>
      </c>
      <c r="M468" s="5" t="s">
        <v>216</v>
      </c>
      <c r="N468" s="5" t="s">
        <v>216</v>
      </c>
      <c r="O468" s="5" t="s">
        <v>216</v>
      </c>
      <c r="P468" s="5" t="s">
        <v>216</v>
      </c>
      <c r="Q468" s="5" t="s">
        <v>216</v>
      </c>
      <c r="R468" s="5">
        <v>0.05</v>
      </c>
      <c r="S468" s="5">
        <v>0.05</v>
      </c>
      <c r="T468" s="5">
        <v>0.05</v>
      </c>
      <c r="U468" s="5">
        <v>0.05</v>
      </c>
      <c r="V468" s="5">
        <v>0.05</v>
      </c>
      <c r="W468" s="5">
        <v>0</v>
      </c>
      <c r="X468" s="5">
        <v>0.05</v>
      </c>
    </row>
    <row r="469" spans="1:24" ht="25.5" x14ac:dyDescent="0.25">
      <c r="A469" s="4" t="s">
        <v>9131</v>
      </c>
      <c r="B469" s="4" t="s">
        <v>11850</v>
      </c>
      <c r="C469" s="4" t="s">
        <v>1959</v>
      </c>
      <c r="D469" s="1" t="s">
        <v>1960</v>
      </c>
      <c r="E469" s="5" t="s">
        <v>216</v>
      </c>
      <c r="F469" s="5" t="s">
        <v>216</v>
      </c>
      <c r="G469" s="5" t="s">
        <v>216</v>
      </c>
      <c r="H469" s="5" t="s">
        <v>216</v>
      </c>
      <c r="I469" s="5">
        <v>0</v>
      </c>
      <c r="J469" s="5" t="s">
        <v>216</v>
      </c>
      <c r="K469" s="5" t="s">
        <v>216</v>
      </c>
      <c r="L469" s="5" t="s">
        <v>216</v>
      </c>
      <c r="M469" s="5" t="s">
        <v>216</v>
      </c>
      <c r="N469" s="5" t="s">
        <v>216</v>
      </c>
      <c r="O469" s="5" t="s">
        <v>216</v>
      </c>
      <c r="P469" s="5" t="s">
        <v>216</v>
      </c>
      <c r="Q469" s="5" t="s">
        <v>216</v>
      </c>
      <c r="R469" s="5">
        <v>0.05</v>
      </c>
      <c r="S469" s="5">
        <v>0.05</v>
      </c>
      <c r="T469" s="5">
        <v>0.05</v>
      </c>
      <c r="U469" s="5">
        <v>0.05</v>
      </c>
      <c r="V469" s="5">
        <v>0.05</v>
      </c>
      <c r="W469" s="5">
        <v>0</v>
      </c>
      <c r="X469" s="5">
        <v>0.05</v>
      </c>
    </row>
    <row r="470" spans="1:24" ht="25.5" x14ac:dyDescent="0.25">
      <c r="A470" s="4" t="s">
        <v>9132</v>
      </c>
      <c r="B470" s="4" t="s">
        <v>11850</v>
      </c>
      <c r="C470" s="4" t="s">
        <v>1962</v>
      </c>
      <c r="D470" s="1" t="s">
        <v>1963</v>
      </c>
      <c r="E470" s="5" t="s">
        <v>216</v>
      </c>
      <c r="F470" s="5" t="s">
        <v>216</v>
      </c>
      <c r="G470" s="5" t="s">
        <v>216</v>
      </c>
      <c r="H470" s="5" t="s">
        <v>216</v>
      </c>
      <c r="I470" s="5">
        <v>0</v>
      </c>
      <c r="J470" s="5" t="s">
        <v>216</v>
      </c>
      <c r="K470" s="5" t="s">
        <v>216</v>
      </c>
      <c r="L470" s="5" t="s">
        <v>216</v>
      </c>
      <c r="M470" s="5" t="s">
        <v>216</v>
      </c>
      <c r="N470" s="5" t="s">
        <v>216</v>
      </c>
      <c r="O470" s="5" t="s">
        <v>216</v>
      </c>
      <c r="P470" s="5" t="s">
        <v>216</v>
      </c>
      <c r="Q470" s="5" t="s">
        <v>216</v>
      </c>
      <c r="R470" s="5">
        <v>0.05</v>
      </c>
      <c r="S470" s="5">
        <v>0.05</v>
      </c>
      <c r="T470" s="5">
        <v>0.05</v>
      </c>
      <c r="U470" s="5">
        <v>0.05</v>
      </c>
      <c r="V470" s="5">
        <v>0.05</v>
      </c>
      <c r="W470" s="5">
        <v>0</v>
      </c>
      <c r="X470" s="5">
        <v>0.05</v>
      </c>
    </row>
    <row r="471" spans="1:24" ht="25.5" x14ac:dyDescent="0.25">
      <c r="A471" s="4" t="s">
        <v>9133</v>
      </c>
      <c r="B471" s="4" t="s">
        <v>11850</v>
      </c>
      <c r="C471" s="4" t="s">
        <v>1965</v>
      </c>
      <c r="D471" s="1" t="s">
        <v>1966</v>
      </c>
      <c r="E471" s="5" t="s">
        <v>216</v>
      </c>
      <c r="F471" s="5" t="s">
        <v>216</v>
      </c>
      <c r="G471" s="5" t="s">
        <v>216</v>
      </c>
      <c r="H471" s="5" t="s">
        <v>216</v>
      </c>
      <c r="I471" s="5">
        <v>0</v>
      </c>
      <c r="J471" s="5" t="s">
        <v>216</v>
      </c>
      <c r="K471" s="5" t="s">
        <v>216</v>
      </c>
      <c r="L471" s="5" t="s">
        <v>216</v>
      </c>
      <c r="M471" s="5" t="s">
        <v>216</v>
      </c>
      <c r="N471" s="5" t="s">
        <v>216</v>
      </c>
      <c r="O471" s="5" t="s">
        <v>216</v>
      </c>
      <c r="P471" s="5" t="s">
        <v>216</v>
      </c>
      <c r="Q471" s="5" t="s">
        <v>216</v>
      </c>
      <c r="R471" s="5">
        <v>0.05</v>
      </c>
      <c r="S471" s="5">
        <v>0.05</v>
      </c>
      <c r="T471" s="5">
        <v>0.05</v>
      </c>
      <c r="U471" s="5">
        <v>0.05</v>
      </c>
      <c r="V471" s="5">
        <v>0.05</v>
      </c>
      <c r="W471" s="5">
        <v>0</v>
      </c>
      <c r="X471" s="5">
        <v>0.05</v>
      </c>
    </row>
    <row r="472" spans="1:24" ht="25.5" x14ac:dyDescent="0.25">
      <c r="A472" s="4" t="s">
        <v>9134</v>
      </c>
      <c r="B472" s="4" t="s">
        <v>11850</v>
      </c>
      <c r="C472" s="4" t="s">
        <v>1968</v>
      </c>
      <c r="D472" s="1" t="s">
        <v>9135</v>
      </c>
      <c r="E472" s="5" t="s">
        <v>216</v>
      </c>
      <c r="F472" s="5" t="s">
        <v>216</v>
      </c>
      <c r="G472" s="5" t="s">
        <v>216</v>
      </c>
      <c r="H472" s="5" t="s">
        <v>216</v>
      </c>
      <c r="I472" s="5">
        <v>0</v>
      </c>
      <c r="J472" s="5" t="s">
        <v>216</v>
      </c>
      <c r="K472" s="5" t="s">
        <v>216</v>
      </c>
      <c r="L472" s="5" t="s">
        <v>216</v>
      </c>
      <c r="M472" s="5" t="s">
        <v>216</v>
      </c>
      <c r="N472" s="5" t="s">
        <v>216</v>
      </c>
      <c r="O472" s="5" t="s">
        <v>216</v>
      </c>
      <c r="P472" s="5" t="s">
        <v>216</v>
      </c>
      <c r="Q472" s="5" t="s">
        <v>216</v>
      </c>
      <c r="R472" s="5">
        <v>0.05</v>
      </c>
      <c r="S472" s="5">
        <v>0.05</v>
      </c>
      <c r="T472" s="5">
        <v>0.05</v>
      </c>
      <c r="U472" s="5">
        <v>0.05</v>
      </c>
      <c r="V472" s="5">
        <v>0.05</v>
      </c>
      <c r="W472" s="5">
        <v>0.05</v>
      </c>
      <c r="X472" s="5">
        <v>0.05</v>
      </c>
    </row>
    <row r="473" spans="1:24" ht="25.5" x14ac:dyDescent="0.25">
      <c r="A473" s="4" t="s">
        <v>9136</v>
      </c>
      <c r="B473" s="4" t="s">
        <v>11850</v>
      </c>
      <c r="C473" s="4" t="s">
        <v>1971</v>
      </c>
      <c r="D473" s="1" t="s">
        <v>9137</v>
      </c>
      <c r="E473" s="5" t="s">
        <v>216</v>
      </c>
      <c r="F473" s="5" t="s">
        <v>216</v>
      </c>
      <c r="G473" s="5" t="s">
        <v>216</v>
      </c>
      <c r="H473" s="5" t="s">
        <v>216</v>
      </c>
      <c r="I473" s="5">
        <v>0</v>
      </c>
      <c r="J473" s="5" t="s">
        <v>216</v>
      </c>
      <c r="K473" s="5" t="s">
        <v>216</v>
      </c>
      <c r="L473" s="5" t="s">
        <v>216</v>
      </c>
      <c r="M473" s="5" t="s">
        <v>216</v>
      </c>
      <c r="N473" s="5" t="s">
        <v>216</v>
      </c>
      <c r="O473" s="5" t="s">
        <v>216</v>
      </c>
      <c r="P473" s="5" t="s">
        <v>216</v>
      </c>
      <c r="Q473" s="5" t="s">
        <v>216</v>
      </c>
      <c r="R473" s="5">
        <v>0.05</v>
      </c>
      <c r="S473" s="5">
        <v>0.05</v>
      </c>
      <c r="T473" s="5">
        <v>0.05</v>
      </c>
      <c r="U473" s="5">
        <v>0.05</v>
      </c>
      <c r="V473" s="5">
        <v>0.05</v>
      </c>
      <c r="W473" s="5">
        <v>0.05</v>
      </c>
      <c r="X473" s="5">
        <v>0.05</v>
      </c>
    </row>
    <row r="474" spans="1:24" ht="25.5" x14ac:dyDescent="0.25">
      <c r="A474" s="4" t="s">
        <v>9138</v>
      </c>
      <c r="B474" s="4" t="s">
        <v>11850</v>
      </c>
      <c r="C474" s="4" t="s">
        <v>1974</v>
      </c>
      <c r="D474" s="1" t="s">
        <v>9139</v>
      </c>
      <c r="E474" s="5" t="s">
        <v>216</v>
      </c>
      <c r="F474" s="5" t="s">
        <v>216</v>
      </c>
      <c r="G474" s="5" t="s">
        <v>216</v>
      </c>
      <c r="H474" s="5" t="s">
        <v>216</v>
      </c>
      <c r="I474" s="5">
        <v>0</v>
      </c>
      <c r="J474" s="5" t="s">
        <v>216</v>
      </c>
      <c r="K474" s="5" t="s">
        <v>216</v>
      </c>
      <c r="L474" s="5" t="s">
        <v>216</v>
      </c>
      <c r="M474" s="5" t="s">
        <v>216</v>
      </c>
      <c r="N474" s="5" t="s">
        <v>216</v>
      </c>
      <c r="O474" s="5" t="s">
        <v>216</v>
      </c>
      <c r="P474" s="5" t="s">
        <v>216</v>
      </c>
      <c r="Q474" s="5" t="s">
        <v>216</v>
      </c>
      <c r="R474" s="5">
        <v>0.05</v>
      </c>
      <c r="S474" s="5">
        <v>0.05</v>
      </c>
      <c r="T474" s="5">
        <v>0.05</v>
      </c>
      <c r="U474" s="5">
        <v>0.05</v>
      </c>
      <c r="V474" s="5">
        <v>0.05</v>
      </c>
      <c r="W474" s="5">
        <v>0</v>
      </c>
      <c r="X474" s="5">
        <v>0.05</v>
      </c>
    </row>
    <row r="475" spans="1:24" ht="25.5" x14ac:dyDescent="0.25">
      <c r="A475" s="4" t="s">
        <v>9140</v>
      </c>
      <c r="B475" s="4" t="s">
        <v>11850</v>
      </c>
      <c r="C475" s="4" t="s">
        <v>1983</v>
      </c>
      <c r="D475" s="1" t="s">
        <v>1984</v>
      </c>
      <c r="E475" s="5" t="s">
        <v>216</v>
      </c>
      <c r="F475" s="5" t="s">
        <v>216</v>
      </c>
      <c r="G475" s="5" t="s">
        <v>216</v>
      </c>
      <c r="H475" s="5" t="s">
        <v>216</v>
      </c>
      <c r="I475" s="5">
        <v>0</v>
      </c>
      <c r="J475" s="5" t="s">
        <v>216</v>
      </c>
      <c r="K475" s="5" t="s">
        <v>216</v>
      </c>
      <c r="L475" s="5" t="s">
        <v>216</v>
      </c>
      <c r="M475" s="5" t="s">
        <v>216</v>
      </c>
      <c r="N475" s="5" t="s">
        <v>216</v>
      </c>
      <c r="O475" s="5" t="s">
        <v>216</v>
      </c>
      <c r="P475" s="5" t="s">
        <v>216</v>
      </c>
      <c r="Q475" s="5" t="s">
        <v>216</v>
      </c>
      <c r="R475" s="5">
        <v>0.05</v>
      </c>
      <c r="S475" s="5">
        <v>0.05</v>
      </c>
      <c r="T475" s="5">
        <v>0.05</v>
      </c>
      <c r="U475" s="5">
        <v>0.05</v>
      </c>
      <c r="V475" s="5">
        <v>0.05</v>
      </c>
      <c r="W475" s="5">
        <v>0.05</v>
      </c>
      <c r="X475" s="5">
        <v>0.05</v>
      </c>
    </row>
    <row r="476" spans="1:24" ht="25.5" x14ac:dyDescent="0.25">
      <c r="A476" s="4" t="s">
        <v>9141</v>
      </c>
      <c r="B476" s="4" t="s">
        <v>11850</v>
      </c>
      <c r="C476" s="4" t="s">
        <v>1986</v>
      </c>
      <c r="D476" s="1" t="s">
        <v>1987</v>
      </c>
      <c r="E476" s="5" t="s">
        <v>216</v>
      </c>
      <c r="F476" s="5" t="s">
        <v>216</v>
      </c>
      <c r="G476" s="5" t="s">
        <v>216</v>
      </c>
      <c r="H476" s="5" t="s">
        <v>216</v>
      </c>
      <c r="I476" s="5">
        <v>0</v>
      </c>
      <c r="J476" s="5" t="s">
        <v>216</v>
      </c>
      <c r="K476" s="5" t="s">
        <v>216</v>
      </c>
      <c r="L476" s="5" t="s">
        <v>216</v>
      </c>
      <c r="M476" s="5" t="s">
        <v>216</v>
      </c>
      <c r="N476" s="5" t="s">
        <v>216</v>
      </c>
      <c r="O476" s="5" t="s">
        <v>216</v>
      </c>
      <c r="P476" s="5" t="s">
        <v>216</v>
      </c>
      <c r="Q476" s="5" t="s">
        <v>216</v>
      </c>
      <c r="R476" s="5">
        <v>0.05</v>
      </c>
      <c r="S476" s="5">
        <v>0.05</v>
      </c>
      <c r="T476" s="5">
        <v>0.05</v>
      </c>
      <c r="U476" s="5">
        <v>0.05</v>
      </c>
      <c r="V476" s="5">
        <v>0.05</v>
      </c>
      <c r="W476" s="5">
        <v>0.05</v>
      </c>
      <c r="X476" s="5">
        <v>0.05</v>
      </c>
    </row>
    <row r="477" spans="1:24" ht="25.5" x14ac:dyDescent="0.25">
      <c r="A477" s="4" t="s">
        <v>9142</v>
      </c>
      <c r="B477" s="4" t="s">
        <v>11850</v>
      </c>
      <c r="C477" s="4" t="s">
        <v>1989</v>
      </c>
      <c r="D477" s="1" t="s">
        <v>1990</v>
      </c>
      <c r="E477" s="5" t="s">
        <v>216</v>
      </c>
      <c r="F477" s="5" t="s">
        <v>216</v>
      </c>
      <c r="G477" s="5" t="s">
        <v>216</v>
      </c>
      <c r="H477" s="5" t="s">
        <v>216</v>
      </c>
      <c r="I477" s="5">
        <v>0</v>
      </c>
      <c r="J477" s="5" t="s">
        <v>216</v>
      </c>
      <c r="K477" s="5" t="s">
        <v>216</v>
      </c>
      <c r="L477" s="5" t="s">
        <v>216</v>
      </c>
      <c r="M477" s="5" t="s">
        <v>216</v>
      </c>
      <c r="N477" s="5" t="s">
        <v>216</v>
      </c>
      <c r="O477" s="5" t="s">
        <v>216</v>
      </c>
      <c r="P477" s="5" t="s">
        <v>216</v>
      </c>
      <c r="Q477" s="5" t="s">
        <v>216</v>
      </c>
      <c r="R477" s="5">
        <v>0.05</v>
      </c>
      <c r="S477" s="5">
        <v>0.05</v>
      </c>
      <c r="T477" s="5">
        <v>0.05</v>
      </c>
      <c r="U477" s="5">
        <v>0.05</v>
      </c>
      <c r="V477" s="5">
        <v>0.05</v>
      </c>
      <c r="W477" s="5">
        <v>0.05</v>
      </c>
      <c r="X477" s="5">
        <v>0.05</v>
      </c>
    </row>
    <row r="478" spans="1:24" ht="25.5" x14ac:dyDescent="0.25">
      <c r="A478" s="4" t="s">
        <v>9143</v>
      </c>
      <c r="B478" s="4" t="s">
        <v>11850</v>
      </c>
      <c r="C478" s="4" t="s">
        <v>1992</v>
      </c>
      <c r="D478" s="1" t="s">
        <v>1993</v>
      </c>
      <c r="E478" s="5" t="s">
        <v>216</v>
      </c>
      <c r="F478" s="5" t="s">
        <v>216</v>
      </c>
      <c r="G478" s="5" t="s">
        <v>216</v>
      </c>
      <c r="H478" s="5" t="s">
        <v>216</v>
      </c>
      <c r="I478" s="5">
        <v>0</v>
      </c>
      <c r="J478" s="5" t="s">
        <v>216</v>
      </c>
      <c r="K478" s="5" t="s">
        <v>216</v>
      </c>
      <c r="L478" s="5" t="s">
        <v>216</v>
      </c>
      <c r="M478" s="5" t="s">
        <v>216</v>
      </c>
      <c r="N478" s="5" t="s">
        <v>216</v>
      </c>
      <c r="O478" s="5" t="s">
        <v>216</v>
      </c>
      <c r="P478" s="5" t="s">
        <v>216</v>
      </c>
      <c r="Q478" s="5" t="s">
        <v>216</v>
      </c>
      <c r="R478" s="5">
        <v>0.05</v>
      </c>
      <c r="S478" s="5">
        <v>0.05</v>
      </c>
      <c r="T478" s="5">
        <v>0.05</v>
      </c>
      <c r="U478" s="5">
        <v>0.05</v>
      </c>
      <c r="V478" s="5">
        <v>0.05</v>
      </c>
      <c r="W478" s="5">
        <v>0.05</v>
      </c>
      <c r="X478" s="5">
        <v>0.05</v>
      </c>
    </row>
    <row r="479" spans="1:24" ht="25.5" x14ac:dyDescent="0.25">
      <c r="A479" s="4" t="s">
        <v>9144</v>
      </c>
      <c r="B479" s="4" t="s">
        <v>11850</v>
      </c>
      <c r="C479" s="4" t="s">
        <v>1995</v>
      </c>
      <c r="D479" s="1" t="s">
        <v>9145</v>
      </c>
      <c r="E479" s="5" t="s">
        <v>216</v>
      </c>
      <c r="F479" s="5" t="s">
        <v>216</v>
      </c>
      <c r="G479" s="5" t="s">
        <v>216</v>
      </c>
      <c r="H479" s="5" t="s">
        <v>216</v>
      </c>
      <c r="I479" s="5">
        <v>0</v>
      </c>
      <c r="J479" s="5" t="s">
        <v>216</v>
      </c>
      <c r="K479" s="5" t="s">
        <v>216</v>
      </c>
      <c r="L479" s="5" t="s">
        <v>216</v>
      </c>
      <c r="M479" s="5" t="s">
        <v>216</v>
      </c>
      <c r="N479" s="5" t="s">
        <v>216</v>
      </c>
      <c r="O479" s="5" t="s">
        <v>216</v>
      </c>
      <c r="P479" s="5" t="s">
        <v>216</v>
      </c>
      <c r="Q479" s="5" t="s">
        <v>216</v>
      </c>
      <c r="R479" s="5">
        <v>0.05</v>
      </c>
      <c r="S479" s="5">
        <v>0.05</v>
      </c>
      <c r="T479" s="5">
        <v>0.05</v>
      </c>
      <c r="U479" s="5">
        <v>0.05</v>
      </c>
      <c r="V479" s="5">
        <v>0.05</v>
      </c>
      <c r="W479" s="5">
        <v>0</v>
      </c>
      <c r="X479" s="5">
        <v>0.05</v>
      </c>
    </row>
    <row r="480" spans="1:24" ht="25.5" x14ac:dyDescent="0.25">
      <c r="A480" s="4" t="s">
        <v>9146</v>
      </c>
      <c r="B480" s="4" t="s">
        <v>11850</v>
      </c>
      <c r="C480" s="4" t="s">
        <v>9147</v>
      </c>
      <c r="D480" s="1" t="s">
        <v>9148</v>
      </c>
      <c r="E480" s="5" t="s">
        <v>216</v>
      </c>
      <c r="F480" s="5" t="s">
        <v>216</v>
      </c>
      <c r="G480" s="5" t="s">
        <v>216</v>
      </c>
      <c r="H480" s="5" t="s">
        <v>216</v>
      </c>
      <c r="I480" s="5">
        <v>0</v>
      </c>
      <c r="J480" s="5" t="s">
        <v>216</v>
      </c>
      <c r="K480" s="5" t="s">
        <v>216</v>
      </c>
      <c r="L480" s="5" t="s">
        <v>216</v>
      </c>
      <c r="M480" s="5" t="s">
        <v>216</v>
      </c>
      <c r="N480" s="5" t="s">
        <v>216</v>
      </c>
      <c r="O480" s="5" t="s">
        <v>216</v>
      </c>
      <c r="P480" s="5" t="s">
        <v>216</v>
      </c>
      <c r="Q480" s="5" t="s">
        <v>216</v>
      </c>
      <c r="R480" s="5">
        <v>0.05</v>
      </c>
      <c r="S480" s="5">
        <v>0.05</v>
      </c>
      <c r="T480" s="5">
        <v>0.05</v>
      </c>
      <c r="U480" s="5">
        <v>0.05</v>
      </c>
      <c r="V480" s="5">
        <v>0.05</v>
      </c>
      <c r="W480" s="5">
        <v>0</v>
      </c>
      <c r="X480" s="5">
        <v>0.05</v>
      </c>
    </row>
    <row r="481" spans="1:24" ht="25.5" x14ac:dyDescent="0.25">
      <c r="A481" s="4" t="s">
        <v>9149</v>
      </c>
      <c r="B481" s="4" t="s">
        <v>11850</v>
      </c>
      <c r="C481" s="4" t="s">
        <v>1998</v>
      </c>
      <c r="D481" s="1" t="s">
        <v>1999</v>
      </c>
      <c r="E481" s="5" t="s">
        <v>216</v>
      </c>
      <c r="F481" s="5" t="s">
        <v>216</v>
      </c>
      <c r="G481" s="5" t="s">
        <v>216</v>
      </c>
      <c r="H481" s="5" t="s">
        <v>216</v>
      </c>
      <c r="I481" s="5">
        <v>0</v>
      </c>
      <c r="J481" s="5" t="s">
        <v>216</v>
      </c>
      <c r="K481" s="5" t="s">
        <v>216</v>
      </c>
      <c r="L481" s="5" t="s">
        <v>216</v>
      </c>
      <c r="M481" s="5" t="s">
        <v>216</v>
      </c>
      <c r="N481" s="5" t="s">
        <v>216</v>
      </c>
      <c r="O481" s="5" t="s">
        <v>216</v>
      </c>
      <c r="P481" s="5" t="s">
        <v>216</v>
      </c>
      <c r="Q481" s="5" t="s">
        <v>216</v>
      </c>
      <c r="R481" s="5">
        <v>0.05</v>
      </c>
      <c r="S481" s="5">
        <v>0.05</v>
      </c>
      <c r="T481" s="5">
        <v>0.05</v>
      </c>
      <c r="U481" s="5">
        <v>0.05</v>
      </c>
      <c r="V481" s="5">
        <v>0.05</v>
      </c>
      <c r="W481" s="5">
        <v>0</v>
      </c>
      <c r="X481" s="5">
        <v>0.05</v>
      </c>
    </row>
    <row r="482" spans="1:24" ht="25.5" x14ac:dyDescent="0.25">
      <c r="A482" s="4" t="s">
        <v>9150</v>
      </c>
      <c r="B482" s="4" t="s">
        <v>11850</v>
      </c>
      <c r="C482" s="4" t="s">
        <v>2001</v>
      </c>
      <c r="D482" s="1" t="s">
        <v>2002</v>
      </c>
      <c r="E482" s="5" t="s">
        <v>216</v>
      </c>
      <c r="F482" s="5" t="s">
        <v>216</v>
      </c>
      <c r="G482" s="5" t="s">
        <v>216</v>
      </c>
      <c r="H482" s="5" t="s">
        <v>216</v>
      </c>
      <c r="I482" s="5">
        <v>0</v>
      </c>
      <c r="J482" s="5" t="s">
        <v>216</v>
      </c>
      <c r="K482" s="5" t="s">
        <v>216</v>
      </c>
      <c r="L482" s="5" t="s">
        <v>216</v>
      </c>
      <c r="M482" s="5" t="s">
        <v>216</v>
      </c>
      <c r="N482" s="5" t="s">
        <v>216</v>
      </c>
      <c r="O482" s="5" t="s">
        <v>216</v>
      </c>
      <c r="P482" s="5" t="s">
        <v>216</v>
      </c>
      <c r="Q482" s="5" t="s">
        <v>216</v>
      </c>
      <c r="R482" s="5">
        <v>0.05</v>
      </c>
      <c r="S482" s="5">
        <v>0.05</v>
      </c>
      <c r="T482" s="5">
        <v>0.05</v>
      </c>
      <c r="U482" s="5">
        <v>0.05</v>
      </c>
      <c r="V482" s="5">
        <v>0.05</v>
      </c>
      <c r="W482" s="5">
        <v>0.05</v>
      </c>
      <c r="X482" s="5">
        <v>0.05</v>
      </c>
    </row>
    <row r="483" spans="1:24" ht="25.5" x14ac:dyDescent="0.25">
      <c r="A483" s="4" t="s">
        <v>9151</v>
      </c>
      <c r="B483" s="4" t="s">
        <v>11850</v>
      </c>
      <c r="C483" s="4" t="s">
        <v>2004</v>
      </c>
      <c r="D483" s="1" t="s">
        <v>2005</v>
      </c>
      <c r="E483" s="5" t="s">
        <v>216</v>
      </c>
      <c r="F483" s="5" t="s">
        <v>216</v>
      </c>
      <c r="G483" s="5" t="s">
        <v>216</v>
      </c>
      <c r="H483" s="5" t="s">
        <v>216</v>
      </c>
      <c r="I483" s="5">
        <v>0</v>
      </c>
      <c r="J483" s="5" t="s">
        <v>216</v>
      </c>
      <c r="K483" s="5" t="s">
        <v>216</v>
      </c>
      <c r="L483" s="5" t="s">
        <v>216</v>
      </c>
      <c r="M483" s="5" t="s">
        <v>216</v>
      </c>
      <c r="N483" s="5" t="s">
        <v>216</v>
      </c>
      <c r="O483" s="5" t="s">
        <v>216</v>
      </c>
      <c r="P483" s="5" t="s">
        <v>216</v>
      </c>
      <c r="Q483" s="5" t="s">
        <v>216</v>
      </c>
      <c r="R483" s="5">
        <v>0.05</v>
      </c>
      <c r="S483" s="5">
        <v>0.05</v>
      </c>
      <c r="T483" s="5">
        <v>0.05</v>
      </c>
      <c r="U483" s="5">
        <v>0.05</v>
      </c>
      <c r="V483" s="5">
        <v>0.05</v>
      </c>
      <c r="W483" s="5">
        <v>0.05</v>
      </c>
      <c r="X483" s="5">
        <v>0.05</v>
      </c>
    </row>
    <row r="484" spans="1:24" ht="25.5" x14ac:dyDescent="0.25">
      <c r="A484" s="4" t="s">
        <v>9152</v>
      </c>
      <c r="B484" s="4" t="s">
        <v>11850</v>
      </c>
      <c r="C484" s="4" t="s">
        <v>2007</v>
      </c>
      <c r="D484" s="1" t="s">
        <v>2008</v>
      </c>
      <c r="E484" s="5" t="s">
        <v>216</v>
      </c>
      <c r="F484" s="5" t="s">
        <v>216</v>
      </c>
      <c r="G484" s="5" t="s">
        <v>216</v>
      </c>
      <c r="H484" s="5" t="s">
        <v>216</v>
      </c>
      <c r="I484" s="5">
        <v>0</v>
      </c>
      <c r="J484" s="5" t="s">
        <v>216</v>
      </c>
      <c r="K484" s="5" t="s">
        <v>216</v>
      </c>
      <c r="L484" s="5" t="s">
        <v>216</v>
      </c>
      <c r="M484" s="5" t="s">
        <v>216</v>
      </c>
      <c r="N484" s="5" t="s">
        <v>216</v>
      </c>
      <c r="O484" s="5" t="s">
        <v>216</v>
      </c>
      <c r="P484" s="5" t="s">
        <v>216</v>
      </c>
      <c r="Q484" s="5" t="s">
        <v>216</v>
      </c>
      <c r="R484" s="5">
        <v>0.05</v>
      </c>
      <c r="S484" s="5">
        <v>0.05</v>
      </c>
      <c r="T484" s="5">
        <v>0.05</v>
      </c>
      <c r="U484" s="5">
        <v>0.05</v>
      </c>
      <c r="V484" s="5">
        <v>0.05</v>
      </c>
      <c r="W484" s="5">
        <v>0.05</v>
      </c>
      <c r="X484" s="5">
        <v>0.05</v>
      </c>
    </row>
    <row r="485" spans="1:24" ht="25.5" x14ac:dyDescent="0.25">
      <c r="A485" s="4" t="s">
        <v>9153</v>
      </c>
      <c r="B485" s="4" t="s">
        <v>11850</v>
      </c>
      <c r="C485" s="4" t="s">
        <v>2010</v>
      </c>
      <c r="D485" s="1" t="s">
        <v>2011</v>
      </c>
      <c r="E485" s="5" t="s">
        <v>216</v>
      </c>
      <c r="F485" s="5" t="s">
        <v>216</v>
      </c>
      <c r="G485" s="5" t="s">
        <v>216</v>
      </c>
      <c r="H485" s="5" t="s">
        <v>216</v>
      </c>
      <c r="I485" s="5">
        <v>0</v>
      </c>
      <c r="J485" s="5" t="s">
        <v>216</v>
      </c>
      <c r="K485" s="5" t="s">
        <v>216</v>
      </c>
      <c r="L485" s="5" t="s">
        <v>216</v>
      </c>
      <c r="M485" s="5" t="s">
        <v>216</v>
      </c>
      <c r="N485" s="5" t="s">
        <v>216</v>
      </c>
      <c r="O485" s="5" t="s">
        <v>216</v>
      </c>
      <c r="P485" s="5" t="s">
        <v>216</v>
      </c>
      <c r="Q485" s="5" t="s">
        <v>216</v>
      </c>
      <c r="R485" s="5">
        <v>0.05</v>
      </c>
      <c r="S485" s="5">
        <v>0.05</v>
      </c>
      <c r="T485" s="5">
        <v>0.05</v>
      </c>
      <c r="U485" s="5">
        <v>0.05</v>
      </c>
      <c r="V485" s="5">
        <v>0.05</v>
      </c>
      <c r="W485" s="5">
        <v>0</v>
      </c>
      <c r="X485" s="5">
        <v>0.05</v>
      </c>
    </row>
    <row r="486" spans="1:24" x14ac:dyDescent="0.25">
      <c r="A486" s="4" t="s">
        <v>9154</v>
      </c>
      <c r="B486" s="4" t="s">
        <v>11850</v>
      </c>
      <c r="C486" s="4" t="s">
        <v>2013</v>
      </c>
      <c r="D486" s="1" t="s">
        <v>2014</v>
      </c>
      <c r="E486" s="5" t="s">
        <v>216</v>
      </c>
      <c r="F486" s="5" t="s">
        <v>216</v>
      </c>
      <c r="G486" s="5" t="s">
        <v>216</v>
      </c>
      <c r="H486" s="5" t="s">
        <v>216</v>
      </c>
      <c r="I486" s="5">
        <v>0</v>
      </c>
      <c r="J486" s="5" t="s">
        <v>216</v>
      </c>
      <c r="K486" s="5" t="s">
        <v>216</v>
      </c>
      <c r="L486" s="5" t="s">
        <v>216</v>
      </c>
      <c r="M486" s="5" t="s">
        <v>216</v>
      </c>
      <c r="N486" s="5" t="s">
        <v>216</v>
      </c>
      <c r="O486" s="5" t="s">
        <v>216</v>
      </c>
      <c r="P486" s="5" t="s">
        <v>216</v>
      </c>
      <c r="Q486" s="5" t="s">
        <v>216</v>
      </c>
      <c r="R486" s="5">
        <v>0.05</v>
      </c>
      <c r="S486" s="5">
        <v>0.05</v>
      </c>
      <c r="T486" s="5">
        <v>0.05</v>
      </c>
      <c r="U486" s="5">
        <v>0.05</v>
      </c>
      <c r="V486" s="5">
        <v>0.05</v>
      </c>
      <c r="W486" s="5">
        <v>0.05</v>
      </c>
      <c r="X486" s="5">
        <v>0.05</v>
      </c>
    </row>
    <row r="487" spans="1:24" ht="25.5" x14ac:dyDescent="0.25">
      <c r="A487" s="4" t="s">
        <v>9155</v>
      </c>
      <c r="B487" s="4" t="s">
        <v>11850</v>
      </c>
      <c r="C487" s="4" t="s">
        <v>2016</v>
      </c>
      <c r="D487" s="1" t="s">
        <v>2017</v>
      </c>
      <c r="E487" s="5" t="s">
        <v>216</v>
      </c>
      <c r="F487" s="5" t="s">
        <v>216</v>
      </c>
      <c r="G487" s="5" t="s">
        <v>216</v>
      </c>
      <c r="H487" s="5" t="s">
        <v>216</v>
      </c>
      <c r="I487" s="5">
        <v>0</v>
      </c>
      <c r="J487" s="5" t="s">
        <v>216</v>
      </c>
      <c r="K487" s="5" t="s">
        <v>216</v>
      </c>
      <c r="L487" s="5" t="s">
        <v>216</v>
      </c>
      <c r="M487" s="5" t="s">
        <v>216</v>
      </c>
      <c r="N487" s="5" t="s">
        <v>216</v>
      </c>
      <c r="O487" s="5" t="s">
        <v>216</v>
      </c>
      <c r="P487" s="5" t="s">
        <v>216</v>
      </c>
      <c r="Q487" s="5" t="s">
        <v>216</v>
      </c>
      <c r="R487" s="5">
        <v>0.05</v>
      </c>
      <c r="S487" s="5">
        <v>0.05</v>
      </c>
      <c r="T487" s="5">
        <v>0.05</v>
      </c>
      <c r="U487" s="5">
        <v>0.05</v>
      </c>
      <c r="V487" s="5">
        <v>0.05</v>
      </c>
      <c r="W487" s="5">
        <v>0.05</v>
      </c>
      <c r="X487" s="5">
        <v>0.05</v>
      </c>
    </row>
    <row r="488" spans="1:24" x14ac:dyDescent="0.25">
      <c r="A488" s="4" t="s">
        <v>9156</v>
      </c>
      <c r="B488" s="4" t="s">
        <v>11850</v>
      </c>
      <c r="C488" s="4" t="s">
        <v>2019</v>
      </c>
      <c r="D488" s="1" t="s">
        <v>2020</v>
      </c>
      <c r="E488" s="5" t="s">
        <v>216</v>
      </c>
      <c r="F488" s="5" t="s">
        <v>216</v>
      </c>
      <c r="G488" s="5" t="s">
        <v>216</v>
      </c>
      <c r="H488" s="5" t="s">
        <v>216</v>
      </c>
      <c r="I488" s="5">
        <v>0</v>
      </c>
      <c r="J488" s="5" t="s">
        <v>216</v>
      </c>
      <c r="K488" s="5" t="s">
        <v>216</v>
      </c>
      <c r="L488" s="5" t="s">
        <v>216</v>
      </c>
      <c r="M488" s="5" t="s">
        <v>216</v>
      </c>
      <c r="N488" s="5" t="s">
        <v>216</v>
      </c>
      <c r="O488" s="5" t="s">
        <v>216</v>
      </c>
      <c r="P488" s="5" t="s">
        <v>216</v>
      </c>
      <c r="Q488" s="5" t="s">
        <v>216</v>
      </c>
      <c r="R488" s="5">
        <v>0.05</v>
      </c>
      <c r="S488" s="5">
        <v>0.05</v>
      </c>
      <c r="T488" s="5">
        <v>0.05</v>
      </c>
      <c r="U488" s="5">
        <v>0.05</v>
      </c>
      <c r="V488" s="5">
        <v>0.05</v>
      </c>
      <c r="W488" s="5">
        <v>0.05</v>
      </c>
      <c r="X488" s="5">
        <v>0.05</v>
      </c>
    </row>
    <row r="489" spans="1:24" ht="25.5" x14ac:dyDescent="0.25">
      <c r="A489" s="4" t="s">
        <v>9157</v>
      </c>
      <c r="B489" s="4" t="s">
        <v>11850</v>
      </c>
      <c r="C489" s="4" t="s">
        <v>2022</v>
      </c>
      <c r="D489" s="1" t="s">
        <v>2023</v>
      </c>
      <c r="E489" s="5" t="s">
        <v>216</v>
      </c>
      <c r="F489" s="5" t="s">
        <v>216</v>
      </c>
      <c r="G489" s="5" t="s">
        <v>216</v>
      </c>
      <c r="H489" s="5" t="s">
        <v>216</v>
      </c>
      <c r="I489" s="5">
        <v>0</v>
      </c>
      <c r="J489" s="5" t="s">
        <v>216</v>
      </c>
      <c r="K489" s="5" t="s">
        <v>216</v>
      </c>
      <c r="L489" s="5" t="s">
        <v>216</v>
      </c>
      <c r="M489" s="5" t="s">
        <v>216</v>
      </c>
      <c r="N489" s="5" t="s">
        <v>216</v>
      </c>
      <c r="O489" s="5" t="s">
        <v>216</v>
      </c>
      <c r="P489" s="5" t="s">
        <v>216</v>
      </c>
      <c r="Q489" s="5" t="s">
        <v>216</v>
      </c>
      <c r="R489" s="5">
        <v>0.05</v>
      </c>
      <c r="S489" s="5">
        <v>0.05</v>
      </c>
      <c r="T489" s="5">
        <v>0.05</v>
      </c>
      <c r="U489" s="5">
        <v>0.05</v>
      </c>
      <c r="V489" s="5">
        <v>0.05</v>
      </c>
      <c r="W489" s="5">
        <v>0.05</v>
      </c>
      <c r="X489" s="5">
        <v>0.05</v>
      </c>
    </row>
    <row r="490" spans="1:24" ht="25.5" x14ac:dyDescent="0.25">
      <c r="A490" s="4" t="s">
        <v>9158</v>
      </c>
      <c r="B490" s="4" t="s">
        <v>11850</v>
      </c>
      <c r="C490" s="4" t="s">
        <v>2025</v>
      </c>
      <c r="D490" s="1" t="s">
        <v>2026</v>
      </c>
      <c r="E490" s="5" t="s">
        <v>216</v>
      </c>
      <c r="F490" s="5" t="s">
        <v>216</v>
      </c>
      <c r="G490" s="5" t="s">
        <v>216</v>
      </c>
      <c r="H490" s="5" t="s">
        <v>216</v>
      </c>
      <c r="I490" s="5">
        <v>0</v>
      </c>
      <c r="J490" s="5" t="s">
        <v>216</v>
      </c>
      <c r="K490" s="5" t="s">
        <v>216</v>
      </c>
      <c r="L490" s="5" t="s">
        <v>216</v>
      </c>
      <c r="M490" s="5" t="s">
        <v>216</v>
      </c>
      <c r="N490" s="5" t="s">
        <v>216</v>
      </c>
      <c r="O490" s="5" t="s">
        <v>216</v>
      </c>
      <c r="P490" s="5" t="s">
        <v>216</v>
      </c>
      <c r="Q490" s="5" t="s">
        <v>216</v>
      </c>
      <c r="R490" s="5">
        <v>0.05</v>
      </c>
      <c r="S490" s="5">
        <v>0.05</v>
      </c>
      <c r="T490" s="5">
        <v>0.05</v>
      </c>
      <c r="U490" s="5">
        <v>0.05</v>
      </c>
      <c r="V490" s="5">
        <v>0.05</v>
      </c>
      <c r="W490" s="5">
        <v>0.05</v>
      </c>
      <c r="X490" s="5">
        <v>0.05</v>
      </c>
    </row>
    <row r="491" spans="1:24" ht="25.5" x14ac:dyDescent="0.25">
      <c r="A491" s="4" t="s">
        <v>9159</v>
      </c>
      <c r="B491" s="4" t="s">
        <v>11850</v>
      </c>
      <c r="C491" s="4" t="s">
        <v>2028</v>
      </c>
      <c r="D491" s="1" t="s">
        <v>2029</v>
      </c>
      <c r="E491" s="5" t="s">
        <v>216</v>
      </c>
      <c r="F491" s="5" t="s">
        <v>216</v>
      </c>
      <c r="G491" s="5" t="s">
        <v>216</v>
      </c>
      <c r="H491" s="5" t="s">
        <v>216</v>
      </c>
      <c r="I491" s="5">
        <v>0</v>
      </c>
      <c r="J491" s="5" t="s">
        <v>216</v>
      </c>
      <c r="K491" s="5" t="s">
        <v>216</v>
      </c>
      <c r="L491" s="5" t="s">
        <v>216</v>
      </c>
      <c r="M491" s="5" t="s">
        <v>216</v>
      </c>
      <c r="N491" s="5" t="s">
        <v>216</v>
      </c>
      <c r="O491" s="5" t="s">
        <v>216</v>
      </c>
      <c r="P491" s="5" t="s">
        <v>216</v>
      </c>
      <c r="Q491" s="5" t="s">
        <v>216</v>
      </c>
      <c r="R491" s="5">
        <v>0.05</v>
      </c>
      <c r="S491" s="5">
        <v>0.05</v>
      </c>
      <c r="T491" s="5">
        <v>0.05</v>
      </c>
      <c r="U491" s="5">
        <v>0.05</v>
      </c>
      <c r="V491" s="5">
        <v>0.05</v>
      </c>
      <c r="W491" s="5">
        <v>0.05</v>
      </c>
      <c r="X491" s="5">
        <v>0</v>
      </c>
    </row>
    <row r="492" spans="1:24" ht="25.5" x14ac:dyDescent="0.25">
      <c r="A492" s="4" t="s">
        <v>9160</v>
      </c>
      <c r="B492" s="4" t="s">
        <v>11850</v>
      </c>
      <c r="C492" s="4" t="s">
        <v>2031</v>
      </c>
      <c r="D492" s="1" t="s">
        <v>2032</v>
      </c>
      <c r="E492" s="5" t="s">
        <v>216</v>
      </c>
      <c r="F492" s="5" t="s">
        <v>216</v>
      </c>
      <c r="G492" s="5" t="s">
        <v>216</v>
      </c>
      <c r="H492" s="5" t="s">
        <v>216</v>
      </c>
      <c r="I492" s="5">
        <v>0</v>
      </c>
      <c r="J492" s="5" t="s">
        <v>216</v>
      </c>
      <c r="K492" s="5" t="s">
        <v>216</v>
      </c>
      <c r="L492" s="5" t="s">
        <v>216</v>
      </c>
      <c r="M492" s="5" t="s">
        <v>216</v>
      </c>
      <c r="N492" s="5" t="s">
        <v>216</v>
      </c>
      <c r="O492" s="5" t="s">
        <v>216</v>
      </c>
      <c r="P492" s="5" t="s">
        <v>216</v>
      </c>
      <c r="Q492" s="5" t="s">
        <v>216</v>
      </c>
      <c r="R492" s="5">
        <v>0.05</v>
      </c>
      <c r="S492" s="5">
        <v>0.05</v>
      </c>
      <c r="T492" s="5">
        <v>0.05</v>
      </c>
      <c r="U492" s="5">
        <v>0.05</v>
      </c>
      <c r="V492" s="5">
        <v>0.05</v>
      </c>
      <c r="W492" s="5">
        <v>0.05</v>
      </c>
      <c r="X492" s="5">
        <v>0</v>
      </c>
    </row>
    <row r="493" spans="1:24" ht="25.5" x14ac:dyDescent="0.25">
      <c r="A493" s="4" t="s">
        <v>9161</v>
      </c>
      <c r="B493" s="4" t="s">
        <v>11850</v>
      </c>
      <c r="C493" s="4" t="s">
        <v>2034</v>
      </c>
      <c r="D493" s="1" t="s">
        <v>2035</v>
      </c>
      <c r="E493" s="5" t="s">
        <v>216</v>
      </c>
      <c r="F493" s="5" t="s">
        <v>216</v>
      </c>
      <c r="G493" s="5" t="s">
        <v>216</v>
      </c>
      <c r="H493" s="5" t="s">
        <v>216</v>
      </c>
      <c r="I493" s="5">
        <v>0</v>
      </c>
      <c r="J493" s="5" t="s">
        <v>216</v>
      </c>
      <c r="K493" s="5" t="s">
        <v>216</v>
      </c>
      <c r="L493" s="5" t="s">
        <v>216</v>
      </c>
      <c r="M493" s="5" t="s">
        <v>216</v>
      </c>
      <c r="N493" s="5" t="s">
        <v>216</v>
      </c>
      <c r="O493" s="5" t="s">
        <v>216</v>
      </c>
      <c r="P493" s="5" t="s">
        <v>216</v>
      </c>
      <c r="Q493" s="5" t="s">
        <v>216</v>
      </c>
      <c r="R493" s="5">
        <v>0.05</v>
      </c>
      <c r="S493" s="5">
        <v>0.05</v>
      </c>
      <c r="T493" s="5">
        <v>0.05</v>
      </c>
      <c r="U493" s="5">
        <v>0.05</v>
      </c>
      <c r="V493" s="5">
        <v>0.05</v>
      </c>
      <c r="W493" s="5">
        <v>0.05</v>
      </c>
      <c r="X493" s="5">
        <v>0</v>
      </c>
    </row>
    <row r="494" spans="1:24" ht="25.5" x14ac:dyDescent="0.25">
      <c r="A494" s="4" t="s">
        <v>9162</v>
      </c>
      <c r="B494" s="4" t="s">
        <v>11850</v>
      </c>
      <c r="C494" s="4" t="s">
        <v>2037</v>
      </c>
      <c r="D494" s="1" t="s">
        <v>2038</v>
      </c>
      <c r="E494" s="5" t="s">
        <v>216</v>
      </c>
      <c r="F494" s="5" t="s">
        <v>216</v>
      </c>
      <c r="G494" s="5" t="s">
        <v>216</v>
      </c>
      <c r="H494" s="5" t="s">
        <v>216</v>
      </c>
      <c r="I494" s="5">
        <v>0</v>
      </c>
      <c r="J494" s="5" t="s">
        <v>216</v>
      </c>
      <c r="K494" s="5" t="s">
        <v>216</v>
      </c>
      <c r="L494" s="5" t="s">
        <v>216</v>
      </c>
      <c r="M494" s="5" t="s">
        <v>216</v>
      </c>
      <c r="N494" s="5" t="s">
        <v>216</v>
      </c>
      <c r="O494" s="5" t="s">
        <v>216</v>
      </c>
      <c r="P494" s="5" t="s">
        <v>216</v>
      </c>
      <c r="Q494" s="5" t="s">
        <v>216</v>
      </c>
      <c r="R494" s="5">
        <v>0.05</v>
      </c>
      <c r="S494" s="5">
        <v>0.05</v>
      </c>
      <c r="T494" s="5">
        <v>0.05</v>
      </c>
      <c r="U494" s="5">
        <v>0.05</v>
      </c>
      <c r="V494" s="5">
        <v>0.05</v>
      </c>
      <c r="W494" s="5">
        <v>0.05</v>
      </c>
      <c r="X494" s="5">
        <v>0</v>
      </c>
    </row>
    <row r="495" spans="1:24" ht="25.5" x14ac:dyDescent="0.25">
      <c r="A495" s="4" t="s">
        <v>9163</v>
      </c>
      <c r="B495" s="4" t="s">
        <v>11850</v>
      </c>
      <c r="C495" s="4" t="s">
        <v>2040</v>
      </c>
      <c r="D495" s="1" t="s">
        <v>2041</v>
      </c>
      <c r="E495" s="5" t="s">
        <v>216</v>
      </c>
      <c r="F495" s="5" t="s">
        <v>216</v>
      </c>
      <c r="G495" s="5" t="s">
        <v>216</v>
      </c>
      <c r="H495" s="5" t="s">
        <v>216</v>
      </c>
      <c r="I495" s="5">
        <v>0</v>
      </c>
      <c r="J495" s="5" t="s">
        <v>216</v>
      </c>
      <c r="K495" s="5" t="s">
        <v>216</v>
      </c>
      <c r="L495" s="5" t="s">
        <v>216</v>
      </c>
      <c r="M495" s="5" t="s">
        <v>216</v>
      </c>
      <c r="N495" s="5" t="s">
        <v>216</v>
      </c>
      <c r="O495" s="5" t="s">
        <v>216</v>
      </c>
      <c r="P495" s="5" t="s">
        <v>216</v>
      </c>
      <c r="Q495" s="5" t="s">
        <v>216</v>
      </c>
      <c r="R495" s="5">
        <v>0.05</v>
      </c>
      <c r="S495" s="5">
        <v>0.05</v>
      </c>
      <c r="T495" s="5">
        <v>0.05</v>
      </c>
      <c r="U495" s="5">
        <v>0.05</v>
      </c>
      <c r="V495" s="5">
        <v>0.05</v>
      </c>
      <c r="W495" s="5">
        <v>0.05</v>
      </c>
      <c r="X495" s="5">
        <v>0</v>
      </c>
    </row>
    <row r="496" spans="1:24" ht="25.5" x14ac:dyDescent="0.25">
      <c r="A496" s="4" t="s">
        <v>9164</v>
      </c>
      <c r="B496" s="4" t="s">
        <v>11850</v>
      </c>
      <c r="C496" s="4" t="s">
        <v>2043</v>
      </c>
      <c r="D496" s="1" t="s">
        <v>2044</v>
      </c>
      <c r="E496" s="5" t="s">
        <v>216</v>
      </c>
      <c r="F496" s="5" t="s">
        <v>216</v>
      </c>
      <c r="G496" s="5" t="s">
        <v>216</v>
      </c>
      <c r="H496" s="5" t="s">
        <v>216</v>
      </c>
      <c r="I496" s="5">
        <v>0</v>
      </c>
      <c r="J496" s="5" t="s">
        <v>216</v>
      </c>
      <c r="K496" s="5" t="s">
        <v>216</v>
      </c>
      <c r="L496" s="5" t="s">
        <v>216</v>
      </c>
      <c r="M496" s="5" t="s">
        <v>216</v>
      </c>
      <c r="N496" s="5" t="s">
        <v>216</v>
      </c>
      <c r="O496" s="5" t="s">
        <v>216</v>
      </c>
      <c r="P496" s="5" t="s">
        <v>216</v>
      </c>
      <c r="Q496" s="5" t="s">
        <v>216</v>
      </c>
      <c r="R496" s="5">
        <v>0.05</v>
      </c>
      <c r="S496" s="5">
        <v>0.05</v>
      </c>
      <c r="T496" s="5">
        <v>0.05</v>
      </c>
      <c r="U496" s="5">
        <v>0.05</v>
      </c>
      <c r="V496" s="5">
        <v>0.05</v>
      </c>
      <c r="W496" s="5">
        <v>0.05</v>
      </c>
      <c r="X496" s="5">
        <v>0.05</v>
      </c>
    </row>
    <row r="497" spans="1:24" ht="25.5" x14ac:dyDescent="0.25">
      <c r="A497" s="4" t="s">
        <v>9165</v>
      </c>
      <c r="B497" s="4" t="s">
        <v>11850</v>
      </c>
      <c r="C497" s="4" t="s">
        <v>2046</v>
      </c>
      <c r="D497" s="1" t="s">
        <v>2047</v>
      </c>
      <c r="E497" s="5" t="s">
        <v>216</v>
      </c>
      <c r="F497" s="5" t="s">
        <v>216</v>
      </c>
      <c r="G497" s="5" t="s">
        <v>216</v>
      </c>
      <c r="H497" s="5" t="s">
        <v>216</v>
      </c>
      <c r="I497" s="5">
        <v>0</v>
      </c>
      <c r="J497" s="5" t="s">
        <v>216</v>
      </c>
      <c r="K497" s="5" t="s">
        <v>216</v>
      </c>
      <c r="L497" s="5" t="s">
        <v>216</v>
      </c>
      <c r="M497" s="5" t="s">
        <v>216</v>
      </c>
      <c r="N497" s="5" t="s">
        <v>216</v>
      </c>
      <c r="O497" s="5" t="s">
        <v>216</v>
      </c>
      <c r="P497" s="5" t="s">
        <v>216</v>
      </c>
      <c r="Q497" s="5" t="s">
        <v>216</v>
      </c>
      <c r="R497" s="5">
        <v>0.05</v>
      </c>
      <c r="S497" s="5">
        <v>0.05</v>
      </c>
      <c r="T497" s="5">
        <v>0.05</v>
      </c>
      <c r="U497" s="5">
        <v>0.05</v>
      </c>
      <c r="V497" s="5">
        <v>0.05</v>
      </c>
      <c r="W497" s="5">
        <v>0.05</v>
      </c>
      <c r="X497" s="5">
        <v>0</v>
      </c>
    </row>
    <row r="498" spans="1:24" x14ac:dyDescent="0.25">
      <c r="A498" s="4" t="s">
        <v>9166</v>
      </c>
      <c r="B498" s="4" t="s">
        <v>11850</v>
      </c>
      <c r="C498" s="4" t="s">
        <v>2049</v>
      </c>
      <c r="D498" s="1" t="s">
        <v>9167</v>
      </c>
      <c r="E498" s="5" t="s">
        <v>216</v>
      </c>
      <c r="F498" s="5" t="s">
        <v>216</v>
      </c>
      <c r="G498" s="5" t="s">
        <v>216</v>
      </c>
      <c r="H498" s="5" t="s">
        <v>216</v>
      </c>
      <c r="I498" s="5">
        <v>0</v>
      </c>
      <c r="J498" s="5" t="s">
        <v>216</v>
      </c>
      <c r="K498" s="5" t="s">
        <v>216</v>
      </c>
      <c r="L498" s="5" t="s">
        <v>216</v>
      </c>
      <c r="M498" s="5" t="s">
        <v>216</v>
      </c>
      <c r="N498" s="5" t="s">
        <v>216</v>
      </c>
      <c r="O498" s="5" t="s">
        <v>216</v>
      </c>
      <c r="P498" s="5" t="s">
        <v>216</v>
      </c>
      <c r="Q498" s="5" t="s">
        <v>216</v>
      </c>
      <c r="R498" s="5">
        <v>0.05</v>
      </c>
      <c r="S498" s="5">
        <v>0.05</v>
      </c>
      <c r="T498" s="5">
        <v>0.05</v>
      </c>
      <c r="U498" s="5">
        <v>0.05</v>
      </c>
      <c r="V498" s="5">
        <v>0.05</v>
      </c>
      <c r="W498" s="5">
        <v>0.05</v>
      </c>
      <c r="X498" s="5">
        <v>0.05</v>
      </c>
    </row>
    <row r="499" spans="1:24" ht="25.5" x14ac:dyDescent="0.25">
      <c r="A499" s="4" t="s">
        <v>9168</v>
      </c>
      <c r="B499" s="4" t="s">
        <v>11850</v>
      </c>
      <c r="C499" s="4" t="s">
        <v>9169</v>
      </c>
      <c r="D499" s="1" t="s">
        <v>9170</v>
      </c>
      <c r="E499" s="5" t="s">
        <v>216</v>
      </c>
      <c r="F499" s="5" t="s">
        <v>216</v>
      </c>
      <c r="G499" s="5" t="s">
        <v>216</v>
      </c>
      <c r="H499" s="5" t="s">
        <v>216</v>
      </c>
      <c r="I499" s="5">
        <v>0</v>
      </c>
      <c r="J499" s="5" t="s">
        <v>216</v>
      </c>
      <c r="K499" s="5" t="s">
        <v>216</v>
      </c>
      <c r="L499" s="5" t="s">
        <v>216</v>
      </c>
      <c r="M499" s="5" t="s">
        <v>216</v>
      </c>
      <c r="N499" s="5" t="s">
        <v>216</v>
      </c>
      <c r="O499" s="5" t="s">
        <v>216</v>
      </c>
      <c r="P499" s="5" t="s">
        <v>216</v>
      </c>
      <c r="Q499" s="5" t="s">
        <v>216</v>
      </c>
      <c r="R499" s="5">
        <v>0.05</v>
      </c>
      <c r="S499" s="5">
        <v>0.05</v>
      </c>
      <c r="T499" s="5">
        <v>0.05</v>
      </c>
      <c r="U499" s="5">
        <v>0.05</v>
      </c>
      <c r="V499" s="5">
        <v>0.05</v>
      </c>
      <c r="W499" s="5">
        <v>0.05</v>
      </c>
      <c r="X499" s="5">
        <v>0.05</v>
      </c>
    </row>
    <row r="500" spans="1:24" ht="25.5" x14ac:dyDescent="0.25">
      <c r="A500" s="4" t="s">
        <v>9171</v>
      </c>
      <c r="B500" s="4" t="s">
        <v>11850</v>
      </c>
      <c r="C500" s="4" t="s">
        <v>2052</v>
      </c>
      <c r="D500" s="1" t="s">
        <v>2053</v>
      </c>
      <c r="E500" s="5" t="s">
        <v>216</v>
      </c>
      <c r="F500" s="5" t="s">
        <v>216</v>
      </c>
      <c r="G500" s="5" t="s">
        <v>216</v>
      </c>
      <c r="H500" s="5" t="s">
        <v>216</v>
      </c>
      <c r="I500" s="5">
        <v>0</v>
      </c>
      <c r="J500" s="5" t="s">
        <v>216</v>
      </c>
      <c r="K500" s="5" t="s">
        <v>216</v>
      </c>
      <c r="L500" s="5" t="s">
        <v>216</v>
      </c>
      <c r="M500" s="5" t="s">
        <v>216</v>
      </c>
      <c r="N500" s="5" t="s">
        <v>216</v>
      </c>
      <c r="O500" s="5" t="s">
        <v>216</v>
      </c>
      <c r="P500" s="5" t="s">
        <v>216</v>
      </c>
      <c r="Q500" s="5" t="s">
        <v>216</v>
      </c>
      <c r="R500" s="5">
        <v>0.05</v>
      </c>
      <c r="S500" s="5">
        <v>0.05</v>
      </c>
      <c r="T500" s="5">
        <v>0.05</v>
      </c>
      <c r="U500" s="5">
        <v>0.05</v>
      </c>
      <c r="V500" s="5">
        <v>0.05</v>
      </c>
      <c r="W500" s="5">
        <v>0</v>
      </c>
      <c r="X500" s="5">
        <v>0</v>
      </c>
    </row>
    <row r="501" spans="1:24" ht="25.5" x14ac:dyDescent="0.25">
      <c r="A501" s="4" t="s">
        <v>9172</v>
      </c>
      <c r="B501" s="4" t="s">
        <v>11850</v>
      </c>
      <c r="C501" s="4" t="s">
        <v>2055</v>
      </c>
      <c r="D501" s="1" t="s">
        <v>2056</v>
      </c>
      <c r="E501" s="5" t="s">
        <v>216</v>
      </c>
      <c r="F501" s="5" t="s">
        <v>216</v>
      </c>
      <c r="G501" s="5" t="s">
        <v>216</v>
      </c>
      <c r="H501" s="5" t="s">
        <v>216</v>
      </c>
      <c r="I501" s="5">
        <v>0</v>
      </c>
      <c r="J501" s="5" t="s">
        <v>216</v>
      </c>
      <c r="K501" s="5" t="s">
        <v>216</v>
      </c>
      <c r="L501" s="5" t="s">
        <v>216</v>
      </c>
      <c r="M501" s="5" t="s">
        <v>216</v>
      </c>
      <c r="N501" s="5" t="s">
        <v>216</v>
      </c>
      <c r="O501" s="5" t="s">
        <v>216</v>
      </c>
      <c r="P501" s="5" t="s">
        <v>216</v>
      </c>
      <c r="Q501" s="5" t="s">
        <v>216</v>
      </c>
      <c r="R501" s="5">
        <v>0.05</v>
      </c>
      <c r="S501" s="5">
        <v>0.05</v>
      </c>
      <c r="T501" s="5">
        <v>0.05</v>
      </c>
      <c r="U501" s="5">
        <v>0.05</v>
      </c>
      <c r="V501" s="5">
        <v>0.05</v>
      </c>
      <c r="W501" s="5">
        <v>0</v>
      </c>
      <c r="X501" s="5">
        <v>0</v>
      </c>
    </row>
    <row r="502" spans="1:24" ht="25.5" x14ac:dyDescent="0.25">
      <c r="A502" s="4" t="s">
        <v>9173</v>
      </c>
      <c r="B502" s="4" t="s">
        <v>11850</v>
      </c>
      <c r="C502" s="4" t="s">
        <v>2058</v>
      </c>
      <c r="D502" s="1" t="s">
        <v>2059</v>
      </c>
      <c r="E502" s="5" t="s">
        <v>216</v>
      </c>
      <c r="F502" s="5" t="s">
        <v>216</v>
      </c>
      <c r="G502" s="5" t="s">
        <v>216</v>
      </c>
      <c r="H502" s="5" t="s">
        <v>216</v>
      </c>
      <c r="I502" s="5">
        <v>0</v>
      </c>
      <c r="J502" s="5" t="s">
        <v>216</v>
      </c>
      <c r="K502" s="5" t="s">
        <v>216</v>
      </c>
      <c r="L502" s="5" t="s">
        <v>216</v>
      </c>
      <c r="M502" s="5" t="s">
        <v>216</v>
      </c>
      <c r="N502" s="5" t="s">
        <v>216</v>
      </c>
      <c r="O502" s="5" t="s">
        <v>216</v>
      </c>
      <c r="P502" s="5" t="s">
        <v>216</v>
      </c>
      <c r="Q502" s="5" t="s">
        <v>216</v>
      </c>
      <c r="R502" s="5">
        <v>0.05</v>
      </c>
      <c r="S502" s="5">
        <v>0.05</v>
      </c>
      <c r="T502" s="5">
        <v>0.05</v>
      </c>
      <c r="U502" s="5">
        <v>0.05</v>
      </c>
      <c r="V502" s="5">
        <v>0.05</v>
      </c>
      <c r="W502" s="5">
        <v>0</v>
      </c>
      <c r="X502" s="5">
        <v>0</v>
      </c>
    </row>
    <row r="503" spans="1:24" ht="25.5" x14ac:dyDescent="0.25">
      <c r="A503" s="4" t="s">
        <v>9174</v>
      </c>
      <c r="B503" s="4" t="s">
        <v>11850</v>
      </c>
      <c r="C503" s="4" t="s">
        <v>2061</v>
      </c>
      <c r="D503" s="1" t="s">
        <v>2062</v>
      </c>
      <c r="E503" s="5" t="s">
        <v>216</v>
      </c>
      <c r="F503" s="5" t="s">
        <v>216</v>
      </c>
      <c r="G503" s="5" t="s">
        <v>216</v>
      </c>
      <c r="H503" s="5" t="s">
        <v>216</v>
      </c>
      <c r="I503" s="5">
        <v>0</v>
      </c>
      <c r="J503" s="5" t="s">
        <v>216</v>
      </c>
      <c r="K503" s="5" t="s">
        <v>216</v>
      </c>
      <c r="L503" s="5" t="s">
        <v>216</v>
      </c>
      <c r="M503" s="5" t="s">
        <v>216</v>
      </c>
      <c r="N503" s="5" t="s">
        <v>216</v>
      </c>
      <c r="O503" s="5" t="s">
        <v>216</v>
      </c>
      <c r="P503" s="5" t="s">
        <v>216</v>
      </c>
      <c r="Q503" s="5" t="s">
        <v>216</v>
      </c>
      <c r="R503" s="5">
        <v>0.05</v>
      </c>
      <c r="S503" s="5">
        <v>0.05</v>
      </c>
      <c r="T503" s="5">
        <v>0.05</v>
      </c>
      <c r="U503" s="5">
        <v>0.05</v>
      </c>
      <c r="V503" s="5">
        <v>0.05</v>
      </c>
      <c r="W503" s="5">
        <v>0</v>
      </c>
      <c r="X503" s="5">
        <v>0</v>
      </c>
    </row>
    <row r="504" spans="1:24" ht="25.5" x14ac:dyDescent="0.25">
      <c r="A504" s="4" t="s">
        <v>9175</v>
      </c>
      <c r="B504" s="4" t="s">
        <v>11850</v>
      </c>
      <c r="C504" s="4" t="s">
        <v>2064</v>
      </c>
      <c r="D504" s="1" t="s">
        <v>9176</v>
      </c>
      <c r="E504" s="5" t="s">
        <v>216</v>
      </c>
      <c r="F504" s="5" t="s">
        <v>216</v>
      </c>
      <c r="G504" s="5" t="s">
        <v>216</v>
      </c>
      <c r="H504" s="5" t="s">
        <v>216</v>
      </c>
      <c r="I504" s="5">
        <v>0</v>
      </c>
      <c r="J504" s="5" t="s">
        <v>216</v>
      </c>
      <c r="K504" s="5" t="s">
        <v>216</v>
      </c>
      <c r="L504" s="5" t="s">
        <v>216</v>
      </c>
      <c r="M504" s="5" t="s">
        <v>216</v>
      </c>
      <c r="N504" s="5" t="s">
        <v>216</v>
      </c>
      <c r="O504" s="5" t="s">
        <v>216</v>
      </c>
      <c r="P504" s="5" t="s">
        <v>216</v>
      </c>
      <c r="Q504" s="5" t="s">
        <v>216</v>
      </c>
      <c r="R504" s="5">
        <v>0.05</v>
      </c>
      <c r="S504" s="5">
        <v>0.05</v>
      </c>
      <c r="T504" s="5">
        <v>0.05</v>
      </c>
      <c r="U504" s="5">
        <v>0.05</v>
      </c>
      <c r="V504" s="5">
        <v>0.05</v>
      </c>
      <c r="W504" s="5">
        <v>0.05</v>
      </c>
      <c r="X504" s="5">
        <v>0.05</v>
      </c>
    </row>
    <row r="505" spans="1:24" ht="25.5" x14ac:dyDescent="0.25">
      <c r="A505" s="4" t="s">
        <v>9177</v>
      </c>
      <c r="B505" s="4" t="s">
        <v>11850</v>
      </c>
      <c r="C505" s="4" t="s">
        <v>2067</v>
      </c>
      <c r="D505" s="1" t="s">
        <v>9178</v>
      </c>
      <c r="E505" s="5" t="s">
        <v>216</v>
      </c>
      <c r="F505" s="5" t="s">
        <v>216</v>
      </c>
      <c r="G505" s="5" t="s">
        <v>216</v>
      </c>
      <c r="H505" s="5" t="s">
        <v>216</v>
      </c>
      <c r="I505" s="5">
        <v>0</v>
      </c>
      <c r="J505" s="5" t="s">
        <v>216</v>
      </c>
      <c r="K505" s="5" t="s">
        <v>216</v>
      </c>
      <c r="L505" s="5" t="s">
        <v>216</v>
      </c>
      <c r="M505" s="5" t="s">
        <v>216</v>
      </c>
      <c r="N505" s="5" t="s">
        <v>216</v>
      </c>
      <c r="O505" s="5" t="s">
        <v>216</v>
      </c>
      <c r="P505" s="5" t="s">
        <v>216</v>
      </c>
      <c r="Q505" s="5" t="s">
        <v>216</v>
      </c>
      <c r="R505" s="5">
        <v>0.05</v>
      </c>
      <c r="S505" s="5">
        <v>0.05</v>
      </c>
      <c r="T505" s="5">
        <v>0.05</v>
      </c>
      <c r="U505" s="5">
        <v>0.05</v>
      </c>
      <c r="V505" s="5">
        <v>0.05</v>
      </c>
      <c r="W505" s="5">
        <v>0.05</v>
      </c>
      <c r="X505" s="5">
        <v>0.05</v>
      </c>
    </row>
    <row r="506" spans="1:24" x14ac:dyDescent="0.25">
      <c r="A506" s="4" t="s">
        <v>9179</v>
      </c>
      <c r="B506" s="4" t="s">
        <v>11850</v>
      </c>
      <c r="C506" s="4" t="s">
        <v>2070</v>
      </c>
      <c r="D506" s="1" t="s">
        <v>9180</v>
      </c>
      <c r="E506" s="5" t="s">
        <v>216</v>
      </c>
      <c r="F506" s="5" t="s">
        <v>216</v>
      </c>
      <c r="G506" s="5" t="s">
        <v>216</v>
      </c>
      <c r="H506" s="5" t="s">
        <v>216</v>
      </c>
      <c r="I506" s="5">
        <v>0</v>
      </c>
      <c r="J506" s="5" t="s">
        <v>216</v>
      </c>
      <c r="K506" s="5" t="s">
        <v>216</v>
      </c>
      <c r="L506" s="5" t="s">
        <v>216</v>
      </c>
      <c r="M506" s="5" t="s">
        <v>216</v>
      </c>
      <c r="N506" s="5" t="s">
        <v>216</v>
      </c>
      <c r="O506" s="5" t="s">
        <v>216</v>
      </c>
      <c r="P506" s="5" t="s">
        <v>216</v>
      </c>
      <c r="Q506" s="5" t="s">
        <v>216</v>
      </c>
      <c r="R506" s="5">
        <v>0.05</v>
      </c>
      <c r="S506" s="5">
        <v>0.05</v>
      </c>
      <c r="T506" s="5">
        <v>0.05</v>
      </c>
      <c r="U506" s="5">
        <v>0.05</v>
      </c>
      <c r="V506" s="5">
        <v>0.05</v>
      </c>
      <c r="W506" s="5">
        <v>0.05</v>
      </c>
      <c r="X506" s="5">
        <v>0</v>
      </c>
    </row>
    <row r="507" spans="1:24" ht="25.5" x14ac:dyDescent="0.25">
      <c r="A507" s="4" t="s">
        <v>9181</v>
      </c>
      <c r="B507" s="4" t="s">
        <v>11850</v>
      </c>
      <c r="C507" s="4" t="s">
        <v>9182</v>
      </c>
      <c r="D507" s="1" t="s">
        <v>9183</v>
      </c>
      <c r="E507" s="5" t="s">
        <v>216</v>
      </c>
      <c r="F507" s="5" t="s">
        <v>216</v>
      </c>
      <c r="G507" s="5" t="s">
        <v>216</v>
      </c>
      <c r="H507" s="5" t="s">
        <v>216</v>
      </c>
      <c r="I507" s="5">
        <v>0</v>
      </c>
      <c r="J507" s="5" t="s">
        <v>216</v>
      </c>
      <c r="K507" s="5" t="s">
        <v>216</v>
      </c>
      <c r="L507" s="5" t="s">
        <v>216</v>
      </c>
      <c r="M507" s="5" t="s">
        <v>216</v>
      </c>
      <c r="N507" s="5" t="s">
        <v>216</v>
      </c>
      <c r="O507" s="5" t="s">
        <v>216</v>
      </c>
      <c r="P507" s="5" t="s">
        <v>216</v>
      </c>
      <c r="Q507" s="5" t="s">
        <v>216</v>
      </c>
      <c r="R507" s="5">
        <v>0.05</v>
      </c>
      <c r="S507" s="5">
        <v>0.05</v>
      </c>
      <c r="T507" s="5">
        <v>0.05</v>
      </c>
      <c r="U507" s="5">
        <v>0.05</v>
      </c>
      <c r="V507" s="5">
        <v>0.05</v>
      </c>
      <c r="W507" s="5">
        <v>0</v>
      </c>
      <c r="X507" s="5">
        <v>0</v>
      </c>
    </row>
    <row r="508" spans="1:24" ht="25.5" x14ac:dyDescent="0.25">
      <c r="A508" s="4" t="s">
        <v>9184</v>
      </c>
      <c r="B508" s="4" t="s">
        <v>11850</v>
      </c>
      <c r="C508" s="4" t="s">
        <v>2073</v>
      </c>
      <c r="D508" s="1" t="s">
        <v>2074</v>
      </c>
      <c r="E508" s="5" t="s">
        <v>216</v>
      </c>
      <c r="F508" s="5" t="s">
        <v>216</v>
      </c>
      <c r="G508" s="5" t="s">
        <v>216</v>
      </c>
      <c r="H508" s="5" t="s">
        <v>216</v>
      </c>
      <c r="I508" s="5">
        <v>0</v>
      </c>
      <c r="J508" s="5" t="s">
        <v>216</v>
      </c>
      <c r="K508" s="5" t="s">
        <v>216</v>
      </c>
      <c r="L508" s="5" t="s">
        <v>216</v>
      </c>
      <c r="M508" s="5" t="s">
        <v>216</v>
      </c>
      <c r="N508" s="5" t="s">
        <v>216</v>
      </c>
      <c r="O508" s="5" t="s">
        <v>216</v>
      </c>
      <c r="P508" s="5" t="s">
        <v>216</v>
      </c>
      <c r="Q508" s="5" t="s">
        <v>216</v>
      </c>
      <c r="R508" s="5">
        <v>0.05</v>
      </c>
      <c r="S508" s="5">
        <v>0.05</v>
      </c>
      <c r="T508" s="5">
        <v>0.05</v>
      </c>
      <c r="U508" s="5">
        <v>0.05</v>
      </c>
      <c r="V508" s="5">
        <v>0.05</v>
      </c>
      <c r="W508" s="5">
        <v>0</v>
      </c>
      <c r="X508" s="5">
        <v>0.05</v>
      </c>
    </row>
    <row r="509" spans="1:24" ht="25.5" x14ac:dyDescent="0.25">
      <c r="A509" s="4" t="s">
        <v>9185</v>
      </c>
      <c r="B509" s="4" t="s">
        <v>11850</v>
      </c>
      <c r="C509" s="4" t="s">
        <v>2076</v>
      </c>
      <c r="D509" s="1" t="s">
        <v>2077</v>
      </c>
      <c r="E509" s="5" t="s">
        <v>216</v>
      </c>
      <c r="F509" s="5" t="s">
        <v>216</v>
      </c>
      <c r="G509" s="5" t="s">
        <v>216</v>
      </c>
      <c r="H509" s="5" t="s">
        <v>216</v>
      </c>
      <c r="I509" s="5">
        <v>0</v>
      </c>
      <c r="J509" s="5" t="s">
        <v>216</v>
      </c>
      <c r="K509" s="5" t="s">
        <v>216</v>
      </c>
      <c r="L509" s="5" t="s">
        <v>216</v>
      </c>
      <c r="M509" s="5" t="s">
        <v>216</v>
      </c>
      <c r="N509" s="5" t="s">
        <v>216</v>
      </c>
      <c r="O509" s="5" t="s">
        <v>216</v>
      </c>
      <c r="P509" s="5" t="s">
        <v>216</v>
      </c>
      <c r="Q509" s="5" t="s">
        <v>216</v>
      </c>
      <c r="R509" s="5">
        <v>0.05</v>
      </c>
      <c r="S509" s="5">
        <v>0.05</v>
      </c>
      <c r="T509" s="5">
        <v>0.05</v>
      </c>
      <c r="U509" s="5">
        <v>0.05</v>
      </c>
      <c r="V509" s="5">
        <v>0.05</v>
      </c>
      <c r="W509" s="5">
        <v>0.05</v>
      </c>
      <c r="X509" s="5">
        <v>0.05</v>
      </c>
    </row>
    <row r="510" spans="1:24" ht="25.5" x14ac:dyDescent="0.25">
      <c r="A510" s="4" t="s">
        <v>9186</v>
      </c>
      <c r="B510" s="4" t="s">
        <v>11850</v>
      </c>
      <c r="C510" s="4" t="s">
        <v>2079</v>
      </c>
      <c r="D510" s="1" t="s">
        <v>2080</v>
      </c>
      <c r="E510" s="5" t="s">
        <v>216</v>
      </c>
      <c r="F510" s="5" t="s">
        <v>216</v>
      </c>
      <c r="G510" s="5" t="s">
        <v>216</v>
      </c>
      <c r="H510" s="5" t="s">
        <v>216</v>
      </c>
      <c r="I510" s="5">
        <v>0</v>
      </c>
      <c r="J510" s="5" t="s">
        <v>216</v>
      </c>
      <c r="K510" s="5" t="s">
        <v>216</v>
      </c>
      <c r="L510" s="5" t="s">
        <v>216</v>
      </c>
      <c r="M510" s="5" t="s">
        <v>216</v>
      </c>
      <c r="N510" s="5" t="s">
        <v>216</v>
      </c>
      <c r="O510" s="5" t="s">
        <v>216</v>
      </c>
      <c r="P510" s="5" t="s">
        <v>216</v>
      </c>
      <c r="Q510" s="5" t="s">
        <v>216</v>
      </c>
      <c r="R510" s="5">
        <v>0.05</v>
      </c>
      <c r="S510" s="5">
        <v>0.05</v>
      </c>
      <c r="T510" s="5">
        <v>0.05</v>
      </c>
      <c r="U510" s="5">
        <v>0.05</v>
      </c>
      <c r="V510" s="5">
        <v>0.05</v>
      </c>
      <c r="W510" s="5">
        <v>0.05</v>
      </c>
      <c r="X510" s="5">
        <v>0.05</v>
      </c>
    </row>
    <row r="511" spans="1:24" ht="25.5" x14ac:dyDescent="0.25">
      <c r="A511" s="4" t="s">
        <v>9187</v>
      </c>
      <c r="B511" s="4" t="s">
        <v>11850</v>
      </c>
      <c r="C511" s="4" t="s">
        <v>2082</v>
      </c>
      <c r="D511" s="1" t="s">
        <v>2083</v>
      </c>
      <c r="E511" s="5" t="s">
        <v>216</v>
      </c>
      <c r="F511" s="5" t="s">
        <v>216</v>
      </c>
      <c r="G511" s="5" t="s">
        <v>216</v>
      </c>
      <c r="H511" s="5" t="s">
        <v>216</v>
      </c>
      <c r="I511" s="5">
        <v>0</v>
      </c>
      <c r="J511" s="5" t="s">
        <v>216</v>
      </c>
      <c r="K511" s="5" t="s">
        <v>216</v>
      </c>
      <c r="L511" s="5" t="s">
        <v>216</v>
      </c>
      <c r="M511" s="5" t="s">
        <v>216</v>
      </c>
      <c r="N511" s="5" t="s">
        <v>216</v>
      </c>
      <c r="O511" s="5" t="s">
        <v>216</v>
      </c>
      <c r="P511" s="5" t="s">
        <v>216</v>
      </c>
      <c r="Q511" s="5" t="s">
        <v>216</v>
      </c>
      <c r="R511" s="5">
        <v>0.05</v>
      </c>
      <c r="S511" s="5">
        <v>0.05</v>
      </c>
      <c r="T511" s="5">
        <v>0.05</v>
      </c>
      <c r="U511" s="5">
        <v>0.05</v>
      </c>
      <c r="V511" s="5">
        <v>0.05</v>
      </c>
      <c r="W511" s="5">
        <v>0.05</v>
      </c>
      <c r="X511" s="5">
        <v>0.05</v>
      </c>
    </row>
    <row r="512" spans="1:24" ht="25.5" x14ac:dyDescent="0.25">
      <c r="A512" s="4" t="s">
        <v>9188</v>
      </c>
      <c r="B512" s="4" t="s">
        <v>11850</v>
      </c>
      <c r="C512" s="4" t="s">
        <v>2085</v>
      </c>
      <c r="D512" s="1" t="s">
        <v>2086</v>
      </c>
      <c r="E512" s="5" t="s">
        <v>216</v>
      </c>
      <c r="F512" s="5" t="s">
        <v>216</v>
      </c>
      <c r="G512" s="5" t="s">
        <v>216</v>
      </c>
      <c r="H512" s="5" t="s">
        <v>216</v>
      </c>
      <c r="I512" s="5">
        <v>0</v>
      </c>
      <c r="J512" s="5" t="s">
        <v>216</v>
      </c>
      <c r="K512" s="5" t="s">
        <v>216</v>
      </c>
      <c r="L512" s="5" t="s">
        <v>216</v>
      </c>
      <c r="M512" s="5" t="s">
        <v>216</v>
      </c>
      <c r="N512" s="5" t="s">
        <v>216</v>
      </c>
      <c r="O512" s="5" t="s">
        <v>216</v>
      </c>
      <c r="P512" s="5" t="s">
        <v>216</v>
      </c>
      <c r="Q512" s="5" t="s">
        <v>216</v>
      </c>
      <c r="R512" s="5">
        <v>0.05</v>
      </c>
      <c r="S512" s="5">
        <v>0.05</v>
      </c>
      <c r="T512" s="5">
        <v>0.05</v>
      </c>
      <c r="U512" s="5">
        <v>0.05</v>
      </c>
      <c r="V512" s="5">
        <v>0.05</v>
      </c>
      <c r="W512" s="5">
        <v>0.05</v>
      </c>
      <c r="X512" s="5">
        <v>0.05</v>
      </c>
    </row>
    <row r="513" spans="1:24" ht="25.5" x14ac:dyDescent="0.25">
      <c r="A513" s="4" t="s">
        <v>9189</v>
      </c>
      <c r="B513" s="4" t="s">
        <v>11850</v>
      </c>
      <c r="C513" s="4" t="s">
        <v>2088</v>
      </c>
      <c r="D513" s="1" t="s">
        <v>2089</v>
      </c>
      <c r="E513" s="5" t="s">
        <v>216</v>
      </c>
      <c r="F513" s="5" t="s">
        <v>216</v>
      </c>
      <c r="G513" s="5" t="s">
        <v>216</v>
      </c>
      <c r="H513" s="5" t="s">
        <v>216</v>
      </c>
      <c r="I513" s="5">
        <v>0</v>
      </c>
      <c r="J513" s="5" t="s">
        <v>216</v>
      </c>
      <c r="K513" s="5" t="s">
        <v>216</v>
      </c>
      <c r="L513" s="5" t="s">
        <v>216</v>
      </c>
      <c r="M513" s="5" t="s">
        <v>216</v>
      </c>
      <c r="N513" s="5" t="s">
        <v>216</v>
      </c>
      <c r="O513" s="5" t="s">
        <v>216</v>
      </c>
      <c r="P513" s="5" t="s">
        <v>216</v>
      </c>
      <c r="Q513" s="5" t="s">
        <v>216</v>
      </c>
      <c r="R513" s="5">
        <v>0.05</v>
      </c>
      <c r="S513" s="5">
        <v>0.05</v>
      </c>
      <c r="T513" s="5">
        <v>0.05</v>
      </c>
      <c r="U513" s="5">
        <v>0.05</v>
      </c>
      <c r="V513" s="5">
        <v>0.05</v>
      </c>
      <c r="W513" s="5">
        <v>0.05</v>
      </c>
      <c r="X513" s="5">
        <v>0.05</v>
      </c>
    </row>
    <row r="514" spans="1:24" ht="25.5" x14ac:dyDescent="0.25">
      <c r="A514" s="4" t="s">
        <v>9190</v>
      </c>
      <c r="B514" s="4" t="s">
        <v>11850</v>
      </c>
      <c r="C514" s="4" t="s">
        <v>2091</v>
      </c>
      <c r="D514" s="1" t="s">
        <v>2092</v>
      </c>
      <c r="E514" s="5" t="s">
        <v>216</v>
      </c>
      <c r="F514" s="5" t="s">
        <v>216</v>
      </c>
      <c r="G514" s="5" t="s">
        <v>216</v>
      </c>
      <c r="H514" s="5" t="s">
        <v>216</v>
      </c>
      <c r="I514" s="5">
        <v>0</v>
      </c>
      <c r="J514" s="5" t="s">
        <v>216</v>
      </c>
      <c r="K514" s="5" t="s">
        <v>216</v>
      </c>
      <c r="L514" s="5" t="s">
        <v>216</v>
      </c>
      <c r="M514" s="5" t="s">
        <v>216</v>
      </c>
      <c r="N514" s="5" t="s">
        <v>216</v>
      </c>
      <c r="O514" s="5" t="s">
        <v>216</v>
      </c>
      <c r="P514" s="5" t="s">
        <v>216</v>
      </c>
      <c r="Q514" s="5" t="s">
        <v>216</v>
      </c>
      <c r="R514" s="5">
        <v>0.05</v>
      </c>
      <c r="S514" s="5">
        <v>0.05</v>
      </c>
      <c r="T514" s="5">
        <v>0.05</v>
      </c>
      <c r="U514" s="5">
        <v>0.05</v>
      </c>
      <c r="V514" s="5">
        <v>0.05</v>
      </c>
      <c r="W514" s="5">
        <v>0.05</v>
      </c>
      <c r="X514" s="5">
        <v>0.05</v>
      </c>
    </row>
    <row r="515" spans="1:24" ht="25.5" x14ac:dyDescent="0.25">
      <c r="A515" s="4" t="s">
        <v>9191</v>
      </c>
      <c r="B515" s="4" t="s">
        <v>11850</v>
      </c>
      <c r="C515" s="4" t="s">
        <v>2094</v>
      </c>
      <c r="D515" s="1" t="s">
        <v>2095</v>
      </c>
      <c r="E515" s="5" t="s">
        <v>216</v>
      </c>
      <c r="F515" s="5" t="s">
        <v>216</v>
      </c>
      <c r="G515" s="5" t="s">
        <v>216</v>
      </c>
      <c r="H515" s="5" t="s">
        <v>216</v>
      </c>
      <c r="I515" s="5">
        <v>0</v>
      </c>
      <c r="J515" s="5" t="s">
        <v>216</v>
      </c>
      <c r="K515" s="5" t="s">
        <v>216</v>
      </c>
      <c r="L515" s="5" t="s">
        <v>216</v>
      </c>
      <c r="M515" s="5" t="s">
        <v>216</v>
      </c>
      <c r="N515" s="5" t="s">
        <v>216</v>
      </c>
      <c r="O515" s="5" t="s">
        <v>216</v>
      </c>
      <c r="P515" s="5" t="s">
        <v>216</v>
      </c>
      <c r="Q515" s="5" t="s">
        <v>216</v>
      </c>
      <c r="R515" s="5">
        <v>0.05</v>
      </c>
      <c r="S515" s="5">
        <v>0.05</v>
      </c>
      <c r="T515" s="5">
        <v>0.05</v>
      </c>
      <c r="U515" s="5">
        <v>0.05</v>
      </c>
      <c r="V515" s="5">
        <v>0.05</v>
      </c>
      <c r="W515" s="5">
        <v>0.05</v>
      </c>
      <c r="X515" s="5">
        <v>0.05</v>
      </c>
    </row>
    <row r="516" spans="1:24" ht="25.5" x14ac:dyDescent="0.25">
      <c r="A516" s="4" t="s">
        <v>9192</v>
      </c>
      <c r="B516" s="4" t="s">
        <v>11850</v>
      </c>
      <c r="C516" s="4" t="s">
        <v>2097</v>
      </c>
      <c r="D516" s="1" t="s">
        <v>9193</v>
      </c>
      <c r="E516" s="5" t="s">
        <v>216</v>
      </c>
      <c r="F516" s="5" t="s">
        <v>216</v>
      </c>
      <c r="G516" s="5" t="s">
        <v>216</v>
      </c>
      <c r="H516" s="5" t="s">
        <v>216</v>
      </c>
      <c r="I516" s="5">
        <v>0</v>
      </c>
      <c r="J516" s="5" t="s">
        <v>216</v>
      </c>
      <c r="K516" s="5" t="s">
        <v>216</v>
      </c>
      <c r="L516" s="5" t="s">
        <v>216</v>
      </c>
      <c r="M516" s="5" t="s">
        <v>216</v>
      </c>
      <c r="N516" s="5" t="s">
        <v>216</v>
      </c>
      <c r="O516" s="5" t="s">
        <v>216</v>
      </c>
      <c r="P516" s="5" t="s">
        <v>216</v>
      </c>
      <c r="Q516" s="5" t="s">
        <v>216</v>
      </c>
      <c r="R516" s="5">
        <v>0.05</v>
      </c>
      <c r="S516" s="5">
        <v>0.05</v>
      </c>
      <c r="T516" s="5">
        <v>0.05</v>
      </c>
      <c r="U516" s="5">
        <v>0.05</v>
      </c>
      <c r="V516" s="5">
        <v>0.05</v>
      </c>
      <c r="W516" s="5">
        <v>0.05</v>
      </c>
      <c r="X516" s="5">
        <v>0</v>
      </c>
    </row>
    <row r="517" spans="1:24" ht="25.5" x14ac:dyDescent="0.25">
      <c r="A517" s="4" t="s">
        <v>9194</v>
      </c>
      <c r="B517" s="4" t="s">
        <v>11850</v>
      </c>
      <c r="C517" s="4" t="s">
        <v>2100</v>
      </c>
      <c r="D517" s="1" t="s">
        <v>2101</v>
      </c>
      <c r="E517" s="5" t="s">
        <v>216</v>
      </c>
      <c r="F517" s="5" t="s">
        <v>216</v>
      </c>
      <c r="G517" s="5" t="s">
        <v>216</v>
      </c>
      <c r="H517" s="5" t="s">
        <v>216</v>
      </c>
      <c r="I517" s="5">
        <v>0</v>
      </c>
      <c r="J517" s="5" t="s">
        <v>216</v>
      </c>
      <c r="K517" s="5" t="s">
        <v>216</v>
      </c>
      <c r="L517" s="5" t="s">
        <v>216</v>
      </c>
      <c r="M517" s="5" t="s">
        <v>216</v>
      </c>
      <c r="N517" s="5" t="s">
        <v>216</v>
      </c>
      <c r="O517" s="5" t="s">
        <v>216</v>
      </c>
      <c r="P517" s="5" t="s">
        <v>216</v>
      </c>
      <c r="Q517" s="5" t="s">
        <v>216</v>
      </c>
      <c r="R517" s="5">
        <v>0.05</v>
      </c>
      <c r="S517" s="5">
        <v>0.05</v>
      </c>
      <c r="T517" s="5">
        <v>0.05</v>
      </c>
      <c r="U517" s="5">
        <v>0.05</v>
      </c>
      <c r="V517" s="5">
        <v>0.05</v>
      </c>
      <c r="W517" s="5">
        <v>0.05</v>
      </c>
      <c r="X517" s="5">
        <v>0.05</v>
      </c>
    </row>
    <row r="518" spans="1:24" ht="25.5" x14ac:dyDescent="0.25">
      <c r="A518" s="4" t="s">
        <v>9195</v>
      </c>
      <c r="B518" s="4" t="s">
        <v>11850</v>
      </c>
      <c r="C518" s="4" t="s">
        <v>2103</v>
      </c>
      <c r="D518" s="1" t="s">
        <v>2104</v>
      </c>
      <c r="E518" s="5" t="s">
        <v>216</v>
      </c>
      <c r="F518" s="5" t="s">
        <v>216</v>
      </c>
      <c r="G518" s="5" t="s">
        <v>216</v>
      </c>
      <c r="H518" s="5" t="s">
        <v>216</v>
      </c>
      <c r="I518" s="5">
        <v>0</v>
      </c>
      <c r="J518" s="5" t="s">
        <v>216</v>
      </c>
      <c r="K518" s="5" t="s">
        <v>216</v>
      </c>
      <c r="L518" s="5" t="s">
        <v>216</v>
      </c>
      <c r="M518" s="5" t="s">
        <v>216</v>
      </c>
      <c r="N518" s="5" t="s">
        <v>216</v>
      </c>
      <c r="O518" s="5" t="s">
        <v>216</v>
      </c>
      <c r="P518" s="5" t="s">
        <v>216</v>
      </c>
      <c r="Q518" s="5" t="s">
        <v>216</v>
      </c>
      <c r="R518" s="5">
        <v>0.05</v>
      </c>
      <c r="S518" s="5">
        <v>0.05</v>
      </c>
      <c r="T518" s="5">
        <v>0.05</v>
      </c>
      <c r="U518" s="5">
        <v>0.05</v>
      </c>
      <c r="V518" s="5">
        <v>0.05</v>
      </c>
      <c r="W518" s="5">
        <v>0</v>
      </c>
      <c r="X518" s="5">
        <v>0.05</v>
      </c>
    </row>
    <row r="519" spans="1:24" ht="25.5" x14ac:dyDescent="0.25">
      <c r="A519" s="4" t="s">
        <v>9196</v>
      </c>
      <c r="B519" s="4" t="s">
        <v>11850</v>
      </c>
      <c r="C519" s="4" t="s">
        <v>2106</v>
      </c>
      <c r="D519" s="1" t="s">
        <v>2107</v>
      </c>
      <c r="E519" s="5" t="s">
        <v>216</v>
      </c>
      <c r="F519" s="5" t="s">
        <v>216</v>
      </c>
      <c r="G519" s="5" t="s">
        <v>216</v>
      </c>
      <c r="H519" s="5" t="s">
        <v>216</v>
      </c>
      <c r="I519" s="5">
        <v>0</v>
      </c>
      <c r="J519" s="5" t="s">
        <v>216</v>
      </c>
      <c r="K519" s="5" t="s">
        <v>216</v>
      </c>
      <c r="L519" s="5" t="s">
        <v>216</v>
      </c>
      <c r="M519" s="5" t="s">
        <v>216</v>
      </c>
      <c r="N519" s="5" t="s">
        <v>216</v>
      </c>
      <c r="O519" s="5" t="s">
        <v>216</v>
      </c>
      <c r="P519" s="5" t="s">
        <v>216</v>
      </c>
      <c r="Q519" s="5" t="s">
        <v>216</v>
      </c>
      <c r="R519" s="5">
        <v>0.05</v>
      </c>
      <c r="S519" s="5">
        <v>0.05</v>
      </c>
      <c r="T519" s="5">
        <v>0.05</v>
      </c>
      <c r="U519" s="5">
        <v>0.05</v>
      </c>
      <c r="V519" s="5">
        <v>0.05</v>
      </c>
      <c r="W519" s="5">
        <v>0.05</v>
      </c>
      <c r="X519" s="5">
        <v>0.05</v>
      </c>
    </row>
    <row r="520" spans="1:24" ht="25.5" x14ac:dyDescent="0.25">
      <c r="A520" s="4" t="s">
        <v>9197</v>
      </c>
      <c r="B520" s="4" t="s">
        <v>11850</v>
      </c>
      <c r="C520" s="4" t="s">
        <v>2109</v>
      </c>
      <c r="D520" s="1" t="s">
        <v>2110</v>
      </c>
      <c r="E520" s="5" t="s">
        <v>216</v>
      </c>
      <c r="F520" s="5" t="s">
        <v>216</v>
      </c>
      <c r="G520" s="5" t="s">
        <v>216</v>
      </c>
      <c r="H520" s="5" t="s">
        <v>216</v>
      </c>
      <c r="I520" s="5">
        <v>0</v>
      </c>
      <c r="J520" s="5" t="s">
        <v>216</v>
      </c>
      <c r="K520" s="5" t="s">
        <v>216</v>
      </c>
      <c r="L520" s="5" t="s">
        <v>216</v>
      </c>
      <c r="M520" s="5" t="s">
        <v>216</v>
      </c>
      <c r="N520" s="5" t="s">
        <v>216</v>
      </c>
      <c r="O520" s="5" t="s">
        <v>216</v>
      </c>
      <c r="P520" s="5" t="s">
        <v>216</v>
      </c>
      <c r="Q520" s="5" t="s">
        <v>216</v>
      </c>
      <c r="R520" s="5">
        <v>0.05</v>
      </c>
      <c r="S520" s="5">
        <v>0.05</v>
      </c>
      <c r="T520" s="5">
        <v>0.05</v>
      </c>
      <c r="U520" s="5">
        <v>0.05</v>
      </c>
      <c r="V520" s="5">
        <v>0.05</v>
      </c>
      <c r="W520" s="5">
        <v>0.05</v>
      </c>
      <c r="X520" s="5">
        <v>0.05</v>
      </c>
    </row>
    <row r="521" spans="1:24" ht="25.5" x14ac:dyDescent="0.25">
      <c r="A521" s="4" t="s">
        <v>9198</v>
      </c>
      <c r="B521" s="4" t="s">
        <v>11850</v>
      </c>
      <c r="C521" s="4" t="s">
        <v>2112</v>
      </c>
      <c r="D521" s="1" t="s">
        <v>2113</v>
      </c>
      <c r="E521" s="5" t="s">
        <v>216</v>
      </c>
      <c r="F521" s="5" t="s">
        <v>216</v>
      </c>
      <c r="G521" s="5" t="s">
        <v>216</v>
      </c>
      <c r="H521" s="5" t="s">
        <v>216</v>
      </c>
      <c r="I521" s="5">
        <v>0</v>
      </c>
      <c r="J521" s="5" t="s">
        <v>216</v>
      </c>
      <c r="K521" s="5" t="s">
        <v>216</v>
      </c>
      <c r="L521" s="5" t="s">
        <v>216</v>
      </c>
      <c r="M521" s="5" t="s">
        <v>216</v>
      </c>
      <c r="N521" s="5" t="s">
        <v>216</v>
      </c>
      <c r="O521" s="5" t="s">
        <v>216</v>
      </c>
      <c r="P521" s="5" t="s">
        <v>216</v>
      </c>
      <c r="Q521" s="5" t="s">
        <v>216</v>
      </c>
      <c r="R521" s="5">
        <v>0.05</v>
      </c>
      <c r="S521" s="5">
        <v>0.05</v>
      </c>
      <c r="T521" s="5">
        <v>0.05</v>
      </c>
      <c r="U521" s="5">
        <v>0.05</v>
      </c>
      <c r="V521" s="5">
        <v>0.05</v>
      </c>
      <c r="W521" s="5">
        <v>0.05</v>
      </c>
      <c r="X521" s="5">
        <v>0.05</v>
      </c>
    </row>
    <row r="522" spans="1:24" ht="25.5" x14ac:dyDescent="0.25">
      <c r="A522" s="4" t="s">
        <v>9199</v>
      </c>
      <c r="B522" s="4" t="s">
        <v>11850</v>
      </c>
      <c r="C522" s="4" t="s">
        <v>2115</v>
      </c>
      <c r="D522" s="1" t="s">
        <v>9200</v>
      </c>
      <c r="E522" s="5" t="s">
        <v>216</v>
      </c>
      <c r="F522" s="5" t="s">
        <v>216</v>
      </c>
      <c r="G522" s="5" t="s">
        <v>216</v>
      </c>
      <c r="H522" s="5" t="s">
        <v>216</v>
      </c>
      <c r="I522" s="5">
        <v>0</v>
      </c>
      <c r="J522" s="5" t="s">
        <v>216</v>
      </c>
      <c r="K522" s="5" t="s">
        <v>216</v>
      </c>
      <c r="L522" s="5" t="s">
        <v>216</v>
      </c>
      <c r="M522" s="5" t="s">
        <v>216</v>
      </c>
      <c r="N522" s="5" t="s">
        <v>216</v>
      </c>
      <c r="O522" s="5" t="s">
        <v>216</v>
      </c>
      <c r="P522" s="5" t="s">
        <v>216</v>
      </c>
      <c r="Q522" s="5" t="s">
        <v>216</v>
      </c>
      <c r="R522" s="5">
        <v>0.19</v>
      </c>
      <c r="S522" s="5">
        <v>0.19</v>
      </c>
      <c r="T522" s="5">
        <v>0.19</v>
      </c>
      <c r="U522" s="5">
        <v>0.19</v>
      </c>
      <c r="V522" s="5">
        <v>0.19</v>
      </c>
      <c r="W522" s="5">
        <v>0.05</v>
      </c>
      <c r="X522" s="5">
        <v>0.19</v>
      </c>
    </row>
    <row r="523" spans="1:24" ht="25.5" x14ac:dyDescent="0.25">
      <c r="A523" s="4" t="s">
        <v>9201</v>
      </c>
      <c r="B523" s="4" t="s">
        <v>11850</v>
      </c>
      <c r="C523" s="4" t="s">
        <v>2118</v>
      </c>
      <c r="D523" s="1" t="s">
        <v>2119</v>
      </c>
      <c r="E523" s="5" t="s">
        <v>216</v>
      </c>
      <c r="F523" s="5" t="s">
        <v>216</v>
      </c>
      <c r="G523" s="5" t="s">
        <v>216</v>
      </c>
      <c r="H523" s="5" t="s">
        <v>216</v>
      </c>
      <c r="I523" s="5">
        <v>0</v>
      </c>
      <c r="J523" s="5" t="s">
        <v>216</v>
      </c>
      <c r="K523" s="5" t="s">
        <v>216</v>
      </c>
      <c r="L523" s="5" t="s">
        <v>216</v>
      </c>
      <c r="M523" s="5" t="s">
        <v>216</v>
      </c>
      <c r="N523" s="5" t="s">
        <v>216</v>
      </c>
      <c r="O523" s="5" t="s">
        <v>216</v>
      </c>
      <c r="P523" s="5" t="s">
        <v>216</v>
      </c>
      <c r="Q523" s="5" t="s">
        <v>216</v>
      </c>
      <c r="R523" s="5">
        <v>0.05</v>
      </c>
      <c r="S523" s="5">
        <v>0.05</v>
      </c>
      <c r="T523" s="5">
        <v>0.05</v>
      </c>
      <c r="U523" s="5">
        <v>0.05</v>
      </c>
      <c r="V523" s="5">
        <v>0.05</v>
      </c>
      <c r="W523" s="5">
        <v>0.05</v>
      </c>
      <c r="X523" s="5">
        <v>0.05</v>
      </c>
    </row>
    <row r="524" spans="1:24" ht="25.5" x14ac:dyDescent="0.25">
      <c r="A524" s="4" t="s">
        <v>9202</v>
      </c>
      <c r="B524" s="4" t="s">
        <v>11850</v>
      </c>
      <c r="C524" s="4" t="s">
        <v>2121</v>
      </c>
      <c r="D524" s="1" t="s">
        <v>2122</v>
      </c>
      <c r="E524" s="5" t="s">
        <v>216</v>
      </c>
      <c r="F524" s="5" t="s">
        <v>216</v>
      </c>
      <c r="G524" s="5" t="s">
        <v>216</v>
      </c>
      <c r="H524" s="5" t="s">
        <v>216</v>
      </c>
      <c r="I524" s="5">
        <v>0</v>
      </c>
      <c r="J524" s="5" t="s">
        <v>216</v>
      </c>
      <c r="K524" s="5" t="s">
        <v>216</v>
      </c>
      <c r="L524" s="5" t="s">
        <v>216</v>
      </c>
      <c r="M524" s="5" t="s">
        <v>216</v>
      </c>
      <c r="N524" s="5" t="s">
        <v>216</v>
      </c>
      <c r="O524" s="5" t="s">
        <v>216</v>
      </c>
      <c r="P524" s="5" t="s">
        <v>216</v>
      </c>
      <c r="Q524" s="5" t="s">
        <v>216</v>
      </c>
      <c r="R524" s="5">
        <v>0.05</v>
      </c>
      <c r="S524" s="5">
        <v>0.05</v>
      </c>
      <c r="T524" s="5">
        <v>0.05</v>
      </c>
      <c r="U524" s="5">
        <v>0.05</v>
      </c>
      <c r="V524" s="5">
        <v>0.05</v>
      </c>
      <c r="W524" s="5">
        <v>0.05</v>
      </c>
      <c r="X524" s="5">
        <v>0.05</v>
      </c>
    </row>
    <row r="525" spans="1:24" ht="25.5" x14ac:dyDescent="0.25">
      <c r="A525" s="4" t="s">
        <v>9203</v>
      </c>
      <c r="B525" s="4" t="s">
        <v>11850</v>
      </c>
      <c r="C525" s="4" t="s">
        <v>2130</v>
      </c>
      <c r="D525" s="1" t="s">
        <v>2131</v>
      </c>
      <c r="E525" s="5" t="s">
        <v>216</v>
      </c>
      <c r="F525" s="5" t="s">
        <v>216</v>
      </c>
      <c r="G525" s="5" t="s">
        <v>216</v>
      </c>
      <c r="H525" s="5" t="s">
        <v>216</v>
      </c>
      <c r="I525" s="5">
        <v>0.15</v>
      </c>
      <c r="J525" s="5" t="s">
        <v>216</v>
      </c>
      <c r="K525" s="5" t="s">
        <v>216</v>
      </c>
      <c r="L525" s="5" t="s">
        <v>216</v>
      </c>
      <c r="M525" s="5" t="s">
        <v>216</v>
      </c>
      <c r="N525" s="5" t="s">
        <v>216</v>
      </c>
      <c r="O525" s="5" t="s">
        <v>216</v>
      </c>
      <c r="P525" s="5" t="s">
        <v>216</v>
      </c>
      <c r="Q525" s="5" t="s">
        <v>216</v>
      </c>
      <c r="R525" s="5">
        <v>0.19</v>
      </c>
      <c r="S525" s="5">
        <v>0.19</v>
      </c>
      <c r="T525" s="5">
        <v>0.19</v>
      </c>
      <c r="U525" s="5">
        <v>0.19</v>
      </c>
      <c r="V525" s="5">
        <v>0.19</v>
      </c>
      <c r="W525" s="5">
        <v>0.19</v>
      </c>
      <c r="X525" s="5">
        <v>0.19</v>
      </c>
    </row>
    <row r="526" spans="1:24" ht="25.5" x14ac:dyDescent="0.25">
      <c r="A526" s="4" t="s">
        <v>9204</v>
      </c>
      <c r="B526" s="4" t="s">
        <v>11850</v>
      </c>
      <c r="C526" s="4" t="s">
        <v>2133</v>
      </c>
      <c r="D526" s="1" t="s">
        <v>2134</v>
      </c>
      <c r="E526" s="5" t="s">
        <v>216</v>
      </c>
      <c r="F526" s="5" t="s">
        <v>216</v>
      </c>
      <c r="G526" s="5" t="s">
        <v>216</v>
      </c>
      <c r="H526" s="5" t="s">
        <v>216</v>
      </c>
      <c r="I526" s="5">
        <v>0.15</v>
      </c>
      <c r="J526" s="5" t="s">
        <v>216</v>
      </c>
      <c r="K526" s="5" t="s">
        <v>216</v>
      </c>
      <c r="L526" s="5" t="s">
        <v>216</v>
      </c>
      <c r="M526" s="5" t="s">
        <v>216</v>
      </c>
      <c r="N526" s="5" t="s">
        <v>216</v>
      </c>
      <c r="O526" s="5" t="s">
        <v>216</v>
      </c>
      <c r="P526" s="5" t="s">
        <v>216</v>
      </c>
      <c r="Q526" s="5" t="s">
        <v>216</v>
      </c>
      <c r="R526" s="5">
        <v>0.19</v>
      </c>
      <c r="S526" s="5">
        <v>0.19</v>
      </c>
      <c r="T526" s="5">
        <v>0.19</v>
      </c>
      <c r="U526" s="5">
        <v>0.19</v>
      </c>
      <c r="V526" s="5">
        <v>0.19</v>
      </c>
      <c r="W526" s="5">
        <v>0.19</v>
      </c>
      <c r="X526" s="5">
        <v>0.19</v>
      </c>
    </row>
    <row r="527" spans="1:24" ht="25.5" x14ac:dyDescent="0.25">
      <c r="A527" s="4" t="s">
        <v>9205</v>
      </c>
      <c r="B527" s="4" t="s">
        <v>11850</v>
      </c>
      <c r="C527" s="4" t="s">
        <v>2136</v>
      </c>
      <c r="D527" s="1" t="s">
        <v>9206</v>
      </c>
      <c r="E527" s="5" t="s">
        <v>216</v>
      </c>
      <c r="F527" s="5" t="s">
        <v>216</v>
      </c>
      <c r="G527" s="5" t="s">
        <v>216</v>
      </c>
      <c r="H527" s="5" t="s">
        <v>216</v>
      </c>
      <c r="I527" s="5">
        <v>0.15</v>
      </c>
      <c r="J527" s="5" t="s">
        <v>216</v>
      </c>
      <c r="K527" s="5" t="s">
        <v>216</v>
      </c>
      <c r="L527" s="5" t="s">
        <v>216</v>
      </c>
      <c r="M527" s="5" t="s">
        <v>216</v>
      </c>
      <c r="N527" s="5" t="s">
        <v>216</v>
      </c>
      <c r="O527" s="5" t="s">
        <v>216</v>
      </c>
      <c r="P527" s="5" t="s">
        <v>216</v>
      </c>
      <c r="Q527" s="5" t="s">
        <v>216</v>
      </c>
      <c r="R527" s="5">
        <v>0.19</v>
      </c>
      <c r="S527" s="5">
        <v>0.19</v>
      </c>
      <c r="T527" s="5">
        <v>0.19</v>
      </c>
      <c r="U527" s="5">
        <v>0.19</v>
      </c>
      <c r="V527" s="5">
        <v>0.19</v>
      </c>
      <c r="W527" s="5">
        <v>0.19</v>
      </c>
      <c r="X527" s="5">
        <v>0.19</v>
      </c>
    </row>
    <row r="528" spans="1:24" x14ac:dyDescent="0.25">
      <c r="A528" s="4" t="s">
        <v>9207</v>
      </c>
      <c r="B528" s="4" t="s">
        <v>11850</v>
      </c>
      <c r="C528" s="4" t="s">
        <v>2139</v>
      </c>
      <c r="D528" s="1" t="s">
        <v>2140</v>
      </c>
      <c r="E528" s="5" t="s">
        <v>216</v>
      </c>
      <c r="F528" s="5" t="s">
        <v>216</v>
      </c>
      <c r="G528" s="5" t="s">
        <v>216</v>
      </c>
      <c r="H528" s="5" t="s">
        <v>216</v>
      </c>
      <c r="I528" s="5">
        <v>0.15</v>
      </c>
      <c r="J528" s="5" t="s">
        <v>216</v>
      </c>
      <c r="K528" s="5" t="s">
        <v>216</v>
      </c>
      <c r="L528" s="5" t="s">
        <v>216</v>
      </c>
      <c r="M528" s="5" t="s">
        <v>216</v>
      </c>
      <c r="N528" s="5" t="s">
        <v>216</v>
      </c>
      <c r="O528" s="5" t="s">
        <v>216</v>
      </c>
      <c r="P528" s="5" t="s">
        <v>216</v>
      </c>
      <c r="Q528" s="5" t="s">
        <v>216</v>
      </c>
      <c r="R528" s="5">
        <v>0.19</v>
      </c>
      <c r="S528" s="5">
        <v>0.19</v>
      </c>
      <c r="T528" s="5">
        <v>0.19</v>
      </c>
      <c r="U528" s="5">
        <v>0.19</v>
      </c>
      <c r="V528" s="5">
        <v>0.19</v>
      </c>
      <c r="W528" s="5">
        <v>0.19</v>
      </c>
      <c r="X528" s="5">
        <v>0.19</v>
      </c>
    </row>
    <row r="529" spans="1:24" ht="25.5" x14ac:dyDescent="0.25">
      <c r="A529" s="4" t="s">
        <v>9208</v>
      </c>
      <c r="B529" s="4" t="s">
        <v>11850</v>
      </c>
      <c r="C529" s="4" t="s">
        <v>2148</v>
      </c>
      <c r="D529" s="1" t="s">
        <v>2149</v>
      </c>
      <c r="E529" s="5" t="s">
        <v>216</v>
      </c>
      <c r="F529" s="5" t="s">
        <v>216</v>
      </c>
      <c r="G529" s="5" t="s">
        <v>216</v>
      </c>
      <c r="H529" s="5" t="s">
        <v>216</v>
      </c>
      <c r="I529" s="5">
        <v>0.15</v>
      </c>
      <c r="J529" s="5" t="s">
        <v>216</v>
      </c>
      <c r="K529" s="5" t="s">
        <v>216</v>
      </c>
      <c r="L529" s="5" t="s">
        <v>216</v>
      </c>
      <c r="M529" s="5" t="s">
        <v>216</v>
      </c>
      <c r="N529" s="5" t="s">
        <v>216</v>
      </c>
      <c r="O529" s="5" t="s">
        <v>216</v>
      </c>
      <c r="P529" s="5" t="s">
        <v>216</v>
      </c>
      <c r="Q529" s="5" t="s">
        <v>216</v>
      </c>
      <c r="R529" s="5">
        <v>0.19</v>
      </c>
      <c r="S529" s="5">
        <v>0.19</v>
      </c>
      <c r="T529" s="5">
        <v>0.19</v>
      </c>
      <c r="U529" s="5">
        <v>0.19</v>
      </c>
      <c r="V529" s="5">
        <v>0.19</v>
      </c>
      <c r="W529" s="5">
        <v>0.19</v>
      </c>
      <c r="X529" s="5">
        <v>0.19</v>
      </c>
    </row>
    <row r="530" spans="1:24" ht="25.5" x14ac:dyDescent="0.25">
      <c r="A530" s="4" t="s">
        <v>9209</v>
      </c>
      <c r="B530" s="4" t="s">
        <v>11850</v>
      </c>
      <c r="C530" s="4" t="s">
        <v>2151</v>
      </c>
      <c r="D530" s="1" t="s">
        <v>2152</v>
      </c>
      <c r="E530" s="5" t="s">
        <v>216</v>
      </c>
      <c r="F530" s="5" t="s">
        <v>216</v>
      </c>
      <c r="G530" s="5" t="s">
        <v>216</v>
      </c>
      <c r="H530" s="5" t="s">
        <v>216</v>
      </c>
      <c r="I530" s="5">
        <v>0.15</v>
      </c>
      <c r="J530" s="5" t="s">
        <v>216</v>
      </c>
      <c r="K530" s="5" t="s">
        <v>216</v>
      </c>
      <c r="L530" s="5" t="s">
        <v>216</v>
      </c>
      <c r="M530" s="5" t="s">
        <v>216</v>
      </c>
      <c r="N530" s="5" t="s">
        <v>216</v>
      </c>
      <c r="O530" s="5" t="s">
        <v>216</v>
      </c>
      <c r="P530" s="5" t="s">
        <v>216</v>
      </c>
      <c r="Q530" s="5" t="s">
        <v>216</v>
      </c>
      <c r="R530" s="5">
        <v>0.19</v>
      </c>
      <c r="S530" s="5">
        <v>0.19</v>
      </c>
      <c r="T530" s="5">
        <v>0.19</v>
      </c>
      <c r="U530" s="5">
        <v>0.19</v>
      </c>
      <c r="V530" s="5">
        <v>0.19</v>
      </c>
      <c r="W530" s="5">
        <v>0.19</v>
      </c>
      <c r="X530" s="5">
        <v>0.19</v>
      </c>
    </row>
    <row r="531" spans="1:24" ht="25.5" x14ac:dyDescent="0.25">
      <c r="A531" s="4" t="s">
        <v>9210</v>
      </c>
      <c r="B531" s="4" t="s">
        <v>11850</v>
      </c>
      <c r="C531" s="4" t="s">
        <v>2154</v>
      </c>
      <c r="D531" s="1" t="s">
        <v>2155</v>
      </c>
      <c r="E531" s="5" t="s">
        <v>216</v>
      </c>
      <c r="F531" s="5" t="s">
        <v>216</v>
      </c>
      <c r="G531" s="5" t="s">
        <v>216</v>
      </c>
      <c r="H531" s="5" t="s">
        <v>216</v>
      </c>
      <c r="I531" s="5">
        <v>0.15</v>
      </c>
      <c r="J531" s="5" t="s">
        <v>216</v>
      </c>
      <c r="K531" s="5" t="s">
        <v>216</v>
      </c>
      <c r="L531" s="5" t="s">
        <v>216</v>
      </c>
      <c r="M531" s="5" t="s">
        <v>216</v>
      </c>
      <c r="N531" s="5" t="s">
        <v>216</v>
      </c>
      <c r="O531" s="5" t="s">
        <v>216</v>
      </c>
      <c r="P531" s="5" t="s">
        <v>216</v>
      </c>
      <c r="Q531" s="5" t="s">
        <v>216</v>
      </c>
      <c r="R531" s="5">
        <v>0.19</v>
      </c>
      <c r="S531" s="5">
        <v>0.19</v>
      </c>
      <c r="T531" s="5">
        <v>0.19</v>
      </c>
      <c r="U531" s="5">
        <v>0.19</v>
      </c>
      <c r="V531" s="5">
        <v>0.19</v>
      </c>
      <c r="W531" s="5">
        <v>0.19</v>
      </c>
      <c r="X531" s="5">
        <v>0.19</v>
      </c>
    </row>
    <row r="532" spans="1:24" ht="25.5" x14ac:dyDescent="0.25">
      <c r="A532" s="4" t="s">
        <v>9211</v>
      </c>
      <c r="B532" s="4" t="s">
        <v>11850</v>
      </c>
      <c r="C532" s="4" t="s">
        <v>2157</v>
      </c>
      <c r="D532" s="1" t="s">
        <v>2158</v>
      </c>
      <c r="E532" s="5" t="s">
        <v>216</v>
      </c>
      <c r="F532" s="5" t="s">
        <v>216</v>
      </c>
      <c r="G532" s="5" t="s">
        <v>216</v>
      </c>
      <c r="H532" s="5" t="s">
        <v>216</v>
      </c>
      <c r="I532" s="5">
        <v>0.15</v>
      </c>
      <c r="J532" s="5" t="s">
        <v>216</v>
      </c>
      <c r="K532" s="5" t="s">
        <v>216</v>
      </c>
      <c r="L532" s="5" t="s">
        <v>216</v>
      </c>
      <c r="M532" s="5" t="s">
        <v>216</v>
      </c>
      <c r="N532" s="5" t="s">
        <v>216</v>
      </c>
      <c r="O532" s="5" t="s">
        <v>216</v>
      </c>
      <c r="P532" s="5" t="s">
        <v>216</v>
      </c>
      <c r="Q532" s="5" t="s">
        <v>216</v>
      </c>
      <c r="R532" s="5">
        <v>0.19</v>
      </c>
      <c r="S532" s="5">
        <v>0.19</v>
      </c>
      <c r="T532" s="5">
        <v>0.19</v>
      </c>
      <c r="U532" s="5">
        <v>0.19</v>
      </c>
      <c r="V532" s="5">
        <v>0.19</v>
      </c>
      <c r="W532" s="5">
        <v>0.19</v>
      </c>
      <c r="X532" s="5">
        <v>0.19</v>
      </c>
    </row>
    <row r="533" spans="1:24" x14ac:dyDescent="0.25">
      <c r="A533" s="4" t="s">
        <v>9212</v>
      </c>
      <c r="B533" s="4" t="s">
        <v>11850</v>
      </c>
      <c r="C533" s="4" t="s">
        <v>2160</v>
      </c>
      <c r="D533" s="1" t="s">
        <v>2161</v>
      </c>
      <c r="E533" s="5" t="s">
        <v>216</v>
      </c>
      <c r="F533" s="5" t="s">
        <v>216</v>
      </c>
      <c r="G533" s="5" t="s">
        <v>216</v>
      </c>
      <c r="H533" s="5" t="s">
        <v>216</v>
      </c>
      <c r="I533" s="5">
        <v>0.15</v>
      </c>
      <c r="J533" s="5" t="s">
        <v>216</v>
      </c>
      <c r="K533" s="5" t="s">
        <v>216</v>
      </c>
      <c r="L533" s="5" t="s">
        <v>216</v>
      </c>
      <c r="M533" s="5" t="s">
        <v>216</v>
      </c>
      <c r="N533" s="5" t="s">
        <v>216</v>
      </c>
      <c r="O533" s="5" t="s">
        <v>216</v>
      </c>
      <c r="P533" s="5" t="s">
        <v>216</v>
      </c>
      <c r="Q533" s="5" t="s">
        <v>216</v>
      </c>
      <c r="R533" s="5">
        <v>0.19</v>
      </c>
      <c r="S533" s="5">
        <v>0.19</v>
      </c>
      <c r="T533" s="5">
        <v>0.19</v>
      </c>
      <c r="U533" s="5">
        <v>0.19</v>
      </c>
      <c r="V533" s="5">
        <v>0.19</v>
      </c>
      <c r="W533" s="5">
        <v>0.19</v>
      </c>
      <c r="X533" s="5">
        <v>0.19</v>
      </c>
    </row>
    <row r="534" spans="1:24" x14ac:dyDescent="0.25">
      <c r="A534" s="4" t="s">
        <v>9213</v>
      </c>
      <c r="B534" s="4" t="s">
        <v>11850</v>
      </c>
      <c r="C534" s="4" t="s">
        <v>2163</v>
      </c>
      <c r="D534" s="1" t="s">
        <v>2164</v>
      </c>
      <c r="E534" s="5" t="s">
        <v>216</v>
      </c>
      <c r="F534" s="5" t="s">
        <v>216</v>
      </c>
      <c r="G534" s="5" t="s">
        <v>216</v>
      </c>
      <c r="H534" s="5" t="s">
        <v>216</v>
      </c>
      <c r="I534" s="5">
        <v>0.15</v>
      </c>
      <c r="J534" s="5" t="s">
        <v>216</v>
      </c>
      <c r="K534" s="5" t="s">
        <v>216</v>
      </c>
      <c r="L534" s="5" t="s">
        <v>216</v>
      </c>
      <c r="M534" s="5" t="s">
        <v>216</v>
      </c>
      <c r="N534" s="5" t="s">
        <v>216</v>
      </c>
      <c r="O534" s="5" t="s">
        <v>216</v>
      </c>
      <c r="P534" s="5" t="s">
        <v>216</v>
      </c>
      <c r="Q534" s="5" t="s">
        <v>216</v>
      </c>
      <c r="R534" s="5">
        <v>0.19</v>
      </c>
      <c r="S534" s="5">
        <v>0.19</v>
      </c>
      <c r="T534" s="5">
        <v>0.19</v>
      </c>
      <c r="U534" s="5">
        <v>0.19</v>
      </c>
      <c r="V534" s="5">
        <v>0.19</v>
      </c>
      <c r="W534" s="5">
        <v>0.19</v>
      </c>
      <c r="X534" s="5">
        <v>0.19</v>
      </c>
    </row>
    <row r="535" spans="1:24" ht="25.5" x14ac:dyDescent="0.25">
      <c r="A535" s="4" t="s">
        <v>9214</v>
      </c>
      <c r="B535" s="4" t="s">
        <v>11850</v>
      </c>
      <c r="C535" s="4" t="s">
        <v>2166</v>
      </c>
      <c r="D535" s="1" t="s">
        <v>2167</v>
      </c>
      <c r="E535" s="5" t="s">
        <v>216</v>
      </c>
      <c r="F535" s="5" t="s">
        <v>216</v>
      </c>
      <c r="G535" s="5" t="s">
        <v>216</v>
      </c>
      <c r="H535" s="5" t="s">
        <v>216</v>
      </c>
      <c r="I535" s="5">
        <v>0.15</v>
      </c>
      <c r="J535" s="5" t="s">
        <v>216</v>
      </c>
      <c r="K535" s="5" t="s">
        <v>216</v>
      </c>
      <c r="L535" s="5" t="s">
        <v>216</v>
      </c>
      <c r="M535" s="5" t="s">
        <v>216</v>
      </c>
      <c r="N535" s="5" t="s">
        <v>216</v>
      </c>
      <c r="O535" s="5" t="s">
        <v>216</v>
      </c>
      <c r="P535" s="5" t="s">
        <v>216</v>
      </c>
      <c r="Q535" s="5" t="s">
        <v>216</v>
      </c>
      <c r="R535" s="5">
        <v>0.19</v>
      </c>
      <c r="S535" s="5">
        <v>0.19</v>
      </c>
      <c r="T535" s="5">
        <v>0.19</v>
      </c>
      <c r="U535" s="5">
        <v>0.19</v>
      </c>
      <c r="V535" s="5">
        <v>0.19</v>
      </c>
      <c r="W535" s="5">
        <v>0.19</v>
      </c>
      <c r="X535" s="5">
        <v>0.19</v>
      </c>
    </row>
    <row r="536" spans="1:24" ht="25.5" x14ac:dyDescent="0.25">
      <c r="A536" s="4" t="s">
        <v>9215</v>
      </c>
      <c r="B536" s="4" t="s">
        <v>11850</v>
      </c>
      <c r="C536" s="4" t="s">
        <v>2169</v>
      </c>
      <c r="D536" s="1" t="s">
        <v>9216</v>
      </c>
      <c r="E536" s="5" t="s">
        <v>216</v>
      </c>
      <c r="F536" s="5" t="s">
        <v>216</v>
      </c>
      <c r="G536" s="5" t="s">
        <v>216</v>
      </c>
      <c r="H536" s="5" t="s">
        <v>216</v>
      </c>
      <c r="I536" s="5">
        <v>0.15</v>
      </c>
      <c r="J536" s="5" t="s">
        <v>216</v>
      </c>
      <c r="K536" s="5" t="s">
        <v>216</v>
      </c>
      <c r="L536" s="5" t="s">
        <v>216</v>
      </c>
      <c r="M536" s="5" t="s">
        <v>216</v>
      </c>
      <c r="N536" s="5" t="s">
        <v>216</v>
      </c>
      <c r="O536" s="5" t="s">
        <v>216</v>
      </c>
      <c r="P536" s="5" t="s">
        <v>216</v>
      </c>
      <c r="Q536" s="5" t="s">
        <v>216</v>
      </c>
      <c r="R536" s="5">
        <v>0.19</v>
      </c>
      <c r="S536" s="5">
        <v>0.19</v>
      </c>
      <c r="T536" s="5">
        <v>0.19</v>
      </c>
      <c r="U536" s="5">
        <v>0.19</v>
      </c>
      <c r="V536" s="5">
        <v>0.19</v>
      </c>
      <c r="W536" s="5">
        <v>0.19</v>
      </c>
      <c r="X536" s="5">
        <v>0.19</v>
      </c>
    </row>
    <row r="537" spans="1:24" ht="25.5" x14ac:dyDescent="0.25">
      <c r="A537" s="4" t="s">
        <v>9217</v>
      </c>
      <c r="B537" s="4" t="s">
        <v>11850</v>
      </c>
      <c r="C537" s="4" t="s">
        <v>2178</v>
      </c>
      <c r="D537" s="1" t="s">
        <v>9218</v>
      </c>
      <c r="E537" s="5" t="s">
        <v>216</v>
      </c>
      <c r="F537" s="5" t="s">
        <v>216</v>
      </c>
      <c r="G537" s="5" t="s">
        <v>216</v>
      </c>
      <c r="H537" s="5" t="s">
        <v>216</v>
      </c>
      <c r="I537" s="5">
        <v>0.15</v>
      </c>
      <c r="J537" s="5" t="s">
        <v>216</v>
      </c>
      <c r="K537" s="5" t="s">
        <v>216</v>
      </c>
      <c r="L537" s="5" t="s">
        <v>216</v>
      </c>
      <c r="M537" s="5" t="s">
        <v>216</v>
      </c>
      <c r="N537" s="5" t="s">
        <v>216</v>
      </c>
      <c r="O537" s="5" t="s">
        <v>216</v>
      </c>
      <c r="P537" s="5" t="s">
        <v>216</v>
      </c>
      <c r="Q537" s="5" t="s">
        <v>216</v>
      </c>
      <c r="R537" s="5">
        <v>0.19</v>
      </c>
      <c r="S537" s="5">
        <v>0.19</v>
      </c>
      <c r="T537" s="5">
        <v>0.19</v>
      </c>
      <c r="U537" s="5">
        <v>0.19</v>
      </c>
      <c r="V537" s="5">
        <v>0.19</v>
      </c>
      <c r="W537" s="5">
        <v>0.19</v>
      </c>
      <c r="X537" s="5">
        <v>0.19</v>
      </c>
    </row>
    <row r="538" spans="1:24" ht="25.5" x14ac:dyDescent="0.25">
      <c r="A538" s="4" t="s">
        <v>9219</v>
      </c>
      <c r="B538" s="4" t="s">
        <v>11850</v>
      </c>
      <c r="C538" s="4" t="s">
        <v>2187</v>
      </c>
      <c r="D538" s="1" t="s">
        <v>2188</v>
      </c>
      <c r="E538" s="5" t="s">
        <v>216</v>
      </c>
      <c r="F538" s="5" t="s">
        <v>216</v>
      </c>
      <c r="G538" s="5" t="s">
        <v>216</v>
      </c>
      <c r="H538" s="5" t="s">
        <v>216</v>
      </c>
      <c r="I538" s="5">
        <v>0.15</v>
      </c>
      <c r="J538" s="5" t="s">
        <v>216</v>
      </c>
      <c r="K538" s="5" t="s">
        <v>216</v>
      </c>
      <c r="L538" s="5" t="s">
        <v>216</v>
      </c>
      <c r="M538" s="5" t="s">
        <v>216</v>
      </c>
      <c r="N538" s="5" t="s">
        <v>216</v>
      </c>
      <c r="O538" s="5" t="s">
        <v>216</v>
      </c>
      <c r="P538" s="5" t="s">
        <v>216</v>
      </c>
      <c r="Q538" s="5" t="s">
        <v>216</v>
      </c>
      <c r="R538" s="5">
        <v>0.19</v>
      </c>
      <c r="S538" s="5">
        <v>0.19</v>
      </c>
      <c r="T538" s="5">
        <v>0.19</v>
      </c>
      <c r="U538" s="5">
        <v>0.19</v>
      </c>
      <c r="V538" s="5">
        <v>0.19</v>
      </c>
      <c r="W538" s="5">
        <v>0.19</v>
      </c>
      <c r="X538" s="5">
        <v>0.19</v>
      </c>
    </row>
    <row r="539" spans="1:24" ht="25.5" x14ac:dyDescent="0.25">
      <c r="A539" s="4" t="s">
        <v>9220</v>
      </c>
      <c r="B539" s="4" t="s">
        <v>11850</v>
      </c>
      <c r="C539" s="4" t="s">
        <v>2190</v>
      </c>
      <c r="D539" s="1" t="s">
        <v>2191</v>
      </c>
      <c r="E539" s="5" t="s">
        <v>216</v>
      </c>
      <c r="F539" s="5" t="s">
        <v>216</v>
      </c>
      <c r="G539" s="5" t="s">
        <v>216</v>
      </c>
      <c r="H539" s="5" t="s">
        <v>216</v>
      </c>
      <c r="I539" s="5">
        <v>0.15</v>
      </c>
      <c r="J539" s="5" t="s">
        <v>216</v>
      </c>
      <c r="K539" s="5" t="s">
        <v>216</v>
      </c>
      <c r="L539" s="5" t="s">
        <v>216</v>
      </c>
      <c r="M539" s="5" t="s">
        <v>216</v>
      </c>
      <c r="N539" s="5" t="s">
        <v>216</v>
      </c>
      <c r="O539" s="5" t="s">
        <v>216</v>
      </c>
      <c r="P539" s="5" t="s">
        <v>216</v>
      </c>
      <c r="Q539" s="5" t="s">
        <v>216</v>
      </c>
      <c r="R539" s="5">
        <v>0.19</v>
      </c>
      <c r="S539" s="5">
        <v>0.19</v>
      </c>
      <c r="T539" s="5">
        <v>0.19</v>
      </c>
      <c r="U539" s="5">
        <v>0.19</v>
      </c>
      <c r="V539" s="5">
        <v>0.19</v>
      </c>
      <c r="W539" s="5">
        <v>0.19</v>
      </c>
      <c r="X539" s="5">
        <v>0.19</v>
      </c>
    </row>
    <row r="540" spans="1:24" ht="25.5" x14ac:dyDescent="0.25">
      <c r="A540" s="4" t="s">
        <v>9221</v>
      </c>
      <c r="B540" s="4" t="s">
        <v>11850</v>
      </c>
      <c r="C540" s="4" t="s">
        <v>2193</v>
      </c>
      <c r="D540" s="1" t="s">
        <v>2194</v>
      </c>
      <c r="E540" s="5" t="s">
        <v>216</v>
      </c>
      <c r="F540" s="5" t="s">
        <v>216</v>
      </c>
      <c r="G540" s="5" t="s">
        <v>216</v>
      </c>
      <c r="H540" s="5" t="s">
        <v>216</v>
      </c>
      <c r="I540" s="5">
        <v>0.15</v>
      </c>
      <c r="J540" s="5" t="s">
        <v>216</v>
      </c>
      <c r="K540" s="5" t="s">
        <v>216</v>
      </c>
      <c r="L540" s="5" t="s">
        <v>216</v>
      </c>
      <c r="M540" s="5" t="s">
        <v>216</v>
      </c>
      <c r="N540" s="5" t="s">
        <v>216</v>
      </c>
      <c r="O540" s="5" t="s">
        <v>216</v>
      </c>
      <c r="P540" s="5" t="s">
        <v>216</v>
      </c>
      <c r="Q540" s="5" t="s">
        <v>216</v>
      </c>
      <c r="R540" s="5">
        <v>0.19</v>
      </c>
      <c r="S540" s="5">
        <v>0.19</v>
      </c>
      <c r="T540" s="5">
        <v>0.19</v>
      </c>
      <c r="U540" s="5">
        <v>0.19</v>
      </c>
      <c r="V540" s="5">
        <v>0.19</v>
      </c>
      <c r="W540" s="5">
        <v>0.19</v>
      </c>
      <c r="X540" s="5">
        <v>0.19</v>
      </c>
    </row>
    <row r="541" spans="1:24" ht="25.5" x14ac:dyDescent="0.25">
      <c r="A541" s="4" t="s">
        <v>9222</v>
      </c>
      <c r="B541" s="4" t="s">
        <v>11850</v>
      </c>
      <c r="C541" s="4" t="s">
        <v>2196</v>
      </c>
      <c r="D541" s="1" t="s">
        <v>2197</v>
      </c>
      <c r="E541" s="5" t="s">
        <v>216</v>
      </c>
      <c r="F541" s="5" t="s">
        <v>216</v>
      </c>
      <c r="G541" s="5" t="s">
        <v>216</v>
      </c>
      <c r="H541" s="5" t="s">
        <v>216</v>
      </c>
      <c r="I541" s="5">
        <v>0.15</v>
      </c>
      <c r="J541" s="5" t="s">
        <v>216</v>
      </c>
      <c r="K541" s="5" t="s">
        <v>216</v>
      </c>
      <c r="L541" s="5" t="s">
        <v>216</v>
      </c>
      <c r="M541" s="5" t="s">
        <v>216</v>
      </c>
      <c r="N541" s="5" t="s">
        <v>216</v>
      </c>
      <c r="O541" s="5" t="s">
        <v>216</v>
      </c>
      <c r="P541" s="5" t="s">
        <v>216</v>
      </c>
      <c r="Q541" s="5" t="s">
        <v>216</v>
      </c>
      <c r="R541" s="5">
        <v>0.19</v>
      </c>
      <c r="S541" s="5">
        <v>0.19</v>
      </c>
      <c r="T541" s="5">
        <v>0.19</v>
      </c>
      <c r="U541" s="5">
        <v>0.19</v>
      </c>
      <c r="V541" s="5">
        <v>0.19</v>
      </c>
      <c r="W541" s="5">
        <v>0.19</v>
      </c>
      <c r="X541" s="5">
        <v>0.19</v>
      </c>
    </row>
    <row r="542" spans="1:24" ht="25.5" x14ac:dyDescent="0.25">
      <c r="A542" s="4" t="s">
        <v>9223</v>
      </c>
      <c r="B542" s="4" t="s">
        <v>11850</v>
      </c>
      <c r="C542" s="4" t="s">
        <v>2199</v>
      </c>
      <c r="D542" s="1" t="s">
        <v>9224</v>
      </c>
      <c r="E542" s="5" t="s">
        <v>216</v>
      </c>
      <c r="F542" s="5" t="s">
        <v>216</v>
      </c>
      <c r="G542" s="5" t="s">
        <v>216</v>
      </c>
      <c r="H542" s="5" t="s">
        <v>216</v>
      </c>
      <c r="I542" s="5">
        <v>0</v>
      </c>
      <c r="J542" s="5" t="s">
        <v>216</v>
      </c>
      <c r="K542" s="5" t="s">
        <v>216</v>
      </c>
      <c r="L542" s="5" t="s">
        <v>216</v>
      </c>
      <c r="M542" s="5" t="s">
        <v>216</v>
      </c>
      <c r="N542" s="5" t="s">
        <v>216</v>
      </c>
      <c r="O542" s="5" t="s">
        <v>216</v>
      </c>
      <c r="P542" s="5" t="s">
        <v>216</v>
      </c>
      <c r="Q542" s="5" t="s">
        <v>216</v>
      </c>
      <c r="R542" s="5">
        <v>0</v>
      </c>
      <c r="S542" s="5">
        <v>0</v>
      </c>
      <c r="T542" s="5">
        <v>0</v>
      </c>
      <c r="U542" s="5">
        <v>0</v>
      </c>
      <c r="V542" s="5">
        <v>0</v>
      </c>
      <c r="W542" s="5">
        <v>0</v>
      </c>
      <c r="X542" s="5">
        <v>0</v>
      </c>
    </row>
    <row r="543" spans="1:24" ht="25.5" x14ac:dyDescent="0.25">
      <c r="A543" s="4" t="s">
        <v>9225</v>
      </c>
      <c r="B543" s="4" t="s">
        <v>11850</v>
      </c>
      <c r="C543" s="4" t="s">
        <v>2205</v>
      </c>
      <c r="D543" s="1" t="s">
        <v>9226</v>
      </c>
      <c r="E543" s="5" t="s">
        <v>216</v>
      </c>
      <c r="F543" s="5" t="s">
        <v>216</v>
      </c>
      <c r="G543" s="5" t="s">
        <v>216</v>
      </c>
      <c r="H543" s="5" t="s">
        <v>216</v>
      </c>
      <c r="I543" s="5">
        <v>0</v>
      </c>
      <c r="J543" s="5" t="s">
        <v>216</v>
      </c>
      <c r="K543" s="5" t="s">
        <v>216</v>
      </c>
      <c r="L543" s="5" t="s">
        <v>216</v>
      </c>
      <c r="M543" s="5" t="s">
        <v>216</v>
      </c>
      <c r="N543" s="5" t="s">
        <v>216</v>
      </c>
      <c r="O543" s="5" t="s">
        <v>216</v>
      </c>
      <c r="P543" s="5" t="s">
        <v>216</v>
      </c>
      <c r="Q543" s="5" t="s">
        <v>216</v>
      </c>
      <c r="R543" s="5">
        <v>0</v>
      </c>
      <c r="S543" s="5">
        <v>0</v>
      </c>
      <c r="T543" s="5">
        <v>0</v>
      </c>
      <c r="U543" s="5">
        <v>0</v>
      </c>
      <c r="V543" s="5">
        <v>0</v>
      </c>
      <c r="W543" s="5">
        <v>0</v>
      </c>
      <c r="X543" s="5">
        <v>0</v>
      </c>
    </row>
    <row r="544" spans="1:24" ht="38.25" x14ac:dyDescent="0.25">
      <c r="A544" s="4" t="s">
        <v>9227</v>
      </c>
      <c r="B544" s="4" t="s">
        <v>11850</v>
      </c>
      <c r="C544" s="4" t="s">
        <v>2214</v>
      </c>
      <c r="D544" s="1" t="s">
        <v>9228</v>
      </c>
      <c r="E544" s="5" t="s">
        <v>216</v>
      </c>
      <c r="F544" s="5" t="s">
        <v>216</v>
      </c>
      <c r="G544" s="5" t="s">
        <v>216</v>
      </c>
      <c r="H544" s="5" t="s">
        <v>216</v>
      </c>
      <c r="I544" s="5">
        <v>0.15</v>
      </c>
      <c r="J544" s="5" t="s">
        <v>216</v>
      </c>
      <c r="K544" s="5" t="s">
        <v>216</v>
      </c>
      <c r="L544" s="5" t="s">
        <v>216</v>
      </c>
      <c r="M544" s="5" t="s">
        <v>216</v>
      </c>
      <c r="N544" s="5" t="s">
        <v>216</v>
      </c>
      <c r="O544" s="5" t="s">
        <v>216</v>
      </c>
      <c r="P544" s="5" t="s">
        <v>216</v>
      </c>
      <c r="Q544" s="5" t="s">
        <v>216</v>
      </c>
      <c r="R544" s="5">
        <v>0.19</v>
      </c>
      <c r="S544" s="5">
        <v>0.19</v>
      </c>
      <c r="T544" s="5">
        <v>0.19</v>
      </c>
      <c r="U544" s="5">
        <v>0.19</v>
      </c>
      <c r="V544" s="5">
        <v>0.19</v>
      </c>
      <c r="W544" s="5">
        <v>0.19</v>
      </c>
      <c r="X544" s="5">
        <v>0.19</v>
      </c>
    </row>
    <row r="545" spans="1:24" ht="38.25" x14ac:dyDescent="0.25">
      <c r="A545" s="4" t="s">
        <v>9229</v>
      </c>
      <c r="B545" s="4" t="s">
        <v>11850</v>
      </c>
      <c r="C545" s="4" t="s">
        <v>2220</v>
      </c>
      <c r="D545" s="1" t="s">
        <v>9230</v>
      </c>
      <c r="E545" s="5" t="s">
        <v>216</v>
      </c>
      <c r="F545" s="5" t="s">
        <v>216</v>
      </c>
      <c r="G545" s="5" t="s">
        <v>216</v>
      </c>
      <c r="H545" s="5" t="s">
        <v>216</v>
      </c>
      <c r="I545" s="5">
        <v>0.15</v>
      </c>
      <c r="J545" s="5" t="s">
        <v>216</v>
      </c>
      <c r="K545" s="5" t="s">
        <v>216</v>
      </c>
      <c r="L545" s="5" t="s">
        <v>216</v>
      </c>
      <c r="M545" s="5" t="s">
        <v>216</v>
      </c>
      <c r="N545" s="5" t="s">
        <v>216</v>
      </c>
      <c r="O545" s="5" t="s">
        <v>216</v>
      </c>
      <c r="P545" s="5" t="s">
        <v>216</v>
      </c>
      <c r="Q545" s="5" t="s">
        <v>216</v>
      </c>
      <c r="R545" s="5">
        <v>0.05</v>
      </c>
      <c r="S545" s="5">
        <v>0.05</v>
      </c>
      <c r="T545" s="5">
        <v>0.05</v>
      </c>
      <c r="U545" s="5">
        <v>0.05</v>
      </c>
      <c r="V545" s="5">
        <v>0.05</v>
      </c>
      <c r="W545" s="5">
        <v>0.19</v>
      </c>
      <c r="X545" s="5">
        <v>0.19</v>
      </c>
    </row>
    <row r="546" spans="1:24" ht="25.5" x14ac:dyDescent="0.25">
      <c r="A546" s="4" t="s">
        <v>9231</v>
      </c>
      <c r="B546" s="4" t="s">
        <v>11850</v>
      </c>
      <c r="C546" s="4" t="s">
        <v>2226</v>
      </c>
      <c r="D546" s="1" t="s">
        <v>9232</v>
      </c>
      <c r="E546" s="5" t="s">
        <v>216</v>
      </c>
      <c r="F546" s="5" t="s">
        <v>216</v>
      </c>
      <c r="G546" s="5" t="s">
        <v>216</v>
      </c>
      <c r="H546" s="5" t="s">
        <v>216</v>
      </c>
      <c r="I546" s="5">
        <v>0.05</v>
      </c>
      <c r="J546" s="5" t="s">
        <v>216</v>
      </c>
      <c r="K546" s="5" t="s">
        <v>216</v>
      </c>
      <c r="L546" s="5" t="s">
        <v>216</v>
      </c>
      <c r="M546" s="5" t="s">
        <v>216</v>
      </c>
      <c r="N546" s="5" t="s">
        <v>216</v>
      </c>
      <c r="O546" s="5" t="s">
        <v>216</v>
      </c>
      <c r="P546" s="5" t="s">
        <v>216</v>
      </c>
      <c r="Q546" s="5" t="s">
        <v>216</v>
      </c>
      <c r="R546" s="5">
        <v>0.05</v>
      </c>
      <c r="S546" s="5">
        <v>0.05</v>
      </c>
      <c r="T546" s="5">
        <v>0.05</v>
      </c>
      <c r="U546" s="5">
        <v>0.05</v>
      </c>
      <c r="V546" s="5">
        <v>0.05</v>
      </c>
      <c r="W546" s="5">
        <v>0.05</v>
      </c>
      <c r="X546" s="5">
        <v>0.05</v>
      </c>
    </row>
    <row r="547" spans="1:24" ht="38.25" x14ac:dyDescent="0.25">
      <c r="A547" s="4" t="s">
        <v>9233</v>
      </c>
      <c r="B547" s="4" t="s">
        <v>11850</v>
      </c>
      <c r="C547" s="4" t="s">
        <v>2229</v>
      </c>
      <c r="D547" s="1" t="s">
        <v>9234</v>
      </c>
      <c r="E547" s="5" t="s">
        <v>216</v>
      </c>
      <c r="F547" s="5" t="s">
        <v>216</v>
      </c>
      <c r="G547" s="5" t="s">
        <v>216</v>
      </c>
      <c r="H547" s="5" t="s">
        <v>216</v>
      </c>
      <c r="I547" s="5">
        <v>0.05</v>
      </c>
      <c r="J547" s="5" t="s">
        <v>216</v>
      </c>
      <c r="K547" s="5" t="s">
        <v>216</v>
      </c>
      <c r="L547" s="5" t="s">
        <v>216</v>
      </c>
      <c r="M547" s="5" t="s">
        <v>216</v>
      </c>
      <c r="N547" s="5" t="s">
        <v>216</v>
      </c>
      <c r="O547" s="5" t="s">
        <v>216</v>
      </c>
      <c r="P547" s="5" t="s">
        <v>216</v>
      </c>
      <c r="Q547" s="5" t="s">
        <v>216</v>
      </c>
      <c r="R547" s="5">
        <v>0.05</v>
      </c>
      <c r="S547" s="5">
        <v>0.05</v>
      </c>
      <c r="T547" s="5">
        <v>0.05</v>
      </c>
      <c r="U547" s="5">
        <v>0.05</v>
      </c>
      <c r="V547" s="5">
        <v>0.05</v>
      </c>
      <c r="W547" s="5">
        <v>0.03</v>
      </c>
      <c r="X547" s="5">
        <v>0.03</v>
      </c>
    </row>
    <row r="548" spans="1:24" ht="38.25" x14ac:dyDescent="0.25">
      <c r="A548" s="4" t="s">
        <v>9235</v>
      </c>
      <c r="B548" s="4" t="s">
        <v>11850</v>
      </c>
      <c r="C548" s="4" t="s">
        <v>2232</v>
      </c>
      <c r="D548" s="1" t="s">
        <v>9236</v>
      </c>
      <c r="E548" s="5" t="s">
        <v>216</v>
      </c>
      <c r="F548" s="5" t="s">
        <v>216</v>
      </c>
      <c r="G548" s="5" t="s">
        <v>216</v>
      </c>
      <c r="H548" s="5" t="s">
        <v>216</v>
      </c>
      <c r="I548" s="5">
        <v>0.05</v>
      </c>
      <c r="J548" s="5" t="s">
        <v>216</v>
      </c>
      <c r="K548" s="5" t="s">
        <v>216</v>
      </c>
      <c r="L548" s="5" t="s">
        <v>216</v>
      </c>
      <c r="M548" s="5" t="s">
        <v>216</v>
      </c>
      <c r="N548" s="5" t="s">
        <v>216</v>
      </c>
      <c r="O548" s="5" t="s">
        <v>216</v>
      </c>
      <c r="P548" s="5" t="s">
        <v>216</v>
      </c>
      <c r="Q548" s="5" t="s">
        <v>216</v>
      </c>
      <c r="R548" s="5">
        <v>0.05</v>
      </c>
      <c r="S548" s="5">
        <v>0.05</v>
      </c>
      <c r="T548" s="5">
        <v>0.05</v>
      </c>
      <c r="U548" s="5">
        <v>0.05</v>
      </c>
      <c r="V548" s="5">
        <v>0.05</v>
      </c>
      <c r="W548" s="5">
        <v>0.03</v>
      </c>
      <c r="X548" s="5">
        <v>0.03</v>
      </c>
    </row>
    <row r="549" spans="1:24" ht="38.25" x14ac:dyDescent="0.25">
      <c r="A549" s="4" t="s">
        <v>9237</v>
      </c>
      <c r="B549" s="4" t="s">
        <v>11850</v>
      </c>
      <c r="C549" s="4" t="s">
        <v>2235</v>
      </c>
      <c r="D549" s="1" t="s">
        <v>9238</v>
      </c>
      <c r="E549" s="5" t="s">
        <v>216</v>
      </c>
      <c r="F549" s="5" t="s">
        <v>216</v>
      </c>
      <c r="G549" s="5" t="s">
        <v>216</v>
      </c>
      <c r="H549" s="5" t="s">
        <v>216</v>
      </c>
      <c r="I549" s="5">
        <v>0.15</v>
      </c>
      <c r="J549" s="5" t="s">
        <v>216</v>
      </c>
      <c r="K549" s="5" t="s">
        <v>216</v>
      </c>
      <c r="L549" s="5" t="s">
        <v>216</v>
      </c>
      <c r="M549" s="5" t="s">
        <v>216</v>
      </c>
      <c r="N549" s="5" t="s">
        <v>216</v>
      </c>
      <c r="O549" s="5" t="s">
        <v>216</v>
      </c>
      <c r="P549" s="5" t="s">
        <v>216</v>
      </c>
      <c r="Q549" s="5" t="s">
        <v>216</v>
      </c>
      <c r="R549" s="5">
        <v>0.19</v>
      </c>
      <c r="S549" s="5">
        <v>0.19</v>
      </c>
      <c r="T549" s="5">
        <v>0.19</v>
      </c>
      <c r="U549" s="5">
        <v>0.19</v>
      </c>
      <c r="V549" s="5">
        <v>0.19</v>
      </c>
      <c r="W549" s="5">
        <v>0.19</v>
      </c>
      <c r="X549" s="5">
        <v>0.19</v>
      </c>
    </row>
    <row r="550" spans="1:24" ht="25.5" x14ac:dyDescent="0.25">
      <c r="A550" s="4" t="s">
        <v>9239</v>
      </c>
      <c r="B550" s="4" t="s">
        <v>11850</v>
      </c>
      <c r="C550" s="4" t="s">
        <v>2238</v>
      </c>
      <c r="D550" s="1" t="s">
        <v>2239</v>
      </c>
      <c r="E550" s="5" t="s">
        <v>216</v>
      </c>
      <c r="F550" s="5" t="s">
        <v>216</v>
      </c>
      <c r="G550" s="5" t="s">
        <v>216</v>
      </c>
      <c r="H550" s="5" t="s">
        <v>216</v>
      </c>
      <c r="I550" s="5">
        <v>0.15</v>
      </c>
      <c r="J550" s="5" t="s">
        <v>216</v>
      </c>
      <c r="K550" s="5" t="s">
        <v>216</v>
      </c>
      <c r="L550" s="5" t="s">
        <v>216</v>
      </c>
      <c r="M550" s="5" t="s">
        <v>216</v>
      </c>
      <c r="N550" s="5" t="s">
        <v>216</v>
      </c>
      <c r="O550" s="5" t="s">
        <v>216</v>
      </c>
      <c r="P550" s="5" t="s">
        <v>216</v>
      </c>
      <c r="Q550" s="5" t="s">
        <v>216</v>
      </c>
      <c r="R550" s="5">
        <v>0.19</v>
      </c>
      <c r="S550" s="5">
        <v>0.19</v>
      </c>
      <c r="T550" s="5">
        <v>0.19</v>
      </c>
      <c r="U550" s="5">
        <v>0.19</v>
      </c>
      <c r="V550" s="5">
        <v>0.19</v>
      </c>
      <c r="W550" s="5">
        <v>0.19</v>
      </c>
      <c r="X550" s="5">
        <v>0.09</v>
      </c>
    </row>
    <row r="551" spans="1:24" ht="25.5" x14ac:dyDescent="0.25">
      <c r="A551" s="4" t="s">
        <v>9240</v>
      </c>
      <c r="B551" s="4" t="s">
        <v>11850</v>
      </c>
      <c r="C551" s="4" t="s">
        <v>2241</v>
      </c>
      <c r="D551" s="1" t="s">
        <v>9241</v>
      </c>
      <c r="E551" s="5" t="s">
        <v>216</v>
      </c>
      <c r="F551" s="5" t="s">
        <v>216</v>
      </c>
      <c r="G551" s="5" t="s">
        <v>216</v>
      </c>
      <c r="H551" s="5" t="s">
        <v>216</v>
      </c>
      <c r="I551" s="5">
        <v>0.15</v>
      </c>
      <c r="J551" s="5" t="s">
        <v>216</v>
      </c>
      <c r="K551" s="5" t="s">
        <v>216</v>
      </c>
      <c r="L551" s="5" t="s">
        <v>216</v>
      </c>
      <c r="M551" s="5" t="s">
        <v>216</v>
      </c>
      <c r="N551" s="5" t="s">
        <v>216</v>
      </c>
      <c r="O551" s="5" t="s">
        <v>216</v>
      </c>
      <c r="P551" s="5" t="s">
        <v>216</v>
      </c>
      <c r="Q551" s="5" t="s">
        <v>216</v>
      </c>
      <c r="R551" s="5">
        <v>0.19</v>
      </c>
      <c r="S551" s="5">
        <v>0.19</v>
      </c>
      <c r="T551" s="5">
        <v>0.19</v>
      </c>
      <c r="U551" s="5">
        <v>0.19</v>
      </c>
      <c r="V551" s="5">
        <v>0.19</v>
      </c>
      <c r="W551" s="5">
        <v>0.19</v>
      </c>
      <c r="X551" s="5">
        <v>0.19</v>
      </c>
    </row>
    <row r="552" spans="1:24" ht="25.5" x14ac:dyDescent="0.25">
      <c r="A552" s="4" t="s">
        <v>9242</v>
      </c>
      <c r="B552" s="4" t="s">
        <v>11850</v>
      </c>
      <c r="C552" s="4" t="s">
        <v>9243</v>
      </c>
      <c r="D552" s="1" t="s">
        <v>9244</v>
      </c>
      <c r="E552" s="5" t="s">
        <v>216</v>
      </c>
      <c r="F552" s="5" t="s">
        <v>216</v>
      </c>
      <c r="G552" s="5" t="s">
        <v>216</v>
      </c>
      <c r="H552" s="5" t="s">
        <v>216</v>
      </c>
      <c r="I552" s="5">
        <v>0.15</v>
      </c>
      <c r="J552" s="5" t="s">
        <v>216</v>
      </c>
      <c r="K552" s="5" t="s">
        <v>216</v>
      </c>
      <c r="L552" s="5" t="s">
        <v>216</v>
      </c>
      <c r="M552" s="5" t="s">
        <v>216</v>
      </c>
      <c r="N552" s="5" t="s">
        <v>216</v>
      </c>
      <c r="O552" s="5" t="s">
        <v>216</v>
      </c>
      <c r="P552" s="5" t="s">
        <v>216</v>
      </c>
      <c r="Q552" s="5" t="s">
        <v>216</v>
      </c>
      <c r="R552" s="5">
        <v>0.19</v>
      </c>
      <c r="S552" s="5">
        <v>0.19</v>
      </c>
      <c r="T552" s="5">
        <v>0.19</v>
      </c>
      <c r="U552" s="5">
        <v>0.19</v>
      </c>
      <c r="V552" s="5">
        <v>0.19</v>
      </c>
      <c r="W552" s="5">
        <v>0.05</v>
      </c>
      <c r="X552" s="5">
        <v>0.19</v>
      </c>
    </row>
    <row r="553" spans="1:24" ht="25.5" x14ac:dyDescent="0.25">
      <c r="A553" s="4" t="s">
        <v>9245</v>
      </c>
      <c r="B553" s="4" t="s">
        <v>11850</v>
      </c>
      <c r="C553" s="4" t="s">
        <v>2244</v>
      </c>
      <c r="D553" s="1" t="s">
        <v>2245</v>
      </c>
      <c r="E553" s="5" t="s">
        <v>216</v>
      </c>
      <c r="F553" s="5" t="s">
        <v>216</v>
      </c>
      <c r="G553" s="5" t="s">
        <v>216</v>
      </c>
      <c r="H553" s="5" t="s">
        <v>216</v>
      </c>
      <c r="I553" s="5">
        <v>0.15</v>
      </c>
      <c r="J553" s="5" t="s">
        <v>216</v>
      </c>
      <c r="K553" s="5" t="s">
        <v>216</v>
      </c>
      <c r="L553" s="5" t="s">
        <v>216</v>
      </c>
      <c r="M553" s="5" t="s">
        <v>216</v>
      </c>
      <c r="N553" s="5" t="s">
        <v>216</v>
      </c>
      <c r="O553" s="5" t="s">
        <v>216</v>
      </c>
      <c r="P553" s="5" t="s">
        <v>216</v>
      </c>
      <c r="Q553" s="5" t="s">
        <v>216</v>
      </c>
      <c r="R553" s="5">
        <v>0.19</v>
      </c>
      <c r="S553" s="5">
        <v>0.19</v>
      </c>
      <c r="T553" s="5">
        <v>0.19</v>
      </c>
      <c r="U553" s="5">
        <v>0.19</v>
      </c>
      <c r="V553" s="5">
        <v>0.19</v>
      </c>
      <c r="W553" s="5">
        <v>0.19</v>
      </c>
      <c r="X553" s="5">
        <v>0.19</v>
      </c>
    </row>
    <row r="554" spans="1:24" ht="25.5" x14ac:dyDescent="0.25">
      <c r="A554" s="4" t="s">
        <v>9246</v>
      </c>
      <c r="B554" s="4" t="s">
        <v>11850</v>
      </c>
      <c r="C554" s="4" t="s">
        <v>2247</v>
      </c>
      <c r="D554" s="1" t="s">
        <v>9247</v>
      </c>
      <c r="E554" s="5" t="s">
        <v>216</v>
      </c>
      <c r="F554" s="5" t="s">
        <v>216</v>
      </c>
      <c r="G554" s="5" t="s">
        <v>216</v>
      </c>
      <c r="H554" s="5" t="s">
        <v>216</v>
      </c>
      <c r="I554" s="5">
        <v>0.15</v>
      </c>
      <c r="J554" s="5" t="s">
        <v>216</v>
      </c>
      <c r="K554" s="5" t="s">
        <v>216</v>
      </c>
      <c r="L554" s="5" t="s">
        <v>216</v>
      </c>
      <c r="M554" s="5" t="s">
        <v>216</v>
      </c>
      <c r="N554" s="5" t="s">
        <v>216</v>
      </c>
      <c r="O554" s="5" t="s">
        <v>216</v>
      </c>
      <c r="P554" s="5" t="s">
        <v>216</v>
      </c>
      <c r="Q554" s="5" t="s">
        <v>216</v>
      </c>
      <c r="R554" s="5">
        <v>0.19</v>
      </c>
      <c r="S554" s="5">
        <v>0.19</v>
      </c>
      <c r="T554" s="5">
        <v>0.19</v>
      </c>
      <c r="U554" s="5">
        <v>0.19</v>
      </c>
      <c r="V554" s="5">
        <v>0.19</v>
      </c>
      <c r="W554" s="5">
        <v>0.19</v>
      </c>
      <c r="X554" s="5">
        <v>0.19</v>
      </c>
    </row>
    <row r="555" spans="1:24" ht="25.5" x14ac:dyDescent="0.25">
      <c r="A555" s="4" t="s">
        <v>9248</v>
      </c>
      <c r="B555" s="4" t="s">
        <v>11850</v>
      </c>
      <c r="C555" s="4" t="s">
        <v>2253</v>
      </c>
      <c r="D555" s="1" t="s">
        <v>9249</v>
      </c>
      <c r="E555" s="5" t="s">
        <v>216</v>
      </c>
      <c r="F555" s="5" t="s">
        <v>216</v>
      </c>
      <c r="G555" s="5" t="s">
        <v>216</v>
      </c>
      <c r="H555" s="5" t="s">
        <v>216</v>
      </c>
      <c r="I555" s="5">
        <v>0.15</v>
      </c>
      <c r="J555" s="5" t="s">
        <v>216</v>
      </c>
      <c r="K555" s="5" t="s">
        <v>216</v>
      </c>
      <c r="L555" s="5" t="s">
        <v>216</v>
      </c>
      <c r="M555" s="5" t="s">
        <v>216</v>
      </c>
      <c r="N555" s="5" t="s">
        <v>216</v>
      </c>
      <c r="O555" s="5" t="s">
        <v>216</v>
      </c>
      <c r="P555" s="5" t="s">
        <v>216</v>
      </c>
      <c r="Q555" s="5" t="s">
        <v>216</v>
      </c>
      <c r="R555" s="5">
        <v>0.19</v>
      </c>
      <c r="S555" s="5">
        <v>0.19</v>
      </c>
      <c r="T555" s="5">
        <v>0.19</v>
      </c>
      <c r="U555" s="5">
        <v>0.19</v>
      </c>
      <c r="V555" s="5">
        <v>0.19</v>
      </c>
      <c r="W555" s="5">
        <v>0.19</v>
      </c>
      <c r="X555" s="5">
        <v>0.19</v>
      </c>
    </row>
    <row r="556" spans="1:24" ht="38.25" x14ac:dyDescent="0.25">
      <c r="A556" s="4" t="s">
        <v>9250</v>
      </c>
      <c r="B556" s="4" t="s">
        <v>11850</v>
      </c>
      <c r="C556" s="4" t="s">
        <v>2265</v>
      </c>
      <c r="D556" s="1" t="s">
        <v>9251</v>
      </c>
      <c r="E556" s="5" t="s">
        <v>216</v>
      </c>
      <c r="F556" s="5" t="s">
        <v>216</v>
      </c>
      <c r="G556" s="5" t="s">
        <v>216</v>
      </c>
      <c r="H556" s="5" t="s">
        <v>216</v>
      </c>
      <c r="I556" s="5">
        <v>0.15</v>
      </c>
      <c r="J556" s="5" t="s">
        <v>216</v>
      </c>
      <c r="K556" s="5" t="s">
        <v>216</v>
      </c>
      <c r="L556" s="5" t="s">
        <v>216</v>
      </c>
      <c r="M556" s="5" t="s">
        <v>216</v>
      </c>
      <c r="N556" s="5" t="s">
        <v>216</v>
      </c>
      <c r="O556" s="5" t="s">
        <v>216</v>
      </c>
      <c r="P556" s="5" t="s">
        <v>216</v>
      </c>
      <c r="Q556" s="5" t="s">
        <v>216</v>
      </c>
      <c r="R556" s="5">
        <v>0.19</v>
      </c>
      <c r="S556" s="5">
        <v>0.19</v>
      </c>
      <c r="T556" s="5">
        <v>0.19</v>
      </c>
      <c r="U556" s="5">
        <v>0.19</v>
      </c>
      <c r="V556" s="5">
        <v>0.19</v>
      </c>
      <c r="W556" s="5">
        <v>0.19</v>
      </c>
      <c r="X556" s="5">
        <v>0.19</v>
      </c>
    </row>
    <row r="557" spans="1:24" ht="38.25" x14ac:dyDescent="0.25">
      <c r="A557" s="4" t="s">
        <v>9252</v>
      </c>
      <c r="B557" s="4" t="s">
        <v>11850</v>
      </c>
      <c r="C557" s="4" t="s">
        <v>2271</v>
      </c>
      <c r="D557" s="1" t="s">
        <v>2272</v>
      </c>
      <c r="E557" s="5" t="s">
        <v>216</v>
      </c>
      <c r="F557" s="5" t="s">
        <v>216</v>
      </c>
      <c r="G557" s="5" t="s">
        <v>216</v>
      </c>
      <c r="H557" s="5" t="s">
        <v>216</v>
      </c>
      <c r="I557" s="5">
        <v>0.15</v>
      </c>
      <c r="J557" s="5" t="s">
        <v>216</v>
      </c>
      <c r="K557" s="5" t="s">
        <v>216</v>
      </c>
      <c r="L557" s="5" t="s">
        <v>216</v>
      </c>
      <c r="M557" s="5" t="s">
        <v>216</v>
      </c>
      <c r="N557" s="5" t="s">
        <v>216</v>
      </c>
      <c r="O557" s="5" t="s">
        <v>216</v>
      </c>
      <c r="P557" s="5" t="s">
        <v>216</v>
      </c>
      <c r="Q557" s="5" t="s">
        <v>216</v>
      </c>
      <c r="R557" s="5">
        <v>0.19</v>
      </c>
      <c r="S557" s="5">
        <v>0.19</v>
      </c>
      <c r="T557" s="5">
        <v>0.19</v>
      </c>
      <c r="U557" s="5">
        <v>0.19</v>
      </c>
      <c r="V557" s="5">
        <v>0.19</v>
      </c>
      <c r="W557" s="5">
        <v>0.19</v>
      </c>
      <c r="X557" s="5">
        <v>0.19</v>
      </c>
    </row>
    <row r="558" spans="1:24" ht="51" x14ac:dyDescent="0.25">
      <c r="A558" s="4" t="s">
        <v>9253</v>
      </c>
      <c r="B558" s="4" t="s">
        <v>11850</v>
      </c>
      <c r="C558" s="4" t="s">
        <v>2274</v>
      </c>
      <c r="D558" s="1" t="s">
        <v>2275</v>
      </c>
      <c r="E558" s="5" t="s">
        <v>216</v>
      </c>
      <c r="F558" s="5" t="s">
        <v>216</v>
      </c>
      <c r="G558" s="5" t="s">
        <v>216</v>
      </c>
      <c r="H558" s="5" t="s">
        <v>216</v>
      </c>
      <c r="I558" s="5">
        <v>0.15</v>
      </c>
      <c r="J558" s="5" t="s">
        <v>216</v>
      </c>
      <c r="K558" s="5" t="s">
        <v>216</v>
      </c>
      <c r="L558" s="5" t="s">
        <v>216</v>
      </c>
      <c r="M558" s="5" t="s">
        <v>216</v>
      </c>
      <c r="N558" s="5" t="s">
        <v>216</v>
      </c>
      <c r="O558" s="5" t="s">
        <v>216</v>
      </c>
      <c r="P558" s="5" t="s">
        <v>216</v>
      </c>
      <c r="Q558" s="5" t="s">
        <v>216</v>
      </c>
      <c r="R558" s="5">
        <v>0.19</v>
      </c>
      <c r="S558" s="5">
        <v>0.19</v>
      </c>
      <c r="T558" s="5">
        <v>0.19</v>
      </c>
      <c r="U558" s="5">
        <v>0.19</v>
      </c>
      <c r="V558" s="5">
        <v>0.19</v>
      </c>
      <c r="W558" s="5">
        <v>0.19</v>
      </c>
      <c r="X558" s="5">
        <v>0.19</v>
      </c>
    </row>
    <row r="559" spans="1:24" ht="25.5" x14ac:dyDescent="0.25">
      <c r="A559" s="4" t="s">
        <v>9254</v>
      </c>
      <c r="B559" s="4" t="s">
        <v>11850</v>
      </c>
      <c r="C559" s="4" t="s">
        <v>2277</v>
      </c>
      <c r="D559" s="1" t="s">
        <v>9255</v>
      </c>
      <c r="E559" s="5" t="s">
        <v>216</v>
      </c>
      <c r="F559" s="5" t="s">
        <v>216</v>
      </c>
      <c r="G559" s="5" t="s">
        <v>216</v>
      </c>
      <c r="H559" s="5" t="s">
        <v>216</v>
      </c>
      <c r="I559" s="5">
        <v>0.15</v>
      </c>
      <c r="J559" s="5" t="s">
        <v>216</v>
      </c>
      <c r="K559" s="5" t="s">
        <v>216</v>
      </c>
      <c r="L559" s="5" t="s">
        <v>216</v>
      </c>
      <c r="M559" s="5" t="s">
        <v>216</v>
      </c>
      <c r="N559" s="5" t="s">
        <v>216</v>
      </c>
      <c r="O559" s="5" t="s">
        <v>216</v>
      </c>
      <c r="P559" s="5" t="s">
        <v>216</v>
      </c>
      <c r="Q559" s="5" t="s">
        <v>216</v>
      </c>
      <c r="R559" s="5">
        <v>0.19</v>
      </c>
      <c r="S559" s="5">
        <v>0.19</v>
      </c>
      <c r="T559" s="5">
        <v>0.19</v>
      </c>
      <c r="U559" s="5">
        <v>0.19</v>
      </c>
      <c r="V559" s="5">
        <v>0.19</v>
      </c>
      <c r="W559" s="5">
        <v>0.19</v>
      </c>
      <c r="X559" s="5">
        <v>0.19</v>
      </c>
    </row>
    <row r="560" spans="1:24" ht="38.25" x14ac:dyDescent="0.25">
      <c r="A560" s="4" t="s">
        <v>9256</v>
      </c>
      <c r="B560" s="4" t="s">
        <v>11850</v>
      </c>
      <c r="C560" s="4" t="s">
        <v>2286</v>
      </c>
      <c r="D560" s="1" t="s">
        <v>2287</v>
      </c>
      <c r="E560" s="5" t="s">
        <v>216</v>
      </c>
      <c r="F560" s="5" t="s">
        <v>216</v>
      </c>
      <c r="G560" s="5" t="s">
        <v>216</v>
      </c>
      <c r="H560" s="5" t="s">
        <v>216</v>
      </c>
      <c r="I560" s="5">
        <v>0.15</v>
      </c>
      <c r="J560" s="5" t="s">
        <v>216</v>
      </c>
      <c r="K560" s="5" t="s">
        <v>216</v>
      </c>
      <c r="L560" s="5" t="s">
        <v>216</v>
      </c>
      <c r="M560" s="5" t="s">
        <v>216</v>
      </c>
      <c r="N560" s="5" t="s">
        <v>216</v>
      </c>
      <c r="O560" s="5" t="s">
        <v>216</v>
      </c>
      <c r="P560" s="5" t="s">
        <v>216</v>
      </c>
      <c r="Q560" s="5" t="s">
        <v>216</v>
      </c>
      <c r="R560" s="5">
        <v>0.19</v>
      </c>
      <c r="S560" s="5">
        <v>0.19</v>
      </c>
      <c r="T560" s="5">
        <v>0.19</v>
      </c>
      <c r="U560" s="5">
        <v>0.19</v>
      </c>
      <c r="V560" s="5">
        <v>0.19</v>
      </c>
      <c r="W560" s="5">
        <v>0.19</v>
      </c>
      <c r="X560" s="5">
        <v>0.19</v>
      </c>
    </row>
    <row r="561" spans="1:24" ht="38.25" x14ac:dyDescent="0.25">
      <c r="A561" s="4" t="s">
        <v>9257</v>
      </c>
      <c r="B561" s="4" t="s">
        <v>11850</v>
      </c>
      <c r="C561" s="4" t="s">
        <v>2289</v>
      </c>
      <c r="D561" s="1" t="s">
        <v>2290</v>
      </c>
      <c r="E561" s="5" t="s">
        <v>216</v>
      </c>
      <c r="F561" s="5" t="s">
        <v>216</v>
      </c>
      <c r="G561" s="5" t="s">
        <v>216</v>
      </c>
      <c r="H561" s="5" t="s">
        <v>216</v>
      </c>
      <c r="I561" s="5">
        <v>0.15</v>
      </c>
      <c r="J561" s="5" t="s">
        <v>216</v>
      </c>
      <c r="K561" s="5" t="s">
        <v>216</v>
      </c>
      <c r="L561" s="5" t="s">
        <v>216</v>
      </c>
      <c r="M561" s="5" t="s">
        <v>216</v>
      </c>
      <c r="N561" s="5" t="s">
        <v>216</v>
      </c>
      <c r="O561" s="5" t="s">
        <v>216</v>
      </c>
      <c r="P561" s="5" t="s">
        <v>216</v>
      </c>
      <c r="Q561" s="5" t="s">
        <v>216</v>
      </c>
      <c r="R561" s="5">
        <v>0.19</v>
      </c>
      <c r="S561" s="5">
        <v>0.19</v>
      </c>
      <c r="T561" s="5">
        <v>0.19</v>
      </c>
      <c r="U561" s="5">
        <v>0.19</v>
      </c>
      <c r="V561" s="5">
        <v>0.19</v>
      </c>
      <c r="W561" s="5">
        <v>0.19</v>
      </c>
      <c r="X561" s="5">
        <v>0.19</v>
      </c>
    </row>
    <row r="562" spans="1:24" ht="38.25" x14ac:dyDescent="0.25">
      <c r="A562" s="4" t="s">
        <v>9258</v>
      </c>
      <c r="B562" s="4" t="s">
        <v>11850</v>
      </c>
      <c r="C562" s="4" t="s">
        <v>2292</v>
      </c>
      <c r="D562" s="1" t="s">
        <v>2293</v>
      </c>
      <c r="E562" s="5" t="s">
        <v>216</v>
      </c>
      <c r="F562" s="5" t="s">
        <v>216</v>
      </c>
      <c r="G562" s="5" t="s">
        <v>216</v>
      </c>
      <c r="H562" s="5" t="s">
        <v>216</v>
      </c>
      <c r="I562" s="5">
        <v>0.15</v>
      </c>
      <c r="J562" s="5" t="s">
        <v>216</v>
      </c>
      <c r="K562" s="5" t="s">
        <v>216</v>
      </c>
      <c r="L562" s="5" t="s">
        <v>216</v>
      </c>
      <c r="M562" s="5" t="s">
        <v>216</v>
      </c>
      <c r="N562" s="5" t="s">
        <v>216</v>
      </c>
      <c r="O562" s="5" t="s">
        <v>216</v>
      </c>
      <c r="P562" s="5" t="s">
        <v>216</v>
      </c>
      <c r="Q562" s="5" t="s">
        <v>216</v>
      </c>
      <c r="R562" s="5">
        <v>0.19</v>
      </c>
      <c r="S562" s="5">
        <v>0.19</v>
      </c>
      <c r="T562" s="5">
        <v>0.19</v>
      </c>
      <c r="U562" s="5">
        <v>0.19</v>
      </c>
      <c r="V562" s="5">
        <v>0.19</v>
      </c>
      <c r="W562" s="5">
        <v>0.19</v>
      </c>
      <c r="X562" s="5">
        <v>0.19</v>
      </c>
    </row>
    <row r="563" spans="1:24" ht="38.25" x14ac:dyDescent="0.25">
      <c r="A563" s="4" t="s">
        <v>9259</v>
      </c>
      <c r="B563" s="4" t="s">
        <v>11850</v>
      </c>
      <c r="C563" s="4" t="s">
        <v>2295</v>
      </c>
      <c r="D563" s="1" t="s">
        <v>2296</v>
      </c>
      <c r="E563" s="5" t="s">
        <v>216</v>
      </c>
      <c r="F563" s="5" t="s">
        <v>216</v>
      </c>
      <c r="G563" s="5" t="s">
        <v>216</v>
      </c>
      <c r="H563" s="5" t="s">
        <v>216</v>
      </c>
      <c r="I563" s="5">
        <v>0.15</v>
      </c>
      <c r="J563" s="5" t="s">
        <v>216</v>
      </c>
      <c r="K563" s="5" t="s">
        <v>216</v>
      </c>
      <c r="L563" s="5" t="s">
        <v>216</v>
      </c>
      <c r="M563" s="5" t="s">
        <v>216</v>
      </c>
      <c r="N563" s="5" t="s">
        <v>216</v>
      </c>
      <c r="O563" s="5" t="s">
        <v>216</v>
      </c>
      <c r="P563" s="5" t="s">
        <v>216</v>
      </c>
      <c r="Q563" s="5" t="s">
        <v>216</v>
      </c>
      <c r="R563" s="5">
        <v>0.19</v>
      </c>
      <c r="S563" s="5">
        <v>0.19</v>
      </c>
      <c r="T563" s="5">
        <v>0.19</v>
      </c>
      <c r="U563" s="5">
        <v>0.19</v>
      </c>
      <c r="V563" s="5">
        <v>0.19</v>
      </c>
      <c r="W563" s="5">
        <v>0.19</v>
      </c>
      <c r="X563" s="5">
        <v>0.19</v>
      </c>
    </row>
    <row r="564" spans="1:24" ht="38.25" x14ac:dyDescent="0.25">
      <c r="A564" s="4" t="s">
        <v>9260</v>
      </c>
      <c r="B564" s="4" t="s">
        <v>11850</v>
      </c>
      <c r="C564" s="4" t="s">
        <v>2298</v>
      </c>
      <c r="D564" s="1" t="s">
        <v>2299</v>
      </c>
      <c r="E564" s="5" t="s">
        <v>216</v>
      </c>
      <c r="F564" s="5" t="s">
        <v>216</v>
      </c>
      <c r="G564" s="5" t="s">
        <v>216</v>
      </c>
      <c r="H564" s="5" t="s">
        <v>216</v>
      </c>
      <c r="I564" s="5">
        <v>0.15</v>
      </c>
      <c r="J564" s="5" t="s">
        <v>216</v>
      </c>
      <c r="K564" s="5" t="s">
        <v>216</v>
      </c>
      <c r="L564" s="5" t="s">
        <v>216</v>
      </c>
      <c r="M564" s="5" t="s">
        <v>216</v>
      </c>
      <c r="N564" s="5" t="s">
        <v>216</v>
      </c>
      <c r="O564" s="5" t="s">
        <v>216</v>
      </c>
      <c r="P564" s="5" t="s">
        <v>216</v>
      </c>
      <c r="Q564" s="5" t="s">
        <v>216</v>
      </c>
      <c r="R564" s="5">
        <v>0.19</v>
      </c>
      <c r="S564" s="5">
        <v>0.19</v>
      </c>
      <c r="T564" s="5">
        <v>0.19</v>
      </c>
      <c r="U564" s="5">
        <v>0.19</v>
      </c>
      <c r="V564" s="5">
        <v>0.19</v>
      </c>
      <c r="W564" s="5">
        <v>0.19</v>
      </c>
      <c r="X564" s="5">
        <v>0.19</v>
      </c>
    </row>
    <row r="565" spans="1:24" ht="38.25" x14ac:dyDescent="0.25">
      <c r="A565" s="4" t="s">
        <v>9261</v>
      </c>
      <c r="B565" s="4" t="s">
        <v>11850</v>
      </c>
      <c r="C565" s="4" t="s">
        <v>2301</v>
      </c>
      <c r="D565" s="1" t="s">
        <v>9262</v>
      </c>
      <c r="E565" s="5" t="s">
        <v>216</v>
      </c>
      <c r="F565" s="5" t="s">
        <v>216</v>
      </c>
      <c r="G565" s="5" t="s">
        <v>216</v>
      </c>
      <c r="H565" s="5" t="s">
        <v>216</v>
      </c>
      <c r="I565" s="5">
        <v>0.15</v>
      </c>
      <c r="J565" s="5" t="s">
        <v>216</v>
      </c>
      <c r="K565" s="5" t="s">
        <v>216</v>
      </c>
      <c r="L565" s="5" t="s">
        <v>216</v>
      </c>
      <c r="M565" s="5" t="s">
        <v>216</v>
      </c>
      <c r="N565" s="5" t="s">
        <v>216</v>
      </c>
      <c r="O565" s="5" t="s">
        <v>216</v>
      </c>
      <c r="P565" s="5" t="s">
        <v>216</v>
      </c>
      <c r="Q565" s="5" t="s">
        <v>216</v>
      </c>
      <c r="R565" s="5">
        <v>0.19</v>
      </c>
      <c r="S565" s="5">
        <v>0.19</v>
      </c>
      <c r="T565" s="5">
        <v>0.19</v>
      </c>
      <c r="U565" s="5">
        <v>0.19</v>
      </c>
      <c r="V565" s="5">
        <v>0.19</v>
      </c>
      <c r="W565" s="5">
        <v>0.19</v>
      </c>
      <c r="X565" s="5">
        <v>0.19</v>
      </c>
    </row>
    <row r="566" spans="1:24" ht="38.25" x14ac:dyDescent="0.25">
      <c r="A566" s="4" t="s">
        <v>9263</v>
      </c>
      <c r="B566" s="4" t="s">
        <v>11850</v>
      </c>
      <c r="C566" s="4" t="s">
        <v>9264</v>
      </c>
      <c r="D566" s="1" t="s">
        <v>9265</v>
      </c>
      <c r="E566" s="5" t="s">
        <v>216</v>
      </c>
      <c r="F566" s="5" t="s">
        <v>216</v>
      </c>
      <c r="G566" s="5" t="s">
        <v>216</v>
      </c>
      <c r="H566" s="5" t="s">
        <v>216</v>
      </c>
      <c r="I566" s="5">
        <v>0.15</v>
      </c>
      <c r="J566" s="5" t="s">
        <v>216</v>
      </c>
      <c r="K566" s="5" t="s">
        <v>216</v>
      </c>
      <c r="L566" s="5" t="s">
        <v>216</v>
      </c>
      <c r="M566" s="5" t="s">
        <v>216</v>
      </c>
      <c r="N566" s="5" t="s">
        <v>216</v>
      </c>
      <c r="O566" s="5" t="s">
        <v>216</v>
      </c>
      <c r="P566" s="5" t="s">
        <v>216</v>
      </c>
      <c r="Q566" s="5" t="s">
        <v>216</v>
      </c>
      <c r="R566" s="5">
        <v>0.19</v>
      </c>
      <c r="S566" s="5">
        <v>0.19</v>
      </c>
      <c r="T566" s="5">
        <v>0.19</v>
      </c>
      <c r="U566" s="5">
        <v>0.19</v>
      </c>
      <c r="V566" s="5">
        <v>0.19</v>
      </c>
      <c r="W566" s="5">
        <v>0.19</v>
      </c>
      <c r="X566" s="5">
        <v>0.19</v>
      </c>
    </row>
    <row r="567" spans="1:24" ht="38.25" x14ac:dyDescent="0.25">
      <c r="A567" s="4" t="s">
        <v>9266</v>
      </c>
      <c r="B567" s="4" t="s">
        <v>11850</v>
      </c>
      <c r="C567" s="4" t="s">
        <v>2304</v>
      </c>
      <c r="D567" s="1" t="s">
        <v>2305</v>
      </c>
      <c r="E567" s="5" t="s">
        <v>216</v>
      </c>
      <c r="F567" s="5" t="s">
        <v>216</v>
      </c>
      <c r="G567" s="5" t="s">
        <v>216</v>
      </c>
      <c r="H567" s="5" t="s">
        <v>216</v>
      </c>
      <c r="I567" s="5">
        <v>0.15</v>
      </c>
      <c r="J567" s="5" t="s">
        <v>216</v>
      </c>
      <c r="K567" s="5" t="s">
        <v>216</v>
      </c>
      <c r="L567" s="5" t="s">
        <v>216</v>
      </c>
      <c r="M567" s="5" t="s">
        <v>216</v>
      </c>
      <c r="N567" s="5" t="s">
        <v>216</v>
      </c>
      <c r="O567" s="5" t="s">
        <v>216</v>
      </c>
      <c r="P567" s="5" t="s">
        <v>216</v>
      </c>
      <c r="Q567" s="5" t="s">
        <v>216</v>
      </c>
      <c r="R567" s="5">
        <v>0.19</v>
      </c>
      <c r="S567" s="5">
        <v>0.19</v>
      </c>
      <c r="T567" s="5">
        <v>0.19</v>
      </c>
      <c r="U567" s="5">
        <v>0.19</v>
      </c>
      <c r="V567" s="5">
        <v>0.19</v>
      </c>
      <c r="W567" s="5">
        <v>0.19</v>
      </c>
      <c r="X567" s="5">
        <v>0.19</v>
      </c>
    </row>
    <row r="568" spans="1:24" ht="38.25" x14ac:dyDescent="0.25">
      <c r="A568" s="4" t="s">
        <v>9267</v>
      </c>
      <c r="B568" s="4" t="s">
        <v>11850</v>
      </c>
      <c r="C568" s="4" t="s">
        <v>2307</v>
      </c>
      <c r="D568" s="1" t="s">
        <v>2308</v>
      </c>
      <c r="E568" s="5" t="s">
        <v>216</v>
      </c>
      <c r="F568" s="5" t="s">
        <v>216</v>
      </c>
      <c r="G568" s="5" t="s">
        <v>216</v>
      </c>
      <c r="H568" s="5" t="s">
        <v>216</v>
      </c>
      <c r="I568" s="5">
        <v>0.15</v>
      </c>
      <c r="J568" s="5" t="s">
        <v>216</v>
      </c>
      <c r="K568" s="5" t="s">
        <v>216</v>
      </c>
      <c r="L568" s="5" t="s">
        <v>216</v>
      </c>
      <c r="M568" s="5" t="s">
        <v>216</v>
      </c>
      <c r="N568" s="5" t="s">
        <v>216</v>
      </c>
      <c r="O568" s="5" t="s">
        <v>216</v>
      </c>
      <c r="P568" s="5" t="s">
        <v>216</v>
      </c>
      <c r="Q568" s="5" t="s">
        <v>216</v>
      </c>
      <c r="R568" s="5">
        <v>0.19</v>
      </c>
      <c r="S568" s="5">
        <v>0.19</v>
      </c>
      <c r="T568" s="5">
        <v>0.19</v>
      </c>
      <c r="U568" s="5">
        <v>0.19</v>
      </c>
      <c r="V568" s="5">
        <v>0.19</v>
      </c>
      <c r="W568" s="5">
        <v>0.19</v>
      </c>
      <c r="X568" s="5">
        <v>0.19</v>
      </c>
    </row>
    <row r="569" spans="1:24" ht="38.25" x14ac:dyDescent="0.25">
      <c r="A569" s="4" t="s">
        <v>9268</v>
      </c>
      <c r="B569" s="4" t="s">
        <v>11850</v>
      </c>
      <c r="C569" s="4" t="s">
        <v>2310</v>
      </c>
      <c r="D569" s="1" t="s">
        <v>9269</v>
      </c>
      <c r="E569" s="5" t="s">
        <v>216</v>
      </c>
      <c r="F569" s="5" t="s">
        <v>216</v>
      </c>
      <c r="G569" s="5" t="s">
        <v>216</v>
      </c>
      <c r="H569" s="5" t="s">
        <v>216</v>
      </c>
      <c r="I569" s="5">
        <v>0.15</v>
      </c>
      <c r="J569" s="5" t="s">
        <v>216</v>
      </c>
      <c r="K569" s="5" t="s">
        <v>216</v>
      </c>
      <c r="L569" s="5" t="s">
        <v>216</v>
      </c>
      <c r="M569" s="5" t="s">
        <v>216</v>
      </c>
      <c r="N569" s="5" t="s">
        <v>216</v>
      </c>
      <c r="O569" s="5" t="s">
        <v>216</v>
      </c>
      <c r="P569" s="5" t="s">
        <v>216</v>
      </c>
      <c r="Q569" s="5" t="s">
        <v>216</v>
      </c>
      <c r="R569" s="5">
        <v>0.19</v>
      </c>
      <c r="S569" s="5">
        <v>0.19</v>
      </c>
      <c r="T569" s="5">
        <v>0.19</v>
      </c>
      <c r="U569" s="5">
        <v>0.19</v>
      </c>
      <c r="V569" s="5">
        <v>0.19</v>
      </c>
      <c r="W569" s="5">
        <v>0.19</v>
      </c>
      <c r="X569" s="5">
        <v>0.19</v>
      </c>
    </row>
    <row r="570" spans="1:24" ht="38.25" x14ac:dyDescent="0.25">
      <c r="A570" s="4" t="s">
        <v>9270</v>
      </c>
      <c r="B570" s="4" t="s">
        <v>11850</v>
      </c>
      <c r="C570" s="4" t="s">
        <v>2313</v>
      </c>
      <c r="D570" s="1" t="s">
        <v>9271</v>
      </c>
      <c r="E570" s="5" t="s">
        <v>216</v>
      </c>
      <c r="F570" s="5" t="s">
        <v>216</v>
      </c>
      <c r="G570" s="5" t="s">
        <v>216</v>
      </c>
      <c r="H570" s="5" t="s">
        <v>216</v>
      </c>
      <c r="I570" s="5">
        <v>0.15</v>
      </c>
      <c r="J570" s="5" t="s">
        <v>216</v>
      </c>
      <c r="K570" s="5" t="s">
        <v>216</v>
      </c>
      <c r="L570" s="5" t="s">
        <v>216</v>
      </c>
      <c r="M570" s="5" t="s">
        <v>216</v>
      </c>
      <c r="N570" s="5" t="s">
        <v>216</v>
      </c>
      <c r="O570" s="5" t="s">
        <v>216</v>
      </c>
      <c r="P570" s="5" t="s">
        <v>216</v>
      </c>
      <c r="Q570" s="5" t="s">
        <v>216</v>
      </c>
      <c r="R570" s="5">
        <v>0.19</v>
      </c>
      <c r="S570" s="5">
        <v>0.19</v>
      </c>
      <c r="T570" s="5">
        <v>0.19</v>
      </c>
      <c r="U570" s="5">
        <v>0.19</v>
      </c>
      <c r="V570" s="5">
        <v>0.19</v>
      </c>
      <c r="W570" s="5">
        <v>0.19</v>
      </c>
      <c r="X570" s="5">
        <v>0.19</v>
      </c>
    </row>
    <row r="571" spans="1:24" ht="38.25" x14ac:dyDescent="0.25">
      <c r="A571" s="4" t="s">
        <v>9272</v>
      </c>
      <c r="B571" s="4" t="s">
        <v>11850</v>
      </c>
      <c r="C571" s="4" t="s">
        <v>9273</v>
      </c>
      <c r="D571" s="1" t="s">
        <v>9274</v>
      </c>
      <c r="E571" s="5" t="s">
        <v>216</v>
      </c>
      <c r="F571" s="5" t="s">
        <v>216</v>
      </c>
      <c r="G571" s="5" t="s">
        <v>216</v>
      </c>
      <c r="H571" s="5" t="s">
        <v>216</v>
      </c>
      <c r="I571" s="5">
        <v>0.15</v>
      </c>
      <c r="J571" s="5" t="s">
        <v>216</v>
      </c>
      <c r="K571" s="5" t="s">
        <v>216</v>
      </c>
      <c r="L571" s="5" t="s">
        <v>216</v>
      </c>
      <c r="M571" s="5" t="s">
        <v>216</v>
      </c>
      <c r="N571" s="5" t="s">
        <v>216</v>
      </c>
      <c r="O571" s="5" t="s">
        <v>216</v>
      </c>
      <c r="P571" s="5" t="s">
        <v>216</v>
      </c>
      <c r="Q571" s="5" t="s">
        <v>216</v>
      </c>
      <c r="R571" s="5">
        <v>0.19</v>
      </c>
      <c r="S571" s="5">
        <v>0.19</v>
      </c>
      <c r="T571" s="5">
        <v>0.19</v>
      </c>
      <c r="U571" s="5">
        <v>0.19</v>
      </c>
      <c r="V571" s="5">
        <v>0.19</v>
      </c>
      <c r="W571" s="5">
        <v>0.19</v>
      </c>
      <c r="X571" s="5">
        <v>0.19</v>
      </c>
    </row>
    <row r="572" spans="1:24" ht="38.25" x14ac:dyDescent="0.25">
      <c r="A572" s="4" t="s">
        <v>9275</v>
      </c>
      <c r="B572" s="4" t="s">
        <v>11850</v>
      </c>
      <c r="C572" s="4" t="s">
        <v>9276</v>
      </c>
      <c r="D572" s="1" t="s">
        <v>9277</v>
      </c>
      <c r="E572" s="5" t="s">
        <v>216</v>
      </c>
      <c r="F572" s="5" t="s">
        <v>216</v>
      </c>
      <c r="G572" s="5" t="s">
        <v>216</v>
      </c>
      <c r="H572" s="5" t="s">
        <v>216</v>
      </c>
      <c r="I572" s="5">
        <v>0.15</v>
      </c>
      <c r="J572" s="5" t="s">
        <v>216</v>
      </c>
      <c r="K572" s="5" t="s">
        <v>216</v>
      </c>
      <c r="L572" s="5" t="s">
        <v>216</v>
      </c>
      <c r="M572" s="5" t="s">
        <v>216</v>
      </c>
      <c r="N572" s="5" t="s">
        <v>216</v>
      </c>
      <c r="O572" s="5" t="s">
        <v>216</v>
      </c>
      <c r="P572" s="5" t="s">
        <v>216</v>
      </c>
      <c r="Q572" s="5" t="s">
        <v>216</v>
      </c>
      <c r="R572" s="5">
        <v>0.19</v>
      </c>
      <c r="S572" s="5">
        <v>0.19</v>
      </c>
      <c r="T572" s="5">
        <v>0.19</v>
      </c>
      <c r="U572" s="5">
        <v>0.19</v>
      </c>
      <c r="V572" s="5">
        <v>0.19</v>
      </c>
      <c r="W572" s="5">
        <v>0.19</v>
      </c>
      <c r="X572" s="5">
        <v>0.19</v>
      </c>
    </row>
    <row r="573" spans="1:24" ht="38.25" x14ac:dyDescent="0.25">
      <c r="A573" s="4" t="s">
        <v>9278</v>
      </c>
      <c r="B573" s="4" t="s">
        <v>11850</v>
      </c>
      <c r="C573" s="4" t="s">
        <v>2316</v>
      </c>
      <c r="D573" s="1" t="s">
        <v>9279</v>
      </c>
      <c r="E573" s="5" t="s">
        <v>216</v>
      </c>
      <c r="F573" s="5" t="s">
        <v>216</v>
      </c>
      <c r="G573" s="5" t="s">
        <v>216</v>
      </c>
      <c r="H573" s="5" t="s">
        <v>216</v>
      </c>
      <c r="I573" s="5">
        <v>0.15</v>
      </c>
      <c r="J573" s="5" t="s">
        <v>216</v>
      </c>
      <c r="K573" s="5" t="s">
        <v>216</v>
      </c>
      <c r="L573" s="5" t="s">
        <v>216</v>
      </c>
      <c r="M573" s="5" t="s">
        <v>216</v>
      </c>
      <c r="N573" s="5" t="s">
        <v>216</v>
      </c>
      <c r="O573" s="5" t="s">
        <v>216</v>
      </c>
      <c r="P573" s="5" t="s">
        <v>216</v>
      </c>
      <c r="Q573" s="5" t="s">
        <v>216</v>
      </c>
      <c r="R573" s="5">
        <v>0.19</v>
      </c>
      <c r="S573" s="5">
        <v>0.19</v>
      </c>
      <c r="T573" s="5">
        <v>0.19</v>
      </c>
      <c r="U573" s="5">
        <v>0.19</v>
      </c>
      <c r="V573" s="5">
        <v>0.19</v>
      </c>
      <c r="W573" s="5">
        <v>0.19</v>
      </c>
      <c r="X573" s="5">
        <v>0.19</v>
      </c>
    </row>
    <row r="574" spans="1:24" ht="38.25" x14ac:dyDescent="0.25">
      <c r="A574" s="4" t="s">
        <v>9280</v>
      </c>
      <c r="B574" s="4" t="s">
        <v>11850</v>
      </c>
      <c r="C574" s="4" t="s">
        <v>2322</v>
      </c>
      <c r="D574" s="1" t="s">
        <v>9281</v>
      </c>
      <c r="E574" s="5" t="s">
        <v>216</v>
      </c>
      <c r="F574" s="5" t="s">
        <v>216</v>
      </c>
      <c r="G574" s="5" t="s">
        <v>216</v>
      </c>
      <c r="H574" s="5" t="s">
        <v>216</v>
      </c>
      <c r="I574" s="5">
        <v>0.15</v>
      </c>
      <c r="J574" s="5" t="s">
        <v>216</v>
      </c>
      <c r="K574" s="5" t="s">
        <v>216</v>
      </c>
      <c r="L574" s="5" t="s">
        <v>216</v>
      </c>
      <c r="M574" s="5" t="s">
        <v>216</v>
      </c>
      <c r="N574" s="5" t="s">
        <v>216</v>
      </c>
      <c r="O574" s="5" t="s">
        <v>216</v>
      </c>
      <c r="P574" s="5" t="s">
        <v>216</v>
      </c>
      <c r="Q574" s="5" t="s">
        <v>216</v>
      </c>
      <c r="R574" s="5">
        <v>0.19</v>
      </c>
      <c r="S574" s="5">
        <v>0.19</v>
      </c>
      <c r="T574" s="5">
        <v>0.19</v>
      </c>
      <c r="U574" s="5">
        <v>0.19</v>
      </c>
      <c r="V574" s="5">
        <v>0.19</v>
      </c>
      <c r="W574" s="5">
        <v>0.19</v>
      </c>
      <c r="X574" s="5">
        <v>0.19</v>
      </c>
    </row>
    <row r="575" spans="1:24" ht="38.25" x14ac:dyDescent="0.25">
      <c r="A575" s="4" t="s">
        <v>9282</v>
      </c>
      <c r="B575" s="4" t="s">
        <v>11850</v>
      </c>
      <c r="C575" s="4" t="s">
        <v>2328</v>
      </c>
      <c r="D575" s="1" t="s">
        <v>2329</v>
      </c>
      <c r="E575" s="5" t="s">
        <v>216</v>
      </c>
      <c r="F575" s="5" t="s">
        <v>216</v>
      </c>
      <c r="G575" s="5" t="s">
        <v>216</v>
      </c>
      <c r="H575" s="5" t="s">
        <v>216</v>
      </c>
      <c r="I575" s="5">
        <v>0.15</v>
      </c>
      <c r="J575" s="5" t="s">
        <v>216</v>
      </c>
      <c r="K575" s="5" t="s">
        <v>216</v>
      </c>
      <c r="L575" s="5" t="s">
        <v>216</v>
      </c>
      <c r="M575" s="5" t="s">
        <v>216</v>
      </c>
      <c r="N575" s="5" t="s">
        <v>216</v>
      </c>
      <c r="O575" s="5" t="s">
        <v>216</v>
      </c>
      <c r="P575" s="5" t="s">
        <v>216</v>
      </c>
      <c r="Q575" s="5" t="s">
        <v>216</v>
      </c>
      <c r="R575" s="5">
        <v>0.19</v>
      </c>
      <c r="S575" s="5">
        <v>0.19</v>
      </c>
      <c r="T575" s="5">
        <v>0.19</v>
      </c>
      <c r="U575" s="5">
        <v>0.19</v>
      </c>
      <c r="V575" s="5">
        <v>0.19</v>
      </c>
      <c r="W575" s="5">
        <v>0.19</v>
      </c>
      <c r="X575" s="5">
        <v>0.19</v>
      </c>
    </row>
    <row r="576" spans="1:24" ht="38.25" x14ac:dyDescent="0.25">
      <c r="A576" s="4" t="s">
        <v>9283</v>
      </c>
      <c r="B576" s="4" t="s">
        <v>11850</v>
      </c>
      <c r="C576" s="4" t="s">
        <v>2331</v>
      </c>
      <c r="D576" s="1" t="s">
        <v>2332</v>
      </c>
      <c r="E576" s="5" t="s">
        <v>216</v>
      </c>
      <c r="F576" s="5" t="s">
        <v>216</v>
      </c>
      <c r="G576" s="5" t="s">
        <v>216</v>
      </c>
      <c r="H576" s="5" t="s">
        <v>216</v>
      </c>
      <c r="I576" s="5">
        <v>0.15</v>
      </c>
      <c r="J576" s="5" t="s">
        <v>216</v>
      </c>
      <c r="K576" s="5" t="s">
        <v>216</v>
      </c>
      <c r="L576" s="5" t="s">
        <v>216</v>
      </c>
      <c r="M576" s="5" t="s">
        <v>216</v>
      </c>
      <c r="N576" s="5" t="s">
        <v>216</v>
      </c>
      <c r="O576" s="5" t="s">
        <v>216</v>
      </c>
      <c r="P576" s="5" t="s">
        <v>216</v>
      </c>
      <c r="Q576" s="5" t="s">
        <v>216</v>
      </c>
      <c r="R576" s="5">
        <v>0.19</v>
      </c>
      <c r="S576" s="5">
        <v>0.19</v>
      </c>
      <c r="T576" s="5">
        <v>0.19</v>
      </c>
      <c r="U576" s="5">
        <v>0.19</v>
      </c>
      <c r="V576" s="5">
        <v>0.19</v>
      </c>
      <c r="W576" s="5">
        <v>0.19</v>
      </c>
      <c r="X576" s="5">
        <v>0.19</v>
      </c>
    </row>
    <row r="577" spans="1:24" ht="38.25" x14ac:dyDescent="0.25">
      <c r="A577" s="4" t="s">
        <v>9284</v>
      </c>
      <c r="B577" s="4" t="s">
        <v>11850</v>
      </c>
      <c r="C577" s="4" t="s">
        <v>2334</v>
      </c>
      <c r="D577" s="1" t="s">
        <v>2335</v>
      </c>
      <c r="E577" s="5" t="s">
        <v>216</v>
      </c>
      <c r="F577" s="5" t="s">
        <v>216</v>
      </c>
      <c r="G577" s="5" t="s">
        <v>216</v>
      </c>
      <c r="H577" s="5" t="s">
        <v>216</v>
      </c>
      <c r="I577" s="5">
        <v>0.15</v>
      </c>
      <c r="J577" s="5" t="s">
        <v>216</v>
      </c>
      <c r="K577" s="5" t="s">
        <v>216</v>
      </c>
      <c r="L577" s="5" t="s">
        <v>216</v>
      </c>
      <c r="M577" s="5" t="s">
        <v>216</v>
      </c>
      <c r="N577" s="5" t="s">
        <v>216</v>
      </c>
      <c r="O577" s="5" t="s">
        <v>216</v>
      </c>
      <c r="P577" s="5" t="s">
        <v>216</v>
      </c>
      <c r="Q577" s="5" t="s">
        <v>216</v>
      </c>
      <c r="R577" s="5">
        <v>0.19</v>
      </c>
      <c r="S577" s="5">
        <v>0.19</v>
      </c>
      <c r="T577" s="5">
        <v>0.19</v>
      </c>
      <c r="U577" s="5">
        <v>0.19</v>
      </c>
      <c r="V577" s="5">
        <v>0.19</v>
      </c>
      <c r="W577" s="5">
        <v>0.19</v>
      </c>
      <c r="X577" s="5">
        <v>0.19</v>
      </c>
    </row>
    <row r="578" spans="1:24" ht="38.25" x14ac:dyDescent="0.25">
      <c r="A578" s="4" t="s">
        <v>9285</v>
      </c>
      <c r="B578" s="4" t="s">
        <v>11850</v>
      </c>
      <c r="C578" s="4" t="s">
        <v>2337</v>
      </c>
      <c r="D578" s="1" t="s">
        <v>9286</v>
      </c>
      <c r="E578" s="5" t="s">
        <v>216</v>
      </c>
      <c r="F578" s="5" t="s">
        <v>216</v>
      </c>
      <c r="G578" s="5" t="s">
        <v>216</v>
      </c>
      <c r="H578" s="5" t="s">
        <v>216</v>
      </c>
      <c r="I578" s="5">
        <v>0.15</v>
      </c>
      <c r="J578" s="5" t="s">
        <v>216</v>
      </c>
      <c r="K578" s="5" t="s">
        <v>216</v>
      </c>
      <c r="L578" s="5" t="s">
        <v>216</v>
      </c>
      <c r="M578" s="5" t="s">
        <v>216</v>
      </c>
      <c r="N578" s="5" t="s">
        <v>216</v>
      </c>
      <c r="O578" s="5" t="s">
        <v>216</v>
      </c>
      <c r="P578" s="5" t="s">
        <v>216</v>
      </c>
      <c r="Q578" s="5" t="s">
        <v>216</v>
      </c>
      <c r="R578" s="5">
        <v>0.19</v>
      </c>
      <c r="S578" s="5">
        <v>0.19</v>
      </c>
      <c r="T578" s="5">
        <v>0.19</v>
      </c>
      <c r="U578" s="5">
        <v>0.19</v>
      </c>
      <c r="V578" s="5">
        <v>0.19</v>
      </c>
      <c r="W578" s="5">
        <v>0.19</v>
      </c>
      <c r="X578" s="5">
        <v>0.19</v>
      </c>
    </row>
    <row r="579" spans="1:24" ht="25.5" x14ac:dyDescent="0.25">
      <c r="A579" s="4" t="s">
        <v>9287</v>
      </c>
      <c r="B579" s="4" t="s">
        <v>11850</v>
      </c>
      <c r="C579" s="4" t="s">
        <v>2340</v>
      </c>
      <c r="D579" s="1" t="s">
        <v>9288</v>
      </c>
      <c r="E579" s="5" t="s">
        <v>216</v>
      </c>
      <c r="F579" s="5" t="s">
        <v>216</v>
      </c>
      <c r="G579" s="5" t="s">
        <v>216</v>
      </c>
      <c r="H579" s="5" t="s">
        <v>216</v>
      </c>
      <c r="I579" s="5">
        <v>0.05</v>
      </c>
      <c r="J579" s="5" t="s">
        <v>216</v>
      </c>
      <c r="K579" s="5" t="s">
        <v>216</v>
      </c>
      <c r="L579" s="5" t="s">
        <v>216</v>
      </c>
      <c r="M579" s="5" t="s">
        <v>216</v>
      </c>
      <c r="N579" s="5" t="s">
        <v>216</v>
      </c>
      <c r="O579" s="5" t="s">
        <v>216</v>
      </c>
      <c r="P579" s="5" t="s">
        <v>216</v>
      </c>
      <c r="Q579" s="5" t="s">
        <v>216</v>
      </c>
      <c r="R579" s="5">
        <v>0.05</v>
      </c>
      <c r="S579" s="5">
        <v>0.05</v>
      </c>
      <c r="T579" s="5">
        <v>0.05</v>
      </c>
      <c r="U579" s="5">
        <v>0.05</v>
      </c>
      <c r="V579" s="5">
        <v>0.05</v>
      </c>
      <c r="W579" s="5">
        <v>0.05</v>
      </c>
      <c r="X579" s="5">
        <v>0.05</v>
      </c>
    </row>
    <row r="580" spans="1:24" ht="25.5" x14ac:dyDescent="0.25">
      <c r="A580" s="4" t="s">
        <v>9289</v>
      </c>
      <c r="B580" s="4" t="s">
        <v>11850</v>
      </c>
      <c r="C580" s="4" t="s">
        <v>2346</v>
      </c>
      <c r="D580" s="1" t="s">
        <v>9290</v>
      </c>
      <c r="E580" s="5" t="s">
        <v>216</v>
      </c>
      <c r="F580" s="5" t="s">
        <v>216</v>
      </c>
      <c r="G580" s="5" t="s">
        <v>216</v>
      </c>
      <c r="H580" s="5" t="s">
        <v>216</v>
      </c>
      <c r="I580" s="5">
        <v>0.05</v>
      </c>
      <c r="J580" s="5" t="s">
        <v>216</v>
      </c>
      <c r="K580" s="5" t="s">
        <v>216</v>
      </c>
      <c r="L580" s="5" t="s">
        <v>216</v>
      </c>
      <c r="M580" s="5" t="s">
        <v>216</v>
      </c>
      <c r="N580" s="5" t="s">
        <v>216</v>
      </c>
      <c r="O580" s="5" t="s">
        <v>216</v>
      </c>
      <c r="P580" s="5" t="s">
        <v>216</v>
      </c>
      <c r="Q580" s="5" t="s">
        <v>216</v>
      </c>
      <c r="R580" s="5">
        <v>0.05</v>
      </c>
      <c r="S580" s="5">
        <v>0.05</v>
      </c>
      <c r="T580" s="5">
        <v>0.05</v>
      </c>
      <c r="U580" s="5">
        <v>0.05</v>
      </c>
      <c r="V580" s="5">
        <v>0.05</v>
      </c>
      <c r="W580" s="5">
        <v>0.19</v>
      </c>
      <c r="X580" s="5">
        <v>0.19</v>
      </c>
    </row>
    <row r="581" spans="1:24" ht="25.5" x14ac:dyDescent="0.25">
      <c r="A581" s="4" t="s">
        <v>9291</v>
      </c>
      <c r="B581" s="4" t="s">
        <v>11850</v>
      </c>
      <c r="C581" s="4" t="s">
        <v>2349</v>
      </c>
      <c r="D581" s="1" t="s">
        <v>9292</v>
      </c>
      <c r="E581" s="5" t="s">
        <v>216</v>
      </c>
      <c r="F581" s="5" t="s">
        <v>216</v>
      </c>
      <c r="G581" s="5" t="s">
        <v>216</v>
      </c>
      <c r="H581" s="5" t="s">
        <v>216</v>
      </c>
      <c r="I581" s="5">
        <v>0.05</v>
      </c>
      <c r="J581" s="5" t="s">
        <v>216</v>
      </c>
      <c r="K581" s="5" t="s">
        <v>216</v>
      </c>
      <c r="L581" s="5" t="s">
        <v>216</v>
      </c>
      <c r="M581" s="5" t="s">
        <v>216</v>
      </c>
      <c r="N581" s="5" t="s">
        <v>216</v>
      </c>
      <c r="O581" s="5" t="s">
        <v>216</v>
      </c>
      <c r="P581" s="5" t="s">
        <v>216</v>
      </c>
      <c r="Q581" s="5" t="s">
        <v>216</v>
      </c>
      <c r="R581" s="5">
        <v>0.05</v>
      </c>
      <c r="S581" s="5">
        <v>0.05</v>
      </c>
      <c r="T581" s="5">
        <v>0.05</v>
      </c>
      <c r="U581" s="5">
        <v>0.05</v>
      </c>
      <c r="V581" s="5">
        <v>0.05</v>
      </c>
      <c r="W581" s="5">
        <v>0.03</v>
      </c>
      <c r="X581" s="5">
        <v>0.03</v>
      </c>
    </row>
    <row r="582" spans="1:24" x14ac:dyDescent="0.25">
      <c r="A582" s="4" t="s">
        <v>9293</v>
      </c>
      <c r="B582" s="4" t="s">
        <v>11850</v>
      </c>
      <c r="C582" s="4" t="s">
        <v>2361</v>
      </c>
      <c r="D582" s="1" t="s">
        <v>2362</v>
      </c>
      <c r="E582" s="5" t="s">
        <v>216</v>
      </c>
      <c r="F582" s="5" t="s">
        <v>216</v>
      </c>
      <c r="G582" s="5" t="s">
        <v>216</v>
      </c>
      <c r="H582" s="5" t="s">
        <v>216</v>
      </c>
      <c r="I582" s="5">
        <v>0</v>
      </c>
      <c r="J582" s="5" t="s">
        <v>216</v>
      </c>
      <c r="K582" s="5" t="s">
        <v>216</v>
      </c>
      <c r="L582" s="5" t="s">
        <v>216</v>
      </c>
      <c r="M582" s="5" t="s">
        <v>216</v>
      </c>
      <c r="N582" s="5" t="s">
        <v>216</v>
      </c>
      <c r="O582" s="5" t="s">
        <v>216</v>
      </c>
      <c r="P582" s="5" t="s">
        <v>216</v>
      </c>
      <c r="Q582" s="5" t="s">
        <v>216</v>
      </c>
      <c r="R582" s="5">
        <v>0</v>
      </c>
      <c r="S582" s="5">
        <v>0</v>
      </c>
      <c r="T582" s="5">
        <v>0</v>
      </c>
      <c r="U582" s="5">
        <v>0</v>
      </c>
      <c r="V582" s="5">
        <v>0</v>
      </c>
      <c r="W582" s="5">
        <v>0</v>
      </c>
      <c r="X582" s="5">
        <v>0</v>
      </c>
    </row>
    <row r="583" spans="1:24" x14ac:dyDescent="0.25">
      <c r="A583" s="4" t="s">
        <v>9294</v>
      </c>
      <c r="B583" s="4" t="s">
        <v>11850</v>
      </c>
      <c r="C583" s="4" t="s">
        <v>2367</v>
      </c>
      <c r="D583" s="1" t="s">
        <v>2368</v>
      </c>
      <c r="E583" s="5" t="s">
        <v>216</v>
      </c>
      <c r="F583" s="5" t="s">
        <v>216</v>
      </c>
      <c r="G583" s="5" t="s">
        <v>216</v>
      </c>
      <c r="H583" s="5" t="s">
        <v>216</v>
      </c>
      <c r="I583" s="5">
        <v>0</v>
      </c>
      <c r="J583" s="5" t="s">
        <v>216</v>
      </c>
      <c r="K583" s="5" t="s">
        <v>216</v>
      </c>
      <c r="L583" s="5" t="s">
        <v>216</v>
      </c>
      <c r="M583" s="5" t="s">
        <v>216</v>
      </c>
      <c r="N583" s="5" t="s">
        <v>216</v>
      </c>
      <c r="O583" s="5" t="s">
        <v>216</v>
      </c>
      <c r="P583" s="5" t="s">
        <v>216</v>
      </c>
      <c r="Q583" s="5" t="s">
        <v>216</v>
      </c>
      <c r="R583" s="5">
        <v>0</v>
      </c>
      <c r="S583" s="5">
        <v>0</v>
      </c>
      <c r="T583" s="5">
        <v>0</v>
      </c>
      <c r="U583" s="5">
        <v>0</v>
      </c>
      <c r="V583" s="5">
        <v>0</v>
      </c>
      <c r="W583" s="5">
        <v>0</v>
      </c>
      <c r="X583" s="5">
        <v>0</v>
      </c>
    </row>
    <row r="584" spans="1:24" ht="25.5" x14ac:dyDescent="0.25">
      <c r="A584" s="4" t="s">
        <v>9295</v>
      </c>
      <c r="B584" s="4" t="s">
        <v>11850</v>
      </c>
      <c r="C584" s="4" t="s">
        <v>2370</v>
      </c>
      <c r="D584" s="1" t="s">
        <v>2371</v>
      </c>
      <c r="E584" s="5" t="s">
        <v>216</v>
      </c>
      <c r="F584" s="5" t="s">
        <v>216</v>
      </c>
      <c r="G584" s="5" t="s">
        <v>216</v>
      </c>
      <c r="H584" s="5" t="s">
        <v>216</v>
      </c>
      <c r="I584" s="5">
        <v>0</v>
      </c>
      <c r="J584" s="5" t="s">
        <v>216</v>
      </c>
      <c r="K584" s="5" t="s">
        <v>216</v>
      </c>
      <c r="L584" s="5" t="s">
        <v>216</v>
      </c>
      <c r="M584" s="5" t="s">
        <v>216</v>
      </c>
      <c r="N584" s="5" t="s">
        <v>216</v>
      </c>
      <c r="O584" s="5" t="s">
        <v>216</v>
      </c>
      <c r="P584" s="5" t="s">
        <v>216</v>
      </c>
      <c r="Q584" s="5" t="s">
        <v>216</v>
      </c>
      <c r="R584" s="5">
        <v>0</v>
      </c>
      <c r="S584" s="5">
        <v>0</v>
      </c>
      <c r="T584" s="5">
        <v>0</v>
      </c>
      <c r="U584" s="5">
        <v>0</v>
      </c>
      <c r="V584" s="5">
        <v>0</v>
      </c>
      <c r="W584" s="5">
        <v>0</v>
      </c>
      <c r="X584" s="5">
        <v>0</v>
      </c>
    </row>
    <row r="585" spans="1:24" ht="25.5" x14ac:dyDescent="0.25">
      <c r="A585" s="4" t="s">
        <v>9296</v>
      </c>
      <c r="B585" s="4" t="s">
        <v>11850</v>
      </c>
      <c r="C585" s="4" t="s">
        <v>2373</v>
      </c>
      <c r="D585" s="1" t="s">
        <v>9297</v>
      </c>
      <c r="E585" s="5" t="s">
        <v>216</v>
      </c>
      <c r="F585" s="5" t="s">
        <v>216</v>
      </c>
      <c r="G585" s="5" t="s">
        <v>216</v>
      </c>
      <c r="H585" s="5" t="s">
        <v>216</v>
      </c>
      <c r="I585" s="5">
        <v>0</v>
      </c>
      <c r="J585" s="5" t="s">
        <v>216</v>
      </c>
      <c r="K585" s="5" t="s">
        <v>216</v>
      </c>
      <c r="L585" s="5" t="s">
        <v>216</v>
      </c>
      <c r="M585" s="5" t="s">
        <v>216</v>
      </c>
      <c r="N585" s="5" t="s">
        <v>216</v>
      </c>
      <c r="O585" s="5" t="s">
        <v>216</v>
      </c>
      <c r="P585" s="5" t="s">
        <v>216</v>
      </c>
      <c r="Q585" s="5" t="s">
        <v>216</v>
      </c>
      <c r="R585" s="5">
        <v>0</v>
      </c>
      <c r="S585" s="5">
        <v>0</v>
      </c>
      <c r="T585" s="5">
        <v>0</v>
      </c>
      <c r="U585" s="5">
        <v>0</v>
      </c>
      <c r="V585" s="5">
        <v>0</v>
      </c>
      <c r="W585" s="5">
        <v>0</v>
      </c>
      <c r="X585" s="5">
        <v>0</v>
      </c>
    </row>
    <row r="586" spans="1:24" ht="25.5" x14ac:dyDescent="0.25">
      <c r="A586" s="4" t="s">
        <v>9298</v>
      </c>
      <c r="B586" s="4" t="s">
        <v>11850</v>
      </c>
      <c r="C586" s="4" t="s">
        <v>2376</v>
      </c>
      <c r="D586" s="1" t="s">
        <v>9299</v>
      </c>
      <c r="E586" s="5" t="s">
        <v>216</v>
      </c>
      <c r="F586" s="5" t="s">
        <v>216</v>
      </c>
      <c r="G586" s="5" t="s">
        <v>216</v>
      </c>
      <c r="H586" s="5" t="s">
        <v>216</v>
      </c>
      <c r="I586" s="5">
        <v>0</v>
      </c>
      <c r="J586" s="5" t="s">
        <v>216</v>
      </c>
      <c r="K586" s="5" t="s">
        <v>216</v>
      </c>
      <c r="L586" s="5" t="s">
        <v>216</v>
      </c>
      <c r="M586" s="5" t="s">
        <v>216</v>
      </c>
      <c r="N586" s="5" t="s">
        <v>216</v>
      </c>
      <c r="O586" s="5" t="s">
        <v>216</v>
      </c>
      <c r="P586" s="5" t="s">
        <v>216</v>
      </c>
      <c r="Q586" s="5" t="s">
        <v>216</v>
      </c>
      <c r="R586" s="5">
        <v>0</v>
      </c>
      <c r="S586" s="5">
        <v>0</v>
      </c>
      <c r="T586" s="5">
        <v>0</v>
      </c>
      <c r="U586" s="5">
        <v>0</v>
      </c>
      <c r="V586" s="5">
        <v>0</v>
      </c>
      <c r="W586" s="5">
        <v>0</v>
      </c>
      <c r="X586" s="5">
        <v>0</v>
      </c>
    </row>
    <row r="587" spans="1:24" x14ac:dyDescent="0.25">
      <c r="A587" s="4" t="s">
        <v>9300</v>
      </c>
      <c r="B587" s="4" t="s">
        <v>11850</v>
      </c>
      <c r="C587" s="4" t="s">
        <v>2379</v>
      </c>
      <c r="D587" s="1" t="s">
        <v>9301</v>
      </c>
      <c r="E587" s="5" t="s">
        <v>216</v>
      </c>
      <c r="F587" s="5" t="s">
        <v>216</v>
      </c>
      <c r="G587" s="5" t="s">
        <v>216</v>
      </c>
      <c r="H587" s="5" t="s">
        <v>216</v>
      </c>
      <c r="I587" s="5">
        <v>0</v>
      </c>
      <c r="J587" s="5" t="s">
        <v>216</v>
      </c>
      <c r="K587" s="5" t="s">
        <v>216</v>
      </c>
      <c r="L587" s="5" t="s">
        <v>216</v>
      </c>
      <c r="M587" s="5" t="s">
        <v>216</v>
      </c>
      <c r="N587" s="5" t="s">
        <v>216</v>
      </c>
      <c r="O587" s="5" t="s">
        <v>216</v>
      </c>
      <c r="P587" s="5" t="s">
        <v>216</v>
      </c>
      <c r="Q587" s="5" t="s">
        <v>216</v>
      </c>
      <c r="R587" s="5">
        <v>0</v>
      </c>
      <c r="S587" s="5">
        <v>0</v>
      </c>
      <c r="T587" s="5">
        <v>0</v>
      </c>
      <c r="U587" s="5">
        <v>0</v>
      </c>
      <c r="V587" s="5">
        <v>0</v>
      </c>
      <c r="W587" s="5">
        <v>0</v>
      </c>
      <c r="X587" s="5">
        <v>0</v>
      </c>
    </row>
    <row r="588" spans="1:24" ht="25.5" x14ac:dyDescent="0.25">
      <c r="A588" s="4" t="s">
        <v>9302</v>
      </c>
      <c r="B588" s="4" t="s">
        <v>11850</v>
      </c>
      <c r="C588" s="4" t="s">
        <v>2391</v>
      </c>
      <c r="D588" s="1" t="s">
        <v>2392</v>
      </c>
      <c r="E588" s="5" t="s">
        <v>216</v>
      </c>
      <c r="F588" s="5" t="s">
        <v>216</v>
      </c>
      <c r="G588" s="5" t="s">
        <v>216</v>
      </c>
      <c r="H588" s="5" t="s">
        <v>216</v>
      </c>
      <c r="I588" s="5">
        <v>0.15</v>
      </c>
      <c r="J588" s="5" t="s">
        <v>216</v>
      </c>
      <c r="K588" s="5" t="s">
        <v>216</v>
      </c>
      <c r="L588" s="5" t="s">
        <v>216</v>
      </c>
      <c r="M588" s="5" t="s">
        <v>216</v>
      </c>
      <c r="N588" s="5" t="s">
        <v>216</v>
      </c>
      <c r="O588" s="5" t="s">
        <v>216</v>
      </c>
      <c r="P588" s="5" t="s">
        <v>216</v>
      </c>
      <c r="Q588" s="5" t="s">
        <v>216</v>
      </c>
      <c r="R588" s="5">
        <v>0.19</v>
      </c>
      <c r="S588" s="5">
        <v>0.19</v>
      </c>
      <c r="T588" s="5">
        <v>0.19</v>
      </c>
      <c r="U588" s="5">
        <v>0.19</v>
      </c>
      <c r="V588" s="5">
        <v>0.19</v>
      </c>
      <c r="W588" s="5">
        <v>0.19</v>
      </c>
      <c r="X588" s="5">
        <v>0.19</v>
      </c>
    </row>
    <row r="589" spans="1:24" ht="25.5" x14ac:dyDescent="0.25">
      <c r="A589" s="4" t="s">
        <v>9303</v>
      </c>
      <c r="B589" s="4" t="s">
        <v>11850</v>
      </c>
      <c r="C589" s="4" t="s">
        <v>2394</v>
      </c>
      <c r="D589" s="1" t="s">
        <v>2395</v>
      </c>
      <c r="E589" s="5" t="s">
        <v>216</v>
      </c>
      <c r="F589" s="5" t="s">
        <v>216</v>
      </c>
      <c r="G589" s="5" t="s">
        <v>216</v>
      </c>
      <c r="H589" s="5" t="s">
        <v>216</v>
      </c>
      <c r="I589" s="5">
        <v>0.15</v>
      </c>
      <c r="J589" s="5" t="s">
        <v>216</v>
      </c>
      <c r="K589" s="5" t="s">
        <v>216</v>
      </c>
      <c r="L589" s="5" t="s">
        <v>216</v>
      </c>
      <c r="M589" s="5" t="s">
        <v>216</v>
      </c>
      <c r="N589" s="5" t="s">
        <v>216</v>
      </c>
      <c r="O589" s="5" t="s">
        <v>216</v>
      </c>
      <c r="P589" s="5" t="s">
        <v>216</v>
      </c>
      <c r="Q589" s="5" t="s">
        <v>216</v>
      </c>
      <c r="R589" s="5">
        <v>0.19</v>
      </c>
      <c r="S589" s="5">
        <v>0.19</v>
      </c>
      <c r="T589" s="5">
        <v>0.19</v>
      </c>
      <c r="U589" s="5">
        <v>0.19</v>
      </c>
      <c r="V589" s="5">
        <v>0.19</v>
      </c>
      <c r="W589" s="5">
        <v>0.19</v>
      </c>
      <c r="X589" s="5">
        <v>0.19</v>
      </c>
    </row>
    <row r="590" spans="1:24" x14ac:dyDescent="0.25">
      <c r="A590" s="4" t="s">
        <v>9304</v>
      </c>
      <c r="B590" s="4" t="s">
        <v>11850</v>
      </c>
      <c r="C590" s="4" t="s">
        <v>2400</v>
      </c>
      <c r="D590" s="1" t="s">
        <v>2401</v>
      </c>
      <c r="E590" s="5" t="s">
        <v>216</v>
      </c>
      <c r="F590" s="5" t="s">
        <v>216</v>
      </c>
      <c r="G590" s="5" t="s">
        <v>216</v>
      </c>
      <c r="H590" s="5" t="s">
        <v>216</v>
      </c>
      <c r="I590" s="5">
        <v>0.15</v>
      </c>
      <c r="J590" s="5" t="s">
        <v>216</v>
      </c>
      <c r="K590" s="5" t="s">
        <v>216</v>
      </c>
      <c r="L590" s="5" t="s">
        <v>216</v>
      </c>
      <c r="M590" s="5" t="s">
        <v>216</v>
      </c>
      <c r="N590" s="5" t="s">
        <v>216</v>
      </c>
      <c r="O590" s="5" t="s">
        <v>216</v>
      </c>
      <c r="P590" s="5" t="s">
        <v>216</v>
      </c>
      <c r="Q590" s="5" t="s">
        <v>216</v>
      </c>
      <c r="R590" s="5">
        <v>0.19</v>
      </c>
      <c r="S590" s="5">
        <v>0.19</v>
      </c>
      <c r="T590" s="5">
        <v>0.19</v>
      </c>
      <c r="U590" s="5">
        <v>0.19</v>
      </c>
      <c r="V590" s="5">
        <v>0.19</v>
      </c>
      <c r="W590" s="5">
        <v>0.19</v>
      </c>
      <c r="X590" s="5">
        <v>0.19</v>
      </c>
    </row>
    <row r="591" spans="1:24" x14ac:dyDescent="0.25">
      <c r="A591" s="4" t="s">
        <v>9305</v>
      </c>
      <c r="B591" s="4" t="s">
        <v>11850</v>
      </c>
      <c r="C591" s="4" t="s">
        <v>2406</v>
      </c>
      <c r="D591" s="1" t="s">
        <v>2407</v>
      </c>
      <c r="E591" s="5" t="s">
        <v>216</v>
      </c>
      <c r="F591" s="5" t="s">
        <v>216</v>
      </c>
      <c r="G591" s="5" t="s">
        <v>216</v>
      </c>
      <c r="H591" s="5" t="s">
        <v>216</v>
      </c>
      <c r="I591" s="5">
        <v>0.15</v>
      </c>
      <c r="J591" s="5" t="s">
        <v>216</v>
      </c>
      <c r="K591" s="5" t="s">
        <v>216</v>
      </c>
      <c r="L591" s="5" t="s">
        <v>216</v>
      </c>
      <c r="M591" s="5" t="s">
        <v>216</v>
      </c>
      <c r="N591" s="5" t="s">
        <v>216</v>
      </c>
      <c r="O591" s="5" t="s">
        <v>216</v>
      </c>
      <c r="P591" s="5" t="s">
        <v>216</v>
      </c>
      <c r="Q591" s="5" t="s">
        <v>216</v>
      </c>
      <c r="R591" s="5">
        <v>0.19</v>
      </c>
      <c r="S591" s="5">
        <v>0.19</v>
      </c>
      <c r="T591" s="5">
        <v>0.19</v>
      </c>
      <c r="U591" s="5">
        <v>0.19</v>
      </c>
      <c r="V591" s="5">
        <v>0.19</v>
      </c>
      <c r="W591" s="5">
        <v>0.19</v>
      </c>
      <c r="X591" s="5">
        <v>0.19</v>
      </c>
    </row>
    <row r="592" spans="1:24" ht="25.5" x14ac:dyDescent="0.25">
      <c r="A592" s="4" t="s">
        <v>9306</v>
      </c>
      <c r="B592" s="4" t="s">
        <v>11850</v>
      </c>
      <c r="C592" s="4" t="s">
        <v>9307</v>
      </c>
      <c r="D592" s="1" t="s">
        <v>9308</v>
      </c>
      <c r="E592" s="5" t="s">
        <v>216</v>
      </c>
      <c r="F592" s="5" t="s">
        <v>216</v>
      </c>
      <c r="G592" s="5" t="s">
        <v>216</v>
      </c>
      <c r="H592" s="5" t="s">
        <v>216</v>
      </c>
      <c r="I592" s="5">
        <v>0.15</v>
      </c>
      <c r="J592" s="5" t="s">
        <v>216</v>
      </c>
      <c r="K592" s="5" t="s">
        <v>216</v>
      </c>
      <c r="L592" s="5" t="s">
        <v>216</v>
      </c>
      <c r="M592" s="5" t="s">
        <v>216</v>
      </c>
      <c r="N592" s="5" t="s">
        <v>216</v>
      </c>
      <c r="O592" s="5" t="s">
        <v>216</v>
      </c>
      <c r="P592" s="5" t="s">
        <v>216</v>
      </c>
      <c r="Q592" s="5" t="s">
        <v>216</v>
      </c>
      <c r="R592" s="5">
        <v>0.19</v>
      </c>
      <c r="S592" s="5">
        <v>0.19</v>
      </c>
      <c r="T592" s="5">
        <v>0.19</v>
      </c>
      <c r="U592" s="5">
        <v>0.19</v>
      </c>
      <c r="V592" s="5">
        <v>0.19</v>
      </c>
      <c r="W592" s="5">
        <v>0.19</v>
      </c>
      <c r="X592" s="5">
        <v>0.19</v>
      </c>
    </row>
    <row r="593" spans="1:24" ht="25.5" x14ac:dyDescent="0.25">
      <c r="A593" s="4" t="s">
        <v>9309</v>
      </c>
      <c r="B593" s="4" t="s">
        <v>11850</v>
      </c>
      <c r="C593" s="4" t="s">
        <v>2409</v>
      </c>
      <c r="D593" s="1" t="s">
        <v>2410</v>
      </c>
      <c r="E593" s="5" t="s">
        <v>216</v>
      </c>
      <c r="F593" s="5" t="s">
        <v>216</v>
      </c>
      <c r="G593" s="5" t="s">
        <v>216</v>
      </c>
      <c r="H593" s="5" t="s">
        <v>216</v>
      </c>
      <c r="I593" s="5">
        <v>0.15</v>
      </c>
      <c r="J593" s="5" t="s">
        <v>216</v>
      </c>
      <c r="K593" s="5" t="s">
        <v>216</v>
      </c>
      <c r="L593" s="5" t="s">
        <v>216</v>
      </c>
      <c r="M593" s="5" t="s">
        <v>216</v>
      </c>
      <c r="N593" s="5" t="s">
        <v>216</v>
      </c>
      <c r="O593" s="5" t="s">
        <v>216</v>
      </c>
      <c r="P593" s="5" t="s">
        <v>216</v>
      </c>
      <c r="Q593" s="5" t="s">
        <v>216</v>
      </c>
      <c r="R593" s="5">
        <v>0.19</v>
      </c>
      <c r="S593" s="5">
        <v>0.19</v>
      </c>
      <c r="T593" s="5">
        <v>0.19</v>
      </c>
      <c r="U593" s="5">
        <v>0.19</v>
      </c>
      <c r="V593" s="5">
        <v>0.19</v>
      </c>
      <c r="W593" s="5">
        <v>0.19</v>
      </c>
      <c r="X593" s="5">
        <v>0.19</v>
      </c>
    </row>
    <row r="594" spans="1:24" ht="25.5" x14ac:dyDescent="0.25">
      <c r="A594" s="4" t="s">
        <v>9310</v>
      </c>
      <c r="B594" s="4" t="s">
        <v>11850</v>
      </c>
      <c r="C594" s="4" t="s">
        <v>2418</v>
      </c>
      <c r="D594" s="1" t="s">
        <v>9311</v>
      </c>
      <c r="E594" s="5" t="s">
        <v>216</v>
      </c>
      <c r="F594" s="5" t="s">
        <v>216</v>
      </c>
      <c r="G594" s="5" t="s">
        <v>216</v>
      </c>
      <c r="H594" s="5" t="s">
        <v>216</v>
      </c>
      <c r="I594" s="5">
        <v>0.15</v>
      </c>
      <c r="J594" s="5" t="s">
        <v>216</v>
      </c>
      <c r="K594" s="5" t="s">
        <v>216</v>
      </c>
      <c r="L594" s="5" t="s">
        <v>216</v>
      </c>
      <c r="M594" s="5" t="s">
        <v>216</v>
      </c>
      <c r="N594" s="5" t="s">
        <v>216</v>
      </c>
      <c r="O594" s="5" t="s">
        <v>216</v>
      </c>
      <c r="P594" s="5" t="s">
        <v>216</v>
      </c>
      <c r="Q594" s="5" t="s">
        <v>216</v>
      </c>
      <c r="R594" s="5">
        <v>0.19</v>
      </c>
      <c r="S594" s="5">
        <v>0.19</v>
      </c>
      <c r="T594" s="5">
        <v>0.19</v>
      </c>
      <c r="U594" s="5">
        <v>0.19</v>
      </c>
      <c r="V594" s="5">
        <v>0.19</v>
      </c>
      <c r="W594" s="5">
        <v>0.19</v>
      </c>
      <c r="X594" s="5">
        <v>0.19</v>
      </c>
    </row>
    <row r="595" spans="1:24" ht="38.25" x14ac:dyDescent="0.25">
      <c r="A595" s="4" t="s">
        <v>9312</v>
      </c>
      <c r="B595" s="4" t="s">
        <v>11850</v>
      </c>
      <c r="C595" s="4" t="s">
        <v>2427</v>
      </c>
      <c r="D595" s="1" t="s">
        <v>9313</v>
      </c>
      <c r="E595" s="5" t="s">
        <v>216</v>
      </c>
      <c r="F595" s="5" t="s">
        <v>216</v>
      </c>
      <c r="G595" s="5" t="s">
        <v>216</v>
      </c>
      <c r="H595" s="5" t="s">
        <v>216</v>
      </c>
      <c r="I595" s="5">
        <v>0.15</v>
      </c>
      <c r="J595" s="5" t="s">
        <v>216</v>
      </c>
      <c r="K595" s="5" t="s">
        <v>216</v>
      </c>
      <c r="L595" s="5" t="s">
        <v>216</v>
      </c>
      <c r="M595" s="5" t="s">
        <v>216</v>
      </c>
      <c r="N595" s="5" t="s">
        <v>216</v>
      </c>
      <c r="O595" s="5" t="s">
        <v>216</v>
      </c>
      <c r="P595" s="5" t="s">
        <v>216</v>
      </c>
      <c r="Q595" s="5" t="s">
        <v>216</v>
      </c>
      <c r="R595" s="5">
        <v>0.19</v>
      </c>
      <c r="S595" s="5">
        <v>0.19</v>
      </c>
      <c r="T595" s="5">
        <v>0.19</v>
      </c>
      <c r="U595" s="5">
        <v>0.19</v>
      </c>
      <c r="V595" s="5">
        <v>0.19</v>
      </c>
      <c r="W595" s="5">
        <v>0.19</v>
      </c>
      <c r="X595" s="5">
        <v>0.19</v>
      </c>
    </row>
    <row r="596" spans="1:24" ht="38.25" x14ac:dyDescent="0.25">
      <c r="A596" s="4" t="s">
        <v>9314</v>
      </c>
      <c r="B596" s="4" t="s">
        <v>11850</v>
      </c>
      <c r="C596" s="4" t="s">
        <v>2439</v>
      </c>
      <c r="D596" s="1" t="s">
        <v>9315</v>
      </c>
      <c r="E596" s="5" t="s">
        <v>216</v>
      </c>
      <c r="F596" s="5" t="s">
        <v>216</v>
      </c>
      <c r="G596" s="5" t="s">
        <v>216</v>
      </c>
      <c r="H596" s="5" t="s">
        <v>216</v>
      </c>
      <c r="I596" s="5">
        <v>0.15</v>
      </c>
      <c r="J596" s="5" t="s">
        <v>216</v>
      </c>
      <c r="K596" s="5" t="s">
        <v>216</v>
      </c>
      <c r="L596" s="5" t="s">
        <v>216</v>
      </c>
      <c r="M596" s="5" t="s">
        <v>216</v>
      </c>
      <c r="N596" s="5" t="s">
        <v>216</v>
      </c>
      <c r="O596" s="5" t="s">
        <v>216</v>
      </c>
      <c r="P596" s="5" t="s">
        <v>216</v>
      </c>
      <c r="Q596" s="5" t="s">
        <v>216</v>
      </c>
      <c r="R596" s="5">
        <v>0.19</v>
      </c>
      <c r="S596" s="5">
        <v>0.19</v>
      </c>
      <c r="T596" s="5">
        <v>0.19</v>
      </c>
      <c r="U596" s="5">
        <v>0.19</v>
      </c>
      <c r="V596" s="5">
        <v>0.19</v>
      </c>
      <c r="W596" s="5">
        <v>0.19</v>
      </c>
      <c r="X596" s="5">
        <v>0.19</v>
      </c>
    </row>
    <row r="597" spans="1:24" ht="25.5" x14ac:dyDescent="0.25">
      <c r="A597" s="4" t="s">
        <v>9316</v>
      </c>
      <c r="B597" s="4" t="s">
        <v>11850</v>
      </c>
      <c r="C597" s="4" t="s">
        <v>2460</v>
      </c>
      <c r="D597" s="1" t="s">
        <v>2461</v>
      </c>
      <c r="E597" s="5" t="s">
        <v>216</v>
      </c>
      <c r="F597" s="5" t="s">
        <v>216</v>
      </c>
      <c r="G597" s="5" t="s">
        <v>216</v>
      </c>
      <c r="H597" s="5" t="s">
        <v>216</v>
      </c>
      <c r="I597" s="5">
        <v>0.08</v>
      </c>
      <c r="J597" s="5" t="s">
        <v>216</v>
      </c>
      <c r="K597" s="5" t="s">
        <v>216</v>
      </c>
      <c r="L597" s="5" t="s">
        <v>216</v>
      </c>
      <c r="M597" s="5" t="s">
        <v>216</v>
      </c>
      <c r="N597" s="5" t="s">
        <v>216</v>
      </c>
      <c r="O597" s="5" t="s">
        <v>216</v>
      </c>
      <c r="P597" s="5" t="s">
        <v>216</v>
      </c>
      <c r="Q597" s="5" t="s">
        <v>216</v>
      </c>
      <c r="R597" s="5">
        <v>0.09</v>
      </c>
      <c r="S597" s="5">
        <v>0.09</v>
      </c>
      <c r="T597" s="5">
        <v>0.09</v>
      </c>
      <c r="U597" s="5">
        <v>0.09</v>
      </c>
      <c r="V597" s="5">
        <v>0.09</v>
      </c>
      <c r="W597" s="5">
        <v>0.09</v>
      </c>
      <c r="X597" s="5">
        <v>0.09</v>
      </c>
    </row>
    <row r="598" spans="1:24" ht="25.5" x14ac:dyDescent="0.25">
      <c r="A598" s="4" t="s">
        <v>9317</v>
      </c>
      <c r="B598" s="4" t="s">
        <v>11850</v>
      </c>
      <c r="C598" s="4" t="s">
        <v>2463</v>
      </c>
      <c r="D598" s="1" t="s">
        <v>9318</v>
      </c>
      <c r="E598" s="5" t="s">
        <v>216</v>
      </c>
      <c r="F598" s="5" t="s">
        <v>216</v>
      </c>
      <c r="G598" s="5" t="s">
        <v>216</v>
      </c>
      <c r="H598" s="5" t="s">
        <v>216</v>
      </c>
      <c r="I598" s="5">
        <v>0.08</v>
      </c>
      <c r="J598" s="5" t="s">
        <v>216</v>
      </c>
      <c r="K598" s="5" t="s">
        <v>216</v>
      </c>
      <c r="L598" s="5" t="s">
        <v>216</v>
      </c>
      <c r="M598" s="5" t="s">
        <v>216</v>
      </c>
      <c r="N598" s="5" t="s">
        <v>216</v>
      </c>
      <c r="O598" s="5" t="s">
        <v>216</v>
      </c>
      <c r="P598" s="5" t="s">
        <v>216</v>
      </c>
      <c r="Q598" s="5" t="s">
        <v>216</v>
      </c>
      <c r="R598" s="5">
        <v>0.09</v>
      </c>
      <c r="S598" s="5">
        <v>0.09</v>
      </c>
      <c r="T598" s="5">
        <v>0.09</v>
      </c>
      <c r="U598" s="5">
        <v>0.09</v>
      </c>
      <c r="V598" s="5">
        <v>0.09</v>
      </c>
      <c r="W598" s="5">
        <v>0.09</v>
      </c>
      <c r="X598" s="5">
        <v>0.09</v>
      </c>
    </row>
    <row r="599" spans="1:24" ht="25.5" x14ac:dyDescent="0.25">
      <c r="A599" s="4" t="s">
        <v>9319</v>
      </c>
      <c r="B599" s="4" t="s">
        <v>11850</v>
      </c>
      <c r="C599" s="4" t="s">
        <v>2469</v>
      </c>
      <c r="D599" s="1" t="s">
        <v>2470</v>
      </c>
      <c r="E599" s="5" t="s">
        <v>216</v>
      </c>
      <c r="F599" s="5" t="s">
        <v>216</v>
      </c>
      <c r="G599" s="5" t="s">
        <v>216</v>
      </c>
      <c r="H599" s="5" t="s">
        <v>216</v>
      </c>
      <c r="I599" s="5">
        <v>0</v>
      </c>
      <c r="J599" s="5" t="s">
        <v>216</v>
      </c>
      <c r="K599" s="5" t="s">
        <v>216</v>
      </c>
      <c r="L599" s="5" t="s">
        <v>216</v>
      </c>
      <c r="M599" s="5" t="s">
        <v>216</v>
      </c>
      <c r="N599" s="5" t="s">
        <v>216</v>
      </c>
      <c r="O599" s="5" t="s">
        <v>216</v>
      </c>
      <c r="P599" s="5" t="s">
        <v>216</v>
      </c>
      <c r="Q599" s="5" t="s">
        <v>216</v>
      </c>
      <c r="R599" s="5">
        <v>0</v>
      </c>
      <c r="S599" s="5">
        <v>0</v>
      </c>
      <c r="T599" s="5">
        <v>0</v>
      </c>
      <c r="U599" s="5">
        <v>0</v>
      </c>
      <c r="V599" s="5">
        <v>0</v>
      </c>
      <c r="W599" s="5">
        <v>0</v>
      </c>
      <c r="X599" s="5">
        <v>0</v>
      </c>
    </row>
    <row r="600" spans="1:24" ht="25.5" x14ac:dyDescent="0.25">
      <c r="A600" s="4" t="s">
        <v>9320</v>
      </c>
      <c r="B600" s="4" t="s">
        <v>11850</v>
      </c>
      <c r="C600" s="4" t="s">
        <v>2472</v>
      </c>
      <c r="D600" s="1" t="s">
        <v>2473</v>
      </c>
      <c r="E600" s="5" t="s">
        <v>216</v>
      </c>
      <c r="F600" s="5" t="s">
        <v>216</v>
      </c>
      <c r="G600" s="5" t="s">
        <v>216</v>
      </c>
      <c r="H600" s="5" t="s">
        <v>216</v>
      </c>
      <c r="I600" s="5">
        <v>0.08</v>
      </c>
      <c r="J600" s="5" t="s">
        <v>216</v>
      </c>
      <c r="K600" s="5" t="s">
        <v>216</v>
      </c>
      <c r="L600" s="5" t="s">
        <v>216</v>
      </c>
      <c r="M600" s="5" t="s">
        <v>216</v>
      </c>
      <c r="N600" s="5" t="s">
        <v>216</v>
      </c>
      <c r="O600" s="5" t="s">
        <v>216</v>
      </c>
      <c r="P600" s="5" t="s">
        <v>216</v>
      </c>
      <c r="Q600" s="5" t="s">
        <v>216</v>
      </c>
      <c r="R600" s="5">
        <v>0.09</v>
      </c>
      <c r="S600" s="5">
        <v>0.09</v>
      </c>
      <c r="T600" s="5">
        <v>0.09</v>
      </c>
      <c r="U600" s="5">
        <v>0.09</v>
      </c>
      <c r="V600" s="5">
        <v>0.09</v>
      </c>
      <c r="W600" s="5">
        <v>0.09</v>
      </c>
      <c r="X600" s="5">
        <v>0.09</v>
      </c>
    </row>
    <row r="601" spans="1:24" ht="25.5" x14ac:dyDescent="0.25">
      <c r="A601" s="4" t="s">
        <v>9321</v>
      </c>
      <c r="B601" s="4" t="s">
        <v>11850</v>
      </c>
      <c r="C601" s="4" t="s">
        <v>2475</v>
      </c>
      <c r="D601" s="1" t="s">
        <v>9322</v>
      </c>
      <c r="E601" s="5" t="s">
        <v>216</v>
      </c>
      <c r="F601" s="5" t="s">
        <v>216</v>
      </c>
      <c r="G601" s="5" t="s">
        <v>216</v>
      </c>
      <c r="H601" s="5" t="s">
        <v>216</v>
      </c>
      <c r="I601" s="5">
        <v>0.08</v>
      </c>
      <c r="J601" s="5" t="s">
        <v>216</v>
      </c>
      <c r="K601" s="5" t="s">
        <v>216</v>
      </c>
      <c r="L601" s="5" t="s">
        <v>216</v>
      </c>
      <c r="M601" s="5" t="s">
        <v>216</v>
      </c>
      <c r="N601" s="5" t="s">
        <v>216</v>
      </c>
      <c r="O601" s="5" t="s">
        <v>216</v>
      </c>
      <c r="P601" s="5" t="s">
        <v>216</v>
      </c>
      <c r="Q601" s="5" t="s">
        <v>216</v>
      </c>
      <c r="R601" s="5">
        <v>0.09</v>
      </c>
      <c r="S601" s="5">
        <v>0.09</v>
      </c>
      <c r="T601" s="5">
        <v>0.09</v>
      </c>
      <c r="U601" s="5">
        <v>0.09</v>
      </c>
      <c r="V601" s="5">
        <v>0.09</v>
      </c>
      <c r="W601" s="5">
        <v>0.09</v>
      </c>
      <c r="X601" s="5">
        <v>0.09</v>
      </c>
    </row>
    <row r="602" spans="1:24" ht="25.5" x14ac:dyDescent="0.25">
      <c r="A602" s="4" t="s">
        <v>9323</v>
      </c>
      <c r="B602" s="4" t="s">
        <v>11850</v>
      </c>
      <c r="C602" s="4" t="s">
        <v>2493</v>
      </c>
      <c r="D602" s="1" t="s">
        <v>9324</v>
      </c>
      <c r="E602" s="5" t="s">
        <v>216</v>
      </c>
      <c r="F602" s="5" t="s">
        <v>216</v>
      </c>
      <c r="G602" s="5" t="s">
        <v>216</v>
      </c>
      <c r="H602" s="5" t="s">
        <v>216</v>
      </c>
      <c r="I602" s="5">
        <v>0.15</v>
      </c>
      <c r="J602" s="5" t="s">
        <v>216</v>
      </c>
      <c r="K602" s="5" t="s">
        <v>216</v>
      </c>
      <c r="L602" s="5" t="s">
        <v>216</v>
      </c>
      <c r="M602" s="5" t="s">
        <v>216</v>
      </c>
      <c r="N602" s="5" t="s">
        <v>216</v>
      </c>
      <c r="O602" s="5" t="s">
        <v>216</v>
      </c>
      <c r="P602" s="5" t="s">
        <v>216</v>
      </c>
      <c r="Q602" s="5" t="s">
        <v>216</v>
      </c>
      <c r="R602" s="5">
        <v>0.19</v>
      </c>
      <c r="S602" s="5">
        <v>0.19</v>
      </c>
      <c r="T602" s="5">
        <v>0.19</v>
      </c>
      <c r="U602" s="5">
        <v>0.19</v>
      </c>
      <c r="V602" s="5">
        <v>0.19</v>
      </c>
      <c r="W602" s="5">
        <v>0.19</v>
      </c>
      <c r="X602" s="5">
        <v>0.19</v>
      </c>
    </row>
    <row r="603" spans="1:24" x14ac:dyDescent="0.25">
      <c r="A603" s="4" t="s">
        <v>9325</v>
      </c>
      <c r="B603" s="4" t="s">
        <v>11850</v>
      </c>
      <c r="C603" s="4" t="s">
        <v>2499</v>
      </c>
      <c r="D603" s="1" t="s">
        <v>9326</v>
      </c>
      <c r="E603" s="5" t="s">
        <v>216</v>
      </c>
      <c r="F603" s="5" t="s">
        <v>216</v>
      </c>
      <c r="G603" s="5" t="s">
        <v>216</v>
      </c>
      <c r="H603" s="5" t="s">
        <v>216</v>
      </c>
      <c r="I603" s="5">
        <v>0</v>
      </c>
      <c r="J603" s="5" t="s">
        <v>216</v>
      </c>
      <c r="K603" s="5" t="s">
        <v>216</v>
      </c>
      <c r="L603" s="5" t="s">
        <v>216</v>
      </c>
      <c r="M603" s="5" t="s">
        <v>216</v>
      </c>
      <c r="N603" s="5" t="s">
        <v>216</v>
      </c>
      <c r="O603" s="5" t="s">
        <v>216</v>
      </c>
      <c r="P603" s="5" t="s">
        <v>216</v>
      </c>
      <c r="Q603" s="5" t="s">
        <v>216</v>
      </c>
      <c r="R603" s="5">
        <v>0</v>
      </c>
      <c r="S603" s="5">
        <v>0</v>
      </c>
      <c r="T603" s="5">
        <v>0</v>
      </c>
      <c r="U603" s="5">
        <v>0</v>
      </c>
      <c r="V603" s="5">
        <v>0</v>
      </c>
      <c r="W603" s="5">
        <v>0</v>
      </c>
      <c r="X603" s="5">
        <v>0</v>
      </c>
    </row>
    <row r="604" spans="1:24" ht="25.5" x14ac:dyDescent="0.25">
      <c r="A604" s="4" t="s">
        <v>9327</v>
      </c>
      <c r="B604" s="4" t="s">
        <v>11850</v>
      </c>
      <c r="C604" s="4" t="s">
        <v>2505</v>
      </c>
      <c r="D604" s="1" t="s">
        <v>9328</v>
      </c>
      <c r="E604" s="5" t="s">
        <v>216</v>
      </c>
      <c r="F604" s="5" t="s">
        <v>216</v>
      </c>
      <c r="G604" s="5" t="s">
        <v>216</v>
      </c>
      <c r="H604" s="5" t="s">
        <v>216</v>
      </c>
      <c r="I604" s="5">
        <v>0.15</v>
      </c>
      <c r="J604" s="5" t="s">
        <v>216</v>
      </c>
      <c r="K604" s="5" t="s">
        <v>216</v>
      </c>
      <c r="L604" s="5" t="s">
        <v>216</v>
      </c>
      <c r="M604" s="5" t="s">
        <v>216</v>
      </c>
      <c r="N604" s="5" t="s">
        <v>216</v>
      </c>
      <c r="O604" s="5" t="s">
        <v>216</v>
      </c>
      <c r="P604" s="5" t="s">
        <v>216</v>
      </c>
      <c r="Q604" s="5" t="s">
        <v>216</v>
      </c>
      <c r="R604" s="5">
        <v>0.19</v>
      </c>
      <c r="S604" s="5">
        <v>0.19</v>
      </c>
      <c r="T604" s="5">
        <v>0.19</v>
      </c>
      <c r="U604" s="5">
        <v>0.19</v>
      </c>
      <c r="V604" s="5">
        <v>0.19</v>
      </c>
      <c r="W604" s="5">
        <v>0.19</v>
      </c>
      <c r="X604" s="5">
        <v>0.19</v>
      </c>
    </row>
    <row r="605" spans="1:24" ht="25.5" x14ac:dyDescent="0.25">
      <c r="A605" s="4" t="s">
        <v>9329</v>
      </c>
      <c r="B605" s="4" t="s">
        <v>11850</v>
      </c>
      <c r="C605" s="4" t="s">
        <v>2508</v>
      </c>
      <c r="D605" s="1" t="s">
        <v>9330</v>
      </c>
      <c r="E605" s="5" t="s">
        <v>216</v>
      </c>
      <c r="F605" s="5" t="s">
        <v>216</v>
      </c>
      <c r="G605" s="5" t="s">
        <v>216</v>
      </c>
      <c r="H605" s="5" t="s">
        <v>216</v>
      </c>
      <c r="I605" s="5">
        <v>0.15</v>
      </c>
      <c r="J605" s="5" t="s">
        <v>216</v>
      </c>
      <c r="K605" s="5" t="s">
        <v>216</v>
      </c>
      <c r="L605" s="5" t="s">
        <v>216</v>
      </c>
      <c r="M605" s="5" t="s">
        <v>216</v>
      </c>
      <c r="N605" s="5" t="s">
        <v>216</v>
      </c>
      <c r="O605" s="5" t="s">
        <v>216</v>
      </c>
      <c r="P605" s="5" t="s">
        <v>216</v>
      </c>
      <c r="Q605" s="5" t="s">
        <v>216</v>
      </c>
      <c r="R605" s="5">
        <v>0.19</v>
      </c>
      <c r="S605" s="5">
        <v>0.19</v>
      </c>
      <c r="T605" s="5">
        <v>0.19</v>
      </c>
      <c r="U605" s="5">
        <v>0.19</v>
      </c>
      <c r="V605" s="5">
        <v>0.19</v>
      </c>
      <c r="W605" s="5">
        <v>0.19</v>
      </c>
      <c r="X605" s="5">
        <v>0.19</v>
      </c>
    </row>
    <row r="606" spans="1:24" ht="51" x14ac:dyDescent="0.25">
      <c r="A606" s="4" t="s">
        <v>9331</v>
      </c>
      <c r="B606" s="4" t="s">
        <v>11850</v>
      </c>
      <c r="C606" s="4" t="s">
        <v>2517</v>
      </c>
      <c r="D606" s="1" t="s">
        <v>9332</v>
      </c>
      <c r="E606" s="5" t="s">
        <v>216</v>
      </c>
      <c r="F606" s="5" t="s">
        <v>216</v>
      </c>
      <c r="G606" s="5" t="s">
        <v>216</v>
      </c>
      <c r="H606" s="5" t="s">
        <v>216</v>
      </c>
      <c r="I606" s="5">
        <v>0.15</v>
      </c>
      <c r="J606" s="5" t="s">
        <v>216</v>
      </c>
      <c r="K606" s="5" t="s">
        <v>216</v>
      </c>
      <c r="L606" s="5" t="s">
        <v>216</v>
      </c>
      <c r="M606" s="5" t="s">
        <v>216</v>
      </c>
      <c r="N606" s="5" t="s">
        <v>216</v>
      </c>
      <c r="O606" s="5" t="s">
        <v>216</v>
      </c>
      <c r="P606" s="5" t="s">
        <v>216</v>
      </c>
      <c r="Q606" s="5" t="s">
        <v>216</v>
      </c>
      <c r="R606" s="5">
        <v>0.19</v>
      </c>
      <c r="S606" s="5">
        <v>0.19</v>
      </c>
      <c r="T606" s="5">
        <v>0.19</v>
      </c>
      <c r="U606" s="5">
        <v>0.19</v>
      </c>
      <c r="V606" s="5">
        <v>0.19</v>
      </c>
      <c r="W606" s="5">
        <v>0.19</v>
      </c>
      <c r="X606" s="5">
        <v>0.19</v>
      </c>
    </row>
    <row r="607" spans="1:24" ht="38.25" x14ac:dyDescent="0.25">
      <c r="A607" s="4" t="s">
        <v>9333</v>
      </c>
      <c r="B607" s="4" t="s">
        <v>11850</v>
      </c>
      <c r="C607" s="4" t="s">
        <v>2520</v>
      </c>
      <c r="D607" s="1" t="s">
        <v>9334</v>
      </c>
      <c r="E607" s="5" t="s">
        <v>216</v>
      </c>
      <c r="F607" s="5" t="s">
        <v>216</v>
      </c>
      <c r="G607" s="5" t="s">
        <v>216</v>
      </c>
      <c r="H607" s="5" t="s">
        <v>216</v>
      </c>
      <c r="I607" s="5">
        <v>0.15</v>
      </c>
      <c r="J607" s="5" t="s">
        <v>216</v>
      </c>
      <c r="K607" s="5" t="s">
        <v>216</v>
      </c>
      <c r="L607" s="5" t="s">
        <v>216</v>
      </c>
      <c r="M607" s="5" t="s">
        <v>216</v>
      </c>
      <c r="N607" s="5" t="s">
        <v>216</v>
      </c>
      <c r="O607" s="5" t="s">
        <v>216</v>
      </c>
      <c r="P607" s="5" t="s">
        <v>216</v>
      </c>
      <c r="Q607" s="5" t="s">
        <v>216</v>
      </c>
      <c r="R607" s="5">
        <v>0.19</v>
      </c>
      <c r="S607" s="5">
        <v>0.19</v>
      </c>
      <c r="T607" s="5">
        <v>0.19</v>
      </c>
      <c r="U607" s="5">
        <v>0.19</v>
      </c>
      <c r="V607" s="5">
        <v>0.19</v>
      </c>
      <c r="W607" s="5">
        <v>0.19</v>
      </c>
      <c r="X607" s="5">
        <v>0.19</v>
      </c>
    </row>
    <row r="608" spans="1:24" ht="38.25" x14ac:dyDescent="0.25">
      <c r="A608" s="4" t="s">
        <v>9335</v>
      </c>
      <c r="B608" s="4" t="s">
        <v>11850</v>
      </c>
      <c r="C608" s="4" t="s">
        <v>2529</v>
      </c>
      <c r="D608" s="1" t="s">
        <v>9336</v>
      </c>
      <c r="E608" s="5" t="s">
        <v>216</v>
      </c>
      <c r="F608" s="5" t="s">
        <v>216</v>
      </c>
      <c r="G608" s="5" t="s">
        <v>216</v>
      </c>
      <c r="H608" s="5" t="s">
        <v>216</v>
      </c>
      <c r="I608" s="5">
        <v>0.15</v>
      </c>
      <c r="J608" s="5" t="s">
        <v>216</v>
      </c>
      <c r="K608" s="5" t="s">
        <v>216</v>
      </c>
      <c r="L608" s="5" t="s">
        <v>216</v>
      </c>
      <c r="M608" s="5" t="s">
        <v>216</v>
      </c>
      <c r="N608" s="5" t="s">
        <v>216</v>
      </c>
      <c r="O608" s="5" t="s">
        <v>216</v>
      </c>
      <c r="P608" s="5" t="s">
        <v>216</v>
      </c>
      <c r="Q608" s="5" t="s">
        <v>216</v>
      </c>
      <c r="R608" s="5">
        <v>0.19</v>
      </c>
      <c r="S608" s="5">
        <v>0.19</v>
      </c>
      <c r="T608" s="5">
        <v>0.19</v>
      </c>
      <c r="U608" s="5">
        <v>0.19</v>
      </c>
      <c r="V608" s="5">
        <v>0.19</v>
      </c>
      <c r="W608" s="5">
        <v>0.19</v>
      </c>
      <c r="X608" s="5">
        <v>0.19</v>
      </c>
    </row>
    <row r="609" spans="1:24" ht="38.25" x14ac:dyDescent="0.25">
      <c r="A609" s="4" t="s">
        <v>9337</v>
      </c>
      <c r="B609" s="4" t="s">
        <v>11850</v>
      </c>
      <c r="C609" s="4" t="s">
        <v>2532</v>
      </c>
      <c r="D609" s="1" t="s">
        <v>9338</v>
      </c>
      <c r="E609" s="5" t="s">
        <v>216</v>
      </c>
      <c r="F609" s="5" t="s">
        <v>216</v>
      </c>
      <c r="G609" s="5" t="s">
        <v>216</v>
      </c>
      <c r="H609" s="5" t="s">
        <v>216</v>
      </c>
      <c r="I609" s="5">
        <v>0.15</v>
      </c>
      <c r="J609" s="5" t="s">
        <v>216</v>
      </c>
      <c r="K609" s="5" t="s">
        <v>216</v>
      </c>
      <c r="L609" s="5" t="s">
        <v>216</v>
      </c>
      <c r="M609" s="5" t="s">
        <v>216</v>
      </c>
      <c r="N609" s="5" t="s">
        <v>216</v>
      </c>
      <c r="O609" s="5" t="s">
        <v>216</v>
      </c>
      <c r="P609" s="5" t="s">
        <v>216</v>
      </c>
      <c r="Q609" s="5" t="s">
        <v>216</v>
      </c>
      <c r="R609" s="5">
        <v>0.19</v>
      </c>
      <c r="S609" s="5">
        <v>0.19</v>
      </c>
      <c r="T609" s="5">
        <v>0.19</v>
      </c>
      <c r="U609" s="5">
        <v>0.19</v>
      </c>
      <c r="V609" s="5">
        <v>0.19</v>
      </c>
      <c r="W609" s="5">
        <v>0.19</v>
      </c>
      <c r="X609" s="5">
        <v>0.19</v>
      </c>
    </row>
    <row r="610" spans="1:24" ht="38.25" x14ac:dyDescent="0.25">
      <c r="A610" s="4" t="s">
        <v>9339</v>
      </c>
      <c r="B610" s="4" t="s">
        <v>11850</v>
      </c>
      <c r="C610" s="4" t="s">
        <v>2535</v>
      </c>
      <c r="D610" s="1" t="s">
        <v>9340</v>
      </c>
      <c r="E610" s="5" t="s">
        <v>216</v>
      </c>
      <c r="F610" s="5" t="s">
        <v>216</v>
      </c>
      <c r="G610" s="5" t="s">
        <v>216</v>
      </c>
      <c r="H610" s="5" t="s">
        <v>216</v>
      </c>
      <c r="I610" s="5">
        <v>0.15</v>
      </c>
      <c r="J610" s="5" t="s">
        <v>216</v>
      </c>
      <c r="K610" s="5" t="s">
        <v>216</v>
      </c>
      <c r="L610" s="5" t="s">
        <v>216</v>
      </c>
      <c r="M610" s="5" t="s">
        <v>216</v>
      </c>
      <c r="N610" s="5" t="s">
        <v>216</v>
      </c>
      <c r="O610" s="5" t="s">
        <v>216</v>
      </c>
      <c r="P610" s="5" t="s">
        <v>216</v>
      </c>
      <c r="Q610" s="5" t="s">
        <v>216</v>
      </c>
      <c r="R610" s="5">
        <v>0.19</v>
      </c>
      <c r="S610" s="5">
        <v>0.19</v>
      </c>
      <c r="T610" s="5">
        <v>0.19</v>
      </c>
      <c r="U610" s="5">
        <v>0.19</v>
      </c>
      <c r="V610" s="5">
        <v>0.19</v>
      </c>
      <c r="W610" s="5">
        <v>0.19</v>
      </c>
      <c r="X610" s="5">
        <v>0.19</v>
      </c>
    </row>
    <row r="611" spans="1:24" ht="38.25" x14ac:dyDescent="0.25">
      <c r="A611" s="4" t="s">
        <v>9341</v>
      </c>
      <c r="B611" s="4" t="s">
        <v>11850</v>
      </c>
      <c r="C611" s="4" t="s">
        <v>2550</v>
      </c>
      <c r="D611" s="1" t="s">
        <v>9342</v>
      </c>
      <c r="E611" s="5" t="s">
        <v>216</v>
      </c>
      <c r="F611" s="5" t="s">
        <v>216</v>
      </c>
      <c r="G611" s="5" t="s">
        <v>216</v>
      </c>
      <c r="H611" s="5" t="s">
        <v>216</v>
      </c>
      <c r="I611" s="5">
        <v>0.15</v>
      </c>
      <c r="J611" s="5" t="s">
        <v>216</v>
      </c>
      <c r="K611" s="5" t="s">
        <v>216</v>
      </c>
      <c r="L611" s="5" t="s">
        <v>216</v>
      </c>
      <c r="M611" s="5" t="s">
        <v>216</v>
      </c>
      <c r="N611" s="5" t="s">
        <v>216</v>
      </c>
      <c r="O611" s="5" t="s">
        <v>216</v>
      </c>
      <c r="P611" s="5" t="s">
        <v>216</v>
      </c>
      <c r="Q611" s="5" t="s">
        <v>216</v>
      </c>
      <c r="R611" s="5">
        <v>0.19</v>
      </c>
      <c r="S611" s="5">
        <v>0.19</v>
      </c>
      <c r="T611" s="5">
        <v>0.19</v>
      </c>
      <c r="U611" s="5">
        <v>0.19</v>
      </c>
      <c r="V611" s="5">
        <v>0.19</v>
      </c>
      <c r="W611" s="5">
        <v>0.19</v>
      </c>
      <c r="X611" s="5">
        <v>0.19</v>
      </c>
    </row>
    <row r="612" spans="1:24" ht="51" x14ac:dyDescent="0.25">
      <c r="A612" s="4" t="s">
        <v>9343</v>
      </c>
      <c r="B612" s="4" t="s">
        <v>11850</v>
      </c>
      <c r="C612" s="4" t="s">
        <v>2559</v>
      </c>
      <c r="D612" s="1" t="s">
        <v>2560</v>
      </c>
      <c r="E612" s="5" t="s">
        <v>216</v>
      </c>
      <c r="F612" s="5" t="s">
        <v>216</v>
      </c>
      <c r="G612" s="5" t="s">
        <v>216</v>
      </c>
      <c r="H612" s="5" t="s">
        <v>216</v>
      </c>
      <c r="I612" s="5">
        <v>0.15</v>
      </c>
      <c r="J612" s="5" t="s">
        <v>216</v>
      </c>
      <c r="K612" s="5" t="s">
        <v>216</v>
      </c>
      <c r="L612" s="5" t="s">
        <v>216</v>
      </c>
      <c r="M612" s="5" t="s">
        <v>216</v>
      </c>
      <c r="N612" s="5" t="s">
        <v>216</v>
      </c>
      <c r="O612" s="5" t="s">
        <v>216</v>
      </c>
      <c r="P612" s="5" t="s">
        <v>216</v>
      </c>
      <c r="Q612" s="5" t="s">
        <v>216</v>
      </c>
      <c r="R612" s="5">
        <v>0.19</v>
      </c>
      <c r="S612" s="5">
        <v>0.19</v>
      </c>
      <c r="T612" s="5">
        <v>0.19</v>
      </c>
      <c r="U612" s="5">
        <v>0.19</v>
      </c>
      <c r="V612" s="5">
        <v>0.19</v>
      </c>
      <c r="W612" s="5">
        <v>0.19</v>
      </c>
      <c r="X612" s="5">
        <v>0.19</v>
      </c>
    </row>
    <row r="613" spans="1:24" ht="38.25" x14ac:dyDescent="0.25">
      <c r="A613" s="4" t="s">
        <v>9344</v>
      </c>
      <c r="B613" s="4" t="s">
        <v>11850</v>
      </c>
      <c r="C613" s="4" t="s">
        <v>2562</v>
      </c>
      <c r="D613" s="1" t="s">
        <v>9345</v>
      </c>
      <c r="E613" s="5" t="s">
        <v>216</v>
      </c>
      <c r="F613" s="5" t="s">
        <v>216</v>
      </c>
      <c r="G613" s="5" t="s">
        <v>216</v>
      </c>
      <c r="H613" s="5" t="s">
        <v>216</v>
      </c>
      <c r="I613" s="5">
        <v>0.15</v>
      </c>
      <c r="J613" s="5" t="s">
        <v>216</v>
      </c>
      <c r="K613" s="5" t="s">
        <v>216</v>
      </c>
      <c r="L613" s="5" t="s">
        <v>216</v>
      </c>
      <c r="M613" s="5" t="s">
        <v>216</v>
      </c>
      <c r="N613" s="5" t="s">
        <v>216</v>
      </c>
      <c r="O613" s="5" t="s">
        <v>216</v>
      </c>
      <c r="P613" s="5" t="s">
        <v>216</v>
      </c>
      <c r="Q613" s="5" t="s">
        <v>216</v>
      </c>
      <c r="R613" s="5">
        <v>0.19</v>
      </c>
      <c r="S613" s="5">
        <v>0.19</v>
      </c>
      <c r="T613" s="5">
        <v>0.19</v>
      </c>
      <c r="U613" s="5">
        <v>0.19</v>
      </c>
      <c r="V613" s="5">
        <v>0.19</v>
      </c>
      <c r="W613" s="5">
        <v>0.19</v>
      </c>
      <c r="X613" s="5">
        <v>0.19</v>
      </c>
    </row>
    <row r="614" spans="1:24" ht="38.25" x14ac:dyDescent="0.25">
      <c r="A614" s="4" t="s">
        <v>9346</v>
      </c>
      <c r="B614" s="4" t="s">
        <v>11850</v>
      </c>
      <c r="C614" s="4" t="s">
        <v>2568</v>
      </c>
      <c r="D614" s="1" t="s">
        <v>2569</v>
      </c>
      <c r="E614" s="5" t="s">
        <v>216</v>
      </c>
      <c r="F614" s="5" t="s">
        <v>216</v>
      </c>
      <c r="G614" s="5" t="s">
        <v>216</v>
      </c>
      <c r="H614" s="5" t="s">
        <v>216</v>
      </c>
      <c r="I614" s="5">
        <v>0.15</v>
      </c>
      <c r="J614" s="5" t="s">
        <v>216</v>
      </c>
      <c r="K614" s="5" t="s">
        <v>216</v>
      </c>
      <c r="L614" s="5" t="s">
        <v>216</v>
      </c>
      <c r="M614" s="5" t="s">
        <v>216</v>
      </c>
      <c r="N614" s="5" t="s">
        <v>216</v>
      </c>
      <c r="O614" s="5" t="s">
        <v>216</v>
      </c>
      <c r="P614" s="5" t="s">
        <v>216</v>
      </c>
      <c r="Q614" s="5" t="s">
        <v>216</v>
      </c>
      <c r="R614" s="5">
        <v>0.19</v>
      </c>
      <c r="S614" s="5">
        <v>0.19</v>
      </c>
      <c r="T614" s="5">
        <v>0.19</v>
      </c>
      <c r="U614" s="5">
        <v>0.19</v>
      </c>
      <c r="V614" s="5">
        <v>0.19</v>
      </c>
      <c r="W614" s="5">
        <v>0.19</v>
      </c>
      <c r="X614" s="5">
        <v>0.19</v>
      </c>
    </row>
    <row r="615" spans="1:24" ht="38.25" x14ac:dyDescent="0.25">
      <c r="A615" s="4" t="s">
        <v>9347</v>
      </c>
      <c r="B615" s="4" t="s">
        <v>11850</v>
      </c>
      <c r="C615" s="4" t="s">
        <v>2571</v>
      </c>
      <c r="D615" s="1" t="s">
        <v>9348</v>
      </c>
      <c r="E615" s="5" t="s">
        <v>216</v>
      </c>
      <c r="F615" s="5" t="s">
        <v>216</v>
      </c>
      <c r="G615" s="5" t="s">
        <v>216</v>
      </c>
      <c r="H615" s="5" t="s">
        <v>216</v>
      </c>
      <c r="I615" s="5">
        <v>0.15</v>
      </c>
      <c r="J615" s="5" t="s">
        <v>216</v>
      </c>
      <c r="K615" s="5" t="s">
        <v>216</v>
      </c>
      <c r="L615" s="5" t="s">
        <v>216</v>
      </c>
      <c r="M615" s="5" t="s">
        <v>216</v>
      </c>
      <c r="N615" s="5" t="s">
        <v>216</v>
      </c>
      <c r="O615" s="5" t="s">
        <v>216</v>
      </c>
      <c r="P615" s="5" t="s">
        <v>216</v>
      </c>
      <c r="Q615" s="5" t="s">
        <v>216</v>
      </c>
      <c r="R615" s="5">
        <v>0.19</v>
      </c>
      <c r="S615" s="5">
        <v>0.19</v>
      </c>
      <c r="T615" s="5">
        <v>0.19</v>
      </c>
      <c r="U615" s="5">
        <v>0.19</v>
      </c>
      <c r="V615" s="5">
        <v>0.19</v>
      </c>
      <c r="W615" s="5">
        <v>0.19</v>
      </c>
      <c r="X615" s="5">
        <v>0.19</v>
      </c>
    </row>
    <row r="616" spans="1:24" ht="51" x14ac:dyDescent="0.25">
      <c r="A616" s="4" t="s">
        <v>9349</v>
      </c>
      <c r="B616" s="4" t="s">
        <v>11850</v>
      </c>
      <c r="C616" s="4" t="s">
        <v>2574</v>
      </c>
      <c r="D616" s="1" t="s">
        <v>2575</v>
      </c>
      <c r="E616" s="5" t="s">
        <v>216</v>
      </c>
      <c r="F616" s="5" t="s">
        <v>216</v>
      </c>
      <c r="G616" s="5" t="s">
        <v>216</v>
      </c>
      <c r="H616" s="5" t="s">
        <v>216</v>
      </c>
      <c r="I616" s="5">
        <v>0.15</v>
      </c>
      <c r="J616" s="5" t="s">
        <v>216</v>
      </c>
      <c r="K616" s="5" t="s">
        <v>216</v>
      </c>
      <c r="L616" s="5" t="s">
        <v>216</v>
      </c>
      <c r="M616" s="5" t="s">
        <v>216</v>
      </c>
      <c r="N616" s="5" t="s">
        <v>216</v>
      </c>
      <c r="O616" s="5" t="s">
        <v>216</v>
      </c>
      <c r="P616" s="5" t="s">
        <v>216</v>
      </c>
      <c r="Q616" s="5" t="s">
        <v>216</v>
      </c>
      <c r="R616" s="5">
        <v>0.19</v>
      </c>
      <c r="S616" s="5">
        <v>0.19</v>
      </c>
      <c r="T616" s="5">
        <v>0.19</v>
      </c>
      <c r="U616" s="5">
        <v>0.19</v>
      </c>
      <c r="V616" s="5">
        <v>0.19</v>
      </c>
      <c r="W616" s="5">
        <v>0.19</v>
      </c>
      <c r="X616" s="5">
        <v>0.19</v>
      </c>
    </row>
    <row r="617" spans="1:24" ht="25.5" x14ac:dyDescent="0.25">
      <c r="A617" s="4" t="s">
        <v>9350</v>
      </c>
      <c r="B617" s="4" t="s">
        <v>11850</v>
      </c>
      <c r="C617" s="4" t="s">
        <v>2577</v>
      </c>
      <c r="D617" s="1" t="s">
        <v>2578</v>
      </c>
      <c r="E617" s="5" t="s">
        <v>216</v>
      </c>
      <c r="F617" s="5" t="s">
        <v>216</v>
      </c>
      <c r="G617" s="5" t="s">
        <v>216</v>
      </c>
      <c r="H617" s="5" t="s">
        <v>216</v>
      </c>
      <c r="I617" s="5">
        <v>0.15</v>
      </c>
      <c r="J617" s="5" t="s">
        <v>216</v>
      </c>
      <c r="K617" s="5" t="s">
        <v>216</v>
      </c>
      <c r="L617" s="5" t="s">
        <v>216</v>
      </c>
      <c r="M617" s="5" t="s">
        <v>216</v>
      </c>
      <c r="N617" s="5" t="s">
        <v>216</v>
      </c>
      <c r="O617" s="5" t="s">
        <v>216</v>
      </c>
      <c r="P617" s="5" t="s">
        <v>216</v>
      </c>
      <c r="Q617" s="5" t="s">
        <v>216</v>
      </c>
      <c r="R617" s="5">
        <v>0.19</v>
      </c>
      <c r="S617" s="5">
        <v>0.19</v>
      </c>
      <c r="T617" s="5">
        <v>0.19</v>
      </c>
      <c r="U617" s="5">
        <v>0.19</v>
      </c>
      <c r="V617" s="5">
        <v>0.19</v>
      </c>
      <c r="W617" s="5">
        <v>0.19</v>
      </c>
      <c r="X617" s="5">
        <v>0.19</v>
      </c>
    </row>
    <row r="618" spans="1:24" ht="38.25" x14ac:dyDescent="0.25">
      <c r="A618" s="4" t="s">
        <v>9351</v>
      </c>
      <c r="B618" s="4" t="s">
        <v>11850</v>
      </c>
      <c r="C618" s="4" t="s">
        <v>2583</v>
      </c>
      <c r="D618" s="1" t="s">
        <v>9352</v>
      </c>
      <c r="E618" s="5" t="s">
        <v>216</v>
      </c>
      <c r="F618" s="5" t="s">
        <v>216</v>
      </c>
      <c r="G618" s="5" t="s">
        <v>216</v>
      </c>
      <c r="H618" s="5" t="s">
        <v>216</v>
      </c>
      <c r="I618" s="5">
        <v>0.15</v>
      </c>
      <c r="J618" s="5" t="s">
        <v>216</v>
      </c>
      <c r="K618" s="5" t="s">
        <v>216</v>
      </c>
      <c r="L618" s="5" t="s">
        <v>216</v>
      </c>
      <c r="M618" s="5" t="s">
        <v>216</v>
      </c>
      <c r="N618" s="5" t="s">
        <v>216</v>
      </c>
      <c r="O618" s="5" t="s">
        <v>216</v>
      </c>
      <c r="P618" s="5" t="s">
        <v>216</v>
      </c>
      <c r="Q618" s="5" t="s">
        <v>216</v>
      </c>
      <c r="R618" s="5">
        <v>0.19</v>
      </c>
      <c r="S618" s="5">
        <v>0.19</v>
      </c>
      <c r="T618" s="5">
        <v>0.19</v>
      </c>
      <c r="U618" s="5">
        <v>0.19</v>
      </c>
      <c r="V618" s="5">
        <v>0.19</v>
      </c>
      <c r="W618" s="5">
        <v>0.19</v>
      </c>
      <c r="X618" s="5">
        <v>0.19</v>
      </c>
    </row>
    <row r="619" spans="1:24" ht="25.5" x14ac:dyDescent="0.25">
      <c r="A619" s="4" t="s">
        <v>9353</v>
      </c>
      <c r="B619" s="4" t="s">
        <v>11850</v>
      </c>
      <c r="C619" s="4" t="s">
        <v>2589</v>
      </c>
      <c r="D619" s="1" t="s">
        <v>2590</v>
      </c>
      <c r="E619" s="5" t="s">
        <v>216</v>
      </c>
      <c r="F619" s="5" t="s">
        <v>216</v>
      </c>
      <c r="G619" s="5" t="s">
        <v>216</v>
      </c>
      <c r="H619" s="5" t="s">
        <v>216</v>
      </c>
      <c r="I619" s="5">
        <v>0.15</v>
      </c>
      <c r="J619" s="5" t="s">
        <v>216</v>
      </c>
      <c r="K619" s="5" t="s">
        <v>216</v>
      </c>
      <c r="L619" s="5" t="s">
        <v>216</v>
      </c>
      <c r="M619" s="5" t="s">
        <v>216</v>
      </c>
      <c r="N619" s="5" t="s">
        <v>216</v>
      </c>
      <c r="O619" s="5" t="s">
        <v>216</v>
      </c>
      <c r="P619" s="5" t="s">
        <v>216</v>
      </c>
      <c r="Q619" s="5" t="s">
        <v>216</v>
      </c>
      <c r="R619" s="5">
        <v>0.19</v>
      </c>
      <c r="S619" s="5">
        <v>0.19</v>
      </c>
      <c r="T619" s="5">
        <v>0.19</v>
      </c>
      <c r="U619" s="5">
        <v>0.19</v>
      </c>
      <c r="V619" s="5">
        <v>0.19</v>
      </c>
      <c r="W619" s="5">
        <v>0.19</v>
      </c>
      <c r="X619" s="5">
        <v>0.19</v>
      </c>
    </row>
    <row r="620" spans="1:24" ht="25.5" x14ac:dyDescent="0.25">
      <c r="A620" s="4" t="s">
        <v>9354</v>
      </c>
      <c r="B620" s="4" t="s">
        <v>11850</v>
      </c>
      <c r="C620" s="4" t="s">
        <v>2595</v>
      </c>
      <c r="D620" s="1" t="s">
        <v>9355</v>
      </c>
      <c r="E620" s="5" t="s">
        <v>216</v>
      </c>
      <c r="F620" s="5" t="s">
        <v>216</v>
      </c>
      <c r="G620" s="5" t="s">
        <v>216</v>
      </c>
      <c r="H620" s="5" t="s">
        <v>216</v>
      </c>
      <c r="I620" s="5">
        <v>0.15</v>
      </c>
      <c r="J620" s="5" t="s">
        <v>216</v>
      </c>
      <c r="K620" s="5" t="s">
        <v>216</v>
      </c>
      <c r="L620" s="5" t="s">
        <v>216</v>
      </c>
      <c r="M620" s="5" t="s">
        <v>216</v>
      </c>
      <c r="N620" s="5" t="s">
        <v>216</v>
      </c>
      <c r="O620" s="5" t="s">
        <v>216</v>
      </c>
      <c r="P620" s="5" t="s">
        <v>216</v>
      </c>
      <c r="Q620" s="5" t="s">
        <v>216</v>
      </c>
      <c r="R620" s="5">
        <v>0.19</v>
      </c>
      <c r="S620" s="5">
        <v>0.19</v>
      </c>
      <c r="T620" s="5">
        <v>0.19</v>
      </c>
      <c r="U620" s="5">
        <v>0.19</v>
      </c>
      <c r="V620" s="5">
        <v>0.19</v>
      </c>
      <c r="W620" s="5">
        <v>0.19</v>
      </c>
      <c r="X620" s="5">
        <v>0.19</v>
      </c>
    </row>
    <row r="621" spans="1:24" ht="38.25" x14ac:dyDescent="0.25">
      <c r="A621" s="4" t="s">
        <v>9356</v>
      </c>
      <c r="B621" s="4" t="s">
        <v>11850</v>
      </c>
      <c r="C621" s="4" t="s">
        <v>2604</v>
      </c>
      <c r="D621" s="1" t="s">
        <v>2605</v>
      </c>
      <c r="E621" s="5" t="s">
        <v>216</v>
      </c>
      <c r="F621" s="5" t="s">
        <v>216</v>
      </c>
      <c r="G621" s="5" t="s">
        <v>216</v>
      </c>
      <c r="H621" s="5" t="s">
        <v>216</v>
      </c>
      <c r="I621" s="5">
        <v>0.15</v>
      </c>
      <c r="J621" s="5" t="s">
        <v>216</v>
      </c>
      <c r="K621" s="5" t="s">
        <v>216</v>
      </c>
      <c r="L621" s="5" t="s">
        <v>216</v>
      </c>
      <c r="M621" s="5" t="s">
        <v>216</v>
      </c>
      <c r="N621" s="5" t="s">
        <v>216</v>
      </c>
      <c r="O621" s="5" t="s">
        <v>216</v>
      </c>
      <c r="P621" s="5" t="s">
        <v>216</v>
      </c>
      <c r="Q621" s="5" t="s">
        <v>216</v>
      </c>
      <c r="R621" s="5">
        <v>0.19</v>
      </c>
      <c r="S621" s="5">
        <v>0.19</v>
      </c>
      <c r="T621" s="5">
        <v>0.19</v>
      </c>
      <c r="U621" s="5">
        <v>0.19</v>
      </c>
      <c r="V621" s="5">
        <v>0.19</v>
      </c>
      <c r="W621" s="5">
        <v>0.19</v>
      </c>
      <c r="X621" s="5">
        <v>0.19</v>
      </c>
    </row>
    <row r="622" spans="1:24" ht="25.5" x14ac:dyDescent="0.25">
      <c r="A622" s="4" t="s">
        <v>9357</v>
      </c>
      <c r="B622" s="4" t="s">
        <v>11850</v>
      </c>
      <c r="C622" s="4" t="s">
        <v>2607</v>
      </c>
      <c r="D622" s="1" t="s">
        <v>9358</v>
      </c>
      <c r="E622" s="5" t="s">
        <v>216</v>
      </c>
      <c r="F622" s="5" t="s">
        <v>216</v>
      </c>
      <c r="G622" s="5" t="s">
        <v>216</v>
      </c>
      <c r="H622" s="5" t="s">
        <v>216</v>
      </c>
      <c r="I622" s="5">
        <v>0</v>
      </c>
      <c r="J622" s="5" t="s">
        <v>216</v>
      </c>
      <c r="K622" s="5" t="s">
        <v>216</v>
      </c>
      <c r="L622" s="5" t="s">
        <v>216</v>
      </c>
      <c r="M622" s="5" t="s">
        <v>216</v>
      </c>
      <c r="N622" s="5" t="s">
        <v>216</v>
      </c>
      <c r="O622" s="5" t="s">
        <v>216</v>
      </c>
      <c r="P622" s="5" t="s">
        <v>216</v>
      </c>
      <c r="Q622" s="5" t="s">
        <v>216</v>
      </c>
      <c r="R622" s="5">
        <v>0</v>
      </c>
      <c r="S622" s="5">
        <v>0</v>
      </c>
      <c r="T622" s="5">
        <v>0</v>
      </c>
      <c r="U622" s="5">
        <v>0</v>
      </c>
      <c r="V622" s="5">
        <v>0</v>
      </c>
      <c r="W622" s="5">
        <v>0.05</v>
      </c>
      <c r="X622" s="5">
        <v>0.05</v>
      </c>
    </row>
    <row r="623" spans="1:24" ht="25.5" x14ac:dyDescent="0.25">
      <c r="A623" s="4" t="s">
        <v>9359</v>
      </c>
      <c r="B623" s="4" t="s">
        <v>11850</v>
      </c>
      <c r="C623" s="4" t="s">
        <v>2613</v>
      </c>
      <c r="D623" s="1" t="s">
        <v>2614</v>
      </c>
      <c r="E623" s="5" t="s">
        <v>216</v>
      </c>
      <c r="F623" s="5" t="s">
        <v>216</v>
      </c>
      <c r="G623" s="5" t="s">
        <v>216</v>
      </c>
      <c r="H623" s="5" t="s">
        <v>216</v>
      </c>
      <c r="I623" s="5">
        <v>0</v>
      </c>
      <c r="J623" s="5" t="s">
        <v>216</v>
      </c>
      <c r="K623" s="5" t="s">
        <v>216</v>
      </c>
      <c r="L623" s="5" t="s">
        <v>216</v>
      </c>
      <c r="M623" s="5" t="s">
        <v>216</v>
      </c>
      <c r="N623" s="5" t="s">
        <v>216</v>
      </c>
      <c r="O623" s="5" t="s">
        <v>216</v>
      </c>
      <c r="P623" s="5" t="s">
        <v>216</v>
      </c>
      <c r="Q623" s="5" t="s">
        <v>216</v>
      </c>
      <c r="R623" s="5">
        <v>0</v>
      </c>
      <c r="S623" s="5">
        <v>0</v>
      </c>
      <c r="T623" s="5">
        <v>0</v>
      </c>
      <c r="U623" s="5">
        <v>0</v>
      </c>
      <c r="V623" s="5">
        <v>0</v>
      </c>
      <c r="W623" s="5">
        <v>0.05</v>
      </c>
      <c r="X623" s="5">
        <v>0.05</v>
      </c>
    </row>
    <row r="624" spans="1:24" ht="25.5" x14ac:dyDescent="0.25">
      <c r="A624" s="4" t="s">
        <v>9360</v>
      </c>
      <c r="B624" s="4" t="s">
        <v>11850</v>
      </c>
      <c r="C624" s="4" t="s">
        <v>2616</v>
      </c>
      <c r="D624" s="1" t="s">
        <v>9361</v>
      </c>
      <c r="E624" s="5" t="s">
        <v>216</v>
      </c>
      <c r="F624" s="5" t="s">
        <v>216</v>
      </c>
      <c r="G624" s="5" t="s">
        <v>216</v>
      </c>
      <c r="H624" s="5" t="s">
        <v>216</v>
      </c>
      <c r="I624" s="5">
        <v>0</v>
      </c>
      <c r="J624" s="5" t="s">
        <v>216</v>
      </c>
      <c r="K624" s="5" t="s">
        <v>216</v>
      </c>
      <c r="L624" s="5" t="s">
        <v>216</v>
      </c>
      <c r="M624" s="5" t="s">
        <v>216</v>
      </c>
      <c r="N624" s="5" t="s">
        <v>216</v>
      </c>
      <c r="O624" s="5" t="s">
        <v>216</v>
      </c>
      <c r="P624" s="5" t="s">
        <v>216</v>
      </c>
      <c r="Q624" s="5" t="s">
        <v>216</v>
      </c>
      <c r="R624" s="5">
        <v>0</v>
      </c>
      <c r="S624" s="5">
        <v>0</v>
      </c>
      <c r="T624" s="5">
        <v>0</v>
      </c>
      <c r="U624" s="5">
        <v>0</v>
      </c>
      <c r="V624" s="5">
        <v>0</v>
      </c>
      <c r="W624" s="5">
        <v>0.05</v>
      </c>
      <c r="X624" s="5">
        <v>0.05</v>
      </c>
    </row>
    <row r="625" spans="1:24" ht="25.5" x14ac:dyDescent="0.25">
      <c r="A625" s="4" t="s">
        <v>9362</v>
      </c>
      <c r="B625" s="4" t="s">
        <v>11850</v>
      </c>
      <c r="C625" s="4" t="s">
        <v>2619</v>
      </c>
      <c r="D625" s="1" t="s">
        <v>2620</v>
      </c>
      <c r="E625" s="5" t="s">
        <v>216</v>
      </c>
      <c r="F625" s="5" t="s">
        <v>216</v>
      </c>
      <c r="G625" s="5" t="s">
        <v>216</v>
      </c>
      <c r="H625" s="5" t="s">
        <v>216</v>
      </c>
      <c r="I625" s="5">
        <v>0.15</v>
      </c>
      <c r="J625" s="5" t="s">
        <v>216</v>
      </c>
      <c r="K625" s="5" t="s">
        <v>216</v>
      </c>
      <c r="L625" s="5" t="s">
        <v>216</v>
      </c>
      <c r="M625" s="5" t="s">
        <v>216</v>
      </c>
      <c r="N625" s="5" t="s">
        <v>216</v>
      </c>
      <c r="O625" s="5" t="s">
        <v>216</v>
      </c>
      <c r="P625" s="5" t="s">
        <v>216</v>
      </c>
      <c r="Q625" s="5" t="s">
        <v>216</v>
      </c>
      <c r="R625" s="5">
        <v>0.19</v>
      </c>
      <c r="S625" s="5">
        <v>0.19</v>
      </c>
      <c r="T625" s="5">
        <v>0.19</v>
      </c>
      <c r="U625" s="5">
        <v>0.19</v>
      </c>
      <c r="V625" s="5">
        <v>0.19</v>
      </c>
      <c r="W625" s="5">
        <v>0.19</v>
      </c>
      <c r="X625" s="5">
        <v>0.19</v>
      </c>
    </row>
    <row r="626" spans="1:24" ht="25.5" x14ac:dyDescent="0.25">
      <c r="A626" s="4" t="s">
        <v>9363</v>
      </c>
      <c r="B626" s="4" t="s">
        <v>11850</v>
      </c>
      <c r="C626" s="4" t="s">
        <v>2622</v>
      </c>
      <c r="D626" s="1" t="s">
        <v>2623</v>
      </c>
      <c r="E626" s="5" t="s">
        <v>216</v>
      </c>
      <c r="F626" s="5" t="s">
        <v>216</v>
      </c>
      <c r="G626" s="5" t="s">
        <v>216</v>
      </c>
      <c r="H626" s="5" t="s">
        <v>216</v>
      </c>
      <c r="I626" s="5">
        <v>0.15</v>
      </c>
      <c r="J626" s="5" t="s">
        <v>216</v>
      </c>
      <c r="K626" s="5" t="s">
        <v>216</v>
      </c>
      <c r="L626" s="5" t="s">
        <v>216</v>
      </c>
      <c r="M626" s="5" t="s">
        <v>216</v>
      </c>
      <c r="N626" s="5" t="s">
        <v>216</v>
      </c>
      <c r="O626" s="5" t="s">
        <v>216</v>
      </c>
      <c r="P626" s="5" t="s">
        <v>216</v>
      </c>
      <c r="Q626" s="5" t="s">
        <v>216</v>
      </c>
      <c r="R626" s="5">
        <v>0.19</v>
      </c>
      <c r="S626" s="5">
        <v>0.19</v>
      </c>
      <c r="T626" s="5">
        <v>0.19</v>
      </c>
      <c r="U626" s="5">
        <v>0.19</v>
      </c>
      <c r="V626" s="5">
        <v>0.19</v>
      </c>
      <c r="W626" s="5">
        <v>0.19</v>
      </c>
      <c r="X626" s="5">
        <v>0.19</v>
      </c>
    </row>
    <row r="627" spans="1:24" ht="25.5" x14ac:dyDescent="0.25">
      <c r="A627" s="4" t="s">
        <v>9364</v>
      </c>
      <c r="B627" s="4" t="s">
        <v>11850</v>
      </c>
      <c r="C627" s="4" t="s">
        <v>2628</v>
      </c>
      <c r="D627" s="1" t="s">
        <v>9365</v>
      </c>
      <c r="E627" s="5" t="s">
        <v>216</v>
      </c>
      <c r="F627" s="5" t="s">
        <v>216</v>
      </c>
      <c r="G627" s="5" t="s">
        <v>216</v>
      </c>
      <c r="H627" s="5" t="s">
        <v>216</v>
      </c>
      <c r="I627" s="5">
        <v>0.05</v>
      </c>
      <c r="J627" s="5" t="s">
        <v>216</v>
      </c>
      <c r="K627" s="5" t="s">
        <v>216</v>
      </c>
      <c r="L627" s="5" t="s">
        <v>216</v>
      </c>
      <c r="M627" s="5" t="s">
        <v>216</v>
      </c>
      <c r="N627" s="5" t="s">
        <v>216</v>
      </c>
      <c r="O627" s="5" t="s">
        <v>216</v>
      </c>
      <c r="P627" s="5" t="s">
        <v>216</v>
      </c>
      <c r="Q627" s="5" t="s">
        <v>216</v>
      </c>
      <c r="R627" s="5">
        <v>0.05</v>
      </c>
      <c r="S627" s="5">
        <v>0.05</v>
      </c>
      <c r="T627" s="5">
        <v>0.05</v>
      </c>
      <c r="U627" s="5">
        <v>0.05</v>
      </c>
      <c r="V627" s="5">
        <v>0.05</v>
      </c>
      <c r="W627" s="5">
        <v>0.03</v>
      </c>
      <c r="X627" s="5">
        <v>0.03</v>
      </c>
    </row>
    <row r="628" spans="1:24" ht="25.5" x14ac:dyDescent="0.25">
      <c r="A628" s="4" t="s">
        <v>9366</v>
      </c>
      <c r="B628" s="4" t="s">
        <v>11850</v>
      </c>
      <c r="C628" s="4" t="s">
        <v>2637</v>
      </c>
      <c r="D628" s="1" t="s">
        <v>9367</v>
      </c>
      <c r="E628" s="5" t="s">
        <v>216</v>
      </c>
      <c r="F628" s="5" t="s">
        <v>216</v>
      </c>
      <c r="G628" s="5" t="s">
        <v>216</v>
      </c>
      <c r="H628" s="5" t="s">
        <v>216</v>
      </c>
      <c r="I628" s="5">
        <v>0.05</v>
      </c>
      <c r="J628" s="5" t="s">
        <v>216</v>
      </c>
      <c r="K628" s="5" t="s">
        <v>216</v>
      </c>
      <c r="L628" s="5" t="s">
        <v>216</v>
      </c>
      <c r="M628" s="5" t="s">
        <v>216</v>
      </c>
      <c r="N628" s="5" t="s">
        <v>216</v>
      </c>
      <c r="O628" s="5" t="s">
        <v>216</v>
      </c>
      <c r="P628" s="5" t="s">
        <v>216</v>
      </c>
      <c r="Q628" s="5" t="s">
        <v>216</v>
      </c>
      <c r="R628" s="5">
        <v>0.05</v>
      </c>
      <c r="S628" s="5">
        <v>0.05</v>
      </c>
      <c r="T628" s="5">
        <v>0.05</v>
      </c>
      <c r="U628" s="5">
        <v>0.05</v>
      </c>
      <c r="V628" s="5">
        <v>0.05</v>
      </c>
      <c r="W628" s="5">
        <v>0.03</v>
      </c>
      <c r="X628" s="5">
        <v>0.03</v>
      </c>
    </row>
    <row r="629" spans="1:24" ht="25.5" x14ac:dyDescent="0.25">
      <c r="A629" s="4" t="s">
        <v>9368</v>
      </c>
      <c r="B629" s="4" t="s">
        <v>11850</v>
      </c>
      <c r="C629" s="4" t="s">
        <v>2643</v>
      </c>
      <c r="D629" s="1" t="s">
        <v>2644</v>
      </c>
      <c r="E629" s="5" t="s">
        <v>216</v>
      </c>
      <c r="F629" s="5" t="s">
        <v>216</v>
      </c>
      <c r="G629" s="5" t="s">
        <v>216</v>
      </c>
      <c r="H629" s="5" t="s">
        <v>216</v>
      </c>
      <c r="I629" s="5">
        <v>0.05</v>
      </c>
      <c r="J629" s="5" t="s">
        <v>216</v>
      </c>
      <c r="K629" s="5" t="s">
        <v>216</v>
      </c>
      <c r="L629" s="5" t="s">
        <v>216</v>
      </c>
      <c r="M629" s="5" t="s">
        <v>216</v>
      </c>
      <c r="N629" s="5" t="s">
        <v>216</v>
      </c>
      <c r="O629" s="5" t="s">
        <v>216</v>
      </c>
      <c r="P629" s="5" t="s">
        <v>216</v>
      </c>
      <c r="Q629" s="5" t="s">
        <v>216</v>
      </c>
      <c r="R629" s="5">
        <v>0.05</v>
      </c>
      <c r="S629" s="5">
        <v>0.05</v>
      </c>
      <c r="T629" s="5">
        <v>0.05</v>
      </c>
      <c r="U629" s="5">
        <v>0.05</v>
      </c>
      <c r="V629" s="5">
        <v>0.05</v>
      </c>
      <c r="W629" s="5">
        <v>0.03</v>
      </c>
      <c r="X629" s="5">
        <v>0.03</v>
      </c>
    </row>
    <row r="630" spans="1:24" ht="25.5" x14ac:dyDescent="0.25">
      <c r="A630" s="4" t="s">
        <v>9369</v>
      </c>
      <c r="B630" s="4" t="s">
        <v>11850</v>
      </c>
      <c r="C630" s="4" t="s">
        <v>2646</v>
      </c>
      <c r="D630" s="1" t="s">
        <v>9370</v>
      </c>
      <c r="E630" s="5" t="s">
        <v>216</v>
      </c>
      <c r="F630" s="5" t="s">
        <v>216</v>
      </c>
      <c r="G630" s="5" t="s">
        <v>216</v>
      </c>
      <c r="H630" s="5" t="s">
        <v>216</v>
      </c>
      <c r="I630" s="5">
        <v>0.15</v>
      </c>
      <c r="J630" s="5" t="s">
        <v>216</v>
      </c>
      <c r="K630" s="5" t="s">
        <v>216</v>
      </c>
      <c r="L630" s="5" t="s">
        <v>216</v>
      </c>
      <c r="M630" s="5" t="s">
        <v>216</v>
      </c>
      <c r="N630" s="5" t="s">
        <v>216</v>
      </c>
      <c r="O630" s="5" t="s">
        <v>216</v>
      </c>
      <c r="P630" s="5" t="s">
        <v>216</v>
      </c>
      <c r="Q630" s="5" t="s">
        <v>216</v>
      </c>
      <c r="R630" s="5">
        <v>0.19</v>
      </c>
      <c r="S630" s="5">
        <v>0.19</v>
      </c>
      <c r="T630" s="5">
        <v>0.19</v>
      </c>
      <c r="U630" s="5">
        <v>0.19</v>
      </c>
      <c r="V630" s="5">
        <v>0.19</v>
      </c>
      <c r="W630" s="5">
        <v>0.19</v>
      </c>
      <c r="X630" s="5">
        <v>0.19</v>
      </c>
    </row>
    <row r="631" spans="1:24" x14ac:dyDescent="0.25">
      <c r="A631" s="4" t="s">
        <v>9371</v>
      </c>
      <c r="B631" s="4" t="s">
        <v>11850</v>
      </c>
      <c r="C631" s="4" t="s">
        <v>2652</v>
      </c>
      <c r="D631" s="1" t="s">
        <v>9372</v>
      </c>
      <c r="E631" s="5" t="s">
        <v>216</v>
      </c>
      <c r="F631" s="5" t="s">
        <v>216</v>
      </c>
      <c r="G631" s="5" t="s">
        <v>216</v>
      </c>
      <c r="H631" s="5" t="s">
        <v>216</v>
      </c>
      <c r="I631" s="5">
        <v>0.15</v>
      </c>
      <c r="J631" s="5" t="s">
        <v>216</v>
      </c>
      <c r="K631" s="5" t="s">
        <v>216</v>
      </c>
      <c r="L631" s="5" t="s">
        <v>216</v>
      </c>
      <c r="M631" s="5" t="s">
        <v>216</v>
      </c>
      <c r="N631" s="5" t="s">
        <v>216</v>
      </c>
      <c r="O631" s="5" t="s">
        <v>216</v>
      </c>
      <c r="P631" s="5" t="s">
        <v>216</v>
      </c>
      <c r="Q631" s="5" t="s">
        <v>216</v>
      </c>
      <c r="R631" s="5">
        <v>0.19</v>
      </c>
      <c r="S631" s="5">
        <v>0.19</v>
      </c>
      <c r="T631" s="5">
        <v>0.19</v>
      </c>
      <c r="U631" s="5">
        <v>0.19</v>
      </c>
      <c r="V631" s="5">
        <v>0.19</v>
      </c>
      <c r="W631" s="5">
        <v>0.19</v>
      </c>
      <c r="X631" s="5">
        <v>0.19</v>
      </c>
    </row>
    <row r="632" spans="1:24" ht="25.5" x14ac:dyDescent="0.25">
      <c r="A632" s="4" t="s">
        <v>9373</v>
      </c>
      <c r="B632" s="4" t="s">
        <v>11850</v>
      </c>
      <c r="C632" s="4" t="s">
        <v>2664</v>
      </c>
      <c r="D632" s="1" t="s">
        <v>9374</v>
      </c>
      <c r="E632" s="5" t="s">
        <v>216</v>
      </c>
      <c r="F632" s="5" t="s">
        <v>216</v>
      </c>
      <c r="G632" s="5" t="s">
        <v>216</v>
      </c>
      <c r="H632" s="5" t="s">
        <v>216</v>
      </c>
      <c r="I632" s="5">
        <v>0</v>
      </c>
      <c r="J632" s="5" t="s">
        <v>216</v>
      </c>
      <c r="K632" s="5" t="s">
        <v>216</v>
      </c>
      <c r="L632" s="5" t="s">
        <v>216</v>
      </c>
      <c r="M632" s="5" t="s">
        <v>216</v>
      </c>
      <c r="N632" s="5" t="s">
        <v>216</v>
      </c>
      <c r="O632" s="5" t="s">
        <v>216</v>
      </c>
      <c r="P632" s="5" t="s">
        <v>216</v>
      </c>
      <c r="Q632" s="5" t="s">
        <v>216</v>
      </c>
      <c r="R632" s="5">
        <v>0</v>
      </c>
      <c r="S632" s="5">
        <v>0</v>
      </c>
      <c r="T632" s="5">
        <v>0</v>
      </c>
      <c r="U632" s="5">
        <v>0</v>
      </c>
      <c r="V632" s="5">
        <v>0</v>
      </c>
      <c r="W632" s="5">
        <v>0</v>
      </c>
      <c r="X632" s="5">
        <v>0</v>
      </c>
    </row>
    <row r="633" spans="1:24" ht="25.5" x14ac:dyDescent="0.25">
      <c r="A633" s="4" t="s">
        <v>9375</v>
      </c>
      <c r="B633" s="4" t="s">
        <v>11850</v>
      </c>
      <c r="C633" s="4" t="s">
        <v>2670</v>
      </c>
      <c r="D633" s="1" t="s">
        <v>2671</v>
      </c>
      <c r="E633" s="5" t="s">
        <v>216</v>
      </c>
      <c r="F633" s="5" t="s">
        <v>216</v>
      </c>
      <c r="G633" s="5" t="s">
        <v>216</v>
      </c>
      <c r="H633" s="5" t="s">
        <v>216</v>
      </c>
      <c r="I633" s="5">
        <v>0</v>
      </c>
      <c r="J633" s="5" t="s">
        <v>216</v>
      </c>
      <c r="K633" s="5" t="s">
        <v>216</v>
      </c>
      <c r="L633" s="5" t="s">
        <v>216</v>
      </c>
      <c r="M633" s="5" t="s">
        <v>216</v>
      </c>
      <c r="N633" s="5" t="s">
        <v>216</v>
      </c>
      <c r="O633" s="5" t="s">
        <v>216</v>
      </c>
      <c r="P633" s="5" t="s">
        <v>216</v>
      </c>
      <c r="Q633" s="5" t="s">
        <v>216</v>
      </c>
      <c r="R633" s="5">
        <v>0</v>
      </c>
      <c r="S633" s="5">
        <v>0</v>
      </c>
      <c r="T633" s="5">
        <v>0</v>
      </c>
      <c r="U633" s="5">
        <v>0</v>
      </c>
      <c r="V633" s="5">
        <v>0</v>
      </c>
      <c r="W633" s="5">
        <v>0</v>
      </c>
      <c r="X633" s="5">
        <v>0</v>
      </c>
    </row>
    <row r="634" spans="1:24" ht="25.5" x14ac:dyDescent="0.25">
      <c r="A634" s="4" t="s">
        <v>9376</v>
      </c>
      <c r="B634" s="4" t="s">
        <v>11850</v>
      </c>
      <c r="C634" s="4" t="s">
        <v>2673</v>
      </c>
      <c r="D634" s="1" t="s">
        <v>2674</v>
      </c>
      <c r="E634" s="5" t="s">
        <v>216</v>
      </c>
      <c r="F634" s="5" t="s">
        <v>216</v>
      </c>
      <c r="G634" s="5" t="s">
        <v>216</v>
      </c>
      <c r="H634" s="5" t="s">
        <v>216</v>
      </c>
      <c r="I634" s="5">
        <v>0</v>
      </c>
      <c r="J634" s="5" t="s">
        <v>216</v>
      </c>
      <c r="K634" s="5" t="s">
        <v>216</v>
      </c>
      <c r="L634" s="5" t="s">
        <v>216</v>
      </c>
      <c r="M634" s="5" t="s">
        <v>216</v>
      </c>
      <c r="N634" s="5" t="s">
        <v>216</v>
      </c>
      <c r="O634" s="5" t="s">
        <v>216</v>
      </c>
      <c r="P634" s="5" t="s">
        <v>216</v>
      </c>
      <c r="Q634" s="5" t="s">
        <v>216</v>
      </c>
      <c r="R634" s="5">
        <v>0</v>
      </c>
      <c r="S634" s="5">
        <v>0</v>
      </c>
      <c r="T634" s="5">
        <v>0</v>
      </c>
      <c r="U634" s="5">
        <v>0</v>
      </c>
      <c r="V634" s="5">
        <v>0</v>
      </c>
      <c r="W634" s="5">
        <v>0</v>
      </c>
      <c r="X634" s="5">
        <v>0</v>
      </c>
    </row>
    <row r="635" spans="1:24" ht="25.5" x14ac:dyDescent="0.25">
      <c r="A635" s="4" t="s">
        <v>9377</v>
      </c>
      <c r="B635" s="4" t="s">
        <v>11850</v>
      </c>
      <c r="C635" s="4" t="s">
        <v>2676</v>
      </c>
      <c r="D635" s="1" t="s">
        <v>2677</v>
      </c>
      <c r="E635" s="5" t="s">
        <v>216</v>
      </c>
      <c r="F635" s="5" t="s">
        <v>216</v>
      </c>
      <c r="G635" s="5" t="s">
        <v>216</v>
      </c>
      <c r="H635" s="5" t="s">
        <v>216</v>
      </c>
      <c r="I635" s="5">
        <v>0</v>
      </c>
      <c r="J635" s="5" t="s">
        <v>216</v>
      </c>
      <c r="K635" s="5" t="s">
        <v>216</v>
      </c>
      <c r="L635" s="5" t="s">
        <v>216</v>
      </c>
      <c r="M635" s="5" t="s">
        <v>216</v>
      </c>
      <c r="N635" s="5" t="s">
        <v>216</v>
      </c>
      <c r="O635" s="5" t="s">
        <v>216</v>
      </c>
      <c r="P635" s="5" t="s">
        <v>216</v>
      </c>
      <c r="Q635" s="5" t="s">
        <v>216</v>
      </c>
      <c r="R635" s="5">
        <v>0</v>
      </c>
      <c r="S635" s="5">
        <v>0</v>
      </c>
      <c r="T635" s="5">
        <v>0</v>
      </c>
      <c r="U635" s="5">
        <v>0</v>
      </c>
      <c r="V635" s="5">
        <v>0</v>
      </c>
      <c r="W635" s="5">
        <v>0</v>
      </c>
      <c r="X635" s="5">
        <v>0</v>
      </c>
    </row>
    <row r="636" spans="1:24" ht="25.5" x14ac:dyDescent="0.25">
      <c r="A636" s="4" t="s">
        <v>9378</v>
      </c>
      <c r="B636" s="4" t="s">
        <v>11850</v>
      </c>
      <c r="C636" s="4" t="s">
        <v>2679</v>
      </c>
      <c r="D636" s="1" t="s">
        <v>9379</v>
      </c>
      <c r="E636" s="5" t="s">
        <v>216</v>
      </c>
      <c r="F636" s="5" t="s">
        <v>216</v>
      </c>
      <c r="G636" s="5" t="s">
        <v>216</v>
      </c>
      <c r="H636" s="5" t="s">
        <v>216</v>
      </c>
      <c r="I636" s="5">
        <v>0</v>
      </c>
      <c r="J636" s="5" t="s">
        <v>216</v>
      </c>
      <c r="K636" s="5" t="s">
        <v>216</v>
      </c>
      <c r="L636" s="5" t="s">
        <v>216</v>
      </c>
      <c r="M636" s="5" t="s">
        <v>216</v>
      </c>
      <c r="N636" s="5" t="s">
        <v>216</v>
      </c>
      <c r="O636" s="5" t="s">
        <v>216</v>
      </c>
      <c r="P636" s="5" t="s">
        <v>216</v>
      </c>
      <c r="Q636" s="5" t="s">
        <v>216</v>
      </c>
      <c r="R636" s="5">
        <v>0</v>
      </c>
      <c r="S636" s="5">
        <v>0</v>
      </c>
      <c r="T636" s="5">
        <v>0</v>
      </c>
      <c r="U636" s="5">
        <v>0</v>
      </c>
      <c r="V636" s="5">
        <v>0</v>
      </c>
      <c r="W636" s="5">
        <v>0</v>
      </c>
      <c r="X636" s="5">
        <v>0</v>
      </c>
    </row>
    <row r="637" spans="1:24" ht="25.5" x14ac:dyDescent="0.25">
      <c r="A637" s="4" t="s">
        <v>9380</v>
      </c>
      <c r="B637" s="4" t="s">
        <v>11850</v>
      </c>
      <c r="C637" s="4" t="s">
        <v>2694</v>
      </c>
      <c r="D637" s="1" t="s">
        <v>2695</v>
      </c>
      <c r="E637" s="5" t="s">
        <v>216</v>
      </c>
      <c r="F637" s="5" t="s">
        <v>216</v>
      </c>
      <c r="G637" s="5" t="s">
        <v>216</v>
      </c>
      <c r="H637" s="5" t="s">
        <v>216</v>
      </c>
      <c r="I637" s="5">
        <v>0.08</v>
      </c>
      <c r="J637" s="5" t="s">
        <v>216</v>
      </c>
      <c r="K637" s="5" t="s">
        <v>216</v>
      </c>
      <c r="L637" s="5" t="s">
        <v>216</v>
      </c>
      <c r="M637" s="5" t="s">
        <v>216</v>
      </c>
      <c r="N637" s="5" t="s">
        <v>216</v>
      </c>
      <c r="O637" s="5" t="s">
        <v>216</v>
      </c>
      <c r="P637" s="5" t="s">
        <v>216</v>
      </c>
      <c r="Q637" s="5" t="s">
        <v>216</v>
      </c>
      <c r="R637" s="5">
        <v>0.09</v>
      </c>
      <c r="S637" s="5">
        <v>0.09</v>
      </c>
      <c r="T637" s="5">
        <v>0.09</v>
      </c>
      <c r="U637" s="5">
        <v>0.09</v>
      </c>
      <c r="V637" s="5">
        <v>0.09</v>
      </c>
      <c r="W637" s="5">
        <v>0.09</v>
      </c>
      <c r="X637" s="5">
        <v>0.09</v>
      </c>
    </row>
    <row r="638" spans="1:24" ht="25.5" x14ac:dyDescent="0.25">
      <c r="A638" s="4" t="s">
        <v>9381</v>
      </c>
      <c r="B638" s="4" t="s">
        <v>11850</v>
      </c>
      <c r="C638" s="4" t="s">
        <v>2697</v>
      </c>
      <c r="D638" s="1" t="s">
        <v>2698</v>
      </c>
      <c r="E638" s="5" t="s">
        <v>216</v>
      </c>
      <c r="F638" s="5" t="s">
        <v>216</v>
      </c>
      <c r="G638" s="5" t="s">
        <v>216</v>
      </c>
      <c r="H638" s="5" t="s">
        <v>216</v>
      </c>
      <c r="I638" s="5">
        <v>0.08</v>
      </c>
      <c r="J638" s="5" t="s">
        <v>216</v>
      </c>
      <c r="K638" s="5" t="s">
        <v>216</v>
      </c>
      <c r="L638" s="5" t="s">
        <v>216</v>
      </c>
      <c r="M638" s="5" t="s">
        <v>216</v>
      </c>
      <c r="N638" s="5" t="s">
        <v>216</v>
      </c>
      <c r="O638" s="5" t="s">
        <v>216</v>
      </c>
      <c r="P638" s="5" t="s">
        <v>216</v>
      </c>
      <c r="Q638" s="5" t="s">
        <v>216</v>
      </c>
      <c r="R638" s="5">
        <v>0.09</v>
      </c>
      <c r="S638" s="5">
        <v>0.09</v>
      </c>
      <c r="T638" s="5">
        <v>0.09</v>
      </c>
      <c r="U638" s="5">
        <v>0.09</v>
      </c>
      <c r="V638" s="5">
        <v>0.09</v>
      </c>
      <c r="W638" s="5">
        <v>0.09</v>
      </c>
      <c r="X638" s="5">
        <v>0.09</v>
      </c>
    </row>
    <row r="639" spans="1:24" x14ac:dyDescent="0.25">
      <c r="A639" s="4" t="s">
        <v>9382</v>
      </c>
      <c r="B639" s="4" t="s">
        <v>11850</v>
      </c>
      <c r="C639" s="4" t="s">
        <v>2703</v>
      </c>
      <c r="D639" s="1" t="s">
        <v>2704</v>
      </c>
      <c r="E639" s="5" t="s">
        <v>216</v>
      </c>
      <c r="F639" s="5" t="s">
        <v>216</v>
      </c>
      <c r="G639" s="5" t="s">
        <v>216</v>
      </c>
      <c r="H639" s="5" t="s">
        <v>216</v>
      </c>
      <c r="I639" s="5">
        <v>0.08</v>
      </c>
      <c r="J639" s="5" t="s">
        <v>216</v>
      </c>
      <c r="K639" s="5" t="s">
        <v>216</v>
      </c>
      <c r="L639" s="5" t="s">
        <v>216</v>
      </c>
      <c r="M639" s="5" t="s">
        <v>216</v>
      </c>
      <c r="N639" s="5" t="s">
        <v>216</v>
      </c>
      <c r="O639" s="5" t="s">
        <v>216</v>
      </c>
      <c r="P639" s="5" t="s">
        <v>216</v>
      </c>
      <c r="Q639" s="5" t="s">
        <v>216</v>
      </c>
      <c r="R639" s="5">
        <v>0.09</v>
      </c>
      <c r="S639" s="5">
        <v>0.09</v>
      </c>
      <c r="T639" s="5">
        <v>0.09</v>
      </c>
      <c r="U639" s="5">
        <v>0.09</v>
      </c>
      <c r="V639" s="5">
        <v>0.09</v>
      </c>
      <c r="W639" s="5">
        <v>0.09</v>
      </c>
      <c r="X639" s="5">
        <v>0.09</v>
      </c>
    </row>
    <row r="640" spans="1:24" ht="25.5" x14ac:dyDescent="0.25">
      <c r="A640" s="4" t="s">
        <v>9383</v>
      </c>
      <c r="B640" s="4" t="s">
        <v>11850</v>
      </c>
      <c r="C640" s="4" t="s">
        <v>2712</v>
      </c>
      <c r="D640" s="1" t="s">
        <v>2713</v>
      </c>
      <c r="E640" s="5" t="s">
        <v>216</v>
      </c>
      <c r="F640" s="5" t="s">
        <v>216</v>
      </c>
      <c r="G640" s="5" t="s">
        <v>216</v>
      </c>
      <c r="H640" s="5" t="s">
        <v>216</v>
      </c>
      <c r="I640" s="5">
        <v>0.05</v>
      </c>
      <c r="J640" s="5" t="s">
        <v>216</v>
      </c>
      <c r="K640" s="5" t="s">
        <v>216</v>
      </c>
      <c r="L640" s="5" t="s">
        <v>216</v>
      </c>
      <c r="M640" s="5" t="s">
        <v>216</v>
      </c>
      <c r="N640" s="5" t="s">
        <v>216</v>
      </c>
      <c r="O640" s="5" t="s">
        <v>216</v>
      </c>
      <c r="P640" s="5" t="s">
        <v>216</v>
      </c>
      <c r="Q640" s="5" t="s">
        <v>216</v>
      </c>
      <c r="R640" s="5">
        <v>0.09</v>
      </c>
      <c r="S640" s="5">
        <v>0.09</v>
      </c>
      <c r="T640" s="5">
        <v>0.09</v>
      </c>
      <c r="U640" s="5">
        <v>0.09</v>
      </c>
      <c r="V640" s="5">
        <v>0.09</v>
      </c>
      <c r="W640" s="5">
        <v>0.09</v>
      </c>
      <c r="X640" s="5">
        <v>0.09</v>
      </c>
    </row>
    <row r="641" spans="1:24" ht="38.25" x14ac:dyDescent="0.25">
      <c r="A641" s="4" t="s">
        <v>9384</v>
      </c>
      <c r="B641" s="4" t="s">
        <v>11850</v>
      </c>
      <c r="C641" s="4" t="s">
        <v>2718</v>
      </c>
      <c r="D641" s="1" t="s">
        <v>9385</v>
      </c>
      <c r="E641" s="5" t="s">
        <v>216</v>
      </c>
      <c r="F641" s="5" t="s">
        <v>216</v>
      </c>
      <c r="G641" s="5" t="s">
        <v>216</v>
      </c>
      <c r="H641" s="5" t="s">
        <v>216</v>
      </c>
      <c r="I641" s="5">
        <v>0.15</v>
      </c>
      <c r="J641" s="5" t="s">
        <v>216</v>
      </c>
      <c r="K641" s="5" t="s">
        <v>216</v>
      </c>
      <c r="L641" s="5" t="s">
        <v>216</v>
      </c>
      <c r="M641" s="5" t="s">
        <v>216</v>
      </c>
      <c r="N641" s="5" t="s">
        <v>216</v>
      </c>
      <c r="O641" s="5" t="s">
        <v>216</v>
      </c>
      <c r="P641" s="5" t="s">
        <v>216</v>
      </c>
      <c r="Q641" s="5" t="s">
        <v>216</v>
      </c>
      <c r="R641" s="5">
        <v>0.05</v>
      </c>
      <c r="S641" s="5">
        <v>0.05</v>
      </c>
      <c r="T641" s="5">
        <v>0.05</v>
      </c>
      <c r="U641" s="5">
        <v>0.05</v>
      </c>
      <c r="V641" s="5">
        <v>0.05</v>
      </c>
      <c r="W641" s="5">
        <v>0.05</v>
      </c>
      <c r="X641" s="5">
        <v>0.05</v>
      </c>
    </row>
    <row r="642" spans="1:24" ht="25.5" x14ac:dyDescent="0.25">
      <c r="A642" s="4" t="s">
        <v>9386</v>
      </c>
      <c r="B642" s="4" t="s">
        <v>11850</v>
      </c>
      <c r="C642" s="4" t="s">
        <v>2727</v>
      </c>
      <c r="D642" s="1" t="s">
        <v>2728</v>
      </c>
      <c r="E642" s="5" t="s">
        <v>216</v>
      </c>
      <c r="F642" s="5" t="s">
        <v>216</v>
      </c>
      <c r="G642" s="5" t="s">
        <v>216</v>
      </c>
      <c r="H642" s="5" t="s">
        <v>216</v>
      </c>
      <c r="I642" s="5">
        <v>0.15</v>
      </c>
      <c r="J642" s="5" t="s">
        <v>216</v>
      </c>
      <c r="K642" s="5" t="s">
        <v>216</v>
      </c>
      <c r="L642" s="5" t="s">
        <v>216</v>
      </c>
      <c r="M642" s="5" t="s">
        <v>216</v>
      </c>
      <c r="N642" s="5" t="s">
        <v>216</v>
      </c>
      <c r="O642" s="5" t="s">
        <v>216</v>
      </c>
      <c r="P642" s="5" t="s">
        <v>216</v>
      </c>
      <c r="Q642" s="5" t="s">
        <v>216</v>
      </c>
      <c r="R642" s="5">
        <v>0.19</v>
      </c>
      <c r="S642" s="5">
        <v>0.19</v>
      </c>
      <c r="T642" s="5">
        <v>0.19</v>
      </c>
      <c r="U642" s="5">
        <v>0.19</v>
      </c>
      <c r="V642" s="5">
        <v>0.19</v>
      </c>
      <c r="W642" s="5">
        <v>0.19</v>
      </c>
      <c r="X642" s="5">
        <v>0.19</v>
      </c>
    </row>
    <row r="643" spans="1:24" ht="38.25" x14ac:dyDescent="0.25">
      <c r="A643" s="4" t="s">
        <v>9387</v>
      </c>
      <c r="B643" s="4" t="s">
        <v>11850</v>
      </c>
      <c r="C643" s="4" t="s">
        <v>2730</v>
      </c>
      <c r="D643" s="1" t="s">
        <v>9388</v>
      </c>
      <c r="E643" s="5" t="s">
        <v>216</v>
      </c>
      <c r="F643" s="5" t="s">
        <v>216</v>
      </c>
      <c r="G643" s="5" t="s">
        <v>216</v>
      </c>
      <c r="H643" s="5" t="s">
        <v>216</v>
      </c>
      <c r="I643" s="5">
        <v>0.15</v>
      </c>
      <c r="J643" s="5" t="s">
        <v>216</v>
      </c>
      <c r="K643" s="5" t="s">
        <v>216</v>
      </c>
      <c r="L643" s="5" t="s">
        <v>216</v>
      </c>
      <c r="M643" s="5" t="s">
        <v>216</v>
      </c>
      <c r="N643" s="5" t="s">
        <v>216</v>
      </c>
      <c r="O643" s="5" t="s">
        <v>216</v>
      </c>
      <c r="P643" s="5" t="s">
        <v>216</v>
      </c>
      <c r="Q643" s="5" t="s">
        <v>216</v>
      </c>
      <c r="R643" s="5">
        <v>0.19</v>
      </c>
      <c r="S643" s="5">
        <v>0.19</v>
      </c>
      <c r="T643" s="5">
        <v>0.19</v>
      </c>
      <c r="U643" s="5">
        <v>0.19</v>
      </c>
      <c r="V643" s="5">
        <v>0.19</v>
      </c>
      <c r="W643" s="5">
        <v>0.19</v>
      </c>
      <c r="X643" s="5">
        <v>0.19</v>
      </c>
    </row>
    <row r="644" spans="1:24" ht="25.5" x14ac:dyDescent="0.25">
      <c r="A644" s="4" t="s">
        <v>9389</v>
      </c>
      <c r="B644" s="4" t="s">
        <v>11850</v>
      </c>
      <c r="C644" s="4" t="s">
        <v>2757</v>
      </c>
      <c r="D644" s="1" t="s">
        <v>9390</v>
      </c>
      <c r="E644" s="5" t="s">
        <v>216</v>
      </c>
      <c r="F644" s="5" t="s">
        <v>216</v>
      </c>
      <c r="G644" s="5" t="s">
        <v>216</v>
      </c>
      <c r="H644" s="5" t="s">
        <v>216</v>
      </c>
      <c r="I644" s="5">
        <v>0.15</v>
      </c>
      <c r="J644" s="5" t="s">
        <v>216</v>
      </c>
      <c r="K644" s="5" t="s">
        <v>216</v>
      </c>
      <c r="L644" s="5" t="s">
        <v>216</v>
      </c>
      <c r="M644" s="5" t="s">
        <v>216</v>
      </c>
      <c r="N644" s="5" t="s">
        <v>216</v>
      </c>
      <c r="O644" s="5" t="s">
        <v>216</v>
      </c>
      <c r="P644" s="5" t="s">
        <v>216</v>
      </c>
      <c r="Q644" s="5" t="s">
        <v>216</v>
      </c>
      <c r="R644" s="5">
        <v>0.19</v>
      </c>
      <c r="S644" s="5">
        <v>0.19</v>
      </c>
      <c r="T644" s="5">
        <v>0.19</v>
      </c>
      <c r="U644" s="5">
        <v>0.19</v>
      </c>
      <c r="V644" s="5">
        <v>0.19</v>
      </c>
      <c r="W644" s="5">
        <v>0.19</v>
      </c>
      <c r="X644" s="5">
        <v>0.19</v>
      </c>
    </row>
    <row r="645" spans="1:24" ht="25.5" x14ac:dyDescent="0.25">
      <c r="A645" s="4" t="s">
        <v>9391</v>
      </c>
      <c r="B645" s="4" t="s">
        <v>11850</v>
      </c>
      <c r="C645" s="4" t="s">
        <v>2763</v>
      </c>
      <c r="D645" s="1" t="s">
        <v>9392</v>
      </c>
      <c r="E645" s="5" t="s">
        <v>216</v>
      </c>
      <c r="F645" s="5" t="s">
        <v>216</v>
      </c>
      <c r="G645" s="5" t="s">
        <v>216</v>
      </c>
      <c r="H645" s="5" t="s">
        <v>216</v>
      </c>
      <c r="I645" s="5">
        <v>0.15</v>
      </c>
      <c r="J645" s="5" t="s">
        <v>216</v>
      </c>
      <c r="K645" s="5" t="s">
        <v>216</v>
      </c>
      <c r="L645" s="5" t="s">
        <v>216</v>
      </c>
      <c r="M645" s="5" t="s">
        <v>216</v>
      </c>
      <c r="N645" s="5" t="s">
        <v>216</v>
      </c>
      <c r="O645" s="5" t="s">
        <v>216</v>
      </c>
      <c r="P645" s="5" t="s">
        <v>216</v>
      </c>
      <c r="Q645" s="5" t="s">
        <v>216</v>
      </c>
      <c r="R645" s="5">
        <v>0.19</v>
      </c>
      <c r="S645" s="5">
        <v>0.19</v>
      </c>
      <c r="T645" s="5">
        <v>0.19</v>
      </c>
      <c r="U645" s="5">
        <v>0.19</v>
      </c>
      <c r="V645" s="5">
        <v>0.19</v>
      </c>
      <c r="W645" s="5">
        <v>0.19</v>
      </c>
      <c r="X645" s="5">
        <v>0.19</v>
      </c>
    </row>
    <row r="646" spans="1:24" ht="25.5" x14ac:dyDescent="0.25">
      <c r="A646" s="4" t="s">
        <v>9393</v>
      </c>
      <c r="B646" s="4" t="s">
        <v>11850</v>
      </c>
      <c r="C646" s="4" t="s">
        <v>2766</v>
      </c>
      <c r="D646" s="1" t="s">
        <v>9394</v>
      </c>
      <c r="E646" s="5" t="s">
        <v>216</v>
      </c>
      <c r="F646" s="5" t="s">
        <v>216</v>
      </c>
      <c r="G646" s="5" t="s">
        <v>216</v>
      </c>
      <c r="H646" s="5" t="s">
        <v>216</v>
      </c>
      <c r="I646" s="5">
        <v>0.15</v>
      </c>
      <c r="J646" s="5" t="s">
        <v>216</v>
      </c>
      <c r="K646" s="5" t="s">
        <v>216</v>
      </c>
      <c r="L646" s="5" t="s">
        <v>216</v>
      </c>
      <c r="M646" s="5" t="s">
        <v>216</v>
      </c>
      <c r="N646" s="5" t="s">
        <v>216</v>
      </c>
      <c r="O646" s="5" t="s">
        <v>216</v>
      </c>
      <c r="P646" s="5" t="s">
        <v>216</v>
      </c>
      <c r="Q646" s="5" t="s">
        <v>216</v>
      </c>
      <c r="R646" s="5">
        <v>0.19</v>
      </c>
      <c r="S646" s="5">
        <v>0.19</v>
      </c>
      <c r="T646" s="5">
        <v>0.19</v>
      </c>
      <c r="U646" s="5">
        <v>0.19</v>
      </c>
      <c r="V646" s="5">
        <v>0.19</v>
      </c>
      <c r="W646" s="5">
        <v>0.19</v>
      </c>
      <c r="X646" s="5">
        <v>0.19</v>
      </c>
    </row>
    <row r="647" spans="1:24" ht="25.5" x14ac:dyDescent="0.25">
      <c r="A647" s="4" t="s">
        <v>9395</v>
      </c>
      <c r="B647" s="4" t="s">
        <v>11850</v>
      </c>
      <c r="C647" s="4" t="s">
        <v>2775</v>
      </c>
      <c r="D647" s="1" t="s">
        <v>2776</v>
      </c>
      <c r="E647" s="5" t="s">
        <v>216</v>
      </c>
      <c r="F647" s="5" t="s">
        <v>216</v>
      </c>
      <c r="G647" s="5" t="s">
        <v>216</v>
      </c>
      <c r="H647" s="5" t="s">
        <v>216</v>
      </c>
      <c r="I647" s="5">
        <v>0</v>
      </c>
      <c r="J647" s="5" t="s">
        <v>216</v>
      </c>
      <c r="K647" s="5" t="s">
        <v>216</v>
      </c>
      <c r="L647" s="5" t="s">
        <v>216</v>
      </c>
      <c r="M647" s="5" t="s">
        <v>216</v>
      </c>
      <c r="N647" s="5" t="s">
        <v>216</v>
      </c>
      <c r="O647" s="5" t="s">
        <v>216</v>
      </c>
      <c r="P647" s="5" t="s">
        <v>216</v>
      </c>
      <c r="Q647" s="5" t="s">
        <v>216</v>
      </c>
      <c r="R647" s="5">
        <v>0</v>
      </c>
      <c r="S647" s="5">
        <v>0</v>
      </c>
      <c r="T647" s="5">
        <v>0</v>
      </c>
      <c r="U647" s="5">
        <v>0</v>
      </c>
      <c r="V647" s="5">
        <v>0</v>
      </c>
      <c r="W647" s="5">
        <v>0</v>
      </c>
      <c r="X647" s="5">
        <v>0</v>
      </c>
    </row>
    <row r="648" spans="1:24" ht="25.5" x14ac:dyDescent="0.25">
      <c r="A648" s="4" t="s">
        <v>9396</v>
      </c>
      <c r="B648" s="4" t="s">
        <v>11850</v>
      </c>
      <c r="C648" s="4" t="s">
        <v>9397</v>
      </c>
      <c r="D648" s="1" t="s">
        <v>9398</v>
      </c>
      <c r="E648" s="5" t="s">
        <v>216</v>
      </c>
      <c r="F648" s="5" t="s">
        <v>216</v>
      </c>
      <c r="G648" s="5" t="s">
        <v>216</v>
      </c>
      <c r="H648" s="5" t="s">
        <v>216</v>
      </c>
      <c r="I648" s="5">
        <v>0</v>
      </c>
      <c r="J648" s="5" t="s">
        <v>216</v>
      </c>
      <c r="K648" s="5" t="s">
        <v>216</v>
      </c>
      <c r="L648" s="5" t="s">
        <v>216</v>
      </c>
      <c r="M648" s="5" t="s">
        <v>216</v>
      </c>
      <c r="N648" s="5" t="s">
        <v>216</v>
      </c>
      <c r="O648" s="5" t="s">
        <v>216</v>
      </c>
      <c r="P648" s="5" t="s">
        <v>216</v>
      </c>
      <c r="Q648" s="5" t="s">
        <v>216</v>
      </c>
      <c r="R648" s="5">
        <v>0</v>
      </c>
      <c r="S648" s="5">
        <v>0</v>
      </c>
      <c r="T648" s="5">
        <v>0</v>
      </c>
      <c r="U648" s="5">
        <v>0</v>
      </c>
      <c r="V648" s="5">
        <v>0</v>
      </c>
      <c r="W648" s="5">
        <v>0</v>
      </c>
      <c r="X648" s="5">
        <v>0</v>
      </c>
    </row>
    <row r="649" spans="1:24" ht="25.5" x14ac:dyDescent="0.25">
      <c r="A649" s="4" t="s">
        <v>9399</v>
      </c>
      <c r="B649" s="4" t="s">
        <v>11850</v>
      </c>
      <c r="C649" s="4" t="s">
        <v>2781</v>
      </c>
      <c r="D649" s="1" t="s">
        <v>9400</v>
      </c>
      <c r="E649" s="5" t="s">
        <v>216</v>
      </c>
      <c r="F649" s="5" t="s">
        <v>216</v>
      </c>
      <c r="G649" s="5" t="s">
        <v>216</v>
      </c>
      <c r="H649" s="5" t="s">
        <v>216</v>
      </c>
      <c r="I649" s="5">
        <v>0</v>
      </c>
      <c r="J649" s="5" t="s">
        <v>216</v>
      </c>
      <c r="K649" s="5" t="s">
        <v>216</v>
      </c>
      <c r="L649" s="5" t="s">
        <v>216</v>
      </c>
      <c r="M649" s="5" t="s">
        <v>216</v>
      </c>
      <c r="N649" s="5" t="s">
        <v>216</v>
      </c>
      <c r="O649" s="5" t="s">
        <v>216</v>
      </c>
      <c r="P649" s="5" t="s">
        <v>216</v>
      </c>
      <c r="Q649" s="5" t="s">
        <v>216</v>
      </c>
      <c r="R649" s="5">
        <v>0</v>
      </c>
      <c r="S649" s="5">
        <v>0</v>
      </c>
      <c r="T649" s="5">
        <v>0</v>
      </c>
      <c r="U649" s="5">
        <v>0</v>
      </c>
      <c r="V649" s="5">
        <v>0</v>
      </c>
      <c r="W649" s="5">
        <v>0</v>
      </c>
      <c r="X649" s="5">
        <v>0</v>
      </c>
    </row>
    <row r="650" spans="1:24" ht="25.5" x14ac:dyDescent="0.25">
      <c r="A650" s="4" t="s">
        <v>9401</v>
      </c>
      <c r="B650" s="4" t="s">
        <v>11850</v>
      </c>
      <c r="C650" s="4" t="s">
        <v>2784</v>
      </c>
      <c r="D650" s="1" t="s">
        <v>9402</v>
      </c>
      <c r="E650" s="5" t="s">
        <v>216</v>
      </c>
      <c r="F650" s="5" t="s">
        <v>216</v>
      </c>
      <c r="G650" s="5" t="s">
        <v>216</v>
      </c>
      <c r="H650" s="5" t="s">
        <v>216</v>
      </c>
      <c r="I650" s="5">
        <v>0</v>
      </c>
      <c r="J650" s="5" t="s">
        <v>216</v>
      </c>
      <c r="K650" s="5" t="s">
        <v>216</v>
      </c>
      <c r="L650" s="5" t="s">
        <v>216</v>
      </c>
      <c r="M650" s="5" t="s">
        <v>216</v>
      </c>
      <c r="N650" s="5" t="s">
        <v>216</v>
      </c>
      <c r="O650" s="5" t="s">
        <v>216</v>
      </c>
      <c r="P650" s="5" t="s">
        <v>216</v>
      </c>
      <c r="Q650" s="5" t="s">
        <v>216</v>
      </c>
      <c r="R650" s="5">
        <v>0</v>
      </c>
      <c r="S650" s="5">
        <v>0</v>
      </c>
      <c r="T650" s="5">
        <v>0</v>
      </c>
      <c r="U650" s="5">
        <v>0</v>
      </c>
      <c r="V650" s="5">
        <v>0</v>
      </c>
      <c r="W650" s="5">
        <v>0</v>
      </c>
      <c r="X650" s="5">
        <v>0</v>
      </c>
    </row>
    <row r="651" spans="1:24" ht="25.5" x14ac:dyDescent="0.25">
      <c r="A651" s="4" t="s">
        <v>9403</v>
      </c>
      <c r="B651" s="4" t="s">
        <v>11850</v>
      </c>
      <c r="C651" s="4" t="s">
        <v>2787</v>
      </c>
      <c r="D651" s="1" t="s">
        <v>9404</v>
      </c>
      <c r="E651" s="5" t="s">
        <v>216</v>
      </c>
      <c r="F651" s="5" t="s">
        <v>216</v>
      </c>
      <c r="G651" s="5" t="s">
        <v>216</v>
      </c>
      <c r="H651" s="5" t="s">
        <v>216</v>
      </c>
      <c r="I651" s="5">
        <v>0</v>
      </c>
      <c r="J651" s="5" t="s">
        <v>216</v>
      </c>
      <c r="K651" s="5" t="s">
        <v>216</v>
      </c>
      <c r="L651" s="5" t="s">
        <v>216</v>
      </c>
      <c r="M651" s="5" t="s">
        <v>216</v>
      </c>
      <c r="N651" s="5" t="s">
        <v>216</v>
      </c>
      <c r="O651" s="5" t="s">
        <v>216</v>
      </c>
      <c r="P651" s="5" t="s">
        <v>216</v>
      </c>
      <c r="Q651" s="5" t="s">
        <v>216</v>
      </c>
      <c r="R651" s="5">
        <v>0</v>
      </c>
      <c r="S651" s="5">
        <v>0</v>
      </c>
      <c r="T651" s="5">
        <v>0</v>
      </c>
      <c r="U651" s="5">
        <v>0</v>
      </c>
      <c r="V651" s="5">
        <v>0</v>
      </c>
      <c r="W651" s="5">
        <v>0</v>
      </c>
      <c r="X651" s="5">
        <v>0</v>
      </c>
    </row>
    <row r="652" spans="1:24" ht="25.5" x14ac:dyDescent="0.25">
      <c r="A652" s="4" t="s">
        <v>9405</v>
      </c>
      <c r="B652" s="4" t="s">
        <v>11850</v>
      </c>
      <c r="C652" s="4" t="s">
        <v>2793</v>
      </c>
      <c r="D652" s="1" t="s">
        <v>2794</v>
      </c>
      <c r="E652" s="5" t="s">
        <v>216</v>
      </c>
      <c r="F652" s="5" t="s">
        <v>216</v>
      </c>
      <c r="G652" s="5" t="s">
        <v>216</v>
      </c>
      <c r="H652" s="5" t="s">
        <v>216</v>
      </c>
      <c r="I652" s="5">
        <v>0</v>
      </c>
      <c r="J652" s="5" t="s">
        <v>216</v>
      </c>
      <c r="K652" s="5" t="s">
        <v>216</v>
      </c>
      <c r="L652" s="5" t="s">
        <v>216</v>
      </c>
      <c r="M652" s="5" t="s">
        <v>216</v>
      </c>
      <c r="N652" s="5" t="s">
        <v>216</v>
      </c>
      <c r="O652" s="5" t="s">
        <v>216</v>
      </c>
      <c r="P652" s="5" t="s">
        <v>216</v>
      </c>
      <c r="Q652" s="5" t="s">
        <v>216</v>
      </c>
      <c r="R652" s="5">
        <v>0</v>
      </c>
      <c r="S652" s="5">
        <v>0</v>
      </c>
      <c r="T652" s="5">
        <v>0</v>
      </c>
      <c r="U652" s="5">
        <v>0</v>
      </c>
      <c r="V652" s="5">
        <v>0</v>
      </c>
      <c r="W652" s="5">
        <v>0</v>
      </c>
      <c r="X652" s="5">
        <v>0</v>
      </c>
    </row>
    <row r="653" spans="1:24" ht="25.5" x14ac:dyDescent="0.25">
      <c r="A653" s="4" t="s">
        <v>9406</v>
      </c>
      <c r="B653" s="4" t="s">
        <v>11850</v>
      </c>
      <c r="C653" s="4" t="s">
        <v>2796</v>
      </c>
      <c r="D653" s="1" t="s">
        <v>2797</v>
      </c>
      <c r="E653" s="5" t="s">
        <v>216</v>
      </c>
      <c r="F653" s="5" t="s">
        <v>216</v>
      </c>
      <c r="G653" s="5" t="s">
        <v>216</v>
      </c>
      <c r="H653" s="5" t="s">
        <v>216</v>
      </c>
      <c r="I653" s="5">
        <v>0</v>
      </c>
      <c r="J653" s="5" t="s">
        <v>216</v>
      </c>
      <c r="K653" s="5" t="s">
        <v>216</v>
      </c>
      <c r="L653" s="5" t="s">
        <v>216</v>
      </c>
      <c r="M653" s="5" t="s">
        <v>216</v>
      </c>
      <c r="N653" s="5" t="s">
        <v>216</v>
      </c>
      <c r="O653" s="5" t="s">
        <v>216</v>
      </c>
      <c r="P653" s="5" t="s">
        <v>216</v>
      </c>
      <c r="Q653" s="5" t="s">
        <v>216</v>
      </c>
      <c r="R653" s="5">
        <v>0</v>
      </c>
      <c r="S653" s="5">
        <v>0</v>
      </c>
      <c r="T653" s="5">
        <v>0</v>
      </c>
      <c r="U653" s="5">
        <v>0</v>
      </c>
      <c r="V653" s="5">
        <v>0</v>
      </c>
      <c r="W653" s="5">
        <v>0</v>
      </c>
      <c r="X653" s="5">
        <v>0</v>
      </c>
    </row>
    <row r="654" spans="1:24" ht="25.5" x14ac:dyDescent="0.25">
      <c r="A654" s="4" t="s">
        <v>9407</v>
      </c>
      <c r="B654" s="4" t="s">
        <v>11850</v>
      </c>
      <c r="C654" s="4" t="s">
        <v>2799</v>
      </c>
      <c r="D654" s="1" t="s">
        <v>9408</v>
      </c>
      <c r="E654" s="5" t="s">
        <v>216</v>
      </c>
      <c r="F654" s="5" t="s">
        <v>216</v>
      </c>
      <c r="G654" s="5" t="s">
        <v>216</v>
      </c>
      <c r="H654" s="5" t="s">
        <v>216</v>
      </c>
      <c r="I654" s="5">
        <v>0.15</v>
      </c>
      <c r="J654" s="5" t="s">
        <v>216</v>
      </c>
      <c r="K654" s="5" t="s">
        <v>216</v>
      </c>
      <c r="L654" s="5" t="s">
        <v>216</v>
      </c>
      <c r="M654" s="5" t="s">
        <v>216</v>
      </c>
      <c r="N654" s="5" t="s">
        <v>216</v>
      </c>
      <c r="O654" s="5" t="s">
        <v>216</v>
      </c>
      <c r="P654" s="5" t="s">
        <v>216</v>
      </c>
      <c r="Q654" s="5" t="s">
        <v>216</v>
      </c>
      <c r="R654" s="5">
        <v>0.19</v>
      </c>
      <c r="S654" s="5">
        <v>0.19</v>
      </c>
      <c r="T654" s="5">
        <v>0.19</v>
      </c>
      <c r="U654" s="5">
        <v>0.19</v>
      </c>
      <c r="V654" s="5">
        <v>0.19</v>
      </c>
      <c r="W654" s="5">
        <v>0.19</v>
      </c>
      <c r="X654" s="5">
        <v>0.19</v>
      </c>
    </row>
    <row r="655" spans="1:24" x14ac:dyDescent="0.25">
      <c r="A655" s="4" t="s">
        <v>9409</v>
      </c>
      <c r="B655" s="4" t="s">
        <v>11850</v>
      </c>
      <c r="C655" s="4" t="s">
        <v>3393</v>
      </c>
      <c r="D655" s="1" t="s">
        <v>11853</v>
      </c>
      <c r="E655" s="5" t="s">
        <v>216</v>
      </c>
      <c r="F655" s="5" t="s">
        <v>216</v>
      </c>
      <c r="G655" s="5" t="s">
        <v>216</v>
      </c>
      <c r="H655" s="5" t="s">
        <v>216</v>
      </c>
      <c r="I655" s="5">
        <v>598.01</v>
      </c>
      <c r="J655" s="5" t="s">
        <v>216</v>
      </c>
      <c r="K655" s="5" t="s">
        <v>216</v>
      </c>
      <c r="L655" s="5" t="s">
        <v>216</v>
      </c>
      <c r="M655" s="5" t="s">
        <v>216</v>
      </c>
      <c r="N655" s="5" t="s">
        <v>216</v>
      </c>
      <c r="O655" s="5" t="s">
        <v>216</v>
      </c>
      <c r="P655" s="5" t="s">
        <v>216</v>
      </c>
      <c r="Q655" s="5" t="s">
        <v>216</v>
      </c>
      <c r="R655" s="5">
        <v>956.82</v>
      </c>
      <c r="S655" s="5">
        <v>956.82</v>
      </c>
      <c r="T655" s="5">
        <v>956.82</v>
      </c>
      <c r="U655" s="5">
        <v>956.82</v>
      </c>
      <c r="V655" s="5">
        <v>956.82</v>
      </c>
      <c r="W655" s="5">
        <v>956.82</v>
      </c>
      <c r="X655" s="5">
        <v>956.82</v>
      </c>
    </row>
    <row r="656" spans="1:24" x14ac:dyDescent="0.25">
      <c r="A656" s="4" t="s">
        <v>9410</v>
      </c>
      <c r="B656" s="4" t="s">
        <v>11850</v>
      </c>
      <c r="C656" s="4" t="s">
        <v>3396</v>
      </c>
      <c r="D656" s="1" t="s">
        <v>11854</v>
      </c>
      <c r="E656" s="5" t="s">
        <v>216</v>
      </c>
      <c r="F656" s="5" t="s">
        <v>216</v>
      </c>
      <c r="G656" s="5" t="s">
        <v>216</v>
      </c>
      <c r="H656" s="5" t="s">
        <v>216</v>
      </c>
      <c r="I656" s="5">
        <v>0</v>
      </c>
      <c r="J656" s="5" t="s">
        <v>216</v>
      </c>
      <c r="K656" s="5" t="s">
        <v>216</v>
      </c>
      <c r="L656" s="5" t="s">
        <v>216</v>
      </c>
      <c r="M656" s="5" t="s">
        <v>216</v>
      </c>
      <c r="N656" s="5" t="s">
        <v>216</v>
      </c>
      <c r="O656" s="5" t="s">
        <v>216</v>
      </c>
      <c r="P656" s="5" t="s">
        <v>216</v>
      </c>
      <c r="Q656" s="5" t="s">
        <v>216</v>
      </c>
      <c r="R656" s="5">
        <v>0</v>
      </c>
      <c r="S656" s="5">
        <v>0</v>
      </c>
      <c r="T656" s="5">
        <v>0</v>
      </c>
      <c r="U656" s="5">
        <v>0</v>
      </c>
      <c r="V656" s="5">
        <v>0</v>
      </c>
      <c r="W656" s="5">
        <v>0</v>
      </c>
      <c r="X656" s="5">
        <v>0</v>
      </c>
    </row>
    <row r="657" spans="1:24" x14ac:dyDescent="0.25">
      <c r="A657" s="4" t="s">
        <v>9413</v>
      </c>
      <c r="B657" s="4" t="s">
        <v>11850</v>
      </c>
      <c r="C657" s="4" t="s">
        <v>3528</v>
      </c>
      <c r="D657" s="1" t="s">
        <v>11855</v>
      </c>
      <c r="E657" s="5" t="s">
        <v>216</v>
      </c>
      <c r="F657" s="5" t="s">
        <v>216</v>
      </c>
      <c r="G657" s="5" t="s">
        <v>216</v>
      </c>
      <c r="H657" s="5" t="s">
        <v>216</v>
      </c>
      <c r="I657" s="5">
        <v>0</v>
      </c>
      <c r="J657" s="5" t="s">
        <v>216</v>
      </c>
      <c r="K657" s="5" t="s">
        <v>216</v>
      </c>
      <c r="L657" s="5" t="s">
        <v>216</v>
      </c>
      <c r="M657" s="5" t="s">
        <v>216</v>
      </c>
      <c r="N657" s="5" t="s">
        <v>216</v>
      </c>
      <c r="O657" s="5" t="s">
        <v>216</v>
      </c>
      <c r="P657" s="5" t="s">
        <v>216</v>
      </c>
      <c r="Q657" s="5" t="s">
        <v>216</v>
      </c>
      <c r="R657" s="5">
        <v>0</v>
      </c>
      <c r="S657" s="5">
        <v>0</v>
      </c>
      <c r="T657" s="5">
        <v>0</v>
      </c>
      <c r="U657" s="5">
        <v>0</v>
      </c>
      <c r="V657" s="5">
        <v>0</v>
      </c>
      <c r="W657" s="5">
        <v>0</v>
      </c>
      <c r="X657" s="5">
        <v>0</v>
      </c>
    </row>
    <row r="658" spans="1:24" x14ac:dyDescent="0.25">
      <c r="A658" s="4" t="s">
        <v>9416</v>
      </c>
      <c r="B658" s="4" t="s">
        <v>11850</v>
      </c>
      <c r="C658" s="4" t="s">
        <v>3408</v>
      </c>
      <c r="D658" s="1" t="s">
        <v>11856</v>
      </c>
      <c r="E658" s="5" t="s">
        <v>216</v>
      </c>
      <c r="F658" s="5" t="s">
        <v>216</v>
      </c>
      <c r="G658" s="5" t="s">
        <v>216</v>
      </c>
      <c r="H658" s="5" t="s">
        <v>216</v>
      </c>
      <c r="I658" s="5">
        <v>4.78</v>
      </c>
      <c r="J658" s="5" t="s">
        <v>216</v>
      </c>
      <c r="K658" s="5" t="s">
        <v>216</v>
      </c>
      <c r="L658" s="5" t="s">
        <v>216</v>
      </c>
      <c r="M658" s="5" t="s">
        <v>216</v>
      </c>
      <c r="N658" s="5" t="s">
        <v>216</v>
      </c>
      <c r="O658" s="5" t="s">
        <v>216</v>
      </c>
      <c r="P658" s="5" t="s">
        <v>216</v>
      </c>
      <c r="Q658" s="5" t="s">
        <v>216</v>
      </c>
      <c r="R658" s="5">
        <v>6</v>
      </c>
      <c r="S658" s="5">
        <v>6</v>
      </c>
      <c r="T658" s="5">
        <v>6</v>
      </c>
      <c r="U658" s="5">
        <v>6</v>
      </c>
      <c r="V658" s="5">
        <v>6</v>
      </c>
      <c r="W658" s="5">
        <v>6</v>
      </c>
      <c r="X658" s="5">
        <v>6</v>
      </c>
    </row>
    <row r="659" spans="1:24" x14ac:dyDescent="0.25">
      <c r="A659" s="4" t="s">
        <v>9419</v>
      </c>
      <c r="B659" s="4" t="s">
        <v>11850</v>
      </c>
      <c r="C659" s="4" t="s">
        <v>3417</v>
      </c>
      <c r="D659" s="1" t="s">
        <v>3418</v>
      </c>
      <c r="E659" s="5" t="s">
        <v>216</v>
      </c>
      <c r="F659" s="5" t="s">
        <v>216</v>
      </c>
      <c r="G659" s="5" t="s">
        <v>216</v>
      </c>
      <c r="H659" s="5" t="s">
        <v>216</v>
      </c>
      <c r="I659" s="5">
        <v>20.5</v>
      </c>
      <c r="J659" s="5" t="s">
        <v>216</v>
      </c>
      <c r="K659" s="5" t="s">
        <v>216</v>
      </c>
      <c r="L659" s="5" t="s">
        <v>216</v>
      </c>
      <c r="M659" s="5" t="s">
        <v>216</v>
      </c>
      <c r="N659" s="5" t="s">
        <v>216</v>
      </c>
      <c r="O659" s="5" t="s">
        <v>216</v>
      </c>
      <c r="P659" s="5" t="s">
        <v>216</v>
      </c>
      <c r="Q659" s="5" t="s">
        <v>216</v>
      </c>
      <c r="R659" s="5">
        <v>55</v>
      </c>
      <c r="S659" s="5">
        <v>55</v>
      </c>
      <c r="T659" s="5">
        <v>55</v>
      </c>
      <c r="U659" s="5">
        <v>55</v>
      </c>
      <c r="V659" s="5">
        <v>55</v>
      </c>
      <c r="W659" s="5">
        <v>55</v>
      </c>
      <c r="X659" s="5">
        <v>55</v>
      </c>
    </row>
    <row r="660" spans="1:24" x14ac:dyDescent="0.25">
      <c r="A660" s="4" t="s">
        <v>9422</v>
      </c>
      <c r="B660" s="4" t="s">
        <v>11850</v>
      </c>
      <c r="C660" s="4" t="s">
        <v>3420</v>
      </c>
      <c r="D660" s="1" t="s">
        <v>3421</v>
      </c>
      <c r="E660" s="5" t="s">
        <v>216</v>
      </c>
      <c r="F660" s="5" t="s">
        <v>216</v>
      </c>
      <c r="G660" s="5" t="s">
        <v>216</v>
      </c>
      <c r="H660" s="5" t="s">
        <v>216</v>
      </c>
      <c r="I660" s="5">
        <v>68.34</v>
      </c>
      <c r="J660" s="5" t="s">
        <v>216</v>
      </c>
      <c r="K660" s="5" t="s">
        <v>216</v>
      </c>
      <c r="L660" s="5" t="s">
        <v>216</v>
      </c>
      <c r="M660" s="5" t="s">
        <v>216</v>
      </c>
      <c r="N660" s="5" t="s">
        <v>216</v>
      </c>
      <c r="O660" s="5" t="s">
        <v>216</v>
      </c>
      <c r="P660" s="5" t="s">
        <v>216</v>
      </c>
      <c r="Q660" s="5" t="s">
        <v>216</v>
      </c>
      <c r="R660" s="5">
        <v>90</v>
      </c>
      <c r="S660" s="5">
        <v>90</v>
      </c>
      <c r="T660" s="5">
        <v>90</v>
      </c>
      <c r="U660" s="5">
        <v>90</v>
      </c>
      <c r="V660" s="5">
        <v>90</v>
      </c>
      <c r="W660" s="5">
        <v>90</v>
      </c>
      <c r="X660" s="5">
        <v>90</v>
      </c>
    </row>
    <row r="661" spans="1:24" x14ac:dyDescent="0.25">
      <c r="A661" s="4" t="s">
        <v>9425</v>
      </c>
      <c r="B661" s="4" t="s">
        <v>11850</v>
      </c>
      <c r="C661" s="4" t="s">
        <v>3525</v>
      </c>
      <c r="D661" s="1" t="s">
        <v>11857</v>
      </c>
      <c r="E661" s="5" t="s">
        <v>216</v>
      </c>
      <c r="F661" s="5" t="s">
        <v>216</v>
      </c>
      <c r="G661" s="5" t="s">
        <v>216</v>
      </c>
      <c r="H661" s="5" t="s">
        <v>216</v>
      </c>
      <c r="I661" s="5">
        <v>34.17</v>
      </c>
      <c r="J661" s="5" t="s">
        <v>216</v>
      </c>
      <c r="K661" s="5" t="s">
        <v>216</v>
      </c>
      <c r="L661" s="5" t="s">
        <v>216</v>
      </c>
      <c r="M661" s="5" t="s">
        <v>216</v>
      </c>
      <c r="N661" s="5" t="s">
        <v>216</v>
      </c>
      <c r="O661" s="5" t="s">
        <v>216</v>
      </c>
      <c r="P661" s="5" t="s">
        <v>216</v>
      </c>
      <c r="Q661" s="5" t="s">
        <v>216</v>
      </c>
      <c r="R661" s="5">
        <v>150</v>
      </c>
      <c r="S661" s="5">
        <v>150</v>
      </c>
      <c r="T661" s="5">
        <v>150</v>
      </c>
      <c r="U661" s="5">
        <v>150</v>
      </c>
      <c r="V661" s="5">
        <v>150</v>
      </c>
      <c r="W661" s="5">
        <v>150</v>
      </c>
      <c r="X661" s="5">
        <v>150</v>
      </c>
    </row>
    <row r="662" spans="1:24" x14ac:dyDescent="0.25">
      <c r="A662" s="4" t="s">
        <v>9428</v>
      </c>
      <c r="B662" s="4" t="s">
        <v>11850</v>
      </c>
      <c r="C662" s="4" t="s">
        <v>3429</v>
      </c>
      <c r="D662" s="1" t="s">
        <v>3430</v>
      </c>
      <c r="E662" s="5" t="s">
        <v>216</v>
      </c>
      <c r="F662" s="5" t="s">
        <v>216</v>
      </c>
      <c r="G662" s="5" t="s">
        <v>216</v>
      </c>
      <c r="H662" s="5" t="s">
        <v>216</v>
      </c>
      <c r="I662" s="5">
        <v>0</v>
      </c>
      <c r="J662" s="5" t="s">
        <v>216</v>
      </c>
      <c r="K662" s="5" t="s">
        <v>216</v>
      </c>
      <c r="L662" s="5" t="s">
        <v>216</v>
      </c>
      <c r="M662" s="5" t="s">
        <v>216</v>
      </c>
      <c r="N662" s="5" t="s">
        <v>216</v>
      </c>
      <c r="O662" s="5" t="s">
        <v>216</v>
      </c>
      <c r="P662" s="5" t="s">
        <v>216</v>
      </c>
      <c r="Q662" s="5" t="s">
        <v>216</v>
      </c>
      <c r="R662" s="5">
        <v>10</v>
      </c>
      <c r="S662" s="5">
        <v>10</v>
      </c>
      <c r="T662" s="5">
        <v>5</v>
      </c>
      <c r="U662" s="5">
        <v>5</v>
      </c>
      <c r="V662" s="5">
        <v>5</v>
      </c>
      <c r="W662" s="5">
        <v>0</v>
      </c>
      <c r="X662" s="5">
        <v>0</v>
      </c>
    </row>
    <row r="663" spans="1:24" x14ac:dyDescent="0.25">
      <c r="A663" s="4" t="s">
        <v>9430</v>
      </c>
      <c r="B663" s="4" t="s">
        <v>11850</v>
      </c>
      <c r="C663" s="4" t="s">
        <v>3432</v>
      </c>
      <c r="D663" s="1" t="s">
        <v>10533</v>
      </c>
      <c r="E663" s="5" t="s">
        <v>216</v>
      </c>
      <c r="F663" s="5" t="s">
        <v>216</v>
      </c>
      <c r="G663" s="5" t="s">
        <v>216</v>
      </c>
      <c r="H663" s="5" t="s">
        <v>216</v>
      </c>
      <c r="I663" s="5">
        <v>2.6</v>
      </c>
      <c r="J663" s="5" t="s">
        <v>216</v>
      </c>
      <c r="K663" s="5" t="s">
        <v>216</v>
      </c>
      <c r="L663" s="5" t="s">
        <v>216</v>
      </c>
      <c r="M663" s="5" t="s">
        <v>216</v>
      </c>
      <c r="N663" s="5" t="s">
        <v>216</v>
      </c>
      <c r="O663" s="5" t="s">
        <v>216</v>
      </c>
      <c r="P663" s="5" t="s">
        <v>216</v>
      </c>
      <c r="Q663" s="5" t="s">
        <v>216</v>
      </c>
      <c r="R663" s="5">
        <v>2.6</v>
      </c>
      <c r="S663" s="5">
        <v>2.6</v>
      </c>
      <c r="T663" s="5">
        <v>2.6</v>
      </c>
      <c r="U663" s="5">
        <v>2.6</v>
      </c>
      <c r="V663" s="5">
        <v>2.6</v>
      </c>
      <c r="W663" s="5">
        <v>2.6</v>
      </c>
      <c r="X663" s="5">
        <v>2.6</v>
      </c>
    </row>
    <row r="664" spans="1:24" x14ac:dyDescent="0.25">
      <c r="A664" s="4" t="s">
        <v>9433</v>
      </c>
      <c r="B664" s="4" t="s">
        <v>11850</v>
      </c>
      <c r="C664" s="4" t="s">
        <v>9511</v>
      </c>
      <c r="D664" s="1" t="s">
        <v>11858</v>
      </c>
      <c r="E664" s="5" t="s">
        <v>216</v>
      </c>
      <c r="F664" s="5" t="s">
        <v>216</v>
      </c>
      <c r="G664" s="5" t="s">
        <v>216</v>
      </c>
      <c r="H664" s="5" t="s">
        <v>216</v>
      </c>
      <c r="I664" s="5">
        <v>0</v>
      </c>
      <c r="J664" s="5" t="s">
        <v>216</v>
      </c>
      <c r="K664" s="5" t="s">
        <v>216</v>
      </c>
      <c r="L664" s="5" t="s">
        <v>216</v>
      </c>
      <c r="M664" s="5" t="s">
        <v>216</v>
      </c>
      <c r="N664" s="5" t="s">
        <v>216</v>
      </c>
      <c r="O664" s="5" t="s">
        <v>216</v>
      </c>
      <c r="P664" s="5" t="s">
        <v>216</v>
      </c>
      <c r="Q664" s="5" t="s">
        <v>216</v>
      </c>
      <c r="R664" s="5">
        <v>0</v>
      </c>
      <c r="S664" s="5">
        <v>0</v>
      </c>
      <c r="T664" s="5">
        <v>0</v>
      </c>
      <c r="U664" s="5">
        <v>0</v>
      </c>
      <c r="V664" s="5">
        <v>0</v>
      </c>
      <c r="W664" s="5">
        <v>0</v>
      </c>
      <c r="X664" s="5">
        <v>0</v>
      </c>
    </row>
    <row r="665" spans="1:24" x14ac:dyDescent="0.25">
      <c r="A665" s="4" t="s">
        <v>9436</v>
      </c>
      <c r="B665" s="4" t="s">
        <v>11850</v>
      </c>
      <c r="C665" s="4" t="s">
        <v>3531</v>
      </c>
      <c r="D665" s="1" t="s">
        <v>11859</v>
      </c>
      <c r="E665" s="5" t="s">
        <v>216</v>
      </c>
      <c r="F665" s="5" t="s">
        <v>216</v>
      </c>
      <c r="G665" s="5" t="s">
        <v>216</v>
      </c>
      <c r="H665" s="5" t="s">
        <v>216</v>
      </c>
      <c r="I665" s="5">
        <v>124.73</v>
      </c>
      <c r="J665" s="5" t="s">
        <v>216</v>
      </c>
      <c r="K665" s="5" t="s">
        <v>216</v>
      </c>
      <c r="L665" s="5" t="s">
        <v>216</v>
      </c>
      <c r="M665" s="5" t="s">
        <v>216</v>
      </c>
      <c r="N665" s="5" t="s">
        <v>216</v>
      </c>
      <c r="O665" s="5" t="s">
        <v>216</v>
      </c>
      <c r="P665" s="5" t="s">
        <v>216</v>
      </c>
      <c r="Q665" s="5" t="s">
        <v>216</v>
      </c>
      <c r="R665" s="5">
        <v>74.73</v>
      </c>
      <c r="S665" s="5">
        <v>74.73</v>
      </c>
      <c r="T665" s="5">
        <v>74.73</v>
      </c>
      <c r="U665" s="5">
        <v>21</v>
      </c>
      <c r="V665" s="5">
        <v>21</v>
      </c>
      <c r="W665" s="5">
        <v>74.73</v>
      </c>
      <c r="X665" s="5">
        <v>74.73</v>
      </c>
    </row>
    <row r="666" spans="1:24" x14ac:dyDescent="0.25">
      <c r="A666" s="4" t="s">
        <v>9437</v>
      </c>
      <c r="B666" s="4" t="s">
        <v>11850</v>
      </c>
      <c r="C666" s="4" t="s">
        <v>3447</v>
      </c>
      <c r="D666" s="1" t="s">
        <v>11860</v>
      </c>
      <c r="E666" s="5" t="s">
        <v>216</v>
      </c>
      <c r="F666" s="5" t="s">
        <v>216</v>
      </c>
      <c r="G666" s="5" t="s">
        <v>216</v>
      </c>
      <c r="H666" s="5" t="s">
        <v>216</v>
      </c>
      <c r="I666" s="5">
        <v>0.31</v>
      </c>
      <c r="J666" s="5" t="s">
        <v>216</v>
      </c>
      <c r="K666" s="5" t="s">
        <v>216</v>
      </c>
      <c r="L666" s="5" t="s">
        <v>216</v>
      </c>
      <c r="M666" s="5" t="s">
        <v>216</v>
      </c>
      <c r="N666" s="5" t="s">
        <v>216</v>
      </c>
      <c r="O666" s="5" t="s">
        <v>216</v>
      </c>
      <c r="P666" s="5" t="s">
        <v>216</v>
      </c>
      <c r="Q666" s="5" t="s">
        <v>216</v>
      </c>
      <c r="R666" s="5">
        <v>0.31</v>
      </c>
      <c r="S666" s="5">
        <v>0.31</v>
      </c>
      <c r="T666" s="5">
        <v>0.31</v>
      </c>
      <c r="U666" s="5">
        <v>0.31</v>
      </c>
      <c r="V666" s="5">
        <v>0.31</v>
      </c>
      <c r="W666" s="5">
        <v>0.31</v>
      </c>
      <c r="X666" s="5">
        <v>0.31</v>
      </c>
    </row>
    <row r="667" spans="1:24" x14ac:dyDescent="0.25">
      <c r="A667" s="4" t="s">
        <v>9438</v>
      </c>
      <c r="B667" s="4" t="s">
        <v>11850</v>
      </c>
      <c r="C667" s="4" t="s">
        <v>3453</v>
      </c>
      <c r="D667" s="1" t="s">
        <v>11861</v>
      </c>
      <c r="E667" s="5" t="s">
        <v>216</v>
      </c>
      <c r="F667" s="5" t="s">
        <v>216</v>
      </c>
      <c r="G667" s="5" t="s">
        <v>216</v>
      </c>
      <c r="H667" s="5" t="s">
        <v>216</v>
      </c>
      <c r="I667" s="5">
        <v>421</v>
      </c>
      <c r="J667" s="5" t="s">
        <v>216</v>
      </c>
      <c r="K667" s="5" t="s">
        <v>216</v>
      </c>
      <c r="L667" s="5" t="s">
        <v>216</v>
      </c>
      <c r="M667" s="5" t="s">
        <v>216</v>
      </c>
      <c r="N667" s="5" t="s">
        <v>216</v>
      </c>
      <c r="O667" s="5" t="s">
        <v>216</v>
      </c>
      <c r="P667" s="5" t="s">
        <v>216</v>
      </c>
      <c r="Q667" s="5" t="s">
        <v>216</v>
      </c>
      <c r="R667" s="5">
        <v>421</v>
      </c>
      <c r="S667" s="5">
        <v>421</v>
      </c>
      <c r="T667" s="5">
        <v>421</v>
      </c>
      <c r="U667" s="5">
        <v>421</v>
      </c>
      <c r="V667" s="5">
        <v>421</v>
      </c>
      <c r="W667" s="5">
        <v>421</v>
      </c>
      <c r="X667" s="5">
        <v>421</v>
      </c>
    </row>
    <row r="668" spans="1:24" x14ac:dyDescent="0.25">
      <c r="A668" s="4" t="s">
        <v>9439</v>
      </c>
      <c r="B668" s="4" t="s">
        <v>11850</v>
      </c>
      <c r="C668" s="4" t="s">
        <v>3456</v>
      </c>
      <c r="D668" s="1" t="s">
        <v>11862</v>
      </c>
      <c r="E668" s="5" t="s">
        <v>216</v>
      </c>
      <c r="F668" s="5" t="s">
        <v>216</v>
      </c>
      <c r="G668" s="5" t="s">
        <v>216</v>
      </c>
      <c r="H668" s="5" t="s">
        <v>216</v>
      </c>
      <c r="I668" s="5">
        <v>359</v>
      </c>
      <c r="J668" s="5" t="s">
        <v>216</v>
      </c>
      <c r="K668" s="5" t="s">
        <v>216</v>
      </c>
      <c r="L668" s="5" t="s">
        <v>216</v>
      </c>
      <c r="M668" s="5" t="s">
        <v>216</v>
      </c>
      <c r="N668" s="5" t="s">
        <v>216</v>
      </c>
      <c r="O668" s="5" t="s">
        <v>216</v>
      </c>
      <c r="P668" s="5" t="s">
        <v>216</v>
      </c>
      <c r="Q668" s="5" t="s">
        <v>216</v>
      </c>
      <c r="R668" s="5">
        <v>429</v>
      </c>
      <c r="S668" s="5">
        <v>429</v>
      </c>
      <c r="T668" s="5">
        <v>429</v>
      </c>
      <c r="U668" s="5">
        <v>429</v>
      </c>
      <c r="V668" s="5">
        <v>359</v>
      </c>
      <c r="W668" s="5">
        <v>429</v>
      </c>
      <c r="X668" s="5">
        <v>429</v>
      </c>
    </row>
    <row r="669" spans="1:24" x14ac:dyDescent="0.25">
      <c r="A669" s="4" t="s">
        <v>9441</v>
      </c>
      <c r="B669" s="4" t="s">
        <v>11850</v>
      </c>
      <c r="C669" s="4" t="s">
        <v>3459</v>
      </c>
      <c r="D669" s="1" t="s">
        <v>11863</v>
      </c>
      <c r="E669" s="5" t="s">
        <v>216</v>
      </c>
      <c r="F669" s="5" t="s">
        <v>216</v>
      </c>
      <c r="G669" s="5" t="s">
        <v>216</v>
      </c>
      <c r="H669" s="5" t="s">
        <v>216</v>
      </c>
      <c r="I669" s="5">
        <v>330</v>
      </c>
      <c r="J669" s="5" t="s">
        <v>216</v>
      </c>
      <c r="K669" s="5" t="s">
        <v>216</v>
      </c>
      <c r="L669" s="5" t="s">
        <v>216</v>
      </c>
      <c r="M669" s="5" t="s">
        <v>216</v>
      </c>
      <c r="N669" s="5" t="s">
        <v>216</v>
      </c>
      <c r="O669" s="5" t="s">
        <v>216</v>
      </c>
      <c r="P669" s="5" t="s">
        <v>216</v>
      </c>
      <c r="Q669" s="5" t="s">
        <v>216</v>
      </c>
      <c r="R669" s="5">
        <v>400</v>
      </c>
      <c r="S669" s="5">
        <v>400</v>
      </c>
      <c r="T669" s="5">
        <v>400</v>
      </c>
      <c r="U669" s="5">
        <v>330</v>
      </c>
      <c r="V669" s="5">
        <v>330</v>
      </c>
      <c r="W669" s="5">
        <v>400</v>
      </c>
      <c r="X669" s="5">
        <v>400</v>
      </c>
    </row>
    <row r="670" spans="1:24" x14ac:dyDescent="0.25">
      <c r="A670" s="4" t="s">
        <v>9486</v>
      </c>
      <c r="B670" s="4" t="s">
        <v>11850</v>
      </c>
      <c r="C670" s="4" t="s">
        <v>3471</v>
      </c>
      <c r="D670" s="1" t="s">
        <v>3472</v>
      </c>
      <c r="E670" s="5" t="s">
        <v>216</v>
      </c>
      <c r="F670" s="5" t="s">
        <v>216</v>
      </c>
      <c r="G670" s="5" t="s">
        <v>216</v>
      </c>
      <c r="H670" s="5" t="s">
        <v>216</v>
      </c>
      <c r="I670" s="5">
        <v>0</v>
      </c>
      <c r="J670" s="5" t="s">
        <v>216</v>
      </c>
      <c r="K670" s="5" t="s">
        <v>216</v>
      </c>
      <c r="L670" s="5" t="s">
        <v>216</v>
      </c>
      <c r="M670" s="5" t="s">
        <v>216</v>
      </c>
      <c r="N670" s="5" t="s">
        <v>216</v>
      </c>
      <c r="O670" s="5" t="s">
        <v>216</v>
      </c>
      <c r="P670" s="5" t="s">
        <v>216</v>
      </c>
      <c r="Q670" s="5" t="s">
        <v>216</v>
      </c>
      <c r="R670" s="5">
        <v>0</v>
      </c>
      <c r="S670" s="5">
        <v>0</v>
      </c>
      <c r="T670" s="5">
        <v>0</v>
      </c>
      <c r="U670" s="5">
        <v>0</v>
      </c>
      <c r="V670" s="5">
        <v>0</v>
      </c>
      <c r="W670" s="5">
        <v>0</v>
      </c>
      <c r="X670" s="5">
        <v>0</v>
      </c>
    </row>
    <row r="671" spans="1:24" x14ac:dyDescent="0.25">
      <c r="A671" s="4" t="s">
        <v>9487</v>
      </c>
      <c r="B671" s="4" t="s">
        <v>11850</v>
      </c>
      <c r="C671" s="4" t="s">
        <v>3474</v>
      </c>
      <c r="D671" s="1" t="s">
        <v>3475</v>
      </c>
      <c r="E671" s="5" t="s">
        <v>216</v>
      </c>
      <c r="F671" s="5" t="s">
        <v>216</v>
      </c>
      <c r="G671" s="5" t="s">
        <v>216</v>
      </c>
      <c r="H671" s="5" t="s">
        <v>216</v>
      </c>
      <c r="I671" s="5">
        <v>0</v>
      </c>
      <c r="J671" s="5" t="s">
        <v>216</v>
      </c>
      <c r="K671" s="5" t="s">
        <v>216</v>
      </c>
      <c r="L671" s="5" t="s">
        <v>216</v>
      </c>
      <c r="M671" s="5" t="s">
        <v>216</v>
      </c>
      <c r="N671" s="5" t="s">
        <v>216</v>
      </c>
      <c r="O671" s="5" t="s">
        <v>216</v>
      </c>
      <c r="P671" s="5" t="s">
        <v>216</v>
      </c>
      <c r="Q671" s="5" t="s">
        <v>216</v>
      </c>
      <c r="R671" s="5">
        <v>0</v>
      </c>
      <c r="S671" s="5">
        <v>0</v>
      </c>
      <c r="T671" s="5">
        <v>0</v>
      </c>
      <c r="U671" s="5">
        <v>0</v>
      </c>
      <c r="V671" s="5">
        <v>0</v>
      </c>
      <c r="W671" s="5">
        <v>0</v>
      </c>
      <c r="X671" s="5">
        <v>0</v>
      </c>
    </row>
    <row r="672" spans="1:24" x14ac:dyDescent="0.25">
      <c r="A672" s="4" t="s">
        <v>9488</v>
      </c>
      <c r="B672" s="4" t="s">
        <v>11850</v>
      </c>
      <c r="C672" s="4" t="s">
        <v>3477</v>
      </c>
      <c r="D672" s="1" t="s">
        <v>11864</v>
      </c>
      <c r="E672" s="5" t="s">
        <v>216</v>
      </c>
      <c r="F672" s="5" t="s">
        <v>216</v>
      </c>
      <c r="G672" s="5" t="s">
        <v>216</v>
      </c>
      <c r="H672" s="5" t="s">
        <v>216</v>
      </c>
      <c r="I672" s="5">
        <v>0</v>
      </c>
      <c r="J672" s="5" t="s">
        <v>216</v>
      </c>
      <c r="K672" s="5" t="s">
        <v>216</v>
      </c>
      <c r="L672" s="5" t="s">
        <v>216</v>
      </c>
      <c r="M672" s="5" t="s">
        <v>216</v>
      </c>
      <c r="N672" s="5" t="s">
        <v>216</v>
      </c>
      <c r="O672" s="5" t="s">
        <v>216</v>
      </c>
      <c r="P672" s="5" t="s">
        <v>216</v>
      </c>
      <c r="Q672" s="5" t="s">
        <v>216</v>
      </c>
      <c r="R672" s="5">
        <v>0</v>
      </c>
      <c r="S672" s="5">
        <v>0</v>
      </c>
      <c r="T672" s="5">
        <v>0</v>
      </c>
      <c r="U672" s="5">
        <v>0</v>
      </c>
      <c r="V672" s="5">
        <v>0</v>
      </c>
      <c r="W672" s="5">
        <v>0</v>
      </c>
      <c r="X672" s="5">
        <v>0</v>
      </c>
    </row>
    <row r="673" spans="1:24" x14ac:dyDescent="0.25">
      <c r="A673" s="4" t="s">
        <v>9489</v>
      </c>
      <c r="B673" s="4" t="s">
        <v>11850</v>
      </c>
      <c r="C673" s="4" t="s">
        <v>3480</v>
      </c>
      <c r="D673" s="1" t="s">
        <v>3481</v>
      </c>
      <c r="E673" s="5" t="s">
        <v>216</v>
      </c>
      <c r="F673" s="5" t="s">
        <v>216</v>
      </c>
      <c r="G673" s="5" t="s">
        <v>216</v>
      </c>
      <c r="H673" s="5" t="s">
        <v>216</v>
      </c>
      <c r="I673" s="5">
        <v>0</v>
      </c>
      <c r="J673" s="5" t="s">
        <v>216</v>
      </c>
      <c r="K673" s="5" t="s">
        <v>216</v>
      </c>
      <c r="L673" s="5" t="s">
        <v>216</v>
      </c>
      <c r="M673" s="5" t="s">
        <v>216</v>
      </c>
      <c r="N673" s="5" t="s">
        <v>216</v>
      </c>
      <c r="O673" s="5" t="s">
        <v>216</v>
      </c>
      <c r="P673" s="5" t="s">
        <v>216</v>
      </c>
      <c r="Q673" s="5" t="s">
        <v>216</v>
      </c>
      <c r="R673" s="5">
        <v>0</v>
      </c>
      <c r="S673" s="5">
        <v>0</v>
      </c>
      <c r="T673" s="5">
        <v>0</v>
      </c>
      <c r="U673" s="5">
        <v>0</v>
      </c>
      <c r="V673" s="5">
        <v>0</v>
      </c>
      <c r="W673" s="5">
        <v>0</v>
      </c>
      <c r="X673" s="5">
        <v>0</v>
      </c>
    </row>
    <row r="674" spans="1:24" x14ac:dyDescent="0.25">
      <c r="A674" s="4" t="s">
        <v>9490</v>
      </c>
      <c r="B674" s="4" t="s">
        <v>11850</v>
      </c>
      <c r="C674" s="4" t="s">
        <v>3489</v>
      </c>
      <c r="D674" s="1" t="s">
        <v>3490</v>
      </c>
      <c r="E674" s="5" t="s">
        <v>216</v>
      </c>
      <c r="F674" s="5" t="s">
        <v>216</v>
      </c>
      <c r="G674" s="5" t="s">
        <v>216</v>
      </c>
      <c r="H674" s="5" t="s">
        <v>216</v>
      </c>
      <c r="I674" s="5">
        <v>0.44500000000000001</v>
      </c>
      <c r="J674" s="5" t="s">
        <v>216</v>
      </c>
      <c r="K674" s="5" t="s">
        <v>216</v>
      </c>
      <c r="L674" s="5" t="s">
        <v>216</v>
      </c>
      <c r="M674" s="5" t="s">
        <v>216</v>
      </c>
      <c r="N674" s="5" t="s">
        <v>216</v>
      </c>
      <c r="O674" s="5" t="s">
        <v>216</v>
      </c>
      <c r="P674" s="5" t="s">
        <v>216</v>
      </c>
      <c r="Q674" s="5" t="s">
        <v>216</v>
      </c>
      <c r="R674" s="5">
        <v>0.34</v>
      </c>
      <c r="S674" s="5">
        <v>0.34</v>
      </c>
      <c r="T674" s="5">
        <v>0.34</v>
      </c>
      <c r="U674" s="5">
        <v>0.34</v>
      </c>
      <c r="V674" s="5">
        <v>0.34</v>
      </c>
      <c r="W674" s="5">
        <v>0.34</v>
      </c>
      <c r="X674" s="5">
        <v>0.34</v>
      </c>
    </row>
    <row r="675" spans="1:24" x14ac:dyDescent="0.25">
      <c r="A675" s="4" t="s">
        <v>9491</v>
      </c>
      <c r="B675" s="4" t="s">
        <v>11850</v>
      </c>
      <c r="C675" s="4" t="s">
        <v>3492</v>
      </c>
      <c r="D675" s="1" t="s">
        <v>3493</v>
      </c>
      <c r="E675" s="5" t="s">
        <v>216</v>
      </c>
      <c r="F675" s="5" t="s">
        <v>216</v>
      </c>
      <c r="G675" s="5" t="s">
        <v>216</v>
      </c>
      <c r="H675" s="5" t="s">
        <v>216</v>
      </c>
      <c r="I675" s="5">
        <v>0</v>
      </c>
      <c r="J675" s="5" t="s">
        <v>216</v>
      </c>
      <c r="K675" s="5" t="s">
        <v>216</v>
      </c>
      <c r="L675" s="5" t="s">
        <v>216</v>
      </c>
      <c r="M675" s="5" t="s">
        <v>216</v>
      </c>
      <c r="N675" s="5" t="s">
        <v>216</v>
      </c>
      <c r="O675" s="5" t="s">
        <v>216</v>
      </c>
      <c r="P675" s="5" t="s">
        <v>216</v>
      </c>
      <c r="Q675" s="5" t="s">
        <v>216</v>
      </c>
      <c r="R675" s="5">
        <v>0</v>
      </c>
      <c r="S675" s="5">
        <v>0</v>
      </c>
      <c r="T675" s="5">
        <v>0</v>
      </c>
      <c r="U675" s="5">
        <v>0</v>
      </c>
      <c r="V675" s="5">
        <v>0</v>
      </c>
      <c r="W675" s="5">
        <v>0</v>
      </c>
      <c r="X675" s="5">
        <v>0</v>
      </c>
    </row>
    <row r="676" spans="1:24" x14ac:dyDescent="0.25">
      <c r="A676" s="4" t="s">
        <v>9492</v>
      </c>
      <c r="B676" s="4" t="s">
        <v>11850</v>
      </c>
      <c r="C676" s="4" t="s">
        <v>3522</v>
      </c>
      <c r="D676" s="1" t="s">
        <v>9493</v>
      </c>
      <c r="E676" s="5" t="s">
        <v>216</v>
      </c>
      <c r="F676" s="5" t="s">
        <v>216</v>
      </c>
      <c r="G676" s="5" t="s">
        <v>216</v>
      </c>
      <c r="H676" s="5" t="s">
        <v>216</v>
      </c>
      <c r="I676" s="5">
        <v>0</v>
      </c>
      <c r="J676" s="5" t="s">
        <v>216</v>
      </c>
      <c r="K676" s="5" t="s">
        <v>216</v>
      </c>
      <c r="L676" s="5" t="s">
        <v>216</v>
      </c>
      <c r="M676" s="5" t="s">
        <v>216</v>
      </c>
      <c r="N676" s="5" t="s">
        <v>216</v>
      </c>
      <c r="O676" s="5" t="s">
        <v>216</v>
      </c>
      <c r="P676" s="5" t="s">
        <v>216</v>
      </c>
      <c r="Q676" s="5" t="s">
        <v>216</v>
      </c>
      <c r="R676" s="5">
        <v>0</v>
      </c>
      <c r="S676" s="5">
        <v>0</v>
      </c>
      <c r="T676" s="5">
        <v>0</v>
      </c>
      <c r="U676" s="5">
        <v>0</v>
      </c>
      <c r="V676" s="5">
        <v>0</v>
      </c>
      <c r="W676" s="5">
        <v>0</v>
      </c>
      <c r="X676" s="5">
        <v>0</v>
      </c>
    </row>
    <row r="677" spans="1:24" x14ac:dyDescent="0.25">
      <c r="A677" s="4" t="s">
        <v>9494</v>
      </c>
      <c r="B677" s="4" t="s">
        <v>11850</v>
      </c>
      <c r="C677" s="4" t="s">
        <v>3501</v>
      </c>
      <c r="D677" s="1" t="s">
        <v>3502</v>
      </c>
      <c r="E677" s="5" t="s">
        <v>216</v>
      </c>
      <c r="F677" s="5" t="s">
        <v>216</v>
      </c>
      <c r="G677" s="5" t="s">
        <v>216</v>
      </c>
      <c r="H677" s="5" t="s">
        <v>216</v>
      </c>
      <c r="I677" s="5">
        <v>0</v>
      </c>
      <c r="J677" s="5" t="s">
        <v>216</v>
      </c>
      <c r="K677" s="5" t="s">
        <v>216</v>
      </c>
      <c r="L677" s="5" t="s">
        <v>216</v>
      </c>
      <c r="M677" s="5" t="s">
        <v>216</v>
      </c>
      <c r="N677" s="5" t="s">
        <v>216</v>
      </c>
      <c r="O677" s="5" t="s">
        <v>216</v>
      </c>
      <c r="P677" s="5" t="s">
        <v>216</v>
      </c>
      <c r="Q677" s="5" t="s">
        <v>216</v>
      </c>
      <c r="R677" s="5">
        <v>0</v>
      </c>
      <c r="S677" s="5">
        <v>0</v>
      </c>
      <c r="T677" s="5">
        <v>0</v>
      </c>
      <c r="U677" s="5">
        <v>0</v>
      </c>
      <c r="V677" s="5">
        <v>0</v>
      </c>
      <c r="W677" s="5">
        <v>0</v>
      </c>
      <c r="X677" s="5">
        <v>0</v>
      </c>
    </row>
    <row r="678" spans="1:24" x14ac:dyDescent="0.25">
      <c r="A678" s="4" t="s">
        <v>9495</v>
      </c>
      <c r="B678" s="4" t="s">
        <v>11850</v>
      </c>
      <c r="C678" s="4" t="s">
        <v>3504</v>
      </c>
      <c r="D678" s="1" t="s">
        <v>9496</v>
      </c>
      <c r="E678" s="5" t="s">
        <v>216</v>
      </c>
      <c r="F678" s="5" t="s">
        <v>216</v>
      </c>
      <c r="G678" s="5" t="s">
        <v>216</v>
      </c>
      <c r="H678" s="5" t="s">
        <v>216</v>
      </c>
      <c r="I678" s="5">
        <v>0</v>
      </c>
      <c r="J678" s="5" t="s">
        <v>216</v>
      </c>
      <c r="K678" s="5" t="s">
        <v>216</v>
      </c>
      <c r="L678" s="5" t="s">
        <v>216</v>
      </c>
      <c r="M678" s="5" t="s">
        <v>216</v>
      </c>
      <c r="N678" s="5" t="s">
        <v>216</v>
      </c>
      <c r="O678" s="5" t="s">
        <v>216</v>
      </c>
      <c r="P678" s="5" t="s">
        <v>216</v>
      </c>
      <c r="Q678" s="5" t="s">
        <v>216</v>
      </c>
      <c r="R678" s="5">
        <v>0</v>
      </c>
      <c r="S678" s="5">
        <v>0</v>
      </c>
      <c r="T678" s="5">
        <v>0</v>
      </c>
      <c r="U678" s="5">
        <v>0</v>
      </c>
      <c r="V678" s="5">
        <v>0</v>
      </c>
      <c r="W678" s="5">
        <v>0</v>
      </c>
      <c r="X678" s="5">
        <v>0</v>
      </c>
    </row>
    <row r="679" spans="1:24" x14ac:dyDescent="0.25">
      <c r="A679" s="4" t="s">
        <v>9497</v>
      </c>
      <c r="B679" s="4" t="s">
        <v>11850</v>
      </c>
      <c r="C679" s="4" t="s">
        <v>9498</v>
      </c>
      <c r="D679" s="1" t="s">
        <v>9499</v>
      </c>
      <c r="E679" s="5" t="s">
        <v>216</v>
      </c>
      <c r="F679" s="5" t="s">
        <v>216</v>
      </c>
      <c r="G679" s="5" t="s">
        <v>216</v>
      </c>
      <c r="H679" s="5" t="s">
        <v>216</v>
      </c>
      <c r="I679" s="5">
        <v>0</v>
      </c>
      <c r="J679" s="5" t="s">
        <v>216</v>
      </c>
      <c r="K679" s="5" t="s">
        <v>216</v>
      </c>
      <c r="L679" s="5" t="s">
        <v>216</v>
      </c>
      <c r="M679" s="5" t="s">
        <v>216</v>
      </c>
      <c r="N679" s="5" t="s">
        <v>216</v>
      </c>
      <c r="O679" s="5" t="s">
        <v>216</v>
      </c>
      <c r="P679" s="5" t="s">
        <v>216</v>
      </c>
      <c r="Q679" s="5" t="s">
        <v>216</v>
      </c>
      <c r="R679" s="5">
        <v>0</v>
      </c>
      <c r="S679" s="5">
        <v>0</v>
      </c>
      <c r="T679" s="5">
        <v>0</v>
      </c>
      <c r="U679" s="5">
        <v>0</v>
      </c>
      <c r="V679" s="5">
        <v>0</v>
      </c>
      <c r="W679" s="5">
        <v>0</v>
      </c>
      <c r="X679" s="5">
        <v>0</v>
      </c>
    </row>
    <row r="680" spans="1:24" x14ac:dyDescent="0.25">
      <c r="A680" s="4" t="s">
        <v>9500</v>
      </c>
      <c r="B680" s="4" t="s">
        <v>11850</v>
      </c>
      <c r="C680" s="4" t="s">
        <v>3507</v>
      </c>
      <c r="D680" s="1" t="s">
        <v>9501</v>
      </c>
      <c r="E680" s="5" t="s">
        <v>216</v>
      </c>
      <c r="F680" s="5" t="s">
        <v>216</v>
      </c>
      <c r="G680" s="5" t="s">
        <v>216</v>
      </c>
      <c r="H680" s="5" t="s">
        <v>216</v>
      </c>
      <c r="I680" s="5">
        <v>0</v>
      </c>
      <c r="J680" s="5" t="s">
        <v>216</v>
      </c>
      <c r="K680" s="5" t="s">
        <v>216</v>
      </c>
      <c r="L680" s="5" t="s">
        <v>216</v>
      </c>
      <c r="M680" s="5" t="s">
        <v>216</v>
      </c>
      <c r="N680" s="5" t="s">
        <v>216</v>
      </c>
      <c r="O680" s="5" t="s">
        <v>216</v>
      </c>
      <c r="P680" s="5" t="s">
        <v>216</v>
      </c>
      <c r="Q680" s="5" t="s">
        <v>216</v>
      </c>
      <c r="R680" s="5">
        <v>0</v>
      </c>
      <c r="S680" s="5">
        <v>0</v>
      </c>
      <c r="T680" s="5">
        <v>0</v>
      </c>
      <c r="U680" s="5">
        <v>0</v>
      </c>
      <c r="V680" s="5">
        <v>0</v>
      </c>
      <c r="W680" s="5">
        <v>0</v>
      </c>
      <c r="X680" s="5">
        <v>0</v>
      </c>
    </row>
    <row r="681" spans="1:24" x14ac:dyDescent="0.25">
      <c r="A681" s="4" t="s">
        <v>9502</v>
      </c>
      <c r="B681" s="4" t="s">
        <v>11850</v>
      </c>
      <c r="C681" s="4" t="s">
        <v>3510</v>
      </c>
      <c r="D681" s="1" t="s">
        <v>9503</v>
      </c>
      <c r="E681" s="5" t="s">
        <v>216</v>
      </c>
      <c r="F681" s="5" t="s">
        <v>216</v>
      </c>
      <c r="G681" s="5" t="s">
        <v>216</v>
      </c>
      <c r="H681" s="5" t="s">
        <v>216</v>
      </c>
      <c r="I681" s="5">
        <v>0</v>
      </c>
      <c r="J681" s="5" t="s">
        <v>216</v>
      </c>
      <c r="K681" s="5" t="s">
        <v>216</v>
      </c>
      <c r="L681" s="5" t="s">
        <v>216</v>
      </c>
      <c r="M681" s="5" t="s">
        <v>216</v>
      </c>
      <c r="N681" s="5" t="s">
        <v>216</v>
      </c>
      <c r="O681" s="5" t="s">
        <v>216</v>
      </c>
      <c r="P681" s="5" t="s">
        <v>216</v>
      </c>
      <c r="Q681" s="5" t="s">
        <v>216</v>
      </c>
      <c r="R681" s="5">
        <v>0</v>
      </c>
      <c r="S681" s="5">
        <v>0</v>
      </c>
      <c r="T681" s="5">
        <v>0</v>
      </c>
      <c r="U681" s="5">
        <v>0</v>
      </c>
      <c r="V681" s="5">
        <v>0</v>
      </c>
      <c r="W681" s="5">
        <v>0</v>
      </c>
      <c r="X681" s="5">
        <v>0</v>
      </c>
    </row>
    <row r="682" spans="1:24" x14ac:dyDescent="0.25">
      <c r="A682" s="4" t="s">
        <v>9504</v>
      </c>
      <c r="B682" s="4" t="s">
        <v>11850</v>
      </c>
      <c r="C682" s="4" t="s">
        <v>3516</v>
      </c>
      <c r="D682" s="1" t="s">
        <v>9505</v>
      </c>
      <c r="E682" s="5" t="s">
        <v>216</v>
      </c>
      <c r="F682" s="5" t="s">
        <v>216</v>
      </c>
      <c r="G682" s="5" t="s">
        <v>216</v>
      </c>
      <c r="H682" s="5" t="s">
        <v>216</v>
      </c>
      <c r="I682" s="5">
        <v>0</v>
      </c>
      <c r="J682" s="5" t="s">
        <v>216</v>
      </c>
      <c r="K682" s="5" t="s">
        <v>216</v>
      </c>
      <c r="L682" s="5" t="s">
        <v>216</v>
      </c>
      <c r="M682" s="5" t="s">
        <v>216</v>
      </c>
      <c r="N682" s="5" t="s">
        <v>216</v>
      </c>
      <c r="O682" s="5" t="s">
        <v>216</v>
      </c>
      <c r="P682" s="5" t="s">
        <v>216</v>
      </c>
      <c r="Q682" s="5" t="s">
        <v>216</v>
      </c>
      <c r="R682" s="5">
        <v>0</v>
      </c>
      <c r="S682" s="5">
        <v>0</v>
      </c>
      <c r="T682" s="5">
        <v>0</v>
      </c>
      <c r="U682" s="5">
        <v>0</v>
      </c>
      <c r="V682" s="5">
        <v>0</v>
      </c>
      <c r="W682" s="5">
        <v>0</v>
      </c>
      <c r="X682" s="5">
        <v>0</v>
      </c>
    </row>
    <row r="683" spans="1:24" x14ac:dyDescent="0.25">
      <c r="A683" s="4" t="s">
        <v>9506</v>
      </c>
      <c r="B683" s="4" t="s">
        <v>11850</v>
      </c>
      <c r="C683" s="4" t="s">
        <v>3534</v>
      </c>
      <c r="D683" s="1" t="s">
        <v>11865</v>
      </c>
      <c r="E683" s="5" t="s">
        <v>216</v>
      </c>
      <c r="F683" s="5" t="s">
        <v>216</v>
      </c>
      <c r="G683" s="5" t="s">
        <v>216</v>
      </c>
      <c r="H683" s="5" t="s">
        <v>216</v>
      </c>
      <c r="I683" s="5">
        <v>370</v>
      </c>
      <c r="J683" s="5" t="s">
        <v>216</v>
      </c>
      <c r="K683" s="5" t="s">
        <v>216</v>
      </c>
      <c r="L683" s="5" t="s">
        <v>216</v>
      </c>
      <c r="M683" s="5" t="s">
        <v>216</v>
      </c>
      <c r="N683" s="5" t="s">
        <v>216</v>
      </c>
      <c r="O683" s="5" t="s">
        <v>216</v>
      </c>
      <c r="P683" s="5" t="s">
        <v>216</v>
      </c>
      <c r="Q683" s="5" t="s">
        <v>216</v>
      </c>
      <c r="R683" s="5">
        <v>416.66666666666669</v>
      </c>
      <c r="S683" s="5">
        <v>416.66666666666669</v>
      </c>
      <c r="T683" s="5">
        <v>416.66666666666669</v>
      </c>
      <c r="U683" s="5">
        <v>393.33333333333331</v>
      </c>
      <c r="V683" s="5">
        <v>370</v>
      </c>
      <c r="W683" s="5">
        <v>416.66666666666669</v>
      </c>
      <c r="X683" s="5">
        <v>416.66666666666669</v>
      </c>
    </row>
    <row r="684" spans="1:24" x14ac:dyDescent="0.25">
      <c r="A684" s="4" t="s">
        <v>9516</v>
      </c>
      <c r="B684" s="4" t="s">
        <v>11850</v>
      </c>
      <c r="C684" s="4" t="s">
        <v>3549</v>
      </c>
      <c r="D684" s="1" t="s">
        <v>11866</v>
      </c>
      <c r="E684" s="5" t="s">
        <v>216</v>
      </c>
      <c r="F684" s="5" t="s">
        <v>216</v>
      </c>
      <c r="G684" s="5" t="s">
        <v>216</v>
      </c>
      <c r="H684" s="5" t="s">
        <v>216</v>
      </c>
      <c r="I684" s="5">
        <v>370</v>
      </c>
      <c r="J684" s="5" t="s">
        <v>216</v>
      </c>
      <c r="K684" s="5" t="s">
        <v>216</v>
      </c>
      <c r="L684" s="5" t="s">
        <v>216</v>
      </c>
      <c r="M684" s="5" t="s">
        <v>216</v>
      </c>
      <c r="N684" s="5" t="s">
        <v>216</v>
      </c>
      <c r="O684" s="5" t="s">
        <v>216</v>
      </c>
      <c r="P684" s="5" t="s">
        <v>216</v>
      </c>
      <c r="Q684" s="5" t="s">
        <v>216</v>
      </c>
      <c r="R684" s="5">
        <v>416.66666666666669</v>
      </c>
      <c r="S684" s="5">
        <v>416.66666666666669</v>
      </c>
      <c r="T684" s="5">
        <v>416.66666666666669</v>
      </c>
      <c r="U684" s="5">
        <v>393.33333333333331</v>
      </c>
      <c r="V684" s="5">
        <v>370</v>
      </c>
      <c r="W684" s="5">
        <v>416.66666666666669</v>
      </c>
      <c r="X684" s="5">
        <v>416.66666666666669</v>
      </c>
    </row>
    <row r="685" spans="1:24" x14ac:dyDescent="0.25">
      <c r="A685" s="4" t="s">
        <v>9518</v>
      </c>
      <c r="B685" s="4" t="s">
        <v>11850</v>
      </c>
      <c r="C685" s="4" t="s">
        <v>3554</v>
      </c>
      <c r="D685" s="1" t="s">
        <v>11867</v>
      </c>
      <c r="E685" s="5" t="s">
        <v>216</v>
      </c>
      <c r="F685" s="5" t="s">
        <v>216</v>
      </c>
      <c r="G685" s="5" t="s">
        <v>216</v>
      </c>
      <c r="H685" s="5" t="s">
        <v>216</v>
      </c>
      <c r="I685" s="5">
        <v>4667.5</v>
      </c>
      <c r="J685" s="5" t="s">
        <v>216</v>
      </c>
      <c r="K685" s="5" t="s">
        <v>216</v>
      </c>
      <c r="L685" s="5" t="s">
        <v>216</v>
      </c>
      <c r="M685" s="5" t="s">
        <v>216</v>
      </c>
      <c r="N685" s="5" t="s">
        <v>216</v>
      </c>
      <c r="O685" s="5" t="s">
        <v>216</v>
      </c>
      <c r="P685" s="5" t="s">
        <v>216</v>
      </c>
      <c r="Q685" s="5" t="s">
        <v>216</v>
      </c>
      <c r="R685" s="5">
        <v>4830</v>
      </c>
      <c r="S685" s="5">
        <v>4770</v>
      </c>
      <c r="T685" s="5">
        <v>4737.4999999999991</v>
      </c>
      <c r="U685" s="5">
        <v>4867.5</v>
      </c>
      <c r="V685" s="5">
        <v>5102.5</v>
      </c>
      <c r="W685" s="5">
        <v>5520</v>
      </c>
      <c r="X685" s="5">
        <v>5477.5</v>
      </c>
    </row>
    <row r="686" spans="1:24" x14ac:dyDescent="0.25">
      <c r="A686" s="4" t="s">
        <v>9519</v>
      </c>
      <c r="B686" s="4" t="s">
        <v>11850</v>
      </c>
      <c r="C686" s="4" t="s">
        <v>3557</v>
      </c>
      <c r="D686" s="1" t="s">
        <v>11868</v>
      </c>
      <c r="E686" s="5" t="s">
        <v>216</v>
      </c>
      <c r="F686" s="5" t="s">
        <v>216</v>
      </c>
      <c r="G686" s="5" t="s">
        <v>216</v>
      </c>
      <c r="H686" s="5" t="s">
        <v>216</v>
      </c>
      <c r="I686" s="5">
        <v>1009</v>
      </c>
      <c r="J686" s="5" t="s">
        <v>216</v>
      </c>
      <c r="K686" s="5" t="s">
        <v>216</v>
      </c>
      <c r="L686" s="5" t="s">
        <v>216</v>
      </c>
      <c r="M686" s="5" t="s">
        <v>216</v>
      </c>
      <c r="N686" s="5" t="s">
        <v>216</v>
      </c>
      <c r="O686" s="5" t="s">
        <v>216</v>
      </c>
      <c r="P686" s="5" t="s">
        <v>216</v>
      </c>
      <c r="Q686" s="5" t="s">
        <v>216</v>
      </c>
      <c r="R686" s="5">
        <v>850</v>
      </c>
      <c r="S686" s="5">
        <v>869.99999999999989</v>
      </c>
      <c r="T686" s="5">
        <v>882</v>
      </c>
      <c r="U686" s="5">
        <v>897.00000000000011</v>
      </c>
      <c r="V686" s="5">
        <v>958</v>
      </c>
      <c r="W686" s="5">
        <v>1184</v>
      </c>
      <c r="X686" s="5">
        <v>1181</v>
      </c>
    </row>
    <row r="687" spans="1:24" x14ac:dyDescent="0.25">
      <c r="A687" s="4" t="s">
        <v>9522</v>
      </c>
      <c r="B687" s="4" t="s">
        <v>11850</v>
      </c>
      <c r="C687" s="4" t="s">
        <v>3560</v>
      </c>
      <c r="D687" s="1" t="s">
        <v>11869</v>
      </c>
      <c r="E687" s="5" t="s">
        <v>216</v>
      </c>
      <c r="F687" s="5" t="s">
        <v>216</v>
      </c>
      <c r="G687" s="5" t="s">
        <v>216</v>
      </c>
      <c r="H687" s="5" t="s">
        <v>216</v>
      </c>
      <c r="I687" s="5">
        <v>2317</v>
      </c>
      <c r="J687" s="5" t="s">
        <v>216</v>
      </c>
      <c r="K687" s="5" t="s">
        <v>216</v>
      </c>
      <c r="L687" s="5" t="s">
        <v>216</v>
      </c>
      <c r="M687" s="5" t="s">
        <v>216</v>
      </c>
      <c r="N687" s="5" t="s">
        <v>216</v>
      </c>
      <c r="O687" s="5" t="s">
        <v>216</v>
      </c>
      <c r="P687" s="5" t="s">
        <v>216</v>
      </c>
      <c r="Q687" s="5" t="s">
        <v>216</v>
      </c>
      <c r="R687" s="5">
        <v>2492</v>
      </c>
      <c r="S687" s="5">
        <v>2506</v>
      </c>
      <c r="T687" s="5">
        <v>2493</v>
      </c>
      <c r="U687" s="5">
        <v>2534</v>
      </c>
      <c r="V687" s="5">
        <v>2708</v>
      </c>
      <c r="W687" s="5">
        <v>3232</v>
      </c>
      <c r="X687" s="5">
        <v>3224</v>
      </c>
    </row>
    <row r="688" spans="1:24" x14ac:dyDescent="0.25">
      <c r="A688" s="4" t="s">
        <v>9523</v>
      </c>
      <c r="B688" s="4" t="s">
        <v>11850</v>
      </c>
      <c r="C688" s="4" t="s">
        <v>3563</v>
      </c>
      <c r="D688" s="1" t="s">
        <v>11870</v>
      </c>
      <c r="E688" s="5" t="s">
        <v>216</v>
      </c>
      <c r="F688" s="5" t="s">
        <v>216</v>
      </c>
      <c r="G688" s="5" t="s">
        <v>216</v>
      </c>
      <c r="H688" s="5" t="s">
        <v>216</v>
      </c>
      <c r="I688" s="5">
        <v>27.583333333333329</v>
      </c>
      <c r="J688" s="5" t="s">
        <v>216</v>
      </c>
      <c r="K688" s="5" t="s">
        <v>216</v>
      </c>
      <c r="L688" s="5" t="s">
        <v>216</v>
      </c>
      <c r="M688" s="5" t="s">
        <v>216</v>
      </c>
      <c r="N688" s="5" t="s">
        <v>216</v>
      </c>
      <c r="O688" s="5" t="s">
        <v>216</v>
      </c>
      <c r="P688" s="5" t="s">
        <v>216</v>
      </c>
      <c r="Q688" s="5" t="s">
        <v>216</v>
      </c>
      <c r="R688" s="5">
        <v>20.666666666666671</v>
      </c>
      <c r="S688" s="5">
        <v>21</v>
      </c>
      <c r="T688" s="5">
        <v>21.333333333333329</v>
      </c>
      <c r="U688" s="5">
        <v>22.25</v>
      </c>
      <c r="V688" s="5">
        <v>23.416666666666671</v>
      </c>
      <c r="W688" s="5">
        <v>22.416666666666671</v>
      </c>
      <c r="X688" s="5">
        <v>22</v>
      </c>
    </row>
    <row r="689" spans="1:24" x14ac:dyDescent="0.25">
      <c r="A689" s="4" t="s">
        <v>9524</v>
      </c>
      <c r="B689" s="4" t="s">
        <v>11850</v>
      </c>
      <c r="C689" s="4" t="s">
        <v>9533</v>
      </c>
      <c r="D689" s="1" t="s">
        <v>11871</v>
      </c>
      <c r="E689" s="5" t="s">
        <v>216</v>
      </c>
      <c r="F689" s="5" t="s">
        <v>216</v>
      </c>
      <c r="G689" s="5" t="s">
        <v>216</v>
      </c>
      <c r="H689" s="5" t="s">
        <v>216</v>
      </c>
      <c r="I689" s="5">
        <v>1021.6</v>
      </c>
      <c r="J689" s="5" t="s">
        <v>216</v>
      </c>
      <c r="K689" s="5" t="s">
        <v>216</v>
      </c>
      <c r="L689" s="5" t="s">
        <v>216</v>
      </c>
      <c r="M689" s="5" t="s">
        <v>216</v>
      </c>
      <c r="N689" s="5" t="s">
        <v>216</v>
      </c>
      <c r="O689" s="5" t="s">
        <v>216</v>
      </c>
      <c r="P689" s="5" t="s">
        <v>216</v>
      </c>
      <c r="Q689" s="5" t="s">
        <v>216</v>
      </c>
      <c r="R689" s="5">
        <v>1208.0350000000001</v>
      </c>
      <c r="S689" s="5">
        <v>1097.365</v>
      </c>
      <c r="T689" s="5">
        <v>1264.3050000000001</v>
      </c>
      <c r="U689" s="5">
        <v>1639.915</v>
      </c>
      <c r="V689" s="5">
        <v>1497.345</v>
      </c>
      <c r="W689" s="5">
        <v>1472.9549999999999</v>
      </c>
      <c r="X689" s="5">
        <v>1456.79</v>
      </c>
    </row>
  </sheetData>
  <autoFilter ref="A1:X68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402"/>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x14ac:dyDescent="0.25">
      <c r="A2" s="4" t="s">
        <v>29</v>
      </c>
      <c r="B2" s="4" t="s">
        <v>11872</v>
      </c>
      <c r="C2" s="4" t="s">
        <v>11873</v>
      </c>
      <c r="D2" s="1" t="s">
        <v>11874</v>
      </c>
      <c r="E2" s="5" t="s">
        <v>11875</v>
      </c>
      <c r="F2" s="5" t="s">
        <v>11876</v>
      </c>
      <c r="G2" s="5" t="s">
        <v>11877</v>
      </c>
      <c r="H2" s="5" t="s">
        <v>11877</v>
      </c>
      <c r="I2" s="5" t="s">
        <v>11877</v>
      </c>
      <c r="J2" s="5" t="s">
        <v>11877</v>
      </c>
      <c r="K2" s="5" t="s">
        <v>11877</v>
      </c>
      <c r="L2" s="5" t="s">
        <v>11877</v>
      </c>
      <c r="M2" s="5" t="s">
        <v>11877</v>
      </c>
      <c r="N2" s="5" t="s">
        <v>11878</v>
      </c>
      <c r="O2" s="5" t="s">
        <v>11879</v>
      </c>
      <c r="P2" s="5" t="s">
        <v>11880</v>
      </c>
      <c r="Q2" s="5" t="s">
        <v>11881</v>
      </c>
      <c r="R2" s="5" t="s">
        <v>11882</v>
      </c>
      <c r="S2" s="5" t="s">
        <v>11883</v>
      </c>
      <c r="T2" s="5" t="s">
        <v>11884</v>
      </c>
      <c r="U2" s="5" t="s">
        <v>11885</v>
      </c>
      <c r="V2" s="5" t="s">
        <v>11886</v>
      </c>
      <c r="W2" s="5" t="s">
        <v>11887</v>
      </c>
      <c r="X2" s="5" t="s">
        <v>11888</v>
      </c>
      <c r="Y2" s="5" t="s">
        <v>11889</v>
      </c>
    </row>
    <row r="3" spans="1:25" x14ac:dyDescent="0.25">
      <c r="A3" s="4" t="s">
        <v>33</v>
      </c>
      <c r="B3" s="4" t="s">
        <v>11872</v>
      </c>
      <c r="C3" s="4" t="s">
        <v>11890</v>
      </c>
      <c r="D3" s="1" t="s">
        <v>11891</v>
      </c>
      <c r="E3" s="5" t="s">
        <v>11892</v>
      </c>
      <c r="F3" s="5" t="s">
        <v>11893</v>
      </c>
      <c r="G3" s="5" t="s">
        <v>11894</v>
      </c>
      <c r="H3" s="5" t="s">
        <v>11895</v>
      </c>
      <c r="I3" s="5" t="s">
        <v>11896</v>
      </c>
      <c r="J3" s="5" t="s">
        <v>11897</v>
      </c>
      <c r="K3" s="5" t="s">
        <v>11898</v>
      </c>
      <c r="L3" s="5" t="s">
        <v>11899</v>
      </c>
      <c r="M3" s="5" t="s">
        <v>11900</v>
      </c>
      <c r="N3" s="5" t="s">
        <v>11901</v>
      </c>
      <c r="O3" s="5" t="s">
        <v>11902</v>
      </c>
      <c r="P3" s="5" t="s">
        <v>11903</v>
      </c>
      <c r="Q3" s="5" t="s">
        <v>11904</v>
      </c>
      <c r="R3" s="5" t="s">
        <v>11905</v>
      </c>
      <c r="S3" s="5" t="s">
        <v>11906</v>
      </c>
      <c r="T3" s="5" t="s">
        <v>11907</v>
      </c>
      <c r="U3" s="5" t="s">
        <v>11908</v>
      </c>
      <c r="V3" s="5" t="s">
        <v>11909</v>
      </c>
      <c r="W3" s="5" t="s">
        <v>11910</v>
      </c>
      <c r="X3" s="5" t="s">
        <v>11911</v>
      </c>
      <c r="Y3" s="5" t="s">
        <v>11912</v>
      </c>
    </row>
    <row r="4" spans="1:25" x14ac:dyDescent="0.25">
      <c r="A4" s="4" t="s">
        <v>36</v>
      </c>
      <c r="B4" s="4" t="s">
        <v>11872</v>
      </c>
      <c r="C4" s="4" t="s">
        <v>11913</v>
      </c>
      <c r="D4" s="1" t="s">
        <v>11914</v>
      </c>
      <c r="E4" s="5" t="s">
        <v>216</v>
      </c>
      <c r="F4" s="5" t="s">
        <v>216</v>
      </c>
      <c r="G4" s="5" t="s">
        <v>11915</v>
      </c>
      <c r="H4" s="5" t="s">
        <v>11915</v>
      </c>
      <c r="I4" s="5" t="s">
        <v>11916</v>
      </c>
      <c r="J4" s="5" t="s">
        <v>11917</v>
      </c>
      <c r="K4" s="5" t="s">
        <v>11918</v>
      </c>
      <c r="L4" s="5" t="s">
        <v>11919</v>
      </c>
      <c r="M4" s="5" t="s">
        <v>11920</v>
      </c>
      <c r="N4" s="5" t="s">
        <v>11921</v>
      </c>
      <c r="O4" s="5" t="s">
        <v>11922</v>
      </c>
      <c r="P4" s="5" t="s">
        <v>11923</v>
      </c>
      <c r="Q4" s="5" t="s">
        <v>11924</v>
      </c>
      <c r="R4" s="5" t="s">
        <v>11925</v>
      </c>
      <c r="S4" s="5" t="s">
        <v>11926</v>
      </c>
      <c r="T4" s="5" t="s">
        <v>11927</v>
      </c>
      <c r="U4" s="5" t="s">
        <v>11928</v>
      </c>
      <c r="V4" s="5" t="s">
        <v>11929</v>
      </c>
      <c r="W4" s="5" t="s">
        <v>11930</v>
      </c>
      <c r="X4" s="5" t="s">
        <v>11931</v>
      </c>
      <c r="Y4" s="5" t="s">
        <v>11932</v>
      </c>
    </row>
    <row r="5" spans="1:25" x14ac:dyDescent="0.25">
      <c r="A5" s="4" t="s">
        <v>39</v>
      </c>
      <c r="B5" s="4" t="s">
        <v>11872</v>
      </c>
      <c r="C5" s="4" t="s">
        <v>11933</v>
      </c>
      <c r="D5" s="1" t="s">
        <v>11934</v>
      </c>
      <c r="E5" s="5" t="s">
        <v>1868</v>
      </c>
      <c r="F5" s="5" t="s">
        <v>1868</v>
      </c>
      <c r="G5" s="5" t="s">
        <v>1868</v>
      </c>
      <c r="H5" s="5" t="s">
        <v>1868</v>
      </c>
      <c r="I5" s="5" t="s">
        <v>1868</v>
      </c>
      <c r="J5" s="5" t="s">
        <v>1868</v>
      </c>
      <c r="K5" s="5" t="s">
        <v>1868</v>
      </c>
      <c r="L5" s="5" t="s">
        <v>790</v>
      </c>
      <c r="M5" s="5" t="s">
        <v>790</v>
      </c>
      <c r="N5" s="5" t="s">
        <v>790</v>
      </c>
      <c r="O5" s="5" t="s">
        <v>790</v>
      </c>
      <c r="P5" s="5" t="s">
        <v>790</v>
      </c>
      <c r="Q5" s="5" t="s">
        <v>790</v>
      </c>
      <c r="R5" s="5" t="s">
        <v>790</v>
      </c>
      <c r="S5" s="5" t="s">
        <v>8976</v>
      </c>
      <c r="T5" s="5" t="s">
        <v>8976</v>
      </c>
      <c r="U5" s="5" t="s">
        <v>10877</v>
      </c>
      <c r="V5" s="5" t="s">
        <v>10877</v>
      </c>
      <c r="W5" s="5" t="s">
        <v>10780</v>
      </c>
      <c r="X5" s="5" t="s">
        <v>10780</v>
      </c>
      <c r="Y5" s="5" t="s">
        <v>10884</v>
      </c>
    </row>
    <row r="6" spans="1:25" x14ac:dyDescent="0.25">
      <c r="A6" s="4" t="s">
        <v>48</v>
      </c>
      <c r="B6" s="4" t="s">
        <v>11872</v>
      </c>
      <c r="C6" s="4" t="s">
        <v>11935</v>
      </c>
      <c r="D6" s="1" t="s">
        <v>11936</v>
      </c>
      <c r="E6" s="5" t="s">
        <v>11937</v>
      </c>
      <c r="F6" s="5" t="s">
        <v>787</v>
      </c>
      <c r="G6" s="5" t="s">
        <v>216</v>
      </c>
      <c r="H6" s="5" t="s">
        <v>216</v>
      </c>
      <c r="I6" s="5" t="s">
        <v>216</v>
      </c>
      <c r="J6" s="5" t="s">
        <v>216</v>
      </c>
      <c r="K6" s="5" t="s">
        <v>216</v>
      </c>
      <c r="L6" s="5" t="s">
        <v>216</v>
      </c>
      <c r="M6" s="5" t="s">
        <v>216</v>
      </c>
      <c r="N6" s="5" t="s">
        <v>216</v>
      </c>
      <c r="O6" s="5" t="s">
        <v>216</v>
      </c>
      <c r="P6" s="5" t="s">
        <v>216</v>
      </c>
      <c r="Q6" s="5" t="s">
        <v>216</v>
      </c>
      <c r="R6" s="5" t="s">
        <v>216</v>
      </c>
      <c r="S6" s="5" t="s">
        <v>216</v>
      </c>
      <c r="T6" s="5" t="s">
        <v>216</v>
      </c>
      <c r="U6" s="5" t="s">
        <v>216</v>
      </c>
      <c r="V6" s="5" t="s">
        <v>216</v>
      </c>
      <c r="W6" s="5" t="s">
        <v>216</v>
      </c>
      <c r="X6" s="5" t="s">
        <v>216</v>
      </c>
      <c r="Y6" s="5" t="s">
        <v>216</v>
      </c>
    </row>
    <row r="7" spans="1:25" x14ac:dyDescent="0.25">
      <c r="A7" s="4" t="s">
        <v>51</v>
      </c>
      <c r="B7" s="4" t="s">
        <v>11872</v>
      </c>
      <c r="C7" s="4" t="s">
        <v>11938</v>
      </c>
      <c r="D7" s="1" t="s">
        <v>11939</v>
      </c>
      <c r="E7" s="5" t="s">
        <v>11940</v>
      </c>
      <c r="F7" s="5" t="s">
        <v>11941</v>
      </c>
      <c r="G7" s="5" t="s">
        <v>216</v>
      </c>
      <c r="H7" s="5" t="s">
        <v>216</v>
      </c>
      <c r="I7" s="5" t="s">
        <v>216</v>
      </c>
      <c r="J7" s="5" t="s">
        <v>216</v>
      </c>
      <c r="K7" s="5" t="s">
        <v>216</v>
      </c>
      <c r="L7" s="5" t="s">
        <v>216</v>
      </c>
      <c r="M7" s="5" t="s">
        <v>216</v>
      </c>
      <c r="N7" s="5" t="s">
        <v>216</v>
      </c>
      <c r="O7" s="5" t="s">
        <v>216</v>
      </c>
      <c r="P7" s="5" t="s">
        <v>216</v>
      </c>
      <c r="Q7" s="5" t="s">
        <v>216</v>
      </c>
      <c r="R7" s="5" t="s">
        <v>216</v>
      </c>
      <c r="S7" s="5" t="s">
        <v>216</v>
      </c>
      <c r="T7" s="5" t="s">
        <v>216</v>
      </c>
      <c r="U7" s="5" t="s">
        <v>216</v>
      </c>
      <c r="V7" s="5" t="s">
        <v>216</v>
      </c>
      <c r="W7" s="5" t="s">
        <v>216</v>
      </c>
      <c r="X7" s="5" t="s">
        <v>216</v>
      </c>
      <c r="Y7" s="5" t="s">
        <v>216</v>
      </c>
    </row>
    <row r="8" spans="1:25" x14ac:dyDescent="0.25">
      <c r="A8" s="4" t="s">
        <v>54</v>
      </c>
      <c r="B8" s="4" t="s">
        <v>11872</v>
      </c>
      <c r="C8" s="4" t="s">
        <v>11942</v>
      </c>
      <c r="D8" s="1" t="s">
        <v>11943</v>
      </c>
      <c r="E8" s="5" t="s">
        <v>11944</v>
      </c>
      <c r="F8" s="5" t="s">
        <v>11945</v>
      </c>
      <c r="G8" s="5" t="s">
        <v>216</v>
      </c>
      <c r="H8" s="5" t="s">
        <v>216</v>
      </c>
      <c r="I8" s="5" t="s">
        <v>216</v>
      </c>
      <c r="J8" s="5" t="s">
        <v>216</v>
      </c>
      <c r="K8" s="5" t="s">
        <v>216</v>
      </c>
      <c r="L8" s="5" t="s">
        <v>216</v>
      </c>
      <c r="M8" s="5" t="s">
        <v>216</v>
      </c>
      <c r="N8" s="5" t="s">
        <v>216</v>
      </c>
      <c r="O8" s="5" t="s">
        <v>216</v>
      </c>
      <c r="P8" s="5" t="s">
        <v>216</v>
      </c>
      <c r="Q8" s="5" t="s">
        <v>216</v>
      </c>
      <c r="R8" s="5" t="s">
        <v>216</v>
      </c>
      <c r="S8" s="5" t="s">
        <v>216</v>
      </c>
      <c r="T8" s="5" t="s">
        <v>216</v>
      </c>
      <c r="U8" s="5" t="s">
        <v>216</v>
      </c>
      <c r="V8" s="5" t="s">
        <v>216</v>
      </c>
      <c r="W8" s="5" t="s">
        <v>216</v>
      </c>
      <c r="X8" s="5" t="s">
        <v>216</v>
      </c>
      <c r="Y8" s="5" t="s">
        <v>216</v>
      </c>
    </row>
    <row r="9" spans="1:25" x14ac:dyDescent="0.25">
      <c r="A9" s="4" t="s">
        <v>57</v>
      </c>
      <c r="B9" s="4" t="s">
        <v>11872</v>
      </c>
      <c r="C9" s="4" t="s">
        <v>11946</v>
      </c>
      <c r="D9" s="1" t="s">
        <v>11947</v>
      </c>
      <c r="E9" s="5" t="s">
        <v>11948</v>
      </c>
      <c r="F9" s="5" t="s">
        <v>11949</v>
      </c>
      <c r="G9" s="5" t="s">
        <v>216</v>
      </c>
      <c r="H9" s="5" t="s">
        <v>216</v>
      </c>
      <c r="I9" s="5" t="s">
        <v>216</v>
      </c>
      <c r="J9" s="5" t="s">
        <v>216</v>
      </c>
      <c r="K9" s="5" t="s">
        <v>216</v>
      </c>
      <c r="L9" s="5" t="s">
        <v>216</v>
      </c>
      <c r="M9" s="5" t="s">
        <v>216</v>
      </c>
      <c r="N9" s="5" t="s">
        <v>216</v>
      </c>
      <c r="O9" s="5" t="s">
        <v>216</v>
      </c>
      <c r="P9" s="5" t="s">
        <v>216</v>
      </c>
      <c r="Q9" s="5" t="s">
        <v>216</v>
      </c>
      <c r="R9" s="5" t="s">
        <v>216</v>
      </c>
      <c r="S9" s="5" t="s">
        <v>216</v>
      </c>
      <c r="T9" s="5" t="s">
        <v>216</v>
      </c>
      <c r="U9" s="5" t="s">
        <v>216</v>
      </c>
      <c r="V9" s="5" t="s">
        <v>216</v>
      </c>
      <c r="W9" s="5" t="s">
        <v>216</v>
      </c>
      <c r="X9" s="5" t="s">
        <v>216</v>
      </c>
      <c r="Y9" s="5" t="s">
        <v>216</v>
      </c>
    </row>
    <row r="10" spans="1:25" x14ac:dyDescent="0.25">
      <c r="A10" s="4" t="s">
        <v>79</v>
      </c>
      <c r="B10" s="4" t="s">
        <v>11872</v>
      </c>
      <c r="C10" s="4" t="s">
        <v>11950</v>
      </c>
      <c r="D10" s="1" t="s">
        <v>11951</v>
      </c>
      <c r="E10" s="5" t="s">
        <v>11952</v>
      </c>
      <c r="F10" s="5" t="s">
        <v>11953</v>
      </c>
      <c r="G10" s="5" t="s">
        <v>216</v>
      </c>
      <c r="H10" s="5" t="s">
        <v>216</v>
      </c>
      <c r="I10" s="5" t="s">
        <v>216</v>
      </c>
      <c r="J10" s="5" t="s">
        <v>216</v>
      </c>
      <c r="K10" s="5" t="s">
        <v>216</v>
      </c>
      <c r="L10" s="5" t="s">
        <v>216</v>
      </c>
      <c r="M10" s="5" t="s">
        <v>216</v>
      </c>
      <c r="N10" s="5" t="s">
        <v>216</v>
      </c>
      <c r="O10" s="5" t="s">
        <v>216</v>
      </c>
      <c r="P10" s="5" t="s">
        <v>216</v>
      </c>
      <c r="Q10" s="5" t="s">
        <v>216</v>
      </c>
      <c r="R10" s="5" t="s">
        <v>216</v>
      </c>
      <c r="S10" s="5" t="s">
        <v>216</v>
      </c>
      <c r="T10" s="5" t="s">
        <v>216</v>
      </c>
      <c r="U10" s="5" t="s">
        <v>216</v>
      </c>
      <c r="V10" s="5" t="s">
        <v>216</v>
      </c>
      <c r="W10" s="5" t="s">
        <v>216</v>
      </c>
      <c r="X10" s="5" t="s">
        <v>216</v>
      </c>
      <c r="Y10" s="5" t="s">
        <v>216</v>
      </c>
    </row>
    <row r="11" spans="1:25" ht="25.5" x14ac:dyDescent="0.25">
      <c r="A11" s="4" t="s">
        <v>11954</v>
      </c>
      <c r="B11" s="4" t="s">
        <v>11872</v>
      </c>
      <c r="C11" s="4" t="s">
        <v>11955</v>
      </c>
      <c r="D11" s="1" t="s">
        <v>11956</v>
      </c>
      <c r="E11" s="5" t="s">
        <v>216</v>
      </c>
      <c r="F11" s="5" t="s">
        <v>216</v>
      </c>
      <c r="G11" s="5" t="s">
        <v>216</v>
      </c>
      <c r="H11" s="5" t="s">
        <v>216</v>
      </c>
      <c r="I11" s="5" t="s">
        <v>216</v>
      </c>
      <c r="J11" s="5" t="s">
        <v>216</v>
      </c>
      <c r="K11" s="5" t="s">
        <v>216</v>
      </c>
      <c r="L11" s="5" t="s">
        <v>216</v>
      </c>
      <c r="M11" s="5" t="s">
        <v>216</v>
      </c>
      <c r="N11" s="5" t="s">
        <v>216</v>
      </c>
      <c r="O11" s="5" t="s">
        <v>216</v>
      </c>
      <c r="P11" s="5" t="s">
        <v>216</v>
      </c>
      <c r="Q11" s="5" t="s">
        <v>216</v>
      </c>
      <c r="R11" s="5" t="s">
        <v>216</v>
      </c>
      <c r="S11" s="5" t="s">
        <v>216</v>
      </c>
      <c r="T11" s="5" t="s">
        <v>11957</v>
      </c>
      <c r="U11" s="5" t="s">
        <v>216</v>
      </c>
      <c r="V11" s="5" t="s">
        <v>11958</v>
      </c>
      <c r="W11" s="5" t="s">
        <v>216</v>
      </c>
      <c r="X11" s="5" t="s">
        <v>216</v>
      </c>
      <c r="Y11" s="5" t="s">
        <v>216</v>
      </c>
    </row>
    <row r="12" spans="1:25" ht="25.5" x14ac:dyDescent="0.25">
      <c r="A12" s="4" t="s">
        <v>11959</v>
      </c>
      <c r="B12" s="4" t="s">
        <v>11872</v>
      </c>
      <c r="C12" s="4" t="s">
        <v>11960</v>
      </c>
      <c r="D12" s="1" t="s">
        <v>11961</v>
      </c>
      <c r="E12" s="5" t="s">
        <v>216</v>
      </c>
      <c r="F12" s="5" t="s">
        <v>216</v>
      </c>
      <c r="G12" s="5" t="s">
        <v>216</v>
      </c>
      <c r="H12" s="5" t="s">
        <v>216</v>
      </c>
      <c r="I12" s="5" t="s">
        <v>216</v>
      </c>
      <c r="J12" s="5" t="s">
        <v>216</v>
      </c>
      <c r="K12" s="5" t="s">
        <v>216</v>
      </c>
      <c r="L12" s="5" t="s">
        <v>216</v>
      </c>
      <c r="M12" s="5" t="s">
        <v>216</v>
      </c>
      <c r="N12" s="5" t="s">
        <v>216</v>
      </c>
      <c r="O12" s="5" t="s">
        <v>216</v>
      </c>
      <c r="P12" s="5" t="s">
        <v>216</v>
      </c>
      <c r="Q12" s="5" t="s">
        <v>216</v>
      </c>
      <c r="R12" s="5" t="s">
        <v>216</v>
      </c>
      <c r="S12" s="5" t="s">
        <v>216</v>
      </c>
      <c r="T12" s="5" t="s">
        <v>11962</v>
      </c>
      <c r="U12" s="5" t="s">
        <v>216</v>
      </c>
      <c r="V12" s="5" t="s">
        <v>11963</v>
      </c>
      <c r="W12" s="5" t="s">
        <v>216</v>
      </c>
      <c r="X12" s="5" t="s">
        <v>216</v>
      </c>
      <c r="Y12" s="5" t="s">
        <v>216</v>
      </c>
    </row>
    <row r="13" spans="1:25" ht="25.5" x14ac:dyDescent="0.25">
      <c r="A13" s="4" t="s">
        <v>11964</v>
      </c>
      <c r="B13" s="4" t="s">
        <v>11872</v>
      </c>
      <c r="C13" s="4" t="s">
        <v>11965</v>
      </c>
      <c r="D13" s="1" t="s">
        <v>11956</v>
      </c>
      <c r="E13" s="5" t="s">
        <v>216</v>
      </c>
      <c r="F13" s="5" t="s">
        <v>216</v>
      </c>
      <c r="G13" s="5" t="s">
        <v>216</v>
      </c>
      <c r="H13" s="5" t="s">
        <v>216</v>
      </c>
      <c r="I13" s="5" t="s">
        <v>216</v>
      </c>
      <c r="J13" s="5" t="s">
        <v>216</v>
      </c>
      <c r="K13" s="5" t="s">
        <v>216</v>
      </c>
      <c r="L13" s="5" t="s">
        <v>216</v>
      </c>
      <c r="M13" s="5" t="s">
        <v>216</v>
      </c>
      <c r="N13" s="5" t="s">
        <v>216</v>
      </c>
      <c r="O13" s="5" t="s">
        <v>216</v>
      </c>
      <c r="P13" s="5" t="s">
        <v>216</v>
      </c>
      <c r="Q13" s="5" t="s">
        <v>216</v>
      </c>
      <c r="R13" s="5" t="s">
        <v>216</v>
      </c>
      <c r="S13" s="5" t="s">
        <v>216</v>
      </c>
      <c r="T13" s="5" t="s">
        <v>11966</v>
      </c>
      <c r="U13" s="5" t="s">
        <v>216</v>
      </c>
      <c r="V13" s="5" t="s">
        <v>11967</v>
      </c>
      <c r="W13" s="5" t="s">
        <v>216</v>
      </c>
      <c r="X13" s="5" t="s">
        <v>216</v>
      </c>
      <c r="Y13" s="5" t="s">
        <v>216</v>
      </c>
    </row>
    <row r="14" spans="1:25" ht="25.5" x14ac:dyDescent="0.25">
      <c r="A14" s="4" t="s">
        <v>11968</v>
      </c>
      <c r="B14" s="4" t="s">
        <v>11872</v>
      </c>
      <c r="C14" s="4" t="s">
        <v>11969</v>
      </c>
      <c r="D14" s="1" t="s">
        <v>11956</v>
      </c>
      <c r="E14" s="5" t="s">
        <v>216</v>
      </c>
      <c r="F14" s="5" t="s">
        <v>216</v>
      </c>
      <c r="G14" s="5" t="s">
        <v>216</v>
      </c>
      <c r="H14" s="5" t="s">
        <v>216</v>
      </c>
      <c r="I14" s="5" t="s">
        <v>216</v>
      </c>
      <c r="J14" s="5" t="s">
        <v>216</v>
      </c>
      <c r="K14" s="5" t="s">
        <v>216</v>
      </c>
      <c r="L14" s="5" t="s">
        <v>216</v>
      </c>
      <c r="M14" s="5" t="s">
        <v>216</v>
      </c>
      <c r="N14" s="5" t="s">
        <v>216</v>
      </c>
      <c r="O14" s="5" t="s">
        <v>216</v>
      </c>
      <c r="P14" s="5" t="s">
        <v>216</v>
      </c>
      <c r="Q14" s="5" t="s">
        <v>216</v>
      </c>
      <c r="R14" s="5" t="s">
        <v>216</v>
      </c>
      <c r="S14" s="5" t="s">
        <v>216</v>
      </c>
      <c r="T14" s="5" t="s">
        <v>11970</v>
      </c>
      <c r="U14" s="5" t="s">
        <v>216</v>
      </c>
      <c r="V14" s="5" t="s">
        <v>11971</v>
      </c>
      <c r="W14" s="5" t="s">
        <v>216</v>
      </c>
      <c r="X14" s="5" t="s">
        <v>216</v>
      </c>
      <c r="Y14" s="5" t="s">
        <v>216</v>
      </c>
    </row>
    <row r="15" spans="1:25" ht="25.5" x14ac:dyDescent="0.25">
      <c r="A15" s="4" t="s">
        <v>11972</v>
      </c>
      <c r="B15" s="4" t="s">
        <v>11872</v>
      </c>
      <c r="C15" s="4" t="s">
        <v>11973</v>
      </c>
      <c r="D15" s="1" t="s">
        <v>11974</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t="s">
        <v>216</v>
      </c>
      <c r="S15" s="5" t="s">
        <v>216</v>
      </c>
      <c r="T15" s="5" t="s">
        <v>11975</v>
      </c>
      <c r="U15" s="5" t="s">
        <v>216</v>
      </c>
      <c r="V15" s="5" t="s">
        <v>11976</v>
      </c>
      <c r="W15" s="5" t="s">
        <v>216</v>
      </c>
      <c r="X15" s="5" t="s">
        <v>216</v>
      </c>
      <c r="Y15" s="5" t="s">
        <v>216</v>
      </c>
    </row>
    <row r="16" spans="1:25" ht="25.5" x14ac:dyDescent="0.25">
      <c r="A16" s="4" t="s">
        <v>11977</v>
      </c>
      <c r="B16" s="4" t="s">
        <v>11872</v>
      </c>
      <c r="C16" s="4" t="s">
        <v>11978</v>
      </c>
      <c r="D16" s="1" t="s">
        <v>11979</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t="s">
        <v>216</v>
      </c>
      <c r="S16" s="5" t="s">
        <v>216</v>
      </c>
      <c r="T16" s="5" t="s">
        <v>11980</v>
      </c>
      <c r="U16" s="5" t="s">
        <v>216</v>
      </c>
      <c r="V16" s="5" t="s">
        <v>11981</v>
      </c>
      <c r="W16" s="5" t="s">
        <v>216</v>
      </c>
      <c r="X16" s="5" t="s">
        <v>216</v>
      </c>
      <c r="Y16" s="5" t="s">
        <v>216</v>
      </c>
    </row>
    <row r="17" spans="1:25" ht="25.5" x14ac:dyDescent="0.25">
      <c r="A17" s="4" t="s">
        <v>11982</v>
      </c>
      <c r="B17" s="4" t="s">
        <v>11872</v>
      </c>
      <c r="C17" s="4" t="s">
        <v>11983</v>
      </c>
      <c r="D17" s="1" t="s">
        <v>11984</v>
      </c>
      <c r="E17" s="5" t="s">
        <v>216</v>
      </c>
      <c r="F17" s="5" t="s">
        <v>216</v>
      </c>
      <c r="G17" s="5" t="s">
        <v>216</v>
      </c>
      <c r="H17" s="5" t="s">
        <v>216</v>
      </c>
      <c r="I17" s="5" t="s">
        <v>216</v>
      </c>
      <c r="J17" s="5" t="s">
        <v>216</v>
      </c>
      <c r="K17" s="5" t="s">
        <v>216</v>
      </c>
      <c r="L17" s="5" t="s">
        <v>216</v>
      </c>
      <c r="M17" s="5" t="s">
        <v>216</v>
      </c>
      <c r="N17" s="5" t="s">
        <v>216</v>
      </c>
      <c r="O17" s="5" t="s">
        <v>216</v>
      </c>
      <c r="P17" s="5" t="s">
        <v>216</v>
      </c>
      <c r="Q17" s="5" t="s">
        <v>216</v>
      </c>
      <c r="R17" s="5" t="s">
        <v>216</v>
      </c>
      <c r="S17" s="5" t="s">
        <v>216</v>
      </c>
      <c r="T17" s="5" t="s">
        <v>11980</v>
      </c>
      <c r="U17" s="5" t="s">
        <v>216</v>
      </c>
      <c r="V17" s="5" t="s">
        <v>11981</v>
      </c>
      <c r="W17" s="5" t="s">
        <v>216</v>
      </c>
      <c r="X17" s="5" t="s">
        <v>216</v>
      </c>
      <c r="Y17" s="5" t="s">
        <v>216</v>
      </c>
    </row>
    <row r="18" spans="1:25" ht="25.5" x14ac:dyDescent="0.25">
      <c r="A18" s="4" t="s">
        <v>11985</v>
      </c>
      <c r="B18" s="4" t="s">
        <v>11872</v>
      </c>
      <c r="C18" s="4" t="s">
        <v>11986</v>
      </c>
      <c r="D18" s="1" t="s">
        <v>11987</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t="s">
        <v>216</v>
      </c>
      <c r="S18" s="5" t="s">
        <v>216</v>
      </c>
      <c r="T18" s="5" t="s">
        <v>11988</v>
      </c>
      <c r="U18" s="5" t="s">
        <v>216</v>
      </c>
      <c r="V18" s="5" t="s">
        <v>11989</v>
      </c>
      <c r="W18" s="5" t="s">
        <v>216</v>
      </c>
      <c r="X18" s="5" t="s">
        <v>216</v>
      </c>
      <c r="Y18" s="5" t="s">
        <v>216</v>
      </c>
    </row>
    <row r="19" spans="1:25" x14ac:dyDescent="0.25">
      <c r="A19" s="4" t="s">
        <v>207</v>
      </c>
      <c r="B19" s="4" t="s">
        <v>11872</v>
      </c>
      <c r="C19" s="4" t="s">
        <v>9874</v>
      </c>
      <c r="D19" s="1" t="s">
        <v>11990</v>
      </c>
      <c r="E19" s="5">
        <v>12</v>
      </c>
      <c r="F19" s="5">
        <v>12</v>
      </c>
      <c r="G19" s="5">
        <v>12</v>
      </c>
      <c r="H19" s="5">
        <v>12</v>
      </c>
      <c r="I19" s="5">
        <v>12</v>
      </c>
      <c r="J19" s="5">
        <v>12</v>
      </c>
      <c r="K19" s="5">
        <v>12</v>
      </c>
      <c r="L19" s="5">
        <v>12</v>
      </c>
      <c r="M19" s="5">
        <v>12</v>
      </c>
      <c r="N19" s="5">
        <v>12</v>
      </c>
      <c r="O19" s="5">
        <v>12</v>
      </c>
      <c r="P19" s="5">
        <v>12</v>
      </c>
      <c r="Q19" s="5">
        <v>12</v>
      </c>
      <c r="R19" s="5">
        <v>12</v>
      </c>
      <c r="S19" s="5">
        <v>12</v>
      </c>
      <c r="T19" s="5">
        <v>12</v>
      </c>
      <c r="U19" s="5">
        <v>12</v>
      </c>
      <c r="V19" s="5">
        <v>12</v>
      </c>
      <c r="W19" s="5">
        <v>12</v>
      </c>
      <c r="X19" s="5">
        <v>12</v>
      </c>
      <c r="Y19" s="5">
        <v>12</v>
      </c>
    </row>
    <row r="20" spans="1:25" x14ac:dyDescent="0.25">
      <c r="A20" s="4" t="s">
        <v>210</v>
      </c>
      <c r="B20" s="4" t="s">
        <v>11872</v>
      </c>
      <c r="C20" s="4" t="s">
        <v>9877</v>
      </c>
      <c r="D20" s="1" t="s">
        <v>11991</v>
      </c>
      <c r="E20" s="5">
        <v>36</v>
      </c>
      <c r="F20" s="5">
        <v>36</v>
      </c>
      <c r="G20" s="5">
        <v>36</v>
      </c>
      <c r="H20" s="5">
        <v>36</v>
      </c>
      <c r="I20" s="5">
        <v>36</v>
      </c>
      <c r="J20" s="5">
        <v>36</v>
      </c>
      <c r="K20" s="5">
        <v>36</v>
      </c>
      <c r="L20" s="5">
        <v>24</v>
      </c>
      <c r="M20" s="5">
        <v>24</v>
      </c>
      <c r="N20" s="5">
        <v>24</v>
      </c>
      <c r="O20" s="5">
        <v>24</v>
      </c>
      <c r="P20" s="5">
        <v>24</v>
      </c>
      <c r="Q20" s="5">
        <v>24</v>
      </c>
      <c r="R20" s="5">
        <v>24</v>
      </c>
      <c r="S20" s="5">
        <v>24</v>
      </c>
      <c r="T20" s="5">
        <v>24</v>
      </c>
      <c r="U20" s="5">
        <v>24</v>
      </c>
      <c r="V20" s="5">
        <v>24</v>
      </c>
      <c r="W20" s="5">
        <v>24</v>
      </c>
      <c r="X20" s="5">
        <v>24</v>
      </c>
      <c r="Y20" s="5">
        <v>24</v>
      </c>
    </row>
    <row r="21" spans="1:25" ht="25.5" x14ac:dyDescent="0.25">
      <c r="A21" s="4" t="s">
        <v>3586</v>
      </c>
      <c r="B21" s="4" t="s">
        <v>11872</v>
      </c>
      <c r="C21" s="4" t="s">
        <v>55</v>
      </c>
      <c r="D21" s="1" t="s">
        <v>11992</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row>
    <row r="22" spans="1:25" ht="25.5" x14ac:dyDescent="0.25">
      <c r="A22" s="4" t="s">
        <v>213</v>
      </c>
      <c r="B22" s="4" t="s">
        <v>11872</v>
      </c>
      <c r="C22" s="4" t="s">
        <v>208</v>
      </c>
      <c r="D22" s="1" t="s">
        <v>11993</v>
      </c>
      <c r="E22" s="5">
        <v>40</v>
      </c>
      <c r="F22" s="5">
        <v>40</v>
      </c>
      <c r="G22" s="5">
        <v>40</v>
      </c>
      <c r="H22" s="5">
        <v>40</v>
      </c>
      <c r="I22" s="5">
        <v>40</v>
      </c>
      <c r="J22" s="5">
        <v>40</v>
      </c>
      <c r="K22" s="5">
        <v>40</v>
      </c>
      <c r="L22" s="5">
        <v>40</v>
      </c>
      <c r="M22" s="5">
        <v>40</v>
      </c>
      <c r="N22" s="5">
        <v>40</v>
      </c>
      <c r="O22" s="5">
        <v>40</v>
      </c>
      <c r="P22" s="5">
        <v>40</v>
      </c>
      <c r="Q22" s="5">
        <v>40</v>
      </c>
      <c r="R22" s="5">
        <v>40</v>
      </c>
      <c r="S22" s="5">
        <v>40</v>
      </c>
      <c r="T22" s="5">
        <v>40</v>
      </c>
      <c r="U22" s="5">
        <v>40</v>
      </c>
      <c r="V22" s="5">
        <v>40</v>
      </c>
      <c r="W22" s="5">
        <v>40</v>
      </c>
      <c r="X22" s="5">
        <v>40</v>
      </c>
      <c r="Y22" s="5">
        <v>40</v>
      </c>
    </row>
    <row r="23" spans="1:25" ht="51" x14ac:dyDescent="0.25">
      <c r="A23" s="4" t="s">
        <v>256</v>
      </c>
      <c r="B23" s="4" t="s">
        <v>11872</v>
      </c>
      <c r="C23" s="4" t="s">
        <v>357</v>
      </c>
      <c r="D23" s="1" t="s">
        <v>11994</v>
      </c>
      <c r="E23" s="5" t="s">
        <v>216</v>
      </c>
      <c r="F23" s="5" t="s">
        <v>216</v>
      </c>
      <c r="G23" s="5" t="s">
        <v>216</v>
      </c>
      <c r="H23" s="5" t="s">
        <v>216</v>
      </c>
      <c r="I23" s="5" t="s">
        <v>216</v>
      </c>
      <c r="J23" s="5" t="s">
        <v>216</v>
      </c>
      <c r="K23" s="5" t="s">
        <v>216</v>
      </c>
      <c r="L23" s="5" t="s">
        <v>216</v>
      </c>
      <c r="M23" s="5" t="s">
        <v>216</v>
      </c>
      <c r="N23" s="5" t="s">
        <v>216</v>
      </c>
      <c r="O23" s="5" t="s">
        <v>216</v>
      </c>
      <c r="P23" s="5" t="s">
        <v>216</v>
      </c>
      <c r="Q23" s="5" t="s">
        <v>216</v>
      </c>
      <c r="R23" s="5" t="s">
        <v>216</v>
      </c>
      <c r="S23" s="5" t="s">
        <v>216</v>
      </c>
      <c r="T23" s="5">
        <v>6</v>
      </c>
      <c r="U23" s="5">
        <v>5</v>
      </c>
      <c r="V23" s="5" t="s">
        <v>216</v>
      </c>
      <c r="W23" s="5" t="s">
        <v>216</v>
      </c>
      <c r="X23" s="5" t="s">
        <v>216</v>
      </c>
      <c r="Y23" s="5" t="s">
        <v>216</v>
      </c>
    </row>
    <row r="24" spans="1:25" ht="38.25" x14ac:dyDescent="0.25">
      <c r="A24" s="4" t="s">
        <v>259</v>
      </c>
      <c r="B24" s="4" t="s">
        <v>11872</v>
      </c>
      <c r="C24" s="4" t="s">
        <v>11995</v>
      </c>
      <c r="D24" s="1" t="s">
        <v>11996</v>
      </c>
      <c r="E24" s="5" t="s">
        <v>216</v>
      </c>
      <c r="F24" s="5" t="s">
        <v>216</v>
      </c>
      <c r="G24" s="5" t="s">
        <v>216</v>
      </c>
      <c r="H24" s="5" t="s">
        <v>216</v>
      </c>
      <c r="I24" s="5" t="s">
        <v>216</v>
      </c>
      <c r="J24" s="5" t="s">
        <v>216</v>
      </c>
      <c r="K24" s="5" t="s">
        <v>216</v>
      </c>
      <c r="L24" s="5" t="s">
        <v>216</v>
      </c>
      <c r="M24" s="5" t="s">
        <v>216</v>
      </c>
      <c r="N24" s="5" t="s">
        <v>216</v>
      </c>
      <c r="O24" s="5" t="s">
        <v>216</v>
      </c>
      <c r="P24" s="5" t="s">
        <v>216</v>
      </c>
      <c r="Q24" s="5" t="s">
        <v>216</v>
      </c>
      <c r="R24" s="5" t="s">
        <v>216</v>
      </c>
      <c r="S24" s="5" t="s">
        <v>216</v>
      </c>
      <c r="T24" s="5" t="s">
        <v>11997</v>
      </c>
      <c r="U24" s="5" t="s">
        <v>11998</v>
      </c>
      <c r="V24" s="5" t="s">
        <v>216</v>
      </c>
      <c r="W24" s="5" t="s">
        <v>216</v>
      </c>
      <c r="X24" s="5" t="s">
        <v>216</v>
      </c>
      <c r="Y24" s="5" t="s">
        <v>216</v>
      </c>
    </row>
    <row r="25" spans="1:25" x14ac:dyDescent="0.25">
      <c r="A25" s="4" t="s">
        <v>10653</v>
      </c>
      <c r="B25" s="4" t="s">
        <v>11872</v>
      </c>
      <c r="C25" s="4" t="s">
        <v>11999</v>
      </c>
      <c r="D25" s="1" t="s">
        <v>12000</v>
      </c>
      <c r="E25" s="5" t="s">
        <v>216</v>
      </c>
      <c r="F25" s="5" t="s">
        <v>216</v>
      </c>
      <c r="G25" s="5" t="s">
        <v>216</v>
      </c>
      <c r="H25" s="5" t="s">
        <v>216</v>
      </c>
      <c r="I25" s="5" t="s">
        <v>216</v>
      </c>
      <c r="J25" s="5" t="s">
        <v>216</v>
      </c>
      <c r="K25" s="5" t="s">
        <v>216</v>
      </c>
      <c r="L25" s="5" t="s">
        <v>216</v>
      </c>
      <c r="M25" s="5" t="s">
        <v>216</v>
      </c>
      <c r="N25" s="5" t="s">
        <v>216</v>
      </c>
      <c r="O25" s="5" t="s">
        <v>216</v>
      </c>
      <c r="P25" s="5" t="s">
        <v>216</v>
      </c>
      <c r="Q25" s="5" t="s">
        <v>216</v>
      </c>
      <c r="R25" s="5" t="s">
        <v>216</v>
      </c>
      <c r="S25" s="5" t="s">
        <v>216</v>
      </c>
      <c r="T25" s="5" t="s">
        <v>11371</v>
      </c>
      <c r="U25" s="5" t="s">
        <v>12001</v>
      </c>
      <c r="V25" s="5" t="s">
        <v>216</v>
      </c>
      <c r="W25" s="5" t="s">
        <v>216</v>
      </c>
      <c r="X25" s="5" t="s">
        <v>216</v>
      </c>
      <c r="Y25" s="5" t="s">
        <v>216</v>
      </c>
    </row>
    <row r="26" spans="1:25" ht="38.25" x14ac:dyDescent="0.25">
      <c r="A26" s="4" t="s">
        <v>10654</v>
      </c>
      <c r="B26" s="4" t="s">
        <v>11872</v>
      </c>
      <c r="C26" s="4" t="s">
        <v>12002</v>
      </c>
      <c r="D26" s="1" t="s">
        <v>12003</v>
      </c>
      <c r="E26" s="5" t="s">
        <v>216</v>
      </c>
      <c r="F26" s="5" t="s">
        <v>216</v>
      </c>
      <c r="G26" s="5" t="s">
        <v>216</v>
      </c>
      <c r="H26" s="5" t="s">
        <v>216</v>
      </c>
      <c r="I26" s="5" t="s">
        <v>216</v>
      </c>
      <c r="J26" s="5" t="s">
        <v>216</v>
      </c>
      <c r="K26" s="5" t="s">
        <v>216</v>
      </c>
      <c r="L26" s="5" t="s">
        <v>216</v>
      </c>
      <c r="M26" s="5" t="s">
        <v>216</v>
      </c>
      <c r="N26" s="5" t="s">
        <v>216</v>
      </c>
      <c r="O26" s="5" t="s">
        <v>216</v>
      </c>
      <c r="P26" s="5" t="s">
        <v>216</v>
      </c>
      <c r="Q26" s="5" t="s">
        <v>216</v>
      </c>
      <c r="R26" s="5" t="s">
        <v>216</v>
      </c>
      <c r="S26" s="5" t="s">
        <v>216</v>
      </c>
      <c r="T26" s="5">
        <v>9</v>
      </c>
      <c r="U26" s="5">
        <v>6</v>
      </c>
      <c r="V26" s="5" t="s">
        <v>216</v>
      </c>
      <c r="W26" s="5" t="s">
        <v>216</v>
      </c>
      <c r="X26" s="5" t="s">
        <v>216</v>
      </c>
      <c r="Y26" s="5" t="s">
        <v>216</v>
      </c>
    </row>
    <row r="27" spans="1:25" ht="25.5" x14ac:dyDescent="0.25">
      <c r="A27" s="4" t="s">
        <v>10655</v>
      </c>
      <c r="B27" s="4" t="s">
        <v>11872</v>
      </c>
      <c r="C27" s="4" t="s">
        <v>1165</v>
      </c>
      <c r="D27" s="1" t="s">
        <v>12004</v>
      </c>
      <c r="E27" s="5" t="s">
        <v>216</v>
      </c>
      <c r="F27" s="5" t="s">
        <v>216</v>
      </c>
      <c r="G27" s="5" t="s">
        <v>216</v>
      </c>
      <c r="H27" s="5" t="s">
        <v>216</v>
      </c>
      <c r="I27" s="5" t="s">
        <v>216</v>
      </c>
      <c r="J27" s="5" t="s">
        <v>216</v>
      </c>
      <c r="K27" s="5" t="s">
        <v>216</v>
      </c>
      <c r="L27" s="5" t="s">
        <v>216</v>
      </c>
      <c r="M27" s="5" t="s">
        <v>216</v>
      </c>
      <c r="N27" s="5" t="s">
        <v>216</v>
      </c>
      <c r="O27" s="5" t="s">
        <v>216</v>
      </c>
      <c r="P27" s="5" t="s">
        <v>216</v>
      </c>
      <c r="Q27" s="5" t="s">
        <v>216</v>
      </c>
      <c r="R27" s="5" t="s">
        <v>216</v>
      </c>
      <c r="S27" s="5" t="s">
        <v>216</v>
      </c>
      <c r="T27" s="5">
        <v>0.6</v>
      </c>
      <c r="U27" s="5">
        <v>0.6</v>
      </c>
      <c r="V27" s="5" t="s">
        <v>216</v>
      </c>
      <c r="W27" s="5" t="s">
        <v>216</v>
      </c>
      <c r="X27" s="5" t="s">
        <v>216</v>
      </c>
      <c r="Y27" s="5" t="s">
        <v>216</v>
      </c>
    </row>
    <row r="28" spans="1:25" ht="25.5" x14ac:dyDescent="0.25">
      <c r="A28" s="4" t="s">
        <v>10656</v>
      </c>
      <c r="B28" s="4" t="s">
        <v>11872</v>
      </c>
      <c r="C28" s="4" t="s">
        <v>1168</v>
      </c>
      <c r="D28" s="1" t="s">
        <v>12005</v>
      </c>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t="s">
        <v>216</v>
      </c>
      <c r="S28" s="5" t="s">
        <v>216</v>
      </c>
      <c r="T28" s="5">
        <v>0.8</v>
      </c>
      <c r="U28" s="5">
        <v>0.8</v>
      </c>
      <c r="V28" s="5" t="s">
        <v>216</v>
      </c>
      <c r="W28" s="5" t="s">
        <v>216</v>
      </c>
      <c r="X28" s="5" t="s">
        <v>216</v>
      </c>
      <c r="Y28" s="5" t="s">
        <v>216</v>
      </c>
    </row>
    <row r="29" spans="1:25" ht="25.5" x14ac:dyDescent="0.25">
      <c r="A29" s="4" t="s">
        <v>10657</v>
      </c>
      <c r="B29" s="4" t="s">
        <v>11872</v>
      </c>
      <c r="C29" s="4" t="s">
        <v>1171</v>
      </c>
      <c r="D29" s="1" t="s">
        <v>12006</v>
      </c>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t="s">
        <v>216</v>
      </c>
      <c r="S29" s="5" t="s">
        <v>216</v>
      </c>
      <c r="T29" s="5">
        <v>1</v>
      </c>
      <c r="U29" s="5">
        <v>1</v>
      </c>
      <c r="V29" s="5" t="s">
        <v>216</v>
      </c>
      <c r="W29" s="5" t="s">
        <v>216</v>
      </c>
      <c r="X29" s="5" t="s">
        <v>216</v>
      </c>
      <c r="Y29" s="5" t="s">
        <v>216</v>
      </c>
    </row>
    <row r="30" spans="1:25" x14ac:dyDescent="0.25">
      <c r="A30" s="4" t="s">
        <v>10658</v>
      </c>
      <c r="B30" s="4" t="s">
        <v>11872</v>
      </c>
      <c r="C30" s="4" t="s">
        <v>12007</v>
      </c>
      <c r="D30" s="1" t="s">
        <v>12008</v>
      </c>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t="s">
        <v>216</v>
      </c>
      <c r="S30" s="5" t="s">
        <v>216</v>
      </c>
      <c r="T30" s="5">
        <v>0.8</v>
      </c>
      <c r="U30" s="5">
        <v>0.8</v>
      </c>
      <c r="V30" s="5" t="s">
        <v>216</v>
      </c>
      <c r="W30" s="5" t="s">
        <v>216</v>
      </c>
      <c r="X30" s="5" t="s">
        <v>216</v>
      </c>
      <c r="Y30" s="5" t="s">
        <v>216</v>
      </c>
    </row>
    <row r="31" spans="1:25" x14ac:dyDescent="0.25">
      <c r="A31" s="4" t="s">
        <v>10659</v>
      </c>
      <c r="B31" s="4" t="s">
        <v>11872</v>
      </c>
      <c r="C31" s="4" t="s">
        <v>12009</v>
      </c>
      <c r="D31" s="1" t="s">
        <v>12010</v>
      </c>
      <c r="E31" s="5" t="s">
        <v>216</v>
      </c>
      <c r="F31" s="5" t="s">
        <v>216</v>
      </c>
      <c r="G31" s="5" t="s">
        <v>216</v>
      </c>
      <c r="H31" s="5" t="s">
        <v>216</v>
      </c>
      <c r="I31" s="5" t="s">
        <v>216</v>
      </c>
      <c r="J31" s="5" t="s">
        <v>216</v>
      </c>
      <c r="K31" s="5" t="s">
        <v>216</v>
      </c>
      <c r="L31" s="5" t="s">
        <v>216</v>
      </c>
      <c r="M31" s="5" t="s">
        <v>216</v>
      </c>
      <c r="N31" s="5" t="s">
        <v>216</v>
      </c>
      <c r="O31" s="5" t="s">
        <v>216</v>
      </c>
      <c r="P31" s="5" t="s">
        <v>216</v>
      </c>
      <c r="Q31" s="5" t="s">
        <v>216</v>
      </c>
      <c r="R31" s="5" t="s">
        <v>216</v>
      </c>
      <c r="S31" s="5" t="s">
        <v>216</v>
      </c>
      <c r="T31" s="5" t="s">
        <v>12011</v>
      </c>
      <c r="U31" s="5" t="s">
        <v>12011</v>
      </c>
      <c r="V31" s="5" t="s">
        <v>216</v>
      </c>
      <c r="W31" s="5" t="s">
        <v>216</v>
      </c>
      <c r="X31" s="5" t="s">
        <v>216</v>
      </c>
      <c r="Y31" s="5" t="s">
        <v>216</v>
      </c>
    </row>
    <row r="32" spans="1:25" x14ac:dyDescent="0.25">
      <c r="A32" s="4" t="s">
        <v>10660</v>
      </c>
      <c r="B32" s="4" t="s">
        <v>11872</v>
      </c>
      <c r="C32" s="4" t="s">
        <v>12012</v>
      </c>
      <c r="D32" s="1" t="s">
        <v>12013</v>
      </c>
      <c r="E32" s="5" t="s">
        <v>216</v>
      </c>
      <c r="F32" s="5" t="s">
        <v>216</v>
      </c>
      <c r="G32" s="5" t="s">
        <v>216</v>
      </c>
      <c r="H32" s="5" t="s">
        <v>216</v>
      </c>
      <c r="I32" s="5" t="s">
        <v>216</v>
      </c>
      <c r="J32" s="5" t="s">
        <v>216</v>
      </c>
      <c r="K32" s="5" t="s">
        <v>216</v>
      </c>
      <c r="L32" s="5" t="s">
        <v>216</v>
      </c>
      <c r="M32" s="5" t="s">
        <v>216</v>
      </c>
      <c r="N32" s="5" t="s">
        <v>216</v>
      </c>
      <c r="O32" s="5" t="s">
        <v>216</v>
      </c>
      <c r="P32" s="5" t="s">
        <v>216</v>
      </c>
      <c r="Q32" s="5" t="s">
        <v>216</v>
      </c>
      <c r="R32" s="5" t="s">
        <v>216</v>
      </c>
      <c r="S32" s="5" t="s">
        <v>216</v>
      </c>
      <c r="T32" s="5">
        <v>0.6</v>
      </c>
      <c r="U32" s="5">
        <v>0.6</v>
      </c>
      <c r="V32" s="5" t="s">
        <v>216</v>
      </c>
      <c r="W32" s="5" t="s">
        <v>216</v>
      </c>
      <c r="X32" s="5" t="s">
        <v>216</v>
      </c>
      <c r="Y32" s="5" t="s">
        <v>216</v>
      </c>
    </row>
    <row r="33" spans="1:25" x14ac:dyDescent="0.25">
      <c r="A33" s="4" t="s">
        <v>10661</v>
      </c>
      <c r="B33" s="4" t="s">
        <v>11872</v>
      </c>
      <c r="C33" s="4" t="s">
        <v>12014</v>
      </c>
      <c r="D33" s="1" t="s">
        <v>12015</v>
      </c>
      <c r="E33" s="5" t="s">
        <v>216</v>
      </c>
      <c r="F33" s="5" t="s">
        <v>216</v>
      </c>
      <c r="G33" s="5" t="s">
        <v>216</v>
      </c>
      <c r="H33" s="5" t="s">
        <v>216</v>
      </c>
      <c r="I33" s="5" t="s">
        <v>216</v>
      </c>
      <c r="J33" s="5" t="s">
        <v>216</v>
      </c>
      <c r="K33" s="5" t="s">
        <v>216</v>
      </c>
      <c r="L33" s="5" t="s">
        <v>216</v>
      </c>
      <c r="M33" s="5" t="s">
        <v>216</v>
      </c>
      <c r="N33" s="5" t="s">
        <v>216</v>
      </c>
      <c r="O33" s="5" t="s">
        <v>216</v>
      </c>
      <c r="P33" s="5" t="s">
        <v>216</v>
      </c>
      <c r="Q33" s="5" t="s">
        <v>216</v>
      </c>
      <c r="R33" s="5" t="s">
        <v>216</v>
      </c>
      <c r="S33" s="5" t="s">
        <v>216</v>
      </c>
      <c r="T33" s="5" t="s">
        <v>12016</v>
      </c>
      <c r="U33" s="5" t="s">
        <v>12016</v>
      </c>
      <c r="V33" s="5" t="s">
        <v>216</v>
      </c>
      <c r="W33" s="5" t="s">
        <v>216</v>
      </c>
      <c r="X33" s="5" t="s">
        <v>216</v>
      </c>
      <c r="Y33" s="5" t="s">
        <v>216</v>
      </c>
    </row>
    <row r="34" spans="1:25" x14ac:dyDescent="0.25">
      <c r="A34" s="4" t="s">
        <v>10665</v>
      </c>
      <c r="B34" s="4" t="s">
        <v>11872</v>
      </c>
      <c r="C34" s="4" t="s">
        <v>214</v>
      </c>
      <c r="D34" s="1" t="s">
        <v>215</v>
      </c>
      <c r="E34" s="5" t="s">
        <v>216</v>
      </c>
      <c r="F34" s="5" t="s">
        <v>216</v>
      </c>
      <c r="G34" s="5" t="s">
        <v>216</v>
      </c>
      <c r="H34" s="5" t="s">
        <v>216</v>
      </c>
      <c r="I34" s="5" t="s">
        <v>216</v>
      </c>
      <c r="J34" s="5">
        <v>1</v>
      </c>
      <c r="K34" s="5" t="s">
        <v>216</v>
      </c>
      <c r="L34" s="5" t="s">
        <v>216</v>
      </c>
      <c r="M34" s="5" t="s">
        <v>216</v>
      </c>
      <c r="N34" s="5" t="s">
        <v>216</v>
      </c>
      <c r="O34" s="5" t="s">
        <v>216</v>
      </c>
      <c r="P34" s="5" t="s">
        <v>216</v>
      </c>
      <c r="Q34" s="5" t="s">
        <v>216</v>
      </c>
      <c r="R34" s="5" t="s">
        <v>216</v>
      </c>
      <c r="S34" s="5">
        <v>1</v>
      </c>
      <c r="T34" s="5">
        <v>1</v>
      </c>
      <c r="U34" s="5">
        <v>1</v>
      </c>
      <c r="V34" s="5">
        <v>1</v>
      </c>
      <c r="W34" s="5">
        <v>1</v>
      </c>
      <c r="X34" s="5">
        <v>1</v>
      </c>
      <c r="Y34" s="5">
        <v>1</v>
      </c>
    </row>
    <row r="35" spans="1:25" x14ac:dyDescent="0.25">
      <c r="A35" s="4" t="s">
        <v>10667</v>
      </c>
      <c r="B35" s="4" t="s">
        <v>11872</v>
      </c>
      <c r="C35" s="4" t="s">
        <v>218</v>
      </c>
      <c r="D35" s="1" t="s">
        <v>219</v>
      </c>
      <c r="E35" s="5" t="s">
        <v>216</v>
      </c>
      <c r="F35" s="5" t="s">
        <v>216</v>
      </c>
      <c r="G35" s="5" t="s">
        <v>216</v>
      </c>
      <c r="H35" s="5" t="s">
        <v>216</v>
      </c>
      <c r="I35" s="5" t="s">
        <v>216</v>
      </c>
      <c r="J35" s="5">
        <v>0</v>
      </c>
      <c r="K35" s="5" t="s">
        <v>216</v>
      </c>
      <c r="L35" s="5" t="s">
        <v>216</v>
      </c>
      <c r="M35" s="5" t="s">
        <v>216</v>
      </c>
      <c r="N35" s="5" t="s">
        <v>216</v>
      </c>
      <c r="O35" s="5" t="s">
        <v>216</v>
      </c>
      <c r="P35" s="5" t="s">
        <v>216</v>
      </c>
      <c r="Q35" s="5" t="s">
        <v>216</v>
      </c>
      <c r="R35" s="5" t="s">
        <v>216</v>
      </c>
      <c r="S35" s="5">
        <v>0</v>
      </c>
      <c r="T35" s="5">
        <v>0</v>
      </c>
      <c r="U35" s="5">
        <v>0</v>
      </c>
      <c r="V35" s="5">
        <v>0</v>
      </c>
      <c r="W35" s="5">
        <v>0</v>
      </c>
      <c r="X35" s="5">
        <v>0</v>
      </c>
      <c r="Y35" s="5">
        <v>0</v>
      </c>
    </row>
    <row r="36" spans="1:25" x14ac:dyDescent="0.25">
      <c r="A36" s="4" t="s">
        <v>12017</v>
      </c>
      <c r="B36" s="4" t="s">
        <v>11872</v>
      </c>
      <c r="C36" s="4" t="s">
        <v>221</v>
      </c>
      <c r="D36" s="1" t="s">
        <v>222</v>
      </c>
      <c r="E36" s="5" t="s">
        <v>216</v>
      </c>
      <c r="F36" s="5" t="s">
        <v>216</v>
      </c>
      <c r="G36" s="5" t="s">
        <v>216</v>
      </c>
      <c r="H36" s="5" t="s">
        <v>216</v>
      </c>
      <c r="I36" s="5" t="s">
        <v>216</v>
      </c>
      <c r="J36" s="5">
        <v>0</v>
      </c>
      <c r="K36" s="5" t="s">
        <v>216</v>
      </c>
      <c r="L36" s="5" t="s">
        <v>216</v>
      </c>
      <c r="M36" s="5" t="s">
        <v>216</v>
      </c>
      <c r="N36" s="5" t="s">
        <v>216</v>
      </c>
      <c r="O36" s="5" t="s">
        <v>216</v>
      </c>
      <c r="P36" s="5" t="s">
        <v>216</v>
      </c>
      <c r="Q36" s="5" t="s">
        <v>216</v>
      </c>
      <c r="R36" s="5" t="s">
        <v>216</v>
      </c>
      <c r="S36" s="5">
        <v>0</v>
      </c>
      <c r="T36" s="5">
        <v>0</v>
      </c>
      <c r="U36" s="5">
        <v>0</v>
      </c>
      <c r="V36" s="5">
        <v>0</v>
      </c>
      <c r="W36" s="5">
        <v>0</v>
      </c>
      <c r="X36" s="5">
        <v>0</v>
      </c>
      <c r="Y36" s="5">
        <v>0</v>
      </c>
    </row>
    <row r="37" spans="1:25" x14ac:dyDescent="0.25">
      <c r="A37" s="4" t="s">
        <v>12018</v>
      </c>
      <c r="B37" s="4" t="s">
        <v>11872</v>
      </c>
      <c r="C37" s="4" t="s">
        <v>224</v>
      </c>
      <c r="D37" s="1" t="s">
        <v>225</v>
      </c>
      <c r="E37" s="5" t="s">
        <v>216</v>
      </c>
      <c r="F37" s="5" t="s">
        <v>216</v>
      </c>
      <c r="G37" s="5" t="s">
        <v>216</v>
      </c>
      <c r="H37" s="5" t="s">
        <v>216</v>
      </c>
      <c r="I37" s="5" t="s">
        <v>216</v>
      </c>
      <c r="J37" s="5">
        <v>0</v>
      </c>
      <c r="K37" s="5" t="s">
        <v>216</v>
      </c>
      <c r="L37" s="5" t="s">
        <v>216</v>
      </c>
      <c r="M37" s="5" t="s">
        <v>216</v>
      </c>
      <c r="N37" s="5" t="s">
        <v>216</v>
      </c>
      <c r="O37" s="5" t="s">
        <v>216</v>
      </c>
      <c r="P37" s="5" t="s">
        <v>216</v>
      </c>
      <c r="Q37" s="5" t="s">
        <v>216</v>
      </c>
      <c r="R37" s="5" t="s">
        <v>216</v>
      </c>
      <c r="S37" s="5">
        <v>0</v>
      </c>
      <c r="T37" s="5">
        <v>0</v>
      </c>
      <c r="U37" s="5">
        <v>0</v>
      </c>
      <c r="V37" s="5">
        <v>0</v>
      </c>
      <c r="W37" s="5">
        <v>0</v>
      </c>
      <c r="X37" s="5">
        <v>0</v>
      </c>
      <c r="Y37" s="5">
        <v>0</v>
      </c>
    </row>
    <row r="38" spans="1:25" x14ac:dyDescent="0.25">
      <c r="A38" s="4" t="s">
        <v>12019</v>
      </c>
      <c r="B38" s="4" t="s">
        <v>11872</v>
      </c>
      <c r="C38" s="4" t="s">
        <v>227</v>
      </c>
      <c r="D38" s="1" t="s">
        <v>228</v>
      </c>
      <c r="E38" s="5" t="s">
        <v>216</v>
      </c>
      <c r="F38" s="5" t="s">
        <v>216</v>
      </c>
      <c r="G38" s="5" t="s">
        <v>216</v>
      </c>
      <c r="H38" s="5" t="s">
        <v>216</v>
      </c>
      <c r="I38" s="5" t="s">
        <v>216</v>
      </c>
      <c r="J38" s="5">
        <v>0</v>
      </c>
      <c r="K38" s="5" t="s">
        <v>216</v>
      </c>
      <c r="L38" s="5" t="s">
        <v>216</v>
      </c>
      <c r="M38" s="5" t="s">
        <v>216</v>
      </c>
      <c r="N38" s="5" t="s">
        <v>216</v>
      </c>
      <c r="O38" s="5" t="s">
        <v>216</v>
      </c>
      <c r="P38" s="5" t="s">
        <v>216</v>
      </c>
      <c r="Q38" s="5" t="s">
        <v>216</v>
      </c>
      <c r="R38" s="5" t="s">
        <v>216</v>
      </c>
      <c r="S38" s="5">
        <v>0</v>
      </c>
      <c r="T38" s="5">
        <v>0</v>
      </c>
      <c r="U38" s="5">
        <v>0</v>
      </c>
      <c r="V38" s="5">
        <v>0</v>
      </c>
      <c r="W38" s="5">
        <v>0</v>
      </c>
      <c r="X38" s="5">
        <v>0</v>
      </c>
      <c r="Y38" s="5">
        <v>0</v>
      </c>
    </row>
    <row r="39" spans="1:25" x14ac:dyDescent="0.25">
      <c r="A39" s="4" t="s">
        <v>12020</v>
      </c>
      <c r="B39" s="4" t="s">
        <v>11872</v>
      </c>
      <c r="C39" s="4" t="s">
        <v>230</v>
      </c>
      <c r="D39" s="1" t="s">
        <v>231</v>
      </c>
      <c r="E39" s="5" t="s">
        <v>216</v>
      </c>
      <c r="F39" s="5" t="s">
        <v>216</v>
      </c>
      <c r="G39" s="5" t="s">
        <v>216</v>
      </c>
      <c r="H39" s="5" t="s">
        <v>216</v>
      </c>
      <c r="I39" s="5" t="s">
        <v>216</v>
      </c>
      <c r="J39" s="5">
        <v>0</v>
      </c>
      <c r="K39" s="5" t="s">
        <v>216</v>
      </c>
      <c r="L39" s="5" t="s">
        <v>216</v>
      </c>
      <c r="M39" s="5" t="s">
        <v>216</v>
      </c>
      <c r="N39" s="5" t="s">
        <v>216</v>
      </c>
      <c r="O39" s="5" t="s">
        <v>216</v>
      </c>
      <c r="P39" s="5" t="s">
        <v>216</v>
      </c>
      <c r="Q39" s="5" t="s">
        <v>216</v>
      </c>
      <c r="R39" s="5" t="s">
        <v>216</v>
      </c>
      <c r="S39" s="5">
        <v>0</v>
      </c>
      <c r="T39" s="5">
        <v>0</v>
      </c>
      <c r="U39" s="5">
        <v>0</v>
      </c>
      <c r="V39" s="5">
        <v>0</v>
      </c>
      <c r="W39" s="5">
        <v>0</v>
      </c>
      <c r="X39" s="5">
        <v>0</v>
      </c>
      <c r="Y39" s="5">
        <v>0</v>
      </c>
    </row>
    <row r="40" spans="1:25" x14ac:dyDescent="0.25">
      <c r="A40" s="4" t="s">
        <v>12021</v>
      </c>
      <c r="B40" s="4" t="s">
        <v>11872</v>
      </c>
      <c r="C40" s="4" t="s">
        <v>233</v>
      </c>
      <c r="D40" s="1" t="s">
        <v>234</v>
      </c>
      <c r="E40" s="5" t="s">
        <v>216</v>
      </c>
      <c r="F40" s="5" t="s">
        <v>216</v>
      </c>
      <c r="G40" s="5" t="s">
        <v>216</v>
      </c>
      <c r="H40" s="5" t="s">
        <v>216</v>
      </c>
      <c r="I40" s="5" t="s">
        <v>216</v>
      </c>
      <c r="J40" s="5">
        <v>0</v>
      </c>
      <c r="K40" s="5" t="s">
        <v>216</v>
      </c>
      <c r="L40" s="5" t="s">
        <v>216</v>
      </c>
      <c r="M40" s="5" t="s">
        <v>216</v>
      </c>
      <c r="N40" s="5" t="s">
        <v>216</v>
      </c>
      <c r="O40" s="5" t="s">
        <v>216</v>
      </c>
      <c r="P40" s="5" t="s">
        <v>216</v>
      </c>
      <c r="Q40" s="5" t="s">
        <v>216</v>
      </c>
      <c r="R40" s="5" t="s">
        <v>216</v>
      </c>
      <c r="S40" s="5">
        <v>0</v>
      </c>
      <c r="T40" s="5">
        <v>0</v>
      </c>
      <c r="U40" s="5">
        <v>0</v>
      </c>
      <c r="V40" s="5">
        <v>0</v>
      </c>
      <c r="W40" s="5">
        <v>0</v>
      </c>
      <c r="X40" s="5">
        <v>0</v>
      </c>
      <c r="Y40" s="5">
        <v>0</v>
      </c>
    </row>
    <row r="41" spans="1:25" x14ac:dyDescent="0.25">
      <c r="A41" s="4" t="s">
        <v>12022</v>
      </c>
      <c r="B41" s="4" t="s">
        <v>11872</v>
      </c>
      <c r="C41" s="4" t="s">
        <v>236</v>
      </c>
      <c r="D41" s="1" t="s">
        <v>237</v>
      </c>
      <c r="E41" s="5" t="s">
        <v>216</v>
      </c>
      <c r="F41" s="5" t="s">
        <v>216</v>
      </c>
      <c r="G41" s="5" t="s">
        <v>216</v>
      </c>
      <c r="H41" s="5" t="s">
        <v>216</v>
      </c>
      <c r="I41" s="5" t="s">
        <v>216</v>
      </c>
      <c r="J41" s="5">
        <v>0</v>
      </c>
      <c r="K41" s="5" t="s">
        <v>216</v>
      </c>
      <c r="L41" s="5" t="s">
        <v>216</v>
      </c>
      <c r="M41" s="5" t="s">
        <v>216</v>
      </c>
      <c r="N41" s="5" t="s">
        <v>216</v>
      </c>
      <c r="O41" s="5" t="s">
        <v>216</v>
      </c>
      <c r="P41" s="5" t="s">
        <v>216</v>
      </c>
      <c r="Q41" s="5" t="s">
        <v>216</v>
      </c>
      <c r="R41" s="5" t="s">
        <v>216</v>
      </c>
      <c r="S41" s="5">
        <v>0</v>
      </c>
      <c r="T41" s="5">
        <v>0</v>
      </c>
      <c r="U41" s="5">
        <v>0</v>
      </c>
      <c r="V41" s="5">
        <v>0</v>
      </c>
      <c r="W41" s="5">
        <v>0</v>
      </c>
      <c r="X41" s="5">
        <v>0</v>
      </c>
      <c r="Y41" s="5">
        <v>0</v>
      </c>
    </row>
    <row r="42" spans="1:25" x14ac:dyDescent="0.25">
      <c r="A42" s="4" t="s">
        <v>12023</v>
      </c>
      <c r="B42" s="4" t="s">
        <v>11872</v>
      </c>
      <c r="C42" s="4" t="s">
        <v>239</v>
      </c>
      <c r="D42" s="1" t="s">
        <v>240</v>
      </c>
      <c r="E42" s="5" t="s">
        <v>216</v>
      </c>
      <c r="F42" s="5" t="s">
        <v>216</v>
      </c>
      <c r="G42" s="5" t="s">
        <v>216</v>
      </c>
      <c r="H42" s="5" t="s">
        <v>216</v>
      </c>
      <c r="I42" s="5" t="s">
        <v>216</v>
      </c>
      <c r="J42" s="5">
        <v>0</v>
      </c>
      <c r="K42" s="5" t="s">
        <v>216</v>
      </c>
      <c r="L42" s="5" t="s">
        <v>216</v>
      </c>
      <c r="M42" s="5" t="s">
        <v>216</v>
      </c>
      <c r="N42" s="5" t="s">
        <v>216</v>
      </c>
      <c r="O42" s="5" t="s">
        <v>216</v>
      </c>
      <c r="P42" s="5" t="s">
        <v>216</v>
      </c>
      <c r="Q42" s="5" t="s">
        <v>216</v>
      </c>
      <c r="R42" s="5" t="s">
        <v>216</v>
      </c>
      <c r="S42" s="5">
        <v>0</v>
      </c>
      <c r="T42" s="5">
        <v>0</v>
      </c>
      <c r="U42" s="5">
        <v>0</v>
      </c>
      <c r="V42" s="5">
        <v>0</v>
      </c>
      <c r="W42" s="5">
        <v>0</v>
      </c>
      <c r="X42" s="5">
        <v>0</v>
      </c>
      <c r="Y42" s="5">
        <v>0</v>
      </c>
    </row>
    <row r="43" spans="1:25" x14ac:dyDescent="0.25">
      <c r="A43" s="4" t="s">
        <v>12024</v>
      </c>
      <c r="B43" s="4" t="s">
        <v>11872</v>
      </c>
      <c r="C43" s="4" t="s">
        <v>242</v>
      </c>
      <c r="D43" s="1" t="s">
        <v>243</v>
      </c>
      <c r="E43" s="5" t="s">
        <v>216</v>
      </c>
      <c r="F43" s="5" t="s">
        <v>216</v>
      </c>
      <c r="G43" s="5" t="s">
        <v>216</v>
      </c>
      <c r="H43" s="5" t="s">
        <v>216</v>
      </c>
      <c r="I43" s="5" t="s">
        <v>216</v>
      </c>
      <c r="J43" s="5">
        <v>0</v>
      </c>
      <c r="K43" s="5" t="s">
        <v>216</v>
      </c>
      <c r="L43" s="5" t="s">
        <v>216</v>
      </c>
      <c r="M43" s="5" t="s">
        <v>216</v>
      </c>
      <c r="N43" s="5" t="s">
        <v>216</v>
      </c>
      <c r="O43" s="5" t="s">
        <v>216</v>
      </c>
      <c r="P43" s="5" t="s">
        <v>216</v>
      </c>
      <c r="Q43" s="5" t="s">
        <v>216</v>
      </c>
      <c r="R43" s="5" t="s">
        <v>216</v>
      </c>
      <c r="S43" s="5">
        <v>0</v>
      </c>
      <c r="T43" s="5">
        <v>0</v>
      </c>
      <c r="U43" s="5">
        <v>0</v>
      </c>
      <c r="V43" s="5">
        <v>0</v>
      </c>
      <c r="W43" s="5">
        <v>0</v>
      </c>
      <c r="X43" s="5">
        <v>0</v>
      </c>
      <c r="Y43" s="5">
        <v>0</v>
      </c>
    </row>
    <row r="44" spans="1:25" x14ac:dyDescent="0.25">
      <c r="A44" s="4" t="s">
        <v>12025</v>
      </c>
      <c r="B44" s="4" t="s">
        <v>11872</v>
      </c>
      <c r="C44" s="4" t="s">
        <v>245</v>
      </c>
      <c r="D44" s="1" t="s">
        <v>246</v>
      </c>
      <c r="E44" s="5" t="s">
        <v>216</v>
      </c>
      <c r="F44" s="5" t="s">
        <v>216</v>
      </c>
      <c r="G44" s="5" t="s">
        <v>216</v>
      </c>
      <c r="H44" s="5" t="s">
        <v>216</v>
      </c>
      <c r="I44" s="5" t="s">
        <v>216</v>
      </c>
      <c r="J44" s="5">
        <v>0</v>
      </c>
      <c r="K44" s="5" t="s">
        <v>216</v>
      </c>
      <c r="L44" s="5" t="s">
        <v>216</v>
      </c>
      <c r="M44" s="5" t="s">
        <v>216</v>
      </c>
      <c r="N44" s="5" t="s">
        <v>216</v>
      </c>
      <c r="O44" s="5" t="s">
        <v>216</v>
      </c>
      <c r="P44" s="5" t="s">
        <v>216</v>
      </c>
      <c r="Q44" s="5" t="s">
        <v>216</v>
      </c>
      <c r="R44" s="5" t="s">
        <v>216</v>
      </c>
      <c r="S44" s="5">
        <v>0</v>
      </c>
      <c r="T44" s="5">
        <v>0</v>
      </c>
      <c r="U44" s="5">
        <v>0</v>
      </c>
      <c r="V44" s="5">
        <v>0</v>
      </c>
      <c r="W44" s="5">
        <v>0</v>
      </c>
      <c r="X44" s="5">
        <v>0</v>
      </c>
      <c r="Y44" s="5">
        <v>0</v>
      </c>
    </row>
    <row r="45" spans="1:25" x14ac:dyDescent="0.25">
      <c r="A45" s="4" t="s">
        <v>12026</v>
      </c>
      <c r="B45" s="4" t="s">
        <v>11872</v>
      </c>
      <c r="C45" s="4" t="s">
        <v>248</v>
      </c>
      <c r="D45" s="1" t="s">
        <v>249</v>
      </c>
      <c r="E45" s="5" t="s">
        <v>216</v>
      </c>
      <c r="F45" s="5" t="s">
        <v>216</v>
      </c>
      <c r="G45" s="5" t="s">
        <v>216</v>
      </c>
      <c r="H45" s="5" t="s">
        <v>216</v>
      </c>
      <c r="I45" s="5" t="s">
        <v>216</v>
      </c>
      <c r="J45" s="5">
        <v>0</v>
      </c>
      <c r="K45" s="5" t="s">
        <v>216</v>
      </c>
      <c r="L45" s="5" t="s">
        <v>216</v>
      </c>
      <c r="M45" s="5" t="s">
        <v>216</v>
      </c>
      <c r="N45" s="5" t="s">
        <v>216</v>
      </c>
      <c r="O45" s="5" t="s">
        <v>216</v>
      </c>
      <c r="P45" s="5" t="s">
        <v>216</v>
      </c>
      <c r="Q45" s="5" t="s">
        <v>216</v>
      </c>
      <c r="R45" s="5" t="s">
        <v>216</v>
      </c>
      <c r="S45" s="5">
        <v>0</v>
      </c>
      <c r="T45" s="5">
        <v>0</v>
      </c>
      <c r="U45" s="5">
        <v>0</v>
      </c>
      <c r="V45" s="5">
        <v>0</v>
      </c>
      <c r="W45" s="5">
        <v>0</v>
      </c>
      <c r="X45" s="5">
        <v>0</v>
      </c>
      <c r="Y45" s="5">
        <v>0</v>
      </c>
    </row>
    <row r="46" spans="1:25" x14ac:dyDescent="0.25">
      <c r="A46" s="4" t="s">
        <v>12027</v>
      </c>
      <c r="B46" s="4" t="s">
        <v>11872</v>
      </c>
      <c r="C46" s="4" t="s">
        <v>251</v>
      </c>
      <c r="D46" s="1" t="s">
        <v>252</v>
      </c>
      <c r="E46" s="5" t="s">
        <v>216</v>
      </c>
      <c r="F46" s="5" t="s">
        <v>216</v>
      </c>
      <c r="G46" s="5" t="s">
        <v>216</v>
      </c>
      <c r="H46" s="5" t="s">
        <v>216</v>
      </c>
      <c r="I46" s="5" t="s">
        <v>216</v>
      </c>
      <c r="J46" s="5">
        <v>0</v>
      </c>
      <c r="K46" s="5" t="s">
        <v>216</v>
      </c>
      <c r="L46" s="5" t="s">
        <v>216</v>
      </c>
      <c r="M46" s="5" t="s">
        <v>216</v>
      </c>
      <c r="N46" s="5" t="s">
        <v>216</v>
      </c>
      <c r="O46" s="5" t="s">
        <v>216</v>
      </c>
      <c r="P46" s="5" t="s">
        <v>216</v>
      </c>
      <c r="Q46" s="5" t="s">
        <v>216</v>
      </c>
      <c r="R46" s="5" t="s">
        <v>216</v>
      </c>
      <c r="S46" s="5">
        <v>0</v>
      </c>
      <c r="T46" s="5">
        <v>0</v>
      </c>
      <c r="U46" s="5">
        <v>0</v>
      </c>
      <c r="V46" s="5">
        <v>0</v>
      </c>
      <c r="W46" s="5">
        <v>0</v>
      </c>
      <c r="X46" s="5">
        <v>0</v>
      </c>
      <c r="Y46" s="5">
        <v>0</v>
      </c>
    </row>
    <row r="47" spans="1:25" x14ac:dyDescent="0.25">
      <c r="A47" s="4" t="s">
        <v>12028</v>
      </c>
      <c r="B47" s="4" t="s">
        <v>11872</v>
      </c>
      <c r="C47" s="4" t="s">
        <v>254</v>
      </c>
      <c r="D47" s="1" t="s">
        <v>255</v>
      </c>
      <c r="E47" s="5" t="s">
        <v>216</v>
      </c>
      <c r="F47" s="5" t="s">
        <v>216</v>
      </c>
      <c r="G47" s="5" t="s">
        <v>216</v>
      </c>
      <c r="H47" s="5" t="s">
        <v>216</v>
      </c>
      <c r="I47" s="5" t="s">
        <v>216</v>
      </c>
      <c r="J47" s="5">
        <v>0</v>
      </c>
      <c r="K47" s="5" t="s">
        <v>216</v>
      </c>
      <c r="L47" s="5" t="s">
        <v>216</v>
      </c>
      <c r="M47" s="5" t="s">
        <v>216</v>
      </c>
      <c r="N47" s="5" t="s">
        <v>216</v>
      </c>
      <c r="O47" s="5" t="s">
        <v>216</v>
      </c>
      <c r="P47" s="5" t="s">
        <v>216</v>
      </c>
      <c r="Q47" s="5" t="s">
        <v>216</v>
      </c>
      <c r="R47" s="5" t="s">
        <v>216</v>
      </c>
      <c r="S47" s="5">
        <v>0</v>
      </c>
      <c r="T47" s="5">
        <v>0</v>
      </c>
      <c r="U47" s="5">
        <v>0</v>
      </c>
      <c r="V47" s="5">
        <v>0</v>
      </c>
      <c r="W47" s="5">
        <v>0</v>
      </c>
      <c r="X47" s="5">
        <v>0</v>
      </c>
      <c r="Y47" s="5">
        <v>0</v>
      </c>
    </row>
    <row r="48" spans="1:25" x14ac:dyDescent="0.25">
      <c r="A48" s="4" t="s">
        <v>12029</v>
      </c>
      <c r="B48" s="4" t="s">
        <v>11872</v>
      </c>
      <c r="C48" s="4" t="s">
        <v>257</v>
      </c>
      <c r="D48" s="1" t="s">
        <v>258</v>
      </c>
      <c r="E48" s="5">
        <v>1</v>
      </c>
      <c r="F48" s="5">
        <v>1</v>
      </c>
      <c r="G48" s="5">
        <v>1</v>
      </c>
      <c r="H48" s="5">
        <v>1</v>
      </c>
      <c r="I48" s="5">
        <v>1</v>
      </c>
      <c r="J48" s="5">
        <v>1</v>
      </c>
      <c r="K48" s="5">
        <v>1</v>
      </c>
      <c r="L48" s="5">
        <v>1</v>
      </c>
      <c r="M48" s="5">
        <v>1</v>
      </c>
      <c r="N48" s="5">
        <v>1</v>
      </c>
      <c r="O48" s="5">
        <v>1</v>
      </c>
      <c r="P48" s="5">
        <v>1</v>
      </c>
      <c r="Q48" s="5">
        <v>1</v>
      </c>
      <c r="R48" s="5">
        <v>1</v>
      </c>
      <c r="S48" s="5">
        <v>1</v>
      </c>
      <c r="T48" s="5">
        <v>1</v>
      </c>
      <c r="U48" s="5">
        <v>1</v>
      </c>
      <c r="V48" s="5">
        <v>1</v>
      </c>
      <c r="W48" s="5">
        <v>1</v>
      </c>
      <c r="X48" s="5">
        <v>1</v>
      </c>
      <c r="Y48" s="5">
        <v>1</v>
      </c>
    </row>
    <row r="49" spans="1:25" x14ac:dyDescent="0.25">
      <c r="A49" s="4" t="s">
        <v>12030</v>
      </c>
      <c r="B49" s="4" t="s">
        <v>11872</v>
      </c>
      <c r="C49" s="4" t="s">
        <v>260</v>
      </c>
      <c r="D49" s="1" t="s">
        <v>258</v>
      </c>
      <c r="E49" s="5">
        <v>1</v>
      </c>
      <c r="F49" s="5">
        <v>1</v>
      </c>
      <c r="G49" s="5">
        <v>1</v>
      </c>
      <c r="H49" s="5">
        <v>1</v>
      </c>
      <c r="I49" s="5">
        <v>1</v>
      </c>
      <c r="J49" s="5">
        <v>1</v>
      </c>
      <c r="K49" s="5">
        <v>1</v>
      </c>
      <c r="L49" s="5">
        <v>1</v>
      </c>
      <c r="M49" s="5">
        <v>1</v>
      </c>
      <c r="N49" s="5">
        <v>1</v>
      </c>
      <c r="O49" s="5">
        <v>1</v>
      </c>
      <c r="P49" s="5">
        <v>1</v>
      </c>
      <c r="Q49" s="5">
        <v>1</v>
      </c>
      <c r="R49" s="5">
        <v>1</v>
      </c>
      <c r="S49" s="5">
        <v>1</v>
      </c>
      <c r="T49" s="5">
        <v>1</v>
      </c>
      <c r="U49" s="5">
        <v>1</v>
      </c>
      <c r="V49" s="5">
        <v>1</v>
      </c>
      <c r="W49" s="5">
        <v>1</v>
      </c>
      <c r="X49" s="5">
        <v>1</v>
      </c>
      <c r="Y49" s="5">
        <v>1</v>
      </c>
    </row>
    <row r="50" spans="1:25" x14ac:dyDescent="0.25">
      <c r="A50" s="4" t="s">
        <v>261</v>
      </c>
      <c r="B50" s="4" t="s">
        <v>12031</v>
      </c>
      <c r="C50" s="4" t="s">
        <v>263</v>
      </c>
      <c r="D50" s="1" t="s">
        <v>264</v>
      </c>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t="s">
        <v>216</v>
      </c>
      <c r="T50" s="5">
        <v>0</v>
      </c>
      <c r="U50" s="5">
        <v>0</v>
      </c>
      <c r="V50" s="5">
        <v>0</v>
      </c>
      <c r="W50" s="5">
        <v>0</v>
      </c>
      <c r="X50" s="5">
        <v>0</v>
      </c>
      <c r="Y50" s="5">
        <v>0</v>
      </c>
    </row>
    <row r="51" spans="1:25" x14ac:dyDescent="0.25">
      <c r="A51" s="4" t="s">
        <v>265</v>
      </c>
      <c r="B51" s="4" t="s">
        <v>12031</v>
      </c>
      <c r="C51" s="4" t="s">
        <v>266</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t="s">
        <v>216</v>
      </c>
      <c r="T51" s="5">
        <v>0</v>
      </c>
      <c r="U51" s="5">
        <v>0</v>
      </c>
      <c r="V51" s="5">
        <v>0</v>
      </c>
      <c r="W51" s="5">
        <v>0</v>
      </c>
      <c r="X51" s="5">
        <v>0</v>
      </c>
      <c r="Y51" s="5">
        <v>0</v>
      </c>
    </row>
    <row r="52" spans="1:25" x14ac:dyDescent="0.25">
      <c r="A52" s="4" t="s">
        <v>267</v>
      </c>
      <c r="B52" s="4" t="s">
        <v>12031</v>
      </c>
      <c r="C52" s="4" t="s">
        <v>268</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t="s">
        <v>216</v>
      </c>
      <c r="T52" s="5">
        <v>0</v>
      </c>
      <c r="U52" s="5">
        <v>0</v>
      </c>
      <c r="V52" s="5">
        <v>0</v>
      </c>
      <c r="W52" s="5">
        <v>0</v>
      </c>
      <c r="X52" s="5">
        <v>0</v>
      </c>
      <c r="Y52" s="5">
        <v>0</v>
      </c>
    </row>
    <row r="53" spans="1:25" x14ac:dyDescent="0.25">
      <c r="A53" s="4" t="s">
        <v>269</v>
      </c>
      <c r="B53" s="4" t="s">
        <v>12031</v>
      </c>
      <c r="C53" s="4" t="s">
        <v>270</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t="s">
        <v>216</v>
      </c>
      <c r="T53" s="5">
        <v>0</v>
      </c>
      <c r="U53" s="5">
        <v>0</v>
      </c>
      <c r="V53" s="5">
        <v>0</v>
      </c>
      <c r="W53" s="5">
        <v>0</v>
      </c>
      <c r="X53" s="5">
        <v>0</v>
      </c>
      <c r="Y53" s="5">
        <v>0</v>
      </c>
    </row>
    <row r="54" spans="1:25" x14ac:dyDescent="0.25">
      <c r="A54" s="4" t="s">
        <v>271</v>
      </c>
      <c r="B54" s="4" t="s">
        <v>12031</v>
      </c>
      <c r="C54" s="4" t="s">
        <v>272</v>
      </c>
      <c r="D54" s="1"/>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t="s">
        <v>216</v>
      </c>
      <c r="T54" s="5">
        <v>0</v>
      </c>
      <c r="U54" s="5">
        <v>0</v>
      </c>
      <c r="V54" s="5">
        <v>0</v>
      </c>
      <c r="W54" s="5">
        <v>0</v>
      </c>
      <c r="X54" s="5">
        <v>0</v>
      </c>
      <c r="Y54" s="5">
        <v>0</v>
      </c>
    </row>
    <row r="55" spans="1:25" x14ac:dyDescent="0.25">
      <c r="A55" s="4" t="s">
        <v>273</v>
      </c>
      <c r="B55" s="4" t="s">
        <v>12031</v>
      </c>
      <c r="C55" s="4" t="s">
        <v>274</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t="s">
        <v>216</v>
      </c>
      <c r="T55" s="5">
        <v>0</v>
      </c>
      <c r="U55" s="5">
        <v>0</v>
      </c>
      <c r="V55" s="5">
        <v>0</v>
      </c>
      <c r="W55" s="5">
        <v>0</v>
      </c>
      <c r="X55" s="5">
        <v>0</v>
      </c>
      <c r="Y55" s="5">
        <v>0</v>
      </c>
    </row>
    <row r="56" spans="1:25" x14ac:dyDescent="0.25">
      <c r="A56" s="4" t="s">
        <v>275</v>
      </c>
      <c r="B56" s="4" t="s">
        <v>12031</v>
      </c>
      <c r="C56" s="4" t="s">
        <v>276</v>
      </c>
      <c r="D56" s="1" t="s">
        <v>277</v>
      </c>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t="s">
        <v>216</v>
      </c>
      <c r="T56" s="5">
        <v>0</v>
      </c>
      <c r="U56" s="5">
        <v>0</v>
      </c>
      <c r="V56" s="5">
        <v>0</v>
      </c>
      <c r="W56" s="5">
        <v>0</v>
      </c>
      <c r="X56" s="5">
        <v>0</v>
      </c>
      <c r="Y56" s="5">
        <v>0</v>
      </c>
    </row>
    <row r="57" spans="1:25" x14ac:dyDescent="0.25">
      <c r="A57" s="4" t="s">
        <v>278</v>
      </c>
      <c r="B57" s="4" t="s">
        <v>12031</v>
      </c>
      <c r="C57" s="4" t="s">
        <v>279</v>
      </c>
      <c r="D57" s="1"/>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t="s">
        <v>216</v>
      </c>
      <c r="T57" s="5">
        <v>0</v>
      </c>
      <c r="U57" s="5">
        <v>0</v>
      </c>
      <c r="V57" s="5">
        <v>0</v>
      </c>
      <c r="W57" s="5">
        <v>0</v>
      </c>
      <c r="X57" s="5">
        <v>0</v>
      </c>
      <c r="Y57" s="5">
        <v>0</v>
      </c>
    </row>
    <row r="58" spans="1:25" x14ac:dyDescent="0.25">
      <c r="A58" s="4" t="s">
        <v>280</v>
      </c>
      <c r="B58" s="4" t="s">
        <v>12031</v>
      </c>
      <c r="C58" s="4" t="s">
        <v>281</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t="s">
        <v>216</v>
      </c>
      <c r="T58" s="5">
        <v>0</v>
      </c>
      <c r="U58" s="5">
        <v>0</v>
      </c>
      <c r="V58" s="5">
        <v>0</v>
      </c>
      <c r="W58" s="5">
        <v>0</v>
      </c>
      <c r="X58" s="5">
        <v>0</v>
      </c>
      <c r="Y58" s="5">
        <v>0</v>
      </c>
    </row>
    <row r="59" spans="1:25" x14ac:dyDescent="0.25">
      <c r="A59" s="4" t="s">
        <v>282</v>
      </c>
      <c r="B59" s="4" t="s">
        <v>12031</v>
      </c>
      <c r="C59" s="4" t="s">
        <v>283</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t="s">
        <v>216</v>
      </c>
      <c r="T59" s="5">
        <v>0</v>
      </c>
      <c r="U59" s="5">
        <v>0</v>
      </c>
      <c r="V59" s="5">
        <v>0</v>
      </c>
      <c r="W59" s="5">
        <v>0</v>
      </c>
      <c r="X59" s="5">
        <v>0</v>
      </c>
      <c r="Y59" s="5">
        <v>0</v>
      </c>
    </row>
    <row r="60" spans="1:25" x14ac:dyDescent="0.25">
      <c r="A60" s="4" t="s">
        <v>284</v>
      </c>
      <c r="B60" s="4" t="s">
        <v>12031</v>
      </c>
      <c r="C60" s="4" t="s">
        <v>285</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t="s">
        <v>216</v>
      </c>
      <c r="T60" s="5">
        <v>0</v>
      </c>
      <c r="U60" s="5">
        <v>0</v>
      </c>
      <c r="V60" s="5">
        <v>0</v>
      </c>
      <c r="W60" s="5">
        <v>0</v>
      </c>
      <c r="X60" s="5">
        <v>0</v>
      </c>
      <c r="Y60" s="5">
        <v>0</v>
      </c>
    </row>
    <row r="61" spans="1:25" x14ac:dyDescent="0.25">
      <c r="A61" s="4" t="s">
        <v>286</v>
      </c>
      <c r="B61" s="4" t="s">
        <v>12031</v>
      </c>
      <c r="C61" s="4" t="s">
        <v>287</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t="s">
        <v>216</v>
      </c>
      <c r="T61" s="5">
        <v>0</v>
      </c>
      <c r="U61" s="5">
        <v>0</v>
      </c>
      <c r="V61" s="5">
        <v>0</v>
      </c>
      <c r="W61" s="5">
        <v>0</v>
      </c>
      <c r="X61" s="5">
        <v>0</v>
      </c>
      <c r="Y61" s="5">
        <v>0</v>
      </c>
    </row>
    <row r="62" spans="1:25" x14ac:dyDescent="0.25">
      <c r="A62" s="4" t="s">
        <v>288</v>
      </c>
      <c r="B62" s="4" t="s">
        <v>12031</v>
      </c>
      <c r="C62" s="4" t="s">
        <v>289</v>
      </c>
      <c r="D62" s="1" t="s">
        <v>290</v>
      </c>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t="s">
        <v>216</v>
      </c>
      <c r="T62" s="5">
        <v>0</v>
      </c>
      <c r="U62" s="5">
        <v>0</v>
      </c>
      <c r="V62" s="5">
        <v>0</v>
      </c>
      <c r="W62" s="5">
        <v>0</v>
      </c>
      <c r="X62" s="5">
        <v>0</v>
      </c>
      <c r="Y62" s="5">
        <v>0</v>
      </c>
    </row>
    <row r="63" spans="1:25" x14ac:dyDescent="0.25">
      <c r="A63" s="4" t="s">
        <v>291</v>
      </c>
      <c r="B63" s="4" t="s">
        <v>12031</v>
      </c>
      <c r="C63" s="4" t="s">
        <v>292</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t="s">
        <v>216</v>
      </c>
      <c r="T63" s="5">
        <v>0</v>
      </c>
      <c r="U63" s="5">
        <v>0</v>
      </c>
      <c r="V63" s="5">
        <v>0</v>
      </c>
      <c r="W63" s="5">
        <v>0</v>
      </c>
      <c r="X63" s="5">
        <v>0</v>
      </c>
      <c r="Y63" s="5">
        <v>0</v>
      </c>
    </row>
    <row r="64" spans="1:25" x14ac:dyDescent="0.25">
      <c r="A64" s="4" t="s">
        <v>293</v>
      </c>
      <c r="B64" s="4" t="s">
        <v>12031</v>
      </c>
      <c r="C64" s="4" t="s">
        <v>294</v>
      </c>
      <c r="D64" s="1" t="s">
        <v>295</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t="s">
        <v>216</v>
      </c>
      <c r="T64" s="5">
        <v>0</v>
      </c>
      <c r="U64" s="5">
        <v>0</v>
      </c>
      <c r="V64" s="5">
        <v>0</v>
      </c>
      <c r="W64" s="5">
        <v>0</v>
      </c>
      <c r="X64" s="5">
        <v>0</v>
      </c>
      <c r="Y64" s="5">
        <v>0</v>
      </c>
    </row>
    <row r="65" spans="1:25" x14ac:dyDescent="0.25">
      <c r="A65" s="4" t="s">
        <v>296</v>
      </c>
      <c r="B65" s="4" t="s">
        <v>12031</v>
      </c>
      <c r="C65" s="4" t="s">
        <v>297</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t="s">
        <v>216</v>
      </c>
      <c r="T65" s="5">
        <v>0</v>
      </c>
      <c r="U65" s="5">
        <v>0</v>
      </c>
      <c r="V65" s="5">
        <v>0</v>
      </c>
      <c r="W65" s="5">
        <v>0</v>
      </c>
      <c r="X65" s="5">
        <v>0</v>
      </c>
      <c r="Y65" s="5">
        <v>0</v>
      </c>
    </row>
    <row r="66" spans="1:25" x14ac:dyDescent="0.25">
      <c r="A66" s="4" t="s">
        <v>298</v>
      </c>
      <c r="B66" s="4" t="s">
        <v>12031</v>
      </c>
      <c r="C66" s="4" t="s">
        <v>299</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t="s">
        <v>216</v>
      </c>
      <c r="T66" s="5">
        <v>0</v>
      </c>
      <c r="U66" s="5">
        <v>0</v>
      </c>
      <c r="V66" s="5">
        <v>0</v>
      </c>
      <c r="W66" s="5">
        <v>0</v>
      </c>
      <c r="X66" s="5">
        <v>0</v>
      </c>
      <c r="Y66" s="5">
        <v>0</v>
      </c>
    </row>
    <row r="67" spans="1:25" x14ac:dyDescent="0.25">
      <c r="A67" s="4" t="s">
        <v>300</v>
      </c>
      <c r="B67" s="4" t="s">
        <v>12031</v>
      </c>
      <c r="C67" s="4" t="s">
        <v>301</v>
      </c>
      <c r="D67" s="1" t="s">
        <v>302</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t="s">
        <v>216</v>
      </c>
      <c r="T67" s="5">
        <v>0</v>
      </c>
      <c r="U67" s="5">
        <v>0</v>
      </c>
      <c r="V67" s="5">
        <v>0</v>
      </c>
      <c r="W67" s="5">
        <v>0</v>
      </c>
      <c r="X67" s="5">
        <v>0</v>
      </c>
      <c r="Y67" s="5">
        <v>0</v>
      </c>
    </row>
    <row r="68" spans="1:25" x14ac:dyDescent="0.25">
      <c r="A68" s="4" t="s">
        <v>303</v>
      </c>
      <c r="B68" s="4" t="s">
        <v>12031</v>
      </c>
      <c r="C68" s="4" t="s">
        <v>304</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v>0</v>
      </c>
      <c r="U68" s="5">
        <v>0</v>
      </c>
      <c r="V68" s="5">
        <v>0</v>
      </c>
      <c r="W68" s="5">
        <v>0</v>
      </c>
      <c r="X68" s="5">
        <v>0</v>
      </c>
      <c r="Y68" s="5">
        <v>0</v>
      </c>
    </row>
    <row r="69" spans="1:25" x14ac:dyDescent="0.25">
      <c r="A69" s="4" t="s">
        <v>305</v>
      </c>
      <c r="B69" s="4" t="s">
        <v>12031</v>
      </c>
      <c r="C69" s="4" t="s">
        <v>306</v>
      </c>
      <c r="D69" s="1"/>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v>0</v>
      </c>
      <c r="U69" s="5">
        <v>0</v>
      </c>
      <c r="V69" s="5">
        <v>0</v>
      </c>
      <c r="W69" s="5">
        <v>0</v>
      </c>
      <c r="X69" s="5">
        <v>0</v>
      </c>
      <c r="Y69" s="5">
        <v>0</v>
      </c>
    </row>
    <row r="70" spans="1:25" x14ac:dyDescent="0.25">
      <c r="A70" s="4" t="s">
        <v>12032</v>
      </c>
      <c r="B70" s="4" t="s">
        <v>12031</v>
      </c>
      <c r="C70" s="4" t="s">
        <v>308</v>
      </c>
      <c r="D70" s="1" t="s">
        <v>309</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t="s">
        <v>216</v>
      </c>
      <c r="T70" s="5">
        <v>0</v>
      </c>
      <c r="U70" s="5">
        <v>0</v>
      </c>
      <c r="V70" s="5">
        <v>0</v>
      </c>
      <c r="W70" s="5">
        <v>0</v>
      </c>
      <c r="X70" s="5">
        <v>0</v>
      </c>
      <c r="Y70" s="5">
        <v>0</v>
      </c>
    </row>
    <row r="71" spans="1:25" x14ac:dyDescent="0.25">
      <c r="A71" s="4" t="s">
        <v>12033</v>
      </c>
      <c r="B71" s="4" t="s">
        <v>12031</v>
      </c>
      <c r="C71" s="4" t="s">
        <v>311</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t="s">
        <v>216</v>
      </c>
      <c r="T71" s="5">
        <v>0</v>
      </c>
      <c r="U71" s="5">
        <v>0</v>
      </c>
      <c r="V71" s="5">
        <v>0</v>
      </c>
      <c r="W71" s="5">
        <v>0</v>
      </c>
      <c r="X71" s="5">
        <v>0</v>
      </c>
      <c r="Y71" s="5">
        <v>0</v>
      </c>
    </row>
    <row r="72" spans="1:25" x14ac:dyDescent="0.25">
      <c r="A72" s="4" t="s">
        <v>12034</v>
      </c>
      <c r="B72" s="4" t="s">
        <v>12031</v>
      </c>
      <c r="C72" s="4" t="s">
        <v>313</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t="s">
        <v>216</v>
      </c>
      <c r="T72" s="5">
        <v>0</v>
      </c>
      <c r="U72" s="5">
        <v>0</v>
      </c>
      <c r="V72" s="5">
        <v>0</v>
      </c>
      <c r="W72" s="5">
        <v>0</v>
      </c>
      <c r="X72" s="5">
        <v>0</v>
      </c>
      <c r="Y72" s="5">
        <v>0</v>
      </c>
    </row>
    <row r="73" spans="1:25" x14ac:dyDescent="0.25">
      <c r="A73" s="4" t="s">
        <v>12035</v>
      </c>
      <c r="B73" s="4" t="s">
        <v>12031</v>
      </c>
      <c r="C73" s="4" t="s">
        <v>315</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t="s">
        <v>216</v>
      </c>
      <c r="T73" s="5">
        <v>0</v>
      </c>
      <c r="U73" s="5">
        <v>0</v>
      </c>
      <c r="V73" s="5">
        <v>0</v>
      </c>
      <c r="W73" s="5">
        <v>0</v>
      </c>
      <c r="X73" s="5">
        <v>0</v>
      </c>
      <c r="Y73" s="5">
        <v>0</v>
      </c>
    </row>
    <row r="74" spans="1:25" x14ac:dyDescent="0.25">
      <c r="A74" s="4" t="s">
        <v>12036</v>
      </c>
      <c r="B74" s="4" t="s">
        <v>12031</v>
      </c>
      <c r="C74" s="4" t="s">
        <v>317</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t="s">
        <v>216</v>
      </c>
      <c r="T74" s="5">
        <v>0</v>
      </c>
      <c r="U74" s="5">
        <v>0</v>
      </c>
      <c r="V74" s="5">
        <v>0</v>
      </c>
      <c r="W74" s="5">
        <v>0</v>
      </c>
      <c r="X74" s="5">
        <v>0</v>
      </c>
      <c r="Y74" s="5">
        <v>0</v>
      </c>
    </row>
    <row r="75" spans="1:25" x14ac:dyDescent="0.25">
      <c r="A75" s="4" t="s">
        <v>12037</v>
      </c>
      <c r="B75" s="4" t="s">
        <v>12031</v>
      </c>
      <c r="C75" s="4" t="s">
        <v>319</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v>0</v>
      </c>
      <c r="U75" s="5">
        <v>0</v>
      </c>
      <c r="V75" s="5">
        <v>0</v>
      </c>
      <c r="W75" s="5">
        <v>0</v>
      </c>
      <c r="X75" s="5">
        <v>0</v>
      </c>
      <c r="Y75" s="5">
        <v>0</v>
      </c>
    </row>
    <row r="76" spans="1:25" x14ac:dyDescent="0.25">
      <c r="A76" s="4" t="s">
        <v>12038</v>
      </c>
      <c r="B76" s="4" t="s">
        <v>12031</v>
      </c>
      <c r="C76" s="4" t="s">
        <v>321</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t="s">
        <v>216</v>
      </c>
      <c r="T76" s="5">
        <v>0</v>
      </c>
      <c r="U76" s="5">
        <v>0</v>
      </c>
      <c r="V76" s="5">
        <v>0</v>
      </c>
      <c r="W76" s="5">
        <v>0</v>
      </c>
      <c r="X76" s="5">
        <v>0</v>
      </c>
      <c r="Y76" s="5">
        <v>0</v>
      </c>
    </row>
    <row r="77" spans="1:25" x14ac:dyDescent="0.25">
      <c r="A77" s="4" t="s">
        <v>12039</v>
      </c>
      <c r="B77" s="4" t="s">
        <v>12031</v>
      </c>
      <c r="C77" s="4" t="s">
        <v>323</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t="s">
        <v>216</v>
      </c>
      <c r="T77" s="5">
        <v>0</v>
      </c>
      <c r="U77" s="5">
        <v>0</v>
      </c>
      <c r="V77" s="5">
        <v>0</v>
      </c>
      <c r="W77" s="5">
        <v>0</v>
      </c>
      <c r="X77" s="5">
        <v>0</v>
      </c>
      <c r="Y77" s="5">
        <v>0</v>
      </c>
    </row>
    <row r="78" spans="1:25" x14ac:dyDescent="0.25">
      <c r="A78" s="4" t="s">
        <v>12040</v>
      </c>
      <c r="B78" s="4" t="s">
        <v>12031</v>
      </c>
      <c r="C78" s="4" t="s">
        <v>325</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v>0</v>
      </c>
      <c r="U78" s="5">
        <v>0</v>
      </c>
      <c r="V78" s="5">
        <v>0</v>
      </c>
      <c r="W78" s="5">
        <v>0</v>
      </c>
      <c r="X78" s="5">
        <v>0</v>
      </c>
      <c r="Y78" s="5">
        <v>0</v>
      </c>
    </row>
    <row r="79" spans="1:25" x14ac:dyDescent="0.25">
      <c r="A79" s="4" t="s">
        <v>12041</v>
      </c>
      <c r="B79" s="4" t="s">
        <v>12031</v>
      </c>
      <c r="C79" s="4" t="s">
        <v>327</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v>0</v>
      </c>
      <c r="U79" s="5">
        <v>0</v>
      </c>
      <c r="V79" s="5">
        <v>0</v>
      </c>
      <c r="W79" s="5">
        <v>0</v>
      </c>
      <c r="X79" s="5">
        <v>0</v>
      </c>
      <c r="Y79" s="5">
        <v>0</v>
      </c>
    </row>
    <row r="80" spans="1:25" x14ac:dyDescent="0.25">
      <c r="A80" s="4" t="s">
        <v>12042</v>
      </c>
      <c r="B80" s="4" t="s">
        <v>12031</v>
      </c>
      <c r="C80" s="4" t="s">
        <v>329</v>
      </c>
      <c r="D80" s="1" t="s">
        <v>330</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t="s">
        <v>216</v>
      </c>
      <c r="T80" s="5">
        <v>0</v>
      </c>
      <c r="U80" s="5">
        <v>0</v>
      </c>
      <c r="V80" s="5">
        <v>0</v>
      </c>
      <c r="W80" s="5">
        <v>0</v>
      </c>
      <c r="X80" s="5">
        <v>0</v>
      </c>
      <c r="Y80" s="5">
        <v>0</v>
      </c>
    </row>
    <row r="81" spans="1:25" x14ac:dyDescent="0.25">
      <c r="A81" s="4" t="s">
        <v>12043</v>
      </c>
      <c r="B81" s="4" t="s">
        <v>12031</v>
      </c>
      <c r="C81" s="4" t="s">
        <v>332</v>
      </c>
      <c r="D81" s="1" t="s">
        <v>333</v>
      </c>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t="s">
        <v>216</v>
      </c>
      <c r="T81" s="5">
        <v>0</v>
      </c>
      <c r="U81" s="5">
        <v>0</v>
      </c>
      <c r="V81" s="5">
        <v>0</v>
      </c>
      <c r="W81" s="5">
        <v>0</v>
      </c>
      <c r="X81" s="5">
        <v>0</v>
      </c>
      <c r="Y81" s="5">
        <v>0</v>
      </c>
    </row>
    <row r="82" spans="1:25" x14ac:dyDescent="0.25">
      <c r="A82" s="4" t="s">
        <v>12044</v>
      </c>
      <c r="B82" s="4" t="s">
        <v>12031</v>
      </c>
      <c r="C82" s="4" t="s">
        <v>335</v>
      </c>
      <c r="D82" s="1" t="s">
        <v>336</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v>0</v>
      </c>
      <c r="U82" s="5">
        <v>0</v>
      </c>
      <c r="V82" s="5">
        <v>0</v>
      </c>
      <c r="W82" s="5">
        <v>0</v>
      </c>
      <c r="X82" s="5">
        <v>0</v>
      </c>
      <c r="Y82" s="5">
        <v>0</v>
      </c>
    </row>
    <row r="83" spans="1:25" x14ac:dyDescent="0.25">
      <c r="A83" s="4" t="s">
        <v>12045</v>
      </c>
      <c r="B83" s="4" t="s">
        <v>12031</v>
      </c>
      <c r="C83" s="4" t="s">
        <v>338</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t="s">
        <v>216</v>
      </c>
      <c r="T83" s="5">
        <v>0</v>
      </c>
      <c r="U83" s="5">
        <v>0</v>
      </c>
      <c r="V83" s="5">
        <v>0</v>
      </c>
      <c r="W83" s="5">
        <v>0</v>
      </c>
      <c r="X83" s="5">
        <v>0</v>
      </c>
      <c r="Y83" s="5">
        <v>0</v>
      </c>
    </row>
    <row r="84" spans="1:25" x14ac:dyDescent="0.25">
      <c r="A84" s="4" t="s">
        <v>12046</v>
      </c>
      <c r="B84" s="4" t="s">
        <v>12031</v>
      </c>
      <c r="C84" s="4" t="s">
        <v>340</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t="s">
        <v>216</v>
      </c>
      <c r="T84" s="5">
        <v>0</v>
      </c>
      <c r="U84" s="5">
        <v>0</v>
      </c>
      <c r="V84" s="5">
        <v>0</v>
      </c>
      <c r="W84" s="5">
        <v>0</v>
      </c>
      <c r="X84" s="5">
        <v>0</v>
      </c>
      <c r="Y84" s="5">
        <v>0</v>
      </c>
    </row>
    <row r="85" spans="1:25" x14ac:dyDescent="0.25">
      <c r="A85" s="4" t="s">
        <v>12047</v>
      </c>
      <c r="B85" s="4" t="s">
        <v>12031</v>
      </c>
      <c r="C85" s="4" t="s">
        <v>342</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v>0</v>
      </c>
      <c r="U85" s="5">
        <v>0</v>
      </c>
      <c r="V85" s="5">
        <v>0</v>
      </c>
      <c r="W85" s="5">
        <v>0</v>
      </c>
      <c r="X85" s="5">
        <v>0</v>
      </c>
      <c r="Y85" s="5">
        <v>0</v>
      </c>
    </row>
    <row r="86" spans="1:25" x14ac:dyDescent="0.25">
      <c r="A86" s="4" t="s">
        <v>12048</v>
      </c>
      <c r="B86" s="4" t="s">
        <v>12031</v>
      </c>
      <c r="C86" s="4" t="s">
        <v>344</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t="s">
        <v>216</v>
      </c>
      <c r="T86" s="5">
        <v>0</v>
      </c>
      <c r="U86" s="5">
        <v>0</v>
      </c>
      <c r="V86" s="5">
        <v>0</v>
      </c>
      <c r="W86" s="5">
        <v>0</v>
      </c>
      <c r="X86" s="5">
        <v>0</v>
      </c>
      <c r="Y86" s="5">
        <v>0</v>
      </c>
    </row>
    <row r="87" spans="1:25" x14ac:dyDescent="0.25">
      <c r="A87" s="4" t="s">
        <v>12049</v>
      </c>
      <c r="B87" s="4" t="s">
        <v>12031</v>
      </c>
      <c r="C87" s="4" t="s">
        <v>346</v>
      </c>
      <c r="D87" s="1"/>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t="s">
        <v>216</v>
      </c>
      <c r="T87" s="5">
        <v>0</v>
      </c>
      <c r="U87" s="5">
        <v>0</v>
      </c>
      <c r="V87" s="5">
        <v>0</v>
      </c>
      <c r="W87" s="5">
        <v>0</v>
      </c>
      <c r="X87" s="5">
        <v>0</v>
      </c>
      <c r="Y87" s="5">
        <v>0</v>
      </c>
    </row>
    <row r="88" spans="1:25" x14ac:dyDescent="0.25">
      <c r="A88" s="4" t="s">
        <v>12050</v>
      </c>
      <c r="B88" s="4" t="s">
        <v>12031</v>
      </c>
      <c r="C88" s="4" t="s">
        <v>348</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t="s">
        <v>216</v>
      </c>
      <c r="T88" s="5">
        <v>0</v>
      </c>
      <c r="U88" s="5">
        <v>0</v>
      </c>
      <c r="V88" s="5">
        <v>0</v>
      </c>
      <c r="W88" s="5">
        <v>0</v>
      </c>
      <c r="X88" s="5">
        <v>0</v>
      </c>
      <c r="Y88" s="5">
        <v>0</v>
      </c>
    </row>
    <row r="89" spans="1:25" x14ac:dyDescent="0.25">
      <c r="A89" s="4" t="s">
        <v>12051</v>
      </c>
      <c r="B89" s="4" t="s">
        <v>12031</v>
      </c>
      <c r="C89" s="4" t="s">
        <v>350</v>
      </c>
      <c r="D89" s="1" t="s">
        <v>351</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t="s">
        <v>216</v>
      </c>
      <c r="T89" s="5">
        <v>0</v>
      </c>
      <c r="U89" s="5">
        <v>0</v>
      </c>
      <c r="V89" s="5">
        <v>0</v>
      </c>
      <c r="W89" s="5">
        <v>0</v>
      </c>
      <c r="X89" s="5">
        <v>0</v>
      </c>
      <c r="Y89" s="5">
        <v>0</v>
      </c>
    </row>
    <row r="90" spans="1:25" x14ac:dyDescent="0.25">
      <c r="A90" s="4" t="s">
        <v>12052</v>
      </c>
      <c r="B90" s="4" t="s">
        <v>12031</v>
      </c>
      <c r="C90" s="4" t="s">
        <v>353</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t="s">
        <v>216</v>
      </c>
      <c r="T90" s="5">
        <v>0</v>
      </c>
      <c r="U90" s="5">
        <v>0</v>
      </c>
      <c r="V90" s="5">
        <v>0</v>
      </c>
      <c r="W90" s="5">
        <v>0</v>
      </c>
      <c r="X90" s="5">
        <v>0</v>
      </c>
      <c r="Y90" s="5">
        <v>0</v>
      </c>
    </row>
    <row r="91" spans="1:25" x14ac:dyDescent="0.25">
      <c r="A91" s="4" t="s">
        <v>12053</v>
      </c>
      <c r="B91" s="4" t="s">
        <v>12031</v>
      </c>
      <c r="C91" s="4" t="s">
        <v>355</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t="s">
        <v>216</v>
      </c>
      <c r="T91" s="5">
        <v>0</v>
      </c>
      <c r="U91" s="5">
        <v>0</v>
      </c>
      <c r="V91" s="5">
        <v>0</v>
      </c>
      <c r="W91" s="5">
        <v>0</v>
      </c>
      <c r="X91" s="5">
        <v>0</v>
      </c>
      <c r="Y91" s="5">
        <v>0</v>
      </c>
    </row>
    <row r="92" spans="1:25" x14ac:dyDescent="0.25">
      <c r="A92" s="4" t="s">
        <v>12054</v>
      </c>
      <c r="B92" s="4" t="s">
        <v>12031</v>
      </c>
      <c r="C92" s="4" t="s">
        <v>3606</v>
      </c>
      <c r="D92" s="1" t="s">
        <v>3607</v>
      </c>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t="s">
        <v>216</v>
      </c>
      <c r="T92" s="5">
        <v>0</v>
      </c>
      <c r="U92" s="5">
        <v>0</v>
      </c>
      <c r="V92" s="5">
        <v>0</v>
      </c>
      <c r="W92" s="5">
        <v>0</v>
      </c>
      <c r="X92" s="5">
        <v>0</v>
      </c>
      <c r="Y92" s="5">
        <v>0</v>
      </c>
    </row>
    <row r="93" spans="1:25" x14ac:dyDescent="0.25">
      <c r="A93" s="4" t="s">
        <v>12055</v>
      </c>
      <c r="B93" s="4" t="s">
        <v>12031</v>
      </c>
      <c r="C93" s="4" t="s">
        <v>3608</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t="s">
        <v>216</v>
      </c>
      <c r="T93" s="5">
        <v>0</v>
      </c>
      <c r="U93" s="5">
        <v>0</v>
      </c>
      <c r="V93" s="5">
        <v>0</v>
      </c>
      <c r="W93" s="5">
        <v>0</v>
      </c>
      <c r="X93" s="5">
        <v>0</v>
      </c>
      <c r="Y93" s="5">
        <v>0</v>
      </c>
    </row>
    <row r="94" spans="1:25" x14ac:dyDescent="0.25">
      <c r="A94" s="4" t="s">
        <v>12056</v>
      </c>
      <c r="B94" s="4" t="s">
        <v>12031</v>
      </c>
      <c r="C94" s="4" t="s">
        <v>3609</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t="s">
        <v>216</v>
      </c>
      <c r="T94" s="5">
        <v>0</v>
      </c>
      <c r="U94" s="5">
        <v>0</v>
      </c>
      <c r="V94" s="5">
        <v>0</v>
      </c>
      <c r="W94" s="5">
        <v>0</v>
      </c>
      <c r="X94" s="5">
        <v>0</v>
      </c>
      <c r="Y94" s="5">
        <v>0</v>
      </c>
    </row>
    <row r="95" spans="1:25" x14ac:dyDescent="0.25">
      <c r="A95" s="4" t="s">
        <v>12057</v>
      </c>
      <c r="B95" s="4" t="s">
        <v>12031</v>
      </c>
      <c r="C95" s="4" t="s">
        <v>3610</v>
      </c>
      <c r="D95" s="1"/>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t="s">
        <v>216</v>
      </c>
      <c r="T95" s="5">
        <v>0</v>
      </c>
      <c r="U95" s="5">
        <v>0</v>
      </c>
      <c r="V95" s="5">
        <v>0</v>
      </c>
      <c r="W95" s="5">
        <v>0</v>
      </c>
      <c r="X95" s="5">
        <v>0</v>
      </c>
      <c r="Y95" s="5">
        <v>0</v>
      </c>
    </row>
    <row r="96" spans="1:25" x14ac:dyDescent="0.25">
      <c r="A96" s="4" t="s">
        <v>12058</v>
      </c>
      <c r="B96" s="4" t="s">
        <v>12031</v>
      </c>
      <c r="C96" s="4" t="s">
        <v>3611</v>
      </c>
      <c r="D96" s="1"/>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t="s">
        <v>216</v>
      </c>
      <c r="T96" s="5">
        <v>0</v>
      </c>
      <c r="U96" s="5">
        <v>0</v>
      </c>
      <c r="V96" s="5">
        <v>0</v>
      </c>
      <c r="W96" s="5">
        <v>0</v>
      </c>
      <c r="X96" s="5">
        <v>0</v>
      </c>
      <c r="Y96" s="5">
        <v>0</v>
      </c>
    </row>
    <row r="97" spans="1:25" x14ac:dyDescent="0.25">
      <c r="A97" s="4" t="s">
        <v>12059</v>
      </c>
      <c r="B97" s="4" t="s">
        <v>12031</v>
      </c>
      <c r="C97" s="4" t="s">
        <v>3612</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t="s">
        <v>216</v>
      </c>
      <c r="T97" s="5">
        <v>0</v>
      </c>
      <c r="U97" s="5">
        <v>0</v>
      </c>
      <c r="V97" s="5">
        <v>0</v>
      </c>
      <c r="W97" s="5">
        <v>0</v>
      </c>
      <c r="X97" s="5">
        <v>0</v>
      </c>
      <c r="Y97" s="5">
        <v>0</v>
      </c>
    </row>
    <row r="98" spans="1:25" x14ac:dyDescent="0.25">
      <c r="A98" s="4" t="s">
        <v>12060</v>
      </c>
      <c r="B98" s="4" t="s">
        <v>12031</v>
      </c>
      <c r="C98" s="4" t="s">
        <v>3613</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t="s">
        <v>216</v>
      </c>
      <c r="T98" s="5">
        <v>0</v>
      </c>
      <c r="U98" s="5">
        <v>0</v>
      </c>
      <c r="V98" s="5">
        <v>0</v>
      </c>
      <c r="W98" s="5">
        <v>0</v>
      </c>
      <c r="X98" s="5">
        <v>0</v>
      </c>
      <c r="Y98" s="5">
        <v>0</v>
      </c>
    </row>
    <row r="99" spans="1:25" x14ac:dyDescent="0.25">
      <c r="A99" s="4" t="s">
        <v>12061</v>
      </c>
      <c r="B99" s="4" t="s">
        <v>12031</v>
      </c>
      <c r="C99" s="4" t="s">
        <v>3614</v>
      </c>
      <c r="D99" s="1"/>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t="s">
        <v>216</v>
      </c>
      <c r="T99" s="5">
        <v>0</v>
      </c>
      <c r="U99" s="5">
        <v>0</v>
      </c>
      <c r="V99" s="5">
        <v>0</v>
      </c>
      <c r="W99" s="5">
        <v>0</v>
      </c>
      <c r="X99" s="5">
        <v>0</v>
      </c>
      <c r="Y99" s="5">
        <v>0</v>
      </c>
    </row>
    <row r="100" spans="1:25" x14ac:dyDescent="0.25">
      <c r="A100" s="4" t="s">
        <v>12062</v>
      </c>
      <c r="B100" s="4" t="s">
        <v>12031</v>
      </c>
      <c r="C100" s="4" t="s">
        <v>3615</v>
      </c>
      <c r="D100" s="1"/>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t="s">
        <v>216</v>
      </c>
      <c r="T100" s="5">
        <v>0</v>
      </c>
      <c r="U100" s="5">
        <v>0</v>
      </c>
      <c r="V100" s="5">
        <v>0</v>
      </c>
      <c r="W100" s="5">
        <v>0</v>
      </c>
      <c r="X100" s="5">
        <v>0</v>
      </c>
      <c r="Y100" s="5">
        <v>0</v>
      </c>
    </row>
    <row r="101" spans="1:25" x14ac:dyDescent="0.25">
      <c r="A101" s="4" t="s">
        <v>12063</v>
      </c>
      <c r="B101" s="4" t="s">
        <v>12031</v>
      </c>
      <c r="C101" s="4" t="s">
        <v>3616</v>
      </c>
      <c r="D101" s="1" t="s">
        <v>3617</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t="s">
        <v>216</v>
      </c>
      <c r="T101" s="5">
        <v>0</v>
      </c>
      <c r="U101" s="5">
        <v>0</v>
      </c>
      <c r="V101" s="5">
        <v>0</v>
      </c>
      <c r="W101" s="5">
        <v>0</v>
      </c>
      <c r="X101" s="5">
        <v>0</v>
      </c>
      <c r="Y101" s="5">
        <v>0</v>
      </c>
    </row>
    <row r="102" spans="1:25" x14ac:dyDescent="0.25">
      <c r="A102" s="4" t="s">
        <v>12064</v>
      </c>
      <c r="B102" s="4" t="s">
        <v>12031</v>
      </c>
      <c r="C102" s="4" t="s">
        <v>3618</v>
      </c>
      <c r="D102" s="1" t="s">
        <v>333</v>
      </c>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t="s">
        <v>216</v>
      </c>
      <c r="T102" s="5">
        <v>0</v>
      </c>
      <c r="U102" s="5">
        <v>0</v>
      </c>
      <c r="V102" s="5">
        <v>0</v>
      </c>
      <c r="W102" s="5">
        <v>0</v>
      </c>
      <c r="X102" s="5">
        <v>0</v>
      </c>
      <c r="Y102" s="5">
        <v>0</v>
      </c>
    </row>
    <row r="103" spans="1:25" x14ac:dyDescent="0.25">
      <c r="A103" s="4" t="s">
        <v>12065</v>
      </c>
      <c r="B103" s="4" t="s">
        <v>12031</v>
      </c>
      <c r="C103" s="4" t="s">
        <v>3619</v>
      </c>
      <c r="D103" s="1" t="s">
        <v>3599</v>
      </c>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t="s">
        <v>216</v>
      </c>
      <c r="S103" s="5" t="s">
        <v>216</v>
      </c>
      <c r="T103" s="5">
        <v>0</v>
      </c>
      <c r="U103" s="5">
        <v>0</v>
      </c>
      <c r="V103" s="5">
        <v>0</v>
      </c>
      <c r="W103" s="5">
        <v>0</v>
      </c>
      <c r="X103" s="5">
        <v>0</v>
      </c>
      <c r="Y103" s="5">
        <v>0</v>
      </c>
    </row>
    <row r="104" spans="1:25" x14ac:dyDescent="0.25">
      <c r="A104" s="4" t="s">
        <v>12066</v>
      </c>
      <c r="B104" s="4" t="s">
        <v>12031</v>
      </c>
      <c r="C104" s="4" t="s">
        <v>3620</v>
      </c>
      <c r="D104" s="1"/>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t="s">
        <v>216</v>
      </c>
      <c r="S104" s="5" t="s">
        <v>216</v>
      </c>
      <c r="T104" s="5">
        <v>0</v>
      </c>
      <c r="U104" s="5">
        <v>0</v>
      </c>
      <c r="V104" s="5">
        <v>0</v>
      </c>
      <c r="W104" s="5">
        <v>0</v>
      </c>
      <c r="X104" s="5">
        <v>0</v>
      </c>
      <c r="Y104" s="5">
        <v>0</v>
      </c>
    </row>
    <row r="105" spans="1:25" x14ac:dyDescent="0.25">
      <c r="A105" s="4" t="s">
        <v>12067</v>
      </c>
      <c r="B105" s="4" t="s">
        <v>12031</v>
      </c>
      <c r="C105" s="4" t="s">
        <v>3621</v>
      </c>
      <c r="D105" s="1"/>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t="s">
        <v>216</v>
      </c>
      <c r="S105" s="5" t="s">
        <v>216</v>
      </c>
      <c r="T105" s="5">
        <v>0</v>
      </c>
      <c r="U105" s="5">
        <v>0</v>
      </c>
      <c r="V105" s="5">
        <v>0</v>
      </c>
      <c r="W105" s="5">
        <v>0</v>
      </c>
      <c r="X105" s="5">
        <v>0</v>
      </c>
      <c r="Y105" s="5">
        <v>0</v>
      </c>
    </row>
    <row r="106" spans="1:25" x14ac:dyDescent="0.25">
      <c r="A106" s="4" t="s">
        <v>12068</v>
      </c>
      <c r="B106" s="4" t="s">
        <v>12031</v>
      </c>
      <c r="C106" s="4" t="s">
        <v>3622</v>
      </c>
      <c r="D106" s="1"/>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t="s">
        <v>216</v>
      </c>
      <c r="T106" s="5">
        <v>0</v>
      </c>
      <c r="U106" s="5">
        <v>0</v>
      </c>
      <c r="V106" s="5">
        <v>0</v>
      </c>
      <c r="W106" s="5">
        <v>0</v>
      </c>
      <c r="X106" s="5">
        <v>0</v>
      </c>
      <c r="Y106" s="5">
        <v>0</v>
      </c>
    </row>
    <row r="107" spans="1:25" x14ac:dyDescent="0.25">
      <c r="A107" s="4" t="s">
        <v>12069</v>
      </c>
      <c r="B107" s="4" t="s">
        <v>12031</v>
      </c>
      <c r="C107" s="4" t="s">
        <v>3623</v>
      </c>
      <c r="D107" s="1"/>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t="s">
        <v>216</v>
      </c>
      <c r="T107" s="5">
        <v>0</v>
      </c>
      <c r="U107" s="5">
        <v>0</v>
      </c>
      <c r="V107" s="5">
        <v>0</v>
      </c>
      <c r="W107" s="5">
        <v>0</v>
      </c>
      <c r="X107" s="5">
        <v>0</v>
      </c>
      <c r="Y107" s="5">
        <v>0</v>
      </c>
    </row>
    <row r="108" spans="1:25" x14ac:dyDescent="0.25">
      <c r="A108" s="4" t="s">
        <v>12070</v>
      </c>
      <c r="B108" s="4" t="s">
        <v>12031</v>
      </c>
      <c r="C108" s="4" t="s">
        <v>3624</v>
      </c>
      <c r="D108" s="1"/>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t="s">
        <v>216</v>
      </c>
      <c r="T108" s="5">
        <v>0</v>
      </c>
      <c r="U108" s="5">
        <v>0</v>
      </c>
      <c r="V108" s="5">
        <v>0</v>
      </c>
      <c r="W108" s="5">
        <v>0</v>
      </c>
      <c r="X108" s="5">
        <v>0</v>
      </c>
      <c r="Y108" s="5">
        <v>0</v>
      </c>
    </row>
    <row r="109" spans="1:25" x14ac:dyDescent="0.25">
      <c r="A109" s="4" t="s">
        <v>12071</v>
      </c>
      <c r="B109" s="4" t="s">
        <v>12031</v>
      </c>
      <c r="C109" s="4" t="s">
        <v>3625</v>
      </c>
      <c r="D109" s="1"/>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216</v>
      </c>
      <c r="T109" s="5">
        <v>0</v>
      </c>
      <c r="U109" s="5">
        <v>0</v>
      </c>
      <c r="V109" s="5">
        <v>0</v>
      </c>
      <c r="W109" s="5">
        <v>0</v>
      </c>
      <c r="X109" s="5">
        <v>0</v>
      </c>
      <c r="Y109" s="5">
        <v>0</v>
      </c>
    </row>
    <row r="110" spans="1:25" x14ac:dyDescent="0.25">
      <c r="A110" s="4" t="s">
        <v>12072</v>
      </c>
      <c r="B110" s="4" t="s">
        <v>12031</v>
      </c>
      <c r="C110" s="4" t="s">
        <v>3626</v>
      </c>
      <c r="D110" s="1"/>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t="s">
        <v>216</v>
      </c>
      <c r="T110" s="5">
        <v>0</v>
      </c>
      <c r="U110" s="5">
        <v>0</v>
      </c>
      <c r="V110" s="5">
        <v>0</v>
      </c>
      <c r="W110" s="5">
        <v>0</v>
      </c>
      <c r="X110" s="5">
        <v>0</v>
      </c>
      <c r="Y110" s="5">
        <v>0</v>
      </c>
    </row>
    <row r="111" spans="1:25" x14ac:dyDescent="0.25">
      <c r="A111" s="4" t="s">
        <v>12073</v>
      </c>
      <c r="B111" s="4" t="s">
        <v>12031</v>
      </c>
      <c r="C111" s="4" t="s">
        <v>3629</v>
      </c>
      <c r="D111" s="1" t="s">
        <v>351</v>
      </c>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t="s">
        <v>216</v>
      </c>
      <c r="T111" s="5">
        <v>0</v>
      </c>
      <c r="U111" s="5">
        <v>0</v>
      </c>
      <c r="V111" s="5">
        <v>0</v>
      </c>
      <c r="W111" s="5">
        <v>0</v>
      </c>
      <c r="X111" s="5">
        <v>0</v>
      </c>
      <c r="Y111" s="5">
        <v>0</v>
      </c>
    </row>
    <row r="112" spans="1:25" x14ac:dyDescent="0.25">
      <c r="A112" s="4" t="s">
        <v>12074</v>
      </c>
      <c r="B112" s="4" t="s">
        <v>12031</v>
      </c>
      <c r="C112" s="4" t="s">
        <v>3630</v>
      </c>
      <c r="D112" s="1"/>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t="s">
        <v>216</v>
      </c>
      <c r="T112" s="5">
        <v>0</v>
      </c>
      <c r="U112" s="5">
        <v>0</v>
      </c>
      <c r="V112" s="5">
        <v>0</v>
      </c>
      <c r="W112" s="5">
        <v>0</v>
      </c>
      <c r="X112" s="5">
        <v>0</v>
      </c>
      <c r="Y112" s="5">
        <v>0</v>
      </c>
    </row>
    <row r="113" spans="1:25" x14ac:dyDescent="0.25">
      <c r="A113" s="4" t="s">
        <v>12075</v>
      </c>
      <c r="B113" s="4" t="s">
        <v>12031</v>
      </c>
      <c r="C113" s="4" t="s">
        <v>3631</v>
      </c>
      <c r="D113" s="1"/>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t="s">
        <v>216</v>
      </c>
      <c r="T113" s="5">
        <v>0</v>
      </c>
      <c r="U113" s="5">
        <v>0</v>
      </c>
      <c r="V113" s="5">
        <v>0</v>
      </c>
      <c r="W113" s="5">
        <v>0</v>
      </c>
      <c r="X113" s="5">
        <v>0</v>
      </c>
      <c r="Y113" s="5">
        <v>0</v>
      </c>
    </row>
    <row r="114" spans="1:25" x14ac:dyDescent="0.25">
      <c r="A114" s="4" t="s">
        <v>12076</v>
      </c>
      <c r="B114" s="4" t="s">
        <v>12077</v>
      </c>
      <c r="C114" s="4" t="s">
        <v>12078</v>
      </c>
      <c r="D114" s="1" t="s">
        <v>12079</v>
      </c>
      <c r="E114" s="5" t="s">
        <v>12080</v>
      </c>
      <c r="F114" s="5" t="s">
        <v>12080</v>
      </c>
      <c r="G114" s="5" t="s">
        <v>12080</v>
      </c>
      <c r="H114" s="5" t="s">
        <v>12081</v>
      </c>
      <c r="I114" s="5" t="s">
        <v>12082</v>
      </c>
      <c r="J114" s="5" t="s">
        <v>12083</v>
      </c>
      <c r="K114" s="5" t="s">
        <v>12084</v>
      </c>
      <c r="L114" s="5" t="s">
        <v>12085</v>
      </c>
      <c r="M114" s="5" t="s">
        <v>12086</v>
      </c>
      <c r="N114" s="5" t="s">
        <v>12087</v>
      </c>
      <c r="O114" s="5" t="s">
        <v>12088</v>
      </c>
      <c r="P114" s="5" t="s">
        <v>12089</v>
      </c>
      <c r="Q114" s="5" t="s">
        <v>12090</v>
      </c>
      <c r="R114" s="5" t="s">
        <v>12091</v>
      </c>
      <c r="S114" s="5" t="s">
        <v>12092</v>
      </c>
      <c r="T114" s="5" t="s">
        <v>12093</v>
      </c>
      <c r="U114" s="5" t="s">
        <v>12094</v>
      </c>
      <c r="V114" s="5" t="s">
        <v>12095</v>
      </c>
      <c r="W114" s="5" t="s">
        <v>12096</v>
      </c>
      <c r="X114" s="5" t="s">
        <v>12097</v>
      </c>
      <c r="Y114" s="5" t="s">
        <v>12098</v>
      </c>
    </row>
    <row r="115" spans="1:25" x14ac:dyDescent="0.25">
      <c r="A115" s="4" t="s">
        <v>12099</v>
      </c>
      <c r="B115" s="4" t="s">
        <v>12077</v>
      </c>
      <c r="C115" s="4" t="s">
        <v>4207</v>
      </c>
      <c r="D115" s="1" t="s">
        <v>12100</v>
      </c>
      <c r="E115" s="5">
        <v>0.215</v>
      </c>
      <c r="F115" s="5">
        <v>0.215</v>
      </c>
      <c r="G115" s="5">
        <v>0.215</v>
      </c>
      <c r="H115" s="5">
        <v>0.215</v>
      </c>
      <c r="I115" s="5">
        <v>0.215</v>
      </c>
      <c r="J115" s="5">
        <v>0.215</v>
      </c>
      <c r="K115" s="5">
        <v>0.215</v>
      </c>
      <c r="L115" s="5">
        <v>0.215</v>
      </c>
      <c r="M115" s="5">
        <v>0.215</v>
      </c>
      <c r="N115" s="5">
        <v>0.215</v>
      </c>
      <c r="O115" s="5">
        <v>0.215</v>
      </c>
      <c r="P115" s="5">
        <v>0.215</v>
      </c>
      <c r="Q115" s="5">
        <v>0.215</v>
      </c>
      <c r="R115" s="5">
        <v>0.215</v>
      </c>
      <c r="S115" s="5">
        <v>0.215</v>
      </c>
      <c r="T115" s="5">
        <v>0.215</v>
      </c>
      <c r="U115" s="5">
        <v>0.215</v>
      </c>
      <c r="V115" s="5">
        <v>0.215</v>
      </c>
      <c r="W115" s="5">
        <v>0.215</v>
      </c>
      <c r="X115" s="5">
        <v>0.215</v>
      </c>
      <c r="Y115" s="5">
        <v>0.215</v>
      </c>
    </row>
    <row r="116" spans="1:25" x14ac:dyDescent="0.25">
      <c r="A116" s="4" t="s">
        <v>12101</v>
      </c>
      <c r="B116" s="4" t="s">
        <v>12077</v>
      </c>
      <c r="C116" s="4" t="s">
        <v>12102</v>
      </c>
      <c r="D116" s="1" t="s">
        <v>12103</v>
      </c>
      <c r="E116" s="5">
        <v>1.2E-2</v>
      </c>
      <c r="F116" s="5">
        <v>1.2E-2</v>
      </c>
      <c r="G116" s="5">
        <v>1.2E-2</v>
      </c>
      <c r="H116" s="5">
        <v>1.2E-2</v>
      </c>
      <c r="I116" s="5">
        <v>1.2E-2</v>
      </c>
      <c r="J116" s="5">
        <v>1.2E-2</v>
      </c>
      <c r="K116" s="5">
        <v>1.2E-2</v>
      </c>
      <c r="L116" s="5">
        <v>1.2E-2</v>
      </c>
      <c r="M116" s="5">
        <v>1.2E-2</v>
      </c>
      <c r="N116" s="5">
        <v>1.2E-2</v>
      </c>
      <c r="O116" s="5">
        <v>1.2E-2</v>
      </c>
      <c r="P116" s="5">
        <v>1.2E-2</v>
      </c>
      <c r="Q116" s="5">
        <v>1.2E-2</v>
      </c>
      <c r="R116" s="5">
        <v>1.2E-2</v>
      </c>
      <c r="S116" s="5">
        <v>1.2E-2</v>
      </c>
      <c r="T116" s="5">
        <v>1.2E-2</v>
      </c>
      <c r="U116" s="5">
        <v>1.2E-2</v>
      </c>
      <c r="V116" s="5">
        <v>1.2E-2</v>
      </c>
      <c r="W116" s="5">
        <v>1.2E-2</v>
      </c>
      <c r="X116" s="5">
        <v>1.2E-2</v>
      </c>
      <c r="Y116" s="5">
        <v>1.2E-2</v>
      </c>
    </row>
    <row r="117" spans="1:25" x14ac:dyDescent="0.25">
      <c r="A117" s="4" t="s">
        <v>12104</v>
      </c>
      <c r="B117" s="4" t="s">
        <v>12077</v>
      </c>
      <c r="C117" s="4" t="s">
        <v>12105</v>
      </c>
      <c r="D117" s="1" t="s">
        <v>12106</v>
      </c>
      <c r="E117" s="5">
        <v>3.3000000000000002E-2</v>
      </c>
      <c r="F117" s="5">
        <v>3.3000000000000002E-2</v>
      </c>
      <c r="G117" s="5">
        <v>3.3000000000000002E-2</v>
      </c>
      <c r="H117" s="5">
        <v>3.3000000000000002E-2</v>
      </c>
      <c r="I117" s="5">
        <v>2.3E-2</v>
      </c>
      <c r="J117" s="5">
        <v>2.3E-2</v>
      </c>
      <c r="K117" s="5">
        <v>2.3E-2</v>
      </c>
      <c r="L117" s="5">
        <v>2.3E-2</v>
      </c>
      <c r="M117" s="5">
        <v>2.3E-2</v>
      </c>
      <c r="N117" s="5">
        <v>2.3E-2</v>
      </c>
      <c r="O117" s="5">
        <v>2.3E-2</v>
      </c>
      <c r="P117" s="5">
        <v>2.3E-2</v>
      </c>
      <c r="Q117" s="5">
        <v>2.3E-2</v>
      </c>
      <c r="R117" s="5">
        <v>2.3E-2</v>
      </c>
      <c r="S117" s="5">
        <v>2.3E-2</v>
      </c>
      <c r="T117" s="5">
        <v>2.1000000000000001E-2</v>
      </c>
      <c r="U117" s="5">
        <v>2.1000000000000001E-2</v>
      </c>
      <c r="V117" s="5">
        <v>2.1000000000000001E-2</v>
      </c>
      <c r="W117" s="5">
        <v>2.1000000000000001E-2</v>
      </c>
      <c r="X117" s="5">
        <v>2.1000000000000001E-2</v>
      </c>
      <c r="Y117" s="5">
        <v>2.1000000000000001E-2</v>
      </c>
    </row>
    <row r="118" spans="1:25" x14ac:dyDescent="0.25">
      <c r="A118" s="4" t="s">
        <v>12107</v>
      </c>
      <c r="B118" s="4" t="s">
        <v>12077</v>
      </c>
      <c r="C118" s="4" t="s">
        <v>4210</v>
      </c>
      <c r="D118" s="1" t="s">
        <v>12108</v>
      </c>
      <c r="E118" s="5">
        <v>0.09</v>
      </c>
      <c r="F118" s="5">
        <v>0.09</v>
      </c>
      <c r="G118" s="5">
        <v>0.09</v>
      </c>
      <c r="H118" s="5">
        <v>0.09</v>
      </c>
      <c r="I118" s="5">
        <v>0.09</v>
      </c>
      <c r="J118" s="5">
        <v>0.09</v>
      </c>
      <c r="K118" s="5">
        <v>0.09</v>
      </c>
      <c r="L118" s="5">
        <v>0.09</v>
      </c>
      <c r="M118" s="5">
        <v>0.09</v>
      </c>
      <c r="N118" s="5">
        <v>0.09</v>
      </c>
      <c r="O118" s="5">
        <v>0.09</v>
      </c>
      <c r="P118" s="5">
        <v>0.09</v>
      </c>
      <c r="Q118" s="5">
        <v>0.09</v>
      </c>
      <c r="R118" s="5">
        <v>0.09</v>
      </c>
      <c r="S118" s="5">
        <v>0.09</v>
      </c>
      <c r="T118" s="5">
        <v>0.09</v>
      </c>
      <c r="U118" s="5">
        <v>0.09</v>
      </c>
      <c r="V118" s="5">
        <v>0.09</v>
      </c>
      <c r="W118" s="5">
        <v>0.09</v>
      </c>
      <c r="X118" s="5">
        <v>0.09</v>
      </c>
      <c r="Y118" s="5">
        <v>0.09</v>
      </c>
    </row>
    <row r="119" spans="1:25" x14ac:dyDescent="0.25">
      <c r="A119" s="4" t="s">
        <v>12109</v>
      </c>
      <c r="B119" s="4" t="s">
        <v>12077</v>
      </c>
      <c r="C119" s="4" t="s">
        <v>12110</v>
      </c>
      <c r="D119" s="1" t="s">
        <v>12111</v>
      </c>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t="s">
        <v>216</v>
      </c>
      <c r="S119" s="5" t="s">
        <v>216</v>
      </c>
      <c r="T119" s="5" t="s">
        <v>216</v>
      </c>
      <c r="U119" s="5" t="s">
        <v>216</v>
      </c>
      <c r="V119" s="5" t="s">
        <v>216</v>
      </c>
      <c r="W119" s="5">
        <v>0.05</v>
      </c>
      <c r="X119" s="5">
        <v>0.05</v>
      </c>
      <c r="Y119" s="5">
        <v>0.05</v>
      </c>
    </row>
    <row r="120" spans="1:25" x14ac:dyDescent="0.25">
      <c r="A120" s="4" t="s">
        <v>736</v>
      </c>
      <c r="B120" s="4" t="s">
        <v>12112</v>
      </c>
      <c r="C120" s="4" t="s">
        <v>12113</v>
      </c>
      <c r="D120" s="1" t="s">
        <v>12100</v>
      </c>
      <c r="E120" s="5">
        <v>6.5000000000000002E-2</v>
      </c>
      <c r="F120" s="5">
        <v>6.5000000000000002E-2</v>
      </c>
      <c r="G120" s="5">
        <v>6.5000000000000002E-2</v>
      </c>
      <c r="H120" s="5">
        <v>6.5000000000000002E-2</v>
      </c>
      <c r="I120" s="5">
        <v>6.5000000000000002E-2</v>
      </c>
      <c r="J120" s="5">
        <v>6.5000000000000002E-2</v>
      </c>
      <c r="K120" s="5">
        <v>6.5000000000000002E-2</v>
      </c>
      <c r="L120" s="5">
        <v>6.5000000000000002E-2</v>
      </c>
      <c r="M120" s="5">
        <v>6.5000000000000002E-2</v>
      </c>
      <c r="N120" s="5">
        <v>6.5000000000000002E-2</v>
      </c>
      <c r="O120" s="5">
        <v>6.5000000000000002E-2</v>
      </c>
      <c r="P120" s="5">
        <v>6.5000000000000002E-2</v>
      </c>
      <c r="Q120" s="5">
        <v>6.5000000000000002E-2</v>
      </c>
      <c r="R120" s="5">
        <v>6.5000000000000002E-2</v>
      </c>
      <c r="S120" s="5">
        <v>6.5000000000000002E-2</v>
      </c>
      <c r="T120" s="5">
        <v>6.5000000000000002E-2</v>
      </c>
      <c r="U120" s="5">
        <v>6.5000000000000002E-2</v>
      </c>
      <c r="V120" s="5">
        <v>6.5000000000000002E-2</v>
      </c>
      <c r="W120" s="5">
        <v>6.5000000000000002E-2</v>
      </c>
      <c r="X120" s="5">
        <v>6.5000000000000002E-2</v>
      </c>
      <c r="Y120" s="5">
        <v>6.5000000000000002E-2</v>
      </c>
    </row>
    <row r="121" spans="1:25" x14ac:dyDescent="0.25">
      <c r="A121" s="4" t="s">
        <v>4206</v>
      </c>
      <c r="B121" s="4" t="s">
        <v>12112</v>
      </c>
      <c r="C121" s="4" t="s">
        <v>12114</v>
      </c>
      <c r="D121" s="1" t="s">
        <v>12106</v>
      </c>
      <c r="E121" s="5">
        <v>0</v>
      </c>
      <c r="F121" s="5">
        <v>0</v>
      </c>
      <c r="G121" s="5">
        <v>0</v>
      </c>
      <c r="H121" s="5">
        <v>0</v>
      </c>
      <c r="I121" s="5">
        <v>0</v>
      </c>
      <c r="J121" s="5">
        <v>0</v>
      </c>
      <c r="K121" s="5">
        <v>0</v>
      </c>
      <c r="L121" s="5">
        <v>0</v>
      </c>
      <c r="M121" s="5">
        <v>0</v>
      </c>
      <c r="N121" s="5">
        <v>0</v>
      </c>
      <c r="O121" s="5">
        <v>0</v>
      </c>
      <c r="P121" s="5">
        <v>0</v>
      </c>
      <c r="Q121" s="5">
        <v>0</v>
      </c>
      <c r="R121" s="5">
        <v>0</v>
      </c>
      <c r="S121" s="5">
        <v>0</v>
      </c>
      <c r="T121" s="5">
        <v>0</v>
      </c>
      <c r="U121" s="5">
        <v>0</v>
      </c>
      <c r="V121" s="5">
        <v>0</v>
      </c>
      <c r="W121" s="5">
        <v>0</v>
      </c>
      <c r="X121" s="5">
        <v>6.0000000000000001E-3</v>
      </c>
      <c r="Y121" s="5">
        <v>6.0000000000000001E-3</v>
      </c>
    </row>
    <row r="122" spans="1:25" x14ac:dyDescent="0.25">
      <c r="A122" s="4" t="s">
        <v>4209</v>
      </c>
      <c r="B122" s="4" t="s">
        <v>12112</v>
      </c>
      <c r="C122" s="4" t="s">
        <v>12115</v>
      </c>
      <c r="D122" s="1" t="s">
        <v>12108</v>
      </c>
      <c r="E122" s="5">
        <v>4.4999999999999998E-2</v>
      </c>
      <c r="F122" s="5">
        <v>4.4999999999999998E-2</v>
      </c>
      <c r="G122" s="5">
        <v>4.4999999999999998E-2</v>
      </c>
      <c r="H122" s="5">
        <v>4.4999999999999998E-2</v>
      </c>
      <c r="I122" s="5">
        <v>4.4999999999999998E-2</v>
      </c>
      <c r="J122" s="5">
        <v>4.4999999999999998E-2</v>
      </c>
      <c r="K122" s="5">
        <v>4.4999999999999998E-2</v>
      </c>
      <c r="L122" s="5">
        <v>4.4999999999999998E-2</v>
      </c>
      <c r="M122" s="5">
        <v>4.4999999999999998E-2</v>
      </c>
      <c r="N122" s="5">
        <v>4.4999999999999998E-2</v>
      </c>
      <c r="O122" s="5">
        <v>4.4999999999999998E-2</v>
      </c>
      <c r="P122" s="5">
        <v>4.4999999999999998E-2</v>
      </c>
      <c r="Q122" s="5">
        <v>4.4999999999999998E-2</v>
      </c>
      <c r="R122" s="5">
        <v>4.4999999999999998E-2</v>
      </c>
      <c r="S122" s="5">
        <v>4.4999999999999998E-2</v>
      </c>
      <c r="T122" s="5">
        <v>4.4999999999999998E-2</v>
      </c>
      <c r="U122" s="5">
        <v>4.4999999999999998E-2</v>
      </c>
      <c r="V122" s="5">
        <v>4.4999999999999998E-2</v>
      </c>
      <c r="W122" s="5">
        <v>4.4999999999999998E-2</v>
      </c>
      <c r="X122" s="5">
        <v>4.4999999999999998E-2</v>
      </c>
      <c r="Y122" s="5">
        <v>4.4999999999999998E-2</v>
      </c>
    </row>
    <row r="123" spans="1:25" x14ac:dyDescent="0.25">
      <c r="A123" s="4" t="s">
        <v>4212</v>
      </c>
      <c r="B123" s="4" t="s">
        <v>12112</v>
      </c>
      <c r="C123" s="4" t="s">
        <v>12116</v>
      </c>
      <c r="D123" s="1" t="s">
        <v>12117</v>
      </c>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t="s">
        <v>216</v>
      </c>
      <c r="S123" s="5" t="s">
        <v>216</v>
      </c>
      <c r="T123" s="5" t="s">
        <v>216</v>
      </c>
      <c r="U123" s="5" t="s">
        <v>216</v>
      </c>
      <c r="V123" s="5" t="s">
        <v>216</v>
      </c>
      <c r="W123" s="5" t="s">
        <v>216</v>
      </c>
      <c r="X123" s="5" t="s">
        <v>216</v>
      </c>
      <c r="Y123" s="5">
        <v>6.5000000000000002E-2</v>
      </c>
    </row>
    <row r="124" spans="1:25" x14ac:dyDescent="0.25">
      <c r="A124" s="4" t="s">
        <v>10046</v>
      </c>
      <c r="B124" s="4" t="s">
        <v>12118</v>
      </c>
      <c r="C124" s="4" t="s">
        <v>12119</v>
      </c>
      <c r="D124" s="1" t="s">
        <v>12120</v>
      </c>
      <c r="E124" s="5" t="s">
        <v>12121</v>
      </c>
      <c r="F124" s="5" t="s">
        <v>12122</v>
      </c>
      <c r="G124" s="5" t="s">
        <v>12123</v>
      </c>
      <c r="H124" s="5" t="s">
        <v>12124</v>
      </c>
      <c r="I124" s="5" t="s">
        <v>12125</v>
      </c>
      <c r="J124" s="5" t="s">
        <v>12126</v>
      </c>
      <c r="K124" s="5" t="s">
        <v>12127</v>
      </c>
      <c r="L124" s="5" t="s">
        <v>12128</v>
      </c>
      <c r="M124" s="5" t="s">
        <v>12129</v>
      </c>
      <c r="N124" s="5" t="s">
        <v>12130</v>
      </c>
      <c r="O124" s="5" t="s">
        <v>12131</v>
      </c>
      <c r="P124" s="5" t="s">
        <v>12132</v>
      </c>
      <c r="Q124" s="5" t="s">
        <v>12133</v>
      </c>
      <c r="R124" s="5" t="s">
        <v>12134</v>
      </c>
      <c r="S124" s="5" t="s">
        <v>12135</v>
      </c>
      <c r="T124" s="5" t="s">
        <v>12136</v>
      </c>
      <c r="U124" s="5" t="s">
        <v>12137</v>
      </c>
      <c r="V124" s="5" t="s">
        <v>12138</v>
      </c>
      <c r="W124" s="5" t="s">
        <v>12139</v>
      </c>
      <c r="X124" s="5" t="s">
        <v>12140</v>
      </c>
      <c r="Y124" s="5" t="s">
        <v>12141</v>
      </c>
    </row>
    <row r="125" spans="1:25" ht="25.5" x14ac:dyDescent="0.25">
      <c r="A125" s="4" t="s">
        <v>10050</v>
      </c>
      <c r="B125" s="4" t="s">
        <v>12118</v>
      </c>
      <c r="C125" s="4" t="s">
        <v>12142</v>
      </c>
      <c r="D125" s="1" t="s">
        <v>12143</v>
      </c>
      <c r="E125" s="5" t="s">
        <v>12144</v>
      </c>
      <c r="F125" s="5" t="s">
        <v>12145</v>
      </c>
      <c r="G125" s="5" t="s">
        <v>12146</v>
      </c>
      <c r="H125" s="5" t="s">
        <v>12147</v>
      </c>
      <c r="I125" s="5" t="s">
        <v>4625</v>
      </c>
      <c r="J125" s="5" t="s">
        <v>12148</v>
      </c>
      <c r="K125" s="5" t="s">
        <v>12149</v>
      </c>
      <c r="L125" s="5" t="s">
        <v>12150</v>
      </c>
      <c r="M125" s="5" t="s">
        <v>12151</v>
      </c>
      <c r="N125" s="5" t="s">
        <v>12152</v>
      </c>
      <c r="O125" s="5" t="s">
        <v>12153</v>
      </c>
      <c r="P125" s="5" t="s">
        <v>12154</v>
      </c>
      <c r="Q125" s="5" t="s">
        <v>12155</v>
      </c>
      <c r="R125" s="5" t="s">
        <v>12156</v>
      </c>
      <c r="S125" s="5" t="s">
        <v>12157</v>
      </c>
      <c r="T125" s="5" t="s">
        <v>12158</v>
      </c>
      <c r="U125" s="5" t="s">
        <v>12159</v>
      </c>
      <c r="V125" s="5" t="s">
        <v>12160</v>
      </c>
      <c r="W125" s="5" t="s">
        <v>12161</v>
      </c>
      <c r="X125" s="5" t="s">
        <v>12162</v>
      </c>
      <c r="Y125" s="5" t="s">
        <v>12163</v>
      </c>
    </row>
    <row r="126" spans="1:25" x14ac:dyDescent="0.25">
      <c r="A126" s="4" t="s">
        <v>10053</v>
      </c>
      <c r="B126" s="4" t="s">
        <v>12118</v>
      </c>
      <c r="C126" s="4" t="s">
        <v>12164</v>
      </c>
      <c r="D126" s="1" t="s">
        <v>12165</v>
      </c>
      <c r="E126" s="5">
        <v>0.45</v>
      </c>
      <c r="F126" s="5">
        <v>0.5</v>
      </c>
      <c r="G126" s="5">
        <v>0.5</v>
      </c>
      <c r="H126" s="5">
        <v>0.5</v>
      </c>
      <c r="I126" s="5">
        <v>0.5</v>
      </c>
      <c r="J126" s="5">
        <v>0.5</v>
      </c>
      <c r="K126" s="5">
        <v>0.5</v>
      </c>
      <c r="L126" s="5">
        <v>0.5</v>
      </c>
      <c r="M126" s="5">
        <v>0.5</v>
      </c>
      <c r="N126" s="5">
        <v>0.5</v>
      </c>
      <c r="O126" s="5">
        <v>0.5</v>
      </c>
      <c r="P126" s="5">
        <v>0.5</v>
      </c>
      <c r="Q126" s="5">
        <v>0.5</v>
      </c>
      <c r="R126" s="5">
        <v>0.5</v>
      </c>
      <c r="S126" s="5">
        <v>0.5</v>
      </c>
      <c r="T126" s="5">
        <v>0.5</v>
      </c>
      <c r="U126" s="5">
        <v>0.5</v>
      </c>
      <c r="V126" s="5">
        <v>0.5</v>
      </c>
      <c r="W126" s="5">
        <v>0.5</v>
      </c>
      <c r="X126" s="5">
        <v>0.55000000000000004</v>
      </c>
      <c r="Y126" s="5">
        <v>0.55000000000000004</v>
      </c>
    </row>
    <row r="127" spans="1:25" x14ac:dyDescent="0.25">
      <c r="A127" s="4" t="s">
        <v>10054</v>
      </c>
      <c r="B127" s="4" t="s">
        <v>12118</v>
      </c>
      <c r="C127" s="4" t="s">
        <v>12166</v>
      </c>
      <c r="D127" s="1" t="s">
        <v>12100</v>
      </c>
      <c r="E127" s="5">
        <v>0.28000000000000003</v>
      </c>
      <c r="F127" s="5">
        <v>0.28000000000000003</v>
      </c>
      <c r="G127" s="5">
        <v>0.28000000000000003</v>
      </c>
      <c r="H127" s="5">
        <v>0.28000000000000003</v>
      </c>
      <c r="I127" s="5">
        <v>0.28000000000000003</v>
      </c>
      <c r="J127" s="5">
        <v>0.28000000000000003</v>
      </c>
      <c r="K127" s="5">
        <v>0.28000000000000003</v>
      </c>
      <c r="L127" s="5">
        <v>0.28000000000000003</v>
      </c>
      <c r="M127" s="5">
        <v>0.28000000000000003</v>
      </c>
      <c r="N127" s="5">
        <v>0.28000000000000003</v>
      </c>
      <c r="O127" s="5">
        <v>0.28000000000000003</v>
      </c>
      <c r="P127" s="5">
        <v>0.28000000000000003</v>
      </c>
      <c r="Q127" s="5">
        <v>0.28000000000000003</v>
      </c>
      <c r="R127" s="5">
        <v>0.28000000000000003</v>
      </c>
      <c r="S127" s="5">
        <v>0.28000000000000003</v>
      </c>
      <c r="T127" s="5">
        <v>0.28000000000000003</v>
      </c>
      <c r="U127" s="5">
        <v>0.28000000000000003</v>
      </c>
      <c r="V127" s="5">
        <v>0.28000000000000003</v>
      </c>
      <c r="W127" s="5">
        <v>0.28000000000000003</v>
      </c>
      <c r="X127" s="5">
        <v>0.28000000000000003</v>
      </c>
      <c r="Y127" s="5">
        <v>0.28000000000000003</v>
      </c>
    </row>
    <row r="128" spans="1:25" x14ac:dyDescent="0.25">
      <c r="A128" s="4" t="s">
        <v>10057</v>
      </c>
      <c r="B128" s="4" t="s">
        <v>12118</v>
      </c>
      <c r="C128" s="4" t="s">
        <v>12167</v>
      </c>
      <c r="D128" s="1" t="s">
        <v>12103</v>
      </c>
      <c r="E128" s="5">
        <v>5.1999999999999998E-2</v>
      </c>
      <c r="F128" s="5">
        <v>5.1999999999999998E-2</v>
      </c>
      <c r="G128" s="5">
        <v>5.1999999999999998E-2</v>
      </c>
      <c r="H128" s="5">
        <v>5.1999999999999998E-2</v>
      </c>
      <c r="I128" s="5">
        <v>1.2E-2</v>
      </c>
      <c r="J128" s="5">
        <v>1.2E-2</v>
      </c>
      <c r="K128" s="5">
        <v>1.2E-2</v>
      </c>
      <c r="L128" s="5">
        <v>1.2E-2</v>
      </c>
      <c r="M128" s="5">
        <v>1.2E-2</v>
      </c>
      <c r="N128" s="5">
        <v>1.2E-2</v>
      </c>
      <c r="O128" s="5">
        <v>1.2E-2</v>
      </c>
      <c r="P128" s="5">
        <v>1.2E-2</v>
      </c>
      <c r="Q128" s="5">
        <v>1.2E-2</v>
      </c>
      <c r="R128" s="5">
        <v>1.2E-2</v>
      </c>
      <c r="S128" s="5">
        <v>1.2E-2</v>
      </c>
      <c r="T128" s="5">
        <v>1.2E-2</v>
      </c>
      <c r="U128" s="5">
        <v>1.2E-2</v>
      </c>
      <c r="V128" s="5">
        <v>1.2E-2</v>
      </c>
      <c r="W128" s="5">
        <v>1.2E-2</v>
      </c>
      <c r="X128" s="5">
        <v>1.2E-2</v>
      </c>
      <c r="Y128" s="5">
        <v>1.2E-2</v>
      </c>
    </row>
    <row r="129" spans="1:25" x14ac:dyDescent="0.25">
      <c r="A129" s="4" t="s">
        <v>10060</v>
      </c>
      <c r="B129" s="4" t="s">
        <v>12118</v>
      </c>
      <c r="C129" s="4" t="s">
        <v>12168</v>
      </c>
      <c r="D129" s="1" t="s">
        <v>12106</v>
      </c>
      <c r="E129" s="5">
        <v>4.3999999999999997E-2</v>
      </c>
      <c r="F129" s="5">
        <v>4.3999999999999997E-2</v>
      </c>
      <c r="G129" s="5">
        <v>4.3999999999999997E-2</v>
      </c>
      <c r="H129" s="5">
        <v>4.3999999999999997E-2</v>
      </c>
      <c r="I129" s="5">
        <v>1.4E-2</v>
      </c>
      <c r="J129" s="5">
        <v>1.4E-2</v>
      </c>
      <c r="K129" s="5">
        <v>2.3E-2</v>
      </c>
      <c r="L129" s="5">
        <v>2.3E-2</v>
      </c>
      <c r="M129" s="5">
        <v>2.3E-2</v>
      </c>
      <c r="N129" s="5">
        <v>2.3E-2</v>
      </c>
      <c r="O129" s="5">
        <v>2.3E-2</v>
      </c>
      <c r="P129" s="5">
        <v>2.3E-2</v>
      </c>
      <c r="Q129" s="5">
        <v>2.3E-2</v>
      </c>
      <c r="R129" s="5">
        <v>2.3E-2</v>
      </c>
      <c r="S129" s="5">
        <v>2.3E-2</v>
      </c>
      <c r="T129" s="5">
        <v>2.1000000000000001E-2</v>
      </c>
      <c r="U129" s="5">
        <v>2.1000000000000001E-2</v>
      </c>
      <c r="V129" s="5">
        <v>2.1000000000000001E-2</v>
      </c>
      <c r="W129" s="5">
        <v>2.1000000000000001E-2</v>
      </c>
      <c r="X129" s="5">
        <v>2.7E-2</v>
      </c>
      <c r="Y129" s="5">
        <v>2.7E-2</v>
      </c>
    </row>
    <row r="130" spans="1:25" x14ac:dyDescent="0.25">
      <c r="A130" s="4" t="s">
        <v>10063</v>
      </c>
      <c r="B130" s="4" t="s">
        <v>12118</v>
      </c>
      <c r="C130" s="4" t="s">
        <v>12169</v>
      </c>
      <c r="D130" s="1" t="s">
        <v>12170</v>
      </c>
      <c r="E130" s="5" t="s">
        <v>12171</v>
      </c>
      <c r="F130" s="5" t="s">
        <v>12172</v>
      </c>
      <c r="G130" s="5" t="s">
        <v>12173</v>
      </c>
      <c r="H130" s="5" t="s">
        <v>12174</v>
      </c>
      <c r="I130" s="5" t="s">
        <v>12175</v>
      </c>
      <c r="J130" s="5" t="s">
        <v>12176</v>
      </c>
      <c r="K130" s="5" t="s">
        <v>12177</v>
      </c>
      <c r="L130" s="5" t="s">
        <v>12178</v>
      </c>
      <c r="M130" s="5" t="s">
        <v>12179</v>
      </c>
      <c r="N130" s="5" t="s">
        <v>12180</v>
      </c>
      <c r="O130" s="5" t="s">
        <v>12181</v>
      </c>
      <c r="P130" s="5" t="s">
        <v>12182</v>
      </c>
      <c r="Q130" s="5" t="s">
        <v>12183</v>
      </c>
      <c r="R130" s="5" t="s">
        <v>12184</v>
      </c>
      <c r="S130" s="5" t="s">
        <v>12185</v>
      </c>
      <c r="T130" s="5" t="s">
        <v>12186</v>
      </c>
      <c r="U130" s="5" t="s">
        <v>12187</v>
      </c>
      <c r="V130" s="5" t="s">
        <v>12188</v>
      </c>
      <c r="W130" s="5" t="s">
        <v>12189</v>
      </c>
      <c r="X130" s="5" t="s">
        <v>12190</v>
      </c>
      <c r="Y130" s="5" t="s">
        <v>12191</v>
      </c>
    </row>
    <row r="131" spans="1:25" x14ac:dyDescent="0.25">
      <c r="A131" s="4" t="s">
        <v>10066</v>
      </c>
      <c r="B131" s="4" t="s">
        <v>12118</v>
      </c>
      <c r="C131" s="4" t="s">
        <v>12192</v>
      </c>
      <c r="D131" s="1" t="s">
        <v>12193</v>
      </c>
      <c r="E131" s="5">
        <v>0.45</v>
      </c>
      <c r="F131" s="5">
        <v>0.5</v>
      </c>
      <c r="G131" s="5">
        <v>0.5</v>
      </c>
      <c r="H131" s="5">
        <v>0.5</v>
      </c>
      <c r="I131" s="5">
        <v>0.5</v>
      </c>
      <c r="J131" s="5">
        <v>0.5</v>
      </c>
      <c r="K131" s="5">
        <v>0.5</v>
      </c>
      <c r="L131" s="5">
        <v>0.5</v>
      </c>
      <c r="M131" s="5">
        <v>0.5</v>
      </c>
      <c r="N131" s="5">
        <v>0.5</v>
      </c>
      <c r="O131" s="5">
        <v>0.5</v>
      </c>
      <c r="P131" s="5">
        <v>0.5</v>
      </c>
      <c r="Q131" s="5">
        <v>0.5</v>
      </c>
      <c r="R131" s="5">
        <v>0.5</v>
      </c>
      <c r="S131" s="5">
        <v>0.5</v>
      </c>
      <c r="T131" s="5">
        <v>0.5</v>
      </c>
      <c r="U131" s="5">
        <v>0.5</v>
      </c>
      <c r="V131" s="5">
        <v>0.5</v>
      </c>
      <c r="W131" s="5">
        <v>0.5</v>
      </c>
      <c r="X131" s="5">
        <v>0.5</v>
      </c>
      <c r="Y131" s="5">
        <v>0.5</v>
      </c>
    </row>
    <row r="132" spans="1:25" x14ac:dyDescent="0.25">
      <c r="A132" s="4" t="s">
        <v>10069</v>
      </c>
      <c r="B132" s="4" t="s">
        <v>12118</v>
      </c>
      <c r="C132" s="4" t="s">
        <v>12194</v>
      </c>
      <c r="D132" s="1" t="s">
        <v>12108</v>
      </c>
      <c r="E132" s="5">
        <v>0.13500000000000001</v>
      </c>
      <c r="F132" s="5">
        <v>0.13500000000000001</v>
      </c>
      <c r="G132" s="5">
        <v>0.13500000000000001</v>
      </c>
      <c r="H132" s="5">
        <v>0.13500000000000001</v>
      </c>
      <c r="I132" s="5">
        <v>0.13500000000000001</v>
      </c>
      <c r="J132" s="5">
        <v>0.13500000000000001</v>
      </c>
      <c r="K132" s="5">
        <v>0.13500000000000001</v>
      </c>
      <c r="L132" s="5">
        <v>0.13500000000000001</v>
      </c>
      <c r="M132" s="5">
        <v>0.13500000000000001</v>
      </c>
      <c r="N132" s="5">
        <v>0.13500000000000001</v>
      </c>
      <c r="O132" s="5">
        <v>0.13500000000000001</v>
      </c>
      <c r="P132" s="5">
        <v>0.13500000000000001</v>
      </c>
      <c r="Q132" s="5">
        <v>0.13500000000000001</v>
      </c>
      <c r="R132" s="5">
        <v>0.13500000000000001</v>
      </c>
      <c r="S132" s="5">
        <v>0.13500000000000001</v>
      </c>
      <c r="T132" s="5">
        <v>0.13500000000000001</v>
      </c>
      <c r="U132" s="5">
        <v>0.13500000000000001</v>
      </c>
      <c r="V132" s="5">
        <v>0.13500000000000001</v>
      </c>
      <c r="W132" s="5">
        <v>0.13500000000000001</v>
      </c>
      <c r="X132" s="5">
        <v>0.13500000000000001</v>
      </c>
      <c r="Y132" s="5">
        <v>0.13500000000000001</v>
      </c>
    </row>
    <row r="133" spans="1:25" x14ac:dyDescent="0.25">
      <c r="A133" s="4" t="s">
        <v>10072</v>
      </c>
      <c r="B133" s="4" t="s">
        <v>12118</v>
      </c>
      <c r="C133" s="4" t="s">
        <v>12195</v>
      </c>
      <c r="D133" s="1"/>
      <c r="E133" s="5">
        <v>0.13500000000000001</v>
      </c>
      <c r="F133" s="5">
        <v>0.13500000000000001</v>
      </c>
      <c r="G133" s="5">
        <v>0.13500000000000001</v>
      </c>
      <c r="H133" s="5">
        <v>0.13500000000000001</v>
      </c>
      <c r="I133" s="5">
        <v>0.13500000000000001</v>
      </c>
      <c r="J133" s="5">
        <v>0.13500000000000001</v>
      </c>
      <c r="K133" s="5">
        <v>0.13500000000000001</v>
      </c>
      <c r="L133" s="5">
        <v>0.13500000000000001</v>
      </c>
      <c r="M133" s="5">
        <v>0.13500000000000001</v>
      </c>
      <c r="N133" s="5">
        <v>0.13500000000000001</v>
      </c>
      <c r="O133" s="5">
        <v>0.13500000000000001</v>
      </c>
      <c r="P133" s="5">
        <v>0.13500000000000001</v>
      </c>
      <c r="Q133" s="5">
        <v>0.13500000000000001</v>
      </c>
      <c r="R133" s="5">
        <v>0.13500000000000001</v>
      </c>
      <c r="S133" s="5">
        <v>0.13500000000000001</v>
      </c>
      <c r="T133" s="5">
        <v>0.13500000000000001</v>
      </c>
      <c r="U133" s="5">
        <v>0.13500000000000001</v>
      </c>
      <c r="V133" s="5">
        <v>0.13500000000000001</v>
      </c>
      <c r="W133" s="5">
        <v>0.13500000000000001</v>
      </c>
      <c r="X133" s="5">
        <v>0.13500000000000001</v>
      </c>
      <c r="Y133" s="5">
        <v>0.13500000000000001</v>
      </c>
    </row>
    <row r="134" spans="1:25" x14ac:dyDescent="0.25">
      <c r="A134" s="4" t="s">
        <v>10840</v>
      </c>
      <c r="B134" s="4" t="s">
        <v>12196</v>
      </c>
      <c r="C134" s="4" t="s">
        <v>12197</v>
      </c>
      <c r="D134" s="1" t="s">
        <v>12198</v>
      </c>
      <c r="E134" s="5" t="s">
        <v>5654</v>
      </c>
      <c r="F134" s="5" t="s">
        <v>5654</v>
      </c>
      <c r="G134" s="5" t="s">
        <v>5654</v>
      </c>
      <c r="H134" s="5" t="s">
        <v>5654</v>
      </c>
      <c r="I134" s="5" t="s">
        <v>5654</v>
      </c>
      <c r="J134" s="5" t="s">
        <v>5654</v>
      </c>
      <c r="K134" s="5" t="s">
        <v>5654</v>
      </c>
      <c r="L134" s="5" t="s">
        <v>5654</v>
      </c>
      <c r="M134" s="5" t="s">
        <v>5654</v>
      </c>
      <c r="N134" s="5" t="s">
        <v>5654</v>
      </c>
      <c r="O134" s="5" t="s">
        <v>5654</v>
      </c>
      <c r="P134" s="5" t="s">
        <v>5654</v>
      </c>
      <c r="Q134" s="5" t="s">
        <v>5654</v>
      </c>
      <c r="R134" s="5" t="s">
        <v>5654</v>
      </c>
      <c r="S134" s="5" t="s">
        <v>5654</v>
      </c>
      <c r="T134" s="5" t="s">
        <v>5654</v>
      </c>
      <c r="U134" s="5" t="s">
        <v>5654</v>
      </c>
      <c r="V134" s="5" t="s">
        <v>5654</v>
      </c>
      <c r="W134" s="5" t="s">
        <v>5654</v>
      </c>
      <c r="X134" s="5" t="s">
        <v>5654</v>
      </c>
      <c r="Y134" s="5" t="s">
        <v>5654</v>
      </c>
    </row>
    <row r="135" spans="1:25" x14ac:dyDescent="0.25">
      <c r="A135" s="4" t="s">
        <v>10843</v>
      </c>
      <c r="B135" s="4" t="s">
        <v>12196</v>
      </c>
      <c r="C135" s="4" t="s">
        <v>12199</v>
      </c>
      <c r="D135" s="1" t="s">
        <v>12200</v>
      </c>
      <c r="E135" s="5">
        <v>0.02</v>
      </c>
      <c r="F135" s="5">
        <v>0.02</v>
      </c>
      <c r="G135" s="5">
        <v>0.02</v>
      </c>
      <c r="H135" s="5">
        <v>0.02</v>
      </c>
      <c r="I135" s="5">
        <v>0.02</v>
      </c>
      <c r="J135" s="5">
        <v>0.02</v>
      </c>
      <c r="K135" s="5">
        <v>0.02</v>
      </c>
      <c r="L135" s="5">
        <v>0.02</v>
      </c>
      <c r="M135" s="5">
        <v>0.02</v>
      </c>
      <c r="N135" s="5">
        <v>0.02</v>
      </c>
      <c r="O135" s="5">
        <v>0.02</v>
      </c>
      <c r="P135" s="5">
        <v>0.02</v>
      </c>
      <c r="Q135" s="5">
        <v>0.02</v>
      </c>
      <c r="R135" s="5">
        <v>0.02</v>
      </c>
      <c r="S135" s="5">
        <v>0.02</v>
      </c>
      <c r="T135" s="5">
        <v>0.02</v>
      </c>
      <c r="U135" s="5">
        <v>0.02</v>
      </c>
      <c r="V135" s="5">
        <v>0.02</v>
      </c>
      <c r="W135" s="5">
        <v>0.02</v>
      </c>
      <c r="X135" s="5">
        <v>0.02</v>
      </c>
      <c r="Y135" s="5">
        <v>0.02</v>
      </c>
    </row>
    <row r="136" spans="1:25" x14ac:dyDescent="0.25">
      <c r="A136" s="4" t="s">
        <v>10845</v>
      </c>
      <c r="B136" s="4" t="s">
        <v>12196</v>
      </c>
      <c r="C136" s="4" t="s">
        <v>12201</v>
      </c>
      <c r="D136" s="1" t="s">
        <v>12202</v>
      </c>
      <c r="E136" s="5">
        <v>0.1</v>
      </c>
      <c r="F136" s="5">
        <v>0.1</v>
      </c>
      <c r="G136" s="5">
        <v>0.1</v>
      </c>
      <c r="H136" s="5">
        <v>0.1</v>
      </c>
      <c r="I136" s="5">
        <v>0.1</v>
      </c>
      <c r="J136" s="5">
        <v>0.1</v>
      </c>
      <c r="K136" s="5">
        <v>0.1</v>
      </c>
      <c r="L136" s="5">
        <v>0.1</v>
      </c>
      <c r="M136" s="5">
        <v>0.1</v>
      </c>
      <c r="N136" s="5">
        <v>0.15</v>
      </c>
      <c r="O136" s="5">
        <v>0.15</v>
      </c>
      <c r="P136" s="5">
        <v>0.15</v>
      </c>
      <c r="Q136" s="5">
        <v>0.15</v>
      </c>
      <c r="R136" s="5">
        <v>0.15</v>
      </c>
      <c r="S136" s="5">
        <v>0.15</v>
      </c>
      <c r="T136" s="5">
        <v>0.15</v>
      </c>
      <c r="U136" s="5">
        <v>0.15</v>
      </c>
      <c r="V136" s="5">
        <v>0.15</v>
      </c>
      <c r="W136" s="5">
        <v>0.15</v>
      </c>
      <c r="X136" s="5">
        <v>0.15</v>
      </c>
      <c r="Y136" s="5">
        <v>0.15</v>
      </c>
    </row>
    <row r="137" spans="1:25" x14ac:dyDescent="0.25">
      <c r="A137" s="4" t="s">
        <v>12203</v>
      </c>
      <c r="B137" s="4" t="s">
        <v>12196</v>
      </c>
      <c r="C137" s="4" t="s">
        <v>12204</v>
      </c>
      <c r="D137" s="1" t="s">
        <v>12205</v>
      </c>
      <c r="E137" s="5" t="s">
        <v>12206</v>
      </c>
      <c r="F137" s="5" t="s">
        <v>12206</v>
      </c>
      <c r="G137" s="5" t="s">
        <v>12206</v>
      </c>
      <c r="H137" s="5" t="s">
        <v>12206</v>
      </c>
      <c r="I137" s="5" t="s">
        <v>12206</v>
      </c>
      <c r="J137" s="5" t="s">
        <v>12206</v>
      </c>
      <c r="K137" s="5" t="s">
        <v>12206</v>
      </c>
      <c r="L137" s="5" t="s">
        <v>12206</v>
      </c>
      <c r="M137" s="5" t="s">
        <v>12206</v>
      </c>
      <c r="N137" s="5" t="s">
        <v>12206</v>
      </c>
      <c r="O137" s="5" t="s">
        <v>12206</v>
      </c>
      <c r="P137" s="5" t="s">
        <v>12206</v>
      </c>
      <c r="Q137" s="5" t="s">
        <v>12206</v>
      </c>
      <c r="R137" s="5" t="s">
        <v>12206</v>
      </c>
      <c r="S137" s="5" t="s">
        <v>12206</v>
      </c>
      <c r="T137" s="5" t="s">
        <v>12206</v>
      </c>
      <c r="U137" s="5" t="s">
        <v>12206</v>
      </c>
      <c r="V137" s="5" t="s">
        <v>12207</v>
      </c>
      <c r="W137" s="5" t="s">
        <v>12207</v>
      </c>
      <c r="X137" s="5" t="s">
        <v>12207</v>
      </c>
      <c r="Y137" s="5" t="s">
        <v>12207</v>
      </c>
    </row>
    <row r="138" spans="1:25" x14ac:dyDescent="0.25">
      <c r="A138" s="4" t="s">
        <v>12208</v>
      </c>
      <c r="B138" s="4" t="s">
        <v>12196</v>
      </c>
      <c r="C138" s="4" t="s">
        <v>12209</v>
      </c>
      <c r="D138" s="1" t="s">
        <v>12210</v>
      </c>
      <c r="E138" s="5" t="s">
        <v>970</v>
      </c>
      <c r="F138" s="5" t="s">
        <v>970</v>
      </c>
      <c r="G138" s="5" t="s">
        <v>970</v>
      </c>
      <c r="H138" s="5" t="s">
        <v>970</v>
      </c>
      <c r="I138" s="5" t="s">
        <v>970</v>
      </c>
      <c r="J138" s="5" t="s">
        <v>970</v>
      </c>
      <c r="K138" s="5" t="s">
        <v>970</v>
      </c>
      <c r="L138" s="5" t="s">
        <v>970</v>
      </c>
      <c r="M138" s="5" t="s">
        <v>10288</v>
      </c>
      <c r="N138" s="5" t="s">
        <v>10288</v>
      </c>
      <c r="O138" s="5" t="s">
        <v>10288</v>
      </c>
      <c r="P138" s="5" t="s">
        <v>10288</v>
      </c>
      <c r="Q138" s="5" t="s">
        <v>10288</v>
      </c>
      <c r="R138" s="5" t="s">
        <v>10288</v>
      </c>
      <c r="S138" s="5" t="s">
        <v>10288</v>
      </c>
      <c r="T138" s="5" t="s">
        <v>10288</v>
      </c>
      <c r="U138" s="5" t="s">
        <v>10288</v>
      </c>
      <c r="V138" s="5" t="s">
        <v>10288</v>
      </c>
      <c r="W138" s="5" t="s">
        <v>10288</v>
      </c>
      <c r="X138" s="5" t="s">
        <v>12211</v>
      </c>
      <c r="Y138" s="5" t="s">
        <v>12211</v>
      </c>
    </row>
    <row r="139" spans="1:25" x14ac:dyDescent="0.25">
      <c r="A139" s="4" t="s">
        <v>12212</v>
      </c>
      <c r="B139" s="4" t="s">
        <v>12196</v>
      </c>
      <c r="C139" s="4" t="s">
        <v>12213</v>
      </c>
      <c r="D139" s="1" t="s">
        <v>12214</v>
      </c>
      <c r="E139" s="5" t="s">
        <v>10288</v>
      </c>
      <c r="F139" s="5" t="s">
        <v>10288</v>
      </c>
      <c r="G139" s="5" t="s">
        <v>10288</v>
      </c>
      <c r="H139" s="5" t="s">
        <v>10288</v>
      </c>
      <c r="I139" s="5" t="s">
        <v>10288</v>
      </c>
      <c r="J139" s="5" t="s">
        <v>10288</v>
      </c>
      <c r="K139" s="5" t="s">
        <v>10288</v>
      </c>
      <c r="L139" s="5" t="s">
        <v>10288</v>
      </c>
      <c r="M139" s="5" t="s">
        <v>10288</v>
      </c>
      <c r="N139" s="5" t="s">
        <v>10288</v>
      </c>
      <c r="O139" s="5" t="s">
        <v>10288</v>
      </c>
      <c r="P139" s="5" t="s">
        <v>10288</v>
      </c>
      <c r="Q139" s="5" t="s">
        <v>10288</v>
      </c>
      <c r="R139" s="5" t="s">
        <v>10288</v>
      </c>
      <c r="S139" s="5" t="s">
        <v>10288</v>
      </c>
      <c r="T139" s="5" t="s">
        <v>10288</v>
      </c>
      <c r="U139" s="5" t="s">
        <v>10288</v>
      </c>
      <c r="V139" s="5" t="s">
        <v>12215</v>
      </c>
      <c r="W139" s="5" t="s">
        <v>12215</v>
      </c>
      <c r="X139" s="5" t="s">
        <v>12216</v>
      </c>
      <c r="Y139" s="5" t="s">
        <v>12216</v>
      </c>
    </row>
    <row r="140" spans="1:25" x14ac:dyDescent="0.25">
      <c r="A140" s="4" t="s">
        <v>12217</v>
      </c>
      <c r="B140" s="4" t="s">
        <v>12196</v>
      </c>
      <c r="C140" s="4" t="s">
        <v>12218</v>
      </c>
      <c r="D140" s="1" t="s">
        <v>12219</v>
      </c>
      <c r="E140" s="5">
        <v>1.4999999999999999E-2</v>
      </c>
      <c r="F140" s="5">
        <v>1.4999999999999999E-2</v>
      </c>
      <c r="G140" s="5">
        <v>1.4999999999999999E-2</v>
      </c>
      <c r="H140" s="5">
        <v>1.4999999999999999E-2</v>
      </c>
      <c r="I140" s="5">
        <v>1.4999999999999999E-2</v>
      </c>
      <c r="J140" s="5">
        <v>1.4999999999999999E-2</v>
      </c>
      <c r="K140" s="5">
        <v>1.4999999999999999E-2</v>
      </c>
      <c r="L140" s="5">
        <v>1.4999999999999999E-2</v>
      </c>
      <c r="M140" s="5">
        <v>1.4999999999999999E-2</v>
      </c>
      <c r="N140" s="5">
        <v>1.4999999999999999E-2</v>
      </c>
      <c r="O140" s="5">
        <v>1.4999999999999999E-2</v>
      </c>
      <c r="P140" s="5">
        <v>1.4999999999999999E-2</v>
      </c>
      <c r="Q140" s="5">
        <v>1.4999999999999999E-2</v>
      </c>
      <c r="R140" s="5">
        <v>1.4999999999999999E-2</v>
      </c>
      <c r="S140" s="5">
        <v>1.4999999999999999E-2</v>
      </c>
      <c r="T140" s="5">
        <v>1.4999999999999999E-2</v>
      </c>
      <c r="U140" s="5">
        <v>1.4999999999999999E-2</v>
      </c>
      <c r="V140" s="5">
        <v>1.4999999999999999E-2</v>
      </c>
      <c r="W140" s="5">
        <v>1.4999999999999999E-2</v>
      </c>
      <c r="X140" s="5">
        <v>1.4999999999999999E-2</v>
      </c>
      <c r="Y140" s="5">
        <v>1.4999999999999999E-2</v>
      </c>
    </row>
    <row r="141" spans="1:25" x14ac:dyDescent="0.25">
      <c r="A141" s="4" t="s">
        <v>12220</v>
      </c>
      <c r="B141" s="4" t="s">
        <v>12196</v>
      </c>
      <c r="C141" s="4" t="s">
        <v>12221</v>
      </c>
      <c r="D141" s="1" t="s">
        <v>12222</v>
      </c>
      <c r="E141" s="5" t="s">
        <v>5699</v>
      </c>
      <c r="F141" s="5" t="s">
        <v>5699</v>
      </c>
      <c r="G141" s="5" t="s">
        <v>5699</v>
      </c>
      <c r="H141" s="5" t="s">
        <v>5699</v>
      </c>
      <c r="I141" s="5" t="s">
        <v>5699</v>
      </c>
      <c r="J141" s="5" t="s">
        <v>5699</v>
      </c>
      <c r="K141" s="5" t="s">
        <v>5699</v>
      </c>
      <c r="L141" s="5" t="s">
        <v>5699</v>
      </c>
      <c r="M141" s="5" t="s">
        <v>5699</v>
      </c>
      <c r="N141" s="5" t="s">
        <v>5699</v>
      </c>
      <c r="O141" s="5" t="s">
        <v>5699</v>
      </c>
      <c r="P141" s="5" t="s">
        <v>5699</v>
      </c>
      <c r="Q141" s="5" t="s">
        <v>5699</v>
      </c>
      <c r="R141" s="5" t="s">
        <v>5699</v>
      </c>
      <c r="S141" s="5" t="s">
        <v>5699</v>
      </c>
      <c r="T141" s="5" t="s">
        <v>5699</v>
      </c>
      <c r="U141" s="5" t="s">
        <v>5699</v>
      </c>
      <c r="V141" s="5" t="s">
        <v>5699</v>
      </c>
      <c r="W141" s="5" t="s">
        <v>5699</v>
      </c>
      <c r="X141" s="5" t="s">
        <v>5699</v>
      </c>
      <c r="Y141" s="5" t="s">
        <v>5699</v>
      </c>
    </row>
    <row r="142" spans="1:25" x14ac:dyDescent="0.25">
      <c r="A142" s="4" t="s">
        <v>12223</v>
      </c>
      <c r="B142" s="4" t="s">
        <v>12196</v>
      </c>
      <c r="C142" s="4" t="s">
        <v>10936</v>
      </c>
      <c r="D142" s="1" t="s">
        <v>12224</v>
      </c>
      <c r="E142" s="5">
        <v>0.15</v>
      </c>
      <c r="F142" s="5">
        <v>0.12</v>
      </c>
      <c r="G142" s="5">
        <v>0.12</v>
      </c>
      <c r="H142" s="5">
        <v>0.15</v>
      </c>
      <c r="I142" s="5">
        <v>0.15</v>
      </c>
      <c r="J142" s="5">
        <v>0.15</v>
      </c>
      <c r="K142" s="5">
        <v>0.15</v>
      </c>
      <c r="L142" s="5">
        <v>0.15</v>
      </c>
      <c r="M142" s="5">
        <v>0.15</v>
      </c>
      <c r="N142" s="5">
        <v>0.15</v>
      </c>
      <c r="O142" s="5">
        <v>0.15</v>
      </c>
      <c r="P142" s="5">
        <v>0.15</v>
      </c>
      <c r="Q142" s="5">
        <v>0.15</v>
      </c>
      <c r="R142" s="5">
        <v>0.15</v>
      </c>
      <c r="S142" s="5">
        <v>0.15</v>
      </c>
      <c r="T142" s="5">
        <v>0.15</v>
      </c>
      <c r="U142" s="5">
        <v>0.15</v>
      </c>
      <c r="V142" s="5">
        <v>0.15</v>
      </c>
      <c r="W142" s="5">
        <v>0.15</v>
      </c>
      <c r="X142" s="5">
        <v>0.15</v>
      </c>
      <c r="Y142" s="5">
        <v>0.15</v>
      </c>
    </row>
    <row r="143" spans="1:25" x14ac:dyDescent="0.25">
      <c r="A143" s="4" t="s">
        <v>12225</v>
      </c>
      <c r="B143" s="4" t="s">
        <v>12196</v>
      </c>
      <c r="C143" s="4" t="s">
        <v>10938</v>
      </c>
      <c r="D143" s="1" t="s">
        <v>12226</v>
      </c>
      <c r="E143" s="5">
        <v>0.2</v>
      </c>
      <c r="F143" s="5">
        <v>0.19</v>
      </c>
      <c r="G143" s="5">
        <v>0.19</v>
      </c>
      <c r="H143" s="5" t="s">
        <v>216</v>
      </c>
      <c r="I143" s="5" t="s">
        <v>216</v>
      </c>
      <c r="J143" s="5" t="s">
        <v>216</v>
      </c>
      <c r="K143" s="5" t="s">
        <v>216</v>
      </c>
      <c r="L143" s="5" t="s">
        <v>216</v>
      </c>
      <c r="M143" s="5" t="s">
        <v>216</v>
      </c>
      <c r="N143" s="5" t="s">
        <v>216</v>
      </c>
      <c r="O143" s="5" t="s">
        <v>216</v>
      </c>
      <c r="P143" s="5" t="s">
        <v>216</v>
      </c>
      <c r="Q143" s="5" t="s">
        <v>216</v>
      </c>
      <c r="R143" s="5" t="s">
        <v>216</v>
      </c>
      <c r="S143" s="5" t="s">
        <v>216</v>
      </c>
      <c r="T143" s="5" t="s">
        <v>216</v>
      </c>
      <c r="U143" s="5">
        <v>0.23</v>
      </c>
      <c r="V143" s="5">
        <v>0.23</v>
      </c>
      <c r="W143" s="5">
        <v>0.23</v>
      </c>
      <c r="X143" s="5">
        <v>0.23</v>
      </c>
      <c r="Y143" s="5">
        <v>0.23</v>
      </c>
    </row>
    <row r="144" spans="1:25" x14ac:dyDescent="0.25">
      <c r="A144" s="4" t="s">
        <v>12227</v>
      </c>
      <c r="B144" s="4" t="s">
        <v>12196</v>
      </c>
      <c r="C144" s="4" t="s">
        <v>12228</v>
      </c>
      <c r="D144" s="1" t="s">
        <v>12229</v>
      </c>
      <c r="E144" s="5" t="s">
        <v>10323</v>
      </c>
      <c r="F144" s="5" t="s">
        <v>10323</v>
      </c>
      <c r="G144" s="5" t="s">
        <v>12230</v>
      </c>
      <c r="H144" s="5" t="s">
        <v>12230</v>
      </c>
      <c r="I144" s="5" t="s">
        <v>12230</v>
      </c>
      <c r="J144" s="5" t="s">
        <v>12231</v>
      </c>
      <c r="K144" s="5" t="s">
        <v>12230</v>
      </c>
      <c r="L144" s="5" t="s">
        <v>12230</v>
      </c>
      <c r="M144" s="5" t="s">
        <v>12230</v>
      </c>
      <c r="N144" s="5" t="s">
        <v>12230</v>
      </c>
      <c r="O144" s="5" t="s">
        <v>12230</v>
      </c>
      <c r="P144" s="5" t="s">
        <v>12230</v>
      </c>
      <c r="Q144" s="5" t="s">
        <v>12230</v>
      </c>
      <c r="R144" s="5" t="s">
        <v>12230</v>
      </c>
      <c r="S144" s="5" t="s">
        <v>12230</v>
      </c>
      <c r="T144" s="5" t="s">
        <v>12232</v>
      </c>
      <c r="U144" s="5" t="s">
        <v>5531</v>
      </c>
      <c r="V144" s="5" t="s">
        <v>5531</v>
      </c>
      <c r="W144" s="5" t="s">
        <v>5531</v>
      </c>
      <c r="X144" s="5" t="s">
        <v>5531</v>
      </c>
      <c r="Y144" s="5" t="s">
        <v>5531</v>
      </c>
    </row>
    <row r="145" spans="1:25" x14ac:dyDescent="0.25">
      <c r="A145" s="4" t="s">
        <v>12233</v>
      </c>
      <c r="B145" s="4" t="s">
        <v>12196</v>
      </c>
      <c r="C145" s="4" t="s">
        <v>12234</v>
      </c>
      <c r="D145" s="1" t="s">
        <v>12235</v>
      </c>
      <c r="E145" s="5" t="s">
        <v>216</v>
      </c>
      <c r="F145" s="5" t="s">
        <v>12236</v>
      </c>
      <c r="G145" s="5" t="s">
        <v>12236</v>
      </c>
      <c r="H145" s="5" t="s">
        <v>12237</v>
      </c>
      <c r="I145" s="5" t="s">
        <v>12237</v>
      </c>
      <c r="J145" s="5" t="s">
        <v>12237</v>
      </c>
      <c r="K145" s="5" t="s">
        <v>12237</v>
      </c>
      <c r="L145" s="5" t="s">
        <v>12237</v>
      </c>
      <c r="M145" s="5" t="s">
        <v>12237</v>
      </c>
      <c r="N145" s="5" t="s">
        <v>12237</v>
      </c>
      <c r="O145" s="5" t="s">
        <v>12237</v>
      </c>
      <c r="P145" s="5" t="s">
        <v>12237</v>
      </c>
      <c r="Q145" s="5" t="s">
        <v>12237</v>
      </c>
      <c r="R145" s="5" t="s">
        <v>12237</v>
      </c>
      <c r="S145" s="5" t="s">
        <v>12237</v>
      </c>
      <c r="T145" s="5" t="s">
        <v>12237</v>
      </c>
      <c r="U145" s="5" t="s">
        <v>12237</v>
      </c>
      <c r="V145" s="5" t="s">
        <v>12237</v>
      </c>
      <c r="W145" s="5" t="s">
        <v>12237</v>
      </c>
      <c r="X145" s="5" t="s">
        <v>12237</v>
      </c>
      <c r="Y145" s="5" t="s">
        <v>12237</v>
      </c>
    </row>
    <row r="146" spans="1:25" x14ac:dyDescent="0.25">
      <c r="A146" s="4" t="s">
        <v>12238</v>
      </c>
      <c r="B146" s="4" t="s">
        <v>12196</v>
      </c>
      <c r="C146" s="4" t="s">
        <v>12239</v>
      </c>
      <c r="D146" s="1" t="s">
        <v>12240</v>
      </c>
      <c r="E146" s="5" t="s">
        <v>216</v>
      </c>
      <c r="F146" s="5" t="s">
        <v>12241</v>
      </c>
      <c r="G146" s="5" t="s">
        <v>12241</v>
      </c>
      <c r="H146" s="5" t="s">
        <v>12230</v>
      </c>
      <c r="I146" s="5" t="s">
        <v>12230</v>
      </c>
      <c r="J146" s="5" t="s">
        <v>12230</v>
      </c>
      <c r="K146" s="5" t="s">
        <v>12230</v>
      </c>
      <c r="L146" s="5" t="s">
        <v>12230</v>
      </c>
      <c r="M146" s="5" t="s">
        <v>12230</v>
      </c>
      <c r="N146" s="5" t="s">
        <v>12230</v>
      </c>
      <c r="O146" s="5" t="s">
        <v>12230</v>
      </c>
      <c r="P146" s="5" t="s">
        <v>12230</v>
      </c>
      <c r="Q146" s="5" t="s">
        <v>12230</v>
      </c>
      <c r="R146" s="5" t="s">
        <v>12230</v>
      </c>
      <c r="S146" s="5" t="s">
        <v>12230</v>
      </c>
      <c r="T146" s="5" t="s">
        <v>12230</v>
      </c>
      <c r="U146" s="5" t="s">
        <v>12230</v>
      </c>
      <c r="V146" s="5" t="s">
        <v>12230</v>
      </c>
      <c r="W146" s="5" t="s">
        <v>12230</v>
      </c>
      <c r="X146" s="5" t="s">
        <v>12230</v>
      </c>
      <c r="Y146" s="5" t="s">
        <v>12230</v>
      </c>
    </row>
    <row r="147" spans="1:25" x14ac:dyDescent="0.25">
      <c r="A147" s="4" t="s">
        <v>12242</v>
      </c>
      <c r="B147" s="4" t="s">
        <v>12196</v>
      </c>
      <c r="C147" s="4" t="s">
        <v>12243</v>
      </c>
      <c r="D147" s="1" t="s">
        <v>12244</v>
      </c>
      <c r="E147" s="5" t="s">
        <v>216</v>
      </c>
      <c r="F147" s="5" t="s">
        <v>957</v>
      </c>
      <c r="G147" s="5" t="s">
        <v>957</v>
      </c>
      <c r="H147" s="5" t="s">
        <v>5694</v>
      </c>
      <c r="I147" s="5" t="s">
        <v>5694</v>
      </c>
      <c r="J147" s="5" t="s">
        <v>12245</v>
      </c>
      <c r="K147" s="5" t="s">
        <v>12245</v>
      </c>
      <c r="L147" s="5" t="s">
        <v>12245</v>
      </c>
      <c r="M147" s="5" t="s">
        <v>12245</v>
      </c>
      <c r="N147" s="5" t="s">
        <v>12245</v>
      </c>
      <c r="O147" s="5" t="s">
        <v>12245</v>
      </c>
      <c r="P147" s="5" t="s">
        <v>12245</v>
      </c>
      <c r="Q147" s="5" t="s">
        <v>12245</v>
      </c>
      <c r="R147" s="5" t="s">
        <v>12245</v>
      </c>
      <c r="S147" s="5" t="s">
        <v>12245</v>
      </c>
      <c r="T147" s="5" t="s">
        <v>12245</v>
      </c>
      <c r="U147" s="5" t="s">
        <v>12245</v>
      </c>
      <c r="V147" s="5" t="s">
        <v>12245</v>
      </c>
      <c r="W147" s="5" t="s">
        <v>12245</v>
      </c>
      <c r="X147" s="5" t="s">
        <v>12245</v>
      </c>
      <c r="Y147" s="5" t="s">
        <v>12245</v>
      </c>
    </row>
    <row r="148" spans="1:25" x14ac:dyDescent="0.25">
      <c r="A148" s="4" t="s">
        <v>12246</v>
      </c>
      <c r="B148" s="4" t="s">
        <v>12196</v>
      </c>
      <c r="C148" s="4" t="s">
        <v>12247</v>
      </c>
      <c r="D148" s="1" t="s">
        <v>12248</v>
      </c>
      <c r="E148" s="5" t="s">
        <v>216</v>
      </c>
      <c r="F148" s="5" t="s">
        <v>6188</v>
      </c>
      <c r="G148" s="5" t="s">
        <v>6188</v>
      </c>
      <c r="H148" s="5" t="s">
        <v>12249</v>
      </c>
      <c r="I148" s="5" t="s">
        <v>12249</v>
      </c>
      <c r="J148" s="5" t="s">
        <v>12249</v>
      </c>
      <c r="K148" s="5" t="s">
        <v>12249</v>
      </c>
      <c r="L148" s="5" t="s">
        <v>12249</v>
      </c>
      <c r="M148" s="5" t="s">
        <v>12249</v>
      </c>
      <c r="N148" s="5" t="s">
        <v>12249</v>
      </c>
      <c r="O148" s="5" t="s">
        <v>12249</v>
      </c>
      <c r="P148" s="5" t="s">
        <v>12249</v>
      </c>
      <c r="Q148" s="5" t="s">
        <v>12249</v>
      </c>
      <c r="R148" s="5" t="s">
        <v>12249</v>
      </c>
      <c r="S148" s="5" t="s">
        <v>12249</v>
      </c>
      <c r="T148" s="5" t="s">
        <v>12249</v>
      </c>
      <c r="U148" s="5" t="s">
        <v>12249</v>
      </c>
      <c r="V148" s="5" t="s">
        <v>12249</v>
      </c>
      <c r="W148" s="5" t="s">
        <v>12249</v>
      </c>
      <c r="X148" s="5" t="s">
        <v>854</v>
      </c>
      <c r="Y148" s="5" t="s">
        <v>854</v>
      </c>
    </row>
    <row r="149" spans="1:25" x14ac:dyDescent="0.25">
      <c r="A149" s="4" t="s">
        <v>12250</v>
      </c>
      <c r="B149" s="4" t="s">
        <v>12196</v>
      </c>
      <c r="C149" s="4" t="s">
        <v>12251</v>
      </c>
      <c r="D149" s="1" t="s">
        <v>12252</v>
      </c>
      <c r="E149" s="5" t="s">
        <v>216</v>
      </c>
      <c r="F149" s="5" t="s">
        <v>216</v>
      </c>
      <c r="G149" s="5" t="s">
        <v>216</v>
      </c>
      <c r="H149" s="5" t="s">
        <v>12253</v>
      </c>
      <c r="I149" s="5" t="s">
        <v>12253</v>
      </c>
      <c r="J149" s="5" t="s">
        <v>12254</v>
      </c>
      <c r="K149" s="5" t="s">
        <v>12254</v>
      </c>
      <c r="L149" s="5" t="s">
        <v>12255</v>
      </c>
      <c r="M149" s="5" t="s">
        <v>12255</v>
      </c>
      <c r="N149" s="5" t="s">
        <v>12255</v>
      </c>
      <c r="O149" s="5" t="s">
        <v>12255</v>
      </c>
      <c r="P149" s="5" t="s">
        <v>12255</v>
      </c>
      <c r="Q149" s="5" t="s">
        <v>12255</v>
      </c>
      <c r="R149" s="5" t="s">
        <v>12256</v>
      </c>
      <c r="S149" s="5" t="s">
        <v>12256</v>
      </c>
      <c r="T149" s="5" t="s">
        <v>12256</v>
      </c>
      <c r="U149" s="5" t="s">
        <v>12256</v>
      </c>
      <c r="V149" s="5" t="s">
        <v>12256</v>
      </c>
      <c r="W149" s="5" t="s">
        <v>12256</v>
      </c>
      <c r="X149" s="5" t="s">
        <v>12256</v>
      </c>
      <c r="Y149" s="5" t="s">
        <v>12256</v>
      </c>
    </row>
    <row r="150" spans="1:25" x14ac:dyDescent="0.25">
      <c r="A150" s="4" t="s">
        <v>12257</v>
      </c>
      <c r="B150" s="4" t="s">
        <v>12196</v>
      </c>
      <c r="C150" s="4" t="s">
        <v>12258</v>
      </c>
      <c r="D150" s="1" t="s">
        <v>12259</v>
      </c>
      <c r="E150" s="5" t="s">
        <v>216</v>
      </c>
      <c r="F150" s="5" t="s">
        <v>216</v>
      </c>
      <c r="G150" s="5" t="s">
        <v>216</v>
      </c>
      <c r="H150" s="5" t="s">
        <v>216</v>
      </c>
      <c r="I150" s="5" t="s">
        <v>216</v>
      </c>
      <c r="J150" s="5" t="s">
        <v>216</v>
      </c>
      <c r="K150" s="5" t="s">
        <v>216</v>
      </c>
      <c r="L150" s="5" t="s">
        <v>216</v>
      </c>
      <c r="M150" s="5" t="s">
        <v>216</v>
      </c>
      <c r="N150" s="5" t="s">
        <v>216</v>
      </c>
      <c r="O150" s="5" t="s">
        <v>12260</v>
      </c>
      <c r="P150" s="5" t="s">
        <v>12261</v>
      </c>
      <c r="Q150" s="5" t="s">
        <v>12262</v>
      </c>
      <c r="R150" s="5" t="s">
        <v>12263</v>
      </c>
      <c r="S150" s="5" t="s">
        <v>12263</v>
      </c>
      <c r="T150" s="5" t="s">
        <v>12263</v>
      </c>
      <c r="U150" s="5" t="s">
        <v>12264</v>
      </c>
      <c r="V150" s="5" t="s">
        <v>12264</v>
      </c>
      <c r="W150" s="5" t="s">
        <v>12264</v>
      </c>
      <c r="X150" s="5" t="s">
        <v>12264</v>
      </c>
      <c r="Y150" s="5" t="s">
        <v>12264</v>
      </c>
    </row>
    <row r="151" spans="1:25" x14ac:dyDescent="0.25">
      <c r="A151" s="4" t="s">
        <v>12265</v>
      </c>
      <c r="B151" s="4" t="s">
        <v>12196</v>
      </c>
      <c r="C151" s="4" t="s">
        <v>12266</v>
      </c>
      <c r="D151" s="1" t="s">
        <v>12267</v>
      </c>
      <c r="E151" s="5" t="s">
        <v>216</v>
      </c>
      <c r="F151" s="5" t="s">
        <v>216</v>
      </c>
      <c r="G151" s="5" t="s">
        <v>216</v>
      </c>
      <c r="H151" s="5" t="s">
        <v>216</v>
      </c>
      <c r="I151" s="5" t="s">
        <v>216</v>
      </c>
      <c r="J151" s="5" t="s">
        <v>216</v>
      </c>
      <c r="K151" s="5" t="s">
        <v>216</v>
      </c>
      <c r="L151" s="5" t="s">
        <v>216</v>
      </c>
      <c r="M151" s="5" t="s">
        <v>216</v>
      </c>
      <c r="N151" s="5" t="s">
        <v>216</v>
      </c>
      <c r="O151" s="5" t="s">
        <v>12268</v>
      </c>
      <c r="P151" s="5" t="s">
        <v>12269</v>
      </c>
      <c r="Q151" s="5" t="s">
        <v>12270</v>
      </c>
      <c r="R151" s="5" t="s">
        <v>12270</v>
      </c>
      <c r="S151" s="5" t="s">
        <v>12270</v>
      </c>
      <c r="T151" s="5" t="s">
        <v>12270</v>
      </c>
      <c r="U151" s="5" t="s">
        <v>12232</v>
      </c>
      <c r="V151" s="5" t="s">
        <v>12232</v>
      </c>
      <c r="W151" s="5" t="s">
        <v>12232</v>
      </c>
      <c r="X151" s="5" t="s">
        <v>12232</v>
      </c>
      <c r="Y151" s="5" t="s">
        <v>12232</v>
      </c>
    </row>
    <row r="152" spans="1:25" x14ac:dyDescent="0.25">
      <c r="A152" s="4" t="s">
        <v>5126</v>
      </c>
      <c r="B152" s="4" t="s">
        <v>12271</v>
      </c>
      <c r="C152" s="4" t="s">
        <v>12272</v>
      </c>
      <c r="D152" s="1" t="s">
        <v>12273</v>
      </c>
      <c r="E152" s="5">
        <v>1.1000000000000001</v>
      </c>
      <c r="F152" s="5">
        <v>1.1000000000000001</v>
      </c>
      <c r="G152" s="5">
        <v>1.5</v>
      </c>
      <c r="H152" s="5" t="s">
        <v>216</v>
      </c>
      <c r="I152" s="5" t="s">
        <v>216</v>
      </c>
      <c r="J152" s="5" t="s">
        <v>216</v>
      </c>
      <c r="K152" s="5" t="s">
        <v>216</v>
      </c>
      <c r="L152" s="5" t="s">
        <v>216</v>
      </c>
      <c r="M152" s="5" t="s">
        <v>216</v>
      </c>
      <c r="N152" s="5" t="s">
        <v>216</v>
      </c>
      <c r="O152" s="5" t="s">
        <v>216</v>
      </c>
      <c r="P152" s="5" t="s">
        <v>216</v>
      </c>
      <c r="Q152" s="5" t="s">
        <v>216</v>
      </c>
      <c r="R152" s="5" t="s">
        <v>216</v>
      </c>
      <c r="S152" s="5" t="s">
        <v>216</v>
      </c>
      <c r="T152" s="5" t="s">
        <v>216</v>
      </c>
      <c r="U152" s="5" t="s">
        <v>216</v>
      </c>
      <c r="V152" s="5" t="s">
        <v>216</v>
      </c>
      <c r="W152" s="5" t="s">
        <v>216</v>
      </c>
      <c r="X152" s="5" t="s">
        <v>216</v>
      </c>
      <c r="Y152" s="5" t="s">
        <v>216</v>
      </c>
    </row>
    <row r="153" spans="1:25" x14ac:dyDescent="0.25">
      <c r="A153" s="4" t="s">
        <v>5129</v>
      </c>
      <c r="B153" s="4" t="s">
        <v>12271</v>
      </c>
      <c r="C153" s="4" t="s">
        <v>12274</v>
      </c>
      <c r="D153" s="1" t="s">
        <v>12275</v>
      </c>
      <c r="E153" s="5">
        <v>1.8</v>
      </c>
      <c r="F153" s="5">
        <v>1.8</v>
      </c>
      <c r="G153" s="5">
        <v>2.4</v>
      </c>
      <c r="H153" s="5" t="s">
        <v>216</v>
      </c>
      <c r="I153" s="5" t="s">
        <v>216</v>
      </c>
      <c r="J153" s="5" t="s">
        <v>216</v>
      </c>
      <c r="K153" s="5" t="s">
        <v>216</v>
      </c>
      <c r="L153" s="5" t="s">
        <v>216</v>
      </c>
      <c r="M153" s="5" t="s">
        <v>216</v>
      </c>
      <c r="N153" s="5" t="s">
        <v>216</v>
      </c>
      <c r="O153" s="5" t="s">
        <v>216</v>
      </c>
      <c r="P153" s="5" t="s">
        <v>216</v>
      </c>
      <c r="Q153" s="5" t="s">
        <v>216</v>
      </c>
      <c r="R153" s="5" t="s">
        <v>216</v>
      </c>
      <c r="S153" s="5" t="s">
        <v>216</v>
      </c>
      <c r="T153" s="5" t="s">
        <v>216</v>
      </c>
      <c r="U153" s="5" t="s">
        <v>216</v>
      </c>
      <c r="V153" s="5" t="s">
        <v>216</v>
      </c>
      <c r="W153" s="5" t="s">
        <v>216</v>
      </c>
      <c r="X153" s="5" t="s">
        <v>216</v>
      </c>
      <c r="Y153" s="5" t="s">
        <v>216</v>
      </c>
    </row>
    <row r="154" spans="1:25" x14ac:dyDescent="0.25">
      <c r="A154" s="4" t="s">
        <v>5132</v>
      </c>
      <c r="B154" s="4" t="s">
        <v>12271</v>
      </c>
      <c r="C154" s="4" t="s">
        <v>12276</v>
      </c>
      <c r="D154" s="1" t="s">
        <v>12277</v>
      </c>
      <c r="E154" s="5">
        <v>3</v>
      </c>
      <c r="F154" s="5">
        <v>3</v>
      </c>
      <c r="G154" s="5">
        <v>4</v>
      </c>
      <c r="H154" s="5" t="s">
        <v>216</v>
      </c>
      <c r="I154" s="5" t="s">
        <v>216</v>
      </c>
      <c r="J154" s="5" t="s">
        <v>216</v>
      </c>
      <c r="K154" s="5" t="s">
        <v>216</v>
      </c>
      <c r="L154" s="5" t="s">
        <v>216</v>
      </c>
      <c r="M154" s="5" t="s">
        <v>216</v>
      </c>
      <c r="N154" s="5" t="s">
        <v>216</v>
      </c>
      <c r="O154" s="5" t="s">
        <v>216</v>
      </c>
      <c r="P154" s="5" t="s">
        <v>216</v>
      </c>
      <c r="Q154" s="5" t="s">
        <v>216</v>
      </c>
      <c r="R154" s="5" t="s">
        <v>216</v>
      </c>
      <c r="S154" s="5" t="s">
        <v>216</v>
      </c>
      <c r="T154" s="5" t="s">
        <v>216</v>
      </c>
      <c r="U154" s="5" t="s">
        <v>216</v>
      </c>
      <c r="V154" s="5" t="s">
        <v>216</v>
      </c>
      <c r="W154" s="5" t="s">
        <v>216</v>
      </c>
      <c r="X154" s="5" t="s">
        <v>216</v>
      </c>
      <c r="Y154" s="5" t="s">
        <v>216</v>
      </c>
    </row>
    <row r="155" spans="1:25" ht="25.5" x14ac:dyDescent="0.25">
      <c r="A155" s="4" t="s">
        <v>5155</v>
      </c>
      <c r="B155" s="4" t="s">
        <v>12271</v>
      </c>
      <c r="C155" s="4" t="s">
        <v>12278</v>
      </c>
      <c r="D155" s="1" t="s">
        <v>12279</v>
      </c>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216</v>
      </c>
      <c r="S155" s="5" t="s">
        <v>216</v>
      </c>
      <c r="T155" s="5" t="s">
        <v>216</v>
      </c>
      <c r="U155" s="5">
        <v>3.05</v>
      </c>
      <c r="V155" s="5" t="s">
        <v>216</v>
      </c>
      <c r="W155" s="5" t="s">
        <v>216</v>
      </c>
      <c r="X155" s="5" t="s">
        <v>216</v>
      </c>
      <c r="Y155" s="5" t="s">
        <v>216</v>
      </c>
    </row>
    <row r="156" spans="1:25" x14ac:dyDescent="0.25">
      <c r="A156" s="4" t="s">
        <v>5178</v>
      </c>
      <c r="B156" s="4" t="s">
        <v>12271</v>
      </c>
      <c r="C156" s="4" t="s">
        <v>12280</v>
      </c>
      <c r="D156" s="1" t="s">
        <v>12281</v>
      </c>
      <c r="E156" s="5">
        <v>0.32</v>
      </c>
      <c r="F156" s="5">
        <v>0.32</v>
      </c>
      <c r="G156" s="5">
        <v>0.36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t="s">
        <v>216</v>
      </c>
      <c r="U156" s="5" t="s">
        <v>216</v>
      </c>
      <c r="V156" s="5" t="s">
        <v>216</v>
      </c>
      <c r="W156" s="5" t="s">
        <v>216</v>
      </c>
      <c r="X156" s="5" t="s">
        <v>216</v>
      </c>
      <c r="Y156" s="5" t="s">
        <v>216</v>
      </c>
    </row>
    <row r="157" spans="1:25" x14ac:dyDescent="0.25">
      <c r="A157" s="4" t="s">
        <v>5201</v>
      </c>
      <c r="B157" s="4" t="s">
        <v>12271</v>
      </c>
      <c r="C157" s="4" t="s">
        <v>12282</v>
      </c>
      <c r="D157" s="1" t="s">
        <v>12283</v>
      </c>
      <c r="E157" s="5">
        <v>0.28000000000000003</v>
      </c>
      <c r="F157" s="5">
        <v>0.28000000000000003</v>
      </c>
      <c r="G157" s="5">
        <v>0.31</v>
      </c>
      <c r="H157" s="5" t="s">
        <v>216</v>
      </c>
      <c r="I157" s="5" t="s">
        <v>216</v>
      </c>
      <c r="J157" s="5" t="s">
        <v>216</v>
      </c>
      <c r="K157" s="5" t="s">
        <v>216</v>
      </c>
      <c r="L157" s="5" t="s">
        <v>216</v>
      </c>
      <c r="M157" s="5" t="s">
        <v>216</v>
      </c>
      <c r="N157" s="5" t="s">
        <v>216</v>
      </c>
      <c r="O157" s="5" t="s">
        <v>216</v>
      </c>
      <c r="P157" s="5" t="s">
        <v>216</v>
      </c>
      <c r="Q157" s="5" t="s">
        <v>216</v>
      </c>
      <c r="R157" s="5" t="s">
        <v>216</v>
      </c>
      <c r="S157" s="5" t="s">
        <v>216</v>
      </c>
      <c r="T157" s="5" t="s">
        <v>216</v>
      </c>
      <c r="U157" s="5" t="s">
        <v>216</v>
      </c>
      <c r="V157" s="5" t="s">
        <v>216</v>
      </c>
      <c r="W157" s="5" t="s">
        <v>216</v>
      </c>
      <c r="X157" s="5" t="s">
        <v>216</v>
      </c>
      <c r="Y157" s="5" t="s">
        <v>216</v>
      </c>
    </row>
    <row r="158" spans="1:25" x14ac:dyDescent="0.25">
      <c r="A158" s="4" t="s">
        <v>5222</v>
      </c>
      <c r="B158" s="4" t="s">
        <v>12271</v>
      </c>
      <c r="C158" s="4" t="s">
        <v>12284</v>
      </c>
      <c r="D158" s="1" t="s">
        <v>12285</v>
      </c>
      <c r="E158" s="5">
        <v>0.14000000000000001</v>
      </c>
      <c r="F158" s="5">
        <v>0.14000000000000001</v>
      </c>
      <c r="G158" s="5">
        <v>0.16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t="s">
        <v>216</v>
      </c>
      <c r="U158" s="5" t="s">
        <v>216</v>
      </c>
      <c r="V158" s="5" t="s">
        <v>216</v>
      </c>
      <c r="W158" s="5" t="s">
        <v>216</v>
      </c>
      <c r="X158" s="5" t="s">
        <v>216</v>
      </c>
      <c r="Y158" s="5" t="s">
        <v>216</v>
      </c>
    </row>
    <row r="159" spans="1:25" ht="25.5" x14ac:dyDescent="0.25">
      <c r="A159" s="4" t="s">
        <v>5245</v>
      </c>
      <c r="B159" s="4" t="s">
        <v>12271</v>
      </c>
      <c r="C159" s="4" t="s">
        <v>12286</v>
      </c>
      <c r="D159" s="1" t="s">
        <v>12287</v>
      </c>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t="s">
        <v>216</v>
      </c>
      <c r="T159" s="5" t="s">
        <v>216</v>
      </c>
      <c r="U159" s="5" t="s">
        <v>12288</v>
      </c>
      <c r="V159" s="5" t="s">
        <v>216</v>
      </c>
      <c r="W159" s="5" t="s">
        <v>216</v>
      </c>
      <c r="X159" s="5" t="s">
        <v>216</v>
      </c>
      <c r="Y159" s="5" t="s">
        <v>216</v>
      </c>
    </row>
    <row r="160" spans="1:25" ht="25.5" x14ac:dyDescent="0.25">
      <c r="A160" s="4" t="s">
        <v>5268</v>
      </c>
      <c r="B160" s="4" t="s">
        <v>12271</v>
      </c>
      <c r="C160" s="4" t="s">
        <v>12289</v>
      </c>
      <c r="D160" s="1" t="s">
        <v>12290</v>
      </c>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t="s">
        <v>216</v>
      </c>
      <c r="U160" s="5" t="s">
        <v>12291</v>
      </c>
      <c r="V160" s="5" t="s">
        <v>216</v>
      </c>
      <c r="W160" s="5" t="s">
        <v>216</v>
      </c>
      <c r="X160" s="5" t="s">
        <v>216</v>
      </c>
      <c r="Y160" s="5" t="s">
        <v>216</v>
      </c>
    </row>
    <row r="161" spans="1:25" ht="25.5" x14ac:dyDescent="0.25">
      <c r="A161" s="4" t="s">
        <v>5291</v>
      </c>
      <c r="B161" s="4" t="s">
        <v>12271</v>
      </c>
      <c r="C161" s="4" t="s">
        <v>12292</v>
      </c>
      <c r="D161" s="1" t="s">
        <v>12293</v>
      </c>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t="s">
        <v>216</v>
      </c>
      <c r="T161" s="5" t="s">
        <v>216</v>
      </c>
      <c r="U161" s="5" t="s">
        <v>12294</v>
      </c>
      <c r="V161" s="5" t="s">
        <v>216</v>
      </c>
      <c r="W161" s="5" t="s">
        <v>216</v>
      </c>
      <c r="X161" s="5" t="s">
        <v>216</v>
      </c>
      <c r="Y161" s="5" t="s">
        <v>216</v>
      </c>
    </row>
    <row r="162" spans="1:25" ht="25.5" x14ac:dyDescent="0.25">
      <c r="A162" s="4" t="s">
        <v>5313</v>
      </c>
      <c r="B162" s="4" t="s">
        <v>12271</v>
      </c>
      <c r="C162" s="4" t="s">
        <v>12295</v>
      </c>
      <c r="D162" s="1" t="s">
        <v>12296</v>
      </c>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t="s">
        <v>216</v>
      </c>
      <c r="T162" s="5" t="s">
        <v>216</v>
      </c>
      <c r="U162" s="5" t="s">
        <v>12297</v>
      </c>
      <c r="V162" s="5" t="s">
        <v>216</v>
      </c>
      <c r="W162" s="5" t="s">
        <v>216</v>
      </c>
      <c r="X162" s="5" t="s">
        <v>216</v>
      </c>
      <c r="Y162" s="5" t="s">
        <v>216</v>
      </c>
    </row>
    <row r="163" spans="1:25" x14ac:dyDescent="0.25">
      <c r="A163" s="4" t="s">
        <v>5356</v>
      </c>
      <c r="B163" s="4" t="s">
        <v>12298</v>
      </c>
      <c r="C163" s="4" t="s">
        <v>12299</v>
      </c>
      <c r="D163" s="1" t="s">
        <v>12300</v>
      </c>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t="s">
        <v>216</v>
      </c>
      <c r="U163" s="5" t="s">
        <v>216</v>
      </c>
      <c r="V163" s="5" t="s">
        <v>1094</v>
      </c>
      <c r="W163" s="5" t="s">
        <v>216</v>
      </c>
      <c r="X163" s="5" t="s">
        <v>216</v>
      </c>
      <c r="Y163" s="5" t="s">
        <v>216</v>
      </c>
    </row>
    <row r="164" spans="1:25" x14ac:dyDescent="0.25">
      <c r="A164" s="4" t="s">
        <v>5360</v>
      </c>
      <c r="B164" s="4" t="s">
        <v>12298</v>
      </c>
      <c r="C164" s="4" t="s">
        <v>12301</v>
      </c>
      <c r="D164" s="1" t="s">
        <v>12302</v>
      </c>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t="s">
        <v>216</v>
      </c>
      <c r="U164" s="5" t="s">
        <v>216</v>
      </c>
      <c r="V164" s="5" t="s">
        <v>7726</v>
      </c>
      <c r="W164" s="5" t="s">
        <v>216</v>
      </c>
      <c r="X164" s="5" t="s">
        <v>216</v>
      </c>
      <c r="Y164" s="5" t="s">
        <v>216</v>
      </c>
    </row>
    <row r="165" spans="1:25" ht="25.5" x14ac:dyDescent="0.25">
      <c r="A165" s="4" t="s">
        <v>1173</v>
      </c>
      <c r="B165" s="4" t="s">
        <v>12303</v>
      </c>
      <c r="C165" s="4" t="s">
        <v>12304</v>
      </c>
      <c r="D165" s="1" t="s">
        <v>12305</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t="s">
        <v>216</v>
      </c>
      <c r="T165" s="5" t="s">
        <v>216</v>
      </c>
      <c r="U165" s="5" t="s">
        <v>216</v>
      </c>
      <c r="V165" s="5" t="s">
        <v>216</v>
      </c>
      <c r="W165" s="5" t="s">
        <v>216</v>
      </c>
      <c r="X165" s="5" t="s">
        <v>216</v>
      </c>
      <c r="Y165" s="5" t="s">
        <v>216</v>
      </c>
    </row>
    <row r="166" spans="1:25" ht="25.5" x14ac:dyDescent="0.25">
      <c r="A166" s="4" t="s">
        <v>1176</v>
      </c>
      <c r="B166" s="4" t="s">
        <v>12303</v>
      </c>
      <c r="C166" s="4" t="s">
        <v>12306</v>
      </c>
      <c r="D166" s="1" t="s">
        <v>12307</v>
      </c>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t="s">
        <v>216</v>
      </c>
      <c r="T166" s="5" t="s">
        <v>216</v>
      </c>
      <c r="U166" s="5" t="s">
        <v>216</v>
      </c>
      <c r="V166" s="5" t="s">
        <v>216</v>
      </c>
      <c r="W166" s="5" t="s">
        <v>216</v>
      </c>
      <c r="X166" s="5" t="s">
        <v>216</v>
      </c>
      <c r="Y166" s="5" t="s">
        <v>216</v>
      </c>
    </row>
    <row r="167" spans="1:25" x14ac:dyDescent="0.25">
      <c r="A167" s="4" t="s">
        <v>12308</v>
      </c>
      <c r="B167" s="4" t="s">
        <v>12309</v>
      </c>
      <c r="C167" s="4" t="s">
        <v>257</v>
      </c>
      <c r="D167" s="1" t="s">
        <v>258</v>
      </c>
      <c r="E167" s="5">
        <v>1</v>
      </c>
      <c r="F167" s="5">
        <v>1</v>
      </c>
      <c r="G167" s="5">
        <v>1</v>
      </c>
      <c r="H167" s="5">
        <v>1</v>
      </c>
      <c r="I167" s="5">
        <v>1</v>
      </c>
      <c r="J167" s="5">
        <v>1</v>
      </c>
      <c r="K167" s="5">
        <v>1</v>
      </c>
      <c r="L167" s="5">
        <v>1</v>
      </c>
      <c r="M167" s="5">
        <v>1</v>
      </c>
      <c r="N167" s="5">
        <v>1</v>
      </c>
      <c r="O167" s="5">
        <v>1</v>
      </c>
      <c r="P167" s="5">
        <v>1</v>
      </c>
      <c r="Q167" s="5">
        <v>1</v>
      </c>
      <c r="R167" s="5">
        <v>1</v>
      </c>
      <c r="S167" s="5">
        <v>1</v>
      </c>
      <c r="T167" s="5">
        <v>1</v>
      </c>
      <c r="U167" s="5">
        <v>1</v>
      </c>
      <c r="V167" s="5">
        <v>1</v>
      </c>
      <c r="W167" s="5">
        <v>1</v>
      </c>
      <c r="X167" s="5">
        <v>1</v>
      </c>
      <c r="Y167" s="5">
        <v>1</v>
      </c>
    </row>
    <row r="168" spans="1:25" ht="25.5" x14ac:dyDescent="0.25">
      <c r="A168" s="4" t="s">
        <v>12310</v>
      </c>
      <c r="B168" s="4" t="s">
        <v>12309</v>
      </c>
      <c r="C168" s="4" t="s">
        <v>1854</v>
      </c>
      <c r="D168" s="1" t="s">
        <v>1855</v>
      </c>
      <c r="E168" s="5">
        <v>0</v>
      </c>
      <c r="F168" s="5">
        <v>0</v>
      </c>
      <c r="G168" s="5">
        <v>0</v>
      </c>
      <c r="H168" s="5">
        <v>0</v>
      </c>
      <c r="I168" s="5">
        <v>0</v>
      </c>
      <c r="J168" s="5">
        <v>0</v>
      </c>
      <c r="K168" s="5">
        <v>0</v>
      </c>
      <c r="L168" s="5">
        <v>0</v>
      </c>
      <c r="M168" s="5">
        <v>0</v>
      </c>
      <c r="N168" s="5">
        <v>0</v>
      </c>
      <c r="O168" s="5">
        <v>0</v>
      </c>
      <c r="P168" s="5">
        <v>0</v>
      </c>
      <c r="Q168" s="5">
        <v>0</v>
      </c>
      <c r="R168" s="5">
        <v>0</v>
      </c>
      <c r="S168" s="5">
        <v>0</v>
      </c>
      <c r="T168" s="5">
        <v>0</v>
      </c>
      <c r="U168" s="5">
        <v>0</v>
      </c>
      <c r="V168" s="5">
        <v>0</v>
      </c>
      <c r="W168" s="5">
        <v>0</v>
      </c>
      <c r="X168" s="5">
        <v>0</v>
      </c>
      <c r="Y168" s="5">
        <v>0</v>
      </c>
    </row>
    <row r="169" spans="1:25" ht="25.5" x14ac:dyDescent="0.25">
      <c r="A169" s="4" t="s">
        <v>12311</v>
      </c>
      <c r="B169" s="4" t="s">
        <v>12312</v>
      </c>
      <c r="C169" s="4" t="s">
        <v>12313</v>
      </c>
      <c r="D169" s="1" t="s">
        <v>12314</v>
      </c>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t="s">
        <v>216</v>
      </c>
      <c r="T169" s="5" t="s">
        <v>12315</v>
      </c>
      <c r="U169" s="5" t="s">
        <v>216</v>
      </c>
      <c r="V169" s="5" t="s">
        <v>216</v>
      </c>
      <c r="W169" s="5" t="s">
        <v>216</v>
      </c>
      <c r="X169" s="5" t="s">
        <v>216</v>
      </c>
      <c r="Y169" s="5" t="s">
        <v>216</v>
      </c>
    </row>
    <row r="170" spans="1:25" x14ac:dyDescent="0.25">
      <c r="A170" s="4" t="s">
        <v>12316</v>
      </c>
      <c r="B170" s="4" t="s">
        <v>12312</v>
      </c>
      <c r="C170" s="4" t="s">
        <v>12317</v>
      </c>
      <c r="D170" s="1" t="s">
        <v>12318</v>
      </c>
      <c r="E170" s="5">
        <v>0.13500000000000001</v>
      </c>
      <c r="F170" s="5">
        <v>0.13500000000000001</v>
      </c>
      <c r="G170" s="5">
        <v>0.13500000000000001</v>
      </c>
      <c r="H170" s="5">
        <v>0.13500000000000001</v>
      </c>
      <c r="I170" s="5">
        <v>0.13500000000000001</v>
      </c>
      <c r="J170" s="5">
        <v>0.13500000000000001</v>
      </c>
      <c r="K170" s="5">
        <v>0.13500000000000001</v>
      </c>
      <c r="L170" s="5">
        <v>0.13500000000000001</v>
      </c>
      <c r="M170" s="5">
        <v>0.13500000000000001</v>
      </c>
      <c r="N170" s="5">
        <v>0.13500000000000001</v>
      </c>
      <c r="O170" s="5">
        <v>0.13500000000000001</v>
      </c>
      <c r="P170" s="5">
        <v>0.13500000000000001</v>
      </c>
      <c r="Q170" s="5">
        <v>0.13500000000000001</v>
      </c>
      <c r="R170" s="5">
        <v>0.13500000000000001</v>
      </c>
      <c r="S170" s="5">
        <v>0.13500000000000001</v>
      </c>
      <c r="T170" s="5">
        <v>0.13500000000000001</v>
      </c>
      <c r="U170" s="5">
        <v>0.13500000000000001</v>
      </c>
      <c r="V170" s="5">
        <v>0.13500000000000001</v>
      </c>
      <c r="W170" s="5">
        <v>0.13500000000000001</v>
      </c>
      <c r="X170" s="5">
        <v>0.13500000000000001</v>
      </c>
      <c r="Y170" s="5">
        <v>0.13500000000000001</v>
      </c>
    </row>
    <row r="171" spans="1:25" x14ac:dyDescent="0.25">
      <c r="A171" s="4" t="s">
        <v>6340</v>
      </c>
      <c r="B171" s="4" t="s">
        <v>12319</v>
      </c>
      <c r="C171" s="4" t="s">
        <v>1908</v>
      </c>
      <c r="D171" s="1" t="s">
        <v>1909</v>
      </c>
      <c r="E171" s="5" t="s">
        <v>216</v>
      </c>
      <c r="F171" s="5" t="s">
        <v>216</v>
      </c>
      <c r="G171" s="5" t="s">
        <v>216</v>
      </c>
      <c r="H171" s="5" t="s">
        <v>216</v>
      </c>
      <c r="I171" s="5" t="s">
        <v>216</v>
      </c>
      <c r="J171" s="5">
        <v>0.2</v>
      </c>
      <c r="K171" s="5" t="s">
        <v>216</v>
      </c>
      <c r="L171" s="5" t="s">
        <v>216</v>
      </c>
      <c r="M171" s="5" t="s">
        <v>216</v>
      </c>
      <c r="N171" s="5" t="s">
        <v>216</v>
      </c>
      <c r="O171" s="5" t="s">
        <v>216</v>
      </c>
      <c r="P171" s="5" t="s">
        <v>216</v>
      </c>
      <c r="Q171" s="5" t="s">
        <v>216</v>
      </c>
      <c r="R171" s="5" t="s">
        <v>216</v>
      </c>
      <c r="S171" s="5">
        <v>0.21</v>
      </c>
      <c r="T171" s="5">
        <v>0.21</v>
      </c>
      <c r="U171" s="5">
        <v>0.21</v>
      </c>
      <c r="V171" s="5">
        <v>0.21</v>
      </c>
      <c r="W171" s="5">
        <v>0.21</v>
      </c>
      <c r="X171" s="5">
        <v>0.21</v>
      </c>
      <c r="Y171" s="5">
        <v>0.21</v>
      </c>
    </row>
    <row r="172" spans="1:25" x14ac:dyDescent="0.25">
      <c r="A172" s="4" t="s">
        <v>6343</v>
      </c>
      <c r="B172" s="4" t="s">
        <v>12319</v>
      </c>
      <c r="C172" s="4" t="s">
        <v>1911</v>
      </c>
      <c r="D172" s="1" t="s">
        <v>1912</v>
      </c>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v>0.15</v>
      </c>
      <c r="T172" s="5">
        <v>0.15</v>
      </c>
      <c r="U172" s="5">
        <v>0.15</v>
      </c>
      <c r="V172" s="5">
        <v>0.15</v>
      </c>
      <c r="W172" s="5">
        <v>0.15</v>
      </c>
      <c r="X172" s="5">
        <v>0.12</v>
      </c>
      <c r="Y172" s="5">
        <v>0.12</v>
      </c>
    </row>
    <row r="173" spans="1:25" x14ac:dyDescent="0.25">
      <c r="A173" s="4" t="s">
        <v>6345</v>
      </c>
      <c r="B173" s="4" t="s">
        <v>12319</v>
      </c>
      <c r="C173" s="4" t="s">
        <v>1914</v>
      </c>
      <c r="D173" s="1" t="s">
        <v>1915</v>
      </c>
      <c r="E173" s="5" t="s">
        <v>216</v>
      </c>
      <c r="F173" s="5" t="s">
        <v>216</v>
      </c>
      <c r="G173" s="5" t="s">
        <v>216</v>
      </c>
      <c r="H173" s="5" t="s">
        <v>216</v>
      </c>
      <c r="I173" s="5" t="s">
        <v>216</v>
      </c>
      <c r="J173" s="5">
        <v>0.1</v>
      </c>
      <c r="K173" s="5" t="s">
        <v>216</v>
      </c>
      <c r="L173" s="5" t="s">
        <v>216</v>
      </c>
      <c r="M173" s="5" t="s">
        <v>216</v>
      </c>
      <c r="N173" s="5" t="s">
        <v>216</v>
      </c>
      <c r="O173" s="5" t="s">
        <v>216</v>
      </c>
      <c r="P173" s="5" t="s">
        <v>216</v>
      </c>
      <c r="Q173" s="5" t="s">
        <v>216</v>
      </c>
      <c r="R173" s="5" t="s">
        <v>216</v>
      </c>
      <c r="S173" s="5">
        <v>0.1</v>
      </c>
      <c r="T173" s="5">
        <v>0.1</v>
      </c>
      <c r="U173" s="5">
        <v>0.1</v>
      </c>
      <c r="V173" s="5">
        <v>0.1</v>
      </c>
      <c r="W173" s="5">
        <v>0.1</v>
      </c>
      <c r="X173" s="5" t="s">
        <v>216</v>
      </c>
      <c r="Y173" s="5" t="s">
        <v>216</v>
      </c>
    </row>
    <row r="174" spans="1:25" x14ac:dyDescent="0.25">
      <c r="A174" s="4" t="s">
        <v>6347</v>
      </c>
      <c r="B174" s="4" t="s">
        <v>12319</v>
      </c>
      <c r="C174" s="4" t="s">
        <v>1920</v>
      </c>
      <c r="D174" s="1" t="s">
        <v>1921</v>
      </c>
      <c r="E174" s="5" t="s">
        <v>216</v>
      </c>
      <c r="F174" s="5" t="s">
        <v>216</v>
      </c>
      <c r="G174" s="5" t="s">
        <v>216</v>
      </c>
      <c r="H174" s="5" t="s">
        <v>216</v>
      </c>
      <c r="I174" s="5" t="s">
        <v>216</v>
      </c>
      <c r="J174" s="5">
        <v>0</v>
      </c>
      <c r="K174" s="5" t="s">
        <v>216</v>
      </c>
      <c r="L174" s="5" t="s">
        <v>216</v>
      </c>
      <c r="M174" s="5" t="s">
        <v>216</v>
      </c>
      <c r="N174" s="5" t="s">
        <v>216</v>
      </c>
      <c r="O174" s="5" t="s">
        <v>216</v>
      </c>
      <c r="P174" s="5" t="s">
        <v>216</v>
      </c>
      <c r="Q174" s="5" t="s">
        <v>216</v>
      </c>
      <c r="R174" s="5" t="s">
        <v>216</v>
      </c>
      <c r="S174" s="5">
        <v>0</v>
      </c>
      <c r="T174" s="5">
        <v>0</v>
      </c>
      <c r="U174" s="5">
        <v>0</v>
      </c>
      <c r="V174" s="5">
        <v>0</v>
      </c>
      <c r="W174" s="5">
        <v>0</v>
      </c>
      <c r="X174" s="5">
        <v>0</v>
      </c>
      <c r="Y174" s="5">
        <v>0</v>
      </c>
    </row>
    <row r="175" spans="1:25" x14ac:dyDescent="0.25">
      <c r="A175" s="4" t="s">
        <v>11064</v>
      </c>
      <c r="B175" s="4" t="s">
        <v>12319</v>
      </c>
      <c r="C175" s="4" t="s">
        <v>1938</v>
      </c>
      <c r="D175" s="1" t="s">
        <v>1939</v>
      </c>
      <c r="E175" s="5" t="s">
        <v>216</v>
      </c>
      <c r="F175" s="5" t="s">
        <v>216</v>
      </c>
      <c r="G175" s="5" t="s">
        <v>216</v>
      </c>
      <c r="H175" s="5" t="s">
        <v>216</v>
      </c>
      <c r="I175" s="5" t="s">
        <v>216</v>
      </c>
      <c r="J175" s="5">
        <v>0.1</v>
      </c>
      <c r="K175" s="5" t="s">
        <v>216</v>
      </c>
      <c r="L175" s="5" t="s">
        <v>216</v>
      </c>
      <c r="M175" s="5" t="s">
        <v>216</v>
      </c>
      <c r="N175" s="5" t="s">
        <v>216</v>
      </c>
      <c r="O175" s="5" t="s">
        <v>216</v>
      </c>
      <c r="P175" s="5" t="s">
        <v>216</v>
      </c>
      <c r="Q175" s="5" t="s">
        <v>216</v>
      </c>
      <c r="R175" s="5" t="s">
        <v>216</v>
      </c>
      <c r="S175" s="5">
        <v>0.15</v>
      </c>
      <c r="T175" s="5">
        <v>0.15</v>
      </c>
      <c r="U175" s="5">
        <v>0.15</v>
      </c>
      <c r="V175" s="5">
        <v>0.15</v>
      </c>
      <c r="W175" s="5">
        <v>0.15</v>
      </c>
      <c r="X175" s="5">
        <v>0.12</v>
      </c>
      <c r="Y175" s="5">
        <v>0.12</v>
      </c>
    </row>
    <row r="176" spans="1:25" ht="25.5" x14ac:dyDescent="0.25">
      <c r="A176" s="4" t="s">
        <v>11068</v>
      </c>
      <c r="B176" s="4" t="s">
        <v>12319</v>
      </c>
      <c r="C176" s="4" t="s">
        <v>1941</v>
      </c>
      <c r="D176" s="1" t="s">
        <v>1942</v>
      </c>
      <c r="E176" s="5" t="s">
        <v>216</v>
      </c>
      <c r="F176" s="5" t="s">
        <v>216</v>
      </c>
      <c r="G176" s="5" t="s">
        <v>216</v>
      </c>
      <c r="H176" s="5" t="s">
        <v>216</v>
      </c>
      <c r="I176" s="5" t="s">
        <v>216</v>
      </c>
      <c r="J176" s="5">
        <v>0.1</v>
      </c>
      <c r="K176" s="5" t="s">
        <v>216</v>
      </c>
      <c r="L176" s="5" t="s">
        <v>216</v>
      </c>
      <c r="M176" s="5" t="s">
        <v>216</v>
      </c>
      <c r="N176" s="5" t="s">
        <v>216</v>
      </c>
      <c r="O176" s="5" t="s">
        <v>216</v>
      </c>
      <c r="P176" s="5" t="s">
        <v>216</v>
      </c>
      <c r="Q176" s="5" t="s">
        <v>216</v>
      </c>
      <c r="R176" s="5" t="s">
        <v>216</v>
      </c>
      <c r="S176" s="5">
        <v>0.15</v>
      </c>
      <c r="T176" s="5">
        <v>0.15</v>
      </c>
      <c r="U176" s="5">
        <v>0.15</v>
      </c>
      <c r="V176" s="5">
        <v>0.15</v>
      </c>
      <c r="W176" s="5">
        <v>0.15</v>
      </c>
      <c r="X176" s="5">
        <v>0.12</v>
      </c>
      <c r="Y176" s="5">
        <v>0.12</v>
      </c>
    </row>
    <row r="177" spans="1:25" ht="25.5" x14ac:dyDescent="0.25">
      <c r="A177" s="4" t="s">
        <v>11074</v>
      </c>
      <c r="B177" s="4" t="s">
        <v>12319</v>
      </c>
      <c r="C177" s="4" t="s">
        <v>1944</v>
      </c>
      <c r="D177" s="1" t="s">
        <v>1945</v>
      </c>
      <c r="E177" s="5" t="s">
        <v>216</v>
      </c>
      <c r="F177" s="5" t="s">
        <v>216</v>
      </c>
      <c r="G177" s="5" t="s">
        <v>216</v>
      </c>
      <c r="H177" s="5" t="s">
        <v>216</v>
      </c>
      <c r="I177" s="5" t="s">
        <v>216</v>
      </c>
      <c r="J177" s="5">
        <v>0.1</v>
      </c>
      <c r="K177" s="5" t="s">
        <v>216</v>
      </c>
      <c r="L177" s="5" t="s">
        <v>216</v>
      </c>
      <c r="M177" s="5" t="s">
        <v>216</v>
      </c>
      <c r="N177" s="5" t="s">
        <v>216</v>
      </c>
      <c r="O177" s="5" t="s">
        <v>216</v>
      </c>
      <c r="P177" s="5" t="s">
        <v>216</v>
      </c>
      <c r="Q177" s="5" t="s">
        <v>216</v>
      </c>
      <c r="R177" s="5" t="s">
        <v>216</v>
      </c>
      <c r="S177" s="5">
        <v>0.15</v>
      </c>
      <c r="T177" s="5">
        <v>0.15</v>
      </c>
      <c r="U177" s="5">
        <v>0.15</v>
      </c>
      <c r="V177" s="5">
        <v>0.15</v>
      </c>
      <c r="W177" s="5">
        <v>0.15</v>
      </c>
      <c r="X177" s="5">
        <v>0.12</v>
      </c>
      <c r="Y177" s="5">
        <v>0.12</v>
      </c>
    </row>
    <row r="178" spans="1:25" ht="25.5" x14ac:dyDescent="0.25">
      <c r="A178" s="4" t="s">
        <v>11083</v>
      </c>
      <c r="B178" s="4" t="s">
        <v>12319</v>
      </c>
      <c r="C178" s="4" t="s">
        <v>1947</v>
      </c>
      <c r="D178" s="1" t="s">
        <v>1948</v>
      </c>
      <c r="E178" s="5" t="s">
        <v>216</v>
      </c>
      <c r="F178" s="5" t="s">
        <v>216</v>
      </c>
      <c r="G178" s="5" t="s">
        <v>216</v>
      </c>
      <c r="H178" s="5" t="s">
        <v>216</v>
      </c>
      <c r="I178" s="5" t="s">
        <v>216</v>
      </c>
      <c r="J178" s="5">
        <v>0.1</v>
      </c>
      <c r="K178" s="5" t="s">
        <v>216</v>
      </c>
      <c r="L178" s="5" t="s">
        <v>216</v>
      </c>
      <c r="M178" s="5" t="s">
        <v>216</v>
      </c>
      <c r="N178" s="5" t="s">
        <v>216</v>
      </c>
      <c r="O178" s="5" t="s">
        <v>216</v>
      </c>
      <c r="P178" s="5" t="s">
        <v>216</v>
      </c>
      <c r="Q178" s="5" t="s">
        <v>216</v>
      </c>
      <c r="R178" s="5" t="s">
        <v>216</v>
      </c>
      <c r="S178" s="5">
        <v>0.15</v>
      </c>
      <c r="T178" s="5">
        <v>0.15</v>
      </c>
      <c r="U178" s="5">
        <v>0.15</v>
      </c>
      <c r="V178" s="5">
        <v>0.15</v>
      </c>
      <c r="W178" s="5">
        <v>0.15</v>
      </c>
      <c r="X178" s="5">
        <v>0.12</v>
      </c>
      <c r="Y178" s="5">
        <v>0.12</v>
      </c>
    </row>
    <row r="179" spans="1:25" ht="25.5" x14ac:dyDescent="0.25">
      <c r="A179" s="4" t="s">
        <v>11091</v>
      </c>
      <c r="B179" s="4" t="s">
        <v>12319</v>
      </c>
      <c r="C179" s="4" t="s">
        <v>1950</v>
      </c>
      <c r="D179" s="1" t="s">
        <v>1951</v>
      </c>
      <c r="E179" s="5" t="s">
        <v>216</v>
      </c>
      <c r="F179" s="5" t="s">
        <v>216</v>
      </c>
      <c r="G179" s="5" t="s">
        <v>216</v>
      </c>
      <c r="H179" s="5" t="s">
        <v>216</v>
      </c>
      <c r="I179" s="5" t="s">
        <v>216</v>
      </c>
      <c r="J179" s="5">
        <v>0.1</v>
      </c>
      <c r="K179" s="5" t="s">
        <v>216</v>
      </c>
      <c r="L179" s="5" t="s">
        <v>216</v>
      </c>
      <c r="M179" s="5" t="s">
        <v>216</v>
      </c>
      <c r="N179" s="5" t="s">
        <v>216</v>
      </c>
      <c r="O179" s="5" t="s">
        <v>216</v>
      </c>
      <c r="P179" s="5" t="s">
        <v>216</v>
      </c>
      <c r="Q179" s="5" t="s">
        <v>216</v>
      </c>
      <c r="R179" s="5" t="s">
        <v>216</v>
      </c>
      <c r="S179" s="5">
        <v>0.15</v>
      </c>
      <c r="T179" s="5">
        <v>0.15</v>
      </c>
      <c r="U179" s="5">
        <v>0.15</v>
      </c>
      <c r="V179" s="5">
        <v>0.15</v>
      </c>
      <c r="W179" s="5">
        <v>0.15</v>
      </c>
      <c r="X179" s="5">
        <v>0.12</v>
      </c>
      <c r="Y179" s="5">
        <v>0.12</v>
      </c>
    </row>
    <row r="180" spans="1:25" ht="25.5" x14ac:dyDescent="0.25">
      <c r="A180" s="4" t="s">
        <v>11100</v>
      </c>
      <c r="B180" s="4" t="s">
        <v>12319</v>
      </c>
      <c r="C180" s="4" t="s">
        <v>1953</v>
      </c>
      <c r="D180" s="1" t="s">
        <v>1954</v>
      </c>
      <c r="E180" s="5" t="s">
        <v>216</v>
      </c>
      <c r="F180" s="5" t="s">
        <v>216</v>
      </c>
      <c r="G180" s="5" t="s">
        <v>216</v>
      </c>
      <c r="H180" s="5" t="s">
        <v>216</v>
      </c>
      <c r="I180" s="5" t="s">
        <v>216</v>
      </c>
      <c r="J180" s="5">
        <v>0.1</v>
      </c>
      <c r="K180" s="5" t="s">
        <v>216</v>
      </c>
      <c r="L180" s="5" t="s">
        <v>216</v>
      </c>
      <c r="M180" s="5" t="s">
        <v>216</v>
      </c>
      <c r="N180" s="5" t="s">
        <v>216</v>
      </c>
      <c r="O180" s="5" t="s">
        <v>216</v>
      </c>
      <c r="P180" s="5" t="s">
        <v>216</v>
      </c>
      <c r="Q180" s="5" t="s">
        <v>216</v>
      </c>
      <c r="R180" s="5" t="s">
        <v>216</v>
      </c>
      <c r="S180" s="5">
        <v>0.15</v>
      </c>
      <c r="T180" s="5">
        <v>0.15</v>
      </c>
      <c r="U180" s="5">
        <v>0.15</v>
      </c>
      <c r="V180" s="5">
        <v>0.15</v>
      </c>
      <c r="W180" s="5">
        <v>0.15</v>
      </c>
      <c r="X180" s="5">
        <v>0.12</v>
      </c>
      <c r="Y180" s="5">
        <v>0.12</v>
      </c>
    </row>
    <row r="181" spans="1:25" ht="25.5" x14ac:dyDescent="0.25">
      <c r="A181" s="4" t="s">
        <v>11109</v>
      </c>
      <c r="B181" s="4" t="s">
        <v>12319</v>
      </c>
      <c r="C181" s="4" t="s">
        <v>1956</v>
      </c>
      <c r="D181" s="1" t="s">
        <v>1957</v>
      </c>
      <c r="E181" s="5" t="s">
        <v>216</v>
      </c>
      <c r="F181" s="5" t="s">
        <v>216</v>
      </c>
      <c r="G181" s="5" t="s">
        <v>216</v>
      </c>
      <c r="H181" s="5" t="s">
        <v>216</v>
      </c>
      <c r="I181" s="5" t="s">
        <v>216</v>
      </c>
      <c r="J181" s="5">
        <v>0.1</v>
      </c>
      <c r="K181" s="5" t="s">
        <v>216</v>
      </c>
      <c r="L181" s="5" t="s">
        <v>216</v>
      </c>
      <c r="M181" s="5" t="s">
        <v>216</v>
      </c>
      <c r="N181" s="5" t="s">
        <v>216</v>
      </c>
      <c r="O181" s="5" t="s">
        <v>216</v>
      </c>
      <c r="P181" s="5" t="s">
        <v>216</v>
      </c>
      <c r="Q181" s="5" t="s">
        <v>216</v>
      </c>
      <c r="R181" s="5" t="s">
        <v>216</v>
      </c>
      <c r="S181" s="5">
        <v>0.15</v>
      </c>
      <c r="T181" s="5">
        <v>0.15</v>
      </c>
      <c r="U181" s="5">
        <v>0.15</v>
      </c>
      <c r="V181" s="5">
        <v>0.15</v>
      </c>
      <c r="W181" s="5">
        <v>0.15</v>
      </c>
      <c r="X181" s="5">
        <v>0.12</v>
      </c>
      <c r="Y181" s="5">
        <v>0.12</v>
      </c>
    </row>
    <row r="182" spans="1:25" ht="25.5" x14ac:dyDescent="0.25">
      <c r="A182" s="4" t="s">
        <v>11118</v>
      </c>
      <c r="B182" s="4" t="s">
        <v>12319</v>
      </c>
      <c r="C182" s="4" t="s">
        <v>1959</v>
      </c>
      <c r="D182" s="1" t="s">
        <v>1960</v>
      </c>
      <c r="E182" s="5" t="s">
        <v>216</v>
      </c>
      <c r="F182" s="5" t="s">
        <v>216</v>
      </c>
      <c r="G182" s="5" t="s">
        <v>216</v>
      </c>
      <c r="H182" s="5" t="s">
        <v>216</v>
      </c>
      <c r="I182" s="5" t="s">
        <v>216</v>
      </c>
      <c r="J182" s="5">
        <v>0.1</v>
      </c>
      <c r="K182" s="5" t="s">
        <v>216</v>
      </c>
      <c r="L182" s="5" t="s">
        <v>216</v>
      </c>
      <c r="M182" s="5" t="s">
        <v>216</v>
      </c>
      <c r="N182" s="5" t="s">
        <v>216</v>
      </c>
      <c r="O182" s="5" t="s">
        <v>216</v>
      </c>
      <c r="P182" s="5" t="s">
        <v>216</v>
      </c>
      <c r="Q182" s="5" t="s">
        <v>216</v>
      </c>
      <c r="R182" s="5" t="s">
        <v>216</v>
      </c>
      <c r="S182" s="5">
        <v>0.15</v>
      </c>
      <c r="T182" s="5">
        <v>0.15</v>
      </c>
      <c r="U182" s="5">
        <v>0.15</v>
      </c>
      <c r="V182" s="5">
        <v>0.15</v>
      </c>
      <c r="W182" s="5">
        <v>0.15</v>
      </c>
      <c r="X182" s="5">
        <v>0.12</v>
      </c>
      <c r="Y182" s="5">
        <v>0.12</v>
      </c>
    </row>
    <row r="183" spans="1:25" ht="25.5" x14ac:dyDescent="0.25">
      <c r="A183" s="4" t="s">
        <v>11123</v>
      </c>
      <c r="B183" s="4" t="s">
        <v>12319</v>
      </c>
      <c r="C183" s="4" t="s">
        <v>1962</v>
      </c>
      <c r="D183" s="1" t="s">
        <v>1963</v>
      </c>
      <c r="E183" s="5" t="s">
        <v>216</v>
      </c>
      <c r="F183" s="5" t="s">
        <v>216</v>
      </c>
      <c r="G183" s="5" t="s">
        <v>216</v>
      </c>
      <c r="H183" s="5" t="s">
        <v>216</v>
      </c>
      <c r="I183" s="5" t="s">
        <v>216</v>
      </c>
      <c r="J183" s="5">
        <v>0.1</v>
      </c>
      <c r="K183" s="5" t="s">
        <v>216</v>
      </c>
      <c r="L183" s="5" t="s">
        <v>216</v>
      </c>
      <c r="M183" s="5" t="s">
        <v>216</v>
      </c>
      <c r="N183" s="5" t="s">
        <v>216</v>
      </c>
      <c r="O183" s="5" t="s">
        <v>216</v>
      </c>
      <c r="P183" s="5" t="s">
        <v>216</v>
      </c>
      <c r="Q183" s="5" t="s">
        <v>216</v>
      </c>
      <c r="R183" s="5" t="s">
        <v>216</v>
      </c>
      <c r="S183" s="5">
        <v>0.15</v>
      </c>
      <c r="T183" s="5">
        <v>0.15</v>
      </c>
      <c r="U183" s="5">
        <v>0.15</v>
      </c>
      <c r="V183" s="5">
        <v>0.15</v>
      </c>
      <c r="W183" s="5">
        <v>0.15</v>
      </c>
      <c r="X183" s="5">
        <v>0.12</v>
      </c>
      <c r="Y183" s="5">
        <v>0.12</v>
      </c>
    </row>
    <row r="184" spans="1:25" ht="25.5" x14ac:dyDescent="0.25">
      <c r="A184" s="4" t="s">
        <v>11132</v>
      </c>
      <c r="B184" s="4" t="s">
        <v>12319</v>
      </c>
      <c r="C184" s="4" t="s">
        <v>1965</v>
      </c>
      <c r="D184" s="1" t="s">
        <v>1966</v>
      </c>
      <c r="E184" s="5" t="s">
        <v>216</v>
      </c>
      <c r="F184" s="5" t="s">
        <v>216</v>
      </c>
      <c r="G184" s="5" t="s">
        <v>216</v>
      </c>
      <c r="H184" s="5" t="s">
        <v>216</v>
      </c>
      <c r="I184" s="5" t="s">
        <v>216</v>
      </c>
      <c r="J184" s="5">
        <v>0.1</v>
      </c>
      <c r="K184" s="5" t="s">
        <v>216</v>
      </c>
      <c r="L184" s="5" t="s">
        <v>216</v>
      </c>
      <c r="M184" s="5" t="s">
        <v>216</v>
      </c>
      <c r="N184" s="5" t="s">
        <v>216</v>
      </c>
      <c r="O184" s="5" t="s">
        <v>216</v>
      </c>
      <c r="P184" s="5" t="s">
        <v>216</v>
      </c>
      <c r="Q184" s="5" t="s">
        <v>216</v>
      </c>
      <c r="R184" s="5" t="s">
        <v>216</v>
      </c>
      <c r="S184" s="5">
        <v>0.15</v>
      </c>
      <c r="T184" s="5">
        <v>0.15</v>
      </c>
      <c r="U184" s="5">
        <v>0.15</v>
      </c>
      <c r="V184" s="5">
        <v>0.15</v>
      </c>
      <c r="W184" s="5">
        <v>0.15</v>
      </c>
      <c r="X184" s="5">
        <v>0.12</v>
      </c>
      <c r="Y184" s="5">
        <v>0.12</v>
      </c>
    </row>
    <row r="185" spans="1:25" ht="25.5" x14ac:dyDescent="0.25">
      <c r="A185" s="4" t="s">
        <v>11139</v>
      </c>
      <c r="B185" s="4" t="s">
        <v>12319</v>
      </c>
      <c r="C185" s="4" t="s">
        <v>1968</v>
      </c>
      <c r="D185" s="1" t="s">
        <v>9135</v>
      </c>
      <c r="E185" s="5" t="s">
        <v>216</v>
      </c>
      <c r="F185" s="5" t="s">
        <v>216</v>
      </c>
      <c r="G185" s="5" t="s">
        <v>216</v>
      </c>
      <c r="H185" s="5" t="s">
        <v>216</v>
      </c>
      <c r="I185" s="5" t="s">
        <v>216</v>
      </c>
      <c r="J185" s="5">
        <v>0.1</v>
      </c>
      <c r="K185" s="5" t="s">
        <v>216</v>
      </c>
      <c r="L185" s="5" t="s">
        <v>216</v>
      </c>
      <c r="M185" s="5" t="s">
        <v>216</v>
      </c>
      <c r="N185" s="5" t="s">
        <v>216</v>
      </c>
      <c r="O185" s="5" t="s">
        <v>216</v>
      </c>
      <c r="P185" s="5" t="s">
        <v>216</v>
      </c>
      <c r="Q185" s="5" t="s">
        <v>216</v>
      </c>
      <c r="R185" s="5" t="s">
        <v>216</v>
      </c>
      <c r="S185" s="5">
        <v>0.15</v>
      </c>
      <c r="T185" s="5">
        <v>0.15</v>
      </c>
      <c r="U185" s="5">
        <v>0.15</v>
      </c>
      <c r="V185" s="5">
        <v>0.15</v>
      </c>
      <c r="W185" s="5">
        <v>0.15</v>
      </c>
      <c r="X185" s="5">
        <v>0.12</v>
      </c>
      <c r="Y185" s="5">
        <v>0.12</v>
      </c>
    </row>
    <row r="186" spans="1:25" ht="25.5" x14ac:dyDescent="0.25">
      <c r="A186" s="4" t="s">
        <v>11148</v>
      </c>
      <c r="B186" s="4" t="s">
        <v>12319</v>
      </c>
      <c r="C186" s="4" t="s">
        <v>1971</v>
      </c>
      <c r="D186" s="1" t="s">
        <v>9137</v>
      </c>
      <c r="E186" s="5" t="s">
        <v>216</v>
      </c>
      <c r="F186" s="5" t="s">
        <v>216</v>
      </c>
      <c r="G186" s="5" t="s">
        <v>216</v>
      </c>
      <c r="H186" s="5" t="s">
        <v>216</v>
      </c>
      <c r="I186" s="5" t="s">
        <v>216</v>
      </c>
      <c r="J186" s="5">
        <v>0.1</v>
      </c>
      <c r="K186" s="5" t="s">
        <v>216</v>
      </c>
      <c r="L186" s="5" t="s">
        <v>216</v>
      </c>
      <c r="M186" s="5" t="s">
        <v>216</v>
      </c>
      <c r="N186" s="5" t="s">
        <v>216</v>
      </c>
      <c r="O186" s="5" t="s">
        <v>216</v>
      </c>
      <c r="P186" s="5" t="s">
        <v>216</v>
      </c>
      <c r="Q186" s="5" t="s">
        <v>216</v>
      </c>
      <c r="R186" s="5" t="s">
        <v>216</v>
      </c>
      <c r="S186" s="5">
        <v>0.15</v>
      </c>
      <c r="T186" s="5">
        <v>0.15</v>
      </c>
      <c r="U186" s="5">
        <v>0.15</v>
      </c>
      <c r="V186" s="5">
        <v>0.15</v>
      </c>
      <c r="W186" s="5">
        <v>0.15</v>
      </c>
      <c r="X186" s="5">
        <v>0.12</v>
      </c>
      <c r="Y186" s="5">
        <v>0.12</v>
      </c>
    </row>
    <row r="187" spans="1:25" ht="25.5" x14ac:dyDescent="0.25">
      <c r="A187" s="4" t="s">
        <v>11157</v>
      </c>
      <c r="B187" s="4" t="s">
        <v>12319</v>
      </c>
      <c r="C187" s="4" t="s">
        <v>1974</v>
      </c>
      <c r="D187" s="1" t="s">
        <v>9139</v>
      </c>
      <c r="E187" s="5" t="s">
        <v>216</v>
      </c>
      <c r="F187" s="5" t="s">
        <v>216</v>
      </c>
      <c r="G187" s="5" t="s">
        <v>216</v>
      </c>
      <c r="H187" s="5" t="s">
        <v>216</v>
      </c>
      <c r="I187" s="5" t="s">
        <v>216</v>
      </c>
      <c r="J187" s="5">
        <v>0.1</v>
      </c>
      <c r="K187" s="5" t="s">
        <v>216</v>
      </c>
      <c r="L187" s="5" t="s">
        <v>216</v>
      </c>
      <c r="M187" s="5" t="s">
        <v>216</v>
      </c>
      <c r="N187" s="5" t="s">
        <v>216</v>
      </c>
      <c r="O187" s="5" t="s">
        <v>216</v>
      </c>
      <c r="P187" s="5" t="s">
        <v>216</v>
      </c>
      <c r="Q187" s="5" t="s">
        <v>216</v>
      </c>
      <c r="R187" s="5" t="s">
        <v>216</v>
      </c>
      <c r="S187" s="5">
        <v>0.15</v>
      </c>
      <c r="T187" s="5">
        <v>0.15</v>
      </c>
      <c r="U187" s="5">
        <v>0.15</v>
      </c>
      <c r="V187" s="5">
        <v>0.15</v>
      </c>
      <c r="W187" s="5">
        <v>0.15</v>
      </c>
      <c r="X187" s="5">
        <v>0.12</v>
      </c>
      <c r="Y187" s="5">
        <v>0.12</v>
      </c>
    </row>
    <row r="188" spans="1:25" ht="25.5" x14ac:dyDescent="0.25">
      <c r="A188" s="4" t="s">
        <v>11166</v>
      </c>
      <c r="B188" s="4" t="s">
        <v>12319</v>
      </c>
      <c r="C188" s="4" t="s">
        <v>1983</v>
      </c>
      <c r="D188" s="1" t="s">
        <v>1984</v>
      </c>
      <c r="E188" s="5" t="s">
        <v>216</v>
      </c>
      <c r="F188" s="5" t="s">
        <v>216</v>
      </c>
      <c r="G188" s="5" t="s">
        <v>216</v>
      </c>
      <c r="H188" s="5" t="s">
        <v>216</v>
      </c>
      <c r="I188" s="5" t="s">
        <v>216</v>
      </c>
      <c r="J188" s="5">
        <v>0.1</v>
      </c>
      <c r="K188" s="5" t="s">
        <v>216</v>
      </c>
      <c r="L188" s="5" t="s">
        <v>216</v>
      </c>
      <c r="M188" s="5" t="s">
        <v>216</v>
      </c>
      <c r="N188" s="5" t="s">
        <v>216</v>
      </c>
      <c r="O188" s="5" t="s">
        <v>216</v>
      </c>
      <c r="P188" s="5" t="s">
        <v>216</v>
      </c>
      <c r="Q188" s="5" t="s">
        <v>216</v>
      </c>
      <c r="R188" s="5" t="s">
        <v>216</v>
      </c>
      <c r="S188" s="5">
        <v>0.15</v>
      </c>
      <c r="T188" s="5">
        <v>0.15</v>
      </c>
      <c r="U188" s="5">
        <v>0.15</v>
      </c>
      <c r="V188" s="5">
        <v>0.15</v>
      </c>
      <c r="W188" s="5">
        <v>0.15</v>
      </c>
      <c r="X188" s="5">
        <v>0.12</v>
      </c>
      <c r="Y188" s="5">
        <v>0.12</v>
      </c>
    </row>
    <row r="189" spans="1:25" ht="25.5" x14ac:dyDescent="0.25">
      <c r="A189" s="4" t="s">
        <v>11175</v>
      </c>
      <c r="B189" s="4" t="s">
        <v>12319</v>
      </c>
      <c r="C189" s="4" t="s">
        <v>1986</v>
      </c>
      <c r="D189" s="1" t="s">
        <v>1987</v>
      </c>
      <c r="E189" s="5" t="s">
        <v>216</v>
      </c>
      <c r="F189" s="5" t="s">
        <v>216</v>
      </c>
      <c r="G189" s="5" t="s">
        <v>216</v>
      </c>
      <c r="H189" s="5" t="s">
        <v>216</v>
      </c>
      <c r="I189" s="5" t="s">
        <v>216</v>
      </c>
      <c r="J189" s="5">
        <v>0.1</v>
      </c>
      <c r="K189" s="5" t="s">
        <v>216</v>
      </c>
      <c r="L189" s="5" t="s">
        <v>216</v>
      </c>
      <c r="M189" s="5" t="s">
        <v>216</v>
      </c>
      <c r="N189" s="5" t="s">
        <v>216</v>
      </c>
      <c r="O189" s="5" t="s">
        <v>216</v>
      </c>
      <c r="P189" s="5" t="s">
        <v>216</v>
      </c>
      <c r="Q189" s="5" t="s">
        <v>216</v>
      </c>
      <c r="R189" s="5" t="s">
        <v>216</v>
      </c>
      <c r="S189" s="5">
        <v>0.15</v>
      </c>
      <c r="T189" s="5">
        <v>0.15</v>
      </c>
      <c r="U189" s="5">
        <v>0.15</v>
      </c>
      <c r="V189" s="5">
        <v>0.15</v>
      </c>
      <c r="W189" s="5">
        <v>0.15</v>
      </c>
      <c r="X189" s="5">
        <v>0.12</v>
      </c>
      <c r="Y189" s="5">
        <v>0.12</v>
      </c>
    </row>
    <row r="190" spans="1:25" ht="25.5" x14ac:dyDescent="0.25">
      <c r="A190" s="4" t="s">
        <v>11185</v>
      </c>
      <c r="B190" s="4" t="s">
        <v>12319</v>
      </c>
      <c r="C190" s="4" t="s">
        <v>1989</v>
      </c>
      <c r="D190" s="1" t="s">
        <v>1990</v>
      </c>
      <c r="E190" s="5" t="s">
        <v>216</v>
      </c>
      <c r="F190" s="5" t="s">
        <v>216</v>
      </c>
      <c r="G190" s="5" t="s">
        <v>216</v>
      </c>
      <c r="H190" s="5" t="s">
        <v>216</v>
      </c>
      <c r="I190" s="5" t="s">
        <v>216</v>
      </c>
      <c r="J190" s="5">
        <v>0.1</v>
      </c>
      <c r="K190" s="5" t="s">
        <v>216</v>
      </c>
      <c r="L190" s="5" t="s">
        <v>216</v>
      </c>
      <c r="M190" s="5" t="s">
        <v>216</v>
      </c>
      <c r="N190" s="5" t="s">
        <v>216</v>
      </c>
      <c r="O190" s="5" t="s">
        <v>216</v>
      </c>
      <c r="P190" s="5" t="s">
        <v>216</v>
      </c>
      <c r="Q190" s="5" t="s">
        <v>216</v>
      </c>
      <c r="R190" s="5" t="s">
        <v>216</v>
      </c>
      <c r="S190" s="5">
        <v>0.15</v>
      </c>
      <c r="T190" s="5">
        <v>0.15</v>
      </c>
      <c r="U190" s="5">
        <v>0.15</v>
      </c>
      <c r="V190" s="5">
        <v>0.15</v>
      </c>
      <c r="W190" s="5">
        <v>0.15</v>
      </c>
      <c r="X190" s="5">
        <v>0.12</v>
      </c>
      <c r="Y190" s="5">
        <v>0.12</v>
      </c>
    </row>
    <row r="191" spans="1:25" ht="25.5" x14ac:dyDescent="0.25">
      <c r="A191" s="4" t="s">
        <v>11193</v>
      </c>
      <c r="B191" s="4" t="s">
        <v>12319</v>
      </c>
      <c r="C191" s="4" t="s">
        <v>1992</v>
      </c>
      <c r="D191" s="1" t="s">
        <v>1993</v>
      </c>
      <c r="E191" s="5" t="s">
        <v>216</v>
      </c>
      <c r="F191" s="5" t="s">
        <v>216</v>
      </c>
      <c r="G191" s="5" t="s">
        <v>216</v>
      </c>
      <c r="H191" s="5" t="s">
        <v>216</v>
      </c>
      <c r="I191" s="5" t="s">
        <v>216</v>
      </c>
      <c r="J191" s="5">
        <v>0.1</v>
      </c>
      <c r="K191" s="5" t="s">
        <v>216</v>
      </c>
      <c r="L191" s="5" t="s">
        <v>216</v>
      </c>
      <c r="M191" s="5" t="s">
        <v>216</v>
      </c>
      <c r="N191" s="5" t="s">
        <v>216</v>
      </c>
      <c r="O191" s="5" t="s">
        <v>216</v>
      </c>
      <c r="P191" s="5" t="s">
        <v>216</v>
      </c>
      <c r="Q191" s="5" t="s">
        <v>216</v>
      </c>
      <c r="R191" s="5" t="s">
        <v>216</v>
      </c>
      <c r="S191" s="5">
        <v>0.15</v>
      </c>
      <c r="T191" s="5">
        <v>0.15</v>
      </c>
      <c r="U191" s="5">
        <v>0.15</v>
      </c>
      <c r="V191" s="5">
        <v>0.15</v>
      </c>
      <c r="W191" s="5">
        <v>0.15</v>
      </c>
      <c r="X191" s="5">
        <v>0.12</v>
      </c>
      <c r="Y191" s="5">
        <v>0.12</v>
      </c>
    </row>
    <row r="192" spans="1:25" ht="25.5" x14ac:dyDescent="0.25">
      <c r="A192" s="4" t="s">
        <v>11204</v>
      </c>
      <c r="B192" s="4" t="s">
        <v>12319</v>
      </c>
      <c r="C192" s="4" t="s">
        <v>1995</v>
      </c>
      <c r="D192" s="1" t="s">
        <v>9145</v>
      </c>
      <c r="E192" s="5" t="s">
        <v>216</v>
      </c>
      <c r="F192" s="5" t="s">
        <v>216</v>
      </c>
      <c r="G192" s="5" t="s">
        <v>216</v>
      </c>
      <c r="H192" s="5" t="s">
        <v>216</v>
      </c>
      <c r="I192" s="5" t="s">
        <v>216</v>
      </c>
      <c r="J192" s="5">
        <v>0.1</v>
      </c>
      <c r="K192" s="5" t="s">
        <v>216</v>
      </c>
      <c r="L192" s="5" t="s">
        <v>216</v>
      </c>
      <c r="M192" s="5" t="s">
        <v>216</v>
      </c>
      <c r="N192" s="5" t="s">
        <v>216</v>
      </c>
      <c r="O192" s="5" t="s">
        <v>216</v>
      </c>
      <c r="P192" s="5" t="s">
        <v>216</v>
      </c>
      <c r="Q192" s="5" t="s">
        <v>216</v>
      </c>
      <c r="R192" s="5" t="s">
        <v>216</v>
      </c>
      <c r="S192" s="5">
        <v>0.15</v>
      </c>
      <c r="T192" s="5">
        <v>0.15</v>
      </c>
      <c r="U192" s="5">
        <v>0.15</v>
      </c>
      <c r="V192" s="5">
        <v>0.15</v>
      </c>
      <c r="W192" s="5">
        <v>0.15</v>
      </c>
      <c r="X192" s="5">
        <v>0.12</v>
      </c>
      <c r="Y192" s="5">
        <v>0.12</v>
      </c>
    </row>
    <row r="193" spans="1:25" ht="25.5" x14ac:dyDescent="0.25">
      <c r="A193" s="4" t="s">
        <v>11214</v>
      </c>
      <c r="B193" s="4" t="s">
        <v>12319</v>
      </c>
      <c r="C193" s="4" t="s">
        <v>9147</v>
      </c>
      <c r="D193" s="1" t="s">
        <v>9148</v>
      </c>
      <c r="E193" s="5" t="s">
        <v>216</v>
      </c>
      <c r="F193" s="5" t="s">
        <v>216</v>
      </c>
      <c r="G193" s="5" t="s">
        <v>216</v>
      </c>
      <c r="H193" s="5" t="s">
        <v>216</v>
      </c>
      <c r="I193" s="5" t="s">
        <v>216</v>
      </c>
      <c r="J193" s="5">
        <v>0.1</v>
      </c>
      <c r="K193" s="5" t="s">
        <v>216</v>
      </c>
      <c r="L193" s="5" t="s">
        <v>216</v>
      </c>
      <c r="M193" s="5" t="s">
        <v>216</v>
      </c>
      <c r="N193" s="5" t="s">
        <v>216</v>
      </c>
      <c r="O193" s="5" t="s">
        <v>216</v>
      </c>
      <c r="P193" s="5" t="s">
        <v>216</v>
      </c>
      <c r="Q193" s="5" t="s">
        <v>216</v>
      </c>
      <c r="R193" s="5" t="s">
        <v>216</v>
      </c>
      <c r="S193" s="5">
        <v>0.15</v>
      </c>
      <c r="T193" s="5">
        <v>0.15</v>
      </c>
      <c r="U193" s="5">
        <v>0.15</v>
      </c>
      <c r="V193" s="5">
        <v>0.15</v>
      </c>
      <c r="W193" s="5">
        <v>0.15</v>
      </c>
      <c r="X193" s="5">
        <v>0.12</v>
      </c>
      <c r="Y193" s="5">
        <v>0.12</v>
      </c>
    </row>
    <row r="194" spans="1:25" ht="25.5" x14ac:dyDescent="0.25">
      <c r="A194" s="4" t="s">
        <v>11224</v>
      </c>
      <c r="B194" s="4" t="s">
        <v>12319</v>
      </c>
      <c r="C194" s="4" t="s">
        <v>1998</v>
      </c>
      <c r="D194" s="1" t="s">
        <v>1999</v>
      </c>
      <c r="E194" s="5" t="s">
        <v>216</v>
      </c>
      <c r="F194" s="5" t="s">
        <v>216</v>
      </c>
      <c r="G194" s="5" t="s">
        <v>216</v>
      </c>
      <c r="H194" s="5" t="s">
        <v>216</v>
      </c>
      <c r="I194" s="5" t="s">
        <v>216</v>
      </c>
      <c r="J194" s="5">
        <v>0.1</v>
      </c>
      <c r="K194" s="5" t="s">
        <v>216</v>
      </c>
      <c r="L194" s="5" t="s">
        <v>216</v>
      </c>
      <c r="M194" s="5" t="s">
        <v>216</v>
      </c>
      <c r="N194" s="5" t="s">
        <v>216</v>
      </c>
      <c r="O194" s="5" t="s">
        <v>216</v>
      </c>
      <c r="P194" s="5" t="s">
        <v>216</v>
      </c>
      <c r="Q194" s="5" t="s">
        <v>216</v>
      </c>
      <c r="R194" s="5" t="s">
        <v>216</v>
      </c>
      <c r="S194" s="5">
        <v>0.15</v>
      </c>
      <c r="T194" s="5">
        <v>0.15</v>
      </c>
      <c r="U194" s="5">
        <v>0.15</v>
      </c>
      <c r="V194" s="5">
        <v>0.15</v>
      </c>
      <c r="W194" s="5">
        <v>0.15</v>
      </c>
      <c r="X194" s="5">
        <v>0.12</v>
      </c>
      <c r="Y194" s="5">
        <v>0.12</v>
      </c>
    </row>
    <row r="195" spans="1:25" ht="25.5" x14ac:dyDescent="0.25">
      <c r="A195" s="4" t="s">
        <v>11232</v>
      </c>
      <c r="B195" s="4" t="s">
        <v>12319</v>
      </c>
      <c r="C195" s="4" t="s">
        <v>2001</v>
      </c>
      <c r="D195" s="1" t="s">
        <v>2002</v>
      </c>
      <c r="E195" s="5" t="s">
        <v>216</v>
      </c>
      <c r="F195" s="5" t="s">
        <v>216</v>
      </c>
      <c r="G195" s="5" t="s">
        <v>216</v>
      </c>
      <c r="H195" s="5" t="s">
        <v>216</v>
      </c>
      <c r="I195" s="5" t="s">
        <v>216</v>
      </c>
      <c r="J195" s="5">
        <v>0.1</v>
      </c>
      <c r="K195" s="5" t="s">
        <v>216</v>
      </c>
      <c r="L195" s="5" t="s">
        <v>216</v>
      </c>
      <c r="M195" s="5" t="s">
        <v>216</v>
      </c>
      <c r="N195" s="5" t="s">
        <v>216</v>
      </c>
      <c r="O195" s="5" t="s">
        <v>216</v>
      </c>
      <c r="P195" s="5" t="s">
        <v>216</v>
      </c>
      <c r="Q195" s="5" t="s">
        <v>216</v>
      </c>
      <c r="R195" s="5" t="s">
        <v>216</v>
      </c>
      <c r="S195" s="5">
        <v>0.15</v>
      </c>
      <c r="T195" s="5">
        <v>0.15</v>
      </c>
      <c r="U195" s="5">
        <v>0.15</v>
      </c>
      <c r="V195" s="5">
        <v>0.15</v>
      </c>
      <c r="W195" s="5">
        <v>0.15</v>
      </c>
      <c r="X195" s="5">
        <v>0.12</v>
      </c>
      <c r="Y195" s="5">
        <v>0.12</v>
      </c>
    </row>
    <row r="196" spans="1:25" ht="25.5" x14ac:dyDescent="0.25">
      <c r="A196" s="4" t="s">
        <v>11242</v>
      </c>
      <c r="B196" s="4" t="s">
        <v>12319</v>
      </c>
      <c r="C196" s="4" t="s">
        <v>2004</v>
      </c>
      <c r="D196" s="1" t="s">
        <v>2005</v>
      </c>
      <c r="E196" s="5" t="s">
        <v>216</v>
      </c>
      <c r="F196" s="5" t="s">
        <v>216</v>
      </c>
      <c r="G196" s="5" t="s">
        <v>216</v>
      </c>
      <c r="H196" s="5" t="s">
        <v>216</v>
      </c>
      <c r="I196" s="5" t="s">
        <v>216</v>
      </c>
      <c r="J196" s="5">
        <v>0.1</v>
      </c>
      <c r="K196" s="5" t="s">
        <v>216</v>
      </c>
      <c r="L196" s="5" t="s">
        <v>216</v>
      </c>
      <c r="M196" s="5" t="s">
        <v>216</v>
      </c>
      <c r="N196" s="5" t="s">
        <v>216</v>
      </c>
      <c r="O196" s="5" t="s">
        <v>216</v>
      </c>
      <c r="P196" s="5" t="s">
        <v>216</v>
      </c>
      <c r="Q196" s="5" t="s">
        <v>216</v>
      </c>
      <c r="R196" s="5" t="s">
        <v>216</v>
      </c>
      <c r="S196" s="5">
        <v>0.15</v>
      </c>
      <c r="T196" s="5">
        <v>0.15</v>
      </c>
      <c r="U196" s="5">
        <v>0.15</v>
      </c>
      <c r="V196" s="5">
        <v>0.15</v>
      </c>
      <c r="W196" s="5">
        <v>0.15</v>
      </c>
      <c r="X196" s="5">
        <v>0.12</v>
      </c>
      <c r="Y196" s="5">
        <v>0.12</v>
      </c>
    </row>
    <row r="197" spans="1:25" ht="25.5" x14ac:dyDescent="0.25">
      <c r="A197" s="4" t="s">
        <v>11251</v>
      </c>
      <c r="B197" s="4" t="s">
        <v>12319</v>
      </c>
      <c r="C197" s="4" t="s">
        <v>2007</v>
      </c>
      <c r="D197" s="1" t="s">
        <v>2008</v>
      </c>
      <c r="E197" s="5" t="s">
        <v>216</v>
      </c>
      <c r="F197" s="5" t="s">
        <v>216</v>
      </c>
      <c r="G197" s="5" t="s">
        <v>216</v>
      </c>
      <c r="H197" s="5" t="s">
        <v>216</v>
      </c>
      <c r="I197" s="5" t="s">
        <v>216</v>
      </c>
      <c r="J197" s="5">
        <v>0.1</v>
      </c>
      <c r="K197" s="5" t="s">
        <v>216</v>
      </c>
      <c r="L197" s="5" t="s">
        <v>216</v>
      </c>
      <c r="M197" s="5" t="s">
        <v>216</v>
      </c>
      <c r="N197" s="5" t="s">
        <v>216</v>
      </c>
      <c r="O197" s="5" t="s">
        <v>216</v>
      </c>
      <c r="P197" s="5" t="s">
        <v>216</v>
      </c>
      <c r="Q197" s="5" t="s">
        <v>216</v>
      </c>
      <c r="R197" s="5" t="s">
        <v>216</v>
      </c>
      <c r="S197" s="5">
        <v>0.15</v>
      </c>
      <c r="T197" s="5">
        <v>0.15</v>
      </c>
      <c r="U197" s="5">
        <v>0.15</v>
      </c>
      <c r="V197" s="5">
        <v>0.15</v>
      </c>
      <c r="W197" s="5">
        <v>0.15</v>
      </c>
      <c r="X197" s="5">
        <v>0.12</v>
      </c>
      <c r="Y197" s="5">
        <v>0.12</v>
      </c>
    </row>
    <row r="198" spans="1:25" ht="25.5" x14ac:dyDescent="0.25">
      <c r="A198" s="4" t="s">
        <v>11260</v>
      </c>
      <c r="B198" s="4" t="s">
        <v>12319</v>
      </c>
      <c r="C198" s="4" t="s">
        <v>2010</v>
      </c>
      <c r="D198" s="1" t="s">
        <v>2011</v>
      </c>
      <c r="E198" s="5" t="s">
        <v>216</v>
      </c>
      <c r="F198" s="5" t="s">
        <v>216</v>
      </c>
      <c r="G198" s="5" t="s">
        <v>216</v>
      </c>
      <c r="H198" s="5" t="s">
        <v>216</v>
      </c>
      <c r="I198" s="5" t="s">
        <v>216</v>
      </c>
      <c r="J198" s="5">
        <v>0.1</v>
      </c>
      <c r="K198" s="5" t="s">
        <v>216</v>
      </c>
      <c r="L198" s="5" t="s">
        <v>216</v>
      </c>
      <c r="M198" s="5" t="s">
        <v>216</v>
      </c>
      <c r="N198" s="5" t="s">
        <v>216</v>
      </c>
      <c r="O198" s="5" t="s">
        <v>216</v>
      </c>
      <c r="P198" s="5" t="s">
        <v>216</v>
      </c>
      <c r="Q198" s="5" t="s">
        <v>216</v>
      </c>
      <c r="R198" s="5" t="s">
        <v>216</v>
      </c>
      <c r="S198" s="5">
        <v>0.15</v>
      </c>
      <c r="T198" s="5">
        <v>0.15</v>
      </c>
      <c r="U198" s="5">
        <v>0.15</v>
      </c>
      <c r="V198" s="5">
        <v>0.15</v>
      </c>
      <c r="W198" s="5">
        <v>0.15</v>
      </c>
      <c r="X198" s="5">
        <v>0.12</v>
      </c>
      <c r="Y198" s="5">
        <v>0.12</v>
      </c>
    </row>
    <row r="199" spans="1:25" x14ac:dyDescent="0.25">
      <c r="A199" s="4" t="s">
        <v>11262</v>
      </c>
      <c r="B199" s="4" t="s">
        <v>12319</v>
      </c>
      <c r="C199" s="4" t="s">
        <v>2013</v>
      </c>
      <c r="D199" s="1" t="s">
        <v>2014</v>
      </c>
      <c r="E199" s="5" t="s">
        <v>216</v>
      </c>
      <c r="F199" s="5" t="s">
        <v>216</v>
      </c>
      <c r="G199" s="5" t="s">
        <v>216</v>
      </c>
      <c r="H199" s="5" t="s">
        <v>216</v>
      </c>
      <c r="I199" s="5" t="s">
        <v>216</v>
      </c>
      <c r="J199" s="5">
        <v>0.1</v>
      </c>
      <c r="K199" s="5" t="s">
        <v>216</v>
      </c>
      <c r="L199" s="5" t="s">
        <v>216</v>
      </c>
      <c r="M199" s="5" t="s">
        <v>216</v>
      </c>
      <c r="N199" s="5" t="s">
        <v>216</v>
      </c>
      <c r="O199" s="5" t="s">
        <v>216</v>
      </c>
      <c r="P199" s="5" t="s">
        <v>216</v>
      </c>
      <c r="Q199" s="5" t="s">
        <v>216</v>
      </c>
      <c r="R199" s="5" t="s">
        <v>216</v>
      </c>
      <c r="S199" s="5">
        <v>0.15</v>
      </c>
      <c r="T199" s="5">
        <v>0.15</v>
      </c>
      <c r="U199" s="5">
        <v>0.15</v>
      </c>
      <c r="V199" s="5">
        <v>0.15</v>
      </c>
      <c r="W199" s="5">
        <v>0.15</v>
      </c>
      <c r="X199" s="5">
        <v>0.12</v>
      </c>
      <c r="Y199" s="5">
        <v>0.12</v>
      </c>
    </row>
    <row r="200" spans="1:25" ht="25.5" x14ac:dyDescent="0.25">
      <c r="A200" s="4" t="s">
        <v>11270</v>
      </c>
      <c r="B200" s="4" t="s">
        <v>12319</v>
      </c>
      <c r="C200" s="4" t="s">
        <v>2016</v>
      </c>
      <c r="D200" s="1" t="s">
        <v>2017</v>
      </c>
      <c r="E200" s="5" t="s">
        <v>216</v>
      </c>
      <c r="F200" s="5" t="s">
        <v>216</v>
      </c>
      <c r="G200" s="5" t="s">
        <v>216</v>
      </c>
      <c r="H200" s="5" t="s">
        <v>216</v>
      </c>
      <c r="I200" s="5" t="s">
        <v>216</v>
      </c>
      <c r="J200" s="5">
        <v>0.1</v>
      </c>
      <c r="K200" s="5" t="s">
        <v>216</v>
      </c>
      <c r="L200" s="5" t="s">
        <v>216</v>
      </c>
      <c r="M200" s="5" t="s">
        <v>216</v>
      </c>
      <c r="N200" s="5" t="s">
        <v>216</v>
      </c>
      <c r="O200" s="5" t="s">
        <v>216</v>
      </c>
      <c r="P200" s="5" t="s">
        <v>216</v>
      </c>
      <c r="Q200" s="5" t="s">
        <v>216</v>
      </c>
      <c r="R200" s="5" t="s">
        <v>216</v>
      </c>
      <c r="S200" s="5">
        <v>0.15</v>
      </c>
      <c r="T200" s="5">
        <v>0.15</v>
      </c>
      <c r="U200" s="5">
        <v>0.15</v>
      </c>
      <c r="V200" s="5">
        <v>0.15</v>
      </c>
      <c r="W200" s="5">
        <v>0.15</v>
      </c>
      <c r="X200" s="5">
        <v>0.12</v>
      </c>
      <c r="Y200" s="5">
        <v>0.12</v>
      </c>
    </row>
    <row r="201" spans="1:25" x14ac:dyDescent="0.25">
      <c r="A201" s="4" t="s">
        <v>11279</v>
      </c>
      <c r="B201" s="4" t="s">
        <v>12319</v>
      </c>
      <c r="C201" s="4" t="s">
        <v>2019</v>
      </c>
      <c r="D201" s="1" t="s">
        <v>2020</v>
      </c>
      <c r="E201" s="5" t="s">
        <v>216</v>
      </c>
      <c r="F201" s="5" t="s">
        <v>216</v>
      </c>
      <c r="G201" s="5" t="s">
        <v>216</v>
      </c>
      <c r="H201" s="5" t="s">
        <v>216</v>
      </c>
      <c r="I201" s="5" t="s">
        <v>216</v>
      </c>
      <c r="J201" s="5">
        <v>0.1</v>
      </c>
      <c r="K201" s="5" t="s">
        <v>216</v>
      </c>
      <c r="L201" s="5" t="s">
        <v>216</v>
      </c>
      <c r="M201" s="5" t="s">
        <v>216</v>
      </c>
      <c r="N201" s="5" t="s">
        <v>216</v>
      </c>
      <c r="O201" s="5" t="s">
        <v>216</v>
      </c>
      <c r="P201" s="5" t="s">
        <v>216</v>
      </c>
      <c r="Q201" s="5" t="s">
        <v>216</v>
      </c>
      <c r="R201" s="5" t="s">
        <v>216</v>
      </c>
      <c r="S201" s="5">
        <v>0.15</v>
      </c>
      <c r="T201" s="5">
        <v>0.15</v>
      </c>
      <c r="U201" s="5">
        <v>0.15</v>
      </c>
      <c r="V201" s="5">
        <v>0.15</v>
      </c>
      <c r="W201" s="5">
        <v>0.15</v>
      </c>
      <c r="X201" s="5">
        <v>0.12</v>
      </c>
      <c r="Y201" s="5">
        <v>0.12</v>
      </c>
    </row>
    <row r="202" spans="1:25" ht="25.5" x14ac:dyDescent="0.25">
      <c r="A202" s="4" t="s">
        <v>11288</v>
      </c>
      <c r="B202" s="4" t="s">
        <v>12319</v>
      </c>
      <c r="C202" s="4" t="s">
        <v>2022</v>
      </c>
      <c r="D202" s="1" t="s">
        <v>2023</v>
      </c>
      <c r="E202" s="5" t="s">
        <v>216</v>
      </c>
      <c r="F202" s="5" t="s">
        <v>216</v>
      </c>
      <c r="G202" s="5" t="s">
        <v>216</v>
      </c>
      <c r="H202" s="5" t="s">
        <v>216</v>
      </c>
      <c r="I202" s="5" t="s">
        <v>216</v>
      </c>
      <c r="J202" s="5">
        <v>0.1</v>
      </c>
      <c r="K202" s="5" t="s">
        <v>216</v>
      </c>
      <c r="L202" s="5" t="s">
        <v>216</v>
      </c>
      <c r="M202" s="5" t="s">
        <v>216</v>
      </c>
      <c r="N202" s="5" t="s">
        <v>216</v>
      </c>
      <c r="O202" s="5" t="s">
        <v>216</v>
      </c>
      <c r="P202" s="5" t="s">
        <v>216</v>
      </c>
      <c r="Q202" s="5" t="s">
        <v>216</v>
      </c>
      <c r="R202" s="5" t="s">
        <v>216</v>
      </c>
      <c r="S202" s="5">
        <v>0.15</v>
      </c>
      <c r="T202" s="5">
        <v>0.15</v>
      </c>
      <c r="U202" s="5">
        <v>0.15</v>
      </c>
      <c r="V202" s="5">
        <v>0.15</v>
      </c>
      <c r="W202" s="5">
        <v>0.15</v>
      </c>
      <c r="X202" s="5">
        <v>0.12</v>
      </c>
      <c r="Y202" s="5">
        <v>0.12</v>
      </c>
    </row>
    <row r="203" spans="1:25" ht="25.5" x14ac:dyDescent="0.25">
      <c r="A203" s="4" t="s">
        <v>11295</v>
      </c>
      <c r="B203" s="4" t="s">
        <v>12319</v>
      </c>
      <c r="C203" s="4" t="s">
        <v>2025</v>
      </c>
      <c r="D203" s="1" t="s">
        <v>2026</v>
      </c>
      <c r="E203" s="5" t="s">
        <v>216</v>
      </c>
      <c r="F203" s="5" t="s">
        <v>216</v>
      </c>
      <c r="G203" s="5" t="s">
        <v>216</v>
      </c>
      <c r="H203" s="5" t="s">
        <v>216</v>
      </c>
      <c r="I203" s="5" t="s">
        <v>216</v>
      </c>
      <c r="J203" s="5">
        <v>0.1</v>
      </c>
      <c r="K203" s="5" t="s">
        <v>216</v>
      </c>
      <c r="L203" s="5" t="s">
        <v>216</v>
      </c>
      <c r="M203" s="5" t="s">
        <v>216</v>
      </c>
      <c r="N203" s="5" t="s">
        <v>216</v>
      </c>
      <c r="O203" s="5" t="s">
        <v>216</v>
      </c>
      <c r="P203" s="5" t="s">
        <v>216</v>
      </c>
      <c r="Q203" s="5" t="s">
        <v>216</v>
      </c>
      <c r="R203" s="5" t="s">
        <v>216</v>
      </c>
      <c r="S203" s="5">
        <v>0.15</v>
      </c>
      <c r="T203" s="5">
        <v>0.15</v>
      </c>
      <c r="U203" s="5">
        <v>0.15</v>
      </c>
      <c r="V203" s="5">
        <v>0.15</v>
      </c>
      <c r="W203" s="5">
        <v>0.15</v>
      </c>
      <c r="X203" s="5">
        <v>0.12</v>
      </c>
      <c r="Y203" s="5">
        <v>0.12</v>
      </c>
    </row>
    <row r="204" spans="1:25" ht="25.5" x14ac:dyDescent="0.25">
      <c r="A204" s="4" t="s">
        <v>11303</v>
      </c>
      <c r="B204" s="4" t="s">
        <v>12319</v>
      </c>
      <c r="C204" s="4" t="s">
        <v>2028</v>
      </c>
      <c r="D204" s="1" t="s">
        <v>2029</v>
      </c>
      <c r="E204" s="5" t="s">
        <v>216</v>
      </c>
      <c r="F204" s="5" t="s">
        <v>216</v>
      </c>
      <c r="G204" s="5" t="s">
        <v>216</v>
      </c>
      <c r="H204" s="5" t="s">
        <v>216</v>
      </c>
      <c r="I204" s="5" t="s">
        <v>216</v>
      </c>
      <c r="J204" s="5">
        <v>0.1</v>
      </c>
      <c r="K204" s="5" t="s">
        <v>216</v>
      </c>
      <c r="L204" s="5" t="s">
        <v>216</v>
      </c>
      <c r="M204" s="5" t="s">
        <v>216</v>
      </c>
      <c r="N204" s="5" t="s">
        <v>216</v>
      </c>
      <c r="O204" s="5" t="s">
        <v>216</v>
      </c>
      <c r="P204" s="5" t="s">
        <v>216</v>
      </c>
      <c r="Q204" s="5" t="s">
        <v>216</v>
      </c>
      <c r="R204" s="5" t="s">
        <v>216</v>
      </c>
      <c r="S204" s="5">
        <v>0.15</v>
      </c>
      <c r="T204" s="5">
        <v>0.15</v>
      </c>
      <c r="U204" s="5">
        <v>0.15</v>
      </c>
      <c r="V204" s="5">
        <v>0.15</v>
      </c>
      <c r="W204" s="5">
        <v>0.15</v>
      </c>
      <c r="X204" s="5">
        <v>0.12</v>
      </c>
      <c r="Y204" s="5">
        <v>0.12</v>
      </c>
    </row>
    <row r="205" spans="1:25" ht="25.5" x14ac:dyDescent="0.25">
      <c r="A205" s="4" t="s">
        <v>11308</v>
      </c>
      <c r="B205" s="4" t="s">
        <v>12319</v>
      </c>
      <c r="C205" s="4" t="s">
        <v>2031</v>
      </c>
      <c r="D205" s="1" t="s">
        <v>2032</v>
      </c>
      <c r="E205" s="5" t="s">
        <v>216</v>
      </c>
      <c r="F205" s="5" t="s">
        <v>216</v>
      </c>
      <c r="G205" s="5" t="s">
        <v>216</v>
      </c>
      <c r="H205" s="5" t="s">
        <v>216</v>
      </c>
      <c r="I205" s="5" t="s">
        <v>216</v>
      </c>
      <c r="J205" s="5">
        <v>0.1</v>
      </c>
      <c r="K205" s="5" t="s">
        <v>216</v>
      </c>
      <c r="L205" s="5" t="s">
        <v>216</v>
      </c>
      <c r="M205" s="5" t="s">
        <v>216</v>
      </c>
      <c r="N205" s="5" t="s">
        <v>216</v>
      </c>
      <c r="O205" s="5" t="s">
        <v>216</v>
      </c>
      <c r="P205" s="5" t="s">
        <v>216</v>
      </c>
      <c r="Q205" s="5" t="s">
        <v>216</v>
      </c>
      <c r="R205" s="5" t="s">
        <v>216</v>
      </c>
      <c r="S205" s="5">
        <v>0.15</v>
      </c>
      <c r="T205" s="5">
        <v>0.15</v>
      </c>
      <c r="U205" s="5">
        <v>0.15</v>
      </c>
      <c r="V205" s="5">
        <v>0.15</v>
      </c>
      <c r="W205" s="5">
        <v>0.15</v>
      </c>
      <c r="X205" s="5">
        <v>0.12</v>
      </c>
      <c r="Y205" s="5">
        <v>0.12</v>
      </c>
    </row>
    <row r="206" spans="1:25" ht="25.5" x14ac:dyDescent="0.25">
      <c r="A206" s="4" t="s">
        <v>11311</v>
      </c>
      <c r="B206" s="4" t="s">
        <v>12319</v>
      </c>
      <c r="C206" s="4" t="s">
        <v>2034</v>
      </c>
      <c r="D206" s="1" t="s">
        <v>2035</v>
      </c>
      <c r="E206" s="5" t="s">
        <v>216</v>
      </c>
      <c r="F206" s="5" t="s">
        <v>216</v>
      </c>
      <c r="G206" s="5" t="s">
        <v>216</v>
      </c>
      <c r="H206" s="5" t="s">
        <v>216</v>
      </c>
      <c r="I206" s="5" t="s">
        <v>216</v>
      </c>
      <c r="J206" s="5">
        <v>0.1</v>
      </c>
      <c r="K206" s="5" t="s">
        <v>216</v>
      </c>
      <c r="L206" s="5" t="s">
        <v>216</v>
      </c>
      <c r="M206" s="5" t="s">
        <v>216</v>
      </c>
      <c r="N206" s="5" t="s">
        <v>216</v>
      </c>
      <c r="O206" s="5" t="s">
        <v>216</v>
      </c>
      <c r="P206" s="5" t="s">
        <v>216</v>
      </c>
      <c r="Q206" s="5" t="s">
        <v>216</v>
      </c>
      <c r="R206" s="5" t="s">
        <v>216</v>
      </c>
      <c r="S206" s="5">
        <v>0.15</v>
      </c>
      <c r="T206" s="5">
        <v>0.15</v>
      </c>
      <c r="U206" s="5">
        <v>0.15</v>
      </c>
      <c r="V206" s="5">
        <v>0.15</v>
      </c>
      <c r="W206" s="5">
        <v>0.15</v>
      </c>
      <c r="X206" s="5">
        <v>0.12</v>
      </c>
      <c r="Y206" s="5">
        <v>0.12</v>
      </c>
    </row>
    <row r="207" spans="1:25" ht="25.5" x14ac:dyDescent="0.25">
      <c r="A207" s="4" t="s">
        <v>11313</v>
      </c>
      <c r="B207" s="4" t="s">
        <v>12319</v>
      </c>
      <c r="C207" s="4" t="s">
        <v>2037</v>
      </c>
      <c r="D207" s="1" t="s">
        <v>2038</v>
      </c>
      <c r="E207" s="5" t="s">
        <v>216</v>
      </c>
      <c r="F207" s="5" t="s">
        <v>216</v>
      </c>
      <c r="G207" s="5" t="s">
        <v>216</v>
      </c>
      <c r="H207" s="5" t="s">
        <v>216</v>
      </c>
      <c r="I207" s="5" t="s">
        <v>216</v>
      </c>
      <c r="J207" s="5">
        <v>0.1</v>
      </c>
      <c r="K207" s="5" t="s">
        <v>216</v>
      </c>
      <c r="L207" s="5" t="s">
        <v>216</v>
      </c>
      <c r="M207" s="5" t="s">
        <v>216</v>
      </c>
      <c r="N207" s="5" t="s">
        <v>216</v>
      </c>
      <c r="O207" s="5" t="s">
        <v>216</v>
      </c>
      <c r="P207" s="5" t="s">
        <v>216</v>
      </c>
      <c r="Q207" s="5" t="s">
        <v>216</v>
      </c>
      <c r="R207" s="5" t="s">
        <v>216</v>
      </c>
      <c r="S207" s="5">
        <v>0.15</v>
      </c>
      <c r="T207" s="5">
        <v>0.15</v>
      </c>
      <c r="U207" s="5">
        <v>0.15</v>
      </c>
      <c r="V207" s="5">
        <v>0.15</v>
      </c>
      <c r="W207" s="5">
        <v>0.15</v>
      </c>
      <c r="X207" s="5">
        <v>0.12</v>
      </c>
      <c r="Y207" s="5">
        <v>0.12</v>
      </c>
    </row>
    <row r="208" spans="1:25" ht="25.5" x14ac:dyDescent="0.25">
      <c r="A208" s="4" t="s">
        <v>11318</v>
      </c>
      <c r="B208" s="4" t="s">
        <v>12319</v>
      </c>
      <c r="C208" s="4" t="s">
        <v>2040</v>
      </c>
      <c r="D208" s="1" t="s">
        <v>2041</v>
      </c>
      <c r="E208" s="5" t="s">
        <v>216</v>
      </c>
      <c r="F208" s="5" t="s">
        <v>216</v>
      </c>
      <c r="G208" s="5" t="s">
        <v>216</v>
      </c>
      <c r="H208" s="5" t="s">
        <v>216</v>
      </c>
      <c r="I208" s="5" t="s">
        <v>216</v>
      </c>
      <c r="J208" s="5">
        <v>0.1</v>
      </c>
      <c r="K208" s="5" t="s">
        <v>216</v>
      </c>
      <c r="L208" s="5" t="s">
        <v>216</v>
      </c>
      <c r="M208" s="5" t="s">
        <v>216</v>
      </c>
      <c r="N208" s="5" t="s">
        <v>216</v>
      </c>
      <c r="O208" s="5" t="s">
        <v>216</v>
      </c>
      <c r="P208" s="5" t="s">
        <v>216</v>
      </c>
      <c r="Q208" s="5" t="s">
        <v>216</v>
      </c>
      <c r="R208" s="5" t="s">
        <v>216</v>
      </c>
      <c r="S208" s="5">
        <v>0.15</v>
      </c>
      <c r="T208" s="5">
        <v>0.15</v>
      </c>
      <c r="U208" s="5">
        <v>0.15</v>
      </c>
      <c r="V208" s="5">
        <v>0.15</v>
      </c>
      <c r="W208" s="5">
        <v>0.15</v>
      </c>
      <c r="X208" s="5">
        <v>0.12</v>
      </c>
      <c r="Y208" s="5">
        <v>0.12</v>
      </c>
    </row>
    <row r="209" spans="1:25" ht="25.5" x14ac:dyDescent="0.25">
      <c r="A209" s="4" t="s">
        <v>11321</v>
      </c>
      <c r="B209" s="4" t="s">
        <v>12319</v>
      </c>
      <c r="C209" s="4" t="s">
        <v>2043</v>
      </c>
      <c r="D209" s="1" t="s">
        <v>2044</v>
      </c>
      <c r="E209" s="5" t="s">
        <v>216</v>
      </c>
      <c r="F209" s="5" t="s">
        <v>216</v>
      </c>
      <c r="G209" s="5" t="s">
        <v>216</v>
      </c>
      <c r="H209" s="5" t="s">
        <v>216</v>
      </c>
      <c r="I209" s="5" t="s">
        <v>216</v>
      </c>
      <c r="J209" s="5">
        <v>0.1</v>
      </c>
      <c r="K209" s="5" t="s">
        <v>216</v>
      </c>
      <c r="L209" s="5" t="s">
        <v>216</v>
      </c>
      <c r="M209" s="5" t="s">
        <v>216</v>
      </c>
      <c r="N209" s="5" t="s">
        <v>216</v>
      </c>
      <c r="O209" s="5" t="s">
        <v>216</v>
      </c>
      <c r="P209" s="5" t="s">
        <v>216</v>
      </c>
      <c r="Q209" s="5" t="s">
        <v>216</v>
      </c>
      <c r="R209" s="5" t="s">
        <v>216</v>
      </c>
      <c r="S209" s="5">
        <v>0.15</v>
      </c>
      <c r="T209" s="5">
        <v>0.15</v>
      </c>
      <c r="U209" s="5">
        <v>0.15</v>
      </c>
      <c r="V209" s="5">
        <v>0.15</v>
      </c>
      <c r="W209" s="5">
        <v>0.15</v>
      </c>
      <c r="X209" s="5">
        <v>0.12</v>
      </c>
      <c r="Y209" s="5">
        <v>0.12</v>
      </c>
    </row>
    <row r="210" spans="1:25" ht="25.5" x14ac:dyDescent="0.25">
      <c r="A210" s="4" t="s">
        <v>11324</v>
      </c>
      <c r="B210" s="4" t="s">
        <v>12319</v>
      </c>
      <c r="C210" s="4" t="s">
        <v>2046</v>
      </c>
      <c r="D210" s="1" t="s">
        <v>2047</v>
      </c>
      <c r="E210" s="5" t="s">
        <v>216</v>
      </c>
      <c r="F210" s="5" t="s">
        <v>216</v>
      </c>
      <c r="G210" s="5" t="s">
        <v>216</v>
      </c>
      <c r="H210" s="5" t="s">
        <v>216</v>
      </c>
      <c r="I210" s="5" t="s">
        <v>216</v>
      </c>
      <c r="J210" s="5">
        <v>0.1</v>
      </c>
      <c r="K210" s="5" t="s">
        <v>216</v>
      </c>
      <c r="L210" s="5" t="s">
        <v>216</v>
      </c>
      <c r="M210" s="5" t="s">
        <v>216</v>
      </c>
      <c r="N210" s="5" t="s">
        <v>216</v>
      </c>
      <c r="O210" s="5" t="s">
        <v>216</v>
      </c>
      <c r="P210" s="5" t="s">
        <v>216</v>
      </c>
      <c r="Q210" s="5" t="s">
        <v>216</v>
      </c>
      <c r="R210" s="5" t="s">
        <v>216</v>
      </c>
      <c r="S210" s="5">
        <v>0.15</v>
      </c>
      <c r="T210" s="5">
        <v>0.15</v>
      </c>
      <c r="U210" s="5">
        <v>0.15</v>
      </c>
      <c r="V210" s="5">
        <v>0.15</v>
      </c>
      <c r="W210" s="5">
        <v>0.15</v>
      </c>
      <c r="X210" s="5">
        <v>0.12</v>
      </c>
      <c r="Y210" s="5">
        <v>0.12</v>
      </c>
    </row>
    <row r="211" spans="1:25" x14ac:dyDescent="0.25">
      <c r="A211" s="4" t="s">
        <v>11328</v>
      </c>
      <c r="B211" s="4" t="s">
        <v>12319</v>
      </c>
      <c r="C211" s="4" t="s">
        <v>2049</v>
      </c>
      <c r="D211" s="1" t="s">
        <v>9167</v>
      </c>
      <c r="E211" s="5" t="s">
        <v>216</v>
      </c>
      <c r="F211" s="5" t="s">
        <v>216</v>
      </c>
      <c r="G211" s="5" t="s">
        <v>216</v>
      </c>
      <c r="H211" s="5" t="s">
        <v>216</v>
      </c>
      <c r="I211" s="5" t="s">
        <v>216</v>
      </c>
      <c r="J211" s="5">
        <v>0.1</v>
      </c>
      <c r="K211" s="5" t="s">
        <v>216</v>
      </c>
      <c r="L211" s="5" t="s">
        <v>216</v>
      </c>
      <c r="M211" s="5" t="s">
        <v>216</v>
      </c>
      <c r="N211" s="5" t="s">
        <v>216</v>
      </c>
      <c r="O211" s="5" t="s">
        <v>216</v>
      </c>
      <c r="P211" s="5" t="s">
        <v>216</v>
      </c>
      <c r="Q211" s="5" t="s">
        <v>216</v>
      </c>
      <c r="R211" s="5" t="s">
        <v>216</v>
      </c>
      <c r="S211" s="5">
        <v>0.15</v>
      </c>
      <c r="T211" s="5">
        <v>0.15</v>
      </c>
      <c r="U211" s="5">
        <v>0.15</v>
      </c>
      <c r="V211" s="5">
        <v>0.15</v>
      </c>
      <c r="W211" s="5">
        <v>0.15</v>
      </c>
      <c r="X211" s="5">
        <v>0.12</v>
      </c>
      <c r="Y211" s="5">
        <v>0.12</v>
      </c>
    </row>
    <row r="212" spans="1:25" ht="25.5" x14ac:dyDescent="0.25">
      <c r="A212" s="4" t="s">
        <v>11332</v>
      </c>
      <c r="B212" s="4" t="s">
        <v>12319</v>
      </c>
      <c r="C212" s="4" t="s">
        <v>9169</v>
      </c>
      <c r="D212" s="1" t="s">
        <v>9170</v>
      </c>
      <c r="E212" s="5" t="s">
        <v>216</v>
      </c>
      <c r="F212" s="5" t="s">
        <v>216</v>
      </c>
      <c r="G212" s="5" t="s">
        <v>216</v>
      </c>
      <c r="H212" s="5" t="s">
        <v>216</v>
      </c>
      <c r="I212" s="5" t="s">
        <v>216</v>
      </c>
      <c r="J212" s="5">
        <v>0.1</v>
      </c>
      <c r="K212" s="5" t="s">
        <v>216</v>
      </c>
      <c r="L212" s="5" t="s">
        <v>216</v>
      </c>
      <c r="M212" s="5" t="s">
        <v>216</v>
      </c>
      <c r="N212" s="5" t="s">
        <v>216</v>
      </c>
      <c r="O212" s="5" t="s">
        <v>216</v>
      </c>
      <c r="P212" s="5" t="s">
        <v>216</v>
      </c>
      <c r="Q212" s="5" t="s">
        <v>216</v>
      </c>
      <c r="R212" s="5" t="s">
        <v>216</v>
      </c>
      <c r="S212" s="5">
        <v>0.15</v>
      </c>
      <c r="T212" s="5">
        <v>0.15</v>
      </c>
      <c r="U212" s="5">
        <v>0.15</v>
      </c>
      <c r="V212" s="5">
        <v>0.15</v>
      </c>
      <c r="W212" s="5">
        <v>0.15</v>
      </c>
      <c r="X212" s="5">
        <v>0.12</v>
      </c>
      <c r="Y212" s="5">
        <v>0.12</v>
      </c>
    </row>
    <row r="213" spans="1:25" ht="25.5" x14ac:dyDescent="0.25">
      <c r="A213" s="4" t="s">
        <v>11336</v>
      </c>
      <c r="B213" s="4" t="s">
        <v>12319</v>
      </c>
      <c r="C213" s="4" t="s">
        <v>2052</v>
      </c>
      <c r="D213" s="1" t="s">
        <v>2053</v>
      </c>
      <c r="E213" s="5" t="s">
        <v>216</v>
      </c>
      <c r="F213" s="5" t="s">
        <v>216</v>
      </c>
      <c r="G213" s="5" t="s">
        <v>216</v>
      </c>
      <c r="H213" s="5" t="s">
        <v>216</v>
      </c>
      <c r="I213" s="5" t="s">
        <v>216</v>
      </c>
      <c r="J213" s="5">
        <v>0.1</v>
      </c>
      <c r="K213" s="5" t="s">
        <v>216</v>
      </c>
      <c r="L213" s="5" t="s">
        <v>216</v>
      </c>
      <c r="M213" s="5" t="s">
        <v>216</v>
      </c>
      <c r="N213" s="5" t="s">
        <v>216</v>
      </c>
      <c r="O213" s="5" t="s">
        <v>216</v>
      </c>
      <c r="P213" s="5" t="s">
        <v>216</v>
      </c>
      <c r="Q213" s="5" t="s">
        <v>216</v>
      </c>
      <c r="R213" s="5" t="s">
        <v>216</v>
      </c>
      <c r="S213" s="5">
        <v>0.15</v>
      </c>
      <c r="T213" s="5">
        <v>0.15</v>
      </c>
      <c r="U213" s="5">
        <v>0.15</v>
      </c>
      <c r="V213" s="5">
        <v>0.15</v>
      </c>
      <c r="W213" s="5">
        <v>0.15</v>
      </c>
      <c r="X213" s="5">
        <v>0.12</v>
      </c>
      <c r="Y213" s="5">
        <v>0.12</v>
      </c>
    </row>
    <row r="214" spans="1:25" ht="25.5" x14ac:dyDescent="0.25">
      <c r="A214" s="4" t="s">
        <v>11340</v>
      </c>
      <c r="B214" s="4" t="s">
        <v>12319</v>
      </c>
      <c r="C214" s="4" t="s">
        <v>2055</v>
      </c>
      <c r="D214" s="1" t="s">
        <v>2056</v>
      </c>
      <c r="E214" s="5" t="s">
        <v>216</v>
      </c>
      <c r="F214" s="5" t="s">
        <v>216</v>
      </c>
      <c r="G214" s="5" t="s">
        <v>216</v>
      </c>
      <c r="H214" s="5" t="s">
        <v>216</v>
      </c>
      <c r="I214" s="5" t="s">
        <v>216</v>
      </c>
      <c r="J214" s="5">
        <v>0.1</v>
      </c>
      <c r="K214" s="5" t="s">
        <v>216</v>
      </c>
      <c r="L214" s="5" t="s">
        <v>216</v>
      </c>
      <c r="M214" s="5" t="s">
        <v>216</v>
      </c>
      <c r="N214" s="5" t="s">
        <v>216</v>
      </c>
      <c r="O214" s="5" t="s">
        <v>216</v>
      </c>
      <c r="P214" s="5" t="s">
        <v>216</v>
      </c>
      <c r="Q214" s="5" t="s">
        <v>216</v>
      </c>
      <c r="R214" s="5" t="s">
        <v>216</v>
      </c>
      <c r="S214" s="5">
        <v>0.15</v>
      </c>
      <c r="T214" s="5">
        <v>0.15</v>
      </c>
      <c r="U214" s="5">
        <v>0.15</v>
      </c>
      <c r="V214" s="5">
        <v>0.15</v>
      </c>
      <c r="W214" s="5">
        <v>0.15</v>
      </c>
      <c r="X214" s="5">
        <v>0.12</v>
      </c>
      <c r="Y214" s="5">
        <v>0.12</v>
      </c>
    </row>
    <row r="215" spans="1:25" ht="25.5" x14ac:dyDescent="0.25">
      <c r="A215" s="4" t="s">
        <v>11342</v>
      </c>
      <c r="B215" s="4" t="s">
        <v>12319</v>
      </c>
      <c r="C215" s="4" t="s">
        <v>2058</v>
      </c>
      <c r="D215" s="1" t="s">
        <v>2059</v>
      </c>
      <c r="E215" s="5" t="s">
        <v>216</v>
      </c>
      <c r="F215" s="5" t="s">
        <v>216</v>
      </c>
      <c r="G215" s="5" t="s">
        <v>216</v>
      </c>
      <c r="H215" s="5" t="s">
        <v>216</v>
      </c>
      <c r="I215" s="5" t="s">
        <v>216</v>
      </c>
      <c r="J215" s="5">
        <v>0.1</v>
      </c>
      <c r="K215" s="5" t="s">
        <v>216</v>
      </c>
      <c r="L215" s="5" t="s">
        <v>216</v>
      </c>
      <c r="M215" s="5" t="s">
        <v>216</v>
      </c>
      <c r="N215" s="5" t="s">
        <v>216</v>
      </c>
      <c r="O215" s="5" t="s">
        <v>216</v>
      </c>
      <c r="P215" s="5" t="s">
        <v>216</v>
      </c>
      <c r="Q215" s="5" t="s">
        <v>216</v>
      </c>
      <c r="R215" s="5" t="s">
        <v>216</v>
      </c>
      <c r="S215" s="5">
        <v>0.15</v>
      </c>
      <c r="T215" s="5">
        <v>0.15</v>
      </c>
      <c r="U215" s="5">
        <v>0.15</v>
      </c>
      <c r="V215" s="5">
        <v>0.15</v>
      </c>
      <c r="W215" s="5">
        <v>0.15</v>
      </c>
      <c r="X215" s="5">
        <v>0.12</v>
      </c>
      <c r="Y215" s="5">
        <v>0.12</v>
      </c>
    </row>
    <row r="216" spans="1:25" ht="25.5" x14ac:dyDescent="0.25">
      <c r="A216" s="4" t="s">
        <v>12320</v>
      </c>
      <c r="B216" s="4" t="s">
        <v>12319</v>
      </c>
      <c r="C216" s="4" t="s">
        <v>2061</v>
      </c>
      <c r="D216" s="1" t="s">
        <v>2062</v>
      </c>
      <c r="E216" s="5" t="s">
        <v>216</v>
      </c>
      <c r="F216" s="5" t="s">
        <v>216</v>
      </c>
      <c r="G216" s="5" t="s">
        <v>216</v>
      </c>
      <c r="H216" s="5" t="s">
        <v>216</v>
      </c>
      <c r="I216" s="5" t="s">
        <v>216</v>
      </c>
      <c r="J216" s="5">
        <v>0.1</v>
      </c>
      <c r="K216" s="5" t="s">
        <v>216</v>
      </c>
      <c r="L216" s="5" t="s">
        <v>216</v>
      </c>
      <c r="M216" s="5" t="s">
        <v>216</v>
      </c>
      <c r="N216" s="5" t="s">
        <v>216</v>
      </c>
      <c r="O216" s="5" t="s">
        <v>216</v>
      </c>
      <c r="P216" s="5" t="s">
        <v>216</v>
      </c>
      <c r="Q216" s="5" t="s">
        <v>216</v>
      </c>
      <c r="R216" s="5" t="s">
        <v>216</v>
      </c>
      <c r="S216" s="5">
        <v>0.15</v>
      </c>
      <c r="T216" s="5">
        <v>0.15</v>
      </c>
      <c r="U216" s="5">
        <v>0.15</v>
      </c>
      <c r="V216" s="5">
        <v>0.15</v>
      </c>
      <c r="W216" s="5">
        <v>0.15</v>
      </c>
      <c r="X216" s="5">
        <v>0.12</v>
      </c>
      <c r="Y216" s="5">
        <v>0.12</v>
      </c>
    </row>
    <row r="217" spans="1:25" ht="25.5" x14ac:dyDescent="0.25">
      <c r="A217" s="4" t="s">
        <v>12321</v>
      </c>
      <c r="B217" s="4" t="s">
        <v>12319</v>
      </c>
      <c r="C217" s="4" t="s">
        <v>2064</v>
      </c>
      <c r="D217" s="1" t="s">
        <v>9176</v>
      </c>
      <c r="E217" s="5" t="s">
        <v>216</v>
      </c>
      <c r="F217" s="5" t="s">
        <v>216</v>
      </c>
      <c r="G217" s="5" t="s">
        <v>216</v>
      </c>
      <c r="H217" s="5" t="s">
        <v>216</v>
      </c>
      <c r="I217" s="5" t="s">
        <v>216</v>
      </c>
      <c r="J217" s="5">
        <v>0.1</v>
      </c>
      <c r="K217" s="5" t="s">
        <v>216</v>
      </c>
      <c r="L217" s="5" t="s">
        <v>216</v>
      </c>
      <c r="M217" s="5" t="s">
        <v>216</v>
      </c>
      <c r="N217" s="5" t="s">
        <v>216</v>
      </c>
      <c r="O217" s="5" t="s">
        <v>216</v>
      </c>
      <c r="P217" s="5" t="s">
        <v>216</v>
      </c>
      <c r="Q217" s="5" t="s">
        <v>216</v>
      </c>
      <c r="R217" s="5" t="s">
        <v>216</v>
      </c>
      <c r="S217" s="5">
        <v>0.15</v>
      </c>
      <c r="T217" s="5">
        <v>0.15</v>
      </c>
      <c r="U217" s="5">
        <v>0.15</v>
      </c>
      <c r="V217" s="5">
        <v>0.15</v>
      </c>
      <c r="W217" s="5">
        <v>0.15</v>
      </c>
      <c r="X217" s="5">
        <v>0.12</v>
      </c>
      <c r="Y217" s="5">
        <v>0.12</v>
      </c>
    </row>
    <row r="218" spans="1:25" ht="25.5" x14ac:dyDescent="0.25">
      <c r="A218" s="4" t="s">
        <v>12322</v>
      </c>
      <c r="B218" s="4" t="s">
        <v>12319</v>
      </c>
      <c r="C218" s="4" t="s">
        <v>2067</v>
      </c>
      <c r="D218" s="1" t="s">
        <v>9178</v>
      </c>
      <c r="E218" s="5" t="s">
        <v>216</v>
      </c>
      <c r="F218" s="5" t="s">
        <v>216</v>
      </c>
      <c r="G218" s="5" t="s">
        <v>216</v>
      </c>
      <c r="H218" s="5" t="s">
        <v>216</v>
      </c>
      <c r="I218" s="5" t="s">
        <v>216</v>
      </c>
      <c r="J218" s="5">
        <v>0.1</v>
      </c>
      <c r="K218" s="5" t="s">
        <v>216</v>
      </c>
      <c r="L218" s="5" t="s">
        <v>216</v>
      </c>
      <c r="M218" s="5" t="s">
        <v>216</v>
      </c>
      <c r="N218" s="5" t="s">
        <v>216</v>
      </c>
      <c r="O218" s="5" t="s">
        <v>216</v>
      </c>
      <c r="P218" s="5" t="s">
        <v>216</v>
      </c>
      <c r="Q218" s="5" t="s">
        <v>216</v>
      </c>
      <c r="R218" s="5" t="s">
        <v>216</v>
      </c>
      <c r="S218" s="5">
        <v>0.15</v>
      </c>
      <c r="T218" s="5">
        <v>0.15</v>
      </c>
      <c r="U218" s="5">
        <v>0.15</v>
      </c>
      <c r="V218" s="5">
        <v>0.15</v>
      </c>
      <c r="W218" s="5">
        <v>0.15</v>
      </c>
      <c r="X218" s="5">
        <v>0.12</v>
      </c>
      <c r="Y218" s="5">
        <v>0.12</v>
      </c>
    </row>
    <row r="219" spans="1:25" x14ac:dyDescent="0.25">
      <c r="A219" s="4" t="s">
        <v>12323</v>
      </c>
      <c r="B219" s="4" t="s">
        <v>12319</v>
      </c>
      <c r="C219" s="4" t="s">
        <v>2070</v>
      </c>
      <c r="D219" s="1" t="s">
        <v>9180</v>
      </c>
      <c r="E219" s="5" t="s">
        <v>216</v>
      </c>
      <c r="F219" s="5" t="s">
        <v>216</v>
      </c>
      <c r="G219" s="5" t="s">
        <v>216</v>
      </c>
      <c r="H219" s="5" t="s">
        <v>216</v>
      </c>
      <c r="I219" s="5" t="s">
        <v>216</v>
      </c>
      <c r="J219" s="5">
        <v>0.1</v>
      </c>
      <c r="K219" s="5" t="s">
        <v>216</v>
      </c>
      <c r="L219" s="5" t="s">
        <v>216</v>
      </c>
      <c r="M219" s="5" t="s">
        <v>216</v>
      </c>
      <c r="N219" s="5" t="s">
        <v>216</v>
      </c>
      <c r="O219" s="5" t="s">
        <v>216</v>
      </c>
      <c r="P219" s="5" t="s">
        <v>216</v>
      </c>
      <c r="Q219" s="5" t="s">
        <v>216</v>
      </c>
      <c r="R219" s="5" t="s">
        <v>216</v>
      </c>
      <c r="S219" s="5">
        <v>0.15</v>
      </c>
      <c r="T219" s="5">
        <v>0.15</v>
      </c>
      <c r="U219" s="5">
        <v>0.15</v>
      </c>
      <c r="V219" s="5">
        <v>0.15</v>
      </c>
      <c r="W219" s="5">
        <v>0.15</v>
      </c>
      <c r="X219" s="5">
        <v>0.12</v>
      </c>
      <c r="Y219" s="5">
        <v>0.12</v>
      </c>
    </row>
    <row r="220" spans="1:25" ht="25.5" x14ac:dyDescent="0.25">
      <c r="A220" s="4" t="s">
        <v>12324</v>
      </c>
      <c r="B220" s="4" t="s">
        <v>12319</v>
      </c>
      <c r="C220" s="4" t="s">
        <v>9182</v>
      </c>
      <c r="D220" s="1" t="s">
        <v>9183</v>
      </c>
      <c r="E220" s="5" t="s">
        <v>216</v>
      </c>
      <c r="F220" s="5" t="s">
        <v>216</v>
      </c>
      <c r="G220" s="5" t="s">
        <v>216</v>
      </c>
      <c r="H220" s="5" t="s">
        <v>216</v>
      </c>
      <c r="I220" s="5" t="s">
        <v>216</v>
      </c>
      <c r="J220" s="5">
        <v>0.1</v>
      </c>
      <c r="K220" s="5" t="s">
        <v>216</v>
      </c>
      <c r="L220" s="5" t="s">
        <v>216</v>
      </c>
      <c r="M220" s="5" t="s">
        <v>216</v>
      </c>
      <c r="N220" s="5" t="s">
        <v>216</v>
      </c>
      <c r="O220" s="5" t="s">
        <v>216</v>
      </c>
      <c r="P220" s="5" t="s">
        <v>216</v>
      </c>
      <c r="Q220" s="5" t="s">
        <v>216</v>
      </c>
      <c r="R220" s="5" t="s">
        <v>216</v>
      </c>
      <c r="S220" s="5">
        <v>0.15</v>
      </c>
      <c r="T220" s="5">
        <v>0.15</v>
      </c>
      <c r="U220" s="5">
        <v>0.15</v>
      </c>
      <c r="V220" s="5">
        <v>0.15</v>
      </c>
      <c r="W220" s="5">
        <v>0.15</v>
      </c>
      <c r="X220" s="5">
        <v>0.12</v>
      </c>
      <c r="Y220" s="5">
        <v>0.12</v>
      </c>
    </row>
    <row r="221" spans="1:25" ht="25.5" x14ac:dyDescent="0.25">
      <c r="A221" s="4" t="s">
        <v>12325</v>
      </c>
      <c r="B221" s="4" t="s">
        <v>12319</v>
      </c>
      <c r="C221" s="4" t="s">
        <v>2073</v>
      </c>
      <c r="D221" s="1" t="s">
        <v>2074</v>
      </c>
      <c r="E221" s="5" t="s">
        <v>216</v>
      </c>
      <c r="F221" s="5" t="s">
        <v>216</v>
      </c>
      <c r="G221" s="5" t="s">
        <v>216</v>
      </c>
      <c r="H221" s="5" t="s">
        <v>216</v>
      </c>
      <c r="I221" s="5" t="s">
        <v>216</v>
      </c>
      <c r="J221" s="5">
        <v>0.1</v>
      </c>
      <c r="K221" s="5" t="s">
        <v>216</v>
      </c>
      <c r="L221" s="5" t="s">
        <v>216</v>
      </c>
      <c r="M221" s="5" t="s">
        <v>216</v>
      </c>
      <c r="N221" s="5" t="s">
        <v>216</v>
      </c>
      <c r="O221" s="5" t="s">
        <v>216</v>
      </c>
      <c r="P221" s="5" t="s">
        <v>216</v>
      </c>
      <c r="Q221" s="5" t="s">
        <v>216</v>
      </c>
      <c r="R221" s="5" t="s">
        <v>216</v>
      </c>
      <c r="S221" s="5">
        <v>0.15</v>
      </c>
      <c r="T221" s="5">
        <v>0.15</v>
      </c>
      <c r="U221" s="5">
        <v>0.15</v>
      </c>
      <c r="V221" s="5">
        <v>0.15</v>
      </c>
      <c r="W221" s="5">
        <v>0.15</v>
      </c>
      <c r="X221" s="5">
        <v>0.12</v>
      </c>
      <c r="Y221" s="5">
        <v>0.12</v>
      </c>
    </row>
    <row r="222" spans="1:25" ht="25.5" x14ac:dyDescent="0.25">
      <c r="A222" s="4" t="s">
        <v>12326</v>
      </c>
      <c r="B222" s="4" t="s">
        <v>12319</v>
      </c>
      <c r="C222" s="4" t="s">
        <v>2076</v>
      </c>
      <c r="D222" s="1" t="s">
        <v>2077</v>
      </c>
      <c r="E222" s="5" t="s">
        <v>216</v>
      </c>
      <c r="F222" s="5" t="s">
        <v>216</v>
      </c>
      <c r="G222" s="5" t="s">
        <v>216</v>
      </c>
      <c r="H222" s="5" t="s">
        <v>216</v>
      </c>
      <c r="I222" s="5" t="s">
        <v>216</v>
      </c>
      <c r="J222" s="5">
        <v>0.1</v>
      </c>
      <c r="K222" s="5" t="s">
        <v>216</v>
      </c>
      <c r="L222" s="5" t="s">
        <v>216</v>
      </c>
      <c r="M222" s="5" t="s">
        <v>216</v>
      </c>
      <c r="N222" s="5" t="s">
        <v>216</v>
      </c>
      <c r="O222" s="5" t="s">
        <v>216</v>
      </c>
      <c r="P222" s="5" t="s">
        <v>216</v>
      </c>
      <c r="Q222" s="5" t="s">
        <v>216</v>
      </c>
      <c r="R222" s="5" t="s">
        <v>216</v>
      </c>
      <c r="S222" s="5">
        <v>0.15</v>
      </c>
      <c r="T222" s="5">
        <v>0.15</v>
      </c>
      <c r="U222" s="5">
        <v>0.15</v>
      </c>
      <c r="V222" s="5">
        <v>0.15</v>
      </c>
      <c r="W222" s="5">
        <v>0.15</v>
      </c>
      <c r="X222" s="5">
        <v>0.12</v>
      </c>
      <c r="Y222" s="5">
        <v>0.12</v>
      </c>
    </row>
    <row r="223" spans="1:25" ht="25.5" x14ac:dyDescent="0.25">
      <c r="A223" s="4" t="s">
        <v>12327</v>
      </c>
      <c r="B223" s="4" t="s">
        <v>12319</v>
      </c>
      <c r="C223" s="4" t="s">
        <v>2079</v>
      </c>
      <c r="D223" s="1" t="s">
        <v>2080</v>
      </c>
      <c r="E223" s="5" t="s">
        <v>216</v>
      </c>
      <c r="F223" s="5" t="s">
        <v>216</v>
      </c>
      <c r="G223" s="5" t="s">
        <v>216</v>
      </c>
      <c r="H223" s="5" t="s">
        <v>216</v>
      </c>
      <c r="I223" s="5" t="s">
        <v>216</v>
      </c>
      <c r="J223" s="5">
        <v>0.1</v>
      </c>
      <c r="K223" s="5" t="s">
        <v>216</v>
      </c>
      <c r="L223" s="5" t="s">
        <v>216</v>
      </c>
      <c r="M223" s="5" t="s">
        <v>216</v>
      </c>
      <c r="N223" s="5" t="s">
        <v>216</v>
      </c>
      <c r="O223" s="5" t="s">
        <v>216</v>
      </c>
      <c r="P223" s="5" t="s">
        <v>216</v>
      </c>
      <c r="Q223" s="5" t="s">
        <v>216</v>
      </c>
      <c r="R223" s="5" t="s">
        <v>216</v>
      </c>
      <c r="S223" s="5">
        <v>0.15</v>
      </c>
      <c r="T223" s="5">
        <v>0.15</v>
      </c>
      <c r="U223" s="5">
        <v>0.15</v>
      </c>
      <c r="V223" s="5">
        <v>0.15</v>
      </c>
      <c r="W223" s="5">
        <v>0.15</v>
      </c>
      <c r="X223" s="5">
        <v>0.12</v>
      </c>
      <c r="Y223" s="5">
        <v>0.12</v>
      </c>
    </row>
    <row r="224" spans="1:25" ht="25.5" x14ac:dyDescent="0.25">
      <c r="A224" s="4" t="s">
        <v>12328</v>
      </c>
      <c r="B224" s="4" t="s">
        <v>12319</v>
      </c>
      <c r="C224" s="4" t="s">
        <v>2082</v>
      </c>
      <c r="D224" s="1" t="s">
        <v>2083</v>
      </c>
      <c r="E224" s="5" t="s">
        <v>216</v>
      </c>
      <c r="F224" s="5" t="s">
        <v>216</v>
      </c>
      <c r="G224" s="5" t="s">
        <v>216</v>
      </c>
      <c r="H224" s="5" t="s">
        <v>216</v>
      </c>
      <c r="I224" s="5" t="s">
        <v>216</v>
      </c>
      <c r="J224" s="5">
        <v>0.1</v>
      </c>
      <c r="K224" s="5" t="s">
        <v>216</v>
      </c>
      <c r="L224" s="5" t="s">
        <v>216</v>
      </c>
      <c r="M224" s="5" t="s">
        <v>216</v>
      </c>
      <c r="N224" s="5" t="s">
        <v>216</v>
      </c>
      <c r="O224" s="5" t="s">
        <v>216</v>
      </c>
      <c r="P224" s="5" t="s">
        <v>216</v>
      </c>
      <c r="Q224" s="5" t="s">
        <v>216</v>
      </c>
      <c r="R224" s="5" t="s">
        <v>216</v>
      </c>
      <c r="S224" s="5">
        <v>0.15</v>
      </c>
      <c r="T224" s="5">
        <v>0.15</v>
      </c>
      <c r="U224" s="5">
        <v>0.15</v>
      </c>
      <c r="V224" s="5">
        <v>0.15</v>
      </c>
      <c r="W224" s="5">
        <v>0.15</v>
      </c>
      <c r="X224" s="5">
        <v>0.12</v>
      </c>
      <c r="Y224" s="5">
        <v>0.12</v>
      </c>
    </row>
    <row r="225" spans="1:25" ht="25.5" x14ac:dyDescent="0.25">
      <c r="A225" s="4" t="s">
        <v>12329</v>
      </c>
      <c r="B225" s="4" t="s">
        <v>12319</v>
      </c>
      <c r="C225" s="4" t="s">
        <v>2085</v>
      </c>
      <c r="D225" s="1" t="s">
        <v>2086</v>
      </c>
      <c r="E225" s="5" t="s">
        <v>216</v>
      </c>
      <c r="F225" s="5" t="s">
        <v>216</v>
      </c>
      <c r="G225" s="5" t="s">
        <v>216</v>
      </c>
      <c r="H225" s="5" t="s">
        <v>216</v>
      </c>
      <c r="I225" s="5" t="s">
        <v>216</v>
      </c>
      <c r="J225" s="5">
        <v>0.1</v>
      </c>
      <c r="K225" s="5" t="s">
        <v>216</v>
      </c>
      <c r="L225" s="5" t="s">
        <v>216</v>
      </c>
      <c r="M225" s="5" t="s">
        <v>216</v>
      </c>
      <c r="N225" s="5" t="s">
        <v>216</v>
      </c>
      <c r="O225" s="5" t="s">
        <v>216</v>
      </c>
      <c r="P225" s="5" t="s">
        <v>216</v>
      </c>
      <c r="Q225" s="5" t="s">
        <v>216</v>
      </c>
      <c r="R225" s="5" t="s">
        <v>216</v>
      </c>
      <c r="S225" s="5">
        <v>0.15</v>
      </c>
      <c r="T225" s="5">
        <v>0.15</v>
      </c>
      <c r="U225" s="5">
        <v>0.15</v>
      </c>
      <c r="V225" s="5">
        <v>0.15</v>
      </c>
      <c r="W225" s="5">
        <v>0.15</v>
      </c>
      <c r="X225" s="5">
        <v>0.12</v>
      </c>
      <c r="Y225" s="5">
        <v>0.12</v>
      </c>
    </row>
    <row r="226" spans="1:25" ht="25.5" x14ac:dyDescent="0.25">
      <c r="A226" s="4" t="s">
        <v>12330</v>
      </c>
      <c r="B226" s="4" t="s">
        <v>12319</v>
      </c>
      <c r="C226" s="4" t="s">
        <v>2088</v>
      </c>
      <c r="D226" s="1" t="s">
        <v>2089</v>
      </c>
      <c r="E226" s="5" t="s">
        <v>216</v>
      </c>
      <c r="F226" s="5" t="s">
        <v>216</v>
      </c>
      <c r="G226" s="5" t="s">
        <v>216</v>
      </c>
      <c r="H226" s="5" t="s">
        <v>216</v>
      </c>
      <c r="I226" s="5" t="s">
        <v>216</v>
      </c>
      <c r="J226" s="5">
        <v>0.1</v>
      </c>
      <c r="K226" s="5" t="s">
        <v>216</v>
      </c>
      <c r="L226" s="5" t="s">
        <v>216</v>
      </c>
      <c r="M226" s="5" t="s">
        <v>216</v>
      </c>
      <c r="N226" s="5" t="s">
        <v>216</v>
      </c>
      <c r="O226" s="5" t="s">
        <v>216</v>
      </c>
      <c r="P226" s="5" t="s">
        <v>216</v>
      </c>
      <c r="Q226" s="5" t="s">
        <v>216</v>
      </c>
      <c r="R226" s="5" t="s">
        <v>216</v>
      </c>
      <c r="S226" s="5">
        <v>0.15</v>
      </c>
      <c r="T226" s="5">
        <v>0.15</v>
      </c>
      <c r="U226" s="5">
        <v>0.15</v>
      </c>
      <c r="V226" s="5">
        <v>0.15</v>
      </c>
      <c r="W226" s="5">
        <v>0.15</v>
      </c>
      <c r="X226" s="5">
        <v>0.12</v>
      </c>
      <c r="Y226" s="5">
        <v>0.12</v>
      </c>
    </row>
    <row r="227" spans="1:25" ht="25.5" x14ac:dyDescent="0.25">
      <c r="A227" s="4" t="s">
        <v>12331</v>
      </c>
      <c r="B227" s="4" t="s">
        <v>12319</v>
      </c>
      <c r="C227" s="4" t="s">
        <v>2091</v>
      </c>
      <c r="D227" s="1" t="s">
        <v>2092</v>
      </c>
      <c r="E227" s="5" t="s">
        <v>216</v>
      </c>
      <c r="F227" s="5" t="s">
        <v>216</v>
      </c>
      <c r="G227" s="5" t="s">
        <v>216</v>
      </c>
      <c r="H227" s="5" t="s">
        <v>216</v>
      </c>
      <c r="I227" s="5" t="s">
        <v>216</v>
      </c>
      <c r="J227" s="5">
        <v>0.1</v>
      </c>
      <c r="K227" s="5" t="s">
        <v>216</v>
      </c>
      <c r="L227" s="5" t="s">
        <v>216</v>
      </c>
      <c r="M227" s="5" t="s">
        <v>216</v>
      </c>
      <c r="N227" s="5" t="s">
        <v>216</v>
      </c>
      <c r="O227" s="5" t="s">
        <v>216</v>
      </c>
      <c r="P227" s="5" t="s">
        <v>216</v>
      </c>
      <c r="Q227" s="5" t="s">
        <v>216</v>
      </c>
      <c r="R227" s="5" t="s">
        <v>216</v>
      </c>
      <c r="S227" s="5">
        <v>0.15</v>
      </c>
      <c r="T227" s="5">
        <v>0.15</v>
      </c>
      <c r="U227" s="5">
        <v>0.15</v>
      </c>
      <c r="V227" s="5">
        <v>0.15</v>
      </c>
      <c r="W227" s="5">
        <v>0.15</v>
      </c>
      <c r="X227" s="5">
        <v>0.12</v>
      </c>
      <c r="Y227" s="5">
        <v>0.12</v>
      </c>
    </row>
    <row r="228" spans="1:25" ht="25.5" x14ac:dyDescent="0.25">
      <c r="A228" s="4" t="s">
        <v>12332</v>
      </c>
      <c r="B228" s="4" t="s">
        <v>12319</v>
      </c>
      <c r="C228" s="4" t="s">
        <v>2094</v>
      </c>
      <c r="D228" s="1" t="s">
        <v>2095</v>
      </c>
      <c r="E228" s="5" t="s">
        <v>216</v>
      </c>
      <c r="F228" s="5" t="s">
        <v>216</v>
      </c>
      <c r="G228" s="5" t="s">
        <v>216</v>
      </c>
      <c r="H228" s="5" t="s">
        <v>216</v>
      </c>
      <c r="I228" s="5" t="s">
        <v>216</v>
      </c>
      <c r="J228" s="5">
        <v>0.1</v>
      </c>
      <c r="K228" s="5" t="s">
        <v>216</v>
      </c>
      <c r="L228" s="5" t="s">
        <v>216</v>
      </c>
      <c r="M228" s="5" t="s">
        <v>216</v>
      </c>
      <c r="N228" s="5" t="s">
        <v>216</v>
      </c>
      <c r="O228" s="5" t="s">
        <v>216</v>
      </c>
      <c r="P228" s="5" t="s">
        <v>216</v>
      </c>
      <c r="Q228" s="5" t="s">
        <v>216</v>
      </c>
      <c r="R228" s="5" t="s">
        <v>216</v>
      </c>
      <c r="S228" s="5">
        <v>0.15</v>
      </c>
      <c r="T228" s="5">
        <v>0.15</v>
      </c>
      <c r="U228" s="5">
        <v>0.15</v>
      </c>
      <c r="V228" s="5">
        <v>0.15</v>
      </c>
      <c r="W228" s="5">
        <v>0.15</v>
      </c>
      <c r="X228" s="5">
        <v>0.12</v>
      </c>
      <c r="Y228" s="5">
        <v>0.12</v>
      </c>
    </row>
    <row r="229" spans="1:25" ht="25.5" x14ac:dyDescent="0.25">
      <c r="A229" s="4" t="s">
        <v>12333</v>
      </c>
      <c r="B229" s="4" t="s">
        <v>12319</v>
      </c>
      <c r="C229" s="4" t="s">
        <v>2097</v>
      </c>
      <c r="D229" s="1" t="s">
        <v>9193</v>
      </c>
      <c r="E229" s="5" t="s">
        <v>216</v>
      </c>
      <c r="F229" s="5" t="s">
        <v>216</v>
      </c>
      <c r="G229" s="5" t="s">
        <v>216</v>
      </c>
      <c r="H229" s="5" t="s">
        <v>216</v>
      </c>
      <c r="I229" s="5" t="s">
        <v>216</v>
      </c>
      <c r="J229" s="5">
        <v>0.1</v>
      </c>
      <c r="K229" s="5" t="s">
        <v>216</v>
      </c>
      <c r="L229" s="5" t="s">
        <v>216</v>
      </c>
      <c r="M229" s="5" t="s">
        <v>216</v>
      </c>
      <c r="N229" s="5" t="s">
        <v>216</v>
      </c>
      <c r="O229" s="5" t="s">
        <v>216</v>
      </c>
      <c r="P229" s="5" t="s">
        <v>216</v>
      </c>
      <c r="Q229" s="5" t="s">
        <v>216</v>
      </c>
      <c r="R229" s="5" t="s">
        <v>216</v>
      </c>
      <c r="S229" s="5">
        <v>0.15</v>
      </c>
      <c r="T229" s="5">
        <v>0.15</v>
      </c>
      <c r="U229" s="5">
        <v>0.15</v>
      </c>
      <c r="V229" s="5">
        <v>0.15</v>
      </c>
      <c r="W229" s="5">
        <v>0.15</v>
      </c>
      <c r="X229" s="5">
        <v>0.12</v>
      </c>
      <c r="Y229" s="5">
        <v>0.12</v>
      </c>
    </row>
    <row r="230" spans="1:25" ht="25.5" x14ac:dyDescent="0.25">
      <c r="A230" s="4" t="s">
        <v>12334</v>
      </c>
      <c r="B230" s="4" t="s">
        <v>12319</v>
      </c>
      <c r="C230" s="4" t="s">
        <v>2100</v>
      </c>
      <c r="D230" s="1" t="s">
        <v>2101</v>
      </c>
      <c r="E230" s="5" t="s">
        <v>216</v>
      </c>
      <c r="F230" s="5" t="s">
        <v>216</v>
      </c>
      <c r="G230" s="5" t="s">
        <v>216</v>
      </c>
      <c r="H230" s="5" t="s">
        <v>216</v>
      </c>
      <c r="I230" s="5" t="s">
        <v>216</v>
      </c>
      <c r="J230" s="5">
        <v>0.1</v>
      </c>
      <c r="K230" s="5" t="s">
        <v>216</v>
      </c>
      <c r="L230" s="5" t="s">
        <v>216</v>
      </c>
      <c r="M230" s="5" t="s">
        <v>216</v>
      </c>
      <c r="N230" s="5" t="s">
        <v>216</v>
      </c>
      <c r="O230" s="5" t="s">
        <v>216</v>
      </c>
      <c r="P230" s="5" t="s">
        <v>216</v>
      </c>
      <c r="Q230" s="5" t="s">
        <v>216</v>
      </c>
      <c r="R230" s="5" t="s">
        <v>216</v>
      </c>
      <c r="S230" s="5">
        <v>0.15</v>
      </c>
      <c r="T230" s="5">
        <v>0.15</v>
      </c>
      <c r="U230" s="5">
        <v>0.15</v>
      </c>
      <c r="V230" s="5">
        <v>0.15</v>
      </c>
      <c r="W230" s="5">
        <v>0.15</v>
      </c>
      <c r="X230" s="5">
        <v>0.12</v>
      </c>
      <c r="Y230" s="5">
        <v>0.12</v>
      </c>
    </row>
    <row r="231" spans="1:25" ht="25.5" x14ac:dyDescent="0.25">
      <c r="A231" s="4" t="s">
        <v>12335</v>
      </c>
      <c r="B231" s="4" t="s">
        <v>12319</v>
      </c>
      <c r="C231" s="4" t="s">
        <v>2103</v>
      </c>
      <c r="D231" s="1" t="s">
        <v>2104</v>
      </c>
      <c r="E231" s="5" t="s">
        <v>216</v>
      </c>
      <c r="F231" s="5" t="s">
        <v>216</v>
      </c>
      <c r="G231" s="5" t="s">
        <v>216</v>
      </c>
      <c r="H231" s="5" t="s">
        <v>216</v>
      </c>
      <c r="I231" s="5" t="s">
        <v>216</v>
      </c>
      <c r="J231" s="5">
        <v>0.1</v>
      </c>
      <c r="K231" s="5" t="s">
        <v>216</v>
      </c>
      <c r="L231" s="5" t="s">
        <v>216</v>
      </c>
      <c r="M231" s="5" t="s">
        <v>216</v>
      </c>
      <c r="N231" s="5" t="s">
        <v>216</v>
      </c>
      <c r="O231" s="5" t="s">
        <v>216</v>
      </c>
      <c r="P231" s="5" t="s">
        <v>216</v>
      </c>
      <c r="Q231" s="5" t="s">
        <v>216</v>
      </c>
      <c r="R231" s="5" t="s">
        <v>216</v>
      </c>
      <c r="S231" s="5">
        <v>0.15</v>
      </c>
      <c r="T231" s="5">
        <v>0.15</v>
      </c>
      <c r="U231" s="5">
        <v>0.15</v>
      </c>
      <c r="V231" s="5">
        <v>0.15</v>
      </c>
      <c r="W231" s="5">
        <v>0.15</v>
      </c>
      <c r="X231" s="5">
        <v>0.12</v>
      </c>
      <c r="Y231" s="5">
        <v>0.12</v>
      </c>
    </row>
    <row r="232" spans="1:25" ht="25.5" x14ac:dyDescent="0.25">
      <c r="A232" s="4" t="s">
        <v>12336</v>
      </c>
      <c r="B232" s="4" t="s">
        <v>12319</v>
      </c>
      <c r="C232" s="4" t="s">
        <v>2106</v>
      </c>
      <c r="D232" s="1" t="s">
        <v>2107</v>
      </c>
      <c r="E232" s="5" t="s">
        <v>216</v>
      </c>
      <c r="F232" s="5" t="s">
        <v>216</v>
      </c>
      <c r="G232" s="5" t="s">
        <v>216</v>
      </c>
      <c r="H232" s="5" t="s">
        <v>216</v>
      </c>
      <c r="I232" s="5" t="s">
        <v>216</v>
      </c>
      <c r="J232" s="5">
        <v>0.1</v>
      </c>
      <c r="K232" s="5" t="s">
        <v>216</v>
      </c>
      <c r="L232" s="5" t="s">
        <v>216</v>
      </c>
      <c r="M232" s="5" t="s">
        <v>216</v>
      </c>
      <c r="N232" s="5" t="s">
        <v>216</v>
      </c>
      <c r="O232" s="5" t="s">
        <v>216</v>
      </c>
      <c r="P232" s="5" t="s">
        <v>216</v>
      </c>
      <c r="Q232" s="5" t="s">
        <v>216</v>
      </c>
      <c r="R232" s="5" t="s">
        <v>216</v>
      </c>
      <c r="S232" s="5">
        <v>0.15</v>
      </c>
      <c r="T232" s="5">
        <v>0.15</v>
      </c>
      <c r="U232" s="5">
        <v>0.15</v>
      </c>
      <c r="V232" s="5">
        <v>0.15</v>
      </c>
      <c r="W232" s="5">
        <v>0.15</v>
      </c>
      <c r="X232" s="5">
        <v>0.12</v>
      </c>
      <c r="Y232" s="5">
        <v>0.12</v>
      </c>
    </row>
    <row r="233" spans="1:25" ht="25.5" x14ac:dyDescent="0.25">
      <c r="A233" s="4" t="s">
        <v>12337</v>
      </c>
      <c r="B233" s="4" t="s">
        <v>12319</v>
      </c>
      <c r="C233" s="4" t="s">
        <v>2109</v>
      </c>
      <c r="D233" s="1" t="s">
        <v>2110</v>
      </c>
      <c r="E233" s="5" t="s">
        <v>216</v>
      </c>
      <c r="F233" s="5" t="s">
        <v>216</v>
      </c>
      <c r="G233" s="5" t="s">
        <v>216</v>
      </c>
      <c r="H233" s="5" t="s">
        <v>216</v>
      </c>
      <c r="I233" s="5" t="s">
        <v>216</v>
      </c>
      <c r="J233" s="5">
        <v>0.1</v>
      </c>
      <c r="K233" s="5" t="s">
        <v>216</v>
      </c>
      <c r="L233" s="5" t="s">
        <v>216</v>
      </c>
      <c r="M233" s="5" t="s">
        <v>216</v>
      </c>
      <c r="N233" s="5" t="s">
        <v>216</v>
      </c>
      <c r="O233" s="5" t="s">
        <v>216</v>
      </c>
      <c r="P233" s="5" t="s">
        <v>216</v>
      </c>
      <c r="Q233" s="5" t="s">
        <v>216</v>
      </c>
      <c r="R233" s="5" t="s">
        <v>216</v>
      </c>
      <c r="S233" s="5">
        <v>0.15</v>
      </c>
      <c r="T233" s="5">
        <v>0.15</v>
      </c>
      <c r="U233" s="5">
        <v>0.15</v>
      </c>
      <c r="V233" s="5">
        <v>0.15</v>
      </c>
      <c r="W233" s="5">
        <v>0.15</v>
      </c>
      <c r="X233" s="5">
        <v>0.12</v>
      </c>
      <c r="Y233" s="5">
        <v>0.12</v>
      </c>
    </row>
    <row r="234" spans="1:25" ht="25.5" x14ac:dyDescent="0.25">
      <c r="A234" s="4" t="s">
        <v>12338</v>
      </c>
      <c r="B234" s="4" t="s">
        <v>12319</v>
      </c>
      <c r="C234" s="4" t="s">
        <v>2112</v>
      </c>
      <c r="D234" s="1" t="s">
        <v>2113</v>
      </c>
      <c r="E234" s="5" t="s">
        <v>216</v>
      </c>
      <c r="F234" s="5" t="s">
        <v>216</v>
      </c>
      <c r="G234" s="5" t="s">
        <v>216</v>
      </c>
      <c r="H234" s="5" t="s">
        <v>216</v>
      </c>
      <c r="I234" s="5" t="s">
        <v>216</v>
      </c>
      <c r="J234" s="5">
        <v>0.1</v>
      </c>
      <c r="K234" s="5" t="s">
        <v>216</v>
      </c>
      <c r="L234" s="5" t="s">
        <v>216</v>
      </c>
      <c r="M234" s="5" t="s">
        <v>216</v>
      </c>
      <c r="N234" s="5" t="s">
        <v>216</v>
      </c>
      <c r="O234" s="5" t="s">
        <v>216</v>
      </c>
      <c r="P234" s="5" t="s">
        <v>216</v>
      </c>
      <c r="Q234" s="5" t="s">
        <v>216</v>
      </c>
      <c r="R234" s="5" t="s">
        <v>216</v>
      </c>
      <c r="S234" s="5">
        <v>0.15</v>
      </c>
      <c r="T234" s="5">
        <v>0.15</v>
      </c>
      <c r="U234" s="5">
        <v>0.15</v>
      </c>
      <c r="V234" s="5">
        <v>0.15</v>
      </c>
      <c r="W234" s="5">
        <v>0.15</v>
      </c>
      <c r="X234" s="5">
        <v>0.21</v>
      </c>
      <c r="Y234" s="5">
        <v>0.21</v>
      </c>
    </row>
    <row r="235" spans="1:25" ht="25.5" x14ac:dyDescent="0.25">
      <c r="A235" s="4" t="s">
        <v>12339</v>
      </c>
      <c r="B235" s="4" t="s">
        <v>12319</v>
      </c>
      <c r="C235" s="4" t="s">
        <v>2115</v>
      </c>
      <c r="D235" s="1" t="s">
        <v>9200</v>
      </c>
      <c r="E235" s="5" t="s">
        <v>216</v>
      </c>
      <c r="F235" s="5" t="s">
        <v>216</v>
      </c>
      <c r="G235" s="5" t="s">
        <v>216</v>
      </c>
      <c r="H235" s="5" t="s">
        <v>216</v>
      </c>
      <c r="I235" s="5" t="s">
        <v>216</v>
      </c>
      <c r="J235" s="5">
        <v>0.1</v>
      </c>
      <c r="K235" s="5" t="s">
        <v>216</v>
      </c>
      <c r="L235" s="5" t="s">
        <v>216</v>
      </c>
      <c r="M235" s="5" t="s">
        <v>216</v>
      </c>
      <c r="N235" s="5" t="s">
        <v>216</v>
      </c>
      <c r="O235" s="5" t="s">
        <v>216</v>
      </c>
      <c r="P235" s="5" t="s">
        <v>216</v>
      </c>
      <c r="Q235" s="5" t="s">
        <v>216</v>
      </c>
      <c r="R235" s="5" t="s">
        <v>216</v>
      </c>
      <c r="S235" s="5">
        <v>0.15</v>
      </c>
      <c r="T235" s="5">
        <v>0.15</v>
      </c>
      <c r="U235" s="5">
        <v>0.15</v>
      </c>
      <c r="V235" s="5">
        <v>0.15</v>
      </c>
      <c r="W235" s="5">
        <v>0.15</v>
      </c>
      <c r="X235" s="5">
        <v>0.21</v>
      </c>
      <c r="Y235" s="5">
        <v>0.21</v>
      </c>
    </row>
    <row r="236" spans="1:25" ht="25.5" x14ac:dyDescent="0.25">
      <c r="A236" s="4" t="s">
        <v>12340</v>
      </c>
      <c r="B236" s="4" t="s">
        <v>12319</v>
      </c>
      <c r="C236" s="4" t="s">
        <v>2118</v>
      </c>
      <c r="D236" s="1" t="s">
        <v>2119</v>
      </c>
      <c r="E236" s="5" t="s">
        <v>216</v>
      </c>
      <c r="F236" s="5" t="s">
        <v>216</v>
      </c>
      <c r="G236" s="5" t="s">
        <v>216</v>
      </c>
      <c r="H236" s="5" t="s">
        <v>216</v>
      </c>
      <c r="I236" s="5" t="s">
        <v>216</v>
      </c>
      <c r="J236" s="5">
        <v>0.1</v>
      </c>
      <c r="K236" s="5" t="s">
        <v>216</v>
      </c>
      <c r="L236" s="5" t="s">
        <v>216</v>
      </c>
      <c r="M236" s="5" t="s">
        <v>216</v>
      </c>
      <c r="N236" s="5" t="s">
        <v>216</v>
      </c>
      <c r="O236" s="5" t="s">
        <v>216</v>
      </c>
      <c r="P236" s="5" t="s">
        <v>216</v>
      </c>
      <c r="Q236" s="5" t="s">
        <v>216</v>
      </c>
      <c r="R236" s="5" t="s">
        <v>216</v>
      </c>
      <c r="S236" s="5">
        <v>0.15</v>
      </c>
      <c r="T236" s="5">
        <v>0.15</v>
      </c>
      <c r="U236" s="5">
        <v>0.15</v>
      </c>
      <c r="V236" s="5">
        <v>0.15</v>
      </c>
      <c r="W236" s="5">
        <v>0.15</v>
      </c>
      <c r="X236" s="5">
        <v>0.21</v>
      </c>
      <c r="Y236" s="5">
        <v>0.21</v>
      </c>
    </row>
    <row r="237" spans="1:25" ht="25.5" x14ac:dyDescent="0.25">
      <c r="A237" s="4" t="s">
        <v>12341</v>
      </c>
      <c r="B237" s="4" t="s">
        <v>12319</v>
      </c>
      <c r="C237" s="4" t="s">
        <v>2121</v>
      </c>
      <c r="D237" s="1" t="s">
        <v>2122</v>
      </c>
      <c r="E237" s="5" t="s">
        <v>216</v>
      </c>
      <c r="F237" s="5" t="s">
        <v>216</v>
      </c>
      <c r="G237" s="5" t="s">
        <v>216</v>
      </c>
      <c r="H237" s="5" t="s">
        <v>216</v>
      </c>
      <c r="I237" s="5" t="s">
        <v>216</v>
      </c>
      <c r="J237" s="5">
        <v>0.1</v>
      </c>
      <c r="K237" s="5" t="s">
        <v>216</v>
      </c>
      <c r="L237" s="5" t="s">
        <v>216</v>
      </c>
      <c r="M237" s="5" t="s">
        <v>216</v>
      </c>
      <c r="N237" s="5" t="s">
        <v>216</v>
      </c>
      <c r="O237" s="5" t="s">
        <v>216</v>
      </c>
      <c r="P237" s="5" t="s">
        <v>216</v>
      </c>
      <c r="Q237" s="5" t="s">
        <v>216</v>
      </c>
      <c r="R237" s="5" t="s">
        <v>216</v>
      </c>
      <c r="S237" s="5">
        <v>0.15</v>
      </c>
      <c r="T237" s="5">
        <v>0.15</v>
      </c>
      <c r="U237" s="5">
        <v>0.15</v>
      </c>
      <c r="V237" s="5">
        <v>0.15</v>
      </c>
      <c r="W237" s="5">
        <v>0.15</v>
      </c>
      <c r="X237" s="5">
        <v>0.21</v>
      </c>
      <c r="Y237" s="5">
        <v>0.21</v>
      </c>
    </row>
    <row r="238" spans="1:25" ht="25.5" x14ac:dyDescent="0.25">
      <c r="A238" s="4" t="s">
        <v>12342</v>
      </c>
      <c r="B238" s="4" t="s">
        <v>12319</v>
      </c>
      <c r="C238" s="4" t="s">
        <v>2130</v>
      </c>
      <c r="D238" s="1" t="s">
        <v>2131</v>
      </c>
      <c r="E238" s="5" t="s">
        <v>216</v>
      </c>
      <c r="F238" s="5" t="s">
        <v>216</v>
      </c>
      <c r="G238" s="5" t="s">
        <v>216</v>
      </c>
      <c r="H238" s="5" t="s">
        <v>216</v>
      </c>
      <c r="I238" s="5" t="s">
        <v>216</v>
      </c>
      <c r="J238" s="5">
        <v>0.2</v>
      </c>
      <c r="K238" s="5" t="s">
        <v>216</v>
      </c>
      <c r="L238" s="5" t="s">
        <v>216</v>
      </c>
      <c r="M238" s="5" t="s">
        <v>216</v>
      </c>
      <c r="N238" s="5" t="s">
        <v>216</v>
      </c>
      <c r="O238" s="5" t="s">
        <v>216</v>
      </c>
      <c r="P238" s="5" t="s">
        <v>216</v>
      </c>
      <c r="Q238" s="5" t="s">
        <v>216</v>
      </c>
      <c r="R238" s="5" t="s">
        <v>216</v>
      </c>
      <c r="S238" s="5">
        <v>0.21</v>
      </c>
      <c r="T238" s="5">
        <v>0.21</v>
      </c>
      <c r="U238" s="5">
        <v>0.21</v>
      </c>
      <c r="V238" s="5">
        <v>0.21</v>
      </c>
      <c r="W238" s="5">
        <v>0.21</v>
      </c>
      <c r="X238" s="5">
        <v>0.21</v>
      </c>
      <c r="Y238" s="5">
        <v>0.21</v>
      </c>
    </row>
    <row r="239" spans="1:25" ht="25.5" x14ac:dyDescent="0.25">
      <c r="A239" s="4" t="s">
        <v>12343</v>
      </c>
      <c r="B239" s="4" t="s">
        <v>12319</v>
      </c>
      <c r="C239" s="4" t="s">
        <v>2133</v>
      </c>
      <c r="D239" s="1" t="s">
        <v>2134</v>
      </c>
      <c r="E239" s="5" t="s">
        <v>216</v>
      </c>
      <c r="F239" s="5" t="s">
        <v>216</v>
      </c>
      <c r="G239" s="5" t="s">
        <v>216</v>
      </c>
      <c r="H239" s="5" t="s">
        <v>216</v>
      </c>
      <c r="I239" s="5" t="s">
        <v>216</v>
      </c>
      <c r="J239" s="5">
        <v>0.2</v>
      </c>
      <c r="K239" s="5" t="s">
        <v>216</v>
      </c>
      <c r="L239" s="5" t="s">
        <v>216</v>
      </c>
      <c r="M239" s="5" t="s">
        <v>216</v>
      </c>
      <c r="N239" s="5" t="s">
        <v>216</v>
      </c>
      <c r="O239" s="5" t="s">
        <v>216</v>
      </c>
      <c r="P239" s="5" t="s">
        <v>216</v>
      </c>
      <c r="Q239" s="5" t="s">
        <v>216</v>
      </c>
      <c r="R239" s="5" t="s">
        <v>216</v>
      </c>
      <c r="S239" s="5">
        <v>0.21</v>
      </c>
      <c r="T239" s="5">
        <v>0.21</v>
      </c>
      <c r="U239" s="5">
        <v>0.21</v>
      </c>
      <c r="V239" s="5">
        <v>0.21</v>
      </c>
      <c r="W239" s="5">
        <v>0.21</v>
      </c>
      <c r="X239" s="5">
        <v>0.21</v>
      </c>
      <c r="Y239" s="5">
        <v>0.21</v>
      </c>
    </row>
    <row r="240" spans="1:25" ht="25.5" x14ac:dyDescent="0.25">
      <c r="A240" s="4" t="s">
        <v>12344</v>
      </c>
      <c r="B240" s="4" t="s">
        <v>12319</v>
      </c>
      <c r="C240" s="4" t="s">
        <v>2136</v>
      </c>
      <c r="D240" s="1" t="s">
        <v>9206</v>
      </c>
      <c r="E240" s="5" t="s">
        <v>216</v>
      </c>
      <c r="F240" s="5" t="s">
        <v>216</v>
      </c>
      <c r="G240" s="5" t="s">
        <v>216</v>
      </c>
      <c r="H240" s="5" t="s">
        <v>216</v>
      </c>
      <c r="I240" s="5" t="s">
        <v>216</v>
      </c>
      <c r="J240" s="5">
        <v>0.2</v>
      </c>
      <c r="K240" s="5" t="s">
        <v>216</v>
      </c>
      <c r="L240" s="5" t="s">
        <v>216</v>
      </c>
      <c r="M240" s="5" t="s">
        <v>216</v>
      </c>
      <c r="N240" s="5" t="s">
        <v>216</v>
      </c>
      <c r="O240" s="5" t="s">
        <v>216</v>
      </c>
      <c r="P240" s="5" t="s">
        <v>216</v>
      </c>
      <c r="Q240" s="5" t="s">
        <v>216</v>
      </c>
      <c r="R240" s="5" t="s">
        <v>216</v>
      </c>
      <c r="S240" s="5">
        <v>0.21</v>
      </c>
      <c r="T240" s="5">
        <v>0.21</v>
      </c>
      <c r="U240" s="5">
        <v>0.21</v>
      </c>
      <c r="V240" s="5">
        <v>0.21</v>
      </c>
      <c r="W240" s="5">
        <v>0.21</v>
      </c>
      <c r="X240" s="5">
        <v>0.21</v>
      </c>
      <c r="Y240" s="5">
        <v>0.21</v>
      </c>
    </row>
    <row r="241" spans="1:25" x14ac:dyDescent="0.25">
      <c r="A241" s="4" t="s">
        <v>12345</v>
      </c>
      <c r="B241" s="4" t="s">
        <v>12319</v>
      </c>
      <c r="C241" s="4" t="s">
        <v>2139</v>
      </c>
      <c r="D241" s="1" t="s">
        <v>2140</v>
      </c>
      <c r="E241" s="5" t="s">
        <v>216</v>
      </c>
      <c r="F241" s="5" t="s">
        <v>216</v>
      </c>
      <c r="G241" s="5" t="s">
        <v>216</v>
      </c>
      <c r="H241" s="5" t="s">
        <v>216</v>
      </c>
      <c r="I241" s="5" t="s">
        <v>216</v>
      </c>
      <c r="J241" s="5">
        <v>0.2</v>
      </c>
      <c r="K241" s="5" t="s">
        <v>216</v>
      </c>
      <c r="L241" s="5" t="s">
        <v>216</v>
      </c>
      <c r="M241" s="5" t="s">
        <v>216</v>
      </c>
      <c r="N241" s="5" t="s">
        <v>216</v>
      </c>
      <c r="O241" s="5" t="s">
        <v>216</v>
      </c>
      <c r="P241" s="5" t="s">
        <v>216</v>
      </c>
      <c r="Q241" s="5" t="s">
        <v>216</v>
      </c>
      <c r="R241" s="5" t="s">
        <v>216</v>
      </c>
      <c r="S241" s="5">
        <v>0.21</v>
      </c>
      <c r="T241" s="5">
        <v>0.21</v>
      </c>
      <c r="U241" s="5">
        <v>0.21</v>
      </c>
      <c r="V241" s="5">
        <v>0.21</v>
      </c>
      <c r="W241" s="5">
        <v>0.21</v>
      </c>
      <c r="X241" s="5">
        <v>0.21</v>
      </c>
      <c r="Y241" s="5">
        <v>0.21</v>
      </c>
    </row>
    <row r="242" spans="1:25" ht="25.5" x14ac:dyDescent="0.25">
      <c r="A242" s="4" t="s">
        <v>12346</v>
      </c>
      <c r="B242" s="4" t="s">
        <v>12319</v>
      </c>
      <c r="C242" s="4" t="s">
        <v>2148</v>
      </c>
      <c r="D242" s="1" t="s">
        <v>2149</v>
      </c>
      <c r="E242" s="5" t="s">
        <v>216</v>
      </c>
      <c r="F242" s="5" t="s">
        <v>216</v>
      </c>
      <c r="G242" s="5" t="s">
        <v>216</v>
      </c>
      <c r="H242" s="5" t="s">
        <v>216</v>
      </c>
      <c r="I242" s="5" t="s">
        <v>216</v>
      </c>
      <c r="J242" s="5">
        <v>0.2</v>
      </c>
      <c r="K242" s="5" t="s">
        <v>216</v>
      </c>
      <c r="L242" s="5" t="s">
        <v>216</v>
      </c>
      <c r="M242" s="5" t="s">
        <v>216</v>
      </c>
      <c r="N242" s="5" t="s">
        <v>216</v>
      </c>
      <c r="O242" s="5" t="s">
        <v>216</v>
      </c>
      <c r="P242" s="5" t="s">
        <v>216</v>
      </c>
      <c r="Q242" s="5" t="s">
        <v>216</v>
      </c>
      <c r="R242" s="5" t="s">
        <v>216</v>
      </c>
      <c r="S242" s="5">
        <v>0.21</v>
      </c>
      <c r="T242" s="5">
        <v>0.21</v>
      </c>
      <c r="U242" s="5">
        <v>0.21</v>
      </c>
      <c r="V242" s="5">
        <v>0.21</v>
      </c>
      <c r="W242" s="5">
        <v>0.21</v>
      </c>
      <c r="X242" s="5">
        <v>0.21</v>
      </c>
      <c r="Y242" s="5">
        <v>0.21</v>
      </c>
    </row>
    <row r="243" spans="1:25" ht="25.5" x14ac:dyDescent="0.25">
      <c r="A243" s="4" t="s">
        <v>12347</v>
      </c>
      <c r="B243" s="4" t="s">
        <v>12319</v>
      </c>
      <c r="C243" s="4" t="s">
        <v>2151</v>
      </c>
      <c r="D243" s="1" t="s">
        <v>2152</v>
      </c>
      <c r="E243" s="5" t="s">
        <v>216</v>
      </c>
      <c r="F243" s="5" t="s">
        <v>216</v>
      </c>
      <c r="G243" s="5" t="s">
        <v>216</v>
      </c>
      <c r="H243" s="5" t="s">
        <v>216</v>
      </c>
      <c r="I243" s="5" t="s">
        <v>216</v>
      </c>
      <c r="J243" s="5">
        <v>0.2</v>
      </c>
      <c r="K243" s="5" t="s">
        <v>216</v>
      </c>
      <c r="L243" s="5" t="s">
        <v>216</v>
      </c>
      <c r="M243" s="5" t="s">
        <v>216</v>
      </c>
      <c r="N243" s="5" t="s">
        <v>216</v>
      </c>
      <c r="O243" s="5" t="s">
        <v>216</v>
      </c>
      <c r="P243" s="5" t="s">
        <v>216</v>
      </c>
      <c r="Q243" s="5" t="s">
        <v>216</v>
      </c>
      <c r="R243" s="5" t="s">
        <v>216</v>
      </c>
      <c r="S243" s="5">
        <v>0.21</v>
      </c>
      <c r="T243" s="5">
        <v>0.21</v>
      </c>
      <c r="U243" s="5">
        <v>0.21</v>
      </c>
      <c r="V243" s="5">
        <v>0.21</v>
      </c>
      <c r="W243" s="5">
        <v>0.21</v>
      </c>
      <c r="X243" s="5">
        <v>0.21</v>
      </c>
      <c r="Y243" s="5">
        <v>0.21</v>
      </c>
    </row>
    <row r="244" spans="1:25" ht="25.5" x14ac:dyDescent="0.25">
      <c r="A244" s="4" t="s">
        <v>12348</v>
      </c>
      <c r="B244" s="4" t="s">
        <v>12319</v>
      </c>
      <c r="C244" s="4" t="s">
        <v>2154</v>
      </c>
      <c r="D244" s="1" t="s">
        <v>2155</v>
      </c>
      <c r="E244" s="5" t="s">
        <v>216</v>
      </c>
      <c r="F244" s="5" t="s">
        <v>216</v>
      </c>
      <c r="G244" s="5" t="s">
        <v>216</v>
      </c>
      <c r="H244" s="5" t="s">
        <v>216</v>
      </c>
      <c r="I244" s="5" t="s">
        <v>216</v>
      </c>
      <c r="J244" s="5">
        <v>0.2</v>
      </c>
      <c r="K244" s="5" t="s">
        <v>216</v>
      </c>
      <c r="L244" s="5" t="s">
        <v>216</v>
      </c>
      <c r="M244" s="5" t="s">
        <v>216</v>
      </c>
      <c r="N244" s="5" t="s">
        <v>216</v>
      </c>
      <c r="O244" s="5" t="s">
        <v>216</v>
      </c>
      <c r="P244" s="5" t="s">
        <v>216</v>
      </c>
      <c r="Q244" s="5" t="s">
        <v>216</v>
      </c>
      <c r="R244" s="5" t="s">
        <v>216</v>
      </c>
      <c r="S244" s="5">
        <v>0.21</v>
      </c>
      <c r="T244" s="5">
        <v>0.21</v>
      </c>
      <c r="U244" s="5">
        <v>0.21</v>
      </c>
      <c r="V244" s="5">
        <v>0.21</v>
      </c>
      <c r="W244" s="5">
        <v>0.21</v>
      </c>
      <c r="X244" s="5">
        <v>0.21</v>
      </c>
      <c r="Y244" s="5">
        <v>0.21</v>
      </c>
    </row>
    <row r="245" spans="1:25" ht="25.5" x14ac:dyDescent="0.25">
      <c r="A245" s="4" t="s">
        <v>12349</v>
      </c>
      <c r="B245" s="4" t="s">
        <v>12319</v>
      </c>
      <c r="C245" s="4" t="s">
        <v>2157</v>
      </c>
      <c r="D245" s="1" t="s">
        <v>2158</v>
      </c>
      <c r="E245" s="5" t="s">
        <v>216</v>
      </c>
      <c r="F245" s="5" t="s">
        <v>216</v>
      </c>
      <c r="G245" s="5" t="s">
        <v>216</v>
      </c>
      <c r="H245" s="5" t="s">
        <v>216</v>
      </c>
      <c r="I245" s="5" t="s">
        <v>216</v>
      </c>
      <c r="J245" s="5">
        <v>0.2</v>
      </c>
      <c r="K245" s="5" t="s">
        <v>216</v>
      </c>
      <c r="L245" s="5" t="s">
        <v>216</v>
      </c>
      <c r="M245" s="5" t="s">
        <v>216</v>
      </c>
      <c r="N245" s="5" t="s">
        <v>216</v>
      </c>
      <c r="O245" s="5" t="s">
        <v>216</v>
      </c>
      <c r="P245" s="5" t="s">
        <v>216</v>
      </c>
      <c r="Q245" s="5" t="s">
        <v>216</v>
      </c>
      <c r="R245" s="5" t="s">
        <v>216</v>
      </c>
      <c r="S245" s="5">
        <v>0.21</v>
      </c>
      <c r="T245" s="5">
        <v>0.21</v>
      </c>
      <c r="U245" s="5">
        <v>0.21</v>
      </c>
      <c r="V245" s="5">
        <v>0.21</v>
      </c>
      <c r="W245" s="5">
        <v>0.21</v>
      </c>
      <c r="X245" s="5">
        <v>0.21</v>
      </c>
      <c r="Y245" s="5">
        <v>0.21</v>
      </c>
    </row>
    <row r="246" spans="1:25" x14ac:dyDescent="0.25">
      <c r="A246" s="4" t="s">
        <v>12350</v>
      </c>
      <c r="B246" s="4" t="s">
        <v>12319</v>
      </c>
      <c r="C246" s="4" t="s">
        <v>2160</v>
      </c>
      <c r="D246" s="1" t="s">
        <v>2161</v>
      </c>
      <c r="E246" s="5" t="s">
        <v>216</v>
      </c>
      <c r="F246" s="5" t="s">
        <v>216</v>
      </c>
      <c r="G246" s="5" t="s">
        <v>216</v>
      </c>
      <c r="H246" s="5" t="s">
        <v>216</v>
      </c>
      <c r="I246" s="5" t="s">
        <v>216</v>
      </c>
      <c r="J246" s="5">
        <v>0.2</v>
      </c>
      <c r="K246" s="5" t="s">
        <v>216</v>
      </c>
      <c r="L246" s="5" t="s">
        <v>216</v>
      </c>
      <c r="M246" s="5" t="s">
        <v>216</v>
      </c>
      <c r="N246" s="5" t="s">
        <v>216</v>
      </c>
      <c r="O246" s="5" t="s">
        <v>216</v>
      </c>
      <c r="P246" s="5" t="s">
        <v>216</v>
      </c>
      <c r="Q246" s="5" t="s">
        <v>216</v>
      </c>
      <c r="R246" s="5" t="s">
        <v>216</v>
      </c>
      <c r="S246" s="5">
        <v>0.21</v>
      </c>
      <c r="T246" s="5">
        <v>0.21</v>
      </c>
      <c r="U246" s="5">
        <v>0.21</v>
      </c>
      <c r="V246" s="5">
        <v>0.21</v>
      </c>
      <c r="W246" s="5">
        <v>0.21</v>
      </c>
      <c r="X246" s="5">
        <v>0.21</v>
      </c>
      <c r="Y246" s="5">
        <v>0.21</v>
      </c>
    </row>
    <row r="247" spans="1:25" x14ac:dyDescent="0.25">
      <c r="A247" s="4" t="s">
        <v>12351</v>
      </c>
      <c r="B247" s="4" t="s">
        <v>12319</v>
      </c>
      <c r="C247" s="4" t="s">
        <v>2163</v>
      </c>
      <c r="D247" s="1" t="s">
        <v>2164</v>
      </c>
      <c r="E247" s="5" t="s">
        <v>216</v>
      </c>
      <c r="F247" s="5" t="s">
        <v>216</v>
      </c>
      <c r="G247" s="5" t="s">
        <v>216</v>
      </c>
      <c r="H247" s="5" t="s">
        <v>216</v>
      </c>
      <c r="I247" s="5" t="s">
        <v>216</v>
      </c>
      <c r="J247" s="5">
        <v>0.2</v>
      </c>
      <c r="K247" s="5" t="s">
        <v>216</v>
      </c>
      <c r="L247" s="5" t="s">
        <v>216</v>
      </c>
      <c r="M247" s="5" t="s">
        <v>216</v>
      </c>
      <c r="N247" s="5" t="s">
        <v>216</v>
      </c>
      <c r="O247" s="5" t="s">
        <v>216</v>
      </c>
      <c r="P247" s="5" t="s">
        <v>216</v>
      </c>
      <c r="Q247" s="5" t="s">
        <v>216</v>
      </c>
      <c r="R247" s="5" t="s">
        <v>216</v>
      </c>
      <c r="S247" s="5">
        <v>0.21</v>
      </c>
      <c r="T247" s="5">
        <v>0.21</v>
      </c>
      <c r="U247" s="5">
        <v>0.21</v>
      </c>
      <c r="V247" s="5">
        <v>0.21</v>
      </c>
      <c r="W247" s="5">
        <v>0.21</v>
      </c>
      <c r="X247" s="5">
        <v>0.21</v>
      </c>
      <c r="Y247" s="5">
        <v>0.21</v>
      </c>
    </row>
    <row r="248" spans="1:25" ht="25.5" x14ac:dyDescent="0.25">
      <c r="A248" s="4" t="s">
        <v>12352</v>
      </c>
      <c r="B248" s="4" t="s">
        <v>12319</v>
      </c>
      <c r="C248" s="4" t="s">
        <v>2166</v>
      </c>
      <c r="D248" s="1" t="s">
        <v>2167</v>
      </c>
      <c r="E248" s="5" t="s">
        <v>216</v>
      </c>
      <c r="F248" s="5" t="s">
        <v>216</v>
      </c>
      <c r="G248" s="5" t="s">
        <v>216</v>
      </c>
      <c r="H248" s="5" t="s">
        <v>216</v>
      </c>
      <c r="I248" s="5" t="s">
        <v>216</v>
      </c>
      <c r="J248" s="5">
        <v>0.2</v>
      </c>
      <c r="K248" s="5" t="s">
        <v>216</v>
      </c>
      <c r="L248" s="5" t="s">
        <v>216</v>
      </c>
      <c r="M248" s="5" t="s">
        <v>216</v>
      </c>
      <c r="N248" s="5" t="s">
        <v>216</v>
      </c>
      <c r="O248" s="5" t="s">
        <v>216</v>
      </c>
      <c r="P248" s="5" t="s">
        <v>216</v>
      </c>
      <c r="Q248" s="5" t="s">
        <v>216</v>
      </c>
      <c r="R248" s="5" t="s">
        <v>216</v>
      </c>
      <c r="S248" s="5">
        <v>0.21</v>
      </c>
      <c r="T248" s="5">
        <v>0.21</v>
      </c>
      <c r="U248" s="5">
        <v>0.21</v>
      </c>
      <c r="V248" s="5">
        <v>0.21</v>
      </c>
      <c r="W248" s="5">
        <v>0.21</v>
      </c>
      <c r="X248" s="5">
        <v>0.21</v>
      </c>
      <c r="Y248" s="5">
        <v>0.21</v>
      </c>
    </row>
    <row r="249" spans="1:25" ht="25.5" x14ac:dyDescent="0.25">
      <c r="A249" s="4" t="s">
        <v>12353</v>
      </c>
      <c r="B249" s="4" t="s">
        <v>12319</v>
      </c>
      <c r="C249" s="4" t="s">
        <v>2169</v>
      </c>
      <c r="D249" s="1" t="s">
        <v>9216</v>
      </c>
      <c r="E249" s="5" t="s">
        <v>216</v>
      </c>
      <c r="F249" s="5" t="s">
        <v>216</v>
      </c>
      <c r="G249" s="5" t="s">
        <v>216</v>
      </c>
      <c r="H249" s="5" t="s">
        <v>216</v>
      </c>
      <c r="I249" s="5" t="s">
        <v>216</v>
      </c>
      <c r="J249" s="5">
        <v>0.2</v>
      </c>
      <c r="K249" s="5" t="s">
        <v>216</v>
      </c>
      <c r="L249" s="5" t="s">
        <v>216</v>
      </c>
      <c r="M249" s="5" t="s">
        <v>216</v>
      </c>
      <c r="N249" s="5" t="s">
        <v>216</v>
      </c>
      <c r="O249" s="5" t="s">
        <v>216</v>
      </c>
      <c r="P249" s="5" t="s">
        <v>216</v>
      </c>
      <c r="Q249" s="5" t="s">
        <v>216</v>
      </c>
      <c r="R249" s="5" t="s">
        <v>216</v>
      </c>
      <c r="S249" s="5">
        <v>0.21</v>
      </c>
      <c r="T249" s="5">
        <v>0.21</v>
      </c>
      <c r="U249" s="5">
        <v>0.21</v>
      </c>
      <c r="V249" s="5">
        <v>0.21</v>
      </c>
      <c r="W249" s="5">
        <v>0.21</v>
      </c>
      <c r="X249" s="5">
        <v>0.21</v>
      </c>
      <c r="Y249" s="5">
        <v>0.21</v>
      </c>
    </row>
    <row r="250" spans="1:25" ht="25.5" x14ac:dyDescent="0.25">
      <c r="A250" s="4" t="s">
        <v>12354</v>
      </c>
      <c r="B250" s="4" t="s">
        <v>12319</v>
      </c>
      <c r="C250" s="4" t="s">
        <v>2178</v>
      </c>
      <c r="D250" s="1" t="s">
        <v>9218</v>
      </c>
      <c r="E250" s="5" t="s">
        <v>216</v>
      </c>
      <c r="F250" s="5" t="s">
        <v>216</v>
      </c>
      <c r="G250" s="5" t="s">
        <v>216</v>
      </c>
      <c r="H250" s="5" t="s">
        <v>216</v>
      </c>
      <c r="I250" s="5" t="s">
        <v>216</v>
      </c>
      <c r="J250" s="5">
        <v>0.2</v>
      </c>
      <c r="K250" s="5" t="s">
        <v>216</v>
      </c>
      <c r="L250" s="5" t="s">
        <v>216</v>
      </c>
      <c r="M250" s="5" t="s">
        <v>216</v>
      </c>
      <c r="N250" s="5" t="s">
        <v>216</v>
      </c>
      <c r="O250" s="5" t="s">
        <v>216</v>
      </c>
      <c r="P250" s="5" t="s">
        <v>216</v>
      </c>
      <c r="Q250" s="5" t="s">
        <v>216</v>
      </c>
      <c r="R250" s="5" t="s">
        <v>216</v>
      </c>
      <c r="S250" s="5">
        <v>0.21</v>
      </c>
      <c r="T250" s="5">
        <v>0.21</v>
      </c>
      <c r="U250" s="5">
        <v>0.1</v>
      </c>
      <c r="V250" s="5">
        <v>0.1</v>
      </c>
      <c r="W250" s="5">
        <v>0.1</v>
      </c>
      <c r="X250" s="5">
        <v>0.12</v>
      </c>
      <c r="Y250" s="5">
        <v>0.12</v>
      </c>
    </row>
    <row r="251" spans="1:25" ht="25.5" x14ac:dyDescent="0.25">
      <c r="A251" s="4" t="s">
        <v>12355</v>
      </c>
      <c r="B251" s="4" t="s">
        <v>12319</v>
      </c>
      <c r="C251" s="4" t="s">
        <v>2187</v>
      </c>
      <c r="D251" s="1" t="s">
        <v>2188</v>
      </c>
      <c r="E251" s="5" t="s">
        <v>216</v>
      </c>
      <c r="F251" s="5" t="s">
        <v>216</v>
      </c>
      <c r="G251" s="5" t="s">
        <v>216</v>
      </c>
      <c r="H251" s="5" t="s">
        <v>216</v>
      </c>
      <c r="I251" s="5" t="s">
        <v>216</v>
      </c>
      <c r="J251" s="5">
        <v>0.2</v>
      </c>
      <c r="K251" s="5" t="s">
        <v>216</v>
      </c>
      <c r="L251" s="5" t="s">
        <v>216</v>
      </c>
      <c r="M251" s="5" t="s">
        <v>216</v>
      </c>
      <c r="N251" s="5" t="s">
        <v>216</v>
      </c>
      <c r="O251" s="5" t="s">
        <v>216</v>
      </c>
      <c r="P251" s="5" t="s">
        <v>216</v>
      </c>
      <c r="Q251" s="5" t="s">
        <v>216</v>
      </c>
      <c r="R251" s="5" t="s">
        <v>216</v>
      </c>
      <c r="S251" s="5">
        <v>0.21</v>
      </c>
      <c r="T251" s="5">
        <v>0.21</v>
      </c>
      <c r="U251" s="5">
        <v>0.21</v>
      </c>
      <c r="V251" s="5">
        <v>0.21</v>
      </c>
      <c r="W251" s="5">
        <v>0.21</v>
      </c>
      <c r="X251" s="5">
        <v>0.21</v>
      </c>
      <c r="Y251" s="5">
        <v>0.21</v>
      </c>
    </row>
    <row r="252" spans="1:25" ht="25.5" x14ac:dyDescent="0.25">
      <c r="A252" s="4" t="s">
        <v>12356</v>
      </c>
      <c r="B252" s="4" t="s">
        <v>12319</v>
      </c>
      <c r="C252" s="4" t="s">
        <v>2190</v>
      </c>
      <c r="D252" s="1" t="s">
        <v>2191</v>
      </c>
      <c r="E252" s="5" t="s">
        <v>216</v>
      </c>
      <c r="F252" s="5" t="s">
        <v>216</v>
      </c>
      <c r="G252" s="5" t="s">
        <v>216</v>
      </c>
      <c r="H252" s="5" t="s">
        <v>216</v>
      </c>
      <c r="I252" s="5" t="s">
        <v>216</v>
      </c>
      <c r="J252" s="5">
        <v>0.2</v>
      </c>
      <c r="K252" s="5" t="s">
        <v>216</v>
      </c>
      <c r="L252" s="5" t="s">
        <v>216</v>
      </c>
      <c r="M252" s="5" t="s">
        <v>216</v>
      </c>
      <c r="N252" s="5" t="s">
        <v>216</v>
      </c>
      <c r="O252" s="5" t="s">
        <v>216</v>
      </c>
      <c r="P252" s="5" t="s">
        <v>216</v>
      </c>
      <c r="Q252" s="5" t="s">
        <v>216</v>
      </c>
      <c r="R252" s="5" t="s">
        <v>216</v>
      </c>
      <c r="S252" s="5">
        <v>0.21</v>
      </c>
      <c r="T252" s="5">
        <v>0.21</v>
      </c>
      <c r="U252" s="5">
        <v>0.21</v>
      </c>
      <c r="V252" s="5">
        <v>0.21</v>
      </c>
      <c r="W252" s="5">
        <v>0.21</v>
      </c>
      <c r="X252" s="5">
        <v>0.21</v>
      </c>
      <c r="Y252" s="5">
        <v>0.21</v>
      </c>
    </row>
    <row r="253" spans="1:25" ht="25.5" x14ac:dyDescent="0.25">
      <c r="A253" s="4" t="s">
        <v>12357</v>
      </c>
      <c r="B253" s="4" t="s">
        <v>12319</v>
      </c>
      <c r="C253" s="4" t="s">
        <v>2193</v>
      </c>
      <c r="D253" s="1" t="s">
        <v>2194</v>
      </c>
      <c r="E253" s="5" t="s">
        <v>216</v>
      </c>
      <c r="F253" s="5" t="s">
        <v>216</v>
      </c>
      <c r="G253" s="5" t="s">
        <v>216</v>
      </c>
      <c r="H253" s="5" t="s">
        <v>216</v>
      </c>
      <c r="I253" s="5" t="s">
        <v>216</v>
      </c>
      <c r="J253" s="5">
        <v>0.2</v>
      </c>
      <c r="K253" s="5" t="s">
        <v>216</v>
      </c>
      <c r="L253" s="5" t="s">
        <v>216</v>
      </c>
      <c r="M253" s="5" t="s">
        <v>216</v>
      </c>
      <c r="N253" s="5" t="s">
        <v>216</v>
      </c>
      <c r="O253" s="5" t="s">
        <v>216</v>
      </c>
      <c r="P253" s="5" t="s">
        <v>216</v>
      </c>
      <c r="Q253" s="5" t="s">
        <v>216</v>
      </c>
      <c r="R253" s="5" t="s">
        <v>216</v>
      </c>
      <c r="S253" s="5">
        <v>0.21</v>
      </c>
      <c r="T253" s="5">
        <v>0.21</v>
      </c>
      <c r="U253" s="5">
        <v>0.21</v>
      </c>
      <c r="V253" s="5">
        <v>0.21</v>
      </c>
      <c r="W253" s="5">
        <v>0.21</v>
      </c>
      <c r="X253" s="5">
        <v>0.21</v>
      </c>
      <c r="Y253" s="5">
        <v>0.21</v>
      </c>
    </row>
    <row r="254" spans="1:25" ht="25.5" x14ac:dyDescent="0.25">
      <c r="A254" s="4" t="s">
        <v>12358</v>
      </c>
      <c r="B254" s="4" t="s">
        <v>12319</v>
      </c>
      <c r="C254" s="4" t="s">
        <v>2196</v>
      </c>
      <c r="D254" s="1" t="s">
        <v>2197</v>
      </c>
      <c r="E254" s="5" t="s">
        <v>216</v>
      </c>
      <c r="F254" s="5" t="s">
        <v>216</v>
      </c>
      <c r="G254" s="5" t="s">
        <v>216</v>
      </c>
      <c r="H254" s="5" t="s">
        <v>216</v>
      </c>
      <c r="I254" s="5" t="s">
        <v>216</v>
      </c>
      <c r="J254" s="5">
        <v>0.2</v>
      </c>
      <c r="K254" s="5" t="s">
        <v>216</v>
      </c>
      <c r="L254" s="5" t="s">
        <v>216</v>
      </c>
      <c r="M254" s="5" t="s">
        <v>216</v>
      </c>
      <c r="N254" s="5" t="s">
        <v>216</v>
      </c>
      <c r="O254" s="5" t="s">
        <v>216</v>
      </c>
      <c r="P254" s="5" t="s">
        <v>216</v>
      </c>
      <c r="Q254" s="5" t="s">
        <v>216</v>
      </c>
      <c r="R254" s="5" t="s">
        <v>216</v>
      </c>
      <c r="S254" s="5">
        <v>0.21</v>
      </c>
      <c r="T254" s="5">
        <v>0.21</v>
      </c>
      <c r="U254" s="5">
        <v>0.1</v>
      </c>
      <c r="V254" s="5">
        <v>0.1</v>
      </c>
      <c r="W254" s="5">
        <v>0.1</v>
      </c>
      <c r="X254" s="5">
        <v>0.21</v>
      </c>
      <c r="Y254" s="5">
        <v>0.21</v>
      </c>
    </row>
    <row r="255" spans="1:25" ht="25.5" x14ac:dyDescent="0.25">
      <c r="A255" s="4" t="s">
        <v>12359</v>
      </c>
      <c r="B255" s="4" t="s">
        <v>12319</v>
      </c>
      <c r="C255" s="4" t="s">
        <v>2199</v>
      </c>
      <c r="D255" s="1" t="s">
        <v>9224</v>
      </c>
      <c r="E255" s="5" t="s">
        <v>216</v>
      </c>
      <c r="F255" s="5" t="s">
        <v>216</v>
      </c>
      <c r="G255" s="5" t="s">
        <v>216</v>
      </c>
      <c r="H255" s="5" t="s">
        <v>216</v>
      </c>
      <c r="I255" s="5" t="s">
        <v>216</v>
      </c>
      <c r="J255" s="5">
        <v>0</v>
      </c>
      <c r="K255" s="5" t="s">
        <v>216</v>
      </c>
      <c r="L255" s="5" t="s">
        <v>216</v>
      </c>
      <c r="M255" s="5" t="s">
        <v>216</v>
      </c>
      <c r="N255" s="5" t="s">
        <v>216</v>
      </c>
      <c r="O255" s="5" t="s">
        <v>216</v>
      </c>
      <c r="P255" s="5" t="s">
        <v>216</v>
      </c>
      <c r="Q255" s="5" t="s">
        <v>216</v>
      </c>
      <c r="R255" s="5" t="s">
        <v>216</v>
      </c>
      <c r="S255" s="5">
        <v>0</v>
      </c>
      <c r="T255" s="5">
        <v>0</v>
      </c>
      <c r="U255" s="5">
        <v>0</v>
      </c>
      <c r="V255" s="5">
        <v>0</v>
      </c>
      <c r="W255" s="5">
        <v>0</v>
      </c>
      <c r="X255" s="5">
        <v>0</v>
      </c>
      <c r="Y255" s="5">
        <v>0</v>
      </c>
    </row>
    <row r="256" spans="1:25" ht="25.5" x14ac:dyDescent="0.25">
      <c r="A256" s="4" t="s">
        <v>12360</v>
      </c>
      <c r="B256" s="4" t="s">
        <v>12319</v>
      </c>
      <c r="C256" s="4" t="s">
        <v>2205</v>
      </c>
      <c r="D256" s="1" t="s">
        <v>9226</v>
      </c>
      <c r="E256" s="5" t="s">
        <v>216</v>
      </c>
      <c r="F256" s="5" t="s">
        <v>216</v>
      </c>
      <c r="G256" s="5" t="s">
        <v>216</v>
      </c>
      <c r="H256" s="5" t="s">
        <v>216</v>
      </c>
      <c r="I256" s="5" t="s">
        <v>216</v>
      </c>
      <c r="J256" s="5">
        <v>0</v>
      </c>
      <c r="K256" s="5" t="s">
        <v>216</v>
      </c>
      <c r="L256" s="5" t="s">
        <v>216</v>
      </c>
      <c r="M256" s="5" t="s">
        <v>216</v>
      </c>
      <c r="N256" s="5" t="s">
        <v>216</v>
      </c>
      <c r="O256" s="5" t="s">
        <v>216</v>
      </c>
      <c r="P256" s="5" t="s">
        <v>216</v>
      </c>
      <c r="Q256" s="5" t="s">
        <v>216</v>
      </c>
      <c r="R256" s="5" t="s">
        <v>216</v>
      </c>
      <c r="S256" s="5">
        <v>0</v>
      </c>
      <c r="T256" s="5">
        <v>0</v>
      </c>
      <c r="U256" s="5">
        <v>0</v>
      </c>
      <c r="V256" s="5">
        <v>0</v>
      </c>
      <c r="W256" s="5">
        <v>0</v>
      </c>
      <c r="X256" s="5">
        <v>0</v>
      </c>
      <c r="Y256" s="5">
        <v>0</v>
      </c>
    </row>
    <row r="257" spans="1:25" ht="38.25" x14ac:dyDescent="0.25">
      <c r="A257" s="4" t="s">
        <v>12361</v>
      </c>
      <c r="B257" s="4" t="s">
        <v>12319</v>
      </c>
      <c r="C257" s="4" t="s">
        <v>2214</v>
      </c>
      <c r="D257" s="1" t="s">
        <v>9228</v>
      </c>
      <c r="E257" s="5" t="s">
        <v>216</v>
      </c>
      <c r="F257" s="5" t="s">
        <v>216</v>
      </c>
      <c r="G257" s="5" t="s">
        <v>216</v>
      </c>
      <c r="H257" s="5" t="s">
        <v>216</v>
      </c>
      <c r="I257" s="5" t="s">
        <v>216</v>
      </c>
      <c r="J257" s="5">
        <v>0.2</v>
      </c>
      <c r="K257" s="5" t="s">
        <v>216</v>
      </c>
      <c r="L257" s="5" t="s">
        <v>216</v>
      </c>
      <c r="M257" s="5" t="s">
        <v>216</v>
      </c>
      <c r="N257" s="5" t="s">
        <v>216</v>
      </c>
      <c r="O257" s="5" t="s">
        <v>216</v>
      </c>
      <c r="P257" s="5" t="s">
        <v>216</v>
      </c>
      <c r="Q257" s="5" t="s">
        <v>216</v>
      </c>
      <c r="R257" s="5" t="s">
        <v>216</v>
      </c>
      <c r="S257" s="5">
        <v>0.21</v>
      </c>
      <c r="T257" s="5">
        <v>0.21</v>
      </c>
      <c r="U257" s="5">
        <v>0.21</v>
      </c>
      <c r="V257" s="5">
        <v>0.21</v>
      </c>
      <c r="W257" s="5">
        <v>0.21</v>
      </c>
      <c r="X257" s="5">
        <v>0.21</v>
      </c>
      <c r="Y257" s="5">
        <v>0.21</v>
      </c>
    </row>
    <row r="258" spans="1:25" ht="38.25" x14ac:dyDescent="0.25">
      <c r="A258" s="4" t="s">
        <v>12362</v>
      </c>
      <c r="B258" s="4" t="s">
        <v>12319</v>
      </c>
      <c r="C258" s="4" t="s">
        <v>2220</v>
      </c>
      <c r="D258" s="1" t="s">
        <v>9230</v>
      </c>
      <c r="E258" s="5" t="s">
        <v>216</v>
      </c>
      <c r="F258" s="5" t="s">
        <v>216</v>
      </c>
      <c r="G258" s="5" t="s">
        <v>216</v>
      </c>
      <c r="H258" s="5" t="s">
        <v>216</v>
      </c>
      <c r="I258" s="5" t="s">
        <v>216</v>
      </c>
      <c r="J258" s="5">
        <v>0.1</v>
      </c>
      <c r="K258" s="5" t="s">
        <v>216</v>
      </c>
      <c r="L258" s="5" t="s">
        <v>216</v>
      </c>
      <c r="M258" s="5" t="s">
        <v>216</v>
      </c>
      <c r="N258" s="5" t="s">
        <v>216</v>
      </c>
      <c r="O258" s="5" t="s">
        <v>216</v>
      </c>
      <c r="P258" s="5" t="s">
        <v>216</v>
      </c>
      <c r="Q258" s="5" t="s">
        <v>216</v>
      </c>
      <c r="R258" s="5" t="s">
        <v>216</v>
      </c>
      <c r="S258" s="5">
        <v>0.15</v>
      </c>
      <c r="T258" s="5">
        <v>0.15</v>
      </c>
      <c r="U258" s="5">
        <v>0.15</v>
      </c>
      <c r="V258" s="5">
        <v>0.15</v>
      </c>
      <c r="W258" s="5">
        <v>0.15</v>
      </c>
      <c r="X258" s="5">
        <v>0.12</v>
      </c>
      <c r="Y258" s="5">
        <v>0.12</v>
      </c>
    </row>
    <row r="259" spans="1:25" ht="25.5" x14ac:dyDescent="0.25">
      <c r="A259" s="4" t="s">
        <v>12363</v>
      </c>
      <c r="B259" s="4" t="s">
        <v>12319</v>
      </c>
      <c r="C259" s="4" t="s">
        <v>2226</v>
      </c>
      <c r="D259" s="1" t="s">
        <v>9232</v>
      </c>
      <c r="E259" s="5" t="s">
        <v>216</v>
      </c>
      <c r="F259" s="5" t="s">
        <v>216</v>
      </c>
      <c r="G259" s="5" t="s">
        <v>216</v>
      </c>
      <c r="H259" s="5" t="s">
        <v>216</v>
      </c>
      <c r="I259" s="5" t="s">
        <v>216</v>
      </c>
      <c r="J259" s="5">
        <v>0.1</v>
      </c>
      <c r="K259" s="5" t="s">
        <v>216</v>
      </c>
      <c r="L259" s="5" t="s">
        <v>216</v>
      </c>
      <c r="M259" s="5" t="s">
        <v>216</v>
      </c>
      <c r="N259" s="5" t="s">
        <v>216</v>
      </c>
      <c r="O259" s="5" t="s">
        <v>216</v>
      </c>
      <c r="P259" s="5" t="s">
        <v>216</v>
      </c>
      <c r="Q259" s="5" t="s">
        <v>216</v>
      </c>
      <c r="R259" s="5" t="s">
        <v>216</v>
      </c>
      <c r="S259" s="5">
        <v>0.15</v>
      </c>
      <c r="T259" s="5">
        <v>0.15</v>
      </c>
      <c r="U259" s="5">
        <v>0.1</v>
      </c>
      <c r="V259" s="5">
        <v>0.1</v>
      </c>
      <c r="W259" s="5">
        <v>0.1</v>
      </c>
      <c r="X259" s="5">
        <v>0.12</v>
      </c>
      <c r="Y259" s="5">
        <v>0.12</v>
      </c>
    </row>
    <row r="260" spans="1:25" ht="38.25" x14ac:dyDescent="0.25">
      <c r="A260" s="4" t="s">
        <v>12364</v>
      </c>
      <c r="B260" s="4" t="s">
        <v>12319</v>
      </c>
      <c r="C260" s="4" t="s">
        <v>2229</v>
      </c>
      <c r="D260" s="1" t="s">
        <v>9234</v>
      </c>
      <c r="E260" s="5" t="s">
        <v>216</v>
      </c>
      <c r="F260" s="5" t="s">
        <v>216</v>
      </c>
      <c r="G260" s="5" t="s">
        <v>216</v>
      </c>
      <c r="H260" s="5" t="s">
        <v>216</v>
      </c>
      <c r="I260" s="5" t="s">
        <v>216</v>
      </c>
      <c r="J260" s="5">
        <v>0.2</v>
      </c>
      <c r="K260" s="5" t="s">
        <v>216</v>
      </c>
      <c r="L260" s="5" t="s">
        <v>216</v>
      </c>
      <c r="M260" s="5" t="s">
        <v>216</v>
      </c>
      <c r="N260" s="5" t="s">
        <v>216</v>
      </c>
      <c r="O260" s="5" t="s">
        <v>216</v>
      </c>
      <c r="P260" s="5" t="s">
        <v>216</v>
      </c>
      <c r="Q260" s="5" t="s">
        <v>216</v>
      </c>
      <c r="R260" s="5" t="s">
        <v>216</v>
      </c>
      <c r="S260" s="5">
        <v>0.15</v>
      </c>
      <c r="T260" s="5">
        <v>0.15</v>
      </c>
      <c r="U260" s="5">
        <v>0.15</v>
      </c>
      <c r="V260" s="5">
        <v>0.15</v>
      </c>
      <c r="W260" s="5">
        <v>0.15</v>
      </c>
      <c r="X260" s="5">
        <v>0.21</v>
      </c>
      <c r="Y260" s="5">
        <v>0.21</v>
      </c>
    </row>
    <row r="261" spans="1:25" ht="38.25" x14ac:dyDescent="0.25">
      <c r="A261" s="4" t="s">
        <v>12365</v>
      </c>
      <c r="B261" s="4" t="s">
        <v>12319</v>
      </c>
      <c r="C261" s="4" t="s">
        <v>2232</v>
      </c>
      <c r="D261" s="1" t="s">
        <v>9236</v>
      </c>
      <c r="E261" s="5" t="s">
        <v>216</v>
      </c>
      <c r="F261" s="5" t="s">
        <v>216</v>
      </c>
      <c r="G261" s="5" t="s">
        <v>216</v>
      </c>
      <c r="H261" s="5" t="s">
        <v>216</v>
      </c>
      <c r="I261" s="5" t="s">
        <v>216</v>
      </c>
      <c r="J261" s="5">
        <v>0.1</v>
      </c>
      <c r="K261" s="5" t="s">
        <v>216</v>
      </c>
      <c r="L261" s="5" t="s">
        <v>216</v>
      </c>
      <c r="M261" s="5" t="s">
        <v>216</v>
      </c>
      <c r="N261" s="5" t="s">
        <v>216</v>
      </c>
      <c r="O261" s="5" t="s">
        <v>216</v>
      </c>
      <c r="P261" s="5" t="s">
        <v>216</v>
      </c>
      <c r="Q261" s="5" t="s">
        <v>216</v>
      </c>
      <c r="R261" s="5" t="s">
        <v>216</v>
      </c>
      <c r="S261" s="5">
        <v>0.15</v>
      </c>
      <c r="T261" s="5">
        <v>0.15</v>
      </c>
      <c r="U261" s="5">
        <v>0.1</v>
      </c>
      <c r="V261" s="5">
        <v>0.1</v>
      </c>
      <c r="W261" s="5">
        <v>0.1</v>
      </c>
      <c r="X261" s="5">
        <v>0.12</v>
      </c>
      <c r="Y261" s="5">
        <v>0.12</v>
      </c>
    </row>
    <row r="262" spans="1:25" ht="38.25" x14ac:dyDescent="0.25">
      <c r="A262" s="4" t="s">
        <v>12366</v>
      </c>
      <c r="B262" s="4" t="s">
        <v>12319</v>
      </c>
      <c r="C262" s="4" t="s">
        <v>2235</v>
      </c>
      <c r="D262" s="1" t="s">
        <v>9238</v>
      </c>
      <c r="E262" s="5" t="s">
        <v>216</v>
      </c>
      <c r="F262" s="5" t="s">
        <v>216</v>
      </c>
      <c r="G262" s="5" t="s">
        <v>216</v>
      </c>
      <c r="H262" s="5" t="s">
        <v>216</v>
      </c>
      <c r="I262" s="5" t="s">
        <v>216</v>
      </c>
      <c r="J262" s="5">
        <v>0.2</v>
      </c>
      <c r="K262" s="5" t="s">
        <v>216</v>
      </c>
      <c r="L262" s="5" t="s">
        <v>216</v>
      </c>
      <c r="M262" s="5" t="s">
        <v>216</v>
      </c>
      <c r="N262" s="5" t="s">
        <v>216</v>
      </c>
      <c r="O262" s="5" t="s">
        <v>216</v>
      </c>
      <c r="P262" s="5" t="s">
        <v>216</v>
      </c>
      <c r="Q262" s="5" t="s">
        <v>216</v>
      </c>
      <c r="R262" s="5" t="s">
        <v>216</v>
      </c>
      <c r="S262" s="5">
        <v>0.21</v>
      </c>
      <c r="T262" s="5">
        <v>0.21</v>
      </c>
      <c r="U262" s="5">
        <v>0.21</v>
      </c>
      <c r="V262" s="5">
        <v>0.21</v>
      </c>
      <c r="W262" s="5">
        <v>0.21</v>
      </c>
      <c r="X262" s="5">
        <v>0.21</v>
      </c>
      <c r="Y262" s="5">
        <v>0.21</v>
      </c>
    </row>
    <row r="263" spans="1:25" ht="25.5" x14ac:dyDescent="0.25">
      <c r="A263" s="4" t="s">
        <v>12367</v>
      </c>
      <c r="B263" s="4" t="s">
        <v>12319</v>
      </c>
      <c r="C263" s="4" t="s">
        <v>2238</v>
      </c>
      <c r="D263" s="1" t="s">
        <v>2239</v>
      </c>
      <c r="E263" s="5" t="s">
        <v>216</v>
      </c>
      <c r="F263" s="5" t="s">
        <v>216</v>
      </c>
      <c r="G263" s="5" t="s">
        <v>216</v>
      </c>
      <c r="H263" s="5" t="s">
        <v>216</v>
      </c>
      <c r="I263" s="5" t="s">
        <v>216</v>
      </c>
      <c r="J263" s="5">
        <v>0.2</v>
      </c>
      <c r="K263" s="5" t="s">
        <v>216</v>
      </c>
      <c r="L263" s="5" t="s">
        <v>216</v>
      </c>
      <c r="M263" s="5" t="s">
        <v>216</v>
      </c>
      <c r="N263" s="5" t="s">
        <v>216</v>
      </c>
      <c r="O263" s="5" t="s">
        <v>216</v>
      </c>
      <c r="P263" s="5" t="s">
        <v>216</v>
      </c>
      <c r="Q263" s="5" t="s">
        <v>216</v>
      </c>
      <c r="R263" s="5" t="s">
        <v>216</v>
      </c>
      <c r="S263" s="5">
        <v>0.21</v>
      </c>
      <c r="T263" s="5">
        <v>0.21</v>
      </c>
      <c r="U263" s="5">
        <v>0.21</v>
      </c>
      <c r="V263" s="5">
        <v>0.21</v>
      </c>
      <c r="W263" s="5">
        <v>0.21</v>
      </c>
      <c r="X263" s="5">
        <v>0.21</v>
      </c>
      <c r="Y263" s="5">
        <v>0.21</v>
      </c>
    </row>
    <row r="264" spans="1:25" ht="25.5" x14ac:dyDescent="0.25">
      <c r="A264" s="4" t="s">
        <v>12368</v>
      </c>
      <c r="B264" s="4" t="s">
        <v>12319</v>
      </c>
      <c r="C264" s="4" t="s">
        <v>2241</v>
      </c>
      <c r="D264" s="1" t="s">
        <v>9241</v>
      </c>
      <c r="E264" s="5" t="s">
        <v>216</v>
      </c>
      <c r="F264" s="5" t="s">
        <v>216</v>
      </c>
      <c r="G264" s="5" t="s">
        <v>216</v>
      </c>
      <c r="H264" s="5" t="s">
        <v>216</v>
      </c>
      <c r="I264" s="5" t="s">
        <v>216</v>
      </c>
      <c r="J264" s="5">
        <v>0.2</v>
      </c>
      <c r="K264" s="5" t="s">
        <v>216</v>
      </c>
      <c r="L264" s="5" t="s">
        <v>216</v>
      </c>
      <c r="M264" s="5" t="s">
        <v>216</v>
      </c>
      <c r="N264" s="5" t="s">
        <v>216</v>
      </c>
      <c r="O264" s="5" t="s">
        <v>216</v>
      </c>
      <c r="P264" s="5" t="s">
        <v>216</v>
      </c>
      <c r="Q264" s="5" t="s">
        <v>216</v>
      </c>
      <c r="R264" s="5" t="s">
        <v>216</v>
      </c>
      <c r="S264" s="5">
        <v>0.21</v>
      </c>
      <c r="T264" s="5">
        <v>0.21</v>
      </c>
      <c r="U264" s="5">
        <v>0.21</v>
      </c>
      <c r="V264" s="5">
        <v>0.21</v>
      </c>
      <c r="W264" s="5">
        <v>0.21</v>
      </c>
      <c r="X264" s="5">
        <v>0.21</v>
      </c>
      <c r="Y264" s="5">
        <v>0.21</v>
      </c>
    </row>
    <row r="265" spans="1:25" ht="25.5" x14ac:dyDescent="0.25">
      <c r="A265" s="4" t="s">
        <v>12369</v>
      </c>
      <c r="B265" s="4" t="s">
        <v>12319</v>
      </c>
      <c r="C265" s="4" t="s">
        <v>9243</v>
      </c>
      <c r="D265" s="1" t="s">
        <v>9244</v>
      </c>
      <c r="E265" s="5" t="s">
        <v>216</v>
      </c>
      <c r="F265" s="5" t="s">
        <v>216</v>
      </c>
      <c r="G265" s="5" t="s">
        <v>216</v>
      </c>
      <c r="H265" s="5" t="s">
        <v>216</v>
      </c>
      <c r="I265" s="5" t="s">
        <v>216</v>
      </c>
      <c r="J265" s="5">
        <v>0.2</v>
      </c>
      <c r="K265" s="5" t="s">
        <v>216</v>
      </c>
      <c r="L265" s="5" t="s">
        <v>216</v>
      </c>
      <c r="M265" s="5" t="s">
        <v>216</v>
      </c>
      <c r="N265" s="5" t="s">
        <v>216</v>
      </c>
      <c r="O265" s="5" t="s">
        <v>216</v>
      </c>
      <c r="P265" s="5" t="s">
        <v>216</v>
      </c>
      <c r="Q265" s="5" t="s">
        <v>216</v>
      </c>
      <c r="R265" s="5" t="s">
        <v>216</v>
      </c>
      <c r="S265" s="5">
        <v>0.21</v>
      </c>
      <c r="T265" s="5">
        <v>0.21</v>
      </c>
      <c r="U265" s="5">
        <v>0.21</v>
      </c>
      <c r="V265" s="5">
        <v>0.21</v>
      </c>
      <c r="W265" s="5">
        <v>0.21</v>
      </c>
      <c r="X265" s="5">
        <v>0.21</v>
      </c>
      <c r="Y265" s="5">
        <v>0.21</v>
      </c>
    </row>
    <row r="266" spans="1:25" ht="25.5" x14ac:dyDescent="0.25">
      <c r="A266" s="4" t="s">
        <v>12370</v>
      </c>
      <c r="B266" s="4" t="s">
        <v>12319</v>
      </c>
      <c r="C266" s="4" t="s">
        <v>2244</v>
      </c>
      <c r="D266" s="1" t="s">
        <v>2245</v>
      </c>
      <c r="E266" s="5" t="s">
        <v>216</v>
      </c>
      <c r="F266" s="5" t="s">
        <v>216</v>
      </c>
      <c r="G266" s="5" t="s">
        <v>216</v>
      </c>
      <c r="H266" s="5" t="s">
        <v>216</v>
      </c>
      <c r="I266" s="5" t="s">
        <v>216</v>
      </c>
      <c r="J266" s="5">
        <v>0.2</v>
      </c>
      <c r="K266" s="5" t="s">
        <v>216</v>
      </c>
      <c r="L266" s="5" t="s">
        <v>216</v>
      </c>
      <c r="M266" s="5" t="s">
        <v>216</v>
      </c>
      <c r="N266" s="5" t="s">
        <v>216</v>
      </c>
      <c r="O266" s="5" t="s">
        <v>216</v>
      </c>
      <c r="P266" s="5" t="s">
        <v>216</v>
      </c>
      <c r="Q266" s="5" t="s">
        <v>216</v>
      </c>
      <c r="R266" s="5" t="s">
        <v>216</v>
      </c>
      <c r="S266" s="5">
        <v>0.21</v>
      </c>
      <c r="T266" s="5">
        <v>0.21</v>
      </c>
      <c r="U266" s="5">
        <v>0.21</v>
      </c>
      <c r="V266" s="5">
        <v>0.21</v>
      </c>
      <c r="W266" s="5">
        <v>0.21</v>
      </c>
      <c r="X266" s="5">
        <v>0.21</v>
      </c>
      <c r="Y266" s="5">
        <v>0.21</v>
      </c>
    </row>
    <row r="267" spans="1:25" ht="25.5" x14ac:dyDescent="0.25">
      <c r="A267" s="4" t="s">
        <v>12371</v>
      </c>
      <c r="B267" s="4" t="s">
        <v>12319</v>
      </c>
      <c r="C267" s="4" t="s">
        <v>2247</v>
      </c>
      <c r="D267" s="1" t="s">
        <v>9247</v>
      </c>
      <c r="E267" s="5" t="s">
        <v>216</v>
      </c>
      <c r="F267" s="5" t="s">
        <v>216</v>
      </c>
      <c r="G267" s="5" t="s">
        <v>216</v>
      </c>
      <c r="H267" s="5" t="s">
        <v>216</v>
      </c>
      <c r="I267" s="5" t="s">
        <v>216</v>
      </c>
      <c r="J267" s="5">
        <v>0.2</v>
      </c>
      <c r="K267" s="5" t="s">
        <v>216</v>
      </c>
      <c r="L267" s="5" t="s">
        <v>216</v>
      </c>
      <c r="M267" s="5" t="s">
        <v>216</v>
      </c>
      <c r="N267" s="5" t="s">
        <v>216</v>
      </c>
      <c r="O267" s="5" t="s">
        <v>216</v>
      </c>
      <c r="P267" s="5" t="s">
        <v>216</v>
      </c>
      <c r="Q267" s="5" t="s">
        <v>216</v>
      </c>
      <c r="R267" s="5" t="s">
        <v>216</v>
      </c>
      <c r="S267" s="5">
        <v>0.21</v>
      </c>
      <c r="T267" s="5">
        <v>0.21</v>
      </c>
      <c r="U267" s="5">
        <v>0.21</v>
      </c>
      <c r="V267" s="5">
        <v>0.21</v>
      </c>
      <c r="W267" s="5">
        <v>0.21</v>
      </c>
      <c r="X267" s="5">
        <v>0.21</v>
      </c>
      <c r="Y267" s="5">
        <v>0.21</v>
      </c>
    </row>
    <row r="268" spans="1:25" ht="25.5" x14ac:dyDescent="0.25">
      <c r="A268" s="4" t="s">
        <v>12372</v>
      </c>
      <c r="B268" s="4" t="s">
        <v>12319</v>
      </c>
      <c r="C268" s="4" t="s">
        <v>2253</v>
      </c>
      <c r="D268" s="1" t="s">
        <v>9249</v>
      </c>
      <c r="E268" s="5" t="s">
        <v>216</v>
      </c>
      <c r="F268" s="5" t="s">
        <v>216</v>
      </c>
      <c r="G268" s="5" t="s">
        <v>216</v>
      </c>
      <c r="H268" s="5" t="s">
        <v>216</v>
      </c>
      <c r="I268" s="5" t="s">
        <v>216</v>
      </c>
      <c r="J268" s="5">
        <v>0.2</v>
      </c>
      <c r="K268" s="5" t="s">
        <v>216</v>
      </c>
      <c r="L268" s="5" t="s">
        <v>216</v>
      </c>
      <c r="M268" s="5" t="s">
        <v>216</v>
      </c>
      <c r="N268" s="5" t="s">
        <v>216</v>
      </c>
      <c r="O268" s="5" t="s">
        <v>216</v>
      </c>
      <c r="P268" s="5" t="s">
        <v>216</v>
      </c>
      <c r="Q268" s="5" t="s">
        <v>216</v>
      </c>
      <c r="R268" s="5" t="s">
        <v>216</v>
      </c>
      <c r="S268" s="5">
        <v>0.21</v>
      </c>
      <c r="T268" s="5">
        <v>0.1</v>
      </c>
      <c r="U268" s="5">
        <v>0.1</v>
      </c>
      <c r="V268" s="5">
        <v>0.1</v>
      </c>
      <c r="W268" s="5">
        <v>0.1</v>
      </c>
      <c r="X268" s="5">
        <v>0.12</v>
      </c>
      <c r="Y268" s="5">
        <v>0.12</v>
      </c>
    </row>
    <row r="269" spans="1:25" ht="38.25" x14ac:dyDescent="0.25">
      <c r="A269" s="4" t="s">
        <v>12373</v>
      </c>
      <c r="B269" s="4" t="s">
        <v>12319</v>
      </c>
      <c r="C269" s="4" t="s">
        <v>2265</v>
      </c>
      <c r="D269" s="1" t="s">
        <v>9251</v>
      </c>
      <c r="E269" s="5" t="s">
        <v>216</v>
      </c>
      <c r="F269" s="5" t="s">
        <v>216</v>
      </c>
      <c r="G269" s="5" t="s">
        <v>216</v>
      </c>
      <c r="H269" s="5" t="s">
        <v>216</v>
      </c>
      <c r="I269" s="5" t="s">
        <v>216</v>
      </c>
      <c r="J269" s="5">
        <v>0.2</v>
      </c>
      <c r="K269" s="5" t="s">
        <v>216</v>
      </c>
      <c r="L269" s="5" t="s">
        <v>216</v>
      </c>
      <c r="M269" s="5" t="s">
        <v>216</v>
      </c>
      <c r="N269" s="5" t="s">
        <v>216</v>
      </c>
      <c r="O269" s="5" t="s">
        <v>216</v>
      </c>
      <c r="P269" s="5" t="s">
        <v>216</v>
      </c>
      <c r="Q269" s="5" t="s">
        <v>216</v>
      </c>
      <c r="R269" s="5" t="s">
        <v>216</v>
      </c>
      <c r="S269" s="5">
        <v>0.21</v>
      </c>
      <c r="T269" s="5">
        <v>0.21</v>
      </c>
      <c r="U269" s="5">
        <v>0.21</v>
      </c>
      <c r="V269" s="5">
        <v>0.21</v>
      </c>
      <c r="W269" s="5">
        <v>0.21</v>
      </c>
      <c r="X269" s="5">
        <v>0.21</v>
      </c>
      <c r="Y269" s="5">
        <v>0.21</v>
      </c>
    </row>
    <row r="270" spans="1:25" ht="38.25" x14ac:dyDescent="0.25">
      <c r="A270" s="4" t="s">
        <v>12374</v>
      </c>
      <c r="B270" s="4" t="s">
        <v>12319</v>
      </c>
      <c r="C270" s="4" t="s">
        <v>2271</v>
      </c>
      <c r="D270" s="1" t="s">
        <v>2272</v>
      </c>
      <c r="E270" s="5" t="s">
        <v>216</v>
      </c>
      <c r="F270" s="5" t="s">
        <v>216</v>
      </c>
      <c r="G270" s="5" t="s">
        <v>216</v>
      </c>
      <c r="H270" s="5" t="s">
        <v>216</v>
      </c>
      <c r="I270" s="5" t="s">
        <v>216</v>
      </c>
      <c r="J270" s="5">
        <v>0.2</v>
      </c>
      <c r="K270" s="5" t="s">
        <v>216</v>
      </c>
      <c r="L270" s="5" t="s">
        <v>216</v>
      </c>
      <c r="M270" s="5" t="s">
        <v>216</v>
      </c>
      <c r="N270" s="5" t="s">
        <v>216</v>
      </c>
      <c r="O270" s="5" t="s">
        <v>216</v>
      </c>
      <c r="P270" s="5" t="s">
        <v>216</v>
      </c>
      <c r="Q270" s="5" t="s">
        <v>216</v>
      </c>
      <c r="R270" s="5" t="s">
        <v>216</v>
      </c>
      <c r="S270" s="5">
        <v>0.21</v>
      </c>
      <c r="T270" s="5">
        <v>0.21</v>
      </c>
      <c r="U270" s="5">
        <v>0.21</v>
      </c>
      <c r="V270" s="5">
        <v>0.21</v>
      </c>
      <c r="W270" s="5">
        <v>0.21</v>
      </c>
      <c r="X270" s="5">
        <v>0.21</v>
      </c>
      <c r="Y270" s="5">
        <v>0.21</v>
      </c>
    </row>
    <row r="271" spans="1:25" ht="51" x14ac:dyDescent="0.25">
      <c r="A271" s="4" t="s">
        <v>12375</v>
      </c>
      <c r="B271" s="4" t="s">
        <v>12319</v>
      </c>
      <c r="C271" s="4" t="s">
        <v>2274</v>
      </c>
      <c r="D271" s="1" t="s">
        <v>2275</v>
      </c>
      <c r="E271" s="5" t="s">
        <v>216</v>
      </c>
      <c r="F271" s="5" t="s">
        <v>216</v>
      </c>
      <c r="G271" s="5" t="s">
        <v>216</v>
      </c>
      <c r="H271" s="5" t="s">
        <v>216</v>
      </c>
      <c r="I271" s="5" t="s">
        <v>216</v>
      </c>
      <c r="J271" s="5">
        <v>0.2</v>
      </c>
      <c r="K271" s="5" t="s">
        <v>216</v>
      </c>
      <c r="L271" s="5" t="s">
        <v>216</v>
      </c>
      <c r="M271" s="5" t="s">
        <v>216</v>
      </c>
      <c r="N271" s="5" t="s">
        <v>216</v>
      </c>
      <c r="O271" s="5" t="s">
        <v>216</v>
      </c>
      <c r="P271" s="5" t="s">
        <v>216</v>
      </c>
      <c r="Q271" s="5" t="s">
        <v>216</v>
      </c>
      <c r="R271" s="5" t="s">
        <v>216</v>
      </c>
      <c r="S271" s="5">
        <v>0.21</v>
      </c>
      <c r="T271" s="5">
        <v>0.21</v>
      </c>
      <c r="U271" s="5">
        <v>0.21</v>
      </c>
      <c r="V271" s="5">
        <v>0.21</v>
      </c>
      <c r="W271" s="5">
        <v>0.21</v>
      </c>
      <c r="X271" s="5">
        <v>0.21</v>
      </c>
      <c r="Y271" s="5">
        <v>0.21</v>
      </c>
    </row>
    <row r="272" spans="1:25" ht="25.5" x14ac:dyDescent="0.25">
      <c r="A272" s="4" t="s">
        <v>12376</v>
      </c>
      <c r="B272" s="4" t="s">
        <v>12319</v>
      </c>
      <c r="C272" s="4" t="s">
        <v>2277</v>
      </c>
      <c r="D272" s="1" t="s">
        <v>9255</v>
      </c>
      <c r="E272" s="5" t="s">
        <v>216</v>
      </c>
      <c r="F272" s="5" t="s">
        <v>216</v>
      </c>
      <c r="G272" s="5" t="s">
        <v>216</v>
      </c>
      <c r="H272" s="5" t="s">
        <v>216</v>
      </c>
      <c r="I272" s="5" t="s">
        <v>216</v>
      </c>
      <c r="J272" s="5">
        <v>0.2</v>
      </c>
      <c r="K272" s="5" t="s">
        <v>216</v>
      </c>
      <c r="L272" s="5" t="s">
        <v>216</v>
      </c>
      <c r="M272" s="5" t="s">
        <v>216</v>
      </c>
      <c r="N272" s="5" t="s">
        <v>216</v>
      </c>
      <c r="O272" s="5" t="s">
        <v>216</v>
      </c>
      <c r="P272" s="5" t="s">
        <v>216</v>
      </c>
      <c r="Q272" s="5" t="s">
        <v>216</v>
      </c>
      <c r="R272" s="5" t="s">
        <v>216</v>
      </c>
      <c r="S272" s="5">
        <v>0.21</v>
      </c>
      <c r="T272" s="5">
        <v>0.21</v>
      </c>
      <c r="U272" s="5">
        <v>0.21</v>
      </c>
      <c r="V272" s="5">
        <v>0.21</v>
      </c>
      <c r="W272" s="5">
        <v>0.21</v>
      </c>
      <c r="X272" s="5">
        <v>0.21</v>
      </c>
      <c r="Y272" s="5">
        <v>0.21</v>
      </c>
    </row>
    <row r="273" spans="1:25" ht="38.25" x14ac:dyDescent="0.25">
      <c r="A273" s="4" t="s">
        <v>12377</v>
      </c>
      <c r="B273" s="4" t="s">
        <v>12319</v>
      </c>
      <c r="C273" s="4" t="s">
        <v>2286</v>
      </c>
      <c r="D273" s="1" t="s">
        <v>2287</v>
      </c>
      <c r="E273" s="5" t="s">
        <v>216</v>
      </c>
      <c r="F273" s="5" t="s">
        <v>216</v>
      </c>
      <c r="G273" s="5" t="s">
        <v>216</v>
      </c>
      <c r="H273" s="5" t="s">
        <v>216</v>
      </c>
      <c r="I273" s="5" t="s">
        <v>216</v>
      </c>
      <c r="J273" s="5">
        <v>0.2</v>
      </c>
      <c r="K273" s="5" t="s">
        <v>216</v>
      </c>
      <c r="L273" s="5" t="s">
        <v>216</v>
      </c>
      <c r="M273" s="5" t="s">
        <v>216</v>
      </c>
      <c r="N273" s="5" t="s">
        <v>216</v>
      </c>
      <c r="O273" s="5" t="s">
        <v>216</v>
      </c>
      <c r="P273" s="5" t="s">
        <v>216</v>
      </c>
      <c r="Q273" s="5" t="s">
        <v>216</v>
      </c>
      <c r="R273" s="5" t="s">
        <v>216</v>
      </c>
      <c r="S273" s="5">
        <v>0.21</v>
      </c>
      <c r="T273" s="5">
        <v>0.21</v>
      </c>
      <c r="U273" s="5">
        <v>0.21</v>
      </c>
      <c r="V273" s="5">
        <v>0.21</v>
      </c>
      <c r="W273" s="5">
        <v>0.21</v>
      </c>
      <c r="X273" s="5">
        <v>0.21</v>
      </c>
      <c r="Y273" s="5">
        <v>0.21</v>
      </c>
    </row>
    <row r="274" spans="1:25" ht="38.25" x14ac:dyDescent="0.25">
      <c r="A274" s="4" t="s">
        <v>12378</v>
      </c>
      <c r="B274" s="4" t="s">
        <v>12319</v>
      </c>
      <c r="C274" s="4" t="s">
        <v>2289</v>
      </c>
      <c r="D274" s="1" t="s">
        <v>2290</v>
      </c>
      <c r="E274" s="5" t="s">
        <v>216</v>
      </c>
      <c r="F274" s="5" t="s">
        <v>216</v>
      </c>
      <c r="G274" s="5" t="s">
        <v>216</v>
      </c>
      <c r="H274" s="5" t="s">
        <v>216</v>
      </c>
      <c r="I274" s="5" t="s">
        <v>216</v>
      </c>
      <c r="J274" s="5">
        <v>0.2</v>
      </c>
      <c r="K274" s="5" t="s">
        <v>216</v>
      </c>
      <c r="L274" s="5" t="s">
        <v>216</v>
      </c>
      <c r="M274" s="5" t="s">
        <v>216</v>
      </c>
      <c r="N274" s="5" t="s">
        <v>216</v>
      </c>
      <c r="O274" s="5" t="s">
        <v>216</v>
      </c>
      <c r="P274" s="5" t="s">
        <v>216</v>
      </c>
      <c r="Q274" s="5" t="s">
        <v>216</v>
      </c>
      <c r="R274" s="5" t="s">
        <v>216</v>
      </c>
      <c r="S274" s="5">
        <v>0.21</v>
      </c>
      <c r="T274" s="5">
        <v>0.21</v>
      </c>
      <c r="U274" s="5">
        <v>0.21</v>
      </c>
      <c r="V274" s="5">
        <v>0.21</v>
      </c>
      <c r="W274" s="5">
        <v>0.21</v>
      </c>
      <c r="X274" s="5">
        <v>0.21</v>
      </c>
      <c r="Y274" s="5">
        <v>0.21</v>
      </c>
    </row>
    <row r="275" spans="1:25" ht="38.25" x14ac:dyDescent="0.25">
      <c r="A275" s="4" t="s">
        <v>12379</v>
      </c>
      <c r="B275" s="4" t="s">
        <v>12319</v>
      </c>
      <c r="C275" s="4" t="s">
        <v>2292</v>
      </c>
      <c r="D275" s="1" t="s">
        <v>2293</v>
      </c>
      <c r="E275" s="5" t="s">
        <v>216</v>
      </c>
      <c r="F275" s="5" t="s">
        <v>216</v>
      </c>
      <c r="G275" s="5" t="s">
        <v>216</v>
      </c>
      <c r="H275" s="5" t="s">
        <v>216</v>
      </c>
      <c r="I275" s="5" t="s">
        <v>216</v>
      </c>
      <c r="J275" s="5">
        <v>0.2</v>
      </c>
      <c r="K275" s="5" t="s">
        <v>216</v>
      </c>
      <c r="L275" s="5" t="s">
        <v>216</v>
      </c>
      <c r="M275" s="5" t="s">
        <v>216</v>
      </c>
      <c r="N275" s="5" t="s">
        <v>216</v>
      </c>
      <c r="O275" s="5" t="s">
        <v>216</v>
      </c>
      <c r="P275" s="5" t="s">
        <v>216</v>
      </c>
      <c r="Q275" s="5" t="s">
        <v>216</v>
      </c>
      <c r="R275" s="5" t="s">
        <v>216</v>
      </c>
      <c r="S275" s="5">
        <v>0.21</v>
      </c>
      <c r="T275" s="5">
        <v>0.21</v>
      </c>
      <c r="U275" s="5">
        <v>0.21</v>
      </c>
      <c r="V275" s="5">
        <v>0.21</v>
      </c>
      <c r="W275" s="5">
        <v>0.21</v>
      </c>
      <c r="X275" s="5">
        <v>0.21</v>
      </c>
      <c r="Y275" s="5">
        <v>0.21</v>
      </c>
    </row>
    <row r="276" spans="1:25" ht="38.25" x14ac:dyDescent="0.25">
      <c r="A276" s="4" t="s">
        <v>12380</v>
      </c>
      <c r="B276" s="4" t="s">
        <v>12319</v>
      </c>
      <c r="C276" s="4" t="s">
        <v>2295</v>
      </c>
      <c r="D276" s="1" t="s">
        <v>2296</v>
      </c>
      <c r="E276" s="5" t="s">
        <v>216</v>
      </c>
      <c r="F276" s="5" t="s">
        <v>216</v>
      </c>
      <c r="G276" s="5" t="s">
        <v>216</v>
      </c>
      <c r="H276" s="5" t="s">
        <v>216</v>
      </c>
      <c r="I276" s="5" t="s">
        <v>216</v>
      </c>
      <c r="J276" s="5">
        <v>0.2</v>
      </c>
      <c r="K276" s="5" t="s">
        <v>216</v>
      </c>
      <c r="L276" s="5" t="s">
        <v>216</v>
      </c>
      <c r="M276" s="5" t="s">
        <v>216</v>
      </c>
      <c r="N276" s="5" t="s">
        <v>216</v>
      </c>
      <c r="O276" s="5" t="s">
        <v>216</v>
      </c>
      <c r="P276" s="5" t="s">
        <v>216</v>
      </c>
      <c r="Q276" s="5" t="s">
        <v>216</v>
      </c>
      <c r="R276" s="5" t="s">
        <v>216</v>
      </c>
      <c r="S276" s="5">
        <v>0.21</v>
      </c>
      <c r="T276" s="5">
        <v>0.21</v>
      </c>
      <c r="U276" s="5">
        <v>0.21</v>
      </c>
      <c r="V276" s="5">
        <v>0.21</v>
      </c>
      <c r="W276" s="5">
        <v>0.21</v>
      </c>
      <c r="X276" s="5">
        <v>0.21</v>
      </c>
      <c r="Y276" s="5">
        <v>0.21</v>
      </c>
    </row>
    <row r="277" spans="1:25" ht="38.25" x14ac:dyDescent="0.25">
      <c r="A277" s="4" t="s">
        <v>12381</v>
      </c>
      <c r="B277" s="4" t="s">
        <v>12319</v>
      </c>
      <c r="C277" s="4" t="s">
        <v>2298</v>
      </c>
      <c r="D277" s="1" t="s">
        <v>2299</v>
      </c>
      <c r="E277" s="5" t="s">
        <v>216</v>
      </c>
      <c r="F277" s="5" t="s">
        <v>216</v>
      </c>
      <c r="G277" s="5" t="s">
        <v>216</v>
      </c>
      <c r="H277" s="5" t="s">
        <v>216</v>
      </c>
      <c r="I277" s="5" t="s">
        <v>216</v>
      </c>
      <c r="J277" s="5">
        <v>0.2</v>
      </c>
      <c r="K277" s="5" t="s">
        <v>216</v>
      </c>
      <c r="L277" s="5" t="s">
        <v>216</v>
      </c>
      <c r="M277" s="5" t="s">
        <v>216</v>
      </c>
      <c r="N277" s="5" t="s">
        <v>216</v>
      </c>
      <c r="O277" s="5" t="s">
        <v>216</v>
      </c>
      <c r="P277" s="5" t="s">
        <v>216</v>
      </c>
      <c r="Q277" s="5" t="s">
        <v>216</v>
      </c>
      <c r="R277" s="5" t="s">
        <v>216</v>
      </c>
      <c r="S277" s="5">
        <v>0.21</v>
      </c>
      <c r="T277" s="5">
        <v>0.21</v>
      </c>
      <c r="U277" s="5">
        <v>0.21</v>
      </c>
      <c r="V277" s="5">
        <v>0.21</v>
      </c>
      <c r="W277" s="5">
        <v>0.21</v>
      </c>
      <c r="X277" s="5">
        <v>0.21</v>
      </c>
      <c r="Y277" s="5">
        <v>0.21</v>
      </c>
    </row>
    <row r="278" spans="1:25" ht="38.25" x14ac:dyDescent="0.25">
      <c r="A278" s="4" t="s">
        <v>12382</v>
      </c>
      <c r="B278" s="4" t="s">
        <v>12319</v>
      </c>
      <c r="C278" s="4" t="s">
        <v>2301</v>
      </c>
      <c r="D278" s="1" t="s">
        <v>9262</v>
      </c>
      <c r="E278" s="5" t="s">
        <v>216</v>
      </c>
      <c r="F278" s="5" t="s">
        <v>216</v>
      </c>
      <c r="G278" s="5" t="s">
        <v>216</v>
      </c>
      <c r="H278" s="5" t="s">
        <v>216</v>
      </c>
      <c r="I278" s="5" t="s">
        <v>216</v>
      </c>
      <c r="J278" s="5">
        <v>0.2</v>
      </c>
      <c r="K278" s="5" t="s">
        <v>216</v>
      </c>
      <c r="L278" s="5" t="s">
        <v>216</v>
      </c>
      <c r="M278" s="5" t="s">
        <v>216</v>
      </c>
      <c r="N278" s="5" t="s">
        <v>216</v>
      </c>
      <c r="O278" s="5" t="s">
        <v>216</v>
      </c>
      <c r="P278" s="5" t="s">
        <v>216</v>
      </c>
      <c r="Q278" s="5" t="s">
        <v>216</v>
      </c>
      <c r="R278" s="5" t="s">
        <v>216</v>
      </c>
      <c r="S278" s="5">
        <v>0.21</v>
      </c>
      <c r="T278" s="5">
        <v>0.21</v>
      </c>
      <c r="U278" s="5">
        <v>0.21</v>
      </c>
      <c r="V278" s="5">
        <v>0.21</v>
      </c>
      <c r="W278" s="5">
        <v>0.21</v>
      </c>
      <c r="X278" s="5">
        <v>0.21</v>
      </c>
      <c r="Y278" s="5">
        <v>0.21</v>
      </c>
    </row>
    <row r="279" spans="1:25" ht="38.25" x14ac:dyDescent="0.25">
      <c r="A279" s="4" t="s">
        <v>12383</v>
      </c>
      <c r="B279" s="4" t="s">
        <v>12319</v>
      </c>
      <c r="C279" s="4" t="s">
        <v>9264</v>
      </c>
      <c r="D279" s="1" t="s">
        <v>9265</v>
      </c>
      <c r="E279" s="5" t="s">
        <v>216</v>
      </c>
      <c r="F279" s="5" t="s">
        <v>216</v>
      </c>
      <c r="G279" s="5" t="s">
        <v>216</v>
      </c>
      <c r="H279" s="5" t="s">
        <v>216</v>
      </c>
      <c r="I279" s="5" t="s">
        <v>216</v>
      </c>
      <c r="J279" s="5">
        <v>0.2</v>
      </c>
      <c r="K279" s="5" t="s">
        <v>216</v>
      </c>
      <c r="L279" s="5" t="s">
        <v>216</v>
      </c>
      <c r="M279" s="5" t="s">
        <v>216</v>
      </c>
      <c r="N279" s="5" t="s">
        <v>216</v>
      </c>
      <c r="O279" s="5" t="s">
        <v>216</v>
      </c>
      <c r="P279" s="5" t="s">
        <v>216</v>
      </c>
      <c r="Q279" s="5" t="s">
        <v>216</v>
      </c>
      <c r="R279" s="5" t="s">
        <v>216</v>
      </c>
      <c r="S279" s="5">
        <v>0.21</v>
      </c>
      <c r="T279" s="5">
        <v>0.21</v>
      </c>
      <c r="U279" s="5">
        <v>0.21</v>
      </c>
      <c r="V279" s="5">
        <v>0.21</v>
      </c>
      <c r="W279" s="5">
        <v>0.21</v>
      </c>
      <c r="X279" s="5">
        <v>0.21</v>
      </c>
      <c r="Y279" s="5">
        <v>0.21</v>
      </c>
    </row>
    <row r="280" spans="1:25" ht="38.25" x14ac:dyDescent="0.25">
      <c r="A280" s="4" t="s">
        <v>12384</v>
      </c>
      <c r="B280" s="4" t="s">
        <v>12319</v>
      </c>
      <c r="C280" s="4" t="s">
        <v>2304</v>
      </c>
      <c r="D280" s="1" t="s">
        <v>2305</v>
      </c>
      <c r="E280" s="5" t="s">
        <v>216</v>
      </c>
      <c r="F280" s="5" t="s">
        <v>216</v>
      </c>
      <c r="G280" s="5" t="s">
        <v>216</v>
      </c>
      <c r="H280" s="5" t="s">
        <v>216</v>
      </c>
      <c r="I280" s="5" t="s">
        <v>216</v>
      </c>
      <c r="J280" s="5">
        <v>0.2</v>
      </c>
      <c r="K280" s="5" t="s">
        <v>216</v>
      </c>
      <c r="L280" s="5" t="s">
        <v>216</v>
      </c>
      <c r="M280" s="5" t="s">
        <v>216</v>
      </c>
      <c r="N280" s="5" t="s">
        <v>216</v>
      </c>
      <c r="O280" s="5" t="s">
        <v>216</v>
      </c>
      <c r="P280" s="5" t="s">
        <v>216</v>
      </c>
      <c r="Q280" s="5" t="s">
        <v>216</v>
      </c>
      <c r="R280" s="5" t="s">
        <v>216</v>
      </c>
      <c r="S280" s="5">
        <v>0.21</v>
      </c>
      <c r="T280" s="5">
        <v>0.21</v>
      </c>
      <c r="U280" s="5">
        <v>0.21</v>
      </c>
      <c r="V280" s="5">
        <v>0.21</v>
      </c>
      <c r="W280" s="5">
        <v>0.21</v>
      </c>
      <c r="X280" s="5">
        <v>0.21</v>
      </c>
      <c r="Y280" s="5">
        <v>0.21</v>
      </c>
    </row>
    <row r="281" spans="1:25" ht="38.25" x14ac:dyDescent="0.25">
      <c r="A281" s="4" t="s">
        <v>12385</v>
      </c>
      <c r="B281" s="4" t="s">
        <v>12319</v>
      </c>
      <c r="C281" s="4" t="s">
        <v>2307</v>
      </c>
      <c r="D281" s="1" t="s">
        <v>2308</v>
      </c>
      <c r="E281" s="5" t="s">
        <v>216</v>
      </c>
      <c r="F281" s="5" t="s">
        <v>216</v>
      </c>
      <c r="G281" s="5" t="s">
        <v>216</v>
      </c>
      <c r="H281" s="5" t="s">
        <v>216</v>
      </c>
      <c r="I281" s="5" t="s">
        <v>216</v>
      </c>
      <c r="J281" s="5">
        <v>0.2</v>
      </c>
      <c r="K281" s="5" t="s">
        <v>216</v>
      </c>
      <c r="L281" s="5" t="s">
        <v>216</v>
      </c>
      <c r="M281" s="5" t="s">
        <v>216</v>
      </c>
      <c r="N281" s="5" t="s">
        <v>216</v>
      </c>
      <c r="O281" s="5" t="s">
        <v>216</v>
      </c>
      <c r="P281" s="5" t="s">
        <v>216</v>
      </c>
      <c r="Q281" s="5" t="s">
        <v>216</v>
      </c>
      <c r="R281" s="5" t="s">
        <v>216</v>
      </c>
      <c r="S281" s="5">
        <v>0.21</v>
      </c>
      <c r="T281" s="5">
        <v>0.21</v>
      </c>
      <c r="U281" s="5">
        <v>0.21</v>
      </c>
      <c r="V281" s="5">
        <v>0.21</v>
      </c>
      <c r="W281" s="5">
        <v>0.21</v>
      </c>
      <c r="X281" s="5">
        <v>0.21</v>
      </c>
      <c r="Y281" s="5">
        <v>0.21</v>
      </c>
    </row>
    <row r="282" spans="1:25" ht="38.25" x14ac:dyDescent="0.25">
      <c r="A282" s="4" t="s">
        <v>12386</v>
      </c>
      <c r="B282" s="4" t="s">
        <v>12319</v>
      </c>
      <c r="C282" s="4" t="s">
        <v>2310</v>
      </c>
      <c r="D282" s="1" t="s">
        <v>9269</v>
      </c>
      <c r="E282" s="5" t="s">
        <v>216</v>
      </c>
      <c r="F282" s="5" t="s">
        <v>216</v>
      </c>
      <c r="G282" s="5" t="s">
        <v>216</v>
      </c>
      <c r="H282" s="5" t="s">
        <v>216</v>
      </c>
      <c r="I282" s="5" t="s">
        <v>216</v>
      </c>
      <c r="J282" s="5">
        <v>0.2</v>
      </c>
      <c r="K282" s="5" t="s">
        <v>216</v>
      </c>
      <c r="L282" s="5" t="s">
        <v>216</v>
      </c>
      <c r="M282" s="5" t="s">
        <v>216</v>
      </c>
      <c r="N282" s="5" t="s">
        <v>216</v>
      </c>
      <c r="O282" s="5" t="s">
        <v>216</v>
      </c>
      <c r="P282" s="5" t="s">
        <v>216</v>
      </c>
      <c r="Q282" s="5" t="s">
        <v>216</v>
      </c>
      <c r="R282" s="5" t="s">
        <v>216</v>
      </c>
      <c r="S282" s="5">
        <v>0.21</v>
      </c>
      <c r="T282" s="5">
        <v>0.21</v>
      </c>
      <c r="U282" s="5">
        <v>0.21</v>
      </c>
      <c r="V282" s="5">
        <v>0.21</v>
      </c>
      <c r="W282" s="5">
        <v>0.21</v>
      </c>
      <c r="X282" s="5">
        <v>0.21</v>
      </c>
      <c r="Y282" s="5">
        <v>0.21</v>
      </c>
    </row>
    <row r="283" spans="1:25" ht="38.25" x14ac:dyDescent="0.25">
      <c r="A283" s="4" t="s">
        <v>12387</v>
      </c>
      <c r="B283" s="4" t="s">
        <v>12319</v>
      </c>
      <c r="C283" s="4" t="s">
        <v>2313</v>
      </c>
      <c r="D283" s="1" t="s">
        <v>9271</v>
      </c>
      <c r="E283" s="5" t="s">
        <v>216</v>
      </c>
      <c r="F283" s="5" t="s">
        <v>216</v>
      </c>
      <c r="G283" s="5" t="s">
        <v>216</v>
      </c>
      <c r="H283" s="5" t="s">
        <v>216</v>
      </c>
      <c r="I283" s="5" t="s">
        <v>216</v>
      </c>
      <c r="J283" s="5">
        <v>0.2</v>
      </c>
      <c r="K283" s="5" t="s">
        <v>216</v>
      </c>
      <c r="L283" s="5" t="s">
        <v>216</v>
      </c>
      <c r="M283" s="5" t="s">
        <v>216</v>
      </c>
      <c r="N283" s="5" t="s">
        <v>216</v>
      </c>
      <c r="O283" s="5" t="s">
        <v>216</v>
      </c>
      <c r="P283" s="5" t="s">
        <v>216</v>
      </c>
      <c r="Q283" s="5" t="s">
        <v>216</v>
      </c>
      <c r="R283" s="5" t="s">
        <v>216</v>
      </c>
      <c r="S283" s="5">
        <v>0.21</v>
      </c>
      <c r="T283" s="5">
        <v>0.21</v>
      </c>
      <c r="U283" s="5">
        <v>0.21</v>
      </c>
      <c r="V283" s="5">
        <v>0.21</v>
      </c>
      <c r="W283" s="5">
        <v>0.21</v>
      </c>
      <c r="X283" s="5">
        <v>0.21</v>
      </c>
      <c r="Y283" s="5">
        <v>0.21</v>
      </c>
    </row>
    <row r="284" spans="1:25" ht="38.25" x14ac:dyDescent="0.25">
      <c r="A284" s="4" t="s">
        <v>12388</v>
      </c>
      <c r="B284" s="4" t="s">
        <v>12319</v>
      </c>
      <c r="C284" s="4" t="s">
        <v>9273</v>
      </c>
      <c r="D284" s="1" t="s">
        <v>9274</v>
      </c>
      <c r="E284" s="5" t="s">
        <v>216</v>
      </c>
      <c r="F284" s="5" t="s">
        <v>216</v>
      </c>
      <c r="G284" s="5" t="s">
        <v>216</v>
      </c>
      <c r="H284" s="5" t="s">
        <v>216</v>
      </c>
      <c r="I284" s="5" t="s">
        <v>216</v>
      </c>
      <c r="J284" s="5">
        <v>0.2</v>
      </c>
      <c r="K284" s="5" t="s">
        <v>216</v>
      </c>
      <c r="L284" s="5" t="s">
        <v>216</v>
      </c>
      <c r="M284" s="5" t="s">
        <v>216</v>
      </c>
      <c r="N284" s="5" t="s">
        <v>216</v>
      </c>
      <c r="O284" s="5" t="s">
        <v>216</v>
      </c>
      <c r="P284" s="5" t="s">
        <v>216</v>
      </c>
      <c r="Q284" s="5" t="s">
        <v>216</v>
      </c>
      <c r="R284" s="5" t="s">
        <v>216</v>
      </c>
      <c r="S284" s="5">
        <v>0.21</v>
      </c>
      <c r="T284" s="5">
        <v>0.21</v>
      </c>
      <c r="U284" s="5">
        <v>0.21</v>
      </c>
      <c r="V284" s="5">
        <v>0.21</v>
      </c>
      <c r="W284" s="5">
        <v>0.21</v>
      </c>
      <c r="X284" s="5">
        <v>0.21</v>
      </c>
      <c r="Y284" s="5">
        <v>0.21</v>
      </c>
    </row>
    <row r="285" spans="1:25" ht="38.25" x14ac:dyDescent="0.25">
      <c r="A285" s="4" t="s">
        <v>12389</v>
      </c>
      <c r="B285" s="4" t="s">
        <v>12319</v>
      </c>
      <c r="C285" s="4" t="s">
        <v>9276</v>
      </c>
      <c r="D285" s="1" t="s">
        <v>9277</v>
      </c>
      <c r="E285" s="5" t="s">
        <v>216</v>
      </c>
      <c r="F285" s="5" t="s">
        <v>216</v>
      </c>
      <c r="G285" s="5" t="s">
        <v>216</v>
      </c>
      <c r="H285" s="5" t="s">
        <v>216</v>
      </c>
      <c r="I285" s="5" t="s">
        <v>216</v>
      </c>
      <c r="J285" s="5">
        <v>0.2</v>
      </c>
      <c r="K285" s="5" t="s">
        <v>216</v>
      </c>
      <c r="L285" s="5" t="s">
        <v>216</v>
      </c>
      <c r="M285" s="5" t="s">
        <v>216</v>
      </c>
      <c r="N285" s="5" t="s">
        <v>216</v>
      </c>
      <c r="O285" s="5" t="s">
        <v>216</v>
      </c>
      <c r="P285" s="5" t="s">
        <v>216</v>
      </c>
      <c r="Q285" s="5" t="s">
        <v>216</v>
      </c>
      <c r="R285" s="5" t="s">
        <v>216</v>
      </c>
      <c r="S285" s="5">
        <v>0.21</v>
      </c>
      <c r="T285" s="5">
        <v>0.21</v>
      </c>
      <c r="U285" s="5">
        <v>0.21</v>
      </c>
      <c r="V285" s="5">
        <v>0.21</v>
      </c>
      <c r="W285" s="5">
        <v>0.21</v>
      </c>
      <c r="X285" s="5">
        <v>0.21</v>
      </c>
      <c r="Y285" s="5">
        <v>0.21</v>
      </c>
    </row>
    <row r="286" spans="1:25" ht="38.25" x14ac:dyDescent="0.25">
      <c r="A286" s="4" t="s">
        <v>12390</v>
      </c>
      <c r="B286" s="4" t="s">
        <v>12319</v>
      </c>
      <c r="C286" s="4" t="s">
        <v>2316</v>
      </c>
      <c r="D286" s="1" t="s">
        <v>9279</v>
      </c>
      <c r="E286" s="5" t="s">
        <v>216</v>
      </c>
      <c r="F286" s="5" t="s">
        <v>216</v>
      </c>
      <c r="G286" s="5" t="s">
        <v>216</v>
      </c>
      <c r="H286" s="5" t="s">
        <v>216</v>
      </c>
      <c r="I286" s="5" t="s">
        <v>216</v>
      </c>
      <c r="J286" s="5">
        <v>0.2</v>
      </c>
      <c r="K286" s="5" t="s">
        <v>216</v>
      </c>
      <c r="L286" s="5" t="s">
        <v>216</v>
      </c>
      <c r="M286" s="5" t="s">
        <v>216</v>
      </c>
      <c r="N286" s="5" t="s">
        <v>216</v>
      </c>
      <c r="O286" s="5" t="s">
        <v>216</v>
      </c>
      <c r="P286" s="5" t="s">
        <v>216</v>
      </c>
      <c r="Q286" s="5" t="s">
        <v>216</v>
      </c>
      <c r="R286" s="5" t="s">
        <v>216</v>
      </c>
      <c r="S286" s="5">
        <v>0.21</v>
      </c>
      <c r="T286" s="5">
        <v>0.21</v>
      </c>
      <c r="U286" s="5">
        <v>0.21</v>
      </c>
      <c r="V286" s="5">
        <v>0.21</v>
      </c>
      <c r="W286" s="5">
        <v>0.21</v>
      </c>
      <c r="X286" s="5">
        <v>0.21</v>
      </c>
      <c r="Y286" s="5">
        <v>0.21</v>
      </c>
    </row>
    <row r="287" spans="1:25" ht="38.25" x14ac:dyDescent="0.25">
      <c r="A287" s="4" t="s">
        <v>12391</v>
      </c>
      <c r="B287" s="4" t="s">
        <v>12319</v>
      </c>
      <c r="C287" s="4" t="s">
        <v>2322</v>
      </c>
      <c r="D287" s="1" t="s">
        <v>9281</v>
      </c>
      <c r="E287" s="5" t="s">
        <v>216</v>
      </c>
      <c r="F287" s="5" t="s">
        <v>216</v>
      </c>
      <c r="G287" s="5" t="s">
        <v>216</v>
      </c>
      <c r="H287" s="5" t="s">
        <v>216</v>
      </c>
      <c r="I287" s="5" t="s">
        <v>216</v>
      </c>
      <c r="J287" s="5">
        <v>0.2</v>
      </c>
      <c r="K287" s="5" t="s">
        <v>216</v>
      </c>
      <c r="L287" s="5" t="s">
        <v>216</v>
      </c>
      <c r="M287" s="5" t="s">
        <v>216</v>
      </c>
      <c r="N287" s="5" t="s">
        <v>216</v>
      </c>
      <c r="O287" s="5" t="s">
        <v>216</v>
      </c>
      <c r="P287" s="5" t="s">
        <v>216</v>
      </c>
      <c r="Q287" s="5" t="s">
        <v>216</v>
      </c>
      <c r="R287" s="5" t="s">
        <v>216</v>
      </c>
      <c r="S287" s="5">
        <v>0.21</v>
      </c>
      <c r="T287" s="5">
        <v>0.21</v>
      </c>
      <c r="U287" s="5">
        <v>0.21</v>
      </c>
      <c r="V287" s="5">
        <v>0.21</v>
      </c>
      <c r="W287" s="5">
        <v>0.21</v>
      </c>
      <c r="X287" s="5">
        <v>0.21</v>
      </c>
      <c r="Y287" s="5">
        <v>0.21</v>
      </c>
    </row>
    <row r="288" spans="1:25" ht="38.25" x14ac:dyDescent="0.25">
      <c r="A288" s="4" t="s">
        <v>12392</v>
      </c>
      <c r="B288" s="4" t="s">
        <v>12319</v>
      </c>
      <c r="C288" s="4" t="s">
        <v>2328</v>
      </c>
      <c r="D288" s="1" t="s">
        <v>2329</v>
      </c>
      <c r="E288" s="5" t="s">
        <v>216</v>
      </c>
      <c r="F288" s="5" t="s">
        <v>216</v>
      </c>
      <c r="G288" s="5" t="s">
        <v>216</v>
      </c>
      <c r="H288" s="5" t="s">
        <v>216</v>
      </c>
      <c r="I288" s="5" t="s">
        <v>216</v>
      </c>
      <c r="J288" s="5">
        <v>0.2</v>
      </c>
      <c r="K288" s="5" t="s">
        <v>216</v>
      </c>
      <c r="L288" s="5" t="s">
        <v>216</v>
      </c>
      <c r="M288" s="5" t="s">
        <v>216</v>
      </c>
      <c r="N288" s="5" t="s">
        <v>216</v>
      </c>
      <c r="O288" s="5" t="s">
        <v>216</v>
      </c>
      <c r="P288" s="5" t="s">
        <v>216</v>
      </c>
      <c r="Q288" s="5" t="s">
        <v>216</v>
      </c>
      <c r="R288" s="5" t="s">
        <v>216</v>
      </c>
      <c r="S288" s="5">
        <v>0.21</v>
      </c>
      <c r="T288" s="5">
        <v>0.21</v>
      </c>
      <c r="U288" s="5">
        <v>0.21</v>
      </c>
      <c r="V288" s="5">
        <v>0.21</v>
      </c>
      <c r="W288" s="5">
        <v>0.21</v>
      </c>
      <c r="X288" s="5">
        <v>0.21</v>
      </c>
      <c r="Y288" s="5">
        <v>0.21</v>
      </c>
    </row>
    <row r="289" spans="1:25" ht="38.25" x14ac:dyDescent="0.25">
      <c r="A289" s="4" t="s">
        <v>12393</v>
      </c>
      <c r="B289" s="4" t="s">
        <v>12319</v>
      </c>
      <c r="C289" s="4" t="s">
        <v>2331</v>
      </c>
      <c r="D289" s="1" t="s">
        <v>2332</v>
      </c>
      <c r="E289" s="5" t="s">
        <v>216</v>
      </c>
      <c r="F289" s="5" t="s">
        <v>216</v>
      </c>
      <c r="G289" s="5" t="s">
        <v>216</v>
      </c>
      <c r="H289" s="5" t="s">
        <v>216</v>
      </c>
      <c r="I289" s="5" t="s">
        <v>216</v>
      </c>
      <c r="J289" s="5">
        <v>0.2</v>
      </c>
      <c r="K289" s="5" t="s">
        <v>216</v>
      </c>
      <c r="L289" s="5" t="s">
        <v>216</v>
      </c>
      <c r="M289" s="5" t="s">
        <v>216</v>
      </c>
      <c r="N289" s="5" t="s">
        <v>216</v>
      </c>
      <c r="O289" s="5" t="s">
        <v>216</v>
      </c>
      <c r="P289" s="5" t="s">
        <v>216</v>
      </c>
      <c r="Q289" s="5" t="s">
        <v>216</v>
      </c>
      <c r="R289" s="5" t="s">
        <v>216</v>
      </c>
      <c r="S289" s="5">
        <v>0.21</v>
      </c>
      <c r="T289" s="5">
        <v>0.21</v>
      </c>
      <c r="U289" s="5">
        <v>0.21</v>
      </c>
      <c r="V289" s="5">
        <v>0.21</v>
      </c>
      <c r="W289" s="5">
        <v>0.21</v>
      </c>
      <c r="X289" s="5">
        <v>0.21</v>
      </c>
      <c r="Y289" s="5">
        <v>0.21</v>
      </c>
    </row>
    <row r="290" spans="1:25" ht="38.25" x14ac:dyDescent="0.25">
      <c r="A290" s="4" t="s">
        <v>12394</v>
      </c>
      <c r="B290" s="4" t="s">
        <v>12319</v>
      </c>
      <c r="C290" s="4" t="s">
        <v>2334</v>
      </c>
      <c r="D290" s="1" t="s">
        <v>2335</v>
      </c>
      <c r="E290" s="5" t="s">
        <v>216</v>
      </c>
      <c r="F290" s="5" t="s">
        <v>216</v>
      </c>
      <c r="G290" s="5" t="s">
        <v>216</v>
      </c>
      <c r="H290" s="5" t="s">
        <v>216</v>
      </c>
      <c r="I290" s="5" t="s">
        <v>216</v>
      </c>
      <c r="J290" s="5">
        <v>0.2</v>
      </c>
      <c r="K290" s="5" t="s">
        <v>216</v>
      </c>
      <c r="L290" s="5" t="s">
        <v>216</v>
      </c>
      <c r="M290" s="5" t="s">
        <v>216</v>
      </c>
      <c r="N290" s="5" t="s">
        <v>216</v>
      </c>
      <c r="O290" s="5" t="s">
        <v>216</v>
      </c>
      <c r="P290" s="5" t="s">
        <v>216</v>
      </c>
      <c r="Q290" s="5" t="s">
        <v>216</v>
      </c>
      <c r="R290" s="5" t="s">
        <v>216</v>
      </c>
      <c r="S290" s="5">
        <v>0.21</v>
      </c>
      <c r="T290" s="5">
        <v>0.21</v>
      </c>
      <c r="U290" s="5">
        <v>0.21</v>
      </c>
      <c r="V290" s="5">
        <v>0.21</v>
      </c>
      <c r="W290" s="5">
        <v>0.21</v>
      </c>
      <c r="X290" s="5">
        <v>0.21</v>
      </c>
      <c r="Y290" s="5">
        <v>0.21</v>
      </c>
    </row>
    <row r="291" spans="1:25" ht="38.25" x14ac:dyDescent="0.25">
      <c r="A291" s="4" t="s">
        <v>12395</v>
      </c>
      <c r="B291" s="4" t="s">
        <v>12319</v>
      </c>
      <c r="C291" s="4" t="s">
        <v>2337</v>
      </c>
      <c r="D291" s="1" t="s">
        <v>9286</v>
      </c>
      <c r="E291" s="5" t="s">
        <v>216</v>
      </c>
      <c r="F291" s="5" t="s">
        <v>216</v>
      </c>
      <c r="G291" s="5" t="s">
        <v>216</v>
      </c>
      <c r="H291" s="5" t="s">
        <v>216</v>
      </c>
      <c r="I291" s="5" t="s">
        <v>216</v>
      </c>
      <c r="J291" s="5">
        <v>0.1</v>
      </c>
      <c r="K291" s="5" t="s">
        <v>216</v>
      </c>
      <c r="L291" s="5" t="s">
        <v>216</v>
      </c>
      <c r="M291" s="5" t="s">
        <v>216</v>
      </c>
      <c r="N291" s="5" t="s">
        <v>216</v>
      </c>
      <c r="O291" s="5" t="s">
        <v>216</v>
      </c>
      <c r="P291" s="5" t="s">
        <v>216</v>
      </c>
      <c r="Q291" s="5" t="s">
        <v>216</v>
      </c>
      <c r="R291" s="5" t="s">
        <v>216</v>
      </c>
      <c r="S291" s="5">
        <v>0.1</v>
      </c>
      <c r="T291" s="5">
        <v>0.1</v>
      </c>
      <c r="U291" s="5">
        <v>0.1</v>
      </c>
      <c r="V291" s="5">
        <v>0.1</v>
      </c>
      <c r="W291" s="5">
        <v>0.1</v>
      </c>
      <c r="X291" s="5">
        <v>0.21</v>
      </c>
      <c r="Y291" s="5">
        <v>0.21</v>
      </c>
    </row>
    <row r="292" spans="1:25" ht="25.5" x14ac:dyDescent="0.25">
      <c r="A292" s="4" t="s">
        <v>12396</v>
      </c>
      <c r="B292" s="4" t="s">
        <v>12319</v>
      </c>
      <c r="C292" s="4" t="s">
        <v>2340</v>
      </c>
      <c r="D292" s="1" t="s">
        <v>9288</v>
      </c>
      <c r="E292" s="5" t="s">
        <v>216</v>
      </c>
      <c r="F292" s="5" t="s">
        <v>216</v>
      </c>
      <c r="G292" s="5" t="s">
        <v>216</v>
      </c>
      <c r="H292" s="5" t="s">
        <v>216</v>
      </c>
      <c r="I292" s="5" t="s">
        <v>216</v>
      </c>
      <c r="J292" s="5">
        <v>0.1</v>
      </c>
      <c r="K292" s="5" t="s">
        <v>216</v>
      </c>
      <c r="L292" s="5" t="s">
        <v>216</v>
      </c>
      <c r="M292" s="5" t="s">
        <v>216</v>
      </c>
      <c r="N292" s="5" t="s">
        <v>216</v>
      </c>
      <c r="O292" s="5" t="s">
        <v>216</v>
      </c>
      <c r="P292" s="5" t="s">
        <v>216</v>
      </c>
      <c r="Q292" s="5" t="s">
        <v>216</v>
      </c>
      <c r="R292" s="5" t="s">
        <v>216</v>
      </c>
      <c r="S292" s="5">
        <v>0.1</v>
      </c>
      <c r="T292" s="5">
        <v>0.1</v>
      </c>
      <c r="U292" s="5">
        <v>0.1</v>
      </c>
      <c r="V292" s="5">
        <v>0.1</v>
      </c>
      <c r="W292" s="5">
        <v>0.1</v>
      </c>
      <c r="X292" s="5">
        <v>0.12</v>
      </c>
      <c r="Y292" s="5">
        <v>0.12</v>
      </c>
    </row>
    <row r="293" spans="1:25" ht="25.5" x14ac:dyDescent="0.25">
      <c r="A293" s="4" t="s">
        <v>12397</v>
      </c>
      <c r="B293" s="4" t="s">
        <v>12319</v>
      </c>
      <c r="C293" s="4" t="s">
        <v>2346</v>
      </c>
      <c r="D293" s="1" t="s">
        <v>9290</v>
      </c>
      <c r="E293" s="5" t="s">
        <v>216</v>
      </c>
      <c r="F293" s="5" t="s">
        <v>216</v>
      </c>
      <c r="G293" s="5" t="s">
        <v>216</v>
      </c>
      <c r="H293" s="5" t="s">
        <v>216</v>
      </c>
      <c r="I293" s="5" t="s">
        <v>216</v>
      </c>
      <c r="J293" s="5">
        <v>0.1</v>
      </c>
      <c r="K293" s="5" t="s">
        <v>216</v>
      </c>
      <c r="L293" s="5" t="s">
        <v>216</v>
      </c>
      <c r="M293" s="5" t="s">
        <v>216</v>
      </c>
      <c r="N293" s="5" t="s">
        <v>216</v>
      </c>
      <c r="O293" s="5" t="s">
        <v>216</v>
      </c>
      <c r="P293" s="5" t="s">
        <v>216</v>
      </c>
      <c r="Q293" s="5" t="s">
        <v>216</v>
      </c>
      <c r="R293" s="5" t="s">
        <v>216</v>
      </c>
      <c r="S293" s="5">
        <v>0.15</v>
      </c>
      <c r="T293" s="5">
        <v>0.15</v>
      </c>
      <c r="U293" s="5">
        <v>0.15</v>
      </c>
      <c r="V293" s="5">
        <v>0.15</v>
      </c>
      <c r="W293" s="5">
        <v>0.15</v>
      </c>
      <c r="X293" s="5">
        <v>0.12</v>
      </c>
      <c r="Y293" s="5">
        <v>0.12</v>
      </c>
    </row>
    <row r="294" spans="1:25" ht="25.5" x14ac:dyDescent="0.25">
      <c r="A294" s="4" t="s">
        <v>12398</v>
      </c>
      <c r="B294" s="4" t="s">
        <v>12319</v>
      </c>
      <c r="C294" s="4" t="s">
        <v>2349</v>
      </c>
      <c r="D294" s="1" t="s">
        <v>9292</v>
      </c>
      <c r="E294" s="5" t="s">
        <v>216</v>
      </c>
      <c r="F294" s="5" t="s">
        <v>216</v>
      </c>
      <c r="G294" s="5" t="s">
        <v>216</v>
      </c>
      <c r="H294" s="5" t="s">
        <v>216</v>
      </c>
      <c r="I294" s="5" t="s">
        <v>216</v>
      </c>
      <c r="J294" s="5">
        <v>0.1</v>
      </c>
      <c r="K294" s="5" t="s">
        <v>216</v>
      </c>
      <c r="L294" s="5" t="s">
        <v>216</v>
      </c>
      <c r="M294" s="5" t="s">
        <v>216</v>
      </c>
      <c r="N294" s="5" t="s">
        <v>216</v>
      </c>
      <c r="O294" s="5" t="s">
        <v>216</v>
      </c>
      <c r="P294" s="5" t="s">
        <v>216</v>
      </c>
      <c r="Q294" s="5" t="s">
        <v>216</v>
      </c>
      <c r="R294" s="5" t="s">
        <v>216</v>
      </c>
      <c r="S294" s="5">
        <v>0.15</v>
      </c>
      <c r="T294" s="5">
        <v>0.15</v>
      </c>
      <c r="U294" s="5">
        <v>0.15</v>
      </c>
      <c r="V294" s="5">
        <v>0.15</v>
      </c>
      <c r="W294" s="5">
        <v>0.15</v>
      </c>
      <c r="X294" s="5">
        <v>0.12</v>
      </c>
      <c r="Y294" s="5">
        <v>0.12</v>
      </c>
    </row>
    <row r="295" spans="1:25" x14ac:dyDescent="0.25">
      <c r="A295" s="4" t="s">
        <v>12399</v>
      </c>
      <c r="B295" s="4" t="s">
        <v>12319</v>
      </c>
      <c r="C295" s="4" t="s">
        <v>2361</v>
      </c>
      <c r="D295" s="1" t="s">
        <v>2362</v>
      </c>
      <c r="E295" s="5" t="s">
        <v>216</v>
      </c>
      <c r="F295" s="5" t="s">
        <v>216</v>
      </c>
      <c r="G295" s="5" t="s">
        <v>216</v>
      </c>
      <c r="H295" s="5" t="s">
        <v>216</v>
      </c>
      <c r="I295" s="5" t="s">
        <v>216</v>
      </c>
      <c r="J295" s="5">
        <v>0</v>
      </c>
      <c r="K295" s="5" t="s">
        <v>216</v>
      </c>
      <c r="L295" s="5" t="s">
        <v>216</v>
      </c>
      <c r="M295" s="5" t="s">
        <v>216</v>
      </c>
      <c r="N295" s="5" t="s">
        <v>216</v>
      </c>
      <c r="O295" s="5" t="s">
        <v>216</v>
      </c>
      <c r="P295" s="5" t="s">
        <v>216</v>
      </c>
      <c r="Q295" s="5" t="s">
        <v>216</v>
      </c>
      <c r="R295" s="5" t="s">
        <v>216</v>
      </c>
      <c r="S295" s="5">
        <v>0</v>
      </c>
      <c r="T295" s="5">
        <v>0</v>
      </c>
      <c r="U295" s="5">
        <v>0</v>
      </c>
      <c r="V295" s="5">
        <v>0</v>
      </c>
      <c r="W295" s="5">
        <v>0</v>
      </c>
      <c r="X295" s="5">
        <v>0</v>
      </c>
      <c r="Y295" s="5">
        <v>0</v>
      </c>
    </row>
    <row r="296" spans="1:25" x14ac:dyDescent="0.25">
      <c r="A296" s="4" t="s">
        <v>12400</v>
      </c>
      <c r="B296" s="4" t="s">
        <v>12319</v>
      </c>
      <c r="C296" s="4" t="s">
        <v>2367</v>
      </c>
      <c r="D296" s="1" t="s">
        <v>2368</v>
      </c>
      <c r="E296" s="5" t="s">
        <v>216</v>
      </c>
      <c r="F296" s="5" t="s">
        <v>216</v>
      </c>
      <c r="G296" s="5" t="s">
        <v>216</v>
      </c>
      <c r="H296" s="5" t="s">
        <v>216</v>
      </c>
      <c r="I296" s="5" t="s">
        <v>216</v>
      </c>
      <c r="J296" s="5">
        <v>0</v>
      </c>
      <c r="K296" s="5" t="s">
        <v>216</v>
      </c>
      <c r="L296" s="5" t="s">
        <v>216</v>
      </c>
      <c r="M296" s="5" t="s">
        <v>216</v>
      </c>
      <c r="N296" s="5" t="s">
        <v>216</v>
      </c>
      <c r="O296" s="5" t="s">
        <v>216</v>
      </c>
      <c r="P296" s="5" t="s">
        <v>216</v>
      </c>
      <c r="Q296" s="5" t="s">
        <v>216</v>
      </c>
      <c r="R296" s="5" t="s">
        <v>216</v>
      </c>
      <c r="S296" s="5">
        <v>0</v>
      </c>
      <c r="T296" s="5">
        <v>0</v>
      </c>
      <c r="U296" s="5">
        <v>0</v>
      </c>
      <c r="V296" s="5">
        <v>0</v>
      </c>
      <c r="W296" s="5">
        <v>0</v>
      </c>
      <c r="X296" s="5">
        <v>0</v>
      </c>
      <c r="Y296" s="5">
        <v>0</v>
      </c>
    </row>
    <row r="297" spans="1:25" ht="25.5" x14ac:dyDescent="0.25">
      <c r="A297" s="4" t="s">
        <v>12401</v>
      </c>
      <c r="B297" s="4" t="s">
        <v>12319</v>
      </c>
      <c r="C297" s="4" t="s">
        <v>2370</v>
      </c>
      <c r="D297" s="1" t="s">
        <v>2371</v>
      </c>
      <c r="E297" s="5" t="s">
        <v>216</v>
      </c>
      <c r="F297" s="5" t="s">
        <v>216</v>
      </c>
      <c r="G297" s="5" t="s">
        <v>216</v>
      </c>
      <c r="H297" s="5" t="s">
        <v>216</v>
      </c>
      <c r="I297" s="5" t="s">
        <v>216</v>
      </c>
      <c r="J297" s="5">
        <v>0</v>
      </c>
      <c r="K297" s="5" t="s">
        <v>216</v>
      </c>
      <c r="L297" s="5" t="s">
        <v>216</v>
      </c>
      <c r="M297" s="5" t="s">
        <v>216</v>
      </c>
      <c r="N297" s="5" t="s">
        <v>216</v>
      </c>
      <c r="O297" s="5" t="s">
        <v>216</v>
      </c>
      <c r="P297" s="5" t="s">
        <v>216</v>
      </c>
      <c r="Q297" s="5" t="s">
        <v>216</v>
      </c>
      <c r="R297" s="5" t="s">
        <v>216</v>
      </c>
      <c r="S297" s="5">
        <v>0</v>
      </c>
      <c r="T297" s="5">
        <v>0</v>
      </c>
      <c r="U297" s="5">
        <v>0</v>
      </c>
      <c r="V297" s="5">
        <v>0</v>
      </c>
      <c r="W297" s="5">
        <v>0</v>
      </c>
      <c r="X297" s="5">
        <v>0</v>
      </c>
      <c r="Y297" s="5">
        <v>0</v>
      </c>
    </row>
    <row r="298" spans="1:25" ht="25.5" x14ac:dyDescent="0.25">
      <c r="A298" s="4" t="s">
        <v>12402</v>
      </c>
      <c r="B298" s="4" t="s">
        <v>12319</v>
      </c>
      <c r="C298" s="4" t="s">
        <v>2373</v>
      </c>
      <c r="D298" s="1" t="s">
        <v>9297</v>
      </c>
      <c r="E298" s="5" t="s">
        <v>216</v>
      </c>
      <c r="F298" s="5" t="s">
        <v>216</v>
      </c>
      <c r="G298" s="5" t="s">
        <v>216</v>
      </c>
      <c r="H298" s="5" t="s">
        <v>216</v>
      </c>
      <c r="I298" s="5" t="s">
        <v>216</v>
      </c>
      <c r="J298" s="5">
        <v>0</v>
      </c>
      <c r="K298" s="5" t="s">
        <v>216</v>
      </c>
      <c r="L298" s="5" t="s">
        <v>216</v>
      </c>
      <c r="M298" s="5" t="s">
        <v>216</v>
      </c>
      <c r="N298" s="5" t="s">
        <v>216</v>
      </c>
      <c r="O298" s="5" t="s">
        <v>216</v>
      </c>
      <c r="P298" s="5" t="s">
        <v>216</v>
      </c>
      <c r="Q298" s="5" t="s">
        <v>216</v>
      </c>
      <c r="R298" s="5" t="s">
        <v>216</v>
      </c>
      <c r="S298" s="5">
        <v>0</v>
      </c>
      <c r="T298" s="5">
        <v>0</v>
      </c>
      <c r="U298" s="5">
        <v>0</v>
      </c>
      <c r="V298" s="5">
        <v>0</v>
      </c>
      <c r="W298" s="5">
        <v>0</v>
      </c>
      <c r="X298" s="5">
        <v>0</v>
      </c>
      <c r="Y298" s="5">
        <v>0</v>
      </c>
    </row>
    <row r="299" spans="1:25" ht="25.5" x14ac:dyDescent="0.25">
      <c r="A299" s="4" t="s">
        <v>12403</v>
      </c>
      <c r="B299" s="4" t="s">
        <v>12319</v>
      </c>
      <c r="C299" s="4" t="s">
        <v>2376</v>
      </c>
      <c r="D299" s="1" t="s">
        <v>9299</v>
      </c>
      <c r="E299" s="5" t="s">
        <v>216</v>
      </c>
      <c r="F299" s="5" t="s">
        <v>216</v>
      </c>
      <c r="G299" s="5" t="s">
        <v>216</v>
      </c>
      <c r="H299" s="5" t="s">
        <v>216</v>
      </c>
      <c r="I299" s="5" t="s">
        <v>216</v>
      </c>
      <c r="J299" s="5">
        <v>0</v>
      </c>
      <c r="K299" s="5" t="s">
        <v>216</v>
      </c>
      <c r="L299" s="5" t="s">
        <v>216</v>
      </c>
      <c r="M299" s="5" t="s">
        <v>216</v>
      </c>
      <c r="N299" s="5" t="s">
        <v>216</v>
      </c>
      <c r="O299" s="5" t="s">
        <v>216</v>
      </c>
      <c r="P299" s="5" t="s">
        <v>216</v>
      </c>
      <c r="Q299" s="5" t="s">
        <v>216</v>
      </c>
      <c r="R299" s="5" t="s">
        <v>216</v>
      </c>
      <c r="S299" s="5">
        <v>0</v>
      </c>
      <c r="T299" s="5">
        <v>0</v>
      </c>
      <c r="U299" s="5">
        <v>0</v>
      </c>
      <c r="V299" s="5">
        <v>0</v>
      </c>
      <c r="W299" s="5">
        <v>0</v>
      </c>
      <c r="X299" s="5">
        <v>0</v>
      </c>
      <c r="Y299" s="5">
        <v>0</v>
      </c>
    </row>
    <row r="300" spans="1:25" x14ac:dyDescent="0.25">
      <c r="A300" s="4" t="s">
        <v>12404</v>
      </c>
      <c r="B300" s="4" t="s">
        <v>12319</v>
      </c>
      <c r="C300" s="4" t="s">
        <v>2379</v>
      </c>
      <c r="D300" s="1" t="s">
        <v>9301</v>
      </c>
      <c r="E300" s="5" t="s">
        <v>216</v>
      </c>
      <c r="F300" s="5" t="s">
        <v>216</v>
      </c>
      <c r="G300" s="5" t="s">
        <v>216</v>
      </c>
      <c r="H300" s="5" t="s">
        <v>216</v>
      </c>
      <c r="I300" s="5" t="s">
        <v>216</v>
      </c>
      <c r="J300" s="5">
        <v>0</v>
      </c>
      <c r="K300" s="5" t="s">
        <v>216</v>
      </c>
      <c r="L300" s="5" t="s">
        <v>216</v>
      </c>
      <c r="M300" s="5" t="s">
        <v>216</v>
      </c>
      <c r="N300" s="5" t="s">
        <v>216</v>
      </c>
      <c r="O300" s="5" t="s">
        <v>216</v>
      </c>
      <c r="P300" s="5" t="s">
        <v>216</v>
      </c>
      <c r="Q300" s="5" t="s">
        <v>216</v>
      </c>
      <c r="R300" s="5" t="s">
        <v>216</v>
      </c>
      <c r="S300" s="5">
        <v>0</v>
      </c>
      <c r="T300" s="5">
        <v>0</v>
      </c>
      <c r="U300" s="5">
        <v>0</v>
      </c>
      <c r="V300" s="5">
        <v>0</v>
      </c>
      <c r="W300" s="5">
        <v>0</v>
      </c>
      <c r="X300" s="5">
        <v>0</v>
      </c>
      <c r="Y300" s="5">
        <v>0</v>
      </c>
    </row>
    <row r="301" spans="1:25" ht="25.5" x14ac:dyDescent="0.25">
      <c r="A301" s="4" t="s">
        <v>12405</v>
      </c>
      <c r="B301" s="4" t="s">
        <v>12319</v>
      </c>
      <c r="C301" s="4" t="s">
        <v>2391</v>
      </c>
      <c r="D301" s="1" t="s">
        <v>2392</v>
      </c>
      <c r="E301" s="5" t="s">
        <v>216</v>
      </c>
      <c r="F301" s="5" t="s">
        <v>216</v>
      </c>
      <c r="G301" s="5" t="s">
        <v>216</v>
      </c>
      <c r="H301" s="5" t="s">
        <v>216</v>
      </c>
      <c r="I301" s="5" t="s">
        <v>216</v>
      </c>
      <c r="J301" s="5">
        <v>0.2</v>
      </c>
      <c r="K301" s="5" t="s">
        <v>216</v>
      </c>
      <c r="L301" s="5" t="s">
        <v>216</v>
      </c>
      <c r="M301" s="5" t="s">
        <v>216</v>
      </c>
      <c r="N301" s="5" t="s">
        <v>216</v>
      </c>
      <c r="O301" s="5" t="s">
        <v>216</v>
      </c>
      <c r="P301" s="5" t="s">
        <v>216</v>
      </c>
      <c r="Q301" s="5" t="s">
        <v>216</v>
      </c>
      <c r="R301" s="5" t="s">
        <v>216</v>
      </c>
      <c r="S301" s="5">
        <v>0.21</v>
      </c>
      <c r="T301" s="5">
        <v>0.21</v>
      </c>
      <c r="U301" s="5">
        <v>0.21</v>
      </c>
      <c r="V301" s="5">
        <v>0.21</v>
      </c>
      <c r="W301" s="5">
        <v>0.21</v>
      </c>
      <c r="X301" s="5">
        <v>0.21</v>
      </c>
      <c r="Y301" s="5">
        <v>0.21</v>
      </c>
    </row>
    <row r="302" spans="1:25" ht="25.5" x14ac:dyDescent="0.25">
      <c r="A302" s="4" t="s">
        <v>12406</v>
      </c>
      <c r="B302" s="4" t="s">
        <v>12319</v>
      </c>
      <c r="C302" s="4" t="s">
        <v>2394</v>
      </c>
      <c r="D302" s="1" t="s">
        <v>2395</v>
      </c>
      <c r="E302" s="5" t="s">
        <v>216</v>
      </c>
      <c r="F302" s="5" t="s">
        <v>216</v>
      </c>
      <c r="G302" s="5" t="s">
        <v>216</v>
      </c>
      <c r="H302" s="5" t="s">
        <v>216</v>
      </c>
      <c r="I302" s="5" t="s">
        <v>216</v>
      </c>
      <c r="J302" s="5">
        <v>0.2</v>
      </c>
      <c r="K302" s="5" t="s">
        <v>216</v>
      </c>
      <c r="L302" s="5" t="s">
        <v>216</v>
      </c>
      <c r="M302" s="5" t="s">
        <v>216</v>
      </c>
      <c r="N302" s="5" t="s">
        <v>216</v>
      </c>
      <c r="O302" s="5" t="s">
        <v>216</v>
      </c>
      <c r="P302" s="5" t="s">
        <v>216</v>
      </c>
      <c r="Q302" s="5" t="s">
        <v>216</v>
      </c>
      <c r="R302" s="5" t="s">
        <v>216</v>
      </c>
      <c r="S302" s="5">
        <v>0.21</v>
      </c>
      <c r="T302" s="5">
        <v>0.21</v>
      </c>
      <c r="U302" s="5">
        <v>0.21</v>
      </c>
      <c r="V302" s="5">
        <v>0.21</v>
      </c>
      <c r="W302" s="5">
        <v>0.21</v>
      </c>
      <c r="X302" s="5">
        <v>0.21</v>
      </c>
      <c r="Y302" s="5">
        <v>0.21</v>
      </c>
    </row>
    <row r="303" spans="1:25" x14ac:dyDescent="0.25">
      <c r="A303" s="4" t="s">
        <v>12407</v>
      </c>
      <c r="B303" s="4" t="s">
        <v>12319</v>
      </c>
      <c r="C303" s="4" t="s">
        <v>2400</v>
      </c>
      <c r="D303" s="1" t="s">
        <v>2401</v>
      </c>
      <c r="E303" s="5" t="s">
        <v>216</v>
      </c>
      <c r="F303" s="5" t="s">
        <v>216</v>
      </c>
      <c r="G303" s="5" t="s">
        <v>216</v>
      </c>
      <c r="H303" s="5" t="s">
        <v>216</v>
      </c>
      <c r="I303" s="5" t="s">
        <v>216</v>
      </c>
      <c r="J303" s="5">
        <v>0.2</v>
      </c>
      <c r="K303" s="5" t="s">
        <v>216</v>
      </c>
      <c r="L303" s="5" t="s">
        <v>216</v>
      </c>
      <c r="M303" s="5" t="s">
        <v>216</v>
      </c>
      <c r="N303" s="5" t="s">
        <v>216</v>
      </c>
      <c r="O303" s="5" t="s">
        <v>216</v>
      </c>
      <c r="P303" s="5" t="s">
        <v>216</v>
      </c>
      <c r="Q303" s="5" t="s">
        <v>216</v>
      </c>
      <c r="R303" s="5" t="s">
        <v>216</v>
      </c>
      <c r="S303" s="5">
        <v>0.21</v>
      </c>
      <c r="T303" s="5">
        <v>0.21</v>
      </c>
      <c r="U303" s="5">
        <v>0.21</v>
      </c>
      <c r="V303" s="5">
        <v>0.21</v>
      </c>
      <c r="W303" s="5">
        <v>0.21</v>
      </c>
      <c r="X303" s="5">
        <v>0.21</v>
      </c>
      <c r="Y303" s="5">
        <v>0.21</v>
      </c>
    </row>
    <row r="304" spans="1:25" x14ac:dyDescent="0.25">
      <c r="A304" s="4" t="s">
        <v>12408</v>
      </c>
      <c r="B304" s="4" t="s">
        <v>12319</v>
      </c>
      <c r="C304" s="4" t="s">
        <v>2406</v>
      </c>
      <c r="D304" s="1" t="s">
        <v>2407</v>
      </c>
      <c r="E304" s="5" t="s">
        <v>216</v>
      </c>
      <c r="F304" s="5" t="s">
        <v>216</v>
      </c>
      <c r="G304" s="5" t="s">
        <v>216</v>
      </c>
      <c r="H304" s="5" t="s">
        <v>216</v>
      </c>
      <c r="I304" s="5" t="s">
        <v>216</v>
      </c>
      <c r="J304" s="5">
        <v>0.2</v>
      </c>
      <c r="K304" s="5" t="s">
        <v>216</v>
      </c>
      <c r="L304" s="5" t="s">
        <v>216</v>
      </c>
      <c r="M304" s="5" t="s">
        <v>216</v>
      </c>
      <c r="N304" s="5" t="s">
        <v>216</v>
      </c>
      <c r="O304" s="5" t="s">
        <v>216</v>
      </c>
      <c r="P304" s="5" t="s">
        <v>216</v>
      </c>
      <c r="Q304" s="5" t="s">
        <v>216</v>
      </c>
      <c r="R304" s="5" t="s">
        <v>216</v>
      </c>
      <c r="S304" s="5">
        <v>0.21</v>
      </c>
      <c r="T304" s="5">
        <v>0.21</v>
      </c>
      <c r="U304" s="5">
        <v>0.21</v>
      </c>
      <c r="V304" s="5">
        <v>0.21</v>
      </c>
      <c r="W304" s="5">
        <v>0.21</v>
      </c>
      <c r="X304" s="5">
        <v>0.21</v>
      </c>
      <c r="Y304" s="5">
        <v>0.21</v>
      </c>
    </row>
    <row r="305" spans="1:25" ht="25.5" x14ac:dyDescent="0.25">
      <c r="A305" s="4" t="s">
        <v>12409</v>
      </c>
      <c r="B305" s="4" t="s">
        <v>12319</v>
      </c>
      <c r="C305" s="4" t="s">
        <v>9307</v>
      </c>
      <c r="D305" s="1" t="s">
        <v>9308</v>
      </c>
      <c r="E305" s="5" t="s">
        <v>216</v>
      </c>
      <c r="F305" s="5" t="s">
        <v>216</v>
      </c>
      <c r="G305" s="5" t="s">
        <v>216</v>
      </c>
      <c r="H305" s="5" t="s">
        <v>216</v>
      </c>
      <c r="I305" s="5" t="s">
        <v>216</v>
      </c>
      <c r="J305" s="5">
        <v>0.2</v>
      </c>
      <c r="K305" s="5" t="s">
        <v>216</v>
      </c>
      <c r="L305" s="5" t="s">
        <v>216</v>
      </c>
      <c r="M305" s="5" t="s">
        <v>216</v>
      </c>
      <c r="N305" s="5" t="s">
        <v>216</v>
      </c>
      <c r="O305" s="5" t="s">
        <v>216</v>
      </c>
      <c r="P305" s="5" t="s">
        <v>216</v>
      </c>
      <c r="Q305" s="5" t="s">
        <v>216</v>
      </c>
      <c r="R305" s="5" t="s">
        <v>216</v>
      </c>
      <c r="S305" s="5">
        <v>0.21</v>
      </c>
      <c r="T305" s="5">
        <v>0.21</v>
      </c>
      <c r="U305" s="5">
        <v>0.21</v>
      </c>
      <c r="V305" s="5">
        <v>0.21</v>
      </c>
      <c r="W305" s="5">
        <v>0.21</v>
      </c>
      <c r="X305" s="5">
        <v>0.21</v>
      </c>
      <c r="Y305" s="5">
        <v>0.21</v>
      </c>
    </row>
    <row r="306" spans="1:25" ht="25.5" x14ac:dyDescent="0.25">
      <c r="A306" s="4" t="s">
        <v>12410</v>
      </c>
      <c r="B306" s="4" t="s">
        <v>12319</v>
      </c>
      <c r="C306" s="4" t="s">
        <v>2409</v>
      </c>
      <c r="D306" s="1" t="s">
        <v>2410</v>
      </c>
      <c r="E306" s="5" t="s">
        <v>216</v>
      </c>
      <c r="F306" s="5" t="s">
        <v>216</v>
      </c>
      <c r="G306" s="5" t="s">
        <v>216</v>
      </c>
      <c r="H306" s="5" t="s">
        <v>216</v>
      </c>
      <c r="I306" s="5" t="s">
        <v>216</v>
      </c>
      <c r="J306" s="5">
        <v>0.2</v>
      </c>
      <c r="K306" s="5" t="s">
        <v>216</v>
      </c>
      <c r="L306" s="5" t="s">
        <v>216</v>
      </c>
      <c r="M306" s="5" t="s">
        <v>216</v>
      </c>
      <c r="N306" s="5" t="s">
        <v>216</v>
      </c>
      <c r="O306" s="5" t="s">
        <v>216</v>
      </c>
      <c r="P306" s="5" t="s">
        <v>216</v>
      </c>
      <c r="Q306" s="5" t="s">
        <v>216</v>
      </c>
      <c r="R306" s="5" t="s">
        <v>216</v>
      </c>
      <c r="S306" s="5">
        <v>0.21</v>
      </c>
      <c r="T306" s="5">
        <v>0.21</v>
      </c>
      <c r="U306" s="5">
        <v>0.21</v>
      </c>
      <c r="V306" s="5">
        <v>0.21</v>
      </c>
      <c r="W306" s="5">
        <v>0.21</v>
      </c>
      <c r="X306" s="5">
        <v>0.21</v>
      </c>
      <c r="Y306" s="5">
        <v>0.21</v>
      </c>
    </row>
    <row r="307" spans="1:25" ht="25.5" x14ac:dyDescent="0.25">
      <c r="A307" s="4" t="s">
        <v>12411</v>
      </c>
      <c r="B307" s="4" t="s">
        <v>12319</v>
      </c>
      <c r="C307" s="4" t="s">
        <v>2418</v>
      </c>
      <c r="D307" s="1" t="s">
        <v>9311</v>
      </c>
      <c r="E307" s="5" t="s">
        <v>216</v>
      </c>
      <c r="F307" s="5" t="s">
        <v>216</v>
      </c>
      <c r="G307" s="5" t="s">
        <v>216</v>
      </c>
      <c r="H307" s="5" t="s">
        <v>216</v>
      </c>
      <c r="I307" s="5" t="s">
        <v>216</v>
      </c>
      <c r="J307" s="5">
        <v>0.2</v>
      </c>
      <c r="K307" s="5" t="s">
        <v>216</v>
      </c>
      <c r="L307" s="5" t="s">
        <v>216</v>
      </c>
      <c r="M307" s="5" t="s">
        <v>216</v>
      </c>
      <c r="N307" s="5" t="s">
        <v>216</v>
      </c>
      <c r="O307" s="5" t="s">
        <v>216</v>
      </c>
      <c r="P307" s="5" t="s">
        <v>216</v>
      </c>
      <c r="Q307" s="5" t="s">
        <v>216</v>
      </c>
      <c r="R307" s="5" t="s">
        <v>216</v>
      </c>
      <c r="S307" s="5">
        <v>0.21</v>
      </c>
      <c r="T307" s="5">
        <v>0.21</v>
      </c>
      <c r="U307" s="5">
        <v>0.21</v>
      </c>
      <c r="V307" s="5">
        <v>0.21</v>
      </c>
      <c r="W307" s="5">
        <v>0.21</v>
      </c>
      <c r="X307" s="5">
        <v>0.21</v>
      </c>
      <c r="Y307" s="5">
        <v>0.21</v>
      </c>
    </row>
    <row r="308" spans="1:25" ht="38.25" x14ac:dyDescent="0.25">
      <c r="A308" s="4" t="s">
        <v>12412</v>
      </c>
      <c r="B308" s="4" t="s">
        <v>12319</v>
      </c>
      <c r="C308" s="4" t="s">
        <v>2427</v>
      </c>
      <c r="D308" s="1" t="s">
        <v>9313</v>
      </c>
      <c r="E308" s="5" t="s">
        <v>216</v>
      </c>
      <c r="F308" s="5" t="s">
        <v>216</v>
      </c>
      <c r="G308" s="5" t="s">
        <v>216</v>
      </c>
      <c r="H308" s="5" t="s">
        <v>216</v>
      </c>
      <c r="I308" s="5" t="s">
        <v>216</v>
      </c>
      <c r="J308" s="5">
        <v>0.2</v>
      </c>
      <c r="K308" s="5" t="s">
        <v>216</v>
      </c>
      <c r="L308" s="5" t="s">
        <v>216</v>
      </c>
      <c r="M308" s="5" t="s">
        <v>216</v>
      </c>
      <c r="N308" s="5" t="s">
        <v>216</v>
      </c>
      <c r="O308" s="5" t="s">
        <v>216</v>
      </c>
      <c r="P308" s="5" t="s">
        <v>216</v>
      </c>
      <c r="Q308" s="5" t="s">
        <v>216</v>
      </c>
      <c r="R308" s="5" t="s">
        <v>216</v>
      </c>
      <c r="S308" s="5">
        <v>0.21</v>
      </c>
      <c r="T308" s="5">
        <v>0.21</v>
      </c>
      <c r="U308" s="5">
        <v>0.21</v>
      </c>
      <c r="V308" s="5">
        <v>0.21</v>
      </c>
      <c r="W308" s="5">
        <v>0.21</v>
      </c>
      <c r="X308" s="5">
        <v>0.21</v>
      </c>
      <c r="Y308" s="5">
        <v>0.21</v>
      </c>
    </row>
    <row r="309" spans="1:25" ht="38.25" x14ac:dyDescent="0.25">
      <c r="A309" s="4" t="s">
        <v>12413</v>
      </c>
      <c r="B309" s="4" t="s">
        <v>12319</v>
      </c>
      <c r="C309" s="4" t="s">
        <v>2439</v>
      </c>
      <c r="D309" s="1" t="s">
        <v>9315</v>
      </c>
      <c r="E309" s="5" t="s">
        <v>216</v>
      </c>
      <c r="F309" s="5" t="s">
        <v>216</v>
      </c>
      <c r="G309" s="5" t="s">
        <v>216</v>
      </c>
      <c r="H309" s="5" t="s">
        <v>216</v>
      </c>
      <c r="I309" s="5" t="s">
        <v>216</v>
      </c>
      <c r="J309" s="5">
        <v>0.2</v>
      </c>
      <c r="K309" s="5" t="s">
        <v>216</v>
      </c>
      <c r="L309" s="5" t="s">
        <v>216</v>
      </c>
      <c r="M309" s="5" t="s">
        <v>216</v>
      </c>
      <c r="N309" s="5" t="s">
        <v>216</v>
      </c>
      <c r="O309" s="5" t="s">
        <v>216</v>
      </c>
      <c r="P309" s="5" t="s">
        <v>216</v>
      </c>
      <c r="Q309" s="5" t="s">
        <v>216</v>
      </c>
      <c r="R309" s="5" t="s">
        <v>216</v>
      </c>
      <c r="S309" s="5">
        <v>0.21</v>
      </c>
      <c r="T309" s="5">
        <v>0.21</v>
      </c>
      <c r="U309" s="5">
        <v>0.21</v>
      </c>
      <c r="V309" s="5">
        <v>0.21</v>
      </c>
      <c r="W309" s="5">
        <v>0.21</v>
      </c>
      <c r="X309" s="5">
        <v>0.21</v>
      </c>
      <c r="Y309" s="5">
        <v>0.21</v>
      </c>
    </row>
    <row r="310" spans="1:25" ht="25.5" x14ac:dyDescent="0.25">
      <c r="A310" s="4" t="s">
        <v>12414</v>
      </c>
      <c r="B310" s="4" t="s">
        <v>12319</v>
      </c>
      <c r="C310" s="4" t="s">
        <v>2460</v>
      </c>
      <c r="D310" s="1" t="s">
        <v>2461</v>
      </c>
      <c r="E310" s="5" t="s">
        <v>216</v>
      </c>
      <c r="F310" s="5" t="s">
        <v>216</v>
      </c>
      <c r="G310" s="5" t="s">
        <v>216</v>
      </c>
      <c r="H310" s="5" t="s">
        <v>216</v>
      </c>
      <c r="I310" s="5" t="s">
        <v>216</v>
      </c>
      <c r="J310" s="5">
        <v>0.1</v>
      </c>
      <c r="K310" s="5" t="s">
        <v>216</v>
      </c>
      <c r="L310" s="5" t="s">
        <v>216</v>
      </c>
      <c r="M310" s="5" t="s">
        <v>216</v>
      </c>
      <c r="N310" s="5" t="s">
        <v>216</v>
      </c>
      <c r="O310" s="5" t="s">
        <v>216</v>
      </c>
      <c r="P310" s="5" t="s">
        <v>216</v>
      </c>
      <c r="Q310" s="5" t="s">
        <v>216</v>
      </c>
      <c r="R310" s="5" t="s">
        <v>216</v>
      </c>
      <c r="S310" s="5">
        <v>0.15</v>
      </c>
      <c r="T310" s="5">
        <v>0.1</v>
      </c>
      <c r="U310" s="5">
        <v>0.1</v>
      </c>
      <c r="V310" s="5">
        <v>0.1</v>
      </c>
      <c r="W310" s="5">
        <v>0.1</v>
      </c>
      <c r="X310" s="5">
        <v>0.12</v>
      </c>
      <c r="Y310" s="5">
        <v>0.12</v>
      </c>
    </row>
    <row r="311" spans="1:25" ht="25.5" x14ac:dyDescent="0.25">
      <c r="A311" s="4" t="s">
        <v>12415</v>
      </c>
      <c r="B311" s="4" t="s">
        <v>12319</v>
      </c>
      <c r="C311" s="4" t="s">
        <v>2463</v>
      </c>
      <c r="D311" s="1" t="s">
        <v>9318</v>
      </c>
      <c r="E311" s="5" t="s">
        <v>216</v>
      </c>
      <c r="F311" s="5" t="s">
        <v>216</v>
      </c>
      <c r="G311" s="5" t="s">
        <v>216</v>
      </c>
      <c r="H311" s="5" t="s">
        <v>216</v>
      </c>
      <c r="I311" s="5" t="s">
        <v>216</v>
      </c>
      <c r="J311" s="5">
        <v>0.1</v>
      </c>
      <c r="K311" s="5" t="s">
        <v>216</v>
      </c>
      <c r="L311" s="5" t="s">
        <v>216</v>
      </c>
      <c r="M311" s="5" t="s">
        <v>216</v>
      </c>
      <c r="N311" s="5" t="s">
        <v>216</v>
      </c>
      <c r="O311" s="5" t="s">
        <v>216</v>
      </c>
      <c r="P311" s="5" t="s">
        <v>216</v>
      </c>
      <c r="Q311" s="5" t="s">
        <v>216</v>
      </c>
      <c r="R311" s="5" t="s">
        <v>216</v>
      </c>
      <c r="S311" s="5">
        <v>0.15</v>
      </c>
      <c r="T311" s="5">
        <v>0.1</v>
      </c>
      <c r="U311" s="5">
        <v>0.1</v>
      </c>
      <c r="V311" s="5">
        <v>0.1</v>
      </c>
      <c r="W311" s="5">
        <v>0.1</v>
      </c>
      <c r="X311" s="5">
        <v>0.12</v>
      </c>
      <c r="Y311" s="5">
        <v>0.12</v>
      </c>
    </row>
    <row r="312" spans="1:25" ht="25.5" x14ac:dyDescent="0.25">
      <c r="A312" s="4" t="s">
        <v>12416</v>
      </c>
      <c r="B312" s="4" t="s">
        <v>12319</v>
      </c>
      <c r="C312" s="4" t="s">
        <v>2469</v>
      </c>
      <c r="D312" s="1" t="s">
        <v>2470</v>
      </c>
      <c r="E312" s="5" t="s">
        <v>216</v>
      </c>
      <c r="F312" s="5" t="s">
        <v>216</v>
      </c>
      <c r="G312" s="5" t="s">
        <v>216</v>
      </c>
      <c r="H312" s="5" t="s">
        <v>216</v>
      </c>
      <c r="I312" s="5" t="s">
        <v>216</v>
      </c>
      <c r="J312" s="5">
        <v>0</v>
      </c>
      <c r="K312" s="5" t="s">
        <v>216</v>
      </c>
      <c r="L312" s="5" t="s">
        <v>216</v>
      </c>
      <c r="M312" s="5" t="s">
        <v>216</v>
      </c>
      <c r="N312" s="5" t="s">
        <v>216</v>
      </c>
      <c r="O312" s="5" t="s">
        <v>216</v>
      </c>
      <c r="P312" s="5" t="s">
        <v>216</v>
      </c>
      <c r="Q312" s="5" t="s">
        <v>216</v>
      </c>
      <c r="R312" s="5" t="s">
        <v>216</v>
      </c>
      <c r="S312" s="5">
        <v>0</v>
      </c>
      <c r="T312" s="5">
        <v>0</v>
      </c>
      <c r="U312" s="5">
        <v>0</v>
      </c>
      <c r="V312" s="5">
        <v>0</v>
      </c>
      <c r="W312" s="5">
        <v>0</v>
      </c>
      <c r="X312" s="5">
        <v>0</v>
      </c>
      <c r="Y312" s="5">
        <v>0</v>
      </c>
    </row>
    <row r="313" spans="1:25" ht="25.5" x14ac:dyDescent="0.25">
      <c r="A313" s="4" t="s">
        <v>12417</v>
      </c>
      <c r="B313" s="4" t="s">
        <v>12319</v>
      </c>
      <c r="C313" s="4" t="s">
        <v>2472</v>
      </c>
      <c r="D313" s="1" t="s">
        <v>2473</v>
      </c>
      <c r="E313" s="5" t="s">
        <v>216</v>
      </c>
      <c r="F313" s="5" t="s">
        <v>216</v>
      </c>
      <c r="G313" s="5" t="s">
        <v>216</v>
      </c>
      <c r="H313" s="5" t="s">
        <v>216</v>
      </c>
      <c r="I313" s="5" t="s">
        <v>216</v>
      </c>
      <c r="J313" s="5">
        <v>0.1</v>
      </c>
      <c r="K313" s="5" t="s">
        <v>216</v>
      </c>
      <c r="L313" s="5" t="s">
        <v>216</v>
      </c>
      <c r="M313" s="5" t="s">
        <v>216</v>
      </c>
      <c r="N313" s="5" t="s">
        <v>216</v>
      </c>
      <c r="O313" s="5" t="s">
        <v>216</v>
      </c>
      <c r="P313" s="5" t="s">
        <v>216</v>
      </c>
      <c r="Q313" s="5" t="s">
        <v>216</v>
      </c>
      <c r="R313" s="5" t="s">
        <v>216</v>
      </c>
      <c r="S313" s="5">
        <v>0.15</v>
      </c>
      <c r="T313" s="5">
        <v>0.1</v>
      </c>
      <c r="U313" s="5">
        <v>0.1</v>
      </c>
      <c r="V313" s="5">
        <v>0.1</v>
      </c>
      <c r="W313" s="5">
        <v>0.1</v>
      </c>
      <c r="X313" s="5">
        <v>0.12</v>
      </c>
      <c r="Y313" s="5">
        <v>0.12</v>
      </c>
    </row>
    <row r="314" spans="1:25" ht="25.5" x14ac:dyDescent="0.25">
      <c r="A314" s="4" t="s">
        <v>12418</v>
      </c>
      <c r="B314" s="4" t="s">
        <v>12319</v>
      </c>
      <c r="C314" s="4" t="s">
        <v>2475</v>
      </c>
      <c r="D314" s="1" t="s">
        <v>9322</v>
      </c>
      <c r="E314" s="5" t="s">
        <v>216</v>
      </c>
      <c r="F314" s="5" t="s">
        <v>216</v>
      </c>
      <c r="G314" s="5" t="s">
        <v>216</v>
      </c>
      <c r="H314" s="5" t="s">
        <v>216</v>
      </c>
      <c r="I314" s="5" t="s">
        <v>216</v>
      </c>
      <c r="J314" s="5">
        <v>0.1</v>
      </c>
      <c r="K314" s="5" t="s">
        <v>216</v>
      </c>
      <c r="L314" s="5" t="s">
        <v>216</v>
      </c>
      <c r="M314" s="5" t="s">
        <v>216</v>
      </c>
      <c r="N314" s="5" t="s">
        <v>216</v>
      </c>
      <c r="O314" s="5" t="s">
        <v>216</v>
      </c>
      <c r="P314" s="5" t="s">
        <v>216</v>
      </c>
      <c r="Q314" s="5" t="s">
        <v>216</v>
      </c>
      <c r="R314" s="5" t="s">
        <v>216</v>
      </c>
      <c r="S314" s="5">
        <v>0.15</v>
      </c>
      <c r="T314" s="5">
        <v>0.1</v>
      </c>
      <c r="U314" s="5">
        <v>0.1</v>
      </c>
      <c r="V314" s="5">
        <v>0.1</v>
      </c>
      <c r="W314" s="5">
        <v>0.1</v>
      </c>
      <c r="X314" s="5">
        <v>0.12</v>
      </c>
      <c r="Y314" s="5">
        <v>0.12</v>
      </c>
    </row>
    <row r="315" spans="1:25" ht="25.5" x14ac:dyDescent="0.25">
      <c r="A315" s="4" t="s">
        <v>12419</v>
      </c>
      <c r="B315" s="4" t="s">
        <v>12319</v>
      </c>
      <c r="C315" s="4" t="s">
        <v>2493</v>
      </c>
      <c r="D315" s="1" t="s">
        <v>9324</v>
      </c>
      <c r="E315" s="5" t="s">
        <v>216</v>
      </c>
      <c r="F315" s="5" t="s">
        <v>216</v>
      </c>
      <c r="G315" s="5" t="s">
        <v>216</v>
      </c>
      <c r="H315" s="5" t="s">
        <v>216</v>
      </c>
      <c r="I315" s="5" t="s">
        <v>216</v>
      </c>
      <c r="J315" s="5">
        <v>0.2</v>
      </c>
      <c r="K315" s="5" t="s">
        <v>216</v>
      </c>
      <c r="L315" s="5" t="s">
        <v>216</v>
      </c>
      <c r="M315" s="5" t="s">
        <v>216</v>
      </c>
      <c r="N315" s="5" t="s">
        <v>216</v>
      </c>
      <c r="O315" s="5" t="s">
        <v>216</v>
      </c>
      <c r="P315" s="5" t="s">
        <v>216</v>
      </c>
      <c r="Q315" s="5" t="s">
        <v>216</v>
      </c>
      <c r="R315" s="5" t="s">
        <v>216</v>
      </c>
      <c r="S315" s="5">
        <v>0.21</v>
      </c>
      <c r="T315" s="5">
        <v>0.21</v>
      </c>
      <c r="U315" s="5">
        <v>0.21</v>
      </c>
      <c r="V315" s="5">
        <v>0.21</v>
      </c>
      <c r="W315" s="5">
        <v>0.21</v>
      </c>
      <c r="X315" s="5">
        <v>0.12</v>
      </c>
      <c r="Y315" s="5">
        <v>0.12</v>
      </c>
    </row>
    <row r="316" spans="1:25" x14ac:dyDescent="0.25">
      <c r="A316" s="4" t="s">
        <v>12420</v>
      </c>
      <c r="B316" s="4" t="s">
        <v>12319</v>
      </c>
      <c r="C316" s="4" t="s">
        <v>2499</v>
      </c>
      <c r="D316" s="1" t="s">
        <v>9326</v>
      </c>
      <c r="E316" s="5" t="s">
        <v>216</v>
      </c>
      <c r="F316" s="5" t="s">
        <v>216</v>
      </c>
      <c r="G316" s="5" t="s">
        <v>216</v>
      </c>
      <c r="H316" s="5" t="s">
        <v>216</v>
      </c>
      <c r="I316" s="5" t="s">
        <v>216</v>
      </c>
      <c r="J316" s="5">
        <v>0</v>
      </c>
      <c r="K316" s="5" t="s">
        <v>216</v>
      </c>
      <c r="L316" s="5" t="s">
        <v>216</v>
      </c>
      <c r="M316" s="5" t="s">
        <v>216</v>
      </c>
      <c r="N316" s="5" t="s">
        <v>216</v>
      </c>
      <c r="O316" s="5" t="s">
        <v>216</v>
      </c>
      <c r="P316" s="5" t="s">
        <v>216</v>
      </c>
      <c r="Q316" s="5" t="s">
        <v>216</v>
      </c>
      <c r="R316" s="5" t="s">
        <v>216</v>
      </c>
      <c r="S316" s="5">
        <v>0</v>
      </c>
      <c r="T316" s="5">
        <v>0</v>
      </c>
      <c r="U316" s="5">
        <v>0</v>
      </c>
      <c r="V316" s="5">
        <v>0</v>
      </c>
      <c r="W316" s="5">
        <v>0</v>
      </c>
      <c r="X316" s="5">
        <v>0</v>
      </c>
      <c r="Y316" s="5">
        <v>0</v>
      </c>
    </row>
    <row r="317" spans="1:25" ht="25.5" x14ac:dyDescent="0.25">
      <c r="A317" s="4" t="s">
        <v>12421</v>
      </c>
      <c r="B317" s="4" t="s">
        <v>12319</v>
      </c>
      <c r="C317" s="4" t="s">
        <v>2505</v>
      </c>
      <c r="D317" s="1" t="s">
        <v>9328</v>
      </c>
      <c r="E317" s="5" t="s">
        <v>216</v>
      </c>
      <c r="F317" s="5" t="s">
        <v>216</v>
      </c>
      <c r="G317" s="5" t="s">
        <v>216</v>
      </c>
      <c r="H317" s="5" t="s">
        <v>216</v>
      </c>
      <c r="I317" s="5" t="s">
        <v>216</v>
      </c>
      <c r="J317" s="5">
        <v>0.2</v>
      </c>
      <c r="K317" s="5" t="s">
        <v>216</v>
      </c>
      <c r="L317" s="5" t="s">
        <v>216</v>
      </c>
      <c r="M317" s="5" t="s">
        <v>216</v>
      </c>
      <c r="N317" s="5" t="s">
        <v>216</v>
      </c>
      <c r="O317" s="5" t="s">
        <v>216</v>
      </c>
      <c r="P317" s="5" t="s">
        <v>216</v>
      </c>
      <c r="Q317" s="5" t="s">
        <v>216</v>
      </c>
      <c r="R317" s="5" t="s">
        <v>216</v>
      </c>
      <c r="S317" s="5">
        <v>0.21</v>
      </c>
      <c r="T317" s="5">
        <v>0.21</v>
      </c>
      <c r="U317" s="5">
        <v>0.21</v>
      </c>
      <c r="V317" s="5">
        <v>0.21</v>
      </c>
      <c r="W317" s="5">
        <v>0.21</v>
      </c>
      <c r="X317" s="5">
        <v>0.21</v>
      </c>
      <c r="Y317" s="5">
        <v>0.21</v>
      </c>
    </row>
    <row r="318" spans="1:25" ht="25.5" x14ac:dyDescent="0.25">
      <c r="A318" s="4" t="s">
        <v>12422</v>
      </c>
      <c r="B318" s="4" t="s">
        <v>12319</v>
      </c>
      <c r="C318" s="4" t="s">
        <v>2508</v>
      </c>
      <c r="D318" s="1" t="s">
        <v>9330</v>
      </c>
      <c r="E318" s="5" t="s">
        <v>216</v>
      </c>
      <c r="F318" s="5" t="s">
        <v>216</v>
      </c>
      <c r="G318" s="5" t="s">
        <v>216</v>
      </c>
      <c r="H318" s="5" t="s">
        <v>216</v>
      </c>
      <c r="I318" s="5" t="s">
        <v>216</v>
      </c>
      <c r="J318" s="5">
        <v>0.2</v>
      </c>
      <c r="K318" s="5" t="s">
        <v>216</v>
      </c>
      <c r="L318" s="5" t="s">
        <v>216</v>
      </c>
      <c r="M318" s="5" t="s">
        <v>216</v>
      </c>
      <c r="N318" s="5" t="s">
        <v>216</v>
      </c>
      <c r="O318" s="5" t="s">
        <v>216</v>
      </c>
      <c r="P318" s="5" t="s">
        <v>216</v>
      </c>
      <c r="Q318" s="5" t="s">
        <v>216</v>
      </c>
      <c r="R318" s="5" t="s">
        <v>216</v>
      </c>
      <c r="S318" s="5">
        <v>0.21</v>
      </c>
      <c r="T318" s="5">
        <v>0.21</v>
      </c>
      <c r="U318" s="5">
        <v>0.21</v>
      </c>
      <c r="V318" s="5">
        <v>0.21</v>
      </c>
      <c r="W318" s="5">
        <v>0.21</v>
      </c>
      <c r="X318" s="5">
        <v>0.21</v>
      </c>
      <c r="Y318" s="5">
        <v>0.21</v>
      </c>
    </row>
    <row r="319" spans="1:25" ht="51" x14ac:dyDescent="0.25">
      <c r="A319" s="4" t="s">
        <v>12423</v>
      </c>
      <c r="B319" s="4" t="s">
        <v>12319</v>
      </c>
      <c r="C319" s="4" t="s">
        <v>2517</v>
      </c>
      <c r="D319" s="1" t="s">
        <v>9332</v>
      </c>
      <c r="E319" s="5" t="s">
        <v>216</v>
      </c>
      <c r="F319" s="5" t="s">
        <v>216</v>
      </c>
      <c r="G319" s="5" t="s">
        <v>216</v>
      </c>
      <c r="H319" s="5" t="s">
        <v>216</v>
      </c>
      <c r="I319" s="5" t="s">
        <v>216</v>
      </c>
      <c r="J319" s="5">
        <v>0.2</v>
      </c>
      <c r="K319" s="5" t="s">
        <v>216</v>
      </c>
      <c r="L319" s="5" t="s">
        <v>216</v>
      </c>
      <c r="M319" s="5" t="s">
        <v>216</v>
      </c>
      <c r="N319" s="5" t="s">
        <v>216</v>
      </c>
      <c r="O319" s="5" t="s">
        <v>216</v>
      </c>
      <c r="P319" s="5" t="s">
        <v>216</v>
      </c>
      <c r="Q319" s="5" t="s">
        <v>216</v>
      </c>
      <c r="R319" s="5" t="s">
        <v>216</v>
      </c>
      <c r="S319" s="5">
        <v>0.21</v>
      </c>
      <c r="T319" s="5">
        <v>0.21</v>
      </c>
      <c r="U319" s="5">
        <v>0.21</v>
      </c>
      <c r="V319" s="5">
        <v>0.21</v>
      </c>
      <c r="W319" s="5">
        <v>0.21</v>
      </c>
      <c r="X319" s="5">
        <v>0.21</v>
      </c>
      <c r="Y319" s="5">
        <v>0.21</v>
      </c>
    </row>
    <row r="320" spans="1:25" ht="38.25" x14ac:dyDescent="0.25">
      <c r="A320" s="4" t="s">
        <v>12424</v>
      </c>
      <c r="B320" s="4" t="s">
        <v>12319</v>
      </c>
      <c r="C320" s="4" t="s">
        <v>2520</v>
      </c>
      <c r="D320" s="1" t="s">
        <v>9334</v>
      </c>
      <c r="E320" s="5" t="s">
        <v>216</v>
      </c>
      <c r="F320" s="5" t="s">
        <v>216</v>
      </c>
      <c r="G320" s="5" t="s">
        <v>216</v>
      </c>
      <c r="H320" s="5" t="s">
        <v>216</v>
      </c>
      <c r="I320" s="5" t="s">
        <v>216</v>
      </c>
      <c r="J320" s="5">
        <v>0.2</v>
      </c>
      <c r="K320" s="5" t="s">
        <v>216</v>
      </c>
      <c r="L320" s="5" t="s">
        <v>216</v>
      </c>
      <c r="M320" s="5" t="s">
        <v>216</v>
      </c>
      <c r="N320" s="5" t="s">
        <v>216</v>
      </c>
      <c r="O320" s="5" t="s">
        <v>216</v>
      </c>
      <c r="P320" s="5" t="s">
        <v>216</v>
      </c>
      <c r="Q320" s="5" t="s">
        <v>216</v>
      </c>
      <c r="R320" s="5" t="s">
        <v>216</v>
      </c>
      <c r="S320" s="5">
        <v>0.21</v>
      </c>
      <c r="T320" s="5">
        <v>0.21</v>
      </c>
      <c r="U320" s="5">
        <v>0.21</v>
      </c>
      <c r="V320" s="5">
        <v>0.21</v>
      </c>
      <c r="W320" s="5">
        <v>0.21</v>
      </c>
      <c r="X320" s="5">
        <v>0.21</v>
      </c>
      <c r="Y320" s="5">
        <v>0.21</v>
      </c>
    </row>
    <row r="321" spans="1:25" ht="38.25" x14ac:dyDescent="0.25">
      <c r="A321" s="4" t="s">
        <v>12425</v>
      </c>
      <c r="B321" s="4" t="s">
        <v>12319</v>
      </c>
      <c r="C321" s="4" t="s">
        <v>2529</v>
      </c>
      <c r="D321" s="1" t="s">
        <v>9336</v>
      </c>
      <c r="E321" s="5" t="s">
        <v>216</v>
      </c>
      <c r="F321" s="5" t="s">
        <v>216</v>
      </c>
      <c r="G321" s="5" t="s">
        <v>216</v>
      </c>
      <c r="H321" s="5" t="s">
        <v>216</v>
      </c>
      <c r="I321" s="5" t="s">
        <v>216</v>
      </c>
      <c r="J321" s="5">
        <v>0.2</v>
      </c>
      <c r="K321" s="5" t="s">
        <v>216</v>
      </c>
      <c r="L321" s="5" t="s">
        <v>216</v>
      </c>
      <c r="M321" s="5" t="s">
        <v>216</v>
      </c>
      <c r="N321" s="5" t="s">
        <v>216</v>
      </c>
      <c r="O321" s="5" t="s">
        <v>216</v>
      </c>
      <c r="P321" s="5" t="s">
        <v>216</v>
      </c>
      <c r="Q321" s="5" t="s">
        <v>216</v>
      </c>
      <c r="R321" s="5" t="s">
        <v>216</v>
      </c>
      <c r="S321" s="5">
        <v>0.21</v>
      </c>
      <c r="T321" s="5">
        <v>0.21</v>
      </c>
      <c r="U321" s="5">
        <v>0.21</v>
      </c>
      <c r="V321" s="5">
        <v>0.21</v>
      </c>
      <c r="W321" s="5">
        <v>0.21</v>
      </c>
      <c r="X321" s="5">
        <v>0.21</v>
      </c>
      <c r="Y321" s="5">
        <v>0.21</v>
      </c>
    </row>
    <row r="322" spans="1:25" ht="38.25" x14ac:dyDescent="0.25">
      <c r="A322" s="4" t="s">
        <v>12426</v>
      </c>
      <c r="B322" s="4" t="s">
        <v>12319</v>
      </c>
      <c r="C322" s="4" t="s">
        <v>2532</v>
      </c>
      <c r="D322" s="1" t="s">
        <v>9338</v>
      </c>
      <c r="E322" s="5" t="s">
        <v>216</v>
      </c>
      <c r="F322" s="5" t="s">
        <v>216</v>
      </c>
      <c r="G322" s="5" t="s">
        <v>216</v>
      </c>
      <c r="H322" s="5" t="s">
        <v>216</v>
      </c>
      <c r="I322" s="5" t="s">
        <v>216</v>
      </c>
      <c r="J322" s="5">
        <v>0.2</v>
      </c>
      <c r="K322" s="5" t="s">
        <v>216</v>
      </c>
      <c r="L322" s="5" t="s">
        <v>216</v>
      </c>
      <c r="M322" s="5" t="s">
        <v>216</v>
      </c>
      <c r="N322" s="5" t="s">
        <v>216</v>
      </c>
      <c r="O322" s="5" t="s">
        <v>216</v>
      </c>
      <c r="P322" s="5" t="s">
        <v>216</v>
      </c>
      <c r="Q322" s="5" t="s">
        <v>216</v>
      </c>
      <c r="R322" s="5" t="s">
        <v>216</v>
      </c>
      <c r="S322" s="5">
        <v>0.21</v>
      </c>
      <c r="T322" s="5">
        <v>0.21</v>
      </c>
      <c r="U322" s="5">
        <v>0.21</v>
      </c>
      <c r="V322" s="5">
        <v>0.21</v>
      </c>
      <c r="W322" s="5">
        <v>0.21</v>
      </c>
      <c r="X322" s="5">
        <v>0.21</v>
      </c>
      <c r="Y322" s="5">
        <v>0.21</v>
      </c>
    </row>
    <row r="323" spans="1:25" ht="38.25" x14ac:dyDescent="0.25">
      <c r="A323" s="4" t="s">
        <v>12427</v>
      </c>
      <c r="B323" s="4" t="s">
        <v>12319</v>
      </c>
      <c r="C323" s="4" t="s">
        <v>2535</v>
      </c>
      <c r="D323" s="1" t="s">
        <v>9340</v>
      </c>
      <c r="E323" s="5" t="s">
        <v>216</v>
      </c>
      <c r="F323" s="5" t="s">
        <v>216</v>
      </c>
      <c r="G323" s="5" t="s">
        <v>216</v>
      </c>
      <c r="H323" s="5" t="s">
        <v>216</v>
      </c>
      <c r="I323" s="5" t="s">
        <v>216</v>
      </c>
      <c r="J323" s="5">
        <v>0.2</v>
      </c>
      <c r="K323" s="5" t="s">
        <v>216</v>
      </c>
      <c r="L323" s="5" t="s">
        <v>216</v>
      </c>
      <c r="M323" s="5" t="s">
        <v>216</v>
      </c>
      <c r="N323" s="5" t="s">
        <v>216</v>
      </c>
      <c r="O323" s="5" t="s">
        <v>216</v>
      </c>
      <c r="P323" s="5" t="s">
        <v>216</v>
      </c>
      <c r="Q323" s="5" t="s">
        <v>216</v>
      </c>
      <c r="R323" s="5" t="s">
        <v>216</v>
      </c>
      <c r="S323" s="5">
        <v>0.21</v>
      </c>
      <c r="T323" s="5">
        <v>0.21</v>
      </c>
      <c r="U323" s="5">
        <v>0.21</v>
      </c>
      <c r="V323" s="5">
        <v>0.21</v>
      </c>
      <c r="W323" s="5">
        <v>0.21</v>
      </c>
      <c r="X323" s="5">
        <v>0.21</v>
      </c>
      <c r="Y323" s="5">
        <v>0.21</v>
      </c>
    </row>
    <row r="324" spans="1:25" ht="38.25" x14ac:dyDescent="0.25">
      <c r="A324" s="4" t="s">
        <v>12428</v>
      </c>
      <c r="B324" s="4" t="s">
        <v>12319</v>
      </c>
      <c r="C324" s="4" t="s">
        <v>2550</v>
      </c>
      <c r="D324" s="1" t="s">
        <v>9342</v>
      </c>
      <c r="E324" s="5" t="s">
        <v>216</v>
      </c>
      <c r="F324" s="5" t="s">
        <v>216</v>
      </c>
      <c r="G324" s="5" t="s">
        <v>216</v>
      </c>
      <c r="H324" s="5" t="s">
        <v>216</v>
      </c>
      <c r="I324" s="5" t="s">
        <v>216</v>
      </c>
      <c r="J324" s="5">
        <v>0.2</v>
      </c>
      <c r="K324" s="5" t="s">
        <v>216</v>
      </c>
      <c r="L324" s="5" t="s">
        <v>216</v>
      </c>
      <c r="M324" s="5" t="s">
        <v>216</v>
      </c>
      <c r="N324" s="5" t="s">
        <v>216</v>
      </c>
      <c r="O324" s="5" t="s">
        <v>216</v>
      </c>
      <c r="P324" s="5" t="s">
        <v>216</v>
      </c>
      <c r="Q324" s="5" t="s">
        <v>216</v>
      </c>
      <c r="R324" s="5" t="s">
        <v>216</v>
      </c>
      <c r="S324" s="5">
        <v>0.21</v>
      </c>
      <c r="T324" s="5">
        <v>0.21</v>
      </c>
      <c r="U324" s="5">
        <v>0.21</v>
      </c>
      <c r="V324" s="5">
        <v>0.21</v>
      </c>
      <c r="W324" s="5">
        <v>0.21</v>
      </c>
      <c r="X324" s="5">
        <v>0.21</v>
      </c>
      <c r="Y324" s="5">
        <v>0.21</v>
      </c>
    </row>
    <row r="325" spans="1:25" ht="51" x14ac:dyDescent="0.25">
      <c r="A325" s="4" t="s">
        <v>12429</v>
      </c>
      <c r="B325" s="4" t="s">
        <v>12319</v>
      </c>
      <c r="C325" s="4" t="s">
        <v>2559</v>
      </c>
      <c r="D325" s="1" t="s">
        <v>2560</v>
      </c>
      <c r="E325" s="5" t="s">
        <v>216</v>
      </c>
      <c r="F325" s="5" t="s">
        <v>216</v>
      </c>
      <c r="G325" s="5" t="s">
        <v>216</v>
      </c>
      <c r="H325" s="5" t="s">
        <v>216</v>
      </c>
      <c r="I325" s="5" t="s">
        <v>216</v>
      </c>
      <c r="J325" s="5">
        <v>0.2</v>
      </c>
      <c r="K325" s="5" t="s">
        <v>216</v>
      </c>
      <c r="L325" s="5" t="s">
        <v>216</v>
      </c>
      <c r="M325" s="5" t="s">
        <v>216</v>
      </c>
      <c r="N325" s="5" t="s">
        <v>216</v>
      </c>
      <c r="O325" s="5" t="s">
        <v>216</v>
      </c>
      <c r="P325" s="5" t="s">
        <v>216</v>
      </c>
      <c r="Q325" s="5" t="s">
        <v>216</v>
      </c>
      <c r="R325" s="5" t="s">
        <v>216</v>
      </c>
      <c r="S325" s="5">
        <v>0.21</v>
      </c>
      <c r="T325" s="5">
        <v>0.21</v>
      </c>
      <c r="U325" s="5">
        <v>0.21</v>
      </c>
      <c r="V325" s="5">
        <v>0.21</v>
      </c>
      <c r="W325" s="5">
        <v>0.21</v>
      </c>
      <c r="X325" s="5">
        <v>0.21</v>
      </c>
      <c r="Y325" s="5">
        <v>0.21</v>
      </c>
    </row>
    <row r="326" spans="1:25" ht="38.25" x14ac:dyDescent="0.25">
      <c r="A326" s="4" t="s">
        <v>12430</v>
      </c>
      <c r="B326" s="4" t="s">
        <v>12319</v>
      </c>
      <c r="C326" s="4" t="s">
        <v>2562</v>
      </c>
      <c r="D326" s="1" t="s">
        <v>9345</v>
      </c>
      <c r="E326" s="5" t="s">
        <v>216</v>
      </c>
      <c r="F326" s="5" t="s">
        <v>216</v>
      </c>
      <c r="G326" s="5" t="s">
        <v>216</v>
      </c>
      <c r="H326" s="5" t="s">
        <v>216</v>
      </c>
      <c r="I326" s="5" t="s">
        <v>216</v>
      </c>
      <c r="J326" s="5">
        <v>0.2</v>
      </c>
      <c r="K326" s="5" t="s">
        <v>216</v>
      </c>
      <c r="L326" s="5" t="s">
        <v>216</v>
      </c>
      <c r="M326" s="5" t="s">
        <v>216</v>
      </c>
      <c r="N326" s="5" t="s">
        <v>216</v>
      </c>
      <c r="O326" s="5" t="s">
        <v>216</v>
      </c>
      <c r="P326" s="5" t="s">
        <v>216</v>
      </c>
      <c r="Q326" s="5" t="s">
        <v>216</v>
      </c>
      <c r="R326" s="5" t="s">
        <v>216</v>
      </c>
      <c r="S326" s="5">
        <v>0.21</v>
      </c>
      <c r="T326" s="5">
        <v>0.21</v>
      </c>
      <c r="U326" s="5">
        <v>0.21</v>
      </c>
      <c r="V326" s="5">
        <v>0.21</v>
      </c>
      <c r="W326" s="5">
        <v>0.21</v>
      </c>
      <c r="X326" s="5">
        <v>0.21</v>
      </c>
      <c r="Y326" s="5">
        <v>0.21</v>
      </c>
    </row>
    <row r="327" spans="1:25" ht="38.25" x14ac:dyDescent="0.25">
      <c r="A327" s="4" t="s">
        <v>12431</v>
      </c>
      <c r="B327" s="4" t="s">
        <v>12319</v>
      </c>
      <c r="C327" s="4" t="s">
        <v>2568</v>
      </c>
      <c r="D327" s="1" t="s">
        <v>2569</v>
      </c>
      <c r="E327" s="5" t="s">
        <v>216</v>
      </c>
      <c r="F327" s="5" t="s">
        <v>216</v>
      </c>
      <c r="G327" s="5" t="s">
        <v>216</v>
      </c>
      <c r="H327" s="5" t="s">
        <v>216</v>
      </c>
      <c r="I327" s="5" t="s">
        <v>216</v>
      </c>
      <c r="J327" s="5">
        <v>0.2</v>
      </c>
      <c r="K327" s="5" t="s">
        <v>216</v>
      </c>
      <c r="L327" s="5" t="s">
        <v>216</v>
      </c>
      <c r="M327" s="5" t="s">
        <v>216</v>
      </c>
      <c r="N327" s="5" t="s">
        <v>216</v>
      </c>
      <c r="O327" s="5" t="s">
        <v>216</v>
      </c>
      <c r="P327" s="5" t="s">
        <v>216</v>
      </c>
      <c r="Q327" s="5" t="s">
        <v>216</v>
      </c>
      <c r="R327" s="5" t="s">
        <v>216</v>
      </c>
      <c r="S327" s="5">
        <v>0.21</v>
      </c>
      <c r="T327" s="5">
        <v>0.21</v>
      </c>
      <c r="U327" s="5">
        <v>0.21</v>
      </c>
      <c r="V327" s="5">
        <v>0.21</v>
      </c>
      <c r="W327" s="5">
        <v>0.21</v>
      </c>
      <c r="X327" s="5">
        <v>0.21</v>
      </c>
      <c r="Y327" s="5">
        <v>0.21</v>
      </c>
    </row>
    <row r="328" spans="1:25" ht="38.25" x14ac:dyDescent="0.25">
      <c r="A328" s="4" t="s">
        <v>12432</v>
      </c>
      <c r="B328" s="4" t="s">
        <v>12319</v>
      </c>
      <c r="C328" s="4" t="s">
        <v>2571</v>
      </c>
      <c r="D328" s="1" t="s">
        <v>9348</v>
      </c>
      <c r="E328" s="5" t="s">
        <v>216</v>
      </c>
      <c r="F328" s="5" t="s">
        <v>216</v>
      </c>
      <c r="G328" s="5" t="s">
        <v>216</v>
      </c>
      <c r="H328" s="5" t="s">
        <v>216</v>
      </c>
      <c r="I328" s="5" t="s">
        <v>216</v>
      </c>
      <c r="J328" s="5">
        <v>0.2</v>
      </c>
      <c r="K328" s="5" t="s">
        <v>216</v>
      </c>
      <c r="L328" s="5" t="s">
        <v>216</v>
      </c>
      <c r="M328" s="5" t="s">
        <v>216</v>
      </c>
      <c r="N328" s="5" t="s">
        <v>216</v>
      </c>
      <c r="O328" s="5" t="s">
        <v>216</v>
      </c>
      <c r="P328" s="5" t="s">
        <v>216</v>
      </c>
      <c r="Q328" s="5" t="s">
        <v>216</v>
      </c>
      <c r="R328" s="5" t="s">
        <v>216</v>
      </c>
      <c r="S328" s="5">
        <v>0.21</v>
      </c>
      <c r="T328" s="5">
        <v>0.21</v>
      </c>
      <c r="U328" s="5">
        <v>0.21</v>
      </c>
      <c r="V328" s="5">
        <v>0.21</v>
      </c>
      <c r="W328" s="5">
        <v>0.21</v>
      </c>
      <c r="X328" s="5">
        <v>0.21</v>
      </c>
      <c r="Y328" s="5">
        <v>0.21</v>
      </c>
    </row>
    <row r="329" spans="1:25" ht="51" x14ac:dyDescent="0.25">
      <c r="A329" s="4" t="s">
        <v>12433</v>
      </c>
      <c r="B329" s="4" t="s">
        <v>12319</v>
      </c>
      <c r="C329" s="4" t="s">
        <v>2574</v>
      </c>
      <c r="D329" s="1" t="s">
        <v>2575</v>
      </c>
      <c r="E329" s="5" t="s">
        <v>216</v>
      </c>
      <c r="F329" s="5" t="s">
        <v>216</v>
      </c>
      <c r="G329" s="5" t="s">
        <v>216</v>
      </c>
      <c r="H329" s="5" t="s">
        <v>216</v>
      </c>
      <c r="I329" s="5" t="s">
        <v>216</v>
      </c>
      <c r="J329" s="5">
        <v>0.2</v>
      </c>
      <c r="K329" s="5" t="s">
        <v>216</v>
      </c>
      <c r="L329" s="5" t="s">
        <v>216</v>
      </c>
      <c r="M329" s="5" t="s">
        <v>216</v>
      </c>
      <c r="N329" s="5" t="s">
        <v>216</v>
      </c>
      <c r="O329" s="5" t="s">
        <v>216</v>
      </c>
      <c r="P329" s="5" t="s">
        <v>216</v>
      </c>
      <c r="Q329" s="5" t="s">
        <v>216</v>
      </c>
      <c r="R329" s="5" t="s">
        <v>216</v>
      </c>
      <c r="S329" s="5">
        <v>0.21</v>
      </c>
      <c r="T329" s="5">
        <v>0.21</v>
      </c>
      <c r="U329" s="5">
        <v>0.21</v>
      </c>
      <c r="V329" s="5">
        <v>0.21</v>
      </c>
      <c r="W329" s="5">
        <v>0.21</v>
      </c>
      <c r="X329" s="5">
        <v>0.21</v>
      </c>
      <c r="Y329" s="5">
        <v>0.21</v>
      </c>
    </row>
    <row r="330" spans="1:25" ht="25.5" x14ac:dyDescent="0.25">
      <c r="A330" s="4" t="s">
        <v>12434</v>
      </c>
      <c r="B330" s="4" t="s">
        <v>12319</v>
      </c>
      <c r="C330" s="4" t="s">
        <v>2577</v>
      </c>
      <c r="D330" s="1" t="s">
        <v>2578</v>
      </c>
      <c r="E330" s="5" t="s">
        <v>216</v>
      </c>
      <c r="F330" s="5" t="s">
        <v>216</v>
      </c>
      <c r="G330" s="5" t="s">
        <v>216</v>
      </c>
      <c r="H330" s="5" t="s">
        <v>216</v>
      </c>
      <c r="I330" s="5" t="s">
        <v>216</v>
      </c>
      <c r="J330" s="5">
        <v>0.2</v>
      </c>
      <c r="K330" s="5" t="s">
        <v>216</v>
      </c>
      <c r="L330" s="5" t="s">
        <v>216</v>
      </c>
      <c r="M330" s="5" t="s">
        <v>216</v>
      </c>
      <c r="N330" s="5" t="s">
        <v>216</v>
      </c>
      <c r="O330" s="5" t="s">
        <v>216</v>
      </c>
      <c r="P330" s="5" t="s">
        <v>216</v>
      </c>
      <c r="Q330" s="5" t="s">
        <v>216</v>
      </c>
      <c r="R330" s="5" t="s">
        <v>216</v>
      </c>
      <c r="S330" s="5">
        <v>0.21</v>
      </c>
      <c r="T330" s="5">
        <v>0.21</v>
      </c>
      <c r="U330" s="5">
        <v>0.21</v>
      </c>
      <c r="V330" s="5">
        <v>0.21</v>
      </c>
      <c r="W330" s="5">
        <v>0.21</v>
      </c>
      <c r="X330" s="5">
        <v>0.21</v>
      </c>
      <c r="Y330" s="5">
        <v>0.21</v>
      </c>
    </row>
    <row r="331" spans="1:25" ht="38.25" x14ac:dyDescent="0.25">
      <c r="A331" s="4" t="s">
        <v>12435</v>
      </c>
      <c r="B331" s="4" t="s">
        <v>12319</v>
      </c>
      <c r="C331" s="4" t="s">
        <v>2583</v>
      </c>
      <c r="D331" s="1" t="s">
        <v>9352</v>
      </c>
      <c r="E331" s="5" t="s">
        <v>216</v>
      </c>
      <c r="F331" s="5" t="s">
        <v>216</v>
      </c>
      <c r="G331" s="5" t="s">
        <v>216</v>
      </c>
      <c r="H331" s="5" t="s">
        <v>216</v>
      </c>
      <c r="I331" s="5" t="s">
        <v>216</v>
      </c>
      <c r="J331" s="5">
        <v>0.2</v>
      </c>
      <c r="K331" s="5" t="s">
        <v>216</v>
      </c>
      <c r="L331" s="5" t="s">
        <v>216</v>
      </c>
      <c r="M331" s="5" t="s">
        <v>216</v>
      </c>
      <c r="N331" s="5" t="s">
        <v>216</v>
      </c>
      <c r="O331" s="5" t="s">
        <v>216</v>
      </c>
      <c r="P331" s="5" t="s">
        <v>216</v>
      </c>
      <c r="Q331" s="5" t="s">
        <v>216</v>
      </c>
      <c r="R331" s="5" t="s">
        <v>216</v>
      </c>
      <c r="S331" s="5">
        <v>0.21</v>
      </c>
      <c r="T331" s="5">
        <v>0.21</v>
      </c>
      <c r="U331" s="5">
        <v>0.21</v>
      </c>
      <c r="V331" s="5">
        <v>0.21</v>
      </c>
      <c r="W331" s="5">
        <v>0.21</v>
      </c>
      <c r="X331" s="5">
        <v>0.21</v>
      </c>
      <c r="Y331" s="5">
        <v>0.21</v>
      </c>
    </row>
    <row r="332" spans="1:25" ht="25.5" x14ac:dyDescent="0.25">
      <c r="A332" s="4" t="s">
        <v>12436</v>
      </c>
      <c r="B332" s="4" t="s">
        <v>12319</v>
      </c>
      <c r="C332" s="4" t="s">
        <v>2589</v>
      </c>
      <c r="D332" s="1" t="s">
        <v>2590</v>
      </c>
      <c r="E332" s="5" t="s">
        <v>216</v>
      </c>
      <c r="F332" s="5" t="s">
        <v>216</v>
      </c>
      <c r="G332" s="5" t="s">
        <v>216</v>
      </c>
      <c r="H332" s="5" t="s">
        <v>216</v>
      </c>
      <c r="I332" s="5" t="s">
        <v>216</v>
      </c>
      <c r="J332" s="5">
        <v>0.2</v>
      </c>
      <c r="K332" s="5" t="s">
        <v>216</v>
      </c>
      <c r="L332" s="5" t="s">
        <v>216</v>
      </c>
      <c r="M332" s="5" t="s">
        <v>216</v>
      </c>
      <c r="N332" s="5" t="s">
        <v>216</v>
      </c>
      <c r="O332" s="5" t="s">
        <v>216</v>
      </c>
      <c r="P332" s="5" t="s">
        <v>216</v>
      </c>
      <c r="Q332" s="5" t="s">
        <v>216</v>
      </c>
      <c r="R332" s="5" t="s">
        <v>216</v>
      </c>
      <c r="S332" s="5">
        <v>0.21</v>
      </c>
      <c r="T332" s="5">
        <v>0.21</v>
      </c>
      <c r="U332" s="5">
        <v>0.21</v>
      </c>
      <c r="V332" s="5">
        <v>0.21</v>
      </c>
      <c r="W332" s="5">
        <v>0.21</v>
      </c>
      <c r="X332" s="5">
        <v>0.21</v>
      </c>
      <c r="Y332" s="5">
        <v>0.21</v>
      </c>
    </row>
    <row r="333" spans="1:25" ht="25.5" x14ac:dyDescent="0.25">
      <c r="A333" s="4" t="s">
        <v>12437</v>
      </c>
      <c r="B333" s="4" t="s">
        <v>12319</v>
      </c>
      <c r="C333" s="4" t="s">
        <v>2595</v>
      </c>
      <c r="D333" s="1" t="s">
        <v>9355</v>
      </c>
      <c r="E333" s="5" t="s">
        <v>216</v>
      </c>
      <c r="F333" s="5" t="s">
        <v>216</v>
      </c>
      <c r="G333" s="5" t="s">
        <v>216</v>
      </c>
      <c r="H333" s="5" t="s">
        <v>216</v>
      </c>
      <c r="I333" s="5" t="s">
        <v>216</v>
      </c>
      <c r="J333" s="5">
        <v>0.2</v>
      </c>
      <c r="K333" s="5" t="s">
        <v>216</v>
      </c>
      <c r="L333" s="5" t="s">
        <v>216</v>
      </c>
      <c r="M333" s="5" t="s">
        <v>216</v>
      </c>
      <c r="N333" s="5" t="s">
        <v>216</v>
      </c>
      <c r="O333" s="5" t="s">
        <v>216</v>
      </c>
      <c r="P333" s="5" t="s">
        <v>216</v>
      </c>
      <c r="Q333" s="5" t="s">
        <v>216</v>
      </c>
      <c r="R333" s="5" t="s">
        <v>216</v>
      </c>
      <c r="S333" s="5">
        <v>0.21</v>
      </c>
      <c r="T333" s="5">
        <v>0.21</v>
      </c>
      <c r="U333" s="5">
        <v>0.21</v>
      </c>
      <c r="V333" s="5">
        <v>0.21</v>
      </c>
      <c r="W333" s="5">
        <v>0.21</v>
      </c>
      <c r="X333" s="5">
        <v>0.12</v>
      </c>
      <c r="Y333" s="5">
        <v>0.12</v>
      </c>
    </row>
    <row r="334" spans="1:25" ht="38.25" x14ac:dyDescent="0.25">
      <c r="A334" s="4" t="s">
        <v>12438</v>
      </c>
      <c r="B334" s="4" t="s">
        <v>12319</v>
      </c>
      <c r="C334" s="4" t="s">
        <v>2604</v>
      </c>
      <c r="D334" s="1" t="s">
        <v>2605</v>
      </c>
      <c r="E334" s="5" t="s">
        <v>216</v>
      </c>
      <c r="F334" s="5" t="s">
        <v>216</v>
      </c>
      <c r="G334" s="5" t="s">
        <v>216</v>
      </c>
      <c r="H334" s="5" t="s">
        <v>216</v>
      </c>
      <c r="I334" s="5" t="s">
        <v>216</v>
      </c>
      <c r="J334" s="5">
        <v>0.2</v>
      </c>
      <c r="K334" s="5" t="s">
        <v>216</v>
      </c>
      <c r="L334" s="5" t="s">
        <v>216</v>
      </c>
      <c r="M334" s="5" t="s">
        <v>216</v>
      </c>
      <c r="N334" s="5" t="s">
        <v>216</v>
      </c>
      <c r="O334" s="5" t="s">
        <v>216</v>
      </c>
      <c r="P334" s="5" t="s">
        <v>216</v>
      </c>
      <c r="Q334" s="5" t="s">
        <v>216</v>
      </c>
      <c r="R334" s="5" t="s">
        <v>216</v>
      </c>
      <c r="S334" s="5">
        <v>0.21</v>
      </c>
      <c r="T334" s="5">
        <v>0.21</v>
      </c>
      <c r="U334" s="5">
        <v>0.21</v>
      </c>
      <c r="V334" s="5">
        <v>0.21</v>
      </c>
      <c r="W334" s="5">
        <v>0.21</v>
      </c>
      <c r="X334" s="5">
        <v>0.21</v>
      </c>
      <c r="Y334" s="5">
        <v>0.21</v>
      </c>
    </row>
    <row r="335" spans="1:25" ht="25.5" x14ac:dyDescent="0.25">
      <c r="A335" s="4" t="s">
        <v>12439</v>
      </c>
      <c r="B335" s="4" t="s">
        <v>12319</v>
      </c>
      <c r="C335" s="4" t="s">
        <v>2607</v>
      </c>
      <c r="D335" s="1" t="s">
        <v>9358</v>
      </c>
      <c r="E335" s="5" t="s">
        <v>216</v>
      </c>
      <c r="F335" s="5" t="s">
        <v>216</v>
      </c>
      <c r="G335" s="5" t="s">
        <v>216</v>
      </c>
      <c r="H335" s="5" t="s">
        <v>216</v>
      </c>
      <c r="I335" s="5" t="s">
        <v>216</v>
      </c>
      <c r="J335" s="5">
        <v>0</v>
      </c>
      <c r="K335" s="5" t="s">
        <v>216</v>
      </c>
      <c r="L335" s="5" t="s">
        <v>216</v>
      </c>
      <c r="M335" s="5" t="s">
        <v>216</v>
      </c>
      <c r="N335" s="5" t="s">
        <v>216</v>
      </c>
      <c r="O335" s="5" t="s">
        <v>216</v>
      </c>
      <c r="P335" s="5" t="s">
        <v>216</v>
      </c>
      <c r="Q335" s="5" t="s">
        <v>216</v>
      </c>
      <c r="R335" s="5" t="s">
        <v>216</v>
      </c>
      <c r="S335" s="5">
        <v>0</v>
      </c>
      <c r="T335" s="5">
        <v>0</v>
      </c>
      <c r="U335" s="5">
        <v>0</v>
      </c>
      <c r="V335" s="5">
        <v>0</v>
      </c>
      <c r="W335" s="5">
        <v>0</v>
      </c>
      <c r="X335" s="5">
        <v>0.12</v>
      </c>
      <c r="Y335" s="5">
        <v>0.12</v>
      </c>
    </row>
    <row r="336" spans="1:25" ht="25.5" x14ac:dyDescent="0.25">
      <c r="A336" s="4" t="s">
        <v>12440</v>
      </c>
      <c r="B336" s="4" t="s">
        <v>12319</v>
      </c>
      <c r="C336" s="4" t="s">
        <v>2613</v>
      </c>
      <c r="D336" s="1" t="s">
        <v>2614</v>
      </c>
      <c r="E336" s="5" t="s">
        <v>216</v>
      </c>
      <c r="F336" s="5" t="s">
        <v>216</v>
      </c>
      <c r="G336" s="5" t="s">
        <v>216</v>
      </c>
      <c r="H336" s="5" t="s">
        <v>216</v>
      </c>
      <c r="I336" s="5" t="s">
        <v>216</v>
      </c>
      <c r="J336" s="5">
        <v>0</v>
      </c>
      <c r="K336" s="5" t="s">
        <v>216</v>
      </c>
      <c r="L336" s="5" t="s">
        <v>216</v>
      </c>
      <c r="M336" s="5" t="s">
        <v>216</v>
      </c>
      <c r="N336" s="5" t="s">
        <v>216</v>
      </c>
      <c r="O336" s="5" t="s">
        <v>216</v>
      </c>
      <c r="P336" s="5" t="s">
        <v>216</v>
      </c>
      <c r="Q336" s="5" t="s">
        <v>216</v>
      </c>
      <c r="R336" s="5" t="s">
        <v>216</v>
      </c>
      <c r="S336" s="5">
        <v>0</v>
      </c>
      <c r="T336" s="5">
        <v>0</v>
      </c>
      <c r="U336" s="5">
        <v>0</v>
      </c>
      <c r="V336" s="5">
        <v>0</v>
      </c>
      <c r="W336" s="5">
        <v>0</v>
      </c>
      <c r="X336" s="5">
        <v>0.12</v>
      </c>
      <c r="Y336" s="5">
        <v>0.12</v>
      </c>
    </row>
    <row r="337" spans="1:25" ht="25.5" x14ac:dyDescent="0.25">
      <c r="A337" s="4" t="s">
        <v>12441</v>
      </c>
      <c r="B337" s="4" t="s">
        <v>12319</v>
      </c>
      <c r="C337" s="4" t="s">
        <v>2616</v>
      </c>
      <c r="D337" s="1" t="s">
        <v>9361</v>
      </c>
      <c r="E337" s="5" t="s">
        <v>216</v>
      </c>
      <c r="F337" s="5" t="s">
        <v>216</v>
      </c>
      <c r="G337" s="5" t="s">
        <v>216</v>
      </c>
      <c r="H337" s="5" t="s">
        <v>216</v>
      </c>
      <c r="I337" s="5" t="s">
        <v>216</v>
      </c>
      <c r="J337" s="5">
        <v>0</v>
      </c>
      <c r="K337" s="5" t="s">
        <v>216</v>
      </c>
      <c r="L337" s="5" t="s">
        <v>216</v>
      </c>
      <c r="M337" s="5" t="s">
        <v>216</v>
      </c>
      <c r="N337" s="5" t="s">
        <v>216</v>
      </c>
      <c r="O337" s="5" t="s">
        <v>216</v>
      </c>
      <c r="P337" s="5" t="s">
        <v>216</v>
      </c>
      <c r="Q337" s="5" t="s">
        <v>216</v>
      </c>
      <c r="R337" s="5" t="s">
        <v>216</v>
      </c>
      <c r="S337" s="5">
        <v>0</v>
      </c>
      <c r="T337" s="5">
        <v>0</v>
      </c>
      <c r="U337" s="5">
        <v>0</v>
      </c>
      <c r="V337" s="5">
        <v>0</v>
      </c>
      <c r="W337" s="5">
        <v>0</v>
      </c>
      <c r="X337" s="5">
        <v>0.12</v>
      </c>
      <c r="Y337" s="5">
        <v>0.12</v>
      </c>
    </row>
    <row r="338" spans="1:25" ht="25.5" x14ac:dyDescent="0.25">
      <c r="A338" s="4" t="s">
        <v>12442</v>
      </c>
      <c r="B338" s="4" t="s">
        <v>12319</v>
      </c>
      <c r="C338" s="4" t="s">
        <v>2619</v>
      </c>
      <c r="D338" s="1" t="s">
        <v>2620</v>
      </c>
      <c r="E338" s="5" t="s">
        <v>216</v>
      </c>
      <c r="F338" s="5" t="s">
        <v>216</v>
      </c>
      <c r="G338" s="5" t="s">
        <v>216</v>
      </c>
      <c r="H338" s="5" t="s">
        <v>216</v>
      </c>
      <c r="I338" s="5" t="s">
        <v>216</v>
      </c>
      <c r="J338" s="5">
        <v>0.2</v>
      </c>
      <c r="K338" s="5" t="s">
        <v>216</v>
      </c>
      <c r="L338" s="5" t="s">
        <v>216</v>
      </c>
      <c r="M338" s="5" t="s">
        <v>216</v>
      </c>
      <c r="N338" s="5" t="s">
        <v>216</v>
      </c>
      <c r="O338" s="5" t="s">
        <v>216</v>
      </c>
      <c r="P338" s="5" t="s">
        <v>216</v>
      </c>
      <c r="Q338" s="5" t="s">
        <v>216</v>
      </c>
      <c r="R338" s="5" t="s">
        <v>216</v>
      </c>
      <c r="S338" s="5">
        <v>0.21</v>
      </c>
      <c r="T338" s="5">
        <v>0.21</v>
      </c>
      <c r="U338" s="5">
        <v>0.21</v>
      </c>
      <c r="V338" s="5">
        <v>0.21</v>
      </c>
      <c r="W338" s="5">
        <v>0.21</v>
      </c>
      <c r="X338" s="5">
        <v>0</v>
      </c>
      <c r="Y338" s="5">
        <v>0</v>
      </c>
    </row>
    <row r="339" spans="1:25" ht="25.5" x14ac:dyDescent="0.25">
      <c r="A339" s="4" t="s">
        <v>12443</v>
      </c>
      <c r="B339" s="4" t="s">
        <v>12319</v>
      </c>
      <c r="C339" s="4" t="s">
        <v>2622</v>
      </c>
      <c r="D339" s="1" t="s">
        <v>2623</v>
      </c>
      <c r="E339" s="5" t="s">
        <v>216</v>
      </c>
      <c r="F339" s="5" t="s">
        <v>216</v>
      </c>
      <c r="G339" s="5" t="s">
        <v>216</v>
      </c>
      <c r="H339" s="5" t="s">
        <v>216</v>
      </c>
      <c r="I339" s="5" t="s">
        <v>216</v>
      </c>
      <c r="J339" s="5">
        <v>0.2</v>
      </c>
      <c r="K339" s="5" t="s">
        <v>216</v>
      </c>
      <c r="L339" s="5" t="s">
        <v>216</v>
      </c>
      <c r="M339" s="5" t="s">
        <v>216</v>
      </c>
      <c r="N339" s="5" t="s">
        <v>216</v>
      </c>
      <c r="O339" s="5" t="s">
        <v>216</v>
      </c>
      <c r="P339" s="5" t="s">
        <v>216</v>
      </c>
      <c r="Q339" s="5" t="s">
        <v>216</v>
      </c>
      <c r="R339" s="5" t="s">
        <v>216</v>
      </c>
      <c r="S339" s="5">
        <v>0.21</v>
      </c>
      <c r="T339" s="5">
        <v>0.21</v>
      </c>
      <c r="U339" s="5">
        <v>0.21</v>
      </c>
      <c r="V339" s="5">
        <v>0.21</v>
      </c>
      <c r="W339" s="5">
        <v>0.21</v>
      </c>
      <c r="X339" s="5">
        <v>0.12</v>
      </c>
      <c r="Y339" s="5">
        <v>0.12</v>
      </c>
    </row>
    <row r="340" spans="1:25" ht="25.5" x14ac:dyDescent="0.25">
      <c r="A340" s="4" t="s">
        <v>12444</v>
      </c>
      <c r="B340" s="4" t="s">
        <v>12319</v>
      </c>
      <c r="C340" s="4" t="s">
        <v>2628</v>
      </c>
      <c r="D340" s="1" t="s">
        <v>9365</v>
      </c>
      <c r="E340" s="5" t="s">
        <v>216</v>
      </c>
      <c r="F340" s="5" t="s">
        <v>216</v>
      </c>
      <c r="G340" s="5" t="s">
        <v>216</v>
      </c>
      <c r="H340" s="5" t="s">
        <v>216</v>
      </c>
      <c r="I340" s="5" t="s">
        <v>216</v>
      </c>
      <c r="J340" s="5">
        <v>0.1</v>
      </c>
      <c r="K340" s="5" t="s">
        <v>216</v>
      </c>
      <c r="L340" s="5" t="s">
        <v>216</v>
      </c>
      <c r="M340" s="5" t="s">
        <v>216</v>
      </c>
      <c r="N340" s="5" t="s">
        <v>216</v>
      </c>
      <c r="O340" s="5" t="s">
        <v>216</v>
      </c>
      <c r="P340" s="5" t="s">
        <v>216</v>
      </c>
      <c r="Q340" s="5" t="s">
        <v>216</v>
      </c>
      <c r="R340" s="5" t="s">
        <v>216</v>
      </c>
      <c r="S340" s="5">
        <v>0.1</v>
      </c>
      <c r="T340" s="5">
        <v>0.1</v>
      </c>
      <c r="U340" s="5">
        <v>0.1</v>
      </c>
      <c r="V340" s="5">
        <v>0.1</v>
      </c>
      <c r="W340" s="5">
        <v>0.1</v>
      </c>
      <c r="X340" s="5">
        <v>0</v>
      </c>
      <c r="Y340" s="5">
        <v>0</v>
      </c>
    </row>
    <row r="341" spans="1:25" ht="25.5" x14ac:dyDescent="0.25">
      <c r="A341" s="4" t="s">
        <v>12445</v>
      </c>
      <c r="B341" s="4" t="s">
        <v>12319</v>
      </c>
      <c r="C341" s="4" t="s">
        <v>2637</v>
      </c>
      <c r="D341" s="1" t="s">
        <v>9367</v>
      </c>
      <c r="E341" s="5" t="s">
        <v>216</v>
      </c>
      <c r="F341" s="5" t="s">
        <v>216</v>
      </c>
      <c r="G341" s="5" t="s">
        <v>216</v>
      </c>
      <c r="H341" s="5" t="s">
        <v>216</v>
      </c>
      <c r="I341" s="5" t="s">
        <v>216</v>
      </c>
      <c r="J341" s="5">
        <v>0.1</v>
      </c>
      <c r="K341" s="5" t="s">
        <v>216</v>
      </c>
      <c r="L341" s="5" t="s">
        <v>216</v>
      </c>
      <c r="M341" s="5" t="s">
        <v>216</v>
      </c>
      <c r="N341" s="5" t="s">
        <v>216</v>
      </c>
      <c r="O341" s="5" t="s">
        <v>216</v>
      </c>
      <c r="P341" s="5" t="s">
        <v>216</v>
      </c>
      <c r="Q341" s="5" t="s">
        <v>216</v>
      </c>
      <c r="R341" s="5" t="s">
        <v>216</v>
      </c>
      <c r="S341" s="5">
        <v>0.1</v>
      </c>
      <c r="T341" s="5">
        <v>0.1</v>
      </c>
      <c r="U341" s="5">
        <v>0.1</v>
      </c>
      <c r="V341" s="5">
        <v>0.1</v>
      </c>
      <c r="W341" s="5">
        <v>0.1</v>
      </c>
      <c r="X341" s="5">
        <v>0.12</v>
      </c>
      <c r="Y341" s="5">
        <v>0.12</v>
      </c>
    </row>
    <row r="342" spans="1:25" ht="25.5" x14ac:dyDescent="0.25">
      <c r="A342" s="4" t="s">
        <v>12446</v>
      </c>
      <c r="B342" s="4" t="s">
        <v>12319</v>
      </c>
      <c r="C342" s="4" t="s">
        <v>2643</v>
      </c>
      <c r="D342" s="1" t="s">
        <v>2644</v>
      </c>
      <c r="E342" s="5" t="s">
        <v>216</v>
      </c>
      <c r="F342" s="5" t="s">
        <v>216</v>
      </c>
      <c r="G342" s="5" t="s">
        <v>216</v>
      </c>
      <c r="H342" s="5" t="s">
        <v>216</v>
      </c>
      <c r="I342" s="5" t="s">
        <v>216</v>
      </c>
      <c r="J342" s="5">
        <v>0.1</v>
      </c>
      <c r="K342" s="5" t="s">
        <v>216</v>
      </c>
      <c r="L342" s="5" t="s">
        <v>216</v>
      </c>
      <c r="M342" s="5" t="s">
        <v>216</v>
      </c>
      <c r="N342" s="5" t="s">
        <v>216</v>
      </c>
      <c r="O342" s="5" t="s">
        <v>216</v>
      </c>
      <c r="P342" s="5" t="s">
        <v>216</v>
      </c>
      <c r="Q342" s="5" t="s">
        <v>216</v>
      </c>
      <c r="R342" s="5" t="s">
        <v>216</v>
      </c>
      <c r="S342" s="5">
        <v>0.1</v>
      </c>
      <c r="T342" s="5">
        <v>0.1</v>
      </c>
      <c r="U342" s="5">
        <v>0.1</v>
      </c>
      <c r="V342" s="5">
        <v>0.1</v>
      </c>
      <c r="W342" s="5">
        <v>0.1</v>
      </c>
      <c r="X342" s="5">
        <v>0.12</v>
      </c>
      <c r="Y342" s="5">
        <v>0.12</v>
      </c>
    </row>
    <row r="343" spans="1:25" ht="25.5" x14ac:dyDescent="0.25">
      <c r="A343" s="4" t="s">
        <v>12447</v>
      </c>
      <c r="B343" s="4" t="s">
        <v>12319</v>
      </c>
      <c r="C343" s="4" t="s">
        <v>2646</v>
      </c>
      <c r="D343" s="1" t="s">
        <v>9370</v>
      </c>
      <c r="E343" s="5" t="s">
        <v>216</v>
      </c>
      <c r="F343" s="5" t="s">
        <v>216</v>
      </c>
      <c r="G343" s="5" t="s">
        <v>216</v>
      </c>
      <c r="H343" s="5" t="s">
        <v>216</v>
      </c>
      <c r="I343" s="5" t="s">
        <v>216</v>
      </c>
      <c r="J343" s="5">
        <v>0.2</v>
      </c>
      <c r="K343" s="5" t="s">
        <v>216</v>
      </c>
      <c r="L343" s="5" t="s">
        <v>216</v>
      </c>
      <c r="M343" s="5" t="s">
        <v>216</v>
      </c>
      <c r="N343" s="5" t="s">
        <v>216</v>
      </c>
      <c r="O343" s="5" t="s">
        <v>216</v>
      </c>
      <c r="P343" s="5" t="s">
        <v>216</v>
      </c>
      <c r="Q343" s="5" t="s">
        <v>216</v>
      </c>
      <c r="R343" s="5" t="s">
        <v>216</v>
      </c>
      <c r="S343" s="5">
        <v>0.21</v>
      </c>
      <c r="T343" s="5">
        <v>0.21</v>
      </c>
      <c r="U343" s="5">
        <v>0.21</v>
      </c>
      <c r="V343" s="5">
        <v>0.21</v>
      </c>
      <c r="W343" s="5">
        <v>0.21</v>
      </c>
      <c r="X343" s="5">
        <v>0.21</v>
      </c>
      <c r="Y343" s="5">
        <v>0.21</v>
      </c>
    </row>
    <row r="344" spans="1:25" x14ac:dyDescent="0.25">
      <c r="A344" s="4" t="s">
        <v>12448</v>
      </c>
      <c r="B344" s="4" t="s">
        <v>12319</v>
      </c>
      <c r="C344" s="4" t="s">
        <v>2652</v>
      </c>
      <c r="D344" s="1" t="s">
        <v>9372</v>
      </c>
      <c r="E344" s="5" t="s">
        <v>216</v>
      </c>
      <c r="F344" s="5" t="s">
        <v>216</v>
      </c>
      <c r="G344" s="5" t="s">
        <v>216</v>
      </c>
      <c r="H344" s="5" t="s">
        <v>216</v>
      </c>
      <c r="I344" s="5" t="s">
        <v>216</v>
      </c>
      <c r="J344" s="5">
        <v>0.2</v>
      </c>
      <c r="K344" s="5" t="s">
        <v>216</v>
      </c>
      <c r="L344" s="5" t="s">
        <v>216</v>
      </c>
      <c r="M344" s="5" t="s">
        <v>216</v>
      </c>
      <c r="N344" s="5" t="s">
        <v>216</v>
      </c>
      <c r="O344" s="5" t="s">
        <v>216</v>
      </c>
      <c r="P344" s="5" t="s">
        <v>216</v>
      </c>
      <c r="Q344" s="5" t="s">
        <v>216</v>
      </c>
      <c r="R344" s="5" t="s">
        <v>216</v>
      </c>
      <c r="S344" s="5">
        <v>0.21</v>
      </c>
      <c r="T344" s="5">
        <v>0.21</v>
      </c>
      <c r="U344" s="5">
        <v>0.21</v>
      </c>
      <c r="V344" s="5">
        <v>0.21</v>
      </c>
      <c r="W344" s="5">
        <v>0.21</v>
      </c>
      <c r="X344" s="5">
        <v>0.21</v>
      </c>
      <c r="Y344" s="5">
        <v>0.21</v>
      </c>
    </row>
    <row r="345" spans="1:25" ht="25.5" x14ac:dyDescent="0.25">
      <c r="A345" s="4" t="s">
        <v>12449</v>
      </c>
      <c r="B345" s="4" t="s">
        <v>12319</v>
      </c>
      <c r="C345" s="4" t="s">
        <v>2664</v>
      </c>
      <c r="D345" s="1" t="s">
        <v>9374</v>
      </c>
      <c r="E345" s="5" t="s">
        <v>216</v>
      </c>
      <c r="F345" s="5" t="s">
        <v>216</v>
      </c>
      <c r="G345" s="5" t="s">
        <v>216</v>
      </c>
      <c r="H345" s="5" t="s">
        <v>216</v>
      </c>
      <c r="I345" s="5" t="s">
        <v>216</v>
      </c>
      <c r="J345" s="5">
        <v>0</v>
      </c>
      <c r="K345" s="5" t="s">
        <v>216</v>
      </c>
      <c r="L345" s="5" t="s">
        <v>216</v>
      </c>
      <c r="M345" s="5" t="s">
        <v>216</v>
      </c>
      <c r="N345" s="5" t="s">
        <v>216</v>
      </c>
      <c r="O345" s="5" t="s">
        <v>216</v>
      </c>
      <c r="P345" s="5" t="s">
        <v>216</v>
      </c>
      <c r="Q345" s="5" t="s">
        <v>216</v>
      </c>
      <c r="R345" s="5" t="s">
        <v>216</v>
      </c>
      <c r="S345" s="5">
        <v>0</v>
      </c>
      <c r="T345" s="5">
        <v>0</v>
      </c>
      <c r="U345" s="5">
        <v>0</v>
      </c>
      <c r="V345" s="5">
        <v>0</v>
      </c>
      <c r="W345" s="5">
        <v>0</v>
      </c>
      <c r="X345" s="5">
        <v>0</v>
      </c>
      <c r="Y345" s="5">
        <v>0</v>
      </c>
    </row>
    <row r="346" spans="1:25" ht="25.5" x14ac:dyDescent="0.25">
      <c r="A346" s="4" t="s">
        <v>12450</v>
      </c>
      <c r="B346" s="4" t="s">
        <v>12319</v>
      </c>
      <c r="C346" s="4" t="s">
        <v>2670</v>
      </c>
      <c r="D346" s="1" t="s">
        <v>2671</v>
      </c>
      <c r="E346" s="5" t="s">
        <v>216</v>
      </c>
      <c r="F346" s="5" t="s">
        <v>216</v>
      </c>
      <c r="G346" s="5" t="s">
        <v>216</v>
      </c>
      <c r="H346" s="5" t="s">
        <v>216</v>
      </c>
      <c r="I346" s="5" t="s">
        <v>216</v>
      </c>
      <c r="J346" s="5">
        <v>0</v>
      </c>
      <c r="K346" s="5" t="s">
        <v>216</v>
      </c>
      <c r="L346" s="5" t="s">
        <v>216</v>
      </c>
      <c r="M346" s="5" t="s">
        <v>216</v>
      </c>
      <c r="N346" s="5" t="s">
        <v>216</v>
      </c>
      <c r="O346" s="5" t="s">
        <v>216</v>
      </c>
      <c r="P346" s="5" t="s">
        <v>216</v>
      </c>
      <c r="Q346" s="5" t="s">
        <v>216</v>
      </c>
      <c r="R346" s="5" t="s">
        <v>216</v>
      </c>
      <c r="S346" s="5">
        <v>0</v>
      </c>
      <c r="T346" s="5">
        <v>0</v>
      </c>
      <c r="U346" s="5">
        <v>0</v>
      </c>
      <c r="V346" s="5">
        <v>0</v>
      </c>
      <c r="W346" s="5">
        <v>0</v>
      </c>
      <c r="X346" s="5">
        <v>0</v>
      </c>
      <c r="Y346" s="5">
        <v>0</v>
      </c>
    </row>
    <row r="347" spans="1:25" ht="25.5" x14ac:dyDescent="0.25">
      <c r="A347" s="4" t="s">
        <v>12451</v>
      </c>
      <c r="B347" s="4" t="s">
        <v>12319</v>
      </c>
      <c r="C347" s="4" t="s">
        <v>2673</v>
      </c>
      <c r="D347" s="1" t="s">
        <v>2674</v>
      </c>
      <c r="E347" s="5" t="s">
        <v>216</v>
      </c>
      <c r="F347" s="5" t="s">
        <v>216</v>
      </c>
      <c r="G347" s="5" t="s">
        <v>216</v>
      </c>
      <c r="H347" s="5" t="s">
        <v>216</v>
      </c>
      <c r="I347" s="5" t="s">
        <v>216</v>
      </c>
      <c r="J347" s="5">
        <v>0</v>
      </c>
      <c r="K347" s="5" t="s">
        <v>216</v>
      </c>
      <c r="L347" s="5" t="s">
        <v>216</v>
      </c>
      <c r="M347" s="5" t="s">
        <v>216</v>
      </c>
      <c r="N347" s="5" t="s">
        <v>216</v>
      </c>
      <c r="O347" s="5" t="s">
        <v>216</v>
      </c>
      <c r="P347" s="5" t="s">
        <v>216</v>
      </c>
      <c r="Q347" s="5" t="s">
        <v>216</v>
      </c>
      <c r="R347" s="5" t="s">
        <v>216</v>
      </c>
      <c r="S347" s="5">
        <v>0</v>
      </c>
      <c r="T347" s="5">
        <v>0</v>
      </c>
      <c r="U347" s="5">
        <v>0</v>
      </c>
      <c r="V347" s="5">
        <v>0</v>
      </c>
      <c r="W347" s="5">
        <v>0</v>
      </c>
      <c r="X347" s="5">
        <v>0</v>
      </c>
      <c r="Y347" s="5">
        <v>0</v>
      </c>
    </row>
    <row r="348" spans="1:25" ht="25.5" x14ac:dyDescent="0.25">
      <c r="A348" s="4" t="s">
        <v>12452</v>
      </c>
      <c r="B348" s="4" t="s">
        <v>12319</v>
      </c>
      <c r="C348" s="4" t="s">
        <v>2676</v>
      </c>
      <c r="D348" s="1" t="s">
        <v>2677</v>
      </c>
      <c r="E348" s="5" t="s">
        <v>216</v>
      </c>
      <c r="F348" s="5" t="s">
        <v>216</v>
      </c>
      <c r="G348" s="5" t="s">
        <v>216</v>
      </c>
      <c r="H348" s="5" t="s">
        <v>216</v>
      </c>
      <c r="I348" s="5" t="s">
        <v>216</v>
      </c>
      <c r="J348" s="5">
        <v>0</v>
      </c>
      <c r="K348" s="5" t="s">
        <v>216</v>
      </c>
      <c r="L348" s="5" t="s">
        <v>216</v>
      </c>
      <c r="M348" s="5" t="s">
        <v>216</v>
      </c>
      <c r="N348" s="5" t="s">
        <v>216</v>
      </c>
      <c r="O348" s="5" t="s">
        <v>216</v>
      </c>
      <c r="P348" s="5" t="s">
        <v>216</v>
      </c>
      <c r="Q348" s="5" t="s">
        <v>216</v>
      </c>
      <c r="R348" s="5" t="s">
        <v>216</v>
      </c>
      <c r="S348" s="5">
        <v>0</v>
      </c>
      <c r="T348" s="5">
        <v>0</v>
      </c>
      <c r="U348" s="5">
        <v>0</v>
      </c>
      <c r="V348" s="5">
        <v>0</v>
      </c>
      <c r="W348" s="5">
        <v>0</v>
      </c>
      <c r="X348" s="5">
        <v>0</v>
      </c>
      <c r="Y348" s="5">
        <v>0</v>
      </c>
    </row>
    <row r="349" spans="1:25" ht="25.5" x14ac:dyDescent="0.25">
      <c r="A349" s="4" t="s">
        <v>12453</v>
      </c>
      <c r="B349" s="4" t="s">
        <v>12319</v>
      </c>
      <c r="C349" s="4" t="s">
        <v>2679</v>
      </c>
      <c r="D349" s="1" t="s">
        <v>9379</v>
      </c>
      <c r="E349" s="5" t="s">
        <v>216</v>
      </c>
      <c r="F349" s="5" t="s">
        <v>216</v>
      </c>
      <c r="G349" s="5" t="s">
        <v>216</v>
      </c>
      <c r="H349" s="5" t="s">
        <v>216</v>
      </c>
      <c r="I349" s="5" t="s">
        <v>216</v>
      </c>
      <c r="J349" s="5">
        <v>0</v>
      </c>
      <c r="K349" s="5" t="s">
        <v>216</v>
      </c>
      <c r="L349" s="5" t="s">
        <v>216</v>
      </c>
      <c r="M349" s="5" t="s">
        <v>216</v>
      </c>
      <c r="N349" s="5" t="s">
        <v>216</v>
      </c>
      <c r="O349" s="5" t="s">
        <v>216</v>
      </c>
      <c r="P349" s="5" t="s">
        <v>216</v>
      </c>
      <c r="Q349" s="5" t="s">
        <v>216</v>
      </c>
      <c r="R349" s="5" t="s">
        <v>216</v>
      </c>
      <c r="S349" s="5">
        <v>0</v>
      </c>
      <c r="T349" s="5">
        <v>0</v>
      </c>
      <c r="U349" s="5">
        <v>0</v>
      </c>
      <c r="V349" s="5">
        <v>0</v>
      </c>
      <c r="W349" s="5">
        <v>0</v>
      </c>
      <c r="X349" s="5">
        <v>0</v>
      </c>
      <c r="Y349" s="5">
        <v>0</v>
      </c>
    </row>
    <row r="350" spans="1:25" ht="25.5" x14ac:dyDescent="0.25">
      <c r="A350" s="4" t="s">
        <v>12454</v>
      </c>
      <c r="B350" s="4" t="s">
        <v>12319</v>
      </c>
      <c r="C350" s="4" t="s">
        <v>2694</v>
      </c>
      <c r="D350" s="1" t="s">
        <v>2695</v>
      </c>
      <c r="E350" s="5" t="s">
        <v>216</v>
      </c>
      <c r="F350" s="5" t="s">
        <v>216</v>
      </c>
      <c r="G350" s="5" t="s">
        <v>216</v>
      </c>
      <c r="H350" s="5" t="s">
        <v>216</v>
      </c>
      <c r="I350" s="5" t="s">
        <v>216</v>
      </c>
      <c r="J350" s="5">
        <v>0.2</v>
      </c>
      <c r="K350" s="5" t="s">
        <v>216</v>
      </c>
      <c r="L350" s="5" t="s">
        <v>216</v>
      </c>
      <c r="M350" s="5" t="s">
        <v>216</v>
      </c>
      <c r="N350" s="5" t="s">
        <v>216</v>
      </c>
      <c r="O350" s="5" t="s">
        <v>216</v>
      </c>
      <c r="P350" s="5" t="s">
        <v>216</v>
      </c>
      <c r="Q350" s="5" t="s">
        <v>216</v>
      </c>
      <c r="R350" s="5" t="s">
        <v>216</v>
      </c>
      <c r="S350" s="5">
        <v>0.15</v>
      </c>
      <c r="T350" s="5">
        <v>0.15</v>
      </c>
      <c r="U350" s="5">
        <v>0.1</v>
      </c>
      <c r="V350" s="5">
        <v>0.1</v>
      </c>
      <c r="W350" s="5">
        <v>0.1</v>
      </c>
      <c r="X350" s="5">
        <v>0.12</v>
      </c>
      <c r="Y350" s="5">
        <v>0.12</v>
      </c>
    </row>
    <row r="351" spans="1:25" ht="25.5" x14ac:dyDescent="0.25">
      <c r="A351" s="4" t="s">
        <v>12455</v>
      </c>
      <c r="B351" s="4" t="s">
        <v>12319</v>
      </c>
      <c r="C351" s="4" t="s">
        <v>2697</v>
      </c>
      <c r="D351" s="1" t="s">
        <v>2698</v>
      </c>
      <c r="E351" s="5" t="s">
        <v>216</v>
      </c>
      <c r="F351" s="5" t="s">
        <v>216</v>
      </c>
      <c r="G351" s="5" t="s">
        <v>216</v>
      </c>
      <c r="H351" s="5" t="s">
        <v>216</v>
      </c>
      <c r="I351" s="5" t="s">
        <v>216</v>
      </c>
      <c r="J351" s="5">
        <v>0.2</v>
      </c>
      <c r="K351" s="5" t="s">
        <v>216</v>
      </c>
      <c r="L351" s="5" t="s">
        <v>216</v>
      </c>
      <c r="M351" s="5" t="s">
        <v>216</v>
      </c>
      <c r="N351" s="5" t="s">
        <v>216</v>
      </c>
      <c r="O351" s="5" t="s">
        <v>216</v>
      </c>
      <c r="P351" s="5" t="s">
        <v>216</v>
      </c>
      <c r="Q351" s="5" t="s">
        <v>216</v>
      </c>
      <c r="R351" s="5" t="s">
        <v>216</v>
      </c>
      <c r="S351" s="5">
        <v>0.15</v>
      </c>
      <c r="T351" s="5">
        <v>0.15</v>
      </c>
      <c r="U351" s="5">
        <v>0.1</v>
      </c>
      <c r="V351" s="5">
        <v>0.1</v>
      </c>
      <c r="W351" s="5">
        <v>0.1</v>
      </c>
      <c r="X351" s="5">
        <v>0.12</v>
      </c>
      <c r="Y351" s="5">
        <v>0.12</v>
      </c>
    </row>
    <row r="352" spans="1:25" x14ac:dyDescent="0.25">
      <c r="A352" s="4" t="s">
        <v>12456</v>
      </c>
      <c r="B352" s="4" t="s">
        <v>12319</v>
      </c>
      <c r="C352" s="4" t="s">
        <v>2703</v>
      </c>
      <c r="D352" s="1" t="s">
        <v>2704</v>
      </c>
      <c r="E352" s="5" t="s">
        <v>216</v>
      </c>
      <c r="F352" s="5" t="s">
        <v>216</v>
      </c>
      <c r="G352" s="5" t="s">
        <v>216</v>
      </c>
      <c r="H352" s="5" t="s">
        <v>216</v>
      </c>
      <c r="I352" s="5" t="s">
        <v>216</v>
      </c>
      <c r="J352" s="5">
        <v>0.2</v>
      </c>
      <c r="K352" s="5" t="s">
        <v>216</v>
      </c>
      <c r="L352" s="5" t="s">
        <v>216</v>
      </c>
      <c r="M352" s="5" t="s">
        <v>216</v>
      </c>
      <c r="N352" s="5" t="s">
        <v>216</v>
      </c>
      <c r="O352" s="5" t="s">
        <v>216</v>
      </c>
      <c r="P352" s="5" t="s">
        <v>216</v>
      </c>
      <c r="Q352" s="5" t="s">
        <v>216</v>
      </c>
      <c r="R352" s="5" t="s">
        <v>216</v>
      </c>
      <c r="S352" s="5">
        <v>0.15</v>
      </c>
      <c r="T352" s="5">
        <v>0.15</v>
      </c>
      <c r="U352" s="5">
        <v>0.1</v>
      </c>
      <c r="V352" s="5">
        <v>0.1</v>
      </c>
      <c r="W352" s="5">
        <v>0.1</v>
      </c>
      <c r="X352" s="5">
        <v>0.12</v>
      </c>
      <c r="Y352" s="5">
        <v>0.12</v>
      </c>
    </row>
    <row r="353" spans="1:25" ht="25.5" x14ac:dyDescent="0.25">
      <c r="A353" s="4" t="s">
        <v>12457</v>
      </c>
      <c r="B353" s="4" t="s">
        <v>12319</v>
      </c>
      <c r="C353" s="4" t="s">
        <v>2712</v>
      </c>
      <c r="D353" s="1" t="s">
        <v>2713</v>
      </c>
      <c r="E353" s="5" t="s">
        <v>216</v>
      </c>
      <c r="F353" s="5" t="s">
        <v>216</v>
      </c>
      <c r="G353" s="5" t="s">
        <v>216</v>
      </c>
      <c r="H353" s="5" t="s">
        <v>216</v>
      </c>
      <c r="I353" s="5" t="s">
        <v>216</v>
      </c>
      <c r="J353" s="5">
        <v>0.1</v>
      </c>
      <c r="K353" s="5" t="s">
        <v>216</v>
      </c>
      <c r="L353" s="5" t="s">
        <v>216</v>
      </c>
      <c r="M353" s="5" t="s">
        <v>216</v>
      </c>
      <c r="N353" s="5" t="s">
        <v>216</v>
      </c>
      <c r="O353" s="5" t="s">
        <v>216</v>
      </c>
      <c r="P353" s="5" t="s">
        <v>216</v>
      </c>
      <c r="Q353" s="5" t="s">
        <v>216</v>
      </c>
      <c r="R353" s="5" t="s">
        <v>216</v>
      </c>
      <c r="S353" s="5">
        <v>0.15</v>
      </c>
      <c r="T353" s="5">
        <v>0.15</v>
      </c>
      <c r="U353" s="5">
        <v>0.1</v>
      </c>
      <c r="V353" s="5">
        <v>0.1</v>
      </c>
      <c r="W353" s="5">
        <v>0.1</v>
      </c>
      <c r="X353" s="5">
        <v>0.12</v>
      </c>
      <c r="Y353" s="5">
        <v>0.12</v>
      </c>
    </row>
    <row r="354" spans="1:25" ht="38.25" x14ac:dyDescent="0.25">
      <c r="A354" s="4" t="s">
        <v>12458</v>
      </c>
      <c r="B354" s="4" t="s">
        <v>12319</v>
      </c>
      <c r="C354" s="4" t="s">
        <v>2718</v>
      </c>
      <c r="D354" s="1" t="s">
        <v>9385</v>
      </c>
      <c r="E354" s="5" t="s">
        <v>216</v>
      </c>
      <c r="F354" s="5" t="s">
        <v>216</v>
      </c>
      <c r="G354" s="5" t="s">
        <v>216</v>
      </c>
      <c r="H354" s="5" t="s">
        <v>216</v>
      </c>
      <c r="I354" s="5" t="s">
        <v>216</v>
      </c>
      <c r="J354" s="5">
        <v>0.2</v>
      </c>
      <c r="K354" s="5" t="s">
        <v>216</v>
      </c>
      <c r="L354" s="5" t="s">
        <v>216</v>
      </c>
      <c r="M354" s="5" t="s">
        <v>216</v>
      </c>
      <c r="N354" s="5" t="s">
        <v>216</v>
      </c>
      <c r="O354" s="5" t="s">
        <v>216</v>
      </c>
      <c r="P354" s="5" t="s">
        <v>216</v>
      </c>
      <c r="Q354" s="5" t="s">
        <v>216</v>
      </c>
      <c r="R354" s="5" t="s">
        <v>216</v>
      </c>
      <c r="S354" s="5">
        <v>0.21</v>
      </c>
      <c r="T354" s="5">
        <v>0.21</v>
      </c>
      <c r="U354" s="5">
        <v>0.1</v>
      </c>
      <c r="V354" s="5">
        <v>0.1</v>
      </c>
      <c r="W354" s="5">
        <v>0.1</v>
      </c>
      <c r="X354" s="5">
        <v>0.21</v>
      </c>
      <c r="Y354" s="5">
        <v>0.21</v>
      </c>
    </row>
    <row r="355" spans="1:25" ht="25.5" x14ac:dyDescent="0.25">
      <c r="A355" s="4" t="s">
        <v>12459</v>
      </c>
      <c r="B355" s="4" t="s">
        <v>12319</v>
      </c>
      <c r="C355" s="4" t="s">
        <v>2727</v>
      </c>
      <c r="D355" s="1" t="s">
        <v>2728</v>
      </c>
      <c r="E355" s="5" t="s">
        <v>216</v>
      </c>
      <c r="F355" s="5" t="s">
        <v>216</v>
      </c>
      <c r="G355" s="5" t="s">
        <v>216</v>
      </c>
      <c r="H355" s="5" t="s">
        <v>216</v>
      </c>
      <c r="I355" s="5" t="s">
        <v>216</v>
      </c>
      <c r="J355" s="5">
        <v>0.2</v>
      </c>
      <c r="K355" s="5" t="s">
        <v>216</v>
      </c>
      <c r="L355" s="5" t="s">
        <v>216</v>
      </c>
      <c r="M355" s="5" t="s">
        <v>216</v>
      </c>
      <c r="N355" s="5" t="s">
        <v>216</v>
      </c>
      <c r="O355" s="5" t="s">
        <v>216</v>
      </c>
      <c r="P355" s="5" t="s">
        <v>216</v>
      </c>
      <c r="Q355" s="5" t="s">
        <v>216</v>
      </c>
      <c r="R355" s="5" t="s">
        <v>216</v>
      </c>
      <c r="S355" s="5">
        <v>0.21</v>
      </c>
      <c r="T355" s="5">
        <v>0.21</v>
      </c>
      <c r="U355" s="5">
        <v>0.21</v>
      </c>
      <c r="V355" s="5">
        <v>0.21</v>
      </c>
      <c r="W355" s="5">
        <v>0.21</v>
      </c>
      <c r="X355" s="5">
        <v>0.21</v>
      </c>
      <c r="Y355" s="5">
        <v>0.21</v>
      </c>
    </row>
    <row r="356" spans="1:25" ht="38.25" x14ac:dyDescent="0.25">
      <c r="A356" s="4" t="s">
        <v>12460</v>
      </c>
      <c r="B356" s="4" t="s">
        <v>12319</v>
      </c>
      <c r="C356" s="4" t="s">
        <v>2730</v>
      </c>
      <c r="D356" s="1" t="s">
        <v>9388</v>
      </c>
      <c r="E356" s="5" t="s">
        <v>216</v>
      </c>
      <c r="F356" s="5" t="s">
        <v>216</v>
      </c>
      <c r="G356" s="5" t="s">
        <v>216</v>
      </c>
      <c r="H356" s="5" t="s">
        <v>216</v>
      </c>
      <c r="I356" s="5" t="s">
        <v>216</v>
      </c>
      <c r="J356" s="5">
        <v>0.2</v>
      </c>
      <c r="K356" s="5" t="s">
        <v>216</v>
      </c>
      <c r="L356" s="5" t="s">
        <v>216</v>
      </c>
      <c r="M356" s="5" t="s">
        <v>216</v>
      </c>
      <c r="N356" s="5" t="s">
        <v>216</v>
      </c>
      <c r="O356" s="5" t="s">
        <v>216</v>
      </c>
      <c r="P356" s="5" t="s">
        <v>216</v>
      </c>
      <c r="Q356" s="5" t="s">
        <v>216</v>
      </c>
      <c r="R356" s="5" t="s">
        <v>216</v>
      </c>
      <c r="S356" s="5">
        <v>0.21</v>
      </c>
      <c r="T356" s="5">
        <v>0.21</v>
      </c>
      <c r="U356" s="5">
        <v>0.21</v>
      </c>
      <c r="V356" s="5">
        <v>0.21</v>
      </c>
      <c r="W356" s="5">
        <v>0.21</v>
      </c>
      <c r="X356" s="5">
        <v>0.21</v>
      </c>
      <c r="Y356" s="5">
        <v>0.21</v>
      </c>
    </row>
    <row r="357" spans="1:25" ht="25.5" x14ac:dyDescent="0.25">
      <c r="A357" s="4" t="s">
        <v>12461</v>
      </c>
      <c r="B357" s="4" t="s">
        <v>12319</v>
      </c>
      <c r="C357" s="4" t="s">
        <v>2757</v>
      </c>
      <c r="D357" s="1" t="s">
        <v>9390</v>
      </c>
      <c r="E357" s="5" t="s">
        <v>216</v>
      </c>
      <c r="F357" s="5" t="s">
        <v>216</v>
      </c>
      <c r="G357" s="5" t="s">
        <v>216</v>
      </c>
      <c r="H357" s="5" t="s">
        <v>216</v>
      </c>
      <c r="I357" s="5" t="s">
        <v>216</v>
      </c>
      <c r="J357" s="5">
        <v>0.2</v>
      </c>
      <c r="K357" s="5" t="s">
        <v>216</v>
      </c>
      <c r="L357" s="5" t="s">
        <v>216</v>
      </c>
      <c r="M357" s="5" t="s">
        <v>216</v>
      </c>
      <c r="N357" s="5" t="s">
        <v>216</v>
      </c>
      <c r="O357" s="5" t="s">
        <v>216</v>
      </c>
      <c r="P357" s="5" t="s">
        <v>216</v>
      </c>
      <c r="Q357" s="5" t="s">
        <v>216</v>
      </c>
      <c r="R357" s="5" t="s">
        <v>216</v>
      </c>
      <c r="S357" s="5">
        <v>0.21</v>
      </c>
      <c r="T357" s="5">
        <v>0.21</v>
      </c>
      <c r="U357" s="5">
        <v>0.21</v>
      </c>
      <c r="V357" s="5">
        <v>0.21</v>
      </c>
      <c r="W357" s="5">
        <v>0.21</v>
      </c>
      <c r="X357" s="5">
        <v>0.21</v>
      </c>
      <c r="Y357" s="5">
        <v>0.21</v>
      </c>
    </row>
    <row r="358" spans="1:25" ht="25.5" x14ac:dyDescent="0.25">
      <c r="A358" s="4" t="s">
        <v>12462</v>
      </c>
      <c r="B358" s="4" t="s">
        <v>12319</v>
      </c>
      <c r="C358" s="4" t="s">
        <v>2763</v>
      </c>
      <c r="D358" s="1" t="s">
        <v>9392</v>
      </c>
      <c r="E358" s="5" t="s">
        <v>216</v>
      </c>
      <c r="F358" s="5" t="s">
        <v>216</v>
      </c>
      <c r="G358" s="5" t="s">
        <v>216</v>
      </c>
      <c r="H358" s="5" t="s">
        <v>216</v>
      </c>
      <c r="I358" s="5" t="s">
        <v>216</v>
      </c>
      <c r="J358" s="5">
        <v>0.2</v>
      </c>
      <c r="K358" s="5" t="s">
        <v>216</v>
      </c>
      <c r="L358" s="5" t="s">
        <v>216</v>
      </c>
      <c r="M358" s="5" t="s">
        <v>216</v>
      </c>
      <c r="N358" s="5" t="s">
        <v>216</v>
      </c>
      <c r="O358" s="5" t="s">
        <v>216</v>
      </c>
      <c r="P358" s="5" t="s">
        <v>216</v>
      </c>
      <c r="Q358" s="5" t="s">
        <v>216</v>
      </c>
      <c r="R358" s="5" t="s">
        <v>216</v>
      </c>
      <c r="S358" s="5">
        <v>0.21</v>
      </c>
      <c r="T358" s="5">
        <v>0.21</v>
      </c>
      <c r="U358" s="5">
        <v>0.21</v>
      </c>
      <c r="V358" s="5">
        <v>0.21</v>
      </c>
      <c r="W358" s="5">
        <v>0.21</v>
      </c>
      <c r="X358" s="5">
        <v>0.21</v>
      </c>
      <c r="Y358" s="5">
        <v>0.21</v>
      </c>
    </row>
    <row r="359" spans="1:25" ht="25.5" x14ac:dyDescent="0.25">
      <c r="A359" s="4" t="s">
        <v>12463</v>
      </c>
      <c r="B359" s="4" t="s">
        <v>12319</v>
      </c>
      <c r="C359" s="4" t="s">
        <v>2766</v>
      </c>
      <c r="D359" s="1" t="s">
        <v>9394</v>
      </c>
      <c r="E359" s="5" t="s">
        <v>216</v>
      </c>
      <c r="F359" s="5" t="s">
        <v>216</v>
      </c>
      <c r="G359" s="5" t="s">
        <v>216</v>
      </c>
      <c r="H359" s="5" t="s">
        <v>216</v>
      </c>
      <c r="I359" s="5" t="s">
        <v>216</v>
      </c>
      <c r="J359" s="5">
        <v>0.2</v>
      </c>
      <c r="K359" s="5" t="s">
        <v>216</v>
      </c>
      <c r="L359" s="5" t="s">
        <v>216</v>
      </c>
      <c r="M359" s="5" t="s">
        <v>216</v>
      </c>
      <c r="N359" s="5" t="s">
        <v>216</v>
      </c>
      <c r="O359" s="5" t="s">
        <v>216</v>
      </c>
      <c r="P359" s="5" t="s">
        <v>216</v>
      </c>
      <c r="Q359" s="5" t="s">
        <v>216</v>
      </c>
      <c r="R359" s="5" t="s">
        <v>216</v>
      </c>
      <c r="S359" s="5">
        <v>0.21</v>
      </c>
      <c r="T359" s="5">
        <v>0.21</v>
      </c>
      <c r="U359" s="5">
        <v>0.21</v>
      </c>
      <c r="V359" s="5">
        <v>0.21</v>
      </c>
      <c r="W359" s="5">
        <v>0.21</v>
      </c>
      <c r="X359" s="5">
        <v>0.21</v>
      </c>
      <c r="Y359" s="5">
        <v>0.21</v>
      </c>
    </row>
    <row r="360" spans="1:25" ht="25.5" x14ac:dyDescent="0.25">
      <c r="A360" s="4" t="s">
        <v>12464</v>
      </c>
      <c r="B360" s="4" t="s">
        <v>12319</v>
      </c>
      <c r="C360" s="4" t="s">
        <v>2775</v>
      </c>
      <c r="D360" s="1" t="s">
        <v>2776</v>
      </c>
      <c r="E360" s="5" t="s">
        <v>216</v>
      </c>
      <c r="F360" s="5" t="s">
        <v>216</v>
      </c>
      <c r="G360" s="5" t="s">
        <v>216</v>
      </c>
      <c r="H360" s="5" t="s">
        <v>216</v>
      </c>
      <c r="I360" s="5" t="s">
        <v>216</v>
      </c>
      <c r="J360" s="5">
        <v>0</v>
      </c>
      <c r="K360" s="5" t="s">
        <v>216</v>
      </c>
      <c r="L360" s="5" t="s">
        <v>216</v>
      </c>
      <c r="M360" s="5" t="s">
        <v>216</v>
      </c>
      <c r="N360" s="5" t="s">
        <v>216</v>
      </c>
      <c r="O360" s="5" t="s">
        <v>216</v>
      </c>
      <c r="P360" s="5" t="s">
        <v>216</v>
      </c>
      <c r="Q360" s="5" t="s">
        <v>216</v>
      </c>
      <c r="R360" s="5" t="s">
        <v>216</v>
      </c>
      <c r="S360" s="5">
        <v>0</v>
      </c>
      <c r="T360" s="5">
        <v>0</v>
      </c>
      <c r="U360" s="5">
        <v>0</v>
      </c>
      <c r="V360" s="5">
        <v>0</v>
      </c>
      <c r="W360" s="5">
        <v>0</v>
      </c>
      <c r="X360" s="5">
        <v>0</v>
      </c>
      <c r="Y360" s="5">
        <v>0</v>
      </c>
    </row>
    <row r="361" spans="1:25" ht="25.5" x14ac:dyDescent="0.25">
      <c r="A361" s="4" t="s">
        <v>12465</v>
      </c>
      <c r="B361" s="4" t="s">
        <v>12319</v>
      </c>
      <c r="C361" s="4" t="s">
        <v>9397</v>
      </c>
      <c r="D361" s="1" t="s">
        <v>9398</v>
      </c>
      <c r="E361" s="5" t="s">
        <v>216</v>
      </c>
      <c r="F361" s="5" t="s">
        <v>216</v>
      </c>
      <c r="G361" s="5" t="s">
        <v>216</v>
      </c>
      <c r="H361" s="5" t="s">
        <v>216</v>
      </c>
      <c r="I361" s="5" t="s">
        <v>216</v>
      </c>
      <c r="J361" s="5">
        <v>0</v>
      </c>
      <c r="K361" s="5" t="s">
        <v>216</v>
      </c>
      <c r="L361" s="5" t="s">
        <v>216</v>
      </c>
      <c r="M361" s="5" t="s">
        <v>216</v>
      </c>
      <c r="N361" s="5" t="s">
        <v>216</v>
      </c>
      <c r="O361" s="5" t="s">
        <v>216</v>
      </c>
      <c r="P361" s="5" t="s">
        <v>216</v>
      </c>
      <c r="Q361" s="5" t="s">
        <v>216</v>
      </c>
      <c r="R361" s="5" t="s">
        <v>216</v>
      </c>
      <c r="S361" s="5">
        <v>0</v>
      </c>
      <c r="T361" s="5">
        <v>0</v>
      </c>
      <c r="U361" s="5">
        <v>0</v>
      </c>
      <c r="V361" s="5">
        <v>0</v>
      </c>
      <c r="W361" s="5">
        <v>0</v>
      </c>
      <c r="X361" s="5">
        <v>0</v>
      </c>
      <c r="Y361" s="5">
        <v>0</v>
      </c>
    </row>
    <row r="362" spans="1:25" ht="25.5" x14ac:dyDescent="0.25">
      <c r="A362" s="4" t="s">
        <v>12466</v>
      </c>
      <c r="B362" s="4" t="s">
        <v>12319</v>
      </c>
      <c r="C362" s="4" t="s">
        <v>2781</v>
      </c>
      <c r="D362" s="1" t="s">
        <v>9400</v>
      </c>
      <c r="E362" s="5" t="s">
        <v>216</v>
      </c>
      <c r="F362" s="5" t="s">
        <v>216</v>
      </c>
      <c r="G362" s="5" t="s">
        <v>216</v>
      </c>
      <c r="H362" s="5" t="s">
        <v>216</v>
      </c>
      <c r="I362" s="5" t="s">
        <v>216</v>
      </c>
      <c r="J362" s="5">
        <v>0</v>
      </c>
      <c r="K362" s="5" t="s">
        <v>216</v>
      </c>
      <c r="L362" s="5" t="s">
        <v>216</v>
      </c>
      <c r="M362" s="5" t="s">
        <v>216</v>
      </c>
      <c r="N362" s="5" t="s">
        <v>216</v>
      </c>
      <c r="O362" s="5" t="s">
        <v>216</v>
      </c>
      <c r="P362" s="5" t="s">
        <v>216</v>
      </c>
      <c r="Q362" s="5" t="s">
        <v>216</v>
      </c>
      <c r="R362" s="5" t="s">
        <v>216</v>
      </c>
      <c r="S362" s="5">
        <v>0</v>
      </c>
      <c r="T362" s="5">
        <v>0</v>
      </c>
      <c r="U362" s="5">
        <v>0</v>
      </c>
      <c r="V362" s="5">
        <v>0</v>
      </c>
      <c r="W362" s="5">
        <v>0</v>
      </c>
      <c r="X362" s="5">
        <v>0</v>
      </c>
      <c r="Y362" s="5">
        <v>0</v>
      </c>
    </row>
    <row r="363" spans="1:25" ht="25.5" x14ac:dyDescent="0.25">
      <c r="A363" s="4" t="s">
        <v>12467</v>
      </c>
      <c r="B363" s="4" t="s">
        <v>12319</v>
      </c>
      <c r="C363" s="4" t="s">
        <v>2784</v>
      </c>
      <c r="D363" s="1" t="s">
        <v>9402</v>
      </c>
      <c r="E363" s="5" t="s">
        <v>216</v>
      </c>
      <c r="F363" s="5" t="s">
        <v>216</v>
      </c>
      <c r="G363" s="5" t="s">
        <v>216</v>
      </c>
      <c r="H363" s="5" t="s">
        <v>216</v>
      </c>
      <c r="I363" s="5" t="s">
        <v>216</v>
      </c>
      <c r="J363" s="5">
        <v>0</v>
      </c>
      <c r="K363" s="5" t="s">
        <v>216</v>
      </c>
      <c r="L363" s="5" t="s">
        <v>216</v>
      </c>
      <c r="M363" s="5" t="s">
        <v>216</v>
      </c>
      <c r="N363" s="5" t="s">
        <v>216</v>
      </c>
      <c r="O363" s="5" t="s">
        <v>216</v>
      </c>
      <c r="P363" s="5" t="s">
        <v>216</v>
      </c>
      <c r="Q363" s="5" t="s">
        <v>216</v>
      </c>
      <c r="R363" s="5" t="s">
        <v>216</v>
      </c>
      <c r="S363" s="5">
        <v>0</v>
      </c>
      <c r="T363" s="5">
        <v>0</v>
      </c>
      <c r="U363" s="5">
        <v>0</v>
      </c>
      <c r="V363" s="5">
        <v>0</v>
      </c>
      <c r="W363" s="5">
        <v>0</v>
      </c>
      <c r="X363" s="5">
        <v>0</v>
      </c>
      <c r="Y363" s="5">
        <v>0</v>
      </c>
    </row>
    <row r="364" spans="1:25" ht="25.5" x14ac:dyDescent="0.25">
      <c r="A364" s="4" t="s">
        <v>12468</v>
      </c>
      <c r="B364" s="4" t="s">
        <v>12319</v>
      </c>
      <c r="C364" s="4" t="s">
        <v>2787</v>
      </c>
      <c r="D364" s="1" t="s">
        <v>9404</v>
      </c>
      <c r="E364" s="5" t="s">
        <v>216</v>
      </c>
      <c r="F364" s="5" t="s">
        <v>216</v>
      </c>
      <c r="G364" s="5" t="s">
        <v>216</v>
      </c>
      <c r="H364" s="5" t="s">
        <v>216</v>
      </c>
      <c r="I364" s="5" t="s">
        <v>216</v>
      </c>
      <c r="J364" s="5">
        <v>0</v>
      </c>
      <c r="K364" s="5" t="s">
        <v>216</v>
      </c>
      <c r="L364" s="5" t="s">
        <v>216</v>
      </c>
      <c r="M364" s="5" t="s">
        <v>216</v>
      </c>
      <c r="N364" s="5" t="s">
        <v>216</v>
      </c>
      <c r="O364" s="5" t="s">
        <v>216</v>
      </c>
      <c r="P364" s="5" t="s">
        <v>216</v>
      </c>
      <c r="Q364" s="5" t="s">
        <v>216</v>
      </c>
      <c r="R364" s="5" t="s">
        <v>216</v>
      </c>
      <c r="S364" s="5">
        <v>0</v>
      </c>
      <c r="T364" s="5">
        <v>0</v>
      </c>
      <c r="U364" s="5">
        <v>0</v>
      </c>
      <c r="V364" s="5">
        <v>0</v>
      </c>
      <c r="W364" s="5">
        <v>0</v>
      </c>
      <c r="X364" s="5">
        <v>0</v>
      </c>
      <c r="Y364" s="5">
        <v>0</v>
      </c>
    </row>
    <row r="365" spans="1:25" ht="25.5" x14ac:dyDescent="0.25">
      <c r="A365" s="4" t="s">
        <v>12469</v>
      </c>
      <c r="B365" s="4" t="s">
        <v>12319</v>
      </c>
      <c r="C365" s="4" t="s">
        <v>2793</v>
      </c>
      <c r="D365" s="1" t="s">
        <v>2794</v>
      </c>
      <c r="E365" s="5" t="s">
        <v>216</v>
      </c>
      <c r="F365" s="5" t="s">
        <v>216</v>
      </c>
      <c r="G365" s="5" t="s">
        <v>216</v>
      </c>
      <c r="H365" s="5" t="s">
        <v>216</v>
      </c>
      <c r="I365" s="5" t="s">
        <v>216</v>
      </c>
      <c r="J365" s="5">
        <v>0</v>
      </c>
      <c r="K365" s="5" t="s">
        <v>216</v>
      </c>
      <c r="L365" s="5" t="s">
        <v>216</v>
      </c>
      <c r="M365" s="5" t="s">
        <v>216</v>
      </c>
      <c r="N365" s="5" t="s">
        <v>216</v>
      </c>
      <c r="O365" s="5" t="s">
        <v>216</v>
      </c>
      <c r="P365" s="5" t="s">
        <v>216</v>
      </c>
      <c r="Q365" s="5" t="s">
        <v>216</v>
      </c>
      <c r="R365" s="5" t="s">
        <v>216</v>
      </c>
      <c r="S365" s="5">
        <v>0</v>
      </c>
      <c r="T365" s="5">
        <v>0</v>
      </c>
      <c r="U365" s="5">
        <v>0</v>
      </c>
      <c r="V365" s="5">
        <v>0</v>
      </c>
      <c r="W365" s="5">
        <v>0</v>
      </c>
      <c r="X365" s="5">
        <v>0</v>
      </c>
      <c r="Y365" s="5">
        <v>0</v>
      </c>
    </row>
    <row r="366" spans="1:25" ht="25.5" x14ac:dyDescent="0.25">
      <c r="A366" s="4" t="s">
        <v>12470</v>
      </c>
      <c r="B366" s="4" t="s">
        <v>12319</v>
      </c>
      <c r="C366" s="4" t="s">
        <v>2796</v>
      </c>
      <c r="D366" s="1" t="s">
        <v>2797</v>
      </c>
      <c r="E366" s="5" t="s">
        <v>216</v>
      </c>
      <c r="F366" s="5" t="s">
        <v>216</v>
      </c>
      <c r="G366" s="5" t="s">
        <v>216</v>
      </c>
      <c r="H366" s="5" t="s">
        <v>216</v>
      </c>
      <c r="I366" s="5" t="s">
        <v>216</v>
      </c>
      <c r="J366" s="5">
        <v>0</v>
      </c>
      <c r="K366" s="5" t="s">
        <v>216</v>
      </c>
      <c r="L366" s="5" t="s">
        <v>216</v>
      </c>
      <c r="M366" s="5" t="s">
        <v>216</v>
      </c>
      <c r="N366" s="5" t="s">
        <v>216</v>
      </c>
      <c r="O366" s="5" t="s">
        <v>216</v>
      </c>
      <c r="P366" s="5" t="s">
        <v>216</v>
      </c>
      <c r="Q366" s="5" t="s">
        <v>216</v>
      </c>
      <c r="R366" s="5" t="s">
        <v>216</v>
      </c>
      <c r="S366" s="5">
        <v>0</v>
      </c>
      <c r="T366" s="5">
        <v>0</v>
      </c>
      <c r="U366" s="5">
        <v>0</v>
      </c>
      <c r="V366" s="5">
        <v>0</v>
      </c>
      <c r="W366" s="5">
        <v>0</v>
      </c>
      <c r="X366" s="5">
        <v>0</v>
      </c>
      <c r="Y366" s="5">
        <v>0</v>
      </c>
    </row>
    <row r="367" spans="1:25" ht="25.5" x14ac:dyDescent="0.25">
      <c r="A367" s="4" t="s">
        <v>12471</v>
      </c>
      <c r="B367" s="4" t="s">
        <v>12319</v>
      </c>
      <c r="C367" s="4" t="s">
        <v>2799</v>
      </c>
      <c r="D367" s="1" t="s">
        <v>9408</v>
      </c>
      <c r="E367" s="5" t="s">
        <v>216</v>
      </c>
      <c r="F367" s="5" t="s">
        <v>216</v>
      </c>
      <c r="G367" s="5" t="s">
        <v>216</v>
      </c>
      <c r="H367" s="5" t="s">
        <v>216</v>
      </c>
      <c r="I367" s="5" t="s">
        <v>216</v>
      </c>
      <c r="J367" s="5">
        <v>0.2</v>
      </c>
      <c r="K367" s="5" t="s">
        <v>216</v>
      </c>
      <c r="L367" s="5" t="s">
        <v>216</v>
      </c>
      <c r="M367" s="5" t="s">
        <v>216</v>
      </c>
      <c r="N367" s="5" t="s">
        <v>216</v>
      </c>
      <c r="O367" s="5" t="s">
        <v>216</v>
      </c>
      <c r="P367" s="5" t="s">
        <v>216</v>
      </c>
      <c r="Q367" s="5" t="s">
        <v>216</v>
      </c>
      <c r="R367" s="5" t="s">
        <v>216</v>
      </c>
      <c r="S367" s="5">
        <v>0.21</v>
      </c>
      <c r="T367" s="5">
        <v>0.21</v>
      </c>
      <c r="U367" s="5">
        <v>0.21</v>
      </c>
      <c r="V367" s="5">
        <v>0.21</v>
      </c>
      <c r="W367" s="5">
        <v>0.21</v>
      </c>
      <c r="X367" s="5">
        <v>0.21</v>
      </c>
      <c r="Y367" s="5">
        <v>0.21</v>
      </c>
    </row>
    <row r="368" spans="1:25" x14ac:dyDescent="0.25">
      <c r="A368" s="4" t="s">
        <v>12472</v>
      </c>
      <c r="B368" s="4" t="s">
        <v>12319</v>
      </c>
      <c r="C368" s="4" t="s">
        <v>3393</v>
      </c>
      <c r="D368" s="1" t="s">
        <v>11853</v>
      </c>
      <c r="E368" s="5" t="s">
        <v>216</v>
      </c>
      <c r="F368" s="5" t="s">
        <v>216</v>
      </c>
      <c r="G368" s="5" t="s">
        <v>216</v>
      </c>
      <c r="H368" s="5" t="s">
        <v>216</v>
      </c>
      <c r="I368" s="5" t="s">
        <v>216</v>
      </c>
      <c r="J368" s="5">
        <v>28500</v>
      </c>
      <c r="K368" s="5" t="s">
        <v>216</v>
      </c>
      <c r="L368" s="5" t="s">
        <v>216</v>
      </c>
      <c r="M368" s="5" t="s">
        <v>216</v>
      </c>
      <c r="N368" s="5" t="s">
        <v>216</v>
      </c>
      <c r="O368" s="5" t="s">
        <v>216</v>
      </c>
      <c r="P368" s="5" t="s">
        <v>216</v>
      </c>
      <c r="Q368" s="5" t="s">
        <v>216</v>
      </c>
      <c r="R368" s="5" t="s">
        <v>216</v>
      </c>
      <c r="S368" s="5">
        <v>28500</v>
      </c>
      <c r="T368" s="5">
        <v>32250</v>
      </c>
      <c r="U368" s="5">
        <v>32250</v>
      </c>
      <c r="V368" s="5">
        <v>32250</v>
      </c>
      <c r="W368" s="5">
        <v>32250</v>
      </c>
      <c r="X368" s="5">
        <v>35500</v>
      </c>
      <c r="Y368" s="5">
        <v>39100</v>
      </c>
    </row>
    <row r="369" spans="1:25" x14ac:dyDescent="0.25">
      <c r="A369" s="4" t="s">
        <v>12473</v>
      </c>
      <c r="B369" s="4" t="s">
        <v>12319</v>
      </c>
      <c r="C369" s="4" t="s">
        <v>3396</v>
      </c>
      <c r="D369" s="1" t="s">
        <v>11854</v>
      </c>
      <c r="E369" s="5" t="s">
        <v>216</v>
      </c>
      <c r="F369" s="5" t="s">
        <v>216</v>
      </c>
      <c r="G369" s="5" t="s">
        <v>216</v>
      </c>
      <c r="H369" s="5" t="s">
        <v>216</v>
      </c>
      <c r="I369" s="5" t="s">
        <v>216</v>
      </c>
      <c r="J369" s="5">
        <v>0</v>
      </c>
      <c r="K369" s="5" t="s">
        <v>216</v>
      </c>
      <c r="L369" s="5" t="s">
        <v>216</v>
      </c>
      <c r="M369" s="5" t="s">
        <v>216</v>
      </c>
      <c r="N369" s="5" t="s">
        <v>216</v>
      </c>
      <c r="O369" s="5" t="s">
        <v>216</v>
      </c>
      <c r="P369" s="5" t="s">
        <v>216</v>
      </c>
      <c r="Q369" s="5" t="s">
        <v>216</v>
      </c>
      <c r="R369" s="5" t="s">
        <v>216</v>
      </c>
      <c r="S369" s="5">
        <v>0</v>
      </c>
      <c r="T369" s="5">
        <v>0</v>
      </c>
      <c r="U369" s="5">
        <v>0</v>
      </c>
      <c r="V369" s="5">
        <v>0</v>
      </c>
      <c r="W369" s="5">
        <v>0</v>
      </c>
      <c r="X369" s="5">
        <v>0</v>
      </c>
      <c r="Y369" s="5">
        <v>0</v>
      </c>
    </row>
    <row r="370" spans="1:25" x14ac:dyDescent="0.25">
      <c r="A370" s="4" t="s">
        <v>12474</v>
      </c>
      <c r="B370" s="4" t="s">
        <v>12319</v>
      </c>
      <c r="C370" s="4" t="s">
        <v>3528</v>
      </c>
      <c r="D370" s="1" t="s">
        <v>11855</v>
      </c>
      <c r="E370" s="5" t="s">
        <v>216</v>
      </c>
      <c r="F370" s="5" t="s">
        <v>216</v>
      </c>
      <c r="G370" s="5" t="s">
        <v>216</v>
      </c>
      <c r="H370" s="5" t="s">
        <v>216</v>
      </c>
      <c r="I370" s="5" t="s">
        <v>216</v>
      </c>
      <c r="J370" s="5">
        <v>2340</v>
      </c>
      <c r="K370" s="5" t="s">
        <v>216</v>
      </c>
      <c r="L370" s="5" t="s">
        <v>216</v>
      </c>
      <c r="M370" s="5" t="s">
        <v>216</v>
      </c>
      <c r="N370" s="5" t="s">
        <v>216</v>
      </c>
      <c r="O370" s="5" t="s">
        <v>216</v>
      </c>
      <c r="P370" s="5" t="s">
        <v>216</v>
      </c>
      <c r="Q370" s="5" t="s">
        <v>216</v>
      </c>
      <c r="R370" s="5" t="s">
        <v>216</v>
      </c>
      <c r="S370" s="5">
        <v>2340</v>
      </c>
      <c r="T370" s="5">
        <v>2340</v>
      </c>
      <c r="U370" s="5">
        <v>2340</v>
      </c>
      <c r="V370" s="5">
        <v>2340</v>
      </c>
      <c r="W370" s="5">
        <v>2340</v>
      </c>
      <c r="X370" s="5">
        <v>2340</v>
      </c>
      <c r="Y370" s="5">
        <v>2340</v>
      </c>
    </row>
    <row r="371" spans="1:25" x14ac:dyDescent="0.25">
      <c r="A371" s="4" t="s">
        <v>11345</v>
      </c>
      <c r="B371" s="4" t="s">
        <v>12319</v>
      </c>
      <c r="C371" s="4" t="s">
        <v>3408</v>
      </c>
      <c r="D371" s="1" t="s">
        <v>10532</v>
      </c>
      <c r="E371" s="5" t="s">
        <v>216</v>
      </c>
      <c r="F371" s="5" t="s">
        <v>216</v>
      </c>
      <c r="G371" s="5" t="s">
        <v>216</v>
      </c>
      <c r="H371" s="5" t="s">
        <v>216</v>
      </c>
      <c r="I371" s="5" t="s">
        <v>216</v>
      </c>
      <c r="J371" s="5">
        <v>32</v>
      </c>
      <c r="K371" s="5" t="s">
        <v>216</v>
      </c>
      <c r="L371" s="5" t="s">
        <v>216</v>
      </c>
      <c r="M371" s="5" t="s">
        <v>216</v>
      </c>
      <c r="N371" s="5" t="s">
        <v>216</v>
      </c>
      <c r="O371" s="5" t="s">
        <v>216</v>
      </c>
      <c r="P371" s="5" t="s">
        <v>216</v>
      </c>
      <c r="Q371" s="5" t="s">
        <v>216</v>
      </c>
      <c r="R371" s="5" t="s">
        <v>216</v>
      </c>
      <c r="S371" s="5">
        <v>32</v>
      </c>
      <c r="T371" s="5">
        <v>32</v>
      </c>
      <c r="U371" s="5">
        <v>32</v>
      </c>
      <c r="V371" s="5">
        <v>32</v>
      </c>
      <c r="W371" s="5">
        <v>32</v>
      </c>
      <c r="X371" s="5">
        <v>32</v>
      </c>
      <c r="Y371" s="5">
        <v>32</v>
      </c>
    </row>
    <row r="372" spans="1:25" x14ac:dyDescent="0.25">
      <c r="A372" s="4" t="s">
        <v>11349</v>
      </c>
      <c r="B372" s="4" t="s">
        <v>12319</v>
      </c>
      <c r="C372" s="4" t="s">
        <v>3417</v>
      </c>
      <c r="D372" s="1" t="s">
        <v>3418</v>
      </c>
      <c r="E372" s="5" t="s">
        <v>216</v>
      </c>
      <c r="F372" s="5" t="s">
        <v>216</v>
      </c>
      <c r="G372" s="5" t="s">
        <v>216</v>
      </c>
      <c r="H372" s="5" t="s">
        <v>216</v>
      </c>
      <c r="I372" s="5" t="s">
        <v>216</v>
      </c>
      <c r="J372" s="5">
        <v>1070</v>
      </c>
      <c r="K372" s="5" t="s">
        <v>216</v>
      </c>
      <c r="L372" s="5" t="s">
        <v>216</v>
      </c>
      <c r="M372" s="5" t="s">
        <v>216</v>
      </c>
      <c r="N372" s="5" t="s">
        <v>216</v>
      </c>
      <c r="O372" s="5" t="s">
        <v>216</v>
      </c>
      <c r="P372" s="5" t="s">
        <v>216</v>
      </c>
      <c r="Q372" s="5" t="s">
        <v>216</v>
      </c>
      <c r="R372" s="5" t="s">
        <v>216</v>
      </c>
      <c r="S372" s="5">
        <v>1460</v>
      </c>
      <c r="T372" s="5">
        <v>1610</v>
      </c>
      <c r="U372" s="5">
        <v>1790</v>
      </c>
      <c r="V372" s="5">
        <v>1880</v>
      </c>
      <c r="W372" s="5">
        <v>1880</v>
      </c>
      <c r="X372" s="5">
        <v>2170</v>
      </c>
      <c r="Y372" s="5">
        <v>2280</v>
      </c>
    </row>
    <row r="373" spans="1:25" x14ac:dyDescent="0.25">
      <c r="A373" s="4" t="s">
        <v>11352</v>
      </c>
      <c r="B373" s="4" t="s">
        <v>12319</v>
      </c>
      <c r="C373" s="4" t="s">
        <v>3420</v>
      </c>
      <c r="D373" s="1" t="s">
        <v>3421</v>
      </c>
      <c r="E373" s="5" t="s">
        <v>216</v>
      </c>
      <c r="F373" s="5" t="s">
        <v>216</v>
      </c>
      <c r="G373" s="5" t="s">
        <v>216</v>
      </c>
      <c r="H373" s="5" t="s">
        <v>216</v>
      </c>
      <c r="I373" s="5" t="s">
        <v>216</v>
      </c>
      <c r="J373" s="5">
        <v>1150</v>
      </c>
      <c r="K373" s="5" t="s">
        <v>216</v>
      </c>
      <c r="L373" s="5" t="s">
        <v>216</v>
      </c>
      <c r="M373" s="5" t="s">
        <v>216</v>
      </c>
      <c r="N373" s="5" t="s">
        <v>216</v>
      </c>
      <c r="O373" s="5" t="s">
        <v>216</v>
      </c>
      <c r="P373" s="5" t="s">
        <v>216</v>
      </c>
      <c r="Q373" s="5" t="s">
        <v>216</v>
      </c>
      <c r="R373" s="5" t="s">
        <v>216</v>
      </c>
      <c r="S373" s="5">
        <v>1710</v>
      </c>
      <c r="T373" s="5">
        <v>1880</v>
      </c>
      <c r="U373" s="5">
        <v>2080</v>
      </c>
      <c r="V373" s="5">
        <v>2190</v>
      </c>
      <c r="W373" s="5">
        <v>2190</v>
      </c>
      <c r="X373" s="5">
        <v>2520</v>
      </c>
      <c r="Y373" s="5">
        <v>2650</v>
      </c>
    </row>
    <row r="374" spans="1:25" x14ac:dyDescent="0.25">
      <c r="A374" s="4" t="s">
        <v>12475</v>
      </c>
      <c r="B374" s="4" t="s">
        <v>12319</v>
      </c>
      <c r="C374" s="4" t="s">
        <v>3525</v>
      </c>
      <c r="D374" s="1" t="s">
        <v>9440</v>
      </c>
      <c r="E374" s="5" t="s">
        <v>216</v>
      </c>
      <c r="F374" s="5" t="s">
        <v>216</v>
      </c>
      <c r="G374" s="5" t="s">
        <v>216</v>
      </c>
      <c r="H374" s="5" t="s">
        <v>216</v>
      </c>
      <c r="I374" s="5" t="s">
        <v>216</v>
      </c>
      <c r="J374" s="5">
        <v>1340</v>
      </c>
      <c r="K374" s="5" t="s">
        <v>216</v>
      </c>
      <c r="L374" s="5" t="s">
        <v>216</v>
      </c>
      <c r="M374" s="5" t="s">
        <v>216</v>
      </c>
      <c r="N374" s="5" t="s">
        <v>216</v>
      </c>
      <c r="O374" s="5" t="s">
        <v>216</v>
      </c>
      <c r="P374" s="5" t="s">
        <v>216</v>
      </c>
      <c r="Q374" s="5" t="s">
        <v>216</v>
      </c>
      <c r="R374" s="5" t="s">
        <v>216</v>
      </c>
      <c r="S374" s="5">
        <v>2236</v>
      </c>
      <c r="T374" s="5">
        <v>2460</v>
      </c>
      <c r="U374" s="5">
        <v>2720</v>
      </c>
      <c r="V374" s="5">
        <v>2860</v>
      </c>
      <c r="W374" s="5">
        <v>2860</v>
      </c>
      <c r="X374" s="5">
        <v>3300</v>
      </c>
      <c r="Y374" s="5">
        <v>3470</v>
      </c>
    </row>
    <row r="375" spans="1:25" x14ac:dyDescent="0.25">
      <c r="A375" s="4" t="s">
        <v>12476</v>
      </c>
      <c r="B375" s="4" t="s">
        <v>12319</v>
      </c>
      <c r="C375" s="4" t="s">
        <v>3429</v>
      </c>
      <c r="D375" s="1" t="s">
        <v>3430</v>
      </c>
      <c r="E375" s="5" t="s">
        <v>216</v>
      </c>
      <c r="F375" s="5" t="s">
        <v>216</v>
      </c>
      <c r="G375" s="5" t="s">
        <v>216</v>
      </c>
      <c r="H375" s="5" t="s">
        <v>216</v>
      </c>
      <c r="I375" s="5" t="s">
        <v>216</v>
      </c>
      <c r="J375" s="5">
        <v>28.3</v>
      </c>
      <c r="K375" s="5" t="s">
        <v>216</v>
      </c>
      <c r="L375" s="5" t="s">
        <v>216</v>
      </c>
      <c r="M375" s="5" t="s">
        <v>216</v>
      </c>
      <c r="N375" s="5" t="s">
        <v>216</v>
      </c>
      <c r="O375" s="5" t="s">
        <v>216</v>
      </c>
      <c r="P375" s="5" t="s">
        <v>216</v>
      </c>
      <c r="Q375" s="5" t="s">
        <v>216</v>
      </c>
      <c r="R375" s="5" t="s">
        <v>216</v>
      </c>
      <c r="S375" s="5">
        <v>28.3</v>
      </c>
      <c r="T375" s="5">
        <v>28.3</v>
      </c>
      <c r="U375" s="5">
        <v>28.3</v>
      </c>
      <c r="V375" s="5">
        <v>28.3</v>
      </c>
      <c r="W375" s="5">
        <v>28.3</v>
      </c>
      <c r="X375" s="5">
        <v>28.3</v>
      </c>
      <c r="Y375" s="5">
        <v>28.3</v>
      </c>
    </row>
    <row r="376" spans="1:25" x14ac:dyDescent="0.25">
      <c r="A376" s="4" t="s">
        <v>12477</v>
      </c>
      <c r="B376" s="4" t="s">
        <v>12319</v>
      </c>
      <c r="C376" s="4" t="s">
        <v>3432</v>
      </c>
      <c r="D376" s="1" t="s">
        <v>10533</v>
      </c>
      <c r="E376" s="5" t="s">
        <v>216</v>
      </c>
      <c r="F376" s="5" t="s">
        <v>216</v>
      </c>
      <c r="G376" s="5" t="s">
        <v>216</v>
      </c>
      <c r="H376" s="5" t="s">
        <v>216</v>
      </c>
      <c r="I376" s="5" t="s">
        <v>216</v>
      </c>
      <c r="J376" s="5">
        <v>8.5</v>
      </c>
      <c r="K376" s="5" t="s">
        <v>216</v>
      </c>
      <c r="L376" s="5" t="s">
        <v>216</v>
      </c>
      <c r="M376" s="5" t="s">
        <v>216</v>
      </c>
      <c r="N376" s="5" t="s">
        <v>216</v>
      </c>
      <c r="O376" s="5" t="s">
        <v>216</v>
      </c>
      <c r="P376" s="5" t="s">
        <v>216</v>
      </c>
      <c r="Q376" s="5" t="s">
        <v>216</v>
      </c>
      <c r="R376" s="5" t="s">
        <v>216</v>
      </c>
      <c r="S376" s="5">
        <v>8.5</v>
      </c>
      <c r="T376" s="5">
        <v>8.5</v>
      </c>
      <c r="U376" s="5">
        <v>8.5</v>
      </c>
      <c r="V376" s="5">
        <v>8.5</v>
      </c>
      <c r="W376" s="5">
        <v>8.5</v>
      </c>
      <c r="X376" s="5">
        <v>8.5</v>
      </c>
      <c r="Y376" s="5">
        <v>8.5</v>
      </c>
    </row>
    <row r="377" spans="1:25" x14ac:dyDescent="0.25">
      <c r="A377" s="4" t="s">
        <v>12478</v>
      </c>
      <c r="B377" s="4" t="s">
        <v>12319</v>
      </c>
      <c r="C377" s="4" t="s">
        <v>9511</v>
      </c>
      <c r="D377" s="1" t="s">
        <v>12479</v>
      </c>
      <c r="E377" s="5" t="s">
        <v>216</v>
      </c>
      <c r="F377" s="5" t="s">
        <v>216</v>
      </c>
      <c r="G377" s="5" t="s">
        <v>216</v>
      </c>
      <c r="H377" s="5" t="s">
        <v>216</v>
      </c>
      <c r="I377" s="5" t="s">
        <v>216</v>
      </c>
      <c r="J377" s="5">
        <v>0</v>
      </c>
      <c r="K377" s="5" t="s">
        <v>216</v>
      </c>
      <c r="L377" s="5" t="s">
        <v>216</v>
      </c>
      <c r="M377" s="5" t="s">
        <v>216</v>
      </c>
      <c r="N377" s="5" t="s">
        <v>216</v>
      </c>
      <c r="O377" s="5" t="s">
        <v>216</v>
      </c>
      <c r="P377" s="5" t="s">
        <v>216</v>
      </c>
      <c r="Q377" s="5" t="s">
        <v>216</v>
      </c>
      <c r="R377" s="5" t="s">
        <v>216</v>
      </c>
      <c r="S377" s="5">
        <v>0</v>
      </c>
      <c r="T377" s="5">
        <v>0</v>
      </c>
      <c r="U377" s="5">
        <v>0</v>
      </c>
      <c r="V377" s="5">
        <v>0</v>
      </c>
      <c r="W377" s="5">
        <v>0</v>
      </c>
      <c r="X377" s="5">
        <v>0</v>
      </c>
      <c r="Y377" s="5">
        <v>0</v>
      </c>
    </row>
    <row r="378" spans="1:25" x14ac:dyDescent="0.25">
      <c r="A378" s="4" t="s">
        <v>12480</v>
      </c>
      <c r="B378" s="4" t="s">
        <v>12319</v>
      </c>
      <c r="C378" s="4" t="s">
        <v>3531</v>
      </c>
      <c r="D378" s="1" t="s">
        <v>11859</v>
      </c>
      <c r="E378" s="5" t="s">
        <v>216</v>
      </c>
      <c r="F378" s="5" t="s">
        <v>216</v>
      </c>
      <c r="G378" s="5" t="s">
        <v>216</v>
      </c>
      <c r="H378" s="5" t="s">
        <v>216</v>
      </c>
      <c r="I378" s="5" t="s">
        <v>216</v>
      </c>
      <c r="J378" s="5">
        <v>660</v>
      </c>
      <c r="K378" s="5" t="s">
        <v>216</v>
      </c>
      <c r="L378" s="5" t="s">
        <v>216</v>
      </c>
      <c r="M378" s="5" t="s">
        <v>216</v>
      </c>
      <c r="N378" s="5" t="s">
        <v>216</v>
      </c>
      <c r="O378" s="5" t="s">
        <v>216</v>
      </c>
      <c r="P378" s="5" t="s">
        <v>216</v>
      </c>
      <c r="Q378" s="5" t="s">
        <v>216</v>
      </c>
      <c r="R378" s="5" t="s">
        <v>216</v>
      </c>
      <c r="S378" s="5">
        <v>660</v>
      </c>
      <c r="T378" s="5">
        <v>660</v>
      </c>
      <c r="U378" s="5">
        <v>660</v>
      </c>
      <c r="V378" s="5">
        <v>660</v>
      </c>
      <c r="W378" s="5">
        <v>660</v>
      </c>
      <c r="X378" s="5">
        <v>660</v>
      </c>
      <c r="Y378" s="5">
        <v>660</v>
      </c>
    </row>
    <row r="379" spans="1:25" x14ac:dyDescent="0.25">
      <c r="A379" s="4" t="s">
        <v>12481</v>
      </c>
      <c r="B379" s="4" t="s">
        <v>12319</v>
      </c>
      <c r="C379" s="4" t="s">
        <v>3447</v>
      </c>
      <c r="D379" s="1" t="s">
        <v>11860</v>
      </c>
      <c r="E379" s="5" t="s">
        <v>216</v>
      </c>
      <c r="F379" s="5" t="s">
        <v>216</v>
      </c>
      <c r="G379" s="5" t="s">
        <v>216</v>
      </c>
      <c r="H379" s="5" t="s">
        <v>216</v>
      </c>
      <c r="I379" s="5" t="s">
        <v>216</v>
      </c>
      <c r="J379" s="5">
        <v>8.5</v>
      </c>
      <c r="K379" s="5" t="s">
        <v>216</v>
      </c>
      <c r="L379" s="5" t="s">
        <v>216</v>
      </c>
      <c r="M379" s="5" t="s">
        <v>216</v>
      </c>
      <c r="N379" s="5" t="s">
        <v>216</v>
      </c>
      <c r="O379" s="5" t="s">
        <v>216</v>
      </c>
      <c r="P379" s="5" t="s">
        <v>216</v>
      </c>
      <c r="Q379" s="5" t="s">
        <v>216</v>
      </c>
      <c r="R379" s="5" t="s">
        <v>216</v>
      </c>
      <c r="S379" s="5">
        <v>8.5</v>
      </c>
      <c r="T379" s="5">
        <v>8.5</v>
      </c>
      <c r="U379" s="5">
        <v>8.5</v>
      </c>
      <c r="V379" s="5">
        <v>8.5</v>
      </c>
      <c r="W379" s="5">
        <v>8.5</v>
      </c>
      <c r="X379" s="5">
        <v>8.5</v>
      </c>
      <c r="Y379" s="5">
        <v>8.5</v>
      </c>
    </row>
    <row r="380" spans="1:25" x14ac:dyDescent="0.25">
      <c r="A380" s="4" t="s">
        <v>12482</v>
      </c>
      <c r="B380" s="4" t="s">
        <v>12319</v>
      </c>
      <c r="C380" s="4" t="s">
        <v>3453</v>
      </c>
      <c r="D380" s="1" t="s">
        <v>11861</v>
      </c>
      <c r="E380" s="5" t="s">
        <v>216</v>
      </c>
      <c r="F380" s="5" t="s">
        <v>216</v>
      </c>
      <c r="G380" s="5" t="s">
        <v>216</v>
      </c>
      <c r="H380" s="5" t="s">
        <v>216</v>
      </c>
      <c r="I380" s="5" t="s">
        <v>216</v>
      </c>
      <c r="J380" s="5">
        <v>13710</v>
      </c>
      <c r="K380" s="5" t="s">
        <v>216</v>
      </c>
      <c r="L380" s="5" t="s">
        <v>216</v>
      </c>
      <c r="M380" s="5" t="s">
        <v>216</v>
      </c>
      <c r="N380" s="5" t="s">
        <v>216</v>
      </c>
      <c r="O380" s="5" t="s">
        <v>216</v>
      </c>
      <c r="P380" s="5" t="s">
        <v>216</v>
      </c>
      <c r="Q380" s="5" t="s">
        <v>216</v>
      </c>
      <c r="R380" s="5" t="s">
        <v>216</v>
      </c>
      <c r="S380" s="5">
        <v>13710</v>
      </c>
      <c r="T380" s="5">
        <v>13710</v>
      </c>
      <c r="U380" s="5">
        <v>13710</v>
      </c>
      <c r="V380" s="5">
        <v>13710</v>
      </c>
      <c r="W380" s="5">
        <v>13710</v>
      </c>
      <c r="X380" s="5">
        <v>13710</v>
      </c>
      <c r="Y380" s="5">
        <v>13710</v>
      </c>
    </row>
    <row r="381" spans="1:25" x14ac:dyDescent="0.25">
      <c r="A381" s="4" t="s">
        <v>12483</v>
      </c>
      <c r="B381" s="4" t="s">
        <v>12319</v>
      </c>
      <c r="C381" s="4" t="s">
        <v>3456</v>
      </c>
      <c r="D381" s="1" t="s">
        <v>11862</v>
      </c>
      <c r="E381" s="5" t="s">
        <v>216</v>
      </c>
      <c r="F381" s="5" t="s">
        <v>216</v>
      </c>
      <c r="G381" s="5" t="s">
        <v>216</v>
      </c>
      <c r="H381" s="5" t="s">
        <v>216</v>
      </c>
      <c r="I381" s="5" t="s">
        <v>216</v>
      </c>
      <c r="J381" s="5">
        <v>12840</v>
      </c>
      <c r="K381" s="5" t="s">
        <v>216</v>
      </c>
      <c r="L381" s="5" t="s">
        <v>216</v>
      </c>
      <c r="M381" s="5" t="s">
        <v>216</v>
      </c>
      <c r="N381" s="5" t="s">
        <v>216</v>
      </c>
      <c r="O381" s="5" t="s">
        <v>216</v>
      </c>
      <c r="P381" s="5" t="s">
        <v>216</v>
      </c>
      <c r="Q381" s="5" t="s">
        <v>216</v>
      </c>
      <c r="R381" s="5" t="s">
        <v>216</v>
      </c>
      <c r="S381" s="5">
        <v>12840</v>
      </c>
      <c r="T381" s="5">
        <v>12840</v>
      </c>
      <c r="U381" s="5">
        <v>12840</v>
      </c>
      <c r="V381" s="5">
        <v>11340</v>
      </c>
      <c r="W381" s="5">
        <v>12840</v>
      </c>
      <c r="X381" s="5">
        <v>12840</v>
      </c>
      <c r="Y381" s="5">
        <v>12840</v>
      </c>
    </row>
    <row r="382" spans="1:25" x14ac:dyDescent="0.25">
      <c r="A382" s="4" t="s">
        <v>12484</v>
      </c>
      <c r="B382" s="4" t="s">
        <v>12319</v>
      </c>
      <c r="C382" s="4" t="s">
        <v>3459</v>
      </c>
      <c r="D382" s="1" t="s">
        <v>11863</v>
      </c>
      <c r="E382" s="5" t="s">
        <v>216</v>
      </c>
      <c r="F382" s="5" t="s">
        <v>216</v>
      </c>
      <c r="G382" s="5" t="s">
        <v>216</v>
      </c>
      <c r="H382" s="5" t="s">
        <v>216</v>
      </c>
      <c r="I382" s="5" t="s">
        <v>216</v>
      </c>
      <c r="J382" s="5">
        <v>10950</v>
      </c>
      <c r="K382" s="5" t="s">
        <v>216</v>
      </c>
      <c r="L382" s="5" t="s">
        <v>216</v>
      </c>
      <c r="M382" s="5" t="s">
        <v>216</v>
      </c>
      <c r="N382" s="5" t="s">
        <v>216</v>
      </c>
      <c r="O382" s="5" t="s">
        <v>216</v>
      </c>
      <c r="P382" s="5" t="s">
        <v>216</v>
      </c>
      <c r="Q382" s="5" t="s">
        <v>216</v>
      </c>
      <c r="R382" s="5" t="s">
        <v>216</v>
      </c>
      <c r="S382" s="5">
        <v>10950</v>
      </c>
      <c r="T382" s="5">
        <v>10950</v>
      </c>
      <c r="U382" s="5">
        <v>9950</v>
      </c>
      <c r="V382" s="5">
        <v>8450</v>
      </c>
      <c r="W382" s="5">
        <v>8450</v>
      </c>
      <c r="X382" s="5">
        <v>9950</v>
      </c>
      <c r="Y382" s="5">
        <v>9950</v>
      </c>
    </row>
    <row r="383" spans="1:25" x14ac:dyDescent="0.25">
      <c r="A383" s="4" t="s">
        <v>12485</v>
      </c>
      <c r="B383" s="4" t="s">
        <v>12319</v>
      </c>
      <c r="C383" s="4" t="s">
        <v>3471</v>
      </c>
      <c r="D383" s="1" t="s">
        <v>3472</v>
      </c>
      <c r="E383" s="5" t="s">
        <v>216</v>
      </c>
      <c r="F383" s="5" t="s">
        <v>216</v>
      </c>
      <c r="G383" s="5" t="s">
        <v>216</v>
      </c>
      <c r="H383" s="5" t="s">
        <v>216</v>
      </c>
      <c r="I383" s="5" t="s">
        <v>216</v>
      </c>
      <c r="J383" s="5">
        <v>0</v>
      </c>
      <c r="K383" s="5" t="s">
        <v>216</v>
      </c>
      <c r="L383" s="5" t="s">
        <v>216</v>
      </c>
      <c r="M383" s="5" t="s">
        <v>216</v>
      </c>
      <c r="N383" s="5" t="s">
        <v>216</v>
      </c>
      <c r="O383" s="5" t="s">
        <v>216</v>
      </c>
      <c r="P383" s="5" t="s">
        <v>216</v>
      </c>
      <c r="Q383" s="5" t="s">
        <v>216</v>
      </c>
      <c r="R383" s="5" t="s">
        <v>216</v>
      </c>
      <c r="S383" s="5">
        <v>0</v>
      </c>
      <c r="T383" s="5">
        <v>0</v>
      </c>
      <c r="U383" s="5">
        <v>0</v>
      </c>
      <c r="V383" s="5">
        <v>0</v>
      </c>
      <c r="W383" s="5">
        <v>0</v>
      </c>
      <c r="X383" s="5">
        <v>0</v>
      </c>
      <c r="Y383" s="5">
        <v>0</v>
      </c>
    </row>
    <row r="384" spans="1:25" x14ac:dyDescent="0.25">
      <c r="A384" s="4" t="s">
        <v>12486</v>
      </c>
      <c r="B384" s="4" t="s">
        <v>12319</v>
      </c>
      <c r="C384" s="4" t="s">
        <v>3474</v>
      </c>
      <c r="D384" s="1" t="s">
        <v>3475</v>
      </c>
      <c r="E384" s="5" t="s">
        <v>216</v>
      </c>
      <c r="F384" s="5" t="s">
        <v>216</v>
      </c>
      <c r="G384" s="5" t="s">
        <v>216</v>
      </c>
      <c r="H384" s="5" t="s">
        <v>216</v>
      </c>
      <c r="I384" s="5" t="s">
        <v>216</v>
      </c>
      <c r="J384" s="5">
        <v>0</v>
      </c>
      <c r="K384" s="5" t="s">
        <v>216</v>
      </c>
      <c r="L384" s="5" t="s">
        <v>216</v>
      </c>
      <c r="M384" s="5" t="s">
        <v>216</v>
      </c>
      <c r="N384" s="5" t="s">
        <v>216</v>
      </c>
      <c r="O384" s="5" t="s">
        <v>216</v>
      </c>
      <c r="P384" s="5" t="s">
        <v>216</v>
      </c>
      <c r="Q384" s="5" t="s">
        <v>216</v>
      </c>
      <c r="R384" s="5" t="s">
        <v>216</v>
      </c>
      <c r="S384" s="5">
        <v>0</v>
      </c>
      <c r="T384" s="5">
        <v>0</v>
      </c>
      <c r="U384" s="5">
        <v>0</v>
      </c>
      <c r="V384" s="5">
        <v>0</v>
      </c>
      <c r="W384" s="5">
        <v>0</v>
      </c>
      <c r="X384" s="5">
        <v>0</v>
      </c>
      <c r="Y384" s="5">
        <v>0</v>
      </c>
    </row>
    <row r="385" spans="1:25" x14ac:dyDescent="0.25">
      <c r="A385" s="4" t="s">
        <v>12487</v>
      </c>
      <c r="B385" s="4" t="s">
        <v>12319</v>
      </c>
      <c r="C385" s="4" t="s">
        <v>3477</v>
      </c>
      <c r="D385" s="1" t="s">
        <v>11864</v>
      </c>
      <c r="E385" s="5" t="s">
        <v>216</v>
      </c>
      <c r="F385" s="5" t="s">
        <v>216</v>
      </c>
      <c r="G385" s="5" t="s">
        <v>216</v>
      </c>
      <c r="H385" s="5" t="s">
        <v>216</v>
      </c>
      <c r="I385" s="5" t="s">
        <v>216</v>
      </c>
      <c r="J385" s="5">
        <v>0</v>
      </c>
      <c r="K385" s="5" t="s">
        <v>216</v>
      </c>
      <c r="L385" s="5" t="s">
        <v>216</v>
      </c>
      <c r="M385" s="5" t="s">
        <v>216</v>
      </c>
      <c r="N385" s="5" t="s">
        <v>216</v>
      </c>
      <c r="O385" s="5" t="s">
        <v>216</v>
      </c>
      <c r="P385" s="5" t="s">
        <v>216</v>
      </c>
      <c r="Q385" s="5" t="s">
        <v>216</v>
      </c>
      <c r="R385" s="5" t="s">
        <v>216</v>
      </c>
      <c r="S385" s="5">
        <v>0</v>
      </c>
      <c r="T385" s="5">
        <v>0</v>
      </c>
      <c r="U385" s="5">
        <v>0</v>
      </c>
      <c r="V385" s="5">
        <v>0</v>
      </c>
      <c r="W385" s="5">
        <v>0</v>
      </c>
      <c r="X385" s="5">
        <v>0</v>
      </c>
      <c r="Y385" s="5">
        <v>0</v>
      </c>
    </row>
    <row r="386" spans="1:25" x14ac:dyDescent="0.25">
      <c r="A386" s="4" t="s">
        <v>12488</v>
      </c>
      <c r="B386" s="4" t="s">
        <v>12319</v>
      </c>
      <c r="C386" s="4" t="s">
        <v>3480</v>
      </c>
      <c r="D386" s="1" t="s">
        <v>3481</v>
      </c>
      <c r="E386" s="5" t="s">
        <v>216</v>
      </c>
      <c r="F386" s="5" t="s">
        <v>216</v>
      </c>
      <c r="G386" s="5" t="s">
        <v>216</v>
      </c>
      <c r="H386" s="5" t="s">
        <v>216</v>
      </c>
      <c r="I386" s="5" t="s">
        <v>216</v>
      </c>
      <c r="J386" s="5">
        <v>0</v>
      </c>
      <c r="K386" s="5" t="s">
        <v>216</v>
      </c>
      <c r="L386" s="5" t="s">
        <v>216</v>
      </c>
      <c r="M386" s="5" t="s">
        <v>216</v>
      </c>
      <c r="N386" s="5" t="s">
        <v>216</v>
      </c>
      <c r="O386" s="5" t="s">
        <v>216</v>
      </c>
      <c r="P386" s="5" t="s">
        <v>216</v>
      </c>
      <c r="Q386" s="5" t="s">
        <v>216</v>
      </c>
      <c r="R386" s="5" t="s">
        <v>216</v>
      </c>
      <c r="S386" s="5">
        <v>0</v>
      </c>
      <c r="T386" s="5">
        <v>0</v>
      </c>
      <c r="U386" s="5">
        <v>0</v>
      </c>
      <c r="V386" s="5">
        <v>0</v>
      </c>
      <c r="W386" s="5">
        <v>0</v>
      </c>
      <c r="X386" s="5">
        <v>0</v>
      </c>
      <c r="Y386" s="5">
        <v>0</v>
      </c>
    </row>
    <row r="387" spans="1:25" x14ac:dyDescent="0.25">
      <c r="A387" s="4" t="s">
        <v>12489</v>
      </c>
      <c r="B387" s="4" t="s">
        <v>12319</v>
      </c>
      <c r="C387" s="4" t="s">
        <v>3489</v>
      </c>
      <c r="D387" s="1" t="s">
        <v>3490</v>
      </c>
      <c r="E387" s="5" t="s">
        <v>216</v>
      </c>
      <c r="F387" s="5" t="s">
        <v>216</v>
      </c>
      <c r="G387" s="5" t="s">
        <v>216</v>
      </c>
      <c r="H387" s="5" t="s">
        <v>216</v>
      </c>
      <c r="I387" s="5" t="s">
        <v>216</v>
      </c>
      <c r="J387" s="5">
        <v>0.28000000000000003</v>
      </c>
      <c r="K387" s="5" t="s">
        <v>216</v>
      </c>
      <c r="L387" s="5" t="s">
        <v>216</v>
      </c>
      <c r="M387" s="5" t="s">
        <v>216</v>
      </c>
      <c r="N387" s="5" t="s">
        <v>216</v>
      </c>
      <c r="O387" s="5" t="s">
        <v>216</v>
      </c>
      <c r="P387" s="5" t="s">
        <v>216</v>
      </c>
      <c r="Q387" s="5" t="s">
        <v>216</v>
      </c>
      <c r="R387" s="5" t="s">
        <v>216</v>
      </c>
      <c r="S387" s="5">
        <v>0.27</v>
      </c>
      <c r="T387" s="5">
        <v>0.3</v>
      </c>
      <c r="U387" s="5">
        <v>0.3</v>
      </c>
      <c r="V387" s="5">
        <v>0.3</v>
      </c>
      <c r="W387" s="5">
        <v>0.3</v>
      </c>
      <c r="X387" s="5">
        <v>0.3</v>
      </c>
      <c r="Y387" s="5">
        <v>0.3</v>
      </c>
    </row>
    <row r="388" spans="1:25" x14ac:dyDescent="0.25">
      <c r="A388" s="4" t="s">
        <v>12490</v>
      </c>
      <c r="B388" s="4" t="s">
        <v>12319</v>
      </c>
      <c r="C388" s="4" t="s">
        <v>3492</v>
      </c>
      <c r="D388" s="1" t="s">
        <v>3493</v>
      </c>
      <c r="E388" s="5" t="s">
        <v>216</v>
      </c>
      <c r="F388" s="5" t="s">
        <v>216</v>
      </c>
      <c r="G388" s="5" t="s">
        <v>216</v>
      </c>
      <c r="H388" s="5" t="s">
        <v>216</v>
      </c>
      <c r="I388" s="5" t="s">
        <v>216</v>
      </c>
      <c r="J388" s="5">
        <v>0</v>
      </c>
      <c r="K388" s="5" t="s">
        <v>216</v>
      </c>
      <c r="L388" s="5" t="s">
        <v>216</v>
      </c>
      <c r="M388" s="5" t="s">
        <v>216</v>
      </c>
      <c r="N388" s="5" t="s">
        <v>216</v>
      </c>
      <c r="O388" s="5" t="s">
        <v>216</v>
      </c>
      <c r="P388" s="5" t="s">
        <v>216</v>
      </c>
      <c r="Q388" s="5" t="s">
        <v>216</v>
      </c>
      <c r="R388" s="5" t="s">
        <v>216</v>
      </c>
      <c r="S388" s="5">
        <v>0</v>
      </c>
      <c r="T388" s="5">
        <v>0</v>
      </c>
      <c r="U388" s="5">
        <v>0</v>
      </c>
      <c r="V388" s="5">
        <v>0</v>
      </c>
      <c r="W388" s="5">
        <v>0</v>
      </c>
      <c r="X388" s="5">
        <v>0</v>
      </c>
      <c r="Y388" s="5">
        <v>0</v>
      </c>
    </row>
    <row r="389" spans="1:25" x14ac:dyDescent="0.25">
      <c r="A389" s="4" t="s">
        <v>12491</v>
      </c>
      <c r="B389" s="4" t="s">
        <v>12319</v>
      </c>
      <c r="C389" s="4" t="s">
        <v>3522</v>
      </c>
      <c r="D389" s="1" t="s">
        <v>9493</v>
      </c>
      <c r="E389" s="5" t="s">
        <v>216</v>
      </c>
      <c r="F389" s="5" t="s">
        <v>216</v>
      </c>
      <c r="G389" s="5" t="s">
        <v>216</v>
      </c>
      <c r="H389" s="5" t="s">
        <v>216</v>
      </c>
      <c r="I389" s="5" t="s">
        <v>216</v>
      </c>
      <c r="J389" s="5">
        <v>0</v>
      </c>
      <c r="K389" s="5" t="s">
        <v>216</v>
      </c>
      <c r="L389" s="5" t="s">
        <v>216</v>
      </c>
      <c r="M389" s="5" t="s">
        <v>216</v>
      </c>
      <c r="N389" s="5" t="s">
        <v>216</v>
      </c>
      <c r="O389" s="5" t="s">
        <v>216</v>
      </c>
      <c r="P389" s="5" t="s">
        <v>216</v>
      </c>
      <c r="Q389" s="5" t="s">
        <v>216</v>
      </c>
      <c r="R389" s="5" t="s">
        <v>216</v>
      </c>
      <c r="S389" s="5">
        <v>0</v>
      </c>
      <c r="T389" s="5">
        <v>0</v>
      </c>
      <c r="U389" s="5">
        <v>0</v>
      </c>
      <c r="V389" s="5">
        <v>0</v>
      </c>
      <c r="W389" s="5">
        <v>0</v>
      </c>
      <c r="X389" s="5">
        <v>0</v>
      </c>
      <c r="Y389" s="5">
        <v>0</v>
      </c>
    </row>
    <row r="390" spans="1:25" x14ac:dyDescent="0.25">
      <c r="A390" s="4" t="s">
        <v>12492</v>
      </c>
      <c r="B390" s="4" t="s">
        <v>12319</v>
      </c>
      <c r="C390" s="4" t="s">
        <v>3501</v>
      </c>
      <c r="D390" s="1" t="s">
        <v>3502</v>
      </c>
      <c r="E390" s="5" t="s">
        <v>216</v>
      </c>
      <c r="F390" s="5" t="s">
        <v>216</v>
      </c>
      <c r="G390" s="5" t="s">
        <v>216</v>
      </c>
      <c r="H390" s="5" t="s">
        <v>216</v>
      </c>
      <c r="I390" s="5" t="s">
        <v>216</v>
      </c>
      <c r="J390" s="5">
        <v>0</v>
      </c>
      <c r="K390" s="5" t="s">
        <v>216</v>
      </c>
      <c r="L390" s="5" t="s">
        <v>216</v>
      </c>
      <c r="M390" s="5" t="s">
        <v>216</v>
      </c>
      <c r="N390" s="5" t="s">
        <v>216</v>
      </c>
      <c r="O390" s="5" t="s">
        <v>216</v>
      </c>
      <c r="P390" s="5" t="s">
        <v>216</v>
      </c>
      <c r="Q390" s="5" t="s">
        <v>216</v>
      </c>
      <c r="R390" s="5" t="s">
        <v>216</v>
      </c>
      <c r="S390" s="5">
        <v>0</v>
      </c>
      <c r="T390" s="5">
        <v>0</v>
      </c>
      <c r="U390" s="5">
        <v>0</v>
      </c>
      <c r="V390" s="5">
        <v>0</v>
      </c>
      <c r="W390" s="5">
        <v>0</v>
      </c>
      <c r="X390" s="5">
        <v>0</v>
      </c>
      <c r="Y390" s="5">
        <v>0</v>
      </c>
    </row>
    <row r="391" spans="1:25" x14ac:dyDescent="0.25">
      <c r="A391" s="4" t="s">
        <v>12493</v>
      </c>
      <c r="B391" s="4" t="s">
        <v>12319</v>
      </c>
      <c r="C391" s="4" t="s">
        <v>3504</v>
      </c>
      <c r="D391" s="1" t="s">
        <v>9496</v>
      </c>
      <c r="E391" s="5" t="s">
        <v>216</v>
      </c>
      <c r="F391" s="5" t="s">
        <v>216</v>
      </c>
      <c r="G391" s="5" t="s">
        <v>216</v>
      </c>
      <c r="H391" s="5" t="s">
        <v>216</v>
      </c>
      <c r="I391" s="5" t="s">
        <v>216</v>
      </c>
      <c r="J391" s="5">
        <v>0</v>
      </c>
      <c r="K391" s="5" t="s">
        <v>216</v>
      </c>
      <c r="L391" s="5" t="s">
        <v>216</v>
      </c>
      <c r="M391" s="5" t="s">
        <v>216</v>
      </c>
      <c r="N391" s="5" t="s">
        <v>216</v>
      </c>
      <c r="O391" s="5" t="s">
        <v>216</v>
      </c>
      <c r="P391" s="5" t="s">
        <v>216</v>
      </c>
      <c r="Q391" s="5" t="s">
        <v>216</v>
      </c>
      <c r="R391" s="5" t="s">
        <v>216</v>
      </c>
      <c r="S391" s="5">
        <v>0</v>
      </c>
      <c r="T391" s="5">
        <v>0</v>
      </c>
      <c r="U391" s="5">
        <v>0</v>
      </c>
      <c r="V391" s="5">
        <v>0</v>
      </c>
      <c r="W391" s="5">
        <v>0</v>
      </c>
      <c r="X391" s="5">
        <v>0</v>
      </c>
      <c r="Y391" s="5">
        <v>0</v>
      </c>
    </row>
    <row r="392" spans="1:25" x14ac:dyDescent="0.25">
      <c r="A392" s="4" t="s">
        <v>12494</v>
      </c>
      <c r="B392" s="4" t="s">
        <v>12319</v>
      </c>
      <c r="C392" s="4" t="s">
        <v>9498</v>
      </c>
      <c r="D392" s="1" t="s">
        <v>9499</v>
      </c>
      <c r="E392" s="5" t="s">
        <v>216</v>
      </c>
      <c r="F392" s="5" t="s">
        <v>216</v>
      </c>
      <c r="G392" s="5" t="s">
        <v>216</v>
      </c>
      <c r="H392" s="5" t="s">
        <v>216</v>
      </c>
      <c r="I392" s="5" t="s">
        <v>216</v>
      </c>
      <c r="J392" s="5">
        <v>0</v>
      </c>
      <c r="K392" s="5" t="s">
        <v>216</v>
      </c>
      <c r="L392" s="5" t="s">
        <v>216</v>
      </c>
      <c r="M392" s="5" t="s">
        <v>216</v>
      </c>
      <c r="N392" s="5" t="s">
        <v>216</v>
      </c>
      <c r="O392" s="5" t="s">
        <v>216</v>
      </c>
      <c r="P392" s="5" t="s">
        <v>216</v>
      </c>
      <c r="Q392" s="5" t="s">
        <v>216</v>
      </c>
      <c r="R392" s="5" t="s">
        <v>216</v>
      </c>
      <c r="S392" s="5">
        <v>0</v>
      </c>
      <c r="T392" s="5">
        <v>0</v>
      </c>
      <c r="U392" s="5">
        <v>0</v>
      </c>
      <c r="V392" s="5">
        <v>0</v>
      </c>
      <c r="W392" s="5">
        <v>0</v>
      </c>
      <c r="X392" s="5">
        <v>0</v>
      </c>
      <c r="Y392" s="5">
        <v>0</v>
      </c>
    </row>
    <row r="393" spans="1:25" x14ac:dyDescent="0.25">
      <c r="A393" s="4" t="s">
        <v>12495</v>
      </c>
      <c r="B393" s="4" t="s">
        <v>12319</v>
      </c>
      <c r="C393" s="4" t="s">
        <v>3507</v>
      </c>
      <c r="D393" s="1" t="s">
        <v>9501</v>
      </c>
      <c r="E393" s="5" t="s">
        <v>216</v>
      </c>
      <c r="F393" s="5" t="s">
        <v>216</v>
      </c>
      <c r="G393" s="5" t="s">
        <v>216</v>
      </c>
      <c r="H393" s="5" t="s">
        <v>216</v>
      </c>
      <c r="I393" s="5" t="s">
        <v>216</v>
      </c>
      <c r="J393" s="5">
        <v>0</v>
      </c>
      <c r="K393" s="5" t="s">
        <v>216</v>
      </c>
      <c r="L393" s="5" t="s">
        <v>216</v>
      </c>
      <c r="M393" s="5" t="s">
        <v>216</v>
      </c>
      <c r="N393" s="5" t="s">
        <v>216</v>
      </c>
      <c r="O393" s="5" t="s">
        <v>216</v>
      </c>
      <c r="P393" s="5" t="s">
        <v>216</v>
      </c>
      <c r="Q393" s="5" t="s">
        <v>216</v>
      </c>
      <c r="R393" s="5" t="s">
        <v>216</v>
      </c>
      <c r="S393" s="5">
        <v>0</v>
      </c>
      <c r="T393" s="5">
        <v>0</v>
      </c>
      <c r="U393" s="5">
        <v>0</v>
      </c>
      <c r="V393" s="5">
        <v>0</v>
      </c>
      <c r="W393" s="5">
        <v>0</v>
      </c>
      <c r="X393" s="5">
        <v>0</v>
      </c>
      <c r="Y393" s="5">
        <v>0</v>
      </c>
    </row>
    <row r="394" spans="1:25" x14ac:dyDescent="0.25">
      <c r="A394" s="4" t="s">
        <v>12496</v>
      </c>
      <c r="B394" s="4" t="s">
        <v>12319</v>
      </c>
      <c r="C394" s="4" t="s">
        <v>3510</v>
      </c>
      <c r="D394" s="1" t="s">
        <v>9503</v>
      </c>
      <c r="E394" s="5" t="s">
        <v>216</v>
      </c>
      <c r="F394" s="5" t="s">
        <v>216</v>
      </c>
      <c r="G394" s="5" t="s">
        <v>216</v>
      </c>
      <c r="H394" s="5" t="s">
        <v>216</v>
      </c>
      <c r="I394" s="5" t="s">
        <v>216</v>
      </c>
      <c r="J394" s="5">
        <v>0</v>
      </c>
      <c r="K394" s="5" t="s">
        <v>216</v>
      </c>
      <c r="L394" s="5" t="s">
        <v>216</v>
      </c>
      <c r="M394" s="5" t="s">
        <v>216</v>
      </c>
      <c r="N394" s="5" t="s">
        <v>216</v>
      </c>
      <c r="O394" s="5" t="s">
        <v>216</v>
      </c>
      <c r="P394" s="5" t="s">
        <v>216</v>
      </c>
      <c r="Q394" s="5" t="s">
        <v>216</v>
      </c>
      <c r="R394" s="5" t="s">
        <v>216</v>
      </c>
      <c r="S394" s="5">
        <v>0</v>
      </c>
      <c r="T394" s="5">
        <v>0</v>
      </c>
      <c r="U394" s="5">
        <v>0</v>
      </c>
      <c r="V394" s="5">
        <v>0</v>
      </c>
      <c r="W394" s="5">
        <v>0</v>
      </c>
      <c r="X394" s="5">
        <v>0</v>
      </c>
      <c r="Y394" s="5">
        <v>0</v>
      </c>
    </row>
    <row r="395" spans="1:25" x14ac:dyDescent="0.25">
      <c r="A395" s="4" t="s">
        <v>12497</v>
      </c>
      <c r="B395" s="4" t="s">
        <v>12319</v>
      </c>
      <c r="C395" s="4" t="s">
        <v>3516</v>
      </c>
      <c r="D395" s="1" t="s">
        <v>9505</v>
      </c>
      <c r="E395" s="5" t="s">
        <v>216</v>
      </c>
      <c r="F395" s="5" t="s">
        <v>216</v>
      </c>
      <c r="G395" s="5" t="s">
        <v>216</v>
      </c>
      <c r="H395" s="5" t="s">
        <v>216</v>
      </c>
      <c r="I395" s="5" t="s">
        <v>216</v>
      </c>
      <c r="J395" s="5">
        <v>0</v>
      </c>
      <c r="K395" s="5" t="s">
        <v>216</v>
      </c>
      <c r="L395" s="5" t="s">
        <v>216</v>
      </c>
      <c r="M395" s="5" t="s">
        <v>216</v>
      </c>
      <c r="N395" s="5" t="s">
        <v>216</v>
      </c>
      <c r="O395" s="5" t="s">
        <v>216</v>
      </c>
      <c r="P395" s="5" t="s">
        <v>216</v>
      </c>
      <c r="Q395" s="5" t="s">
        <v>216</v>
      </c>
      <c r="R395" s="5" t="s">
        <v>216</v>
      </c>
      <c r="S395" s="5">
        <v>0</v>
      </c>
      <c r="T395" s="5">
        <v>0</v>
      </c>
      <c r="U395" s="5">
        <v>0</v>
      </c>
      <c r="V395" s="5">
        <v>0</v>
      </c>
      <c r="W395" s="5">
        <v>0</v>
      </c>
      <c r="X395" s="5">
        <v>0</v>
      </c>
      <c r="Y395" s="5">
        <v>0</v>
      </c>
    </row>
    <row r="396" spans="1:25" x14ac:dyDescent="0.25">
      <c r="A396" s="4" t="s">
        <v>12498</v>
      </c>
      <c r="B396" s="4" t="s">
        <v>12319</v>
      </c>
      <c r="C396" s="4" t="s">
        <v>3534</v>
      </c>
      <c r="D396" s="1" t="s">
        <v>11865</v>
      </c>
      <c r="E396" s="5" t="s">
        <v>216</v>
      </c>
      <c r="F396" s="5" t="s">
        <v>216</v>
      </c>
      <c r="G396" s="5" t="s">
        <v>216</v>
      </c>
      <c r="H396" s="5" t="s">
        <v>216</v>
      </c>
      <c r="I396" s="5" t="s">
        <v>216</v>
      </c>
      <c r="J396" s="5">
        <v>12500</v>
      </c>
      <c r="K396" s="5" t="s">
        <v>216</v>
      </c>
      <c r="L396" s="5" t="s">
        <v>216</v>
      </c>
      <c r="M396" s="5" t="s">
        <v>216</v>
      </c>
      <c r="N396" s="5" t="s">
        <v>216</v>
      </c>
      <c r="O396" s="5" t="s">
        <v>216</v>
      </c>
      <c r="P396" s="5" t="s">
        <v>216</v>
      </c>
      <c r="Q396" s="5" t="s">
        <v>216</v>
      </c>
      <c r="R396" s="5" t="s">
        <v>216</v>
      </c>
      <c r="S396" s="5">
        <v>12500</v>
      </c>
      <c r="T396" s="5">
        <v>12500</v>
      </c>
      <c r="U396" s="5">
        <v>12166.66666666667</v>
      </c>
      <c r="V396" s="5">
        <v>11166.66666666667</v>
      </c>
      <c r="W396" s="5">
        <v>11666.66666666667</v>
      </c>
      <c r="X396" s="5">
        <v>12166.66666666667</v>
      </c>
      <c r="Y396" s="5">
        <v>12166.66666666667</v>
      </c>
    </row>
    <row r="397" spans="1:25" x14ac:dyDescent="0.25">
      <c r="A397" s="4" t="s">
        <v>12499</v>
      </c>
      <c r="B397" s="4" t="s">
        <v>12319</v>
      </c>
      <c r="C397" s="4" t="s">
        <v>3549</v>
      </c>
      <c r="D397" s="1" t="s">
        <v>11866</v>
      </c>
      <c r="E397" s="5" t="s">
        <v>216</v>
      </c>
      <c r="F397" s="5" t="s">
        <v>216</v>
      </c>
      <c r="G397" s="5" t="s">
        <v>216</v>
      </c>
      <c r="H397" s="5" t="s">
        <v>216</v>
      </c>
      <c r="I397" s="5" t="s">
        <v>216</v>
      </c>
      <c r="J397" s="5">
        <v>12500</v>
      </c>
      <c r="K397" s="5" t="s">
        <v>216</v>
      </c>
      <c r="L397" s="5" t="s">
        <v>216</v>
      </c>
      <c r="M397" s="5" t="s">
        <v>216</v>
      </c>
      <c r="N397" s="5" t="s">
        <v>216</v>
      </c>
      <c r="O397" s="5" t="s">
        <v>216</v>
      </c>
      <c r="P397" s="5" t="s">
        <v>216</v>
      </c>
      <c r="Q397" s="5" t="s">
        <v>216</v>
      </c>
      <c r="R397" s="5" t="s">
        <v>216</v>
      </c>
      <c r="S397" s="5">
        <v>12500</v>
      </c>
      <c r="T397" s="5">
        <v>12500</v>
      </c>
      <c r="U397" s="5">
        <v>12166.66666666667</v>
      </c>
      <c r="V397" s="5">
        <v>11166.66666666667</v>
      </c>
      <c r="W397" s="5">
        <v>11666.66666666667</v>
      </c>
      <c r="X397" s="5">
        <v>12166.66666666667</v>
      </c>
      <c r="Y397" s="5">
        <v>12166.66666666667</v>
      </c>
    </row>
    <row r="398" spans="1:25" x14ac:dyDescent="0.25">
      <c r="A398" s="4" t="s">
        <v>12500</v>
      </c>
      <c r="B398" s="4" t="s">
        <v>12319</v>
      </c>
      <c r="C398" s="4" t="s">
        <v>3554</v>
      </c>
      <c r="D398" s="1" t="s">
        <v>12501</v>
      </c>
      <c r="E398" s="5" t="s">
        <v>216</v>
      </c>
      <c r="F398" s="5" t="s">
        <v>216</v>
      </c>
      <c r="G398" s="5" t="s">
        <v>216</v>
      </c>
      <c r="H398" s="5" t="s">
        <v>216</v>
      </c>
      <c r="I398" s="5" t="s">
        <v>216</v>
      </c>
      <c r="J398" s="5">
        <v>133275</v>
      </c>
      <c r="K398" s="5" t="s">
        <v>216</v>
      </c>
      <c r="L398" s="5" t="s">
        <v>216</v>
      </c>
      <c r="M398" s="5" t="s">
        <v>216</v>
      </c>
      <c r="N398" s="5" t="s">
        <v>216</v>
      </c>
      <c r="O398" s="5" t="s">
        <v>216</v>
      </c>
      <c r="P398" s="5" t="s">
        <v>216</v>
      </c>
      <c r="Q398" s="5" t="s">
        <v>216</v>
      </c>
      <c r="R398" s="5" t="s">
        <v>216</v>
      </c>
      <c r="S398" s="5">
        <v>162400</v>
      </c>
      <c r="T398" s="5">
        <v>166025</v>
      </c>
      <c r="U398" s="5">
        <v>147462.5</v>
      </c>
      <c r="V398" s="5">
        <v>150600</v>
      </c>
      <c r="W398" s="5">
        <v>159115</v>
      </c>
      <c r="X398" s="5">
        <v>161270</v>
      </c>
      <c r="Y398" s="5">
        <v>166900</v>
      </c>
    </row>
    <row r="399" spans="1:25" x14ac:dyDescent="0.25">
      <c r="A399" s="4" t="s">
        <v>12502</v>
      </c>
      <c r="B399" s="4" t="s">
        <v>12319</v>
      </c>
      <c r="C399" s="4" t="s">
        <v>3557</v>
      </c>
      <c r="D399" s="1" t="s">
        <v>11868</v>
      </c>
      <c r="E399" s="5" t="s">
        <v>216</v>
      </c>
      <c r="F399" s="5" t="s">
        <v>216</v>
      </c>
      <c r="G399" s="5" t="s">
        <v>216</v>
      </c>
      <c r="H399" s="5" t="s">
        <v>216</v>
      </c>
      <c r="I399" s="5" t="s">
        <v>216</v>
      </c>
      <c r="J399" s="5">
        <v>21126</v>
      </c>
      <c r="K399" s="5" t="s">
        <v>216</v>
      </c>
      <c r="L399" s="5" t="s">
        <v>216</v>
      </c>
      <c r="M399" s="5" t="s">
        <v>216</v>
      </c>
      <c r="N399" s="5" t="s">
        <v>216</v>
      </c>
      <c r="O399" s="5" t="s">
        <v>216</v>
      </c>
      <c r="P399" s="5" t="s">
        <v>216</v>
      </c>
      <c r="Q399" s="5" t="s">
        <v>216</v>
      </c>
      <c r="R399" s="5" t="s">
        <v>216</v>
      </c>
      <c r="S399" s="5">
        <v>19692</v>
      </c>
      <c r="T399" s="5">
        <v>21977</v>
      </c>
      <c r="U399" s="5">
        <v>22653</v>
      </c>
      <c r="V399" s="5">
        <v>22407</v>
      </c>
      <c r="W399" s="5">
        <v>22774</v>
      </c>
      <c r="X399" s="5">
        <v>23016</v>
      </c>
      <c r="Y399" s="5">
        <v>22983</v>
      </c>
    </row>
    <row r="400" spans="1:25" x14ac:dyDescent="0.25">
      <c r="A400" s="4" t="s">
        <v>12503</v>
      </c>
      <c r="B400" s="4" t="s">
        <v>12319</v>
      </c>
      <c r="C400" s="4" t="s">
        <v>3560</v>
      </c>
      <c r="D400" s="1" t="s">
        <v>11869</v>
      </c>
      <c r="E400" s="5" t="s">
        <v>216</v>
      </c>
      <c r="F400" s="5" t="s">
        <v>216</v>
      </c>
      <c r="G400" s="5" t="s">
        <v>216</v>
      </c>
      <c r="H400" s="5" t="s">
        <v>216</v>
      </c>
      <c r="I400" s="5" t="s">
        <v>216</v>
      </c>
      <c r="J400" s="5">
        <v>62704</v>
      </c>
      <c r="K400" s="5" t="s">
        <v>216</v>
      </c>
      <c r="L400" s="5" t="s">
        <v>216</v>
      </c>
      <c r="M400" s="5" t="s">
        <v>216</v>
      </c>
      <c r="N400" s="5" t="s">
        <v>216</v>
      </c>
      <c r="O400" s="5" t="s">
        <v>216</v>
      </c>
      <c r="P400" s="5" t="s">
        <v>216</v>
      </c>
      <c r="Q400" s="5" t="s">
        <v>216</v>
      </c>
      <c r="R400" s="5" t="s">
        <v>216</v>
      </c>
      <c r="S400" s="5">
        <v>48860</v>
      </c>
      <c r="T400" s="5">
        <v>49517</v>
      </c>
      <c r="U400" s="5">
        <v>49282</v>
      </c>
      <c r="V400" s="5">
        <v>50878</v>
      </c>
      <c r="W400" s="5">
        <v>53628</v>
      </c>
      <c r="X400" s="5">
        <v>54199</v>
      </c>
      <c r="Y400" s="5">
        <v>54120.000000000007</v>
      </c>
    </row>
    <row r="401" spans="1:25" x14ac:dyDescent="0.25">
      <c r="A401" s="4" t="s">
        <v>12504</v>
      </c>
      <c r="B401" s="4" t="s">
        <v>12319</v>
      </c>
      <c r="C401" s="4" t="s">
        <v>3563</v>
      </c>
      <c r="D401" s="1" t="s">
        <v>12505</v>
      </c>
      <c r="E401" s="5" t="s">
        <v>216</v>
      </c>
      <c r="F401" s="5" t="s">
        <v>216</v>
      </c>
      <c r="G401" s="5" t="s">
        <v>216</v>
      </c>
      <c r="H401" s="5" t="s">
        <v>216</v>
      </c>
      <c r="I401" s="5" t="s">
        <v>216</v>
      </c>
      <c r="J401" s="5">
        <v>297.25</v>
      </c>
      <c r="K401" s="5" t="s">
        <v>216</v>
      </c>
      <c r="L401" s="5" t="s">
        <v>216</v>
      </c>
      <c r="M401" s="5" t="s">
        <v>216</v>
      </c>
      <c r="N401" s="5" t="s">
        <v>216</v>
      </c>
      <c r="O401" s="5" t="s">
        <v>216</v>
      </c>
      <c r="P401" s="5" t="s">
        <v>216</v>
      </c>
      <c r="Q401" s="5" t="s">
        <v>216</v>
      </c>
      <c r="R401" s="5" t="s">
        <v>216</v>
      </c>
      <c r="S401" s="5">
        <v>299.83333333333331</v>
      </c>
      <c r="T401" s="5">
        <v>311.41666666666657</v>
      </c>
      <c r="U401" s="5">
        <v>312.5</v>
      </c>
      <c r="V401" s="5">
        <v>312.91666666666657</v>
      </c>
      <c r="W401" s="5">
        <v>326.41666666666669</v>
      </c>
      <c r="X401" s="5">
        <v>286.74999999999989</v>
      </c>
      <c r="Y401" s="5">
        <v>289.08333333333331</v>
      </c>
    </row>
    <row r="402" spans="1:25" x14ac:dyDescent="0.25">
      <c r="A402" s="4" t="s">
        <v>12506</v>
      </c>
      <c r="B402" s="4" t="s">
        <v>12319</v>
      </c>
      <c r="C402" s="4" t="s">
        <v>9533</v>
      </c>
      <c r="D402" s="1" t="s">
        <v>11871</v>
      </c>
      <c r="E402" s="5" t="s">
        <v>216</v>
      </c>
      <c r="F402" s="5" t="s">
        <v>216</v>
      </c>
      <c r="G402" s="5" t="s">
        <v>216</v>
      </c>
      <c r="H402" s="5" t="s">
        <v>216</v>
      </c>
      <c r="I402" s="5" t="s">
        <v>216</v>
      </c>
      <c r="J402" s="5">
        <v>31148.285</v>
      </c>
      <c r="K402" s="5" t="s">
        <v>216</v>
      </c>
      <c r="L402" s="5" t="s">
        <v>216</v>
      </c>
      <c r="M402" s="5" t="s">
        <v>216</v>
      </c>
      <c r="N402" s="5" t="s">
        <v>216</v>
      </c>
      <c r="O402" s="5" t="s">
        <v>216</v>
      </c>
      <c r="P402" s="5" t="s">
        <v>216</v>
      </c>
      <c r="Q402" s="5" t="s">
        <v>216</v>
      </c>
      <c r="R402" s="5" t="s">
        <v>216</v>
      </c>
      <c r="S402" s="5">
        <v>31769.665000000001</v>
      </c>
      <c r="T402" s="5">
        <v>28109.645</v>
      </c>
      <c r="U402" s="5">
        <v>32043.365000000002</v>
      </c>
      <c r="V402" s="5">
        <v>42540.259999999987</v>
      </c>
      <c r="W402" s="5">
        <v>36704.154999999999</v>
      </c>
      <c r="X402" s="5">
        <v>36415.735000000001</v>
      </c>
      <c r="Y402" s="5">
        <v>34969.300780000012</v>
      </c>
    </row>
  </sheetData>
  <autoFilter ref="A1:Y40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662"/>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29</v>
      </c>
      <c r="B2" s="4" t="s">
        <v>12507</v>
      </c>
      <c r="C2" s="4" t="s">
        <v>11041</v>
      </c>
      <c r="D2" s="1" t="s">
        <v>12508</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row>
    <row r="3" spans="1:23" x14ac:dyDescent="0.25">
      <c r="A3" s="4" t="s">
        <v>33</v>
      </c>
      <c r="B3" s="4" t="s">
        <v>12507</v>
      </c>
      <c r="C3" s="4" t="s">
        <v>12509</v>
      </c>
      <c r="D3" s="1" t="s">
        <v>12510</v>
      </c>
      <c r="E3" s="5">
        <v>55</v>
      </c>
      <c r="F3" s="5">
        <v>50</v>
      </c>
      <c r="G3" s="5">
        <v>50</v>
      </c>
      <c r="H3" s="5">
        <v>50</v>
      </c>
      <c r="I3" s="5">
        <v>50</v>
      </c>
      <c r="J3" s="5">
        <v>50</v>
      </c>
      <c r="K3" s="5">
        <v>50</v>
      </c>
      <c r="L3" s="5">
        <v>50</v>
      </c>
      <c r="M3" s="5">
        <v>50</v>
      </c>
      <c r="N3" s="5">
        <v>50</v>
      </c>
      <c r="O3" s="5">
        <v>50</v>
      </c>
      <c r="P3" s="5">
        <v>50</v>
      </c>
      <c r="Q3" s="5">
        <v>50</v>
      </c>
      <c r="R3" s="5">
        <v>50</v>
      </c>
      <c r="S3" s="5">
        <v>50</v>
      </c>
      <c r="T3" s="5">
        <v>50</v>
      </c>
      <c r="U3" s="5">
        <v>50</v>
      </c>
      <c r="V3" s="5">
        <v>50</v>
      </c>
      <c r="W3" s="5">
        <v>50</v>
      </c>
    </row>
    <row r="4" spans="1:23" x14ac:dyDescent="0.25">
      <c r="A4" s="4" t="s">
        <v>36</v>
      </c>
      <c r="B4" s="4" t="s">
        <v>12507</v>
      </c>
      <c r="C4" s="4" t="s">
        <v>11044</v>
      </c>
      <c r="D4" s="1" t="s">
        <v>12511</v>
      </c>
      <c r="E4" s="5">
        <v>65</v>
      </c>
      <c r="F4" s="5">
        <v>65</v>
      </c>
      <c r="G4" s="5">
        <v>65</v>
      </c>
      <c r="H4" s="5">
        <v>65</v>
      </c>
      <c r="I4" s="5">
        <v>65</v>
      </c>
      <c r="J4" s="5">
        <v>65</v>
      </c>
      <c r="K4" s="5">
        <v>65</v>
      </c>
      <c r="L4" s="5">
        <v>65</v>
      </c>
      <c r="M4" s="5">
        <v>65</v>
      </c>
      <c r="N4" s="5">
        <v>65</v>
      </c>
      <c r="O4" s="5">
        <v>65</v>
      </c>
      <c r="P4" s="5">
        <v>65</v>
      </c>
      <c r="Q4" s="5">
        <v>65</v>
      </c>
      <c r="R4" s="5">
        <v>65</v>
      </c>
      <c r="S4" s="5">
        <v>65</v>
      </c>
      <c r="T4" s="5">
        <v>65</v>
      </c>
      <c r="U4" s="5">
        <v>65</v>
      </c>
      <c r="V4" s="5">
        <v>65</v>
      </c>
      <c r="W4" s="5">
        <v>65</v>
      </c>
    </row>
    <row r="5" spans="1:23" x14ac:dyDescent="0.25">
      <c r="A5" s="4" t="s">
        <v>39</v>
      </c>
      <c r="B5" s="4" t="s">
        <v>12507</v>
      </c>
      <c r="C5" s="4" t="s">
        <v>12512</v>
      </c>
      <c r="D5" s="1" t="s">
        <v>12513</v>
      </c>
      <c r="E5" s="5">
        <v>12</v>
      </c>
      <c r="F5" s="5">
        <v>12</v>
      </c>
      <c r="G5" s="5">
        <v>12</v>
      </c>
      <c r="H5" s="5">
        <v>12</v>
      </c>
      <c r="I5" s="5">
        <v>12</v>
      </c>
      <c r="J5" s="5">
        <v>12</v>
      </c>
      <c r="K5" s="5">
        <v>12</v>
      </c>
      <c r="L5" s="5">
        <v>12</v>
      </c>
      <c r="M5" s="5">
        <v>12</v>
      </c>
      <c r="N5" s="5">
        <v>12</v>
      </c>
      <c r="O5" s="5">
        <v>12</v>
      </c>
      <c r="P5" s="5">
        <v>12</v>
      </c>
      <c r="Q5" s="5">
        <v>12</v>
      </c>
      <c r="R5" s="5">
        <v>12</v>
      </c>
      <c r="S5" s="5">
        <v>12</v>
      </c>
      <c r="T5" s="5">
        <v>12</v>
      </c>
      <c r="U5" s="5">
        <v>12</v>
      </c>
      <c r="V5" s="5">
        <v>12</v>
      </c>
      <c r="W5" s="5">
        <v>12</v>
      </c>
    </row>
    <row r="6" spans="1:23" x14ac:dyDescent="0.25">
      <c r="A6" s="4" t="s">
        <v>42</v>
      </c>
      <c r="B6" s="4" t="s">
        <v>12507</v>
      </c>
      <c r="C6" s="4" t="s">
        <v>12514</v>
      </c>
      <c r="D6" s="1" t="s">
        <v>12515</v>
      </c>
      <c r="E6" s="5">
        <v>24</v>
      </c>
      <c r="F6" s="5">
        <v>24</v>
      </c>
      <c r="G6" s="5">
        <v>24</v>
      </c>
      <c r="H6" s="5">
        <v>24</v>
      </c>
      <c r="I6" s="5">
        <v>24</v>
      </c>
      <c r="J6" s="5">
        <v>24</v>
      </c>
      <c r="K6" s="5">
        <v>24</v>
      </c>
      <c r="L6" s="5">
        <v>24</v>
      </c>
      <c r="M6" s="5">
        <v>24</v>
      </c>
      <c r="N6" s="5">
        <v>24</v>
      </c>
      <c r="O6" s="5">
        <v>24</v>
      </c>
      <c r="P6" s="5">
        <v>24</v>
      </c>
      <c r="Q6" s="5">
        <v>24</v>
      </c>
      <c r="R6" s="5">
        <v>24</v>
      </c>
      <c r="S6" s="5">
        <v>24</v>
      </c>
      <c r="T6" s="5">
        <v>24</v>
      </c>
      <c r="U6" s="5">
        <v>24</v>
      </c>
      <c r="V6" s="5">
        <v>24</v>
      </c>
      <c r="W6" s="5">
        <v>24</v>
      </c>
    </row>
    <row r="7" spans="1:23" x14ac:dyDescent="0.25">
      <c r="A7" s="4" t="s">
        <v>45</v>
      </c>
      <c r="B7" s="4" t="s">
        <v>12507</v>
      </c>
      <c r="C7" s="4" t="s">
        <v>12516</v>
      </c>
      <c r="D7" s="1" t="s">
        <v>12517</v>
      </c>
      <c r="E7" s="5">
        <v>30</v>
      </c>
      <c r="F7" s="5">
        <v>30</v>
      </c>
      <c r="G7" s="5">
        <v>30</v>
      </c>
      <c r="H7" s="5">
        <v>30</v>
      </c>
      <c r="I7" s="5">
        <v>30</v>
      </c>
      <c r="J7" s="5">
        <v>30</v>
      </c>
      <c r="K7" s="5">
        <v>30</v>
      </c>
      <c r="L7" s="5">
        <v>30</v>
      </c>
      <c r="M7" s="5">
        <v>30</v>
      </c>
      <c r="N7" s="5">
        <v>30</v>
      </c>
      <c r="O7" s="5">
        <v>30</v>
      </c>
      <c r="P7" s="5">
        <v>30</v>
      </c>
      <c r="Q7" s="5">
        <v>30</v>
      </c>
      <c r="R7" s="5">
        <v>30</v>
      </c>
      <c r="S7" s="5">
        <v>30</v>
      </c>
      <c r="T7" s="5">
        <v>30</v>
      </c>
      <c r="U7" s="5">
        <v>30</v>
      </c>
      <c r="V7" s="5">
        <v>30</v>
      </c>
      <c r="W7" s="5">
        <v>30</v>
      </c>
    </row>
    <row r="8" spans="1:23" x14ac:dyDescent="0.25">
      <c r="A8" s="4" t="s">
        <v>9549</v>
      </c>
      <c r="B8" s="4" t="s">
        <v>12507</v>
      </c>
      <c r="C8" s="4" t="s">
        <v>12518</v>
      </c>
      <c r="D8" s="1" t="s">
        <v>12517</v>
      </c>
      <c r="E8" s="5">
        <v>36</v>
      </c>
      <c r="F8" s="5">
        <v>36</v>
      </c>
      <c r="G8" s="5">
        <v>36</v>
      </c>
      <c r="H8" s="5">
        <v>36</v>
      </c>
      <c r="I8" s="5">
        <v>36</v>
      </c>
      <c r="J8" s="5">
        <v>36</v>
      </c>
      <c r="K8" s="5">
        <v>36</v>
      </c>
      <c r="L8" s="5">
        <v>36</v>
      </c>
      <c r="M8" s="5">
        <v>36</v>
      </c>
      <c r="N8" s="5">
        <v>36</v>
      </c>
      <c r="O8" s="5">
        <v>36</v>
      </c>
      <c r="P8" s="5">
        <v>36</v>
      </c>
      <c r="Q8" s="5">
        <v>36</v>
      </c>
      <c r="R8" s="5">
        <v>36</v>
      </c>
      <c r="S8" s="5">
        <v>36</v>
      </c>
      <c r="T8" s="5">
        <v>36</v>
      </c>
      <c r="U8" s="5">
        <v>36</v>
      </c>
      <c r="V8" s="5">
        <v>36</v>
      </c>
      <c r="W8" s="5">
        <v>36</v>
      </c>
    </row>
    <row r="9" spans="1:23" x14ac:dyDescent="0.25">
      <c r="A9" s="4" t="s">
        <v>9552</v>
      </c>
      <c r="B9" s="4" t="s">
        <v>12507</v>
      </c>
      <c r="C9" s="4" t="s">
        <v>12519</v>
      </c>
      <c r="D9" s="1" t="s">
        <v>12520</v>
      </c>
      <c r="E9" s="5">
        <v>6</v>
      </c>
      <c r="F9" s="5">
        <v>6</v>
      </c>
      <c r="G9" s="5">
        <v>6</v>
      </c>
      <c r="H9" s="5">
        <v>6</v>
      </c>
      <c r="I9" s="5">
        <v>6</v>
      </c>
      <c r="J9" s="5">
        <v>6</v>
      </c>
      <c r="K9" s="5">
        <v>6</v>
      </c>
      <c r="L9" s="5">
        <v>6</v>
      </c>
      <c r="M9" s="5">
        <v>6</v>
      </c>
      <c r="N9" s="5">
        <v>6</v>
      </c>
      <c r="O9" s="5">
        <v>6</v>
      </c>
      <c r="P9" s="5">
        <v>6</v>
      </c>
      <c r="Q9" s="5">
        <v>6</v>
      </c>
      <c r="R9" s="5">
        <v>6</v>
      </c>
      <c r="S9" s="5">
        <v>6</v>
      </c>
      <c r="T9" s="5">
        <v>6</v>
      </c>
      <c r="U9" s="5">
        <v>6</v>
      </c>
      <c r="V9" s="5">
        <v>6</v>
      </c>
      <c r="W9" s="5">
        <v>6</v>
      </c>
    </row>
    <row r="10" spans="1:23" x14ac:dyDescent="0.25">
      <c r="A10" s="4" t="s">
        <v>9556</v>
      </c>
      <c r="B10" s="4" t="s">
        <v>12507</v>
      </c>
      <c r="C10" s="4" t="s">
        <v>12521</v>
      </c>
      <c r="D10" s="1" t="s">
        <v>12522</v>
      </c>
      <c r="E10" s="5">
        <v>12</v>
      </c>
      <c r="F10" s="5">
        <v>12</v>
      </c>
      <c r="G10" s="5">
        <v>12</v>
      </c>
      <c r="H10" s="5">
        <v>12</v>
      </c>
      <c r="I10" s="5">
        <v>12</v>
      </c>
      <c r="J10" s="5">
        <v>12</v>
      </c>
      <c r="K10" s="5">
        <v>12</v>
      </c>
      <c r="L10" s="5">
        <v>12</v>
      </c>
      <c r="M10" s="5">
        <v>12</v>
      </c>
      <c r="N10" s="5">
        <v>12</v>
      </c>
      <c r="O10" s="5">
        <v>12</v>
      </c>
      <c r="P10" s="5">
        <v>12</v>
      </c>
      <c r="Q10" s="5">
        <v>12</v>
      </c>
      <c r="R10" s="5">
        <v>12</v>
      </c>
      <c r="S10" s="5">
        <v>12</v>
      </c>
      <c r="T10" s="5">
        <v>12</v>
      </c>
      <c r="U10" s="5">
        <v>12</v>
      </c>
      <c r="V10" s="5">
        <v>12</v>
      </c>
      <c r="W10" s="5">
        <v>12</v>
      </c>
    </row>
    <row r="11" spans="1:23" x14ac:dyDescent="0.25">
      <c r="A11" s="4" t="s">
        <v>9560</v>
      </c>
      <c r="B11" s="4" t="s">
        <v>12507</v>
      </c>
      <c r="C11" s="4" t="s">
        <v>12523</v>
      </c>
      <c r="D11" s="1" t="s">
        <v>12524</v>
      </c>
      <c r="E11" s="5">
        <v>15</v>
      </c>
      <c r="F11" s="5">
        <v>15</v>
      </c>
      <c r="G11" s="5">
        <v>15</v>
      </c>
      <c r="H11" s="5">
        <v>15</v>
      </c>
      <c r="I11" s="5">
        <v>15</v>
      </c>
      <c r="J11" s="5">
        <v>15</v>
      </c>
      <c r="K11" s="5">
        <v>15</v>
      </c>
      <c r="L11" s="5">
        <v>15</v>
      </c>
      <c r="M11" s="5">
        <v>15</v>
      </c>
      <c r="N11" s="5">
        <v>15</v>
      </c>
      <c r="O11" s="5">
        <v>15</v>
      </c>
      <c r="P11" s="5">
        <v>15</v>
      </c>
      <c r="Q11" s="5">
        <v>15</v>
      </c>
      <c r="R11" s="5">
        <v>15</v>
      </c>
      <c r="S11" s="5">
        <v>15</v>
      </c>
      <c r="T11" s="5">
        <v>15</v>
      </c>
      <c r="U11" s="5">
        <v>15</v>
      </c>
      <c r="V11" s="5">
        <v>15</v>
      </c>
      <c r="W11" s="5">
        <v>15</v>
      </c>
    </row>
    <row r="12" spans="1:23" x14ac:dyDescent="0.25">
      <c r="A12" s="4" t="s">
        <v>9564</v>
      </c>
      <c r="B12" s="4" t="s">
        <v>12507</v>
      </c>
      <c r="C12" s="4" t="s">
        <v>12525</v>
      </c>
      <c r="D12" s="1" t="s">
        <v>12526</v>
      </c>
      <c r="E12" s="5">
        <v>18</v>
      </c>
      <c r="F12" s="5">
        <v>18</v>
      </c>
      <c r="G12" s="5">
        <v>18</v>
      </c>
      <c r="H12" s="5">
        <v>18</v>
      </c>
      <c r="I12" s="5">
        <v>18</v>
      </c>
      <c r="J12" s="5">
        <v>18</v>
      </c>
      <c r="K12" s="5">
        <v>18</v>
      </c>
      <c r="L12" s="5">
        <v>18</v>
      </c>
      <c r="M12" s="5">
        <v>18</v>
      </c>
      <c r="N12" s="5">
        <v>18</v>
      </c>
      <c r="O12" s="5">
        <v>18</v>
      </c>
      <c r="P12" s="5">
        <v>18</v>
      </c>
      <c r="Q12" s="5">
        <v>18</v>
      </c>
      <c r="R12" s="5">
        <v>18</v>
      </c>
      <c r="S12" s="5">
        <v>18</v>
      </c>
      <c r="T12" s="5">
        <v>18</v>
      </c>
      <c r="U12" s="5">
        <v>18</v>
      </c>
      <c r="V12" s="5">
        <v>18</v>
      </c>
      <c r="W12" s="5">
        <v>18</v>
      </c>
    </row>
    <row r="13" spans="1:23" x14ac:dyDescent="0.25">
      <c r="A13" s="4" t="s">
        <v>9567</v>
      </c>
      <c r="B13" s="4" t="s">
        <v>12507</v>
      </c>
      <c r="C13" s="4" t="s">
        <v>12527</v>
      </c>
      <c r="D13" s="1" t="s">
        <v>12528</v>
      </c>
      <c r="E13" s="5">
        <v>15</v>
      </c>
      <c r="F13" s="5">
        <v>15</v>
      </c>
      <c r="G13" s="5">
        <v>15</v>
      </c>
      <c r="H13" s="5">
        <v>15</v>
      </c>
      <c r="I13" s="5">
        <v>15</v>
      </c>
      <c r="J13" s="5">
        <v>15</v>
      </c>
      <c r="K13" s="5">
        <v>15</v>
      </c>
      <c r="L13" s="5">
        <v>15</v>
      </c>
      <c r="M13" s="5">
        <v>15</v>
      </c>
      <c r="N13" s="5">
        <v>15</v>
      </c>
      <c r="O13" s="5">
        <v>15</v>
      </c>
      <c r="P13" s="5">
        <v>15</v>
      </c>
      <c r="Q13" s="5">
        <v>15</v>
      </c>
      <c r="R13" s="5">
        <v>15</v>
      </c>
      <c r="S13" s="5">
        <v>15</v>
      </c>
      <c r="T13" s="5">
        <v>15</v>
      </c>
      <c r="U13" s="5">
        <v>15</v>
      </c>
      <c r="V13" s="5">
        <v>15</v>
      </c>
      <c r="W13" s="5">
        <v>15</v>
      </c>
    </row>
    <row r="14" spans="1:23" x14ac:dyDescent="0.25">
      <c r="A14" s="4" t="s">
        <v>9569</v>
      </c>
      <c r="B14" s="4" t="s">
        <v>12507</v>
      </c>
      <c r="C14" s="4" t="s">
        <v>12529</v>
      </c>
      <c r="D14" s="1" t="s">
        <v>12530</v>
      </c>
      <c r="E14" s="5" t="s">
        <v>12531</v>
      </c>
      <c r="F14" s="5" t="s">
        <v>12531</v>
      </c>
      <c r="G14" s="5" t="s">
        <v>12531</v>
      </c>
      <c r="H14" s="5" t="s">
        <v>12531</v>
      </c>
      <c r="I14" s="5" t="s">
        <v>12531</v>
      </c>
      <c r="J14" s="5" t="s">
        <v>12531</v>
      </c>
      <c r="K14" s="5" t="s">
        <v>12531</v>
      </c>
      <c r="L14" s="5" t="s">
        <v>12531</v>
      </c>
      <c r="M14" s="5" t="s">
        <v>12531</v>
      </c>
      <c r="N14" s="5" t="s">
        <v>12531</v>
      </c>
      <c r="O14" s="5" t="s">
        <v>12531</v>
      </c>
      <c r="P14" s="5" t="s">
        <v>12531</v>
      </c>
      <c r="Q14" s="5" t="s">
        <v>12531</v>
      </c>
      <c r="R14" s="5" t="s">
        <v>12531</v>
      </c>
      <c r="S14" s="5" t="s">
        <v>12531</v>
      </c>
      <c r="T14" s="5" t="s">
        <v>12531</v>
      </c>
      <c r="U14" s="5" t="s">
        <v>12531</v>
      </c>
      <c r="V14" s="5" t="s">
        <v>12531</v>
      </c>
      <c r="W14" s="5" t="s">
        <v>12531</v>
      </c>
    </row>
    <row r="15" spans="1:23" x14ac:dyDescent="0.25">
      <c r="A15" s="4" t="s">
        <v>9572</v>
      </c>
      <c r="B15" s="4" t="s">
        <v>12507</v>
      </c>
      <c r="C15" s="4" t="s">
        <v>12532</v>
      </c>
      <c r="D15" s="1" t="s">
        <v>12533</v>
      </c>
      <c r="E15" s="5">
        <v>0.6</v>
      </c>
      <c r="F15" s="5">
        <v>0.6</v>
      </c>
      <c r="G15" s="5">
        <v>0.6</v>
      </c>
      <c r="H15" s="5">
        <v>0.6</v>
      </c>
      <c r="I15" s="5">
        <v>0.6</v>
      </c>
      <c r="J15" s="5">
        <v>0.6</v>
      </c>
      <c r="K15" s="5">
        <v>0.6</v>
      </c>
      <c r="L15" s="5">
        <v>0.6</v>
      </c>
      <c r="M15" s="5">
        <v>0.6</v>
      </c>
      <c r="N15" s="5">
        <v>0.6</v>
      </c>
      <c r="O15" s="5">
        <v>0.6</v>
      </c>
      <c r="P15" s="5">
        <v>0.6</v>
      </c>
      <c r="Q15" s="5">
        <v>0.6</v>
      </c>
      <c r="R15" s="5">
        <v>0.6</v>
      </c>
      <c r="S15" s="5">
        <v>0.6</v>
      </c>
      <c r="T15" s="5">
        <v>0.6</v>
      </c>
      <c r="U15" s="5">
        <v>0.6</v>
      </c>
      <c r="V15" s="5">
        <v>0.6</v>
      </c>
      <c r="W15" s="5">
        <v>0.6</v>
      </c>
    </row>
    <row r="16" spans="1:23" x14ac:dyDescent="0.25">
      <c r="A16" s="4" t="s">
        <v>9575</v>
      </c>
      <c r="B16" s="4" t="s">
        <v>12507</v>
      </c>
      <c r="C16" s="4" t="s">
        <v>12534</v>
      </c>
      <c r="D16" s="1" t="s">
        <v>12535</v>
      </c>
      <c r="E16" s="5">
        <v>0.67</v>
      </c>
      <c r="F16" s="5">
        <v>0.67</v>
      </c>
      <c r="G16" s="5">
        <v>0.67</v>
      </c>
      <c r="H16" s="5">
        <v>0.67</v>
      </c>
      <c r="I16" s="5">
        <v>0.67</v>
      </c>
      <c r="J16" s="5">
        <v>0.67</v>
      </c>
      <c r="K16" s="5">
        <v>0.67</v>
      </c>
      <c r="L16" s="5">
        <v>0.67</v>
      </c>
      <c r="M16" s="5">
        <v>0.67</v>
      </c>
      <c r="N16" s="5">
        <v>0.67</v>
      </c>
      <c r="O16" s="5">
        <v>0.67</v>
      </c>
      <c r="P16" s="5">
        <v>0.67</v>
      </c>
      <c r="Q16" s="5">
        <v>0.67</v>
      </c>
      <c r="R16" s="5">
        <v>0.67</v>
      </c>
      <c r="S16" s="5">
        <v>0.67</v>
      </c>
      <c r="T16" s="5">
        <v>0.67</v>
      </c>
      <c r="U16" s="5">
        <v>0.67</v>
      </c>
      <c r="V16" s="5">
        <v>0.67</v>
      </c>
      <c r="W16" s="5">
        <v>0.67</v>
      </c>
    </row>
    <row r="17" spans="1:23" x14ac:dyDescent="0.25">
      <c r="A17" s="4" t="s">
        <v>9579</v>
      </c>
      <c r="B17" s="4" t="s">
        <v>12507</v>
      </c>
      <c r="C17" s="4" t="s">
        <v>12536</v>
      </c>
      <c r="D17" s="1" t="s">
        <v>12537</v>
      </c>
      <c r="E17" s="5" t="s">
        <v>6145</v>
      </c>
      <c r="F17" s="5" t="s">
        <v>6145</v>
      </c>
      <c r="G17" s="5" t="s">
        <v>6145</v>
      </c>
      <c r="H17" s="5" t="s">
        <v>6145</v>
      </c>
      <c r="I17" s="5" t="s">
        <v>6145</v>
      </c>
      <c r="J17" s="5" t="s">
        <v>5654</v>
      </c>
      <c r="K17" s="5" t="s">
        <v>5654</v>
      </c>
      <c r="L17" s="5" t="s">
        <v>5654</v>
      </c>
      <c r="M17" s="5" t="s">
        <v>5654</v>
      </c>
      <c r="N17" s="5" t="s">
        <v>5654</v>
      </c>
      <c r="O17" s="5" t="s">
        <v>5654</v>
      </c>
      <c r="P17" s="5" t="s">
        <v>5654</v>
      </c>
      <c r="Q17" s="5" t="s">
        <v>5654</v>
      </c>
      <c r="R17" s="5" t="s">
        <v>5654</v>
      </c>
      <c r="S17" s="5" t="s">
        <v>5654</v>
      </c>
      <c r="T17" s="5" t="s">
        <v>5659</v>
      </c>
      <c r="U17" s="5" t="s">
        <v>5572</v>
      </c>
      <c r="V17" s="5" t="s">
        <v>5572</v>
      </c>
      <c r="W17" s="5" t="s">
        <v>5572</v>
      </c>
    </row>
    <row r="18" spans="1:23" x14ac:dyDescent="0.25">
      <c r="A18" s="4" t="s">
        <v>9582</v>
      </c>
      <c r="B18" s="4" t="s">
        <v>12507</v>
      </c>
      <c r="C18" s="4" t="s">
        <v>12538</v>
      </c>
      <c r="D18" s="1" t="s">
        <v>12539</v>
      </c>
      <c r="E18" s="5" t="s">
        <v>216</v>
      </c>
      <c r="F18" s="5">
        <v>55</v>
      </c>
      <c r="G18" s="5">
        <v>55</v>
      </c>
      <c r="H18" s="5">
        <v>55</v>
      </c>
      <c r="I18" s="5">
        <v>55</v>
      </c>
      <c r="J18" s="5">
        <v>55</v>
      </c>
      <c r="K18" s="5">
        <v>55</v>
      </c>
      <c r="L18" s="5">
        <v>55</v>
      </c>
      <c r="M18" s="5">
        <v>55</v>
      </c>
      <c r="N18" s="5">
        <v>55</v>
      </c>
      <c r="O18" s="5">
        <v>55</v>
      </c>
      <c r="P18" s="5">
        <v>55</v>
      </c>
      <c r="Q18" s="5">
        <v>55</v>
      </c>
      <c r="R18" s="5">
        <v>55</v>
      </c>
      <c r="S18" s="5">
        <v>55</v>
      </c>
      <c r="T18" s="5">
        <v>55</v>
      </c>
      <c r="U18" s="5">
        <v>55</v>
      </c>
      <c r="V18" s="5">
        <v>55</v>
      </c>
      <c r="W18" s="5">
        <v>55</v>
      </c>
    </row>
    <row r="19" spans="1:23" x14ac:dyDescent="0.25">
      <c r="A19" s="4" t="s">
        <v>9585</v>
      </c>
      <c r="B19" s="4" t="s">
        <v>12507</v>
      </c>
      <c r="C19" s="4" t="s">
        <v>12540</v>
      </c>
      <c r="D19" s="1" t="s">
        <v>12541</v>
      </c>
      <c r="E19" s="5" t="s">
        <v>216</v>
      </c>
      <c r="F19" s="5">
        <v>58</v>
      </c>
      <c r="G19" s="5">
        <v>58</v>
      </c>
      <c r="H19" s="5">
        <v>58</v>
      </c>
      <c r="I19" s="5">
        <v>58</v>
      </c>
      <c r="J19" s="5">
        <v>58</v>
      </c>
      <c r="K19" s="5">
        <v>58</v>
      </c>
      <c r="L19" s="5">
        <v>58</v>
      </c>
      <c r="M19" s="5">
        <v>58</v>
      </c>
      <c r="N19" s="5">
        <v>58</v>
      </c>
      <c r="O19" s="5">
        <v>58</v>
      </c>
      <c r="P19" s="5">
        <v>58</v>
      </c>
      <c r="Q19" s="5">
        <v>58</v>
      </c>
      <c r="R19" s="5">
        <v>58</v>
      </c>
      <c r="S19" s="5">
        <v>58</v>
      </c>
      <c r="T19" s="5">
        <v>58</v>
      </c>
      <c r="U19" s="5">
        <v>58</v>
      </c>
      <c r="V19" s="5">
        <v>58</v>
      </c>
      <c r="W19" s="5">
        <v>58</v>
      </c>
    </row>
    <row r="20" spans="1:23" ht="25.5" x14ac:dyDescent="0.25">
      <c r="A20" s="4" t="s">
        <v>9588</v>
      </c>
      <c r="B20" s="4" t="s">
        <v>12507</v>
      </c>
      <c r="C20" s="4" t="s">
        <v>12542</v>
      </c>
      <c r="D20" s="1" t="s">
        <v>12543</v>
      </c>
      <c r="E20" s="5" t="s">
        <v>216</v>
      </c>
      <c r="F20" s="5">
        <v>48</v>
      </c>
      <c r="G20" s="5">
        <v>48</v>
      </c>
      <c r="H20" s="5">
        <v>48</v>
      </c>
      <c r="I20" s="5">
        <v>48</v>
      </c>
      <c r="J20" s="5">
        <v>48</v>
      </c>
      <c r="K20" s="5">
        <v>48</v>
      </c>
      <c r="L20" s="5">
        <v>48</v>
      </c>
      <c r="M20" s="5">
        <v>48</v>
      </c>
      <c r="N20" s="5">
        <v>48</v>
      </c>
      <c r="O20" s="5">
        <v>48</v>
      </c>
      <c r="P20" s="5">
        <v>48</v>
      </c>
      <c r="Q20" s="5">
        <v>48</v>
      </c>
      <c r="R20" s="5">
        <v>48</v>
      </c>
      <c r="S20" s="5">
        <v>48</v>
      </c>
      <c r="T20" s="5">
        <v>48</v>
      </c>
      <c r="U20" s="5">
        <v>48</v>
      </c>
      <c r="V20" s="5">
        <v>48</v>
      </c>
      <c r="W20" s="5">
        <v>48</v>
      </c>
    </row>
    <row r="21" spans="1:23" x14ac:dyDescent="0.25">
      <c r="A21" s="4" t="s">
        <v>9592</v>
      </c>
      <c r="B21" s="4" t="s">
        <v>12507</v>
      </c>
      <c r="C21" s="4" t="s">
        <v>12544</v>
      </c>
      <c r="D21" s="1" t="s">
        <v>12545</v>
      </c>
      <c r="E21" s="5" t="s">
        <v>216</v>
      </c>
      <c r="F21" s="5">
        <v>16</v>
      </c>
      <c r="G21" s="5">
        <v>16</v>
      </c>
      <c r="H21" s="5">
        <v>16</v>
      </c>
      <c r="I21" s="5">
        <v>16</v>
      </c>
      <c r="J21" s="5">
        <v>16</v>
      </c>
      <c r="K21" s="5">
        <v>16</v>
      </c>
      <c r="L21" s="5">
        <v>16</v>
      </c>
      <c r="M21" s="5">
        <v>16</v>
      </c>
      <c r="N21" s="5">
        <v>16</v>
      </c>
      <c r="O21" s="5">
        <v>16</v>
      </c>
      <c r="P21" s="5">
        <v>16</v>
      </c>
      <c r="Q21" s="5">
        <v>16</v>
      </c>
      <c r="R21" s="5">
        <v>16</v>
      </c>
      <c r="S21" s="5">
        <v>16</v>
      </c>
      <c r="T21" s="5">
        <v>16</v>
      </c>
      <c r="U21" s="5">
        <v>16</v>
      </c>
      <c r="V21" s="5">
        <v>16</v>
      </c>
      <c r="W21" s="5">
        <v>16</v>
      </c>
    </row>
    <row r="22" spans="1:23" x14ac:dyDescent="0.25">
      <c r="A22" s="4" t="s">
        <v>9595</v>
      </c>
      <c r="B22" s="4" t="s">
        <v>12507</v>
      </c>
      <c r="C22" s="4" t="s">
        <v>12546</v>
      </c>
      <c r="D22" s="1" t="s">
        <v>12547</v>
      </c>
      <c r="E22" s="5" t="s">
        <v>216</v>
      </c>
      <c r="F22" s="5">
        <v>20</v>
      </c>
      <c r="G22" s="5">
        <v>20</v>
      </c>
      <c r="H22" s="5">
        <v>20</v>
      </c>
      <c r="I22" s="5">
        <v>20</v>
      </c>
      <c r="J22" s="5">
        <v>20</v>
      </c>
      <c r="K22" s="5">
        <v>20</v>
      </c>
      <c r="L22" s="5">
        <v>20</v>
      </c>
      <c r="M22" s="5">
        <v>20</v>
      </c>
      <c r="N22" s="5">
        <v>20</v>
      </c>
      <c r="O22" s="5">
        <v>20</v>
      </c>
      <c r="P22" s="5">
        <v>20</v>
      </c>
      <c r="Q22" s="5">
        <v>20</v>
      </c>
      <c r="R22" s="5">
        <v>20</v>
      </c>
      <c r="S22" s="5">
        <v>20</v>
      </c>
      <c r="T22" s="5">
        <v>20</v>
      </c>
      <c r="U22" s="5">
        <v>20</v>
      </c>
      <c r="V22" s="5">
        <v>20</v>
      </c>
      <c r="W22" s="5">
        <v>20</v>
      </c>
    </row>
    <row r="23" spans="1:23" x14ac:dyDescent="0.25">
      <c r="A23" s="4" t="s">
        <v>9598</v>
      </c>
      <c r="B23" s="4" t="s">
        <v>12507</v>
      </c>
      <c r="C23" s="4" t="s">
        <v>12548</v>
      </c>
      <c r="D23" s="1" t="s">
        <v>12549</v>
      </c>
      <c r="E23" s="5" t="s">
        <v>216</v>
      </c>
      <c r="F23" s="5">
        <v>24</v>
      </c>
      <c r="G23" s="5">
        <v>24</v>
      </c>
      <c r="H23" s="5">
        <v>24</v>
      </c>
      <c r="I23" s="5">
        <v>24</v>
      </c>
      <c r="J23" s="5">
        <v>24</v>
      </c>
      <c r="K23" s="5">
        <v>24</v>
      </c>
      <c r="L23" s="5">
        <v>24</v>
      </c>
      <c r="M23" s="5">
        <v>24</v>
      </c>
      <c r="N23" s="5">
        <v>24</v>
      </c>
      <c r="O23" s="5">
        <v>24</v>
      </c>
      <c r="P23" s="5">
        <v>24</v>
      </c>
      <c r="Q23" s="5">
        <v>24</v>
      </c>
      <c r="R23" s="5">
        <v>24</v>
      </c>
      <c r="S23" s="5">
        <v>24</v>
      </c>
      <c r="T23" s="5">
        <v>24</v>
      </c>
      <c r="U23" s="5">
        <v>24</v>
      </c>
      <c r="V23" s="5">
        <v>24</v>
      </c>
      <c r="W23" s="5">
        <v>24</v>
      </c>
    </row>
    <row r="24" spans="1:23" x14ac:dyDescent="0.25">
      <c r="A24" s="4" t="s">
        <v>9601</v>
      </c>
      <c r="B24" s="4" t="s">
        <v>12507</v>
      </c>
      <c r="C24" s="4" t="s">
        <v>12550</v>
      </c>
      <c r="D24" s="1" t="s">
        <v>12551</v>
      </c>
      <c r="E24" s="5" t="s">
        <v>216</v>
      </c>
      <c r="F24" s="5">
        <v>8</v>
      </c>
      <c r="G24" s="5">
        <v>8</v>
      </c>
      <c r="H24" s="5">
        <v>8</v>
      </c>
      <c r="I24" s="5">
        <v>8</v>
      </c>
      <c r="J24" s="5">
        <v>8</v>
      </c>
      <c r="K24" s="5">
        <v>8</v>
      </c>
      <c r="L24" s="5">
        <v>8</v>
      </c>
      <c r="M24" s="5">
        <v>8</v>
      </c>
      <c r="N24" s="5">
        <v>8</v>
      </c>
      <c r="O24" s="5">
        <v>8</v>
      </c>
      <c r="P24" s="5">
        <v>8</v>
      </c>
      <c r="Q24" s="5">
        <v>8</v>
      </c>
      <c r="R24" s="5">
        <v>8</v>
      </c>
      <c r="S24" s="5">
        <v>8</v>
      </c>
      <c r="T24" s="5">
        <v>8</v>
      </c>
      <c r="U24" s="5">
        <v>8</v>
      </c>
      <c r="V24" s="5">
        <v>8</v>
      </c>
      <c r="W24" s="5">
        <v>8</v>
      </c>
    </row>
    <row r="25" spans="1:23" x14ac:dyDescent="0.25">
      <c r="A25" s="4" t="s">
        <v>9604</v>
      </c>
      <c r="B25" s="4" t="s">
        <v>12507</v>
      </c>
      <c r="C25" s="4" t="s">
        <v>12552</v>
      </c>
      <c r="D25" s="1" t="s">
        <v>12553</v>
      </c>
      <c r="E25" s="5" t="s">
        <v>216</v>
      </c>
      <c r="F25" s="5">
        <v>10</v>
      </c>
      <c r="G25" s="5">
        <v>10</v>
      </c>
      <c r="H25" s="5">
        <v>10</v>
      </c>
      <c r="I25" s="5">
        <v>10</v>
      </c>
      <c r="J25" s="5">
        <v>10</v>
      </c>
      <c r="K25" s="5">
        <v>10</v>
      </c>
      <c r="L25" s="5">
        <v>10</v>
      </c>
      <c r="M25" s="5">
        <v>10</v>
      </c>
      <c r="N25" s="5">
        <v>10</v>
      </c>
      <c r="O25" s="5">
        <v>10</v>
      </c>
      <c r="P25" s="5">
        <v>10</v>
      </c>
      <c r="Q25" s="5">
        <v>10</v>
      </c>
      <c r="R25" s="5">
        <v>10</v>
      </c>
      <c r="S25" s="5">
        <v>10</v>
      </c>
      <c r="T25" s="5">
        <v>10</v>
      </c>
      <c r="U25" s="5">
        <v>10</v>
      </c>
      <c r="V25" s="5">
        <v>10</v>
      </c>
      <c r="W25" s="5">
        <v>10</v>
      </c>
    </row>
    <row r="26" spans="1:23" ht="25.5" x14ac:dyDescent="0.25">
      <c r="A26" s="4" t="s">
        <v>9608</v>
      </c>
      <c r="B26" s="4" t="s">
        <v>12507</v>
      </c>
      <c r="C26" s="4" t="s">
        <v>55</v>
      </c>
      <c r="D26" s="1" t="s">
        <v>12554</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row>
    <row r="27" spans="1:23" x14ac:dyDescent="0.25">
      <c r="A27" s="4" t="s">
        <v>9611</v>
      </c>
      <c r="B27" s="4" t="s">
        <v>12507</v>
      </c>
      <c r="C27" s="4" t="s">
        <v>12555</v>
      </c>
      <c r="D27" s="1" t="s">
        <v>12556</v>
      </c>
      <c r="E27" s="5">
        <v>40</v>
      </c>
      <c r="F27" s="5">
        <v>40</v>
      </c>
      <c r="G27" s="5">
        <v>40</v>
      </c>
      <c r="H27" s="5">
        <v>40</v>
      </c>
      <c r="I27" s="5">
        <v>40</v>
      </c>
      <c r="J27" s="5">
        <v>40</v>
      </c>
      <c r="K27" s="5">
        <v>40</v>
      </c>
      <c r="L27" s="5">
        <v>40</v>
      </c>
      <c r="M27" s="5">
        <v>40</v>
      </c>
      <c r="N27" s="5">
        <v>40</v>
      </c>
      <c r="O27" s="5">
        <v>40</v>
      </c>
      <c r="P27" s="5">
        <v>40</v>
      </c>
      <c r="Q27" s="5">
        <v>40</v>
      </c>
      <c r="R27" s="5">
        <v>40</v>
      </c>
      <c r="S27" s="5">
        <v>40</v>
      </c>
      <c r="T27" s="5">
        <v>40</v>
      </c>
      <c r="U27" s="5">
        <v>40</v>
      </c>
      <c r="V27" s="5">
        <v>40</v>
      </c>
      <c r="W27" s="5">
        <v>40</v>
      </c>
    </row>
    <row r="28" spans="1:23" x14ac:dyDescent="0.25">
      <c r="A28" s="4" t="s">
        <v>48</v>
      </c>
      <c r="B28" s="4" t="s">
        <v>12507</v>
      </c>
      <c r="C28" s="4" t="s">
        <v>1165</v>
      </c>
      <c r="D28" s="1" t="s">
        <v>12557</v>
      </c>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v>0.6</v>
      </c>
      <c r="S28" s="5">
        <v>0.6</v>
      </c>
      <c r="T28" s="5">
        <v>0.6</v>
      </c>
      <c r="U28" s="5">
        <v>0.6</v>
      </c>
      <c r="V28" s="5">
        <v>0.6</v>
      </c>
      <c r="W28" s="5">
        <v>0.6</v>
      </c>
    </row>
    <row r="29" spans="1:23" x14ac:dyDescent="0.25">
      <c r="A29" s="4" t="s">
        <v>51</v>
      </c>
      <c r="B29" s="4" t="s">
        <v>12507</v>
      </c>
      <c r="C29" s="4" t="s">
        <v>1168</v>
      </c>
      <c r="D29" s="1" t="s">
        <v>12558</v>
      </c>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v>0.67</v>
      </c>
      <c r="S29" s="5">
        <v>0.67</v>
      </c>
      <c r="T29" s="5">
        <v>0.67</v>
      </c>
      <c r="U29" s="5">
        <v>0.67</v>
      </c>
      <c r="V29" s="5">
        <v>0.67</v>
      </c>
      <c r="W29" s="5">
        <v>0.67</v>
      </c>
    </row>
    <row r="30" spans="1:23" ht="25.5" x14ac:dyDescent="0.25">
      <c r="A30" s="4" t="s">
        <v>54</v>
      </c>
      <c r="B30" s="4" t="s">
        <v>12507</v>
      </c>
      <c r="C30" s="4" t="s">
        <v>1171</v>
      </c>
      <c r="D30" s="1" t="s">
        <v>12559</v>
      </c>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v>0.7</v>
      </c>
      <c r="S30" s="5">
        <v>0.7</v>
      </c>
      <c r="T30" s="5">
        <v>0.7</v>
      </c>
      <c r="U30" s="5">
        <v>0.7</v>
      </c>
      <c r="V30" s="5">
        <v>0.7</v>
      </c>
      <c r="W30" s="5">
        <v>0.7</v>
      </c>
    </row>
    <row r="31" spans="1:23" ht="25.5" x14ac:dyDescent="0.25">
      <c r="A31" s="4" t="s">
        <v>57</v>
      </c>
      <c r="B31" s="4" t="s">
        <v>12507</v>
      </c>
      <c r="C31" s="4" t="s">
        <v>12560</v>
      </c>
      <c r="D31" s="1" t="s">
        <v>12561</v>
      </c>
      <c r="E31" s="5" t="s">
        <v>216</v>
      </c>
      <c r="F31" s="5" t="s">
        <v>216</v>
      </c>
      <c r="G31" s="5" t="s">
        <v>216</v>
      </c>
      <c r="H31" s="5" t="s">
        <v>216</v>
      </c>
      <c r="I31" s="5" t="s">
        <v>216</v>
      </c>
      <c r="J31" s="5" t="s">
        <v>216</v>
      </c>
      <c r="K31" s="5" t="s">
        <v>216</v>
      </c>
      <c r="L31" s="5" t="s">
        <v>216</v>
      </c>
      <c r="M31" s="5" t="s">
        <v>216</v>
      </c>
      <c r="N31" s="5" t="s">
        <v>216</v>
      </c>
      <c r="O31" s="5" t="s">
        <v>216</v>
      </c>
      <c r="P31" s="5" t="s">
        <v>216</v>
      </c>
      <c r="Q31" s="5" t="s">
        <v>216</v>
      </c>
      <c r="R31" s="5">
        <v>0.77</v>
      </c>
      <c r="S31" s="5">
        <v>0.77</v>
      </c>
      <c r="T31" s="5">
        <v>0.77</v>
      </c>
      <c r="U31" s="5">
        <v>0.77</v>
      </c>
      <c r="V31" s="5">
        <v>0.77</v>
      </c>
      <c r="W31" s="5">
        <v>0.77</v>
      </c>
    </row>
    <row r="32" spans="1:23" ht="25.5" x14ac:dyDescent="0.25">
      <c r="A32" s="4" t="s">
        <v>79</v>
      </c>
      <c r="B32" s="4" t="s">
        <v>12507</v>
      </c>
      <c r="C32" s="4" t="s">
        <v>12562</v>
      </c>
      <c r="D32" s="1" t="s">
        <v>12563</v>
      </c>
      <c r="E32" s="5" t="s">
        <v>216</v>
      </c>
      <c r="F32" s="5" t="s">
        <v>216</v>
      </c>
      <c r="G32" s="5" t="s">
        <v>216</v>
      </c>
      <c r="H32" s="5" t="s">
        <v>216</v>
      </c>
      <c r="I32" s="5" t="s">
        <v>216</v>
      </c>
      <c r="J32" s="5" t="s">
        <v>216</v>
      </c>
      <c r="K32" s="5" t="s">
        <v>216</v>
      </c>
      <c r="L32" s="5" t="s">
        <v>216</v>
      </c>
      <c r="M32" s="5" t="s">
        <v>216</v>
      </c>
      <c r="N32" s="5" t="s">
        <v>216</v>
      </c>
      <c r="O32" s="5" t="s">
        <v>216</v>
      </c>
      <c r="P32" s="5" t="s">
        <v>216</v>
      </c>
      <c r="Q32" s="5" t="s">
        <v>216</v>
      </c>
      <c r="R32" s="5">
        <v>0.8</v>
      </c>
      <c r="S32" s="5">
        <v>0.8</v>
      </c>
      <c r="T32" s="5">
        <v>0.8</v>
      </c>
      <c r="U32" s="5">
        <v>0.8</v>
      </c>
      <c r="V32" s="5">
        <v>0.8</v>
      </c>
      <c r="W32" s="5">
        <v>0.8</v>
      </c>
    </row>
    <row r="33" spans="1:23" x14ac:dyDescent="0.25">
      <c r="A33" s="4" t="s">
        <v>11954</v>
      </c>
      <c r="B33" s="4" t="s">
        <v>12507</v>
      </c>
      <c r="C33" s="4" t="s">
        <v>12564</v>
      </c>
      <c r="D33" s="1" t="s">
        <v>12565</v>
      </c>
      <c r="E33" s="5" t="s">
        <v>216</v>
      </c>
      <c r="F33" s="5" t="s">
        <v>216</v>
      </c>
      <c r="G33" s="5" t="s">
        <v>216</v>
      </c>
      <c r="H33" s="5" t="s">
        <v>216</v>
      </c>
      <c r="I33" s="5" t="s">
        <v>216</v>
      </c>
      <c r="J33" s="5" t="s">
        <v>216</v>
      </c>
      <c r="K33" s="5" t="s">
        <v>216</v>
      </c>
      <c r="L33" s="5" t="s">
        <v>216</v>
      </c>
      <c r="M33" s="5" t="s">
        <v>216</v>
      </c>
      <c r="N33" s="5" t="s">
        <v>216</v>
      </c>
      <c r="O33" s="5" t="s">
        <v>216</v>
      </c>
      <c r="P33" s="5" t="s">
        <v>216</v>
      </c>
      <c r="Q33" s="5" t="s">
        <v>216</v>
      </c>
      <c r="R33" s="5">
        <v>0.87</v>
      </c>
      <c r="S33" s="5">
        <v>0.87</v>
      </c>
      <c r="T33" s="5">
        <v>0.87</v>
      </c>
      <c r="U33" s="5">
        <v>0.87</v>
      </c>
      <c r="V33" s="5">
        <v>0.87</v>
      </c>
      <c r="W33" s="5">
        <v>0.87</v>
      </c>
    </row>
    <row r="34" spans="1:23" x14ac:dyDescent="0.25">
      <c r="A34" s="4" t="s">
        <v>101</v>
      </c>
      <c r="B34" s="4" t="s">
        <v>12507</v>
      </c>
      <c r="C34" s="4" t="s">
        <v>546</v>
      </c>
      <c r="D34" s="1" t="s">
        <v>12566</v>
      </c>
      <c r="E34" s="5">
        <v>2007</v>
      </c>
      <c r="F34" s="5">
        <v>2008</v>
      </c>
      <c r="G34" s="5">
        <v>2009</v>
      </c>
      <c r="H34" s="5">
        <v>2010</v>
      </c>
      <c r="I34" s="5">
        <v>2011</v>
      </c>
      <c r="J34" s="5">
        <v>2012</v>
      </c>
      <c r="K34" s="5">
        <v>2013</v>
      </c>
      <c r="L34" s="5">
        <v>2014</v>
      </c>
      <c r="M34" s="5">
        <v>2015</v>
      </c>
      <c r="N34" s="5">
        <v>2016</v>
      </c>
      <c r="O34" s="5">
        <v>2017</v>
      </c>
      <c r="P34" s="5">
        <v>2018</v>
      </c>
      <c r="Q34" s="5">
        <v>2019</v>
      </c>
      <c r="R34" s="5">
        <v>2020</v>
      </c>
      <c r="S34" s="5">
        <v>2021</v>
      </c>
      <c r="T34" s="5">
        <v>2022</v>
      </c>
      <c r="U34" s="5">
        <v>2023</v>
      </c>
      <c r="V34" s="5">
        <v>2024</v>
      </c>
      <c r="W34" s="5">
        <v>2025</v>
      </c>
    </row>
    <row r="35" spans="1:23" ht="25.5" x14ac:dyDescent="0.25">
      <c r="A35" s="4" t="s">
        <v>123</v>
      </c>
      <c r="B35" s="4" t="s">
        <v>12507</v>
      </c>
      <c r="C35" s="4" t="s">
        <v>12567</v>
      </c>
      <c r="D35" s="1" t="s">
        <v>12568</v>
      </c>
      <c r="E35" s="5" t="s">
        <v>12569</v>
      </c>
      <c r="F35" s="5" t="s">
        <v>12570</v>
      </c>
      <c r="G35" s="5" t="s">
        <v>12571</v>
      </c>
      <c r="H35" s="5" t="s">
        <v>12572</v>
      </c>
      <c r="I35" s="5" t="s">
        <v>12573</v>
      </c>
      <c r="J35" s="5" t="s">
        <v>12574</v>
      </c>
      <c r="K35" s="5" t="s">
        <v>12575</v>
      </c>
      <c r="L35" s="5" t="s">
        <v>12576</v>
      </c>
      <c r="M35" s="5" t="s">
        <v>12577</v>
      </c>
      <c r="N35" s="5" t="s">
        <v>12578</v>
      </c>
      <c r="O35" s="5" t="s">
        <v>12579</v>
      </c>
      <c r="P35" s="5" t="s">
        <v>12580</v>
      </c>
      <c r="Q35" s="5" t="s">
        <v>12581</v>
      </c>
      <c r="R35" s="5" t="s">
        <v>12582</v>
      </c>
      <c r="S35" s="5" t="s">
        <v>12583</v>
      </c>
      <c r="T35" s="5" t="s">
        <v>12584</v>
      </c>
      <c r="U35" s="5" t="s">
        <v>12585</v>
      </c>
      <c r="V35" s="5" t="s">
        <v>12586</v>
      </c>
      <c r="W35" s="5" t="s">
        <v>12587</v>
      </c>
    </row>
    <row r="36" spans="1:23" x14ac:dyDescent="0.25">
      <c r="A36" s="4" t="s">
        <v>145</v>
      </c>
      <c r="B36" s="4" t="s">
        <v>12507</v>
      </c>
      <c r="C36" s="4" t="s">
        <v>12588</v>
      </c>
      <c r="D36" s="1" t="s">
        <v>12589</v>
      </c>
      <c r="E36" s="5" t="s">
        <v>216</v>
      </c>
      <c r="F36" s="5" t="s">
        <v>216</v>
      </c>
      <c r="G36" s="5" t="s">
        <v>216</v>
      </c>
      <c r="H36" s="5" t="s">
        <v>216</v>
      </c>
      <c r="I36" s="5" t="s">
        <v>216</v>
      </c>
      <c r="J36" s="5" t="s">
        <v>216</v>
      </c>
      <c r="K36" s="5" t="s">
        <v>216</v>
      </c>
      <c r="L36" s="5" t="s">
        <v>216</v>
      </c>
      <c r="M36" s="5" t="s">
        <v>216</v>
      </c>
      <c r="N36" s="5" t="s">
        <v>216</v>
      </c>
      <c r="O36" s="5" t="s">
        <v>216</v>
      </c>
      <c r="P36" s="5" t="s">
        <v>216</v>
      </c>
      <c r="Q36" s="5" t="s">
        <v>12590</v>
      </c>
      <c r="R36" s="5" t="s">
        <v>12591</v>
      </c>
      <c r="S36" s="5" t="s">
        <v>12592</v>
      </c>
      <c r="T36" s="5" t="s">
        <v>12593</v>
      </c>
      <c r="U36" s="5" t="s">
        <v>12594</v>
      </c>
      <c r="V36" s="5" t="s">
        <v>12595</v>
      </c>
      <c r="W36" s="5" t="s">
        <v>12587</v>
      </c>
    </row>
    <row r="37" spans="1:23" x14ac:dyDescent="0.25">
      <c r="A37" s="4" t="s">
        <v>160</v>
      </c>
      <c r="B37" s="4" t="s">
        <v>12507</v>
      </c>
      <c r="C37" s="4" t="s">
        <v>12596</v>
      </c>
      <c r="D37" s="1" t="s">
        <v>12597</v>
      </c>
      <c r="E37" s="5" t="s">
        <v>216</v>
      </c>
      <c r="F37" s="5" t="s">
        <v>216</v>
      </c>
      <c r="G37" s="5" t="s">
        <v>216</v>
      </c>
      <c r="H37" s="5" t="s">
        <v>216</v>
      </c>
      <c r="I37" s="5" t="s">
        <v>216</v>
      </c>
      <c r="J37" s="5" t="s">
        <v>216</v>
      </c>
      <c r="K37" s="5" t="s">
        <v>216</v>
      </c>
      <c r="L37" s="5" t="s">
        <v>216</v>
      </c>
      <c r="M37" s="5" t="s">
        <v>216</v>
      </c>
      <c r="N37" s="5" t="s">
        <v>216</v>
      </c>
      <c r="O37" s="5" t="s">
        <v>216</v>
      </c>
      <c r="P37" s="5" t="s">
        <v>216</v>
      </c>
      <c r="Q37" s="5" t="s">
        <v>12598</v>
      </c>
      <c r="R37" s="5" t="s">
        <v>185</v>
      </c>
      <c r="S37" s="5" t="s">
        <v>12590</v>
      </c>
      <c r="T37" s="5" t="s">
        <v>12599</v>
      </c>
      <c r="U37" s="5" t="s">
        <v>12592</v>
      </c>
      <c r="V37" s="5" t="s">
        <v>12600</v>
      </c>
      <c r="W37" s="5" t="s">
        <v>12587</v>
      </c>
    </row>
    <row r="38" spans="1:23" x14ac:dyDescent="0.25">
      <c r="A38" s="4" t="s">
        <v>164</v>
      </c>
      <c r="B38" s="4" t="s">
        <v>12507</v>
      </c>
      <c r="C38" s="4" t="s">
        <v>12601</v>
      </c>
      <c r="D38" s="1" t="s">
        <v>12602</v>
      </c>
      <c r="E38" s="5" t="s">
        <v>12603</v>
      </c>
      <c r="F38" s="5" t="s">
        <v>12604</v>
      </c>
      <c r="G38" s="5" t="s">
        <v>12605</v>
      </c>
      <c r="H38" s="5" t="s">
        <v>9767</v>
      </c>
      <c r="I38" s="5" t="s">
        <v>12606</v>
      </c>
      <c r="J38" s="5" t="s">
        <v>12607</v>
      </c>
      <c r="K38" s="5" t="s">
        <v>12608</v>
      </c>
      <c r="L38" s="5" t="s">
        <v>12609</v>
      </c>
      <c r="M38" s="5" t="s">
        <v>12610</v>
      </c>
      <c r="N38" s="5" t="s">
        <v>12611</v>
      </c>
      <c r="O38" s="5" t="s">
        <v>12612</v>
      </c>
      <c r="P38" s="5" t="s">
        <v>12613</v>
      </c>
      <c r="Q38" s="5" t="s">
        <v>12614</v>
      </c>
      <c r="R38" s="5" t="s">
        <v>12615</v>
      </c>
      <c r="S38" s="5" t="s">
        <v>12616</v>
      </c>
      <c r="T38" s="5" t="s">
        <v>12616</v>
      </c>
      <c r="U38" s="5" t="s">
        <v>12617</v>
      </c>
      <c r="V38" s="5" t="s">
        <v>12618</v>
      </c>
      <c r="W38" s="5" t="s">
        <v>12619</v>
      </c>
    </row>
    <row r="39" spans="1:23" x14ac:dyDescent="0.25">
      <c r="A39" s="4" t="s">
        <v>186</v>
      </c>
      <c r="B39" s="4" t="s">
        <v>12507</v>
      </c>
      <c r="C39" s="4" t="s">
        <v>12620</v>
      </c>
      <c r="D39" s="1" t="s">
        <v>12621</v>
      </c>
      <c r="E39" s="5" t="s">
        <v>12622</v>
      </c>
      <c r="F39" s="5" t="s">
        <v>12623</v>
      </c>
      <c r="G39" s="5" t="s">
        <v>12609</v>
      </c>
      <c r="H39" s="5" t="s">
        <v>12624</v>
      </c>
      <c r="I39" s="5" t="s">
        <v>12610</v>
      </c>
      <c r="J39" s="5" t="s">
        <v>12611</v>
      </c>
      <c r="K39" s="5" t="s">
        <v>12612</v>
      </c>
      <c r="L39" s="5" t="s">
        <v>12625</v>
      </c>
      <c r="M39" s="5" t="s">
        <v>12626</v>
      </c>
      <c r="N39" s="5" t="s">
        <v>12615</v>
      </c>
      <c r="O39" s="5" t="s">
        <v>12627</v>
      </c>
      <c r="P39" s="5" t="s">
        <v>12628</v>
      </c>
      <c r="Q39" s="5" t="s">
        <v>12629</v>
      </c>
      <c r="R39" s="5" t="s">
        <v>12630</v>
      </c>
      <c r="S39" s="5" t="s">
        <v>12631</v>
      </c>
      <c r="T39" s="5" t="s">
        <v>12631</v>
      </c>
      <c r="U39" s="5" t="s">
        <v>181</v>
      </c>
      <c r="V39" s="5" t="s">
        <v>12632</v>
      </c>
      <c r="W39" s="5" t="s">
        <v>12598</v>
      </c>
    </row>
    <row r="40" spans="1:23" x14ac:dyDescent="0.25">
      <c r="A40" s="4" t="s">
        <v>9752</v>
      </c>
      <c r="B40" s="4" t="s">
        <v>12507</v>
      </c>
      <c r="C40" s="4" t="s">
        <v>12633</v>
      </c>
      <c r="D40" s="1" t="s">
        <v>12634</v>
      </c>
      <c r="E40" s="5" t="s">
        <v>9887</v>
      </c>
      <c r="F40" s="5" t="s">
        <v>9887</v>
      </c>
      <c r="G40" s="5" t="s">
        <v>9887</v>
      </c>
      <c r="H40" s="5" t="s">
        <v>9887</v>
      </c>
      <c r="I40" s="5" t="s">
        <v>9887</v>
      </c>
      <c r="J40" s="5" t="s">
        <v>9887</v>
      </c>
      <c r="K40" s="5" t="s">
        <v>9888</v>
      </c>
      <c r="L40" s="5" t="s">
        <v>9888</v>
      </c>
      <c r="M40" s="5" t="s">
        <v>9888</v>
      </c>
      <c r="N40" s="5" t="s">
        <v>9888</v>
      </c>
      <c r="O40" s="5" t="s">
        <v>9888</v>
      </c>
      <c r="P40" s="5" t="s">
        <v>9888</v>
      </c>
      <c r="Q40" s="5" t="s">
        <v>9888</v>
      </c>
      <c r="R40" s="5" t="s">
        <v>9888</v>
      </c>
      <c r="S40" s="5" t="s">
        <v>9888</v>
      </c>
      <c r="T40" s="5" t="s">
        <v>9888</v>
      </c>
      <c r="U40" s="5" t="s">
        <v>12635</v>
      </c>
      <c r="V40" s="5" t="s">
        <v>12636</v>
      </c>
      <c r="W40" s="5" t="s">
        <v>12637</v>
      </c>
    </row>
    <row r="41" spans="1:23" x14ac:dyDescent="0.25">
      <c r="A41" s="4" t="s">
        <v>9754</v>
      </c>
      <c r="B41" s="4" t="s">
        <v>12507</v>
      </c>
      <c r="C41" s="4" t="s">
        <v>12638</v>
      </c>
      <c r="D41" s="1" t="s">
        <v>12639</v>
      </c>
      <c r="E41" s="5" t="s">
        <v>766</v>
      </c>
      <c r="F41" s="5" t="s">
        <v>766</v>
      </c>
      <c r="G41" s="5" t="s">
        <v>766</v>
      </c>
      <c r="H41" s="5" t="s">
        <v>766</v>
      </c>
      <c r="I41" s="5" t="s">
        <v>766</v>
      </c>
      <c r="J41" s="5" t="s">
        <v>766</v>
      </c>
      <c r="K41" s="5" t="s">
        <v>12640</v>
      </c>
      <c r="L41" s="5" t="s">
        <v>12640</v>
      </c>
      <c r="M41" s="5" t="s">
        <v>12640</v>
      </c>
      <c r="N41" s="5" t="s">
        <v>12640</v>
      </c>
      <c r="O41" s="5" t="s">
        <v>12640</v>
      </c>
      <c r="P41" s="5" t="s">
        <v>12640</v>
      </c>
      <c r="Q41" s="5" t="s">
        <v>12640</v>
      </c>
      <c r="R41" s="5" t="s">
        <v>12641</v>
      </c>
      <c r="S41" s="5" t="s">
        <v>12641</v>
      </c>
      <c r="T41" s="5" t="s">
        <v>12641</v>
      </c>
      <c r="U41" s="5" t="s">
        <v>1868</v>
      </c>
      <c r="V41" s="5" t="s">
        <v>1868</v>
      </c>
      <c r="W41" s="5" t="s">
        <v>1868</v>
      </c>
    </row>
    <row r="42" spans="1:23" x14ac:dyDescent="0.25">
      <c r="A42" s="4" t="s">
        <v>9756</v>
      </c>
      <c r="B42" s="4" t="s">
        <v>12507</v>
      </c>
      <c r="C42" s="4" t="s">
        <v>12642</v>
      </c>
      <c r="D42" s="1" t="s">
        <v>12643</v>
      </c>
      <c r="E42" s="5">
        <v>65</v>
      </c>
      <c r="F42" s="5">
        <v>65</v>
      </c>
      <c r="G42" s="5">
        <v>65</v>
      </c>
      <c r="H42" s="5">
        <v>65</v>
      </c>
      <c r="I42" s="5">
        <v>65</v>
      </c>
      <c r="J42" s="5">
        <v>65</v>
      </c>
      <c r="K42" s="5">
        <v>65</v>
      </c>
      <c r="L42" s="5">
        <v>65</v>
      </c>
      <c r="M42" s="5">
        <v>65</v>
      </c>
      <c r="N42" s="5">
        <v>65</v>
      </c>
      <c r="O42" s="5">
        <v>65</v>
      </c>
      <c r="P42" s="5">
        <v>65</v>
      </c>
      <c r="Q42" s="5">
        <v>65</v>
      </c>
      <c r="R42" s="5">
        <v>65</v>
      </c>
      <c r="S42" s="5">
        <v>65</v>
      </c>
      <c r="T42" s="5">
        <v>65</v>
      </c>
      <c r="U42" s="5">
        <v>65</v>
      </c>
      <c r="V42" s="5">
        <v>65</v>
      </c>
      <c r="W42" s="5">
        <v>65</v>
      </c>
    </row>
    <row r="43" spans="1:23" x14ac:dyDescent="0.25">
      <c r="A43" s="4" t="s">
        <v>207</v>
      </c>
      <c r="B43" s="4" t="s">
        <v>12507</v>
      </c>
      <c r="C43" s="4" t="s">
        <v>10075</v>
      </c>
      <c r="D43" s="1" t="s">
        <v>12644</v>
      </c>
      <c r="E43" s="5">
        <v>9.9500000000000005E-2</v>
      </c>
      <c r="F43" s="5">
        <v>9.9500000000000005E-2</v>
      </c>
      <c r="G43" s="5">
        <v>9.9500000000000005E-2</v>
      </c>
      <c r="H43" s="5">
        <v>9.9500000000000005E-2</v>
      </c>
      <c r="I43" s="5">
        <v>9.9500000000000005E-2</v>
      </c>
      <c r="J43" s="5">
        <v>9.8000000000000004E-2</v>
      </c>
      <c r="K43" s="5">
        <v>9.4500000000000001E-2</v>
      </c>
      <c r="L43" s="5">
        <v>9.4500000000000001E-2</v>
      </c>
      <c r="M43" s="5">
        <v>9.35E-2</v>
      </c>
      <c r="N43" s="5">
        <v>9.35E-2</v>
      </c>
      <c r="O43" s="5">
        <v>9.35E-2</v>
      </c>
      <c r="P43" s="5">
        <v>9.2999999999999999E-2</v>
      </c>
      <c r="Q43" s="5">
        <v>9.2999999999999999E-2</v>
      </c>
      <c r="R43" s="5">
        <v>9.2999999999999999E-2</v>
      </c>
      <c r="S43" s="5">
        <v>9.2999999999999999E-2</v>
      </c>
      <c r="T43" s="5">
        <v>9.2999999999999999E-2</v>
      </c>
      <c r="U43" s="5">
        <v>9.2999999999999999E-2</v>
      </c>
      <c r="V43" s="5">
        <v>9.2999999999999999E-2</v>
      </c>
      <c r="W43" s="5">
        <v>9.2999999999999999E-2</v>
      </c>
    </row>
    <row r="44" spans="1:23" ht="25.5" x14ac:dyDescent="0.25">
      <c r="A44" s="4" t="s">
        <v>210</v>
      </c>
      <c r="B44" s="4" t="s">
        <v>12507</v>
      </c>
      <c r="C44" s="4" t="s">
        <v>12645</v>
      </c>
      <c r="D44" s="1" t="s">
        <v>12646</v>
      </c>
      <c r="E44" s="5">
        <v>7.9500000000000001E-2</v>
      </c>
      <c r="F44" s="5">
        <v>7.9500000000000001E-2</v>
      </c>
      <c r="G44" s="5">
        <v>8.0500000000000002E-2</v>
      </c>
      <c r="H44" s="5">
        <v>7.9000000000000001E-2</v>
      </c>
      <c r="I44" s="5">
        <v>8.2000000000000003E-2</v>
      </c>
      <c r="J44" s="5">
        <v>8.2000000000000003E-2</v>
      </c>
      <c r="K44" s="5">
        <v>8.2000000000000003E-2</v>
      </c>
      <c r="L44" s="5">
        <v>8.2000000000000003E-2</v>
      </c>
      <c r="M44" s="5">
        <v>8.2000000000000003E-2</v>
      </c>
      <c r="N44" s="5">
        <v>8.4000000000000005E-2</v>
      </c>
      <c r="O44" s="5">
        <v>8.4000000000000005E-2</v>
      </c>
      <c r="P44" s="5">
        <v>8.3000000000000004E-2</v>
      </c>
      <c r="Q44" s="5">
        <v>7.7499999999999999E-2</v>
      </c>
      <c r="R44" s="5">
        <v>7.85E-2</v>
      </c>
      <c r="S44" s="5">
        <v>7.9500000000000001E-2</v>
      </c>
      <c r="T44" s="5">
        <v>7.9500000000000001E-2</v>
      </c>
      <c r="U44" s="5">
        <v>8.1000000000000003E-2</v>
      </c>
      <c r="V44" s="5">
        <v>8.1500000000000003E-2</v>
      </c>
      <c r="W44" s="5">
        <v>8.5500000000000007E-2</v>
      </c>
    </row>
    <row r="45" spans="1:23" x14ac:dyDescent="0.25">
      <c r="A45" s="4" t="s">
        <v>3586</v>
      </c>
      <c r="B45" s="4" t="s">
        <v>12507</v>
      </c>
      <c r="C45" s="4" t="s">
        <v>12647</v>
      </c>
      <c r="D45" s="1" t="s">
        <v>12648</v>
      </c>
      <c r="E45" s="5">
        <v>8.5000000000000006E-3</v>
      </c>
      <c r="F45" s="5">
        <v>9.1249999999999994E-3</v>
      </c>
      <c r="G45" s="5">
        <v>9.75E-3</v>
      </c>
      <c r="H45" s="5">
        <v>9.75E-3</v>
      </c>
      <c r="I45" s="5">
        <v>9.75E-3</v>
      </c>
      <c r="J45" s="5">
        <v>9.75E-3</v>
      </c>
      <c r="K45" s="5">
        <v>1.025E-2</v>
      </c>
      <c r="L45" s="5">
        <v>1.025E-2</v>
      </c>
      <c r="M45" s="5">
        <v>1.175E-2</v>
      </c>
      <c r="N45" s="5">
        <v>1.175E-2</v>
      </c>
      <c r="O45" s="5">
        <v>1.2749999999999999E-2</v>
      </c>
      <c r="P45" s="5">
        <v>1.2749999999999999E-2</v>
      </c>
      <c r="Q45" s="5">
        <v>1.525E-2</v>
      </c>
      <c r="R45" s="5">
        <v>1.525E-2</v>
      </c>
      <c r="S45" s="5">
        <v>1.525E-2</v>
      </c>
      <c r="T45" s="5">
        <v>1.525E-2</v>
      </c>
      <c r="U45" s="5">
        <v>1.525E-2</v>
      </c>
      <c r="V45" s="5">
        <v>1.7000000000000001E-2</v>
      </c>
      <c r="W45" s="5">
        <v>1.7999999999999999E-2</v>
      </c>
    </row>
    <row r="46" spans="1:23" x14ac:dyDescent="0.25">
      <c r="A46" s="4" t="s">
        <v>3587</v>
      </c>
      <c r="B46" s="4" t="s">
        <v>12507</v>
      </c>
      <c r="C46" s="4" t="s">
        <v>12649</v>
      </c>
      <c r="D46" s="1" t="s">
        <v>12650</v>
      </c>
      <c r="E46" s="5">
        <v>2.5000000000000001E-3</v>
      </c>
      <c r="F46" s="5">
        <v>2.5000000000000001E-3</v>
      </c>
      <c r="G46" s="5">
        <v>2.5000000000000001E-3</v>
      </c>
      <c r="H46" s="5">
        <v>2.5000000000000001E-3</v>
      </c>
      <c r="I46" s="5">
        <v>2.5000000000000001E-3</v>
      </c>
      <c r="J46" s="5">
        <v>2.5000000000000001E-3</v>
      </c>
      <c r="K46" s="5">
        <v>2.5000000000000001E-3</v>
      </c>
      <c r="L46" s="5">
        <v>2.5000000000000001E-3</v>
      </c>
      <c r="M46" s="5">
        <v>2.5000000000000001E-3</v>
      </c>
      <c r="N46" s="5">
        <v>2.5000000000000001E-3</v>
      </c>
      <c r="O46" s="5">
        <v>2.5000000000000001E-3</v>
      </c>
      <c r="P46" s="5">
        <v>2.5000000000000001E-3</v>
      </c>
      <c r="Q46" s="5">
        <v>2.5000000000000001E-3</v>
      </c>
      <c r="R46" s="5">
        <v>2.5000000000000001E-3</v>
      </c>
      <c r="S46" s="5">
        <v>2.5000000000000001E-3</v>
      </c>
      <c r="T46" s="5">
        <v>3.5000000000000001E-3</v>
      </c>
      <c r="U46" s="5">
        <v>3.5000000000000001E-3</v>
      </c>
      <c r="V46" s="5">
        <v>6.0000000000000001E-3</v>
      </c>
      <c r="W46" s="5">
        <v>6.0000000000000001E-3</v>
      </c>
    </row>
    <row r="47" spans="1:23" x14ac:dyDescent="0.25">
      <c r="A47" s="4" t="s">
        <v>3588</v>
      </c>
      <c r="B47" s="4" t="s">
        <v>12507</v>
      </c>
      <c r="C47" s="4" t="s">
        <v>12651</v>
      </c>
      <c r="D47" s="1" t="s">
        <v>12652</v>
      </c>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t="s">
        <v>216</v>
      </c>
      <c r="T47" s="5" t="s">
        <v>216</v>
      </c>
      <c r="U47" s="5" t="s">
        <v>216</v>
      </c>
      <c r="V47" s="5">
        <v>-2.5000000000000001E-3</v>
      </c>
      <c r="W47" s="5">
        <v>-2.5000000000000001E-3</v>
      </c>
    </row>
    <row r="48" spans="1:23" x14ac:dyDescent="0.25">
      <c r="A48" s="4" t="s">
        <v>3589</v>
      </c>
      <c r="B48" s="4" t="s">
        <v>12507</v>
      </c>
      <c r="C48" s="4" t="s">
        <v>10078</v>
      </c>
      <c r="D48" s="1" t="s">
        <v>12653</v>
      </c>
      <c r="E48" s="5">
        <v>2.1000000000000001E-2</v>
      </c>
      <c r="F48" s="5">
        <v>1.6500000000000001E-2</v>
      </c>
      <c r="G48" s="5">
        <v>1.4E-2</v>
      </c>
      <c r="H48" s="5">
        <v>1.4E-2</v>
      </c>
      <c r="I48" s="5">
        <v>1.4999999999999999E-2</v>
      </c>
      <c r="J48" s="5">
        <v>1.4999999999999999E-2</v>
      </c>
      <c r="K48" s="5">
        <v>1.4999999999999999E-2</v>
      </c>
      <c r="L48" s="5">
        <v>1.4999999999999999E-2</v>
      </c>
      <c r="M48" s="5">
        <v>1.4999999999999999E-2</v>
      </c>
      <c r="N48" s="5">
        <v>1.4999999999999999E-2</v>
      </c>
      <c r="O48" s="5">
        <v>1.4999999999999999E-2</v>
      </c>
      <c r="P48" s="5">
        <v>1.4999999999999999E-2</v>
      </c>
      <c r="Q48" s="5">
        <v>1.2500000000000001E-2</v>
      </c>
      <c r="R48" s="5">
        <v>1.2E-2</v>
      </c>
      <c r="S48" s="5">
        <v>1.2E-2</v>
      </c>
      <c r="T48" s="5">
        <v>1.2E-2</v>
      </c>
      <c r="U48" s="5">
        <v>1.2999999999999999E-2</v>
      </c>
      <c r="V48" s="5">
        <v>1.2999999999999999E-2</v>
      </c>
      <c r="W48" s="5">
        <v>1.2999999999999999E-2</v>
      </c>
    </row>
    <row r="49" spans="1:23" x14ac:dyDescent="0.25">
      <c r="A49" s="4" t="s">
        <v>3590</v>
      </c>
      <c r="B49" s="4" t="s">
        <v>12507</v>
      </c>
      <c r="C49" s="4" t="s">
        <v>12654</v>
      </c>
      <c r="D49" s="1" t="s">
        <v>12655</v>
      </c>
      <c r="E49" s="5">
        <v>0</v>
      </c>
      <c r="F49" s="5">
        <v>0</v>
      </c>
      <c r="G49" s="5">
        <v>0</v>
      </c>
      <c r="H49" s="5">
        <v>0</v>
      </c>
      <c r="I49" s="5">
        <v>0</v>
      </c>
      <c r="J49" s="5">
        <v>0</v>
      </c>
      <c r="K49" s="5">
        <v>0</v>
      </c>
      <c r="L49" s="5">
        <v>0</v>
      </c>
      <c r="M49" s="5">
        <v>0</v>
      </c>
      <c r="N49" s="5">
        <v>0</v>
      </c>
      <c r="O49" s="5">
        <v>0</v>
      </c>
      <c r="P49" s="5">
        <v>0</v>
      </c>
      <c r="Q49" s="5">
        <v>0</v>
      </c>
      <c r="R49" s="5">
        <v>0</v>
      </c>
      <c r="S49" s="5">
        <v>0</v>
      </c>
      <c r="T49" s="5">
        <v>0</v>
      </c>
      <c r="U49" s="5">
        <v>0</v>
      </c>
      <c r="V49" s="5">
        <v>0</v>
      </c>
      <c r="W49" s="5">
        <v>0</v>
      </c>
    </row>
    <row r="50" spans="1:23" x14ac:dyDescent="0.25">
      <c r="A50" s="4" t="s">
        <v>3591</v>
      </c>
      <c r="B50" s="4" t="s">
        <v>12507</v>
      </c>
      <c r="C50" s="4" t="s">
        <v>12656</v>
      </c>
      <c r="D50" s="1" t="s">
        <v>12657</v>
      </c>
      <c r="E50" s="5">
        <v>0.76729999999999998</v>
      </c>
      <c r="F50" s="5">
        <v>0.7732</v>
      </c>
      <c r="G50" s="5">
        <v>0.74719999999999998</v>
      </c>
      <c r="H50" s="5">
        <v>0.75849999999999995</v>
      </c>
      <c r="I50" s="5">
        <v>0.74350000000000005</v>
      </c>
      <c r="J50" s="5">
        <v>0.74909999999999999</v>
      </c>
      <c r="K50" s="5">
        <v>0.76049999999999995</v>
      </c>
      <c r="L50" s="5">
        <v>0.76049999999999995</v>
      </c>
      <c r="M50" s="5">
        <v>0.75849999999999995</v>
      </c>
      <c r="N50" s="5">
        <v>0.75470000000000004</v>
      </c>
      <c r="O50" s="5">
        <v>0.75090000000000001</v>
      </c>
      <c r="P50" s="5">
        <v>0.75470000000000004</v>
      </c>
      <c r="Q50" s="5">
        <v>0.75660000000000005</v>
      </c>
      <c r="R50" s="5">
        <v>0.75470000000000004</v>
      </c>
      <c r="S50" s="5">
        <v>0.75090000000000001</v>
      </c>
      <c r="T50" s="5">
        <v>0.75090000000000001</v>
      </c>
      <c r="U50" s="5">
        <v>0.69220000000000004</v>
      </c>
      <c r="V50" s="5">
        <v>0.68459999999999999</v>
      </c>
      <c r="W50" s="5">
        <v>0.66830000000000001</v>
      </c>
    </row>
    <row r="51" spans="1:23" ht="25.5" x14ac:dyDescent="0.25">
      <c r="A51" s="4" t="s">
        <v>3592</v>
      </c>
      <c r="B51" s="4" t="s">
        <v>12507</v>
      </c>
      <c r="C51" s="4" t="s">
        <v>12658</v>
      </c>
      <c r="D51" s="1" t="s">
        <v>12659</v>
      </c>
      <c r="E51" s="5" t="s">
        <v>1670</v>
      </c>
      <c r="F51" s="5" t="s">
        <v>12660</v>
      </c>
      <c r="G51" s="5" t="s">
        <v>1704</v>
      </c>
      <c r="H51" s="5" t="s">
        <v>12661</v>
      </c>
      <c r="I51" s="5" t="s">
        <v>12662</v>
      </c>
      <c r="J51" s="5" t="s">
        <v>12663</v>
      </c>
      <c r="K51" s="5" t="s">
        <v>12663</v>
      </c>
      <c r="L51" s="5" t="s">
        <v>9847</v>
      </c>
      <c r="M51" s="5" t="s">
        <v>9847</v>
      </c>
      <c r="N51" s="5" t="s">
        <v>12664</v>
      </c>
      <c r="O51" s="5" t="s">
        <v>12664</v>
      </c>
      <c r="P51" s="5" t="s">
        <v>12665</v>
      </c>
      <c r="Q51" s="5" t="s">
        <v>12665</v>
      </c>
      <c r="R51" s="5" t="s">
        <v>12666</v>
      </c>
      <c r="S51" s="5" t="s">
        <v>10017</v>
      </c>
      <c r="T51" s="5" t="s">
        <v>12667</v>
      </c>
      <c r="U51" s="5" t="s">
        <v>9668</v>
      </c>
      <c r="V51" s="5" t="s">
        <v>1185</v>
      </c>
      <c r="W51" s="5" t="s">
        <v>12668</v>
      </c>
    </row>
    <row r="52" spans="1:23" x14ac:dyDescent="0.25">
      <c r="A52" s="4" t="s">
        <v>213</v>
      </c>
      <c r="B52" s="4" t="s">
        <v>12507</v>
      </c>
      <c r="C52" s="4" t="s">
        <v>12669</v>
      </c>
      <c r="D52" s="1" t="s">
        <v>12670</v>
      </c>
      <c r="E52" s="5" t="s">
        <v>9591</v>
      </c>
      <c r="F52" s="5" t="s">
        <v>9591</v>
      </c>
      <c r="G52" s="5" t="s">
        <v>1461</v>
      </c>
      <c r="H52" s="5" t="s">
        <v>1461</v>
      </c>
      <c r="I52" s="5" t="s">
        <v>1461</v>
      </c>
      <c r="J52" s="5" t="s">
        <v>1461</v>
      </c>
      <c r="K52" s="5" t="s">
        <v>1461</v>
      </c>
      <c r="L52" s="5" t="s">
        <v>1461</v>
      </c>
      <c r="M52" s="5" t="s">
        <v>1461</v>
      </c>
      <c r="N52" s="5" t="s">
        <v>12671</v>
      </c>
      <c r="O52" s="5" t="s">
        <v>12671</v>
      </c>
      <c r="P52" s="5" t="s">
        <v>12671</v>
      </c>
      <c r="Q52" s="5" t="s">
        <v>12671</v>
      </c>
      <c r="R52" s="5" t="s">
        <v>12672</v>
      </c>
      <c r="S52" s="5" t="s">
        <v>12672</v>
      </c>
      <c r="T52" s="5" t="s">
        <v>12673</v>
      </c>
      <c r="U52" s="5" t="s">
        <v>12673</v>
      </c>
      <c r="V52" s="5" t="s">
        <v>12673</v>
      </c>
      <c r="W52" s="5" t="s">
        <v>12674</v>
      </c>
    </row>
    <row r="53" spans="1:23" x14ac:dyDescent="0.25">
      <c r="A53" s="4" t="s">
        <v>217</v>
      </c>
      <c r="B53" s="4" t="s">
        <v>12507</v>
      </c>
      <c r="C53" s="4" t="s">
        <v>12675</v>
      </c>
      <c r="D53" s="1" t="s">
        <v>12676</v>
      </c>
      <c r="E53" s="5" t="s">
        <v>12677</v>
      </c>
      <c r="F53" s="5" t="s">
        <v>12677</v>
      </c>
      <c r="G53" s="5" t="s">
        <v>12678</v>
      </c>
      <c r="H53" s="5" t="s">
        <v>12678</v>
      </c>
      <c r="I53" s="5" t="s">
        <v>12678</v>
      </c>
      <c r="J53" s="5" t="s">
        <v>12678</v>
      </c>
      <c r="K53" s="5" t="s">
        <v>12678</v>
      </c>
      <c r="L53" s="5" t="s">
        <v>12678</v>
      </c>
      <c r="M53" s="5" t="s">
        <v>12678</v>
      </c>
      <c r="N53" s="5" t="s">
        <v>1180</v>
      </c>
      <c r="O53" s="5" t="s">
        <v>1180</v>
      </c>
      <c r="P53" s="5" t="s">
        <v>1180</v>
      </c>
      <c r="Q53" s="5" t="s">
        <v>1180</v>
      </c>
      <c r="R53" s="5" t="s">
        <v>12679</v>
      </c>
      <c r="S53" s="5" t="s">
        <v>12679</v>
      </c>
      <c r="T53" s="5" t="s">
        <v>12680</v>
      </c>
      <c r="U53" s="5" t="s">
        <v>12680</v>
      </c>
      <c r="V53" s="5" t="s">
        <v>12680</v>
      </c>
      <c r="W53" s="5" t="s">
        <v>1187</v>
      </c>
    </row>
    <row r="54" spans="1:23" x14ac:dyDescent="0.25">
      <c r="A54" s="4" t="s">
        <v>220</v>
      </c>
      <c r="B54" s="4" t="s">
        <v>12507</v>
      </c>
      <c r="C54" s="4" t="s">
        <v>12681</v>
      </c>
      <c r="D54" s="1" t="s">
        <v>12682</v>
      </c>
      <c r="E54" s="5" t="s">
        <v>12683</v>
      </c>
      <c r="F54" s="5" t="s">
        <v>12683</v>
      </c>
      <c r="G54" s="5" t="s">
        <v>12684</v>
      </c>
      <c r="H54" s="5" t="s">
        <v>12684</v>
      </c>
      <c r="I54" s="5" t="s">
        <v>12684</v>
      </c>
      <c r="J54" s="5" t="s">
        <v>12684</v>
      </c>
      <c r="K54" s="5" t="s">
        <v>12684</v>
      </c>
      <c r="L54" s="5" t="s">
        <v>12684</v>
      </c>
      <c r="M54" s="5" t="s">
        <v>12684</v>
      </c>
      <c r="N54" s="5" t="s">
        <v>12685</v>
      </c>
      <c r="O54" s="5" t="s">
        <v>12685</v>
      </c>
      <c r="P54" s="5" t="s">
        <v>12685</v>
      </c>
      <c r="Q54" s="5" t="s">
        <v>12685</v>
      </c>
      <c r="R54" s="5" t="s">
        <v>12686</v>
      </c>
      <c r="S54" s="5" t="s">
        <v>12686</v>
      </c>
      <c r="T54" s="5" t="s">
        <v>12687</v>
      </c>
      <c r="U54" s="5" t="s">
        <v>12687</v>
      </c>
      <c r="V54" s="5" t="s">
        <v>12687</v>
      </c>
      <c r="W54" s="5" t="s">
        <v>12688</v>
      </c>
    </row>
    <row r="55" spans="1:23" x14ac:dyDescent="0.25">
      <c r="A55" s="4" t="s">
        <v>223</v>
      </c>
      <c r="B55" s="4" t="s">
        <v>12507</v>
      </c>
      <c r="C55" s="4" t="s">
        <v>12689</v>
      </c>
      <c r="D55" s="1" t="s">
        <v>12690</v>
      </c>
      <c r="E55" s="5" t="s">
        <v>12691</v>
      </c>
      <c r="F55" s="5" t="s">
        <v>12691</v>
      </c>
      <c r="G55" s="5" t="s">
        <v>12637</v>
      </c>
      <c r="H55" s="5" t="s">
        <v>12637</v>
      </c>
      <c r="I55" s="5" t="s">
        <v>12637</v>
      </c>
      <c r="J55" s="5" t="s">
        <v>12637</v>
      </c>
      <c r="K55" s="5" t="s">
        <v>12637</v>
      </c>
      <c r="L55" s="5" t="s">
        <v>12637</v>
      </c>
      <c r="M55" s="5" t="s">
        <v>12637</v>
      </c>
      <c r="N55" s="5" t="s">
        <v>12692</v>
      </c>
      <c r="O55" s="5" t="s">
        <v>12692</v>
      </c>
      <c r="P55" s="5" t="s">
        <v>12692</v>
      </c>
      <c r="Q55" s="5" t="s">
        <v>12692</v>
      </c>
      <c r="R55" s="5" t="s">
        <v>12693</v>
      </c>
      <c r="S55" s="5" t="s">
        <v>12693</v>
      </c>
      <c r="T55" s="5" t="s">
        <v>12694</v>
      </c>
      <c r="U55" s="5" t="s">
        <v>12694</v>
      </c>
      <c r="V55" s="5" t="s">
        <v>12694</v>
      </c>
      <c r="W55" s="5" t="s">
        <v>11800</v>
      </c>
    </row>
    <row r="56" spans="1:23" x14ac:dyDescent="0.25">
      <c r="A56" s="4" t="s">
        <v>226</v>
      </c>
      <c r="B56" s="4" t="s">
        <v>12507</v>
      </c>
      <c r="C56" s="4" t="s">
        <v>12695</v>
      </c>
      <c r="D56" s="1" t="s">
        <v>12696</v>
      </c>
      <c r="E56" s="5" t="s">
        <v>12697</v>
      </c>
      <c r="F56" s="5" t="s">
        <v>12697</v>
      </c>
      <c r="G56" s="5" t="s">
        <v>9679</v>
      </c>
      <c r="H56" s="5" t="s">
        <v>9679</v>
      </c>
      <c r="I56" s="5" t="s">
        <v>9679</v>
      </c>
      <c r="J56" s="5" t="s">
        <v>9679</v>
      </c>
      <c r="K56" s="5" t="s">
        <v>9679</v>
      </c>
      <c r="L56" s="5" t="s">
        <v>9679</v>
      </c>
      <c r="M56" s="5" t="s">
        <v>9679</v>
      </c>
      <c r="N56" s="5" t="s">
        <v>11829</v>
      </c>
      <c r="O56" s="5" t="s">
        <v>11829</v>
      </c>
      <c r="P56" s="5" t="s">
        <v>11829</v>
      </c>
      <c r="Q56" s="5" t="s">
        <v>11829</v>
      </c>
      <c r="R56" s="5" t="s">
        <v>12698</v>
      </c>
      <c r="S56" s="5" t="s">
        <v>12698</v>
      </c>
      <c r="T56" s="5" t="s">
        <v>12699</v>
      </c>
      <c r="U56" s="5" t="s">
        <v>12699</v>
      </c>
      <c r="V56" s="5" t="s">
        <v>12699</v>
      </c>
      <c r="W56" s="5" t="s">
        <v>12700</v>
      </c>
    </row>
    <row r="57" spans="1:23" x14ac:dyDescent="0.25">
      <c r="A57" s="4" t="s">
        <v>229</v>
      </c>
      <c r="B57" s="4" t="s">
        <v>12507</v>
      </c>
      <c r="C57" s="4" t="s">
        <v>12701</v>
      </c>
      <c r="D57" s="1" t="s">
        <v>12702</v>
      </c>
      <c r="E57" s="5" t="s">
        <v>9937</v>
      </c>
      <c r="F57" s="5" t="s">
        <v>9937</v>
      </c>
      <c r="G57" s="5" t="s">
        <v>12703</v>
      </c>
      <c r="H57" s="5" t="s">
        <v>12703</v>
      </c>
      <c r="I57" s="5" t="s">
        <v>12703</v>
      </c>
      <c r="J57" s="5" t="s">
        <v>12703</v>
      </c>
      <c r="K57" s="5" t="s">
        <v>12703</v>
      </c>
      <c r="L57" s="5" t="s">
        <v>12703</v>
      </c>
      <c r="M57" s="5" t="s">
        <v>12703</v>
      </c>
      <c r="N57" s="5" t="s">
        <v>12704</v>
      </c>
      <c r="O57" s="5" t="s">
        <v>12704</v>
      </c>
      <c r="P57" s="5" t="s">
        <v>12704</v>
      </c>
      <c r="Q57" s="5" t="s">
        <v>12704</v>
      </c>
      <c r="R57" s="5" t="s">
        <v>1840</v>
      </c>
      <c r="S57" s="5" t="s">
        <v>1840</v>
      </c>
      <c r="T57" s="5" t="s">
        <v>12705</v>
      </c>
      <c r="U57" s="5" t="s">
        <v>12705</v>
      </c>
      <c r="V57" s="5" t="s">
        <v>12705</v>
      </c>
      <c r="W57" s="5" t="s">
        <v>12706</v>
      </c>
    </row>
    <row r="58" spans="1:23" ht="25.5" x14ac:dyDescent="0.25">
      <c r="A58" s="4" t="s">
        <v>232</v>
      </c>
      <c r="B58" s="4" t="s">
        <v>12507</v>
      </c>
      <c r="C58" s="4" t="s">
        <v>12707</v>
      </c>
      <c r="D58" s="1" t="s">
        <v>12708</v>
      </c>
      <c r="E58" s="5" t="s">
        <v>216</v>
      </c>
      <c r="F58" s="5" t="s">
        <v>216</v>
      </c>
      <c r="G58" s="5" t="s">
        <v>12709</v>
      </c>
      <c r="H58" s="5" t="s">
        <v>12709</v>
      </c>
      <c r="I58" s="5" t="s">
        <v>216</v>
      </c>
      <c r="J58" s="5" t="s">
        <v>216</v>
      </c>
      <c r="K58" s="5" t="s">
        <v>216</v>
      </c>
      <c r="L58" s="5" t="s">
        <v>216</v>
      </c>
      <c r="M58" s="5" t="s">
        <v>216</v>
      </c>
      <c r="N58" s="5" t="s">
        <v>216</v>
      </c>
      <c r="O58" s="5" t="s">
        <v>216</v>
      </c>
      <c r="P58" s="5" t="s">
        <v>216</v>
      </c>
      <c r="Q58" s="5" t="s">
        <v>216</v>
      </c>
      <c r="R58" s="5" t="s">
        <v>216</v>
      </c>
      <c r="S58" s="5" t="s">
        <v>216</v>
      </c>
      <c r="T58" s="5" t="s">
        <v>216</v>
      </c>
      <c r="U58" s="5" t="s">
        <v>12710</v>
      </c>
      <c r="V58" s="5" t="s">
        <v>12710</v>
      </c>
      <c r="W58" s="5" t="s">
        <v>12710</v>
      </c>
    </row>
    <row r="59" spans="1:23" ht="25.5" x14ac:dyDescent="0.25">
      <c r="A59" s="4" t="s">
        <v>235</v>
      </c>
      <c r="B59" s="4" t="s">
        <v>12507</v>
      </c>
      <c r="C59" s="4" t="s">
        <v>12711</v>
      </c>
      <c r="D59" s="1" t="s">
        <v>12712</v>
      </c>
      <c r="E59" s="5" t="s">
        <v>216</v>
      </c>
      <c r="F59" s="5" t="s">
        <v>216</v>
      </c>
      <c r="G59" s="5" t="s">
        <v>12713</v>
      </c>
      <c r="H59" s="5" t="s">
        <v>12713</v>
      </c>
      <c r="I59" s="5" t="s">
        <v>216</v>
      </c>
      <c r="J59" s="5" t="s">
        <v>216</v>
      </c>
      <c r="K59" s="5" t="s">
        <v>216</v>
      </c>
      <c r="L59" s="5" t="s">
        <v>216</v>
      </c>
      <c r="M59" s="5" t="s">
        <v>216</v>
      </c>
      <c r="N59" s="5" t="s">
        <v>216</v>
      </c>
      <c r="O59" s="5" t="s">
        <v>216</v>
      </c>
      <c r="P59" s="5" t="s">
        <v>216</v>
      </c>
      <c r="Q59" s="5" t="s">
        <v>216</v>
      </c>
      <c r="R59" s="5" t="s">
        <v>216</v>
      </c>
      <c r="S59" s="5" t="s">
        <v>216</v>
      </c>
      <c r="T59" s="5" t="s">
        <v>216</v>
      </c>
      <c r="U59" s="5" t="s">
        <v>12714</v>
      </c>
      <c r="V59" s="5" t="s">
        <v>12714</v>
      </c>
      <c r="W59" s="5" t="s">
        <v>12714</v>
      </c>
    </row>
    <row r="60" spans="1:23" ht="25.5" x14ac:dyDescent="0.25">
      <c r="A60" s="4" t="s">
        <v>238</v>
      </c>
      <c r="B60" s="4" t="s">
        <v>12507</v>
      </c>
      <c r="C60" s="4" t="s">
        <v>12715</v>
      </c>
      <c r="D60" s="1" t="s">
        <v>12716</v>
      </c>
      <c r="E60" s="5" t="s">
        <v>216</v>
      </c>
      <c r="F60" s="5" t="s">
        <v>216</v>
      </c>
      <c r="G60" s="5" t="s">
        <v>9904</v>
      </c>
      <c r="H60" s="5" t="s">
        <v>9904</v>
      </c>
      <c r="I60" s="5" t="s">
        <v>216</v>
      </c>
      <c r="J60" s="5" t="s">
        <v>216</v>
      </c>
      <c r="K60" s="5" t="s">
        <v>216</v>
      </c>
      <c r="L60" s="5" t="s">
        <v>216</v>
      </c>
      <c r="M60" s="5" t="s">
        <v>216</v>
      </c>
      <c r="N60" s="5" t="s">
        <v>216</v>
      </c>
      <c r="O60" s="5" t="s">
        <v>216</v>
      </c>
      <c r="P60" s="5" t="s">
        <v>216</v>
      </c>
      <c r="Q60" s="5" t="s">
        <v>216</v>
      </c>
      <c r="R60" s="5" t="s">
        <v>216</v>
      </c>
      <c r="S60" s="5" t="s">
        <v>216</v>
      </c>
      <c r="T60" s="5" t="s">
        <v>216</v>
      </c>
      <c r="U60" s="5" t="s">
        <v>12717</v>
      </c>
      <c r="V60" s="5" t="s">
        <v>12717</v>
      </c>
      <c r="W60" s="5" t="s">
        <v>12717</v>
      </c>
    </row>
    <row r="61" spans="1:23" ht="25.5" x14ac:dyDescent="0.25">
      <c r="A61" s="4" t="s">
        <v>241</v>
      </c>
      <c r="B61" s="4" t="s">
        <v>12507</v>
      </c>
      <c r="C61" s="4" t="s">
        <v>12718</v>
      </c>
      <c r="D61" s="1" t="s">
        <v>12719</v>
      </c>
      <c r="E61" s="5" t="s">
        <v>216</v>
      </c>
      <c r="F61" s="5" t="s">
        <v>216</v>
      </c>
      <c r="G61" s="5" t="s">
        <v>1833</v>
      </c>
      <c r="H61" s="5" t="s">
        <v>1833</v>
      </c>
      <c r="I61" s="5" t="s">
        <v>216</v>
      </c>
      <c r="J61" s="5" t="s">
        <v>216</v>
      </c>
      <c r="K61" s="5" t="s">
        <v>216</v>
      </c>
      <c r="L61" s="5" t="s">
        <v>216</v>
      </c>
      <c r="M61" s="5" t="s">
        <v>216</v>
      </c>
      <c r="N61" s="5" t="s">
        <v>216</v>
      </c>
      <c r="O61" s="5" t="s">
        <v>216</v>
      </c>
      <c r="P61" s="5" t="s">
        <v>216</v>
      </c>
      <c r="Q61" s="5" t="s">
        <v>216</v>
      </c>
      <c r="R61" s="5" t="s">
        <v>216</v>
      </c>
      <c r="S61" s="5" t="s">
        <v>216</v>
      </c>
      <c r="T61" s="5" t="s">
        <v>216</v>
      </c>
      <c r="U61" s="5" t="s">
        <v>12720</v>
      </c>
      <c r="V61" s="5" t="s">
        <v>12720</v>
      </c>
      <c r="W61" s="5" t="s">
        <v>12720</v>
      </c>
    </row>
    <row r="62" spans="1:23" ht="25.5" x14ac:dyDescent="0.25">
      <c r="A62" s="4" t="s">
        <v>244</v>
      </c>
      <c r="B62" s="4" t="s">
        <v>12507</v>
      </c>
      <c r="C62" s="4" t="s">
        <v>12721</v>
      </c>
      <c r="D62" s="1" t="s">
        <v>12722</v>
      </c>
      <c r="E62" s="5" t="s">
        <v>216</v>
      </c>
      <c r="F62" s="5" t="s">
        <v>216</v>
      </c>
      <c r="G62" s="5" t="s">
        <v>12723</v>
      </c>
      <c r="H62" s="5" t="s">
        <v>12723</v>
      </c>
      <c r="I62" s="5" t="s">
        <v>216</v>
      </c>
      <c r="J62" s="5" t="s">
        <v>216</v>
      </c>
      <c r="K62" s="5" t="s">
        <v>216</v>
      </c>
      <c r="L62" s="5" t="s">
        <v>216</v>
      </c>
      <c r="M62" s="5" t="s">
        <v>216</v>
      </c>
      <c r="N62" s="5" t="s">
        <v>216</v>
      </c>
      <c r="O62" s="5" t="s">
        <v>216</v>
      </c>
      <c r="P62" s="5" t="s">
        <v>216</v>
      </c>
      <c r="Q62" s="5" t="s">
        <v>216</v>
      </c>
      <c r="R62" s="5" t="s">
        <v>216</v>
      </c>
      <c r="S62" s="5" t="s">
        <v>216</v>
      </c>
      <c r="T62" s="5" t="s">
        <v>216</v>
      </c>
      <c r="U62" s="5" t="s">
        <v>12724</v>
      </c>
      <c r="V62" s="5" t="s">
        <v>12724</v>
      </c>
      <c r="W62" s="5" t="s">
        <v>12724</v>
      </c>
    </row>
    <row r="63" spans="1:23" ht="25.5" x14ac:dyDescent="0.25">
      <c r="A63" s="4" t="s">
        <v>247</v>
      </c>
      <c r="B63" s="4" t="s">
        <v>12507</v>
      </c>
      <c r="C63" s="4" t="s">
        <v>12725</v>
      </c>
      <c r="D63" s="1" t="s">
        <v>12726</v>
      </c>
      <c r="E63" s="5" t="s">
        <v>216</v>
      </c>
      <c r="F63" s="5" t="s">
        <v>216</v>
      </c>
      <c r="G63" s="5" t="s">
        <v>12727</v>
      </c>
      <c r="H63" s="5" t="s">
        <v>12727</v>
      </c>
      <c r="I63" s="5" t="s">
        <v>216</v>
      </c>
      <c r="J63" s="5" t="s">
        <v>216</v>
      </c>
      <c r="K63" s="5" t="s">
        <v>216</v>
      </c>
      <c r="L63" s="5" t="s">
        <v>216</v>
      </c>
      <c r="M63" s="5" t="s">
        <v>216</v>
      </c>
      <c r="N63" s="5" t="s">
        <v>216</v>
      </c>
      <c r="O63" s="5" t="s">
        <v>216</v>
      </c>
      <c r="P63" s="5" t="s">
        <v>216</v>
      </c>
      <c r="Q63" s="5" t="s">
        <v>216</v>
      </c>
      <c r="R63" s="5" t="s">
        <v>216</v>
      </c>
      <c r="S63" s="5" t="s">
        <v>216</v>
      </c>
      <c r="T63" s="5" t="s">
        <v>216</v>
      </c>
      <c r="U63" s="5" t="s">
        <v>12728</v>
      </c>
      <c r="V63" s="5" t="s">
        <v>12728</v>
      </c>
      <c r="W63" s="5" t="s">
        <v>12728</v>
      </c>
    </row>
    <row r="64" spans="1:23" x14ac:dyDescent="0.25">
      <c r="A64" s="4" t="s">
        <v>250</v>
      </c>
      <c r="B64" s="4" t="s">
        <v>12507</v>
      </c>
      <c r="C64" s="4" t="s">
        <v>12729</v>
      </c>
      <c r="D64" s="1" t="s">
        <v>12730</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t="s">
        <v>216</v>
      </c>
      <c r="T64" s="5" t="s">
        <v>216</v>
      </c>
      <c r="U64" s="5" t="s">
        <v>12731</v>
      </c>
      <c r="V64" s="5" t="s">
        <v>12731</v>
      </c>
      <c r="W64" s="5" t="s">
        <v>12731</v>
      </c>
    </row>
    <row r="65" spans="1:23" x14ac:dyDescent="0.25">
      <c r="A65" s="4" t="s">
        <v>253</v>
      </c>
      <c r="B65" s="4" t="s">
        <v>12507</v>
      </c>
      <c r="C65" s="4" t="s">
        <v>12732</v>
      </c>
      <c r="D65" s="1" t="s">
        <v>12733</v>
      </c>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t="s">
        <v>216</v>
      </c>
      <c r="T65" s="5" t="s">
        <v>216</v>
      </c>
      <c r="U65" s="5" t="s">
        <v>12734</v>
      </c>
      <c r="V65" s="5" t="s">
        <v>12734</v>
      </c>
      <c r="W65" s="5" t="s">
        <v>12734</v>
      </c>
    </row>
    <row r="66" spans="1:23" x14ac:dyDescent="0.25">
      <c r="A66" s="4" t="s">
        <v>12735</v>
      </c>
      <c r="B66" s="4" t="s">
        <v>12507</v>
      </c>
      <c r="C66" s="4" t="s">
        <v>12736</v>
      </c>
      <c r="D66" s="1" t="s">
        <v>12737</v>
      </c>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t="s">
        <v>216</v>
      </c>
      <c r="T66" s="5" t="s">
        <v>216</v>
      </c>
      <c r="U66" s="5" t="s">
        <v>6678</v>
      </c>
      <c r="V66" s="5" t="s">
        <v>6678</v>
      </c>
      <c r="W66" s="5" t="s">
        <v>6678</v>
      </c>
    </row>
    <row r="67" spans="1:23" x14ac:dyDescent="0.25">
      <c r="A67" s="4" t="s">
        <v>12738</v>
      </c>
      <c r="B67" s="4" t="s">
        <v>12507</v>
      </c>
      <c r="C67" s="4" t="s">
        <v>12739</v>
      </c>
      <c r="D67" s="1" t="s">
        <v>12740</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t="s">
        <v>216</v>
      </c>
      <c r="T67" s="5" t="s">
        <v>216</v>
      </c>
      <c r="U67" s="5" t="s">
        <v>12741</v>
      </c>
      <c r="V67" s="5" t="s">
        <v>12741</v>
      </c>
      <c r="W67" s="5" t="s">
        <v>12741</v>
      </c>
    </row>
    <row r="68" spans="1:23" x14ac:dyDescent="0.25">
      <c r="A68" s="4" t="s">
        <v>12742</v>
      </c>
      <c r="B68" s="4" t="s">
        <v>12507</v>
      </c>
      <c r="C68" s="4" t="s">
        <v>12743</v>
      </c>
      <c r="D68" s="1" t="s">
        <v>12744</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t="s">
        <v>216</v>
      </c>
      <c r="U68" s="5" t="s">
        <v>12745</v>
      </c>
      <c r="V68" s="5" t="s">
        <v>12745</v>
      </c>
      <c r="W68" s="5" t="s">
        <v>12745</v>
      </c>
    </row>
    <row r="69" spans="1:23" x14ac:dyDescent="0.25">
      <c r="A69" s="4" t="s">
        <v>12746</v>
      </c>
      <c r="B69" s="4" t="s">
        <v>12507</v>
      </c>
      <c r="C69" s="4" t="s">
        <v>12747</v>
      </c>
      <c r="D69" s="1" t="s">
        <v>12748</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t="s">
        <v>216</v>
      </c>
      <c r="U69" s="5" t="s">
        <v>12749</v>
      </c>
      <c r="V69" s="5" t="s">
        <v>12749</v>
      </c>
      <c r="W69" s="5" t="s">
        <v>12749</v>
      </c>
    </row>
    <row r="70" spans="1:23" x14ac:dyDescent="0.25">
      <c r="A70" s="4" t="s">
        <v>12750</v>
      </c>
      <c r="B70" s="4" t="s">
        <v>12507</v>
      </c>
      <c r="C70" s="4" t="s">
        <v>12751</v>
      </c>
      <c r="D70" s="1" t="s">
        <v>12752</v>
      </c>
      <c r="E70" s="5" t="s">
        <v>9913</v>
      </c>
      <c r="F70" s="5" t="s">
        <v>9913</v>
      </c>
      <c r="G70" s="5" t="s">
        <v>9913</v>
      </c>
      <c r="H70" s="5" t="s">
        <v>9913</v>
      </c>
      <c r="I70" s="5" t="s">
        <v>9913</v>
      </c>
      <c r="J70" s="5" t="s">
        <v>9913</v>
      </c>
      <c r="K70" s="5" t="s">
        <v>9913</v>
      </c>
      <c r="L70" s="5" t="s">
        <v>9913</v>
      </c>
      <c r="M70" s="5" t="s">
        <v>9913</v>
      </c>
      <c r="N70" s="5" t="s">
        <v>9909</v>
      </c>
      <c r="O70" s="5" t="s">
        <v>9909</v>
      </c>
      <c r="P70" s="5" t="s">
        <v>9909</v>
      </c>
      <c r="Q70" s="5" t="s">
        <v>9909</v>
      </c>
      <c r="R70" s="5" t="s">
        <v>681</v>
      </c>
      <c r="S70" s="5" t="s">
        <v>681</v>
      </c>
      <c r="T70" s="5" t="s">
        <v>681</v>
      </c>
      <c r="U70" s="5" t="s">
        <v>681</v>
      </c>
      <c r="V70" s="5" t="s">
        <v>681</v>
      </c>
      <c r="W70" s="5" t="s">
        <v>12753</v>
      </c>
    </row>
    <row r="71" spans="1:23" x14ac:dyDescent="0.25">
      <c r="A71" s="4" t="s">
        <v>12754</v>
      </c>
      <c r="B71" s="4" t="s">
        <v>12507</v>
      </c>
      <c r="C71" s="4" t="s">
        <v>12755</v>
      </c>
      <c r="D71" s="1" t="s">
        <v>12756</v>
      </c>
      <c r="E71" s="5" t="s">
        <v>9789</v>
      </c>
      <c r="F71" s="5" t="s">
        <v>9789</v>
      </c>
      <c r="G71" s="5" t="s">
        <v>9789</v>
      </c>
      <c r="H71" s="5" t="s">
        <v>9789</v>
      </c>
      <c r="I71" s="5" t="s">
        <v>9789</v>
      </c>
      <c r="J71" s="5" t="s">
        <v>9789</v>
      </c>
      <c r="K71" s="5" t="s">
        <v>9789</v>
      </c>
      <c r="L71" s="5" t="s">
        <v>9789</v>
      </c>
      <c r="M71" s="5" t="s">
        <v>9789</v>
      </c>
      <c r="N71" s="5" t="s">
        <v>12757</v>
      </c>
      <c r="O71" s="5" t="s">
        <v>12757</v>
      </c>
      <c r="P71" s="5" t="s">
        <v>12757</v>
      </c>
      <c r="Q71" s="5" t="s">
        <v>12757</v>
      </c>
      <c r="R71" s="5" t="s">
        <v>12758</v>
      </c>
      <c r="S71" s="5" t="s">
        <v>12758</v>
      </c>
      <c r="T71" s="5" t="s">
        <v>12758</v>
      </c>
      <c r="U71" s="5" t="s">
        <v>12758</v>
      </c>
      <c r="V71" s="5" t="s">
        <v>12758</v>
      </c>
      <c r="W71" s="5" t="s">
        <v>12759</v>
      </c>
    </row>
    <row r="72" spans="1:23" x14ac:dyDescent="0.25">
      <c r="A72" s="4" t="s">
        <v>12760</v>
      </c>
      <c r="B72" s="4" t="s">
        <v>12507</v>
      </c>
      <c r="C72" s="4" t="s">
        <v>12761</v>
      </c>
      <c r="D72" s="1" t="s">
        <v>12762</v>
      </c>
      <c r="E72" s="5" t="s">
        <v>9790</v>
      </c>
      <c r="F72" s="5" t="s">
        <v>9790</v>
      </c>
      <c r="G72" s="5" t="s">
        <v>9790</v>
      </c>
      <c r="H72" s="5" t="s">
        <v>9790</v>
      </c>
      <c r="I72" s="5" t="s">
        <v>9790</v>
      </c>
      <c r="J72" s="5" t="s">
        <v>9790</v>
      </c>
      <c r="K72" s="5" t="s">
        <v>9790</v>
      </c>
      <c r="L72" s="5" t="s">
        <v>9790</v>
      </c>
      <c r="M72" s="5" t="s">
        <v>9790</v>
      </c>
      <c r="N72" s="5" t="s">
        <v>9937</v>
      </c>
      <c r="O72" s="5" t="s">
        <v>9937</v>
      </c>
      <c r="P72" s="5" t="s">
        <v>9937</v>
      </c>
      <c r="Q72" s="5" t="s">
        <v>9937</v>
      </c>
      <c r="R72" s="5" t="s">
        <v>12763</v>
      </c>
      <c r="S72" s="5" t="s">
        <v>12763</v>
      </c>
      <c r="T72" s="5" t="s">
        <v>12763</v>
      </c>
      <c r="U72" s="5" t="s">
        <v>12763</v>
      </c>
      <c r="V72" s="5" t="s">
        <v>12763</v>
      </c>
      <c r="W72" s="5" t="s">
        <v>12764</v>
      </c>
    </row>
    <row r="73" spans="1:23" x14ac:dyDescent="0.25">
      <c r="A73" s="4" t="s">
        <v>12765</v>
      </c>
      <c r="B73" s="4" t="s">
        <v>12507</v>
      </c>
      <c r="C73" s="4" t="s">
        <v>12766</v>
      </c>
      <c r="D73" s="1" t="s">
        <v>12767</v>
      </c>
      <c r="E73" s="5" t="s">
        <v>9791</v>
      </c>
      <c r="F73" s="5" t="s">
        <v>9791</v>
      </c>
      <c r="G73" s="5" t="s">
        <v>9791</v>
      </c>
      <c r="H73" s="5" t="s">
        <v>9791</v>
      </c>
      <c r="I73" s="5" t="s">
        <v>9791</v>
      </c>
      <c r="J73" s="5" t="s">
        <v>9791</v>
      </c>
      <c r="K73" s="5" t="s">
        <v>9791</v>
      </c>
      <c r="L73" s="5" t="s">
        <v>9791</v>
      </c>
      <c r="M73" s="5" t="s">
        <v>9791</v>
      </c>
      <c r="N73" s="5" t="s">
        <v>12768</v>
      </c>
      <c r="O73" s="5" t="s">
        <v>12768</v>
      </c>
      <c r="P73" s="5" t="s">
        <v>12768</v>
      </c>
      <c r="Q73" s="5" t="s">
        <v>12768</v>
      </c>
      <c r="R73" s="5" t="s">
        <v>12769</v>
      </c>
      <c r="S73" s="5" t="s">
        <v>12769</v>
      </c>
      <c r="T73" s="5" t="s">
        <v>12769</v>
      </c>
      <c r="U73" s="5" t="s">
        <v>12769</v>
      </c>
      <c r="V73" s="5" t="s">
        <v>12769</v>
      </c>
      <c r="W73" s="5" t="s">
        <v>12770</v>
      </c>
    </row>
    <row r="74" spans="1:23" x14ac:dyDescent="0.25">
      <c r="A74" s="4" t="s">
        <v>12771</v>
      </c>
      <c r="B74" s="4" t="s">
        <v>12507</v>
      </c>
      <c r="C74" s="4" t="s">
        <v>12772</v>
      </c>
      <c r="D74" s="1" t="s">
        <v>12773</v>
      </c>
      <c r="E74" s="5" t="s">
        <v>11532</v>
      </c>
      <c r="F74" s="5" t="s">
        <v>11532</v>
      </c>
      <c r="G74" s="5" t="s">
        <v>11532</v>
      </c>
      <c r="H74" s="5" t="s">
        <v>11532</v>
      </c>
      <c r="I74" s="5" t="s">
        <v>11532</v>
      </c>
      <c r="J74" s="5" t="s">
        <v>11532</v>
      </c>
      <c r="K74" s="5" t="s">
        <v>11532</v>
      </c>
      <c r="L74" s="5" t="s">
        <v>11532</v>
      </c>
      <c r="M74" s="5" t="s">
        <v>11532</v>
      </c>
      <c r="N74" s="5" t="s">
        <v>12704</v>
      </c>
      <c r="O74" s="5" t="s">
        <v>12704</v>
      </c>
      <c r="P74" s="5" t="s">
        <v>12704</v>
      </c>
      <c r="Q74" s="5" t="s">
        <v>12704</v>
      </c>
      <c r="R74" s="5" t="s">
        <v>1840</v>
      </c>
      <c r="S74" s="5" t="s">
        <v>1840</v>
      </c>
      <c r="T74" s="5" t="s">
        <v>1840</v>
      </c>
      <c r="U74" s="5" t="s">
        <v>1840</v>
      </c>
      <c r="V74" s="5" t="s">
        <v>1840</v>
      </c>
      <c r="W74" s="5" t="s">
        <v>12774</v>
      </c>
    </row>
    <row r="75" spans="1:23" x14ac:dyDescent="0.25">
      <c r="A75" s="4" t="s">
        <v>12775</v>
      </c>
      <c r="B75" s="4" t="s">
        <v>12507</v>
      </c>
      <c r="C75" s="4" t="s">
        <v>12776</v>
      </c>
      <c r="D75" s="1" t="s">
        <v>12777</v>
      </c>
      <c r="E75" s="5" t="s">
        <v>11532</v>
      </c>
      <c r="F75" s="5" t="s">
        <v>11532</v>
      </c>
      <c r="G75" s="5" t="s">
        <v>11532</v>
      </c>
      <c r="H75" s="5" t="s">
        <v>11532</v>
      </c>
      <c r="I75" s="5" t="s">
        <v>11532</v>
      </c>
      <c r="J75" s="5" t="s">
        <v>11532</v>
      </c>
      <c r="K75" s="5" t="s">
        <v>11532</v>
      </c>
      <c r="L75" s="5" t="s">
        <v>11532</v>
      </c>
      <c r="M75" s="5" t="s">
        <v>11532</v>
      </c>
      <c r="N75" s="5" t="s">
        <v>12704</v>
      </c>
      <c r="O75" s="5" t="s">
        <v>12704</v>
      </c>
      <c r="P75" s="5" t="s">
        <v>12704</v>
      </c>
      <c r="Q75" s="5" t="s">
        <v>12704</v>
      </c>
      <c r="R75" s="5" t="s">
        <v>1840</v>
      </c>
      <c r="S75" s="5" t="s">
        <v>1840</v>
      </c>
      <c r="T75" s="5" t="s">
        <v>1840</v>
      </c>
      <c r="U75" s="5" t="s">
        <v>1840</v>
      </c>
      <c r="V75" s="5" t="s">
        <v>1840</v>
      </c>
      <c r="W75" s="5" t="s">
        <v>12774</v>
      </c>
    </row>
    <row r="76" spans="1:23" x14ac:dyDescent="0.25">
      <c r="A76" s="4" t="s">
        <v>12778</v>
      </c>
      <c r="B76" s="4" t="s">
        <v>12507</v>
      </c>
      <c r="C76" s="4" t="s">
        <v>12779</v>
      </c>
      <c r="D76" s="1" t="s">
        <v>12780</v>
      </c>
      <c r="E76" s="5" t="s">
        <v>11702</v>
      </c>
      <c r="F76" s="5" t="s">
        <v>11702</v>
      </c>
      <c r="G76" s="5" t="s">
        <v>11702</v>
      </c>
      <c r="H76" s="5" t="s">
        <v>11702</v>
      </c>
      <c r="I76" s="5" t="s">
        <v>11702</v>
      </c>
      <c r="J76" s="5" t="s">
        <v>11702</v>
      </c>
      <c r="K76" s="5" t="s">
        <v>11702</v>
      </c>
      <c r="L76" s="5" t="s">
        <v>11702</v>
      </c>
      <c r="M76" s="5" t="s">
        <v>11702</v>
      </c>
      <c r="N76" s="5" t="s">
        <v>12705</v>
      </c>
      <c r="O76" s="5" t="s">
        <v>12705</v>
      </c>
      <c r="P76" s="5" t="s">
        <v>12705</v>
      </c>
      <c r="Q76" s="5" t="s">
        <v>12705</v>
      </c>
      <c r="R76" s="5" t="s">
        <v>12781</v>
      </c>
      <c r="S76" s="5" t="s">
        <v>12781</v>
      </c>
      <c r="T76" s="5" t="s">
        <v>12781</v>
      </c>
      <c r="U76" s="5" t="s">
        <v>12781</v>
      </c>
      <c r="V76" s="5" t="s">
        <v>12781</v>
      </c>
      <c r="W76" s="5" t="s">
        <v>12782</v>
      </c>
    </row>
    <row r="77" spans="1:23" x14ac:dyDescent="0.25">
      <c r="A77" s="4" t="s">
        <v>12783</v>
      </c>
      <c r="B77" s="4" t="s">
        <v>12507</v>
      </c>
      <c r="C77" s="4" t="s">
        <v>12784</v>
      </c>
      <c r="D77" s="1" t="s">
        <v>12785</v>
      </c>
      <c r="E77" s="5" t="s">
        <v>12786</v>
      </c>
      <c r="F77" s="5" t="s">
        <v>12786</v>
      </c>
      <c r="G77" s="5" t="s">
        <v>12786</v>
      </c>
      <c r="H77" s="5" t="s">
        <v>12786</v>
      </c>
      <c r="I77" s="5" t="s">
        <v>12786</v>
      </c>
      <c r="J77" s="5" t="s">
        <v>12786</v>
      </c>
      <c r="K77" s="5" t="s">
        <v>12786</v>
      </c>
      <c r="L77" s="5" t="s">
        <v>12786</v>
      </c>
      <c r="M77" s="5" t="s">
        <v>12786</v>
      </c>
      <c r="N77" s="5" t="s">
        <v>12787</v>
      </c>
      <c r="O77" s="5" t="s">
        <v>12787</v>
      </c>
      <c r="P77" s="5" t="s">
        <v>12787</v>
      </c>
      <c r="Q77" s="5" t="s">
        <v>12787</v>
      </c>
      <c r="R77" s="5" t="s">
        <v>12788</v>
      </c>
      <c r="S77" s="5" t="s">
        <v>12788</v>
      </c>
      <c r="T77" s="5" t="s">
        <v>12788</v>
      </c>
      <c r="U77" s="5" t="s">
        <v>9886</v>
      </c>
      <c r="V77" s="5" t="s">
        <v>9886</v>
      </c>
      <c r="W77" s="5" t="s">
        <v>12789</v>
      </c>
    </row>
    <row r="78" spans="1:23" x14ac:dyDescent="0.25">
      <c r="A78" s="4" t="s">
        <v>12790</v>
      </c>
      <c r="B78" s="4" t="s">
        <v>12507</v>
      </c>
      <c r="C78" s="4" t="s">
        <v>12791</v>
      </c>
      <c r="D78" s="1" t="s">
        <v>12792</v>
      </c>
      <c r="E78" s="5" t="s">
        <v>12793</v>
      </c>
      <c r="F78" s="5" t="s">
        <v>12793</v>
      </c>
      <c r="G78" s="5" t="s">
        <v>12793</v>
      </c>
      <c r="H78" s="5" t="s">
        <v>12793</v>
      </c>
      <c r="I78" s="5" t="s">
        <v>12793</v>
      </c>
      <c r="J78" s="5" t="s">
        <v>12793</v>
      </c>
      <c r="K78" s="5" t="s">
        <v>12793</v>
      </c>
      <c r="L78" s="5" t="s">
        <v>12793</v>
      </c>
      <c r="M78" s="5" t="s">
        <v>12793</v>
      </c>
      <c r="N78" s="5" t="s">
        <v>1686</v>
      </c>
      <c r="O78" s="5" t="s">
        <v>1686</v>
      </c>
      <c r="P78" s="5" t="s">
        <v>1686</v>
      </c>
      <c r="Q78" s="5" t="s">
        <v>1686</v>
      </c>
      <c r="R78" s="5" t="s">
        <v>1464</v>
      </c>
      <c r="S78" s="5" t="s">
        <v>1464</v>
      </c>
      <c r="T78" s="5" t="s">
        <v>1464</v>
      </c>
      <c r="U78" s="5" t="s">
        <v>760</v>
      </c>
      <c r="V78" s="5" t="s">
        <v>760</v>
      </c>
      <c r="W78" s="5" t="s">
        <v>12794</v>
      </c>
    </row>
    <row r="79" spans="1:23" x14ac:dyDescent="0.25">
      <c r="A79" s="4" t="s">
        <v>12795</v>
      </c>
      <c r="B79" s="4" t="s">
        <v>12507</v>
      </c>
      <c r="C79" s="4" t="s">
        <v>12796</v>
      </c>
      <c r="D79" s="1" t="s">
        <v>12797</v>
      </c>
      <c r="E79" s="5" t="s">
        <v>12798</v>
      </c>
      <c r="F79" s="5" t="s">
        <v>12798</v>
      </c>
      <c r="G79" s="5" t="s">
        <v>12798</v>
      </c>
      <c r="H79" s="5" t="s">
        <v>12798</v>
      </c>
      <c r="I79" s="5" t="s">
        <v>12798</v>
      </c>
      <c r="J79" s="5" t="s">
        <v>12798</v>
      </c>
      <c r="K79" s="5" t="s">
        <v>12798</v>
      </c>
      <c r="L79" s="5" t="s">
        <v>12798</v>
      </c>
      <c r="M79" s="5" t="s">
        <v>12798</v>
      </c>
      <c r="N79" s="5" t="s">
        <v>9798</v>
      </c>
      <c r="O79" s="5" t="s">
        <v>9798</v>
      </c>
      <c r="P79" s="5" t="s">
        <v>9798</v>
      </c>
      <c r="Q79" s="5" t="s">
        <v>9798</v>
      </c>
      <c r="R79" s="5" t="s">
        <v>12799</v>
      </c>
      <c r="S79" s="5" t="s">
        <v>12799</v>
      </c>
      <c r="T79" s="5" t="s">
        <v>12799</v>
      </c>
      <c r="U79" s="5" t="s">
        <v>766</v>
      </c>
      <c r="V79" s="5" t="s">
        <v>766</v>
      </c>
      <c r="W79" s="5" t="s">
        <v>12800</v>
      </c>
    </row>
    <row r="80" spans="1:23" x14ac:dyDescent="0.25">
      <c r="A80" s="4" t="s">
        <v>12801</v>
      </c>
      <c r="B80" s="4" t="s">
        <v>12507</v>
      </c>
      <c r="C80" s="4" t="s">
        <v>12802</v>
      </c>
      <c r="D80" s="1" t="s">
        <v>12803</v>
      </c>
      <c r="E80" s="5" t="s">
        <v>12804</v>
      </c>
      <c r="F80" s="5" t="s">
        <v>12804</v>
      </c>
      <c r="G80" s="5" t="s">
        <v>12804</v>
      </c>
      <c r="H80" s="5" t="s">
        <v>12804</v>
      </c>
      <c r="I80" s="5" t="s">
        <v>12804</v>
      </c>
      <c r="J80" s="5" t="s">
        <v>12804</v>
      </c>
      <c r="K80" s="5" t="s">
        <v>12804</v>
      </c>
      <c r="L80" s="5" t="s">
        <v>12804</v>
      </c>
      <c r="M80" s="5" t="s">
        <v>12804</v>
      </c>
      <c r="N80" s="5" t="s">
        <v>12805</v>
      </c>
      <c r="O80" s="5" t="s">
        <v>12805</v>
      </c>
      <c r="P80" s="5" t="s">
        <v>12805</v>
      </c>
      <c r="Q80" s="5" t="s">
        <v>12805</v>
      </c>
      <c r="R80" s="5" t="s">
        <v>12806</v>
      </c>
      <c r="S80" s="5" t="s">
        <v>12806</v>
      </c>
      <c r="T80" s="5" t="s">
        <v>12806</v>
      </c>
      <c r="U80" s="5" t="s">
        <v>369</v>
      </c>
      <c r="V80" s="5" t="s">
        <v>369</v>
      </c>
      <c r="W80" s="5" t="s">
        <v>12807</v>
      </c>
    </row>
    <row r="81" spans="1:23" x14ac:dyDescent="0.25">
      <c r="A81" s="4" t="s">
        <v>12808</v>
      </c>
      <c r="B81" s="4" t="s">
        <v>12507</v>
      </c>
      <c r="C81" s="4" t="s">
        <v>12809</v>
      </c>
      <c r="D81" s="1" t="s">
        <v>12810</v>
      </c>
      <c r="E81" s="5" t="s">
        <v>12811</v>
      </c>
      <c r="F81" s="5" t="s">
        <v>12811</v>
      </c>
      <c r="G81" s="5" t="s">
        <v>12811</v>
      </c>
      <c r="H81" s="5" t="s">
        <v>12811</v>
      </c>
      <c r="I81" s="5" t="s">
        <v>12811</v>
      </c>
      <c r="J81" s="5" t="s">
        <v>12811</v>
      </c>
      <c r="K81" s="5" t="s">
        <v>12811</v>
      </c>
      <c r="L81" s="5" t="s">
        <v>12811</v>
      </c>
      <c r="M81" s="5" t="s">
        <v>12811</v>
      </c>
      <c r="N81" s="5" t="s">
        <v>12812</v>
      </c>
      <c r="O81" s="5" t="s">
        <v>12812</v>
      </c>
      <c r="P81" s="5" t="s">
        <v>12812</v>
      </c>
      <c r="Q81" s="5" t="s">
        <v>12812</v>
      </c>
      <c r="R81" s="5" t="s">
        <v>12813</v>
      </c>
      <c r="S81" s="5" t="s">
        <v>12813</v>
      </c>
      <c r="T81" s="5" t="s">
        <v>12813</v>
      </c>
      <c r="U81" s="5" t="s">
        <v>495</v>
      </c>
      <c r="V81" s="5" t="s">
        <v>495</v>
      </c>
      <c r="W81" s="5" t="s">
        <v>12814</v>
      </c>
    </row>
    <row r="82" spans="1:23" x14ac:dyDescent="0.25">
      <c r="A82" s="4" t="s">
        <v>12815</v>
      </c>
      <c r="B82" s="4" t="s">
        <v>12507</v>
      </c>
      <c r="C82" s="4" t="s">
        <v>12816</v>
      </c>
      <c r="D82" s="1" t="s">
        <v>12817</v>
      </c>
      <c r="E82" s="5" t="s">
        <v>12677</v>
      </c>
      <c r="F82" s="5" t="s">
        <v>12677</v>
      </c>
      <c r="G82" s="5" t="s">
        <v>12677</v>
      </c>
      <c r="H82" s="5" t="s">
        <v>12677</v>
      </c>
      <c r="I82" s="5" t="s">
        <v>12677</v>
      </c>
      <c r="J82" s="5" t="s">
        <v>12677</v>
      </c>
      <c r="K82" s="5" t="s">
        <v>12677</v>
      </c>
      <c r="L82" s="5" t="s">
        <v>12677</v>
      </c>
      <c r="M82" s="5" t="s">
        <v>12677</v>
      </c>
      <c r="N82" s="5" t="s">
        <v>12818</v>
      </c>
      <c r="O82" s="5" t="s">
        <v>12818</v>
      </c>
      <c r="P82" s="5" t="s">
        <v>12818</v>
      </c>
      <c r="Q82" s="5" t="s">
        <v>12818</v>
      </c>
      <c r="R82" s="5" t="s">
        <v>12819</v>
      </c>
      <c r="S82" s="5" t="s">
        <v>12819</v>
      </c>
      <c r="T82" s="5" t="s">
        <v>12819</v>
      </c>
      <c r="U82" s="5" t="s">
        <v>9765</v>
      </c>
      <c r="V82" s="5" t="s">
        <v>9765</v>
      </c>
      <c r="W82" s="5" t="s">
        <v>12820</v>
      </c>
    </row>
    <row r="83" spans="1:23" x14ac:dyDescent="0.25">
      <c r="A83" s="4" t="s">
        <v>12821</v>
      </c>
      <c r="B83" s="4" t="s">
        <v>12507</v>
      </c>
      <c r="C83" s="4" t="s">
        <v>12822</v>
      </c>
      <c r="D83" s="1" t="s">
        <v>12823</v>
      </c>
      <c r="E83" s="5" t="s">
        <v>12665</v>
      </c>
      <c r="F83" s="5" t="s">
        <v>12665</v>
      </c>
      <c r="G83" s="5" t="s">
        <v>12665</v>
      </c>
      <c r="H83" s="5" t="s">
        <v>12665</v>
      </c>
      <c r="I83" s="5" t="s">
        <v>12665</v>
      </c>
      <c r="J83" s="5" t="s">
        <v>12665</v>
      </c>
      <c r="K83" s="5" t="s">
        <v>12665</v>
      </c>
      <c r="L83" s="5" t="s">
        <v>12665</v>
      </c>
      <c r="M83" s="5" t="s">
        <v>12665</v>
      </c>
      <c r="N83" s="5" t="s">
        <v>9779</v>
      </c>
      <c r="O83" s="5" t="s">
        <v>9779</v>
      </c>
      <c r="P83" s="5" t="s">
        <v>9779</v>
      </c>
      <c r="Q83" s="5" t="s">
        <v>9779</v>
      </c>
      <c r="R83" s="5" t="s">
        <v>12824</v>
      </c>
      <c r="S83" s="5" t="s">
        <v>12824</v>
      </c>
      <c r="T83" s="5" t="s">
        <v>12824</v>
      </c>
      <c r="U83" s="5" t="s">
        <v>12825</v>
      </c>
      <c r="V83" s="5" t="s">
        <v>12825</v>
      </c>
      <c r="W83" s="5" t="s">
        <v>12826</v>
      </c>
    </row>
    <row r="84" spans="1:23" x14ac:dyDescent="0.25">
      <c r="A84" s="4" t="s">
        <v>12827</v>
      </c>
      <c r="B84" s="4" t="s">
        <v>12507</v>
      </c>
      <c r="C84" s="4" t="s">
        <v>12828</v>
      </c>
      <c r="D84" s="1" t="s">
        <v>12829</v>
      </c>
      <c r="E84" s="5">
        <v>6.3E-2</v>
      </c>
      <c r="F84" s="5">
        <v>6.3E-2</v>
      </c>
      <c r="G84" s="5">
        <v>6.3E-2</v>
      </c>
      <c r="H84" s="5">
        <v>6.3E-2</v>
      </c>
      <c r="I84" s="5">
        <v>6.3E-2</v>
      </c>
      <c r="J84" s="5">
        <v>6.3E-2</v>
      </c>
      <c r="K84" s="5">
        <v>6.3E-2</v>
      </c>
      <c r="L84" s="5">
        <v>6.3E-2</v>
      </c>
      <c r="M84" s="5">
        <v>6.3E-2</v>
      </c>
      <c r="N84" s="5">
        <v>0.04</v>
      </c>
      <c r="O84" s="5">
        <v>0.04</v>
      </c>
      <c r="P84" s="5">
        <v>0.04</v>
      </c>
      <c r="Q84" s="5">
        <v>0.04</v>
      </c>
      <c r="R84" s="5">
        <v>0.04</v>
      </c>
      <c r="S84" s="5">
        <v>0.04</v>
      </c>
      <c r="T84" s="5">
        <v>0.04</v>
      </c>
      <c r="U84" s="5">
        <v>0.04</v>
      </c>
      <c r="V84" s="5">
        <v>0.04</v>
      </c>
      <c r="W84" s="5">
        <v>0.04</v>
      </c>
    </row>
    <row r="85" spans="1:23" x14ac:dyDescent="0.25">
      <c r="A85" s="4" t="s">
        <v>12830</v>
      </c>
      <c r="B85" s="4" t="s">
        <v>12507</v>
      </c>
      <c r="C85" s="4" t="s">
        <v>12831</v>
      </c>
      <c r="D85" s="1" t="s">
        <v>12832</v>
      </c>
      <c r="E85" s="5">
        <v>7.963E-4</v>
      </c>
      <c r="F85" s="5">
        <v>7.963E-4</v>
      </c>
      <c r="G85" s="5">
        <v>7.963E-4</v>
      </c>
      <c r="H85" s="5">
        <v>7.963E-4</v>
      </c>
      <c r="I85" s="5">
        <v>7.963E-4</v>
      </c>
      <c r="J85" s="5">
        <v>7.963E-4</v>
      </c>
      <c r="K85" s="5">
        <v>7.963E-4</v>
      </c>
      <c r="L85" s="5">
        <v>7.963E-4</v>
      </c>
      <c r="M85" s="5">
        <v>7.963E-4</v>
      </c>
      <c r="N85" s="5">
        <v>6.3000000000000003E-4</v>
      </c>
      <c r="O85" s="5">
        <v>6.3000000000000003E-4</v>
      </c>
      <c r="P85" s="5">
        <v>6.3000000000000003E-4</v>
      </c>
      <c r="Q85" s="5">
        <v>6.3000000000000003E-4</v>
      </c>
      <c r="R85" s="5">
        <v>5.8E-4</v>
      </c>
      <c r="S85" s="5">
        <v>5.8E-4</v>
      </c>
      <c r="T85" s="5">
        <v>5.8E-4</v>
      </c>
      <c r="U85" s="5">
        <v>4.9910000000000004E-4</v>
      </c>
      <c r="V85" s="5">
        <v>4.9910000000000004E-4</v>
      </c>
      <c r="W85" s="5">
        <v>4.797E-4</v>
      </c>
    </row>
    <row r="86" spans="1:23" x14ac:dyDescent="0.25">
      <c r="A86" s="4" t="s">
        <v>12833</v>
      </c>
      <c r="B86" s="4" t="s">
        <v>12507</v>
      </c>
      <c r="C86" s="4" t="s">
        <v>12834</v>
      </c>
      <c r="D86" s="1" t="s">
        <v>12835</v>
      </c>
      <c r="E86" s="5">
        <v>9.1020000000000006E-5</v>
      </c>
      <c r="F86" s="5">
        <v>9.1020000000000006E-5</v>
      </c>
      <c r="G86" s="5">
        <v>9.1020000000000006E-5</v>
      </c>
      <c r="H86" s="5">
        <v>9.1020000000000006E-5</v>
      </c>
      <c r="I86" s="5">
        <v>9.1020000000000006E-5</v>
      </c>
      <c r="J86" s="5">
        <v>9.1020000000000006E-5</v>
      </c>
      <c r="K86" s="5">
        <v>9.1020000000000006E-5</v>
      </c>
      <c r="L86" s="5">
        <v>9.1020000000000006E-5</v>
      </c>
      <c r="M86" s="5">
        <v>9.1020000000000006E-5</v>
      </c>
      <c r="N86" s="5">
        <v>1.3799999999999999E-4</v>
      </c>
      <c r="O86" s="5">
        <v>1.3799999999999999E-4</v>
      </c>
      <c r="P86" s="5">
        <v>1.3799999999999999E-4</v>
      </c>
      <c r="Q86" s="5">
        <v>1.3799999999999999E-4</v>
      </c>
      <c r="R86" s="5">
        <v>1.18E-4</v>
      </c>
      <c r="S86" s="5">
        <v>1.18E-4</v>
      </c>
      <c r="T86" s="5">
        <v>1.18E-4</v>
      </c>
      <c r="U86" s="5">
        <v>4.6199999999999998E-5</v>
      </c>
      <c r="V86" s="5">
        <v>4.6199999999999998E-5</v>
      </c>
      <c r="W86" s="5">
        <v>4.0800000000000002E-5</v>
      </c>
    </row>
    <row r="87" spans="1:23" x14ac:dyDescent="0.25">
      <c r="A87" s="4" t="s">
        <v>12836</v>
      </c>
      <c r="B87" s="4" t="s">
        <v>12507</v>
      </c>
      <c r="C87" s="4" t="s">
        <v>12837</v>
      </c>
      <c r="D87" s="1" t="s">
        <v>12838</v>
      </c>
      <c r="E87" s="5">
        <v>5.7000000000000002E-2</v>
      </c>
      <c r="F87" s="5">
        <v>5.7000000000000002E-2</v>
      </c>
      <c r="G87" s="5">
        <v>5.7000000000000002E-2</v>
      </c>
      <c r="H87" s="5">
        <v>5.7000000000000002E-2</v>
      </c>
      <c r="I87" s="5">
        <v>5.7000000000000002E-2</v>
      </c>
      <c r="J87" s="5">
        <v>5.7000000000000002E-2</v>
      </c>
      <c r="K87" s="5">
        <v>5.7000000000000002E-2</v>
      </c>
      <c r="L87" s="5">
        <v>5.7000000000000002E-2</v>
      </c>
      <c r="M87" s="5">
        <v>5.7000000000000002E-2</v>
      </c>
      <c r="N87" s="5">
        <v>0.03</v>
      </c>
      <c r="O87" s="5">
        <v>0.03</v>
      </c>
      <c r="P87" s="5">
        <v>0.03</v>
      </c>
      <c r="Q87" s="5">
        <v>0.03</v>
      </c>
      <c r="R87" s="5">
        <v>0.03</v>
      </c>
      <c r="S87" s="5">
        <v>0.03</v>
      </c>
      <c r="T87" s="5">
        <v>0.03</v>
      </c>
      <c r="U87" s="5">
        <v>0.03</v>
      </c>
      <c r="V87" s="5">
        <v>0.03</v>
      </c>
      <c r="W87" s="5">
        <v>0.03</v>
      </c>
    </row>
    <row r="88" spans="1:23" x14ac:dyDescent="0.25">
      <c r="A88" s="4" t="s">
        <v>12839</v>
      </c>
      <c r="B88" s="4" t="s">
        <v>12507</v>
      </c>
      <c r="C88" s="4" t="s">
        <v>12840</v>
      </c>
      <c r="D88" s="1" t="s">
        <v>12841</v>
      </c>
      <c r="E88" s="5">
        <v>5.7609999999999996E-4</v>
      </c>
      <c r="F88" s="5">
        <v>5.7609999999999996E-4</v>
      </c>
      <c r="G88" s="5">
        <v>5.7609999999999996E-4</v>
      </c>
      <c r="H88" s="5">
        <v>5.7609999999999996E-4</v>
      </c>
      <c r="I88" s="5">
        <v>5.7609999999999996E-4</v>
      </c>
      <c r="J88" s="5">
        <v>5.7609999999999996E-4</v>
      </c>
      <c r="K88" s="5">
        <v>5.7609999999999996E-4</v>
      </c>
      <c r="L88" s="5">
        <v>5.7609999999999996E-4</v>
      </c>
      <c r="M88" s="5">
        <v>5.7609999999999996E-4</v>
      </c>
      <c r="N88" s="5">
        <v>4.4000000000000002E-4</v>
      </c>
      <c r="O88" s="5">
        <v>4.4000000000000002E-4</v>
      </c>
      <c r="P88" s="5">
        <v>4.4000000000000002E-4</v>
      </c>
      <c r="Q88" s="5">
        <v>4.4000000000000002E-4</v>
      </c>
      <c r="R88" s="5">
        <v>4.0499999999999998E-4</v>
      </c>
      <c r="S88" s="5">
        <v>4.0499999999999998E-4</v>
      </c>
      <c r="T88" s="5">
        <v>4.0499999999999998E-4</v>
      </c>
      <c r="U88" s="5">
        <v>3.7159999999999998E-4</v>
      </c>
      <c r="V88" s="5">
        <v>3.7159999999999998E-4</v>
      </c>
      <c r="W88" s="5">
        <v>3.5710000000000001E-4</v>
      </c>
    </row>
    <row r="89" spans="1:23" x14ac:dyDescent="0.25">
      <c r="A89" s="4" t="s">
        <v>12842</v>
      </c>
      <c r="B89" s="4" t="s">
        <v>12507</v>
      </c>
      <c r="C89" s="4" t="s">
        <v>12843</v>
      </c>
      <c r="D89" s="1" t="s">
        <v>12844</v>
      </c>
      <c r="E89" s="5">
        <v>6.4309999999999999E-5</v>
      </c>
      <c r="F89" s="5">
        <v>6.4309999999999999E-5</v>
      </c>
      <c r="G89" s="5">
        <v>6.4309999999999999E-5</v>
      </c>
      <c r="H89" s="5">
        <v>6.4309999999999999E-5</v>
      </c>
      <c r="I89" s="5">
        <v>6.4309999999999999E-5</v>
      </c>
      <c r="J89" s="5">
        <v>6.4309999999999999E-5</v>
      </c>
      <c r="K89" s="5">
        <v>6.4309999999999999E-5</v>
      </c>
      <c r="L89" s="5">
        <v>6.4309999999999999E-5</v>
      </c>
      <c r="M89" s="5">
        <v>6.4309999999999999E-5</v>
      </c>
      <c r="N89" s="5">
        <v>1.03E-4</v>
      </c>
      <c r="O89" s="5">
        <v>1.03E-4</v>
      </c>
      <c r="P89" s="5">
        <v>1.03E-4</v>
      </c>
      <c r="Q89" s="5">
        <v>1.03E-4</v>
      </c>
      <c r="R89" s="5">
        <v>8.7999999999999998E-5</v>
      </c>
      <c r="S89" s="5">
        <v>8.7999999999999998E-5</v>
      </c>
      <c r="T89" s="5">
        <v>8.7999999999999998E-5</v>
      </c>
      <c r="U89" s="5">
        <v>3.4499999999999998E-5</v>
      </c>
      <c r="V89" s="5">
        <v>3.4499999999999998E-5</v>
      </c>
      <c r="W89" s="5">
        <v>3.04E-5</v>
      </c>
    </row>
    <row r="90" spans="1:23" x14ac:dyDescent="0.25">
      <c r="A90" s="4" t="s">
        <v>12845</v>
      </c>
      <c r="B90" s="4" t="s">
        <v>12507</v>
      </c>
      <c r="C90" s="4" t="s">
        <v>12846</v>
      </c>
      <c r="D90" s="1" t="s">
        <v>12847</v>
      </c>
      <c r="E90" s="5">
        <v>5.5E-2</v>
      </c>
      <c r="F90" s="5">
        <v>5.5E-2</v>
      </c>
      <c r="G90" s="5">
        <v>5.5E-2</v>
      </c>
      <c r="H90" s="5">
        <v>5.5E-2</v>
      </c>
      <c r="I90" s="5">
        <v>5.5E-2</v>
      </c>
      <c r="J90" s="5">
        <v>5.5E-2</v>
      </c>
      <c r="K90" s="5">
        <v>5.5E-2</v>
      </c>
      <c r="L90" s="5">
        <v>5.5E-2</v>
      </c>
      <c r="M90" s="5">
        <v>5.5E-2</v>
      </c>
      <c r="N90" s="5">
        <v>0.02</v>
      </c>
      <c r="O90" s="5">
        <v>0.02</v>
      </c>
      <c r="P90" s="5">
        <v>0.02</v>
      </c>
      <c r="Q90" s="5">
        <v>0.02</v>
      </c>
      <c r="R90" s="5">
        <v>0.02</v>
      </c>
      <c r="S90" s="5">
        <v>0.02</v>
      </c>
      <c r="T90" s="5">
        <v>0.02</v>
      </c>
      <c r="U90" s="5">
        <v>0.02</v>
      </c>
      <c r="V90" s="5">
        <v>0.02</v>
      </c>
      <c r="W90" s="5">
        <v>0.02</v>
      </c>
    </row>
    <row r="91" spans="1:23" x14ac:dyDescent="0.25">
      <c r="A91" s="4" t="s">
        <v>12848</v>
      </c>
      <c r="B91" s="4" t="s">
        <v>12507</v>
      </c>
      <c r="C91" s="4" t="s">
        <v>12849</v>
      </c>
      <c r="D91" s="1" t="s">
        <v>12850</v>
      </c>
      <c r="E91" s="5">
        <v>5.176E-4</v>
      </c>
      <c r="F91" s="5">
        <v>5.176E-4</v>
      </c>
      <c r="G91" s="5">
        <v>5.176E-4</v>
      </c>
      <c r="H91" s="5">
        <v>5.176E-4</v>
      </c>
      <c r="I91" s="5">
        <v>5.176E-4</v>
      </c>
      <c r="J91" s="5">
        <v>5.176E-4</v>
      </c>
      <c r="K91" s="5">
        <v>5.176E-4</v>
      </c>
      <c r="L91" s="5">
        <v>5.176E-4</v>
      </c>
      <c r="M91" s="5">
        <v>5.176E-4</v>
      </c>
      <c r="N91" s="5">
        <v>3.8000000000000002E-4</v>
      </c>
      <c r="O91" s="5">
        <v>3.8000000000000002E-4</v>
      </c>
      <c r="P91" s="5">
        <v>3.8000000000000002E-4</v>
      </c>
      <c r="Q91" s="5">
        <v>3.8000000000000002E-4</v>
      </c>
      <c r="R91" s="5">
        <v>3.5E-4</v>
      </c>
      <c r="S91" s="5">
        <v>3.5E-4</v>
      </c>
      <c r="T91" s="5">
        <v>3.5E-4</v>
      </c>
      <c r="U91" s="5">
        <v>3.035E-4</v>
      </c>
      <c r="V91" s="5">
        <v>3.035E-4</v>
      </c>
      <c r="W91" s="5">
        <v>2.9169999999999999E-4</v>
      </c>
    </row>
    <row r="92" spans="1:23" x14ac:dyDescent="0.25">
      <c r="A92" s="4" t="s">
        <v>12851</v>
      </c>
      <c r="B92" s="4" t="s">
        <v>12507</v>
      </c>
      <c r="C92" s="4" t="s">
        <v>12852</v>
      </c>
      <c r="D92" s="1" t="s">
        <v>12853</v>
      </c>
      <c r="E92" s="5">
        <v>3.2499999999999997E-5</v>
      </c>
      <c r="F92" s="5">
        <v>3.2499999999999997E-5</v>
      </c>
      <c r="G92" s="5">
        <v>3.2499999999999997E-5</v>
      </c>
      <c r="H92" s="5">
        <v>3.2499999999999997E-5</v>
      </c>
      <c r="I92" s="5">
        <v>3.2499999999999997E-5</v>
      </c>
      <c r="J92" s="5">
        <v>3.2499999999999997E-5</v>
      </c>
      <c r="K92" s="5">
        <v>3.2499999999999997E-5</v>
      </c>
      <c r="L92" s="5">
        <v>3.2499999999999997E-5</v>
      </c>
      <c r="M92" s="5">
        <v>3.2499999999999997E-5</v>
      </c>
      <c r="N92" s="5">
        <v>8.2999999999999998E-5</v>
      </c>
      <c r="O92" s="5">
        <v>8.2999999999999998E-5</v>
      </c>
      <c r="P92" s="5">
        <v>8.2999999999999998E-5</v>
      </c>
      <c r="Q92" s="5">
        <v>8.2999999999999998E-5</v>
      </c>
      <c r="R92" s="5">
        <v>7.0900000000000002E-5</v>
      </c>
      <c r="S92" s="5">
        <v>7.0900000000000002E-5</v>
      </c>
      <c r="T92" s="5">
        <v>7.0900000000000002E-5</v>
      </c>
      <c r="U92" s="5">
        <v>2.7800000000000001E-5</v>
      </c>
      <c r="V92" s="5">
        <v>2.7800000000000001E-5</v>
      </c>
      <c r="W92" s="5">
        <v>2.4499999999999999E-5</v>
      </c>
    </row>
    <row r="93" spans="1:23" x14ac:dyDescent="0.25">
      <c r="A93" s="4" t="s">
        <v>12854</v>
      </c>
      <c r="B93" s="4" t="s">
        <v>12507</v>
      </c>
      <c r="C93" s="4" t="s">
        <v>12855</v>
      </c>
      <c r="D93" s="1" t="s">
        <v>12856</v>
      </c>
      <c r="E93" s="5">
        <v>4.7E-2</v>
      </c>
      <c r="F93" s="5">
        <v>4.7E-2</v>
      </c>
      <c r="G93" s="5">
        <v>4.7E-2</v>
      </c>
      <c r="H93" s="5">
        <v>4.7E-2</v>
      </c>
      <c r="I93" s="5">
        <v>4.7E-2</v>
      </c>
      <c r="J93" s="5">
        <v>4.7E-2</v>
      </c>
      <c r="K93" s="5">
        <v>4.7E-2</v>
      </c>
      <c r="L93" s="5">
        <v>4.7E-2</v>
      </c>
      <c r="M93" s="5">
        <v>4.7E-2</v>
      </c>
      <c r="N93" s="5">
        <v>0.01</v>
      </c>
      <c r="O93" s="5">
        <v>0.01</v>
      </c>
      <c r="P93" s="5">
        <v>0.01</v>
      </c>
      <c r="Q93" s="5">
        <v>0.01</v>
      </c>
      <c r="R93" s="5">
        <v>0.01</v>
      </c>
      <c r="S93" s="5">
        <v>0.01</v>
      </c>
      <c r="T93" s="5">
        <v>0.01</v>
      </c>
      <c r="U93" s="5">
        <v>0.01</v>
      </c>
      <c r="V93" s="5">
        <v>0.01</v>
      </c>
      <c r="W93" s="5">
        <v>0.01</v>
      </c>
    </row>
    <row r="94" spans="1:23" x14ac:dyDescent="0.25">
      <c r="A94" s="4" t="s">
        <v>12857</v>
      </c>
      <c r="B94" s="4" t="s">
        <v>12507</v>
      </c>
      <c r="C94" s="4" t="s">
        <v>12858</v>
      </c>
      <c r="D94" s="1" t="s">
        <v>12859</v>
      </c>
      <c r="E94" s="5">
        <v>3.9449999999999999E-4</v>
      </c>
      <c r="F94" s="5">
        <v>3.9449999999999999E-4</v>
      </c>
      <c r="G94" s="5">
        <v>3.9449999999999999E-4</v>
      </c>
      <c r="H94" s="5">
        <v>3.9449999999999999E-4</v>
      </c>
      <c r="I94" s="5">
        <v>3.9449999999999999E-4</v>
      </c>
      <c r="J94" s="5">
        <v>3.9449999999999999E-4</v>
      </c>
      <c r="K94" s="5">
        <v>3.9449999999999999E-4</v>
      </c>
      <c r="L94" s="5">
        <v>3.9449999999999999E-4</v>
      </c>
      <c r="M94" s="5">
        <v>3.9449999999999999E-4</v>
      </c>
      <c r="N94" s="5">
        <v>3.4000000000000002E-4</v>
      </c>
      <c r="O94" s="5">
        <v>3.4000000000000002E-4</v>
      </c>
      <c r="P94" s="5">
        <v>3.4000000000000002E-4</v>
      </c>
      <c r="Q94" s="5">
        <v>3.4000000000000002E-4</v>
      </c>
      <c r="R94" s="5">
        <v>3.1300000000000002E-4</v>
      </c>
      <c r="S94" s="5">
        <v>3.1300000000000002E-4</v>
      </c>
      <c r="T94" s="5">
        <v>3.1300000000000002E-4</v>
      </c>
      <c r="U94" s="5">
        <v>2.251E-4</v>
      </c>
      <c r="V94" s="5">
        <v>2.251E-4</v>
      </c>
      <c r="W94" s="5">
        <v>2.163E-4</v>
      </c>
    </row>
    <row r="95" spans="1:23" x14ac:dyDescent="0.25">
      <c r="A95" s="4" t="s">
        <v>12860</v>
      </c>
      <c r="B95" s="4" t="s">
        <v>12507</v>
      </c>
      <c r="C95" s="4" t="s">
        <v>12861</v>
      </c>
      <c r="D95" s="1" t="s">
        <v>12862</v>
      </c>
      <c r="E95" s="5">
        <v>2.3249999999999999E-5</v>
      </c>
      <c r="F95" s="5">
        <v>2.3249999999999999E-5</v>
      </c>
      <c r="G95" s="5">
        <v>2.3249999999999999E-5</v>
      </c>
      <c r="H95" s="5">
        <v>2.3249999999999999E-5</v>
      </c>
      <c r="I95" s="5">
        <v>2.3249999999999999E-5</v>
      </c>
      <c r="J95" s="5">
        <v>2.3249999999999999E-5</v>
      </c>
      <c r="K95" s="5">
        <v>2.3249999999999999E-5</v>
      </c>
      <c r="L95" s="5">
        <v>2.3249999999999999E-5</v>
      </c>
      <c r="M95" s="5">
        <v>2.3249999999999999E-5</v>
      </c>
      <c r="N95" s="5">
        <v>4.3000000000000002E-5</v>
      </c>
      <c r="O95" s="5">
        <v>4.3000000000000002E-5</v>
      </c>
      <c r="P95" s="5">
        <v>4.3000000000000002E-5</v>
      </c>
      <c r="Q95" s="5">
        <v>4.3000000000000002E-5</v>
      </c>
      <c r="R95" s="5">
        <v>3.68E-5</v>
      </c>
      <c r="S95" s="5">
        <v>3.68E-5</v>
      </c>
      <c r="T95" s="5">
        <v>3.68E-5</v>
      </c>
      <c r="U95" s="5">
        <v>2.0000000000000002E-5</v>
      </c>
      <c r="V95" s="5">
        <v>2.0000000000000002E-5</v>
      </c>
      <c r="W95" s="5">
        <v>1.7600000000000001E-5</v>
      </c>
    </row>
    <row r="96" spans="1:23" x14ac:dyDescent="0.25">
      <c r="A96" s="4" t="s">
        <v>12863</v>
      </c>
      <c r="B96" s="4" t="s">
        <v>12507</v>
      </c>
      <c r="C96" s="4" t="s">
        <v>12864</v>
      </c>
      <c r="D96" s="1" t="s">
        <v>12865</v>
      </c>
      <c r="E96" s="5">
        <v>4.2000000000000003E-2</v>
      </c>
      <c r="F96" s="5">
        <v>4.2000000000000003E-2</v>
      </c>
      <c r="G96" s="5">
        <v>4.2000000000000003E-2</v>
      </c>
      <c r="H96" s="5">
        <v>4.2000000000000003E-2</v>
      </c>
      <c r="I96" s="5">
        <v>4.2000000000000003E-2</v>
      </c>
      <c r="J96" s="5">
        <v>4.2000000000000003E-2</v>
      </c>
      <c r="K96" s="5">
        <v>4.2000000000000003E-2</v>
      </c>
      <c r="L96" s="5">
        <v>4.2000000000000003E-2</v>
      </c>
      <c r="M96" s="5">
        <v>4.2000000000000003E-2</v>
      </c>
      <c r="N96" s="5">
        <v>0</v>
      </c>
      <c r="O96" s="5">
        <v>0</v>
      </c>
      <c r="P96" s="5">
        <v>0</v>
      </c>
      <c r="Q96" s="5">
        <v>0</v>
      </c>
      <c r="R96" s="5">
        <v>0</v>
      </c>
      <c r="S96" s="5">
        <v>0</v>
      </c>
      <c r="T96" s="5">
        <v>0</v>
      </c>
      <c r="U96" s="5">
        <v>0</v>
      </c>
      <c r="V96" s="5">
        <v>0</v>
      </c>
      <c r="W96" s="5">
        <v>0</v>
      </c>
    </row>
    <row r="97" spans="1:23" x14ac:dyDescent="0.25">
      <c r="A97" s="4" t="s">
        <v>12866</v>
      </c>
      <c r="B97" s="4" t="s">
        <v>12507</v>
      </c>
      <c r="C97" s="4" t="s">
        <v>12867</v>
      </c>
      <c r="D97" s="1" t="s">
        <v>12868</v>
      </c>
      <c r="E97" s="5">
        <v>3.4830000000000001E-4</v>
      </c>
      <c r="F97" s="5">
        <v>3.4830000000000001E-4</v>
      </c>
      <c r="G97" s="5">
        <v>3.4830000000000001E-4</v>
      </c>
      <c r="H97" s="5">
        <v>3.4830000000000001E-4</v>
      </c>
      <c r="I97" s="5">
        <v>3.4830000000000001E-4</v>
      </c>
      <c r="J97" s="5">
        <v>3.4830000000000001E-4</v>
      </c>
      <c r="K97" s="5">
        <v>3.4830000000000001E-4</v>
      </c>
      <c r="L97" s="5">
        <v>3.4830000000000001E-4</v>
      </c>
      <c r="M97" s="5">
        <v>3.4830000000000001E-4</v>
      </c>
      <c r="N97" s="5">
        <v>2.9999999999999997E-4</v>
      </c>
      <c r="O97" s="5">
        <v>2.9999999999999997E-4</v>
      </c>
      <c r="P97" s="5">
        <v>2.9999999999999997E-4</v>
      </c>
      <c r="Q97" s="5">
        <v>2.9999999999999997E-4</v>
      </c>
      <c r="R97" s="5">
        <v>2.7599999999999999E-4</v>
      </c>
      <c r="S97" s="5">
        <v>2.7599999999999999E-4</v>
      </c>
      <c r="T97" s="5">
        <v>2.7599999999999999E-4</v>
      </c>
      <c r="U97" s="5">
        <v>1.985E-4</v>
      </c>
      <c r="V97" s="5">
        <v>1.985E-4</v>
      </c>
      <c r="W97" s="5">
        <v>1.907E-4</v>
      </c>
    </row>
    <row r="98" spans="1:23" x14ac:dyDescent="0.25">
      <c r="A98" s="4" t="s">
        <v>12869</v>
      </c>
      <c r="B98" s="4" t="s">
        <v>12507</v>
      </c>
      <c r="C98" s="4" t="s">
        <v>12870</v>
      </c>
      <c r="D98" s="1" t="s">
        <v>12871</v>
      </c>
      <c r="E98" s="5">
        <v>2.1509999999999999E-5</v>
      </c>
      <c r="F98" s="5">
        <v>2.1509999999999999E-5</v>
      </c>
      <c r="G98" s="5">
        <v>2.1509999999999999E-5</v>
      </c>
      <c r="H98" s="5">
        <v>2.1509999999999999E-5</v>
      </c>
      <c r="I98" s="5">
        <v>2.1509999999999999E-5</v>
      </c>
      <c r="J98" s="5">
        <v>2.1509999999999999E-5</v>
      </c>
      <c r="K98" s="5">
        <v>2.1509999999999999E-5</v>
      </c>
      <c r="L98" s="5">
        <v>2.1509999999999999E-5</v>
      </c>
      <c r="M98" s="5">
        <v>2.1509999999999999E-5</v>
      </c>
      <c r="N98" s="5">
        <v>4.1999999999999998E-5</v>
      </c>
      <c r="O98" s="5">
        <v>4.1999999999999998E-5</v>
      </c>
      <c r="P98" s="5">
        <v>4.1999999999999998E-5</v>
      </c>
      <c r="Q98" s="5">
        <v>4.1999999999999998E-5</v>
      </c>
      <c r="R98" s="5">
        <v>3.5899999999999998E-5</v>
      </c>
      <c r="S98" s="5">
        <v>3.5899999999999998E-5</v>
      </c>
      <c r="T98" s="5">
        <v>3.5899999999999998E-5</v>
      </c>
      <c r="U98" s="5">
        <v>1.95E-5</v>
      </c>
      <c r="V98" s="5">
        <v>1.95E-5</v>
      </c>
      <c r="W98" s="5">
        <v>1.7200000000000001E-5</v>
      </c>
    </row>
    <row r="99" spans="1:23" x14ac:dyDescent="0.25">
      <c r="A99" s="4" t="s">
        <v>12872</v>
      </c>
      <c r="B99" s="4" t="s">
        <v>12507</v>
      </c>
      <c r="C99" s="4" t="s">
        <v>12873</v>
      </c>
      <c r="D99" s="1" t="s">
        <v>12874</v>
      </c>
      <c r="E99" s="5">
        <v>3.6999999999999998E-2</v>
      </c>
      <c r="F99" s="5">
        <v>3.6999999999999998E-2</v>
      </c>
      <c r="G99" s="5">
        <v>3.6999999999999998E-2</v>
      </c>
      <c r="H99" s="5">
        <v>3.6999999999999998E-2</v>
      </c>
      <c r="I99" s="5">
        <v>3.6999999999999998E-2</v>
      </c>
      <c r="J99" s="5">
        <v>3.6999999999999998E-2</v>
      </c>
      <c r="K99" s="5">
        <v>3.6999999999999998E-2</v>
      </c>
      <c r="L99" s="5">
        <v>3.6999999999999998E-2</v>
      </c>
      <c r="M99" s="5">
        <v>3.6999999999999998E-2</v>
      </c>
      <c r="N99" s="5">
        <v>-0.01</v>
      </c>
      <c r="O99" s="5">
        <v>-0.01</v>
      </c>
      <c r="P99" s="5">
        <v>-0.01</v>
      </c>
      <c r="Q99" s="5">
        <v>-0.01</v>
      </c>
      <c r="R99" s="5">
        <v>-0.01</v>
      </c>
      <c r="S99" s="5">
        <v>-0.01</v>
      </c>
      <c r="T99" s="5">
        <v>-0.01</v>
      </c>
      <c r="U99" s="5">
        <v>-0.01</v>
      </c>
      <c r="V99" s="5">
        <v>-0.01</v>
      </c>
      <c r="W99" s="5">
        <v>-0.01</v>
      </c>
    </row>
    <row r="100" spans="1:23" x14ac:dyDescent="0.25">
      <c r="A100" s="4" t="s">
        <v>12875</v>
      </c>
      <c r="B100" s="4" t="s">
        <v>12507</v>
      </c>
      <c r="C100" s="4" t="s">
        <v>12876</v>
      </c>
      <c r="D100" s="1" t="s">
        <v>12877</v>
      </c>
      <c r="E100" s="5">
        <v>3.2689999999999998E-4</v>
      </c>
      <c r="F100" s="5">
        <v>3.2689999999999998E-4</v>
      </c>
      <c r="G100" s="5">
        <v>3.2689999999999998E-4</v>
      </c>
      <c r="H100" s="5">
        <v>3.2689999999999998E-4</v>
      </c>
      <c r="I100" s="5">
        <v>3.2689999999999998E-4</v>
      </c>
      <c r="J100" s="5">
        <v>3.2689999999999998E-4</v>
      </c>
      <c r="K100" s="5">
        <v>3.2689999999999998E-4</v>
      </c>
      <c r="L100" s="5">
        <v>3.2689999999999998E-4</v>
      </c>
      <c r="M100" s="5">
        <v>3.2689999999999998E-4</v>
      </c>
      <c r="N100" s="5">
        <v>2.7999999999999998E-4</v>
      </c>
      <c r="O100" s="5">
        <v>2.7999999999999998E-4</v>
      </c>
      <c r="P100" s="5">
        <v>2.7999999999999998E-4</v>
      </c>
      <c r="Q100" s="5">
        <v>2.7999999999999998E-4</v>
      </c>
      <c r="R100" s="5">
        <v>2.5799999999999998E-4</v>
      </c>
      <c r="S100" s="5">
        <v>2.5799999999999998E-4</v>
      </c>
      <c r="T100" s="5">
        <v>2.5799999999999998E-4</v>
      </c>
      <c r="U100" s="5">
        <v>1.7919999999999999E-4</v>
      </c>
      <c r="V100" s="5">
        <v>1.7919999999999999E-4</v>
      </c>
      <c r="W100" s="5">
        <v>1.7220000000000001E-4</v>
      </c>
    </row>
    <row r="101" spans="1:23" x14ac:dyDescent="0.25">
      <c r="A101" s="4" t="s">
        <v>12878</v>
      </c>
      <c r="B101" s="4" t="s">
        <v>12507</v>
      </c>
      <c r="C101" s="4" t="s">
        <v>12879</v>
      </c>
      <c r="D101" s="1" t="s">
        <v>12880</v>
      </c>
      <c r="E101" s="5">
        <v>1.519E-5</v>
      </c>
      <c r="F101" s="5">
        <v>1.519E-5</v>
      </c>
      <c r="G101" s="5">
        <v>1.519E-5</v>
      </c>
      <c r="H101" s="5">
        <v>1.519E-5</v>
      </c>
      <c r="I101" s="5">
        <v>1.519E-5</v>
      </c>
      <c r="J101" s="5">
        <v>1.519E-5</v>
      </c>
      <c r="K101" s="5">
        <v>1.519E-5</v>
      </c>
      <c r="L101" s="5">
        <v>1.519E-5</v>
      </c>
      <c r="M101" s="5">
        <v>1.519E-5</v>
      </c>
      <c r="N101" s="5">
        <v>3.6000000000000001E-5</v>
      </c>
      <c r="O101" s="5">
        <v>3.6000000000000001E-5</v>
      </c>
      <c r="P101" s="5">
        <v>3.6000000000000001E-5</v>
      </c>
      <c r="Q101" s="5">
        <v>3.6000000000000001E-5</v>
      </c>
      <c r="R101" s="5">
        <v>3.0800000000000003E-5</v>
      </c>
      <c r="S101" s="5">
        <v>3.0800000000000003E-5</v>
      </c>
      <c r="T101" s="5">
        <v>3.0800000000000003E-5</v>
      </c>
      <c r="U101" s="5">
        <v>1.88E-5</v>
      </c>
      <c r="V101" s="5">
        <v>1.88E-5</v>
      </c>
      <c r="W101" s="5">
        <v>1.66E-5</v>
      </c>
    </row>
    <row r="102" spans="1:23" x14ac:dyDescent="0.25">
      <c r="A102" s="4" t="s">
        <v>12881</v>
      </c>
      <c r="B102" s="4" t="s">
        <v>12507</v>
      </c>
      <c r="C102" s="4" t="s">
        <v>12882</v>
      </c>
      <c r="D102" s="1" t="s">
        <v>12883</v>
      </c>
      <c r="E102" s="5">
        <v>3.3000000000000002E-2</v>
      </c>
      <c r="F102" s="5">
        <v>3.3000000000000002E-2</v>
      </c>
      <c r="G102" s="5">
        <v>3.3000000000000002E-2</v>
      </c>
      <c r="H102" s="5">
        <v>3.3000000000000002E-2</v>
      </c>
      <c r="I102" s="5">
        <v>3.3000000000000002E-2</v>
      </c>
      <c r="J102" s="5">
        <v>3.3000000000000002E-2</v>
      </c>
      <c r="K102" s="5">
        <v>3.3000000000000002E-2</v>
      </c>
      <c r="L102" s="5">
        <v>3.3000000000000002E-2</v>
      </c>
      <c r="M102" s="5">
        <v>3.3000000000000002E-2</v>
      </c>
      <c r="N102" s="5">
        <v>-0.02</v>
      </c>
      <c r="O102" s="5">
        <v>-0.02</v>
      </c>
      <c r="P102" s="5">
        <v>-0.02</v>
      </c>
      <c r="Q102" s="5">
        <v>-0.02</v>
      </c>
      <c r="R102" s="5">
        <v>-0.02</v>
      </c>
      <c r="S102" s="5">
        <v>-0.02</v>
      </c>
      <c r="T102" s="5">
        <v>-0.02</v>
      </c>
      <c r="U102" s="5">
        <v>-0.02</v>
      </c>
      <c r="V102" s="5">
        <v>-0.02</v>
      </c>
      <c r="W102" s="5">
        <v>-0.02</v>
      </c>
    </row>
    <row r="103" spans="1:23" x14ac:dyDescent="0.25">
      <c r="A103" s="4" t="s">
        <v>12884</v>
      </c>
      <c r="B103" s="4" t="s">
        <v>12507</v>
      </c>
      <c r="C103" s="4" t="s">
        <v>12885</v>
      </c>
      <c r="D103" s="1" t="s">
        <v>12886</v>
      </c>
      <c r="E103" s="5">
        <v>3.1290000000000002E-4</v>
      </c>
      <c r="F103" s="5">
        <v>3.1290000000000002E-4</v>
      </c>
      <c r="G103" s="5">
        <v>3.1290000000000002E-4</v>
      </c>
      <c r="H103" s="5">
        <v>3.1290000000000002E-4</v>
      </c>
      <c r="I103" s="5">
        <v>3.1290000000000002E-4</v>
      </c>
      <c r="J103" s="5">
        <v>3.1290000000000002E-4</v>
      </c>
      <c r="K103" s="5">
        <v>3.1290000000000002E-4</v>
      </c>
      <c r="L103" s="5">
        <v>3.1290000000000002E-4</v>
      </c>
      <c r="M103" s="5">
        <v>3.1290000000000002E-4</v>
      </c>
      <c r="N103" s="5">
        <v>2.5999999999999998E-4</v>
      </c>
      <c r="O103" s="5">
        <v>2.5999999999999998E-4</v>
      </c>
      <c r="P103" s="5">
        <v>2.5999999999999998E-4</v>
      </c>
      <c r="Q103" s="5">
        <v>2.5999999999999998E-4</v>
      </c>
      <c r="R103" s="5">
        <v>2.3900000000000001E-4</v>
      </c>
      <c r="S103" s="5">
        <v>2.3900000000000001E-4</v>
      </c>
      <c r="T103" s="5">
        <v>2.3900000000000001E-4</v>
      </c>
      <c r="U103" s="5">
        <v>1.6569999999999999E-4</v>
      </c>
      <c r="V103" s="5">
        <v>1.6569999999999999E-4</v>
      </c>
      <c r="W103" s="5">
        <v>1.5919999999999999E-4</v>
      </c>
    </row>
    <row r="104" spans="1:23" x14ac:dyDescent="0.25">
      <c r="A104" s="4" t="s">
        <v>12887</v>
      </c>
      <c r="B104" s="4" t="s">
        <v>12507</v>
      </c>
      <c r="C104" s="4" t="s">
        <v>12888</v>
      </c>
      <c r="D104" s="1" t="s">
        <v>12889</v>
      </c>
      <c r="E104" s="5">
        <v>8.7449999999999998E-5</v>
      </c>
      <c r="F104" s="5">
        <v>8.7449999999999998E-5</v>
      </c>
      <c r="G104" s="5">
        <v>8.7449999999999998E-5</v>
      </c>
      <c r="H104" s="5">
        <v>8.7449999999999998E-5</v>
      </c>
      <c r="I104" s="5">
        <v>8.7449999999999998E-5</v>
      </c>
      <c r="J104" s="5">
        <v>8.7449999999999998E-5</v>
      </c>
      <c r="K104" s="5">
        <v>8.7449999999999998E-5</v>
      </c>
      <c r="L104" s="5">
        <v>8.7449999999999998E-5</v>
      </c>
      <c r="M104" s="5">
        <v>8.7449999999999998E-5</v>
      </c>
      <c r="N104" s="5">
        <v>3.6999999999999998E-5</v>
      </c>
      <c r="O104" s="5">
        <v>3.6999999999999998E-5</v>
      </c>
      <c r="P104" s="5">
        <v>3.6999999999999998E-5</v>
      </c>
      <c r="Q104" s="5">
        <v>3.6999999999999998E-5</v>
      </c>
      <c r="R104" s="5">
        <v>3.1600000000000002E-5</v>
      </c>
      <c r="S104" s="5">
        <v>3.1600000000000002E-5</v>
      </c>
      <c r="T104" s="5">
        <v>3.1600000000000002E-5</v>
      </c>
      <c r="U104" s="5">
        <v>1.8700000000000001E-5</v>
      </c>
      <c r="V104" s="5">
        <v>1.8700000000000001E-5</v>
      </c>
      <c r="W104" s="5">
        <v>1.6500000000000001E-5</v>
      </c>
    </row>
    <row r="105" spans="1:23" x14ac:dyDescent="0.25">
      <c r="A105" s="4" t="s">
        <v>12890</v>
      </c>
      <c r="B105" s="4" t="s">
        <v>12507</v>
      </c>
      <c r="C105" s="4" t="s">
        <v>12891</v>
      </c>
      <c r="D105" s="1" t="s">
        <v>12892</v>
      </c>
      <c r="E105" s="5" t="s">
        <v>1068</v>
      </c>
      <c r="F105" s="5" t="s">
        <v>1068</v>
      </c>
      <c r="G105" s="5" t="s">
        <v>1068</v>
      </c>
      <c r="H105" s="5" t="s">
        <v>1068</v>
      </c>
      <c r="I105" s="5" t="s">
        <v>1068</v>
      </c>
      <c r="J105" s="5" t="s">
        <v>1068</v>
      </c>
      <c r="K105" s="5" t="s">
        <v>1068</v>
      </c>
      <c r="L105" s="5" t="s">
        <v>1068</v>
      </c>
      <c r="M105" s="5" t="s">
        <v>1068</v>
      </c>
      <c r="N105" s="5" t="s">
        <v>1068</v>
      </c>
      <c r="O105" s="5" t="s">
        <v>1068</v>
      </c>
      <c r="P105" s="5" t="s">
        <v>1068</v>
      </c>
      <c r="Q105" s="5" t="s">
        <v>1068</v>
      </c>
      <c r="R105" s="5" t="s">
        <v>1068</v>
      </c>
      <c r="S105" s="5" t="s">
        <v>1068</v>
      </c>
      <c r="T105" s="5" t="s">
        <v>1068</v>
      </c>
      <c r="U105" s="5" t="s">
        <v>1068</v>
      </c>
      <c r="V105" s="5" t="s">
        <v>1068</v>
      </c>
      <c r="W105" s="5" t="s">
        <v>1068</v>
      </c>
    </row>
    <row r="106" spans="1:23" x14ac:dyDescent="0.25">
      <c r="A106" s="4" t="s">
        <v>12893</v>
      </c>
      <c r="B106" s="4" t="s">
        <v>12507</v>
      </c>
      <c r="C106" s="4" t="s">
        <v>12894</v>
      </c>
      <c r="D106" s="1" t="s">
        <v>12895</v>
      </c>
      <c r="E106" s="5" t="s">
        <v>1033</v>
      </c>
      <c r="F106" s="5" t="s">
        <v>1033</v>
      </c>
      <c r="G106" s="5" t="s">
        <v>1033</v>
      </c>
      <c r="H106" s="5" t="s">
        <v>1033</v>
      </c>
      <c r="I106" s="5" t="s">
        <v>1033</v>
      </c>
      <c r="J106" s="5" t="s">
        <v>1033</v>
      </c>
      <c r="K106" s="5" t="s">
        <v>1033</v>
      </c>
      <c r="L106" s="5" t="s">
        <v>1033</v>
      </c>
      <c r="M106" s="5" t="s">
        <v>1033</v>
      </c>
      <c r="N106" s="5" t="s">
        <v>1033</v>
      </c>
      <c r="O106" s="5" t="s">
        <v>1033</v>
      </c>
      <c r="P106" s="5" t="s">
        <v>1033</v>
      </c>
      <c r="Q106" s="5" t="s">
        <v>1033</v>
      </c>
      <c r="R106" s="5" t="s">
        <v>1033</v>
      </c>
      <c r="S106" s="5" t="s">
        <v>1033</v>
      </c>
      <c r="T106" s="5" t="s">
        <v>1033</v>
      </c>
      <c r="U106" s="5" t="s">
        <v>1033</v>
      </c>
      <c r="V106" s="5" t="s">
        <v>1033</v>
      </c>
      <c r="W106" s="5" t="s">
        <v>1033</v>
      </c>
    </row>
    <row r="107" spans="1:23" ht="63.75" x14ac:dyDescent="0.25">
      <c r="A107" s="4" t="s">
        <v>12896</v>
      </c>
      <c r="B107" s="4" t="s">
        <v>12507</v>
      </c>
      <c r="C107" s="4" t="s">
        <v>12897</v>
      </c>
      <c r="D107" s="1" t="s">
        <v>12898</v>
      </c>
      <c r="E107" s="5" t="s">
        <v>12899</v>
      </c>
      <c r="F107" s="5" t="s">
        <v>12900</v>
      </c>
      <c r="G107" s="5" t="s">
        <v>12901</v>
      </c>
      <c r="H107" s="5" t="s">
        <v>12902</v>
      </c>
      <c r="I107" s="5" t="s">
        <v>12902</v>
      </c>
      <c r="J107" s="5" t="s">
        <v>12903</v>
      </c>
      <c r="K107" s="5" t="s">
        <v>12904</v>
      </c>
      <c r="L107" s="5" t="s">
        <v>12905</v>
      </c>
      <c r="M107" s="5" t="s">
        <v>12906</v>
      </c>
      <c r="N107" s="5" t="s">
        <v>499</v>
      </c>
      <c r="O107" s="5" t="s">
        <v>12907</v>
      </c>
      <c r="P107" s="5" t="s">
        <v>518</v>
      </c>
      <c r="Q107" s="5" t="s">
        <v>12908</v>
      </c>
      <c r="R107" s="5" t="s">
        <v>12909</v>
      </c>
      <c r="S107" s="5" t="s">
        <v>12910</v>
      </c>
      <c r="T107" s="5" t="s">
        <v>12911</v>
      </c>
      <c r="U107" s="5" t="s">
        <v>12912</v>
      </c>
      <c r="V107" s="5" t="s">
        <v>12913</v>
      </c>
      <c r="W107" s="5" t="s">
        <v>12914</v>
      </c>
    </row>
    <row r="108" spans="1:23" x14ac:dyDescent="0.25">
      <c r="A108" s="4" t="s">
        <v>12915</v>
      </c>
      <c r="B108" s="4" t="s">
        <v>12507</v>
      </c>
      <c r="C108" s="4" t="s">
        <v>12916</v>
      </c>
      <c r="D108" s="1" t="s">
        <v>12917</v>
      </c>
      <c r="E108" s="5" t="s">
        <v>9917</v>
      </c>
      <c r="F108" s="5" t="s">
        <v>9917</v>
      </c>
      <c r="G108" s="5" t="s">
        <v>9917</v>
      </c>
      <c r="H108" s="5" t="s">
        <v>9917</v>
      </c>
      <c r="I108" s="5" t="s">
        <v>9917</v>
      </c>
      <c r="J108" s="5" t="s">
        <v>9917</v>
      </c>
      <c r="K108" s="5" t="s">
        <v>9917</v>
      </c>
      <c r="L108" s="5" t="s">
        <v>9917</v>
      </c>
      <c r="M108" s="5" t="s">
        <v>9917</v>
      </c>
      <c r="N108" s="5" t="s">
        <v>9917</v>
      </c>
      <c r="O108" s="5" t="s">
        <v>9917</v>
      </c>
      <c r="P108" s="5" t="s">
        <v>9917</v>
      </c>
      <c r="Q108" s="5" t="s">
        <v>9917</v>
      </c>
      <c r="R108" s="5" t="s">
        <v>9917</v>
      </c>
      <c r="S108" s="5" t="s">
        <v>9917</v>
      </c>
      <c r="T108" s="5" t="s">
        <v>9917</v>
      </c>
      <c r="U108" s="5" t="s">
        <v>9917</v>
      </c>
      <c r="V108" s="5" t="s">
        <v>9917</v>
      </c>
      <c r="W108" s="5" t="s">
        <v>9917</v>
      </c>
    </row>
    <row r="109" spans="1:23" x14ac:dyDescent="0.25">
      <c r="A109" s="4" t="s">
        <v>12918</v>
      </c>
      <c r="B109" s="4" t="s">
        <v>12507</v>
      </c>
      <c r="C109" s="4" t="s">
        <v>12919</v>
      </c>
      <c r="D109" s="1"/>
      <c r="E109" s="5">
        <v>0.94</v>
      </c>
      <c r="F109" s="5">
        <v>0.94</v>
      </c>
      <c r="G109" s="5">
        <v>0.94</v>
      </c>
      <c r="H109" s="5">
        <v>0.94</v>
      </c>
      <c r="I109" s="5">
        <v>0.94</v>
      </c>
      <c r="J109" s="5">
        <v>0.94</v>
      </c>
      <c r="K109" s="5">
        <v>0.94</v>
      </c>
      <c r="L109" s="5">
        <v>0.94</v>
      </c>
      <c r="M109" s="5">
        <v>0.94</v>
      </c>
      <c r="N109" s="5">
        <v>1</v>
      </c>
      <c r="O109" s="5">
        <v>1</v>
      </c>
      <c r="P109" s="5">
        <v>1</v>
      </c>
      <c r="Q109" s="5">
        <v>1</v>
      </c>
      <c r="R109" s="5">
        <v>1</v>
      </c>
      <c r="S109" s="5">
        <v>1</v>
      </c>
      <c r="T109" s="5">
        <v>1</v>
      </c>
      <c r="U109" s="5">
        <v>1</v>
      </c>
      <c r="V109" s="5">
        <v>1</v>
      </c>
      <c r="W109" s="5">
        <v>1</v>
      </c>
    </row>
    <row r="110" spans="1:23" x14ac:dyDescent="0.25">
      <c r="A110" s="4" t="s">
        <v>12920</v>
      </c>
      <c r="B110" s="4" t="s">
        <v>12507</v>
      </c>
      <c r="C110" s="4" t="s">
        <v>12921</v>
      </c>
      <c r="D110" s="1"/>
      <c r="E110" s="5">
        <v>0.9</v>
      </c>
      <c r="F110" s="5">
        <v>0.9</v>
      </c>
      <c r="G110" s="5">
        <v>0.9</v>
      </c>
      <c r="H110" s="5">
        <v>0.9</v>
      </c>
      <c r="I110" s="5">
        <v>0.9</v>
      </c>
      <c r="J110" s="5">
        <v>0.9</v>
      </c>
      <c r="K110" s="5">
        <v>0.9</v>
      </c>
      <c r="L110" s="5">
        <v>0.9</v>
      </c>
      <c r="M110" s="5">
        <v>0.9</v>
      </c>
      <c r="N110" s="5">
        <v>0.9</v>
      </c>
      <c r="O110" s="5">
        <v>0.9</v>
      </c>
      <c r="P110" s="5">
        <v>0.9</v>
      </c>
      <c r="Q110" s="5">
        <v>0.9</v>
      </c>
      <c r="R110" s="5">
        <v>0.9</v>
      </c>
      <c r="S110" s="5">
        <v>0.9</v>
      </c>
      <c r="T110" s="5">
        <v>0.9</v>
      </c>
      <c r="U110" s="5">
        <v>0.9</v>
      </c>
      <c r="V110" s="5">
        <v>0.9</v>
      </c>
      <c r="W110" s="5">
        <v>0.9</v>
      </c>
    </row>
    <row r="111" spans="1:23" x14ac:dyDescent="0.25">
      <c r="A111" s="4" t="s">
        <v>12922</v>
      </c>
      <c r="B111" s="4" t="s">
        <v>12507</v>
      </c>
      <c r="C111" s="4" t="s">
        <v>12923</v>
      </c>
      <c r="D111" s="1"/>
      <c r="E111" s="5">
        <v>0.8</v>
      </c>
      <c r="F111" s="5">
        <v>0.8</v>
      </c>
      <c r="G111" s="5">
        <v>0.8</v>
      </c>
      <c r="H111" s="5">
        <v>0.8</v>
      </c>
      <c r="I111" s="5">
        <v>0.8</v>
      </c>
      <c r="J111" s="5">
        <v>0.8</v>
      </c>
      <c r="K111" s="5">
        <v>0.8</v>
      </c>
      <c r="L111" s="5">
        <v>0.8</v>
      </c>
      <c r="M111" s="5">
        <v>0.8</v>
      </c>
      <c r="N111" s="5">
        <v>0.8</v>
      </c>
      <c r="O111" s="5">
        <v>0.8</v>
      </c>
      <c r="P111" s="5">
        <v>0.8</v>
      </c>
      <c r="Q111" s="5">
        <v>0.8</v>
      </c>
      <c r="R111" s="5">
        <v>0.8</v>
      </c>
      <c r="S111" s="5">
        <v>0.8</v>
      </c>
      <c r="T111" s="5">
        <v>0.8</v>
      </c>
      <c r="U111" s="5">
        <v>0.8</v>
      </c>
      <c r="V111" s="5">
        <v>0.8</v>
      </c>
      <c r="W111" s="5">
        <v>0.8</v>
      </c>
    </row>
    <row r="112" spans="1:23" x14ac:dyDescent="0.25">
      <c r="A112" s="4" t="s">
        <v>12924</v>
      </c>
      <c r="B112" s="4" t="s">
        <v>12507</v>
      </c>
      <c r="C112" s="4" t="s">
        <v>12925</v>
      </c>
      <c r="D112" s="1"/>
      <c r="E112" s="5">
        <v>0.7</v>
      </c>
      <c r="F112" s="5">
        <v>0.7</v>
      </c>
      <c r="G112" s="5">
        <v>0.7</v>
      </c>
      <c r="H112" s="5">
        <v>0.7</v>
      </c>
      <c r="I112" s="5">
        <v>0.7</v>
      </c>
      <c r="J112" s="5">
        <v>0.7</v>
      </c>
      <c r="K112" s="5">
        <v>0.7</v>
      </c>
      <c r="L112" s="5">
        <v>0.7</v>
      </c>
      <c r="M112" s="5">
        <v>0.7</v>
      </c>
      <c r="N112" s="5">
        <v>0.7</v>
      </c>
      <c r="O112" s="5">
        <v>0.7</v>
      </c>
      <c r="P112" s="5">
        <v>0.7</v>
      </c>
      <c r="Q112" s="5">
        <v>0.7</v>
      </c>
      <c r="R112" s="5">
        <v>0.7</v>
      </c>
      <c r="S112" s="5">
        <v>0.7</v>
      </c>
      <c r="T112" s="5">
        <v>0.7</v>
      </c>
      <c r="U112" s="5">
        <v>0.7</v>
      </c>
      <c r="V112" s="5">
        <v>0.7</v>
      </c>
      <c r="W112" s="5">
        <v>0.7</v>
      </c>
    </row>
    <row r="113" spans="1:23" x14ac:dyDescent="0.25">
      <c r="A113" s="4" t="s">
        <v>12926</v>
      </c>
      <c r="B113" s="4" t="s">
        <v>12507</v>
      </c>
      <c r="C113" s="4" t="s">
        <v>12927</v>
      </c>
      <c r="D113" s="1" t="s">
        <v>12928</v>
      </c>
      <c r="E113" s="5" t="s">
        <v>680</v>
      </c>
      <c r="F113" s="5" t="s">
        <v>680</v>
      </c>
      <c r="G113" s="5" t="s">
        <v>680</v>
      </c>
      <c r="H113" s="5" t="s">
        <v>680</v>
      </c>
      <c r="I113" s="5" t="s">
        <v>680</v>
      </c>
      <c r="J113" s="5" t="s">
        <v>680</v>
      </c>
      <c r="K113" s="5" t="s">
        <v>680</v>
      </c>
      <c r="L113" s="5" t="s">
        <v>680</v>
      </c>
      <c r="M113" s="5" t="s">
        <v>680</v>
      </c>
      <c r="N113" s="5" t="s">
        <v>1841</v>
      </c>
      <c r="O113" s="5" t="s">
        <v>1841</v>
      </c>
      <c r="P113" s="5" t="s">
        <v>1841</v>
      </c>
      <c r="Q113" s="5" t="s">
        <v>1841</v>
      </c>
      <c r="R113" s="5" t="s">
        <v>1841</v>
      </c>
      <c r="S113" s="5" t="s">
        <v>1841</v>
      </c>
      <c r="T113" s="5" t="s">
        <v>1841</v>
      </c>
      <c r="U113" s="5" t="s">
        <v>1841</v>
      </c>
      <c r="V113" s="5" t="s">
        <v>1841</v>
      </c>
      <c r="W113" s="5" t="s">
        <v>1841</v>
      </c>
    </row>
    <row r="114" spans="1:23" x14ac:dyDescent="0.25">
      <c r="A114" s="4" t="s">
        <v>12929</v>
      </c>
      <c r="B114" s="4" t="s">
        <v>12507</v>
      </c>
      <c r="C114" s="4" t="s">
        <v>12930</v>
      </c>
      <c r="D114" s="1" t="s">
        <v>12931</v>
      </c>
      <c r="E114" s="5" t="s">
        <v>12932</v>
      </c>
      <c r="F114" s="5" t="s">
        <v>12932</v>
      </c>
      <c r="G114" s="5" t="s">
        <v>12932</v>
      </c>
      <c r="H114" s="5" t="s">
        <v>12932</v>
      </c>
      <c r="I114" s="5" t="s">
        <v>12932</v>
      </c>
      <c r="J114" s="5" t="s">
        <v>12932</v>
      </c>
      <c r="K114" s="5" t="s">
        <v>12932</v>
      </c>
      <c r="L114" s="5" t="s">
        <v>12932</v>
      </c>
      <c r="M114" s="5" t="s">
        <v>12932</v>
      </c>
      <c r="N114" s="5" t="s">
        <v>12932</v>
      </c>
      <c r="O114" s="5" t="s">
        <v>12932</v>
      </c>
      <c r="P114" s="5" t="s">
        <v>12932</v>
      </c>
      <c r="Q114" s="5" t="s">
        <v>12932</v>
      </c>
      <c r="R114" s="5" t="s">
        <v>12932</v>
      </c>
      <c r="S114" s="5" t="s">
        <v>12932</v>
      </c>
      <c r="T114" s="5" t="s">
        <v>12932</v>
      </c>
      <c r="U114" s="5" t="s">
        <v>12932</v>
      </c>
      <c r="V114" s="5" t="s">
        <v>12932</v>
      </c>
      <c r="W114" s="5" t="s">
        <v>12932</v>
      </c>
    </row>
    <row r="115" spans="1:23" x14ac:dyDescent="0.25">
      <c r="A115" s="4" t="s">
        <v>256</v>
      </c>
      <c r="B115" s="4" t="s">
        <v>12507</v>
      </c>
      <c r="C115" s="4" t="s">
        <v>12933</v>
      </c>
      <c r="D115" s="1" t="s">
        <v>12934</v>
      </c>
      <c r="E115" s="5" t="s">
        <v>12811</v>
      </c>
      <c r="F115" s="5" t="s">
        <v>12935</v>
      </c>
      <c r="G115" s="5" t="s">
        <v>12936</v>
      </c>
      <c r="H115" s="5" t="s">
        <v>12937</v>
      </c>
      <c r="I115" s="5" t="s">
        <v>12938</v>
      </c>
      <c r="J115" s="5" t="s">
        <v>12939</v>
      </c>
      <c r="K115" s="5" t="s">
        <v>12940</v>
      </c>
      <c r="L115" s="5" t="s">
        <v>12941</v>
      </c>
      <c r="M115" s="5" t="s">
        <v>12942</v>
      </c>
      <c r="N115" s="5" t="s">
        <v>12943</v>
      </c>
      <c r="O115" s="5" t="s">
        <v>12944</v>
      </c>
      <c r="P115" s="5" t="s">
        <v>12945</v>
      </c>
      <c r="Q115" s="5" t="s">
        <v>12946</v>
      </c>
      <c r="R115" s="5" t="s">
        <v>12947</v>
      </c>
      <c r="S115" s="5" t="s">
        <v>12948</v>
      </c>
      <c r="T115" s="5" t="s">
        <v>12949</v>
      </c>
      <c r="U115" s="5" t="s">
        <v>12950</v>
      </c>
      <c r="V115" s="5" t="s">
        <v>12685</v>
      </c>
      <c r="W115" s="5" t="s">
        <v>12685</v>
      </c>
    </row>
    <row r="116" spans="1:23" ht="25.5" x14ac:dyDescent="0.25">
      <c r="A116" s="4" t="s">
        <v>259</v>
      </c>
      <c r="B116" s="4" t="s">
        <v>12507</v>
      </c>
      <c r="C116" s="4" t="s">
        <v>12951</v>
      </c>
      <c r="D116" s="1" t="s">
        <v>12952</v>
      </c>
      <c r="E116" s="5" t="s">
        <v>216</v>
      </c>
      <c r="F116" s="5" t="s">
        <v>216</v>
      </c>
      <c r="G116" s="5" t="s">
        <v>216</v>
      </c>
      <c r="H116" s="5" t="s">
        <v>12953</v>
      </c>
      <c r="I116" s="5" t="s">
        <v>12954</v>
      </c>
      <c r="J116" s="5" t="s">
        <v>12955</v>
      </c>
      <c r="K116" s="5" t="s">
        <v>12811</v>
      </c>
      <c r="L116" s="5" t="s">
        <v>12662</v>
      </c>
      <c r="M116" s="5" t="s">
        <v>9798</v>
      </c>
      <c r="N116" s="5" t="s">
        <v>12938</v>
      </c>
      <c r="O116" s="5" t="s">
        <v>12956</v>
      </c>
      <c r="P116" s="5" t="s">
        <v>12939</v>
      </c>
      <c r="Q116" s="5" t="s">
        <v>12940</v>
      </c>
      <c r="R116" s="5" t="s">
        <v>12805</v>
      </c>
      <c r="S116" s="5" t="s">
        <v>12957</v>
      </c>
      <c r="T116" s="5" t="s">
        <v>12943</v>
      </c>
      <c r="U116" s="5" t="s">
        <v>12958</v>
      </c>
      <c r="V116" s="5" t="s">
        <v>12959</v>
      </c>
      <c r="W116" s="5" t="s">
        <v>12959</v>
      </c>
    </row>
    <row r="117" spans="1:23" ht="25.5" x14ac:dyDescent="0.25">
      <c r="A117" s="4" t="s">
        <v>10653</v>
      </c>
      <c r="B117" s="4" t="s">
        <v>12507</v>
      </c>
      <c r="C117" s="4" t="s">
        <v>12960</v>
      </c>
      <c r="D117" s="1" t="s">
        <v>12961</v>
      </c>
      <c r="E117" s="5" t="s">
        <v>12962</v>
      </c>
      <c r="F117" s="5" t="s">
        <v>12963</v>
      </c>
      <c r="G117" s="5" t="s">
        <v>12964</v>
      </c>
      <c r="H117" s="5" t="s">
        <v>12965</v>
      </c>
      <c r="I117" s="5" t="s">
        <v>12966</v>
      </c>
      <c r="J117" s="5" t="s">
        <v>11791</v>
      </c>
      <c r="K117" s="5" t="s">
        <v>11791</v>
      </c>
      <c r="L117" s="5" t="s">
        <v>12967</v>
      </c>
      <c r="M117" s="5" t="s">
        <v>12968</v>
      </c>
      <c r="N117" s="5" t="s">
        <v>12968</v>
      </c>
      <c r="O117" s="5" t="s">
        <v>12968</v>
      </c>
      <c r="P117" s="5" t="s">
        <v>12968</v>
      </c>
      <c r="Q117" s="5" t="s">
        <v>216</v>
      </c>
      <c r="R117" s="5" t="s">
        <v>216</v>
      </c>
      <c r="S117" s="5" t="s">
        <v>216</v>
      </c>
      <c r="T117" s="5" t="s">
        <v>216</v>
      </c>
      <c r="U117" s="5" t="s">
        <v>216</v>
      </c>
      <c r="V117" s="5" t="s">
        <v>216</v>
      </c>
      <c r="W117" s="5" t="s">
        <v>216</v>
      </c>
    </row>
    <row r="118" spans="1:23" ht="25.5" x14ac:dyDescent="0.25">
      <c r="A118" s="4" t="s">
        <v>10654</v>
      </c>
      <c r="B118" s="4" t="s">
        <v>12507</v>
      </c>
      <c r="C118" s="4" t="s">
        <v>12969</v>
      </c>
      <c r="D118" s="1" t="s">
        <v>12970</v>
      </c>
      <c r="E118" s="5" t="s">
        <v>12971</v>
      </c>
      <c r="F118" s="5" t="s">
        <v>12972</v>
      </c>
      <c r="G118" s="5" t="s">
        <v>12973</v>
      </c>
      <c r="H118" s="5" t="s">
        <v>12807</v>
      </c>
      <c r="I118" s="5" t="s">
        <v>12974</v>
      </c>
      <c r="J118" s="5" t="s">
        <v>12975</v>
      </c>
      <c r="K118" s="5" t="s">
        <v>12975</v>
      </c>
      <c r="L118" s="5" t="s">
        <v>12976</v>
      </c>
      <c r="M118" s="5" t="s">
        <v>216</v>
      </c>
      <c r="N118" s="5" t="s">
        <v>216</v>
      </c>
      <c r="O118" s="5" t="s">
        <v>216</v>
      </c>
      <c r="P118" s="5" t="s">
        <v>216</v>
      </c>
      <c r="Q118" s="5" t="s">
        <v>216</v>
      </c>
      <c r="R118" s="5" t="s">
        <v>216</v>
      </c>
      <c r="S118" s="5" t="s">
        <v>216</v>
      </c>
      <c r="T118" s="5" t="s">
        <v>216</v>
      </c>
      <c r="U118" s="5" t="s">
        <v>216</v>
      </c>
      <c r="V118" s="5" t="s">
        <v>216</v>
      </c>
      <c r="W118" s="5" t="s">
        <v>216</v>
      </c>
    </row>
    <row r="119" spans="1:23" ht="25.5" x14ac:dyDescent="0.25">
      <c r="A119" s="4" t="s">
        <v>10655</v>
      </c>
      <c r="B119" s="4" t="s">
        <v>12507</v>
      </c>
      <c r="C119" s="4" t="s">
        <v>12977</v>
      </c>
      <c r="D119" s="1" t="s">
        <v>12978</v>
      </c>
      <c r="E119" s="5" t="s">
        <v>12979</v>
      </c>
      <c r="F119" s="5" t="s">
        <v>12980</v>
      </c>
      <c r="G119" s="5" t="s">
        <v>12981</v>
      </c>
      <c r="H119" s="5" t="s">
        <v>12982</v>
      </c>
      <c r="I119" s="5" t="s">
        <v>12983</v>
      </c>
      <c r="J119" s="5" t="s">
        <v>12984</v>
      </c>
      <c r="K119" s="5" t="s">
        <v>12984</v>
      </c>
      <c r="L119" s="5" t="s">
        <v>12985</v>
      </c>
      <c r="M119" s="5" t="s">
        <v>216</v>
      </c>
      <c r="N119" s="5" t="s">
        <v>216</v>
      </c>
      <c r="O119" s="5" t="s">
        <v>216</v>
      </c>
      <c r="P119" s="5" t="s">
        <v>216</v>
      </c>
      <c r="Q119" s="5" t="s">
        <v>216</v>
      </c>
      <c r="R119" s="5" t="s">
        <v>216</v>
      </c>
      <c r="S119" s="5" t="s">
        <v>216</v>
      </c>
      <c r="T119" s="5" t="s">
        <v>216</v>
      </c>
      <c r="U119" s="5" t="s">
        <v>216</v>
      </c>
      <c r="V119" s="5" t="s">
        <v>216</v>
      </c>
      <c r="W119" s="5" t="s">
        <v>216</v>
      </c>
    </row>
    <row r="120" spans="1:23" ht="25.5" x14ac:dyDescent="0.25">
      <c r="A120" s="4" t="s">
        <v>10656</v>
      </c>
      <c r="B120" s="4" t="s">
        <v>12507</v>
      </c>
      <c r="C120" s="4" t="s">
        <v>12986</v>
      </c>
      <c r="D120" s="1" t="s">
        <v>12987</v>
      </c>
      <c r="E120" s="5" t="s">
        <v>12988</v>
      </c>
      <c r="F120" s="5" t="s">
        <v>12989</v>
      </c>
      <c r="G120" s="5" t="s">
        <v>12989</v>
      </c>
      <c r="H120" s="5" t="s">
        <v>9844</v>
      </c>
      <c r="I120" s="5" t="s">
        <v>9844</v>
      </c>
      <c r="J120" s="5" t="s">
        <v>9844</v>
      </c>
      <c r="K120" s="5" t="s">
        <v>9844</v>
      </c>
      <c r="L120" s="5" t="s">
        <v>9844</v>
      </c>
      <c r="M120" s="5" t="s">
        <v>9844</v>
      </c>
      <c r="N120" s="5" t="s">
        <v>9844</v>
      </c>
      <c r="O120" s="5" t="s">
        <v>9844</v>
      </c>
      <c r="P120" s="5" t="s">
        <v>9844</v>
      </c>
      <c r="Q120" s="5" t="s">
        <v>9844</v>
      </c>
      <c r="R120" s="5" t="s">
        <v>9844</v>
      </c>
      <c r="S120" s="5" t="s">
        <v>9844</v>
      </c>
      <c r="T120" s="5" t="s">
        <v>9844</v>
      </c>
      <c r="U120" s="5" t="s">
        <v>9844</v>
      </c>
      <c r="V120" s="5" t="s">
        <v>9844</v>
      </c>
      <c r="W120" s="5" t="s">
        <v>9844</v>
      </c>
    </row>
    <row r="121" spans="1:23" ht="25.5" x14ac:dyDescent="0.25">
      <c r="A121" s="4" t="s">
        <v>10657</v>
      </c>
      <c r="B121" s="4" t="s">
        <v>12507</v>
      </c>
      <c r="C121" s="4" t="s">
        <v>12990</v>
      </c>
      <c r="D121" s="1" t="s">
        <v>12991</v>
      </c>
      <c r="E121" s="5" t="s">
        <v>12992</v>
      </c>
      <c r="F121" s="5" t="s">
        <v>12993</v>
      </c>
      <c r="G121" s="5" t="s">
        <v>12993</v>
      </c>
      <c r="H121" s="5" t="s">
        <v>1684</v>
      </c>
      <c r="I121" s="5" t="s">
        <v>1684</v>
      </c>
      <c r="J121" s="5" t="s">
        <v>1684</v>
      </c>
      <c r="K121" s="5" t="s">
        <v>1653</v>
      </c>
      <c r="L121" s="5" t="s">
        <v>12994</v>
      </c>
      <c r="M121" s="5" t="s">
        <v>1702</v>
      </c>
      <c r="N121" s="5" t="s">
        <v>12995</v>
      </c>
      <c r="O121" s="5" t="s">
        <v>1703</v>
      </c>
      <c r="P121" s="5" t="s">
        <v>12996</v>
      </c>
      <c r="Q121" s="5" t="s">
        <v>1704</v>
      </c>
      <c r="R121" s="5" t="s">
        <v>12954</v>
      </c>
      <c r="S121" s="5" t="s">
        <v>12997</v>
      </c>
      <c r="T121" s="5" t="s">
        <v>12998</v>
      </c>
      <c r="U121" s="5" t="s">
        <v>9775</v>
      </c>
      <c r="V121" s="5" t="s">
        <v>12999</v>
      </c>
      <c r="W121" s="5" t="s">
        <v>12999</v>
      </c>
    </row>
    <row r="122" spans="1:23" ht="25.5" x14ac:dyDescent="0.25">
      <c r="A122" s="4" t="s">
        <v>10658</v>
      </c>
      <c r="B122" s="4" t="s">
        <v>12507</v>
      </c>
      <c r="C122" s="4" t="s">
        <v>13000</v>
      </c>
      <c r="D122" s="1" t="s">
        <v>13001</v>
      </c>
      <c r="E122" s="5" t="s">
        <v>13002</v>
      </c>
      <c r="F122" s="5" t="s">
        <v>13003</v>
      </c>
      <c r="G122" s="5" t="s">
        <v>13003</v>
      </c>
      <c r="H122" s="5" t="s">
        <v>13004</v>
      </c>
      <c r="I122" s="5" t="s">
        <v>13004</v>
      </c>
      <c r="J122" s="5" t="s">
        <v>13004</v>
      </c>
      <c r="K122" s="5" t="s">
        <v>13004</v>
      </c>
      <c r="L122" s="5" t="s">
        <v>13004</v>
      </c>
      <c r="M122" s="5" t="s">
        <v>13004</v>
      </c>
      <c r="N122" s="5" t="s">
        <v>13004</v>
      </c>
      <c r="O122" s="5" t="s">
        <v>13004</v>
      </c>
      <c r="P122" s="5" t="s">
        <v>13004</v>
      </c>
      <c r="Q122" s="5" t="s">
        <v>13004</v>
      </c>
      <c r="R122" s="5" t="s">
        <v>13004</v>
      </c>
      <c r="S122" s="5" t="s">
        <v>13004</v>
      </c>
      <c r="T122" s="5" t="s">
        <v>13004</v>
      </c>
      <c r="U122" s="5" t="s">
        <v>13004</v>
      </c>
      <c r="V122" s="5" t="s">
        <v>13004</v>
      </c>
      <c r="W122" s="5" t="s">
        <v>13004</v>
      </c>
    </row>
    <row r="123" spans="1:23" ht="25.5" x14ac:dyDescent="0.25">
      <c r="A123" s="4" t="s">
        <v>10659</v>
      </c>
      <c r="B123" s="4" t="s">
        <v>12507</v>
      </c>
      <c r="C123" s="4" t="s">
        <v>13005</v>
      </c>
      <c r="D123" s="1" t="s">
        <v>13006</v>
      </c>
      <c r="E123" s="5" t="s">
        <v>9791</v>
      </c>
      <c r="F123" s="5" t="s">
        <v>12763</v>
      </c>
      <c r="G123" s="5" t="s">
        <v>12763</v>
      </c>
      <c r="H123" s="5" t="s">
        <v>12763</v>
      </c>
      <c r="I123" s="5" t="s">
        <v>12763</v>
      </c>
      <c r="J123" s="5" t="s">
        <v>12763</v>
      </c>
      <c r="K123" s="5" t="s">
        <v>12763</v>
      </c>
      <c r="L123" s="5" t="s">
        <v>12763</v>
      </c>
      <c r="M123" s="5" t="s">
        <v>12763</v>
      </c>
      <c r="N123" s="5" t="s">
        <v>12763</v>
      </c>
      <c r="O123" s="5" t="s">
        <v>12763</v>
      </c>
      <c r="P123" s="5" t="s">
        <v>12763</v>
      </c>
      <c r="Q123" s="5" t="s">
        <v>12763</v>
      </c>
      <c r="R123" s="5" t="s">
        <v>12763</v>
      </c>
      <c r="S123" s="5" t="s">
        <v>12763</v>
      </c>
      <c r="T123" s="5" t="s">
        <v>12763</v>
      </c>
      <c r="U123" s="5" t="s">
        <v>12763</v>
      </c>
      <c r="V123" s="5" t="s">
        <v>12763</v>
      </c>
      <c r="W123" s="5" t="s">
        <v>12763</v>
      </c>
    </row>
    <row r="124" spans="1:23" ht="25.5" x14ac:dyDescent="0.25">
      <c r="A124" s="4" t="s">
        <v>10660</v>
      </c>
      <c r="B124" s="4" t="s">
        <v>12507</v>
      </c>
      <c r="C124" s="4" t="s">
        <v>13007</v>
      </c>
      <c r="D124" s="1" t="s">
        <v>13008</v>
      </c>
      <c r="E124" s="5" t="s">
        <v>13009</v>
      </c>
      <c r="F124" s="5" t="s">
        <v>11767</v>
      </c>
      <c r="G124" s="5" t="s">
        <v>11767</v>
      </c>
      <c r="H124" s="5" t="s">
        <v>11767</v>
      </c>
      <c r="I124" s="5" t="s">
        <v>11767</v>
      </c>
      <c r="J124" s="5" t="s">
        <v>11767</v>
      </c>
      <c r="K124" s="5" t="s">
        <v>11767</v>
      </c>
      <c r="L124" s="5" t="s">
        <v>11767</v>
      </c>
      <c r="M124" s="5" t="s">
        <v>11767</v>
      </c>
      <c r="N124" s="5" t="s">
        <v>11767</v>
      </c>
      <c r="O124" s="5" t="s">
        <v>11767</v>
      </c>
      <c r="P124" s="5" t="s">
        <v>11767</v>
      </c>
      <c r="Q124" s="5" t="s">
        <v>11767</v>
      </c>
      <c r="R124" s="5" t="s">
        <v>11767</v>
      </c>
      <c r="S124" s="5" t="s">
        <v>11767</v>
      </c>
      <c r="T124" s="5" t="s">
        <v>11767</v>
      </c>
      <c r="U124" s="5" t="s">
        <v>11767</v>
      </c>
      <c r="V124" s="5" t="s">
        <v>11767</v>
      </c>
      <c r="W124" s="5" t="s">
        <v>11767</v>
      </c>
    </row>
    <row r="125" spans="1:23" ht="25.5" x14ac:dyDescent="0.25">
      <c r="A125" s="4" t="s">
        <v>10661</v>
      </c>
      <c r="B125" s="4" t="s">
        <v>12507</v>
      </c>
      <c r="C125" s="4" t="s">
        <v>13010</v>
      </c>
      <c r="D125" s="1" t="s">
        <v>13011</v>
      </c>
      <c r="E125" s="5" t="s">
        <v>9888</v>
      </c>
      <c r="F125" s="5" t="s">
        <v>13012</v>
      </c>
      <c r="G125" s="5" t="s">
        <v>13012</v>
      </c>
      <c r="H125" s="5" t="s">
        <v>13012</v>
      </c>
      <c r="I125" s="5" t="s">
        <v>13012</v>
      </c>
      <c r="J125" s="5" t="s">
        <v>13012</v>
      </c>
      <c r="K125" s="5" t="s">
        <v>13012</v>
      </c>
      <c r="L125" s="5" t="s">
        <v>13012</v>
      </c>
      <c r="M125" s="5" t="s">
        <v>13012</v>
      </c>
      <c r="N125" s="5" t="s">
        <v>13012</v>
      </c>
      <c r="O125" s="5" t="s">
        <v>13012</v>
      </c>
      <c r="P125" s="5" t="s">
        <v>13012</v>
      </c>
      <c r="Q125" s="5" t="s">
        <v>13012</v>
      </c>
      <c r="R125" s="5" t="s">
        <v>13012</v>
      </c>
      <c r="S125" s="5" t="s">
        <v>13012</v>
      </c>
      <c r="T125" s="5" t="s">
        <v>13012</v>
      </c>
      <c r="U125" s="5" t="s">
        <v>13012</v>
      </c>
      <c r="V125" s="5" t="s">
        <v>13012</v>
      </c>
      <c r="W125" s="5" t="s">
        <v>13012</v>
      </c>
    </row>
    <row r="126" spans="1:23" ht="25.5" x14ac:dyDescent="0.25">
      <c r="A126" s="4" t="s">
        <v>10662</v>
      </c>
      <c r="B126" s="4" t="s">
        <v>12507</v>
      </c>
      <c r="C126" s="4" t="s">
        <v>13013</v>
      </c>
      <c r="D126" s="1" t="s">
        <v>13014</v>
      </c>
      <c r="E126" s="5" t="s">
        <v>13015</v>
      </c>
      <c r="F126" s="5" t="s">
        <v>13016</v>
      </c>
      <c r="G126" s="5" t="s">
        <v>13016</v>
      </c>
      <c r="H126" s="5" t="s">
        <v>13016</v>
      </c>
      <c r="I126" s="5" t="s">
        <v>13016</v>
      </c>
      <c r="J126" s="5" t="s">
        <v>13016</v>
      </c>
      <c r="K126" s="5" t="s">
        <v>13016</v>
      </c>
      <c r="L126" s="5" t="s">
        <v>13016</v>
      </c>
      <c r="M126" s="5" t="s">
        <v>13016</v>
      </c>
      <c r="N126" s="5" t="s">
        <v>13016</v>
      </c>
      <c r="O126" s="5" t="s">
        <v>13016</v>
      </c>
      <c r="P126" s="5" t="s">
        <v>13016</v>
      </c>
      <c r="Q126" s="5" t="s">
        <v>13016</v>
      </c>
      <c r="R126" s="5" t="s">
        <v>13016</v>
      </c>
      <c r="S126" s="5" t="s">
        <v>13016</v>
      </c>
      <c r="T126" s="5" t="s">
        <v>13016</v>
      </c>
      <c r="U126" s="5" t="s">
        <v>13016</v>
      </c>
      <c r="V126" s="5" t="s">
        <v>13016</v>
      </c>
      <c r="W126" s="5" t="s">
        <v>13016</v>
      </c>
    </row>
    <row r="127" spans="1:23" x14ac:dyDescent="0.25">
      <c r="A127" s="4" t="s">
        <v>10663</v>
      </c>
      <c r="B127" s="4" t="s">
        <v>12507</v>
      </c>
      <c r="C127" s="4" t="s">
        <v>13017</v>
      </c>
      <c r="D127" s="1" t="s">
        <v>13018</v>
      </c>
      <c r="E127" s="5" t="s">
        <v>12955</v>
      </c>
      <c r="F127" s="5" t="s">
        <v>13019</v>
      </c>
      <c r="G127" s="5" t="s">
        <v>13019</v>
      </c>
      <c r="H127" s="5" t="s">
        <v>13019</v>
      </c>
      <c r="I127" s="5" t="s">
        <v>13019</v>
      </c>
      <c r="J127" s="5" t="s">
        <v>13019</v>
      </c>
      <c r="K127" s="5" t="s">
        <v>13019</v>
      </c>
      <c r="L127" s="5" t="s">
        <v>13019</v>
      </c>
      <c r="M127" s="5" t="s">
        <v>13019</v>
      </c>
      <c r="N127" s="5" t="s">
        <v>13019</v>
      </c>
      <c r="O127" s="5" t="s">
        <v>13019</v>
      </c>
      <c r="P127" s="5" t="s">
        <v>13019</v>
      </c>
      <c r="Q127" s="5" t="s">
        <v>13019</v>
      </c>
      <c r="R127" s="5" t="s">
        <v>13019</v>
      </c>
      <c r="S127" s="5" t="s">
        <v>13019</v>
      </c>
      <c r="T127" s="5" t="s">
        <v>13019</v>
      </c>
      <c r="U127" s="5" t="s">
        <v>13019</v>
      </c>
      <c r="V127" s="5" t="s">
        <v>13019</v>
      </c>
      <c r="W127" s="5" t="s">
        <v>13019</v>
      </c>
    </row>
    <row r="128" spans="1:23" x14ac:dyDescent="0.25">
      <c r="A128" s="4" t="s">
        <v>10664</v>
      </c>
      <c r="B128" s="4" t="s">
        <v>12507</v>
      </c>
      <c r="C128" s="4" t="s">
        <v>13020</v>
      </c>
      <c r="D128" s="1" t="s">
        <v>13021</v>
      </c>
      <c r="E128" s="5" t="s">
        <v>12957</v>
      </c>
      <c r="F128" s="5" t="s">
        <v>13022</v>
      </c>
      <c r="G128" s="5" t="s">
        <v>13022</v>
      </c>
      <c r="H128" s="5" t="s">
        <v>13022</v>
      </c>
      <c r="I128" s="5" t="s">
        <v>13022</v>
      </c>
      <c r="J128" s="5" t="s">
        <v>13022</v>
      </c>
      <c r="K128" s="5" t="s">
        <v>13022</v>
      </c>
      <c r="L128" s="5" t="s">
        <v>13022</v>
      </c>
      <c r="M128" s="5" t="s">
        <v>13022</v>
      </c>
      <c r="N128" s="5" t="s">
        <v>13022</v>
      </c>
      <c r="O128" s="5" t="s">
        <v>13022</v>
      </c>
      <c r="P128" s="5" t="s">
        <v>13022</v>
      </c>
      <c r="Q128" s="5" t="s">
        <v>13022</v>
      </c>
      <c r="R128" s="5" t="s">
        <v>13022</v>
      </c>
      <c r="S128" s="5" t="s">
        <v>13022</v>
      </c>
      <c r="T128" s="5" t="s">
        <v>13022</v>
      </c>
      <c r="U128" s="5" t="s">
        <v>13022</v>
      </c>
      <c r="V128" s="5" t="s">
        <v>13022</v>
      </c>
      <c r="W128" s="5" t="s">
        <v>13022</v>
      </c>
    </row>
    <row r="129" spans="1:23" x14ac:dyDescent="0.25">
      <c r="A129" s="4" t="s">
        <v>13023</v>
      </c>
      <c r="B129" s="4" t="s">
        <v>12507</v>
      </c>
      <c r="C129" s="4" t="s">
        <v>13024</v>
      </c>
      <c r="D129" s="1" t="s">
        <v>13025</v>
      </c>
      <c r="E129" s="5" t="s">
        <v>13026</v>
      </c>
      <c r="F129" s="5" t="s">
        <v>13027</v>
      </c>
      <c r="G129" s="5" t="s">
        <v>13027</v>
      </c>
      <c r="H129" s="5" t="s">
        <v>13027</v>
      </c>
      <c r="I129" s="5" t="s">
        <v>13027</v>
      </c>
      <c r="J129" s="5" t="s">
        <v>13027</v>
      </c>
      <c r="K129" s="5" t="s">
        <v>13027</v>
      </c>
      <c r="L129" s="5" t="s">
        <v>13027</v>
      </c>
      <c r="M129" s="5" t="s">
        <v>13027</v>
      </c>
      <c r="N129" s="5" t="s">
        <v>13027</v>
      </c>
      <c r="O129" s="5" t="s">
        <v>13027</v>
      </c>
      <c r="P129" s="5" t="s">
        <v>13027</v>
      </c>
      <c r="Q129" s="5" t="s">
        <v>13027</v>
      </c>
      <c r="R129" s="5" t="s">
        <v>13027</v>
      </c>
      <c r="S129" s="5" t="s">
        <v>13027</v>
      </c>
      <c r="T129" s="5" t="s">
        <v>13027</v>
      </c>
      <c r="U129" s="5" t="s">
        <v>13027</v>
      </c>
      <c r="V129" s="5" t="s">
        <v>13027</v>
      </c>
      <c r="W129" s="5" t="s">
        <v>13027</v>
      </c>
    </row>
    <row r="130" spans="1:23" x14ac:dyDescent="0.25">
      <c r="A130" s="4" t="s">
        <v>13028</v>
      </c>
      <c r="B130" s="4" t="s">
        <v>12507</v>
      </c>
      <c r="C130" s="4" t="s">
        <v>13029</v>
      </c>
      <c r="D130" s="1" t="s">
        <v>13030</v>
      </c>
      <c r="E130" s="5" t="s">
        <v>13031</v>
      </c>
      <c r="F130" s="5" t="s">
        <v>13032</v>
      </c>
      <c r="G130" s="5" t="s">
        <v>13032</v>
      </c>
      <c r="H130" s="5" t="s">
        <v>13032</v>
      </c>
      <c r="I130" s="5" t="s">
        <v>13032</v>
      </c>
      <c r="J130" s="5" t="s">
        <v>13032</v>
      </c>
      <c r="K130" s="5" t="s">
        <v>13032</v>
      </c>
      <c r="L130" s="5" t="s">
        <v>13032</v>
      </c>
      <c r="M130" s="5" t="s">
        <v>13032</v>
      </c>
      <c r="N130" s="5" t="s">
        <v>13032</v>
      </c>
      <c r="O130" s="5" t="s">
        <v>13032</v>
      </c>
      <c r="P130" s="5" t="s">
        <v>13032</v>
      </c>
      <c r="Q130" s="5" t="s">
        <v>13032</v>
      </c>
      <c r="R130" s="5" t="s">
        <v>13032</v>
      </c>
      <c r="S130" s="5" t="s">
        <v>13032</v>
      </c>
      <c r="T130" s="5" t="s">
        <v>13032</v>
      </c>
      <c r="U130" s="5" t="s">
        <v>13032</v>
      </c>
      <c r="V130" s="5" t="s">
        <v>13032</v>
      </c>
      <c r="W130" s="5" t="s">
        <v>13032</v>
      </c>
    </row>
    <row r="131" spans="1:23" ht="25.5" x14ac:dyDescent="0.25">
      <c r="A131" s="4" t="s">
        <v>13033</v>
      </c>
      <c r="B131" s="4" t="s">
        <v>12507</v>
      </c>
      <c r="C131" s="4" t="s">
        <v>13034</v>
      </c>
      <c r="D131" s="1" t="s">
        <v>13035</v>
      </c>
      <c r="E131" s="5" t="s">
        <v>11532</v>
      </c>
      <c r="F131" s="5" t="s">
        <v>9861</v>
      </c>
      <c r="G131" s="5" t="s">
        <v>9791</v>
      </c>
      <c r="H131" s="5" t="s">
        <v>9791</v>
      </c>
      <c r="I131" s="5" t="s">
        <v>9791</v>
      </c>
      <c r="J131" s="5" t="s">
        <v>13036</v>
      </c>
      <c r="K131" s="5" t="s">
        <v>13037</v>
      </c>
      <c r="L131" s="5" t="s">
        <v>13037</v>
      </c>
      <c r="M131" s="5" t="s">
        <v>12759</v>
      </c>
      <c r="N131" s="5" t="s">
        <v>9937</v>
      </c>
      <c r="O131" s="5" t="s">
        <v>13038</v>
      </c>
      <c r="P131" s="5" t="s">
        <v>9937</v>
      </c>
      <c r="Q131" s="5" t="s">
        <v>13038</v>
      </c>
      <c r="R131" s="5" t="s">
        <v>9937</v>
      </c>
      <c r="S131" s="5" t="s">
        <v>12703</v>
      </c>
      <c r="T131" s="5" t="s">
        <v>1838</v>
      </c>
      <c r="U131" s="5" t="s">
        <v>13039</v>
      </c>
      <c r="V131" s="5" t="s">
        <v>12705</v>
      </c>
      <c r="W131" s="5" t="s">
        <v>13039</v>
      </c>
    </row>
    <row r="132" spans="1:23" ht="25.5" x14ac:dyDescent="0.25">
      <c r="A132" s="4" t="s">
        <v>13040</v>
      </c>
      <c r="B132" s="4" t="s">
        <v>12507</v>
      </c>
      <c r="C132" s="4" t="s">
        <v>13041</v>
      </c>
      <c r="D132" s="1" t="s">
        <v>13042</v>
      </c>
      <c r="E132" s="5" t="s">
        <v>13043</v>
      </c>
      <c r="F132" s="5" t="s">
        <v>12782</v>
      </c>
      <c r="G132" s="5" t="s">
        <v>1839</v>
      </c>
      <c r="H132" s="5" t="s">
        <v>13044</v>
      </c>
      <c r="I132" s="5" t="s">
        <v>1839</v>
      </c>
      <c r="J132" s="5" t="s">
        <v>13045</v>
      </c>
      <c r="K132" s="5" t="s">
        <v>13045</v>
      </c>
      <c r="L132" s="5" t="s">
        <v>13045</v>
      </c>
      <c r="M132" s="5" t="s">
        <v>11532</v>
      </c>
      <c r="N132" s="5" t="s">
        <v>9861</v>
      </c>
      <c r="O132" s="5" t="s">
        <v>9861</v>
      </c>
      <c r="P132" s="5" t="s">
        <v>13046</v>
      </c>
      <c r="Q132" s="5" t="s">
        <v>13044</v>
      </c>
      <c r="R132" s="5" t="s">
        <v>9861</v>
      </c>
      <c r="S132" s="5" t="s">
        <v>1839</v>
      </c>
      <c r="T132" s="5" t="s">
        <v>13047</v>
      </c>
      <c r="U132" s="5" t="s">
        <v>1515</v>
      </c>
      <c r="V132" s="5" t="s">
        <v>3826</v>
      </c>
      <c r="W132" s="5" t="s">
        <v>1515</v>
      </c>
    </row>
    <row r="133" spans="1:23" ht="25.5" x14ac:dyDescent="0.25">
      <c r="A133" s="4" t="s">
        <v>13048</v>
      </c>
      <c r="B133" s="4" t="s">
        <v>12507</v>
      </c>
      <c r="C133" s="4" t="s">
        <v>13049</v>
      </c>
      <c r="D133" s="1" t="s">
        <v>13050</v>
      </c>
      <c r="E133" s="5" t="s">
        <v>13043</v>
      </c>
      <c r="F133" s="5" t="s">
        <v>1231</v>
      </c>
      <c r="G133" s="5" t="s">
        <v>13051</v>
      </c>
      <c r="H133" s="5" t="s">
        <v>12774</v>
      </c>
      <c r="I133" s="5" t="s">
        <v>11685</v>
      </c>
      <c r="J133" s="5" t="s">
        <v>12774</v>
      </c>
      <c r="K133" s="5" t="s">
        <v>12774</v>
      </c>
      <c r="L133" s="5" t="s">
        <v>13051</v>
      </c>
      <c r="M133" s="5" t="s">
        <v>11702</v>
      </c>
      <c r="N133" s="5" t="s">
        <v>1841</v>
      </c>
      <c r="O133" s="5" t="s">
        <v>13052</v>
      </c>
      <c r="P133" s="5" t="s">
        <v>13052</v>
      </c>
      <c r="Q133" s="5" t="s">
        <v>1840</v>
      </c>
      <c r="R133" s="5" t="s">
        <v>1841</v>
      </c>
      <c r="S133" s="5" t="s">
        <v>13053</v>
      </c>
      <c r="T133" s="5" t="s">
        <v>635</v>
      </c>
      <c r="U133" s="5" t="s">
        <v>691</v>
      </c>
      <c r="V133" s="5" t="s">
        <v>13054</v>
      </c>
      <c r="W133" s="5" t="s">
        <v>691</v>
      </c>
    </row>
    <row r="134" spans="1:23" ht="25.5" x14ac:dyDescent="0.25">
      <c r="A134" s="4" t="s">
        <v>13055</v>
      </c>
      <c r="B134" s="4" t="s">
        <v>12507</v>
      </c>
      <c r="C134" s="4" t="s">
        <v>13056</v>
      </c>
      <c r="D134" s="1" t="s">
        <v>13057</v>
      </c>
      <c r="E134" s="5" t="s">
        <v>12781</v>
      </c>
      <c r="F134" s="5" t="s">
        <v>1232</v>
      </c>
      <c r="G134" s="5" t="s">
        <v>13058</v>
      </c>
      <c r="H134" s="5" t="s">
        <v>13059</v>
      </c>
      <c r="I134" s="5" t="s">
        <v>1231</v>
      </c>
      <c r="J134" s="5" t="s">
        <v>1231</v>
      </c>
      <c r="K134" s="5" t="s">
        <v>1231</v>
      </c>
      <c r="L134" s="5" t="s">
        <v>1231</v>
      </c>
      <c r="M134" s="5" t="s">
        <v>13051</v>
      </c>
      <c r="N134" s="5" t="s">
        <v>12781</v>
      </c>
      <c r="O134" s="5" t="s">
        <v>13053</v>
      </c>
      <c r="P134" s="5" t="s">
        <v>11685</v>
      </c>
      <c r="Q134" s="5" t="s">
        <v>13053</v>
      </c>
      <c r="R134" s="5" t="s">
        <v>622</v>
      </c>
      <c r="S134" s="5" t="s">
        <v>13047</v>
      </c>
      <c r="T134" s="5" t="s">
        <v>11382</v>
      </c>
      <c r="U134" s="5" t="s">
        <v>13060</v>
      </c>
      <c r="V134" s="5" t="s">
        <v>13061</v>
      </c>
      <c r="W134" s="5" t="s">
        <v>13062</v>
      </c>
    </row>
    <row r="135" spans="1:23" ht="25.5" x14ac:dyDescent="0.25">
      <c r="A135" s="4" t="s">
        <v>13063</v>
      </c>
      <c r="B135" s="4" t="s">
        <v>12507</v>
      </c>
      <c r="C135" s="4" t="s">
        <v>13064</v>
      </c>
      <c r="D135" s="1" t="s">
        <v>13065</v>
      </c>
      <c r="E135" s="5" t="s">
        <v>13066</v>
      </c>
      <c r="F135" s="5" t="s">
        <v>1515</v>
      </c>
      <c r="G135" s="5" t="s">
        <v>11674</v>
      </c>
      <c r="H135" s="5" t="s">
        <v>13066</v>
      </c>
      <c r="I135" s="5" t="s">
        <v>13066</v>
      </c>
      <c r="J135" s="5" t="s">
        <v>13067</v>
      </c>
      <c r="K135" s="5" t="s">
        <v>13067</v>
      </c>
      <c r="L135" s="5" t="s">
        <v>13068</v>
      </c>
      <c r="M135" s="5" t="s">
        <v>13069</v>
      </c>
      <c r="N135" s="5" t="s">
        <v>1235</v>
      </c>
      <c r="O135" s="5" t="s">
        <v>13067</v>
      </c>
      <c r="P135" s="5" t="s">
        <v>1235</v>
      </c>
      <c r="Q135" s="5" t="s">
        <v>13070</v>
      </c>
      <c r="R135" s="5" t="s">
        <v>1516</v>
      </c>
      <c r="S135" s="5" t="s">
        <v>13071</v>
      </c>
      <c r="T135" s="5" t="s">
        <v>13072</v>
      </c>
      <c r="U135" s="5" t="s">
        <v>13073</v>
      </c>
      <c r="V135" s="5" t="s">
        <v>13074</v>
      </c>
      <c r="W135" s="5" t="s">
        <v>13073</v>
      </c>
    </row>
    <row r="136" spans="1:23" ht="25.5" x14ac:dyDescent="0.25">
      <c r="A136" s="4" t="s">
        <v>13075</v>
      </c>
      <c r="B136" s="4" t="s">
        <v>12507</v>
      </c>
      <c r="C136" s="4" t="s">
        <v>13076</v>
      </c>
      <c r="D136" s="1" t="s">
        <v>13077</v>
      </c>
      <c r="E136" s="5" t="s">
        <v>12988</v>
      </c>
      <c r="F136" s="5" t="s">
        <v>12989</v>
      </c>
      <c r="G136" s="5" t="s">
        <v>12989</v>
      </c>
      <c r="H136" s="5" t="s">
        <v>13078</v>
      </c>
      <c r="I136" s="5" t="s">
        <v>13078</v>
      </c>
      <c r="J136" s="5" t="s">
        <v>13079</v>
      </c>
      <c r="K136" s="5" t="s">
        <v>13080</v>
      </c>
      <c r="L136" s="5" t="s">
        <v>13081</v>
      </c>
      <c r="M136" s="5" t="s">
        <v>13082</v>
      </c>
      <c r="N136" s="5" t="s">
        <v>13083</v>
      </c>
      <c r="O136" s="5" t="s">
        <v>13083</v>
      </c>
      <c r="P136" s="5" t="s">
        <v>9773</v>
      </c>
      <c r="Q136" s="5" t="s">
        <v>12793</v>
      </c>
      <c r="R136" s="5" t="s">
        <v>13084</v>
      </c>
      <c r="S136" s="5" t="s">
        <v>13085</v>
      </c>
      <c r="T136" s="5" t="s">
        <v>13086</v>
      </c>
      <c r="U136" s="5" t="s">
        <v>13087</v>
      </c>
      <c r="V136" s="5" t="s">
        <v>1464</v>
      </c>
      <c r="W136" s="5" t="s">
        <v>1464</v>
      </c>
    </row>
    <row r="137" spans="1:23" ht="25.5" x14ac:dyDescent="0.25">
      <c r="A137" s="4" t="s">
        <v>13088</v>
      </c>
      <c r="B137" s="4" t="s">
        <v>12507</v>
      </c>
      <c r="C137" s="4" t="s">
        <v>13089</v>
      </c>
      <c r="D137" s="1" t="s">
        <v>13090</v>
      </c>
      <c r="E137" s="5" t="s">
        <v>12988</v>
      </c>
      <c r="F137" s="5" t="s">
        <v>12989</v>
      </c>
      <c r="G137" s="5" t="s">
        <v>12989</v>
      </c>
      <c r="H137" s="5" t="s">
        <v>9563</v>
      </c>
      <c r="I137" s="5" t="s">
        <v>9563</v>
      </c>
      <c r="J137" s="5" t="s">
        <v>9563</v>
      </c>
      <c r="K137" s="5" t="s">
        <v>13091</v>
      </c>
      <c r="L137" s="5" t="s">
        <v>13092</v>
      </c>
      <c r="M137" s="5" t="s">
        <v>13093</v>
      </c>
      <c r="N137" s="5" t="s">
        <v>13094</v>
      </c>
      <c r="O137" s="5" t="s">
        <v>13095</v>
      </c>
      <c r="P137" s="5" t="s">
        <v>12994</v>
      </c>
      <c r="Q137" s="5" t="s">
        <v>1702</v>
      </c>
      <c r="R137" s="5" t="s">
        <v>13096</v>
      </c>
      <c r="S137" s="5" t="s">
        <v>13097</v>
      </c>
      <c r="T137" s="5" t="s">
        <v>1703</v>
      </c>
      <c r="U137" s="5" t="s">
        <v>9629</v>
      </c>
      <c r="V137" s="5" t="s">
        <v>12671</v>
      </c>
      <c r="W137" s="5" t="s">
        <v>12671</v>
      </c>
    </row>
    <row r="138" spans="1:23" ht="25.5" x14ac:dyDescent="0.25">
      <c r="A138" s="4" t="s">
        <v>13098</v>
      </c>
      <c r="B138" s="4" t="s">
        <v>12507</v>
      </c>
      <c r="C138" s="4" t="s">
        <v>13099</v>
      </c>
      <c r="D138" s="1" t="s">
        <v>13100</v>
      </c>
      <c r="E138" s="5" t="s">
        <v>216</v>
      </c>
      <c r="F138" s="5" t="s">
        <v>216</v>
      </c>
      <c r="G138" s="5" t="s">
        <v>216</v>
      </c>
      <c r="H138" s="5" t="s">
        <v>13095</v>
      </c>
      <c r="I138" s="5" t="s">
        <v>13095</v>
      </c>
      <c r="J138" s="5" t="s">
        <v>13101</v>
      </c>
      <c r="K138" s="5" t="s">
        <v>1685</v>
      </c>
      <c r="L138" s="5" t="s">
        <v>1687</v>
      </c>
      <c r="M138" s="5" t="s">
        <v>11714</v>
      </c>
      <c r="N138" s="5" t="s">
        <v>13102</v>
      </c>
      <c r="O138" s="5" t="s">
        <v>1705</v>
      </c>
      <c r="P138" s="5" t="s">
        <v>13103</v>
      </c>
      <c r="Q138" s="5" t="s">
        <v>13104</v>
      </c>
      <c r="R138" s="5" t="s">
        <v>12811</v>
      </c>
      <c r="S138" s="5" t="s">
        <v>1464</v>
      </c>
      <c r="T138" s="5" t="s">
        <v>9798</v>
      </c>
      <c r="U138" s="5" t="s">
        <v>12678</v>
      </c>
      <c r="V138" s="5" t="s">
        <v>12958</v>
      </c>
      <c r="W138" s="5" t="s">
        <v>12958</v>
      </c>
    </row>
    <row r="139" spans="1:23" ht="25.5" x14ac:dyDescent="0.25">
      <c r="A139" s="4" t="s">
        <v>13105</v>
      </c>
      <c r="B139" s="4" t="s">
        <v>12507</v>
      </c>
      <c r="C139" s="4" t="s">
        <v>13106</v>
      </c>
      <c r="D139" s="1" t="s">
        <v>13107</v>
      </c>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c r="T139" s="5" t="s">
        <v>216</v>
      </c>
      <c r="U139" s="5" t="s">
        <v>216</v>
      </c>
      <c r="V139" s="5" t="s">
        <v>701</v>
      </c>
      <c r="W139" s="5" t="s">
        <v>9924</v>
      </c>
    </row>
    <row r="140" spans="1:23" x14ac:dyDescent="0.25">
      <c r="A140" s="4" t="s">
        <v>10665</v>
      </c>
      <c r="B140" s="4" t="s">
        <v>12507</v>
      </c>
      <c r="C140" s="4" t="s">
        <v>13108</v>
      </c>
      <c r="D140" s="1" t="s">
        <v>13109</v>
      </c>
      <c r="E140" s="5">
        <v>1948</v>
      </c>
      <c r="F140" s="5">
        <v>1948</v>
      </c>
      <c r="G140" s="5">
        <v>1948</v>
      </c>
      <c r="H140" s="5">
        <v>1948</v>
      </c>
      <c r="I140" s="5">
        <v>1948</v>
      </c>
      <c r="J140" s="5">
        <v>1948</v>
      </c>
      <c r="K140" s="5">
        <v>1948</v>
      </c>
      <c r="L140" s="5">
        <v>1948</v>
      </c>
      <c r="M140" s="5">
        <v>1948</v>
      </c>
      <c r="N140" s="5">
        <v>1948</v>
      </c>
      <c r="O140" s="5">
        <v>1948</v>
      </c>
      <c r="P140" s="5">
        <v>1948</v>
      </c>
      <c r="Q140" s="5">
        <v>1948</v>
      </c>
      <c r="R140" s="5">
        <v>1948</v>
      </c>
      <c r="S140" s="5">
        <v>1948</v>
      </c>
      <c r="T140" s="5">
        <v>1948</v>
      </c>
      <c r="U140" s="5">
        <v>1948</v>
      </c>
      <c r="V140" s="5">
        <v>1948</v>
      </c>
      <c r="W140" s="5">
        <v>1948</v>
      </c>
    </row>
    <row r="141" spans="1:23" x14ac:dyDescent="0.25">
      <c r="A141" s="4" t="s">
        <v>10667</v>
      </c>
      <c r="B141" s="4" t="s">
        <v>12507</v>
      </c>
      <c r="C141" s="4" t="s">
        <v>13110</v>
      </c>
      <c r="D141" s="1" t="s">
        <v>13111</v>
      </c>
      <c r="E141" s="5" t="s">
        <v>216</v>
      </c>
      <c r="F141" s="5">
        <v>1958</v>
      </c>
      <c r="G141" s="5">
        <v>1958</v>
      </c>
      <c r="H141" s="5">
        <v>1958</v>
      </c>
      <c r="I141" s="5">
        <v>1958</v>
      </c>
      <c r="J141" s="5">
        <v>1958</v>
      </c>
      <c r="K141" s="5">
        <v>1958</v>
      </c>
      <c r="L141" s="5">
        <v>1958</v>
      </c>
      <c r="M141" s="5">
        <v>1958</v>
      </c>
      <c r="N141" s="5">
        <v>1958</v>
      </c>
      <c r="O141" s="5">
        <v>1958</v>
      </c>
      <c r="P141" s="5">
        <v>1958</v>
      </c>
      <c r="Q141" s="5">
        <v>1958</v>
      </c>
      <c r="R141" s="5">
        <v>1958</v>
      </c>
      <c r="S141" s="5">
        <v>1958</v>
      </c>
      <c r="T141" s="5">
        <v>1958</v>
      </c>
      <c r="U141" s="5">
        <v>1958</v>
      </c>
      <c r="V141" s="5">
        <v>1958</v>
      </c>
      <c r="W141" s="5">
        <v>1958</v>
      </c>
    </row>
    <row r="142" spans="1:23" x14ac:dyDescent="0.25">
      <c r="A142" s="4" t="s">
        <v>12017</v>
      </c>
      <c r="B142" s="4" t="s">
        <v>12507</v>
      </c>
      <c r="C142" s="4" t="s">
        <v>13112</v>
      </c>
      <c r="D142" s="1" t="s">
        <v>13113</v>
      </c>
      <c r="E142" s="5" t="s">
        <v>216</v>
      </c>
      <c r="F142" s="5">
        <v>1964</v>
      </c>
      <c r="G142" s="5">
        <v>1964</v>
      </c>
      <c r="H142" s="5">
        <v>1964</v>
      </c>
      <c r="I142" s="5">
        <v>1964</v>
      </c>
      <c r="J142" s="5">
        <v>1964</v>
      </c>
      <c r="K142" s="5">
        <v>1964</v>
      </c>
      <c r="L142" s="5">
        <v>1964</v>
      </c>
      <c r="M142" s="5">
        <v>1964</v>
      </c>
      <c r="N142" s="5">
        <v>1964</v>
      </c>
      <c r="O142" s="5">
        <v>1964</v>
      </c>
      <c r="P142" s="5">
        <v>1964</v>
      </c>
      <c r="Q142" s="5">
        <v>1964</v>
      </c>
      <c r="R142" s="5">
        <v>1964</v>
      </c>
      <c r="S142" s="5">
        <v>1964</v>
      </c>
      <c r="T142" s="5">
        <v>1964</v>
      </c>
      <c r="U142" s="5">
        <v>1964</v>
      </c>
      <c r="V142" s="5">
        <v>1964</v>
      </c>
      <c r="W142" s="5">
        <v>1964</v>
      </c>
    </row>
    <row r="143" spans="1:23" x14ac:dyDescent="0.25">
      <c r="A143" s="4" t="s">
        <v>12018</v>
      </c>
      <c r="B143" s="4" t="s">
        <v>12507</v>
      </c>
      <c r="C143" s="4" t="s">
        <v>13114</v>
      </c>
      <c r="D143" s="1" t="s">
        <v>13115</v>
      </c>
      <c r="E143" s="5" t="s">
        <v>1841</v>
      </c>
      <c r="F143" s="5" t="s">
        <v>1841</v>
      </c>
      <c r="G143" s="5" t="s">
        <v>1841</v>
      </c>
      <c r="H143" s="5" t="s">
        <v>1841</v>
      </c>
      <c r="I143" s="5" t="s">
        <v>1841</v>
      </c>
      <c r="J143" s="5" t="s">
        <v>1841</v>
      </c>
      <c r="K143" s="5" t="s">
        <v>1841</v>
      </c>
      <c r="L143" s="5" t="s">
        <v>1841</v>
      </c>
      <c r="M143" s="5" t="s">
        <v>1841</v>
      </c>
      <c r="N143" s="5" t="s">
        <v>1841</v>
      </c>
      <c r="O143" s="5" t="s">
        <v>1841</v>
      </c>
      <c r="P143" s="5" t="s">
        <v>1841</v>
      </c>
      <c r="Q143" s="5" t="s">
        <v>1841</v>
      </c>
      <c r="R143" s="5" t="s">
        <v>1841</v>
      </c>
      <c r="S143" s="5" t="s">
        <v>1841</v>
      </c>
      <c r="T143" s="5" t="s">
        <v>1841</v>
      </c>
      <c r="U143" s="5" t="s">
        <v>1841</v>
      </c>
      <c r="V143" s="5" t="s">
        <v>1841</v>
      </c>
      <c r="W143" s="5" t="s">
        <v>1841</v>
      </c>
    </row>
    <row r="144" spans="1:23" x14ac:dyDescent="0.25">
      <c r="A144" s="4" t="s">
        <v>12019</v>
      </c>
      <c r="B144" s="4" t="s">
        <v>12507</v>
      </c>
      <c r="C144" s="4" t="s">
        <v>13116</v>
      </c>
      <c r="D144" s="1"/>
      <c r="E144" s="5" t="s">
        <v>766</v>
      </c>
      <c r="F144" s="5" t="s">
        <v>766</v>
      </c>
      <c r="G144" s="5" t="s">
        <v>766</v>
      </c>
      <c r="H144" s="5" t="s">
        <v>766</v>
      </c>
      <c r="I144" s="5" t="s">
        <v>766</v>
      </c>
      <c r="J144" s="5" t="s">
        <v>369</v>
      </c>
      <c r="K144" s="5" t="s">
        <v>369</v>
      </c>
      <c r="L144" s="5" t="s">
        <v>369</v>
      </c>
      <c r="M144" s="5" t="s">
        <v>369</v>
      </c>
      <c r="N144" s="5" t="s">
        <v>369</v>
      </c>
      <c r="O144" s="5" t="s">
        <v>369</v>
      </c>
      <c r="P144" s="5" t="s">
        <v>369</v>
      </c>
      <c r="Q144" s="5" t="s">
        <v>369</v>
      </c>
      <c r="R144" s="5" t="s">
        <v>369</v>
      </c>
      <c r="S144" s="5" t="s">
        <v>369</v>
      </c>
      <c r="T144" s="5" t="s">
        <v>369</v>
      </c>
      <c r="U144" s="5" t="s">
        <v>369</v>
      </c>
      <c r="V144" s="5" t="s">
        <v>12635</v>
      </c>
      <c r="W144" s="5" t="s">
        <v>12635</v>
      </c>
    </row>
    <row r="145" spans="1:23" x14ac:dyDescent="0.25">
      <c r="A145" s="4" t="s">
        <v>12020</v>
      </c>
      <c r="B145" s="4" t="s">
        <v>12507</v>
      </c>
      <c r="C145" s="4" t="s">
        <v>13117</v>
      </c>
      <c r="D145" s="1"/>
      <c r="E145" s="5" t="s">
        <v>495</v>
      </c>
      <c r="F145" s="5" t="s">
        <v>495</v>
      </c>
      <c r="G145" s="5" t="s">
        <v>495</v>
      </c>
      <c r="H145" s="5" t="s">
        <v>495</v>
      </c>
      <c r="I145" s="5" t="s">
        <v>495</v>
      </c>
      <c r="J145" s="5" t="s">
        <v>495</v>
      </c>
      <c r="K145" s="5" t="s">
        <v>495</v>
      </c>
      <c r="L145" s="5" t="s">
        <v>495</v>
      </c>
      <c r="M145" s="5" t="s">
        <v>495</v>
      </c>
      <c r="N145" s="5" t="s">
        <v>495</v>
      </c>
      <c r="O145" s="5" t="s">
        <v>495</v>
      </c>
      <c r="P145" s="5" t="s">
        <v>495</v>
      </c>
      <c r="Q145" s="5" t="s">
        <v>495</v>
      </c>
      <c r="R145" s="5" t="s">
        <v>495</v>
      </c>
      <c r="S145" s="5" t="s">
        <v>495</v>
      </c>
      <c r="T145" s="5" t="s">
        <v>495</v>
      </c>
      <c r="U145" s="5" t="s">
        <v>495</v>
      </c>
      <c r="V145" s="5" t="s">
        <v>495</v>
      </c>
      <c r="W145" s="5" t="s">
        <v>495</v>
      </c>
    </row>
    <row r="146" spans="1:23" x14ac:dyDescent="0.25">
      <c r="A146" s="4" t="s">
        <v>12021</v>
      </c>
      <c r="B146" s="4" t="s">
        <v>12507</v>
      </c>
      <c r="C146" s="4" t="s">
        <v>13118</v>
      </c>
      <c r="D146" s="1"/>
      <c r="E146" s="5" t="s">
        <v>763</v>
      </c>
      <c r="F146" s="5" t="s">
        <v>763</v>
      </c>
      <c r="G146" s="5" t="s">
        <v>763</v>
      </c>
      <c r="H146" s="5" t="s">
        <v>763</v>
      </c>
      <c r="I146" s="5" t="s">
        <v>763</v>
      </c>
      <c r="J146" s="5" t="s">
        <v>769</v>
      </c>
      <c r="K146" s="5" t="s">
        <v>769</v>
      </c>
      <c r="L146" s="5" t="s">
        <v>769</v>
      </c>
      <c r="M146" s="5" t="s">
        <v>769</v>
      </c>
      <c r="N146" s="5" t="s">
        <v>769</v>
      </c>
      <c r="O146" s="5" t="s">
        <v>769</v>
      </c>
      <c r="P146" s="5" t="s">
        <v>769</v>
      </c>
      <c r="Q146" s="5" t="s">
        <v>769</v>
      </c>
      <c r="R146" s="5" t="s">
        <v>769</v>
      </c>
      <c r="S146" s="5" t="s">
        <v>769</v>
      </c>
      <c r="T146" s="5" t="s">
        <v>769</v>
      </c>
      <c r="U146" s="5" t="s">
        <v>769</v>
      </c>
      <c r="V146" s="5" t="s">
        <v>769</v>
      </c>
      <c r="W146" s="5" t="s">
        <v>769</v>
      </c>
    </row>
    <row r="147" spans="1:23" x14ac:dyDescent="0.25">
      <c r="A147" s="4" t="s">
        <v>12022</v>
      </c>
      <c r="B147" s="4" t="s">
        <v>12507</v>
      </c>
      <c r="C147" s="4" t="s">
        <v>13119</v>
      </c>
      <c r="D147" s="1"/>
      <c r="E147" s="5" t="s">
        <v>370</v>
      </c>
      <c r="F147" s="5" t="s">
        <v>370</v>
      </c>
      <c r="G147" s="5" t="s">
        <v>370</v>
      </c>
      <c r="H147" s="5" t="s">
        <v>370</v>
      </c>
      <c r="I147" s="5" t="s">
        <v>370</v>
      </c>
      <c r="J147" s="5" t="s">
        <v>370</v>
      </c>
      <c r="K147" s="5" t="s">
        <v>370</v>
      </c>
      <c r="L147" s="5" t="s">
        <v>370</v>
      </c>
      <c r="M147" s="5" t="s">
        <v>370</v>
      </c>
      <c r="N147" s="5" t="s">
        <v>370</v>
      </c>
      <c r="O147" s="5" t="s">
        <v>370</v>
      </c>
      <c r="P147" s="5" t="s">
        <v>370</v>
      </c>
      <c r="Q147" s="5" t="s">
        <v>370</v>
      </c>
      <c r="R147" s="5" t="s">
        <v>370</v>
      </c>
      <c r="S147" s="5" t="s">
        <v>370</v>
      </c>
      <c r="T147" s="5" t="s">
        <v>370</v>
      </c>
      <c r="U147" s="5" t="s">
        <v>370</v>
      </c>
      <c r="V147" s="5" t="s">
        <v>370</v>
      </c>
      <c r="W147" s="5" t="s">
        <v>370</v>
      </c>
    </row>
    <row r="148" spans="1:23" x14ac:dyDescent="0.25">
      <c r="A148" s="4" t="s">
        <v>12023</v>
      </c>
      <c r="B148" s="4" t="s">
        <v>12507</v>
      </c>
      <c r="C148" s="4" t="s">
        <v>13120</v>
      </c>
      <c r="D148" s="1" t="s">
        <v>13121</v>
      </c>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t="s">
        <v>216</v>
      </c>
      <c r="T148" s="5" t="s">
        <v>216</v>
      </c>
      <c r="U148" s="5" t="s">
        <v>216</v>
      </c>
      <c r="V148" s="5" t="s">
        <v>369</v>
      </c>
      <c r="W148" s="5" t="s">
        <v>369</v>
      </c>
    </row>
    <row r="149" spans="1:23" x14ac:dyDescent="0.25">
      <c r="A149" s="4" t="s">
        <v>12024</v>
      </c>
      <c r="B149" s="4" t="s">
        <v>12507</v>
      </c>
      <c r="C149" s="4" t="s">
        <v>13122</v>
      </c>
      <c r="D149" s="1"/>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216</v>
      </c>
      <c r="S149" s="5" t="s">
        <v>216</v>
      </c>
      <c r="T149" s="5" t="s">
        <v>216</v>
      </c>
      <c r="U149" s="5" t="s">
        <v>216</v>
      </c>
      <c r="V149" s="5" t="s">
        <v>9775</v>
      </c>
      <c r="W149" s="5" t="s">
        <v>9775</v>
      </c>
    </row>
    <row r="150" spans="1:23" x14ac:dyDescent="0.25">
      <c r="A150" s="4" t="s">
        <v>12025</v>
      </c>
      <c r="B150" s="4" t="s">
        <v>12507</v>
      </c>
      <c r="C150" s="4" t="s">
        <v>13123</v>
      </c>
      <c r="D150" s="1"/>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t="s">
        <v>216</v>
      </c>
      <c r="T150" s="5" t="s">
        <v>216</v>
      </c>
      <c r="U150" s="5" t="s">
        <v>216</v>
      </c>
      <c r="V150" s="5" t="s">
        <v>11423</v>
      </c>
      <c r="W150" s="5" t="s">
        <v>11423</v>
      </c>
    </row>
    <row r="151" spans="1:23" x14ac:dyDescent="0.25">
      <c r="A151" s="4" t="s">
        <v>12026</v>
      </c>
      <c r="B151" s="4" t="s">
        <v>12507</v>
      </c>
      <c r="C151" s="4" t="s">
        <v>13124</v>
      </c>
      <c r="D151" s="1"/>
      <c r="E151" s="5">
        <v>0.8</v>
      </c>
      <c r="F151" s="5">
        <v>0.8</v>
      </c>
      <c r="G151" s="5">
        <v>0.8</v>
      </c>
      <c r="H151" s="5">
        <v>0.8</v>
      </c>
      <c r="I151" s="5">
        <v>0.8</v>
      </c>
      <c r="J151" s="5">
        <v>0.8</v>
      </c>
      <c r="K151" s="5">
        <v>0.8</v>
      </c>
      <c r="L151" s="5">
        <v>0.8</v>
      </c>
      <c r="M151" s="5">
        <v>0.8</v>
      </c>
      <c r="N151" s="5">
        <v>0.8</v>
      </c>
      <c r="O151" s="5">
        <v>0.8</v>
      </c>
      <c r="P151" s="5">
        <v>0.8</v>
      </c>
      <c r="Q151" s="5">
        <v>0.8</v>
      </c>
      <c r="R151" s="5">
        <v>0.8</v>
      </c>
      <c r="S151" s="5">
        <v>0.8</v>
      </c>
      <c r="T151" s="5">
        <v>0.8</v>
      </c>
      <c r="U151" s="5">
        <v>0.8</v>
      </c>
      <c r="V151" s="5">
        <v>0.8</v>
      </c>
      <c r="W151" s="5">
        <v>0.8</v>
      </c>
    </row>
    <row r="152" spans="1:23" x14ac:dyDescent="0.25">
      <c r="A152" s="4" t="s">
        <v>12027</v>
      </c>
      <c r="B152" s="4" t="s">
        <v>12507</v>
      </c>
      <c r="C152" s="4" t="s">
        <v>13125</v>
      </c>
      <c r="D152" s="1"/>
      <c r="E152" s="5">
        <v>0.9</v>
      </c>
      <c r="F152" s="5">
        <v>0.9</v>
      </c>
      <c r="G152" s="5">
        <v>0.9</v>
      </c>
      <c r="H152" s="5">
        <v>0.9</v>
      </c>
      <c r="I152" s="5">
        <v>0.9</v>
      </c>
      <c r="J152" s="5">
        <v>0.9</v>
      </c>
      <c r="K152" s="5">
        <v>0.9</v>
      </c>
      <c r="L152" s="5">
        <v>0.9</v>
      </c>
      <c r="M152" s="5">
        <v>0.9</v>
      </c>
      <c r="N152" s="5">
        <v>0.9</v>
      </c>
      <c r="O152" s="5">
        <v>0.9</v>
      </c>
      <c r="P152" s="5">
        <v>0.9</v>
      </c>
      <c r="Q152" s="5">
        <v>0.9</v>
      </c>
      <c r="R152" s="5">
        <v>0.9</v>
      </c>
      <c r="S152" s="5">
        <v>0.9</v>
      </c>
      <c r="T152" s="5">
        <v>0.9</v>
      </c>
      <c r="U152" s="5">
        <v>0.9</v>
      </c>
      <c r="V152" s="5">
        <v>0.9</v>
      </c>
      <c r="W152" s="5">
        <v>0.9</v>
      </c>
    </row>
    <row r="153" spans="1:23" x14ac:dyDescent="0.25">
      <c r="A153" s="4" t="s">
        <v>12028</v>
      </c>
      <c r="B153" s="4" t="s">
        <v>12507</v>
      </c>
      <c r="C153" s="4" t="s">
        <v>13126</v>
      </c>
      <c r="D153" s="1" t="s">
        <v>13121</v>
      </c>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216</v>
      </c>
      <c r="S153" s="5" t="s">
        <v>216</v>
      </c>
      <c r="T153" s="5" t="s">
        <v>216</v>
      </c>
      <c r="U153" s="5" t="s">
        <v>216</v>
      </c>
      <c r="V153" s="5">
        <v>0.7</v>
      </c>
      <c r="W153" s="5">
        <v>0.7</v>
      </c>
    </row>
    <row r="154" spans="1:23" x14ac:dyDescent="0.25">
      <c r="A154" s="4" t="s">
        <v>13127</v>
      </c>
      <c r="B154" s="4" t="s">
        <v>12507</v>
      </c>
      <c r="C154" s="4" t="s">
        <v>13128</v>
      </c>
      <c r="D154" s="1" t="s">
        <v>13129</v>
      </c>
      <c r="E154" s="5" t="s">
        <v>11725</v>
      </c>
      <c r="F154" s="5" t="s">
        <v>11725</v>
      </c>
      <c r="G154" s="5" t="s">
        <v>11725</v>
      </c>
      <c r="H154" s="5" t="s">
        <v>11725</v>
      </c>
      <c r="I154" s="5" t="s">
        <v>11725</v>
      </c>
      <c r="J154" s="5" t="s">
        <v>9591</v>
      </c>
      <c r="K154" s="5" t="s">
        <v>9591</v>
      </c>
      <c r="L154" s="5" t="s">
        <v>9591</v>
      </c>
      <c r="M154" s="5" t="s">
        <v>9591</v>
      </c>
      <c r="N154" s="5" t="s">
        <v>9591</v>
      </c>
      <c r="O154" s="5" t="s">
        <v>9591</v>
      </c>
      <c r="P154" s="5" t="s">
        <v>9591</v>
      </c>
      <c r="Q154" s="5" t="s">
        <v>9591</v>
      </c>
      <c r="R154" s="5" t="s">
        <v>9591</v>
      </c>
      <c r="S154" s="5" t="s">
        <v>9591</v>
      </c>
      <c r="T154" s="5" t="s">
        <v>9591</v>
      </c>
      <c r="U154" s="5" t="s">
        <v>9591</v>
      </c>
      <c r="V154" s="5" t="s">
        <v>9629</v>
      </c>
      <c r="W154" s="5" t="s">
        <v>9629</v>
      </c>
    </row>
    <row r="155" spans="1:23" x14ac:dyDescent="0.25">
      <c r="A155" s="4" t="s">
        <v>13130</v>
      </c>
      <c r="B155" s="4" t="s">
        <v>12507</v>
      </c>
      <c r="C155" s="4" t="s">
        <v>13131</v>
      </c>
      <c r="D155" s="1" t="s">
        <v>13132</v>
      </c>
      <c r="E155" s="5" t="s">
        <v>1686</v>
      </c>
      <c r="F155" s="5" t="s">
        <v>1686</v>
      </c>
      <c r="G155" s="5" t="s">
        <v>1686</v>
      </c>
      <c r="H155" s="5" t="s">
        <v>1686</v>
      </c>
      <c r="I155" s="5" t="s">
        <v>1686</v>
      </c>
      <c r="J155" s="5" t="s">
        <v>1461</v>
      </c>
      <c r="K155" s="5" t="s">
        <v>1461</v>
      </c>
      <c r="L155" s="5" t="s">
        <v>1461</v>
      </c>
      <c r="M155" s="5" t="s">
        <v>1461</v>
      </c>
      <c r="N155" s="5" t="s">
        <v>1461</v>
      </c>
      <c r="O155" s="5" t="s">
        <v>1461</v>
      </c>
      <c r="P155" s="5" t="s">
        <v>1461</v>
      </c>
      <c r="Q155" s="5" t="s">
        <v>1461</v>
      </c>
      <c r="R155" s="5" t="s">
        <v>1461</v>
      </c>
      <c r="S155" s="5" t="s">
        <v>1461</v>
      </c>
      <c r="T155" s="5" t="s">
        <v>1461</v>
      </c>
      <c r="U155" s="5" t="s">
        <v>1461</v>
      </c>
      <c r="V155" s="5" t="s">
        <v>9865</v>
      </c>
      <c r="W155" s="5" t="s">
        <v>9865</v>
      </c>
    </row>
    <row r="156" spans="1:23" x14ac:dyDescent="0.25">
      <c r="A156" s="4" t="s">
        <v>13133</v>
      </c>
      <c r="B156" s="4" t="s">
        <v>12507</v>
      </c>
      <c r="C156" s="4" t="s">
        <v>13134</v>
      </c>
      <c r="D156" s="1" t="s">
        <v>13135</v>
      </c>
      <c r="E156" s="5">
        <v>0.12</v>
      </c>
      <c r="F156" s="5">
        <v>0.12</v>
      </c>
      <c r="G156" s="5">
        <v>0.12</v>
      </c>
      <c r="H156" s="5">
        <v>0.12</v>
      </c>
      <c r="I156" s="5">
        <v>0.12</v>
      </c>
      <c r="J156" s="5">
        <v>0.12</v>
      </c>
      <c r="K156" s="5">
        <v>0.12</v>
      </c>
      <c r="L156" s="5">
        <v>0.12</v>
      </c>
      <c r="M156" s="5">
        <v>0.12</v>
      </c>
      <c r="N156" s="5">
        <v>0.12</v>
      </c>
      <c r="O156" s="5">
        <v>0.12</v>
      </c>
      <c r="P156" s="5">
        <v>0.12</v>
      </c>
      <c r="Q156" s="5">
        <v>0.12</v>
      </c>
      <c r="R156" s="5">
        <v>0.12</v>
      </c>
      <c r="S156" s="5">
        <v>0.12</v>
      </c>
      <c r="T156" s="5">
        <v>0.12</v>
      </c>
      <c r="U156" s="5">
        <v>0.12</v>
      </c>
      <c r="V156" s="5">
        <v>0.12</v>
      </c>
      <c r="W156" s="5">
        <v>0.12</v>
      </c>
    </row>
    <row r="157" spans="1:23" x14ac:dyDescent="0.25">
      <c r="A157" s="4" t="s">
        <v>13136</v>
      </c>
      <c r="B157" s="4" t="s">
        <v>12507</v>
      </c>
      <c r="C157" s="4" t="s">
        <v>13137</v>
      </c>
      <c r="D157" s="1" t="s">
        <v>13138</v>
      </c>
      <c r="E157" s="5">
        <v>0.36</v>
      </c>
      <c r="F157" s="5">
        <v>0.36</v>
      </c>
      <c r="G157" s="5">
        <v>0.36</v>
      </c>
      <c r="H157" s="5">
        <v>0.36</v>
      </c>
      <c r="I157" s="5">
        <v>0.36</v>
      </c>
      <c r="J157" s="5">
        <v>0.36</v>
      </c>
      <c r="K157" s="5">
        <v>0.36</v>
      </c>
      <c r="L157" s="5">
        <v>0.36</v>
      </c>
      <c r="M157" s="5">
        <v>0.36</v>
      </c>
      <c r="N157" s="5">
        <v>0.36</v>
      </c>
      <c r="O157" s="5">
        <v>0.36</v>
      </c>
      <c r="P157" s="5">
        <v>0.36</v>
      </c>
      <c r="Q157" s="5">
        <v>0.36</v>
      </c>
      <c r="R157" s="5">
        <v>0.36</v>
      </c>
      <c r="S157" s="5">
        <v>0.36</v>
      </c>
      <c r="T157" s="5">
        <v>0.36</v>
      </c>
      <c r="U157" s="5">
        <v>0.36</v>
      </c>
      <c r="V157" s="5">
        <v>0.36</v>
      </c>
      <c r="W157" s="5">
        <v>0.36</v>
      </c>
    </row>
    <row r="158" spans="1:23" x14ac:dyDescent="0.25">
      <c r="A158" s="4" t="s">
        <v>13139</v>
      </c>
      <c r="B158" s="4" t="s">
        <v>12507</v>
      </c>
      <c r="C158" s="4" t="s">
        <v>13140</v>
      </c>
      <c r="D158" s="1" t="s">
        <v>13141</v>
      </c>
      <c r="E158" s="5">
        <v>0.48</v>
      </c>
      <c r="F158" s="5">
        <v>0.48</v>
      </c>
      <c r="G158" s="5">
        <v>0.48</v>
      </c>
      <c r="H158" s="5">
        <v>0.48</v>
      </c>
      <c r="I158" s="5">
        <v>0.48</v>
      </c>
      <c r="J158" s="5">
        <v>0.48</v>
      </c>
      <c r="K158" s="5">
        <v>0.48</v>
      </c>
      <c r="L158" s="5">
        <v>0.48</v>
      </c>
      <c r="M158" s="5">
        <v>0.48</v>
      </c>
      <c r="N158" s="5">
        <v>0.48</v>
      </c>
      <c r="O158" s="5">
        <v>0.48</v>
      </c>
      <c r="P158" s="5">
        <v>0.48</v>
      </c>
      <c r="Q158" s="5">
        <v>0.48</v>
      </c>
      <c r="R158" s="5">
        <v>0.48</v>
      </c>
      <c r="S158" s="5">
        <v>0.48</v>
      </c>
      <c r="T158" s="5">
        <v>0.48</v>
      </c>
      <c r="U158" s="5">
        <v>0.48</v>
      </c>
      <c r="V158" s="5">
        <v>0.48</v>
      </c>
      <c r="W158" s="5">
        <v>0.48</v>
      </c>
    </row>
    <row r="159" spans="1:23" x14ac:dyDescent="0.25">
      <c r="A159" s="4" t="s">
        <v>13142</v>
      </c>
      <c r="B159" s="4" t="s">
        <v>12507</v>
      </c>
      <c r="C159" s="4" t="s">
        <v>13143</v>
      </c>
      <c r="D159" s="1" t="s">
        <v>13144</v>
      </c>
      <c r="E159" s="5">
        <v>0.6</v>
      </c>
      <c r="F159" s="5">
        <v>0.6</v>
      </c>
      <c r="G159" s="5">
        <v>0.6</v>
      </c>
      <c r="H159" s="5">
        <v>0.6</v>
      </c>
      <c r="I159" s="5">
        <v>0.6</v>
      </c>
      <c r="J159" s="5">
        <v>0.6</v>
      </c>
      <c r="K159" s="5">
        <v>0.6</v>
      </c>
      <c r="L159" s="5">
        <v>0.6</v>
      </c>
      <c r="M159" s="5">
        <v>0.6</v>
      </c>
      <c r="N159" s="5">
        <v>0.6</v>
      </c>
      <c r="O159" s="5">
        <v>0.6</v>
      </c>
      <c r="P159" s="5">
        <v>0.6</v>
      </c>
      <c r="Q159" s="5">
        <v>0.6</v>
      </c>
      <c r="R159" s="5">
        <v>0.6</v>
      </c>
      <c r="S159" s="5">
        <v>0.6</v>
      </c>
      <c r="T159" s="5">
        <v>0.6</v>
      </c>
      <c r="U159" s="5">
        <v>0.6</v>
      </c>
      <c r="V159" s="5">
        <v>0.6</v>
      </c>
      <c r="W159" s="5">
        <v>0.6</v>
      </c>
    </row>
    <row r="160" spans="1:23" x14ac:dyDescent="0.25">
      <c r="A160" s="4" t="s">
        <v>12029</v>
      </c>
      <c r="B160" s="4" t="s">
        <v>12507</v>
      </c>
      <c r="C160" s="4" t="s">
        <v>13145</v>
      </c>
      <c r="D160" s="1" t="s">
        <v>13146</v>
      </c>
      <c r="E160" s="5" t="s">
        <v>729</v>
      </c>
      <c r="F160" s="5" t="s">
        <v>729</v>
      </c>
      <c r="G160" s="5" t="s">
        <v>729</v>
      </c>
      <c r="H160" s="5" t="s">
        <v>729</v>
      </c>
      <c r="I160" s="5" t="s">
        <v>729</v>
      </c>
      <c r="J160" s="5" t="s">
        <v>729</v>
      </c>
      <c r="K160" s="5" t="s">
        <v>729</v>
      </c>
      <c r="L160" s="5" t="s">
        <v>729</v>
      </c>
      <c r="M160" s="5" t="s">
        <v>729</v>
      </c>
      <c r="N160" s="5" t="s">
        <v>729</v>
      </c>
      <c r="O160" s="5" t="s">
        <v>729</v>
      </c>
      <c r="P160" s="5" t="s">
        <v>729</v>
      </c>
      <c r="Q160" s="5" t="s">
        <v>729</v>
      </c>
      <c r="R160" s="5" t="s">
        <v>729</v>
      </c>
      <c r="S160" s="5" t="s">
        <v>729</v>
      </c>
      <c r="T160" s="5" t="s">
        <v>729</v>
      </c>
      <c r="U160" s="5" t="s">
        <v>729</v>
      </c>
      <c r="V160" s="5" t="s">
        <v>729</v>
      </c>
      <c r="W160" s="5" t="s">
        <v>729</v>
      </c>
    </row>
    <row r="161" spans="1:23" x14ac:dyDescent="0.25">
      <c r="A161" s="4" t="s">
        <v>12030</v>
      </c>
      <c r="B161" s="4" t="s">
        <v>12507</v>
      </c>
      <c r="C161" s="4" t="s">
        <v>13147</v>
      </c>
      <c r="D161" s="1" t="s">
        <v>13146</v>
      </c>
      <c r="E161" s="5">
        <v>0</v>
      </c>
      <c r="F161" s="5">
        <v>0</v>
      </c>
      <c r="G161" s="5">
        <v>0</v>
      </c>
      <c r="H161" s="5">
        <v>0</v>
      </c>
      <c r="I161" s="5">
        <v>0</v>
      </c>
      <c r="J161" s="5">
        <v>0</v>
      </c>
      <c r="K161" s="5">
        <v>0</v>
      </c>
      <c r="L161" s="5">
        <v>0</v>
      </c>
      <c r="M161" s="5">
        <v>0</v>
      </c>
      <c r="N161" s="5">
        <v>0</v>
      </c>
      <c r="O161" s="5">
        <v>0</v>
      </c>
      <c r="P161" s="5">
        <v>0</v>
      </c>
      <c r="Q161" s="5">
        <v>0</v>
      </c>
      <c r="R161" s="5">
        <v>0</v>
      </c>
      <c r="S161" s="5">
        <v>0</v>
      </c>
      <c r="T161" s="5">
        <v>0</v>
      </c>
      <c r="U161" s="5">
        <v>0</v>
      </c>
      <c r="V161" s="5">
        <v>0</v>
      </c>
      <c r="W161" s="5">
        <v>0</v>
      </c>
    </row>
    <row r="162" spans="1:23" x14ac:dyDescent="0.25">
      <c r="A162" s="4" t="s">
        <v>13148</v>
      </c>
      <c r="B162" s="4" t="s">
        <v>12507</v>
      </c>
      <c r="C162" s="4" t="s">
        <v>1048</v>
      </c>
      <c r="D162" s="1" t="s">
        <v>13149</v>
      </c>
      <c r="E162" s="5" t="s">
        <v>13150</v>
      </c>
      <c r="F162" s="5" t="s">
        <v>13150</v>
      </c>
      <c r="G162" s="5" t="s">
        <v>13151</v>
      </c>
      <c r="H162" s="5" t="s">
        <v>13152</v>
      </c>
      <c r="I162" s="5" t="s">
        <v>13152</v>
      </c>
      <c r="J162" s="5" t="s">
        <v>13152</v>
      </c>
      <c r="K162" s="5" t="s">
        <v>13153</v>
      </c>
      <c r="L162" s="5" t="s">
        <v>13154</v>
      </c>
      <c r="M162" s="5" t="s">
        <v>13155</v>
      </c>
      <c r="N162" s="5" t="s">
        <v>13156</v>
      </c>
      <c r="O162" s="5" t="s">
        <v>13157</v>
      </c>
      <c r="P162" s="5" t="s">
        <v>728</v>
      </c>
      <c r="Q162" s="5" t="s">
        <v>13158</v>
      </c>
      <c r="R162" s="5" t="s">
        <v>13159</v>
      </c>
      <c r="S162" s="5" t="s">
        <v>13160</v>
      </c>
      <c r="T162" s="5" t="s">
        <v>13161</v>
      </c>
      <c r="U162" s="5" t="s">
        <v>13162</v>
      </c>
      <c r="V162" s="5" t="s">
        <v>12254</v>
      </c>
      <c r="W162" s="5" t="s">
        <v>13163</v>
      </c>
    </row>
    <row r="163" spans="1:23" x14ac:dyDescent="0.25">
      <c r="A163" s="4" t="s">
        <v>13164</v>
      </c>
      <c r="B163" s="4" t="s">
        <v>12507</v>
      </c>
      <c r="C163" s="4" t="s">
        <v>13165</v>
      </c>
      <c r="D163" s="1" t="s">
        <v>13146</v>
      </c>
      <c r="E163" s="5" t="s">
        <v>13166</v>
      </c>
      <c r="F163" s="5" t="s">
        <v>13166</v>
      </c>
      <c r="G163" s="5" t="s">
        <v>13167</v>
      </c>
      <c r="H163" s="5" t="s">
        <v>13168</v>
      </c>
      <c r="I163" s="5" t="s">
        <v>13168</v>
      </c>
      <c r="J163" s="5" t="s">
        <v>13168</v>
      </c>
      <c r="K163" s="5" t="s">
        <v>13169</v>
      </c>
      <c r="L163" s="5" t="s">
        <v>13170</v>
      </c>
      <c r="M163" s="5" t="s">
        <v>13171</v>
      </c>
      <c r="N163" s="5" t="s">
        <v>13172</v>
      </c>
      <c r="O163" s="5" t="s">
        <v>13173</v>
      </c>
      <c r="P163" s="5" t="s">
        <v>13174</v>
      </c>
      <c r="Q163" s="5" t="s">
        <v>13175</v>
      </c>
      <c r="R163" s="5" t="s">
        <v>13176</v>
      </c>
      <c r="S163" s="5" t="s">
        <v>13177</v>
      </c>
      <c r="T163" s="5" t="s">
        <v>13178</v>
      </c>
      <c r="U163" s="5" t="s">
        <v>13179</v>
      </c>
      <c r="V163" s="5" t="s">
        <v>13180</v>
      </c>
      <c r="W163" s="5" t="s">
        <v>13181</v>
      </c>
    </row>
    <row r="164" spans="1:23" x14ac:dyDescent="0.25">
      <c r="A164" s="4" t="s">
        <v>13182</v>
      </c>
      <c r="B164" s="4" t="s">
        <v>12507</v>
      </c>
      <c r="C164" s="4" t="s">
        <v>13183</v>
      </c>
      <c r="D164" s="1" t="s">
        <v>13146</v>
      </c>
      <c r="E164" s="5" t="s">
        <v>957</v>
      </c>
      <c r="F164" s="5" t="s">
        <v>957</v>
      </c>
      <c r="G164" s="5" t="s">
        <v>5577</v>
      </c>
      <c r="H164" s="5" t="s">
        <v>5577</v>
      </c>
      <c r="I164" s="5" t="s">
        <v>5577</v>
      </c>
      <c r="J164" s="5" t="s">
        <v>5577</v>
      </c>
      <c r="K164" s="5" t="s">
        <v>5577</v>
      </c>
      <c r="L164" s="5" t="s">
        <v>5577</v>
      </c>
      <c r="M164" s="5" t="s">
        <v>5577</v>
      </c>
      <c r="N164" s="5" t="s">
        <v>5577</v>
      </c>
      <c r="O164" s="5" t="s">
        <v>5577</v>
      </c>
      <c r="P164" s="5" t="s">
        <v>5577</v>
      </c>
      <c r="Q164" s="5" t="s">
        <v>5577</v>
      </c>
      <c r="R164" s="5" t="s">
        <v>5577</v>
      </c>
      <c r="S164" s="5" t="s">
        <v>5577</v>
      </c>
      <c r="T164" s="5" t="s">
        <v>5577</v>
      </c>
      <c r="U164" s="5" t="s">
        <v>5577</v>
      </c>
      <c r="V164" s="5" t="s">
        <v>5577</v>
      </c>
      <c r="W164" s="5" t="s">
        <v>5577</v>
      </c>
    </row>
    <row r="165" spans="1:23" x14ac:dyDescent="0.25">
      <c r="A165" s="4" t="s">
        <v>13184</v>
      </c>
      <c r="B165" s="4" t="s">
        <v>12507</v>
      </c>
      <c r="C165" s="4" t="s">
        <v>1057</v>
      </c>
      <c r="D165" s="1" t="s">
        <v>13146</v>
      </c>
      <c r="E165" s="5" t="s">
        <v>13185</v>
      </c>
      <c r="F165" s="5" t="s">
        <v>13185</v>
      </c>
      <c r="G165" s="5" t="s">
        <v>13186</v>
      </c>
      <c r="H165" s="5" t="s">
        <v>13187</v>
      </c>
      <c r="I165" s="5" t="s">
        <v>13187</v>
      </c>
      <c r="J165" s="5" t="s">
        <v>13187</v>
      </c>
      <c r="K165" s="5" t="s">
        <v>13187</v>
      </c>
      <c r="L165" s="5" t="s">
        <v>13187</v>
      </c>
      <c r="M165" s="5" t="s">
        <v>13187</v>
      </c>
      <c r="N165" s="5" t="s">
        <v>13188</v>
      </c>
      <c r="O165" s="5" t="s">
        <v>13189</v>
      </c>
      <c r="P165" s="5" t="s">
        <v>13190</v>
      </c>
      <c r="Q165" s="5" t="s">
        <v>13191</v>
      </c>
      <c r="R165" s="5" t="s">
        <v>13192</v>
      </c>
      <c r="S165" s="5" t="s">
        <v>13193</v>
      </c>
      <c r="T165" s="5" t="s">
        <v>13194</v>
      </c>
      <c r="U165" s="5" t="s">
        <v>13195</v>
      </c>
      <c r="V165" s="5" t="s">
        <v>13196</v>
      </c>
      <c r="W165" s="5" t="s">
        <v>13197</v>
      </c>
    </row>
    <row r="166" spans="1:23" x14ac:dyDescent="0.25">
      <c r="A166" s="4" t="s">
        <v>13198</v>
      </c>
      <c r="B166" s="4" t="s">
        <v>12507</v>
      </c>
      <c r="C166" s="4" t="s">
        <v>13199</v>
      </c>
      <c r="D166" s="1" t="s">
        <v>13146</v>
      </c>
      <c r="E166" s="5" t="s">
        <v>13200</v>
      </c>
      <c r="F166" s="5" t="s">
        <v>13200</v>
      </c>
      <c r="G166" s="5" t="s">
        <v>13200</v>
      </c>
      <c r="H166" s="5" t="s">
        <v>13200</v>
      </c>
      <c r="I166" s="5" t="s">
        <v>13200</v>
      </c>
      <c r="J166" s="5" t="s">
        <v>13200</v>
      </c>
      <c r="K166" s="5" t="s">
        <v>13200</v>
      </c>
      <c r="L166" s="5" t="s">
        <v>13200</v>
      </c>
      <c r="M166" s="5" t="s">
        <v>13200</v>
      </c>
      <c r="N166" s="5" t="s">
        <v>13201</v>
      </c>
      <c r="O166" s="5" t="s">
        <v>13202</v>
      </c>
      <c r="P166" s="5" t="s">
        <v>13203</v>
      </c>
      <c r="Q166" s="5" t="s">
        <v>13204</v>
      </c>
      <c r="R166" s="5" t="s">
        <v>13205</v>
      </c>
      <c r="S166" s="5" t="s">
        <v>13206</v>
      </c>
      <c r="T166" s="5" t="s">
        <v>13207</v>
      </c>
      <c r="U166" s="5" t="s">
        <v>13208</v>
      </c>
      <c r="V166" s="5" t="s">
        <v>13209</v>
      </c>
      <c r="W166" s="5" t="s">
        <v>13210</v>
      </c>
    </row>
    <row r="167" spans="1:23" x14ac:dyDescent="0.25">
      <c r="A167" s="4" t="s">
        <v>13211</v>
      </c>
      <c r="B167" s="4" t="s">
        <v>12507</v>
      </c>
      <c r="C167" s="4" t="s">
        <v>13212</v>
      </c>
      <c r="D167" s="1" t="s">
        <v>13146</v>
      </c>
      <c r="E167" s="5" t="s">
        <v>13213</v>
      </c>
      <c r="F167" s="5" t="s">
        <v>13213</v>
      </c>
      <c r="G167" s="5" t="s">
        <v>13213</v>
      </c>
      <c r="H167" s="5" t="s">
        <v>13213</v>
      </c>
      <c r="I167" s="5" t="s">
        <v>13213</v>
      </c>
      <c r="J167" s="5" t="s">
        <v>13213</v>
      </c>
      <c r="K167" s="5" t="s">
        <v>13213</v>
      </c>
      <c r="L167" s="5" t="s">
        <v>13213</v>
      </c>
      <c r="M167" s="5" t="s">
        <v>13213</v>
      </c>
      <c r="N167" s="5" t="s">
        <v>13213</v>
      </c>
      <c r="O167" s="5" t="s">
        <v>13213</v>
      </c>
      <c r="P167" s="5" t="s">
        <v>13213</v>
      </c>
      <c r="Q167" s="5" t="s">
        <v>13213</v>
      </c>
      <c r="R167" s="5" t="s">
        <v>13213</v>
      </c>
      <c r="S167" s="5" t="s">
        <v>13213</v>
      </c>
      <c r="T167" s="5" t="s">
        <v>13213</v>
      </c>
      <c r="U167" s="5" t="s">
        <v>13213</v>
      </c>
      <c r="V167" s="5" t="s">
        <v>13213</v>
      </c>
      <c r="W167" s="5" t="s">
        <v>13213</v>
      </c>
    </row>
    <row r="168" spans="1:23" x14ac:dyDescent="0.25">
      <c r="A168" s="4" t="s">
        <v>13214</v>
      </c>
      <c r="B168" s="4" t="s">
        <v>12507</v>
      </c>
      <c r="C168" s="4" t="s">
        <v>13215</v>
      </c>
      <c r="D168" s="1" t="s">
        <v>13146</v>
      </c>
      <c r="E168" s="5" t="s">
        <v>13216</v>
      </c>
      <c r="F168" s="5" t="s">
        <v>13216</v>
      </c>
      <c r="G168" s="5" t="s">
        <v>13217</v>
      </c>
      <c r="H168" s="5" t="s">
        <v>13218</v>
      </c>
      <c r="I168" s="5" t="s">
        <v>13218</v>
      </c>
      <c r="J168" s="5" t="s">
        <v>13218</v>
      </c>
      <c r="K168" s="5" t="s">
        <v>13219</v>
      </c>
      <c r="L168" s="5" t="s">
        <v>13220</v>
      </c>
      <c r="M168" s="5" t="s">
        <v>13221</v>
      </c>
      <c r="N168" s="5" t="s">
        <v>13222</v>
      </c>
      <c r="O168" s="5" t="s">
        <v>13223</v>
      </c>
      <c r="P168" s="5" t="s">
        <v>13224</v>
      </c>
      <c r="Q168" s="5" t="s">
        <v>13225</v>
      </c>
      <c r="R168" s="5" t="s">
        <v>13226</v>
      </c>
      <c r="S168" s="5" t="s">
        <v>13227</v>
      </c>
      <c r="T168" s="5" t="s">
        <v>13228</v>
      </c>
      <c r="U168" s="5" t="s">
        <v>13229</v>
      </c>
      <c r="V168" s="5" t="s">
        <v>13230</v>
      </c>
      <c r="W168" s="5" t="s">
        <v>13231</v>
      </c>
    </row>
    <row r="169" spans="1:23" x14ac:dyDescent="0.25">
      <c r="A169" s="4" t="s">
        <v>13232</v>
      </c>
      <c r="B169" s="4" t="s">
        <v>12507</v>
      </c>
      <c r="C169" s="4" t="s">
        <v>1066</v>
      </c>
      <c r="D169" s="1" t="s">
        <v>13146</v>
      </c>
      <c r="E169" s="5" t="s">
        <v>13233</v>
      </c>
      <c r="F169" s="5" t="s">
        <v>13233</v>
      </c>
      <c r="G169" s="5" t="s">
        <v>13234</v>
      </c>
      <c r="H169" s="5" t="s">
        <v>13235</v>
      </c>
      <c r="I169" s="5" t="s">
        <v>13235</v>
      </c>
      <c r="J169" s="5" t="s">
        <v>13235</v>
      </c>
      <c r="K169" s="5" t="s">
        <v>13235</v>
      </c>
      <c r="L169" s="5" t="s">
        <v>13235</v>
      </c>
      <c r="M169" s="5" t="s">
        <v>13235</v>
      </c>
      <c r="N169" s="5" t="s">
        <v>13236</v>
      </c>
      <c r="O169" s="5" t="s">
        <v>13237</v>
      </c>
      <c r="P169" s="5" t="s">
        <v>13238</v>
      </c>
      <c r="Q169" s="5" t="s">
        <v>13239</v>
      </c>
      <c r="R169" s="5" t="s">
        <v>13240</v>
      </c>
      <c r="S169" s="5" t="s">
        <v>13241</v>
      </c>
      <c r="T169" s="5" t="s">
        <v>13242</v>
      </c>
      <c r="U169" s="5" t="s">
        <v>13243</v>
      </c>
      <c r="V169" s="5" t="s">
        <v>13244</v>
      </c>
      <c r="W169" s="5" t="s">
        <v>13245</v>
      </c>
    </row>
    <row r="170" spans="1:23" x14ac:dyDescent="0.25">
      <c r="A170" s="4" t="s">
        <v>13246</v>
      </c>
      <c r="B170" s="4" t="s">
        <v>12507</v>
      </c>
      <c r="C170" s="4" t="s">
        <v>10936</v>
      </c>
      <c r="D170" s="1" t="s">
        <v>13247</v>
      </c>
      <c r="E170" s="5">
        <v>0.42</v>
      </c>
      <c r="F170" s="5">
        <v>0.42</v>
      </c>
      <c r="G170" s="5">
        <v>0.42</v>
      </c>
      <c r="H170" s="5">
        <v>0.42</v>
      </c>
      <c r="I170" s="5">
        <v>0.42</v>
      </c>
      <c r="J170" s="5">
        <v>0.42</v>
      </c>
      <c r="K170" s="5">
        <v>0.42</v>
      </c>
      <c r="L170" s="5">
        <v>0.42</v>
      </c>
      <c r="M170" s="5">
        <v>0.42</v>
      </c>
      <c r="N170" s="5">
        <v>0.42</v>
      </c>
      <c r="O170" s="5">
        <v>0.42</v>
      </c>
      <c r="P170" s="5">
        <v>0.42</v>
      </c>
      <c r="Q170" s="5">
        <v>0.42</v>
      </c>
      <c r="R170" s="5">
        <v>0.42</v>
      </c>
      <c r="S170" s="5">
        <v>0.42</v>
      </c>
      <c r="T170" s="5">
        <v>0.42</v>
      </c>
      <c r="U170" s="5">
        <v>0.42</v>
      </c>
      <c r="V170" s="5">
        <v>0.42</v>
      </c>
      <c r="W170" s="5">
        <v>0.42</v>
      </c>
    </row>
    <row r="171" spans="1:23" x14ac:dyDescent="0.25">
      <c r="A171" s="4" t="s">
        <v>13248</v>
      </c>
      <c r="B171" s="4" t="s">
        <v>12507</v>
      </c>
      <c r="C171" s="4" t="s">
        <v>13249</v>
      </c>
      <c r="D171" s="1" t="s">
        <v>13146</v>
      </c>
      <c r="E171" s="5" t="s">
        <v>13250</v>
      </c>
      <c r="F171" s="5" t="s">
        <v>13250</v>
      </c>
      <c r="G171" s="5" t="s">
        <v>13251</v>
      </c>
      <c r="H171" s="5" t="s">
        <v>13252</v>
      </c>
      <c r="I171" s="5" t="s">
        <v>13252</v>
      </c>
      <c r="J171" s="5" t="s">
        <v>13252</v>
      </c>
      <c r="K171" s="5" t="s">
        <v>13253</v>
      </c>
      <c r="L171" s="5" t="s">
        <v>13254</v>
      </c>
      <c r="M171" s="5" t="s">
        <v>13255</v>
      </c>
      <c r="N171" s="5" t="s">
        <v>13256</v>
      </c>
      <c r="O171" s="5" t="s">
        <v>13257</v>
      </c>
      <c r="P171" s="5" t="s">
        <v>13258</v>
      </c>
      <c r="Q171" s="5" t="s">
        <v>13259</v>
      </c>
      <c r="R171" s="5" t="s">
        <v>13260</v>
      </c>
      <c r="S171" s="5" t="s">
        <v>13261</v>
      </c>
      <c r="T171" s="5" t="s">
        <v>13262</v>
      </c>
      <c r="U171" s="5" t="s">
        <v>13263</v>
      </c>
      <c r="V171" s="5" t="s">
        <v>13264</v>
      </c>
      <c r="W171" s="5" t="s">
        <v>13265</v>
      </c>
    </row>
    <row r="172" spans="1:23" x14ac:dyDescent="0.25">
      <c r="A172" s="4" t="s">
        <v>13266</v>
      </c>
      <c r="B172" s="4" t="s">
        <v>12507</v>
      </c>
      <c r="C172" s="4" t="s">
        <v>1077</v>
      </c>
      <c r="D172" s="1" t="s">
        <v>13146</v>
      </c>
      <c r="E172" s="5" t="s">
        <v>13267</v>
      </c>
      <c r="F172" s="5" t="s">
        <v>13267</v>
      </c>
      <c r="G172" s="5" t="s">
        <v>13268</v>
      </c>
      <c r="H172" s="5" t="s">
        <v>13269</v>
      </c>
      <c r="I172" s="5" t="s">
        <v>13269</v>
      </c>
      <c r="J172" s="5" t="s">
        <v>13269</v>
      </c>
      <c r="K172" s="5" t="s">
        <v>13269</v>
      </c>
      <c r="L172" s="5" t="s">
        <v>13269</v>
      </c>
      <c r="M172" s="5" t="s">
        <v>13269</v>
      </c>
      <c r="N172" s="5" t="s">
        <v>13270</v>
      </c>
      <c r="O172" s="5" t="s">
        <v>13271</v>
      </c>
      <c r="P172" s="5" t="s">
        <v>13272</v>
      </c>
      <c r="Q172" s="5" t="s">
        <v>13273</v>
      </c>
      <c r="R172" s="5" t="s">
        <v>13274</v>
      </c>
      <c r="S172" s="5" t="s">
        <v>13275</v>
      </c>
      <c r="T172" s="5" t="s">
        <v>13276</v>
      </c>
      <c r="U172" s="5" t="s">
        <v>13276</v>
      </c>
      <c r="V172" s="5" t="s">
        <v>13276</v>
      </c>
      <c r="W172" s="5" t="s">
        <v>13276</v>
      </c>
    </row>
    <row r="173" spans="1:23" x14ac:dyDescent="0.25">
      <c r="A173" s="4" t="s">
        <v>13277</v>
      </c>
      <c r="B173" s="4" t="s">
        <v>12507</v>
      </c>
      <c r="C173" s="4" t="s">
        <v>10938</v>
      </c>
      <c r="D173" s="1" t="s">
        <v>13278</v>
      </c>
      <c r="E173" s="5">
        <v>0.45</v>
      </c>
      <c r="F173" s="5">
        <v>0.45</v>
      </c>
      <c r="G173" s="5">
        <v>0.45</v>
      </c>
      <c r="H173" s="5">
        <v>0.45</v>
      </c>
      <c r="I173" s="5">
        <v>0.45</v>
      </c>
      <c r="J173" s="5">
        <v>0.45</v>
      </c>
      <c r="K173" s="5">
        <v>0.45</v>
      </c>
      <c r="L173" s="5">
        <v>0.45</v>
      </c>
      <c r="M173" s="5">
        <v>0.45</v>
      </c>
      <c r="N173" s="5">
        <v>0.45</v>
      </c>
      <c r="O173" s="5">
        <v>0.45</v>
      </c>
      <c r="P173" s="5">
        <v>0.45</v>
      </c>
      <c r="Q173" s="5">
        <v>0.45</v>
      </c>
      <c r="R173" s="5">
        <v>0.45</v>
      </c>
      <c r="S173" s="5">
        <v>0.45</v>
      </c>
      <c r="T173" s="5">
        <v>0.45</v>
      </c>
      <c r="U173" s="5">
        <v>0.45</v>
      </c>
      <c r="V173" s="5">
        <v>0.45</v>
      </c>
      <c r="W173" s="5">
        <v>0.45</v>
      </c>
    </row>
    <row r="174" spans="1:23" x14ac:dyDescent="0.25">
      <c r="A174" s="4" t="s">
        <v>13279</v>
      </c>
      <c r="B174" s="4" t="s">
        <v>12507</v>
      </c>
      <c r="C174" s="4" t="s">
        <v>13280</v>
      </c>
      <c r="D174" s="1" t="s">
        <v>13146</v>
      </c>
      <c r="E174" s="5" t="s">
        <v>13281</v>
      </c>
      <c r="F174" s="5" t="s">
        <v>13281</v>
      </c>
      <c r="G174" s="5" t="s">
        <v>13282</v>
      </c>
      <c r="H174" s="5" t="s">
        <v>13283</v>
      </c>
      <c r="I174" s="5" t="s">
        <v>13283</v>
      </c>
      <c r="J174" s="5" t="s">
        <v>13283</v>
      </c>
      <c r="K174" s="5" t="s">
        <v>13284</v>
      </c>
      <c r="L174" s="5" t="s">
        <v>13285</v>
      </c>
      <c r="M174" s="5" t="s">
        <v>13286</v>
      </c>
      <c r="N174" s="5" t="s">
        <v>13287</v>
      </c>
      <c r="O174" s="5" t="s">
        <v>13288</v>
      </c>
      <c r="P174" s="5" t="s">
        <v>13289</v>
      </c>
      <c r="Q174" s="5" t="s">
        <v>13290</v>
      </c>
      <c r="R174" s="5" t="s">
        <v>13291</v>
      </c>
      <c r="S174" s="5" t="s">
        <v>13292</v>
      </c>
      <c r="T174" s="5" t="s">
        <v>13293</v>
      </c>
      <c r="U174" s="5" t="s">
        <v>13294</v>
      </c>
      <c r="V174" s="5" t="s">
        <v>13295</v>
      </c>
      <c r="W174" s="5" t="s">
        <v>13296</v>
      </c>
    </row>
    <row r="175" spans="1:23" x14ac:dyDescent="0.25">
      <c r="A175" s="4" t="s">
        <v>13297</v>
      </c>
      <c r="B175" s="4" t="s">
        <v>12507</v>
      </c>
      <c r="C175" s="4" t="s">
        <v>13298</v>
      </c>
      <c r="D175" s="1" t="s">
        <v>13299</v>
      </c>
      <c r="E175" s="5" t="s">
        <v>6126</v>
      </c>
      <c r="F175" s="5" t="s">
        <v>6126</v>
      </c>
      <c r="G175" s="5" t="s">
        <v>6126</v>
      </c>
      <c r="H175" s="5" t="s">
        <v>6126</v>
      </c>
      <c r="I175" s="5" t="s">
        <v>6126</v>
      </c>
      <c r="J175" s="5" t="s">
        <v>6126</v>
      </c>
      <c r="K175" s="5" t="s">
        <v>6126</v>
      </c>
      <c r="L175" s="5" t="s">
        <v>6126</v>
      </c>
      <c r="M175" s="5" t="s">
        <v>13300</v>
      </c>
      <c r="N175" s="5" t="s">
        <v>13300</v>
      </c>
      <c r="O175" s="5" t="s">
        <v>13300</v>
      </c>
      <c r="P175" s="5" t="s">
        <v>13300</v>
      </c>
      <c r="Q175" s="5" t="s">
        <v>13300</v>
      </c>
      <c r="R175" s="5" t="s">
        <v>13300</v>
      </c>
      <c r="S175" s="5" t="s">
        <v>13300</v>
      </c>
      <c r="T175" s="5" t="s">
        <v>13300</v>
      </c>
      <c r="U175" s="5" t="s">
        <v>13300</v>
      </c>
      <c r="V175" s="5" t="s">
        <v>13300</v>
      </c>
      <c r="W175" s="5" t="s">
        <v>13300</v>
      </c>
    </row>
    <row r="176" spans="1:23" ht="25.5" x14ac:dyDescent="0.25">
      <c r="A176" s="4" t="s">
        <v>13301</v>
      </c>
      <c r="B176" s="4" t="s">
        <v>12507</v>
      </c>
      <c r="C176" s="4" t="s">
        <v>13302</v>
      </c>
      <c r="D176" s="1" t="s">
        <v>13303</v>
      </c>
      <c r="E176" s="5" t="s">
        <v>13304</v>
      </c>
      <c r="F176" s="5" t="s">
        <v>13304</v>
      </c>
      <c r="G176" s="5" t="s">
        <v>13304</v>
      </c>
      <c r="H176" s="5" t="s">
        <v>13304</v>
      </c>
      <c r="I176" s="5" t="s">
        <v>13304</v>
      </c>
      <c r="J176" s="5" t="s">
        <v>13304</v>
      </c>
      <c r="K176" s="5" t="s">
        <v>13304</v>
      </c>
      <c r="L176" s="5" t="s">
        <v>13304</v>
      </c>
      <c r="M176" s="5" t="s">
        <v>13304</v>
      </c>
      <c r="N176" s="5" t="s">
        <v>13304</v>
      </c>
      <c r="O176" s="5" t="s">
        <v>13304</v>
      </c>
      <c r="P176" s="5" t="s">
        <v>13304</v>
      </c>
      <c r="Q176" s="5" t="s">
        <v>13304</v>
      </c>
      <c r="R176" s="5" t="s">
        <v>13304</v>
      </c>
      <c r="S176" s="5" t="s">
        <v>13304</v>
      </c>
      <c r="T176" s="5" t="s">
        <v>13304</v>
      </c>
      <c r="U176" s="5" t="s">
        <v>13304</v>
      </c>
      <c r="V176" s="5" t="s">
        <v>13304</v>
      </c>
      <c r="W176" s="5" t="s">
        <v>13304</v>
      </c>
    </row>
    <row r="177" spans="1:23" x14ac:dyDescent="0.25">
      <c r="A177" s="4" t="s">
        <v>13305</v>
      </c>
      <c r="B177" s="4" t="s">
        <v>12507</v>
      </c>
      <c r="C177" s="4" t="s">
        <v>13306</v>
      </c>
      <c r="D177" s="1" t="s">
        <v>13307</v>
      </c>
      <c r="E177" s="5" t="s">
        <v>13308</v>
      </c>
      <c r="F177" s="5" t="s">
        <v>13308</v>
      </c>
      <c r="G177" s="5" t="s">
        <v>13308</v>
      </c>
      <c r="H177" s="5" t="s">
        <v>13308</v>
      </c>
      <c r="I177" s="5" t="s">
        <v>13308</v>
      </c>
      <c r="J177" s="5" t="s">
        <v>13308</v>
      </c>
      <c r="K177" s="5" t="s">
        <v>13308</v>
      </c>
      <c r="L177" s="5" t="s">
        <v>13308</v>
      </c>
      <c r="M177" s="5" t="s">
        <v>13309</v>
      </c>
      <c r="N177" s="5" t="s">
        <v>13309</v>
      </c>
      <c r="O177" s="5" t="s">
        <v>13309</v>
      </c>
      <c r="P177" s="5" t="s">
        <v>13309</v>
      </c>
      <c r="Q177" s="5" t="s">
        <v>13309</v>
      </c>
      <c r="R177" s="5" t="s">
        <v>13310</v>
      </c>
      <c r="S177" s="5" t="s">
        <v>13310</v>
      </c>
      <c r="T177" s="5" t="s">
        <v>13310</v>
      </c>
      <c r="U177" s="5" t="s">
        <v>13311</v>
      </c>
      <c r="V177" s="5" t="s">
        <v>13311</v>
      </c>
      <c r="W177" s="5" t="s">
        <v>13311</v>
      </c>
    </row>
    <row r="178" spans="1:23" ht="25.5" x14ac:dyDescent="0.25">
      <c r="A178" s="4" t="s">
        <v>13312</v>
      </c>
      <c r="B178" s="4" t="s">
        <v>12507</v>
      </c>
      <c r="C178" s="4" t="s">
        <v>13313</v>
      </c>
      <c r="D178" s="1" t="s">
        <v>13314</v>
      </c>
      <c r="E178" s="5" t="s">
        <v>13315</v>
      </c>
      <c r="F178" s="5" t="s">
        <v>13315</v>
      </c>
      <c r="G178" s="5" t="s">
        <v>13316</v>
      </c>
      <c r="H178" s="5" t="s">
        <v>13317</v>
      </c>
      <c r="I178" s="5" t="s">
        <v>13317</v>
      </c>
      <c r="J178" s="5" t="s">
        <v>13317</v>
      </c>
      <c r="K178" s="5" t="s">
        <v>13317</v>
      </c>
      <c r="L178" s="5" t="s">
        <v>13317</v>
      </c>
      <c r="M178" s="5" t="s">
        <v>13318</v>
      </c>
      <c r="N178" s="5" t="s">
        <v>13319</v>
      </c>
      <c r="O178" s="5" t="s">
        <v>13320</v>
      </c>
      <c r="P178" s="5" t="s">
        <v>13321</v>
      </c>
      <c r="Q178" s="5" t="s">
        <v>13322</v>
      </c>
      <c r="R178" s="5" t="s">
        <v>13323</v>
      </c>
      <c r="S178" s="5" t="s">
        <v>13324</v>
      </c>
      <c r="T178" s="5" t="s">
        <v>13324</v>
      </c>
      <c r="U178" s="5" t="s">
        <v>13325</v>
      </c>
      <c r="V178" s="5" t="s">
        <v>13326</v>
      </c>
      <c r="W178" s="5" t="s">
        <v>5618</v>
      </c>
    </row>
    <row r="179" spans="1:23" x14ac:dyDescent="0.25">
      <c r="A179" s="4" t="s">
        <v>13327</v>
      </c>
      <c r="B179" s="4" t="s">
        <v>12507</v>
      </c>
      <c r="C179" s="4" t="s">
        <v>13328</v>
      </c>
      <c r="D179" s="1" t="s">
        <v>13329</v>
      </c>
      <c r="E179" s="5" t="s">
        <v>13330</v>
      </c>
      <c r="F179" s="5" t="s">
        <v>13330</v>
      </c>
      <c r="G179" s="5" t="s">
        <v>13330</v>
      </c>
      <c r="H179" s="5" t="s">
        <v>13330</v>
      </c>
      <c r="I179" s="5" t="s">
        <v>13330</v>
      </c>
      <c r="J179" s="5" t="s">
        <v>13330</v>
      </c>
      <c r="K179" s="5" t="s">
        <v>13330</v>
      </c>
      <c r="L179" s="5" t="s">
        <v>13330</v>
      </c>
      <c r="M179" s="5" t="s">
        <v>13330</v>
      </c>
      <c r="N179" s="5" t="s">
        <v>13330</v>
      </c>
      <c r="O179" s="5" t="s">
        <v>13330</v>
      </c>
      <c r="P179" s="5" t="s">
        <v>13330</v>
      </c>
      <c r="Q179" s="5" t="s">
        <v>13330</v>
      </c>
      <c r="R179" s="5" t="s">
        <v>13330</v>
      </c>
      <c r="S179" s="5" t="s">
        <v>13330</v>
      </c>
      <c r="T179" s="5" t="s">
        <v>13330</v>
      </c>
      <c r="U179" s="5" t="s">
        <v>13330</v>
      </c>
      <c r="V179" s="5" t="s">
        <v>13330</v>
      </c>
      <c r="W179" s="5" t="s">
        <v>13330</v>
      </c>
    </row>
    <row r="180" spans="1:23" x14ac:dyDescent="0.25">
      <c r="A180" s="4" t="s">
        <v>13331</v>
      </c>
      <c r="B180" s="4" t="s">
        <v>12507</v>
      </c>
      <c r="C180" s="4" t="s">
        <v>13332</v>
      </c>
      <c r="D180" s="1" t="s">
        <v>13333</v>
      </c>
      <c r="E180" s="5" t="s">
        <v>6145</v>
      </c>
      <c r="F180" s="5" t="s">
        <v>6145</v>
      </c>
      <c r="G180" s="5" t="s">
        <v>6145</v>
      </c>
      <c r="H180" s="5" t="s">
        <v>6145</v>
      </c>
      <c r="I180" s="5" t="s">
        <v>5654</v>
      </c>
      <c r="J180" s="5" t="s">
        <v>5654</v>
      </c>
      <c r="K180" s="5" t="s">
        <v>5654</v>
      </c>
      <c r="L180" s="5" t="s">
        <v>5654</v>
      </c>
      <c r="M180" s="5" t="s">
        <v>5654</v>
      </c>
      <c r="N180" s="5" t="s">
        <v>5654</v>
      </c>
      <c r="O180" s="5" t="s">
        <v>5654</v>
      </c>
      <c r="P180" s="5" t="s">
        <v>5654</v>
      </c>
      <c r="Q180" s="5" t="s">
        <v>5654</v>
      </c>
      <c r="R180" s="5" t="s">
        <v>5654</v>
      </c>
      <c r="S180" s="5" t="s">
        <v>5654</v>
      </c>
      <c r="T180" s="5" t="s">
        <v>5659</v>
      </c>
      <c r="U180" s="5" t="s">
        <v>5572</v>
      </c>
      <c r="V180" s="5" t="s">
        <v>5572</v>
      </c>
      <c r="W180" s="5" t="s">
        <v>5572</v>
      </c>
    </row>
    <row r="181" spans="1:23" x14ac:dyDescent="0.25">
      <c r="A181" s="4" t="s">
        <v>13334</v>
      </c>
      <c r="B181" s="4" t="s">
        <v>12507</v>
      </c>
      <c r="C181" s="4" t="s">
        <v>13335</v>
      </c>
      <c r="D181" s="1" t="s">
        <v>13336</v>
      </c>
      <c r="E181" s="5" t="s">
        <v>216</v>
      </c>
      <c r="F181" s="5" t="s">
        <v>216</v>
      </c>
      <c r="G181" s="5" t="s">
        <v>216</v>
      </c>
      <c r="H181" s="5" t="s">
        <v>13337</v>
      </c>
      <c r="I181" s="5" t="s">
        <v>13337</v>
      </c>
      <c r="J181" s="5" t="s">
        <v>13337</v>
      </c>
      <c r="K181" s="5" t="s">
        <v>13337</v>
      </c>
      <c r="L181" s="5" t="s">
        <v>13337</v>
      </c>
      <c r="M181" s="5" t="s">
        <v>13338</v>
      </c>
      <c r="N181" s="5" t="s">
        <v>13339</v>
      </c>
      <c r="O181" s="5" t="s">
        <v>13340</v>
      </c>
      <c r="P181" s="5" t="s">
        <v>13341</v>
      </c>
      <c r="Q181" s="5" t="s">
        <v>13342</v>
      </c>
      <c r="R181" s="5" t="s">
        <v>13343</v>
      </c>
      <c r="S181" s="5" t="s">
        <v>13344</v>
      </c>
      <c r="T181" s="5" t="s">
        <v>13345</v>
      </c>
      <c r="U181" s="5" t="s">
        <v>13346</v>
      </c>
      <c r="V181" s="5" t="s">
        <v>13347</v>
      </c>
      <c r="W181" s="5" t="s">
        <v>13348</v>
      </c>
    </row>
    <row r="182" spans="1:23" x14ac:dyDescent="0.25">
      <c r="A182" s="4" t="s">
        <v>13349</v>
      </c>
      <c r="B182" s="4" t="s">
        <v>12507</v>
      </c>
      <c r="C182" s="4" t="s">
        <v>13350</v>
      </c>
      <c r="D182" s="1" t="s">
        <v>13351</v>
      </c>
      <c r="E182" s="5" t="s">
        <v>216</v>
      </c>
      <c r="F182" s="5" t="s">
        <v>216</v>
      </c>
      <c r="G182" s="5" t="s">
        <v>216</v>
      </c>
      <c r="H182" s="5">
        <v>0.7</v>
      </c>
      <c r="I182" s="5">
        <v>0.72</v>
      </c>
      <c r="J182" s="5">
        <v>0.74</v>
      </c>
      <c r="K182" s="5">
        <v>0.76</v>
      </c>
      <c r="L182" s="5">
        <v>0.78</v>
      </c>
      <c r="M182" s="5">
        <v>0.8</v>
      </c>
      <c r="N182" s="5">
        <v>0.82</v>
      </c>
      <c r="O182" s="5">
        <v>0.84</v>
      </c>
      <c r="P182" s="5">
        <v>0.86</v>
      </c>
      <c r="Q182" s="5">
        <v>0.88</v>
      </c>
      <c r="R182" s="5">
        <v>0.9</v>
      </c>
      <c r="S182" s="5">
        <v>0.92</v>
      </c>
      <c r="T182" s="5">
        <v>0.94</v>
      </c>
      <c r="U182" s="5">
        <v>1</v>
      </c>
      <c r="V182" s="5">
        <v>1</v>
      </c>
      <c r="W182" s="5">
        <v>1</v>
      </c>
    </row>
    <row r="183" spans="1:23" ht="25.5" x14ac:dyDescent="0.25">
      <c r="A183" s="4" t="s">
        <v>13352</v>
      </c>
      <c r="B183" s="4" t="s">
        <v>12507</v>
      </c>
      <c r="C183" s="4" t="s">
        <v>13353</v>
      </c>
      <c r="D183" s="1" t="s">
        <v>13354</v>
      </c>
      <c r="E183" s="5" t="s">
        <v>13355</v>
      </c>
      <c r="F183" s="5" t="s">
        <v>13355</v>
      </c>
      <c r="G183" s="5" t="s">
        <v>13355</v>
      </c>
      <c r="H183" s="5" t="s">
        <v>216</v>
      </c>
      <c r="I183" s="5" t="s">
        <v>216</v>
      </c>
      <c r="J183" s="5" t="s">
        <v>216</v>
      </c>
      <c r="K183" s="5" t="s">
        <v>216</v>
      </c>
      <c r="L183" s="5" t="s">
        <v>216</v>
      </c>
      <c r="M183" s="5" t="s">
        <v>216</v>
      </c>
      <c r="N183" s="5" t="s">
        <v>216</v>
      </c>
      <c r="O183" s="5" t="s">
        <v>216</v>
      </c>
      <c r="P183" s="5" t="s">
        <v>216</v>
      </c>
      <c r="Q183" s="5" t="s">
        <v>216</v>
      </c>
      <c r="R183" s="5" t="s">
        <v>216</v>
      </c>
      <c r="S183" s="5" t="s">
        <v>216</v>
      </c>
      <c r="T183" s="5" t="s">
        <v>216</v>
      </c>
      <c r="U183" s="5" t="s">
        <v>216</v>
      </c>
      <c r="V183" s="5" t="s">
        <v>216</v>
      </c>
      <c r="W183" s="5" t="s">
        <v>216</v>
      </c>
    </row>
    <row r="184" spans="1:23" ht="25.5" x14ac:dyDescent="0.25">
      <c r="A184" s="4" t="s">
        <v>13356</v>
      </c>
      <c r="B184" s="4" t="s">
        <v>12507</v>
      </c>
      <c r="C184" s="4" t="s">
        <v>13357</v>
      </c>
      <c r="D184" s="1" t="s">
        <v>13358</v>
      </c>
      <c r="E184" s="5" t="s">
        <v>13359</v>
      </c>
      <c r="F184" s="5" t="s">
        <v>13359</v>
      </c>
      <c r="G184" s="5" t="s">
        <v>13359</v>
      </c>
      <c r="H184" s="5" t="s">
        <v>216</v>
      </c>
      <c r="I184" s="5" t="s">
        <v>216</v>
      </c>
      <c r="J184" s="5" t="s">
        <v>216</v>
      </c>
      <c r="K184" s="5" t="s">
        <v>216</v>
      </c>
      <c r="L184" s="5" t="s">
        <v>216</v>
      </c>
      <c r="M184" s="5" t="s">
        <v>216</v>
      </c>
      <c r="N184" s="5" t="s">
        <v>216</v>
      </c>
      <c r="O184" s="5" t="s">
        <v>216</v>
      </c>
      <c r="P184" s="5" t="s">
        <v>216</v>
      </c>
      <c r="Q184" s="5" t="s">
        <v>216</v>
      </c>
      <c r="R184" s="5" t="s">
        <v>216</v>
      </c>
      <c r="S184" s="5" t="s">
        <v>216</v>
      </c>
      <c r="T184" s="5" t="s">
        <v>216</v>
      </c>
      <c r="U184" s="5" t="s">
        <v>216</v>
      </c>
      <c r="V184" s="5" t="s">
        <v>216</v>
      </c>
      <c r="W184" s="5" t="s">
        <v>216</v>
      </c>
    </row>
    <row r="185" spans="1:23" ht="25.5" x14ac:dyDescent="0.25">
      <c r="A185" s="4" t="s">
        <v>13360</v>
      </c>
      <c r="B185" s="4" t="s">
        <v>12507</v>
      </c>
      <c r="C185" s="4" t="s">
        <v>13361</v>
      </c>
      <c r="D185" s="1" t="s">
        <v>13362</v>
      </c>
      <c r="E185" s="5">
        <v>0.18</v>
      </c>
      <c r="F185" s="5">
        <v>0.18</v>
      </c>
      <c r="G185" s="5">
        <v>0.18</v>
      </c>
      <c r="H185" s="5">
        <v>0.18</v>
      </c>
      <c r="I185" s="5">
        <v>0.18</v>
      </c>
      <c r="J185" s="5">
        <v>0.18</v>
      </c>
      <c r="K185" s="5">
        <v>0.18</v>
      </c>
      <c r="L185" s="5">
        <v>0.18</v>
      </c>
      <c r="M185" s="5">
        <v>0.18</v>
      </c>
      <c r="N185" s="5">
        <v>0.18</v>
      </c>
      <c r="O185" s="5">
        <v>0.18</v>
      </c>
      <c r="P185" s="5">
        <v>0.18</v>
      </c>
      <c r="Q185" s="5">
        <v>0.18</v>
      </c>
      <c r="R185" s="5">
        <v>0.18</v>
      </c>
      <c r="S185" s="5">
        <v>0.18</v>
      </c>
      <c r="T185" s="5">
        <v>0.18</v>
      </c>
      <c r="U185" s="5">
        <v>0.18</v>
      </c>
      <c r="V185" s="5">
        <v>0.18</v>
      </c>
      <c r="W185" s="5">
        <v>0.18</v>
      </c>
    </row>
    <row r="186" spans="1:23" ht="25.5" x14ac:dyDescent="0.25">
      <c r="A186" s="4" t="s">
        <v>13363</v>
      </c>
      <c r="B186" s="4" t="s">
        <v>12507</v>
      </c>
      <c r="C186" s="4" t="s">
        <v>13364</v>
      </c>
      <c r="D186" s="1" t="s">
        <v>13365</v>
      </c>
      <c r="E186" s="5" t="s">
        <v>13366</v>
      </c>
      <c r="F186" s="5" t="s">
        <v>13366</v>
      </c>
      <c r="G186" s="5" t="s">
        <v>13366</v>
      </c>
      <c r="H186" s="5" t="s">
        <v>13366</v>
      </c>
      <c r="I186" s="5" t="s">
        <v>13366</v>
      </c>
      <c r="J186" s="5" t="s">
        <v>13366</v>
      </c>
      <c r="K186" s="5" t="s">
        <v>13366</v>
      </c>
      <c r="L186" s="5" t="s">
        <v>13366</v>
      </c>
      <c r="M186" s="5" t="s">
        <v>13366</v>
      </c>
      <c r="N186" s="5" t="s">
        <v>13366</v>
      </c>
      <c r="O186" s="5" t="s">
        <v>13366</v>
      </c>
      <c r="P186" s="5" t="s">
        <v>13366</v>
      </c>
      <c r="Q186" s="5" t="s">
        <v>13366</v>
      </c>
      <c r="R186" s="5" t="s">
        <v>13366</v>
      </c>
      <c r="S186" s="5" t="s">
        <v>13366</v>
      </c>
      <c r="T186" s="5" t="s">
        <v>13366</v>
      </c>
      <c r="U186" s="5" t="s">
        <v>13366</v>
      </c>
      <c r="V186" s="5" t="s">
        <v>13366</v>
      </c>
      <c r="W186" s="5" t="s">
        <v>13366</v>
      </c>
    </row>
    <row r="187" spans="1:23" x14ac:dyDescent="0.25">
      <c r="A187" s="4" t="s">
        <v>13367</v>
      </c>
      <c r="B187" s="4" t="s">
        <v>12507</v>
      </c>
      <c r="C187" s="4" t="s">
        <v>13368</v>
      </c>
      <c r="D187" s="1" t="s">
        <v>13369</v>
      </c>
      <c r="E187" s="5" t="s">
        <v>13370</v>
      </c>
      <c r="F187" s="5" t="s">
        <v>13370</v>
      </c>
      <c r="G187" s="5" t="s">
        <v>13370</v>
      </c>
      <c r="H187" s="5" t="s">
        <v>13370</v>
      </c>
      <c r="I187" s="5" t="s">
        <v>13370</v>
      </c>
      <c r="J187" s="5" t="s">
        <v>13370</v>
      </c>
      <c r="K187" s="5" t="s">
        <v>13370</v>
      </c>
      <c r="L187" s="5" t="s">
        <v>13370</v>
      </c>
      <c r="M187" s="5" t="s">
        <v>13370</v>
      </c>
      <c r="N187" s="5" t="s">
        <v>13370</v>
      </c>
      <c r="O187" s="5" t="s">
        <v>13370</v>
      </c>
      <c r="P187" s="5" t="s">
        <v>13370</v>
      </c>
      <c r="Q187" s="5" t="s">
        <v>13370</v>
      </c>
      <c r="R187" s="5" t="s">
        <v>13370</v>
      </c>
      <c r="S187" s="5" t="s">
        <v>13370</v>
      </c>
      <c r="T187" s="5" t="s">
        <v>13370</v>
      </c>
      <c r="U187" s="5" t="s">
        <v>13370</v>
      </c>
      <c r="V187" s="5" t="s">
        <v>13370</v>
      </c>
      <c r="W187" s="5" t="s">
        <v>13370</v>
      </c>
    </row>
    <row r="188" spans="1:23" x14ac:dyDescent="0.25">
      <c r="A188" s="4" t="s">
        <v>13371</v>
      </c>
      <c r="B188" s="4" t="s">
        <v>12507</v>
      </c>
      <c r="C188" s="4" t="s">
        <v>13372</v>
      </c>
      <c r="D188" s="1" t="s">
        <v>13373</v>
      </c>
      <c r="E188" s="5" t="s">
        <v>13374</v>
      </c>
      <c r="F188" s="5" t="s">
        <v>13374</v>
      </c>
      <c r="G188" s="5" t="s">
        <v>13374</v>
      </c>
      <c r="H188" s="5" t="s">
        <v>216</v>
      </c>
      <c r="I188" s="5" t="s">
        <v>216</v>
      </c>
      <c r="J188" s="5" t="s">
        <v>216</v>
      </c>
      <c r="K188" s="5" t="s">
        <v>216</v>
      </c>
      <c r="L188" s="5" t="s">
        <v>216</v>
      </c>
      <c r="M188" s="5" t="s">
        <v>216</v>
      </c>
      <c r="N188" s="5" t="s">
        <v>216</v>
      </c>
      <c r="O188" s="5" t="s">
        <v>216</v>
      </c>
      <c r="P188" s="5" t="s">
        <v>216</v>
      </c>
      <c r="Q188" s="5" t="s">
        <v>216</v>
      </c>
      <c r="R188" s="5" t="s">
        <v>216</v>
      </c>
      <c r="S188" s="5" t="s">
        <v>216</v>
      </c>
      <c r="T188" s="5" t="s">
        <v>216</v>
      </c>
      <c r="U188" s="5" t="s">
        <v>216</v>
      </c>
      <c r="V188" s="5" t="s">
        <v>216</v>
      </c>
      <c r="W188" s="5" t="s">
        <v>216</v>
      </c>
    </row>
    <row r="189" spans="1:23" x14ac:dyDescent="0.25">
      <c r="A189" s="4" t="s">
        <v>13375</v>
      </c>
      <c r="B189" s="4" t="s">
        <v>12507</v>
      </c>
      <c r="C189" s="4" t="s">
        <v>13376</v>
      </c>
      <c r="D189" s="1" t="s">
        <v>13377</v>
      </c>
      <c r="E189" s="5" t="s">
        <v>957</v>
      </c>
      <c r="F189" s="5" t="s">
        <v>957</v>
      </c>
      <c r="G189" s="5" t="s">
        <v>957</v>
      </c>
      <c r="H189" s="5" t="s">
        <v>216</v>
      </c>
      <c r="I189" s="5" t="s">
        <v>216</v>
      </c>
      <c r="J189" s="5" t="s">
        <v>216</v>
      </c>
      <c r="K189" s="5" t="s">
        <v>216</v>
      </c>
      <c r="L189" s="5" t="s">
        <v>216</v>
      </c>
      <c r="M189" s="5" t="s">
        <v>216</v>
      </c>
      <c r="N189" s="5" t="s">
        <v>216</v>
      </c>
      <c r="O189" s="5" t="s">
        <v>216</v>
      </c>
      <c r="P189" s="5" t="s">
        <v>216</v>
      </c>
      <c r="Q189" s="5" t="s">
        <v>216</v>
      </c>
      <c r="R189" s="5" t="s">
        <v>216</v>
      </c>
      <c r="S189" s="5" t="s">
        <v>216</v>
      </c>
      <c r="T189" s="5" t="s">
        <v>216</v>
      </c>
      <c r="U189" s="5" t="s">
        <v>216</v>
      </c>
      <c r="V189" s="5" t="s">
        <v>216</v>
      </c>
      <c r="W189" s="5" t="s">
        <v>216</v>
      </c>
    </row>
    <row r="190" spans="1:23" ht="25.5" x14ac:dyDescent="0.25">
      <c r="A190" s="4" t="s">
        <v>13378</v>
      </c>
      <c r="B190" s="4" t="s">
        <v>12507</v>
      </c>
      <c r="C190" s="4" t="s">
        <v>13379</v>
      </c>
      <c r="D190" s="1" t="s">
        <v>13380</v>
      </c>
      <c r="E190" s="5" t="s">
        <v>13381</v>
      </c>
      <c r="F190" s="5" t="s">
        <v>13381</v>
      </c>
      <c r="G190" s="5" t="s">
        <v>13381</v>
      </c>
      <c r="H190" s="5" t="s">
        <v>216</v>
      </c>
      <c r="I190" s="5" t="s">
        <v>216</v>
      </c>
      <c r="J190" s="5" t="s">
        <v>216</v>
      </c>
      <c r="K190" s="5" t="s">
        <v>216</v>
      </c>
      <c r="L190" s="5" t="s">
        <v>216</v>
      </c>
      <c r="M190" s="5" t="s">
        <v>216</v>
      </c>
      <c r="N190" s="5" t="s">
        <v>216</v>
      </c>
      <c r="O190" s="5" t="s">
        <v>216</v>
      </c>
      <c r="P190" s="5" t="s">
        <v>216</v>
      </c>
      <c r="Q190" s="5" t="s">
        <v>216</v>
      </c>
      <c r="R190" s="5" t="s">
        <v>216</v>
      </c>
      <c r="S190" s="5" t="s">
        <v>216</v>
      </c>
      <c r="T190" s="5" t="s">
        <v>216</v>
      </c>
      <c r="U190" s="5" t="s">
        <v>216</v>
      </c>
      <c r="V190" s="5" t="s">
        <v>216</v>
      </c>
      <c r="W190" s="5" t="s">
        <v>216</v>
      </c>
    </row>
    <row r="191" spans="1:23" x14ac:dyDescent="0.25">
      <c r="A191" s="4" t="s">
        <v>13382</v>
      </c>
      <c r="B191" s="4" t="s">
        <v>12507</v>
      </c>
      <c r="C191" s="4" t="s">
        <v>13383</v>
      </c>
      <c r="D191" s="1" t="s">
        <v>13384</v>
      </c>
      <c r="E191" s="5" t="s">
        <v>13385</v>
      </c>
      <c r="F191" s="5" t="s">
        <v>13385</v>
      </c>
      <c r="G191" s="5" t="s">
        <v>13385</v>
      </c>
      <c r="H191" s="5" t="s">
        <v>13385</v>
      </c>
      <c r="I191" s="5" t="s">
        <v>13385</v>
      </c>
      <c r="J191" s="5" t="s">
        <v>13385</v>
      </c>
      <c r="K191" s="5" t="s">
        <v>13385</v>
      </c>
      <c r="L191" s="5" t="s">
        <v>13385</v>
      </c>
      <c r="M191" s="5" t="s">
        <v>13385</v>
      </c>
      <c r="N191" s="5" t="s">
        <v>13385</v>
      </c>
      <c r="O191" s="5" t="s">
        <v>13385</v>
      </c>
      <c r="P191" s="5" t="s">
        <v>13385</v>
      </c>
      <c r="Q191" s="5" t="s">
        <v>13385</v>
      </c>
      <c r="R191" s="5" t="s">
        <v>13385</v>
      </c>
      <c r="S191" s="5" t="s">
        <v>13385</v>
      </c>
      <c r="T191" s="5" t="s">
        <v>13385</v>
      </c>
      <c r="U191" s="5" t="s">
        <v>13385</v>
      </c>
      <c r="V191" s="5" t="s">
        <v>13385</v>
      </c>
      <c r="W191" s="5" t="s">
        <v>5618</v>
      </c>
    </row>
    <row r="192" spans="1:23" ht="25.5" x14ac:dyDescent="0.25">
      <c r="A192" s="4" t="s">
        <v>13386</v>
      </c>
      <c r="B192" s="4" t="s">
        <v>12507</v>
      </c>
      <c r="C192" s="4" t="s">
        <v>13387</v>
      </c>
      <c r="D192" s="1" t="s">
        <v>13388</v>
      </c>
      <c r="E192" s="5" t="s">
        <v>216</v>
      </c>
      <c r="F192" s="5" t="s">
        <v>216</v>
      </c>
      <c r="G192" s="5" t="s">
        <v>216</v>
      </c>
      <c r="H192" s="5" t="s">
        <v>216</v>
      </c>
      <c r="I192" s="5" t="s">
        <v>216</v>
      </c>
      <c r="J192" s="5" t="s">
        <v>216</v>
      </c>
      <c r="K192" s="5" t="s">
        <v>216</v>
      </c>
      <c r="L192" s="5" t="s">
        <v>216</v>
      </c>
      <c r="M192" s="5" t="s">
        <v>838</v>
      </c>
      <c r="N192" s="5" t="s">
        <v>838</v>
      </c>
      <c r="O192" s="5" t="s">
        <v>838</v>
      </c>
      <c r="P192" s="5" t="s">
        <v>838</v>
      </c>
      <c r="Q192" s="5" t="s">
        <v>838</v>
      </c>
      <c r="R192" s="5" t="s">
        <v>838</v>
      </c>
      <c r="S192" s="5" t="s">
        <v>838</v>
      </c>
      <c r="T192" s="5" t="s">
        <v>838</v>
      </c>
      <c r="U192" s="5" t="s">
        <v>838</v>
      </c>
      <c r="V192" s="5" t="s">
        <v>838</v>
      </c>
      <c r="W192" s="5" t="s">
        <v>838</v>
      </c>
    </row>
    <row r="193" spans="1:23" x14ac:dyDescent="0.25">
      <c r="A193" s="4" t="s">
        <v>13389</v>
      </c>
      <c r="B193" s="4" t="s">
        <v>12507</v>
      </c>
      <c r="C193" s="4" t="s">
        <v>13390</v>
      </c>
      <c r="D193" s="1" t="s">
        <v>13391</v>
      </c>
      <c r="E193" s="5" t="s">
        <v>12768</v>
      </c>
      <c r="F193" s="5" t="s">
        <v>12768</v>
      </c>
      <c r="G193" s="5" t="s">
        <v>12768</v>
      </c>
      <c r="H193" s="5" t="s">
        <v>12768</v>
      </c>
      <c r="I193" s="5" t="s">
        <v>12768</v>
      </c>
      <c r="J193" s="5" t="s">
        <v>12768</v>
      </c>
      <c r="K193" s="5" t="s">
        <v>12768</v>
      </c>
      <c r="L193" s="5" t="s">
        <v>12768</v>
      </c>
      <c r="M193" s="5" t="s">
        <v>12768</v>
      </c>
      <c r="N193" s="5" t="s">
        <v>12768</v>
      </c>
      <c r="O193" s="5" t="s">
        <v>12768</v>
      </c>
      <c r="P193" s="5" t="s">
        <v>12768</v>
      </c>
      <c r="Q193" s="5" t="s">
        <v>12768</v>
      </c>
      <c r="R193" s="5" t="s">
        <v>12768</v>
      </c>
      <c r="S193" s="5" t="s">
        <v>13392</v>
      </c>
      <c r="T193" s="5" t="s">
        <v>13392</v>
      </c>
      <c r="U193" s="5" t="s">
        <v>13393</v>
      </c>
      <c r="V193" s="5" t="s">
        <v>13394</v>
      </c>
      <c r="W193" s="5" t="s">
        <v>13395</v>
      </c>
    </row>
    <row r="194" spans="1:23" x14ac:dyDescent="0.25">
      <c r="A194" s="4" t="s">
        <v>13396</v>
      </c>
      <c r="B194" s="4" t="s">
        <v>12507</v>
      </c>
      <c r="C194" s="4" t="s">
        <v>13397</v>
      </c>
      <c r="D194" s="1" t="s">
        <v>13398</v>
      </c>
      <c r="E194" s="5" t="s">
        <v>650</v>
      </c>
      <c r="F194" s="5" t="s">
        <v>650</v>
      </c>
      <c r="G194" s="5" t="s">
        <v>650</v>
      </c>
      <c r="H194" s="5" t="s">
        <v>650</v>
      </c>
      <c r="I194" s="5" t="s">
        <v>650</v>
      </c>
      <c r="J194" s="5" t="s">
        <v>650</v>
      </c>
      <c r="K194" s="5" t="s">
        <v>650</v>
      </c>
      <c r="L194" s="5" t="s">
        <v>650</v>
      </c>
      <c r="M194" s="5" t="s">
        <v>650</v>
      </c>
      <c r="N194" s="5" t="s">
        <v>650</v>
      </c>
      <c r="O194" s="5" t="s">
        <v>650</v>
      </c>
      <c r="P194" s="5" t="s">
        <v>650</v>
      </c>
      <c r="Q194" s="5" t="s">
        <v>650</v>
      </c>
      <c r="R194" s="5" t="s">
        <v>650</v>
      </c>
      <c r="S194" s="5" t="s">
        <v>13399</v>
      </c>
      <c r="T194" s="5" t="s">
        <v>13399</v>
      </c>
      <c r="U194" s="5" t="s">
        <v>13400</v>
      </c>
      <c r="V194" s="5" t="s">
        <v>13401</v>
      </c>
      <c r="W194" s="5" t="s">
        <v>13402</v>
      </c>
    </row>
    <row r="195" spans="1:23" x14ac:dyDescent="0.25">
      <c r="A195" s="4" t="s">
        <v>13403</v>
      </c>
      <c r="B195" s="4" t="s">
        <v>12507</v>
      </c>
      <c r="C195" s="4" t="s">
        <v>13404</v>
      </c>
      <c r="D195" s="1" t="s">
        <v>13405</v>
      </c>
      <c r="E195" s="5">
        <v>5.5E-2</v>
      </c>
      <c r="F195" s="5">
        <v>5.5E-2</v>
      </c>
      <c r="G195" s="5">
        <v>5.5E-2</v>
      </c>
      <c r="H195" s="5">
        <v>5.5E-2</v>
      </c>
      <c r="I195" s="5">
        <v>5.5E-2</v>
      </c>
      <c r="J195" s="5">
        <v>5.5E-2</v>
      </c>
      <c r="K195" s="5">
        <v>5.5E-2</v>
      </c>
      <c r="L195" s="5">
        <v>5.5E-2</v>
      </c>
      <c r="M195" s="5">
        <v>5.5E-2</v>
      </c>
      <c r="N195" s="5">
        <v>5.5E-2</v>
      </c>
      <c r="O195" s="5">
        <v>5.5E-2</v>
      </c>
      <c r="P195" s="5">
        <v>5.5E-2</v>
      </c>
      <c r="Q195" s="5">
        <v>5.5E-2</v>
      </c>
      <c r="R195" s="5">
        <v>5.5E-2</v>
      </c>
      <c r="S195" s="5">
        <v>5.5E-2</v>
      </c>
      <c r="T195" s="5">
        <v>5.5E-2</v>
      </c>
      <c r="U195" s="5">
        <v>5.5E-2</v>
      </c>
      <c r="V195" s="5">
        <v>5.5E-2</v>
      </c>
      <c r="W195" s="5">
        <v>5.5E-2</v>
      </c>
    </row>
    <row r="196" spans="1:23" x14ac:dyDescent="0.25">
      <c r="A196" s="4" t="s">
        <v>13406</v>
      </c>
      <c r="B196" s="4" t="s">
        <v>12507</v>
      </c>
      <c r="C196" s="4" t="s">
        <v>13407</v>
      </c>
      <c r="D196" s="1" t="s">
        <v>13408</v>
      </c>
      <c r="E196" s="5">
        <v>0.2</v>
      </c>
      <c r="F196" s="5">
        <v>0.2</v>
      </c>
      <c r="G196" s="5">
        <v>0.2</v>
      </c>
      <c r="H196" s="5">
        <v>0.2</v>
      </c>
      <c r="I196" s="5">
        <v>0.2</v>
      </c>
      <c r="J196" s="5">
        <v>0.2</v>
      </c>
      <c r="K196" s="5">
        <v>0.2</v>
      </c>
      <c r="L196" s="5">
        <v>0.2</v>
      </c>
      <c r="M196" s="5">
        <v>0.2</v>
      </c>
      <c r="N196" s="5">
        <v>0.2</v>
      </c>
      <c r="O196" s="5">
        <v>0.2</v>
      </c>
      <c r="P196" s="5">
        <v>0.2</v>
      </c>
      <c r="Q196" s="5">
        <v>0.2</v>
      </c>
      <c r="R196" s="5">
        <v>0.2</v>
      </c>
      <c r="S196" s="5">
        <v>0.11899999999999999</v>
      </c>
      <c r="T196" s="5">
        <v>0.11899999999999999</v>
      </c>
      <c r="U196" s="5">
        <v>0.11899999999999999</v>
      </c>
      <c r="V196" s="5">
        <v>0.11899999999999999</v>
      </c>
      <c r="W196" s="5">
        <v>0.11899999999999999</v>
      </c>
    </row>
    <row r="197" spans="1:23" ht="25.5" x14ac:dyDescent="0.25">
      <c r="A197" s="4" t="s">
        <v>13409</v>
      </c>
      <c r="B197" s="4" t="s">
        <v>12507</v>
      </c>
      <c r="C197" s="4" t="s">
        <v>13410</v>
      </c>
      <c r="D197" s="1" t="s">
        <v>13411</v>
      </c>
      <c r="E197" s="5">
        <v>0.5</v>
      </c>
      <c r="F197" s="5">
        <v>0.5</v>
      </c>
      <c r="G197" s="5">
        <v>0.5</v>
      </c>
      <c r="H197" s="5">
        <v>0.5</v>
      </c>
      <c r="I197" s="5">
        <v>0.5</v>
      </c>
      <c r="J197" s="5">
        <v>0.5</v>
      </c>
      <c r="K197" s="5">
        <v>0.5</v>
      </c>
      <c r="L197" s="5">
        <v>0.5</v>
      </c>
      <c r="M197" s="5">
        <v>0.5</v>
      </c>
      <c r="N197" s="5">
        <v>0.5</v>
      </c>
      <c r="O197" s="5">
        <v>0.5</v>
      </c>
      <c r="P197" s="5">
        <v>0.5</v>
      </c>
      <c r="Q197" s="5">
        <v>0.5</v>
      </c>
      <c r="R197" s="5">
        <v>0.5</v>
      </c>
      <c r="S197" s="5">
        <v>0.5</v>
      </c>
      <c r="T197" s="5">
        <v>0.5</v>
      </c>
      <c r="U197" s="5">
        <v>0.5</v>
      </c>
      <c r="V197" s="5">
        <v>0.5</v>
      </c>
      <c r="W197" s="5">
        <v>0.5</v>
      </c>
    </row>
    <row r="198" spans="1:23" ht="25.5" x14ac:dyDescent="0.25">
      <c r="A198" s="4" t="s">
        <v>13412</v>
      </c>
      <c r="B198" s="4" t="s">
        <v>12507</v>
      </c>
      <c r="C198" s="4" t="s">
        <v>13413</v>
      </c>
      <c r="D198" s="1" t="s">
        <v>13414</v>
      </c>
      <c r="E198" s="5">
        <v>0.48</v>
      </c>
      <c r="F198" s="5">
        <v>0.48</v>
      </c>
      <c r="G198" s="5">
        <v>0.48</v>
      </c>
      <c r="H198" s="5">
        <v>0.48</v>
      </c>
      <c r="I198" s="5">
        <v>0.48</v>
      </c>
      <c r="J198" s="5">
        <v>0.48</v>
      </c>
      <c r="K198" s="5">
        <v>0.48</v>
      </c>
      <c r="L198" s="5">
        <v>0.48</v>
      </c>
      <c r="M198" s="5">
        <v>0.48</v>
      </c>
      <c r="N198" s="5">
        <v>0.48</v>
      </c>
      <c r="O198" s="5">
        <v>0.48</v>
      </c>
      <c r="P198" s="5">
        <v>0.48</v>
      </c>
      <c r="Q198" s="5">
        <v>0.48</v>
      </c>
      <c r="R198" s="5">
        <v>0.48</v>
      </c>
      <c r="S198" s="5">
        <v>0.48</v>
      </c>
      <c r="T198" s="5">
        <v>0.48</v>
      </c>
      <c r="U198" s="5">
        <v>0.48</v>
      </c>
      <c r="V198" s="5">
        <v>0.48</v>
      </c>
      <c r="W198" s="5">
        <v>0.48</v>
      </c>
    </row>
    <row r="199" spans="1:23" ht="25.5" x14ac:dyDescent="0.25">
      <c r="A199" s="4" t="s">
        <v>13415</v>
      </c>
      <c r="B199" s="4" t="s">
        <v>12507</v>
      </c>
      <c r="C199" s="4" t="s">
        <v>13416</v>
      </c>
      <c r="D199" s="1" t="s">
        <v>13417</v>
      </c>
      <c r="E199" s="5">
        <v>0.46</v>
      </c>
      <c r="F199" s="5">
        <v>0.46</v>
      </c>
      <c r="G199" s="5">
        <v>0.46</v>
      </c>
      <c r="H199" s="5">
        <v>0.46</v>
      </c>
      <c r="I199" s="5">
        <v>0.46</v>
      </c>
      <c r="J199" s="5">
        <v>0.46</v>
      </c>
      <c r="K199" s="5">
        <v>0.46</v>
      </c>
      <c r="L199" s="5">
        <v>0.46</v>
      </c>
      <c r="M199" s="5">
        <v>0.46</v>
      </c>
      <c r="N199" s="5">
        <v>0.46</v>
      </c>
      <c r="O199" s="5">
        <v>0.46</v>
      </c>
      <c r="P199" s="5">
        <v>0.46</v>
      </c>
      <c r="Q199" s="5">
        <v>0.46</v>
      </c>
      <c r="R199" s="5">
        <v>0.46</v>
      </c>
      <c r="S199" s="5">
        <v>0.46</v>
      </c>
      <c r="T199" s="5">
        <v>0.46</v>
      </c>
      <c r="U199" s="5">
        <v>0.46</v>
      </c>
      <c r="V199" s="5">
        <v>0.46</v>
      </c>
      <c r="W199" s="5">
        <v>0.46</v>
      </c>
    </row>
    <row r="200" spans="1:23" ht="25.5" x14ac:dyDescent="0.25">
      <c r="A200" s="4" t="s">
        <v>13418</v>
      </c>
      <c r="B200" s="4" t="s">
        <v>12507</v>
      </c>
      <c r="C200" s="4" t="s">
        <v>13419</v>
      </c>
      <c r="D200" s="1" t="s">
        <v>13420</v>
      </c>
      <c r="E200" s="5">
        <v>0.44</v>
      </c>
      <c r="F200" s="5">
        <v>0.44</v>
      </c>
      <c r="G200" s="5">
        <v>0.44</v>
      </c>
      <c r="H200" s="5">
        <v>0.44</v>
      </c>
      <c r="I200" s="5">
        <v>0.44</v>
      </c>
      <c r="J200" s="5">
        <v>0.44</v>
      </c>
      <c r="K200" s="5">
        <v>0.44</v>
      </c>
      <c r="L200" s="5">
        <v>0.44</v>
      </c>
      <c r="M200" s="5">
        <v>0.44</v>
      </c>
      <c r="N200" s="5">
        <v>0.44</v>
      </c>
      <c r="O200" s="5">
        <v>0.44</v>
      </c>
      <c r="P200" s="5">
        <v>0.44</v>
      </c>
      <c r="Q200" s="5">
        <v>0.44</v>
      </c>
      <c r="R200" s="5">
        <v>0.44</v>
      </c>
      <c r="S200" s="5">
        <v>0.44</v>
      </c>
      <c r="T200" s="5">
        <v>0.44</v>
      </c>
      <c r="U200" s="5">
        <v>0.44</v>
      </c>
      <c r="V200" s="5">
        <v>0.44</v>
      </c>
      <c r="W200" s="5">
        <v>0.44</v>
      </c>
    </row>
    <row r="201" spans="1:23" ht="25.5" x14ac:dyDescent="0.25">
      <c r="A201" s="4" t="s">
        <v>13421</v>
      </c>
      <c r="B201" s="4" t="s">
        <v>12507</v>
      </c>
      <c r="C201" s="4" t="s">
        <v>13422</v>
      </c>
      <c r="D201" s="1" t="s">
        <v>13423</v>
      </c>
      <c r="E201" s="5">
        <v>0.42</v>
      </c>
      <c r="F201" s="5">
        <v>0.42</v>
      </c>
      <c r="G201" s="5">
        <v>0.42</v>
      </c>
      <c r="H201" s="5">
        <v>0.42</v>
      </c>
      <c r="I201" s="5">
        <v>0.42</v>
      </c>
      <c r="J201" s="5">
        <v>0.42</v>
      </c>
      <c r="K201" s="5">
        <v>0.42</v>
      </c>
      <c r="L201" s="5">
        <v>0.42</v>
      </c>
      <c r="M201" s="5">
        <v>0.42</v>
      </c>
      <c r="N201" s="5">
        <v>0.42</v>
      </c>
      <c r="O201" s="5">
        <v>0.42</v>
      </c>
      <c r="P201" s="5">
        <v>0.42</v>
      </c>
      <c r="Q201" s="5">
        <v>0.42</v>
      </c>
      <c r="R201" s="5">
        <v>0.42</v>
      </c>
      <c r="S201" s="5">
        <v>0.42</v>
      </c>
      <c r="T201" s="5">
        <v>0.42</v>
      </c>
      <c r="U201" s="5">
        <v>0.42</v>
      </c>
      <c r="V201" s="5">
        <v>0.42</v>
      </c>
      <c r="W201" s="5">
        <v>0.42</v>
      </c>
    </row>
    <row r="202" spans="1:23" ht="25.5" x14ac:dyDescent="0.25">
      <c r="A202" s="4" t="s">
        <v>13424</v>
      </c>
      <c r="B202" s="4" t="s">
        <v>12507</v>
      </c>
      <c r="C202" s="4" t="s">
        <v>13425</v>
      </c>
      <c r="D202" s="1" t="s">
        <v>13426</v>
      </c>
      <c r="E202" s="5">
        <v>0.4</v>
      </c>
      <c r="F202" s="5">
        <v>0.4</v>
      </c>
      <c r="G202" s="5">
        <v>0.4</v>
      </c>
      <c r="H202" s="5">
        <v>0.4</v>
      </c>
      <c r="I202" s="5">
        <v>0.4</v>
      </c>
      <c r="J202" s="5">
        <v>0.4</v>
      </c>
      <c r="K202" s="5">
        <v>0.4</v>
      </c>
      <c r="L202" s="5">
        <v>0.4</v>
      </c>
      <c r="M202" s="5">
        <v>0.4</v>
      </c>
      <c r="N202" s="5">
        <v>0.4</v>
      </c>
      <c r="O202" s="5">
        <v>0.4</v>
      </c>
      <c r="P202" s="5">
        <v>0.4</v>
      </c>
      <c r="Q202" s="5">
        <v>0.4</v>
      </c>
      <c r="R202" s="5">
        <v>0.4</v>
      </c>
      <c r="S202" s="5">
        <v>0.4</v>
      </c>
      <c r="T202" s="5">
        <v>0.4</v>
      </c>
      <c r="U202" s="5">
        <v>0.4</v>
      </c>
      <c r="V202" s="5">
        <v>0.4</v>
      </c>
      <c r="W202" s="5">
        <v>0.4</v>
      </c>
    </row>
    <row r="203" spans="1:23" ht="25.5" x14ac:dyDescent="0.25">
      <c r="A203" s="4" t="s">
        <v>13427</v>
      </c>
      <c r="B203" s="4" t="s">
        <v>12507</v>
      </c>
      <c r="C203" s="4" t="s">
        <v>13428</v>
      </c>
      <c r="D203" s="1" t="s">
        <v>13429</v>
      </c>
      <c r="E203" s="5">
        <v>0.38</v>
      </c>
      <c r="F203" s="5">
        <v>0.38</v>
      </c>
      <c r="G203" s="5">
        <v>0.38</v>
      </c>
      <c r="H203" s="5">
        <v>0.38</v>
      </c>
      <c r="I203" s="5">
        <v>0.38</v>
      </c>
      <c r="J203" s="5">
        <v>0.38</v>
      </c>
      <c r="K203" s="5">
        <v>0.38</v>
      </c>
      <c r="L203" s="5">
        <v>0.38</v>
      </c>
      <c r="M203" s="5">
        <v>0.38</v>
      </c>
      <c r="N203" s="5">
        <v>0.38</v>
      </c>
      <c r="O203" s="5">
        <v>0.38</v>
      </c>
      <c r="P203" s="5">
        <v>0.38</v>
      </c>
      <c r="Q203" s="5">
        <v>0.38</v>
      </c>
      <c r="R203" s="5">
        <v>0.38</v>
      </c>
      <c r="S203" s="5">
        <v>0.38</v>
      </c>
      <c r="T203" s="5">
        <v>0.38</v>
      </c>
      <c r="U203" s="5">
        <v>0.38</v>
      </c>
      <c r="V203" s="5">
        <v>0.38</v>
      </c>
      <c r="W203" s="5">
        <v>0.38</v>
      </c>
    </row>
    <row r="204" spans="1:23" ht="25.5" x14ac:dyDescent="0.25">
      <c r="A204" s="4" t="s">
        <v>13430</v>
      </c>
      <c r="B204" s="4" t="s">
        <v>12507</v>
      </c>
      <c r="C204" s="4" t="s">
        <v>13431</v>
      </c>
      <c r="D204" s="1" t="s">
        <v>13432</v>
      </c>
      <c r="E204" s="5">
        <v>0.36</v>
      </c>
      <c r="F204" s="5">
        <v>0.36</v>
      </c>
      <c r="G204" s="5">
        <v>0.36</v>
      </c>
      <c r="H204" s="5">
        <v>0.36</v>
      </c>
      <c r="I204" s="5">
        <v>0.36</v>
      </c>
      <c r="J204" s="5">
        <v>0.36</v>
      </c>
      <c r="K204" s="5">
        <v>0.36</v>
      </c>
      <c r="L204" s="5">
        <v>0.36</v>
      </c>
      <c r="M204" s="5">
        <v>0.36</v>
      </c>
      <c r="N204" s="5">
        <v>0.36</v>
      </c>
      <c r="O204" s="5">
        <v>0.36</v>
      </c>
      <c r="P204" s="5">
        <v>0.36</v>
      </c>
      <c r="Q204" s="5">
        <v>0.36</v>
      </c>
      <c r="R204" s="5">
        <v>0.36</v>
      </c>
      <c r="S204" s="5">
        <v>0.36</v>
      </c>
      <c r="T204" s="5">
        <v>0.36</v>
      </c>
      <c r="U204" s="5">
        <v>0.36</v>
      </c>
      <c r="V204" s="5">
        <v>0.36</v>
      </c>
      <c r="W204" s="5">
        <v>0.36</v>
      </c>
    </row>
    <row r="205" spans="1:23" ht="25.5" x14ac:dyDescent="0.25">
      <c r="A205" s="4" t="s">
        <v>13433</v>
      </c>
      <c r="B205" s="4" t="s">
        <v>12507</v>
      </c>
      <c r="C205" s="4" t="s">
        <v>13434</v>
      </c>
      <c r="D205" s="1" t="s">
        <v>13435</v>
      </c>
      <c r="E205" s="5">
        <v>0.34</v>
      </c>
      <c r="F205" s="5">
        <v>0.34</v>
      </c>
      <c r="G205" s="5">
        <v>0.34</v>
      </c>
      <c r="H205" s="5">
        <v>0.34</v>
      </c>
      <c r="I205" s="5">
        <v>0.34</v>
      </c>
      <c r="J205" s="5">
        <v>0.34</v>
      </c>
      <c r="K205" s="5">
        <v>0.34</v>
      </c>
      <c r="L205" s="5">
        <v>0.34</v>
      </c>
      <c r="M205" s="5">
        <v>0.34</v>
      </c>
      <c r="N205" s="5">
        <v>0.34</v>
      </c>
      <c r="O205" s="5">
        <v>0.34</v>
      </c>
      <c r="P205" s="5">
        <v>0.34</v>
      </c>
      <c r="Q205" s="5">
        <v>0.34</v>
      </c>
      <c r="R205" s="5">
        <v>0.34</v>
      </c>
      <c r="S205" s="5">
        <v>0.34</v>
      </c>
      <c r="T205" s="5">
        <v>0.34</v>
      </c>
      <c r="U205" s="5">
        <v>0.34</v>
      </c>
      <c r="V205" s="5">
        <v>0.34</v>
      </c>
      <c r="W205" s="5">
        <v>0.34</v>
      </c>
    </row>
    <row r="206" spans="1:23" ht="25.5" x14ac:dyDescent="0.25">
      <c r="A206" s="4" t="s">
        <v>13436</v>
      </c>
      <c r="B206" s="4" t="s">
        <v>12507</v>
      </c>
      <c r="C206" s="4" t="s">
        <v>13437</v>
      </c>
      <c r="D206" s="1" t="s">
        <v>13438</v>
      </c>
      <c r="E206" s="5">
        <v>0.32</v>
      </c>
      <c r="F206" s="5">
        <v>0.32</v>
      </c>
      <c r="G206" s="5">
        <v>0.32</v>
      </c>
      <c r="H206" s="5">
        <v>0.32</v>
      </c>
      <c r="I206" s="5">
        <v>0.32</v>
      </c>
      <c r="J206" s="5">
        <v>0.32</v>
      </c>
      <c r="K206" s="5">
        <v>0.32</v>
      </c>
      <c r="L206" s="5">
        <v>0.32</v>
      </c>
      <c r="M206" s="5">
        <v>0.32</v>
      </c>
      <c r="N206" s="5">
        <v>0.32</v>
      </c>
      <c r="O206" s="5">
        <v>0.32</v>
      </c>
      <c r="P206" s="5">
        <v>0.32</v>
      </c>
      <c r="Q206" s="5">
        <v>0.32</v>
      </c>
      <c r="R206" s="5">
        <v>0.32</v>
      </c>
      <c r="S206" s="5">
        <v>0.32</v>
      </c>
      <c r="T206" s="5">
        <v>0.32</v>
      </c>
      <c r="U206" s="5">
        <v>0.32</v>
      </c>
      <c r="V206" s="5">
        <v>0.32</v>
      </c>
      <c r="W206" s="5">
        <v>0.32</v>
      </c>
    </row>
    <row r="207" spans="1:23" ht="25.5" x14ac:dyDescent="0.25">
      <c r="A207" s="4" t="s">
        <v>13439</v>
      </c>
      <c r="B207" s="4" t="s">
        <v>12507</v>
      </c>
      <c r="C207" s="4" t="s">
        <v>13440</v>
      </c>
      <c r="D207" s="1" t="s">
        <v>13441</v>
      </c>
      <c r="E207" s="5">
        <v>0.3</v>
      </c>
      <c r="F207" s="5">
        <v>0.3</v>
      </c>
      <c r="G207" s="5">
        <v>0.3</v>
      </c>
      <c r="H207" s="5">
        <v>0.3</v>
      </c>
      <c r="I207" s="5">
        <v>0.3</v>
      </c>
      <c r="J207" s="5">
        <v>0.3</v>
      </c>
      <c r="K207" s="5">
        <v>0.3</v>
      </c>
      <c r="L207" s="5">
        <v>0.3</v>
      </c>
      <c r="M207" s="5">
        <v>0.3</v>
      </c>
      <c r="N207" s="5">
        <v>0.3</v>
      </c>
      <c r="O207" s="5">
        <v>0.3</v>
      </c>
      <c r="P207" s="5">
        <v>0.3</v>
      </c>
      <c r="Q207" s="5">
        <v>0.3</v>
      </c>
      <c r="R207" s="5">
        <v>0.3</v>
      </c>
      <c r="S207" s="5">
        <v>0.3</v>
      </c>
      <c r="T207" s="5">
        <v>0.3</v>
      </c>
      <c r="U207" s="5">
        <v>0.3</v>
      </c>
      <c r="V207" s="5">
        <v>0.3</v>
      </c>
      <c r="W207" s="5">
        <v>0.3</v>
      </c>
    </row>
    <row r="208" spans="1:23" ht="25.5" x14ac:dyDescent="0.25">
      <c r="A208" s="4" t="s">
        <v>13442</v>
      </c>
      <c r="B208" s="4" t="s">
        <v>12507</v>
      </c>
      <c r="C208" s="4" t="s">
        <v>13443</v>
      </c>
      <c r="D208" s="1" t="s">
        <v>13444</v>
      </c>
      <c r="E208" s="5">
        <v>0.28000000000000003</v>
      </c>
      <c r="F208" s="5">
        <v>0.28000000000000003</v>
      </c>
      <c r="G208" s="5">
        <v>0.28000000000000003</v>
      </c>
      <c r="H208" s="5">
        <v>0.28000000000000003</v>
      </c>
      <c r="I208" s="5">
        <v>0.28000000000000003</v>
      </c>
      <c r="J208" s="5">
        <v>0.28000000000000003</v>
      </c>
      <c r="K208" s="5">
        <v>0.28000000000000003</v>
      </c>
      <c r="L208" s="5">
        <v>0.28000000000000003</v>
      </c>
      <c r="M208" s="5">
        <v>0.28000000000000003</v>
      </c>
      <c r="N208" s="5">
        <v>0.28000000000000003</v>
      </c>
      <c r="O208" s="5">
        <v>0.28000000000000003</v>
      </c>
      <c r="P208" s="5">
        <v>0.28000000000000003</v>
      </c>
      <c r="Q208" s="5">
        <v>0.28000000000000003</v>
      </c>
      <c r="R208" s="5">
        <v>0.28000000000000003</v>
      </c>
      <c r="S208" s="5">
        <v>0.28000000000000003</v>
      </c>
      <c r="T208" s="5">
        <v>0.28000000000000003</v>
      </c>
      <c r="U208" s="5">
        <v>0.28000000000000003</v>
      </c>
      <c r="V208" s="5">
        <v>0.28000000000000003</v>
      </c>
      <c r="W208" s="5">
        <v>0.28000000000000003</v>
      </c>
    </row>
    <row r="209" spans="1:23" ht="25.5" x14ac:dyDescent="0.25">
      <c r="A209" s="4" t="s">
        <v>13445</v>
      </c>
      <c r="B209" s="4" t="s">
        <v>12507</v>
      </c>
      <c r="C209" s="4" t="s">
        <v>13446</v>
      </c>
      <c r="D209" s="1" t="s">
        <v>13447</v>
      </c>
      <c r="E209" s="5">
        <v>0.26</v>
      </c>
      <c r="F209" s="5">
        <v>0.26</v>
      </c>
      <c r="G209" s="5">
        <v>0.26</v>
      </c>
      <c r="H209" s="5">
        <v>0.26</v>
      </c>
      <c r="I209" s="5">
        <v>0.26</v>
      </c>
      <c r="J209" s="5">
        <v>0.26</v>
      </c>
      <c r="K209" s="5">
        <v>0.26</v>
      </c>
      <c r="L209" s="5">
        <v>0.26</v>
      </c>
      <c r="M209" s="5">
        <v>0.26</v>
      </c>
      <c r="N209" s="5">
        <v>0.26</v>
      </c>
      <c r="O209" s="5">
        <v>0.26</v>
      </c>
      <c r="P209" s="5">
        <v>0.26</v>
      </c>
      <c r="Q209" s="5">
        <v>0.26</v>
      </c>
      <c r="R209" s="5">
        <v>0.26</v>
      </c>
      <c r="S209" s="5">
        <v>0.26</v>
      </c>
      <c r="T209" s="5">
        <v>0.26</v>
      </c>
      <c r="U209" s="5">
        <v>0.26</v>
      </c>
      <c r="V209" s="5">
        <v>0.26</v>
      </c>
      <c r="W209" s="5">
        <v>0.26</v>
      </c>
    </row>
    <row r="210" spans="1:23" ht="25.5" x14ac:dyDescent="0.25">
      <c r="A210" s="4" t="s">
        <v>13448</v>
      </c>
      <c r="B210" s="4" t="s">
        <v>12507</v>
      </c>
      <c r="C210" s="4" t="s">
        <v>13449</v>
      </c>
      <c r="D210" s="1" t="s">
        <v>13450</v>
      </c>
      <c r="E210" s="5">
        <v>0.24</v>
      </c>
      <c r="F210" s="5">
        <v>0.24</v>
      </c>
      <c r="G210" s="5">
        <v>0.24</v>
      </c>
      <c r="H210" s="5">
        <v>0.24</v>
      </c>
      <c r="I210" s="5">
        <v>0.24</v>
      </c>
      <c r="J210" s="5">
        <v>0.24</v>
      </c>
      <c r="K210" s="5">
        <v>0.24</v>
      </c>
      <c r="L210" s="5">
        <v>0.24</v>
      </c>
      <c r="M210" s="5">
        <v>0.24</v>
      </c>
      <c r="N210" s="5">
        <v>0.24</v>
      </c>
      <c r="O210" s="5">
        <v>0.24</v>
      </c>
      <c r="P210" s="5">
        <v>0.24</v>
      </c>
      <c r="Q210" s="5">
        <v>0.24</v>
      </c>
      <c r="R210" s="5">
        <v>0.24</v>
      </c>
      <c r="S210" s="5">
        <v>0.24</v>
      </c>
      <c r="T210" s="5">
        <v>0.24</v>
      </c>
      <c r="U210" s="5">
        <v>0.24</v>
      </c>
      <c r="V210" s="5">
        <v>0.24</v>
      </c>
      <c r="W210" s="5">
        <v>0.24</v>
      </c>
    </row>
    <row r="211" spans="1:23" ht="25.5" x14ac:dyDescent="0.25">
      <c r="A211" s="4" t="s">
        <v>13451</v>
      </c>
      <c r="B211" s="4" t="s">
        <v>12507</v>
      </c>
      <c r="C211" s="4" t="s">
        <v>13452</v>
      </c>
      <c r="D211" s="1" t="s">
        <v>13453</v>
      </c>
      <c r="E211" s="5">
        <v>0.4</v>
      </c>
      <c r="F211" s="5">
        <v>0.4</v>
      </c>
      <c r="G211" s="5">
        <v>0.4</v>
      </c>
      <c r="H211" s="5">
        <v>0.4</v>
      </c>
      <c r="I211" s="5">
        <v>0.4</v>
      </c>
      <c r="J211" s="5">
        <v>0.4</v>
      </c>
      <c r="K211" s="5">
        <v>0.4</v>
      </c>
      <c r="L211" s="5">
        <v>0.4</v>
      </c>
      <c r="M211" s="5">
        <v>0.4</v>
      </c>
      <c r="N211" s="5">
        <v>0.4</v>
      </c>
      <c r="O211" s="5">
        <v>0.4</v>
      </c>
      <c r="P211" s="5">
        <v>0.4</v>
      </c>
      <c r="Q211" s="5">
        <v>0.4</v>
      </c>
      <c r="R211" s="5">
        <v>0.4</v>
      </c>
      <c r="S211" s="5">
        <v>0.4</v>
      </c>
      <c r="T211" s="5">
        <v>0.4</v>
      </c>
      <c r="U211" s="5">
        <v>0.4</v>
      </c>
      <c r="V211" s="5">
        <v>0.4</v>
      </c>
      <c r="W211" s="5">
        <v>0.4</v>
      </c>
    </row>
    <row r="212" spans="1:23" ht="25.5" x14ac:dyDescent="0.25">
      <c r="A212" s="4" t="s">
        <v>13454</v>
      </c>
      <c r="B212" s="4" t="s">
        <v>12507</v>
      </c>
      <c r="C212" s="4" t="s">
        <v>13455</v>
      </c>
      <c r="D212" s="1" t="s">
        <v>13456</v>
      </c>
      <c r="E212" s="5">
        <v>0.38400000000000001</v>
      </c>
      <c r="F212" s="5">
        <v>0.38400000000000001</v>
      </c>
      <c r="G212" s="5">
        <v>0.38400000000000001</v>
      </c>
      <c r="H212" s="5">
        <v>0.38400000000000001</v>
      </c>
      <c r="I212" s="5">
        <v>0.38400000000000001</v>
      </c>
      <c r="J212" s="5">
        <v>0.38400000000000001</v>
      </c>
      <c r="K212" s="5">
        <v>0.38400000000000001</v>
      </c>
      <c r="L212" s="5">
        <v>0.38400000000000001</v>
      </c>
      <c r="M212" s="5">
        <v>0.38400000000000001</v>
      </c>
      <c r="N212" s="5">
        <v>0.38400000000000001</v>
      </c>
      <c r="O212" s="5">
        <v>0.38400000000000001</v>
      </c>
      <c r="P212" s="5">
        <v>0.38400000000000001</v>
      </c>
      <c r="Q212" s="5">
        <v>0.38400000000000001</v>
      </c>
      <c r="R212" s="5">
        <v>0.38400000000000001</v>
      </c>
      <c r="S212" s="5">
        <v>0.38400000000000001</v>
      </c>
      <c r="T212" s="5">
        <v>0.38400000000000001</v>
      </c>
      <c r="U212" s="5">
        <v>0.38400000000000001</v>
      </c>
      <c r="V212" s="5">
        <v>0.38400000000000001</v>
      </c>
      <c r="W212" s="5">
        <v>0.38400000000000001</v>
      </c>
    </row>
    <row r="213" spans="1:23" ht="25.5" x14ac:dyDescent="0.25">
      <c r="A213" s="4" t="s">
        <v>13457</v>
      </c>
      <c r="B213" s="4" t="s">
        <v>12507</v>
      </c>
      <c r="C213" s="4" t="s">
        <v>13458</v>
      </c>
      <c r="D213" s="1" t="s">
        <v>13459</v>
      </c>
      <c r="E213" s="5">
        <v>0.36799999999999999</v>
      </c>
      <c r="F213" s="5">
        <v>0.36799999999999999</v>
      </c>
      <c r="G213" s="5">
        <v>0.36799999999999999</v>
      </c>
      <c r="H213" s="5">
        <v>0.36799999999999999</v>
      </c>
      <c r="I213" s="5">
        <v>0.36799999999999999</v>
      </c>
      <c r="J213" s="5">
        <v>0.36799999999999999</v>
      </c>
      <c r="K213" s="5">
        <v>0.36799999999999999</v>
      </c>
      <c r="L213" s="5">
        <v>0.36799999999999999</v>
      </c>
      <c r="M213" s="5">
        <v>0.36799999999999999</v>
      </c>
      <c r="N213" s="5">
        <v>0.36799999999999999</v>
      </c>
      <c r="O213" s="5">
        <v>0.36799999999999999</v>
      </c>
      <c r="P213" s="5">
        <v>0.36799999999999999</v>
      </c>
      <c r="Q213" s="5">
        <v>0.36799999999999999</v>
      </c>
      <c r="R213" s="5">
        <v>0.36799999999999999</v>
      </c>
      <c r="S213" s="5">
        <v>0.36799999999999999</v>
      </c>
      <c r="T213" s="5">
        <v>0.36799999999999999</v>
      </c>
      <c r="U213" s="5">
        <v>0.36799999999999999</v>
      </c>
      <c r="V213" s="5">
        <v>0.36799999999999999</v>
      </c>
      <c r="W213" s="5">
        <v>0.36799999999999999</v>
      </c>
    </row>
    <row r="214" spans="1:23" ht="25.5" x14ac:dyDescent="0.25">
      <c r="A214" s="4" t="s">
        <v>13460</v>
      </c>
      <c r="B214" s="4" t="s">
        <v>12507</v>
      </c>
      <c r="C214" s="4" t="s">
        <v>13461</v>
      </c>
      <c r="D214" s="1" t="s">
        <v>13462</v>
      </c>
      <c r="E214" s="5">
        <v>0.35199999999999998</v>
      </c>
      <c r="F214" s="5">
        <v>0.35199999999999998</v>
      </c>
      <c r="G214" s="5">
        <v>0.35199999999999998</v>
      </c>
      <c r="H214" s="5">
        <v>0.35199999999999998</v>
      </c>
      <c r="I214" s="5">
        <v>0.35199999999999998</v>
      </c>
      <c r="J214" s="5">
        <v>0.35199999999999998</v>
      </c>
      <c r="K214" s="5">
        <v>0.35199999999999998</v>
      </c>
      <c r="L214" s="5">
        <v>0.35199999999999998</v>
      </c>
      <c r="M214" s="5">
        <v>0.35199999999999998</v>
      </c>
      <c r="N214" s="5">
        <v>0.35199999999999998</v>
      </c>
      <c r="O214" s="5">
        <v>0.35199999999999998</v>
      </c>
      <c r="P214" s="5">
        <v>0.35199999999999998</v>
      </c>
      <c r="Q214" s="5">
        <v>0.35199999999999998</v>
      </c>
      <c r="R214" s="5">
        <v>0.35199999999999998</v>
      </c>
      <c r="S214" s="5">
        <v>0.35199999999999998</v>
      </c>
      <c r="T214" s="5">
        <v>0.35199999999999998</v>
      </c>
      <c r="U214" s="5">
        <v>0.35199999999999998</v>
      </c>
      <c r="V214" s="5">
        <v>0.35199999999999998</v>
      </c>
      <c r="W214" s="5">
        <v>0.35199999999999998</v>
      </c>
    </row>
    <row r="215" spans="1:23" ht="25.5" x14ac:dyDescent="0.25">
      <c r="A215" s="4" t="s">
        <v>13463</v>
      </c>
      <c r="B215" s="4" t="s">
        <v>12507</v>
      </c>
      <c r="C215" s="4" t="s">
        <v>13464</v>
      </c>
      <c r="D215" s="1" t="s">
        <v>13465</v>
      </c>
      <c r="E215" s="5">
        <v>0.33600000000000002</v>
      </c>
      <c r="F215" s="5">
        <v>0.33600000000000002</v>
      </c>
      <c r="G215" s="5">
        <v>0.33600000000000002</v>
      </c>
      <c r="H215" s="5">
        <v>0.33600000000000002</v>
      </c>
      <c r="I215" s="5">
        <v>0.33600000000000002</v>
      </c>
      <c r="J215" s="5">
        <v>0.33600000000000002</v>
      </c>
      <c r="K215" s="5">
        <v>0.33600000000000002</v>
      </c>
      <c r="L215" s="5">
        <v>0.33600000000000002</v>
      </c>
      <c r="M215" s="5">
        <v>0.33600000000000002</v>
      </c>
      <c r="N215" s="5">
        <v>0.33600000000000002</v>
      </c>
      <c r="O215" s="5">
        <v>0.33600000000000002</v>
      </c>
      <c r="P215" s="5">
        <v>0.33600000000000002</v>
      </c>
      <c r="Q215" s="5">
        <v>0.33600000000000002</v>
      </c>
      <c r="R215" s="5">
        <v>0.33600000000000002</v>
      </c>
      <c r="S215" s="5">
        <v>0.33600000000000002</v>
      </c>
      <c r="T215" s="5">
        <v>0.33600000000000002</v>
      </c>
      <c r="U215" s="5">
        <v>0.33600000000000002</v>
      </c>
      <c r="V215" s="5">
        <v>0.33600000000000002</v>
      </c>
      <c r="W215" s="5">
        <v>0.33600000000000002</v>
      </c>
    </row>
    <row r="216" spans="1:23" ht="25.5" x14ac:dyDescent="0.25">
      <c r="A216" s="4" t="s">
        <v>13466</v>
      </c>
      <c r="B216" s="4" t="s">
        <v>12507</v>
      </c>
      <c r="C216" s="4" t="s">
        <v>13467</v>
      </c>
      <c r="D216" s="1" t="s">
        <v>13468</v>
      </c>
      <c r="E216" s="5">
        <v>0.32</v>
      </c>
      <c r="F216" s="5">
        <v>0.32</v>
      </c>
      <c r="G216" s="5">
        <v>0.32</v>
      </c>
      <c r="H216" s="5">
        <v>0.32</v>
      </c>
      <c r="I216" s="5">
        <v>0.32</v>
      </c>
      <c r="J216" s="5">
        <v>0.32</v>
      </c>
      <c r="K216" s="5">
        <v>0.32</v>
      </c>
      <c r="L216" s="5">
        <v>0.32</v>
      </c>
      <c r="M216" s="5">
        <v>0.32</v>
      </c>
      <c r="N216" s="5">
        <v>0.32</v>
      </c>
      <c r="O216" s="5">
        <v>0.32</v>
      </c>
      <c r="P216" s="5">
        <v>0.32</v>
      </c>
      <c r="Q216" s="5">
        <v>0.32</v>
      </c>
      <c r="R216" s="5">
        <v>0.32</v>
      </c>
      <c r="S216" s="5">
        <v>0.32</v>
      </c>
      <c r="T216" s="5">
        <v>0.32</v>
      </c>
      <c r="U216" s="5">
        <v>0.32</v>
      </c>
      <c r="V216" s="5">
        <v>0.32</v>
      </c>
      <c r="W216" s="5">
        <v>0.32</v>
      </c>
    </row>
    <row r="217" spans="1:23" ht="25.5" x14ac:dyDescent="0.25">
      <c r="A217" s="4" t="s">
        <v>13469</v>
      </c>
      <c r="B217" s="4" t="s">
        <v>12507</v>
      </c>
      <c r="C217" s="4" t="s">
        <v>13470</v>
      </c>
      <c r="D217" s="1" t="s">
        <v>13471</v>
      </c>
      <c r="E217" s="5">
        <v>0.30399999999999999</v>
      </c>
      <c r="F217" s="5">
        <v>0.30399999999999999</v>
      </c>
      <c r="G217" s="5">
        <v>0.30399999999999999</v>
      </c>
      <c r="H217" s="5">
        <v>0.30399999999999999</v>
      </c>
      <c r="I217" s="5">
        <v>0.30399999999999999</v>
      </c>
      <c r="J217" s="5">
        <v>0.30399999999999999</v>
      </c>
      <c r="K217" s="5">
        <v>0.30399999999999999</v>
      </c>
      <c r="L217" s="5">
        <v>0.30399999999999999</v>
      </c>
      <c r="M217" s="5">
        <v>0.30399999999999999</v>
      </c>
      <c r="N217" s="5">
        <v>0.30399999999999999</v>
      </c>
      <c r="O217" s="5">
        <v>0.30399999999999999</v>
      </c>
      <c r="P217" s="5">
        <v>0.30399999999999999</v>
      </c>
      <c r="Q217" s="5">
        <v>0.30399999999999999</v>
      </c>
      <c r="R217" s="5">
        <v>0.30399999999999999</v>
      </c>
      <c r="S217" s="5">
        <v>0.30399999999999999</v>
      </c>
      <c r="T217" s="5">
        <v>0.30399999999999999</v>
      </c>
      <c r="U217" s="5">
        <v>0.30399999999999999</v>
      </c>
      <c r="V217" s="5">
        <v>0.30399999999999999</v>
      </c>
      <c r="W217" s="5">
        <v>0.30399999999999999</v>
      </c>
    </row>
    <row r="218" spans="1:23" ht="25.5" x14ac:dyDescent="0.25">
      <c r="A218" s="4" t="s">
        <v>13472</v>
      </c>
      <c r="B218" s="4" t="s">
        <v>12507</v>
      </c>
      <c r="C218" s="4" t="s">
        <v>13473</v>
      </c>
      <c r="D218" s="1" t="s">
        <v>13474</v>
      </c>
      <c r="E218" s="5">
        <v>0.28799999999999998</v>
      </c>
      <c r="F218" s="5">
        <v>0.28799999999999998</v>
      </c>
      <c r="G218" s="5">
        <v>0.28799999999999998</v>
      </c>
      <c r="H218" s="5">
        <v>0.28799999999999998</v>
      </c>
      <c r="I218" s="5">
        <v>0.28799999999999998</v>
      </c>
      <c r="J218" s="5">
        <v>0.28799999999999998</v>
      </c>
      <c r="K218" s="5">
        <v>0.28799999999999998</v>
      </c>
      <c r="L218" s="5">
        <v>0.28799999999999998</v>
      </c>
      <c r="M218" s="5">
        <v>0.28799999999999998</v>
      </c>
      <c r="N218" s="5">
        <v>0.28799999999999998</v>
      </c>
      <c r="O218" s="5">
        <v>0.28799999999999998</v>
      </c>
      <c r="P218" s="5">
        <v>0.28799999999999998</v>
      </c>
      <c r="Q218" s="5">
        <v>0.28799999999999998</v>
      </c>
      <c r="R218" s="5">
        <v>0.28799999999999998</v>
      </c>
      <c r="S218" s="5">
        <v>0.28799999999999998</v>
      </c>
      <c r="T218" s="5">
        <v>0.28799999999999998</v>
      </c>
      <c r="U218" s="5">
        <v>0.28799999999999998</v>
      </c>
      <c r="V218" s="5">
        <v>0.28799999999999998</v>
      </c>
      <c r="W218" s="5">
        <v>0.28799999999999998</v>
      </c>
    </row>
    <row r="219" spans="1:23" ht="25.5" x14ac:dyDescent="0.25">
      <c r="A219" s="4" t="s">
        <v>13475</v>
      </c>
      <c r="B219" s="4" t="s">
        <v>12507</v>
      </c>
      <c r="C219" s="4" t="s">
        <v>13476</v>
      </c>
      <c r="D219" s="1" t="s">
        <v>13477</v>
      </c>
      <c r="E219" s="5">
        <v>0.27200000000000002</v>
      </c>
      <c r="F219" s="5">
        <v>0.27200000000000002</v>
      </c>
      <c r="G219" s="5">
        <v>0.27200000000000002</v>
      </c>
      <c r="H219" s="5">
        <v>0.27200000000000002</v>
      </c>
      <c r="I219" s="5">
        <v>0.27200000000000002</v>
      </c>
      <c r="J219" s="5">
        <v>0.27200000000000002</v>
      </c>
      <c r="K219" s="5">
        <v>0.27200000000000002</v>
      </c>
      <c r="L219" s="5">
        <v>0.27200000000000002</v>
      </c>
      <c r="M219" s="5">
        <v>0.27200000000000002</v>
      </c>
      <c r="N219" s="5">
        <v>0.27200000000000002</v>
      </c>
      <c r="O219" s="5">
        <v>0.27200000000000002</v>
      </c>
      <c r="P219" s="5">
        <v>0.27200000000000002</v>
      </c>
      <c r="Q219" s="5">
        <v>0.27200000000000002</v>
      </c>
      <c r="R219" s="5">
        <v>0.27200000000000002</v>
      </c>
      <c r="S219" s="5">
        <v>0.27200000000000002</v>
      </c>
      <c r="T219" s="5">
        <v>0.27200000000000002</v>
      </c>
      <c r="U219" s="5">
        <v>0.27200000000000002</v>
      </c>
      <c r="V219" s="5">
        <v>0.27200000000000002</v>
      </c>
      <c r="W219" s="5">
        <v>0.27200000000000002</v>
      </c>
    </row>
    <row r="220" spans="1:23" ht="25.5" x14ac:dyDescent="0.25">
      <c r="A220" s="4" t="s">
        <v>13478</v>
      </c>
      <c r="B220" s="4" t="s">
        <v>12507</v>
      </c>
      <c r="C220" s="4" t="s">
        <v>13479</v>
      </c>
      <c r="D220" s="1" t="s">
        <v>13480</v>
      </c>
      <c r="E220" s="5">
        <v>0.25600000000000001</v>
      </c>
      <c r="F220" s="5">
        <v>0.25600000000000001</v>
      </c>
      <c r="G220" s="5">
        <v>0.25600000000000001</v>
      </c>
      <c r="H220" s="5">
        <v>0.25600000000000001</v>
      </c>
      <c r="I220" s="5">
        <v>0.25600000000000001</v>
      </c>
      <c r="J220" s="5">
        <v>0.25600000000000001</v>
      </c>
      <c r="K220" s="5">
        <v>0.25600000000000001</v>
      </c>
      <c r="L220" s="5">
        <v>0.25600000000000001</v>
      </c>
      <c r="M220" s="5">
        <v>0.25600000000000001</v>
      </c>
      <c r="N220" s="5">
        <v>0.25600000000000001</v>
      </c>
      <c r="O220" s="5">
        <v>0.25600000000000001</v>
      </c>
      <c r="P220" s="5">
        <v>0.25600000000000001</v>
      </c>
      <c r="Q220" s="5">
        <v>0.25600000000000001</v>
      </c>
      <c r="R220" s="5">
        <v>0.25600000000000001</v>
      </c>
      <c r="S220" s="5">
        <v>0.25600000000000001</v>
      </c>
      <c r="T220" s="5">
        <v>0.25600000000000001</v>
      </c>
      <c r="U220" s="5">
        <v>0.25600000000000001</v>
      </c>
      <c r="V220" s="5">
        <v>0.25600000000000001</v>
      </c>
      <c r="W220" s="5">
        <v>0.25600000000000001</v>
      </c>
    </row>
    <row r="221" spans="1:23" ht="25.5" x14ac:dyDescent="0.25">
      <c r="A221" s="4" t="s">
        <v>13481</v>
      </c>
      <c r="B221" s="4" t="s">
        <v>12507</v>
      </c>
      <c r="C221" s="4" t="s">
        <v>13482</v>
      </c>
      <c r="D221" s="1" t="s">
        <v>13483</v>
      </c>
      <c r="E221" s="5">
        <v>0.24</v>
      </c>
      <c r="F221" s="5">
        <v>0.24</v>
      </c>
      <c r="G221" s="5">
        <v>0.24</v>
      </c>
      <c r="H221" s="5">
        <v>0.24</v>
      </c>
      <c r="I221" s="5">
        <v>0.24</v>
      </c>
      <c r="J221" s="5">
        <v>0.24</v>
      </c>
      <c r="K221" s="5">
        <v>0.24</v>
      </c>
      <c r="L221" s="5">
        <v>0.24</v>
      </c>
      <c r="M221" s="5">
        <v>0.24</v>
      </c>
      <c r="N221" s="5">
        <v>0.24</v>
      </c>
      <c r="O221" s="5">
        <v>0.24</v>
      </c>
      <c r="P221" s="5">
        <v>0.24</v>
      </c>
      <c r="Q221" s="5">
        <v>0.24</v>
      </c>
      <c r="R221" s="5">
        <v>0.24</v>
      </c>
      <c r="S221" s="5">
        <v>0.24</v>
      </c>
      <c r="T221" s="5">
        <v>0.24</v>
      </c>
      <c r="U221" s="5">
        <v>0.24</v>
      </c>
      <c r="V221" s="5">
        <v>0.24</v>
      </c>
      <c r="W221" s="5">
        <v>0.24</v>
      </c>
    </row>
    <row r="222" spans="1:23" ht="25.5" x14ac:dyDescent="0.25">
      <c r="A222" s="4" t="s">
        <v>13484</v>
      </c>
      <c r="B222" s="4" t="s">
        <v>12507</v>
      </c>
      <c r="C222" s="4" t="s">
        <v>13485</v>
      </c>
      <c r="D222" s="1" t="s">
        <v>13486</v>
      </c>
      <c r="E222" s="5">
        <v>0.224</v>
      </c>
      <c r="F222" s="5">
        <v>0.224</v>
      </c>
      <c r="G222" s="5">
        <v>0.224</v>
      </c>
      <c r="H222" s="5">
        <v>0.224</v>
      </c>
      <c r="I222" s="5">
        <v>0.224</v>
      </c>
      <c r="J222" s="5">
        <v>0.224</v>
      </c>
      <c r="K222" s="5">
        <v>0.224</v>
      </c>
      <c r="L222" s="5">
        <v>0.224</v>
      </c>
      <c r="M222" s="5">
        <v>0.224</v>
      </c>
      <c r="N222" s="5">
        <v>0.224</v>
      </c>
      <c r="O222" s="5">
        <v>0.224</v>
      </c>
      <c r="P222" s="5">
        <v>0.224</v>
      </c>
      <c r="Q222" s="5">
        <v>0.224</v>
      </c>
      <c r="R222" s="5">
        <v>0.224</v>
      </c>
      <c r="S222" s="5">
        <v>0.224</v>
      </c>
      <c r="T222" s="5">
        <v>0.224</v>
      </c>
      <c r="U222" s="5">
        <v>0.224</v>
      </c>
      <c r="V222" s="5">
        <v>0.224</v>
      </c>
      <c r="W222" s="5">
        <v>0.224</v>
      </c>
    </row>
    <row r="223" spans="1:23" ht="25.5" x14ac:dyDescent="0.25">
      <c r="A223" s="4" t="s">
        <v>13487</v>
      </c>
      <c r="B223" s="4" t="s">
        <v>12507</v>
      </c>
      <c r="C223" s="4" t="s">
        <v>13488</v>
      </c>
      <c r="D223" s="1" t="s">
        <v>13489</v>
      </c>
      <c r="E223" s="5">
        <v>0.20799999999999999</v>
      </c>
      <c r="F223" s="5">
        <v>0.20799999999999999</v>
      </c>
      <c r="G223" s="5">
        <v>0.20799999999999999</v>
      </c>
      <c r="H223" s="5">
        <v>0.20799999999999999</v>
      </c>
      <c r="I223" s="5">
        <v>0.20799999999999999</v>
      </c>
      <c r="J223" s="5">
        <v>0.20799999999999999</v>
      </c>
      <c r="K223" s="5">
        <v>0.20799999999999999</v>
      </c>
      <c r="L223" s="5">
        <v>0.20799999999999999</v>
      </c>
      <c r="M223" s="5">
        <v>0.20799999999999999</v>
      </c>
      <c r="N223" s="5">
        <v>0.20799999999999999</v>
      </c>
      <c r="O223" s="5">
        <v>0.20799999999999999</v>
      </c>
      <c r="P223" s="5">
        <v>0.20799999999999999</v>
      </c>
      <c r="Q223" s="5">
        <v>0.20799999999999999</v>
      </c>
      <c r="R223" s="5">
        <v>0.20799999999999999</v>
      </c>
      <c r="S223" s="5">
        <v>0.20799999999999999</v>
      </c>
      <c r="T223" s="5">
        <v>0.20799999999999999</v>
      </c>
      <c r="U223" s="5">
        <v>0.20799999999999999</v>
      </c>
      <c r="V223" s="5">
        <v>0.20799999999999999</v>
      </c>
      <c r="W223" s="5">
        <v>0.20799999999999999</v>
      </c>
    </row>
    <row r="224" spans="1:23" ht="25.5" x14ac:dyDescent="0.25">
      <c r="A224" s="4" t="s">
        <v>13490</v>
      </c>
      <c r="B224" s="4" t="s">
        <v>12507</v>
      </c>
      <c r="C224" s="4" t="s">
        <v>13491</v>
      </c>
      <c r="D224" s="1" t="s">
        <v>13492</v>
      </c>
      <c r="E224" s="5">
        <v>0.192</v>
      </c>
      <c r="F224" s="5">
        <v>0.192</v>
      </c>
      <c r="G224" s="5">
        <v>0.192</v>
      </c>
      <c r="H224" s="5">
        <v>0.192</v>
      </c>
      <c r="I224" s="5">
        <v>0.192</v>
      </c>
      <c r="J224" s="5">
        <v>0.192</v>
      </c>
      <c r="K224" s="5">
        <v>0.192</v>
      </c>
      <c r="L224" s="5">
        <v>0.192</v>
      </c>
      <c r="M224" s="5">
        <v>0.192</v>
      </c>
      <c r="N224" s="5">
        <v>0.192</v>
      </c>
      <c r="O224" s="5">
        <v>0.192</v>
      </c>
      <c r="P224" s="5">
        <v>0.192</v>
      </c>
      <c r="Q224" s="5">
        <v>0.192</v>
      </c>
      <c r="R224" s="5">
        <v>0.192</v>
      </c>
      <c r="S224" s="5">
        <v>0.192</v>
      </c>
      <c r="T224" s="5">
        <v>0.192</v>
      </c>
      <c r="U224" s="5">
        <v>0.192</v>
      </c>
      <c r="V224" s="5">
        <v>0.192</v>
      </c>
      <c r="W224" s="5">
        <v>0.192</v>
      </c>
    </row>
    <row r="225" spans="1:23" ht="25.5" x14ac:dyDescent="0.25">
      <c r="A225" s="4" t="s">
        <v>13493</v>
      </c>
      <c r="B225" s="4" t="s">
        <v>12507</v>
      </c>
      <c r="C225" s="4" t="s">
        <v>13494</v>
      </c>
      <c r="D225" s="1" t="s">
        <v>13495</v>
      </c>
      <c r="E225" s="5" t="s">
        <v>5699</v>
      </c>
      <c r="F225" s="5" t="s">
        <v>5699</v>
      </c>
      <c r="G225" s="5" t="s">
        <v>5699</v>
      </c>
      <c r="H225" s="5" t="s">
        <v>5699</v>
      </c>
      <c r="I225" s="5" t="s">
        <v>5699</v>
      </c>
      <c r="J225" s="5" t="s">
        <v>5699</v>
      </c>
      <c r="K225" s="5" t="s">
        <v>5699</v>
      </c>
      <c r="L225" s="5" t="s">
        <v>5699</v>
      </c>
      <c r="M225" s="5" t="s">
        <v>5699</v>
      </c>
      <c r="N225" s="5" t="s">
        <v>5699</v>
      </c>
      <c r="O225" s="5" t="s">
        <v>5699</v>
      </c>
      <c r="P225" s="5" t="s">
        <v>5699</v>
      </c>
      <c r="Q225" s="5" t="s">
        <v>5699</v>
      </c>
      <c r="R225" s="5" t="s">
        <v>5699</v>
      </c>
      <c r="S225" s="5" t="s">
        <v>5699</v>
      </c>
      <c r="T225" s="5" t="s">
        <v>5699</v>
      </c>
      <c r="U225" s="5" t="s">
        <v>5699</v>
      </c>
      <c r="V225" s="5" t="s">
        <v>5699</v>
      </c>
      <c r="W225" s="5" t="s">
        <v>5699</v>
      </c>
    </row>
    <row r="226" spans="1:23" ht="25.5" x14ac:dyDescent="0.25">
      <c r="A226" s="4" t="s">
        <v>13496</v>
      </c>
      <c r="B226" s="4" t="s">
        <v>12507</v>
      </c>
      <c r="C226" s="4" t="s">
        <v>13497</v>
      </c>
      <c r="D226" s="1" t="s">
        <v>13498</v>
      </c>
      <c r="E226" s="5" t="s">
        <v>10279</v>
      </c>
      <c r="F226" s="5" t="s">
        <v>10279</v>
      </c>
      <c r="G226" s="5" t="s">
        <v>10279</v>
      </c>
      <c r="H226" s="5" t="s">
        <v>10279</v>
      </c>
      <c r="I226" s="5" t="s">
        <v>10279</v>
      </c>
      <c r="J226" s="5" t="s">
        <v>10279</v>
      </c>
      <c r="K226" s="5" t="s">
        <v>10279</v>
      </c>
      <c r="L226" s="5" t="s">
        <v>10279</v>
      </c>
      <c r="M226" s="5" t="s">
        <v>10279</v>
      </c>
      <c r="N226" s="5" t="s">
        <v>10279</v>
      </c>
      <c r="O226" s="5" t="s">
        <v>10279</v>
      </c>
      <c r="P226" s="5" t="s">
        <v>10279</v>
      </c>
      <c r="Q226" s="5" t="s">
        <v>10279</v>
      </c>
      <c r="R226" s="5" t="s">
        <v>10279</v>
      </c>
      <c r="S226" s="5" t="s">
        <v>10279</v>
      </c>
      <c r="T226" s="5" t="s">
        <v>10279</v>
      </c>
      <c r="U226" s="5" t="s">
        <v>10279</v>
      </c>
      <c r="V226" s="5" t="s">
        <v>10279</v>
      </c>
      <c r="W226" s="5" t="s">
        <v>10279</v>
      </c>
    </row>
    <row r="227" spans="1:23" ht="25.5" x14ac:dyDescent="0.25">
      <c r="A227" s="4" t="s">
        <v>13499</v>
      </c>
      <c r="B227" s="4" t="s">
        <v>12507</v>
      </c>
      <c r="C227" s="4" t="s">
        <v>13500</v>
      </c>
      <c r="D227" s="1" t="s">
        <v>13501</v>
      </c>
      <c r="E227" s="5" t="s">
        <v>13502</v>
      </c>
      <c r="F227" s="5" t="s">
        <v>13502</v>
      </c>
      <c r="G227" s="5" t="s">
        <v>13502</v>
      </c>
      <c r="H227" s="5" t="s">
        <v>13502</v>
      </c>
      <c r="I227" s="5" t="s">
        <v>13502</v>
      </c>
      <c r="J227" s="5" t="s">
        <v>13502</v>
      </c>
      <c r="K227" s="5" t="s">
        <v>13502</v>
      </c>
      <c r="L227" s="5" t="s">
        <v>13502</v>
      </c>
      <c r="M227" s="5" t="s">
        <v>13502</v>
      </c>
      <c r="N227" s="5" t="s">
        <v>13502</v>
      </c>
      <c r="O227" s="5" t="s">
        <v>13502</v>
      </c>
      <c r="P227" s="5" t="s">
        <v>13502</v>
      </c>
      <c r="Q227" s="5" t="s">
        <v>13502</v>
      </c>
      <c r="R227" s="5" t="s">
        <v>13502</v>
      </c>
      <c r="S227" s="5" t="s">
        <v>13502</v>
      </c>
      <c r="T227" s="5" t="s">
        <v>13502</v>
      </c>
      <c r="U227" s="5" t="s">
        <v>13502</v>
      </c>
      <c r="V227" s="5" t="s">
        <v>13502</v>
      </c>
      <c r="W227" s="5" t="s">
        <v>13502</v>
      </c>
    </row>
    <row r="228" spans="1:23" ht="25.5" x14ac:dyDescent="0.25">
      <c r="A228" s="4" t="s">
        <v>13503</v>
      </c>
      <c r="B228" s="4" t="s">
        <v>12507</v>
      </c>
      <c r="C228" s="4" t="s">
        <v>13504</v>
      </c>
      <c r="D228" s="1" t="s">
        <v>13505</v>
      </c>
      <c r="E228" s="5" t="s">
        <v>13506</v>
      </c>
      <c r="F228" s="5" t="s">
        <v>13506</v>
      </c>
      <c r="G228" s="5" t="s">
        <v>13506</v>
      </c>
      <c r="H228" s="5" t="s">
        <v>13506</v>
      </c>
      <c r="I228" s="5" t="s">
        <v>13506</v>
      </c>
      <c r="J228" s="5" t="s">
        <v>13506</v>
      </c>
      <c r="K228" s="5" t="s">
        <v>13506</v>
      </c>
      <c r="L228" s="5" t="s">
        <v>13506</v>
      </c>
      <c r="M228" s="5" t="s">
        <v>13506</v>
      </c>
      <c r="N228" s="5" t="s">
        <v>13506</v>
      </c>
      <c r="O228" s="5" t="s">
        <v>13506</v>
      </c>
      <c r="P228" s="5" t="s">
        <v>13506</v>
      </c>
      <c r="Q228" s="5" t="s">
        <v>13506</v>
      </c>
      <c r="R228" s="5" t="s">
        <v>13506</v>
      </c>
      <c r="S228" s="5" t="s">
        <v>13506</v>
      </c>
      <c r="T228" s="5" t="s">
        <v>13506</v>
      </c>
      <c r="U228" s="5" t="s">
        <v>13506</v>
      </c>
      <c r="V228" s="5" t="s">
        <v>13506</v>
      </c>
      <c r="W228" s="5" t="s">
        <v>13506</v>
      </c>
    </row>
    <row r="229" spans="1:23" ht="25.5" x14ac:dyDescent="0.25">
      <c r="A229" s="4" t="s">
        <v>13507</v>
      </c>
      <c r="B229" s="4" t="s">
        <v>12507</v>
      </c>
      <c r="C229" s="4" t="s">
        <v>13508</v>
      </c>
      <c r="D229" s="1" t="s">
        <v>13509</v>
      </c>
      <c r="E229" s="5" t="s">
        <v>5694</v>
      </c>
      <c r="F229" s="5" t="s">
        <v>5694</v>
      </c>
      <c r="G229" s="5" t="s">
        <v>5694</v>
      </c>
      <c r="H229" s="5" t="s">
        <v>5694</v>
      </c>
      <c r="I229" s="5" t="s">
        <v>5694</v>
      </c>
      <c r="J229" s="5" t="s">
        <v>5694</v>
      </c>
      <c r="K229" s="5" t="s">
        <v>5694</v>
      </c>
      <c r="L229" s="5" t="s">
        <v>5694</v>
      </c>
      <c r="M229" s="5" t="s">
        <v>5694</v>
      </c>
      <c r="N229" s="5" t="s">
        <v>5694</v>
      </c>
      <c r="O229" s="5" t="s">
        <v>5694</v>
      </c>
      <c r="P229" s="5" t="s">
        <v>5694</v>
      </c>
      <c r="Q229" s="5" t="s">
        <v>5694</v>
      </c>
      <c r="R229" s="5" t="s">
        <v>5694</v>
      </c>
      <c r="S229" s="5" t="s">
        <v>5694</v>
      </c>
      <c r="T229" s="5" t="s">
        <v>5694</v>
      </c>
      <c r="U229" s="5" t="s">
        <v>5694</v>
      </c>
      <c r="V229" s="5" t="s">
        <v>5694</v>
      </c>
      <c r="W229" s="5" t="s">
        <v>5694</v>
      </c>
    </row>
    <row r="230" spans="1:23" ht="25.5" x14ac:dyDescent="0.25">
      <c r="A230" s="4" t="s">
        <v>13510</v>
      </c>
      <c r="B230" s="4" t="s">
        <v>12507</v>
      </c>
      <c r="C230" s="4" t="s">
        <v>13511</v>
      </c>
      <c r="D230" s="1" t="s">
        <v>13512</v>
      </c>
      <c r="E230" s="5" t="s">
        <v>6188</v>
      </c>
      <c r="F230" s="5" t="s">
        <v>6188</v>
      </c>
      <c r="G230" s="5" t="s">
        <v>6188</v>
      </c>
      <c r="H230" s="5" t="s">
        <v>6188</v>
      </c>
      <c r="I230" s="5" t="s">
        <v>6188</v>
      </c>
      <c r="J230" s="5" t="s">
        <v>6188</v>
      </c>
      <c r="K230" s="5" t="s">
        <v>6188</v>
      </c>
      <c r="L230" s="5" t="s">
        <v>6188</v>
      </c>
      <c r="M230" s="5" t="s">
        <v>6188</v>
      </c>
      <c r="N230" s="5" t="s">
        <v>6188</v>
      </c>
      <c r="O230" s="5" t="s">
        <v>6188</v>
      </c>
      <c r="P230" s="5" t="s">
        <v>6188</v>
      </c>
      <c r="Q230" s="5" t="s">
        <v>6188</v>
      </c>
      <c r="R230" s="5" t="s">
        <v>6188</v>
      </c>
      <c r="S230" s="5" t="s">
        <v>6188</v>
      </c>
      <c r="T230" s="5" t="s">
        <v>6188</v>
      </c>
      <c r="U230" s="5" t="s">
        <v>6188</v>
      </c>
      <c r="V230" s="5" t="s">
        <v>6188</v>
      </c>
      <c r="W230" s="5" t="s">
        <v>6188</v>
      </c>
    </row>
    <row r="231" spans="1:23" ht="25.5" x14ac:dyDescent="0.25">
      <c r="A231" s="4" t="s">
        <v>13513</v>
      </c>
      <c r="B231" s="4" t="s">
        <v>12507</v>
      </c>
      <c r="C231" s="4" t="s">
        <v>13514</v>
      </c>
      <c r="D231" s="1" t="s">
        <v>13515</v>
      </c>
      <c r="E231" s="5" t="s">
        <v>4773</v>
      </c>
      <c r="F231" s="5" t="s">
        <v>4773</v>
      </c>
      <c r="G231" s="5" t="s">
        <v>4773</v>
      </c>
      <c r="H231" s="5" t="s">
        <v>4773</v>
      </c>
      <c r="I231" s="5" t="s">
        <v>4773</v>
      </c>
      <c r="J231" s="5" t="s">
        <v>4773</v>
      </c>
      <c r="K231" s="5" t="s">
        <v>4773</v>
      </c>
      <c r="L231" s="5" t="s">
        <v>4773</v>
      </c>
      <c r="M231" s="5" t="s">
        <v>4773</v>
      </c>
      <c r="N231" s="5" t="s">
        <v>4773</v>
      </c>
      <c r="O231" s="5" t="s">
        <v>4773</v>
      </c>
      <c r="P231" s="5" t="s">
        <v>4773</v>
      </c>
      <c r="Q231" s="5" t="s">
        <v>4773</v>
      </c>
      <c r="R231" s="5" t="s">
        <v>4773</v>
      </c>
      <c r="S231" s="5" t="s">
        <v>4773</v>
      </c>
      <c r="T231" s="5" t="s">
        <v>4773</v>
      </c>
      <c r="U231" s="5" t="s">
        <v>4773</v>
      </c>
      <c r="V231" s="5" t="s">
        <v>4773</v>
      </c>
      <c r="W231" s="5" t="s">
        <v>4773</v>
      </c>
    </row>
    <row r="232" spans="1:23" ht="25.5" x14ac:dyDescent="0.25">
      <c r="A232" s="4" t="s">
        <v>13516</v>
      </c>
      <c r="B232" s="4" t="s">
        <v>12507</v>
      </c>
      <c r="C232" s="4" t="s">
        <v>13517</v>
      </c>
      <c r="D232" s="1" t="s">
        <v>13518</v>
      </c>
      <c r="E232" s="5" t="s">
        <v>13519</v>
      </c>
      <c r="F232" s="5" t="s">
        <v>13519</v>
      </c>
      <c r="G232" s="5" t="s">
        <v>13519</v>
      </c>
      <c r="H232" s="5" t="s">
        <v>13519</v>
      </c>
      <c r="I232" s="5" t="s">
        <v>13519</v>
      </c>
      <c r="J232" s="5" t="s">
        <v>13519</v>
      </c>
      <c r="K232" s="5" t="s">
        <v>13519</v>
      </c>
      <c r="L232" s="5" t="s">
        <v>13519</v>
      </c>
      <c r="M232" s="5" t="s">
        <v>13519</v>
      </c>
      <c r="N232" s="5" t="s">
        <v>13519</v>
      </c>
      <c r="O232" s="5" t="s">
        <v>13519</v>
      </c>
      <c r="P232" s="5" t="s">
        <v>13519</v>
      </c>
      <c r="Q232" s="5" t="s">
        <v>13519</v>
      </c>
      <c r="R232" s="5" t="s">
        <v>13519</v>
      </c>
      <c r="S232" s="5" t="s">
        <v>13519</v>
      </c>
      <c r="T232" s="5" t="s">
        <v>13519</v>
      </c>
      <c r="U232" s="5" t="s">
        <v>13519</v>
      </c>
      <c r="V232" s="5" t="s">
        <v>13519</v>
      </c>
      <c r="W232" s="5" t="s">
        <v>13519</v>
      </c>
    </row>
    <row r="233" spans="1:23" ht="25.5" x14ac:dyDescent="0.25">
      <c r="A233" s="4" t="s">
        <v>13520</v>
      </c>
      <c r="B233" s="4" t="s">
        <v>12507</v>
      </c>
      <c r="C233" s="4" t="s">
        <v>13521</v>
      </c>
      <c r="D233" s="1" t="s">
        <v>13522</v>
      </c>
      <c r="E233" s="5" t="s">
        <v>13523</v>
      </c>
      <c r="F233" s="5" t="s">
        <v>13523</v>
      </c>
      <c r="G233" s="5" t="s">
        <v>13523</v>
      </c>
      <c r="H233" s="5" t="s">
        <v>13523</v>
      </c>
      <c r="I233" s="5" t="s">
        <v>13523</v>
      </c>
      <c r="J233" s="5" t="s">
        <v>13523</v>
      </c>
      <c r="K233" s="5" t="s">
        <v>13523</v>
      </c>
      <c r="L233" s="5" t="s">
        <v>13523</v>
      </c>
      <c r="M233" s="5" t="s">
        <v>13523</v>
      </c>
      <c r="N233" s="5" t="s">
        <v>13523</v>
      </c>
      <c r="O233" s="5" t="s">
        <v>13523</v>
      </c>
      <c r="P233" s="5" t="s">
        <v>13523</v>
      </c>
      <c r="Q233" s="5" t="s">
        <v>13523</v>
      </c>
      <c r="R233" s="5" t="s">
        <v>13523</v>
      </c>
      <c r="S233" s="5" t="s">
        <v>13523</v>
      </c>
      <c r="T233" s="5" t="s">
        <v>13523</v>
      </c>
      <c r="U233" s="5" t="s">
        <v>13523</v>
      </c>
      <c r="V233" s="5" t="s">
        <v>13523</v>
      </c>
      <c r="W233" s="5" t="s">
        <v>13523</v>
      </c>
    </row>
    <row r="234" spans="1:23" ht="25.5" x14ac:dyDescent="0.25">
      <c r="A234" s="4" t="s">
        <v>13524</v>
      </c>
      <c r="B234" s="4" t="s">
        <v>12507</v>
      </c>
      <c r="C234" s="4" t="s">
        <v>13525</v>
      </c>
      <c r="D234" s="1" t="s">
        <v>13526</v>
      </c>
      <c r="E234" s="5" t="s">
        <v>5422</v>
      </c>
      <c r="F234" s="5" t="s">
        <v>5422</v>
      </c>
      <c r="G234" s="5" t="s">
        <v>5422</v>
      </c>
      <c r="H234" s="5" t="s">
        <v>5422</v>
      </c>
      <c r="I234" s="5" t="s">
        <v>5422</v>
      </c>
      <c r="J234" s="5" t="s">
        <v>5422</v>
      </c>
      <c r="K234" s="5" t="s">
        <v>5422</v>
      </c>
      <c r="L234" s="5" t="s">
        <v>5422</v>
      </c>
      <c r="M234" s="5" t="s">
        <v>5422</v>
      </c>
      <c r="N234" s="5" t="s">
        <v>5422</v>
      </c>
      <c r="O234" s="5" t="s">
        <v>5422</v>
      </c>
      <c r="P234" s="5" t="s">
        <v>5422</v>
      </c>
      <c r="Q234" s="5" t="s">
        <v>5422</v>
      </c>
      <c r="R234" s="5" t="s">
        <v>5422</v>
      </c>
      <c r="S234" s="5" t="s">
        <v>5422</v>
      </c>
      <c r="T234" s="5" t="s">
        <v>5422</v>
      </c>
      <c r="U234" s="5" t="s">
        <v>5422</v>
      </c>
      <c r="V234" s="5" t="s">
        <v>5422</v>
      </c>
      <c r="W234" s="5" t="s">
        <v>5422</v>
      </c>
    </row>
    <row r="235" spans="1:23" ht="25.5" x14ac:dyDescent="0.25">
      <c r="A235" s="4" t="s">
        <v>13527</v>
      </c>
      <c r="B235" s="4" t="s">
        <v>12507</v>
      </c>
      <c r="C235" s="4" t="s">
        <v>13528</v>
      </c>
      <c r="D235" s="1" t="s">
        <v>13529</v>
      </c>
      <c r="E235" s="5" t="s">
        <v>13530</v>
      </c>
      <c r="F235" s="5" t="s">
        <v>13530</v>
      </c>
      <c r="G235" s="5" t="s">
        <v>13530</v>
      </c>
      <c r="H235" s="5" t="s">
        <v>13530</v>
      </c>
      <c r="I235" s="5" t="s">
        <v>13530</v>
      </c>
      <c r="J235" s="5" t="s">
        <v>13530</v>
      </c>
      <c r="K235" s="5" t="s">
        <v>13530</v>
      </c>
      <c r="L235" s="5" t="s">
        <v>13530</v>
      </c>
      <c r="M235" s="5" t="s">
        <v>13530</v>
      </c>
      <c r="N235" s="5" t="s">
        <v>13530</v>
      </c>
      <c r="O235" s="5" t="s">
        <v>13530</v>
      </c>
      <c r="P235" s="5" t="s">
        <v>13530</v>
      </c>
      <c r="Q235" s="5" t="s">
        <v>13530</v>
      </c>
      <c r="R235" s="5" t="s">
        <v>13530</v>
      </c>
      <c r="S235" s="5" t="s">
        <v>13530</v>
      </c>
      <c r="T235" s="5" t="s">
        <v>13530</v>
      </c>
      <c r="U235" s="5" t="s">
        <v>13530</v>
      </c>
      <c r="V235" s="5" t="s">
        <v>13530</v>
      </c>
      <c r="W235" s="5" t="s">
        <v>13530</v>
      </c>
    </row>
    <row r="236" spans="1:23" ht="25.5" x14ac:dyDescent="0.25">
      <c r="A236" s="4" t="s">
        <v>13531</v>
      </c>
      <c r="B236" s="4" t="s">
        <v>12507</v>
      </c>
      <c r="C236" s="4" t="s">
        <v>13532</v>
      </c>
      <c r="D236" s="1" t="s">
        <v>13533</v>
      </c>
      <c r="E236" s="5" t="s">
        <v>11244</v>
      </c>
      <c r="F236" s="5" t="s">
        <v>11244</v>
      </c>
      <c r="G236" s="5" t="s">
        <v>11244</v>
      </c>
      <c r="H236" s="5" t="s">
        <v>11244</v>
      </c>
      <c r="I236" s="5" t="s">
        <v>11244</v>
      </c>
      <c r="J236" s="5" t="s">
        <v>11244</v>
      </c>
      <c r="K236" s="5" t="s">
        <v>11244</v>
      </c>
      <c r="L236" s="5" t="s">
        <v>11244</v>
      </c>
      <c r="M236" s="5" t="s">
        <v>11244</v>
      </c>
      <c r="N236" s="5" t="s">
        <v>11244</v>
      </c>
      <c r="O236" s="5" t="s">
        <v>11244</v>
      </c>
      <c r="P236" s="5" t="s">
        <v>11244</v>
      </c>
      <c r="Q236" s="5" t="s">
        <v>11244</v>
      </c>
      <c r="R236" s="5" t="s">
        <v>11244</v>
      </c>
      <c r="S236" s="5" t="s">
        <v>11244</v>
      </c>
      <c r="T236" s="5" t="s">
        <v>11244</v>
      </c>
      <c r="U236" s="5" t="s">
        <v>11244</v>
      </c>
      <c r="V236" s="5" t="s">
        <v>11244</v>
      </c>
      <c r="W236" s="5" t="s">
        <v>11244</v>
      </c>
    </row>
    <row r="237" spans="1:23" ht="25.5" x14ac:dyDescent="0.25">
      <c r="A237" s="4" t="s">
        <v>13534</v>
      </c>
      <c r="B237" s="4" t="s">
        <v>12507</v>
      </c>
      <c r="C237" s="4" t="s">
        <v>13535</v>
      </c>
      <c r="D237" s="1" t="s">
        <v>13536</v>
      </c>
      <c r="E237" s="5" t="s">
        <v>13537</v>
      </c>
      <c r="F237" s="5" t="s">
        <v>13537</v>
      </c>
      <c r="G237" s="5" t="s">
        <v>13537</v>
      </c>
      <c r="H237" s="5" t="s">
        <v>13537</v>
      </c>
      <c r="I237" s="5" t="s">
        <v>13537</v>
      </c>
      <c r="J237" s="5" t="s">
        <v>13537</v>
      </c>
      <c r="K237" s="5" t="s">
        <v>13537</v>
      </c>
      <c r="L237" s="5" t="s">
        <v>13537</v>
      </c>
      <c r="M237" s="5" t="s">
        <v>13537</v>
      </c>
      <c r="N237" s="5" t="s">
        <v>13537</v>
      </c>
      <c r="O237" s="5" t="s">
        <v>13537</v>
      </c>
      <c r="P237" s="5" t="s">
        <v>13537</v>
      </c>
      <c r="Q237" s="5" t="s">
        <v>13537</v>
      </c>
      <c r="R237" s="5" t="s">
        <v>13537</v>
      </c>
      <c r="S237" s="5" t="s">
        <v>13537</v>
      </c>
      <c r="T237" s="5" t="s">
        <v>13537</v>
      </c>
      <c r="U237" s="5" t="s">
        <v>13537</v>
      </c>
      <c r="V237" s="5" t="s">
        <v>13537</v>
      </c>
      <c r="W237" s="5" t="s">
        <v>13537</v>
      </c>
    </row>
    <row r="238" spans="1:23" ht="25.5" x14ac:dyDescent="0.25">
      <c r="A238" s="4" t="s">
        <v>13538</v>
      </c>
      <c r="B238" s="4" t="s">
        <v>12507</v>
      </c>
      <c r="C238" s="4" t="s">
        <v>13539</v>
      </c>
      <c r="D238" s="1" t="s">
        <v>13540</v>
      </c>
      <c r="E238" s="5" t="s">
        <v>5578</v>
      </c>
      <c r="F238" s="5" t="s">
        <v>5578</v>
      </c>
      <c r="G238" s="5" t="s">
        <v>5578</v>
      </c>
      <c r="H238" s="5" t="s">
        <v>5578</v>
      </c>
      <c r="I238" s="5" t="s">
        <v>5578</v>
      </c>
      <c r="J238" s="5" t="s">
        <v>5578</v>
      </c>
      <c r="K238" s="5" t="s">
        <v>5578</v>
      </c>
      <c r="L238" s="5" t="s">
        <v>5578</v>
      </c>
      <c r="M238" s="5" t="s">
        <v>5578</v>
      </c>
      <c r="N238" s="5" t="s">
        <v>5578</v>
      </c>
      <c r="O238" s="5" t="s">
        <v>5578</v>
      </c>
      <c r="P238" s="5" t="s">
        <v>5578</v>
      </c>
      <c r="Q238" s="5" t="s">
        <v>5578</v>
      </c>
      <c r="R238" s="5" t="s">
        <v>5578</v>
      </c>
      <c r="S238" s="5" t="s">
        <v>5578</v>
      </c>
      <c r="T238" s="5" t="s">
        <v>5578</v>
      </c>
      <c r="U238" s="5" t="s">
        <v>5578</v>
      </c>
      <c r="V238" s="5" t="s">
        <v>5578</v>
      </c>
      <c r="W238" s="5" t="s">
        <v>5578</v>
      </c>
    </row>
    <row r="239" spans="1:23" ht="25.5" x14ac:dyDescent="0.25">
      <c r="A239" s="4" t="s">
        <v>13541</v>
      </c>
      <c r="B239" s="4" t="s">
        <v>12507</v>
      </c>
      <c r="C239" s="4" t="s">
        <v>13542</v>
      </c>
      <c r="D239" s="1" t="s">
        <v>13543</v>
      </c>
      <c r="E239" s="5">
        <v>0.22</v>
      </c>
      <c r="F239" s="5">
        <v>0.22</v>
      </c>
      <c r="G239" s="5">
        <v>0.22</v>
      </c>
      <c r="H239" s="5">
        <v>0.22</v>
      </c>
      <c r="I239" s="5">
        <v>0.22</v>
      </c>
      <c r="J239" s="5">
        <v>0.22</v>
      </c>
      <c r="K239" s="5">
        <v>0.22</v>
      </c>
      <c r="L239" s="5">
        <v>0.22</v>
      </c>
      <c r="M239" s="5">
        <v>0.22</v>
      </c>
      <c r="N239" s="5">
        <v>0.22</v>
      </c>
      <c r="O239" s="5">
        <v>0.22</v>
      </c>
      <c r="P239" s="5">
        <v>0.22</v>
      </c>
      <c r="Q239" s="5">
        <v>0.22</v>
      </c>
      <c r="R239" s="5">
        <v>0.22</v>
      </c>
      <c r="S239" s="5">
        <v>0.22</v>
      </c>
      <c r="T239" s="5">
        <v>0.22</v>
      </c>
      <c r="U239" s="5">
        <v>0.22</v>
      </c>
      <c r="V239" s="5">
        <v>0.22</v>
      </c>
      <c r="W239" s="5">
        <v>0.22</v>
      </c>
    </row>
    <row r="240" spans="1:23" ht="25.5" x14ac:dyDescent="0.25">
      <c r="A240" s="4" t="s">
        <v>13544</v>
      </c>
      <c r="B240" s="4" t="s">
        <v>12507</v>
      </c>
      <c r="C240" s="4" t="s">
        <v>13545</v>
      </c>
      <c r="D240" s="1" t="s">
        <v>13546</v>
      </c>
      <c r="E240" s="5">
        <v>0.17599999999999999</v>
      </c>
      <c r="F240" s="5">
        <v>0.17599999999999999</v>
      </c>
      <c r="G240" s="5">
        <v>0.17599999999999999</v>
      </c>
      <c r="H240" s="5">
        <v>0.17599999999999999</v>
      </c>
      <c r="I240" s="5">
        <v>0.17599999999999999</v>
      </c>
      <c r="J240" s="5">
        <v>0.17599999999999999</v>
      </c>
      <c r="K240" s="5">
        <v>0.17599999999999999</v>
      </c>
      <c r="L240" s="5">
        <v>0.17599999999999999</v>
      </c>
      <c r="M240" s="5">
        <v>0.17599999999999999</v>
      </c>
      <c r="N240" s="5">
        <v>0.17599999999999999</v>
      </c>
      <c r="O240" s="5">
        <v>0.17599999999999999</v>
      </c>
      <c r="P240" s="5">
        <v>0.17599999999999999</v>
      </c>
      <c r="Q240" s="5">
        <v>0.17599999999999999</v>
      </c>
      <c r="R240" s="5">
        <v>0.17599999999999999</v>
      </c>
      <c r="S240" s="5">
        <v>0.17599999999999999</v>
      </c>
      <c r="T240" s="5">
        <v>0.17599999999999999</v>
      </c>
      <c r="U240" s="5">
        <v>0.17599999999999999</v>
      </c>
      <c r="V240" s="5">
        <v>0.17599999999999999</v>
      </c>
      <c r="W240" s="5">
        <v>0.17599999999999999</v>
      </c>
    </row>
    <row r="241" spans="1:23" ht="25.5" x14ac:dyDescent="0.25">
      <c r="A241" s="4" t="s">
        <v>13547</v>
      </c>
      <c r="B241" s="4" t="s">
        <v>12507</v>
      </c>
      <c r="C241" s="4" t="s">
        <v>13548</v>
      </c>
      <c r="D241" s="1" t="s">
        <v>13549</v>
      </c>
      <c r="E241" s="5" t="s">
        <v>11498</v>
      </c>
      <c r="F241" s="5" t="s">
        <v>11498</v>
      </c>
      <c r="G241" s="5" t="s">
        <v>11498</v>
      </c>
      <c r="H241" s="5" t="s">
        <v>11498</v>
      </c>
      <c r="I241" s="5" t="s">
        <v>11498</v>
      </c>
      <c r="J241" s="5" t="s">
        <v>11498</v>
      </c>
      <c r="K241" s="5" t="s">
        <v>11498</v>
      </c>
      <c r="L241" s="5" t="s">
        <v>11498</v>
      </c>
      <c r="M241" s="5" t="s">
        <v>11498</v>
      </c>
      <c r="N241" s="5" t="s">
        <v>11498</v>
      </c>
      <c r="O241" s="5" t="s">
        <v>11498</v>
      </c>
      <c r="P241" s="5" t="s">
        <v>11498</v>
      </c>
      <c r="Q241" s="5" t="s">
        <v>11498</v>
      </c>
      <c r="R241" s="5" t="s">
        <v>11498</v>
      </c>
      <c r="S241" s="5" t="s">
        <v>11498</v>
      </c>
      <c r="T241" s="5" t="s">
        <v>11498</v>
      </c>
      <c r="U241" s="5" t="s">
        <v>11498</v>
      </c>
      <c r="V241" s="5" t="s">
        <v>11498</v>
      </c>
      <c r="W241" s="5" t="s">
        <v>11498</v>
      </c>
    </row>
    <row r="242" spans="1:23" ht="25.5" x14ac:dyDescent="0.25">
      <c r="A242" s="4" t="s">
        <v>13550</v>
      </c>
      <c r="B242" s="4" t="s">
        <v>12507</v>
      </c>
      <c r="C242" s="4" t="s">
        <v>13551</v>
      </c>
      <c r="D242" s="1" t="s">
        <v>13552</v>
      </c>
      <c r="E242" s="5">
        <v>0.2</v>
      </c>
      <c r="F242" s="5">
        <v>0.2</v>
      </c>
      <c r="G242" s="5">
        <v>0.2</v>
      </c>
      <c r="H242" s="5">
        <v>0.2</v>
      </c>
      <c r="I242" s="5">
        <v>0.2</v>
      </c>
      <c r="J242" s="5">
        <v>0.2</v>
      </c>
      <c r="K242" s="5">
        <v>0.2</v>
      </c>
      <c r="L242" s="5">
        <v>0.2</v>
      </c>
      <c r="M242" s="5">
        <v>0.2</v>
      </c>
      <c r="N242" s="5">
        <v>0.2</v>
      </c>
      <c r="O242" s="5">
        <v>0.2</v>
      </c>
      <c r="P242" s="5">
        <v>0.2</v>
      </c>
      <c r="Q242" s="5">
        <v>0.2</v>
      </c>
      <c r="R242" s="5">
        <v>0.2</v>
      </c>
      <c r="S242" s="5">
        <v>0.2</v>
      </c>
      <c r="T242" s="5">
        <v>0.2</v>
      </c>
      <c r="U242" s="5">
        <v>0.2</v>
      </c>
      <c r="V242" s="5">
        <v>0.2</v>
      </c>
      <c r="W242" s="5">
        <v>0.2</v>
      </c>
    </row>
    <row r="243" spans="1:23" ht="25.5" x14ac:dyDescent="0.25">
      <c r="A243" s="4" t="s">
        <v>13553</v>
      </c>
      <c r="B243" s="4" t="s">
        <v>12507</v>
      </c>
      <c r="C243" s="4" t="s">
        <v>13554</v>
      </c>
      <c r="D243" s="1" t="s">
        <v>13555</v>
      </c>
      <c r="E243" s="5">
        <v>0.16</v>
      </c>
      <c r="F243" s="5">
        <v>0.16</v>
      </c>
      <c r="G243" s="5">
        <v>0.16</v>
      </c>
      <c r="H243" s="5">
        <v>0.16</v>
      </c>
      <c r="I243" s="5">
        <v>0.16</v>
      </c>
      <c r="J243" s="5">
        <v>0.16</v>
      </c>
      <c r="K243" s="5">
        <v>0.16</v>
      </c>
      <c r="L243" s="5">
        <v>0.16</v>
      </c>
      <c r="M243" s="5">
        <v>0.16</v>
      </c>
      <c r="N243" s="5">
        <v>0.16</v>
      </c>
      <c r="O243" s="5">
        <v>0.16</v>
      </c>
      <c r="P243" s="5">
        <v>0.16</v>
      </c>
      <c r="Q243" s="5">
        <v>0.16</v>
      </c>
      <c r="R243" s="5">
        <v>0.16</v>
      </c>
      <c r="S243" s="5">
        <v>0.16</v>
      </c>
      <c r="T243" s="5">
        <v>0.16</v>
      </c>
      <c r="U243" s="5">
        <v>0.16</v>
      </c>
      <c r="V243" s="5">
        <v>0.16</v>
      </c>
      <c r="W243" s="5">
        <v>0.16</v>
      </c>
    </row>
    <row r="244" spans="1:23" ht="25.5" x14ac:dyDescent="0.25">
      <c r="A244" s="4" t="s">
        <v>13556</v>
      </c>
      <c r="B244" s="4" t="s">
        <v>12507</v>
      </c>
      <c r="C244" s="4" t="s">
        <v>13557</v>
      </c>
      <c r="D244" s="1" t="s">
        <v>13558</v>
      </c>
      <c r="E244" s="5" t="s">
        <v>5659</v>
      </c>
      <c r="F244" s="5" t="s">
        <v>5659</v>
      </c>
      <c r="G244" s="5" t="s">
        <v>5659</v>
      </c>
      <c r="H244" s="5" t="s">
        <v>5659</v>
      </c>
      <c r="I244" s="5" t="s">
        <v>5659</v>
      </c>
      <c r="J244" s="5" t="s">
        <v>5659</v>
      </c>
      <c r="K244" s="5" t="s">
        <v>5659</v>
      </c>
      <c r="L244" s="5" t="s">
        <v>5659</v>
      </c>
      <c r="M244" s="5" t="s">
        <v>5659</v>
      </c>
      <c r="N244" s="5" t="s">
        <v>5659</v>
      </c>
      <c r="O244" s="5" t="s">
        <v>5659</v>
      </c>
      <c r="P244" s="5" t="s">
        <v>5659</v>
      </c>
      <c r="Q244" s="5" t="s">
        <v>5659</v>
      </c>
      <c r="R244" s="5" t="s">
        <v>5659</v>
      </c>
      <c r="S244" s="5" t="s">
        <v>5659</v>
      </c>
      <c r="T244" s="5" t="s">
        <v>5659</v>
      </c>
      <c r="U244" s="5" t="s">
        <v>5659</v>
      </c>
      <c r="V244" s="5" t="s">
        <v>5659</v>
      </c>
      <c r="W244" s="5" t="s">
        <v>5659</v>
      </c>
    </row>
    <row r="245" spans="1:23" ht="25.5" x14ac:dyDescent="0.25">
      <c r="A245" s="4" t="s">
        <v>13559</v>
      </c>
      <c r="B245" s="4" t="s">
        <v>12507</v>
      </c>
      <c r="C245" s="4" t="s">
        <v>13560</v>
      </c>
      <c r="D245" s="1" t="s">
        <v>13561</v>
      </c>
      <c r="E245" s="5">
        <v>0.19</v>
      </c>
      <c r="F245" s="5">
        <v>0.19</v>
      </c>
      <c r="G245" s="5">
        <v>0.19</v>
      </c>
      <c r="H245" s="5">
        <v>0.19</v>
      </c>
      <c r="I245" s="5">
        <v>0.19</v>
      </c>
      <c r="J245" s="5">
        <v>0.19</v>
      </c>
      <c r="K245" s="5">
        <v>0.19</v>
      </c>
      <c r="L245" s="5">
        <v>0.19</v>
      </c>
      <c r="M245" s="5">
        <v>0.19</v>
      </c>
      <c r="N245" s="5">
        <v>0.19</v>
      </c>
      <c r="O245" s="5">
        <v>0.19</v>
      </c>
      <c r="P245" s="5">
        <v>0.19</v>
      </c>
      <c r="Q245" s="5">
        <v>0.19</v>
      </c>
      <c r="R245" s="5">
        <v>0.19</v>
      </c>
      <c r="S245" s="5">
        <v>0.19</v>
      </c>
      <c r="T245" s="5">
        <v>0.19</v>
      </c>
      <c r="U245" s="5">
        <v>0.19</v>
      </c>
      <c r="V245" s="5">
        <v>0.19</v>
      </c>
      <c r="W245" s="5">
        <v>0.19</v>
      </c>
    </row>
    <row r="246" spans="1:23" ht="25.5" x14ac:dyDescent="0.25">
      <c r="A246" s="4" t="s">
        <v>13562</v>
      </c>
      <c r="B246" s="4" t="s">
        <v>12507</v>
      </c>
      <c r="C246" s="4" t="s">
        <v>13563</v>
      </c>
      <c r="D246" s="1" t="s">
        <v>13564</v>
      </c>
      <c r="E246" s="5">
        <v>0.152</v>
      </c>
      <c r="F246" s="5">
        <v>0.152</v>
      </c>
      <c r="G246" s="5">
        <v>0.152</v>
      </c>
      <c r="H246" s="5">
        <v>0.152</v>
      </c>
      <c r="I246" s="5">
        <v>0.152</v>
      </c>
      <c r="J246" s="5">
        <v>0.152</v>
      </c>
      <c r="K246" s="5">
        <v>0.152</v>
      </c>
      <c r="L246" s="5">
        <v>0.152</v>
      </c>
      <c r="M246" s="5">
        <v>0.152</v>
      </c>
      <c r="N246" s="5">
        <v>0.152</v>
      </c>
      <c r="O246" s="5">
        <v>0.152</v>
      </c>
      <c r="P246" s="5">
        <v>0.152</v>
      </c>
      <c r="Q246" s="5">
        <v>0.152</v>
      </c>
      <c r="R246" s="5">
        <v>0.152</v>
      </c>
      <c r="S246" s="5">
        <v>0.152</v>
      </c>
      <c r="T246" s="5">
        <v>0.152</v>
      </c>
      <c r="U246" s="5">
        <v>0.152</v>
      </c>
      <c r="V246" s="5">
        <v>0.152</v>
      </c>
      <c r="W246" s="5">
        <v>0.152</v>
      </c>
    </row>
    <row r="247" spans="1:23" ht="25.5" x14ac:dyDescent="0.25">
      <c r="A247" s="4" t="s">
        <v>13565</v>
      </c>
      <c r="B247" s="4" t="s">
        <v>12507</v>
      </c>
      <c r="C247" s="4" t="s">
        <v>13566</v>
      </c>
      <c r="D247" s="1" t="s">
        <v>13567</v>
      </c>
      <c r="E247" s="5" t="s">
        <v>13568</v>
      </c>
      <c r="F247" s="5" t="s">
        <v>13568</v>
      </c>
      <c r="G247" s="5" t="s">
        <v>13568</v>
      </c>
      <c r="H247" s="5" t="s">
        <v>13568</v>
      </c>
      <c r="I247" s="5" t="s">
        <v>13568</v>
      </c>
      <c r="J247" s="5" t="s">
        <v>13568</v>
      </c>
      <c r="K247" s="5" t="s">
        <v>13568</v>
      </c>
      <c r="L247" s="5" t="s">
        <v>13568</v>
      </c>
      <c r="M247" s="5" t="s">
        <v>13568</v>
      </c>
      <c r="N247" s="5" t="s">
        <v>13568</v>
      </c>
      <c r="O247" s="5" t="s">
        <v>13568</v>
      </c>
      <c r="P247" s="5" t="s">
        <v>13568</v>
      </c>
      <c r="Q247" s="5" t="s">
        <v>13568</v>
      </c>
      <c r="R247" s="5" t="s">
        <v>13568</v>
      </c>
      <c r="S247" s="5" t="s">
        <v>13568</v>
      </c>
      <c r="T247" s="5" t="s">
        <v>13568</v>
      </c>
      <c r="U247" s="5" t="s">
        <v>13568</v>
      </c>
      <c r="V247" s="5" t="s">
        <v>13568</v>
      </c>
      <c r="W247" s="5" t="s">
        <v>13568</v>
      </c>
    </row>
    <row r="248" spans="1:23" ht="25.5" x14ac:dyDescent="0.25">
      <c r="A248" s="4" t="s">
        <v>13569</v>
      </c>
      <c r="B248" s="4" t="s">
        <v>12507</v>
      </c>
      <c r="C248" s="4" t="s">
        <v>13570</v>
      </c>
      <c r="D248" s="1" t="s">
        <v>13571</v>
      </c>
      <c r="E248" s="5">
        <v>0.18</v>
      </c>
      <c r="F248" s="5">
        <v>0.18</v>
      </c>
      <c r="G248" s="5">
        <v>0.18</v>
      </c>
      <c r="H248" s="5">
        <v>0.18</v>
      </c>
      <c r="I248" s="5">
        <v>0.18</v>
      </c>
      <c r="J248" s="5">
        <v>0.18</v>
      </c>
      <c r="K248" s="5">
        <v>0.18</v>
      </c>
      <c r="L248" s="5">
        <v>0.18</v>
      </c>
      <c r="M248" s="5">
        <v>0.18</v>
      </c>
      <c r="N248" s="5">
        <v>0.18</v>
      </c>
      <c r="O248" s="5">
        <v>0.18</v>
      </c>
      <c r="P248" s="5">
        <v>0.18</v>
      </c>
      <c r="Q248" s="5">
        <v>0.18</v>
      </c>
      <c r="R248" s="5">
        <v>0.18</v>
      </c>
      <c r="S248" s="5">
        <v>0.18</v>
      </c>
      <c r="T248" s="5">
        <v>0.18</v>
      </c>
      <c r="U248" s="5">
        <v>0.18</v>
      </c>
      <c r="V248" s="5">
        <v>0.18</v>
      </c>
      <c r="W248" s="5">
        <v>0.18</v>
      </c>
    </row>
    <row r="249" spans="1:23" ht="25.5" x14ac:dyDescent="0.25">
      <c r="A249" s="4" t="s">
        <v>13572</v>
      </c>
      <c r="B249" s="4" t="s">
        <v>12507</v>
      </c>
      <c r="C249" s="4" t="s">
        <v>13573</v>
      </c>
      <c r="D249" s="1" t="s">
        <v>13574</v>
      </c>
      <c r="E249" s="5">
        <v>0.14399999999999999</v>
      </c>
      <c r="F249" s="5">
        <v>0.14399999999999999</v>
      </c>
      <c r="G249" s="5">
        <v>0.14399999999999999</v>
      </c>
      <c r="H249" s="5">
        <v>0.14399999999999999</v>
      </c>
      <c r="I249" s="5">
        <v>0.14399999999999999</v>
      </c>
      <c r="J249" s="5">
        <v>0.14399999999999999</v>
      </c>
      <c r="K249" s="5">
        <v>0.14399999999999999</v>
      </c>
      <c r="L249" s="5">
        <v>0.14399999999999999</v>
      </c>
      <c r="M249" s="5">
        <v>0.14399999999999999</v>
      </c>
      <c r="N249" s="5">
        <v>0.14399999999999999</v>
      </c>
      <c r="O249" s="5">
        <v>0.14399999999999999</v>
      </c>
      <c r="P249" s="5">
        <v>0.14399999999999999</v>
      </c>
      <c r="Q249" s="5">
        <v>0.14399999999999999</v>
      </c>
      <c r="R249" s="5">
        <v>0.14399999999999999</v>
      </c>
      <c r="S249" s="5">
        <v>0.14399999999999999</v>
      </c>
      <c r="T249" s="5">
        <v>0.14399999999999999</v>
      </c>
      <c r="U249" s="5">
        <v>0.14399999999999999</v>
      </c>
      <c r="V249" s="5">
        <v>0.14399999999999999</v>
      </c>
      <c r="W249" s="5">
        <v>0.14399999999999999</v>
      </c>
    </row>
    <row r="250" spans="1:23" ht="25.5" x14ac:dyDescent="0.25">
      <c r="A250" s="4" t="s">
        <v>13575</v>
      </c>
      <c r="B250" s="4" t="s">
        <v>12507</v>
      </c>
      <c r="C250" s="4" t="s">
        <v>13576</v>
      </c>
      <c r="D250" s="1" t="s">
        <v>13577</v>
      </c>
      <c r="E250" s="5" t="s">
        <v>13578</v>
      </c>
      <c r="F250" s="5" t="s">
        <v>13578</v>
      </c>
      <c r="G250" s="5" t="s">
        <v>13578</v>
      </c>
      <c r="H250" s="5" t="s">
        <v>13578</v>
      </c>
      <c r="I250" s="5" t="s">
        <v>13578</v>
      </c>
      <c r="J250" s="5" t="s">
        <v>13578</v>
      </c>
      <c r="K250" s="5" t="s">
        <v>13578</v>
      </c>
      <c r="L250" s="5" t="s">
        <v>13578</v>
      </c>
      <c r="M250" s="5" t="s">
        <v>13578</v>
      </c>
      <c r="N250" s="5" t="s">
        <v>13578</v>
      </c>
      <c r="O250" s="5" t="s">
        <v>13578</v>
      </c>
      <c r="P250" s="5" t="s">
        <v>13578</v>
      </c>
      <c r="Q250" s="5" t="s">
        <v>13578</v>
      </c>
      <c r="R250" s="5" t="s">
        <v>13578</v>
      </c>
      <c r="S250" s="5" t="s">
        <v>13578</v>
      </c>
      <c r="T250" s="5" t="s">
        <v>13578</v>
      </c>
      <c r="U250" s="5" t="s">
        <v>13578</v>
      </c>
      <c r="V250" s="5" t="s">
        <v>13578</v>
      </c>
      <c r="W250" s="5" t="s">
        <v>13578</v>
      </c>
    </row>
    <row r="251" spans="1:23" ht="25.5" x14ac:dyDescent="0.25">
      <c r="A251" s="4" t="s">
        <v>13579</v>
      </c>
      <c r="B251" s="4" t="s">
        <v>12507</v>
      </c>
      <c r="C251" s="4" t="s">
        <v>13580</v>
      </c>
      <c r="D251" s="1" t="s">
        <v>13581</v>
      </c>
      <c r="E251" s="5">
        <v>0.17499999999999999</v>
      </c>
      <c r="F251" s="5">
        <v>0.17499999999999999</v>
      </c>
      <c r="G251" s="5">
        <v>0.17499999999999999</v>
      </c>
      <c r="H251" s="5">
        <v>0.17499999999999999</v>
      </c>
      <c r="I251" s="5">
        <v>0.17499999999999999</v>
      </c>
      <c r="J251" s="5">
        <v>0.17499999999999999</v>
      </c>
      <c r="K251" s="5">
        <v>0.17499999999999999</v>
      </c>
      <c r="L251" s="5">
        <v>0.17499999999999999</v>
      </c>
      <c r="M251" s="5">
        <v>0.17499999999999999</v>
      </c>
      <c r="N251" s="5">
        <v>0.17499999999999999</v>
      </c>
      <c r="O251" s="5">
        <v>0.17499999999999999</v>
      </c>
      <c r="P251" s="5">
        <v>0.17499999999999999</v>
      </c>
      <c r="Q251" s="5">
        <v>0.17499999999999999</v>
      </c>
      <c r="R251" s="5">
        <v>0.17499999999999999</v>
      </c>
      <c r="S251" s="5">
        <v>0.17499999999999999</v>
      </c>
      <c r="T251" s="5">
        <v>0.17499999999999999</v>
      </c>
      <c r="U251" s="5">
        <v>0.17499999999999999</v>
      </c>
      <c r="V251" s="5">
        <v>0.17499999999999999</v>
      </c>
      <c r="W251" s="5">
        <v>0.17499999999999999</v>
      </c>
    </row>
    <row r="252" spans="1:23" ht="25.5" x14ac:dyDescent="0.25">
      <c r="A252" s="4" t="s">
        <v>13582</v>
      </c>
      <c r="B252" s="4" t="s">
        <v>12507</v>
      </c>
      <c r="C252" s="4" t="s">
        <v>13583</v>
      </c>
      <c r="D252" s="1" t="s">
        <v>13584</v>
      </c>
      <c r="E252" s="5">
        <v>0.14000000000000001</v>
      </c>
      <c r="F252" s="5">
        <v>0.14000000000000001</v>
      </c>
      <c r="G252" s="5">
        <v>0.14000000000000001</v>
      </c>
      <c r="H252" s="5">
        <v>0.14000000000000001</v>
      </c>
      <c r="I252" s="5">
        <v>0.14000000000000001</v>
      </c>
      <c r="J252" s="5">
        <v>0.14000000000000001</v>
      </c>
      <c r="K252" s="5">
        <v>0.14000000000000001</v>
      </c>
      <c r="L252" s="5">
        <v>0.14000000000000001</v>
      </c>
      <c r="M252" s="5">
        <v>0.14000000000000001</v>
      </c>
      <c r="N252" s="5">
        <v>0.14000000000000001</v>
      </c>
      <c r="O252" s="5">
        <v>0.14000000000000001</v>
      </c>
      <c r="P252" s="5">
        <v>0.14000000000000001</v>
      </c>
      <c r="Q252" s="5">
        <v>0.14000000000000001</v>
      </c>
      <c r="R252" s="5">
        <v>0.14000000000000001</v>
      </c>
      <c r="S252" s="5">
        <v>0.14000000000000001</v>
      </c>
      <c r="T252" s="5">
        <v>0.14000000000000001</v>
      </c>
      <c r="U252" s="5">
        <v>0.14000000000000001</v>
      </c>
      <c r="V252" s="5">
        <v>0.14000000000000001</v>
      </c>
      <c r="W252" s="5">
        <v>0.14000000000000001</v>
      </c>
    </row>
    <row r="253" spans="1:23" ht="25.5" x14ac:dyDescent="0.25">
      <c r="A253" s="4" t="s">
        <v>13585</v>
      </c>
      <c r="B253" s="4" t="s">
        <v>12507</v>
      </c>
      <c r="C253" s="4" t="s">
        <v>13586</v>
      </c>
      <c r="D253" s="1" t="s">
        <v>13587</v>
      </c>
      <c r="E253" s="5" t="s">
        <v>1153</v>
      </c>
      <c r="F253" s="5" t="s">
        <v>1153</v>
      </c>
      <c r="G253" s="5" t="s">
        <v>1153</v>
      </c>
      <c r="H253" s="5" t="s">
        <v>1153</v>
      </c>
      <c r="I253" s="5" t="s">
        <v>1153</v>
      </c>
      <c r="J253" s="5" t="s">
        <v>1153</v>
      </c>
      <c r="K253" s="5" t="s">
        <v>1153</v>
      </c>
      <c r="L253" s="5" t="s">
        <v>1153</v>
      </c>
      <c r="M253" s="5" t="s">
        <v>1153</v>
      </c>
      <c r="N253" s="5" t="s">
        <v>1153</v>
      </c>
      <c r="O253" s="5" t="s">
        <v>1153</v>
      </c>
      <c r="P253" s="5" t="s">
        <v>1153</v>
      </c>
      <c r="Q253" s="5" t="s">
        <v>1153</v>
      </c>
      <c r="R253" s="5" t="s">
        <v>1153</v>
      </c>
      <c r="S253" s="5" t="s">
        <v>1153</v>
      </c>
      <c r="T253" s="5" t="s">
        <v>1153</v>
      </c>
      <c r="U253" s="5" t="s">
        <v>1153</v>
      </c>
      <c r="V253" s="5" t="s">
        <v>1153</v>
      </c>
      <c r="W253" s="5" t="s">
        <v>1153</v>
      </c>
    </row>
    <row r="254" spans="1:23" ht="25.5" x14ac:dyDescent="0.25">
      <c r="A254" s="4" t="s">
        <v>13588</v>
      </c>
      <c r="B254" s="4" t="s">
        <v>12507</v>
      </c>
      <c r="C254" s="4" t="s">
        <v>13589</v>
      </c>
      <c r="D254" s="1" t="s">
        <v>13590</v>
      </c>
      <c r="E254" s="5">
        <v>0.17</v>
      </c>
      <c r="F254" s="5">
        <v>0.17</v>
      </c>
      <c r="G254" s="5">
        <v>0.17</v>
      </c>
      <c r="H254" s="5">
        <v>0.17</v>
      </c>
      <c r="I254" s="5">
        <v>0.17</v>
      </c>
      <c r="J254" s="5">
        <v>0.17</v>
      </c>
      <c r="K254" s="5">
        <v>0.17</v>
      </c>
      <c r="L254" s="5">
        <v>0.17</v>
      </c>
      <c r="M254" s="5">
        <v>0.17</v>
      </c>
      <c r="N254" s="5">
        <v>0.17</v>
      </c>
      <c r="O254" s="5">
        <v>0.17</v>
      </c>
      <c r="P254" s="5">
        <v>0.17</v>
      </c>
      <c r="Q254" s="5">
        <v>0.17</v>
      </c>
      <c r="R254" s="5">
        <v>0.17</v>
      </c>
      <c r="S254" s="5">
        <v>0.17</v>
      </c>
      <c r="T254" s="5">
        <v>0.17</v>
      </c>
      <c r="U254" s="5">
        <v>0.17</v>
      </c>
      <c r="V254" s="5">
        <v>0.17</v>
      </c>
      <c r="W254" s="5">
        <v>0.17</v>
      </c>
    </row>
    <row r="255" spans="1:23" ht="25.5" x14ac:dyDescent="0.25">
      <c r="A255" s="4" t="s">
        <v>13591</v>
      </c>
      <c r="B255" s="4" t="s">
        <v>12507</v>
      </c>
      <c r="C255" s="4" t="s">
        <v>13592</v>
      </c>
      <c r="D255" s="1" t="s">
        <v>13593</v>
      </c>
      <c r="E255" s="5">
        <v>0.13600000000000001</v>
      </c>
      <c r="F255" s="5">
        <v>0.13600000000000001</v>
      </c>
      <c r="G255" s="5">
        <v>0.13600000000000001</v>
      </c>
      <c r="H255" s="5">
        <v>0.13600000000000001</v>
      </c>
      <c r="I255" s="5">
        <v>0.13600000000000001</v>
      </c>
      <c r="J255" s="5">
        <v>0.13600000000000001</v>
      </c>
      <c r="K255" s="5">
        <v>0.13600000000000001</v>
      </c>
      <c r="L255" s="5">
        <v>0.13600000000000001</v>
      </c>
      <c r="M255" s="5">
        <v>0.13600000000000001</v>
      </c>
      <c r="N255" s="5">
        <v>0.13600000000000001</v>
      </c>
      <c r="O255" s="5">
        <v>0.13600000000000001</v>
      </c>
      <c r="P255" s="5">
        <v>0.13600000000000001</v>
      </c>
      <c r="Q255" s="5">
        <v>0.13600000000000001</v>
      </c>
      <c r="R255" s="5">
        <v>0.13600000000000001</v>
      </c>
      <c r="S255" s="5">
        <v>0.13600000000000001</v>
      </c>
      <c r="T255" s="5">
        <v>0.13600000000000001</v>
      </c>
      <c r="U255" s="5">
        <v>0.13600000000000001</v>
      </c>
      <c r="V255" s="5">
        <v>0.13600000000000001</v>
      </c>
      <c r="W255" s="5">
        <v>0.13600000000000001</v>
      </c>
    </row>
    <row r="256" spans="1:23" ht="25.5" x14ac:dyDescent="0.25">
      <c r="A256" s="4" t="s">
        <v>13594</v>
      </c>
      <c r="B256" s="4" t="s">
        <v>12507</v>
      </c>
      <c r="C256" s="4" t="s">
        <v>13595</v>
      </c>
      <c r="D256" s="1" t="s">
        <v>13596</v>
      </c>
      <c r="E256" s="5" t="s">
        <v>5655</v>
      </c>
      <c r="F256" s="5" t="s">
        <v>5655</v>
      </c>
      <c r="G256" s="5" t="s">
        <v>5655</v>
      </c>
      <c r="H256" s="5" t="s">
        <v>5655</v>
      </c>
      <c r="I256" s="5" t="s">
        <v>5655</v>
      </c>
      <c r="J256" s="5" t="s">
        <v>5655</v>
      </c>
      <c r="K256" s="5" t="s">
        <v>5655</v>
      </c>
      <c r="L256" s="5" t="s">
        <v>5655</v>
      </c>
      <c r="M256" s="5" t="s">
        <v>5655</v>
      </c>
      <c r="N256" s="5" t="s">
        <v>5655</v>
      </c>
      <c r="O256" s="5" t="s">
        <v>5655</v>
      </c>
      <c r="P256" s="5" t="s">
        <v>5655</v>
      </c>
      <c r="Q256" s="5" t="s">
        <v>5655</v>
      </c>
      <c r="R256" s="5" t="s">
        <v>5655</v>
      </c>
      <c r="S256" s="5" t="s">
        <v>5655</v>
      </c>
      <c r="T256" s="5" t="s">
        <v>5655</v>
      </c>
      <c r="U256" s="5" t="s">
        <v>5655</v>
      </c>
      <c r="V256" s="5" t="s">
        <v>5655</v>
      </c>
      <c r="W256" s="5" t="s">
        <v>5655</v>
      </c>
    </row>
    <row r="257" spans="1:23" ht="25.5" x14ac:dyDescent="0.25">
      <c r="A257" s="4" t="s">
        <v>13597</v>
      </c>
      <c r="B257" s="4" t="s">
        <v>12507</v>
      </c>
      <c r="C257" s="4" t="s">
        <v>13598</v>
      </c>
      <c r="D257" s="1" t="s">
        <v>13599</v>
      </c>
      <c r="E257" s="5">
        <v>0.16500000000000001</v>
      </c>
      <c r="F257" s="5">
        <v>0.16500000000000001</v>
      </c>
      <c r="G257" s="5">
        <v>0.16500000000000001</v>
      </c>
      <c r="H257" s="5">
        <v>0.16500000000000001</v>
      </c>
      <c r="I257" s="5">
        <v>0.16500000000000001</v>
      </c>
      <c r="J257" s="5">
        <v>0.16500000000000001</v>
      </c>
      <c r="K257" s="5">
        <v>0.16500000000000001</v>
      </c>
      <c r="L257" s="5">
        <v>0.16500000000000001</v>
      </c>
      <c r="M257" s="5">
        <v>0.16500000000000001</v>
      </c>
      <c r="N257" s="5">
        <v>0.16500000000000001</v>
      </c>
      <c r="O257" s="5">
        <v>0.16500000000000001</v>
      </c>
      <c r="P257" s="5">
        <v>0.16500000000000001</v>
      </c>
      <c r="Q257" s="5">
        <v>0.16500000000000001</v>
      </c>
      <c r="R257" s="5">
        <v>0.16500000000000001</v>
      </c>
      <c r="S257" s="5">
        <v>0.16500000000000001</v>
      </c>
      <c r="T257" s="5">
        <v>0.16500000000000001</v>
      </c>
      <c r="U257" s="5">
        <v>0.16500000000000001</v>
      </c>
      <c r="V257" s="5">
        <v>0.16500000000000001</v>
      </c>
      <c r="W257" s="5">
        <v>0.16500000000000001</v>
      </c>
    </row>
    <row r="258" spans="1:23" ht="25.5" x14ac:dyDescent="0.25">
      <c r="A258" s="4" t="s">
        <v>13600</v>
      </c>
      <c r="B258" s="4" t="s">
        <v>12507</v>
      </c>
      <c r="C258" s="4" t="s">
        <v>13601</v>
      </c>
      <c r="D258" s="1" t="s">
        <v>13602</v>
      </c>
      <c r="E258" s="5">
        <v>0.13200000000000001</v>
      </c>
      <c r="F258" s="5">
        <v>0.13200000000000001</v>
      </c>
      <c r="G258" s="5">
        <v>0.13200000000000001</v>
      </c>
      <c r="H258" s="5">
        <v>0.13200000000000001</v>
      </c>
      <c r="I258" s="5">
        <v>0.13200000000000001</v>
      </c>
      <c r="J258" s="5">
        <v>0.13200000000000001</v>
      </c>
      <c r="K258" s="5">
        <v>0.13200000000000001</v>
      </c>
      <c r="L258" s="5">
        <v>0.13200000000000001</v>
      </c>
      <c r="M258" s="5">
        <v>0.13200000000000001</v>
      </c>
      <c r="N258" s="5">
        <v>0.13200000000000001</v>
      </c>
      <c r="O258" s="5">
        <v>0.13200000000000001</v>
      </c>
      <c r="P258" s="5">
        <v>0.13200000000000001</v>
      </c>
      <c r="Q258" s="5">
        <v>0.13200000000000001</v>
      </c>
      <c r="R258" s="5">
        <v>0.13200000000000001</v>
      </c>
      <c r="S258" s="5">
        <v>0.13200000000000001</v>
      </c>
      <c r="T258" s="5">
        <v>0.13200000000000001</v>
      </c>
      <c r="U258" s="5">
        <v>0.13200000000000001</v>
      </c>
      <c r="V258" s="5">
        <v>0.13200000000000001</v>
      </c>
      <c r="W258" s="5">
        <v>0.13200000000000001</v>
      </c>
    </row>
    <row r="259" spans="1:23" ht="25.5" x14ac:dyDescent="0.25">
      <c r="A259" s="4" t="s">
        <v>13603</v>
      </c>
      <c r="B259" s="4" t="s">
        <v>12507</v>
      </c>
      <c r="C259" s="4" t="s">
        <v>13604</v>
      </c>
      <c r="D259" s="1" t="s">
        <v>13605</v>
      </c>
      <c r="E259" s="5" t="s">
        <v>13606</v>
      </c>
      <c r="F259" s="5" t="s">
        <v>13606</v>
      </c>
      <c r="G259" s="5" t="s">
        <v>13606</v>
      </c>
      <c r="H259" s="5" t="s">
        <v>13606</v>
      </c>
      <c r="I259" s="5" t="s">
        <v>13606</v>
      </c>
      <c r="J259" s="5" t="s">
        <v>13606</v>
      </c>
      <c r="K259" s="5" t="s">
        <v>13606</v>
      </c>
      <c r="L259" s="5" t="s">
        <v>13606</v>
      </c>
      <c r="M259" s="5" t="s">
        <v>13606</v>
      </c>
      <c r="N259" s="5" t="s">
        <v>13606</v>
      </c>
      <c r="O259" s="5" t="s">
        <v>13606</v>
      </c>
      <c r="P259" s="5" t="s">
        <v>13606</v>
      </c>
      <c r="Q259" s="5" t="s">
        <v>13606</v>
      </c>
      <c r="R259" s="5" t="s">
        <v>13606</v>
      </c>
      <c r="S259" s="5" t="s">
        <v>13606</v>
      </c>
      <c r="T259" s="5" t="s">
        <v>13606</v>
      </c>
      <c r="U259" s="5" t="s">
        <v>13606</v>
      </c>
      <c r="V259" s="5" t="s">
        <v>13606</v>
      </c>
      <c r="W259" s="5" t="s">
        <v>13606</v>
      </c>
    </row>
    <row r="260" spans="1:23" x14ac:dyDescent="0.25">
      <c r="A260" s="4" t="s">
        <v>13607</v>
      </c>
      <c r="B260" s="4" t="s">
        <v>12507</v>
      </c>
      <c r="C260" s="4" t="s">
        <v>13608</v>
      </c>
      <c r="D260" s="1" t="s">
        <v>13609</v>
      </c>
      <c r="E260" s="5">
        <v>0.4</v>
      </c>
      <c r="F260" s="5">
        <v>0.4</v>
      </c>
      <c r="G260" s="5">
        <v>0.4</v>
      </c>
      <c r="H260" s="5">
        <v>0.4</v>
      </c>
      <c r="I260" s="5">
        <v>0.4</v>
      </c>
      <c r="J260" s="5">
        <v>0.4</v>
      </c>
      <c r="K260" s="5">
        <v>0.4</v>
      </c>
      <c r="L260" s="5">
        <v>0.4</v>
      </c>
      <c r="M260" s="5">
        <v>0.4</v>
      </c>
      <c r="N260" s="5">
        <v>0.4</v>
      </c>
      <c r="O260" s="5">
        <v>0.4</v>
      </c>
      <c r="P260" s="5">
        <v>0.4</v>
      </c>
      <c r="Q260" s="5">
        <v>0.4</v>
      </c>
      <c r="R260" s="5">
        <v>0.4</v>
      </c>
      <c r="S260" s="5">
        <v>0.4</v>
      </c>
      <c r="T260" s="5">
        <v>0.4</v>
      </c>
      <c r="U260" s="5">
        <v>0.4</v>
      </c>
      <c r="V260" s="5">
        <v>0.4</v>
      </c>
      <c r="W260" s="5">
        <v>0.4</v>
      </c>
    </row>
    <row r="261" spans="1:23" x14ac:dyDescent="0.25">
      <c r="A261" s="4" t="s">
        <v>13610</v>
      </c>
      <c r="B261" s="4" t="s">
        <v>12507</v>
      </c>
      <c r="C261" s="4" t="s">
        <v>13611</v>
      </c>
      <c r="D261" s="1" t="s">
        <v>13612</v>
      </c>
      <c r="E261" s="5">
        <v>0.38400000000000001</v>
      </c>
      <c r="F261" s="5">
        <v>0.38400000000000001</v>
      </c>
      <c r="G261" s="5">
        <v>0.38400000000000001</v>
      </c>
      <c r="H261" s="5">
        <v>0.38400000000000001</v>
      </c>
      <c r="I261" s="5">
        <v>0.38400000000000001</v>
      </c>
      <c r="J261" s="5">
        <v>0.38400000000000001</v>
      </c>
      <c r="K261" s="5">
        <v>0.38400000000000001</v>
      </c>
      <c r="L261" s="5">
        <v>0.38400000000000001</v>
      </c>
      <c r="M261" s="5">
        <v>0.38400000000000001</v>
      </c>
      <c r="N261" s="5">
        <v>0.38400000000000001</v>
      </c>
      <c r="O261" s="5">
        <v>0.38400000000000001</v>
      </c>
      <c r="P261" s="5">
        <v>0.38400000000000001</v>
      </c>
      <c r="Q261" s="5">
        <v>0.38400000000000001</v>
      </c>
      <c r="R261" s="5">
        <v>0.38400000000000001</v>
      </c>
      <c r="S261" s="5">
        <v>0.38400000000000001</v>
      </c>
      <c r="T261" s="5">
        <v>0.38400000000000001</v>
      </c>
      <c r="U261" s="5">
        <v>0.38400000000000001</v>
      </c>
      <c r="V261" s="5">
        <v>0.38400000000000001</v>
      </c>
      <c r="W261" s="5">
        <v>0.38400000000000001</v>
      </c>
    </row>
    <row r="262" spans="1:23" x14ac:dyDescent="0.25">
      <c r="A262" s="4" t="s">
        <v>13613</v>
      </c>
      <c r="B262" s="4" t="s">
        <v>12507</v>
      </c>
      <c r="C262" s="4" t="s">
        <v>13614</v>
      </c>
      <c r="D262" s="1" t="s">
        <v>13615</v>
      </c>
      <c r="E262" s="5">
        <v>0.36799999999999999</v>
      </c>
      <c r="F262" s="5">
        <v>0.36799999999999999</v>
      </c>
      <c r="G262" s="5">
        <v>0.36799999999999999</v>
      </c>
      <c r="H262" s="5">
        <v>0.36799999999999999</v>
      </c>
      <c r="I262" s="5">
        <v>0.36799999999999999</v>
      </c>
      <c r="J262" s="5">
        <v>0.36799999999999999</v>
      </c>
      <c r="K262" s="5">
        <v>0.36799999999999999</v>
      </c>
      <c r="L262" s="5">
        <v>0.36799999999999999</v>
      </c>
      <c r="M262" s="5">
        <v>0.36799999999999999</v>
      </c>
      <c r="N262" s="5">
        <v>0.36799999999999999</v>
      </c>
      <c r="O262" s="5">
        <v>0.36799999999999999</v>
      </c>
      <c r="P262" s="5">
        <v>0.36799999999999999</v>
      </c>
      <c r="Q262" s="5">
        <v>0.36799999999999999</v>
      </c>
      <c r="R262" s="5">
        <v>0.36799999999999999</v>
      </c>
      <c r="S262" s="5">
        <v>0.36799999999999999</v>
      </c>
      <c r="T262" s="5">
        <v>0.36799999999999999</v>
      </c>
      <c r="U262" s="5">
        <v>0.36799999999999999</v>
      </c>
      <c r="V262" s="5">
        <v>0.36799999999999999</v>
      </c>
      <c r="W262" s="5">
        <v>0.36799999999999999</v>
      </c>
    </row>
    <row r="263" spans="1:23" x14ac:dyDescent="0.25">
      <c r="A263" s="4" t="s">
        <v>13616</v>
      </c>
      <c r="B263" s="4" t="s">
        <v>12507</v>
      </c>
      <c r="C263" s="4" t="s">
        <v>13617</v>
      </c>
      <c r="D263" s="1" t="s">
        <v>13618</v>
      </c>
      <c r="E263" s="5">
        <v>0.35199999999999998</v>
      </c>
      <c r="F263" s="5">
        <v>0.35199999999999998</v>
      </c>
      <c r="G263" s="5">
        <v>0.35199999999999998</v>
      </c>
      <c r="H263" s="5">
        <v>0.35199999999999998</v>
      </c>
      <c r="I263" s="5">
        <v>0.35199999999999998</v>
      </c>
      <c r="J263" s="5">
        <v>0.35199999999999998</v>
      </c>
      <c r="K263" s="5">
        <v>0.35199999999999998</v>
      </c>
      <c r="L263" s="5">
        <v>0.35199999999999998</v>
      </c>
      <c r="M263" s="5">
        <v>0.35199999999999998</v>
      </c>
      <c r="N263" s="5">
        <v>0.35199999999999998</v>
      </c>
      <c r="O263" s="5">
        <v>0.35199999999999998</v>
      </c>
      <c r="P263" s="5">
        <v>0.35199999999999998</v>
      </c>
      <c r="Q263" s="5">
        <v>0.35199999999999998</v>
      </c>
      <c r="R263" s="5">
        <v>0.35199999999999998</v>
      </c>
      <c r="S263" s="5">
        <v>0.35199999999999998</v>
      </c>
      <c r="T263" s="5">
        <v>0.35199999999999998</v>
      </c>
      <c r="U263" s="5">
        <v>0.35199999999999998</v>
      </c>
      <c r="V263" s="5">
        <v>0.35199999999999998</v>
      </c>
      <c r="W263" s="5">
        <v>0.35199999999999998</v>
      </c>
    </row>
    <row r="264" spans="1:23" x14ac:dyDescent="0.25">
      <c r="A264" s="4" t="s">
        <v>13619</v>
      </c>
      <c r="B264" s="4" t="s">
        <v>12507</v>
      </c>
      <c r="C264" s="4" t="s">
        <v>13620</v>
      </c>
      <c r="D264" s="1" t="s">
        <v>13621</v>
      </c>
      <c r="E264" s="5">
        <v>0.33600000000000002</v>
      </c>
      <c r="F264" s="5">
        <v>0.33600000000000002</v>
      </c>
      <c r="G264" s="5">
        <v>0.33600000000000002</v>
      </c>
      <c r="H264" s="5">
        <v>0.33600000000000002</v>
      </c>
      <c r="I264" s="5">
        <v>0.33600000000000002</v>
      </c>
      <c r="J264" s="5">
        <v>0.33600000000000002</v>
      </c>
      <c r="K264" s="5">
        <v>0.33600000000000002</v>
      </c>
      <c r="L264" s="5">
        <v>0.33600000000000002</v>
      </c>
      <c r="M264" s="5">
        <v>0.33600000000000002</v>
      </c>
      <c r="N264" s="5">
        <v>0.33600000000000002</v>
      </c>
      <c r="O264" s="5">
        <v>0.33600000000000002</v>
      </c>
      <c r="P264" s="5">
        <v>0.33600000000000002</v>
      </c>
      <c r="Q264" s="5">
        <v>0.33600000000000002</v>
      </c>
      <c r="R264" s="5">
        <v>0.33600000000000002</v>
      </c>
      <c r="S264" s="5">
        <v>0.33600000000000002</v>
      </c>
      <c r="T264" s="5">
        <v>0.33600000000000002</v>
      </c>
      <c r="U264" s="5">
        <v>0.33600000000000002</v>
      </c>
      <c r="V264" s="5">
        <v>0.33600000000000002</v>
      </c>
      <c r="W264" s="5">
        <v>0.33600000000000002</v>
      </c>
    </row>
    <row r="265" spans="1:23" x14ac:dyDescent="0.25">
      <c r="A265" s="4" t="s">
        <v>13622</v>
      </c>
      <c r="B265" s="4" t="s">
        <v>12507</v>
      </c>
      <c r="C265" s="4" t="s">
        <v>13623</v>
      </c>
      <c r="D265" s="1" t="s">
        <v>13624</v>
      </c>
      <c r="E265" s="5">
        <v>0.32</v>
      </c>
      <c r="F265" s="5">
        <v>0.32</v>
      </c>
      <c r="G265" s="5">
        <v>0.32</v>
      </c>
      <c r="H265" s="5">
        <v>0.32</v>
      </c>
      <c r="I265" s="5">
        <v>0.32</v>
      </c>
      <c r="J265" s="5">
        <v>0.32</v>
      </c>
      <c r="K265" s="5">
        <v>0.32</v>
      </c>
      <c r="L265" s="5">
        <v>0.32</v>
      </c>
      <c r="M265" s="5">
        <v>0.32</v>
      </c>
      <c r="N265" s="5">
        <v>0.32</v>
      </c>
      <c r="O265" s="5">
        <v>0.32</v>
      </c>
      <c r="P265" s="5">
        <v>0.32</v>
      </c>
      <c r="Q265" s="5">
        <v>0.32</v>
      </c>
      <c r="R265" s="5">
        <v>0.32</v>
      </c>
      <c r="S265" s="5">
        <v>0.32</v>
      </c>
      <c r="T265" s="5">
        <v>0.32</v>
      </c>
      <c r="U265" s="5">
        <v>0.32</v>
      </c>
      <c r="V265" s="5">
        <v>0.32</v>
      </c>
      <c r="W265" s="5">
        <v>0.32</v>
      </c>
    </row>
    <row r="266" spans="1:23" x14ac:dyDescent="0.25">
      <c r="A266" s="4" t="s">
        <v>13625</v>
      </c>
      <c r="B266" s="4" t="s">
        <v>12507</v>
      </c>
      <c r="C266" s="4" t="s">
        <v>13626</v>
      </c>
      <c r="D266" s="1" t="s">
        <v>13627</v>
      </c>
      <c r="E266" s="5">
        <v>0.30399999999999999</v>
      </c>
      <c r="F266" s="5">
        <v>0.30399999999999999</v>
      </c>
      <c r="G266" s="5">
        <v>0.30399999999999999</v>
      </c>
      <c r="H266" s="5">
        <v>0.30399999999999999</v>
      </c>
      <c r="I266" s="5">
        <v>0.30399999999999999</v>
      </c>
      <c r="J266" s="5">
        <v>0.30399999999999999</v>
      </c>
      <c r="K266" s="5">
        <v>0.30399999999999999</v>
      </c>
      <c r="L266" s="5">
        <v>0.30399999999999999</v>
      </c>
      <c r="M266" s="5">
        <v>0.30399999999999999</v>
      </c>
      <c r="N266" s="5">
        <v>0.30399999999999999</v>
      </c>
      <c r="O266" s="5">
        <v>0.30399999999999999</v>
      </c>
      <c r="P266" s="5">
        <v>0.30399999999999999</v>
      </c>
      <c r="Q266" s="5">
        <v>0.30399999999999999</v>
      </c>
      <c r="R266" s="5">
        <v>0.30399999999999999</v>
      </c>
      <c r="S266" s="5">
        <v>0.30399999999999999</v>
      </c>
      <c r="T266" s="5">
        <v>0.30399999999999999</v>
      </c>
      <c r="U266" s="5">
        <v>0.30399999999999999</v>
      </c>
      <c r="V266" s="5">
        <v>0.30399999999999999</v>
      </c>
      <c r="W266" s="5">
        <v>0.30399999999999999</v>
      </c>
    </row>
    <row r="267" spans="1:23" x14ac:dyDescent="0.25">
      <c r="A267" s="4" t="s">
        <v>13628</v>
      </c>
      <c r="B267" s="4" t="s">
        <v>12507</v>
      </c>
      <c r="C267" s="4" t="s">
        <v>13629</v>
      </c>
      <c r="D267" s="1" t="s">
        <v>13630</v>
      </c>
      <c r="E267" s="5">
        <v>0.28799999999999998</v>
      </c>
      <c r="F267" s="5">
        <v>0.28799999999999998</v>
      </c>
      <c r="G267" s="5">
        <v>0.28799999999999998</v>
      </c>
      <c r="H267" s="5">
        <v>0.28799999999999998</v>
      </c>
      <c r="I267" s="5">
        <v>0.28799999999999998</v>
      </c>
      <c r="J267" s="5">
        <v>0.28799999999999998</v>
      </c>
      <c r="K267" s="5">
        <v>0.28799999999999998</v>
      </c>
      <c r="L267" s="5">
        <v>0.28799999999999998</v>
      </c>
      <c r="M267" s="5">
        <v>0.28799999999999998</v>
      </c>
      <c r="N267" s="5">
        <v>0.28799999999999998</v>
      </c>
      <c r="O267" s="5">
        <v>0.28799999999999998</v>
      </c>
      <c r="P267" s="5">
        <v>0.28799999999999998</v>
      </c>
      <c r="Q267" s="5">
        <v>0.28799999999999998</v>
      </c>
      <c r="R267" s="5">
        <v>0.28799999999999998</v>
      </c>
      <c r="S267" s="5">
        <v>0.28799999999999998</v>
      </c>
      <c r="T267" s="5">
        <v>0.28799999999999998</v>
      </c>
      <c r="U267" s="5">
        <v>0.28799999999999998</v>
      </c>
      <c r="V267" s="5">
        <v>0.28799999999999998</v>
      </c>
      <c r="W267" s="5">
        <v>0.28799999999999998</v>
      </c>
    </row>
    <row r="268" spans="1:23" x14ac:dyDescent="0.25">
      <c r="A268" s="4" t="s">
        <v>13631</v>
      </c>
      <c r="B268" s="4" t="s">
        <v>12507</v>
      </c>
      <c r="C268" s="4" t="s">
        <v>13632</v>
      </c>
      <c r="D268" s="1" t="s">
        <v>13633</v>
      </c>
      <c r="E268" s="5">
        <v>0.27200000000000002</v>
      </c>
      <c r="F268" s="5">
        <v>0.27200000000000002</v>
      </c>
      <c r="G268" s="5">
        <v>0.27200000000000002</v>
      </c>
      <c r="H268" s="5">
        <v>0.27200000000000002</v>
      </c>
      <c r="I268" s="5">
        <v>0.27200000000000002</v>
      </c>
      <c r="J268" s="5">
        <v>0.27200000000000002</v>
      </c>
      <c r="K268" s="5">
        <v>0.27200000000000002</v>
      </c>
      <c r="L268" s="5">
        <v>0.27200000000000002</v>
      </c>
      <c r="M268" s="5">
        <v>0.27200000000000002</v>
      </c>
      <c r="N268" s="5">
        <v>0.27200000000000002</v>
      </c>
      <c r="O268" s="5">
        <v>0.27200000000000002</v>
      </c>
      <c r="P268" s="5">
        <v>0.27200000000000002</v>
      </c>
      <c r="Q268" s="5">
        <v>0.27200000000000002</v>
      </c>
      <c r="R268" s="5">
        <v>0.27200000000000002</v>
      </c>
      <c r="S268" s="5">
        <v>0.27200000000000002</v>
      </c>
      <c r="T268" s="5">
        <v>0.27200000000000002</v>
      </c>
      <c r="U268" s="5">
        <v>0.27200000000000002</v>
      </c>
      <c r="V268" s="5">
        <v>0.27200000000000002</v>
      </c>
      <c r="W268" s="5">
        <v>0.27200000000000002</v>
      </c>
    </row>
    <row r="269" spans="1:23" x14ac:dyDescent="0.25">
      <c r="A269" s="4" t="s">
        <v>13634</v>
      </c>
      <c r="B269" s="4" t="s">
        <v>12507</v>
      </c>
      <c r="C269" s="4" t="s">
        <v>13635</v>
      </c>
      <c r="D269" s="1" t="s">
        <v>13636</v>
      </c>
      <c r="E269" s="5">
        <v>0.25600000000000001</v>
      </c>
      <c r="F269" s="5">
        <v>0.25600000000000001</v>
      </c>
      <c r="G269" s="5">
        <v>0.25600000000000001</v>
      </c>
      <c r="H269" s="5">
        <v>0.25600000000000001</v>
      </c>
      <c r="I269" s="5">
        <v>0.25600000000000001</v>
      </c>
      <c r="J269" s="5">
        <v>0.25600000000000001</v>
      </c>
      <c r="K269" s="5">
        <v>0.25600000000000001</v>
      </c>
      <c r="L269" s="5">
        <v>0.25600000000000001</v>
      </c>
      <c r="M269" s="5">
        <v>0.25600000000000001</v>
      </c>
      <c r="N269" s="5">
        <v>0.25600000000000001</v>
      </c>
      <c r="O269" s="5">
        <v>0.25600000000000001</v>
      </c>
      <c r="P269" s="5">
        <v>0.25600000000000001</v>
      </c>
      <c r="Q269" s="5">
        <v>0.25600000000000001</v>
      </c>
      <c r="R269" s="5">
        <v>0.25600000000000001</v>
      </c>
      <c r="S269" s="5">
        <v>0.25600000000000001</v>
      </c>
      <c r="T269" s="5">
        <v>0.25600000000000001</v>
      </c>
      <c r="U269" s="5">
        <v>0.25600000000000001</v>
      </c>
      <c r="V269" s="5">
        <v>0.25600000000000001</v>
      </c>
      <c r="W269" s="5">
        <v>0.25600000000000001</v>
      </c>
    </row>
    <row r="270" spans="1:23" x14ac:dyDescent="0.25">
      <c r="A270" s="4" t="s">
        <v>13637</v>
      </c>
      <c r="B270" s="4" t="s">
        <v>12507</v>
      </c>
      <c r="C270" s="4" t="s">
        <v>13638</v>
      </c>
      <c r="D270" s="1" t="s">
        <v>13639</v>
      </c>
      <c r="E270" s="5">
        <v>0.24</v>
      </c>
      <c r="F270" s="5">
        <v>0.24</v>
      </c>
      <c r="G270" s="5">
        <v>0.24</v>
      </c>
      <c r="H270" s="5">
        <v>0.24</v>
      </c>
      <c r="I270" s="5">
        <v>0.24</v>
      </c>
      <c r="J270" s="5">
        <v>0.24</v>
      </c>
      <c r="K270" s="5">
        <v>0.24</v>
      </c>
      <c r="L270" s="5">
        <v>0.24</v>
      </c>
      <c r="M270" s="5">
        <v>0.24</v>
      </c>
      <c r="N270" s="5">
        <v>0.24</v>
      </c>
      <c r="O270" s="5">
        <v>0.24</v>
      </c>
      <c r="P270" s="5">
        <v>0.24</v>
      </c>
      <c r="Q270" s="5">
        <v>0.24</v>
      </c>
      <c r="R270" s="5">
        <v>0.24</v>
      </c>
      <c r="S270" s="5">
        <v>0.24</v>
      </c>
      <c r="T270" s="5">
        <v>0.24</v>
      </c>
      <c r="U270" s="5">
        <v>0.24</v>
      </c>
      <c r="V270" s="5">
        <v>0.24</v>
      </c>
      <c r="W270" s="5">
        <v>0.24</v>
      </c>
    </row>
    <row r="271" spans="1:23" x14ac:dyDescent="0.25">
      <c r="A271" s="4" t="s">
        <v>13640</v>
      </c>
      <c r="B271" s="4" t="s">
        <v>12507</v>
      </c>
      <c r="C271" s="4" t="s">
        <v>13641</v>
      </c>
      <c r="D271" s="1" t="s">
        <v>13642</v>
      </c>
      <c r="E271" s="5">
        <v>0.224</v>
      </c>
      <c r="F271" s="5">
        <v>0.224</v>
      </c>
      <c r="G271" s="5">
        <v>0.224</v>
      </c>
      <c r="H271" s="5">
        <v>0.224</v>
      </c>
      <c r="I271" s="5">
        <v>0.224</v>
      </c>
      <c r="J271" s="5">
        <v>0.224</v>
      </c>
      <c r="K271" s="5">
        <v>0.224</v>
      </c>
      <c r="L271" s="5">
        <v>0.224</v>
      </c>
      <c r="M271" s="5">
        <v>0.224</v>
      </c>
      <c r="N271" s="5">
        <v>0.224</v>
      </c>
      <c r="O271" s="5">
        <v>0.224</v>
      </c>
      <c r="P271" s="5">
        <v>0.224</v>
      </c>
      <c r="Q271" s="5">
        <v>0.224</v>
      </c>
      <c r="R271" s="5">
        <v>0.224</v>
      </c>
      <c r="S271" s="5">
        <v>0.224</v>
      </c>
      <c r="T271" s="5">
        <v>0.224</v>
      </c>
      <c r="U271" s="5">
        <v>0.224</v>
      </c>
      <c r="V271" s="5">
        <v>0.224</v>
      </c>
      <c r="W271" s="5">
        <v>0.224</v>
      </c>
    </row>
    <row r="272" spans="1:23" x14ac:dyDescent="0.25">
      <c r="A272" s="4" t="s">
        <v>13643</v>
      </c>
      <c r="B272" s="4" t="s">
        <v>12507</v>
      </c>
      <c r="C272" s="4" t="s">
        <v>13644</v>
      </c>
      <c r="D272" s="1" t="s">
        <v>13645</v>
      </c>
      <c r="E272" s="5">
        <v>0.20799999999999999</v>
      </c>
      <c r="F272" s="5">
        <v>0.20799999999999999</v>
      </c>
      <c r="G272" s="5">
        <v>0.20799999999999999</v>
      </c>
      <c r="H272" s="5">
        <v>0.20799999999999999</v>
      </c>
      <c r="I272" s="5">
        <v>0.20799999999999999</v>
      </c>
      <c r="J272" s="5">
        <v>0.20799999999999999</v>
      </c>
      <c r="K272" s="5">
        <v>0.20799999999999999</v>
      </c>
      <c r="L272" s="5">
        <v>0.20799999999999999</v>
      </c>
      <c r="M272" s="5">
        <v>0.20799999999999999</v>
      </c>
      <c r="N272" s="5">
        <v>0.20799999999999999</v>
      </c>
      <c r="O272" s="5">
        <v>0.20799999999999999</v>
      </c>
      <c r="P272" s="5">
        <v>0.20799999999999999</v>
      </c>
      <c r="Q272" s="5">
        <v>0.20799999999999999</v>
      </c>
      <c r="R272" s="5">
        <v>0.20799999999999999</v>
      </c>
      <c r="S272" s="5">
        <v>0.20799999999999999</v>
      </c>
      <c r="T272" s="5">
        <v>0.20799999999999999</v>
      </c>
      <c r="U272" s="5">
        <v>0.20799999999999999</v>
      </c>
      <c r="V272" s="5">
        <v>0.20799999999999999</v>
      </c>
      <c r="W272" s="5">
        <v>0.20799999999999999</v>
      </c>
    </row>
    <row r="273" spans="1:23" x14ac:dyDescent="0.25">
      <c r="A273" s="4" t="s">
        <v>13646</v>
      </c>
      <c r="B273" s="4" t="s">
        <v>12507</v>
      </c>
      <c r="C273" s="4" t="s">
        <v>13647</v>
      </c>
      <c r="D273" s="1" t="s">
        <v>13648</v>
      </c>
      <c r="E273" s="5">
        <v>0.192</v>
      </c>
      <c r="F273" s="5">
        <v>0.192</v>
      </c>
      <c r="G273" s="5">
        <v>0.192</v>
      </c>
      <c r="H273" s="5">
        <v>0.192</v>
      </c>
      <c r="I273" s="5">
        <v>0.192</v>
      </c>
      <c r="J273" s="5">
        <v>0.192</v>
      </c>
      <c r="K273" s="5">
        <v>0.192</v>
      </c>
      <c r="L273" s="5">
        <v>0.192</v>
      </c>
      <c r="M273" s="5">
        <v>0.192</v>
      </c>
      <c r="N273" s="5">
        <v>0.192</v>
      </c>
      <c r="O273" s="5">
        <v>0.192</v>
      </c>
      <c r="P273" s="5">
        <v>0.192</v>
      </c>
      <c r="Q273" s="5">
        <v>0.192</v>
      </c>
      <c r="R273" s="5">
        <v>0.192</v>
      </c>
      <c r="S273" s="5">
        <v>0.192</v>
      </c>
      <c r="T273" s="5">
        <v>0.192</v>
      </c>
      <c r="U273" s="5">
        <v>0.192</v>
      </c>
      <c r="V273" s="5">
        <v>0.192</v>
      </c>
      <c r="W273" s="5">
        <v>0.192</v>
      </c>
    </row>
    <row r="274" spans="1:23" x14ac:dyDescent="0.25">
      <c r="A274" s="4" t="s">
        <v>13649</v>
      </c>
      <c r="B274" s="4" t="s">
        <v>12507</v>
      </c>
      <c r="C274" s="4" t="s">
        <v>13650</v>
      </c>
      <c r="D274" s="1" t="s">
        <v>13651</v>
      </c>
      <c r="E274" s="5" t="s">
        <v>13652</v>
      </c>
      <c r="F274" s="5" t="s">
        <v>13652</v>
      </c>
      <c r="G274" s="5" t="s">
        <v>13652</v>
      </c>
      <c r="H274" s="5" t="s">
        <v>13652</v>
      </c>
      <c r="I274" s="5" t="s">
        <v>13652</v>
      </c>
      <c r="J274" s="5" t="s">
        <v>13652</v>
      </c>
      <c r="K274" s="5" t="s">
        <v>13652</v>
      </c>
      <c r="L274" s="5" t="s">
        <v>13652</v>
      </c>
      <c r="M274" s="5" t="s">
        <v>13652</v>
      </c>
      <c r="N274" s="5" t="s">
        <v>13652</v>
      </c>
      <c r="O274" s="5" t="s">
        <v>13652</v>
      </c>
      <c r="P274" s="5" t="s">
        <v>13652</v>
      </c>
      <c r="Q274" s="5" t="s">
        <v>13652</v>
      </c>
      <c r="R274" s="5" t="s">
        <v>13652</v>
      </c>
      <c r="S274" s="5" t="s">
        <v>13652</v>
      </c>
      <c r="T274" s="5" t="s">
        <v>13652</v>
      </c>
      <c r="U274" s="5" t="s">
        <v>13652</v>
      </c>
      <c r="V274" s="5" t="s">
        <v>13652</v>
      </c>
      <c r="W274" s="5" t="s">
        <v>13652</v>
      </c>
    </row>
    <row r="275" spans="1:23" x14ac:dyDescent="0.25">
      <c r="A275" s="4" t="s">
        <v>13653</v>
      </c>
      <c r="B275" s="4" t="s">
        <v>12507</v>
      </c>
      <c r="C275" s="4" t="s">
        <v>13654</v>
      </c>
      <c r="D275" s="1" t="s">
        <v>13655</v>
      </c>
      <c r="E275" s="5" t="s">
        <v>13656</v>
      </c>
      <c r="F275" s="5" t="s">
        <v>13656</v>
      </c>
      <c r="G275" s="5" t="s">
        <v>13656</v>
      </c>
      <c r="H275" s="5" t="s">
        <v>13656</v>
      </c>
      <c r="I275" s="5" t="s">
        <v>13656</v>
      </c>
      <c r="J275" s="5" t="s">
        <v>13656</v>
      </c>
      <c r="K275" s="5" t="s">
        <v>13656</v>
      </c>
      <c r="L275" s="5" t="s">
        <v>13656</v>
      </c>
      <c r="M275" s="5" t="s">
        <v>13656</v>
      </c>
      <c r="N275" s="5" t="s">
        <v>13656</v>
      </c>
      <c r="O275" s="5" t="s">
        <v>13656</v>
      </c>
      <c r="P275" s="5" t="s">
        <v>13656</v>
      </c>
      <c r="Q275" s="5" t="s">
        <v>13656</v>
      </c>
      <c r="R275" s="5" t="s">
        <v>13656</v>
      </c>
      <c r="S275" s="5" t="s">
        <v>13656</v>
      </c>
      <c r="T275" s="5" t="s">
        <v>13656</v>
      </c>
      <c r="U275" s="5" t="s">
        <v>13656</v>
      </c>
      <c r="V275" s="5" t="s">
        <v>13656</v>
      </c>
      <c r="W275" s="5" t="s">
        <v>13656</v>
      </c>
    </row>
    <row r="276" spans="1:23" x14ac:dyDescent="0.25">
      <c r="A276" s="4" t="s">
        <v>13657</v>
      </c>
      <c r="B276" s="4" t="s">
        <v>12507</v>
      </c>
      <c r="C276" s="4" t="s">
        <v>13658</v>
      </c>
      <c r="D276" s="1" t="s">
        <v>13659</v>
      </c>
      <c r="E276" s="5" t="s">
        <v>13660</v>
      </c>
      <c r="F276" s="5" t="s">
        <v>13660</v>
      </c>
      <c r="G276" s="5" t="s">
        <v>13660</v>
      </c>
      <c r="H276" s="5" t="s">
        <v>13660</v>
      </c>
      <c r="I276" s="5" t="s">
        <v>13660</v>
      </c>
      <c r="J276" s="5" t="s">
        <v>13660</v>
      </c>
      <c r="K276" s="5" t="s">
        <v>13660</v>
      </c>
      <c r="L276" s="5" t="s">
        <v>13660</v>
      </c>
      <c r="M276" s="5" t="s">
        <v>13660</v>
      </c>
      <c r="N276" s="5" t="s">
        <v>13660</v>
      </c>
      <c r="O276" s="5" t="s">
        <v>13660</v>
      </c>
      <c r="P276" s="5" t="s">
        <v>13660</v>
      </c>
      <c r="Q276" s="5" t="s">
        <v>13660</v>
      </c>
      <c r="R276" s="5" t="s">
        <v>13660</v>
      </c>
      <c r="S276" s="5" t="s">
        <v>13660</v>
      </c>
      <c r="T276" s="5" t="s">
        <v>13660</v>
      </c>
      <c r="U276" s="5" t="s">
        <v>13660</v>
      </c>
      <c r="V276" s="5" t="s">
        <v>13660</v>
      </c>
      <c r="W276" s="5" t="s">
        <v>13660</v>
      </c>
    </row>
    <row r="277" spans="1:23" x14ac:dyDescent="0.25">
      <c r="A277" s="4" t="s">
        <v>13661</v>
      </c>
      <c r="B277" s="4" t="s">
        <v>12507</v>
      </c>
      <c r="C277" s="4" t="s">
        <v>13662</v>
      </c>
      <c r="D277" s="1" t="s">
        <v>13663</v>
      </c>
      <c r="E277" s="5" t="s">
        <v>13664</v>
      </c>
      <c r="F277" s="5" t="s">
        <v>13664</v>
      </c>
      <c r="G277" s="5" t="s">
        <v>13664</v>
      </c>
      <c r="H277" s="5" t="s">
        <v>13664</v>
      </c>
      <c r="I277" s="5" t="s">
        <v>13664</v>
      </c>
      <c r="J277" s="5" t="s">
        <v>13664</v>
      </c>
      <c r="K277" s="5" t="s">
        <v>13664</v>
      </c>
      <c r="L277" s="5" t="s">
        <v>13664</v>
      </c>
      <c r="M277" s="5" t="s">
        <v>13664</v>
      </c>
      <c r="N277" s="5" t="s">
        <v>13664</v>
      </c>
      <c r="O277" s="5" t="s">
        <v>13664</v>
      </c>
      <c r="P277" s="5" t="s">
        <v>13664</v>
      </c>
      <c r="Q277" s="5" t="s">
        <v>13664</v>
      </c>
      <c r="R277" s="5" t="s">
        <v>13664</v>
      </c>
      <c r="S277" s="5" t="s">
        <v>13664</v>
      </c>
      <c r="T277" s="5" t="s">
        <v>13664</v>
      </c>
      <c r="U277" s="5" t="s">
        <v>13664</v>
      </c>
      <c r="V277" s="5" t="s">
        <v>13664</v>
      </c>
      <c r="W277" s="5" t="s">
        <v>13664</v>
      </c>
    </row>
    <row r="278" spans="1:23" x14ac:dyDescent="0.25">
      <c r="A278" s="4" t="s">
        <v>13665</v>
      </c>
      <c r="B278" s="4" t="s">
        <v>12507</v>
      </c>
      <c r="C278" s="4" t="s">
        <v>13666</v>
      </c>
      <c r="D278" s="1" t="s">
        <v>13667</v>
      </c>
      <c r="E278" s="5" t="s">
        <v>13668</v>
      </c>
      <c r="F278" s="5" t="s">
        <v>13668</v>
      </c>
      <c r="G278" s="5" t="s">
        <v>13668</v>
      </c>
      <c r="H278" s="5" t="s">
        <v>13668</v>
      </c>
      <c r="I278" s="5" t="s">
        <v>13668</v>
      </c>
      <c r="J278" s="5" t="s">
        <v>13668</v>
      </c>
      <c r="K278" s="5" t="s">
        <v>13668</v>
      </c>
      <c r="L278" s="5" t="s">
        <v>13668</v>
      </c>
      <c r="M278" s="5" t="s">
        <v>13668</v>
      </c>
      <c r="N278" s="5" t="s">
        <v>13668</v>
      </c>
      <c r="O278" s="5" t="s">
        <v>13668</v>
      </c>
      <c r="P278" s="5" t="s">
        <v>13668</v>
      </c>
      <c r="Q278" s="5" t="s">
        <v>13668</v>
      </c>
      <c r="R278" s="5" t="s">
        <v>13668</v>
      </c>
      <c r="S278" s="5" t="s">
        <v>13668</v>
      </c>
      <c r="T278" s="5" t="s">
        <v>13668</v>
      </c>
      <c r="U278" s="5" t="s">
        <v>13668</v>
      </c>
      <c r="V278" s="5" t="s">
        <v>13668</v>
      </c>
      <c r="W278" s="5" t="s">
        <v>13668</v>
      </c>
    </row>
    <row r="279" spans="1:23" x14ac:dyDescent="0.25">
      <c r="A279" s="4" t="s">
        <v>13669</v>
      </c>
      <c r="B279" s="4" t="s">
        <v>12507</v>
      </c>
      <c r="C279" s="4" t="s">
        <v>13670</v>
      </c>
      <c r="D279" s="1" t="s">
        <v>13671</v>
      </c>
      <c r="E279" s="5" t="s">
        <v>5581</v>
      </c>
      <c r="F279" s="5" t="s">
        <v>5581</v>
      </c>
      <c r="G279" s="5" t="s">
        <v>5581</v>
      </c>
      <c r="H279" s="5" t="s">
        <v>5581</v>
      </c>
      <c r="I279" s="5" t="s">
        <v>5581</v>
      </c>
      <c r="J279" s="5" t="s">
        <v>5581</v>
      </c>
      <c r="K279" s="5" t="s">
        <v>5581</v>
      </c>
      <c r="L279" s="5" t="s">
        <v>5581</v>
      </c>
      <c r="M279" s="5" t="s">
        <v>5581</v>
      </c>
      <c r="N279" s="5" t="s">
        <v>5581</v>
      </c>
      <c r="O279" s="5" t="s">
        <v>5581</v>
      </c>
      <c r="P279" s="5" t="s">
        <v>5581</v>
      </c>
      <c r="Q279" s="5" t="s">
        <v>5581</v>
      </c>
      <c r="R279" s="5" t="s">
        <v>5581</v>
      </c>
      <c r="S279" s="5" t="s">
        <v>5581</v>
      </c>
      <c r="T279" s="5" t="s">
        <v>5581</v>
      </c>
      <c r="U279" s="5" t="s">
        <v>5581</v>
      </c>
      <c r="V279" s="5" t="s">
        <v>5581</v>
      </c>
      <c r="W279" s="5" t="s">
        <v>5581</v>
      </c>
    </row>
    <row r="280" spans="1:23" x14ac:dyDescent="0.25">
      <c r="A280" s="4" t="s">
        <v>13672</v>
      </c>
      <c r="B280" s="4" t="s">
        <v>12507</v>
      </c>
      <c r="C280" s="4" t="s">
        <v>13673</v>
      </c>
      <c r="D280" s="1" t="s">
        <v>13674</v>
      </c>
      <c r="E280" s="5" t="s">
        <v>13675</v>
      </c>
      <c r="F280" s="5" t="s">
        <v>13675</v>
      </c>
      <c r="G280" s="5" t="s">
        <v>13675</v>
      </c>
      <c r="H280" s="5" t="s">
        <v>13675</v>
      </c>
      <c r="I280" s="5" t="s">
        <v>13675</v>
      </c>
      <c r="J280" s="5" t="s">
        <v>13675</v>
      </c>
      <c r="K280" s="5" t="s">
        <v>13675</v>
      </c>
      <c r="L280" s="5" t="s">
        <v>13675</v>
      </c>
      <c r="M280" s="5" t="s">
        <v>13675</v>
      </c>
      <c r="N280" s="5" t="s">
        <v>13675</v>
      </c>
      <c r="O280" s="5" t="s">
        <v>13675</v>
      </c>
      <c r="P280" s="5" t="s">
        <v>13675</v>
      </c>
      <c r="Q280" s="5" t="s">
        <v>13675</v>
      </c>
      <c r="R280" s="5" t="s">
        <v>13675</v>
      </c>
      <c r="S280" s="5" t="s">
        <v>13675</v>
      </c>
      <c r="T280" s="5" t="s">
        <v>13675</v>
      </c>
      <c r="U280" s="5" t="s">
        <v>13675</v>
      </c>
      <c r="V280" s="5" t="s">
        <v>13675</v>
      </c>
      <c r="W280" s="5" t="s">
        <v>13675</v>
      </c>
    </row>
    <row r="281" spans="1:23" x14ac:dyDescent="0.25">
      <c r="A281" s="4" t="s">
        <v>13676</v>
      </c>
      <c r="B281" s="4" t="s">
        <v>12507</v>
      </c>
      <c r="C281" s="4" t="s">
        <v>13677</v>
      </c>
      <c r="D281" s="1" t="s">
        <v>13678</v>
      </c>
      <c r="E281" s="5" t="s">
        <v>13679</v>
      </c>
      <c r="F281" s="5" t="s">
        <v>13679</v>
      </c>
      <c r="G281" s="5" t="s">
        <v>13679</v>
      </c>
      <c r="H281" s="5" t="s">
        <v>13679</v>
      </c>
      <c r="I281" s="5" t="s">
        <v>13679</v>
      </c>
      <c r="J281" s="5" t="s">
        <v>13679</v>
      </c>
      <c r="K281" s="5" t="s">
        <v>13679</v>
      </c>
      <c r="L281" s="5" t="s">
        <v>13679</v>
      </c>
      <c r="M281" s="5" t="s">
        <v>13679</v>
      </c>
      <c r="N281" s="5" t="s">
        <v>13679</v>
      </c>
      <c r="O281" s="5" t="s">
        <v>13679</v>
      </c>
      <c r="P281" s="5" t="s">
        <v>13679</v>
      </c>
      <c r="Q281" s="5" t="s">
        <v>13679</v>
      </c>
      <c r="R281" s="5" t="s">
        <v>13679</v>
      </c>
      <c r="S281" s="5" t="s">
        <v>13679</v>
      </c>
      <c r="T281" s="5" t="s">
        <v>13679</v>
      </c>
      <c r="U281" s="5" t="s">
        <v>13679</v>
      </c>
      <c r="V281" s="5" t="s">
        <v>13679</v>
      </c>
      <c r="W281" s="5" t="s">
        <v>13679</v>
      </c>
    </row>
    <row r="282" spans="1:23" x14ac:dyDescent="0.25">
      <c r="A282" s="4" t="s">
        <v>13680</v>
      </c>
      <c r="B282" s="4" t="s">
        <v>12507</v>
      </c>
      <c r="C282" s="4" t="s">
        <v>13681</v>
      </c>
      <c r="D282" s="1" t="s">
        <v>13682</v>
      </c>
      <c r="E282" s="5" t="s">
        <v>13683</v>
      </c>
      <c r="F282" s="5" t="s">
        <v>13683</v>
      </c>
      <c r="G282" s="5" t="s">
        <v>13683</v>
      </c>
      <c r="H282" s="5" t="s">
        <v>13683</v>
      </c>
      <c r="I282" s="5" t="s">
        <v>13683</v>
      </c>
      <c r="J282" s="5" t="s">
        <v>13683</v>
      </c>
      <c r="K282" s="5" t="s">
        <v>13683</v>
      </c>
      <c r="L282" s="5" t="s">
        <v>13683</v>
      </c>
      <c r="M282" s="5" t="s">
        <v>13683</v>
      </c>
      <c r="N282" s="5" t="s">
        <v>13683</v>
      </c>
      <c r="O282" s="5" t="s">
        <v>13683</v>
      </c>
      <c r="P282" s="5" t="s">
        <v>13683</v>
      </c>
      <c r="Q282" s="5" t="s">
        <v>13683</v>
      </c>
      <c r="R282" s="5" t="s">
        <v>13683</v>
      </c>
      <c r="S282" s="5" t="s">
        <v>13683</v>
      </c>
      <c r="T282" s="5" t="s">
        <v>13683</v>
      </c>
      <c r="U282" s="5" t="s">
        <v>13683</v>
      </c>
      <c r="V282" s="5" t="s">
        <v>13683</v>
      </c>
      <c r="W282" s="5" t="s">
        <v>13683</v>
      </c>
    </row>
    <row r="283" spans="1:23" x14ac:dyDescent="0.25">
      <c r="A283" s="4" t="s">
        <v>13684</v>
      </c>
      <c r="B283" s="4" t="s">
        <v>12507</v>
      </c>
      <c r="C283" s="4" t="s">
        <v>13685</v>
      </c>
      <c r="D283" s="1" t="s">
        <v>13686</v>
      </c>
      <c r="E283" s="5" t="s">
        <v>9006</v>
      </c>
      <c r="F283" s="5" t="s">
        <v>9006</v>
      </c>
      <c r="G283" s="5" t="s">
        <v>9006</v>
      </c>
      <c r="H283" s="5" t="s">
        <v>9006</v>
      </c>
      <c r="I283" s="5" t="s">
        <v>9006</v>
      </c>
      <c r="J283" s="5" t="s">
        <v>9006</v>
      </c>
      <c r="K283" s="5" t="s">
        <v>9006</v>
      </c>
      <c r="L283" s="5" t="s">
        <v>9006</v>
      </c>
      <c r="M283" s="5" t="s">
        <v>9006</v>
      </c>
      <c r="N283" s="5" t="s">
        <v>9006</v>
      </c>
      <c r="O283" s="5" t="s">
        <v>9006</v>
      </c>
      <c r="P283" s="5" t="s">
        <v>9006</v>
      </c>
      <c r="Q283" s="5" t="s">
        <v>9006</v>
      </c>
      <c r="R283" s="5" t="s">
        <v>9006</v>
      </c>
      <c r="S283" s="5" t="s">
        <v>9006</v>
      </c>
      <c r="T283" s="5" t="s">
        <v>9006</v>
      </c>
      <c r="U283" s="5" t="s">
        <v>9006</v>
      </c>
      <c r="V283" s="5" t="s">
        <v>9006</v>
      </c>
      <c r="W283" s="5" t="s">
        <v>9006</v>
      </c>
    </row>
    <row r="284" spans="1:23" x14ac:dyDescent="0.25">
      <c r="A284" s="4" t="s">
        <v>13687</v>
      </c>
      <c r="B284" s="4" t="s">
        <v>12507</v>
      </c>
      <c r="C284" s="4" t="s">
        <v>13688</v>
      </c>
      <c r="D284" s="1" t="s">
        <v>13689</v>
      </c>
      <c r="E284" s="5" t="s">
        <v>13568</v>
      </c>
      <c r="F284" s="5" t="s">
        <v>13568</v>
      </c>
      <c r="G284" s="5" t="s">
        <v>13568</v>
      </c>
      <c r="H284" s="5" t="s">
        <v>13568</v>
      </c>
      <c r="I284" s="5" t="s">
        <v>13568</v>
      </c>
      <c r="J284" s="5" t="s">
        <v>13568</v>
      </c>
      <c r="K284" s="5" t="s">
        <v>13568</v>
      </c>
      <c r="L284" s="5" t="s">
        <v>13568</v>
      </c>
      <c r="M284" s="5" t="s">
        <v>13568</v>
      </c>
      <c r="N284" s="5" t="s">
        <v>13568</v>
      </c>
      <c r="O284" s="5" t="s">
        <v>13568</v>
      </c>
      <c r="P284" s="5" t="s">
        <v>13568</v>
      </c>
      <c r="Q284" s="5" t="s">
        <v>13568</v>
      </c>
      <c r="R284" s="5" t="s">
        <v>13568</v>
      </c>
      <c r="S284" s="5" t="s">
        <v>13568</v>
      </c>
      <c r="T284" s="5" t="s">
        <v>13568</v>
      </c>
      <c r="U284" s="5" t="s">
        <v>13568</v>
      </c>
      <c r="V284" s="5" t="s">
        <v>13568</v>
      </c>
      <c r="W284" s="5" t="s">
        <v>13568</v>
      </c>
    </row>
    <row r="285" spans="1:23" x14ac:dyDescent="0.25">
      <c r="A285" s="4" t="s">
        <v>13690</v>
      </c>
      <c r="B285" s="4" t="s">
        <v>12507</v>
      </c>
      <c r="C285" s="4" t="s">
        <v>13691</v>
      </c>
      <c r="D285" s="1" t="s">
        <v>13692</v>
      </c>
      <c r="E285" s="5" t="s">
        <v>13693</v>
      </c>
      <c r="F285" s="5" t="s">
        <v>13693</v>
      </c>
      <c r="G285" s="5" t="s">
        <v>13693</v>
      </c>
      <c r="H285" s="5" t="s">
        <v>13693</v>
      </c>
      <c r="I285" s="5" t="s">
        <v>13693</v>
      </c>
      <c r="J285" s="5" t="s">
        <v>13693</v>
      </c>
      <c r="K285" s="5" t="s">
        <v>13693</v>
      </c>
      <c r="L285" s="5" t="s">
        <v>13693</v>
      </c>
      <c r="M285" s="5" t="s">
        <v>13693</v>
      </c>
      <c r="N285" s="5" t="s">
        <v>13693</v>
      </c>
      <c r="O285" s="5" t="s">
        <v>13693</v>
      </c>
      <c r="P285" s="5" t="s">
        <v>13693</v>
      </c>
      <c r="Q285" s="5" t="s">
        <v>13693</v>
      </c>
      <c r="R285" s="5" t="s">
        <v>13693</v>
      </c>
      <c r="S285" s="5" t="s">
        <v>13693</v>
      </c>
      <c r="T285" s="5" t="s">
        <v>13693</v>
      </c>
      <c r="U285" s="5" t="s">
        <v>13693</v>
      </c>
      <c r="V285" s="5" t="s">
        <v>13693</v>
      </c>
      <c r="W285" s="5" t="s">
        <v>13693</v>
      </c>
    </row>
    <row r="286" spans="1:23" x14ac:dyDescent="0.25">
      <c r="A286" s="4" t="s">
        <v>13694</v>
      </c>
      <c r="B286" s="4" t="s">
        <v>12507</v>
      </c>
      <c r="C286" s="4" t="s">
        <v>13695</v>
      </c>
      <c r="D286" s="1" t="s">
        <v>13696</v>
      </c>
      <c r="E286" s="5" t="s">
        <v>13697</v>
      </c>
      <c r="F286" s="5" t="s">
        <v>13697</v>
      </c>
      <c r="G286" s="5" t="s">
        <v>13697</v>
      </c>
      <c r="H286" s="5" t="s">
        <v>13697</v>
      </c>
      <c r="I286" s="5" t="s">
        <v>13697</v>
      </c>
      <c r="J286" s="5" t="s">
        <v>13697</v>
      </c>
      <c r="K286" s="5" t="s">
        <v>13697</v>
      </c>
      <c r="L286" s="5" t="s">
        <v>13697</v>
      </c>
      <c r="M286" s="5" t="s">
        <v>13697</v>
      </c>
      <c r="N286" s="5" t="s">
        <v>13697</v>
      </c>
      <c r="O286" s="5" t="s">
        <v>13697</v>
      </c>
      <c r="P286" s="5" t="s">
        <v>13697</v>
      </c>
      <c r="Q286" s="5" t="s">
        <v>13697</v>
      </c>
      <c r="R286" s="5" t="s">
        <v>13697</v>
      </c>
      <c r="S286" s="5" t="s">
        <v>13697</v>
      </c>
      <c r="T286" s="5" t="s">
        <v>13697</v>
      </c>
      <c r="U286" s="5" t="s">
        <v>13697</v>
      </c>
      <c r="V286" s="5" t="s">
        <v>13697</v>
      </c>
      <c r="W286" s="5" t="s">
        <v>13697</v>
      </c>
    </row>
    <row r="287" spans="1:23" x14ac:dyDescent="0.25">
      <c r="A287" s="4" t="s">
        <v>13698</v>
      </c>
      <c r="B287" s="4" t="s">
        <v>12507</v>
      </c>
      <c r="C287" s="4" t="s">
        <v>13699</v>
      </c>
      <c r="D287" s="1" t="s">
        <v>13700</v>
      </c>
      <c r="E287" s="5" t="s">
        <v>13701</v>
      </c>
      <c r="F287" s="5" t="s">
        <v>13701</v>
      </c>
      <c r="G287" s="5" t="s">
        <v>13701</v>
      </c>
      <c r="H287" s="5" t="s">
        <v>13701</v>
      </c>
      <c r="I287" s="5" t="s">
        <v>13701</v>
      </c>
      <c r="J287" s="5" t="s">
        <v>13701</v>
      </c>
      <c r="K287" s="5" t="s">
        <v>13701</v>
      </c>
      <c r="L287" s="5" t="s">
        <v>13701</v>
      </c>
      <c r="M287" s="5" t="s">
        <v>13701</v>
      </c>
      <c r="N287" s="5" t="s">
        <v>13701</v>
      </c>
      <c r="O287" s="5" t="s">
        <v>13701</v>
      </c>
      <c r="P287" s="5" t="s">
        <v>13701</v>
      </c>
      <c r="Q287" s="5" t="s">
        <v>13701</v>
      </c>
      <c r="R287" s="5" t="s">
        <v>13701</v>
      </c>
      <c r="S287" s="5" t="s">
        <v>13701</v>
      </c>
      <c r="T287" s="5" t="s">
        <v>13701</v>
      </c>
      <c r="U287" s="5" t="s">
        <v>13701</v>
      </c>
      <c r="V287" s="5" t="s">
        <v>13701</v>
      </c>
      <c r="W287" s="5" t="s">
        <v>13701</v>
      </c>
    </row>
    <row r="288" spans="1:23" x14ac:dyDescent="0.25">
      <c r="A288" s="4" t="s">
        <v>13702</v>
      </c>
      <c r="B288" s="4" t="s">
        <v>12507</v>
      </c>
      <c r="C288" s="4" t="s">
        <v>13703</v>
      </c>
      <c r="D288" s="1" t="s">
        <v>13704</v>
      </c>
      <c r="E288" s="5">
        <v>0.17599999999999999</v>
      </c>
      <c r="F288" s="5">
        <v>0.17599999999999999</v>
      </c>
      <c r="G288" s="5">
        <v>0.17599999999999999</v>
      </c>
      <c r="H288" s="5">
        <v>0.17599999999999999</v>
      </c>
      <c r="I288" s="5">
        <v>0.17599999999999999</v>
      </c>
      <c r="J288" s="5">
        <v>0.17599999999999999</v>
      </c>
      <c r="K288" s="5">
        <v>0.17599999999999999</v>
      </c>
      <c r="L288" s="5">
        <v>0.17599999999999999</v>
      </c>
      <c r="M288" s="5">
        <v>0.17599999999999999</v>
      </c>
      <c r="N288" s="5">
        <v>0.17599999999999999</v>
      </c>
      <c r="O288" s="5">
        <v>0.17599999999999999</v>
      </c>
      <c r="P288" s="5">
        <v>0.17599999999999999</v>
      </c>
      <c r="Q288" s="5">
        <v>0.17599999999999999</v>
      </c>
      <c r="R288" s="5">
        <v>0.17599999999999999</v>
      </c>
      <c r="S288" s="5">
        <v>0.17599999999999999</v>
      </c>
      <c r="T288" s="5">
        <v>0.17599999999999999</v>
      </c>
      <c r="U288" s="5">
        <v>0.17599999999999999</v>
      </c>
      <c r="V288" s="5">
        <v>0.17599999999999999</v>
      </c>
      <c r="W288" s="5">
        <v>0.17599999999999999</v>
      </c>
    </row>
    <row r="289" spans="1:23" x14ac:dyDescent="0.25">
      <c r="A289" s="4" t="s">
        <v>13705</v>
      </c>
      <c r="B289" s="4" t="s">
        <v>12507</v>
      </c>
      <c r="C289" s="4" t="s">
        <v>13706</v>
      </c>
      <c r="D289" s="1" t="s">
        <v>13707</v>
      </c>
      <c r="E289" s="5" t="s">
        <v>13708</v>
      </c>
      <c r="F289" s="5" t="s">
        <v>13708</v>
      </c>
      <c r="G289" s="5" t="s">
        <v>13708</v>
      </c>
      <c r="H289" s="5" t="s">
        <v>13708</v>
      </c>
      <c r="I289" s="5" t="s">
        <v>13708</v>
      </c>
      <c r="J289" s="5" t="s">
        <v>13708</v>
      </c>
      <c r="K289" s="5" t="s">
        <v>13708</v>
      </c>
      <c r="L289" s="5" t="s">
        <v>13708</v>
      </c>
      <c r="M289" s="5" t="s">
        <v>13708</v>
      </c>
      <c r="N289" s="5" t="s">
        <v>13708</v>
      </c>
      <c r="O289" s="5" t="s">
        <v>13708</v>
      </c>
      <c r="P289" s="5" t="s">
        <v>13708</v>
      </c>
      <c r="Q289" s="5" t="s">
        <v>13708</v>
      </c>
      <c r="R289" s="5" t="s">
        <v>13708</v>
      </c>
      <c r="S289" s="5" t="s">
        <v>13708</v>
      </c>
      <c r="T289" s="5" t="s">
        <v>13708</v>
      </c>
      <c r="U289" s="5" t="s">
        <v>13708</v>
      </c>
      <c r="V289" s="5" t="s">
        <v>13708</v>
      </c>
      <c r="W289" s="5" t="s">
        <v>13708</v>
      </c>
    </row>
    <row r="290" spans="1:23" x14ac:dyDescent="0.25">
      <c r="A290" s="4" t="s">
        <v>13709</v>
      </c>
      <c r="B290" s="4" t="s">
        <v>12507</v>
      </c>
      <c r="C290" s="4" t="s">
        <v>13710</v>
      </c>
      <c r="D290" s="1" t="s">
        <v>13711</v>
      </c>
      <c r="E290" s="5">
        <v>0.16</v>
      </c>
      <c r="F290" s="5">
        <v>0.16</v>
      </c>
      <c r="G290" s="5">
        <v>0.16</v>
      </c>
      <c r="H290" s="5">
        <v>0.16</v>
      </c>
      <c r="I290" s="5">
        <v>0.16</v>
      </c>
      <c r="J290" s="5">
        <v>0.16</v>
      </c>
      <c r="K290" s="5">
        <v>0.16</v>
      </c>
      <c r="L290" s="5">
        <v>0.16</v>
      </c>
      <c r="M290" s="5">
        <v>0.16</v>
      </c>
      <c r="N290" s="5">
        <v>0.16</v>
      </c>
      <c r="O290" s="5">
        <v>0.16</v>
      </c>
      <c r="P290" s="5">
        <v>0.16</v>
      </c>
      <c r="Q290" s="5">
        <v>0.16</v>
      </c>
      <c r="R290" s="5">
        <v>0.16</v>
      </c>
      <c r="S290" s="5">
        <v>0.16</v>
      </c>
      <c r="T290" s="5">
        <v>0.16</v>
      </c>
      <c r="U290" s="5">
        <v>0.16</v>
      </c>
      <c r="V290" s="5">
        <v>0.16</v>
      </c>
      <c r="W290" s="5">
        <v>0.16</v>
      </c>
    </row>
    <row r="291" spans="1:23" x14ac:dyDescent="0.25">
      <c r="A291" s="4" t="s">
        <v>13712</v>
      </c>
      <c r="B291" s="4" t="s">
        <v>12507</v>
      </c>
      <c r="C291" s="4" t="s">
        <v>13713</v>
      </c>
      <c r="D291" s="1" t="s">
        <v>13714</v>
      </c>
      <c r="E291" s="5" t="s">
        <v>6163</v>
      </c>
      <c r="F291" s="5" t="s">
        <v>6163</v>
      </c>
      <c r="G291" s="5" t="s">
        <v>6163</v>
      </c>
      <c r="H291" s="5" t="s">
        <v>6163</v>
      </c>
      <c r="I291" s="5" t="s">
        <v>6163</v>
      </c>
      <c r="J291" s="5" t="s">
        <v>6163</v>
      </c>
      <c r="K291" s="5" t="s">
        <v>6163</v>
      </c>
      <c r="L291" s="5" t="s">
        <v>6163</v>
      </c>
      <c r="M291" s="5" t="s">
        <v>6163</v>
      </c>
      <c r="N291" s="5" t="s">
        <v>6163</v>
      </c>
      <c r="O291" s="5" t="s">
        <v>6163</v>
      </c>
      <c r="P291" s="5" t="s">
        <v>6163</v>
      </c>
      <c r="Q291" s="5" t="s">
        <v>6163</v>
      </c>
      <c r="R291" s="5" t="s">
        <v>6163</v>
      </c>
      <c r="S291" s="5" t="s">
        <v>6163</v>
      </c>
      <c r="T291" s="5" t="s">
        <v>6163</v>
      </c>
      <c r="U291" s="5" t="s">
        <v>6163</v>
      </c>
      <c r="V291" s="5" t="s">
        <v>6163</v>
      </c>
      <c r="W291" s="5" t="s">
        <v>6163</v>
      </c>
    </row>
    <row r="292" spans="1:23" x14ac:dyDescent="0.25">
      <c r="A292" s="4" t="s">
        <v>13715</v>
      </c>
      <c r="B292" s="4" t="s">
        <v>12507</v>
      </c>
      <c r="C292" s="4" t="s">
        <v>13716</v>
      </c>
      <c r="D292" s="1" t="s">
        <v>13717</v>
      </c>
      <c r="E292" s="5">
        <v>0.152</v>
      </c>
      <c r="F292" s="5">
        <v>0.152</v>
      </c>
      <c r="G292" s="5">
        <v>0.152</v>
      </c>
      <c r="H292" s="5">
        <v>0.152</v>
      </c>
      <c r="I292" s="5">
        <v>0.152</v>
      </c>
      <c r="J292" s="5">
        <v>0.152</v>
      </c>
      <c r="K292" s="5">
        <v>0.152</v>
      </c>
      <c r="L292" s="5">
        <v>0.152</v>
      </c>
      <c r="M292" s="5">
        <v>0.152</v>
      </c>
      <c r="N292" s="5">
        <v>0.152</v>
      </c>
      <c r="O292" s="5">
        <v>0.152</v>
      </c>
      <c r="P292" s="5">
        <v>0.152</v>
      </c>
      <c r="Q292" s="5">
        <v>0.152</v>
      </c>
      <c r="R292" s="5">
        <v>0.152</v>
      </c>
      <c r="S292" s="5">
        <v>0.152</v>
      </c>
      <c r="T292" s="5">
        <v>0.152</v>
      </c>
      <c r="U292" s="5">
        <v>0.152</v>
      </c>
      <c r="V292" s="5">
        <v>0.152</v>
      </c>
      <c r="W292" s="5">
        <v>0.152</v>
      </c>
    </row>
    <row r="293" spans="1:23" x14ac:dyDescent="0.25">
      <c r="A293" s="4" t="s">
        <v>13718</v>
      </c>
      <c r="B293" s="4" t="s">
        <v>12507</v>
      </c>
      <c r="C293" s="4" t="s">
        <v>13719</v>
      </c>
      <c r="D293" s="1" t="s">
        <v>13720</v>
      </c>
      <c r="E293" s="5" t="s">
        <v>13721</v>
      </c>
      <c r="F293" s="5" t="s">
        <v>13721</v>
      </c>
      <c r="G293" s="5" t="s">
        <v>13721</v>
      </c>
      <c r="H293" s="5" t="s">
        <v>13721</v>
      </c>
      <c r="I293" s="5" t="s">
        <v>13721</v>
      </c>
      <c r="J293" s="5" t="s">
        <v>13721</v>
      </c>
      <c r="K293" s="5" t="s">
        <v>13721</v>
      </c>
      <c r="L293" s="5" t="s">
        <v>13721</v>
      </c>
      <c r="M293" s="5" t="s">
        <v>13721</v>
      </c>
      <c r="N293" s="5" t="s">
        <v>13721</v>
      </c>
      <c r="O293" s="5" t="s">
        <v>13721</v>
      </c>
      <c r="P293" s="5" t="s">
        <v>13721</v>
      </c>
      <c r="Q293" s="5" t="s">
        <v>13721</v>
      </c>
      <c r="R293" s="5" t="s">
        <v>13721</v>
      </c>
      <c r="S293" s="5" t="s">
        <v>13721</v>
      </c>
      <c r="T293" s="5" t="s">
        <v>13721</v>
      </c>
      <c r="U293" s="5" t="s">
        <v>13721</v>
      </c>
      <c r="V293" s="5" t="s">
        <v>13721</v>
      </c>
      <c r="W293" s="5" t="s">
        <v>13721</v>
      </c>
    </row>
    <row r="294" spans="1:23" x14ac:dyDescent="0.25">
      <c r="A294" s="4" t="s">
        <v>13722</v>
      </c>
      <c r="B294" s="4" t="s">
        <v>12507</v>
      </c>
      <c r="C294" s="4" t="s">
        <v>13723</v>
      </c>
      <c r="D294" s="1" t="s">
        <v>13724</v>
      </c>
      <c r="E294" s="5">
        <v>0.14399999999999999</v>
      </c>
      <c r="F294" s="5">
        <v>0.14399999999999999</v>
      </c>
      <c r="G294" s="5">
        <v>0.14399999999999999</v>
      </c>
      <c r="H294" s="5">
        <v>0.14399999999999999</v>
      </c>
      <c r="I294" s="5">
        <v>0.14399999999999999</v>
      </c>
      <c r="J294" s="5">
        <v>0.14399999999999999</v>
      </c>
      <c r="K294" s="5">
        <v>0.14399999999999999</v>
      </c>
      <c r="L294" s="5">
        <v>0.14399999999999999</v>
      </c>
      <c r="M294" s="5">
        <v>0.14399999999999999</v>
      </c>
      <c r="N294" s="5">
        <v>0.14399999999999999</v>
      </c>
      <c r="O294" s="5">
        <v>0.14399999999999999</v>
      </c>
      <c r="P294" s="5">
        <v>0.14399999999999999</v>
      </c>
      <c r="Q294" s="5">
        <v>0.14399999999999999</v>
      </c>
      <c r="R294" s="5">
        <v>0.14399999999999999</v>
      </c>
      <c r="S294" s="5">
        <v>0.14399999999999999</v>
      </c>
      <c r="T294" s="5">
        <v>0.14399999999999999</v>
      </c>
      <c r="U294" s="5">
        <v>0.14399999999999999</v>
      </c>
      <c r="V294" s="5">
        <v>0.14399999999999999</v>
      </c>
      <c r="W294" s="5">
        <v>0.14399999999999999</v>
      </c>
    </row>
    <row r="295" spans="1:23" x14ac:dyDescent="0.25">
      <c r="A295" s="4" t="s">
        <v>13725</v>
      </c>
      <c r="B295" s="4" t="s">
        <v>12507</v>
      </c>
      <c r="C295" s="4" t="s">
        <v>13726</v>
      </c>
      <c r="D295" s="1" t="s">
        <v>13727</v>
      </c>
      <c r="E295" s="5" t="s">
        <v>924</v>
      </c>
      <c r="F295" s="5" t="s">
        <v>924</v>
      </c>
      <c r="G295" s="5" t="s">
        <v>924</v>
      </c>
      <c r="H295" s="5" t="s">
        <v>924</v>
      </c>
      <c r="I295" s="5" t="s">
        <v>924</v>
      </c>
      <c r="J295" s="5" t="s">
        <v>924</v>
      </c>
      <c r="K295" s="5" t="s">
        <v>924</v>
      </c>
      <c r="L295" s="5" t="s">
        <v>924</v>
      </c>
      <c r="M295" s="5" t="s">
        <v>924</v>
      </c>
      <c r="N295" s="5" t="s">
        <v>924</v>
      </c>
      <c r="O295" s="5" t="s">
        <v>924</v>
      </c>
      <c r="P295" s="5" t="s">
        <v>924</v>
      </c>
      <c r="Q295" s="5" t="s">
        <v>924</v>
      </c>
      <c r="R295" s="5" t="s">
        <v>924</v>
      </c>
      <c r="S295" s="5" t="s">
        <v>924</v>
      </c>
      <c r="T295" s="5" t="s">
        <v>924</v>
      </c>
      <c r="U295" s="5" t="s">
        <v>924</v>
      </c>
      <c r="V295" s="5" t="s">
        <v>924</v>
      </c>
      <c r="W295" s="5" t="s">
        <v>924</v>
      </c>
    </row>
    <row r="296" spans="1:23" x14ac:dyDescent="0.25">
      <c r="A296" s="4" t="s">
        <v>13728</v>
      </c>
      <c r="B296" s="4" t="s">
        <v>12507</v>
      </c>
      <c r="C296" s="4" t="s">
        <v>13729</v>
      </c>
      <c r="D296" s="1" t="s">
        <v>13730</v>
      </c>
      <c r="E296" s="5">
        <v>0.14000000000000001</v>
      </c>
      <c r="F296" s="5">
        <v>0.14000000000000001</v>
      </c>
      <c r="G296" s="5">
        <v>0.14000000000000001</v>
      </c>
      <c r="H296" s="5">
        <v>0.14000000000000001</v>
      </c>
      <c r="I296" s="5">
        <v>0.14000000000000001</v>
      </c>
      <c r="J296" s="5">
        <v>0.14000000000000001</v>
      </c>
      <c r="K296" s="5">
        <v>0.14000000000000001</v>
      </c>
      <c r="L296" s="5">
        <v>0.14000000000000001</v>
      </c>
      <c r="M296" s="5">
        <v>0.14000000000000001</v>
      </c>
      <c r="N296" s="5">
        <v>0.14000000000000001</v>
      </c>
      <c r="O296" s="5">
        <v>0.14000000000000001</v>
      </c>
      <c r="P296" s="5">
        <v>0.14000000000000001</v>
      </c>
      <c r="Q296" s="5">
        <v>0.14000000000000001</v>
      </c>
      <c r="R296" s="5">
        <v>0.14000000000000001</v>
      </c>
      <c r="S296" s="5">
        <v>0.14000000000000001</v>
      </c>
      <c r="T296" s="5">
        <v>0.14000000000000001</v>
      </c>
      <c r="U296" s="5">
        <v>0.14000000000000001</v>
      </c>
      <c r="V296" s="5">
        <v>0.14000000000000001</v>
      </c>
      <c r="W296" s="5">
        <v>0.14000000000000001</v>
      </c>
    </row>
    <row r="297" spans="1:23" x14ac:dyDescent="0.25">
      <c r="A297" s="4" t="s">
        <v>13731</v>
      </c>
      <c r="B297" s="4" t="s">
        <v>12507</v>
      </c>
      <c r="C297" s="4" t="s">
        <v>13732</v>
      </c>
      <c r="D297" s="1" t="s">
        <v>13733</v>
      </c>
      <c r="E297" s="5" t="s">
        <v>13734</v>
      </c>
      <c r="F297" s="5" t="s">
        <v>13734</v>
      </c>
      <c r="G297" s="5" t="s">
        <v>13734</v>
      </c>
      <c r="H297" s="5" t="s">
        <v>13734</v>
      </c>
      <c r="I297" s="5" t="s">
        <v>13734</v>
      </c>
      <c r="J297" s="5" t="s">
        <v>13734</v>
      </c>
      <c r="K297" s="5" t="s">
        <v>13734</v>
      </c>
      <c r="L297" s="5" t="s">
        <v>13734</v>
      </c>
      <c r="M297" s="5" t="s">
        <v>13734</v>
      </c>
      <c r="N297" s="5" t="s">
        <v>13734</v>
      </c>
      <c r="O297" s="5" t="s">
        <v>13734</v>
      </c>
      <c r="P297" s="5" t="s">
        <v>13734</v>
      </c>
      <c r="Q297" s="5" t="s">
        <v>13734</v>
      </c>
      <c r="R297" s="5" t="s">
        <v>13734</v>
      </c>
      <c r="S297" s="5" t="s">
        <v>13734</v>
      </c>
      <c r="T297" s="5" t="s">
        <v>13734</v>
      </c>
      <c r="U297" s="5" t="s">
        <v>13734</v>
      </c>
      <c r="V297" s="5" t="s">
        <v>13734</v>
      </c>
      <c r="W297" s="5" t="s">
        <v>13734</v>
      </c>
    </row>
    <row r="298" spans="1:23" x14ac:dyDescent="0.25">
      <c r="A298" s="4" t="s">
        <v>13735</v>
      </c>
      <c r="B298" s="4" t="s">
        <v>12507</v>
      </c>
      <c r="C298" s="4" t="s">
        <v>13736</v>
      </c>
      <c r="D298" s="1" t="s">
        <v>13737</v>
      </c>
      <c r="E298" s="5">
        <v>0.13600000000000001</v>
      </c>
      <c r="F298" s="5">
        <v>0.13600000000000001</v>
      </c>
      <c r="G298" s="5">
        <v>0.13600000000000001</v>
      </c>
      <c r="H298" s="5">
        <v>0.13600000000000001</v>
      </c>
      <c r="I298" s="5">
        <v>0.13600000000000001</v>
      </c>
      <c r="J298" s="5">
        <v>0.13600000000000001</v>
      </c>
      <c r="K298" s="5">
        <v>0.13600000000000001</v>
      </c>
      <c r="L298" s="5">
        <v>0.13600000000000001</v>
      </c>
      <c r="M298" s="5">
        <v>0.13600000000000001</v>
      </c>
      <c r="N298" s="5">
        <v>0.13600000000000001</v>
      </c>
      <c r="O298" s="5">
        <v>0.13600000000000001</v>
      </c>
      <c r="P298" s="5">
        <v>0.13600000000000001</v>
      </c>
      <c r="Q298" s="5">
        <v>0.13600000000000001</v>
      </c>
      <c r="R298" s="5">
        <v>0.13600000000000001</v>
      </c>
      <c r="S298" s="5">
        <v>0.13600000000000001</v>
      </c>
      <c r="T298" s="5">
        <v>0.13600000000000001</v>
      </c>
      <c r="U298" s="5">
        <v>0.13600000000000001</v>
      </c>
      <c r="V298" s="5">
        <v>0.13600000000000001</v>
      </c>
      <c r="W298" s="5">
        <v>0.13600000000000001</v>
      </c>
    </row>
    <row r="299" spans="1:23" x14ac:dyDescent="0.25">
      <c r="A299" s="4" t="s">
        <v>13738</v>
      </c>
      <c r="B299" s="4" t="s">
        <v>12507</v>
      </c>
      <c r="C299" s="4" t="s">
        <v>13739</v>
      </c>
      <c r="D299" s="1" t="s">
        <v>13740</v>
      </c>
      <c r="E299" s="5" t="s">
        <v>13741</v>
      </c>
      <c r="F299" s="5" t="s">
        <v>13741</v>
      </c>
      <c r="G299" s="5" t="s">
        <v>13741</v>
      </c>
      <c r="H299" s="5" t="s">
        <v>13741</v>
      </c>
      <c r="I299" s="5" t="s">
        <v>13741</v>
      </c>
      <c r="J299" s="5" t="s">
        <v>13741</v>
      </c>
      <c r="K299" s="5" t="s">
        <v>13741</v>
      </c>
      <c r="L299" s="5" t="s">
        <v>13741</v>
      </c>
      <c r="M299" s="5" t="s">
        <v>13741</v>
      </c>
      <c r="N299" s="5" t="s">
        <v>13741</v>
      </c>
      <c r="O299" s="5" t="s">
        <v>13741</v>
      </c>
      <c r="P299" s="5" t="s">
        <v>13741</v>
      </c>
      <c r="Q299" s="5" t="s">
        <v>13741</v>
      </c>
      <c r="R299" s="5" t="s">
        <v>13741</v>
      </c>
      <c r="S299" s="5" t="s">
        <v>13741</v>
      </c>
      <c r="T299" s="5" t="s">
        <v>13741</v>
      </c>
      <c r="U299" s="5" t="s">
        <v>13741</v>
      </c>
      <c r="V299" s="5" t="s">
        <v>13741</v>
      </c>
      <c r="W299" s="5" t="s">
        <v>13741</v>
      </c>
    </row>
    <row r="300" spans="1:23" x14ac:dyDescent="0.25">
      <c r="A300" s="4" t="s">
        <v>13742</v>
      </c>
      <c r="B300" s="4" t="s">
        <v>12507</v>
      </c>
      <c r="C300" s="4" t="s">
        <v>13743</v>
      </c>
      <c r="D300" s="1" t="s">
        <v>13744</v>
      </c>
      <c r="E300" s="5">
        <v>0.13200000000000001</v>
      </c>
      <c r="F300" s="5">
        <v>0.13200000000000001</v>
      </c>
      <c r="G300" s="5">
        <v>0.13200000000000001</v>
      </c>
      <c r="H300" s="5">
        <v>0.13200000000000001</v>
      </c>
      <c r="I300" s="5">
        <v>0.13200000000000001</v>
      </c>
      <c r="J300" s="5">
        <v>0.13200000000000001</v>
      </c>
      <c r="K300" s="5">
        <v>0.13200000000000001</v>
      </c>
      <c r="L300" s="5">
        <v>0.13200000000000001</v>
      </c>
      <c r="M300" s="5">
        <v>0.13200000000000001</v>
      </c>
      <c r="N300" s="5">
        <v>0.13200000000000001</v>
      </c>
      <c r="O300" s="5">
        <v>0.13200000000000001</v>
      </c>
      <c r="P300" s="5">
        <v>0.13200000000000001</v>
      </c>
      <c r="Q300" s="5">
        <v>0.13200000000000001</v>
      </c>
      <c r="R300" s="5">
        <v>0.13200000000000001</v>
      </c>
      <c r="S300" s="5">
        <v>0.13200000000000001</v>
      </c>
      <c r="T300" s="5">
        <v>0.13200000000000001</v>
      </c>
      <c r="U300" s="5">
        <v>0.13200000000000001</v>
      </c>
      <c r="V300" s="5">
        <v>0.13200000000000001</v>
      </c>
      <c r="W300" s="5">
        <v>0.13200000000000001</v>
      </c>
    </row>
    <row r="301" spans="1:23" x14ac:dyDescent="0.25">
      <c r="A301" s="4" t="s">
        <v>13745</v>
      </c>
      <c r="B301" s="4" t="s">
        <v>12507</v>
      </c>
      <c r="C301" s="4" t="s">
        <v>13746</v>
      </c>
      <c r="D301" s="1" t="s">
        <v>13747</v>
      </c>
      <c r="E301" s="5" t="s">
        <v>13748</v>
      </c>
      <c r="F301" s="5" t="s">
        <v>13748</v>
      </c>
      <c r="G301" s="5" t="s">
        <v>13748</v>
      </c>
      <c r="H301" s="5" t="s">
        <v>13748</v>
      </c>
      <c r="I301" s="5" t="s">
        <v>13748</v>
      </c>
      <c r="J301" s="5" t="s">
        <v>13748</v>
      </c>
      <c r="K301" s="5" t="s">
        <v>13748</v>
      </c>
      <c r="L301" s="5" t="s">
        <v>13748</v>
      </c>
      <c r="M301" s="5" t="s">
        <v>13748</v>
      </c>
      <c r="N301" s="5" t="s">
        <v>13748</v>
      </c>
      <c r="O301" s="5" t="s">
        <v>13748</v>
      </c>
      <c r="P301" s="5" t="s">
        <v>13748</v>
      </c>
      <c r="Q301" s="5" t="s">
        <v>13748</v>
      </c>
      <c r="R301" s="5" t="s">
        <v>13748</v>
      </c>
      <c r="S301" s="5" t="s">
        <v>13748</v>
      </c>
      <c r="T301" s="5" t="s">
        <v>13748</v>
      </c>
      <c r="U301" s="5" t="s">
        <v>13748</v>
      </c>
      <c r="V301" s="5" t="s">
        <v>13748</v>
      </c>
      <c r="W301" s="5" t="s">
        <v>13748</v>
      </c>
    </row>
    <row r="302" spans="1:23" x14ac:dyDescent="0.25">
      <c r="A302" s="4" t="s">
        <v>13749</v>
      </c>
      <c r="B302" s="4" t="s">
        <v>12507</v>
      </c>
      <c r="C302" s="4" t="s">
        <v>208</v>
      </c>
      <c r="D302" s="1" t="s">
        <v>12556</v>
      </c>
      <c r="E302" s="5" t="s">
        <v>216</v>
      </c>
      <c r="F302" s="5" t="s">
        <v>216</v>
      </c>
      <c r="G302" s="5" t="s">
        <v>216</v>
      </c>
      <c r="H302" s="5" t="s">
        <v>216</v>
      </c>
      <c r="I302" s="5" t="s">
        <v>216</v>
      </c>
      <c r="J302" s="5" t="s">
        <v>216</v>
      </c>
      <c r="K302" s="5" t="s">
        <v>216</v>
      </c>
      <c r="L302" s="5" t="s">
        <v>216</v>
      </c>
      <c r="M302" s="5" t="s">
        <v>216</v>
      </c>
      <c r="N302" s="5" t="s">
        <v>216</v>
      </c>
      <c r="O302" s="5" t="s">
        <v>216</v>
      </c>
      <c r="P302" s="5" t="s">
        <v>216</v>
      </c>
      <c r="Q302" s="5" t="s">
        <v>216</v>
      </c>
      <c r="R302" s="5">
        <v>40</v>
      </c>
      <c r="S302" s="5">
        <v>40</v>
      </c>
      <c r="T302" s="5">
        <v>40</v>
      </c>
      <c r="U302" s="5">
        <v>40</v>
      </c>
      <c r="V302" s="5">
        <v>40</v>
      </c>
      <c r="W302" s="5">
        <v>40</v>
      </c>
    </row>
    <row r="303" spans="1:23" x14ac:dyDescent="0.25">
      <c r="A303" s="4" t="s">
        <v>13750</v>
      </c>
      <c r="B303" s="4" t="s">
        <v>12507</v>
      </c>
      <c r="C303" s="4" t="s">
        <v>214</v>
      </c>
      <c r="D303" s="1" t="s">
        <v>215</v>
      </c>
      <c r="E303" s="5" t="s">
        <v>216</v>
      </c>
      <c r="F303" s="5" t="s">
        <v>216</v>
      </c>
      <c r="G303" s="5" t="s">
        <v>216</v>
      </c>
      <c r="H303" s="5">
        <v>1</v>
      </c>
      <c r="I303" s="5" t="s">
        <v>216</v>
      </c>
      <c r="J303" s="5" t="s">
        <v>216</v>
      </c>
      <c r="K303" s="5" t="s">
        <v>216</v>
      </c>
      <c r="L303" s="5" t="s">
        <v>216</v>
      </c>
      <c r="M303" s="5" t="s">
        <v>216</v>
      </c>
      <c r="N303" s="5" t="s">
        <v>216</v>
      </c>
      <c r="O303" s="5" t="s">
        <v>216</v>
      </c>
      <c r="P303" s="5" t="s">
        <v>216</v>
      </c>
      <c r="Q303" s="5">
        <v>1</v>
      </c>
      <c r="R303" s="5">
        <v>1</v>
      </c>
      <c r="S303" s="5">
        <v>1</v>
      </c>
      <c r="T303" s="5">
        <v>1</v>
      </c>
      <c r="U303" s="5">
        <v>1</v>
      </c>
      <c r="V303" s="5">
        <v>1</v>
      </c>
      <c r="W303" s="5">
        <v>1</v>
      </c>
    </row>
    <row r="304" spans="1:23" x14ac:dyDescent="0.25">
      <c r="A304" s="4" t="s">
        <v>13751</v>
      </c>
      <c r="B304" s="4" t="s">
        <v>12507</v>
      </c>
      <c r="C304" s="4" t="s">
        <v>218</v>
      </c>
      <c r="D304" s="1" t="s">
        <v>219</v>
      </c>
      <c r="E304" s="5" t="s">
        <v>216</v>
      </c>
      <c r="F304" s="5" t="s">
        <v>216</v>
      </c>
      <c r="G304" s="5" t="s">
        <v>216</v>
      </c>
      <c r="H304" s="5">
        <v>0</v>
      </c>
      <c r="I304" s="5" t="s">
        <v>216</v>
      </c>
      <c r="J304" s="5" t="s">
        <v>216</v>
      </c>
      <c r="K304" s="5" t="s">
        <v>216</v>
      </c>
      <c r="L304" s="5" t="s">
        <v>216</v>
      </c>
      <c r="M304" s="5" t="s">
        <v>216</v>
      </c>
      <c r="N304" s="5" t="s">
        <v>216</v>
      </c>
      <c r="O304" s="5" t="s">
        <v>216</v>
      </c>
      <c r="P304" s="5" t="s">
        <v>216</v>
      </c>
      <c r="Q304" s="5">
        <v>0</v>
      </c>
      <c r="R304" s="5">
        <v>0</v>
      </c>
      <c r="S304" s="5">
        <v>0</v>
      </c>
      <c r="T304" s="5">
        <v>0</v>
      </c>
      <c r="U304" s="5">
        <v>0</v>
      </c>
      <c r="V304" s="5">
        <v>0</v>
      </c>
      <c r="W304" s="5">
        <v>0</v>
      </c>
    </row>
    <row r="305" spans="1:23" x14ac:dyDescent="0.25">
      <c r="A305" s="4" t="s">
        <v>13752</v>
      </c>
      <c r="B305" s="4" t="s">
        <v>12507</v>
      </c>
      <c r="C305" s="4" t="s">
        <v>221</v>
      </c>
      <c r="D305" s="1" t="s">
        <v>222</v>
      </c>
      <c r="E305" s="5" t="s">
        <v>216</v>
      </c>
      <c r="F305" s="5" t="s">
        <v>216</v>
      </c>
      <c r="G305" s="5" t="s">
        <v>216</v>
      </c>
      <c r="H305" s="5">
        <v>0</v>
      </c>
      <c r="I305" s="5" t="s">
        <v>216</v>
      </c>
      <c r="J305" s="5" t="s">
        <v>216</v>
      </c>
      <c r="K305" s="5" t="s">
        <v>216</v>
      </c>
      <c r="L305" s="5" t="s">
        <v>216</v>
      </c>
      <c r="M305" s="5" t="s">
        <v>216</v>
      </c>
      <c r="N305" s="5" t="s">
        <v>216</v>
      </c>
      <c r="O305" s="5" t="s">
        <v>216</v>
      </c>
      <c r="P305" s="5" t="s">
        <v>216</v>
      </c>
      <c r="Q305" s="5">
        <v>0</v>
      </c>
      <c r="R305" s="5">
        <v>0</v>
      </c>
      <c r="S305" s="5">
        <v>0</v>
      </c>
      <c r="T305" s="5">
        <v>0</v>
      </c>
      <c r="U305" s="5">
        <v>0</v>
      </c>
      <c r="V305" s="5">
        <v>0</v>
      </c>
      <c r="W305" s="5">
        <v>0</v>
      </c>
    </row>
    <row r="306" spans="1:23" x14ac:dyDescent="0.25">
      <c r="A306" s="4" t="s">
        <v>13753</v>
      </c>
      <c r="B306" s="4" t="s">
        <v>12507</v>
      </c>
      <c r="C306" s="4" t="s">
        <v>224</v>
      </c>
      <c r="D306" s="1" t="s">
        <v>225</v>
      </c>
      <c r="E306" s="5" t="s">
        <v>216</v>
      </c>
      <c r="F306" s="5" t="s">
        <v>216</v>
      </c>
      <c r="G306" s="5" t="s">
        <v>216</v>
      </c>
      <c r="H306" s="5">
        <v>0</v>
      </c>
      <c r="I306" s="5" t="s">
        <v>216</v>
      </c>
      <c r="J306" s="5" t="s">
        <v>216</v>
      </c>
      <c r="K306" s="5" t="s">
        <v>216</v>
      </c>
      <c r="L306" s="5" t="s">
        <v>216</v>
      </c>
      <c r="M306" s="5" t="s">
        <v>216</v>
      </c>
      <c r="N306" s="5" t="s">
        <v>216</v>
      </c>
      <c r="O306" s="5" t="s">
        <v>216</v>
      </c>
      <c r="P306" s="5" t="s">
        <v>216</v>
      </c>
      <c r="Q306" s="5">
        <v>0</v>
      </c>
      <c r="R306" s="5">
        <v>0</v>
      </c>
      <c r="S306" s="5">
        <v>0</v>
      </c>
      <c r="T306" s="5">
        <v>0</v>
      </c>
      <c r="U306" s="5">
        <v>0</v>
      </c>
      <c r="V306" s="5">
        <v>0</v>
      </c>
      <c r="W306" s="5">
        <v>0</v>
      </c>
    </row>
    <row r="307" spans="1:23" x14ac:dyDescent="0.25">
      <c r="A307" s="4" t="s">
        <v>13754</v>
      </c>
      <c r="B307" s="4" t="s">
        <v>12507</v>
      </c>
      <c r="C307" s="4" t="s">
        <v>227</v>
      </c>
      <c r="D307" s="1" t="s">
        <v>228</v>
      </c>
      <c r="E307" s="5" t="s">
        <v>216</v>
      </c>
      <c r="F307" s="5" t="s">
        <v>216</v>
      </c>
      <c r="G307" s="5" t="s">
        <v>216</v>
      </c>
      <c r="H307" s="5">
        <v>0</v>
      </c>
      <c r="I307" s="5" t="s">
        <v>216</v>
      </c>
      <c r="J307" s="5" t="s">
        <v>216</v>
      </c>
      <c r="K307" s="5" t="s">
        <v>216</v>
      </c>
      <c r="L307" s="5" t="s">
        <v>216</v>
      </c>
      <c r="M307" s="5" t="s">
        <v>216</v>
      </c>
      <c r="N307" s="5" t="s">
        <v>216</v>
      </c>
      <c r="O307" s="5" t="s">
        <v>216</v>
      </c>
      <c r="P307" s="5" t="s">
        <v>216</v>
      </c>
      <c r="Q307" s="5">
        <v>0</v>
      </c>
      <c r="R307" s="5">
        <v>0</v>
      </c>
      <c r="S307" s="5">
        <v>0</v>
      </c>
      <c r="T307" s="5">
        <v>0</v>
      </c>
      <c r="U307" s="5">
        <v>0</v>
      </c>
      <c r="V307" s="5">
        <v>0</v>
      </c>
      <c r="W307" s="5">
        <v>0</v>
      </c>
    </row>
    <row r="308" spans="1:23" x14ac:dyDescent="0.25">
      <c r="A308" s="4" t="s">
        <v>13755</v>
      </c>
      <c r="B308" s="4" t="s">
        <v>12507</v>
      </c>
      <c r="C308" s="4" t="s">
        <v>230</v>
      </c>
      <c r="D308" s="1" t="s">
        <v>231</v>
      </c>
      <c r="E308" s="5" t="s">
        <v>216</v>
      </c>
      <c r="F308" s="5" t="s">
        <v>216</v>
      </c>
      <c r="G308" s="5" t="s">
        <v>216</v>
      </c>
      <c r="H308" s="5">
        <v>0</v>
      </c>
      <c r="I308" s="5" t="s">
        <v>216</v>
      </c>
      <c r="J308" s="5" t="s">
        <v>216</v>
      </c>
      <c r="K308" s="5" t="s">
        <v>216</v>
      </c>
      <c r="L308" s="5" t="s">
        <v>216</v>
      </c>
      <c r="M308" s="5" t="s">
        <v>216</v>
      </c>
      <c r="N308" s="5" t="s">
        <v>216</v>
      </c>
      <c r="O308" s="5" t="s">
        <v>216</v>
      </c>
      <c r="P308" s="5" t="s">
        <v>216</v>
      </c>
      <c r="Q308" s="5">
        <v>0</v>
      </c>
      <c r="R308" s="5">
        <v>0</v>
      </c>
      <c r="S308" s="5">
        <v>0</v>
      </c>
      <c r="T308" s="5">
        <v>0</v>
      </c>
      <c r="U308" s="5">
        <v>0</v>
      </c>
      <c r="V308" s="5">
        <v>0</v>
      </c>
      <c r="W308" s="5">
        <v>0</v>
      </c>
    </row>
    <row r="309" spans="1:23" x14ac:dyDescent="0.25">
      <c r="A309" s="4" t="s">
        <v>13756</v>
      </c>
      <c r="B309" s="4" t="s">
        <v>12507</v>
      </c>
      <c r="C309" s="4" t="s">
        <v>233</v>
      </c>
      <c r="D309" s="1" t="s">
        <v>234</v>
      </c>
      <c r="E309" s="5" t="s">
        <v>216</v>
      </c>
      <c r="F309" s="5" t="s">
        <v>216</v>
      </c>
      <c r="G309" s="5" t="s">
        <v>216</v>
      </c>
      <c r="H309" s="5">
        <v>0</v>
      </c>
      <c r="I309" s="5" t="s">
        <v>216</v>
      </c>
      <c r="J309" s="5" t="s">
        <v>216</v>
      </c>
      <c r="K309" s="5" t="s">
        <v>216</v>
      </c>
      <c r="L309" s="5" t="s">
        <v>216</v>
      </c>
      <c r="M309" s="5" t="s">
        <v>216</v>
      </c>
      <c r="N309" s="5" t="s">
        <v>216</v>
      </c>
      <c r="O309" s="5" t="s">
        <v>216</v>
      </c>
      <c r="P309" s="5" t="s">
        <v>216</v>
      </c>
      <c r="Q309" s="5">
        <v>0</v>
      </c>
      <c r="R309" s="5">
        <v>0</v>
      </c>
      <c r="S309" s="5">
        <v>0</v>
      </c>
      <c r="T309" s="5">
        <v>0</v>
      </c>
      <c r="U309" s="5">
        <v>0</v>
      </c>
      <c r="V309" s="5">
        <v>0</v>
      </c>
      <c r="W309" s="5">
        <v>0</v>
      </c>
    </row>
    <row r="310" spans="1:23" x14ac:dyDescent="0.25">
      <c r="A310" s="4" t="s">
        <v>13757</v>
      </c>
      <c r="B310" s="4" t="s">
        <v>12507</v>
      </c>
      <c r="C310" s="4" t="s">
        <v>236</v>
      </c>
      <c r="D310" s="1" t="s">
        <v>237</v>
      </c>
      <c r="E310" s="5" t="s">
        <v>216</v>
      </c>
      <c r="F310" s="5" t="s">
        <v>216</v>
      </c>
      <c r="G310" s="5" t="s">
        <v>216</v>
      </c>
      <c r="H310" s="5">
        <v>0</v>
      </c>
      <c r="I310" s="5" t="s">
        <v>216</v>
      </c>
      <c r="J310" s="5" t="s">
        <v>216</v>
      </c>
      <c r="K310" s="5" t="s">
        <v>216</v>
      </c>
      <c r="L310" s="5" t="s">
        <v>216</v>
      </c>
      <c r="M310" s="5" t="s">
        <v>216</v>
      </c>
      <c r="N310" s="5" t="s">
        <v>216</v>
      </c>
      <c r="O310" s="5" t="s">
        <v>216</v>
      </c>
      <c r="P310" s="5" t="s">
        <v>216</v>
      </c>
      <c r="Q310" s="5">
        <v>0</v>
      </c>
      <c r="R310" s="5">
        <v>0</v>
      </c>
      <c r="S310" s="5">
        <v>0</v>
      </c>
      <c r="T310" s="5">
        <v>0</v>
      </c>
      <c r="U310" s="5">
        <v>0</v>
      </c>
      <c r="V310" s="5">
        <v>0</v>
      </c>
      <c r="W310" s="5">
        <v>0</v>
      </c>
    </row>
    <row r="311" spans="1:23" x14ac:dyDescent="0.25">
      <c r="A311" s="4" t="s">
        <v>13758</v>
      </c>
      <c r="B311" s="4" t="s">
        <v>12507</v>
      </c>
      <c r="C311" s="4" t="s">
        <v>239</v>
      </c>
      <c r="D311" s="1" t="s">
        <v>240</v>
      </c>
      <c r="E311" s="5" t="s">
        <v>216</v>
      </c>
      <c r="F311" s="5" t="s">
        <v>216</v>
      </c>
      <c r="G311" s="5" t="s">
        <v>216</v>
      </c>
      <c r="H311" s="5">
        <v>0</v>
      </c>
      <c r="I311" s="5" t="s">
        <v>216</v>
      </c>
      <c r="J311" s="5" t="s">
        <v>216</v>
      </c>
      <c r="K311" s="5" t="s">
        <v>216</v>
      </c>
      <c r="L311" s="5" t="s">
        <v>216</v>
      </c>
      <c r="M311" s="5" t="s">
        <v>216</v>
      </c>
      <c r="N311" s="5" t="s">
        <v>216</v>
      </c>
      <c r="O311" s="5" t="s">
        <v>216</v>
      </c>
      <c r="P311" s="5" t="s">
        <v>216</v>
      </c>
      <c r="Q311" s="5">
        <v>0</v>
      </c>
      <c r="R311" s="5">
        <v>0</v>
      </c>
      <c r="S311" s="5">
        <v>0</v>
      </c>
      <c r="T311" s="5">
        <v>0</v>
      </c>
      <c r="U311" s="5">
        <v>0</v>
      </c>
      <c r="V311" s="5">
        <v>0</v>
      </c>
      <c r="W311" s="5">
        <v>0</v>
      </c>
    </row>
    <row r="312" spans="1:23" x14ac:dyDescent="0.25">
      <c r="A312" s="4" t="s">
        <v>13759</v>
      </c>
      <c r="B312" s="4" t="s">
        <v>12507</v>
      </c>
      <c r="C312" s="4" t="s">
        <v>242</v>
      </c>
      <c r="D312" s="1" t="s">
        <v>243</v>
      </c>
      <c r="E312" s="5" t="s">
        <v>216</v>
      </c>
      <c r="F312" s="5" t="s">
        <v>216</v>
      </c>
      <c r="G312" s="5" t="s">
        <v>216</v>
      </c>
      <c r="H312" s="5">
        <v>0</v>
      </c>
      <c r="I312" s="5" t="s">
        <v>216</v>
      </c>
      <c r="J312" s="5" t="s">
        <v>216</v>
      </c>
      <c r="K312" s="5" t="s">
        <v>216</v>
      </c>
      <c r="L312" s="5" t="s">
        <v>216</v>
      </c>
      <c r="M312" s="5" t="s">
        <v>216</v>
      </c>
      <c r="N312" s="5" t="s">
        <v>216</v>
      </c>
      <c r="O312" s="5" t="s">
        <v>216</v>
      </c>
      <c r="P312" s="5" t="s">
        <v>216</v>
      </c>
      <c r="Q312" s="5">
        <v>0</v>
      </c>
      <c r="R312" s="5">
        <v>0</v>
      </c>
      <c r="S312" s="5">
        <v>0</v>
      </c>
      <c r="T312" s="5">
        <v>0</v>
      </c>
      <c r="U312" s="5">
        <v>0</v>
      </c>
      <c r="V312" s="5">
        <v>0</v>
      </c>
      <c r="W312" s="5">
        <v>0</v>
      </c>
    </row>
    <row r="313" spans="1:23" x14ac:dyDescent="0.25">
      <c r="A313" s="4" t="s">
        <v>13760</v>
      </c>
      <c r="B313" s="4" t="s">
        <v>12507</v>
      </c>
      <c r="C313" s="4" t="s">
        <v>245</v>
      </c>
      <c r="D313" s="1" t="s">
        <v>246</v>
      </c>
      <c r="E313" s="5" t="s">
        <v>216</v>
      </c>
      <c r="F313" s="5" t="s">
        <v>216</v>
      </c>
      <c r="G313" s="5" t="s">
        <v>216</v>
      </c>
      <c r="H313" s="5">
        <v>0</v>
      </c>
      <c r="I313" s="5" t="s">
        <v>216</v>
      </c>
      <c r="J313" s="5" t="s">
        <v>216</v>
      </c>
      <c r="K313" s="5" t="s">
        <v>216</v>
      </c>
      <c r="L313" s="5" t="s">
        <v>216</v>
      </c>
      <c r="M313" s="5" t="s">
        <v>216</v>
      </c>
      <c r="N313" s="5" t="s">
        <v>216</v>
      </c>
      <c r="O313" s="5" t="s">
        <v>216</v>
      </c>
      <c r="P313" s="5" t="s">
        <v>216</v>
      </c>
      <c r="Q313" s="5">
        <v>0</v>
      </c>
      <c r="R313" s="5">
        <v>0</v>
      </c>
      <c r="S313" s="5">
        <v>0</v>
      </c>
      <c r="T313" s="5">
        <v>0</v>
      </c>
      <c r="U313" s="5">
        <v>0</v>
      </c>
      <c r="V313" s="5">
        <v>0</v>
      </c>
      <c r="W313" s="5">
        <v>0</v>
      </c>
    </row>
    <row r="314" spans="1:23" x14ac:dyDescent="0.25">
      <c r="A314" s="4" t="s">
        <v>13761</v>
      </c>
      <c r="B314" s="4" t="s">
        <v>12507</v>
      </c>
      <c r="C314" s="4" t="s">
        <v>248</v>
      </c>
      <c r="D314" s="1" t="s">
        <v>249</v>
      </c>
      <c r="E314" s="5" t="s">
        <v>216</v>
      </c>
      <c r="F314" s="5" t="s">
        <v>216</v>
      </c>
      <c r="G314" s="5" t="s">
        <v>216</v>
      </c>
      <c r="H314" s="5">
        <v>0</v>
      </c>
      <c r="I314" s="5" t="s">
        <v>216</v>
      </c>
      <c r="J314" s="5" t="s">
        <v>216</v>
      </c>
      <c r="K314" s="5" t="s">
        <v>216</v>
      </c>
      <c r="L314" s="5" t="s">
        <v>216</v>
      </c>
      <c r="M314" s="5" t="s">
        <v>216</v>
      </c>
      <c r="N314" s="5" t="s">
        <v>216</v>
      </c>
      <c r="O314" s="5" t="s">
        <v>216</v>
      </c>
      <c r="P314" s="5" t="s">
        <v>216</v>
      </c>
      <c r="Q314" s="5">
        <v>0</v>
      </c>
      <c r="R314" s="5">
        <v>0</v>
      </c>
      <c r="S314" s="5">
        <v>0</v>
      </c>
      <c r="T314" s="5">
        <v>0</v>
      </c>
      <c r="U314" s="5">
        <v>0</v>
      </c>
      <c r="V314" s="5">
        <v>0</v>
      </c>
      <c r="W314" s="5">
        <v>0</v>
      </c>
    </row>
    <row r="315" spans="1:23" x14ac:dyDescent="0.25">
      <c r="A315" s="4" t="s">
        <v>13762</v>
      </c>
      <c r="B315" s="4" t="s">
        <v>12507</v>
      </c>
      <c r="C315" s="4" t="s">
        <v>251</v>
      </c>
      <c r="D315" s="1" t="s">
        <v>252</v>
      </c>
      <c r="E315" s="5" t="s">
        <v>216</v>
      </c>
      <c r="F315" s="5" t="s">
        <v>216</v>
      </c>
      <c r="G315" s="5" t="s">
        <v>216</v>
      </c>
      <c r="H315" s="5">
        <v>0</v>
      </c>
      <c r="I315" s="5" t="s">
        <v>216</v>
      </c>
      <c r="J315" s="5" t="s">
        <v>216</v>
      </c>
      <c r="K315" s="5" t="s">
        <v>216</v>
      </c>
      <c r="L315" s="5" t="s">
        <v>216</v>
      </c>
      <c r="M315" s="5" t="s">
        <v>216</v>
      </c>
      <c r="N315" s="5" t="s">
        <v>216</v>
      </c>
      <c r="O315" s="5" t="s">
        <v>216</v>
      </c>
      <c r="P315" s="5" t="s">
        <v>216</v>
      </c>
      <c r="Q315" s="5">
        <v>0</v>
      </c>
      <c r="R315" s="5">
        <v>0</v>
      </c>
      <c r="S315" s="5">
        <v>0</v>
      </c>
      <c r="T315" s="5">
        <v>0</v>
      </c>
      <c r="U315" s="5">
        <v>0</v>
      </c>
      <c r="V315" s="5">
        <v>0</v>
      </c>
      <c r="W315" s="5">
        <v>0</v>
      </c>
    </row>
    <row r="316" spans="1:23" x14ac:dyDescent="0.25">
      <c r="A316" s="4" t="s">
        <v>13763</v>
      </c>
      <c r="B316" s="4" t="s">
        <v>12507</v>
      </c>
      <c r="C316" s="4" t="s">
        <v>254</v>
      </c>
      <c r="D316" s="1" t="s">
        <v>255</v>
      </c>
      <c r="E316" s="5" t="s">
        <v>216</v>
      </c>
      <c r="F316" s="5" t="s">
        <v>216</v>
      </c>
      <c r="G316" s="5" t="s">
        <v>216</v>
      </c>
      <c r="H316" s="5">
        <v>0</v>
      </c>
      <c r="I316" s="5" t="s">
        <v>216</v>
      </c>
      <c r="J316" s="5" t="s">
        <v>216</v>
      </c>
      <c r="K316" s="5" t="s">
        <v>216</v>
      </c>
      <c r="L316" s="5" t="s">
        <v>216</v>
      </c>
      <c r="M316" s="5" t="s">
        <v>216</v>
      </c>
      <c r="N316" s="5" t="s">
        <v>216</v>
      </c>
      <c r="O316" s="5" t="s">
        <v>216</v>
      </c>
      <c r="P316" s="5" t="s">
        <v>216</v>
      </c>
      <c r="Q316" s="5">
        <v>0</v>
      </c>
      <c r="R316" s="5">
        <v>0</v>
      </c>
      <c r="S316" s="5">
        <v>0</v>
      </c>
      <c r="T316" s="5">
        <v>0</v>
      </c>
      <c r="U316" s="5">
        <v>0</v>
      </c>
      <c r="V316" s="5">
        <v>0</v>
      </c>
      <c r="W316" s="5">
        <v>0</v>
      </c>
    </row>
    <row r="317" spans="1:23" x14ac:dyDescent="0.25">
      <c r="A317" s="4" t="s">
        <v>13764</v>
      </c>
      <c r="B317" s="4" t="s">
        <v>12507</v>
      </c>
      <c r="C317" s="4" t="s">
        <v>13765</v>
      </c>
      <c r="D317" s="1" t="s">
        <v>9993</v>
      </c>
      <c r="E317" s="5">
        <v>1</v>
      </c>
      <c r="F317" s="5">
        <v>1</v>
      </c>
      <c r="G317" s="5">
        <v>1</v>
      </c>
      <c r="H317" s="5">
        <v>1</v>
      </c>
      <c r="I317" s="5">
        <v>1</v>
      </c>
      <c r="J317" s="5">
        <v>1</v>
      </c>
      <c r="K317" s="5">
        <v>1</v>
      </c>
      <c r="L317" s="5">
        <v>1</v>
      </c>
      <c r="M317" s="5">
        <v>1</v>
      </c>
      <c r="N317" s="5">
        <v>1</v>
      </c>
      <c r="O317" s="5">
        <v>1</v>
      </c>
      <c r="P317" s="5">
        <v>1</v>
      </c>
      <c r="Q317" s="5">
        <v>1</v>
      </c>
      <c r="R317" s="5">
        <v>1</v>
      </c>
      <c r="S317" s="5">
        <v>1</v>
      </c>
      <c r="T317" s="5">
        <v>1</v>
      </c>
      <c r="U317" s="5">
        <v>1</v>
      </c>
      <c r="V317" s="5">
        <v>1</v>
      </c>
      <c r="W317" s="5">
        <v>1</v>
      </c>
    </row>
    <row r="318" spans="1:23" x14ac:dyDescent="0.25">
      <c r="A318" s="4" t="s">
        <v>13766</v>
      </c>
      <c r="B318" s="4" t="s">
        <v>12507</v>
      </c>
      <c r="C318" s="4" t="s">
        <v>13767</v>
      </c>
      <c r="D318" s="1" t="s">
        <v>9993</v>
      </c>
      <c r="E318" s="5">
        <v>1</v>
      </c>
      <c r="F318" s="5">
        <v>1</v>
      </c>
      <c r="G318" s="5">
        <v>1</v>
      </c>
      <c r="H318" s="5">
        <v>1</v>
      </c>
      <c r="I318" s="5">
        <v>1</v>
      </c>
      <c r="J318" s="5">
        <v>1</v>
      </c>
      <c r="K318" s="5">
        <v>1</v>
      </c>
      <c r="L318" s="5">
        <v>1</v>
      </c>
      <c r="M318" s="5">
        <v>1</v>
      </c>
      <c r="N318" s="5">
        <v>1</v>
      </c>
      <c r="O318" s="5">
        <v>1</v>
      </c>
      <c r="P318" s="5">
        <v>1</v>
      </c>
      <c r="Q318" s="5">
        <v>1</v>
      </c>
      <c r="R318" s="5">
        <v>1</v>
      </c>
      <c r="S318" s="5">
        <v>1</v>
      </c>
      <c r="T318" s="5">
        <v>1</v>
      </c>
      <c r="U318" s="5">
        <v>1</v>
      </c>
      <c r="V318" s="5">
        <v>1</v>
      </c>
      <c r="W318" s="5">
        <v>1</v>
      </c>
    </row>
    <row r="319" spans="1:23" x14ac:dyDescent="0.25">
      <c r="A319" s="4" t="s">
        <v>13768</v>
      </c>
      <c r="B319" s="4" t="s">
        <v>12507</v>
      </c>
      <c r="C319" s="4" t="s">
        <v>13769</v>
      </c>
      <c r="D319" s="1" t="s">
        <v>9993</v>
      </c>
      <c r="E319" s="5">
        <v>1</v>
      </c>
      <c r="F319" s="5">
        <v>1</v>
      </c>
      <c r="G319" s="5">
        <v>1</v>
      </c>
      <c r="H319" s="5">
        <v>1</v>
      </c>
      <c r="I319" s="5">
        <v>1</v>
      </c>
      <c r="J319" s="5">
        <v>1</v>
      </c>
      <c r="K319" s="5">
        <v>1</v>
      </c>
      <c r="L319" s="5">
        <v>1</v>
      </c>
      <c r="M319" s="5">
        <v>1</v>
      </c>
      <c r="N319" s="5">
        <v>1</v>
      </c>
      <c r="O319" s="5">
        <v>1</v>
      </c>
      <c r="P319" s="5">
        <v>1</v>
      </c>
      <c r="Q319" s="5">
        <v>1</v>
      </c>
      <c r="R319" s="5">
        <v>1</v>
      </c>
      <c r="S319" s="5">
        <v>1</v>
      </c>
      <c r="T319" s="5">
        <v>1</v>
      </c>
      <c r="U319" s="5">
        <v>1</v>
      </c>
      <c r="V319" s="5">
        <v>1</v>
      </c>
      <c r="W319" s="5">
        <v>1</v>
      </c>
    </row>
    <row r="320" spans="1:23" x14ac:dyDescent="0.25">
      <c r="A320" s="4" t="s">
        <v>13770</v>
      </c>
      <c r="B320" s="4" t="s">
        <v>12507</v>
      </c>
      <c r="C320" s="4" t="s">
        <v>13771</v>
      </c>
      <c r="D320" s="1" t="s">
        <v>9993</v>
      </c>
      <c r="E320" s="5">
        <v>1</v>
      </c>
      <c r="F320" s="5">
        <v>1</v>
      </c>
      <c r="G320" s="5">
        <v>1</v>
      </c>
      <c r="H320" s="5">
        <v>1</v>
      </c>
      <c r="I320" s="5">
        <v>1</v>
      </c>
      <c r="J320" s="5">
        <v>1</v>
      </c>
      <c r="K320" s="5">
        <v>1</v>
      </c>
      <c r="L320" s="5">
        <v>1</v>
      </c>
      <c r="M320" s="5">
        <v>1</v>
      </c>
      <c r="N320" s="5">
        <v>1</v>
      </c>
      <c r="O320" s="5">
        <v>1</v>
      </c>
      <c r="P320" s="5">
        <v>1</v>
      </c>
      <c r="Q320" s="5">
        <v>1</v>
      </c>
      <c r="R320" s="5">
        <v>1</v>
      </c>
      <c r="S320" s="5">
        <v>1</v>
      </c>
      <c r="T320" s="5">
        <v>1</v>
      </c>
      <c r="U320" s="5">
        <v>1</v>
      </c>
      <c r="V320" s="5">
        <v>1</v>
      </c>
      <c r="W320" s="5">
        <v>1</v>
      </c>
    </row>
    <row r="321" spans="1:23" x14ac:dyDescent="0.25">
      <c r="A321" s="4" t="s">
        <v>13772</v>
      </c>
      <c r="B321" s="4" t="s">
        <v>12507</v>
      </c>
      <c r="C321" s="4" t="s">
        <v>13773</v>
      </c>
      <c r="D321" s="1" t="s">
        <v>9993</v>
      </c>
      <c r="E321" s="5">
        <v>1</v>
      </c>
      <c r="F321" s="5">
        <v>1</v>
      </c>
      <c r="G321" s="5">
        <v>1</v>
      </c>
      <c r="H321" s="5">
        <v>1</v>
      </c>
      <c r="I321" s="5">
        <v>1</v>
      </c>
      <c r="J321" s="5">
        <v>1</v>
      </c>
      <c r="K321" s="5">
        <v>1</v>
      </c>
      <c r="L321" s="5">
        <v>1</v>
      </c>
      <c r="M321" s="5">
        <v>1</v>
      </c>
      <c r="N321" s="5">
        <v>1</v>
      </c>
      <c r="O321" s="5">
        <v>1</v>
      </c>
      <c r="P321" s="5">
        <v>1</v>
      </c>
      <c r="Q321" s="5">
        <v>1</v>
      </c>
      <c r="R321" s="5">
        <v>1</v>
      </c>
      <c r="S321" s="5">
        <v>1</v>
      </c>
      <c r="T321" s="5">
        <v>1</v>
      </c>
      <c r="U321" s="5">
        <v>1</v>
      </c>
      <c r="V321" s="5">
        <v>1</v>
      </c>
      <c r="W321" s="5">
        <v>1</v>
      </c>
    </row>
    <row r="322" spans="1:23" x14ac:dyDescent="0.25">
      <c r="A322" s="4" t="s">
        <v>13774</v>
      </c>
      <c r="B322" s="4" t="s">
        <v>12507</v>
      </c>
      <c r="C322" s="4" t="s">
        <v>13775</v>
      </c>
      <c r="D322" s="1" t="s">
        <v>9993</v>
      </c>
      <c r="E322" s="5">
        <v>1</v>
      </c>
      <c r="F322" s="5">
        <v>1</v>
      </c>
      <c r="G322" s="5">
        <v>1</v>
      </c>
      <c r="H322" s="5">
        <v>1</v>
      </c>
      <c r="I322" s="5">
        <v>1</v>
      </c>
      <c r="J322" s="5">
        <v>1</v>
      </c>
      <c r="K322" s="5">
        <v>1</v>
      </c>
      <c r="L322" s="5">
        <v>1</v>
      </c>
      <c r="M322" s="5">
        <v>1</v>
      </c>
      <c r="N322" s="5">
        <v>1</v>
      </c>
      <c r="O322" s="5">
        <v>1</v>
      </c>
      <c r="P322" s="5">
        <v>1</v>
      </c>
      <c r="Q322" s="5">
        <v>1</v>
      </c>
      <c r="R322" s="5">
        <v>1</v>
      </c>
      <c r="S322" s="5">
        <v>1</v>
      </c>
      <c r="T322" s="5">
        <v>1</v>
      </c>
      <c r="U322" s="5">
        <v>1</v>
      </c>
      <c r="V322" s="5">
        <v>1</v>
      </c>
      <c r="W322" s="5">
        <v>1</v>
      </c>
    </row>
    <row r="323" spans="1:23" x14ac:dyDescent="0.25">
      <c r="A323" s="4" t="s">
        <v>261</v>
      </c>
      <c r="B323" s="4" t="s">
        <v>13776</v>
      </c>
      <c r="C323" s="4" t="s">
        <v>13777</v>
      </c>
      <c r="D323" s="1" t="s">
        <v>13778</v>
      </c>
      <c r="E323" s="5" t="s">
        <v>216</v>
      </c>
      <c r="F323" s="5" t="s">
        <v>216</v>
      </c>
      <c r="G323" s="5" t="s">
        <v>216</v>
      </c>
      <c r="H323" s="5" t="s">
        <v>216</v>
      </c>
      <c r="I323" s="5" t="s">
        <v>216</v>
      </c>
      <c r="J323" s="5" t="s">
        <v>216</v>
      </c>
      <c r="K323" s="5" t="s">
        <v>216</v>
      </c>
      <c r="L323" s="5" t="s">
        <v>216</v>
      </c>
      <c r="M323" s="5" t="s">
        <v>216</v>
      </c>
      <c r="N323" s="5" t="s">
        <v>216</v>
      </c>
      <c r="O323" s="5" t="s">
        <v>216</v>
      </c>
      <c r="P323" s="5" t="s">
        <v>216</v>
      </c>
      <c r="Q323" s="5" t="s">
        <v>216</v>
      </c>
      <c r="R323" s="5">
        <v>0</v>
      </c>
      <c r="S323" s="5">
        <v>0</v>
      </c>
      <c r="T323" s="5">
        <v>0</v>
      </c>
      <c r="U323" s="5">
        <v>0</v>
      </c>
      <c r="V323" s="5">
        <v>0</v>
      </c>
      <c r="W323" s="5">
        <v>0</v>
      </c>
    </row>
    <row r="324" spans="1:23" x14ac:dyDescent="0.25">
      <c r="A324" s="4" t="s">
        <v>265</v>
      </c>
      <c r="B324" s="4" t="s">
        <v>13776</v>
      </c>
      <c r="C324" s="4" t="s">
        <v>13779</v>
      </c>
      <c r="D324" s="1"/>
      <c r="E324" s="5" t="s">
        <v>216</v>
      </c>
      <c r="F324" s="5" t="s">
        <v>216</v>
      </c>
      <c r="G324" s="5" t="s">
        <v>216</v>
      </c>
      <c r="H324" s="5" t="s">
        <v>216</v>
      </c>
      <c r="I324" s="5" t="s">
        <v>216</v>
      </c>
      <c r="J324" s="5" t="s">
        <v>216</v>
      </c>
      <c r="K324" s="5" t="s">
        <v>216</v>
      </c>
      <c r="L324" s="5" t="s">
        <v>216</v>
      </c>
      <c r="M324" s="5" t="s">
        <v>216</v>
      </c>
      <c r="N324" s="5" t="s">
        <v>216</v>
      </c>
      <c r="O324" s="5" t="s">
        <v>216</v>
      </c>
      <c r="P324" s="5" t="s">
        <v>216</v>
      </c>
      <c r="Q324" s="5" t="s">
        <v>216</v>
      </c>
      <c r="R324" s="5">
        <v>0</v>
      </c>
      <c r="S324" s="5">
        <v>0</v>
      </c>
      <c r="T324" s="5">
        <v>0</v>
      </c>
      <c r="U324" s="5">
        <v>0</v>
      </c>
      <c r="V324" s="5">
        <v>0</v>
      </c>
      <c r="W324" s="5">
        <v>0</v>
      </c>
    </row>
    <row r="325" spans="1:23" x14ac:dyDescent="0.25">
      <c r="A325" s="4" t="s">
        <v>267</v>
      </c>
      <c r="B325" s="4" t="s">
        <v>13776</v>
      </c>
      <c r="C325" s="4" t="s">
        <v>13780</v>
      </c>
      <c r="D325" s="1"/>
      <c r="E325" s="5" t="s">
        <v>216</v>
      </c>
      <c r="F325" s="5" t="s">
        <v>216</v>
      </c>
      <c r="G325" s="5" t="s">
        <v>216</v>
      </c>
      <c r="H325" s="5" t="s">
        <v>216</v>
      </c>
      <c r="I325" s="5" t="s">
        <v>216</v>
      </c>
      <c r="J325" s="5" t="s">
        <v>216</v>
      </c>
      <c r="K325" s="5" t="s">
        <v>216</v>
      </c>
      <c r="L325" s="5" t="s">
        <v>216</v>
      </c>
      <c r="M325" s="5" t="s">
        <v>216</v>
      </c>
      <c r="N325" s="5" t="s">
        <v>216</v>
      </c>
      <c r="O325" s="5" t="s">
        <v>216</v>
      </c>
      <c r="P325" s="5" t="s">
        <v>216</v>
      </c>
      <c r="Q325" s="5" t="s">
        <v>216</v>
      </c>
      <c r="R325" s="5">
        <v>0</v>
      </c>
      <c r="S325" s="5">
        <v>0</v>
      </c>
      <c r="T325" s="5">
        <v>0</v>
      </c>
      <c r="U325" s="5">
        <v>0</v>
      </c>
      <c r="V325" s="5">
        <v>0</v>
      </c>
      <c r="W325" s="5">
        <v>0</v>
      </c>
    </row>
    <row r="326" spans="1:23" x14ac:dyDescent="0.25">
      <c r="A326" s="4" t="s">
        <v>269</v>
      </c>
      <c r="B326" s="4" t="s">
        <v>13776</v>
      </c>
      <c r="C326" s="4" t="s">
        <v>13781</v>
      </c>
      <c r="D326" s="1"/>
      <c r="E326" s="5" t="s">
        <v>216</v>
      </c>
      <c r="F326" s="5" t="s">
        <v>216</v>
      </c>
      <c r="G326" s="5" t="s">
        <v>216</v>
      </c>
      <c r="H326" s="5" t="s">
        <v>216</v>
      </c>
      <c r="I326" s="5" t="s">
        <v>216</v>
      </c>
      <c r="J326" s="5" t="s">
        <v>216</v>
      </c>
      <c r="K326" s="5" t="s">
        <v>216</v>
      </c>
      <c r="L326" s="5" t="s">
        <v>216</v>
      </c>
      <c r="M326" s="5" t="s">
        <v>216</v>
      </c>
      <c r="N326" s="5" t="s">
        <v>216</v>
      </c>
      <c r="O326" s="5" t="s">
        <v>216</v>
      </c>
      <c r="P326" s="5" t="s">
        <v>216</v>
      </c>
      <c r="Q326" s="5" t="s">
        <v>216</v>
      </c>
      <c r="R326" s="5">
        <v>0</v>
      </c>
      <c r="S326" s="5">
        <v>0</v>
      </c>
      <c r="T326" s="5">
        <v>0</v>
      </c>
      <c r="U326" s="5">
        <v>0</v>
      </c>
      <c r="V326" s="5">
        <v>0</v>
      </c>
      <c r="W326" s="5">
        <v>0</v>
      </c>
    </row>
    <row r="327" spans="1:23" x14ac:dyDescent="0.25">
      <c r="A327" s="4" t="s">
        <v>271</v>
      </c>
      <c r="B327" s="4" t="s">
        <v>13776</v>
      </c>
      <c r="C327" s="4" t="s">
        <v>13782</v>
      </c>
      <c r="D327" s="1"/>
      <c r="E327" s="5" t="s">
        <v>216</v>
      </c>
      <c r="F327" s="5" t="s">
        <v>216</v>
      </c>
      <c r="G327" s="5" t="s">
        <v>216</v>
      </c>
      <c r="H327" s="5" t="s">
        <v>216</v>
      </c>
      <c r="I327" s="5" t="s">
        <v>216</v>
      </c>
      <c r="J327" s="5" t="s">
        <v>216</v>
      </c>
      <c r="K327" s="5" t="s">
        <v>216</v>
      </c>
      <c r="L327" s="5" t="s">
        <v>216</v>
      </c>
      <c r="M327" s="5" t="s">
        <v>216</v>
      </c>
      <c r="N327" s="5" t="s">
        <v>216</v>
      </c>
      <c r="O327" s="5" t="s">
        <v>216</v>
      </c>
      <c r="P327" s="5" t="s">
        <v>216</v>
      </c>
      <c r="Q327" s="5" t="s">
        <v>216</v>
      </c>
      <c r="R327" s="5">
        <v>0</v>
      </c>
      <c r="S327" s="5">
        <v>0</v>
      </c>
      <c r="T327" s="5">
        <v>0</v>
      </c>
      <c r="U327" s="5">
        <v>0</v>
      </c>
      <c r="V327" s="5">
        <v>0</v>
      </c>
      <c r="W327" s="5">
        <v>0</v>
      </c>
    </row>
    <row r="328" spans="1:23" x14ac:dyDescent="0.25">
      <c r="A328" s="4" t="s">
        <v>273</v>
      </c>
      <c r="B328" s="4" t="s">
        <v>13776</v>
      </c>
      <c r="C328" s="4" t="s">
        <v>13783</v>
      </c>
      <c r="D328" s="1"/>
      <c r="E328" s="5" t="s">
        <v>216</v>
      </c>
      <c r="F328" s="5" t="s">
        <v>216</v>
      </c>
      <c r="G328" s="5" t="s">
        <v>216</v>
      </c>
      <c r="H328" s="5" t="s">
        <v>216</v>
      </c>
      <c r="I328" s="5" t="s">
        <v>216</v>
      </c>
      <c r="J328" s="5" t="s">
        <v>216</v>
      </c>
      <c r="K328" s="5" t="s">
        <v>216</v>
      </c>
      <c r="L328" s="5" t="s">
        <v>216</v>
      </c>
      <c r="M328" s="5" t="s">
        <v>216</v>
      </c>
      <c r="N328" s="5" t="s">
        <v>216</v>
      </c>
      <c r="O328" s="5" t="s">
        <v>216</v>
      </c>
      <c r="P328" s="5" t="s">
        <v>216</v>
      </c>
      <c r="Q328" s="5" t="s">
        <v>216</v>
      </c>
      <c r="R328" s="5">
        <v>0</v>
      </c>
      <c r="S328" s="5">
        <v>0</v>
      </c>
      <c r="T328" s="5">
        <v>0</v>
      </c>
      <c r="U328" s="5">
        <v>0</v>
      </c>
      <c r="V328" s="5">
        <v>0</v>
      </c>
      <c r="W328" s="5">
        <v>0</v>
      </c>
    </row>
    <row r="329" spans="1:23" x14ac:dyDescent="0.25">
      <c r="A329" s="4" t="s">
        <v>275</v>
      </c>
      <c r="B329" s="4" t="s">
        <v>13776</v>
      </c>
      <c r="C329" s="4" t="s">
        <v>13784</v>
      </c>
      <c r="D329" s="1" t="s">
        <v>13785</v>
      </c>
      <c r="E329" s="5" t="s">
        <v>216</v>
      </c>
      <c r="F329" s="5" t="s">
        <v>216</v>
      </c>
      <c r="G329" s="5" t="s">
        <v>216</v>
      </c>
      <c r="H329" s="5" t="s">
        <v>216</v>
      </c>
      <c r="I329" s="5" t="s">
        <v>216</v>
      </c>
      <c r="J329" s="5" t="s">
        <v>216</v>
      </c>
      <c r="K329" s="5" t="s">
        <v>216</v>
      </c>
      <c r="L329" s="5" t="s">
        <v>216</v>
      </c>
      <c r="M329" s="5" t="s">
        <v>216</v>
      </c>
      <c r="N329" s="5" t="s">
        <v>216</v>
      </c>
      <c r="O329" s="5" t="s">
        <v>216</v>
      </c>
      <c r="P329" s="5" t="s">
        <v>216</v>
      </c>
      <c r="Q329" s="5" t="s">
        <v>216</v>
      </c>
      <c r="R329" s="5">
        <v>0</v>
      </c>
      <c r="S329" s="5">
        <v>0</v>
      </c>
      <c r="T329" s="5">
        <v>0</v>
      </c>
      <c r="U329" s="5">
        <v>0</v>
      </c>
      <c r="V329" s="5">
        <v>0</v>
      </c>
      <c r="W329" s="5">
        <v>0</v>
      </c>
    </row>
    <row r="330" spans="1:23" x14ac:dyDescent="0.25">
      <c r="A330" s="4" t="s">
        <v>278</v>
      </c>
      <c r="B330" s="4" t="s">
        <v>13776</v>
      </c>
      <c r="C330" s="4" t="s">
        <v>13786</v>
      </c>
      <c r="D330" s="1"/>
      <c r="E330" s="5" t="s">
        <v>216</v>
      </c>
      <c r="F330" s="5" t="s">
        <v>216</v>
      </c>
      <c r="G330" s="5" t="s">
        <v>216</v>
      </c>
      <c r="H330" s="5" t="s">
        <v>216</v>
      </c>
      <c r="I330" s="5" t="s">
        <v>216</v>
      </c>
      <c r="J330" s="5" t="s">
        <v>216</v>
      </c>
      <c r="K330" s="5" t="s">
        <v>216</v>
      </c>
      <c r="L330" s="5" t="s">
        <v>216</v>
      </c>
      <c r="M330" s="5" t="s">
        <v>216</v>
      </c>
      <c r="N330" s="5" t="s">
        <v>216</v>
      </c>
      <c r="O330" s="5" t="s">
        <v>216</v>
      </c>
      <c r="P330" s="5" t="s">
        <v>216</v>
      </c>
      <c r="Q330" s="5" t="s">
        <v>216</v>
      </c>
      <c r="R330" s="5">
        <v>0</v>
      </c>
      <c r="S330" s="5">
        <v>0</v>
      </c>
      <c r="T330" s="5">
        <v>0</v>
      </c>
      <c r="U330" s="5">
        <v>0</v>
      </c>
      <c r="V330" s="5">
        <v>0</v>
      </c>
      <c r="W330" s="5">
        <v>0</v>
      </c>
    </row>
    <row r="331" spans="1:23" x14ac:dyDescent="0.25">
      <c r="A331" s="4" t="s">
        <v>280</v>
      </c>
      <c r="B331" s="4" t="s">
        <v>13776</v>
      </c>
      <c r="C331" s="4" t="s">
        <v>13787</v>
      </c>
      <c r="D331" s="1"/>
      <c r="E331" s="5" t="s">
        <v>216</v>
      </c>
      <c r="F331" s="5" t="s">
        <v>216</v>
      </c>
      <c r="G331" s="5" t="s">
        <v>216</v>
      </c>
      <c r="H331" s="5" t="s">
        <v>216</v>
      </c>
      <c r="I331" s="5" t="s">
        <v>216</v>
      </c>
      <c r="J331" s="5" t="s">
        <v>216</v>
      </c>
      <c r="K331" s="5" t="s">
        <v>216</v>
      </c>
      <c r="L331" s="5" t="s">
        <v>216</v>
      </c>
      <c r="M331" s="5" t="s">
        <v>216</v>
      </c>
      <c r="N331" s="5" t="s">
        <v>216</v>
      </c>
      <c r="O331" s="5" t="s">
        <v>216</v>
      </c>
      <c r="P331" s="5" t="s">
        <v>216</v>
      </c>
      <c r="Q331" s="5" t="s">
        <v>216</v>
      </c>
      <c r="R331" s="5">
        <v>0</v>
      </c>
      <c r="S331" s="5">
        <v>0</v>
      </c>
      <c r="T331" s="5">
        <v>0</v>
      </c>
      <c r="U331" s="5">
        <v>0</v>
      </c>
      <c r="V331" s="5">
        <v>0</v>
      </c>
      <c r="W331" s="5">
        <v>0</v>
      </c>
    </row>
    <row r="332" spans="1:23" x14ac:dyDescent="0.25">
      <c r="A332" s="4" t="s">
        <v>282</v>
      </c>
      <c r="B332" s="4" t="s">
        <v>13776</v>
      </c>
      <c r="C332" s="4" t="s">
        <v>13788</v>
      </c>
      <c r="D332" s="1"/>
      <c r="E332" s="5" t="s">
        <v>216</v>
      </c>
      <c r="F332" s="5" t="s">
        <v>216</v>
      </c>
      <c r="G332" s="5" t="s">
        <v>216</v>
      </c>
      <c r="H332" s="5" t="s">
        <v>216</v>
      </c>
      <c r="I332" s="5" t="s">
        <v>216</v>
      </c>
      <c r="J332" s="5" t="s">
        <v>216</v>
      </c>
      <c r="K332" s="5" t="s">
        <v>216</v>
      </c>
      <c r="L332" s="5" t="s">
        <v>216</v>
      </c>
      <c r="M332" s="5" t="s">
        <v>216</v>
      </c>
      <c r="N332" s="5" t="s">
        <v>216</v>
      </c>
      <c r="O332" s="5" t="s">
        <v>216</v>
      </c>
      <c r="P332" s="5" t="s">
        <v>216</v>
      </c>
      <c r="Q332" s="5" t="s">
        <v>216</v>
      </c>
      <c r="R332" s="5">
        <v>0</v>
      </c>
      <c r="S332" s="5">
        <v>0</v>
      </c>
      <c r="T332" s="5">
        <v>0</v>
      </c>
      <c r="U332" s="5">
        <v>0</v>
      </c>
      <c r="V332" s="5">
        <v>0</v>
      </c>
      <c r="W332" s="5">
        <v>0</v>
      </c>
    </row>
    <row r="333" spans="1:23" x14ac:dyDescent="0.25">
      <c r="A333" s="4" t="s">
        <v>284</v>
      </c>
      <c r="B333" s="4" t="s">
        <v>13776</v>
      </c>
      <c r="C333" s="4" t="s">
        <v>13789</v>
      </c>
      <c r="D333" s="1"/>
      <c r="E333" s="5" t="s">
        <v>216</v>
      </c>
      <c r="F333" s="5" t="s">
        <v>216</v>
      </c>
      <c r="G333" s="5" t="s">
        <v>216</v>
      </c>
      <c r="H333" s="5" t="s">
        <v>216</v>
      </c>
      <c r="I333" s="5" t="s">
        <v>216</v>
      </c>
      <c r="J333" s="5" t="s">
        <v>216</v>
      </c>
      <c r="K333" s="5" t="s">
        <v>216</v>
      </c>
      <c r="L333" s="5" t="s">
        <v>216</v>
      </c>
      <c r="M333" s="5" t="s">
        <v>216</v>
      </c>
      <c r="N333" s="5" t="s">
        <v>216</v>
      </c>
      <c r="O333" s="5" t="s">
        <v>216</v>
      </c>
      <c r="P333" s="5" t="s">
        <v>216</v>
      </c>
      <c r="Q333" s="5" t="s">
        <v>216</v>
      </c>
      <c r="R333" s="5">
        <v>0</v>
      </c>
      <c r="S333" s="5">
        <v>0</v>
      </c>
      <c r="T333" s="5">
        <v>0</v>
      </c>
      <c r="U333" s="5">
        <v>0</v>
      </c>
      <c r="V333" s="5">
        <v>0</v>
      </c>
      <c r="W333" s="5">
        <v>0</v>
      </c>
    </row>
    <row r="334" spans="1:23" x14ac:dyDescent="0.25">
      <c r="A334" s="4" t="s">
        <v>286</v>
      </c>
      <c r="B334" s="4" t="s">
        <v>13776</v>
      </c>
      <c r="C334" s="4" t="s">
        <v>13790</v>
      </c>
      <c r="D334" s="1"/>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216</v>
      </c>
      <c r="R334" s="5">
        <v>0</v>
      </c>
      <c r="S334" s="5">
        <v>0</v>
      </c>
      <c r="T334" s="5">
        <v>0</v>
      </c>
      <c r="U334" s="5">
        <v>0</v>
      </c>
      <c r="V334" s="5">
        <v>0</v>
      </c>
      <c r="W334" s="5">
        <v>0</v>
      </c>
    </row>
    <row r="335" spans="1:23" x14ac:dyDescent="0.25">
      <c r="A335" s="4" t="s">
        <v>288</v>
      </c>
      <c r="B335" s="4" t="s">
        <v>13776</v>
      </c>
      <c r="C335" s="4" t="s">
        <v>289</v>
      </c>
      <c r="D335" s="1" t="s">
        <v>13791</v>
      </c>
      <c r="E335" s="5" t="s">
        <v>216</v>
      </c>
      <c r="F335" s="5" t="s">
        <v>216</v>
      </c>
      <c r="G335" s="5" t="s">
        <v>216</v>
      </c>
      <c r="H335" s="5" t="s">
        <v>216</v>
      </c>
      <c r="I335" s="5" t="s">
        <v>216</v>
      </c>
      <c r="J335" s="5" t="s">
        <v>216</v>
      </c>
      <c r="K335" s="5" t="s">
        <v>216</v>
      </c>
      <c r="L335" s="5" t="s">
        <v>216</v>
      </c>
      <c r="M335" s="5" t="s">
        <v>216</v>
      </c>
      <c r="N335" s="5" t="s">
        <v>216</v>
      </c>
      <c r="O335" s="5" t="s">
        <v>216</v>
      </c>
      <c r="P335" s="5" t="s">
        <v>216</v>
      </c>
      <c r="Q335" s="5" t="s">
        <v>216</v>
      </c>
      <c r="R335" s="5">
        <v>0</v>
      </c>
      <c r="S335" s="5">
        <v>0</v>
      </c>
      <c r="T335" s="5">
        <v>0</v>
      </c>
      <c r="U335" s="5">
        <v>0</v>
      </c>
      <c r="V335" s="5">
        <v>0</v>
      </c>
      <c r="W335" s="5">
        <v>0</v>
      </c>
    </row>
    <row r="336" spans="1:23" x14ac:dyDescent="0.25">
      <c r="A336" s="4" t="s">
        <v>291</v>
      </c>
      <c r="B336" s="4" t="s">
        <v>13776</v>
      </c>
      <c r="C336" s="4" t="s">
        <v>292</v>
      </c>
      <c r="D336" s="1"/>
      <c r="E336" s="5" t="s">
        <v>216</v>
      </c>
      <c r="F336" s="5" t="s">
        <v>216</v>
      </c>
      <c r="G336" s="5" t="s">
        <v>216</v>
      </c>
      <c r="H336" s="5" t="s">
        <v>216</v>
      </c>
      <c r="I336" s="5" t="s">
        <v>216</v>
      </c>
      <c r="J336" s="5" t="s">
        <v>216</v>
      </c>
      <c r="K336" s="5" t="s">
        <v>216</v>
      </c>
      <c r="L336" s="5" t="s">
        <v>216</v>
      </c>
      <c r="M336" s="5" t="s">
        <v>216</v>
      </c>
      <c r="N336" s="5" t="s">
        <v>216</v>
      </c>
      <c r="O336" s="5" t="s">
        <v>216</v>
      </c>
      <c r="P336" s="5" t="s">
        <v>216</v>
      </c>
      <c r="Q336" s="5" t="s">
        <v>216</v>
      </c>
      <c r="R336" s="5">
        <v>0</v>
      </c>
      <c r="S336" s="5">
        <v>0</v>
      </c>
      <c r="T336" s="5">
        <v>0</v>
      </c>
      <c r="U336" s="5">
        <v>0</v>
      </c>
      <c r="V336" s="5">
        <v>0</v>
      </c>
      <c r="W336" s="5">
        <v>0</v>
      </c>
    </row>
    <row r="337" spans="1:23" x14ac:dyDescent="0.25">
      <c r="A337" s="4" t="s">
        <v>293</v>
      </c>
      <c r="B337" s="4" t="s">
        <v>13776</v>
      </c>
      <c r="C337" s="4" t="s">
        <v>294</v>
      </c>
      <c r="D337" s="1" t="s">
        <v>295</v>
      </c>
      <c r="E337" s="5" t="s">
        <v>216</v>
      </c>
      <c r="F337" s="5" t="s">
        <v>216</v>
      </c>
      <c r="G337" s="5" t="s">
        <v>216</v>
      </c>
      <c r="H337" s="5" t="s">
        <v>216</v>
      </c>
      <c r="I337" s="5" t="s">
        <v>216</v>
      </c>
      <c r="J337" s="5" t="s">
        <v>216</v>
      </c>
      <c r="K337" s="5" t="s">
        <v>216</v>
      </c>
      <c r="L337" s="5" t="s">
        <v>216</v>
      </c>
      <c r="M337" s="5" t="s">
        <v>216</v>
      </c>
      <c r="N337" s="5" t="s">
        <v>216</v>
      </c>
      <c r="O337" s="5" t="s">
        <v>216</v>
      </c>
      <c r="P337" s="5" t="s">
        <v>216</v>
      </c>
      <c r="Q337" s="5" t="s">
        <v>216</v>
      </c>
      <c r="R337" s="5">
        <v>0</v>
      </c>
      <c r="S337" s="5">
        <v>0</v>
      </c>
      <c r="T337" s="5">
        <v>0</v>
      </c>
      <c r="U337" s="5">
        <v>0</v>
      </c>
      <c r="V337" s="5">
        <v>0</v>
      </c>
      <c r="W337" s="5">
        <v>0</v>
      </c>
    </row>
    <row r="338" spans="1:23" x14ac:dyDescent="0.25">
      <c r="A338" s="4" t="s">
        <v>296</v>
      </c>
      <c r="B338" s="4" t="s">
        <v>13776</v>
      </c>
      <c r="C338" s="4" t="s">
        <v>297</v>
      </c>
      <c r="D338" s="1"/>
      <c r="E338" s="5" t="s">
        <v>216</v>
      </c>
      <c r="F338" s="5" t="s">
        <v>216</v>
      </c>
      <c r="G338" s="5" t="s">
        <v>216</v>
      </c>
      <c r="H338" s="5" t="s">
        <v>216</v>
      </c>
      <c r="I338" s="5" t="s">
        <v>216</v>
      </c>
      <c r="J338" s="5" t="s">
        <v>216</v>
      </c>
      <c r="K338" s="5" t="s">
        <v>216</v>
      </c>
      <c r="L338" s="5" t="s">
        <v>216</v>
      </c>
      <c r="M338" s="5" t="s">
        <v>216</v>
      </c>
      <c r="N338" s="5" t="s">
        <v>216</v>
      </c>
      <c r="O338" s="5" t="s">
        <v>216</v>
      </c>
      <c r="P338" s="5" t="s">
        <v>216</v>
      </c>
      <c r="Q338" s="5" t="s">
        <v>216</v>
      </c>
      <c r="R338" s="5">
        <v>0</v>
      </c>
      <c r="S338" s="5">
        <v>0</v>
      </c>
      <c r="T338" s="5">
        <v>0</v>
      </c>
      <c r="U338" s="5">
        <v>0</v>
      </c>
      <c r="V338" s="5">
        <v>0</v>
      </c>
      <c r="W338" s="5">
        <v>0</v>
      </c>
    </row>
    <row r="339" spans="1:23" x14ac:dyDescent="0.25">
      <c r="A339" s="4" t="s">
        <v>298</v>
      </c>
      <c r="B339" s="4" t="s">
        <v>13776</v>
      </c>
      <c r="C339" s="4" t="s">
        <v>299</v>
      </c>
      <c r="D339" s="1"/>
      <c r="E339" s="5" t="s">
        <v>216</v>
      </c>
      <c r="F339" s="5" t="s">
        <v>216</v>
      </c>
      <c r="G339" s="5" t="s">
        <v>216</v>
      </c>
      <c r="H339" s="5" t="s">
        <v>216</v>
      </c>
      <c r="I339" s="5" t="s">
        <v>216</v>
      </c>
      <c r="J339" s="5" t="s">
        <v>216</v>
      </c>
      <c r="K339" s="5" t="s">
        <v>216</v>
      </c>
      <c r="L339" s="5" t="s">
        <v>216</v>
      </c>
      <c r="M339" s="5" t="s">
        <v>216</v>
      </c>
      <c r="N339" s="5" t="s">
        <v>216</v>
      </c>
      <c r="O339" s="5" t="s">
        <v>216</v>
      </c>
      <c r="P339" s="5" t="s">
        <v>216</v>
      </c>
      <c r="Q339" s="5" t="s">
        <v>216</v>
      </c>
      <c r="R339" s="5">
        <v>0</v>
      </c>
      <c r="S339" s="5">
        <v>0</v>
      </c>
      <c r="T339" s="5">
        <v>0</v>
      </c>
      <c r="U339" s="5">
        <v>0</v>
      </c>
      <c r="V339" s="5">
        <v>0</v>
      </c>
      <c r="W339" s="5">
        <v>0</v>
      </c>
    </row>
    <row r="340" spans="1:23" x14ac:dyDescent="0.25">
      <c r="A340" s="4" t="s">
        <v>300</v>
      </c>
      <c r="B340" s="4" t="s">
        <v>13776</v>
      </c>
      <c r="C340" s="4" t="s">
        <v>301</v>
      </c>
      <c r="D340" s="1" t="s">
        <v>302</v>
      </c>
      <c r="E340" s="5" t="s">
        <v>216</v>
      </c>
      <c r="F340" s="5" t="s">
        <v>216</v>
      </c>
      <c r="G340" s="5" t="s">
        <v>216</v>
      </c>
      <c r="H340" s="5" t="s">
        <v>216</v>
      </c>
      <c r="I340" s="5" t="s">
        <v>216</v>
      </c>
      <c r="J340" s="5" t="s">
        <v>216</v>
      </c>
      <c r="K340" s="5" t="s">
        <v>216</v>
      </c>
      <c r="L340" s="5" t="s">
        <v>216</v>
      </c>
      <c r="M340" s="5" t="s">
        <v>216</v>
      </c>
      <c r="N340" s="5" t="s">
        <v>216</v>
      </c>
      <c r="O340" s="5" t="s">
        <v>216</v>
      </c>
      <c r="P340" s="5" t="s">
        <v>216</v>
      </c>
      <c r="Q340" s="5" t="s">
        <v>216</v>
      </c>
      <c r="R340" s="5">
        <v>0</v>
      </c>
      <c r="S340" s="5">
        <v>0</v>
      </c>
      <c r="T340" s="5">
        <v>0</v>
      </c>
      <c r="U340" s="5">
        <v>0</v>
      </c>
      <c r="V340" s="5">
        <v>0</v>
      </c>
      <c r="W340" s="5">
        <v>0</v>
      </c>
    </row>
    <row r="341" spans="1:23" x14ac:dyDescent="0.25">
      <c r="A341" s="4" t="s">
        <v>303</v>
      </c>
      <c r="B341" s="4" t="s">
        <v>13776</v>
      </c>
      <c r="C341" s="4" t="s">
        <v>304</v>
      </c>
      <c r="D341" s="1"/>
      <c r="E341" s="5" t="s">
        <v>216</v>
      </c>
      <c r="F341" s="5" t="s">
        <v>216</v>
      </c>
      <c r="G341" s="5" t="s">
        <v>216</v>
      </c>
      <c r="H341" s="5" t="s">
        <v>216</v>
      </c>
      <c r="I341" s="5" t="s">
        <v>216</v>
      </c>
      <c r="J341" s="5" t="s">
        <v>216</v>
      </c>
      <c r="K341" s="5" t="s">
        <v>216</v>
      </c>
      <c r="L341" s="5" t="s">
        <v>216</v>
      </c>
      <c r="M341" s="5" t="s">
        <v>216</v>
      </c>
      <c r="N341" s="5" t="s">
        <v>216</v>
      </c>
      <c r="O341" s="5" t="s">
        <v>216</v>
      </c>
      <c r="P341" s="5" t="s">
        <v>216</v>
      </c>
      <c r="Q341" s="5" t="s">
        <v>216</v>
      </c>
      <c r="R341" s="5">
        <v>0</v>
      </c>
      <c r="S341" s="5">
        <v>0</v>
      </c>
      <c r="T341" s="5">
        <v>0</v>
      </c>
      <c r="U341" s="5">
        <v>0</v>
      </c>
      <c r="V341" s="5">
        <v>0</v>
      </c>
      <c r="W341" s="5">
        <v>0</v>
      </c>
    </row>
    <row r="342" spans="1:23" x14ac:dyDescent="0.25">
      <c r="A342" s="4" t="s">
        <v>305</v>
      </c>
      <c r="B342" s="4" t="s">
        <v>13776</v>
      </c>
      <c r="C342" s="4" t="s">
        <v>306</v>
      </c>
      <c r="D342" s="1"/>
      <c r="E342" s="5" t="s">
        <v>216</v>
      </c>
      <c r="F342" s="5" t="s">
        <v>216</v>
      </c>
      <c r="G342" s="5" t="s">
        <v>216</v>
      </c>
      <c r="H342" s="5" t="s">
        <v>216</v>
      </c>
      <c r="I342" s="5" t="s">
        <v>216</v>
      </c>
      <c r="J342" s="5" t="s">
        <v>216</v>
      </c>
      <c r="K342" s="5" t="s">
        <v>216</v>
      </c>
      <c r="L342" s="5" t="s">
        <v>216</v>
      </c>
      <c r="M342" s="5" t="s">
        <v>216</v>
      </c>
      <c r="N342" s="5" t="s">
        <v>216</v>
      </c>
      <c r="O342" s="5" t="s">
        <v>216</v>
      </c>
      <c r="P342" s="5" t="s">
        <v>216</v>
      </c>
      <c r="Q342" s="5" t="s">
        <v>216</v>
      </c>
      <c r="R342" s="5">
        <v>0</v>
      </c>
      <c r="S342" s="5">
        <v>0</v>
      </c>
      <c r="T342" s="5">
        <v>0</v>
      </c>
      <c r="U342" s="5">
        <v>0</v>
      </c>
      <c r="V342" s="5">
        <v>0</v>
      </c>
      <c r="W342" s="5">
        <v>0</v>
      </c>
    </row>
    <row r="343" spans="1:23" x14ac:dyDescent="0.25">
      <c r="A343" s="4" t="s">
        <v>307</v>
      </c>
      <c r="B343" s="4" t="s">
        <v>13776</v>
      </c>
      <c r="C343" s="4" t="s">
        <v>13792</v>
      </c>
      <c r="D343" s="1" t="s">
        <v>13793</v>
      </c>
      <c r="E343" s="5" t="s">
        <v>216</v>
      </c>
      <c r="F343" s="5" t="s">
        <v>216</v>
      </c>
      <c r="G343" s="5" t="s">
        <v>216</v>
      </c>
      <c r="H343" s="5" t="s">
        <v>216</v>
      </c>
      <c r="I343" s="5" t="s">
        <v>216</v>
      </c>
      <c r="J343" s="5" t="s">
        <v>216</v>
      </c>
      <c r="K343" s="5" t="s">
        <v>216</v>
      </c>
      <c r="L343" s="5" t="s">
        <v>216</v>
      </c>
      <c r="M343" s="5" t="s">
        <v>216</v>
      </c>
      <c r="N343" s="5" t="s">
        <v>216</v>
      </c>
      <c r="O343" s="5" t="s">
        <v>216</v>
      </c>
      <c r="P343" s="5" t="s">
        <v>216</v>
      </c>
      <c r="Q343" s="5" t="s">
        <v>216</v>
      </c>
      <c r="R343" s="5">
        <v>0</v>
      </c>
      <c r="S343" s="5">
        <v>0</v>
      </c>
      <c r="T343" s="5">
        <v>0</v>
      </c>
      <c r="U343" s="5">
        <v>0</v>
      </c>
      <c r="V343" s="5">
        <v>0</v>
      </c>
      <c r="W343" s="5">
        <v>0</v>
      </c>
    </row>
    <row r="344" spans="1:23" x14ac:dyDescent="0.25">
      <c r="A344" s="4" t="s">
        <v>310</v>
      </c>
      <c r="B344" s="4" t="s">
        <v>13776</v>
      </c>
      <c r="C344" s="4" t="s">
        <v>13794</v>
      </c>
      <c r="D344" s="1" t="s">
        <v>13795</v>
      </c>
      <c r="E344" s="5" t="s">
        <v>216</v>
      </c>
      <c r="F344" s="5" t="s">
        <v>216</v>
      </c>
      <c r="G344" s="5" t="s">
        <v>216</v>
      </c>
      <c r="H344" s="5" t="s">
        <v>216</v>
      </c>
      <c r="I344" s="5" t="s">
        <v>216</v>
      </c>
      <c r="J344" s="5" t="s">
        <v>216</v>
      </c>
      <c r="K344" s="5" t="s">
        <v>216</v>
      </c>
      <c r="L344" s="5" t="s">
        <v>216</v>
      </c>
      <c r="M344" s="5" t="s">
        <v>216</v>
      </c>
      <c r="N344" s="5" t="s">
        <v>216</v>
      </c>
      <c r="O344" s="5" t="s">
        <v>216</v>
      </c>
      <c r="P344" s="5" t="s">
        <v>216</v>
      </c>
      <c r="Q344" s="5" t="s">
        <v>216</v>
      </c>
      <c r="R344" s="5">
        <v>0</v>
      </c>
      <c r="S344" s="5">
        <v>0</v>
      </c>
      <c r="T344" s="5">
        <v>0</v>
      </c>
      <c r="U344" s="5">
        <v>0</v>
      </c>
      <c r="V344" s="5">
        <v>0</v>
      </c>
      <c r="W344" s="5">
        <v>0</v>
      </c>
    </row>
    <row r="345" spans="1:23" x14ac:dyDescent="0.25">
      <c r="A345" s="4" t="s">
        <v>312</v>
      </c>
      <c r="B345" s="4" t="s">
        <v>13776</v>
      </c>
      <c r="C345" s="4" t="s">
        <v>13796</v>
      </c>
      <c r="D345" s="1" t="s">
        <v>13797</v>
      </c>
      <c r="E345" s="5" t="s">
        <v>216</v>
      </c>
      <c r="F345" s="5" t="s">
        <v>216</v>
      </c>
      <c r="G345" s="5" t="s">
        <v>216</v>
      </c>
      <c r="H345" s="5" t="s">
        <v>216</v>
      </c>
      <c r="I345" s="5" t="s">
        <v>216</v>
      </c>
      <c r="J345" s="5" t="s">
        <v>216</v>
      </c>
      <c r="K345" s="5" t="s">
        <v>216</v>
      </c>
      <c r="L345" s="5" t="s">
        <v>216</v>
      </c>
      <c r="M345" s="5" t="s">
        <v>216</v>
      </c>
      <c r="N345" s="5" t="s">
        <v>216</v>
      </c>
      <c r="O345" s="5" t="s">
        <v>216</v>
      </c>
      <c r="P345" s="5" t="s">
        <v>216</v>
      </c>
      <c r="Q345" s="5" t="s">
        <v>216</v>
      </c>
      <c r="R345" s="5">
        <v>0</v>
      </c>
      <c r="S345" s="5">
        <v>0</v>
      </c>
      <c r="T345" s="5">
        <v>0</v>
      </c>
      <c r="U345" s="5">
        <v>0</v>
      </c>
      <c r="V345" s="5">
        <v>0</v>
      </c>
      <c r="W345" s="5">
        <v>0</v>
      </c>
    </row>
    <row r="346" spans="1:23" x14ac:dyDescent="0.25">
      <c r="A346" s="4" t="s">
        <v>314</v>
      </c>
      <c r="B346" s="4" t="s">
        <v>13776</v>
      </c>
      <c r="C346" s="4" t="s">
        <v>13798</v>
      </c>
      <c r="D346" s="1" t="s">
        <v>13799</v>
      </c>
      <c r="E346" s="5" t="s">
        <v>216</v>
      </c>
      <c r="F346" s="5" t="s">
        <v>216</v>
      </c>
      <c r="G346" s="5" t="s">
        <v>216</v>
      </c>
      <c r="H346" s="5" t="s">
        <v>216</v>
      </c>
      <c r="I346" s="5" t="s">
        <v>216</v>
      </c>
      <c r="J346" s="5" t="s">
        <v>216</v>
      </c>
      <c r="K346" s="5" t="s">
        <v>216</v>
      </c>
      <c r="L346" s="5" t="s">
        <v>216</v>
      </c>
      <c r="M346" s="5" t="s">
        <v>216</v>
      </c>
      <c r="N346" s="5" t="s">
        <v>216</v>
      </c>
      <c r="O346" s="5" t="s">
        <v>216</v>
      </c>
      <c r="P346" s="5" t="s">
        <v>216</v>
      </c>
      <c r="Q346" s="5" t="s">
        <v>216</v>
      </c>
      <c r="R346" s="5">
        <v>0</v>
      </c>
      <c r="S346" s="5">
        <v>0</v>
      </c>
      <c r="T346" s="5">
        <v>0</v>
      </c>
      <c r="U346" s="5">
        <v>0</v>
      </c>
      <c r="V346" s="5">
        <v>0</v>
      </c>
      <c r="W346" s="5">
        <v>0</v>
      </c>
    </row>
    <row r="347" spans="1:23" x14ac:dyDescent="0.25">
      <c r="A347" s="4" t="s">
        <v>316</v>
      </c>
      <c r="B347" s="4" t="s">
        <v>13776</v>
      </c>
      <c r="C347" s="4" t="s">
        <v>13800</v>
      </c>
      <c r="D347" s="1" t="s">
        <v>13801</v>
      </c>
      <c r="E347" s="5" t="s">
        <v>216</v>
      </c>
      <c r="F347" s="5" t="s">
        <v>216</v>
      </c>
      <c r="G347" s="5" t="s">
        <v>216</v>
      </c>
      <c r="H347" s="5" t="s">
        <v>216</v>
      </c>
      <c r="I347" s="5" t="s">
        <v>216</v>
      </c>
      <c r="J347" s="5" t="s">
        <v>216</v>
      </c>
      <c r="K347" s="5" t="s">
        <v>216</v>
      </c>
      <c r="L347" s="5" t="s">
        <v>216</v>
      </c>
      <c r="M347" s="5" t="s">
        <v>216</v>
      </c>
      <c r="N347" s="5" t="s">
        <v>216</v>
      </c>
      <c r="O347" s="5" t="s">
        <v>216</v>
      </c>
      <c r="P347" s="5" t="s">
        <v>216</v>
      </c>
      <c r="Q347" s="5" t="s">
        <v>216</v>
      </c>
      <c r="R347" s="5">
        <v>0</v>
      </c>
      <c r="S347" s="5">
        <v>0</v>
      </c>
      <c r="T347" s="5">
        <v>0</v>
      </c>
      <c r="U347" s="5">
        <v>0</v>
      </c>
      <c r="V347" s="5">
        <v>0</v>
      </c>
      <c r="W347" s="5">
        <v>0</v>
      </c>
    </row>
    <row r="348" spans="1:23" x14ac:dyDescent="0.25">
      <c r="A348" s="4" t="s">
        <v>318</v>
      </c>
      <c r="B348" s="4" t="s">
        <v>13776</v>
      </c>
      <c r="C348" s="4" t="s">
        <v>13802</v>
      </c>
      <c r="D348" s="1" t="s">
        <v>13803</v>
      </c>
      <c r="E348" s="5" t="s">
        <v>216</v>
      </c>
      <c r="F348" s="5" t="s">
        <v>216</v>
      </c>
      <c r="G348" s="5" t="s">
        <v>216</v>
      </c>
      <c r="H348" s="5" t="s">
        <v>216</v>
      </c>
      <c r="I348" s="5" t="s">
        <v>216</v>
      </c>
      <c r="J348" s="5" t="s">
        <v>216</v>
      </c>
      <c r="K348" s="5" t="s">
        <v>216</v>
      </c>
      <c r="L348" s="5" t="s">
        <v>216</v>
      </c>
      <c r="M348" s="5" t="s">
        <v>216</v>
      </c>
      <c r="N348" s="5" t="s">
        <v>216</v>
      </c>
      <c r="O348" s="5" t="s">
        <v>216</v>
      </c>
      <c r="P348" s="5" t="s">
        <v>216</v>
      </c>
      <c r="Q348" s="5" t="s">
        <v>216</v>
      </c>
      <c r="R348" s="5">
        <v>0</v>
      </c>
      <c r="S348" s="5">
        <v>0</v>
      </c>
      <c r="T348" s="5">
        <v>0</v>
      </c>
      <c r="U348" s="5">
        <v>0</v>
      </c>
      <c r="V348" s="5">
        <v>0</v>
      </c>
      <c r="W348" s="5">
        <v>0</v>
      </c>
    </row>
    <row r="349" spans="1:23" x14ac:dyDescent="0.25">
      <c r="A349" s="4" t="s">
        <v>320</v>
      </c>
      <c r="B349" s="4" t="s">
        <v>13776</v>
      </c>
      <c r="C349" s="4" t="s">
        <v>13804</v>
      </c>
      <c r="D349" s="1" t="s">
        <v>13805</v>
      </c>
      <c r="E349" s="5" t="s">
        <v>216</v>
      </c>
      <c r="F349" s="5" t="s">
        <v>216</v>
      </c>
      <c r="G349" s="5" t="s">
        <v>216</v>
      </c>
      <c r="H349" s="5" t="s">
        <v>216</v>
      </c>
      <c r="I349" s="5" t="s">
        <v>216</v>
      </c>
      <c r="J349" s="5" t="s">
        <v>216</v>
      </c>
      <c r="K349" s="5" t="s">
        <v>216</v>
      </c>
      <c r="L349" s="5" t="s">
        <v>216</v>
      </c>
      <c r="M349" s="5" t="s">
        <v>216</v>
      </c>
      <c r="N349" s="5" t="s">
        <v>216</v>
      </c>
      <c r="O349" s="5" t="s">
        <v>216</v>
      </c>
      <c r="P349" s="5" t="s">
        <v>216</v>
      </c>
      <c r="Q349" s="5" t="s">
        <v>216</v>
      </c>
      <c r="R349" s="5">
        <v>0</v>
      </c>
      <c r="S349" s="5">
        <v>0</v>
      </c>
      <c r="T349" s="5">
        <v>0</v>
      </c>
      <c r="U349" s="5">
        <v>0</v>
      </c>
      <c r="V349" s="5">
        <v>0</v>
      </c>
      <c r="W349" s="5">
        <v>0</v>
      </c>
    </row>
    <row r="350" spans="1:23" x14ac:dyDescent="0.25">
      <c r="A350" s="4" t="s">
        <v>322</v>
      </c>
      <c r="B350" s="4" t="s">
        <v>13776</v>
      </c>
      <c r="C350" s="4" t="s">
        <v>13806</v>
      </c>
      <c r="D350" s="1" t="s">
        <v>13807</v>
      </c>
      <c r="E350" s="5" t="s">
        <v>216</v>
      </c>
      <c r="F350" s="5" t="s">
        <v>216</v>
      </c>
      <c r="G350" s="5" t="s">
        <v>216</v>
      </c>
      <c r="H350" s="5" t="s">
        <v>216</v>
      </c>
      <c r="I350" s="5" t="s">
        <v>216</v>
      </c>
      <c r="J350" s="5" t="s">
        <v>216</v>
      </c>
      <c r="K350" s="5" t="s">
        <v>216</v>
      </c>
      <c r="L350" s="5" t="s">
        <v>216</v>
      </c>
      <c r="M350" s="5" t="s">
        <v>216</v>
      </c>
      <c r="N350" s="5" t="s">
        <v>216</v>
      </c>
      <c r="O350" s="5" t="s">
        <v>216</v>
      </c>
      <c r="P350" s="5" t="s">
        <v>216</v>
      </c>
      <c r="Q350" s="5" t="s">
        <v>216</v>
      </c>
      <c r="R350" s="5">
        <v>0</v>
      </c>
      <c r="S350" s="5">
        <v>0</v>
      </c>
      <c r="T350" s="5">
        <v>0</v>
      </c>
      <c r="U350" s="5">
        <v>0</v>
      </c>
      <c r="V350" s="5">
        <v>0</v>
      </c>
      <c r="W350" s="5">
        <v>0</v>
      </c>
    </row>
    <row r="351" spans="1:23" x14ac:dyDescent="0.25">
      <c r="A351" s="4" t="s">
        <v>324</v>
      </c>
      <c r="B351" s="4" t="s">
        <v>13776</v>
      </c>
      <c r="C351" s="4" t="s">
        <v>13808</v>
      </c>
      <c r="D351" s="1" t="s">
        <v>13809</v>
      </c>
      <c r="E351" s="5" t="s">
        <v>216</v>
      </c>
      <c r="F351" s="5" t="s">
        <v>216</v>
      </c>
      <c r="G351" s="5" t="s">
        <v>216</v>
      </c>
      <c r="H351" s="5" t="s">
        <v>216</v>
      </c>
      <c r="I351" s="5" t="s">
        <v>216</v>
      </c>
      <c r="J351" s="5" t="s">
        <v>216</v>
      </c>
      <c r="K351" s="5" t="s">
        <v>216</v>
      </c>
      <c r="L351" s="5" t="s">
        <v>216</v>
      </c>
      <c r="M351" s="5" t="s">
        <v>216</v>
      </c>
      <c r="N351" s="5" t="s">
        <v>216</v>
      </c>
      <c r="O351" s="5" t="s">
        <v>216</v>
      </c>
      <c r="P351" s="5" t="s">
        <v>216</v>
      </c>
      <c r="Q351" s="5" t="s">
        <v>216</v>
      </c>
      <c r="R351" s="5">
        <v>0</v>
      </c>
      <c r="S351" s="5">
        <v>0</v>
      </c>
      <c r="T351" s="5">
        <v>0</v>
      </c>
      <c r="U351" s="5">
        <v>0</v>
      </c>
      <c r="V351" s="5">
        <v>0</v>
      </c>
      <c r="W351" s="5">
        <v>0</v>
      </c>
    </row>
    <row r="352" spans="1:23" x14ac:dyDescent="0.25">
      <c r="A352" s="4" t="s">
        <v>326</v>
      </c>
      <c r="B352" s="4" t="s">
        <v>13776</v>
      </c>
      <c r="C352" s="4" t="s">
        <v>13810</v>
      </c>
      <c r="D352" s="1" t="s">
        <v>13811</v>
      </c>
      <c r="E352" s="5" t="s">
        <v>216</v>
      </c>
      <c r="F352" s="5" t="s">
        <v>216</v>
      </c>
      <c r="G352" s="5" t="s">
        <v>216</v>
      </c>
      <c r="H352" s="5" t="s">
        <v>216</v>
      </c>
      <c r="I352" s="5" t="s">
        <v>216</v>
      </c>
      <c r="J352" s="5" t="s">
        <v>216</v>
      </c>
      <c r="K352" s="5" t="s">
        <v>216</v>
      </c>
      <c r="L352" s="5" t="s">
        <v>216</v>
      </c>
      <c r="M352" s="5" t="s">
        <v>216</v>
      </c>
      <c r="N352" s="5" t="s">
        <v>216</v>
      </c>
      <c r="O352" s="5" t="s">
        <v>216</v>
      </c>
      <c r="P352" s="5" t="s">
        <v>216</v>
      </c>
      <c r="Q352" s="5" t="s">
        <v>216</v>
      </c>
      <c r="R352" s="5">
        <v>0</v>
      </c>
      <c r="S352" s="5">
        <v>0</v>
      </c>
      <c r="T352" s="5">
        <v>0</v>
      </c>
      <c r="U352" s="5">
        <v>0</v>
      </c>
      <c r="V352" s="5">
        <v>0</v>
      </c>
      <c r="W352" s="5">
        <v>0</v>
      </c>
    </row>
    <row r="353" spans="1:23" x14ac:dyDescent="0.25">
      <c r="A353" s="4" t="s">
        <v>328</v>
      </c>
      <c r="B353" s="4" t="s">
        <v>13776</v>
      </c>
      <c r="C353" s="4" t="s">
        <v>13812</v>
      </c>
      <c r="D353" s="1" t="s">
        <v>13813</v>
      </c>
      <c r="E353" s="5" t="s">
        <v>216</v>
      </c>
      <c r="F353" s="5" t="s">
        <v>216</v>
      </c>
      <c r="G353" s="5" t="s">
        <v>216</v>
      </c>
      <c r="H353" s="5" t="s">
        <v>216</v>
      </c>
      <c r="I353" s="5" t="s">
        <v>216</v>
      </c>
      <c r="J353" s="5" t="s">
        <v>216</v>
      </c>
      <c r="K353" s="5" t="s">
        <v>216</v>
      </c>
      <c r="L353" s="5" t="s">
        <v>216</v>
      </c>
      <c r="M353" s="5" t="s">
        <v>216</v>
      </c>
      <c r="N353" s="5" t="s">
        <v>216</v>
      </c>
      <c r="O353" s="5" t="s">
        <v>216</v>
      </c>
      <c r="P353" s="5" t="s">
        <v>216</v>
      </c>
      <c r="Q353" s="5" t="s">
        <v>216</v>
      </c>
      <c r="R353" s="5">
        <v>0</v>
      </c>
      <c r="S353" s="5">
        <v>0</v>
      </c>
      <c r="T353" s="5">
        <v>0</v>
      </c>
      <c r="U353" s="5">
        <v>0</v>
      </c>
      <c r="V353" s="5">
        <v>0</v>
      </c>
      <c r="W353" s="5">
        <v>0</v>
      </c>
    </row>
    <row r="354" spans="1:23" x14ac:dyDescent="0.25">
      <c r="A354" s="4" t="s">
        <v>331</v>
      </c>
      <c r="B354" s="4" t="s">
        <v>13776</v>
      </c>
      <c r="C354" s="4" t="s">
        <v>13814</v>
      </c>
      <c r="D354" s="1" t="s">
        <v>13815</v>
      </c>
      <c r="E354" s="5" t="s">
        <v>216</v>
      </c>
      <c r="F354" s="5" t="s">
        <v>216</v>
      </c>
      <c r="G354" s="5" t="s">
        <v>216</v>
      </c>
      <c r="H354" s="5" t="s">
        <v>216</v>
      </c>
      <c r="I354" s="5" t="s">
        <v>216</v>
      </c>
      <c r="J354" s="5" t="s">
        <v>216</v>
      </c>
      <c r="K354" s="5" t="s">
        <v>216</v>
      </c>
      <c r="L354" s="5" t="s">
        <v>216</v>
      </c>
      <c r="M354" s="5" t="s">
        <v>216</v>
      </c>
      <c r="N354" s="5" t="s">
        <v>216</v>
      </c>
      <c r="O354" s="5" t="s">
        <v>216</v>
      </c>
      <c r="P354" s="5" t="s">
        <v>216</v>
      </c>
      <c r="Q354" s="5" t="s">
        <v>216</v>
      </c>
      <c r="R354" s="5">
        <v>0</v>
      </c>
      <c r="S354" s="5">
        <v>0</v>
      </c>
      <c r="T354" s="5">
        <v>0</v>
      </c>
      <c r="U354" s="5">
        <v>0</v>
      </c>
      <c r="V354" s="5">
        <v>0</v>
      </c>
      <c r="W354" s="5">
        <v>0</v>
      </c>
    </row>
    <row r="355" spans="1:23" x14ac:dyDescent="0.25">
      <c r="A355" s="4" t="s">
        <v>334</v>
      </c>
      <c r="B355" s="4" t="s">
        <v>13776</v>
      </c>
      <c r="C355" s="4" t="s">
        <v>329</v>
      </c>
      <c r="D355" s="1" t="s">
        <v>13816</v>
      </c>
      <c r="E355" s="5" t="s">
        <v>216</v>
      </c>
      <c r="F355" s="5" t="s">
        <v>216</v>
      </c>
      <c r="G355" s="5" t="s">
        <v>216</v>
      </c>
      <c r="H355" s="5" t="s">
        <v>216</v>
      </c>
      <c r="I355" s="5" t="s">
        <v>216</v>
      </c>
      <c r="J355" s="5" t="s">
        <v>216</v>
      </c>
      <c r="K355" s="5" t="s">
        <v>216</v>
      </c>
      <c r="L355" s="5" t="s">
        <v>216</v>
      </c>
      <c r="M355" s="5" t="s">
        <v>216</v>
      </c>
      <c r="N355" s="5" t="s">
        <v>216</v>
      </c>
      <c r="O355" s="5" t="s">
        <v>216</v>
      </c>
      <c r="P355" s="5" t="s">
        <v>216</v>
      </c>
      <c r="Q355" s="5" t="s">
        <v>216</v>
      </c>
      <c r="R355" s="5">
        <v>0</v>
      </c>
      <c r="S355" s="5">
        <v>0</v>
      </c>
      <c r="T355" s="5">
        <v>0</v>
      </c>
      <c r="U355" s="5">
        <v>0</v>
      </c>
      <c r="V355" s="5">
        <v>0</v>
      </c>
      <c r="W355" s="5">
        <v>0</v>
      </c>
    </row>
    <row r="356" spans="1:23" x14ac:dyDescent="0.25">
      <c r="A356" s="4" t="s">
        <v>337</v>
      </c>
      <c r="B356" s="4" t="s">
        <v>13776</v>
      </c>
      <c r="C356" s="4" t="s">
        <v>332</v>
      </c>
      <c r="D356" s="1" t="s">
        <v>333</v>
      </c>
      <c r="E356" s="5" t="s">
        <v>216</v>
      </c>
      <c r="F356" s="5" t="s">
        <v>216</v>
      </c>
      <c r="G356" s="5" t="s">
        <v>216</v>
      </c>
      <c r="H356" s="5" t="s">
        <v>216</v>
      </c>
      <c r="I356" s="5" t="s">
        <v>216</v>
      </c>
      <c r="J356" s="5" t="s">
        <v>216</v>
      </c>
      <c r="K356" s="5" t="s">
        <v>216</v>
      </c>
      <c r="L356" s="5" t="s">
        <v>216</v>
      </c>
      <c r="M356" s="5" t="s">
        <v>216</v>
      </c>
      <c r="N356" s="5" t="s">
        <v>216</v>
      </c>
      <c r="O356" s="5" t="s">
        <v>216</v>
      </c>
      <c r="P356" s="5" t="s">
        <v>216</v>
      </c>
      <c r="Q356" s="5" t="s">
        <v>216</v>
      </c>
      <c r="R356" s="5">
        <v>0</v>
      </c>
      <c r="S356" s="5">
        <v>0</v>
      </c>
      <c r="T356" s="5">
        <v>0</v>
      </c>
      <c r="U356" s="5">
        <v>0</v>
      </c>
      <c r="V356" s="5">
        <v>0</v>
      </c>
      <c r="W356" s="5">
        <v>0</v>
      </c>
    </row>
    <row r="357" spans="1:23" x14ac:dyDescent="0.25">
      <c r="A357" s="4" t="s">
        <v>339</v>
      </c>
      <c r="B357" s="4" t="s">
        <v>13776</v>
      </c>
      <c r="C357" s="4" t="s">
        <v>335</v>
      </c>
      <c r="D357" s="1" t="s">
        <v>13817</v>
      </c>
      <c r="E357" s="5" t="s">
        <v>216</v>
      </c>
      <c r="F357" s="5" t="s">
        <v>216</v>
      </c>
      <c r="G357" s="5" t="s">
        <v>216</v>
      </c>
      <c r="H357" s="5" t="s">
        <v>216</v>
      </c>
      <c r="I357" s="5" t="s">
        <v>216</v>
      </c>
      <c r="J357" s="5" t="s">
        <v>216</v>
      </c>
      <c r="K357" s="5" t="s">
        <v>216</v>
      </c>
      <c r="L357" s="5" t="s">
        <v>216</v>
      </c>
      <c r="M357" s="5" t="s">
        <v>216</v>
      </c>
      <c r="N357" s="5" t="s">
        <v>216</v>
      </c>
      <c r="O357" s="5" t="s">
        <v>216</v>
      </c>
      <c r="P357" s="5" t="s">
        <v>216</v>
      </c>
      <c r="Q357" s="5" t="s">
        <v>216</v>
      </c>
      <c r="R357" s="5">
        <v>0</v>
      </c>
      <c r="S357" s="5">
        <v>0</v>
      </c>
      <c r="T357" s="5">
        <v>0</v>
      </c>
      <c r="U357" s="5">
        <v>0</v>
      </c>
      <c r="V357" s="5">
        <v>0</v>
      </c>
      <c r="W357" s="5">
        <v>0</v>
      </c>
    </row>
    <row r="358" spans="1:23" x14ac:dyDescent="0.25">
      <c r="A358" s="4" t="s">
        <v>341</v>
      </c>
      <c r="B358" s="4" t="s">
        <v>13776</v>
      </c>
      <c r="C358" s="4" t="s">
        <v>338</v>
      </c>
      <c r="D358" s="1"/>
      <c r="E358" s="5" t="s">
        <v>216</v>
      </c>
      <c r="F358" s="5" t="s">
        <v>216</v>
      </c>
      <c r="G358" s="5" t="s">
        <v>216</v>
      </c>
      <c r="H358" s="5" t="s">
        <v>216</v>
      </c>
      <c r="I358" s="5" t="s">
        <v>216</v>
      </c>
      <c r="J358" s="5" t="s">
        <v>216</v>
      </c>
      <c r="K358" s="5" t="s">
        <v>216</v>
      </c>
      <c r="L358" s="5" t="s">
        <v>216</v>
      </c>
      <c r="M358" s="5" t="s">
        <v>216</v>
      </c>
      <c r="N358" s="5" t="s">
        <v>216</v>
      </c>
      <c r="O358" s="5" t="s">
        <v>216</v>
      </c>
      <c r="P358" s="5" t="s">
        <v>216</v>
      </c>
      <c r="Q358" s="5" t="s">
        <v>216</v>
      </c>
      <c r="R358" s="5">
        <v>0</v>
      </c>
      <c r="S358" s="5">
        <v>0</v>
      </c>
      <c r="T358" s="5">
        <v>0</v>
      </c>
      <c r="U358" s="5">
        <v>0</v>
      </c>
      <c r="V358" s="5">
        <v>0</v>
      </c>
      <c r="W358" s="5">
        <v>0</v>
      </c>
    </row>
    <row r="359" spans="1:23" x14ac:dyDescent="0.25">
      <c r="A359" s="4" t="s">
        <v>343</v>
      </c>
      <c r="B359" s="4" t="s">
        <v>13776</v>
      </c>
      <c r="C359" s="4" t="s">
        <v>340</v>
      </c>
      <c r="D359" s="1"/>
      <c r="E359" s="5" t="s">
        <v>216</v>
      </c>
      <c r="F359" s="5" t="s">
        <v>216</v>
      </c>
      <c r="G359" s="5" t="s">
        <v>216</v>
      </c>
      <c r="H359" s="5" t="s">
        <v>216</v>
      </c>
      <c r="I359" s="5" t="s">
        <v>216</v>
      </c>
      <c r="J359" s="5" t="s">
        <v>216</v>
      </c>
      <c r="K359" s="5" t="s">
        <v>216</v>
      </c>
      <c r="L359" s="5" t="s">
        <v>216</v>
      </c>
      <c r="M359" s="5" t="s">
        <v>216</v>
      </c>
      <c r="N359" s="5" t="s">
        <v>216</v>
      </c>
      <c r="O359" s="5" t="s">
        <v>216</v>
      </c>
      <c r="P359" s="5" t="s">
        <v>216</v>
      </c>
      <c r="Q359" s="5" t="s">
        <v>216</v>
      </c>
      <c r="R359" s="5">
        <v>0</v>
      </c>
      <c r="S359" s="5">
        <v>0</v>
      </c>
      <c r="T359" s="5">
        <v>0</v>
      </c>
      <c r="U359" s="5">
        <v>0</v>
      </c>
      <c r="V359" s="5">
        <v>0</v>
      </c>
      <c r="W359" s="5">
        <v>0</v>
      </c>
    </row>
    <row r="360" spans="1:23" x14ac:dyDescent="0.25">
      <c r="A360" s="4" t="s">
        <v>345</v>
      </c>
      <c r="B360" s="4" t="s">
        <v>13776</v>
      </c>
      <c r="C360" s="4" t="s">
        <v>342</v>
      </c>
      <c r="D360" s="1"/>
      <c r="E360" s="5" t="s">
        <v>216</v>
      </c>
      <c r="F360" s="5" t="s">
        <v>216</v>
      </c>
      <c r="G360" s="5" t="s">
        <v>216</v>
      </c>
      <c r="H360" s="5" t="s">
        <v>216</v>
      </c>
      <c r="I360" s="5" t="s">
        <v>216</v>
      </c>
      <c r="J360" s="5" t="s">
        <v>216</v>
      </c>
      <c r="K360" s="5" t="s">
        <v>216</v>
      </c>
      <c r="L360" s="5" t="s">
        <v>216</v>
      </c>
      <c r="M360" s="5" t="s">
        <v>216</v>
      </c>
      <c r="N360" s="5" t="s">
        <v>216</v>
      </c>
      <c r="O360" s="5" t="s">
        <v>216</v>
      </c>
      <c r="P360" s="5" t="s">
        <v>216</v>
      </c>
      <c r="Q360" s="5" t="s">
        <v>216</v>
      </c>
      <c r="R360" s="5">
        <v>0</v>
      </c>
      <c r="S360" s="5">
        <v>0</v>
      </c>
      <c r="T360" s="5">
        <v>0</v>
      </c>
      <c r="U360" s="5">
        <v>0</v>
      </c>
      <c r="V360" s="5">
        <v>0</v>
      </c>
      <c r="W360" s="5">
        <v>0</v>
      </c>
    </row>
    <row r="361" spans="1:23" x14ac:dyDescent="0.25">
      <c r="A361" s="4" t="s">
        <v>347</v>
      </c>
      <c r="B361" s="4" t="s">
        <v>13776</v>
      </c>
      <c r="C361" s="4" t="s">
        <v>344</v>
      </c>
      <c r="D361" s="1"/>
      <c r="E361" s="5" t="s">
        <v>216</v>
      </c>
      <c r="F361" s="5" t="s">
        <v>216</v>
      </c>
      <c r="G361" s="5" t="s">
        <v>216</v>
      </c>
      <c r="H361" s="5" t="s">
        <v>216</v>
      </c>
      <c r="I361" s="5" t="s">
        <v>216</v>
      </c>
      <c r="J361" s="5" t="s">
        <v>216</v>
      </c>
      <c r="K361" s="5" t="s">
        <v>216</v>
      </c>
      <c r="L361" s="5" t="s">
        <v>216</v>
      </c>
      <c r="M361" s="5" t="s">
        <v>216</v>
      </c>
      <c r="N361" s="5" t="s">
        <v>216</v>
      </c>
      <c r="O361" s="5" t="s">
        <v>216</v>
      </c>
      <c r="P361" s="5" t="s">
        <v>216</v>
      </c>
      <c r="Q361" s="5" t="s">
        <v>216</v>
      </c>
      <c r="R361" s="5">
        <v>0</v>
      </c>
      <c r="S361" s="5">
        <v>0</v>
      </c>
      <c r="T361" s="5">
        <v>0</v>
      </c>
      <c r="U361" s="5">
        <v>0</v>
      </c>
      <c r="V361" s="5">
        <v>0</v>
      </c>
      <c r="W361" s="5">
        <v>0</v>
      </c>
    </row>
    <row r="362" spans="1:23" x14ac:dyDescent="0.25">
      <c r="A362" s="4" t="s">
        <v>349</v>
      </c>
      <c r="B362" s="4" t="s">
        <v>13776</v>
      </c>
      <c r="C362" s="4" t="s">
        <v>346</v>
      </c>
      <c r="D362" s="1"/>
      <c r="E362" s="5" t="s">
        <v>216</v>
      </c>
      <c r="F362" s="5" t="s">
        <v>216</v>
      </c>
      <c r="G362" s="5" t="s">
        <v>216</v>
      </c>
      <c r="H362" s="5" t="s">
        <v>216</v>
      </c>
      <c r="I362" s="5" t="s">
        <v>216</v>
      </c>
      <c r="J362" s="5" t="s">
        <v>216</v>
      </c>
      <c r="K362" s="5" t="s">
        <v>216</v>
      </c>
      <c r="L362" s="5" t="s">
        <v>216</v>
      </c>
      <c r="M362" s="5" t="s">
        <v>216</v>
      </c>
      <c r="N362" s="5" t="s">
        <v>216</v>
      </c>
      <c r="O362" s="5" t="s">
        <v>216</v>
      </c>
      <c r="P362" s="5" t="s">
        <v>216</v>
      </c>
      <c r="Q362" s="5" t="s">
        <v>216</v>
      </c>
      <c r="R362" s="5">
        <v>0</v>
      </c>
      <c r="S362" s="5">
        <v>0</v>
      </c>
      <c r="T362" s="5">
        <v>0</v>
      </c>
      <c r="U362" s="5">
        <v>0</v>
      </c>
      <c r="V362" s="5">
        <v>0</v>
      </c>
      <c r="W362" s="5">
        <v>0</v>
      </c>
    </row>
    <row r="363" spans="1:23" x14ac:dyDescent="0.25">
      <c r="A363" s="4" t="s">
        <v>352</v>
      </c>
      <c r="B363" s="4" t="s">
        <v>13776</v>
      </c>
      <c r="C363" s="4" t="s">
        <v>348</v>
      </c>
      <c r="D363" s="1"/>
      <c r="E363" s="5" t="s">
        <v>216</v>
      </c>
      <c r="F363" s="5" t="s">
        <v>216</v>
      </c>
      <c r="G363" s="5" t="s">
        <v>216</v>
      </c>
      <c r="H363" s="5" t="s">
        <v>216</v>
      </c>
      <c r="I363" s="5" t="s">
        <v>216</v>
      </c>
      <c r="J363" s="5" t="s">
        <v>216</v>
      </c>
      <c r="K363" s="5" t="s">
        <v>216</v>
      </c>
      <c r="L363" s="5" t="s">
        <v>216</v>
      </c>
      <c r="M363" s="5" t="s">
        <v>216</v>
      </c>
      <c r="N363" s="5" t="s">
        <v>216</v>
      </c>
      <c r="O363" s="5" t="s">
        <v>216</v>
      </c>
      <c r="P363" s="5" t="s">
        <v>216</v>
      </c>
      <c r="Q363" s="5" t="s">
        <v>216</v>
      </c>
      <c r="R363" s="5">
        <v>0</v>
      </c>
      <c r="S363" s="5">
        <v>0</v>
      </c>
      <c r="T363" s="5">
        <v>0</v>
      </c>
      <c r="U363" s="5">
        <v>0</v>
      </c>
      <c r="V363" s="5">
        <v>0</v>
      </c>
      <c r="W363" s="5">
        <v>0</v>
      </c>
    </row>
    <row r="364" spans="1:23" x14ac:dyDescent="0.25">
      <c r="A364" s="4" t="s">
        <v>354</v>
      </c>
      <c r="B364" s="4" t="s">
        <v>13776</v>
      </c>
      <c r="C364" s="4" t="s">
        <v>3600</v>
      </c>
      <c r="D364" s="1"/>
      <c r="E364" s="5" t="s">
        <v>216</v>
      </c>
      <c r="F364" s="5" t="s">
        <v>216</v>
      </c>
      <c r="G364" s="5" t="s">
        <v>216</v>
      </c>
      <c r="H364" s="5" t="s">
        <v>216</v>
      </c>
      <c r="I364" s="5" t="s">
        <v>216</v>
      </c>
      <c r="J364" s="5" t="s">
        <v>216</v>
      </c>
      <c r="K364" s="5" t="s">
        <v>216</v>
      </c>
      <c r="L364" s="5" t="s">
        <v>216</v>
      </c>
      <c r="M364" s="5" t="s">
        <v>216</v>
      </c>
      <c r="N364" s="5" t="s">
        <v>216</v>
      </c>
      <c r="O364" s="5" t="s">
        <v>216</v>
      </c>
      <c r="P364" s="5" t="s">
        <v>216</v>
      </c>
      <c r="Q364" s="5" t="s">
        <v>216</v>
      </c>
      <c r="R364" s="5">
        <v>0</v>
      </c>
      <c r="S364" s="5">
        <v>0</v>
      </c>
      <c r="T364" s="5">
        <v>0</v>
      </c>
      <c r="U364" s="5">
        <v>0</v>
      </c>
      <c r="V364" s="5">
        <v>0</v>
      </c>
      <c r="W364" s="5">
        <v>0</v>
      </c>
    </row>
    <row r="365" spans="1:23" x14ac:dyDescent="0.25">
      <c r="A365" s="4" t="s">
        <v>356</v>
      </c>
      <c r="B365" s="4" t="s">
        <v>13776</v>
      </c>
      <c r="C365" s="4" t="s">
        <v>13818</v>
      </c>
      <c r="D365" s="1"/>
      <c r="E365" s="5" t="s">
        <v>216</v>
      </c>
      <c r="F365" s="5" t="s">
        <v>216</v>
      </c>
      <c r="G365" s="5" t="s">
        <v>216</v>
      </c>
      <c r="H365" s="5" t="s">
        <v>216</v>
      </c>
      <c r="I365" s="5" t="s">
        <v>216</v>
      </c>
      <c r="J365" s="5" t="s">
        <v>216</v>
      </c>
      <c r="K365" s="5" t="s">
        <v>216</v>
      </c>
      <c r="L365" s="5" t="s">
        <v>216</v>
      </c>
      <c r="M365" s="5" t="s">
        <v>216</v>
      </c>
      <c r="N365" s="5" t="s">
        <v>216</v>
      </c>
      <c r="O365" s="5" t="s">
        <v>216</v>
      </c>
      <c r="P365" s="5" t="s">
        <v>216</v>
      </c>
      <c r="Q365" s="5" t="s">
        <v>216</v>
      </c>
      <c r="R365" s="5">
        <v>0</v>
      </c>
      <c r="S365" s="5">
        <v>0</v>
      </c>
      <c r="T365" s="5">
        <v>0</v>
      </c>
      <c r="U365" s="5">
        <v>0</v>
      </c>
      <c r="V365" s="5">
        <v>0</v>
      </c>
      <c r="W365" s="5">
        <v>0</v>
      </c>
    </row>
    <row r="366" spans="1:23" ht="25.5" x14ac:dyDescent="0.25">
      <c r="A366" s="4" t="s">
        <v>359</v>
      </c>
      <c r="B366" s="4" t="s">
        <v>13776</v>
      </c>
      <c r="C366" s="4" t="s">
        <v>13819</v>
      </c>
      <c r="D366" s="1" t="s">
        <v>13820</v>
      </c>
      <c r="E366" s="5" t="s">
        <v>216</v>
      </c>
      <c r="F366" s="5" t="s">
        <v>216</v>
      </c>
      <c r="G366" s="5" t="s">
        <v>216</v>
      </c>
      <c r="H366" s="5" t="s">
        <v>216</v>
      </c>
      <c r="I366" s="5" t="s">
        <v>216</v>
      </c>
      <c r="J366" s="5" t="s">
        <v>216</v>
      </c>
      <c r="K366" s="5" t="s">
        <v>216</v>
      </c>
      <c r="L366" s="5" t="s">
        <v>216</v>
      </c>
      <c r="M366" s="5" t="s">
        <v>216</v>
      </c>
      <c r="N366" s="5" t="s">
        <v>216</v>
      </c>
      <c r="O366" s="5" t="s">
        <v>216</v>
      </c>
      <c r="P366" s="5" t="s">
        <v>216</v>
      </c>
      <c r="Q366" s="5" t="s">
        <v>216</v>
      </c>
      <c r="R366" s="5">
        <v>0</v>
      </c>
      <c r="S366" s="5">
        <v>0</v>
      </c>
      <c r="T366" s="5">
        <v>0</v>
      </c>
      <c r="U366" s="5">
        <v>0</v>
      </c>
      <c r="V366" s="5">
        <v>0</v>
      </c>
      <c r="W366" s="5">
        <v>0</v>
      </c>
    </row>
    <row r="367" spans="1:23" x14ac:dyDescent="0.25">
      <c r="A367" s="4" t="s">
        <v>13821</v>
      </c>
      <c r="B367" s="4" t="s">
        <v>13776</v>
      </c>
      <c r="C367" s="4" t="s">
        <v>13822</v>
      </c>
      <c r="D367" s="1" t="s">
        <v>13823</v>
      </c>
      <c r="E367" s="5" t="s">
        <v>216</v>
      </c>
      <c r="F367" s="5" t="s">
        <v>216</v>
      </c>
      <c r="G367" s="5" t="s">
        <v>216</v>
      </c>
      <c r="H367" s="5" t="s">
        <v>216</v>
      </c>
      <c r="I367" s="5" t="s">
        <v>216</v>
      </c>
      <c r="J367" s="5" t="s">
        <v>216</v>
      </c>
      <c r="K367" s="5" t="s">
        <v>216</v>
      </c>
      <c r="L367" s="5" t="s">
        <v>216</v>
      </c>
      <c r="M367" s="5" t="s">
        <v>216</v>
      </c>
      <c r="N367" s="5" t="s">
        <v>216</v>
      </c>
      <c r="O367" s="5" t="s">
        <v>216</v>
      </c>
      <c r="P367" s="5" t="s">
        <v>216</v>
      </c>
      <c r="Q367" s="5" t="s">
        <v>216</v>
      </c>
      <c r="R367" s="5">
        <v>0</v>
      </c>
      <c r="S367" s="5">
        <v>0</v>
      </c>
      <c r="T367" s="5">
        <v>0</v>
      </c>
      <c r="U367" s="5">
        <v>0</v>
      </c>
      <c r="V367" s="5">
        <v>0</v>
      </c>
      <c r="W367" s="5">
        <v>0</v>
      </c>
    </row>
    <row r="368" spans="1:23" x14ac:dyDescent="0.25">
      <c r="A368" s="4" t="s">
        <v>13824</v>
      </c>
      <c r="B368" s="4" t="s">
        <v>13776</v>
      </c>
      <c r="C368" s="4" t="s">
        <v>353</v>
      </c>
      <c r="D368" s="1" t="s">
        <v>13825</v>
      </c>
      <c r="E368" s="5" t="s">
        <v>216</v>
      </c>
      <c r="F368" s="5" t="s">
        <v>216</v>
      </c>
      <c r="G368" s="5" t="s">
        <v>216</v>
      </c>
      <c r="H368" s="5" t="s">
        <v>216</v>
      </c>
      <c r="I368" s="5" t="s">
        <v>216</v>
      </c>
      <c r="J368" s="5" t="s">
        <v>216</v>
      </c>
      <c r="K368" s="5" t="s">
        <v>216</v>
      </c>
      <c r="L368" s="5" t="s">
        <v>216</v>
      </c>
      <c r="M368" s="5" t="s">
        <v>216</v>
      </c>
      <c r="N368" s="5" t="s">
        <v>216</v>
      </c>
      <c r="O368" s="5" t="s">
        <v>216</v>
      </c>
      <c r="P368" s="5" t="s">
        <v>216</v>
      </c>
      <c r="Q368" s="5" t="s">
        <v>216</v>
      </c>
      <c r="R368" s="5">
        <v>0</v>
      </c>
      <c r="S368" s="5">
        <v>0</v>
      </c>
      <c r="T368" s="5">
        <v>0</v>
      </c>
      <c r="U368" s="5">
        <v>0</v>
      </c>
      <c r="V368" s="5">
        <v>0</v>
      </c>
      <c r="W368" s="5">
        <v>0</v>
      </c>
    </row>
    <row r="369" spans="1:23" x14ac:dyDescent="0.25">
      <c r="A369" s="4" t="s">
        <v>13826</v>
      </c>
      <c r="B369" s="4" t="s">
        <v>13776</v>
      </c>
      <c r="C369" s="4" t="s">
        <v>13827</v>
      </c>
      <c r="D369" s="1" t="s">
        <v>13828</v>
      </c>
      <c r="E369" s="5" t="s">
        <v>216</v>
      </c>
      <c r="F369" s="5" t="s">
        <v>216</v>
      </c>
      <c r="G369" s="5" t="s">
        <v>216</v>
      </c>
      <c r="H369" s="5" t="s">
        <v>216</v>
      </c>
      <c r="I369" s="5" t="s">
        <v>216</v>
      </c>
      <c r="J369" s="5" t="s">
        <v>216</v>
      </c>
      <c r="K369" s="5" t="s">
        <v>216</v>
      </c>
      <c r="L369" s="5" t="s">
        <v>216</v>
      </c>
      <c r="M369" s="5" t="s">
        <v>216</v>
      </c>
      <c r="N369" s="5" t="s">
        <v>216</v>
      </c>
      <c r="O369" s="5" t="s">
        <v>216</v>
      </c>
      <c r="P369" s="5" t="s">
        <v>216</v>
      </c>
      <c r="Q369" s="5" t="s">
        <v>216</v>
      </c>
      <c r="R369" s="5">
        <v>0</v>
      </c>
      <c r="S369" s="5">
        <v>0</v>
      </c>
      <c r="T369" s="5">
        <v>0</v>
      </c>
      <c r="U369" s="5">
        <v>0</v>
      </c>
      <c r="V369" s="5">
        <v>0</v>
      </c>
      <c r="W369" s="5">
        <v>0</v>
      </c>
    </row>
    <row r="370" spans="1:23" x14ac:dyDescent="0.25">
      <c r="A370" s="4" t="s">
        <v>13829</v>
      </c>
      <c r="B370" s="4" t="s">
        <v>13776</v>
      </c>
      <c r="C370" s="4" t="s">
        <v>13830</v>
      </c>
      <c r="D370" s="1" t="s">
        <v>13831</v>
      </c>
      <c r="E370" s="5" t="s">
        <v>216</v>
      </c>
      <c r="F370" s="5" t="s">
        <v>216</v>
      </c>
      <c r="G370" s="5" t="s">
        <v>216</v>
      </c>
      <c r="H370" s="5" t="s">
        <v>216</v>
      </c>
      <c r="I370" s="5" t="s">
        <v>216</v>
      </c>
      <c r="J370" s="5" t="s">
        <v>216</v>
      </c>
      <c r="K370" s="5" t="s">
        <v>216</v>
      </c>
      <c r="L370" s="5" t="s">
        <v>216</v>
      </c>
      <c r="M370" s="5" t="s">
        <v>216</v>
      </c>
      <c r="N370" s="5" t="s">
        <v>216</v>
      </c>
      <c r="O370" s="5" t="s">
        <v>216</v>
      </c>
      <c r="P370" s="5" t="s">
        <v>216</v>
      </c>
      <c r="Q370" s="5" t="s">
        <v>216</v>
      </c>
      <c r="R370" s="5">
        <v>0</v>
      </c>
      <c r="S370" s="5">
        <v>0</v>
      </c>
      <c r="T370" s="5">
        <v>0</v>
      </c>
      <c r="U370" s="5">
        <v>0</v>
      </c>
      <c r="V370" s="5">
        <v>0</v>
      </c>
      <c r="W370" s="5">
        <v>0</v>
      </c>
    </row>
    <row r="371" spans="1:23" x14ac:dyDescent="0.25">
      <c r="A371" s="4" t="s">
        <v>3731</v>
      </c>
      <c r="B371" s="4" t="s">
        <v>13832</v>
      </c>
      <c r="C371" s="4" t="s">
        <v>13833</v>
      </c>
      <c r="D371" s="1" t="s">
        <v>13834</v>
      </c>
      <c r="E371" s="5">
        <v>0</v>
      </c>
      <c r="F371" s="5">
        <v>0</v>
      </c>
      <c r="G371" s="5">
        <v>0</v>
      </c>
      <c r="H371" s="5">
        <v>0</v>
      </c>
      <c r="I371" s="5">
        <v>0</v>
      </c>
      <c r="J371" s="5">
        <v>0</v>
      </c>
      <c r="K371" s="5">
        <v>0</v>
      </c>
      <c r="L371" s="5">
        <v>0</v>
      </c>
      <c r="M371" s="5">
        <v>8.5</v>
      </c>
      <c r="N371" s="5">
        <v>8.5</v>
      </c>
      <c r="O371" s="5">
        <v>8.84</v>
      </c>
      <c r="P371" s="5">
        <v>8.84</v>
      </c>
      <c r="Q371" s="5">
        <v>9.19</v>
      </c>
      <c r="R371" s="5">
        <v>9.35</v>
      </c>
      <c r="S371" s="5">
        <v>9.5</v>
      </c>
      <c r="T371" s="5">
        <v>9.82</v>
      </c>
      <c r="U371" s="5">
        <v>12</v>
      </c>
      <c r="V371" s="5">
        <v>12.41</v>
      </c>
      <c r="W371" s="5">
        <v>12.81</v>
      </c>
    </row>
    <row r="372" spans="1:23" ht="25.5" x14ac:dyDescent="0.25">
      <c r="A372" s="4" t="s">
        <v>3734</v>
      </c>
      <c r="B372" s="4" t="s">
        <v>13832</v>
      </c>
      <c r="C372" s="4" t="s">
        <v>13835</v>
      </c>
      <c r="D372" s="1" t="s">
        <v>13836</v>
      </c>
      <c r="E372" s="5">
        <v>36</v>
      </c>
      <c r="F372" s="5">
        <v>35.9</v>
      </c>
      <c r="G372" s="5">
        <v>35.5</v>
      </c>
      <c r="H372" s="5">
        <v>35.6</v>
      </c>
      <c r="I372" s="5">
        <v>35.6</v>
      </c>
      <c r="J372" s="5">
        <v>35.6</v>
      </c>
      <c r="K372" s="5">
        <v>35.6</v>
      </c>
      <c r="L372" s="5">
        <v>35.6</v>
      </c>
      <c r="M372" s="5">
        <v>35.6</v>
      </c>
      <c r="N372" s="5">
        <v>35.6</v>
      </c>
      <c r="O372" s="5">
        <v>35.6</v>
      </c>
      <c r="P372" s="5">
        <v>35.6</v>
      </c>
      <c r="Q372" s="5">
        <v>35.6</v>
      </c>
      <c r="R372" s="5">
        <v>35.6</v>
      </c>
      <c r="S372" s="5">
        <v>35.6</v>
      </c>
      <c r="T372" s="5">
        <v>35.6</v>
      </c>
      <c r="U372" s="5">
        <v>35.6</v>
      </c>
      <c r="V372" s="5">
        <v>35.6</v>
      </c>
      <c r="W372" s="5">
        <v>35.6</v>
      </c>
    </row>
    <row r="373" spans="1:23" x14ac:dyDescent="0.25">
      <c r="A373" s="4" t="s">
        <v>3980</v>
      </c>
      <c r="B373" s="4" t="s">
        <v>13837</v>
      </c>
      <c r="C373" s="4" t="s">
        <v>13838</v>
      </c>
      <c r="D373" s="1" t="s">
        <v>13839</v>
      </c>
      <c r="E373" s="5" t="s">
        <v>13840</v>
      </c>
      <c r="F373" s="5" t="s">
        <v>13841</v>
      </c>
      <c r="G373" s="5" t="s">
        <v>13842</v>
      </c>
      <c r="H373" s="5" t="s">
        <v>13843</v>
      </c>
      <c r="I373" s="5" t="s">
        <v>13844</v>
      </c>
      <c r="J373" s="5" t="s">
        <v>13845</v>
      </c>
      <c r="K373" s="5" t="s">
        <v>13846</v>
      </c>
      <c r="L373" s="5" t="s">
        <v>13847</v>
      </c>
      <c r="M373" s="5" t="s">
        <v>13848</v>
      </c>
      <c r="N373" s="5" t="s">
        <v>13848</v>
      </c>
      <c r="O373" s="5" t="s">
        <v>13849</v>
      </c>
      <c r="P373" s="5" t="s">
        <v>13850</v>
      </c>
      <c r="Q373" s="5" t="s">
        <v>13851</v>
      </c>
      <c r="R373" s="5" t="s">
        <v>13852</v>
      </c>
      <c r="S373" s="5" t="s">
        <v>13853</v>
      </c>
      <c r="T373" s="5" t="s">
        <v>13854</v>
      </c>
      <c r="U373" s="5" t="s">
        <v>13855</v>
      </c>
      <c r="V373" s="5" t="s">
        <v>13856</v>
      </c>
      <c r="W373" s="5" t="s">
        <v>13857</v>
      </c>
    </row>
    <row r="374" spans="1:23" x14ac:dyDescent="0.25">
      <c r="A374" s="4" t="s">
        <v>4000</v>
      </c>
      <c r="B374" s="4" t="s">
        <v>13837</v>
      </c>
      <c r="C374" s="4" t="s">
        <v>13858</v>
      </c>
      <c r="D374" s="1" t="s">
        <v>13859</v>
      </c>
      <c r="E374" s="5" t="s">
        <v>216</v>
      </c>
      <c r="F374" s="5" t="s">
        <v>216</v>
      </c>
      <c r="G374" s="5" t="s">
        <v>216</v>
      </c>
      <c r="H374" s="5" t="s">
        <v>216</v>
      </c>
      <c r="I374" s="5" t="s">
        <v>216</v>
      </c>
      <c r="J374" s="5" t="s">
        <v>216</v>
      </c>
      <c r="K374" s="5" t="s">
        <v>216</v>
      </c>
      <c r="L374" s="5" t="s">
        <v>216</v>
      </c>
      <c r="M374" s="5" t="s">
        <v>216</v>
      </c>
      <c r="N374" s="5" t="s">
        <v>216</v>
      </c>
      <c r="O374" s="5" t="s">
        <v>216</v>
      </c>
      <c r="P374" s="5" t="s">
        <v>216</v>
      </c>
      <c r="Q374" s="5" t="s">
        <v>13860</v>
      </c>
      <c r="R374" s="5" t="s">
        <v>13861</v>
      </c>
      <c r="S374" s="5" t="s">
        <v>5873</v>
      </c>
      <c r="T374" s="5" t="s">
        <v>5873</v>
      </c>
      <c r="U374" s="5" t="s">
        <v>13862</v>
      </c>
      <c r="V374" s="5" t="s">
        <v>13863</v>
      </c>
      <c r="W374" s="5" t="s">
        <v>13857</v>
      </c>
    </row>
    <row r="375" spans="1:23" x14ac:dyDescent="0.25">
      <c r="A375" s="4" t="s">
        <v>4019</v>
      </c>
      <c r="B375" s="4" t="s">
        <v>13837</v>
      </c>
      <c r="C375" s="4" t="s">
        <v>13864</v>
      </c>
      <c r="D375" s="1" t="s">
        <v>13865</v>
      </c>
      <c r="E375" s="5" t="s">
        <v>216</v>
      </c>
      <c r="F375" s="5" t="s">
        <v>216</v>
      </c>
      <c r="G375" s="5" t="s">
        <v>216</v>
      </c>
      <c r="H375" s="5" t="s">
        <v>216</v>
      </c>
      <c r="I375" s="5" t="s">
        <v>216</v>
      </c>
      <c r="J375" s="5" t="s">
        <v>216</v>
      </c>
      <c r="K375" s="5" t="s">
        <v>216</v>
      </c>
      <c r="L375" s="5" t="s">
        <v>216</v>
      </c>
      <c r="M375" s="5" t="s">
        <v>216</v>
      </c>
      <c r="N375" s="5" t="s">
        <v>216</v>
      </c>
      <c r="O375" s="5" t="s">
        <v>216</v>
      </c>
      <c r="P375" s="5" t="s">
        <v>216</v>
      </c>
      <c r="Q375" s="5" t="s">
        <v>13866</v>
      </c>
      <c r="R375" s="5" t="s">
        <v>13867</v>
      </c>
      <c r="S375" s="5" t="s">
        <v>13860</v>
      </c>
      <c r="T375" s="5" t="s">
        <v>13860</v>
      </c>
      <c r="U375" s="5" t="s">
        <v>5873</v>
      </c>
      <c r="V375" s="5" t="s">
        <v>13868</v>
      </c>
      <c r="W375" s="5" t="s">
        <v>13857</v>
      </c>
    </row>
    <row r="376" spans="1:23" x14ac:dyDescent="0.25">
      <c r="A376" s="4" t="s">
        <v>4038</v>
      </c>
      <c r="B376" s="4" t="s">
        <v>13837</v>
      </c>
      <c r="C376" s="4" t="s">
        <v>13869</v>
      </c>
      <c r="D376" s="1"/>
      <c r="E376" s="5">
        <v>0.6</v>
      </c>
      <c r="F376" s="5">
        <v>0.6</v>
      </c>
      <c r="G376" s="5">
        <v>0.6</v>
      </c>
      <c r="H376" s="5">
        <v>0.6</v>
      </c>
      <c r="I376" s="5">
        <v>0.6</v>
      </c>
      <c r="J376" s="5">
        <v>0.6</v>
      </c>
      <c r="K376" s="5">
        <v>0.6</v>
      </c>
      <c r="L376" s="5">
        <v>0.6</v>
      </c>
      <c r="M376" s="5">
        <v>0.6</v>
      </c>
      <c r="N376" s="5">
        <v>0.6</v>
      </c>
      <c r="O376" s="5">
        <v>0.6</v>
      </c>
      <c r="P376" s="5">
        <v>0.6</v>
      </c>
      <c r="Q376" s="5">
        <v>0.6</v>
      </c>
      <c r="R376" s="5">
        <v>0.6</v>
      </c>
      <c r="S376" s="5">
        <v>0.6</v>
      </c>
      <c r="T376" s="5">
        <v>0.6</v>
      </c>
      <c r="U376" s="5">
        <v>0.6</v>
      </c>
      <c r="V376" s="5">
        <v>0.6</v>
      </c>
      <c r="W376" s="5">
        <v>0.6</v>
      </c>
    </row>
    <row r="377" spans="1:23" x14ac:dyDescent="0.25">
      <c r="A377" s="4" t="s">
        <v>4057</v>
      </c>
      <c r="B377" s="4" t="s">
        <v>13837</v>
      </c>
      <c r="C377" s="4" t="s">
        <v>13870</v>
      </c>
      <c r="D377" s="1"/>
      <c r="E377" s="5">
        <v>0.67</v>
      </c>
      <c r="F377" s="5">
        <v>0.67</v>
      </c>
      <c r="G377" s="5">
        <v>0.67</v>
      </c>
      <c r="H377" s="5">
        <v>0.67</v>
      </c>
      <c r="I377" s="5">
        <v>0.67</v>
      </c>
      <c r="J377" s="5">
        <v>0.67</v>
      </c>
      <c r="K377" s="5">
        <v>0.67</v>
      </c>
      <c r="L377" s="5">
        <v>0.67</v>
      </c>
      <c r="M377" s="5">
        <v>0.67</v>
      </c>
      <c r="N377" s="5">
        <v>0.67</v>
      </c>
      <c r="O377" s="5">
        <v>0.67</v>
      </c>
      <c r="P377" s="5">
        <v>0.67</v>
      </c>
      <c r="Q377" s="5">
        <v>0.67</v>
      </c>
      <c r="R377" s="5">
        <v>0.67</v>
      </c>
      <c r="S377" s="5">
        <v>0.67</v>
      </c>
      <c r="T377" s="5">
        <v>0.67</v>
      </c>
      <c r="U377" s="5">
        <v>0.67</v>
      </c>
      <c r="V377" s="5">
        <v>0.67</v>
      </c>
      <c r="W377" s="5">
        <v>0.67</v>
      </c>
    </row>
    <row r="378" spans="1:23" x14ac:dyDescent="0.25">
      <c r="A378" s="4" t="s">
        <v>4059</v>
      </c>
      <c r="B378" s="4" t="s">
        <v>13837</v>
      </c>
      <c r="C378" s="4" t="s">
        <v>13871</v>
      </c>
      <c r="D378" s="1"/>
      <c r="E378" s="5">
        <v>2</v>
      </c>
      <c r="F378" s="5">
        <v>2</v>
      </c>
      <c r="G378" s="5">
        <v>2</v>
      </c>
      <c r="H378" s="5">
        <v>2</v>
      </c>
      <c r="I378" s="5">
        <v>2</v>
      </c>
      <c r="J378" s="5">
        <v>2</v>
      </c>
      <c r="K378" s="5">
        <v>2</v>
      </c>
      <c r="L378" s="5">
        <v>2</v>
      </c>
      <c r="M378" s="5">
        <v>2</v>
      </c>
      <c r="N378" s="5">
        <v>2</v>
      </c>
      <c r="O378" s="5">
        <v>2</v>
      </c>
      <c r="P378" s="5">
        <v>2</v>
      </c>
      <c r="Q378" s="5">
        <v>2</v>
      </c>
      <c r="R378" s="5">
        <v>2</v>
      </c>
      <c r="S378" s="5">
        <v>2</v>
      </c>
      <c r="T378" s="5">
        <v>2</v>
      </c>
      <c r="U378" s="5">
        <v>2</v>
      </c>
      <c r="V378" s="5">
        <v>2</v>
      </c>
      <c r="W378" s="5">
        <v>2</v>
      </c>
    </row>
    <row r="379" spans="1:23" x14ac:dyDescent="0.25">
      <c r="A379" s="4" t="s">
        <v>736</v>
      </c>
      <c r="B379" s="4" t="s">
        <v>13872</v>
      </c>
      <c r="C379" s="4" t="s">
        <v>10048</v>
      </c>
      <c r="D379" s="1" t="s">
        <v>12644</v>
      </c>
      <c r="E379" s="5">
        <v>9.9500000000000005E-2</v>
      </c>
      <c r="F379" s="5">
        <v>9.9500000000000005E-2</v>
      </c>
      <c r="G379" s="5">
        <v>9.9500000000000005E-2</v>
      </c>
      <c r="H379" s="5">
        <v>9.9500000000000005E-2</v>
      </c>
      <c r="I379" s="5">
        <v>9.9500000000000005E-2</v>
      </c>
      <c r="J379" s="5">
        <v>9.8000000000000004E-2</v>
      </c>
      <c r="K379" s="5">
        <v>9.4500000000000001E-2</v>
      </c>
      <c r="L379" s="5">
        <v>9.4500000000000001E-2</v>
      </c>
      <c r="M379" s="5">
        <v>9.35E-2</v>
      </c>
      <c r="N379" s="5">
        <v>9.35E-2</v>
      </c>
      <c r="O379" s="5">
        <v>9.35E-2</v>
      </c>
      <c r="P379" s="5">
        <v>9.2999999999999999E-2</v>
      </c>
      <c r="Q379" s="5">
        <v>9.2999999999999999E-2</v>
      </c>
      <c r="R379" s="5">
        <v>9.2999999999999999E-2</v>
      </c>
      <c r="S379" s="5">
        <v>9.2999999999999999E-2</v>
      </c>
      <c r="T379" s="5">
        <v>9.2999999999999999E-2</v>
      </c>
      <c r="U379" s="5">
        <v>9.2999999999999999E-2</v>
      </c>
      <c r="V379" s="5">
        <v>9.2999999999999999E-2</v>
      </c>
      <c r="W379" s="5">
        <v>9.2999999999999999E-2</v>
      </c>
    </row>
    <row r="380" spans="1:23" x14ac:dyDescent="0.25">
      <c r="A380" s="4" t="s">
        <v>4206</v>
      </c>
      <c r="B380" s="4" t="s">
        <v>13872</v>
      </c>
      <c r="C380" s="4" t="s">
        <v>13873</v>
      </c>
      <c r="D380" s="1" t="s">
        <v>13874</v>
      </c>
      <c r="E380" s="5">
        <v>7.0499999999999993E-2</v>
      </c>
      <c r="F380" s="5">
        <v>7.0499999999999993E-2</v>
      </c>
      <c r="G380" s="5">
        <v>7.1499999999999994E-2</v>
      </c>
      <c r="H380" s="5">
        <v>7.0000000000000007E-2</v>
      </c>
      <c r="I380" s="5">
        <v>7.2999999999999995E-2</v>
      </c>
      <c r="J380" s="5">
        <v>7.2999999999999995E-2</v>
      </c>
      <c r="K380" s="5">
        <v>7.2999999999999995E-2</v>
      </c>
      <c r="L380" s="5">
        <v>7.2999999999999995E-2</v>
      </c>
      <c r="M380" s="5">
        <v>7.2999999999999995E-2</v>
      </c>
      <c r="N380" s="5">
        <v>7.2999999999999995E-2</v>
      </c>
      <c r="O380" s="5">
        <v>7.2999999999999995E-2</v>
      </c>
      <c r="P380" s="5">
        <v>7.2999999999999995E-2</v>
      </c>
      <c r="Q380" s="5">
        <v>7.7499999999999999E-2</v>
      </c>
      <c r="R380" s="5">
        <v>7.85E-2</v>
      </c>
      <c r="S380" s="5">
        <v>7.9500000000000001E-2</v>
      </c>
      <c r="T380" s="5">
        <v>7.9500000000000001E-2</v>
      </c>
      <c r="U380" s="5">
        <v>8.1000000000000003E-2</v>
      </c>
      <c r="V380" s="5">
        <v>8.1500000000000003E-2</v>
      </c>
      <c r="W380" s="5">
        <v>8.5500000000000007E-2</v>
      </c>
    </row>
    <row r="381" spans="1:23" x14ac:dyDescent="0.25">
      <c r="A381" s="4" t="s">
        <v>4209</v>
      </c>
      <c r="B381" s="4" t="s">
        <v>13872</v>
      </c>
      <c r="C381" s="4" t="s">
        <v>13875</v>
      </c>
      <c r="D381" s="1" t="s">
        <v>12648</v>
      </c>
      <c r="E381" s="5">
        <v>8.5000000000000006E-3</v>
      </c>
      <c r="F381" s="5">
        <v>9.1249999999999994E-3</v>
      </c>
      <c r="G381" s="5">
        <v>9.75E-3</v>
      </c>
      <c r="H381" s="5">
        <v>9.75E-3</v>
      </c>
      <c r="I381" s="5">
        <v>9.75E-3</v>
      </c>
      <c r="J381" s="5">
        <v>9.75E-3</v>
      </c>
      <c r="K381" s="5">
        <v>1.025E-2</v>
      </c>
      <c r="L381" s="5">
        <v>1.025E-2</v>
      </c>
      <c r="M381" s="5">
        <v>1.175E-2</v>
      </c>
      <c r="N381" s="5">
        <v>1.175E-2</v>
      </c>
      <c r="O381" s="5">
        <v>1.2749999999999999E-2</v>
      </c>
      <c r="P381" s="5">
        <v>1.2749999999999999E-2</v>
      </c>
      <c r="Q381" s="5">
        <v>1.525E-2</v>
      </c>
      <c r="R381" s="5">
        <v>1.525E-2</v>
      </c>
      <c r="S381" s="5">
        <v>1.525E-2</v>
      </c>
      <c r="T381" s="5">
        <v>1.525E-2</v>
      </c>
      <c r="U381" s="5">
        <v>1.525E-2</v>
      </c>
      <c r="V381" s="5">
        <v>1.7000000000000001E-2</v>
      </c>
      <c r="W381" s="5">
        <v>1.7999999999999999E-2</v>
      </c>
    </row>
    <row r="382" spans="1:23" x14ac:dyDescent="0.25">
      <c r="A382" s="4" t="s">
        <v>4212</v>
      </c>
      <c r="B382" s="4" t="s">
        <v>13872</v>
      </c>
      <c r="C382" s="4" t="s">
        <v>409</v>
      </c>
      <c r="D382" s="1" t="s">
        <v>12653</v>
      </c>
      <c r="E382" s="5">
        <v>2.1000000000000001E-2</v>
      </c>
      <c r="F382" s="5">
        <v>1.6500000000000001E-2</v>
      </c>
      <c r="G382" s="5">
        <v>1.4E-2</v>
      </c>
      <c r="H382" s="5">
        <v>1.4E-2</v>
      </c>
      <c r="I382" s="5">
        <v>1.4999999999999999E-2</v>
      </c>
      <c r="J382" s="5">
        <v>1.4999999999999999E-2</v>
      </c>
      <c r="K382" s="5">
        <v>1.4999999999999999E-2</v>
      </c>
      <c r="L382" s="5">
        <v>1.4999999999999999E-2</v>
      </c>
      <c r="M382" s="5">
        <v>1.4999999999999999E-2</v>
      </c>
      <c r="N382" s="5">
        <v>1.4999999999999999E-2</v>
      </c>
      <c r="O382" s="5">
        <v>1.4999999999999999E-2</v>
      </c>
      <c r="P382" s="5">
        <v>1.4999999999999999E-2</v>
      </c>
      <c r="Q382" s="5">
        <v>1.2500000000000001E-2</v>
      </c>
      <c r="R382" s="5">
        <v>1.2E-2</v>
      </c>
      <c r="S382" s="5">
        <v>1.2E-2</v>
      </c>
      <c r="T382" s="5">
        <v>1.2E-2</v>
      </c>
      <c r="U382" s="5">
        <v>1.2999999999999999E-2</v>
      </c>
      <c r="V382" s="5">
        <v>1.2999999999999999E-2</v>
      </c>
      <c r="W382" s="5">
        <v>1.2999999999999999E-2</v>
      </c>
    </row>
    <row r="383" spans="1:23" x14ac:dyDescent="0.25">
      <c r="A383" s="4" t="s">
        <v>4215</v>
      </c>
      <c r="B383" s="4" t="s">
        <v>13872</v>
      </c>
      <c r="C383" s="4" t="s">
        <v>10055</v>
      </c>
      <c r="D383" s="1" t="s">
        <v>12655</v>
      </c>
      <c r="E383" s="5">
        <v>1.2699999999999999E-2</v>
      </c>
      <c r="F383" s="5">
        <v>1.2500000000000001E-2</v>
      </c>
      <c r="G383" s="5">
        <v>1.2999999999999999E-2</v>
      </c>
      <c r="H383" s="5">
        <v>1.3100000000000001E-2</v>
      </c>
      <c r="I383" s="5">
        <v>1.2999999999999999E-2</v>
      </c>
      <c r="J383" s="5">
        <v>1.29E-2</v>
      </c>
      <c r="K383" s="5">
        <v>1.24E-2</v>
      </c>
      <c r="L383" s="5">
        <v>1.21E-2</v>
      </c>
      <c r="M383" s="5">
        <v>1.18E-2</v>
      </c>
      <c r="N383" s="5">
        <v>1.18E-2</v>
      </c>
      <c r="O383" s="5">
        <v>1.1599999999999999E-2</v>
      </c>
      <c r="P383" s="5">
        <v>1.0999999999999999E-2</v>
      </c>
      <c r="Q383" s="5">
        <v>1.14E-2</v>
      </c>
      <c r="R383" s="5">
        <v>1.14E-2</v>
      </c>
      <c r="S383" s="5">
        <v>9.5999999999999992E-3</v>
      </c>
      <c r="T383" s="5">
        <v>1.12E-2</v>
      </c>
      <c r="U383" s="5">
        <v>1.12E-2</v>
      </c>
      <c r="V383" s="5">
        <v>1.12E-2</v>
      </c>
      <c r="W383" s="5">
        <v>1.12E-2</v>
      </c>
    </row>
    <row r="384" spans="1:23" x14ac:dyDescent="0.25">
      <c r="A384" s="4" t="s">
        <v>4218</v>
      </c>
      <c r="B384" s="4" t="s">
        <v>13872</v>
      </c>
      <c r="C384" s="4" t="s">
        <v>13876</v>
      </c>
      <c r="D384" s="1" t="s">
        <v>13877</v>
      </c>
      <c r="E384" s="5">
        <v>0.13</v>
      </c>
      <c r="F384" s="5">
        <v>0.13</v>
      </c>
      <c r="G384" s="5">
        <v>0.13</v>
      </c>
      <c r="H384" s="5">
        <v>0.13</v>
      </c>
      <c r="I384" s="5">
        <v>0.13</v>
      </c>
      <c r="J384" s="5">
        <v>0.13</v>
      </c>
      <c r="K384" s="5">
        <v>0.13</v>
      </c>
      <c r="L384" s="5">
        <v>0.13</v>
      </c>
      <c r="M384" s="5">
        <v>0.13</v>
      </c>
      <c r="N384" s="5">
        <v>0.13</v>
      </c>
      <c r="O384" s="5">
        <v>0.13</v>
      </c>
      <c r="P384" s="5">
        <v>0.13</v>
      </c>
      <c r="Q384" s="5">
        <v>0.13</v>
      </c>
      <c r="R384" s="5">
        <v>0.13</v>
      </c>
      <c r="S384" s="5">
        <v>0.13</v>
      </c>
      <c r="T384" s="5">
        <v>0.13</v>
      </c>
      <c r="U384" s="5">
        <v>0.13</v>
      </c>
      <c r="V384" s="5">
        <v>0.13</v>
      </c>
      <c r="W384" s="5">
        <v>0.13</v>
      </c>
    </row>
    <row r="385" spans="1:23" x14ac:dyDescent="0.25">
      <c r="A385" s="4" t="s">
        <v>4221</v>
      </c>
      <c r="B385" s="4" t="s">
        <v>13872</v>
      </c>
      <c r="C385" s="4" t="s">
        <v>13878</v>
      </c>
      <c r="D385" s="1" t="s">
        <v>13879</v>
      </c>
      <c r="E385" s="5">
        <v>0.15</v>
      </c>
      <c r="F385" s="5">
        <v>0.15</v>
      </c>
      <c r="G385" s="5">
        <v>0.15</v>
      </c>
      <c r="H385" s="5">
        <v>0.15</v>
      </c>
      <c r="I385" s="5">
        <v>0.15</v>
      </c>
      <c r="J385" s="5">
        <v>0.15</v>
      </c>
      <c r="K385" s="5">
        <v>0.15</v>
      </c>
      <c r="L385" s="5">
        <v>0.15</v>
      </c>
      <c r="M385" s="5">
        <v>0.15</v>
      </c>
      <c r="N385" s="5">
        <v>0.15</v>
      </c>
      <c r="O385" s="5">
        <v>0.15</v>
      </c>
      <c r="P385" s="5">
        <v>0.15</v>
      </c>
      <c r="Q385" s="5">
        <v>0.15</v>
      </c>
      <c r="R385" s="5">
        <v>0.15</v>
      </c>
      <c r="S385" s="5">
        <v>0.15</v>
      </c>
      <c r="T385" s="5">
        <v>0.15</v>
      </c>
      <c r="U385" s="5">
        <v>0.15</v>
      </c>
      <c r="V385" s="5">
        <v>0.15</v>
      </c>
      <c r="W385" s="5">
        <v>0.15</v>
      </c>
    </row>
    <row r="386" spans="1:23" x14ac:dyDescent="0.25">
      <c r="A386" s="4" t="s">
        <v>4700</v>
      </c>
      <c r="B386" s="4" t="s">
        <v>13880</v>
      </c>
      <c r="C386" s="4" t="s">
        <v>10082</v>
      </c>
      <c r="D386" s="1" t="s">
        <v>13881</v>
      </c>
      <c r="E386" s="5">
        <v>0.19900000000000001</v>
      </c>
      <c r="F386" s="5">
        <v>0.19900000000000001</v>
      </c>
      <c r="G386" s="5">
        <v>0.19900000000000001</v>
      </c>
      <c r="H386" s="5">
        <v>0.19900000000000001</v>
      </c>
      <c r="I386" s="5">
        <v>0.19900000000000001</v>
      </c>
      <c r="J386" s="5">
        <v>0.19900000000000001</v>
      </c>
      <c r="K386" s="5">
        <v>0.189</v>
      </c>
      <c r="L386" s="5">
        <v>0.189</v>
      </c>
      <c r="M386" s="5">
        <v>0.187</v>
      </c>
      <c r="N386" s="5">
        <v>0.187</v>
      </c>
      <c r="O386" s="5">
        <v>0.187</v>
      </c>
      <c r="P386" s="5">
        <v>0.186</v>
      </c>
      <c r="Q386" s="5">
        <v>0.186</v>
      </c>
      <c r="R386" s="5">
        <v>0.186</v>
      </c>
      <c r="S386" s="5">
        <v>0.186</v>
      </c>
      <c r="T386" s="5">
        <v>0.186</v>
      </c>
      <c r="U386" s="5">
        <v>0.186</v>
      </c>
      <c r="V386" s="5">
        <v>0.186</v>
      </c>
      <c r="W386" s="5">
        <v>0.186</v>
      </c>
    </row>
    <row r="387" spans="1:23" ht="25.5" x14ac:dyDescent="0.25">
      <c r="A387" s="4" t="s">
        <v>4703</v>
      </c>
      <c r="B387" s="4" t="s">
        <v>13880</v>
      </c>
      <c r="C387" s="4" t="s">
        <v>13882</v>
      </c>
      <c r="D387" s="1" t="s">
        <v>13883</v>
      </c>
      <c r="E387" s="5" t="s">
        <v>10005</v>
      </c>
      <c r="F387" s="5" t="s">
        <v>13884</v>
      </c>
      <c r="G387" s="5" t="s">
        <v>12805</v>
      </c>
      <c r="H387" s="5" t="s">
        <v>12941</v>
      </c>
      <c r="I387" s="5" t="s">
        <v>12942</v>
      </c>
      <c r="J387" s="5" t="s">
        <v>13885</v>
      </c>
      <c r="K387" s="5" t="s">
        <v>13885</v>
      </c>
      <c r="L387" s="5" t="s">
        <v>12683</v>
      </c>
      <c r="M387" s="5" t="s">
        <v>12683</v>
      </c>
      <c r="N387" s="5" t="s">
        <v>11708</v>
      </c>
      <c r="O387" s="5" t="s">
        <v>11708</v>
      </c>
      <c r="P387" s="5" t="s">
        <v>1182</v>
      </c>
      <c r="Q387" s="5" t="s">
        <v>1182</v>
      </c>
      <c r="R387" s="5" t="s">
        <v>13886</v>
      </c>
      <c r="S387" s="5" t="s">
        <v>13887</v>
      </c>
      <c r="T387" s="5" t="s">
        <v>13888</v>
      </c>
      <c r="U387" s="5" t="s">
        <v>12688</v>
      </c>
      <c r="V387" s="5" t="s">
        <v>13889</v>
      </c>
      <c r="W387" s="5" t="s">
        <v>13890</v>
      </c>
    </row>
    <row r="388" spans="1:23" x14ac:dyDescent="0.25">
      <c r="A388" s="4" t="s">
        <v>4705</v>
      </c>
      <c r="B388" s="4" t="s">
        <v>13880</v>
      </c>
      <c r="C388" s="4" t="s">
        <v>13891</v>
      </c>
      <c r="D388" s="1" t="s">
        <v>13892</v>
      </c>
      <c r="E388" s="5" t="s">
        <v>13893</v>
      </c>
      <c r="F388" s="5" t="s">
        <v>13894</v>
      </c>
      <c r="G388" s="5" t="s">
        <v>13895</v>
      </c>
      <c r="H388" s="5" t="s">
        <v>13896</v>
      </c>
      <c r="I388" s="5" t="s">
        <v>13896</v>
      </c>
      <c r="J388" s="5" t="s">
        <v>12700</v>
      </c>
      <c r="K388" s="5" t="s">
        <v>13897</v>
      </c>
      <c r="L388" s="5" t="s">
        <v>13898</v>
      </c>
      <c r="M388" s="5" t="s">
        <v>13899</v>
      </c>
      <c r="N388" s="5" t="s">
        <v>13900</v>
      </c>
      <c r="O388" s="5" t="s">
        <v>13901</v>
      </c>
      <c r="P388" s="5" t="s">
        <v>13902</v>
      </c>
      <c r="Q388" s="5" t="s">
        <v>13903</v>
      </c>
      <c r="R388" s="5" t="s">
        <v>13904</v>
      </c>
      <c r="S388" s="5" t="s">
        <v>13905</v>
      </c>
      <c r="T388" s="5" t="s">
        <v>13905</v>
      </c>
      <c r="U388" s="5" t="s">
        <v>13906</v>
      </c>
      <c r="V388" s="5" t="s">
        <v>13907</v>
      </c>
      <c r="W388" s="5" t="s">
        <v>13908</v>
      </c>
    </row>
    <row r="389" spans="1:23" x14ac:dyDescent="0.25">
      <c r="A389" s="4" t="s">
        <v>10840</v>
      </c>
      <c r="B389" s="4" t="s">
        <v>13909</v>
      </c>
      <c r="C389" s="4" t="s">
        <v>13910</v>
      </c>
      <c r="D389" s="1" t="s">
        <v>13874</v>
      </c>
      <c r="E389" s="5">
        <v>7.9500000000000001E-2</v>
      </c>
      <c r="F389" s="5">
        <v>7.9500000000000001E-2</v>
      </c>
      <c r="G389" s="5">
        <v>8.0500000000000002E-2</v>
      </c>
      <c r="H389" s="5">
        <v>7.9000000000000001E-2</v>
      </c>
      <c r="I389" s="5">
        <v>8.2000000000000003E-2</v>
      </c>
      <c r="J389" s="5">
        <v>8.2000000000000003E-2</v>
      </c>
      <c r="K389" s="5">
        <v>8.2000000000000003E-2</v>
      </c>
      <c r="L389" s="5">
        <v>8.2000000000000003E-2</v>
      </c>
      <c r="M389" s="5">
        <v>8.2000000000000003E-2</v>
      </c>
      <c r="N389" s="5">
        <v>8.4000000000000005E-2</v>
      </c>
      <c r="O389" s="5">
        <v>8.4000000000000005E-2</v>
      </c>
      <c r="P389" s="5">
        <v>8.3000000000000004E-2</v>
      </c>
      <c r="Q389" s="5">
        <v>7.7499999999999999E-2</v>
      </c>
      <c r="R389" s="5">
        <v>7.85E-2</v>
      </c>
      <c r="S389" s="5">
        <v>7.9500000000000001E-2</v>
      </c>
      <c r="T389" s="5">
        <v>7.9500000000000001E-2</v>
      </c>
      <c r="U389" s="5">
        <v>8.1000000000000003E-2</v>
      </c>
      <c r="V389" s="5">
        <v>8.1500000000000003E-2</v>
      </c>
      <c r="W389" s="5">
        <v>8.5500000000000007E-2</v>
      </c>
    </row>
    <row r="390" spans="1:23" x14ac:dyDescent="0.25">
      <c r="A390" s="4" t="s">
        <v>10843</v>
      </c>
      <c r="B390" s="4" t="s">
        <v>13909</v>
      </c>
      <c r="C390" s="4" t="s">
        <v>13911</v>
      </c>
      <c r="D390" s="1" t="s">
        <v>13912</v>
      </c>
      <c r="E390" s="5">
        <v>1.7000000000000001E-2</v>
      </c>
      <c r="F390" s="5">
        <v>1.8249999999999999E-2</v>
      </c>
      <c r="G390" s="5">
        <v>1.95E-2</v>
      </c>
      <c r="H390" s="5">
        <v>1.95E-2</v>
      </c>
      <c r="I390" s="5">
        <v>1.95E-2</v>
      </c>
      <c r="J390" s="5">
        <v>1.95E-2</v>
      </c>
      <c r="K390" s="5">
        <v>2.0500000000000001E-2</v>
      </c>
      <c r="L390" s="5">
        <v>2.0500000000000001E-2</v>
      </c>
      <c r="M390" s="5">
        <v>2.35E-2</v>
      </c>
      <c r="N390" s="5">
        <v>2.35E-2</v>
      </c>
      <c r="O390" s="5">
        <v>2.5499999999999998E-2</v>
      </c>
      <c r="P390" s="5">
        <v>2.5499999999999998E-2</v>
      </c>
      <c r="Q390" s="5">
        <v>3.0499999999999999E-2</v>
      </c>
      <c r="R390" s="5">
        <v>3.0499999999999999E-2</v>
      </c>
      <c r="S390" s="5">
        <v>3.0499999999999999E-2</v>
      </c>
      <c r="T390" s="5">
        <v>3.0499999999999999E-2</v>
      </c>
      <c r="U390" s="5">
        <v>3.0499999999999999E-2</v>
      </c>
      <c r="V390" s="5">
        <v>3.4000000000000002E-2</v>
      </c>
      <c r="W390" s="5">
        <v>3.5999999999999997E-2</v>
      </c>
    </row>
    <row r="391" spans="1:23" x14ac:dyDescent="0.25">
      <c r="A391" s="4" t="s">
        <v>10845</v>
      </c>
      <c r="B391" s="4" t="s">
        <v>13909</v>
      </c>
      <c r="C391" s="4" t="s">
        <v>13913</v>
      </c>
      <c r="D391" s="1" t="s">
        <v>13914</v>
      </c>
      <c r="E391" s="5">
        <v>2.5000000000000001E-3</v>
      </c>
      <c r="F391" s="5">
        <v>2.5000000000000001E-3</v>
      </c>
      <c r="G391" s="5">
        <v>2.5000000000000001E-3</v>
      </c>
      <c r="H391" s="5">
        <v>2.5000000000000001E-3</v>
      </c>
      <c r="I391" s="5">
        <v>2.5000000000000001E-3</v>
      </c>
      <c r="J391" s="5">
        <v>2.5000000000000001E-3</v>
      </c>
      <c r="K391" s="5">
        <v>2.5000000000000001E-3</v>
      </c>
      <c r="L391" s="5">
        <v>2.5000000000000001E-3</v>
      </c>
      <c r="M391" s="5">
        <v>2.5000000000000001E-3</v>
      </c>
      <c r="N391" s="5">
        <v>2.5000000000000001E-3</v>
      </c>
      <c r="O391" s="5">
        <v>2.5000000000000001E-3</v>
      </c>
      <c r="P391" s="5">
        <v>2.5000000000000001E-3</v>
      </c>
      <c r="Q391" s="5">
        <v>2.5000000000000001E-3</v>
      </c>
      <c r="R391" s="5">
        <v>2.5000000000000001E-3</v>
      </c>
      <c r="S391" s="5">
        <v>2.5000000000000001E-3</v>
      </c>
      <c r="T391" s="5">
        <v>2.5000000000000001E-3</v>
      </c>
      <c r="U391" s="5">
        <v>2.5000000000000001E-3</v>
      </c>
      <c r="V391" s="5">
        <v>6.0000000000000001E-3</v>
      </c>
      <c r="W391" s="5">
        <v>6.0000000000000001E-3</v>
      </c>
    </row>
    <row r="392" spans="1:23" ht="25.5" x14ac:dyDescent="0.25">
      <c r="A392" s="4" t="s">
        <v>12203</v>
      </c>
      <c r="B392" s="4" t="s">
        <v>13909</v>
      </c>
      <c r="C392" s="4" t="s">
        <v>13915</v>
      </c>
      <c r="D392" s="1" t="s">
        <v>13916</v>
      </c>
      <c r="E392" s="5" t="s">
        <v>1670</v>
      </c>
      <c r="F392" s="5" t="s">
        <v>13917</v>
      </c>
      <c r="G392" s="5" t="s">
        <v>1702</v>
      </c>
      <c r="H392" s="5" t="s">
        <v>13917</v>
      </c>
      <c r="I392" s="5" t="s">
        <v>1462</v>
      </c>
      <c r="J392" s="5" t="s">
        <v>13918</v>
      </c>
      <c r="K392" s="5" t="s">
        <v>13918</v>
      </c>
      <c r="L392" s="5" t="s">
        <v>13918</v>
      </c>
      <c r="M392" s="5" t="s">
        <v>13918</v>
      </c>
      <c r="N392" s="5" t="s">
        <v>13918</v>
      </c>
      <c r="O392" s="5" t="s">
        <v>9886</v>
      </c>
      <c r="P392" s="5" t="s">
        <v>12677</v>
      </c>
      <c r="Q392" s="5" t="s">
        <v>12677</v>
      </c>
      <c r="R392" s="5" t="s">
        <v>12799</v>
      </c>
      <c r="S392" s="5" t="s">
        <v>12666</v>
      </c>
      <c r="T392" s="5" t="s">
        <v>12812</v>
      </c>
      <c r="U392" s="5" t="s">
        <v>12999</v>
      </c>
      <c r="V392" s="5" t="s">
        <v>13919</v>
      </c>
      <c r="W392" s="5" t="s">
        <v>13920</v>
      </c>
    </row>
    <row r="393" spans="1:23" x14ac:dyDescent="0.25">
      <c r="A393" s="4" t="s">
        <v>10847</v>
      </c>
      <c r="B393" s="4" t="s">
        <v>13921</v>
      </c>
      <c r="C393" s="4" t="s">
        <v>13922</v>
      </c>
      <c r="D393" s="1" t="s">
        <v>13892</v>
      </c>
      <c r="E393" s="5" t="s">
        <v>13893</v>
      </c>
      <c r="F393" s="5" t="s">
        <v>13894</v>
      </c>
      <c r="G393" s="5" t="s">
        <v>13895</v>
      </c>
      <c r="H393" s="5" t="s">
        <v>13896</v>
      </c>
      <c r="I393" s="5" t="s">
        <v>13896</v>
      </c>
      <c r="J393" s="5" t="s">
        <v>12700</v>
      </c>
      <c r="K393" s="5" t="s">
        <v>13897</v>
      </c>
      <c r="L393" s="5" t="s">
        <v>13898</v>
      </c>
      <c r="M393" s="5" t="s">
        <v>13899</v>
      </c>
      <c r="N393" s="5" t="s">
        <v>13900</v>
      </c>
      <c r="O393" s="5" t="s">
        <v>13901</v>
      </c>
      <c r="P393" s="5" t="s">
        <v>13902</v>
      </c>
      <c r="Q393" s="5" t="s">
        <v>13903</v>
      </c>
      <c r="R393" s="5" t="s">
        <v>13904</v>
      </c>
      <c r="S393" s="5" t="s">
        <v>13905</v>
      </c>
      <c r="T393" s="5" t="s">
        <v>13905</v>
      </c>
      <c r="U393" s="5" t="s">
        <v>13906</v>
      </c>
      <c r="V393" s="5" t="s">
        <v>13907</v>
      </c>
      <c r="W393" s="5" t="s">
        <v>13908</v>
      </c>
    </row>
    <row r="394" spans="1:23" x14ac:dyDescent="0.25">
      <c r="A394" s="4" t="s">
        <v>10851</v>
      </c>
      <c r="B394" s="4" t="s">
        <v>13921</v>
      </c>
      <c r="C394" s="4" t="s">
        <v>13923</v>
      </c>
      <c r="D394" s="1" t="s">
        <v>13924</v>
      </c>
      <c r="E394" s="5" t="s">
        <v>9789</v>
      </c>
      <c r="F394" s="5" t="s">
        <v>9789</v>
      </c>
      <c r="G394" s="5" t="s">
        <v>12758</v>
      </c>
      <c r="H394" s="5" t="s">
        <v>12758</v>
      </c>
      <c r="I394" s="5" t="s">
        <v>13037</v>
      </c>
      <c r="J394" s="5" t="s">
        <v>13037</v>
      </c>
      <c r="K394" s="5" t="s">
        <v>13037</v>
      </c>
      <c r="L394" s="5" t="s">
        <v>13037</v>
      </c>
      <c r="M394" s="5" t="s">
        <v>13037</v>
      </c>
      <c r="N394" s="5" t="s">
        <v>13037</v>
      </c>
      <c r="O394" s="5" t="s">
        <v>13925</v>
      </c>
      <c r="P394" s="5" t="s">
        <v>13925</v>
      </c>
      <c r="Q394" s="5" t="s">
        <v>12770</v>
      </c>
      <c r="R394" s="5" t="s">
        <v>13926</v>
      </c>
      <c r="S394" s="5" t="s">
        <v>13927</v>
      </c>
      <c r="T394" s="5" t="s">
        <v>13928</v>
      </c>
      <c r="U394" s="5" t="s">
        <v>13929</v>
      </c>
      <c r="V394" s="5" t="s">
        <v>11622</v>
      </c>
      <c r="W394" s="5" t="s">
        <v>13930</v>
      </c>
    </row>
    <row r="395" spans="1:23" ht="25.5" x14ac:dyDescent="0.25">
      <c r="A395" s="4" t="s">
        <v>746</v>
      </c>
      <c r="B395" s="4" t="s">
        <v>13931</v>
      </c>
      <c r="C395" s="4" t="s">
        <v>13932</v>
      </c>
      <c r="D395" s="1" t="s">
        <v>13933</v>
      </c>
      <c r="E395" s="5" t="s">
        <v>13934</v>
      </c>
      <c r="F395" s="5" t="s">
        <v>13934</v>
      </c>
      <c r="G395" s="5" t="s">
        <v>13934</v>
      </c>
      <c r="H395" s="5" t="s">
        <v>13935</v>
      </c>
      <c r="I395" s="5" t="s">
        <v>13935</v>
      </c>
      <c r="J395" s="5" t="s">
        <v>13934</v>
      </c>
      <c r="K395" s="5" t="s">
        <v>216</v>
      </c>
      <c r="L395" s="5" t="s">
        <v>216</v>
      </c>
      <c r="M395" s="5" t="s">
        <v>216</v>
      </c>
      <c r="N395" s="5" t="s">
        <v>216</v>
      </c>
      <c r="O395" s="5" t="s">
        <v>216</v>
      </c>
      <c r="P395" s="5" t="s">
        <v>216</v>
      </c>
      <c r="Q395" s="5" t="s">
        <v>216</v>
      </c>
      <c r="R395" s="5" t="s">
        <v>216</v>
      </c>
      <c r="S395" s="5" t="s">
        <v>216</v>
      </c>
      <c r="T395" s="5" t="s">
        <v>216</v>
      </c>
      <c r="U395" s="5" t="s">
        <v>216</v>
      </c>
      <c r="V395" s="5" t="s">
        <v>216</v>
      </c>
      <c r="W395" s="5" t="s">
        <v>216</v>
      </c>
    </row>
    <row r="396" spans="1:23" x14ac:dyDescent="0.25">
      <c r="A396" s="4" t="s">
        <v>749</v>
      </c>
      <c r="B396" s="4" t="s">
        <v>13931</v>
      </c>
      <c r="C396" s="4" t="s">
        <v>13936</v>
      </c>
      <c r="D396" s="1" t="s">
        <v>13937</v>
      </c>
      <c r="E396" s="5" t="s">
        <v>13938</v>
      </c>
      <c r="F396" s="5" t="s">
        <v>13938</v>
      </c>
      <c r="G396" s="5" t="s">
        <v>13939</v>
      </c>
      <c r="H396" s="5" t="s">
        <v>13940</v>
      </c>
      <c r="I396" s="5" t="s">
        <v>13940</v>
      </c>
      <c r="J396" s="5" t="s">
        <v>13940</v>
      </c>
      <c r="K396" s="5" t="s">
        <v>13940</v>
      </c>
      <c r="L396" s="5" t="s">
        <v>13940</v>
      </c>
      <c r="M396" s="5" t="s">
        <v>13941</v>
      </c>
      <c r="N396" s="5" t="s">
        <v>9869</v>
      </c>
      <c r="O396" s="5" t="s">
        <v>13942</v>
      </c>
      <c r="P396" s="5" t="s">
        <v>9843</v>
      </c>
      <c r="Q396" s="5" t="s">
        <v>9843</v>
      </c>
      <c r="R396" s="5" t="s">
        <v>13943</v>
      </c>
      <c r="S396" s="5" t="s">
        <v>13079</v>
      </c>
      <c r="T396" s="5" t="s">
        <v>13079</v>
      </c>
      <c r="U396" s="5" t="s">
        <v>13084</v>
      </c>
      <c r="V396" s="5" t="s">
        <v>13084</v>
      </c>
      <c r="W396" s="5" t="s">
        <v>13091</v>
      </c>
    </row>
    <row r="397" spans="1:23" x14ac:dyDescent="0.25">
      <c r="A397" s="4" t="s">
        <v>751</v>
      </c>
      <c r="B397" s="4" t="s">
        <v>13931</v>
      </c>
      <c r="C397" s="4" t="s">
        <v>13944</v>
      </c>
      <c r="D397" s="1" t="s">
        <v>13945</v>
      </c>
      <c r="E397" s="5" t="s">
        <v>13946</v>
      </c>
      <c r="F397" s="5" t="s">
        <v>13946</v>
      </c>
      <c r="G397" s="5" t="s">
        <v>11535</v>
      </c>
      <c r="H397" s="5" t="s">
        <v>9869</v>
      </c>
      <c r="I397" s="5" t="s">
        <v>9869</v>
      </c>
      <c r="J397" s="5" t="s">
        <v>9869</v>
      </c>
      <c r="K397" s="5" t="s">
        <v>9869</v>
      </c>
      <c r="L397" s="5" t="s">
        <v>9869</v>
      </c>
      <c r="M397" s="5" t="s">
        <v>9843</v>
      </c>
      <c r="N397" s="5" t="s">
        <v>13947</v>
      </c>
      <c r="O397" s="5" t="s">
        <v>13948</v>
      </c>
      <c r="P397" s="5" t="s">
        <v>1220</v>
      </c>
      <c r="Q397" s="5" t="s">
        <v>1220</v>
      </c>
      <c r="R397" s="5" t="s">
        <v>11658</v>
      </c>
      <c r="S397" s="5" t="s">
        <v>13949</v>
      </c>
      <c r="T397" s="5" t="s">
        <v>13949</v>
      </c>
      <c r="U397" s="5" t="s">
        <v>13084</v>
      </c>
      <c r="V397" s="5" t="s">
        <v>13084</v>
      </c>
      <c r="W397" s="5" t="s">
        <v>13091</v>
      </c>
    </row>
    <row r="398" spans="1:23" x14ac:dyDescent="0.25">
      <c r="A398" s="4" t="s">
        <v>10874</v>
      </c>
      <c r="B398" s="4" t="s">
        <v>13931</v>
      </c>
      <c r="C398" s="4" t="s">
        <v>13950</v>
      </c>
      <c r="D398" s="1" t="s">
        <v>12537</v>
      </c>
      <c r="E398" s="5" t="s">
        <v>6145</v>
      </c>
      <c r="F398" s="5" t="s">
        <v>6145</v>
      </c>
      <c r="G398" s="5" t="s">
        <v>6145</v>
      </c>
      <c r="H398" s="5" t="s">
        <v>6145</v>
      </c>
      <c r="I398" s="5" t="s">
        <v>5654</v>
      </c>
      <c r="J398" s="5" t="s">
        <v>5654</v>
      </c>
      <c r="K398" s="5" t="s">
        <v>5654</v>
      </c>
      <c r="L398" s="5" t="s">
        <v>5654</v>
      </c>
      <c r="M398" s="5" t="s">
        <v>5654</v>
      </c>
      <c r="N398" s="5" t="s">
        <v>5654</v>
      </c>
      <c r="O398" s="5" t="s">
        <v>5654</v>
      </c>
      <c r="P398" s="5" t="s">
        <v>5654</v>
      </c>
      <c r="Q398" s="5" t="s">
        <v>5654</v>
      </c>
      <c r="R398" s="5" t="s">
        <v>5654</v>
      </c>
      <c r="S398" s="5" t="s">
        <v>5654</v>
      </c>
      <c r="T398" s="5" t="s">
        <v>5659</v>
      </c>
      <c r="U398" s="5" t="s">
        <v>5572</v>
      </c>
      <c r="V398" s="5" t="s">
        <v>5572</v>
      </c>
      <c r="W398" s="5" t="s">
        <v>5572</v>
      </c>
    </row>
    <row r="399" spans="1:23" x14ac:dyDescent="0.25">
      <c r="A399" s="4" t="s">
        <v>10878</v>
      </c>
      <c r="B399" s="4" t="s">
        <v>13931</v>
      </c>
      <c r="C399" s="4" t="s">
        <v>13951</v>
      </c>
      <c r="D399" s="1" t="s">
        <v>13952</v>
      </c>
      <c r="E399" s="5">
        <v>27</v>
      </c>
      <c r="F399" s="5">
        <v>27</v>
      </c>
      <c r="G399" s="5">
        <v>25</v>
      </c>
      <c r="H399" s="5">
        <v>25</v>
      </c>
      <c r="I399" s="5">
        <v>25</v>
      </c>
      <c r="J399" s="5">
        <v>25</v>
      </c>
      <c r="K399" s="5">
        <v>25</v>
      </c>
      <c r="L399" s="5">
        <v>25</v>
      </c>
      <c r="M399" s="5">
        <v>25</v>
      </c>
      <c r="N399" s="5">
        <v>25</v>
      </c>
      <c r="O399" s="5">
        <v>25</v>
      </c>
      <c r="P399" s="5">
        <v>25</v>
      </c>
      <c r="Q399" s="5">
        <v>25</v>
      </c>
      <c r="R399" s="5">
        <v>25</v>
      </c>
      <c r="S399" s="5">
        <v>25</v>
      </c>
      <c r="T399" s="5">
        <v>25</v>
      </c>
      <c r="U399" s="5">
        <v>25</v>
      </c>
      <c r="V399" s="5">
        <v>25</v>
      </c>
      <c r="W399" s="5">
        <v>25</v>
      </c>
    </row>
    <row r="400" spans="1:23" x14ac:dyDescent="0.25">
      <c r="A400" s="4" t="s">
        <v>10881</v>
      </c>
      <c r="B400" s="4" t="s">
        <v>13931</v>
      </c>
      <c r="C400" s="4" t="s">
        <v>13953</v>
      </c>
      <c r="D400" s="1" t="s">
        <v>13954</v>
      </c>
      <c r="E400" s="5" t="s">
        <v>216</v>
      </c>
      <c r="F400" s="5" t="s">
        <v>216</v>
      </c>
      <c r="G400" s="5" t="s">
        <v>708</v>
      </c>
      <c r="H400" s="5" t="s">
        <v>216</v>
      </c>
      <c r="I400" s="5" t="s">
        <v>216</v>
      </c>
      <c r="J400" s="5" t="s">
        <v>216</v>
      </c>
      <c r="K400" s="5" t="s">
        <v>216</v>
      </c>
      <c r="L400" s="5" t="s">
        <v>216</v>
      </c>
      <c r="M400" s="5" t="s">
        <v>216</v>
      </c>
      <c r="N400" s="5" t="s">
        <v>216</v>
      </c>
      <c r="O400" s="5" t="s">
        <v>216</v>
      </c>
      <c r="P400" s="5" t="s">
        <v>216</v>
      </c>
      <c r="Q400" s="5" t="s">
        <v>216</v>
      </c>
      <c r="R400" s="5" t="s">
        <v>216</v>
      </c>
      <c r="S400" s="5" t="s">
        <v>216</v>
      </c>
      <c r="T400" s="5" t="s">
        <v>216</v>
      </c>
      <c r="U400" s="5" t="s">
        <v>216</v>
      </c>
      <c r="V400" s="5" t="s">
        <v>216</v>
      </c>
      <c r="W400" s="5" t="s">
        <v>216</v>
      </c>
    </row>
    <row r="401" spans="1:23" x14ac:dyDescent="0.25">
      <c r="A401" s="4" t="s">
        <v>10885</v>
      </c>
      <c r="B401" s="4" t="s">
        <v>13931</v>
      </c>
      <c r="C401" s="4" t="s">
        <v>13955</v>
      </c>
      <c r="D401" s="1" t="s">
        <v>13956</v>
      </c>
      <c r="E401" s="5" t="s">
        <v>216</v>
      </c>
      <c r="F401" s="5" t="s">
        <v>216</v>
      </c>
      <c r="G401" s="5" t="s">
        <v>13957</v>
      </c>
      <c r="H401" s="5" t="s">
        <v>13078</v>
      </c>
      <c r="I401" s="5" t="s">
        <v>13078</v>
      </c>
      <c r="J401" s="5" t="s">
        <v>13078</v>
      </c>
      <c r="K401" s="5" t="s">
        <v>13078</v>
      </c>
      <c r="L401" s="5" t="s">
        <v>13078</v>
      </c>
      <c r="M401" s="5" t="s">
        <v>13079</v>
      </c>
      <c r="N401" s="5" t="s">
        <v>13958</v>
      </c>
      <c r="O401" s="5" t="s">
        <v>13959</v>
      </c>
      <c r="P401" s="5" t="s">
        <v>13949</v>
      </c>
      <c r="Q401" s="5" t="s">
        <v>13949</v>
      </c>
      <c r="R401" s="5" t="s">
        <v>13960</v>
      </c>
      <c r="S401" s="5" t="s">
        <v>13084</v>
      </c>
      <c r="T401" s="5" t="s">
        <v>13084</v>
      </c>
      <c r="U401" s="5" t="s">
        <v>13084</v>
      </c>
      <c r="V401" s="5" t="s">
        <v>13084</v>
      </c>
      <c r="W401" s="5" t="s">
        <v>13091</v>
      </c>
    </row>
    <row r="402" spans="1:23" x14ac:dyDescent="0.25">
      <c r="A402" s="4" t="s">
        <v>10888</v>
      </c>
      <c r="B402" s="4" t="s">
        <v>13961</v>
      </c>
      <c r="C402" s="4" t="s">
        <v>13962</v>
      </c>
      <c r="D402" s="1" t="s">
        <v>13963</v>
      </c>
      <c r="E402" s="5" t="s">
        <v>216</v>
      </c>
      <c r="F402" s="5" t="s">
        <v>216</v>
      </c>
      <c r="G402" s="5" t="s">
        <v>216</v>
      </c>
      <c r="H402" s="5" t="s">
        <v>216</v>
      </c>
      <c r="I402" s="5" t="s">
        <v>216</v>
      </c>
      <c r="J402" s="5" t="s">
        <v>216</v>
      </c>
      <c r="K402" s="5" t="s">
        <v>216</v>
      </c>
      <c r="L402" s="5" t="s">
        <v>216</v>
      </c>
      <c r="M402" s="5" t="s">
        <v>216</v>
      </c>
      <c r="N402" s="5" t="s">
        <v>216</v>
      </c>
      <c r="O402" s="5" t="s">
        <v>216</v>
      </c>
      <c r="P402" s="5" t="s">
        <v>216</v>
      </c>
      <c r="Q402" s="5" t="s">
        <v>216</v>
      </c>
      <c r="R402" s="5" t="s">
        <v>722</v>
      </c>
      <c r="S402" s="5" t="s">
        <v>9543</v>
      </c>
      <c r="T402" s="5" t="s">
        <v>708</v>
      </c>
      <c r="U402" s="5" t="s">
        <v>216</v>
      </c>
      <c r="V402" s="5" t="s">
        <v>216</v>
      </c>
      <c r="W402" s="5" t="s">
        <v>216</v>
      </c>
    </row>
    <row r="403" spans="1:23" x14ac:dyDescent="0.25">
      <c r="A403" s="4" t="s">
        <v>5114</v>
      </c>
      <c r="B403" s="4" t="s">
        <v>13964</v>
      </c>
      <c r="C403" s="4" t="s">
        <v>13965</v>
      </c>
      <c r="D403" s="1" t="s">
        <v>13966</v>
      </c>
      <c r="E403" s="5">
        <v>0.7</v>
      </c>
      <c r="F403" s="5">
        <v>0.7</v>
      </c>
      <c r="G403" s="5">
        <v>0.7</v>
      </c>
      <c r="H403" s="5">
        <v>0.7</v>
      </c>
      <c r="I403" s="5">
        <v>0.7</v>
      </c>
      <c r="J403" s="5">
        <v>0.7</v>
      </c>
      <c r="K403" s="5">
        <v>0.7</v>
      </c>
      <c r="L403" s="5">
        <v>0.7</v>
      </c>
      <c r="M403" s="5">
        <v>0.7</v>
      </c>
      <c r="N403" s="5">
        <v>0.7</v>
      </c>
      <c r="O403" s="5">
        <v>0.7</v>
      </c>
      <c r="P403" s="5">
        <v>0.7</v>
      </c>
      <c r="Q403" s="5">
        <v>0.7</v>
      </c>
      <c r="R403" s="5">
        <v>0.7</v>
      </c>
      <c r="S403" s="5">
        <v>0.7</v>
      </c>
      <c r="T403" s="5">
        <v>0.7</v>
      </c>
      <c r="U403" s="5">
        <v>0.7</v>
      </c>
      <c r="V403" s="5">
        <v>0.7</v>
      </c>
      <c r="W403" s="5">
        <v>0.7</v>
      </c>
    </row>
    <row r="404" spans="1:23" x14ac:dyDescent="0.25">
      <c r="A404" s="4" t="s">
        <v>5118</v>
      </c>
      <c r="B404" s="4" t="s">
        <v>13964</v>
      </c>
      <c r="C404" s="4" t="s">
        <v>13967</v>
      </c>
      <c r="D404" s="1" t="s">
        <v>13968</v>
      </c>
      <c r="E404" s="5">
        <v>0.8</v>
      </c>
      <c r="F404" s="5">
        <v>0.8</v>
      </c>
      <c r="G404" s="5">
        <v>0.8</v>
      </c>
      <c r="H404" s="5">
        <v>0.8</v>
      </c>
      <c r="I404" s="5">
        <v>0.8</v>
      </c>
      <c r="J404" s="5">
        <v>0.8</v>
      </c>
      <c r="K404" s="5">
        <v>0.8</v>
      </c>
      <c r="L404" s="5">
        <v>0.8</v>
      </c>
      <c r="M404" s="5">
        <v>0.8</v>
      </c>
      <c r="N404" s="5">
        <v>0.8</v>
      </c>
      <c r="O404" s="5">
        <v>0.8</v>
      </c>
      <c r="P404" s="5">
        <v>0.8</v>
      </c>
      <c r="Q404" s="5">
        <v>0.8</v>
      </c>
      <c r="R404" s="5">
        <v>0.8</v>
      </c>
      <c r="S404" s="5">
        <v>0.8</v>
      </c>
      <c r="T404" s="5">
        <v>0.8</v>
      </c>
      <c r="U404" s="5">
        <v>0.8</v>
      </c>
      <c r="V404" s="5">
        <v>0.8</v>
      </c>
      <c r="W404" s="5">
        <v>0.8</v>
      </c>
    </row>
    <row r="405" spans="1:23" x14ac:dyDescent="0.25">
      <c r="A405" s="4" t="s">
        <v>5126</v>
      </c>
      <c r="B405" s="4" t="s">
        <v>13969</v>
      </c>
      <c r="C405" s="4" t="s">
        <v>13970</v>
      </c>
      <c r="D405" s="1" t="s">
        <v>13971</v>
      </c>
      <c r="E405" s="5">
        <v>0.29166666666666669</v>
      </c>
      <c r="F405" s="5">
        <v>0.29166666666666669</v>
      </c>
      <c r="G405" s="5">
        <v>0.29166666666666669</v>
      </c>
      <c r="H405" s="5">
        <v>0.29166666666666669</v>
      </c>
      <c r="I405" s="5">
        <v>0.29166666666666669</v>
      </c>
      <c r="J405" s="5">
        <v>0.29166666666666669</v>
      </c>
      <c r="K405" s="5">
        <v>0.29166666666666669</v>
      </c>
      <c r="L405" s="5">
        <v>0.29166666666666669</v>
      </c>
      <c r="M405" s="5">
        <v>0.29166666666666669</v>
      </c>
      <c r="N405" s="5">
        <v>0.29166666666666669</v>
      </c>
      <c r="O405" s="5">
        <v>0.29166666666666669</v>
      </c>
      <c r="P405" s="5">
        <v>0.29166666666666669</v>
      </c>
      <c r="Q405" s="5">
        <v>0.29166666666666669</v>
      </c>
      <c r="R405" s="5">
        <v>0.29166666666666669</v>
      </c>
      <c r="S405" s="5">
        <v>0.29166666666666669</v>
      </c>
      <c r="T405" s="5">
        <v>0.29166666666666669</v>
      </c>
      <c r="U405" s="5">
        <v>0.29166666666666669</v>
      </c>
      <c r="V405" s="5">
        <v>0.29166666666666669</v>
      </c>
      <c r="W405" s="5">
        <v>0.29166666666666669</v>
      </c>
    </row>
    <row r="406" spans="1:23" x14ac:dyDescent="0.25">
      <c r="A406" s="4" t="s">
        <v>5129</v>
      </c>
      <c r="B406" s="4" t="s">
        <v>13969</v>
      </c>
      <c r="C406" s="4" t="s">
        <v>13972</v>
      </c>
      <c r="D406" s="1" t="s">
        <v>13973</v>
      </c>
      <c r="E406" s="5" t="s">
        <v>12671</v>
      </c>
      <c r="F406" s="5" t="s">
        <v>12671</v>
      </c>
      <c r="G406" s="5" t="s">
        <v>12671</v>
      </c>
      <c r="H406" s="5" t="s">
        <v>12671</v>
      </c>
      <c r="I406" s="5" t="s">
        <v>12671</v>
      </c>
      <c r="J406" s="5" t="s">
        <v>12671</v>
      </c>
      <c r="K406" s="5" t="s">
        <v>12671</v>
      </c>
      <c r="L406" s="5" t="s">
        <v>12671</v>
      </c>
      <c r="M406" s="5" t="s">
        <v>12671</v>
      </c>
      <c r="N406" s="5" t="s">
        <v>12671</v>
      </c>
      <c r="O406" s="5" t="s">
        <v>12671</v>
      </c>
      <c r="P406" s="5" t="s">
        <v>12671</v>
      </c>
      <c r="Q406" s="5" t="s">
        <v>12671</v>
      </c>
      <c r="R406" s="5" t="s">
        <v>12671</v>
      </c>
      <c r="S406" s="5" t="s">
        <v>12671</v>
      </c>
      <c r="T406" s="5" t="s">
        <v>12671</v>
      </c>
      <c r="U406" s="5" t="s">
        <v>12671</v>
      </c>
      <c r="V406" s="5" t="s">
        <v>12671</v>
      </c>
      <c r="W406" s="5" t="s">
        <v>12671</v>
      </c>
    </row>
    <row r="407" spans="1:23" x14ac:dyDescent="0.25">
      <c r="A407" s="4" t="s">
        <v>5132</v>
      </c>
      <c r="B407" s="4" t="s">
        <v>13969</v>
      </c>
      <c r="C407" s="4" t="s">
        <v>13974</v>
      </c>
      <c r="D407" s="1" t="s">
        <v>13975</v>
      </c>
      <c r="E407" s="5" t="s">
        <v>11658</v>
      </c>
      <c r="F407" s="5" t="s">
        <v>11658</v>
      </c>
      <c r="G407" s="5" t="s">
        <v>11658</v>
      </c>
      <c r="H407" s="5" t="s">
        <v>11658</v>
      </c>
      <c r="I407" s="5" t="s">
        <v>11658</v>
      </c>
      <c r="J407" s="5" t="s">
        <v>11658</v>
      </c>
      <c r="K407" s="5" t="s">
        <v>11658</v>
      </c>
      <c r="L407" s="5" t="s">
        <v>11658</v>
      </c>
      <c r="M407" s="5" t="s">
        <v>11658</v>
      </c>
      <c r="N407" s="5" t="s">
        <v>11658</v>
      </c>
      <c r="O407" s="5" t="s">
        <v>11658</v>
      </c>
      <c r="P407" s="5" t="s">
        <v>11658</v>
      </c>
      <c r="Q407" s="5" t="s">
        <v>11658</v>
      </c>
      <c r="R407" s="5" t="s">
        <v>11658</v>
      </c>
      <c r="S407" s="5" t="s">
        <v>11658</v>
      </c>
      <c r="T407" s="5" t="s">
        <v>11658</v>
      </c>
      <c r="U407" s="5" t="s">
        <v>11658</v>
      </c>
      <c r="V407" s="5" t="s">
        <v>11658</v>
      </c>
      <c r="W407" s="5" t="s">
        <v>11658</v>
      </c>
    </row>
    <row r="408" spans="1:23" ht="25.5" x14ac:dyDescent="0.25">
      <c r="A408" s="4" t="s">
        <v>5155</v>
      </c>
      <c r="B408" s="4" t="s">
        <v>13969</v>
      </c>
      <c r="C408" s="4" t="s">
        <v>13976</v>
      </c>
      <c r="D408" s="1" t="s">
        <v>13977</v>
      </c>
      <c r="E408" s="5" t="s">
        <v>13978</v>
      </c>
      <c r="F408" s="5" t="s">
        <v>9870</v>
      </c>
      <c r="G408" s="5" t="s">
        <v>9870</v>
      </c>
      <c r="H408" s="5" t="s">
        <v>13979</v>
      </c>
      <c r="I408" s="5" t="s">
        <v>13980</v>
      </c>
      <c r="J408" s="5" t="s">
        <v>13981</v>
      </c>
      <c r="K408" s="5" t="s">
        <v>13982</v>
      </c>
      <c r="L408" s="5" t="s">
        <v>13983</v>
      </c>
      <c r="M408" s="5" t="s">
        <v>13984</v>
      </c>
      <c r="N408" s="5" t="s">
        <v>13985</v>
      </c>
      <c r="O408" s="5" t="s">
        <v>13986</v>
      </c>
      <c r="P408" s="5" t="s">
        <v>13987</v>
      </c>
      <c r="Q408" s="5" t="s">
        <v>13988</v>
      </c>
      <c r="R408" s="5" t="s">
        <v>13989</v>
      </c>
      <c r="S408" s="5" t="s">
        <v>13990</v>
      </c>
      <c r="T408" s="5" t="s">
        <v>13991</v>
      </c>
      <c r="U408" s="5" t="s">
        <v>13992</v>
      </c>
      <c r="V408" s="5" t="s">
        <v>13993</v>
      </c>
      <c r="W408" s="5" t="s">
        <v>13993</v>
      </c>
    </row>
    <row r="409" spans="1:23" x14ac:dyDescent="0.25">
      <c r="A409" s="4" t="s">
        <v>5356</v>
      </c>
      <c r="B409" s="4" t="s">
        <v>13994</v>
      </c>
      <c r="C409" s="4" t="s">
        <v>13995</v>
      </c>
      <c r="D409" s="1" t="s">
        <v>13996</v>
      </c>
      <c r="E409" s="5">
        <v>0.67</v>
      </c>
      <c r="F409" s="5">
        <v>0.67</v>
      </c>
      <c r="G409" s="5">
        <v>0.67</v>
      </c>
      <c r="H409" s="5">
        <v>0.67</v>
      </c>
      <c r="I409" s="5">
        <v>0.67</v>
      </c>
      <c r="J409" s="5">
        <v>0.67</v>
      </c>
      <c r="K409" s="5">
        <v>0.67</v>
      </c>
      <c r="L409" s="5">
        <v>0.67</v>
      </c>
      <c r="M409" s="5">
        <v>0.67</v>
      </c>
      <c r="N409" s="5">
        <v>0.67</v>
      </c>
      <c r="O409" s="5">
        <v>0.67</v>
      </c>
      <c r="P409" s="5">
        <v>0.67</v>
      </c>
      <c r="Q409" s="5">
        <v>0.67</v>
      </c>
      <c r="R409" s="5">
        <v>0.67</v>
      </c>
      <c r="S409" s="5">
        <v>0.67</v>
      </c>
      <c r="T409" s="5">
        <v>0.67</v>
      </c>
      <c r="U409" s="5">
        <v>0.67</v>
      </c>
      <c r="V409" s="5">
        <v>0.67</v>
      </c>
      <c r="W409" s="5">
        <v>0.67</v>
      </c>
    </row>
    <row r="410" spans="1:23" x14ac:dyDescent="0.25">
      <c r="A410" s="4" t="s">
        <v>5360</v>
      </c>
      <c r="B410" s="4" t="s">
        <v>13994</v>
      </c>
      <c r="C410" s="4" t="s">
        <v>13997</v>
      </c>
      <c r="D410" s="1" t="s">
        <v>13996</v>
      </c>
      <c r="E410" s="5" t="s">
        <v>1872</v>
      </c>
      <c r="F410" s="5" t="s">
        <v>1872</v>
      </c>
      <c r="G410" s="5" t="s">
        <v>1872</v>
      </c>
      <c r="H410" s="5" t="s">
        <v>1872</v>
      </c>
      <c r="I410" s="5" t="s">
        <v>1872</v>
      </c>
      <c r="J410" s="5" t="s">
        <v>1872</v>
      </c>
      <c r="K410" s="5" t="s">
        <v>1872</v>
      </c>
      <c r="L410" s="5" t="s">
        <v>1872</v>
      </c>
      <c r="M410" s="5" t="s">
        <v>1872</v>
      </c>
      <c r="N410" s="5" t="s">
        <v>1872</v>
      </c>
      <c r="O410" s="5" t="s">
        <v>1872</v>
      </c>
      <c r="P410" s="5" t="s">
        <v>1872</v>
      </c>
      <c r="Q410" s="5" t="s">
        <v>1872</v>
      </c>
      <c r="R410" s="5" t="s">
        <v>1872</v>
      </c>
      <c r="S410" s="5" t="s">
        <v>1872</v>
      </c>
      <c r="T410" s="5" t="s">
        <v>1872</v>
      </c>
      <c r="U410" s="5" t="s">
        <v>1872</v>
      </c>
      <c r="V410" s="5" t="s">
        <v>1872</v>
      </c>
      <c r="W410" s="5" t="s">
        <v>1872</v>
      </c>
    </row>
    <row r="411" spans="1:23" x14ac:dyDescent="0.25">
      <c r="A411" s="4" t="s">
        <v>5383</v>
      </c>
      <c r="B411" s="4" t="s">
        <v>13994</v>
      </c>
      <c r="C411" s="4" t="s">
        <v>13998</v>
      </c>
      <c r="D411" s="1" t="s">
        <v>13996</v>
      </c>
      <c r="E411" s="5" t="s">
        <v>9591</v>
      </c>
      <c r="F411" s="5" t="s">
        <v>9591</v>
      </c>
      <c r="G411" s="5" t="s">
        <v>9591</v>
      </c>
      <c r="H411" s="5" t="s">
        <v>9591</v>
      </c>
      <c r="I411" s="5" t="s">
        <v>9591</v>
      </c>
      <c r="J411" s="5" t="s">
        <v>9591</v>
      </c>
      <c r="K411" s="5" t="s">
        <v>9591</v>
      </c>
      <c r="L411" s="5" t="s">
        <v>9591</v>
      </c>
      <c r="M411" s="5" t="s">
        <v>9591</v>
      </c>
      <c r="N411" s="5" t="s">
        <v>9591</v>
      </c>
      <c r="O411" s="5" t="s">
        <v>9591</v>
      </c>
      <c r="P411" s="5" t="s">
        <v>9591</v>
      </c>
      <c r="Q411" s="5" t="s">
        <v>9591</v>
      </c>
      <c r="R411" s="5" t="s">
        <v>9591</v>
      </c>
      <c r="S411" s="5" t="s">
        <v>9591</v>
      </c>
      <c r="T411" s="5" t="s">
        <v>9591</v>
      </c>
      <c r="U411" s="5" t="s">
        <v>9591</v>
      </c>
      <c r="V411" s="5" t="s">
        <v>9591</v>
      </c>
      <c r="W411" s="5" t="s">
        <v>9591</v>
      </c>
    </row>
    <row r="412" spans="1:23" x14ac:dyDescent="0.25">
      <c r="A412" s="4" t="s">
        <v>5386</v>
      </c>
      <c r="B412" s="4" t="s">
        <v>13994</v>
      </c>
      <c r="C412" s="4" t="s">
        <v>13999</v>
      </c>
      <c r="D412" s="1" t="s">
        <v>14000</v>
      </c>
      <c r="E412" s="5">
        <v>0.65</v>
      </c>
      <c r="F412" s="5">
        <v>0.65</v>
      </c>
      <c r="G412" s="5">
        <v>0.65</v>
      </c>
      <c r="H412" s="5">
        <v>0.65</v>
      </c>
      <c r="I412" s="5">
        <v>0.65</v>
      </c>
      <c r="J412" s="5">
        <v>0.65</v>
      </c>
      <c r="K412" s="5">
        <v>0.65</v>
      </c>
      <c r="L412" s="5">
        <v>0.65</v>
      </c>
      <c r="M412" s="5">
        <v>0.65</v>
      </c>
      <c r="N412" s="5">
        <v>0.65</v>
      </c>
      <c r="O412" s="5">
        <v>0.65</v>
      </c>
      <c r="P412" s="5">
        <v>0.65</v>
      </c>
      <c r="Q412" s="5">
        <v>0.65</v>
      </c>
      <c r="R412" s="5">
        <v>0.65</v>
      </c>
      <c r="S412" s="5">
        <v>0.65</v>
      </c>
      <c r="T412" s="5">
        <v>0.65</v>
      </c>
      <c r="U412" s="5">
        <v>0.65</v>
      </c>
      <c r="V412" s="5">
        <v>0.65</v>
      </c>
      <c r="W412" s="5">
        <v>0.65</v>
      </c>
    </row>
    <row r="413" spans="1:23" x14ac:dyDescent="0.25">
      <c r="A413" s="4" t="s">
        <v>5409</v>
      </c>
      <c r="B413" s="4" t="s">
        <v>13994</v>
      </c>
      <c r="C413" s="4" t="s">
        <v>14001</v>
      </c>
      <c r="D413" s="1" t="s">
        <v>14002</v>
      </c>
      <c r="E413" s="5">
        <v>5.0000000000000001E-4</v>
      </c>
      <c r="F413" s="5">
        <v>5.0000000000000001E-4</v>
      </c>
      <c r="G413" s="5">
        <v>5.0000000000000001E-4</v>
      </c>
      <c r="H413" s="5">
        <v>5.0000000000000001E-4</v>
      </c>
      <c r="I413" s="5">
        <v>5.0000000000000001E-4</v>
      </c>
      <c r="J413" s="5">
        <v>5.0000000000000001E-4</v>
      </c>
      <c r="K413" s="5">
        <v>5.0000000000000001E-4</v>
      </c>
      <c r="L413" s="5">
        <v>5.0000000000000001E-4</v>
      </c>
      <c r="M413" s="5">
        <v>5.0000000000000001E-4</v>
      </c>
      <c r="N413" s="5">
        <v>5.0000000000000001E-4</v>
      </c>
      <c r="O413" s="5">
        <v>5.0000000000000001E-4</v>
      </c>
      <c r="P413" s="5">
        <v>5.0000000000000001E-4</v>
      </c>
      <c r="Q413" s="5">
        <v>5.0000000000000001E-4</v>
      </c>
      <c r="R413" s="5">
        <v>5.0000000000000001E-4</v>
      </c>
      <c r="S413" s="5">
        <v>5.0000000000000001E-4</v>
      </c>
      <c r="T413" s="5">
        <v>5.0000000000000001E-4</v>
      </c>
      <c r="U413" s="5">
        <v>5.0000000000000001E-4</v>
      </c>
      <c r="V413" s="5">
        <v>5.0000000000000001E-4</v>
      </c>
      <c r="W413" s="5">
        <v>5.0000000000000001E-4</v>
      </c>
    </row>
    <row r="414" spans="1:23" x14ac:dyDescent="0.25">
      <c r="A414" s="4" t="s">
        <v>5412</v>
      </c>
      <c r="B414" s="4" t="s">
        <v>13994</v>
      </c>
      <c r="C414" s="4" t="s">
        <v>14003</v>
      </c>
      <c r="D414" s="1" t="s">
        <v>14004</v>
      </c>
      <c r="E414" s="5" t="s">
        <v>369</v>
      </c>
      <c r="F414" s="5" t="s">
        <v>369</v>
      </c>
      <c r="G414" s="5" t="s">
        <v>369</v>
      </c>
      <c r="H414" s="5" t="s">
        <v>369</v>
      </c>
      <c r="I414" s="5" t="s">
        <v>369</v>
      </c>
      <c r="J414" s="5" t="s">
        <v>369</v>
      </c>
      <c r="K414" s="5" t="s">
        <v>369</v>
      </c>
      <c r="L414" s="5" t="s">
        <v>369</v>
      </c>
      <c r="M414" s="5" t="s">
        <v>369</v>
      </c>
      <c r="N414" s="5" t="s">
        <v>369</v>
      </c>
      <c r="O414" s="5" t="s">
        <v>369</v>
      </c>
      <c r="P414" s="5" t="s">
        <v>369</v>
      </c>
      <c r="Q414" s="5" t="s">
        <v>369</v>
      </c>
      <c r="R414" s="5" t="s">
        <v>369</v>
      </c>
      <c r="S414" s="5" t="s">
        <v>369</v>
      </c>
      <c r="T414" s="5" t="s">
        <v>369</v>
      </c>
      <c r="U414" s="5" t="s">
        <v>369</v>
      </c>
      <c r="V414" s="5" t="s">
        <v>369</v>
      </c>
      <c r="W414" s="5" t="s">
        <v>369</v>
      </c>
    </row>
    <row r="415" spans="1:23" x14ac:dyDescent="0.25">
      <c r="A415" s="4" t="s">
        <v>5415</v>
      </c>
      <c r="B415" s="4" t="s">
        <v>13994</v>
      </c>
      <c r="C415" s="4" t="s">
        <v>14005</v>
      </c>
      <c r="D415" s="1" t="s">
        <v>14006</v>
      </c>
      <c r="E415" s="5" t="s">
        <v>495</v>
      </c>
      <c r="F415" s="5" t="s">
        <v>495</v>
      </c>
      <c r="G415" s="5" t="s">
        <v>495</v>
      </c>
      <c r="H415" s="5" t="s">
        <v>495</v>
      </c>
      <c r="I415" s="5" t="s">
        <v>495</v>
      </c>
      <c r="J415" s="5" t="s">
        <v>495</v>
      </c>
      <c r="K415" s="5" t="s">
        <v>495</v>
      </c>
      <c r="L415" s="5" t="s">
        <v>495</v>
      </c>
      <c r="M415" s="5" t="s">
        <v>495</v>
      </c>
      <c r="N415" s="5" t="s">
        <v>495</v>
      </c>
      <c r="O415" s="5" t="s">
        <v>495</v>
      </c>
      <c r="P415" s="5" t="s">
        <v>495</v>
      </c>
      <c r="Q415" s="5" t="s">
        <v>495</v>
      </c>
      <c r="R415" s="5" t="s">
        <v>495</v>
      </c>
      <c r="S415" s="5" t="s">
        <v>495</v>
      </c>
      <c r="T415" s="5" t="s">
        <v>495</v>
      </c>
      <c r="U415" s="5" t="s">
        <v>495</v>
      </c>
      <c r="V415" s="5" t="s">
        <v>495</v>
      </c>
      <c r="W415" s="5" t="s">
        <v>495</v>
      </c>
    </row>
    <row r="416" spans="1:23" x14ac:dyDescent="0.25">
      <c r="A416" s="4" t="s">
        <v>5418</v>
      </c>
      <c r="B416" s="4" t="s">
        <v>13994</v>
      </c>
      <c r="C416" s="4" t="s">
        <v>14007</v>
      </c>
      <c r="D416" s="1" t="s">
        <v>14008</v>
      </c>
      <c r="E416" s="5" t="s">
        <v>9591</v>
      </c>
      <c r="F416" s="5" t="s">
        <v>9591</v>
      </c>
      <c r="G416" s="5" t="s">
        <v>9591</v>
      </c>
      <c r="H416" s="5" t="s">
        <v>9591</v>
      </c>
      <c r="I416" s="5" t="s">
        <v>9591</v>
      </c>
      <c r="J416" s="5" t="s">
        <v>9591</v>
      </c>
      <c r="K416" s="5" t="s">
        <v>9591</v>
      </c>
      <c r="L416" s="5" t="s">
        <v>9591</v>
      </c>
      <c r="M416" s="5" t="s">
        <v>9591</v>
      </c>
      <c r="N416" s="5" t="s">
        <v>9591</v>
      </c>
      <c r="O416" s="5" t="s">
        <v>9591</v>
      </c>
      <c r="P416" s="5" t="s">
        <v>9591</v>
      </c>
      <c r="Q416" s="5" t="s">
        <v>9591</v>
      </c>
      <c r="R416" s="5" t="s">
        <v>9591</v>
      </c>
      <c r="S416" s="5" t="s">
        <v>9591</v>
      </c>
      <c r="T416" s="5" t="s">
        <v>9591</v>
      </c>
      <c r="U416" s="5" t="s">
        <v>9591</v>
      </c>
      <c r="V416" s="5" t="s">
        <v>9591</v>
      </c>
      <c r="W416" s="5" t="s">
        <v>9591</v>
      </c>
    </row>
    <row r="417" spans="1:23" x14ac:dyDescent="0.25">
      <c r="A417" s="4" t="s">
        <v>5438</v>
      </c>
      <c r="B417" s="4" t="s">
        <v>14009</v>
      </c>
      <c r="C417" s="4" t="s">
        <v>14010</v>
      </c>
      <c r="D417" s="1" t="s">
        <v>14011</v>
      </c>
      <c r="E417" s="5" t="s">
        <v>216</v>
      </c>
      <c r="F417" s="5" t="s">
        <v>216</v>
      </c>
      <c r="G417" s="5" t="s">
        <v>216</v>
      </c>
      <c r="H417" s="5" t="s">
        <v>216</v>
      </c>
      <c r="I417" s="5" t="s">
        <v>216</v>
      </c>
      <c r="J417" s="5" t="s">
        <v>216</v>
      </c>
      <c r="K417" s="5" t="s">
        <v>216</v>
      </c>
      <c r="L417" s="5" t="s">
        <v>216</v>
      </c>
      <c r="M417" s="5" t="s">
        <v>216</v>
      </c>
      <c r="N417" s="5" t="s">
        <v>216</v>
      </c>
      <c r="O417" s="5" t="s">
        <v>216</v>
      </c>
      <c r="P417" s="5" t="s">
        <v>216</v>
      </c>
      <c r="Q417" s="5" t="s">
        <v>216</v>
      </c>
      <c r="R417" s="5" t="s">
        <v>216</v>
      </c>
      <c r="S417" s="5" t="s">
        <v>216</v>
      </c>
      <c r="T417" s="5" t="s">
        <v>722</v>
      </c>
      <c r="U417" s="5" t="s">
        <v>216</v>
      </c>
      <c r="V417" s="5" t="s">
        <v>216</v>
      </c>
      <c r="W417" s="5" t="s">
        <v>216</v>
      </c>
    </row>
    <row r="418" spans="1:23" x14ac:dyDescent="0.25">
      <c r="A418" s="4" t="s">
        <v>6011</v>
      </c>
      <c r="B418" s="4" t="s">
        <v>14012</v>
      </c>
      <c r="C418" s="4" t="s">
        <v>14013</v>
      </c>
      <c r="D418" s="1" t="s">
        <v>14014</v>
      </c>
      <c r="E418" s="5" t="s">
        <v>5433</v>
      </c>
      <c r="F418" s="5" t="s">
        <v>5433</v>
      </c>
      <c r="G418" s="5" t="s">
        <v>14015</v>
      </c>
      <c r="H418" s="5" t="s">
        <v>14015</v>
      </c>
      <c r="I418" s="5" t="s">
        <v>14015</v>
      </c>
      <c r="J418" s="5" t="s">
        <v>14015</v>
      </c>
      <c r="K418" s="5" t="s">
        <v>14015</v>
      </c>
      <c r="L418" s="5" t="s">
        <v>14015</v>
      </c>
      <c r="M418" s="5" t="s">
        <v>14015</v>
      </c>
      <c r="N418" s="5" t="s">
        <v>14015</v>
      </c>
      <c r="O418" s="5" t="s">
        <v>14015</v>
      </c>
      <c r="P418" s="5" t="s">
        <v>14015</v>
      </c>
      <c r="Q418" s="5" t="s">
        <v>14015</v>
      </c>
      <c r="R418" s="5" t="s">
        <v>14015</v>
      </c>
      <c r="S418" s="5" t="s">
        <v>14015</v>
      </c>
      <c r="T418" s="5" t="s">
        <v>14015</v>
      </c>
      <c r="U418" s="5" t="s">
        <v>5654</v>
      </c>
      <c r="V418" s="5" t="s">
        <v>5654</v>
      </c>
      <c r="W418" s="5" t="s">
        <v>5654</v>
      </c>
    </row>
    <row r="419" spans="1:23" x14ac:dyDescent="0.25">
      <c r="A419" s="4" t="s">
        <v>6015</v>
      </c>
      <c r="B419" s="4" t="s">
        <v>14012</v>
      </c>
      <c r="C419" s="4" t="s">
        <v>6334</v>
      </c>
      <c r="D419" s="1" t="s">
        <v>14016</v>
      </c>
      <c r="E419" s="5" t="s">
        <v>216</v>
      </c>
      <c r="F419" s="5" t="s">
        <v>216</v>
      </c>
      <c r="G419" s="5">
        <v>0.25</v>
      </c>
      <c r="H419" s="5">
        <v>0.25</v>
      </c>
      <c r="I419" s="5">
        <v>0.25</v>
      </c>
      <c r="J419" s="5">
        <v>0.25</v>
      </c>
      <c r="K419" s="5">
        <v>0.25</v>
      </c>
      <c r="L419" s="5">
        <v>0.25</v>
      </c>
      <c r="M419" s="5">
        <v>0.25</v>
      </c>
      <c r="N419" s="5">
        <v>0.25</v>
      </c>
      <c r="O419" s="5">
        <v>0.25</v>
      </c>
      <c r="P419" s="5">
        <v>0.25</v>
      </c>
      <c r="Q419" s="5">
        <v>0.25</v>
      </c>
      <c r="R419" s="5">
        <v>0.25</v>
      </c>
      <c r="S419" s="5">
        <v>0.25</v>
      </c>
      <c r="T419" s="5">
        <v>0.25</v>
      </c>
      <c r="U419" s="5">
        <v>0.25</v>
      </c>
      <c r="V419" s="5">
        <v>0.25</v>
      </c>
      <c r="W419" s="5">
        <v>0.25</v>
      </c>
    </row>
    <row r="420" spans="1:23" ht="25.5" x14ac:dyDescent="0.25">
      <c r="A420" s="4" t="s">
        <v>6401</v>
      </c>
      <c r="B420" s="4" t="s">
        <v>14017</v>
      </c>
      <c r="C420" s="4" t="s">
        <v>14018</v>
      </c>
      <c r="D420" s="1" t="s">
        <v>14019</v>
      </c>
      <c r="E420" s="5" t="s">
        <v>13078</v>
      </c>
      <c r="F420" s="5" t="s">
        <v>13078</v>
      </c>
      <c r="G420" s="5" t="s">
        <v>13091</v>
      </c>
      <c r="H420" s="5" t="s">
        <v>13091</v>
      </c>
      <c r="I420" s="5" t="s">
        <v>13091</v>
      </c>
      <c r="J420" s="5" t="s">
        <v>13091</v>
      </c>
      <c r="K420" s="5" t="s">
        <v>13091</v>
      </c>
      <c r="L420" s="5" t="s">
        <v>13091</v>
      </c>
      <c r="M420" s="5" t="s">
        <v>13091</v>
      </c>
      <c r="N420" s="5" t="s">
        <v>13091</v>
      </c>
      <c r="O420" s="5" t="s">
        <v>9797</v>
      </c>
      <c r="P420" s="5" t="s">
        <v>9797</v>
      </c>
      <c r="Q420" s="5" t="s">
        <v>9797</v>
      </c>
      <c r="R420" s="5" t="s">
        <v>9797</v>
      </c>
      <c r="S420" s="5" t="s">
        <v>9797</v>
      </c>
      <c r="T420" s="5" t="s">
        <v>9797</v>
      </c>
      <c r="U420" s="5" t="s">
        <v>1461</v>
      </c>
      <c r="V420" s="5" t="s">
        <v>1461</v>
      </c>
      <c r="W420" s="5" t="s">
        <v>14020</v>
      </c>
    </row>
    <row r="421" spans="1:23" x14ac:dyDescent="0.25">
      <c r="A421" s="4" t="s">
        <v>6414</v>
      </c>
      <c r="B421" s="4" t="s">
        <v>14017</v>
      </c>
      <c r="C421" s="4" t="s">
        <v>14021</v>
      </c>
      <c r="D421" s="1" t="s">
        <v>14022</v>
      </c>
      <c r="E421" s="5" t="s">
        <v>1863</v>
      </c>
      <c r="F421" s="5" t="s">
        <v>1863</v>
      </c>
      <c r="G421" s="5" t="s">
        <v>14023</v>
      </c>
      <c r="H421" s="5" t="s">
        <v>14023</v>
      </c>
      <c r="I421" s="5" t="s">
        <v>14024</v>
      </c>
      <c r="J421" s="5" t="s">
        <v>14024</v>
      </c>
      <c r="K421" s="5" t="s">
        <v>14024</v>
      </c>
      <c r="L421" s="5" t="s">
        <v>14024</v>
      </c>
      <c r="M421" s="5" t="s">
        <v>14024</v>
      </c>
      <c r="N421" s="5" t="s">
        <v>14024</v>
      </c>
      <c r="O421" s="5" t="s">
        <v>14025</v>
      </c>
      <c r="P421" s="5" t="s">
        <v>14025</v>
      </c>
      <c r="Q421" s="5" t="s">
        <v>14025</v>
      </c>
      <c r="R421" s="5" t="s">
        <v>14026</v>
      </c>
      <c r="S421" s="5" t="s">
        <v>497</v>
      </c>
      <c r="T421" s="5" t="s">
        <v>500</v>
      </c>
      <c r="U421" s="5" t="s">
        <v>14027</v>
      </c>
      <c r="V421" s="5" t="s">
        <v>14027</v>
      </c>
      <c r="W421" s="5" t="s">
        <v>14028</v>
      </c>
    </row>
    <row r="422" spans="1:23" x14ac:dyDescent="0.25">
      <c r="A422" s="4" t="s">
        <v>6426</v>
      </c>
      <c r="B422" s="4" t="s">
        <v>14017</v>
      </c>
      <c r="C422" s="4" t="s">
        <v>14029</v>
      </c>
      <c r="D422" s="1" t="s">
        <v>14030</v>
      </c>
      <c r="E422" s="5" t="s">
        <v>14031</v>
      </c>
      <c r="F422" s="5" t="s">
        <v>14031</v>
      </c>
      <c r="G422" s="5" t="s">
        <v>14032</v>
      </c>
      <c r="H422" s="5" t="s">
        <v>14032</v>
      </c>
      <c r="I422" s="5" t="s">
        <v>14027</v>
      </c>
      <c r="J422" s="5" t="s">
        <v>14027</v>
      </c>
      <c r="K422" s="5" t="s">
        <v>14027</v>
      </c>
      <c r="L422" s="5" t="s">
        <v>14027</v>
      </c>
      <c r="M422" s="5" t="s">
        <v>14027</v>
      </c>
      <c r="N422" s="5" t="s">
        <v>14027</v>
      </c>
      <c r="O422" s="5" t="s">
        <v>14033</v>
      </c>
      <c r="P422" s="5" t="s">
        <v>14033</v>
      </c>
      <c r="Q422" s="5" t="s">
        <v>14033</v>
      </c>
      <c r="R422" s="5" t="s">
        <v>14034</v>
      </c>
      <c r="S422" s="5" t="s">
        <v>14035</v>
      </c>
      <c r="T422" s="5" t="s">
        <v>1868</v>
      </c>
      <c r="U422" s="5" t="s">
        <v>14036</v>
      </c>
      <c r="V422" s="5" t="s">
        <v>14036</v>
      </c>
      <c r="W422" s="5" t="s">
        <v>14037</v>
      </c>
    </row>
    <row r="423" spans="1:23" x14ac:dyDescent="0.25">
      <c r="A423" s="4" t="s">
        <v>6437</v>
      </c>
      <c r="B423" s="4" t="s">
        <v>14017</v>
      </c>
      <c r="C423" s="4" t="s">
        <v>14038</v>
      </c>
      <c r="D423" s="1" t="s">
        <v>14039</v>
      </c>
      <c r="E423" s="5" t="s">
        <v>12683</v>
      </c>
      <c r="F423" s="5" t="s">
        <v>12683</v>
      </c>
      <c r="G423" s="5" t="s">
        <v>14040</v>
      </c>
      <c r="H423" s="5" t="s">
        <v>14040</v>
      </c>
      <c r="I423" s="5" t="s">
        <v>10017</v>
      </c>
      <c r="J423" s="5" t="s">
        <v>10017</v>
      </c>
      <c r="K423" s="5" t="s">
        <v>10017</v>
      </c>
      <c r="L423" s="5" t="s">
        <v>10017</v>
      </c>
      <c r="M423" s="5" t="s">
        <v>10017</v>
      </c>
      <c r="N423" s="5" t="s">
        <v>10017</v>
      </c>
      <c r="O423" s="5" t="s">
        <v>12635</v>
      </c>
      <c r="P423" s="5" t="s">
        <v>12635</v>
      </c>
      <c r="Q423" s="5" t="s">
        <v>12635</v>
      </c>
      <c r="R423" s="5" t="s">
        <v>14041</v>
      </c>
      <c r="S423" s="5" t="s">
        <v>12979</v>
      </c>
      <c r="T423" s="5" t="s">
        <v>14042</v>
      </c>
      <c r="U423" s="5" t="s">
        <v>14043</v>
      </c>
      <c r="V423" s="5" t="s">
        <v>14043</v>
      </c>
      <c r="W423" s="5" t="s">
        <v>14044</v>
      </c>
    </row>
    <row r="424" spans="1:23" ht="38.25" x14ac:dyDescent="0.25">
      <c r="A424" s="4" t="s">
        <v>6447</v>
      </c>
      <c r="B424" s="4" t="s">
        <v>14017</v>
      </c>
      <c r="C424" s="4" t="s">
        <v>14045</v>
      </c>
      <c r="D424" s="1" t="s">
        <v>14046</v>
      </c>
      <c r="E424" s="5" t="s">
        <v>14047</v>
      </c>
      <c r="F424" s="5" t="s">
        <v>14048</v>
      </c>
      <c r="G424" s="5" t="s">
        <v>14049</v>
      </c>
      <c r="H424" s="5" t="s">
        <v>14050</v>
      </c>
      <c r="I424" s="5" t="s">
        <v>14050</v>
      </c>
      <c r="J424" s="5" t="s">
        <v>14050</v>
      </c>
      <c r="K424" s="5" t="s">
        <v>14051</v>
      </c>
      <c r="L424" s="5" t="s">
        <v>14052</v>
      </c>
      <c r="M424" s="5" t="s">
        <v>14053</v>
      </c>
      <c r="N424" s="5" t="s">
        <v>14054</v>
      </c>
      <c r="O424" s="5" t="s">
        <v>14055</v>
      </c>
      <c r="P424" s="5" t="s">
        <v>14056</v>
      </c>
      <c r="Q424" s="5" t="s">
        <v>14057</v>
      </c>
      <c r="R424" s="5" t="s">
        <v>14058</v>
      </c>
      <c r="S424" s="5" t="s">
        <v>14059</v>
      </c>
      <c r="T424" s="5" t="s">
        <v>14060</v>
      </c>
      <c r="U424" s="5" t="s">
        <v>14061</v>
      </c>
      <c r="V424" s="5" t="s">
        <v>14062</v>
      </c>
      <c r="W424" s="5" t="s">
        <v>14063</v>
      </c>
    </row>
    <row r="425" spans="1:23" x14ac:dyDescent="0.25">
      <c r="A425" s="4" t="s">
        <v>6455</v>
      </c>
      <c r="B425" s="4" t="s">
        <v>14017</v>
      </c>
      <c r="C425" s="4" t="s">
        <v>14064</v>
      </c>
      <c r="D425" s="1" t="s">
        <v>14065</v>
      </c>
      <c r="E425" s="5" t="s">
        <v>14066</v>
      </c>
      <c r="F425" s="5" t="s">
        <v>14066</v>
      </c>
      <c r="G425" s="5" t="s">
        <v>14066</v>
      </c>
      <c r="H425" s="5" t="s">
        <v>14066</v>
      </c>
      <c r="I425" s="5" t="s">
        <v>14066</v>
      </c>
      <c r="J425" s="5" t="s">
        <v>14066</v>
      </c>
      <c r="K425" s="5" t="s">
        <v>14066</v>
      </c>
      <c r="L425" s="5" t="s">
        <v>14066</v>
      </c>
      <c r="M425" s="5" t="s">
        <v>14066</v>
      </c>
      <c r="N425" s="5" t="s">
        <v>14066</v>
      </c>
      <c r="O425" s="5" t="s">
        <v>14067</v>
      </c>
      <c r="P425" s="5" t="s">
        <v>14067</v>
      </c>
      <c r="Q425" s="5" t="s">
        <v>14067</v>
      </c>
      <c r="R425" s="5" t="s">
        <v>14067</v>
      </c>
      <c r="S425" s="5" t="s">
        <v>14068</v>
      </c>
      <c r="T425" s="5" t="s">
        <v>14068</v>
      </c>
      <c r="U425" s="5" t="s">
        <v>216</v>
      </c>
      <c r="V425" s="5" t="s">
        <v>216</v>
      </c>
      <c r="W425" s="5" t="s">
        <v>216</v>
      </c>
    </row>
    <row r="426" spans="1:23" x14ac:dyDescent="0.25">
      <c r="A426" s="4" t="s">
        <v>6458</v>
      </c>
      <c r="B426" s="4" t="s">
        <v>14017</v>
      </c>
      <c r="C426" s="4" t="s">
        <v>14069</v>
      </c>
      <c r="D426" s="1" t="s">
        <v>14070</v>
      </c>
      <c r="E426" s="5" t="s">
        <v>216</v>
      </c>
      <c r="F426" s="5" t="s">
        <v>216</v>
      </c>
      <c r="G426" s="5" t="s">
        <v>216</v>
      </c>
      <c r="H426" s="5" t="s">
        <v>216</v>
      </c>
      <c r="I426" s="5" t="s">
        <v>216</v>
      </c>
      <c r="J426" s="5" t="s">
        <v>216</v>
      </c>
      <c r="K426" s="5" t="s">
        <v>216</v>
      </c>
      <c r="L426" s="5" t="s">
        <v>216</v>
      </c>
      <c r="M426" s="5" t="s">
        <v>216</v>
      </c>
      <c r="N426" s="5" t="s">
        <v>216</v>
      </c>
      <c r="O426" s="5" t="s">
        <v>216</v>
      </c>
      <c r="P426" s="5" t="s">
        <v>216</v>
      </c>
      <c r="Q426" s="5" t="s">
        <v>216</v>
      </c>
      <c r="R426" s="5" t="s">
        <v>216</v>
      </c>
      <c r="S426" s="5" t="s">
        <v>216</v>
      </c>
      <c r="T426" s="5" t="s">
        <v>216</v>
      </c>
      <c r="U426" s="5" t="s">
        <v>730</v>
      </c>
      <c r="V426" s="5" t="s">
        <v>730</v>
      </c>
      <c r="W426" s="5" t="s">
        <v>730</v>
      </c>
    </row>
    <row r="427" spans="1:23" x14ac:dyDescent="0.25">
      <c r="A427" s="4" t="s">
        <v>6461</v>
      </c>
      <c r="B427" s="4" t="s">
        <v>14017</v>
      </c>
      <c r="C427" s="4" t="s">
        <v>14071</v>
      </c>
      <c r="D427" s="1" t="s">
        <v>14072</v>
      </c>
      <c r="E427" s="5" t="s">
        <v>216</v>
      </c>
      <c r="F427" s="5" t="s">
        <v>216</v>
      </c>
      <c r="G427" s="5" t="s">
        <v>216</v>
      </c>
      <c r="H427" s="5" t="s">
        <v>216</v>
      </c>
      <c r="I427" s="5" t="s">
        <v>216</v>
      </c>
      <c r="J427" s="5" t="s">
        <v>216</v>
      </c>
      <c r="K427" s="5" t="s">
        <v>216</v>
      </c>
      <c r="L427" s="5" t="s">
        <v>216</v>
      </c>
      <c r="M427" s="5" t="s">
        <v>216</v>
      </c>
      <c r="N427" s="5" t="s">
        <v>216</v>
      </c>
      <c r="O427" s="5" t="s">
        <v>216</v>
      </c>
      <c r="P427" s="5" t="s">
        <v>216</v>
      </c>
      <c r="Q427" s="5" t="s">
        <v>216</v>
      </c>
      <c r="R427" s="5" t="s">
        <v>216</v>
      </c>
      <c r="S427" s="5" t="s">
        <v>216</v>
      </c>
      <c r="T427" s="5" t="s">
        <v>216</v>
      </c>
      <c r="U427" s="5" t="s">
        <v>14073</v>
      </c>
      <c r="V427" s="5" t="s">
        <v>14073</v>
      </c>
      <c r="W427" s="5" t="s">
        <v>14073</v>
      </c>
    </row>
    <row r="428" spans="1:23" x14ac:dyDescent="0.25">
      <c r="A428" s="4" t="s">
        <v>11389</v>
      </c>
      <c r="B428" s="4" t="s">
        <v>14017</v>
      </c>
      <c r="C428" s="4" t="s">
        <v>14074</v>
      </c>
      <c r="D428" s="1" t="s">
        <v>14075</v>
      </c>
      <c r="E428" s="5" t="s">
        <v>11846</v>
      </c>
      <c r="F428" s="5" t="s">
        <v>11846</v>
      </c>
      <c r="G428" s="5" t="s">
        <v>11846</v>
      </c>
      <c r="H428" s="5" t="s">
        <v>11846</v>
      </c>
      <c r="I428" s="5" t="s">
        <v>11846</v>
      </c>
      <c r="J428" s="5" t="s">
        <v>11846</v>
      </c>
      <c r="K428" s="5" t="s">
        <v>11846</v>
      </c>
      <c r="L428" s="5" t="s">
        <v>11846</v>
      </c>
      <c r="M428" s="5" t="s">
        <v>11846</v>
      </c>
      <c r="N428" s="5" t="s">
        <v>11846</v>
      </c>
      <c r="O428" s="5" t="s">
        <v>14076</v>
      </c>
      <c r="P428" s="5" t="s">
        <v>14076</v>
      </c>
      <c r="Q428" s="5" t="s">
        <v>14076</v>
      </c>
      <c r="R428" s="5" t="s">
        <v>14076</v>
      </c>
      <c r="S428" s="5" t="s">
        <v>14077</v>
      </c>
      <c r="T428" s="5" t="s">
        <v>14077</v>
      </c>
      <c r="U428" s="5" t="s">
        <v>216</v>
      </c>
      <c r="V428" s="5" t="s">
        <v>216</v>
      </c>
      <c r="W428" s="5" t="s">
        <v>216</v>
      </c>
    </row>
    <row r="429" spans="1:23" x14ac:dyDescent="0.25">
      <c r="A429" s="4" t="s">
        <v>11392</v>
      </c>
      <c r="B429" s="4" t="s">
        <v>14017</v>
      </c>
      <c r="C429" s="4" t="s">
        <v>14078</v>
      </c>
      <c r="D429" s="1" t="s">
        <v>14079</v>
      </c>
      <c r="E429" s="5" t="s">
        <v>216</v>
      </c>
      <c r="F429" s="5" t="s">
        <v>216</v>
      </c>
      <c r="G429" s="5" t="s">
        <v>216</v>
      </c>
      <c r="H429" s="5" t="s">
        <v>216</v>
      </c>
      <c r="I429" s="5" t="s">
        <v>216</v>
      </c>
      <c r="J429" s="5" t="s">
        <v>216</v>
      </c>
      <c r="K429" s="5" t="s">
        <v>216</v>
      </c>
      <c r="L429" s="5" t="s">
        <v>216</v>
      </c>
      <c r="M429" s="5" t="s">
        <v>216</v>
      </c>
      <c r="N429" s="5" t="s">
        <v>216</v>
      </c>
      <c r="O429" s="5" t="s">
        <v>216</v>
      </c>
      <c r="P429" s="5" t="s">
        <v>216</v>
      </c>
      <c r="Q429" s="5" t="s">
        <v>216</v>
      </c>
      <c r="R429" s="5" t="s">
        <v>216</v>
      </c>
      <c r="S429" s="5" t="s">
        <v>216</v>
      </c>
      <c r="T429" s="5" t="s">
        <v>216</v>
      </c>
      <c r="U429" s="5" t="s">
        <v>5509</v>
      </c>
      <c r="V429" s="5" t="s">
        <v>5509</v>
      </c>
      <c r="W429" s="5" t="s">
        <v>5509</v>
      </c>
    </row>
    <row r="430" spans="1:23" x14ac:dyDescent="0.25">
      <c r="A430" s="4" t="s">
        <v>11396</v>
      </c>
      <c r="B430" s="4" t="s">
        <v>14017</v>
      </c>
      <c r="C430" s="4" t="s">
        <v>14080</v>
      </c>
      <c r="D430" s="1" t="s">
        <v>14081</v>
      </c>
      <c r="E430" s="5" t="s">
        <v>216</v>
      </c>
      <c r="F430" s="5" t="s">
        <v>216</v>
      </c>
      <c r="G430" s="5" t="s">
        <v>216</v>
      </c>
      <c r="H430" s="5" t="s">
        <v>216</v>
      </c>
      <c r="I430" s="5" t="s">
        <v>216</v>
      </c>
      <c r="J430" s="5" t="s">
        <v>216</v>
      </c>
      <c r="K430" s="5" t="s">
        <v>216</v>
      </c>
      <c r="L430" s="5" t="s">
        <v>216</v>
      </c>
      <c r="M430" s="5" t="s">
        <v>216</v>
      </c>
      <c r="N430" s="5" t="s">
        <v>216</v>
      </c>
      <c r="O430" s="5" t="s">
        <v>216</v>
      </c>
      <c r="P430" s="5" t="s">
        <v>216</v>
      </c>
      <c r="Q430" s="5" t="s">
        <v>216</v>
      </c>
      <c r="R430" s="5" t="s">
        <v>216</v>
      </c>
      <c r="S430" s="5" t="s">
        <v>216</v>
      </c>
      <c r="T430" s="5" t="s">
        <v>216</v>
      </c>
      <c r="U430" s="5" t="s">
        <v>14082</v>
      </c>
      <c r="V430" s="5" t="s">
        <v>14082</v>
      </c>
      <c r="W430" s="5" t="s">
        <v>14082</v>
      </c>
    </row>
    <row r="431" spans="1:23" x14ac:dyDescent="0.25">
      <c r="A431" s="4" t="s">
        <v>11399</v>
      </c>
      <c r="B431" s="4" t="s">
        <v>14017</v>
      </c>
      <c r="C431" s="4" t="s">
        <v>14083</v>
      </c>
      <c r="D431" s="1" t="s">
        <v>14084</v>
      </c>
      <c r="E431" s="5" t="s">
        <v>13530</v>
      </c>
      <c r="F431" s="5" t="s">
        <v>13530</v>
      </c>
      <c r="G431" s="5" t="s">
        <v>13530</v>
      </c>
      <c r="H431" s="5" t="s">
        <v>13530</v>
      </c>
      <c r="I431" s="5" t="s">
        <v>13530</v>
      </c>
      <c r="J431" s="5" t="s">
        <v>13530</v>
      </c>
      <c r="K431" s="5" t="s">
        <v>13530</v>
      </c>
      <c r="L431" s="5" t="s">
        <v>13530</v>
      </c>
      <c r="M431" s="5" t="s">
        <v>13530</v>
      </c>
      <c r="N431" s="5" t="s">
        <v>13530</v>
      </c>
      <c r="O431" s="5" t="s">
        <v>1103</v>
      </c>
      <c r="P431" s="5" t="s">
        <v>1103</v>
      </c>
      <c r="Q431" s="5" t="s">
        <v>1103</v>
      </c>
      <c r="R431" s="5" t="s">
        <v>1103</v>
      </c>
      <c r="S431" s="5" t="s">
        <v>6186</v>
      </c>
      <c r="T431" s="5" t="s">
        <v>6186</v>
      </c>
      <c r="U431" s="5" t="s">
        <v>6186</v>
      </c>
      <c r="V431" s="5" t="s">
        <v>6186</v>
      </c>
      <c r="W431" s="5" t="s">
        <v>6186</v>
      </c>
    </row>
    <row r="432" spans="1:23" x14ac:dyDescent="0.25">
      <c r="A432" s="4" t="s">
        <v>14085</v>
      </c>
      <c r="B432" s="4" t="s">
        <v>14017</v>
      </c>
      <c r="C432" s="4" t="s">
        <v>14086</v>
      </c>
      <c r="D432" s="1" t="s">
        <v>14087</v>
      </c>
      <c r="E432" s="5" t="s">
        <v>14088</v>
      </c>
      <c r="F432" s="5" t="s">
        <v>14088</v>
      </c>
      <c r="G432" s="5" t="s">
        <v>12799</v>
      </c>
      <c r="H432" s="5" t="s">
        <v>12799</v>
      </c>
      <c r="I432" s="5" t="s">
        <v>14089</v>
      </c>
      <c r="J432" s="5" t="s">
        <v>14089</v>
      </c>
      <c r="K432" s="5" t="s">
        <v>14089</v>
      </c>
      <c r="L432" s="5" t="s">
        <v>14089</v>
      </c>
      <c r="M432" s="5" t="s">
        <v>14089</v>
      </c>
      <c r="N432" s="5" t="s">
        <v>14089</v>
      </c>
      <c r="O432" s="5" t="s">
        <v>12958</v>
      </c>
      <c r="P432" s="5" t="s">
        <v>12958</v>
      </c>
      <c r="Q432" s="5" t="s">
        <v>12958</v>
      </c>
      <c r="R432" s="5" t="s">
        <v>13027</v>
      </c>
      <c r="S432" s="5" t="s">
        <v>14090</v>
      </c>
      <c r="T432" s="5" t="s">
        <v>14090</v>
      </c>
      <c r="U432" s="5" t="s">
        <v>13920</v>
      </c>
      <c r="V432" s="5" t="s">
        <v>13920</v>
      </c>
      <c r="W432" s="5" t="s">
        <v>14091</v>
      </c>
    </row>
    <row r="433" spans="1:23" x14ac:dyDescent="0.25">
      <c r="A433" s="4" t="s">
        <v>14092</v>
      </c>
      <c r="B433" s="4" t="s">
        <v>14017</v>
      </c>
      <c r="C433" s="4" t="s">
        <v>14093</v>
      </c>
      <c r="D433" s="1" t="s">
        <v>14094</v>
      </c>
      <c r="E433" s="5" t="s">
        <v>14095</v>
      </c>
      <c r="F433" s="5" t="s">
        <v>14095</v>
      </c>
      <c r="G433" s="5" t="s">
        <v>14096</v>
      </c>
      <c r="H433" s="5" t="s">
        <v>14096</v>
      </c>
      <c r="I433" s="5" t="s">
        <v>14097</v>
      </c>
      <c r="J433" s="5" t="s">
        <v>14097</v>
      </c>
      <c r="K433" s="5" t="s">
        <v>14097</v>
      </c>
      <c r="L433" s="5" t="s">
        <v>14097</v>
      </c>
      <c r="M433" s="5" t="s">
        <v>14097</v>
      </c>
      <c r="N433" s="5" t="s">
        <v>14097</v>
      </c>
      <c r="O433" s="5" t="s">
        <v>14098</v>
      </c>
      <c r="P433" s="5" t="s">
        <v>14098</v>
      </c>
      <c r="Q433" s="5" t="s">
        <v>14098</v>
      </c>
      <c r="R433" s="5" t="s">
        <v>11791</v>
      </c>
      <c r="S433" s="5" t="s">
        <v>14099</v>
      </c>
      <c r="T433" s="5" t="s">
        <v>14099</v>
      </c>
      <c r="U433" s="5" t="s">
        <v>14100</v>
      </c>
      <c r="V433" s="5" t="s">
        <v>14100</v>
      </c>
      <c r="W433" s="5" t="s">
        <v>14101</v>
      </c>
    </row>
    <row r="434" spans="1:23" x14ac:dyDescent="0.25">
      <c r="A434" s="4" t="s">
        <v>14102</v>
      </c>
      <c r="B434" s="4" t="s">
        <v>14017</v>
      </c>
      <c r="C434" s="4" t="s">
        <v>14103</v>
      </c>
      <c r="D434" s="1" t="s">
        <v>14104</v>
      </c>
      <c r="E434" s="5" t="s">
        <v>1462</v>
      </c>
      <c r="F434" s="5" t="s">
        <v>1462</v>
      </c>
      <c r="G434" s="5" t="s">
        <v>14105</v>
      </c>
      <c r="H434" s="5" t="s">
        <v>14105</v>
      </c>
      <c r="I434" s="5" t="s">
        <v>12941</v>
      </c>
      <c r="J434" s="5" t="s">
        <v>12941</v>
      </c>
      <c r="K434" s="5" t="s">
        <v>12941</v>
      </c>
      <c r="L434" s="5" t="s">
        <v>12941</v>
      </c>
      <c r="M434" s="5" t="s">
        <v>12941</v>
      </c>
      <c r="N434" s="5" t="s">
        <v>12941</v>
      </c>
      <c r="O434" s="5" t="s">
        <v>12941</v>
      </c>
      <c r="P434" s="5" t="s">
        <v>12941</v>
      </c>
      <c r="Q434" s="5" t="s">
        <v>12941</v>
      </c>
      <c r="R434" s="5" t="s">
        <v>1434</v>
      </c>
      <c r="S434" s="5" t="s">
        <v>14106</v>
      </c>
      <c r="T434" s="5" t="s">
        <v>14106</v>
      </c>
      <c r="U434" s="5" t="s">
        <v>13027</v>
      </c>
      <c r="V434" s="5" t="s">
        <v>13027</v>
      </c>
      <c r="W434" s="5" t="s">
        <v>14107</v>
      </c>
    </row>
    <row r="435" spans="1:23" x14ac:dyDescent="0.25">
      <c r="A435" s="4" t="s">
        <v>14108</v>
      </c>
      <c r="B435" s="4" t="s">
        <v>14017</v>
      </c>
      <c r="C435" s="4" t="s">
        <v>14109</v>
      </c>
      <c r="D435" s="1" t="s">
        <v>14110</v>
      </c>
      <c r="E435" s="5" t="s">
        <v>13885</v>
      </c>
      <c r="F435" s="5" t="s">
        <v>13885</v>
      </c>
      <c r="G435" s="5" t="s">
        <v>14111</v>
      </c>
      <c r="H435" s="5" t="s">
        <v>14111</v>
      </c>
      <c r="I435" s="5" t="s">
        <v>14112</v>
      </c>
      <c r="J435" s="5" t="s">
        <v>14112</v>
      </c>
      <c r="K435" s="5" t="s">
        <v>14112</v>
      </c>
      <c r="L435" s="5" t="s">
        <v>14112</v>
      </c>
      <c r="M435" s="5" t="s">
        <v>14112</v>
      </c>
      <c r="N435" s="5" t="s">
        <v>14112</v>
      </c>
      <c r="O435" s="5" t="s">
        <v>14112</v>
      </c>
      <c r="P435" s="5" t="s">
        <v>14112</v>
      </c>
      <c r="Q435" s="5" t="s">
        <v>14112</v>
      </c>
      <c r="R435" s="5" t="s">
        <v>14113</v>
      </c>
      <c r="S435" s="5" t="s">
        <v>14114</v>
      </c>
      <c r="T435" s="5" t="s">
        <v>14114</v>
      </c>
      <c r="U435" s="5" t="s">
        <v>12694</v>
      </c>
      <c r="V435" s="5" t="s">
        <v>12694</v>
      </c>
      <c r="W435" s="5" t="s">
        <v>14115</v>
      </c>
    </row>
    <row r="436" spans="1:23" x14ac:dyDescent="0.25">
      <c r="A436" s="4" t="s">
        <v>14116</v>
      </c>
      <c r="B436" s="4" t="s">
        <v>14017</v>
      </c>
      <c r="C436" s="4" t="s">
        <v>14117</v>
      </c>
      <c r="D436" s="1" t="s">
        <v>14118</v>
      </c>
      <c r="E436" s="5" t="s">
        <v>1462</v>
      </c>
      <c r="F436" s="5" t="s">
        <v>1462</v>
      </c>
      <c r="G436" s="5" t="s">
        <v>14105</v>
      </c>
      <c r="H436" s="5" t="s">
        <v>14105</v>
      </c>
      <c r="I436" s="5" t="s">
        <v>14119</v>
      </c>
      <c r="J436" s="5" t="s">
        <v>14119</v>
      </c>
      <c r="K436" s="5" t="s">
        <v>14119</v>
      </c>
      <c r="L436" s="5" t="s">
        <v>14119</v>
      </c>
      <c r="M436" s="5" t="s">
        <v>14119</v>
      </c>
      <c r="N436" s="5" t="s">
        <v>14119</v>
      </c>
      <c r="O436" s="5" t="s">
        <v>14119</v>
      </c>
      <c r="P436" s="5" t="s">
        <v>14119</v>
      </c>
      <c r="Q436" s="5" t="s">
        <v>14119</v>
      </c>
      <c r="R436" s="5" t="s">
        <v>12948</v>
      </c>
      <c r="S436" s="5" t="s">
        <v>1435</v>
      </c>
      <c r="T436" s="5" t="s">
        <v>1435</v>
      </c>
      <c r="U436" s="5" t="s">
        <v>11423</v>
      </c>
      <c r="V436" s="5" t="s">
        <v>11423</v>
      </c>
      <c r="W436" s="5" t="s">
        <v>1183</v>
      </c>
    </row>
    <row r="437" spans="1:23" x14ac:dyDescent="0.25">
      <c r="A437" s="4" t="s">
        <v>14120</v>
      </c>
      <c r="B437" s="4" t="s">
        <v>14017</v>
      </c>
      <c r="C437" s="4" t="s">
        <v>14121</v>
      </c>
      <c r="D437" s="1" t="s">
        <v>14122</v>
      </c>
      <c r="E437" s="5" t="s">
        <v>13885</v>
      </c>
      <c r="F437" s="5" t="s">
        <v>13885</v>
      </c>
      <c r="G437" s="5" t="s">
        <v>14111</v>
      </c>
      <c r="H437" s="5" t="s">
        <v>14111</v>
      </c>
      <c r="I437" s="5" t="s">
        <v>12980</v>
      </c>
      <c r="J437" s="5" t="s">
        <v>12980</v>
      </c>
      <c r="K437" s="5" t="s">
        <v>12980</v>
      </c>
      <c r="L437" s="5" t="s">
        <v>12980</v>
      </c>
      <c r="M437" s="5" t="s">
        <v>12980</v>
      </c>
      <c r="N437" s="5" t="s">
        <v>12980</v>
      </c>
      <c r="O437" s="5" t="s">
        <v>12980</v>
      </c>
      <c r="P437" s="5" t="s">
        <v>12980</v>
      </c>
      <c r="Q437" s="5" t="s">
        <v>12980</v>
      </c>
      <c r="R437" s="5" t="s">
        <v>12693</v>
      </c>
      <c r="S437" s="5" t="s">
        <v>14123</v>
      </c>
      <c r="T437" s="5" t="s">
        <v>14123</v>
      </c>
      <c r="U437" s="5" t="s">
        <v>14124</v>
      </c>
      <c r="V437" s="5" t="s">
        <v>14124</v>
      </c>
      <c r="W437" s="5" t="s">
        <v>14125</v>
      </c>
    </row>
    <row r="438" spans="1:23" x14ac:dyDescent="0.25">
      <c r="A438" s="4" t="s">
        <v>14126</v>
      </c>
      <c r="B438" s="4" t="s">
        <v>14017</v>
      </c>
      <c r="C438" s="4" t="s">
        <v>14127</v>
      </c>
      <c r="D438" s="1" t="s">
        <v>14128</v>
      </c>
      <c r="E438" s="5" t="s">
        <v>12758</v>
      </c>
      <c r="F438" s="5" t="s">
        <v>12758</v>
      </c>
      <c r="G438" s="5" t="s">
        <v>14129</v>
      </c>
      <c r="H438" s="5" t="s">
        <v>14129</v>
      </c>
      <c r="I438" s="5" t="s">
        <v>216</v>
      </c>
      <c r="J438" s="5" t="s">
        <v>216</v>
      </c>
      <c r="K438" s="5" t="s">
        <v>216</v>
      </c>
      <c r="L438" s="5" t="s">
        <v>216</v>
      </c>
      <c r="M438" s="5" t="s">
        <v>216</v>
      </c>
      <c r="N438" s="5" t="s">
        <v>216</v>
      </c>
      <c r="O438" s="5" t="s">
        <v>216</v>
      </c>
      <c r="P438" s="5" t="s">
        <v>216</v>
      </c>
      <c r="Q438" s="5" t="s">
        <v>216</v>
      </c>
      <c r="R438" s="5" t="s">
        <v>216</v>
      </c>
      <c r="S438" s="5" t="s">
        <v>216</v>
      </c>
      <c r="T438" s="5" t="s">
        <v>216</v>
      </c>
      <c r="U438" s="5" t="s">
        <v>216</v>
      </c>
      <c r="V438" s="5" t="s">
        <v>216</v>
      </c>
      <c r="W438" s="5" t="s">
        <v>216</v>
      </c>
    </row>
    <row r="439" spans="1:23" x14ac:dyDescent="0.25">
      <c r="A439" s="4" t="s">
        <v>14130</v>
      </c>
      <c r="B439" s="4" t="s">
        <v>14017</v>
      </c>
      <c r="C439" s="4" t="s">
        <v>14131</v>
      </c>
      <c r="D439" s="1" t="s">
        <v>14132</v>
      </c>
      <c r="E439" s="5" t="s">
        <v>9789</v>
      </c>
      <c r="F439" s="5" t="s">
        <v>9789</v>
      </c>
      <c r="G439" s="5" t="s">
        <v>12758</v>
      </c>
      <c r="H439" s="5" t="s">
        <v>12758</v>
      </c>
      <c r="I439" s="5" t="s">
        <v>13037</v>
      </c>
      <c r="J439" s="5" t="s">
        <v>13037</v>
      </c>
      <c r="K439" s="5" t="s">
        <v>13037</v>
      </c>
      <c r="L439" s="5" t="s">
        <v>13037</v>
      </c>
      <c r="M439" s="5" t="s">
        <v>13037</v>
      </c>
      <c r="N439" s="5" t="s">
        <v>13037</v>
      </c>
      <c r="O439" s="5" t="s">
        <v>13925</v>
      </c>
      <c r="P439" s="5" t="s">
        <v>13925</v>
      </c>
      <c r="Q439" s="5" t="s">
        <v>13925</v>
      </c>
      <c r="R439" s="5" t="s">
        <v>14133</v>
      </c>
      <c r="S439" s="5" t="s">
        <v>14133</v>
      </c>
      <c r="T439" s="5" t="s">
        <v>14133</v>
      </c>
      <c r="U439" s="5" t="s">
        <v>1232</v>
      </c>
      <c r="V439" s="5" t="s">
        <v>1232</v>
      </c>
      <c r="W439" s="5" t="s">
        <v>1516</v>
      </c>
    </row>
    <row r="440" spans="1:23" x14ac:dyDescent="0.25">
      <c r="A440" s="4" t="s">
        <v>14134</v>
      </c>
      <c r="B440" s="4" t="s">
        <v>14017</v>
      </c>
      <c r="C440" s="4" t="s">
        <v>14135</v>
      </c>
      <c r="D440" s="1" t="s">
        <v>14136</v>
      </c>
      <c r="E440" s="5" t="s">
        <v>14137</v>
      </c>
      <c r="F440" s="5" t="s">
        <v>14137</v>
      </c>
      <c r="G440" s="5" t="s">
        <v>14138</v>
      </c>
      <c r="H440" s="5" t="s">
        <v>14138</v>
      </c>
      <c r="I440" s="5" t="s">
        <v>12997</v>
      </c>
      <c r="J440" s="5" t="s">
        <v>12997</v>
      </c>
      <c r="K440" s="5" t="s">
        <v>12997</v>
      </c>
      <c r="L440" s="5" t="s">
        <v>12997</v>
      </c>
      <c r="M440" s="5" t="s">
        <v>12997</v>
      </c>
      <c r="N440" s="5" t="s">
        <v>12997</v>
      </c>
      <c r="O440" s="5" t="s">
        <v>12958</v>
      </c>
      <c r="P440" s="5" t="s">
        <v>12958</v>
      </c>
      <c r="Q440" s="5" t="s">
        <v>12958</v>
      </c>
      <c r="R440" s="5" t="s">
        <v>13027</v>
      </c>
      <c r="S440" s="5" t="s">
        <v>14090</v>
      </c>
      <c r="T440" s="5" t="s">
        <v>14090</v>
      </c>
      <c r="U440" s="5" t="s">
        <v>13920</v>
      </c>
      <c r="V440" s="5" t="s">
        <v>13920</v>
      </c>
      <c r="W440" s="5" t="s">
        <v>14091</v>
      </c>
    </row>
    <row r="441" spans="1:23" ht="25.5" x14ac:dyDescent="0.25">
      <c r="A441" s="4" t="s">
        <v>14139</v>
      </c>
      <c r="B441" s="4" t="s">
        <v>14017</v>
      </c>
      <c r="C441" s="4" t="s">
        <v>14140</v>
      </c>
      <c r="D441" s="1" t="s">
        <v>14141</v>
      </c>
      <c r="E441" s="5" t="s">
        <v>6058</v>
      </c>
      <c r="F441" s="5" t="s">
        <v>6058</v>
      </c>
      <c r="G441" s="5" t="s">
        <v>6058</v>
      </c>
      <c r="H441" s="5" t="s">
        <v>6058</v>
      </c>
      <c r="I441" s="5" t="s">
        <v>14142</v>
      </c>
      <c r="J441" s="5" t="s">
        <v>14142</v>
      </c>
      <c r="K441" s="5" t="s">
        <v>14142</v>
      </c>
      <c r="L441" s="5" t="s">
        <v>14142</v>
      </c>
      <c r="M441" s="5" t="s">
        <v>14142</v>
      </c>
      <c r="N441" s="5" t="s">
        <v>14142</v>
      </c>
      <c r="O441" s="5" t="s">
        <v>1406</v>
      </c>
      <c r="P441" s="5" t="s">
        <v>1406</v>
      </c>
      <c r="Q441" s="5" t="s">
        <v>1406</v>
      </c>
      <c r="R441" s="5" t="s">
        <v>14143</v>
      </c>
      <c r="S441" s="5" t="s">
        <v>14143</v>
      </c>
      <c r="T441" s="5" t="s">
        <v>14143</v>
      </c>
      <c r="U441" s="5" t="s">
        <v>728</v>
      </c>
      <c r="V441" s="5" t="s">
        <v>728</v>
      </c>
      <c r="W441" s="5" t="s">
        <v>5371</v>
      </c>
    </row>
    <row r="442" spans="1:23" x14ac:dyDescent="0.25">
      <c r="A442" s="4" t="s">
        <v>14144</v>
      </c>
      <c r="B442" s="4" t="s">
        <v>14017</v>
      </c>
      <c r="C442" s="4" t="s">
        <v>14145</v>
      </c>
      <c r="D442" s="1" t="s">
        <v>14146</v>
      </c>
      <c r="E442" s="5" t="s">
        <v>14147</v>
      </c>
      <c r="F442" s="5" t="s">
        <v>14147</v>
      </c>
      <c r="G442" s="5" t="s">
        <v>14147</v>
      </c>
      <c r="H442" s="5" t="s">
        <v>14147</v>
      </c>
      <c r="I442" s="5" t="s">
        <v>14148</v>
      </c>
      <c r="J442" s="5" t="s">
        <v>14148</v>
      </c>
      <c r="K442" s="5" t="s">
        <v>14148</v>
      </c>
      <c r="L442" s="5" t="s">
        <v>14148</v>
      </c>
      <c r="M442" s="5" t="s">
        <v>14148</v>
      </c>
      <c r="N442" s="5" t="s">
        <v>14148</v>
      </c>
      <c r="O442" s="5" t="s">
        <v>14149</v>
      </c>
      <c r="P442" s="5" t="s">
        <v>14149</v>
      </c>
      <c r="Q442" s="5" t="s">
        <v>14149</v>
      </c>
      <c r="R442" s="5" t="s">
        <v>14150</v>
      </c>
      <c r="S442" s="5" t="s">
        <v>14150</v>
      </c>
      <c r="T442" s="5" t="s">
        <v>14150</v>
      </c>
      <c r="U442" s="5" t="s">
        <v>14151</v>
      </c>
      <c r="V442" s="5" t="s">
        <v>14151</v>
      </c>
      <c r="W442" s="5" t="s">
        <v>14152</v>
      </c>
    </row>
    <row r="443" spans="1:23" x14ac:dyDescent="0.25">
      <c r="A443" s="4" t="s">
        <v>14153</v>
      </c>
      <c r="B443" s="4" t="s">
        <v>14017</v>
      </c>
      <c r="C443" s="4" t="s">
        <v>14154</v>
      </c>
      <c r="D443" s="1" t="s">
        <v>14155</v>
      </c>
      <c r="E443" s="5" t="s">
        <v>14156</v>
      </c>
      <c r="F443" s="5" t="s">
        <v>14156</v>
      </c>
      <c r="G443" s="5" t="s">
        <v>14156</v>
      </c>
      <c r="H443" s="5" t="s">
        <v>14156</v>
      </c>
      <c r="I443" s="5" t="s">
        <v>14157</v>
      </c>
      <c r="J443" s="5" t="s">
        <v>14157</v>
      </c>
      <c r="K443" s="5" t="s">
        <v>14157</v>
      </c>
      <c r="L443" s="5" t="s">
        <v>14157</v>
      </c>
      <c r="M443" s="5" t="s">
        <v>14157</v>
      </c>
      <c r="N443" s="5" t="s">
        <v>14157</v>
      </c>
      <c r="O443" s="5" t="s">
        <v>14158</v>
      </c>
      <c r="P443" s="5" t="s">
        <v>14158</v>
      </c>
      <c r="Q443" s="5" t="s">
        <v>14158</v>
      </c>
      <c r="R443" s="5" t="s">
        <v>14159</v>
      </c>
      <c r="S443" s="5" t="s">
        <v>14159</v>
      </c>
      <c r="T443" s="5" t="s">
        <v>14159</v>
      </c>
      <c r="U443" s="5" t="s">
        <v>14160</v>
      </c>
      <c r="V443" s="5" t="s">
        <v>14160</v>
      </c>
      <c r="W443" s="5" t="s">
        <v>14161</v>
      </c>
    </row>
    <row r="444" spans="1:23" x14ac:dyDescent="0.25">
      <c r="A444" s="4" t="s">
        <v>14162</v>
      </c>
      <c r="B444" s="4" t="s">
        <v>14017</v>
      </c>
      <c r="C444" s="4" t="s">
        <v>14163</v>
      </c>
      <c r="D444" s="1" t="s">
        <v>14164</v>
      </c>
      <c r="E444" s="5">
        <v>0.129</v>
      </c>
      <c r="F444" s="5">
        <v>0.129</v>
      </c>
      <c r="G444" s="5">
        <v>0.129</v>
      </c>
      <c r="H444" s="5">
        <v>0.129</v>
      </c>
      <c r="I444" s="5">
        <v>0.14399999999999999</v>
      </c>
      <c r="J444" s="5">
        <v>0.14399999999999999</v>
      </c>
      <c r="K444" s="5">
        <v>0.14399999999999999</v>
      </c>
      <c r="L444" s="5">
        <v>0.14399999999999999</v>
      </c>
      <c r="M444" s="5">
        <v>0.14399999999999999</v>
      </c>
      <c r="N444" s="5">
        <v>0.14399999999999999</v>
      </c>
      <c r="O444" s="5">
        <v>0.15</v>
      </c>
      <c r="P444" s="5">
        <v>0.15</v>
      </c>
      <c r="Q444" s="5">
        <v>0.15</v>
      </c>
      <c r="R444" s="5">
        <v>0.155</v>
      </c>
      <c r="S444" s="5">
        <v>0.155</v>
      </c>
      <c r="T444" s="5">
        <v>0.155</v>
      </c>
      <c r="U444" s="5">
        <v>0.159</v>
      </c>
      <c r="V444" s="5">
        <v>0.159</v>
      </c>
      <c r="W444" s="5">
        <v>0.16500000000000001</v>
      </c>
    </row>
    <row r="445" spans="1:23" x14ac:dyDescent="0.25">
      <c r="A445" s="4" t="s">
        <v>14165</v>
      </c>
      <c r="B445" s="4" t="s">
        <v>14017</v>
      </c>
      <c r="C445" s="4" t="s">
        <v>14166</v>
      </c>
      <c r="D445" s="1" t="s">
        <v>14167</v>
      </c>
      <c r="E445" s="5">
        <v>0.215</v>
      </c>
      <c r="F445" s="5">
        <v>0.215</v>
      </c>
      <c r="G445" s="5">
        <v>0.215</v>
      </c>
      <c r="H445" s="5">
        <v>0.215</v>
      </c>
      <c r="I445" s="5">
        <v>0.21299999999999999</v>
      </c>
      <c r="J445" s="5">
        <v>0.21299999999999999</v>
      </c>
      <c r="K445" s="5">
        <v>0.21299999999999999</v>
      </c>
      <c r="L445" s="5">
        <v>0.21299999999999999</v>
      </c>
      <c r="M445" s="5">
        <v>0.21299999999999999</v>
      </c>
      <c r="N445" s="5">
        <v>0.21299999999999999</v>
      </c>
      <c r="O445" s="5">
        <v>0.21199999999999999</v>
      </c>
      <c r="P445" s="5">
        <v>0.21199999999999999</v>
      </c>
      <c r="Q445" s="5">
        <v>0.21199999999999999</v>
      </c>
      <c r="R445" s="5">
        <v>0.21299999999999999</v>
      </c>
      <c r="S445" s="5">
        <v>0.21299999999999999</v>
      </c>
      <c r="T445" s="5">
        <v>0.21299999999999999</v>
      </c>
      <c r="U445" s="5">
        <v>0.216</v>
      </c>
      <c r="V445" s="5">
        <v>0.216</v>
      </c>
      <c r="W445" s="5">
        <v>0.223</v>
      </c>
    </row>
    <row r="446" spans="1:23" x14ac:dyDescent="0.25">
      <c r="A446" s="4" t="s">
        <v>14168</v>
      </c>
      <c r="B446" s="4" t="s">
        <v>14017</v>
      </c>
      <c r="C446" s="4" t="s">
        <v>14169</v>
      </c>
      <c r="D446" s="1" t="s">
        <v>14170</v>
      </c>
      <c r="E446" s="5">
        <v>0.35</v>
      </c>
      <c r="F446" s="5">
        <v>0.35</v>
      </c>
      <c r="G446" s="5">
        <v>0.35</v>
      </c>
      <c r="H446" s="5">
        <v>0.35</v>
      </c>
      <c r="I446" s="5">
        <v>0.373</v>
      </c>
      <c r="J446" s="5">
        <v>0.373</v>
      </c>
      <c r="K446" s="5">
        <v>0.373</v>
      </c>
      <c r="L446" s="5">
        <v>0.373</v>
      </c>
      <c r="M446" s="5">
        <v>0.373</v>
      </c>
      <c r="N446" s="5">
        <v>0.373</v>
      </c>
      <c r="O446" s="5">
        <v>0.373</v>
      </c>
      <c r="P446" s="5">
        <v>0.373</v>
      </c>
      <c r="Q446" s="5">
        <v>0.373</v>
      </c>
      <c r="R446" s="5">
        <v>0.377</v>
      </c>
      <c r="S446" s="5">
        <v>0.377</v>
      </c>
      <c r="T446" s="5">
        <v>0.377</v>
      </c>
      <c r="U446" s="5">
        <v>0.38</v>
      </c>
      <c r="V446" s="5">
        <v>0.38</v>
      </c>
      <c r="W446" s="5">
        <v>0.38800000000000001</v>
      </c>
    </row>
    <row r="447" spans="1:23" x14ac:dyDescent="0.25">
      <c r="A447" s="4" t="s">
        <v>14171</v>
      </c>
      <c r="B447" s="4" t="s">
        <v>14017</v>
      </c>
      <c r="C447" s="4" t="s">
        <v>14172</v>
      </c>
      <c r="D447" s="1" t="s">
        <v>14173</v>
      </c>
      <c r="E447" s="5" t="s">
        <v>6145</v>
      </c>
      <c r="F447" s="5" t="s">
        <v>6145</v>
      </c>
      <c r="G447" s="5" t="s">
        <v>6145</v>
      </c>
      <c r="H447" s="5" t="s">
        <v>6145</v>
      </c>
      <c r="I447" s="5" t="s">
        <v>5654</v>
      </c>
      <c r="J447" s="5" t="s">
        <v>5654</v>
      </c>
      <c r="K447" s="5" t="s">
        <v>5654</v>
      </c>
      <c r="L447" s="5" t="s">
        <v>5654</v>
      </c>
      <c r="M447" s="5" t="s">
        <v>5654</v>
      </c>
      <c r="N447" s="5" t="s">
        <v>5654</v>
      </c>
      <c r="O447" s="5" t="s">
        <v>5654</v>
      </c>
      <c r="P447" s="5" t="s">
        <v>5654</v>
      </c>
      <c r="Q447" s="5" t="s">
        <v>5654</v>
      </c>
      <c r="R447" s="5" t="s">
        <v>5654</v>
      </c>
      <c r="S447" s="5" t="s">
        <v>5654</v>
      </c>
      <c r="T447" s="5" t="s">
        <v>5659</v>
      </c>
      <c r="U447" s="5" t="s">
        <v>5572</v>
      </c>
      <c r="V447" s="5" t="s">
        <v>5572</v>
      </c>
      <c r="W447" s="5" t="s">
        <v>5572</v>
      </c>
    </row>
    <row r="448" spans="1:23" ht="25.5" x14ac:dyDescent="0.25">
      <c r="A448" s="4" t="s">
        <v>14174</v>
      </c>
      <c r="B448" s="4" t="s">
        <v>14017</v>
      </c>
      <c r="C448" s="4" t="s">
        <v>14175</v>
      </c>
      <c r="D448" s="1" t="s">
        <v>14176</v>
      </c>
      <c r="E448" s="5" t="s">
        <v>216</v>
      </c>
      <c r="F448" s="5" t="s">
        <v>216</v>
      </c>
      <c r="G448" s="5" t="s">
        <v>14177</v>
      </c>
      <c r="H448" s="5" t="s">
        <v>14177</v>
      </c>
      <c r="I448" s="5" t="s">
        <v>14177</v>
      </c>
      <c r="J448" s="5" t="s">
        <v>14177</v>
      </c>
      <c r="K448" s="5" t="s">
        <v>14177</v>
      </c>
      <c r="L448" s="5" t="s">
        <v>14177</v>
      </c>
      <c r="M448" s="5" t="s">
        <v>14177</v>
      </c>
      <c r="N448" s="5" t="s">
        <v>14177</v>
      </c>
      <c r="O448" s="5" t="s">
        <v>11674</v>
      </c>
      <c r="P448" s="5" t="s">
        <v>11674</v>
      </c>
      <c r="Q448" s="5" t="s">
        <v>11674</v>
      </c>
      <c r="R448" s="5" t="s">
        <v>3826</v>
      </c>
      <c r="S448" s="5" t="s">
        <v>691</v>
      </c>
      <c r="T448" s="5" t="s">
        <v>691</v>
      </c>
      <c r="U448" s="5" t="s">
        <v>11382</v>
      </c>
      <c r="V448" s="5" t="s">
        <v>11382</v>
      </c>
      <c r="W448" s="5" t="s">
        <v>11382</v>
      </c>
    </row>
    <row r="449" spans="1:23" ht="25.5" x14ac:dyDescent="0.25">
      <c r="A449" s="4" t="s">
        <v>14178</v>
      </c>
      <c r="B449" s="4" t="s">
        <v>14017</v>
      </c>
      <c r="C449" s="4" t="s">
        <v>14179</v>
      </c>
      <c r="D449" s="1" t="s">
        <v>14180</v>
      </c>
      <c r="E449" s="5" t="s">
        <v>216</v>
      </c>
      <c r="F449" s="5" t="s">
        <v>216</v>
      </c>
      <c r="G449" s="5" t="s">
        <v>11532</v>
      </c>
      <c r="H449" s="5" t="s">
        <v>11532</v>
      </c>
      <c r="I449" s="5" t="s">
        <v>11532</v>
      </c>
      <c r="J449" s="5" t="s">
        <v>11532</v>
      </c>
      <c r="K449" s="5" t="s">
        <v>11532</v>
      </c>
      <c r="L449" s="5" t="s">
        <v>11532</v>
      </c>
      <c r="M449" s="5" t="s">
        <v>11532</v>
      </c>
      <c r="N449" s="5" t="s">
        <v>11532</v>
      </c>
      <c r="O449" s="5" t="s">
        <v>11674</v>
      </c>
      <c r="P449" s="5" t="s">
        <v>11674</v>
      </c>
      <c r="Q449" s="5" t="s">
        <v>11674</v>
      </c>
      <c r="R449" s="5" t="s">
        <v>3826</v>
      </c>
      <c r="S449" s="5" t="s">
        <v>691</v>
      </c>
      <c r="T449" s="5" t="s">
        <v>691</v>
      </c>
      <c r="U449" s="5" t="s">
        <v>11382</v>
      </c>
      <c r="V449" s="5" t="s">
        <v>11382</v>
      </c>
      <c r="W449" s="5" t="s">
        <v>11382</v>
      </c>
    </row>
    <row r="450" spans="1:23" x14ac:dyDescent="0.25">
      <c r="A450" s="4" t="s">
        <v>14181</v>
      </c>
      <c r="B450" s="4" t="s">
        <v>14017</v>
      </c>
      <c r="C450" s="4" t="s">
        <v>14182</v>
      </c>
      <c r="D450" s="1" t="s">
        <v>14183</v>
      </c>
      <c r="E450" s="5" t="s">
        <v>13053</v>
      </c>
      <c r="F450" s="5" t="s">
        <v>13053</v>
      </c>
      <c r="G450" s="5" t="s">
        <v>11395</v>
      </c>
      <c r="H450" s="5" t="s">
        <v>11395</v>
      </c>
      <c r="I450" s="5" t="s">
        <v>3825</v>
      </c>
      <c r="J450" s="5" t="s">
        <v>3825</v>
      </c>
      <c r="K450" s="5" t="s">
        <v>3825</v>
      </c>
      <c r="L450" s="5" t="s">
        <v>3825</v>
      </c>
      <c r="M450" s="5" t="s">
        <v>3825</v>
      </c>
      <c r="N450" s="5" t="s">
        <v>3825</v>
      </c>
      <c r="O450" s="5" t="s">
        <v>11674</v>
      </c>
      <c r="P450" s="5" t="s">
        <v>11674</v>
      </c>
      <c r="Q450" s="5" t="s">
        <v>11674</v>
      </c>
      <c r="R450" s="5" t="s">
        <v>3826</v>
      </c>
      <c r="S450" s="5" t="s">
        <v>14184</v>
      </c>
      <c r="T450" s="5" t="s">
        <v>691</v>
      </c>
      <c r="U450" s="5" t="s">
        <v>9796</v>
      </c>
      <c r="V450" s="5" t="s">
        <v>9796</v>
      </c>
      <c r="W450" s="5" t="s">
        <v>9869</v>
      </c>
    </row>
    <row r="451" spans="1:23" x14ac:dyDescent="0.25">
      <c r="A451" s="4" t="s">
        <v>14185</v>
      </c>
      <c r="B451" s="4" t="s">
        <v>14186</v>
      </c>
      <c r="C451" s="4" t="s">
        <v>13765</v>
      </c>
      <c r="D451" s="1" t="s">
        <v>9993</v>
      </c>
      <c r="E451" s="5">
        <v>0.13</v>
      </c>
      <c r="F451" s="5">
        <v>0.13</v>
      </c>
      <c r="G451" s="5">
        <v>0.13</v>
      </c>
      <c r="H451" s="5">
        <v>0.13</v>
      </c>
      <c r="I451" s="5">
        <v>0.13</v>
      </c>
      <c r="J451" s="5">
        <v>0.13</v>
      </c>
      <c r="K451" s="5">
        <v>0.13</v>
      </c>
      <c r="L451" s="5">
        <v>0.13</v>
      </c>
      <c r="M451" s="5">
        <v>0.13</v>
      </c>
      <c r="N451" s="5">
        <v>0.13</v>
      </c>
      <c r="O451" s="5">
        <v>0.13</v>
      </c>
      <c r="P451" s="5">
        <v>0.13</v>
      </c>
      <c r="Q451" s="5">
        <v>0.13</v>
      </c>
      <c r="R451" s="5">
        <v>0.13</v>
      </c>
      <c r="S451" s="5">
        <v>0.13</v>
      </c>
      <c r="T451" s="5">
        <v>0.13</v>
      </c>
      <c r="U451" s="5">
        <v>0.13</v>
      </c>
      <c r="V451" s="5">
        <v>0.13</v>
      </c>
      <c r="W451" s="5">
        <v>0.13</v>
      </c>
    </row>
    <row r="452" spans="1:23" ht="25.5" x14ac:dyDescent="0.25">
      <c r="A452" s="4" t="s">
        <v>14187</v>
      </c>
      <c r="B452" s="4" t="s">
        <v>14186</v>
      </c>
      <c r="C452" s="4" t="s">
        <v>14188</v>
      </c>
      <c r="D452" s="1" t="s">
        <v>1855</v>
      </c>
      <c r="E452" s="5">
        <v>0</v>
      </c>
      <c r="F452" s="5">
        <v>0</v>
      </c>
      <c r="G452" s="5">
        <v>0</v>
      </c>
      <c r="H452" s="5">
        <v>0</v>
      </c>
      <c r="I452" s="5">
        <v>0</v>
      </c>
      <c r="J452" s="5">
        <v>0</v>
      </c>
      <c r="K452" s="5">
        <v>0</v>
      </c>
      <c r="L452" s="5">
        <v>0</v>
      </c>
      <c r="M452" s="5">
        <v>0</v>
      </c>
      <c r="N452" s="5">
        <v>0</v>
      </c>
      <c r="O452" s="5">
        <v>0</v>
      </c>
      <c r="P452" s="5">
        <v>0</v>
      </c>
      <c r="Q452" s="5">
        <v>0</v>
      </c>
      <c r="R452" s="5">
        <v>0</v>
      </c>
      <c r="S452" s="5">
        <v>0</v>
      </c>
      <c r="T452" s="5">
        <v>0</v>
      </c>
      <c r="U452" s="5">
        <v>0</v>
      </c>
      <c r="V452" s="5">
        <v>0</v>
      </c>
      <c r="W452" s="5">
        <v>0</v>
      </c>
    </row>
    <row r="453" spans="1:23" x14ac:dyDescent="0.25">
      <c r="A453" s="4" t="s">
        <v>6590</v>
      </c>
      <c r="B453" s="4" t="s">
        <v>14189</v>
      </c>
      <c r="C453" s="4" t="s">
        <v>14190</v>
      </c>
      <c r="D453" s="1" t="s">
        <v>14191</v>
      </c>
      <c r="E453" s="5" t="s">
        <v>216</v>
      </c>
      <c r="F453" s="5" t="s">
        <v>216</v>
      </c>
      <c r="G453" s="5" t="s">
        <v>216</v>
      </c>
      <c r="H453" s="5" t="s">
        <v>216</v>
      </c>
      <c r="I453" s="5" t="s">
        <v>216</v>
      </c>
      <c r="J453" s="5" t="s">
        <v>216</v>
      </c>
      <c r="K453" s="5" t="s">
        <v>216</v>
      </c>
      <c r="L453" s="5" t="s">
        <v>216</v>
      </c>
      <c r="M453" s="5" t="s">
        <v>216</v>
      </c>
      <c r="N453" s="5" t="s">
        <v>216</v>
      </c>
      <c r="O453" s="5" t="s">
        <v>216</v>
      </c>
      <c r="P453" s="5" t="s">
        <v>216</v>
      </c>
      <c r="Q453" s="5" t="s">
        <v>216</v>
      </c>
      <c r="R453" s="5" t="s">
        <v>216</v>
      </c>
      <c r="S453" s="5" t="s">
        <v>216</v>
      </c>
      <c r="T453" s="5" t="s">
        <v>5806</v>
      </c>
      <c r="U453" s="5" t="s">
        <v>14192</v>
      </c>
      <c r="V453" s="5" t="s">
        <v>216</v>
      </c>
      <c r="W453" s="5" t="s">
        <v>216</v>
      </c>
    </row>
    <row r="454" spans="1:23" x14ac:dyDescent="0.25">
      <c r="A454" s="4" t="s">
        <v>6604</v>
      </c>
      <c r="B454" s="4" t="s">
        <v>14189</v>
      </c>
      <c r="C454" s="4" t="s">
        <v>14193</v>
      </c>
      <c r="D454" s="1" t="s">
        <v>14194</v>
      </c>
      <c r="E454" s="5" t="s">
        <v>216</v>
      </c>
      <c r="F454" s="5" t="s">
        <v>216</v>
      </c>
      <c r="G454" s="5" t="s">
        <v>216</v>
      </c>
      <c r="H454" s="5" t="s">
        <v>216</v>
      </c>
      <c r="I454" s="5" t="s">
        <v>216</v>
      </c>
      <c r="J454" s="5" t="s">
        <v>216</v>
      </c>
      <c r="K454" s="5" t="s">
        <v>216</v>
      </c>
      <c r="L454" s="5" t="s">
        <v>216</v>
      </c>
      <c r="M454" s="5" t="s">
        <v>216</v>
      </c>
      <c r="N454" s="5" t="s">
        <v>216</v>
      </c>
      <c r="O454" s="5" t="s">
        <v>216</v>
      </c>
      <c r="P454" s="5" t="s">
        <v>216</v>
      </c>
      <c r="Q454" s="5" t="s">
        <v>216</v>
      </c>
      <c r="R454" s="5" t="s">
        <v>216</v>
      </c>
      <c r="S454" s="5" t="s">
        <v>216</v>
      </c>
      <c r="T454" s="5" t="s">
        <v>6213</v>
      </c>
      <c r="U454" s="5" t="s">
        <v>5717</v>
      </c>
      <c r="V454" s="5" t="s">
        <v>216</v>
      </c>
      <c r="W454" s="5" t="s">
        <v>216</v>
      </c>
    </row>
    <row r="455" spans="1:23" x14ac:dyDescent="0.25">
      <c r="A455" s="4" t="s">
        <v>6617</v>
      </c>
      <c r="B455" s="4" t="s">
        <v>14189</v>
      </c>
      <c r="C455" s="4" t="s">
        <v>14195</v>
      </c>
      <c r="D455" s="1" t="s">
        <v>14196</v>
      </c>
      <c r="E455" s="5" t="s">
        <v>216</v>
      </c>
      <c r="F455" s="5" t="s">
        <v>216</v>
      </c>
      <c r="G455" s="5" t="s">
        <v>216</v>
      </c>
      <c r="H455" s="5" t="s">
        <v>216</v>
      </c>
      <c r="I455" s="5" t="s">
        <v>216</v>
      </c>
      <c r="J455" s="5" t="s">
        <v>216</v>
      </c>
      <c r="K455" s="5" t="s">
        <v>216</v>
      </c>
      <c r="L455" s="5" t="s">
        <v>216</v>
      </c>
      <c r="M455" s="5" t="s">
        <v>216</v>
      </c>
      <c r="N455" s="5" t="s">
        <v>216</v>
      </c>
      <c r="O455" s="5" t="s">
        <v>216</v>
      </c>
      <c r="P455" s="5" t="s">
        <v>216</v>
      </c>
      <c r="Q455" s="5" t="s">
        <v>216</v>
      </c>
      <c r="R455" s="5" t="s">
        <v>216</v>
      </c>
      <c r="S455" s="5" t="s">
        <v>216</v>
      </c>
      <c r="T455" s="5" t="s">
        <v>14197</v>
      </c>
      <c r="U455" s="5" t="s">
        <v>11282</v>
      </c>
      <c r="V455" s="5" t="s">
        <v>216</v>
      </c>
      <c r="W455" s="5" t="s">
        <v>216</v>
      </c>
    </row>
    <row r="456" spans="1:23" x14ac:dyDescent="0.25">
      <c r="A456" s="4" t="s">
        <v>6630</v>
      </c>
      <c r="B456" s="4" t="s">
        <v>14189</v>
      </c>
      <c r="C456" s="4" t="s">
        <v>14198</v>
      </c>
      <c r="D456" s="1" t="s">
        <v>14199</v>
      </c>
      <c r="E456" s="5" t="s">
        <v>216</v>
      </c>
      <c r="F456" s="5" t="s">
        <v>216</v>
      </c>
      <c r="G456" s="5" t="s">
        <v>216</v>
      </c>
      <c r="H456" s="5" t="s">
        <v>216</v>
      </c>
      <c r="I456" s="5" t="s">
        <v>216</v>
      </c>
      <c r="J456" s="5" t="s">
        <v>216</v>
      </c>
      <c r="K456" s="5" t="s">
        <v>216</v>
      </c>
      <c r="L456" s="5" t="s">
        <v>216</v>
      </c>
      <c r="M456" s="5" t="s">
        <v>216</v>
      </c>
      <c r="N456" s="5" t="s">
        <v>216</v>
      </c>
      <c r="O456" s="5" t="s">
        <v>216</v>
      </c>
      <c r="P456" s="5" t="s">
        <v>216</v>
      </c>
      <c r="Q456" s="5" t="s">
        <v>216</v>
      </c>
      <c r="R456" s="5" t="s">
        <v>216</v>
      </c>
      <c r="S456" s="5" t="s">
        <v>216</v>
      </c>
      <c r="T456" s="5" t="s">
        <v>5437</v>
      </c>
      <c r="U456" s="5" t="s">
        <v>708</v>
      </c>
      <c r="V456" s="5" t="s">
        <v>216</v>
      </c>
      <c r="W456" s="5" t="s">
        <v>216</v>
      </c>
    </row>
    <row r="457" spans="1:23" x14ac:dyDescent="0.25">
      <c r="A457" s="4" t="s">
        <v>14200</v>
      </c>
      <c r="B457" s="4" t="s">
        <v>14201</v>
      </c>
      <c r="C457" s="4" t="s">
        <v>13769</v>
      </c>
      <c r="D457" s="1" t="s">
        <v>9993</v>
      </c>
      <c r="E457" s="5">
        <v>0.65</v>
      </c>
      <c r="F457" s="5">
        <v>0.65</v>
      </c>
      <c r="G457" s="5">
        <v>0.65</v>
      </c>
      <c r="H457" s="5">
        <v>0.65</v>
      </c>
      <c r="I457" s="5">
        <v>0.65</v>
      </c>
      <c r="J457" s="5">
        <v>0.65</v>
      </c>
      <c r="K457" s="5">
        <v>0.65</v>
      </c>
      <c r="L457" s="5">
        <v>0.65</v>
      </c>
      <c r="M457" s="5">
        <v>0.65</v>
      </c>
      <c r="N457" s="5">
        <v>0.65</v>
      </c>
      <c r="O457" s="5">
        <v>0.65</v>
      </c>
      <c r="P457" s="5">
        <v>0.65</v>
      </c>
      <c r="Q457" s="5">
        <v>0.65</v>
      </c>
      <c r="R457" s="5">
        <v>0.65</v>
      </c>
      <c r="S457" s="5">
        <v>0.65</v>
      </c>
      <c r="T457" s="5">
        <v>0.65</v>
      </c>
      <c r="U457" s="5">
        <v>0.65</v>
      </c>
      <c r="V457" s="5">
        <v>0.65</v>
      </c>
      <c r="W457" s="5">
        <v>0.65</v>
      </c>
    </row>
    <row r="458" spans="1:23" ht="25.5" x14ac:dyDescent="0.25">
      <c r="A458" s="4" t="s">
        <v>14202</v>
      </c>
      <c r="B458" s="4" t="s">
        <v>14201</v>
      </c>
      <c r="C458" s="4" t="s">
        <v>14203</v>
      </c>
      <c r="D458" s="1" t="s">
        <v>1855</v>
      </c>
      <c r="E458" s="5">
        <v>0</v>
      </c>
      <c r="F458" s="5">
        <v>0</v>
      </c>
      <c r="G458" s="5">
        <v>0</v>
      </c>
      <c r="H458" s="5">
        <v>0</v>
      </c>
      <c r="I458" s="5">
        <v>0</v>
      </c>
      <c r="J458" s="5">
        <v>0</v>
      </c>
      <c r="K458" s="5">
        <v>0</v>
      </c>
      <c r="L458" s="5">
        <v>0</v>
      </c>
      <c r="M458" s="5">
        <v>0</v>
      </c>
      <c r="N458" s="5">
        <v>0</v>
      </c>
      <c r="O458" s="5">
        <v>0</v>
      </c>
      <c r="P458" s="5">
        <v>0</v>
      </c>
      <c r="Q458" s="5">
        <v>0</v>
      </c>
      <c r="R458" s="5">
        <v>0</v>
      </c>
      <c r="S458" s="5">
        <v>0</v>
      </c>
      <c r="T458" s="5">
        <v>0</v>
      </c>
      <c r="U458" s="5">
        <v>0</v>
      </c>
      <c r="V458" s="5">
        <v>0</v>
      </c>
      <c r="W458" s="5">
        <v>0</v>
      </c>
    </row>
    <row r="459" spans="1:23" x14ac:dyDescent="0.25">
      <c r="A459" s="4" t="s">
        <v>8968</v>
      </c>
      <c r="B459" s="4" t="s">
        <v>14204</v>
      </c>
      <c r="C459" s="4" t="s">
        <v>14205</v>
      </c>
      <c r="D459" s="1" t="s">
        <v>14206</v>
      </c>
      <c r="E459" s="5" t="s">
        <v>14207</v>
      </c>
      <c r="F459" s="5" t="s">
        <v>14207</v>
      </c>
      <c r="G459" s="5" t="s">
        <v>14207</v>
      </c>
      <c r="H459" s="5" t="s">
        <v>14207</v>
      </c>
      <c r="I459" s="5" t="s">
        <v>14207</v>
      </c>
      <c r="J459" s="5" t="s">
        <v>14207</v>
      </c>
      <c r="K459" s="5" t="s">
        <v>14207</v>
      </c>
      <c r="L459" s="5" t="s">
        <v>14207</v>
      </c>
      <c r="M459" s="5" t="s">
        <v>14207</v>
      </c>
      <c r="N459" s="5" t="s">
        <v>14207</v>
      </c>
      <c r="O459" s="5" t="s">
        <v>7726</v>
      </c>
      <c r="P459" s="5" t="s">
        <v>7726</v>
      </c>
      <c r="Q459" s="5" t="s">
        <v>7726</v>
      </c>
      <c r="R459" s="5" t="s">
        <v>7726</v>
      </c>
      <c r="S459" s="5" t="s">
        <v>7726</v>
      </c>
      <c r="T459" s="5" t="s">
        <v>7726</v>
      </c>
      <c r="U459" s="5" t="s">
        <v>7726</v>
      </c>
      <c r="V459" s="5" t="s">
        <v>7726</v>
      </c>
      <c r="W459" s="5" t="s">
        <v>7726</v>
      </c>
    </row>
    <row r="460" spans="1:23" x14ac:dyDescent="0.25">
      <c r="A460" s="4" t="s">
        <v>8973</v>
      </c>
      <c r="B460" s="4" t="s">
        <v>14204</v>
      </c>
      <c r="C460" s="4" t="s">
        <v>14208</v>
      </c>
      <c r="D460" s="1" t="s">
        <v>14209</v>
      </c>
      <c r="E460" s="5" t="s">
        <v>14210</v>
      </c>
      <c r="F460" s="5" t="s">
        <v>14210</v>
      </c>
      <c r="G460" s="5" t="s">
        <v>14210</v>
      </c>
      <c r="H460" s="5" t="s">
        <v>14210</v>
      </c>
      <c r="I460" s="5" t="s">
        <v>14210</v>
      </c>
      <c r="J460" s="5" t="s">
        <v>14210</v>
      </c>
      <c r="K460" s="5" t="s">
        <v>14210</v>
      </c>
      <c r="L460" s="5" t="s">
        <v>14210</v>
      </c>
      <c r="M460" s="5" t="s">
        <v>14210</v>
      </c>
      <c r="N460" s="5" t="s">
        <v>14210</v>
      </c>
      <c r="O460" s="5" t="s">
        <v>825</v>
      </c>
      <c r="P460" s="5" t="s">
        <v>825</v>
      </c>
      <c r="Q460" s="5" t="s">
        <v>825</v>
      </c>
      <c r="R460" s="5" t="s">
        <v>825</v>
      </c>
      <c r="S460" s="5" t="s">
        <v>825</v>
      </c>
      <c r="T460" s="5" t="s">
        <v>825</v>
      </c>
      <c r="U460" s="5" t="s">
        <v>825</v>
      </c>
      <c r="V460" s="5" t="s">
        <v>825</v>
      </c>
      <c r="W460" s="5" t="s">
        <v>825</v>
      </c>
    </row>
    <row r="461" spans="1:23" x14ac:dyDescent="0.25">
      <c r="A461" s="4" t="s">
        <v>8977</v>
      </c>
      <c r="B461" s="4" t="s">
        <v>14204</v>
      </c>
      <c r="C461" s="4" t="s">
        <v>14211</v>
      </c>
      <c r="D461" s="1" t="s">
        <v>14212</v>
      </c>
      <c r="E461" s="5" t="s">
        <v>14213</v>
      </c>
      <c r="F461" s="5" t="s">
        <v>14213</v>
      </c>
      <c r="G461" s="5" t="s">
        <v>14213</v>
      </c>
      <c r="H461" s="5" t="s">
        <v>14213</v>
      </c>
      <c r="I461" s="5" t="s">
        <v>14213</v>
      </c>
      <c r="J461" s="5" t="s">
        <v>14213</v>
      </c>
      <c r="K461" s="5" t="s">
        <v>14213</v>
      </c>
      <c r="L461" s="5" t="s">
        <v>14213</v>
      </c>
      <c r="M461" s="5" t="s">
        <v>14213</v>
      </c>
      <c r="N461" s="5" t="s">
        <v>14213</v>
      </c>
      <c r="O461" s="5" t="s">
        <v>216</v>
      </c>
      <c r="P461" s="5" t="s">
        <v>216</v>
      </c>
      <c r="Q461" s="5" t="s">
        <v>216</v>
      </c>
      <c r="R461" s="5" t="s">
        <v>216</v>
      </c>
      <c r="S461" s="5" t="s">
        <v>216</v>
      </c>
      <c r="T461" s="5" t="s">
        <v>216</v>
      </c>
      <c r="U461" s="5" t="s">
        <v>216</v>
      </c>
      <c r="V461" s="5" t="s">
        <v>216</v>
      </c>
      <c r="W461" s="5" t="s">
        <v>216</v>
      </c>
    </row>
    <row r="462" spans="1:23" x14ac:dyDescent="0.25">
      <c r="A462" s="4" t="s">
        <v>10292</v>
      </c>
      <c r="B462" s="4" t="s">
        <v>14204</v>
      </c>
      <c r="C462" s="4" t="s">
        <v>14214</v>
      </c>
      <c r="D462" s="1" t="s">
        <v>14215</v>
      </c>
      <c r="E462" s="5" t="s">
        <v>14216</v>
      </c>
      <c r="F462" s="5" t="s">
        <v>14216</v>
      </c>
      <c r="G462" s="5" t="s">
        <v>14216</v>
      </c>
      <c r="H462" s="5" t="s">
        <v>14216</v>
      </c>
      <c r="I462" s="5" t="s">
        <v>14216</v>
      </c>
      <c r="J462" s="5" t="s">
        <v>14216</v>
      </c>
      <c r="K462" s="5" t="s">
        <v>14216</v>
      </c>
      <c r="L462" s="5" t="s">
        <v>14216</v>
      </c>
      <c r="M462" s="5" t="s">
        <v>14216</v>
      </c>
      <c r="N462" s="5" t="s">
        <v>14216</v>
      </c>
      <c r="O462" s="5" t="s">
        <v>216</v>
      </c>
      <c r="P462" s="5" t="s">
        <v>216</v>
      </c>
      <c r="Q462" s="5" t="s">
        <v>216</v>
      </c>
      <c r="R462" s="5" t="s">
        <v>216</v>
      </c>
      <c r="S462" s="5" t="s">
        <v>216</v>
      </c>
      <c r="T462" s="5" t="s">
        <v>216</v>
      </c>
      <c r="U462" s="5" t="s">
        <v>216</v>
      </c>
      <c r="V462" s="5" t="s">
        <v>216</v>
      </c>
      <c r="W462" s="5" t="s">
        <v>216</v>
      </c>
    </row>
    <row r="463" spans="1:23" x14ac:dyDescent="0.25">
      <c r="A463" s="4" t="s">
        <v>1413</v>
      </c>
      <c r="B463" s="4" t="s">
        <v>14217</v>
      </c>
      <c r="C463" s="4" t="s">
        <v>14218</v>
      </c>
      <c r="D463" s="1" t="s">
        <v>14219</v>
      </c>
      <c r="E463" s="5" t="s">
        <v>216</v>
      </c>
      <c r="F463" s="5" t="s">
        <v>216</v>
      </c>
      <c r="G463" s="5" t="s">
        <v>216</v>
      </c>
      <c r="H463" s="5" t="s">
        <v>216</v>
      </c>
      <c r="I463" s="5" t="s">
        <v>216</v>
      </c>
      <c r="J463" s="5" t="s">
        <v>216</v>
      </c>
      <c r="K463" s="5" t="s">
        <v>216</v>
      </c>
      <c r="L463" s="5" t="s">
        <v>216</v>
      </c>
      <c r="M463" s="5" t="s">
        <v>216</v>
      </c>
      <c r="N463" s="5" t="s">
        <v>216</v>
      </c>
      <c r="O463" s="5" t="s">
        <v>216</v>
      </c>
      <c r="P463" s="5" t="s">
        <v>216</v>
      </c>
      <c r="Q463" s="5" t="s">
        <v>216</v>
      </c>
      <c r="R463" s="5" t="s">
        <v>216</v>
      </c>
      <c r="S463" s="5" t="s">
        <v>216</v>
      </c>
      <c r="T463" s="5" t="s">
        <v>6142</v>
      </c>
      <c r="U463" s="5" t="s">
        <v>216</v>
      </c>
      <c r="V463" s="5" t="s">
        <v>216</v>
      </c>
      <c r="W463" s="5" t="s">
        <v>216</v>
      </c>
    </row>
    <row r="464" spans="1:23" x14ac:dyDescent="0.25">
      <c r="A464" s="4" t="s">
        <v>1417</v>
      </c>
      <c r="B464" s="4" t="s">
        <v>14217</v>
      </c>
      <c r="C464" s="4" t="s">
        <v>14220</v>
      </c>
      <c r="D464" s="1" t="s">
        <v>14221</v>
      </c>
      <c r="E464" s="5" t="s">
        <v>216</v>
      </c>
      <c r="F464" s="5" t="s">
        <v>216</v>
      </c>
      <c r="G464" s="5" t="s">
        <v>216</v>
      </c>
      <c r="H464" s="5" t="s">
        <v>216</v>
      </c>
      <c r="I464" s="5" t="s">
        <v>216</v>
      </c>
      <c r="J464" s="5" t="s">
        <v>216</v>
      </c>
      <c r="K464" s="5" t="s">
        <v>216</v>
      </c>
      <c r="L464" s="5" t="s">
        <v>216</v>
      </c>
      <c r="M464" s="5" t="s">
        <v>216</v>
      </c>
      <c r="N464" s="5" t="s">
        <v>216</v>
      </c>
      <c r="O464" s="5" t="s">
        <v>216</v>
      </c>
      <c r="P464" s="5" t="s">
        <v>216</v>
      </c>
      <c r="Q464" s="5" t="s">
        <v>216</v>
      </c>
      <c r="R464" s="5" t="s">
        <v>216</v>
      </c>
      <c r="S464" s="5" t="s">
        <v>216</v>
      </c>
      <c r="T464" s="5" t="s">
        <v>708</v>
      </c>
      <c r="U464" s="5" t="s">
        <v>216</v>
      </c>
      <c r="V464" s="5" t="s">
        <v>216</v>
      </c>
      <c r="W464" s="5" t="s">
        <v>216</v>
      </c>
    </row>
    <row r="465" spans="1:23" x14ac:dyDescent="0.25">
      <c r="A465" s="4" t="s">
        <v>14222</v>
      </c>
      <c r="B465" s="4" t="s">
        <v>14223</v>
      </c>
      <c r="C465" s="4" t="s">
        <v>14224</v>
      </c>
      <c r="D465" s="1" t="s">
        <v>14011</v>
      </c>
      <c r="E465" s="5" t="s">
        <v>216</v>
      </c>
      <c r="F465" s="5" t="s">
        <v>216</v>
      </c>
      <c r="G465" s="5" t="s">
        <v>216</v>
      </c>
      <c r="H465" s="5" t="s">
        <v>216</v>
      </c>
      <c r="I465" s="5" t="s">
        <v>216</v>
      </c>
      <c r="J465" s="5" t="s">
        <v>216</v>
      </c>
      <c r="K465" s="5" t="s">
        <v>216</v>
      </c>
      <c r="L465" s="5" t="s">
        <v>216</v>
      </c>
      <c r="M465" s="5" t="s">
        <v>216</v>
      </c>
      <c r="N465" s="5" t="s">
        <v>216</v>
      </c>
      <c r="O465" s="5" t="s">
        <v>216</v>
      </c>
      <c r="P465" s="5" t="s">
        <v>216</v>
      </c>
      <c r="Q465" s="5" t="s">
        <v>216</v>
      </c>
      <c r="R465" s="5" t="s">
        <v>216</v>
      </c>
      <c r="S465" s="5" t="s">
        <v>216</v>
      </c>
      <c r="T465" s="5" t="s">
        <v>216</v>
      </c>
      <c r="U465" s="5" t="s">
        <v>6142</v>
      </c>
      <c r="V465" s="5" t="s">
        <v>216</v>
      </c>
      <c r="W465" s="5" t="s">
        <v>216</v>
      </c>
    </row>
    <row r="466" spans="1:23" x14ac:dyDescent="0.25">
      <c r="A466" s="4" t="s">
        <v>1424</v>
      </c>
      <c r="B466" s="4" t="s">
        <v>14225</v>
      </c>
      <c r="C466" s="4" t="s">
        <v>14226</v>
      </c>
      <c r="D466" s="1" t="s">
        <v>14227</v>
      </c>
      <c r="E466" s="5" t="s">
        <v>3826</v>
      </c>
      <c r="F466" s="5" t="s">
        <v>3826</v>
      </c>
      <c r="G466" s="5" t="s">
        <v>3826</v>
      </c>
      <c r="H466" s="5" t="s">
        <v>3826</v>
      </c>
      <c r="I466" s="5" t="s">
        <v>3826</v>
      </c>
      <c r="J466" s="5" t="s">
        <v>3826</v>
      </c>
      <c r="K466" s="5" t="s">
        <v>3826</v>
      </c>
      <c r="L466" s="5" t="s">
        <v>3826</v>
      </c>
      <c r="M466" s="5" t="s">
        <v>3826</v>
      </c>
      <c r="N466" s="5" t="s">
        <v>11382</v>
      </c>
      <c r="O466" s="5" t="s">
        <v>11535</v>
      </c>
      <c r="P466" s="5" t="s">
        <v>11535</v>
      </c>
      <c r="Q466" s="5" t="s">
        <v>11535</v>
      </c>
      <c r="R466" s="5" t="s">
        <v>14228</v>
      </c>
      <c r="S466" s="5" t="s">
        <v>12786</v>
      </c>
      <c r="T466" s="5" t="s">
        <v>13073</v>
      </c>
      <c r="U466" s="5" t="s">
        <v>13084</v>
      </c>
      <c r="V466" s="5" t="s">
        <v>1651</v>
      </c>
      <c r="W466" s="5" t="s">
        <v>1651</v>
      </c>
    </row>
    <row r="467" spans="1:23" x14ac:dyDescent="0.25">
      <c r="A467" s="4" t="s">
        <v>1427</v>
      </c>
      <c r="B467" s="4" t="s">
        <v>14225</v>
      </c>
      <c r="C467" s="4" t="s">
        <v>14229</v>
      </c>
      <c r="D467" s="1" t="s">
        <v>14230</v>
      </c>
      <c r="E467" s="5">
        <v>0.7</v>
      </c>
      <c r="F467" s="5">
        <v>0.7</v>
      </c>
      <c r="G467" s="5">
        <v>0.5</v>
      </c>
      <c r="H467" s="5">
        <v>0.5</v>
      </c>
      <c r="I467" s="5">
        <v>0.5</v>
      </c>
      <c r="J467" s="5">
        <v>0.5</v>
      </c>
      <c r="K467" s="5">
        <v>0.5</v>
      </c>
      <c r="L467" s="5">
        <v>0.5</v>
      </c>
      <c r="M467" s="5">
        <v>0.5</v>
      </c>
      <c r="N467" s="5">
        <v>0.5</v>
      </c>
      <c r="O467" s="5">
        <v>0.5</v>
      </c>
      <c r="P467" s="5">
        <v>0.5</v>
      </c>
      <c r="Q467" s="5">
        <v>0.5</v>
      </c>
      <c r="R467" s="5">
        <v>0.45</v>
      </c>
      <c r="S467" s="5">
        <v>0.45</v>
      </c>
      <c r="T467" s="5">
        <v>0.45</v>
      </c>
      <c r="U467" s="5">
        <v>0.45</v>
      </c>
      <c r="V467" s="5">
        <v>0.45</v>
      </c>
      <c r="W467" s="5">
        <v>0.45</v>
      </c>
    </row>
    <row r="468" spans="1:23" x14ac:dyDescent="0.25">
      <c r="A468" s="4" t="s">
        <v>14231</v>
      </c>
      <c r="B468" s="4" t="s">
        <v>14225</v>
      </c>
      <c r="C468" s="4" t="s">
        <v>14232</v>
      </c>
      <c r="D468" s="1" t="s">
        <v>14233</v>
      </c>
      <c r="E468" s="5" t="s">
        <v>216</v>
      </c>
      <c r="F468" s="5" t="s">
        <v>216</v>
      </c>
      <c r="G468" s="5" t="s">
        <v>760</v>
      </c>
      <c r="H468" s="5" t="s">
        <v>760</v>
      </c>
      <c r="I468" s="5" t="s">
        <v>760</v>
      </c>
      <c r="J468" s="5" t="s">
        <v>760</v>
      </c>
      <c r="K468" s="5" t="s">
        <v>760</v>
      </c>
      <c r="L468" s="5" t="s">
        <v>760</v>
      </c>
      <c r="M468" s="5" t="s">
        <v>760</v>
      </c>
      <c r="N468" s="5" t="s">
        <v>760</v>
      </c>
      <c r="O468" s="5" t="s">
        <v>760</v>
      </c>
      <c r="P468" s="5" t="s">
        <v>760</v>
      </c>
      <c r="Q468" s="5" t="s">
        <v>760</v>
      </c>
      <c r="R468" s="5" t="s">
        <v>760</v>
      </c>
      <c r="S468" s="5" t="s">
        <v>760</v>
      </c>
      <c r="T468" s="5" t="s">
        <v>760</v>
      </c>
      <c r="U468" s="5" t="s">
        <v>760</v>
      </c>
      <c r="V468" s="5" t="s">
        <v>760</v>
      </c>
      <c r="W468" s="5" t="s">
        <v>760</v>
      </c>
    </row>
    <row r="469" spans="1:23" x14ac:dyDescent="0.25">
      <c r="A469" s="4" t="s">
        <v>14234</v>
      </c>
      <c r="B469" s="4" t="s">
        <v>14225</v>
      </c>
      <c r="C469" s="4" t="s">
        <v>14235</v>
      </c>
      <c r="D469" s="1" t="s">
        <v>14236</v>
      </c>
      <c r="E469" s="5" t="s">
        <v>216</v>
      </c>
      <c r="F469" s="5" t="s">
        <v>216</v>
      </c>
      <c r="G469" s="5" t="s">
        <v>769</v>
      </c>
      <c r="H469" s="5" t="s">
        <v>769</v>
      </c>
      <c r="I469" s="5" t="s">
        <v>769</v>
      </c>
      <c r="J469" s="5" t="s">
        <v>769</v>
      </c>
      <c r="K469" s="5" t="s">
        <v>769</v>
      </c>
      <c r="L469" s="5" t="s">
        <v>769</v>
      </c>
      <c r="M469" s="5" t="s">
        <v>769</v>
      </c>
      <c r="N469" s="5" t="s">
        <v>769</v>
      </c>
      <c r="O469" s="5" t="s">
        <v>769</v>
      </c>
      <c r="P469" s="5" t="s">
        <v>769</v>
      </c>
      <c r="Q469" s="5" t="s">
        <v>769</v>
      </c>
      <c r="R469" s="5" t="s">
        <v>769</v>
      </c>
      <c r="S469" s="5" t="s">
        <v>769</v>
      </c>
      <c r="T469" s="5" t="s">
        <v>769</v>
      </c>
      <c r="U469" s="5" t="s">
        <v>769</v>
      </c>
      <c r="V469" s="5" t="s">
        <v>769</v>
      </c>
      <c r="W469" s="5" t="s">
        <v>769</v>
      </c>
    </row>
    <row r="470" spans="1:23" ht="25.5" x14ac:dyDescent="0.25">
      <c r="A470" s="4" t="s">
        <v>14237</v>
      </c>
      <c r="B470" s="4" t="s">
        <v>14225</v>
      </c>
      <c r="C470" s="4" t="s">
        <v>14238</v>
      </c>
      <c r="D470" s="1" t="s">
        <v>14239</v>
      </c>
      <c r="E470" s="5">
        <v>0.75529999999999997</v>
      </c>
      <c r="F470" s="5">
        <v>0.75529999999999997</v>
      </c>
      <c r="G470" s="5">
        <v>0.75900000000000001</v>
      </c>
      <c r="H470" s="5">
        <v>0.75900000000000001</v>
      </c>
      <c r="I470" s="5">
        <v>0.76339999999999997</v>
      </c>
      <c r="J470" s="5">
        <v>0.76339999999999997</v>
      </c>
      <c r="K470" s="5">
        <v>0.7702</v>
      </c>
      <c r="L470" s="5">
        <v>0.7702</v>
      </c>
      <c r="M470" s="5">
        <v>0.75529999999999997</v>
      </c>
      <c r="N470" s="5">
        <v>0.75529999999999997</v>
      </c>
      <c r="O470" s="5">
        <v>0.77249999999999996</v>
      </c>
      <c r="P470" s="5">
        <v>0.77249999999999996</v>
      </c>
      <c r="Q470" s="5">
        <v>0.77100000000000002</v>
      </c>
      <c r="R470" s="5">
        <v>0.77</v>
      </c>
      <c r="S470" s="5">
        <v>0.77</v>
      </c>
      <c r="T470" s="5">
        <v>0.77</v>
      </c>
      <c r="U470" s="5">
        <v>0.77</v>
      </c>
      <c r="V470" s="5">
        <v>0.77</v>
      </c>
      <c r="W470" s="5">
        <v>0.77</v>
      </c>
    </row>
    <row r="471" spans="1:23" ht="25.5" x14ac:dyDescent="0.25">
      <c r="A471" s="4" t="s">
        <v>14240</v>
      </c>
      <c r="B471" s="4" t="s">
        <v>14225</v>
      </c>
      <c r="C471" s="4" t="s">
        <v>14241</v>
      </c>
      <c r="D471" s="1" t="s">
        <v>14242</v>
      </c>
      <c r="E471" s="5">
        <v>0.60680000000000001</v>
      </c>
      <c r="F471" s="5">
        <v>0.60680000000000001</v>
      </c>
      <c r="G471" s="5">
        <v>0.61160000000000003</v>
      </c>
      <c r="H471" s="5">
        <v>0.61160000000000003</v>
      </c>
      <c r="I471" s="5">
        <v>0.61739999999999995</v>
      </c>
      <c r="J471" s="5">
        <v>0.61739999999999995</v>
      </c>
      <c r="K471" s="5">
        <v>0.62629999999999997</v>
      </c>
      <c r="L471" s="5">
        <v>0.62629999999999997</v>
      </c>
      <c r="M471" s="5">
        <v>0.60680000000000001</v>
      </c>
      <c r="N471" s="5">
        <v>0.60680000000000001</v>
      </c>
      <c r="O471" s="5">
        <v>0.62929999999999997</v>
      </c>
      <c r="P471" s="5">
        <v>0.62929999999999997</v>
      </c>
      <c r="Q471" s="5">
        <v>0.62729999999999997</v>
      </c>
      <c r="R471" s="5">
        <v>0.63</v>
      </c>
      <c r="S471" s="5">
        <v>0.63</v>
      </c>
      <c r="T471" s="5">
        <v>0.63</v>
      </c>
      <c r="U471" s="5">
        <v>0.63</v>
      </c>
      <c r="V471" s="5">
        <v>0.63</v>
      </c>
      <c r="W471" s="5">
        <v>0.63</v>
      </c>
    </row>
    <row r="472" spans="1:23" ht="25.5" x14ac:dyDescent="0.25">
      <c r="A472" s="4" t="s">
        <v>14243</v>
      </c>
      <c r="B472" s="4" t="s">
        <v>14225</v>
      </c>
      <c r="C472" s="4" t="s">
        <v>14244</v>
      </c>
      <c r="D472" s="1" t="s">
        <v>14245</v>
      </c>
      <c r="E472" s="5">
        <v>0.5071</v>
      </c>
      <c r="F472" s="5">
        <v>0.5071</v>
      </c>
      <c r="G472" s="5">
        <v>0.5121</v>
      </c>
      <c r="H472" s="5">
        <v>0.5121</v>
      </c>
      <c r="I472" s="5">
        <v>0.51819999999999999</v>
      </c>
      <c r="J472" s="5">
        <v>0.51819999999999999</v>
      </c>
      <c r="K472" s="5">
        <v>0.52769999999999995</v>
      </c>
      <c r="L472" s="5">
        <v>0.52769999999999995</v>
      </c>
      <c r="M472" s="5">
        <v>0.5071</v>
      </c>
      <c r="N472" s="5">
        <v>0.5071</v>
      </c>
      <c r="O472" s="5">
        <v>0.53090000000000004</v>
      </c>
      <c r="P472" s="5">
        <v>0.53090000000000004</v>
      </c>
      <c r="Q472" s="5">
        <v>0.52880000000000005</v>
      </c>
      <c r="R472" s="5">
        <v>0.53</v>
      </c>
      <c r="S472" s="5">
        <v>0.53</v>
      </c>
      <c r="T472" s="5">
        <v>0.53</v>
      </c>
      <c r="U472" s="5">
        <v>0.53</v>
      </c>
      <c r="V472" s="5">
        <v>0.53</v>
      </c>
      <c r="W472" s="5">
        <v>0.53</v>
      </c>
    </row>
    <row r="473" spans="1:23" ht="25.5" x14ac:dyDescent="0.25">
      <c r="A473" s="4" t="s">
        <v>14246</v>
      </c>
      <c r="B473" s="4" t="s">
        <v>14225</v>
      </c>
      <c r="C473" s="4" t="s">
        <v>14247</v>
      </c>
      <c r="D473" s="1" t="s">
        <v>14248</v>
      </c>
      <c r="E473" s="5">
        <v>0.4355</v>
      </c>
      <c r="F473" s="5">
        <v>0.4355</v>
      </c>
      <c r="G473" s="5">
        <v>0.4405</v>
      </c>
      <c r="H473" s="5">
        <v>0.4405</v>
      </c>
      <c r="I473" s="5">
        <v>0.44650000000000001</v>
      </c>
      <c r="J473" s="5">
        <v>0.44650000000000001</v>
      </c>
      <c r="K473" s="5">
        <v>0.45600000000000002</v>
      </c>
      <c r="L473" s="5">
        <v>0.45600000000000002</v>
      </c>
      <c r="M473" s="5">
        <v>0.4355</v>
      </c>
      <c r="N473" s="5">
        <v>0.4355</v>
      </c>
      <c r="O473" s="5">
        <v>0.4592</v>
      </c>
      <c r="P473" s="5">
        <v>0.4592</v>
      </c>
      <c r="Q473" s="5">
        <v>0.45700000000000002</v>
      </c>
      <c r="R473" s="5">
        <v>0.46</v>
      </c>
      <c r="S473" s="5">
        <v>0.46</v>
      </c>
      <c r="T473" s="5">
        <v>0.46</v>
      </c>
      <c r="U473" s="5">
        <v>0.46</v>
      </c>
      <c r="V473" s="5">
        <v>0.46</v>
      </c>
      <c r="W473" s="5">
        <v>0.46</v>
      </c>
    </row>
    <row r="474" spans="1:23" ht="25.5" x14ac:dyDescent="0.25">
      <c r="A474" s="4" t="s">
        <v>14249</v>
      </c>
      <c r="B474" s="4" t="s">
        <v>14225</v>
      </c>
      <c r="C474" s="4" t="s">
        <v>14250</v>
      </c>
      <c r="D474" s="1" t="s">
        <v>14251</v>
      </c>
      <c r="E474" s="5">
        <v>0.38169999999999998</v>
      </c>
      <c r="F474" s="5">
        <v>0.38169999999999998</v>
      </c>
      <c r="G474" s="5">
        <v>0.38650000000000001</v>
      </c>
      <c r="H474" s="5">
        <v>0.38650000000000001</v>
      </c>
      <c r="I474" s="5">
        <v>0.39229999999999998</v>
      </c>
      <c r="J474" s="5">
        <v>0.39229999999999998</v>
      </c>
      <c r="K474" s="5">
        <v>0.40139999999999998</v>
      </c>
      <c r="L474" s="5">
        <v>0.40139999999999998</v>
      </c>
      <c r="M474" s="5">
        <v>0.38169999999999998</v>
      </c>
      <c r="N474" s="5">
        <v>0.38169999999999998</v>
      </c>
      <c r="O474" s="5">
        <v>0.40450000000000003</v>
      </c>
      <c r="P474" s="5">
        <v>0.40450000000000003</v>
      </c>
      <c r="Q474" s="5">
        <v>0.40239999999999998</v>
      </c>
      <c r="R474" s="5">
        <v>0.4</v>
      </c>
      <c r="S474" s="5">
        <v>0.4</v>
      </c>
      <c r="T474" s="5">
        <v>0.4</v>
      </c>
      <c r="U474" s="5">
        <v>0.4</v>
      </c>
      <c r="V474" s="5">
        <v>0.4</v>
      </c>
      <c r="W474" s="5">
        <v>0.4</v>
      </c>
    </row>
    <row r="475" spans="1:23" ht="25.5" x14ac:dyDescent="0.25">
      <c r="A475" s="4" t="s">
        <v>14252</v>
      </c>
      <c r="B475" s="4" t="s">
        <v>14225</v>
      </c>
      <c r="C475" s="4" t="s">
        <v>14253</v>
      </c>
      <c r="D475" s="1" t="s">
        <v>14254</v>
      </c>
      <c r="E475" s="5">
        <v>0.83199999999999996</v>
      </c>
      <c r="F475" s="5">
        <v>0.83199999999999996</v>
      </c>
      <c r="G475" s="5">
        <v>0.83109999999999995</v>
      </c>
      <c r="H475" s="5">
        <v>0.83109999999999995</v>
      </c>
      <c r="I475" s="5">
        <v>0.83140000000000003</v>
      </c>
      <c r="J475" s="5">
        <v>0.83140000000000003</v>
      </c>
      <c r="K475" s="5">
        <v>0.83140000000000003</v>
      </c>
      <c r="L475" s="5">
        <v>0.83140000000000003</v>
      </c>
      <c r="M475" s="5">
        <v>0.83199999999999996</v>
      </c>
      <c r="N475" s="5">
        <v>0.83199999999999996</v>
      </c>
      <c r="O475" s="5">
        <v>0.83160000000000001</v>
      </c>
      <c r="P475" s="5">
        <v>0.83160000000000001</v>
      </c>
      <c r="Q475" s="5">
        <v>0.83160000000000001</v>
      </c>
      <c r="R475" s="5">
        <v>0.84</v>
      </c>
      <c r="S475" s="5">
        <v>0.83</v>
      </c>
      <c r="T475" s="5">
        <v>0.83</v>
      </c>
      <c r="U475" s="5">
        <v>0.83</v>
      </c>
      <c r="V475" s="5">
        <v>0.83</v>
      </c>
      <c r="W475" s="5">
        <v>0.83</v>
      </c>
    </row>
    <row r="476" spans="1:23" ht="25.5" x14ac:dyDescent="0.25">
      <c r="A476" s="4" t="s">
        <v>14255</v>
      </c>
      <c r="B476" s="4" t="s">
        <v>14225</v>
      </c>
      <c r="C476" s="4" t="s">
        <v>14256</v>
      </c>
      <c r="D476" s="1" t="s">
        <v>14257</v>
      </c>
      <c r="E476" s="5">
        <v>0.71230000000000004</v>
      </c>
      <c r="F476" s="5">
        <v>0.71230000000000004</v>
      </c>
      <c r="G476" s="5">
        <v>0.71099999999999997</v>
      </c>
      <c r="H476" s="5">
        <v>0.71099999999999997</v>
      </c>
      <c r="I476" s="5">
        <v>0.71150000000000002</v>
      </c>
      <c r="J476" s="5">
        <v>0.71150000000000002</v>
      </c>
      <c r="K476" s="5">
        <v>0.71150000000000002</v>
      </c>
      <c r="L476" s="5">
        <v>0.71150000000000002</v>
      </c>
      <c r="M476" s="5">
        <v>0.71230000000000004</v>
      </c>
      <c r="N476" s="5">
        <v>0.71230000000000004</v>
      </c>
      <c r="O476" s="5">
        <v>0.7117</v>
      </c>
      <c r="P476" s="5">
        <v>0.7117</v>
      </c>
      <c r="Q476" s="5">
        <v>0.71830000000000005</v>
      </c>
      <c r="R476" s="5">
        <v>0.72</v>
      </c>
      <c r="S476" s="5">
        <v>0.71</v>
      </c>
      <c r="T476" s="5">
        <v>0.71</v>
      </c>
      <c r="U476" s="5">
        <v>0.71</v>
      </c>
      <c r="V476" s="5">
        <v>0.71</v>
      </c>
      <c r="W476" s="5">
        <v>0.71</v>
      </c>
    </row>
    <row r="477" spans="1:23" ht="25.5" x14ac:dyDescent="0.25">
      <c r="A477" s="4" t="s">
        <v>14258</v>
      </c>
      <c r="B477" s="4" t="s">
        <v>14225</v>
      </c>
      <c r="C477" s="4" t="s">
        <v>14259</v>
      </c>
      <c r="D477" s="1" t="s">
        <v>14260</v>
      </c>
      <c r="E477" s="5">
        <v>0.62270000000000003</v>
      </c>
      <c r="F477" s="5">
        <v>0.62270000000000003</v>
      </c>
      <c r="G477" s="5">
        <v>0.62119999999999997</v>
      </c>
      <c r="H477" s="5">
        <v>0.62119999999999997</v>
      </c>
      <c r="I477" s="5">
        <v>0.62180000000000002</v>
      </c>
      <c r="J477" s="5">
        <v>0.62180000000000002</v>
      </c>
      <c r="K477" s="5">
        <v>0.62180000000000002</v>
      </c>
      <c r="L477" s="5">
        <v>0.62180000000000002</v>
      </c>
      <c r="M477" s="5">
        <v>0.62270000000000003</v>
      </c>
      <c r="N477" s="5">
        <v>0.62270000000000003</v>
      </c>
      <c r="O477" s="5">
        <v>0.622</v>
      </c>
      <c r="P477" s="5">
        <v>0.622</v>
      </c>
      <c r="Q477" s="5">
        <v>0.62960000000000005</v>
      </c>
      <c r="R477" s="5">
        <v>0.63</v>
      </c>
      <c r="S477" s="5">
        <v>0.62</v>
      </c>
      <c r="T477" s="5">
        <v>0.62</v>
      </c>
      <c r="U477" s="5">
        <v>0.62</v>
      </c>
      <c r="V477" s="5">
        <v>0.62</v>
      </c>
      <c r="W477" s="5">
        <v>0.62</v>
      </c>
    </row>
    <row r="478" spans="1:23" ht="25.5" x14ac:dyDescent="0.25">
      <c r="A478" s="4" t="s">
        <v>14261</v>
      </c>
      <c r="B478" s="4" t="s">
        <v>14225</v>
      </c>
      <c r="C478" s="4" t="s">
        <v>14262</v>
      </c>
      <c r="D478" s="1" t="s">
        <v>14263</v>
      </c>
      <c r="E478" s="5">
        <v>0.55310000000000004</v>
      </c>
      <c r="F478" s="5">
        <v>0.55310000000000004</v>
      </c>
      <c r="G478" s="5">
        <v>0.55149999999999999</v>
      </c>
      <c r="H478" s="5">
        <v>0.55149999999999999</v>
      </c>
      <c r="I478" s="5">
        <v>0.55220000000000002</v>
      </c>
      <c r="J478" s="5">
        <v>0.55220000000000002</v>
      </c>
      <c r="K478" s="5">
        <v>0.55220000000000002</v>
      </c>
      <c r="L478" s="5">
        <v>0.55220000000000002</v>
      </c>
      <c r="M478" s="5">
        <v>0.55310000000000004</v>
      </c>
      <c r="N478" s="5">
        <v>0.55310000000000004</v>
      </c>
      <c r="O478" s="5">
        <v>0.5524</v>
      </c>
      <c r="P478" s="5">
        <v>0.5524</v>
      </c>
      <c r="Q478" s="5">
        <v>0.56040000000000001</v>
      </c>
      <c r="R478" s="5">
        <v>0.56000000000000005</v>
      </c>
      <c r="S478" s="5">
        <v>0.55000000000000004</v>
      </c>
      <c r="T478" s="5">
        <v>0.55000000000000004</v>
      </c>
      <c r="U478" s="5">
        <v>0.55000000000000004</v>
      </c>
      <c r="V478" s="5">
        <v>0.55000000000000004</v>
      </c>
      <c r="W478" s="5">
        <v>0.55000000000000004</v>
      </c>
    </row>
    <row r="479" spans="1:23" ht="25.5" x14ac:dyDescent="0.25">
      <c r="A479" s="4" t="s">
        <v>14264</v>
      </c>
      <c r="B479" s="4" t="s">
        <v>14225</v>
      </c>
      <c r="C479" s="4" t="s">
        <v>14265</v>
      </c>
      <c r="D479" s="1" t="s">
        <v>14266</v>
      </c>
      <c r="E479" s="5">
        <v>0.4975</v>
      </c>
      <c r="F479" s="5">
        <v>0.4975</v>
      </c>
      <c r="G479" s="5">
        <v>0.49590000000000001</v>
      </c>
      <c r="H479" s="5">
        <v>0.49590000000000001</v>
      </c>
      <c r="I479" s="5">
        <v>0.49659999999999999</v>
      </c>
      <c r="J479" s="5">
        <v>0.49659999999999999</v>
      </c>
      <c r="K479" s="5">
        <v>0.49659999999999999</v>
      </c>
      <c r="L479" s="5">
        <v>0.49659999999999999</v>
      </c>
      <c r="M479" s="5">
        <v>0.4975</v>
      </c>
      <c r="N479" s="5">
        <v>0.4975</v>
      </c>
      <c r="O479" s="5">
        <v>0.49690000000000001</v>
      </c>
      <c r="P479" s="5">
        <v>0.49690000000000001</v>
      </c>
      <c r="Q479" s="5">
        <v>0.50490000000000002</v>
      </c>
      <c r="R479" s="5">
        <v>0.5</v>
      </c>
      <c r="S479" s="5">
        <v>0.5</v>
      </c>
      <c r="T479" s="5">
        <v>0.5</v>
      </c>
      <c r="U479" s="5">
        <v>0.5</v>
      </c>
      <c r="V479" s="5">
        <v>0.5</v>
      </c>
      <c r="W479" s="5">
        <v>0.5</v>
      </c>
    </row>
    <row r="480" spans="1:23" x14ac:dyDescent="0.25">
      <c r="A480" s="4" t="s">
        <v>14267</v>
      </c>
      <c r="B480" s="4" t="s">
        <v>14225</v>
      </c>
      <c r="C480" s="4" t="s">
        <v>13773</v>
      </c>
      <c r="D480" s="1" t="s">
        <v>9993</v>
      </c>
      <c r="E480" s="5">
        <v>0.12</v>
      </c>
      <c r="F480" s="5">
        <v>0.12</v>
      </c>
      <c r="G480" s="5">
        <v>0.12</v>
      </c>
      <c r="H480" s="5">
        <v>0.12</v>
      </c>
      <c r="I480" s="5">
        <v>0.12</v>
      </c>
      <c r="J480" s="5">
        <v>0.12</v>
      </c>
      <c r="K480" s="5">
        <v>0.12</v>
      </c>
      <c r="L480" s="5">
        <v>0.12</v>
      </c>
      <c r="M480" s="5">
        <v>0.12</v>
      </c>
      <c r="N480" s="5">
        <v>0.12</v>
      </c>
      <c r="O480" s="5">
        <v>0.12</v>
      </c>
      <c r="P480" s="5">
        <v>0.12</v>
      </c>
      <c r="Q480" s="5">
        <v>0.12</v>
      </c>
      <c r="R480" s="5">
        <v>0.12</v>
      </c>
      <c r="S480" s="5">
        <v>0.12</v>
      </c>
      <c r="T480" s="5">
        <v>0.12</v>
      </c>
      <c r="U480" s="5">
        <v>0.12</v>
      </c>
      <c r="V480" s="5">
        <v>0.12</v>
      </c>
      <c r="W480" s="5">
        <v>0.12</v>
      </c>
    </row>
    <row r="481" spans="1:23" ht="25.5" x14ac:dyDescent="0.25">
      <c r="A481" s="4" t="s">
        <v>14268</v>
      </c>
      <c r="B481" s="4" t="s">
        <v>14225</v>
      </c>
      <c r="C481" s="4" t="s">
        <v>14269</v>
      </c>
      <c r="D481" s="1" t="s">
        <v>1855</v>
      </c>
      <c r="E481" s="5">
        <v>0</v>
      </c>
      <c r="F481" s="5">
        <v>0</v>
      </c>
      <c r="G481" s="5">
        <v>0</v>
      </c>
      <c r="H481" s="5">
        <v>0</v>
      </c>
      <c r="I481" s="5">
        <v>0</v>
      </c>
      <c r="J481" s="5">
        <v>0</v>
      </c>
      <c r="K481" s="5">
        <v>0</v>
      </c>
      <c r="L481" s="5">
        <v>0</v>
      </c>
      <c r="M481" s="5">
        <v>0</v>
      </c>
      <c r="N481" s="5">
        <v>0</v>
      </c>
      <c r="O481" s="5">
        <v>0</v>
      </c>
      <c r="P481" s="5">
        <v>0</v>
      </c>
      <c r="Q481" s="5">
        <v>0</v>
      </c>
      <c r="R481" s="5">
        <v>0</v>
      </c>
      <c r="S481" s="5">
        <v>0</v>
      </c>
      <c r="T481" s="5">
        <v>0</v>
      </c>
      <c r="U481" s="5">
        <v>0</v>
      </c>
      <c r="V481" s="5">
        <v>0</v>
      </c>
      <c r="W481" s="5">
        <v>0</v>
      </c>
    </row>
    <row r="482" spans="1:23" x14ac:dyDescent="0.25">
      <c r="A482" s="4" t="s">
        <v>14270</v>
      </c>
      <c r="B482" s="4" t="s">
        <v>14271</v>
      </c>
      <c r="C482" s="4" t="s">
        <v>14272</v>
      </c>
      <c r="D482" s="1" t="s">
        <v>14273</v>
      </c>
      <c r="E482" s="5" t="s">
        <v>216</v>
      </c>
      <c r="F482" s="5" t="s">
        <v>216</v>
      </c>
      <c r="G482" s="5" t="s">
        <v>216</v>
      </c>
      <c r="H482" s="5" t="s">
        <v>216</v>
      </c>
      <c r="I482" s="5" t="s">
        <v>708</v>
      </c>
      <c r="J482" s="5" t="s">
        <v>708</v>
      </c>
      <c r="K482" s="5" t="s">
        <v>708</v>
      </c>
      <c r="L482" s="5" t="s">
        <v>708</v>
      </c>
      <c r="M482" s="5" t="s">
        <v>708</v>
      </c>
      <c r="N482" s="5" t="s">
        <v>708</v>
      </c>
      <c r="O482" s="5" t="s">
        <v>708</v>
      </c>
      <c r="P482" s="5" t="s">
        <v>708</v>
      </c>
      <c r="Q482" s="5" t="s">
        <v>708</v>
      </c>
      <c r="R482" s="5" t="s">
        <v>9543</v>
      </c>
      <c r="S482" s="5" t="s">
        <v>14274</v>
      </c>
      <c r="T482" s="5" t="s">
        <v>5355</v>
      </c>
      <c r="U482" s="5" t="s">
        <v>14275</v>
      </c>
      <c r="V482" s="5" t="s">
        <v>14276</v>
      </c>
      <c r="W482" s="5" t="s">
        <v>14276</v>
      </c>
    </row>
    <row r="483" spans="1:23" x14ac:dyDescent="0.25">
      <c r="A483" s="4" t="s">
        <v>14277</v>
      </c>
      <c r="B483" s="4" t="s">
        <v>14278</v>
      </c>
      <c r="C483" s="4" t="s">
        <v>1908</v>
      </c>
      <c r="D483" s="1" t="s">
        <v>1909</v>
      </c>
      <c r="E483" s="5" t="s">
        <v>216</v>
      </c>
      <c r="F483" s="5" t="s">
        <v>216</v>
      </c>
      <c r="G483" s="5" t="s">
        <v>216</v>
      </c>
      <c r="H483" s="5">
        <v>0.19</v>
      </c>
      <c r="I483" s="5" t="s">
        <v>216</v>
      </c>
      <c r="J483" s="5" t="s">
        <v>216</v>
      </c>
      <c r="K483" s="5" t="s">
        <v>216</v>
      </c>
      <c r="L483" s="5" t="s">
        <v>216</v>
      </c>
      <c r="M483" s="5" t="s">
        <v>216</v>
      </c>
      <c r="N483" s="5" t="s">
        <v>216</v>
      </c>
      <c r="O483" s="5" t="s">
        <v>216</v>
      </c>
      <c r="P483" s="5" t="s">
        <v>216</v>
      </c>
      <c r="Q483" s="5">
        <v>0.19</v>
      </c>
      <c r="R483" s="5">
        <v>0.17499999999999999</v>
      </c>
      <c r="S483" s="5">
        <v>0.19</v>
      </c>
      <c r="T483" s="5">
        <v>0.19</v>
      </c>
      <c r="U483" s="5">
        <v>0.19</v>
      </c>
      <c r="V483" s="5">
        <v>0.19</v>
      </c>
      <c r="W483" s="5">
        <v>0.19</v>
      </c>
    </row>
    <row r="484" spans="1:23" x14ac:dyDescent="0.25">
      <c r="A484" s="4" t="s">
        <v>14279</v>
      </c>
      <c r="B484" s="4" t="s">
        <v>14278</v>
      </c>
      <c r="C484" s="4" t="s">
        <v>1911</v>
      </c>
      <c r="D484" s="1" t="s">
        <v>1912</v>
      </c>
      <c r="E484" s="5" t="s">
        <v>216</v>
      </c>
      <c r="F484" s="5" t="s">
        <v>216</v>
      </c>
      <c r="G484" s="5" t="s">
        <v>216</v>
      </c>
      <c r="H484" s="5">
        <v>7.0000000000000007E-2</v>
      </c>
      <c r="I484" s="5" t="s">
        <v>216</v>
      </c>
      <c r="J484" s="5" t="s">
        <v>216</v>
      </c>
      <c r="K484" s="5" t="s">
        <v>216</v>
      </c>
      <c r="L484" s="5" t="s">
        <v>216</v>
      </c>
      <c r="M484" s="5" t="s">
        <v>216</v>
      </c>
      <c r="N484" s="5" t="s">
        <v>216</v>
      </c>
      <c r="O484" s="5" t="s">
        <v>216</v>
      </c>
      <c r="P484" s="5" t="s">
        <v>216</v>
      </c>
      <c r="Q484" s="5">
        <v>7.0000000000000007E-2</v>
      </c>
      <c r="R484" s="5">
        <v>0.06</v>
      </c>
      <c r="S484" s="5">
        <v>7.0000000000000007E-2</v>
      </c>
      <c r="T484" s="5">
        <v>7.0000000000000007E-2</v>
      </c>
      <c r="U484" s="5">
        <v>7.0000000000000007E-2</v>
      </c>
      <c r="V484" s="5">
        <v>7.0000000000000007E-2</v>
      </c>
      <c r="W484" s="5">
        <v>7.0000000000000007E-2</v>
      </c>
    </row>
    <row r="485" spans="1:23" x14ac:dyDescent="0.25">
      <c r="A485" s="4" t="s">
        <v>14280</v>
      </c>
      <c r="B485" s="4" t="s">
        <v>14278</v>
      </c>
      <c r="C485" s="4" t="s">
        <v>1920</v>
      </c>
      <c r="D485" s="1" t="s">
        <v>1921</v>
      </c>
      <c r="E485" s="5" t="s">
        <v>216</v>
      </c>
      <c r="F485" s="5" t="s">
        <v>216</v>
      </c>
      <c r="G485" s="5" t="s">
        <v>216</v>
      </c>
      <c r="H485" s="5">
        <v>0</v>
      </c>
      <c r="I485" s="5" t="s">
        <v>216</v>
      </c>
      <c r="J485" s="5" t="s">
        <v>216</v>
      </c>
      <c r="K485" s="5" t="s">
        <v>216</v>
      </c>
      <c r="L485" s="5" t="s">
        <v>216</v>
      </c>
      <c r="M485" s="5" t="s">
        <v>216</v>
      </c>
      <c r="N485" s="5" t="s">
        <v>216</v>
      </c>
      <c r="O485" s="5" t="s">
        <v>216</v>
      </c>
      <c r="P485" s="5" t="s">
        <v>216</v>
      </c>
      <c r="Q485" s="5">
        <v>0</v>
      </c>
      <c r="R485" s="5">
        <v>0</v>
      </c>
      <c r="S485" s="5">
        <v>0</v>
      </c>
      <c r="T485" s="5">
        <v>0</v>
      </c>
      <c r="U485" s="5">
        <v>0</v>
      </c>
      <c r="V485" s="5">
        <v>0</v>
      </c>
      <c r="W485" s="5">
        <v>0</v>
      </c>
    </row>
    <row r="486" spans="1:23" x14ac:dyDescent="0.25">
      <c r="A486" s="4" t="s">
        <v>14281</v>
      </c>
      <c r="B486" s="4" t="s">
        <v>14278</v>
      </c>
      <c r="C486" s="4" t="s">
        <v>14282</v>
      </c>
      <c r="D486" s="1" t="s">
        <v>14283</v>
      </c>
      <c r="E486" s="5" t="s">
        <v>216</v>
      </c>
      <c r="F486" s="5" t="s">
        <v>216</v>
      </c>
      <c r="G486" s="5" t="s">
        <v>216</v>
      </c>
      <c r="H486" s="5">
        <v>7.0000000000000007E-2</v>
      </c>
      <c r="I486" s="5" t="s">
        <v>216</v>
      </c>
      <c r="J486" s="5" t="s">
        <v>216</v>
      </c>
      <c r="K486" s="5" t="s">
        <v>216</v>
      </c>
      <c r="L486" s="5" t="s">
        <v>216</v>
      </c>
      <c r="M486" s="5" t="s">
        <v>216</v>
      </c>
      <c r="N486" s="5" t="s">
        <v>216</v>
      </c>
      <c r="O486" s="5" t="s">
        <v>216</v>
      </c>
      <c r="P486" s="5" t="s">
        <v>216</v>
      </c>
      <c r="Q486" s="5">
        <v>7.0000000000000007E-2</v>
      </c>
      <c r="R486" s="5">
        <v>0.06</v>
      </c>
      <c r="S486" s="5">
        <v>7.0000000000000007E-2</v>
      </c>
      <c r="T486" s="5">
        <v>7.0000000000000007E-2</v>
      </c>
      <c r="U486" s="5">
        <v>7.0000000000000007E-2</v>
      </c>
      <c r="V486" s="5">
        <v>7.0000000000000007E-2</v>
      </c>
      <c r="W486" s="5">
        <v>7.0000000000000007E-2</v>
      </c>
    </row>
    <row r="487" spans="1:23" x14ac:dyDescent="0.25">
      <c r="A487" s="4" t="s">
        <v>14284</v>
      </c>
      <c r="B487" s="4" t="s">
        <v>14278</v>
      </c>
      <c r="C487" s="4" t="s">
        <v>14285</v>
      </c>
      <c r="D487" s="1" t="s">
        <v>14286</v>
      </c>
      <c r="E487" s="5" t="s">
        <v>216</v>
      </c>
      <c r="F487" s="5" t="s">
        <v>216</v>
      </c>
      <c r="G487" s="5" t="s">
        <v>216</v>
      </c>
      <c r="H487" s="5">
        <v>0.19</v>
      </c>
      <c r="I487" s="5" t="s">
        <v>216</v>
      </c>
      <c r="J487" s="5" t="s">
        <v>216</v>
      </c>
      <c r="K487" s="5" t="s">
        <v>216</v>
      </c>
      <c r="L487" s="5" t="s">
        <v>216</v>
      </c>
      <c r="M487" s="5" t="s">
        <v>216</v>
      </c>
      <c r="N487" s="5" t="s">
        <v>216</v>
      </c>
      <c r="O487" s="5" t="s">
        <v>216</v>
      </c>
      <c r="P487" s="5" t="s">
        <v>216</v>
      </c>
      <c r="Q487" s="5">
        <v>0.19</v>
      </c>
      <c r="R487" s="5">
        <v>0.17499999999999999</v>
      </c>
      <c r="S487" s="5">
        <v>0.19</v>
      </c>
      <c r="T487" s="5">
        <v>0.19</v>
      </c>
      <c r="U487" s="5">
        <v>0.19</v>
      </c>
      <c r="V487" s="5">
        <v>0.19</v>
      </c>
      <c r="W487" s="5">
        <v>0.19</v>
      </c>
    </row>
    <row r="488" spans="1:23" ht="25.5" x14ac:dyDescent="0.25">
      <c r="A488" s="4" t="s">
        <v>14287</v>
      </c>
      <c r="B488" s="4" t="s">
        <v>14278</v>
      </c>
      <c r="C488" s="4" t="s">
        <v>2157</v>
      </c>
      <c r="D488" s="1" t="s">
        <v>2158</v>
      </c>
      <c r="E488" s="5" t="s">
        <v>216</v>
      </c>
      <c r="F488" s="5" t="s">
        <v>216</v>
      </c>
      <c r="G488" s="5" t="s">
        <v>216</v>
      </c>
      <c r="H488" s="5">
        <v>0.19</v>
      </c>
      <c r="I488" s="5" t="s">
        <v>216</v>
      </c>
      <c r="J488" s="5" t="s">
        <v>216</v>
      </c>
      <c r="K488" s="5" t="s">
        <v>216</v>
      </c>
      <c r="L488" s="5" t="s">
        <v>216</v>
      </c>
      <c r="M488" s="5" t="s">
        <v>216</v>
      </c>
      <c r="N488" s="5" t="s">
        <v>216</v>
      </c>
      <c r="O488" s="5" t="s">
        <v>216</v>
      </c>
      <c r="P488" s="5" t="s">
        <v>216</v>
      </c>
      <c r="Q488" s="5">
        <v>0.19</v>
      </c>
      <c r="R488" s="5">
        <v>0.17499999999999999</v>
      </c>
      <c r="S488" s="5">
        <v>0.19</v>
      </c>
      <c r="T488" s="5">
        <v>0.19</v>
      </c>
      <c r="U488" s="5">
        <v>0.19</v>
      </c>
      <c r="V488" s="5">
        <v>0.19</v>
      </c>
      <c r="W488" s="5">
        <v>0.19</v>
      </c>
    </row>
    <row r="489" spans="1:23" x14ac:dyDescent="0.25">
      <c r="A489" s="4" t="s">
        <v>14288</v>
      </c>
      <c r="B489" s="4" t="s">
        <v>14278</v>
      </c>
      <c r="C489" s="4" t="s">
        <v>2160</v>
      </c>
      <c r="D489" s="1" t="s">
        <v>2161</v>
      </c>
      <c r="E489" s="5" t="s">
        <v>216</v>
      </c>
      <c r="F489" s="5" t="s">
        <v>216</v>
      </c>
      <c r="G489" s="5" t="s">
        <v>216</v>
      </c>
      <c r="H489" s="5">
        <v>0.19</v>
      </c>
      <c r="I489" s="5" t="s">
        <v>216</v>
      </c>
      <c r="J489" s="5" t="s">
        <v>216</v>
      </c>
      <c r="K489" s="5" t="s">
        <v>216</v>
      </c>
      <c r="L489" s="5" t="s">
        <v>216</v>
      </c>
      <c r="M489" s="5" t="s">
        <v>216</v>
      </c>
      <c r="N489" s="5" t="s">
        <v>216</v>
      </c>
      <c r="O489" s="5" t="s">
        <v>216</v>
      </c>
      <c r="P489" s="5" t="s">
        <v>216</v>
      </c>
      <c r="Q489" s="5">
        <v>0.19</v>
      </c>
      <c r="R489" s="5">
        <v>0.17499999999999999</v>
      </c>
      <c r="S489" s="5">
        <v>0.19</v>
      </c>
      <c r="T489" s="5">
        <v>0.19</v>
      </c>
      <c r="U489" s="5">
        <v>0.19</v>
      </c>
      <c r="V489" s="5">
        <v>0.19</v>
      </c>
      <c r="W489" s="5">
        <v>0.19</v>
      </c>
    </row>
    <row r="490" spans="1:23" x14ac:dyDescent="0.25">
      <c r="A490" s="4" t="s">
        <v>14289</v>
      </c>
      <c r="B490" s="4" t="s">
        <v>14278</v>
      </c>
      <c r="C490" s="4" t="s">
        <v>2163</v>
      </c>
      <c r="D490" s="1" t="s">
        <v>2164</v>
      </c>
      <c r="E490" s="5" t="s">
        <v>216</v>
      </c>
      <c r="F490" s="5" t="s">
        <v>216</v>
      </c>
      <c r="G490" s="5" t="s">
        <v>216</v>
      </c>
      <c r="H490" s="5">
        <v>0.19</v>
      </c>
      <c r="I490" s="5" t="s">
        <v>216</v>
      </c>
      <c r="J490" s="5" t="s">
        <v>216</v>
      </c>
      <c r="K490" s="5" t="s">
        <v>216</v>
      </c>
      <c r="L490" s="5" t="s">
        <v>216</v>
      </c>
      <c r="M490" s="5" t="s">
        <v>216</v>
      </c>
      <c r="N490" s="5" t="s">
        <v>216</v>
      </c>
      <c r="O490" s="5" t="s">
        <v>216</v>
      </c>
      <c r="P490" s="5" t="s">
        <v>216</v>
      </c>
      <c r="Q490" s="5">
        <v>0.19</v>
      </c>
      <c r="R490" s="5">
        <v>0.17499999999999999</v>
      </c>
      <c r="S490" s="5">
        <v>0.19</v>
      </c>
      <c r="T490" s="5">
        <v>0.19</v>
      </c>
      <c r="U490" s="5">
        <v>0.19</v>
      </c>
      <c r="V490" s="5">
        <v>0.19</v>
      </c>
      <c r="W490" s="5">
        <v>0.19</v>
      </c>
    </row>
    <row r="491" spans="1:23" ht="25.5" x14ac:dyDescent="0.25">
      <c r="A491" s="4" t="s">
        <v>14290</v>
      </c>
      <c r="B491" s="4" t="s">
        <v>14278</v>
      </c>
      <c r="C491" s="4" t="s">
        <v>2166</v>
      </c>
      <c r="D491" s="1" t="s">
        <v>2167</v>
      </c>
      <c r="E491" s="5" t="s">
        <v>216</v>
      </c>
      <c r="F491" s="5" t="s">
        <v>216</v>
      </c>
      <c r="G491" s="5" t="s">
        <v>216</v>
      </c>
      <c r="H491" s="5">
        <v>0.19</v>
      </c>
      <c r="I491" s="5" t="s">
        <v>216</v>
      </c>
      <c r="J491" s="5" t="s">
        <v>216</v>
      </c>
      <c r="K491" s="5" t="s">
        <v>216</v>
      </c>
      <c r="L491" s="5" t="s">
        <v>216</v>
      </c>
      <c r="M491" s="5" t="s">
        <v>216</v>
      </c>
      <c r="N491" s="5" t="s">
        <v>216</v>
      </c>
      <c r="O491" s="5" t="s">
        <v>216</v>
      </c>
      <c r="P491" s="5" t="s">
        <v>216</v>
      </c>
      <c r="Q491" s="5">
        <v>0.19</v>
      </c>
      <c r="R491" s="5">
        <v>0.17499999999999999</v>
      </c>
      <c r="S491" s="5">
        <v>0.19</v>
      </c>
      <c r="T491" s="5">
        <v>0.19</v>
      </c>
      <c r="U491" s="5">
        <v>0.19</v>
      </c>
      <c r="V491" s="5">
        <v>0.19</v>
      </c>
      <c r="W491" s="5">
        <v>0.19</v>
      </c>
    </row>
    <row r="492" spans="1:23" ht="25.5" x14ac:dyDescent="0.25">
      <c r="A492" s="4" t="s">
        <v>14291</v>
      </c>
      <c r="B492" s="4" t="s">
        <v>14278</v>
      </c>
      <c r="C492" s="4" t="s">
        <v>2169</v>
      </c>
      <c r="D492" s="1" t="s">
        <v>9216</v>
      </c>
      <c r="E492" s="5" t="s">
        <v>216</v>
      </c>
      <c r="F492" s="5" t="s">
        <v>216</v>
      </c>
      <c r="G492" s="5" t="s">
        <v>216</v>
      </c>
      <c r="H492" s="5">
        <v>0.19</v>
      </c>
      <c r="I492" s="5" t="s">
        <v>216</v>
      </c>
      <c r="J492" s="5" t="s">
        <v>216</v>
      </c>
      <c r="K492" s="5" t="s">
        <v>216</v>
      </c>
      <c r="L492" s="5" t="s">
        <v>216</v>
      </c>
      <c r="M492" s="5" t="s">
        <v>216</v>
      </c>
      <c r="N492" s="5" t="s">
        <v>216</v>
      </c>
      <c r="O492" s="5" t="s">
        <v>216</v>
      </c>
      <c r="P492" s="5" t="s">
        <v>216</v>
      </c>
      <c r="Q492" s="5">
        <v>0.19</v>
      </c>
      <c r="R492" s="5">
        <v>0.17499999999999999</v>
      </c>
      <c r="S492" s="5">
        <v>0.19</v>
      </c>
      <c r="T492" s="5">
        <v>0.19</v>
      </c>
      <c r="U492" s="5">
        <v>0.19</v>
      </c>
      <c r="V492" s="5">
        <v>0.19</v>
      </c>
      <c r="W492" s="5">
        <v>0.19</v>
      </c>
    </row>
    <row r="493" spans="1:23" ht="25.5" x14ac:dyDescent="0.25">
      <c r="A493" s="4" t="s">
        <v>14292</v>
      </c>
      <c r="B493" s="4" t="s">
        <v>14278</v>
      </c>
      <c r="C493" s="4" t="s">
        <v>2178</v>
      </c>
      <c r="D493" s="1" t="s">
        <v>9218</v>
      </c>
      <c r="E493" s="5" t="s">
        <v>216</v>
      </c>
      <c r="F493" s="5" t="s">
        <v>216</v>
      </c>
      <c r="G493" s="5" t="s">
        <v>216</v>
      </c>
      <c r="H493" s="5">
        <v>0.19</v>
      </c>
      <c r="I493" s="5" t="s">
        <v>216</v>
      </c>
      <c r="J493" s="5" t="s">
        <v>216</v>
      </c>
      <c r="K493" s="5" t="s">
        <v>216</v>
      </c>
      <c r="L493" s="5" t="s">
        <v>216</v>
      </c>
      <c r="M493" s="5" t="s">
        <v>216</v>
      </c>
      <c r="N493" s="5" t="s">
        <v>216</v>
      </c>
      <c r="O493" s="5" t="s">
        <v>216</v>
      </c>
      <c r="P493" s="5" t="s">
        <v>216</v>
      </c>
      <c r="Q493" s="5">
        <v>0.19</v>
      </c>
      <c r="R493" s="5">
        <v>0.17499999999999999</v>
      </c>
      <c r="S493" s="5">
        <v>0.19</v>
      </c>
      <c r="T493" s="5">
        <v>0.19</v>
      </c>
      <c r="U493" s="5">
        <v>0.19</v>
      </c>
      <c r="V493" s="5">
        <v>0.19</v>
      </c>
      <c r="W493" s="5">
        <v>0.19</v>
      </c>
    </row>
    <row r="494" spans="1:23" ht="25.5" x14ac:dyDescent="0.25">
      <c r="A494" s="4" t="s">
        <v>14293</v>
      </c>
      <c r="B494" s="4" t="s">
        <v>14278</v>
      </c>
      <c r="C494" s="4" t="s">
        <v>2187</v>
      </c>
      <c r="D494" s="1" t="s">
        <v>2188</v>
      </c>
      <c r="E494" s="5" t="s">
        <v>216</v>
      </c>
      <c r="F494" s="5" t="s">
        <v>216</v>
      </c>
      <c r="G494" s="5" t="s">
        <v>216</v>
      </c>
      <c r="H494" s="5">
        <v>0.19</v>
      </c>
      <c r="I494" s="5" t="s">
        <v>216</v>
      </c>
      <c r="J494" s="5" t="s">
        <v>216</v>
      </c>
      <c r="K494" s="5" t="s">
        <v>216</v>
      </c>
      <c r="L494" s="5" t="s">
        <v>216</v>
      </c>
      <c r="M494" s="5" t="s">
        <v>216</v>
      </c>
      <c r="N494" s="5" t="s">
        <v>216</v>
      </c>
      <c r="O494" s="5" t="s">
        <v>216</v>
      </c>
      <c r="P494" s="5" t="s">
        <v>216</v>
      </c>
      <c r="Q494" s="5">
        <v>0.19</v>
      </c>
      <c r="R494" s="5">
        <v>0.17499999999999999</v>
      </c>
      <c r="S494" s="5">
        <v>0.19</v>
      </c>
      <c r="T494" s="5">
        <v>0.19</v>
      </c>
      <c r="U494" s="5">
        <v>0.19</v>
      </c>
      <c r="V494" s="5">
        <v>0.19</v>
      </c>
      <c r="W494" s="5">
        <v>0.19</v>
      </c>
    </row>
    <row r="495" spans="1:23" ht="25.5" x14ac:dyDescent="0.25">
      <c r="A495" s="4" t="s">
        <v>14294</v>
      </c>
      <c r="B495" s="4" t="s">
        <v>14278</v>
      </c>
      <c r="C495" s="4" t="s">
        <v>2190</v>
      </c>
      <c r="D495" s="1" t="s">
        <v>2191</v>
      </c>
      <c r="E495" s="5" t="s">
        <v>216</v>
      </c>
      <c r="F495" s="5" t="s">
        <v>216</v>
      </c>
      <c r="G495" s="5" t="s">
        <v>216</v>
      </c>
      <c r="H495" s="5">
        <v>0.19</v>
      </c>
      <c r="I495" s="5" t="s">
        <v>216</v>
      </c>
      <c r="J495" s="5" t="s">
        <v>216</v>
      </c>
      <c r="K495" s="5" t="s">
        <v>216</v>
      </c>
      <c r="L495" s="5" t="s">
        <v>216</v>
      </c>
      <c r="M495" s="5" t="s">
        <v>216</v>
      </c>
      <c r="N495" s="5" t="s">
        <v>216</v>
      </c>
      <c r="O495" s="5" t="s">
        <v>216</v>
      </c>
      <c r="P495" s="5" t="s">
        <v>216</v>
      </c>
      <c r="Q495" s="5">
        <v>0.19</v>
      </c>
      <c r="R495" s="5">
        <v>0.17499999999999999</v>
      </c>
      <c r="S495" s="5">
        <v>0.19</v>
      </c>
      <c r="T495" s="5">
        <v>0.19</v>
      </c>
      <c r="U495" s="5">
        <v>0.19</v>
      </c>
      <c r="V495" s="5">
        <v>0.19</v>
      </c>
      <c r="W495" s="5">
        <v>0.19</v>
      </c>
    </row>
    <row r="496" spans="1:23" ht="25.5" x14ac:dyDescent="0.25">
      <c r="A496" s="4" t="s">
        <v>14295</v>
      </c>
      <c r="B496" s="4" t="s">
        <v>14278</v>
      </c>
      <c r="C496" s="4" t="s">
        <v>2193</v>
      </c>
      <c r="D496" s="1" t="s">
        <v>2194</v>
      </c>
      <c r="E496" s="5" t="s">
        <v>216</v>
      </c>
      <c r="F496" s="5" t="s">
        <v>216</v>
      </c>
      <c r="G496" s="5" t="s">
        <v>216</v>
      </c>
      <c r="H496" s="5">
        <v>0.19</v>
      </c>
      <c r="I496" s="5" t="s">
        <v>216</v>
      </c>
      <c r="J496" s="5" t="s">
        <v>216</v>
      </c>
      <c r="K496" s="5" t="s">
        <v>216</v>
      </c>
      <c r="L496" s="5" t="s">
        <v>216</v>
      </c>
      <c r="M496" s="5" t="s">
        <v>216</v>
      </c>
      <c r="N496" s="5" t="s">
        <v>216</v>
      </c>
      <c r="O496" s="5" t="s">
        <v>216</v>
      </c>
      <c r="P496" s="5" t="s">
        <v>216</v>
      </c>
      <c r="Q496" s="5">
        <v>0.19</v>
      </c>
      <c r="R496" s="5">
        <v>0.17499999999999999</v>
      </c>
      <c r="S496" s="5">
        <v>0.19</v>
      </c>
      <c r="T496" s="5">
        <v>0.19</v>
      </c>
      <c r="U496" s="5">
        <v>0.19</v>
      </c>
      <c r="V496" s="5">
        <v>0.19</v>
      </c>
      <c r="W496" s="5">
        <v>0.19</v>
      </c>
    </row>
    <row r="497" spans="1:23" ht="25.5" x14ac:dyDescent="0.25">
      <c r="A497" s="4" t="s">
        <v>14296</v>
      </c>
      <c r="B497" s="4" t="s">
        <v>14278</v>
      </c>
      <c r="C497" s="4" t="s">
        <v>2196</v>
      </c>
      <c r="D497" s="1" t="s">
        <v>2197</v>
      </c>
      <c r="E497" s="5" t="s">
        <v>216</v>
      </c>
      <c r="F497" s="5" t="s">
        <v>216</v>
      </c>
      <c r="G497" s="5" t="s">
        <v>216</v>
      </c>
      <c r="H497" s="5">
        <v>0.19</v>
      </c>
      <c r="I497" s="5" t="s">
        <v>216</v>
      </c>
      <c r="J497" s="5" t="s">
        <v>216</v>
      </c>
      <c r="K497" s="5" t="s">
        <v>216</v>
      </c>
      <c r="L497" s="5" t="s">
        <v>216</v>
      </c>
      <c r="M497" s="5" t="s">
        <v>216</v>
      </c>
      <c r="N497" s="5" t="s">
        <v>216</v>
      </c>
      <c r="O497" s="5" t="s">
        <v>216</v>
      </c>
      <c r="P497" s="5" t="s">
        <v>216</v>
      </c>
      <c r="Q497" s="5">
        <v>0.19</v>
      </c>
      <c r="R497" s="5">
        <v>0.17499999999999999</v>
      </c>
      <c r="S497" s="5">
        <v>0.19</v>
      </c>
      <c r="T497" s="5">
        <v>0.19</v>
      </c>
      <c r="U497" s="5">
        <v>0.19</v>
      </c>
      <c r="V497" s="5">
        <v>0.19</v>
      </c>
      <c r="W497" s="5">
        <v>0.19</v>
      </c>
    </row>
    <row r="498" spans="1:23" ht="25.5" x14ac:dyDescent="0.25">
      <c r="A498" s="4" t="s">
        <v>14297</v>
      </c>
      <c r="B498" s="4" t="s">
        <v>14278</v>
      </c>
      <c r="C498" s="4" t="s">
        <v>2199</v>
      </c>
      <c r="D498" s="1" t="s">
        <v>9224</v>
      </c>
      <c r="E498" s="5" t="s">
        <v>216</v>
      </c>
      <c r="F498" s="5" t="s">
        <v>216</v>
      </c>
      <c r="G498" s="5" t="s">
        <v>216</v>
      </c>
      <c r="H498" s="5">
        <v>0</v>
      </c>
      <c r="I498" s="5" t="s">
        <v>216</v>
      </c>
      <c r="J498" s="5" t="s">
        <v>216</v>
      </c>
      <c r="K498" s="5" t="s">
        <v>216</v>
      </c>
      <c r="L498" s="5" t="s">
        <v>216</v>
      </c>
      <c r="M498" s="5" t="s">
        <v>216</v>
      </c>
      <c r="N498" s="5" t="s">
        <v>216</v>
      </c>
      <c r="O498" s="5" t="s">
        <v>216</v>
      </c>
      <c r="P498" s="5" t="s">
        <v>216</v>
      </c>
      <c r="Q498" s="5">
        <v>0</v>
      </c>
      <c r="R498" s="5">
        <v>0</v>
      </c>
      <c r="S498" s="5">
        <v>0</v>
      </c>
      <c r="T498" s="5">
        <v>0</v>
      </c>
      <c r="U498" s="5">
        <v>0</v>
      </c>
      <c r="V498" s="5">
        <v>0</v>
      </c>
      <c r="W498" s="5">
        <v>0</v>
      </c>
    </row>
    <row r="499" spans="1:23" ht="25.5" x14ac:dyDescent="0.25">
      <c r="A499" s="4" t="s">
        <v>14298</v>
      </c>
      <c r="B499" s="4" t="s">
        <v>14278</v>
      </c>
      <c r="C499" s="4" t="s">
        <v>2205</v>
      </c>
      <c r="D499" s="1" t="s">
        <v>9226</v>
      </c>
      <c r="E499" s="5" t="s">
        <v>216</v>
      </c>
      <c r="F499" s="5" t="s">
        <v>216</v>
      </c>
      <c r="G499" s="5" t="s">
        <v>216</v>
      </c>
      <c r="H499" s="5">
        <v>0</v>
      </c>
      <c r="I499" s="5" t="s">
        <v>216</v>
      </c>
      <c r="J499" s="5" t="s">
        <v>216</v>
      </c>
      <c r="K499" s="5" t="s">
        <v>216</v>
      </c>
      <c r="L499" s="5" t="s">
        <v>216</v>
      </c>
      <c r="M499" s="5" t="s">
        <v>216</v>
      </c>
      <c r="N499" s="5" t="s">
        <v>216</v>
      </c>
      <c r="O499" s="5" t="s">
        <v>216</v>
      </c>
      <c r="P499" s="5" t="s">
        <v>216</v>
      </c>
      <c r="Q499" s="5">
        <v>0</v>
      </c>
      <c r="R499" s="5">
        <v>0</v>
      </c>
      <c r="S499" s="5">
        <v>0</v>
      </c>
      <c r="T499" s="5">
        <v>0</v>
      </c>
      <c r="U499" s="5">
        <v>0</v>
      </c>
      <c r="V499" s="5">
        <v>0</v>
      </c>
      <c r="W499" s="5">
        <v>0</v>
      </c>
    </row>
    <row r="500" spans="1:23" ht="38.25" x14ac:dyDescent="0.25">
      <c r="A500" s="4" t="s">
        <v>14299</v>
      </c>
      <c r="B500" s="4" t="s">
        <v>14278</v>
      </c>
      <c r="C500" s="4" t="s">
        <v>2214</v>
      </c>
      <c r="D500" s="1" t="s">
        <v>9228</v>
      </c>
      <c r="E500" s="5" t="s">
        <v>216</v>
      </c>
      <c r="F500" s="5" t="s">
        <v>216</v>
      </c>
      <c r="G500" s="5" t="s">
        <v>216</v>
      </c>
      <c r="H500" s="5">
        <v>0.19</v>
      </c>
      <c r="I500" s="5" t="s">
        <v>216</v>
      </c>
      <c r="J500" s="5" t="s">
        <v>216</v>
      </c>
      <c r="K500" s="5" t="s">
        <v>216</v>
      </c>
      <c r="L500" s="5" t="s">
        <v>216</v>
      </c>
      <c r="M500" s="5" t="s">
        <v>216</v>
      </c>
      <c r="N500" s="5" t="s">
        <v>216</v>
      </c>
      <c r="O500" s="5" t="s">
        <v>216</v>
      </c>
      <c r="P500" s="5" t="s">
        <v>216</v>
      </c>
      <c r="Q500" s="5">
        <v>0.19</v>
      </c>
      <c r="R500" s="5">
        <v>0.17499999999999999</v>
      </c>
      <c r="S500" s="5">
        <v>0.19</v>
      </c>
      <c r="T500" s="5">
        <v>0.19</v>
      </c>
      <c r="U500" s="5">
        <v>0.19</v>
      </c>
      <c r="V500" s="5">
        <v>0.19</v>
      </c>
      <c r="W500" s="5">
        <v>0.19</v>
      </c>
    </row>
    <row r="501" spans="1:23" ht="38.25" x14ac:dyDescent="0.25">
      <c r="A501" s="4" t="s">
        <v>14300</v>
      </c>
      <c r="B501" s="4" t="s">
        <v>14278</v>
      </c>
      <c r="C501" s="4" t="s">
        <v>2220</v>
      </c>
      <c r="D501" s="1" t="s">
        <v>9230</v>
      </c>
      <c r="E501" s="5" t="s">
        <v>216</v>
      </c>
      <c r="F501" s="5" t="s">
        <v>216</v>
      </c>
      <c r="G501" s="5" t="s">
        <v>216</v>
      </c>
      <c r="H501" s="5">
        <v>0.19</v>
      </c>
      <c r="I501" s="5" t="s">
        <v>216</v>
      </c>
      <c r="J501" s="5" t="s">
        <v>216</v>
      </c>
      <c r="K501" s="5" t="s">
        <v>216</v>
      </c>
      <c r="L501" s="5" t="s">
        <v>216</v>
      </c>
      <c r="M501" s="5" t="s">
        <v>216</v>
      </c>
      <c r="N501" s="5" t="s">
        <v>216</v>
      </c>
      <c r="O501" s="5" t="s">
        <v>216</v>
      </c>
      <c r="P501" s="5" t="s">
        <v>216</v>
      </c>
      <c r="Q501" s="5">
        <v>0.19</v>
      </c>
      <c r="R501" s="5">
        <v>0.17499999999999999</v>
      </c>
      <c r="S501" s="5">
        <v>0.19</v>
      </c>
      <c r="T501" s="5">
        <v>0.19</v>
      </c>
      <c r="U501" s="5">
        <v>0.19</v>
      </c>
      <c r="V501" s="5">
        <v>0.19</v>
      </c>
      <c r="W501" s="5">
        <v>0.19</v>
      </c>
    </row>
    <row r="502" spans="1:23" ht="25.5" x14ac:dyDescent="0.25">
      <c r="A502" s="4" t="s">
        <v>14301</v>
      </c>
      <c r="B502" s="4" t="s">
        <v>14278</v>
      </c>
      <c r="C502" s="4" t="s">
        <v>2226</v>
      </c>
      <c r="D502" s="1" t="s">
        <v>9232</v>
      </c>
      <c r="E502" s="5" t="s">
        <v>216</v>
      </c>
      <c r="F502" s="5" t="s">
        <v>216</v>
      </c>
      <c r="G502" s="5" t="s">
        <v>216</v>
      </c>
      <c r="H502" s="5">
        <v>7.0000000000000007E-2</v>
      </c>
      <c r="I502" s="5" t="s">
        <v>216</v>
      </c>
      <c r="J502" s="5" t="s">
        <v>216</v>
      </c>
      <c r="K502" s="5" t="s">
        <v>216</v>
      </c>
      <c r="L502" s="5" t="s">
        <v>216</v>
      </c>
      <c r="M502" s="5" t="s">
        <v>216</v>
      </c>
      <c r="N502" s="5" t="s">
        <v>216</v>
      </c>
      <c r="O502" s="5" t="s">
        <v>216</v>
      </c>
      <c r="P502" s="5" t="s">
        <v>216</v>
      </c>
      <c r="Q502" s="5">
        <v>7.0000000000000007E-2</v>
      </c>
      <c r="R502" s="5">
        <v>0.06</v>
      </c>
      <c r="S502" s="5">
        <v>7.0000000000000007E-2</v>
      </c>
      <c r="T502" s="5">
        <v>7.0000000000000007E-2</v>
      </c>
      <c r="U502" s="5">
        <v>7.0000000000000007E-2</v>
      </c>
      <c r="V502" s="5">
        <v>7.0000000000000007E-2</v>
      </c>
      <c r="W502" s="5">
        <v>7.0000000000000007E-2</v>
      </c>
    </row>
    <row r="503" spans="1:23" ht="38.25" x14ac:dyDescent="0.25">
      <c r="A503" s="4" t="s">
        <v>14302</v>
      </c>
      <c r="B503" s="4" t="s">
        <v>14278</v>
      </c>
      <c r="C503" s="4" t="s">
        <v>2229</v>
      </c>
      <c r="D503" s="1" t="s">
        <v>9234</v>
      </c>
      <c r="E503" s="5" t="s">
        <v>216</v>
      </c>
      <c r="F503" s="5" t="s">
        <v>216</v>
      </c>
      <c r="G503" s="5" t="s">
        <v>216</v>
      </c>
      <c r="H503" s="5">
        <v>0.19</v>
      </c>
      <c r="I503" s="5" t="s">
        <v>216</v>
      </c>
      <c r="J503" s="5" t="s">
        <v>216</v>
      </c>
      <c r="K503" s="5" t="s">
        <v>216</v>
      </c>
      <c r="L503" s="5" t="s">
        <v>216</v>
      </c>
      <c r="M503" s="5" t="s">
        <v>216</v>
      </c>
      <c r="N503" s="5" t="s">
        <v>216</v>
      </c>
      <c r="O503" s="5" t="s">
        <v>216</v>
      </c>
      <c r="P503" s="5" t="s">
        <v>216</v>
      </c>
      <c r="Q503" s="5">
        <v>0.19</v>
      </c>
      <c r="R503" s="5">
        <v>0.17499999999999999</v>
      </c>
      <c r="S503" s="5">
        <v>0.19</v>
      </c>
      <c r="T503" s="5">
        <v>0.19</v>
      </c>
      <c r="U503" s="5">
        <v>0.19</v>
      </c>
      <c r="V503" s="5">
        <v>0.19</v>
      </c>
      <c r="W503" s="5">
        <v>0.19</v>
      </c>
    </row>
    <row r="504" spans="1:23" ht="38.25" x14ac:dyDescent="0.25">
      <c r="A504" s="4" t="s">
        <v>14303</v>
      </c>
      <c r="B504" s="4" t="s">
        <v>14278</v>
      </c>
      <c r="C504" s="4" t="s">
        <v>2232</v>
      </c>
      <c r="D504" s="1" t="s">
        <v>9236</v>
      </c>
      <c r="E504" s="5" t="s">
        <v>216</v>
      </c>
      <c r="F504" s="5" t="s">
        <v>216</v>
      </c>
      <c r="G504" s="5" t="s">
        <v>216</v>
      </c>
      <c r="H504" s="5">
        <v>0.19</v>
      </c>
      <c r="I504" s="5" t="s">
        <v>216</v>
      </c>
      <c r="J504" s="5" t="s">
        <v>216</v>
      </c>
      <c r="K504" s="5" t="s">
        <v>216</v>
      </c>
      <c r="L504" s="5" t="s">
        <v>216</v>
      </c>
      <c r="M504" s="5" t="s">
        <v>216</v>
      </c>
      <c r="N504" s="5" t="s">
        <v>216</v>
      </c>
      <c r="O504" s="5" t="s">
        <v>216</v>
      </c>
      <c r="P504" s="5" t="s">
        <v>216</v>
      </c>
      <c r="Q504" s="5">
        <v>0.19</v>
      </c>
      <c r="R504" s="5">
        <v>0.17499999999999999</v>
      </c>
      <c r="S504" s="5">
        <v>0.19</v>
      </c>
      <c r="T504" s="5">
        <v>0.19</v>
      </c>
      <c r="U504" s="5">
        <v>0.19</v>
      </c>
      <c r="V504" s="5">
        <v>0.19</v>
      </c>
      <c r="W504" s="5">
        <v>0.19</v>
      </c>
    </row>
    <row r="505" spans="1:23" ht="38.25" x14ac:dyDescent="0.25">
      <c r="A505" s="4" t="s">
        <v>14304</v>
      </c>
      <c r="B505" s="4" t="s">
        <v>14278</v>
      </c>
      <c r="C505" s="4" t="s">
        <v>2235</v>
      </c>
      <c r="D505" s="1" t="s">
        <v>9238</v>
      </c>
      <c r="E505" s="5" t="s">
        <v>216</v>
      </c>
      <c r="F505" s="5" t="s">
        <v>216</v>
      </c>
      <c r="G505" s="5" t="s">
        <v>216</v>
      </c>
      <c r="H505" s="5">
        <v>0.19</v>
      </c>
      <c r="I505" s="5" t="s">
        <v>216</v>
      </c>
      <c r="J505" s="5" t="s">
        <v>216</v>
      </c>
      <c r="K505" s="5" t="s">
        <v>216</v>
      </c>
      <c r="L505" s="5" t="s">
        <v>216</v>
      </c>
      <c r="M505" s="5" t="s">
        <v>216</v>
      </c>
      <c r="N505" s="5" t="s">
        <v>216</v>
      </c>
      <c r="O505" s="5" t="s">
        <v>216</v>
      </c>
      <c r="P505" s="5" t="s">
        <v>216</v>
      </c>
      <c r="Q505" s="5">
        <v>0.19</v>
      </c>
      <c r="R505" s="5">
        <v>0.17499999999999999</v>
      </c>
      <c r="S505" s="5">
        <v>0.19</v>
      </c>
      <c r="T505" s="5">
        <v>0.19</v>
      </c>
      <c r="U505" s="5">
        <v>0.19</v>
      </c>
      <c r="V505" s="5">
        <v>0.19</v>
      </c>
      <c r="W505" s="5">
        <v>0.19</v>
      </c>
    </row>
    <row r="506" spans="1:23" ht="25.5" x14ac:dyDescent="0.25">
      <c r="A506" s="4" t="s">
        <v>14305</v>
      </c>
      <c r="B506" s="4" t="s">
        <v>14278</v>
      </c>
      <c r="C506" s="4" t="s">
        <v>2238</v>
      </c>
      <c r="D506" s="1" t="s">
        <v>2239</v>
      </c>
      <c r="E506" s="5" t="s">
        <v>216</v>
      </c>
      <c r="F506" s="5" t="s">
        <v>216</v>
      </c>
      <c r="G506" s="5" t="s">
        <v>216</v>
      </c>
      <c r="H506" s="5">
        <v>0.19</v>
      </c>
      <c r="I506" s="5" t="s">
        <v>216</v>
      </c>
      <c r="J506" s="5" t="s">
        <v>216</v>
      </c>
      <c r="K506" s="5" t="s">
        <v>216</v>
      </c>
      <c r="L506" s="5" t="s">
        <v>216</v>
      </c>
      <c r="M506" s="5" t="s">
        <v>216</v>
      </c>
      <c r="N506" s="5" t="s">
        <v>216</v>
      </c>
      <c r="O506" s="5" t="s">
        <v>216</v>
      </c>
      <c r="P506" s="5" t="s">
        <v>216</v>
      </c>
      <c r="Q506" s="5">
        <v>0.19</v>
      </c>
      <c r="R506" s="5">
        <v>0.17499999999999999</v>
      </c>
      <c r="S506" s="5">
        <v>0.19</v>
      </c>
      <c r="T506" s="5">
        <v>0.19</v>
      </c>
      <c r="U506" s="5">
        <v>0.19</v>
      </c>
      <c r="V506" s="5">
        <v>0.19</v>
      </c>
      <c r="W506" s="5">
        <v>0.19</v>
      </c>
    </row>
    <row r="507" spans="1:23" ht="25.5" x14ac:dyDescent="0.25">
      <c r="A507" s="4" t="s">
        <v>14306</v>
      </c>
      <c r="B507" s="4" t="s">
        <v>14278</v>
      </c>
      <c r="C507" s="4" t="s">
        <v>2244</v>
      </c>
      <c r="D507" s="1" t="s">
        <v>2245</v>
      </c>
      <c r="E507" s="5" t="s">
        <v>216</v>
      </c>
      <c r="F507" s="5" t="s">
        <v>216</v>
      </c>
      <c r="G507" s="5" t="s">
        <v>216</v>
      </c>
      <c r="H507" s="5">
        <v>0.19</v>
      </c>
      <c r="I507" s="5" t="s">
        <v>216</v>
      </c>
      <c r="J507" s="5" t="s">
        <v>216</v>
      </c>
      <c r="K507" s="5" t="s">
        <v>216</v>
      </c>
      <c r="L507" s="5" t="s">
        <v>216</v>
      </c>
      <c r="M507" s="5" t="s">
        <v>216</v>
      </c>
      <c r="N507" s="5" t="s">
        <v>216</v>
      </c>
      <c r="O507" s="5" t="s">
        <v>216</v>
      </c>
      <c r="P507" s="5" t="s">
        <v>216</v>
      </c>
      <c r="Q507" s="5">
        <v>0.19</v>
      </c>
      <c r="R507" s="5">
        <v>0.17499999999999999</v>
      </c>
      <c r="S507" s="5">
        <v>0.19</v>
      </c>
      <c r="T507" s="5">
        <v>0.19</v>
      </c>
      <c r="U507" s="5">
        <v>0.19</v>
      </c>
      <c r="V507" s="5">
        <v>0.19</v>
      </c>
      <c r="W507" s="5">
        <v>0.19</v>
      </c>
    </row>
    <row r="508" spans="1:23" ht="25.5" x14ac:dyDescent="0.25">
      <c r="A508" s="4" t="s">
        <v>14307</v>
      </c>
      <c r="B508" s="4" t="s">
        <v>14278</v>
      </c>
      <c r="C508" s="4" t="s">
        <v>2247</v>
      </c>
      <c r="D508" s="1" t="s">
        <v>9247</v>
      </c>
      <c r="E508" s="5" t="s">
        <v>216</v>
      </c>
      <c r="F508" s="5" t="s">
        <v>216</v>
      </c>
      <c r="G508" s="5" t="s">
        <v>216</v>
      </c>
      <c r="H508" s="5">
        <v>0.19</v>
      </c>
      <c r="I508" s="5" t="s">
        <v>216</v>
      </c>
      <c r="J508" s="5" t="s">
        <v>216</v>
      </c>
      <c r="K508" s="5" t="s">
        <v>216</v>
      </c>
      <c r="L508" s="5" t="s">
        <v>216</v>
      </c>
      <c r="M508" s="5" t="s">
        <v>216</v>
      </c>
      <c r="N508" s="5" t="s">
        <v>216</v>
      </c>
      <c r="O508" s="5" t="s">
        <v>216</v>
      </c>
      <c r="P508" s="5" t="s">
        <v>216</v>
      </c>
      <c r="Q508" s="5">
        <v>0.19</v>
      </c>
      <c r="R508" s="5">
        <v>0.17499999999999999</v>
      </c>
      <c r="S508" s="5">
        <v>0.19</v>
      </c>
      <c r="T508" s="5">
        <v>0.19</v>
      </c>
      <c r="U508" s="5">
        <v>0.19</v>
      </c>
      <c r="V508" s="5">
        <v>0.19</v>
      </c>
      <c r="W508" s="5">
        <v>0.19</v>
      </c>
    </row>
    <row r="509" spans="1:23" ht="25.5" x14ac:dyDescent="0.25">
      <c r="A509" s="4" t="s">
        <v>14308</v>
      </c>
      <c r="B509" s="4" t="s">
        <v>14278</v>
      </c>
      <c r="C509" s="4" t="s">
        <v>2253</v>
      </c>
      <c r="D509" s="1" t="s">
        <v>9249</v>
      </c>
      <c r="E509" s="5" t="s">
        <v>216</v>
      </c>
      <c r="F509" s="5" t="s">
        <v>216</v>
      </c>
      <c r="G509" s="5" t="s">
        <v>216</v>
      </c>
      <c r="H509" s="5">
        <v>0.19</v>
      </c>
      <c r="I509" s="5" t="s">
        <v>216</v>
      </c>
      <c r="J509" s="5" t="s">
        <v>216</v>
      </c>
      <c r="K509" s="5" t="s">
        <v>216</v>
      </c>
      <c r="L509" s="5" t="s">
        <v>216</v>
      </c>
      <c r="M509" s="5" t="s">
        <v>216</v>
      </c>
      <c r="N509" s="5" t="s">
        <v>216</v>
      </c>
      <c r="O509" s="5" t="s">
        <v>216</v>
      </c>
      <c r="P509" s="5" t="s">
        <v>216</v>
      </c>
      <c r="Q509" s="5">
        <v>0.19</v>
      </c>
      <c r="R509" s="5">
        <v>0.17499999999999999</v>
      </c>
      <c r="S509" s="5">
        <v>0.19</v>
      </c>
      <c r="T509" s="5">
        <v>0.19</v>
      </c>
      <c r="U509" s="5">
        <v>0.19</v>
      </c>
      <c r="V509" s="5">
        <v>0.19</v>
      </c>
      <c r="W509" s="5">
        <v>0.19</v>
      </c>
    </row>
    <row r="510" spans="1:23" ht="38.25" x14ac:dyDescent="0.25">
      <c r="A510" s="4" t="s">
        <v>14309</v>
      </c>
      <c r="B510" s="4" t="s">
        <v>14278</v>
      </c>
      <c r="C510" s="4" t="s">
        <v>2265</v>
      </c>
      <c r="D510" s="1" t="s">
        <v>9251</v>
      </c>
      <c r="E510" s="5" t="s">
        <v>216</v>
      </c>
      <c r="F510" s="5" t="s">
        <v>216</v>
      </c>
      <c r="G510" s="5" t="s">
        <v>216</v>
      </c>
      <c r="H510" s="5">
        <v>0.19</v>
      </c>
      <c r="I510" s="5" t="s">
        <v>216</v>
      </c>
      <c r="J510" s="5" t="s">
        <v>216</v>
      </c>
      <c r="K510" s="5" t="s">
        <v>216</v>
      </c>
      <c r="L510" s="5" t="s">
        <v>216</v>
      </c>
      <c r="M510" s="5" t="s">
        <v>216</v>
      </c>
      <c r="N510" s="5" t="s">
        <v>216</v>
      </c>
      <c r="O510" s="5" t="s">
        <v>216</v>
      </c>
      <c r="P510" s="5" t="s">
        <v>216</v>
      </c>
      <c r="Q510" s="5">
        <v>0.19</v>
      </c>
      <c r="R510" s="5">
        <v>0.17499999999999999</v>
      </c>
      <c r="S510" s="5">
        <v>0.19</v>
      </c>
      <c r="T510" s="5">
        <v>0.19</v>
      </c>
      <c r="U510" s="5">
        <v>0.19</v>
      </c>
      <c r="V510" s="5">
        <v>0.19</v>
      </c>
      <c r="W510" s="5">
        <v>0.19</v>
      </c>
    </row>
    <row r="511" spans="1:23" ht="38.25" x14ac:dyDescent="0.25">
      <c r="A511" s="4" t="s">
        <v>14310</v>
      </c>
      <c r="B511" s="4" t="s">
        <v>14278</v>
      </c>
      <c r="C511" s="4" t="s">
        <v>2271</v>
      </c>
      <c r="D511" s="1" t="s">
        <v>2272</v>
      </c>
      <c r="E511" s="5" t="s">
        <v>216</v>
      </c>
      <c r="F511" s="5" t="s">
        <v>216</v>
      </c>
      <c r="G511" s="5" t="s">
        <v>216</v>
      </c>
      <c r="H511" s="5">
        <v>0.19</v>
      </c>
      <c r="I511" s="5" t="s">
        <v>216</v>
      </c>
      <c r="J511" s="5" t="s">
        <v>216</v>
      </c>
      <c r="K511" s="5" t="s">
        <v>216</v>
      </c>
      <c r="L511" s="5" t="s">
        <v>216</v>
      </c>
      <c r="M511" s="5" t="s">
        <v>216</v>
      </c>
      <c r="N511" s="5" t="s">
        <v>216</v>
      </c>
      <c r="O511" s="5" t="s">
        <v>216</v>
      </c>
      <c r="P511" s="5" t="s">
        <v>216</v>
      </c>
      <c r="Q511" s="5">
        <v>0.19</v>
      </c>
      <c r="R511" s="5">
        <v>0.17499999999999999</v>
      </c>
      <c r="S511" s="5">
        <v>0.19</v>
      </c>
      <c r="T511" s="5">
        <v>0.19</v>
      </c>
      <c r="U511" s="5">
        <v>0.19</v>
      </c>
      <c r="V511" s="5">
        <v>0.19</v>
      </c>
      <c r="W511" s="5">
        <v>0.19</v>
      </c>
    </row>
    <row r="512" spans="1:23" ht="51" x14ac:dyDescent="0.25">
      <c r="A512" s="4" t="s">
        <v>14311</v>
      </c>
      <c r="B512" s="4" t="s">
        <v>14278</v>
      </c>
      <c r="C512" s="4" t="s">
        <v>2274</v>
      </c>
      <c r="D512" s="1" t="s">
        <v>2275</v>
      </c>
      <c r="E512" s="5" t="s">
        <v>216</v>
      </c>
      <c r="F512" s="5" t="s">
        <v>216</v>
      </c>
      <c r="G512" s="5" t="s">
        <v>216</v>
      </c>
      <c r="H512" s="5">
        <v>0.19</v>
      </c>
      <c r="I512" s="5" t="s">
        <v>216</v>
      </c>
      <c r="J512" s="5" t="s">
        <v>216</v>
      </c>
      <c r="K512" s="5" t="s">
        <v>216</v>
      </c>
      <c r="L512" s="5" t="s">
        <v>216</v>
      </c>
      <c r="M512" s="5" t="s">
        <v>216</v>
      </c>
      <c r="N512" s="5" t="s">
        <v>216</v>
      </c>
      <c r="O512" s="5" t="s">
        <v>216</v>
      </c>
      <c r="P512" s="5" t="s">
        <v>216</v>
      </c>
      <c r="Q512" s="5">
        <v>0.19</v>
      </c>
      <c r="R512" s="5">
        <v>0.17499999999999999</v>
      </c>
      <c r="S512" s="5">
        <v>0.19</v>
      </c>
      <c r="T512" s="5">
        <v>0.19</v>
      </c>
      <c r="U512" s="5">
        <v>0.19</v>
      </c>
      <c r="V512" s="5">
        <v>0.19</v>
      </c>
      <c r="W512" s="5">
        <v>0.19</v>
      </c>
    </row>
    <row r="513" spans="1:23" ht="25.5" x14ac:dyDescent="0.25">
      <c r="A513" s="4" t="s">
        <v>14312</v>
      </c>
      <c r="B513" s="4" t="s">
        <v>14278</v>
      </c>
      <c r="C513" s="4" t="s">
        <v>2277</v>
      </c>
      <c r="D513" s="1" t="s">
        <v>9255</v>
      </c>
      <c r="E513" s="5" t="s">
        <v>216</v>
      </c>
      <c r="F513" s="5" t="s">
        <v>216</v>
      </c>
      <c r="G513" s="5" t="s">
        <v>216</v>
      </c>
      <c r="H513" s="5">
        <v>0.19</v>
      </c>
      <c r="I513" s="5" t="s">
        <v>216</v>
      </c>
      <c r="J513" s="5" t="s">
        <v>216</v>
      </c>
      <c r="K513" s="5" t="s">
        <v>216</v>
      </c>
      <c r="L513" s="5" t="s">
        <v>216</v>
      </c>
      <c r="M513" s="5" t="s">
        <v>216</v>
      </c>
      <c r="N513" s="5" t="s">
        <v>216</v>
      </c>
      <c r="O513" s="5" t="s">
        <v>216</v>
      </c>
      <c r="P513" s="5" t="s">
        <v>216</v>
      </c>
      <c r="Q513" s="5">
        <v>0.19</v>
      </c>
      <c r="R513" s="5">
        <v>0.17499999999999999</v>
      </c>
      <c r="S513" s="5">
        <v>0.19</v>
      </c>
      <c r="T513" s="5">
        <v>0.19</v>
      </c>
      <c r="U513" s="5">
        <v>0.19</v>
      </c>
      <c r="V513" s="5">
        <v>0.19</v>
      </c>
      <c r="W513" s="5">
        <v>0.19</v>
      </c>
    </row>
    <row r="514" spans="1:23" ht="38.25" x14ac:dyDescent="0.25">
      <c r="A514" s="4" t="s">
        <v>14313</v>
      </c>
      <c r="B514" s="4" t="s">
        <v>14278</v>
      </c>
      <c r="C514" s="4" t="s">
        <v>2286</v>
      </c>
      <c r="D514" s="1" t="s">
        <v>2287</v>
      </c>
      <c r="E514" s="5" t="s">
        <v>216</v>
      </c>
      <c r="F514" s="5" t="s">
        <v>216</v>
      </c>
      <c r="G514" s="5" t="s">
        <v>216</v>
      </c>
      <c r="H514" s="5">
        <v>0.19</v>
      </c>
      <c r="I514" s="5" t="s">
        <v>216</v>
      </c>
      <c r="J514" s="5" t="s">
        <v>216</v>
      </c>
      <c r="K514" s="5" t="s">
        <v>216</v>
      </c>
      <c r="L514" s="5" t="s">
        <v>216</v>
      </c>
      <c r="M514" s="5" t="s">
        <v>216</v>
      </c>
      <c r="N514" s="5" t="s">
        <v>216</v>
      </c>
      <c r="O514" s="5" t="s">
        <v>216</v>
      </c>
      <c r="P514" s="5" t="s">
        <v>216</v>
      </c>
      <c r="Q514" s="5">
        <v>0.19</v>
      </c>
      <c r="R514" s="5">
        <v>0.17499999999999999</v>
      </c>
      <c r="S514" s="5">
        <v>0.19</v>
      </c>
      <c r="T514" s="5">
        <v>0.19</v>
      </c>
      <c r="U514" s="5">
        <v>0.19</v>
      </c>
      <c r="V514" s="5">
        <v>0.19</v>
      </c>
      <c r="W514" s="5">
        <v>0.19</v>
      </c>
    </row>
    <row r="515" spans="1:23" ht="38.25" x14ac:dyDescent="0.25">
      <c r="A515" s="4" t="s">
        <v>14314</v>
      </c>
      <c r="B515" s="4" t="s">
        <v>14278</v>
      </c>
      <c r="C515" s="4" t="s">
        <v>2289</v>
      </c>
      <c r="D515" s="1" t="s">
        <v>2290</v>
      </c>
      <c r="E515" s="5" t="s">
        <v>216</v>
      </c>
      <c r="F515" s="5" t="s">
        <v>216</v>
      </c>
      <c r="G515" s="5" t="s">
        <v>216</v>
      </c>
      <c r="H515" s="5">
        <v>0.19</v>
      </c>
      <c r="I515" s="5" t="s">
        <v>216</v>
      </c>
      <c r="J515" s="5" t="s">
        <v>216</v>
      </c>
      <c r="K515" s="5" t="s">
        <v>216</v>
      </c>
      <c r="L515" s="5" t="s">
        <v>216</v>
      </c>
      <c r="M515" s="5" t="s">
        <v>216</v>
      </c>
      <c r="N515" s="5" t="s">
        <v>216</v>
      </c>
      <c r="O515" s="5" t="s">
        <v>216</v>
      </c>
      <c r="P515" s="5" t="s">
        <v>216</v>
      </c>
      <c r="Q515" s="5">
        <v>0.19</v>
      </c>
      <c r="R515" s="5">
        <v>0.17499999999999999</v>
      </c>
      <c r="S515" s="5">
        <v>0.19</v>
      </c>
      <c r="T515" s="5">
        <v>0.19</v>
      </c>
      <c r="U515" s="5">
        <v>0.19</v>
      </c>
      <c r="V515" s="5">
        <v>0.19</v>
      </c>
      <c r="W515" s="5">
        <v>0.19</v>
      </c>
    </row>
    <row r="516" spans="1:23" ht="38.25" x14ac:dyDescent="0.25">
      <c r="A516" s="4" t="s">
        <v>14315</v>
      </c>
      <c r="B516" s="4" t="s">
        <v>14278</v>
      </c>
      <c r="C516" s="4" t="s">
        <v>2292</v>
      </c>
      <c r="D516" s="1" t="s">
        <v>2293</v>
      </c>
      <c r="E516" s="5" t="s">
        <v>216</v>
      </c>
      <c r="F516" s="5" t="s">
        <v>216</v>
      </c>
      <c r="G516" s="5" t="s">
        <v>216</v>
      </c>
      <c r="H516" s="5">
        <v>0.19</v>
      </c>
      <c r="I516" s="5" t="s">
        <v>216</v>
      </c>
      <c r="J516" s="5" t="s">
        <v>216</v>
      </c>
      <c r="K516" s="5" t="s">
        <v>216</v>
      </c>
      <c r="L516" s="5" t="s">
        <v>216</v>
      </c>
      <c r="M516" s="5" t="s">
        <v>216</v>
      </c>
      <c r="N516" s="5" t="s">
        <v>216</v>
      </c>
      <c r="O516" s="5" t="s">
        <v>216</v>
      </c>
      <c r="P516" s="5" t="s">
        <v>216</v>
      </c>
      <c r="Q516" s="5">
        <v>0.19</v>
      </c>
      <c r="R516" s="5">
        <v>0.17499999999999999</v>
      </c>
      <c r="S516" s="5">
        <v>0.19</v>
      </c>
      <c r="T516" s="5">
        <v>0.19</v>
      </c>
      <c r="U516" s="5">
        <v>0.19</v>
      </c>
      <c r="V516" s="5">
        <v>0.19</v>
      </c>
      <c r="W516" s="5">
        <v>0.19</v>
      </c>
    </row>
    <row r="517" spans="1:23" ht="38.25" x14ac:dyDescent="0.25">
      <c r="A517" s="4" t="s">
        <v>14316</v>
      </c>
      <c r="B517" s="4" t="s">
        <v>14278</v>
      </c>
      <c r="C517" s="4" t="s">
        <v>2295</v>
      </c>
      <c r="D517" s="1" t="s">
        <v>2296</v>
      </c>
      <c r="E517" s="5" t="s">
        <v>216</v>
      </c>
      <c r="F517" s="5" t="s">
        <v>216</v>
      </c>
      <c r="G517" s="5" t="s">
        <v>216</v>
      </c>
      <c r="H517" s="5">
        <v>0.19</v>
      </c>
      <c r="I517" s="5" t="s">
        <v>216</v>
      </c>
      <c r="J517" s="5" t="s">
        <v>216</v>
      </c>
      <c r="K517" s="5" t="s">
        <v>216</v>
      </c>
      <c r="L517" s="5" t="s">
        <v>216</v>
      </c>
      <c r="M517" s="5" t="s">
        <v>216</v>
      </c>
      <c r="N517" s="5" t="s">
        <v>216</v>
      </c>
      <c r="O517" s="5" t="s">
        <v>216</v>
      </c>
      <c r="P517" s="5" t="s">
        <v>216</v>
      </c>
      <c r="Q517" s="5">
        <v>0.19</v>
      </c>
      <c r="R517" s="5">
        <v>0.17499999999999999</v>
      </c>
      <c r="S517" s="5">
        <v>0.19</v>
      </c>
      <c r="T517" s="5">
        <v>0.19</v>
      </c>
      <c r="U517" s="5">
        <v>0.19</v>
      </c>
      <c r="V517" s="5">
        <v>0.19</v>
      </c>
      <c r="W517" s="5">
        <v>0.19</v>
      </c>
    </row>
    <row r="518" spans="1:23" ht="38.25" x14ac:dyDescent="0.25">
      <c r="A518" s="4" t="s">
        <v>14317</v>
      </c>
      <c r="B518" s="4" t="s">
        <v>14278</v>
      </c>
      <c r="C518" s="4" t="s">
        <v>2298</v>
      </c>
      <c r="D518" s="1" t="s">
        <v>2299</v>
      </c>
      <c r="E518" s="5" t="s">
        <v>216</v>
      </c>
      <c r="F518" s="5" t="s">
        <v>216</v>
      </c>
      <c r="G518" s="5" t="s">
        <v>216</v>
      </c>
      <c r="H518" s="5">
        <v>0.19</v>
      </c>
      <c r="I518" s="5" t="s">
        <v>216</v>
      </c>
      <c r="J518" s="5" t="s">
        <v>216</v>
      </c>
      <c r="K518" s="5" t="s">
        <v>216</v>
      </c>
      <c r="L518" s="5" t="s">
        <v>216</v>
      </c>
      <c r="M518" s="5" t="s">
        <v>216</v>
      </c>
      <c r="N518" s="5" t="s">
        <v>216</v>
      </c>
      <c r="O518" s="5" t="s">
        <v>216</v>
      </c>
      <c r="P518" s="5" t="s">
        <v>216</v>
      </c>
      <c r="Q518" s="5">
        <v>0.19</v>
      </c>
      <c r="R518" s="5">
        <v>0.17499999999999999</v>
      </c>
      <c r="S518" s="5">
        <v>0.19</v>
      </c>
      <c r="T518" s="5">
        <v>0.19</v>
      </c>
      <c r="U518" s="5">
        <v>0.19</v>
      </c>
      <c r="V518" s="5">
        <v>0.19</v>
      </c>
      <c r="W518" s="5">
        <v>0.19</v>
      </c>
    </row>
    <row r="519" spans="1:23" ht="38.25" x14ac:dyDescent="0.25">
      <c r="A519" s="4" t="s">
        <v>14318</v>
      </c>
      <c r="B519" s="4" t="s">
        <v>14278</v>
      </c>
      <c r="C519" s="4" t="s">
        <v>2301</v>
      </c>
      <c r="D519" s="1" t="s">
        <v>9262</v>
      </c>
      <c r="E519" s="5" t="s">
        <v>216</v>
      </c>
      <c r="F519" s="5" t="s">
        <v>216</v>
      </c>
      <c r="G519" s="5" t="s">
        <v>216</v>
      </c>
      <c r="H519" s="5">
        <v>0.19</v>
      </c>
      <c r="I519" s="5" t="s">
        <v>216</v>
      </c>
      <c r="J519" s="5" t="s">
        <v>216</v>
      </c>
      <c r="K519" s="5" t="s">
        <v>216</v>
      </c>
      <c r="L519" s="5" t="s">
        <v>216</v>
      </c>
      <c r="M519" s="5" t="s">
        <v>216</v>
      </c>
      <c r="N519" s="5" t="s">
        <v>216</v>
      </c>
      <c r="O519" s="5" t="s">
        <v>216</v>
      </c>
      <c r="P519" s="5" t="s">
        <v>216</v>
      </c>
      <c r="Q519" s="5">
        <v>0.19</v>
      </c>
      <c r="R519" s="5">
        <v>0.17499999999999999</v>
      </c>
      <c r="S519" s="5">
        <v>0.19</v>
      </c>
      <c r="T519" s="5">
        <v>0.19</v>
      </c>
      <c r="U519" s="5">
        <v>0.19</v>
      </c>
      <c r="V519" s="5">
        <v>0.19</v>
      </c>
      <c r="W519" s="5">
        <v>0.19</v>
      </c>
    </row>
    <row r="520" spans="1:23" ht="38.25" x14ac:dyDescent="0.25">
      <c r="A520" s="4" t="s">
        <v>14319</v>
      </c>
      <c r="B520" s="4" t="s">
        <v>14278</v>
      </c>
      <c r="C520" s="4" t="s">
        <v>9264</v>
      </c>
      <c r="D520" s="1" t="s">
        <v>9265</v>
      </c>
      <c r="E520" s="5" t="s">
        <v>216</v>
      </c>
      <c r="F520" s="5" t="s">
        <v>216</v>
      </c>
      <c r="G520" s="5" t="s">
        <v>216</v>
      </c>
      <c r="H520" s="5">
        <v>0.19</v>
      </c>
      <c r="I520" s="5" t="s">
        <v>216</v>
      </c>
      <c r="J520" s="5" t="s">
        <v>216</v>
      </c>
      <c r="K520" s="5" t="s">
        <v>216</v>
      </c>
      <c r="L520" s="5" t="s">
        <v>216</v>
      </c>
      <c r="M520" s="5" t="s">
        <v>216</v>
      </c>
      <c r="N520" s="5" t="s">
        <v>216</v>
      </c>
      <c r="O520" s="5" t="s">
        <v>216</v>
      </c>
      <c r="P520" s="5" t="s">
        <v>216</v>
      </c>
      <c r="Q520" s="5">
        <v>0.19</v>
      </c>
      <c r="R520" s="5">
        <v>0.17499999999999999</v>
      </c>
      <c r="S520" s="5">
        <v>0.19</v>
      </c>
      <c r="T520" s="5">
        <v>0.19</v>
      </c>
      <c r="U520" s="5">
        <v>0.19</v>
      </c>
      <c r="V520" s="5">
        <v>0.19</v>
      </c>
      <c r="W520" s="5">
        <v>0.19</v>
      </c>
    </row>
    <row r="521" spans="1:23" ht="38.25" x14ac:dyDescent="0.25">
      <c r="A521" s="4" t="s">
        <v>14320</v>
      </c>
      <c r="B521" s="4" t="s">
        <v>14278</v>
      </c>
      <c r="C521" s="4" t="s">
        <v>2304</v>
      </c>
      <c r="D521" s="1" t="s">
        <v>2305</v>
      </c>
      <c r="E521" s="5" t="s">
        <v>216</v>
      </c>
      <c r="F521" s="5" t="s">
        <v>216</v>
      </c>
      <c r="G521" s="5" t="s">
        <v>216</v>
      </c>
      <c r="H521" s="5">
        <v>0.19</v>
      </c>
      <c r="I521" s="5" t="s">
        <v>216</v>
      </c>
      <c r="J521" s="5" t="s">
        <v>216</v>
      </c>
      <c r="K521" s="5" t="s">
        <v>216</v>
      </c>
      <c r="L521" s="5" t="s">
        <v>216</v>
      </c>
      <c r="M521" s="5" t="s">
        <v>216</v>
      </c>
      <c r="N521" s="5" t="s">
        <v>216</v>
      </c>
      <c r="O521" s="5" t="s">
        <v>216</v>
      </c>
      <c r="P521" s="5" t="s">
        <v>216</v>
      </c>
      <c r="Q521" s="5">
        <v>0.19</v>
      </c>
      <c r="R521" s="5">
        <v>0.17499999999999999</v>
      </c>
      <c r="S521" s="5">
        <v>0.19</v>
      </c>
      <c r="T521" s="5">
        <v>0.19</v>
      </c>
      <c r="U521" s="5">
        <v>0.19</v>
      </c>
      <c r="V521" s="5">
        <v>0.19</v>
      </c>
      <c r="W521" s="5">
        <v>0.19</v>
      </c>
    </row>
    <row r="522" spans="1:23" ht="38.25" x14ac:dyDescent="0.25">
      <c r="A522" s="4" t="s">
        <v>14321</v>
      </c>
      <c r="B522" s="4" t="s">
        <v>14278</v>
      </c>
      <c r="C522" s="4" t="s">
        <v>2307</v>
      </c>
      <c r="D522" s="1" t="s">
        <v>2308</v>
      </c>
      <c r="E522" s="5" t="s">
        <v>216</v>
      </c>
      <c r="F522" s="5" t="s">
        <v>216</v>
      </c>
      <c r="G522" s="5" t="s">
        <v>216</v>
      </c>
      <c r="H522" s="5">
        <v>0.19</v>
      </c>
      <c r="I522" s="5" t="s">
        <v>216</v>
      </c>
      <c r="J522" s="5" t="s">
        <v>216</v>
      </c>
      <c r="K522" s="5" t="s">
        <v>216</v>
      </c>
      <c r="L522" s="5" t="s">
        <v>216</v>
      </c>
      <c r="M522" s="5" t="s">
        <v>216</v>
      </c>
      <c r="N522" s="5" t="s">
        <v>216</v>
      </c>
      <c r="O522" s="5" t="s">
        <v>216</v>
      </c>
      <c r="P522" s="5" t="s">
        <v>216</v>
      </c>
      <c r="Q522" s="5">
        <v>0.19</v>
      </c>
      <c r="R522" s="5">
        <v>0.17499999999999999</v>
      </c>
      <c r="S522" s="5">
        <v>0.19</v>
      </c>
      <c r="T522" s="5">
        <v>0.19</v>
      </c>
      <c r="U522" s="5">
        <v>0.19</v>
      </c>
      <c r="V522" s="5">
        <v>0.19</v>
      </c>
      <c r="W522" s="5">
        <v>0.19</v>
      </c>
    </row>
    <row r="523" spans="1:23" ht="38.25" x14ac:dyDescent="0.25">
      <c r="A523" s="4" t="s">
        <v>14322</v>
      </c>
      <c r="B523" s="4" t="s">
        <v>14278</v>
      </c>
      <c r="C523" s="4" t="s">
        <v>2310</v>
      </c>
      <c r="D523" s="1" t="s">
        <v>9269</v>
      </c>
      <c r="E523" s="5" t="s">
        <v>216</v>
      </c>
      <c r="F523" s="5" t="s">
        <v>216</v>
      </c>
      <c r="G523" s="5" t="s">
        <v>216</v>
      </c>
      <c r="H523" s="5">
        <v>0.19</v>
      </c>
      <c r="I523" s="5" t="s">
        <v>216</v>
      </c>
      <c r="J523" s="5" t="s">
        <v>216</v>
      </c>
      <c r="K523" s="5" t="s">
        <v>216</v>
      </c>
      <c r="L523" s="5" t="s">
        <v>216</v>
      </c>
      <c r="M523" s="5" t="s">
        <v>216</v>
      </c>
      <c r="N523" s="5" t="s">
        <v>216</v>
      </c>
      <c r="O523" s="5" t="s">
        <v>216</v>
      </c>
      <c r="P523" s="5" t="s">
        <v>216</v>
      </c>
      <c r="Q523" s="5">
        <v>0.19</v>
      </c>
      <c r="R523" s="5">
        <v>0.17499999999999999</v>
      </c>
      <c r="S523" s="5">
        <v>0.19</v>
      </c>
      <c r="T523" s="5">
        <v>0.19</v>
      </c>
      <c r="U523" s="5">
        <v>0.19</v>
      </c>
      <c r="V523" s="5">
        <v>0.19</v>
      </c>
      <c r="W523" s="5">
        <v>0.19</v>
      </c>
    </row>
    <row r="524" spans="1:23" ht="38.25" x14ac:dyDescent="0.25">
      <c r="A524" s="4" t="s">
        <v>14323</v>
      </c>
      <c r="B524" s="4" t="s">
        <v>14278</v>
      </c>
      <c r="C524" s="4" t="s">
        <v>2313</v>
      </c>
      <c r="D524" s="1" t="s">
        <v>9271</v>
      </c>
      <c r="E524" s="5" t="s">
        <v>216</v>
      </c>
      <c r="F524" s="5" t="s">
        <v>216</v>
      </c>
      <c r="G524" s="5" t="s">
        <v>216</v>
      </c>
      <c r="H524" s="5">
        <v>0.19</v>
      </c>
      <c r="I524" s="5" t="s">
        <v>216</v>
      </c>
      <c r="J524" s="5" t="s">
        <v>216</v>
      </c>
      <c r="K524" s="5" t="s">
        <v>216</v>
      </c>
      <c r="L524" s="5" t="s">
        <v>216</v>
      </c>
      <c r="M524" s="5" t="s">
        <v>216</v>
      </c>
      <c r="N524" s="5" t="s">
        <v>216</v>
      </c>
      <c r="O524" s="5" t="s">
        <v>216</v>
      </c>
      <c r="P524" s="5" t="s">
        <v>216</v>
      </c>
      <c r="Q524" s="5">
        <v>0.19</v>
      </c>
      <c r="R524" s="5">
        <v>0.17499999999999999</v>
      </c>
      <c r="S524" s="5">
        <v>0.19</v>
      </c>
      <c r="T524" s="5">
        <v>0.19</v>
      </c>
      <c r="U524" s="5">
        <v>0.19</v>
      </c>
      <c r="V524" s="5">
        <v>0.19</v>
      </c>
      <c r="W524" s="5">
        <v>0.19</v>
      </c>
    </row>
    <row r="525" spans="1:23" ht="38.25" x14ac:dyDescent="0.25">
      <c r="A525" s="4" t="s">
        <v>14324</v>
      </c>
      <c r="B525" s="4" t="s">
        <v>14278</v>
      </c>
      <c r="C525" s="4" t="s">
        <v>9273</v>
      </c>
      <c r="D525" s="1" t="s">
        <v>9274</v>
      </c>
      <c r="E525" s="5" t="s">
        <v>216</v>
      </c>
      <c r="F525" s="5" t="s">
        <v>216</v>
      </c>
      <c r="G525" s="5" t="s">
        <v>216</v>
      </c>
      <c r="H525" s="5">
        <v>0.19</v>
      </c>
      <c r="I525" s="5" t="s">
        <v>216</v>
      </c>
      <c r="J525" s="5" t="s">
        <v>216</v>
      </c>
      <c r="K525" s="5" t="s">
        <v>216</v>
      </c>
      <c r="L525" s="5" t="s">
        <v>216</v>
      </c>
      <c r="M525" s="5" t="s">
        <v>216</v>
      </c>
      <c r="N525" s="5" t="s">
        <v>216</v>
      </c>
      <c r="O525" s="5" t="s">
        <v>216</v>
      </c>
      <c r="P525" s="5" t="s">
        <v>216</v>
      </c>
      <c r="Q525" s="5">
        <v>0.19</v>
      </c>
      <c r="R525" s="5">
        <v>0.17499999999999999</v>
      </c>
      <c r="S525" s="5">
        <v>0.19</v>
      </c>
      <c r="T525" s="5">
        <v>0.19</v>
      </c>
      <c r="U525" s="5">
        <v>0.19</v>
      </c>
      <c r="V525" s="5">
        <v>0.19</v>
      </c>
      <c r="W525" s="5">
        <v>0.19</v>
      </c>
    </row>
    <row r="526" spans="1:23" ht="38.25" x14ac:dyDescent="0.25">
      <c r="A526" s="4" t="s">
        <v>14325</v>
      </c>
      <c r="B526" s="4" t="s">
        <v>14278</v>
      </c>
      <c r="C526" s="4" t="s">
        <v>9276</v>
      </c>
      <c r="D526" s="1" t="s">
        <v>9277</v>
      </c>
      <c r="E526" s="5" t="s">
        <v>216</v>
      </c>
      <c r="F526" s="5" t="s">
        <v>216</v>
      </c>
      <c r="G526" s="5" t="s">
        <v>216</v>
      </c>
      <c r="H526" s="5">
        <v>0.19</v>
      </c>
      <c r="I526" s="5" t="s">
        <v>216</v>
      </c>
      <c r="J526" s="5" t="s">
        <v>216</v>
      </c>
      <c r="K526" s="5" t="s">
        <v>216</v>
      </c>
      <c r="L526" s="5" t="s">
        <v>216</v>
      </c>
      <c r="M526" s="5" t="s">
        <v>216</v>
      </c>
      <c r="N526" s="5" t="s">
        <v>216</v>
      </c>
      <c r="O526" s="5" t="s">
        <v>216</v>
      </c>
      <c r="P526" s="5" t="s">
        <v>216</v>
      </c>
      <c r="Q526" s="5">
        <v>0.19</v>
      </c>
      <c r="R526" s="5">
        <v>0.17499999999999999</v>
      </c>
      <c r="S526" s="5">
        <v>0.19</v>
      </c>
      <c r="T526" s="5">
        <v>0.19</v>
      </c>
      <c r="U526" s="5">
        <v>0.19</v>
      </c>
      <c r="V526" s="5">
        <v>0.19</v>
      </c>
      <c r="W526" s="5">
        <v>0.19</v>
      </c>
    </row>
    <row r="527" spans="1:23" ht="25.5" x14ac:dyDescent="0.25">
      <c r="A527" s="4" t="s">
        <v>14326</v>
      </c>
      <c r="B527" s="4" t="s">
        <v>14278</v>
      </c>
      <c r="C527" s="4" t="s">
        <v>14327</v>
      </c>
      <c r="D527" s="1" t="s">
        <v>14328</v>
      </c>
      <c r="E527" s="5" t="s">
        <v>216</v>
      </c>
      <c r="F527" s="5" t="s">
        <v>216</v>
      </c>
      <c r="G527" s="5" t="s">
        <v>216</v>
      </c>
      <c r="H527" s="5">
        <v>0.19</v>
      </c>
      <c r="I527" s="5" t="s">
        <v>216</v>
      </c>
      <c r="J527" s="5" t="s">
        <v>216</v>
      </c>
      <c r="K527" s="5" t="s">
        <v>216</v>
      </c>
      <c r="L527" s="5" t="s">
        <v>216</v>
      </c>
      <c r="M527" s="5" t="s">
        <v>216</v>
      </c>
      <c r="N527" s="5" t="s">
        <v>216</v>
      </c>
      <c r="O527" s="5" t="s">
        <v>216</v>
      </c>
      <c r="P527" s="5" t="s">
        <v>216</v>
      </c>
      <c r="Q527" s="5">
        <v>0.19</v>
      </c>
      <c r="R527" s="5">
        <v>0.17499999999999999</v>
      </c>
      <c r="S527" s="5">
        <v>0.19</v>
      </c>
      <c r="T527" s="5">
        <v>0.19</v>
      </c>
      <c r="U527" s="5">
        <v>0.19</v>
      </c>
      <c r="V527" s="5">
        <v>0.19</v>
      </c>
      <c r="W527" s="5">
        <v>0.19</v>
      </c>
    </row>
    <row r="528" spans="1:23" ht="38.25" x14ac:dyDescent="0.25">
      <c r="A528" s="4" t="s">
        <v>14329</v>
      </c>
      <c r="B528" s="4" t="s">
        <v>14278</v>
      </c>
      <c r="C528" s="4" t="s">
        <v>14330</v>
      </c>
      <c r="D528" s="1" t="s">
        <v>14331</v>
      </c>
      <c r="E528" s="5" t="s">
        <v>216</v>
      </c>
      <c r="F528" s="5" t="s">
        <v>216</v>
      </c>
      <c r="G528" s="5" t="s">
        <v>216</v>
      </c>
      <c r="H528" s="5">
        <v>0.19</v>
      </c>
      <c r="I528" s="5" t="s">
        <v>216</v>
      </c>
      <c r="J528" s="5" t="s">
        <v>216</v>
      </c>
      <c r="K528" s="5" t="s">
        <v>216</v>
      </c>
      <c r="L528" s="5" t="s">
        <v>216</v>
      </c>
      <c r="M528" s="5" t="s">
        <v>216</v>
      </c>
      <c r="N528" s="5" t="s">
        <v>216</v>
      </c>
      <c r="O528" s="5" t="s">
        <v>216</v>
      </c>
      <c r="P528" s="5" t="s">
        <v>216</v>
      </c>
      <c r="Q528" s="5">
        <v>0.19</v>
      </c>
      <c r="R528" s="5">
        <v>0.17499999999999999</v>
      </c>
      <c r="S528" s="5">
        <v>0.19</v>
      </c>
      <c r="T528" s="5">
        <v>0.19</v>
      </c>
      <c r="U528" s="5">
        <v>0.19</v>
      </c>
      <c r="V528" s="5">
        <v>0.19</v>
      </c>
      <c r="W528" s="5">
        <v>0.19</v>
      </c>
    </row>
    <row r="529" spans="1:23" ht="38.25" x14ac:dyDescent="0.25">
      <c r="A529" s="4" t="s">
        <v>14332</v>
      </c>
      <c r="B529" s="4" t="s">
        <v>14278</v>
      </c>
      <c r="C529" s="4" t="s">
        <v>14333</v>
      </c>
      <c r="D529" s="1" t="s">
        <v>14334</v>
      </c>
      <c r="E529" s="5" t="s">
        <v>216</v>
      </c>
      <c r="F529" s="5" t="s">
        <v>216</v>
      </c>
      <c r="G529" s="5" t="s">
        <v>216</v>
      </c>
      <c r="H529" s="5">
        <v>0.19</v>
      </c>
      <c r="I529" s="5" t="s">
        <v>216</v>
      </c>
      <c r="J529" s="5" t="s">
        <v>216</v>
      </c>
      <c r="K529" s="5" t="s">
        <v>216</v>
      </c>
      <c r="L529" s="5" t="s">
        <v>216</v>
      </c>
      <c r="M529" s="5" t="s">
        <v>216</v>
      </c>
      <c r="N529" s="5" t="s">
        <v>216</v>
      </c>
      <c r="O529" s="5" t="s">
        <v>216</v>
      </c>
      <c r="P529" s="5" t="s">
        <v>216</v>
      </c>
      <c r="Q529" s="5">
        <v>0.19</v>
      </c>
      <c r="R529" s="5">
        <v>0.17499999999999999</v>
      </c>
      <c r="S529" s="5">
        <v>0.19</v>
      </c>
      <c r="T529" s="5">
        <v>0.19</v>
      </c>
      <c r="U529" s="5">
        <v>0.19</v>
      </c>
      <c r="V529" s="5">
        <v>0.19</v>
      </c>
      <c r="W529" s="5">
        <v>0.19</v>
      </c>
    </row>
    <row r="530" spans="1:23" ht="25.5" x14ac:dyDescent="0.25">
      <c r="A530" s="4" t="s">
        <v>14335</v>
      </c>
      <c r="B530" s="4" t="s">
        <v>14278</v>
      </c>
      <c r="C530" s="4" t="s">
        <v>2340</v>
      </c>
      <c r="D530" s="1" t="s">
        <v>9288</v>
      </c>
      <c r="E530" s="5" t="s">
        <v>216</v>
      </c>
      <c r="F530" s="5" t="s">
        <v>216</v>
      </c>
      <c r="G530" s="5" t="s">
        <v>216</v>
      </c>
      <c r="H530" s="5">
        <v>0.19</v>
      </c>
      <c r="I530" s="5" t="s">
        <v>216</v>
      </c>
      <c r="J530" s="5" t="s">
        <v>216</v>
      </c>
      <c r="K530" s="5" t="s">
        <v>216</v>
      </c>
      <c r="L530" s="5" t="s">
        <v>216</v>
      </c>
      <c r="M530" s="5" t="s">
        <v>216</v>
      </c>
      <c r="N530" s="5" t="s">
        <v>216</v>
      </c>
      <c r="O530" s="5" t="s">
        <v>216</v>
      </c>
      <c r="P530" s="5" t="s">
        <v>216</v>
      </c>
      <c r="Q530" s="5">
        <v>0.19</v>
      </c>
      <c r="R530" s="5">
        <v>0.17499999999999999</v>
      </c>
      <c r="S530" s="5">
        <v>0.19</v>
      </c>
      <c r="T530" s="5">
        <v>0.19</v>
      </c>
      <c r="U530" s="5">
        <v>0.19</v>
      </c>
      <c r="V530" s="5">
        <v>0.19</v>
      </c>
      <c r="W530" s="5">
        <v>0.19</v>
      </c>
    </row>
    <row r="531" spans="1:23" ht="25.5" x14ac:dyDescent="0.25">
      <c r="A531" s="4" t="s">
        <v>14336</v>
      </c>
      <c r="B531" s="4" t="s">
        <v>14278</v>
      </c>
      <c r="C531" s="4" t="s">
        <v>2346</v>
      </c>
      <c r="D531" s="1" t="s">
        <v>9290</v>
      </c>
      <c r="E531" s="5" t="s">
        <v>216</v>
      </c>
      <c r="F531" s="5" t="s">
        <v>216</v>
      </c>
      <c r="G531" s="5" t="s">
        <v>216</v>
      </c>
      <c r="H531" s="5">
        <v>0.19</v>
      </c>
      <c r="I531" s="5" t="s">
        <v>216</v>
      </c>
      <c r="J531" s="5" t="s">
        <v>216</v>
      </c>
      <c r="K531" s="5" t="s">
        <v>216</v>
      </c>
      <c r="L531" s="5" t="s">
        <v>216</v>
      </c>
      <c r="M531" s="5" t="s">
        <v>216</v>
      </c>
      <c r="N531" s="5" t="s">
        <v>216</v>
      </c>
      <c r="O531" s="5" t="s">
        <v>216</v>
      </c>
      <c r="P531" s="5" t="s">
        <v>216</v>
      </c>
      <c r="Q531" s="5">
        <v>0.19</v>
      </c>
      <c r="R531" s="5">
        <v>0.17499999999999999</v>
      </c>
      <c r="S531" s="5">
        <v>0.19</v>
      </c>
      <c r="T531" s="5">
        <v>0.19</v>
      </c>
      <c r="U531" s="5">
        <v>0.19</v>
      </c>
      <c r="V531" s="5">
        <v>0.19</v>
      </c>
      <c r="W531" s="5">
        <v>0.19</v>
      </c>
    </row>
    <row r="532" spans="1:23" ht="25.5" x14ac:dyDescent="0.25">
      <c r="A532" s="4" t="s">
        <v>14337</v>
      </c>
      <c r="B532" s="4" t="s">
        <v>14278</v>
      </c>
      <c r="C532" s="4" t="s">
        <v>2349</v>
      </c>
      <c r="D532" s="1" t="s">
        <v>9292</v>
      </c>
      <c r="E532" s="5" t="s">
        <v>216</v>
      </c>
      <c r="F532" s="5" t="s">
        <v>216</v>
      </c>
      <c r="G532" s="5" t="s">
        <v>216</v>
      </c>
      <c r="H532" s="5">
        <v>7.0000000000000007E-2</v>
      </c>
      <c r="I532" s="5" t="s">
        <v>216</v>
      </c>
      <c r="J532" s="5" t="s">
        <v>216</v>
      </c>
      <c r="K532" s="5" t="s">
        <v>216</v>
      </c>
      <c r="L532" s="5" t="s">
        <v>216</v>
      </c>
      <c r="M532" s="5" t="s">
        <v>216</v>
      </c>
      <c r="N532" s="5" t="s">
        <v>216</v>
      </c>
      <c r="O532" s="5" t="s">
        <v>216</v>
      </c>
      <c r="P532" s="5" t="s">
        <v>216</v>
      </c>
      <c r="Q532" s="5">
        <v>7.0000000000000007E-2</v>
      </c>
      <c r="R532" s="5">
        <v>0.06</v>
      </c>
      <c r="S532" s="5">
        <v>7.0000000000000007E-2</v>
      </c>
      <c r="T532" s="5">
        <v>7.0000000000000007E-2</v>
      </c>
      <c r="U532" s="5">
        <v>7.0000000000000007E-2</v>
      </c>
      <c r="V532" s="5">
        <v>7.0000000000000007E-2</v>
      </c>
      <c r="W532" s="5">
        <v>0.19</v>
      </c>
    </row>
    <row r="533" spans="1:23" x14ac:dyDescent="0.25">
      <c r="A533" s="4" t="s">
        <v>14338</v>
      </c>
      <c r="B533" s="4" t="s">
        <v>14278</v>
      </c>
      <c r="C533" s="4" t="s">
        <v>2361</v>
      </c>
      <c r="D533" s="1" t="s">
        <v>2362</v>
      </c>
      <c r="E533" s="5" t="s">
        <v>216</v>
      </c>
      <c r="F533" s="5" t="s">
        <v>216</v>
      </c>
      <c r="G533" s="5" t="s">
        <v>216</v>
      </c>
      <c r="H533" s="5">
        <v>0</v>
      </c>
      <c r="I533" s="5" t="s">
        <v>216</v>
      </c>
      <c r="J533" s="5" t="s">
        <v>216</v>
      </c>
      <c r="K533" s="5" t="s">
        <v>216</v>
      </c>
      <c r="L533" s="5" t="s">
        <v>216</v>
      </c>
      <c r="M533" s="5" t="s">
        <v>216</v>
      </c>
      <c r="N533" s="5" t="s">
        <v>216</v>
      </c>
      <c r="O533" s="5" t="s">
        <v>216</v>
      </c>
      <c r="P533" s="5" t="s">
        <v>216</v>
      </c>
      <c r="Q533" s="5">
        <v>0</v>
      </c>
      <c r="R533" s="5">
        <v>0</v>
      </c>
      <c r="S533" s="5">
        <v>0</v>
      </c>
      <c r="T533" s="5">
        <v>0</v>
      </c>
      <c r="U533" s="5">
        <v>0</v>
      </c>
      <c r="V533" s="5">
        <v>0</v>
      </c>
      <c r="W533" s="5">
        <v>0</v>
      </c>
    </row>
    <row r="534" spans="1:23" x14ac:dyDescent="0.25">
      <c r="A534" s="4" t="s">
        <v>14339</v>
      </c>
      <c r="B534" s="4" t="s">
        <v>14278</v>
      </c>
      <c r="C534" s="4" t="s">
        <v>2367</v>
      </c>
      <c r="D534" s="1" t="s">
        <v>2368</v>
      </c>
      <c r="E534" s="5" t="s">
        <v>216</v>
      </c>
      <c r="F534" s="5" t="s">
        <v>216</v>
      </c>
      <c r="G534" s="5" t="s">
        <v>216</v>
      </c>
      <c r="H534" s="5">
        <v>0</v>
      </c>
      <c r="I534" s="5" t="s">
        <v>216</v>
      </c>
      <c r="J534" s="5" t="s">
        <v>216</v>
      </c>
      <c r="K534" s="5" t="s">
        <v>216</v>
      </c>
      <c r="L534" s="5" t="s">
        <v>216</v>
      </c>
      <c r="M534" s="5" t="s">
        <v>216</v>
      </c>
      <c r="N534" s="5" t="s">
        <v>216</v>
      </c>
      <c r="O534" s="5" t="s">
        <v>216</v>
      </c>
      <c r="P534" s="5" t="s">
        <v>216</v>
      </c>
      <c r="Q534" s="5">
        <v>0</v>
      </c>
      <c r="R534" s="5">
        <v>0</v>
      </c>
      <c r="S534" s="5">
        <v>0</v>
      </c>
      <c r="T534" s="5">
        <v>0</v>
      </c>
      <c r="U534" s="5">
        <v>0</v>
      </c>
      <c r="V534" s="5">
        <v>0</v>
      </c>
      <c r="W534" s="5">
        <v>0</v>
      </c>
    </row>
    <row r="535" spans="1:23" ht="25.5" x14ac:dyDescent="0.25">
      <c r="A535" s="4" t="s">
        <v>14340</v>
      </c>
      <c r="B535" s="4" t="s">
        <v>14278</v>
      </c>
      <c r="C535" s="4" t="s">
        <v>2370</v>
      </c>
      <c r="D535" s="1" t="s">
        <v>2371</v>
      </c>
      <c r="E535" s="5" t="s">
        <v>216</v>
      </c>
      <c r="F535" s="5" t="s">
        <v>216</v>
      </c>
      <c r="G535" s="5" t="s">
        <v>216</v>
      </c>
      <c r="H535" s="5">
        <v>0</v>
      </c>
      <c r="I535" s="5" t="s">
        <v>216</v>
      </c>
      <c r="J535" s="5" t="s">
        <v>216</v>
      </c>
      <c r="K535" s="5" t="s">
        <v>216</v>
      </c>
      <c r="L535" s="5" t="s">
        <v>216</v>
      </c>
      <c r="M535" s="5" t="s">
        <v>216</v>
      </c>
      <c r="N535" s="5" t="s">
        <v>216</v>
      </c>
      <c r="O535" s="5" t="s">
        <v>216</v>
      </c>
      <c r="P535" s="5" t="s">
        <v>216</v>
      </c>
      <c r="Q535" s="5">
        <v>0</v>
      </c>
      <c r="R535" s="5">
        <v>0</v>
      </c>
      <c r="S535" s="5">
        <v>0</v>
      </c>
      <c r="T535" s="5">
        <v>0</v>
      </c>
      <c r="U535" s="5">
        <v>0</v>
      </c>
      <c r="V535" s="5">
        <v>0</v>
      </c>
      <c r="W535" s="5">
        <v>0</v>
      </c>
    </row>
    <row r="536" spans="1:23" ht="25.5" x14ac:dyDescent="0.25">
      <c r="A536" s="4" t="s">
        <v>14341</v>
      </c>
      <c r="B536" s="4" t="s">
        <v>14278</v>
      </c>
      <c r="C536" s="4" t="s">
        <v>2373</v>
      </c>
      <c r="D536" s="1" t="s">
        <v>9297</v>
      </c>
      <c r="E536" s="5" t="s">
        <v>216</v>
      </c>
      <c r="F536" s="5" t="s">
        <v>216</v>
      </c>
      <c r="G536" s="5" t="s">
        <v>216</v>
      </c>
      <c r="H536" s="5">
        <v>0</v>
      </c>
      <c r="I536" s="5" t="s">
        <v>216</v>
      </c>
      <c r="J536" s="5" t="s">
        <v>216</v>
      </c>
      <c r="K536" s="5" t="s">
        <v>216</v>
      </c>
      <c r="L536" s="5" t="s">
        <v>216</v>
      </c>
      <c r="M536" s="5" t="s">
        <v>216</v>
      </c>
      <c r="N536" s="5" t="s">
        <v>216</v>
      </c>
      <c r="O536" s="5" t="s">
        <v>216</v>
      </c>
      <c r="P536" s="5" t="s">
        <v>216</v>
      </c>
      <c r="Q536" s="5">
        <v>0</v>
      </c>
      <c r="R536" s="5">
        <v>0</v>
      </c>
      <c r="S536" s="5">
        <v>0</v>
      </c>
      <c r="T536" s="5">
        <v>0</v>
      </c>
      <c r="U536" s="5">
        <v>0</v>
      </c>
      <c r="V536" s="5">
        <v>0</v>
      </c>
      <c r="W536" s="5">
        <v>0</v>
      </c>
    </row>
    <row r="537" spans="1:23" ht="25.5" x14ac:dyDescent="0.25">
      <c r="A537" s="4" t="s">
        <v>14342</v>
      </c>
      <c r="B537" s="4" t="s">
        <v>14278</v>
      </c>
      <c r="C537" s="4" t="s">
        <v>2376</v>
      </c>
      <c r="D537" s="1" t="s">
        <v>9299</v>
      </c>
      <c r="E537" s="5" t="s">
        <v>216</v>
      </c>
      <c r="F537" s="5" t="s">
        <v>216</v>
      </c>
      <c r="G537" s="5" t="s">
        <v>216</v>
      </c>
      <c r="H537" s="5">
        <v>0</v>
      </c>
      <c r="I537" s="5" t="s">
        <v>216</v>
      </c>
      <c r="J537" s="5" t="s">
        <v>216</v>
      </c>
      <c r="K537" s="5" t="s">
        <v>216</v>
      </c>
      <c r="L537" s="5" t="s">
        <v>216</v>
      </c>
      <c r="M537" s="5" t="s">
        <v>216</v>
      </c>
      <c r="N537" s="5" t="s">
        <v>216</v>
      </c>
      <c r="O537" s="5" t="s">
        <v>216</v>
      </c>
      <c r="P537" s="5" t="s">
        <v>216</v>
      </c>
      <c r="Q537" s="5">
        <v>0</v>
      </c>
      <c r="R537" s="5">
        <v>0</v>
      </c>
      <c r="S537" s="5">
        <v>0</v>
      </c>
      <c r="T537" s="5">
        <v>0</v>
      </c>
      <c r="U537" s="5">
        <v>0</v>
      </c>
      <c r="V537" s="5">
        <v>0</v>
      </c>
      <c r="W537" s="5">
        <v>0</v>
      </c>
    </row>
    <row r="538" spans="1:23" x14ac:dyDescent="0.25">
      <c r="A538" s="4" t="s">
        <v>14343</v>
      </c>
      <c r="B538" s="4" t="s">
        <v>14278</v>
      </c>
      <c r="C538" s="4" t="s">
        <v>2379</v>
      </c>
      <c r="D538" s="1" t="s">
        <v>9301</v>
      </c>
      <c r="E538" s="5" t="s">
        <v>216</v>
      </c>
      <c r="F538" s="5" t="s">
        <v>216</v>
      </c>
      <c r="G538" s="5" t="s">
        <v>216</v>
      </c>
      <c r="H538" s="5">
        <v>0</v>
      </c>
      <c r="I538" s="5" t="s">
        <v>216</v>
      </c>
      <c r="J538" s="5" t="s">
        <v>216</v>
      </c>
      <c r="K538" s="5" t="s">
        <v>216</v>
      </c>
      <c r="L538" s="5" t="s">
        <v>216</v>
      </c>
      <c r="M538" s="5" t="s">
        <v>216</v>
      </c>
      <c r="N538" s="5" t="s">
        <v>216</v>
      </c>
      <c r="O538" s="5" t="s">
        <v>216</v>
      </c>
      <c r="P538" s="5" t="s">
        <v>216</v>
      </c>
      <c r="Q538" s="5">
        <v>0</v>
      </c>
      <c r="R538" s="5">
        <v>0</v>
      </c>
      <c r="S538" s="5">
        <v>0</v>
      </c>
      <c r="T538" s="5">
        <v>0</v>
      </c>
      <c r="U538" s="5">
        <v>0</v>
      </c>
      <c r="V538" s="5">
        <v>0</v>
      </c>
      <c r="W538" s="5">
        <v>0</v>
      </c>
    </row>
    <row r="539" spans="1:23" ht="25.5" x14ac:dyDescent="0.25">
      <c r="A539" s="4" t="s">
        <v>14344</v>
      </c>
      <c r="B539" s="4" t="s">
        <v>14278</v>
      </c>
      <c r="C539" s="4" t="s">
        <v>2391</v>
      </c>
      <c r="D539" s="1" t="s">
        <v>2392</v>
      </c>
      <c r="E539" s="5" t="s">
        <v>216</v>
      </c>
      <c r="F539" s="5" t="s">
        <v>216</v>
      </c>
      <c r="G539" s="5" t="s">
        <v>216</v>
      </c>
      <c r="H539" s="5">
        <v>0.19</v>
      </c>
      <c r="I539" s="5" t="s">
        <v>216</v>
      </c>
      <c r="J539" s="5" t="s">
        <v>216</v>
      </c>
      <c r="K539" s="5" t="s">
        <v>216</v>
      </c>
      <c r="L539" s="5" t="s">
        <v>216</v>
      </c>
      <c r="M539" s="5" t="s">
        <v>216</v>
      </c>
      <c r="N539" s="5" t="s">
        <v>216</v>
      </c>
      <c r="O539" s="5" t="s">
        <v>216</v>
      </c>
      <c r="P539" s="5" t="s">
        <v>216</v>
      </c>
      <c r="Q539" s="5">
        <v>0.19</v>
      </c>
      <c r="R539" s="5">
        <v>0.17499999999999999</v>
      </c>
      <c r="S539" s="5">
        <v>0.19</v>
      </c>
      <c r="T539" s="5">
        <v>0.19</v>
      </c>
      <c r="U539" s="5">
        <v>0.19</v>
      </c>
      <c r="V539" s="5">
        <v>0.19</v>
      </c>
      <c r="W539" s="5">
        <v>0.19</v>
      </c>
    </row>
    <row r="540" spans="1:23" ht="25.5" x14ac:dyDescent="0.25">
      <c r="A540" s="4" t="s">
        <v>14345</v>
      </c>
      <c r="B540" s="4" t="s">
        <v>14278</v>
      </c>
      <c r="C540" s="4" t="s">
        <v>2394</v>
      </c>
      <c r="D540" s="1" t="s">
        <v>2395</v>
      </c>
      <c r="E540" s="5" t="s">
        <v>216</v>
      </c>
      <c r="F540" s="5" t="s">
        <v>216</v>
      </c>
      <c r="G540" s="5" t="s">
        <v>216</v>
      </c>
      <c r="H540" s="5">
        <v>0.19</v>
      </c>
      <c r="I540" s="5" t="s">
        <v>216</v>
      </c>
      <c r="J540" s="5" t="s">
        <v>216</v>
      </c>
      <c r="K540" s="5" t="s">
        <v>216</v>
      </c>
      <c r="L540" s="5" t="s">
        <v>216</v>
      </c>
      <c r="M540" s="5" t="s">
        <v>216</v>
      </c>
      <c r="N540" s="5" t="s">
        <v>216</v>
      </c>
      <c r="O540" s="5" t="s">
        <v>216</v>
      </c>
      <c r="P540" s="5" t="s">
        <v>216</v>
      </c>
      <c r="Q540" s="5">
        <v>0.19</v>
      </c>
      <c r="R540" s="5">
        <v>0.17499999999999999</v>
      </c>
      <c r="S540" s="5">
        <v>0.19</v>
      </c>
      <c r="T540" s="5">
        <v>0.19</v>
      </c>
      <c r="U540" s="5">
        <v>0.19</v>
      </c>
      <c r="V540" s="5">
        <v>0.19</v>
      </c>
      <c r="W540" s="5">
        <v>0.19</v>
      </c>
    </row>
    <row r="541" spans="1:23" x14ac:dyDescent="0.25">
      <c r="A541" s="4" t="s">
        <v>14346</v>
      </c>
      <c r="B541" s="4" t="s">
        <v>14278</v>
      </c>
      <c r="C541" s="4" t="s">
        <v>2400</v>
      </c>
      <c r="D541" s="1" t="s">
        <v>2401</v>
      </c>
      <c r="E541" s="5" t="s">
        <v>216</v>
      </c>
      <c r="F541" s="5" t="s">
        <v>216</v>
      </c>
      <c r="G541" s="5" t="s">
        <v>216</v>
      </c>
      <c r="H541" s="5">
        <v>0.19</v>
      </c>
      <c r="I541" s="5" t="s">
        <v>216</v>
      </c>
      <c r="J541" s="5" t="s">
        <v>216</v>
      </c>
      <c r="K541" s="5" t="s">
        <v>216</v>
      </c>
      <c r="L541" s="5" t="s">
        <v>216</v>
      </c>
      <c r="M541" s="5" t="s">
        <v>216</v>
      </c>
      <c r="N541" s="5" t="s">
        <v>216</v>
      </c>
      <c r="O541" s="5" t="s">
        <v>216</v>
      </c>
      <c r="P541" s="5" t="s">
        <v>216</v>
      </c>
      <c r="Q541" s="5">
        <v>0.19</v>
      </c>
      <c r="R541" s="5">
        <v>0.17499999999999999</v>
      </c>
      <c r="S541" s="5">
        <v>0.19</v>
      </c>
      <c r="T541" s="5">
        <v>0.19</v>
      </c>
      <c r="U541" s="5">
        <v>0.19</v>
      </c>
      <c r="V541" s="5">
        <v>0.19</v>
      </c>
      <c r="W541" s="5">
        <v>0.19</v>
      </c>
    </row>
    <row r="542" spans="1:23" x14ac:dyDescent="0.25">
      <c r="A542" s="4" t="s">
        <v>14347</v>
      </c>
      <c r="B542" s="4" t="s">
        <v>14278</v>
      </c>
      <c r="C542" s="4" t="s">
        <v>2406</v>
      </c>
      <c r="D542" s="1" t="s">
        <v>2407</v>
      </c>
      <c r="E542" s="5" t="s">
        <v>216</v>
      </c>
      <c r="F542" s="5" t="s">
        <v>216</v>
      </c>
      <c r="G542" s="5" t="s">
        <v>216</v>
      </c>
      <c r="H542" s="5">
        <v>0.19</v>
      </c>
      <c r="I542" s="5" t="s">
        <v>216</v>
      </c>
      <c r="J542" s="5" t="s">
        <v>216</v>
      </c>
      <c r="K542" s="5" t="s">
        <v>216</v>
      </c>
      <c r="L542" s="5" t="s">
        <v>216</v>
      </c>
      <c r="M542" s="5" t="s">
        <v>216</v>
      </c>
      <c r="N542" s="5" t="s">
        <v>216</v>
      </c>
      <c r="O542" s="5" t="s">
        <v>216</v>
      </c>
      <c r="P542" s="5" t="s">
        <v>216</v>
      </c>
      <c r="Q542" s="5">
        <v>0.19</v>
      </c>
      <c r="R542" s="5">
        <v>0.17499999999999999</v>
      </c>
      <c r="S542" s="5">
        <v>0.19</v>
      </c>
      <c r="T542" s="5">
        <v>0.19</v>
      </c>
      <c r="U542" s="5">
        <v>0.19</v>
      </c>
      <c r="V542" s="5">
        <v>0.19</v>
      </c>
      <c r="W542" s="5">
        <v>0.19</v>
      </c>
    </row>
    <row r="543" spans="1:23" ht="25.5" x14ac:dyDescent="0.25">
      <c r="A543" s="4" t="s">
        <v>14348</v>
      </c>
      <c r="B543" s="4" t="s">
        <v>14278</v>
      </c>
      <c r="C543" s="4" t="s">
        <v>9307</v>
      </c>
      <c r="D543" s="1" t="s">
        <v>9308</v>
      </c>
      <c r="E543" s="5" t="s">
        <v>216</v>
      </c>
      <c r="F543" s="5" t="s">
        <v>216</v>
      </c>
      <c r="G543" s="5" t="s">
        <v>216</v>
      </c>
      <c r="H543" s="5">
        <v>0.19</v>
      </c>
      <c r="I543" s="5" t="s">
        <v>216</v>
      </c>
      <c r="J543" s="5" t="s">
        <v>216</v>
      </c>
      <c r="K543" s="5" t="s">
        <v>216</v>
      </c>
      <c r="L543" s="5" t="s">
        <v>216</v>
      </c>
      <c r="M543" s="5" t="s">
        <v>216</v>
      </c>
      <c r="N543" s="5" t="s">
        <v>216</v>
      </c>
      <c r="O543" s="5" t="s">
        <v>216</v>
      </c>
      <c r="P543" s="5" t="s">
        <v>216</v>
      </c>
      <c r="Q543" s="5">
        <v>0.19</v>
      </c>
      <c r="R543" s="5">
        <v>0.17499999999999999</v>
      </c>
      <c r="S543" s="5">
        <v>0.19</v>
      </c>
      <c r="T543" s="5">
        <v>0.19</v>
      </c>
      <c r="U543" s="5">
        <v>0.19</v>
      </c>
      <c r="V543" s="5">
        <v>0.19</v>
      </c>
      <c r="W543" s="5">
        <v>0.19</v>
      </c>
    </row>
    <row r="544" spans="1:23" ht="25.5" x14ac:dyDescent="0.25">
      <c r="A544" s="4" t="s">
        <v>14349</v>
      </c>
      <c r="B544" s="4" t="s">
        <v>14278</v>
      </c>
      <c r="C544" s="4" t="s">
        <v>2409</v>
      </c>
      <c r="D544" s="1" t="s">
        <v>2410</v>
      </c>
      <c r="E544" s="5" t="s">
        <v>216</v>
      </c>
      <c r="F544" s="5" t="s">
        <v>216</v>
      </c>
      <c r="G544" s="5" t="s">
        <v>216</v>
      </c>
      <c r="H544" s="5">
        <v>0.19</v>
      </c>
      <c r="I544" s="5" t="s">
        <v>216</v>
      </c>
      <c r="J544" s="5" t="s">
        <v>216</v>
      </c>
      <c r="K544" s="5" t="s">
        <v>216</v>
      </c>
      <c r="L544" s="5" t="s">
        <v>216</v>
      </c>
      <c r="M544" s="5" t="s">
        <v>216</v>
      </c>
      <c r="N544" s="5" t="s">
        <v>216</v>
      </c>
      <c r="O544" s="5" t="s">
        <v>216</v>
      </c>
      <c r="P544" s="5" t="s">
        <v>216</v>
      </c>
      <c r="Q544" s="5">
        <v>0.19</v>
      </c>
      <c r="R544" s="5">
        <v>0.17499999999999999</v>
      </c>
      <c r="S544" s="5">
        <v>0.19</v>
      </c>
      <c r="T544" s="5">
        <v>0.19</v>
      </c>
      <c r="U544" s="5">
        <v>0.19</v>
      </c>
      <c r="V544" s="5">
        <v>0.19</v>
      </c>
      <c r="W544" s="5">
        <v>0.19</v>
      </c>
    </row>
    <row r="545" spans="1:23" ht="25.5" x14ac:dyDescent="0.25">
      <c r="A545" s="4" t="s">
        <v>14350</v>
      </c>
      <c r="B545" s="4" t="s">
        <v>14278</v>
      </c>
      <c r="C545" s="4" t="s">
        <v>2418</v>
      </c>
      <c r="D545" s="1" t="s">
        <v>9311</v>
      </c>
      <c r="E545" s="5" t="s">
        <v>216</v>
      </c>
      <c r="F545" s="5" t="s">
        <v>216</v>
      </c>
      <c r="G545" s="5" t="s">
        <v>216</v>
      </c>
      <c r="H545" s="5">
        <v>0.19</v>
      </c>
      <c r="I545" s="5" t="s">
        <v>216</v>
      </c>
      <c r="J545" s="5" t="s">
        <v>216</v>
      </c>
      <c r="K545" s="5" t="s">
        <v>216</v>
      </c>
      <c r="L545" s="5" t="s">
        <v>216</v>
      </c>
      <c r="M545" s="5" t="s">
        <v>216</v>
      </c>
      <c r="N545" s="5" t="s">
        <v>216</v>
      </c>
      <c r="O545" s="5" t="s">
        <v>216</v>
      </c>
      <c r="P545" s="5" t="s">
        <v>216</v>
      </c>
      <c r="Q545" s="5">
        <v>0.19</v>
      </c>
      <c r="R545" s="5">
        <v>0.17499999999999999</v>
      </c>
      <c r="S545" s="5">
        <v>0.19</v>
      </c>
      <c r="T545" s="5">
        <v>0.19</v>
      </c>
      <c r="U545" s="5">
        <v>0.19</v>
      </c>
      <c r="V545" s="5">
        <v>0.19</v>
      </c>
      <c r="W545" s="5">
        <v>0.19</v>
      </c>
    </row>
    <row r="546" spans="1:23" ht="38.25" x14ac:dyDescent="0.25">
      <c r="A546" s="4" t="s">
        <v>14351</v>
      </c>
      <c r="B546" s="4" t="s">
        <v>14278</v>
      </c>
      <c r="C546" s="4" t="s">
        <v>2427</v>
      </c>
      <c r="D546" s="1" t="s">
        <v>9313</v>
      </c>
      <c r="E546" s="5" t="s">
        <v>216</v>
      </c>
      <c r="F546" s="5" t="s">
        <v>216</v>
      </c>
      <c r="G546" s="5" t="s">
        <v>216</v>
      </c>
      <c r="H546" s="5">
        <v>0.19</v>
      </c>
      <c r="I546" s="5" t="s">
        <v>216</v>
      </c>
      <c r="J546" s="5" t="s">
        <v>216</v>
      </c>
      <c r="K546" s="5" t="s">
        <v>216</v>
      </c>
      <c r="L546" s="5" t="s">
        <v>216</v>
      </c>
      <c r="M546" s="5" t="s">
        <v>216</v>
      </c>
      <c r="N546" s="5" t="s">
        <v>216</v>
      </c>
      <c r="O546" s="5" t="s">
        <v>216</v>
      </c>
      <c r="P546" s="5" t="s">
        <v>216</v>
      </c>
      <c r="Q546" s="5">
        <v>0.19</v>
      </c>
      <c r="R546" s="5">
        <v>0.17499999999999999</v>
      </c>
      <c r="S546" s="5">
        <v>0.19</v>
      </c>
      <c r="T546" s="5">
        <v>0.19</v>
      </c>
      <c r="U546" s="5">
        <v>0.19</v>
      </c>
      <c r="V546" s="5">
        <v>0.19</v>
      </c>
      <c r="W546" s="5">
        <v>0.19</v>
      </c>
    </row>
    <row r="547" spans="1:23" ht="38.25" x14ac:dyDescent="0.25">
      <c r="A547" s="4" t="s">
        <v>14352</v>
      </c>
      <c r="B547" s="4" t="s">
        <v>14278</v>
      </c>
      <c r="C547" s="4" t="s">
        <v>2439</v>
      </c>
      <c r="D547" s="1" t="s">
        <v>9315</v>
      </c>
      <c r="E547" s="5" t="s">
        <v>216</v>
      </c>
      <c r="F547" s="5" t="s">
        <v>216</v>
      </c>
      <c r="G547" s="5" t="s">
        <v>216</v>
      </c>
      <c r="H547" s="5">
        <v>0.19</v>
      </c>
      <c r="I547" s="5" t="s">
        <v>216</v>
      </c>
      <c r="J547" s="5" t="s">
        <v>216</v>
      </c>
      <c r="K547" s="5" t="s">
        <v>216</v>
      </c>
      <c r="L547" s="5" t="s">
        <v>216</v>
      </c>
      <c r="M547" s="5" t="s">
        <v>216</v>
      </c>
      <c r="N547" s="5" t="s">
        <v>216</v>
      </c>
      <c r="O547" s="5" t="s">
        <v>216</v>
      </c>
      <c r="P547" s="5" t="s">
        <v>216</v>
      </c>
      <c r="Q547" s="5">
        <v>0.19</v>
      </c>
      <c r="R547" s="5">
        <v>0.17499999999999999</v>
      </c>
      <c r="S547" s="5">
        <v>0.19</v>
      </c>
      <c r="T547" s="5">
        <v>0.19</v>
      </c>
      <c r="U547" s="5">
        <v>0.19</v>
      </c>
      <c r="V547" s="5">
        <v>0.19</v>
      </c>
      <c r="W547" s="5">
        <v>0.19</v>
      </c>
    </row>
    <row r="548" spans="1:23" ht="25.5" x14ac:dyDescent="0.25">
      <c r="A548" s="4" t="s">
        <v>14353</v>
      </c>
      <c r="B548" s="4" t="s">
        <v>14278</v>
      </c>
      <c r="C548" s="4" t="s">
        <v>2460</v>
      </c>
      <c r="D548" s="1" t="s">
        <v>2461</v>
      </c>
      <c r="E548" s="5" t="s">
        <v>216</v>
      </c>
      <c r="F548" s="5" t="s">
        <v>216</v>
      </c>
      <c r="G548" s="5" t="s">
        <v>216</v>
      </c>
      <c r="H548" s="5">
        <v>7.0000000000000007E-2</v>
      </c>
      <c r="I548" s="5" t="s">
        <v>216</v>
      </c>
      <c r="J548" s="5" t="s">
        <v>216</v>
      </c>
      <c r="K548" s="5" t="s">
        <v>216</v>
      </c>
      <c r="L548" s="5" t="s">
        <v>216</v>
      </c>
      <c r="M548" s="5" t="s">
        <v>216</v>
      </c>
      <c r="N548" s="5" t="s">
        <v>216</v>
      </c>
      <c r="O548" s="5" t="s">
        <v>216</v>
      </c>
      <c r="P548" s="5" t="s">
        <v>216</v>
      </c>
      <c r="Q548" s="5">
        <v>7.0000000000000007E-2</v>
      </c>
      <c r="R548" s="5">
        <v>0.06</v>
      </c>
      <c r="S548" s="5">
        <v>7.0000000000000007E-2</v>
      </c>
      <c r="T548" s="5">
        <v>7.0000000000000007E-2</v>
      </c>
      <c r="U548" s="5">
        <v>7.0000000000000007E-2</v>
      </c>
      <c r="V548" s="5">
        <v>7.0000000000000007E-2</v>
      </c>
      <c r="W548" s="5">
        <v>7.0000000000000007E-2</v>
      </c>
    </row>
    <row r="549" spans="1:23" ht="25.5" x14ac:dyDescent="0.25">
      <c r="A549" s="4" t="s">
        <v>14354</v>
      </c>
      <c r="B549" s="4" t="s">
        <v>14278</v>
      </c>
      <c r="C549" s="4" t="s">
        <v>2463</v>
      </c>
      <c r="D549" s="1" t="s">
        <v>9318</v>
      </c>
      <c r="E549" s="5" t="s">
        <v>216</v>
      </c>
      <c r="F549" s="5" t="s">
        <v>216</v>
      </c>
      <c r="G549" s="5" t="s">
        <v>216</v>
      </c>
      <c r="H549" s="5">
        <v>7.0000000000000007E-2</v>
      </c>
      <c r="I549" s="5" t="s">
        <v>216</v>
      </c>
      <c r="J549" s="5" t="s">
        <v>216</v>
      </c>
      <c r="K549" s="5" t="s">
        <v>216</v>
      </c>
      <c r="L549" s="5" t="s">
        <v>216</v>
      </c>
      <c r="M549" s="5" t="s">
        <v>216</v>
      </c>
      <c r="N549" s="5" t="s">
        <v>216</v>
      </c>
      <c r="O549" s="5" t="s">
        <v>216</v>
      </c>
      <c r="P549" s="5" t="s">
        <v>216</v>
      </c>
      <c r="Q549" s="5">
        <v>7.0000000000000007E-2</v>
      </c>
      <c r="R549" s="5">
        <v>0.06</v>
      </c>
      <c r="S549" s="5">
        <v>7.0000000000000007E-2</v>
      </c>
      <c r="T549" s="5">
        <v>7.0000000000000007E-2</v>
      </c>
      <c r="U549" s="5">
        <v>7.0000000000000007E-2</v>
      </c>
      <c r="V549" s="5">
        <v>7.0000000000000007E-2</v>
      </c>
      <c r="W549" s="5">
        <v>7.0000000000000007E-2</v>
      </c>
    </row>
    <row r="550" spans="1:23" ht="25.5" x14ac:dyDescent="0.25">
      <c r="A550" s="4" t="s">
        <v>14355</v>
      </c>
      <c r="B550" s="4" t="s">
        <v>14278</v>
      </c>
      <c r="C550" s="4" t="s">
        <v>2469</v>
      </c>
      <c r="D550" s="1" t="s">
        <v>2470</v>
      </c>
      <c r="E550" s="5" t="s">
        <v>216</v>
      </c>
      <c r="F550" s="5" t="s">
        <v>216</v>
      </c>
      <c r="G550" s="5" t="s">
        <v>216</v>
      </c>
      <c r="H550" s="5">
        <v>0</v>
      </c>
      <c r="I550" s="5" t="s">
        <v>216</v>
      </c>
      <c r="J550" s="5" t="s">
        <v>216</v>
      </c>
      <c r="K550" s="5" t="s">
        <v>216</v>
      </c>
      <c r="L550" s="5" t="s">
        <v>216</v>
      </c>
      <c r="M550" s="5" t="s">
        <v>216</v>
      </c>
      <c r="N550" s="5" t="s">
        <v>216</v>
      </c>
      <c r="O550" s="5" t="s">
        <v>216</v>
      </c>
      <c r="P550" s="5" t="s">
        <v>216</v>
      </c>
      <c r="Q550" s="5">
        <v>0</v>
      </c>
      <c r="R550" s="5">
        <v>0</v>
      </c>
      <c r="S550" s="5">
        <v>0</v>
      </c>
      <c r="T550" s="5">
        <v>0</v>
      </c>
      <c r="U550" s="5">
        <v>0</v>
      </c>
      <c r="V550" s="5">
        <v>0</v>
      </c>
      <c r="W550" s="5">
        <v>0</v>
      </c>
    </row>
    <row r="551" spans="1:23" ht="25.5" x14ac:dyDescent="0.25">
      <c r="A551" s="4" t="s">
        <v>14356</v>
      </c>
      <c r="B551" s="4" t="s">
        <v>14278</v>
      </c>
      <c r="C551" s="4" t="s">
        <v>2472</v>
      </c>
      <c r="D551" s="1" t="s">
        <v>2473</v>
      </c>
      <c r="E551" s="5" t="s">
        <v>216</v>
      </c>
      <c r="F551" s="5" t="s">
        <v>216</v>
      </c>
      <c r="G551" s="5" t="s">
        <v>216</v>
      </c>
      <c r="H551" s="5">
        <v>0.19</v>
      </c>
      <c r="I551" s="5" t="s">
        <v>216</v>
      </c>
      <c r="J551" s="5" t="s">
        <v>216</v>
      </c>
      <c r="K551" s="5" t="s">
        <v>216</v>
      </c>
      <c r="L551" s="5" t="s">
        <v>216</v>
      </c>
      <c r="M551" s="5" t="s">
        <v>216</v>
      </c>
      <c r="N551" s="5" t="s">
        <v>216</v>
      </c>
      <c r="O551" s="5" t="s">
        <v>216</v>
      </c>
      <c r="P551" s="5" t="s">
        <v>216</v>
      </c>
      <c r="Q551" s="5">
        <v>0.19</v>
      </c>
      <c r="R551" s="5">
        <v>0.17499999999999999</v>
      </c>
      <c r="S551" s="5">
        <v>0.19</v>
      </c>
      <c r="T551" s="5">
        <v>0.19</v>
      </c>
      <c r="U551" s="5">
        <v>0.19</v>
      </c>
      <c r="V551" s="5">
        <v>0.19</v>
      </c>
      <c r="W551" s="5">
        <v>0.19</v>
      </c>
    </row>
    <row r="552" spans="1:23" ht="25.5" x14ac:dyDescent="0.25">
      <c r="A552" s="4" t="s">
        <v>14357</v>
      </c>
      <c r="B552" s="4" t="s">
        <v>14278</v>
      </c>
      <c r="C552" s="4" t="s">
        <v>2475</v>
      </c>
      <c r="D552" s="1" t="s">
        <v>9322</v>
      </c>
      <c r="E552" s="5" t="s">
        <v>216</v>
      </c>
      <c r="F552" s="5" t="s">
        <v>216</v>
      </c>
      <c r="G552" s="5" t="s">
        <v>216</v>
      </c>
      <c r="H552" s="5">
        <v>7.0000000000000007E-2</v>
      </c>
      <c r="I552" s="5" t="s">
        <v>216</v>
      </c>
      <c r="J552" s="5" t="s">
        <v>216</v>
      </c>
      <c r="K552" s="5" t="s">
        <v>216</v>
      </c>
      <c r="L552" s="5" t="s">
        <v>216</v>
      </c>
      <c r="M552" s="5" t="s">
        <v>216</v>
      </c>
      <c r="N552" s="5" t="s">
        <v>216</v>
      </c>
      <c r="O552" s="5" t="s">
        <v>216</v>
      </c>
      <c r="P552" s="5" t="s">
        <v>216</v>
      </c>
      <c r="Q552" s="5">
        <v>7.0000000000000007E-2</v>
      </c>
      <c r="R552" s="5">
        <v>0.06</v>
      </c>
      <c r="S552" s="5">
        <v>7.0000000000000007E-2</v>
      </c>
      <c r="T552" s="5">
        <v>7.0000000000000007E-2</v>
      </c>
      <c r="U552" s="5">
        <v>7.0000000000000007E-2</v>
      </c>
      <c r="V552" s="5">
        <v>7.0000000000000007E-2</v>
      </c>
      <c r="W552" s="5">
        <v>7.0000000000000007E-2</v>
      </c>
    </row>
    <row r="553" spans="1:23" ht="25.5" x14ac:dyDescent="0.25">
      <c r="A553" s="4" t="s">
        <v>14358</v>
      </c>
      <c r="B553" s="4" t="s">
        <v>14278</v>
      </c>
      <c r="C553" s="4" t="s">
        <v>2493</v>
      </c>
      <c r="D553" s="1" t="s">
        <v>9324</v>
      </c>
      <c r="E553" s="5" t="s">
        <v>216</v>
      </c>
      <c r="F553" s="5" t="s">
        <v>216</v>
      </c>
      <c r="G553" s="5" t="s">
        <v>216</v>
      </c>
      <c r="H553" s="5">
        <v>0.19</v>
      </c>
      <c r="I553" s="5" t="s">
        <v>216</v>
      </c>
      <c r="J553" s="5" t="s">
        <v>216</v>
      </c>
      <c r="K553" s="5" t="s">
        <v>216</v>
      </c>
      <c r="L553" s="5" t="s">
        <v>216</v>
      </c>
      <c r="M553" s="5" t="s">
        <v>216</v>
      </c>
      <c r="N553" s="5" t="s">
        <v>216</v>
      </c>
      <c r="O553" s="5" t="s">
        <v>216</v>
      </c>
      <c r="P553" s="5" t="s">
        <v>216</v>
      </c>
      <c r="Q553" s="5">
        <v>0.19</v>
      </c>
      <c r="R553" s="5">
        <v>0.17499999999999999</v>
      </c>
      <c r="S553" s="5">
        <v>0.19</v>
      </c>
      <c r="T553" s="5">
        <v>0.19</v>
      </c>
      <c r="U553" s="5">
        <v>0.19</v>
      </c>
      <c r="V553" s="5">
        <v>0.19</v>
      </c>
      <c r="W553" s="5">
        <v>0.19</v>
      </c>
    </row>
    <row r="554" spans="1:23" x14ac:dyDescent="0.25">
      <c r="A554" s="4" t="s">
        <v>14359</v>
      </c>
      <c r="B554" s="4" t="s">
        <v>14278</v>
      </c>
      <c r="C554" s="4" t="s">
        <v>2499</v>
      </c>
      <c r="D554" s="1" t="s">
        <v>9326</v>
      </c>
      <c r="E554" s="5" t="s">
        <v>216</v>
      </c>
      <c r="F554" s="5" t="s">
        <v>216</v>
      </c>
      <c r="G554" s="5" t="s">
        <v>216</v>
      </c>
      <c r="H554" s="5">
        <v>0</v>
      </c>
      <c r="I554" s="5" t="s">
        <v>216</v>
      </c>
      <c r="J554" s="5" t="s">
        <v>216</v>
      </c>
      <c r="K554" s="5" t="s">
        <v>216</v>
      </c>
      <c r="L554" s="5" t="s">
        <v>216</v>
      </c>
      <c r="M554" s="5" t="s">
        <v>216</v>
      </c>
      <c r="N554" s="5" t="s">
        <v>216</v>
      </c>
      <c r="O554" s="5" t="s">
        <v>216</v>
      </c>
      <c r="P554" s="5" t="s">
        <v>216</v>
      </c>
      <c r="Q554" s="5">
        <v>0</v>
      </c>
      <c r="R554" s="5">
        <v>0</v>
      </c>
      <c r="S554" s="5">
        <v>0</v>
      </c>
      <c r="T554" s="5">
        <v>0</v>
      </c>
      <c r="U554" s="5">
        <v>0</v>
      </c>
      <c r="V554" s="5">
        <v>0</v>
      </c>
      <c r="W554" s="5">
        <v>0</v>
      </c>
    </row>
    <row r="555" spans="1:23" ht="25.5" x14ac:dyDescent="0.25">
      <c r="A555" s="4" t="s">
        <v>14360</v>
      </c>
      <c r="B555" s="4" t="s">
        <v>14278</v>
      </c>
      <c r="C555" s="4" t="s">
        <v>2505</v>
      </c>
      <c r="D555" s="1" t="s">
        <v>9328</v>
      </c>
      <c r="E555" s="5" t="s">
        <v>216</v>
      </c>
      <c r="F555" s="5" t="s">
        <v>216</v>
      </c>
      <c r="G555" s="5" t="s">
        <v>216</v>
      </c>
      <c r="H555" s="5">
        <v>0.19</v>
      </c>
      <c r="I555" s="5" t="s">
        <v>216</v>
      </c>
      <c r="J555" s="5" t="s">
        <v>216</v>
      </c>
      <c r="K555" s="5" t="s">
        <v>216</v>
      </c>
      <c r="L555" s="5" t="s">
        <v>216</v>
      </c>
      <c r="M555" s="5" t="s">
        <v>216</v>
      </c>
      <c r="N555" s="5" t="s">
        <v>216</v>
      </c>
      <c r="O555" s="5" t="s">
        <v>216</v>
      </c>
      <c r="P555" s="5" t="s">
        <v>216</v>
      </c>
      <c r="Q555" s="5">
        <v>0.19</v>
      </c>
      <c r="R555" s="5">
        <v>0.17499999999999999</v>
      </c>
      <c r="S555" s="5">
        <v>0.19</v>
      </c>
      <c r="T555" s="5">
        <v>0.19</v>
      </c>
      <c r="U555" s="5">
        <v>0.19</v>
      </c>
      <c r="V555" s="5">
        <v>0.19</v>
      </c>
      <c r="W555" s="5">
        <v>0.19</v>
      </c>
    </row>
    <row r="556" spans="1:23" ht="25.5" x14ac:dyDescent="0.25">
      <c r="A556" s="4" t="s">
        <v>14361</v>
      </c>
      <c r="B556" s="4" t="s">
        <v>14278</v>
      </c>
      <c r="C556" s="4" t="s">
        <v>2508</v>
      </c>
      <c r="D556" s="1" t="s">
        <v>9330</v>
      </c>
      <c r="E556" s="5" t="s">
        <v>216</v>
      </c>
      <c r="F556" s="5" t="s">
        <v>216</v>
      </c>
      <c r="G556" s="5" t="s">
        <v>216</v>
      </c>
      <c r="H556" s="5">
        <v>0.19</v>
      </c>
      <c r="I556" s="5" t="s">
        <v>216</v>
      </c>
      <c r="J556" s="5" t="s">
        <v>216</v>
      </c>
      <c r="K556" s="5" t="s">
        <v>216</v>
      </c>
      <c r="L556" s="5" t="s">
        <v>216</v>
      </c>
      <c r="M556" s="5" t="s">
        <v>216</v>
      </c>
      <c r="N556" s="5" t="s">
        <v>216</v>
      </c>
      <c r="O556" s="5" t="s">
        <v>216</v>
      </c>
      <c r="P556" s="5" t="s">
        <v>216</v>
      </c>
      <c r="Q556" s="5">
        <v>0.19</v>
      </c>
      <c r="R556" s="5">
        <v>0.17499999999999999</v>
      </c>
      <c r="S556" s="5">
        <v>0.19</v>
      </c>
      <c r="T556" s="5">
        <v>0.19</v>
      </c>
      <c r="U556" s="5">
        <v>0.19</v>
      </c>
      <c r="V556" s="5">
        <v>0.19</v>
      </c>
      <c r="W556" s="5">
        <v>0.19</v>
      </c>
    </row>
    <row r="557" spans="1:23" ht="51" x14ac:dyDescent="0.25">
      <c r="A557" s="4" t="s">
        <v>14362</v>
      </c>
      <c r="B557" s="4" t="s">
        <v>14278</v>
      </c>
      <c r="C557" s="4" t="s">
        <v>2517</v>
      </c>
      <c r="D557" s="1" t="s">
        <v>9332</v>
      </c>
      <c r="E557" s="5" t="s">
        <v>216</v>
      </c>
      <c r="F557" s="5" t="s">
        <v>216</v>
      </c>
      <c r="G557" s="5" t="s">
        <v>216</v>
      </c>
      <c r="H557" s="5">
        <v>0.19</v>
      </c>
      <c r="I557" s="5" t="s">
        <v>216</v>
      </c>
      <c r="J557" s="5" t="s">
        <v>216</v>
      </c>
      <c r="K557" s="5" t="s">
        <v>216</v>
      </c>
      <c r="L557" s="5" t="s">
        <v>216</v>
      </c>
      <c r="M557" s="5" t="s">
        <v>216</v>
      </c>
      <c r="N557" s="5" t="s">
        <v>216</v>
      </c>
      <c r="O557" s="5" t="s">
        <v>216</v>
      </c>
      <c r="P557" s="5" t="s">
        <v>216</v>
      </c>
      <c r="Q557" s="5">
        <v>0.19</v>
      </c>
      <c r="R557" s="5">
        <v>0.17499999999999999</v>
      </c>
      <c r="S557" s="5">
        <v>0.19</v>
      </c>
      <c r="T557" s="5">
        <v>0.19</v>
      </c>
      <c r="U557" s="5">
        <v>0.19</v>
      </c>
      <c r="V557" s="5">
        <v>0.19</v>
      </c>
      <c r="W557" s="5">
        <v>0.19</v>
      </c>
    </row>
    <row r="558" spans="1:23" ht="38.25" x14ac:dyDescent="0.25">
      <c r="A558" s="4" t="s">
        <v>14363</v>
      </c>
      <c r="B558" s="4" t="s">
        <v>14278</v>
      </c>
      <c r="C558" s="4" t="s">
        <v>2520</v>
      </c>
      <c r="D558" s="1" t="s">
        <v>9334</v>
      </c>
      <c r="E558" s="5" t="s">
        <v>216</v>
      </c>
      <c r="F558" s="5" t="s">
        <v>216</v>
      </c>
      <c r="G558" s="5" t="s">
        <v>216</v>
      </c>
      <c r="H558" s="5">
        <v>0.19</v>
      </c>
      <c r="I558" s="5" t="s">
        <v>216</v>
      </c>
      <c r="J558" s="5" t="s">
        <v>216</v>
      </c>
      <c r="K558" s="5" t="s">
        <v>216</v>
      </c>
      <c r="L558" s="5" t="s">
        <v>216</v>
      </c>
      <c r="M558" s="5" t="s">
        <v>216</v>
      </c>
      <c r="N558" s="5" t="s">
        <v>216</v>
      </c>
      <c r="O558" s="5" t="s">
        <v>216</v>
      </c>
      <c r="P558" s="5" t="s">
        <v>216</v>
      </c>
      <c r="Q558" s="5">
        <v>0.19</v>
      </c>
      <c r="R558" s="5">
        <v>0.17499999999999999</v>
      </c>
      <c r="S558" s="5">
        <v>0.19</v>
      </c>
      <c r="T558" s="5">
        <v>0.19</v>
      </c>
      <c r="U558" s="5">
        <v>0.19</v>
      </c>
      <c r="V558" s="5">
        <v>0.19</v>
      </c>
      <c r="W558" s="5">
        <v>0.19</v>
      </c>
    </row>
    <row r="559" spans="1:23" ht="38.25" x14ac:dyDescent="0.25">
      <c r="A559" s="4" t="s">
        <v>14364</v>
      </c>
      <c r="B559" s="4" t="s">
        <v>14278</v>
      </c>
      <c r="C559" s="4" t="s">
        <v>2529</v>
      </c>
      <c r="D559" s="1" t="s">
        <v>9336</v>
      </c>
      <c r="E559" s="5" t="s">
        <v>216</v>
      </c>
      <c r="F559" s="5" t="s">
        <v>216</v>
      </c>
      <c r="G559" s="5" t="s">
        <v>216</v>
      </c>
      <c r="H559" s="5">
        <v>0.19</v>
      </c>
      <c r="I559" s="5" t="s">
        <v>216</v>
      </c>
      <c r="J559" s="5" t="s">
        <v>216</v>
      </c>
      <c r="K559" s="5" t="s">
        <v>216</v>
      </c>
      <c r="L559" s="5" t="s">
        <v>216</v>
      </c>
      <c r="M559" s="5" t="s">
        <v>216</v>
      </c>
      <c r="N559" s="5" t="s">
        <v>216</v>
      </c>
      <c r="O559" s="5" t="s">
        <v>216</v>
      </c>
      <c r="P559" s="5" t="s">
        <v>216</v>
      </c>
      <c r="Q559" s="5">
        <v>0.19</v>
      </c>
      <c r="R559" s="5">
        <v>0.17499999999999999</v>
      </c>
      <c r="S559" s="5">
        <v>0.19</v>
      </c>
      <c r="T559" s="5">
        <v>0.19</v>
      </c>
      <c r="U559" s="5">
        <v>0.19</v>
      </c>
      <c r="V559" s="5">
        <v>0.19</v>
      </c>
      <c r="W559" s="5">
        <v>0.19</v>
      </c>
    </row>
    <row r="560" spans="1:23" ht="38.25" x14ac:dyDescent="0.25">
      <c r="A560" s="4" t="s">
        <v>14365</v>
      </c>
      <c r="B560" s="4" t="s">
        <v>14278</v>
      </c>
      <c r="C560" s="4" t="s">
        <v>2532</v>
      </c>
      <c r="D560" s="1" t="s">
        <v>9338</v>
      </c>
      <c r="E560" s="5" t="s">
        <v>216</v>
      </c>
      <c r="F560" s="5" t="s">
        <v>216</v>
      </c>
      <c r="G560" s="5" t="s">
        <v>216</v>
      </c>
      <c r="H560" s="5">
        <v>0.19</v>
      </c>
      <c r="I560" s="5" t="s">
        <v>216</v>
      </c>
      <c r="J560" s="5" t="s">
        <v>216</v>
      </c>
      <c r="K560" s="5" t="s">
        <v>216</v>
      </c>
      <c r="L560" s="5" t="s">
        <v>216</v>
      </c>
      <c r="M560" s="5" t="s">
        <v>216</v>
      </c>
      <c r="N560" s="5" t="s">
        <v>216</v>
      </c>
      <c r="O560" s="5" t="s">
        <v>216</v>
      </c>
      <c r="P560" s="5" t="s">
        <v>216</v>
      </c>
      <c r="Q560" s="5">
        <v>0.19</v>
      </c>
      <c r="R560" s="5">
        <v>0.17499999999999999</v>
      </c>
      <c r="S560" s="5">
        <v>0.19</v>
      </c>
      <c r="T560" s="5">
        <v>0.19</v>
      </c>
      <c r="U560" s="5">
        <v>0.19</v>
      </c>
      <c r="V560" s="5">
        <v>0.19</v>
      </c>
      <c r="W560" s="5">
        <v>0.19</v>
      </c>
    </row>
    <row r="561" spans="1:23" ht="38.25" x14ac:dyDescent="0.25">
      <c r="A561" s="4" t="s">
        <v>14366</v>
      </c>
      <c r="B561" s="4" t="s">
        <v>14278</v>
      </c>
      <c r="C561" s="4" t="s">
        <v>2535</v>
      </c>
      <c r="D561" s="1" t="s">
        <v>9340</v>
      </c>
      <c r="E561" s="5" t="s">
        <v>216</v>
      </c>
      <c r="F561" s="5" t="s">
        <v>216</v>
      </c>
      <c r="G561" s="5" t="s">
        <v>216</v>
      </c>
      <c r="H561" s="5">
        <v>0.19</v>
      </c>
      <c r="I561" s="5" t="s">
        <v>216</v>
      </c>
      <c r="J561" s="5" t="s">
        <v>216</v>
      </c>
      <c r="K561" s="5" t="s">
        <v>216</v>
      </c>
      <c r="L561" s="5" t="s">
        <v>216</v>
      </c>
      <c r="M561" s="5" t="s">
        <v>216</v>
      </c>
      <c r="N561" s="5" t="s">
        <v>216</v>
      </c>
      <c r="O561" s="5" t="s">
        <v>216</v>
      </c>
      <c r="P561" s="5" t="s">
        <v>216</v>
      </c>
      <c r="Q561" s="5">
        <v>0.19</v>
      </c>
      <c r="R561" s="5">
        <v>0.17499999999999999</v>
      </c>
      <c r="S561" s="5">
        <v>0.19</v>
      </c>
      <c r="T561" s="5">
        <v>0.19</v>
      </c>
      <c r="U561" s="5">
        <v>0.19</v>
      </c>
      <c r="V561" s="5">
        <v>0.19</v>
      </c>
      <c r="W561" s="5">
        <v>0.19</v>
      </c>
    </row>
    <row r="562" spans="1:23" ht="38.25" x14ac:dyDescent="0.25">
      <c r="A562" s="4" t="s">
        <v>14367</v>
      </c>
      <c r="B562" s="4" t="s">
        <v>14278</v>
      </c>
      <c r="C562" s="4" t="s">
        <v>2550</v>
      </c>
      <c r="D562" s="1" t="s">
        <v>9342</v>
      </c>
      <c r="E562" s="5" t="s">
        <v>216</v>
      </c>
      <c r="F562" s="5" t="s">
        <v>216</v>
      </c>
      <c r="G562" s="5" t="s">
        <v>216</v>
      </c>
      <c r="H562" s="5">
        <v>0.19</v>
      </c>
      <c r="I562" s="5" t="s">
        <v>216</v>
      </c>
      <c r="J562" s="5" t="s">
        <v>216</v>
      </c>
      <c r="K562" s="5" t="s">
        <v>216</v>
      </c>
      <c r="L562" s="5" t="s">
        <v>216</v>
      </c>
      <c r="M562" s="5" t="s">
        <v>216</v>
      </c>
      <c r="N562" s="5" t="s">
        <v>216</v>
      </c>
      <c r="O562" s="5" t="s">
        <v>216</v>
      </c>
      <c r="P562" s="5" t="s">
        <v>216</v>
      </c>
      <c r="Q562" s="5">
        <v>0.19</v>
      </c>
      <c r="R562" s="5">
        <v>0.17499999999999999</v>
      </c>
      <c r="S562" s="5">
        <v>0.19</v>
      </c>
      <c r="T562" s="5">
        <v>0.19</v>
      </c>
      <c r="U562" s="5">
        <v>0.19</v>
      </c>
      <c r="V562" s="5">
        <v>0.19</v>
      </c>
      <c r="W562" s="5">
        <v>0.19</v>
      </c>
    </row>
    <row r="563" spans="1:23" ht="51" x14ac:dyDescent="0.25">
      <c r="A563" s="4" t="s">
        <v>14368</v>
      </c>
      <c r="B563" s="4" t="s">
        <v>14278</v>
      </c>
      <c r="C563" s="4" t="s">
        <v>2559</v>
      </c>
      <c r="D563" s="1" t="s">
        <v>2560</v>
      </c>
      <c r="E563" s="5" t="s">
        <v>216</v>
      </c>
      <c r="F563" s="5" t="s">
        <v>216</v>
      </c>
      <c r="G563" s="5" t="s">
        <v>216</v>
      </c>
      <c r="H563" s="5">
        <v>0.19</v>
      </c>
      <c r="I563" s="5" t="s">
        <v>216</v>
      </c>
      <c r="J563" s="5" t="s">
        <v>216</v>
      </c>
      <c r="K563" s="5" t="s">
        <v>216</v>
      </c>
      <c r="L563" s="5" t="s">
        <v>216</v>
      </c>
      <c r="M563" s="5" t="s">
        <v>216</v>
      </c>
      <c r="N563" s="5" t="s">
        <v>216</v>
      </c>
      <c r="O563" s="5" t="s">
        <v>216</v>
      </c>
      <c r="P563" s="5" t="s">
        <v>216</v>
      </c>
      <c r="Q563" s="5">
        <v>0.19</v>
      </c>
      <c r="R563" s="5">
        <v>0.17499999999999999</v>
      </c>
      <c r="S563" s="5">
        <v>0.19</v>
      </c>
      <c r="T563" s="5">
        <v>0.19</v>
      </c>
      <c r="U563" s="5">
        <v>0.19</v>
      </c>
      <c r="V563" s="5">
        <v>0.19</v>
      </c>
      <c r="W563" s="5">
        <v>0.19</v>
      </c>
    </row>
    <row r="564" spans="1:23" ht="38.25" x14ac:dyDescent="0.25">
      <c r="A564" s="4" t="s">
        <v>14369</v>
      </c>
      <c r="B564" s="4" t="s">
        <v>14278</v>
      </c>
      <c r="C564" s="4" t="s">
        <v>2562</v>
      </c>
      <c r="D564" s="1" t="s">
        <v>9345</v>
      </c>
      <c r="E564" s="5" t="s">
        <v>216</v>
      </c>
      <c r="F564" s="5" t="s">
        <v>216</v>
      </c>
      <c r="G564" s="5" t="s">
        <v>216</v>
      </c>
      <c r="H564" s="5">
        <v>0.19</v>
      </c>
      <c r="I564" s="5" t="s">
        <v>216</v>
      </c>
      <c r="J564" s="5" t="s">
        <v>216</v>
      </c>
      <c r="K564" s="5" t="s">
        <v>216</v>
      </c>
      <c r="L564" s="5" t="s">
        <v>216</v>
      </c>
      <c r="M564" s="5" t="s">
        <v>216</v>
      </c>
      <c r="N564" s="5" t="s">
        <v>216</v>
      </c>
      <c r="O564" s="5" t="s">
        <v>216</v>
      </c>
      <c r="P564" s="5" t="s">
        <v>216</v>
      </c>
      <c r="Q564" s="5">
        <v>0.19</v>
      </c>
      <c r="R564" s="5">
        <v>0.17499999999999999</v>
      </c>
      <c r="S564" s="5">
        <v>0.19</v>
      </c>
      <c r="T564" s="5">
        <v>0.19</v>
      </c>
      <c r="U564" s="5">
        <v>0.19</v>
      </c>
      <c r="V564" s="5">
        <v>0.19</v>
      </c>
      <c r="W564" s="5">
        <v>0.19</v>
      </c>
    </row>
    <row r="565" spans="1:23" ht="38.25" x14ac:dyDescent="0.25">
      <c r="A565" s="4" t="s">
        <v>14370</v>
      </c>
      <c r="B565" s="4" t="s">
        <v>14278</v>
      </c>
      <c r="C565" s="4" t="s">
        <v>2568</v>
      </c>
      <c r="D565" s="1" t="s">
        <v>2569</v>
      </c>
      <c r="E565" s="5" t="s">
        <v>216</v>
      </c>
      <c r="F565" s="5" t="s">
        <v>216</v>
      </c>
      <c r="G565" s="5" t="s">
        <v>216</v>
      </c>
      <c r="H565" s="5">
        <v>0.19</v>
      </c>
      <c r="I565" s="5" t="s">
        <v>216</v>
      </c>
      <c r="J565" s="5" t="s">
        <v>216</v>
      </c>
      <c r="K565" s="5" t="s">
        <v>216</v>
      </c>
      <c r="L565" s="5" t="s">
        <v>216</v>
      </c>
      <c r="M565" s="5" t="s">
        <v>216</v>
      </c>
      <c r="N565" s="5" t="s">
        <v>216</v>
      </c>
      <c r="O565" s="5" t="s">
        <v>216</v>
      </c>
      <c r="P565" s="5" t="s">
        <v>216</v>
      </c>
      <c r="Q565" s="5">
        <v>0.19</v>
      </c>
      <c r="R565" s="5">
        <v>0.17499999999999999</v>
      </c>
      <c r="S565" s="5">
        <v>0.19</v>
      </c>
      <c r="T565" s="5">
        <v>0.19</v>
      </c>
      <c r="U565" s="5">
        <v>0.19</v>
      </c>
      <c r="V565" s="5">
        <v>0.19</v>
      </c>
      <c r="W565" s="5">
        <v>0.19</v>
      </c>
    </row>
    <row r="566" spans="1:23" ht="38.25" x14ac:dyDescent="0.25">
      <c r="A566" s="4" t="s">
        <v>14371</v>
      </c>
      <c r="B566" s="4" t="s">
        <v>14278</v>
      </c>
      <c r="C566" s="4" t="s">
        <v>2571</v>
      </c>
      <c r="D566" s="1" t="s">
        <v>9348</v>
      </c>
      <c r="E566" s="5" t="s">
        <v>216</v>
      </c>
      <c r="F566" s="5" t="s">
        <v>216</v>
      </c>
      <c r="G566" s="5" t="s">
        <v>216</v>
      </c>
      <c r="H566" s="5">
        <v>0.19</v>
      </c>
      <c r="I566" s="5" t="s">
        <v>216</v>
      </c>
      <c r="J566" s="5" t="s">
        <v>216</v>
      </c>
      <c r="K566" s="5" t="s">
        <v>216</v>
      </c>
      <c r="L566" s="5" t="s">
        <v>216</v>
      </c>
      <c r="M566" s="5" t="s">
        <v>216</v>
      </c>
      <c r="N566" s="5" t="s">
        <v>216</v>
      </c>
      <c r="O566" s="5" t="s">
        <v>216</v>
      </c>
      <c r="P566" s="5" t="s">
        <v>216</v>
      </c>
      <c r="Q566" s="5">
        <v>0.19</v>
      </c>
      <c r="R566" s="5">
        <v>0.17499999999999999</v>
      </c>
      <c r="S566" s="5">
        <v>0.19</v>
      </c>
      <c r="T566" s="5">
        <v>0.19</v>
      </c>
      <c r="U566" s="5">
        <v>0.19</v>
      </c>
      <c r="V566" s="5">
        <v>0.19</v>
      </c>
      <c r="W566" s="5">
        <v>0.19</v>
      </c>
    </row>
    <row r="567" spans="1:23" ht="51" x14ac:dyDescent="0.25">
      <c r="A567" s="4" t="s">
        <v>14372</v>
      </c>
      <c r="B567" s="4" t="s">
        <v>14278</v>
      </c>
      <c r="C567" s="4" t="s">
        <v>2574</v>
      </c>
      <c r="D567" s="1" t="s">
        <v>2575</v>
      </c>
      <c r="E567" s="5" t="s">
        <v>216</v>
      </c>
      <c r="F567" s="5" t="s">
        <v>216</v>
      </c>
      <c r="G567" s="5" t="s">
        <v>216</v>
      </c>
      <c r="H567" s="5">
        <v>0.19</v>
      </c>
      <c r="I567" s="5" t="s">
        <v>216</v>
      </c>
      <c r="J567" s="5" t="s">
        <v>216</v>
      </c>
      <c r="K567" s="5" t="s">
        <v>216</v>
      </c>
      <c r="L567" s="5" t="s">
        <v>216</v>
      </c>
      <c r="M567" s="5" t="s">
        <v>216</v>
      </c>
      <c r="N567" s="5" t="s">
        <v>216</v>
      </c>
      <c r="O567" s="5" t="s">
        <v>216</v>
      </c>
      <c r="P567" s="5" t="s">
        <v>216</v>
      </c>
      <c r="Q567" s="5">
        <v>0.19</v>
      </c>
      <c r="R567" s="5">
        <v>0.17499999999999999</v>
      </c>
      <c r="S567" s="5">
        <v>0.19</v>
      </c>
      <c r="T567" s="5">
        <v>0.19</v>
      </c>
      <c r="U567" s="5">
        <v>0.19</v>
      </c>
      <c r="V567" s="5">
        <v>0.19</v>
      </c>
      <c r="W567" s="5">
        <v>0.19</v>
      </c>
    </row>
    <row r="568" spans="1:23" ht="25.5" x14ac:dyDescent="0.25">
      <c r="A568" s="4" t="s">
        <v>14373</v>
      </c>
      <c r="B568" s="4" t="s">
        <v>14278</v>
      </c>
      <c r="C568" s="4" t="s">
        <v>2577</v>
      </c>
      <c r="D568" s="1" t="s">
        <v>2578</v>
      </c>
      <c r="E568" s="5" t="s">
        <v>216</v>
      </c>
      <c r="F568" s="5" t="s">
        <v>216</v>
      </c>
      <c r="G568" s="5" t="s">
        <v>216</v>
      </c>
      <c r="H568" s="5">
        <v>0.19</v>
      </c>
      <c r="I568" s="5" t="s">
        <v>216</v>
      </c>
      <c r="J568" s="5" t="s">
        <v>216</v>
      </c>
      <c r="K568" s="5" t="s">
        <v>216</v>
      </c>
      <c r="L568" s="5" t="s">
        <v>216</v>
      </c>
      <c r="M568" s="5" t="s">
        <v>216</v>
      </c>
      <c r="N568" s="5" t="s">
        <v>216</v>
      </c>
      <c r="O568" s="5" t="s">
        <v>216</v>
      </c>
      <c r="P568" s="5" t="s">
        <v>216</v>
      </c>
      <c r="Q568" s="5">
        <v>0.19</v>
      </c>
      <c r="R568" s="5">
        <v>0.17499999999999999</v>
      </c>
      <c r="S568" s="5">
        <v>0.19</v>
      </c>
      <c r="T568" s="5">
        <v>0.19</v>
      </c>
      <c r="U568" s="5">
        <v>0.19</v>
      </c>
      <c r="V568" s="5">
        <v>0.19</v>
      </c>
      <c r="W568" s="5">
        <v>0.19</v>
      </c>
    </row>
    <row r="569" spans="1:23" ht="38.25" x14ac:dyDescent="0.25">
      <c r="A569" s="4" t="s">
        <v>14374</v>
      </c>
      <c r="B569" s="4" t="s">
        <v>14278</v>
      </c>
      <c r="C569" s="4" t="s">
        <v>2583</v>
      </c>
      <c r="D569" s="1" t="s">
        <v>9352</v>
      </c>
      <c r="E569" s="5" t="s">
        <v>216</v>
      </c>
      <c r="F569" s="5" t="s">
        <v>216</v>
      </c>
      <c r="G569" s="5" t="s">
        <v>216</v>
      </c>
      <c r="H569" s="5">
        <v>0.19</v>
      </c>
      <c r="I569" s="5" t="s">
        <v>216</v>
      </c>
      <c r="J569" s="5" t="s">
        <v>216</v>
      </c>
      <c r="K569" s="5" t="s">
        <v>216</v>
      </c>
      <c r="L569" s="5" t="s">
        <v>216</v>
      </c>
      <c r="M569" s="5" t="s">
        <v>216</v>
      </c>
      <c r="N569" s="5" t="s">
        <v>216</v>
      </c>
      <c r="O569" s="5" t="s">
        <v>216</v>
      </c>
      <c r="P569" s="5" t="s">
        <v>216</v>
      </c>
      <c r="Q569" s="5">
        <v>0.19</v>
      </c>
      <c r="R569" s="5">
        <v>0.17499999999999999</v>
      </c>
      <c r="S569" s="5">
        <v>0.19</v>
      </c>
      <c r="T569" s="5">
        <v>0.19</v>
      </c>
      <c r="U569" s="5">
        <v>0.19</v>
      </c>
      <c r="V569" s="5">
        <v>0.19</v>
      </c>
      <c r="W569" s="5">
        <v>0.19</v>
      </c>
    </row>
    <row r="570" spans="1:23" ht="25.5" x14ac:dyDescent="0.25">
      <c r="A570" s="4" t="s">
        <v>14375</v>
      </c>
      <c r="B570" s="4" t="s">
        <v>14278</v>
      </c>
      <c r="C570" s="4" t="s">
        <v>2589</v>
      </c>
      <c r="D570" s="1" t="s">
        <v>2590</v>
      </c>
      <c r="E570" s="5" t="s">
        <v>216</v>
      </c>
      <c r="F570" s="5" t="s">
        <v>216</v>
      </c>
      <c r="G570" s="5" t="s">
        <v>216</v>
      </c>
      <c r="H570" s="5">
        <v>7.0000000000000007E-2</v>
      </c>
      <c r="I570" s="5" t="s">
        <v>216</v>
      </c>
      <c r="J570" s="5" t="s">
        <v>216</v>
      </c>
      <c r="K570" s="5" t="s">
        <v>216</v>
      </c>
      <c r="L570" s="5" t="s">
        <v>216</v>
      </c>
      <c r="M570" s="5" t="s">
        <v>216</v>
      </c>
      <c r="N570" s="5" t="s">
        <v>216</v>
      </c>
      <c r="O570" s="5" t="s">
        <v>216</v>
      </c>
      <c r="P570" s="5" t="s">
        <v>216</v>
      </c>
      <c r="Q570" s="5">
        <v>7.0000000000000007E-2</v>
      </c>
      <c r="R570" s="5">
        <v>0.06</v>
      </c>
      <c r="S570" s="5">
        <v>7.0000000000000007E-2</v>
      </c>
      <c r="T570" s="5">
        <v>7.0000000000000007E-2</v>
      </c>
      <c r="U570" s="5">
        <v>7.0000000000000007E-2</v>
      </c>
      <c r="V570" s="5">
        <v>7.0000000000000007E-2</v>
      </c>
      <c r="W570" s="5">
        <v>7.0000000000000007E-2</v>
      </c>
    </row>
    <row r="571" spans="1:23" ht="25.5" x14ac:dyDescent="0.25">
      <c r="A571" s="4" t="s">
        <v>14376</v>
      </c>
      <c r="B571" s="4" t="s">
        <v>14278</v>
      </c>
      <c r="C571" s="4" t="s">
        <v>2595</v>
      </c>
      <c r="D571" s="1" t="s">
        <v>9355</v>
      </c>
      <c r="E571" s="5" t="s">
        <v>216</v>
      </c>
      <c r="F571" s="5" t="s">
        <v>216</v>
      </c>
      <c r="G571" s="5" t="s">
        <v>216</v>
      </c>
      <c r="H571" s="5">
        <v>0.19</v>
      </c>
      <c r="I571" s="5" t="s">
        <v>216</v>
      </c>
      <c r="J571" s="5" t="s">
        <v>216</v>
      </c>
      <c r="K571" s="5" t="s">
        <v>216</v>
      </c>
      <c r="L571" s="5" t="s">
        <v>216</v>
      </c>
      <c r="M571" s="5" t="s">
        <v>216</v>
      </c>
      <c r="N571" s="5" t="s">
        <v>216</v>
      </c>
      <c r="O571" s="5" t="s">
        <v>216</v>
      </c>
      <c r="P571" s="5" t="s">
        <v>216</v>
      </c>
      <c r="Q571" s="5">
        <v>0.19</v>
      </c>
      <c r="R571" s="5">
        <v>0.17499999999999999</v>
      </c>
      <c r="S571" s="5">
        <v>0.19</v>
      </c>
      <c r="T571" s="5">
        <v>0.19</v>
      </c>
      <c r="U571" s="5">
        <v>0.19</v>
      </c>
      <c r="V571" s="5">
        <v>0.19</v>
      </c>
      <c r="W571" s="5">
        <v>0.19</v>
      </c>
    </row>
    <row r="572" spans="1:23" ht="38.25" x14ac:dyDescent="0.25">
      <c r="A572" s="4" t="s">
        <v>14377</v>
      </c>
      <c r="B572" s="4" t="s">
        <v>14278</v>
      </c>
      <c r="C572" s="4" t="s">
        <v>2604</v>
      </c>
      <c r="D572" s="1" t="s">
        <v>2605</v>
      </c>
      <c r="E572" s="5" t="s">
        <v>216</v>
      </c>
      <c r="F572" s="5" t="s">
        <v>216</v>
      </c>
      <c r="G572" s="5" t="s">
        <v>216</v>
      </c>
      <c r="H572" s="5">
        <v>0.19</v>
      </c>
      <c r="I572" s="5" t="s">
        <v>216</v>
      </c>
      <c r="J572" s="5" t="s">
        <v>216</v>
      </c>
      <c r="K572" s="5" t="s">
        <v>216</v>
      </c>
      <c r="L572" s="5" t="s">
        <v>216</v>
      </c>
      <c r="M572" s="5" t="s">
        <v>216</v>
      </c>
      <c r="N572" s="5" t="s">
        <v>216</v>
      </c>
      <c r="O572" s="5" t="s">
        <v>216</v>
      </c>
      <c r="P572" s="5" t="s">
        <v>216</v>
      </c>
      <c r="Q572" s="5">
        <v>0.19</v>
      </c>
      <c r="R572" s="5">
        <v>0.17499999999999999</v>
      </c>
      <c r="S572" s="5">
        <v>0.19</v>
      </c>
      <c r="T572" s="5">
        <v>0.19</v>
      </c>
      <c r="U572" s="5">
        <v>0.19</v>
      </c>
      <c r="V572" s="5">
        <v>0.19</v>
      </c>
      <c r="W572" s="5">
        <v>0.19</v>
      </c>
    </row>
    <row r="573" spans="1:23" ht="25.5" x14ac:dyDescent="0.25">
      <c r="A573" s="4" t="s">
        <v>14378</v>
      </c>
      <c r="B573" s="4" t="s">
        <v>14278</v>
      </c>
      <c r="C573" s="4" t="s">
        <v>2607</v>
      </c>
      <c r="D573" s="1" t="s">
        <v>9358</v>
      </c>
      <c r="E573" s="5" t="s">
        <v>216</v>
      </c>
      <c r="F573" s="5" t="s">
        <v>216</v>
      </c>
      <c r="G573" s="5" t="s">
        <v>216</v>
      </c>
      <c r="H573" s="5">
        <v>7.0000000000000007E-2</v>
      </c>
      <c r="I573" s="5" t="s">
        <v>216</v>
      </c>
      <c r="J573" s="5" t="s">
        <v>216</v>
      </c>
      <c r="K573" s="5" t="s">
        <v>216</v>
      </c>
      <c r="L573" s="5" t="s">
        <v>216</v>
      </c>
      <c r="M573" s="5" t="s">
        <v>216</v>
      </c>
      <c r="N573" s="5" t="s">
        <v>216</v>
      </c>
      <c r="O573" s="5" t="s">
        <v>216</v>
      </c>
      <c r="P573" s="5" t="s">
        <v>216</v>
      </c>
      <c r="Q573" s="5">
        <v>7.0000000000000007E-2</v>
      </c>
      <c r="R573" s="5">
        <v>0.06</v>
      </c>
      <c r="S573" s="5">
        <v>7.0000000000000007E-2</v>
      </c>
      <c r="T573" s="5">
        <v>7.0000000000000007E-2</v>
      </c>
      <c r="U573" s="5">
        <v>7.0000000000000007E-2</v>
      </c>
      <c r="V573" s="5">
        <v>7.0000000000000007E-2</v>
      </c>
      <c r="W573" s="5">
        <v>7.0000000000000007E-2</v>
      </c>
    </row>
    <row r="574" spans="1:23" ht="25.5" x14ac:dyDescent="0.25">
      <c r="A574" s="4" t="s">
        <v>14379</v>
      </c>
      <c r="B574" s="4" t="s">
        <v>14278</v>
      </c>
      <c r="C574" s="4" t="s">
        <v>2613</v>
      </c>
      <c r="D574" s="1" t="s">
        <v>2614</v>
      </c>
      <c r="E574" s="5" t="s">
        <v>216</v>
      </c>
      <c r="F574" s="5" t="s">
        <v>216</v>
      </c>
      <c r="G574" s="5" t="s">
        <v>216</v>
      </c>
      <c r="H574" s="5">
        <v>7.0000000000000007E-2</v>
      </c>
      <c r="I574" s="5" t="s">
        <v>216</v>
      </c>
      <c r="J574" s="5" t="s">
        <v>216</v>
      </c>
      <c r="K574" s="5" t="s">
        <v>216</v>
      </c>
      <c r="L574" s="5" t="s">
        <v>216</v>
      </c>
      <c r="M574" s="5" t="s">
        <v>216</v>
      </c>
      <c r="N574" s="5" t="s">
        <v>216</v>
      </c>
      <c r="O574" s="5" t="s">
        <v>216</v>
      </c>
      <c r="P574" s="5" t="s">
        <v>216</v>
      </c>
      <c r="Q574" s="5">
        <v>7.0000000000000007E-2</v>
      </c>
      <c r="R574" s="5">
        <v>0.06</v>
      </c>
      <c r="S574" s="5">
        <v>7.0000000000000007E-2</v>
      </c>
      <c r="T574" s="5">
        <v>7.0000000000000007E-2</v>
      </c>
      <c r="U574" s="5">
        <v>7.0000000000000007E-2</v>
      </c>
      <c r="V574" s="5">
        <v>7.0000000000000007E-2</v>
      </c>
      <c r="W574" s="5">
        <v>7.0000000000000007E-2</v>
      </c>
    </row>
    <row r="575" spans="1:23" ht="25.5" x14ac:dyDescent="0.25">
      <c r="A575" s="4" t="s">
        <v>14380</v>
      </c>
      <c r="B575" s="4" t="s">
        <v>14278</v>
      </c>
      <c r="C575" s="4" t="s">
        <v>2616</v>
      </c>
      <c r="D575" s="1" t="s">
        <v>9361</v>
      </c>
      <c r="E575" s="5" t="s">
        <v>216</v>
      </c>
      <c r="F575" s="5" t="s">
        <v>216</v>
      </c>
      <c r="G575" s="5" t="s">
        <v>216</v>
      </c>
      <c r="H575" s="5">
        <v>7.0000000000000007E-2</v>
      </c>
      <c r="I575" s="5" t="s">
        <v>216</v>
      </c>
      <c r="J575" s="5" t="s">
        <v>216</v>
      </c>
      <c r="K575" s="5" t="s">
        <v>216</v>
      </c>
      <c r="L575" s="5" t="s">
        <v>216</v>
      </c>
      <c r="M575" s="5" t="s">
        <v>216</v>
      </c>
      <c r="N575" s="5" t="s">
        <v>216</v>
      </c>
      <c r="O575" s="5" t="s">
        <v>216</v>
      </c>
      <c r="P575" s="5" t="s">
        <v>216</v>
      </c>
      <c r="Q575" s="5">
        <v>7.0000000000000007E-2</v>
      </c>
      <c r="R575" s="5">
        <v>0.06</v>
      </c>
      <c r="S575" s="5">
        <v>7.0000000000000007E-2</v>
      </c>
      <c r="T575" s="5">
        <v>7.0000000000000007E-2</v>
      </c>
      <c r="U575" s="5">
        <v>7.0000000000000007E-2</v>
      </c>
      <c r="V575" s="5">
        <v>7.0000000000000007E-2</v>
      </c>
      <c r="W575" s="5">
        <v>7.0000000000000007E-2</v>
      </c>
    </row>
    <row r="576" spans="1:23" ht="25.5" x14ac:dyDescent="0.25">
      <c r="A576" s="4" t="s">
        <v>14381</v>
      </c>
      <c r="B576" s="4" t="s">
        <v>14278</v>
      </c>
      <c r="C576" s="4" t="s">
        <v>2619</v>
      </c>
      <c r="D576" s="1" t="s">
        <v>2620</v>
      </c>
      <c r="E576" s="5" t="s">
        <v>216</v>
      </c>
      <c r="F576" s="5" t="s">
        <v>216</v>
      </c>
      <c r="G576" s="5" t="s">
        <v>216</v>
      </c>
      <c r="H576" s="5">
        <v>7.0000000000000007E-2</v>
      </c>
      <c r="I576" s="5" t="s">
        <v>216</v>
      </c>
      <c r="J576" s="5" t="s">
        <v>216</v>
      </c>
      <c r="K576" s="5" t="s">
        <v>216</v>
      </c>
      <c r="L576" s="5" t="s">
        <v>216</v>
      </c>
      <c r="M576" s="5" t="s">
        <v>216</v>
      </c>
      <c r="N576" s="5" t="s">
        <v>216</v>
      </c>
      <c r="O576" s="5" t="s">
        <v>216</v>
      </c>
      <c r="P576" s="5" t="s">
        <v>216</v>
      </c>
      <c r="Q576" s="5">
        <v>7.0000000000000007E-2</v>
      </c>
      <c r="R576" s="5">
        <v>0.06</v>
      </c>
      <c r="S576" s="5">
        <v>7.0000000000000007E-2</v>
      </c>
      <c r="T576" s="5">
        <v>7.0000000000000007E-2</v>
      </c>
      <c r="U576" s="5">
        <v>7.0000000000000007E-2</v>
      </c>
      <c r="V576" s="5">
        <v>7.0000000000000007E-2</v>
      </c>
      <c r="W576" s="5">
        <v>7.0000000000000007E-2</v>
      </c>
    </row>
    <row r="577" spans="1:23" ht="25.5" x14ac:dyDescent="0.25">
      <c r="A577" s="4" t="s">
        <v>14382</v>
      </c>
      <c r="B577" s="4" t="s">
        <v>14278</v>
      </c>
      <c r="C577" s="4" t="s">
        <v>2622</v>
      </c>
      <c r="D577" s="1" t="s">
        <v>2623</v>
      </c>
      <c r="E577" s="5" t="s">
        <v>216</v>
      </c>
      <c r="F577" s="5" t="s">
        <v>216</v>
      </c>
      <c r="G577" s="5" t="s">
        <v>216</v>
      </c>
      <c r="H577" s="5">
        <v>0.19</v>
      </c>
      <c r="I577" s="5" t="s">
        <v>216</v>
      </c>
      <c r="J577" s="5" t="s">
        <v>216</v>
      </c>
      <c r="K577" s="5" t="s">
        <v>216</v>
      </c>
      <c r="L577" s="5" t="s">
        <v>216</v>
      </c>
      <c r="M577" s="5" t="s">
        <v>216</v>
      </c>
      <c r="N577" s="5" t="s">
        <v>216</v>
      </c>
      <c r="O577" s="5" t="s">
        <v>216</v>
      </c>
      <c r="P577" s="5" t="s">
        <v>216</v>
      </c>
      <c r="Q577" s="5">
        <v>0.19</v>
      </c>
      <c r="R577" s="5">
        <v>0.17499999999999999</v>
      </c>
      <c r="S577" s="5">
        <v>0.19</v>
      </c>
      <c r="T577" s="5">
        <v>0.19</v>
      </c>
      <c r="U577" s="5">
        <v>0.19</v>
      </c>
      <c r="V577" s="5">
        <v>0.19</v>
      </c>
      <c r="W577" s="5">
        <v>0.19</v>
      </c>
    </row>
    <row r="578" spans="1:23" ht="25.5" x14ac:dyDescent="0.25">
      <c r="A578" s="4" t="s">
        <v>14383</v>
      </c>
      <c r="B578" s="4" t="s">
        <v>14278</v>
      </c>
      <c r="C578" s="4" t="s">
        <v>2628</v>
      </c>
      <c r="D578" s="1" t="s">
        <v>9365</v>
      </c>
      <c r="E578" s="5" t="s">
        <v>216</v>
      </c>
      <c r="F578" s="5" t="s">
        <v>216</v>
      </c>
      <c r="G578" s="5" t="s">
        <v>216</v>
      </c>
      <c r="H578" s="5">
        <v>7.0000000000000007E-2</v>
      </c>
      <c r="I578" s="5" t="s">
        <v>216</v>
      </c>
      <c r="J578" s="5" t="s">
        <v>216</v>
      </c>
      <c r="K578" s="5" t="s">
        <v>216</v>
      </c>
      <c r="L578" s="5" t="s">
        <v>216</v>
      </c>
      <c r="M578" s="5" t="s">
        <v>216</v>
      </c>
      <c r="N578" s="5" t="s">
        <v>216</v>
      </c>
      <c r="O578" s="5" t="s">
        <v>216</v>
      </c>
      <c r="P578" s="5" t="s">
        <v>216</v>
      </c>
      <c r="Q578" s="5">
        <v>7.0000000000000007E-2</v>
      </c>
      <c r="R578" s="5">
        <v>0.06</v>
      </c>
      <c r="S578" s="5">
        <v>7.0000000000000007E-2</v>
      </c>
      <c r="T578" s="5">
        <v>7.0000000000000007E-2</v>
      </c>
      <c r="U578" s="5">
        <v>7.0000000000000007E-2</v>
      </c>
      <c r="V578" s="5">
        <v>7.0000000000000007E-2</v>
      </c>
      <c r="W578" s="5">
        <v>7.0000000000000007E-2</v>
      </c>
    </row>
    <row r="579" spans="1:23" ht="25.5" x14ac:dyDescent="0.25">
      <c r="A579" s="4" t="s">
        <v>14384</v>
      </c>
      <c r="B579" s="4" t="s">
        <v>14278</v>
      </c>
      <c r="C579" s="4" t="s">
        <v>2637</v>
      </c>
      <c r="D579" s="1" t="s">
        <v>9367</v>
      </c>
      <c r="E579" s="5" t="s">
        <v>216</v>
      </c>
      <c r="F579" s="5" t="s">
        <v>216</v>
      </c>
      <c r="G579" s="5" t="s">
        <v>216</v>
      </c>
      <c r="H579" s="5">
        <v>7.0000000000000007E-2</v>
      </c>
      <c r="I579" s="5" t="s">
        <v>216</v>
      </c>
      <c r="J579" s="5" t="s">
        <v>216</v>
      </c>
      <c r="K579" s="5" t="s">
        <v>216</v>
      </c>
      <c r="L579" s="5" t="s">
        <v>216</v>
      </c>
      <c r="M579" s="5" t="s">
        <v>216</v>
      </c>
      <c r="N579" s="5" t="s">
        <v>216</v>
      </c>
      <c r="O579" s="5" t="s">
        <v>216</v>
      </c>
      <c r="P579" s="5" t="s">
        <v>216</v>
      </c>
      <c r="Q579" s="5">
        <v>7.0000000000000007E-2</v>
      </c>
      <c r="R579" s="5">
        <v>0.06</v>
      </c>
      <c r="S579" s="5">
        <v>7.0000000000000007E-2</v>
      </c>
      <c r="T579" s="5">
        <v>7.0000000000000007E-2</v>
      </c>
      <c r="U579" s="5">
        <v>7.0000000000000007E-2</v>
      </c>
      <c r="V579" s="5">
        <v>7.0000000000000007E-2</v>
      </c>
      <c r="W579" s="5">
        <v>7.0000000000000007E-2</v>
      </c>
    </row>
    <row r="580" spans="1:23" ht="25.5" x14ac:dyDescent="0.25">
      <c r="A580" s="4" t="s">
        <v>14385</v>
      </c>
      <c r="B580" s="4" t="s">
        <v>14278</v>
      </c>
      <c r="C580" s="4" t="s">
        <v>2643</v>
      </c>
      <c r="D580" s="1" t="s">
        <v>2644</v>
      </c>
      <c r="E580" s="5" t="s">
        <v>216</v>
      </c>
      <c r="F580" s="5" t="s">
        <v>216</v>
      </c>
      <c r="G580" s="5" t="s">
        <v>216</v>
      </c>
      <c r="H580" s="5">
        <v>0.19</v>
      </c>
      <c r="I580" s="5" t="s">
        <v>216</v>
      </c>
      <c r="J580" s="5" t="s">
        <v>216</v>
      </c>
      <c r="K580" s="5" t="s">
        <v>216</v>
      </c>
      <c r="L580" s="5" t="s">
        <v>216</v>
      </c>
      <c r="M580" s="5" t="s">
        <v>216</v>
      </c>
      <c r="N580" s="5" t="s">
        <v>216</v>
      </c>
      <c r="O580" s="5" t="s">
        <v>216</v>
      </c>
      <c r="P580" s="5" t="s">
        <v>216</v>
      </c>
      <c r="Q580" s="5">
        <v>0.19</v>
      </c>
      <c r="R580" s="5">
        <v>0.17499999999999999</v>
      </c>
      <c r="S580" s="5">
        <v>0.19</v>
      </c>
      <c r="T580" s="5">
        <v>0.19</v>
      </c>
      <c r="U580" s="5">
        <v>0.19</v>
      </c>
      <c r="V580" s="5">
        <v>0.19</v>
      </c>
      <c r="W580" s="5">
        <v>0.19</v>
      </c>
    </row>
    <row r="581" spans="1:23" ht="25.5" x14ac:dyDescent="0.25">
      <c r="A581" s="4" t="s">
        <v>14386</v>
      </c>
      <c r="B581" s="4" t="s">
        <v>14278</v>
      </c>
      <c r="C581" s="4" t="s">
        <v>2646</v>
      </c>
      <c r="D581" s="1" t="s">
        <v>9370</v>
      </c>
      <c r="E581" s="5" t="s">
        <v>216</v>
      </c>
      <c r="F581" s="5" t="s">
        <v>216</v>
      </c>
      <c r="G581" s="5" t="s">
        <v>216</v>
      </c>
      <c r="H581" s="5">
        <v>0.19</v>
      </c>
      <c r="I581" s="5" t="s">
        <v>216</v>
      </c>
      <c r="J581" s="5" t="s">
        <v>216</v>
      </c>
      <c r="K581" s="5" t="s">
        <v>216</v>
      </c>
      <c r="L581" s="5" t="s">
        <v>216</v>
      </c>
      <c r="M581" s="5" t="s">
        <v>216</v>
      </c>
      <c r="N581" s="5" t="s">
        <v>216</v>
      </c>
      <c r="O581" s="5" t="s">
        <v>216</v>
      </c>
      <c r="P581" s="5" t="s">
        <v>216</v>
      </c>
      <c r="Q581" s="5">
        <v>0.19</v>
      </c>
      <c r="R581" s="5">
        <v>0.17499999999999999</v>
      </c>
      <c r="S581" s="5">
        <v>0.19</v>
      </c>
      <c r="T581" s="5">
        <v>0.19</v>
      </c>
      <c r="U581" s="5">
        <v>0.19</v>
      </c>
      <c r="V581" s="5">
        <v>0.19</v>
      </c>
      <c r="W581" s="5">
        <v>0.19</v>
      </c>
    </row>
    <row r="582" spans="1:23" x14ac:dyDescent="0.25">
      <c r="A582" s="4" t="s">
        <v>14387</v>
      </c>
      <c r="B582" s="4" t="s">
        <v>14278</v>
      </c>
      <c r="C582" s="4" t="s">
        <v>2652</v>
      </c>
      <c r="D582" s="1" t="s">
        <v>9372</v>
      </c>
      <c r="E582" s="5" t="s">
        <v>216</v>
      </c>
      <c r="F582" s="5" t="s">
        <v>216</v>
      </c>
      <c r="G582" s="5" t="s">
        <v>216</v>
      </c>
      <c r="H582" s="5">
        <v>0.19</v>
      </c>
      <c r="I582" s="5" t="s">
        <v>216</v>
      </c>
      <c r="J582" s="5" t="s">
        <v>216</v>
      </c>
      <c r="K582" s="5" t="s">
        <v>216</v>
      </c>
      <c r="L582" s="5" t="s">
        <v>216</v>
      </c>
      <c r="M582" s="5" t="s">
        <v>216</v>
      </c>
      <c r="N582" s="5" t="s">
        <v>216</v>
      </c>
      <c r="O582" s="5" t="s">
        <v>216</v>
      </c>
      <c r="P582" s="5" t="s">
        <v>216</v>
      </c>
      <c r="Q582" s="5">
        <v>0.19</v>
      </c>
      <c r="R582" s="5">
        <v>0.17499999999999999</v>
      </c>
      <c r="S582" s="5">
        <v>0.19</v>
      </c>
      <c r="T582" s="5">
        <v>0.19</v>
      </c>
      <c r="U582" s="5">
        <v>0.19</v>
      </c>
      <c r="V582" s="5">
        <v>0.19</v>
      </c>
      <c r="W582" s="5">
        <v>0.19</v>
      </c>
    </row>
    <row r="583" spans="1:23" ht="25.5" x14ac:dyDescent="0.25">
      <c r="A583" s="4" t="s">
        <v>14388</v>
      </c>
      <c r="B583" s="4" t="s">
        <v>14278</v>
      </c>
      <c r="C583" s="4" t="s">
        <v>2664</v>
      </c>
      <c r="D583" s="1" t="s">
        <v>9374</v>
      </c>
      <c r="E583" s="5" t="s">
        <v>216</v>
      </c>
      <c r="F583" s="5" t="s">
        <v>216</v>
      </c>
      <c r="G583" s="5" t="s">
        <v>216</v>
      </c>
      <c r="H583" s="5">
        <v>0</v>
      </c>
      <c r="I583" s="5" t="s">
        <v>216</v>
      </c>
      <c r="J583" s="5" t="s">
        <v>216</v>
      </c>
      <c r="K583" s="5" t="s">
        <v>216</v>
      </c>
      <c r="L583" s="5" t="s">
        <v>216</v>
      </c>
      <c r="M583" s="5" t="s">
        <v>216</v>
      </c>
      <c r="N583" s="5" t="s">
        <v>216</v>
      </c>
      <c r="O583" s="5" t="s">
        <v>216</v>
      </c>
      <c r="P583" s="5" t="s">
        <v>216</v>
      </c>
      <c r="Q583" s="5">
        <v>0</v>
      </c>
      <c r="R583" s="5">
        <v>0</v>
      </c>
      <c r="S583" s="5">
        <v>0</v>
      </c>
      <c r="T583" s="5">
        <v>0</v>
      </c>
      <c r="U583" s="5">
        <v>0</v>
      </c>
      <c r="V583" s="5">
        <v>0</v>
      </c>
      <c r="W583" s="5">
        <v>0</v>
      </c>
    </row>
    <row r="584" spans="1:23" ht="25.5" x14ac:dyDescent="0.25">
      <c r="A584" s="4" t="s">
        <v>14389</v>
      </c>
      <c r="B584" s="4" t="s">
        <v>14278</v>
      </c>
      <c r="C584" s="4" t="s">
        <v>2670</v>
      </c>
      <c r="D584" s="1" t="s">
        <v>2671</v>
      </c>
      <c r="E584" s="5" t="s">
        <v>216</v>
      </c>
      <c r="F584" s="5" t="s">
        <v>216</v>
      </c>
      <c r="G584" s="5" t="s">
        <v>216</v>
      </c>
      <c r="H584" s="5">
        <v>0</v>
      </c>
      <c r="I584" s="5" t="s">
        <v>216</v>
      </c>
      <c r="J584" s="5" t="s">
        <v>216</v>
      </c>
      <c r="K584" s="5" t="s">
        <v>216</v>
      </c>
      <c r="L584" s="5" t="s">
        <v>216</v>
      </c>
      <c r="M584" s="5" t="s">
        <v>216</v>
      </c>
      <c r="N584" s="5" t="s">
        <v>216</v>
      </c>
      <c r="O584" s="5" t="s">
        <v>216</v>
      </c>
      <c r="P584" s="5" t="s">
        <v>216</v>
      </c>
      <c r="Q584" s="5">
        <v>0</v>
      </c>
      <c r="R584" s="5">
        <v>0</v>
      </c>
      <c r="S584" s="5">
        <v>0</v>
      </c>
      <c r="T584" s="5">
        <v>0</v>
      </c>
      <c r="U584" s="5">
        <v>0</v>
      </c>
      <c r="V584" s="5">
        <v>0</v>
      </c>
      <c r="W584" s="5">
        <v>0</v>
      </c>
    </row>
    <row r="585" spans="1:23" ht="25.5" x14ac:dyDescent="0.25">
      <c r="A585" s="4" t="s">
        <v>14390</v>
      </c>
      <c r="B585" s="4" t="s">
        <v>14278</v>
      </c>
      <c r="C585" s="4" t="s">
        <v>2673</v>
      </c>
      <c r="D585" s="1" t="s">
        <v>2674</v>
      </c>
      <c r="E585" s="5" t="s">
        <v>216</v>
      </c>
      <c r="F585" s="5" t="s">
        <v>216</v>
      </c>
      <c r="G585" s="5" t="s">
        <v>216</v>
      </c>
      <c r="H585" s="5">
        <v>0</v>
      </c>
      <c r="I585" s="5" t="s">
        <v>216</v>
      </c>
      <c r="J585" s="5" t="s">
        <v>216</v>
      </c>
      <c r="K585" s="5" t="s">
        <v>216</v>
      </c>
      <c r="L585" s="5" t="s">
        <v>216</v>
      </c>
      <c r="M585" s="5" t="s">
        <v>216</v>
      </c>
      <c r="N585" s="5" t="s">
        <v>216</v>
      </c>
      <c r="O585" s="5" t="s">
        <v>216</v>
      </c>
      <c r="P585" s="5" t="s">
        <v>216</v>
      </c>
      <c r="Q585" s="5">
        <v>0</v>
      </c>
      <c r="R585" s="5">
        <v>0</v>
      </c>
      <c r="S585" s="5">
        <v>0</v>
      </c>
      <c r="T585" s="5">
        <v>0</v>
      </c>
      <c r="U585" s="5">
        <v>0</v>
      </c>
      <c r="V585" s="5">
        <v>0</v>
      </c>
      <c r="W585" s="5">
        <v>0</v>
      </c>
    </row>
    <row r="586" spans="1:23" ht="25.5" x14ac:dyDescent="0.25">
      <c r="A586" s="4" t="s">
        <v>14391</v>
      </c>
      <c r="B586" s="4" t="s">
        <v>14278</v>
      </c>
      <c r="C586" s="4" t="s">
        <v>2676</v>
      </c>
      <c r="D586" s="1" t="s">
        <v>2677</v>
      </c>
      <c r="E586" s="5" t="s">
        <v>216</v>
      </c>
      <c r="F586" s="5" t="s">
        <v>216</v>
      </c>
      <c r="G586" s="5" t="s">
        <v>216</v>
      </c>
      <c r="H586" s="5">
        <v>0</v>
      </c>
      <c r="I586" s="5" t="s">
        <v>216</v>
      </c>
      <c r="J586" s="5" t="s">
        <v>216</v>
      </c>
      <c r="K586" s="5" t="s">
        <v>216</v>
      </c>
      <c r="L586" s="5" t="s">
        <v>216</v>
      </c>
      <c r="M586" s="5" t="s">
        <v>216</v>
      </c>
      <c r="N586" s="5" t="s">
        <v>216</v>
      </c>
      <c r="O586" s="5" t="s">
        <v>216</v>
      </c>
      <c r="P586" s="5" t="s">
        <v>216</v>
      </c>
      <c r="Q586" s="5">
        <v>0</v>
      </c>
      <c r="R586" s="5">
        <v>0</v>
      </c>
      <c r="S586" s="5">
        <v>0</v>
      </c>
      <c r="T586" s="5">
        <v>0</v>
      </c>
      <c r="U586" s="5">
        <v>0</v>
      </c>
      <c r="V586" s="5">
        <v>0</v>
      </c>
      <c r="W586" s="5">
        <v>0</v>
      </c>
    </row>
    <row r="587" spans="1:23" ht="25.5" x14ac:dyDescent="0.25">
      <c r="A587" s="4" t="s">
        <v>14392</v>
      </c>
      <c r="B587" s="4" t="s">
        <v>14278</v>
      </c>
      <c r="C587" s="4" t="s">
        <v>2679</v>
      </c>
      <c r="D587" s="1" t="s">
        <v>9379</v>
      </c>
      <c r="E587" s="5" t="s">
        <v>216</v>
      </c>
      <c r="F587" s="5" t="s">
        <v>216</v>
      </c>
      <c r="G587" s="5" t="s">
        <v>216</v>
      </c>
      <c r="H587" s="5">
        <v>0</v>
      </c>
      <c r="I587" s="5" t="s">
        <v>216</v>
      </c>
      <c r="J587" s="5" t="s">
        <v>216</v>
      </c>
      <c r="K587" s="5" t="s">
        <v>216</v>
      </c>
      <c r="L587" s="5" t="s">
        <v>216</v>
      </c>
      <c r="M587" s="5" t="s">
        <v>216</v>
      </c>
      <c r="N587" s="5" t="s">
        <v>216</v>
      </c>
      <c r="O587" s="5" t="s">
        <v>216</v>
      </c>
      <c r="P587" s="5" t="s">
        <v>216</v>
      </c>
      <c r="Q587" s="5">
        <v>0</v>
      </c>
      <c r="R587" s="5">
        <v>0</v>
      </c>
      <c r="S587" s="5">
        <v>0</v>
      </c>
      <c r="T587" s="5">
        <v>0</v>
      </c>
      <c r="U587" s="5">
        <v>0</v>
      </c>
      <c r="V587" s="5">
        <v>0</v>
      </c>
      <c r="W587" s="5">
        <v>0</v>
      </c>
    </row>
    <row r="588" spans="1:23" ht="25.5" x14ac:dyDescent="0.25">
      <c r="A588" s="4" t="s">
        <v>14393</v>
      </c>
      <c r="B588" s="4" t="s">
        <v>14278</v>
      </c>
      <c r="C588" s="4" t="s">
        <v>14394</v>
      </c>
      <c r="D588" s="1" t="s">
        <v>14395</v>
      </c>
      <c r="E588" s="5" t="s">
        <v>216</v>
      </c>
      <c r="F588" s="5" t="s">
        <v>216</v>
      </c>
      <c r="G588" s="5" t="s">
        <v>216</v>
      </c>
      <c r="H588" s="5">
        <v>0.19</v>
      </c>
      <c r="I588" s="5" t="s">
        <v>216</v>
      </c>
      <c r="J588" s="5" t="s">
        <v>216</v>
      </c>
      <c r="K588" s="5" t="s">
        <v>216</v>
      </c>
      <c r="L588" s="5" t="s">
        <v>216</v>
      </c>
      <c r="M588" s="5" t="s">
        <v>216</v>
      </c>
      <c r="N588" s="5" t="s">
        <v>216</v>
      </c>
      <c r="O588" s="5" t="s">
        <v>216</v>
      </c>
      <c r="P588" s="5" t="s">
        <v>216</v>
      </c>
      <c r="Q588" s="5">
        <v>0.19</v>
      </c>
      <c r="R588" s="5">
        <v>0.17499999999999999</v>
      </c>
      <c r="S588" s="5">
        <v>7.0000000000000007E-2</v>
      </c>
      <c r="T588" s="5">
        <v>7.0000000000000007E-2</v>
      </c>
      <c r="U588" s="5">
        <v>7.0000000000000007E-2</v>
      </c>
      <c r="V588" s="5">
        <v>0.19</v>
      </c>
      <c r="W588" s="5">
        <v>0.19</v>
      </c>
    </row>
    <row r="589" spans="1:23" x14ac:dyDescent="0.25">
      <c r="A589" s="4" t="s">
        <v>14396</v>
      </c>
      <c r="B589" s="4" t="s">
        <v>14278</v>
      </c>
      <c r="C589" s="4" t="s">
        <v>2703</v>
      </c>
      <c r="D589" s="1" t="s">
        <v>2704</v>
      </c>
      <c r="E589" s="5" t="s">
        <v>216</v>
      </c>
      <c r="F589" s="5" t="s">
        <v>216</v>
      </c>
      <c r="G589" s="5" t="s">
        <v>216</v>
      </c>
      <c r="H589" s="5">
        <v>0.19</v>
      </c>
      <c r="I589" s="5" t="s">
        <v>216</v>
      </c>
      <c r="J589" s="5" t="s">
        <v>216</v>
      </c>
      <c r="K589" s="5" t="s">
        <v>216</v>
      </c>
      <c r="L589" s="5" t="s">
        <v>216</v>
      </c>
      <c r="M589" s="5" t="s">
        <v>216</v>
      </c>
      <c r="N589" s="5" t="s">
        <v>216</v>
      </c>
      <c r="O589" s="5" t="s">
        <v>216</v>
      </c>
      <c r="P589" s="5" t="s">
        <v>216</v>
      </c>
      <c r="Q589" s="5">
        <v>0.19</v>
      </c>
      <c r="R589" s="5">
        <v>0.17499999999999999</v>
      </c>
      <c r="S589" s="5">
        <v>7.0000000000000007E-2</v>
      </c>
      <c r="T589" s="5">
        <v>7.0000000000000007E-2</v>
      </c>
      <c r="U589" s="5">
        <v>7.0000000000000007E-2</v>
      </c>
      <c r="V589" s="5">
        <v>0.19</v>
      </c>
      <c r="W589" s="5">
        <v>0.19</v>
      </c>
    </row>
    <row r="590" spans="1:23" ht="25.5" x14ac:dyDescent="0.25">
      <c r="A590" s="4" t="s">
        <v>14397</v>
      </c>
      <c r="B590" s="4" t="s">
        <v>14278</v>
      </c>
      <c r="C590" s="4" t="s">
        <v>2712</v>
      </c>
      <c r="D590" s="1" t="s">
        <v>2713</v>
      </c>
      <c r="E590" s="5" t="s">
        <v>216</v>
      </c>
      <c r="F590" s="5" t="s">
        <v>216</v>
      </c>
      <c r="G590" s="5" t="s">
        <v>216</v>
      </c>
      <c r="H590" s="5">
        <v>7.0000000000000007E-2</v>
      </c>
      <c r="I590" s="5" t="s">
        <v>216</v>
      </c>
      <c r="J590" s="5" t="s">
        <v>216</v>
      </c>
      <c r="K590" s="5" t="s">
        <v>216</v>
      </c>
      <c r="L590" s="5" t="s">
        <v>216</v>
      </c>
      <c r="M590" s="5" t="s">
        <v>216</v>
      </c>
      <c r="N590" s="5" t="s">
        <v>216</v>
      </c>
      <c r="O590" s="5" t="s">
        <v>216</v>
      </c>
      <c r="P590" s="5" t="s">
        <v>216</v>
      </c>
      <c r="Q590" s="5">
        <v>7.0000000000000007E-2</v>
      </c>
      <c r="R590" s="5">
        <v>0.06</v>
      </c>
      <c r="S590" s="5">
        <v>7.0000000000000007E-2</v>
      </c>
      <c r="T590" s="5">
        <v>7.0000000000000007E-2</v>
      </c>
      <c r="U590" s="5">
        <v>7.0000000000000007E-2</v>
      </c>
      <c r="V590" s="5">
        <v>7.0000000000000007E-2</v>
      </c>
      <c r="W590" s="5">
        <v>7.0000000000000007E-2</v>
      </c>
    </row>
    <row r="591" spans="1:23" ht="38.25" x14ac:dyDescent="0.25">
      <c r="A591" s="4" t="s">
        <v>14398</v>
      </c>
      <c r="B591" s="4" t="s">
        <v>14278</v>
      </c>
      <c r="C591" s="4" t="s">
        <v>2718</v>
      </c>
      <c r="D591" s="1" t="s">
        <v>9385</v>
      </c>
      <c r="E591" s="5" t="s">
        <v>216</v>
      </c>
      <c r="F591" s="5" t="s">
        <v>216</v>
      </c>
      <c r="G591" s="5" t="s">
        <v>216</v>
      </c>
      <c r="H591" s="5">
        <v>0.19</v>
      </c>
      <c r="I591" s="5" t="s">
        <v>216</v>
      </c>
      <c r="J591" s="5" t="s">
        <v>216</v>
      </c>
      <c r="K591" s="5" t="s">
        <v>216</v>
      </c>
      <c r="L591" s="5" t="s">
        <v>216</v>
      </c>
      <c r="M591" s="5" t="s">
        <v>216</v>
      </c>
      <c r="N591" s="5" t="s">
        <v>216</v>
      </c>
      <c r="O591" s="5" t="s">
        <v>216</v>
      </c>
      <c r="P591" s="5" t="s">
        <v>216</v>
      </c>
      <c r="Q591" s="5">
        <v>0.19</v>
      </c>
      <c r="R591" s="5">
        <v>0.17499999999999999</v>
      </c>
      <c r="S591" s="5">
        <v>0.19</v>
      </c>
      <c r="T591" s="5">
        <v>0.19</v>
      </c>
      <c r="U591" s="5">
        <v>0.19</v>
      </c>
      <c r="V591" s="5">
        <v>0.19</v>
      </c>
      <c r="W591" s="5">
        <v>0.19</v>
      </c>
    </row>
    <row r="592" spans="1:23" ht="25.5" x14ac:dyDescent="0.25">
      <c r="A592" s="4" t="s">
        <v>14399</v>
      </c>
      <c r="B592" s="4" t="s">
        <v>14278</v>
      </c>
      <c r="C592" s="4" t="s">
        <v>2727</v>
      </c>
      <c r="D592" s="1" t="s">
        <v>2728</v>
      </c>
      <c r="E592" s="5" t="s">
        <v>216</v>
      </c>
      <c r="F592" s="5" t="s">
        <v>216</v>
      </c>
      <c r="G592" s="5" t="s">
        <v>216</v>
      </c>
      <c r="H592" s="5">
        <v>0.19</v>
      </c>
      <c r="I592" s="5" t="s">
        <v>216</v>
      </c>
      <c r="J592" s="5" t="s">
        <v>216</v>
      </c>
      <c r="K592" s="5" t="s">
        <v>216</v>
      </c>
      <c r="L592" s="5" t="s">
        <v>216</v>
      </c>
      <c r="M592" s="5" t="s">
        <v>216</v>
      </c>
      <c r="N592" s="5" t="s">
        <v>216</v>
      </c>
      <c r="O592" s="5" t="s">
        <v>216</v>
      </c>
      <c r="P592" s="5" t="s">
        <v>216</v>
      </c>
      <c r="Q592" s="5">
        <v>0.19</v>
      </c>
      <c r="R592" s="5">
        <v>0.17499999999999999</v>
      </c>
      <c r="S592" s="5">
        <v>0.19</v>
      </c>
      <c r="T592" s="5">
        <v>0.19</v>
      </c>
      <c r="U592" s="5">
        <v>0.19</v>
      </c>
      <c r="V592" s="5">
        <v>0.19</v>
      </c>
      <c r="W592" s="5">
        <v>0.19</v>
      </c>
    </row>
    <row r="593" spans="1:23" ht="38.25" x14ac:dyDescent="0.25">
      <c r="A593" s="4" t="s">
        <v>14400</v>
      </c>
      <c r="B593" s="4" t="s">
        <v>14278</v>
      </c>
      <c r="C593" s="4" t="s">
        <v>2730</v>
      </c>
      <c r="D593" s="1" t="s">
        <v>9388</v>
      </c>
      <c r="E593" s="5" t="s">
        <v>216</v>
      </c>
      <c r="F593" s="5" t="s">
        <v>216</v>
      </c>
      <c r="G593" s="5" t="s">
        <v>216</v>
      </c>
      <c r="H593" s="5">
        <v>0.19</v>
      </c>
      <c r="I593" s="5" t="s">
        <v>216</v>
      </c>
      <c r="J593" s="5" t="s">
        <v>216</v>
      </c>
      <c r="K593" s="5" t="s">
        <v>216</v>
      </c>
      <c r="L593" s="5" t="s">
        <v>216</v>
      </c>
      <c r="M593" s="5" t="s">
        <v>216</v>
      </c>
      <c r="N593" s="5" t="s">
        <v>216</v>
      </c>
      <c r="O593" s="5" t="s">
        <v>216</v>
      </c>
      <c r="P593" s="5" t="s">
        <v>216</v>
      </c>
      <c r="Q593" s="5">
        <v>0.19</v>
      </c>
      <c r="R593" s="5">
        <v>0.17499999999999999</v>
      </c>
      <c r="S593" s="5">
        <v>0.19</v>
      </c>
      <c r="T593" s="5">
        <v>0.19</v>
      </c>
      <c r="U593" s="5">
        <v>0.19</v>
      </c>
      <c r="V593" s="5">
        <v>0.19</v>
      </c>
      <c r="W593" s="5">
        <v>0.19</v>
      </c>
    </row>
    <row r="594" spans="1:23" ht="25.5" x14ac:dyDescent="0.25">
      <c r="A594" s="4" t="s">
        <v>14401</v>
      </c>
      <c r="B594" s="4" t="s">
        <v>14278</v>
      </c>
      <c r="C594" s="4" t="s">
        <v>2757</v>
      </c>
      <c r="D594" s="1" t="s">
        <v>9390</v>
      </c>
      <c r="E594" s="5" t="s">
        <v>216</v>
      </c>
      <c r="F594" s="5" t="s">
        <v>216</v>
      </c>
      <c r="G594" s="5" t="s">
        <v>216</v>
      </c>
      <c r="H594" s="5">
        <v>0.19</v>
      </c>
      <c r="I594" s="5" t="s">
        <v>216</v>
      </c>
      <c r="J594" s="5" t="s">
        <v>216</v>
      </c>
      <c r="K594" s="5" t="s">
        <v>216</v>
      </c>
      <c r="L594" s="5" t="s">
        <v>216</v>
      </c>
      <c r="M594" s="5" t="s">
        <v>216</v>
      </c>
      <c r="N594" s="5" t="s">
        <v>216</v>
      </c>
      <c r="O594" s="5" t="s">
        <v>216</v>
      </c>
      <c r="P594" s="5" t="s">
        <v>216</v>
      </c>
      <c r="Q594" s="5">
        <v>0.19</v>
      </c>
      <c r="R594" s="5">
        <v>0.17499999999999999</v>
      </c>
      <c r="S594" s="5">
        <v>0.19</v>
      </c>
      <c r="T594" s="5">
        <v>0.19</v>
      </c>
      <c r="U594" s="5">
        <v>0.19</v>
      </c>
      <c r="V594" s="5">
        <v>0.19</v>
      </c>
      <c r="W594" s="5">
        <v>0.19</v>
      </c>
    </row>
    <row r="595" spans="1:23" ht="25.5" x14ac:dyDescent="0.25">
      <c r="A595" s="4" t="s">
        <v>14402</v>
      </c>
      <c r="B595" s="4" t="s">
        <v>14278</v>
      </c>
      <c r="C595" s="4" t="s">
        <v>14403</v>
      </c>
      <c r="D595" s="1" t="s">
        <v>14404</v>
      </c>
      <c r="E595" s="5" t="s">
        <v>216</v>
      </c>
      <c r="F595" s="5" t="s">
        <v>216</v>
      </c>
      <c r="G595" s="5" t="s">
        <v>216</v>
      </c>
      <c r="H595" s="5">
        <v>0.19</v>
      </c>
      <c r="I595" s="5" t="s">
        <v>216</v>
      </c>
      <c r="J595" s="5" t="s">
        <v>216</v>
      </c>
      <c r="K595" s="5" t="s">
        <v>216</v>
      </c>
      <c r="L595" s="5" t="s">
        <v>216</v>
      </c>
      <c r="M595" s="5" t="s">
        <v>216</v>
      </c>
      <c r="N595" s="5" t="s">
        <v>216</v>
      </c>
      <c r="O595" s="5" t="s">
        <v>216</v>
      </c>
      <c r="P595" s="5" t="s">
        <v>216</v>
      </c>
      <c r="Q595" s="5">
        <v>0.19</v>
      </c>
      <c r="R595" s="5">
        <v>0.17499999999999999</v>
      </c>
      <c r="S595" s="5">
        <v>0.19</v>
      </c>
      <c r="T595" s="5">
        <v>0.19</v>
      </c>
      <c r="U595" s="5">
        <v>0.19</v>
      </c>
      <c r="V595" s="5">
        <v>0.19</v>
      </c>
      <c r="W595" s="5">
        <v>0.19</v>
      </c>
    </row>
    <row r="596" spans="1:23" ht="25.5" x14ac:dyDescent="0.25">
      <c r="A596" s="4" t="s">
        <v>14405</v>
      </c>
      <c r="B596" s="4" t="s">
        <v>14278</v>
      </c>
      <c r="C596" s="4" t="s">
        <v>2775</v>
      </c>
      <c r="D596" s="1" t="s">
        <v>2776</v>
      </c>
      <c r="E596" s="5" t="s">
        <v>216</v>
      </c>
      <c r="F596" s="5" t="s">
        <v>216</v>
      </c>
      <c r="G596" s="5" t="s">
        <v>216</v>
      </c>
      <c r="H596" s="5">
        <v>0</v>
      </c>
      <c r="I596" s="5" t="s">
        <v>216</v>
      </c>
      <c r="J596" s="5" t="s">
        <v>216</v>
      </c>
      <c r="K596" s="5" t="s">
        <v>216</v>
      </c>
      <c r="L596" s="5" t="s">
        <v>216</v>
      </c>
      <c r="M596" s="5" t="s">
        <v>216</v>
      </c>
      <c r="N596" s="5" t="s">
        <v>216</v>
      </c>
      <c r="O596" s="5" t="s">
        <v>216</v>
      </c>
      <c r="P596" s="5" t="s">
        <v>216</v>
      </c>
      <c r="Q596" s="5">
        <v>0</v>
      </c>
      <c r="R596" s="5">
        <v>0</v>
      </c>
      <c r="S596" s="5">
        <v>0</v>
      </c>
      <c r="T596" s="5">
        <v>0</v>
      </c>
      <c r="U596" s="5">
        <v>0</v>
      </c>
      <c r="V596" s="5">
        <v>0</v>
      </c>
      <c r="W596" s="5">
        <v>0</v>
      </c>
    </row>
    <row r="597" spans="1:23" ht="25.5" x14ac:dyDescent="0.25">
      <c r="A597" s="4" t="s">
        <v>14406</v>
      </c>
      <c r="B597" s="4" t="s">
        <v>14278</v>
      </c>
      <c r="C597" s="4" t="s">
        <v>9397</v>
      </c>
      <c r="D597" s="1" t="s">
        <v>9398</v>
      </c>
      <c r="E597" s="5" t="s">
        <v>216</v>
      </c>
      <c r="F597" s="5" t="s">
        <v>216</v>
      </c>
      <c r="G597" s="5" t="s">
        <v>216</v>
      </c>
      <c r="H597" s="5">
        <v>0</v>
      </c>
      <c r="I597" s="5" t="s">
        <v>216</v>
      </c>
      <c r="J597" s="5" t="s">
        <v>216</v>
      </c>
      <c r="K597" s="5" t="s">
        <v>216</v>
      </c>
      <c r="L597" s="5" t="s">
        <v>216</v>
      </c>
      <c r="M597" s="5" t="s">
        <v>216</v>
      </c>
      <c r="N597" s="5" t="s">
        <v>216</v>
      </c>
      <c r="O597" s="5" t="s">
        <v>216</v>
      </c>
      <c r="P597" s="5" t="s">
        <v>216</v>
      </c>
      <c r="Q597" s="5">
        <v>0</v>
      </c>
      <c r="R597" s="5">
        <v>0</v>
      </c>
      <c r="S597" s="5">
        <v>0</v>
      </c>
      <c r="T597" s="5">
        <v>0</v>
      </c>
      <c r="U597" s="5">
        <v>0</v>
      </c>
      <c r="V597" s="5">
        <v>0</v>
      </c>
      <c r="W597" s="5">
        <v>0</v>
      </c>
    </row>
    <row r="598" spans="1:23" ht="25.5" x14ac:dyDescent="0.25">
      <c r="A598" s="4" t="s">
        <v>14407</v>
      </c>
      <c r="B598" s="4" t="s">
        <v>14278</v>
      </c>
      <c r="C598" s="4" t="s">
        <v>2781</v>
      </c>
      <c r="D598" s="1" t="s">
        <v>9400</v>
      </c>
      <c r="E598" s="5" t="s">
        <v>216</v>
      </c>
      <c r="F598" s="5" t="s">
        <v>216</v>
      </c>
      <c r="G598" s="5" t="s">
        <v>216</v>
      </c>
      <c r="H598" s="5">
        <v>0</v>
      </c>
      <c r="I598" s="5" t="s">
        <v>216</v>
      </c>
      <c r="J598" s="5" t="s">
        <v>216</v>
      </c>
      <c r="K598" s="5" t="s">
        <v>216</v>
      </c>
      <c r="L598" s="5" t="s">
        <v>216</v>
      </c>
      <c r="M598" s="5" t="s">
        <v>216</v>
      </c>
      <c r="N598" s="5" t="s">
        <v>216</v>
      </c>
      <c r="O598" s="5" t="s">
        <v>216</v>
      </c>
      <c r="P598" s="5" t="s">
        <v>216</v>
      </c>
      <c r="Q598" s="5">
        <v>0</v>
      </c>
      <c r="R598" s="5">
        <v>0</v>
      </c>
      <c r="S598" s="5">
        <v>0</v>
      </c>
      <c r="T598" s="5">
        <v>0</v>
      </c>
      <c r="U598" s="5">
        <v>0</v>
      </c>
      <c r="V598" s="5">
        <v>0</v>
      </c>
      <c r="W598" s="5">
        <v>0</v>
      </c>
    </row>
    <row r="599" spans="1:23" ht="25.5" x14ac:dyDescent="0.25">
      <c r="A599" s="4" t="s">
        <v>14408</v>
      </c>
      <c r="B599" s="4" t="s">
        <v>14278</v>
      </c>
      <c r="C599" s="4" t="s">
        <v>2784</v>
      </c>
      <c r="D599" s="1" t="s">
        <v>9402</v>
      </c>
      <c r="E599" s="5" t="s">
        <v>216</v>
      </c>
      <c r="F599" s="5" t="s">
        <v>216</v>
      </c>
      <c r="G599" s="5" t="s">
        <v>216</v>
      </c>
      <c r="H599" s="5">
        <v>0</v>
      </c>
      <c r="I599" s="5" t="s">
        <v>216</v>
      </c>
      <c r="J599" s="5" t="s">
        <v>216</v>
      </c>
      <c r="K599" s="5" t="s">
        <v>216</v>
      </c>
      <c r="L599" s="5" t="s">
        <v>216</v>
      </c>
      <c r="M599" s="5" t="s">
        <v>216</v>
      </c>
      <c r="N599" s="5" t="s">
        <v>216</v>
      </c>
      <c r="O599" s="5" t="s">
        <v>216</v>
      </c>
      <c r="P599" s="5" t="s">
        <v>216</v>
      </c>
      <c r="Q599" s="5">
        <v>0</v>
      </c>
      <c r="R599" s="5">
        <v>0</v>
      </c>
      <c r="S599" s="5">
        <v>0</v>
      </c>
      <c r="T599" s="5">
        <v>0</v>
      </c>
      <c r="U599" s="5">
        <v>0</v>
      </c>
      <c r="V599" s="5">
        <v>0</v>
      </c>
      <c r="W599" s="5">
        <v>0</v>
      </c>
    </row>
    <row r="600" spans="1:23" ht="25.5" x14ac:dyDescent="0.25">
      <c r="A600" s="4" t="s">
        <v>14409</v>
      </c>
      <c r="B600" s="4" t="s">
        <v>14278</v>
      </c>
      <c r="C600" s="4" t="s">
        <v>2787</v>
      </c>
      <c r="D600" s="1" t="s">
        <v>9404</v>
      </c>
      <c r="E600" s="5" t="s">
        <v>216</v>
      </c>
      <c r="F600" s="5" t="s">
        <v>216</v>
      </c>
      <c r="G600" s="5" t="s">
        <v>216</v>
      </c>
      <c r="H600" s="5">
        <v>0</v>
      </c>
      <c r="I600" s="5" t="s">
        <v>216</v>
      </c>
      <c r="J600" s="5" t="s">
        <v>216</v>
      </c>
      <c r="K600" s="5" t="s">
        <v>216</v>
      </c>
      <c r="L600" s="5" t="s">
        <v>216</v>
      </c>
      <c r="M600" s="5" t="s">
        <v>216</v>
      </c>
      <c r="N600" s="5" t="s">
        <v>216</v>
      </c>
      <c r="O600" s="5" t="s">
        <v>216</v>
      </c>
      <c r="P600" s="5" t="s">
        <v>216</v>
      </c>
      <c r="Q600" s="5">
        <v>0</v>
      </c>
      <c r="R600" s="5">
        <v>0</v>
      </c>
      <c r="S600" s="5">
        <v>0</v>
      </c>
      <c r="T600" s="5">
        <v>0</v>
      </c>
      <c r="U600" s="5">
        <v>0</v>
      </c>
      <c r="V600" s="5">
        <v>0</v>
      </c>
      <c r="W600" s="5">
        <v>0</v>
      </c>
    </row>
    <row r="601" spans="1:23" ht="25.5" x14ac:dyDescent="0.25">
      <c r="A601" s="4" t="s">
        <v>14410</v>
      </c>
      <c r="B601" s="4" t="s">
        <v>14278</v>
      </c>
      <c r="C601" s="4" t="s">
        <v>2793</v>
      </c>
      <c r="D601" s="1" t="s">
        <v>2794</v>
      </c>
      <c r="E601" s="5" t="s">
        <v>216</v>
      </c>
      <c r="F601" s="5" t="s">
        <v>216</v>
      </c>
      <c r="G601" s="5" t="s">
        <v>216</v>
      </c>
      <c r="H601" s="5">
        <v>0</v>
      </c>
      <c r="I601" s="5" t="s">
        <v>216</v>
      </c>
      <c r="J601" s="5" t="s">
        <v>216</v>
      </c>
      <c r="K601" s="5" t="s">
        <v>216</v>
      </c>
      <c r="L601" s="5" t="s">
        <v>216</v>
      </c>
      <c r="M601" s="5" t="s">
        <v>216</v>
      </c>
      <c r="N601" s="5" t="s">
        <v>216</v>
      </c>
      <c r="O601" s="5" t="s">
        <v>216</v>
      </c>
      <c r="P601" s="5" t="s">
        <v>216</v>
      </c>
      <c r="Q601" s="5">
        <v>0</v>
      </c>
      <c r="R601" s="5">
        <v>0</v>
      </c>
      <c r="S601" s="5">
        <v>0</v>
      </c>
      <c r="T601" s="5">
        <v>0</v>
      </c>
      <c r="U601" s="5">
        <v>0</v>
      </c>
      <c r="V601" s="5">
        <v>0</v>
      </c>
      <c r="W601" s="5">
        <v>0</v>
      </c>
    </row>
    <row r="602" spans="1:23" ht="25.5" x14ac:dyDescent="0.25">
      <c r="A602" s="4" t="s">
        <v>14411</v>
      </c>
      <c r="B602" s="4" t="s">
        <v>14278</v>
      </c>
      <c r="C602" s="4" t="s">
        <v>2796</v>
      </c>
      <c r="D602" s="1" t="s">
        <v>2797</v>
      </c>
      <c r="E602" s="5" t="s">
        <v>216</v>
      </c>
      <c r="F602" s="5" t="s">
        <v>216</v>
      </c>
      <c r="G602" s="5" t="s">
        <v>216</v>
      </c>
      <c r="H602" s="5">
        <v>0</v>
      </c>
      <c r="I602" s="5" t="s">
        <v>216</v>
      </c>
      <c r="J602" s="5" t="s">
        <v>216</v>
      </c>
      <c r="K602" s="5" t="s">
        <v>216</v>
      </c>
      <c r="L602" s="5" t="s">
        <v>216</v>
      </c>
      <c r="M602" s="5" t="s">
        <v>216</v>
      </c>
      <c r="N602" s="5" t="s">
        <v>216</v>
      </c>
      <c r="O602" s="5" t="s">
        <v>216</v>
      </c>
      <c r="P602" s="5" t="s">
        <v>216</v>
      </c>
      <c r="Q602" s="5">
        <v>0</v>
      </c>
      <c r="R602" s="5">
        <v>0</v>
      </c>
      <c r="S602" s="5">
        <v>0</v>
      </c>
      <c r="T602" s="5">
        <v>0</v>
      </c>
      <c r="U602" s="5">
        <v>0</v>
      </c>
      <c r="V602" s="5">
        <v>0</v>
      </c>
      <c r="W602" s="5">
        <v>0</v>
      </c>
    </row>
    <row r="603" spans="1:23" ht="25.5" x14ac:dyDescent="0.25">
      <c r="A603" s="4" t="s">
        <v>14412</v>
      </c>
      <c r="B603" s="4" t="s">
        <v>14278</v>
      </c>
      <c r="C603" s="4" t="s">
        <v>2799</v>
      </c>
      <c r="D603" s="1" t="s">
        <v>9408</v>
      </c>
      <c r="E603" s="5" t="s">
        <v>216</v>
      </c>
      <c r="F603" s="5" t="s">
        <v>216</v>
      </c>
      <c r="G603" s="5" t="s">
        <v>216</v>
      </c>
      <c r="H603" s="5">
        <v>0.19</v>
      </c>
      <c r="I603" s="5" t="s">
        <v>216</v>
      </c>
      <c r="J603" s="5" t="s">
        <v>216</v>
      </c>
      <c r="K603" s="5" t="s">
        <v>216</v>
      </c>
      <c r="L603" s="5" t="s">
        <v>216</v>
      </c>
      <c r="M603" s="5" t="s">
        <v>216</v>
      </c>
      <c r="N603" s="5" t="s">
        <v>216</v>
      </c>
      <c r="O603" s="5" t="s">
        <v>216</v>
      </c>
      <c r="P603" s="5" t="s">
        <v>216</v>
      </c>
      <c r="Q603" s="5">
        <v>0.19</v>
      </c>
      <c r="R603" s="5">
        <v>0.17499999999999999</v>
      </c>
      <c r="S603" s="5">
        <v>0.19</v>
      </c>
      <c r="T603" s="5">
        <v>0.19</v>
      </c>
      <c r="U603" s="5">
        <v>0.19</v>
      </c>
      <c r="V603" s="5">
        <v>0.19</v>
      </c>
      <c r="W603" s="5">
        <v>0.19</v>
      </c>
    </row>
    <row r="604" spans="1:23" x14ac:dyDescent="0.25">
      <c r="A604" s="4" t="s">
        <v>14413</v>
      </c>
      <c r="B604" s="4" t="s">
        <v>14278</v>
      </c>
      <c r="C604" s="4" t="s">
        <v>14414</v>
      </c>
      <c r="D604" s="1" t="s">
        <v>11853</v>
      </c>
      <c r="E604" s="5" t="s">
        <v>216</v>
      </c>
      <c r="F604" s="5" t="s">
        <v>216</v>
      </c>
      <c r="G604" s="5" t="s">
        <v>216</v>
      </c>
      <c r="H604" s="5">
        <v>1303</v>
      </c>
      <c r="I604" s="5" t="s">
        <v>216</v>
      </c>
      <c r="J604" s="5" t="s">
        <v>216</v>
      </c>
      <c r="K604" s="5" t="s">
        <v>216</v>
      </c>
      <c r="L604" s="5" t="s">
        <v>216</v>
      </c>
      <c r="M604" s="5" t="s">
        <v>216</v>
      </c>
      <c r="N604" s="5" t="s">
        <v>216</v>
      </c>
      <c r="O604" s="5" t="s">
        <v>216</v>
      </c>
      <c r="P604" s="5" t="s">
        <v>216</v>
      </c>
      <c r="Q604" s="5">
        <v>1303</v>
      </c>
      <c r="R604" s="5">
        <v>1303</v>
      </c>
      <c r="S604" s="5">
        <v>1303</v>
      </c>
      <c r="T604" s="5">
        <v>1303</v>
      </c>
      <c r="U604" s="5">
        <v>1303</v>
      </c>
      <c r="V604" s="5">
        <v>1303</v>
      </c>
      <c r="W604" s="5">
        <v>1303</v>
      </c>
    </row>
    <row r="605" spans="1:23" x14ac:dyDescent="0.25">
      <c r="A605" s="4" t="s">
        <v>14415</v>
      </c>
      <c r="B605" s="4" t="s">
        <v>14278</v>
      </c>
      <c r="C605" s="4" t="s">
        <v>14416</v>
      </c>
      <c r="D605" s="1" t="s">
        <v>11854</v>
      </c>
      <c r="E605" s="5" t="s">
        <v>216</v>
      </c>
      <c r="F605" s="5" t="s">
        <v>216</v>
      </c>
      <c r="G605" s="5" t="s">
        <v>216</v>
      </c>
      <c r="H605" s="5">
        <v>0</v>
      </c>
      <c r="I605" s="5" t="s">
        <v>216</v>
      </c>
      <c r="J605" s="5" t="s">
        <v>216</v>
      </c>
      <c r="K605" s="5" t="s">
        <v>216</v>
      </c>
      <c r="L605" s="5" t="s">
        <v>216</v>
      </c>
      <c r="M605" s="5" t="s">
        <v>216</v>
      </c>
      <c r="N605" s="5" t="s">
        <v>216</v>
      </c>
      <c r="O605" s="5" t="s">
        <v>216</v>
      </c>
      <c r="P605" s="5" t="s">
        <v>216</v>
      </c>
      <c r="Q605" s="5">
        <v>0</v>
      </c>
      <c r="R605" s="5">
        <v>0</v>
      </c>
      <c r="S605" s="5">
        <v>0</v>
      </c>
      <c r="T605" s="5">
        <v>0</v>
      </c>
      <c r="U605" s="5">
        <v>0</v>
      </c>
      <c r="V605" s="5">
        <v>0</v>
      </c>
      <c r="W605" s="5">
        <v>0</v>
      </c>
    </row>
    <row r="606" spans="1:23" x14ac:dyDescent="0.25">
      <c r="A606" s="4" t="s">
        <v>14417</v>
      </c>
      <c r="B606" s="4" t="s">
        <v>14278</v>
      </c>
      <c r="C606" s="4" t="s">
        <v>14418</v>
      </c>
      <c r="D606" s="1" t="s">
        <v>11855</v>
      </c>
      <c r="E606" s="5" t="s">
        <v>216</v>
      </c>
      <c r="F606" s="5" t="s">
        <v>216</v>
      </c>
      <c r="G606" s="5" t="s">
        <v>216</v>
      </c>
      <c r="H606" s="5">
        <v>136</v>
      </c>
      <c r="I606" s="5" t="s">
        <v>216</v>
      </c>
      <c r="J606" s="5" t="s">
        <v>216</v>
      </c>
      <c r="K606" s="5" t="s">
        <v>216</v>
      </c>
      <c r="L606" s="5" t="s">
        <v>216</v>
      </c>
      <c r="M606" s="5" t="s">
        <v>216</v>
      </c>
      <c r="N606" s="5" t="s">
        <v>216</v>
      </c>
      <c r="O606" s="5" t="s">
        <v>216</v>
      </c>
      <c r="P606" s="5" t="s">
        <v>216</v>
      </c>
      <c r="Q606" s="5">
        <v>136</v>
      </c>
      <c r="R606" s="5">
        <v>136</v>
      </c>
      <c r="S606" s="5">
        <v>136</v>
      </c>
      <c r="T606" s="5">
        <v>136</v>
      </c>
      <c r="U606" s="5">
        <v>136</v>
      </c>
      <c r="V606" s="5">
        <v>136</v>
      </c>
      <c r="W606" s="5">
        <v>136</v>
      </c>
    </row>
    <row r="607" spans="1:23" x14ac:dyDescent="0.25">
      <c r="A607" s="4" t="s">
        <v>14419</v>
      </c>
      <c r="B607" s="4" t="s">
        <v>14278</v>
      </c>
      <c r="C607" s="4" t="s">
        <v>14420</v>
      </c>
      <c r="D607" s="1" t="s">
        <v>10532</v>
      </c>
      <c r="E607" s="5" t="s">
        <v>216</v>
      </c>
      <c r="F607" s="5" t="s">
        <v>216</v>
      </c>
      <c r="G607" s="5" t="s">
        <v>216</v>
      </c>
      <c r="H607" s="5">
        <v>0.79</v>
      </c>
      <c r="I607" s="5" t="s">
        <v>216</v>
      </c>
      <c r="J607" s="5" t="s">
        <v>216</v>
      </c>
      <c r="K607" s="5" t="s">
        <v>216</v>
      </c>
      <c r="L607" s="5" t="s">
        <v>216</v>
      </c>
      <c r="M607" s="5" t="s">
        <v>216</v>
      </c>
      <c r="N607" s="5" t="s">
        <v>216</v>
      </c>
      <c r="O607" s="5" t="s">
        <v>216</v>
      </c>
      <c r="P607" s="5" t="s">
        <v>216</v>
      </c>
      <c r="Q607" s="5">
        <v>0.79</v>
      </c>
      <c r="R607" s="5">
        <v>0.79</v>
      </c>
      <c r="S607" s="5">
        <v>0.79</v>
      </c>
      <c r="T607" s="5">
        <v>0.79</v>
      </c>
      <c r="U607" s="5">
        <v>0.79</v>
      </c>
      <c r="V607" s="5">
        <v>0.79</v>
      </c>
      <c r="W607" s="5">
        <v>0.79</v>
      </c>
    </row>
    <row r="608" spans="1:23" x14ac:dyDescent="0.25">
      <c r="A608" s="4" t="s">
        <v>14421</v>
      </c>
      <c r="B608" s="4" t="s">
        <v>14278</v>
      </c>
      <c r="C608" s="4" t="s">
        <v>14422</v>
      </c>
      <c r="D608" s="1" t="s">
        <v>3418</v>
      </c>
      <c r="E608" s="5" t="s">
        <v>216</v>
      </c>
      <c r="F608" s="5" t="s">
        <v>216</v>
      </c>
      <c r="G608" s="5" t="s">
        <v>216</v>
      </c>
      <c r="H608" s="5">
        <v>82.7</v>
      </c>
      <c r="I608" s="5" t="s">
        <v>216</v>
      </c>
      <c r="J608" s="5" t="s">
        <v>216</v>
      </c>
      <c r="K608" s="5" t="s">
        <v>216</v>
      </c>
      <c r="L608" s="5" t="s">
        <v>216</v>
      </c>
      <c r="M608" s="5" t="s">
        <v>216</v>
      </c>
      <c r="N608" s="5" t="s">
        <v>216</v>
      </c>
      <c r="O608" s="5" t="s">
        <v>216</v>
      </c>
      <c r="P608" s="5" t="s">
        <v>216</v>
      </c>
      <c r="Q608" s="5">
        <v>98.2</v>
      </c>
      <c r="R608" s="5">
        <v>98.2</v>
      </c>
      <c r="S608" s="5">
        <v>98.2</v>
      </c>
      <c r="T608" s="5">
        <v>108.8</v>
      </c>
      <c r="U608" s="5">
        <v>111.5</v>
      </c>
      <c r="V608" s="5">
        <v>111.5</v>
      </c>
      <c r="W608" s="5">
        <v>117.1</v>
      </c>
    </row>
    <row r="609" spans="1:23" x14ac:dyDescent="0.25">
      <c r="A609" s="4" t="s">
        <v>14423</v>
      </c>
      <c r="B609" s="4" t="s">
        <v>14278</v>
      </c>
      <c r="C609" s="4" t="s">
        <v>14424</v>
      </c>
      <c r="D609" s="1" t="s">
        <v>3421</v>
      </c>
      <c r="E609" s="5" t="s">
        <v>216</v>
      </c>
      <c r="F609" s="5" t="s">
        <v>216</v>
      </c>
      <c r="G609" s="5" t="s">
        <v>216</v>
      </c>
      <c r="H609" s="5">
        <v>14</v>
      </c>
      <c r="I609" s="5" t="s">
        <v>216</v>
      </c>
      <c r="J609" s="5" t="s">
        <v>216</v>
      </c>
      <c r="K609" s="5" t="s">
        <v>216</v>
      </c>
      <c r="L609" s="5" t="s">
        <v>216</v>
      </c>
      <c r="M609" s="5" t="s">
        <v>216</v>
      </c>
      <c r="N609" s="5" t="s">
        <v>216</v>
      </c>
      <c r="O609" s="5" t="s">
        <v>216</v>
      </c>
      <c r="P609" s="5" t="s">
        <v>216</v>
      </c>
      <c r="Q609" s="5">
        <v>14</v>
      </c>
      <c r="R609" s="5">
        <v>14</v>
      </c>
      <c r="S609" s="5">
        <v>14</v>
      </c>
      <c r="T609" s="5">
        <v>14</v>
      </c>
      <c r="U609" s="5">
        <v>14</v>
      </c>
      <c r="V609" s="5">
        <v>14</v>
      </c>
      <c r="W609" s="5">
        <v>14</v>
      </c>
    </row>
    <row r="610" spans="1:23" x14ac:dyDescent="0.25">
      <c r="A610" s="4" t="s">
        <v>14425</v>
      </c>
      <c r="B610" s="4" t="s">
        <v>14278</v>
      </c>
      <c r="C610" s="4" t="s">
        <v>14426</v>
      </c>
      <c r="D610" s="1" t="s">
        <v>9440</v>
      </c>
      <c r="E610" s="5" t="s">
        <v>216</v>
      </c>
      <c r="F610" s="5" t="s">
        <v>216</v>
      </c>
      <c r="G610" s="5" t="s">
        <v>216</v>
      </c>
      <c r="H610" s="5">
        <v>34.06</v>
      </c>
      <c r="I610" s="5" t="s">
        <v>216</v>
      </c>
      <c r="J610" s="5" t="s">
        <v>216</v>
      </c>
      <c r="K610" s="5" t="s">
        <v>216</v>
      </c>
      <c r="L610" s="5" t="s">
        <v>216</v>
      </c>
      <c r="M610" s="5" t="s">
        <v>216</v>
      </c>
      <c r="N610" s="5" t="s">
        <v>216</v>
      </c>
      <c r="O610" s="5" t="s">
        <v>216</v>
      </c>
      <c r="P610" s="5" t="s">
        <v>216</v>
      </c>
      <c r="Q610" s="5">
        <v>48.49</v>
      </c>
      <c r="R610" s="5">
        <v>48.49</v>
      </c>
      <c r="S610" s="5">
        <v>48.49</v>
      </c>
      <c r="T610" s="5">
        <v>49.65</v>
      </c>
      <c r="U610" s="5">
        <v>54.39</v>
      </c>
      <c r="V610" s="5">
        <v>54.39</v>
      </c>
      <c r="W610" s="5">
        <v>57.85</v>
      </c>
    </row>
    <row r="611" spans="1:23" x14ac:dyDescent="0.25">
      <c r="A611" s="4" t="s">
        <v>14427</v>
      </c>
      <c r="B611" s="4" t="s">
        <v>14278</v>
      </c>
      <c r="C611" s="4" t="s">
        <v>3429</v>
      </c>
      <c r="D611" s="1" t="s">
        <v>3430</v>
      </c>
      <c r="E611" s="5" t="s">
        <v>216</v>
      </c>
      <c r="F611" s="5" t="s">
        <v>216</v>
      </c>
      <c r="G611" s="5" t="s">
        <v>216</v>
      </c>
      <c r="H611" s="5">
        <v>20.5</v>
      </c>
      <c r="I611" s="5" t="s">
        <v>216</v>
      </c>
      <c r="J611" s="5" t="s">
        <v>216</v>
      </c>
      <c r="K611" s="5" t="s">
        <v>216</v>
      </c>
      <c r="L611" s="5" t="s">
        <v>216</v>
      </c>
      <c r="M611" s="5" t="s">
        <v>216</v>
      </c>
      <c r="N611" s="5" t="s">
        <v>216</v>
      </c>
      <c r="O611" s="5" t="s">
        <v>216</v>
      </c>
      <c r="P611" s="5" t="s">
        <v>216</v>
      </c>
      <c r="Q611" s="5">
        <v>20.5</v>
      </c>
      <c r="R611" s="5">
        <v>20.5</v>
      </c>
      <c r="S611" s="5">
        <v>20.5</v>
      </c>
      <c r="T611" s="5">
        <v>20.5</v>
      </c>
      <c r="U611" s="5">
        <v>20.5</v>
      </c>
      <c r="V611" s="5">
        <v>20.5</v>
      </c>
      <c r="W611" s="5">
        <v>20.5</v>
      </c>
    </row>
    <row r="612" spans="1:23" x14ac:dyDescent="0.25">
      <c r="A612" s="4" t="s">
        <v>14428</v>
      </c>
      <c r="B612" s="4" t="s">
        <v>14278</v>
      </c>
      <c r="C612" s="4" t="s">
        <v>14429</v>
      </c>
      <c r="D612" s="1" t="s">
        <v>10533</v>
      </c>
      <c r="E612" s="5" t="s">
        <v>216</v>
      </c>
      <c r="F612" s="5" t="s">
        <v>216</v>
      </c>
      <c r="G612" s="5" t="s">
        <v>216</v>
      </c>
      <c r="H612" s="5">
        <v>1.53</v>
      </c>
      <c r="I612" s="5" t="s">
        <v>216</v>
      </c>
      <c r="J612" s="5" t="s">
        <v>216</v>
      </c>
      <c r="K612" s="5" t="s">
        <v>216</v>
      </c>
      <c r="L612" s="5" t="s">
        <v>216</v>
      </c>
      <c r="M612" s="5" t="s">
        <v>216</v>
      </c>
      <c r="N612" s="5" t="s">
        <v>216</v>
      </c>
      <c r="O612" s="5" t="s">
        <v>216</v>
      </c>
      <c r="P612" s="5" t="s">
        <v>216</v>
      </c>
      <c r="Q612" s="5">
        <v>1.53</v>
      </c>
      <c r="R612" s="5">
        <v>1.53</v>
      </c>
      <c r="S612" s="5">
        <v>1.53</v>
      </c>
      <c r="T612" s="5">
        <v>1.53</v>
      </c>
      <c r="U612" s="5">
        <v>1.53</v>
      </c>
      <c r="V612" s="5">
        <v>1.53</v>
      </c>
      <c r="W612" s="5">
        <v>1.53</v>
      </c>
    </row>
    <row r="613" spans="1:23" x14ac:dyDescent="0.25">
      <c r="A613" s="4" t="s">
        <v>14430</v>
      </c>
      <c r="B613" s="4" t="s">
        <v>14278</v>
      </c>
      <c r="C613" s="4" t="s">
        <v>9448</v>
      </c>
      <c r="D613" s="1" t="s">
        <v>12479</v>
      </c>
      <c r="E613" s="5" t="s">
        <v>216</v>
      </c>
      <c r="F613" s="5" t="s">
        <v>216</v>
      </c>
      <c r="G613" s="5" t="s">
        <v>216</v>
      </c>
      <c r="H613" s="5">
        <v>60.6</v>
      </c>
      <c r="I613" s="5" t="s">
        <v>216</v>
      </c>
      <c r="J613" s="5" t="s">
        <v>216</v>
      </c>
      <c r="K613" s="5" t="s">
        <v>216</v>
      </c>
      <c r="L613" s="5" t="s">
        <v>216</v>
      </c>
      <c r="M613" s="5" t="s">
        <v>216</v>
      </c>
      <c r="N613" s="5" t="s">
        <v>216</v>
      </c>
      <c r="O613" s="5" t="s">
        <v>216</v>
      </c>
      <c r="P613" s="5" t="s">
        <v>216</v>
      </c>
      <c r="Q613" s="5">
        <v>60.6</v>
      </c>
      <c r="R613" s="5">
        <v>60.6</v>
      </c>
      <c r="S613" s="5">
        <v>60.6</v>
      </c>
      <c r="T613" s="5">
        <v>60.6</v>
      </c>
      <c r="U613" s="5">
        <v>60.6</v>
      </c>
      <c r="V613" s="5">
        <v>60.6</v>
      </c>
      <c r="W613" s="5">
        <v>60.6</v>
      </c>
    </row>
    <row r="614" spans="1:23" x14ac:dyDescent="0.25">
      <c r="A614" s="4" t="s">
        <v>14431</v>
      </c>
      <c r="B614" s="4" t="s">
        <v>14278</v>
      </c>
      <c r="C614" s="4" t="s">
        <v>10535</v>
      </c>
      <c r="D614" s="1" t="s">
        <v>14432</v>
      </c>
      <c r="E614" s="5" t="s">
        <v>216</v>
      </c>
      <c r="F614" s="5" t="s">
        <v>216</v>
      </c>
      <c r="G614" s="5" t="s">
        <v>216</v>
      </c>
      <c r="H614" s="5">
        <v>76.349999999999994</v>
      </c>
      <c r="I614" s="5" t="s">
        <v>216</v>
      </c>
      <c r="J614" s="5" t="s">
        <v>216</v>
      </c>
      <c r="K614" s="5" t="s">
        <v>216</v>
      </c>
      <c r="L614" s="5" t="s">
        <v>216</v>
      </c>
      <c r="M614" s="5" t="s">
        <v>216</v>
      </c>
      <c r="N614" s="5" t="s">
        <v>216</v>
      </c>
      <c r="O614" s="5" t="s">
        <v>216</v>
      </c>
      <c r="P614" s="5" t="s">
        <v>216</v>
      </c>
      <c r="Q614" s="5">
        <v>76.349999999999994</v>
      </c>
      <c r="R614" s="5">
        <v>76.349999999999994</v>
      </c>
      <c r="S614" s="5">
        <v>76.349999999999994</v>
      </c>
      <c r="T614" s="5">
        <v>76.349999999999994</v>
      </c>
      <c r="U614" s="5">
        <v>76.349999999999994</v>
      </c>
      <c r="V614" s="5">
        <v>76.349999999999994</v>
      </c>
      <c r="W614" s="5">
        <v>76.349999999999994</v>
      </c>
    </row>
    <row r="615" spans="1:23" x14ac:dyDescent="0.25">
      <c r="A615" s="4" t="s">
        <v>14433</v>
      </c>
      <c r="B615" s="4" t="s">
        <v>14278</v>
      </c>
      <c r="C615" s="4" t="s">
        <v>3441</v>
      </c>
      <c r="D615" s="1" t="s">
        <v>14434</v>
      </c>
      <c r="E615" s="5" t="s">
        <v>216</v>
      </c>
      <c r="F615" s="5" t="s">
        <v>216</v>
      </c>
      <c r="G615" s="5" t="s">
        <v>216</v>
      </c>
      <c r="H615" s="5">
        <v>61.35</v>
      </c>
      <c r="I615" s="5" t="s">
        <v>216</v>
      </c>
      <c r="J615" s="5" t="s">
        <v>216</v>
      </c>
      <c r="K615" s="5" t="s">
        <v>216</v>
      </c>
      <c r="L615" s="5" t="s">
        <v>216</v>
      </c>
      <c r="M615" s="5" t="s">
        <v>216</v>
      </c>
      <c r="N615" s="5" t="s">
        <v>216</v>
      </c>
      <c r="O615" s="5" t="s">
        <v>216</v>
      </c>
      <c r="P615" s="5" t="s">
        <v>216</v>
      </c>
      <c r="Q615" s="5">
        <v>61.35</v>
      </c>
      <c r="R615" s="5">
        <v>61.35</v>
      </c>
      <c r="S615" s="5">
        <v>61.35</v>
      </c>
      <c r="T615" s="5">
        <v>61.35</v>
      </c>
      <c r="U615" s="5">
        <v>61.35</v>
      </c>
      <c r="V615" s="5">
        <v>61.35</v>
      </c>
      <c r="W615" s="5">
        <v>61.35</v>
      </c>
    </row>
    <row r="616" spans="1:23" x14ac:dyDescent="0.25">
      <c r="A616" s="4" t="s">
        <v>14435</v>
      </c>
      <c r="B616" s="4" t="s">
        <v>14278</v>
      </c>
      <c r="C616" s="4" t="s">
        <v>3447</v>
      </c>
      <c r="D616" s="1" t="s">
        <v>11860</v>
      </c>
      <c r="E616" s="5" t="s">
        <v>216</v>
      </c>
      <c r="F616" s="5" t="s">
        <v>216</v>
      </c>
      <c r="G616" s="5" t="s">
        <v>216</v>
      </c>
      <c r="H616" s="5">
        <v>0.33</v>
      </c>
      <c r="I616" s="5" t="s">
        <v>216</v>
      </c>
      <c r="J616" s="5" t="s">
        <v>216</v>
      </c>
      <c r="K616" s="5" t="s">
        <v>216</v>
      </c>
      <c r="L616" s="5" t="s">
        <v>216</v>
      </c>
      <c r="M616" s="5" t="s">
        <v>216</v>
      </c>
      <c r="N616" s="5" t="s">
        <v>216</v>
      </c>
      <c r="O616" s="5" t="s">
        <v>216</v>
      </c>
      <c r="P616" s="5" t="s">
        <v>216</v>
      </c>
      <c r="Q616" s="5">
        <v>0.33</v>
      </c>
      <c r="R616" s="5">
        <v>0.33</v>
      </c>
      <c r="S616" s="5">
        <v>0.33</v>
      </c>
      <c r="T616" s="5">
        <v>0.33</v>
      </c>
      <c r="U616" s="5">
        <v>0.33</v>
      </c>
      <c r="V616" s="5">
        <v>0.33</v>
      </c>
      <c r="W616" s="5">
        <v>0.33</v>
      </c>
    </row>
    <row r="617" spans="1:23" x14ac:dyDescent="0.25">
      <c r="A617" s="4" t="s">
        <v>14436</v>
      </c>
      <c r="B617" s="4" t="s">
        <v>14278</v>
      </c>
      <c r="C617" s="4" t="s">
        <v>3453</v>
      </c>
      <c r="D617" s="1" t="s">
        <v>11861</v>
      </c>
      <c r="E617" s="5" t="s">
        <v>216</v>
      </c>
      <c r="F617" s="5" t="s">
        <v>216</v>
      </c>
      <c r="G617" s="5" t="s">
        <v>216</v>
      </c>
      <c r="H617" s="5">
        <v>721</v>
      </c>
      <c r="I617" s="5" t="s">
        <v>216</v>
      </c>
      <c r="J617" s="5" t="s">
        <v>216</v>
      </c>
      <c r="K617" s="5" t="s">
        <v>216</v>
      </c>
      <c r="L617" s="5" t="s">
        <v>216</v>
      </c>
      <c r="M617" s="5" t="s">
        <v>216</v>
      </c>
      <c r="N617" s="5" t="s">
        <v>216</v>
      </c>
      <c r="O617" s="5" t="s">
        <v>216</v>
      </c>
      <c r="P617" s="5" t="s">
        <v>216</v>
      </c>
      <c r="Q617" s="5">
        <v>721</v>
      </c>
      <c r="R617" s="5">
        <v>721</v>
      </c>
      <c r="S617" s="5">
        <v>721</v>
      </c>
      <c r="T617" s="5">
        <v>721</v>
      </c>
      <c r="U617" s="5">
        <v>721</v>
      </c>
      <c r="V617" s="5">
        <v>721</v>
      </c>
      <c r="W617" s="5">
        <v>721</v>
      </c>
    </row>
    <row r="618" spans="1:23" x14ac:dyDescent="0.25">
      <c r="A618" s="4" t="s">
        <v>14437</v>
      </c>
      <c r="B618" s="4" t="s">
        <v>14278</v>
      </c>
      <c r="C618" s="4" t="s">
        <v>3456</v>
      </c>
      <c r="D618" s="1" t="s">
        <v>14438</v>
      </c>
      <c r="E618" s="5" t="s">
        <v>216</v>
      </c>
      <c r="F618" s="5" t="s">
        <v>216</v>
      </c>
      <c r="G618" s="5" t="s">
        <v>216</v>
      </c>
      <c r="H618" s="5">
        <v>669.8</v>
      </c>
      <c r="I618" s="5" t="s">
        <v>216</v>
      </c>
      <c r="J618" s="5" t="s">
        <v>216</v>
      </c>
      <c r="K618" s="5" t="s">
        <v>216</v>
      </c>
      <c r="L618" s="5" t="s">
        <v>216</v>
      </c>
      <c r="M618" s="5" t="s">
        <v>216</v>
      </c>
      <c r="N618" s="5" t="s">
        <v>216</v>
      </c>
      <c r="O618" s="5" t="s">
        <v>216</v>
      </c>
      <c r="P618" s="5" t="s">
        <v>216</v>
      </c>
      <c r="Q618" s="5">
        <v>669.8</v>
      </c>
      <c r="R618" s="5">
        <v>669.8</v>
      </c>
      <c r="S618" s="5">
        <v>669.8</v>
      </c>
      <c r="T618" s="5">
        <v>669.8</v>
      </c>
      <c r="U618" s="5">
        <v>669.8</v>
      </c>
      <c r="V618" s="5">
        <v>669.8</v>
      </c>
      <c r="W618" s="5">
        <v>669.8</v>
      </c>
    </row>
    <row r="619" spans="1:23" x14ac:dyDescent="0.25">
      <c r="A619" s="4" t="s">
        <v>14439</v>
      </c>
      <c r="B619" s="4" t="s">
        <v>14278</v>
      </c>
      <c r="C619" s="4" t="s">
        <v>3459</v>
      </c>
      <c r="D619" s="1" t="s">
        <v>14440</v>
      </c>
      <c r="E619" s="5" t="s">
        <v>216</v>
      </c>
      <c r="F619" s="5" t="s">
        <v>216</v>
      </c>
      <c r="G619" s="5" t="s">
        <v>216</v>
      </c>
      <c r="H619" s="5">
        <v>654.5</v>
      </c>
      <c r="I619" s="5" t="s">
        <v>216</v>
      </c>
      <c r="J619" s="5" t="s">
        <v>216</v>
      </c>
      <c r="K619" s="5" t="s">
        <v>216</v>
      </c>
      <c r="L619" s="5" t="s">
        <v>216</v>
      </c>
      <c r="M619" s="5" t="s">
        <v>216</v>
      </c>
      <c r="N619" s="5" t="s">
        <v>216</v>
      </c>
      <c r="O619" s="5" t="s">
        <v>216</v>
      </c>
      <c r="P619" s="5" t="s">
        <v>216</v>
      </c>
      <c r="Q619" s="5">
        <v>654.5</v>
      </c>
      <c r="R619" s="5">
        <v>654.5</v>
      </c>
      <c r="S619" s="5">
        <v>654.5</v>
      </c>
      <c r="T619" s="5">
        <v>654.5</v>
      </c>
      <c r="U619" s="5">
        <v>654.5</v>
      </c>
      <c r="V619" s="5">
        <v>654.5</v>
      </c>
      <c r="W619" s="5">
        <v>654.5</v>
      </c>
    </row>
    <row r="620" spans="1:23" x14ac:dyDescent="0.25">
      <c r="A620" s="4" t="s">
        <v>14441</v>
      </c>
      <c r="B620" s="4" t="s">
        <v>14278</v>
      </c>
      <c r="C620" s="4" t="s">
        <v>3462</v>
      </c>
      <c r="D620" s="1" t="s">
        <v>14442</v>
      </c>
      <c r="E620" s="5" t="s">
        <v>216</v>
      </c>
      <c r="F620" s="5" t="s">
        <v>216</v>
      </c>
      <c r="G620" s="5" t="s">
        <v>216</v>
      </c>
      <c r="H620" s="5">
        <v>485.7</v>
      </c>
      <c r="I620" s="5" t="s">
        <v>216</v>
      </c>
      <c r="J620" s="5" t="s">
        <v>216</v>
      </c>
      <c r="K620" s="5" t="s">
        <v>216</v>
      </c>
      <c r="L620" s="5" t="s">
        <v>216</v>
      </c>
      <c r="M620" s="5" t="s">
        <v>216</v>
      </c>
      <c r="N620" s="5" t="s">
        <v>216</v>
      </c>
      <c r="O620" s="5" t="s">
        <v>216</v>
      </c>
      <c r="P620" s="5" t="s">
        <v>216</v>
      </c>
      <c r="Q620" s="5">
        <v>485.7</v>
      </c>
      <c r="R620" s="5">
        <v>485.7</v>
      </c>
      <c r="S620" s="5">
        <v>485.7</v>
      </c>
      <c r="T620" s="5">
        <v>485.7</v>
      </c>
      <c r="U620" s="5">
        <v>485.7</v>
      </c>
      <c r="V620" s="5">
        <v>485.7</v>
      </c>
      <c r="W620" s="5">
        <v>485.7</v>
      </c>
    </row>
    <row r="621" spans="1:23" x14ac:dyDescent="0.25">
      <c r="A621" s="4" t="s">
        <v>14443</v>
      </c>
      <c r="B621" s="4" t="s">
        <v>14278</v>
      </c>
      <c r="C621" s="4" t="s">
        <v>9484</v>
      </c>
      <c r="D621" s="1" t="s">
        <v>14444</v>
      </c>
      <c r="E621" s="5" t="s">
        <v>216</v>
      </c>
      <c r="F621" s="5" t="s">
        <v>216</v>
      </c>
      <c r="G621" s="5" t="s">
        <v>216</v>
      </c>
      <c r="H621" s="5">
        <v>470.4</v>
      </c>
      <c r="I621" s="5" t="s">
        <v>216</v>
      </c>
      <c r="J621" s="5" t="s">
        <v>216</v>
      </c>
      <c r="K621" s="5" t="s">
        <v>216</v>
      </c>
      <c r="L621" s="5" t="s">
        <v>216</v>
      </c>
      <c r="M621" s="5" t="s">
        <v>216</v>
      </c>
      <c r="N621" s="5" t="s">
        <v>216</v>
      </c>
      <c r="O621" s="5" t="s">
        <v>216</v>
      </c>
      <c r="P621" s="5" t="s">
        <v>216</v>
      </c>
      <c r="Q621" s="5">
        <v>470.4</v>
      </c>
      <c r="R621" s="5">
        <v>470.4</v>
      </c>
      <c r="S621" s="5">
        <v>470.4</v>
      </c>
      <c r="T621" s="5">
        <v>470.4</v>
      </c>
      <c r="U621" s="5">
        <v>470.4</v>
      </c>
      <c r="V621" s="5">
        <v>470.4</v>
      </c>
      <c r="W621" s="5">
        <v>470.4</v>
      </c>
    </row>
    <row r="622" spans="1:23" x14ac:dyDescent="0.25">
      <c r="A622" s="4" t="s">
        <v>14445</v>
      </c>
      <c r="B622" s="4" t="s">
        <v>14278</v>
      </c>
      <c r="C622" s="4" t="s">
        <v>14446</v>
      </c>
      <c r="D622" s="1" t="s">
        <v>3472</v>
      </c>
      <c r="E622" s="5" t="s">
        <v>216</v>
      </c>
      <c r="F622" s="5" t="s">
        <v>216</v>
      </c>
      <c r="G622" s="5" t="s">
        <v>216</v>
      </c>
      <c r="H622" s="5">
        <v>0</v>
      </c>
      <c r="I622" s="5" t="s">
        <v>216</v>
      </c>
      <c r="J622" s="5" t="s">
        <v>216</v>
      </c>
      <c r="K622" s="5" t="s">
        <v>216</v>
      </c>
      <c r="L622" s="5" t="s">
        <v>216</v>
      </c>
      <c r="M622" s="5" t="s">
        <v>216</v>
      </c>
      <c r="N622" s="5" t="s">
        <v>216</v>
      </c>
      <c r="O622" s="5" t="s">
        <v>216</v>
      </c>
      <c r="P622" s="5" t="s">
        <v>216</v>
      </c>
      <c r="Q622" s="5">
        <v>0</v>
      </c>
      <c r="R622" s="5">
        <v>0</v>
      </c>
      <c r="S622" s="5">
        <v>0</v>
      </c>
      <c r="T622" s="5">
        <v>0</v>
      </c>
      <c r="U622" s="5">
        <v>0</v>
      </c>
      <c r="V622" s="5">
        <v>0</v>
      </c>
      <c r="W622" s="5">
        <v>0</v>
      </c>
    </row>
    <row r="623" spans="1:23" x14ac:dyDescent="0.25">
      <c r="A623" s="4" t="s">
        <v>14447</v>
      </c>
      <c r="B623" s="4" t="s">
        <v>14278</v>
      </c>
      <c r="C623" s="4" t="s">
        <v>14448</v>
      </c>
      <c r="D623" s="1" t="s">
        <v>3475</v>
      </c>
      <c r="E623" s="5" t="s">
        <v>216</v>
      </c>
      <c r="F623" s="5" t="s">
        <v>216</v>
      </c>
      <c r="G623" s="5" t="s">
        <v>216</v>
      </c>
      <c r="H623" s="5">
        <v>0</v>
      </c>
      <c r="I623" s="5" t="s">
        <v>216</v>
      </c>
      <c r="J623" s="5" t="s">
        <v>216</v>
      </c>
      <c r="K623" s="5" t="s">
        <v>216</v>
      </c>
      <c r="L623" s="5" t="s">
        <v>216</v>
      </c>
      <c r="M623" s="5" t="s">
        <v>216</v>
      </c>
      <c r="N623" s="5" t="s">
        <v>216</v>
      </c>
      <c r="O623" s="5" t="s">
        <v>216</v>
      </c>
      <c r="P623" s="5" t="s">
        <v>216</v>
      </c>
      <c r="Q623" s="5">
        <v>0</v>
      </c>
      <c r="R623" s="5">
        <v>0</v>
      </c>
      <c r="S623" s="5">
        <v>0</v>
      </c>
      <c r="T623" s="5">
        <v>0</v>
      </c>
      <c r="U623" s="5">
        <v>0</v>
      </c>
      <c r="V623" s="5">
        <v>0</v>
      </c>
      <c r="W623" s="5">
        <v>0</v>
      </c>
    </row>
    <row r="624" spans="1:23" x14ac:dyDescent="0.25">
      <c r="A624" s="4" t="s">
        <v>14449</v>
      </c>
      <c r="B624" s="4" t="s">
        <v>14278</v>
      </c>
      <c r="C624" s="4" t="s">
        <v>14450</v>
      </c>
      <c r="D624" s="1" t="s">
        <v>11864</v>
      </c>
      <c r="E624" s="5" t="s">
        <v>216</v>
      </c>
      <c r="F624" s="5" t="s">
        <v>216</v>
      </c>
      <c r="G624" s="5" t="s">
        <v>216</v>
      </c>
      <c r="H624" s="5">
        <v>0</v>
      </c>
      <c r="I624" s="5" t="s">
        <v>216</v>
      </c>
      <c r="J624" s="5" t="s">
        <v>216</v>
      </c>
      <c r="K624" s="5" t="s">
        <v>216</v>
      </c>
      <c r="L624" s="5" t="s">
        <v>216</v>
      </c>
      <c r="M624" s="5" t="s">
        <v>216</v>
      </c>
      <c r="N624" s="5" t="s">
        <v>216</v>
      </c>
      <c r="O624" s="5" t="s">
        <v>216</v>
      </c>
      <c r="P624" s="5" t="s">
        <v>216</v>
      </c>
      <c r="Q624" s="5">
        <v>0</v>
      </c>
      <c r="R624" s="5">
        <v>0</v>
      </c>
      <c r="S624" s="5">
        <v>0</v>
      </c>
      <c r="T624" s="5">
        <v>0</v>
      </c>
      <c r="U624" s="5">
        <v>0</v>
      </c>
      <c r="V624" s="5">
        <v>0</v>
      </c>
      <c r="W624" s="5">
        <v>0</v>
      </c>
    </row>
    <row r="625" spans="1:23" x14ac:dyDescent="0.25">
      <c r="A625" s="4" t="s">
        <v>14451</v>
      </c>
      <c r="B625" s="4" t="s">
        <v>14278</v>
      </c>
      <c r="C625" s="4" t="s">
        <v>14452</v>
      </c>
      <c r="D625" s="1" t="s">
        <v>3481</v>
      </c>
      <c r="E625" s="5" t="s">
        <v>216</v>
      </c>
      <c r="F625" s="5" t="s">
        <v>216</v>
      </c>
      <c r="G625" s="5" t="s">
        <v>216</v>
      </c>
      <c r="H625" s="5">
        <v>0</v>
      </c>
      <c r="I625" s="5" t="s">
        <v>216</v>
      </c>
      <c r="J625" s="5" t="s">
        <v>216</v>
      </c>
      <c r="K625" s="5" t="s">
        <v>216</v>
      </c>
      <c r="L625" s="5" t="s">
        <v>216</v>
      </c>
      <c r="M625" s="5" t="s">
        <v>216</v>
      </c>
      <c r="N625" s="5" t="s">
        <v>216</v>
      </c>
      <c r="O625" s="5" t="s">
        <v>216</v>
      </c>
      <c r="P625" s="5" t="s">
        <v>216</v>
      </c>
      <c r="Q625" s="5">
        <v>0</v>
      </c>
      <c r="R625" s="5">
        <v>0</v>
      </c>
      <c r="S625" s="5">
        <v>0</v>
      </c>
      <c r="T625" s="5">
        <v>0</v>
      </c>
      <c r="U625" s="5">
        <v>0</v>
      </c>
      <c r="V625" s="5">
        <v>0</v>
      </c>
      <c r="W625" s="5">
        <v>0</v>
      </c>
    </row>
    <row r="626" spans="1:23" x14ac:dyDescent="0.25">
      <c r="A626" s="4" t="s">
        <v>14453</v>
      </c>
      <c r="B626" s="4" t="s">
        <v>14278</v>
      </c>
      <c r="C626" s="4" t="s">
        <v>14454</v>
      </c>
      <c r="D626" s="1" t="s">
        <v>3490</v>
      </c>
      <c r="E626" s="5" t="s">
        <v>216</v>
      </c>
      <c r="F626" s="5" t="s">
        <v>216</v>
      </c>
      <c r="G626" s="5" t="s">
        <v>216</v>
      </c>
      <c r="H626" s="5">
        <v>0.24660000000000001</v>
      </c>
      <c r="I626" s="5" t="s">
        <v>216</v>
      </c>
      <c r="J626" s="5" t="s">
        <v>216</v>
      </c>
      <c r="K626" s="5" t="s">
        <v>216</v>
      </c>
      <c r="L626" s="5" t="s">
        <v>216</v>
      </c>
      <c r="M626" s="5" t="s">
        <v>216</v>
      </c>
      <c r="N626" s="5" t="s">
        <v>216</v>
      </c>
      <c r="O626" s="5" t="s">
        <v>216</v>
      </c>
      <c r="P626" s="5" t="s">
        <v>216</v>
      </c>
      <c r="Q626" s="5">
        <v>0.21690000000000001</v>
      </c>
      <c r="R626" s="5">
        <v>0.21690000000000001</v>
      </c>
      <c r="S626" s="5">
        <v>0.21690000000000001</v>
      </c>
      <c r="T626" s="5">
        <v>0.19839999999999999</v>
      </c>
      <c r="U626" s="5">
        <v>0.19839999999999999</v>
      </c>
      <c r="V626" s="5">
        <v>0.19839999999999999</v>
      </c>
      <c r="W626" s="5">
        <v>0.19839999999999999</v>
      </c>
    </row>
    <row r="627" spans="1:23" x14ac:dyDescent="0.25">
      <c r="A627" s="4" t="s">
        <v>14455</v>
      </c>
      <c r="B627" s="4" t="s">
        <v>14278</v>
      </c>
      <c r="C627" s="4" t="s">
        <v>14456</v>
      </c>
      <c r="D627" s="1" t="s">
        <v>3493</v>
      </c>
      <c r="E627" s="5" t="s">
        <v>216</v>
      </c>
      <c r="F627" s="5" t="s">
        <v>216</v>
      </c>
      <c r="G627" s="5" t="s">
        <v>216</v>
      </c>
      <c r="H627" s="5">
        <v>1.47E-2</v>
      </c>
      <c r="I627" s="5" t="s">
        <v>216</v>
      </c>
      <c r="J627" s="5" t="s">
        <v>216</v>
      </c>
      <c r="K627" s="5" t="s">
        <v>216</v>
      </c>
      <c r="L627" s="5" t="s">
        <v>216</v>
      </c>
      <c r="M627" s="5" t="s">
        <v>216</v>
      </c>
      <c r="N627" s="5" t="s">
        <v>216</v>
      </c>
      <c r="O627" s="5" t="s">
        <v>216</v>
      </c>
      <c r="P627" s="5" t="s">
        <v>216</v>
      </c>
      <c r="Q627" s="5">
        <v>1.47E-2</v>
      </c>
      <c r="R627" s="5">
        <v>1.47E-2</v>
      </c>
      <c r="S627" s="5">
        <v>1.47E-2</v>
      </c>
      <c r="T627" s="5">
        <v>1.47E-2</v>
      </c>
      <c r="U627" s="5">
        <v>1.47E-2</v>
      </c>
      <c r="V627" s="5">
        <v>1.47E-2</v>
      </c>
      <c r="W627" s="5">
        <v>1.47E-2</v>
      </c>
    </row>
    <row r="628" spans="1:23" x14ac:dyDescent="0.25">
      <c r="A628" s="4" t="s">
        <v>14457</v>
      </c>
      <c r="B628" s="4" t="s">
        <v>14278</v>
      </c>
      <c r="C628" s="4" t="s">
        <v>14458</v>
      </c>
      <c r="D628" s="1" t="s">
        <v>9493</v>
      </c>
      <c r="E628" s="5" t="s">
        <v>216</v>
      </c>
      <c r="F628" s="5" t="s">
        <v>216</v>
      </c>
      <c r="G628" s="5" t="s">
        <v>216</v>
      </c>
      <c r="H628" s="5">
        <v>0.1857</v>
      </c>
      <c r="I628" s="5" t="s">
        <v>216</v>
      </c>
      <c r="J628" s="5" t="s">
        <v>216</v>
      </c>
      <c r="K628" s="5" t="s">
        <v>216</v>
      </c>
      <c r="L628" s="5" t="s">
        <v>216</v>
      </c>
      <c r="M628" s="5" t="s">
        <v>216</v>
      </c>
      <c r="N628" s="5" t="s">
        <v>216</v>
      </c>
      <c r="O628" s="5" t="s">
        <v>216</v>
      </c>
      <c r="P628" s="5" t="s">
        <v>216</v>
      </c>
      <c r="Q628" s="5">
        <v>0.14760000000000001</v>
      </c>
      <c r="R628" s="5">
        <v>0.14760000000000001</v>
      </c>
      <c r="S628" s="5">
        <v>0.14760000000000001</v>
      </c>
      <c r="T628" s="5">
        <v>0.16</v>
      </c>
      <c r="U628" s="5">
        <v>0.17</v>
      </c>
      <c r="V628" s="5">
        <v>0.17</v>
      </c>
      <c r="W628" s="5">
        <v>0.17199999999999999</v>
      </c>
    </row>
    <row r="629" spans="1:23" x14ac:dyDescent="0.25">
      <c r="A629" s="4" t="s">
        <v>14459</v>
      </c>
      <c r="B629" s="4" t="s">
        <v>14278</v>
      </c>
      <c r="C629" s="4" t="s">
        <v>3501</v>
      </c>
      <c r="D629" s="1" t="s">
        <v>3502</v>
      </c>
      <c r="E629" s="5" t="s">
        <v>216</v>
      </c>
      <c r="F629" s="5" t="s">
        <v>216</v>
      </c>
      <c r="G629" s="5" t="s">
        <v>216</v>
      </c>
      <c r="H629" s="5">
        <v>0</v>
      </c>
      <c r="I629" s="5" t="s">
        <v>216</v>
      </c>
      <c r="J629" s="5" t="s">
        <v>216</v>
      </c>
      <c r="K629" s="5" t="s">
        <v>216</v>
      </c>
      <c r="L629" s="5" t="s">
        <v>216</v>
      </c>
      <c r="M629" s="5" t="s">
        <v>216</v>
      </c>
      <c r="N629" s="5" t="s">
        <v>216</v>
      </c>
      <c r="O629" s="5" t="s">
        <v>216</v>
      </c>
      <c r="P629" s="5" t="s">
        <v>216</v>
      </c>
      <c r="Q629" s="5">
        <v>0</v>
      </c>
      <c r="R629" s="5">
        <v>0</v>
      </c>
      <c r="S629" s="5">
        <v>0</v>
      </c>
      <c r="T629" s="5">
        <v>0</v>
      </c>
      <c r="U629" s="5">
        <v>0</v>
      </c>
      <c r="V629" s="5">
        <v>0</v>
      </c>
      <c r="W629" s="5">
        <v>0</v>
      </c>
    </row>
    <row r="630" spans="1:23" x14ac:dyDescent="0.25">
      <c r="A630" s="4" t="s">
        <v>14460</v>
      </c>
      <c r="B630" s="4" t="s">
        <v>14278</v>
      </c>
      <c r="C630" s="4" t="s">
        <v>14461</v>
      </c>
      <c r="D630" s="1" t="s">
        <v>9496</v>
      </c>
      <c r="E630" s="5" t="s">
        <v>216</v>
      </c>
      <c r="F630" s="5" t="s">
        <v>216</v>
      </c>
      <c r="G630" s="5" t="s">
        <v>216</v>
      </c>
      <c r="H630" s="5">
        <v>0</v>
      </c>
      <c r="I630" s="5" t="s">
        <v>216</v>
      </c>
      <c r="J630" s="5" t="s">
        <v>216</v>
      </c>
      <c r="K630" s="5" t="s">
        <v>216</v>
      </c>
      <c r="L630" s="5" t="s">
        <v>216</v>
      </c>
      <c r="M630" s="5" t="s">
        <v>216</v>
      </c>
      <c r="N630" s="5" t="s">
        <v>216</v>
      </c>
      <c r="O630" s="5" t="s">
        <v>216</v>
      </c>
      <c r="P630" s="5" t="s">
        <v>216</v>
      </c>
      <c r="Q630" s="5">
        <v>0</v>
      </c>
      <c r="R630" s="5">
        <v>0</v>
      </c>
      <c r="S630" s="5">
        <v>0</v>
      </c>
      <c r="T630" s="5">
        <v>0</v>
      </c>
      <c r="U630" s="5">
        <v>0</v>
      </c>
      <c r="V630" s="5">
        <v>0</v>
      </c>
      <c r="W630" s="5">
        <v>0</v>
      </c>
    </row>
    <row r="631" spans="1:23" x14ac:dyDescent="0.25">
      <c r="A631" s="4" t="s">
        <v>14462</v>
      </c>
      <c r="B631" s="4" t="s">
        <v>14278</v>
      </c>
      <c r="C631" s="4" t="s">
        <v>14463</v>
      </c>
      <c r="D631" s="1" t="s">
        <v>9499</v>
      </c>
      <c r="E631" s="5" t="s">
        <v>216</v>
      </c>
      <c r="F631" s="5" t="s">
        <v>216</v>
      </c>
      <c r="G631" s="5" t="s">
        <v>216</v>
      </c>
      <c r="H631" s="5">
        <v>0</v>
      </c>
      <c r="I631" s="5" t="s">
        <v>216</v>
      </c>
      <c r="J631" s="5" t="s">
        <v>216</v>
      </c>
      <c r="K631" s="5" t="s">
        <v>216</v>
      </c>
      <c r="L631" s="5" t="s">
        <v>216</v>
      </c>
      <c r="M631" s="5" t="s">
        <v>216</v>
      </c>
      <c r="N631" s="5" t="s">
        <v>216</v>
      </c>
      <c r="O631" s="5" t="s">
        <v>216</v>
      </c>
      <c r="P631" s="5" t="s">
        <v>216</v>
      </c>
      <c r="Q631" s="5">
        <v>0</v>
      </c>
      <c r="R631" s="5">
        <v>0</v>
      </c>
      <c r="S631" s="5">
        <v>0</v>
      </c>
      <c r="T631" s="5">
        <v>0</v>
      </c>
      <c r="U631" s="5">
        <v>0</v>
      </c>
      <c r="V631" s="5">
        <v>0</v>
      </c>
      <c r="W631" s="5">
        <v>0</v>
      </c>
    </row>
    <row r="632" spans="1:23" x14ac:dyDescent="0.25">
      <c r="A632" s="4" t="s">
        <v>14464</v>
      </c>
      <c r="B632" s="4" t="s">
        <v>14278</v>
      </c>
      <c r="C632" s="4" t="s">
        <v>3507</v>
      </c>
      <c r="D632" s="1" t="s">
        <v>9501</v>
      </c>
      <c r="E632" s="5" t="s">
        <v>216</v>
      </c>
      <c r="F632" s="5" t="s">
        <v>216</v>
      </c>
      <c r="G632" s="5" t="s">
        <v>216</v>
      </c>
      <c r="H632" s="5">
        <v>0</v>
      </c>
      <c r="I632" s="5" t="s">
        <v>216</v>
      </c>
      <c r="J632" s="5" t="s">
        <v>216</v>
      </c>
      <c r="K632" s="5" t="s">
        <v>216</v>
      </c>
      <c r="L632" s="5" t="s">
        <v>216</v>
      </c>
      <c r="M632" s="5" t="s">
        <v>216</v>
      </c>
      <c r="N632" s="5" t="s">
        <v>216</v>
      </c>
      <c r="O632" s="5" t="s">
        <v>216</v>
      </c>
      <c r="P632" s="5" t="s">
        <v>216</v>
      </c>
      <c r="Q632" s="5">
        <v>0</v>
      </c>
      <c r="R632" s="5">
        <v>0</v>
      </c>
      <c r="S632" s="5">
        <v>0</v>
      </c>
      <c r="T632" s="5">
        <v>0</v>
      </c>
      <c r="U632" s="5">
        <v>0</v>
      </c>
      <c r="V632" s="5">
        <v>0</v>
      </c>
      <c r="W632" s="5">
        <v>0</v>
      </c>
    </row>
    <row r="633" spans="1:23" x14ac:dyDescent="0.25">
      <c r="A633" s="4" t="s">
        <v>14465</v>
      </c>
      <c r="B633" s="4" t="s">
        <v>14278</v>
      </c>
      <c r="C633" s="4" t="s">
        <v>3510</v>
      </c>
      <c r="D633" s="1" t="s">
        <v>9503</v>
      </c>
      <c r="E633" s="5" t="s">
        <v>216</v>
      </c>
      <c r="F633" s="5" t="s">
        <v>216</v>
      </c>
      <c r="G633" s="5" t="s">
        <v>216</v>
      </c>
      <c r="H633" s="5">
        <v>0</v>
      </c>
      <c r="I633" s="5" t="s">
        <v>216</v>
      </c>
      <c r="J633" s="5" t="s">
        <v>216</v>
      </c>
      <c r="K633" s="5" t="s">
        <v>216</v>
      </c>
      <c r="L633" s="5" t="s">
        <v>216</v>
      </c>
      <c r="M633" s="5" t="s">
        <v>216</v>
      </c>
      <c r="N633" s="5" t="s">
        <v>216</v>
      </c>
      <c r="O633" s="5" t="s">
        <v>216</v>
      </c>
      <c r="P633" s="5" t="s">
        <v>216</v>
      </c>
      <c r="Q633" s="5">
        <v>0</v>
      </c>
      <c r="R633" s="5">
        <v>0</v>
      </c>
      <c r="S633" s="5">
        <v>0</v>
      </c>
      <c r="T633" s="5">
        <v>0</v>
      </c>
      <c r="U633" s="5">
        <v>0</v>
      </c>
      <c r="V633" s="5">
        <v>0</v>
      </c>
      <c r="W633" s="5">
        <v>0</v>
      </c>
    </row>
    <row r="634" spans="1:23" x14ac:dyDescent="0.25">
      <c r="A634" s="4" t="s">
        <v>14466</v>
      </c>
      <c r="B634" s="4" t="s">
        <v>14278</v>
      </c>
      <c r="C634" s="4" t="s">
        <v>3516</v>
      </c>
      <c r="D634" s="1" t="s">
        <v>14467</v>
      </c>
      <c r="E634" s="5" t="s">
        <v>216</v>
      </c>
      <c r="F634" s="5" t="s">
        <v>216</v>
      </c>
      <c r="G634" s="5" t="s">
        <v>216</v>
      </c>
      <c r="H634" s="5">
        <v>0</v>
      </c>
      <c r="I634" s="5" t="s">
        <v>216</v>
      </c>
      <c r="J634" s="5" t="s">
        <v>216</v>
      </c>
      <c r="K634" s="5" t="s">
        <v>216</v>
      </c>
      <c r="L634" s="5" t="s">
        <v>216</v>
      </c>
      <c r="M634" s="5" t="s">
        <v>216</v>
      </c>
      <c r="N634" s="5" t="s">
        <v>216</v>
      </c>
      <c r="O634" s="5" t="s">
        <v>216</v>
      </c>
      <c r="P634" s="5" t="s">
        <v>216</v>
      </c>
      <c r="Q634" s="5">
        <v>0</v>
      </c>
      <c r="R634" s="5">
        <v>0</v>
      </c>
      <c r="S634" s="5">
        <v>0</v>
      </c>
      <c r="T634" s="5">
        <v>0</v>
      </c>
      <c r="U634" s="5">
        <v>0</v>
      </c>
      <c r="V634" s="5">
        <v>0</v>
      </c>
      <c r="W634" s="5">
        <v>0</v>
      </c>
    </row>
    <row r="635" spans="1:23" x14ac:dyDescent="0.25">
      <c r="A635" s="4" t="s">
        <v>14468</v>
      </c>
      <c r="B635" s="4" t="s">
        <v>14278</v>
      </c>
      <c r="C635" s="4" t="s">
        <v>14469</v>
      </c>
      <c r="D635" s="1" t="s">
        <v>14470</v>
      </c>
      <c r="E635" s="5" t="s">
        <v>216</v>
      </c>
      <c r="F635" s="5" t="s">
        <v>216</v>
      </c>
      <c r="G635" s="5" t="s">
        <v>216</v>
      </c>
      <c r="H635" s="5">
        <v>5.2119999999999997</v>
      </c>
      <c r="I635" s="5" t="s">
        <v>216</v>
      </c>
      <c r="J635" s="5" t="s">
        <v>216</v>
      </c>
      <c r="K635" s="5" t="s">
        <v>216</v>
      </c>
      <c r="L635" s="5" t="s">
        <v>216</v>
      </c>
      <c r="M635" s="5" t="s">
        <v>216</v>
      </c>
      <c r="N635" s="5" t="s">
        <v>216</v>
      </c>
      <c r="O635" s="5" t="s">
        <v>216</v>
      </c>
      <c r="P635" s="5" t="s">
        <v>216</v>
      </c>
      <c r="Q635" s="5">
        <v>5.2119999999999997</v>
      </c>
      <c r="R635" s="5">
        <v>5.2119999999999997</v>
      </c>
      <c r="S635" s="5">
        <v>5.2119999999999997</v>
      </c>
      <c r="T635" s="5">
        <v>5.2119999999999997</v>
      </c>
      <c r="U635" s="5">
        <v>5.2119999999999997</v>
      </c>
      <c r="V635" s="5">
        <v>5.2119999999999997</v>
      </c>
      <c r="W635" s="5">
        <v>5.2119999999999997</v>
      </c>
    </row>
    <row r="636" spans="1:23" x14ac:dyDescent="0.25">
      <c r="A636" s="4" t="s">
        <v>14471</v>
      </c>
      <c r="B636" s="4" t="s">
        <v>14278</v>
      </c>
      <c r="C636" s="4" t="s">
        <v>9414</v>
      </c>
      <c r="D636" s="1" t="s">
        <v>14472</v>
      </c>
      <c r="E636" s="5" t="s">
        <v>216</v>
      </c>
      <c r="F636" s="5" t="s">
        <v>216</v>
      </c>
      <c r="G636" s="5" t="s">
        <v>216</v>
      </c>
      <c r="H636" s="5">
        <v>0</v>
      </c>
      <c r="I636" s="5" t="s">
        <v>216</v>
      </c>
      <c r="J636" s="5" t="s">
        <v>216</v>
      </c>
      <c r="K636" s="5" t="s">
        <v>216</v>
      </c>
      <c r="L636" s="5" t="s">
        <v>216</v>
      </c>
      <c r="M636" s="5" t="s">
        <v>216</v>
      </c>
      <c r="N636" s="5" t="s">
        <v>216</v>
      </c>
      <c r="O636" s="5" t="s">
        <v>216</v>
      </c>
      <c r="P636" s="5" t="s">
        <v>216</v>
      </c>
      <c r="Q636" s="5">
        <v>0</v>
      </c>
      <c r="R636" s="5">
        <v>0</v>
      </c>
      <c r="S636" s="5">
        <v>0</v>
      </c>
      <c r="T636" s="5">
        <v>0</v>
      </c>
      <c r="U636" s="5">
        <v>0</v>
      </c>
      <c r="V636" s="5">
        <v>0</v>
      </c>
      <c r="W636" s="5">
        <v>0</v>
      </c>
    </row>
    <row r="637" spans="1:23" x14ac:dyDescent="0.25">
      <c r="A637" s="4" t="s">
        <v>14473</v>
      </c>
      <c r="B637" s="4" t="s">
        <v>14278</v>
      </c>
      <c r="C637" s="4" t="s">
        <v>9434</v>
      </c>
      <c r="D637" s="1" t="s">
        <v>14474</v>
      </c>
      <c r="E637" s="5" t="s">
        <v>216</v>
      </c>
      <c r="F637" s="5" t="s">
        <v>216</v>
      </c>
      <c r="G637" s="5" t="s">
        <v>216</v>
      </c>
      <c r="H637" s="5">
        <v>1.36</v>
      </c>
      <c r="I637" s="5" t="s">
        <v>216</v>
      </c>
      <c r="J637" s="5" t="s">
        <v>216</v>
      </c>
      <c r="K637" s="5" t="s">
        <v>216</v>
      </c>
      <c r="L637" s="5" t="s">
        <v>216</v>
      </c>
      <c r="M637" s="5" t="s">
        <v>216</v>
      </c>
      <c r="N637" s="5" t="s">
        <v>216</v>
      </c>
      <c r="O637" s="5" t="s">
        <v>216</v>
      </c>
      <c r="P637" s="5" t="s">
        <v>216</v>
      </c>
      <c r="Q637" s="5">
        <v>1.36</v>
      </c>
      <c r="R637" s="5">
        <v>1.36</v>
      </c>
      <c r="S637" s="5">
        <v>1.36</v>
      </c>
      <c r="T637" s="5">
        <v>1.36</v>
      </c>
      <c r="U637" s="5">
        <v>1.36</v>
      </c>
      <c r="V637" s="5">
        <v>1.36</v>
      </c>
      <c r="W637" s="5">
        <v>1.36</v>
      </c>
    </row>
    <row r="638" spans="1:23" x14ac:dyDescent="0.25">
      <c r="A638" s="4" t="s">
        <v>14475</v>
      </c>
      <c r="B638" s="4" t="s">
        <v>14278</v>
      </c>
      <c r="C638" s="4" t="s">
        <v>14476</v>
      </c>
      <c r="D638" s="1" t="s">
        <v>14477</v>
      </c>
      <c r="E638" s="5" t="s">
        <v>216</v>
      </c>
      <c r="F638" s="5" t="s">
        <v>216</v>
      </c>
      <c r="G638" s="5" t="s">
        <v>216</v>
      </c>
      <c r="H638" s="5">
        <v>9.4800000000000009E-2</v>
      </c>
      <c r="I638" s="5" t="s">
        <v>216</v>
      </c>
      <c r="J638" s="5" t="s">
        <v>216</v>
      </c>
      <c r="K638" s="5" t="s">
        <v>216</v>
      </c>
      <c r="L638" s="5" t="s">
        <v>216</v>
      </c>
      <c r="M638" s="5" t="s">
        <v>216</v>
      </c>
      <c r="N638" s="5" t="s">
        <v>216</v>
      </c>
      <c r="O638" s="5" t="s">
        <v>216</v>
      </c>
      <c r="P638" s="5" t="s">
        <v>216</v>
      </c>
      <c r="Q638" s="5">
        <v>9.4800000000000009E-2</v>
      </c>
      <c r="R638" s="5">
        <v>9.4800000000000009E-2</v>
      </c>
      <c r="S638" s="5">
        <v>9.4800000000000009E-2</v>
      </c>
      <c r="T638" s="5">
        <v>9.4800000000000009E-2</v>
      </c>
      <c r="U638" s="5">
        <v>9.4800000000000009E-2</v>
      </c>
      <c r="V638" s="5">
        <v>9.4800000000000009E-2</v>
      </c>
      <c r="W638" s="5">
        <v>9.4800000000000009E-2</v>
      </c>
    </row>
    <row r="639" spans="1:23" x14ac:dyDescent="0.25">
      <c r="A639" s="4" t="s">
        <v>14478</v>
      </c>
      <c r="B639" s="4" t="s">
        <v>14278</v>
      </c>
      <c r="C639" s="4" t="s">
        <v>3531</v>
      </c>
      <c r="D639" s="1" t="s">
        <v>14479</v>
      </c>
      <c r="E639" s="5" t="s">
        <v>216</v>
      </c>
      <c r="F639" s="5" t="s">
        <v>216</v>
      </c>
      <c r="G639" s="5" t="s">
        <v>216</v>
      </c>
      <c r="H639" s="5">
        <v>68.849999999999994</v>
      </c>
      <c r="I639" s="5" t="s">
        <v>216</v>
      </c>
      <c r="J639" s="5" t="s">
        <v>216</v>
      </c>
      <c r="K639" s="5" t="s">
        <v>216</v>
      </c>
      <c r="L639" s="5" t="s">
        <v>216</v>
      </c>
      <c r="M639" s="5" t="s">
        <v>216</v>
      </c>
      <c r="N639" s="5" t="s">
        <v>216</v>
      </c>
      <c r="O639" s="5" t="s">
        <v>216</v>
      </c>
      <c r="P639" s="5" t="s">
        <v>216</v>
      </c>
      <c r="Q639" s="5">
        <v>68.849999999999994</v>
      </c>
      <c r="R639" s="5">
        <v>68.849999999999994</v>
      </c>
      <c r="S639" s="5">
        <v>68.849999999999994</v>
      </c>
      <c r="T639" s="5">
        <v>68.849999999999994</v>
      </c>
      <c r="U639" s="5">
        <v>68.849999999999994</v>
      </c>
      <c r="V639" s="5">
        <v>68.849999999999994</v>
      </c>
      <c r="W639" s="5">
        <v>68.849999999999994</v>
      </c>
    </row>
    <row r="640" spans="1:23" x14ac:dyDescent="0.25">
      <c r="A640" s="4" t="s">
        <v>14480</v>
      </c>
      <c r="B640" s="4" t="s">
        <v>14278</v>
      </c>
      <c r="C640" s="4" t="s">
        <v>3534</v>
      </c>
      <c r="D640" s="1" t="s">
        <v>11865</v>
      </c>
      <c r="E640" s="5" t="s">
        <v>216</v>
      </c>
      <c r="F640" s="5" t="s">
        <v>216</v>
      </c>
      <c r="G640" s="5" t="s">
        <v>216</v>
      </c>
      <c r="H640" s="5">
        <v>600.28</v>
      </c>
      <c r="I640" s="5" t="s">
        <v>216</v>
      </c>
      <c r="J640" s="5" t="s">
        <v>216</v>
      </c>
      <c r="K640" s="5" t="s">
        <v>216</v>
      </c>
      <c r="L640" s="5" t="s">
        <v>216</v>
      </c>
      <c r="M640" s="5" t="s">
        <v>216</v>
      </c>
      <c r="N640" s="5" t="s">
        <v>216</v>
      </c>
      <c r="O640" s="5" t="s">
        <v>216</v>
      </c>
      <c r="P640" s="5" t="s">
        <v>216</v>
      </c>
      <c r="Q640" s="5">
        <v>600.28</v>
      </c>
      <c r="R640" s="5">
        <v>600.28</v>
      </c>
      <c r="S640" s="5">
        <v>600.28</v>
      </c>
      <c r="T640" s="5">
        <v>600.28</v>
      </c>
      <c r="U640" s="5">
        <v>600.28</v>
      </c>
      <c r="V640" s="5">
        <v>600.28</v>
      </c>
      <c r="W640" s="5">
        <v>600.28</v>
      </c>
    </row>
    <row r="641" spans="1:23" x14ac:dyDescent="0.25">
      <c r="A641" s="4" t="s">
        <v>14481</v>
      </c>
      <c r="B641" s="4" t="s">
        <v>14278</v>
      </c>
      <c r="C641" s="4" t="s">
        <v>14482</v>
      </c>
      <c r="D641" s="1" t="s">
        <v>14470</v>
      </c>
      <c r="E641" s="5" t="s">
        <v>216</v>
      </c>
      <c r="F641" s="5" t="s">
        <v>216</v>
      </c>
      <c r="G641" s="5" t="s">
        <v>216</v>
      </c>
      <c r="H641" s="5">
        <v>5.2119999999999997</v>
      </c>
      <c r="I641" s="5" t="s">
        <v>216</v>
      </c>
      <c r="J641" s="5" t="s">
        <v>216</v>
      </c>
      <c r="K641" s="5" t="s">
        <v>216</v>
      </c>
      <c r="L641" s="5" t="s">
        <v>216</v>
      </c>
      <c r="M641" s="5" t="s">
        <v>216</v>
      </c>
      <c r="N641" s="5" t="s">
        <v>216</v>
      </c>
      <c r="O641" s="5" t="s">
        <v>216</v>
      </c>
      <c r="P641" s="5" t="s">
        <v>216</v>
      </c>
      <c r="Q641" s="5">
        <v>5.2119999999999997</v>
      </c>
      <c r="R641" s="5">
        <v>5.2119999999999997</v>
      </c>
      <c r="S641" s="5">
        <v>5.2119999999999997</v>
      </c>
      <c r="T641" s="5">
        <v>5.2119999999999997</v>
      </c>
      <c r="U641" s="5">
        <v>5.2119999999999997</v>
      </c>
      <c r="V641" s="5">
        <v>5.2119999999999997</v>
      </c>
      <c r="W641" s="5">
        <v>5.2119999999999997</v>
      </c>
    </row>
    <row r="642" spans="1:23" x14ac:dyDescent="0.25">
      <c r="A642" s="4" t="s">
        <v>14483</v>
      </c>
      <c r="B642" s="4" t="s">
        <v>14278</v>
      </c>
      <c r="C642" s="4" t="s">
        <v>14484</v>
      </c>
      <c r="D642" s="1" t="s">
        <v>14472</v>
      </c>
      <c r="E642" s="5" t="s">
        <v>216</v>
      </c>
      <c r="F642" s="5" t="s">
        <v>216</v>
      </c>
      <c r="G642" s="5" t="s">
        <v>216</v>
      </c>
      <c r="H642" s="5">
        <v>0</v>
      </c>
      <c r="I642" s="5" t="s">
        <v>216</v>
      </c>
      <c r="J642" s="5" t="s">
        <v>216</v>
      </c>
      <c r="K642" s="5" t="s">
        <v>216</v>
      </c>
      <c r="L642" s="5" t="s">
        <v>216</v>
      </c>
      <c r="M642" s="5" t="s">
        <v>216</v>
      </c>
      <c r="N642" s="5" t="s">
        <v>216</v>
      </c>
      <c r="O642" s="5" t="s">
        <v>216</v>
      </c>
      <c r="P642" s="5" t="s">
        <v>216</v>
      </c>
      <c r="Q642" s="5">
        <v>0</v>
      </c>
      <c r="R642" s="5">
        <v>0</v>
      </c>
      <c r="S642" s="5">
        <v>0</v>
      </c>
      <c r="T642" s="5">
        <v>0</v>
      </c>
      <c r="U642" s="5">
        <v>0</v>
      </c>
      <c r="V642" s="5">
        <v>0</v>
      </c>
      <c r="W642" s="5">
        <v>0</v>
      </c>
    </row>
    <row r="643" spans="1:23" x14ac:dyDescent="0.25">
      <c r="A643" s="4" t="s">
        <v>14485</v>
      </c>
      <c r="B643" s="4" t="s">
        <v>14278</v>
      </c>
      <c r="C643" s="4" t="s">
        <v>14486</v>
      </c>
      <c r="D643" s="1" t="s">
        <v>14474</v>
      </c>
      <c r="E643" s="5" t="s">
        <v>216</v>
      </c>
      <c r="F643" s="5" t="s">
        <v>216</v>
      </c>
      <c r="G643" s="5" t="s">
        <v>216</v>
      </c>
      <c r="H643" s="5">
        <v>1.36</v>
      </c>
      <c r="I643" s="5" t="s">
        <v>216</v>
      </c>
      <c r="J643" s="5" t="s">
        <v>216</v>
      </c>
      <c r="K643" s="5" t="s">
        <v>216</v>
      </c>
      <c r="L643" s="5" t="s">
        <v>216</v>
      </c>
      <c r="M643" s="5" t="s">
        <v>216</v>
      </c>
      <c r="N643" s="5" t="s">
        <v>216</v>
      </c>
      <c r="O643" s="5" t="s">
        <v>216</v>
      </c>
      <c r="P643" s="5" t="s">
        <v>216</v>
      </c>
      <c r="Q643" s="5">
        <v>1.36</v>
      </c>
      <c r="R643" s="5">
        <v>1.36</v>
      </c>
      <c r="S643" s="5">
        <v>1.36</v>
      </c>
      <c r="T643" s="5">
        <v>1.36</v>
      </c>
      <c r="U643" s="5">
        <v>1.36</v>
      </c>
      <c r="V643" s="5">
        <v>1.36</v>
      </c>
      <c r="W643" s="5">
        <v>1.36</v>
      </c>
    </row>
    <row r="644" spans="1:23" x14ac:dyDescent="0.25">
      <c r="A644" s="4" t="s">
        <v>14487</v>
      </c>
      <c r="B644" s="4" t="s">
        <v>14278</v>
      </c>
      <c r="C644" s="4" t="s">
        <v>14488</v>
      </c>
      <c r="D644" s="1" t="s">
        <v>14477</v>
      </c>
      <c r="E644" s="5" t="s">
        <v>216</v>
      </c>
      <c r="F644" s="5" t="s">
        <v>216</v>
      </c>
      <c r="G644" s="5" t="s">
        <v>216</v>
      </c>
      <c r="H644" s="5">
        <v>9.4800000000000009E-2</v>
      </c>
      <c r="I644" s="5" t="s">
        <v>216</v>
      </c>
      <c r="J644" s="5" t="s">
        <v>216</v>
      </c>
      <c r="K644" s="5" t="s">
        <v>216</v>
      </c>
      <c r="L644" s="5" t="s">
        <v>216</v>
      </c>
      <c r="M644" s="5" t="s">
        <v>216</v>
      </c>
      <c r="N644" s="5" t="s">
        <v>216</v>
      </c>
      <c r="O644" s="5" t="s">
        <v>216</v>
      </c>
      <c r="P644" s="5" t="s">
        <v>216</v>
      </c>
      <c r="Q644" s="5">
        <v>9.4800000000000009E-2</v>
      </c>
      <c r="R644" s="5">
        <v>9.4800000000000009E-2</v>
      </c>
      <c r="S644" s="5">
        <v>9.4800000000000009E-2</v>
      </c>
      <c r="T644" s="5">
        <v>9.4800000000000009E-2</v>
      </c>
      <c r="U644" s="5">
        <v>9.4800000000000009E-2</v>
      </c>
      <c r="V644" s="5">
        <v>9.4800000000000009E-2</v>
      </c>
      <c r="W644" s="5">
        <v>9.4800000000000009E-2</v>
      </c>
    </row>
    <row r="645" spans="1:23" x14ac:dyDescent="0.25">
      <c r="A645" s="4" t="s">
        <v>14489</v>
      </c>
      <c r="B645" s="4" t="s">
        <v>14278</v>
      </c>
      <c r="C645" s="4" t="s">
        <v>3547</v>
      </c>
      <c r="D645" s="1" t="s">
        <v>14490</v>
      </c>
      <c r="E645" s="5" t="s">
        <v>216</v>
      </c>
      <c r="F645" s="5" t="s">
        <v>216</v>
      </c>
      <c r="G645" s="5" t="s">
        <v>216</v>
      </c>
      <c r="H645" s="5">
        <v>68.849999999999994</v>
      </c>
      <c r="I645" s="5" t="s">
        <v>216</v>
      </c>
      <c r="J645" s="5" t="s">
        <v>216</v>
      </c>
      <c r="K645" s="5" t="s">
        <v>216</v>
      </c>
      <c r="L645" s="5" t="s">
        <v>216</v>
      </c>
      <c r="M645" s="5" t="s">
        <v>216</v>
      </c>
      <c r="N645" s="5" t="s">
        <v>216</v>
      </c>
      <c r="O645" s="5" t="s">
        <v>216</v>
      </c>
      <c r="P645" s="5" t="s">
        <v>216</v>
      </c>
      <c r="Q645" s="5">
        <v>68.849999999999994</v>
      </c>
      <c r="R645" s="5">
        <v>68.849999999999994</v>
      </c>
      <c r="S645" s="5">
        <v>68.849999999999994</v>
      </c>
      <c r="T645" s="5">
        <v>68.849999999999994</v>
      </c>
      <c r="U645" s="5">
        <v>68.849999999999994</v>
      </c>
      <c r="V645" s="5">
        <v>68.849999999999994</v>
      </c>
      <c r="W645" s="5">
        <v>68.849999999999994</v>
      </c>
    </row>
    <row r="646" spans="1:23" x14ac:dyDescent="0.25">
      <c r="A646" s="4" t="s">
        <v>14491</v>
      </c>
      <c r="B646" s="4" t="s">
        <v>14278</v>
      </c>
      <c r="C646" s="4" t="s">
        <v>3549</v>
      </c>
      <c r="D646" s="1" t="s">
        <v>14492</v>
      </c>
      <c r="E646" s="5" t="s">
        <v>216</v>
      </c>
      <c r="F646" s="5" t="s">
        <v>216</v>
      </c>
      <c r="G646" s="5" t="s">
        <v>216</v>
      </c>
      <c r="H646" s="5">
        <v>600.28</v>
      </c>
      <c r="I646" s="5" t="s">
        <v>216</v>
      </c>
      <c r="J646" s="5" t="s">
        <v>216</v>
      </c>
      <c r="K646" s="5" t="s">
        <v>216</v>
      </c>
      <c r="L646" s="5" t="s">
        <v>216</v>
      </c>
      <c r="M646" s="5" t="s">
        <v>216</v>
      </c>
      <c r="N646" s="5" t="s">
        <v>216</v>
      </c>
      <c r="O646" s="5" t="s">
        <v>216</v>
      </c>
      <c r="P646" s="5" t="s">
        <v>216</v>
      </c>
      <c r="Q646" s="5">
        <v>600.28</v>
      </c>
      <c r="R646" s="5">
        <v>600.28</v>
      </c>
      <c r="S646" s="5">
        <v>600.28</v>
      </c>
      <c r="T646" s="5">
        <v>600.28</v>
      </c>
      <c r="U646" s="5">
        <v>600.28</v>
      </c>
      <c r="V646" s="5">
        <v>600.28</v>
      </c>
      <c r="W646" s="5">
        <v>600.28</v>
      </c>
    </row>
    <row r="647" spans="1:23" x14ac:dyDescent="0.25">
      <c r="A647" s="4" t="s">
        <v>14493</v>
      </c>
      <c r="B647" s="4" t="s">
        <v>14278</v>
      </c>
      <c r="C647" s="4" t="s">
        <v>9533</v>
      </c>
      <c r="D647" s="1" t="s">
        <v>14494</v>
      </c>
      <c r="E647" s="5" t="s">
        <v>216</v>
      </c>
      <c r="F647" s="5" t="s">
        <v>216</v>
      </c>
      <c r="G647" s="5" t="s">
        <v>216</v>
      </c>
      <c r="H647" s="5">
        <v>1295.42</v>
      </c>
      <c r="I647" s="5" t="s">
        <v>216</v>
      </c>
      <c r="J647" s="5" t="s">
        <v>216</v>
      </c>
      <c r="K647" s="5" t="s">
        <v>216</v>
      </c>
      <c r="L647" s="5" t="s">
        <v>216</v>
      </c>
      <c r="M647" s="5" t="s">
        <v>216</v>
      </c>
      <c r="N647" s="5" t="s">
        <v>216</v>
      </c>
      <c r="O647" s="5" t="s">
        <v>216</v>
      </c>
      <c r="P647" s="5" t="s">
        <v>216</v>
      </c>
      <c r="Q647" s="5">
        <v>1335.45</v>
      </c>
      <c r="R647" s="5">
        <v>1199.42</v>
      </c>
      <c r="S647" s="5">
        <v>1485.9</v>
      </c>
      <c r="T647" s="5">
        <v>1938.87</v>
      </c>
      <c r="U647" s="5">
        <v>1788.905</v>
      </c>
      <c r="V647" s="5">
        <v>1719.33</v>
      </c>
      <c r="W647" s="5">
        <v>1683.925</v>
      </c>
    </row>
    <row r="648" spans="1:23" ht="25.5" x14ac:dyDescent="0.25">
      <c r="A648" s="4" t="s">
        <v>14495</v>
      </c>
      <c r="B648" s="4" t="s">
        <v>14278</v>
      </c>
      <c r="C648" s="4" t="s">
        <v>14496</v>
      </c>
      <c r="D648" s="1" t="s">
        <v>14497</v>
      </c>
      <c r="E648" s="5" t="s">
        <v>216</v>
      </c>
      <c r="F648" s="5" t="s">
        <v>216</v>
      </c>
      <c r="G648" s="5" t="s">
        <v>216</v>
      </c>
      <c r="H648" s="5">
        <v>7.690046521131344E-2</v>
      </c>
      <c r="I648" s="5" t="s">
        <v>216</v>
      </c>
      <c r="J648" s="5" t="s">
        <v>216</v>
      </c>
      <c r="K648" s="5" t="s">
        <v>216</v>
      </c>
      <c r="L648" s="5" t="s">
        <v>216</v>
      </c>
      <c r="M648" s="5" t="s">
        <v>216</v>
      </c>
      <c r="N648" s="5" t="s">
        <v>216</v>
      </c>
      <c r="O648" s="5" t="s">
        <v>216</v>
      </c>
      <c r="P648" s="5" t="s">
        <v>216</v>
      </c>
      <c r="Q648" s="5">
        <v>7.7574524712310244E-2</v>
      </c>
      <c r="R648" s="5">
        <v>8.2191651428186616E-2</v>
      </c>
      <c r="S648" s="5">
        <v>8.5097469492131816E-2</v>
      </c>
      <c r="T648" s="5">
        <v>8.1839158736678116E-2</v>
      </c>
      <c r="U648" s="5">
        <v>7.5450942196172321E-2</v>
      </c>
      <c r="V648" s="5">
        <v>7.216257277893956E-2</v>
      </c>
      <c r="W648" s="5">
        <v>7.0630241020750564E-2</v>
      </c>
    </row>
    <row r="649" spans="1:23" ht="25.5" x14ac:dyDescent="0.25">
      <c r="A649" s="4" t="s">
        <v>14498</v>
      </c>
      <c r="B649" s="4" t="s">
        <v>14278</v>
      </c>
      <c r="C649" s="4" t="s">
        <v>14499</v>
      </c>
      <c r="D649" s="1" t="s">
        <v>14500</v>
      </c>
      <c r="E649" s="5" t="s">
        <v>216</v>
      </c>
      <c r="F649" s="5" t="s">
        <v>216</v>
      </c>
      <c r="G649" s="5" t="s">
        <v>216</v>
      </c>
      <c r="H649" s="5">
        <v>0.3615884554586023</v>
      </c>
      <c r="I649" s="5" t="s">
        <v>216</v>
      </c>
      <c r="J649" s="5" t="s">
        <v>216</v>
      </c>
      <c r="K649" s="5" t="s">
        <v>216</v>
      </c>
      <c r="L649" s="5" t="s">
        <v>216</v>
      </c>
      <c r="M649" s="5" t="s">
        <v>216</v>
      </c>
      <c r="N649" s="5" t="s">
        <v>216</v>
      </c>
      <c r="O649" s="5" t="s">
        <v>216</v>
      </c>
      <c r="P649" s="5" t="s">
        <v>216</v>
      </c>
      <c r="Q649" s="5">
        <v>0.32959518701878449</v>
      </c>
      <c r="R649" s="5">
        <v>0.31752008640901291</v>
      </c>
      <c r="S649" s="5">
        <v>0.31263992840032079</v>
      </c>
      <c r="T649" s="5">
        <v>0.33278293991054791</v>
      </c>
      <c r="U649" s="5">
        <v>0.32829500704663422</v>
      </c>
      <c r="V649" s="5">
        <v>0.31076237241718152</v>
      </c>
      <c r="W649" s="5">
        <v>0.31084596152109512</v>
      </c>
    </row>
    <row r="650" spans="1:23" x14ac:dyDescent="0.25">
      <c r="A650" s="4" t="s">
        <v>14501</v>
      </c>
      <c r="B650" s="4" t="s">
        <v>14278</v>
      </c>
      <c r="C650" s="4" t="s">
        <v>14502</v>
      </c>
      <c r="D650" s="1" t="s">
        <v>14503</v>
      </c>
      <c r="E650" s="5" t="s">
        <v>216</v>
      </c>
      <c r="F650" s="5" t="s">
        <v>216</v>
      </c>
      <c r="G650" s="5" t="s">
        <v>216</v>
      </c>
      <c r="H650" s="5">
        <v>1.53</v>
      </c>
      <c r="I650" s="5" t="s">
        <v>216</v>
      </c>
      <c r="J650" s="5" t="s">
        <v>216</v>
      </c>
      <c r="K650" s="5" t="s">
        <v>216</v>
      </c>
      <c r="L650" s="5" t="s">
        <v>216</v>
      </c>
      <c r="M650" s="5" t="s">
        <v>216</v>
      </c>
      <c r="N650" s="5" t="s">
        <v>216</v>
      </c>
      <c r="O650" s="5" t="s">
        <v>216</v>
      </c>
      <c r="P650" s="5" t="s">
        <v>216</v>
      </c>
      <c r="Q650" s="5">
        <v>1.53</v>
      </c>
      <c r="R650" s="5">
        <v>1.53</v>
      </c>
      <c r="S650" s="5">
        <v>1.53</v>
      </c>
      <c r="T650" s="5">
        <v>1.53</v>
      </c>
      <c r="U650" s="5">
        <v>1.53</v>
      </c>
      <c r="V650" s="5">
        <v>1.53</v>
      </c>
      <c r="W650" s="5">
        <v>1.53</v>
      </c>
    </row>
    <row r="651" spans="1:23" x14ac:dyDescent="0.25">
      <c r="A651" s="4" t="s">
        <v>14504</v>
      </c>
      <c r="B651" s="4" t="s">
        <v>14278</v>
      </c>
      <c r="C651" s="4" t="s">
        <v>14505</v>
      </c>
      <c r="D651" s="1" t="s">
        <v>14506</v>
      </c>
      <c r="E651" s="5" t="s">
        <v>216</v>
      </c>
      <c r="F651" s="5" t="s">
        <v>216</v>
      </c>
      <c r="G651" s="5" t="s">
        <v>216</v>
      </c>
      <c r="H651" s="5">
        <v>0</v>
      </c>
      <c r="I651" s="5" t="s">
        <v>216</v>
      </c>
      <c r="J651" s="5" t="s">
        <v>216</v>
      </c>
      <c r="K651" s="5" t="s">
        <v>216</v>
      </c>
      <c r="L651" s="5" t="s">
        <v>216</v>
      </c>
      <c r="M651" s="5" t="s">
        <v>216</v>
      </c>
      <c r="N651" s="5" t="s">
        <v>216</v>
      </c>
      <c r="O651" s="5" t="s">
        <v>216</v>
      </c>
      <c r="P651" s="5" t="s">
        <v>216</v>
      </c>
      <c r="Q651" s="5">
        <v>0</v>
      </c>
      <c r="R651" s="5">
        <v>0</v>
      </c>
      <c r="S651" s="5">
        <v>0</v>
      </c>
      <c r="T651" s="5">
        <v>0</v>
      </c>
      <c r="U651" s="5">
        <v>0</v>
      </c>
      <c r="V651" s="5">
        <v>0</v>
      </c>
      <c r="W651" s="5">
        <v>0</v>
      </c>
    </row>
    <row r="652" spans="1:23" ht="25.5" x14ac:dyDescent="0.25">
      <c r="A652" s="4" t="s">
        <v>14507</v>
      </c>
      <c r="B652" s="4" t="s">
        <v>14278</v>
      </c>
      <c r="C652" s="4" t="s">
        <v>14508</v>
      </c>
      <c r="D652" s="1" t="s">
        <v>14509</v>
      </c>
      <c r="E652" s="5" t="s">
        <v>216</v>
      </c>
      <c r="F652" s="5" t="s">
        <v>216</v>
      </c>
      <c r="G652" s="5" t="s">
        <v>216</v>
      </c>
      <c r="H652" s="5">
        <v>0.23077500000000001</v>
      </c>
      <c r="I652" s="5" t="s">
        <v>216</v>
      </c>
      <c r="J652" s="5" t="s">
        <v>216</v>
      </c>
      <c r="K652" s="5" t="s">
        <v>216</v>
      </c>
      <c r="L652" s="5" t="s">
        <v>216</v>
      </c>
      <c r="M652" s="5" t="s">
        <v>216</v>
      </c>
      <c r="N652" s="5" t="s">
        <v>216</v>
      </c>
      <c r="O652" s="5" t="s">
        <v>216</v>
      </c>
      <c r="P652" s="5" t="s">
        <v>216</v>
      </c>
      <c r="Q652" s="5">
        <v>0.20086619999999999</v>
      </c>
      <c r="R652" s="5">
        <v>0.20086619999999999</v>
      </c>
      <c r="S652" s="5">
        <v>0.20086619999999999</v>
      </c>
      <c r="T652" s="5">
        <v>0.18722240000000001</v>
      </c>
      <c r="U652" s="5">
        <v>0.1886024</v>
      </c>
      <c r="V652" s="5">
        <v>0.1886024</v>
      </c>
      <c r="W652" s="5">
        <v>0.1888784</v>
      </c>
    </row>
    <row r="653" spans="1:23" x14ac:dyDescent="0.25">
      <c r="A653" s="4" t="s">
        <v>14510</v>
      </c>
      <c r="B653" s="4" t="s">
        <v>14278</v>
      </c>
      <c r="C653" s="4" t="s">
        <v>14511</v>
      </c>
      <c r="D653" s="1" t="s">
        <v>14512</v>
      </c>
      <c r="E653" s="5" t="s">
        <v>216</v>
      </c>
      <c r="F653" s="5" t="s">
        <v>216</v>
      </c>
      <c r="G653" s="5" t="s">
        <v>216</v>
      </c>
      <c r="H653" s="5">
        <v>0</v>
      </c>
      <c r="I653" s="5" t="s">
        <v>216</v>
      </c>
      <c r="J653" s="5" t="s">
        <v>216</v>
      </c>
      <c r="K653" s="5" t="s">
        <v>216</v>
      </c>
      <c r="L653" s="5" t="s">
        <v>216</v>
      </c>
      <c r="M653" s="5" t="s">
        <v>216</v>
      </c>
      <c r="N653" s="5" t="s">
        <v>216</v>
      </c>
      <c r="O653" s="5" t="s">
        <v>216</v>
      </c>
      <c r="P653" s="5" t="s">
        <v>216</v>
      </c>
      <c r="Q653" s="5">
        <v>0</v>
      </c>
      <c r="R653" s="5">
        <v>0</v>
      </c>
      <c r="S653" s="5">
        <v>0</v>
      </c>
      <c r="T653" s="5">
        <v>0</v>
      </c>
      <c r="U653" s="5">
        <v>0</v>
      </c>
      <c r="V653" s="5">
        <v>0</v>
      </c>
      <c r="W653" s="5">
        <v>0</v>
      </c>
    </row>
    <row r="654" spans="1:23" ht="25.5" x14ac:dyDescent="0.25">
      <c r="A654" s="4" t="s">
        <v>14513</v>
      </c>
      <c r="B654" s="4" t="s">
        <v>14278</v>
      </c>
      <c r="C654" s="4" t="s">
        <v>14514</v>
      </c>
      <c r="D654" s="1" t="s">
        <v>14497</v>
      </c>
      <c r="E654" s="5" t="s">
        <v>216</v>
      </c>
      <c r="F654" s="5" t="s">
        <v>216</v>
      </c>
      <c r="G654" s="5" t="s">
        <v>216</v>
      </c>
      <c r="H654" s="5">
        <v>7.690046521131344E-2</v>
      </c>
      <c r="I654" s="5" t="s">
        <v>216</v>
      </c>
      <c r="J654" s="5" t="s">
        <v>216</v>
      </c>
      <c r="K654" s="5" t="s">
        <v>216</v>
      </c>
      <c r="L654" s="5" t="s">
        <v>216</v>
      </c>
      <c r="M654" s="5" t="s">
        <v>216</v>
      </c>
      <c r="N654" s="5" t="s">
        <v>216</v>
      </c>
      <c r="O654" s="5" t="s">
        <v>216</v>
      </c>
      <c r="P654" s="5" t="s">
        <v>216</v>
      </c>
      <c r="Q654" s="5">
        <v>7.7574524712310244E-2</v>
      </c>
      <c r="R654" s="5">
        <v>8.2191651428186616E-2</v>
      </c>
      <c r="S654" s="5">
        <v>8.5097469492131816E-2</v>
      </c>
      <c r="T654" s="5">
        <v>8.1839158736678116E-2</v>
      </c>
      <c r="U654" s="5">
        <v>7.5450942196172321E-2</v>
      </c>
      <c r="V654" s="5">
        <v>7.216257277893956E-2</v>
      </c>
      <c r="W654" s="5">
        <v>7.0630241020750564E-2</v>
      </c>
    </row>
    <row r="655" spans="1:23" ht="25.5" x14ac:dyDescent="0.25">
      <c r="A655" s="4" t="s">
        <v>14515</v>
      </c>
      <c r="B655" s="4" t="s">
        <v>14278</v>
      </c>
      <c r="C655" s="4" t="s">
        <v>14516</v>
      </c>
      <c r="D655" s="1" t="s">
        <v>14500</v>
      </c>
      <c r="E655" s="5" t="s">
        <v>216</v>
      </c>
      <c r="F655" s="5" t="s">
        <v>216</v>
      </c>
      <c r="G655" s="5" t="s">
        <v>216</v>
      </c>
      <c r="H655" s="5">
        <v>0.3615884554586023</v>
      </c>
      <c r="I655" s="5" t="s">
        <v>216</v>
      </c>
      <c r="J655" s="5" t="s">
        <v>216</v>
      </c>
      <c r="K655" s="5" t="s">
        <v>216</v>
      </c>
      <c r="L655" s="5" t="s">
        <v>216</v>
      </c>
      <c r="M655" s="5" t="s">
        <v>216</v>
      </c>
      <c r="N655" s="5" t="s">
        <v>216</v>
      </c>
      <c r="O655" s="5" t="s">
        <v>216</v>
      </c>
      <c r="P655" s="5" t="s">
        <v>216</v>
      </c>
      <c r="Q655" s="5">
        <v>0.32959518701878449</v>
      </c>
      <c r="R655" s="5">
        <v>0.31752008640901291</v>
      </c>
      <c r="S655" s="5">
        <v>0.31263992840032079</v>
      </c>
      <c r="T655" s="5">
        <v>0.33278293991054791</v>
      </c>
      <c r="U655" s="5">
        <v>0.32829500704663422</v>
      </c>
      <c r="V655" s="5">
        <v>0.31076237241718152</v>
      </c>
      <c r="W655" s="5">
        <v>0.31084596152109512</v>
      </c>
    </row>
    <row r="656" spans="1:23" x14ac:dyDescent="0.25">
      <c r="A656" s="4" t="s">
        <v>14517</v>
      </c>
      <c r="B656" s="4" t="s">
        <v>14278</v>
      </c>
      <c r="C656" s="4" t="s">
        <v>14518</v>
      </c>
      <c r="D656" s="1" t="s">
        <v>14503</v>
      </c>
      <c r="E656" s="5" t="s">
        <v>216</v>
      </c>
      <c r="F656" s="5" t="s">
        <v>216</v>
      </c>
      <c r="G656" s="5" t="s">
        <v>216</v>
      </c>
      <c r="H656" s="5">
        <v>1.53</v>
      </c>
      <c r="I656" s="5" t="s">
        <v>216</v>
      </c>
      <c r="J656" s="5" t="s">
        <v>216</v>
      </c>
      <c r="K656" s="5" t="s">
        <v>216</v>
      </c>
      <c r="L656" s="5" t="s">
        <v>216</v>
      </c>
      <c r="M656" s="5" t="s">
        <v>216</v>
      </c>
      <c r="N656" s="5" t="s">
        <v>216</v>
      </c>
      <c r="O656" s="5" t="s">
        <v>216</v>
      </c>
      <c r="P656" s="5" t="s">
        <v>216</v>
      </c>
      <c r="Q656" s="5">
        <v>1.53</v>
      </c>
      <c r="R656" s="5">
        <v>1.53</v>
      </c>
      <c r="S656" s="5">
        <v>1.53</v>
      </c>
      <c r="T656" s="5">
        <v>1.53</v>
      </c>
      <c r="U656" s="5">
        <v>1.53</v>
      </c>
      <c r="V656" s="5">
        <v>1.53</v>
      </c>
      <c r="W656" s="5">
        <v>1.53</v>
      </c>
    </row>
    <row r="657" spans="1:23" x14ac:dyDescent="0.25">
      <c r="A657" s="4" t="s">
        <v>14519</v>
      </c>
      <c r="B657" s="4" t="s">
        <v>14278</v>
      </c>
      <c r="C657" s="4" t="s">
        <v>14520</v>
      </c>
      <c r="D657" s="1" t="s">
        <v>14506</v>
      </c>
      <c r="E657" s="5" t="s">
        <v>216</v>
      </c>
      <c r="F657" s="5" t="s">
        <v>216</v>
      </c>
      <c r="G657" s="5" t="s">
        <v>216</v>
      </c>
      <c r="H657" s="5">
        <v>0</v>
      </c>
      <c r="I657" s="5" t="s">
        <v>216</v>
      </c>
      <c r="J657" s="5" t="s">
        <v>216</v>
      </c>
      <c r="K657" s="5" t="s">
        <v>216</v>
      </c>
      <c r="L657" s="5" t="s">
        <v>216</v>
      </c>
      <c r="M657" s="5" t="s">
        <v>216</v>
      </c>
      <c r="N657" s="5" t="s">
        <v>216</v>
      </c>
      <c r="O657" s="5" t="s">
        <v>216</v>
      </c>
      <c r="P657" s="5" t="s">
        <v>216</v>
      </c>
      <c r="Q657" s="5">
        <v>0</v>
      </c>
      <c r="R657" s="5">
        <v>0</v>
      </c>
      <c r="S657" s="5">
        <v>0</v>
      </c>
      <c r="T657" s="5">
        <v>0</v>
      </c>
      <c r="U657" s="5">
        <v>0</v>
      </c>
      <c r="V657" s="5">
        <v>0</v>
      </c>
      <c r="W657" s="5">
        <v>0</v>
      </c>
    </row>
    <row r="658" spans="1:23" ht="25.5" x14ac:dyDescent="0.25">
      <c r="A658" s="4" t="s">
        <v>14521</v>
      </c>
      <c r="B658" s="4" t="s">
        <v>14278</v>
      </c>
      <c r="C658" s="4" t="s">
        <v>14522</v>
      </c>
      <c r="D658" s="1" t="s">
        <v>14523</v>
      </c>
      <c r="E658" s="5" t="s">
        <v>216</v>
      </c>
      <c r="F658" s="5" t="s">
        <v>216</v>
      </c>
      <c r="G658" s="5" t="s">
        <v>216</v>
      </c>
      <c r="H658" s="5">
        <v>0.23077500000000001</v>
      </c>
      <c r="I658" s="5" t="s">
        <v>216</v>
      </c>
      <c r="J658" s="5" t="s">
        <v>216</v>
      </c>
      <c r="K658" s="5" t="s">
        <v>216</v>
      </c>
      <c r="L658" s="5" t="s">
        <v>216</v>
      </c>
      <c r="M658" s="5" t="s">
        <v>216</v>
      </c>
      <c r="N658" s="5" t="s">
        <v>216</v>
      </c>
      <c r="O658" s="5" t="s">
        <v>216</v>
      </c>
      <c r="P658" s="5" t="s">
        <v>216</v>
      </c>
      <c r="Q658" s="5">
        <v>0.20086619999999999</v>
      </c>
      <c r="R658" s="5">
        <v>0.20086619999999999</v>
      </c>
      <c r="S658" s="5">
        <v>0.20086619999999999</v>
      </c>
      <c r="T658" s="5">
        <v>0.18722240000000001</v>
      </c>
      <c r="U658" s="5">
        <v>0.1886024</v>
      </c>
      <c r="V658" s="5">
        <v>0.1886024</v>
      </c>
      <c r="W658" s="5">
        <v>0.1888784</v>
      </c>
    </row>
    <row r="659" spans="1:23" x14ac:dyDescent="0.25">
      <c r="A659" s="4" t="s">
        <v>14524</v>
      </c>
      <c r="B659" s="4" t="s">
        <v>14278</v>
      </c>
      <c r="C659" s="4" t="s">
        <v>14525</v>
      </c>
      <c r="D659" s="1" t="s">
        <v>14512</v>
      </c>
      <c r="E659" s="5" t="s">
        <v>216</v>
      </c>
      <c r="F659" s="5" t="s">
        <v>216</v>
      </c>
      <c r="G659" s="5" t="s">
        <v>216</v>
      </c>
      <c r="H659" s="5">
        <v>0</v>
      </c>
      <c r="I659" s="5" t="s">
        <v>216</v>
      </c>
      <c r="J659" s="5" t="s">
        <v>216</v>
      </c>
      <c r="K659" s="5" t="s">
        <v>216</v>
      </c>
      <c r="L659" s="5" t="s">
        <v>216</v>
      </c>
      <c r="M659" s="5" t="s">
        <v>216</v>
      </c>
      <c r="N659" s="5" t="s">
        <v>216</v>
      </c>
      <c r="O659" s="5" t="s">
        <v>216</v>
      </c>
      <c r="P659" s="5" t="s">
        <v>216</v>
      </c>
      <c r="Q659" s="5">
        <v>0</v>
      </c>
      <c r="R659" s="5">
        <v>0</v>
      </c>
      <c r="S659" s="5">
        <v>0</v>
      </c>
      <c r="T659" s="5">
        <v>0</v>
      </c>
      <c r="U659" s="5">
        <v>0</v>
      </c>
      <c r="V659" s="5">
        <v>0</v>
      </c>
      <c r="W659" s="5">
        <v>0</v>
      </c>
    </row>
    <row r="660" spans="1:23" x14ac:dyDescent="0.25">
      <c r="A660" s="4" t="s">
        <v>14526</v>
      </c>
      <c r="B660" s="4" t="s">
        <v>14278</v>
      </c>
      <c r="C660" s="4" t="s">
        <v>14527</v>
      </c>
      <c r="D660" s="1" t="s">
        <v>14528</v>
      </c>
      <c r="E660" s="5" t="s">
        <v>216</v>
      </c>
      <c r="F660" s="5" t="s">
        <v>216</v>
      </c>
      <c r="G660" s="5" t="s">
        <v>216</v>
      </c>
      <c r="H660" s="5">
        <v>1</v>
      </c>
      <c r="I660" s="5" t="s">
        <v>216</v>
      </c>
      <c r="J660" s="5" t="s">
        <v>216</v>
      </c>
      <c r="K660" s="5" t="s">
        <v>216</v>
      </c>
      <c r="L660" s="5" t="s">
        <v>216</v>
      </c>
      <c r="M660" s="5" t="s">
        <v>216</v>
      </c>
      <c r="N660" s="5" t="s">
        <v>216</v>
      </c>
      <c r="O660" s="5" t="s">
        <v>216</v>
      </c>
      <c r="P660" s="5" t="s">
        <v>216</v>
      </c>
      <c r="Q660" s="5">
        <v>1</v>
      </c>
      <c r="R660" s="5">
        <v>1</v>
      </c>
      <c r="S660" s="5">
        <v>1</v>
      </c>
      <c r="T660" s="5">
        <v>1</v>
      </c>
      <c r="U660" s="5">
        <v>1</v>
      </c>
      <c r="V660" s="5">
        <v>1</v>
      </c>
      <c r="W660" s="5">
        <v>1</v>
      </c>
    </row>
    <row r="661" spans="1:23" ht="25.5" x14ac:dyDescent="0.25">
      <c r="A661" s="4" t="s">
        <v>14529</v>
      </c>
      <c r="B661" s="4" t="s">
        <v>14278</v>
      </c>
      <c r="C661" s="4" t="s">
        <v>14530</v>
      </c>
      <c r="D661" s="1" t="s">
        <v>14531</v>
      </c>
      <c r="E661" s="5" t="s">
        <v>216</v>
      </c>
      <c r="F661" s="5" t="s">
        <v>216</v>
      </c>
      <c r="G661" s="5" t="s">
        <v>216</v>
      </c>
      <c r="H661" s="5">
        <v>1</v>
      </c>
      <c r="I661" s="5" t="s">
        <v>216</v>
      </c>
      <c r="J661" s="5" t="s">
        <v>216</v>
      </c>
      <c r="K661" s="5" t="s">
        <v>216</v>
      </c>
      <c r="L661" s="5" t="s">
        <v>216</v>
      </c>
      <c r="M661" s="5" t="s">
        <v>216</v>
      </c>
      <c r="N661" s="5" t="s">
        <v>216</v>
      </c>
      <c r="O661" s="5" t="s">
        <v>216</v>
      </c>
      <c r="P661" s="5" t="s">
        <v>216</v>
      </c>
      <c r="Q661" s="5">
        <v>1</v>
      </c>
      <c r="R661" s="5">
        <v>1</v>
      </c>
      <c r="S661" s="5">
        <v>1</v>
      </c>
      <c r="T661" s="5">
        <v>1</v>
      </c>
      <c r="U661" s="5">
        <v>1</v>
      </c>
      <c r="V661" s="5">
        <v>1</v>
      </c>
      <c r="W661" s="5">
        <v>1</v>
      </c>
    </row>
    <row r="662" spans="1:23" x14ac:dyDescent="0.25">
      <c r="A662" s="4" t="s">
        <v>14532</v>
      </c>
      <c r="B662" s="4" t="s">
        <v>14278</v>
      </c>
      <c r="C662" s="4" t="s">
        <v>14533</v>
      </c>
      <c r="D662" s="1" t="s">
        <v>14534</v>
      </c>
      <c r="E662" s="5" t="s">
        <v>216</v>
      </c>
      <c r="F662" s="5" t="s">
        <v>216</v>
      </c>
      <c r="G662" s="5" t="s">
        <v>216</v>
      </c>
      <c r="H662" s="5">
        <v>16.21</v>
      </c>
      <c r="I662" s="5" t="s">
        <v>216</v>
      </c>
      <c r="J662" s="5" t="s">
        <v>216</v>
      </c>
      <c r="K662" s="5" t="s">
        <v>216</v>
      </c>
      <c r="L662" s="5" t="s">
        <v>216</v>
      </c>
      <c r="M662" s="5" t="s">
        <v>216</v>
      </c>
      <c r="N662" s="5" t="s">
        <v>216</v>
      </c>
      <c r="O662" s="5" t="s">
        <v>216</v>
      </c>
      <c r="P662" s="5" t="s">
        <v>216</v>
      </c>
      <c r="Q662" s="5">
        <v>16.21</v>
      </c>
      <c r="R662" s="5">
        <v>16.79</v>
      </c>
      <c r="S662" s="5">
        <v>18.329999999999998</v>
      </c>
      <c r="T662" s="5">
        <v>23.71</v>
      </c>
      <c r="U662" s="5">
        <v>33.1</v>
      </c>
      <c r="V662" s="5">
        <v>33.479999999999997</v>
      </c>
      <c r="W662" s="5">
        <v>32.19</v>
      </c>
    </row>
  </sheetData>
  <autoFilter ref="A1:W66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417"/>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29</v>
      </c>
      <c r="B2" s="4" t="s">
        <v>14535</v>
      </c>
      <c r="C2" s="4" t="s">
        <v>14536</v>
      </c>
      <c r="D2" s="1"/>
      <c r="E2" s="5">
        <v>65</v>
      </c>
      <c r="F2" s="5">
        <v>65</v>
      </c>
      <c r="G2" s="5">
        <v>65</v>
      </c>
      <c r="H2" s="5">
        <v>65</v>
      </c>
      <c r="I2" s="5">
        <v>65</v>
      </c>
      <c r="J2" s="5">
        <v>65</v>
      </c>
      <c r="K2" s="5">
        <v>65</v>
      </c>
      <c r="L2" s="5">
        <v>65</v>
      </c>
      <c r="M2" s="5">
        <v>65</v>
      </c>
      <c r="N2" s="5">
        <v>65</v>
      </c>
      <c r="O2" s="5">
        <v>65</v>
      </c>
      <c r="P2" s="5">
        <v>65</v>
      </c>
      <c r="Q2" s="5">
        <v>65</v>
      </c>
      <c r="R2" s="5">
        <v>65</v>
      </c>
      <c r="S2" s="5">
        <v>66</v>
      </c>
      <c r="T2" s="5">
        <v>66</v>
      </c>
      <c r="U2" s="5">
        <v>67</v>
      </c>
      <c r="V2" s="5">
        <v>67</v>
      </c>
      <c r="W2" s="5">
        <v>67</v>
      </c>
    </row>
    <row r="3" spans="1:23" ht="25.5" x14ac:dyDescent="0.25">
      <c r="A3" s="4" t="s">
        <v>33</v>
      </c>
      <c r="B3" s="4" t="s">
        <v>14535</v>
      </c>
      <c r="C3" s="4" t="s">
        <v>14537</v>
      </c>
      <c r="D3" s="1" t="s">
        <v>14538</v>
      </c>
      <c r="E3" s="5" t="s">
        <v>14539</v>
      </c>
      <c r="F3" s="5" t="s">
        <v>14540</v>
      </c>
      <c r="G3" s="5" t="s">
        <v>9781</v>
      </c>
      <c r="H3" s="5" t="s">
        <v>14541</v>
      </c>
      <c r="I3" s="5" t="s">
        <v>14542</v>
      </c>
      <c r="J3" s="5" t="s">
        <v>14115</v>
      </c>
      <c r="K3" s="5" t="s">
        <v>14115</v>
      </c>
      <c r="L3" s="5" t="s">
        <v>14543</v>
      </c>
      <c r="M3" s="5" t="s">
        <v>14544</v>
      </c>
      <c r="N3" s="5" t="s">
        <v>14125</v>
      </c>
      <c r="O3" s="5" t="s">
        <v>14545</v>
      </c>
      <c r="P3" s="5" t="s">
        <v>14546</v>
      </c>
      <c r="Q3" s="5" t="s">
        <v>14547</v>
      </c>
      <c r="R3" s="5" t="s">
        <v>14548</v>
      </c>
      <c r="S3" s="5" t="s">
        <v>14549</v>
      </c>
      <c r="T3" s="5" t="s">
        <v>14550</v>
      </c>
      <c r="U3" s="5" t="s">
        <v>14551</v>
      </c>
      <c r="V3" s="5" t="s">
        <v>14552</v>
      </c>
      <c r="W3" s="5" t="s">
        <v>14553</v>
      </c>
    </row>
    <row r="4" spans="1:23" x14ac:dyDescent="0.25">
      <c r="A4" s="4" t="s">
        <v>36</v>
      </c>
      <c r="B4" s="4" t="s">
        <v>14535</v>
      </c>
      <c r="C4" s="4" t="s">
        <v>14554</v>
      </c>
      <c r="D4" s="1" t="s">
        <v>14555</v>
      </c>
      <c r="E4" s="5" t="s">
        <v>14556</v>
      </c>
      <c r="F4" s="5" t="s">
        <v>14557</v>
      </c>
      <c r="G4" s="5" t="s">
        <v>14558</v>
      </c>
      <c r="H4" s="5" t="s">
        <v>14558</v>
      </c>
      <c r="I4" s="5" t="s">
        <v>14558</v>
      </c>
      <c r="J4" s="5" t="s">
        <v>14558</v>
      </c>
      <c r="K4" s="5" t="s">
        <v>14559</v>
      </c>
      <c r="L4" s="5" t="s">
        <v>14560</v>
      </c>
      <c r="M4" s="5" t="s">
        <v>14561</v>
      </c>
      <c r="N4" s="5" t="s">
        <v>14562</v>
      </c>
      <c r="O4" s="5" t="s">
        <v>14073</v>
      </c>
      <c r="P4" s="5" t="s">
        <v>14563</v>
      </c>
      <c r="Q4" s="5" t="s">
        <v>14564</v>
      </c>
      <c r="R4" s="5" t="s">
        <v>14565</v>
      </c>
      <c r="S4" s="5" t="s">
        <v>14566</v>
      </c>
      <c r="T4" s="5" t="s">
        <v>14567</v>
      </c>
      <c r="U4" s="5" t="s">
        <v>12216</v>
      </c>
      <c r="V4" s="5" t="s">
        <v>14568</v>
      </c>
      <c r="W4" s="5" t="s">
        <v>14569</v>
      </c>
    </row>
    <row r="5" spans="1:23" x14ac:dyDescent="0.25">
      <c r="A5" s="4" t="s">
        <v>39</v>
      </c>
      <c r="B5" s="4" t="s">
        <v>14535</v>
      </c>
      <c r="C5" s="4" t="s">
        <v>14570</v>
      </c>
      <c r="D5" s="1" t="s">
        <v>14571</v>
      </c>
      <c r="E5" s="5" t="s">
        <v>14572</v>
      </c>
      <c r="F5" s="5" t="s">
        <v>14573</v>
      </c>
      <c r="G5" s="5" t="s">
        <v>14574</v>
      </c>
      <c r="H5" s="5" t="s">
        <v>14574</v>
      </c>
      <c r="I5" s="5" t="s">
        <v>14574</v>
      </c>
      <c r="J5" s="5" t="s">
        <v>14574</v>
      </c>
      <c r="K5" s="5" t="s">
        <v>14575</v>
      </c>
      <c r="L5" s="5" t="s">
        <v>14576</v>
      </c>
      <c r="M5" s="5" t="s">
        <v>14577</v>
      </c>
      <c r="N5" s="5" t="s">
        <v>14578</v>
      </c>
      <c r="O5" s="5" t="s">
        <v>14579</v>
      </c>
      <c r="P5" s="5" t="s">
        <v>14580</v>
      </c>
      <c r="Q5" s="5" t="s">
        <v>14581</v>
      </c>
      <c r="R5" s="5" t="s">
        <v>14582</v>
      </c>
      <c r="S5" s="5" t="s">
        <v>14583</v>
      </c>
      <c r="T5" s="5" t="s">
        <v>14584</v>
      </c>
      <c r="U5" s="5" t="s">
        <v>12216</v>
      </c>
      <c r="V5" s="5" t="s">
        <v>14568</v>
      </c>
      <c r="W5" s="5" t="s">
        <v>14569</v>
      </c>
    </row>
    <row r="6" spans="1:23" x14ac:dyDescent="0.25">
      <c r="A6" s="4" t="s">
        <v>42</v>
      </c>
      <c r="B6" s="4" t="s">
        <v>14535</v>
      </c>
      <c r="C6" s="4" t="s">
        <v>14585</v>
      </c>
      <c r="D6" s="1" t="s">
        <v>14586</v>
      </c>
      <c r="E6" s="5" t="s">
        <v>14587</v>
      </c>
      <c r="F6" s="5" t="s">
        <v>14588</v>
      </c>
      <c r="G6" s="5" t="s">
        <v>14589</v>
      </c>
      <c r="H6" s="5" t="s">
        <v>14587</v>
      </c>
      <c r="I6" s="5" t="s">
        <v>216</v>
      </c>
      <c r="J6" s="5" t="s">
        <v>216</v>
      </c>
      <c r="K6" s="5" t="s">
        <v>216</v>
      </c>
      <c r="L6" s="5" t="s">
        <v>216</v>
      </c>
      <c r="M6" s="5" t="s">
        <v>216</v>
      </c>
      <c r="N6" s="5" t="s">
        <v>216</v>
      </c>
      <c r="O6" s="5" t="s">
        <v>216</v>
      </c>
      <c r="P6" s="5" t="s">
        <v>216</v>
      </c>
      <c r="Q6" s="5" t="s">
        <v>216</v>
      </c>
      <c r="R6" s="5" t="s">
        <v>216</v>
      </c>
      <c r="S6" s="5" t="s">
        <v>216</v>
      </c>
      <c r="T6" s="5" t="s">
        <v>216</v>
      </c>
      <c r="U6" s="5" t="s">
        <v>216</v>
      </c>
      <c r="V6" s="5" t="s">
        <v>216</v>
      </c>
      <c r="W6" s="5" t="s">
        <v>216</v>
      </c>
    </row>
    <row r="7" spans="1:23" x14ac:dyDescent="0.25">
      <c r="A7" s="4" t="s">
        <v>45</v>
      </c>
      <c r="B7" s="4" t="s">
        <v>14535</v>
      </c>
      <c r="C7" s="4" t="s">
        <v>14590</v>
      </c>
      <c r="D7" s="1" t="s">
        <v>14591</v>
      </c>
      <c r="E7" s="5" t="s">
        <v>14592</v>
      </c>
      <c r="F7" s="5" t="s">
        <v>14593</v>
      </c>
      <c r="G7" s="5" t="s">
        <v>14589</v>
      </c>
      <c r="H7" s="5" t="s">
        <v>14594</v>
      </c>
      <c r="I7" s="5" t="s">
        <v>14595</v>
      </c>
      <c r="J7" s="5" t="s">
        <v>14595</v>
      </c>
      <c r="K7" s="5" t="s">
        <v>14596</v>
      </c>
      <c r="L7" s="5" t="s">
        <v>14597</v>
      </c>
      <c r="M7" s="5" t="s">
        <v>14598</v>
      </c>
      <c r="N7" s="5" t="s">
        <v>14599</v>
      </c>
      <c r="O7" s="5" t="s">
        <v>14600</v>
      </c>
      <c r="P7" s="5" t="s">
        <v>14601</v>
      </c>
      <c r="Q7" s="5" t="s">
        <v>14602</v>
      </c>
      <c r="R7" s="5" t="s">
        <v>14603</v>
      </c>
      <c r="S7" s="5" t="s">
        <v>14604</v>
      </c>
      <c r="T7" s="5" t="s">
        <v>14605</v>
      </c>
      <c r="U7" s="5" t="s">
        <v>14606</v>
      </c>
      <c r="V7" s="5" t="s">
        <v>14607</v>
      </c>
      <c r="W7" s="5" t="s">
        <v>14608</v>
      </c>
    </row>
    <row r="8" spans="1:23" x14ac:dyDescent="0.25">
      <c r="A8" s="4" t="s">
        <v>9549</v>
      </c>
      <c r="B8" s="4" t="s">
        <v>14535</v>
      </c>
      <c r="C8" s="4" t="s">
        <v>14609</v>
      </c>
      <c r="D8" s="1" t="s">
        <v>14610</v>
      </c>
      <c r="E8" s="5">
        <v>0.24579999999999999</v>
      </c>
      <c r="F8" s="5">
        <v>0.24809999999999999</v>
      </c>
      <c r="G8" s="5">
        <v>0.2482</v>
      </c>
      <c r="H8" s="5">
        <v>0.249</v>
      </c>
      <c r="I8" s="5">
        <v>0.25</v>
      </c>
      <c r="J8" s="5">
        <v>0.25</v>
      </c>
      <c r="K8" s="5">
        <v>0.249</v>
      </c>
      <c r="L8" s="5">
        <v>0.249</v>
      </c>
      <c r="M8" s="5">
        <v>0.249</v>
      </c>
      <c r="N8" s="5">
        <v>0.249</v>
      </c>
      <c r="O8" s="5">
        <v>0.249</v>
      </c>
      <c r="P8" s="5">
        <v>0.249</v>
      </c>
      <c r="Q8" s="5">
        <v>0.249</v>
      </c>
      <c r="R8" s="5">
        <v>0.25</v>
      </c>
      <c r="S8" s="5">
        <v>0.25</v>
      </c>
      <c r="T8" s="5">
        <v>0.25</v>
      </c>
      <c r="U8" s="5">
        <v>0.25</v>
      </c>
      <c r="V8" s="5">
        <v>0.251</v>
      </c>
      <c r="W8" s="5">
        <v>0.251</v>
      </c>
    </row>
    <row r="9" spans="1:23" x14ac:dyDescent="0.25">
      <c r="A9" s="4" t="s">
        <v>9552</v>
      </c>
      <c r="B9" s="4" t="s">
        <v>14535</v>
      </c>
      <c r="C9" s="4" t="s">
        <v>14611</v>
      </c>
      <c r="D9" s="1" t="s">
        <v>14612</v>
      </c>
      <c r="E9" s="5">
        <v>0.08</v>
      </c>
      <c r="F9" s="5">
        <v>0.08</v>
      </c>
      <c r="G9" s="5">
        <v>0.08</v>
      </c>
      <c r="H9" s="5">
        <v>0.08</v>
      </c>
      <c r="I9" s="5">
        <v>0.08</v>
      </c>
      <c r="J9" s="5">
        <v>7.0000000000000007E-2</v>
      </c>
      <c r="K9" s="5">
        <v>0.06</v>
      </c>
      <c r="L9" s="5">
        <v>0.05</v>
      </c>
      <c r="M9" s="5">
        <v>0.04</v>
      </c>
      <c r="N9" s="5">
        <v>0.03</v>
      </c>
      <c r="O9" s="5">
        <v>0.02</v>
      </c>
      <c r="P9" s="5">
        <v>0.01</v>
      </c>
      <c r="Q9" s="5">
        <v>0</v>
      </c>
      <c r="R9" s="5">
        <v>0</v>
      </c>
      <c r="S9" s="5">
        <v>0</v>
      </c>
      <c r="T9" s="5">
        <v>0</v>
      </c>
      <c r="U9" s="5">
        <v>0</v>
      </c>
      <c r="V9" s="5">
        <v>0</v>
      </c>
      <c r="W9" s="5">
        <v>0</v>
      </c>
    </row>
    <row r="10" spans="1:23" x14ac:dyDescent="0.25">
      <c r="A10" s="4" t="s">
        <v>9556</v>
      </c>
      <c r="B10" s="4" t="s">
        <v>14535</v>
      </c>
      <c r="C10" s="4" t="s">
        <v>14613</v>
      </c>
      <c r="D10" s="1" t="s">
        <v>14614</v>
      </c>
      <c r="E10" s="5">
        <v>5.4800000000000001E-2</v>
      </c>
      <c r="F10" s="5">
        <v>5.4800000000000001E-2</v>
      </c>
      <c r="G10" s="5">
        <v>5.04E-2</v>
      </c>
      <c r="H10" s="5">
        <v>3.6700000000000003E-2</v>
      </c>
      <c r="I10" s="5">
        <v>3.6400000000000002E-2</v>
      </c>
      <c r="J10" s="5">
        <v>4.6399999999999997E-2</v>
      </c>
      <c r="K10" s="5">
        <v>5.8299999999999998E-2</v>
      </c>
      <c r="L10" s="5">
        <v>6.83E-2</v>
      </c>
      <c r="M10" s="5">
        <v>8.0799999999999997E-2</v>
      </c>
      <c r="N10" s="5">
        <v>9.0800000000000006E-2</v>
      </c>
      <c r="O10" s="5">
        <v>0.1008</v>
      </c>
      <c r="P10" s="5">
        <v>0.1113</v>
      </c>
      <c r="Q10" s="5">
        <v>0.1216</v>
      </c>
      <c r="R10" s="5">
        <v>0.1211</v>
      </c>
      <c r="S10" s="5">
        <v>0.12089999999999999</v>
      </c>
      <c r="T10" s="5">
        <v>0.12089999999999999</v>
      </c>
      <c r="U10" s="5">
        <v>0.1206</v>
      </c>
      <c r="V10" s="5">
        <v>0.1206</v>
      </c>
      <c r="W10" s="5">
        <v>0.1201</v>
      </c>
    </row>
    <row r="11" spans="1:23" x14ac:dyDescent="0.25">
      <c r="A11" s="4" t="s">
        <v>9560</v>
      </c>
      <c r="B11" s="4" t="s">
        <v>14535</v>
      </c>
      <c r="C11" s="4" t="s">
        <v>14615</v>
      </c>
      <c r="D11" s="1" t="s">
        <v>14616</v>
      </c>
      <c r="E11" s="5">
        <v>0.06</v>
      </c>
      <c r="F11" s="5">
        <v>0.06</v>
      </c>
      <c r="G11" s="5">
        <v>0.06</v>
      </c>
      <c r="H11" s="5">
        <v>0.06</v>
      </c>
      <c r="I11" s="5" t="s">
        <v>216</v>
      </c>
      <c r="J11" s="5" t="s">
        <v>216</v>
      </c>
      <c r="K11" s="5" t="s">
        <v>216</v>
      </c>
      <c r="L11" s="5" t="s">
        <v>216</v>
      </c>
      <c r="M11" s="5" t="s">
        <v>216</v>
      </c>
      <c r="N11" s="5" t="s">
        <v>216</v>
      </c>
      <c r="O11" s="5" t="s">
        <v>216</v>
      </c>
      <c r="P11" s="5" t="s">
        <v>216</v>
      </c>
      <c r="Q11" s="5" t="s">
        <v>216</v>
      </c>
      <c r="R11" s="5" t="s">
        <v>216</v>
      </c>
      <c r="S11" s="5" t="s">
        <v>216</v>
      </c>
      <c r="T11" s="5" t="s">
        <v>216</v>
      </c>
      <c r="U11" s="5" t="s">
        <v>216</v>
      </c>
      <c r="V11" s="5" t="s">
        <v>216</v>
      </c>
      <c r="W11" s="5" t="s">
        <v>216</v>
      </c>
    </row>
    <row r="12" spans="1:23" x14ac:dyDescent="0.25">
      <c r="A12" s="4" t="s">
        <v>9564</v>
      </c>
      <c r="B12" s="4" t="s">
        <v>14535</v>
      </c>
      <c r="C12" s="4" t="s">
        <v>14617</v>
      </c>
      <c r="D12" s="1" t="s">
        <v>14618</v>
      </c>
      <c r="E12" s="5">
        <v>27</v>
      </c>
      <c r="F12" s="5">
        <v>27</v>
      </c>
      <c r="G12" s="5">
        <v>27</v>
      </c>
      <c r="H12" s="5">
        <v>27</v>
      </c>
      <c r="I12" s="5">
        <v>27</v>
      </c>
      <c r="J12" s="5">
        <v>27</v>
      </c>
      <c r="K12" s="5">
        <v>27</v>
      </c>
      <c r="L12" s="5">
        <v>27</v>
      </c>
      <c r="M12" s="5">
        <v>27</v>
      </c>
      <c r="N12" s="5">
        <v>27</v>
      </c>
      <c r="O12" s="5">
        <v>27</v>
      </c>
      <c r="P12" s="5">
        <v>27</v>
      </c>
      <c r="Q12" s="5">
        <v>27</v>
      </c>
      <c r="R12" s="5">
        <v>27</v>
      </c>
      <c r="S12" s="5">
        <v>27</v>
      </c>
      <c r="T12" s="5">
        <v>27</v>
      </c>
      <c r="U12" s="5">
        <v>27</v>
      </c>
      <c r="V12" s="5">
        <v>27</v>
      </c>
      <c r="W12" s="5">
        <v>27</v>
      </c>
    </row>
    <row r="13" spans="1:23" x14ac:dyDescent="0.25">
      <c r="A13" s="4" t="s">
        <v>9567</v>
      </c>
      <c r="B13" s="4" t="s">
        <v>14535</v>
      </c>
      <c r="C13" s="4" t="s">
        <v>14619</v>
      </c>
      <c r="D13" s="1"/>
      <c r="E13" s="5">
        <v>18</v>
      </c>
      <c r="F13" s="5">
        <v>18</v>
      </c>
      <c r="G13" s="5">
        <v>18</v>
      </c>
      <c r="H13" s="5">
        <v>18</v>
      </c>
      <c r="I13" s="5">
        <v>18</v>
      </c>
      <c r="J13" s="5">
        <v>18</v>
      </c>
      <c r="K13" s="5">
        <v>18</v>
      </c>
      <c r="L13" s="5">
        <v>18</v>
      </c>
      <c r="M13" s="5">
        <v>18</v>
      </c>
      <c r="N13" s="5">
        <v>18</v>
      </c>
      <c r="O13" s="5">
        <v>18</v>
      </c>
      <c r="P13" s="5">
        <v>18</v>
      </c>
      <c r="Q13" s="5">
        <v>18</v>
      </c>
      <c r="R13" s="5">
        <v>18</v>
      </c>
      <c r="S13" s="5">
        <v>18</v>
      </c>
      <c r="T13" s="5">
        <v>18</v>
      </c>
      <c r="U13" s="5">
        <v>18</v>
      </c>
      <c r="V13" s="5">
        <v>18</v>
      </c>
      <c r="W13" s="5">
        <v>18</v>
      </c>
    </row>
    <row r="14" spans="1:23" x14ac:dyDescent="0.25">
      <c r="A14" s="4" t="s">
        <v>9569</v>
      </c>
      <c r="B14" s="4" t="s">
        <v>14535</v>
      </c>
      <c r="C14" s="4" t="s">
        <v>14620</v>
      </c>
      <c r="D14" s="1"/>
      <c r="E14" s="5">
        <v>9</v>
      </c>
      <c r="F14" s="5">
        <v>9</v>
      </c>
      <c r="G14" s="5">
        <v>9</v>
      </c>
      <c r="H14" s="5">
        <v>9</v>
      </c>
      <c r="I14" s="5">
        <v>9</v>
      </c>
      <c r="J14" s="5">
        <v>9</v>
      </c>
      <c r="K14" s="5">
        <v>9</v>
      </c>
      <c r="L14" s="5">
        <v>9</v>
      </c>
      <c r="M14" s="5">
        <v>9</v>
      </c>
      <c r="N14" s="5">
        <v>9</v>
      </c>
      <c r="O14" s="5">
        <v>9</v>
      </c>
      <c r="P14" s="5">
        <v>9</v>
      </c>
      <c r="Q14" s="5">
        <v>9</v>
      </c>
      <c r="R14" s="5">
        <v>9</v>
      </c>
      <c r="S14" s="5">
        <v>9</v>
      </c>
      <c r="T14" s="5">
        <v>9</v>
      </c>
      <c r="U14" s="5">
        <v>9</v>
      </c>
      <c r="V14" s="5">
        <v>9</v>
      </c>
      <c r="W14" s="5">
        <v>9</v>
      </c>
    </row>
    <row r="15" spans="1:23" x14ac:dyDescent="0.25">
      <c r="A15" s="4" t="s">
        <v>9572</v>
      </c>
      <c r="B15" s="4" t="s">
        <v>14535</v>
      </c>
      <c r="C15" s="4" t="s">
        <v>14621</v>
      </c>
      <c r="D15" s="1" t="s">
        <v>14622</v>
      </c>
      <c r="E15" s="5" t="s">
        <v>14623</v>
      </c>
      <c r="F15" s="5" t="s">
        <v>14623</v>
      </c>
      <c r="G15" s="5" t="s">
        <v>13094</v>
      </c>
      <c r="H15" s="5" t="s">
        <v>13094</v>
      </c>
      <c r="I15" s="5" t="s">
        <v>13094</v>
      </c>
      <c r="J15" s="5" t="s">
        <v>13094</v>
      </c>
      <c r="K15" s="5" t="s">
        <v>13094</v>
      </c>
      <c r="L15" s="5" t="s">
        <v>13094</v>
      </c>
      <c r="M15" s="5" t="s">
        <v>13094</v>
      </c>
      <c r="N15" s="5" t="s">
        <v>14624</v>
      </c>
      <c r="O15" s="5" t="s">
        <v>14624</v>
      </c>
      <c r="P15" s="5" t="s">
        <v>14624</v>
      </c>
      <c r="Q15" s="5" t="s">
        <v>14624</v>
      </c>
      <c r="R15" s="5" t="s">
        <v>14624</v>
      </c>
      <c r="S15" s="5" t="s">
        <v>14624</v>
      </c>
      <c r="T15" s="5" t="s">
        <v>14624</v>
      </c>
      <c r="U15" s="5" t="s">
        <v>14624</v>
      </c>
      <c r="V15" s="5" t="s">
        <v>14625</v>
      </c>
      <c r="W15" s="5" t="s">
        <v>14625</v>
      </c>
    </row>
    <row r="16" spans="1:23" x14ac:dyDescent="0.25">
      <c r="A16" s="4" t="s">
        <v>9575</v>
      </c>
      <c r="B16" s="4" t="s">
        <v>14535</v>
      </c>
      <c r="C16" s="4" t="s">
        <v>14626</v>
      </c>
      <c r="D16" s="1"/>
      <c r="E16" s="5" t="s">
        <v>14627</v>
      </c>
      <c r="F16" s="5" t="s">
        <v>14627</v>
      </c>
      <c r="G16" s="5" t="s">
        <v>9796</v>
      </c>
      <c r="H16" s="5" t="s">
        <v>9796</v>
      </c>
      <c r="I16" s="5" t="s">
        <v>9796</v>
      </c>
      <c r="J16" s="5" t="s">
        <v>9796</v>
      </c>
      <c r="K16" s="5" t="s">
        <v>9796</v>
      </c>
      <c r="L16" s="5" t="s">
        <v>9796</v>
      </c>
      <c r="M16" s="5" t="s">
        <v>9796</v>
      </c>
      <c r="N16" s="5" t="s">
        <v>14628</v>
      </c>
      <c r="O16" s="5" t="s">
        <v>14628</v>
      </c>
      <c r="P16" s="5" t="s">
        <v>14628</v>
      </c>
      <c r="Q16" s="5" t="s">
        <v>14628</v>
      </c>
      <c r="R16" s="5" t="s">
        <v>14628</v>
      </c>
      <c r="S16" s="5" t="s">
        <v>14628</v>
      </c>
      <c r="T16" s="5" t="s">
        <v>14628</v>
      </c>
      <c r="U16" s="5" t="s">
        <v>14628</v>
      </c>
      <c r="V16" s="5" t="s">
        <v>13948</v>
      </c>
      <c r="W16" s="5" t="s">
        <v>13948</v>
      </c>
    </row>
    <row r="17" spans="1:23" x14ac:dyDescent="0.25">
      <c r="A17" s="4" t="s">
        <v>9579</v>
      </c>
      <c r="B17" s="4" t="s">
        <v>14535</v>
      </c>
      <c r="C17" s="4" t="s">
        <v>14629</v>
      </c>
      <c r="D17" s="1"/>
      <c r="E17" s="5" t="s">
        <v>14630</v>
      </c>
      <c r="F17" s="5" t="s">
        <v>14630</v>
      </c>
      <c r="G17" s="5" t="s">
        <v>9861</v>
      </c>
      <c r="H17" s="5" t="s">
        <v>9861</v>
      </c>
      <c r="I17" s="5" t="s">
        <v>9861</v>
      </c>
      <c r="J17" s="5" t="s">
        <v>9861</v>
      </c>
      <c r="K17" s="5" t="s">
        <v>9861</v>
      </c>
      <c r="L17" s="5" t="s">
        <v>9861</v>
      </c>
      <c r="M17" s="5" t="s">
        <v>9861</v>
      </c>
      <c r="N17" s="5" t="s">
        <v>14631</v>
      </c>
      <c r="O17" s="5" t="s">
        <v>14631</v>
      </c>
      <c r="P17" s="5" t="s">
        <v>14631</v>
      </c>
      <c r="Q17" s="5" t="s">
        <v>14631</v>
      </c>
      <c r="R17" s="5" t="s">
        <v>14631</v>
      </c>
      <c r="S17" s="5" t="s">
        <v>14631</v>
      </c>
      <c r="T17" s="5" t="s">
        <v>14631</v>
      </c>
      <c r="U17" s="5" t="s">
        <v>14631</v>
      </c>
      <c r="V17" s="5" t="s">
        <v>14632</v>
      </c>
      <c r="W17" s="5" t="s">
        <v>14632</v>
      </c>
    </row>
    <row r="18" spans="1:23" x14ac:dyDescent="0.25">
      <c r="A18" s="4" t="s">
        <v>9582</v>
      </c>
      <c r="B18" s="4" t="s">
        <v>14535</v>
      </c>
      <c r="C18" s="4" t="s">
        <v>9945</v>
      </c>
      <c r="D18" s="1" t="s">
        <v>14633</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v>5</v>
      </c>
      <c r="S18" s="5">
        <v>5</v>
      </c>
      <c r="T18" s="5">
        <v>5</v>
      </c>
      <c r="U18" s="5">
        <v>5</v>
      </c>
      <c r="V18" s="5">
        <v>5</v>
      </c>
      <c r="W18" s="5">
        <v>5</v>
      </c>
    </row>
    <row r="19" spans="1:23" x14ac:dyDescent="0.25">
      <c r="A19" s="4" t="s">
        <v>9585</v>
      </c>
      <c r="B19" s="4" t="s">
        <v>14535</v>
      </c>
      <c r="C19" s="4" t="s">
        <v>208</v>
      </c>
      <c r="D19" s="1" t="s">
        <v>14634</v>
      </c>
      <c r="E19" s="5">
        <v>38</v>
      </c>
      <c r="F19" s="5">
        <v>38</v>
      </c>
      <c r="G19" s="5">
        <v>38</v>
      </c>
      <c r="H19" s="5">
        <v>38</v>
      </c>
      <c r="I19" s="5">
        <v>38</v>
      </c>
      <c r="J19" s="5">
        <v>38</v>
      </c>
      <c r="K19" s="5">
        <v>38</v>
      </c>
      <c r="L19" s="5">
        <v>38</v>
      </c>
      <c r="M19" s="5">
        <v>38</v>
      </c>
      <c r="N19" s="5">
        <v>38</v>
      </c>
      <c r="O19" s="5">
        <v>38</v>
      </c>
      <c r="P19" s="5">
        <v>38</v>
      </c>
      <c r="Q19" s="5">
        <v>38</v>
      </c>
      <c r="R19" s="5">
        <v>38</v>
      </c>
      <c r="S19" s="5">
        <v>38</v>
      </c>
      <c r="T19" s="5">
        <v>38</v>
      </c>
      <c r="U19" s="5">
        <v>38</v>
      </c>
      <c r="V19" s="5">
        <v>38</v>
      </c>
      <c r="W19" s="5">
        <v>38</v>
      </c>
    </row>
    <row r="20" spans="1:23" x14ac:dyDescent="0.25">
      <c r="A20" s="4" t="s">
        <v>213</v>
      </c>
      <c r="B20" s="4" t="s">
        <v>14535</v>
      </c>
      <c r="C20" s="4" t="s">
        <v>214</v>
      </c>
      <c r="D20" s="1" t="s">
        <v>215</v>
      </c>
      <c r="E20" s="5" t="s">
        <v>216</v>
      </c>
      <c r="F20" s="5" t="s">
        <v>216</v>
      </c>
      <c r="G20" s="5" t="s">
        <v>216</v>
      </c>
      <c r="H20" s="5">
        <v>1</v>
      </c>
      <c r="I20" s="5" t="s">
        <v>216</v>
      </c>
      <c r="J20" s="5" t="s">
        <v>216</v>
      </c>
      <c r="K20" s="5" t="s">
        <v>216</v>
      </c>
      <c r="L20" s="5" t="s">
        <v>216</v>
      </c>
      <c r="M20" s="5" t="s">
        <v>216</v>
      </c>
      <c r="N20" s="5" t="s">
        <v>216</v>
      </c>
      <c r="O20" s="5" t="s">
        <v>216</v>
      </c>
      <c r="P20" s="5" t="s">
        <v>216</v>
      </c>
      <c r="Q20" s="5">
        <v>1</v>
      </c>
      <c r="R20" s="5">
        <v>1</v>
      </c>
      <c r="S20" s="5">
        <v>1</v>
      </c>
      <c r="T20" s="5">
        <v>1</v>
      </c>
      <c r="U20" s="5">
        <v>1</v>
      </c>
      <c r="V20" s="5">
        <v>1</v>
      </c>
      <c r="W20" s="5">
        <v>1</v>
      </c>
    </row>
    <row r="21" spans="1:23" x14ac:dyDescent="0.25">
      <c r="A21" s="4" t="s">
        <v>217</v>
      </c>
      <c r="B21" s="4" t="s">
        <v>14535</v>
      </c>
      <c r="C21" s="4" t="s">
        <v>218</v>
      </c>
      <c r="D21" s="1" t="s">
        <v>219</v>
      </c>
      <c r="E21" s="5" t="s">
        <v>216</v>
      </c>
      <c r="F21" s="5" t="s">
        <v>216</v>
      </c>
      <c r="G21" s="5" t="s">
        <v>216</v>
      </c>
      <c r="H21" s="5">
        <v>0</v>
      </c>
      <c r="I21" s="5" t="s">
        <v>216</v>
      </c>
      <c r="J21" s="5" t="s">
        <v>216</v>
      </c>
      <c r="K21" s="5" t="s">
        <v>216</v>
      </c>
      <c r="L21" s="5" t="s">
        <v>216</v>
      </c>
      <c r="M21" s="5" t="s">
        <v>216</v>
      </c>
      <c r="N21" s="5" t="s">
        <v>216</v>
      </c>
      <c r="O21" s="5" t="s">
        <v>216</v>
      </c>
      <c r="P21" s="5" t="s">
        <v>216</v>
      </c>
      <c r="Q21" s="5">
        <v>0</v>
      </c>
      <c r="R21" s="5">
        <v>0</v>
      </c>
      <c r="S21" s="5">
        <v>0</v>
      </c>
      <c r="T21" s="5">
        <v>0</v>
      </c>
      <c r="U21" s="5">
        <v>0</v>
      </c>
      <c r="V21" s="5">
        <v>0</v>
      </c>
      <c r="W21" s="5">
        <v>0</v>
      </c>
    </row>
    <row r="22" spans="1:23" x14ac:dyDescent="0.25">
      <c r="A22" s="4" t="s">
        <v>220</v>
      </c>
      <c r="B22" s="4" t="s">
        <v>14535</v>
      </c>
      <c r="C22" s="4" t="s">
        <v>221</v>
      </c>
      <c r="D22" s="1" t="s">
        <v>222</v>
      </c>
      <c r="E22" s="5" t="s">
        <v>216</v>
      </c>
      <c r="F22" s="5" t="s">
        <v>216</v>
      </c>
      <c r="G22" s="5" t="s">
        <v>216</v>
      </c>
      <c r="H22" s="5">
        <v>0</v>
      </c>
      <c r="I22" s="5" t="s">
        <v>216</v>
      </c>
      <c r="J22" s="5" t="s">
        <v>216</v>
      </c>
      <c r="K22" s="5" t="s">
        <v>216</v>
      </c>
      <c r="L22" s="5" t="s">
        <v>216</v>
      </c>
      <c r="M22" s="5" t="s">
        <v>216</v>
      </c>
      <c r="N22" s="5" t="s">
        <v>216</v>
      </c>
      <c r="O22" s="5" t="s">
        <v>216</v>
      </c>
      <c r="P22" s="5" t="s">
        <v>216</v>
      </c>
      <c r="Q22" s="5">
        <v>0</v>
      </c>
      <c r="R22" s="5">
        <v>0</v>
      </c>
      <c r="S22" s="5">
        <v>0</v>
      </c>
      <c r="T22" s="5">
        <v>0</v>
      </c>
      <c r="U22" s="5">
        <v>0</v>
      </c>
      <c r="V22" s="5">
        <v>0</v>
      </c>
      <c r="W22" s="5">
        <v>0</v>
      </c>
    </row>
    <row r="23" spans="1:23" x14ac:dyDescent="0.25">
      <c r="A23" s="4" t="s">
        <v>223</v>
      </c>
      <c r="B23" s="4" t="s">
        <v>14535</v>
      </c>
      <c r="C23" s="4" t="s">
        <v>224</v>
      </c>
      <c r="D23" s="1" t="s">
        <v>225</v>
      </c>
      <c r="E23" s="5" t="s">
        <v>216</v>
      </c>
      <c r="F23" s="5" t="s">
        <v>216</v>
      </c>
      <c r="G23" s="5" t="s">
        <v>216</v>
      </c>
      <c r="H23" s="5">
        <v>0</v>
      </c>
      <c r="I23" s="5" t="s">
        <v>216</v>
      </c>
      <c r="J23" s="5" t="s">
        <v>216</v>
      </c>
      <c r="K23" s="5" t="s">
        <v>216</v>
      </c>
      <c r="L23" s="5" t="s">
        <v>216</v>
      </c>
      <c r="M23" s="5" t="s">
        <v>216</v>
      </c>
      <c r="N23" s="5" t="s">
        <v>216</v>
      </c>
      <c r="O23" s="5" t="s">
        <v>216</v>
      </c>
      <c r="P23" s="5" t="s">
        <v>216</v>
      </c>
      <c r="Q23" s="5">
        <v>0</v>
      </c>
      <c r="R23" s="5">
        <v>0</v>
      </c>
      <c r="S23" s="5">
        <v>0</v>
      </c>
      <c r="T23" s="5">
        <v>0</v>
      </c>
      <c r="U23" s="5">
        <v>0</v>
      </c>
      <c r="V23" s="5">
        <v>0</v>
      </c>
      <c r="W23" s="5">
        <v>0</v>
      </c>
    </row>
    <row r="24" spans="1:23" x14ac:dyDescent="0.25">
      <c r="A24" s="4" t="s">
        <v>226</v>
      </c>
      <c r="B24" s="4" t="s">
        <v>14535</v>
      </c>
      <c r="C24" s="4" t="s">
        <v>227</v>
      </c>
      <c r="D24" s="1" t="s">
        <v>228</v>
      </c>
      <c r="E24" s="5" t="s">
        <v>216</v>
      </c>
      <c r="F24" s="5" t="s">
        <v>216</v>
      </c>
      <c r="G24" s="5" t="s">
        <v>216</v>
      </c>
      <c r="H24" s="5">
        <v>0</v>
      </c>
      <c r="I24" s="5" t="s">
        <v>216</v>
      </c>
      <c r="J24" s="5" t="s">
        <v>216</v>
      </c>
      <c r="K24" s="5" t="s">
        <v>216</v>
      </c>
      <c r="L24" s="5" t="s">
        <v>216</v>
      </c>
      <c r="M24" s="5" t="s">
        <v>216</v>
      </c>
      <c r="N24" s="5" t="s">
        <v>216</v>
      </c>
      <c r="O24" s="5" t="s">
        <v>216</v>
      </c>
      <c r="P24" s="5" t="s">
        <v>216</v>
      </c>
      <c r="Q24" s="5">
        <v>0</v>
      </c>
      <c r="R24" s="5">
        <v>0</v>
      </c>
      <c r="S24" s="5">
        <v>0</v>
      </c>
      <c r="T24" s="5">
        <v>0</v>
      </c>
      <c r="U24" s="5">
        <v>0</v>
      </c>
      <c r="V24" s="5">
        <v>0</v>
      </c>
      <c r="W24" s="5">
        <v>0</v>
      </c>
    </row>
    <row r="25" spans="1:23" x14ac:dyDescent="0.25">
      <c r="A25" s="4" t="s">
        <v>229</v>
      </c>
      <c r="B25" s="4" t="s">
        <v>14535</v>
      </c>
      <c r="C25" s="4" t="s">
        <v>230</v>
      </c>
      <c r="D25" s="1" t="s">
        <v>231</v>
      </c>
      <c r="E25" s="5" t="s">
        <v>216</v>
      </c>
      <c r="F25" s="5" t="s">
        <v>216</v>
      </c>
      <c r="G25" s="5" t="s">
        <v>216</v>
      </c>
      <c r="H25" s="5">
        <v>0</v>
      </c>
      <c r="I25" s="5" t="s">
        <v>216</v>
      </c>
      <c r="J25" s="5" t="s">
        <v>216</v>
      </c>
      <c r="K25" s="5" t="s">
        <v>216</v>
      </c>
      <c r="L25" s="5" t="s">
        <v>216</v>
      </c>
      <c r="M25" s="5" t="s">
        <v>216</v>
      </c>
      <c r="N25" s="5" t="s">
        <v>216</v>
      </c>
      <c r="O25" s="5" t="s">
        <v>216</v>
      </c>
      <c r="P25" s="5" t="s">
        <v>216</v>
      </c>
      <c r="Q25" s="5">
        <v>0</v>
      </c>
      <c r="R25" s="5">
        <v>0</v>
      </c>
      <c r="S25" s="5">
        <v>0</v>
      </c>
      <c r="T25" s="5">
        <v>0</v>
      </c>
      <c r="U25" s="5">
        <v>0</v>
      </c>
      <c r="V25" s="5">
        <v>0</v>
      </c>
      <c r="W25" s="5">
        <v>0</v>
      </c>
    </row>
    <row r="26" spans="1:23" x14ac:dyDescent="0.25">
      <c r="A26" s="4" t="s">
        <v>232</v>
      </c>
      <c r="B26" s="4" t="s">
        <v>14535</v>
      </c>
      <c r="C26" s="4" t="s">
        <v>233</v>
      </c>
      <c r="D26" s="1" t="s">
        <v>234</v>
      </c>
      <c r="E26" s="5" t="s">
        <v>216</v>
      </c>
      <c r="F26" s="5" t="s">
        <v>216</v>
      </c>
      <c r="G26" s="5" t="s">
        <v>216</v>
      </c>
      <c r="H26" s="5">
        <v>0</v>
      </c>
      <c r="I26" s="5" t="s">
        <v>216</v>
      </c>
      <c r="J26" s="5" t="s">
        <v>216</v>
      </c>
      <c r="K26" s="5" t="s">
        <v>216</v>
      </c>
      <c r="L26" s="5" t="s">
        <v>216</v>
      </c>
      <c r="M26" s="5" t="s">
        <v>216</v>
      </c>
      <c r="N26" s="5" t="s">
        <v>216</v>
      </c>
      <c r="O26" s="5" t="s">
        <v>216</v>
      </c>
      <c r="P26" s="5" t="s">
        <v>216</v>
      </c>
      <c r="Q26" s="5">
        <v>0</v>
      </c>
      <c r="R26" s="5">
        <v>0</v>
      </c>
      <c r="S26" s="5">
        <v>0</v>
      </c>
      <c r="T26" s="5">
        <v>0</v>
      </c>
      <c r="U26" s="5">
        <v>0</v>
      </c>
      <c r="V26" s="5">
        <v>0</v>
      </c>
      <c r="W26" s="5">
        <v>0</v>
      </c>
    </row>
    <row r="27" spans="1:23" x14ac:dyDescent="0.25">
      <c r="A27" s="4" t="s">
        <v>235</v>
      </c>
      <c r="B27" s="4" t="s">
        <v>14535</v>
      </c>
      <c r="C27" s="4" t="s">
        <v>236</v>
      </c>
      <c r="D27" s="1" t="s">
        <v>237</v>
      </c>
      <c r="E27" s="5" t="s">
        <v>216</v>
      </c>
      <c r="F27" s="5" t="s">
        <v>216</v>
      </c>
      <c r="G27" s="5" t="s">
        <v>216</v>
      </c>
      <c r="H27" s="5">
        <v>0</v>
      </c>
      <c r="I27" s="5" t="s">
        <v>216</v>
      </c>
      <c r="J27" s="5" t="s">
        <v>216</v>
      </c>
      <c r="K27" s="5" t="s">
        <v>216</v>
      </c>
      <c r="L27" s="5" t="s">
        <v>216</v>
      </c>
      <c r="M27" s="5" t="s">
        <v>216</v>
      </c>
      <c r="N27" s="5" t="s">
        <v>216</v>
      </c>
      <c r="O27" s="5" t="s">
        <v>216</v>
      </c>
      <c r="P27" s="5" t="s">
        <v>216</v>
      </c>
      <c r="Q27" s="5">
        <v>0</v>
      </c>
      <c r="R27" s="5">
        <v>0</v>
      </c>
      <c r="S27" s="5">
        <v>0</v>
      </c>
      <c r="T27" s="5">
        <v>0</v>
      </c>
      <c r="U27" s="5">
        <v>0</v>
      </c>
      <c r="V27" s="5">
        <v>0</v>
      </c>
      <c r="W27" s="5">
        <v>0</v>
      </c>
    </row>
    <row r="28" spans="1:23" x14ac:dyDescent="0.25">
      <c r="A28" s="4" t="s">
        <v>238</v>
      </c>
      <c r="B28" s="4" t="s">
        <v>14535</v>
      </c>
      <c r="C28" s="4" t="s">
        <v>239</v>
      </c>
      <c r="D28" s="1" t="s">
        <v>240</v>
      </c>
      <c r="E28" s="5" t="s">
        <v>216</v>
      </c>
      <c r="F28" s="5" t="s">
        <v>216</v>
      </c>
      <c r="G28" s="5" t="s">
        <v>216</v>
      </c>
      <c r="H28" s="5">
        <v>0</v>
      </c>
      <c r="I28" s="5" t="s">
        <v>216</v>
      </c>
      <c r="J28" s="5" t="s">
        <v>216</v>
      </c>
      <c r="K28" s="5" t="s">
        <v>216</v>
      </c>
      <c r="L28" s="5" t="s">
        <v>216</v>
      </c>
      <c r="M28" s="5" t="s">
        <v>216</v>
      </c>
      <c r="N28" s="5" t="s">
        <v>216</v>
      </c>
      <c r="O28" s="5" t="s">
        <v>216</v>
      </c>
      <c r="P28" s="5" t="s">
        <v>216</v>
      </c>
      <c r="Q28" s="5">
        <v>0</v>
      </c>
      <c r="R28" s="5">
        <v>0</v>
      </c>
      <c r="S28" s="5">
        <v>0</v>
      </c>
      <c r="T28" s="5">
        <v>0</v>
      </c>
      <c r="U28" s="5">
        <v>0</v>
      </c>
      <c r="V28" s="5">
        <v>0</v>
      </c>
      <c r="W28" s="5">
        <v>0</v>
      </c>
    </row>
    <row r="29" spans="1:23" x14ac:dyDescent="0.25">
      <c r="A29" s="4" t="s">
        <v>241</v>
      </c>
      <c r="B29" s="4" t="s">
        <v>14535</v>
      </c>
      <c r="C29" s="4" t="s">
        <v>242</v>
      </c>
      <c r="D29" s="1" t="s">
        <v>243</v>
      </c>
      <c r="E29" s="5" t="s">
        <v>216</v>
      </c>
      <c r="F29" s="5" t="s">
        <v>216</v>
      </c>
      <c r="G29" s="5" t="s">
        <v>216</v>
      </c>
      <c r="H29" s="5">
        <v>0</v>
      </c>
      <c r="I29" s="5" t="s">
        <v>216</v>
      </c>
      <c r="J29" s="5" t="s">
        <v>216</v>
      </c>
      <c r="K29" s="5" t="s">
        <v>216</v>
      </c>
      <c r="L29" s="5" t="s">
        <v>216</v>
      </c>
      <c r="M29" s="5" t="s">
        <v>216</v>
      </c>
      <c r="N29" s="5" t="s">
        <v>216</v>
      </c>
      <c r="O29" s="5" t="s">
        <v>216</v>
      </c>
      <c r="P29" s="5" t="s">
        <v>216</v>
      </c>
      <c r="Q29" s="5">
        <v>0</v>
      </c>
      <c r="R29" s="5">
        <v>0</v>
      </c>
      <c r="S29" s="5">
        <v>0</v>
      </c>
      <c r="T29" s="5">
        <v>0</v>
      </c>
      <c r="U29" s="5">
        <v>0</v>
      </c>
      <c r="V29" s="5">
        <v>0</v>
      </c>
      <c r="W29" s="5">
        <v>0</v>
      </c>
    </row>
    <row r="30" spans="1:23" x14ac:dyDescent="0.25">
      <c r="A30" s="4" t="s">
        <v>244</v>
      </c>
      <c r="B30" s="4" t="s">
        <v>14535</v>
      </c>
      <c r="C30" s="4" t="s">
        <v>245</v>
      </c>
      <c r="D30" s="1" t="s">
        <v>246</v>
      </c>
      <c r="E30" s="5" t="s">
        <v>216</v>
      </c>
      <c r="F30" s="5" t="s">
        <v>216</v>
      </c>
      <c r="G30" s="5" t="s">
        <v>216</v>
      </c>
      <c r="H30" s="5">
        <v>0</v>
      </c>
      <c r="I30" s="5" t="s">
        <v>216</v>
      </c>
      <c r="J30" s="5" t="s">
        <v>216</v>
      </c>
      <c r="K30" s="5" t="s">
        <v>216</v>
      </c>
      <c r="L30" s="5" t="s">
        <v>216</v>
      </c>
      <c r="M30" s="5" t="s">
        <v>216</v>
      </c>
      <c r="N30" s="5" t="s">
        <v>216</v>
      </c>
      <c r="O30" s="5" t="s">
        <v>216</v>
      </c>
      <c r="P30" s="5" t="s">
        <v>216</v>
      </c>
      <c r="Q30" s="5">
        <v>0</v>
      </c>
      <c r="R30" s="5">
        <v>0</v>
      </c>
      <c r="S30" s="5">
        <v>0</v>
      </c>
      <c r="T30" s="5">
        <v>0</v>
      </c>
      <c r="U30" s="5">
        <v>0</v>
      </c>
      <c r="V30" s="5">
        <v>0</v>
      </c>
      <c r="W30" s="5">
        <v>0</v>
      </c>
    </row>
    <row r="31" spans="1:23" x14ac:dyDescent="0.25">
      <c r="A31" s="4" t="s">
        <v>247</v>
      </c>
      <c r="B31" s="4" t="s">
        <v>14535</v>
      </c>
      <c r="C31" s="4" t="s">
        <v>248</v>
      </c>
      <c r="D31" s="1" t="s">
        <v>249</v>
      </c>
      <c r="E31" s="5" t="s">
        <v>216</v>
      </c>
      <c r="F31" s="5" t="s">
        <v>216</v>
      </c>
      <c r="G31" s="5" t="s">
        <v>216</v>
      </c>
      <c r="H31" s="5">
        <v>0</v>
      </c>
      <c r="I31" s="5" t="s">
        <v>216</v>
      </c>
      <c r="J31" s="5" t="s">
        <v>216</v>
      </c>
      <c r="K31" s="5" t="s">
        <v>216</v>
      </c>
      <c r="L31" s="5" t="s">
        <v>216</v>
      </c>
      <c r="M31" s="5" t="s">
        <v>216</v>
      </c>
      <c r="N31" s="5" t="s">
        <v>216</v>
      </c>
      <c r="O31" s="5" t="s">
        <v>216</v>
      </c>
      <c r="P31" s="5" t="s">
        <v>216</v>
      </c>
      <c r="Q31" s="5">
        <v>0</v>
      </c>
      <c r="R31" s="5">
        <v>0</v>
      </c>
      <c r="S31" s="5">
        <v>0</v>
      </c>
      <c r="T31" s="5">
        <v>0</v>
      </c>
      <c r="U31" s="5">
        <v>0</v>
      </c>
      <c r="V31" s="5">
        <v>0</v>
      </c>
      <c r="W31" s="5">
        <v>0</v>
      </c>
    </row>
    <row r="32" spans="1:23" x14ac:dyDescent="0.25">
      <c r="A32" s="4" t="s">
        <v>250</v>
      </c>
      <c r="B32" s="4" t="s">
        <v>14535</v>
      </c>
      <c r="C32" s="4" t="s">
        <v>251</v>
      </c>
      <c r="D32" s="1" t="s">
        <v>252</v>
      </c>
      <c r="E32" s="5" t="s">
        <v>216</v>
      </c>
      <c r="F32" s="5" t="s">
        <v>216</v>
      </c>
      <c r="G32" s="5" t="s">
        <v>216</v>
      </c>
      <c r="H32" s="5">
        <v>0</v>
      </c>
      <c r="I32" s="5" t="s">
        <v>216</v>
      </c>
      <c r="J32" s="5" t="s">
        <v>216</v>
      </c>
      <c r="K32" s="5" t="s">
        <v>216</v>
      </c>
      <c r="L32" s="5" t="s">
        <v>216</v>
      </c>
      <c r="M32" s="5" t="s">
        <v>216</v>
      </c>
      <c r="N32" s="5" t="s">
        <v>216</v>
      </c>
      <c r="O32" s="5" t="s">
        <v>216</v>
      </c>
      <c r="P32" s="5" t="s">
        <v>216</v>
      </c>
      <c r="Q32" s="5">
        <v>0</v>
      </c>
      <c r="R32" s="5">
        <v>0</v>
      </c>
      <c r="S32" s="5">
        <v>0</v>
      </c>
      <c r="T32" s="5">
        <v>0</v>
      </c>
      <c r="U32" s="5">
        <v>0</v>
      </c>
      <c r="V32" s="5">
        <v>0</v>
      </c>
      <c r="W32" s="5">
        <v>0</v>
      </c>
    </row>
    <row r="33" spans="1:23" x14ac:dyDescent="0.25">
      <c r="A33" s="4" t="s">
        <v>253</v>
      </c>
      <c r="B33" s="4" t="s">
        <v>14535</v>
      </c>
      <c r="C33" s="4" t="s">
        <v>254</v>
      </c>
      <c r="D33" s="1" t="s">
        <v>255</v>
      </c>
      <c r="E33" s="5" t="s">
        <v>216</v>
      </c>
      <c r="F33" s="5" t="s">
        <v>216</v>
      </c>
      <c r="G33" s="5" t="s">
        <v>216</v>
      </c>
      <c r="H33" s="5">
        <v>0</v>
      </c>
      <c r="I33" s="5" t="s">
        <v>216</v>
      </c>
      <c r="J33" s="5" t="s">
        <v>216</v>
      </c>
      <c r="K33" s="5" t="s">
        <v>216</v>
      </c>
      <c r="L33" s="5" t="s">
        <v>216</v>
      </c>
      <c r="M33" s="5" t="s">
        <v>216</v>
      </c>
      <c r="N33" s="5" t="s">
        <v>216</v>
      </c>
      <c r="O33" s="5" t="s">
        <v>216</v>
      </c>
      <c r="P33" s="5" t="s">
        <v>216</v>
      </c>
      <c r="Q33" s="5">
        <v>0</v>
      </c>
      <c r="R33" s="5">
        <v>0</v>
      </c>
      <c r="S33" s="5">
        <v>0</v>
      </c>
      <c r="T33" s="5">
        <v>0</v>
      </c>
      <c r="U33" s="5">
        <v>0</v>
      </c>
      <c r="V33" s="5">
        <v>0</v>
      </c>
      <c r="W33" s="5">
        <v>0</v>
      </c>
    </row>
    <row r="34" spans="1:23" x14ac:dyDescent="0.25">
      <c r="A34" s="4" t="s">
        <v>256</v>
      </c>
      <c r="B34" s="4" t="s">
        <v>14535</v>
      </c>
      <c r="C34" s="4" t="s">
        <v>257</v>
      </c>
      <c r="D34" s="1" t="s">
        <v>258</v>
      </c>
      <c r="E34" s="5">
        <v>1</v>
      </c>
      <c r="F34" s="5">
        <v>1</v>
      </c>
      <c r="G34" s="5">
        <v>1</v>
      </c>
      <c r="H34" s="5">
        <v>1</v>
      </c>
      <c r="I34" s="5">
        <v>1</v>
      </c>
      <c r="J34" s="5">
        <v>1</v>
      </c>
      <c r="K34" s="5">
        <v>1</v>
      </c>
      <c r="L34" s="5">
        <v>1</v>
      </c>
      <c r="M34" s="5">
        <v>1</v>
      </c>
      <c r="N34" s="5">
        <v>1</v>
      </c>
      <c r="O34" s="5">
        <v>1</v>
      </c>
      <c r="P34" s="5">
        <v>1</v>
      </c>
      <c r="Q34" s="5">
        <v>1</v>
      </c>
      <c r="R34" s="5">
        <v>1</v>
      </c>
      <c r="S34" s="5">
        <v>1</v>
      </c>
      <c r="T34" s="5">
        <v>1</v>
      </c>
      <c r="U34" s="5">
        <v>1</v>
      </c>
      <c r="V34" s="5">
        <v>1</v>
      </c>
      <c r="W34" s="5">
        <v>1</v>
      </c>
    </row>
    <row r="35" spans="1:23" x14ac:dyDescent="0.25">
      <c r="A35" s="4" t="s">
        <v>259</v>
      </c>
      <c r="B35" s="4" t="s">
        <v>14535</v>
      </c>
      <c r="C35" s="4" t="s">
        <v>260</v>
      </c>
      <c r="D35" s="1" t="s">
        <v>258</v>
      </c>
      <c r="E35" s="5">
        <v>1</v>
      </c>
      <c r="F35" s="5">
        <v>1</v>
      </c>
      <c r="G35" s="5">
        <v>1</v>
      </c>
      <c r="H35" s="5">
        <v>1</v>
      </c>
      <c r="I35" s="5">
        <v>1</v>
      </c>
      <c r="J35" s="5">
        <v>1</v>
      </c>
      <c r="K35" s="5">
        <v>1</v>
      </c>
      <c r="L35" s="5">
        <v>1</v>
      </c>
      <c r="M35" s="5">
        <v>1</v>
      </c>
      <c r="N35" s="5">
        <v>1</v>
      </c>
      <c r="O35" s="5">
        <v>1</v>
      </c>
      <c r="P35" s="5">
        <v>1</v>
      </c>
      <c r="Q35" s="5">
        <v>1</v>
      </c>
      <c r="R35" s="5">
        <v>1</v>
      </c>
      <c r="S35" s="5">
        <v>1</v>
      </c>
      <c r="T35" s="5">
        <v>1</v>
      </c>
      <c r="U35" s="5">
        <v>1</v>
      </c>
      <c r="V35" s="5">
        <v>1</v>
      </c>
      <c r="W35" s="5">
        <v>1</v>
      </c>
    </row>
    <row r="36" spans="1:23" x14ac:dyDescent="0.25">
      <c r="A36" s="4" t="s">
        <v>10665</v>
      </c>
      <c r="B36" s="4" t="s">
        <v>14535</v>
      </c>
      <c r="C36" s="4" t="s">
        <v>14635</v>
      </c>
      <c r="D36" s="1"/>
      <c r="E36" s="5">
        <v>160</v>
      </c>
      <c r="F36" s="5">
        <v>160</v>
      </c>
      <c r="G36" s="5">
        <v>160</v>
      </c>
      <c r="H36" s="5">
        <v>160</v>
      </c>
      <c r="I36" s="5">
        <v>160</v>
      </c>
      <c r="J36" s="5">
        <v>160</v>
      </c>
      <c r="K36" s="5">
        <v>160</v>
      </c>
      <c r="L36" s="5">
        <v>160</v>
      </c>
      <c r="M36" s="5">
        <v>160</v>
      </c>
      <c r="N36" s="5">
        <v>160</v>
      </c>
      <c r="O36" s="5">
        <v>160</v>
      </c>
      <c r="P36" s="5">
        <v>160</v>
      </c>
      <c r="Q36" s="5">
        <v>160</v>
      </c>
      <c r="R36" s="5">
        <v>160</v>
      </c>
      <c r="S36" s="5">
        <v>160</v>
      </c>
      <c r="T36" s="5">
        <v>160</v>
      </c>
      <c r="U36" s="5">
        <v>160</v>
      </c>
      <c r="V36" s="5">
        <v>160</v>
      </c>
      <c r="W36" s="5">
        <v>160</v>
      </c>
    </row>
    <row r="37" spans="1:23" x14ac:dyDescent="0.25">
      <c r="A37" s="4" t="s">
        <v>10667</v>
      </c>
      <c r="B37" s="4" t="s">
        <v>14535</v>
      </c>
      <c r="C37" s="4" t="s">
        <v>14636</v>
      </c>
      <c r="D37" s="1"/>
      <c r="E37" s="5">
        <v>13</v>
      </c>
      <c r="F37" s="5">
        <v>13.38</v>
      </c>
      <c r="G37" s="5">
        <v>13.97</v>
      </c>
      <c r="H37" s="5">
        <v>14.3</v>
      </c>
      <c r="I37" s="5">
        <v>14.57</v>
      </c>
      <c r="J37" s="5">
        <v>14.99</v>
      </c>
      <c r="K37" s="5">
        <v>15.23</v>
      </c>
      <c r="L37" s="5">
        <v>25</v>
      </c>
      <c r="M37" s="5">
        <v>25.38</v>
      </c>
      <c r="N37" s="5">
        <v>25.74</v>
      </c>
      <c r="O37" s="5">
        <v>26.25</v>
      </c>
      <c r="P37" s="5">
        <v>26.78</v>
      </c>
      <c r="Q37" s="5">
        <v>27.32</v>
      </c>
      <c r="R37" s="5">
        <v>27.84</v>
      </c>
      <c r="S37" s="5">
        <v>28.04</v>
      </c>
      <c r="T37" s="5">
        <v>28.66</v>
      </c>
      <c r="U37" s="5">
        <v>29.43</v>
      </c>
      <c r="V37" s="5">
        <v>30.37</v>
      </c>
      <c r="W37" s="5">
        <v>31.46</v>
      </c>
    </row>
    <row r="38" spans="1:23" x14ac:dyDescent="0.25">
      <c r="A38" s="4" t="s">
        <v>12017</v>
      </c>
      <c r="B38" s="4" t="s">
        <v>14535</v>
      </c>
      <c r="C38" s="4" t="s">
        <v>14637</v>
      </c>
      <c r="D38" s="1"/>
      <c r="E38" s="5" t="s">
        <v>14638</v>
      </c>
      <c r="F38" s="5" t="s">
        <v>14638</v>
      </c>
      <c r="G38" s="5" t="s">
        <v>14638</v>
      </c>
      <c r="H38" s="5" t="s">
        <v>14638</v>
      </c>
      <c r="I38" s="5" t="s">
        <v>14638</v>
      </c>
      <c r="J38" s="5" t="s">
        <v>14638</v>
      </c>
      <c r="K38" s="5" t="s">
        <v>14638</v>
      </c>
      <c r="L38" s="5" t="s">
        <v>14638</v>
      </c>
      <c r="M38" s="5" t="s">
        <v>14638</v>
      </c>
      <c r="N38" s="5" t="s">
        <v>14638</v>
      </c>
      <c r="O38" s="5" t="s">
        <v>14638</v>
      </c>
      <c r="P38" s="5" t="s">
        <v>14638</v>
      </c>
      <c r="Q38" s="5" t="s">
        <v>14638</v>
      </c>
      <c r="R38" s="5" t="s">
        <v>14638</v>
      </c>
      <c r="S38" s="5" t="s">
        <v>14638</v>
      </c>
      <c r="T38" s="5" t="s">
        <v>14638</v>
      </c>
      <c r="U38" s="5" t="s">
        <v>14638</v>
      </c>
      <c r="V38" s="5" t="s">
        <v>14638</v>
      </c>
      <c r="W38" s="5" t="s">
        <v>14638</v>
      </c>
    </row>
    <row r="39" spans="1:23" x14ac:dyDescent="0.25">
      <c r="A39" s="4" t="s">
        <v>12018</v>
      </c>
      <c r="B39" s="4" t="s">
        <v>14535</v>
      </c>
      <c r="C39" s="4" t="s">
        <v>14639</v>
      </c>
      <c r="D39" s="1"/>
      <c r="E39" s="5" t="s">
        <v>14640</v>
      </c>
      <c r="F39" s="5" t="s">
        <v>14640</v>
      </c>
      <c r="G39" s="5" t="s">
        <v>14640</v>
      </c>
      <c r="H39" s="5" t="s">
        <v>14640</v>
      </c>
      <c r="I39" s="5" t="s">
        <v>14640</v>
      </c>
      <c r="J39" s="5" t="s">
        <v>14640</v>
      </c>
      <c r="K39" s="5" t="s">
        <v>14640</v>
      </c>
      <c r="L39" s="5" t="s">
        <v>14640</v>
      </c>
      <c r="M39" s="5" t="s">
        <v>14640</v>
      </c>
      <c r="N39" s="5" t="s">
        <v>14640</v>
      </c>
      <c r="O39" s="5" t="s">
        <v>14640</v>
      </c>
      <c r="P39" s="5" t="s">
        <v>14640</v>
      </c>
      <c r="Q39" s="5" t="s">
        <v>14640</v>
      </c>
      <c r="R39" s="5" t="s">
        <v>14640</v>
      </c>
      <c r="S39" s="5" t="s">
        <v>14640</v>
      </c>
      <c r="T39" s="5" t="s">
        <v>14640</v>
      </c>
      <c r="U39" s="5" t="s">
        <v>14640</v>
      </c>
      <c r="V39" s="5" t="s">
        <v>14640</v>
      </c>
      <c r="W39" s="5" t="s">
        <v>14640</v>
      </c>
    </row>
    <row r="40" spans="1:23" x14ac:dyDescent="0.25">
      <c r="A40" s="4" t="s">
        <v>12019</v>
      </c>
      <c r="B40" s="4" t="s">
        <v>14535</v>
      </c>
      <c r="C40" s="4" t="s">
        <v>11540</v>
      </c>
      <c r="D40" s="1"/>
      <c r="E40" s="5" t="s">
        <v>14641</v>
      </c>
      <c r="F40" s="5" t="s">
        <v>14642</v>
      </c>
      <c r="G40" s="5" t="s">
        <v>14643</v>
      </c>
      <c r="H40" s="5" t="s">
        <v>14644</v>
      </c>
      <c r="I40" s="5" t="s">
        <v>14645</v>
      </c>
      <c r="J40" s="5" t="s">
        <v>14646</v>
      </c>
      <c r="K40" s="5" t="s">
        <v>14647</v>
      </c>
      <c r="L40" s="5" t="s">
        <v>14648</v>
      </c>
      <c r="M40" s="5" t="s">
        <v>14649</v>
      </c>
      <c r="N40" s="5" t="s">
        <v>14650</v>
      </c>
      <c r="O40" s="5" t="s">
        <v>14651</v>
      </c>
      <c r="P40" s="5" t="s">
        <v>14652</v>
      </c>
      <c r="Q40" s="5" t="s">
        <v>14653</v>
      </c>
      <c r="R40" s="5" t="s">
        <v>14654</v>
      </c>
      <c r="S40" s="5" t="s">
        <v>14655</v>
      </c>
      <c r="T40" s="5" t="s">
        <v>14656</v>
      </c>
      <c r="U40" s="5" t="s">
        <v>14657</v>
      </c>
      <c r="V40" s="5" t="s">
        <v>14658</v>
      </c>
      <c r="W40" s="5" t="s">
        <v>14659</v>
      </c>
    </row>
    <row r="41" spans="1:23" x14ac:dyDescent="0.25">
      <c r="A41" s="4" t="s">
        <v>12020</v>
      </c>
      <c r="B41" s="4" t="s">
        <v>14535</v>
      </c>
      <c r="C41" s="4" t="s">
        <v>11549</v>
      </c>
      <c r="D41" s="1"/>
      <c r="E41" s="5" t="s">
        <v>14660</v>
      </c>
      <c r="F41" s="5" t="s">
        <v>14661</v>
      </c>
      <c r="G41" s="5" t="s">
        <v>14662</v>
      </c>
      <c r="H41" s="5" t="s">
        <v>14663</v>
      </c>
      <c r="I41" s="5" t="s">
        <v>14664</v>
      </c>
      <c r="J41" s="5" t="s">
        <v>14665</v>
      </c>
      <c r="K41" s="5" t="s">
        <v>14666</v>
      </c>
      <c r="L41" s="5" t="s">
        <v>14667</v>
      </c>
      <c r="M41" s="5" t="s">
        <v>14668</v>
      </c>
      <c r="N41" s="5" t="s">
        <v>14669</v>
      </c>
      <c r="O41" s="5" t="s">
        <v>14670</v>
      </c>
      <c r="P41" s="5" t="s">
        <v>14671</v>
      </c>
      <c r="Q41" s="5" t="s">
        <v>14672</v>
      </c>
      <c r="R41" s="5" t="s">
        <v>14673</v>
      </c>
      <c r="S41" s="5" t="s">
        <v>14674</v>
      </c>
      <c r="T41" s="5" t="s">
        <v>14675</v>
      </c>
      <c r="U41" s="5" t="s">
        <v>14676</v>
      </c>
      <c r="V41" s="5" t="s">
        <v>14677</v>
      </c>
      <c r="W41" s="5" t="s">
        <v>14678</v>
      </c>
    </row>
    <row r="42" spans="1:23" x14ac:dyDescent="0.25">
      <c r="A42" s="4" t="s">
        <v>12021</v>
      </c>
      <c r="B42" s="4" t="s">
        <v>14535</v>
      </c>
      <c r="C42" s="4" t="s">
        <v>11556</v>
      </c>
      <c r="D42" s="1"/>
      <c r="E42" s="5" t="s">
        <v>14679</v>
      </c>
      <c r="F42" s="5" t="s">
        <v>14680</v>
      </c>
      <c r="G42" s="5" t="s">
        <v>14681</v>
      </c>
      <c r="H42" s="5" t="s">
        <v>14682</v>
      </c>
      <c r="I42" s="5" t="s">
        <v>14683</v>
      </c>
      <c r="J42" s="5" t="s">
        <v>14684</v>
      </c>
      <c r="K42" s="5" t="s">
        <v>14685</v>
      </c>
      <c r="L42" s="5" t="s">
        <v>14686</v>
      </c>
      <c r="M42" s="5" t="s">
        <v>14687</v>
      </c>
      <c r="N42" s="5" t="s">
        <v>14688</v>
      </c>
      <c r="O42" s="5" t="s">
        <v>14689</v>
      </c>
      <c r="P42" s="5" t="s">
        <v>14690</v>
      </c>
      <c r="Q42" s="5" t="s">
        <v>14691</v>
      </c>
      <c r="R42" s="5" t="s">
        <v>14692</v>
      </c>
      <c r="S42" s="5" t="s">
        <v>14693</v>
      </c>
      <c r="T42" s="5" t="s">
        <v>14694</v>
      </c>
      <c r="U42" s="5" t="s">
        <v>14695</v>
      </c>
      <c r="V42" s="5" t="s">
        <v>14696</v>
      </c>
      <c r="W42" s="5" t="s">
        <v>14697</v>
      </c>
    </row>
    <row r="43" spans="1:23" x14ac:dyDescent="0.25">
      <c r="A43" s="4" t="s">
        <v>12022</v>
      </c>
      <c r="B43" s="4" t="s">
        <v>14535</v>
      </c>
      <c r="C43" s="4" t="s">
        <v>14698</v>
      </c>
      <c r="D43" s="1"/>
      <c r="E43" s="5" t="s">
        <v>14699</v>
      </c>
      <c r="F43" s="5" t="s">
        <v>14700</v>
      </c>
      <c r="G43" s="5" t="s">
        <v>14701</v>
      </c>
      <c r="H43" s="5" t="s">
        <v>14702</v>
      </c>
      <c r="I43" s="5" t="s">
        <v>14703</v>
      </c>
      <c r="J43" s="5" t="s">
        <v>14704</v>
      </c>
      <c r="K43" s="5" t="s">
        <v>14705</v>
      </c>
      <c r="L43" s="5" t="s">
        <v>14706</v>
      </c>
      <c r="M43" s="5" t="s">
        <v>12584</v>
      </c>
      <c r="N43" s="5" t="s">
        <v>14707</v>
      </c>
      <c r="O43" s="5" t="s">
        <v>14708</v>
      </c>
      <c r="P43" s="5" t="s">
        <v>14709</v>
      </c>
      <c r="Q43" s="5" t="s">
        <v>14710</v>
      </c>
      <c r="R43" s="5" t="s">
        <v>14711</v>
      </c>
      <c r="S43" s="5" t="s">
        <v>14712</v>
      </c>
      <c r="T43" s="5" t="s">
        <v>14713</v>
      </c>
      <c r="U43" s="5" t="s">
        <v>14714</v>
      </c>
      <c r="V43" s="5" t="s">
        <v>14715</v>
      </c>
      <c r="W43" s="5" t="s">
        <v>14716</v>
      </c>
    </row>
    <row r="44" spans="1:23" x14ac:dyDescent="0.25">
      <c r="A44" s="4" t="s">
        <v>12023</v>
      </c>
      <c r="B44" s="4" t="s">
        <v>14535</v>
      </c>
      <c r="C44" s="4" t="s">
        <v>14717</v>
      </c>
      <c r="D44" s="1"/>
      <c r="E44" s="5" t="s">
        <v>216</v>
      </c>
      <c r="F44" s="5" t="s">
        <v>216</v>
      </c>
      <c r="G44" s="5" t="s">
        <v>216</v>
      </c>
      <c r="H44" s="5" t="s">
        <v>216</v>
      </c>
      <c r="I44" s="5" t="s">
        <v>216</v>
      </c>
      <c r="J44" s="5" t="s">
        <v>216</v>
      </c>
      <c r="K44" s="5" t="s">
        <v>216</v>
      </c>
      <c r="L44" s="5" t="s">
        <v>14718</v>
      </c>
      <c r="M44" s="5" t="s">
        <v>14719</v>
      </c>
      <c r="N44" s="5" t="s">
        <v>14720</v>
      </c>
      <c r="O44" s="5" t="s">
        <v>14721</v>
      </c>
      <c r="P44" s="5" t="s">
        <v>14722</v>
      </c>
      <c r="Q44" s="5" t="s">
        <v>14723</v>
      </c>
      <c r="R44" s="5" t="s">
        <v>14724</v>
      </c>
      <c r="S44" s="5" t="s">
        <v>14725</v>
      </c>
      <c r="T44" s="5" t="s">
        <v>14726</v>
      </c>
      <c r="U44" s="5" t="s">
        <v>14727</v>
      </c>
      <c r="V44" s="5" t="s">
        <v>14728</v>
      </c>
      <c r="W44" s="5" t="s">
        <v>14729</v>
      </c>
    </row>
    <row r="45" spans="1:23" x14ac:dyDescent="0.25">
      <c r="A45" s="4" t="s">
        <v>12024</v>
      </c>
      <c r="B45" s="4" t="s">
        <v>14535</v>
      </c>
      <c r="C45" s="4" t="s">
        <v>14730</v>
      </c>
      <c r="D45" s="1"/>
      <c r="E45" s="5" t="s">
        <v>216</v>
      </c>
      <c r="F45" s="5" t="s">
        <v>216</v>
      </c>
      <c r="G45" s="5" t="s">
        <v>216</v>
      </c>
      <c r="H45" s="5" t="s">
        <v>216</v>
      </c>
      <c r="I45" s="5" t="s">
        <v>216</v>
      </c>
      <c r="J45" s="5" t="s">
        <v>216</v>
      </c>
      <c r="K45" s="5" t="s">
        <v>216</v>
      </c>
      <c r="L45" s="5" t="s">
        <v>14731</v>
      </c>
      <c r="M45" s="5" t="s">
        <v>14732</v>
      </c>
      <c r="N45" s="5" t="s">
        <v>14733</v>
      </c>
      <c r="O45" s="5" t="s">
        <v>14734</v>
      </c>
      <c r="P45" s="5" t="s">
        <v>14735</v>
      </c>
      <c r="Q45" s="5" t="s">
        <v>14736</v>
      </c>
      <c r="R45" s="5" t="s">
        <v>14737</v>
      </c>
      <c r="S45" s="5" t="s">
        <v>14738</v>
      </c>
      <c r="T45" s="5" t="s">
        <v>14739</v>
      </c>
      <c r="U45" s="5" t="s">
        <v>14740</v>
      </c>
      <c r="V45" s="5" t="s">
        <v>14741</v>
      </c>
      <c r="W45" s="5" t="s">
        <v>14742</v>
      </c>
    </row>
    <row r="46" spans="1:23" x14ac:dyDescent="0.25">
      <c r="A46" s="4" t="s">
        <v>12025</v>
      </c>
      <c r="B46" s="4" t="s">
        <v>14535</v>
      </c>
      <c r="C46" s="4" t="s">
        <v>14743</v>
      </c>
      <c r="D46" s="1"/>
      <c r="E46" s="5" t="s">
        <v>216</v>
      </c>
      <c r="F46" s="5" t="s">
        <v>216</v>
      </c>
      <c r="G46" s="5" t="s">
        <v>216</v>
      </c>
      <c r="H46" s="5" t="s">
        <v>216</v>
      </c>
      <c r="I46" s="5" t="s">
        <v>216</v>
      </c>
      <c r="J46" s="5" t="s">
        <v>216</v>
      </c>
      <c r="K46" s="5" t="s">
        <v>216</v>
      </c>
      <c r="L46" s="5" t="s">
        <v>14718</v>
      </c>
      <c r="M46" s="5" t="s">
        <v>14719</v>
      </c>
      <c r="N46" s="5" t="s">
        <v>14720</v>
      </c>
      <c r="O46" s="5" t="s">
        <v>14721</v>
      </c>
      <c r="P46" s="5" t="s">
        <v>14722</v>
      </c>
      <c r="Q46" s="5" t="s">
        <v>14723</v>
      </c>
      <c r="R46" s="5" t="s">
        <v>14724</v>
      </c>
      <c r="S46" s="5" t="s">
        <v>14725</v>
      </c>
      <c r="T46" s="5" t="s">
        <v>14726</v>
      </c>
      <c r="U46" s="5" t="s">
        <v>14727</v>
      </c>
      <c r="V46" s="5" t="s">
        <v>14728</v>
      </c>
      <c r="W46" s="5" t="s">
        <v>14729</v>
      </c>
    </row>
    <row r="47" spans="1:23" x14ac:dyDescent="0.25">
      <c r="A47" s="4" t="s">
        <v>12026</v>
      </c>
      <c r="B47" s="4" t="s">
        <v>14535</v>
      </c>
      <c r="C47" s="4" t="s">
        <v>14744</v>
      </c>
      <c r="D47" s="1"/>
      <c r="E47" s="5" t="s">
        <v>216</v>
      </c>
      <c r="F47" s="5" t="s">
        <v>216</v>
      </c>
      <c r="G47" s="5" t="s">
        <v>216</v>
      </c>
      <c r="H47" s="5" t="s">
        <v>216</v>
      </c>
      <c r="I47" s="5" t="s">
        <v>216</v>
      </c>
      <c r="J47" s="5" t="s">
        <v>216</v>
      </c>
      <c r="K47" s="5" t="s">
        <v>216</v>
      </c>
      <c r="L47" s="5" t="s">
        <v>14745</v>
      </c>
      <c r="M47" s="5" t="s">
        <v>14746</v>
      </c>
      <c r="N47" s="5" t="s">
        <v>14747</v>
      </c>
      <c r="O47" s="5" t="s">
        <v>14748</v>
      </c>
      <c r="P47" s="5" t="s">
        <v>14749</v>
      </c>
      <c r="Q47" s="5" t="s">
        <v>14750</v>
      </c>
      <c r="R47" s="5" t="s">
        <v>14751</v>
      </c>
      <c r="S47" s="5" t="s">
        <v>14752</v>
      </c>
      <c r="T47" s="5" t="s">
        <v>14753</v>
      </c>
      <c r="U47" s="5" t="s">
        <v>14754</v>
      </c>
      <c r="V47" s="5" t="s">
        <v>14755</v>
      </c>
      <c r="W47" s="5" t="s">
        <v>14756</v>
      </c>
    </row>
    <row r="48" spans="1:23" x14ac:dyDescent="0.25">
      <c r="A48" s="4" t="s">
        <v>12027</v>
      </c>
      <c r="B48" s="4" t="s">
        <v>14535</v>
      </c>
      <c r="C48" s="4" t="s">
        <v>14757</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t="s">
        <v>216</v>
      </c>
      <c r="T48" s="5" t="s">
        <v>216</v>
      </c>
      <c r="U48" s="5" t="s">
        <v>14067</v>
      </c>
      <c r="V48" s="5" t="s">
        <v>14067</v>
      </c>
      <c r="W48" s="5" t="s">
        <v>14067</v>
      </c>
    </row>
    <row r="49" spans="1:23" x14ac:dyDescent="0.25">
      <c r="A49" s="4" t="s">
        <v>12028</v>
      </c>
      <c r="B49" s="4" t="s">
        <v>14535</v>
      </c>
      <c r="C49" s="4" t="s">
        <v>14758</v>
      </c>
      <c r="D49" s="1"/>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t="s">
        <v>216</v>
      </c>
      <c r="T49" s="5" t="s">
        <v>216</v>
      </c>
      <c r="U49" s="5" t="s">
        <v>14759</v>
      </c>
      <c r="V49" s="5" t="s">
        <v>14759</v>
      </c>
      <c r="W49" s="5" t="s">
        <v>14759</v>
      </c>
    </row>
    <row r="50" spans="1:23" x14ac:dyDescent="0.25">
      <c r="A50" s="4" t="s">
        <v>13127</v>
      </c>
      <c r="B50" s="4" t="s">
        <v>14535</v>
      </c>
      <c r="C50" s="4" t="s">
        <v>14760</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t="s">
        <v>216</v>
      </c>
      <c r="T50" s="5" t="s">
        <v>216</v>
      </c>
      <c r="U50" s="5" t="s">
        <v>10291</v>
      </c>
      <c r="V50" s="5" t="s">
        <v>10291</v>
      </c>
      <c r="W50" s="5" t="s">
        <v>10291</v>
      </c>
    </row>
    <row r="51" spans="1:23" x14ac:dyDescent="0.25">
      <c r="A51" s="4" t="s">
        <v>261</v>
      </c>
      <c r="B51" s="4" t="s">
        <v>14761</v>
      </c>
      <c r="C51" s="4" t="s">
        <v>263</v>
      </c>
      <c r="D51" s="1" t="s">
        <v>264</v>
      </c>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v>0</v>
      </c>
      <c r="S51" s="5">
        <v>0</v>
      </c>
      <c r="T51" s="5">
        <v>0</v>
      </c>
      <c r="U51" s="5">
        <v>0</v>
      </c>
      <c r="V51" s="5">
        <v>0</v>
      </c>
      <c r="W51" s="5">
        <v>0</v>
      </c>
    </row>
    <row r="52" spans="1:23" x14ac:dyDescent="0.25">
      <c r="A52" s="4" t="s">
        <v>265</v>
      </c>
      <c r="B52" s="4" t="s">
        <v>14761</v>
      </c>
      <c r="C52" s="4" t="s">
        <v>266</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v>0</v>
      </c>
      <c r="S52" s="5">
        <v>0</v>
      </c>
      <c r="T52" s="5">
        <v>0</v>
      </c>
      <c r="U52" s="5">
        <v>0</v>
      </c>
      <c r="V52" s="5">
        <v>0</v>
      </c>
      <c r="W52" s="5">
        <v>0</v>
      </c>
    </row>
    <row r="53" spans="1:23" x14ac:dyDescent="0.25">
      <c r="A53" s="4" t="s">
        <v>267</v>
      </c>
      <c r="B53" s="4" t="s">
        <v>14761</v>
      </c>
      <c r="C53" s="4" t="s">
        <v>268</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v>0</v>
      </c>
      <c r="S53" s="5">
        <v>0</v>
      </c>
      <c r="T53" s="5">
        <v>0</v>
      </c>
      <c r="U53" s="5">
        <v>0</v>
      </c>
      <c r="V53" s="5">
        <v>0</v>
      </c>
      <c r="W53" s="5">
        <v>0</v>
      </c>
    </row>
    <row r="54" spans="1:23" x14ac:dyDescent="0.25">
      <c r="A54" s="4" t="s">
        <v>269</v>
      </c>
      <c r="B54" s="4" t="s">
        <v>14761</v>
      </c>
      <c r="C54" s="4" t="s">
        <v>270</v>
      </c>
      <c r="D54" s="1"/>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v>0</v>
      </c>
      <c r="S54" s="5">
        <v>0</v>
      </c>
      <c r="T54" s="5">
        <v>0</v>
      </c>
      <c r="U54" s="5">
        <v>0</v>
      </c>
      <c r="V54" s="5">
        <v>0</v>
      </c>
      <c r="W54" s="5">
        <v>0</v>
      </c>
    </row>
    <row r="55" spans="1:23" x14ac:dyDescent="0.25">
      <c r="A55" s="4" t="s">
        <v>271</v>
      </c>
      <c r="B55" s="4" t="s">
        <v>14761</v>
      </c>
      <c r="C55" s="4" t="s">
        <v>272</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v>0</v>
      </c>
      <c r="S55" s="5">
        <v>0</v>
      </c>
      <c r="T55" s="5">
        <v>0</v>
      </c>
      <c r="U55" s="5">
        <v>0</v>
      </c>
      <c r="V55" s="5">
        <v>0</v>
      </c>
      <c r="W55" s="5">
        <v>0</v>
      </c>
    </row>
    <row r="56" spans="1:23" x14ac:dyDescent="0.25">
      <c r="A56" s="4" t="s">
        <v>273</v>
      </c>
      <c r="B56" s="4" t="s">
        <v>14761</v>
      </c>
      <c r="C56" s="4" t="s">
        <v>274</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v>0</v>
      </c>
      <c r="S56" s="5">
        <v>0</v>
      </c>
      <c r="T56" s="5">
        <v>0</v>
      </c>
      <c r="U56" s="5">
        <v>0</v>
      </c>
      <c r="V56" s="5">
        <v>0</v>
      </c>
      <c r="W56" s="5">
        <v>0</v>
      </c>
    </row>
    <row r="57" spans="1:23" x14ac:dyDescent="0.25">
      <c r="A57" s="4" t="s">
        <v>275</v>
      </c>
      <c r="B57" s="4" t="s">
        <v>14761</v>
      </c>
      <c r="C57" s="4" t="s">
        <v>276</v>
      </c>
      <c r="D57" s="1" t="s">
        <v>277</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v>0</v>
      </c>
      <c r="S57" s="5">
        <v>0</v>
      </c>
      <c r="T57" s="5">
        <v>0</v>
      </c>
      <c r="U57" s="5">
        <v>0</v>
      </c>
      <c r="V57" s="5">
        <v>0</v>
      </c>
      <c r="W57" s="5">
        <v>0</v>
      </c>
    </row>
    <row r="58" spans="1:23" x14ac:dyDescent="0.25">
      <c r="A58" s="4" t="s">
        <v>278</v>
      </c>
      <c r="B58" s="4" t="s">
        <v>14761</v>
      </c>
      <c r="C58" s="4" t="s">
        <v>279</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v>0</v>
      </c>
      <c r="S58" s="5">
        <v>0</v>
      </c>
      <c r="T58" s="5">
        <v>0</v>
      </c>
      <c r="U58" s="5">
        <v>0</v>
      </c>
      <c r="V58" s="5">
        <v>0</v>
      </c>
      <c r="W58" s="5">
        <v>0</v>
      </c>
    </row>
    <row r="59" spans="1:23" x14ac:dyDescent="0.25">
      <c r="A59" s="4" t="s">
        <v>280</v>
      </c>
      <c r="B59" s="4" t="s">
        <v>14761</v>
      </c>
      <c r="C59" s="4" t="s">
        <v>281</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v>0</v>
      </c>
      <c r="S59" s="5">
        <v>0</v>
      </c>
      <c r="T59" s="5">
        <v>0</v>
      </c>
      <c r="U59" s="5">
        <v>0</v>
      </c>
      <c r="V59" s="5">
        <v>0</v>
      </c>
      <c r="W59" s="5">
        <v>0</v>
      </c>
    </row>
    <row r="60" spans="1:23" x14ac:dyDescent="0.25">
      <c r="A60" s="4" t="s">
        <v>282</v>
      </c>
      <c r="B60" s="4" t="s">
        <v>14761</v>
      </c>
      <c r="C60" s="4" t="s">
        <v>283</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v>0</v>
      </c>
      <c r="S60" s="5">
        <v>0</v>
      </c>
      <c r="T60" s="5">
        <v>0</v>
      </c>
      <c r="U60" s="5">
        <v>0</v>
      </c>
      <c r="V60" s="5">
        <v>0</v>
      </c>
      <c r="W60" s="5">
        <v>0</v>
      </c>
    </row>
    <row r="61" spans="1:23" x14ac:dyDescent="0.25">
      <c r="A61" s="4" t="s">
        <v>284</v>
      </c>
      <c r="B61" s="4" t="s">
        <v>14761</v>
      </c>
      <c r="C61" s="4" t="s">
        <v>285</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v>0</v>
      </c>
      <c r="S61" s="5">
        <v>0</v>
      </c>
      <c r="T61" s="5">
        <v>0</v>
      </c>
      <c r="U61" s="5">
        <v>0</v>
      </c>
      <c r="V61" s="5">
        <v>0</v>
      </c>
      <c r="W61" s="5">
        <v>0</v>
      </c>
    </row>
    <row r="62" spans="1:23" x14ac:dyDescent="0.25">
      <c r="A62" s="4" t="s">
        <v>286</v>
      </c>
      <c r="B62" s="4" t="s">
        <v>14761</v>
      </c>
      <c r="C62" s="4" t="s">
        <v>287</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v>0</v>
      </c>
      <c r="S62" s="5">
        <v>0</v>
      </c>
      <c r="T62" s="5">
        <v>0</v>
      </c>
      <c r="U62" s="5">
        <v>0</v>
      </c>
      <c r="V62" s="5">
        <v>0</v>
      </c>
      <c r="W62" s="5">
        <v>0</v>
      </c>
    </row>
    <row r="63" spans="1:23" x14ac:dyDescent="0.25">
      <c r="A63" s="4" t="s">
        <v>288</v>
      </c>
      <c r="B63" s="4" t="s">
        <v>14761</v>
      </c>
      <c r="C63" s="4" t="s">
        <v>289</v>
      </c>
      <c r="D63" s="1" t="s">
        <v>290</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v>0</v>
      </c>
      <c r="S63" s="5">
        <v>0</v>
      </c>
      <c r="T63" s="5">
        <v>0</v>
      </c>
      <c r="U63" s="5">
        <v>0</v>
      </c>
      <c r="V63" s="5">
        <v>0</v>
      </c>
      <c r="W63" s="5">
        <v>0</v>
      </c>
    </row>
    <row r="64" spans="1:23" x14ac:dyDescent="0.25">
      <c r="A64" s="4" t="s">
        <v>291</v>
      </c>
      <c r="B64" s="4" t="s">
        <v>14761</v>
      </c>
      <c r="C64" s="4" t="s">
        <v>292</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v>0</v>
      </c>
      <c r="S64" s="5">
        <v>0</v>
      </c>
      <c r="T64" s="5">
        <v>0</v>
      </c>
      <c r="U64" s="5">
        <v>0</v>
      </c>
      <c r="V64" s="5">
        <v>0</v>
      </c>
      <c r="W64" s="5">
        <v>0</v>
      </c>
    </row>
    <row r="65" spans="1:23" x14ac:dyDescent="0.25">
      <c r="A65" s="4" t="s">
        <v>293</v>
      </c>
      <c r="B65" s="4" t="s">
        <v>14761</v>
      </c>
      <c r="C65" s="4" t="s">
        <v>294</v>
      </c>
      <c r="D65" s="1" t="s">
        <v>295</v>
      </c>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v>0</v>
      </c>
      <c r="S65" s="5">
        <v>0</v>
      </c>
      <c r="T65" s="5">
        <v>0</v>
      </c>
      <c r="U65" s="5">
        <v>0</v>
      </c>
      <c r="V65" s="5">
        <v>0</v>
      </c>
      <c r="W65" s="5">
        <v>0</v>
      </c>
    </row>
    <row r="66" spans="1:23" x14ac:dyDescent="0.25">
      <c r="A66" s="4" t="s">
        <v>296</v>
      </c>
      <c r="B66" s="4" t="s">
        <v>14761</v>
      </c>
      <c r="C66" s="4" t="s">
        <v>297</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v>0</v>
      </c>
      <c r="S66" s="5">
        <v>0</v>
      </c>
      <c r="T66" s="5">
        <v>0</v>
      </c>
      <c r="U66" s="5">
        <v>0</v>
      </c>
      <c r="V66" s="5">
        <v>0</v>
      </c>
      <c r="W66" s="5">
        <v>0</v>
      </c>
    </row>
    <row r="67" spans="1:23" x14ac:dyDescent="0.25">
      <c r="A67" s="4" t="s">
        <v>298</v>
      </c>
      <c r="B67" s="4" t="s">
        <v>14761</v>
      </c>
      <c r="C67" s="4" t="s">
        <v>299</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v>0</v>
      </c>
      <c r="S67" s="5">
        <v>0</v>
      </c>
      <c r="T67" s="5">
        <v>0</v>
      </c>
      <c r="U67" s="5">
        <v>0</v>
      </c>
      <c r="V67" s="5">
        <v>0</v>
      </c>
      <c r="W67" s="5">
        <v>0</v>
      </c>
    </row>
    <row r="68" spans="1:23" x14ac:dyDescent="0.25">
      <c r="A68" s="4" t="s">
        <v>300</v>
      </c>
      <c r="B68" s="4" t="s">
        <v>14761</v>
      </c>
      <c r="C68" s="4" t="s">
        <v>301</v>
      </c>
      <c r="D68" s="1" t="s">
        <v>302</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v>0</v>
      </c>
      <c r="S68" s="5">
        <v>0</v>
      </c>
      <c r="T68" s="5">
        <v>0</v>
      </c>
      <c r="U68" s="5">
        <v>0</v>
      </c>
      <c r="V68" s="5">
        <v>0</v>
      </c>
      <c r="W68" s="5">
        <v>0</v>
      </c>
    </row>
    <row r="69" spans="1:23" x14ac:dyDescent="0.25">
      <c r="A69" s="4" t="s">
        <v>303</v>
      </c>
      <c r="B69" s="4" t="s">
        <v>14761</v>
      </c>
      <c r="C69" s="4" t="s">
        <v>304</v>
      </c>
      <c r="D69" s="1"/>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v>0</v>
      </c>
      <c r="S69" s="5">
        <v>0</v>
      </c>
      <c r="T69" s="5">
        <v>0</v>
      </c>
      <c r="U69" s="5">
        <v>0</v>
      </c>
      <c r="V69" s="5">
        <v>0</v>
      </c>
      <c r="W69" s="5">
        <v>0</v>
      </c>
    </row>
    <row r="70" spans="1:23" x14ac:dyDescent="0.25">
      <c r="A70" s="4" t="s">
        <v>305</v>
      </c>
      <c r="B70" s="4" t="s">
        <v>14761</v>
      </c>
      <c r="C70" s="4" t="s">
        <v>306</v>
      </c>
      <c r="D70" s="1"/>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v>0</v>
      </c>
      <c r="S70" s="5">
        <v>0</v>
      </c>
      <c r="T70" s="5">
        <v>0</v>
      </c>
      <c r="U70" s="5">
        <v>0</v>
      </c>
      <c r="V70" s="5">
        <v>0</v>
      </c>
      <c r="W70" s="5">
        <v>0</v>
      </c>
    </row>
    <row r="71" spans="1:23" x14ac:dyDescent="0.25">
      <c r="A71" s="4" t="s">
        <v>12032</v>
      </c>
      <c r="B71" s="4" t="s">
        <v>14761</v>
      </c>
      <c r="C71" s="4" t="s">
        <v>308</v>
      </c>
      <c r="D71" s="1" t="s">
        <v>309</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v>0</v>
      </c>
      <c r="S71" s="5">
        <v>0</v>
      </c>
      <c r="T71" s="5">
        <v>0</v>
      </c>
      <c r="U71" s="5">
        <v>0</v>
      </c>
      <c r="V71" s="5">
        <v>0</v>
      </c>
      <c r="W71" s="5">
        <v>0</v>
      </c>
    </row>
    <row r="72" spans="1:23" x14ac:dyDescent="0.25">
      <c r="A72" s="4" t="s">
        <v>12033</v>
      </c>
      <c r="B72" s="4" t="s">
        <v>14761</v>
      </c>
      <c r="C72" s="4" t="s">
        <v>311</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v>0</v>
      </c>
      <c r="S72" s="5">
        <v>0</v>
      </c>
      <c r="T72" s="5">
        <v>0</v>
      </c>
      <c r="U72" s="5">
        <v>0</v>
      </c>
      <c r="V72" s="5">
        <v>0</v>
      </c>
      <c r="W72" s="5">
        <v>0</v>
      </c>
    </row>
    <row r="73" spans="1:23" x14ac:dyDescent="0.25">
      <c r="A73" s="4" t="s">
        <v>12034</v>
      </c>
      <c r="B73" s="4" t="s">
        <v>14761</v>
      </c>
      <c r="C73" s="4" t="s">
        <v>313</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v>0</v>
      </c>
      <c r="S73" s="5">
        <v>0</v>
      </c>
      <c r="T73" s="5">
        <v>0</v>
      </c>
      <c r="U73" s="5">
        <v>0</v>
      </c>
      <c r="V73" s="5">
        <v>0</v>
      </c>
      <c r="W73" s="5">
        <v>0</v>
      </c>
    </row>
    <row r="74" spans="1:23" x14ac:dyDescent="0.25">
      <c r="A74" s="4" t="s">
        <v>12035</v>
      </c>
      <c r="B74" s="4" t="s">
        <v>14761</v>
      </c>
      <c r="C74" s="4" t="s">
        <v>315</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v>0</v>
      </c>
      <c r="S74" s="5">
        <v>0</v>
      </c>
      <c r="T74" s="5">
        <v>0</v>
      </c>
      <c r="U74" s="5">
        <v>0</v>
      </c>
      <c r="V74" s="5">
        <v>0</v>
      </c>
      <c r="W74" s="5">
        <v>0</v>
      </c>
    </row>
    <row r="75" spans="1:23" x14ac:dyDescent="0.25">
      <c r="A75" s="4" t="s">
        <v>12036</v>
      </c>
      <c r="B75" s="4" t="s">
        <v>14761</v>
      </c>
      <c r="C75" s="4" t="s">
        <v>317</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v>0</v>
      </c>
      <c r="S75" s="5">
        <v>0</v>
      </c>
      <c r="T75" s="5">
        <v>0</v>
      </c>
      <c r="U75" s="5">
        <v>0</v>
      </c>
      <c r="V75" s="5">
        <v>0</v>
      </c>
      <c r="W75" s="5">
        <v>0</v>
      </c>
    </row>
    <row r="76" spans="1:23" x14ac:dyDescent="0.25">
      <c r="A76" s="4" t="s">
        <v>12037</v>
      </c>
      <c r="B76" s="4" t="s">
        <v>14761</v>
      </c>
      <c r="C76" s="4" t="s">
        <v>319</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v>0</v>
      </c>
      <c r="S76" s="5">
        <v>0</v>
      </c>
      <c r="T76" s="5">
        <v>0</v>
      </c>
      <c r="U76" s="5">
        <v>0</v>
      </c>
      <c r="V76" s="5">
        <v>0</v>
      </c>
      <c r="W76" s="5">
        <v>0</v>
      </c>
    </row>
    <row r="77" spans="1:23" x14ac:dyDescent="0.25">
      <c r="A77" s="4" t="s">
        <v>12038</v>
      </c>
      <c r="B77" s="4" t="s">
        <v>14761</v>
      </c>
      <c r="C77" s="4" t="s">
        <v>321</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v>0</v>
      </c>
      <c r="S77" s="5">
        <v>0</v>
      </c>
      <c r="T77" s="5">
        <v>0</v>
      </c>
      <c r="U77" s="5">
        <v>0</v>
      </c>
      <c r="V77" s="5">
        <v>0</v>
      </c>
      <c r="W77" s="5">
        <v>0</v>
      </c>
    </row>
    <row r="78" spans="1:23" x14ac:dyDescent="0.25">
      <c r="A78" s="4" t="s">
        <v>12039</v>
      </c>
      <c r="B78" s="4" t="s">
        <v>14761</v>
      </c>
      <c r="C78" s="4" t="s">
        <v>323</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v>0</v>
      </c>
      <c r="S78" s="5">
        <v>0</v>
      </c>
      <c r="T78" s="5">
        <v>0</v>
      </c>
      <c r="U78" s="5">
        <v>0</v>
      </c>
      <c r="V78" s="5">
        <v>0</v>
      </c>
      <c r="W78" s="5">
        <v>0</v>
      </c>
    </row>
    <row r="79" spans="1:23" x14ac:dyDescent="0.25">
      <c r="A79" s="4" t="s">
        <v>12040</v>
      </c>
      <c r="B79" s="4" t="s">
        <v>14761</v>
      </c>
      <c r="C79" s="4" t="s">
        <v>325</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v>0</v>
      </c>
      <c r="S79" s="5">
        <v>0</v>
      </c>
      <c r="T79" s="5">
        <v>0</v>
      </c>
      <c r="U79" s="5">
        <v>0</v>
      </c>
      <c r="V79" s="5">
        <v>0</v>
      </c>
      <c r="W79" s="5">
        <v>0</v>
      </c>
    </row>
    <row r="80" spans="1:23" x14ac:dyDescent="0.25">
      <c r="A80" s="4" t="s">
        <v>12041</v>
      </c>
      <c r="B80" s="4" t="s">
        <v>14761</v>
      </c>
      <c r="C80" s="4" t="s">
        <v>327</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v>0</v>
      </c>
      <c r="S80" s="5">
        <v>0</v>
      </c>
      <c r="T80" s="5">
        <v>0</v>
      </c>
      <c r="U80" s="5">
        <v>0</v>
      </c>
      <c r="V80" s="5">
        <v>0</v>
      </c>
      <c r="W80" s="5">
        <v>0</v>
      </c>
    </row>
    <row r="81" spans="1:23" x14ac:dyDescent="0.25">
      <c r="A81" s="4" t="s">
        <v>12042</v>
      </c>
      <c r="B81" s="4" t="s">
        <v>14761</v>
      </c>
      <c r="C81" s="4" t="s">
        <v>329</v>
      </c>
      <c r="D81" s="1" t="s">
        <v>330</v>
      </c>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v>0</v>
      </c>
      <c r="S81" s="5">
        <v>0</v>
      </c>
      <c r="T81" s="5">
        <v>0</v>
      </c>
      <c r="U81" s="5">
        <v>0</v>
      </c>
      <c r="V81" s="5">
        <v>0</v>
      </c>
      <c r="W81" s="5">
        <v>0</v>
      </c>
    </row>
    <row r="82" spans="1:23" x14ac:dyDescent="0.25">
      <c r="A82" s="4" t="s">
        <v>12043</v>
      </c>
      <c r="B82" s="4" t="s">
        <v>14761</v>
      </c>
      <c r="C82" s="4" t="s">
        <v>332</v>
      </c>
      <c r="D82" s="1" t="s">
        <v>333</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v>0</v>
      </c>
      <c r="S82" s="5">
        <v>0</v>
      </c>
      <c r="T82" s="5">
        <v>0</v>
      </c>
      <c r="U82" s="5">
        <v>0</v>
      </c>
      <c r="V82" s="5">
        <v>0</v>
      </c>
      <c r="W82" s="5">
        <v>0</v>
      </c>
    </row>
    <row r="83" spans="1:23" x14ac:dyDescent="0.25">
      <c r="A83" s="4" t="s">
        <v>12044</v>
      </c>
      <c r="B83" s="4" t="s">
        <v>14761</v>
      </c>
      <c r="C83" s="4" t="s">
        <v>335</v>
      </c>
      <c r="D83" s="1" t="s">
        <v>336</v>
      </c>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v>0</v>
      </c>
      <c r="S83" s="5">
        <v>0</v>
      </c>
      <c r="T83" s="5">
        <v>0</v>
      </c>
      <c r="U83" s="5">
        <v>0</v>
      </c>
      <c r="V83" s="5">
        <v>0</v>
      </c>
      <c r="W83" s="5">
        <v>0</v>
      </c>
    </row>
    <row r="84" spans="1:23" x14ac:dyDescent="0.25">
      <c r="A84" s="4" t="s">
        <v>12045</v>
      </c>
      <c r="B84" s="4" t="s">
        <v>14761</v>
      </c>
      <c r="C84" s="4" t="s">
        <v>338</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v>0</v>
      </c>
      <c r="S84" s="5">
        <v>0</v>
      </c>
      <c r="T84" s="5">
        <v>0</v>
      </c>
      <c r="U84" s="5">
        <v>0</v>
      </c>
      <c r="V84" s="5">
        <v>0</v>
      </c>
      <c r="W84" s="5">
        <v>0</v>
      </c>
    </row>
    <row r="85" spans="1:23" x14ac:dyDescent="0.25">
      <c r="A85" s="4" t="s">
        <v>12046</v>
      </c>
      <c r="B85" s="4" t="s">
        <v>14761</v>
      </c>
      <c r="C85" s="4" t="s">
        <v>340</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v>0</v>
      </c>
      <c r="S85" s="5">
        <v>0</v>
      </c>
      <c r="T85" s="5">
        <v>0</v>
      </c>
      <c r="U85" s="5">
        <v>0</v>
      </c>
      <c r="V85" s="5">
        <v>0</v>
      </c>
      <c r="W85" s="5">
        <v>0</v>
      </c>
    </row>
    <row r="86" spans="1:23" x14ac:dyDescent="0.25">
      <c r="A86" s="4" t="s">
        <v>12047</v>
      </c>
      <c r="B86" s="4" t="s">
        <v>14761</v>
      </c>
      <c r="C86" s="4" t="s">
        <v>342</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v>0</v>
      </c>
      <c r="S86" s="5">
        <v>0</v>
      </c>
      <c r="T86" s="5">
        <v>0</v>
      </c>
      <c r="U86" s="5">
        <v>0</v>
      </c>
      <c r="V86" s="5">
        <v>0</v>
      </c>
      <c r="W86" s="5">
        <v>0</v>
      </c>
    </row>
    <row r="87" spans="1:23" x14ac:dyDescent="0.25">
      <c r="A87" s="4" t="s">
        <v>12048</v>
      </c>
      <c r="B87" s="4" t="s">
        <v>14761</v>
      </c>
      <c r="C87" s="4" t="s">
        <v>344</v>
      </c>
      <c r="D87" s="1"/>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v>0</v>
      </c>
      <c r="S87" s="5">
        <v>0</v>
      </c>
      <c r="T87" s="5">
        <v>0</v>
      </c>
      <c r="U87" s="5">
        <v>0</v>
      </c>
      <c r="V87" s="5">
        <v>0</v>
      </c>
      <c r="W87" s="5">
        <v>0</v>
      </c>
    </row>
    <row r="88" spans="1:23" x14ac:dyDescent="0.25">
      <c r="A88" s="4" t="s">
        <v>12049</v>
      </c>
      <c r="B88" s="4" t="s">
        <v>14761</v>
      </c>
      <c r="C88" s="4" t="s">
        <v>346</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v>0</v>
      </c>
      <c r="S88" s="5">
        <v>0</v>
      </c>
      <c r="T88" s="5">
        <v>0</v>
      </c>
      <c r="U88" s="5">
        <v>0</v>
      </c>
      <c r="V88" s="5">
        <v>0</v>
      </c>
      <c r="W88" s="5">
        <v>0</v>
      </c>
    </row>
    <row r="89" spans="1:23" x14ac:dyDescent="0.25">
      <c r="A89" s="4" t="s">
        <v>12050</v>
      </c>
      <c r="B89" s="4" t="s">
        <v>14761</v>
      </c>
      <c r="C89" s="4" t="s">
        <v>348</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v>0</v>
      </c>
      <c r="S89" s="5">
        <v>0</v>
      </c>
      <c r="T89" s="5">
        <v>0</v>
      </c>
      <c r="U89" s="5">
        <v>0</v>
      </c>
      <c r="V89" s="5">
        <v>0</v>
      </c>
      <c r="W89" s="5">
        <v>0</v>
      </c>
    </row>
    <row r="90" spans="1:23" x14ac:dyDescent="0.25">
      <c r="A90" s="4" t="s">
        <v>12051</v>
      </c>
      <c r="B90" s="4" t="s">
        <v>14761</v>
      </c>
      <c r="C90" s="4" t="s">
        <v>3600</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v>0</v>
      </c>
      <c r="S90" s="5">
        <v>0</v>
      </c>
      <c r="T90" s="5">
        <v>0</v>
      </c>
      <c r="U90" s="5">
        <v>0</v>
      </c>
      <c r="V90" s="5">
        <v>0</v>
      </c>
      <c r="W90" s="5">
        <v>0</v>
      </c>
    </row>
    <row r="91" spans="1:23" x14ac:dyDescent="0.25">
      <c r="A91" s="4" t="s">
        <v>12052</v>
      </c>
      <c r="B91" s="4" t="s">
        <v>14761</v>
      </c>
      <c r="C91" s="4" t="s">
        <v>13818</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v>0</v>
      </c>
      <c r="S91" s="5">
        <v>0</v>
      </c>
      <c r="T91" s="5">
        <v>0</v>
      </c>
      <c r="U91" s="5">
        <v>0</v>
      </c>
      <c r="V91" s="5">
        <v>0</v>
      </c>
      <c r="W91" s="5">
        <v>0</v>
      </c>
    </row>
    <row r="92" spans="1:23" x14ac:dyDescent="0.25">
      <c r="A92" s="4" t="s">
        <v>12053</v>
      </c>
      <c r="B92" s="4" t="s">
        <v>14761</v>
      </c>
      <c r="C92" s="4" t="s">
        <v>350</v>
      </c>
      <c r="D92" s="1" t="s">
        <v>351</v>
      </c>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v>0</v>
      </c>
      <c r="S92" s="5">
        <v>0</v>
      </c>
      <c r="T92" s="5">
        <v>0</v>
      </c>
      <c r="U92" s="5">
        <v>0</v>
      </c>
      <c r="V92" s="5">
        <v>0</v>
      </c>
      <c r="W92" s="5">
        <v>0</v>
      </c>
    </row>
    <row r="93" spans="1:23" x14ac:dyDescent="0.25">
      <c r="A93" s="4" t="s">
        <v>14762</v>
      </c>
      <c r="B93" s="4" t="s">
        <v>14761</v>
      </c>
      <c r="C93" s="4" t="s">
        <v>353</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v>0</v>
      </c>
      <c r="S93" s="5">
        <v>0</v>
      </c>
      <c r="T93" s="5">
        <v>0</v>
      </c>
      <c r="U93" s="5">
        <v>0</v>
      </c>
      <c r="V93" s="5">
        <v>0</v>
      </c>
      <c r="W93" s="5">
        <v>0</v>
      </c>
    </row>
    <row r="94" spans="1:23" x14ac:dyDescent="0.25">
      <c r="A94" s="4" t="s">
        <v>14763</v>
      </c>
      <c r="B94" s="4" t="s">
        <v>14761</v>
      </c>
      <c r="C94" s="4" t="s">
        <v>355</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v>0</v>
      </c>
      <c r="S94" s="5">
        <v>0</v>
      </c>
      <c r="T94" s="5">
        <v>0</v>
      </c>
      <c r="U94" s="5">
        <v>0</v>
      </c>
      <c r="V94" s="5">
        <v>0</v>
      </c>
      <c r="W94" s="5">
        <v>0</v>
      </c>
    </row>
    <row r="95" spans="1:23" x14ac:dyDescent="0.25">
      <c r="A95" s="4" t="s">
        <v>12054</v>
      </c>
      <c r="B95" s="4" t="s">
        <v>14761</v>
      </c>
      <c r="C95" s="4" t="s">
        <v>3606</v>
      </c>
      <c r="D95" s="1" t="s">
        <v>3607</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v>0</v>
      </c>
      <c r="S95" s="5">
        <v>0</v>
      </c>
      <c r="T95" s="5">
        <v>0</v>
      </c>
      <c r="U95" s="5">
        <v>0</v>
      </c>
      <c r="V95" s="5">
        <v>0</v>
      </c>
      <c r="W95" s="5">
        <v>0</v>
      </c>
    </row>
    <row r="96" spans="1:23" x14ac:dyDescent="0.25">
      <c r="A96" s="4" t="s">
        <v>12055</v>
      </c>
      <c r="B96" s="4" t="s">
        <v>14761</v>
      </c>
      <c r="C96" s="4" t="s">
        <v>3608</v>
      </c>
      <c r="D96" s="1"/>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v>0</v>
      </c>
      <c r="S96" s="5">
        <v>0</v>
      </c>
      <c r="T96" s="5">
        <v>0</v>
      </c>
      <c r="U96" s="5">
        <v>0</v>
      </c>
      <c r="V96" s="5">
        <v>0</v>
      </c>
      <c r="W96" s="5">
        <v>0</v>
      </c>
    </row>
    <row r="97" spans="1:23" x14ac:dyDescent="0.25">
      <c r="A97" s="4" t="s">
        <v>12056</v>
      </c>
      <c r="B97" s="4" t="s">
        <v>14761</v>
      </c>
      <c r="C97" s="4" t="s">
        <v>3609</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v>0</v>
      </c>
      <c r="S97" s="5">
        <v>0</v>
      </c>
      <c r="T97" s="5">
        <v>0</v>
      </c>
      <c r="U97" s="5">
        <v>0</v>
      </c>
      <c r="V97" s="5">
        <v>0</v>
      </c>
      <c r="W97" s="5">
        <v>0</v>
      </c>
    </row>
    <row r="98" spans="1:23" x14ac:dyDescent="0.25">
      <c r="A98" s="4" t="s">
        <v>12057</v>
      </c>
      <c r="B98" s="4" t="s">
        <v>14761</v>
      </c>
      <c r="C98" s="4" t="s">
        <v>3610</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v>0</v>
      </c>
      <c r="S98" s="5">
        <v>0</v>
      </c>
      <c r="T98" s="5">
        <v>0</v>
      </c>
      <c r="U98" s="5">
        <v>0</v>
      </c>
      <c r="V98" s="5">
        <v>0</v>
      </c>
      <c r="W98" s="5">
        <v>0</v>
      </c>
    </row>
    <row r="99" spans="1:23" x14ac:dyDescent="0.25">
      <c r="A99" s="4" t="s">
        <v>12058</v>
      </c>
      <c r="B99" s="4" t="s">
        <v>14761</v>
      </c>
      <c r="C99" s="4" t="s">
        <v>3611</v>
      </c>
      <c r="D99" s="1"/>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v>0</v>
      </c>
      <c r="S99" s="5">
        <v>0</v>
      </c>
      <c r="T99" s="5">
        <v>0</v>
      </c>
      <c r="U99" s="5">
        <v>0</v>
      </c>
      <c r="V99" s="5">
        <v>0</v>
      </c>
      <c r="W99" s="5">
        <v>0</v>
      </c>
    </row>
    <row r="100" spans="1:23" x14ac:dyDescent="0.25">
      <c r="A100" s="4" t="s">
        <v>12059</v>
      </c>
      <c r="B100" s="4" t="s">
        <v>14761</v>
      </c>
      <c r="C100" s="4" t="s">
        <v>3612</v>
      </c>
      <c r="D100" s="1"/>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v>0</v>
      </c>
      <c r="S100" s="5">
        <v>0</v>
      </c>
      <c r="T100" s="5">
        <v>0</v>
      </c>
      <c r="U100" s="5">
        <v>0</v>
      </c>
      <c r="V100" s="5">
        <v>0</v>
      </c>
      <c r="W100" s="5">
        <v>0</v>
      </c>
    </row>
    <row r="101" spans="1:23" x14ac:dyDescent="0.25">
      <c r="A101" s="4" t="s">
        <v>12060</v>
      </c>
      <c r="B101" s="4" t="s">
        <v>14761</v>
      </c>
      <c r="C101" s="4" t="s">
        <v>3613</v>
      </c>
      <c r="D101" s="1"/>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v>0</v>
      </c>
      <c r="S101" s="5">
        <v>0</v>
      </c>
      <c r="T101" s="5">
        <v>0</v>
      </c>
      <c r="U101" s="5">
        <v>0</v>
      </c>
      <c r="V101" s="5">
        <v>0</v>
      </c>
      <c r="W101" s="5">
        <v>0</v>
      </c>
    </row>
    <row r="102" spans="1:23" x14ac:dyDescent="0.25">
      <c r="A102" s="4" t="s">
        <v>12061</v>
      </c>
      <c r="B102" s="4" t="s">
        <v>14761</v>
      </c>
      <c r="C102" s="4" t="s">
        <v>3614</v>
      </c>
      <c r="D102" s="1"/>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v>0</v>
      </c>
      <c r="S102" s="5">
        <v>0</v>
      </c>
      <c r="T102" s="5">
        <v>0</v>
      </c>
      <c r="U102" s="5">
        <v>0</v>
      </c>
      <c r="V102" s="5">
        <v>0</v>
      </c>
      <c r="W102" s="5">
        <v>0</v>
      </c>
    </row>
    <row r="103" spans="1:23" x14ac:dyDescent="0.25">
      <c r="A103" s="4" t="s">
        <v>12062</v>
      </c>
      <c r="B103" s="4" t="s">
        <v>14761</v>
      </c>
      <c r="C103" s="4" t="s">
        <v>3615</v>
      </c>
      <c r="D103" s="1"/>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v>0</v>
      </c>
      <c r="S103" s="5">
        <v>0</v>
      </c>
      <c r="T103" s="5">
        <v>0</v>
      </c>
      <c r="U103" s="5">
        <v>0</v>
      </c>
      <c r="V103" s="5">
        <v>0</v>
      </c>
      <c r="W103" s="5">
        <v>0</v>
      </c>
    </row>
    <row r="104" spans="1:23" x14ac:dyDescent="0.25">
      <c r="A104" s="4" t="s">
        <v>12063</v>
      </c>
      <c r="B104" s="4" t="s">
        <v>14761</v>
      </c>
      <c r="C104" s="4" t="s">
        <v>3616</v>
      </c>
      <c r="D104" s="1" t="s">
        <v>3617</v>
      </c>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v>0</v>
      </c>
      <c r="S104" s="5">
        <v>0</v>
      </c>
      <c r="T104" s="5">
        <v>0</v>
      </c>
      <c r="U104" s="5">
        <v>0</v>
      </c>
      <c r="V104" s="5">
        <v>0</v>
      </c>
      <c r="W104" s="5">
        <v>0</v>
      </c>
    </row>
    <row r="105" spans="1:23" x14ac:dyDescent="0.25">
      <c r="A105" s="4" t="s">
        <v>12064</v>
      </c>
      <c r="B105" s="4" t="s">
        <v>14761</v>
      </c>
      <c r="C105" s="4" t="s">
        <v>3618</v>
      </c>
      <c r="D105" s="1" t="s">
        <v>333</v>
      </c>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v>0</v>
      </c>
      <c r="S105" s="5">
        <v>0</v>
      </c>
      <c r="T105" s="5">
        <v>0</v>
      </c>
      <c r="U105" s="5">
        <v>0</v>
      </c>
      <c r="V105" s="5">
        <v>0</v>
      </c>
      <c r="W105" s="5">
        <v>0</v>
      </c>
    </row>
    <row r="106" spans="1:23" x14ac:dyDescent="0.25">
      <c r="A106" s="4" t="s">
        <v>12065</v>
      </c>
      <c r="B106" s="4" t="s">
        <v>14761</v>
      </c>
      <c r="C106" s="4" t="s">
        <v>3619</v>
      </c>
      <c r="D106" s="1" t="s">
        <v>3599</v>
      </c>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v>0</v>
      </c>
      <c r="S106" s="5">
        <v>0</v>
      </c>
      <c r="T106" s="5">
        <v>0</v>
      </c>
      <c r="U106" s="5">
        <v>0</v>
      </c>
      <c r="V106" s="5">
        <v>0</v>
      </c>
      <c r="W106" s="5">
        <v>0</v>
      </c>
    </row>
    <row r="107" spans="1:23" x14ac:dyDescent="0.25">
      <c r="A107" s="4" t="s">
        <v>12066</v>
      </c>
      <c r="B107" s="4" t="s">
        <v>14761</v>
      </c>
      <c r="C107" s="4" t="s">
        <v>3620</v>
      </c>
      <c r="D107" s="1"/>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v>0</v>
      </c>
      <c r="S107" s="5">
        <v>0</v>
      </c>
      <c r="T107" s="5">
        <v>0</v>
      </c>
      <c r="U107" s="5">
        <v>0</v>
      </c>
      <c r="V107" s="5">
        <v>0</v>
      </c>
      <c r="W107" s="5">
        <v>0</v>
      </c>
    </row>
    <row r="108" spans="1:23" x14ac:dyDescent="0.25">
      <c r="A108" s="4" t="s">
        <v>12067</v>
      </c>
      <c r="B108" s="4" t="s">
        <v>14761</v>
      </c>
      <c r="C108" s="4" t="s">
        <v>3621</v>
      </c>
      <c r="D108" s="1"/>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v>0</v>
      </c>
      <c r="S108" s="5">
        <v>0</v>
      </c>
      <c r="T108" s="5">
        <v>0</v>
      </c>
      <c r="U108" s="5">
        <v>0</v>
      </c>
      <c r="V108" s="5">
        <v>0</v>
      </c>
      <c r="W108" s="5">
        <v>0</v>
      </c>
    </row>
    <row r="109" spans="1:23" x14ac:dyDescent="0.25">
      <c r="A109" s="4" t="s">
        <v>12068</v>
      </c>
      <c r="B109" s="4" t="s">
        <v>14761</v>
      </c>
      <c r="C109" s="4" t="s">
        <v>3622</v>
      </c>
      <c r="D109" s="1"/>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v>0</v>
      </c>
      <c r="S109" s="5">
        <v>0</v>
      </c>
      <c r="T109" s="5">
        <v>0</v>
      </c>
      <c r="U109" s="5">
        <v>0</v>
      </c>
      <c r="V109" s="5">
        <v>0</v>
      </c>
      <c r="W109" s="5">
        <v>0</v>
      </c>
    </row>
    <row r="110" spans="1:23" x14ac:dyDescent="0.25">
      <c r="A110" s="4" t="s">
        <v>12069</v>
      </c>
      <c r="B110" s="4" t="s">
        <v>14761</v>
      </c>
      <c r="C110" s="4" t="s">
        <v>3623</v>
      </c>
      <c r="D110" s="1"/>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v>0</v>
      </c>
      <c r="S110" s="5">
        <v>0</v>
      </c>
      <c r="T110" s="5">
        <v>0</v>
      </c>
      <c r="U110" s="5">
        <v>0</v>
      </c>
      <c r="V110" s="5">
        <v>0</v>
      </c>
      <c r="W110" s="5">
        <v>0</v>
      </c>
    </row>
    <row r="111" spans="1:23" x14ac:dyDescent="0.25">
      <c r="A111" s="4" t="s">
        <v>12070</v>
      </c>
      <c r="B111" s="4" t="s">
        <v>14761</v>
      </c>
      <c r="C111" s="4" t="s">
        <v>3624</v>
      </c>
      <c r="D111" s="1"/>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v>0</v>
      </c>
      <c r="S111" s="5">
        <v>0</v>
      </c>
      <c r="T111" s="5">
        <v>0</v>
      </c>
      <c r="U111" s="5">
        <v>0</v>
      </c>
      <c r="V111" s="5">
        <v>0</v>
      </c>
      <c r="W111" s="5">
        <v>0</v>
      </c>
    </row>
    <row r="112" spans="1:23" x14ac:dyDescent="0.25">
      <c r="A112" s="4" t="s">
        <v>12071</v>
      </c>
      <c r="B112" s="4" t="s">
        <v>14761</v>
      </c>
      <c r="C112" s="4" t="s">
        <v>3625</v>
      </c>
      <c r="D112" s="1"/>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v>0</v>
      </c>
      <c r="S112" s="5">
        <v>0</v>
      </c>
      <c r="T112" s="5">
        <v>0</v>
      </c>
      <c r="U112" s="5">
        <v>0</v>
      </c>
      <c r="V112" s="5">
        <v>0</v>
      </c>
      <c r="W112" s="5">
        <v>0</v>
      </c>
    </row>
    <row r="113" spans="1:23" x14ac:dyDescent="0.25">
      <c r="A113" s="4" t="s">
        <v>12072</v>
      </c>
      <c r="B113" s="4" t="s">
        <v>14761</v>
      </c>
      <c r="C113" s="4" t="s">
        <v>3626</v>
      </c>
      <c r="D113" s="1"/>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v>0</v>
      </c>
      <c r="S113" s="5">
        <v>0</v>
      </c>
      <c r="T113" s="5">
        <v>0</v>
      </c>
      <c r="U113" s="5">
        <v>0</v>
      </c>
      <c r="V113" s="5">
        <v>0</v>
      </c>
      <c r="W113" s="5">
        <v>0</v>
      </c>
    </row>
    <row r="114" spans="1:23" x14ac:dyDescent="0.25">
      <c r="A114" s="4" t="s">
        <v>12073</v>
      </c>
      <c r="B114" s="4" t="s">
        <v>14761</v>
      </c>
      <c r="C114" s="4" t="s">
        <v>3629</v>
      </c>
      <c r="D114" s="1" t="s">
        <v>351</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v>0</v>
      </c>
      <c r="S114" s="5">
        <v>0</v>
      </c>
      <c r="T114" s="5">
        <v>0</v>
      </c>
      <c r="U114" s="5">
        <v>0</v>
      </c>
      <c r="V114" s="5">
        <v>0</v>
      </c>
      <c r="W114" s="5">
        <v>0</v>
      </c>
    </row>
    <row r="115" spans="1:23" x14ac:dyDescent="0.25">
      <c r="A115" s="4" t="s">
        <v>12074</v>
      </c>
      <c r="B115" s="4" t="s">
        <v>14761</v>
      </c>
      <c r="C115" s="4" t="s">
        <v>3630</v>
      </c>
      <c r="D115" s="1"/>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v>0</v>
      </c>
      <c r="S115" s="5">
        <v>0</v>
      </c>
      <c r="T115" s="5">
        <v>0</v>
      </c>
      <c r="U115" s="5">
        <v>0</v>
      </c>
      <c r="V115" s="5">
        <v>0</v>
      </c>
      <c r="W115" s="5">
        <v>0</v>
      </c>
    </row>
    <row r="116" spans="1:23" x14ac:dyDescent="0.25">
      <c r="A116" s="4" t="s">
        <v>12075</v>
      </c>
      <c r="B116" s="4" t="s">
        <v>14761</v>
      </c>
      <c r="C116" s="4" t="s">
        <v>3631</v>
      </c>
      <c r="D116" s="1"/>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v>0</v>
      </c>
      <c r="S116" s="5">
        <v>0</v>
      </c>
      <c r="T116" s="5">
        <v>0</v>
      </c>
      <c r="U116" s="5">
        <v>0</v>
      </c>
      <c r="V116" s="5">
        <v>0</v>
      </c>
      <c r="W116" s="5">
        <v>0</v>
      </c>
    </row>
    <row r="117" spans="1:23" x14ac:dyDescent="0.25">
      <c r="A117" s="4" t="s">
        <v>3731</v>
      </c>
      <c r="B117" s="4" t="s">
        <v>14764</v>
      </c>
      <c r="C117" s="4" t="s">
        <v>14765</v>
      </c>
      <c r="D117" s="1"/>
      <c r="E117" s="5" t="s">
        <v>216</v>
      </c>
      <c r="F117" s="5" t="s">
        <v>216</v>
      </c>
      <c r="G117" s="5" t="s">
        <v>216</v>
      </c>
      <c r="H117" s="5" t="s">
        <v>11485</v>
      </c>
      <c r="I117" s="5" t="s">
        <v>11485</v>
      </c>
      <c r="J117" s="5" t="s">
        <v>11485</v>
      </c>
      <c r="K117" s="5" t="s">
        <v>11485</v>
      </c>
      <c r="L117" s="5" t="s">
        <v>11485</v>
      </c>
      <c r="M117" s="5" t="s">
        <v>11485</v>
      </c>
      <c r="N117" s="5" t="s">
        <v>11485</v>
      </c>
      <c r="O117" s="5" t="s">
        <v>14766</v>
      </c>
      <c r="P117" s="5" t="s">
        <v>14767</v>
      </c>
      <c r="Q117" s="5" t="s">
        <v>14768</v>
      </c>
      <c r="R117" s="5" t="s">
        <v>14769</v>
      </c>
      <c r="S117" s="5" t="s">
        <v>14770</v>
      </c>
      <c r="T117" s="5" t="s">
        <v>14771</v>
      </c>
      <c r="U117" s="5" t="s">
        <v>14772</v>
      </c>
      <c r="V117" s="5" t="s">
        <v>14773</v>
      </c>
      <c r="W117" s="5" t="s">
        <v>14773</v>
      </c>
    </row>
    <row r="118" spans="1:23" x14ac:dyDescent="0.25">
      <c r="A118" s="4" t="s">
        <v>10750</v>
      </c>
      <c r="B118" s="4" t="s">
        <v>14774</v>
      </c>
      <c r="C118" s="4" t="s">
        <v>364</v>
      </c>
      <c r="D118" s="1"/>
      <c r="E118" s="5">
        <v>40</v>
      </c>
      <c r="F118" s="5">
        <v>40</v>
      </c>
      <c r="G118" s="5">
        <v>40</v>
      </c>
      <c r="H118" s="5">
        <v>40</v>
      </c>
      <c r="I118" s="5">
        <v>40</v>
      </c>
      <c r="J118" s="5">
        <v>40</v>
      </c>
      <c r="K118" s="5">
        <v>40</v>
      </c>
      <c r="L118" s="5">
        <v>40</v>
      </c>
      <c r="M118" s="5">
        <v>40</v>
      </c>
      <c r="N118" s="5">
        <v>40</v>
      </c>
      <c r="O118" s="5">
        <v>40</v>
      </c>
      <c r="P118" s="5">
        <v>40</v>
      </c>
      <c r="Q118" s="5">
        <v>40</v>
      </c>
      <c r="R118" s="5">
        <v>40</v>
      </c>
      <c r="S118" s="5">
        <v>40</v>
      </c>
      <c r="T118" s="5">
        <v>40</v>
      </c>
      <c r="U118" s="5">
        <v>40</v>
      </c>
      <c r="V118" s="5">
        <v>40</v>
      </c>
      <c r="W118" s="5">
        <v>40</v>
      </c>
    </row>
    <row r="119" spans="1:23" x14ac:dyDescent="0.25">
      <c r="A119" s="4" t="s">
        <v>10755</v>
      </c>
      <c r="B119" s="4" t="s">
        <v>14774</v>
      </c>
      <c r="C119" s="4" t="s">
        <v>14775</v>
      </c>
      <c r="D119" s="1"/>
      <c r="E119" s="5">
        <v>0</v>
      </c>
      <c r="F119" s="5">
        <v>0</v>
      </c>
      <c r="G119" s="5">
        <v>0</v>
      </c>
      <c r="H119" s="5">
        <v>0</v>
      </c>
      <c r="I119" s="5">
        <v>0</v>
      </c>
      <c r="J119" s="5">
        <v>0</v>
      </c>
      <c r="K119" s="5">
        <v>0</v>
      </c>
      <c r="L119" s="5">
        <v>0</v>
      </c>
      <c r="M119" s="5">
        <v>0</v>
      </c>
      <c r="N119" s="5">
        <v>0</v>
      </c>
      <c r="O119" s="5">
        <v>0</v>
      </c>
      <c r="P119" s="5">
        <v>0</v>
      </c>
      <c r="Q119" s="5">
        <v>0</v>
      </c>
      <c r="R119" s="5">
        <v>0</v>
      </c>
      <c r="S119" s="5">
        <v>0</v>
      </c>
      <c r="T119" s="5">
        <v>0</v>
      </c>
      <c r="U119" s="5">
        <v>0</v>
      </c>
      <c r="V119" s="5">
        <v>0</v>
      </c>
      <c r="W119" s="5">
        <v>0</v>
      </c>
    </row>
    <row r="120" spans="1:23" x14ac:dyDescent="0.25">
      <c r="A120" s="4" t="s">
        <v>3980</v>
      </c>
      <c r="B120" s="4" t="s">
        <v>14776</v>
      </c>
      <c r="C120" s="4" t="s">
        <v>13404</v>
      </c>
      <c r="D120" s="1"/>
      <c r="E120" s="5">
        <v>0.08</v>
      </c>
      <c r="F120" s="5">
        <v>0.08</v>
      </c>
      <c r="G120" s="5">
        <v>0.08</v>
      </c>
      <c r="H120" s="5">
        <v>0.08</v>
      </c>
      <c r="I120" s="5">
        <v>0.08</v>
      </c>
      <c r="J120" s="5">
        <v>0.08</v>
      </c>
      <c r="K120" s="5">
        <v>0.08</v>
      </c>
      <c r="L120" s="5">
        <v>0.08</v>
      </c>
      <c r="M120" s="5">
        <v>0.08</v>
      </c>
      <c r="N120" s="5">
        <v>0.08</v>
      </c>
      <c r="O120" s="5">
        <v>0.08</v>
      </c>
      <c r="P120" s="5">
        <v>0.08</v>
      </c>
      <c r="Q120" s="5">
        <v>0.08</v>
      </c>
      <c r="R120" s="5">
        <v>0.08</v>
      </c>
      <c r="S120" s="5">
        <v>0.08</v>
      </c>
      <c r="T120" s="5">
        <v>0.08</v>
      </c>
      <c r="U120" s="5">
        <v>0.08</v>
      </c>
      <c r="V120" s="5">
        <v>0.08</v>
      </c>
      <c r="W120" s="5">
        <v>0.08</v>
      </c>
    </row>
    <row r="121" spans="1:23" x14ac:dyDescent="0.25">
      <c r="A121" s="4" t="s">
        <v>741</v>
      </c>
      <c r="B121" s="4" t="s">
        <v>14777</v>
      </c>
      <c r="C121" s="4" t="s">
        <v>14778</v>
      </c>
      <c r="D121" s="1"/>
      <c r="E121" s="5" t="s">
        <v>216</v>
      </c>
      <c r="F121" s="5" t="s">
        <v>216</v>
      </c>
      <c r="G121" s="5" t="s">
        <v>216</v>
      </c>
      <c r="H121" s="5" t="s">
        <v>216</v>
      </c>
      <c r="I121" s="5" t="s">
        <v>216</v>
      </c>
      <c r="J121" s="5" t="s">
        <v>216</v>
      </c>
      <c r="K121" s="5" t="s">
        <v>216</v>
      </c>
      <c r="L121" s="5" t="s">
        <v>216</v>
      </c>
      <c r="M121" s="5" t="s">
        <v>216</v>
      </c>
      <c r="N121" s="5" t="s">
        <v>216</v>
      </c>
      <c r="O121" s="5" t="s">
        <v>216</v>
      </c>
      <c r="P121" s="5" t="s">
        <v>11477</v>
      </c>
      <c r="Q121" s="5" t="s">
        <v>14779</v>
      </c>
      <c r="R121" s="5" t="s">
        <v>14780</v>
      </c>
      <c r="S121" s="5" t="s">
        <v>14781</v>
      </c>
      <c r="T121" s="5" t="s">
        <v>14782</v>
      </c>
      <c r="U121" s="5" t="s">
        <v>14783</v>
      </c>
      <c r="V121" s="5" t="s">
        <v>14784</v>
      </c>
      <c r="W121" s="5" t="s">
        <v>14784</v>
      </c>
    </row>
    <row r="122" spans="1:23" x14ac:dyDescent="0.25">
      <c r="A122" s="4" t="s">
        <v>4347</v>
      </c>
      <c r="B122" s="4" t="s">
        <v>14777</v>
      </c>
      <c r="C122" s="4" t="s">
        <v>14785</v>
      </c>
      <c r="D122" s="1"/>
      <c r="E122" s="5" t="s">
        <v>216</v>
      </c>
      <c r="F122" s="5" t="s">
        <v>216</v>
      </c>
      <c r="G122" s="5" t="s">
        <v>216</v>
      </c>
      <c r="H122" s="5" t="s">
        <v>216</v>
      </c>
      <c r="I122" s="5" t="s">
        <v>216</v>
      </c>
      <c r="J122" s="5" t="s">
        <v>216</v>
      </c>
      <c r="K122" s="5" t="s">
        <v>216</v>
      </c>
      <c r="L122" s="5" t="s">
        <v>216</v>
      </c>
      <c r="M122" s="5" t="s">
        <v>216</v>
      </c>
      <c r="N122" s="5" t="s">
        <v>216</v>
      </c>
      <c r="O122" s="5" t="s">
        <v>216</v>
      </c>
      <c r="P122" s="5">
        <v>0.08</v>
      </c>
      <c r="Q122" s="5">
        <v>0.08</v>
      </c>
      <c r="R122" s="5">
        <v>0.12</v>
      </c>
      <c r="S122" s="5">
        <v>0.12</v>
      </c>
      <c r="T122" s="5">
        <v>0.12</v>
      </c>
      <c r="U122" s="5">
        <v>0.12</v>
      </c>
      <c r="V122" s="5">
        <v>0.12</v>
      </c>
      <c r="W122" s="5">
        <v>0.12</v>
      </c>
    </row>
    <row r="123" spans="1:23" x14ac:dyDescent="0.25">
      <c r="A123" s="4" t="s">
        <v>4369</v>
      </c>
      <c r="B123" s="4" t="s">
        <v>14777</v>
      </c>
      <c r="C123" s="4" t="s">
        <v>14786</v>
      </c>
      <c r="D123" s="1"/>
      <c r="E123" s="5" t="s">
        <v>216</v>
      </c>
      <c r="F123" s="5" t="s">
        <v>216</v>
      </c>
      <c r="G123" s="5" t="s">
        <v>216</v>
      </c>
      <c r="H123" s="5" t="s">
        <v>216</v>
      </c>
      <c r="I123" s="5" t="s">
        <v>216</v>
      </c>
      <c r="J123" s="5" t="s">
        <v>216</v>
      </c>
      <c r="K123" s="5" t="s">
        <v>216</v>
      </c>
      <c r="L123" s="5" t="s">
        <v>216</v>
      </c>
      <c r="M123" s="5" t="s">
        <v>216</v>
      </c>
      <c r="N123" s="5" t="s">
        <v>216</v>
      </c>
      <c r="O123" s="5" t="s">
        <v>216</v>
      </c>
      <c r="P123" s="5">
        <v>0.2</v>
      </c>
      <c r="Q123" s="5">
        <v>0.22</v>
      </c>
      <c r="R123" s="5">
        <v>0.32</v>
      </c>
      <c r="S123" s="5">
        <v>0.32</v>
      </c>
      <c r="T123" s="5">
        <v>0.32</v>
      </c>
      <c r="U123" s="5">
        <v>0.32</v>
      </c>
      <c r="V123" s="5">
        <v>0.32</v>
      </c>
      <c r="W123" s="5">
        <v>0.32</v>
      </c>
    </row>
    <row r="124" spans="1:23" ht="25.5" x14ac:dyDescent="0.25">
      <c r="A124" s="4" t="s">
        <v>10080</v>
      </c>
      <c r="B124" s="4" t="s">
        <v>14787</v>
      </c>
      <c r="C124" s="4" t="s">
        <v>14788</v>
      </c>
      <c r="D124" s="1" t="s">
        <v>14789</v>
      </c>
      <c r="E124" s="5" t="s">
        <v>14790</v>
      </c>
      <c r="F124" s="5" t="s">
        <v>14791</v>
      </c>
      <c r="G124" s="5" t="s">
        <v>14792</v>
      </c>
      <c r="H124" s="5" t="s">
        <v>14793</v>
      </c>
      <c r="I124" s="5" t="s">
        <v>14794</v>
      </c>
      <c r="J124" s="5" t="s">
        <v>14795</v>
      </c>
      <c r="K124" s="5" t="s">
        <v>14796</v>
      </c>
      <c r="L124" s="5" t="s">
        <v>14797</v>
      </c>
      <c r="M124" s="5" t="s">
        <v>14798</v>
      </c>
      <c r="N124" s="5" t="s">
        <v>14799</v>
      </c>
      <c r="O124" s="5" t="s">
        <v>14800</v>
      </c>
      <c r="P124" s="5" t="s">
        <v>14801</v>
      </c>
      <c r="Q124" s="5" t="s">
        <v>14802</v>
      </c>
      <c r="R124" s="5" t="s">
        <v>14803</v>
      </c>
      <c r="S124" s="5" t="s">
        <v>14804</v>
      </c>
      <c r="T124" s="5" t="s">
        <v>14805</v>
      </c>
      <c r="U124" s="5" t="s">
        <v>14806</v>
      </c>
      <c r="V124" s="5" t="s">
        <v>14807</v>
      </c>
      <c r="W124" s="5" t="s">
        <v>14808</v>
      </c>
    </row>
    <row r="125" spans="1:23" x14ac:dyDescent="0.25">
      <c r="A125" s="4" t="s">
        <v>10083</v>
      </c>
      <c r="B125" s="4" t="s">
        <v>14787</v>
      </c>
      <c r="C125" s="4" t="s">
        <v>14809</v>
      </c>
      <c r="D125" s="1" t="s">
        <v>14810</v>
      </c>
      <c r="E125" s="5">
        <v>1</v>
      </c>
      <c r="F125" s="5">
        <v>1</v>
      </c>
      <c r="G125" s="5">
        <v>1</v>
      </c>
      <c r="H125" s="5">
        <v>1</v>
      </c>
      <c r="I125" s="5">
        <v>1</v>
      </c>
      <c r="J125" s="5">
        <v>1</v>
      </c>
      <c r="K125" s="5">
        <v>1</v>
      </c>
      <c r="L125" s="5">
        <v>1</v>
      </c>
      <c r="M125" s="5">
        <v>1</v>
      </c>
      <c r="N125" s="5">
        <v>1</v>
      </c>
      <c r="O125" s="5">
        <v>1</v>
      </c>
      <c r="P125" s="5">
        <v>1</v>
      </c>
      <c r="Q125" s="5">
        <v>1</v>
      </c>
      <c r="R125" s="5">
        <v>1</v>
      </c>
      <c r="S125" s="5">
        <v>1</v>
      </c>
      <c r="T125" s="5">
        <v>1</v>
      </c>
      <c r="U125" s="5">
        <v>1</v>
      </c>
      <c r="V125" s="5">
        <v>1</v>
      </c>
      <c r="W125" s="5">
        <v>1</v>
      </c>
    </row>
    <row r="126" spans="1:23" x14ac:dyDescent="0.25">
      <c r="A126" s="4" t="s">
        <v>14811</v>
      </c>
      <c r="B126" s="4" t="s">
        <v>14787</v>
      </c>
      <c r="C126" s="4" t="s">
        <v>55</v>
      </c>
      <c r="D126" s="1"/>
      <c r="E126" s="5">
        <v>0</v>
      </c>
      <c r="F126" s="5">
        <v>0</v>
      </c>
      <c r="G126" s="5">
        <v>0</v>
      </c>
      <c r="H126" s="5">
        <v>0</v>
      </c>
      <c r="I126" s="5">
        <v>0</v>
      </c>
      <c r="J126" s="5">
        <v>0</v>
      </c>
      <c r="K126" s="5">
        <v>0</v>
      </c>
      <c r="L126" s="5">
        <v>0</v>
      </c>
      <c r="M126" s="5">
        <v>0</v>
      </c>
      <c r="N126" s="5">
        <v>0</v>
      </c>
      <c r="O126" s="5">
        <v>0</v>
      </c>
      <c r="P126" s="5">
        <v>0</v>
      </c>
      <c r="Q126" s="5">
        <v>0</v>
      </c>
      <c r="R126" s="5">
        <v>0</v>
      </c>
      <c r="S126" s="5">
        <v>0</v>
      </c>
      <c r="T126" s="5">
        <v>0</v>
      </c>
      <c r="U126" s="5">
        <v>0</v>
      </c>
      <c r="V126" s="5">
        <v>0</v>
      </c>
      <c r="W126" s="5">
        <v>0</v>
      </c>
    </row>
    <row r="127" spans="1:23" x14ac:dyDescent="0.25">
      <c r="A127" s="4" t="s">
        <v>14812</v>
      </c>
      <c r="B127" s="4" t="s">
        <v>14787</v>
      </c>
      <c r="C127" s="4" t="s">
        <v>14813</v>
      </c>
      <c r="D127" s="1"/>
      <c r="E127" s="5">
        <v>0.9</v>
      </c>
      <c r="F127" s="5">
        <v>0.9</v>
      </c>
      <c r="G127" s="5">
        <v>0.9</v>
      </c>
      <c r="H127" s="5">
        <v>0.9</v>
      </c>
      <c r="I127" s="5">
        <v>0.9</v>
      </c>
      <c r="J127" s="5">
        <v>0.9</v>
      </c>
      <c r="K127" s="5">
        <v>0.9</v>
      </c>
      <c r="L127" s="5">
        <v>0.9</v>
      </c>
      <c r="M127" s="5">
        <v>0.9</v>
      </c>
      <c r="N127" s="5">
        <v>0.9</v>
      </c>
      <c r="O127" s="5">
        <v>0.9</v>
      </c>
      <c r="P127" s="5">
        <v>0.9</v>
      </c>
      <c r="Q127" s="5">
        <v>0.9</v>
      </c>
      <c r="R127" s="5">
        <v>0.9</v>
      </c>
      <c r="S127" s="5">
        <v>0.9</v>
      </c>
      <c r="T127" s="5">
        <v>0.9</v>
      </c>
      <c r="U127" s="5">
        <v>0.9</v>
      </c>
      <c r="V127" s="5">
        <v>0.9</v>
      </c>
      <c r="W127" s="5">
        <v>0.9</v>
      </c>
    </row>
    <row r="128" spans="1:23" x14ac:dyDescent="0.25">
      <c r="A128" s="4" t="s">
        <v>10847</v>
      </c>
      <c r="B128" s="4" t="s">
        <v>14814</v>
      </c>
      <c r="C128" s="4" t="s">
        <v>14815</v>
      </c>
      <c r="D128" s="1"/>
      <c r="E128" s="5" t="s">
        <v>216</v>
      </c>
      <c r="F128" s="5" t="s">
        <v>216</v>
      </c>
      <c r="G128" s="5" t="s">
        <v>216</v>
      </c>
      <c r="H128" s="5" t="s">
        <v>216</v>
      </c>
      <c r="I128" s="5" t="s">
        <v>216</v>
      </c>
      <c r="J128" s="5" t="s">
        <v>216</v>
      </c>
      <c r="K128" s="5" t="s">
        <v>216</v>
      </c>
      <c r="L128" s="5" t="s">
        <v>216</v>
      </c>
      <c r="M128" s="5">
        <v>47</v>
      </c>
      <c r="N128" s="5">
        <v>47</v>
      </c>
      <c r="O128" s="5">
        <v>47</v>
      </c>
      <c r="P128" s="5">
        <v>47</v>
      </c>
      <c r="Q128" s="5">
        <v>47</v>
      </c>
      <c r="R128" s="5">
        <v>47</v>
      </c>
      <c r="S128" s="5">
        <v>47</v>
      </c>
      <c r="T128" s="5">
        <v>47</v>
      </c>
      <c r="U128" s="5">
        <v>39</v>
      </c>
      <c r="V128" s="5">
        <v>39</v>
      </c>
      <c r="W128" s="5">
        <v>39</v>
      </c>
    </row>
    <row r="129" spans="1:23" x14ac:dyDescent="0.25">
      <c r="A129" s="4" t="s">
        <v>10851</v>
      </c>
      <c r="B129" s="4" t="s">
        <v>14814</v>
      </c>
      <c r="C129" s="4" t="s">
        <v>14816</v>
      </c>
      <c r="D129" s="1"/>
      <c r="E129" s="5" t="s">
        <v>216</v>
      </c>
      <c r="F129" s="5" t="s">
        <v>216</v>
      </c>
      <c r="G129" s="5" t="s">
        <v>216</v>
      </c>
      <c r="H129" s="5" t="s">
        <v>216</v>
      </c>
      <c r="I129" s="5" t="s">
        <v>216</v>
      </c>
      <c r="J129" s="5" t="s">
        <v>216</v>
      </c>
      <c r="K129" s="5" t="s">
        <v>216</v>
      </c>
      <c r="L129" s="5" t="s">
        <v>216</v>
      </c>
      <c r="M129" s="5">
        <v>50</v>
      </c>
      <c r="N129" s="5">
        <v>50</v>
      </c>
      <c r="O129" s="5">
        <v>50</v>
      </c>
      <c r="P129" s="5">
        <v>50</v>
      </c>
      <c r="Q129" s="5">
        <v>50</v>
      </c>
      <c r="R129" s="5">
        <v>50</v>
      </c>
      <c r="S129" s="5">
        <v>50</v>
      </c>
      <c r="T129" s="5">
        <v>50</v>
      </c>
      <c r="U129" s="5">
        <v>41</v>
      </c>
      <c r="V129" s="5">
        <v>41</v>
      </c>
      <c r="W129" s="5">
        <v>41</v>
      </c>
    </row>
    <row r="130" spans="1:23" x14ac:dyDescent="0.25">
      <c r="A130" s="4" t="s">
        <v>10854</v>
      </c>
      <c r="B130" s="4" t="s">
        <v>14814</v>
      </c>
      <c r="C130" s="4" t="s">
        <v>14817</v>
      </c>
      <c r="D130" s="1"/>
      <c r="E130" s="5" t="s">
        <v>216</v>
      </c>
      <c r="F130" s="5" t="s">
        <v>216</v>
      </c>
      <c r="G130" s="5" t="s">
        <v>216</v>
      </c>
      <c r="H130" s="5" t="s">
        <v>216</v>
      </c>
      <c r="I130" s="5" t="s">
        <v>216</v>
      </c>
      <c r="J130" s="5" t="s">
        <v>216</v>
      </c>
      <c r="K130" s="5" t="s">
        <v>216</v>
      </c>
      <c r="L130" s="5" t="s">
        <v>216</v>
      </c>
      <c r="M130" s="5">
        <v>0.08</v>
      </c>
      <c r="N130" s="5">
        <v>0.08</v>
      </c>
      <c r="O130" s="5">
        <v>0.08</v>
      </c>
      <c r="P130" s="5">
        <v>0.08</v>
      </c>
      <c r="Q130" s="5">
        <v>0.08</v>
      </c>
      <c r="R130" s="5">
        <v>0.08</v>
      </c>
      <c r="S130" s="5">
        <v>0.08</v>
      </c>
      <c r="T130" s="5">
        <v>0.08</v>
      </c>
      <c r="U130" s="5">
        <v>0.08</v>
      </c>
      <c r="V130" s="5">
        <v>0.08</v>
      </c>
      <c r="W130" s="5">
        <v>0.08</v>
      </c>
    </row>
    <row r="131" spans="1:23" x14ac:dyDescent="0.25">
      <c r="A131" s="4" t="s">
        <v>10857</v>
      </c>
      <c r="B131" s="4" t="s">
        <v>14814</v>
      </c>
      <c r="C131" s="4" t="s">
        <v>14818</v>
      </c>
      <c r="D131" s="1"/>
      <c r="E131" s="5" t="s">
        <v>216</v>
      </c>
      <c r="F131" s="5" t="s">
        <v>216</v>
      </c>
      <c r="G131" s="5" t="s">
        <v>216</v>
      </c>
      <c r="H131" s="5" t="s">
        <v>216</v>
      </c>
      <c r="I131" s="5" t="s">
        <v>216</v>
      </c>
      <c r="J131" s="5" t="s">
        <v>216</v>
      </c>
      <c r="K131" s="5" t="s">
        <v>216</v>
      </c>
      <c r="L131" s="5" t="s">
        <v>216</v>
      </c>
      <c r="M131" s="5" t="s">
        <v>14819</v>
      </c>
      <c r="N131" s="5" t="s">
        <v>14820</v>
      </c>
      <c r="O131" s="5" t="s">
        <v>14821</v>
      </c>
      <c r="P131" s="5" t="s">
        <v>14822</v>
      </c>
      <c r="Q131" s="5" t="s">
        <v>14823</v>
      </c>
      <c r="R131" s="5" t="s">
        <v>14824</v>
      </c>
      <c r="S131" s="5" t="s">
        <v>14825</v>
      </c>
      <c r="T131" s="5" t="s">
        <v>14826</v>
      </c>
      <c r="U131" s="5" t="s">
        <v>14827</v>
      </c>
      <c r="V131" s="5" t="s">
        <v>14828</v>
      </c>
      <c r="W131" s="5" t="s">
        <v>14829</v>
      </c>
    </row>
    <row r="132" spans="1:23" x14ac:dyDescent="0.25">
      <c r="A132" s="4" t="s">
        <v>10859</v>
      </c>
      <c r="B132" s="4" t="s">
        <v>14814</v>
      </c>
      <c r="C132" s="4" t="s">
        <v>14830</v>
      </c>
      <c r="D132" s="1"/>
      <c r="E132" s="5" t="s">
        <v>216</v>
      </c>
      <c r="F132" s="5" t="s">
        <v>216</v>
      </c>
      <c r="G132" s="5" t="s">
        <v>216</v>
      </c>
      <c r="H132" s="5" t="s">
        <v>216</v>
      </c>
      <c r="I132" s="5" t="s">
        <v>216</v>
      </c>
      <c r="J132" s="5" t="s">
        <v>216</v>
      </c>
      <c r="K132" s="5" t="s">
        <v>216</v>
      </c>
      <c r="L132" s="5" t="s">
        <v>216</v>
      </c>
      <c r="M132" s="5" t="s">
        <v>14831</v>
      </c>
      <c r="N132" s="5" t="s">
        <v>14832</v>
      </c>
      <c r="O132" s="5" t="s">
        <v>14833</v>
      </c>
      <c r="P132" s="5" t="s">
        <v>14834</v>
      </c>
      <c r="Q132" s="5" t="s">
        <v>14835</v>
      </c>
      <c r="R132" s="5" t="s">
        <v>14836</v>
      </c>
      <c r="S132" s="5" t="s">
        <v>14837</v>
      </c>
      <c r="T132" s="5" t="s">
        <v>14805</v>
      </c>
      <c r="U132" s="5" t="s">
        <v>14806</v>
      </c>
      <c r="V132" s="5" t="s">
        <v>14838</v>
      </c>
      <c r="W132" s="5" t="s">
        <v>14839</v>
      </c>
    </row>
    <row r="133" spans="1:23" x14ac:dyDescent="0.25">
      <c r="A133" s="4" t="s">
        <v>10861</v>
      </c>
      <c r="B133" s="4" t="s">
        <v>14814</v>
      </c>
      <c r="C133" s="4" t="s">
        <v>14840</v>
      </c>
      <c r="D133" s="1"/>
      <c r="E133" s="5" t="s">
        <v>216</v>
      </c>
      <c r="F133" s="5" t="s">
        <v>216</v>
      </c>
      <c r="G133" s="5" t="s">
        <v>216</v>
      </c>
      <c r="H133" s="5" t="s">
        <v>216</v>
      </c>
      <c r="I133" s="5" t="s">
        <v>216</v>
      </c>
      <c r="J133" s="5" t="s">
        <v>216</v>
      </c>
      <c r="K133" s="5" t="s">
        <v>216</v>
      </c>
      <c r="L133" s="5" t="s">
        <v>216</v>
      </c>
      <c r="M133" s="5">
        <v>2957</v>
      </c>
      <c r="N133" s="5">
        <v>2989</v>
      </c>
      <c r="O133" s="5">
        <v>3036</v>
      </c>
      <c r="P133" s="5">
        <v>3075</v>
      </c>
      <c r="Q133" s="5">
        <v>3115</v>
      </c>
      <c r="R133" s="5">
        <v>3150</v>
      </c>
      <c r="S133" s="5">
        <v>3190</v>
      </c>
      <c r="T133" s="5">
        <v>3195</v>
      </c>
      <c r="U133" s="5">
        <v>3255</v>
      </c>
      <c r="V133" s="5">
        <v>3360</v>
      </c>
      <c r="W133" s="5">
        <v>3480</v>
      </c>
    </row>
    <row r="134" spans="1:23" x14ac:dyDescent="0.25">
      <c r="A134" s="4" t="s">
        <v>10863</v>
      </c>
      <c r="B134" s="4" t="s">
        <v>14814</v>
      </c>
      <c r="C134" s="4" t="s">
        <v>14841</v>
      </c>
      <c r="D134" s="1"/>
      <c r="E134" s="5" t="s">
        <v>216</v>
      </c>
      <c r="F134" s="5" t="s">
        <v>216</v>
      </c>
      <c r="G134" s="5" t="s">
        <v>216</v>
      </c>
      <c r="H134" s="5" t="s">
        <v>216</v>
      </c>
      <c r="I134" s="5" t="s">
        <v>216</v>
      </c>
      <c r="J134" s="5" t="s">
        <v>216</v>
      </c>
      <c r="K134" s="5" t="s">
        <v>216</v>
      </c>
      <c r="L134" s="5" t="s">
        <v>216</v>
      </c>
      <c r="M134" s="5">
        <v>3438</v>
      </c>
      <c r="N134" s="5">
        <v>3475</v>
      </c>
      <c r="O134" s="5">
        <v>3530</v>
      </c>
      <c r="P134" s="5">
        <v>3575</v>
      </c>
      <c r="Q134" s="5">
        <v>3570</v>
      </c>
      <c r="R134" s="5">
        <v>3615</v>
      </c>
      <c r="S134" s="5">
        <v>3660</v>
      </c>
      <c r="T134" s="5">
        <v>3665</v>
      </c>
      <c r="U134" s="5">
        <v>3735</v>
      </c>
      <c r="V134" s="5">
        <v>3855</v>
      </c>
      <c r="W134" s="5">
        <v>3990</v>
      </c>
    </row>
    <row r="135" spans="1:23" x14ac:dyDescent="0.25">
      <c r="A135" s="4" t="s">
        <v>746</v>
      </c>
      <c r="B135" s="4" t="s">
        <v>14842</v>
      </c>
      <c r="C135" s="4" t="s">
        <v>14843</v>
      </c>
      <c r="D135" s="1"/>
      <c r="E135" s="5" t="s">
        <v>216</v>
      </c>
      <c r="F135" s="5" t="s">
        <v>216</v>
      </c>
      <c r="G135" s="5" t="s">
        <v>216</v>
      </c>
      <c r="H135" s="5" t="s">
        <v>216</v>
      </c>
      <c r="I135" s="5" t="s">
        <v>216</v>
      </c>
      <c r="J135" s="5" t="s">
        <v>216</v>
      </c>
      <c r="K135" s="5" t="s">
        <v>216</v>
      </c>
      <c r="L135" s="5" t="s">
        <v>216</v>
      </c>
      <c r="M135" s="5" t="s">
        <v>216</v>
      </c>
      <c r="N135" s="5" t="s">
        <v>216</v>
      </c>
      <c r="O135" s="5" t="s">
        <v>216</v>
      </c>
      <c r="P135" s="5" t="s">
        <v>216</v>
      </c>
      <c r="Q135" s="5" t="s">
        <v>216</v>
      </c>
      <c r="R135" s="5" t="s">
        <v>216</v>
      </c>
      <c r="S135" s="5" t="s">
        <v>216</v>
      </c>
      <c r="T135" s="5" t="s">
        <v>216</v>
      </c>
      <c r="U135" s="5" t="s">
        <v>216</v>
      </c>
      <c r="V135" s="5">
        <v>0.08</v>
      </c>
      <c r="W135" s="5">
        <v>0.08</v>
      </c>
    </row>
    <row r="136" spans="1:23" x14ac:dyDescent="0.25">
      <c r="A136" s="4" t="s">
        <v>749</v>
      </c>
      <c r="B136" s="4" t="s">
        <v>14842</v>
      </c>
      <c r="C136" s="4" t="s">
        <v>14844</v>
      </c>
      <c r="D136" s="1"/>
      <c r="E136" s="5" t="s">
        <v>216</v>
      </c>
      <c r="F136" s="5" t="s">
        <v>216</v>
      </c>
      <c r="G136" s="5" t="s">
        <v>216</v>
      </c>
      <c r="H136" s="5" t="s">
        <v>216</v>
      </c>
      <c r="I136" s="5" t="s">
        <v>216</v>
      </c>
      <c r="J136" s="5" t="s">
        <v>216</v>
      </c>
      <c r="K136" s="5" t="s">
        <v>216</v>
      </c>
      <c r="L136" s="5" t="s">
        <v>216</v>
      </c>
      <c r="M136" s="5" t="s">
        <v>14819</v>
      </c>
      <c r="N136" s="5" t="s">
        <v>14820</v>
      </c>
      <c r="O136" s="5" t="s">
        <v>14821</v>
      </c>
      <c r="P136" s="5" t="s">
        <v>14822</v>
      </c>
      <c r="Q136" s="5" t="s">
        <v>14823</v>
      </c>
      <c r="R136" s="5" t="s">
        <v>14824</v>
      </c>
      <c r="S136" s="5" t="s">
        <v>14825</v>
      </c>
      <c r="T136" s="5" t="s">
        <v>14826</v>
      </c>
      <c r="U136" s="5" t="s">
        <v>14827</v>
      </c>
      <c r="V136" s="5" t="s">
        <v>14828</v>
      </c>
      <c r="W136" s="5" t="s">
        <v>14828</v>
      </c>
    </row>
    <row r="137" spans="1:23" x14ac:dyDescent="0.25">
      <c r="A137" s="4" t="s">
        <v>751</v>
      </c>
      <c r="B137" s="4" t="s">
        <v>14842</v>
      </c>
      <c r="C137" s="4" t="s">
        <v>14845</v>
      </c>
      <c r="D137" s="1"/>
      <c r="E137" s="5" t="s">
        <v>216</v>
      </c>
      <c r="F137" s="5" t="s">
        <v>216</v>
      </c>
      <c r="G137" s="5" t="s">
        <v>216</v>
      </c>
      <c r="H137" s="5" t="s">
        <v>216</v>
      </c>
      <c r="I137" s="5" t="s">
        <v>216</v>
      </c>
      <c r="J137" s="5" t="s">
        <v>216</v>
      </c>
      <c r="K137" s="5" t="s">
        <v>216</v>
      </c>
      <c r="L137" s="5" t="s">
        <v>216</v>
      </c>
      <c r="M137" s="5" t="s">
        <v>14831</v>
      </c>
      <c r="N137" s="5" t="s">
        <v>14832</v>
      </c>
      <c r="O137" s="5" t="s">
        <v>14833</v>
      </c>
      <c r="P137" s="5" t="s">
        <v>14834</v>
      </c>
      <c r="Q137" s="5" t="s">
        <v>14835</v>
      </c>
      <c r="R137" s="5" t="s">
        <v>14836</v>
      </c>
      <c r="S137" s="5" t="s">
        <v>14837</v>
      </c>
      <c r="T137" s="5" t="s">
        <v>14805</v>
      </c>
      <c r="U137" s="5" t="s">
        <v>14806</v>
      </c>
      <c r="V137" s="5" t="s">
        <v>14838</v>
      </c>
      <c r="W137" s="5" t="s">
        <v>14838</v>
      </c>
    </row>
    <row r="138" spans="1:23" x14ac:dyDescent="0.25">
      <c r="A138" s="4" t="s">
        <v>10874</v>
      </c>
      <c r="B138" s="4" t="s">
        <v>14842</v>
      </c>
      <c r="C138" s="4" t="s">
        <v>14846</v>
      </c>
      <c r="D138" s="1"/>
      <c r="E138" s="5" t="s">
        <v>216</v>
      </c>
      <c r="F138" s="5" t="s">
        <v>216</v>
      </c>
      <c r="G138" s="5" t="s">
        <v>216</v>
      </c>
      <c r="H138" s="5" t="s">
        <v>216</v>
      </c>
      <c r="I138" s="5" t="s">
        <v>216</v>
      </c>
      <c r="J138" s="5" t="s">
        <v>216</v>
      </c>
      <c r="K138" s="5" t="s">
        <v>216</v>
      </c>
      <c r="L138" s="5" t="s">
        <v>216</v>
      </c>
      <c r="M138" s="5">
        <v>2957</v>
      </c>
      <c r="N138" s="5">
        <v>2989</v>
      </c>
      <c r="O138" s="5">
        <v>3036</v>
      </c>
      <c r="P138" s="5">
        <v>3075</v>
      </c>
      <c r="Q138" s="5">
        <v>3115</v>
      </c>
      <c r="R138" s="5">
        <v>3150</v>
      </c>
      <c r="S138" s="5">
        <v>3190</v>
      </c>
      <c r="T138" s="5">
        <v>3195</v>
      </c>
      <c r="U138" s="5">
        <v>3255</v>
      </c>
      <c r="V138" s="5">
        <v>3360</v>
      </c>
      <c r="W138" s="5">
        <v>3360</v>
      </c>
    </row>
    <row r="139" spans="1:23" x14ac:dyDescent="0.25">
      <c r="A139" s="4" t="s">
        <v>10878</v>
      </c>
      <c r="B139" s="4" t="s">
        <v>14842</v>
      </c>
      <c r="C139" s="4" t="s">
        <v>14847</v>
      </c>
      <c r="D139" s="1"/>
      <c r="E139" s="5" t="s">
        <v>216</v>
      </c>
      <c r="F139" s="5" t="s">
        <v>216</v>
      </c>
      <c r="G139" s="5" t="s">
        <v>216</v>
      </c>
      <c r="H139" s="5" t="s">
        <v>216</v>
      </c>
      <c r="I139" s="5" t="s">
        <v>216</v>
      </c>
      <c r="J139" s="5" t="s">
        <v>216</v>
      </c>
      <c r="K139" s="5" t="s">
        <v>216</v>
      </c>
      <c r="L139" s="5" t="s">
        <v>216</v>
      </c>
      <c r="M139" s="5">
        <v>3575</v>
      </c>
      <c r="N139" s="5">
        <v>3575</v>
      </c>
      <c r="O139" s="5">
        <v>3575</v>
      </c>
      <c r="P139" s="5">
        <v>3575</v>
      </c>
      <c r="Q139" s="5">
        <v>3575</v>
      </c>
      <c r="R139" s="5">
        <v>3575</v>
      </c>
      <c r="S139" s="5">
        <v>3575</v>
      </c>
      <c r="T139" s="5">
        <v>3575</v>
      </c>
      <c r="U139" s="5">
        <v>3735</v>
      </c>
      <c r="V139" s="5">
        <v>3855</v>
      </c>
      <c r="W139" s="5">
        <v>3855</v>
      </c>
    </row>
    <row r="140" spans="1:23" x14ac:dyDescent="0.25">
      <c r="A140" s="4" t="s">
        <v>10888</v>
      </c>
      <c r="B140" s="4" t="s">
        <v>14848</v>
      </c>
      <c r="C140" s="4" t="s">
        <v>14849</v>
      </c>
      <c r="D140" s="1"/>
      <c r="E140" s="5">
        <v>2.5000000000000001E-2</v>
      </c>
      <c r="F140" s="5">
        <v>0.04</v>
      </c>
      <c r="G140" s="5">
        <v>4.2500000000000003E-2</v>
      </c>
      <c r="H140" s="5">
        <v>4.2500000000000003E-2</v>
      </c>
      <c r="I140" s="5">
        <v>4.2500000000000003E-2</v>
      </c>
      <c r="J140" s="5">
        <v>4.3999999999999997E-2</v>
      </c>
      <c r="K140" s="5">
        <v>6.9500000000000006E-2</v>
      </c>
      <c r="L140" s="5">
        <v>7.6499999999999999E-2</v>
      </c>
      <c r="M140" s="5">
        <v>8.0500000000000002E-2</v>
      </c>
      <c r="N140" s="5">
        <v>8.3000000000000004E-2</v>
      </c>
      <c r="O140" s="5">
        <v>8.7499999999999994E-2</v>
      </c>
      <c r="P140" s="5">
        <v>9.5000000000000001E-2</v>
      </c>
      <c r="Q140" s="5">
        <v>0.10100000000000001</v>
      </c>
      <c r="R140" s="5">
        <v>0.105</v>
      </c>
      <c r="S140" s="5">
        <v>0.106</v>
      </c>
      <c r="T140" s="5">
        <v>0.1065</v>
      </c>
      <c r="U140" s="5">
        <v>0.1065</v>
      </c>
      <c r="V140" s="5">
        <v>0.1065</v>
      </c>
      <c r="W140" s="5">
        <v>0.123</v>
      </c>
    </row>
    <row r="141" spans="1:23" x14ac:dyDescent="0.25">
      <c r="A141" s="4" t="s">
        <v>10892</v>
      </c>
      <c r="B141" s="4" t="s">
        <v>14848</v>
      </c>
      <c r="C141" s="4" t="s">
        <v>14850</v>
      </c>
      <c r="D141" s="1"/>
      <c r="E141" s="5" t="s">
        <v>14067</v>
      </c>
      <c r="F141" s="5" t="s">
        <v>5394</v>
      </c>
      <c r="G141" s="5" t="s">
        <v>14851</v>
      </c>
      <c r="H141" s="5" t="s">
        <v>14851</v>
      </c>
      <c r="I141" s="5" t="s">
        <v>14851</v>
      </c>
      <c r="J141" s="5" t="s">
        <v>14852</v>
      </c>
      <c r="K141" s="5" t="s">
        <v>14853</v>
      </c>
      <c r="L141" s="5" t="s">
        <v>1003</v>
      </c>
      <c r="M141" s="5" t="s">
        <v>5799</v>
      </c>
      <c r="N141" s="5" t="s">
        <v>5910</v>
      </c>
      <c r="O141" s="5" t="s">
        <v>1033</v>
      </c>
      <c r="P141" s="5" t="s">
        <v>14854</v>
      </c>
      <c r="Q141" s="5" t="s">
        <v>14855</v>
      </c>
      <c r="R141" s="5" t="s">
        <v>14856</v>
      </c>
      <c r="S141" s="5" t="s">
        <v>14857</v>
      </c>
      <c r="T141" s="5" t="s">
        <v>14858</v>
      </c>
      <c r="U141" s="5" t="s">
        <v>14859</v>
      </c>
      <c r="V141" s="5" t="s">
        <v>14860</v>
      </c>
      <c r="W141" s="5" t="s">
        <v>14861</v>
      </c>
    </row>
    <row r="142" spans="1:23" x14ac:dyDescent="0.25">
      <c r="A142" s="4" t="s">
        <v>10894</v>
      </c>
      <c r="B142" s="4" t="s">
        <v>14848</v>
      </c>
      <c r="C142" s="4" t="s">
        <v>14862</v>
      </c>
      <c r="D142" s="1"/>
      <c r="E142" s="5" t="s">
        <v>216</v>
      </c>
      <c r="F142" s="5" t="s">
        <v>216</v>
      </c>
      <c r="G142" s="5" t="s">
        <v>216</v>
      </c>
      <c r="H142" s="5" t="s">
        <v>216</v>
      </c>
      <c r="I142" s="5" t="s">
        <v>216</v>
      </c>
      <c r="J142" s="5" t="s">
        <v>216</v>
      </c>
      <c r="K142" s="5" t="s">
        <v>216</v>
      </c>
      <c r="L142" s="5">
        <v>5.3999999999999999E-2</v>
      </c>
      <c r="M142" s="5">
        <v>5.3999999999999999E-2</v>
      </c>
      <c r="N142" s="5">
        <v>5.6000000000000001E-2</v>
      </c>
      <c r="O142" s="5">
        <v>5.7500000000000002E-2</v>
      </c>
      <c r="P142" s="5">
        <v>0.06</v>
      </c>
      <c r="Q142" s="5">
        <v>6.25E-2</v>
      </c>
      <c r="R142" s="5">
        <v>6.25E-2</v>
      </c>
      <c r="S142" s="5">
        <v>6.25E-2</v>
      </c>
      <c r="T142" s="5">
        <v>6.25E-2</v>
      </c>
      <c r="U142" s="5">
        <v>6.25E-2</v>
      </c>
      <c r="V142" s="5">
        <v>6.25E-2</v>
      </c>
      <c r="W142" s="5">
        <v>0.115</v>
      </c>
    </row>
    <row r="143" spans="1:23" x14ac:dyDescent="0.25">
      <c r="A143" s="4" t="s">
        <v>10897</v>
      </c>
      <c r="B143" s="4" t="s">
        <v>14848</v>
      </c>
      <c r="C143" s="4" t="s">
        <v>14863</v>
      </c>
      <c r="D143" s="1"/>
      <c r="E143" s="5" t="s">
        <v>216</v>
      </c>
      <c r="F143" s="5" t="s">
        <v>216</v>
      </c>
      <c r="G143" s="5" t="s">
        <v>216</v>
      </c>
      <c r="H143" s="5" t="s">
        <v>216</v>
      </c>
      <c r="I143" s="5" t="s">
        <v>216</v>
      </c>
      <c r="J143" s="5" t="s">
        <v>216</v>
      </c>
      <c r="K143" s="5" t="s">
        <v>216</v>
      </c>
      <c r="L143" s="5" t="s">
        <v>14864</v>
      </c>
      <c r="M143" s="5" t="s">
        <v>14865</v>
      </c>
      <c r="N143" s="5" t="s">
        <v>14866</v>
      </c>
      <c r="O143" s="5" t="s">
        <v>14867</v>
      </c>
      <c r="P143" s="5" t="s">
        <v>6101</v>
      </c>
      <c r="Q143" s="5" t="s">
        <v>14158</v>
      </c>
      <c r="R143" s="5" t="s">
        <v>5859</v>
      </c>
      <c r="S143" s="5" t="s">
        <v>14868</v>
      </c>
      <c r="T143" s="5" t="s">
        <v>14869</v>
      </c>
      <c r="U143" s="5" t="s">
        <v>14870</v>
      </c>
      <c r="V143" s="5" t="s">
        <v>14871</v>
      </c>
      <c r="W143" s="5" t="s">
        <v>14872</v>
      </c>
    </row>
    <row r="144" spans="1:23" x14ac:dyDescent="0.25">
      <c r="A144" s="4" t="s">
        <v>10899</v>
      </c>
      <c r="B144" s="4" t="s">
        <v>14848</v>
      </c>
      <c r="C144" s="4" t="s">
        <v>14873</v>
      </c>
      <c r="D144" s="1"/>
      <c r="E144" s="5" t="s">
        <v>216</v>
      </c>
      <c r="F144" s="5" t="s">
        <v>216</v>
      </c>
      <c r="G144" s="5" t="s">
        <v>216</v>
      </c>
      <c r="H144" s="5" t="s">
        <v>216</v>
      </c>
      <c r="I144" s="5" t="s">
        <v>216</v>
      </c>
      <c r="J144" s="5" t="s">
        <v>216</v>
      </c>
      <c r="K144" s="5" t="s">
        <v>216</v>
      </c>
      <c r="L144" s="5" t="s">
        <v>216</v>
      </c>
      <c r="M144" s="5" t="s">
        <v>216</v>
      </c>
      <c r="N144" s="5" t="s">
        <v>216</v>
      </c>
      <c r="O144" s="5" t="s">
        <v>216</v>
      </c>
      <c r="P144" s="5" t="s">
        <v>5577</v>
      </c>
      <c r="Q144" s="5" t="s">
        <v>1103</v>
      </c>
      <c r="R144" s="5" t="s">
        <v>14213</v>
      </c>
      <c r="S144" s="5" t="s">
        <v>14213</v>
      </c>
      <c r="T144" s="5" t="s">
        <v>3671</v>
      </c>
      <c r="U144" s="5" t="s">
        <v>3671</v>
      </c>
      <c r="V144" s="5" t="s">
        <v>14874</v>
      </c>
      <c r="W144" s="5" t="s">
        <v>14875</v>
      </c>
    </row>
    <row r="145" spans="1:23" x14ac:dyDescent="0.25">
      <c r="A145" s="4" t="s">
        <v>10902</v>
      </c>
      <c r="B145" s="4" t="s">
        <v>14848</v>
      </c>
      <c r="C145" s="4" t="s">
        <v>14876</v>
      </c>
      <c r="D145" s="1"/>
      <c r="E145" s="5" t="s">
        <v>216</v>
      </c>
      <c r="F145" s="5" t="s">
        <v>216</v>
      </c>
      <c r="G145" s="5" t="s">
        <v>216</v>
      </c>
      <c r="H145" s="5" t="s">
        <v>216</v>
      </c>
      <c r="I145" s="5" t="s">
        <v>216</v>
      </c>
      <c r="J145" s="5" t="s">
        <v>216</v>
      </c>
      <c r="K145" s="5" t="s">
        <v>216</v>
      </c>
      <c r="L145" s="5" t="s">
        <v>216</v>
      </c>
      <c r="M145" s="5" t="s">
        <v>216</v>
      </c>
      <c r="N145" s="5" t="s">
        <v>216</v>
      </c>
      <c r="O145" s="5" t="s">
        <v>216</v>
      </c>
      <c r="P145" s="5" t="s">
        <v>14877</v>
      </c>
      <c r="Q145" s="5" t="s">
        <v>14878</v>
      </c>
      <c r="R145" s="5" t="s">
        <v>14879</v>
      </c>
      <c r="S145" s="5" t="s">
        <v>14880</v>
      </c>
      <c r="T145" s="5" t="s">
        <v>14881</v>
      </c>
      <c r="U145" s="5" t="s">
        <v>14882</v>
      </c>
      <c r="V145" s="5" t="s">
        <v>14883</v>
      </c>
      <c r="W145" s="5" t="s">
        <v>14884</v>
      </c>
    </row>
    <row r="146" spans="1:23" x14ac:dyDescent="0.25">
      <c r="A146" s="4" t="s">
        <v>10904</v>
      </c>
      <c r="B146" s="4" t="s">
        <v>14848</v>
      </c>
      <c r="C146" s="4" t="s">
        <v>14885</v>
      </c>
      <c r="D146" s="1"/>
      <c r="E146" s="5" t="s">
        <v>216</v>
      </c>
      <c r="F146" s="5" t="s">
        <v>216</v>
      </c>
      <c r="G146" s="5" t="s">
        <v>216</v>
      </c>
      <c r="H146" s="5" t="s">
        <v>216</v>
      </c>
      <c r="I146" s="5" t="s">
        <v>216</v>
      </c>
      <c r="J146" s="5" t="s">
        <v>216</v>
      </c>
      <c r="K146" s="5" t="s">
        <v>216</v>
      </c>
      <c r="L146" s="5" t="s">
        <v>216</v>
      </c>
      <c r="M146" s="5" t="s">
        <v>216</v>
      </c>
      <c r="N146" s="5" t="s">
        <v>216</v>
      </c>
      <c r="O146" s="5" t="s">
        <v>216</v>
      </c>
      <c r="P146" s="5">
        <v>2.5000000000000001E-2</v>
      </c>
      <c r="Q146" s="5">
        <v>3.7499999999999999E-2</v>
      </c>
      <c r="R146" s="5">
        <v>4.4999999999999998E-2</v>
      </c>
      <c r="S146" s="5">
        <v>4.4999999999999998E-2</v>
      </c>
      <c r="T146" s="5">
        <v>4.4999999999999998E-2</v>
      </c>
      <c r="U146" s="5">
        <v>4.4999999999999998E-2</v>
      </c>
      <c r="V146" s="5">
        <v>4.4999999999999998E-2</v>
      </c>
      <c r="W146" s="5">
        <v>4.4999999999999998E-2</v>
      </c>
    </row>
    <row r="147" spans="1:23" x14ac:dyDescent="0.25">
      <c r="A147" s="4" t="s">
        <v>14886</v>
      </c>
      <c r="B147" s="4" t="s">
        <v>14887</v>
      </c>
      <c r="C147" s="4" t="s">
        <v>14888</v>
      </c>
      <c r="D147" s="1" t="s">
        <v>14889</v>
      </c>
      <c r="E147" s="5" t="s">
        <v>14890</v>
      </c>
      <c r="F147" s="5" t="s">
        <v>14891</v>
      </c>
      <c r="G147" s="5" t="s">
        <v>14892</v>
      </c>
      <c r="H147" s="5" t="s">
        <v>14893</v>
      </c>
      <c r="I147" s="5" t="s">
        <v>14894</v>
      </c>
      <c r="J147" s="5" t="s">
        <v>14895</v>
      </c>
      <c r="K147" s="5" t="s">
        <v>14896</v>
      </c>
      <c r="L147" s="5" t="s">
        <v>14897</v>
      </c>
      <c r="M147" s="5" t="s">
        <v>14898</v>
      </c>
      <c r="N147" s="5" t="s">
        <v>14899</v>
      </c>
      <c r="O147" s="5" t="s">
        <v>14900</v>
      </c>
      <c r="P147" s="5" t="s">
        <v>14901</v>
      </c>
      <c r="Q147" s="5" t="s">
        <v>14902</v>
      </c>
      <c r="R147" s="5" t="s">
        <v>14903</v>
      </c>
      <c r="S147" s="5" t="s">
        <v>14904</v>
      </c>
      <c r="T147" s="5" t="s">
        <v>14905</v>
      </c>
      <c r="U147" s="5" t="s">
        <v>14906</v>
      </c>
      <c r="V147" s="5" t="s">
        <v>14907</v>
      </c>
      <c r="W147" s="5" t="s">
        <v>14908</v>
      </c>
    </row>
    <row r="148" spans="1:23" x14ac:dyDescent="0.25">
      <c r="A148" s="4" t="s">
        <v>14909</v>
      </c>
      <c r="B148" s="4" t="s">
        <v>14887</v>
      </c>
      <c r="C148" s="4" t="s">
        <v>14910</v>
      </c>
      <c r="D148" s="1" t="s">
        <v>14911</v>
      </c>
      <c r="E148" s="5" t="s">
        <v>14912</v>
      </c>
      <c r="F148" s="5" t="s">
        <v>14913</v>
      </c>
      <c r="G148" s="5" t="s">
        <v>14914</v>
      </c>
      <c r="H148" s="5" t="s">
        <v>14915</v>
      </c>
      <c r="I148" s="5" t="s">
        <v>14916</v>
      </c>
      <c r="J148" s="5" t="s">
        <v>14917</v>
      </c>
      <c r="K148" s="5" t="s">
        <v>14918</v>
      </c>
      <c r="L148" s="5" t="s">
        <v>14919</v>
      </c>
      <c r="M148" s="5" t="s">
        <v>14920</v>
      </c>
      <c r="N148" s="5" t="s">
        <v>14921</v>
      </c>
      <c r="O148" s="5" t="s">
        <v>14922</v>
      </c>
      <c r="P148" s="5" t="s">
        <v>14923</v>
      </c>
      <c r="Q148" s="5" t="s">
        <v>14924</v>
      </c>
      <c r="R148" s="5" t="s">
        <v>14925</v>
      </c>
      <c r="S148" s="5" t="s">
        <v>14926</v>
      </c>
      <c r="T148" s="5" t="s">
        <v>14927</v>
      </c>
      <c r="U148" s="5" t="s">
        <v>14928</v>
      </c>
      <c r="V148" s="5" t="s">
        <v>14929</v>
      </c>
      <c r="W148" s="5" t="s">
        <v>14930</v>
      </c>
    </row>
    <row r="149" spans="1:23" x14ac:dyDescent="0.25">
      <c r="A149" s="4" t="s">
        <v>14931</v>
      </c>
      <c r="B149" s="4" t="s">
        <v>14887</v>
      </c>
      <c r="C149" s="4" t="s">
        <v>14932</v>
      </c>
      <c r="D149" s="1" t="s">
        <v>14933</v>
      </c>
      <c r="E149" s="5" t="s">
        <v>14934</v>
      </c>
      <c r="F149" s="5" t="s">
        <v>14935</v>
      </c>
      <c r="G149" s="5" t="s">
        <v>14936</v>
      </c>
      <c r="H149" s="5" t="s">
        <v>14937</v>
      </c>
      <c r="I149" s="5" t="s">
        <v>14938</v>
      </c>
      <c r="J149" s="5" t="s">
        <v>14939</v>
      </c>
      <c r="K149" s="5" t="s">
        <v>14940</v>
      </c>
      <c r="L149" s="5" t="s">
        <v>14941</v>
      </c>
      <c r="M149" s="5" t="s">
        <v>14942</v>
      </c>
      <c r="N149" s="5" t="s">
        <v>14943</v>
      </c>
      <c r="O149" s="5" t="s">
        <v>14944</v>
      </c>
      <c r="P149" s="5" t="s">
        <v>14945</v>
      </c>
      <c r="Q149" s="5" t="s">
        <v>14946</v>
      </c>
      <c r="R149" s="5" t="s">
        <v>14947</v>
      </c>
      <c r="S149" s="5" t="s">
        <v>14948</v>
      </c>
      <c r="T149" s="5" t="s">
        <v>14859</v>
      </c>
      <c r="U149" s="5" t="s">
        <v>14949</v>
      </c>
      <c r="V149" s="5" t="s">
        <v>14950</v>
      </c>
      <c r="W149" s="5" t="s">
        <v>14951</v>
      </c>
    </row>
    <row r="150" spans="1:23" x14ac:dyDescent="0.25">
      <c r="A150" s="4" t="s">
        <v>14952</v>
      </c>
      <c r="B150" s="4" t="s">
        <v>14887</v>
      </c>
      <c r="C150" s="4" t="s">
        <v>14953</v>
      </c>
      <c r="D150" s="1" t="s">
        <v>14954</v>
      </c>
      <c r="E150" s="5" t="s">
        <v>14955</v>
      </c>
      <c r="F150" s="5" t="s">
        <v>14956</v>
      </c>
      <c r="G150" s="5" t="s">
        <v>14957</v>
      </c>
      <c r="H150" s="5" t="s">
        <v>14958</v>
      </c>
      <c r="I150" s="5" t="s">
        <v>14959</v>
      </c>
      <c r="J150" s="5" t="s">
        <v>14960</v>
      </c>
      <c r="K150" s="5" t="s">
        <v>14961</v>
      </c>
      <c r="L150" s="5" t="s">
        <v>14962</v>
      </c>
      <c r="M150" s="5" t="s">
        <v>14963</v>
      </c>
      <c r="N150" s="5" t="s">
        <v>14964</v>
      </c>
      <c r="O150" s="5" t="s">
        <v>14965</v>
      </c>
      <c r="P150" s="5" t="s">
        <v>14966</v>
      </c>
      <c r="Q150" s="5" t="s">
        <v>14967</v>
      </c>
      <c r="R150" s="5" t="s">
        <v>14968</v>
      </c>
      <c r="S150" s="5" t="s">
        <v>14969</v>
      </c>
      <c r="T150" s="5" t="s">
        <v>14970</v>
      </c>
      <c r="U150" s="5" t="s">
        <v>854</v>
      </c>
      <c r="V150" s="5" t="s">
        <v>854</v>
      </c>
      <c r="W150" s="5" t="s">
        <v>854</v>
      </c>
    </row>
    <row r="151" spans="1:23" x14ac:dyDescent="0.25">
      <c r="A151" s="4" t="s">
        <v>14971</v>
      </c>
      <c r="B151" s="4" t="s">
        <v>14887</v>
      </c>
      <c r="C151" s="4" t="s">
        <v>14972</v>
      </c>
      <c r="D151" s="1" t="s">
        <v>14973</v>
      </c>
      <c r="E151" s="5" t="s">
        <v>14974</v>
      </c>
      <c r="F151" s="5" t="s">
        <v>14975</v>
      </c>
      <c r="G151" s="5" t="s">
        <v>14976</v>
      </c>
      <c r="H151" s="5" t="s">
        <v>14977</v>
      </c>
      <c r="I151" s="5" t="s">
        <v>14978</v>
      </c>
      <c r="J151" s="5" t="s">
        <v>14979</v>
      </c>
      <c r="K151" s="5" t="s">
        <v>14980</v>
      </c>
      <c r="L151" s="5" t="s">
        <v>14981</v>
      </c>
      <c r="M151" s="5" t="s">
        <v>14982</v>
      </c>
      <c r="N151" s="5" t="s">
        <v>14983</v>
      </c>
      <c r="O151" s="5" t="s">
        <v>14984</v>
      </c>
      <c r="P151" s="5" t="s">
        <v>14985</v>
      </c>
      <c r="Q151" s="5" t="s">
        <v>14986</v>
      </c>
      <c r="R151" s="5" t="s">
        <v>14987</v>
      </c>
      <c r="S151" s="5" t="s">
        <v>14987</v>
      </c>
      <c r="T151" s="5" t="s">
        <v>14987</v>
      </c>
      <c r="U151" s="5" t="s">
        <v>14987</v>
      </c>
      <c r="V151" s="5" t="s">
        <v>14988</v>
      </c>
      <c r="W151" s="5" t="s">
        <v>14989</v>
      </c>
    </row>
    <row r="152" spans="1:23" x14ac:dyDescent="0.25">
      <c r="A152" s="4" t="s">
        <v>14990</v>
      </c>
      <c r="B152" s="4" t="s">
        <v>14887</v>
      </c>
      <c r="C152" s="4" t="s">
        <v>14991</v>
      </c>
      <c r="D152" s="1" t="s">
        <v>14992</v>
      </c>
      <c r="E152" s="5" t="s">
        <v>14993</v>
      </c>
      <c r="F152" s="5" t="s">
        <v>14994</v>
      </c>
      <c r="G152" s="5" t="s">
        <v>14995</v>
      </c>
      <c r="H152" s="5" t="s">
        <v>14996</v>
      </c>
      <c r="I152" s="5" t="s">
        <v>14997</v>
      </c>
      <c r="J152" s="5" t="s">
        <v>14998</v>
      </c>
      <c r="K152" s="5" t="s">
        <v>14999</v>
      </c>
      <c r="L152" s="5" t="s">
        <v>15000</v>
      </c>
      <c r="M152" s="5" t="s">
        <v>15001</v>
      </c>
      <c r="N152" s="5" t="s">
        <v>15002</v>
      </c>
      <c r="O152" s="5" t="s">
        <v>15003</v>
      </c>
      <c r="P152" s="5" t="s">
        <v>15004</v>
      </c>
      <c r="Q152" s="5" t="s">
        <v>15005</v>
      </c>
      <c r="R152" s="5" t="s">
        <v>15006</v>
      </c>
      <c r="S152" s="5" t="s">
        <v>15007</v>
      </c>
      <c r="T152" s="5" t="s">
        <v>15007</v>
      </c>
      <c r="U152" s="5" t="s">
        <v>854</v>
      </c>
      <c r="V152" s="5" t="s">
        <v>854</v>
      </c>
      <c r="W152" s="5" t="s">
        <v>854</v>
      </c>
    </row>
    <row r="153" spans="1:23" x14ac:dyDescent="0.25">
      <c r="A153" s="4" t="s">
        <v>15008</v>
      </c>
      <c r="B153" s="4" t="s">
        <v>14887</v>
      </c>
      <c r="C153" s="4" t="s">
        <v>15009</v>
      </c>
      <c r="D153" s="1" t="s">
        <v>15010</v>
      </c>
      <c r="E153" s="5" t="s">
        <v>15011</v>
      </c>
      <c r="F153" s="5" t="s">
        <v>15012</v>
      </c>
      <c r="G153" s="5" t="s">
        <v>15013</v>
      </c>
      <c r="H153" s="5" t="s">
        <v>15014</v>
      </c>
      <c r="I153" s="5" t="s">
        <v>15015</v>
      </c>
      <c r="J153" s="5" t="s">
        <v>15016</v>
      </c>
      <c r="K153" s="5" t="s">
        <v>15017</v>
      </c>
      <c r="L153" s="5" t="s">
        <v>15018</v>
      </c>
      <c r="M153" s="5" t="s">
        <v>15019</v>
      </c>
      <c r="N153" s="5" t="s">
        <v>15020</v>
      </c>
      <c r="O153" s="5" t="s">
        <v>15021</v>
      </c>
      <c r="P153" s="5" t="s">
        <v>15022</v>
      </c>
      <c r="Q153" s="5" t="s">
        <v>15023</v>
      </c>
      <c r="R153" s="5" t="s">
        <v>15024</v>
      </c>
      <c r="S153" s="5" t="s">
        <v>15025</v>
      </c>
      <c r="T153" s="5" t="s">
        <v>15025</v>
      </c>
      <c r="U153" s="5" t="s">
        <v>15026</v>
      </c>
      <c r="V153" s="5" t="s">
        <v>15027</v>
      </c>
      <c r="W153" s="5" t="s">
        <v>15028</v>
      </c>
    </row>
    <row r="154" spans="1:23" x14ac:dyDescent="0.25">
      <c r="A154" s="4" t="s">
        <v>15029</v>
      </c>
      <c r="B154" s="4" t="s">
        <v>14887</v>
      </c>
      <c r="C154" s="4" t="s">
        <v>15030</v>
      </c>
      <c r="D154" s="1"/>
      <c r="E154" s="5">
        <v>0.3</v>
      </c>
      <c r="F154" s="5">
        <v>0.3</v>
      </c>
      <c r="G154" s="5">
        <v>0.3</v>
      </c>
      <c r="H154" s="5">
        <v>0.3</v>
      </c>
      <c r="I154" s="5">
        <v>0.3</v>
      </c>
      <c r="J154" s="5">
        <v>0.3</v>
      </c>
      <c r="K154" s="5">
        <v>0.3</v>
      </c>
      <c r="L154" s="5">
        <v>0.3</v>
      </c>
      <c r="M154" s="5">
        <v>0.3</v>
      </c>
      <c r="N154" s="5">
        <v>0.3</v>
      </c>
      <c r="O154" s="5">
        <v>0.3</v>
      </c>
      <c r="P154" s="5">
        <v>0.3</v>
      </c>
      <c r="Q154" s="5">
        <v>0.3</v>
      </c>
      <c r="R154" s="5">
        <v>0.3</v>
      </c>
      <c r="S154" s="5">
        <v>0.3</v>
      </c>
      <c r="T154" s="5">
        <v>0.3</v>
      </c>
      <c r="U154" s="5">
        <v>0</v>
      </c>
      <c r="V154" s="5">
        <v>0</v>
      </c>
      <c r="W154" s="5">
        <v>0</v>
      </c>
    </row>
    <row r="155" spans="1:23" x14ac:dyDescent="0.25">
      <c r="A155" s="4" t="s">
        <v>15031</v>
      </c>
      <c r="B155" s="4" t="s">
        <v>14887</v>
      </c>
      <c r="C155" s="4" t="s">
        <v>15032</v>
      </c>
      <c r="D155" s="1"/>
      <c r="E155" s="5">
        <v>0.3</v>
      </c>
      <c r="F155" s="5">
        <v>0.3</v>
      </c>
      <c r="G155" s="5">
        <v>0.3</v>
      </c>
      <c r="H155" s="5">
        <v>0.3</v>
      </c>
      <c r="I155" s="5">
        <v>0.309</v>
      </c>
      <c r="J155" s="5">
        <v>0.309</v>
      </c>
      <c r="K155" s="5">
        <v>0.309</v>
      </c>
      <c r="L155" s="5">
        <v>0.309</v>
      </c>
      <c r="M155" s="5">
        <v>0.309</v>
      </c>
      <c r="N155" s="5">
        <v>0.309</v>
      </c>
      <c r="O155" s="5">
        <v>0.309</v>
      </c>
      <c r="P155" s="5">
        <v>0.309</v>
      </c>
      <c r="Q155" s="5">
        <v>0.309</v>
      </c>
      <c r="R155" s="5">
        <v>0.309</v>
      </c>
      <c r="S155" s="5">
        <v>0.309</v>
      </c>
      <c r="T155" s="5">
        <v>0.309</v>
      </c>
      <c r="U155" s="5">
        <v>0.309</v>
      </c>
      <c r="V155" s="5">
        <v>0.309</v>
      </c>
      <c r="W155" s="5">
        <v>0.309</v>
      </c>
    </row>
    <row r="156" spans="1:23" x14ac:dyDescent="0.25">
      <c r="A156" s="4" t="s">
        <v>15033</v>
      </c>
      <c r="B156" s="4" t="s">
        <v>14887</v>
      </c>
      <c r="C156" s="4" t="s">
        <v>15034</v>
      </c>
      <c r="D156" s="1"/>
      <c r="E156" s="5">
        <v>0.5</v>
      </c>
      <c r="F156" s="5">
        <v>0.5</v>
      </c>
      <c r="G156" s="5">
        <v>0.5</v>
      </c>
      <c r="H156" s="5">
        <v>0.5</v>
      </c>
      <c r="I156" s="5">
        <v>0.5</v>
      </c>
      <c r="J156" s="5">
        <v>0.5</v>
      </c>
      <c r="K156" s="5">
        <v>0.5</v>
      </c>
      <c r="L156" s="5">
        <v>0.5</v>
      </c>
      <c r="M156" s="5">
        <v>0.5</v>
      </c>
      <c r="N156" s="5">
        <v>0.5</v>
      </c>
      <c r="O156" s="5">
        <v>0.5</v>
      </c>
      <c r="P156" s="5">
        <v>0.5</v>
      </c>
      <c r="Q156" s="5">
        <v>0.5</v>
      </c>
      <c r="R156" s="5">
        <v>0.54</v>
      </c>
      <c r="S156" s="5">
        <v>0.54</v>
      </c>
      <c r="T156" s="5">
        <v>0.54</v>
      </c>
      <c r="U156" s="5">
        <v>0</v>
      </c>
      <c r="V156" s="5">
        <v>0</v>
      </c>
      <c r="W156" s="5">
        <v>0</v>
      </c>
    </row>
    <row r="157" spans="1:23" x14ac:dyDescent="0.25">
      <c r="A157" s="4" t="s">
        <v>15035</v>
      </c>
      <c r="B157" s="4" t="s">
        <v>14887</v>
      </c>
      <c r="C157" s="4" t="s">
        <v>15036</v>
      </c>
      <c r="D157" s="1"/>
      <c r="E157" s="5">
        <v>1</v>
      </c>
      <c r="F157" s="5">
        <v>1</v>
      </c>
      <c r="G157" s="5">
        <v>1</v>
      </c>
      <c r="H157" s="5">
        <v>1</v>
      </c>
      <c r="I157" s="5">
        <v>1</v>
      </c>
      <c r="J157" s="5">
        <v>1</v>
      </c>
      <c r="K157" s="5">
        <v>1</v>
      </c>
      <c r="L157" s="5">
        <v>1</v>
      </c>
      <c r="M157" s="5">
        <v>1</v>
      </c>
      <c r="N157" s="5">
        <v>1</v>
      </c>
      <c r="O157" s="5">
        <v>1</v>
      </c>
      <c r="P157" s="5">
        <v>1</v>
      </c>
      <c r="Q157" s="5">
        <v>1</v>
      </c>
      <c r="R157" s="5">
        <v>1</v>
      </c>
      <c r="S157" s="5">
        <v>1</v>
      </c>
      <c r="T157" s="5">
        <v>1</v>
      </c>
      <c r="U157" s="5">
        <v>1</v>
      </c>
      <c r="V157" s="5">
        <v>1</v>
      </c>
      <c r="W157" s="5">
        <v>1</v>
      </c>
    </row>
    <row r="158" spans="1:23" x14ac:dyDescent="0.25">
      <c r="A158" s="4" t="s">
        <v>15037</v>
      </c>
      <c r="B158" s="4" t="s">
        <v>14887</v>
      </c>
      <c r="C158" s="4" t="s">
        <v>15038</v>
      </c>
      <c r="D158" s="1"/>
      <c r="E158" s="5">
        <v>0.15</v>
      </c>
      <c r="F158" s="5">
        <v>0.15</v>
      </c>
      <c r="G158" s="5">
        <v>0.15</v>
      </c>
      <c r="H158" s="5">
        <v>0.16</v>
      </c>
      <c r="I158" s="5">
        <v>0.16</v>
      </c>
      <c r="J158" s="5">
        <v>0.16</v>
      </c>
      <c r="K158" s="5">
        <v>0.16</v>
      </c>
      <c r="L158" s="5">
        <v>0.16</v>
      </c>
      <c r="M158" s="5">
        <v>0.16</v>
      </c>
      <c r="N158" s="5">
        <v>0.16</v>
      </c>
      <c r="O158" s="5">
        <v>0.16</v>
      </c>
      <c r="P158" s="5">
        <v>0.16</v>
      </c>
      <c r="Q158" s="5">
        <v>0.16</v>
      </c>
      <c r="R158" s="5">
        <v>0.16</v>
      </c>
      <c r="S158" s="5">
        <v>0.16</v>
      </c>
      <c r="T158" s="5">
        <v>0.16</v>
      </c>
      <c r="U158" s="5">
        <v>0.16</v>
      </c>
      <c r="V158" s="5">
        <v>0.16</v>
      </c>
      <c r="W158" s="5">
        <v>0.16</v>
      </c>
    </row>
    <row r="159" spans="1:23" x14ac:dyDescent="0.25">
      <c r="A159" s="4" t="s">
        <v>15039</v>
      </c>
      <c r="B159" s="4" t="s">
        <v>14887</v>
      </c>
      <c r="C159" s="4" t="s">
        <v>15040</v>
      </c>
      <c r="D159" s="1"/>
      <c r="E159" s="5">
        <v>0.3</v>
      </c>
      <c r="F159" s="5">
        <v>0.3</v>
      </c>
      <c r="G159" s="5">
        <v>0.3</v>
      </c>
      <c r="H159" s="5">
        <v>0.32</v>
      </c>
      <c r="I159" s="5">
        <v>0.32</v>
      </c>
      <c r="J159" s="5">
        <v>0.32</v>
      </c>
      <c r="K159" s="5">
        <v>0.32</v>
      </c>
      <c r="L159" s="5">
        <v>0.32</v>
      </c>
      <c r="M159" s="5">
        <v>0.32</v>
      </c>
      <c r="N159" s="5">
        <v>0.32</v>
      </c>
      <c r="O159" s="5">
        <v>0.32</v>
      </c>
      <c r="P159" s="5">
        <v>0.32</v>
      </c>
      <c r="Q159" s="5">
        <v>0.32</v>
      </c>
      <c r="R159" s="5">
        <v>0.32</v>
      </c>
      <c r="S159" s="5">
        <v>0.32</v>
      </c>
      <c r="T159" s="5">
        <v>0.32</v>
      </c>
      <c r="U159" s="5">
        <v>0.32</v>
      </c>
      <c r="V159" s="5">
        <v>0.32</v>
      </c>
      <c r="W159" s="5">
        <v>0.32</v>
      </c>
    </row>
    <row r="160" spans="1:23" x14ac:dyDescent="0.25">
      <c r="A160" s="4" t="s">
        <v>15041</v>
      </c>
      <c r="B160" s="4" t="s">
        <v>14887</v>
      </c>
      <c r="C160" s="4" t="s">
        <v>15042</v>
      </c>
      <c r="D160" s="1"/>
      <c r="E160" s="5" t="s">
        <v>216</v>
      </c>
      <c r="F160" s="5" t="s">
        <v>216</v>
      </c>
      <c r="G160" s="5" t="s">
        <v>216</v>
      </c>
      <c r="H160" s="5" t="s">
        <v>216</v>
      </c>
      <c r="I160" s="5" t="s">
        <v>15043</v>
      </c>
      <c r="J160" s="5" t="s">
        <v>15044</v>
      </c>
      <c r="K160" s="5" t="s">
        <v>15045</v>
      </c>
      <c r="L160" s="5" t="s">
        <v>15046</v>
      </c>
      <c r="M160" s="5" t="s">
        <v>15047</v>
      </c>
      <c r="N160" s="5" t="s">
        <v>15048</v>
      </c>
      <c r="O160" s="5" t="s">
        <v>15049</v>
      </c>
      <c r="P160" s="5" t="s">
        <v>15050</v>
      </c>
      <c r="Q160" s="5" t="s">
        <v>15051</v>
      </c>
      <c r="R160" s="5" t="s">
        <v>15052</v>
      </c>
      <c r="S160" s="5" t="s">
        <v>15053</v>
      </c>
      <c r="T160" s="5" t="s">
        <v>15054</v>
      </c>
      <c r="U160" s="5" t="s">
        <v>15055</v>
      </c>
      <c r="V160" s="5" t="s">
        <v>15056</v>
      </c>
      <c r="W160" s="5" t="s">
        <v>15057</v>
      </c>
    </row>
    <row r="161" spans="1:23" x14ac:dyDescent="0.25">
      <c r="A161" s="4" t="s">
        <v>15058</v>
      </c>
      <c r="B161" s="4" t="s">
        <v>14887</v>
      </c>
      <c r="C161" s="4" t="s">
        <v>15059</v>
      </c>
      <c r="D161" s="1"/>
      <c r="E161" s="5" t="s">
        <v>1407</v>
      </c>
      <c r="F161" s="5" t="s">
        <v>1408</v>
      </c>
      <c r="G161" s="5" t="s">
        <v>15060</v>
      </c>
      <c r="H161" s="5" t="s">
        <v>15061</v>
      </c>
      <c r="I161" s="5" t="s">
        <v>15062</v>
      </c>
      <c r="J161" s="5" t="s">
        <v>15063</v>
      </c>
      <c r="K161" s="5" t="s">
        <v>15064</v>
      </c>
      <c r="L161" s="5" t="s">
        <v>1401</v>
      </c>
      <c r="M161" s="5" t="s">
        <v>15065</v>
      </c>
      <c r="N161" s="5" t="s">
        <v>15066</v>
      </c>
      <c r="O161" s="5" t="s">
        <v>15067</v>
      </c>
      <c r="P161" s="5" t="s">
        <v>14152</v>
      </c>
      <c r="Q161" s="5" t="s">
        <v>15068</v>
      </c>
      <c r="R161" s="5" t="s">
        <v>1058</v>
      </c>
      <c r="S161" s="5" t="s">
        <v>6107</v>
      </c>
      <c r="T161" s="5" t="s">
        <v>7670</v>
      </c>
      <c r="U161" s="5" t="s">
        <v>15069</v>
      </c>
      <c r="V161" s="5" t="s">
        <v>15070</v>
      </c>
      <c r="W161" s="5" t="s">
        <v>15071</v>
      </c>
    </row>
    <row r="162" spans="1:23" x14ac:dyDescent="0.25">
      <c r="A162" s="4" t="s">
        <v>15072</v>
      </c>
      <c r="B162" s="4" t="s">
        <v>14887</v>
      </c>
      <c r="C162" s="4" t="s">
        <v>15073</v>
      </c>
      <c r="D162" s="1"/>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t="s">
        <v>216</v>
      </c>
      <c r="T162" s="5" t="s">
        <v>216</v>
      </c>
      <c r="U162" s="5" t="s">
        <v>216</v>
      </c>
      <c r="V162" s="5" t="s">
        <v>15074</v>
      </c>
      <c r="W162" s="5" t="s">
        <v>15075</v>
      </c>
    </row>
    <row r="163" spans="1:23" x14ac:dyDescent="0.25">
      <c r="A163" s="4" t="s">
        <v>15076</v>
      </c>
      <c r="B163" s="4" t="s">
        <v>14887</v>
      </c>
      <c r="C163" s="4" t="s">
        <v>15077</v>
      </c>
      <c r="D163" s="1"/>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t="s">
        <v>216</v>
      </c>
      <c r="U163" s="5" t="s">
        <v>216</v>
      </c>
      <c r="V163" s="5" t="s">
        <v>15078</v>
      </c>
      <c r="W163" s="5" t="s">
        <v>15078</v>
      </c>
    </row>
    <row r="164" spans="1:23" x14ac:dyDescent="0.25">
      <c r="A164" s="4" t="s">
        <v>15079</v>
      </c>
      <c r="B164" s="4" t="s">
        <v>14887</v>
      </c>
      <c r="C164" s="4" t="s">
        <v>15080</v>
      </c>
      <c r="D164" s="1"/>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t="s">
        <v>216</v>
      </c>
      <c r="U164" s="5" t="s">
        <v>216</v>
      </c>
      <c r="V164" s="5" t="s">
        <v>15081</v>
      </c>
      <c r="W164" s="5" t="s">
        <v>15081</v>
      </c>
    </row>
    <row r="165" spans="1:23" x14ac:dyDescent="0.25">
      <c r="A165" s="4" t="s">
        <v>15082</v>
      </c>
      <c r="B165" s="4" t="s">
        <v>14887</v>
      </c>
      <c r="C165" s="4" t="s">
        <v>15083</v>
      </c>
      <c r="D165" s="1"/>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t="s">
        <v>216</v>
      </c>
      <c r="T165" s="5" t="s">
        <v>216</v>
      </c>
      <c r="U165" s="5" t="s">
        <v>216</v>
      </c>
      <c r="V165" s="5" t="s">
        <v>15084</v>
      </c>
      <c r="W165" s="5" t="s">
        <v>15084</v>
      </c>
    </row>
    <row r="166" spans="1:23" x14ac:dyDescent="0.25">
      <c r="A166" s="4" t="s">
        <v>15085</v>
      </c>
      <c r="B166" s="4" t="s">
        <v>14887</v>
      </c>
      <c r="C166" s="4" t="s">
        <v>15086</v>
      </c>
      <c r="D166" s="1"/>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t="s">
        <v>216</v>
      </c>
      <c r="T166" s="5" t="s">
        <v>216</v>
      </c>
      <c r="U166" s="5" t="s">
        <v>216</v>
      </c>
      <c r="V166" s="5" t="s">
        <v>7726</v>
      </c>
      <c r="W166" s="5" t="s">
        <v>7726</v>
      </c>
    </row>
    <row r="167" spans="1:23" x14ac:dyDescent="0.25">
      <c r="A167" s="4" t="s">
        <v>15087</v>
      </c>
      <c r="B167" s="4" t="s">
        <v>15088</v>
      </c>
      <c r="C167" s="4" t="s">
        <v>257</v>
      </c>
      <c r="D167" s="1" t="s">
        <v>258</v>
      </c>
      <c r="E167" s="5">
        <v>1</v>
      </c>
      <c r="F167" s="5">
        <v>1</v>
      </c>
      <c r="G167" s="5">
        <v>1</v>
      </c>
      <c r="H167" s="5">
        <v>1</v>
      </c>
      <c r="I167" s="5">
        <v>1</v>
      </c>
      <c r="J167" s="5">
        <v>1</v>
      </c>
      <c r="K167" s="5">
        <v>1</v>
      </c>
      <c r="L167" s="5">
        <v>1</v>
      </c>
      <c r="M167" s="5">
        <v>1</v>
      </c>
      <c r="N167" s="5">
        <v>1</v>
      </c>
      <c r="O167" s="5">
        <v>1</v>
      </c>
      <c r="P167" s="5">
        <v>1</v>
      </c>
      <c r="Q167" s="5">
        <v>1</v>
      </c>
      <c r="R167" s="5">
        <v>1</v>
      </c>
      <c r="S167" s="5">
        <v>1</v>
      </c>
      <c r="T167" s="5">
        <v>1</v>
      </c>
      <c r="U167" s="5">
        <v>1</v>
      </c>
      <c r="V167" s="5">
        <v>1</v>
      </c>
      <c r="W167" s="5">
        <v>1</v>
      </c>
    </row>
    <row r="168" spans="1:23" ht="25.5" x14ac:dyDescent="0.25">
      <c r="A168" s="4" t="s">
        <v>15089</v>
      </c>
      <c r="B168" s="4" t="s">
        <v>15088</v>
      </c>
      <c r="C168" s="4" t="s">
        <v>1854</v>
      </c>
      <c r="D168" s="1" t="s">
        <v>1855</v>
      </c>
      <c r="E168" s="5">
        <v>0</v>
      </c>
      <c r="F168" s="5">
        <v>0</v>
      </c>
      <c r="G168" s="5">
        <v>0</v>
      </c>
      <c r="H168" s="5">
        <v>0</v>
      </c>
      <c r="I168" s="5">
        <v>0</v>
      </c>
      <c r="J168" s="5">
        <v>0</v>
      </c>
      <c r="K168" s="5">
        <v>0</v>
      </c>
      <c r="L168" s="5">
        <v>0</v>
      </c>
      <c r="M168" s="5">
        <v>0</v>
      </c>
      <c r="N168" s="5">
        <v>0</v>
      </c>
      <c r="O168" s="5">
        <v>0</v>
      </c>
      <c r="P168" s="5">
        <v>0</v>
      </c>
      <c r="Q168" s="5">
        <v>0</v>
      </c>
      <c r="R168" s="5">
        <v>0</v>
      </c>
      <c r="S168" s="5">
        <v>0</v>
      </c>
      <c r="T168" s="5">
        <v>0</v>
      </c>
      <c r="U168" s="5">
        <v>0</v>
      </c>
      <c r="V168" s="5">
        <v>0</v>
      </c>
      <c r="W168" s="5">
        <v>0</v>
      </c>
    </row>
    <row r="169" spans="1:23" x14ac:dyDescent="0.25">
      <c r="A169" s="4" t="s">
        <v>5356</v>
      </c>
      <c r="B169" s="4" t="s">
        <v>15090</v>
      </c>
      <c r="C169" s="4" t="s">
        <v>15091</v>
      </c>
      <c r="D169" s="1"/>
      <c r="E169" s="5">
        <v>8.7600000000000004E-3</v>
      </c>
      <c r="F169" s="5">
        <v>8.7600000000000004E-3</v>
      </c>
      <c r="G169" s="5">
        <v>8.7799999999999996E-3</v>
      </c>
      <c r="H169" s="5">
        <v>8.8500000000000002E-3</v>
      </c>
      <c r="I169" s="5">
        <v>8.8699999999999994E-3</v>
      </c>
      <c r="J169" s="5">
        <v>8.8599999999999998E-3</v>
      </c>
      <c r="K169" s="5">
        <v>8.8299999999999993E-3</v>
      </c>
      <c r="L169" s="5">
        <v>8.7899999999999992E-3</v>
      </c>
      <c r="M169" s="5">
        <v>8.7799999999999996E-3</v>
      </c>
      <c r="N169" s="5">
        <v>8.7500000000000008E-3</v>
      </c>
      <c r="O169" s="5">
        <v>8.7100000000000007E-3</v>
      </c>
      <c r="P169" s="5">
        <v>8.8599999999999998E-3</v>
      </c>
      <c r="Q169" s="5">
        <v>8.6700000000000006E-3</v>
      </c>
      <c r="R169" s="5">
        <v>8.6800000000000002E-3</v>
      </c>
      <c r="S169" s="5">
        <v>8.6899999999999998E-3</v>
      </c>
      <c r="T169" s="5">
        <v>8.6899999999999998E-3</v>
      </c>
      <c r="U169" s="5">
        <v>8.6899999999999998E-3</v>
      </c>
      <c r="V169" s="5">
        <v>8.6899999999999998E-3</v>
      </c>
      <c r="W169" s="5">
        <v>8.6999999999999994E-3</v>
      </c>
    </row>
    <row r="170" spans="1:23" x14ac:dyDescent="0.25">
      <c r="A170" s="4" t="s">
        <v>15092</v>
      </c>
      <c r="B170" s="4" t="s">
        <v>15093</v>
      </c>
      <c r="C170" s="4" t="s">
        <v>15094</v>
      </c>
      <c r="D170" s="1" t="s">
        <v>15095</v>
      </c>
      <c r="E170" s="5">
        <v>0.15</v>
      </c>
      <c r="F170" s="5">
        <v>0.15</v>
      </c>
      <c r="G170" s="5">
        <v>0.15</v>
      </c>
      <c r="H170" s="5">
        <v>0.15</v>
      </c>
      <c r="I170" s="5">
        <v>0.15</v>
      </c>
      <c r="J170" s="5">
        <v>0.15</v>
      </c>
      <c r="K170" s="5">
        <v>0.15</v>
      </c>
      <c r="L170" s="5">
        <v>0.15</v>
      </c>
      <c r="M170" s="5">
        <v>0.15</v>
      </c>
      <c r="N170" s="5">
        <v>0.15</v>
      </c>
      <c r="O170" s="5">
        <v>0.15</v>
      </c>
      <c r="P170" s="5">
        <v>0.15</v>
      </c>
      <c r="Q170" s="5">
        <v>0.15</v>
      </c>
      <c r="R170" s="5">
        <v>0.15</v>
      </c>
      <c r="S170" s="5">
        <v>0.15</v>
      </c>
      <c r="T170" s="5">
        <v>0.15</v>
      </c>
      <c r="U170" s="5">
        <v>0.15</v>
      </c>
      <c r="V170" s="5">
        <v>0.15</v>
      </c>
      <c r="W170" s="5">
        <v>0.15</v>
      </c>
    </row>
    <row r="171" spans="1:23" x14ac:dyDescent="0.25">
      <c r="A171" s="4" t="s">
        <v>15096</v>
      </c>
      <c r="B171" s="4" t="s">
        <v>15093</v>
      </c>
      <c r="C171" s="4" t="s">
        <v>15097</v>
      </c>
      <c r="D171" s="1" t="s">
        <v>15098</v>
      </c>
      <c r="E171" s="5">
        <v>0.59</v>
      </c>
      <c r="F171" s="5">
        <v>0.59</v>
      </c>
      <c r="G171" s="5">
        <v>0.59</v>
      </c>
      <c r="H171" s="5">
        <v>0.51500000000000001</v>
      </c>
      <c r="I171" s="5">
        <v>0.51500000000000001</v>
      </c>
      <c r="J171" s="5">
        <v>0.51500000000000001</v>
      </c>
      <c r="K171" s="5">
        <v>0.51700000000000002</v>
      </c>
      <c r="L171" s="5">
        <v>0.51700000000000002</v>
      </c>
      <c r="M171" s="5">
        <v>0.51949999999999996</v>
      </c>
      <c r="N171" s="5">
        <v>0.51949999999999996</v>
      </c>
      <c r="O171" s="5">
        <v>0.51949999999999996</v>
      </c>
      <c r="P171" s="5">
        <v>0.5202</v>
      </c>
      <c r="Q171" s="5">
        <v>0.52049999999999996</v>
      </c>
      <c r="R171" s="5">
        <v>0.52059999999999995</v>
      </c>
      <c r="S171" s="5">
        <v>0.52059999999999995</v>
      </c>
      <c r="T171" s="5">
        <v>0.52070000000000005</v>
      </c>
      <c r="U171" s="5">
        <v>0.52070000000000005</v>
      </c>
      <c r="V171" s="5">
        <v>0.52070000000000005</v>
      </c>
      <c r="W171" s="5">
        <v>0.52010000000000001</v>
      </c>
    </row>
    <row r="172" spans="1:23" x14ac:dyDescent="0.25">
      <c r="A172" s="4" t="s">
        <v>6332</v>
      </c>
      <c r="B172" s="4" t="s">
        <v>15099</v>
      </c>
      <c r="C172" s="4" t="s">
        <v>15100</v>
      </c>
      <c r="D172" s="1" t="s">
        <v>15101</v>
      </c>
      <c r="E172" s="5">
        <v>0.01</v>
      </c>
      <c r="F172" s="5">
        <v>0.01</v>
      </c>
      <c r="G172" s="5">
        <v>0.01</v>
      </c>
      <c r="H172" s="5">
        <v>0.01</v>
      </c>
      <c r="I172" s="5">
        <v>0.01</v>
      </c>
      <c r="J172" s="5">
        <v>0.01</v>
      </c>
      <c r="K172" s="5">
        <v>0.01</v>
      </c>
      <c r="L172" s="5">
        <v>0.01</v>
      </c>
      <c r="M172" s="5">
        <v>0.01</v>
      </c>
      <c r="N172" s="5">
        <v>0.01</v>
      </c>
      <c r="O172" s="5">
        <v>0.01</v>
      </c>
      <c r="P172" s="5">
        <v>0.01</v>
      </c>
      <c r="Q172" s="5">
        <v>0.01</v>
      </c>
      <c r="R172" s="5">
        <v>0.01</v>
      </c>
      <c r="S172" s="5">
        <v>0.01</v>
      </c>
      <c r="T172" s="5">
        <v>0.01</v>
      </c>
      <c r="U172" s="5">
        <v>9.1999999999999998E-3</v>
      </c>
      <c r="V172" s="5">
        <v>5.1000000000000004E-3</v>
      </c>
      <c r="W172" s="5">
        <v>5.1000000000000004E-3</v>
      </c>
    </row>
    <row r="173" spans="1:23" x14ac:dyDescent="0.25">
      <c r="A173" s="4" t="s">
        <v>6336</v>
      </c>
      <c r="B173" s="4" t="s">
        <v>15099</v>
      </c>
      <c r="C173" s="4" t="s">
        <v>15102</v>
      </c>
      <c r="D173" s="1"/>
      <c r="E173" s="5">
        <v>0.03</v>
      </c>
      <c r="F173" s="5">
        <v>0.03</v>
      </c>
      <c r="G173" s="5">
        <v>0.03</v>
      </c>
      <c r="H173" s="5">
        <v>0.03</v>
      </c>
      <c r="I173" s="5">
        <v>0.03</v>
      </c>
      <c r="J173" s="5">
        <v>0.03</v>
      </c>
      <c r="K173" s="5">
        <v>0.03</v>
      </c>
      <c r="L173" s="5">
        <v>0.03</v>
      </c>
      <c r="M173" s="5">
        <v>0.03</v>
      </c>
      <c r="N173" s="5">
        <v>0.03</v>
      </c>
      <c r="O173" s="5">
        <v>0.03</v>
      </c>
      <c r="P173" s="5">
        <v>0.03</v>
      </c>
      <c r="Q173" s="5">
        <v>0.03</v>
      </c>
      <c r="R173" s="5">
        <v>0.03</v>
      </c>
      <c r="S173" s="5">
        <v>0.03</v>
      </c>
      <c r="T173" s="5">
        <v>0.03</v>
      </c>
      <c r="U173" s="5">
        <v>0.03</v>
      </c>
      <c r="V173" s="5">
        <v>1.4E-2</v>
      </c>
      <c r="W173" s="5">
        <v>1.4E-2</v>
      </c>
    </row>
    <row r="174" spans="1:23" x14ac:dyDescent="0.25">
      <c r="A174" s="4" t="s">
        <v>11059</v>
      </c>
      <c r="B174" s="4" t="s">
        <v>15103</v>
      </c>
      <c r="C174" s="4" t="s">
        <v>15104</v>
      </c>
      <c r="D174" s="1"/>
      <c r="E174" s="5" t="s">
        <v>15105</v>
      </c>
      <c r="F174" s="5" t="s">
        <v>15106</v>
      </c>
      <c r="G174" s="5" t="s">
        <v>15107</v>
      </c>
      <c r="H174" s="5" t="s">
        <v>15108</v>
      </c>
      <c r="I174" s="5" t="s">
        <v>15109</v>
      </c>
      <c r="J174" s="5" t="s">
        <v>15110</v>
      </c>
      <c r="K174" s="5" t="s">
        <v>15111</v>
      </c>
      <c r="L174" s="5" t="s">
        <v>15112</v>
      </c>
      <c r="M174" s="5" t="s">
        <v>15113</v>
      </c>
      <c r="N174" s="5" t="s">
        <v>15114</v>
      </c>
      <c r="O174" s="5" t="s">
        <v>15115</v>
      </c>
      <c r="P174" s="5" t="s">
        <v>15116</v>
      </c>
      <c r="Q174" s="5" t="s">
        <v>15117</v>
      </c>
      <c r="R174" s="5" t="s">
        <v>15118</v>
      </c>
      <c r="S174" s="5" t="s">
        <v>15119</v>
      </c>
      <c r="T174" s="5" t="s">
        <v>15120</v>
      </c>
      <c r="U174" s="5" t="s">
        <v>15121</v>
      </c>
      <c r="V174" s="5" t="s">
        <v>15122</v>
      </c>
      <c r="W174" s="5" t="s">
        <v>15123</v>
      </c>
    </row>
    <row r="175" spans="1:23" x14ac:dyDescent="0.25">
      <c r="A175" s="4" t="s">
        <v>11064</v>
      </c>
      <c r="B175" s="4" t="s">
        <v>15103</v>
      </c>
      <c r="C175" s="4" t="s">
        <v>15124</v>
      </c>
      <c r="D175" s="1"/>
      <c r="E175" s="5" t="s">
        <v>15125</v>
      </c>
      <c r="F175" s="5" t="s">
        <v>15126</v>
      </c>
      <c r="G175" s="5" t="s">
        <v>15127</v>
      </c>
      <c r="H175" s="5" t="s">
        <v>15128</v>
      </c>
      <c r="I175" s="5" t="s">
        <v>15129</v>
      </c>
      <c r="J175" s="5" t="s">
        <v>10291</v>
      </c>
      <c r="K175" s="5" t="s">
        <v>15130</v>
      </c>
      <c r="L175" s="5" t="s">
        <v>15131</v>
      </c>
      <c r="M175" s="5" t="s">
        <v>15132</v>
      </c>
      <c r="N175" s="5" t="s">
        <v>15133</v>
      </c>
      <c r="O175" s="5" t="s">
        <v>15134</v>
      </c>
      <c r="P175" s="5" t="s">
        <v>15135</v>
      </c>
      <c r="Q175" s="5" t="s">
        <v>15136</v>
      </c>
      <c r="R175" s="5" t="s">
        <v>15137</v>
      </c>
      <c r="S175" s="5" t="s">
        <v>15138</v>
      </c>
      <c r="T175" s="5" t="s">
        <v>15139</v>
      </c>
      <c r="U175" s="5" t="s">
        <v>15140</v>
      </c>
      <c r="V175" s="5" t="s">
        <v>15141</v>
      </c>
      <c r="W175" s="5" t="s">
        <v>15142</v>
      </c>
    </row>
    <row r="176" spans="1:23" x14ac:dyDescent="0.25">
      <c r="A176" s="4" t="s">
        <v>11068</v>
      </c>
      <c r="B176" s="4" t="s">
        <v>15103</v>
      </c>
      <c r="C176" s="4" t="s">
        <v>15143</v>
      </c>
      <c r="D176" s="1"/>
      <c r="E176" s="5" t="s">
        <v>15144</v>
      </c>
      <c r="F176" s="5" t="s">
        <v>15145</v>
      </c>
      <c r="G176" s="5" t="s">
        <v>15146</v>
      </c>
      <c r="H176" s="5" t="s">
        <v>12253</v>
      </c>
      <c r="I176" s="5" t="s">
        <v>15147</v>
      </c>
      <c r="J176" s="5" t="s">
        <v>15148</v>
      </c>
      <c r="K176" s="5" t="s">
        <v>15149</v>
      </c>
      <c r="L176" s="5" t="s">
        <v>15150</v>
      </c>
      <c r="M176" s="5" t="s">
        <v>15151</v>
      </c>
      <c r="N176" s="5" t="s">
        <v>15152</v>
      </c>
      <c r="O176" s="5" t="s">
        <v>15153</v>
      </c>
      <c r="P176" s="5" t="s">
        <v>15154</v>
      </c>
      <c r="Q176" s="5" t="s">
        <v>15155</v>
      </c>
      <c r="R176" s="5" t="s">
        <v>15156</v>
      </c>
      <c r="S176" s="5" t="s">
        <v>15157</v>
      </c>
      <c r="T176" s="5" t="s">
        <v>15158</v>
      </c>
      <c r="U176" s="5" t="s">
        <v>15159</v>
      </c>
      <c r="V176" s="5" t="s">
        <v>15160</v>
      </c>
      <c r="W176" s="5" t="s">
        <v>15161</v>
      </c>
    </row>
    <row r="177" spans="1:23" x14ac:dyDescent="0.25">
      <c r="A177" s="4" t="s">
        <v>11074</v>
      </c>
      <c r="B177" s="4" t="s">
        <v>15103</v>
      </c>
      <c r="C177" s="4" t="s">
        <v>15162</v>
      </c>
      <c r="D177" s="1"/>
      <c r="E177" s="5" t="s">
        <v>216</v>
      </c>
      <c r="F177" s="5" t="s">
        <v>216</v>
      </c>
      <c r="G177" s="5" t="s">
        <v>216</v>
      </c>
      <c r="H177" s="5" t="s">
        <v>216</v>
      </c>
      <c r="I177" s="5" t="s">
        <v>216</v>
      </c>
      <c r="J177" s="5" t="s">
        <v>216</v>
      </c>
      <c r="K177" s="5" t="s">
        <v>216</v>
      </c>
      <c r="L177" s="5" t="s">
        <v>15163</v>
      </c>
      <c r="M177" s="5" t="s">
        <v>15164</v>
      </c>
      <c r="N177" s="5" t="s">
        <v>15165</v>
      </c>
      <c r="O177" s="5" t="s">
        <v>15166</v>
      </c>
      <c r="P177" s="5" t="s">
        <v>15167</v>
      </c>
      <c r="Q177" s="5" t="s">
        <v>15168</v>
      </c>
      <c r="R177" s="5" t="s">
        <v>15169</v>
      </c>
      <c r="S177" s="5" t="s">
        <v>15170</v>
      </c>
      <c r="T177" s="5" t="s">
        <v>15171</v>
      </c>
      <c r="U177" s="5" t="s">
        <v>15172</v>
      </c>
      <c r="V177" s="5" t="s">
        <v>15173</v>
      </c>
      <c r="W177" s="5" t="s">
        <v>15174</v>
      </c>
    </row>
    <row r="178" spans="1:23" x14ac:dyDescent="0.25">
      <c r="A178" s="4" t="s">
        <v>11083</v>
      </c>
      <c r="B178" s="4" t="s">
        <v>15103</v>
      </c>
      <c r="C178" s="4" t="s">
        <v>15175</v>
      </c>
      <c r="D178" s="1"/>
      <c r="E178" s="5" t="s">
        <v>216</v>
      </c>
      <c r="F178" s="5" t="s">
        <v>216</v>
      </c>
      <c r="G178" s="5" t="s">
        <v>216</v>
      </c>
      <c r="H178" s="5" t="s">
        <v>216</v>
      </c>
      <c r="I178" s="5" t="s">
        <v>216</v>
      </c>
      <c r="J178" s="5" t="s">
        <v>216</v>
      </c>
      <c r="K178" s="5" t="s">
        <v>216</v>
      </c>
      <c r="L178" s="5">
        <v>0.02</v>
      </c>
      <c r="M178" s="5">
        <v>0.02</v>
      </c>
      <c r="N178" s="5">
        <v>0.02</v>
      </c>
      <c r="O178" s="5">
        <v>0.02</v>
      </c>
      <c r="P178" s="5">
        <v>0.02</v>
      </c>
      <c r="Q178" s="5">
        <v>0.02</v>
      </c>
      <c r="R178" s="5">
        <v>0.02</v>
      </c>
      <c r="S178" s="5">
        <v>0.02</v>
      </c>
      <c r="T178" s="5">
        <v>0.02</v>
      </c>
      <c r="U178" s="5">
        <v>0.02</v>
      </c>
      <c r="V178" s="5">
        <v>0.02</v>
      </c>
      <c r="W178" s="5">
        <v>0.02</v>
      </c>
    </row>
    <row r="179" spans="1:23" x14ac:dyDescent="0.25">
      <c r="A179" s="4" t="s">
        <v>11091</v>
      </c>
      <c r="B179" s="4" t="s">
        <v>15103</v>
      </c>
      <c r="C179" s="4" t="s">
        <v>15176</v>
      </c>
      <c r="D179" s="1"/>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216</v>
      </c>
      <c r="S179" s="5" t="s">
        <v>216</v>
      </c>
      <c r="T179" s="5" t="s">
        <v>216</v>
      </c>
      <c r="U179" s="5" t="s">
        <v>937</v>
      </c>
      <c r="V179" s="5" t="s">
        <v>937</v>
      </c>
      <c r="W179" s="5" t="s">
        <v>937</v>
      </c>
    </row>
    <row r="180" spans="1:23" x14ac:dyDescent="0.25">
      <c r="A180" s="4" t="s">
        <v>6401</v>
      </c>
      <c r="B180" s="4" t="s">
        <v>15177</v>
      </c>
      <c r="C180" s="4" t="s">
        <v>15178</v>
      </c>
      <c r="D180" s="1"/>
      <c r="E180" s="5" t="s">
        <v>15179</v>
      </c>
      <c r="F180" s="5" t="s">
        <v>15180</v>
      </c>
      <c r="G180" s="5" t="s">
        <v>15181</v>
      </c>
      <c r="H180" s="5" t="s">
        <v>15182</v>
      </c>
      <c r="I180" s="5" t="s">
        <v>3717</v>
      </c>
      <c r="J180" s="5" t="s">
        <v>15183</v>
      </c>
      <c r="K180" s="5" t="s">
        <v>15184</v>
      </c>
      <c r="L180" s="5" t="s">
        <v>15185</v>
      </c>
      <c r="M180" s="5" t="s">
        <v>15186</v>
      </c>
      <c r="N180" s="5" t="s">
        <v>15187</v>
      </c>
      <c r="O180" s="5" t="s">
        <v>5707</v>
      </c>
      <c r="P180" s="5" t="s">
        <v>15188</v>
      </c>
      <c r="Q180" s="5" t="s">
        <v>15189</v>
      </c>
      <c r="R180" s="5" t="s">
        <v>15190</v>
      </c>
      <c r="S180" s="5" t="s">
        <v>15191</v>
      </c>
      <c r="T180" s="5" t="s">
        <v>15192</v>
      </c>
      <c r="U180" s="5" t="s">
        <v>15193</v>
      </c>
      <c r="V180" s="5" t="s">
        <v>15194</v>
      </c>
      <c r="W180" s="5" t="s">
        <v>15195</v>
      </c>
    </row>
    <row r="181" spans="1:23" x14ac:dyDescent="0.25">
      <c r="A181" s="4" t="s">
        <v>6414</v>
      </c>
      <c r="B181" s="4" t="s">
        <v>15177</v>
      </c>
      <c r="C181" s="4" t="s">
        <v>15196</v>
      </c>
      <c r="D181" s="1"/>
      <c r="E181" s="5" t="s">
        <v>15197</v>
      </c>
      <c r="F181" s="5" t="s">
        <v>15198</v>
      </c>
      <c r="G181" s="5" t="s">
        <v>15199</v>
      </c>
      <c r="H181" s="5" t="s">
        <v>15200</v>
      </c>
      <c r="I181" s="5" t="s">
        <v>15201</v>
      </c>
      <c r="J181" s="5" t="s">
        <v>14066</v>
      </c>
      <c r="K181" s="5" t="s">
        <v>15202</v>
      </c>
      <c r="L181" s="5" t="s">
        <v>15203</v>
      </c>
      <c r="M181" s="5" t="s">
        <v>15204</v>
      </c>
      <c r="N181" s="5" t="s">
        <v>15205</v>
      </c>
      <c r="O181" s="5" t="s">
        <v>15206</v>
      </c>
      <c r="P181" s="5" t="s">
        <v>3722</v>
      </c>
      <c r="Q181" s="5" t="s">
        <v>15207</v>
      </c>
      <c r="R181" s="5" t="s">
        <v>15208</v>
      </c>
      <c r="S181" s="5" t="s">
        <v>15209</v>
      </c>
      <c r="T181" s="5" t="s">
        <v>15210</v>
      </c>
      <c r="U181" s="5" t="s">
        <v>15211</v>
      </c>
      <c r="V181" s="5" t="s">
        <v>15212</v>
      </c>
      <c r="W181" s="5" t="s">
        <v>15213</v>
      </c>
    </row>
    <row r="182" spans="1:23" x14ac:dyDescent="0.25">
      <c r="A182" s="4" t="s">
        <v>6426</v>
      </c>
      <c r="B182" s="4" t="s">
        <v>15177</v>
      </c>
      <c r="C182" s="4" t="s">
        <v>15214</v>
      </c>
      <c r="D182" s="1"/>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v>0.02</v>
      </c>
      <c r="U182" s="5">
        <v>0.02</v>
      </c>
      <c r="V182" s="5">
        <v>0.02</v>
      </c>
      <c r="W182" s="5">
        <v>0.02</v>
      </c>
    </row>
    <row r="183" spans="1:23" x14ac:dyDescent="0.25">
      <c r="A183" s="4" t="s">
        <v>6464</v>
      </c>
      <c r="B183" s="4" t="s">
        <v>15215</v>
      </c>
      <c r="C183" s="4" t="s">
        <v>15216</v>
      </c>
      <c r="D183" s="1"/>
      <c r="E183" s="5" t="s">
        <v>15217</v>
      </c>
      <c r="F183" s="5" t="s">
        <v>15218</v>
      </c>
      <c r="G183" s="5" t="s">
        <v>15219</v>
      </c>
      <c r="H183" s="5" t="s">
        <v>15220</v>
      </c>
      <c r="I183" s="5" t="s">
        <v>15221</v>
      </c>
      <c r="J183" s="5" t="s">
        <v>15222</v>
      </c>
      <c r="K183" s="5" t="s">
        <v>15223</v>
      </c>
      <c r="L183" s="5" t="s">
        <v>15224</v>
      </c>
      <c r="M183" s="5" t="s">
        <v>15225</v>
      </c>
      <c r="N183" s="5" t="s">
        <v>15226</v>
      </c>
      <c r="O183" s="5" t="s">
        <v>15227</v>
      </c>
      <c r="P183" s="5" t="s">
        <v>5464</v>
      </c>
      <c r="Q183" s="5" t="s">
        <v>15228</v>
      </c>
      <c r="R183" s="5" t="s">
        <v>15229</v>
      </c>
      <c r="S183" s="5" t="s">
        <v>15230</v>
      </c>
      <c r="T183" s="5" t="s">
        <v>15231</v>
      </c>
      <c r="U183" s="5" t="s">
        <v>15232</v>
      </c>
      <c r="V183" s="5" t="s">
        <v>15233</v>
      </c>
      <c r="W183" s="5" t="s">
        <v>15234</v>
      </c>
    </row>
    <row r="184" spans="1:23" x14ac:dyDescent="0.25">
      <c r="A184" s="4" t="s">
        <v>6469</v>
      </c>
      <c r="B184" s="4" t="s">
        <v>15215</v>
      </c>
      <c r="C184" s="4" t="s">
        <v>15235</v>
      </c>
      <c r="D184" s="1"/>
      <c r="E184" s="5" t="s">
        <v>216</v>
      </c>
      <c r="F184" s="5" t="s">
        <v>216</v>
      </c>
      <c r="G184" s="5" t="s">
        <v>216</v>
      </c>
      <c r="H184" s="5" t="s">
        <v>216</v>
      </c>
      <c r="I184" s="5" t="s">
        <v>216</v>
      </c>
      <c r="J184" s="5" t="s">
        <v>216</v>
      </c>
      <c r="K184" s="5" t="s">
        <v>216</v>
      </c>
      <c r="L184" s="5" t="s">
        <v>15236</v>
      </c>
      <c r="M184" s="5" t="s">
        <v>15237</v>
      </c>
      <c r="N184" s="5" t="s">
        <v>15022</v>
      </c>
      <c r="O184" s="5" t="s">
        <v>15023</v>
      </c>
      <c r="P184" s="5" t="s">
        <v>15238</v>
      </c>
      <c r="Q184" s="5" t="s">
        <v>15239</v>
      </c>
      <c r="R184" s="5" t="s">
        <v>15240</v>
      </c>
      <c r="S184" s="5" t="s">
        <v>15241</v>
      </c>
      <c r="T184" s="5" t="s">
        <v>15242</v>
      </c>
      <c r="U184" s="5" t="s">
        <v>15243</v>
      </c>
      <c r="V184" s="5" t="s">
        <v>15244</v>
      </c>
      <c r="W184" s="5" t="s">
        <v>15244</v>
      </c>
    </row>
    <row r="185" spans="1:23" x14ac:dyDescent="0.25">
      <c r="A185" s="4" t="s">
        <v>6473</v>
      </c>
      <c r="B185" s="4" t="s">
        <v>15215</v>
      </c>
      <c r="C185" s="4" t="s">
        <v>15245</v>
      </c>
      <c r="D185" s="1"/>
      <c r="E185" s="5" t="s">
        <v>216</v>
      </c>
      <c r="F185" s="5" t="s">
        <v>216</v>
      </c>
      <c r="G185" s="5" t="s">
        <v>216</v>
      </c>
      <c r="H185" s="5" t="s">
        <v>216</v>
      </c>
      <c r="I185" s="5" t="s">
        <v>216</v>
      </c>
      <c r="J185" s="5" t="s">
        <v>216</v>
      </c>
      <c r="K185" s="5" t="s">
        <v>216</v>
      </c>
      <c r="L185" s="5" t="s">
        <v>15000</v>
      </c>
      <c r="M185" s="5" t="s">
        <v>15001</v>
      </c>
      <c r="N185" s="5" t="s">
        <v>15002</v>
      </c>
      <c r="O185" s="5" t="s">
        <v>15003</v>
      </c>
      <c r="P185" s="5" t="s">
        <v>15004</v>
      </c>
      <c r="Q185" s="5" t="s">
        <v>15246</v>
      </c>
      <c r="R185" s="5" t="s">
        <v>15247</v>
      </c>
      <c r="S185" s="5" t="s">
        <v>15248</v>
      </c>
      <c r="T185" s="5" t="s">
        <v>15249</v>
      </c>
      <c r="U185" s="5" t="s">
        <v>15250</v>
      </c>
      <c r="V185" s="5" t="s">
        <v>15251</v>
      </c>
      <c r="W185" s="5" t="s">
        <v>15251</v>
      </c>
    </row>
    <row r="186" spans="1:23" x14ac:dyDescent="0.25">
      <c r="A186" s="4" t="s">
        <v>6476</v>
      </c>
      <c r="B186" s="4" t="s">
        <v>15215</v>
      </c>
      <c r="C186" s="4" t="s">
        <v>15252</v>
      </c>
      <c r="D186" s="1"/>
      <c r="E186" s="5" t="s">
        <v>216</v>
      </c>
      <c r="F186" s="5" t="s">
        <v>216</v>
      </c>
      <c r="G186" s="5" t="s">
        <v>216</v>
      </c>
      <c r="H186" s="5" t="s">
        <v>216</v>
      </c>
      <c r="I186" s="5" t="s">
        <v>216</v>
      </c>
      <c r="J186" s="5" t="s">
        <v>216</v>
      </c>
      <c r="K186" s="5" t="s">
        <v>216</v>
      </c>
      <c r="L186" s="5">
        <v>0.1</v>
      </c>
      <c r="M186" s="5">
        <v>0.1</v>
      </c>
      <c r="N186" s="5">
        <v>0.1</v>
      </c>
      <c r="O186" s="5">
        <v>0.1</v>
      </c>
      <c r="P186" s="5">
        <v>0.1</v>
      </c>
      <c r="Q186" s="5">
        <v>0.1</v>
      </c>
      <c r="R186" s="5">
        <v>0.1</v>
      </c>
      <c r="S186" s="5">
        <v>0.1</v>
      </c>
      <c r="T186" s="5">
        <v>0.1</v>
      </c>
      <c r="U186" s="5">
        <v>0.1</v>
      </c>
      <c r="V186" s="5">
        <v>0.1</v>
      </c>
      <c r="W186" s="5">
        <v>0.1</v>
      </c>
    </row>
    <row r="187" spans="1:23" x14ac:dyDescent="0.25">
      <c r="A187" s="4" t="s">
        <v>6479</v>
      </c>
      <c r="B187" s="4" t="s">
        <v>15215</v>
      </c>
      <c r="C187" s="4" t="s">
        <v>15253</v>
      </c>
      <c r="D187" s="1"/>
      <c r="E187" s="5" t="s">
        <v>216</v>
      </c>
      <c r="F187" s="5" t="s">
        <v>216</v>
      </c>
      <c r="G187" s="5" t="s">
        <v>216</v>
      </c>
      <c r="H187" s="5" t="s">
        <v>216</v>
      </c>
      <c r="I187" s="5" t="s">
        <v>216</v>
      </c>
      <c r="J187" s="5" t="s">
        <v>216</v>
      </c>
      <c r="K187" s="5" t="s">
        <v>216</v>
      </c>
      <c r="L187" s="5">
        <v>0.1</v>
      </c>
      <c r="M187" s="5">
        <v>0.1</v>
      </c>
      <c r="N187" s="5">
        <v>0.1</v>
      </c>
      <c r="O187" s="5">
        <v>0.1</v>
      </c>
      <c r="P187" s="5">
        <v>0.1</v>
      </c>
      <c r="Q187" s="5">
        <v>0.1</v>
      </c>
      <c r="R187" s="5">
        <v>0.1</v>
      </c>
      <c r="S187" s="5">
        <v>0.1</v>
      </c>
      <c r="T187" s="5">
        <v>0.1</v>
      </c>
      <c r="U187" s="5">
        <v>0.1</v>
      </c>
      <c r="V187" s="5">
        <v>0.1</v>
      </c>
      <c r="W187" s="5">
        <v>0.1</v>
      </c>
    </row>
    <row r="188" spans="1:23" x14ac:dyDescent="0.25">
      <c r="A188" s="4" t="s">
        <v>14222</v>
      </c>
      <c r="B188" s="4" t="s">
        <v>15254</v>
      </c>
      <c r="C188" s="4" t="s">
        <v>1908</v>
      </c>
      <c r="D188" s="1" t="s">
        <v>1909</v>
      </c>
      <c r="E188" s="5" t="s">
        <v>216</v>
      </c>
      <c r="F188" s="5" t="s">
        <v>216</v>
      </c>
      <c r="G188" s="5" t="s">
        <v>216</v>
      </c>
      <c r="H188" s="5">
        <v>0.25</v>
      </c>
      <c r="I188" s="5" t="s">
        <v>216</v>
      </c>
      <c r="J188" s="5" t="s">
        <v>216</v>
      </c>
      <c r="K188" s="5" t="s">
        <v>216</v>
      </c>
      <c r="L188" s="5" t="s">
        <v>216</v>
      </c>
      <c r="M188" s="5" t="s">
        <v>216</v>
      </c>
      <c r="N188" s="5" t="s">
        <v>216</v>
      </c>
      <c r="O188" s="5" t="s">
        <v>216</v>
      </c>
      <c r="P188" s="5" t="s">
        <v>216</v>
      </c>
      <c r="Q188" s="5">
        <v>0.25</v>
      </c>
      <c r="R188" s="5">
        <v>0.25</v>
      </c>
      <c r="S188" s="5">
        <v>0.25</v>
      </c>
      <c r="T188" s="5">
        <v>0.25</v>
      </c>
      <c r="U188" s="5">
        <v>0.25</v>
      </c>
      <c r="V188" s="5">
        <v>0.25</v>
      </c>
      <c r="W188" s="5">
        <v>0.25</v>
      </c>
    </row>
    <row r="189" spans="1:23" x14ac:dyDescent="0.25">
      <c r="A189" s="4" t="s">
        <v>15255</v>
      </c>
      <c r="B189" s="4" t="s">
        <v>15254</v>
      </c>
      <c r="C189" s="4" t="s">
        <v>1920</v>
      </c>
      <c r="D189" s="1" t="s">
        <v>1921</v>
      </c>
      <c r="E189" s="5" t="s">
        <v>216</v>
      </c>
      <c r="F189" s="5" t="s">
        <v>216</v>
      </c>
      <c r="G189" s="5" t="s">
        <v>216</v>
      </c>
      <c r="H189" s="5">
        <v>0</v>
      </c>
      <c r="I189" s="5" t="s">
        <v>216</v>
      </c>
      <c r="J189" s="5" t="s">
        <v>216</v>
      </c>
      <c r="K189" s="5" t="s">
        <v>216</v>
      </c>
      <c r="L189" s="5" t="s">
        <v>216</v>
      </c>
      <c r="M189" s="5" t="s">
        <v>216</v>
      </c>
      <c r="N189" s="5" t="s">
        <v>216</v>
      </c>
      <c r="O189" s="5" t="s">
        <v>216</v>
      </c>
      <c r="P189" s="5" t="s">
        <v>216</v>
      </c>
      <c r="Q189" s="5">
        <v>0</v>
      </c>
      <c r="R189" s="5">
        <v>0</v>
      </c>
      <c r="S189" s="5">
        <v>0</v>
      </c>
      <c r="T189" s="5">
        <v>0</v>
      </c>
      <c r="U189" s="5">
        <v>0</v>
      </c>
      <c r="V189" s="5">
        <v>0</v>
      </c>
      <c r="W189" s="5">
        <v>0</v>
      </c>
    </row>
    <row r="190" spans="1:23" ht="25.5" x14ac:dyDescent="0.25">
      <c r="A190" s="4" t="s">
        <v>15256</v>
      </c>
      <c r="B190" s="4" t="s">
        <v>15254</v>
      </c>
      <c r="C190" s="4" t="s">
        <v>1941</v>
      </c>
      <c r="D190" s="1" t="s">
        <v>1942</v>
      </c>
      <c r="E190" s="5" t="s">
        <v>216</v>
      </c>
      <c r="F190" s="5" t="s">
        <v>216</v>
      </c>
      <c r="G190" s="5" t="s">
        <v>216</v>
      </c>
      <c r="H190" s="5">
        <v>0.25</v>
      </c>
      <c r="I190" s="5" t="s">
        <v>216</v>
      </c>
      <c r="J190" s="5" t="s">
        <v>216</v>
      </c>
      <c r="K190" s="5" t="s">
        <v>216</v>
      </c>
      <c r="L190" s="5" t="s">
        <v>216</v>
      </c>
      <c r="M190" s="5" t="s">
        <v>216</v>
      </c>
      <c r="N190" s="5" t="s">
        <v>216</v>
      </c>
      <c r="O190" s="5" t="s">
        <v>216</v>
      </c>
      <c r="P190" s="5" t="s">
        <v>216</v>
      </c>
      <c r="Q190" s="5">
        <v>0.25</v>
      </c>
      <c r="R190" s="5">
        <v>0.25</v>
      </c>
      <c r="S190" s="5">
        <v>0.25</v>
      </c>
      <c r="T190" s="5">
        <v>0.25</v>
      </c>
      <c r="U190" s="5">
        <v>0.25</v>
      </c>
      <c r="V190" s="5">
        <v>0.25</v>
      </c>
      <c r="W190" s="5">
        <v>0.25</v>
      </c>
    </row>
    <row r="191" spans="1:23" x14ac:dyDescent="0.25">
      <c r="A191" s="4" t="s">
        <v>15257</v>
      </c>
      <c r="B191" s="4" t="s">
        <v>15254</v>
      </c>
      <c r="C191" s="4" t="s">
        <v>1938</v>
      </c>
      <c r="D191" s="1" t="s">
        <v>1939</v>
      </c>
      <c r="E191" s="5" t="s">
        <v>216</v>
      </c>
      <c r="F191" s="5" t="s">
        <v>216</v>
      </c>
      <c r="G191" s="5" t="s">
        <v>216</v>
      </c>
      <c r="H191" s="5">
        <v>0.25</v>
      </c>
      <c r="I191" s="5" t="s">
        <v>216</v>
      </c>
      <c r="J191" s="5" t="s">
        <v>216</v>
      </c>
      <c r="K191" s="5" t="s">
        <v>216</v>
      </c>
      <c r="L191" s="5" t="s">
        <v>216</v>
      </c>
      <c r="M191" s="5" t="s">
        <v>216</v>
      </c>
      <c r="N191" s="5" t="s">
        <v>216</v>
      </c>
      <c r="O191" s="5" t="s">
        <v>216</v>
      </c>
      <c r="P191" s="5" t="s">
        <v>216</v>
      </c>
      <c r="Q191" s="5">
        <v>0.25</v>
      </c>
      <c r="R191" s="5">
        <v>0.25</v>
      </c>
      <c r="S191" s="5">
        <v>0.25</v>
      </c>
      <c r="T191" s="5">
        <v>0.25</v>
      </c>
      <c r="U191" s="5">
        <v>0.25</v>
      </c>
      <c r="V191" s="5">
        <v>0.25</v>
      </c>
      <c r="W191" s="5">
        <v>0.25</v>
      </c>
    </row>
    <row r="192" spans="1:23" ht="25.5" x14ac:dyDescent="0.25">
      <c r="A192" s="4" t="s">
        <v>15258</v>
      </c>
      <c r="B192" s="4" t="s">
        <v>15254</v>
      </c>
      <c r="C192" s="4" t="s">
        <v>1944</v>
      </c>
      <c r="D192" s="1" t="s">
        <v>1945</v>
      </c>
      <c r="E192" s="5" t="s">
        <v>216</v>
      </c>
      <c r="F192" s="5" t="s">
        <v>216</v>
      </c>
      <c r="G192" s="5" t="s">
        <v>216</v>
      </c>
      <c r="H192" s="5">
        <v>0.25</v>
      </c>
      <c r="I192" s="5" t="s">
        <v>216</v>
      </c>
      <c r="J192" s="5" t="s">
        <v>216</v>
      </c>
      <c r="K192" s="5" t="s">
        <v>216</v>
      </c>
      <c r="L192" s="5" t="s">
        <v>216</v>
      </c>
      <c r="M192" s="5" t="s">
        <v>216</v>
      </c>
      <c r="N192" s="5" t="s">
        <v>216</v>
      </c>
      <c r="O192" s="5" t="s">
        <v>216</v>
      </c>
      <c r="P192" s="5" t="s">
        <v>216</v>
      </c>
      <c r="Q192" s="5">
        <v>0.25</v>
      </c>
      <c r="R192" s="5">
        <v>0.25</v>
      </c>
      <c r="S192" s="5">
        <v>0.25</v>
      </c>
      <c r="T192" s="5">
        <v>0.25</v>
      </c>
      <c r="U192" s="5">
        <v>0.25</v>
      </c>
      <c r="V192" s="5">
        <v>0.25</v>
      </c>
      <c r="W192" s="5">
        <v>0.25</v>
      </c>
    </row>
    <row r="193" spans="1:23" ht="25.5" x14ac:dyDescent="0.25">
      <c r="A193" s="4" t="s">
        <v>15259</v>
      </c>
      <c r="B193" s="4" t="s">
        <v>15254</v>
      </c>
      <c r="C193" s="4" t="s">
        <v>1947</v>
      </c>
      <c r="D193" s="1" t="s">
        <v>1948</v>
      </c>
      <c r="E193" s="5" t="s">
        <v>216</v>
      </c>
      <c r="F193" s="5" t="s">
        <v>216</v>
      </c>
      <c r="G193" s="5" t="s">
        <v>216</v>
      </c>
      <c r="H193" s="5">
        <v>0.25</v>
      </c>
      <c r="I193" s="5" t="s">
        <v>216</v>
      </c>
      <c r="J193" s="5" t="s">
        <v>216</v>
      </c>
      <c r="K193" s="5" t="s">
        <v>216</v>
      </c>
      <c r="L193" s="5" t="s">
        <v>216</v>
      </c>
      <c r="M193" s="5" t="s">
        <v>216</v>
      </c>
      <c r="N193" s="5" t="s">
        <v>216</v>
      </c>
      <c r="O193" s="5" t="s">
        <v>216</v>
      </c>
      <c r="P193" s="5" t="s">
        <v>216</v>
      </c>
      <c r="Q193" s="5">
        <v>0.25</v>
      </c>
      <c r="R193" s="5">
        <v>0.25</v>
      </c>
      <c r="S193" s="5">
        <v>0.25</v>
      </c>
      <c r="T193" s="5">
        <v>0.25</v>
      </c>
      <c r="U193" s="5">
        <v>0.25</v>
      </c>
      <c r="V193" s="5">
        <v>0.25</v>
      </c>
      <c r="W193" s="5">
        <v>0.25</v>
      </c>
    </row>
    <row r="194" spans="1:23" ht="25.5" x14ac:dyDescent="0.25">
      <c r="A194" s="4" t="s">
        <v>15260</v>
      </c>
      <c r="B194" s="4" t="s">
        <v>15254</v>
      </c>
      <c r="C194" s="4" t="s">
        <v>1950</v>
      </c>
      <c r="D194" s="1" t="s">
        <v>1951</v>
      </c>
      <c r="E194" s="5" t="s">
        <v>216</v>
      </c>
      <c r="F194" s="5" t="s">
        <v>216</v>
      </c>
      <c r="G194" s="5" t="s">
        <v>216</v>
      </c>
      <c r="H194" s="5">
        <v>0.25</v>
      </c>
      <c r="I194" s="5" t="s">
        <v>216</v>
      </c>
      <c r="J194" s="5" t="s">
        <v>216</v>
      </c>
      <c r="K194" s="5" t="s">
        <v>216</v>
      </c>
      <c r="L194" s="5" t="s">
        <v>216</v>
      </c>
      <c r="M194" s="5" t="s">
        <v>216</v>
      </c>
      <c r="N194" s="5" t="s">
        <v>216</v>
      </c>
      <c r="O194" s="5" t="s">
        <v>216</v>
      </c>
      <c r="P194" s="5" t="s">
        <v>216</v>
      </c>
      <c r="Q194" s="5">
        <v>0.25</v>
      </c>
      <c r="R194" s="5">
        <v>0.25</v>
      </c>
      <c r="S194" s="5">
        <v>0.25</v>
      </c>
      <c r="T194" s="5">
        <v>0.25</v>
      </c>
      <c r="U194" s="5">
        <v>0.25</v>
      </c>
      <c r="V194" s="5">
        <v>0.25</v>
      </c>
      <c r="W194" s="5">
        <v>0.25</v>
      </c>
    </row>
    <row r="195" spans="1:23" ht="25.5" x14ac:dyDescent="0.25">
      <c r="A195" s="4" t="s">
        <v>15261</v>
      </c>
      <c r="B195" s="4" t="s">
        <v>15254</v>
      </c>
      <c r="C195" s="4" t="s">
        <v>1953</v>
      </c>
      <c r="D195" s="1" t="s">
        <v>1954</v>
      </c>
      <c r="E195" s="5" t="s">
        <v>216</v>
      </c>
      <c r="F195" s="5" t="s">
        <v>216</v>
      </c>
      <c r="G195" s="5" t="s">
        <v>216</v>
      </c>
      <c r="H195" s="5">
        <v>0.25</v>
      </c>
      <c r="I195" s="5" t="s">
        <v>216</v>
      </c>
      <c r="J195" s="5" t="s">
        <v>216</v>
      </c>
      <c r="K195" s="5" t="s">
        <v>216</v>
      </c>
      <c r="L195" s="5" t="s">
        <v>216</v>
      </c>
      <c r="M195" s="5" t="s">
        <v>216</v>
      </c>
      <c r="N195" s="5" t="s">
        <v>216</v>
      </c>
      <c r="O195" s="5" t="s">
        <v>216</v>
      </c>
      <c r="P195" s="5" t="s">
        <v>216</v>
      </c>
      <c r="Q195" s="5">
        <v>0.25</v>
      </c>
      <c r="R195" s="5">
        <v>0.25</v>
      </c>
      <c r="S195" s="5">
        <v>0.25</v>
      </c>
      <c r="T195" s="5">
        <v>0.25</v>
      </c>
      <c r="U195" s="5">
        <v>0.25</v>
      </c>
      <c r="V195" s="5">
        <v>0.25</v>
      </c>
      <c r="W195" s="5">
        <v>0.25</v>
      </c>
    </row>
    <row r="196" spans="1:23" ht="25.5" x14ac:dyDescent="0.25">
      <c r="A196" s="4" t="s">
        <v>15262</v>
      </c>
      <c r="B196" s="4" t="s">
        <v>15254</v>
      </c>
      <c r="C196" s="4" t="s">
        <v>1956</v>
      </c>
      <c r="D196" s="1" t="s">
        <v>1957</v>
      </c>
      <c r="E196" s="5" t="s">
        <v>216</v>
      </c>
      <c r="F196" s="5" t="s">
        <v>216</v>
      </c>
      <c r="G196" s="5" t="s">
        <v>216</v>
      </c>
      <c r="H196" s="5">
        <v>0.25</v>
      </c>
      <c r="I196" s="5" t="s">
        <v>216</v>
      </c>
      <c r="J196" s="5" t="s">
        <v>216</v>
      </c>
      <c r="K196" s="5" t="s">
        <v>216</v>
      </c>
      <c r="L196" s="5" t="s">
        <v>216</v>
      </c>
      <c r="M196" s="5" t="s">
        <v>216</v>
      </c>
      <c r="N196" s="5" t="s">
        <v>216</v>
      </c>
      <c r="O196" s="5" t="s">
        <v>216</v>
      </c>
      <c r="P196" s="5" t="s">
        <v>216</v>
      </c>
      <c r="Q196" s="5">
        <v>0.25</v>
      </c>
      <c r="R196" s="5">
        <v>0.25</v>
      </c>
      <c r="S196" s="5">
        <v>0.25</v>
      </c>
      <c r="T196" s="5">
        <v>0.25</v>
      </c>
      <c r="U196" s="5">
        <v>0.25</v>
      </c>
      <c r="V196" s="5">
        <v>0.25</v>
      </c>
      <c r="W196" s="5">
        <v>0.25</v>
      </c>
    </row>
    <row r="197" spans="1:23" ht="25.5" x14ac:dyDescent="0.25">
      <c r="A197" s="4" t="s">
        <v>15263</v>
      </c>
      <c r="B197" s="4" t="s">
        <v>15254</v>
      </c>
      <c r="C197" s="4" t="s">
        <v>1959</v>
      </c>
      <c r="D197" s="1" t="s">
        <v>1960</v>
      </c>
      <c r="E197" s="5" t="s">
        <v>216</v>
      </c>
      <c r="F197" s="5" t="s">
        <v>216</v>
      </c>
      <c r="G197" s="5" t="s">
        <v>216</v>
      </c>
      <c r="H197" s="5">
        <v>0.25</v>
      </c>
      <c r="I197" s="5" t="s">
        <v>216</v>
      </c>
      <c r="J197" s="5" t="s">
        <v>216</v>
      </c>
      <c r="K197" s="5" t="s">
        <v>216</v>
      </c>
      <c r="L197" s="5" t="s">
        <v>216</v>
      </c>
      <c r="M197" s="5" t="s">
        <v>216</v>
      </c>
      <c r="N197" s="5" t="s">
        <v>216</v>
      </c>
      <c r="O197" s="5" t="s">
        <v>216</v>
      </c>
      <c r="P197" s="5" t="s">
        <v>216</v>
      </c>
      <c r="Q197" s="5">
        <v>0.25</v>
      </c>
      <c r="R197" s="5">
        <v>0.25</v>
      </c>
      <c r="S197" s="5">
        <v>0.25</v>
      </c>
      <c r="T197" s="5">
        <v>0.25</v>
      </c>
      <c r="U197" s="5">
        <v>0.25</v>
      </c>
      <c r="V197" s="5">
        <v>0.25</v>
      </c>
      <c r="W197" s="5">
        <v>0.25</v>
      </c>
    </row>
    <row r="198" spans="1:23" ht="25.5" x14ac:dyDescent="0.25">
      <c r="A198" s="4" t="s">
        <v>15264</v>
      </c>
      <c r="B198" s="4" t="s">
        <v>15254</v>
      </c>
      <c r="C198" s="4" t="s">
        <v>1962</v>
      </c>
      <c r="D198" s="1" t="s">
        <v>1963</v>
      </c>
      <c r="E198" s="5" t="s">
        <v>216</v>
      </c>
      <c r="F198" s="5" t="s">
        <v>216</v>
      </c>
      <c r="G198" s="5" t="s">
        <v>216</v>
      </c>
      <c r="H198" s="5">
        <v>0.25</v>
      </c>
      <c r="I198" s="5" t="s">
        <v>216</v>
      </c>
      <c r="J198" s="5" t="s">
        <v>216</v>
      </c>
      <c r="K198" s="5" t="s">
        <v>216</v>
      </c>
      <c r="L198" s="5" t="s">
        <v>216</v>
      </c>
      <c r="M198" s="5" t="s">
        <v>216</v>
      </c>
      <c r="N198" s="5" t="s">
        <v>216</v>
      </c>
      <c r="O198" s="5" t="s">
        <v>216</v>
      </c>
      <c r="P198" s="5" t="s">
        <v>216</v>
      </c>
      <c r="Q198" s="5">
        <v>0.25</v>
      </c>
      <c r="R198" s="5">
        <v>0.25</v>
      </c>
      <c r="S198" s="5">
        <v>0.25</v>
      </c>
      <c r="T198" s="5">
        <v>0.25</v>
      </c>
      <c r="U198" s="5">
        <v>0.25</v>
      </c>
      <c r="V198" s="5">
        <v>0.25</v>
      </c>
      <c r="W198" s="5">
        <v>0.25</v>
      </c>
    </row>
    <row r="199" spans="1:23" ht="25.5" x14ac:dyDescent="0.25">
      <c r="A199" s="4" t="s">
        <v>15265</v>
      </c>
      <c r="B199" s="4" t="s">
        <v>15254</v>
      </c>
      <c r="C199" s="4" t="s">
        <v>1965</v>
      </c>
      <c r="D199" s="1" t="s">
        <v>1966</v>
      </c>
      <c r="E199" s="5" t="s">
        <v>216</v>
      </c>
      <c r="F199" s="5" t="s">
        <v>216</v>
      </c>
      <c r="G199" s="5" t="s">
        <v>216</v>
      </c>
      <c r="H199" s="5">
        <v>0.25</v>
      </c>
      <c r="I199" s="5" t="s">
        <v>216</v>
      </c>
      <c r="J199" s="5" t="s">
        <v>216</v>
      </c>
      <c r="K199" s="5" t="s">
        <v>216</v>
      </c>
      <c r="L199" s="5" t="s">
        <v>216</v>
      </c>
      <c r="M199" s="5" t="s">
        <v>216</v>
      </c>
      <c r="N199" s="5" t="s">
        <v>216</v>
      </c>
      <c r="O199" s="5" t="s">
        <v>216</v>
      </c>
      <c r="P199" s="5" t="s">
        <v>216</v>
      </c>
      <c r="Q199" s="5">
        <v>0.25</v>
      </c>
      <c r="R199" s="5">
        <v>0.25</v>
      </c>
      <c r="S199" s="5">
        <v>0.25</v>
      </c>
      <c r="T199" s="5">
        <v>0.25</v>
      </c>
      <c r="U199" s="5">
        <v>0.25</v>
      </c>
      <c r="V199" s="5">
        <v>0.25</v>
      </c>
      <c r="W199" s="5">
        <v>0.25</v>
      </c>
    </row>
    <row r="200" spans="1:23" ht="25.5" x14ac:dyDescent="0.25">
      <c r="A200" s="4" t="s">
        <v>15266</v>
      </c>
      <c r="B200" s="4" t="s">
        <v>15254</v>
      </c>
      <c r="C200" s="4" t="s">
        <v>1968</v>
      </c>
      <c r="D200" s="1" t="s">
        <v>9135</v>
      </c>
      <c r="E200" s="5" t="s">
        <v>216</v>
      </c>
      <c r="F200" s="5" t="s">
        <v>216</v>
      </c>
      <c r="G200" s="5" t="s">
        <v>216</v>
      </c>
      <c r="H200" s="5">
        <v>0.25</v>
      </c>
      <c r="I200" s="5" t="s">
        <v>216</v>
      </c>
      <c r="J200" s="5" t="s">
        <v>216</v>
      </c>
      <c r="K200" s="5" t="s">
        <v>216</v>
      </c>
      <c r="L200" s="5" t="s">
        <v>216</v>
      </c>
      <c r="M200" s="5" t="s">
        <v>216</v>
      </c>
      <c r="N200" s="5" t="s">
        <v>216</v>
      </c>
      <c r="O200" s="5" t="s">
        <v>216</v>
      </c>
      <c r="P200" s="5" t="s">
        <v>216</v>
      </c>
      <c r="Q200" s="5">
        <v>0.25</v>
      </c>
      <c r="R200" s="5">
        <v>0.25</v>
      </c>
      <c r="S200" s="5">
        <v>0.25</v>
      </c>
      <c r="T200" s="5">
        <v>0.25</v>
      </c>
      <c r="U200" s="5">
        <v>0.25</v>
      </c>
      <c r="V200" s="5">
        <v>0.25</v>
      </c>
      <c r="W200" s="5">
        <v>0.25</v>
      </c>
    </row>
    <row r="201" spans="1:23" ht="25.5" x14ac:dyDescent="0.25">
      <c r="A201" s="4" t="s">
        <v>15267</v>
      </c>
      <c r="B201" s="4" t="s">
        <v>15254</v>
      </c>
      <c r="C201" s="4" t="s">
        <v>1971</v>
      </c>
      <c r="D201" s="1" t="s">
        <v>9137</v>
      </c>
      <c r="E201" s="5" t="s">
        <v>216</v>
      </c>
      <c r="F201" s="5" t="s">
        <v>216</v>
      </c>
      <c r="G201" s="5" t="s">
        <v>216</v>
      </c>
      <c r="H201" s="5">
        <v>0.25</v>
      </c>
      <c r="I201" s="5" t="s">
        <v>216</v>
      </c>
      <c r="J201" s="5" t="s">
        <v>216</v>
      </c>
      <c r="K201" s="5" t="s">
        <v>216</v>
      </c>
      <c r="L201" s="5" t="s">
        <v>216</v>
      </c>
      <c r="M201" s="5" t="s">
        <v>216</v>
      </c>
      <c r="N201" s="5" t="s">
        <v>216</v>
      </c>
      <c r="O201" s="5" t="s">
        <v>216</v>
      </c>
      <c r="P201" s="5" t="s">
        <v>216</v>
      </c>
      <c r="Q201" s="5">
        <v>0.25</v>
      </c>
      <c r="R201" s="5">
        <v>0.25</v>
      </c>
      <c r="S201" s="5">
        <v>0.25</v>
      </c>
      <c r="T201" s="5">
        <v>0.25</v>
      </c>
      <c r="U201" s="5">
        <v>0.25</v>
      </c>
      <c r="V201" s="5">
        <v>0.25</v>
      </c>
      <c r="W201" s="5">
        <v>0.25</v>
      </c>
    </row>
    <row r="202" spans="1:23" ht="25.5" x14ac:dyDescent="0.25">
      <c r="A202" s="4" t="s">
        <v>15268</v>
      </c>
      <c r="B202" s="4" t="s">
        <v>15254</v>
      </c>
      <c r="C202" s="4" t="s">
        <v>1974</v>
      </c>
      <c r="D202" s="1" t="s">
        <v>9139</v>
      </c>
      <c r="E202" s="5" t="s">
        <v>216</v>
      </c>
      <c r="F202" s="5" t="s">
        <v>216</v>
      </c>
      <c r="G202" s="5" t="s">
        <v>216</v>
      </c>
      <c r="H202" s="5">
        <v>0.25</v>
      </c>
      <c r="I202" s="5" t="s">
        <v>216</v>
      </c>
      <c r="J202" s="5" t="s">
        <v>216</v>
      </c>
      <c r="K202" s="5" t="s">
        <v>216</v>
      </c>
      <c r="L202" s="5" t="s">
        <v>216</v>
      </c>
      <c r="M202" s="5" t="s">
        <v>216</v>
      </c>
      <c r="N202" s="5" t="s">
        <v>216</v>
      </c>
      <c r="O202" s="5" t="s">
        <v>216</v>
      </c>
      <c r="P202" s="5" t="s">
        <v>216</v>
      </c>
      <c r="Q202" s="5">
        <v>0.25</v>
      </c>
      <c r="R202" s="5">
        <v>0.25</v>
      </c>
      <c r="S202" s="5">
        <v>0.25</v>
      </c>
      <c r="T202" s="5">
        <v>0.25</v>
      </c>
      <c r="U202" s="5">
        <v>0.25</v>
      </c>
      <c r="V202" s="5">
        <v>0.25</v>
      </c>
      <c r="W202" s="5">
        <v>0.25</v>
      </c>
    </row>
    <row r="203" spans="1:23" ht="25.5" x14ac:dyDescent="0.25">
      <c r="A203" s="4" t="s">
        <v>15269</v>
      </c>
      <c r="B203" s="4" t="s">
        <v>15254</v>
      </c>
      <c r="C203" s="4" t="s">
        <v>1983</v>
      </c>
      <c r="D203" s="1" t="s">
        <v>1984</v>
      </c>
      <c r="E203" s="5" t="s">
        <v>216</v>
      </c>
      <c r="F203" s="5" t="s">
        <v>216</v>
      </c>
      <c r="G203" s="5" t="s">
        <v>216</v>
      </c>
      <c r="H203" s="5">
        <v>0.25</v>
      </c>
      <c r="I203" s="5" t="s">
        <v>216</v>
      </c>
      <c r="J203" s="5" t="s">
        <v>216</v>
      </c>
      <c r="K203" s="5" t="s">
        <v>216</v>
      </c>
      <c r="L203" s="5" t="s">
        <v>216</v>
      </c>
      <c r="M203" s="5" t="s">
        <v>216</v>
      </c>
      <c r="N203" s="5" t="s">
        <v>216</v>
      </c>
      <c r="O203" s="5" t="s">
        <v>216</v>
      </c>
      <c r="P203" s="5" t="s">
        <v>216</v>
      </c>
      <c r="Q203" s="5">
        <v>0.25</v>
      </c>
      <c r="R203" s="5">
        <v>0.25</v>
      </c>
      <c r="S203" s="5">
        <v>0.25</v>
      </c>
      <c r="T203" s="5">
        <v>0.25</v>
      </c>
      <c r="U203" s="5">
        <v>0.25</v>
      </c>
      <c r="V203" s="5">
        <v>0.25</v>
      </c>
      <c r="W203" s="5">
        <v>0.25</v>
      </c>
    </row>
    <row r="204" spans="1:23" ht="25.5" x14ac:dyDescent="0.25">
      <c r="A204" s="4" t="s">
        <v>15270</v>
      </c>
      <c r="B204" s="4" t="s">
        <v>15254</v>
      </c>
      <c r="C204" s="4" t="s">
        <v>1986</v>
      </c>
      <c r="D204" s="1" t="s">
        <v>1987</v>
      </c>
      <c r="E204" s="5" t="s">
        <v>216</v>
      </c>
      <c r="F204" s="5" t="s">
        <v>216</v>
      </c>
      <c r="G204" s="5" t="s">
        <v>216</v>
      </c>
      <c r="H204" s="5">
        <v>0.25</v>
      </c>
      <c r="I204" s="5" t="s">
        <v>216</v>
      </c>
      <c r="J204" s="5" t="s">
        <v>216</v>
      </c>
      <c r="K204" s="5" t="s">
        <v>216</v>
      </c>
      <c r="L204" s="5" t="s">
        <v>216</v>
      </c>
      <c r="M204" s="5" t="s">
        <v>216</v>
      </c>
      <c r="N204" s="5" t="s">
        <v>216</v>
      </c>
      <c r="O204" s="5" t="s">
        <v>216</v>
      </c>
      <c r="P204" s="5" t="s">
        <v>216</v>
      </c>
      <c r="Q204" s="5">
        <v>0.25</v>
      </c>
      <c r="R204" s="5">
        <v>0.25</v>
      </c>
      <c r="S204" s="5">
        <v>0.25</v>
      </c>
      <c r="T204" s="5">
        <v>0.25</v>
      </c>
      <c r="U204" s="5">
        <v>0.25</v>
      </c>
      <c r="V204" s="5">
        <v>0.25</v>
      </c>
      <c r="W204" s="5">
        <v>0.25</v>
      </c>
    </row>
    <row r="205" spans="1:23" ht="25.5" x14ac:dyDescent="0.25">
      <c r="A205" s="4" t="s">
        <v>15271</v>
      </c>
      <c r="B205" s="4" t="s">
        <v>15254</v>
      </c>
      <c r="C205" s="4" t="s">
        <v>1989</v>
      </c>
      <c r="D205" s="1" t="s">
        <v>1990</v>
      </c>
      <c r="E205" s="5" t="s">
        <v>216</v>
      </c>
      <c r="F205" s="5" t="s">
        <v>216</v>
      </c>
      <c r="G205" s="5" t="s">
        <v>216</v>
      </c>
      <c r="H205" s="5">
        <v>0.25</v>
      </c>
      <c r="I205" s="5" t="s">
        <v>216</v>
      </c>
      <c r="J205" s="5" t="s">
        <v>216</v>
      </c>
      <c r="K205" s="5" t="s">
        <v>216</v>
      </c>
      <c r="L205" s="5" t="s">
        <v>216</v>
      </c>
      <c r="M205" s="5" t="s">
        <v>216</v>
      </c>
      <c r="N205" s="5" t="s">
        <v>216</v>
      </c>
      <c r="O205" s="5" t="s">
        <v>216</v>
      </c>
      <c r="P205" s="5" t="s">
        <v>216</v>
      </c>
      <c r="Q205" s="5">
        <v>0.25</v>
      </c>
      <c r="R205" s="5">
        <v>0.25</v>
      </c>
      <c r="S205" s="5">
        <v>0.25</v>
      </c>
      <c r="T205" s="5">
        <v>0.25</v>
      </c>
      <c r="U205" s="5">
        <v>0.25</v>
      </c>
      <c r="V205" s="5">
        <v>0.25</v>
      </c>
      <c r="W205" s="5">
        <v>0.25</v>
      </c>
    </row>
    <row r="206" spans="1:23" ht="25.5" x14ac:dyDescent="0.25">
      <c r="A206" s="4" t="s">
        <v>15272</v>
      </c>
      <c r="B206" s="4" t="s">
        <v>15254</v>
      </c>
      <c r="C206" s="4" t="s">
        <v>1992</v>
      </c>
      <c r="D206" s="1" t="s">
        <v>1993</v>
      </c>
      <c r="E206" s="5" t="s">
        <v>216</v>
      </c>
      <c r="F206" s="5" t="s">
        <v>216</v>
      </c>
      <c r="G206" s="5" t="s">
        <v>216</v>
      </c>
      <c r="H206" s="5">
        <v>0.25</v>
      </c>
      <c r="I206" s="5" t="s">
        <v>216</v>
      </c>
      <c r="J206" s="5" t="s">
        <v>216</v>
      </c>
      <c r="K206" s="5" t="s">
        <v>216</v>
      </c>
      <c r="L206" s="5" t="s">
        <v>216</v>
      </c>
      <c r="M206" s="5" t="s">
        <v>216</v>
      </c>
      <c r="N206" s="5" t="s">
        <v>216</v>
      </c>
      <c r="O206" s="5" t="s">
        <v>216</v>
      </c>
      <c r="P206" s="5" t="s">
        <v>216</v>
      </c>
      <c r="Q206" s="5">
        <v>0.25</v>
      </c>
      <c r="R206" s="5">
        <v>0.25</v>
      </c>
      <c r="S206" s="5">
        <v>0.25</v>
      </c>
      <c r="T206" s="5">
        <v>0.25</v>
      </c>
      <c r="U206" s="5">
        <v>0.25</v>
      </c>
      <c r="V206" s="5">
        <v>0.25</v>
      </c>
      <c r="W206" s="5">
        <v>0.25</v>
      </c>
    </row>
    <row r="207" spans="1:23" ht="25.5" x14ac:dyDescent="0.25">
      <c r="A207" s="4" t="s">
        <v>15273</v>
      </c>
      <c r="B207" s="4" t="s">
        <v>15254</v>
      </c>
      <c r="C207" s="4" t="s">
        <v>1995</v>
      </c>
      <c r="D207" s="1" t="s">
        <v>9145</v>
      </c>
      <c r="E207" s="5" t="s">
        <v>216</v>
      </c>
      <c r="F207" s="5" t="s">
        <v>216</v>
      </c>
      <c r="G207" s="5" t="s">
        <v>216</v>
      </c>
      <c r="H207" s="5">
        <v>0.25</v>
      </c>
      <c r="I207" s="5" t="s">
        <v>216</v>
      </c>
      <c r="J207" s="5" t="s">
        <v>216</v>
      </c>
      <c r="K207" s="5" t="s">
        <v>216</v>
      </c>
      <c r="L207" s="5" t="s">
        <v>216</v>
      </c>
      <c r="M207" s="5" t="s">
        <v>216</v>
      </c>
      <c r="N207" s="5" t="s">
        <v>216</v>
      </c>
      <c r="O207" s="5" t="s">
        <v>216</v>
      </c>
      <c r="P207" s="5" t="s">
        <v>216</v>
      </c>
      <c r="Q207" s="5">
        <v>0.25</v>
      </c>
      <c r="R207" s="5">
        <v>0.25</v>
      </c>
      <c r="S207" s="5">
        <v>0.25</v>
      </c>
      <c r="T207" s="5">
        <v>0.25</v>
      </c>
      <c r="U207" s="5">
        <v>0.25</v>
      </c>
      <c r="V207" s="5">
        <v>0.25</v>
      </c>
      <c r="W207" s="5">
        <v>0.25</v>
      </c>
    </row>
    <row r="208" spans="1:23" ht="25.5" x14ac:dyDescent="0.25">
      <c r="A208" s="4" t="s">
        <v>15274</v>
      </c>
      <c r="B208" s="4" t="s">
        <v>15254</v>
      </c>
      <c r="C208" s="4" t="s">
        <v>9147</v>
      </c>
      <c r="D208" s="1" t="s">
        <v>9148</v>
      </c>
      <c r="E208" s="5" t="s">
        <v>216</v>
      </c>
      <c r="F208" s="5" t="s">
        <v>216</v>
      </c>
      <c r="G208" s="5" t="s">
        <v>216</v>
      </c>
      <c r="H208" s="5">
        <v>0.25</v>
      </c>
      <c r="I208" s="5" t="s">
        <v>216</v>
      </c>
      <c r="J208" s="5" t="s">
        <v>216</v>
      </c>
      <c r="K208" s="5" t="s">
        <v>216</v>
      </c>
      <c r="L208" s="5" t="s">
        <v>216</v>
      </c>
      <c r="M208" s="5" t="s">
        <v>216</v>
      </c>
      <c r="N208" s="5" t="s">
        <v>216</v>
      </c>
      <c r="O208" s="5" t="s">
        <v>216</v>
      </c>
      <c r="P208" s="5" t="s">
        <v>216</v>
      </c>
      <c r="Q208" s="5">
        <v>0.25</v>
      </c>
      <c r="R208" s="5">
        <v>0.25</v>
      </c>
      <c r="S208" s="5">
        <v>0.25</v>
      </c>
      <c r="T208" s="5">
        <v>0.25</v>
      </c>
      <c r="U208" s="5">
        <v>0.25</v>
      </c>
      <c r="V208" s="5">
        <v>0.25</v>
      </c>
      <c r="W208" s="5">
        <v>0.25</v>
      </c>
    </row>
    <row r="209" spans="1:23" ht="25.5" x14ac:dyDescent="0.25">
      <c r="A209" s="4" t="s">
        <v>15275</v>
      </c>
      <c r="B209" s="4" t="s">
        <v>15254</v>
      </c>
      <c r="C209" s="4" t="s">
        <v>1998</v>
      </c>
      <c r="D209" s="1" t="s">
        <v>1999</v>
      </c>
      <c r="E209" s="5" t="s">
        <v>216</v>
      </c>
      <c r="F209" s="5" t="s">
        <v>216</v>
      </c>
      <c r="G209" s="5" t="s">
        <v>216</v>
      </c>
      <c r="H209" s="5">
        <v>0.25</v>
      </c>
      <c r="I209" s="5" t="s">
        <v>216</v>
      </c>
      <c r="J209" s="5" t="s">
        <v>216</v>
      </c>
      <c r="K209" s="5" t="s">
        <v>216</v>
      </c>
      <c r="L209" s="5" t="s">
        <v>216</v>
      </c>
      <c r="M209" s="5" t="s">
        <v>216</v>
      </c>
      <c r="N209" s="5" t="s">
        <v>216</v>
      </c>
      <c r="O209" s="5" t="s">
        <v>216</v>
      </c>
      <c r="P209" s="5" t="s">
        <v>216</v>
      </c>
      <c r="Q209" s="5">
        <v>0.25</v>
      </c>
      <c r="R209" s="5">
        <v>0.25</v>
      </c>
      <c r="S209" s="5">
        <v>0.25</v>
      </c>
      <c r="T209" s="5">
        <v>0.25</v>
      </c>
      <c r="U209" s="5">
        <v>0.25</v>
      </c>
      <c r="V209" s="5">
        <v>0.25</v>
      </c>
      <c r="W209" s="5">
        <v>0.25</v>
      </c>
    </row>
    <row r="210" spans="1:23" ht="25.5" x14ac:dyDescent="0.25">
      <c r="A210" s="4" t="s">
        <v>15276</v>
      </c>
      <c r="B210" s="4" t="s">
        <v>15254</v>
      </c>
      <c r="C210" s="4" t="s">
        <v>2001</v>
      </c>
      <c r="D210" s="1" t="s">
        <v>2002</v>
      </c>
      <c r="E210" s="5" t="s">
        <v>216</v>
      </c>
      <c r="F210" s="5" t="s">
        <v>216</v>
      </c>
      <c r="G210" s="5" t="s">
        <v>216</v>
      </c>
      <c r="H210" s="5">
        <v>0.25</v>
      </c>
      <c r="I210" s="5" t="s">
        <v>216</v>
      </c>
      <c r="J210" s="5" t="s">
        <v>216</v>
      </c>
      <c r="K210" s="5" t="s">
        <v>216</v>
      </c>
      <c r="L210" s="5" t="s">
        <v>216</v>
      </c>
      <c r="M210" s="5" t="s">
        <v>216</v>
      </c>
      <c r="N210" s="5" t="s">
        <v>216</v>
      </c>
      <c r="O210" s="5" t="s">
        <v>216</v>
      </c>
      <c r="P210" s="5" t="s">
        <v>216</v>
      </c>
      <c r="Q210" s="5">
        <v>0.25</v>
      </c>
      <c r="R210" s="5">
        <v>0.25</v>
      </c>
      <c r="S210" s="5">
        <v>0.25</v>
      </c>
      <c r="T210" s="5">
        <v>0.25</v>
      </c>
      <c r="U210" s="5">
        <v>0.25</v>
      </c>
      <c r="V210" s="5">
        <v>0.25</v>
      </c>
      <c r="W210" s="5">
        <v>0.25</v>
      </c>
    </row>
    <row r="211" spans="1:23" ht="25.5" x14ac:dyDescent="0.25">
      <c r="A211" s="4" t="s">
        <v>15277</v>
      </c>
      <c r="B211" s="4" t="s">
        <v>15254</v>
      </c>
      <c r="C211" s="4" t="s">
        <v>2004</v>
      </c>
      <c r="D211" s="1" t="s">
        <v>2005</v>
      </c>
      <c r="E211" s="5" t="s">
        <v>216</v>
      </c>
      <c r="F211" s="5" t="s">
        <v>216</v>
      </c>
      <c r="G211" s="5" t="s">
        <v>216</v>
      </c>
      <c r="H211" s="5">
        <v>0.25</v>
      </c>
      <c r="I211" s="5" t="s">
        <v>216</v>
      </c>
      <c r="J211" s="5" t="s">
        <v>216</v>
      </c>
      <c r="K211" s="5" t="s">
        <v>216</v>
      </c>
      <c r="L211" s="5" t="s">
        <v>216</v>
      </c>
      <c r="M211" s="5" t="s">
        <v>216</v>
      </c>
      <c r="N211" s="5" t="s">
        <v>216</v>
      </c>
      <c r="O211" s="5" t="s">
        <v>216</v>
      </c>
      <c r="P211" s="5" t="s">
        <v>216</v>
      </c>
      <c r="Q211" s="5">
        <v>0.25</v>
      </c>
      <c r="R211" s="5">
        <v>0.25</v>
      </c>
      <c r="S211" s="5">
        <v>0.25</v>
      </c>
      <c r="T211" s="5">
        <v>0.25</v>
      </c>
      <c r="U211" s="5">
        <v>0.25</v>
      </c>
      <c r="V211" s="5">
        <v>0.25</v>
      </c>
      <c r="W211" s="5">
        <v>0.25</v>
      </c>
    </row>
    <row r="212" spans="1:23" ht="25.5" x14ac:dyDescent="0.25">
      <c r="A212" s="4" t="s">
        <v>15278</v>
      </c>
      <c r="B212" s="4" t="s">
        <v>15254</v>
      </c>
      <c r="C212" s="4" t="s">
        <v>2007</v>
      </c>
      <c r="D212" s="1" t="s">
        <v>2008</v>
      </c>
      <c r="E212" s="5" t="s">
        <v>216</v>
      </c>
      <c r="F212" s="5" t="s">
        <v>216</v>
      </c>
      <c r="G212" s="5" t="s">
        <v>216</v>
      </c>
      <c r="H212" s="5">
        <v>0.25</v>
      </c>
      <c r="I212" s="5" t="s">
        <v>216</v>
      </c>
      <c r="J212" s="5" t="s">
        <v>216</v>
      </c>
      <c r="K212" s="5" t="s">
        <v>216</v>
      </c>
      <c r="L212" s="5" t="s">
        <v>216</v>
      </c>
      <c r="M212" s="5" t="s">
        <v>216</v>
      </c>
      <c r="N212" s="5" t="s">
        <v>216</v>
      </c>
      <c r="O212" s="5" t="s">
        <v>216</v>
      </c>
      <c r="P212" s="5" t="s">
        <v>216</v>
      </c>
      <c r="Q212" s="5">
        <v>0.25</v>
      </c>
      <c r="R212" s="5">
        <v>0.25</v>
      </c>
      <c r="S212" s="5">
        <v>0.25</v>
      </c>
      <c r="T212" s="5">
        <v>0.25</v>
      </c>
      <c r="U212" s="5">
        <v>0.25</v>
      </c>
      <c r="V212" s="5">
        <v>0.25</v>
      </c>
      <c r="W212" s="5">
        <v>0.25</v>
      </c>
    </row>
    <row r="213" spans="1:23" ht="25.5" x14ac:dyDescent="0.25">
      <c r="A213" s="4" t="s">
        <v>15279</v>
      </c>
      <c r="B213" s="4" t="s">
        <v>15254</v>
      </c>
      <c r="C213" s="4" t="s">
        <v>2010</v>
      </c>
      <c r="D213" s="1" t="s">
        <v>2011</v>
      </c>
      <c r="E213" s="5" t="s">
        <v>216</v>
      </c>
      <c r="F213" s="5" t="s">
        <v>216</v>
      </c>
      <c r="G213" s="5" t="s">
        <v>216</v>
      </c>
      <c r="H213" s="5">
        <v>0.25</v>
      </c>
      <c r="I213" s="5" t="s">
        <v>216</v>
      </c>
      <c r="J213" s="5" t="s">
        <v>216</v>
      </c>
      <c r="K213" s="5" t="s">
        <v>216</v>
      </c>
      <c r="L213" s="5" t="s">
        <v>216</v>
      </c>
      <c r="M213" s="5" t="s">
        <v>216</v>
      </c>
      <c r="N213" s="5" t="s">
        <v>216</v>
      </c>
      <c r="O213" s="5" t="s">
        <v>216</v>
      </c>
      <c r="P213" s="5" t="s">
        <v>216</v>
      </c>
      <c r="Q213" s="5">
        <v>0.25</v>
      </c>
      <c r="R213" s="5">
        <v>0.25</v>
      </c>
      <c r="S213" s="5">
        <v>0.25</v>
      </c>
      <c r="T213" s="5">
        <v>0.25</v>
      </c>
      <c r="U213" s="5">
        <v>0.25</v>
      </c>
      <c r="V213" s="5">
        <v>0.25</v>
      </c>
      <c r="W213" s="5">
        <v>0.25</v>
      </c>
    </row>
    <row r="214" spans="1:23" x14ac:dyDescent="0.25">
      <c r="A214" s="4" t="s">
        <v>15280</v>
      </c>
      <c r="B214" s="4" t="s">
        <v>15254</v>
      </c>
      <c r="C214" s="4" t="s">
        <v>2013</v>
      </c>
      <c r="D214" s="1" t="s">
        <v>2014</v>
      </c>
      <c r="E214" s="5" t="s">
        <v>216</v>
      </c>
      <c r="F214" s="5" t="s">
        <v>216</v>
      </c>
      <c r="G214" s="5" t="s">
        <v>216</v>
      </c>
      <c r="H214" s="5">
        <v>0.25</v>
      </c>
      <c r="I214" s="5" t="s">
        <v>216</v>
      </c>
      <c r="J214" s="5" t="s">
        <v>216</v>
      </c>
      <c r="K214" s="5" t="s">
        <v>216</v>
      </c>
      <c r="L214" s="5" t="s">
        <v>216</v>
      </c>
      <c r="M214" s="5" t="s">
        <v>216</v>
      </c>
      <c r="N214" s="5" t="s">
        <v>216</v>
      </c>
      <c r="O214" s="5" t="s">
        <v>216</v>
      </c>
      <c r="P214" s="5" t="s">
        <v>216</v>
      </c>
      <c r="Q214" s="5">
        <v>0.25</v>
      </c>
      <c r="R214" s="5">
        <v>0.25</v>
      </c>
      <c r="S214" s="5">
        <v>0.25</v>
      </c>
      <c r="T214" s="5">
        <v>0.25</v>
      </c>
      <c r="U214" s="5">
        <v>0.25</v>
      </c>
      <c r="V214" s="5">
        <v>0.25</v>
      </c>
      <c r="W214" s="5">
        <v>0.25</v>
      </c>
    </row>
    <row r="215" spans="1:23" ht="25.5" x14ac:dyDescent="0.25">
      <c r="A215" s="4" t="s">
        <v>15281</v>
      </c>
      <c r="B215" s="4" t="s">
        <v>15254</v>
      </c>
      <c r="C215" s="4" t="s">
        <v>2016</v>
      </c>
      <c r="D215" s="1" t="s">
        <v>2017</v>
      </c>
      <c r="E215" s="5" t="s">
        <v>216</v>
      </c>
      <c r="F215" s="5" t="s">
        <v>216</v>
      </c>
      <c r="G215" s="5" t="s">
        <v>216</v>
      </c>
      <c r="H215" s="5">
        <v>0.25</v>
      </c>
      <c r="I215" s="5" t="s">
        <v>216</v>
      </c>
      <c r="J215" s="5" t="s">
        <v>216</v>
      </c>
      <c r="K215" s="5" t="s">
        <v>216</v>
      </c>
      <c r="L215" s="5" t="s">
        <v>216</v>
      </c>
      <c r="M215" s="5" t="s">
        <v>216</v>
      </c>
      <c r="N215" s="5" t="s">
        <v>216</v>
      </c>
      <c r="O215" s="5" t="s">
        <v>216</v>
      </c>
      <c r="P215" s="5" t="s">
        <v>216</v>
      </c>
      <c r="Q215" s="5">
        <v>0.25</v>
      </c>
      <c r="R215" s="5">
        <v>0.25</v>
      </c>
      <c r="S215" s="5">
        <v>0.25</v>
      </c>
      <c r="T215" s="5">
        <v>0.25</v>
      </c>
      <c r="U215" s="5">
        <v>0.25</v>
      </c>
      <c r="V215" s="5">
        <v>0.25</v>
      </c>
      <c r="W215" s="5">
        <v>0.25</v>
      </c>
    </row>
    <row r="216" spans="1:23" x14ac:dyDescent="0.25">
      <c r="A216" s="4" t="s">
        <v>15282</v>
      </c>
      <c r="B216" s="4" t="s">
        <v>15254</v>
      </c>
      <c r="C216" s="4" t="s">
        <v>2019</v>
      </c>
      <c r="D216" s="1" t="s">
        <v>2020</v>
      </c>
      <c r="E216" s="5" t="s">
        <v>216</v>
      </c>
      <c r="F216" s="5" t="s">
        <v>216</v>
      </c>
      <c r="G216" s="5" t="s">
        <v>216</v>
      </c>
      <c r="H216" s="5">
        <v>0.25</v>
      </c>
      <c r="I216" s="5" t="s">
        <v>216</v>
      </c>
      <c r="J216" s="5" t="s">
        <v>216</v>
      </c>
      <c r="K216" s="5" t="s">
        <v>216</v>
      </c>
      <c r="L216" s="5" t="s">
        <v>216</v>
      </c>
      <c r="M216" s="5" t="s">
        <v>216</v>
      </c>
      <c r="N216" s="5" t="s">
        <v>216</v>
      </c>
      <c r="O216" s="5" t="s">
        <v>216</v>
      </c>
      <c r="P216" s="5" t="s">
        <v>216</v>
      </c>
      <c r="Q216" s="5">
        <v>0.25</v>
      </c>
      <c r="R216" s="5">
        <v>0.25</v>
      </c>
      <c r="S216" s="5">
        <v>0.25</v>
      </c>
      <c r="T216" s="5">
        <v>0.25</v>
      </c>
      <c r="U216" s="5">
        <v>0.25</v>
      </c>
      <c r="V216" s="5">
        <v>0.25</v>
      </c>
      <c r="W216" s="5">
        <v>0.25</v>
      </c>
    </row>
    <row r="217" spans="1:23" ht="25.5" x14ac:dyDescent="0.25">
      <c r="A217" s="4" t="s">
        <v>15283</v>
      </c>
      <c r="B217" s="4" t="s">
        <v>15254</v>
      </c>
      <c r="C217" s="4" t="s">
        <v>2022</v>
      </c>
      <c r="D217" s="1" t="s">
        <v>2023</v>
      </c>
      <c r="E217" s="5" t="s">
        <v>216</v>
      </c>
      <c r="F217" s="5" t="s">
        <v>216</v>
      </c>
      <c r="G217" s="5" t="s">
        <v>216</v>
      </c>
      <c r="H217" s="5">
        <v>0.25</v>
      </c>
      <c r="I217" s="5" t="s">
        <v>216</v>
      </c>
      <c r="J217" s="5" t="s">
        <v>216</v>
      </c>
      <c r="K217" s="5" t="s">
        <v>216</v>
      </c>
      <c r="L217" s="5" t="s">
        <v>216</v>
      </c>
      <c r="M217" s="5" t="s">
        <v>216</v>
      </c>
      <c r="N217" s="5" t="s">
        <v>216</v>
      </c>
      <c r="O217" s="5" t="s">
        <v>216</v>
      </c>
      <c r="P217" s="5" t="s">
        <v>216</v>
      </c>
      <c r="Q217" s="5">
        <v>0.25</v>
      </c>
      <c r="R217" s="5">
        <v>0.25</v>
      </c>
      <c r="S217" s="5">
        <v>0.25</v>
      </c>
      <c r="T217" s="5">
        <v>0.25</v>
      </c>
      <c r="U217" s="5">
        <v>0.25</v>
      </c>
      <c r="V217" s="5">
        <v>0.25</v>
      </c>
      <c r="W217" s="5">
        <v>0.25</v>
      </c>
    </row>
    <row r="218" spans="1:23" ht="25.5" x14ac:dyDescent="0.25">
      <c r="A218" s="4" t="s">
        <v>15284</v>
      </c>
      <c r="B218" s="4" t="s">
        <v>15254</v>
      </c>
      <c r="C218" s="4" t="s">
        <v>2025</v>
      </c>
      <c r="D218" s="1" t="s">
        <v>2026</v>
      </c>
      <c r="E218" s="5" t="s">
        <v>216</v>
      </c>
      <c r="F218" s="5" t="s">
        <v>216</v>
      </c>
      <c r="G218" s="5" t="s">
        <v>216</v>
      </c>
      <c r="H218" s="5">
        <v>0.25</v>
      </c>
      <c r="I218" s="5" t="s">
        <v>216</v>
      </c>
      <c r="J218" s="5" t="s">
        <v>216</v>
      </c>
      <c r="K218" s="5" t="s">
        <v>216</v>
      </c>
      <c r="L218" s="5" t="s">
        <v>216</v>
      </c>
      <c r="M218" s="5" t="s">
        <v>216</v>
      </c>
      <c r="N218" s="5" t="s">
        <v>216</v>
      </c>
      <c r="O218" s="5" t="s">
        <v>216</v>
      </c>
      <c r="P218" s="5" t="s">
        <v>216</v>
      </c>
      <c r="Q218" s="5">
        <v>0.25</v>
      </c>
      <c r="R218" s="5">
        <v>0.25</v>
      </c>
      <c r="S218" s="5">
        <v>0.25</v>
      </c>
      <c r="T218" s="5">
        <v>0.25</v>
      </c>
      <c r="U218" s="5">
        <v>0.25</v>
      </c>
      <c r="V218" s="5">
        <v>0.25</v>
      </c>
      <c r="W218" s="5">
        <v>0.25</v>
      </c>
    </row>
    <row r="219" spans="1:23" ht="25.5" x14ac:dyDescent="0.25">
      <c r="A219" s="4" t="s">
        <v>15285</v>
      </c>
      <c r="B219" s="4" t="s">
        <v>15254</v>
      </c>
      <c r="C219" s="4" t="s">
        <v>2028</v>
      </c>
      <c r="D219" s="1" t="s">
        <v>2029</v>
      </c>
      <c r="E219" s="5" t="s">
        <v>216</v>
      </c>
      <c r="F219" s="5" t="s">
        <v>216</v>
      </c>
      <c r="G219" s="5" t="s">
        <v>216</v>
      </c>
      <c r="H219" s="5">
        <v>0.25</v>
      </c>
      <c r="I219" s="5" t="s">
        <v>216</v>
      </c>
      <c r="J219" s="5" t="s">
        <v>216</v>
      </c>
      <c r="K219" s="5" t="s">
        <v>216</v>
      </c>
      <c r="L219" s="5" t="s">
        <v>216</v>
      </c>
      <c r="M219" s="5" t="s">
        <v>216</v>
      </c>
      <c r="N219" s="5" t="s">
        <v>216</v>
      </c>
      <c r="O219" s="5" t="s">
        <v>216</v>
      </c>
      <c r="P219" s="5" t="s">
        <v>216</v>
      </c>
      <c r="Q219" s="5">
        <v>0.25</v>
      </c>
      <c r="R219" s="5">
        <v>0.25</v>
      </c>
      <c r="S219" s="5">
        <v>0.25</v>
      </c>
      <c r="T219" s="5">
        <v>0.25</v>
      </c>
      <c r="U219" s="5">
        <v>0.25</v>
      </c>
      <c r="V219" s="5">
        <v>0.25</v>
      </c>
      <c r="W219" s="5">
        <v>0.25</v>
      </c>
    </row>
    <row r="220" spans="1:23" ht="25.5" x14ac:dyDescent="0.25">
      <c r="A220" s="4" t="s">
        <v>15286</v>
      </c>
      <c r="B220" s="4" t="s">
        <v>15254</v>
      </c>
      <c r="C220" s="4" t="s">
        <v>2031</v>
      </c>
      <c r="D220" s="1" t="s">
        <v>2032</v>
      </c>
      <c r="E220" s="5" t="s">
        <v>216</v>
      </c>
      <c r="F220" s="5" t="s">
        <v>216</v>
      </c>
      <c r="G220" s="5" t="s">
        <v>216</v>
      </c>
      <c r="H220" s="5">
        <v>0.25</v>
      </c>
      <c r="I220" s="5" t="s">
        <v>216</v>
      </c>
      <c r="J220" s="5" t="s">
        <v>216</v>
      </c>
      <c r="K220" s="5" t="s">
        <v>216</v>
      </c>
      <c r="L220" s="5" t="s">
        <v>216</v>
      </c>
      <c r="M220" s="5" t="s">
        <v>216</v>
      </c>
      <c r="N220" s="5" t="s">
        <v>216</v>
      </c>
      <c r="O220" s="5" t="s">
        <v>216</v>
      </c>
      <c r="P220" s="5" t="s">
        <v>216</v>
      </c>
      <c r="Q220" s="5">
        <v>0.25</v>
      </c>
      <c r="R220" s="5">
        <v>0.25</v>
      </c>
      <c r="S220" s="5">
        <v>0.25</v>
      </c>
      <c r="T220" s="5">
        <v>0.25</v>
      </c>
      <c r="U220" s="5">
        <v>0.25</v>
      </c>
      <c r="V220" s="5">
        <v>0.25</v>
      </c>
      <c r="W220" s="5">
        <v>0.25</v>
      </c>
    </row>
    <row r="221" spans="1:23" ht="25.5" x14ac:dyDescent="0.25">
      <c r="A221" s="4" t="s">
        <v>15287</v>
      </c>
      <c r="B221" s="4" t="s">
        <v>15254</v>
      </c>
      <c r="C221" s="4" t="s">
        <v>2034</v>
      </c>
      <c r="D221" s="1" t="s">
        <v>2035</v>
      </c>
      <c r="E221" s="5" t="s">
        <v>216</v>
      </c>
      <c r="F221" s="5" t="s">
        <v>216</v>
      </c>
      <c r="G221" s="5" t="s">
        <v>216</v>
      </c>
      <c r="H221" s="5">
        <v>0.25</v>
      </c>
      <c r="I221" s="5" t="s">
        <v>216</v>
      </c>
      <c r="J221" s="5" t="s">
        <v>216</v>
      </c>
      <c r="K221" s="5" t="s">
        <v>216</v>
      </c>
      <c r="L221" s="5" t="s">
        <v>216</v>
      </c>
      <c r="M221" s="5" t="s">
        <v>216</v>
      </c>
      <c r="N221" s="5" t="s">
        <v>216</v>
      </c>
      <c r="O221" s="5" t="s">
        <v>216</v>
      </c>
      <c r="P221" s="5" t="s">
        <v>216</v>
      </c>
      <c r="Q221" s="5">
        <v>0.25</v>
      </c>
      <c r="R221" s="5">
        <v>0.25</v>
      </c>
      <c r="S221" s="5">
        <v>0.25</v>
      </c>
      <c r="T221" s="5">
        <v>0.25</v>
      </c>
      <c r="U221" s="5">
        <v>0.25</v>
      </c>
      <c r="V221" s="5">
        <v>0.25</v>
      </c>
      <c r="W221" s="5">
        <v>0.25</v>
      </c>
    </row>
    <row r="222" spans="1:23" ht="25.5" x14ac:dyDescent="0.25">
      <c r="A222" s="4" t="s">
        <v>15288</v>
      </c>
      <c r="B222" s="4" t="s">
        <v>15254</v>
      </c>
      <c r="C222" s="4" t="s">
        <v>2037</v>
      </c>
      <c r="D222" s="1" t="s">
        <v>2038</v>
      </c>
      <c r="E222" s="5" t="s">
        <v>216</v>
      </c>
      <c r="F222" s="5" t="s">
        <v>216</v>
      </c>
      <c r="G222" s="5" t="s">
        <v>216</v>
      </c>
      <c r="H222" s="5">
        <v>0.25</v>
      </c>
      <c r="I222" s="5" t="s">
        <v>216</v>
      </c>
      <c r="J222" s="5" t="s">
        <v>216</v>
      </c>
      <c r="K222" s="5" t="s">
        <v>216</v>
      </c>
      <c r="L222" s="5" t="s">
        <v>216</v>
      </c>
      <c r="M222" s="5" t="s">
        <v>216</v>
      </c>
      <c r="N222" s="5" t="s">
        <v>216</v>
      </c>
      <c r="O222" s="5" t="s">
        <v>216</v>
      </c>
      <c r="P222" s="5" t="s">
        <v>216</v>
      </c>
      <c r="Q222" s="5">
        <v>0.25</v>
      </c>
      <c r="R222" s="5">
        <v>0.25</v>
      </c>
      <c r="S222" s="5">
        <v>0.25</v>
      </c>
      <c r="T222" s="5">
        <v>0.25</v>
      </c>
      <c r="U222" s="5">
        <v>0.25</v>
      </c>
      <c r="V222" s="5">
        <v>0.25</v>
      </c>
      <c r="W222" s="5">
        <v>0.25</v>
      </c>
    </row>
    <row r="223" spans="1:23" ht="25.5" x14ac:dyDescent="0.25">
      <c r="A223" s="4" t="s">
        <v>15289</v>
      </c>
      <c r="B223" s="4" t="s">
        <v>15254</v>
      </c>
      <c r="C223" s="4" t="s">
        <v>2040</v>
      </c>
      <c r="D223" s="1" t="s">
        <v>2041</v>
      </c>
      <c r="E223" s="5" t="s">
        <v>216</v>
      </c>
      <c r="F223" s="5" t="s">
        <v>216</v>
      </c>
      <c r="G223" s="5" t="s">
        <v>216</v>
      </c>
      <c r="H223" s="5">
        <v>0.25</v>
      </c>
      <c r="I223" s="5" t="s">
        <v>216</v>
      </c>
      <c r="J223" s="5" t="s">
        <v>216</v>
      </c>
      <c r="K223" s="5" t="s">
        <v>216</v>
      </c>
      <c r="L223" s="5" t="s">
        <v>216</v>
      </c>
      <c r="M223" s="5" t="s">
        <v>216</v>
      </c>
      <c r="N223" s="5" t="s">
        <v>216</v>
      </c>
      <c r="O223" s="5" t="s">
        <v>216</v>
      </c>
      <c r="P223" s="5" t="s">
        <v>216</v>
      </c>
      <c r="Q223" s="5">
        <v>0.25</v>
      </c>
      <c r="R223" s="5">
        <v>0.25</v>
      </c>
      <c r="S223" s="5">
        <v>0.25</v>
      </c>
      <c r="T223" s="5">
        <v>0.25</v>
      </c>
      <c r="U223" s="5">
        <v>0.25</v>
      </c>
      <c r="V223" s="5">
        <v>0.25</v>
      </c>
      <c r="W223" s="5">
        <v>0.25</v>
      </c>
    </row>
    <row r="224" spans="1:23" ht="25.5" x14ac:dyDescent="0.25">
      <c r="A224" s="4" t="s">
        <v>15290</v>
      </c>
      <c r="B224" s="4" t="s">
        <v>15254</v>
      </c>
      <c r="C224" s="4" t="s">
        <v>2043</v>
      </c>
      <c r="D224" s="1" t="s">
        <v>2044</v>
      </c>
      <c r="E224" s="5" t="s">
        <v>216</v>
      </c>
      <c r="F224" s="5" t="s">
        <v>216</v>
      </c>
      <c r="G224" s="5" t="s">
        <v>216</v>
      </c>
      <c r="H224" s="5">
        <v>0.25</v>
      </c>
      <c r="I224" s="5" t="s">
        <v>216</v>
      </c>
      <c r="J224" s="5" t="s">
        <v>216</v>
      </c>
      <c r="K224" s="5" t="s">
        <v>216</v>
      </c>
      <c r="L224" s="5" t="s">
        <v>216</v>
      </c>
      <c r="M224" s="5" t="s">
        <v>216</v>
      </c>
      <c r="N224" s="5" t="s">
        <v>216</v>
      </c>
      <c r="O224" s="5" t="s">
        <v>216</v>
      </c>
      <c r="P224" s="5" t="s">
        <v>216</v>
      </c>
      <c r="Q224" s="5">
        <v>0.25</v>
      </c>
      <c r="R224" s="5">
        <v>0.25</v>
      </c>
      <c r="S224" s="5">
        <v>0.25</v>
      </c>
      <c r="T224" s="5">
        <v>0.25</v>
      </c>
      <c r="U224" s="5">
        <v>0.25</v>
      </c>
      <c r="V224" s="5">
        <v>0.25</v>
      </c>
      <c r="W224" s="5">
        <v>0.25</v>
      </c>
    </row>
    <row r="225" spans="1:23" ht="25.5" x14ac:dyDescent="0.25">
      <c r="A225" s="4" t="s">
        <v>15291</v>
      </c>
      <c r="B225" s="4" t="s">
        <v>15254</v>
      </c>
      <c r="C225" s="4" t="s">
        <v>2046</v>
      </c>
      <c r="D225" s="1" t="s">
        <v>2047</v>
      </c>
      <c r="E225" s="5" t="s">
        <v>216</v>
      </c>
      <c r="F225" s="5" t="s">
        <v>216</v>
      </c>
      <c r="G225" s="5" t="s">
        <v>216</v>
      </c>
      <c r="H225" s="5">
        <v>0.25</v>
      </c>
      <c r="I225" s="5" t="s">
        <v>216</v>
      </c>
      <c r="J225" s="5" t="s">
        <v>216</v>
      </c>
      <c r="K225" s="5" t="s">
        <v>216</v>
      </c>
      <c r="L225" s="5" t="s">
        <v>216</v>
      </c>
      <c r="M225" s="5" t="s">
        <v>216</v>
      </c>
      <c r="N225" s="5" t="s">
        <v>216</v>
      </c>
      <c r="O225" s="5" t="s">
        <v>216</v>
      </c>
      <c r="P225" s="5" t="s">
        <v>216</v>
      </c>
      <c r="Q225" s="5">
        <v>0.25</v>
      </c>
      <c r="R225" s="5">
        <v>0.25</v>
      </c>
      <c r="S225" s="5">
        <v>0.25</v>
      </c>
      <c r="T225" s="5">
        <v>0.25</v>
      </c>
      <c r="U225" s="5">
        <v>0.25</v>
      </c>
      <c r="V225" s="5">
        <v>0.25</v>
      </c>
      <c r="W225" s="5">
        <v>0.25</v>
      </c>
    </row>
    <row r="226" spans="1:23" x14ac:dyDescent="0.25">
      <c r="A226" s="4" t="s">
        <v>15292</v>
      </c>
      <c r="B226" s="4" t="s">
        <v>15254</v>
      </c>
      <c r="C226" s="4" t="s">
        <v>2049</v>
      </c>
      <c r="D226" s="1" t="s">
        <v>9167</v>
      </c>
      <c r="E226" s="5" t="s">
        <v>216</v>
      </c>
      <c r="F226" s="5" t="s">
        <v>216</v>
      </c>
      <c r="G226" s="5" t="s">
        <v>216</v>
      </c>
      <c r="H226" s="5">
        <v>0.25</v>
      </c>
      <c r="I226" s="5" t="s">
        <v>216</v>
      </c>
      <c r="J226" s="5" t="s">
        <v>216</v>
      </c>
      <c r="K226" s="5" t="s">
        <v>216</v>
      </c>
      <c r="L226" s="5" t="s">
        <v>216</v>
      </c>
      <c r="M226" s="5" t="s">
        <v>216</v>
      </c>
      <c r="N226" s="5" t="s">
        <v>216</v>
      </c>
      <c r="O226" s="5" t="s">
        <v>216</v>
      </c>
      <c r="P226" s="5" t="s">
        <v>216</v>
      </c>
      <c r="Q226" s="5">
        <v>0.25</v>
      </c>
      <c r="R226" s="5">
        <v>0.25</v>
      </c>
      <c r="S226" s="5">
        <v>0.25</v>
      </c>
      <c r="T226" s="5">
        <v>0.25</v>
      </c>
      <c r="U226" s="5">
        <v>0.25</v>
      </c>
      <c r="V226" s="5">
        <v>0.25</v>
      </c>
      <c r="W226" s="5">
        <v>0.25</v>
      </c>
    </row>
    <row r="227" spans="1:23" ht="25.5" x14ac:dyDescent="0.25">
      <c r="A227" s="4" t="s">
        <v>15293</v>
      </c>
      <c r="B227" s="4" t="s">
        <v>15254</v>
      </c>
      <c r="C227" s="4" t="s">
        <v>9169</v>
      </c>
      <c r="D227" s="1" t="s">
        <v>9170</v>
      </c>
      <c r="E227" s="5" t="s">
        <v>216</v>
      </c>
      <c r="F227" s="5" t="s">
        <v>216</v>
      </c>
      <c r="G227" s="5" t="s">
        <v>216</v>
      </c>
      <c r="H227" s="5">
        <v>0.25</v>
      </c>
      <c r="I227" s="5" t="s">
        <v>216</v>
      </c>
      <c r="J227" s="5" t="s">
        <v>216</v>
      </c>
      <c r="K227" s="5" t="s">
        <v>216</v>
      </c>
      <c r="L227" s="5" t="s">
        <v>216</v>
      </c>
      <c r="M227" s="5" t="s">
        <v>216</v>
      </c>
      <c r="N227" s="5" t="s">
        <v>216</v>
      </c>
      <c r="O227" s="5" t="s">
        <v>216</v>
      </c>
      <c r="P227" s="5" t="s">
        <v>216</v>
      </c>
      <c r="Q227" s="5">
        <v>0.25</v>
      </c>
      <c r="R227" s="5">
        <v>0.25</v>
      </c>
      <c r="S227" s="5">
        <v>0.25</v>
      </c>
      <c r="T227" s="5">
        <v>0.25</v>
      </c>
      <c r="U227" s="5">
        <v>0.25</v>
      </c>
      <c r="V227" s="5">
        <v>0.25</v>
      </c>
      <c r="W227" s="5">
        <v>0.25</v>
      </c>
    </row>
    <row r="228" spans="1:23" ht="25.5" x14ac:dyDescent="0.25">
      <c r="A228" s="4" t="s">
        <v>15294</v>
      </c>
      <c r="B228" s="4" t="s">
        <v>15254</v>
      </c>
      <c r="C228" s="4" t="s">
        <v>2052</v>
      </c>
      <c r="D228" s="1" t="s">
        <v>2053</v>
      </c>
      <c r="E228" s="5" t="s">
        <v>216</v>
      </c>
      <c r="F228" s="5" t="s">
        <v>216</v>
      </c>
      <c r="G228" s="5" t="s">
        <v>216</v>
      </c>
      <c r="H228" s="5">
        <v>0.25</v>
      </c>
      <c r="I228" s="5" t="s">
        <v>216</v>
      </c>
      <c r="J228" s="5" t="s">
        <v>216</v>
      </c>
      <c r="K228" s="5" t="s">
        <v>216</v>
      </c>
      <c r="L228" s="5" t="s">
        <v>216</v>
      </c>
      <c r="M228" s="5" t="s">
        <v>216</v>
      </c>
      <c r="N228" s="5" t="s">
        <v>216</v>
      </c>
      <c r="O228" s="5" t="s">
        <v>216</v>
      </c>
      <c r="P228" s="5" t="s">
        <v>216</v>
      </c>
      <c r="Q228" s="5">
        <v>0.25</v>
      </c>
      <c r="R228" s="5">
        <v>0.25</v>
      </c>
      <c r="S228" s="5">
        <v>0.25</v>
      </c>
      <c r="T228" s="5">
        <v>0.25</v>
      </c>
      <c r="U228" s="5">
        <v>0.25</v>
      </c>
      <c r="V228" s="5">
        <v>0.25</v>
      </c>
      <c r="W228" s="5">
        <v>0.25</v>
      </c>
    </row>
    <row r="229" spans="1:23" ht="25.5" x14ac:dyDescent="0.25">
      <c r="A229" s="4" t="s">
        <v>15295</v>
      </c>
      <c r="B229" s="4" t="s">
        <v>15254</v>
      </c>
      <c r="C229" s="4" t="s">
        <v>2055</v>
      </c>
      <c r="D229" s="1" t="s">
        <v>2056</v>
      </c>
      <c r="E229" s="5" t="s">
        <v>216</v>
      </c>
      <c r="F229" s="5" t="s">
        <v>216</v>
      </c>
      <c r="G229" s="5" t="s">
        <v>216</v>
      </c>
      <c r="H229" s="5">
        <v>0.25</v>
      </c>
      <c r="I229" s="5" t="s">
        <v>216</v>
      </c>
      <c r="J229" s="5" t="s">
        <v>216</v>
      </c>
      <c r="K229" s="5" t="s">
        <v>216</v>
      </c>
      <c r="L229" s="5" t="s">
        <v>216</v>
      </c>
      <c r="M229" s="5" t="s">
        <v>216</v>
      </c>
      <c r="N229" s="5" t="s">
        <v>216</v>
      </c>
      <c r="O229" s="5" t="s">
        <v>216</v>
      </c>
      <c r="P229" s="5" t="s">
        <v>216</v>
      </c>
      <c r="Q229" s="5">
        <v>0.25</v>
      </c>
      <c r="R229" s="5">
        <v>0.25</v>
      </c>
      <c r="S229" s="5">
        <v>0.25</v>
      </c>
      <c r="T229" s="5">
        <v>0.25</v>
      </c>
      <c r="U229" s="5">
        <v>0.25</v>
      </c>
      <c r="V229" s="5">
        <v>0.25</v>
      </c>
      <c r="W229" s="5">
        <v>0.25</v>
      </c>
    </row>
    <row r="230" spans="1:23" ht="25.5" x14ac:dyDescent="0.25">
      <c r="A230" s="4" t="s">
        <v>15296</v>
      </c>
      <c r="B230" s="4" t="s">
        <v>15254</v>
      </c>
      <c r="C230" s="4" t="s">
        <v>2058</v>
      </c>
      <c r="D230" s="1" t="s">
        <v>2059</v>
      </c>
      <c r="E230" s="5" t="s">
        <v>216</v>
      </c>
      <c r="F230" s="5" t="s">
        <v>216</v>
      </c>
      <c r="G230" s="5" t="s">
        <v>216</v>
      </c>
      <c r="H230" s="5">
        <v>0.25</v>
      </c>
      <c r="I230" s="5" t="s">
        <v>216</v>
      </c>
      <c r="J230" s="5" t="s">
        <v>216</v>
      </c>
      <c r="K230" s="5" t="s">
        <v>216</v>
      </c>
      <c r="L230" s="5" t="s">
        <v>216</v>
      </c>
      <c r="M230" s="5" t="s">
        <v>216</v>
      </c>
      <c r="N230" s="5" t="s">
        <v>216</v>
      </c>
      <c r="O230" s="5" t="s">
        <v>216</v>
      </c>
      <c r="P230" s="5" t="s">
        <v>216</v>
      </c>
      <c r="Q230" s="5">
        <v>0.25</v>
      </c>
      <c r="R230" s="5">
        <v>0.25</v>
      </c>
      <c r="S230" s="5">
        <v>0.25</v>
      </c>
      <c r="T230" s="5">
        <v>0.25</v>
      </c>
      <c r="U230" s="5">
        <v>0.25</v>
      </c>
      <c r="V230" s="5">
        <v>0.25</v>
      </c>
      <c r="W230" s="5">
        <v>0.25</v>
      </c>
    </row>
    <row r="231" spans="1:23" ht="25.5" x14ac:dyDescent="0.25">
      <c r="A231" s="4" t="s">
        <v>15297</v>
      </c>
      <c r="B231" s="4" t="s">
        <v>15254</v>
      </c>
      <c r="C231" s="4" t="s">
        <v>2061</v>
      </c>
      <c r="D231" s="1" t="s">
        <v>2062</v>
      </c>
      <c r="E231" s="5" t="s">
        <v>216</v>
      </c>
      <c r="F231" s="5" t="s">
        <v>216</v>
      </c>
      <c r="G231" s="5" t="s">
        <v>216</v>
      </c>
      <c r="H231" s="5">
        <v>0.25</v>
      </c>
      <c r="I231" s="5" t="s">
        <v>216</v>
      </c>
      <c r="J231" s="5" t="s">
        <v>216</v>
      </c>
      <c r="K231" s="5" t="s">
        <v>216</v>
      </c>
      <c r="L231" s="5" t="s">
        <v>216</v>
      </c>
      <c r="M231" s="5" t="s">
        <v>216</v>
      </c>
      <c r="N231" s="5" t="s">
        <v>216</v>
      </c>
      <c r="O231" s="5" t="s">
        <v>216</v>
      </c>
      <c r="P231" s="5" t="s">
        <v>216</v>
      </c>
      <c r="Q231" s="5">
        <v>0.25</v>
      </c>
      <c r="R231" s="5">
        <v>0.25</v>
      </c>
      <c r="S231" s="5">
        <v>0.25</v>
      </c>
      <c r="T231" s="5">
        <v>0.25</v>
      </c>
      <c r="U231" s="5">
        <v>0.25</v>
      </c>
      <c r="V231" s="5">
        <v>0.25</v>
      </c>
      <c r="W231" s="5">
        <v>0.25</v>
      </c>
    </row>
    <row r="232" spans="1:23" ht="25.5" x14ac:dyDescent="0.25">
      <c r="A232" s="4" t="s">
        <v>15298</v>
      </c>
      <c r="B232" s="4" t="s">
        <v>15254</v>
      </c>
      <c r="C232" s="4" t="s">
        <v>2064</v>
      </c>
      <c r="D232" s="1" t="s">
        <v>9176</v>
      </c>
      <c r="E232" s="5" t="s">
        <v>216</v>
      </c>
      <c r="F232" s="5" t="s">
        <v>216</v>
      </c>
      <c r="G232" s="5" t="s">
        <v>216</v>
      </c>
      <c r="H232" s="5">
        <v>0.25</v>
      </c>
      <c r="I232" s="5" t="s">
        <v>216</v>
      </c>
      <c r="J232" s="5" t="s">
        <v>216</v>
      </c>
      <c r="K232" s="5" t="s">
        <v>216</v>
      </c>
      <c r="L232" s="5" t="s">
        <v>216</v>
      </c>
      <c r="M232" s="5" t="s">
        <v>216</v>
      </c>
      <c r="N232" s="5" t="s">
        <v>216</v>
      </c>
      <c r="O232" s="5" t="s">
        <v>216</v>
      </c>
      <c r="P232" s="5" t="s">
        <v>216</v>
      </c>
      <c r="Q232" s="5">
        <v>0.25</v>
      </c>
      <c r="R232" s="5">
        <v>0.25</v>
      </c>
      <c r="S232" s="5">
        <v>0.25</v>
      </c>
      <c r="T232" s="5">
        <v>0.25</v>
      </c>
      <c r="U232" s="5">
        <v>0.25</v>
      </c>
      <c r="V232" s="5">
        <v>0.25</v>
      </c>
      <c r="W232" s="5">
        <v>0.25</v>
      </c>
    </row>
    <row r="233" spans="1:23" ht="25.5" x14ac:dyDescent="0.25">
      <c r="A233" s="4" t="s">
        <v>15299</v>
      </c>
      <c r="B233" s="4" t="s">
        <v>15254</v>
      </c>
      <c r="C233" s="4" t="s">
        <v>2067</v>
      </c>
      <c r="D233" s="1" t="s">
        <v>9178</v>
      </c>
      <c r="E233" s="5" t="s">
        <v>216</v>
      </c>
      <c r="F233" s="5" t="s">
        <v>216</v>
      </c>
      <c r="G233" s="5" t="s">
        <v>216</v>
      </c>
      <c r="H233" s="5">
        <v>0.25</v>
      </c>
      <c r="I233" s="5" t="s">
        <v>216</v>
      </c>
      <c r="J233" s="5" t="s">
        <v>216</v>
      </c>
      <c r="K233" s="5" t="s">
        <v>216</v>
      </c>
      <c r="L233" s="5" t="s">
        <v>216</v>
      </c>
      <c r="M233" s="5" t="s">
        <v>216</v>
      </c>
      <c r="N233" s="5" t="s">
        <v>216</v>
      </c>
      <c r="O233" s="5" t="s">
        <v>216</v>
      </c>
      <c r="P233" s="5" t="s">
        <v>216</v>
      </c>
      <c r="Q233" s="5">
        <v>0.25</v>
      </c>
      <c r="R233" s="5">
        <v>0.25</v>
      </c>
      <c r="S233" s="5">
        <v>0.25</v>
      </c>
      <c r="T233" s="5">
        <v>0.25</v>
      </c>
      <c r="U233" s="5">
        <v>0.25</v>
      </c>
      <c r="V233" s="5">
        <v>0.25</v>
      </c>
      <c r="W233" s="5">
        <v>0.25</v>
      </c>
    </row>
    <row r="234" spans="1:23" x14ac:dyDescent="0.25">
      <c r="A234" s="4" t="s">
        <v>15300</v>
      </c>
      <c r="B234" s="4" t="s">
        <v>15254</v>
      </c>
      <c r="C234" s="4" t="s">
        <v>2070</v>
      </c>
      <c r="D234" s="1" t="s">
        <v>9180</v>
      </c>
      <c r="E234" s="5" t="s">
        <v>216</v>
      </c>
      <c r="F234" s="5" t="s">
        <v>216</v>
      </c>
      <c r="G234" s="5" t="s">
        <v>216</v>
      </c>
      <c r="H234" s="5">
        <v>0.25</v>
      </c>
      <c r="I234" s="5" t="s">
        <v>216</v>
      </c>
      <c r="J234" s="5" t="s">
        <v>216</v>
      </c>
      <c r="K234" s="5" t="s">
        <v>216</v>
      </c>
      <c r="L234" s="5" t="s">
        <v>216</v>
      </c>
      <c r="M234" s="5" t="s">
        <v>216</v>
      </c>
      <c r="N234" s="5" t="s">
        <v>216</v>
      </c>
      <c r="O234" s="5" t="s">
        <v>216</v>
      </c>
      <c r="P234" s="5" t="s">
        <v>216</v>
      </c>
      <c r="Q234" s="5">
        <v>0.25</v>
      </c>
      <c r="R234" s="5">
        <v>0.25</v>
      </c>
      <c r="S234" s="5">
        <v>0.25</v>
      </c>
      <c r="T234" s="5">
        <v>0.25</v>
      </c>
      <c r="U234" s="5">
        <v>0.25</v>
      </c>
      <c r="V234" s="5">
        <v>0.25</v>
      </c>
      <c r="W234" s="5">
        <v>0.25</v>
      </c>
    </row>
    <row r="235" spans="1:23" ht="25.5" x14ac:dyDescent="0.25">
      <c r="A235" s="4" t="s">
        <v>15301</v>
      </c>
      <c r="B235" s="4" t="s">
        <v>15254</v>
      </c>
      <c r="C235" s="4" t="s">
        <v>9182</v>
      </c>
      <c r="D235" s="1" t="s">
        <v>9183</v>
      </c>
      <c r="E235" s="5" t="s">
        <v>216</v>
      </c>
      <c r="F235" s="5" t="s">
        <v>216</v>
      </c>
      <c r="G235" s="5" t="s">
        <v>216</v>
      </c>
      <c r="H235" s="5">
        <v>0.25</v>
      </c>
      <c r="I235" s="5" t="s">
        <v>216</v>
      </c>
      <c r="J235" s="5" t="s">
        <v>216</v>
      </c>
      <c r="K235" s="5" t="s">
        <v>216</v>
      </c>
      <c r="L235" s="5" t="s">
        <v>216</v>
      </c>
      <c r="M235" s="5" t="s">
        <v>216</v>
      </c>
      <c r="N235" s="5" t="s">
        <v>216</v>
      </c>
      <c r="O235" s="5" t="s">
        <v>216</v>
      </c>
      <c r="P235" s="5" t="s">
        <v>216</v>
      </c>
      <c r="Q235" s="5">
        <v>0.25</v>
      </c>
      <c r="R235" s="5">
        <v>0.25</v>
      </c>
      <c r="S235" s="5">
        <v>0.25</v>
      </c>
      <c r="T235" s="5">
        <v>0.25</v>
      </c>
      <c r="U235" s="5">
        <v>0.25</v>
      </c>
      <c r="V235" s="5">
        <v>0.25</v>
      </c>
      <c r="W235" s="5">
        <v>0.25</v>
      </c>
    </row>
    <row r="236" spans="1:23" ht="25.5" x14ac:dyDescent="0.25">
      <c r="A236" s="4" t="s">
        <v>15302</v>
      </c>
      <c r="B236" s="4" t="s">
        <v>15254</v>
      </c>
      <c r="C236" s="4" t="s">
        <v>2073</v>
      </c>
      <c r="D236" s="1" t="s">
        <v>2074</v>
      </c>
      <c r="E236" s="5" t="s">
        <v>216</v>
      </c>
      <c r="F236" s="5" t="s">
        <v>216</v>
      </c>
      <c r="G236" s="5" t="s">
        <v>216</v>
      </c>
      <c r="H236" s="5">
        <v>0.25</v>
      </c>
      <c r="I236" s="5" t="s">
        <v>216</v>
      </c>
      <c r="J236" s="5" t="s">
        <v>216</v>
      </c>
      <c r="K236" s="5" t="s">
        <v>216</v>
      </c>
      <c r="L236" s="5" t="s">
        <v>216</v>
      </c>
      <c r="M236" s="5" t="s">
        <v>216</v>
      </c>
      <c r="N236" s="5" t="s">
        <v>216</v>
      </c>
      <c r="O236" s="5" t="s">
        <v>216</v>
      </c>
      <c r="P236" s="5" t="s">
        <v>216</v>
      </c>
      <c r="Q236" s="5">
        <v>0.25</v>
      </c>
      <c r="R236" s="5">
        <v>0.25</v>
      </c>
      <c r="S236" s="5">
        <v>0.25</v>
      </c>
      <c r="T236" s="5">
        <v>0.25</v>
      </c>
      <c r="U236" s="5">
        <v>0.25</v>
      </c>
      <c r="V236" s="5">
        <v>0.25</v>
      </c>
      <c r="W236" s="5">
        <v>0.25</v>
      </c>
    </row>
    <row r="237" spans="1:23" ht="25.5" x14ac:dyDescent="0.25">
      <c r="A237" s="4" t="s">
        <v>15303</v>
      </c>
      <c r="B237" s="4" t="s">
        <v>15254</v>
      </c>
      <c r="C237" s="4" t="s">
        <v>2076</v>
      </c>
      <c r="D237" s="1" t="s">
        <v>2077</v>
      </c>
      <c r="E237" s="5" t="s">
        <v>216</v>
      </c>
      <c r="F237" s="5" t="s">
        <v>216</v>
      </c>
      <c r="G237" s="5" t="s">
        <v>216</v>
      </c>
      <c r="H237" s="5">
        <v>0.25</v>
      </c>
      <c r="I237" s="5" t="s">
        <v>216</v>
      </c>
      <c r="J237" s="5" t="s">
        <v>216</v>
      </c>
      <c r="K237" s="5" t="s">
        <v>216</v>
      </c>
      <c r="L237" s="5" t="s">
        <v>216</v>
      </c>
      <c r="M237" s="5" t="s">
        <v>216</v>
      </c>
      <c r="N237" s="5" t="s">
        <v>216</v>
      </c>
      <c r="O237" s="5" t="s">
        <v>216</v>
      </c>
      <c r="P237" s="5" t="s">
        <v>216</v>
      </c>
      <c r="Q237" s="5">
        <v>0.25</v>
      </c>
      <c r="R237" s="5">
        <v>0.25</v>
      </c>
      <c r="S237" s="5">
        <v>0.25</v>
      </c>
      <c r="T237" s="5">
        <v>0.25</v>
      </c>
      <c r="U237" s="5">
        <v>0.25</v>
      </c>
      <c r="V237" s="5">
        <v>0.25</v>
      </c>
      <c r="W237" s="5">
        <v>0.25</v>
      </c>
    </row>
    <row r="238" spans="1:23" ht="25.5" x14ac:dyDescent="0.25">
      <c r="A238" s="4" t="s">
        <v>15304</v>
      </c>
      <c r="B238" s="4" t="s">
        <v>15254</v>
      </c>
      <c r="C238" s="4" t="s">
        <v>2079</v>
      </c>
      <c r="D238" s="1" t="s">
        <v>2080</v>
      </c>
      <c r="E238" s="5" t="s">
        <v>216</v>
      </c>
      <c r="F238" s="5" t="s">
        <v>216</v>
      </c>
      <c r="G238" s="5" t="s">
        <v>216</v>
      </c>
      <c r="H238" s="5">
        <v>0.25</v>
      </c>
      <c r="I238" s="5" t="s">
        <v>216</v>
      </c>
      <c r="J238" s="5" t="s">
        <v>216</v>
      </c>
      <c r="K238" s="5" t="s">
        <v>216</v>
      </c>
      <c r="L238" s="5" t="s">
        <v>216</v>
      </c>
      <c r="M238" s="5" t="s">
        <v>216</v>
      </c>
      <c r="N238" s="5" t="s">
        <v>216</v>
      </c>
      <c r="O238" s="5" t="s">
        <v>216</v>
      </c>
      <c r="P238" s="5" t="s">
        <v>216</v>
      </c>
      <c r="Q238" s="5">
        <v>0.25</v>
      </c>
      <c r="R238" s="5">
        <v>0.25</v>
      </c>
      <c r="S238" s="5">
        <v>0.25</v>
      </c>
      <c r="T238" s="5">
        <v>0.25</v>
      </c>
      <c r="U238" s="5">
        <v>0.25</v>
      </c>
      <c r="V238" s="5">
        <v>0.25</v>
      </c>
      <c r="W238" s="5">
        <v>0.25</v>
      </c>
    </row>
    <row r="239" spans="1:23" ht="25.5" x14ac:dyDescent="0.25">
      <c r="A239" s="4" t="s">
        <v>15305</v>
      </c>
      <c r="B239" s="4" t="s">
        <v>15254</v>
      </c>
      <c r="C239" s="4" t="s">
        <v>2082</v>
      </c>
      <c r="D239" s="1" t="s">
        <v>2083</v>
      </c>
      <c r="E239" s="5" t="s">
        <v>216</v>
      </c>
      <c r="F239" s="5" t="s">
        <v>216</v>
      </c>
      <c r="G239" s="5" t="s">
        <v>216</v>
      </c>
      <c r="H239" s="5">
        <v>0.25</v>
      </c>
      <c r="I239" s="5" t="s">
        <v>216</v>
      </c>
      <c r="J239" s="5" t="s">
        <v>216</v>
      </c>
      <c r="K239" s="5" t="s">
        <v>216</v>
      </c>
      <c r="L239" s="5" t="s">
        <v>216</v>
      </c>
      <c r="M239" s="5" t="s">
        <v>216</v>
      </c>
      <c r="N239" s="5" t="s">
        <v>216</v>
      </c>
      <c r="O239" s="5" t="s">
        <v>216</v>
      </c>
      <c r="P239" s="5" t="s">
        <v>216</v>
      </c>
      <c r="Q239" s="5">
        <v>0.25</v>
      </c>
      <c r="R239" s="5">
        <v>0.25</v>
      </c>
      <c r="S239" s="5">
        <v>0.25</v>
      </c>
      <c r="T239" s="5">
        <v>0.25</v>
      </c>
      <c r="U239" s="5">
        <v>0.25</v>
      </c>
      <c r="V239" s="5">
        <v>0.25</v>
      </c>
      <c r="W239" s="5">
        <v>0.25</v>
      </c>
    </row>
    <row r="240" spans="1:23" ht="25.5" x14ac:dyDescent="0.25">
      <c r="A240" s="4" t="s">
        <v>15306</v>
      </c>
      <c r="B240" s="4" t="s">
        <v>15254</v>
      </c>
      <c r="C240" s="4" t="s">
        <v>2085</v>
      </c>
      <c r="D240" s="1" t="s">
        <v>2086</v>
      </c>
      <c r="E240" s="5" t="s">
        <v>216</v>
      </c>
      <c r="F240" s="5" t="s">
        <v>216</v>
      </c>
      <c r="G240" s="5" t="s">
        <v>216</v>
      </c>
      <c r="H240" s="5">
        <v>0.25</v>
      </c>
      <c r="I240" s="5" t="s">
        <v>216</v>
      </c>
      <c r="J240" s="5" t="s">
        <v>216</v>
      </c>
      <c r="K240" s="5" t="s">
        <v>216</v>
      </c>
      <c r="L240" s="5" t="s">
        <v>216</v>
      </c>
      <c r="M240" s="5" t="s">
        <v>216</v>
      </c>
      <c r="N240" s="5" t="s">
        <v>216</v>
      </c>
      <c r="O240" s="5" t="s">
        <v>216</v>
      </c>
      <c r="P240" s="5" t="s">
        <v>216</v>
      </c>
      <c r="Q240" s="5">
        <v>0.25</v>
      </c>
      <c r="R240" s="5">
        <v>0.25</v>
      </c>
      <c r="S240" s="5">
        <v>0.25</v>
      </c>
      <c r="T240" s="5">
        <v>0.25</v>
      </c>
      <c r="U240" s="5">
        <v>0.25</v>
      </c>
      <c r="V240" s="5">
        <v>0.25</v>
      </c>
      <c r="W240" s="5">
        <v>0.25</v>
      </c>
    </row>
    <row r="241" spans="1:23" ht="25.5" x14ac:dyDescent="0.25">
      <c r="A241" s="4" t="s">
        <v>15307</v>
      </c>
      <c r="B241" s="4" t="s">
        <v>15254</v>
      </c>
      <c r="C241" s="4" t="s">
        <v>2088</v>
      </c>
      <c r="D241" s="1" t="s">
        <v>2089</v>
      </c>
      <c r="E241" s="5" t="s">
        <v>216</v>
      </c>
      <c r="F241" s="5" t="s">
        <v>216</v>
      </c>
      <c r="G241" s="5" t="s">
        <v>216</v>
      </c>
      <c r="H241" s="5">
        <v>0.25</v>
      </c>
      <c r="I241" s="5" t="s">
        <v>216</v>
      </c>
      <c r="J241" s="5" t="s">
        <v>216</v>
      </c>
      <c r="K241" s="5" t="s">
        <v>216</v>
      </c>
      <c r="L241" s="5" t="s">
        <v>216</v>
      </c>
      <c r="M241" s="5" t="s">
        <v>216</v>
      </c>
      <c r="N241" s="5" t="s">
        <v>216</v>
      </c>
      <c r="O241" s="5" t="s">
        <v>216</v>
      </c>
      <c r="P241" s="5" t="s">
        <v>216</v>
      </c>
      <c r="Q241" s="5">
        <v>0.25</v>
      </c>
      <c r="R241" s="5">
        <v>0.25</v>
      </c>
      <c r="S241" s="5">
        <v>0.25</v>
      </c>
      <c r="T241" s="5">
        <v>0.25</v>
      </c>
      <c r="U241" s="5">
        <v>0.25</v>
      </c>
      <c r="V241" s="5">
        <v>0.25</v>
      </c>
      <c r="W241" s="5">
        <v>0.25</v>
      </c>
    </row>
    <row r="242" spans="1:23" ht="25.5" x14ac:dyDescent="0.25">
      <c r="A242" s="4" t="s">
        <v>15308</v>
      </c>
      <c r="B242" s="4" t="s">
        <v>15254</v>
      </c>
      <c r="C242" s="4" t="s">
        <v>2091</v>
      </c>
      <c r="D242" s="1" t="s">
        <v>2092</v>
      </c>
      <c r="E242" s="5" t="s">
        <v>216</v>
      </c>
      <c r="F242" s="5" t="s">
        <v>216</v>
      </c>
      <c r="G242" s="5" t="s">
        <v>216</v>
      </c>
      <c r="H242" s="5">
        <v>0.25</v>
      </c>
      <c r="I242" s="5" t="s">
        <v>216</v>
      </c>
      <c r="J242" s="5" t="s">
        <v>216</v>
      </c>
      <c r="K242" s="5" t="s">
        <v>216</v>
      </c>
      <c r="L242" s="5" t="s">
        <v>216</v>
      </c>
      <c r="M242" s="5" t="s">
        <v>216</v>
      </c>
      <c r="N242" s="5" t="s">
        <v>216</v>
      </c>
      <c r="O242" s="5" t="s">
        <v>216</v>
      </c>
      <c r="P242" s="5" t="s">
        <v>216</v>
      </c>
      <c r="Q242" s="5">
        <v>0.25</v>
      </c>
      <c r="R242" s="5">
        <v>0.25</v>
      </c>
      <c r="S242" s="5">
        <v>0.25</v>
      </c>
      <c r="T242" s="5">
        <v>0.25</v>
      </c>
      <c r="U242" s="5">
        <v>0.25</v>
      </c>
      <c r="V242" s="5">
        <v>0.25</v>
      </c>
      <c r="W242" s="5">
        <v>0.25</v>
      </c>
    </row>
    <row r="243" spans="1:23" ht="25.5" x14ac:dyDescent="0.25">
      <c r="A243" s="4" t="s">
        <v>15309</v>
      </c>
      <c r="B243" s="4" t="s">
        <v>15254</v>
      </c>
      <c r="C243" s="4" t="s">
        <v>2094</v>
      </c>
      <c r="D243" s="1" t="s">
        <v>2095</v>
      </c>
      <c r="E243" s="5" t="s">
        <v>216</v>
      </c>
      <c r="F243" s="5" t="s">
        <v>216</v>
      </c>
      <c r="G243" s="5" t="s">
        <v>216</v>
      </c>
      <c r="H243" s="5">
        <v>0.25</v>
      </c>
      <c r="I243" s="5" t="s">
        <v>216</v>
      </c>
      <c r="J243" s="5" t="s">
        <v>216</v>
      </c>
      <c r="K243" s="5" t="s">
        <v>216</v>
      </c>
      <c r="L243" s="5" t="s">
        <v>216</v>
      </c>
      <c r="M243" s="5" t="s">
        <v>216</v>
      </c>
      <c r="N243" s="5" t="s">
        <v>216</v>
      </c>
      <c r="O243" s="5" t="s">
        <v>216</v>
      </c>
      <c r="P243" s="5" t="s">
        <v>216</v>
      </c>
      <c r="Q243" s="5">
        <v>0.25</v>
      </c>
      <c r="R243" s="5">
        <v>0.25</v>
      </c>
      <c r="S243" s="5">
        <v>0.25</v>
      </c>
      <c r="T243" s="5">
        <v>0.25</v>
      </c>
      <c r="U243" s="5">
        <v>0.25</v>
      </c>
      <c r="V243" s="5">
        <v>0.25</v>
      </c>
      <c r="W243" s="5">
        <v>0.25</v>
      </c>
    </row>
    <row r="244" spans="1:23" ht="25.5" x14ac:dyDescent="0.25">
      <c r="A244" s="4" t="s">
        <v>15310</v>
      </c>
      <c r="B244" s="4" t="s">
        <v>15254</v>
      </c>
      <c r="C244" s="4" t="s">
        <v>2097</v>
      </c>
      <c r="D244" s="1" t="s">
        <v>9193</v>
      </c>
      <c r="E244" s="5" t="s">
        <v>216</v>
      </c>
      <c r="F244" s="5" t="s">
        <v>216</v>
      </c>
      <c r="G244" s="5" t="s">
        <v>216</v>
      </c>
      <c r="H244" s="5">
        <v>0.25</v>
      </c>
      <c r="I244" s="5" t="s">
        <v>216</v>
      </c>
      <c r="J244" s="5" t="s">
        <v>216</v>
      </c>
      <c r="K244" s="5" t="s">
        <v>216</v>
      </c>
      <c r="L244" s="5" t="s">
        <v>216</v>
      </c>
      <c r="M244" s="5" t="s">
        <v>216</v>
      </c>
      <c r="N244" s="5" t="s">
        <v>216</v>
      </c>
      <c r="O244" s="5" t="s">
        <v>216</v>
      </c>
      <c r="P244" s="5" t="s">
        <v>216</v>
      </c>
      <c r="Q244" s="5">
        <v>0.25</v>
      </c>
      <c r="R244" s="5">
        <v>0.25</v>
      </c>
      <c r="S244" s="5">
        <v>0.25</v>
      </c>
      <c r="T244" s="5">
        <v>0.25</v>
      </c>
      <c r="U244" s="5">
        <v>0.25</v>
      </c>
      <c r="V244" s="5">
        <v>0.25</v>
      </c>
      <c r="W244" s="5">
        <v>0.25</v>
      </c>
    </row>
    <row r="245" spans="1:23" ht="25.5" x14ac:dyDescent="0.25">
      <c r="A245" s="4" t="s">
        <v>15311</v>
      </c>
      <c r="B245" s="4" t="s">
        <v>15254</v>
      </c>
      <c r="C245" s="4" t="s">
        <v>2100</v>
      </c>
      <c r="D245" s="1" t="s">
        <v>2101</v>
      </c>
      <c r="E245" s="5" t="s">
        <v>216</v>
      </c>
      <c r="F245" s="5" t="s">
        <v>216</v>
      </c>
      <c r="G245" s="5" t="s">
        <v>216</v>
      </c>
      <c r="H245" s="5">
        <v>0.25</v>
      </c>
      <c r="I245" s="5" t="s">
        <v>216</v>
      </c>
      <c r="J245" s="5" t="s">
        <v>216</v>
      </c>
      <c r="K245" s="5" t="s">
        <v>216</v>
      </c>
      <c r="L245" s="5" t="s">
        <v>216</v>
      </c>
      <c r="M245" s="5" t="s">
        <v>216</v>
      </c>
      <c r="N245" s="5" t="s">
        <v>216</v>
      </c>
      <c r="O245" s="5" t="s">
        <v>216</v>
      </c>
      <c r="P245" s="5" t="s">
        <v>216</v>
      </c>
      <c r="Q245" s="5">
        <v>0.25</v>
      </c>
      <c r="R245" s="5">
        <v>0.25</v>
      </c>
      <c r="S245" s="5">
        <v>0.25</v>
      </c>
      <c r="T245" s="5">
        <v>0.25</v>
      </c>
      <c r="U245" s="5">
        <v>0.25</v>
      </c>
      <c r="V245" s="5">
        <v>0.25</v>
      </c>
      <c r="W245" s="5">
        <v>0.25</v>
      </c>
    </row>
    <row r="246" spans="1:23" ht="25.5" x14ac:dyDescent="0.25">
      <c r="A246" s="4" t="s">
        <v>15312</v>
      </c>
      <c r="B246" s="4" t="s">
        <v>15254</v>
      </c>
      <c r="C246" s="4" t="s">
        <v>2103</v>
      </c>
      <c r="D246" s="1" t="s">
        <v>2104</v>
      </c>
      <c r="E246" s="5" t="s">
        <v>216</v>
      </c>
      <c r="F246" s="5" t="s">
        <v>216</v>
      </c>
      <c r="G246" s="5" t="s">
        <v>216</v>
      </c>
      <c r="H246" s="5">
        <v>0.25</v>
      </c>
      <c r="I246" s="5" t="s">
        <v>216</v>
      </c>
      <c r="J246" s="5" t="s">
        <v>216</v>
      </c>
      <c r="K246" s="5" t="s">
        <v>216</v>
      </c>
      <c r="L246" s="5" t="s">
        <v>216</v>
      </c>
      <c r="M246" s="5" t="s">
        <v>216</v>
      </c>
      <c r="N246" s="5" t="s">
        <v>216</v>
      </c>
      <c r="O246" s="5" t="s">
        <v>216</v>
      </c>
      <c r="P246" s="5" t="s">
        <v>216</v>
      </c>
      <c r="Q246" s="5">
        <v>0.25</v>
      </c>
      <c r="R246" s="5">
        <v>0.25</v>
      </c>
      <c r="S246" s="5">
        <v>0.25</v>
      </c>
      <c r="T246" s="5">
        <v>0.25</v>
      </c>
      <c r="U246" s="5">
        <v>0.25</v>
      </c>
      <c r="V246" s="5">
        <v>0.25</v>
      </c>
      <c r="W246" s="5">
        <v>0.25</v>
      </c>
    </row>
    <row r="247" spans="1:23" ht="25.5" x14ac:dyDescent="0.25">
      <c r="A247" s="4" t="s">
        <v>15313</v>
      </c>
      <c r="B247" s="4" t="s">
        <v>15254</v>
      </c>
      <c r="C247" s="4" t="s">
        <v>2106</v>
      </c>
      <c r="D247" s="1" t="s">
        <v>2107</v>
      </c>
      <c r="E247" s="5" t="s">
        <v>216</v>
      </c>
      <c r="F247" s="5" t="s">
        <v>216</v>
      </c>
      <c r="G247" s="5" t="s">
        <v>216</v>
      </c>
      <c r="H247" s="5">
        <v>0.25</v>
      </c>
      <c r="I247" s="5" t="s">
        <v>216</v>
      </c>
      <c r="J247" s="5" t="s">
        <v>216</v>
      </c>
      <c r="K247" s="5" t="s">
        <v>216</v>
      </c>
      <c r="L247" s="5" t="s">
        <v>216</v>
      </c>
      <c r="M247" s="5" t="s">
        <v>216</v>
      </c>
      <c r="N247" s="5" t="s">
        <v>216</v>
      </c>
      <c r="O247" s="5" t="s">
        <v>216</v>
      </c>
      <c r="P247" s="5" t="s">
        <v>216</v>
      </c>
      <c r="Q247" s="5">
        <v>0.25</v>
      </c>
      <c r="R247" s="5">
        <v>0.25</v>
      </c>
      <c r="S247" s="5">
        <v>0.25</v>
      </c>
      <c r="T247" s="5">
        <v>0.25</v>
      </c>
      <c r="U247" s="5">
        <v>0.25</v>
      </c>
      <c r="V247" s="5">
        <v>0.25</v>
      </c>
      <c r="W247" s="5">
        <v>0.25</v>
      </c>
    </row>
    <row r="248" spans="1:23" ht="25.5" x14ac:dyDescent="0.25">
      <c r="A248" s="4" t="s">
        <v>15314</v>
      </c>
      <c r="B248" s="4" t="s">
        <v>15254</v>
      </c>
      <c r="C248" s="4" t="s">
        <v>2109</v>
      </c>
      <c r="D248" s="1" t="s">
        <v>2110</v>
      </c>
      <c r="E248" s="5" t="s">
        <v>216</v>
      </c>
      <c r="F248" s="5" t="s">
        <v>216</v>
      </c>
      <c r="G248" s="5" t="s">
        <v>216</v>
      </c>
      <c r="H248" s="5">
        <v>0.25</v>
      </c>
      <c r="I248" s="5" t="s">
        <v>216</v>
      </c>
      <c r="J248" s="5" t="s">
        <v>216</v>
      </c>
      <c r="K248" s="5" t="s">
        <v>216</v>
      </c>
      <c r="L248" s="5" t="s">
        <v>216</v>
      </c>
      <c r="M248" s="5" t="s">
        <v>216</v>
      </c>
      <c r="N248" s="5" t="s">
        <v>216</v>
      </c>
      <c r="O248" s="5" t="s">
        <v>216</v>
      </c>
      <c r="P248" s="5" t="s">
        <v>216</v>
      </c>
      <c r="Q248" s="5">
        <v>0.25</v>
      </c>
      <c r="R248" s="5">
        <v>0.25</v>
      </c>
      <c r="S248" s="5">
        <v>0.25</v>
      </c>
      <c r="T248" s="5">
        <v>0.25</v>
      </c>
      <c r="U248" s="5">
        <v>0.25</v>
      </c>
      <c r="V248" s="5">
        <v>0.25</v>
      </c>
      <c r="W248" s="5">
        <v>0.25</v>
      </c>
    </row>
    <row r="249" spans="1:23" ht="25.5" x14ac:dyDescent="0.25">
      <c r="A249" s="4" t="s">
        <v>15315</v>
      </c>
      <c r="B249" s="4" t="s">
        <v>15254</v>
      </c>
      <c r="C249" s="4" t="s">
        <v>2112</v>
      </c>
      <c r="D249" s="1" t="s">
        <v>2113</v>
      </c>
      <c r="E249" s="5" t="s">
        <v>216</v>
      </c>
      <c r="F249" s="5" t="s">
        <v>216</v>
      </c>
      <c r="G249" s="5" t="s">
        <v>216</v>
      </c>
      <c r="H249" s="5">
        <v>0.25</v>
      </c>
      <c r="I249" s="5" t="s">
        <v>216</v>
      </c>
      <c r="J249" s="5" t="s">
        <v>216</v>
      </c>
      <c r="K249" s="5" t="s">
        <v>216</v>
      </c>
      <c r="L249" s="5" t="s">
        <v>216</v>
      </c>
      <c r="M249" s="5" t="s">
        <v>216</v>
      </c>
      <c r="N249" s="5" t="s">
        <v>216</v>
      </c>
      <c r="O249" s="5" t="s">
        <v>216</v>
      </c>
      <c r="P249" s="5" t="s">
        <v>216</v>
      </c>
      <c r="Q249" s="5">
        <v>0.25</v>
      </c>
      <c r="R249" s="5">
        <v>0.25</v>
      </c>
      <c r="S249" s="5">
        <v>0.25</v>
      </c>
      <c r="T249" s="5">
        <v>0.25</v>
      </c>
      <c r="U249" s="5">
        <v>0.25</v>
      </c>
      <c r="V249" s="5">
        <v>0.25</v>
      </c>
      <c r="W249" s="5">
        <v>0.25</v>
      </c>
    </row>
    <row r="250" spans="1:23" ht="25.5" x14ac:dyDescent="0.25">
      <c r="A250" s="4" t="s">
        <v>15316</v>
      </c>
      <c r="B250" s="4" t="s">
        <v>15254</v>
      </c>
      <c r="C250" s="4" t="s">
        <v>2115</v>
      </c>
      <c r="D250" s="1" t="s">
        <v>9200</v>
      </c>
      <c r="E250" s="5" t="s">
        <v>216</v>
      </c>
      <c r="F250" s="5" t="s">
        <v>216</v>
      </c>
      <c r="G250" s="5" t="s">
        <v>216</v>
      </c>
      <c r="H250" s="5">
        <v>0.25</v>
      </c>
      <c r="I250" s="5" t="s">
        <v>216</v>
      </c>
      <c r="J250" s="5" t="s">
        <v>216</v>
      </c>
      <c r="K250" s="5" t="s">
        <v>216</v>
      </c>
      <c r="L250" s="5" t="s">
        <v>216</v>
      </c>
      <c r="M250" s="5" t="s">
        <v>216</v>
      </c>
      <c r="N250" s="5" t="s">
        <v>216</v>
      </c>
      <c r="O250" s="5" t="s">
        <v>216</v>
      </c>
      <c r="P250" s="5" t="s">
        <v>216</v>
      </c>
      <c r="Q250" s="5">
        <v>0.25</v>
      </c>
      <c r="R250" s="5">
        <v>0.25</v>
      </c>
      <c r="S250" s="5">
        <v>0.25</v>
      </c>
      <c r="T250" s="5">
        <v>0.25</v>
      </c>
      <c r="U250" s="5">
        <v>0.25</v>
      </c>
      <c r="V250" s="5">
        <v>0.25</v>
      </c>
      <c r="W250" s="5">
        <v>0.25</v>
      </c>
    </row>
    <row r="251" spans="1:23" ht="25.5" x14ac:dyDescent="0.25">
      <c r="A251" s="4" t="s">
        <v>15317</v>
      </c>
      <c r="B251" s="4" t="s">
        <v>15254</v>
      </c>
      <c r="C251" s="4" t="s">
        <v>2118</v>
      </c>
      <c r="D251" s="1" t="s">
        <v>2119</v>
      </c>
      <c r="E251" s="5" t="s">
        <v>216</v>
      </c>
      <c r="F251" s="5" t="s">
        <v>216</v>
      </c>
      <c r="G251" s="5" t="s">
        <v>216</v>
      </c>
      <c r="H251" s="5">
        <v>0.25</v>
      </c>
      <c r="I251" s="5" t="s">
        <v>216</v>
      </c>
      <c r="J251" s="5" t="s">
        <v>216</v>
      </c>
      <c r="K251" s="5" t="s">
        <v>216</v>
      </c>
      <c r="L251" s="5" t="s">
        <v>216</v>
      </c>
      <c r="M251" s="5" t="s">
        <v>216</v>
      </c>
      <c r="N251" s="5" t="s">
        <v>216</v>
      </c>
      <c r="O251" s="5" t="s">
        <v>216</v>
      </c>
      <c r="P251" s="5" t="s">
        <v>216</v>
      </c>
      <c r="Q251" s="5">
        <v>0.25</v>
      </c>
      <c r="R251" s="5">
        <v>0.25</v>
      </c>
      <c r="S251" s="5">
        <v>0.25</v>
      </c>
      <c r="T251" s="5">
        <v>0.25</v>
      </c>
      <c r="U251" s="5">
        <v>0.25</v>
      </c>
      <c r="V251" s="5">
        <v>0.25</v>
      </c>
      <c r="W251" s="5">
        <v>0.25</v>
      </c>
    </row>
    <row r="252" spans="1:23" ht="25.5" x14ac:dyDescent="0.25">
      <c r="A252" s="4" t="s">
        <v>15318</v>
      </c>
      <c r="B252" s="4" t="s">
        <v>15254</v>
      </c>
      <c r="C252" s="4" t="s">
        <v>2121</v>
      </c>
      <c r="D252" s="1" t="s">
        <v>2122</v>
      </c>
      <c r="E252" s="5" t="s">
        <v>216</v>
      </c>
      <c r="F252" s="5" t="s">
        <v>216</v>
      </c>
      <c r="G252" s="5" t="s">
        <v>216</v>
      </c>
      <c r="H252" s="5">
        <v>0.25</v>
      </c>
      <c r="I252" s="5" t="s">
        <v>216</v>
      </c>
      <c r="J252" s="5" t="s">
        <v>216</v>
      </c>
      <c r="K252" s="5" t="s">
        <v>216</v>
      </c>
      <c r="L252" s="5" t="s">
        <v>216</v>
      </c>
      <c r="M252" s="5" t="s">
        <v>216</v>
      </c>
      <c r="N252" s="5" t="s">
        <v>216</v>
      </c>
      <c r="O252" s="5" t="s">
        <v>216</v>
      </c>
      <c r="P252" s="5" t="s">
        <v>216</v>
      </c>
      <c r="Q252" s="5">
        <v>0.25</v>
      </c>
      <c r="R252" s="5">
        <v>0.25</v>
      </c>
      <c r="S252" s="5">
        <v>0.25</v>
      </c>
      <c r="T252" s="5">
        <v>0.25</v>
      </c>
      <c r="U252" s="5">
        <v>0.25</v>
      </c>
      <c r="V252" s="5">
        <v>0.25</v>
      </c>
      <c r="W252" s="5">
        <v>0.25</v>
      </c>
    </row>
    <row r="253" spans="1:23" ht="25.5" x14ac:dyDescent="0.25">
      <c r="A253" s="4" t="s">
        <v>15319</v>
      </c>
      <c r="B253" s="4" t="s">
        <v>15254</v>
      </c>
      <c r="C253" s="4" t="s">
        <v>2130</v>
      </c>
      <c r="D253" s="1" t="s">
        <v>2131</v>
      </c>
      <c r="E253" s="5" t="s">
        <v>216</v>
      </c>
      <c r="F253" s="5" t="s">
        <v>216</v>
      </c>
      <c r="G253" s="5" t="s">
        <v>216</v>
      </c>
      <c r="H253" s="5">
        <v>0.25</v>
      </c>
      <c r="I253" s="5" t="s">
        <v>216</v>
      </c>
      <c r="J253" s="5" t="s">
        <v>216</v>
      </c>
      <c r="K253" s="5" t="s">
        <v>216</v>
      </c>
      <c r="L253" s="5" t="s">
        <v>216</v>
      </c>
      <c r="M253" s="5" t="s">
        <v>216</v>
      </c>
      <c r="N253" s="5" t="s">
        <v>216</v>
      </c>
      <c r="O253" s="5" t="s">
        <v>216</v>
      </c>
      <c r="P253" s="5" t="s">
        <v>216</v>
      </c>
      <c r="Q253" s="5">
        <v>0.25</v>
      </c>
      <c r="R253" s="5">
        <v>0.25</v>
      </c>
      <c r="S253" s="5">
        <v>0.25</v>
      </c>
      <c r="T253" s="5">
        <v>0.25</v>
      </c>
      <c r="U253" s="5">
        <v>0.25</v>
      </c>
      <c r="V253" s="5">
        <v>0.25</v>
      </c>
      <c r="W253" s="5">
        <v>0.25</v>
      </c>
    </row>
    <row r="254" spans="1:23" ht="25.5" x14ac:dyDescent="0.25">
      <c r="A254" s="4" t="s">
        <v>15320</v>
      </c>
      <c r="B254" s="4" t="s">
        <v>15254</v>
      </c>
      <c r="C254" s="4" t="s">
        <v>2133</v>
      </c>
      <c r="D254" s="1" t="s">
        <v>2134</v>
      </c>
      <c r="E254" s="5" t="s">
        <v>216</v>
      </c>
      <c r="F254" s="5" t="s">
        <v>216</v>
      </c>
      <c r="G254" s="5" t="s">
        <v>216</v>
      </c>
      <c r="H254" s="5">
        <v>0.25</v>
      </c>
      <c r="I254" s="5" t="s">
        <v>216</v>
      </c>
      <c r="J254" s="5" t="s">
        <v>216</v>
      </c>
      <c r="K254" s="5" t="s">
        <v>216</v>
      </c>
      <c r="L254" s="5" t="s">
        <v>216</v>
      </c>
      <c r="M254" s="5" t="s">
        <v>216</v>
      </c>
      <c r="N254" s="5" t="s">
        <v>216</v>
      </c>
      <c r="O254" s="5" t="s">
        <v>216</v>
      </c>
      <c r="P254" s="5" t="s">
        <v>216</v>
      </c>
      <c r="Q254" s="5">
        <v>0.25</v>
      </c>
      <c r="R254" s="5">
        <v>0.25</v>
      </c>
      <c r="S254" s="5">
        <v>0.25</v>
      </c>
      <c r="T254" s="5">
        <v>0.25</v>
      </c>
      <c r="U254" s="5">
        <v>0.25</v>
      </c>
      <c r="V254" s="5">
        <v>0.25</v>
      </c>
      <c r="W254" s="5">
        <v>0.25</v>
      </c>
    </row>
    <row r="255" spans="1:23" ht="25.5" x14ac:dyDescent="0.25">
      <c r="A255" s="4" t="s">
        <v>15321</v>
      </c>
      <c r="B255" s="4" t="s">
        <v>15254</v>
      </c>
      <c r="C255" s="4" t="s">
        <v>2136</v>
      </c>
      <c r="D255" s="1" t="s">
        <v>9206</v>
      </c>
      <c r="E255" s="5" t="s">
        <v>216</v>
      </c>
      <c r="F255" s="5" t="s">
        <v>216</v>
      </c>
      <c r="G255" s="5" t="s">
        <v>216</v>
      </c>
      <c r="H255" s="5">
        <v>0.25</v>
      </c>
      <c r="I255" s="5" t="s">
        <v>216</v>
      </c>
      <c r="J255" s="5" t="s">
        <v>216</v>
      </c>
      <c r="K255" s="5" t="s">
        <v>216</v>
      </c>
      <c r="L255" s="5" t="s">
        <v>216</v>
      </c>
      <c r="M255" s="5" t="s">
        <v>216</v>
      </c>
      <c r="N255" s="5" t="s">
        <v>216</v>
      </c>
      <c r="O255" s="5" t="s">
        <v>216</v>
      </c>
      <c r="P255" s="5" t="s">
        <v>216</v>
      </c>
      <c r="Q255" s="5">
        <v>0.25</v>
      </c>
      <c r="R255" s="5">
        <v>0.25</v>
      </c>
      <c r="S255" s="5">
        <v>0.25</v>
      </c>
      <c r="T255" s="5">
        <v>0.25</v>
      </c>
      <c r="U255" s="5">
        <v>0.25</v>
      </c>
      <c r="V255" s="5">
        <v>0.25</v>
      </c>
      <c r="W255" s="5">
        <v>0.25</v>
      </c>
    </row>
    <row r="256" spans="1:23" x14ac:dyDescent="0.25">
      <c r="A256" s="4" t="s">
        <v>15322</v>
      </c>
      <c r="B256" s="4" t="s">
        <v>15254</v>
      </c>
      <c r="C256" s="4" t="s">
        <v>2139</v>
      </c>
      <c r="D256" s="1" t="s">
        <v>2140</v>
      </c>
      <c r="E256" s="5" t="s">
        <v>216</v>
      </c>
      <c r="F256" s="5" t="s">
        <v>216</v>
      </c>
      <c r="G256" s="5" t="s">
        <v>216</v>
      </c>
      <c r="H256" s="5">
        <v>0.25</v>
      </c>
      <c r="I256" s="5" t="s">
        <v>216</v>
      </c>
      <c r="J256" s="5" t="s">
        <v>216</v>
      </c>
      <c r="K256" s="5" t="s">
        <v>216</v>
      </c>
      <c r="L256" s="5" t="s">
        <v>216</v>
      </c>
      <c r="M256" s="5" t="s">
        <v>216</v>
      </c>
      <c r="N256" s="5" t="s">
        <v>216</v>
      </c>
      <c r="O256" s="5" t="s">
        <v>216</v>
      </c>
      <c r="P256" s="5" t="s">
        <v>216</v>
      </c>
      <c r="Q256" s="5">
        <v>0.25</v>
      </c>
      <c r="R256" s="5">
        <v>0.25</v>
      </c>
      <c r="S256" s="5">
        <v>0.25</v>
      </c>
      <c r="T256" s="5">
        <v>0.25</v>
      </c>
      <c r="U256" s="5">
        <v>0.25</v>
      </c>
      <c r="V256" s="5">
        <v>0.25</v>
      </c>
      <c r="W256" s="5">
        <v>0.25</v>
      </c>
    </row>
    <row r="257" spans="1:23" ht="25.5" x14ac:dyDescent="0.25">
      <c r="A257" s="4" t="s">
        <v>15323</v>
      </c>
      <c r="B257" s="4" t="s">
        <v>15254</v>
      </c>
      <c r="C257" s="4" t="s">
        <v>2148</v>
      </c>
      <c r="D257" s="1" t="s">
        <v>2149</v>
      </c>
      <c r="E257" s="5" t="s">
        <v>216</v>
      </c>
      <c r="F257" s="5" t="s">
        <v>216</v>
      </c>
      <c r="G257" s="5" t="s">
        <v>216</v>
      </c>
      <c r="H257" s="5">
        <v>0.25</v>
      </c>
      <c r="I257" s="5" t="s">
        <v>216</v>
      </c>
      <c r="J257" s="5" t="s">
        <v>216</v>
      </c>
      <c r="K257" s="5" t="s">
        <v>216</v>
      </c>
      <c r="L257" s="5" t="s">
        <v>216</v>
      </c>
      <c r="M257" s="5" t="s">
        <v>216</v>
      </c>
      <c r="N257" s="5" t="s">
        <v>216</v>
      </c>
      <c r="O257" s="5" t="s">
        <v>216</v>
      </c>
      <c r="P257" s="5" t="s">
        <v>216</v>
      </c>
      <c r="Q257" s="5">
        <v>0.25</v>
      </c>
      <c r="R257" s="5">
        <v>0.25</v>
      </c>
      <c r="S257" s="5">
        <v>0.25</v>
      </c>
      <c r="T257" s="5">
        <v>0.25</v>
      </c>
      <c r="U257" s="5">
        <v>0.25</v>
      </c>
      <c r="V257" s="5">
        <v>0.25</v>
      </c>
      <c r="W257" s="5">
        <v>0.25</v>
      </c>
    </row>
    <row r="258" spans="1:23" ht="25.5" x14ac:dyDescent="0.25">
      <c r="A258" s="4" t="s">
        <v>15324</v>
      </c>
      <c r="B258" s="4" t="s">
        <v>15254</v>
      </c>
      <c r="C258" s="4" t="s">
        <v>2151</v>
      </c>
      <c r="D258" s="1" t="s">
        <v>2152</v>
      </c>
      <c r="E258" s="5" t="s">
        <v>216</v>
      </c>
      <c r="F258" s="5" t="s">
        <v>216</v>
      </c>
      <c r="G258" s="5" t="s">
        <v>216</v>
      </c>
      <c r="H258" s="5">
        <v>0.25</v>
      </c>
      <c r="I258" s="5" t="s">
        <v>216</v>
      </c>
      <c r="J258" s="5" t="s">
        <v>216</v>
      </c>
      <c r="K258" s="5" t="s">
        <v>216</v>
      </c>
      <c r="L258" s="5" t="s">
        <v>216</v>
      </c>
      <c r="M258" s="5" t="s">
        <v>216</v>
      </c>
      <c r="N258" s="5" t="s">
        <v>216</v>
      </c>
      <c r="O258" s="5" t="s">
        <v>216</v>
      </c>
      <c r="P258" s="5" t="s">
        <v>216</v>
      </c>
      <c r="Q258" s="5">
        <v>0.25</v>
      </c>
      <c r="R258" s="5">
        <v>0.25</v>
      </c>
      <c r="S258" s="5">
        <v>0.25</v>
      </c>
      <c r="T258" s="5">
        <v>0.25</v>
      </c>
      <c r="U258" s="5">
        <v>0.25</v>
      </c>
      <c r="V258" s="5">
        <v>0.25</v>
      </c>
      <c r="W258" s="5">
        <v>0.25</v>
      </c>
    </row>
    <row r="259" spans="1:23" ht="25.5" x14ac:dyDescent="0.25">
      <c r="A259" s="4" t="s">
        <v>15325</v>
      </c>
      <c r="B259" s="4" t="s">
        <v>15254</v>
      </c>
      <c r="C259" s="4" t="s">
        <v>2154</v>
      </c>
      <c r="D259" s="1" t="s">
        <v>2155</v>
      </c>
      <c r="E259" s="5" t="s">
        <v>216</v>
      </c>
      <c r="F259" s="5" t="s">
        <v>216</v>
      </c>
      <c r="G259" s="5" t="s">
        <v>216</v>
      </c>
      <c r="H259" s="5">
        <v>0.25</v>
      </c>
      <c r="I259" s="5" t="s">
        <v>216</v>
      </c>
      <c r="J259" s="5" t="s">
        <v>216</v>
      </c>
      <c r="K259" s="5" t="s">
        <v>216</v>
      </c>
      <c r="L259" s="5" t="s">
        <v>216</v>
      </c>
      <c r="M259" s="5" t="s">
        <v>216</v>
      </c>
      <c r="N259" s="5" t="s">
        <v>216</v>
      </c>
      <c r="O259" s="5" t="s">
        <v>216</v>
      </c>
      <c r="P259" s="5" t="s">
        <v>216</v>
      </c>
      <c r="Q259" s="5">
        <v>0.25</v>
      </c>
      <c r="R259" s="5">
        <v>0.25</v>
      </c>
      <c r="S259" s="5">
        <v>0.25</v>
      </c>
      <c r="T259" s="5">
        <v>0.25</v>
      </c>
      <c r="U259" s="5">
        <v>0.25</v>
      </c>
      <c r="V259" s="5">
        <v>0.25</v>
      </c>
      <c r="W259" s="5">
        <v>0.25</v>
      </c>
    </row>
    <row r="260" spans="1:23" ht="25.5" x14ac:dyDescent="0.25">
      <c r="A260" s="4" t="s">
        <v>15326</v>
      </c>
      <c r="B260" s="4" t="s">
        <v>15254</v>
      </c>
      <c r="C260" s="4" t="s">
        <v>2157</v>
      </c>
      <c r="D260" s="1" t="s">
        <v>2158</v>
      </c>
      <c r="E260" s="5" t="s">
        <v>216</v>
      </c>
      <c r="F260" s="5" t="s">
        <v>216</v>
      </c>
      <c r="G260" s="5" t="s">
        <v>216</v>
      </c>
      <c r="H260" s="5">
        <v>0.25</v>
      </c>
      <c r="I260" s="5" t="s">
        <v>216</v>
      </c>
      <c r="J260" s="5" t="s">
        <v>216</v>
      </c>
      <c r="K260" s="5" t="s">
        <v>216</v>
      </c>
      <c r="L260" s="5" t="s">
        <v>216</v>
      </c>
      <c r="M260" s="5" t="s">
        <v>216</v>
      </c>
      <c r="N260" s="5" t="s">
        <v>216</v>
      </c>
      <c r="O260" s="5" t="s">
        <v>216</v>
      </c>
      <c r="P260" s="5" t="s">
        <v>216</v>
      </c>
      <c r="Q260" s="5">
        <v>0.25</v>
      </c>
      <c r="R260" s="5">
        <v>0.25</v>
      </c>
      <c r="S260" s="5">
        <v>0.25</v>
      </c>
      <c r="T260" s="5">
        <v>0.25</v>
      </c>
      <c r="U260" s="5">
        <v>0.25</v>
      </c>
      <c r="V260" s="5">
        <v>0.25</v>
      </c>
      <c r="W260" s="5">
        <v>0.25</v>
      </c>
    </row>
    <row r="261" spans="1:23" x14ac:dyDescent="0.25">
      <c r="A261" s="4" t="s">
        <v>15327</v>
      </c>
      <c r="B261" s="4" t="s">
        <v>15254</v>
      </c>
      <c r="C261" s="4" t="s">
        <v>2160</v>
      </c>
      <c r="D261" s="1" t="s">
        <v>2161</v>
      </c>
      <c r="E261" s="5" t="s">
        <v>216</v>
      </c>
      <c r="F261" s="5" t="s">
        <v>216</v>
      </c>
      <c r="G261" s="5" t="s">
        <v>216</v>
      </c>
      <c r="H261" s="5">
        <v>0.25</v>
      </c>
      <c r="I261" s="5" t="s">
        <v>216</v>
      </c>
      <c r="J261" s="5" t="s">
        <v>216</v>
      </c>
      <c r="K261" s="5" t="s">
        <v>216</v>
      </c>
      <c r="L261" s="5" t="s">
        <v>216</v>
      </c>
      <c r="M261" s="5" t="s">
        <v>216</v>
      </c>
      <c r="N261" s="5" t="s">
        <v>216</v>
      </c>
      <c r="O261" s="5" t="s">
        <v>216</v>
      </c>
      <c r="P261" s="5" t="s">
        <v>216</v>
      </c>
      <c r="Q261" s="5">
        <v>0.25</v>
      </c>
      <c r="R261" s="5">
        <v>0.25</v>
      </c>
      <c r="S261" s="5">
        <v>0.25</v>
      </c>
      <c r="T261" s="5">
        <v>0.25</v>
      </c>
      <c r="U261" s="5">
        <v>0.25</v>
      </c>
      <c r="V261" s="5">
        <v>0.25</v>
      </c>
      <c r="W261" s="5">
        <v>0.25</v>
      </c>
    </row>
    <row r="262" spans="1:23" x14ac:dyDescent="0.25">
      <c r="A262" s="4" t="s">
        <v>15328</v>
      </c>
      <c r="B262" s="4" t="s">
        <v>15254</v>
      </c>
      <c r="C262" s="4" t="s">
        <v>2163</v>
      </c>
      <c r="D262" s="1" t="s">
        <v>2164</v>
      </c>
      <c r="E262" s="5" t="s">
        <v>216</v>
      </c>
      <c r="F262" s="5" t="s">
        <v>216</v>
      </c>
      <c r="G262" s="5" t="s">
        <v>216</v>
      </c>
      <c r="H262" s="5">
        <v>0.25</v>
      </c>
      <c r="I262" s="5" t="s">
        <v>216</v>
      </c>
      <c r="J262" s="5" t="s">
        <v>216</v>
      </c>
      <c r="K262" s="5" t="s">
        <v>216</v>
      </c>
      <c r="L262" s="5" t="s">
        <v>216</v>
      </c>
      <c r="M262" s="5" t="s">
        <v>216</v>
      </c>
      <c r="N262" s="5" t="s">
        <v>216</v>
      </c>
      <c r="O262" s="5" t="s">
        <v>216</v>
      </c>
      <c r="P262" s="5" t="s">
        <v>216</v>
      </c>
      <c r="Q262" s="5">
        <v>0.25</v>
      </c>
      <c r="R262" s="5">
        <v>0.25</v>
      </c>
      <c r="S262" s="5">
        <v>0.25</v>
      </c>
      <c r="T262" s="5">
        <v>0.25</v>
      </c>
      <c r="U262" s="5">
        <v>0.25</v>
      </c>
      <c r="V262" s="5">
        <v>0.25</v>
      </c>
      <c r="W262" s="5">
        <v>0.25</v>
      </c>
    </row>
    <row r="263" spans="1:23" ht="25.5" x14ac:dyDescent="0.25">
      <c r="A263" s="4" t="s">
        <v>15329</v>
      </c>
      <c r="B263" s="4" t="s">
        <v>15254</v>
      </c>
      <c r="C263" s="4" t="s">
        <v>2166</v>
      </c>
      <c r="D263" s="1" t="s">
        <v>2167</v>
      </c>
      <c r="E263" s="5" t="s">
        <v>216</v>
      </c>
      <c r="F263" s="5" t="s">
        <v>216</v>
      </c>
      <c r="G263" s="5" t="s">
        <v>216</v>
      </c>
      <c r="H263" s="5">
        <v>0.25</v>
      </c>
      <c r="I263" s="5" t="s">
        <v>216</v>
      </c>
      <c r="J263" s="5" t="s">
        <v>216</v>
      </c>
      <c r="K263" s="5" t="s">
        <v>216</v>
      </c>
      <c r="L263" s="5" t="s">
        <v>216</v>
      </c>
      <c r="M263" s="5" t="s">
        <v>216</v>
      </c>
      <c r="N263" s="5" t="s">
        <v>216</v>
      </c>
      <c r="O263" s="5" t="s">
        <v>216</v>
      </c>
      <c r="P263" s="5" t="s">
        <v>216</v>
      </c>
      <c r="Q263" s="5">
        <v>0.25</v>
      </c>
      <c r="R263" s="5">
        <v>0.25</v>
      </c>
      <c r="S263" s="5">
        <v>0.25</v>
      </c>
      <c r="T263" s="5">
        <v>0.25</v>
      </c>
      <c r="U263" s="5">
        <v>0.25</v>
      </c>
      <c r="V263" s="5">
        <v>0.25</v>
      </c>
      <c r="W263" s="5">
        <v>0.25</v>
      </c>
    </row>
    <row r="264" spans="1:23" ht="25.5" x14ac:dyDescent="0.25">
      <c r="A264" s="4" t="s">
        <v>15330</v>
      </c>
      <c r="B264" s="4" t="s">
        <v>15254</v>
      </c>
      <c r="C264" s="4" t="s">
        <v>2169</v>
      </c>
      <c r="D264" s="1" t="s">
        <v>9216</v>
      </c>
      <c r="E264" s="5" t="s">
        <v>216</v>
      </c>
      <c r="F264" s="5" t="s">
        <v>216</v>
      </c>
      <c r="G264" s="5" t="s">
        <v>216</v>
      </c>
      <c r="H264" s="5">
        <v>0.25</v>
      </c>
      <c r="I264" s="5" t="s">
        <v>216</v>
      </c>
      <c r="J264" s="5" t="s">
        <v>216</v>
      </c>
      <c r="K264" s="5" t="s">
        <v>216</v>
      </c>
      <c r="L264" s="5" t="s">
        <v>216</v>
      </c>
      <c r="M264" s="5" t="s">
        <v>216</v>
      </c>
      <c r="N264" s="5" t="s">
        <v>216</v>
      </c>
      <c r="O264" s="5" t="s">
        <v>216</v>
      </c>
      <c r="P264" s="5" t="s">
        <v>216</v>
      </c>
      <c r="Q264" s="5">
        <v>0.25</v>
      </c>
      <c r="R264" s="5">
        <v>0.25</v>
      </c>
      <c r="S264" s="5">
        <v>0.25</v>
      </c>
      <c r="T264" s="5">
        <v>0.25</v>
      </c>
      <c r="U264" s="5">
        <v>0.25</v>
      </c>
      <c r="V264" s="5">
        <v>0.25</v>
      </c>
      <c r="W264" s="5">
        <v>0.25</v>
      </c>
    </row>
    <row r="265" spans="1:23" ht="25.5" x14ac:dyDescent="0.25">
      <c r="A265" s="4" t="s">
        <v>15331</v>
      </c>
      <c r="B265" s="4" t="s">
        <v>15254</v>
      </c>
      <c r="C265" s="4" t="s">
        <v>2178</v>
      </c>
      <c r="D265" s="1" t="s">
        <v>9218</v>
      </c>
      <c r="E265" s="5" t="s">
        <v>216</v>
      </c>
      <c r="F265" s="5" t="s">
        <v>216</v>
      </c>
      <c r="G265" s="5" t="s">
        <v>216</v>
      </c>
      <c r="H265" s="5">
        <v>0.25</v>
      </c>
      <c r="I265" s="5" t="s">
        <v>216</v>
      </c>
      <c r="J265" s="5" t="s">
        <v>216</v>
      </c>
      <c r="K265" s="5" t="s">
        <v>216</v>
      </c>
      <c r="L265" s="5" t="s">
        <v>216</v>
      </c>
      <c r="M265" s="5" t="s">
        <v>216</v>
      </c>
      <c r="N265" s="5" t="s">
        <v>216</v>
      </c>
      <c r="O265" s="5" t="s">
        <v>216</v>
      </c>
      <c r="P265" s="5" t="s">
        <v>216</v>
      </c>
      <c r="Q265" s="5">
        <v>0.25</v>
      </c>
      <c r="R265" s="5">
        <v>0.25</v>
      </c>
      <c r="S265" s="5">
        <v>0.25</v>
      </c>
      <c r="T265" s="5">
        <v>0.25</v>
      </c>
      <c r="U265" s="5">
        <v>0.25</v>
      </c>
      <c r="V265" s="5">
        <v>0.25</v>
      </c>
      <c r="W265" s="5">
        <v>0.25</v>
      </c>
    </row>
    <row r="266" spans="1:23" ht="25.5" x14ac:dyDescent="0.25">
      <c r="A266" s="4" t="s">
        <v>15332</v>
      </c>
      <c r="B266" s="4" t="s">
        <v>15254</v>
      </c>
      <c r="C266" s="4" t="s">
        <v>2187</v>
      </c>
      <c r="D266" s="1" t="s">
        <v>2188</v>
      </c>
      <c r="E266" s="5" t="s">
        <v>216</v>
      </c>
      <c r="F266" s="5" t="s">
        <v>216</v>
      </c>
      <c r="G266" s="5" t="s">
        <v>216</v>
      </c>
      <c r="H266" s="5">
        <v>0.25</v>
      </c>
      <c r="I266" s="5" t="s">
        <v>216</v>
      </c>
      <c r="J266" s="5" t="s">
        <v>216</v>
      </c>
      <c r="K266" s="5" t="s">
        <v>216</v>
      </c>
      <c r="L266" s="5" t="s">
        <v>216</v>
      </c>
      <c r="M266" s="5" t="s">
        <v>216</v>
      </c>
      <c r="N266" s="5" t="s">
        <v>216</v>
      </c>
      <c r="O266" s="5" t="s">
        <v>216</v>
      </c>
      <c r="P266" s="5" t="s">
        <v>216</v>
      </c>
      <c r="Q266" s="5">
        <v>0.25</v>
      </c>
      <c r="R266" s="5">
        <v>0.25</v>
      </c>
      <c r="S266" s="5">
        <v>0.25</v>
      </c>
      <c r="T266" s="5">
        <v>0.25</v>
      </c>
      <c r="U266" s="5">
        <v>0.25</v>
      </c>
      <c r="V266" s="5">
        <v>0.25</v>
      </c>
      <c r="W266" s="5">
        <v>0.25</v>
      </c>
    </row>
    <row r="267" spans="1:23" ht="25.5" x14ac:dyDescent="0.25">
      <c r="A267" s="4" t="s">
        <v>15333</v>
      </c>
      <c r="B267" s="4" t="s">
        <v>15254</v>
      </c>
      <c r="C267" s="4" t="s">
        <v>2190</v>
      </c>
      <c r="D267" s="1" t="s">
        <v>2191</v>
      </c>
      <c r="E267" s="5" t="s">
        <v>216</v>
      </c>
      <c r="F267" s="5" t="s">
        <v>216</v>
      </c>
      <c r="G267" s="5" t="s">
        <v>216</v>
      </c>
      <c r="H267" s="5">
        <v>0.25</v>
      </c>
      <c r="I267" s="5" t="s">
        <v>216</v>
      </c>
      <c r="J267" s="5" t="s">
        <v>216</v>
      </c>
      <c r="K267" s="5" t="s">
        <v>216</v>
      </c>
      <c r="L267" s="5" t="s">
        <v>216</v>
      </c>
      <c r="M267" s="5" t="s">
        <v>216</v>
      </c>
      <c r="N267" s="5" t="s">
        <v>216</v>
      </c>
      <c r="O267" s="5" t="s">
        <v>216</v>
      </c>
      <c r="P267" s="5" t="s">
        <v>216</v>
      </c>
      <c r="Q267" s="5">
        <v>0.25</v>
      </c>
      <c r="R267" s="5">
        <v>0.25</v>
      </c>
      <c r="S267" s="5">
        <v>0.25</v>
      </c>
      <c r="T267" s="5">
        <v>0.25</v>
      </c>
      <c r="U267" s="5">
        <v>0.25</v>
      </c>
      <c r="V267" s="5">
        <v>0.25</v>
      </c>
      <c r="W267" s="5">
        <v>0.25</v>
      </c>
    </row>
    <row r="268" spans="1:23" ht="25.5" x14ac:dyDescent="0.25">
      <c r="A268" s="4" t="s">
        <v>15334</v>
      </c>
      <c r="B268" s="4" t="s">
        <v>15254</v>
      </c>
      <c r="C268" s="4" t="s">
        <v>2193</v>
      </c>
      <c r="D268" s="1" t="s">
        <v>2194</v>
      </c>
      <c r="E268" s="5" t="s">
        <v>216</v>
      </c>
      <c r="F268" s="5" t="s">
        <v>216</v>
      </c>
      <c r="G268" s="5" t="s">
        <v>216</v>
      </c>
      <c r="H268" s="5">
        <v>0.25</v>
      </c>
      <c r="I268" s="5" t="s">
        <v>216</v>
      </c>
      <c r="J268" s="5" t="s">
        <v>216</v>
      </c>
      <c r="K268" s="5" t="s">
        <v>216</v>
      </c>
      <c r="L268" s="5" t="s">
        <v>216</v>
      </c>
      <c r="M268" s="5" t="s">
        <v>216</v>
      </c>
      <c r="N268" s="5" t="s">
        <v>216</v>
      </c>
      <c r="O268" s="5" t="s">
        <v>216</v>
      </c>
      <c r="P268" s="5" t="s">
        <v>216</v>
      </c>
      <c r="Q268" s="5">
        <v>0.25</v>
      </c>
      <c r="R268" s="5">
        <v>0.25</v>
      </c>
      <c r="S268" s="5">
        <v>0.25</v>
      </c>
      <c r="T268" s="5">
        <v>0.25</v>
      </c>
      <c r="U268" s="5">
        <v>0.25</v>
      </c>
      <c r="V268" s="5">
        <v>0.25</v>
      </c>
      <c r="W268" s="5">
        <v>0.25</v>
      </c>
    </row>
    <row r="269" spans="1:23" ht="25.5" x14ac:dyDescent="0.25">
      <c r="A269" s="4" t="s">
        <v>15335</v>
      </c>
      <c r="B269" s="4" t="s">
        <v>15254</v>
      </c>
      <c r="C269" s="4" t="s">
        <v>2196</v>
      </c>
      <c r="D269" s="1" t="s">
        <v>2197</v>
      </c>
      <c r="E269" s="5" t="s">
        <v>216</v>
      </c>
      <c r="F269" s="5" t="s">
        <v>216</v>
      </c>
      <c r="G269" s="5" t="s">
        <v>216</v>
      </c>
      <c r="H269" s="5">
        <v>0.25</v>
      </c>
      <c r="I269" s="5" t="s">
        <v>216</v>
      </c>
      <c r="J269" s="5" t="s">
        <v>216</v>
      </c>
      <c r="K269" s="5" t="s">
        <v>216</v>
      </c>
      <c r="L269" s="5" t="s">
        <v>216</v>
      </c>
      <c r="M269" s="5" t="s">
        <v>216</v>
      </c>
      <c r="N269" s="5" t="s">
        <v>216</v>
      </c>
      <c r="O269" s="5" t="s">
        <v>216</v>
      </c>
      <c r="P269" s="5" t="s">
        <v>216</v>
      </c>
      <c r="Q269" s="5">
        <v>0.25</v>
      </c>
      <c r="R269" s="5">
        <v>0.25</v>
      </c>
      <c r="S269" s="5">
        <v>0.25</v>
      </c>
      <c r="T269" s="5">
        <v>0.25</v>
      </c>
      <c r="U269" s="5">
        <v>0.25</v>
      </c>
      <c r="V269" s="5">
        <v>0.25</v>
      </c>
      <c r="W269" s="5">
        <v>0.25</v>
      </c>
    </row>
    <row r="270" spans="1:23" ht="25.5" x14ac:dyDescent="0.25">
      <c r="A270" s="4" t="s">
        <v>15336</v>
      </c>
      <c r="B270" s="4" t="s">
        <v>15254</v>
      </c>
      <c r="C270" s="4" t="s">
        <v>2199</v>
      </c>
      <c r="D270" s="1" t="s">
        <v>9224</v>
      </c>
      <c r="E270" s="5" t="s">
        <v>216</v>
      </c>
      <c r="F270" s="5" t="s">
        <v>216</v>
      </c>
      <c r="G270" s="5" t="s">
        <v>216</v>
      </c>
      <c r="H270" s="5">
        <v>0</v>
      </c>
      <c r="I270" s="5" t="s">
        <v>216</v>
      </c>
      <c r="J270" s="5" t="s">
        <v>216</v>
      </c>
      <c r="K270" s="5" t="s">
        <v>216</v>
      </c>
      <c r="L270" s="5" t="s">
        <v>216</v>
      </c>
      <c r="M270" s="5" t="s">
        <v>216</v>
      </c>
      <c r="N270" s="5" t="s">
        <v>216</v>
      </c>
      <c r="O270" s="5" t="s">
        <v>216</v>
      </c>
      <c r="P270" s="5" t="s">
        <v>216</v>
      </c>
      <c r="Q270" s="5">
        <v>0</v>
      </c>
      <c r="R270" s="5">
        <v>0</v>
      </c>
      <c r="S270" s="5">
        <v>0</v>
      </c>
      <c r="T270" s="5">
        <v>0</v>
      </c>
      <c r="U270" s="5">
        <v>0</v>
      </c>
      <c r="V270" s="5">
        <v>0</v>
      </c>
      <c r="W270" s="5">
        <v>0</v>
      </c>
    </row>
    <row r="271" spans="1:23" ht="25.5" x14ac:dyDescent="0.25">
      <c r="A271" s="4" t="s">
        <v>15337</v>
      </c>
      <c r="B271" s="4" t="s">
        <v>15254</v>
      </c>
      <c r="C271" s="4" t="s">
        <v>2205</v>
      </c>
      <c r="D271" s="1" t="s">
        <v>9226</v>
      </c>
      <c r="E271" s="5" t="s">
        <v>216</v>
      </c>
      <c r="F271" s="5" t="s">
        <v>216</v>
      </c>
      <c r="G271" s="5" t="s">
        <v>216</v>
      </c>
      <c r="H271" s="5">
        <v>0</v>
      </c>
      <c r="I271" s="5" t="s">
        <v>216</v>
      </c>
      <c r="J271" s="5" t="s">
        <v>216</v>
      </c>
      <c r="K271" s="5" t="s">
        <v>216</v>
      </c>
      <c r="L271" s="5" t="s">
        <v>216</v>
      </c>
      <c r="M271" s="5" t="s">
        <v>216</v>
      </c>
      <c r="N271" s="5" t="s">
        <v>216</v>
      </c>
      <c r="O271" s="5" t="s">
        <v>216</v>
      </c>
      <c r="P271" s="5" t="s">
        <v>216</v>
      </c>
      <c r="Q271" s="5">
        <v>0</v>
      </c>
      <c r="R271" s="5">
        <v>0</v>
      </c>
      <c r="S271" s="5">
        <v>0</v>
      </c>
      <c r="T271" s="5">
        <v>0</v>
      </c>
      <c r="U271" s="5">
        <v>0</v>
      </c>
      <c r="V271" s="5">
        <v>0</v>
      </c>
      <c r="W271" s="5">
        <v>0</v>
      </c>
    </row>
    <row r="272" spans="1:23" ht="38.25" x14ac:dyDescent="0.25">
      <c r="A272" s="4" t="s">
        <v>15338</v>
      </c>
      <c r="B272" s="4" t="s">
        <v>15254</v>
      </c>
      <c r="C272" s="4" t="s">
        <v>2214</v>
      </c>
      <c r="D272" s="1" t="s">
        <v>9228</v>
      </c>
      <c r="E272" s="5" t="s">
        <v>216</v>
      </c>
      <c r="F272" s="5" t="s">
        <v>216</v>
      </c>
      <c r="G272" s="5" t="s">
        <v>216</v>
      </c>
      <c r="H272" s="5">
        <v>0.25</v>
      </c>
      <c r="I272" s="5" t="s">
        <v>216</v>
      </c>
      <c r="J272" s="5" t="s">
        <v>216</v>
      </c>
      <c r="K272" s="5" t="s">
        <v>216</v>
      </c>
      <c r="L272" s="5" t="s">
        <v>216</v>
      </c>
      <c r="M272" s="5" t="s">
        <v>216</v>
      </c>
      <c r="N272" s="5" t="s">
        <v>216</v>
      </c>
      <c r="O272" s="5" t="s">
        <v>216</v>
      </c>
      <c r="P272" s="5" t="s">
        <v>216</v>
      </c>
      <c r="Q272" s="5">
        <v>0.25</v>
      </c>
      <c r="R272" s="5">
        <v>0.25</v>
      </c>
      <c r="S272" s="5">
        <v>0.25</v>
      </c>
      <c r="T272" s="5">
        <v>0.25</v>
      </c>
      <c r="U272" s="5">
        <v>0.25</v>
      </c>
      <c r="V272" s="5">
        <v>0.25</v>
      </c>
      <c r="W272" s="5">
        <v>0.25</v>
      </c>
    </row>
    <row r="273" spans="1:23" ht="38.25" x14ac:dyDescent="0.25">
      <c r="A273" s="4" t="s">
        <v>15339</v>
      </c>
      <c r="B273" s="4" t="s">
        <v>15254</v>
      </c>
      <c r="C273" s="4" t="s">
        <v>2220</v>
      </c>
      <c r="D273" s="1" t="s">
        <v>9230</v>
      </c>
      <c r="E273" s="5" t="s">
        <v>216</v>
      </c>
      <c r="F273" s="5" t="s">
        <v>216</v>
      </c>
      <c r="G273" s="5" t="s">
        <v>216</v>
      </c>
      <c r="H273" s="5">
        <v>0.25</v>
      </c>
      <c r="I273" s="5" t="s">
        <v>216</v>
      </c>
      <c r="J273" s="5" t="s">
        <v>216</v>
      </c>
      <c r="K273" s="5" t="s">
        <v>216</v>
      </c>
      <c r="L273" s="5" t="s">
        <v>216</v>
      </c>
      <c r="M273" s="5" t="s">
        <v>216</v>
      </c>
      <c r="N273" s="5" t="s">
        <v>216</v>
      </c>
      <c r="O273" s="5" t="s">
        <v>216</v>
      </c>
      <c r="P273" s="5" t="s">
        <v>216</v>
      </c>
      <c r="Q273" s="5">
        <v>0.25</v>
      </c>
      <c r="R273" s="5">
        <v>0.25</v>
      </c>
      <c r="S273" s="5">
        <v>0.25</v>
      </c>
      <c r="T273" s="5">
        <v>0.25</v>
      </c>
      <c r="U273" s="5">
        <v>0.25</v>
      </c>
      <c r="V273" s="5">
        <v>0.25</v>
      </c>
      <c r="W273" s="5">
        <v>0.25</v>
      </c>
    </row>
    <row r="274" spans="1:23" ht="25.5" x14ac:dyDescent="0.25">
      <c r="A274" s="4" t="s">
        <v>15340</v>
      </c>
      <c r="B274" s="4" t="s">
        <v>15254</v>
      </c>
      <c r="C274" s="4" t="s">
        <v>2226</v>
      </c>
      <c r="D274" s="1" t="s">
        <v>9232</v>
      </c>
      <c r="E274" s="5" t="s">
        <v>216</v>
      </c>
      <c r="F274" s="5" t="s">
        <v>216</v>
      </c>
      <c r="G274" s="5" t="s">
        <v>216</v>
      </c>
      <c r="H274" s="5">
        <v>0.25</v>
      </c>
      <c r="I274" s="5" t="s">
        <v>216</v>
      </c>
      <c r="J274" s="5" t="s">
        <v>216</v>
      </c>
      <c r="K274" s="5" t="s">
        <v>216</v>
      </c>
      <c r="L274" s="5" t="s">
        <v>216</v>
      </c>
      <c r="M274" s="5" t="s">
        <v>216</v>
      </c>
      <c r="N274" s="5" t="s">
        <v>216</v>
      </c>
      <c r="O274" s="5" t="s">
        <v>216</v>
      </c>
      <c r="P274" s="5" t="s">
        <v>216</v>
      </c>
      <c r="Q274" s="5">
        <v>0.25</v>
      </c>
      <c r="R274" s="5">
        <v>0.25</v>
      </c>
      <c r="S274" s="5">
        <v>0.25</v>
      </c>
      <c r="T274" s="5">
        <v>0.25</v>
      </c>
      <c r="U274" s="5">
        <v>0.25</v>
      </c>
      <c r="V274" s="5">
        <v>0.25</v>
      </c>
      <c r="W274" s="5">
        <v>0.25</v>
      </c>
    </row>
    <row r="275" spans="1:23" ht="38.25" x14ac:dyDescent="0.25">
      <c r="A275" s="4" t="s">
        <v>15341</v>
      </c>
      <c r="B275" s="4" t="s">
        <v>15254</v>
      </c>
      <c r="C275" s="4" t="s">
        <v>2229</v>
      </c>
      <c r="D275" s="1" t="s">
        <v>9234</v>
      </c>
      <c r="E275" s="5" t="s">
        <v>216</v>
      </c>
      <c r="F275" s="5" t="s">
        <v>216</v>
      </c>
      <c r="G275" s="5" t="s">
        <v>216</v>
      </c>
      <c r="H275" s="5">
        <v>0.25</v>
      </c>
      <c r="I275" s="5" t="s">
        <v>216</v>
      </c>
      <c r="J275" s="5" t="s">
        <v>216</v>
      </c>
      <c r="K275" s="5" t="s">
        <v>216</v>
      </c>
      <c r="L275" s="5" t="s">
        <v>216</v>
      </c>
      <c r="M275" s="5" t="s">
        <v>216</v>
      </c>
      <c r="N275" s="5" t="s">
        <v>216</v>
      </c>
      <c r="O275" s="5" t="s">
        <v>216</v>
      </c>
      <c r="P275" s="5" t="s">
        <v>216</v>
      </c>
      <c r="Q275" s="5">
        <v>0.25</v>
      </c>
      <c r="R275" s="5">
        <v>0.25</v>
      </c>
      <c r="S275" s="5">
        <v>0.25</v>
      </c>
      <c r="T275" s="5">
        <v>0.25</v>
      </c>
      <c r="U275" s="5">
        <v>0.25</v>
      </c>
      <c r="V275" s="5">
        <v>0.25</v>
      </c>
      <c r="W275" s="5">
        <v>0.25</v>
      </c>
    </row>
    <row r="276" spans="1:23" ht="38.25" x14ac:dyDescent="0.25">
      <c r="A276" s="4" t="s">
        <v>15342</v>
      </c>
      <c r="B276" s="4" t="s">
        <v>15254</v>
      </c>
      <c r="C276" s="4" t="s">
        <v>2232</v>
      </c>
      <c r="D276" s="1" t="s">
        <v>9236</v>
      </c>
      <c r="E276" s="5" t="s">
        <v>216</v>
      </c>
      <c r="F276" s="5" t="s">
        <v>216</v>
      </c>
      <c r="G276" s="5" t="s">
        <v>216</v>
      </c>
      <c r="H276" s="5">
        <v>0.25</v>
      </c>
      <c r="I276" s="5" t="s">
        <v>216</v>
      </c>
      <c r="J276" s="5" t="s">
        <v>216</v>
      </c>
      <c r="K276" s="5" t="s">
        <v>216</v>
      </c>
      <c r="L276" s="5" t="s">
        <v>216</v>
      </c>
      <c r="M276" s="5" t="s">
        <v>216</v>
      </c>
      <c r="N276" s="5" t="s">
        <v>216</v>
      </c>
      <c r="O276" s="5" t="s">
        <v>216</v>
      </c>
      <c r="P276" s="5" t="s">
        <v>216</v>
      </c>
      <c r="Q276" s="5">
        <v>0.25</v>
      </c>
      <c r="R276" s="5">
        <v>0.25</v>
      </c>
      <c r="S276" s="5">
        <v>0.25</v>
      </c>
      <c r="T276" s="5">
        <v>0.25</v>
      </c>
      <c r="U276" s="5">
        <v>0.25</v>
      </c>
      <c r="V276" s="5">
        <v>0.25</v>
      </c>
      <c r="W276" s="5">
        <v>0.25</v>
      </c>
    </row>
    <row r="277" spans="1:23" ht="38.25" x14ac:dyDescent="0.25">
      <c r="A277" s="4" t="s">
        <v>15343</v>
      </c>
      <c r="B277" s="4" t="s">
        <v>15254</v>
      </c>
      <c r="C277" s="4" t="s">
        <v>2235</v>
      </c>
      <c r="D277" s="1" t="s">
        <v>9238</v>
      </c>
      <c r="E277" s="5" t="s">
        <v>216</v>
      </c>
      <c r="F277" s="5" t="s">
        <v>216</v>
      </c>
      <c r="G277" s="5" t="s">
        <v>216</v>
      </c>
      <c r="H277" s="5">
        <v>0.25</v>
      </c>
      <c r="I277" s="5" t="s">
        <v>216</v>
      </c>
      <c r="J277" s="5" t="s">
        <v>216</v>
      </c>
      <c r="K277" s="5" t="s">
        <v>216</v>
      </c>
      <c r="L277" s="5" t="s">
        <v>216</v>
      </c>
      <c r="M277" s="5" t="s">
        <v>216</v>
      </c>
      <c r="N277" s="5" t="s">
        <v>216</v>
      </c>
      <c r="O277" s="5" t="s">
        <v>216</v>
      </c>
      <c r="P277" s="5" t="s">
        <v>216</v>
      </c>
      <c r="Q277" s="5">
        <v>0.25</v>
      </c>
      <c r="R277" s="5">
        <v>0.25</v>
      </c>
      <c r="S277" s="5">
        <v>0.25</v>
      </c>
      <c r="T277" s="5">
        <v>0.25</v>
      </c>
      <c r="U277" s="5">
        <v>0.25</v>
      </c>
      <c r="V277" s="5">
        <v>0.25</v>
      </c>
      <c r="W277" s="5">
        <v>0.25</v>
      </c>
    </row>
    <row r="278" spans="1:23" ht="25.5" x14ac:dyDescent="0.25">
      <c r="A278" s="4" t="s">
        <v>15344</v>
      </c>
      <c r="B278" s="4" t="s">
        <v>15254</v>
      </c>
      <c r="C278" s="4" t="s">
        <v>2238</v>
      </c>
      <c r="D278" s="1" t="s">
        <v>2239</v>
      </c>
      <c r="E278" s="5" t="s">
        <v>216</v>
      </c>
      <c r="F278" s="5" t="s">
        <v>216</v>
      </c>
      <c r="G278" s="5" t="s">
        <v>216</v>
      </c>
      <c r="H278" s="5">
        <v>0.25</v>
      </c>
      <c r="I278" s="5" t="s">
        <v>216</v>
      </c>
      <c r="J278" s="5" t="s">
        <v>216</v>
      </c>
      <c r="K278" s="5" t="s">
        <v>216</v>
      </c>
      <c r="L278" s="5" t="s">
        <v>216</v>
      </c>
      <c r="M278" s="5" t="s">
        <v>216</v>
      </c>
      <c r="N278" s="5" t="s">
        <v>216</v>
      </c>
      <c r="O278" s="5" t="s">
        <v>216</v>
      </c>
      <c r="P278" s="5" t="s">
        <v>216</v>
      </c>
      <c r="Q278" s="5">
        <v>0.25</v>
      </c>
      <c r="R278" s="5">
        <v>0.25</v>
      </c>
      <c r="S278" s="5">
        <v>0.25</v>
      </c>
      <c r="T278" s="5">
        <v>0.25</v>
      </c>
      <c r="U278" s="5">
        <v>0.25</v>
      </c>
      <c r="V278" s="5">
        <v>0.25</v>
      </c>
      <c r="W278" s="5">
        <v>0.25</v>
      </c>
    </row>
    <row r="279" spans="1:23" ht="25.5" x14ac:dyDescent="0.25">
      <c r="A279" s="4" t="s">
        <v>15345</v>
      </c>
      <c r="B279" s="4" t="s">
        <v>15254</v>
      </c>
      <c r="C279" s="4" t="s">
        <v>2241</v>
      </c>
      <c r="D279" s="1" t="s">
        <v>9241</v>
      </c>
      <c r="E279" s="5" t="s">
        <v>216</v>
      </c>
      <c r="F279" s="5" t="s">
        <v>216</v>
      </c>
      <c r="G279" s="5" t="s">
        <v>216</v>
      </c>
      <c r="H279" s="5">
        <v>0.25</v>
      </c>
      <c r="I279" s="5" t="s">
        <v>216</v>
      </c>
      <c r="J279" s="5" t="s">
        <v>216</v>
      </c>
      <c r="K279" s="5" t="s">
        <v>216</v>
      </c>
      <c r="L279" s="5" t="s">
        <v>216</v>
      </c>
      <c r="M279" s="5" t="s">
        <v>216</v>
      </c>
      <c r="N279" s="5" t="s">
        <v>216</v>
      </c>
      <c r="O279" s="5" t="s">
        <v>216</v>
      </c>
      <c r="P279" s="5" t="s">
        <v>216</v>
      </c>
      <c r="Q279" s="5">
        <v>0.25</v>
      </c>
      <c r="R279" s="5">
        <v>0.25</v>
      </c>
      <c r="S279" s="5">
        <v>0.25</v>
      </c>
      <c r="T279" s="5">
        <v>0.25</v>
      </c>
      <c r="U279" s="5">
        <v>0.25</v>
      </c>
      <c r="V279" s="5">
        <v>0.25</v>
      </c>
      <c r="W279" s="5">
        <v>0.25</v>
      </c>
    </row>
    <row r="280" spans="1:23" ht="25.5" x14ac:dyDescent="0.25">
      <c r="A280" s="4" t="s">
        <v>15346</v>
      </c>
      <c r="B280" s="4" t="s">
        <v>15254</v>
      </c>
      <c r="C280" s="4" t="s">
        <v>9243</v>
      </c>
      <c r="D280" s="1" t="s">
        <v>9244</v>
      </c>
      <c r="E280" s="5" t="s">
        <v>216</v>
      </c>
      <c r="F280" s="5" t="s">
        <v>216</v>
      </c>
      <c r="G280" s="5" t="s">
        <v>216</v>
      </c>
      <c r="H280" s="5">
        <v>0.25</v>
      </c>
      <c r="I280" s="5" t="s">
        <v>216</v>
      </c>
      <c r="J280" s="5" t="s">
        <v>216</v>
      </c>
      <c r="K280" s="5" t="s">
        <v>216</v>
      </c>
      <c r="L280" s="5" t="s">
        <v>216</v>
      </c>
      <c r="M280" s="5" t="s">
        <v>216</v>
      </c>
      <c r="N280" s="5" t="s">
        <v>216</v>
      </c>
      <c r="O280" s="5" t="s">
        <v>216</v>
      </c>
      <c r="P280" s="5" t="s">
        <v>216</v>
      </c>
      <c r="Q280" s="5">
        <v>0.25</v>
      </c>
      <c r="R280" s="5">
        <v>0.25</v>
      </c>
      <c r="S280" s="5">
        <v>0.25</v>
      </c>
      <c r="T280" s="5">
        <v>0.25</v>
      </c>
      <c r="U280" s="5">
        <v>0.25</v>
      </c>
      <c r="V280" s="5">
        <v>0.25</v>
      </c>
      <c r="W280" s="5">
        <v>0.25</v>
      </c>
    </row>
    <row r="281" spans="1:23" ht="25.5" x14ac:dyDescent="0.25">
      <c r="A281" s="4" t="s">
        <v>15347</v>
      </c>
      <c r="B281" s="4" t="s">
        <v>15254</v>
      </c>
      <c r="C281" s="4" t="s">
        <v>2244</v>
      </c>
      <c r="D281" s="1" t="s">
        <v>2245</v>
      </c>
      <c r="E281" s="5" t="s">
        <v>216</v>
      </c>
      <c r="F281" s="5" t="s">
        <v>216</v>
      </c>
      <c r="G281" s="5" t="s">
        <v>216</v>
      </c>
      <c r="H281" s="5">
        <v>0.25</v>
      </c>
      <c r="I281" s="5" t="s">
        <v>216</v>
      </c>
      <c r="J281" s="5" t="s">
        <v>216</v>
      </c>
      <c r="K281" s="5" t="s">
        <v>216</v>
      </c>
      <c r="L281" s="5" t="s">
        <v>216</v>
      </c>
      <c r="M281" s="5" t="s">
        <v>216</v>
      </c>
      <c r="N281" s="5" t="s">
        <v>216</v>
      </c>
      <c r="O281" s="5" t="s">
        <v>216</v>
      </c>
      <c r="P281" s="5" t="s">
        <v>216</v>
      </c>
      <c r="Q281" s="5">
        <v>0.25</v>
      </c>
      <c r="R281" s="5">
        <v>0.25</v>
      </c>
      <c r="S281" s="5">
        <v>0.25</v>
      </c>
      <c r="T281" s="5">
        <v>0.25</v>
      </c>
      <c r="U281" s="5">
        <v>0.25</v>
      </c>
      <c r="V281" s="5">
        <v>0.25</v>
      </c>
      <c r="W281" s="5">
        <v>0.25</v>
      </c>
    </row>
    <row r="282" spans="1:23" ht="25.5" x14ac:dyDescent="0.25">
      <c r="A282" s="4" t="s">
        <v>15348</v>
      </c>
      <c r="B282" s="4" t="s">
        <v>15254</v>
      </c>
      <c r="C282" s="4" t="s">
        <v>2247</v>
      </c>
      <c r="D282" s="1" t="s">
        <v>9247</v>
      </c>
      <c r="E282" s="5" t="s">
        <v>216</v>
      </c>
      <c r="F282" s="5" t="s">
        <v>216</v>
      </c>
      <c r="G282" s="5" t="s">
        <v>216</v>
      </c>
      <c r="H282" s="5">
        <v>0.25</v>
      </c>
      <c r="I282" s="5" t="s">
        <v>216</v>
      </c>
      <c r="J282" s="5" t="s">
        <v>216</v>
      </c>
      <c r="K282" s="5" t="s">
        <v>216</v>
      </c>
      <c r="L282" s="5" t="s">
        <v>216</v>
      </c>
      <c r="M282" s="5" t="s">
        <v>216</v>
      </c>
      <c r="N282" s="5" t="s">
        <v>216</v>
      </c>
      <c r="O282" s="5" t="s">
        <v>216</v>
      </c>
      <c r="P282" s="5" t="s">
        <v>216</v>
      </c>
      <c r="Q282" s="5">
        <v>0.25</v>
      </c>
      <c r="R282" s="5">
        <v>0.25</v>
      </c>
      <c r="S282" s="5">
        <v>0.25</v>
      </c>
      <c r="T282" s="5">
        <v>0.25</v>
      </c>
      <c r="U282" s="5">
        <v>0.25</v>
      </c>
      <c r="V282" s="5">
        <v>0.25</v>
      </c>
      <c r="W282" s="5">
        <v>0.25</v>
      </c>
    </row>
    <row r="283" spans="1:23" ht="25.5" x14ac:dyDescent="0.25">
      <c r="A283" s="4" t="s">
        <v>15349</v>
      </c>
      <c r="B283" s="4" t="s">
        <v>15254</v>
      </c>
      <c r="C283" s="4" t="s">
        <v>2253</v>
      </c>
      <c r="D283" s="1" t="s">
        <v>9249</v>
      </c>
      <c r="E283" s="5" t="s">
        <v>216</v>
      </c>
      <c r="F283" s="5" t="s">
        <v>216</v>
      </c>
      <c r="G283" s="5" t="s">
        <v>216</v>
      </c>
      <c r="H283" s="5">
        <v>0.25</v>
      </c>
      <c r="I283" s="5" t="s">
        <v>216</v>
      </c>
      <c r="J283" s="5" t="s">
        <v>216</v>
      </c>
      <c r="K283" s="5" t="s">
        <v>216</v>
      </c>
      <c r="L283" s="5" t="s">
        <v>216</v>
      </c>
      <c r="M283" s="5" t="s">
        <v>216</v>
      </c>
      <c r="N283" s="5" t="s">
        <v>216</v>
      </c>
      <c r="O283" s="5" t="s">
        <v>216</v>
      </c>
      <c r="P283" s="5" t="s">
        <v>216</v>
      </c>
      <c r="Q283" s="5">
        <v>0.25</v>
      </c>
      <c r="R283" s="5">
        <v>0.25</v>
      </c>
      <c r="S283" s="5">
        <v>0.25</v>
      </c>
      <c r="T283" s="5">
        <v>0.25</v>
      </c>
      <c r="U283" s="5">
        <v>0.25</v>
      </c>
      <c r="V283" s="5">
        <v>0.25</v>
      </c>
      <c r="W283" s="5">
        <v>0.25</v>
      </c>
    </row>
    <row r="284" spans="1:23" ht="38.25" x14ac:dyDescent="0.25">
      <c r="A284" s="4" t="s">
        <v>15350</v>
      </c>
      <c r="B284" s="4" t="s">
        <v>15254</v>
      </c>
      <c r="C284" s="4" t="s">
        <v>2265</v>
      </c>
      <c r="D284" s="1" t="s">
        <v>9251</v>
      </c>
      <c r="E284" s="5" t="s">
        <v>216</v>
      </c>
      <c r="F284" s="5" t="s">
        <v>216</v>
      </c>
      <c r="G284" s="5" t="s">
        <v>216</v>
      </c>
      <c r="H284" s="5">
        <v>0.25</v>
      </c>
      <c r="I284" s="5" t="s">
        <v>216</v>
      </c>
      <c r="J284" s="5" t="s">
        <v>216</v>
      </c>
      <c r="K284" s="5" t="s">
        <v>216</v>
      </c>
      <c r="L284" s="5" t="s">
        <v>216</v>
      </c>
      <c r="M284" s="5" t="s">
        <v>216</v>
      </c>
      <c r="N284" s="5" t="s">
        <v>216</v>
      </c>
      <c r="O284" s="5" t="s">
        <v>216</v>
      </c>
      <c r="P284" s="5" t="s">
        <v>216</v>
      </c>
      <c r="Q284" s="5">
        <v>0.25</v>
      </c>
      <c r="R284" s="5">
        <v>0.25</v>
      </c>
      <c r="S284" s="5">
        <v>0.25</v>
      </c>
      <c r="T284" s="5">
        <v>0.25</v>
      </c>
      <c r="U284" s="5">
        <v>0.25</v>
      </c>
      <c r="V284" s="5">
        <v>0.25</v>
      </c>
      <c r="W284" s="5">
        <v>0.25</v>
      </c>
    </row>
    <row r="285" spans="1:23" ht="38.25" x14ac:dyDescent="0.25">
      <c r="A285" s="4" t="s">
        <v>15351</v>
      </c>
      <c r="B285" s="4" t="s">
        <v>15254</v>
      </c>
      <c r="C285" s="4" t="s">
        <v>2271</v>
      </c>
      <c r="D285" s="1" t="s">
        <v>2272</v>
      </c>
      <c r="E285" s="5" t="s">
        <v>216</v>
      </c>
      <c r="F285" s="5" t="s">
        <v>216</v>
      </c>
      <c r="G285" s="5" t="s">
        <v>216</v>
      </c>
      <c r="H285" s="5">
        <v>0.25</v>
      </c>
      <c r="I285" s="5" t="s">
        <v>216</v>
      </c>
      <c r="J285" s="5" t="s">
        <v>216</v>
      </c>
      <c r="K285" s="5" t="s">
        <v>216</v>
      </c>
      <c r="L285" s="5" t="s">
        <v>216</v>
      </c>
      <c r="M285" s="5" t="s">
        <v>216</v>
      </c>
      <c r="N285" s="5" t="s">
        <v>216</v>
      </c>
      <c r="O285" s="5" t="s">
        <v>216</v>
      </c>
      <c r="P285" s="5" t="s">
        <v>216</v>
      </c>
      <c r="Q285" s="5">
        <v>0.25</v>
      </c>
      <c r="R285" s="5">
        <v>0.25</v>
      </c>
      <c r="S285" s="5">
        <v>0.25</v>
      </c>
      <c r="T285" s="5">
        <v>0.25</v>
      </c>
      <c r="U285" s="5">
        <v>0.25</v>
      </c>
      <c r="V285" s="5">
        <v>0.25</v>
      </c>
      <c r="W285" s="5">
        <v>0.25</v>
      </c>
    </row>
    <row r="286" spans="1:23" ht="51" x14ac:dyDescent="0.25">
      <c r="A286" s="4" t="s">
        <v>15352</v>
      </c>
      <c r="B286" s="4" t="s">
        <v>15254</v>
      </c>
      <c r="C286" s="4" t="s">
        <v>2274</v>
      </c>
      <c r="D286" s="1" t="s">
        <v>2275</v>
      </c>
      <c r="E286" s="5" t="s">
        <v>216</v>
      </c>
      <c r="F286" s="5" t="s">
        <v>216</v>
      </c>
      <c r="G286" s="5" t="s">
        <v>216</v>
      </c>
      <c r="H286" s="5">
        <v>0.25</v>
      </c>
      <c r="I286" s="5" t="s">
        <v>216</v>
      </c>
      <c r="J286" s="5" t="s">
        <v>216</v>
      </c>
      <c r="K286" s="5" t="s">
        <v>216</v>
      </c>
      <c r="L286" s="5" t="s">
        <v>216</v>
      </c>
      <c r="M286" s="5" t="s">
        <v>216</v>
      </c>
      <c r="N286" s="5" t="s">
        <v>216</v>
      </c>
      <c r="O286" s="5" t="s">
        <v>216</v>
      </c>
      <c r="P286" s="5" t="s">
        <v>216</v>
      </c>
      <c r="Q286" s="5">
        <v>0.25</v>
      </c>
      <c r="R286" s="5">
        <v>0.25</v>
      </c>
      <c r="S286" s="5">
        <v>0.25</v>
      </c>
      <c r="T286" s="5">
        <v>0.25</v>
      </c>
      <c r="U286" s="5">
        <v>0.25</v>
      </c>
      <c r="V286" s="5">
        <v>0.25</v>
      </c>
      <c r="W286" s="5">
        <v>0.25</v>
      </c>
    </row>
    <row r="287" spans="1:23" ht="25.5" x14ac:dyDescent="0.25">
      <c r="A287" s="4" t="s">
        <v>15353</v>
      </c>
      <c r="B287" s="4" t="s">
        <v>15254</v>
      </c>
      <c r="C287" s="4" t="s">
        <v>2277</v>
      </c>
      <c r="D287" s="1" t="s">
        <v>9255</v>
      </c>
      <c r="E287" s="5" t="s">
        <v>216</v>
      </c>
      <c r="F287" s="5" t="s">
        <v>216</v>
      </c>
      <c r="G287" s="5" t="s">
        <v>216</v>
      </c>
      <c r="H287" s="5">
        <v>0.25</v>
      </c>
      <c r="I287" s="5" t="s">
        <v>216</v>
      </c>
      <c r="J287" s="5" t="s">
        <v>216</v>
      </c>
      <c r="K287" s="5" t="s">
        <v>216</v>
      </c>
      <c r="L287" s="5" t="s">
        <v>216</v>
      </c>
      <c r="M287" s="5" t="s">
        <v>216</v>
      </c>
      <c r="N287" s="5" t="s">
        <v>216</v>
      </c>
      <c r="O287" s="5" t="s">
        <v>216</v>
      </c>
      <c r="P287" s="5" t="s">
        <v>216</v>
      </c>
      <c r="Q287" s="5">
        <v>0.25</v>
      </c>
      <c r="R287" s="5">
        <v>0.25</v>
      </c>
      <c r="S287" s="5">
        <v>0.25</v>
      </c>
      <c r="T287" s="5">
        <v>0.25</v>
      </c>
      <c r="U287" s="5">
        <v>0.25</v>
      </c>
      <c r="V287" s="5">
        <v>0.25</v>
      </c>
      <c r="W287" s="5">
        <v>0.25</v>
      </c>
    </row>
    <row r="288" spans="1:23" ht="38.25" x14ac:dyDescent="0.25">
      <c r="A288" s="4" t="s">
        <v>15354</v>
      </c>
      <c r="B288" s="4" t="s">
        <v>15254</v>
      </c>
      <c r="C288" s="4" t="s">
        <v>2286</v>
      </c>
      <c r="D288" s="1" t="s">
        <v>2287</v>
      </c>
      <c r="E288" s="5" t="s">
        <v>216</v>
      </c>
      <c r="F288" s="5" t="s">
        <v>216</v>
      </c>
      <c r="G288" s="5" t="s">
        <v>216</v>
      </c>
      <c r="H288" s="5">
        <v>0.25</v>
      </c>
      <c r="I288" s="5" t="s">
        <v>216</v>
      </c>
      <c r="J288" s="5" t="s">
        <v>216</v>
      </c>
      <c r="K288" s="5" t="s">
        <v>216</v>
      </c>
      <c r="L288" s="5" t="s">
        <v>216</v>
      </c>
      <c r="M288" s="5" t="s">
        <v>216</v>
      </c>
      <c r="N288" s="5" t="s">
        <v>216</v>
      </c>
      <c r="O288" s="5" t="s">
        <v>216</v>
      </c>
      <c r="P288" s="5" t="s">
        <v>216</v>
      </c>
      <c r="Q288" s="5">
        <v>0.25</v>
      </c>
      <c r="R288" s="5">
        <v>0.25</v>
      </c>
      <c r="S288" s="5">
        <v>0.25</v>
      </c>
      <c r="T288" s="5">
        <v>0.25</v>
      </c>
      <c r="U288" s="5">
        <v>0.25</v>
      </c>
      <c r="V288" s="5">
        <v>0.25</v>
      </c>
      <c r="W288" s="5">
        <v>0.25</v>
      </c>
    </row>
    <row r="289" spans="1:23" ht="38.25" x14ac:dyDescent="0.25">
      <c r="A289" s="4" t="s">
        <v>15355</v>
      </c>
      <c r="B289" s="4" t="s">
        <v>15254</v>
      </c>
      <c r="C289" s="4" t="s">
        <v>2289</v>
      </c>
      <c r="D289" s="1" t="s">
        <v>2290</v>
      </c>
      <c r="E289" s="5" t="s">
        <v>216</v>
      </c>
      <c r="F289" s="5" t="s">
        <v>216</v>
      </c>
      <c r="G289" s="5" t="s">
        <v>216</v>
      </c>
      <c r="H289" s="5">
        <v>0.25</v>
      </c>
      <c r="I289" s="5" t="s">
        <v>216</v>
      </c>
      <c r="J289" s="5" t="s">
        <v>216</v>
      </c>
      <c r="K289" s="5" t="s">
        <v>216</v>
      </c>
      <c r="L289" s="5" t="s">
        <v>216</v>
      </c>
      <c r="M289" s="5" t="s">
        <v>216</v>
      </c>
      <c r="N289" s="5" t="s">
        <v>216</v>
      </c>
      <c r="O289" s="5" t="s">
        <v>216</v>
      </c>
      <c r="P289" s="5" t="s">
        <v>216</v>
      </c>
      <c r="Q289" s="5">
        <v>0.25</v>
      </c>
      <c r="R289" s="5">
        <v>0.25</v>
      </c>
      <c r="S289" s="5">
        <v>0.25</v>
      </c>
      <c r="T289" s="5">
        <v>0.25</v>
      </c>
      <c r="U289" s="5">
        <v>0.25</v>
      </c>
      <c r="V289" s="5">
        <v>0.25</v>
      </c>
      <c r="W289" s="5">
        <v>0.25</v>
      </c>
    </row>
    <row r="290" spans="1:23" ht="38.25" x14ac:dyDescent="0.25">
      <c r="A290" s="4" t="s">
        <v>15356</v>
      </c>
      <c r="B290" s="4" t="s">
        <v>15254</v>
      </c>
      <c r="C290" s="4" t="s">
        <v>2292</v>
      </c>
      <c r="D290" s="1" t="s">
        <v>2293</v>
      </c>
      <c r="E290" s="5" t="s">
        <v>216</v>
      </c>
      <c r="F290" s="5" t="s">
        <v>216</v>
      </c>
      <c r="G290" s="5" t="s">
        <v>216</v>
      </c>
      <c r="H290" s="5">
        <v>0.25</v>
      </c>
      <c r="I290" s="5" t="s">
        <v>216</v>
      </c>
      <c r="J290" s="5" t="s">
        <v>216</v>
      </c>
      <c r="K290" s="5" t="s">
        <v>216</v>
      </c>
      <c r="L290" s="5" t="s">
        <v>216</v>
      </c>
      <c r="M290" s="5" t="s">
        <v>216</v>
      </c>
      <c r="N290" s="5" t="s">
        <v>216</v>
      </c>
      <c r="O290" s="5" t="s">
        <v>216</v>
      </c>
      <c r="P290" s="5" t="s">
        <v>216</v>
      </c>
      <c r="Q290" s="5">
        <v>0.25</v>
      </c>
      <c r="R290" s="5">
        <v>0.25</v>
      </c>
      <c r="S290" s="5">
        <v>0.25</v>
      </c>
      <c r="T290" s="5">
        <v>0.25</v>
      </c>
      <c r="U290" s="5">
        <v>0.25</v>
      </c>
      <c r="V290" s="5">
        <v>0.25</v>
      </c>
      <c r="W290" s="5">
        <v>0.25</v>
      </c>
    </row>
    <row r="291" spans="1:23" ht="38.25" x14ac:dyDescent="0.25">
      <c r="A291" s="4" t="s">
        <v>15357</v>
      </c>
      <c r="B291" s="4" t="s">
        <v>15254</v>
      </c>
      <c r="C291" s="4" t="s">
        <v>2295</v>
      </c>
      <c r="D291" s="1" t="s">
        <v>2296</v>
      </c>
      <c r="E291" s="5" t="s">
        <v>216</v>
      </c>
      <c r="F291" s="5" t="s">
        <v>216</v>
      </c>
      <c r="G291" s="5" t="s">
        <v>216</v>
      </c>
      <c r="H291" s="5">
        <v>0.25</v>
      </c>
      <c r="I291" s="5" t="s">
        <v>216</v>
      </c>
      <c r="J291" s="5" t="s">
        <v>216</v>
      </c>
      <c r="K291" s="5" t="s">
        <v>216</v>
      </c>
      <c r="L291" s="5" t="s">
        <v>216</v>
      </c>
      <c r="M291" s="5" t="s">
        <v>216</v>
      </c>
      <c r="N291" s="5" t="s">
        <v>216</v>
      </c>
      <c r="O291" s="5" t="s">
        <v>216</v>
      </c>
      <c r="P291" s="5" t="s">
        <v>216</v>
      </c>
      <c r="Q291" s="5">
        <v>0.25</v>
      </c>
      <c r="R291" s="5">
        <v>0.25</v>
      </c>
      <c r="S291" s="5">
        <v>0.25</v>
      </c>
      <c r="T291" s="5">
        <v>0.25</v>
      </c>
      <c r="U291" s="5">
        <v>0.25</v>
      </c>
      <c r="V291" s="5">
        <v>0.25</v>
      </c>
      <c r="W291" s="5">
        <v>0.25</v>
      </c>
    </row>
    <row r="292" spans="1:23" ht="38.25" x14ac:dyDescent="0.25">
      <c r="A292" s="4" t="s">
        <v>15358</v>
      </c>
      <c r="B292" s="4" t="s">
        <v>15254</v>
      </c>
      <c r="C292" s="4" t="s">
        <v>2298</v>
      </c>
      <c r="D292" s="1" t="s">
        <v>2299</v>
      </c>
      <c r="E292" s="5" t="s">
        <v>216</v>
      </c>
      <c r="F292" s="5" t="s">
        <v>216</v>
      </c>
      <c r="G292" s="5" t="s">
        <v>216</v>
      </c>
      <c r="H292" s="5">
        <v>0.25</v>
      </c>
      <c r="I292" s="5" t="s">
        <v>216</v>
      </c>
      <c r="J292" s="5" t="s">
        <v>216</v>
      </c>
      <c r="K292" s="5" t="s">
        <v>216</v>
      </c>
      <c r="L292" s="5" t="s">
        <v>216</v>
      </c>
      <c r="M292" s="5" t="s">
        <v>216</v>
      </c>
      <c r="N292" s="5" t="s">
        <v>216</v>
      </c>
      <c r="O292" s="5" t="s">
        <v>216</v>
      </c>
      <c r="P292" s="5" t="s">
        <v>216</v>
      </c>
      <c r="Q292" s="5">
        <v>0.25</v>
      </c>
      <c r="R292" s="5">
        <v>0.25</v>
      </c>
      <c r="S292" s="5">
        <v>0.25</v>
      </c>
      <c r="T292" s="5">
        <v>0.25</v>
      </c>
      <c r="U292" s="5">
        <v>0.25</v>
      </c>
      <c r="V292" s="5">
        <v>0.25</v>
      </c>
      <c r="W292" s="5">
        <v>0.25</v>
      </c>
    </row>
    <row r="293" spans="1:23" ht="38.25" x14ac:dyDescent="0.25">
      <c r="A293" s="4" t="s">
        <v>15359</v>
      </c>
      <c r="B293" s="4" t="s">
        <v>15254</v>
      </c>
      <c r="C293" s="4" t="s">
        <v>2301</v>
      </c>
      <c r="D293" s="1" t="s">
        <v>9262</v>
      </c>
      <c r="E293" s="5" t="s">
        <v>216</v>
      </c>
      <c r="F293" s="5" t="s">
        <v>216</v>
      </c>
      <c r="G293" s="5" t="s">
        <v>216</v>
      </c>
      <c r="H293" s="5">
        <v>0.25</v>
      </c>
      <c r="I293" s="5" t="s">
        <v>216</v>
      </c>
      <c r="J293" s="5" t="s">
        <v>216</v>
      </c>
      <c r="K293" s="5" t="s">
        <v>216</v>
      </c>
      <c r="L293" s="5" t="s">
        <v>216</v>
      </c>
      <c r="M293" s="5" t="s">
        <v>216</v>
      </c>
      <c r="N293" s="5" t="s">
        <v>216</v>
      </c>
      <c r="O293" s="5" t="s">
        <v>216</v>
      </c>
      <c r="P293" s="5" t="s">
        <v>216</v>
      </c>
      <c r="Q293" s="5">
        <v>0.25</v>
      </c>
      <c r="R293" s="5">
        <v>0.25</v>
      </c>
      <c r="S293" s="5">
        <v>0.25</v>
      </c>
      <c r="T293" s="5">
        <v>0.25</v>
      </c>
      <c r="U293" s="5">
        <v>0.25</v>
      </c>
      <c r="V293" s="5">
        <v>0.25</v>
      </c>
      <c r="W293" s="5">
        <v>0.25</v>
      </c>
    </row>
    <row r="294" spans="1:23" ht="38.25" x14ac:dyDescent="0.25">
      <c r="A294" s="4" t="s">
        <v>15360</v>
      </c>
      <c r="B294" s="4" t="s">
        <v>15254</v>
      </c>
      <c r="C294" s="4" t="s">
        <v>9264</v>
      </c>
      <c r="D294" s="1" t="s">
        <v>9265</v>
      </c>
      <c r="E294" s="5" t="s">
        <v>216</v>
      </c>
      <c r="F294" s="5" t="s">
        <v>216</v>
      </c>
      <c r="G294" s="5" t="s">
        <v>216</v>
      </c>
      <c r="H294" s="5">
        <v>0.25</v>
      </c>
      <c r="I294" s="5" t="s">
        <v>216</v>
      </c>
      <c r="J294" s="5" t="s">
        <v>216</v>
      </c>
      <c r="K294" s="5" t="s">
        <v>216</v>
      </c>
      <c r="L294" s="5" t="s">
        <v>216</v>
      </c>
      <c r="M294" s="5" t="s">
        <v>216</v>
      </c>
      <c r="N294" s="5" t="s">
        <v>216</v>
      </c>
      <c r="O294" s="5" t="s">
        <v>216</v>
      </c>
      <c r="P294" s="5" t="s">
        <v>216</v>
      </c>
      <c r="Q294" s="5">
        <v>0.25</v>
      </c>
      <c r="R294" s="5">
        <v>0.25</v>
      </c>
      <c r="S294" s="5">
        <v>0.25</v>
      </c>
      <c r="T294" s="5">
        <v>0.25</v>
      </c>
      <c r="U294" s="5">
        <v>0.25</v>
      </c>
      <c r="V294" s="5">
        <v>0.25</v>
      </c>
      <c r="W294" s="5">
        <v>0.25</v>
      </c>
    </row>
    <row r="295" spans="1:23" ht="38.25" x14ac:dyDescent="0.25">
      <c r="A295" s="4" t="s">
        <v>15361</v>
      </c>
      <c r="B295" s="4" t="s">
        <v>15254</v>
      </c>
      <c r="C295" s="4" t="s">
        <v>2304</v>
      </c>
      <c r="D295" s="1" t="s">
        <v>2305</v>
      </c>
      <c r="E295" s="5" t="s">
        <v>216</v>
      </c>
      <c r="F295" s="5" t="s">
        <v>216</v>
      </c>
      <c r="G295" s="5" t="s">
        <v>216</v>
      </c>
      <c r="H295" s="5">
        <v>0.25</v>
      </c>
      <c r="I295" s="5" t="s">
        <v>216</v>
      </c>
      <c r="J295" s="5" t="s">
        <v>216</v>
      </c>
      <c r="K295" s="5" t="s">
        <v>216</v>
      </c>
      <c r="L295" s="5" t="s">
        <v>216</v>
      </c>
      <c r="M295" s="5" t="s">
        <v>216</v>
      </c>
      <c r="N295" s="5" t="s">
        <v>216</v>
      </c>
      <c r="O295" s="5" t="s">
        <v>216</v>
      </c>
      <c r="P295" s="5" t="s">
        <v>216</v>
      </c>
      <c r="Q295" s="5">
        <v>0.25</v>
      </c>
      <c r="R295" s="5">
        <v>0.25</v>
      </c>
      <c r="S295" s="5">
        <v>0.25</v>
      </c>
      <c r="T295" s="5">
        <v>0.25</v>
      </c>
      <c r="U295" s="5">
        <v>0.25</v>
      </c>
      <c r="V295" s="5">
        <v>0.25</v>
      </c>
      <c r="W295" s="5">
        <v>0.25</v>
      </c>
    </row>
    <row r="296" spans="1:23" ht="38.25" x14ac:dyDescent="0.25">
      <c r="A296" s="4" t="s">
        <v>15362</v>
      </c>
      <c r="B296" s="4" t="s">
        <v>15254</v>
      </c>
      <c r="C296" s="4" t="s">
        <v>2307</v>
      </c>
      <c r="D296" s="1" t="s">
        <v>2308</v>
      </c>
      <c r="E296" s="5" t="s">
        <v>216</v>
      </c>
      <c r="F296" s="5" t="s">
        <v>216</v>
      </c>
      <c r="G296" s="5" t="s">
        <v>216</v>
      </c>
      <c r="H296" s="5">
        <v>0.25</v>
      </c>
      <c r="I296" s="5" t="s">
        <v>216</v>
      </c>
      <c r="J296" s="5" t="s">
        <v>216</v>
      </c>
      <c r="K296" s="5" t="s">
        <v>216</v>
      </c>
      <c r="L296" s="5" t="s">
        <v>216</v>
      </c>
      <c r="M296" s="5" t="s">
        <v>216</v>
      </c>
      <c r="N296" s="5" t="s">
        <v>216</v>
      </c>
      <c r="O296" s="5" t="s">
        <v>216</v>
      </c>
      <c r="P296" s="5" t="s">
        <v>216</v>
      </c>
      <c r="Q296" s="5">
        <v>0.25</v>
      </c>
      <c r="R296" s="5">
        <v>0.25</v>
      </c>
      <c r="S296" s="5">
        <v>0.25</v>
      </c>
      <c r="T296" s="5">
        <v>0.25</v>
      </c>
      <c r="U296" s="5">
        <v>0.25</v>
      </c>
      <c r="V296" s="5">
        <v>0.25</v>
      </c>
      <c r="W296" s="5">
        <v>0.25</v>
      </c>
    </row>
    <row r="297" spans="1:23" ht="38.25" x14ac:dyDescent="0.25">
      <c r="A297" s="4" t="s">
        <v>15363</v>
      </c>
      <c r="B297" s="4" t="s">
        <v>15254</v>
      </c>
      <c r="C297" s="4" t="s">
        <v>2310</v>
      </c>
      <c r="D297" s="1" t="s">
        <v>9269</v>
      </c>
      <c r="E297" s="5" t="s">
        <v>216</v>
      </c>
      <c r="F297" s="5" t="s">
        <v>216</v>
      </c>
      <c r="G297" s="5" t="s">
        <v>216</v>
      </c>
      <c r="H297" s="5">
        <v>0.25</v>
      </c>
      <c r="I297" s="5" t="s">
        <v>216</v>
      </c>
      <c r="J297" s="5" t="s">
        <v>216</v>
      </c>
      <c r="K297" s="5" t="s">
        <v>216</v>
      </c>
      <c r="L297" s="5" t="s">
        <v>216</v>
      </c>
      <c r="M297" s="5" t="s">
        <v>216</v>
      </c>
      <c r="N297" s="5" t="s">
        <v>216</v>
      </c>
      <c r="O297" s="5" t="s">
        <v>216</v>
      </c>
      <c r="P297" s="5" t="s">
        <v>216</v>
      </c>
      <c r="Q297" s="5">
        <v>0.25</v>
      </c>
      <c r="R297" s="5">
        <v>0.25</v>
      </c>
      <c r="S297" s="5">
        <v>0.25</v>
      </c>
      <c r="T297" s="5">
        <v>0.25</v>
      </c>
      <c r="U297" s="5">
        <v>0.25</v>
      </c>
      <c r="V297" s="5">
        <v>0.25</v>
      </c>
      <c r="W297" s="5">
        <v>0.25</v>
      </c>
    </row>
    <row r="298" spans="1:23" ht="38.25" x14ac:dyDescent="0.25">
      <c r="A298" s="4" t="s">
        <v>15364</v>
      </c>
      <c r="B298" s="4" t="s">
        <v>15254</v>
      </c>
      <c r="C298" s="4" t="s">
        <v>2313</v>
      </c>
      <c r="D298" s="1" t="s">
        <v>9271</v>
      </c>
      <c r="E298" s="5" t="s">
        <v>216</v>
      </c>
      <c r="F298" s="5" t="s">
        <v>216</v>
      </c>
      <c r="G298" s="5" t="s">
        <v>216</v>
      </c>
      <c r="H298" s="5">
        <v>0.25</v>
      </c>
      <c r="I298" s="5" t="s">
        <v>216</v>
      </c>
      <c r="J298" s="5" t="s">
        <v>216</v>
      </c>
      <c r="K298" s="5" t="s">
        <v>216</v>
      </c>
      <c r="L298" s="5" t="s">
        <v>216</v>
      </c>
      <c r="M298" s="5" t="s">
        <v>216</v>
      </c>
      <c r="N298" s="5" t="s">
        <v>216</v>
      </c>
      <c r="O298" s="5" t="s">
        <v>216</v>
      </c>
      <c r="P298" s="5" t="s">
        <v>216</v>
      </c>
      <c r="Q298" s="5">
        <v>0.25</v>
      </c>
      <c r="R298" s="5">
        <v>0.25</v>
      </c>
      <c r="S298" s="5">
        <v>0.25</v>
      </c>
      <c r="T298" s="5">
        <v>0.25</v>
      </c>
      <c r="U298" s="5">
        <v>0.25</v>
      </c>
      <c r="V298" s="5">
        <v>0.25</v>
      </c>
      <c r="W298" s="5">
        <v>0.25</v>
      </c>
    </row>
    <row r="299" spans="1:23" ht="38.25" x14ac:dyDescent="0.25">
      <c r="A299" s="4" t="s">
        <v>15365</v>
      </c>
      <c r="B299" s="4" t="s">
        <v>15254</v>
      </c>
      <c r="C299" s="4" t="s">
        <v>9273</v>
      </c>
      <c r="D299" s="1" t="s">
        <v>9274</v>
      </c>
      <c r="E299" s="5" t="s">
        <v>216</v>
      </c>
      <c r="F299" s="5" t="s">
        <v>216</v>
      </c>
      <c r="G299" s="5" t="s">
        <v>216</v>
      </c>
      <c r="H299" s="5">
        <v>0.25</v>
      </c>
      <c r="I299" s="5" t="s">
        <v>216</v>
      </c>
      <c r="J299" s="5" t="s">
        <v>216</v>
      </c>
      <c r="K299" s="5" t="s">
        <v>216</v>
      </c>
      <c r="L299" s="5" t="s">
        <v>216</v>
      </c>
      <c r="M299" s="5" t="s">
        <v>216</v>
      </c>
      <c r="N299" s="5" t="s">
        <v>216</v>
      </c>
      <c r="O299" s="5" t="s">
        <v>216</v>
      </c>
      <c r="P299" s="5" t="s">
        <v>216</v>
      </c>
      <c r="Q299" s="5">
        <v>0.25</v>
      </c>
      <c r="R299" s="5">
        <v>0.25</v>
      </c>
      <c r="S299" s="5">
        <v>0.25</v>
      </c>
      <c r="T299" s="5">
        <v>0.25</v>
      </c>
      <c r="U299" s="5">
        <v>0.25</v>
      </c>
      <c r="V299" s="5">
        <v>0.25</v>
      </c>
      <c r="W299" s="5">
        <v>0.25</v>
      </c>
    </row>
    <row r="300" spans="1:23" ht="38.25" x14ac:dyDescent="0.25">
      <c r="A300" s="4" t="s">
        <v>15366</v>
      </c>
      <c r="B300" s="4" t="s">
        <v>15254</v>
      </c>
      <c r="C300" s="4" t="s">
        <v>9276</v>
      </c>
      <c r="D300" s="1" t="s">
        <v>9277</v>
      </c>
      <c r="E300" s="5" t="s">
        <v>216</v>
      </c>
      <c r="F300" s="5" t="s">
        <v>216</v>
      </c>
      <c r="G300" s="5" t="s">
        <v>216</v>
      </c>
      <c r="H300" s="5">
        <v>0.25</v>
      </c>
      <c r="I300" s="5" t="s">
        <v>216</v>
      </c>
      <c r="J300" s="5" t="s">
        <v>216</v>
      </c>
      <c r="K300" s="5" t="s">
        <v>216</v>
      </c>
      <c r="L300" s="5" t="s">
        <v>216</v>
      </c>
      <c r="M300" s="5" t="s">
        <v>216</v>
      </c>
      <c r="N300" s="5" t="s">
        <v>216</v>
      </c>
      <c r="O300" s="5" t="s">
        <v>216</v>
      </c>
      <c r="P300" s="5" t="s">
        <v>216</v>
      </c>
      <c r="Q300" s="5">
        <v>0.25</v>
      </c>
      <c r="R300" s="5">
        <v>0.25</v>
      </c>
      <c r="S300" s="5">
        <v>0.25</v>
      </c>
      <c r="T300" s="5">
        <v>0.25</v>
      </c>
      <c r="U300" s="5">
        <v>0.25</v>
      </c>
      <c r="V300" s="5">
        <v>0.25</v>
      </c>
      <c r="W300" s="5">
        <v>0.25</v>
      </c>
    </row>
    <row r="301" spans="1:23" ht="38.25" x14ac:dyDescent="0.25">
      <c r="A301" s="4" t="s">
        <v>15367</v>
      </c>
      <c r="B301" s="4" t="s">
        <v>15254</v>
      </c>
      <c r="C301" s="4" t="s">
        <v>2316</v>
      </c>
      <c r="D301" s="1" t="s">
        <v>9279</v>
      </c>
      <c r="E301" s="5" t="s">
        <v>216</v>
      </c>
      <c r="F301" s="5" t="s">
        <v>216</v>
      </c>
      <c r="G301" s="5" t="s">
        <v>216</v>
      </c>
      <c r="H301" s="5">
        <v>0.25</v>
      </c>
      <c r="I301" s="5" t="s">
        <v>216</v>
      </c>
      <c r="J301" s="5" t="s">
        <v>216</v>
      </c>
      <c r="K301" s="5" t="s">
        <v>216</v>
      </c>
      <c r="L301" s="5" t="s">
        <v>216</v>
      </c>
      <c r="M301" s="5" t="s">
        <v>216</v>
      </c>
      <c r="N301" s="5" t="s">
        <v>216</v>
      </c>
      <c r="O301" s="5" t="s">
        <v>216</v>
      </c>
      <c r="P301" s="5" t="s">
        <v>216</v>
      </c>
      <c r="Q301" s="5">
        <v>0.25</v>
      </c>
      <c r="R301" s="5">
        <v>0.25</v>
      </c>
      <c r="S301" s="5">
        <v>0.25</v>
      </c>
      <c r="T301" s="5">
        <v>0.25</v>
      </c>
      <c r="U301" s="5">
        <v>0.25</v>
      </c>
      <c r="V301" s="5">
        <v>0.25</v>
      </c>
      <c r="W301" s="5">
        <v>0.25</v>
      </c>
    </row>
    <row r="302" spans="1:23" ht="38.25" x14ac:dyDescent="0.25">
      <c r="A302" s="4" t="s">
        <v>15368</v>
      </c>
      <c r="B302" s="4" t="s">
        <v>15254</v>
      </c>
      <c r="C302" s="4" t="s">
        <v>2322</v>
      </c>
      <c r="D302" s="1" t="s">
        <v>9281</v>
      </c>
      <c r="E302" s="5" t="s">
        <v>216</v>
      </c>
      <c r="F302" s="5" t="s">
        <v>216</v>
      </c>
      <c r="G302" s="5" t="s">
        <v>216</v>
      </c>
      <c r="H302" s="5">
        <v>0.25</v>
      </c>
      <c r="I302" s="5" t="s">
        <v>216</v>
      </c>
      <c r="J302" s="5" t="s">
        <v>216</v>
      </c>
      <c r="K302" s="5" t="s">
        <v>216</v>
      </c>
      <c r="L302" s="5" t="s">
        <v>216</v>
      </c>
      <c r="M302" s="5" t="s">
        <v>216</v>
      </c>
      <c r="N302" s="5" t="s">
        <v>216</v>
      </c>
      <c r="O302" s="5" t="s">
        <v>216</v>
      </c>
      <c r="P302" s="5" t="s">
        <v>216</v>
      </c>
      <c r="Q302" s="5">
        <v>0.25</v>
      </c>
      <c r="R302" s="5">
        <v>0.25</v>
      </c>
      <c r="S302" s="5">
        <v>0.25</v>
      </c>
      <c r="T302" s="5">
        <v>0.25</v>
      </c>
      <c r="U302" s="5">
        <v>0.25</v>
      </c>
      <c r="V302" s="5">
        <v>0.25</v>
      </c>
      <c r="W302" s="5">
        <v>0.25</v>
      </c>
    </row>
    <row r="303" spans="1:23" ht="38.25" x14ac:dyDescent="0.25">
      <c r="A303" s="4" t="s">
        <v>15369</v>
      </c>
      <c r="B303" s="4" t="s">
        <v>15254</v>
      </c>
      <c r="C303" s="4" t="s">
        <v>2328</v>
      </c>
      <c r="D303" s="1" t="s">
        <v>2329</v>
      </c>
      <c r="E303" s="5" t="s">
        <v>216</v>
      </c>
      <c r="F303" s="5" t="s">
        <v>216</v>
      </c>
      <c r="G303" s="5" t="s">
        <v>216</v>
      </c>
      <c r="H303" s="5">
        <v>0.25</v>
      </c>
      <c r="I303" s="5" t="s">
        <v>216</v>
      </c>
      <c r="J303" s="5" t="s">
        <v>216</v>
      </c>
      <c r="K303" s="5" t="s">
        <v>216</v>
      </c>
      <c r="L303" s="5" t="s">
        <v>216</v>
      </c>
      <c r="M303" s="5" t="s">
        <v>216</v>
      </c>
      <c r="N303" s="5" t="s">
        <v>216</v>
      </c>
      <c r="O303" s="5" t="s">
        <v>216</v>
      </c>
      <c r="P303" s="5" t="s">
        <v>216</v>
      </c>
      <c r="Q303" s="5">
        <v>0.25</v>
      </c>
      <c r="R303" s="5">
        <v>0.25</v>
      </c>
      <c r="S303" s="5">
        <v>0.25</v>
      </c>
      <c r="T303" s="5">
        <v>0.25</v>
      </c>
      <c r="U303" s="5">
        <v>0.25</v>
      </c>
      <c r="V303" s="5">
        <v>0.25</v>
      </c>
      <c r="W303" s="5">
        <v>0.25</v>
      </c>
    </row>
    <row r="304" spans="1:23" ht="38.25" x14ac:dyDescent="0.25">
      <c r="A304" s="4" t="s">
        <v>15370</v>
      </c>
      <c r="B304" s="4" t="s">
        <v>15254</v>
      </c>
      <c r="C304" s="4" t="s">
        <v>2331</v>
      </c>
      <c r="D304" s="1" t="s">
        <v>2332</v>
      </c>
      <c r="E304" s="5" t="s">
        <v>216</v>
      </c>
      <c r="F304" s="5" t="s">
        <v>216</v>
      </c>
      <c r="G304" s="5" t="s">
        <v>216</v>
      </c>
      <c r="H304" s="5">
        <v>0.25</v>
      </c>
      <c r="I304" s="5" t="s">
        <v>216</v>
      </c>
      <c r="J304" s="5" t="s">
        <v>216</v>
      </c>
      <c r="K304" s="5" t="s">
        <v>216</v>
      </c>
      <c r="L304" s="5" t="s">
        <v>216</v>
      </c>
      <c r="M304" s="5" t="s">
        <v>216</v>
      </c>
      <c r="N304" s="5" t="s">
        <v>216</v>
      </c>
      <c r="O304" s="5" t="s">
        <v>216</v>
      </c>
      <c r="P304" s="5" t="s">
        <v>216</v>
      </c>
      <c r="Q304" s="5">
        <v>0.25</v>
      </c>
      <c r="R304" s="5">
        <v>0.25</v>
      </c>
      <c r="S304" s="5">
        <v>0.25</v>
      </c>
      <c r="T304" s="5">
        <v>0.25</v>
      </c>
      <c r="U304" s="5">
        <v>0.25</v>
      </c>
      <c r="V304" s="5">
        <v>0.25</v>
      </c>
      <c r="W304" s="5">
        <v>0.25</v>
      </c>
    </row>
    <row r="305" spans="1:23" ht="38.25" x14ac:dyDescent="0.25">
      <c r="A305" s="4" t="s">
        <v>15371</v>
      </c>
      <c r="B305" s="4" t="s">
        <v>15254</v>
      </c>
      <c r="C305" s="4" t="s">
        <v>2334</v>
      </c>
      <c r="D305" s="1" t="s">
        <v>2335</v>
      </c>
      <c r="E305" s="5" t="s">
        <v>216</v>
      </c>
      <c r="F305" s="5" t="s">
        <v>216</v>
      </c>
      <c r="G305" s="5" t="s">
        <v>216</v>
      </c>
      <c r="H305" s="5">
        <v>0.25</v>
      </c>
      <c r="I305" s="5" t="s">
        <v>216</v>
      </c>
      <c r="J305" s="5" t="s">
        <v>216</v>
      </c>
      <c r="K305" s="5" t="s">
        <v>216</v>
      </c>
      <c r="L305" s="5" t="s">
        <v>216</v>
      </c>
      <c r="M305" s="5" t="s">
        <v>216</v>
      </c>
      <c r="N305" s="5" t="s">
        <v>216</v>
      </c>
      <c r="O305" s="5" t="s">
        <v>216</v>
      </c>
      <c r="P305" s="5" t="s">
        <v>216</v>
      </c>
      <c r="Q305" s="5">
        <v>0.25</v>
      </c>
      <c r="R305" s="5">
        <v>0.25</v>
      </c>
      <c r="S305" s="5">
        <v>0.25</v>
      </c>
      <c r="T305" s="5">
        <v>0.25</v>
      </c>
      <c r="U305" s="5">
        <v>0.25</v>
      </c>
      <c r="V305" s="5">
        <v>0.25</v>
      </c>
      <c r="W305" s="5">
        <v>0.25</v>
      </c>
    </row>
    <row r="306" spans="1:23" ht="38.25" x14ac:dyDescent="0.25">
      <c r="A306" s="4" t="s">
        <v>15372</v>
      </c>
      <c r="B306" s="4" t="s">
        <v>15254</v>
      </c>
      <c r="C306" s="4" t="s">
        <v>2337</v>
      </c>
      <c r="D306" s="1" t="s">
        <v>9286</v>
      </c>
      <c r="E306" s="5" t="s">
        <v>216</v>
      </c>
      <c r="F306" s="5" t="s">
        <v>216</v>
      </c>
      <c r="G306" s="5" t="s">
        <v>216</v>
      </c>
      <c r="H306" s="5">
        <v>0.25</v>
      </c>
      <c r="I306" s="5" t="s">
        <v>216</v>
      </c>
      <c r="J306" s="5" t="s">
        <v>216</v>
      </c>
      <c r="K306" s="5" t="s">
        <v>216</v>
      </c>
      <c r="L306" s="5" t="s">
        <v>216</v>
      </c>
      <c r="M306" s="5" t="s">
        <v>216</v>
      </c>
      <c r="N306" s="5" t="s">
        <v>216</v>
      </c>
      <c r="O306" s="5" t="s">
        <v>216</v>
      </c>
      <c r="P306" s="5" t="s">
        <v>216</v>
      </c>
      <c r="Q306" s="5">
        <v>0.25</v>
      </c>
      <c r="R306" s="5">
        <v>0.25</v>
      </c>
      <c r="S306" s="5">
        <v>0.25</v>
      </c>
      <c r="T306" s="5">
        <v>0.25</v>
      </c>
      <c r="U306" s="5">
        <v>0.25</v>
      </c>
      <c r="V306" s="5">
        <v>0.25</v>
      </c>
      <c r="W306" s="5">
        <v>0.25</v>
      </c>
    </row>
    <row r="307" spans="1:23" ht="25.5" x14ac:dyDescent="0.25">
      <c r="A307" s="4" t="s">
        <v>15373</v>
      </c>
      <c r="B307" s="4" t="s">
        <v>15254</v>
      </c>
      <c r="C307" s="4" t="s">
        <v>2340</v>
      </c>
      <c r="D307" s="1" t="s">
        <v>9288</v>
      </c>
      <c r="E307" s="5" t="s">
        <v>216</v>
      </c>
      <c r="F307" s="5" t="s">
        <v>216</v>
      </c>
      <c r="G307" s="5" t="s">
        <v>216</v>
      </c>
      <c r="H307" s="5">
        <v>0.25</v>
      </c>
      <c r="I307" s="5" t="s">
        <v>216</v>
      </c>
      <c r="J307" s="5" t="s">
        <v>216</v>
      </c>
      <c r="K307" s="5" t="s">
        <v>216</v>
      </c>
      <c r="L307" s="5" t="s">
        <v>216</v>
      </c>
      <c r="M307" s="5" t="s">
        <v>216</v>
      </c>
      <c r="N307" s="5" t="s">
        <v>216</v>
      </c>
      <c r="O307" s="5" t="s">
        <v>216</v>
      </c>
      <c r="P307" s="5" t="s">
        <v>216</v>
      </c>
      <c r="Q307" s="5">
        <v>0.25</v>
      </c>
      <c r="R307" s="5">
        <v>0.25</v>
      </c>
      <c r="S307" s="5">
        <v>0.25</v>
      </c>
      <c r="T307" s="5">
        <v>0.25</v>
      </c>
      <c r="U307" s="5">
        <v>0.25</v>
      </c>
      <c r="V307" s="5">
        <v>0.25</v>
      </c>
      <c r="W307" s="5">
        <v>0.25</v>
      </c>
    </row>
    <row r="308" spans="1:23" ht="25.5" x14ac:dyDescent="0.25">
      <c r="A308" s="4" t="s">
        <v>15374</v>
      </c>
      <c r="B308" s="4" t="s">
        <v>15254</v>
      </c>
      <c r="C308" s="4" t="s">
        <v>2346</v>
      </c>
      <c r="D308" s="1" t="s">
        <v>9290</v>
      </c>
      <c r="E308" s="5" t="s">
        <v>216</v>
      </c>
      <c r="F308" s="5" t="s">
        <v>216</v>
      </c>
      <c r="G308" s="5" t="s">
        <v>216</v>
      </c>
      <c r="H308" s="5">
        <v>0.25</v>
      </c>
      <c r="I308" s="5" t="s">
        <v>216</v>
      </c>
      <c r="J308" s="5" t="s">
        <v>216</v>
      </c>
      <c r="K308" s="5" t="s">
        <v>216</v>
      </c>
      <c r="L308" s="5" t="s">
        <v>216</v>
      </c>
      <c r="M308" s="5" t="s">
        <v>216</v>
      </c>
      <c r="N308" s="5" t="s">
        <v>216</v>
      </c>
      <c r="O308" s="5" t="s">
        <v>216</v>
      </c>
      <c r="P308" s="5" t="s">
        <v>216</v>
      </c>
      <c r="Q308" s="5">
        <v>0.25</v>
      </c>
      <c r="R308" s="5">
        <v>0.25</v>
      </c>
      <c r="S308" s="5">
        <v>0.25</v>
      </c>
      <c r="T308" s="5">
        <v>0.25</v>
      </c>
      <c r="U308" s="5">
        <v>0.25</v>
      </c>
      <c r="V308" s="5">
        <v>0.25</v>
      </c>
      <c r="W308" s="5">
        <v>0.25</v>
      </c>
    </row>
    <row r="309" spans="1:23" ht="25.5" x14ac:dyDescent="0.25">
      <c r="A309" s="4" t="s">
        <v>15375</v>
      </c>
      <c r="B309" s="4" t="s">
        <v>15254</v>
      </c>
      <c r="C309" s="4" t="s">
        <v>2349</v>
      </c>
      <c r="D309" s="1" t="s">
        <v>9292</v>
      </c>
      <c r="E309" s="5" t="s">
        <v>216</v>
      </c>
      <c r="F309" s="5" t="s">
        <v>216</v>
      </c>
      <c r="G309" s="5" t="s">
        <v>216</v>
      </c>
      <c r="H309" s="5">
        <v>0.25</v>
      </c>
      <c r="I309" s="5" t="s">
        <v>216</v>
      </c>
      <c r="J309" s="5" t="s">
        <v>216</v>
      </c>
      <c r="K309" s="5" t="s">
        <v>216</v>
      </c>
      <c r="L309" s="5" t="s">
        <v>216</v>
      </c>
      <c r="M309" s="5" t="s">
        <v>216</v>
      </c>
      <c r="N309" s="5" t="s">
        <v>216</v>
      </c>
      <c r="O309" s="5" t="s">
        <v>216</v>
      </c>
      <c r="P309" s="5" t="s">
        <v>216</v>
      </c>
      <c r="Q309" s="5">
        <v>0.25</v>
      </c>
      <c r="R309" s="5">
        <v>0.25</v>
      </c>
      <c r="S309" s="5">
        <v>0.25</v>
      </c>
      <c r="T309" s="5">
        <v>0.25</v>
      </c>
      <c r="U309" s="5">
        <v>0.25</v>
      </c>
      <c r="V309" s="5">
        <v>0.25</v>
      </c>
      <c r="W309" s="5">
        <v>0.25</v>
      </c>
    </row>
    <row r="310" spans="1:23" x14ac:dyDescent="0.25">
      <c r="A310" s="4" t="s">
        <v>15376</v>
      </c>
      <c r="B310" s="4" t="s">
        <v>15254</v>
      </c>
      <c r="C310" s="4" t="s">
        <v>2361</v>
      </c>
      <c r="D310" s="1" t="s">
        <v>2362</v>
      </c>
      <c r="E310" s="5" t="s">
        <v>216</v>
      </c>
      <c r="F310" s="5" t="s">
        <v>216</v>
      </c>
      <c r="G310" s="5" t="s">
        <v>216</v>
      </c>
      <c r="H310" s="5">
        <v>0</v>
      </c>
      <c r="I310" s="5" t="s">
        <v>216</v>
      </c>
      <c r="J310" s="5" t="s">
        <v>216</v>
      </c>
      <c r="K310" s="5" t="s">
        <v>216</v>
      </c>
      <c r="L310" s="5" t="s">
        <v>216</v>
      </c>
      <c r="M310" s="5" t="s">
        <v>216</v>
      </c>
      <c r="N310" s="5" t="s">
        <v>216</v>
      </c>
      <c r="O310" s="5" t="s">
        <v>216</v>
      </c>
      <c r="P310" s="5" t="s">
        <v>216</v>
      </c>
      <c r="Q310" s="5">
        <v>0</v>
      </c>
      <c r="R310" s="5">
        <v>0</v>
      </c>
      <c r="S310" s="5">
        <v>0</v>
      </c>
      <c r="T310" s="5">
        <v>0</v>
      </c>
      <c r="U310" s="5">
        <v>0</v>
      </c>
      <c r="V310" s="5">
        <v>0</v>
      </c>
      <c r="W310" s="5">
        <v>0</v>
      </c>
    </row>
    <row r="311" spans="1:23" x14ac:dyDescent="0.25">
      <c r="A311" s="4" t="s">
        <v>15377</v>
      </c>
      <c r="B311" s="4" t="s">
        <v>15254</v>
      </c>
      <c r="C311" s="4" t="s">
        <v>2367</v>
      </c>
      <c r="D311" s="1" t="s">
        <v>2368</v>
      </c>
      <c r="E311" s="5" t="s">
        <v>216</v>
      </c>
      <c r="F311" s="5" t="s">
        <v>216</v>
      </c>
      <c r="G311" s="5" t="s">
        <v>216</v>
      </c>
      <c r="H311" s="5">
        <v>0</v>
      </c>
      <c r="I311" s="5" t="s">
        <v>216</v>
      </c>
      <c r="J311" s="5" t="s">
        <v>216</v>
      </c>
      <c r="K311" s="5" t="s">
        <v>216</v>
      </c>
      <c r="L311" s="5" t="s">
        <v>216</v>
      </c>
      <c r="M311" s="5" t="s">
        <v>216</v>
      </c>
      <c r="N311" s="5" t="s">
        <v>216</v>
      </c>
      <c r="O311" s="5" t="s">
        <v>216</v>
      </c>
      <c r="P311" s="5" t="s">
        <v>216</v>
      </c>
      <c r="Q311" s="5">
        <v>0</v>
      </c>
      <c r="R311" s="5">
        <v>0</v>
      </c>
      <c r="S311" s="5">
        <v>0</v>
      </c>
      <c r="T311" s="5">
        <v>0</v>
      </c>
      <c r="U311" s="5">
        <v>0</v>
      </c>
      <c r="V311" s="5">
        <v>0</v>
      </c>
      <c r="W311" s="5">
        <v>0</v>
      </c>
    </row>
    <row r="312" spans="1:23" ht="25.5" x14ac:dyDescent="0.25">
      <c r="A312" s="4" t="s">
        <v>15378</v>
      </c>
      <c r="B312" s="4" t="s">
        <v>15254</v>
      </c>
      <c r="C312" s="4" t="s">
        <v>2370</v>
      </c>
      <c r="D312" s="1" t="s">
        <v>2371</v>
      </c>
      <c r="E312" s="5" t="s">
        <v>216</v>
      </c>
      <c r="F312" s="5" t="s">
        <v>216</v>
      </c>
      <c r="G312" s="5" t="s">
        <v>216</v>
      </c>
      <c r="H312" s="5">
        <v>0</v>
      </c>
      <c r="I312" s="5" t="s">
        <v>216</v>
      </c>
      <c r="J312" s="5" t="s">
        <v>216</v>
      </c>
      <c r="K312" s="5" t="s">
        <v>216</v>
      </c>
      <c r="L312" s="5" t="s">
        <v>216</v>
      </c>
      <c r="M312" s="5" t="s">
        <v>216</v>
      </c>
      <c r="N312" s="5" t="s">
        <v>216</v>
      </c>
      <c r="O312" s="5" t="s">
        <v>216</v>
      </c>
      <c r="P312" s="5" t="s">
        <v>216</v>
      </c>
      <c r="Q312" s="5">
        <v>0</v>
      </c>
      <c r="R312" s="5">
        <v>0</v>
      </c>
      <c r="S312" s="5">
        <v>0</v>
      </c>
      <c r="T312" s="5">
        <v>0</v>
      </c>
      <c r="U312" s="5">
        <v>0</v>
      </c>
      <c r="V312" s="5">
        <v>0</v>
      </c>
      <c r="W312" s="5">
        <v>0</v>
      </c>
    </row>
    <row r="313" spans="1:23" ht="25.5" x14ac:dyDescent="0.25">
      <c r="A313" s="4" t="s">
        <v>15379</v>
      </c>
      <c r="B313" s="4" t="s">
        <v>15254</v>
      </c>
      <c r="C313" s="4" t="s">
        <v>2373</v>
      </c>
      <c r="D313" s="1" t="s">
        <v>9297</v>
      </c>
      <c r="E313" s="5" t="s">
        <v>216</v>
      </c>
      <c r="F313" s="5" t="s">
        <v>216</v>
      </c>
      <c r="G313" s="5" t="s">
        <v>216</v>
      </c>
      <c r="H313" s="5">
        <v>0</v>
      </c>
      <c r="I313" s="5" t="s">
        <v>216</v>
      </c>
      <c r="J313" s="5" t="s">
        <v>216</v>
      </c>
      <c r="K313" s="5" t="s">
        <v>216</v>
      </c>
      <c r="L313" s="5" t="s">
        <v>216</v>
      </c>
      <c r="M313" s="5" t="s">
        <v>216</v>
      </c>
      <c r="N313" s="5" t="s">
        <v>216</v>
      </c>
      <c r="O313" s="5" t="s">
        <v>216</v>
      </c>
      <c r="P313" s="5" t="s">
        <v>216</v>
      </c>
      <c r="Q313" s="5">
        <v>0</v>
      </c>
      <c r="R313" s="5">
        <v>0</v>
      </c>
      <c r="S313" s="5">
        <v>0</v>
      </c>
      <c r="T313" s="5">
        <v>0</v>
      </c>
      <c r="U313" s="5">
        <v>0</v>
      </c>
      <c r="V313" s="5">
        <v>0</v>
      </c>
      <c r="W313" s="5">
        <v>0</v>
      </c>
    </row>
    <row r="314" spans="1:23" ht="25.5" x14ac:dyDescent="0.25">
      <c r="A314" s="4" t="s">
        <v>15380</v>
      </c>
      <c r="B314" s="4" t="s">
        <v>15254</v>
      </c>
      <c r="C314" s="4" t="s">
        <v>2376</v>
      </c>
      <c r="D314" s="1" t="s">
        <v>9299</v>
      </c>
      <c r="E314" s="5" t="s">
        <v>216</v>
      </c>
      <c r="F314" s="5" t="s">
        <v>216</v>
      </c>
      <c r="G314" s="5" t="s">
        <v>216</v>
      </c>
      <c r="H314" s="5">
        <v>0</v>
      </c>
      <c r="I314" s="5" t="s">
        <v>216</v>
      </c>
      <c r="J314" s="5" t="s">
        <v>216</v>
      </c>
      <c r="K314" s="5" t="s">
        <v>216</v>
      </c>
      <c r="L314" s="5" t="s">
        <v>216</v>
      </c>
      <c r="M314" s="5" t="s">
        <v>216</v>
      </c>
      <c r="N314" s="5" t="s">
        <v>216</v>
      </c>
      <c r="O314" s="5" t="s">
        <v>216</v>
      </c>
      <c r="P314" s="5" t="s">
        <v>216</v>
      </c>
      <c r="Q314" s="5">
        <v>0</v>
      </c>
      <c r="R314" s="5">
        <v>0</v>
      </c>
      <c r="S314" s="5">
        <v>0</v>
      </c>
      <c r="T314" s="5">
        <v>0</v>
      </c>
      <c r="U314" s="5">
        <v>0</v>
      </c>
      <c r="V314" s="5">
        <v>0</v>
      </c>
      <c r="W314" s="5">
        <v>0</v>
      </c>
    </row>
    <row r="315" spans="1:23" x14ac:dyDescent="0.25">
      <c r="A315" s="4" t="s">
        <v>15381</v>
      </c>
      <c r="B315" s="4" t="s">
        <v>15254</v>
      </c>
      <c r="C315" s="4" t="s">
        <v>2379</v>
      </c>
      <c r="D315" s="1" t="s">
        <v>9301</v>
      </c>
      <c r="E315" s="5" t="s">
        <v>216</v>
      </c>
      <c r="F315" s="5" t="s">
        <v>216</v>
      </c>
      <c r="G315" s="5" t="s">
        <v>216</v>
      </c>
      <c r="H315" s="5">
        <v>0</v>
      </c>
      <c r="I315" s="5" t="s">
        <v>216</v>
      </c>
      <c r="J315" s="5" t="s">
        <v>216</v>
      </c>
      <c r="K315" s="5" t="s">
        <v>216</v>
      </c>
      <c r="L315" s="5" t="s">
        <v>216</v>
      </c>
      <c r="M315" s="5" t="s">
        <v>216</v>
      </c>
      <c r="N315" s="5" t="s">
        <v>216</v>
      </c>
      <c r="O315" s="5" t="s">
        <v>216</v>
      </c>
      <c r="P315" s="5" t="s">
        <v>216</v>
      </c>
      <c r="Q315" s="5">
        <v>0</v>
      </c>
      <c r="R315" s="5">
        <v>0</v>
      </c>
      <c r="S315" s="5">
        <v>0</v>
      </c>
      <c r="T315" s="5">
        <v>0</v>
      </c>
      <c r="U315" s="5">
        <v>0</v>
      </c>
      <c r="V315" s="5">
        <v>0</v>
      </c>
      <c r="W315" s="5">
        <v>0</v>
      </c>
    </row>
    <row r="316" spans="1:23" ht="25.5" x14ac:dyDescent="0.25">
      <c r="A316" s="4" t="s">
        <v>15382</v>
      </c>
      <c r="B316" s="4" t="s">
        <v>15254</v>
      </c>
      <c r="C316" s="4" t="s">
        <v>2391</v>
      </c>
      <c r="D316" s="1" t="s">
        <v>2392</v>
      </c>
      <c r="E316" s="5" t="s">
        <v>216</v>
      </c>
      <c r="F316" s="5" t="s">
        <v>216</v>
      </c>
      <c r="G316" s="5" t="s">
        <v>216</v>
      </c>
      <c r="H316" s="5">
        <v>0.25</v>
      </c>
      <c r="I316" s="5" t="s">
        <v>216</v>
      </c>
      <c r="J316" s="5" t="s">
        <v>216</v>
      </c>
      <c r="K316" s="5" t="s">
        <v>216</v>
      </c>
      <c r="L316" s="5" t="s">
        <v>216</v>
      </c>
      <c r="M316" s="5" t="s">
        <v>216</v>
      </c>
      <c r="N316" s="5" t="s">
        <v>216</v>
      </c>
      <c r="O316" s="5" t="s">
        <v>216</v>
      </c>
      <c r="P316" s="5" t="s">
        <v>216</v>
      </c>
      <c r="Q316" s="5">
        <v>0.25</v>
      </c>
      <c r="R316" s="5">
        <v>0.25</v>
      </c>
      <c r="S316" s="5">
        <v>0.25</v>
      </c>
      <c r="T316" s="5">
        <v>0.25</v>
      </c>
      <c r="U316" s="5">
        <v>0.25</v>
      </c>
      <c r="V316" s="5">
        <v>0.25</v>
      </c>
      <c r="W316" s="5">
        <v>0.25</v>
      </c>
    </row>
    <row r="317" spans="1:23" ht="25.5" x14ac:dyDescent="0.25">
      <c r="A317" s="4" t="s">
        <v>15383</v>
      </c>
      <c r="B317" s="4" t="s">
        <v>15254</v>
      </c>
      <c r="C317" s="4" t="s">
        <v>2394</v>
      </c>
      <c r="D317" s="1" t="s">
        <v>2395</v>
      </c>
      <c r="E317" s="5" t="s">
        <v>216</v>
      </c>
      <c r="F317" s="5" t="s">
        <v>216</v>
      </c>
      <c r="G317" s="5" t="s">
        <v>216</v>
      </c>
      <c r="H317" s="5">
        <v>0.25</v>
      </c>
      <c r="I317" s="5" t="s">
        <v>216</v>
      </c>
      <c r="J317" s="5" t="s">
        <v>216</v>
      </c>
      <c r="K317" s="5" t="s">
        <v>216</v>
      </c>
      <c r="L317" s="5" t="s">
        <v>216</v>
      </c>
      <c r="M317" s="5" t="s">
        <v>216</v>
      </c>
      <c r="N317" s="5" t="s">
        <v>216</v>
      </c>
      <c r="O317" s="5" t="s">
        <v>216</v>
      </c>
      <c r="P317" s="5" t="s">
        <v>216</v>
      </c>
      <c r="Q317" s="5">
        <v>0.25</v>
      </c>
      <c r="R317" s="5">
        <v>0.25</v>
      </c>
      <c r="S317" s="5">
        <v>0.25</v>
      </c>
      <c r="T317" s="5">
        <v>0.25</v>
      </c>
      <c r="U317" s="5">
        <v>0.25</v>
      </c>
      <c r="V317" s="5">
        <v>0.25</v>
      </c>
      <c r="W317" s="5">
        <v>0.25</v>
      </c>
    </row>
    <row r="318" spans="1:23" x14ac:dyDescent="0.25">
      <c r="A318" s="4" t="s">
        <v>15384</v>
      </c>
      <c r="B318" s="4" t="s">
        <v>15254</v>
      </c>
      <c r="C318" s="4" t="s">
        <v>2400</v>
      </c>
      <c r="D318" s="1" t="s">
        <v>2401</v>
      </c>
      <c r="E318" s="5" t="s">
        <v>216</v>
      </c>
      <c r="F318" s="5" t="s">
        <v>216</v>
      </c>
      <c r="G318" s="5" t="s">
        <v>216</v>
      </c>
      <c r="H318" s="5">
        <v>0.25</v>
      </c>
      <c r="I318" s="5" t="s">
        <v>216</v>
      </c>
      <c r="J318" s="5" t="s">
        <v>216</v>
      </c>
      <c r="K318" s="5" t="s">
        <v>216</v>
      </c>
      <c r="L318" s="5" t="s">
        <v>216</v>
      </c>
      <c r="M318" s="5" t="s">
        <v>216</v>
      </c>
      <c r="N318" s="5" t="s">
        <v>216</v>
      </c>
      <c r="O318" s="5" t="s">
        <v>216</v>
      </c>
      <c r="P318" s="5" t="s">
        <v>216</v>
      </c>
      <c r="Q318" s="5">
        <v>0.25</v>
      </c>
      <c r="R318" s="5">
        <v>0.25</v>
      </c>
      <c r="S318" s="5">
        <v>0.25</v>
      </c>
      <c r="T318" s="5">
        <v>0.25</v>
      </c>
      <c r="U318" s="5">
        <v>0.25</v>
      </c>
      <c r="V318" s="5">
        <v>0.25</v>
      </c>
      <c r="W318" s="5">
        <v>0.25</v>
      </c>
    </row>
    <row r="319" spans="1:23" x14ac:dyDescent="0.25">
      <c r="A319" s="4" t="s">
        <v>15385</v>
      </c>
      <c r="B319" s="4" t="s">
        <v>15254</v>
      </c>
      <c r="C319" s="4" t="s">
        <v>2406</v>
      </c>
      <c r="D319" s="1" t="s">
        <v>2407</v>
      </c>
      <c r="E319" s="5" t="s">
        <v>216</v>
      </c>
      <c r="F319" s="5" t="s">
        <v>216</v>
      </c>
      <c r="G319" s="5" t="s">
        <v>216</v>
      </c>
      <c r="H319" s="5">
        <v>0.25</v>
      </c>
      <c r="I319" s="5" t="s">
        <v>216</v>
      </c>
      <c r="J319" s="5" t="s">
        <v>216</v>
      </c>
      <c r="K319" s="5" t="s">
        <v>216</v>
      </c>
      <c r="L319" s="5" t="s">
        <v>216</v>
      </c>
      <c r="M319" s="5" t="s">
        <v>216</v>
      </c>
      <c r="N319" s="5" t="s">
        <v>216</v>
      </c>
      <c r="O319" s="5" t="s">
        <v>216</v>
      </c>
      <c r="P319" s="5" t="s">
        <v>216</v>
      </c>
      <c r="Q319" s="5">
        <v>0.25</v>
      </c>
      <c r="R319" s="5">
        <v>0.25</v>
      </c>
      <c r="S319" s="5">
        <v>0.25</v>
      </c>
      <c r="T319" s="5">
        <v>0.25</v>
      </c>
      <c r="U319" s="5">
        <v>0.25</v>
      </c>
      <c r="V319" s="5">
        <v>0.25</v>
      </c>
      <c r="W319" s="5">
        <v>0.25</v>
      </c>
    </row>
    <row r="320" spans="1:23" ht="25.5" x14ac:dyDescent="0.25">
      <c r="A320" s="4" t="s">
        <v>15386</v>
      </c>
      <c r="B320" s="4" t="s">
        <v>15254</v>
      </c>
      <c r="C320" s="4" t="s">
        <v>9307</v>
      </c>
      <c r="D320" s="1" t="s">
        <v>9308</v>
      </c>
      <c r="E320" s="5" t="s">
        <v>216</v>
      </c>
      <c r="F320" s="5" t="s">
        <v>216</v>
      </c>
      <c r="G320" s="5" t="s">
        <v>216</v>
      </c>
      <c r="H320" s="5">
        <v>0.25</v>
      </c>
      <c r="I320" s="5" t="s">
        <v>216</v>
      </c>
      <c r="J320" s="5" t="s">
        <v>216</v>
      </c>
      <c r="K320" s="5" t="s">
        <v>216</v>
      </c>
      <c r="L320" s="5" t="s">
        <v>216</v>
      </c>
      <c r="M320" s="5" t="s">
        <v>216</v>
      </c>
      <c r="N320" s="5" t="s">
        <v>216</v>
      </c>
      <c r="O320" s="5" t="s">
        <v>216</v>
      </c>
      <c r="P320" s="5" t="s">
        <v>216</v>
      </c>
      <c r="Q320" s="5">
        <v>0.25</v>
      </c>
      <c r="R320" s="5">
        <v>0.25</v>
      </c>
      <c r="S320" s="5">
        <v>0.25</v>
      </c>
      <c r="T320" s="5">
        <v>0.25</v>
      </c>
      <c r="U320" s="5">
        <v>0.25</v>
      </c>
      <c r="V320" s="5">
        <v>0.25</v>
      </c>
      <c r="W320" s="5">
        <v>0.25</v>
      </c>
    </row>
    <row r="321" spans="1:23" ht="25.5" x14ac:dyDescent="0.25">
      <c r="A321" s="4" t="s">
        <v>15387</v>
      </c>
      <c r="B321" s="4" t="s">
        <v>15254</v>
      </c>
      <c r="C321" s="4" t="s">
        <v>2409</v>
      </c>
      <c r="D321" s="1" t="s">
        <v>2410</v>
      </c>
      <c r="E321" s="5" t="s">
        <v>216</v>
      </c>
      <c r="F321" s="5" t="s">
        <v>216</v>
      </c>
      <c r="G321" s="5" t="s">
        <v>216</v>
      </c>
      <c r="H321" s="5">
        <v>0.25</v>
      </c>
      <c r="I321" s="5" t="s">
        <v>216</v>
      </c>
      <c r="J321" s="5" t="s">
        <v>216</v>
      </c>
      <c r="K321" s="5" t="s">
        <v>216</v>
      </c>
      <c r="L321" s="5" t="s">
        <v>216</v>
      </c>
      <c r="M321" s="5" t="s">
        <v>216</v>
      </c>
      <c r="N321" s="5" t="s">
        <v>216</v>
      </c>
      <c r="O321" s="5" t="s">
        <v>216</v>
      </c>
      <c r="P321" s="5" t="s">
        <v>216</v>
      </c>
      <c r="Q321" s="5">
        <v>0.25</v>
      </c>
      <c r="R321" s="5">
        <v>0.25</v>
      </c>
      <c r="S321" s="5">
        <v>0.25</v>
      </c>
      <c r="T321" s="5">
        <v>0.25</v>
      </c>
      <c r="U321" s="5">
        <v>0.25</v>
      </c>
      <c r="V321" s="5">
        <v>0.25</v>
      </c>
      <c r="W321" s="5">
        <v>0.25</v>
      </c>
    </row>
    <row r="322" spans="1:23" ht="25.5" x14ac:dyDescent="0.25">
      <c r="A322" s="4" t="s">
        <v>15388</v>
      </c>
      <c r="B322" s="4" t="s">
        <v>15254</v>
      </c>
      <c r="C322" s="4" t="s">
        <v>2418</v>
      </c>
      <c r="D322" s="1" t="s">
        <v>9311</v>
      </c>
      <c r="E322" s="5" t="s">
        <v>216</v>
      </c>
      <c r="F322" s="5" t="s">
        <v>216</v>
      </c>
      <c r="G322" s="5" t="s">
        <v>216</v>
      </c>
      <c r="H322" s="5">
        <v>0.25</v>
      </c>
      <c r="I322" s="5" t="s">
        <v>216</v>
      </c>
      <c r="J322" s="5" t="s">
        <v>216</v>
      </c>
      <c r="K322" s="5" t="s">
        <v>216</v>
      </c>
      <c r="L322" s="5" t="s">
        <v>216</v>
      </c>
      <c r="M322" s="5" t="s">
        <v>216</v>
      </c>
      <c r="N322" s="5" t="s">
        <v>216</v>
      </c>
      <c r="O322" s="5" t="s">
        <v>216</v>
      </c>
      <c r="P322" s="5" t="s">
        <v>216</v>
      </c>
      <c r="Q322" s="5">
        <v>0.25</v>
      </c>
      <c r="R322" s="5">
        <v>0.25</v>
      </c>
      <c r="S322" s="5">
        <v>0.25</v>
      </c>
      <c r="T322" s="5">
        <v>0.25</v>
      </c>
      <c r="U322" s="5">
        <v>0.25</v>
      </c>
      <c r="V322" s="5">
        <v>0.25</v>
      </c>
      <c r="W322" s="5">
        <v>0.25</v>
      </c>
    </row>
    <row r="323" spans="1:23" ht="38.25" x14ac:dyDescent="0.25">
      <c r="A323" s="4" t="s">
        <v>15389</v>
      </c>
      <c r="B323" s="4" t="s">
        <v>15254</v>
      </c>
      <c r="C323" s="4" t="s">
        <v>2427</v>
      </c>
      <c r="D323" s="1" t="s">
        <v>9313</v>
      </c>
      <c r="E323" s="5" t="s">
        <v>216</v>
      </c>
      <c r="F323" s="5" t="s">
        <v>216</v>
      </c>
      <c r="G323" s="5" t="s">
        <v>216</v>
      </c>
      <c r="H323" s="5">
        <v>0.25</v>
      </c>
      <c r="I323" s="5" t="s">
        <v>216</v>
      </c>
      <c r="J323" s="5" t="s">
        <v>216</v>
      </c>
      <c r="K323" s="5" t="s">
        <v>216</v>
      </c>
      <c r="L323" s="5" t="s">
        <v>216</v>
      </c>
      <c r="M323" s="5" t="s">
        <v>216</v>
      </c>
      <c r="N323" s="5" t="s">
        <v>216</v>
      </c>
      <c r="O323" s="5" t="s">
        <v>216</v>
      </c>
      <c r="P323" s="5" t="s">
        <v>216</v>
      </c>
      <c r="Q323" s="5">
        <v>0.25</v>
      </c>
      <c r="R323" s="5">
        <v>0.25</v>
      </c>
      <c r="S323" s="5">
        <v>0.25</v>
      </c>
      <c r="T323" s="5">
        <v>0.25</v>
      </c>
      <c r="U323" s="5">
        <v>0.25</v>
      </c>
      <c r="V323" s="5">
        <v>0.25</v>
      </c>
      <c r="W323" s="5">
        <v>0.25</v>
      </c>
    </row>
    <row r="324" spans="1:23" ht="38.25" x14ac:dyDescent="0.25">
      <c r="A324" s="4" t="s">
        <v>15390</v>
      </c>
      <c r="B324" s="4" t="s">
        <v>15254</v>
      </c>
      <c r="C324" s="4" t="s">
        <v>2439</v>
      </c>
      <c r="D324" s="1" t="s">
        <v>9315</v>
      </c>
      <c r="E324" s="5" t="s">
        <v>216</v>
      </c>
      <c r="F324" s="5" t="s">
        <v>216</v>
      </c>
      <c r="G324" s="5" t="s">
        <v>216</v>
      </c>
      <c r="H324" s="5">
        <v>0.25</v>
      </c>
      <c r="I324" s="5" t="s">
        <v>216</v>
      </c>
      <c r="J324" s="5" t="s">
        <v>216</v>
      </c>
      <c r="K324" s="5" t="s">
        <v>216</v>
      </c>
      <c r="L324" s="5" t="s">
        <v>216</v>
      </c>
      <c r="M324" s="5" t="s">
        <v>216</v>
      </c>
      <c r="N324" s="5" t="s">
        <v>216</v>
      </c>
      <c r="O324" s="5" t="s">
        <v>216</v>
      </c>
      <c r="P324" s="5" t="s">
        <v>216</v>
      </c>
      <c r="Q324" s="5">
        <v>0.25</v>
      </c>
      <c r="R324" s="5">
        <v>0.25</v>
      </c>
      <c r="S324" s="5">
        <v>0.25</v>
      </c>
      <c r="T324" s="5">
        <v>0.25</v>
      </c>
      <c r="U324" s="5">
        <v>0.25</v>
      </c>
      <c r="V324" s="5">
        <v>0.25</v>
      </c>
      <c r="W324" s="5">
        <v>0.25</v>
      </c>
    </row>
    <row r="325" spans="1:23" ht="25.5" x14ac:dyDescent="0.25">
      <c r="A325" s="4" t="s">
        <v>15391</v>
      </c>
      <c r="B325" s="4" t="s">
        <v>15254</v>
      </c>
      <c r="C325" s="4" t="s">
        <v>2460</v>
      </c>
      <c r="D325" s="1" t="s">
        <v>2461</v>
      </c>
      <c r="E325" s="5" t="s">
        <v>216</v>
      </c>
      <c r="F325" s="5" t="s">
        <v>216</v>
      </c>
      <c r="G325" s="5" t="s">
        <v>216</v>
      </c>
      <c r="H325" s="5">
        <v>0</v>
      </c>
      <c r="I325" s="5" t="s">
        <v>216</v>
      </c>
      <c r="J325" s="5" t="s">
        <v>216</v>
      </c>
      <c r="K325" s="5" t="s">
        <v>216</v>
      </c>
      <c r="L325" s="5" t="s">
        <v>216</v>
      </c>
      <c r="M325" s="5" t="s">
        <v>216</v>
      </c>
      <c r="N325" s="5" t="s">
        <v>216</v>
      </c>
      <c r="O325" s="5" t="s">
        <v>216</v>
      </c>
      <c r="P325" s="5" t="s">
        <v>216</v>
      </c>
      <c r="Q325" s="5">
        <v>0</v>
      </c>
      <c r="R325" s="5">
        <v>0</v>
      </c>
      <c r="S325" s="5">
        <v>0</v>
      </c>
      <c r="T325" s="5">
        <v>0</v>
      </c>
      <c r="U325" s="5">
        <v>0</v>
      </c>
      <c r="V325" s="5">
        <v>0</v>
      </c>
      <c r="W325" s="5">
        <v>0</v>
      </c>
    </row>
    <row r="326" spans="1:23" ht="25.5" x14ac:dyDescent="0.25">
      <c r="A326" s="4" t="s">
        <v>15392</v>
      </c>
      <c r="B326" s="4" t="s">
        <v>15254</v>
      </c>
      <c r="C326" s="4" t="s">
        <v>2463</v>
      </c>
      <c r="D326" s="1" t="s">
        <v>9318</v>
      </c>
      <c r="E326" s="5" t="s">
        <v>216</v>
      </c>
      <c r="F326" s="5" t="s">
        <v>216</v>
      </c>
      <c r="G326" s="5" t="s">
        <v>216</v>
      </c>
      <c r="H326" s="5">
        <v>0</v>
      </c>
      <c r="I326" s="5" t="s">
        <v>216</v>
      </c>
      <c r="J326" s="5" t="s">
        <v>216</v>
      </c>
      <c r="K326" s="5" t="s">
        <v>216</v>
      </c>
      <c r="L326" s="5" t="s">
        <v>216</v>
      </c>
      <c r="M326" s="5" t="s">
        <v>216</v>
      </c>
      <c r="N326" s="5" t="s">
        <v>216</v>
      </c>
      <c r="O326" s="5" t="s">
        <v>216</v>
      </c>
      <c r="P326" s="5" t="s">
        <v>216</v>
      </c>
      <c r="Q326" s="5">
        <v>0</v>
      </c>
      <c r="R326" s="5">
        <v>0</v>
      </c>
      <c r="S326" s="5">
        <v>0</v>
      </c>
      <c r="T326" s="5">
        <v>0</v>
      </c>
      <c r="U326" s="5">
        <v>0</v>
      </c>
      <c r="V326" s="5">
        <v>0</v>
      </c>
      <c r="W326" s="5">
        <v>0</v>
      </c>
    </row>
    <row r="327" spans="1:23" ht="25.5" x14ac:dyDescent="0.25">
      <c r="A327" s="4" t="s">
        <v>15393</v>
      </c>
      <c r="B327" s="4" t="s">
        <v>15254</v>
      </c>
      <c r="C327" s="4" t="s">
        <v>2469</v>
      </c>
      <c r="D327" s="1" t="s">
        <v>2470</v>
      </c>
      <c r="E327" s="5" t="s">
        <v>216</v>
      </c>
      <c r="F327" s="5" t="s">
        <v>216</v>
      </c>
      <c r="G327" s="5" t="s">
        <v>216</v>
      </c>
      <c r="H327" s="5">
        <v>0</v>
      </c>
      <c r="I327" s="5" t="s">
        <v>216</v>
      </c>
      <c r="J327" s="5" t="s">
        <v>216</v>
      </c>
      <c r="K327" s="5" t="s">
        <v>216</v>
      </c>
      <c r="L327" s="5" t="s">
        <v>216</v>
      </c>
      <c r="M327" s="5" t="s">
        <v>216</v>
      </c>
      <c r="N327" s="5" t="s">
        <v>216</v>
      </c>
      <c r="O327" s="5" t="s">
        <v>216</v>
      </c>
      <c r="P327" s="5" t="s">
        <v>216</v>
      </c>
      <c r="Q327" s="5">
        <v>0</v>
      </c>
      <c r="R327" s="5">
        <v>0</v>
      </c>
      <c r="S327" s="5">
        <v>0</v>
      </c>
      <c r="T327" s="5">
        <v>0</v>
      </c>
      <c r="U327" s="5">
        <v>0</v>
      </c>
      <c r="V327" s="5">
        <v>0</v>
      </c>
      <c r="W327" s="5">
        <v>0</v>
      </c>
    </row>
    <row r="328" spans="1:23" ht="25.5" x14ac:dyDescent="0.25">
      <c r="A328" s="4" t="s">
        <v>15394</v>
      </c>
      <c r="B328" s="4" t="s">
        <v>15254</v>
      </c>
      <c r="C328" s="4" t="s">
        <v>2472</v>
      </c>
      <c r="D328" s="1" t="s">
        <v>2473</v>
      </c>
      <c r="E328" s="5" t="s">
        <v>216</v>
      </c>
      <c r="F328" s="5" t="s">
        <v>216</v>
      </c>
      <c r="G328" s="5" t="s">
        <v>216</v>
      </c>
      <c r="H328" s="5">
        <v>0</v>
      </c>
      <c r="I328" s="5" t="s">
        <v>216</v>
      </c>
      <c r="J328" s="5" t="s">
        <v>216</v>
      </c>
      <c r="K328" s="5" t="s">
        <v>216</v>
      </c>
      <c r="L328" s="5" t="s">
        <v>216</v>
      </c>
      <c r="M328" s="5" t="s">
        <v>216</v>
      </c>
      <c r="N328" s="5" t="s">
        <v>216</v>
      </c>
      <c r="O328" s="5" t="s">
        <v>216</v>
      </c>
      <c r="P328" s="5" t="s">
        <v>216</v>
      </c>
      <c r="Q328" s="5">
        <v>0</v>
      </c>
      <c r="R328" s="5">
        <v>0</v>
      </c>
      <c r="S328" s="5">
        <v>0</v>
      </c>
      <c r="T328" s="5">
        <v>0</v>
      </c>
      <c r="U328" s="5">
        <v>0</v>
      </c>
      <c r="V328" s="5">
        <v>0</v>
      </c>
      <c r="W328" s="5">
        <v>0</v>
      </c>
    </row>
    <row r="329" spans="1:23" ht="25.5" x14ac:dyDescent="0.25">
      <c r="A329" s="4" t="s">
        <v>15395</v>
      </c>
      <c r="B329" s="4" t="s">
        <v>15254</v>
      </c>
      <c r="C329" s="4" t="s">
        <v>2475</v>
      </c>
      <c r="D329" s="1" t="s">
        <v>9322</v>
      </c>
      <c r="E329" s="5" t="s">
        <v>216</v>
      </c>
      <c r="F329" s="5" t="s">
        <v>216</v>
      </c>
      <c r="G329" s="5" t="s">
        <v>216</v>
      </c>
      <c r="H329" s="5">
        <v>0</v>
      </c>
      <c r="I329" s="5" t="s">
        <v>216</v>
      </c>
      <c r="J329" s="5" t="s">
        <v>216</v>
      </c>
      <c r="K329" s="5" t="s">
        <v>216</v>
      </c>
      <c r="L329" s="5" t="s">
        <v>216</v>
      </c>
      <c r="M329" s="5" t="s">
        <v>216</v>
      </c>
      <c r="N329" s="5" t="s">
        <v>216</v>
      </c>
      <c r="O329" s="5" t="s">
        <v>216</v>
      </c>
      <c r="P329" s="5" t="s">
        <v>216</v>
      </c>
      <c r="Q329" s="5">
        <v>0</v>
      </c>
      <c r="R329" s="5">
        <v>0</v>
      </c>
      <c r="S329" s="5">
        <v>0</v>
      </c>
      <c r="T329" s="5">
        <v>0</v>
      </c>
      <c r="U329" s="5">
        <v>0</v>
      </c>
      <c r="V329" s="5">
        <v>0</v>
      </c>
      <c r="W329" s="5">
        <v>0</v>
      </c>
    </row>
    <row r="330" spans="1:23" ht="25.5" x14ac:dyDescent="0.25">
      <c r="A330" s="4" t="s">
        <v>15396</v>
      </c>
      <c r="B330" s="4" t="s">
        <v>15254</v>
      </c>
      <c r="C330" s="4" t="s">
        <v>2493</v>
      </c>
      <c r="D330" s="1" t="s">
        <v>9324</v>
      </c>
      <c r="E330" s="5" t="s">
        <v>216</v>
      </c>
      <c r="F330" s="5" t="s">
        <v>216</v>
      </c>
      <c r="G330" s="5" t="s">
        <v>216</v>
      </c>
      <c r="H330" s="5">
        <v>0.25</v>
      </c>
      <c r="I330" s="5" t="s">
        <v>216</v>
      </c>
      <c r="J330" s="5" t="s">
        <v>216</v>
      </c>
      <c r="K330" s="5" t="s">
        <v>216</v>
      </c>
      <c r="L330" s="5" t="s">
        <v>216</v>
      </c>
      <c r="M330" s="5" t="s">
        <v>216</v>
      </c>
      <c r="N330" s="5" t="s">
        <v>216</v>
      </c>
      <c r="O330" s="5" t="s">
        <v>216</v>
      </c>
      <c r="P330" s="5" t="s">
        <v>216</v>
      </c>
      <c r="Q330" s="5">
        <v>0.25</v>
      </c>
      <c r="R330" s="5">
        <v>0.25</v>
      </c>
      <c r="S330" s="5">
        <v>0.25</v>
      </c>
      <c r="T330" s="5">
        <v>0.25</v>
      </c>
      <c r="U330" s="5">
        <v>0.25</v>
      </c>
      <c r="V330" s="5">
        <v>0.25</v>
      </c>
      <c r="W330" s="5">
        <v>0.25</v>
      </c>
    </row>
    <row r="331" spans="1:23" x14ac:dyDescent="0.25">
      <c r="A331" s="4" t="s">
        <v>15397</v>
      </c>
      <c r="B331" s="4" t="s">
        <v>15254</v>
      </c>
      <c r="C331" s="4" t="s">
        <v>2499</v>
      </c>
      <c r="D331" s="1" t="s">
        <v>9326</v>
      </c>
      <c r="E331" s="5" t="s">
        <v>216</v>
      </c>
      <c r="F331" s="5" t="s">
        <v>216</v>
      </c>
      <c r="G331" s="5" t="s">
        <v>216</v>
      </c>
      <c r="H331" s="5">
        <v>0</v>
      </c>
      <c r="I331" s="5" t="s">
        <v>216</v>
      </c>
      <c r="J331" s="5" t="s">
        <v>216</v>
      </c>
      <c r="K331" s="5" t="s">
        <v>216</v>
      </c>
      <c r="L331" s="5" t="s">
        <v>216</v>
      </c>
      <c r="M331" s="5" t="s">
        <v>216</v>
      </c>
      <c r="N331" s="5" t="s">
        <v>216</v>
      </c>
      <c r="O331" s="5" t="s">
        <v>216</v>
      </c>
      <c r="P331" s="5" t="s">
        <v>216</v>
      </c>
      <c r="Q331" s="5">
        <v>0</v>
      </c>
      <c r="R331" s="5">
        <v>0</v>
      </c>
      <c r="S331" s="5">
        <v>0</v>
      </c>
      <c r="T331" s="5">
        <v>0</v>
      </c>
      <c r="U331" s="5">
        <v>0</v>
      </c>
      <c r="V331" s="5">
        <v>0</v>
      </c>
      <c r="W331" s="5">
        <v>0</v>
      </c>
    </row>
    <row r="332" spans="1:23" ht="25.5" x14ac:dyDescent="0.25">
      <c r="A332" s="4" t="s">
        <v>15398</v>
      </c>
      <c r="B332" s="4" t="s">
        <v>15254</v>
      </c>
      <c r="C332" s="4" t="s">
        <v>2505</v>
      </c>
      <c r="D332" s="1" t="s">
        <v>9328</v>
      </c>
      <c r="E332" s="5" t="s">
        <v>216</v>
      </c>
      <c r="F332" s="5" t="s">
        <v>216</v>
      </c>
      <c r="G332" s="5" t="s">
        <v>216</v>
      </c>
      <c r="H332" s="5">
        <v>0.25</v>
      </c>
      <c r="I332" s="5" t="s">
        <v>216</v>
      </c>
      <c r="J332" s="5" t="s">
        <v>216</v>
      </c>
      <c r="K332" s="5" t="s">
        <v>216</v>
      </c>
      <c r="L332" s="5" t="s">
        <v>216</v>
      </c>
      <c r="M332" s="5" t="s">
        <v>216</v>
      </c>
      <c r="N332" s="5" t="s">
        <v>216</v>
      </c>
      <c r="O332" s="5" t="s">
        <v>216</v>
      </c>
      <c r="P332" s="5" t="s">
        <v>216</v>
      </c>
      <c r="Q332" s="5">
        <v>0.25</v>
      </c>
      <c r="R332" s="5">
        <v>0.25</v>
      </c>
      <c r="S332" s="5">
        <v>0.25</v>
      </c>
      <c r="T332" s="5">
        <v>0.25</v>
      </c>
      <c r="U332" s="5">
        <v>0.25</v>
      </c>
      <c r="V332" s="5">
        <v>0.25</v>
      </c>
      <c r="W332" s="5">
        <v>0.25</v>
      </c>
    </row>
    <row r="333" spans="1:23" ht="25.5" x14ac:dyDescent="0.25">
      <c r="A333" s="4" t="s">
        <v>15399</v>
      </c>
      <c r="B333" s="4" t="s">
        <v>15254</v>
      </c>
      <c r="C333" s="4" t="s">
        <v>2508</v>
      </c>
      <c r="D333" s="1" t="s">
        <v>9330</v>
      </c>
      <c r="E333" s="5" t="s">
        <v>216</v>
      </c>
      <c r="F333" s="5" t="s">
        <v>216</v>
      </c>
      <c r="G333" s="5" t="s">
        <v>216</v>
      </c>
      <c r="H333" s="5">
        <v>0.25</v>
      </c>
      <c r="I333" s="5" t="s">
        <v>216</v>
      </c>
      <c r="J333" s="5" t="s">
        <v>216</v>
      </c>
      <c r="K333" s="5" t="s">
        <v>216</v>
      </c>
      <c r="L333" s="5" t="s">
        <v>216</v>
      </c>
      <c r="M333" s="5" t="s">
        <v>216</v>
      </c>
      <c r="N333" s="5" t="s">
        <v>216</v>
      </c>
      <c r="O333" s="5" t="s">
        <v>216</v>
      </c>
      <c r="P333" s="5" t="s">
        <v>216</v>
      </c>
      <c r="Q333" s="5">
        <v>0.25</v>
      </c>
      <c r="R333" s="5">
        <v>0.25</v>
      </c>
      <c r="S333" s="5">
        <v>0.25</v>
      </c>
      <c r="T333" s="5">
        <v>0.25</v>
      </c>
      <c r="U333" s="5">
        <v>0.25</v>
      </c>
      <c r="V333" s="5">
        <v>0.25</v>
      </c>
      <c r="W333" s="5">
        <v>0.25</v>
      </c>
    </row>
    <row r="334" spans="1:23" ht="51" x14ac:dyDescent="0.25">
      <c r="A334" s="4" t="s">
        <v>15400</v>
      </c>
      <c r="B334" s="4" t="s">
        <v>15254</v>
      </c>
      <c r="C334" s="4" t="s">
        <v>2517</v>
      </c>
      <c r="D334" s="1" t="s">
        <v>9332</v>
      </c>
      <c r="E334" s="5" t="s">
        <v>216</v>
      </c>
      <c r="F334" s="5" t="s">
        <v>216</v>
      </c>
      <c r="G334" s="5" t="s">
        <v>216</v>
      </c>
      <c r="H334" s="5">
        <v>0.25</v>
      </c>
      <c r="I334" s="5" t="s">
        <v>216</v>
      </c>
      <c r="J334" s="5" t="s">
        <v>216</v>
      </c>
      <c r="K334" s="5" t="s">
        <v>216</v>
      </c>
      <c r="L334" s="5" t="s">
        <v>216</v>
      </c>
      <c r="M334" s="5" t="s">
        <v>216</v>
      </c>
      <c r="N334" s="5" t="s">
        <v>216</v>
      </c>
      <c r="O334" s="5" t="s">
        <v>216</v>
      </c>
      <c r="P334" s="5" t="s">
        <v>216</v>
      </c>
      <c r="Q334" s="5">
        <v>0.25</v>
      </c>
      <c r="R334" s="5">
        <v>0.25</v>
      </c>
      <c r="S334" s="5">
        <v>0.25</v>
      </c>
      <c r="T334" s="5">
        <v>0.25</v>
      </c>
      <c r="U334" s="5">
        <v>0.25</v>
      </c>
      <c r="V334" s="5">
        <v>0.25</v>
      </c>
      <c r="W334" s="5">
        <v>0.25</v>
      </c>
    </row>
    <row r="335" spans="1:23" ht="38.25" x14ac:dyDescent="0.25">
      <c r="A335" s="4" t="s">
        <v>15401</v>
      </c>
      <c r="B335" s="4" t="s">
        <v>15254</v>
      </c>
      <c r="C335" s="4" t="s">
        <v>2520</v>
      </c>
      <c r="D335" s="1" t="s">
        <v>9334</v>
      </c>
      <c r="E335" s="5" t="s">
        <v>216</v>
      </c>
      <c r="F335" s="5" t="s">
        <v>216</v>
      </c>
      <c r="G335" s="5" t="s">
        <v>216</v>
      </c>
      <c r="H335" s="5">
        <v>0.25</v>
      </c>
      <c r="I335" s="5" t="s">
        <v>216</v>
      </c>
      <c r="J335" s="5" t="s">
        <v>216</v>
      </c>
      <c r="K335" s="5" t="s">
        <v>216</v>
      </c>
      <c r="L335" s="5" t="s">
        <v>216</v>
      </c>
      <c r="M335" s="5" t="s">
        <v>216</v>
      </c>
      <c r="N335" s="5" t="s">
        <v>216</v>
      </c>
      <c r="O335" s="5" t="s">
        <v>216</v>
      </c>
      <c r="P335" s="5" t="s">
        <v>216</v>
      </c>
      <c r="Q335" s="5">
        <v>0.25</v>
      </c>
      <c r="R335" s="5">
        <v>0.25</v>
      </c>
      <c r="S335" s="5">
        <v>0.25</v>
      </c>
      <c r="T335" s="5">
        <v>0.25</v>
      </c>
      <c r="U335" s="5">
        <v>0.25</v>
      </c>
      <c r="V335" s="5">
        <v>0.25</v>
      </c>
      <c r="W335" s="5">
        <v>0.25</v>
      </c>
    </row>
    <row r="336" spans="1:23" ht="38.25" x14ac:dyDescent="0.25">
      <c r="A336" s="4" t="s">
        <v>15402</v>
      </c>
      <c r="B336" s="4" t="s">
        <v>15254</v>
      </c>
      <c r="C336" s="4" t="s">
        <v>2529</v>
      </c>
      <c r="D336" s="1" t="s">
        <v>9336</v>
      </c>
      <c r="E336" s="5" t="s">
        <v>216</v>
      </c>
      <c r="F336" s="5" t="s">
        <v>216</v>
      </c>
      <c r="G336" s="5" t="s">
        <v>216</v>
      </c>
      <c r="H336" s="5">
        <v>0.25</v>
      </c>
      <c r="I336" s="5" t="s">
        <v>216</v>
      </c>
      <c r="J336" s="5" t="s">
        <v>216</v>
      </c>
      <c r="K336" s="5" t="s">
        <v>216</v>
      </c>
      <c r="L336" s="5" t="s">
        <v>216</v>
      </c>
      <c r="M336" s="5" t="s">
        <v>216</v>
      </c>
      <c r="N336" s="5" t="s">
        <v>216</v>
      </c>
      <c r="O336" s="5" t="s">
        <v>216</v>
      </c>
      <c r="P336" s="5" t="s">
        <v>216</v>
      </c>
      <c r="Q336" s="5">
        <v>0.25</v>
      </c>
      <c r="R336" s="5">
        <v>0.25</v>
      </c>
      <c r="S336" s="5">
        <v>0.25</v>
      </c>
      <c r="T336" s="5">
        <v>0.25</v>
      </c>
      <c r="U336" s="5">
        <v>0.25</v>
      </c>
      <c r="V336" s="5">
        <v>0.25</v>
      </c>
      <c r="W336" s="5">
        <v>0.25</v>
      </c>
    </row>
    <row r="337" spans="1:23" ht="38.25" x14ac:dyDescent="0.25">
      <c r="A337" s="4" t="s">
        <v>15403</v>
      </c>
      <c r="B337" s="4" t="s">
        <v>15254</v>
      </c>
      <c r="C337" s="4" t="s">
        <v>2532</v>
      </c>
      <c r="D337" s="1" t="s">
        <v>9338</v>
      </c>
      <c r="E337" s="5" t="s">
        <v>216</v>
      </c>
      <c r="F337" s="5" t="s">
        <v>216</v>
      </c>
      <c r="G337" s="5" t="s">
        <v>216</v>
      </c>
      <c r="H337" s="5">
        <v>0.25</v>
      </c>
      <c r="I337" s="5" t="s">
        <v>216</v>
      </c>
      <c r="J337" s="5" t="s">
        <v>216</v>
      </c>
      <c r="K337" s="5" t="s">
        <v>216</v>
      </c>
      <c r="L337" s="5" t="s">
        <v>216</v>
      </c>
      <c r="M337" s="5" t="s">
        <v>216</v>
      </c>
      <c r="N337" s="5" t="s">
        <v>216</v>
      </c>
      <c r="O337" s="5" t="s">
        <v>216</v>
      </c>
      <c r="P337" s="5" t="s">
        <v>216</v>
      </c>
      <c r="Q337" s="5">
        <v>0.25</v>
      </c>
      <c r="R337" s="5">
        <v>0.25</v>
      </c>
      <c r="S337" s="5">
        <v>0.25</v>
      </c>
      <c r="T337" s="5">
        <v>0.25</v>
      </c>
      <c r="U337" s="5">
        <v>0.25</v>
      </c>
      <c r="V337" s="5">
        <v>0.25</v>
      </c>
      <c r="W337" s="5">
        <v>0.25</v>
      </c>
    </row>
    <row r="338" spans="1:23" ht="38.25" x14ac:dyDescent="0.25">
      <c r="A338" s="4" t="s">
        <v>15404</v>
      </c>
      <c r="B338" s="4" t="s">
        <v>15254</v>
      </c>
      <c r="C338" s="4" t="s">
        <v>2535</v>
      </c>
      <c r="D338" s="1" t="s">
        <v>9340</v>
      </c>
      <c r="E338" s="5" t="s">
        <v>216</v>
      </c>
      <c r="F338" s="5" t="s">
        <v>216</v>
      </c>
      <c r="G338" s="5" t="s">
        <v>216</v>
      </c>
      <c r="H338" s="5">
        <v>0.25</v>
      </c>
      <c r="I338" s="5" t="s">
        <v>216</v>
      </c>
      <c r="J338" s="5" t="s">
        <v>216</v>
      </c>
      <c r="K338" s="5" t="s">
        <v>216</v>
      </c>
      <c r="L338" s="5" t="s">
        <v>216</v>
      </c>
      <c r="M338" s="5" t="s">
        <v>216</v>
      </c>
      <c r="N338" s="5" t="s">
        <v>216</v>
      </c>
      <c r="O338" s="5" t="s">
        <v>216</v>
      </c>
      <c r="P338" s="5" t="s">
        <v>216</v>
      </c>
      <c r="Q338" s="5">
        <v>0.25</v>
      </c>
      <c r="R338" s="5">
        <v>0.25</v>
      </c>
      <c r="S338" s="5">
        <v>0.25</v>
      </c>
      <c r="T338" s="5">
        <v>0.25</v>
      </c>
      <c r="U338" s="5">
        <v>0.25</v>
      </c>
      <c r="V338" s="5">
        <v>0.25</v>
      </c>
      <c r="W338" s="5">
        <v>0.25</v>
      </c>
    </row>
    <row r="339" spans="1:23" ht="38.25" x14ac:dyDescent="0.25">
      <c r="A339" s="4" t="s">
        <v>15405</v>
      </c>
      <c r="B339" s="4" t="s">
        <v>15254</v>
      </c>
      <c r="C339" s="4" t="s">
        <v>2550</v>
      </c>
      <c r="D339" s="1" t="s">
        <v>9342</v>
      </c>
      <c r="E339" s="5" t="s">
        <v>216</v>
      </c>
      <c r="F339" s="5" t="s">
        <v>216</v>
      </c>
      <c r="G339" s="5" t="s">
        <v>216</v>
      </c>
      <c r="H339" s="5">
        <v>0.25</v>
      </c>
      <c r="I339" s="5" t="s">
        <v>216</v>
      </c>
      <c r="J339" s="5" t="s">
        <v>216</v>
      </c>
      <c r="K339" s="5" t="s">
        <v>216</v>
      </c>
      <c r="L339" s="5" t="s">
        <v>216</v>
      </c>
      <c r="M339" s="5" t="s">
        <v>216</v>
      </c>
      <c r="N339" s="5" t="s">
        <v>216</v>
      </c>
      <c r="O339" s="5" t="s">
        <v>216</v>
      </c>
      <c r="P339" s="5" t="s">
        <v>216</v>
      </c>
      <c r="Q339" s="5">
        <v>0.25</v>
      </c>
      <c r="R339" s="5">
        <v>0.25</v>
      </c>
      <c r="S339" s="5">
        <v>0.25</v>
      </c>
      <c r="T339" s="5">
        <v>0.25</v>
      </c>
      <c r="U339" s="5">
        <v>0.25</v>
      </c>
      <c r="V339" s="5">
        <v>0.25</v>
      </c>
      <c r="W339" s="5">
        <v>0.25</v>
      </c>
    </row>
    <row r="340" spans="1:23" ht="51" x14ac:dyDescent="0.25">
      <c r="A340" s="4" t="s">
        <v>15406</v>
      </c>
      <c r="B340" s="4" t="s">
        <v>15254</v>
      </c>
      <c r="C340" s="4" t="s">
        <v>2559</v>
      </c>
      <c r="D340" s="1" t="s">
        <v>2560</v>
      </c>
      <c r="E340" s="5" t="s">
        <v>216</v>
      </c>
      <c r="F340" s="5" t="s">
        <v>216</v>
      </c>
      <c r="G340" s="5" t="s">
        <v>216</v>
      </c>
      <c r="H340" s="5">
        <v>0.25</v>
      </c>
      <c r="I340" s="5" t="s">
        <v>216</v>
      </c>
      <c r="J340" s="5" t="s">
        <v>216</v>
      </c>
      <c r="K340" s="5" t="s">
        <v>216</v>
      </c>
      <c r="L340" s="5" t="s">
        <v>216</v>
      </c>
      <c r="M340" s="5" t="s">
        <v>216</v>
      </c>
      <c r="N340" s="5" t="s">
        <v>216</v>
      </c>
      <c r="O340" s="5" t="s">
        <v>216</v>
      </c>
      <c r="P340" s="5" t="s">
        <v>216</v>
      </c>
      <c r="Q340" s="5">
        <v>0.25</v>
      </c>
      <c r="R340" s="5">
        <v>0.25</v>
      </c>
      <c r="S340" s="5">
        <v>0.25</v>
      </c>
      <c r="T340" s="5">
        <v>0.25</v>
      </c>
      <c r="U340" s="5">
        <v>0.25</v>
      </c>
      <c r="V340" s="5">
        <v>0.25</v>
      </c>
      <c r="W340" s="5">
        <v>0.25</v>
      </c>
    </row>
    <row r="341" spans="1:23" ht="38.25" x14ac:dyDescent="0.25">
      <c r="A341" s="4" t="s">
        <v>15407</v>
      </c>
      <c r="B341" s="4" t="s">
        <v>15254</v>
      </c>
      <c r="C341" s="4" t="s">
        <v>2562</v>
      </c>
      <c r="D341" s="1" t="s">
        <v>9345</v>
      </c>
      <c r="E341" s="5" t="s">
        <v>216</v>
      </c>
      <c r="F341" s="5" t="s">
        <v>216</v>
      </c>
      <c r="G341" s="5" t="s">
        <v>216</v>
      </c>
      <c r="H341" s="5">
        <v>0.25</v>
      </c>
      <c r="I341" s="5" t="s">
        <v>216</v>
      </c>
      <c r="J341" s="5" t="s">
        <v>216</v>
      </c>
      <c r="K341" s="5" t="s">
        <v>216</v>
      </c>
      <c r="L341" s="5" t="s">
        <v>216</v>
      </c>
      <c r="M341" s="5" t="s">
        <v>216</v>
      </c>
      <c r="N341" s="5" t="s">
        <v>216</v>
      </c>
      <c r="O341" s="5" t="s">
        <v>216</v>
      </c>
      <c r="P341" s="5" t="s">
        <v>216</v>
      </c>
      <c r="Q341" s="5">
        <v>0.25</v>
      </c>
      <c r="R341" s="5">
        <v>0.25</v>
      </c>
      <c r="S341" s="5">
        <v>0.25</v>
      </c>
      <c r="T341" s="5">
        <v>0.25</v>
      </c>
      <c r="U341" s="5">
        <v>0.25</v>
      </c>
      <c r="V341" s="5">
        <v>0.25</v>
      </c>
      <c r="W341" s="5">
        <v>0.25</v>
      </c>
    </row>
    <row r="342" spans="1:23" ht="38.25" x14ac:dyDescent="0.25">
      <c r="A342" s="4" t="s">
        <v>15408</v>
      </c>
      <c r="B342" s="4" t="s">
        <v>15254</v>
      </c>
      <c r="C342" s="4" t="s">
        <v>2568</v>
      </c>
      <c r="D342" s="1" t="s">
        <v>2569</v>
      </c>
      <c r="E342" s="5" t="s">
        <v>216</v>
      </c>
      <c r="F342" s="5" t="s">
        <v>216</v>
      </c>
      <c r="G342" s="5" t="s">
        <v>216</v>
      </c>
      <c r="H342" s="5">
        <v>0.25</v>
      </c>
      <c r="I342" s="5" t="s">
        <v>216</v>
      </c>
      <c r="J342" s="5" t="s">
        <v>216</v>
      </c>
      <c r="K342" s="5" t="s">
        <v>216</v>
      </c>
      <c r="L342" s="5" t="s">
        <v>216</v>
      </c>
      <c r="M342" s="5" t="s">
        <v>216</v>
      </c>
      <c r="N342" s="5" t="s">
        <v>216</v>
      </c>
      <c r="O342" s="5" t="s">
        <v>216</v>
      </c>
      <c r="P342" s="5" t="s">
        <v>216</v>
      </c>
      <c r="Q342" s="5">
        <v>0.25</v>
      </c>
      <c r="R342" s="5">
        <v>0.25</v>
      </c>
      <c r="S342" s="5">
        <v>0.25</v>
      </c>
      <c r="T342" s="5">
        <v>0.25</v>
      </c>
      <c r="U342" s="5">
        <v>0.25</v>
      </c>
      <c r="V342" s="5">
        <v>0.25</v>
      </c>
      <c r="W342" s="5">
        <v>0.25</v>
      </c>
    </row>
    <row r="343" spans="1:23" ht="38.25" x14ac:dyDescent="0.25">
      <c r="A343" s="4" t="s">
        <v>15409</v>
      </c>
      <c r="B343" s="4" t="s">
        <v>15254</v>
      </c>
      <c r="C343" s="4" t="s">
        <v>2571</v>
      </c>
      <c r="D343" s="1" t="s">
        <v>9348</v>
      </c>
      <c r="E343" s="5" t="s">
        <v>216</v>
      </c>
      <c r="F343" s="5" t="s">
        <v>216</v>
      </c>
      <c r="G343" s="5" t="s">
        <v>216</v>
      </c>
      <c r="H343" s="5">
        <v>0.25</v>
      </c>
      <c r="I343" s="5" t="s">
        <v>216</v>
      </c>
      <c r="J343" s="5" t="s">
        <v>216</v>
      </c>
      <c r="K343" s="5" t="s">
        <v>216</v>
      </c>
      <c r="L343" s="5" t="s">
        <v>216</v>
      </c>
      <c r="M343" s="5" t="s">
        <v>216</v>
      </c>
      <c r="N343" s="5" t="s">
        <v>216</v>
      </c>
      <c r="O343" s="5" t="s">
        <v>216</v>
      </c>
      <c r="P343" s="5" t="s">
        <v>216</v>
      </c>
      <c r="Q343" s="5">
        <v>0.25</v>
      </c>
      <c r="R343" s="5">
        <v>0.25</v>
      </c>
      <c r="S343" s="5">
        <v>0.25</v>
      </c>
      <c r="T343" s="5">
        <v>0.25</v>
      </c>
      <c r="U343" s="5">
        <v>0.25</v>
      </c>
      <c r="V343" s="5">
        <v>0.25</v>
      </c>
      <c r="W343" s="5">
        <v>0.25</v>
      </c>
    </row>
    <row r="344" spans="1:23" ht="51" x14ac:dyDescent="0.25">
      <c r="A344" s="4" t="s">
        <v>15410</v>
      </c>
      <c r="B344" s="4" t="s">
        <v>15254</v>
      </c>
      <c r="C344" s="4" t="s">
        <v>2574</v>
      </c>
      <c r="D344" s="1" t="s">
        <v>2575</v>
      </c>
      <c r="E344" s="5" t="s">
        <v>216</v>
      </c>
      <c r="F344" s="5" t="s">
        <v>216</v>
      </c>
      <c r="G344" s="5" t="s">
        <v>216</v>
      </c>
      <c r="H344" s="5">
        <v>0.25</v>
      </c>
      <c r="I344" s="5" t="s">
        <v>216</v>
      </c>
      <c r="J344" s="5" t="s">
        <v>216</v>
      </c>
      <c r="K344" s="5" t="s">
        <v>216</v>
      </c>
      <c r="L344" s="5" t="s">
        <v>216</v>
      </c>
      <c r="M344" s="5" t="s">
        <v>216</v>
      </c>
      <c r="N344" s="5" t="s">
        <v>216</v>
      </c>
      <c r="O344" s="5" t="s">
        <v>216</v>
      </c>
      <c r="P344" s="5" t="s">
        <v>216</v>
      </c>
      <c r="Q344" s="5">
        <v>0.25</v>
      </c>
      <c r="R344" s="5">
        <v>0.25</v>
      </c>
      <c r="S344" s="5">
        <v>0.25</v>
      </c>
      <c r="T344" s="5">
        <v>0.25</v>
      </c>
      <c r="U344" s="5">
        <v>0.25</v>
      </c>
      <c r="V344" s="5">
        <v>0.25</v>
      </c>
      <c r="W344" s="5">
        <v>0.25</v>
      </c>
    </row>
    <row r="345" spans="1:23" ht="25.5" x14ac:dyDescent="0.25">
      <c r="A345" s="4" t="s">
        <v>15411</v>
      </c>
      <c r="B345" s="4" t="s">
        <v>15254</v>
      </c>
      <c r="C345" s="4" t="s">
        <v>2577</v>
      </c>
      <c r="D345" s="1" t="s">
        <v>2578</v>
      </c>
      <c r="E345" s="5" t="s">
        <v>216</v>
      </c>
      <c r="F345" s="5" t="s">
        <v>216</v>
      </c>
      <c r="G345" s="5" t="s">
        <v>216</v>
      </c>
      <c r="H345" s="5">
        <v>0.25</v>
      </c>
      <c r="I345" s="5" t="s">
        <v>216</v>
      </c>
      <c r="J345" s="5" t="s">
        <v>216</v>
      </c>
      <c r="K345" s="5" t="s">
        <v>216</v>
      </c>
      <c r="L345" s="5" t="s">
        <v>216</v>
      </c>
      <c r="M345" s="5" t="s">
        <v>216</v>
      </c>
      <c r="N345" s="5" t="s">
        <v>216</v>
      </c>
      <c r="O345" s="5" t="s">
        <v>216</v>
      </c>
      <c r="P345" s="5" t="s">
        <v>216</v>
      </c>
      <c r="Q345" s="5">
        <v>0.25</v>
      </c>
      <c r="R345" s="5">
        <v>0.25</v>
      </c>
      <c r="S345" s="5">
        <v>0.25</v>
      </c>
      <c r="T345" s="5">
        <v>0.25</v>
      </c>
      <c r="U345" s="5">
        <v>0.25</v>
      </c>
      <c r="V345" s="5">
        <v>0.25</v>
      </c>
      <c r="W345" s="5">
        <v>0.25</v>
      </c>
    </row>
    <row r="346" spans="1:23" ht="38.25" x14ac:dyDescent="0.25">
      <c r="A346" s="4" t="s">
        <v>15412</v>
      </c>
      <c r="B346" s="4" t="s">
        <v>15254</v>
      </c>
      <c r="C346" s="4" t="s">
        <v>2583</v>
      </c>
      <c r="D346" s="1" t="s">
        <v>9352</v>
      </c>
      <c r="E346" s="5" t="s">
        <v>216</v>
      </c>
      <c r="F346" s="5" t="s">
        <v>216</v>
      </c>
      <c r="G346" s="5" t="s">
        <v>216</v>
      </c>
      <c r="H346" s="5">
        <v>0.25</v>
      </c>
      <c r="I346" s="5" t="s">
        <v>216</v>
      </c>
      <c r="J346" s="5" t="s">
        <v>216</v>
      </c>
      <c r="K346" s="5" t="s">
        <v>216</v>
      </c>
      <c r="L346" s="5" t="s">
        <v>216</v>
      </c>
      <c r="M346" s="5" t="s">
        <v>216</v>
      </c>
      <c r="N346" s="5" t="s">
        <v>216</v>
      </c>
      <c r="O346" s="5" t="s">
        <v>216</v>
      </c>
      <c r="P346" s="5" t="s">
        <v>216</v>
      </c>
      <c r="Q346" s="5">
        <v>0.25</v>
      </c>
      <c r="R346" s="5">
        <v>0.25</v>
      </c>
      <c r="S346" s="5">
        <v>0.25</v>
      </c>
      <c r="T346" s="5">
        <v>0.25</v>
      </c>
      <c r="U346" s="5">
        <v>0.25</v>
      </c>
      <c r="V346" s="5">
        <v>0.25</v>
      </c>
      <c r="W346" s="5">
        <v>0.25</v>
      </c>
    </row>
    <row r="347" spans="1:23" ht="25.5" x14ac:dyDescent="0.25">
      <c r="A347" s="4" t="s">
        <v>15413</v>
      </c>
      <c r="B347" s="4" t="s">
        <v>15254</v>
      </c>
      <c r="C347" s="4" t="s">
        <v>2589</v>
      </c>
      <c r="D347" s="1" t="s">
        <v>2590</v>
      </c>
      <c r="E347" s="5" t="s">
        <v>216</v>
      </c>
      <c r="F347" s="5" t="s">
        <v>216</v>
      </c>
      <c r="G347" s="5" t="s">
        <v>216</v>
      </c>
      <c r="H347" s="5">
        <v>0.25</v>
      </c>
      <c r="I347" s="5" t="s">
        <v>216</v>
      </c>
      <c r="J347" s="5" t="s">
        <v>216</v>
      </c>
      <c r="K347" s="5" t="s">
        <v>216</v>
      </c>
      <c r="L347" s="5" t="s">
        <v>216</v>
      </c>
      <c r="M347" s="5" t="s">
        <v>216</v>
      </c>
      <c r="N347" s="5" t="s">
        <v>216</v>
      </c>
      <c r="O347" s="5" t="s">
        <v>216</v>
      </c>
      <c r="P347" s="5" t="s">
        <v>216</v>
      </c>
      <c r="Q347" s="5">
        <v>0.25</v>
      </c>
      <c r="R347" s="5">
        <v>0.25</v>
      </c>
      <c r="S347" s="5">
        <v>0.25</v>
      </c>
      <c r="T347" s="5">
        <v>0.25</v>
      </c>
      <c r="U347" s="5">
        <v>0.25</v>
      </c>
      <c r="V347" s="5">
        <v>0.25</v>
      </c>
      <c r="W347" s="5">
        <v>0.25</v>
      </c>
    </row>
    <row r="348" spans="1:23" ht="25.5" x14ac:dyDescent="0.25">
      <c r="A348" s="4" t="s">
        <v>15414</v>
      </c>
      <c r="B348" s="4" t="s">
        <v>15254</v>
      </c>
      <c r="C348" s="4" t="s">
        <v>2595</v>
      </c>
      <c r="D348" s="1" t="s">
        <v>9355</v>
      </c>
      <c r="E348" s="5" t="s">
        <v>216</v>
      </c>
      <c r="F348" s="5" t="s">
        <v>216</v>
      </c>
      <c r="G348" s="5" t="s">
        <v>216</v>
      </c>
      <c r="H348" s="5">
        <v>0.25</v>
      </c>
      <c r="I348" s="5" t="s">
        <v>216</v>
      </c>
      <c r="J348" s="5" t="s">
        <v>216</v>
      </c>
      <c r="K348" s="5" t="s">
        <v>216</v>
      </c>
      <c r="L348" s="5" t="s">
        <v>216</v>
      </c>
      <c r="M348" s="5" t="s">
        <v>216</v>
      </c>
      <c r="N348" s="5" t="s">
        <v>216</v>
      </c>
      <c r="O348" s="5" t="s">
        <v>216</v>
      </c>
      <c r="P348" s="5" t="s">
        <v>216</v>
      </c>
      <c r="Q348" s="5">
        <v>0.25</v>
      </c>
      <c r="R348" s="5">
        <v>0.25</v>
      </c>
      <c r="S348" s="5">
        <v>0.25</v>
      </c>
      <c r="T348" s="5">
        <v>0.25</v>
      </c>
      <c r="U348" s="5">
        <v>0.25</v>
      </c>
      <c r="V348" s="5">
        <v>0.25</v>
      </c>
      <c r="W348" s="5">
        <v>0.25</v>
      </c>
    </row>
    <row r="349" spans="1:23" ht="38.25" x14ac:dyDescent="0.25">
      <c r="A349" s="4" t="s">
        <v>15415</v>
      </c>
      <c r="B349" s="4" t="s">
        <v>15254</v>
      </c>
      <c r="C349" s="4" t="s">
        <v>2604</v>
      </c>
      <c r="D349" s="1" t="s">
        <v>2605</v>
      </c>
      <c r="E349" s="5" t="s">
        <v>216</v>
      </c>
      <c r="F349" s="5" t="s">
        <v>216</v>
      </c>
      <c r="G349" s="5" t="s">
        <v>216</v>
      </c>
      <c r="H349" s="5">
        <v>0.25</v>
      </c>
      <c r="I349" s="5" t="s">
        <v>216</v>
      </c>
      <c r="J349" s="5" t="s">
        <v>216</v>
      </c>
      <c r="K349" s="5" t="s">
        <v>216</v>
      </c>
      <c r="L349" s="5" t="s">
        <v>216</v>
      </c>
      <c r="M349" s="5" t="s">
        <v>216</v>
      </c>
      <c r="N349" s="5" t="s">
        <v>216</v>
      </c>
      <c r="O349" s="5" t="s">
        <v>216</v>
      </c>
      <c r="P349" s="5" t="s">
        <v>216</v>
      </c>
      <c r="Q349" s="5">
        <v>0.25</v>
      </c>
      <c r="R349" s="5">
        <v>0.25</v>
      </c>
      <c r="S349" s="5">
        <v>0.25</v>
      </c>
      <c r="T349" s="5">
        <v>0.25</v>
      </c>
      <c r="U349" s="5">
        <v>0.25</v>
      </c>
      <c r="V349" s="5">
        <v>0.25</v>
      </c>
      <c r="W349" s="5">
        <v>0.25</v>
      </c>
    </row>
    <row r="350" spans="1:23" ht="25.5" x14ac:dyDescent="0.25">
      <c r="A350" s="4" t="s">
        <v>15416</v>
      </c>
      <c r="B350" s="4" t="s">
        <v>15254</v>
      </c>
      <c r="C350" s="4" t="s">
        <v>2607</v>
      </c>
      <c r="D350" s="1" t="s">
        <v>9358</v>
      </c>
      <c r="E350" s="5" t="s">
        <v>216</v>
      </c>
      <c r="F350" s="5" t="s">
        <v>216</v>
      </c>
      <c r="G350" s="5" t="s">
        <v>216</v>
      </c>
      <c r="H350" s="5">
        <v>0</v>
      </c>
      <c r="I350" s="5" t="s">
        <v>216</v>
      </c>
      <c r="J350" s="5" t="s">
        <v>216</v>
      </c>
      <c r="K350" s="5" t="s">
        <v>216</v>
      </c>
      <c r="L350" s="5" t="s">
        <v>216</v>
      </c>
      <c r="M350" s="5" t="s">
        <v>216</v>
      </c>
      <c r="N350" s="5" t="s">
        <v>216</v>
      </c>
      <c r="O350" s="5" t="s">
        <v>216</v>
      </c>
      <c r="P350" s="5" t="s">
        <v>216</v>
      </c>
      <c r="Q350" s="5">
        <v>0</v>
      </c>
      <c r="R350" s="5">
        <v>0</v>
      </c>
      <c r="S350" s="5">
        <v>0</v>
      </c>
      <c r="T350" s="5">
        <v>0</v>
      </c>
      <c r="U350" s="5">
        <v>0</v>
      </c>
      <c r="V350" s="5">
        <v>0.25</v>
      </c>
      <c r="W350" s="5">
        <v>0.25</v>
      </c>
    </row>
    <row r="351" spans="1:23" ht="25.5" x14ac:dyDescent="0.25">
      <c r="A351" s="4" t="s">
        <v>15417</v>
      </c>
      <c r="B351" s="4" t="s">
        <v>15254</v>
      </c>
      <c r="C351" s="4" t="s">
        <v>2613</v>
      </c>
      <c r="D351" s="1" t="s">
        <v>2614</v>
      </c>
      <c r="E351" s="5" t="s">
        <v>216</v>
      </c>
      <c r="F351" s="5" t="s">
        <v>216</v>
      </c>
      <c r="G351" s="5" t="s">
        <v>216</v>
      </c>
      <c r="H351" s="5">
        <v>0.25</v>
      </c>
      <c r="I351" s="5" t="s">
        <v>216</v>
      </c>
      <c r="J351" s="5" t="s">
        <v>216</v>
      </c>
      <c r="K351" s="5" t="s">
        <v>216</v>
      </c>
      <c r="L351" s="5" t="s">
        <v>216</v>
      </c>
      <c r="M351" s="5" t="s">
        <v>216</v>
      </c>
      <c r="N351" s="5" t="s">
        <v>216</v>
      </c>
      <c r="O351" s="5" t="s">
        <v>216</v>
      </c>
      <c r="P351" s="5" t="s">
        <v>216</v>
      </c>
      <c r="Q351" s="5">
        <v>0.25</v>
      </c>
      <c r="R351" s="5">
        <v>0.25</v>
      </c>
      <c r="S351" s="5">
        <v>0.25</v>
      </c>
      <c r="T351" s="5">
        <v>0.25</v>
      </c>
      <c r="U351" s="5">
        <v>0.25</v>
      </c>
      <c r="V351" s="5">
        <v>0.25</v>
      </c>
      <c r="W351" s="5">
        <v>0.25</v>
      </c>
    </row>
    <row r="352" spans="1:23" ht="25.5" x14ac:dyDescent="0.25">
      <c r="A352" s="4" t="s">
        <v>15418</v>
      </c>
      <c r="B352" s="4" t="s">
        <v>15254</v>
      </c>
      <c r="C352" s="4" t="s">
        <v>2616</v>
      </c>
      <c r="D352" s="1" t="s">
        <v>9361</v>
      </c>
      <c r="E352" s="5" t="s">
        <v>216</v>
      </c>
      <c r="F352" s="5" t="s">
        <v>216</v>
      </c>
      <c r="G352" s="5" t="s">
        <v>216</v>
      </c>
      <c r="H352" s="5">
        <v>0</v>
      </c>
      <c r="I352" s="5" t="s">
        <v>216</v>
      </c>
      <c r="J352" s="5" t="s">
        <v>216</v>
      </c>
      <c r="K352" s="5" t="s">
        <v>216</v>
      </c>
      <c r="L352" s="5" t="s">
        <v>216</v>
      </c>
      <c r="M352" s="5" t="s">
        <v>216</v>
      </c>
      <c r="N352" s="5" t="s">
        <v>216</v>
      </c>
      <c r="O352" s="5" t="s">
        <v>216</v>
      </c>
      <c r="P352" s="5" t="s">
        <v>216</v>
      </c>
      <c r="Q352" s="5">
        <v>0</v>
      </c>
      <c r="R352" s="5">
        <v>0</v>
      </c>
      <c r="S352" s="5">
        <v>0</v>
      </c>
      <c r="T352" s="5">
        <v>0</v>
      </c>
      <c r="U352" s="5">
        <v>0</v>
      </c>
      <c r="V352" s="5">
        <v>0</v>
      </c>
      <c r="W352" s="5">
        <v>0</v>
      </c>
    </row>
    <row r="353" spans="1:23" ht="25.5" x14ac:dyDescent="0.25">
      <c r="A353" s="4" t="s">
        <v>15419</v>
      </c>
      <c r="B353" s="4" t="s">
        <v>15254</v>
      </c>
      <c r="C353" s="4" t="s">
        <v>2619</v>
      </c>
      <c r="D353" s="1" t="s">
        <v>2620</v>
      </c>
      <c r="E353" s="5" t="s">
        <v>216</v>
      </c>
      <c r="F353" s="5" t="s">
        <v>216</v>
      </c>
      <c r="G353" s="5" t="s">
        <v>216</v>
      </c>
      <c r="H353" s="5">
        <v>0.25</v>
      </c>
      <c r="I353" s="5" t="s">
        <v>216</v>
      </c>
      <c r="J353" s="5" t="s">
        <v>216</v>
      </c>
      <c r="K353" s="5" t="s">
        <v>216</v>
      </c>
      <c r="L353" s="5" t="s">
        <v>216</v>
      </c>
      <c r="M353" s="5" t="s">
        <v>216</v>
      </c>
      <c r="N353" s="5" t="s">
        <v>216</v>
      </c>
      <c r="O353" s="5" t="s">
        <v>216</v>
      </c>
      <c r="P353" s="5" t="s">
        <v>216</v>
      </c>
      <c r="Q353" s="5">
        <v>0.25</v>
      </c>
      <c r="R353" s="5">
        <v>0.25</v>
      </c>
      <c r="S353" s="5">
        <v>0.25</v>
      </c>
      <c r="T353" s="5">
        <v>0.25</v>
      </c>
      <c r="U353" s="5">
        <v>0.25</v>
      </c>
      <c r="V353" s="5">
        <v>0.25</v>
      </c>
      <c r="W353" s="5">
        <v>0.25</v>
      </c>
    </row>
    <row r="354" spans="1:23" ht="25.5" x14ac:dyDescent="0.25">
      <c r="A354" s="4" t="s">
        <v>15420</v>
      </c>
      <c r="B354" s="4" t="s">
        <v>15254</v>
      </c>
      <c r="C354" s="4" t="s">
        <v>2622</v>
      </c>
      <c r="D354" s="1" t="s">
        <v>2623</v>
      </c>
      <c r="E354" s="5" t="s">
        <v>216</v>
      </c>
      <c r="F354" s="5" t="s">
        <v>216</v>
      </c>
      <c r="G354" s="5" t="s">
        <v>216</v>
      </c>
      <c r="H354" s="5">
        <v>0.25</v>
      </c>
      <c r="I354" s="5" t="s">
        <v>216</v>
      </c>
      <c r="J354" s="5" t="s">
        <v>216</v>
      </c>
      <c r="K354" s="5" t="s">
        <v>216</v>
      </c>
      <c r="L354" s="5" t="s">
        <v>216</v>
      </c>
      <c r="M354" s="5" t="s">
        <v>216</v>
      </c>
      <c r="N354" s="5" t="s">
        <v>216</v>
      </c>
      <c r="O354" s="5" t="s">
        <v>216</v>
      </c>
      <c r="P354" s="5" t="s">
        <v>216</v>
      </c>
      <c r="Q354" s="5">
        <v>0.25</v>
      </c>
      <c r="R354" s="5">
        <v>0.25</v>
      </c>
      <c r="S354" s="5">
        <v>0.25</v>
      </c>
      <c r="T354" s="5">
        <v>0.25</v>
      </c>
      <c r="U354" s="5">
        <v>0.25</v>
      </c>
      <c r="V354" s="5">
        <v>0.25</v>
      </c>
      <c r="W354" s="5">
        <v>0.25</v>
      </c>
    </row>
    <row r="355" spans="1:23" ht="25.5" x14ac:dyDescent="0.25">
      <c r="A355" s="4" t="s">
        <v>15421</v>
      </c>
      <c r="B355" s="4" t="s">
        <v>15254</v>
      </c>
      <c r="C355" s="4" t="s">
        <v>2628</v>
      </c>
      <c r="D355" s="1" t="s">
        <v>9365</v>
      </c>
      <c r="E355" s="5" t="s">
        <v>216</v>
      </c>
      <c r="F355" s="5" t="s">
        <v>216</v>
      </c>
      <c r="G355" s="5" t="s">
        <v>216</v>
      </c>
      <c r="H355" s="5">
        <v>0.25</v>
      </c>
      <c r="I355" s="5" t="s">
        <v>216</v>
      </c>
      <c r="J355" s="5" t="s">
        <v>216</v>
      </c>
      <c r="K355" s="5" t="s">
        <v>216</v>
      </c>
      <c r="L355" s="5" t="s">
        <v>216</v>
      </c>
      <c r="M355" s="5" t="s">
        <v>216</v>
      </c>
      <c r="N355" s="5" t="s">
        <v>216</v>
      </c>
      <c r="O355" s="5" t="s">
        <v>216</v>
      </c>
      <c r="P355" s="5" t="s">
        <v>216</v>
      </c>
      <c r="Q355" s="5">
        <v>0.25</v>
      </c>
      <c r="R355" s="5">
        <v>0.25</v>
      </c>
      <c r="S355" s="5">
        <v>0.25</v>
      </c>
      <c r="T355" s="5">
        <v>0.25</v>
      </c>
      <c r="U355" s="5">
        <v>0.25</v>
      </c>
      <c r="V355" s="5">
        <v>0.25</v>
      </c>
      <c r="W355" s="5">
        <v>0.25</v>
      </c>
    </row>
    <row r="356" spans="1:23" ht="25.5" x14ac:dyDescent="0.25">
      <c r="A356" s="4" t="s">
        <v>15422</v>
      </c>
      <c r="B356" s="4" t="s">
        <v>15254</v>
      </c>
      <c r="C356" s="4" t="s">
        <v>2637</v>
      </c>
      <c r="D356" s="1" t="s">
        <v>9367</v>
      </c>
      <c r="E356" s="5" t="s">
        <v>216</v>
      </c>
      <c r="F356" s="5" t="s">
        <v>216</v>
      </c>
      <c r="G356" s="5" t="s">
        <v>216</v>
      </c>
      <c r="H356" s="5">
        <v>0</v>
      </c>
      <c r="I356" s="5" t="s">
        <v>216</v>
      </c>
      <c r="J356" s="5" t="s">
        <v>216</v>
      </c>
      <c r="K356" s="5" t="s">
        <v>216</v>
      </c>
      <c r="L356" s="5" t="s">
        <v>216</v>
      </c>
      <c r="M356" s="5" t="s">
        <v>216</v>
      </c>
      <c r="N356" s="5" t="s">
        <v>216</v>
      </c>
      <c r="O356" s="5" t="s">
        <v>216</v>
      </c>
      <c r="P356" s="5" t="s">
        <v>216</v>
      </c>
      <c r="Q356" s="5">
        <v>0</v>
      </c>
      <c r="R356" s="5">
        <v>0</v>
      </c>
      <c r="S356" s="5">
        <v>0</v>
      </c>
      <c r="T356" s="5">
        <v>0</v>
      </c>
      <c r="U356" s="5">
        <v>0</v>
      </c>
      <c r="V356" s="5">
        <v>0</v>
      </c>
      <c r="W356" s="5">
        <v>0</v>
      </c>
    </row>
    <row r="357" spans="1:23" ht="25.5" x14ac:dyDescent="0.25">
      <c r="A357" s="4" t="s">
        <v>15423</v>
      </c>
      <c r="B357" s="4" t="s">
        <v>15254</v>
      </c>
      <c r="C357" s="4" t="s">
        <v>2643</v>
      </c>
      <c r="D357" s="1" t="s">
        <v>2644</v>
      </c>
      <c r="E357" s="5" t="s">
        <v>216</v>
      </c>
      <c r="F357" s="5" t="s">
        <v>216</v>
      </c>
      <c r="G357" s="5" t="s">
        <v>216</v>
      </c>
      <c r="H357" s="5">
        <v>0.25</v>
      </c>
      <c r="I357" s="5" t="s">
        <v>216</v>
      </c>
      <c r="J357" s="5" t="s">
        <v>216</v>
      </c>
      <c r="K357" s="5" t="s">
        <v>216</v>
      </c>
      <c r="L357" s="5" t="s">
        <v>216</v>
      </c>
      <c r="M357" s="5" t="s">
        <v>216</v>
      </c>
      <c r="N357" s="5" t="s">
        <v>216</v>
      </c>
      <c r="O357" s="5" t="s">
        <v>216</v>
      </c>
      <c r="P357" s="5" t="s">
        <v>216</v>
      </c>
      <c r="Q357" s="5">
        <v>0.25</v>
      </c>
      <c r="R357" s="5">
        <v>0.25</v>
      </c>
      <c r="S357" s="5">
        <v>0.25</v>
      </c>
      <c r="T357" s="5">
        <v>0.25</v>
      </c>
      <c r="U357" s="5">
        <v>0.25</v>
      </c>
      <c r="V357" s="5">
        <v>0.25</v>
      </c>
      <c r="W357" s="5">
        <v>0.25</v>
      </c>
    </row>
    <row r="358" spans="1:23" ht="25.5" x14ac:dyDescent="0.25">
      <c r="A358" s="4" t="s">
        <v>15424</v>
      </c>
      <c r="B358" s="4" t="s">
        <v>15254</v>
      </c>
      <c r="C358" s="4" t="s">
        <v>2646</v>
      </c>
      <c r="D358" s="1" t="s">
        <v>9370</v>
      </c>
      <c r="E358" s="5" t="s">
        <v>216</v>
      </c>
      <c r="F358" s="5" t="s">
        <v>216</v>
      </c>
      <c r="G358" s="5" t="s">
        <v>216</v>
      </c>
      <c r="H358" s="5">
        <v>0.25</v>
      </c>
      <c r="I358" s="5" t="s">
        <v>216</v>
      </c>
      <c r="J358" s="5" t="s">
        <v>216</v>
      </c>
      <c r="K358" s="5" t="s">
        <v>216</v>
      </c>
      <c r="L358" s="5" t="s">
        <v>216</v>
      </c>
      <c r="M358" s="5" t="s">
        <v>216</v>
      </c>
      <c r="N358" s="5" t="s">
        <v>216</v>
      </c>
      <c r="O358" s="5" t="s">
        <v>216</v>
      </c>
      <c r="P358" s="5" t="s">
        <v>216</v>
      </c>
      <c r="Q358" s="5">
        <v>0.25</v>
      </c>
      <c r="R358" s="5">
        <v>0.25</v>
      </c>
      <c r="S358" s="5">
        <v>0.25</v>
      </c>
      <c r="T358" s="5">
        <v>0.25</v>
      </c>
      <c r="U358" s="5">
        <v>0.25</v>
      </c>
      <c r="V358" s="5">
        <v>0.25</v>
      </c>
      <c r="W358" s="5">
        <v>0.25</v>
      </c>
    </row>
    <row r="359" spans="1:23" x14ac:dyDescent="0.25">
      <c r="A359" s="4" t="s">
        <v>15425</v>
      </c>
      <c r="B359" s="4" t="s">
        <v>15254</v>
      </c>
      <c r="C359" s="4" t="s">
        <v>2652</v>
      </c>
      <c r="D359" s="1" t="s">
        <v>9372</v>
      </c>
      <c r="E359" s="5" t="s">
        <v>216</v>
      </c>
      <c r="F359" s="5" t="s">
        <v>216</v>
      </c>
      <c r="G359" s="5" t="s">
        <v>216</v>
      </c>
      <c r="H359" s="5">
        <v>0.25</v>
      </c>
      <c r="I359" s="5" t="s">
        <v>216</v>
      </c>
      <c r="J359" s="5" t="s">
        <v>216</v>
      </c>
      <c r="K359" s="5" t="s">
        <v>216</v>
      </c>
      <c r="L359" s="5" t="s">
        <v>216</v>
      </c>
      <c r="M359" s="5" t="s">
        <v>216</v>
      </c>
      <c r="N359" s="5" t="s">
        <v>216</v>
      </c>
      <c r="O359" s="5" t="s">
        <v>216</v>
      </c>
      <c r="P359" s="5" t="s">
        <v>216</v>
      </c>
      <c r="Q359" s="5">
        <v>0.25</v>
      </c>
      <c r="R359" s="5">
        <v>0.25</v>
      </c>
      <c r="S359" s="5">
        <v>0.25</v>
      </c>
      <c r="T359" s="5">
        <v>0.25</v>
      </c>
      <c r="U359" s="5">
        <v>0.25</v>
      </c>
      <c r="V359" s="5">
        <v>0.25</v>
      </c>
      <c r="W359" s="5">
        <v>0.25</v>
      </c>
    </row>
    <row r="360" spans="1:23" ht="25.5" x14ac:dyDescent="0.25">
      <c r="A360" s="4" t="s">
        <v>15426</v>
      </c>
      <c r="B360" s="4" t="s">
        <v>15254</v>
      </c>
      <c r="C360" s="4" t="s">
        <v>2664</v>
      </c>
      <c r="D360" s="1" t="s">
        <v>9374</v>
      </c>
      <c r="E360" s="5" t="s">
        <v>216</v>
      </c>
      <c r="F360" s="5" t="s">
        <v>216</v>
      </c>
      <c r="G360" s="5" t="s">
        <v>216</v>
      </c>
      <c r="H360" s="5">
        <v>0</v>
      </c>
      <c r="I360" s="5" t="s">
        <v>216</v>
      </c>
      <c r="J360" s="5" t="s">
        <v>216</v>
      </c>
      <c r="K360" s="5" t="s">
        <v>216</v>
      </c>
      <c r="L360" s="5" t="s">
        <v>216</v>
      </c>
      <c r="M360" s="5" t="s">
        <v>216</v>
      </c>
      <c r="N360" s="5" t="s">
        <v>216</v>
      </c>
      <c r="O360" s="5" t="s">
        <v>216</v>
      </c>
      <c r="P360" s="5" t="s">
        <v>216</v>
      </c>
      <c r="Q360" s="5">
        <v>0</v>
      </c>
      <c r="R360" s="5">
        <v>0</v>
      </c>
      <c r="S360" s="5">
        <v>0</v>
      </c>
      <c r="T360" s="5">
        <v>0</v>
      </c>
      <c r="U360" s="5">
        <v>0</v>
      </c>
      <c r="V360" s="5">
        <v>0</v>
      </c>
      <c r="W360" s="5">
        <v>0</v>
      </c>
    </row>
    <row r="361" spans="1:23" ht="25.5" x14ac:dyDescent="0.25">
      <c r="A361" s="4" t="s">
        <v>15427</v>
      </c>
      <c r="B361" s="4" t="s">
        <v>15254</v>
      </c>
      <c r="C361" s="4" t="s">
        <v>2670</v>
      </c>
      <c r="D361" s="1" t="s">
        <v>2671</v>
      </c>
      <c r="E361" s="5" t="s">
        <v>216</v>
      </c>
      <c r="F361" s="5" t="s">
        <v>216</v>
      </c>
      <c r="G361" s="5" t="s">
        <v>216</v>
      </c>
      <c r="H361" s="5">
        <v>0</v>
      </c>
      <c r="I361" s="5" t="s">
        <v>216</v>
      </c>
      <c r="J361" s="5" t="s">
        <v>216</v>
      </c>
      <c r="K361" s="5" t="s">
        <v>216</v>
      </c>
      <c r="L361" s="5" t="s">
        <v>216</v>
      </c>
      <c r="M361" s="5" t="s">
        <v>216</v>
      </c>
      <c r="N361" s="5" t="s">
        <v>216</v>
      </c>
      <c r="O361" s="5" t="s">
        <v>216</v>
      </c>
      <c r="P361" s="5" t="s">
        <v>216</v>
      </c>
      <c r="Q361" s="5">
        <v>0</v>
      </c>
      <c r="R361" s="5">
        <v>0</v>
      </c>
      <c r="S361" s="5">
        <v>0</v>
      </c>
      <c r="T361" s="5">
        <v>0</v>
      </c>
      <c r="U361" s="5">
        <v>0</v>
      </c>
      <c r="V361" s="5">
        <v>0</v>
      </c>
      <c r="W361" s="5">
        <v>0</v>
      </c>
    </row>
    <row r="362" spans="1:23" ht="25.5" x14ac:dyDescent="0.25">
      <c r="A362" s="4" t="s">
        <v>15428</v>
      </c>
      <c r="B362" s="4" t="s">
        <v>15254</v>
      </c>
      <c r="C362" s="4" t="s">
        <v>2673</v>
      </c>
      <c r="D362" s="1" t="s">
        <v>2674</v>
      </c>
      <c r="E362" s="5" t="s">
        <v>216</v>
      </c>
      <c r="F362" s="5" t="s">
        <v>216</v>
      </c>
      <c r="G362" s="5" t="s">
        <v>216</v>
      </c>
      <c r="H362" s="5">
        <v>0</v>
      </c>
      <c r="I362" s="5" t="s">
        <v>216</v>
      </c>
      <c r="J362" s="5" t="s">
        <v>216</v>
      </c>
      <c r="K362" s="5" t="s">
        <v>216</v>
      </c>
      <c r="L362" s="5" t="s">
        <v>216</v>
      </c>
      <c r="M362" s="5" t="s">
        <v>216</v>
      </c>
      <c r="N362" s="5" t="s">
        <v>216</v>
      </c>
      <c r="O362" s="5" t="s">
        <v>216</v>
      </c>
      <c r="P362" s="5" t="s">
        <v>216</v>
      </c>
      <c r="Q362" s="5">
        <v>0</v>
      </c>
      <c r="R362" s="5">
        <v>0</v>
      </c>
      <c r="S362" s="5">
        <v>0</v>
      </c>
      <c r="T362" s="5">
        <v>0</v>
      </c>
      <c r="U362" s="5">
        <v>0</v>
      </c>
      <c r="V362" s="5">
        <v>0</v>
      </c>
      <c r="W362" s="5">
        <v>0</v>
      </c>
    </row>
    <row r="363" spans="1:23" ht="25.5" x14ac:dyDescent="0.25">
      <c r="A363" s="4" t="s">
        <v>15429</v>
      </c>
      <c r="B363" s="4" t="s">
        <v>15254</v>
      </c>
      <c r="C363" s="4" t="s">
        <v>2676</v>
      </c>
      <c r="D363" s="1" t="s">
        <v>2677</v>
      </c>
      <c r="E363" s="5" t="s">
        <v>216</v>
      </c>
      <c r="F363" s="5" t="s">
        <v>216</v>
      </c>
      <c r="G363" s="5" t="s">
        <v>216</v>
      </c>
      <c r="H363" s="5">
        <v>0</v>
      </c>
      <c r="I363" s="5" t="s">
        <v>216</v>
      </c>
      <c r="J363" s="5" t="s">
        <v>216</v>
      </c>
      <c r="K363" s="5" t="s">
        <v>216</v>
      </c>
      <c r="L363" s="5" t="s">
        <v>216</v>
      </c>
      <c r="M363" s="5" t="s">
        <v>216</v>
      </c>
      <c r="N363" s="5" t="s">
        <v>216</v>
      </c>
      <c r="O363" s="5" t="s">
        <v>216</v>
      </c>
      <c r="P363" s="5" t="s">
        <v>216</v>
      </c>
      <c r="Q363" s="5">
        <v>0</v>
      </c>
      <c r="R363" s="5">
        <v>0</v>
      </c>
      <c r="S363" s="5">
        <v>0</v>
      </c>
      <c r="T363" s="5">
        <v>0</v>
      </c>
      <c r="U363" s="5">
        <v>0</v>
      </c>
      <c r="V363" s="5">
        <v>0</v>
      </c>
      <c r="W363" s="5">
        <v>0</v>
      </c>
    </row>
    <row r="364" spans="1:23" ht="25.5" x14ac:dyDescent="0.25">
      <c r="A364" s="4" t="s">
        <v>15430</v>
      </c>
      <c r="B364" s="4" t="s">
        <v>15254</v>
      </c>
      <c r="C364" s="4" t="s">
        <v>2679</v>
      </c>
      <c r="D364" s="1" t="s">
        <v>9379</v>
      </c>
      <c r="E364" s="5" t="s">
        <v>216</v>
      </c>
      <c r="F364" s="5" t="s">
        <v>216</v>
      </c>
      <c r="G364" s="5" t="s">
        <v>216</v>
      </c>
      <c r="H364" s="5">
        <v>0</v>
      </c>
      <c r="I364" s="5" t="s">
        <v>216</v>
      </c>
      <c r="J364" s="5" t="s">
        <v>216</v>
      </c>
      <c r="K364" s="5" t="s">
        <v>216</v>
      </c>
      <c r="L364" s="5" t="s">
        <v>216</v>
      </c>
      <c r="M364" s="5" t="s">
        <v>216</v>
      </c>
      <c r="N364" s="5" t="s">
        <v>216</v>
      </c>
      <c r="O364" s="5" t="s">
        <v>216</v>
      </c>
      <c r="P364" s="5" t="s">
        <v>216</v>
      </c>
      <c r="Q364" s="5">
        <v>0</v>
      </c>
      <c r="R364" s="5">
        <v>0</v>
      </c>
      <c r="S364" s="5">
        <v>0</v>
      </c>
      <c r="T364" s="5">
        <v>0</v>
      </c>
      <c r="U364" s="5">
        <v>0</v>
      </c>
      <c r="V364" s="5">
        <v>0</v>
      </c>
      <c r="W364" s="5">
        <v>0</v>
      </c>
    </row>
    <row r="365" spans="1:23" ht="25.5" x14ac:dyDescent="0.25">
      <c r="A365" s="4" t="s">
        <v>15431</v>
      </c>
      <c r="B365" s="4" t="s">
        <v>15254</v>
      </c>
      <c r="C365" s="4" t="s">
        <v>2694</v>
      </c>
      <c r="D365" s="1" t="s">
        <v>2695</v>
      </c>
      <c r="E365" s="5" t="s">
        <v>216</v>
      </c>
      <c r="F365" s="5" t="s">
        <v>216</v>
      </c>
      <c r="G365" s="5" t="s">
        <v>216</v>
      </c>
      <c r="H365" s="5">
        <v>0.25</v>
      </c>
      <c r="I365" s="5" t="s">
        <v>216</v>
      </c>
      <c r="J365" s="5" t="s">
        <v>216</v>
      </c>
      <c r="K365" s="5" t="s">
        <v>216</v>
      </c>
      <c r="L365" s="5" t="s">
        <v>216</v>
      </c>
      <c r="M365" s="5" t="s">
        <v>216</v>
      </c>
      <c r="N365" s="5" t="s">
        <v>216</v>
      </c>
      <c r="O365" s="5" t="s">
        <v>216</v>
      </c>
      <c r="P365" s="5" t="s">
        <v>216</v>
      </c>
      <c r="Q365" s="5">
        <v>0.25</v>
      </c>
      <c r="R365" s="5">
        <v>0.25</v>
      </c>
      <c r="S365" s="5">
        <v>0.25</v>
      </c>
      <c r="T365" s="5">
        <v>0.25</v>
      </c>
      <c r="U365" s="5">
        <v>0.25</v>
      </c>
      <c r="V365" s="5">
        <v>0.25</v>
      </c>
      <c r="W365" s="5">
        <v>0.25</v>
      </c>
    </row>
    <row r="366" spans="1:23" ht="25.5" x14ac:dyDescent="0.25">
      <c r="A366" s="4" t="s">
        <v>15432</v>
      </c>
      <c r="B366" s="4" t="s">
        <v>15254</v>
      </c>
      <c r="C366" s="4" t="s">
        <v>2697</v>
      </c>
      <c r="D366" s="1" t="s">
        <v>2698</v>
      </c>
      <c r="E366" s="5" t="s">
        <v>216</v>
      </c>
      <c r="F366" s="5" t="s">
        <v>216</v>
      </c>
      <c r="G366" s="5" t="s">
        <v>216</v>
      </c>
      <c r="H366" s="5">
        <v>0.25</v>
      </c>
      <c r="I366" s="5" t="s">
        <v>216</v>
      </c>
      <c r="J366" s="5" t="s">
        <v>216</v>
      </c>
      <c r="K366" s="5" t="s">
        <v>216</v>
      </c>
      <c r="L366" s="5" t="s">
        <v>216</v>
      </c>
      <c r="M366" s="5" t="s">
        <v>216</v>
      </c>
      <c r="N366" s="5" t="s">
        <v>216</v>
      </c>
      <c r="O366" s="5" t="s">
        <v>216</v>
      </c>
      <c r="P366" s="5" t="s">
        <v>216</v>
      </c>
      <c r="Q366" s="5">
        <v>0.25</v>
      </c>
      <c r="R366" s="5">
        <v>0.25</v>
      </c>
      <c r="S366" s="5">
        <v>0.25</v>
      </c>
      <c r="T366" s="5">
        <v>0.25</v>
      </c>
      <c r="U366" s="5">
        <v>0.25</v>
      </c>
      <c r="V366" s="5">
        <v>0.25</v>
      </c>
      <c r="W366" s="5">
        <v>0.25</v>
      </c>
    </row>
    <row r="367" spans="1:23" x14ac:dyDescent="0.25">
      <c r="A367" s="4" t="s">
        <v>15433</v>
      </c>
      <c r="B367" s="4" t="s">
        <v>15254</v>
      </c>
      <c r="C367" s="4" t="s">
        <v>2703</v>
      </c>
      <c r="D367" s="1" t="s">
        <v>2704</v>
      </c>
      <c r="E367" s="5" t="s">
        <v>216</v>
      </c>
      <c r="F367" s="5" t="s">
        <v>216</v>
      </c>
      <c r="G367" s="5" t="s">
        <v>216</v>
      </c>
      <c r="H367" s="5">
        <v>0.25</v>
      </c>
      <c r="I367" s="5" t="s">
        <v>216</v>
      </c>
      <c r="J367" s="5" t="s">
        <v>216</v>
      </c>
      <c r="K367" s="5" t="s">
        <v>216</v>
      </c>
      <c r="L367" s="5" t="s">
        <v>216</v>
      </c>
      <c r="M367" s="5" t="s">
        <v>216</v>
      </c>
      <c r="N367" s="5" t="s">
        <v>216</v>
      </c>
      <c r="O367" s="5" t="s">
        <v>216</v>
      </c>
      <c r="P367" s="5" t="s">
        <v>216</v>
      </c>
      <c r="Q367" s="5">
        <v>0.25</v>
      </c>
      <c r="R367" s="5">
        <v>0.25</v>
      </c>
      <c r="S367" s="5">
        <v>0.25</v>
      </c>
      <c r="T367" s="5">
        <v>0.25</v>
      </c>
      <c r="U367" s="5">
        <v>0.25</v>
      </c>
      <c r="V367" s="5">
        <v>0.25</v>
      </c>
      <c r="W367" s="5">
        <v>0.25</v>
      </c>
    </row>
    <row r="368" spans="1:23" ht="25.5" x14ac:dyDescent="0.25">
      <c r="A368" s="4" t="s">
        <v>15434</v>
      </c>
      <c r="B368" s="4" t="s">
        <v>15254</v>
      </c>
      <c r="C368" s="4" t="s">
        <v>2712</v>
      </c>
      <c r="D368" s="1" t="s">
        <v>2713</v>
      </c>
      <c r="E368" s="5" t="s">
        <v>216</v>
      </c>
      <c r="F368" s="5" t="s">
        <v>216</v>
      </c>
      <c r="G368" s="5" t="s">
        <v>216</v>
      </c>
      <c r="H368" s="5">
        <v>0.25</v>
      </c>
      <c r="I368" s="5" t="s">
        <v>216</v>
      </c>
      <c r="J368" s="5" t="s">
        <v>216</v>
      </c>
      <c r="K368" s="5" t="s">
        <v>216</v>
      </c>
      <c r="L368" s="5" t="s">
        <v>216</v>
      </c>
      <c r="M368" s="5" t="s">
        <v>216</v>
      </c>
      <c r="N368" s="5" t="s">
        <v>216</v>
      </c>
      <c r="O368" s="5" t="s">
        <v>216</v>
      </c>
      <c r="P368" s="5" t="s">
        <v>216</v>
      </c>
      <c r="Q368" s="5">
        <v>0.25</v>
      </c>
      <c r="R368" s="5">
        <v>0.25</v>
      </c>
      <c r="S368" s="5">
        <v>0.25</v>
      </c>
      <c r="T368" s="5">
        <v>0.25</v>
      </c>
      <c r="U368" s="5">
        <v>0.25</v>
      </c>
      <c r="V368" s="5">
        <v>0.25</v>
      </c>
      <c r="W368" s="5">
        <v>0.25</v>
      </c>
    </row>
    <row r="369" spans="1:23" ht="38.25" x14ac:dyDescent="0.25">
      <c r="A369" s="4" t="s">
        <v>15435</v>
      </c>
      <c r="B369" s="4" t="s">
        <v>15254</v>
      </c>
      <c r="C369" s="4" t="s">
        <v>2718</v>
      </c>
      <c r="D369" s="1" t="s">
        <v>9385</v>
      </c>
      <c r="E369" s="5" t="s">
        <v>216</v>
      </c>
      <c r="F369" s="5" t="s">
        <v>216</v>
      </c>
      <c r="G369" s="5" t="s">
        <v>216</v>
      </c>
      <c r="H369" s="5">
        <v>0.25</v>
      </c>
      <c r="I369" s="5" t="s">
        <v>216</v>
      </c>
      <c r="J369" s="5" t="s">
        <v>216</v>
      </c>
      <c r="K369" s="5" t="s">
        <v>216</v>
      </c>
      <c r="L369" s="5" t="s">
        <v>216</v>
      </c>
      <c r="M369" s="5" t="s">
        <v>216</v>
      </c>
      <c r="N369" s="5" t="s">
        <v>216</v>
      </c>
      <c r="O369" s="5" t="s">
        <v>216</v>
      </c>
      <c r="P369" s="5" t="s">
        <v>216</v>
      </c>
      <c r="Q369" s="5">
        <v>0.25</v>
      </c>
      <c r="R369" s="5">
        <v>0.25</v>
      </c>
      <c r="S369" s="5">
        <v>0.25</v>
      </c>
      <c r="T369" s="5">
        <v>0.25</v>
      </c>
      <c r="U369" s="5">
        <v>0.25</v>
      </c>
      <c r="V369" s="5">
        <v>0.25</v>
      </c>
      <c r="W369" s="5">
        <v>0.25</v>
      </c>
    </row>
    <row r="370" spans="1:23" ht="25.5" x14ac:dyDescent="0.25">
      <c r="A370" s="4" t="s">
        <v>15436</v>
      </c>
      <c r="B370" s="4" t="s">
        <v>15254</v>
      </c>
      <c r="C370" s="4" t="s">
        <v>2727</v>
      </c>
      <c r="D370" s="1" t="s">
        <v>2728</v>
      </c>
      <c r="E370" s="5" t="s">
        <v>216</v>
      </c>
      <c r="F370" s="5" t="s">
        <v>216</v>
      </c>
      <c r="G370" s="5" t="s">
        <v>216</v>
      </c>
      <c r="H370" s="5">
        <v>0.25</v>
      </c>
      <c r="I370" s="5" t="s">
        <v>216</v>
      </c>
      <c r="J370" s="5" t="s">
        <v>216</v>
      </c>
      <c r="K370" s="5" t="s">
        <v>216</v>
      </c>
      <c r="L370" s="5" t="s">
        <v>216</v>
      </c>
      <c r="M370" s="5" t="s">
        <v>216</v>
      </c>
      <c r="N370" s="5" t="s">
        <v>216</v>
      </c>
      <c r="O370" s="5" t="s">
        <v>216</v>
      </c>
      <c r="P370" s="5" t="s">
        <v>216</v>
      </c>
      <c r="Q370" s="5">
        <v>0.25</v>
      </c>
      <c r="R370" s="5">
        <v>0.25</v>
      </c>
      <c r="S370" s="5">
        <v>0.25</v>
      </c>
      <c r="T370" s="5">
        <v>0.25</v>
      </c>
      <c r="U370" s="5">
        <v>0.25</v>
      </c>
      <c r="V370" s="5">
        <v>0.25</v>
      </c>
      <c r="W370" s="5">
        <v>0.25</v>
      </c>
    </row>
    <row r="371" spans="1:23" ht="38.25" x14ac:dyDescent="0.25">
      <c r="A371" s="4" t="s">
        <v>15437</v>
      </c>
      <c r="B371" s="4" t="s">
        <v>15254</v>
      </c>
      <c r="C371" s="4" t="s">
        <v>2730</v>
      </c>
      <c r="D371" s="1" t="s">
        <v>9388</v>
      </c>
      <c r="E371" s="5" t="s">
        <v>216</v>
      </c>
      <c r="F371" s="5" t="s">
        <v>216</v>
      </c>
      <c r="G371" s="5" t="s">
        <v>216</v>
      </c>
      <c r="H371" s="5">
        <v>0.25</v>
      </c>
      <c r="I371" s="5" t="s">
        <v>216</v>
      </c>
      <c r="J371" s="5" t="s">
        <v>216</v>
      </c>
      <c r="K371" s="5" t="s">
        <v>216</v>
      </c>
      <c r="L371" s="5" t="s">
        <v>216</v>
      </c>
      <c r="M371" s="5" t="s">
        <v>216</v>
      </c>
      <c r="N371" s="5" t="s">
        <v>216</v>
      </c>
      <c r="O371" s="5" t="s">
        <v>216</v>
      </c>
      <c r="P371" s="5" t="s">
        <v>216</v>
      </c>
      <c r="Q371" s="5">
        <v>0.25</v>
      </c>
      <c r="R371" s="5">
        <v>0.25</v>
      </c>
      <c r="S371" s="5">
        <v>0.25</v>
      </c>
      <c r="T371" s="5">
        <v>0.25</v>
      </c>
      <c r="U371" s="5">
        <v>0.25</v>
      </c>
      <c r="V371" s="5">
        <v>0.25</v>
      </c>
      <c r="W371" s="5">
        <v>0.25</v>
      </c>
    </row>
    <row r="372" spans="1:23" ht="25.5" x14ac:dyDescent="0.25">
      <c r="A372" s="4" t="s">
        <v>15438</v>
      </c>
      <c r="B372" s="4" t="s">
        <v>15254</v>
      </c>
      <c r="C372" s="4" t="s">
        <v>2757</v>
      </c>
      <c r="D372" s="1" t="s">
        <v>9390</v>
      </c>
      <c r="E372" s="5" t="s">
        <v>216</v>
      </c>
      <c r="F372" s="5" t="s">
        <v>216</v>
      </c>
      <c r="G372" s="5" t="s">
        <v>216</v>
      </c>
      <c r="H372" s="5">
        <v>0.25</v>
      </c>
      <c r="I372" s="5" t="s">
        <v>216</v>
      </c>
      <c r="J372" s="5" t="s">
        <v>216</v>
      </c>
      <c r="K372" s="5" t="s">
        <v>216</v>
      </c>
      <c r="L372" s="5" t="s">
        <v>216</v>
      </c>
      <c r="M372" s="5" t="s">
        <v>216</v>
      </c>
      <c r="N372" s="5" t="s">
        <v>216</v>
      </c>
      <c r="O372" s="5" t="s">
        <v>216</v>
      </c>
      <c r="P372" s="5" t="s">
        <v>216</v>
      </c>
      <c r="Q372" s="5">
        <v>0.25</v>
      </c>
      <c r="R372" s="5">
        <v>0.25</v>
      </c>
      <c r="S372" s="5">
        <v>0.25</v>
      </c>
      <c r="T372" s="5">
        <v>0.25</v>
      </c>
      <c r="U372" s="5">
        <v>0.25</v>
      </c>
      <c r="V372" s="5">
        <v>0.25</v>
      </c>
      <c r="W372" s="5">
        <v>0.25</v>
      </c>
    </row>
    <row r="373" spans="1:23" ht="25.5" x14ac:dyDescent="0.25">
      <c r="A373" s="4" t="s">
        <v>15439</v>
      </c>
      <c r="B373" s="4" t="s">
        <v>15254</v>
      </c>
      <c r="C373" s="4" t="s">
        <v>2763</v>
      </c>
      <c r="D373" s="1" t="s">
        <v>9392</v>
      </c>
      <c r="E373" s="5" t="s">
        <v>216</v>
      </c>
      <c r="F373" s="5" t="s">
        <v>216</v>
      </c>
      <c r="G373" s="5" t="s">
        <v>216</v>
      </c>
      <c r="H373" s="5">
        <v>0.25</v>
      </c>
      <c r="I373" s="5" t="s">
        <v>216</v>
      </c>
      <c r="J373" s="5" t="s">
        <v>216</v>
      </c>
      <c r="K373" s="5" t="s">
        <v>216</v>
      </c>
      <c r="L373" s="5" t="s">
        <v>216</v>
      </c>
      <c r="M373" s="5" t="s">
        <v>216</v>
      </c>
      <c r="N373" s="5" t="s">
        <v>216</v>
      </c>
      <c r="O373" s="5" t="s">
        <v>216</v>
      </c>
      <c r="P373" s="5" t="s">
        <v>216</v>
      </c>
      <c r="Q373" s="5">
        <v>0.25</v>
      </c>
      <c r="R373" s="5">
        <v>0.25</v>
      </c>
      <c r="S373" s="5">
        <v>0.25</v>
      </c>
      <c r="T373" s="5">
        <v>0.25</v>
      </c>
      <c r="U373" s="5">
        <v>0.25</v>
      </c>
      <c r="V373" s="5">
        <v>0.25</v>
      </c>
      <c r="W373" s="5">
        <v>0.25</v>
      </c>
    </row>
    <row r="374" spans="1:23" ht="25.5" x14ac:dyDescent="0.25">
      <c r="A374" s="4" t="s">
        <v>15440</v>
      </c>
      <c r="B374" s="4" t="s">
        <v>15254</v>
      </c>
      <c r="C374" s="4" t="s">
        <v>2766</v>
      </c>
      <c r="D374" s="1" t="s">
        <v>9394</v>
      </c>
      <c r="E374" s="5" t="s">
        <v>216</v>
      </c>
      <c r="F374" s="5" t="s">
        <v>216</v>
      </c>
      <c r="G374" s="5" t="s">
        <v>216</v>
      </c>
      <c r="H374" s="5">
        <v>0.25</v>
      </c>
      <c r="I374" s="5" t="s">
        <v>216</v>
      </c>
      <c r="J374" s="5" t="s">
        <v>216</v>
      </c>
      <c r="K374" s="5" t="s">
        <v>216</v>
      </c>
      <c r="L374" s="5" t="s">
        <v>216</v>
      </c>
      <c r="M374" s="5" t="s">
        <v>216</v>
      </c>
      <c r="N374" s="5" t="s">
        <v>216</v>
      </c>
      <c r="O374" s="5" t="s">
        <v>216</v>
      </c>
      <c r="P374" s="5" t="s">
        <v>216</v>
      </c>
      <c r="Q374" s="5">
        <v>0.25</v>
      </c>
      <c r="R374" s="5">
        <v>0.25</v>
      </c>
      <c r="S374" s="5">
        <v>0.25</v>
      </c>
      <c r="T374" s="5">
        <v>0.25</v>
      </c>
      <c r="U374" s="5">
        <v>0.25</v>
      </c>
      <c r="V374" s="5">
        <v>0.25</v>
      </c>
      <c r="W374" s="5">
        <v>0.25</v>
      </c>
    </row>
    <row r="375" spans="1:23" ht="25.5" x14ac:dyDescent="0.25">
      <c r="A375" s="4" t="s">
        <v>15441</v>
      </c>
      <c r="B375" s="4" t="s">
        <v>15254</v>
      </c>
      <c r="C375" s="4" t="s">
        <v>2775</v>
      </c>
      <c r="D375" s="1" t="s">
        <v>2776</v>
      </c>
      <c r="E375" s="5" t="s">
        <v>216</v>
      </c>
      <c r="F375" s="5" t="s">
        <v>216</v>
      </c>
      <c r="G375" s="5" t="s">
        <v>216</v>
      </c>
      <c r="H375" s="5">
        <v>0</v>
      </c>
      <c r="I375" s="5" t="s">
        <v>216</v>
      </c>
      <c r="J375" s="5" t="s">
        <v>216</v>
      </c>
      <c r="K375" s="5" t="s">
        <v>216</v>
      </c>
      <c r="L375" s="5" t="s">
        <v>216</v>
      </c>
      <c r="M375" s="5" t="s">
        <v>216</v>
      </c>
      <c r="N375" s="5" t="s">
        <v>216</v>
      </c>
      <c r="O375" s="5" t="s">
        <v>216</v>
      </c>
      <c r="P375" s="5" t="s">
        <v>216</v>
      </c>
      <c r="Q375" s="5">
        <v>0</v>
      </c>
      <c r="R375" s="5">
        <v>0</v>
      </c>
      <c r="S375" s="5">
        <v>0</v>
      </c>
      <c r="T375" s="5">
        <v>0</v>
      </c>
      <c r="U375" s="5">
        <v>0</v>
      </c>
      <c r="V375" s="5">
        <v>0</v>
      </c>
      <c r="W375" s="5">
        <v>0</v>
      </c>
    </row>
    <row r="376" spans="1:23" ht="25.5" x14ac:dyDescent="0.25">
      <c r="A376" s="4" t="s">
        <v>15442</v>
      </c>
      <c r="B376" s="4" t="s">
        <v>15254</v>
      </c>
      <c r="C376" s="4" t="s">
        <v>9397</v>
      </c>
      <c r="D376" s="1" t="s">
        <v>9398</v>
      </c>
      <c r="E376" s="5" t="s">
        <v>216</v>
      </c>
      <c r="F376" s="5" t="s">
        <v>216</v>
      </c>
      <c r="G376" s="5" t="s">
        <v>216</v>
      </c>
      <c r="H376" s="5">
        <v>0</v>
      </c>
      <c r="I376" s="5" t="s">
        <v>216</v>
      </c>
      <c r="J376" s="5" t="s">
        <v>216</v>
      </c>
      <c r="K376" s="5" t="s">
        <v>216</v>
      </c>
      <c r="L376" s="5" t="s">
        <v>216</v>
      </c>
      <c r="M376" s="5" t="s">
        <v>216</v>
      </c>
      <c r="N376" s="5" t="s">
        <v>216</v>
      </c>
      <c r="O376" s="5" t="s">
        <v>216</v>
      </c>
      <c r="P376" s="5" t="s">
        <v>216</v>
      </c>
      <c r="Q376" s="5">
        <v>0</v>
      </c>
      <c r="R376" s="5">
        <v>0</v>
      </c>
      <c r="S376" s="5">
        <v>0</v>
      </c>
      <c r="T376" s="5">
        <v>0</v>
      </c>
      <c r="U376" s="5">
        <v>0</v>
      </c>
      <c r="V376" s="5">
        <v>0</v>
      </c>
      <c r="W376" s="5">
        <v>0</v>
      </c>
    </row>
    <row r="377" spans="1:23" ht="25.5" x14ac:dyDescent="0.25">
      <c r="A377" s="4" t="s">
        <v>15443</v>
      </c>
      <c r="B377" s="4" t="s">
        <v>15254</v>
      </c>
      <c r="C377" s="4" t="s">
        <v>2781</v>
      </c>
      <c r="D377" s="1" t="s">
        <v>9400</v>
      </c>
      <c r="E377" s="5" t="s">
        <v>216</v>
      </c>
      <c r="F377" s="5" t="s">
        <v>216</v>
      </c>
      <c r="G377" s="5" t="s">
        <v>216</v>
      </c>
      <c r="H377" s="5">
        <v>0</v>
      </c>
      <c r="I377" s="5" t="s">
        <v>216</v>
      </c>
      <c r="J377" s="5" t="s">
        <v>216</v>
      </c>
      <c r="K377" s="5" t="s">
        <v>216</v>
      </c>
      <c r="L377" s="5" t="s">
        <v>216</v>
      </c>
      <c r="M377" s="5" t="s">
        <v>216</v>
      </c>
      <c r="N377" s="5" t="s">
        <v>216</v>
      </c>
      <c r="O377" s="5" t="s">
        <v>216</v>
      </c>
      <c r="P377" s="5" t="s">
        <v>216</v>
      </c>
      <c r="Q377" s="5">
        <v>0</v>
      </c>
      <c r="R377" s="5">
        <v>0</v>
      </c>
      <c r="S377" s="5">
        <v>0</v>
      </c>
      <c r="T377" s="5">
        <v>0</v>
      </c>
      <c r="U377" s="5">
        <v>0</v>
      </c>
      <c r="V377" s="5">
        <v>0</v>
      </c>
      <c r="W377" s="5">
        <v>0</v>
      </c>
    </row>
    <row r="378" spans="1:23" ht="25.5" x14ac:dyDescent="0.25">
      <c r="A378" s="4" t="s">
        <v>15444</v>
      </c>
      <c r="B378" s="4" t="s">
        <v>15254</v>
      </c>
      <c r="C378" s="4" t="s">
        <v>2784</v>
      </c>
      <c r="D378" s="1" t="s">
        <v>9402</v>
      </c>
      <c r="E378" s="5" t="s">
        <v>216</v>
      </c>
      <c r="F378" s="5" t="s">
        <v>216</v>
      </c>
      <c r="G378" s="5" t="s">
        <v>216</v>
      </c>
      <c r="H378" s="5">
        <v>0</v>
      </c>
      <c r="I378" s="5" t="s">
        <v>216</v>
      </c>
      <c r="J378" s="5" t="s">
        <v>216</v>
      </c>
      <c r="K378" s="5" t="s">
        <v>216</v>
      </c>
      <c r="L378" s="5" t="s">
        <v>216</v>
      </c>
      <c r="M378" s="5" t="s">
        <v>216</v>
      </c>
      <c r="N378" s="5" t="s">
        <v>216</v>
      </c>
      <c r="O378" s="5" t="s">
        <v>216</v>
      </c>
      <c r="P378" s="5" t="s">
        <v>216</v>
      </c>
      <c r="Q378" s="5">
        <v>0</v>
      </c>
      <c r="R378" s="5">
        <v>0</v>
      </c>
      <c r="S378" s="5">
        <v>0</v>
      </c>
      <c r="T378" s="5">
        <v>0</v>
      </c>
      <c r="U378" s="5">
        <v>0</v>
      </c>
      <c r="V378" s="5">
        <v>0</v>
      </c>
      <c r="W378" s="5">
        <v>0</v>
      </c>
    </row>
    <row r="379" spans="1:23" ht="25.5" x14ac:dyDescent="0.25">
      <c r="A379" s="4" t="s">
        <v>15445</v>
      </c>
      <c r="B379" s="4" t="s">
        <v>15254</v>
      </c>
      <c r="C379" s="4" t="s">
        <v>2787</v>
      </c>
      <c r="D379" s="1" t="s">
        <v>9404</v>
      </c>
      <c r="E379" s="5" t="s">
        <v>216</v>
      </c>
      <c r="F379" s="5" t="s">
        <v>216</v>
      </c>
      <c r="G379" s="5" t="s">
        <v>216</v>
      </c>
      <c r="H379" s="5">
        <v>0</v>
      </c>
      <c r="I379" s="5" t="s">
        <v>216</v>
      </c>
      <c r="J379" s="5" t="s">
        <v>216</v>
      </c>
      <c r="K379" s="5" t="s">
        <v>216</v>
      </c>
      <c r="L379" s="5" t="s">
        <v>216</v>
      </c>
      <c r="M379" s="5" t="s">
        <v>216</v>
      </c>
      <c r="N379" s="5" t="s">
        <v>216</v>
      </c>
      <c r="O379" s="5" t="s">
        <v>216</v>
      </c>
      <c r="P379" s="5" t="s">
        <v>216</v>
      </c>
      <c r="Q379" s="5">
        <v>0</v>
      </c>
      <c r="R379" s="5">
        <v>0</v>
      </c>
      <c r="S379" s="5">
        <v>0</v>
      </c>
      <c r="T379" s="5">
        <v>0</v>
      </c>
      <c r="U379" s="5">
        <v>0</v>
      </c>
      <c r="V379" s="5">
        <v>0</v>
      </c>
      <c r="W379" s="5">
        <v>0</v>
      </c>
    </row>
    <row r="380" spans="1:23" ht="25.5" x14ac:dyDescent="0.25">
      <c r="A380" s="4" t="s">
        <v>15446</v>
      </c>
      <c r="B380" s="4" t="s">
        <v>15254</v>
      </c>
      <c r="C380" s="4" t="s">
        <v>2793</v>
      </c>
      <c r="D380" s="1" t="s">
        <v>2794</v>
      </c>
      <c r="E380" s="5" t="s">
        <v>216</v>
      </c>
      <c r="F380" s="5" t="s">
        <v>216</v>
      </c>
      <c r="G380" s="5" t="s">
        <v>216</v>
      </c>
      <c r="H380" s="5">
        <v>0</v>
      </c>
      <c r="I380" s="5" t="s">
        <v>216</v>
      </c>
      <c r="J380" s="5" t="s">
        <v>216</v>
      </c>
      <c r="K380" s="5" t="s">
        <v>216</v>
      </c>
      <c r="L380" s="5" t="s">
        <v>216</v>
      </c>
      <c r="M380" s="5" t="s">
        <v>216</v>
      </c>
      <c r="N380" s="5" t="s">
        <v>216</v>
      </c>
      <c r="O380" s="5" t="s">
        <v>216</v>
      </c>
      <c r="P380" s="5" t="s">
        <v>216</v>
      </c>
      <c r="Q380" s="5">
        <v>0</v>
      </c>
      <c r="R380" s="5">
        <v>0</v>
      </c>
      <c r="S380" s="5">
        <v>0</v>
      </c>
      <c r="T380" s="5">
        <v>0</v>
      </c>
      <c r="U380" s="5">
        <v>0</v>
      </c>
      <c r="V380" s="5">
        <v>0</v>
      </c>
      <c r="W380" s="5">
        <v>0</v>
      </c>
    </row>
    <row r="381" spans="1:23" ht="25.5" x14ac:dyDescent="0.25">
      <c r="A381" s="4" t="s">
        <v>15447</v>
      </c>
      <c r="B381" s="4" t="s">
        <v>15254</v>
      </c>
      <c r="C381" s="4" t="s">
        <v>2796</v>
      </c>
      <c r="D381" s="1" t="s">
        <v>2797</v>
      </c>
      <c r="E381" s="5" t="s">
        <v>216</v>
      </c>
      <c r="F381" s="5" t="s">
        <v>216</v>
      </c>
      <c r="G381" s="5" t="s">
        <v>216</v>
      </c>
      <c r="H381" s="5">
        <v>0</v>
      </c>
      <c r="I381" s="5" t="s">
        <v>216</v>
      </c>
      <c r="J381" s="5" t="s">
        <v>216</v>
      </c>
      <c r="K381" s="5" t="s">
        <v>216</v>
      </c>
      <c r="L381" s="5" t="s">
        <v>216</v>
      </c>
      <c r="M381" s="5" t="s">
        <v>216</v>
      </c>
      <c r="N381" s="5" t="s">
        <v>216</v>
      </c>
      <c r="O381" s="5" t="s">
        <v>216</v>
      </c>
      <c r="P381" s="5" t="s">
        <v>216</v>
      </c>
      <c r="Q381" s="5">
        <v>0</v>
      </c>
      <c r="R381" s="5">
        <v>0</v>
      </c>
      <c r="S381" s="5">
        <v>0</v>
      </c>
      <c r="T381" s="5">
        <v>0</v>
      </c>
      <c r="U381" s="5">
        <v>0</v>
      </c>
      <c r="V381" s="5">
        <v>0</v>
      </c>
      <c r="W381" s="5">
        <v>0</v>
      </c>
    </row>
    <row r="382" spans="1:23" ht="25.5" x14ac:dyDescent="0.25">
      <c r="A382" s="4" t="s">
        <v>15448</v>
      </c>
      <c r="B382" s="4" t="s">
        <v>15254</v>
      </c>
      <c r="C382" s="4" t="s">
        <v>2799</v>
      </c>
      <c r="D382" s="1" t="s">
        <v>9408</v>
      </c>
      <c r="E382" s="5" t="s">
        <v>216</v>
      </c>
      <c r="F382" s="5" t="s">
        <v>216</v>
      </c>
      <c r="G382" s="5" t="s">
        <v>216</v>
      </c>
      <c r="H382" s="5">
        <v>0.25</v>
      </c>
      <c r="I382" s="5" t="s">
        <v>216</v>
      </c>
      <c r="J382" s="5" t="s">
        <v>216</v>
      </c>
      <c r="K382" s="5" t="s">
        <v>216</v>
      </c>
      <c r="L382" s="5" t="s">
        <v>216</v>
      </c>
      <c r="M382" s="5" t="s">
        <v>216</v>
      </c>
      <c r="N382" s="5" t="s">
        <v>216</v>
      </c>
      <c r="O382" s="5" t="s">
        <v>216</v>
      </c>
      <c r="P382" s="5" t="s">
        <v>216</v>
      </c>
      <c r="Q382" s="5">
        <v>0.25</v>
      </c>
      <c r="R382" s="5">
        <v>0.25</v>
      </c>
      <c r="S382" s="5">
        <v>0.25</v>
      </c>
      <c r="T382" s="5">
        <v>0.25</v>
      </c>
      <c r="U382" s="5">
        <v>0.25</v>
      </c>
      <c r="V382" s="5">
        <v>0.25</v>
      </c>
      <c r="W382" s="5">
        <v>0.25</v>
      </c>
    </row>
    <row r="383" spans="1:23" x14ac:dyDescent="0.25">
      <c r="A383" s="4" t="s">
        <v>15449</v>
      </c>
      <c r="B383" s="4" t="s">
        <v>15254</v>
      </c>
      <c r="C383" s="4" t="s">
        <v>3393</v>
      </c>
      <c r="D383" s="1" t="s">
        <v>11853</v>
      </c>
      <c r="E383" s="5" t="s">
        <v>216</v>
      </c>
      <c r="F383" s="5" t="s">
        <v>216</v>
      </c>
      <c r="G383" s="5" t="s">
        <v>216</v>
      </c>
      <c r="H383" s="5">
        <v>15000</v>
      </c>
      <c r="I383" s="5" t="s">
        <v>216</v>
      </c>
      <c r="J383" s="5" t="s">
        <v>216</v>
      </c>
      <c r="K383" s="5" t="s">
        <v>216</v>
      </c>
      <c r="L383" s="5" t="s">
        <v>216</v>
      </c>
      <c r="M383" s="5" t="s">
        <v>216</v>
      </c>
      <c r="N383" s="5" t="s">
        <v>216</v>
      </c>
      <c r="O383" s="5" t="s">
        <v>216</v>
      </c>
      <c r="P383" s="5" t="s">
        <v>216</v>
      </c>
      <c r="Q383" s="5">
        <v>15000</v>
      </c>
      <c r="R383" s="5">
        <v>15000</v>
      </c>
      <c r="S383" s="5">
        <v>15000</v>
      </c>
      <c r="T383" s="5">
        <v>15000</v>
      </c>
      <c r="U383" s="5">
        <v>15000</v>
      </c>
      <c r="V383" s="5">
        <v>15080</v>
      </c>
      <c r="W383" s="5">
        <v>15080</v>
      </c>
    </row>
    <row r="384" spans="1:23" x14ac:dyDescent="0.25">
      <c r="A384" s="4" t="s">
        <v>15450</v>
      </c>
      <c r="B384" s="4" t="s">
        <v>15254</v>
      </c>
      <c r="C384" s="4" t="s">
        <v>3396</v>
      </c>
      <c r="D384" s="1" t="s">
        <v>11854</v>
      </c>
      <c r="E384" s="5" t="s">
        <v>216</v>
      </c>
      <c r="F384" s="5" t="s">
        <v>216</v>
      </c>
      <c r="G384" s="5" t="s">
        <v>216</v>
      </c>
      <c r="H384" s="5">
        <v>614</v>
      </c>
      <c r="I384" s="5" t="s">
        <v>216</v>
      </c>
      <c r="J384" s="5" t="s">
        <v>216</v>
      </c>
      <c r="K384" s="5" t="s">
        <v>216</v>
      </c>
      <c r="L384" s="5" t="s">
        <v>216</v>
      </c>
      <c r="M384" s="5" t="s">
        <v>216</v>
      </c>
      <c r="N384" s="5" t="s">
        <v>216</v>
      </c>
      <c r="O384" s="5" t="s">
        <v>216</v>
      </c>
      <c r="P384" s="5" t="s">
        <v>216</v>
      </c>
      <c r="Q384" s="5">
        <v>1126</v>
      </c>
      <c r="R384" s="5">
        <v>1126</v>
      </c>
      <c r="S384" s="5">
        <v>1126</v>
      </c>
      <c r="T384" s="5">
        <v>1126</v>
      </c>
      <c r="U384" s="5">
        <v>1126</v>
      </c>
      <c r="V384" s="5">
        <v>1126</v>
      </c>
      <c r="W384" s="5">
        <v>1126</v>
      </c>
    </row>
    <row r="385" spans="1:23" x14ac:dyDescent="0.25">
      <c r="A385" s="4" t="s">
        <v>15451</v>
      </c>
      <c r="B385" s="4" t="s">
        <v>15254</v>
      </c>
      <c r="C385" s="4" t="s">
        <v>3528</v>
      </c>
      <c r="D385" s="1" t="s">
        <v>11855</v>
      </c>
      <c r="E385" s="5" t="s">
        <v>216</v>
      </c>
      <c r="F385" s="5" t="s">
        <v>216</v>
      </c>
      <c r="G385" s="5" t="s">
        <v>216</v>
      </c>
      <c r="H385" s="5">
        <v>920</v>
      </c>
      <c r="I385" s="5" t="s">
        <v>216</v>
      </c>
      <c r="J385" s="5" t="s">
        <v>216</v>
      </c>
      <c r="K385" s="5" t="s">
        <v>216</v>
      </c>
      <c r="L385" s="5" t="s">
        <v>216</v>
      </c>
      <c r="M385" s="5" t="s">
        <v>216</v>
      </c>
      <c r="N385" s="5" t="s">
        <v>216</v>
      </c>
      <c r="O385" s="5" t="s">
        <v>216</v>
      </c>
      <c r="P385" s="5" t="s">
        <v>216</v>
      </c>
      <c r="Q385" s="5">
        <v>1461</v>
      </c>
      <c r="R385" s="5">
        <v>1461</v>
      </c>
      <c r="S385" s="5">
        <v>1461</v>
      </c>
      <c r="T385" s="5">
        <v>1461</v>
      </c>
      <c r="U385" s="5">
        <v>1461</v>
      </c>
      <c r="V385" s="5">
        <v>1461</v>
      </c>
      <c r="W385" s="5">
        <v>1461</v>
      </c>
    </row>
    <row r="386" spans="1:23" x14ac:dyDescent="0.25">
      <c r="A386" s="4" t="s">
        <v>15452</v>
      </c>
      <c r="B386" s="4" t="s">
        <v>15254</v>
      </c>
      <c r="C386" s="4" t="s">
        <v>3408</v>
      </c>
      <c r="D386" s="1" t="s">
        <v>11856</v>
      </c>
      <c r="E386" s="5" t="s">
        <v>216</v>
      </c>
      <c r="F386" s="5" t="s">
        <v>216</v>
      </c>
      <c r="G386" s="5" t="s">
        <v>216</v>
      </c>
      <c r="H386" s="5">
        <v>50.9</v>
      </c>
      <c r="I386" s="5" t="s">
        <v>216</v>
      </c>
      <c r="J386" s="5" t="s">
        <v>216</v>
      </c>
      <c r="K386" s="5" t="s">
        <v>216</v>
      </c>
      <c r="L386" s="5" t="s">
        <v>216</v>
      </c>
      <c r="M386" s="5" t="s">
        <v>216</v>
      </c>
      <c r="N386" s="5" t="s">
        <v>216</v>
      </c>
      <c r="O386" s="5" t="s">
        <v>216</v>
      </c>
      <c r="P386" s="5" t="s">
        <v>216</v>
      </c>
      <c r="Q386" s="5">
        <v>48.74</v>
      </c>
      <c r="R386" s="5">
        <v>48.74</v>
      </c>
      <c r="S386" s="5">
        <v>48.74</v>
      </c>
      <c r="T386" s="5">
        <v>48.74</v>
      </c>
      <c r="U386" s="5">
        <v>48.74</v>
      </c>
      <c r="V386" s="5">
        <v>48.74</v>
      </c>
      <c r="W386" s="5">
        <v>48.74</v>
      </c>
    </row>
    <row r="387" spans="1:23" x14ac:dyDescent="0.25">
      <c r="A387" s="4" t="s">
        <v>15453</v>
      </c>
      <c r="B387" s="4" t="s">
        <v>15254</v>
      </c>
      <c r="C387" s="4" t="s">
        <v>3417</v>
      </c>
      <c r="D387" s="1" t="s">
        <v>3418</v>
      </c>
      <c r="E387" s="5" t="s">
        <v>216</v>
      </c>
      <c r="F387" s="5" t="s">
        <v>216</v>
      </c>
      <c r="G387" s="5" t="s">
        <v>216</v>
      </c>
      <c r="H387" s="5">
        <v>629.79999999999995</v>
      </c>
      <c r="I387" s="5" t="s">
        <v>216</v>
      </c>
      <c r="J387" s="5" t="s">
        <v>216</v>
      </c>
      <c r="K387" s="5" t="s">
        <v>216</v>
      </c>
      <c r="L387" s="5" t="s">
        <v>216</v>
      </c>
      <c r="M387" s="5" t="s">
        <v>216</v>
      </c>
      <c r="N387" s="5" t="s">
        <v>216</v>
      </c>
      <c r="O387" s="5" t="s">
        <v>216</v>
      </c>
      <c r="P387" s="5" t="s">
        <v>216</v>
      </c>
      <c r="Q387" s="5">
        <v>1182.5</v>
      </c>
      <c r="R387" s="5">
        <v>1737.9</v>
      </c>
      <c r="S387" s="5">
        <v>1737.9</v>
      </c>
      <c r="T387" s="5">
        <v>1935.4</v>
      </c>
      <c r="U387" s="5">
        <v>1935.4</v>
      </c>
      <c r="V387" s="5">
        <v>1935.4</v>
      </c>
      <c r="W387" s="5">
        <v>1935.4</v>
      </c>
    </row>
    <row r="388" spans="1:23" x14ac:dyDescent="0.25">
      <c r="A388" s="4" t="s">
        <v>15454</v>
      </c>
      <c r="B388" s="4" t="s">
        <v>15254</v>
      </c>
      <c r="C388" s="4" t="s">
        <v>3420</v>
      </c>
      <c r="D388" s="1" t="s">
        <v>3421</v>
      </c>
      <c r="E388" s="5" t="s">
        <v>216</v>
      </c>
      <c r="F388" s="5" t="s">
        <v>216</v>
      </c>
      <c r="G388" s="5" t="s">
        <v>216</v>
      </c>
      <c r="H388" s="5">
        <v>198</v>
      </c>
      <c r="I388" s="5" t="s">
        <v>216</v>
      </c>
      <c r="J388" s="5" t="s">
        <v>216</v>
      </c>
      <c r="K388" s="5" t="s">
        <v>216</v>
      </c>
      <c r="L388" s="5" t="s">
        <v>216</v>
      </c>
      <c r="M388" s="5" t="s">
        <v>216</v>
      </c>
      <c r="N388" s="5" t="s">
        <v>216</v>
      </c>
      <c r="O388" s="5" t="s">
        <v>216</v>
      </c>
      <c r="P388" s="5" t="s">
        <v>216</v>
      </c>
      <c r="Q388" s="5">
        <v>527</v>
      </c>
      <c r="R388" s="5">
        <v>1010.1</v>
      </c>
      <c r="S388" s="5">
        <v>1010.1</v>
      </c>
      <c r="T388" s="5">
        <v>1185.0999999999999</v>
      </c>
      <c r="U388" s="5">
        <v>1185.0999999999999</v>
      </c>
      <c r="V388" s="5">
        <v>1185.0999999999999</v>
      </c>
      <c r="W388" s="5">
        <v>1185.0999999999999</v>
      </c>
    </row>
    <row r="389" spans="1:23" x14ac:dyDescent="0.25">
      <c r="A389" s="4" t="s">
        <v>15455</v>
      </c>
      <c r="B389" s="4" t="s">
        <v>15254</v>
      </c>
      <c r="C389" s="4" t="s">
        <v>3525</v>
      </c>
      <c r="D389" s="1" t="s">
        <v>11857</v>
      </c>
      <c r="E389" s="5" t="s">
        <v>216</v>
      </c>
      <c r="F389" s="5" t="s">
        <v>216</v>
      </c>
      <c r="G389" s="5" t="s">
        <v>216</v>
      </c>
      <c r="H389" s="5">
        <v>572.5</v>
      </c>
      <c r="I389" s="5" t="s">
        <v>216</v>
      </c>
      <c r="J389" s="5" t="s">
        <v>216</v>
      </c>
      <c r="K389" s="5" t="s">
        <v>216</v>
      </c>
      <c r="L389" s="5" t="s">
        <v>216</v>
      </c>
      <c r="M389" s="5" t="s">
        <v>216</v>
      </c>
      <c r="N389" s="5" t="s">
        <v>216</v>
      </c>
      <c r="O389" s="5" t="s">
        <v>216</v>
      </c>
      <c r="P389" s="5" t="s">
        <v>216</v>
      </c>
      <c r="Q389" s="5">
        <v>788.5</v>
      </c>
      <c r="R389" s="5">
        <v>1350.9</v>
      </c>
      <c r="S389" s="5">
        <v>1350.9</v>
      </c>
      <c r="T389" s="5">
        <v>1550.9</v>
      </c>
      <c r="U389" s="5">
        <v>1550.9</v>
      </c>
      <c r="V389" s="5">
        <v>1550.9</v>
      </c>
      <c r="W389" s="5">
        <v>1550.9</v>
      </c>
    </row>
    <row r="390" spans="1:23" x14ac:dyDescent="0.25">
      <c r="A390" s="4" t="s">
        <v>15456</v>
      </c>
      <c r="B390" s="4" t="s">
        <v>15254</v>
      </c>
      <c r="C390" s="4" t="s">
        <v>3429</v>
      </c>
      <c r="D390" s="1" t="s">
        <v>3430</v>
      </c>
      <c r="E390" s="5" t="s">
        <v>216</v>
      </c>
      <c r="F390" s="5" t="s">
        <v>216</v>
      </c>
      <c r="G390" s="5" t="s">
        <v>216</v>
      </c>
      <c r="H390" s="5">
        <v>607</v>
      </c>
      <c r="I390" s="5" t="s">
        <v>216</v>
      </c>
      <c r="J390" s="5" t="s">
        <v>216</v>
      </c>
      <c r="K390" s="5" t="s">
        <v>216</v>
      </c>
      <c r="L390" s="5" t="s">
        <v>216</v>
      </c>
      <c r="M390" s="5" t="s">
        <v>216</v>
      </c>
      <c r="N390" s="5" t="s">
        <v>216</v>
      </c>
      <c r="O390" s="5" t="s">
        <v>216</v>
      </c>
      <c r="P390" s="5" t="s">
        <v>216</v>
      </c>
      <c r="Q390" s="5">
        <v>884</v>
      </c>
      <c r="R390" s="5">
        <v>892</v>
      </c>
      <c r="S390" s="5">
        <v>900</v>
      </c>
      <c r="T390" s="5">
        <v>763</v>
      </c>
      <c r="U390" s="5">
        <v>8</v>
      </c>
      <c r="V390" s="5">
        <v>761</v>
      </c>
      <c r="W390" s="5">
        <v>720</v>
      </c>
    </row>
    <row r="391" spans="1:23" x14ac:dyDescent="0.25">
      <c r="A391" s="4" t="s">
        <v>15457</v>
      </c>
      <c r="B391" s="4" t="s">
        <v>15254</v>
      </c>
      <c r="C391" s="4" t="s">
        <v>3432</v>
      </c>
      <c r="D391" s="1" t="s">
        <v>10533</v>
      </c>
      <c r="E391" s="5" t="s">
        <v>216</v>
      </c>
      <c r="F391" s="5" t="s">
        <v>216</v>
      </c>
      <c r="G391" s="5" t="s">
        <v>216</v>
      </c>
      <c r="H391" s="5">
        <v>66.2</v>
      </c>
      <c r="I391" s="5" t="s">
        <v>216</v>
      </c>
      <c r="J391" s="5" t="s">
        <v>216</v>
      </c>
      <c r="K391" s="5" t="s">
        <v>216</v>
      </c>
      <c r="L391" s="5" t="s">
        <v>216</v>
      </c>
      <c r="M391" s="5" t="s">
        <v>216</v>
      </c>
      <c r="N391" s="5" t="s">
        <v>216</v>
      </c>
      <c r="O391" s="5" t="s">
        <v>216</v>
      </c>
      <c r="P391" s="5" t="s">
        <v>216</v>
      </c>
      <c r="Q391" s="5">
        <v>66.7</v>
      </c>
      <c r="R391" s="5">
        <v>87.8</v>
      </c>
      <c r="S391" s="5">
        <v>88.5</v>
      </c>
      <c r="T391" s="5">
        <v>88.8</v>
      </c>
      <c r="U391" s="5">
        <v>91.9</v>
      </c>
      <c r="V391" s="5">
        <v>122</v>
      </c>
      <c r="W391" s="5">
        <v>193.7</v>
      </c>
    </row>
    <row r="392" spans="1:23" x14ac:dyDescent="0.25">
      <c r="A392" s="4" t="s">
        <v>15458</v>
      </c>
      <c r="B392" s="4" t="s">
        <v>15254</v>
      </c>
      <c r="C392" s="4" t="s">
        <v>9511</v>
      </c>
      <c r="D392" s="1" t="s">
        <v>11858</v>
      </c>
      <c r="E392" s="5" t="s">
        <v>216</v>
      </c>
      <c r="F392" s="5" t="s">
        <v>216</v>
      </c>
      <c r="G392" s="5" t="s">
        <v>216</v>
      </c>
      <c r="H392" s="5">
        <v>3102</v>
      </c>
      <c r="I392" s="5" t="s">
        <v>216</v>
      </c>
      <c r="J392" s="5" t="s">
        <v>216</v>
      </c>
      <c r="K392" s="5" t="s">
        <v>216</v>
      </c>
      <c r="L392" s="5" t="s">
        <v>216</v>
      </c>
      <c r="M392" s="5" t="s">
        <v>216</v>
      </c>
      <c r="N392" s="5" t="s">
        <v>216</v>
      </c>
      <c r="O392" s="5" t="s">
        <v>216</v>
      </c>
      <c r="P392" s="5" t="s">
        <v>216</v>
      </c>
      <c r="Q392" s="5">
        <v>3105</v>
      </c>
      <c r="R392" s="5">
        <v>4001</v>
      </c>
      <c r="S392" s="5">
        <v>4035</v>
      </c>
      <c r="T392" s="5">
        <v>4050</v>
      </c>
      <c r="U392" s="5">
        <v>4108</v>
      </c>
      <c r="V392" s="5">
        <v>3746</v>
      </c>
      <c r="W392" s="5">
        <v>6065</v>
      </c>
    </row>
    <row r="393" spans="1:23" x14ac:dyDescent="0.25">
      <c r="A393" s="4" t="s">
        <v>15459</v>
      </c>
      <c r="B393" s="4" t="s">
        <v>15254</v>
      </c>
      <c r="C393" s="4" t="s">
        <v>3531</v>
      </c>
      <c r="D393" s="1" t="s">
        <v>11859</v>
      </c>
      <c r="E393" s="5" t="s">
        <v>216</v>
      </c>
      <c r="F393" s="5" t="s">
        <v>216</v>
      </c>
      <c r="G393" s="5" t="s">
        <v>216</v>
      </c>
      <c r="H393" s="5">
        <v>2454</v>
      </c>
      <c r="I393" s="5" t="s">
        <v>216</v>
      </c>
      <c r="J393" s="5" t="s">
        <v>216</v>
      </c>
      <c r="K393" s="5" t="s">
        <v>216</v>
      </c>
      <c r="L393" s="5" t="s">
        <v>216</v>
      </c>
      <c r="M393" s="5" t="s">
        <v>216</v>
      </c>
      <c r="N393" s="5" t="s">
        <v>216</v>
      </c>
      <c r="O393" s="5" t="s">
        <v>216</v>
      </c>
      <c r="P393" s="5" t="s">
        <v>216</v>
      </c>
      <c r="Q393" s="5">
        <v>2481</v>
      </c>
      <c r="R393" s="5">
        <v>2504</v>
      </c>
      <c r="S393" s="5">
        <v>2726</v>
      </c>
      <c r="T393" s="5">
        <v>2736</v>
      </c>
      <c r="U393" s="5">
        <v>2775</v>
      </c>
      <c r="V393" s="5">
        <v>2988</v>
      </c>
      <c r="W393" s="5">
        <v>4725</v>
      </c>
    </row>
    <row r="394" spans="1:23" x14ac:dyDescent="0.25">
      <c r="A394" s="4" t="s">
        <v>15460</v>
      </c>
      <c r="B394" s="4" t="s">
        <v>15254</v>
      </c>
      <c r="C394" s="4" t="s">
        <v>3447</v>
      </c>
      <c r="D394" s="1" t="s">
        <v>11860</v>
      </c>
      <c r="E394" s="5" t="s">
        <v>216</v>
      </c>
      <c r="F394" s="5" t="s">
        <v>216</v>
      </c>
      <c r="G394" s="5" t="s">
        <v>216</v>
      </c>
      <c r="H394" s="5">
        <v>72.099999999999994</v>
      </c>
      <c r="I394" s="5" t="s">
        <v>216</v>
      </c>
      <c r="J394" s="5" t="s">
        <v>216</v>
      </c>
      <c r="K394" s="5" t="s">
        <v>216</v>
      </c>
      <c r="L394" s="5" t="s">
        <v>216</v>
      </c>
      <c r="M394" s="5" t="s">
        <v>216</v>
      </c>
      <c r="N394" s="5" t="s">
        <v>216</v>
      </c>
      <c r="O394" s="5" t="s">
        <v>216</v>
      </c>
      <c r="P394" s="5" t="s">
        <v>216</v>
      </c>
      <c r="Q394" s="5">
        <v>72.89</v>
      </c>
      <c r="R394" s="5">
        <v>73.5</v>
      </c>
      <c r="S394" s="5">
        <v>79.7</v>
      </c>
      <c r="T394" s="5">
        <v>80</v>
      </c>
      <c r="U394" s="5">
        <v>81.099999999999994</v>
      </c>
      <c r="V394" s="5">
        <v>87.3</v>
      </c>
      <c r="W394" s="5">
        <v>149.69999999999999</v>
      </c>
    </row>
    <row r="395" spans="1:23" x14ac:dyDescent="0.25">
      <c r="A395" s="4" t="s">
        <v>15461</v>
      </c>
      <c r="B395" s="4" t="s">
        <v>15254</v>
      </c>
      <c r="C395" s="4" t="s">
        <v>3453</v>
      </c>
      <c r="D395" s="1" t="s">
        <v>11861</v>
      </c>
      <c r="E395" s="5" t="s">
        <v>216</v>
      </c>
      <c r="F395" s="5" t="s">
        <v>216</v>
      </c>
      <c r="G395" s="5" t="s">
        <v>216</v>
      </c>
      <c r="H395" s="5">
        <v>4940</v>
      </c>
      <c r="I395" s="5" t="s">
        <v>216</v>
      </c>
      <c r="J395" s="5" t="s">
        <v>216</v>
      </c>
      <c r="K395" s="5" t="s">
        <v>216</v>
      </c>
      <c r="L395" s="5" t="s">
        <v>216</v>
      </c>
      <c r="M395" s="5" t="s">
        <v>216</v>
      </c>
      <c r="N395" s="5" t="s">
        <v>216</v>
      </c>
      <c r="O395" s="5" t="s">
        <v>216</v>
      </c>
      <c r="P395" s="5" t="s">
        <v>216</v>
      </c>
      <c r="Q395" s="5">
        <v>5534</v>
      </c>
      <c r="R395" s="5">
        <v>5587</v>
      </c>
      <c r="S395" s="5">
        <v>5635</v>
      </c>
      <c r="T395" s="5">
        <v>5657</v>
      </c>
      <c r="U395" s="5">
        <v>5737</v>
      </c>
      <c r="V395" s="5">
        <v>5710</v>
      </c>
      <c r="W395" s="5">
        <v>5940</v>
      </c>
    </row>
    <row r="396" spans="1:23" x14ac:dyDescent="0.25">
      <c r="A396" s="4" t="s">
        <v>15462</v>
      </c>
      <c r="B396" s="4" t="s">
        <v>15254</v>
      </c>
      <c r="C396" s="4" t="s">
        <v>3456</v>
      </c>
      <c r="D396" s="1" t="s">
        <v>11862</v>
      </c>
      <c r="E396" s="5" t="s">
        <v>216</v>
      </c>
      <c r="F396" s="5" t="s">
        <v>216</v>
      </c>
      <c r="G396" s="5" t="s">
        <v>216</v>
      </c>
      <c r="H396" s="5">
        <v>4254</v>
      </c>
      <c r="I396" s="5" t="s">
        <v>216</v>
      </c>
      <c r="J396" s="5" t="s">
        <v>216</v>
      </c>
      <c r="K396" s="5" t="s">
        <v>216</v>
      </c>
      <c r="L396" s="5" t="s">
        <v>216</v>
      </c>
      <c r="M396" s="5" t="s">
        <v>216</v>
      </c>
      <c r="N396" s="5" t="s">
        <v>216</v>
      </c>
      <c r="O396" s="5" t="s">
        <v>216</v>
      </c>
      <c r="P396" s="5" t="s">
        <v>216</v>
      </c>
      <c r="Q396" s="5">
        <v>4665</v>
      </c>
      <c r="R396" s="5">
        <v>4711</v>
      </c>
      <c r="S396" s="5">
        <v>4751</v>
      </c>
      <c r="T396" s="5">
        <v>4769</v>
      </c>
      <c r="U396" s="5">
        <v>4734</v>
      </c>
      <c r="V396" s="5">
        <v>4850</v>
      </c>
      <c r="W396" s="5">
        <v>5080</v>
      </c>
    </row>
    <row r="397" spans="1:23" x14ac:dyDescent="0.25">
      <c r="A397" s="4" t="s">
        <v>15463</v>
      </c>
      <c r="B397" s="4" t="s">
        <v>15254</v>
      </c>
      <c r="C397" s="4" t="s">
        <v>3459</v>
      </c>
      <c r="D397" s="1" t="s">
        <v>11863</v>
      </c>
      <c r="E397" s="5" t="s">
        <v>216</v>
      </c>
      <c r="F397" s="5" t="s">
        <v>216</v>
      </c>
      <c r="G397" s="5" t="s">
        <v>216</v>
      </c>
      <c r="H397" s="5">
        <v>2892</v>
      </c>
      <c r="I397" s="5" t="s">
        <v>216</v>
      </c>
      <c r="J397" s="5" t="s">
        <v>216</v>
      </c>
      <c r="K397" s="5" t="s">
        <v>216</v>
      </c>
      <c r="L397" s="5" t="s">
        <v>216</v>
      </c>
      <c r="M397" s="5" t="s">
        <v>216</v>
      </c>
      <c r="N397" s="5" t="s">
        <v>216</v>
      </c>
      <c r="O397" s="5" t="s">
        <v>216</v>
      </c>
      <c r="P397" s="5" t="s">
        <v>216</v>
      </c>
      <c r="Q397" s="5">
        <v>3175</v>
      </c>
      <c r="R397" s="5">
        <v>3206</v>
      </c>
      <c r="S397" s="5">
        <v>3234</v>
      </c>
      <c r="T397" s="5">
        <v>3247</v>
      </c>
      <c r="U397" s="5">
        <v>3293</v>
      </c>
      <c r="V397" s="5">
        <v>3969</v>
      </c>
      <c r="W397" s="5">
        <v>4916</v>
      </c>
    </row>
    <row r="398" spans="1:23" x14ac:dyDescent="0.25">
      <c r="A398" s="4" t="s">
        <v>15464</v>
      </c>
      <c r="B398" s="4" t="s">
        <v>15254</v>
      </c>
      <c r="C398" s="4" t="s">
        <v>3471</v>
      </c>
      <c r="D398" s="1" t="s">
        <v>3472</v>
      </c>
      <c r="E398" s="5" t="s">
        <v>216</v>
      </c>
      <c r="F398" s="5" t="s">
        <v>216</v>
      </c>
      <c r="G398" s="5" t="s">
        <v>216</v>
      </c>
      <c r="H398" s="5">
        <v>0</v>
      </c>
      <c r="I398" s="5" t="s">
        <v>216</v>
      </c>
      <c r="J398" s="5" t="s">
        <v>216</v>
      </c>
      <c r="K398" s="5" t="s">
        <v>216</v>
      </c>
      <c r="L398" s="5" t="s">
        <v>216</v>
      </c>
      <c r="M398" s="5" t="s">
        <v>216</v>
      </c>
      <c r="N398" s="5" t="s">
        <v>216</v>
      </c>
      <c r="O398" s="5" t="s">
        <v>216</v>
      </c>
      <c r="P398" s="5" t="s">
        <v>216</v>
      </c>
      <c r="Q398" s="5">
        <v>0</v>
      </c>
      <c r="R398" s="5">
        <v>0</v>
      </c>
      <c r="S398" s="5">
        <v>0</v>
      </c>
      <c r="T398" s="5">
        <v>0</v>
      </c>
      <c r="U398" s="5">
        <v>0</v>
      </c>
      <c r="V398" s="5">
        <v>0</v>
      </c>
      <c r="W398" s="5">
        <v>0</v>
      </c>
    </row>
    <row r="399" spans="1:23" x14ac:dyDescent="0.25">
      <c r="A399" s="4" t="s">
        <v>15465</v>
      </c>
      <c r="B399" s="4" t="s">
        <v>15254</v>
      </c>
      <c r="C399" s="4" t="s">
        <v>3474</v>
      </c>
      <c r="D399" s="1" t="s">
        <v>3475</v>
      </c>
      <c r="E399" s="5" t="s">
        <v>216</v>
      </c>
      <c r="F399" s="5" t="s">
        <v>216</v>
      </c>
      <c r="G399" s="5" t="s">
        <v>216</v>
      </c>
      <c r="H399" s="5">
        <v>0</v>
      </c>
      <c r="I399" s="5" t="s">
        <v>216</v>
      </c>
      <c r="J399" s="5" t="s">
        <v>216</v>
      </c>
      <c r="K399" s="5" t="s">
        <v>216</v>
      </c>
      <c r="L399" s="5" t="s">
        <v>216</v>
      </c>
      <c r="M399" s="5" t="s">
        <v>216</v>
      </c>
      <c r="N399" s="5" t="s">
        <v>216</v>
      </c>
      <c r="O399" s="5" t="s">
        <v>216</v>
      </c>
      <c r="P399" s="5" t="s">
        <v>216</v>
      </c>
      <c r="Q399" s="5">
        <v>0</v>
      </c>
      <c r="R399" s="5">
        <v>0</v>
      </c>
      <c r="S399" s="5">
        <v>0</v>
      </c>
      <c r="T399" s="5">
        <v>0</v>
      </c>
      <c r="U399" s="5">
        <v>0</v>
      </c>
      <c r="V399" s="5">
        <v>0</v>
      </c>
      <c r="W399" s="5">
        <v>0</v>
      </c>
    </row>
    <row r="400" spans="1:23" x14ac:dyDescent="0.25">
      <c r="A400" s="4" t="s">
        <v>15466</v>
      </c>
      <c r="B400" s="4" t="s">
        <v>15254</v>
      </c>
      <c r="C400" s="4" t="s">
        <v>3477</v>
      </c>
      <c r="D400" s="1" t="s">
        <v>11864</v>
      </c>
      <c r="E400" s="5" t="s">
        <v>216</v>
      </c>
      <c r="F400" s="5" t="s">
        <v>216</v>
      </c>
      <c r="G400" s="5" t="s">
        <v>216</v>
      </c>
      <c r="H400" s="5">
        <v>0</v>
      </c>
      <c r="I400" s="5" t="s">
        <v>216</v>
      </c>
      <c r="J400" s="5" t="s">
        <v>216</v>
      </c>
      <c r="K400" s="5" t="s">
        <v>216</v>
      </c>
      <c r="L400" s="5" t="s">
        <v>216</v>
      </c>
      <c r="M400" s="5" t="s">
        <v>216</v>
      </c>
      <c r="N400" s="5" t="s">
        <v>216</v>
      </c>
      <c r="O400" s="5" t="s">
        <v>216</v>
      </c>
      <c r="P400" s="5" t="s">
        <v>216</v>
      </c>
      <c r="Q400" s="5">
        <v>0</v>
      </c>
      <c r="R400" s="5">
        <v>0</v>
      </c>
      <c r="S400" s="5">
        <v>0</v>
      </c>
      <c r="T400" s="5">
        <v>0</v>
      </c>
      <c r="U400" s="5">
        <v>0</v>
      </c>
      <c r="V400" s="5">
        <v>0</v>
      </c>
      <c r="W400" s="5">
        <v>0</v>
      </c>
    </row>
    <row r="401" spans="1:23" x14ac:dyDescent="0.25">
      <c r="A401" s="4" t="s">
        <v>15467</v>
      </c>
      <c r="B401" s="4" t="s">
        <v>15254</v>
      </c>
      <c r="C401" s="4" t="s">
        <v>3480</v>
      </c>
      <c r="D401" s="1" t="s">
        <v>3481</v>
      </c>
      <c r="E401" s="5" t="s">
        <v>216</v>
      </c>
      <c r="F401" s="5" t="s">
        <v>216</v>
      </c>
      <c r="G401" s="5" t="s">
        <v>216</v>
      </c>
      <c r="H401" s="5">
        <v>0</v>
      </c>
      <c r="I401" s="5" t="s">
        <v>216</v>
      </c>
      <c r="J401" s="5" t="s">
        <v>216</v>
      </c>
      <c r="K401" s="5" t="s">
        <v>216</v>
      </c>
      <c r="L401" s="5" t="s">
        <v>216</v>
      </c>
      <c r="M401" s="5" t="s">
        <v>216</v>
      </c>
      <c r="N401" s="5" t="s">
        <v>216</v>
      </c>
      <c r="O401" s="5" t="s">
        <v>216</v>
      </c>
      <c r="P401" s="5" t="s">
        <v>216</v>
      </c>
      <c r="Q401" s="5">
        <v>0</v>
      </c>
      <c r="R401" s="5">
        <v>0</v>
      </c>
      <c r="S401" s="5">
        <v>0</v>
      </c>
      <c r="T401" s="5">
        <v>0</v>
      </c>
      <c r="U401" s="5">
        <v>0</v>
      </c>
      <c r="V401" s="5">
        <v>0</v>
      </c>
      <c r="W401" s="5">
        <v>0</v>
      </c>
    </row>
    <row r="402" spans="1:23" x14ac:dyDescent="0.25">
      <c r="A402" s="4" t="s">
        <v>15468</v>
      </c>
      <c r="B402" s="4" t="s">
        <v>15254</v>
      </c>
      <c r="C402" s="4" t="s">
        <v>3489</v>
      </c>
      <c r="D402" s="1" t="s">
        <v>3490</v>
      </c>
      <c r="E402" s="5" t="s">
        <v>216</v>
      </c>
      <c r="F402" s="5" t="s">
        <v>216</v>
      </c>
      <c r="G402" s="5" t="s">
        <v>216</v>
      </c>
      <c r="H402" s="5">
        <v>0.20080000000000001</v>
      </c>
      <c r="I402" s="5" t="s">
        <v>216</v>
      </c>
      <c r="J402" s="5" t="s">
        <v>216</v>
      </c>
      <c r="K402" s="5" t="s">
        <v>216</v>
      </c>
      <c r="L402" s="5" t="s">
        <v>216</v>
      </c>
      <c r="M402" s="5" t="s">
        <v>216</v>
      </c>
      <c r="N402" s="5" t="s">
        <v>216</v>
      </c>
      <c r="O402" s="5" t="s">
        <v>216</v>
      </c>
      <c r="P402" s="5" t="s">
        <v>216</v>
      </c>
      <c r="Q402" s="5">
        <v>0.01</v>
      </c>
      <c r="R402" s="5">
        <v>0.01</v>
      </c>
      <c r="S402" s="5">
        <v>0.01</v>
      </c>
      <c r="T402" s="5">
        <v>0.01</v>
      </c>
      <c r="U402" s="5">
        <v>0.01</v>
      </c>
      <c r="V402" s="5">
        <v>0.01</v>
      </c>
      <c r="W402" s="5">
        <v>0.01</v>
      </c>
    </row>
    <row r="403" spans="1:23" x14ac:dyDescent="0.25">
      <c r="A403" s="4" t="s">
        <v>15469</v>
      </c>
      <c r="B403" s="4" t="s">
        <v>15254</v>
      </c>
      <c r="C403" s="4" t="s">
        <v>3492</v>
      </c>
      <c r="D403" s="1" t="s">
        <v>3493</v>
      </c>
      <c r="E403" s="5" t="s">
        <v>216</v>
      </c>
      <c r="F403" s="5" t="s">
        <v>216</v>
      </c>
      <c r="G403" s="5" t="s">
        <v>216</v>
      </c>
      <c r="H403" s="5">
        <v>0.1</v>
      </c>
      <c r="I403" s="5" t="s">
        <v>216</v>
      </c>
      <c r="J403" s="5" t="s">
        <v>216</v>
      </c>
      <c r="K403" s="5" t="s">
        <v>216</v>
      </c>
      <c r="L403" s="5" t="s">
        <v>216</v>
      </c>
      <c r="M403" s="5" t="s">
        <v>216</v>
      </c>
      <c r="N403" s="5" t="s">
        <v>216</v>
      </c>
      <c r="O403" s="5" t="s">
        <v>216</v>
      </c>
      <c r="P403" s="5" t="s">
        <v>216</v>
      </c>
      <c r="Q403" s="5">
        <v>0.1</v>
      </c>
      <c r="R403" s="5">
        <v>0.1</v>
      </c>
      <c r="S403" s="5">
        <v>0.1</v>
      </c>
      <c r="T403" s="5">
        <v>0.1</v>
      </c>
      <c r="U403" s="5">
        <v>0.1</v>
      </c>
      <c r="V403" s="5">
        <v>0.1</v>
      </c>
      <c r="W403" s="5">
        <v>0.01</v>
      </c>
    </row>
    <row r="404" spans="1:23" x14ac:dyDescent="0.25">
      <c r="A404" s="4" t="s">
        <v>15470</v>
      </c>
      <c r="B404" s="4" t="s">
        <v>15254</v>
      </c>
      <c r="C404" s="4" t="s">
        <v>3522</v>
      </c>
      <c r="D404" s="1" t="s">
        <v>9493</v>
      </c>
      <c r="E404" s="5" t="s">
        <v>216</v>
      </c>
      <c r="F404" s="5" t="s">
        <v>216</v>
      </c>
      <c r="G404" s="5" t="s">
        <v>216</v>
      </c>
      <c r="H404" s="5">
        <v>0</v>
      </c>
      <c r="I404" s="5" t="s">
        <v>216</v>
      </c>
      <c r="J404" s="5" t="s">
        <v>216</v>
      </c>
      <c r="K404" s="5" t="s">
        <v>216</v>
      </c>
      <c r="L404" s="5" t="s">
        <v>216</v>
      </c>
      <c r="M404" s="5" t="s">
        <v>216</v>
      </c>
      <c r="N404" s="5" t="s">
        <v>216</v>
      </c>
      <c r="O404" s="5" t="s">
        <v>216</v>
      </c>
      <c r="P404" s="5" t="s">
        <v>216</v>
      </c>
      <c r="Q404" s="5">
        <v>0</v>
      </c>
      <c r="R404" s="5">
        <v>0</v>
      </c>
      <c r="S404" s="5">
        <v>0</v>
      </c>
      <c r="T404" s="5">
        <v>0</v>
      </c>
      <c r="U404" s="5">
        <v>0</v>
      </c>
      <c r="V404" s="5">
        <v>0</v>
      </c>
      <c r="W404" s="5">
        <v>0</v>
      </c>
    </row>
    <row r="405" spans="1:23" x14ac:dyDescent="0.25">
      <c r="A405" s="4" t="s">
        <v>15471</v>
      </c>
      <c r="B405" s="4" t="s">
        <v>15254</v>
      </c>
      <c r="C405" s="4" t="s">
        <v>3501</v>
      </c>
      <c r="D405" s="1" t="s">
        <v>3502</v>
      </c>
      <c r="E405" s="5" t="s">
        <v>216</v>
      </c>
      <c r="F405" s="5" t="s">
        <v>216</v>
      </c>
      <c r="G405" s="5" t="s">
        <v>216</v>
      </c>
      <c r="H405" s="5">
        <v>0</v>
      </c>
      <c r="I405" s="5" t="s">
        <v>216</v>
      </c>
      <c r="J405" s="5" t="s">
        <v>216</v>
      </c>
      <c r="K405" s="5" t="s">
        <v>216</v>
      </c>
      <c r="L405" s="5" t="s">
        <v>216</v>
      </c>
      <c r="M405" s="5" t="s">
        <v>216</v>
      </c>
      <c r="N405" s="5" t="s">
        <v>216</v>
      </c>
      <c r="O405" s="5" t="s">
        <v>216</v>
      </c>
      <c r="P405" s="5" t="s">
        <v>216</v>
      </c>
      <c r="Q405" s="5">
        <v>0</v>
      </c>
      <c r="R405" s="5">
        <v>0</v>
      </c>
      <c r="S405" s="5">
        <v>0</v>
      </c>
      <c r="T405" s="5">
        <v>0</v>
      </c>
      <c r="U405" s="5">
        <v>0</v>
      </c>
      <c r="V405" s="5">
        <v>0</v>
      </c>
      <c r="W405" s="5">
        <v>0</v>
      </c>
    </row>
    <row r="406" spans="1:23" x14ac:dyDescent="0.25">
      <c r="A406" s="4" t="s">
        <v>15472</v>
      </c>
      <c r="B406" s="4" t="s">
        <v>15254</v>
      </c>
      <c r="C406" s="4" t="s">
        <v>3504</v>
      </c>
      <c r="D406" s="1" t="s">
        <v>9496</v>
      </c>
      <c r="E406" s="5" t="s">
        <v>216</v>
      </c>
      <c r="F406" s="5" t="s">
        <v>216</v>
      </c>
      <c r="G406" s="5" t="s">
        <v>216</v>
      </c>
      <c r="H406" s="5">
        <v>0</v>
      </c>
      <c r="I406" s="5" t="s">
        <v>216</v>
      </c>
      <c r="J406" s="5" t="s">
        <v>216</v>
      </c>
      <c r="K406" s="5" t="s">
        <v>216</v>
      </c>
      <c r="L406" s="5" t="s">
        <v>216</v>
      </c>
      <c r="M406" s="5" t="s">
        <v>216</v>
      </c>
      <c r="N406" s="5" t="s">
        <v>216</v>
      </c>
      <c r="O406" s="5" t="s">
        <v>216</v>
      </c>
      <c r="P406" s="5" t="s">
        <v>216</v>
      </c>
      <c r="Q406" s="5">
        <v>0</v>
      </c>
      <c r="R406" s="5">
        <v>0</v>
      </c>
      <c r="S406" s="5">
        <v>0</v>
      </c>
      <c r="T406" s="5">
        <v>0</v>
      </c>
      <c r="U406" s="5">
        <v>0</v>
      </c>
      <c r="V406" s="5">
        <v>0</v>
      </c>
      <c r="W406" s="5">
        <v>0</v>
      </c>
    </row>
    <row r="407" spans="1:23" x14ac:dyDescent="0.25">
      <c r="A407" s="4" t="s">
        <v>15473</v>
      </c>
      <c r="B407" s="4" t="s">
        <v>15254</v>
      </c>
      <c r="C407" s="4" t="s">
        <v>9498</v>
      </c>
      <c r="D407" s="1" t="s">
        <v>9499</v>
      </c>
      <c r="E407" s="5" t="s">
        <v>216</v>
      </c>
      <c r="F407" s="5" t="s">
        <v>216</v>
      </c>
      <c r="G407" s="5" t="s">
        <v>216</v>
      </c>
      <c r="H407" s="5">
        <v>0</v>
      </c>
      <c r="I407" s="5" t="s">
        <v>216</v>
      </c>
      <c r="J407" s="5" t="s">
        <v>216</v>
      </c>
      <c r="K407" s="5" t="s">
        <v>216</v>
      </c>
      <c r="L407" s="5" t="s">
        <v>216</v>
      </c>
      <c r="M407" s="5" t="s">
        <v>216</v>
      </c>
      <c r="N407" s="5" t="s">
        <v>216</v>
      </c>
      <c r="O407" s="5" t="s">
        <v>216</v>
      </c>
      <c r="P407" s="5" t="s">
        <v>216</v>
      </c>
      <c r="Q407" s="5">
        <v>0</v>
      </c>
      <c r="R407" s="5">
        <v>0</v>
      </c>
      <c r="S407" s="5">
        <v>0</v>
      </c>
      <c r="T407" s="5">
        <v>0</v>
      </c>
      <c r="U407" s="5">
        <v>0</v>
      </c>
      <c r="V407" s="5">
        <v>0</v>
      </c>
      <c r="W407" s="5">
        <v>0</v>
      </c>
    </row>
    <row r="408" spans="1:23" x14ac:dyDescent="0.25">
      <c r="A408" s="4" t="s">
        <v>15474</v>
      </c>
      <c r="B408" s="4" t="s">
        <v>15254</v>
      </c>
      <c r="C408" s="4" t="s">
        <v>3507</v>
      </c>
      <c r="D408" s="1" t="s">
        <v>9501</v>
      </c>
      <c r="E408" s="5" t="s">
        <v>216</v>
      </c>
      <c r="F408" s="5" t="s">
        <v>216</v>
      </c>
      <c r="G408" s="5" t="s">
        <v>216</v>
      </c>
      <c r="H408" s="5">
        <v>0</v>
      </c>
      <c r="I408" s="5" t="s">
        <v>216</v>
      </c>
      <c r="J408" s="5" t="s">
        <v>216</v>
      </c>
      <c r="K408" s="5" t="s">
        <v>216</v>
      </c>
      <c r="L408" s="5" t="s">
        <v>216</v>
      </c>
      <c r="M408" s="5" t="s">
        <v>216</v>
      </c>
      <c r="N408" s="5" t="s">
        <v>216</v>
      </c>
      <c r="O408" s="5" t="s">
        <v>216</v>
      </c>
      <c r="P408" s="5" t="s">
        <v>216</v>
      </c>
      <c r="Q408" s="5">
        <v>0</v>
      </c>
      <c r="R408" s="5">
        <v>0</v>
      </c>
      <c r="S408" s="5">
        <v>0</v>
      </c>
      <c r="T408" s="5">
        <v>0</v>
      </c>
      <c r="U408" s="5">
        <v>0</v>
      </c>
      <c r="V408" s="5">
        <v>0</v>
      </c>
      <c r="W408" s="5">
        <v>0</v>
      </c>
    </row>
    <row r="409" spans="1:23" x14ac:dyDescent="0.25">
      <c r="A409" s="4" t="s">
        <v>15475</v>
      </c>
      <c r="B409" s="4" t="s">
        <v>15254</v>
      </c>
      <c r="C409" s="4" t="s">
        <v>3510</v>
      </c>
      <c r="D409" s="1" t="s">
        <v>9503</v>
      </c>
      <c r="E409" s="5" t="s">
        <v>216</v>
      </c>
      <c r="F409" s="5" t="s">
        <v>216</v>
      </c>
      <c r="G409" s="5" t="s">
        <v>216</v>
      </c>
      <c r="H409" s="5">
        <v>0</v>
      </c>
      <c r="I409" s="5" t="s">
        <v>216</v>
      </c>
      <c r="J409" s="5" t="s">
        <v>216</v>
      </c>
      <c r="K409" s="5" t="s">
        <v>216</v>
      </c>
      <c r="L409" s="5" t="s">
        <v>216</v>
      </c>
      <c r="M409" s="5" t="s">
        <v>216</v>
      </c>
      <c r="N409" s="5" t="s">
        <v>216</v>
      </c>
      <c r="O409" s="5" t="s">
        <v>216</v>
      </c>
      <c r="P409" s="5" t="s">
        <v>216</v>
      </c>
      <c r="Q409" s="5">
        <v>0</v>
      </c>
      <c r="R409" s="5">
        <v>0</v>
      </c>
      <c r="S409" s="5">
        <v>0</v>
      </c>
      <c r="T409" s="5">
        <v>0</v>
      </c>
      <c r="U409" s="5">
        <v>0</v>
      </c>
      <c r="V409" s="5">
        <v>0</v>
      </c>
      <c r="W409" s="5">
        <v>0</v>
      </c>
    </row>
    <row r="410" spans="1:23" x14ac:dyDescent="0.25">
      <c r="A410" s="4" t="s">
        <v>15476</v>
      </c>
      <c r="B410" s="4" t="s">
        <v>15254</v>
      </c>
      <c r="C410" s="4" t="s">
        <v>3516</v>
      </c>
      <c r="D410" s="1" t="s">
        <v>9505</v>
      </c>
      <c r="E410" s="5" t="s">
        <v>216</v>
      </c>
      <c r="F410" s="5" t="s">
        <v>216</v>
      </c>
      <c r="G410" s="5" t="s">
        <v>216</v>
      </c>
      <c r="H410" s="5">
        <v>0</v>
      </c>
      <c r="I410" s="5" t="s">
        <v>216</v>
      </c>
      <c r="J410" s="5" t="s">
        <v>216</v>
      </c>
      <c r="K410" s="5" t="s">
        <v>216</v>
      </c>
      <c r="L410" s="5" t="s">
        <v>216</v>
      </c>
      <c r="M410" s="5" t="s">
        <v>216</v>
      </c>
      <c r="N410" s="5" t="s">
        <v>216</v>
      </c>
      <c r="O410" s="5" t="s">
        <v>216</v>
      </c>
      <c r="P410" s="5" t="s">
        <v>216</v>
      </c>
      <c r="Q410" s="5">
        <v>0</v>
      </c>
      <c r="R410" s="5">
        <v>0</v>
      </c>
      <c r="S410" s="5">
        <v>0</v>
      </c>
      <c r="T410" s="5">
        <v>0</v>
      </c>
      <c r="U410" s="5">
        <v>0</v>
      </c>
      <c r="V410" s="5">
        <v>0</v>
      </c>
      <c r="W410" s="5">
        <v>0</v>
      </c>
    </row>
    <row r="411" spans="1:23" x14ac:dyDescent="0.25">
      <c r="A411" s="4" t="s">
        <v>15477</v>
      </c>
      <c r="B411" s="4" t="s">
        <v>15254</v>
      </c>
      <c r="C411" s="4" t="s">
        <v>3534</v>
      </c>
      <c r="D411" s="1" t="s">
        <v>11865</v>
      </c>
      <c r="E411" s="5" t="s">
        <v>216</v>
      </c>
      <c r="F411" s="5" t="s">
        <v>216</v>
      </c>
      <c r="G411" s="5" t="s">
        <v>216</v>
      </c>
      <c r="H411" s="5">
        <v>4028.666666666667</v>
      </c>
      <c r="I411" s="5" t="s">
        <v>216</v>
      </c>
      <c r="J411" s="5" t="s">
        <v>216</v>
      </c>
      <c r="K411" s="5" t="s">
        <v>216</v>
      </c>
      <c r="L411" s="5" t="s">
        <v>216</v>
      </c>
      <c r="M411" s="5" t="s">
        <v>216</v>
      </c>
      <c r="N411" s="5" t="s">
        <v>216</v>
      </c>
      <c r="O411" s="5" t="s">
        <v>216</v>
      </c>
      <c r="P411" s="5" t="s">
        <v>216</v>
      </c>
      <c r="Q411" s="5">
        <v>4458</v>
      </c>
      <c r="R411" s="5">
        <v>4501.333333333333</v>
      </c>
      <c r="S411" s="5">
        <v>4540</v>
      </c>
      <c r="T411" s="5">
        <v>4557.666666666667</v>
      </c>
      <c r="U411" s="5">
        <v>4588</v>
      </c>
      <c r="V411" s="5">
        <v>4843</v>
      </c>
      <c r="W411" s="5">
        <v>5312</v>
      </c>
    </row>
    <row r="412" spans="1:23" x14ac:dyDescent="0.25">
      <c r="A412" s="4" t="s">
        <v>15478</v>
      </c>
      <c r="B412" s="4" t="s">
        <v>15254</v>
      </c>
      <c r="C412" s="4" t="s">
        <v>3549</v>
      </c>
      <c r="D412" s="1" t="s">
        <v>15479</v>
      </c>
      <c r="E412" s="5" t="s">
        <v>216</v>
      </c>
      <c r="F412" s="5" t="s">
        <v>216</v>
      </c>
      <c r="G412" s="5" t="s">
        <v>216</v>
      </c>
      <c r="H412" s="5">
        <v>4028.666666666667</v>
      </c>
      <c r="I412" s="5" t="s">
        <v>216</v>
      </c>
      <c r="J412" s="5" t="s">
        <v>216</v>
      </c>
      <c r="K412" s="5" t="s">
        <v>216</v>
      </c>
      <c r="L412" s="5" t="s">
        <v>216</v>
      </c>
      <c r="M412" s="5" t="s">
        <v>216</v>
      </c>
      <c r="N412" s="5" t="s">
        <v>216</v>
      </c>
      <c r="O412" s="5" t="s">
        <v>216</v>
      </c>
      <c r="P412" s="5" t="s">
        <v>216</v>
      </c>
      <c r="Q412" s="5">
        <v>4458</v>
      </c>
      <c r="R412" s="5">
        <v>4501.333333333333</v>
      </c>
      <c r="S412" s="5">
        <v>4540</v>
      </c>
      <c r="T412" s="5">
        <v>4557.666666666667</v>
      </c>
      <c r="U412" s="5">
        <v>4588</v>
      </c>
      <c r="V412" s="5">
        <v>4843</v>
      </c>
      <c r="W412" s="5">
        <v>5312</v>
      </c>
    </row>
    <row r="413" spans="1:23" x14ac:dyDescent="0.25">
      <c r="A413" s="4" t="s">
        <v>15480</v>
      </c>
      <c r="B413" s="4" t="s">
        <v>15254</v>
      </c>
      <c r="C413" s="4" t="s">
        <v>3554</v>
      </c>
      <c r="D413" s="1" t="s">
        <v>12501</v>
      </c>
      <c r="E413" s="5" t="s">
        <v>216</v>
      </c>
      <c r="F413" s="5" t="s">
        <v>216</v>
      </c>
      <c r="G413" s="5" t="s">
        <v>216</v>
      </c>
      <c r="H413" s="5">
        <v>51219.999999999993</v>
      </c>
      <c r="I413" s="5" t="s">
        <v>216</v>
      </c>
      <c r="J413" s="5" t="s">
        <v>216</v>
      </c>
      <c r="K413" s="5" t="s">
        <v>216</v>
      </c>
      <c r="L413" s="5" t="s">
        <v>216</v>
      </c>
      <c r="M413" s="5" t="s">
        <v>216</v>
      </c>
      <c r="N413" s="5" t="s">
        <v>216</v>
      </c>
      <c r="O413" s="5" t="s">
        <v>216</v>
      </c>
      <c r="P413" s="5" t="s">
        <v>216</v>
      </c>
      <c r="Q413" s="5">
        <v>42885</v>
      </c>
      <c r="R413" s="5">
        <v>42342.5</v>
      </c>
      <c r="S413" s="5">
        <v>42665</v>
      </c>
      <c r="T413" s="5">
        <v>43427.5</v>
      </c>
      <c r="U413" s="5">
        <v>45545</v>
      </c>
      <c r="V413" s="5">
        <v>49212.499999999993</v>
      </c>
      <c r="W413" s="5">
        <v>48627.5</v>
      </c>
    </row>
    <row r="414" spans="1:23" x14ac:dyDescent="0.25">
      <c r="A414" s="4" t="s">
        <v>15481</v>
      </c>
      <c r="B414" s="4" t="s">
        <v>15254</v>
      </c>
      <c r="C414" s="4" t="s">
        <v>3557</v>
      </c>
      <c r="D414" s="1" t="s">
        <v>11868</v>
      </c>
      <c r="E414" s="5" t="s">
        <v>216</v>
      </c>
      <c r="F414" s="5" t="s">
        <v>216</v>
      </c>
      <c r="G414" s="5" t="s">
        <v>216</v>
      </c>
      <c r="H414" s="5">
        <v>7601.0000000000009</v>
      </c>
      <c r="I414" s="5" t="s">
        <v>216</v>
      </c>
      <c r="J414" s="5" t="s">
        <v>216</v>
      </c>
      <c r="K414" s="5" t="s">
        <v>216</v>
      </c>
      <c r="L414" s="5" t="s">
        <v>216</v>
      </c>
      <c r="M414" s="5" t="s">
        <v>216</v>
      </c>
      <c r="N414" s="5" t="s">
        <v>216</v>
      </c>
      <c r="O414" s="5" t="s">
        <v>216</v>
      </c>
      <c r="P414" s="5" t="s">
        <v>216</v>
      </c>
      <c r="Q414" s="5">
        <v>9121</v>
      </c>
      <c r="R414" s="5">
        <v>9111</v>
      </c>
      <c r="S414" s="5">
        <v>9228</v>
      </c>
      <c r="T414" s="5">
        <v>9484</v>
      </c>
      <c r="U414" s="5">
        <v>9693</v>
      </c>
      <c r="V414" s="5">
        <v>10542</v>
      </c>
      <c r="W414" s="5">
        <v>10527</v>
      </c>
    </row>
    <row r="415" spans="1:23" x14ac:dyDescent="0.25">
      <c r="A415" s="4" t="s">
        <v>15482</v>
      </c>
      <c r="B415" s="4" t="s">
        <v>15254</v>
      </c>
      <c r="C415" s="4" t="s">
        <v>3560</v>
      </c>
      <c r="D415" s="1" t="s">
        <v>11869</v>
      </c>
      <c r="E415" s="5" t="s">
        <v>216</v>
      </c>
      <c r="F415" s="5" t="s">
        <v>216</v>
      </c>
      <c r="G415" s="5" t="s">
        <v>216</v>
      </c>
      <c r="H415" s="5">
        <v>19148</v>
      </c>
      <c r="I415" s="5" t="s">
        <v>216</v>
      </c>
      <c r="J415" s="5" t="s">
        <v>216</v>
      </c>
      <c r="K415" s="5" t="s">
        <v>216</v>
      </c>
      <c r="L415" s="5" t="s">
        <v>216</v>
      </c>
      <c r="M415" s="5" t="s">
        <v>216</v>
      </c>
      <c r="N415" s="5" t="s">
        <v>216</v>
      </c>
      <c r="O415" s="5" t="s">
        <v>216</v>
      </c>
      <c r="P415" s="5" t="s">
        <v>216</v>
      </c>
      <c r="Q415" s="5">
        <v>22645</v>
      </c>
      <c r="R415" s="5">
        <v>22560</v>
      </c>
      <c r="S415" s="5">
        <v>22791</v>
      </c>
      <c r="T415" s="5">
        <v>23424</v>
      </c>
      <c r="U415" s="5">
        <v>23940</v>
      </c>
      <c r="V415" s="5">
        <v>26212</v>
      </c>
      <c r="W415" s="5">
        <v>26174</v>
      </c>
    </row>
    <row r="416" spans="1:23" x14ac:dyDescent="0.25">
      <c r="A416" s="4" t="s">
        <v>15483</v>
      </c>
      <c r="B416" s="4" t="s">
        <v>15254</v>
      </c>
      <c r="C416" s="4" t="s">
        <v>3563</v>
      </c>
      <c r="D416" s="1" t="s">
        <v>15484</v>
      </c>
      <c r="E416" s="5" t="s">
        <v>216</v>
      </c>
      <c r="F416" s="5" t="s">
        <v>216</v>
      </c>
      <c r="G416" s="5" t="s">
        <v>216</v>
      </c>
      <c r="H416" s="5">
        <v>504.2</v>
      </c>
      <c r="I416" s="5" t="s">
        <v>216</v>
      </c>
      <c r="J416" s="5" t="s">
        <v>216</v>
      </c>
      <c r="K416" s="5" t="s">
        <v>216</v>
      </c>
      <c r="L416" s="5" t="s">
        <v>216</v>
      </c>
      <c r="M416" s="5" t="s">
        <v>216</v>
      </c>
      <c r="N416" s="5" t="s">
        <v>216</v>
      </c>
      <c r="O416" s="5" t="s">
        <v>216</v>
      </c>
      <c r="P416" s="5" t="s">
        <v>216</v>
      </c>
      <c r="Q416" s="5">
        <v>439</v>
      </c>
      <c r="R416" s="5">
        <v>457.2</v>
      </c>
      <c r="S416" s="5">
        <v>488.4</v>
      </c>
      <c r="T416" s="5">
        <v>524.20000000000005</v>
      </c>
      <c r="U416" s="5">
        <v>564.6</v>
      </c>
      <c r="V416" s="5">
        <v>589.20000000000005</v>
      </c>
      <c r="W416" s="5">
        <v>593</v>
      </c>
    </row>
    <row r="417" spans="1:23" x14ac:dyDescent="0.25">
      <c r="A417" s="4" t="s">
        <v>15485</v>
      </c>
      <c r="B417" s="4" t="s">
        <v>15254</v>
      </c>
      <c r="C417" s="4" t="s">
        <v>9533</v>
      </c>
      <c r="D417" s="1" t="s">
        <v>11871</v>
      </c>
      <c r="E417" s="5" t="s">
        <v>216</v>
      </c>
      <c r="F417" s="5" t="s">
        <v>216</v>
      </c>
      <c r="G417" s="5" t="s">
        <v>216</v>
      </c>
      <c r="H417" s="5">
        <v>9878.1850000000013</v>
      </c>
      <c r="I417" s="5" t="s">
        <v>216</v>
      </c>
      <c r="J417" s="5" t="s">
        <v>216</v>
      </c>
      <c r="K417" s="5" t="s">
        <v>216</v>
      </c>
      <c r="L417" s="5" t="s">
        <v>216</v>
      </c>
      <c r="M417" s="5" t="s">
        <v>216</v>
      </c>
      <c r="N417" s="5" t="s">
        <v>216</v>
      </c>
      <c r="O417" s="5" t="s">
        <v>216</v>
      </c>
      <c r="P417" s="5" t="s">
        <v>216</v>
      </c>
      <c r="Q417" s="5">
        <v>11208.97</v>
      </c>
      <c r="R417" s="5">
        <v>9930.5249999999996</v>
      </c>
      <c r="S417" s="5">
        <v>11499.48</v>
      </c>
      <c r="T417" s="5">
        <v>15075.055</v>
      </c>
      <c r="U417" s="5">
        <v>13827.61</v>
      </c>
      <c r="V417" s="5">
        <v>13805.44</v>
      </c>
      <c r="W417" s="5">
        <v>13785.402345</v>
      </c>
    </row>
  </sheetData>
  <autoFilter ref="A1:W41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39"/>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ht="25.5" x14ac:dyDescent="0.25">
      <c r="A2" s="4" t="s">
        <v>15486</v>
      </c>
      <c r="B2" s="4" t="s">
        <v>15487</v>
      </c>
      <c r="C2" s="4" t="s">
        <v>55</v>
      </c>
      <c r="D2" s="1" t="s">
        <v>15488</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row>
    <row r="3" spans="1:25" ht="25.5" x14ac:dyDescent="0.25">
      <c r="A3" s="4" t="s">
        <v>29</v>
      </c>
      <c r="B3" s="4" t="s">
        <v>15489</v>
      </c>
      <c r="C3" s="4" t="s">
        <v>208</v>
      </c>
      <c r="D3" s="1" t="s">
        <v>15490</v>
      </c>
      <c r="E3" s="5">
        <v>40</v>
      </c>
      <c r="F3" s="5">
        <v>40</v>
      </c>
      <c r="G3" s="5">
        <v>40</v>
      </c>
      <c r="H3" s="5">
        <v>40</v>
      </c>
      <c r="I3" s="5">
        <v>40</v>
      </c>
      <c r="J3" s="5">
        <v>40</v>
      </c>
      <c r="K3" s="5">
        <v>40</v>
      </c>
      <c r="L3" s="5">
        <v>40</v>
      </c>
      <c r="M3" s="5">
        <v>40</v>
      </c>
      <c r="N3" s="5">
        <v>40</v>
      </c>
      <c r="O3" s="5">
        <v>40</v>
      </c>
      <c r="P3" s="5">
        <v>40</v>
      </c>
      <c r="Q3" s="5">
        <v>40</v>
      </c>
      <c r="R3" s="5">
        <v>40</v>
      </c>
      <c r="S3" s="5">
        <v>40</v>
      </c>
      <c r="T3" s="5">
        <v>40</v>
      </c>
      <c r="U3" s="5">
        <v>40</v>
      </c>
      <c r="V3" s="5">
        <v>40</v>
      </c>
      <c r="W3" s="5">
        <v>40</v>
      </c>
      <c r="X3" s="5">
        <v>40</v>
      </c>
      <c r="Y3" s="5">
        <v>40</v>
      </c>
    </row>
    <row r="4" spans="1:25" x14ac:dyDescent="0.25">
      <c r="A4" s="4" t="s">
        <v>36</v>
      </c>
      <c r="B4" s="4" t="s">
        <v>15489</v>
      </c>
      <c r="C4" s="4" t="s">
        <v>15491</v>
      </c>
      <c r="D4" s="1" t="s">
        <v>15492</v>
      </c>
      <c r="E4" s="5">
        <v>6</v>
      </c>
      <c r="F4" s="5">
        <v>6</v>
      </c>
      <c r="G4" s="5">
        <v>6</v>
      </c>
      <c r="H4" s="5">
        <v>6</v>
      </c>
      <c r="I4" s="5">
        <v>6</v>
      </c>
      <c r="J4" s="5">
        <v>6</v>
      </c>
      <c r="K4" s="5">
        <v>6</v>
      </c>
      <c r="L4" s="5">
        <v>6</v>
      </c>
      <c r="M4" s="5">
        <v>6</v>
      </c>
      <c r="N4" s="5">
        <v>6</v>
      </c>
      <c r="O4" s="5">
        <v>6</v>
      </c>
      <c r="P4" s="5">
        <v>6</v>
      </c>
      <c r="Q4" s="5">
        <v>6</v>
      </c>
      <c r="R4" s="5">
        <v>6</v>
      </c>
      <c r="S4" s="5">
        <v>6</v>
      </c>
      <c r="T4" s="5">
        <v>6</v>
      </c>
      <c r="U4" s="5">
        <v>6</v>
      </c>
      <c r="V4" s="5">
        <v>6</v>
      </c>
      <c r="W4" s="5">
        <v>6</v>
      </c>
      <c r="X4" s="5">
        <v>6</v>
      </c>
      <c r="Y4" s="5">
        <v>6</v>
      </c>
    </row>
    <row r="5" spans="1:25" x14ac:dyDescent="0.25">
      <c r="A5" s="4" t="s">
        <v>39</v>
      </c>
      <c r="B5" s="4" t="s">
        <v>15489</v>
      </c>
      <c r="C5" s="4" t="s">
        <v>15493</v>
      </c>
      <c r="D5" s="1" t="s">
        <v>15494</v>
      </c>
      <c r="E5" s="5">
        <v>12</v>
      </c>
      <c r="F5" s="5">
        <v>12</v>
      </c>
      <c r="G5" s="5">
        <v>12</v>
      </c>
      <c r="H5" s="5">
        <v>12</v>
      </c>
      <c r="I5" s="5">
        <v>12</v>
      </c>
      <c r="J5" s="5">
        <v>12</v>
      </c>
      <c r="K5" s="5">
        <v>12</v>
      </c>
      <c r="L5" s="5">
        <v>12</v>
      </c>
      <c r="M5" s="5">
        <v>12</v>
      </c>
      <c r="N5" s="5">
        <v>12</v>
      </c>
      <c r="O5" s="5">
        <v>12</v>
      </c>
      <c r="P5" s="5">
        <v>12</v>
      </c>
      <c r="Q5" s="5">
        <v>12</v>
      </c>
      <c r="R5" s="5">
        <v>12</v>
      </c>
      <c r="S5" s="5">
        <v>12</v>
      </c>
      <c r="T5" s="5">
        <v>12</v>
      </c>
      <c r="U5" s="5">
        <v>12</v>
      </c>
      <c r="V5" s="5">
        <v>12</v>
      </c>
      <c r="W5" s="5">
        <v>12</v>
      </c>
      <c r="X5" s="5">
        <v>12</v>
      </c>
      <c r="Y5" s="5">
        <v>12</v>
      </c>
    </row>
    <row r="6" spans="1:25" x14ac:dyDescent="0.25">
      <c r="A6" s="4" t="s">
        <v>42</v>
      </c>
      <c r="B6" s="4" t="s">
        <v>15489</v>
      </c>
      <c r="C6" s="4" t="s">
        <v>15495</v>
      </c>
      <c r="D6" s="1" t="s">
        <v>15496</v>
      </c>
      <c r="E6" s="5">
        <v>12</v>
      </c>
      <c r="F6" s="5">
        <v>12</v>
      </c>
      <c r="G6" s="5">
        <v>12</v>
      </c>
      <c r="H6" s="5">
        <v>12</v>
      </c>
      <c r="I6" s="5">
        <v>12</v>
      </c>
      <c r="J6" s="5">
        <v>12</v>
      </c>
      <c r="K6" s="5">
        <v>12</v>
      </c>
      <c r="L6" s="5">
        <v>12</v>
      </c>
      <c r="M6" s="5">
        <v>12</v>
      </c>
      <c r="N6" s="5">
        <v>12</v>
      </c>
      <c r="O6" s="5">
        <v>12</v>
      </c>
      <c r="P6" s="5">
        <v>12</v>
      </c>
      <c r="Q6" s="5">
        <v>12</v>
      </c>
      <c r="R6" s="5">
        <v>12</v>
      </c>
      <c r="S6" s="5">
        <v>12</v>
      </c>
      <c r="T6" s="5">
        <v>12</v>
      </c>
      <c r="U6" s="5">
        <v>12</v>
      </c>
      <c r="V6" s="5">
        <v>12</v>
      </c>
      <c r="W6" s="5">
        <v>12</v>
      </c>
      <c r="X6" s="5">
        <v>12</v>
      </c>
      <c r="Y6" s="5">
        <v>12</v>
      </c>
    </row>
    <row r="7" spans="1:25" x14ac:dyDescent="0.25">
      <c r="A7" s="4" t="s">
        <v>45</v>
      </c>
      <c r="B7" s="4" t="s">
        <v>15489</v>
      </c>
      <c r="C7" s="4" t="s">
        <v>15497</v>
      </c>
      <c r="D7" s="1" t="s">
        <v>15498</v>
      </c>
      <c r="E7" s="5">
        <v>24</v>
      </c>
      <c r="F7" s="5">
        <v>24</v>
      </c>
      <c r="G7" s="5">
        <v>36</v>
      </c>
      <c r="H7" s="5">
        <v>36</v>
      </c>
      <c r="I7" s="5">
        <v>36</v>
      </c>
      <c r="J7" s="5">
        <v>36</v>
      </c>
      <c r="K7" s="5">
        <v>36</v>
      </c>
      <c r="L7" s="5">
        <v>36</v>
      </c>
      <c r="M7" s="5">
        <v>36</v>
      </c>
      <c r="N7" s="5">
        <v>36</v>
      </c>
      <c r="O7" s="5">
        <v>36</v>
      </c>
      <c r="P7" s="5">
        <v>36</v>
      </c>
      <c r="Q7" s="5">
        <v>36</v>
      </c>
      <c r="R7" s="5">
        <v>36</v>
      </c>
      <c r="S7" s="5">
        <v>36</v>
      </c>
      <c r="T7" s="5">
        <v>36</v>
      </c>
      <c r="U7" s="5">
        <v>36</v>
      </c>
      <c r="V7" s="5">
        <v>36</v>
      </c>
      <c r="W7" s="5">
        <v>36</v>
      </c>
      <c r="X7" s="5">
        <v>36</v>
      </c>
      <c r="Y7" s="5">
        <v>36</v>
      </c>
    </row>
    <row r="8" spans="1:25" x14ac:dyDescent="0.25">
      <c r="A8" s="4" t="s">
        <v>9549</v>
      </c>
      <c r="B8" s="4" t="s">
        <v>15489</v>
      </c>
      <c r="C8" s="4" t="s">
        <v>15499</v>
      </c>
      <c r="D8" s="1" t="s">
        <v>15500</v>
      </c>
      <c r="E8" s="5">
        <v>140</v>
      </c>
      <c r="F8" s="5">
        <v>140</v>
      </c>
      <c r="G8" s="5">
        <v>140</v>
      </c>
      <c r="H8" s="5">
        <v>140</v>
      </c>
      <c r="I8" s="5">
        <v>140</v>
      </c>
      <c r="J8" s="5">
        <v>140</v>
      </c>
      <c r="K8" s="5">
        <v>140</v>
      </c>
      <c r="L8" s="5">
        <v>140</v>
      </c>
      <c r="M8" s="5">
        <v>140</v>
      </c>
      <c r="N8" s="5">
        <v>140</v>
      </c>
      <c r="O8" s="5">
        <v>140</v>
      </c>
      <c r="P8" s="5">
        <v>140</v>
      </c>
      <c r="Q8" s="5">
        <v>140</v>
      </c>
      <c r="R8" s="5">
        <v>140</v>
      </c>
      <c r="S8" s="5">
        <v>140</v>
      </c>
      <c r="T8" s="5">
        <v>140</v>
      </c>
      <c r="U8" s="5">
        <v>140</v>
      </c>
      <c r="V8" s="5">
        <v>100</v>
      </c>
      <c r="W8" s="5">
        <v>100</v>
      </c>
      <c r="X8" s="5">
        <v>100</v>
      </c>
      <c r="Y8" s="5">
        <v>100</v>
      </c>
    </row>
    <row r="9" spans="1:25" x14ac:dyDescent="0.25">
      <c r="A9" s="4" t="s">
        <v>9552</v>
      </c>
      <c r="B9" s="4" t="s">
        <v>15489</v>
      </c>
      <c r="C9" s="4" t="s">
        <v>15501</v>
      </c>
      <c r="D9" s="1" t="s">
        <v>15502</v>
      </c>
      <c r="E9" s="5">
        <v>154</v>
      </c>
      <c r="F9" s="5">
        <v>154</v>
      </c>
      <c r="G9" s="5">
        <v>154</v>
      </c>
      <c r="H9" s="5">
        <v>154</v>
      </c>
      <c r="I9" s="5">
        <v>154</v>
      </c>
      <c r="J9" s="5" t="s">
        <v>216</v>
      </c>
      <c r="K9" s="5" t="s">
        <v>216</v>
      </c>
      <c r="L9" s="5" t="s">
        <v>216</v>
      </c>
      <c r="M9" s="5" t="s">
        <v>216</v>
      </c>
      <c r="N9" s="5" t="s">
        <v>216</v>
      </c>
      <c r="O9" s="5" t="s">
        <v>216</v>
      </c>
      <c r="P9" s="5" t="s">
        <v>216</v>
      </c>
      <c r="Q9" s="5" t="s">
        <v>216</v>
      </c>
      <c r="R9" s="5" t="s">
        <v>216</v>
      </c>
      <c r="S9" s="5" t="s">
        <v>216</v>
      </c>
      <c r="T9" s="5" t="s">
        <v>216</v>
      </c>
      <c r="U9" s="5" t="s">
        <v>216</v>
      </c>
      <c r="V9" s="5" t="s">
        <v>216</v>
      </c>
      <c r="W9" s="5" t="s">
        <v>216</v>
      </c>
      <c r="X9" s="5" t="s">
        <v>216</v>
      </c>
      <c r="Y9" s="5" t="s">
        <v>216</v>
      </c>
    </row>
    <row r="10" spans="1:25" x14ac:dyDescent="0.25">
      <c r="A10" s="4" t="s">
        <v>9556</v>
      </c>
      <c r="B10" s="4" t="s">
        <v>15489</v>
      </c>
      <c r="C10" s="4" t="s">
        <v>15503</v>
      </c>
      <c r="D10" s="1" t="s">
        <v>15504</v>
      </c>
      <c r="E10" s="5" t="s">
        <v>216</v>
      </c>
      <c r="F10" s="5" t="s">
        <v>216</v>
      </c>
      <c r="G10" s="5" t="s">
        <v>216</v>
      </c>
      <c r="H10" s="5" t="s">
        <v>216</v>
      </c>
      <c r="I10" s="5" t="s">
        <v>216</v>
      </c>
      <c r="J10" s="5" t="s">
        <v>216</v>
      </c>
      <c r="K10" s="5" t="s">
        <v>216</v>
      </c>
      <c r="L10" s="5" t="s">
        <v>216</v>
      </c>
      <c r="M10" s="5" t="s">
        <v>216</v>
      </c>
      <c r="N10" s="5" t="s">
        <v>216</v>
      </c>
      <c r="O10" s="5" t="s">
        <v>216</v>
      </c>
      <c r="P10" s="5" t="s">
        <v>216</v>
      </c>
      <c r="Q10" s="5" t="s">
        <v>216</v>
      </c>
      <c r="R10" s="5" t="s">
        <v>216</v>
      </c>
      <c r="S10" s="5" t="s">
        <v>216</v>
      </c>
      <c r="T10" s="5" t="s">
        <v>216</v>
      </c>
      <c r="U10" s="5" t="s">
        <v>216</v>
      </c>
      <c r="V10" s="5">
        <v>30</v>
      </c>
      <c r="W10" s="5">
        <v>30</v>
      </c>
      <c r="X10" s="5">
        <v>30</v>
      </c>
      <c r="Y10" s="5">
        <v>30</v>
      </c>
    </row>
    <row r="11" spans="1:25" x14ac:dyDescent="0.25">
      <c r="A11" s="4" t="s">
        <v>9560</v>
      </c>
      <c r="B11" s="4" t="s">
        <v>15489</v>
      </c>
      <c r="C11" s="4" t="s">
        <v>15505</v>
      </c>
      <c r="D11" s="1" t="s">
        <v>15506</v>
      </c>
      <c r="E11" s="5">
        <v>30</v>
      </c>
      <c r="F11" s="5">
        <v>30</v>
      </c>
      <c r="G11" s="5">
        <v>30</v>
      </c>
      <c r="H11" s="5">
        <v>30</v>
      </c>
      <c r="I11" s="5">
        <v>30</v>
      </c>
      <c r="J11" s="5">
        <v>30</v>
      </c>
      <c r="K11" s="5">
        <v>30</v>
      </c>
      <c r="L11" s="5">
        <v>30</v>
      </c>
      <c r="M11" s="5">
        <v>30</v>
      </c>
      <c r="N11" s="5">
        <v>30</v>
      </c>
      <c r="O11" s="5">
        <v>30</v>
      </c>
      <c r="P11" s="5">
        <v>30</v>
      </c>
      <c r="Q11" s="5">
        <v>30</v>
      </c>
      <c r="R11" s="5">
        <v>30</v>
      </c>
      <c r="S11" s="5">
        <v>30</v>
      </c>
      <c r="T11" s="5">
        <v>30</v>
      </c>
      <c r="U11" s="5">
        <v>30</v>
      </c>
      <c r="V11" s="5">
        <v>30</v>
      </c>
      <c r="W11" s="5">
        <v>30</v>
      </c>
      <c r="X11" s="5">
        <v>30</v>
      </c>
      <c r="Y11" s="5">
        <v>30</v>
      </c>
    </row>
    <row r="12" spans="1:25" x14ac:dyDescent="0.25">
      <c r="A12" s="4" t="s">
        <v>9564</v>
      </c>
      <c r="B12" s="4" t="s">
        <v>15489</v>
      </c>
      <c r="C12" s="4" t="s">
        <v>15507</v>
      </c>
      <c r="D12" s="1" t="s">
        <v>15508</v>
      </c>
      <c r="E12" s="5">
        <v>365</v>
      </c>
      <c r="F12" s="5">
        <v>455</v>
      </c>
      <c r="G12" s="5">
        <v>455</v>
      </c>
      <c r="H12" s="5">
        <v>575</v>
      </c>
      <c r="I12" s="5">
        <v>575</v>
      </c>
      <c r="J12" s="5">
        <v>575</v>
      </c>
      <c r="K12" s="5">
        <v>575</v>
      </c>
      <c r="L12" s="5">
        <v>575</v>
      </c>
      <c r="M12" s="5">
        <v>575</v>
      </c>
      <c r="N12" s="5">
        <v>575</v>
      </c>
      <c r="O12" s="5">
        <v>575</v>
      </c>
      <c r="P12" s="5">
        <v>575</v>
      </c>
      <c r="Q12" s="5">
        <v>575</v>
      </c>
      <c r="R12" s="5">
        <v>575</v>
      </c>
      <c r="S12" s="5">
        <v>575</v>
      </c>
      <c r="T12" s="5">
        <v>575</v>
      </c>
      <c r="U12" s="5">
        <v>575</v>
      </c>
      <c r="V12" s="5">
        <v>575</v>
      </c>
      <c r="W12" s="5">
        <v>575</v>
      </c>
      <c r="X12" s="5">
        <v>575</v>
      </c>
      <c r="Y12" s="5">
        <v>575</v>
      </c>
    </row>
    <row r="13" spans="1:25" ht="25.5" x14ac:dyDescent="0.25">
      <c r="A13" s="4" t="s">
        <v>9567</v>
      </c>
      <c r="B13" s="4" t="s">
        <v>15489</v>
      </c>
      <c r="C13" s="4" t="s">
        <v>15509</v>
      </c>
      <c r="D13" s="1" t="s">
        <v>15510</v>
      </c>
      <c r="E13" s="5">
        <v>11</v>
      </c>
      <c r="F13" s="5">
        <v>14</v>
      </c>
      <c r="G13" s="5">
        <v>14</v>
      </c>
      <c r="H13" s="5">
        <v>18</v>
      </c>
      <c r="I13" s="5">
        <v>18</v>
      </c>
      <c r="J13" s="5">
        <v>18</v>
      </c>
      <c r="K13" s="5">
        <v>18</v>
      </c>
      <c r="L13" s="5">
        <v>18</v>
      </c>
      <c r="M13" s="5">
        <v>18</v>
      </c>
      <c r="N13" s="5">
        <v>18</v>
      </c>
      <c r="O13" s="5">
        <v>18</v>
      </c>
      <c r="P13" s="5">
        <v>18</v>
      </c>
      <c r="Q13" s="5">
        <v>18</v>
      </c>
      <c r="R13" s="5">
        <v>18</v>
      </c>
      <c r="S13" s="5">
        <v>18</v>
      </c>
      <c r="T13" s="5">
        <v>18</v>
      </c>
      <c r="U13" s="5">
        <v>18</v>
      </c>
      <c r="V13" s="5" t="s">
        <v>216</v>
      </c>
      <c r="W13" s="5" t="s">
        <v>216</v>
      </c>
      <c r="X13" s="5" t="s">
        <v>216</v>
      </c>
      <c r="Y13" s="5" t="s">
        <v>216</v>
      </c>
    </row>
    <row r="14" spans="1:25" ht="25.5" x14ac:dyDescent="0.25">
      <c r="A14" s="4" t="s">
        <v>9569</v>
      </c>
      <c r="B14" s="4" t="s">
        <v>15489</v>
      </c>
      <c r="C14" s="4" t="s">
        <v>15511</v>
      </c>
      <c r="D14" s="1" t="s">
        <v>15512</v>
      </c>
      <c r="E14" s="5" t="s">
        <v>216</v>
      </c>
      <c r="F14" s="5" t="s">
        <v>216</v>
      </c>
      <c r="G14" s="5" t="s">
        <v>216</v>
      </c>
      <c r="H14" s="5" t="s">
        <v>216</v>
      </c>
      <c r="I14" s="5" t="s">
        <v>216</v>
      </c>
      <c r="J14" s="5" t="s">
        <v>216</v>
      </c>
      <c r="K14" s="5" t="s">
        <v>216</v>
      </c>
      <c r="L14" s="5" t="s">
        <v>216</v>
      </c>
      <c r="M14" s="5" t="s">
        <v>216</v>
      </c>
      <c r="N14" s="5" t="s">
        <v>216</v>
      </c>
      <c r="O14" s="5" t="s">
        <v>216</v>
      </c>
      <c r="P14" s="5" t="s">
        <v>216</v>
      </c>
      <c r="Q14" s="5" t="s">
        <v>216</v>
      </c>
      <c r="R14" s="5" t="s">
        <v>216</v>
      </c>
      <c r="S14" s="5" t="s">
        <v>216</v>
      </c>
      <c r="T14" s="5" t="s">
        <v>216</v>
      </c>
      <c r="U14" s="5" t="s">
        <v>216</v>
      </c>
      <c r="V14" s="5">
        <v>515</v>
      </c>
      <c r="W14" s="5">
        <v>515</v>
      </c>
      <c r="X14" s="5">
        <v>515</v>
      </c>
      <c r="Y14" s="5">
        <v>515</v>
      </c>
    </row>
    <row r="15" spans="1:25" ht="25.5" x14ac:dyDescent="0.25">
      <c r="A15" s="4" t="s">
        <v>9572</v>
      </c>
      <c r="B15" s="4" t="s">
        <v>15489</v>
      </c>
      <c r="C15" s="4" t="s">
        <v>15513</v>
      </c>
      <c r="D15" s="1" t="s">
        <v>15514</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t="s">
        <v>216</v>
      </c>
      <c r="S15" s="5" t="s">
        <v>216</v>
      </c>
      <c r="T15" s="5" t="s">
        <v>216</v>
      </c>
      <c r="U15" s="5" t="s">
        <v>216</v>
      </c>
      <c r="V15" s="5" t="s">
        <v>216</v>
      </c>
      <c r="W15" s="5" t="s">
        <v>216</v>
      </c>
      <c r="X15" s="5">
        <v>2</v>
      </c>
      <c r="Y15" s="5">
        <v>2</v>
      </c>
    </row>
    <row r="16" spans="1:25" x14ac:dyDescent="0.25">
      <c r="A16" s="4" t="s">
        <v>9575</v>
      </c>
      <c r="B16" s="4" t="s">
        <v>15489</v>
      </c>
      <c r="C16" s="4" t="s">
        <v>15515</v>
      </c>
      <c r="D16" s="1" t="s">
        <v>15516</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row>
    <row r="17" spans="1:25" x14ac:dyDescent="0.25">
      <c r="A17" s="4" t="s">
        <v>9579</v>
      </c>
      <c r="B17" s="4" t="s">
        <v>15489</v>
      </c>
      <c r="C17" s="4" t="s">
        <v>15517</v>
      </c>
      <c r="D17" s="1" t="s">
        <v>15518</v>
      </c>
      <c r="E17" s="5">
        <v>60</v>
      </c>
      <c r="F17" s="5">
        <v>60</v>
      </c>
      <c r="G17" s="5">
        <v>56</v>
      </c>
      <c r="H17" s="5">
        <v>56</v>
      </c>
      <c r="I17" s="5">
        <v>56</v>
      </c>
      <c r="J17" s="5">
        <v>56</v>
      </c>
      <c r="K17" s="5">
        <v>56</v>
      </c>
      <c r="L17" s="5">
        <v>56</v>
      </c>
      <c r="M17" s="5">
        <v>56</v>
      </c>
      <c r="N17" s="5">
        <v>56</v>
      </c>
      <c r="O17" s="5">
        <v>60</v>
      </c>
      <c r="P17" s="5">
        <v>60</v>
      </c>
      <c r="Q17" s="5">
        <v>60</v>
      </c>
      <c r="R17" s="5">
        <v>60</v>
      </c>
      <c r="S17" s="5">
        <v>60</v>
      </c>
      <c r="T17" s="5">
        <v>60</v>
      </c>
      <c r="U17" s="5">
        <v>60</v>
      </c>
      <c r="V17" s="5">
        <v>60</v>
      </c>
      <c r="W17" s="5">
        <v>60</v>
      </c>
      <c r="X17" s="5">
        <v>60</v>
      </c>
      <c r="Y17" s="5">
        <v>60</v>
      </c>
    </row>
    <row r="18" spans="1:25" x14ac:dyDescent="0.25">
      <c r="A18" s="4" t="s">
        <v>9582</v>
      </c>
      <c r="B18" s="4" t="s">
        <v>15489</v>
      </c>
      <c r="C18" s="4" t="s">
        <v>15519</v>
      </c>
      <c r="D18" s="1" t="s">
        <v>15520</v>
      </c>
      <c r="E18" s="5">
        <v>120</v>
      </c>
      <c r="F18" s="5">
        <v>120</v>
      </c>
      <c r="G18" s="5">
        <v>111</v>
      </c>
      <c r="H18" s="5">
        <v>111</v>
      </c>
      <c r="I18" s="5">
        <v>111</v>
      </c>
      <c r="J18" s="5">
        <v>111</v>
      </c>
      <c r="K18" s="5">
        <v>111</v>
      </c>
      <c r="L18" s="5">
        <v>111</v>
      </c>
      <c r="M18" s="5">
        <v>111</v>
      </c>
      <c r="N18" s="5">
        <v>111</v>
      </c>
      <c r="O18" s="5">
        <v>120</v>
      </c>
      <c r="P18" s="5">
        <v>120</v>
      </c>
      <c r="Q18" s="5">
        <v>120</v>
      </c>
      <c r="R18" s="5">
        <v>120</v>
      </c>
      <c r="S18" s="5">
        <v>120</v>
      </c>
      <c r="T18" s="5">
        <v>120</v>
      </c>
      <c r="U18" s="5">
        <v>120</v>
      </c>
      <c r="V18" s="5">
        <v>120</v>
      </c>
      <c r="W18" s="5">
        <v>120</v>
      </c>
      <c r="X18" s="5">
        <v>120</v>
      </c>
      <c r="Y18" s="5">
        <v>120</v>
      </c>
    </row>
    <row r="19" spans="1:25" ht="25.5" x14ac:dyDescent="0.25">
      <c r="A19" s="4" t="s">
        <v>9585</v>
      </c>
      <c r="B19" s="4" t="s">
        <v>15489</v>
      </c>
      <c r="C19" s="4" t="s">
        <v>15521</v>
      </c>
      <c r="D19" s="1" t="s">
        <v>15522</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t="s">
        <v>216</v>
      </c>
      <c r="T19" s="5" t="s">
        <v>216</v>
      </c>
      <c r="U19" s="5" t="s">
        <v>216</v>
      </c>
      <c r="V19" s="5" t="s">
        <v>216</v>
      </c>
      <c r="W19" s="5" t="s">
        <v>216</v>
      </c>
      <c r="X19" s="5">
        <v>8</v>
      </c>
      <c r="Y19" s="5">
        <v>8</v>
      </c>
    </row>
    <row r="20" spans="1:25" ht="25.5" x14ac:dyDescent="0.25">
      <c r="A20" s="4" t="s">
        <v>9588</v>
      </c>
      <c r="B20" s="4" t="s">
        <v>15489</v>
      </c>
      <c r="C20" s="4" t="s">
        <v>15523</v>
      </c>
      <c r="D20" s="1" t="s">
        <v>15524</v>
      </c>
      <c r="E20" s="5" t="s">
        <v>216</v>
      </c>
      <c r="F20" s="5" t="s">
        <v>216</v>
      </c>
      <c r="G20" s="5" t="s">
        <v>216</v>
      </c>
      <c r="H20" s="5" t="s">
        <v>216</v>
      </c>
      <c r="I20" s="5" t="s">
        <v>216</v>
      </c>
      <c r="J20" s="5" t="s">
        <v>216</v>
      </c>
      <c r="K20" s="5" t="s">
        <v>216</v>
      </c>
      <c r="L20" s="5" t="s">
        <v>216</v>
      </c>
      <c r="M20" s="5" t="s">
        <v>216</v>
      </c>
      <c r="N20" s="5" t="s">
        <v>216</v>
      </c>
      <c r="O20" s="5" t="s">
        <v>216</v>
      </c>
      <c r="P20" s="5" t="s">
        <v>216</v>
      </c>
      <c r="Q20" s="5" t="s">
        <v>216</v>
      </c>
      <c r="R20" s="5" t="s">
        <v>216</v>
      </c>
      <c r="S20" s="5" t="s">
        <v>216</v>
      </c>
      <c r="T20" s="5" t="s">
        <v>216</v>
      </c>
      <c r="U20" s="5" t="s">
        <v>216</v>
      </c>
      <c r="V20" s="5" t="s">
        <v>216</v>
      </c>
      <c r="W20" s="5" t="s">
        <v>216</v>
      </c>
      <c r="X20" s="5">
        <v>11</v>
      </c>
      <c r="Y20" s="5">
        <v>11</v>
      </c>
    </row>
    <row r="21" spans="1:25" ht="25.5" x14ac:dyDescent="0.25">
      <c r="A21" s="4" t="s">
        <v>9592</v>
      </c>
      <c r="B21" s="4" t="s">
        <v>15489</v>
      </c>
      <c r="C21" s="4" t="s">
        <v>15525</v>
      </c>
      <c r="D21" s="1" t="s">
        <v>15526</v>
      </c>
      <c r="E21" s="5" t="s">
        <v>216</v>
      </c>
      <c r="F21" s="5" t="s">
        <v>216</v>
      </c>
      <c r="G21" s="5" t="s">
        <v>216</v>
      </c>
      <c r="H21" s="5" t="s">
        <v>216</v>
      </c>
      <c r="I21" s="5" t="s">
        <v>216</v>
      </c>
      <c r="J21" s="5" t="s">
        <v>216</v>
      </c>
      <c r="K21" s="5" t="s">
        <v>216</v>
      </c>
      <c r="L21" s="5" t="s">
        <v>216</v>
      </c>
      <c r="M21" s="5" t="s">
        <v>216</v>
      </c>
      <c r="N21" s="5" t="s">
        <v>216</v>
      </c>
      <c r="O21" s="5" t="s">
        <v>216</v>
      </c>
      <c r="P21" s="5" t="s">
        <v>216</v>
      </c>
      <c r="Q21" s="5" t="s">
        <v>216</v>
      </c>
      <c r="R21" s="5" t="s">
        <v>216</v>
      </c>
      <c r="S21" s="5" t="s">
        <v>216</v>
      </c>
      <c r="T21" s="5" t="s">
        <v>216</v>
      </c>
      <c r="U21" s="5" t="s">
        <v>216</v>
      </c>
      <c r="V21" s="5" t="s">
        <v>216</v>
      </c>
      <c r="W21" s="5" t="s">
        <v>216</v>
      </c>
      <c r="X21" s="5">
        <v>12</v>
      </c>
      <c r="Y21" s="5">
        <v>12</v>
      </c>
    </row>
    <row r="22" spans="1:25" x14ac:dyDescent="0.25">
      <c r="A22" s="4" t="s">
        <v>9595</v>
      </c>
      <c r="B22" s="4" t="s">
        <v>15489</v>
      </c>
      <c r="C22" s="4" t="s">
        <v>15527</v>
      </c>
      <c r="D22" s="1" t="s">
        <v>15528</v>
      </c>
      <c r="E22" s="5">
        <v>9</v>
      </c>
      <c r="F22" s="5">
        <v>9</v>
      </c>
      <c r="G22" s="5">
        <v>9</v>
      </c>
      <c r="H22" s="5">
        <v>9</v>
      </c>
      <c r="I22" s="5">
        <v>9</v>
      </c>
      <c r="J22" s="5">
        <v>9</v>
      </c>
      <c r="K22" s="5">
        <v>9</v>
      </c>
      <c r="L22" s="5">
        <v>9</v>
      </c>
      <c r="M22" s="5">
        <v>9</v>
      </c>
      <c r="N22" s="5">
        <v>9</v>
      </c>
      <c r="O22" s="5">
        <v>9</v>
      </c>
      <c r="P22" s="5">
        <v>9</v>
      </c>
      <c r="Q22" s="5">
        <v>9</v>
      </c>
      <c r="R22" s="5">
        <v>9</v>
      </c>
      <c r="S22" s="5">
        <v>9</v>
      </c>
      <c r="T22" s="5">
        <v>9</v>
      </c>
      <c r="U22" s="5">
        <v>9</v>
      </c>
      <c r="V22" s="5">
        <v>9</v>
      </c>
      <c r="W22" s="5">
        <v>9</v>
      </c>
      <c r="X22" s="5">
        <v>9</v>
      </c>
      <c r="Y22" s="5">
        <v>9</v>
      </c>
    </row>
    <row r="23" spans="1:25" x14ac:dyDescent="0.25">
      <c r="A23" s="4" t="s">
        <v>48</v>
      </c>
      <c r="B23" s="4" t="s">
        <v>15489</v>
      </c>
      <c r="C23" s="4" t="s">
        <v>11890</v>
      </c>
      <c r="D23" s="1" t="s">
        <v>15529</v>
      </c>
      <c r="E23" s="5" t="s">
        <v>15530</v>
      </c>
      <c r="F23" s="5" t="s">
        <v>15531</v>
      </c>
      <c r="G23" s="5" t="s">
        <v>15532</v>
      </c>
      <c r="H23" s="5" t="s">
        <v>15533</v>
      </c>
      <c r="I23" s="5" t="s">
        <v>15534</v>
      </c>
      <c r="J23" s="5" t="s">
        <v>15535</v>
      </c>
      <c r="K23" s="5" t="s">
        <v>15536</v>
      </c>
      <c r="L23" s="5" t="s">
        <v>15537</v>
      </c>
      <c r="M23" s="5" t="s">
        <v>15538</v>
      </c>
      <c r="N23" s="5" t="s">
        <v>15539</v>
      </c>
      <c r="O23" s="5" t="s">
        <v>15540</v>
      </c>
      <c r="P23" s="5" t="s">
        <v>12899</v>
      </c>
      <c r="Q23" s="5" t="s">
        <v>15541</v>
      </c>
      <c r="R23" s="5" t="s">
        <v>15542</v>
      </c>
      <c r="S23" s="5" t="s">
        <v>15543</v>
      </c>
      <c r="T23" s="5" t="s">
        <v>15544</v>
      </c>
      <c r="U23" s="5" t="s">
        <v>15545</v>
      </c>
      <c r="V23" s="5" t="s">
        <v>15546</v>
      </c>
      <c r="W23" s="5" t="s">
        <v>15547</v>
      </c>
      <c r="X23" s="5" t="s">
        <v>15548</v>
      </c>
      <c r="Y23" s="5" t="s">
        <v>15549</v>
      </c>
    </row>
    <row r="24" spans="1:25" x14ac:dyDescent="0.25">
      <c r="A24" s="4" t="s">
        <v>51</v>
      </c>
      <c r="B24" s="4" t="s">
        <v>15489</v>
      </c>
      <c r="C24" s="4" t="s">
        <v>11873</v>
      </c>
      <c r="D24" s="1" t="s">
        <v>15550</v>
      </c>
      <c r="E24" s="5" t="s">
        <v>15551</v>
      </c>
      <c r="F24" s="5" t="s">
        <v>8976</v>
      </c>
      <c r="G24" s="5" t="s">
        <v>12604</v>
      </c>
      <c r="H24" s="5" t="s">
        <v>12612</v>
      </c>
      <c r="I24" s="5" t="s">
        <v>12612</v>
      </c>
      <c r="J24" s="5" t="s">
        <v>12612</v>
      </c>
      <c r="K24" s="5" t="s">
        <v>15552</v>
      </c>
      <c r="L24" s="5" t="s">
        <v>9797</v>
      </c>
      <c r="M24" s="5" t="s">
        <v>11714</v>
      </c>
      <c r="N24" s="5" t="s">
        <v>13918</v>
      </c>
      <c r="O24" s="5" t="s">
        <v>12671</v>
      </c>
      <c r="P24" s="5" t="s">
        <v>15553</v>
      </c>
      <c r="Q24" s="5" t="s">
        <v>14040</v>
      </c>
      <c r="R24" s="5" t="s">
        <v>9899</v>
      </c>
      <c r="S24" s="5" t="s">
        <v>15554</v>
      </c>
      <c r="T24" s="5" t="s">
        <v>12982</v>
      </c>
      <c r="U24" s="5" t="s">
        <v>12982</v>
      </c>
      <c r="V24" s="5" t="s">
        <v>15555</v>
      </c>
      <c r="W24" s="5" t="s">
        <v>15556</v>
      </c>
      <c r="X24" s="5" t="s">
        <v>15557</v>
      </c>
      <c r="Y24" s="5" t="s">
        <v>15558</v>
      </c>
    </row>
    <row r="25" spans="1:25" x14ac:dyDescent="0.25">
      <c r="A25" s="4" t="s">
        <v>54</v>
      </c>
      <c r="B25" s="4" t="s">
        <v>15489</v>
      </c>
      <c r="C25" s="4" t="s">
        <v>15559</v>
      </c>
      <c r="D25" s="1" t="s">
        <v>15560</v>
      </c>
      <c r="E25" s="5" t="s">
        <v>15561</v>
      </c>
      <c r="F25" s="5" t="s">
        <v>15551</v>
      </c>
      <c r="G25" s="5" t="s">
        <v>8976</v>
      </c>
      <c r="H25" s="5" t="s">
        <v>12604</v>
      </c>
      <c r="I25" s="5" t="s">
        <v>12612</v>
      </c>
      <c r="J25" s="5" t="s">
        <v>12612</v>
      </c>
      <c r="K25" s="5" t="s">
        <v>15552</v>
      </c>
      <c r="L25" s="5" t="s">
        <v>15552</v>
      </c>
      <c r="M25" s="5" t="s">
        <v>9797</v>
      </c>
      <c r="N25" s="5" t="s">
        <v>11714</v>
      </c>
      <c r="O25" s="5" t="s">
        <v>13918</v>
      </c>
      <c r="P25" s="5" t="s">
        <v>12671</v>
      </c>
      <c r="Q25" s="5" t="s">
        <v>15553</v>
      </c>
      <c r="R25" s="5" t="s">
        <v>14040</v>
      </c>
      <c r="S25" s="5" t="s">
        <v>9899</v>
      </c>
      <c r="T25" s="5" t="s">
        <v>15554</v>
      </c>
      <c r="U25" s="5" t="s">
        <v>12982</v>
      </c>
      <c r="V25" s="5" t="s">
        <v>12982</v>
      </c>
      <c r="W25" s="5" t="s">
        <v>15555</v>
      </c>
      <c r="X25" s="5" t="s">
        <v>15556</v>
      </c>
      <c r="Y25" s="5" t="s">
        <v>15557</v>
      </c>
    </row>
    <row r="26" spans="1:25" x14ac:dyDescent="0.25">
      <c r="A26" s="4" t="s">
        <v>57</v>
      </c>
      <c r="B26" s="4" t="s">
        <v>15489</v>
      </c>
      <c r="C26" s="4" t="s">
        <v>15562</v>
      </c>
      <c r="D26" s="1" t="s">
        <v>15563</v>
      </c>
      <c r="E26" s="5" t="s">
        <v>15564</v>
      </c>
      <c r="F26" s="5" t="s">
        <v>15565</v>
      </c>
      <c r="G26" s="5" t="s">
        <v>15566</v>
      </c>
      <c r="H26" s="5" t="s">
        <v>15567</v>
      </c>
      <c r="I26" s="5" t="s">
        <v>15568</v>
      </c>
      <c r="J26" s="5" t="s">
        <v>15569</v>
      </c>
      <c r="K26" s="5" t="s">
        <v>15570</v>
      </c>
      <c r="L26" s="5" t="s">
        <v>15571</v>
      </c>
      <c r="M26" s="5" t="s">
        <v>15572</v>
      </c>
      <c r="N26" s="5" t="s">
        <v>15573</v>
      </c>
      <c r="O26" s="5" t="s">
        <v>15574</v>
      </c>
      <c r="P26" s="5" t="s">
        <v>15575</v>
      </c>
      <c r="Q26" s="5" t="s">
        <v>15576</v>
      </c>
      <c r="R26" s="5" t="s">
        <v>15577</v>
      </c>
      <c r="S26" s="5" t="s">
        <v>15578</v>
      </c>
      <c r="T26" s="5" t="s">
        <v>15579</v>
      </c>
      <c r="U26" s="5" t="s">
        <v>15580</v>
      </c>
      <c r="V26" s="5" t="s">
        <v>15581</v>
      </c>
      <c r="W26" s="5" t="s">
        <v>15582</v>
      </c>
      <c r="X26" s="5" t="s">
        <v>15583</v>
      </c>
      <c r="Y26" s="5" t="s">
        <v>15584</v>
      </c>
    </row>
    <row r="27" spans="1:25" ht="25.5" x14ac:dyDescent="0.25">
      <c r="A27" s="4" t="s">
        <v>79</v>
      </c>
      <c r="B27" s="4" t="s">
        <v>15489</v>
      </c>
      <c r="C27" s="4" t="s">
        <v>15585</v>
      </c>
      <c r="D27" s="1" t="s">
        <v>15586</v>
      </c>
      <c r="E27" s="5" t="s">
        <v>9887</v>
      </c>
      <c r="F27" s="5" t="s">
        <v>15587</v>
      </c>
      <c r="G27" s="5" t="s">
        <v>15588</v>
      </c>
      <c r="H27" s="5" t="s">
        <v>15588</v>
      </c>
      <c r="I27" s="5" t="s">
        <v>15588</v>
      </c>
      <c r="J27" s="5" t="s">
        <v>15588</v>
      </c>
      <c r="K27" s="5" t="s">
        <v>15589</v>
      </c>
      <c r="L27" s="5" t="s">
        <v>15589</v>
      </c>
      <c r="M27" s="5" t="s">
        <v>15590</v>
      </c>
      <c r="N27" s="5" t="s">
        <v>15591</v>
      </c>
      <c r="O27" s="5" t="s">
        <v>15592</v>
      </c>
      <c r="P27" s="5" t="s">
        <v>15593</v>
      </c>
      <c r="Q27" s="5" t="s">
        <v>15594</v>
      </c>
      <c r="R27" s="5" t="s">
        <v>15595</v>
      </c>
      <c r="S27" s="5" t="s">
        <v>15596</v>
      </c>
      <c r="T27" s="5" t="s">
        <v>15597</v>
      </c>
      <c r="U27" s="5" t="s">
        <v>15598</v>
      </c>
      <c r="V27" s="5" t="s">
        <v>15598</v>
      </c>
      <c r="W27" s="5" t="s">
        <v>15599</v>
      </c>
      <c r="X27" s="5" t="s">
        <v>15600</v>
      </c>
      <c r="Y27" s="5" t="s">
        <v>15601</v>
      </c>
    </row>
    <row r="28" spans="1:25" x14ac:dyDescent="0.25">
      <c r="A28" s="4" t="s">
        <v>11954</v>
      </c>
      <c r="B28" s="4" t="s">
        <v>15489</v>
      </c>
      <c r="C28" s="4" t="s">
        <v>49</v>
      </c>
      <c r="D28" s="1" t="s">
        <v>15602</v>
      </c>
      <c r="E28" s="5">
        <v>63</v>
      </c>
      <c r="F28" s="5">
        <v>63</v>
      </c>
      <c r="G28" s="5">
        <v>63</v>
      </c>
      <c r="H28" s="5">
        <v>63</v>
      </c>
      <c r="I28" s="5">
        <v>63</v>
      </c>
      <c r="J28" s="5">
        <v>63</v>
      </c>
      <c r="K28" s="5">
        <v>63</v>
      </c>
      <c r="L28" s="5">
        <v>63</v>
      </c>
      <c r="M28" s="5">
        <v>63</v>
      </c>
      <c r="N28" s="5">
        <v>63</v>
      </c>
      <c r="O28" s="5">
        <v>63</v>
      </c>
      <c r="P28" s="5">
        <v>63</v>
      </c>
      <c r="Q28" s="5">
        <v>63</v>
      </c>
      <c r="R28" s="5">
        <v>64</v>
      </c>
      <c r="S28" s="5">
        <v>64</v>
      </c>
      <c r="T28" s="5">
        <v>64</v>
      </c>
      <c r="U28" s="5">
        <v>64</v>
      </c>
      <c r="V28" s="5">
        <v>64</v>
      </c>
      <c r="W28" s="5">
        <v>65</v>
      </c>
      <c r="X28" s="5">
        <v>65</v>
      </c>
      <c r="Y28" s="5">
        <v>65</v>
      </c>
    </row>
    <row r="29" spans="1:25" x14ac:dyDescent="0.25">
      <c r="A29" s="4" t="s">
        <v>11959</v>
      </c>
      <c r="B29" s="4" t="s">
        <v>15489</v>
      </c>
      <c r="C29" s="4" t="s">
        <v>52</v>
      </c>
      <c r="D29" s="1" t="s">
        <v>15603</v>
      </c>
      <c r="E29" s="5">
        <v>60</v>
      </c>
      <c r="F29" s="5">
        <v>60</v>
      </c>
      <c r="G29" s="5">
        <v>60</v>
      </c>
      <c r="H29" s="5">
        <v>61</v>
      </c>
      <c r="I29" s="5">
        <v>61</v>
      </c>
      <c r="J29" s="5">
        <v>61</v>
      </c>
      <c r="K29" s="5">
        <v>62</v>
      </c>
      <c r="L29" s="5">
        <v>62</v>
      </c>
      <c r="M29" s="5">
        <v>62</v>
      </c>
      <c r="N29" s="5">
        <v>63</v>
      </c>
      <c r="O29" s="5">
        <v>63</v>
      </c>
      <c r="P29" s="5">
        <v>63</v>
      </c>
      <c r="Q29" s="5">
        <v>63</v>
      </c>
      <c r="R29" s="5">
        <v>64</v>
      </c>
      <c r="S29" s="5">
        <v>64</v>
      </c>
      <c r="T29" s="5">
        <v>64</v>
      </c>
      <c r="U29" s="5">
        <v>64</v>
      </c>
      <c r="V29" s="5">
        <v>64</v>
      </c>
      <c r="W29" s="5">
        <v>65</v>
      </c>
      <c r="X29" s="5">
        <v>65</v>
      </c>
      <c r="Y29" s="5">
        <v>65</v>
      </c>
    </row>
    <row r="30" spans="1:25" x14ac:dyDescent="0.25">
      <c r="A30" s="4" t="s">
        <v>11964</v>
      </c>
      <c r="B30" s="4" t="s">
        <v>15489</v>
      </c>
      <c r="C30" s="4" t="s">
        <v>15604</v>
      </c>
      <c r="D30" s="1" t="s">
        <v>15605</v>
      </c>
      <c r="E30" s="5" t="s">
        <v>691</v>
      </c>
      <c r="F30" s="5" t="s">
        <v>691</v>
      </c>
      <c r="G30" s="5" t="s">
        <v>691</v>
      </c>
      <c r="H30" s="5" t="s">
        <v>691</v>
      </c>
      <c r="I30" s="5" t="s">
        <v>691</v>
      </c>
      <c r="J30" s="5" t="s">
        <v>691</v>
      </c>
      <c r="K30" s="5" t="s">
        <v>15606</v>
      </c>
      <c r="L30" s="5" t="s">
        <v>15606</v>
      </c>
      <c r="M30" s="5" t="s">
        <v>15606</v>
      </c>
      <c r="N30" s="5" t="s">
        <v>15606</v>
      </c>
      <c r="O30" s="5" t="s">
        <v>15606</v>
      </c>
      <c r="P30" s="5" t="s">
        <v>15606</v>
      </c>
      <c r="Q30" s="5" t="s">
        <v>216</v>
      </c>
      <c r="R30" s="5" t="s">
        <v>216</v>
      </c>
      <c r="S30" s="5" t="s">
        <v>216</v>
      </c>
      <c r="T30" s="5" t="s">
        <v>216</v>
      </c>
      <c r="U30" s="5" t="s">
        <v>216</v>
      </c>
      <c r="V30" s="5" t="s">
        <v>216</v>
      </c>
      <c r="W30" s="5" t="s">
        <v>216</v>
      </c>
      <c r="X30" s="5" t="s">
        <v>216</v>
      </c>
      <c r="Y30" s="5" t="s">
        <v>216</v>
      </c>
    </row>
    <row r="31" spans="1:25" x14ac:dyDescent="0.25">
      <c r="A31" s="4" t="s">
        <v>11968</v>
      </c>
      <c r="B31" s="4" t="s">
        <v>15489</v>
      </c>
      <c r="C31" s="4" t="s">
        <v>15607</v>
      </c>
      <c r="D31" s="1" t="s">
        <v>15608</v>
      </c>
      <c r="E31" s="5" t="s">
        <v>495</v>
      </c>
      <c r="F31" s="5" t="s">
        <v>495</v>
      </c>
      <c r="G31" s="5" t="s">
        <v>495</v>
      </c>
      <c r="H31" s="5" t="s">
        <v>495</v>
      </c>
      <c r="I31" s="5" t="s">
        <v>495</v>
      </c>
      <c r="J31" s="5" t="s">
        <v>495</v>
      </c>
      <c r="K31" s="5" t="s">
        <v>15609</v>
      </c>
      <c r="L31" s="5" t="s">
        <v>15609</v>
      </c>
      <c r="M31" s="5" t="s">
        <v>15609</v>
      </c>
      <c r="N31" s="5" t="s">
        <v>15609</v>
      </c>
      <c r="O31" s="5" t="s">
        <v>15609</v>
      </c>
      <c r="P31" s="5" t="s">
        <v>15609</v>
      </c>
      <c r="Q31" s="5" t="s">
        <v>216</v>
      </c>
      <c r="R31" s="5" t="s">
        <v>216</v>
      </c>
      <c r="S31" s="5" t="s">
        <v>216</v>
      </c>
      <c r="T31" s="5" t="s">
        <v>216</v>
      </c>
      <c r="U31" s="5" t="s">
        <v>216</v>
      </c>
      <c r="V31" s="5" t="s">
        <v>216</v>
      </c>
      <c r="W31" s="5" t="s">
        <v>216</v>
      </c>
      <c r="X31" s="5" t="s">
        <v>216</v>
      </c>
      <c r="Y31" s="5" t="s">
        <v>216</v>
      </c>
    </row>
    <row r="32" spans="1:25" x14ac:dyDescent="0.25">
      <c r="A32" s="4" t="s">
        <v>101</v>
      </c>
      <c r="B32" s="4" t="s">
        <v>15489</v>
      </c>
      <c r="C32" s="4" t="s">
        <v>15610</v>
      </c>
      <c r="D32" s="1" t="s">
        <v>15611</v>
      </c>
      <c r="E32" s="5">
        <v>150</v>
      </c>
      <c r="F32" s="5">
        <v>150</v>
      </c>
      <c r="G32" s="5">
        <v>150</v>
      </c>
      <c r="H32" s="5">
        <v>150</v>
      </c>
      <c r="I32" s="5">
        <v>150</v>
      </c>
      <c r="J32" s="5">
        <v>150</v>
      </c>
      <c r="K32" s="5">
        <v>9.59</v>
      </c>
      <c r="L32" s="5">
        <v>9.59</v>
      </c>
      <c r="M32" s="5">
        <v>9.59</v>
      </c>
      <c r="N32" s="5">
        <v>9.59</v>
      </c>
      <c r="O32" s="5" t="s">
        <v>9913</v>
      </c>
      <c r="P32" s="5" t="s">
        <v>680</v>
      </c>
      <c r="Q32" s="5" t="s">
        <v>680</v>
      </c>
      <c r="R32" s="5" t="s">
        <v>9789</v>
      </c>
      <c r="S32" s="5" t="s">
        <v>1896</v>
      </c>
      <c r="T32" s="5" t="s">
        <v>1896</v>
      </c>
      <c r="U32" s="5" t="s">
        <v>1896</v>
      </c>
      <c r="V32" s="5" t="s">
        <v>1896</v>
      </c>
      <c r="W32" s="5" t="s">
        <v>15612</v>
      </c>
      <c r="X32" s="5" t="s">
        <v>15612</v>
      </c>
      <c r="Y32" s="5" t="s">
        <v>15612</v>
      </c>
    </row>
    <row r="33" spans="1:25" x14ac:dyDescent="0.25">
      <c r="A33" s="4" t="s">
        <v>123</v>
      </c>
      <c r="B33" s="4" t="s">
        <v>15489</v>
      </c>
      <c r="C33" s="4" t="s">
        <v>15613</v>
      </c>
      <c r="D33" s="1" t="s">
        <v>15614</v>
      </c>
      <c r="E33" s="5">
        <v>150</v>
      </c>
      <c r="F33" s="5">
        <v>150</v>
      </c>
      <c r="G33" s="5">
        <v>150</v>
      </c>
      <c r="H33" s="5">
        <v>150</v>
      </c>
      <c r="I33" s="5">
        <v>150</v>
      </c>
      <c r="J33" s="5">
        <v>150</v>
      </c>
      <c r="K33" s="5">
        <v>9.59</v>
      </c>
      <c r="L33" s="5">
        <v>9.59</v>
      </c>
      <c r="M33" s="5">
        <v>9.59</v>
      </c>
      <c r="N33" s="5">
        <v>9.59</v>
      </c>
      <c r="O33" s="5" t="s">
        <v>9913</v>
      </c>
      <c r="P33" s="5" t="s">
        <v>680</v>
      </c>
      <c r="Q33" s="5" t="s">
        <v>680</v>
      </c>
      <c r="R33" s="5" t="s">
        <v>9789</v>
      </c>
      <c r="S33" s="5" t="s">
        <v>1896</v>
      </c>
      <c r="T33" s="5" t="s">
        <v>1896</v>
      </c>
      <c r="U33" s="5" t="s">
        <v>1896</v>
      </c>
      <c r="V33" s="5" t="s">
        <v>1896</v>
      </c>
      <c r="W33" s="5" t="s">
        <v>15612</v>
      </c>
      <c r="X33" s="5" t="s">
        <v>15612</v>
      </c>
      <c r="Y33" s="5" t="s">
        <v>15612</v>
      </c>
    </row>
    <row r="34" spans="1:25" x14ac:dyDescent="0.25">
      <c r="A34" s="4" t="s">
        <v>145</v>
      </c>
      <c r="B34" s="4" t="s">
        <v>15489</v>
      </c>
      <c r="C34" s="4" t="s">
        <v>15615</v>
      </c>
      <c r="D34" s="1" t="s">
        <v>15616</v>
      </c>
      <c r="E34" s="5">
        <v>150</v>
      </c>
      <c r="F34" s="5">
        <v>150</v>
      </c>
      <c r="G34" s="5">
        <v>150</v>
      </c>
      <c r="H34" s="5">
        <v>150</v>
      </c>
      <c r="I34" s="5">
        <v>150</v>
      </c>
      <c r="J34" s="5">
        <v>150</v>
      </c>
      <c r="K34" s="5">
        <v>9.59</v>
      </c>
      <c r="L34" s="5">
        <v>9.59</v>
      </c>
      <c r="M34" s="5">
        <v>9.59</v>
      </c>
      <c r="N34" s="5">
        <v>9.59</v>
      </c>
      <c r="O34" s="5" t="s">
        <v>1841</v>
      </c>
      <c r="P34" s="5" t="s">
        <v>1841</v>
      </c>
      <c r="Q34" s="5" t="s">
        <v>1841</v>
      </c>
      <c r="R34" s="5" t="s">
        <v>1841</v>
      </c>
      <c r="S34" s="5" t="s">
        <v>1841</v>
      </c>
      <c r="T34" s="5" t="s">
        <v>1841</v>
      </c>
      <c r="U34" s="5" t="s">
        <v>1841</v>
      </c>
      <c r="V34" s="5" t="s">
        <v>1841</v>
      </c>
      <c r="W34" s="5" t="s">
        <v>1841</v>
      </c>
      <c r="X34" s="5" t="s">
        <v>1841</v>
      </c>
      <c r="Y34" s="5" t="s">
        <v>1841</v>
      </c>
    </row>
    <row r="35" spans="1:25" x14ac:dyDescent="0.25">
      <c r="A35" s="4" t="s">
        <v>160</v>
      </c>
      <c r="B35" s="4" t="s">
        <v>15489</v>
      </c>
      <c r="C35" s="4" t="s">
        <v>15617</v>
      </c>
      <c r="D35" s="1" t="s">
        <v>15618</v>
      </c>
      <c r="E35" s="5" t="s">
        <v>691</v>
      </c>
      <c r="F35" s="5">
        <v>150</v>
      </c>
      <c r="G35" s="5">
        <v>150</v>
      </c>
      <c r="H35" s="5" t="s">
        <v>216</v>
      </c>
      <c r="I35" s="5" t="s">
        <v>216</v>
      </c>
      <c r="J35" s="5" t="s">
        <v>216</v>
      </c>
      <c r="K35" s="5" t="s">
        <v>216</v>
      </c>
      <c r="L35" s="5" t="s">
        <v>216</v>
      </c>
      <c r="M35" s="5" t="s">
        <v>216</v>
      </c>
      <c r="N35" s="5" t="s">
        <v>216</v>
      </c>
      <c r="O35" s="5" t="s">
        <v>216</v>
      </c>
      <c r="P35" s="5" t="s">
        <v>216</v>
      </c>
      <c r="Q35" s="5" t="s">
        <v>216</v>
      </c>
      <c r="R35" s="5" t="s">
        <v>216</v>
      </c>
      <c r="S35" s="5" t="s">
        <v>216</v>
      </c>
      <c r="T35" s="5" t="s">
        <v>216</v>
      </c>
      <c r="U35" s="5" t="s">
        <v>216</v>
      </c>
      <c r="V35" s="5" t="s">
        <v>216</v>
      </c>
      <c r="W35" s="5" t="s">
        <v>216</v>
      </c>
      <c r="X35" s="5" t="s">
        <v>216</v>
      </c>
      <c r="Y35" s="5" t="s">
        <v>216</v>
      </c>
    </row>
    <row r="36" spans="1:25" x14ac:dyDescent="0.25">
      <c r="A36" s="4" t="s">
        <v>164</v>
      </c>
      <c r="B36" s="4" t="s">
        <v>15489</v>
      </c>
      <c r="C36" s="4" t="s">
        <v>15619</v>
      </c>
      <c r="D36" s="1" t="s">
        <v>15620</v>
      </c>
      <c r="E36" s="5">
        <v>150</v>
      </c>
      <c r="F36" s="5">
        <v>150</v>
      </c>
      <c r="G36" s="5">
        <v>150</v>
      </c>
      <c r="H36" s="5" t="s">
        <v>216</v>
      </c>
      <c r="I36" s="5" t="s">
        <v>216</v>
      </c>
      <c r="J36" s="5" t="s">
        <v>216</v>
      </c>
      <c r="K36" s="5" t="s">
        <v>216</v>
      </c>
      <c r="L36" s="5" t="s">
        <v>216</v>
      </c>
      <c r="M36" s="5" t="s">
        <v>216</v>
      </c>
      <c r="N36" s="5" t="s">
        <v>216</v>
      </c>
      <c r="O36" s="5" t="s">
        <v>216</v>
      </c>
      <c r="P36" s="5" t="s">
        <v>216</v>
      </c>
      <c r="Q36" s="5" t="s">
        <v>216</v>
      </c>
      <c r="R36" s="5" t="s">
        <v>216</v>
      </c>
      <c r="S36" s="5" t="s">
        <v>216</v>
      </c>
      <c r="T36" s="5" t="s">
        <v>216</v>
      </c>
      <c r="U36" s="5" t="s">
        <v>216</v>
      </c>
      <c r="V36" s="5" t="s">
        <v>216</v>
      </c>
      <c r="W36" s="5" t="s">
        <v>216</v>
      </c>
      <c r="X36" s="5" t="s">
        <v>216</v>
      </c>
      <c r="Y36" s="5" t="s">
        <v>216</v>
      </c>
    </row>
    <row r="37" spans="1:25" x14ac:dyDescent="0.25">
      <c r="A37" s="4" t="s">
        <v>186</v>
      </c>
      <c r="B37" s="4" t="s">
        <v>15489</v>
      </c>
      <c r="C37" s="4" t="s">
        <v>15621</v>
      </c>
      <c r="D37" s="1" t="s">
        <v>15622</v>
      </c>
      <c r="E37" s="5">
        <v>150</v>
      </c>
      <c r="F37" s="5">
        <v>150</v>
      </c>
      <c r="G37" s="5">
        <v>150</v>
      </c>
      <c r="H37" s="5" t="s">
        <v>216</v>
      </c>
      <c r="I37" s="5" t="s">
        <v>216</v>
      </c>
      <c r="J37" s="5" t="s">
        <v>216</v>
      </c>
      <c r="K37" s="5" t="s">
        <v>216</v>
      </c>
      <c r="L37" s="5" t="s">
        <v>216</v>
      </c>
      <c r="M37" s="5" t="s">
        <v>216</v>
      </c>
      <c r="N37" s="5" t="s">
        <v>216</v>
      </c>
      <c r="O37" s="5" t="s">
        <v>216</v>
      </c>
      <c r="P37" s="5" t="s">
        <v>216</v>
      </c>
      <c r="Q37" s="5" t="s">
        <v>216</v>
      </c>
      <c r="R37" s="5" t="s">
        <v>216</v>
      </c>
      <c r="S37" s="5" t="s">
        <v>216</v>
      </c>
      <c r="T37" s="5" t="s">
        <v>216</v>
      </c>
      <c r="U37" s="5" t="s">
        <v>216</v>
      </c>
      <c r="V37" s="5" t="s">
        <v>216</v>
      </c>
      <c r="W37" s="5" t="s">
        <v>216</v>
      </c>
      <c r="X37" s="5" t="s">
        <v>216</v>
      </c>
      <c r="Y37" s="5" t="s">
        <v>216</v>
      </c>
    </row>
    <row r="38" spans="1:25" x14ac:dyDescent="0.25">
      <c r="A38" s="4" t="s">
        <v>9752</v>
      </c>
      <c r="B38" s="4" t="s">
        <v>15489</v>
      </c>
      <c r="C38" s="4" t="s">
        <v>15623</v>
      </c>
      <c r="D38" s="1" t="s">
        <v>15624</v>
      </c>
      <c r="E38" s="5" t="s">
        <v>1841</v>
      </c>
      <c r="F38" s="5" t="s">
        <v>1841</v>
      </c>
      <c r="G38" s="5" t="s">
        <v>1841</v>
      </c>
      <c r="H38" s="5" t="s">
        <v>1841</v>
      </c>
      <c r="I38" s="5" t="s">
        <v>1841</v>
      </c>
      <c r="J38" s="5" t="s">
        <v>1841</v>
      </c>
      <c r="K38" s="5" t="s">
        <v>15625</v>
      </c>
      <c r="L38" s="5" t="s">
        <v>15625</v>
      </c>
      <c r="M38" s="5" t="s">
        <v>15625</v>
      </c>
      <c r="N38" s="5" t="s">
        <v>15625</v>
      </c>
      <c r="O38" s="5" t="s">
        <v>15625</v>
      </c>
      <c r="P38" s="5" t="s">
        <v>15625</v>
      </c>
      <c r="Q38" s="5" t="s">
        <v>216</v>
      </c>
      <c r="R38" s="5" t="s">
        <v>216</v>
      </c>
      <c r="S38" s="5" t="s">
        <v>216</v>
      </c>
      <c r="T38" s="5" t="s">
        <v>216</v>
      </c>
      <c r="U38" s="5" t="s">
        <v>216</v>
      </c>
      <c r="V38" s="5" t="s">
        <v>216</v>
      </c>
      <c r="W38" s="5" t="s">
        <v>216</v>
      </c>
      <c r="X38" s="5" t="s">
        <v>216</v>
      </c>
      <c r="Y38" s="5" t="s">
        <v>216</v>
      </c>
    </row>
    <row r="39" spans="1:25" x14ac:dyDescent="0.25">
      <c r="A39" s="4" t="s">
        <v>9754</v>
      </c>
      <c r="B39" s="4" t="s">
        <v>15489</v>
      </c>
      <c r="C39" s="4" t="s">
        <v>15626</v>
      </c>
      <c r="D39" s="1" t="s">
        <v>15627</v>
      </c>
      <c r="E39" s="5">
        <v>1200</v>
      </c>
      <c r="F39" s="5">
        <v>1200</v>
      </c>
      <c r="G39" s="5">
        <v>1200</v>
      </c>
      <c r="H39" s="5">
        <v>1200</v>
      </c>
      <c r="I39" s="5">
        <v>1200</v>
      </c>
      <c r="J39" s="5">
        <v>1200</v>
      </c>
      <c r="K39" s="5">
        <v>76.7</v>
      </c>
      <c r="L39" s="5">
        <v>76.7</v>
      </c>
      <c r="M39" s="5">
        <v>76.7</v>
      </c>
      <c r="N39" s="5">
        <v>76.7</v>
      </c>
      <c r="O39" s="5">
        <v>76.7</v>
      </c>
      <c r="P39" s="5">
        <v>76.7</v>
      </c>
      <c r="Q39" s="5" t="s">
        <v>15628</v>
      </c>
      <c r="R39" s="5" t="s">
        <v>15628</v>
      </c>
      <c r="S39" s="5" t="s">
        <v>15628</v>
      </c>
      <c r="T39" s="5" t="s">
        <v>15628</v>
      </c>
      <c r="U39" s="5" t="s">
        <v>15628</v>
      </c>
      <c r="V39" s="5" t="s">
        <v>15628</v>
      </c>
      <c r="W39" s="5" t="s">
        <v>15628</v>
      </c>
      <c r="X39" s="5" t="s">
        <v>15628</v>
      </c>
      <c r="Y39" s="5" t="s">
        <v>216</v>
      </c>
    </row>
    <row r="40" spans="1:25" x14ac:dyDescent="0.25">
      <c r="A40" s="4" t="s">
        <v>9756</v>
      </c>
      <c r="B40" s="4" t="s">
        <v>15489</v>
      </c>
      <c r="C40" s="4" t="s">
        <v>15629</v>
      </c>
      <c r="D40" s="1" t="s">
        <v>15630</v>
      </c>
      <c r="E40" s="5">
        <v>1200</v>
      </c>
      <c r="F40" s="5">
        <v>1200</v>
      </c>
      <c r="G40" s="5">
        <v>1200</v>
      </c>
      <c r="H40" s="5">
        <v>1200</v>
      </c>
      <c r="I40" s="5">
        <v>1200</v>
      </c>
      <c r="J40" s="5">
        <v>1200</v>
      </c>
      <c r="K40" s="5">
        <v>76.7</v>
      </c>
      <c r="L40" s="5">
        <v>76.7</v>
      </c>
      <c r="M40" s="5">
        <v>76.7</v>
      </c>
      <c r="N40" s="5">
        <v>76.7</v>
      </c>
      <c r="O40" s="5">
        <v>76.7</v>
      </c>
      <c r="P40" s="5">
        <v>76.7</v>
      </c>
      <c r="Q40" s="5" t="s">
        <v>15631</v>
      </c>
      <c r="R40" s="5" t="s">
        <v>15631</v>
      </c>
      <c r="S40" s="5" t="s">
        <v>15631</v>
      </c>
      <c r="T40" s="5" t="s">
        <v>15631</v>
      </c>
      <c r="U40" s="5" t="s">
        <v>15631</v>
      </c>
      <c r="V40" s="5" t="s">
        <v>15631</v>
      </c>
      <c r="W40" s="5" t="s">
        <v>15631</v>
      </c>
      <c r="X40" s="5" t="s">
        <v>15631</v>
      </c>
      <c r="Y40" s="5" t="s">
        <v>216</v>
      </c>
    </row>
    <row r="41" spans="1:25" x14ac:dyDescent="0.25">
      <c r="A41" s="4" t="s">
        <v>15632</v>
      </c>
      <c r="B41" s="4" t="s">
        <v>15489</v>
      </c>
      <c r="C41" s="4" t="s">
        <v>15633</v>
      </c>
      <c r="D41" s="1" t="s">
        <v>15634</v>
      </c>
      <c r="E41" s="5" t="s">
        <v>216</v>
      </c>
      <c r="F41" s="5" t="s">
        <v>216</v>
      </c>
      <c r="G41" s="5" t="s">
        <v>216</v>
      </c>
      <c r="H41" s="5" t="s">
        <v>216</v>
      </c>
      <c r="I41" s="5" t="s">
        <v>216</v>
      </c>
      <c r="J41" s="5" t="s">
        <v>216</v>
      </c>
      <c r="K41" s="5" t="s">
        <v>216</v>
      </c>
      <c r="L41" s="5" t="s">
        <v>216</v>
      </c>
      <c r="M41" s="5" t="s">
        <v>216</v>
      </c>
      <c r="N41" s="5" t="s">
        <v>216</v>
      </c>
      <c r="O41" s="5" t="s">
        <v>216</v>
      </c>
      <c r="P41" s="5" t="s">
        <v>216</v>
      </c>
      <c r="Q41" s="5" t="s">
        <v>9591</v>
      </c>
      <c r="R41" s="5" t="s">
        <v>9591</v>
      </c>
      <c r="S41" s="5" t="s">
        <v>9591</v>
      </c>
      <c r="T41" s="5" t="s">
        <v>9591</v>
      </c>
      <c r="U41" s="5" t="s">
        <v>9591</v>
      </c>
      <c r="V41" s="5" t="s">
        <v>9591</v>
      </c>
      <c r="W41" s="5" t="s">
        <v>9780</v>
      </c>
      <c r="X41" s="5" t="s">
        <v>9888</v>
      </c>
      <c r="Y41" s="5" t="s">
        <v>9888</v>
      </c>
    </row>
    <row r="42" spans="1:25" x14ac:dyDescent="0.25">
      <c r="A42" s="4" t="s">
        <v>15635</v>
      </c>
      <c r="B42" s="4" t="s">
        <v>15489</v>
      </c>
      <c r="C42" s="4" t="s">
        <v>15636</v>
      </c>
      <c r="D42" s="1" t="s">
        <v>15637</v>
      </c>
      <c r="E42" s="5">
        <v>1200</v>
      </c>
      <c r="F42" s="5">
        <v>1200</v>
      </c>
      <c r="G42" s="5">
        <v>1200</v>
      </c>
      <c r="H42" s="5">
        <v>1200</v>
      </c>
      <c r="I42" s="5">
        <v>1200</v>
      </c>
      <c r="J42" s="5">
        <v>1200</v>
      </c>
      <c r="K42" s="5">
        <v>76.7</v>
      </c>
      <c r="L42" s="5">
        <v>76.7</v>
      </c>
      <c r="M42" s="5">
        <v>76.7</v>
      </c>
      <c r="N42" s="5">
        <v>76.7</v>
      </c>
      <c r="O42" s="5">
        <v>76.7</v>
      </c>
      <c r="P42" s="5">
        <v>76.7</v>
      </c>
      <c r="Q42" s="5" t="s">
        <v>15638</v>
      </c>
      <c r="R42" s="5" t="s">
        <v>9887</v>
      </c>
      <c r="S42" s="5" t="s">
        <v>9887</v>
      </c>
      <c r="T42" s="5" t="s">
        <v>9887</v>
      </c>
      <c r="U42" s="5" t="s">
        <v>9887</v>
      </c>
      <c r="V42" s="5" t="s">
        <v>9887</v>
      </c>
      <c r="W42" s="5" t="s">
        <v>12640</v>
      </c>
      <c r="X42" s="5" t="s">
        <v>9780</v>
      </c>
      <c r="Y42" s="5" t="s">
        <v>9780</v>
      </c>
    </row>
    <row r="43" spans="1:25" x14ac:dyDescent="0.25">
      <c r="A43" s="4" t="s">
        <v>15639</v>
      </c>
      <c r="B43" s="4" t="s">
        <v>15489</v>
      </c>
      <c r="C43" s="4" t="s">
        <v>14272</v>
      </c>
      <c r="D43" s="1" t="s">
        <v>15640</v>
      </c>
      <c r="E43" s="5">
        <v>150</v>
      </c>
      <c r="F43" s="5">
        <v>150</v>
      </c>
      <c r="G43" s="5">
        <v>150</v>
      </c>
      <c r="H43" s="5">
        <v>150</v>
      </c>
      <c r="I43" s="5" t="s">
        <v>216</v>
      </c>
      <c r="J43" s="5" t="s">
        <v>216</v>
      </c>
      <c r="K43" s="5" t="s">
        <v>216</v>
      </c>
      <c r="L43" s="5" t="s">
        <v>216</v>
      </c>
      <c r="M43" s="5" t="s">
        <v>216</v>
      </c>
      <c r="N43" s="5" t="s">
        <v>216</v>
      </c>
      <c r="O43" s="5" t="s">
        <v>216</v>
      </c>
      <c r="P43" s="5" t="s">
        <v>216</v>
      </c>
      <c r="Q43" s="5" t="s">
        <v>216</v>
      </c>
      <c r="R43" s="5" t="s">
        <v>216</v>
      </c>
      <c r="S43" s="5" t="s">
        <v>216</v>
      </c>
      <c r="T43" s="5" t="s">
        <v>216</v>
      </c>
      <c r="U43" s="5" t="s">
        <v>216</v>
      </c>
      <c r="V43" s="5" t="s">
        <v>216</v>
      </c>
      <c r="W43" s="5" t="s">
        <v>216</v>
      </c>
      <c r="X43" s="5" t="s">
        <v>216</v>
      </c>
      <c r="Y43" s="5" t="s">
        <v>216</v>
      </c>
    </row>
    <row r="44" spans="1:25" x14ac:dyDescent="0.25">
      <c r="A44" s="4" t="s">
        <v>15641</v>
      </c>
      <c r="B44" s="4" t="s">
        <v>15489</v>
      </c>
      <c r="C44" s="4" t="s">
        <v>15642</v>
      </c>
      <c r="D44" s="1" t="s">
        <v>15643</v>
      </c>
      <c r="E44" s="5">
        <v>150</v>
      </c>
      <c r="F44" s="5" t="s">
        <v>7726</v>
      </c>
      <c r="G44" s="5" t="s">
        <v>7726</v>
      </c>
      <c r="H44" s="5" t="s">
        <v>7726</v>
      </c>
      <c r="I44" s="5" t="s">
        <v>7726</v>
      </c>
      <c r="J44" s="5" t="s">
        <v>7726</v>
      </c>
      <c r="K44" s="5" t="s">
        <v>15644</v>
      </c>
      <c r="L44" s="5" t="s">
        <v>15644</v>
      </c>
      <c r="M44" s="5" t="s">
        <v>15644</v>
      </c>
      <c r="N44" s="5" t="s">
        <v>15644</v>
      </c>
      <c r="O44" s="5" t="s">
        <v>15644</v>
      </c>
      <c r="P44" s="5" t="s">
        <v>15644</v>
      </c>
      <c r="Q44" s="5" t="s">
        <v>15644</v>
      </c>
      <c r="R44" s="5" t="s">
        <v>15644</v>
      </c>
      <c r="S44" s="5" t="s">
        <v>15644</v>
      </c>
      <c r="T44" s="5" t="s">
        <v>15644</v>
      </c>
      <c r="U44" s="5" t="s">
        <v>15644</v>
      </c>
      <c r="V44" s="5" t="s">
        <v>15644</v>
      </c>
      <c r="W44" s="5" t="s">
        <v>15644</v>
      </c>
      <c r="X44" s="5" t="s">
        <v>15644</v>
      </c>
      <c r="Y44" s="5" t="s">
        <v>15644</v>
      </c>
    </row>
    <row r="45" spans="1:25" x14ac:dyDescent="0.25">
      <c r="A45" s="4" t="s">
        <v>15645</v>
      </c>
      <c r="B45" s="4" t="s">
        <v>15489</v>
      </c>
      <c r="C45" s="4" t="s">
        <v>15646</v>
      </c>
      <c r="D45" s="1" t="s">
        <v>15647</v>
      </c>
      <c r="E45" s="5">
        <v>150</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t="s">
        <v>216</v>
      </c>
      <c r="T45" s="5" t="s">
        <v>216</v>
      </c>
      <c r="U45" s="5" t="s">
        <v>216</v>
      </c>
      <c r="V45" s="5" t="s">
        <v>216</v>
      </c>
      <c r="W45" s="5" t="s">
        <v>216</v>
      </c>
      <c r="X45" s="5" t="s">
        <v>216</v>
      </c>
      <c r="Y45" s="5" t="s">
        <v>216</v>
      </c>
    </row>
    <row r="46" spans="1:25" x14ac:dyDescent="0.25">
      <c r="A46" s="4" t="s">
        <v>15648</v>
      </c>
      <c r="B46" s="4" t="s">
        <v>15489</v>
      </c>
      <c r="C46" s="4" t="s">
        <v>15649</v>
      </c>
      <c r="D46" s="1" t="s">
        <v>15650</v>
      </c>
      <c r="E46" s="5" t="s">
        <v>216</v>
      </c>
      <c r="F46" s="5" t="s">
        <v>216</v>
      </c>
      <c r="G46" s="5" t="s">
        <v>216</v>
      </c>
      <c r="H46" s="5" t="s">
        <v>216</v>
      </c>
      <c r="I46" s="5" t="s">
        <v>216</v>
      </c>
      <c r="J46" s="5" t="s">
        <v>216</v>
      </c>
      <c r="K46" s="5" t="s">
        <v>216</v>
      </c>
      <c r="L46" s="5" t="s">
        <v>216</v>
      </c>
      <c r="M46" s="5" t="s">
        <v>11725</v>
      </c>
      <c r="N46" s="5" t="s">
        <v>13101</v>
      </c>
      <c r="O46" s="5" t="s">
        <v>15651</v>
      </c>
      <c r="P46" s="5" t="s">
        <v>15652</v>
      </c>
      <c r="Q46" s="5" t="s">
        <v>15653</v>
      </c>
      <c r="R46" s="5" t="s">
        <v>216</v>
      </c>
      <c r="S46" s="5" t="s">
        <v>216</v>
      </c>
      <c r="T46" s="5" t="s">
        <v>216</v>
      </c>
      <c r="U46" s="5" t="s">
        <v>216</v>
      </c>
      <c r="V46" s="5" t="s">
        <v>216</v>
      </c>
      <c r="W46" s="5" t="s">
        <v>216</v>
      </c>
      <c r="X46" s="5" t="s">
        <v>216</v>
      </c>
      <c r="Y46" s="5" t="s">
        <v>216</v>
      </c>
    </row>
    <row r="47" spans="1:25" ht="25.5" x14ac:dyDescent="0.25">
      <c r="A47" s="4" t="s">
        <v>15654</v>
      </c>
      <c r="B47" s="4" t="s">
        <v>15489</v>
      </c>
      <c r="C47" s="4" t="s">
        <v>15655</v>
      </c>
      <c r="D47" s="1" t="s">
        <v>15656</v>
      </c>
      <c r="E47" s="5" t="s">
        <v>216</v>
      </c>
      <c r="F47" s="5" t="s">
        <v>216</v>
      </c>
      <c r="G47" s="5" t="s">
        <v>216</v>
      </c>
      <c r="H47" s="5" t="s">
        <v>216</v>
      </c>
      <c r="I47" s="5" t="s">
        <v>216</v>
      </c>
      <c r="J47" s="5" t="s">
        <v>216</v>
      </c>
      <c r="K47" s="5" t="s">
        <v>216</v>
      </c>
      <c r="L47" s="5" t="s">
        <v>216</v>
      </c>
      <c r="M47" s="5" t="s">
        <v>15606</v>
      </c>
      <c r="N47" s="5" t="s">
        <v>15606</v>
      </c>
      <c r="O47" s="5" t="s">
        <v>9913</v>
      </c>
      <c r="P47" s="5" t="s">
        <v>9913</v>
      </c>
      <c r="Q47" s="5" t="s">
        <v>9913</v>
      </c>
      <c r="R47" s="5" t="s">
        <v>216</v>
      </c>
      <c r="S47" s="5" t="s">
        <v>216</v>
      </c>
      <c r="T47" s="5" t="s">
        <v>216</v>
      </c>
      <c r="U47" s="5" t="s">
        <v>216</v>
      </c>
      <c r="V47" s="5" t="s">
        <v>216</v>
      </c>
      <c r="W47" s="5" t="s">
        <v>216</v>
      </c>
      <c r="X47" s="5" t="s">
        <v>216</v>
      </c>
      <c r="Y47" s="5" t="s">
        <v>216</v>
      </c>
    </row>
    <row r="48" spans="1:25" ht="25.5" x14ac:dyDescent="0.25">
      <c r="A48" s="4" t="s">
        <v>15657</v>
      </c>
      <c r="B48" s="4" t="s">
        <v>15489</v>
      </c>
      <c r="C48" s="4" t="s">
        <v>15658</v>
      </c>
      <c r="D48" s="1" t="s">
        <v>15659</v>
      </c>
      <c r="E48" s="5" t="s">
        <v>216</v>
      </c>
      <c r="F48" s="5" t="s">
        <v>216</v>
      </c>
      <c r="G48" s="5" t="s">
        <v>216</v>
      </c>
      <c r="H48" s="5" t="s">
        <v>216</v>
      </c>
      <c r="I48" s="5" t="s">
        <v>216</v>
      </c>
      <c r="J48" s="5" t="s">
        <v>216</v>
      </c>
      <c r="K48" s="5" t="s">
        <v>216</v>
      </c>
      <c r="L48" s="5" t="s">
        <v>216</v>
      </c>
      <c r="M48" s="5">
        <v>9.59</v>
      </c>
      <c r="N48" s="5">
        <v>9.59</v>
      </c>
      <c r="O48" s="5" t="s">
        <v>9861</v>
      </c>
      <c r="P48" s="5" t="s">
        <v>9861</v>
      </c>
      <c r="Q48" s="5" t="s">
        <v>9861</v>
      </c>
      <c r="R48" s="5" t="s">
        <v>216</v>
      </c>
      <c r="S48" s="5" t="s">
        <v>216</v>
      </c>
      <c r="T48" s="5" t="s">
        <v>216</v>
      </c>
      <c r="U48" s="5" t="s">
        <v>216</v>
      </c>
      <c r="V48" s="5" t="s">
        <v>216</v>
      </c>
      <c r="W48" s="5" t="s">
        <v>216</v>
      </c>
      <c r="X48" s="5" t="s">
        <v>216</v>
      </c>
      <c r="Y48" s="5" t="s">
        <v>216</v>
      </c>
    </row>
    <row r="49" spans="1:25" ht="25.5" x14ac:dyDescent="0.25">
      <c r="A49" s="4" t="s">
        <v>15660</v>
      </c>
      <c r="B49" s="4" t="s">
        <v>15489</v>
      </c>
      <c r="C49" s="4" t="s">
        <v>15661</v>
      </c>
      <c r="D49" s="1" t="s">
        <v>15662</v>
      </c>
      <c r="E49" s="5" t="s">
        <v>216</v>
      </c>
      <c r="F49" s="5" t="s">
        <v>216</v>
      </c>
      <c r="G49" s="5" t="s">
        <v>216</v>
      </c>
      <c r="H49" s="5" t="s">
        <v>216</v>
      </c>
      <c r="I49" s="5" t="s">
        <v>216</v>
      </c>
      <c r="J49" s="5" t="s">
        <v>216</v>
      </c>
      <c r="K49" s="5" t="s">
        <v>216</v>
      </c>
      <c r="L49" s="5" t="s">
        <v>216</v>
      </c>
      <c r="M49" s="5">
        <v>9.59</v>
      </c>
      <c r="N49" s="5">
        <v>9.59</v>
      </c>
      <c r="O49" s="5" t="s">
        <v>9913</v>
      </c>
      <c r="P49" s="5" t="s">
        <v>9913</v>
      </c>
      <c r="Q49" s="5" t="s">
        <v>9913</v>
      </c>
      <c r="R49" s="5" t="s">
        <v>216</v>
      </c>
      <c r="S49" s="5" t="s">
        <v>216</v>
      </c>
      <c r="T49" s="5" t="s">
        <v>216</v>
      </c>
      <c r="U49" s="5" t="s">
        <v>216</v>
      </c>
      <c r="V49" s="5" t="s">
        <v>216</v>
      </c>
      <c r="W49" s="5" t="s">
        <v>216</v>
      </c>
      <c r="X49" s="5" t="s">
        <v>216</v>
      </c>
      <c r="Y49" s="5" t="s">
        <v>216</v>
      </c>
    </row>
    <row r="50" spans="1:25" x14ac:dyDescent="0.25">
      <c r="A50" s="4" t="s">
        <v>15663</v>
      </c>
      <c r="B50" s="4" t="s">
        <v>15489</v>
      </c>
      <c r="C50" s="4" t="s">
        <v>15664</v>
      </c>
      <c r="D50" s="1" t="s">
        <v>15665</v>
      </c>
      <c r="E50" s="5" t="s">
        <v>216</v>
      </c>
      <c r="F50" s="5" t="s">
        <v>216</v>
      </c>
      <c r="G50" s="5" t="s">
        <v>216</v>
      </c>
      <c r="H50" s="5" t="s">
        <v>216</v>
      </c>
      <c r="I50" s="5" t="s">
        <v>216</v>
      </c>
      <c r="J50" s="5" t="s">
        <v>216</v>
      </c>
      <c r="K50" s="5" t="s">
        <v>216</v>
      </c>
      <c r="L50" s="5" t="s">
        <v>216</v>
      </c>
      <c r="M50" s="5" t="s">
        <v>216</v>
      </c>
      <c r="N50" s="5" t="s">
        <v>216</v>
      </c>
      <c r="O50" s="5" t="s">
        <v>216</v>
      </c>
      <c r="P50" s="5" t="s">
        <v>216</v>
      </c>
      <c r="Q50" s="5" t="s">
        <v>14040</v>
      </c>
      <c r="R50" s="5" t="s">
        <v>15666</v>
      </c>
      <c r="S50" s="5" t="s">
        <v>15554</v>
      </c>
      <c r="T50" s="5" t="s">
        <v>13886</v>
      </c>
      <c r="U50" s="5" t="s">
        <v>15667</v>
      </c>
      <c r="V50" s="5" t="s">
        <v>15667</v>
      </c>
      <c r="W50" s="5" t="s">
        <v>15668</v>
      </c>
      <c r="X50" s="5" t="s">
        <v>15669</v>
      </c>
      <c r="Y50" s="5" t="s">
        <v>15670</v>
      </c>
    </row>
    <row r="51" spans="1:25" x14ac:dyDescent="0.25">
      <c r="A51" s="4" t="s">
        <v>15671</v>
      </c>
      <c r="B51" s="4" t="s">
        <v>15489</v>
      </c>
      <c r="C51" s="4" t="s">
        <v>15672</v>
      </c>
      <c r="D51" s="1" t="s">
        <v>15673</v>
      </c>
      <c r="E51" s="5" t="s">
        <v>216</v>
      </c>
      <c r="F51" s="5" t="s">
        <v>216</v>
      </c>
      <c r="G51" s="5" t="s">
        <v>216</v>
      </c>
      <c r="H51" s="5" t="s">
        <v>216</v>
      </c>
      <c r="I51" s="5" t="s">
        <v>216</v>
      </c>
      <c r="J51" s="5" t="s">
        <v>216</v>
      </c>
      <c r="K51" s="5" t="s">
        <v>216</v>
      </c>
      <c r="L51" s="5" t="s">
        <v>216</v>
      </c>
      <c r="M51" s="5" t="s">
        <v>216</v>
      </c>
      <c r="N51" s="5" t="s">
        <v>216</v>
      </c>
      <c r="O51" s="5" t="s">
        <v>216</v>
      </c>
      <c r="P51" s="5" t="s">
        <v>216</v>
      </c>
      <c r="Q51" s="5" t="s">
        <v>15674</v>
      </c>
      <c r="R51" s="5" t="s">
        <v>15674</v>
      </c>
      <c r="S51" s="5" t="s">
        <v>15674</v>
      </c>
      <c r="T51" s="5" t="s">
        <v>15674</v>
      </c>
      <c r="U51" s="5" t="s">
        <v>15674</v>
      </c>
      <c r="V51" s="5" t="s">
        <v>6142</v>
      </c>
      <c r="W51" s="5" t="s">
        <v>6142</v>
      </c>
      <c r="X51" s="5" t="s">
        <v>6142</v>
      </c>
      <c r="Y51" s="5" t="s">
        <v>6142</v>
      </c>
    </row>
    <row r="52" spans="1:25" x14ac:dyDescent="0.25">
      <c r="A52" s="4" t="s">
        <v>15675</v>
      </c>
      <c r="B52" s="4" t="s">
        <v>15489</v>
      </c>
      <c r="C52" s="4" t="s">
        <v>15676</v>
      </c>
      <c r="D52" s="1" t="s">
        <v>15677</v>
      </c>
      <c r="E52" s="5" t="s">
        <v>11829</v>
      </c>
      <c r="F52" s="5" t="s">
        <v>11829</v>
      </c>
      <c r="G52" s="5" t="s">
        <v>769</v>
      </c>
      <c r="H52" s="5" t="s">
        <v>369</v>
      </c>
      <c r="I52" s="5" t="s">
        <v>369</v>
      </c>
      <c r="J52" s="5" t="s">
        <v>369</v>
      </c>
      <c r="K52" s="5" t="s">
        <v>15609</v>
      </c>
      <c r="L52" s="5" t="s">
        <v>15609</v>
      </c>
      <c r="M52" s="5" t="s">
        <v>15609</v>
      </c>
      <c r="N52" s="5" t="s">
        <v>9861</v>
      </c>
      <c r="O52" s="5" t="s">
        <v>9861</v>
      </c>
      <c r="P52" s="5" t="s">
        <v>11674</v>
      </c>
      <c r="Q52" s="5" t="s">
        <v>11674</v>
      </c>
      <c r="R52" s="5" t="s">
        <v>3826</v>
      </c>
      <c r="S52" s="5" t="s">
        <v>691</v>
      </c>
      <c r="T52" s="5" t="s">
        <v>691</v>
      </c>
      <c r="U52" s="5" t="s">
        <v>691</v>
      </c>
      <c r="V52" s="5" t="s">
        <v>1220</v>
      </c>
      <c r="W52" s="5" t="s">
        <v>1220</v>
      </c>
      <c r="X52" s="5" t="s">
        <v>1220</v>
      </c>
      <c r="Y52" s="5" t="s">
        <v>1220</v>
      </c>
    </row>
    <row r="53" spans="1:25" ht="25.5" x14ac:dyDescent="0.25">
      <c r="A53" s="4" t="s">
        <v>15678</v>
      </c>
      <c r="B53" s="4" t="s">
        <v>15489</v>
      </c>
      <c r="C53" s="4" t="s">
        <v>15679</v>
      </c>
      <c r="D53" s="1" t="s">
        <v>15680</v>
      </c>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t="s">
        <v>216</v>
      </c>
      <c r="T53" s="5" t="s">
        <v>216</v>
      </c>
      <c r="U53" s="5" t="s">
        <v>216</v>
      </c>
      <c r="V53" s="5" t="s">
        <v>1220</v>
      </c>
      <c r="W53" s="5" t="s">
        <v>216</v>
      </c>
      <c r="X53" s="5" t="s">
        <v>216</v>
      </c>
      <c r="Y53" s="5" t="s">
        <v>216</v>
      </c>
    </row>
    <row r="54" spans="1:25" x14ac:dyDescent="0.25">
      <c r="A54" s="4" t="s">
        <v>15681</v>
      </c>
      <c r="B54" s="4" t="s">
        <v>15489</v>
      </c>
      <c r="C54" s="4" t="s">
        <v>15682</v>
      </c>
      <c r="D54" s="1" t="s">
        <v>15683</v>
      </c>
      <c r="E54" s="5" t="s">
        <v>1220</v>
      </c>
      <c r="F54" s="5" t="s">
        <v>1220</v>
      </c>
      <c r="G54" s="5" t="s">
        <v>1220</v>
      </c>
      <c r="H54" s="5" t="s">
        <v>1220</v>
      </c>
      <c r="I54" s="5" t="s">
        <v>1220</v>
      </c>
      <c r="J54" s="5" t="s">
        <v>1220</v>
      </c>
      <c r="K54" s="5" t="s">
        <v>662</v>
      </c>
      <c r="L54" s="5" t="s">
        <v>662</v>
      </c>
      <c r="M54" s="5" t="s">
        <v>662</v>
      </c>
      <c r="N54" s="5" t="s">
        <v>662</v>
      </c>
      <c r="O54" s="5" t="s">
        <v>662</v>
      </c>
      <c r="P54" s="5" t="s">
        <v>662</v>
      </c>
      <c r="Q54" s="5" t="s">
        <v>662</v>
      </c>
      <c r="R54" s="5" t="s">
        <v>662</v>
      </c>
      <c r="S54" s="5" t="s">
        <v>662</v>
      </c>
      <c r="T54" s="5" t="s">
        <v>662</v>
      </c>
      <c r="U54" s="5" t="s">
        <v>662</v>
      </c>
      <c r="V54" s="5" t="s">
        <v>662</v>
      </c>
      <c r="W54" s="5" t="s">
        <v>662</v>
      </c>
      <c r="X54" s="5" t="s">
        <v>662</v>
      </c>
      <c r="Y54" s="5" t="s">
        <v>662</v>
      </c>
    </row>
    <row r="55" spans="1:25" x14ac:dyDescent="0.25">
      <c r="A55" s="4" t="s">
        <v>15684</v>
      </c>
      <c r="B55" s="4" t="s">
        <v>15489</v>
      </c>
      <c r="C55" s="4" t="s">
        <v>15685</v>
      </c>
      <c r="D55" s="1" t="s">
        <v>15686</v>
      </c>
      <c r="E55" s="5" t="s">
        <v>15556</v>
      </c>
      <c r="F55" s="5" t="s">
        <v>14125</v>
      </c>
      <c r="G55" s="5" t="s">
        <v>15687</v>
      </c>
      <c r="H55" s="5" t="s">
        <v>15688</v>
      </c>
      <c r="I55" s="5" t="s">
        <v>15689</v>
      </c>
      <c r="J55" s="5" t="s">
        <v>15690</v>
      </c>
      <c r="K55" s="5" t="s">
        <v>15691</v>
      </c>
      <c r="L55" s="5" t="s">
        <v>12704</v>
      </c>
      <c r="M55" s="5" t="s">
        <v>13043</v>
      </c>
      <c r="N55" s="5" t="s">
        <v>12781</v>
      </c>
      <c r="O55" s="5" t="s">
        <v>12782</v>
      </c>
      <c r="P55" s="5" t="s">
        <v>1232</v>
      </c>
      <c r="Q55" s="5" t="s">
        <v>15692</v>
      </c>
      <c r="R55" s="5" t="s">
        <v>1222</v>
      </c>
      <c r="S55" s="5" t="s">
        <v>13054</v>
      </c>
      <c r="T55" s="5" t="s">
        <v>650</v>
      </c>
      <c r="U55" s="5" t="s">
        <v>15693</v>
      </c>
      <c r="V55" s="5" t="s">
        <v>15694</v>
      </c>
      <c r="W55" s="5" t="s">
        <v>15695</v>
      </c>
      <c r="X55" s="5" t="s">
        <v>13087</v>
      </c>
      <c r="Y55" s="5" t="s">
        <v>12660</v>
      </c>
    </row>
    <row r="56" spans="1:25" x14ac:dyDescent="0.25">
      <c r="A56" s="4" t="s">
        <v>15696</v>
      </c>
      <c r="B56" s="4" t="s">
        <v>15489</v>
      </c>
      <c r="C56" s="4" t="s">
        <v>15697</v>
      </c>
      <c r="D56" s="1" t="s">
        <v>15698</v>
      </c>
      <c r="E56" s="5" t="s">
        <v>691</v>
      </c>
      <c r="F56" s="5" t="s">
        <v>1220</v>
      </c>
      <c r="G56" s="5" t="s">
        <v>1220</v>
      </c>
      <c r="H56" s="5" t="s">
        <v>1220</v>
      </c>
      <c r="I56" s="5" t="s">
        <v>1220</v>
      </c>
      <c r="J56" s="5" t="s">
        <v>1220</v>
      </c>
      <c r="K56" s="5" t="s">
        <v>15699</v>
      </c>
      <c r="L56" s="5" t="s">
        <v>15699</v>
      </c>
      <c r="M56" s="5" t="s">
        <v>15699</v>
      </c>
      <c r="N56" s="5" t="s">
        <v>15699</v>
      </c>
      <c r="O56" s="5" t="s">
        <v>15699</v>
      </c>
      <c r="P56" s="5" t="s">
        <v>15699</v>
      </c>
      <c r="Q56" s="5" t="s">
        <v>15699</v>
      </c>
      <c r="R56" s="5" t="s">
        <v>15699</v>
      </c>
      <c r="S56" s="5" t="s">
        <v>15699</v>
      </c>
      <c r="T56" s="5" t="s">
        <v>15699</v>
      </c>
      <c r="U56" s="5" t="s">
        <v>15699</v>
      </c>
      <c r="V56" s="5" t="s">
        <v>15699</v>
      </c>
      <c r="W56" s="5" t="s">
        <v>15699</v>
      </c>
      <c r="X56" s="5" t="s">
        <v>15699</v>
      </c>
      <c r="Y56" s="5" t="s">
        <v>15699</v>
      </c>
    </row>
    <row r="57" spans="1:25" ht="25.5" x14ac:dyDescent="0.25">
      <c r="A57" s="4" t="s">
        <v>15700</v>
      </c>
      <c r="B57" s="4" t="s">
        <v>15489</v>
      </c>
      <c r="C57" s="4" t="s">
        <v>15701</v>
      </c>
      <c r="D57" s="1" t="s">
        <v>15702</v>
      </c>
      <c r="E57" s="5" t="s">
        <v>15703</v>
      </c>
      <c r="F57" s="5" t="s">
        <v>15704</v>
      </c>
      <c r="G57" s="5" t="s">
        <v>15705</v>
      </c>
      <c r="H57" s="5" t="s">
        <v>15706</v>
      </c>
      <c r="I57" s="5" t="s">
        <v>15707</v>
      </c>
      <c r="J57" s="5" t="s">
        <v>15708</v>
      </c>
      <c r="K57" s="5" t="s">
        <v>15709</v>
      </c>
      <c r="L57" s="5" t="s">
        <v>15710</v>
      </c>
      <c r="M57" s="5" t="s">
        <v>15711</v>
      </c>
      <c r="N57" s="5" t="s">
        <v>15712</v>
      </c>
      <c r="O57" s="5" t="s">
        <v>15713</v>
      </c>
      <c r="P57" s="5" t="s">
        <v>15714</v>
      </c>
      <c r="Q57" s="5" t="s">
        <v>15715</v>
      </c>
      <c r="R57" s="5" t="s">
        <v>15716</v>
      </c>
      <c r="S57" s="5" t="s">
        <v>15717</v>
      </c>
      <c r="T57" s="5" t="s">
        <v>15718</v>
      </c>
      <c r="U57" s="5" t="s">
        <v>15719</v>
      </c>
      <c r="V57" s="5" t="s">
        <v>15720</v>
      </c>
      <c r="W57" s="5" t="s">
        <v>15721</v>
      </c>
      <c r="X57" s="5" t="s">
        <v>15722</v>
      </c>
      <c r="Y57" s="5" t="s">
        <v>15723</v>
      </c>
    </row>
    <row r="58" spans="1:25" ht="25.5" x14ac:dyDescent="0.25">
      <c r="A58" s="4" t="s">
        <v>15724</v>
      </c>
      <c r="B58" s="4" t="s">
        <v>15489</v>
      </c>
      <c r="C58" s="4" t="s">
        <v>15725</v>
      </c>
      <c r="D58" s="1" t="s">
        <v>15726</v>
      </c>
      <c r="E58" s="5" t="s">
        <v>216</v>
      </c>
      <c r="F58" s="5" t="s">
        <v>216</v>
      </c>
      <c r="G58" s="5" t="s">
        <v>15588</v>
      </c>
      <c r="H58" s="5" t="s">
        <v>15588</v>
      </c>
      <c r="I58" s="5" t="s">
        <v>15588</v>
      </c>
      <c r="J58" s="5">
        <v>4350</v>
      </c>
      <c r="K58" s="5">
        <v>278.02</v>
      </c>
      <c r="L58" s="5">
        <v>278.02</v>
      </c>
      <c r="M58" s="5">
        <v>290</v>
      </c>
      <c r="N58" s="5">
        <v>320</v>
      </c>
      <c r="O58" s="5">
        <v>355</v>
      </c>
      <c r="P58" s="5">
        <v>390</v>
      </c>
      <c r="Q58" s="5">
        <v>430</v>
      </c>
      <c r="R58" s="5">
        <v>470</v>
      </c>
      <c r="S58" s="5">
        <v>500</v>
      </c>
      <c r="T58" s="5">
        <v>540</v>
      </c>
      <c r="U58" s="5">
        <v>584</v>
      </c>
      <c r="V58" s="5">
        <v>584</v>
      </c>
      <c r="W58" s="5">
        <v>654</v>
      </c>
      <c r="X58" s="5">
        <v>725</v>
      </c>
      <c r="Y58" s="5">
        <v>820</v>
      </c>
    </row>
    <row r="59" spans="1:25" x14ac:dyDescent="0.25">
      <c r="A59" s="4" t="s">
        <v>15727</v>
      </c>
      <c r="B59" s="4" t="s">
        <v>15489</v>
      </c>
      <c r="C59" s="4" t="s">
        <v>15728</v>
      </c>
      <c r="D59" s="1" t="s">
        <v>15729</v>
      </c>
      <c r="E59" s="5" t="s">
        <v>216</v>
      </c>
      <c r="F59" s="5" t="s">
        <v>216</v>
      </c>
      <c r="G59" s="5" t="s">
        <v>216</v>
      </c>
      <c r="H59" s="5" t="s">
        <v>216</v>
      </c>
      <c r="I59" s="5" t="s">
        <v>216</v>
      </c>
      <c r="J59" s="5" t="s">
        <v>216</v>
      </c>
      <c r="K59" s="5" t="s">
        <v>216</v>
      </c>
      <c r="L59" s="5" t="s">
        <v>216</v>
      </c>
      <c r="M59" s="5" t="s">
        <v>216</v>
      </c>
      <c r="N59" s="5" t="s">
        <v>216</v>
      </c>
      <c r="O59" s="5" t="s">
        <v>216</v>
      </c>
      <c r="P59" s="5" t="s">
        <v>15730</v>
      </c>
      <c r="Q59" s="5" t="s">
        <v>216</v>
      </c>
      <c r="R59" s="5" t="s">
        <v>216</v>
      </c>
      <c r="S59" s="5" t="s">
        <v>216</v>
      </c>
      <c r="T59" s="5" t="s">
        <v>216</v>
      </c>
      <c r="U59" s="5" t="s">
        <v>216</v>
      </c>
      <c r="V59" s="5" t="s">
        <v>216</v>
      </c>
      <c r="W59" s="5" t="s">
        <v>216</v>
      </c>
      <c r="X59" s="5" t="s">
        <v>216</v>
      </c>
      <c r="Y59" s="5" t="s">
        <v>216</v>
      </c>
    </row>
    <row r="60" spans="1:25" x14ac:dyDescent="0.25">
      <c r="A60" s="4" t="s">
        <v>15731</v>
      </c>
      <c r="B60" s="4" t="s">
        <v>15489</v>
      </c>
      <c r="C60" s="4" t="s">
        <v>15732</v>
      </c>
      <c r="D60" s="1" t="s">
        <v>15733</v>
      </c>
      <c r="E60" s="5" t="s">
        <v>216</v>
      </c>
      <c r="F60" s="5" t="s">
        <v>216</v>
      </c>
      <c r="G60" s="5" t="s">
        <v>216</v>
      </c>
      <c r="H60" s="5" t="s">
        <v>216</v>
      </c>
      <c r="I60" s="5" t="s">
        <v>216</v>
      </c>
      <c r="J60" s="5" t="s">
        <v>216</v>
      </c>
      <c r="K60" s="5" t="s">
        <v>216</v>
      </c>
      <c r="L60" s="5" t="s">
        <v>216</v>
      </c>
      <c r="M60" s="5" t="s">
        <v>216</v>
      </c>
      <c r="N60" s="5" t="s">
        <v>216</v>
      </c>
      <c r="O60" s="5" t="s">
        <v>216</v>
      </c>
      <c r="P60" s="5">
        <v>0.35</v>
      </c>
      <c r="Q60" s="5" t="s">
        <v>216</v>
      </c>
      <c r="R60" s="5" t="s">
        <v>216</v>
      </c>
      <c r="S60" s="5" t="s">
        <v>216</v>
      </c>
      <c r="T60" s="5" t="s">
        <v>216</v>
      </c>
      <c r="U60" s="5" t="s">
        <v>216</v>
      </c>
      <c r="V60" s="5" t="s">
        <v>216</v>
      </c>
      <c r="W60" s="5" t="s">
        <v>216</v>
      </c>
      <c r="X60" s="5" t="s">
        <v>216</v>
      </c>
      <c r="Y60" s="5" t="s">
        <v>216</v>
      </c>
    </row>
    <row r="61" spans="1:25" ht="25.5" x14ac:dyDescent="0.25">
      <c r="A61" s="4" t="s">
        <v>15734</v>
      </c>
      <c r="B61" s="4" t="s">
        <v>15489</v>
      </c>
      <c r="C61" s="4" t="s">
        <v>15735</v>
      </c>
      <c r="D61" s="1" t="s">
        <v>15736</v>
      </c>
      <c r="E61" s="5" t="s">
        <v>763</v>
      </c>
      <c r="F61" s="5" t="s">
        <v>9765</v>
      </c>
      <c r="G61" s="5" t="s">
        <v>1868</v>
      </c>
      <c r="H61" s="5" t="s">
        <v>796</v>
      </c>
      <c r="I61" s="5" t="s">
        <v>12612</v>
      </c>
      <c r="J61" s="5" t="s">
        <v>12612</v>
      </c>
      <c r="K61" s="5" t="s">
        <v>15552</v>
      </c>
      <c r="L61" s="5" t="s">
        <v>15552</v>
      </c>
      <c r="M61" s="5" t="s">
        <v>9797</v>
      </c>
      <c r="N61" s="5" t="s">
        <v>11714</v>
      </c>
      <c r="O61" s="5" t="s">
        <v>13918</v>
      </c>
      <c r="P61" s="5" t="s">
        <v>12671</v>
      </c>
      <c r="Q61" s="5" t="s">
        <v>15553</v>
      </c>
      <c r="R61" s="5" t="s">
        <v>14040</v>
      </c>
      <c r="S61" s="5" t="s">
        <v>9899</v>
      </c>
      <c r="T61" s="5" t="s">
        <v>15554</v>
      </c>
      <c r="U61" s="5" t="s">
        <v>12982</v>
      </c>
      <c r="V61" s="5" t="s">
        <v>12982</v>
      </c>
      <c r="W61" s="5" t="s">
        <v>15555</v>
      </c>
      <c r="X61" s="5" t="s">
        <v>15556</v>
      </c>
      <c r="Y61" s="5" t="s">
        <v>15557</v>
      </c>
    </row>
    <row r="62" spans="1:25" x14ac:dyDescent="0.25">
      <c r="A62" s="4" t="s">
        <v>15737</v>
      </c>
      <c r="B62" s="4" t="s">
        <v>15489</v>
      </c>
      <c r="C62" s="4" t="s">
        <v>15738</v>
      </c>
      <c r="D62" s="1" t="s">
        <v>15739</v>
      </c>
      <c r="E62" s="5">
        <v>0.2</v>
      </c>
      <c r="F62" s="5">
        <v>0.2</v>
      </c>
      <c r="G62" s="5">
        <v>0.2</v>
      </c>
      <c r="H62" s="5">
        <v>0.2</v>
      </c>
      <c r="I62" s="5">
        <v>0.2</v>
      </c>
      <c r="J62" s="5">
        <v>0.2</v>
      </c>
      <c r="K62" s="5">
        <v>0.2</v>
      </c>
      <c r="L62" s="5">
        <v>0.2</v>
      </c>
      <c r="M62" s="5">
        <v>0.2</v>
      </c>
      <c r="N62" s="5">
        <v>0.2</v>
      </c>
      <c r="O62" s="5">
        <v>0.2</v>
      </c>
      <c r="P62" s="5">
        <v>0.2</v>
      </c>
      <c r="Q62" s="5">
        <v>0.2</v>
      </c>
      <c r="R62" s="5">
        <v>0.2</v>
      </c>
      <c r="S62" s="5">
        <v>0.2</v>
      </c>
      <c r="T62" s="5">
        <v>0.2</v>
      </c>
      <c r="U62" s="5">
        <v>0.2</v>
      </c>
      <c r="V62" s="5">
        <v>0.2</v>
      </c>
      <c r="W62" s="5">
        <v>0.2</v>
      </c>
      <c r="X62" s="5">
        <v>0.2</v>
      </c>
      <c r="Y62" s="5">
        <v>0.2</v>
      </c>
    </row>
    <row r="63" spans="1:25" x14ac:dyDescent="0.25">
      <c r="A63" s="4" t="s">
        <v>15740</v>
      </c>
      <c r="B63" s="4" t="s">
        <v>15489</v>
      </c>
      <c r="C63" s="4" t="s">
        <v>4210</v>
      </c>
      <c r="D63" s="1" t="s">
        <v>15741</v>
      </c>
      <c r="E63" s="5">
        <v>0.13</v>
      </c>
      <c r="F63" s="5">
        <v>0.13</v>
      </c>
      <c r="G63" s="5">
        <v>0.13</v>
      </c>
      <c r="H63" s="5">
        <v>0.13</v>
      </c>
      <c r="I63" s="5">
        <v>0.13</v>
      </c>
      <c r="J63" s="5">
        <v>0.13</v>
      </c>
      <c r="K63" s="5">
        <v>0.13</v>
      </c>
      <c r="L63" s="5">
        <v>0.13</v>
      </c>
      <c r="M63" s="5">
        <v>0.13</v>
      </c>
      <c r="N63" s="5">
        <v>0.13</v>
      </c>
      <c r="O63" s="5">
        <v>0.13</v>
      </c>
      <c r="P63" s="5">
        <v>0.13</v>
      </c>
      <c r="Q63" s="5">
        <v>0.13</v>
      </c>
      <c r="R63" s="5">
        <v>0.13</v>
      </c>
      <c r="S63" s="5">
        <v>0.13</v>
      </c>
      <c r="T63" s="5">
        <v>0.13</v>
      </c>
      <c r="U63" s="5">
        <v>0.13</v>
      </c>
      <c r="V63" s="5">
        <v>0.13</v>
      </c>
      <c r="W63" s="5">
        <v>0.13</v>
      </c>
      <c r="X63" s="5">
        <v>0.13</v>
      </c>
      <c r="Y63" s="5">
        <v>0.13</v>
      </c>
    </row>
    <row r="64" spans="1:25" ht="25.5" x14ac:dyDescent="0.25">
      <c r="A64" s="4" t="s">
        <v>15742</v>
      </c>
      <c r="B64" s="4" t="s">
        <v>15489</v>
      </c>
      <c r="C64" s="4" t="s">
        <v>15743</v>
      </c>
      <c r="D64" s="1" t="s">
        <v>15744</v>
      </c>
      <c r="E64" s="5">
        <v>0.04</v>
      </c>
      <c r="F64" s="5">
        <v>0.04</v>
      </c>
      <c r="G64" s="5">
        <v>0.04</v>
      </c>
      <c r="H64" s="5">
        <v>0.04</v>
      </c>
      <c r="I64" s="5">
        <v>0.04</v>
      </c>
      <c r="J64" s="5">
        <v>0.04</v>
      </c>
      <c r="K64" s="5">
        <v>0.04</v>
      </c>
      <c r="L64" s="5">
        <v>0.04</v>
      </c>
      <c r="M64" s="5">
        <v>0.04</v>
      </c>
      <c r="N64" s="5">
        <v>0.04</v>
      </c>
      <c r="O64" s="5">
        <v>0.04</v>
      </c>
      <c r="P64" s="5">
        <v>0.04</v>
      </c>
      <c r="Q64" s="5">
        <v>0.04</v>
      </c>
      <c r="R64" s="5">
        <v>0.04</v>
      </c>
      <c r="S64" s="5">
        <v>0.04</v>
      </c>
      <c r="T64" s="5">
        <v>0.04</v>
      </c>
      <c r="U64" s="5">
        <v>0.04</v>
      </c>
      <c r="V64" s="5">
        <v>0.04</v>
      </c>
      <c r="W64" s="5">
        <v>0.04</v>
      </c>
      <c r="X64" s="5">
        <v>0.04</v>
      </c>
      <c r="Y64" s="5">
        <v>0.04</v>
      </c>
    </row>
    <row r="65" spans="1:25" ht="25.5" x14ac:dyDescent="0.25">
      <c r="A65" s="4" t="s">
        <v>15745</v>
      </c>
      <c r="B65" s="4" t="s">
        <v>15489</v>
      </c>
      <c r="C65" s="4" t="s">
        <v>15746</v>
      </c>
      <c r="D65" s="1" t="s">
        <v>15747</v>
      </c>
      <c r="E65" s="5" t="s">
        <v>216</v>
      </c>
      <c r="F65" s="5" t="s">
        <v>216</v>
      </c>
      <c r="G65" s="5" t="s">
        <v>216</v>
      </c>
      <c r="H65" s="5" t="s">
        <v>216</v>
      </c>
      <c r="I65" s="5">
        <v>0</v>
      </c>
      <c r="J65" s="5">
        <v>0</v>
      </c>
      <c r="K65" s="5">
        <v>0.02</v>
      </c>
      <c r="L65" s="5" t="s">
        <v>216</v>
      </c>
      <c r="M65" s="5" t="s">
        <v>216</v>
      </c>
      <c r="N65" s="5">
        <v>0.06</v>
      </c>
      <c r="O65" s="5">
        <v>0.06</v>
      </c>
      <c r="P65" s="5">
        <v>0.06</v>
      </c>
      <c r="Q65" s="5">
        <v>0.06</v>
      </c>
      <c r="R65" s="5" t="s">
        <v>216</v>
      </c>
      <c r="S65" s="5" t="s">
        <v>216</v>
      </c>
      <c r="T65" s="5" t="s">
        <v>216</v>
      </c>
      <c r="U65" s="5" t="s">
        <v>216</v>
      </c>
      <c r="V65" s="5" t="s">
        <v>216</v>
      </c>
      <c r="W65" s="5" t="s">
        <v>216</v>
      </c>
      <c r="X65" s="5" t="s">
        <v>216</v>
      </c>
      <c r="Y65" s="5" t="s">
        <v>216</v>
      </c>
    </row>
    <row r="66" spans="1:25" x14ac:dyDescent="0.25">
      <c r="A66" s="4" t="s">
        <v>15748</v>
      </c>
      <c r="B66" s="4" t="s">
        <v>15489</v>
      </c>
      <c r="C66" s="4" t="s">
        <v>15749</v>
      </c>
      <c r="D66" s="1" t="s">
        <v>15750</v>
      </c>
      <c r="E66" s="5">
        <v>0.02</v>
      </c>
      <c r="F66" s="5">
        <v>0.02</v>
      </c>
      <c r="G66" s="5">
        <v>0.02</v>
      </c>
      <c r="H66" s="5">
        <v>0.02</v>
      </c>
      <c r="I66" s="5">
        <v>0.02</v>
      </c>
      <c r="J66" s="5">
        <v>0.02</v>
      </c>
      <c r="K66" s="5">
        <v>0.02</v>
      </c>
      <c r="L66" s="5">
        <v>0.02</v>
      </c>
      <c r="M66" s="5">
        <v>0.02</v>
      </c>
      <c r="N66" s="5">
        <v>0.02</v>
      </c>
      <c r="O66" s="5">
        <v>0.02</v>
      </c>
      <c r="P66" s="5">
        <v>0.02</v>
      </c>
      <c r="Q66" s="5">
        <v>0.02</v>
      </c>
      <c r="R66" s="5">
        <v>0.02</v>
      </c>
      <c r="S66" s="5">
        <v>0.02</v>
      </c>
      <c r="T66" s="5">
        <v>0.02</v>
      </c>
      <c r="U66" s="5">
        <v>0.02</v>
      </c>
      <c r="V66" s="5">
        <v>0.02</v>
      </c>
      <c r="W66" s="5">
        <v>0.02</v>
      </c>
      <c r="X66" s="5">
        <v>0.02</v>
      </c>
      <c r="Y66" s="5">
        <v>0.02</v>
      </c>
    </row>
    <row r="67" spans="1:25" x14ac:dyDescent="0.25">
      <c r="A67" s="4" t="s">
        <v>15751</v>
      </c>
      <c r="B67" s="4" t="s">
        <v>15489</v>
      </c>
      <c r="C67" s="4" t="s">
        <v>15752</v>
      </c>
      <c r="D67" s="1" t="s">
        <v>15753</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t="s">
        <v>216</v>
      </c>
      <c r="T67" s="5" t="s">
        <v>216</v>
      </c>
      <c r="U67" s="5" t="s">
        <v>216</v>
      </c>
      <c r="V67" s="5" t="s">
        <v>216</v>
      </c>
      <c r="W67" s="5" t="s">
        <v>216</v>
      </c>
      <c r="X67" s="5" t="s">
        <v>216</v>
      </c>
      <c r="Y67" s="5">
        <v>0.04</v>
      </c>
    </row>
    <row r="68" spans="1:25" x14ac:dyDescent="0.25">
      <c r="A68" s="4" t="s">
        <v>15754</v>
      </c>
      <c r="B68" s="4" t="s">
        <v>15489</v>
      </c>
      <c r="C68" s="4" t="s">
        <v>15755</v>
      </c>
      <c r="D68" s="1" t="s">
        <v>15756</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t="s">
        <v>216</v>
      </c>
      <c r="U68" s="5" t="s">
        <v>216</v>
      </c>
      <c r="V68" s="5" t="s">
        <v>216</v>
      </c>
      <c r="W68" s="5" t="s">
        <v>216</v>
      </c>
      <c r="X68" s="5" t="s">
        <v>216</v>
      </c>
      <c r="Y68" s="5">
        <v>0.06</v>
      </c>
    </row>
    <row r="69" spans="1:25" x14ac:dyDescent="0.25">
      <c r="A69" s="4" t="s">
        <v>15757</v>
      </c>
      <c r="B69" s="4" t="s">
        <v>15489</v>
      </c>
      <c r="C69" s="4" t="s">
        <v>15758</v>
      </c>
      <c r="D69" s="1" t="s">
        <v>15759</v>
      </c>
      <c r="E69" s="5" t="s">
        <v>216</v>
      </c>
      <c r="F69" s="5" t="s">
        <v>216</v>
      </c>
      <c r="G69" s="5" t="s">
        <v>216</v>
      </c>
      <c r="H69" s="5" t="s">
        <v>216</v>
      </c>
      <c r="I69" s="5">
        <v>0</v>
      </c>
      <c r="J69" s="5">
        <v>0</v>
      </c>
      <c r="K69" s="5">
        <v>0.01</v>
      </c>
      <c r="L69" s="5" t="s">
        <v>216</v>
      </c>
      <c r="M69" s="5" t="s">
        <v>216</v>
      </c>
      <c r="N69" s="5">
        <v>0.03</v>
      </c>
      <c r="O69" s="5">
        <v>0.03</v>
      </c>
      <c r="P69" s="5">
        <v>0.03</v>
      </c>
      <c r="Q69" s="5">
        <v>0.03</v>
      </c>
      <c r="R69" s="5" t="s">
        <v>216</v>
      </c>
      <c r="S69" s="5" t="s">
        <v>216</v>
      </c>
      <c r="T69" s="5" t="s">
        <v>216</v>
      </c>
      <c r="U69" s="5" t="s">
        <v>216</v>
      </c>
      <c r="V69" s="5" t="s">
        <v>216</v>
      </c>
      <c r="W69" s="5" t="s">
        <v>216</v>
      </c>
      <c r="X69" s="5" t="s">
        <v>216</v>
      </c>
      <c r="Y69" s="5" t="s">
        <v>216</v>
      </c>
    </row>
    <row r="70" spans="1:25" ht="25.5" x14ac:dyDescent="0.25">
      <c r="A70" s="4" t="s">
        <v>15760</v>
      </c>
      <c r="B70" s="4" t="s">
        <v>15489</v>
      </c>
      <c r="C70" s="4" t="s">
        <v>15761</v>
      </c>
      <c r="D70" s="1" t="s">
        <v>15762</v>
      </c>
      <c r="E70" s="5">
        <v>0.01</v>
      </c>
      <c r="F70" s="5">
        <v>0.01</v>
      </c>
      <c r="G70" s="5">
        <v>0.01</v>
      </c>
      <c r="H70" s="5">
        <v>0.01</v>
      </c>
      <c r="I70" s="5">
        <v>0.01</v>
      </c>
      <c r="J70" s="5">
        <v>0</v>
      </c>
      <c r="K70" s="5">
        <v>0.01</v>
      </c>
      <c r="L70" s="5">
        <v>0.01</v>
      </c>
      <c r="M70" s="5">
        <v>0.04</v>
      </c>
      <c r="N70" s="5">
        <v>0.04</v>
      </c>
      <c r="O70" s="5">
        <v>0.04</v>
      </c>
      <c r="P70" s="5">
        <v>0.04</v>
      </c>
      <c r="Q70" s="5">
        <v>0.04</v>
      </c>
      <c r="R70" s="5">
        <v>0.04</v>
      </c>
      <c r="S70" s="5">
        <v>0.04</v>
      </c>
      <c r="T70" s="5">
        <v>0.04</v>
      </c>
      <c r="U70" s="5">
        <v>0.04</v>
      </c>
      <c r="V70" s="5">
        <v>0.04</v>
      </c>
      <c r="W70" s="5">
        <v>0.04</v>
      </c>
      <c r="X70" s="5">
        <v>0.04</v>
      </c>
      <c r="Y70" s="5">
        <v>0.04</v>
      </c>
    </row>
    <row r="71" spans="1:25" x14ac:dyDescent="0.25">
      <c r="A71" s="4" t="s">
        <v>15763</v>
      </c>
      <c r="B71" s="4" t="s">
        <v>15489</v>
      </c>
      <c r="C71" s="4" t="s">
        <v>12102</v>
      </c>
      <c r="D71" s="1" t="s">
        <v>15764</v>
      </c>
      <c r="E71" s="5">
        <v>5.0000000000000001E-3</v>
      </c>
      <c r="F71" s="5">
        <v>3.0000000000000001E-3</v>
      </c>
      <c r="G71" s="5">
        <v>3.0000000000000001E-3</v>
      </c>
      <c r="H71" s="5">
        <v>3.0000000000000001E-3</v>
      </c>
      <c r="I71" s="5">
        <v>0.01</v>
      </c>
      <c r="J71" s="5">
        <v>1.4E-2</v>
      </c>
      <c r="K71" s="5">
        <v>1.4E-2</v>
      </c>
      <c r="L71" s="5">
        <v>1.4E-2</v>
      </c>
      <c r="M71" s="5">
        <v>0.01</v>
      </c>
      <c r="N71" s="5">
        <v>0.01</v>
      </c>
      <c r="O71" s="5">
        <v>8.0000000000000002E-3</v>
      </c>
      <c r="P71" s="5">
        <v>8.0000000000000002E-3</v>
      </c>
      <c r="Q71" s="5">
        <v>8.0000000000000002E-3</v>
      </c>
      <c r="R71" s="5">
        <v>8.0000000000000002E-3</v>
      </c>
      <c r="S71" s="5">
        <v>8.0000000000000002E-3</v>
      </c>
      <c r="T71" s="5">
        <v>8.0000000000000002E-3</v>
      </c>
      <c r="U71" s="5">
        <v>8.0000000000000002E-3</v>
      </c>
      <c r="V71" s="5">
        <v>8.0000000000000002E-3</v>
      </c>
      <c r="W71" s="5">
        <v>8.0000000000000002E-3</v>
      </c>
      <c r="X71" s="5">
        <v>8.0000000000000002E-3</v>
      </c>
      <c r="Y71" s="5">
        <v>8.0000000000000002E-3</v>
      </c>
    </row>
    <row r="72" spans="1:25" x14ac:dyDescent="0.25">
      <c r="A72" s="4" t="s">
        <v>15765</v>
      </c>
      <c r="B72" s="4" t="s">
        <v>15489</v>
      </c>
      <c r="C72" s="4" t="s">
        <v>15766</v>
      </c>
      <c r="D72" s="1" t="s">
        <v>15767</v>
      </c>
      <c r="E72" s="5">
        <v>0.01</v>
      </c>
      <c r="F72" s="5">
        <v>6.0000000000000001E-3</v>
      </c>
      <c r="G72" s="5">
        <v>6.0000000000000001E-3</v>
      </c>
      <c r="H72" s="5">
        <v>6.0000000000000001E-3</v>
      </c>
      <c r="I72" s="5">
        <v>0.02</v>
      </c>
      <c r="J72" s="5">
        <v>2.8000000000000001E-2</v>
      </c>
      <c r="K72" s="5">
        <v>2.8000000000000001E-2</v>
      </c>
      <c r="L72" s="5">
        <v>2.8000000000000001E-2</v>
      </c>
      <c r="M72" s="5">
        <v>0.02</v>
      </c>
      <c r="N72" s="5">
        <v>0.02</v>
      </c>
      <c r="O72" s="5">
        <v>1.6E-2</v>
      </c>
      <c r="P72" s="5">
        <v>1.6E-2</v>
      </c>
      <c r="Q72" s="5">
        <v>1.6E-2</v>
      </c>
      <c r="R72" s="5">
        <v>1.6E-2</v>
      </c>
      <c r="S72" s="5">
        <v>1.6E-2</v>
      </c>
      <c r="T72" s="5">
        <v>1.6E-2</v>
      </c>
      <c r="U72" s="5">
        <v>1.6E-2</v>
      </c>
      <c r="V72" s="5">
        <v>1.6E-2</v>
      </c>
      <c r="W72" s="5">
        <v>1.6E-2</v>
      </c>
      <c r="X72" s="5">
        <v>1.6E-2</v>
      </c>
      <c r="Y72" s="5">
        <v>1.6E-2</v>
      </c>
    </row>
    <row r="73" spans="1:25" x14ac:dyDescent="0.25">
      <c r="A73" s="4" t="s">
        <v>15768</v>
      </c>
      <c r="B73" s="4" t="s">
        <v>15489</v>
      </c>
      <c r="C73" s="4" t="s">
        <v>15769</v>
      </c>
      <c r="D73" s="1" t="s">
        <v>15770</v>
      </c>
      <c r="E73" s="5">
        <v>0.24</v>
      </c>
      <c r="F73" s="5">
        <v>0.23</v>
      </c>
      <c r="G73" s="5">
        <v>0.22</v>
      </c>
      <c r="H73" s="5">
        <v>0.21</v>
      </c>
      <c r="I73" s="5">
        <v>0.21</v>
      </c>
      <c r="J73" s="5">
        <v>0.21</v>
      </c>
      <c r="K73" s="5">
        <v>0.21</v>
      </c>
      <c r="L73" s="5">
        <v>0.21</v>
      </c>
      <c r="M73" s="5">
        <v>0.21</v>
      </c>
      <c r="N73" s="5">
        <v>0.21</v>
      </c>
      <c r="O73" s="5">
        <v>0.2</v>
      </c>
      <c r="P73" s="5">
        <v>0.2</v>
      </c>
      <c r="Q73" s="5">
        <v>0.2</v>
      </c>
      <c r="R73" s="5">
        <v>0.2</v>
      </c>
      <c r="S73" s="5">
        <v>0.2</v>
      </c>
      <c r="T73" s="5">
        <v>0.2</v>
      </c>
      <c r="U73" s="5">
        <v>0.2</v>
      </c>
      <c r="V73" s="5">
        <v>0.2</v>
      </c>
      <c r="W73" s="5">
        <v>0.2</v>
      </c>
      <c r="X73" s="5">
        <v>0.2</v>
      </c>
      <c r="Y73" s="5">
        <v>0.22</v>
      </c>
    </row>
    <row r="74" spans="1:25" x14ac:dyDescent="0.25">
      <c r="A74" s="4" t="s">
        <v>15771</v>
      </c>
      <c r="B74" s="4" t="s">
        <v>15489</v>
      </c>
      <c r="C74" s="4" t="s">
        <v>15772</v>
      </c>
      <c r="D74" s="1" t="s">
        <v>15773</v>
      </c>
      <c r="E74" s="5">
        <v>0.1</v>
      </c>
      <c r="F74" s="5">
        <v>0.1</v>
      </c>
      <c r="G74" s="5">
        <v>0.1</v>
      </c>
      <c r="H74" s="5">
        <v>0.1</v>
      </c>
      <c r="I74" s="5">
        <v>0.1</v>
      </c>
      <c r="J74" s="5">
        <v>0.1</v>
      </c>
      <c r="K74" s="5">
        <v>0.1</v>
      </c>
      <c r="L74" s="5">
        <v>0.1</v>
      </c>
      <c r="M74" s="5">
        <v>0.1</v>
      </c>
      <c r="N74" s="5">
        <v>0.1</v>
      </c>
      <c r="O74" s="5">
        <v>0.1</v>
      </c>
      <c r="P74" s="5">
        <v>0.1</v>
      </c>
      <c r="Q74" s="5">
        <v>0.1</v>
      </c>
      <c r="R74" s="5">
        <v>0.1</v>
      </c>
      <c r="S74" s="5">
        <v>0.1</v>
      </c>
      <c r="T74" s="5">
        <v>0.1</v>
      </c>
      <c r="U74" s="5">
        <v>0</v>
      </c>
      <c r="V74" s="5">
        <v>0</v>
      </c>
      <c r="W74" s="5">
        <v>0</v>
      </c>
      <c r="X74" s="5">
        <v>0</v>
      </c>
      <c r="Y74" s="5">
        <v>0</v>
      </c>
    </row>
    <row r="75" spans="1:25" x14ac:dyDescent="0.25">
      <c r="A75" s="4" t="s">
        <v>15774</v>
      </c>
      <c r="B75" s="4" t="s">
        <v>15489</v>
      </c>
      <c r="C75" s="4" t="s">
        <v>12228</v>
      </c>
      <c r="D75" s="1" t="s">
        <v>15775</v>
      </c>
      <c r="E75" s="5" t="s">
        <v>12211</v>
      </c>
      <c r="F75" s="5" t="s">
        <v>12215</v>
      </c>
      <c r="G75" s="5" t="s">
        <v>12215</v>
      </c>
      <c r="H75" s="5" t="s">
        <v>15776</v>
      </c>
      <c r="I75" s="5" t="s">
        <v>15776</v>
      </c>
      <c r="J75" s="5" t="s">
        <v>15776</v>
      </c>
      <c r="K75" s="5" t="s">
        <v>15777</v>
      </c>
      <c r="L75" s="5" t="s">
        <v>15777</v>
      </c>
      <c r="M75" s="5" t="s">
        <v>15777</v>
      </c>
      <c r="N75" s="5" t="s">
        <v>15777</v>
      </c>
      <c r="O75" s="5" t="s">
        <v>15778</v>
      </c>
      <c r="P75" s="5" t="s">
        <v>13523</v>
      </c>
      <c r="Q75" s="5" t="s">
        <v>13519</v>
      </c>
      <c r="R75" s="5" t="s">
        <v>970</v>
      </c>
      <c r="S75" s="5" t="s">
        <v>970</v>
      </c>
      <c r="T75" s="5" t="s">
        <v>970</v>
      </c>
      <c r="U75" s="5" t="s">
        <v>970</v>
      </c>
      <c r="V75" s="5" t="s">
        <v>970</v>
      </c>
      <c r="W75" s="5" t="s">
        <v>15779</v>
      </c>
      <c r="X75" s="5" t="s">
        <v>15779</v>
      </c>
      <c r="Y75" s="5" t="s">
        <v>15779</v>
      </c>
    </row>
    <row r="76" spans="1:25" ht="25.5" x14ac:dyDescent="0.25">
      <c r="A76" s="4" t="s">
        <v>15780</v>
      </c>
      <c r="B76" s="4" t="s">
        <v>15489</v>
      </c>
      <c r="C76" s="4" t="s">
        <v>15781</v>
      </c>
      <c r="D76" s="1" t="s">
        <v>15782</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15783</v>
      </c>
      <c r="S76" s="5" t="s">
        <v>15783</v>
      </c>
      <c r="T76" s="5" t="s">
        <v>15783</v>
      </c>
      <c r="U76" s="5" t="s">
        <v>15783</v>
      </c>
      <c r="V76" s="5" t="s">
        <v>15783</v>
      </c>
      <c r="W76" s="5" t="s">
        <v>15783</v>
      </c>
      <c r="X76" s="5" t="s">
        <v>15783</v>
      </c>
      <c r="Y76" s="5" t="s">
        <v>15783</v>
      </c>
    </row>
    <row r="77" spans="1:25" x14ac:dyDescent="0.25">
      <c r="A77" s="4" t="s">
        <v>15784</v>
      </c>
      <c r="B77" s="4" t="s">
        <v>15489</v>
      </c>
      <c r="C77" s="4" t="s">
        <v>15785</v>
      </c>
      <c r="D77" s="1" t="s">
        <v>15786</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15787</v>
      </c>
      <c r="S77" s="5" t="s">
        <v>15787</v>
      </c>
      <c r="T77" s="5" t="s">
        <v>15787</v>
      </c>
      <c r="U77" s="5" t="s">
        <v>15787</v>
      </c>
      <c r="V77" s="5" t="s">
        <v>15787</v>
      </c>
      <c r="W77" s="5" t="s">
        <v>15787</v>
      </c>
      <c r="X77" s="5" t="s">
        <v>15787</v>
      </c>
      <c r="Y77" s="5" t="s">
        <v>15787</v>
      </c>
    </row>
    <row r="78" spans="1:25" ht="25.5" x14ac:dyDescent="0.25">
      <c r="A78" s="4" t="s">
        <v>15788</v>
      </c>
      <c r="B78" s="4" t="s">
        <v>15489</v>
      </c>
      <c r="C78" s="4" t="s">
        <v>15789</v>
      </c>
      <c r="D78" s="1" t="s">
        <v>15790</v>
      </c>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t="s">
        <v>216</v>
      </c>
      <c r="U78" s="5" t="s">
        <v>216</v>
      </c>
      <c r="V78" s="5" t="s">
        <v>216</v>
      </c>
      <c r="W78" s="5">
        <v>0.66</v>
      </c>
      <c r="X78" s="5">
        <v>0.66</v>
      </c>
      <c r="Y78" s="5">
        <v>0.66</v>
      </c>
    </row>
    <row r="79" spans="1:25" ht="25.5" x14ac:dyDescent="0.25">
      <c r="A79" s="4" t="s">
        <v>15791</v>
      </c>
      <c r="B79" s="4" t="s">
        <v>15489</v>
      </c>
      <c r="C79" s="4" t="s">
        <v>15792</v>
      </c>
      <c r="D79" s="1" t="s">
        <v>15793</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t="s">
        <v>216</v>
      </c>
      <c r="U79" s="5" t="s">
        <v>216</v>
      </c>
      <c r="V79" s="5" t="s">
        <v>216</v>
      </c>
      <c r="W79" s="5">
        <v>0.33</v>
      </c>
      <c r="X79" s="5">
        <v>0.33</v>
      </c>
      <c r="Y79" s="5">
        <v>0.33</v>
      </c>
    </row>
    <row r="80" spans="1:25" x14ac:dyDescent="0.25">
      <c r="A80" s="4" t="s">
        <v>15794</v>
      </c>
      <c r="B80" s="4" t="s">
        <v>15489</v>
      </c>
      <c r="C80" s="4" t="s">
        <v>15795</v>
      </c>
      <c r="D80" s="1" t="s">
        <v>15796</v>
      </c>
      <c r="E80" s="5">
        <v>3</v>
      </c>
      <c r="F80" s="5">
        <v>2</v>
      </c>
      <c r="G80" s="5">
        <v>2</v>
      </c>
      <c r="H80" s="5">
        <v>1</v>
      </c>
      <c r="I80" s="5">
        <v>2</v>
      </c>
      <c r="J80" s="5">
        <v>2</v>
      </c>
      <c r="K80" s="5">
        <v>2</v>
      </c>
      <c r="L80" s="5">
        <v>2</v>
      </c>
      <c r="M80" s="5">
        <v>2</v>
      </c>
      <c r="N80" s="5">
        <v>2</v>
      </c>
      <c r="O80" s="5">
        <v>2</v>
      </c>
      <c r="P80" s="5">
        <v>2</v>
      </c>
      <c r="Q80" s="5">
        <v>2</v>
      </c>
      <c r="R80" s="5">
        <v>2</v>
      </c>
      <c r="S80" s="5">
        <v>2</v>
      </c>
      <c r="T80" s="5">
        <v>2</v>
      </c>
      <c r="U80" s="5">
        <v>2</v>
      </c>
      <c r="V80" s="5">
        <v>2</v>
      </c>
      <c r="W80" s="5">
        <v>2</v>
      </c>
      <c r="X80" s="5" t="s">
        <v>216</v>
      </c>
      <c r="Y80" s="5" t="s">
        <v>216</v>
      </c>
    </row>
    <row r="81" spans="1:25" x14ac:dyDescent="0.25">
      <c r="A81" s="4" t="s">
        <v>15797</v>
      </c>
      <c r="B81" s="4" t="s">
        <v>15489</v>
      </c>
      <c r="C81" s="4" t="s">
        <v>15798</v>
      </c>
      <c r="D81" s="1" t="s">
        <v>15799</v>
      </c>
      <c r="E81" s="5" t="s">
        <v>216</v>
      </c>
      <c r="F81" s="5" t="s">
        <v>216</v>
      </c>
      <c r="G81" s="5" t="s">
        <v>216</v>
      </c>
      <c r="H81" s="5" t="s">
        <v>216</v>
      </c>
      <c r="I81" s="5" t="s">
        <v>216</v>
      </c>
      <c r="J81" s="5" t="s">
        <v>216</v>
      </c>
      <c r="K81" s="5" t="s">
        <v>216</v>
      </c>
      <c r="L81" s="5" t="s">
        <v>216</v>
      </c>
      <c r="M81" s="5" t="s">
        <v>216</v>
      </c>
      <c r="N81" s="5" t="s">
        <v>216</v>
      </c>
      <c r="O81" s="5" t="s">
        <v>216</v>
      </c>
      <c r="P81" s="5" t="s">
        <v>15778</v>
      </c>
      <c r="Q81" s="5" t="s">
        <v>15778</v>
      </c>
      <c r="R81" s="5" t="s">
        <v>15778</v>
      </c>
      <c r="S81" s="5" t="s">
        <v>15778</v>
      </c>
      <c r="T81" s="5" t="s">
        <v>15778</v>
      </c>
      <c r="U81" s="5" t="s">
        <v>15778</v>
      </c>
      <c r="V81" s="5" t="s">
        <v>15778</v>
      </c>
      <c r="W81" s="5" t="s">
        <v>15778</v>
      </c>
      <c r="X81" s="5" t="s">
        <v>216</v>
      </c>
      <c r="Y81" s="5" t="s">
        <v>216</v>
      </c>
    </row>
    <row r="82" spans="1:25" x14ac:dyDescent="0.25">
      <c r="A82" s="4" t="s">
        <v>15800</v>
      </c>
      <c r="B82" s="4" t="s">
        <v>15489</v>
      </c>
      <c r="C82" s="4" t="s">
        <v>15801</v>
      </c>
      <c r="D82" s="1" t="s">
        <v>15802</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v>3</v>
      </c>
      <c r="U82" s="5">
        <v>3</v>
      </c>
      <c r="V82" s="5">
        <v>3</v>
      </c>
      <c r="W82" s="5">
        <v>3</v>
      </c>
      <c r="X82" s="5" t="s">
        <v>216</v>
      </c>
      <c r="Y82" s="5" t="s">
        <v>216</v>
      </c>
    </row>
    <row r="83" spans="1:25" x14ac:dyDescent="0.25">
      <c r="A83" s="4" t="s">
        <v>15803</v>
      </c>
      <c r="B83" s="4" t="s">
        <v>15489</v>
      </c>
      <c r="C83" s="4" t="s">
        <v>12258</v>
      </c>
      <c r="D83" s="1" t="s">
        <v>15799</v>
      </c>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t="s">
        <v>216</v>
      </c>
      <c r="T83" s="5" t="s">
        <v>15804</v>
      </c>
      <c r="U83" s="5" t="s">
        <v>15804</v>
      </c>
      <c r="V83" s="5" t="s">
        <v>15804</v>
      </c>
      <c r="W83" s="5" t="s">
        <v>15804</v>
      </c>
      <c r="X83" s="5" t="s">
        <v>216</v>
      </c>
      <c r="Y83" s="5" t="s">
        <v>216</v>
      </c>
    </row>
    <row r="84" spans="1:25" x14ac:dyDescent="0.25">
      <c r="A84" s="4" t="s">
        <v>15805</v>
      </c>
      <c r="B84" s="4" t="s">
        <v>15489</v>
      </c>
      <c r="C84" s="4" t="s">
        <v>12209</v>
      </c>
      <c r="D84" s="1" t="s">
        <v>15806</v>
      </c>
      <c r="E84" s="5" t="s">
        <v>15807</v>
      </c>
      <c r="F84" s="5" t="s">
        <v>15807</v>
      </c>
      <c r="G84" s="5" t="s">
        <v>15807</v>
      </c>
      <c r="H84" s="5" t="s">
        <v>15807</v>
      </c>
      <c r="I84" s="5" t="s">
        <v>15807</v>
      </c>
      <c r="J84" s="5" t="s">
        <v>15807</v>
      </c>
      <c r="K84" s="5" t="s">
        <v>15808</v>
      </c>
      <c r="L84" s="5" t="s">
        <v>15808</v>
      </c>
      <c r="M84" s="5" t="s">
        <v>15808</v>
      </c>
      <c r="N84" s="5" t="s">
        <v>5694</v>
      </c>
      <c r="O84" s="5" t="s">
        <v>13506</v>
      </c>
      <c r="P84" s="5" t="s">
        <v>3671</v>
      </c>
      <c r="Q84" s="5" t="s">
        <v>15809</v>
      </c>
      <c r="R84" s="5" t="s">
        <v>216</v>
      </c>
      <c r="S84" s="5" t="s">
        <v>216</v>
      </c>
      <c r="T84" s="5" t="s">
        <v>216</v>
      </c>
      <c r="U84" s="5" t="s">
        <v>216</v>
      </c>
      <c r="V84" s="5" t="s">
        <v>216</v>
      </c>
      <c r="W84" s="5" t="s">
        <v>216</v>
      </c>
      <c r="X84" s="5" t="s">
        <v>216</v>
      </c>
      <c r="Y84" s="5" t="s">
        <v>216</v>
      </c>
    </row>
    <row r="85" spans="1:25" x14ac:dyDescent="0.25">
      <c r="A85" s="4" t="s">
        <v>15810</v>
      </c>
      <c r="B85" s="4" t="s">
        <v>15489</v>
      </c>
      <c r="C85" s="4" t="s">
        <v>15811</v>
      </c>
      <c r="D85" s="1" t="s">
        <v>15812</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t="s">
        <v>216</v>
      </c>
      <c r="U85" s="5" t="s">
        <v>216</v>
      </c>
      <c r="V85" s="5" t="s">
        <v>216</v>
      </c>
      <c r="W85" s="5" t="s">
        <v>15813</v>
      </c>
      <c r="X85" s="5" t="s">
        <v>15814</v>
      </c>
      <c r="Y85" s="5" t="s">
        <v>15814</v>
      </c>
    </row>
    <row r="86" spans="1:25" x14ac:dyDescent="0.25">
      <c r="A86" s="4" t="s">
        <v>15815</v>
      </c>
      <c r="B86" s="4" t="s">
        <v>15489</v>
      </c>
      <c r="C86" s="4" t="s">
        <v>15816</v>
      </c>
      <c r="D86" s="1" t="s">
        <v>15817</v>
      </c>
      <c r="E86" s="5" t="s">
        <v>216</v>
      </c>
      <c r="F86" s="5" t="s">
        <v>216</v>
      </c>
      <c r="G86" s="5" t="s">
        <v>216</v>
      </c>
      <c r="H86" s="5" t="s">
        <v>216</v>
      </c>
      <c r="I86" s="5" t="s">
        <v>216</v>
      </c>
      <c r="J86" s="5" t="s">
        <v>216</v>
      </c>
      <c r="K86" s="5" t="s">
        <v>216</v>
      </c>
      <c r="L86" s="5" t="s">
        <v>970</v>
      </c>
      <c r="M86" s="5" t="s">
        <v>970</v>
      </c>
      <c r="N86" s="5" t="s">
        <v>970</v>
      </c>
      <c r="O86" s="5" t="s">
        <v>970</v>
      </c>
      <c r="P86" s="5" t="s">
        <v>970</v>
      </c>
      <c r="Q86" s="5" t="s">
        <v>970</v>
      </c>
      <c r="R86" s="5" t="s">
        <v>970</v>
      </c>
      <c r="S86" s="5" t="s">
        <v>970</v>
      </c>
      <c r="T86" s="5" t="s">
        <v>970</v>
      </c>
      <c r="U86" s="5" t="s">
        <v>970</v>
      </c>
      <c r="V86" s="5" t="s">
        <v>970</v>
      </c>
      <c r="W86" s="5" t="s">
        <v>970</v>
      </c>
      <c r="X86" s="5" t="s">
        <v>970</v>
      </c>
      <c r="Y86" s="5" t="s">
        <v>970</v>
      </c>
    </row>
    <row r="87" spans="1:25" x14ac:dyDescent="0.25">
      <c r="A87" s="4" t="s">
        <v>15818</v>
      </c>
      <c r="B87" s="4" t="s">
        <v>15489</v>
      </c>
      <c r="C87" s="4" t="s">
        <v>15819</v>
      </c>
      <c r="D87" s="1" t="s">
        <v>15820</v>
      </c>
      <c r="E87" s="5">
        <v>0.15</v>
      </c>
      <c r="F87" s="5">
        <v>0.15</v>
      </c>
      <c r="G87" s="5">
        <v>0.15</v>
      </c>
      <c r="H87" s="5">
        <v>0.15</v>
      </c>
      <c r="I87" s="5">
        <v>0.15</v>
      </c>
      <c r="J87" s="5">
        <v>0.15</v>
      </c>
      <c r="K87" s="5">
        <v>0.15</v>
      </c>
      <c r="L87" s="5">
        <v>0.15</v>
      </c>
      <c r="M87" s="5">
        <v>0.15</v>
      </c>
      <c r="N87" s="5">
        <v>0.15</v>
      </c>
      <c r="O87" s="5">
        <v>0.15</v>
      </c>
      <c r="P87" s="5">
        <v>0.15</v>
      </c>
      <c r="Q87" s="5">
        <v>0.15</v>
      </c>
      <c r="R87" s="5">
        <v>0.15</v>
      </c>
      <c r="S87" s="5">
        <v>0.15</v>
      </c>
      <c r="T87" s="5">
        <v>0.15</v>
      </c>
      <c r="U87" s="5">
        <v>0.15</v>
      </c>
      <c r="V87" s="5">
        <v>0.15</v>
      </c>
      <c r="W87" s="5">
        <v>0.15</v>
      </c>
      <c r="X87" s="5">
        <v>0.15</v>
      </c>
      <c r="Y87" s="5">
        <v>0.15</v>
      </c>
    </row>
    <row r="88" spans="1:25" x14ac:dyDescent="0.25">
      <c r="A88" s="4" t="s">
        <v>15821</v>
      </c>
      <c r="B88" s="4" t="s">
        <v>15489</v>
      </c>
      <c r="C88" s="4" t="s">
        <v>15822</v>
      </c>
      <c r="D88" s="1" t="s">
        <v>15823</v>
      </c>
      <c r="E88" s="5" t="s">
        <v>216</v>
      </c>
      <c r="F88" s="5" t="s">
        <v>216</v>
      </c>
      <c r="G88" s="5" t="s">
        <v>216</v>
      </c>
      <c r="H88" s="5" t="s">
        <v>216</v>
      </c>
      <c r="I88" s="5" t="s">
        <v>216</v>
      </c>
      <c r="J88" s="5" t="s">
        <v>216</v>
      </c>
      <c r="K88" s="5" t="s">
        <v>216</v>
      </c>
      <c r="L88" s="5" t="s">
        <v>216</v>
      </c>
      <c r="M88" s="5" t="s">
        <v>216</v>
      </c>
      <c r="N88" s="5" t="s">
        <v>216</v>
      </c>
      <c r="O88" s="5" t="s">
        <v>216</v>
      </c>
      <c r="P88" s="5" t="s">
        <v>216</v>
      </c>
      <c r="Q88" s="5" t="s">
        <v>722</v>
      </c>
      <c r="R88" s="5" t="s">
        <v>722</v>
      </c>
      <c r="S88" s="5" t="s">
        <v>722</v>
      </c>
      <c r="T88" s="5" t="s">
        <v>722</v>
      </c>
      <c r="U88" s="5" t="s">
        <v>722</v>
      </c>
      <c r="V88" s="5" t="s">
        <v>722</v>
      </c>
      <c r="W88" s="5" t="s">
        <v>722</v>
      </c>
      <c r="X88" s="5" t="s">
        <v>216</v>
      </c>
      <c r="Y88" s="5" t="s">
        <v>216</v>
      </c>
    </row>
    <row r="89" spans="1:25" x14ac:dyDescent="0.25">
      <c r="A89" s="4" t="s">
        <v>15824</v>
      </c>
      <c r="B89" s="4" t="s">
        <v>15489</v>
      </c>
      <c r="C89" s="4" t="s">
        <v>15825</v>
      </c>
      <c r="D89" s="1" t="s">
        <v>15826</v>
      </c>
      <c r="E89" s="5" t="s">
        <v>1123</v>
      </c>
      <c r="F89" s="5" t="s">
        <v>1123</v>
      </c>
      <c r="G89" s="5" t="s">
        <v>1123</v>
      </c>
      <c r="H89" s="5" t="s">
        <v>1123</v>
      </c>
      <c r="I89" s="5" t="s">
        <v>1123</v>
      </c>
      <c r="J89" s="5" t="s">
        <v>1123</v>
      </c>
      <c r="K89" s="5" t="s">
        <v>15827</v>
      </c>
      <c r="L89" s="5" t="s">
        <v>5422</v>
      </c>
      <c r="M89" s="5" t="s">
        <v>5422</v>
      </c>
      <c r="N89" s="5" t="s">
        <v>5422</v>
      </c>
      <c r="O89" s="5" t="s">
        <v>5422</v>
      </c>
      <c r="P89" s="5" t="s">
        <v>5659</v>
      </c>
      <c r="Q89" s="5" t="s">
        <v>5659</v>
      </c>
      <c r="R89" s="5" t="s">
        <v>5659</v>
      </c>
      <c r="S89" s="5" t="s">
        <v>5659</v>
      </c>
      <c r="T89" s="5" t="s">
        <v>5659</v>
      </c>
      <c r="U89" s="5" t="s">
        <v>5659</v>
      </c>
      <c r="V89" s="5" t="s">
        <v>5659</v>
      </c>
      <c r="W89" s="5" t="s">
        <v>5659</v>
      </c>
      <c r="X89" s="5" t="s">
        <v>5659</v>
      </c>
      <c r="Y89" s="5" t="s">
        <v>5659</v>
      </c>
    </row>
    <row r="90" spans="1:25" x14ac:dyDescent="0.25">
      <c r="A90" s="4" t="s">
        <v>15828</v>
      </c>
      <c r="B90" s="4" t="s">
        <v>15489</v>
      </c>
      <c r="C90" s="4" t="s">
        <v>15829</v>
      </c>
      <c r="D90" s="1" t="s">
        <v>15830</v>
      </c>
      <c r="E90" s="5">
        <v>0.5</v>
      </c>
      <c r="F90" s="5">
        <v>0.5</v>
      </c>
      <c r="G90" s="5">
        <v>0.5</v>
      </c>
      <c r="H90" s="5">
        <v>0.5</v>
      </c>
      <c r="I90" s="5">
        <v>0.5</v>
      </c>
      <c r="J90" s="5">
        <v>0.5</v>
      </c>
      <c r="K90" s="5">
        <v>0.5</v>
      </c>
      <c r="L90" s="5">
        <v>0.5</v>
      </c>
      <c r="M90" s="5">
        <v>0.5</v>
      </c>
      <c r="N90" s="5">
        <v>0.5</v>
      </c>
      <c r="O90" s="5">
        <v>0.5</v>
      </c>
      <c r="P90" s="5">
        <v>0.5</v>
      </c>
      <c r="Q90" s="5">
        <v>0.5</v>
      </c>
      <c r="R90" s="5">
        <v>0.5</v>
      </c>
      <c r="S90" s="5">
        <v>0.5</v>
      </c>
      <c r="T90" s="5">
        <v>0.5</v>
      </c>
      <c r="U90" s="5">
        <v>0.5</v>
      </c>
      <c r="V90" s="5">
        <v>0.5</v>
      </c>
      <c r="W90" s="5">
        <v>0.5</v>
      </c>
      <c r="X90" s="5">
        <v>0.5</v>
      </c>
      <c r="Y90" s="5">
        <v>0.5</v>
      </c>
    </row>
    <row r="91" spans="1:25" x14ac:dyDescent="0.25">
      <c r="A91" s="4" t="s">
        <v>15831</v>
      </c>
      <c r="B91" s="4" t="s">
        <v>15489</v>
      </c>
      <c r="C91" s="4" t="s">
        <v>15832</v>
      </c>
      <c r="D91" s="1" t="s">
        <v>15833</v>
      </c>
      <c r="E91" s="5" t="s">
        <v>14073</v>
      </c>
      <c r="F91" s="5" t="s">
        <v>14073</v>
      </c>
      <c r="G91" s="5" t="s">
        <v>14073</v>
      </c>
      <c r="H91" s="5" t="s">
        <v>14073</v>
      </c>
      <c r="I91" s="5" t="s">
        <v>14073</v>
      </c>
      <c r="J91" s="5" t="s">
        <v>14073</v>
      </c>
      <c r="K91" s="5" t="s">
        <v>15834</v>
      </c>
      <c r="L91" s="5" t="s">
        <v>15834</v>
      </c>
      <c r="M91" s="5" t="s">
        <v>15834</v>
      </c>
      <c r="N91" s="5" t="s">
        <v>15834</v>
      </c>
      <c r="O91" s="5" t="s">
        <v>15834</v>
      </c>
      <c r="P91" s="5" t="s">
        <v>15834</v>
      </c>
      <c r="Q91" s="5" t="s">
        <v>15834</v>
      </c>
      <c r="R91" s="5" t="s">
        <v>15834</v>
      </c>
      <c r="S91" s="5" t="s">
        <v>15834</v>
      </c>
      <c r="T91" s="5" t="s">
        <v>15834</v>
      </c>
      <c r="U91" s="5" t="s">
        <v>7726</v>
      </c>
      <c r="V91" s="5" t="s">
        <v>7726</v>
      </c>
      <c r="W91" s="5" t="s">
        <v>7726</v>
      </c>
      <c r="X91" s="5" t="s">
        <v>7726</v>
      </c>
      <c r="Y91" s="5" t="s">
        <v>7726</v>
      </c>
    </row>
    <row r="92" spans="1:25" x14ac:dyDescent="0.25">
      <c r="A92" s="4" t="s">
        <v>15835</v>
      </c>
      <c r="B92" s="4" t="s">
        <v>15489</v>
      </c>
      <c r="C92" s="4" t="s">
        <v>15836</v>
      </c>
      <c r="D92" s="1" t="s">
        <v>15837</v>
      </c>
      <c r="E92" s="5" t="s">
        <v>781</v>
      </c>
      <c r="F92" s="5" t="s">
        <v>15561</v>
      </c>
      <c r="G92" s="5" t="s">
        <v>15551</v>
      </c>
      <c r="H92" s="5" t="s">
        <v>12604</v>
      </c>
      <c r="I92" s="5" t="s">
        <v>12612</v>
      </c>
      <c r="J92" s="5" t="s">
        <v>12612</v>
      </c>
      <c r="K92" s="5" t="s">
        <v>15552</v>
      </c>
      <c r="L92" s="5" t="s">
        <v>15552</v>
      </c>
      <c r="M92" s="5" t="s">
        <v>9797</v>
      </c>
      <c r="N92" s="5" t="s">
        <v>11714</v>
      </c>
      <c r="O92" s="5" t="s">
        <v>13918</v>
      </c>
      <c r="P92" s="5" t="s">
        <v>12671</v>
      </c>
      <c r="Q92" s="5" t="s">
        <v>15553</v>
      </c>
      <c r="R92" s="5" t="s">
        <v>14040</v>
      </c>
      <c r="S92" s="5" t="s">
        <v>9899</v>
      </c>
      <c r="T92" s="5" t="s">
        <v>15554</v>
      </c>
      <c r="U92" s="5" t="s">
        <v>12982</v>
      </c>
      <c r="V92" s="5" t="s">
        <v>12982</v>
      </c>
      <c r="W92" s="5" t="s">
        <v>15555</v>
      </c>
      <c r="X92" s="5" t="s">
        <v>15556</v>
      </c>
      <c r="Y92" s="5" t="s">
        <v>15557</v>
      </c>
    </row>
    <row r="93" spans="1:25" x14ac:dyDescent="0.25">
      <c r="A93" s="4" t="s">
        <v>15838</v>
      </c>
      <c r="B93" s="4" t="s">
        <v>15489</v>
      </c>
      <c r="C93" s="4" t="s">
        <v>15839</v>
      </c>
      <c r="D93" s="1" t="s">
        <v>15840</v>
      </c>
      <c r="E93" s="5">
        <v>5824</v>
      </c>
      <c r="F93" s="5">
        <v>6397</v>
      </c>
      <c r="G93" s="5">
        <v>7208</v>
      </c>
      <c r="H93" s="5">
        <v>8403</v>
      </c>
      <c r="I93" s="5">
        <v>10249</v>
      </c>
      <c r="J93" s="5">
        <v>11772</v>
      </c>
      <c r="K93" s="5">
        <v>719.01</v>
      </c>
      <c r="L93" s="5">
        <v>714.47</v>
      </c>
      <c r="M93" s="5">
        <v>744.73</v>
      </c>
      <c r="N93" s="5">
        <v>792.75</v>
      </c>
      <c r="O93" s="5">
        <v>849.65</v>
      </c>
      <c r="P93" s="5">
        <v>908.12</v>
      </c>
      <c r="Q93" s="5">
        <v>969.05</v>
      </c>
      <c r="R93" s="5">
        <v>1029.8499999999999</v>
      </c>
      <c r="S93" s="5">
        <v>1106.5999999999999</v>
      </c>
      <c r="T93" s="5">
        <v>1182.7</v>
      </c>
      <c r="U93" s="5">
        <v>1273.8499999999999</v>
      </c>
      <c r="V93" s="5">
        <v>1347.69</v>
      </c>
      <c r="W93" s="5">
        <v>1430.43</v>
      </c>
      <c r="X93" s="5">
        <v>1577.84</v>
      </c>
      <c r="Y93" s="5">
        <v>1755.03</v>
      </c>
    </row>
    <row r="94" spans="1:25" x14ac:dyDescent="0.25">
      <c r="A94" s="4" t="s">
        <v>15841</v>
      </c>
      <c r="B94" s="4" t="s">
        <v>15489</v>
      </c>
      <c r="C94" s="4" t="s">
        <v>15842</v>
      </c>
      <c r="D94" s="1" t="s">
        <v>15843</v>
      </c>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t="s">
        <v>216</v>
      </c>
      <c r="T94" s="5" t="s">
        <v>216</v>
      </c>
      <c r="U94" s="5">
        <v>0</v>
      </c>
      <c r="V94" s="5">
        <v>0</v>
      </c>
      <c r="W94" s="5">
        <v>0</v>
      </c>
      <c r="X94" s="5">
        <v>0</v>
      </c>
      <c r="Y94" s="5">
        <v>0</v>
      </c>
    </row>
    <row r="95" spans="1:25" x14ac:dyDescent="0.25">
      <c r="A95" s="4" t="s">
        <v>15844</v>
      </c>
      <c r="B95" s="4" t="s">
        <v>15489</v>
      </c>
      <c r="C95" s="4" t="s">
        <v>15845</v>
      </c>
      <c r="D95" s="1" t="s">
        <v>15846</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t="s">
        <v>216</v>
      </c>
      <c r="T95" s="5" t="s">
        <v>216</v>
      </c>
      <c r="U95" s="5">
        <v>0.1</v>
      </c>
      <c r="V95" s="5">
        <v>0.1</v>
      </c>
      <c r="W95" s="5">
        <v>0.1</v>
      </c>
      <c r="X95" s="5">
        <v>0.1</v>
      </c>
      <c r="Y95" s="5">
        <v>0.1</v>
      </c>
    </row>
    <row r="96" spans="1:25" x14ac:dyDescent="0.25">
      <c r="A96" s="4" t="s">
        <v>15847</v>
      </c>
      <c r="B96" s="4" t="s">
        <v>15489</v>
      </c>
      <c r="C96" s="4" t="s">
        <v>15848</v>
      </c>
      <c r="D96" s="1" t="s">
        <v>15849</v>
      </c>
      <c r="E96" s="5">
        <v>0.5</v>
      </c>
      <c r="F96" s="5">
        <v>0.5</v>
      </c>
      <c r="G96" s="5">
        <v>0.5</v>
      </c>
      <c r="H96" s="5">
        <v>0.5</v>
      </c>
      <c r="I96" s="5">
        <v>0.5</v>
      </c>
      <c r="J96" s="5">
        <v>0.5</v>
      </c>
      <c r="K96" s="5">
        <v>0.5</v>
      </c>
      <c r="L96" s="5">
        <v>0.5</v>
      </c>
      <c r="M96" s="5">
        <v>0.5</v>
      </c>
      <c r="N96" s="5">
        <v>0.5</v>
      </c>
      <c r="O96" s="5">
        <v>0.5</v>
      </c>
      <c r="P96" s="5">
        <v>0.5</v>
      </c>
      <c r="Q96" s="5">
        <v>0.5</v>
      </c>
      <c r="R96" s="5">
        <v>0.5</v>
      </c>
      <c r="S96" s="5">
        <v>0.5</v>
      </c>
      <c r="T96" s="5">
        <v>0.5</v>
      </c>
      <c r="U96" s="5">
        <v>0.6</v>
      </c>
      <c r="V96" s="5">
        <v>0.6</v>
      </c>
      <c r="W96" s="5">
        <v>0.6</v>
      </c>
      <c r="X96" s="5">
        <v>0.6</v>
      </c>
      <c r="Y96" s="5">
        <v>0.6</v>
      </c>
    </row>
    <row r="97" spans="1:25" x14ac:dyDescent="0.25">
      <c r="A97" s="4" t="s">
        <v>15850</v>
      </c>
      <c r="B97" s="4" t="s">
        <v>15489</v>
      </c>
      <c r="C97" s="4" t="s">
        <v>15851</v>
      </c>
      <c r="D97" s="1" t="s">
        <v>15852</v>
      </c>
      <c r="E97" s="5">
        <v>0.4</v>
      </c>
      <c r="F97" s="5">
        <v>0.4</v>
      </c>
      <c r="G97" s="5">
        <v>0.4</v>
      </c>
      <c r="H97" s="5">
        <v>0.4</v>
      </c>
      <c r="I97" s="5">
        <v>0.4</v>
      </c>
      <c r="J97" s="5">
        <v>0.4</v>
      </c>
      <c r="K97" s="5">
        <v>0.4</v>
      </c>
      <c r="L97" s="5">
        <v>0.4</v>
      </c>
      <c r="M97" s="5">
        <v>0.4</v>
      </c>
      <c r="N97" s="5">
        <v>0.4</v>
      </c>
      <c r="O97" s="5">
        <v>0.4</v>
      </c>
      <c r="P97" s="5">
        <v>0.4</v>
      </c>
      <c r="Q97" s="5">
        <v>0.4</v>
      </c>
      <c r="R97" s="5">
        <v>0.4</v>
      </c>
      <c r="S97" s="5">
        <v>0.4</v>
      </c>
      <c r="T97" s="5">
        <v>0.4</v>
      </c>
      <c r="U97" s="5">
        <v>0.4</v>
      </c>
      <c r="V97" s="5">
        <v>0.4</v>
      </c>
      <c r="W97" s="5">
        <v>0.4</v>
      </c>
      <c r="X97" s="5">
        <v>0.4</v>
      </c>
      <c r="Y97" s="5">
        <v>0.4</v>
      </c>
    </row>
    <row r="98" spans="1:25" x14ac:dyDescent="0.25">
      <c r="A98" s="4" t="s">
        <v>15853</v>
      </c>
      <c r="B98" s="4" t="s">
        <v>15489</v>
      </c>
      <c r="C98" s="4" t="s">
        <v>15854</v>
      </c>
      <c r="D98" s="1" t="s">
        <v>15855</v>
      </c>
      <c r="E98" s="5" t="s">
        <v>216</v>
      </c>
      <c r="F98" s="5" t="s">
        <v>216</v>
      </c>
      <c r="G98" s="5" t="s">
        <v>216</v>
      </c>
      <c r="H98" s="5" t="s">
        <v>216</v>
      </c>
      <c r="I98" s="5" t="s">
        <v>216</v>
      </c>
      <c r="J98" s="5" t="s">
        <v>216</v>
      </c>
      <c r="K98" s="5" t="s">
        <v>216</v>
      </c>
      <c r="L98" s="5" t="s">
        <v>216</v>
      </c>
      <c r="M98" s="5" t="s">
        <v>216</v>
      </c>
      <c r="N98" s="5" t="s">
        <v>216</v>
      </c>
      <c r="O98" s="5" t="s">
        <v>216</v>
      </c>
      <c r="P98" s="5">
        <v>0.2</v>
      </c>
      <c r="Q98" s="5">
        <v>0.2</v>
      </c>
      <c r="R98" s="5">
        <v>0.2</v>
      </c>
      <c r="S98" s="5">
        <v>0.2</v>
      </c>
      <c r="T98" s="5">
        <v>0.2</v>
      </c>
      <c r="U98" s="5">
        <v>0.2</v>
      </c>
      <c r="V98" s="5">
        <v>0.2</v>
      </c>
      <c r="W98" s="5">
        <v>0.2</v>
      </c>
      <c r="X98" s="5">
        <v>0.2</v>
      </c>
      <c r="Y98" s="5">
        <v>0.2</v>
      </c>
    </row>
    <row r="99" spans="1:25" ht="25.5" x14ac:dyDescent="0.25">
      <c r="A99" s="4" t="s">
        <v>213</v>
      </c>
      <c r="B99" s="4" t="s">
        <v>15489</v>
      </c>
      <c r="C99" s="4" t="s">
        <v>15856</v>
      </c>
      <c r="D99" s="1" t="s">
        <v>15857</v>
      </c>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t="s">
        <v>216</v>
      </c>
      <c r="T99" s="5">
        <v>2</v>
      </c>
      <c r="U99" s="5">
        <v>3</v>
      </c>
      <c r="V99" s="5" t="s">
        <v>216</v>
      </c>
      <c r="W99" s="5" t="s">
        <v>216</v>
      </c>
      <c r="X99" s="5" t="s">
        <v>216</v>
      </c>
      <c r="Y99" s="5" t="s">
        <v>216</v>
      </c>
    </row>
    <row r="100" spans="1:25" x14ac:dyDescent="0.25">
      <c r="A100" s="4" t="s">
        <v>217</v>
      </c>
      <c r="B100" s="4" t="s">
        <v>15489</v>
      </c>
      <c r="C100" s="4" t="s">
        <v>15858</v>
      </c>
      <c r="D100" s="1" t="s">
        <v>15859</v>
      </c>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t="s">
        <v>216</v>
      </c>
      <c r="T100" s="5">
        <v>1</v>
      </c>
      <c r="U100" s="5">
        <v>0</v>
      </c>
      <c r="V100" s="5" t="s">
        <v>216</v>
      </c>
      <c r="W100" s="5" t="s">
        <v>216</v>
      </c>
      <c r="X100" s="5" t="s">
        <v>216</v>
      </c>
      <c r="Y100" s="5" t="s">
        <v>216</v>
      </c>
    </row>
    <row r="101" spans="1:25" ht="25.5" x14ac:dyDescent="0.25">
      <c r="A101" s="4" t="s">
        <v>220</v>
      </c>
      <c r="B101" s="4" t="s">
        <v>15489</v>
      </c>
      <c r="C101" s="4" t="s">
        <v>1165</v>
      </c>
      <c r="D101" s="1" t="s">
        <v>15860</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t="s">
        <v>216</v>
      </c>
      <c r="T101" s="5">
        <v>1</v>
      </c>
      <c r="U101" s="5">
        <v>1</v>
      </c>
      <c r="V101" s="5" t="s">
        <v>216</v>
      </c>
      <c r="W101" s="5" t="s">
        <v>216</v>
      </c>
      <c r="X101" s="5" t="s">
        <v>216</v>
      </c>
      <c r="Y101" s="5" t="s">
        <v>216</v>
      </c>
    </row>
    <row r="102" spans="1:25" x14ac:dyDescent="0.25">
      <c r="A102" s="4" t="s">
        <v>223</v>
      </c>
      <c r="B102" s="4" t="s">
        <v>15489</v>
      </c>
      <c r="C102" s="4" t="s">
        <v>1168</v>
      </c>
      <c r="D102" s="1" t="s">
        <v>15861</v>
      </c>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t="s">
        <v>216</v>
      </c>
      <c r="T102" s="5">
        <v>1</v>
      </c>
      <c r="U102" s="5">
        <v>0</v>
      </c>
      <c r="V102" s="5" t="s">
        <v>216</v>
      </c>
      <c r="W102" s="5" t="s">
        <v>216</v>
      </c>
      <c r="X102" s="5" t="s">
        <v>216</v>
      </c>
      <c r="Y102" s="5" t="s">
        <v>216</v>
      </c>
    </row>
    <row r="103" spans="1:25" x14ac:dyDescent="0.25">
      <c r="A103" s="4" t="s">
        <v>226</v>
      </c>
      <c r="B103" s="4" t="s">
        <v>15489</v>
      </c>
      <c r="C103" s="4" t="s">
        <v>15862</v>
      </c>
      <c r="D103" s="1" t="s">
        <v>15863</v>
      </c>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t="s">
        <v>216</v>
      </c>
      <c r="S103" s="5" t="s">
        <v>216</v>
      </c>
      <c r="T103" s="5">
        <v>0.7</v>
      </c>
      <c r="U103" s="5">
        <v>0.6</v>
      </c>
      <c r="V103" s="5" t="s">
        <v>216</v>
      </c>
      <c r="W103" s="5" t="s">
        <v>216</v>
      </c>
      <c r="X103" s="5" t="s">
        <v>216</v>
      </c>
      <c r="Y103" s="5" t="s">
        <v>216</v>
      </c>
    </row>
    <row r="104" spans="1:25" x14ac:dyDescent="0.25">
      <c r="A104" s="4" t="s">
        <v>229</v>
      </c>
      <c r="B104" s="4" t="s">
        <v>15489</v>
      </c>
      <c r="C104" s="4" t="s">
        <v>15864</v>
      </c>
      <c r="D104" s="1" t="s">
        <v>15865</v>
      </c>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t="s">
        <v>216</v>
      </c>
      <c r="S104" s="5" t="s">
        <v>216</v>
      </c>
      <c r="T104" s="5">
        <v>0.5</v>
      </c>
      <c r="U104" s="5">
        <v>0</v>
      </c>
      <c r="V104" s="5" t="s">
        <v>216</v>
      </c>
      <c r="W104" s="5" t="s">
        <v>216</v>
      </c>
      <c r="X104" s="5" t="s">
        <v>216</v>
      </c>
      <c r="Y104" s="5" t="s">
        <v>216</v>
      </c>
    </row>
    <row r="105" spans="1:25" x14ac:dyDescent="0.25">
      <c r="A105" s="4" t="s">
        <v>232</v>
      </c>
      <c r="B105" s="4" t="s">
        <v>15489</v>
      </c>
      <c r="C105" s="4" t="s">
        <v>11995</v>
      </c>
      <c r="D105" s="1" t="s">
        <v>15866</v>
      </c>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t="s">
        <v>216</v>
      </c>
      <c r="S105" s="5" t="s">
        <v>216</v>
      </c>
      <c r="T105" s="5" t="s">
        <v>691</v>
      </c>
      <c r="U105" s="5" t="s">
        <v>1220</v>
      </c>
      <c r="V105" s="5" t="s">
        <v>216</v>
      </c>
      <c r="W105" s="5" t="s">
        <v>216</v>
      </c>
      <c r="X105" s="5" t="s">
        <v>216</v>
      </c>
      <c r="Y105" s="5" t="s">
        <v>216</v>
      </c>
    </row>
    <row r="106" spans="1:25" x14ac:dyDescent="0.25">
      <c r="A106" s="4" t="s">
        <v>235</v>
      </c>
      <c r="B106" s="4" t="s">
        <v>15489</v>
      </c>
      <c r="C106" s="4" t="s">
        <v>15867</v>
      </c>
      <c r="D106" s="1" t="s">
        <v>15868</v>
      </c>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t="s">
        <v>216</v>
      </c>
      <c r="T106" s="5" t="s">
        <v>12982</v>
      </c>
      <c r="U106" s="5" t="s">
        <v>12982</v>
      </c>
      <c r="V106" s="5" t="s">
        <v>216</v>
      </c>
      <c r="W106" s="5" t="s">
        <v>216</v>
      </c>
      <c r="X106" s="5" t="s">
        <v>216</v>
      </c>
      <c r="Y106" s="5" t="s">
        <v>216</v>
      </c>
    </row>
    <row r="107" spans="1:25" x14ac:dyDescent="0.25">
      <c r="A107" s="4" t="s">
        <v>238</v>
      </c>
      <c r="B107" s="4" t="s">
        <v>15489</v>
      </c>
      <c r="C107" s="4" t="s">
        <v>15869</v>
      </c>
      <c r="D107" s="1" t="s">
        <v>15870</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t="s">
        <v>216</v>
      </c>
      <c r="T107" s="5" t="s">
        <v>369</v>
      </c>
      <c r="U107" s="5" t="s">
        <v>369</v>
      </c>
      <c r="V107" s="5" t="s">
        <v>216</v>
      </c>
      <c r="W107" s="5" t="s">
        <v>216</v>
      </c>
      <c r="X107" s="5" t="s">
        <v>216</v>
      </c>
      <c r="Y107" s="5" t="s">
        <v>216</v>
      </c>
    </row>
    <row r="108" spans="1:25" x14ac:dyDescent="0.25">
      <c r="A108" s="4" t="s">
        <v>241</v>
      </c>
      <c r="B108" s="4" t="s">
        <v>15489</v>
      </c>
      <c r="C108" s="4" t="s">
        <v>15871</v>
      </c>
      <c r="D108" s="1" t="s">
        <v>15872</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t="s">
        <v>216</v>
      </c>
      <c r="T108" s="5" t="s">
        <v>766</v>
      </c>
      <c r="U108" s="5">
        <v>0</v>
      </c>
      <c r="V108" s="5" t="s">
        <v>216</v>
      </c>
      <c r="W108" s="5" t="s">
        <v>216</v>
      </c>
      <c r="X108" s="5" t="s">
        <v>216</v>
      </c>
      <c r="Y108" s="5" t="s">
        <v>216</v>
      </c>
    </row>
    <row r="109" spans="1:25" x14ac:dyDescent="0.25">
      <c r="A109" s="4" t="s">
        <v>244</v>
      </c>
      <c r="B109" s="4" t="s">
        <v>15489</v>
      </c>
      <c r="C109" s="4" t="s">
        <v>15873</v>
      </c>
      <c r="D109" s="1" t="s">
        <v>15874</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216</v>
      </c>
      <c r="T109" s="5" t="s">
        <v>216</v>
      </c>
      <c r="U109" s="5">
        <v>584</v>
      </c>
      <c r="V109" s="5" t="s">
        <v>216</v>
      </c>
      <c r="W109" s="5" t="s">
        <v>216</v>
      </c>
      <c r="X109" s="5" t="s">
        <v>216</v>
      </c>
      <c r="Y109" s="5" t="s">
        <v>216</v>
      </c>
    </row>
    <row r="110" spans="1:25" x14ac:dyDescent="0.25">
      <c r="A110" s="4" t="s">
        <v>256</v>
      </c>
      <c r="B110" s="4" t="s">
        <v>15489</v>
      </c>
      <c r="C110" s="4" t="s">
        <v>214</v>
      </c>
      <c r="D110" s="1" t="s">
        <v>215</v>
      </c>
      <c r="E110" s="5" t="s">
        <v>216</v>
      </c>
      <c r="F110" s="5" t="s">
        <v>216</v>
      </c>
      <c r="G110" s="5" t="s">
        <v>216</v>
      </c>
      <c r="H110" s="5" t="s">
        <v>216</v>
      </c>
      <c r="I110" s="5" t="s">
        <v>216</v>
      </c>
      <c r="J110" s="5">
        <v>1</v>
      </c>
      <c r="K110" s="5" t="s">
        <v>216</v>
      </c>
      <c r="L110" s="5" t="s">
        <v>216</v>
      </c>
      <c r="M110" s="5" t="s">
        <v>216</v>
      </c>
      <c r="N110" s="5" t="s">
        <v>216</v>
      </c>
      <c r="O110" s="5" t="s">
        <v>216</v>
      </c>
      <c r="P110" s="5" t="s">
        <v>216</v>
      </c>
      <c r="Q110" s="5" t="s">
        <v>216</v>
      </c>
      <c r="R110" s="5" t="s">
        <v>216</v>
      </c>
      <c r="S110" s="5">
        <v>1</v>
      </c>
      <c r="T110" s="5">
        <v>1</v>
      </c>
      <c r="U110" s="5">
        <v>1</v>
      </c>
      <c r="V110" s="5">
        <v>1</v>
      </c>
      <c r="W110" s="5">
        <v>1</v>
      </c>
      <c r="X110" s="5">
        <v>1</v>
      </c>
      <c r="Y110" s="5">
        <v>1</v>
      </c>
    </row>
    <row r="111" spans="1:25" x14ac:dyDescent="0.25">
      <c r="A111" s="4" t="s">
        <v>259</v>
      </c>
      <c r="B111" s="4" t="s">
        <v>15489</v>
      </c>
      <c r="C111" s="4" t="s">
        <v>218</v>
      </c>
      <c r="D111" s="1" t="s">
        <v>219</v>
      </c>
      <c r="E111" s="5" t="s">
        <v>216</v>
      </c>
      <c r="F111" s="5" t="s">
        <v>216</v>
      </c>
      <c r="G111" s="5" t="s">
        <v>216</v>
      </c>
      <c r="H111" s="5" t="s">
        <v>216</v>
      </c>
      <c r="I111" s="5" t="s">
        <v>216</v>
      </c>
      <c r="J111" s="5">
        <v>0</v>
      </c>
      <c r="K111" s="5" t="s">
        <v>216</v>
      </c>
      <c r="L111" s="5" t="s">
        <v>216</v>
      </c>
      <c r="M111" s="5" t="s">
        <v>216</v>
      </c>
      <c r="N111" s="5" t="s">
        <v>216</v>
      </c>
      <c r="O111" s="5" t="s">
        <v>216</v>
      </c>
      <c r="P111" s="5" t="s">
        <v>216</v>
      </c>
      <c r="Q111" s="5" t="s">
        <v>216</v>
      </c>
      <c r="R111" s="5" t="s">
        <v>216</v>
      </c>
      <c r="S111" s="5">
        <v>0</v>
      </c>
      <c r="T111" s="5">
        <v>0</v>
      </c>
      <c r="U111" s="5">
        <v>0</v>
      </c>
      <c r="V111" s="5">
        <v>0</v>
      </c>
      <c r="W111" s="5">
        <v>0</v>
      </c>
      <c r="X111" s="5">
        <v>0</v>
      </c>
      <c r="Y111" s="5">
        <v>0</v>
      </c>
    </row>
    <row r="112" spans="1:25" x14ac:dyDescent="0.25">
      <c r="A112" s="4" t="s">
        <v>10653</v>
      </c>
      <c r="B112" s="4" t="s">
        <v>15489</v>
      </c>
      <c r="C112" s="4" t="s">
        <v>221</v>
      </c>
      <c r="D112" s="1" t="s">
        <v>222</v>
      </c>
      <c r="E112" s="5" t="s">
        <v>216</v>
      </c>
      <c r="F112" s="5" t="s">
        <v>216</v>
      </c>
      <c r="G112" s="5" t="s">
        <v>216</v>
      </c>
      <c r="H112" s="5" t="s">
        <v>216</v>
      </c>
      <c r="I112" s="5" t="s">
        <v>216</v>
      </c>
      <c r="J112" s="5">
        <v>0</v>
      </c>
      <c r="K112" s="5" t="s">
        <v>216</v>
      </c>
      <c r="L112" s="5" t="s">
        <v>216</v>
      </c>
      <c r="M112" s="5" t="s">
        <v>216</v>
      </c>
      <c r="N112" s="5" t="s">
        <v>216</v>
      </c>
      <c r="O112" s="5" t="s">
        <v>216</v>
      </c>
      <c r="P112" s="5" t="s">
        <v>216</v>
      </c>
      <c r="Q112" s="5" t="s">
        <v>216</v>
      </c>
      <c r="R112" s="5" t="s">
        <v>216</v>
      </c>
      <c r="S112" s="5">
        <v>0</v>
      </c>
      <c r="T112" s="5">
        <v>0</v>
      </c>
      <c r="U112" s="5">
        <v>0</v>
      </c>
      <c r="V112" s="5">
        <v>0</v>
      </c>
      <c r="W112" s="5">
        <v>0</v>
      </c>
      <c r="X112" s="5">
        <v>0</v>
      </c>
      <c r="Y112" s="5">
        <v>0</v>
      </c>
    </row>
    <row r="113" spans="1:25" x14ac:dyDescent="0.25">
      <c r="A113" s="4" t="s">
        <v>10654</v>
      </c>
      <c r="B113" s="4" t="s">
        <v>15489</v>
      </c>
      <c r="C113" s="4" t="s">
        <v>224</v>
      </c>
      <c r="D113" s="1" t="s">
        <v>225</v>
      </c>
      <c r="E113" s="5" t="s">
        <v>216</v>
      </c>
      <c r="F113" s="5" t="s">
        <v>216</v>
      </c>
      <c r="G113" s="5" t="s">
        <v>216</v>
      </c>
      <c r="H113" s="5" t="s">
        <v>216</v>
      </c>
      <c r="I113" s="5" t="s">
        <v>216</v>
      </c>
      <c r="J113" s="5">
        <v>0</v>
      </c>
      <c r="K113" s="5" t="s">
        <v>216</v>
      </c>
      <c r="L113" s="5" t="s">
        <v>216</v>
      </c>
      <c r="M113" s="5" t="s">
        <v>216</v>
      </c>
      <c r="N113" s="5" t="s">
        <v>216</v>
      </c>
      <c r="O113" s="5" t="s">
        <v>216</v>
      </c>
      <c r="P113" s="5" t="s">
        <v>216</v>
      </c>
      <c r="Q113" s="5" t="s">
        <v>216</v>
      </c>
      <c r="R113" s="5" t="s">
        <v>216</v>
      </c>
      <c r="S113" s="5">
        <v>0</v>
      </c>
      <c r="T113" s="5">
        <v>0</v>
      </c>
      <c r="U113" s="5">
        <v>0</v>
      </c>
      <c r="V113" s="5">
        <v>0</v>
      </c>
      <c r="W113" s="5">
        <v>0</v>
      </c>
      <c r="X113" s="5">
        <v>0</v>
      </c>
      <c r="Y113" s="5">
        <v>0</v>
      </c>
    </row>
    <row r="114" spans="1:25" x14ac:dyDescent="0.25">
      <c r="A114" s="4" t="s">
        <v>10655</v>
      </c>
      <c r="B114" s="4" t="s">
        <v>15489</v>
      </c>
      <c r="C114" s="4" t="s">
        <v>227</v>
      </c>
      <c r="D114" s="1" t="s">
        <v>228</v>
      </c>
      <c r="E114" s="5" t="s">
        <v>216</v>
      </c>
      <c r="F114" s="5" t="s">
        <v>216</v>
      </c>
      <c r="G114" s="5" t="s">
        <v>216</v>
      </c>
      <c r="H114" s="5" t="s">
        <v>216</v>
      </c>
      <c r="I114" s="5" t="s">
        <v>216</v>
      </c>
      <c r="J114" s="5">
        <v>0</v>
      </c>
      <c r="K114" s="5" t="s">
        <v>216</v>
      </c>
      <c r="L114" s="5" t="s">
        <v>216</v>
      </c>
      <c r="M114" s="5" t="s">
        <v>216</v>
      </c>
      <c r="N114" s="5" t="s">
        <v>216</v>
      </c>
      <c r="O114" s="5" t="s">
        <v>216</v>
      </c>
      <c r="P114" s="5" t="s">
        <v>216</v>
      </c>
      <c r="Q114" s="5" t="s">
        <v>216</v>
      </c>
      <c r="R114" s="5" t="s">
        <v>216</v>
      </c>
      <c r="S114" s="5">
        <v>0</v>
      </c>
      <c r="T114" s="5">
        <v>0</v>
      </c>
      <c r="U114" s="5">
        <v>0</v>
      </c>
      <c r="V114" s="5">
        <v>0</v>
      </c>
      <c r="W114" s="5">
        <v>0</v>
      </c>
      <c r="X114" s="5">
        <v>0</v>
      </c>
      <c r="Y114" s="5">
        <v>0</v>
      </c>
    </row>
    <row r="115" spans="1:25" x14ac:dyDescent="0.25">
      <c r="A115" s="4" t="s">
        <v>10656</v>
      </c>
      <c r="B115" s="4" t="s">
        <v>15489</v>
      </c>
      <c r="C115" s="4" t="s">
        <v>230</v>
      </c>
      <c r="D115" s="1" t="s">
        <v>231</v>
      </c>
      <c r="E115" s="5" t="s">
        <v>216</v>
      </c>
      <c r="F115" s="5" t="s">
        <v>216</v>
      </c>
      <c r="G115" s="5" t="s">
        <v>216</v>
      </c>
      <c r="H115" s="5" t="s">
        <v>216</v>
      </c>
      <c r="I115" s="5" t="s">
        <v>216</v>
      </c>
      <c r="J115" s="5">
        <v>0</v>
      </c>
      <c r="K115" s="5" t="s">
        <v>216</v>
      </c>
      <c r="L115" s="5" t="s">
        <v>216</v>
      </c>
      <c r="M115" s="5" t="s">
        <v>216</v>
      </c>
      <c r="N115" s="5" t="s">
        <v>216</v>
      </c>
      <c r="O115" s="5" t="s">
        <v>216</v>
      </c>
      <c r="P115" s="5" t="s">
        <v>216</v>
      </c>
      <c r="Q115" s="5" t="s">
        <v>216</v>
      </c>
      <c r="R115" s="5" t="s">
        <v>216</v>
      </c>
      <c r="S115" s="5">
        <v>0</v>
      </c>
      <c r="T115" s="5">
        <v>0</v>
      </c>
      <c r="U115" s="5">
        <v>0</v>
      </c>
      <c r="V115" s="5">
        <v>0</v>
      </c>
      <c r="W115" s="5">
        <v>0</v>
      </c>
      <c r="X115" s="5">
        <v>0</v>
      </c>
      <c r="Y115" s="5">
        <v>0</v>
      </c>
    </row>
    <row r="116" spans="1:25" x14ac:dyDescent="0.25">
      <c r="A116" s="4" t="s">
        <v>10657</v>
      </c>
      <c r="B116" s="4" t="s">
        <v>15489</v>
      </c>
      <c r="C116" s="4" t="s">
        <v>233</v>
      </c>
      <c r="D116" s="1" t="s">
        <v>234</v>
      </c>
      <c r="E116" s="5" t="s">
        <v>216</v>
      </c>
      <c r="F116" s="5" t="s">
        <v>216</v>
      </c>
      <c r="G116" s="5" t="s">
        <v>216</v>
      </c>
      <c r="H116" s="5" t="s">
        <v>216</v>
      </c>
      <c r="I116" s="5" t="s">
        <v>216</v>
      </c>
      <c r="J116" s="5">
        <v>0</v>
      </c>
      <c r="K116" s="5" t="s">
        <v>216</v>
      </c>
      <c r="L116" s="5" t="s">
        <v>216</v>
      </c>
      <c r="M116" s="5" t="s">
        <v>216</v>
      </c>
      <c r="N116" s="5" t="s">
        <v>216</v>
      </c>
      <c r="O116" s="5" t="s">
        <v>216</v>
      </c>
      <c r="P116" s="5" t="s">
        <v>216</v>
      </c>
      <c r="Q116" s="5" t="s">
        <v>216</v>
      </c>
      <c r="R116" s="5" t="s">
        <v>216</v>
      </c>
      <c r="S116" s="5">
        <v>0</v>
      </c>
      <c r="T116" s="5">
        <v>0</v>
      </c>
      <c r="U116" s="5">
        <v>0</v>
      </c>
      <c r="V116" s="5">
        <v>0</v>
      </c>
      <c r="W116" s="5">
        <v>0</v>
      </c>
      <c r="X116" s="5">
        <v>0</v>
      </c>
      <c r="Y116" s="5">
        <v>0</v>
      </c>
    </row>
    <row r="117" spans="1:25" x14ac:dyDescent="0.25">
      <c r="A117" s="4" t="s">
        <v>10658</v>
      </c>
      <c r="B117" s="4" t="s">
        <v>15489</v>
      </c>
      <c r="C117" s="4" t="s">
        <v>236</v>
      </c>
      <c r="D117" s="1" t="s">
        <v>237</v>
      </c>
      <c r="E117" s="5" t="s">
        <v>216</v>
      </c>
      <c r="F117" s="5" t="s">
        <v>216</v>
      </c>
      <c r="G117" s="5" t="s">
        <v>216</v>
      </c>
      <c r="H117" s="5" t="s">
        <v>216</v>
      </c>
      <c r="I117" s="5" t="s">
        <v>216</v>
      </c>
      <c r="J117" s="5">
        <v>0</v>
      </c>
      <c r="K117" s="5" t="s">
        <v>216</v>
      </c>
      <c r="L117" s="5" t="s">
        <v>216</v>
      </c>
      <c r="M117" s="5" t="s">
        <v>216</v>
      </c>
      <c r="N117" s="5" t="s">
        <v>216</v>
      </c>
      <c r="O117" s="5" t="s">
        <v>216</v>
      </c>
      <c r="P117" s="5" t="s">
        <v>216</v>
      </c>
      <c r="Q117" s="5" t="s">
        <v>216</v>
      </c>
      <c r="R117" s="5" t="s">
        <v>216</v>
      </c>
      <c r="S117" s="5">
        <v>0</v>
      </c>
      <c r="T117" s="5">
        <v>0</v>
      </c>
      <c r="U117" s="5">
        <v>0</v>
      </c>
      <c r="V117" s="5">
        <v>0</v>
      </c>
      <c r="W117" s="5">
        <v>0</v>
      </c>
      <c r="X117" s="5">
        <v>0</v>
      </c>
      <c r="Y117" s="5">
        <v>0</v>
      </c>
    </row>
    <row r="118" spans="1:25" x14ac:dyDescent="0.25">
      <c r="A118" s="4" t="s">
        <v>10659</v>
      </c>
      <c r="B118" s="4" t="s">
        <v>15489</v>
      </c>
      <c r="C118" s="4" t="s">
        <v>239</v>
      </c>
      <c r="D118" s="1" t="s">
        <v>240</v>
      </c>
      <c r="E118" s="5" t="s">
        <v>216</v>
      </c>
      <c r="F118" s="5" t="s">
        <v>216</v>
      </c>
      <c r="G118" s="5" t="s">
        <v>216</v>
      </c>
      <c r="H118" s="5" t="s">
        <v>216</v>
      </c>
      <c r="I118" s="5" t="s">
        <v>216</v>
      </c>
      <c r="J118" s="5">
        <v>0</v>
      </c>
      <c r="K118" s="5" t="s">
        <v>216</v>
      </c>
      <c r="L118" s="5" t="s">
        <v>216</v>
      </c>
      <c r="M118" s="5" t="s">
        <v>216</v>
      </c>
      <c r="N118" s="5" t="s">
        <v>216</v>
      </c>
      <c r="O118" s="5" t="s">
        <v>216</v>
      </c>
      <c r="P118" s="5" t="s">
        <v>216</v>
      </c>
      <c r="Q118" s="5" t="s">
        <v>216</v>
      </c>
      <c r="R118" s="5" t="s">
        <v>216</v>
      </c>
      <c r="S118" s="5">
        <v>0</v>
      </c>
      <c r="T118" s="5">
        <v>0</v>
      </c>
      <c r="U118" s="5">
        <v>0</v>
      </c>
      <c r="V118" s="5">
        <v>0</v>
      </c>
      <c r="W118" s="5">
        <v>0</v>
      </c>
      <c r="X118" s="5">
        <v>0</v>
      </c>
      <c r="Y118" s="5">
        <v>0</v>
      </c>
    </row>
    <row r="119" spans="1:25" x14ac:dyDescent="0.25">
      <c r="A119" s="4" t="s">
        <v>10660</v>
      </c>
      <c r="B119" s="4" t="s">
        <v>15489</v>
      </c>
      <c r="C119" s="4" t="s">
        <v>242</v>
      </c>
      <c r="D119" s="1" t="s">
        <v>243</v>
      </c>
      <c r="E119" s="5" t="s">
        <v>216</v>
      </c>
      <c r="F119" s="5" t="s">
        <v>216</v>
      </c>
      <c r="G119" s="5" t="s">
        <v>216</v>
      </c>
      <c r="H119" s="5" t="s">
        <v>216</v>
      </c>
      <c r="I119" s="5" t="s">
        <v>216</v>
      </c>
      <c r="J119" s="5">
        <v>0</v>
      </c>
      <c r="K119" s="5" t="s">
        <v>216</v>
      </c>
      <c r="L119" s="5" t="s">
        <v>216</v>
      </c>
      <c r="M119" s="5" t="s">
        <v>216</v>
      </c>
      <c r="N119" s="5" t="s">
        <v>216</v>
      </c>
      <c r="O119" s="5" t="s">
        <v>216</v>
      </c>
      <c r="P119" s="5" t="s">
        <v>216</v>
      </c>
      <c r="Q119" s="5" t="s">
        <v>216</v>
      </c>
      <c r="R119" s="5" t="s">
        <v>216</v>
      </c>
      <c r="S119" s="5">
        <v>0</v>
      </c>
      <c r="T119" s="5">
        <v>0</v>
      </c>
      <c r="U119" s="5">
        <v>0</v>
      </c>
      <c r="V119" s="5">
        <v>0</v>
      </c>
      <c r="W119" s="5">
        <v>0</v>
      </c>
      <c r="X119" s="5">
        <v>0</v>
      </c>
      <c r="Y119" s="5">
        <v>0</v>
      </c>
    </row>
    <row r="120" spans="1:25" x14ac:dyDescent="0.25">
      <c r="A120" s="4" t="s">
        <v>10661</v>
      </c>
      <c r="B120" s="4" t="s">
        <v>15489</v>
      </c>
      <c r="C120" s="4" t="s">
        <v>245</v>
      </c>
      <c r="D120" s="1" t="s">
        <v>246</v>
      </c>
      <c r="E120" s="5" t="s">
        <v>216</v>
      </c>
      <c r="F120" s="5" t="s">
        <v>216</v>
      </c>
      <c r="G120" s="5" t="s">
        <v>216</v>
      </c>
      <c r="H120" s="5" t="s">
        <v>216</v>
      </c>
      <c r="I120" s="5" t="s">
        <v>216</v>
      </c>
      <c r="J120" s="5">
        <v>0</v>
      </c>
      <c r="K120" s="5" t="s">
        <v>216</v>
      </c>
      <c r="L120" s="5" t="s">
        <v>216</v>
      </c>
      <c r="M120" s="5" t="s">
        <v>216</v>
      </c>
      <c r="N120" s="5" t="s">
        <v>216</v>
      </c>
      <c r="O120" s="5" t="s">
        <v>216</v>
      </c>
      <c r="P120" s="5" t="s">
        <v>216</v>
      </c>
      <c r="Q120" s="5" t="s">
        <v>216</v>
      </c>
      <c r="R120" s="5" t="s">
        <v>216</v>
      </c>
      <c r="S120" s="5">
        <v>0</v>
      </c>
      <c r="T120" s="5">
        <v>0</v>
      </c>
      <c r="U120" s="5">
        <v>0</v>
      </c>
      <c r="V120" s="5">
        <v>0</v>
      </c>
      <c r="W120" s="5">
        <v>0</v>
      </c>
      <c r="X120" s="5">
        <v>0</v>
      </c>
      <c r="Y120" s="5">
        <v>0</v>
      </c>
    </row>
    <row r="121" spans="1:25" x14ac:dyDescent="0.25">
      <c r="A121" s="4" t="s">
        <v>10662</v>
      </c>
      <c r="B121" s="4" t="s">
        <v>15489</v>
      </c>
      <c r="C121" s="4" t="s">
        <v>248</v>
      </c>
      <c r="D121" s="1" t="s">
        <v>249</v>
      </c>
      <c r="E121" s="5" t="s">
        <v>216</v>
      </c>
      <c r="F121" s="5" t="s">
        <v>216</v>
      </c>
      <c r="G121" s="5" t="s">
        <v>216</v>
      </c>
      <c r="H121" s="5" t="s">
        <v>216</v>
      </c>
      <c r="I121" s="5" t="s">
        <v>216</v>
      </c>
      <c r="J121" s="5">
        <v>0</v>
      </c>
      <c r="K121" s="5" t="s">
        <v>216</v>
      </c>
      <c r="L121" s="5" t="s">
        <v>216</v>
      </c>
      <c r="M121" s="5" t="s">
        <v>216</v>
      </c>
      <c r="N121" s="5" t="s">
        <v>216</v>
      </c>
      <c r="O121" s="5" t="s">
        <v>216</v>
      </c>
      <c r="P121" s="5" t="s">
        <v>216</v>
      </c>
      <c r="Q121" s="5" t="s">
        <v>216</v>
      </c>
      <c r="R121" s="5" t="s">
        <v>216</v>
      </c>
      <c r="S121" s="5">
        <v>0</v>
      </c>
      <c r="T121" s="5">
        <v>0</v>
      </c>
      <c r="U121" s="5">
        <v>0</v>
      </c>
      <c r="V121" s="5">
        <v>0</v>
      </c>
      <c r="W121" s="5">
        <v>0</v>
      </c>
      <c r="X121" s="5">
        <v>0</v>
      </c>
      <c r="Y121" s="5">
        <v>0</v>
      </c>
    </row>
    <row r="122" spans="1:25" x14ac:dyDescent="0.25">
      <c r="A122" s="4" t="s">
        <v>10663</v>
      </c>
      <c r="B122" s="4" t="s">
        <v>15489</v>
      </c>
      <c r="C122" s="4" t="s">
        <v>251</v>
      </c>
      <c r="D122" s="1" t="s">
        <v>252</v>
      </c>
      <c r="E122" s="5" t="s">
        <v>216</v>
      </c>
      <c r="F122" s="5" t="s">
        <v>216</v>
      </c>
      <c r="G122" s="5" t="s">
        <v>216</v>
      </c>
      <c r="H122" s="5" t="s">
        <v>216</v>
      </c>
      <c r="I122" s="5" t="s">
        <v>216</v>
      </c>
      <c r="J122" s="5">
        <v>0</v>
      </c>
      <c r="K122" s="5" t="s">
        <v>216</v>
      </c>
      <c r="L122" s="5" t="s">
        <v>216</v>
      </c>
      <c r="M122" s="5" t="s">
        <v>216</v>
      </c>
      <c r="N122" s="5" t="s">
        <v>216</v>
      </c>
      <c r="O122" s="5" t="s">
        <v>216</v>
      </c>
      <c r="P122" s="5" t="s">
        <v>216</v>
      </c>
      <c r="Q122" s="5" t="s">
        <v>216</v>
      </c>
      <c r="R122" s="5" t="s">
        <v>216</v>
      </c>
      <c r="S122" s="5">
        <v>0</v>
      </c>
      <c r="T122" s="5">
        <v>0</v>
      </c>
      <c r="U122" s="5">
        <v>0</v>
      </c>
      <c r="V122" s="5">
        <v>0</v>
      </c>
      <c r="W122" s="5">
        <v>0</v>
      </c>
      <c r="X122" s="5">
        <v>0</v>
      </c>
      <c r="Y122" s="5">
        <v>0</v>
      </c>
    </row>
    <row r="123" spans="1:25" x14ac:dyDescent="0.25">
      <c r="A123" s="4" t="s">
        <v>10664</v>
      </c>
      <c r="B123" s="4" t="s">
        <v>15489</v>
      </c>
      <c r="C123" s="4" t="s">
        <v>254</v>
      </c>
      <c r="D123" s="1" t="s">
        <v>255</v>
      </c>
      <c r="E123" s="5" t="s">
        <v>216</v>
      </c>
      <c r="F123" s="5" t="s">
        <v>216</v>
      </c>
      <c r="G123" s="5" t="s">
        <v>216</v>
      </c>
      <c r="H123" s="5" t="s">
        <v>216</v>
      </c>
      <c r="I123" s="5" t="s">
        <v>216</v>
      </c>
      <c r="J123" s="5">
        <v>0</v>
      </c>
      <c r="K123" s="5" t="s">
        <v>216</v>
      </c>
      <c r="L123" s="5" t="s">
        <v>216</v>
      </c>
      <c r="M123" s="5" t="s">
        <v>216</v>
      </c>
      <c r="N123" s="5" t="s">
        <v>216</v>
      </c>
      <c r="O123" s="5" t="s">
        <v>216</v>
      </c>
      <c r="P123" s="5" t="s">
        <v>216</v>
      </c>
      <c r="Q123" s="5" t="s">
        <v>216</v>
      </c>
      <c r="R123" s="5" t="s">
        <v>216</v>
      </c>
      <c r="S123" s="5">
        <v>0</v>
      </c>
      <c r="T123" s="5">
        <v>0</v>
      </c>
      <c r="U123" s="5">
        <v>0</v>
      </c>
      <c r="V123" s="5">
        <v>0</v>
      </c>
      <c r="W123" s="5">
        <v>0</v>
      </c>
      <c r="X123" s="5">
        <v>0</v>
      </c>
      <c r="Y123" s="5">
        <v>0</v>
      </c>
    </row>
    <row r="124" spans="1:25" x14ac:dyDescent="0.25">
      <c r="A124" s="4" t="s">
        <v>10665</v>
      </c>
      <c r="B124" s="4" t="s">
        <v>15489</v>
      </c>
      <c r="C124" s="4" t="s">
        <v>9992</v>
      </c>
      <c r="D124" s="1" t="s">
        <v>9993</v>
      </c>
      <c r="E124" s="5">
        <v>1</v>
      </c>
      <c r="F124" s="5">
        <v>1</v>
      </c>
      <c r="G124" s="5">
        <v>1</v>
      </c>
      <c r="H124" s="5">
        <v>1</v>
      </c>
      <c r="I124" s="5">
        <v>1</v>
      </c>
      <c r="J124" s="5">
        <v>1</v>
      </c>
      <c r="K124" s="5">
        <v>1</v>
      </c>
      <c r="L124" s="5">
        <v>1</v>
      </c>
      <c r="M124" s="5">
        <v>1</v>
      </c>
      <c r="N124" s="5">
        <v>1</v>
      </c>
      <c r="O124" s="5">
        <v>1</v>
      </c>
      <c r="P124" s="5">
        <v>1</v>
      </c>
      <c r="Q124" s="5">
        <v>1</v>
      </c>
      <c r="R124" s="5">
        <v>1</v>
      </c>
      <c r="S124" s="5">
        <v>1</v>
      </c>
      <c r="T124" s="5">
        <v>1</v>
      </c>
      <c r="U124" s="5">
        <v>1</v>
      </c>
      <c r="V124" s="5">
        <v>1</v>
      </c>
      <c r="W124" s="5">
        <v>1</v>
      </c>
      <c r="X124" s="5">
        <v>1</v>
      </c>
      <c r="Y124" s="5">
        <v>1</v>
      </c>
    </row>
    <row r="125" spans="1:25" x14ac:dyDescent="0.25">
      <c r="A125" s="4" t="s">
        <v>10667</v>
      </c>
      <c r="B125" s="4" t="s">
        <v>15489</v>
      </c>
      <c r="C125" s="4" t="s">
        <v>9995</v>
      </c>
      <c r="D125" s="1" t="s">
        <v>9993</v>
      </c>
      <c r="E125" s="5">
        <v>1</v>
      </c>
      <c r="F125" s="5">
        <v>1</v>
      </c>
      <c r="G125" s="5">
        <v>1</v>
      </c>
      <c r="H125" s="5">
        <v>1</v>
      </c>
      <c r="I125" s="5">
        <v>1</v>
      </c>
      <c r="J125" s="5">
        <v>1</v>
      </c>
      <c r="K125" s="5">
        <v>1</v>
      </c>
      <c r="L125" s="5">
        <v>1</v>
      </c>
      <c r="M125" s="5">
        <v>1</v>
      </c>
      <c r="N125" s="5">
        <v>1</v>
      </c>
      <c r="O125" s="5">
        <v>1</v>
      </c>
      <c r="P125" s="5">
        <v>1</v>
      </c>
      <c r="Q125" s="5">
        <v>1</v>
      </c>
      <c r="R125" s="5">
        <v>1</v>
      </c>
      <c r="S125" s="5">
        <v>1</v>
      </c>
      <c r="T125" s="5">
        <v>1</v>
      </c>
      <c r="U125" s="5">
        <v>1</v>
      </c>
      <c r="V125" s="5">
        <v>1</v>
      </c>
      <c r="W125" s="5">
        <v>1</v>
      </c>
      <c r="X125" s="5">
        <v>1</v>
      </c>
      <c r="Y125" s="5">
        <v>1</v>
      </c>
    </row>
    <row r="126" spans="1:25" x14ac:dyDescent="0.25">
      <c r="A126" s="4" t="s">
        <v>3656</v>
      </c>
      <c r="B126" s="4" t="s">
        <v>15875</v>
      </c>
      <c r="C126" s="4" t="s">
        <v>263</v>
      </c>
      <c r="D126" s="1" t="s">
        <v>264</v>
      </c>
      <c r="E126" s="5" t="s">
        <v>216</v>
      </c>
      <c r="F126" s="5" t="s">
        <v>216</v>
      </c>
      <c r="G126" s="5" t="s">
        <v>216</v>
      </c>
      <c r="H126" s="5" t="s">
        <v>216</v>
      </c>
      <c r="I126" s="5" t="s">
        <v>216</v>
      </c>
      <c r="J126" s="5" t="s">
        <v>216</v>
      </c>
      <c r="K126" s="5" t="s">
        <v>216</v>
      </c>
      <c r="L126" s="5" t="s">
        <v>216</v>
      </c>
      <c r="M126" s="5" t="s">
        <v>216</v>
      </c>
      <c r="N126" s="5" t="s">
        <v>216</v>
      </c>
      <c r="O126" s="5" t="s">
        <v>216</v>
      </c>
      <c r="P126" s="5" t="s">
        <v>216</v>
      </c>
      <c r="Q126" s="5" t="s">
        <v>216</v>
      </c>
      <c r="R126" s="5" t="s">
        <v>216</v>
      </c>
      <c r="S126" s="5" t="s">
        <v>216</v>
      </c>
      <c r="T126" s="5">
        <v>0</v>
      </c>
      <c r="U126" s="5">
        <v>0</v>
      </c>
      <c r="V126" s="5">
        <v>0</v>
      </c>
      <c r="W126" s="5">
        <v>0</v>
      </c>
      <c r="X126" s="5">
        <v>0</v>
      </c>
      <c r="Y126" s="5">
        <v>0</v>
      </c>
    </row>
    <row r="127" spans="1:25" x14ac:dyDescent="0.25">
      <c r="A127" s="4" t="s">
        <v>3659</v>
      </c>
      <c r="B127" s="4" t="s">
        <v>15875</v>
      </c>
      <c r="C127" s="4" t="s">
        <v>266</v>
      </c>
      <c r="D127" s="1"/>
      <c r="E127" s="5" t="s">
        <v>216</v>
      </c>
      <c r="F127" s="5" t="s">
        <v>216</v>
      </c>
      <c r="G127" s="5" t="s">
        <v>216</v>
      </c>
      <c r="H127" s="5" t="s">
        <v>216</v>
      </c>
      <c r="I127" s="5" t="s">
        <v>216</v>
      </c>
      <c r="J127" s="5" t="s">
        <v>216</v>
      </c>
      <c r="K127" s="5" t="s">
        <v>216</v>
      </c>
      <c r="L127" s="5" t="s">
        <v>216</v>
      </c>
      <c r="M127" s="5" t="s">
        <v>216</v>
      </c>
      <c r="N127" s="5" t="s">
        <v>216</v>
      </c>
      <c r="O127" s="5" t="s">
        <v>216</v>
      </c>
      <c r="P127" s="5" t="s">
        <v>216</v>
      </c>
      <c r="Q127" s="5" t="s">
        <v>216</v>
      </c>
      <c r="R127" s="5" t="s">
        <v>216</v>
      </c>
      <c r="S127" s="5" t="s">
        <v>216</v>
      </c>
      <c r="T127" s="5">
        <v>0</v>
      </c>
      <c r="U127" s="5">
        <v>0</v>
      </c>
      <c r="V127" s="5">
        <v>0</v>
      </c>
      <c r="W127" s="5">
        <v>0</v>
      </c>
      <c r="X127" s="5">
        <v>0</v>
      </c>
      <c r="Y127" s="5">
        <v>0</v>
      </c>
    </row>
    <row r="128" spans="1:25" x14ac:dyDescent="0.25">
      <c r="A128" s="4" t="s">
        <v>3662</v>
      </c>
      <c r="B128" s="4" t="s">
        <v>15875</v>
      </c>
      <c r="C128" s="4" t="s">
        <v>268</v>
      </c>
      <c r="D128" s="1"/>
      <c r="E128" s="5" t="s">
        <v>216</v>
      </c>
      <c r="F128" s="5" t="s">
        <v>216</v>
      </c>
      <c r="G128" s="5" t="s">
        <v>216</v>
      </c>
      <c r="H128" s="5" t="s">
        <v>216</v>
      </c>
      <c r="I128" s="5" t="s">
        <v>216</v>
      </c>
      <c r="J128" s="5" t="s">
        <v>216</v>
      </c>
      <c r="K128" s="5" t="s">
        <v>216</v>
      </c>
      <c r="L128" s="5" t="s">
        <v>216</v>
      </c>
      <c r="M128" s="5" t="s">
        <v>216</v>
      </c>
      <c r="N128" s="5" t="s">
        <v>216</v>
      </c>
      <c r="O128" s="5" t="s">
        <v>216</v>
      </c>
      <c r="P128" s="5" t="s">
        <v>216</v>
      </c>
      <c r="Q128" s="5" t="s">
        <v>216</v>
      </c>
      <c r="R128" s="5" t="s">
        <v>216</v>
      </c>
      <c r="S128" s="5" t="s">
        <v>216</v>
      </c>
      <c r="T128" s="5">
        <v>0</v>
      </c>
      <c r="U128" s="5">
        <v>0</v>
      </c>
      <c r="V128" s="5">
        <v>0</v>
      </c>
      <c r="W128" s="5">
        <v>0</v>
      </c>
      <c r="X128" s="5">
        <v>0</v>
      </c>
      <c r="Y128" s="5">
        <v>0</v>
      </c>
    </row>
    <row r="129" spans="1:25" x14ac:dyDescent="0.25">
      <c r="A129" s="4" t="s">
        <v>3665</v>
      </c>
      <c r="B129" s="4" t="s">
        <v>15875</v>
      </c>
      <c r="C129" s="4" t="s">
        <v>270</v>
      </c>
      <c r="D129" s="1"/>
      <c r="E129" s="5" t="s">
        <v>216</v>
      </c>
      <c r="F129" s="5" t="s">
        <v>216</v>
      </c>
      <c r="G129" s="5" t="s">
        <v>216</v>
      </c>
      <c r="H129" s="5" t="s">
        <v>216</v>
      </c>
      <c r="I129" s="5" t="s">
        <v>216</v>
      </c>
      <c r="J129" s="5" t="s">
        <v>216</v>
      </c>
      <c r="K129" s="5" t="s">
        <v>216</v>
      </c>
      <c r="L129" s="5" t="s">
        <v>216</v>
      </c>
      <c r="M129" s="5" t="s">
        <v>216</v>
      </c>
      <c r="N129" s="5" t="s">
        <v>216</v>
      </c>
      <c r="O129" s="5" t="s">
        <v>216</v>
      </c>
      <c r="P129" s="5" t="s">
        <v>216</v>
      </c>
      <c r="Q129" s="5" t="s">
        <v>216</v>
      </c>
      <c r="R129" s="5" t="s">
        <v>216</v>
      </c>
      <c r="S129" s="5" t="s">
        <v>216</v>
      </c>
      <c r="T129" s="5">
        <v>0</v>
      </c>
      <c r="U129" s="5">
        <v>0</v>
      </c>
      <c r="V129" s="5">
        <v>0</v>
      </c>
      <c r="W129" s="5">
        <v>0</v>
      </c>
      <c r="X129" s="5">
        <v>0</v>
      </c>
      <c r="Y129" s="5">
        <v>0</v>
      </c>
    </row>
    <row r="130" spans="1:25" x14ac:dyDescent="0.25">
      <c r="A130" s="4" t="s">
        <v>3688</v>
      </c>
      <c r="B130" s="4" t="s">
        <v>15875</v>
      </c>
      <c r="C130" s="4" t="s">
        <v>272</v>
      </c>
      <c r="D130" s="1"/>
      <c r="E130" s="5" t="s">
        <v>216</v>
      </c>
      <c r="F130" s="5" t="s">
        <v>216</v>
      </c>
      <c r="G130" s="5" t="s">
        <v>216</v>
      </c>
      <c r="H130" s="5" t="s">
        <v>216</v>
      </c>
      <c r="I130" s="5" t="s">
        <v>216</v>
      </c>
      <c r="J130" s="5" t="s">
        <v>216</v>
      </c>
      <c r="K130" s="5" t="s">
        <v>216</v>
      </c>
      <c r="L130" s="5" t="s">
        <v>216</v>
      </c>
      <c r="M130" s="5" t="s">
        <v>216</v>
      </c>
      <c r="N130" s="5" t="s">
        <v>216</v>
      </c>
      <c r="O130" s="5" t="s">
        <v>216</v>
      </c>
      <c r="P130" s="5" t="s">
        <v>216</v>
      </c>
      <c r="Q130" s="5" t="s">
        <v>216</v>
      </c>
      <c r="R130" s="5" t="s">
        <v>216</v>
      </c>
      <c r="S130" s="5" t="s">
        <v>216</v>
      </c>
      <c r="T130" s="5">
        <v>0</v>
      </c>
      <c r="U130" s="5">
        <v>0</v>
      </c>
      <c r="V130" s="5">
        <v>0</v>
      </c>
      <c r="W130" s="5">
        <v>0</v>
      </c>
      <c r="X130" s="5">
        <v>0</v>
      </c>
      <c r="Y130" s="5">
        <v>0</v>
      </c>
    </row>
    <row r="131" spans="1:25" x14ac:dyDescent="0.25">
      <c r="A131" s="4" t="s">
        <v>3711</v>
      </c>
      <c r="B131" s="4" t="s">
        <v>15875</v>
      </c>
      <c r="C131" s="4" t="s">
        <v>274</v>
      </c>
      <c r="D131" s="1"/>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t="s">
        <v>216</v>
      </c>
      <c r="S131" s="5" t="s">
        <v>216</v>
      </c>
      <c r="T131" s="5">
        <v>0</v>
      </c>
      <c r="U131" s="5">
        <v>0</v>
      </c>
      <c r="V131" s="5">
        <v>0</v>
      </c>
      <c r="W131" s="5">
        <v>0</v>
      </c>
      <c r="X131" s="5">
        <v>0</v>
      </c>
      <c r="Y131" s="5">
        <v>0</v>
      </c>
    </row>
    <row r="132" spans="1:25" x14ac:dyDescent="0.25">
      <c r="A132" s="4" t="s">
        <v>15876</v>
      </c>
      <c r="B132" s="4" t="s">
        <v>15875</v>
      </c>
      <c r="C132" s="4" t="s">
        <v>276</v>
      </c>
      <c r="D132" s="1" t="s">
        <v>277</v>
      </c>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t="s">
        <v>216</v>
      </c>
      <c r="S132" s="5" t="s">
        <v>216</v>
      </c>
      <c r="T132" s="5">
        <v>0</v>
      </c>
      <c r="U132" s="5">
        <v>0</v>
      </c>
      <c r="V132" s="5">
        <v>0</v>
      </c>
      <c r="W132" s="5">
        <v>0</v>
      </c>
      <c r="X132" s="5">
        <v>0</v>
      </c>
      <c r="Y132" s="5">
        <v>0</v>
      </c>
    </row>
    <row r="133" spans="1:25" x14ac:dyDescent="0.25">
      <c r="A133" s="4" t="s">
        <v>15877</v>
      </c>
      <c r="B133" s="4" t="s">
        <v>15875</v>
      </c>
      <c r="C133" s="4" t="s">
        <v>279</v>
      </c>
      <c r="D133" s="1"/>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t="s">
        <v>216</v>
      </c>
      <c r="S133" s="5" t="s">
        <v>216</v>
      </c>
      <c r="T133" s="5">
        <v>0</v>
      </c>
      <c r="U133" s="5">
        <v>0</v>
      </c>
      <c r="V133" s="5">
        <v>0</v>
      </c>
      <c r="W133" s="5">
        <v>0</v>
      </c>
      <c r="X133" s="5">
        <v>0</v>
      </c>
      <c r="Y133" s="5">
        <v>0</v>
      </c>
    </row>
    <row r="134" spans="1:25" x14ac:dyDescent="0.25">
      <c r="A134" s="4" t="s">
        <v>15878</v>
      </c>
      <c r="B134" s="4" t="s">
        <v>15875</v>
      </c>
      <c r="C134" s="4" t="s">
        <v>281</v>
      </c>
      <c r="D134" s="1"/>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216</v>
      </c>
      <c r="S134" s="5" t="s">
        <v>216</v>
      </c>
      <c r="T134" s="5">
        <v>0</v>
      </c>
      <c r="U134" s="5">
        <v>0</v>
      </c>
      <c r="V134" s="5">
        <v>0</v>
      </c>
      <c r="W134" s="5">
        <v>0</v>
      </c>
      <c r="X134" s="5">
        <v>0</v>
      </c>
      <c r="Y134" s="5">
        <v>0</v>
      </c>
    </row>
    <row r="135" spans="1:25" x14ac:dyDescent="0.25">
      <c r="A135" s="4" t="s">
        <v>15879</v>
      </c>
      <c r="B135" s="4" t="s">
        <v>15875</v>
      </c>
      <c r="C135" s="4" t="s">
        <v>283</v>
      </c>
      <c r="D135" s="1"/>
      <c r="E135" s="5" t="s">
        <v>216</v>
      </c>
      <c r="F135" s="5" t="s">
        <v>216</v>
      </c>
      <c r="G135" s="5" t="s">
        <v>216</v>
      </c>
      <c r="H135" s="5" t="s">
        <v>216</v>
      </c>
      <c r="I135" s="5" t="s">
        <v>216</v>
      </c>
      <c r="J135" s="5" t="s">
        <v>216</v>
      </c>
      <c r="K135" s="5" t="s">
        <v>216</v>
      </c>
      <c r="L135" s="5" t="s">
        <v>216</v>
      </c>
      <c r="M135" s="5" t="s">
        <v>216</v>
      </c>
      <c r="N135" s="5" t="s">
        <v>216</v>
      </c>
      <c r="O135" s="5" t="s">
        <v>216</v>
      </c>
      <c r="P135" s="5" t="s">
        <v>216</v>
      </c>
      <c r="Q135" s="5" t="s">
        <v>216</v>
      </c>
      <c r="R135" s="5" t="s">
        <v>216</v>
      </c>
      <c r="S135" s="5" t="s">
        <v>216</v>
      </c>
      <c r="T135" s="5">
        <v>0</v>
      </c>
      <c r="U135" s="5">
        <v>0</v>
      </c>
      <c r="V135" s="5">
        <v>0</v>
      </c>
      <c r="W135" s="5">
        <v>0</v>
      </c>
      <c r="X135" s="5">
        <v>0</v>
      </c>
      <c r="Y135" s="5">
        <v>0</v>
      </c>
    </row>
    <row r="136" spans="1:25" x14ac:dyDescent="0.25">
      <c r="A136" s="4" t="s">
        <v>15880</v>
      </c>
      <c r="B136" s="4" t="s">
        <v>15875</v>
      </c>
      <c r="C136" s="4" t="s">
        <v>285</v>
      </c>
      <c r="D136" s="1"/>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t="s">
        <v>216</v>
      </c>
      <c r="S136" s="5" t="s">
        <v>216</v>
      </c>
      <c r="T136" s="5">
        <v>0</v>
      </c>
      <c r="U136" s="5">
        <v>0</v>
      </c>
      <c r="V136" s="5">
        <v>0</v>
      </c>
      <c r="W136" s="5">
        <v>0</v>
      </c>
      <c r="X136" s="5">
        <v>0</v>
      </c>
      <c r="Y136" s="5">
        <v>0</v>
      </c>
    </row>
    <row r="137" spans="1:25" x14ac:dyDescent="0.25">
      <c r="A137" s="4" t="s">
        <v>15881</v>
      </c>
      <c r="B137" s="4" t="s">
        <v>15875</v>
      </c>
      <c r="C137" s="4" t="s">
        <v>287</v>
      </c>
      <c r="D137" s="1"/>
      <c r="E137" s="5" t="s">
        <v>216</v>
      </c>
      <c r="F137" s="5" t="s">
        <v>216</v>
      </c>
      <c r="G137" s="5" t="s">
        <v>216</v>
      </c>
      <c r="H137" s="5" t="s">
        <v>216</v>
      </c>
      <c r="I137" s="5" t="s">
        <v>216</v>
      </c>
      <c r="J137" s="5" t="s">
        <v>216</v>
      </c>
      <c r="K137" s="5" t="s">
        <v>216</v>
      </c>
      <c r="L137" s="5" t="s">
        <v>216</v>
      </c>
      <c r="M137" s="5" t="s">
        <v>216</v>
      </c>
      <c r="N137" s="5" t="s">
        <v>216</v>
      </c>
      <c r="O137" s="5" t="s">
        <v>216</v>
      </c>
      <c r="P137" s="5" t="s">
        <v>216</v>
      </c>
      <c r="Q137" s="5" t="s">
        <v>216</v>
      </c>
      <c r="R137" s="5" t="s">
        <v>216</v>
      </c>
      <c r="S137" s="5" t="s">
        <v>216</v>
      </c>
      <c r="T137" s="5">
        <v>0</v>
      </c>
      <c r="U137" s="5">
        <v>0</v>
      </c>
      <c r="V137" s="5">
        <v>0</v>
      </c>
      <c r="W137" s="5">
        <v>0</v>
      </c>
      <c r="X137" s="5">
        <v>0</v>
      </c>
      <c r="Y137" s="5">
        <v>0</v>
      </c>
    </row>
    <row r="138" spans="1:25" x14ac:dyDescent="0.25">
      <c r="A138" s="4" t="s">
        <v>15882</v>
      </c>
      <c r="B138" s="4" t="s">
        <v>15875</v>
      </c>
      <c r="C138" s="4" t="s">
        <v>289</v>
      </c>
      <c r="D138" s="1" t="s">
        <v>290</v>
      </c>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216</v>
      </c>
      <c r="S138" s="5" t="s">
        <v>216</v>
      </c>
      <c r="T138" s="5">
        <v>0</v>
      </c>
      <c r="U138" s="5">
        <v>0</v>
      </c>
      <c r="V138" s="5">
        <v>0</v>
      </c>
      <c r="W138" s="5">
        <v>0</v>
      </c>
      <c r="X138" s="5">
        <v>0</v>
      </c>
      <c r="Y138" s="5">
        <v>0</v>
      </c>
    </row>
    <row r="139" spans="1:25" x14ac:dyDescent="0.25">
      <c r="A139" s="4" t="s">
        <v>15883</v>
      </c>
      <c r="B139" s="4" t="s">
        <v>15875</v>
      </c>
      <c r="C139" s="4" t="s">
        <v>292</v>
      </c>
      <c r="D139" s="1"/>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c r="T139" s="5">
        <v>0</v>
      </c>
      <c r="U139" s="5">
        <v>0</v>
      </c>
      <c r="V139" s="5">
        <v>0</v>
      </c>
      <c r="W139" s="5">
        <v>0</v>
      </c>
      <c r="X139" s="5">
        <v>0</v>
      </c>
      <c r="Y139" s="5">
        <v>0</v>
      </c>
    </row>
    <row r="140" spans="1:25" x14ac:dyDescent="0.25">
      <c r="A140" s="4" t="s">
        <v>15884</v>
      </c>
      <c r="B140" s="4" t="s">
        <v>15875</v>
      </c>
      <c r="C140" s="4" t="s">
        <v>294</v>
      </c>
      <c r="D140" s="1" t="s">
        <v>295</v>
      </c>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216</v>
      </c>
      <c r="S140" s="5" t="s">
        <v>216</v>
      </c>
      <c r="T140" s="5">
        <v>0</v>
      </c>
      <c r="U140" s="5">
        <v>0</v>
      </c>
      <c r="V140" s="5">
        <v>0</v>
      </c>
      <c r="W140" s="5">
        <v>0</v>
      </c>
      <c r="X140" s="5">
        <v>0</v>
      </c>
      <c r="Y140" s="5">
        <v>0</v>
      </c>
    </row>
    <row r="141" spans="1:25" x14ac:dyDescent="0.25">
      <c r="A141" s="4" t="s">
        <v>15885</v>
      </c>
      <c r="B141" s="4" t="s">
        <v>15875</v>
      </c>
      <c r="C141" s="4" t="s">
        <v>297</v>
      </c>
      <c r="D141" s="1"/>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v>0</v>
      </c>
      <c r="U141" s="5">
        <v>0</v>
      </c>
      <c r="V141" s="5">
        <v>0</v>
      </c>
      <c r="W141" s="5">
        <v>0</v>
      </c>
      <c r="X141" s="5">
        <v>0</v>
      </c>
      <c r="Y141" s="5">
        <v>0</v>
      </c>
    </row>
    <row r="142" spans="1:25" x14ac:dyDescent="0.25">
      <c r="A142" s="4" t="s">
        <v>15886</v>
      </c>
      <c r="B142" s="4" t="s">
        <v>15875</v>
      </c>
      <c r="C142" s="4" t="s">
        <v>299</v>
      </c>
      <c r="D142" s="1"/>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v>0</v>
      </c>
      <c r="U142" s="5">
        <v>0</v>
      </c>
      <c r="V142" s="5">
        <v>0</v>
      </c>
      <c r="W142" s="5">
        <v>0</v>
      </c>
      <c r="X142" s="5">
        <v>0</v>
      </c>
      <c r="Y142" s="5">
        <v>0</v>
      </c>
    </row>
    <row r="143" spans="1:25" x14ac:dyDescent="0.25">
      <c r="A143" s="4" t="s">
        <v>15887</v>
      </c>
      <c r="B143" s="4" t="s">
        <v>15875</v>
      </c>
      <c r="C143" s="4" t="s">
        <v>301</v>
      </c>
      <c r="D143" s="1" t="s">
        <v>302</v>
      </c>
      <c r="E143" s="5" t="s">
        <v>216</v>
      </c>
      <c r="F143" s="5" t="s">
        <v>216</v>
      </c>
      <c r="G143" s="5" t="s">
        <v>216</v>
      </c>
      <c r="H143" s="5" t="s">
        <v>216</v>
      </c>
      <c r="I143" s="5" t="s">
        <v>216</v>
      </c>
      <c r="J143" s="5" t="s">
        <v>216</v>
      </c>
      <c r="K143" s="5" t="s">
        <v>216</v>
      </c>
      <c r="L143" s="5" t="s">
        <v>216</v>
      </c>
      <c r="M143" s="5" t="s">
        <v>216</v>
      </c>
      <c r="N143" s="5" t="s">
        <v>216</v>
      </c>
      <c r="O143" s="5" t="s">
        <v>216</v>
      </c>
      <c r="P143" s="5" t="s">
        <v>216</v>
      </c>
      <c r="Q143" s="5" t="s">
        <v>216</v>
      </c>
      <c r="R143" s="5" t="s">
        <v>216</v>
      </c>
      <c r="S143" s="5" t="s">
        <v>216</v>
      </c>
      <c r="T143" s="5">
        <v>0</v>
      </c>
      <c r="U143" s="5">
        <v>0</v>
      </c>
      <c r="V143" s="5">
        <v>0</v>
      </c>
      <c r="W143" s="5">
        <v>0</v>
      </c>
      <c r="X143" s="5">
        <v>0</v>
      </c>
      <c r="Y143" s="5">
        <v>0</v>
      </c>
    </row>
    <row r="144" spans="1:25" x14ac:dyDescent="0.25">
      <c r="A144" s="4" t="s">
        <v>15888</v>
      </c>
      <c r="B144" s="4" t="s">
        <v>15875</v>
      </c>
      <c r="C144" s="4" t="s">
        <v>304</v>
      </c>
      <c r="D144" s="1"/>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216</v>
      </c>
      <c r="S144" s="5" t="s">
        <v>216</v>
      </c>
      <c r="T144" s="5">
        <v>0</v>
      </c>
      <c r="U144" s="5">
        <v>0</v>
      </c>
      <c r="V144" s="5">
        <v>0</v>
      </c>
      <c r="W144" s="5">
        <v>0</v>
      </c>
      <c r="X144" s="5">
        <v>0</v>
      </c>
      <c r="Y144" s="5">
        <v>0</v>
      </c>
    </row>
    <row r="145" spans="1:25" x14ac:dyDescent="0.25">
      <c r="A145" s="4" t="s">
        <v>15889</v>
      </c>
      <c r="B145" s="4" t="s">
        <v>15875</v>
      </c>
      <c r="C145" s="4" t="s">
        <v>306</v>
      </c>
      <c r="D145" s="1"/>
      <c r="E145" s="5" t="s">
        <v>216</v>
      </c>
      <c r="F145" s="5" t="s">
        <v>216</v>
      </c>
      <c r="G145" s="5" t="s">
        <v>216</v>
      </c>
      <c r="H145" s="5" t="s">
        <v>216</v>
      </c>
      <c r="I145" s="5" t="s">
        <v>216</v>
      </c>
      <c r="J145" s="5" t="s">
        <v>216</v>
      </c>
      <c r="K145" s="5" t="s">
        <v>216</v>
      </c>
      <c r="L145" s="5" t="s">
        <v>216</v>
      </c>
      <c r="M145" s="5" t="s">
        <v>216</v>
      </c>
      <c r="N145" s="5" t="s">
        <v>216</v>
      </c>
      <c r="O145" s="5" t="s">
        <v>216</v>
      </c>
      <c r="P145" s="5" t="s">
        <v>216</v>
      </c>
      <c r="Q145" s="5" t="s">
        <v>216</v>
      </c>
      <c r="R145" s="5" t="s">
        <v>216</v>
      </c>
      <c r="S145" s="5" t="s">
        <v>216</v>
      </c>
      <c r="T145" s="5">
        <v>0</v>
      </c>
      <c r="U145" s="5">
        <v>0</v>
      </c>
      <c r="V145" s="5">
        <v>0</v>
      </c>
      <c r="W145" s="5">
        <v>0</v>
      </c>
      <c r="X145" s="5">
        <v>0</v>
      </c>
      <c r="Y145" s="5">
        <v>0</v>
      </c>
    </row>
    <row r="146" spans="1:25" x14ac:dyDescent="0.25">
      <c r="A146" s="4" t="s">
        <v>15890</v>
      </c>
      <c r="B146" s="4" t="s">
        <v>15875</v>
      </c>
      <c r="C146" s="4" t="s">
        <v>308</v>
      </c>
      <c r="D146" s="1" t="s">
        <v>309</v>
      </c>
      <c r="E146" s="5" t="s">
        <v>216</v>
      </c>
      <c r="F146" s="5" t="s">
        <v>216</v>
      </c>
      <c r="G146" s="5" t="s">
        <v>216</v>
      </c>
      <c r="H146" s="5" t="s">
        <v>216</v>
      </c>
      <c r="I146" s="5" t="s">
        <v>216</v>
      </c>
      <c r="J146" s="5" t="s">
        <v>216</v>
      </c>
      <c r="K146" s="5" t="s">
        <v>216</v>
      </c>
      <c r="L146" s="5" t="s">
        <v>216</v>
      </c>
      <c r="M146" s="5" t="s">
        <v>216</v>
      </c>
      <c r="N146" s="5" t="s">
        <v>216</v>
      </c>
      <c r="O146" s="5" t="s">
        <v>216</v>
      </c>
      <c r="P146" s="5" t="s">
        <v>216</v>
      </c>
      <c r="Q146" s="5" t="s">
        <v>216</v>
      </c>
      <c r="R146" s="5" t="s">
        <v>216</v>
      </c>
      <c r="S146" s="5" t="s">
        <v>216</v>
      </c>
      <c r="T146" s="5">
        <v>0</v>
      </c>
      <c r="U146" s="5">
        <v>0</v>
      </c>
      <c r="V146" s="5">
        <v>0</v>
      </c>
      <c r="W146" s="5">
        <v>0</v>
      </c>
      <c r="X146" s="5">
        <v>0</v>
      </c>
      <c r="Y146" s="5">
        <v>0</v>
      </c>
    </row>
    <row r="147" spans="1:25" x14ac:dyDescent="0.25">
      <c r="A147" s="4" t="s">
        <v>15891</v>
      </c>
      <c r="B147" s="4" t="s">
        <v>15875</v>
      </c>
      <c r="C147" s="4" t="s">
        <v>311</v>
      </c>
      <c r="D147" s="1"/>
      <c r="E147" s="5" t="s">
        <v>216</v>
      </c>
      <c r="F147" s="5" t="s">
        <v>216</v>
      </c>
      <c r="G147" s="5" t="s">
        <v>216</v>
      </c>
      <c r="H147" s="5" t="s">
        <v>216</v>
      </c>
      <c r="I147" s="5" t="s">
        <v>216</v>
      </c>
      <c r="J147" s="5" t="s">
        <v>216</v>
      </c>
      <c r="K147" s="5" t="s">
        <v>216</v>
      </c>
      <c r="L147" s="5" t="s">
        <v>216</v>
      </c>
      <c r="M147" s="5" t="s">
        <v>216</v>
      </c>
      <c r="N147" s="5" t="s">
        <v>216</v>
      </c>
      <c r="O147" s="5" t="s">
        <v>216</v>
      </c>
      <c r="P147" s="5" t="s">
        <v>216</v>
      </c>
      <c r="Q147" s="5" t="s">
        <v>216</v>
      </c>
      <c r="R147" s="5" t="s">
        <v>216</v>
      </c>
      <c r="S147" s="5" t="s">
        <v>216</v>
      </c>
      <c r="T147" s="5">
        <v>0</v>
      </c>
      <c r="U147" s="5">
        <v>0</v>
      </c>
      <c r="V147" s="5">
        <v>0</v>
      </c>
      <c r="W147" s="5">
        <v>0</v>
      </c>
      <c r="X147" s="5">
        <v>0</v>
      </c>
      <c r="Y147" s="5">
        <v>0</v>
      </c>
    </row>
    <row r="148" spans="1:25" x14ac:dyDescent="0.25">
      <c r="A148" s="4" t="s">
        <v>15892</v>
      </c>
      <c r="B148" s="4" t="s">
        <v>15875</v>
      </c>
      <c r="C148" s="4" t="s">
        <v>313</v>
      </c>
      <c r="D148" s="1"/>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t="s">
        <v>216</v>
      </c>
      <c r="T148" s="5">
        <v>0</v>
      </c>
      <c r="U148" s="5">
        <v>0</v>
      </c>
      <c r="V148" s="5">
        <v>0</v>
      </c>
      <c r="W148" s="5">
        <v>0</v>
      </c>
      <c r="X148" s="5">
        <v>0</v>
      </c>
      <c r="Y148" s="5">
        <v>0</v>
      </c>
    </row>
    <row r="149" spans="1:25" x14ac:dyDescent="0.25">
      <c r="A149" s="4" t="s">
        <v>15893</v>
      </c>
      <c r="B149" s="4" t="s">
        <v>15875</v>
      </c>
      <c r="C149" s="4" t="s">
        <v>315</v>
      </c>
      <c r="D149" s="1"/>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216</v>
      </c>
      <c r="S149" s="5" t="s">
        <v>216</v>
      </c>
      <c r="T149" s="5">
        <v>0</v>
      </c>
      <c r="U149" s="5">
        <v>0</v>
      </c>
      <c r="V149" s="5">
        <v>0</v>
      </c>
      <c r="W149" s="5">
        <v>0</v>
      </c>
      <c r="X149" s="5">
        <v>0</v>
      </c>
      <c r="Y149" s="5">
        <v>0</v>
      </c>
    </row>
    <row r="150" spans="1:25" x14ac:dyDescent="0.25">
      <c r="A150" s="4" t="s">
        <v>15894</v>
      </c>
      <c r="B150" s="4" t="s">
        <v>15875</v>
      </c>
      <c r="C150" s="4" t="s">
        <v>317</v>
      </c>
      <c r="D150" s="1"/>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t="s">
        <v>216</v>
      </c>
      <c r="T150" s="5">
        <v>0</v>
      </c>
      <c r="U150" s="5">
        <v>0</v>
      </c>
      <c r="V150" s="5">
        <v>0</v>
      </c>
      <c r="W150" s="5">
        <v>0</v>
      </c>
      <c r="X150" s="5">
        <v>0</v>
      </c>
      <c r="Y150" s="5">
        <v>0</v>
      </c>
    </row>
    <row r="151" spans="1:25" x14ac:dyDescent="0.25">
      <c r="A151" s="4" t="s">
        <v>15895</v>
      </c>
      <c r="B151" s="4" t="s">
        <v>15875</v>
      </c>
      <c r="C151" s="4" t="s">
        <v>319</v>
      </c>
      <c r="D151" s="1"/>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216</v>
      </c>
      <c r="R151" s="5" t="s">
        <v>216</v>
      </c>
      <c r="S151" s="5" t="s">
        <v>216</v>
      </c>
      <c r="T151" s="5">
        <v>0</v>
      </c>
      <c r="U151" s="5">
        <v>0</v>
      </c>
      <c r="V151" s="5">
        <v>0</v>
      </c>
      <c r="W151" s="5">
        <v>0</v>
      </c>
      <c r="X151" s="5">
        <v>0</v>
      </c>
      <c r="Y151" s="5">
        <v>0</v>
      </c>
    </row>
    <row r="152" spans="1:25" x14ac:dyDescent="0.25">
      <c r="A152" s="4" t="s">
        <v>15896</v>
      </c>
      <c r="B152" s="4" t="s">
        <v>15875</v>
      </c>
      <c r="C152" s="4" t="s">
        <v>321</v>
      </c>
      <c r="D152" s="1"/>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216</v>
      </c>
      <c r="S152" s="5" t="s">
        <v>216</v>
      </c>
      <c r="T152" s="5">
        <v>0</v>
      </c>
      <c r="U152" s="5">
        <v>0</v>
      </c>
      <c r="V152" s="5">
        <v>0</v>
      </c>
      <c r="W152" s="5">
        <v>0</v>
      </c>
      <c r="X152" s="5">
        <v>0</v>
      </c>
      <c r="Y152" s="5">
        <v>0</v>
      </c>
    </row>
    <row r="153" spans="1:25" x14ac:dyDescent="0.25">
      <c r="A153" s="4" t="s">
        <v>15897</v>
      </c>
      <c r="B153" s="4" t="s">
        <v>15875</v>
      </c>
      <c r="C153" s="4" t="s">
        <v>323</v>
      </c>
      <c r="D153" s="1"/>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216</v>
      </c>
      <c r="S153" s="5" t="s">
        <v>216</v>
      </c>
      <c r="T153" s="5">
        <v>0</v>
      </c>
      <c r="U153" s="5">
        <v>0</v>
      </c>
      <c r="V153" s="5">
        <v>0</v>
      </c>
      <c r="W153" s="5">
        <v>0</v>
      </c>
      <c r="X153" s="5">
        <v>0</v>
      </c>
      <c r="Y153" s="5">
        <v>0</v>
      </c>
    </row>
    <row r="154" spans="1:25" x14ac:dyDescent="0.25">
      <c r="A154" s="4" t="s">
        <v>15898</v>
      </c>
      <c r="B154" s="4" t="s">
        <v>15875</v>
      </c>
      <c r="C154" s="4" t="s">
        <v>325</v>
      </c>
      <c r="D154" s="1"/>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216</v>
      </c>
      <c r="S154" s="5" t="s">
        <v>216</v>
      </c>
      <c r="T154" s="5">
        <v>0</v>
      </c>
      <c r="U154" s="5">
        <v>0</v>
      </c>
      <c r="V154" s="5">
        <v>0</v>
      </c>
      <c r="W154" s="5">
        <v>0</v>
      </c>
      <c r="X154" s="5">
        <v>0</v>
      </c>
      <c r="Y154" s="5">
        <v>0</v>
      </c>
    </row>
    <row r="155" spans="1:25" x14ac:dyDescent="0.25">
      <c r="A155" s="4" t="s">
        <v>15899</v>
      </c>
      <c r="B155" s="4" t="s">
        <v>15875</v>
      </c>
      <c r="C155" s="4" t="s">
        <v>327</v>
      </c>
      <c r="D155" s="1"/>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216</v>
      </c>
      <c r="S155" s="5" t="s">
        <v>216</v>
      </c>
      <c r="T155" s="5">
        <v>0</v>
      </c>
      <c r="U155" s="5">
        <v>0</v>
      </c>
      <c r="V155" s="5">
        <v>0</v>
      </c>
      <c r="W155" s="5">
        <v>0</v>
      </c>
      <c r="X155" s="5">
        <v>0</v>
      </c>
      <c r="Y155" s="5">
        <v>0</v>
      </c>
    </row>
    <row r="156" spans="1:25" x14ac:dyDescent="0.25">
      <c r="A156" s="4" t="s">
        <v>15900</v>
      </c>
      <c r="B156" s="4" t="s">
        <v>15875</v>
      </c>
      <c r="C156" s="4" t="s">
        <v>329</v>
      </c>
      <c r="D156" s="1" t="s">
        <v>330</v>
      </c>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v>0</v>
      </c>
      <c r="U156" s="5">
        <v>0</v>
      </c>
      <c r="V156" s="5">
        <v>0</v>
      </c>
      <c r="W156" s="5">
        <v>0</v>
      </c>
      <c r="X156" s="5">
        <v>0</v>
      </c>
      <c r="Y156" s="5">
        <v>0</v>
      </c>
    </row>
    <row r="157" spans="1:25" x14ac:dyDescent="0.25">
      <c r="A157" s="4" t="s">
        <v>15901</v>
      </c>
      <c r="B157" s="4" t="s">
        <v>15875</v>
      </c>
      <c r="C157" s="4" t="s">
        <v>332</v>
      </c>
      <c r="D157" s="1" t="s">
        <v>333</v>
      </c>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t="s">
        <v>216</v>
      </c>
      <c r="T157" s="5">
        <v>0</v>
      </c>
      <c r="U157" s="5">
        <v>0</v>
      </c>
      <c r="V157" s="5">
        <v>0</v>
      </c>
      <c r="W157" s="5">
        <v>0</v>
      </c>
      <c r="X157" s="5">
        <v>0</v>
      </c>
      <c r="Y157" s="5">
        <v>0</v>
      </c>
    </row>
    <row r="158" spans="1:25" x14ac:dyDescent="0.25">
      <c r="A158" s="4" t="s">
        <v>15902</v>
      </c>
      <c r="B158" s="4" t="s">
        <v>15875</v>
      </c>
      <c r="C158" s="4" t="s">
        <v>335</v>
      </c>
      <c r="D158" s="1" t="s">
        <v>336</v>
      </c>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v>0</v>
      </c>
      <c r="U158" s="5">
        <v>0</v>
      </c>
      <c r="V158" s="5">
        <v>0</v>
      </c>
      <c r="W158" s="5">
        <v>0</v>
      </c>
      <c r="X158" s="5">
        <v>0</v>
      </c>
      <c r="Y158" s="5">
        <v>0</v>
      </c>
    </row>
    <row r="159" spans="1:25" x14ac:dyDescent="0.25">
      <c r="A159" s="4" t="s">
        <v>15903</v>
      </c>
      <c r="B159" s="4" t="s">
        <v>15875</v>
      </c>
      <c r="C159" s="4" t="s">
        <v>338</v>
      </c>
      <c r="D159" s="1"/>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t="s">
        <v>216</v>
      </c>
      <c r="T159" s="5">
        <v>0</v>
      </c>
      <c r="U159" s="5">
        <v>0</v>
      </c>
      <c r="V159" s="5">
        <v>0</v>
      </c>
      <c r="W159" s="5">
        <v>0</v>
      </c>
      <c r="X159" s="5">
        <v>0</v>
      </c>
      <c r="Y159" s="5">
        <v>0</v>
      </c>
    </row>
    <row r="160" spans="1:25" x14ac:dyDescent="0.25">
      <c r="A160" s="4" t="s">
        <v>15904</v>
      </c>
      <c r="B160" s="4" t="s">
        <v>15875</v>
      </c>
      <c r="C160" s="4" t="s">
        <v>340</v>
      </c>
      <c r="D160" s="1"/>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v>0</v>
      </c>
      <c r="U160" s="5">
        <v>0</v>
      </c>
      <c r="V160" s="5">
        <v>0</v>
      </c>
      <c r="W160" s="5">
        <v>0</v>
      </c>
      <c r="X160" s="5">
        <v>0</v>
      </c>
      <c r="Y160" s="5">
        <v>0</v>
      </c>
    </row>
    <row r="161" spans="1:25" x14ac:dyDescent="0.25">
      <c r="A161" s="4" t="s">
        <v>15905</v>
      </c>
      <c r="B161" s="4" t="s">
        <v>15875</v>
      </c>
      <c r="C161" s="4" t="s">
        <v>342</v>
      </c>
      <c r="D161" s="1"/>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t="s">
        <v>216</v>
      </c>
      <c r="T161" s="5">
        <v>0</v>
      </c>
      <c r="U161" s="5">
        <v>0</v>
      </c>
      <c r="V161" s="5">
        <v>0</v>
      </c>
      <c r="W161" s="5">
        <v>0</v>
      </c>
      <c r="X161" s="5">
        <v>0</v>
      </c>
      <c r="Y161" s="5">
        <v>0</v>
      </c>
    </row>
    <row r="162" spans="1:25" x14ac:dyDescent="0.25">
      <c r="A162" s="4" t="s">
        <v>15906</v>
      </c>
      <c r="B162" s="4" t="s">
        <v>15875</v>
      </c>
      <c r="C162" s="4" t="s">
        <v>344</v>
      </c>
      <c r="D162" s="1"/>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t="s">
        <v>216</v>
      </c>
      <c r="T162" s="5">
        <v>0</v>
      </c>
      <c r="U162" s="5">
        <v>0</v>
      </c>
      <c r="V162" s="5">
        <v>0</v>
      </c>
      <c r="W162" s="5">
        <v>0</v>
      </c>
      <c r="X162" s="5">
        <v>0</v>
      </c>
      <c r="Y162" s="5">
        <v>0</v>
      </c>
    </row>
    <row r="163" spans="1:25" x14ac:dyDescent="0.25">
      <c r="A163" s="4" t="s">
        <v>15907</v>
      </c>
      <c r="B163" s="4" t="s">
        <v>15875</v>
      </c>
      <c r="C163" s="4" t="s">
        <v>346</v>
      </c>
      <c r="D163" s="1"/>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v>0</v>
      </c>
      <c r="U163" s="5">
        <v>0</v>
      </c>
      <c r="V163" s="5">
        <v>0</v>
      </c>
      <c r="W163" s="5">
        <v>0</v>
      </c>
      <c r="X163" s="5">
        <v>0</v>
      </c>
      <c r="Y163" s="5">
        <v>0</v>
      </c>
    </row>
    <row r="164" spans="1:25" x14ac:dyDescent="0.25">
      <c r="A164" s="4" t="s">
        <v>15908</v>
      </c>
      <c r="B164" s="4" t="s">
        <v>15875</v>
      </c>
      <c r="C164" s="4" t="s">
        <v>348</v>
      </c>
      <c r="D164" s="1"/>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v>0</v>
      </c>
      <c r="U164" s="5">
        <v>0</v>
      </c>
      <c r="V164" s="5">
        <v>0</v>
      </c>
      <c r="W164" s="5">
        <v>0</v>
      </c>
      <c r="X164" s="5">
        <v>0</v>
      </c>
      <c r="Y164" s="5">
        <v>0</v>
      </c>
    </row>
    <row r="165" spans="1:25" x14ac:dyDescent="0.25">
      <c r="A165" s="4" t="s">
        <v>15909</v>
      </c>
      <c r="B165" s="4" t="s">
        <v>15875</v>
      </c>
      <c r="C165" s="4" t="s">
        <v>350</v>
      </c>
      <c r="D165" s="1" t="s">
        <v>351</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t="s">
        <v>216</v>
      </c>
      <c r="T165" s="5">
        <v>0</v>
      </c>
      <c r="U165" s="5">
        <v>0</v>
      </c>
      <c r="V165" s="5">
        <v>0</v>
      </c>
      <c r="W165" s="5">
        <v>0</v>
      </c>
      <c r="X165" s="5">
        <v>0</v>
      </c>
      <c r="Y165" s="5">
        <v>0</v>
      </c>
    </row>
    <row r="166" spans="1:25" x14ac:dyDescent="0.25">
      <c r="A166" s="4" t="s">
        <v>15910</v>
      </c>
      <c r="B166" s="4" t="s">
        <v>15875</v>
      </c>
      <c r="C166" s="4" t="s">
        <v>353</v>
      </c>
      <c r="D166" s="1"/>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t="s">
        <v>216</v>
      </c>
      <c r="T166" s="5">
        <v>0</v>
      </c>
      <c r="U166" s="5">
        <v>0</v>
      </c>
      <c r="V166" s="5">
        <v>0</v>
      </c>
      <c r="W166" s="5">
        <v>0</v>
      </c>
      <c r="X166" s="5">
        <v>0</v>
      </c>
      <c r="Y166" s="5">
        <v>0</v>
      </c>
    </row>
    <row r="167" spans="1:25" x14ac:dyDescent="0.25">
      <c r="A167" s="4" t="s">
        <v>15911</v>
      </c>
      <c r="B167" s="4" t="s">
        <v>15875</v>
      </c>
      <c r="C167" s="4" t="s">
        <v>355</v>
      </c>
      <c r="D167" s="1"/>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t="s">
        <v>216</v>
      </c>
      <c r="S167" s="5" t="s">
        <v>216</v>
      </c>
      <c r="T167" s="5">
        <v>0</v>
      </c>
      <c r="U167" s="5">
        <v>0</v>
      </c>
      <c r="V167" s="5">
        <v>0</v>
      </c>
      <c r="W167" s="5">
        <v>0</v>
      </c>
      <c r="X167" s="5">
        <v>0</v>
      </c>
      <c r="Y167" s="5">
        <v>0</v>
      </c>
    </row>
    <row r="168" spans="1:25" x14ac:dyDescent="0.25">
      <c r="A168" s="4" t="s">
        <v>15912</v>
      </c>
      <c r="B168" s="4" t="s">
        <v>15875</v>
      </c>
      <c r="C168" s="4" t="s">
        <v>3606</v>
      </c>
      <c r="D168" s="1" t="s">
        <v>3607</v>
      </c>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t="s">
        <v>216</v>
      </c>
      <c r="S168" s="5" t="s">
        <v>216</v>
      </c>
      <c r="T168" s="5">
        <v>0</v>
      </c>
      <c r="U168" s="5">
        <v>0</v>
      </c>
      <c r="V168" s="5">
        <v>0</v>
      </c>
      <c r="W168" s="5">
        <v>0</v>
      </c>
      <c r="X168" s="5">
        <v>0</v>
      </c>
      <c r="Y168" s="5">
        <v>0</v>
      </c>
    </row>
    <row r="169" spans="1:25" x14ac:dyDescent="0.25">
      <c r="A169" s="4" t="s">
        <v>15913</v>
      </c>
      <c r="B169" s="4" t="s">
        <v>15875</v>
      </c>
      <c r="C169" s="4" t="s">
        <v>3608</v>
      </c>
      <c r="D169" s="1"/>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t="s">
        <v>216</v>
      </c>
      <c r="T169" s="5">
        <v>0</v>
      </c>
      <c r="U169" s="5">
        <v>0</v>
      </c>
      <c r="V169" s="5">
        <v>0</v>
      </c>
      <c r="W169" s="5">
        <v>0</v>
      </c>
      <c r="X169" s="5">
        <v>0</v>
      </c>
      <c r="Y169" s="5">
        <v>0</v>
      </c>
    </row>
    <row r="170" spans="1:25" x14ac:dyDescent="0.25">
      <c r="A170" s="4" t="s">
        <v>15914</v>
      </c>
      <c r="B170" s="4" t="s">
        <v>15875</v>
      </c>
      <c r="C170" s="4" t="s">
        <v>3609</v>
      </c>
      <c r="D170" s="1"/>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t="s">
        <v>216</v>
      </c>
      <c r="S170" s="5" t="s">
        <v>216</v>
      </c>
      <c r="T170" s="5">
        <v>0</v>
      </c>
      <c r="U170" s="5">
        <v>0</v>
      </c>
      <c r="V170" s="5">
        <v>0</v>
      </c>
      <c r="W170" s="5">
        <v>0</v>
      </c>
      <c r="X170" s="5">
        <v>0</v>
      </c>
      <c r="Y170" s="5">
        <v>0</v>
      </c>
    </row>
    <row r="171" spans="1:25" x14ac:dyDescent="0.25">
      <c r="A171" s="4" t="s">
        <v>15915</v>
      </c>
      <c r="B171" s="4" t="s">
        <v>15875</v>
      </c>
      <c r="C171" s="4" t="s">
        <v>3610</v>
      </c>
      <c r="D171" s="1"/>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v>0</v>
      </c>
      <c r="U171" s="5">
        <v>0</v>
      </c>
      <c r="V171" s="5">
        <v>0</v>
      </c>
      <c r="W171" s="5">
        <v>0</v>
      </c>
      <c r="X171" s="5">
        <v>0</v>
      </c>
      <c r="Y171" s="5">
        <v>0</v>
      </c>
    </row>
    <row r="172" spans="1:25" x14ac:dyDescent="0.25">
      <c r="A172" s="4" t="s">
        <v>15916</v>
      </c>
      <c r="B172" s="4" t="s">
        <v>15875</v>
      </c>
      <c r="C172" s="4" t="s">
        <v>3611</v>
      </c>
      <c r="D172" s="1"/>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t="s">
        <v>216</v>
      </c>
      <c r="T172" s="5">
        <v>0</v>
      </c>
      <c r="U172" s="5">
        <v>0</v>
      </c>
      <c r="V172" s="5">
        <v>0</v>
      </c>
      <c r="W172" s="5">
        <v>0</v>
      </c>
      <c r="X172" s="5">
        <v>0</v>
      </c>
      <c r="Y172" s="5">
        <v>0</v>
      </c>
    </row>
    <row r="173" spans="1:25" x14ac:dyDescent="0.25">
      <c r="A173" s="4" t="s">
        <v>15917</v>
      </c>
      <c r="B173" s="4" t="s">
        <v>15875</v>
      </c>
      <c r="C173" s="4" t="s">
        <v>3612</v>
      </c>
      <c r="D173" s="1"/>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t="s">
        <v>216</v>
      </c>
      <c r="T173" s="5">
        <v>0</v>
      </c>
      <c r="U173" s="5">
        <v>0</v>
      </c>
      <c r="V173" s="5">
        <v>0</v>
      </c>
      <c r="W173" s="5">
        <v>0</v>
      </c>
      <c r="X173" s="5">
        <v>0</v>
      </c>
      <c r="Y173" s="5">
        <v>0</v>
      </c>
    </row>
    <row r="174" spans="1:25" x14ac:dyDescent="0.25">
      <c r="A174" s="4" t="s">
        <v>15918</v>
      </c>
      <c r="B174" s="4" t="s">
        <v>15875</v>
      </c>
      <c r="C174" s="4" t="s">
        <v>3613</v>
      </c>
      <c r="D174" s="1"/>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t="s">
        <v>216</v>
      </c>
      <c r="T174" s="5">
        <v>0</v>
      </c>
      <c r="U174" s="5">
        <v>0</v>
      </c>
      <c r="V174" s="5">
        <v>0</v>
      </c>
      <c r="W174" s="5">
        <v>0</v>
      </c>
      <c r="X174" s="5">
        <v>0</v>
      </c>
      <c r="Y174" s="5">
        <v>0</v>
      </c>
    </row>
    <row r="175" spans="1:25" x14ac:dyDescent="0.25">
      <c r="A175" s="4" t="s">
        <v>15919</v>
      </c>
      <c r="B175" s="4" t="s">
        <v>15875</v>
      </c>
      <c r="C175" s="4" t="s">
        <v>3614</v>
      </c>
      <c r="D175" s="1"/>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t="s">
        <v>216</v>
      </c>
      <c r="T175" s="5">
        <v>0</v>
      </c>
      <c r="U175" s="5">
        <v>0</v>
      </c>
      <c r="V175" s="5">
        <v>0</v>
      </c>
      <c r="W175" s="5">
        <v>0</v>
      </c>
      <c r="X175" s="5">
        <v>0</v>
      </c>
      <c r="Y175" s="5">
        <v>0</v>
      </c>
    </row>
    <row r="176" spans="1:25" x14ac:dyDescent="0.25">
      <c r="A176" s="4" t="s">
        <v>15920</v>
      </c>
      <c r="B176" s="4" t="s">
        <v>15875</v>
      </c>
      <c r="C176" s="4" t="s">
        <v>3615</v>
      </c>
      <c r="D176" s="1"/>
      <c r="E176" s="5" t="s">
        <v>216</v>
      </c>
      <c r="F176" s="5" t="s">
        <v>216</v>
      </c>
      <c r="G176" s="5" t="s">
        <v>216</v>
      </c>
      <c r="H176" s="5" t="s">
        <v>216</v>
      </c>
      <c r="I176" s="5" t="s">
        <v>216</v>
      </c>
      <c r="J176" s="5" t="s">
        <v>216</v>
      </c>
      <c r="K176" s="5" t="s">
        <v>216</v>
      </c>
      <c r="L176" s="5" t="s">
        <v>216</v>
      </c>
      <c r="M176" s="5" t="s">
        <v>216</v>
      </c>
      <c r="N176" s="5" t="s">
        <v>216</v>
      </c>
      <c r="O176" s="5" t="s">
        <v>216</v>
      </c>
      <c r="P176" s="5" t="s">
        <v>216</v>
      </c>
      <c r="Q176" s="5" t="s">
        <v>216</v>
      </c>
      <c r="R176" s="5" t="s">
        <v>216</v>
      </c>
      <c r="S176" s="5" t="s">
        <v>216</v>
      </c>
      <c r="T176" s="5">
        <v>0</v>
      </c>
      <c r="U176" s="5">
        <v>0</v>
      </c>
      <c r="V176" s="5">
        <v>0</v>
      </c>
      <c r="W176" s="5">
        <v>0</v>
      </c>
      <c r="X176" s="5">
        <v>0</v>
      </c>
      <c r="Y176" s="5">
        <v>0</v>
      </c>
    </row>
    <row r="177" spans="1:25" x14ac:dyDescent="0.25">
      <c r="A177" s="4" t="s">
        <v>15921</v>
      </c>
      <c r="B177" s="4" t="s">
        <v>15875</v>
      </c>
      <c r="C177" s="4" t="s">
        <v>3616</v>
      </c>
      <c r="D177" s="1" t="s">
        <v>3617</v>
      </c>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t="s">
        <v>216</v>
      </c>
      <c r="T177" s="5">
        <v>0</v>
      </c>
      <c r="U177" s="5">
        <v>0</v>
      </c>
      <c r="V177" s="5">
        <v>0</v>
      </c>
      <c r="W177" s="5">
        <v>0</v>
      </c>
      <c r="X177" s="5">
        <v>0</v>
      </c>
      <c r="Y177" s="5">
        <v>0</v>
      </c>
    </row>
    <row r="178" spans="1:25" x14ac:dyDescent="0.25">
      <c r="A178" s="4" t="s">
        <v>15922</v>
      </c>
      <c r="B178" s="4" t="s">
        <v>15875</v>
      </c>
      <c r="C178" s="4" t="s">
        <v>3618</v>
      </c>
      <c r="D178" s="1" t="s">
        <v>333</v>
      </c>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t="s">
        <v>216</v>
      </c>
      <c r="S178" s="5" t="s">
        <v>216</v>
      </c>
      <c r="T178" s="5">
        <v>0</v>
      </c>
      <c r="U178" s="5">
        <v>0</v>
      </c>
      <c r="V178" s="5">
        <v>0</v>
      </c>
      <c r="W178" s="5">
        <v>0</v>
      </c>
      <c r="X178" s="5">
        <v>0</v>
      </c>
      <c r="Y178" s="5">
        <v>0</v>
      </c>
    </row>
    <row r="179" spans="1:25" x14ac:dyDescent="0.25">
      <c r="A179" s="4" t="s">
        <v>15923</v>
      </c>
      <c r="B179" s="4" t="s">
        <v>15875</v>
      </c>
      <c r="C179" s="4" t="s">
        <v>3619</v>
      </c>
      <c r="D179" s="1" t="s">
        <v>3599</v>
      </c>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216</v>
      </c>
      <c r="S179" s="5" t="s">
        <v>216</v>
      </c>
      <c r="T179" s="5">
        <v>0</v>
      </c>
      <c r="U179" s="5">
        <v>0</v>
      </c>
      <c r="V179" s="5">
        <v>0</v>
      </c>
      <c r="W179" s="5">
        <v>0</v>
      </c>
      <c r="X179" s="5">
        <v>0</v>
      </c>
      <c r="Y179" s="5">
        <v>0</v>
      </c>
    </row>
    <row r="180" spans="1:25" x14ac:dyDescent="0.25">
      <c r="A180" s="4" t="s">
        <v>15924</v>
      </c>
      <c r="B180" s="4" t="s">
        <v>15875</v>
      </c>
      <c r="C180" s="4" t="s">
        <v>3620</v>
      </c>
      <c r="D180" s="1"/>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t="s">
        <v>216</v>
      </c>
      <c r="S180" s="5" t="s">
        <v>216</v>
      </c>
      <c r="T180" s="5">
        <v>0</v>
      </c>
      <c r="U180" s="5">
        <v>0</v>
      </c>
      <c r="V180" s="5">
        <v>0</v>
      </c>
      <c r="W180" s="5">
        <v>0</v>
      </c>
      <c r="X180" s="5">
        <v>0</v>
      </c>
      <c r="Y180" s="5">
        <v>0</v>
      </c>
    </row>
    <row r="181" spans="1:25" x14ac:dyDescent="0.25">
      <c r="A181" s="4" t="s">
        <v>15925</v>
      </c>
      <c r="B181" s="4" t="s">
        <v>15875</v>
      </c>
      <c r="C181" s="4" t="s">
        <v>3621</v>
      </c>
      <c r="D181" s="1"/>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t="s">
        <v>216</v>
      </c>
      <c r="T181" s="5">
        <v>0</v>
      </c>
      <c r="U181" s="5">
        <v>0</v>
      </c>
      <c r="V181" s="5">
        <v>0</v>
      </c>
      <c r="W181" s="5">
        <v>0</v>
      </c>
      <c r="X181" s="5">
        <v>0</v>
      </c>
      <c r="Y181" s="5">
        <v>0</v>
      </c>
    </row>
    <row r="182" spans="1:25" x14ac:dyDescent="0.25">
      <c r="A182" s="4" t="s">
        <v>15926</v>
      </c>
      <c r="B182" s="4" t="s">
        <v>15875</v>
      </c>
      <c r="C182" s="4" t="s">
        <v>3622</v>
      </c>
      <c r="D182" s="1"/>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v>0</v>
      </c>
      <c r="U182" s="5">
        <v>0</v>
      </c>
      <c r="V182" s="5">
        <v>0</v>
      </c>
      <c r="W182" s="5">
        <v>0</v>
      </c>
      <c r="X182" s="5">
        <v>0</v>
      </c>
      <c r="Y182" s="5">
        <v>0</v>
      </c>
    </row>
    <row r="183" spans="1:25" x14ac:dyDescent="0.25">
      <c r="A183" s="4" t="s">
        <v>15927</v>
      </c>
      <c r="B183" s="4" t="s">
        <v>15875</v>
      </c>
      <c r="C183" s="4" t="s">
        <v>3623</v>
      </c>
      <c r="D183" s="1"/>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216</v>
      </c>
      <c r="R183" s="5" t="s">
        <v>216</v>
      </c>
      <c r="S183" s="5" t="s">
        <v>216</v>
      </c>
      <c r="T183" s="5">
        <v>0</v>
      </c>
      <c r="U183" s="5">
        <v>0</v>
      </c>
      <c r="V183" s="5">
        <v>0</v>
      </c>
      <c r="W183" s="5">
        <v>0</v>
      </c>
      <c r="X183" s="5">
        <v>0</v>
      </c>
      <c r="Y183" s="5">
        <v>0</v>
      </c>
    </row>
    <row r="184" spans="1:25" x14ac:dyDescent="0.25">
      <c r="A184" s="4" t="s">
        <v>15928</v>
      </c>
      <c r="B184" s="4" t="s">
        <v>15875</v>
      </c>
      <c r="C184" s="4" t="s">
        <v>3624</v>
      </c>
      <c r="D184" s="1"/>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216</v>
      </c>
      <c r="R184" s="5" t="s">
        <v>216</v>
      </c>
      <c r="S184" s="5" t="s">
        <v>216</v>
      </c>
      <c r="T184" s="5">
        <v>0</v>
      </c>
      <c r="U184" s="5">
        <v>0</v>
      </c>
      <c r="V184" s="5">
        <v>0</v>
      </c>
      <c r="W184" s="5">
        <v>0</v>
      </c>
      <c r="X184" s="5">
        <v>0</v>
      </c>
      <c r="Y184" s="5">
        <v>0</v>
      </c>
    </row>
    <row r="185" spans="1:25" x14ac:dyDescent="0.25">
      <c r="A185" s="4" t="s">
        <v>15929</v>
      </c>
      <c r="B185" s="4" t="s">
        <v>15875</v>
      </c>
      <c r="C185" s="4" t="s">
        <v>3625</v>
      </c>
      <c r="D185" s="1"/>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216</v>
      </c>
      <c r="R185" s="5" t="s">
        <v>216</v>
      </c>
      <c r="S185" s="5" t="s">
        <v>216</v>
      </c>
      <c r="T185" s="5">
        <v>0</v>
      </c>
      <c r="U185" s="5">
        <v>0</v>
      </c>
      <c r="V185" s="5">
        <v>0</v>
      </c>
      <c r="W185" s="5">
        <v>0</v>
      </c>
      <c r="X185" s="5">
        <v>0</v>
      </c>
      <c r="Y185" s="5">
        <v>0</v>
      </c>
    </row>
    <row r="186" spans="1:25" x14ac:dyDescent="0.25">
      <c r="A186" s="4" t="s">
        <v>15930</v>
      </c>
      <c r="B186" s="4" t="s">
        <v>15875</v>
      </c>
      <c r="C186" s="4" t="s">
        <v>3626</v>
      </c>
      <c r="D186" s="1"/>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216</v>
      </c>
      <c r="S186" s="5" t="s">
        <v>216</v>
      </c>
      <c r="T186" s="5">
        <v>0</v>
      </c>
      <c r="U186" s="5">
        <v>0</v>
      </c>
      <c r="V186" s="5">
        <v>0</v>
      </c>
      <c r="W186" s="5">
        <v>0</v>
      </c>
      <c r="X186" s="5">
        <v>0</v>
      </c>
      <c r="Y186" s="5">
        <v>0</v>
      </c>
    </row>
    <row r="187" spans="1:25" x14ac:dyDescent="0.25">
      <c r="A187" s="4" t="s">
        <v>15931</v>
      </c>
      <c r="B187" s="4" t="s">
        <v>15875</v>
      </c>
      <c r="C187" s="4" t="s">
        <v>3629</v>
      </c>
      <c r="D187" s="1" t="s">
        <v>351</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t="s">
        <v>216</v>
      </c>
      <c r="T187" s="5">
        <v>0</v>
      </c>
      <c r="U187" s="5">
        <v>0</v>
      </c>
      <c r="V187" s="5">
        <v>0</v>
      </c>
      <c r="W187" s="5">
        <v>0</v>
      </c>
      <c r="X187" s="5">
        <v>0</v>
      </c>
      <c r="Y187" s="5">
        <v>0</v>
      </c>
    </row>
    <row r="188" spans="1:25" x14ac:dyDescent="0.25">
      <c r="A188" s="4" t="s">
        <v>15932</v>
      </c>
      <c r="B188" s="4" t="s">
        <v>15875</v>
      </c>
      <c r="C188" s="4" t="s">
        <v>3630</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t="s">
        <v>216</v>
      </c>
      <c r="T188" s="5">
        <v>0</v>
      </c>
      <c r="U188" s="5">
        <v>0</v>
      </c>
      <c r="V188" s="5">
        <v>0</v>
      </c>
      <c r="W188" s="5">
        <v>0</v>
      </c>
      <c r="X188" s="5">
        <v>0</v>
      </c>
      <c r="Y188" s="5">
        <v>0</v>
      </c>
    </row>
    <row r="189" spans="1:25" x14ac:dyDescent="0.25">
      <c r="A189" s="4" t="s">
        <v>15933</v>
      </c>
      <c r="B189" s="4" t="s">
        <v>15875</v>
      </c>
      <c r="C189" s="4" t="s">
        <v>3631</v>
      </c>
      <c r="D189" s="1"/>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v>0</v>
      </c>
      <c r="U189" s="5">
        <v>0</v>
      </c>
      <c r="V189" s="5">
        <v>0</v>
      </c>
      <c r="W189" s="5">
        <v>0</v>
      </c>
      <c r="X189" s="5">
        <v>0</v>
      </c>
      <c r="Y189" s="5">
        <v>0</v>
      </c>
    </row>
    <row r="190" spans="1:25" ht="25.5" x14ac:dyDescent="0.25">
      <c r="A190" s="4" t="s">
        <v>371</v>
      </c>
      <c r="B190" s="4" t="s">
        <v>15934</v>
      </c>
      <c r="C190" s="4" t="s">
        <v>15935</v>
      </c>
      <c r="D190" s="1" t="s">
        <v>15936</v>
      </c>
      <c r="E190" s="5">
        <v>0.34</v>
      </c>
      <c r="F190" s="5">
        <v>0.34</v>
      </c>
      <c r="G190" s="5">
        <v>0.34</v>
      </c>
      <c r="H190" s="5">
        <v>0.34</v>
      </c>
      <c r="I190" s="5">
        <v>0.34</v>
      </c>
      <c r="J190" s="5">
        <v>0.34</v>
      </c>
      <c r="K190" s="5">
        <v>0.34</v>
      </c>
      <c r="L190" s="5">
        <v>0.34</v>
      </c>
      <c r="M190" s="5">
        <v>0.34</v>
      </c>
      <c r="N190" s="5">
        <v>0.34</v>
      </c>
      <c r="O190" s="5">
        <v>0.34</v>
      </c>
      <c r="P190" s="5">
        <v>0.34</v>
      </c>
      <c r="Q190" s="5">
        <v>0.34</v>
      </c>
      <c r="R190" s="5">
        <v>0.34</v>
      </c>
      <c r="S190" s="5">
        <v>0.34</v>
      </c>
      <c r="T190" s="5">
        <v>0.34</v>
      </c>
      <c r="U190" s="5">
        <v>0.34</v>
      </c>
      <c r="V190" s="5">
        <v>0.34</v>
      </c>
      <c r="W190" s="5">
        <v>0.34</v>
      </c>
      <c r="X190" s="5">
        <v>0.34</v>
      </c>
      <c r="Y190" s="5">
        <v>0.34</v>
      </c>
    </row>
    <row r="191" spans="1:25" x14ac:dyDescent="0.25">
      <c r="A191" s="4" t="s">
        <v>375</v>
      </c>
      <c r="B191" s="4" t="s">
        <v>15934</v>
      </c>
      <c r="C191" s="4" t="s">
        <v>15937</v>
      </c>
      <c r="D191" s="1" t="s">
        <v>15938</v>
      </c>
      <c r="E191" s="5" t="s">
        <v>216</v>
      </c>
      <c r="F191" s="5" t="s">
        <v>216</v>
      </c>
      <c r="G191" s="5" t="s">
        <v>216</v>
      </c>
      <c r="H191" s="5" t="s">
        <v>216</v>
      </c>
      <c r="I191" s="5" t="s">
        <v>216</v>
      </c>
      <c r="J191" s="5" t="s">
        <v>216</v>
      </c>
      <c r="K191" s="5" t="s">
        <v>216</v>
      </c>
      <c r="L191" s="5" t="s">
        <v>216</v>
      </c>
      <c r="M191" s="5">
        <v>0.19</v>
      </c>
      <c r="N191" s="5">
        <v>0.19</v>
      </c>
      <c r="O191" s="5">
        <v>0.19</v>
      </c>
      <c r="P191" s="5">
        <v>0.19</v>
      </c>
      <c r="Q191" s="5">
        <v>0.19</v>
      </c>
      <c r="R191" s="5" t="s">
        <v>216</v>
      </c>
      <c r="S191" s="5" t="s">
        <v>216</v>
      </c>
      <c r="T191" s="5" t="s">
        <v>216</v>
      </c>
      <c r="U191" s="5" t="s">
        <v>216</v>
      </c>
      <c r="V191" s="5" t="s">
        <v>216</v>
      </c>
      <c r="W191" s="5" t="s">
        <v>216</v>
      </c>
      <c r="X191" s="5" t="s">
        <v>216</v>
      </c>
      <c r="Y191" s="5" t="s">
        <v>216</v>
      </c>
    </row>
    <row r="192" spans="1:25" x14ac:dyDescent="0.25">
      <c r="A192" s="4" t="s">
        <v>15939</v>
      </c>
      <c r="B192" s="4" t="s">
        <v>15940</v>
      </c>
      <c r="C192" s="4" t="s">
        <v>9992</v>
      </c>
      <c r="D192" s="1" t="s">
        <v>9993</v>
      </c>
      <c r="E192" s="5">
        <v>0.34</v>
      </c>
      <c r="F192" s="5">
        <v>0.34</v>
      </c>
      <c r="G192" s="5">
        <v>0.34</v>
      </c>
      <c r="H192" s="5">
        <v>0.34</v>
      </c>
      <c r="I192" s="5">
        <v>0.34</v>
      </c>
      <c r="J192" s="5">
        <v>0.34</v>
      </c>
      <c r="K192" s="5">
        <v>0.34</v>
      </c>
      <c r="L192" s="5">
        <v>0.34</v>
      </c>
      <c r="M192" s="5">
        <v>0.34</v>
      </c>
      <c r="N192" s="5">
        <v>0.34</v>
      </c>
      <c r="O192" s="5">
        <v>0.34</v>
      </c>
      <c r="P192" s="5">
        <v>0.34</v>
      </c>
      <c r="Q192" s="5">
        <v>0.34</v>
      </c>
      <c r="R192" s="5">
        <v>0.34</v>
      </c>
      <c r="S192" s="5">
        <v>1</v>
      </c>
      <c r="T192" s="5">
        <v>1</v>
      </c>
      <c r="U192" s="5">
        <v>1</v>
      </c>
      <c r="V192" s="5">
        <v>1</v>
      </c>
      <c r="W192" s="5">
        <v>1</v>
      </c>
      <c r="X192" s="5">
        <v>1</v>
      </c>
      <c r="Y192" s="5">
        <v>1</v>
      </c>
    </row>
    <row r="193" spans="1:25" ht="25.5" x14ac:dyDescent="0.25">
      <c r="A193" s="4" t="s">
        <v>15941</v>
      </c>
      <c r="B193" s="4" t="s">
        <v>15940</v>
      </c>
      <c r="C193" s="4" t="s">
        <v>10164</v>
      </c>
      <c r="D193" s="1" t="s">
        <v>1855</v>
      </c>
      <c r="E193" s="5">
        <v>0</v>
      </c>
      <c r="F193" s="5">
        <v>0</v>
      </c>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row>
    <row r="194" spans="1:25" x14ac:dyDescent="0.25">
      <c r="A194" s="4" t="s">
        <v>8980</v>
      </c>
      <c r="B194" s="4" t="s">
        <v>15942</v>
      </c>
      <c r="C194" s="4" t="s">
        <v>1908</v>
      </c>
      <c r="D194" s="1" t="s">
        <v>1909</v>
      </c>
      <c r="E194" s="5" t="s">
        <v>216</v>
      </c>
      <c r="F194" s="5" t="s">
        <v>216</v>
      </c>
      <c r="G194" s="5" t="s">
        <v>216</v>
      </c>
      <c r="H194" s="5" t="s">
        <v>216</v>
      </c>
      <c r="I194" s="5" t="s">
        <v>216</v>
      </c>
      <c r="J194" s="5">
        <v>0.2</v>
      </c>
      <c r="K194" s="5" t="s">
        <v>216</v>
      </c>
      <c r="L194" s="5" t="s">
        <v>216</v>
      </c>
      <c r="M194" s="5" t="s">
        <v>216</v>
      </c>
      <c r="N194" s="5" t="s">
        <v>216</v>
      </c>
      <c r="O194" s="5" t="s">
        <v>216</v>
      </c>
      <c r="P194" s="5" t="s">
        <v>216</v>
      </c>
      <c r="Q194" s="5" t="s">
        <v>216</v>
      </c>
      <c r="R194" s="5" t="s">
        <v>216</v>
      </c>
      <c r="S194" s="5">
        <v>0.2</v>
      </c>
      <c r="T194" s="5">
        <v>0.2</v>
      </c>
      <c r="U194" s="5">
        <v>0.2</v>
      </c>
      <c r="V194" s="5">
        <v>0.2</v>
      </c>
      <c r="W194" s="5">
        <v>0.2</v>
      </c>
      <c r="X194" s="5">
        <v>0.22</v>
      </c>
      <c r="Y194" s="5">
        <v>0.23</v>
      </c>
    </row>
    <row r="195" spans="1:25" x14ac:dyDescent="0.25">
      <c r="A195" s="4" t="s">
        <v>8989</v>
      </c>
      <c r="B195" s="4" t="s">
        <v>15942</v>
      </c>
      <c r="C195" s="4" t="s">
        <v>1911</v>
      </c>
      <c r="D195" s="1" t="s">
        <v>1912</v>
      </c>
      <c r="E195" s="5" t="s">
        <v>216</v>
      </c>
      <c r="F195" s="5" t="s">
        <v>216</v>
      </c>
      <c r="G195" s="5" t="s">
        <v>216</v>
      </c>
      <c r="H195" s="5" t="s">
        <v>216</v>
      </c>
      <c r="I195" s="5" t="s">
        <v>216</v>
      </c>
      <c r="J195" s="5">
        <v>0.09</v>
      </c>
      <c r="K195" s="5" t="s">
        <v>216</v>
      </c>
      <c r="L195" s="5" t="s">
        <v>216</v>
      </c>
      <c r="M195" s="5" t="s">
        <v>216</v>
      </c>
      <c r="N195" s="5" t="s">
        <v>216</v>
      </c>
      <c r="O195" s="5" t="s">
        <v>216</v>
      </c>
      <c r="P195" s="5" t="s">
        <v>216</v>
      </c>
      <c r="Q195" s="5" t="s">
        <v>216</v>
      </c>
      <c r="R195" s="5" t="s">
        <v>216</v>
      </c>
      <c r="S195" s="5">
        <v>0.09</v>
      </c>
      <c r="T195" s="5">
        <v>0.09</v>
      </c>
      <c r="U195" s="5">
        <v>0.09</v>
      </c>
      <c r="V195" s="5">
        <v>0.09</v>
      </c>
      <c r="W195" s="5">
        <v>0.09</v>
      </c>
      <c r="X195" s="5">
        <v>0.09</v>
      </c>
      <c r="Y195" s="5">
        <v>0.09</v>
      </c>
    </row>
    <row r="196" spans="1:25" x14ac:dyDescent="0.25">
      <c r="A196" s="4" t="s">
        <v>8997</v>
      </c>
      <c r="B196" s="4" t="s">
        <v>15942</v>
      </c>
      <c r="C196" s="4" t="s">
        <v>1914</v>
      </c>
      <c r="D196" s="1" t="s">
        <v>1915</v>
      </c>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216</v>
      </c>
      <c r="R196" s="5" t="s">
        <v>216</v>
      </c>
      <c r="S196" s="5" t="s">
        <v>216</v>
      </c>
      <c r="T196" s="5" t="s">
        <v>216</v>
      </c>
      <c r="U196" s="5" t="s">
        <v>216</v>
      </c>
      <c r="V196" s="5" t="s">
        <v>216</v>
      </c>
      <c r="W196" s="5">
        <v>0.05</v>
      </c>
      <c r="X196" s="5">
        <v>0.05</v>
      </c>
      <c r="Y196" s="5">
        <v>0.13</v>
      </c>
    </row>
    <row r="197" spans="1:25" x14ac:dyDescent="0.25">
      <c r="A197" s="4" t="s">
        <v>9019</v>
      </c>
      <c r="B197" s="4" t="s">
        <v>15942</v>
      </c>
      <c r="C197" s="4" t="s">
        <v>1920</v>
      </c>
      <c r="D197" s="1" t="s">
        <v>1921</v>
      </c>
      <c r="E197" s="5" t="s">
        <v>216</v>
      </c>
      <c r="F197" s="5" t="s">
        <v>216</v>
      </c>
      <c r="G197" s="5" t="s">
        <v>216</v>
      </c>
      <c r="H197" s="5" t="s">
        <v>216</v>
      </c>
      <c r="I197" s="5" t="s">
        <v>216</v>
      </c>
      <c r="J197" s="5">
        <v>0</v>
      </c>
      <c r="K197" s="5" t="s">
        <v>216</v>
      </c>
      <c r="L197" s="5" t="s">
        <v>216</v>
      </c>
      <c r="M197" s="5" t="s">
        <v>216</v>
      </c>
      <c r="N197" s="5" t="s">
        <v>216</v>
      </c>
      <c r="O197" s="5" t="s">
        <v>216</v>
      </c>
      <c r="P197" s="5" t="s">
        <v>216</v>
      </c>
      <c r="Q197" s="5" t="s">
        <v>216</v>
      </c>
      <c r="R197" s="5" t="s">
        <v>216</v>
      </c>
      <c r="S197" s="5">
        <v>0</v>
      </c>
      <c r="T197" s="5">
        <v>0</v>
      </c>
      <c r="U197" s="5">
        <v>0</v>
      </c>
      <c r="V197" s="5">
        <v>0</v>
      </c>
      <c r="W197" s="5">
        <v>0</v>
      </c>
      <c r="X197" s="5">
        <v>0</v>
      </c>
      <c r="Y197" s="5">
        <v>0</v>
      </c>
    </row>
    <row r="198" spans="1:25" x14ac:dyDescent="0.25">
      <c r="A198" s="4" t="s">
        <v>10528</v>
      </c>
      <c r="B198" s="4" t="s">
        <v>15942</v>
      </c>
      <c r="C198" s="4" t="s">
        <v>1938</v>
      </c>
      <c r="D198" s="1" t="s">
        <v>1939</v>
      </c>
      <c r="E198" s="5" t="s">
        <v>216</v>
      </c>
      <c r="F198" s="5" t="s">
        <v>216</v>
      </c>
      <c r="G198" s="5" t="s">
        <v>216</v>
      </c>
      <c r="H198" s="5" t="s">
        <v>216</v>
      </c>
      <c r="I198" s="5" t="s">
        <v>216</v>
      </c>
      <c r="J198" s="5">
        <v>0.2</v>
      </c>
      <c r="K198" s="5" t="s">
        <v>216</v>
      </c>
      <c r="L198" s="5" t="s">
        <v>216</v>
      </c>
      <c r="M198" s="5" t="s">
        <v>216</v>
      </c>
      <c r="N198" s="5" t="s">
        <v>216</v>
      </c>
      <c r="O198" s="5" t="s">
        <v>216</v>
      </c>
      <c r="P198" s="5" t="s">
        <v>216</v>
      </c>
      <c r="Q198" s="5" t="s">
        <v>216</v>
      </c>
      <c r="R198" s="5" t="s">
        <v>216</v>
      </c>
      <c r="S198" s="5">
        <v>0.2</v>
      </c>
      <c r="T198" s="5">
        <v>0.2</v>
      </c>
      <c r="U198" s="5">
        <v>0.2</v>
      </c>
      <c r="V198" s="5">
        <v>0.2</v>
      </c>
      <c r="W198" s="5">
        <v>0.2</v>
      </c>
      <c r="X198" s="5">
        <v>0.22</v>
      </c>
      <c r="Y198" s="5">
        <v>0.23</v>
      </c>
    </row>
    <row r="199" spans="1:25" ht="25.5" x14ac:dyDescent="0.25">
      <c r="A199" s="4" t="s">
        <v>1240</v>
      </c>
      <c r="B199" s="4" t="s">
        <v>15942</v>
      </c>
      <c r="C199" s="4" t="s">
        <v>1941</v>
      </c>
      <c r="D199" s="1" t="s">
        <v>1942</v>
      </c>
      <c r="E199" s="5" t="s">
        <v>216</v>
      </c>
      <c r="F199" s="5" t="s">
        <v>216</v>
      </c>
      <c r="G199" s="5" t="s">
        <v>216</v>
      </c>
      <c r="H199" s="5" t="s">
        <v>216</v>
      </c>
      <c r="I199" s="5" t="s">
        <v>216</v>
      </c>
      <c r="J199" s="5">
        <v>0.2</v>
      </c>
      <c r="K199" s="5" t="s">
        <v>216</v>
      </c>
      <c r="L199" s="5" t="s">
        <v>216</v>
      </c>
      <c r="M199" s="5" t="s">
        <v>216</v>
      </c>
      <c r="N199" s="5" t="s">
        <v>216</v>
      </c>
      <c r="O199" s="5" t="s">
        <v>216</v>
      </c>
      <c r="P199" s="5" t="s">
        <v>216</v>
      </c>
      <c r="Q199" s="5" t="s">
        <v>216</v>
      </c>
      <c r="R199" s="5" t="s">
        <v>216</v>
      </c>
      <c r="S199" s="5">
        <v>0.2</v>
      </c>
      <c r="T199" s="5">
        <v>0.2</v>
      </c>
      <c r="U199" s="5">
        <v>0.2</v>
      </c>
      <c r="V199" s="5">
        <v>0.2</v>
      </c>
      <c r="W199" s="5">
        <v>0.2</v>
      </c>
      <c r="X199" s="5">
        <v>0.22</v>
      </c>
      <c r="Y199" s="5">
        <v>0.23</v>
      </c>
    </row>
    <row r="200" spans="1:25" ht="25.5" x14ac:dyDescent="0.25">
      <c r="A200" s="4" t="s">
        <v>1244</v>
      </c>
      <c r="B200" s="4" t="s">
        <v>15942</v>
      </c>
      <c r="C200" s="4" t="s">
        <v>1944</v>
      </c>
      <c r="D200" s="1" t="s">
        <v>1945</v>
      </c>
      <c r="E200" s="5" t="s">
        <v>216</v>
      </c>
      <c r="F200" s="5" t="s">
        <v>216</v>
      </c>
      <c r="G200" s="5" t="s">
        <v>216</v>
      </c>
      <c r="H200" s="5" t="s">
        <v>216</v>
      </c>
      <c r="I200" s="5" t="s">
        <v>216</v>
      </c>
      <c r="J200" s="5">
        <v>0.2</v>
      </c>
      <c r="K200" s="5" t="s">
        <v>216</v>
      </c>
      <c r="L200" s="5" t="s">
        <v>216</v>
      </c>
      <c r="M200" s="5" t="s">
        <v>216</v>
      </c>
      <c r="N200" s="5" t="s">
        <v>216</v>
      </c>
      <c r="O200" s="5" t="s">
        <v>216</v>
      </c>
      <c r="P200" s="5" t="s">
        <v>216</v>
      </c>
      <c r="Q200" s="5" t="s">
        <v>216</v>
      </c>
      <c r="R200" s="5" t="s">
        <v>216</v>
      </c>
      <c r="S200" s="5">
        <v>0.2</v>
      </c>
      <c r="T200" s="5">
        <v>0.2</v>
      </c>
      <c r="U200" s="5">
        <v>0.2</v>
      </c>
      <c r="V200" s="5">
        <v>0.2</v>
      </c>
      <c r="W200" s="5">
        <v>0.2</v>
      </c>
      <c r="X200" s="5">
        <v>0.22</v>
      </c>
      <c r="Y200" s="5">
        <v>0.23</v>
      </c>
    </row>
    <row r="201" spans="1:25" ht="25.5" x14ac:dyDescent="0.25">
      <c r="A201" s="4" t="s">
        <v>1247</v>
      </c>
      <c r="B201" s="4" t="s">
        <v>15942</v>
      </c>
      <c r="C201" s="4" t="s">
        <v>1947</v>
      </c>
      <c r="D201" s="1" t="s">
        <v>1948</v>
      </c>
      <c r="E201" s="5" t="s">
        <v>216</v>
      </c>
      <c r="F201" s="5" t="s">
        <v>216</v>
      </c>
      <c r="G201" s="5" t="s">
        <v>216</v>
      </c>
      <c r="H201" s="5" t="s">
        <v>216</v>
      </c>
      <c r="I201" s="5" t="s">
        <v>216</v>
      </c>
      <c r="J201" s="5">
        <v>0.2</v>
      </c>
      <c r="K201" s="5" t="s">
        <v>216</v>
      </c>
      <c r="L201" s="5" t="s">
        <v>216</v>
      </c>
      <c r="M201" s="5" t="s">
        <v>216</v>
      </c>
      <c r="N201" s="5" t="s">
        <v>216</v>
      </c>
      <c r="O201" s="5" t="s">
        <v>216</v>
      </c>
      <c r="P201" s="5" t="s">
        <v>216</v>
      </c>
      <c r="Q201" s="5" t="s">
        <v>216</v>
      </c>
      <c r="R201" s="5" t="s">
        <v>216</v>
      </c>
      <c r="S201" s="5">
        <v>0.2</v>
      </c>
      <c r="T201" s="5">
        <v>0.2</v>
      </c>
      <c r="U201" s="5">
        <v>0.2</v>
      </c>
      <c r="V201" s="5">
        <v>0.2</v>
      </c>
      <c r="W201" s="5">
        <v>0.2</v>
      </c>
      <c r="X201" s="5">
        <v>0.22</v>
      </c>
      <c r="Y201" s="5">
        <v>0.23</v>
      </c>
    </row>
    <row r="202" spans="1:25" ht="25.5" x14ac:dyDescent="0.25">
      <c r="A202" s="4" t="s">
        <v>1250</v>
      </c>
      <c r="B202" s="4" t="s">
        <v>15942</v>
      </c>
      <c r="C202" s="4" t="s">
        <v>1950</v>
      </c>
      <c r="D202" s="1" t="s">
        <v>1951</v>
      </c>
      <c r="E202" s="5" t="s">
        <v>216</v>
      </c>
      <c r="F202" s="5" t="s">
        <v>216</v>
      </c>
      <c r="G202" s="5" t="s">
        <v>216</v>
      </c>
      <c r="H202" s="5" t="s">
        <v>216</v>
      </c>
      <c r="I202" s="5" t="s">
        <v>216</v>
      </c>
      <c r="J202" s="5">
        <v>0.2</v>
      </c>
      <c r="K202" s="5" t="s">
        <v>216</v>
      </c>
      <c r="L202" s="5" t="s">
        <v>216</v>
      </c>
      <c r="M202" s="5" t="s">
        <v>216</v>
      </c>
      <c r="N202" s="5" t="s">
        <v>216</v>
      </c>
      <c r="O202" s="5" t="s">
        <v>216</v>
      </c>
      <c r="P202" s="5" t="s">
        <v>216</v>
      </c>
      <c r="Q202" s="5" t="s">
        <v>216</v>
      </c>
      <c r="R202" s="5" t="s">
        <v>216</v>
      </c>
      <c r="S202" s="5">
        <v>0.2</v>
      </c>
      <c r="T202" s="5">
        <v>0.2</v>
      </c>
      <c r="U202" s="5">
        <v>0.2</v>
      </c>
      <c r="V202" s="5">
        <v>0.2</v>
      </c>
      <c r="W202" s="5">
        <v>0.2</v>
      </c>
      <c r="X202" s="5">
        <v>0.22</v>
      </c>
      <c r="Y202" s="5">
        <v>0.23</v>
      </c>
    </row>
    <row r="203" spans="1:25" ht="25.5" x14ac:dyDescent="0.25">
      <c r="A203" s="4" t="s">
        <v>1253</v>
      </c>
      <c r="B203" s="4" t="s">
        <v>15942</v>
      </c>
      <c r="C203" s="4" t="s">
        <v>1953</v>
      </c>
      <c r="D203" s="1" t="s">
        <v>1954</v>
      </c>
      <c r="E203" s="5" t="s">
        <v>216</v>
      </c>
      <c r="F203" s="5" t="s">
        <v>216</v>
      </c>
      <c r="G203" s="5" t="s">
        <v>216</v>
      </c>
      <c r="H203" s="5" t="s">
        <v>216</v>
      </c>
      <c r="I203" s="5" t="s">
        <v>216</v>
      </c>
      <c r="J203" s="5">
        <v>0.2</v>
      </c>
      <c r="K203" s="5" t="s">
        <v>216</v>
      </c>
      <c r="L203" s="5" t="s">
        <v>216</v>
      </c>
      <c r="M203" s="5" t="s">
        <v>216</v>
      </c>
      <c r="N203" s="5" t="s">
        <v>216</v>
      </c>
      <c r="O203" s="5" t="s">
        <v>216</v>
      </c>
      <c r="P203" s="5" t="s">
        <v>216</v>
      </c>
      <c r="Q203" s="5" t="s">
        <v>216</v>
      </c>
      <c r="R203" s="5" t="s">
        <v>216</v>
      </c>
      <c r="S203" s="5">
        <v>0.2</v>
      </c>
      <c r="T203" s="5">
        <v>0.2</v>
      </c>
      <c r="U203" s="5">
        <v>0.2</v>
      </c>
      <c r="V203" s="5">
        <v>0.2</v>
      </c>
      <c r="W203" s="5">
        <v>0.2</v>
      </c>
      <c r="X203" s="5">
        <v>0.22</v>
      </c>
      <c r="Y203" s="5">
        <v>0.23</v>
      </c>
    </row>
    <row r="204" spans="1:25" ht="25.5" x14ac:dyDescent="0.25">
      <c r="A204" s="4" t="s">
        <v>1256</v>
      </c>
      <c r="B204" s="4" t="s">
        <v>15942</v>
      </c>
      <c r="C204" s="4" t="s">
        <v>1956</v>
      </c>
      <c r="D204" s="1" t="s">
        <v>1957</v>
      </c>
      <c r="E204" s="5" t="s">
        <v>216</v>
      </c>
      <c r="F204" s="5" t="s">
        <v>216</v>
      </c>
      <c r="G204" s="5" t="s">
        <v>216</v>
      </c>
      <c r="H204" s="5" t="s">
        <v>216</v>
      </c>
      <c r="I204" s="5" t="s">
        <v>216</v>
      </c>
      <c r="J204" s="5">
        <v>0.2</v>
      </c>
      <c r="K204" s="5" t="s">
        <v>216</v>
      </c>
      <c r="L204" s="5" t="s">
        <v>216</v>
      </c>
      <c r="M204" s="5" t="s">
        <v>216</v>
      </c>
      <c r="N204" s="5" t="s">
        <v>216</v>
      </c>
      <c r="O204" s="5" t="s">
        <v>216</v>
      </c>
      <c r="P204" s="5" t="s">
        <v>216</v>
      </c>
      <c r="Q204" s="5" t="s">
        <v>216</v>
      </c>
      <c r="R204" s="5" t="s">
        <v>216</v>
      </c>
      <c r="S204" s="5">
        <v>0.2</v>
      </c>
      <c r="T204" s="5">
        <v>0.2</v>
      </c>
      <c r="U204" s="5">
        <v>0.2</v>
      </c>
      <c r="V204" s="5">
        <v>0.2</v>
      </c>
      <c r="W204" s="5">
        <v>0.2</v>
      </c>
      <c r="X204" s="5">
        <v>0.22</v>
      </c>
      <c r="Y204" s="5">
        <v>0.23</v>
      </c>
    </row>
    <row r="205" spans="1:25" ht="25.5" x14ac:dyDescent="0.25">
      <c r="A205" s="4" t="s">
        <v>1259</v>
      </c>
      <c r="B205" s="4" t="s">
        <v>15942</v>
      </c>
      <c r="C205" s="4" t="s">
        <v>1959</v>
      </c>
      <c r="D205" s="1" t="s">
        <v>1960</v>
      </c>
      <c r="E205" s="5" t="s">
        <v>216</v>
      </c>
      <c r="F205" s="5" t="s">
        <v>216</v>
      </c>
      <c r="G205" s="5" t="s">
        <v>216</v>
      </c>
      <c r="H205" s="5" t="s">
        <v>216</v>
      </c>
      <c r="I205" s="5" t="s">
        <v>216</v>
      </c>
      <c r="J205" s="5">
        <v>0.2</v>
      </c>
      <c r="K205" s="5" t="s">
        <v>216</v>
      </c>
      <c r="L205" s="5" t="s">
        <v>216</v>
      </c>
      <c r="M205" s="5" t="s">
        <v>216</v>
      </c>
      <c r="N205" s="5" t="s">
        <v>216</v>
      </c>
      <c r="O205" s="5" t="s">
        <v>216</v>
      </c>
      <c r="P205" s="5" t="s">
        <v>216</v>
      </c>
      <c r="Q205" s="5" t="s">
        <v>216</v>
      </c>
      <c r="R205" s="5" t="s">
        <v>216</v>
      </c>
      <c r="S205" s="5">
        <v>0.2</v>
      </c>
      <c r="T205" s="5">
        <v>0.2</v>
      </c>
      <c r="U205" s="5">
        <v>0.2</v>
      </c>
      <c r="V205" s="5">
        <v>0.2</v>
      </c>
      <c r="W205" s="5">
        <v>0.2</v>
      </c>
      <c r="X205" s="5">
        <v>0.22</v>
      </c>
      <c r="Y205" s="5">
        <v>0.23</v>
      </c>
    </row>
    <row r="206" spans="1:25" ht="25.5" x14ac:dyDescent="0.25">
      <c r="A206" s="4" t="s">
        <v>1262</v>
      </c>
      <c r="B206" s="4" t="s">
        <v>15942</v>
      </c>
      <c r="C206" s="4" t="s">
        <v>1962</v>
      </c>
      <c r="D206" s="1" t="s">
        <v>1963</v>
      </c>
      <c r="E206" s="5" t="s">
        <v>216</v>
      </c>
      <c r="F206" s="5" t="s">
        <v>216</v>
      </c>
      <c r="G206" s="5" t="s">
        <v>216</v>
      </c>
      <c r="H206" s="5" t="s">
        <v>216</v>
      </c>
      <c r="I206" s="5" t="s">
        <v>216</v>
      </c>
      <c r="J206" s="5">
        <v>0.2</v>
      </c>
      <c r="K206" s="5" t="s">
        <v>216</v>
      </c>
      <c r="L206" s="5" t="s">
        <v>216</v>
      </c>
      <c r="M206" s="5" t="s">
        <v>216</v>
      </c>
      <c r="N206" s="5" t="s">
        <v>216</v>
      </c>
      <c r="O206" s="5" t="s">
        <v>216</v>
      </c>
      <c r="P206" s="5" t="s">
        <v>216</v>
      </c>
      <c r="Q206" s="5" t="s">
        <v>216</v>
      </c>
      <c r="R206" s="5" t="s">
        <v>216</v>
      </c>
      <c r="S206" s="5">
        <v>0.2</v>
      </c>
      <c r="T206" s="5">
        <v>0.2</v>
      </c>
      <c r="U206" s="5">
        <v>0.2</v>
      </c>
      <c r="V206" s="5">
        <v>0.2</v>
      </c>
      <c r="W206" s="5">
        <v>0.2</v>
      </c>
      <c r="X206" s="5">
        <v>0.22</v>
      </c>
      <c r="Y206" s="5">
        <v>0.23</v>
      </c>
    </row>
    <row r="207" spans="1:25" ht="25.5" x14ac:dyDescent="0.25">
      <c r="A207" s="4" t="s">
        <v>1265</v>
      </c>
      <c r="B207" s="4" t="s">
        <v>15942</v>
      </c>
      <c r="C207" s="4" t="s">
        <v>1965</v>
      </c>
      <c r="D207" s="1" t="s">
        <v>1966</v>
      </c>
      <c r="E207" s="5" t="s">
        <v>216</v>
      </c>
      <c r="F207" s="5" t="s">
        <v>216</v>
      </c>
      <c r="G207" s="5" t="s">
        <v>216</v>
      </c>
      <c r="H207" s="5" t="s">
        <v>216</v>
      </c>
      <c r="I207" s="5" t="s">
        <v>216</v>
      </c>
      <c r="J207" s="5">
        <v>0.2</v>
      </c>
      <c r="K207" s="5" t="s">
        <v>216</v>
      </c>
      <c r="L207" s="5" t="s">
        <v>216</v>
      </c>
      <c r="M207" s="5" t="s">
        <v>216</v>
      </c>
      <c r="N207" s="5" t="s">
        <v>216</v>
      </c>
      <c r="O207" s="5" t="s">
        <v>216</v>
      </c>
      <c r="P207" s="5" t="s">
        <v>216</v>
      </c>
      <c r="Q207" s="5" t="s">
        <v>216</v>
      </c>
      <c r="R207" s="5" t="s">
        <v>216</v>
      </c>
      <c r="S207" s="5">
        <v>0.2</v>
      </c>
      <c r="T207" s="5">
        <v>0.2</v>
      </c>
      <c r="U207" s="5">
        <v>0.2</v>
      </c>
      <c r="V207" s="5">
        <v>0.2</v>
      </c>
      <c r="W207" s="5">
        <v>0.2</v>
      </c>
      <c r="X207" s="5">
        <v>0.22</v>
      </c>
      <c r="Y207" s="5">
        <v>0.23</v>
      </c>
    </row>
    <row r="208" spans="1:25" ht="25.5" x14ac:dyDescent="0.25">
      <c r="A208" s="4" t="s">
        <v>1268</v>
      </c>
      <c r="B208" s="4" t="s">
        <v>15942</v>
      </c>
      <c r="C208" s="4" t="s">
        <v>1968</v>
      </c>
      <c r="D208" s="1" t="s">
        <v>9135</v>
      </c>
      <c r="E208" s="5" t="s">
        <v>216</v>
      </c>
      <c r="F208" s="5" t="s">
        <v>216</v>
      </c>
      <c r="G208" s="5" t="s">
        <v>216</v>
      </c>
      <c r="H208" s="5" t="s">
        <v>216</v>
      </c>
      <c r="I208" s="5" t="s">
        <v>216</v>
      </c>
      <c r="J208" s="5">
        <v>0.2</v>
      </c>
      <c r="K208" s="5" t="s">
        <v>216</v>
      </c>
      <c r="L208" s="5" t="s">
        <v>216</v>
      </c>
      <c r="M208" s="5" t="s">
        <v>216</v>
      </c>
      <c r="N208" s="5" t="s">
        <v>216</v>
      </c>
      <c r="O208" s="5" t="s">
        <v>216</v>
      </c>
      <c r="P208" s="5" t="s">
        <v>216</v>
      </c>
      <c r="Q208" s="5" t="s">
        <v>216</v>
      </c>
      <c r="R208" s="5" t="s">
        <v>216</v>
      </c>
      <c r="S208" s="5">
        <v>0.2</v>
      </c>
      <c r="T208" s="5">
        <v>0.2</v>
      </c>
      <c r="U208" s="5">
        <v>0.2</v>
      </c>
      <c r="V208" s="5">
        <v>0.2</v>
      </c>
      <c r="W208" s="5">
        <v>0.2</v>
      </c>
      <c r="X208" s="5">
        <v>0.22</v>
      </c>
      <c r="Y208" s="5">
        <v>0.23</v>
      </c>
    </row>
    <row r="209" spans="1:25" ht="25.5" x14ac:dyDescent="0.25">
      <c r="A209" s="4" t="s">
        <v>1271</v>
      </c>
      <c r="B209" s="4" t="s">
        <v>15942</v>
      </c>
      <c r="C209" s="4" t="s">
        <v>1971</v>
      </c>
      <c r="D209" s="1" t="s">
        <v>9137</v>
      </c>
      <c r="E209" s="5" t="s">
        <v>216</v>
      </c>
      <c r="F209" s="5" t="s">
        <v>216</v>
      </c>
      <c r="G209" s="5" t="s">
        <v>216</v>
      </c>
      <c r="H209" s="5" t="s">
        <v>216</v>
      </c>
      <c r="I209" s="5" t="s">
        <v>216</v>
      </c>
      <c r="J209" s="5">
        <v>0.2</v>
      </c>
      <c r="K209" s="5" t="s">
        <v>216</v>
      </c>
      <c r="L209" s="5" t="s">
        <v>216</v>
      </c>
      <c r="M209" s="5" t="s">
        <v>216</v>
      </c>
      <c r="N209" s="5" t="s">
        <v>216</v>
      </c>
      <c r="O209" s="5" t="s">
        <v>216</v>
      </c>
      <c r="P209" s="5" t="s">
        <v>216</v>
      </c>
      <c r="Q209" s="5" t="s">
        <v>216</v>
      </c>
      <c r="R209" s="5" t="s">
        <v>216</v>
      </c>
      <c r="S209" s="5">
        <v>0.2</v>
      </c>
      <c r="T209" s="5">
        <v>0.2</v>
      </c>
      <c r="U209" s="5">
        <v>0.2</v>
      </c>
      <c r="V209" s="5">
        <v>0.2</v>
      </c>
      <c r="W209" s="5">
        <v>0.2</v>
      </c>
      <c r="X209" s="5">
        <v>0.22</v>
      </c>
      <c r="Y209" s="5">
        <v>0.23</v>
      </c>
    </row>
    <row r="210" spans="1:25" ht="25.5" x14ac:dyDescent="0.25">
      <c r="A210" s="4" t="s">
        <v>1274</v>
      </c>
      <c r="B210" s="4" t="s">
        <v>15942</v>
      </c>
      <c r="C210" s="4" t="s">
        <v>1974</v>
      </c>
      <c r="D210" s="1" t="s">
        <v>9139</v>
      </c>
      <c r="E210" s="5" t="s">
        <v>216</v>
      </c>
      <c r="F210" s="5" t="s">
        <v>216</v>
      </c>
      <c r="G210" s="5" t="s">
        <v>216</v>
      </c>
      <c r="H210" s="5" t="s">
        <v>216</v>
      </c>
      <c r="I210" s="5" t="s">
        <v>216</v>
      </c>
      <c r="J210" s="5">
        <v>0.2</v>
      </c>
      <c r="K210" s="5" t="s">
        <v>216</v>
      </c>
      <c r="L210" s="5" t="s">
        <v>216</v>
      </c>
      <c r="M210" s="5" t="s">
        <v>216</v>
      </c>
      <c r="N210" s="5" t="s">
        <v>216</v>
      </c>
      <c r="O210" s="5" t="s">
        <v>216</v>
      </c>
      <c r="P210" s="5" t="s">
        <v>216</v>
      </c>
      <c r="Q210" s="5" t="s">
        <v>216</v>
      </c>
      <c r="R210" s="5" t="s">
        <v>216</v>
      </c>
      <c r="S210" s="5">
        <v>0.2</v>
      </c>
      <c r="T210" s="5">
        <v>0.2</v>
      </c>
      <c r="U210" s="5">
        <v>0.2</v>
      </c>
      <c r="V210" s="5">
        <v>0.2</v>
      </c>
      <c r="W210" s="5">
        <v>0.2</v>
      </c>
      <c r="X210" s="5">
        <v>0.22</v>
      </c>
      <c r="Y210" s="5">
        <v>0.23</v>
      </c>
    </row>
    <row r="211" spans="1:25" ht="25.5" x14ac:dyDescent="0.25">
      <c r="A211" s="4" t="s">
        <v>1277</v>
      </c>
      <c r="B211" s="4" t="s">
        <v>15942</v>
      </c>
      <c r="C211" s="4" t="s">
        <v>1983</v>
      </c>
      <c r="D211" s="1" t="s">
        <v>1984</v>
      </c>
      <c r="E211" s="5" t="s">
        <v>216</v>
      </c>
      <c r="F211" s="5" t="s">
        <v>216</v>
      </c>
      <c r="G211" s="5" t="s">
        <v>216</v>
      </c>
      <c r="H211" s="5" t="s">
        <v>216</v>
      </c>
      <c r="I211" s="5" t="s">
        <v>216</v>
      </c>
      <c r="J211" s="5">
        <v>0.2</v>
      </c>
      <c r="K211" s="5" t="s">
        <v>216</v>
      </c>
      <c r="L211" s="5" t="s">
        <v>216</v>
      </c>
      <c r="M211" s="5" t="s">
        <v>216</v>
      </c>
      <c r="N211" s="5" t="s">
        <v>216</v>
      </c>
      <c r="O211" s="5" t="s">
        <v>216</v>
      </c>
      <c r="P211" s="5" t="s">
        <v>216</v>
      </c>
      <c r="Q211" s="5" t="s">
        <v>216</v>
      </c>
      <c r="R211" s="5" t="s">
        <v>216</v>
      </c>
      <c r="S211" s="5">
        <v>0.2</v>
      </c>
      <c r="T211" s="5">
        <v>0.2</v>
      </c>
      <c r="U211" s="5">
        <v>0.2</v>
      </c>
      <c r="V211" s="5">
        <v>0.2</v>
      </c>
      <c r="W211" s="5">
        <v>0.2</v>
      </c>
      <c r="X211" s="5">
        <v>0.22</v>
      </c>
      <c r="Y211" s="5">
        <v>0.23</v>
      </c>
    </row>
    <row r="212" spans="1:25" ht="25.5" x14ac:dyDescent="0.25">
      <c r="A212" s="4" t="s">
        <v>10537</v>
      </c>
      <c r="B212" s="4" t="s">
        <v>15942</v>
      </c>
      <c r="C212" s="4" t="s">
        <v>1986</v>
      </c>
      <c r="D212" s="1" t="s">
        <v>1987</v>
      </c>
      <c r="E212" s="5" t="s">
        <v>216</v>
      </c>
      <c r="F212" s="5" t="s">
        <v>216</v>
      </c>
      <c r="G212" s="5" t="s">
        <v>216</v>
      </c>
      <c r="H212" s="5" t="s">
        <v>216</v>
      </c>
      <c r="I212" s="5" t="s">
        <v>216</v>
      </c>
      <c r="J212" s="5">
        <v>0.2</v>
      </c>
      <c r="K212" s="5" t="s">
        <v>216</v>
      </c>
      <c r="L212" s="5" t="s">
        <v>216</v>
      </c>
      <c r="M212" s="5" t="s">
        <v>216</v>
      </c>
      <c r="N212" s="5" t="s">
        <v>216</v>
      </c>
      <c r="O212" s="5" t="s">
        <v>216</v>
      </c>
      <c r="P212" s="5" t="s">
        <v>216</v>
      </c>
      <c r="Q212" s="5" t="s">
        <v>216</v>
      </c>
      <c r="R212" s="5" t="s">
        <v>216</v>
      </c>
      <c r="S212" s="5">
        <v>0.2</v>
      </c>
      <c r="T212" s="5">
        <v>0.2</v>
      </c>
      <c r="U212" s="5">
        <v>0.2</v>
      </c>
      <c r="V212" s="5">
        <v>0.2</v>
      </c>
      <c r="W212" s="5">
        <v>0.2</v>
      </c>
      <c r="X212" s="5">
        <v>0.22</v>
      </c>
      <c r="Y212" s="5">
        <v>0.23</v>
      </c>
    </row>
    <row r="213" spans="1:25" ht="25.5" x14ac:dyDescent="0.25">
      <c r="A213" s="4" t="s">
        <v>10539</v>
      </c>
      <c r="B213" s="4" t="s">
        <v>15942</v>
      </c>
      <c r="C213" s="4" t="s">
        <v>1989</v>
      </c>
      <c r="D213" s="1" t="s">
        <v>1990</v>
      </c>
      <c r="E213" s="5" t="s">
        <v>216</v>
      </c>
      <c r="F213" s="5" t="s">
        <v>216</v>
      </c>
      <c r="G213" s="5" t="s">
        <v>216</v>
      </c>
      <c r="H213" s="5" t="s">
        <v>216</v>
      </c>
      <c r="I213" s="5" t="s">
        <v>216</v>
      </c>
      <c r="J213" s="5">
        <v>0.2</v>
      </c>
      <c r="K213" s="5" t="s">
        <v>216</v>
      </c>
      <c r="L213" s="5" t="s">
        <v>216</v>
      </c>
      <c r="M213" s="5" t="s">
        <v>216</v>
      </c>
      <c r="N213" s="5" t="s">
        <v>216</v>
      </c>
      <c r="O213" s="5" t="s">
        <v>216</v>
      </c>
      <c r="P213" s="5" t="s">
        <v>216</v>
      </c>
      <c r="Q213" s="5" t="s">
        <v>216</v>
      </c>
      <c r="R213" s="5" t="s">
        <v>216</v>
      </c>
      <c r="S213" s="5">
        <v>0.2</v>
      </c>
      <c r="T213" s="5">
        <v>0.2</v>
      </c>
      <c r="U213" s="5">
        <v>0.2</v>
      </c>
      <c r="V213" s="5">
        <v>0.2</v>
      </c>
      <c r="W213" s="5">
        <v>0.2</v>
      </c>
      <c r="X213" s="5">
        <v>0.22</v>
      </c>
      <c r="Y213" s="5">
        <v>0.23</v>
      </c>
    </row>
    <row r="214" spans="1:25" ht="25.5" x14ac:dyDescent="0.25">
      <c r="A214" s="4" t="s">
        <v>10541</v>
      </c>
      <c r="B214" s="4" t="s">
        <v>15942</v>
      </c>
      <c r="C214" s="4" t="s">
        <v>1992</v>
      </c>
      <c r="D214" s="1" t="s">
        <v>1993</v>
      </c>
      <c r="E214" s="5" t="s">
        <v>216</v>
      </c>
      <c r="F214" s="5" t="s">
        <v>216</v>
      </c>
      <c r="G214" s="5" t="s">
        <v>216</v>
      </c>
      <c r="H214" s="5" t="s">
        <v>216</v>
      </c>
      <c r="I214" s="5" t="s">
        <v>216</v>
      </c>
      <c r="J214" s="5">
        <v>0.2</v>
      </c>
      <c r="K214" s="5" t="s">
        <v>216</v>
      </c>
      <c r="L214" s="5" t="s">
        <v>216</v>
      </c>
      <c r="M214" s="5" t="s">
        <v>216</v>
      </c>
      <c r="N214" s="5" t="s">
        <v>216</v>
      </c>
      <c r="O214" s="5" t="s">
        <v>216</v>
      </c>
      <c r="P214" s="5" t="s">
        <v>216</v>
      </c>
      <c r="Q214" s="5" t="s">
        <v>216</v>
      </c>
      <c r="R214" s="5" t="s">
        <v>216</v>
      </c>
      <c r="S214" s="5">
        <v>0.2</v>
      </c>
      <c r="T214" s="5">
        <v>0.2</v>
      </c>
      <c r="U214" s="5">
        <v>0.2</v>
      </c>
      <c r="V214" s="5">
        <v>0.2</v>
      </c>
      <c r="W214" s="5">
        <v>0.2</v>
      </c>
      <c r="X214" s="5">
        <v>0.22</v>
      </c>
      <c r="Y214" s="5">
        <v>0.23</v>
      </c>
    </row>
    <row r="215" spans="1:25" ht="25.5" x14ac:dyDescent="0.25">
      <c r="A215" s="4" t="s">
        <v>10542</v>
      </c>
      <c r="B215" s="4" t="s">
        <v>15942</v>
      </c>
      <c r="C215" s="4" t="s">
        <v>1995</v>
      </c>
      <c r="D215" s="1" t="s">
        <v>9145</v>
      </c>
      <c r="E215" s="5" t="s">
        <v>216</v>
      </c>
      <c r="F215" s="5" t="s">
        <v>216</v>
      </c>
      <c r="G215" s="5" t="s">
        <v>216</v>
      </c>
      <c r="H215" s="5" t="s">
        <v>216</v>
      </c>
      <c r="I215" s="5" t="s">
        <v>216</v>
      </c>
      <c r="J215" s="5">
        <v>0.2</v>
      </c>
      <c r="K215" s="5" t="s">
        <v>216</v>
      </c>
      <c r="L215" s="5" t="s">
        <v>216</v>
      </c>
      <c r="M215" s="5" t="s">
        <v>216</v>
      </c>
      <c r="N215" s="5" t="s">
        <v>216</v>
      </c>
      <c r="O215" s="5" t="s">
        <v>216</v>
      </c>
      <c r="P215" s="5" t="s">
        <v>216</v>
      </c>
      <c r="Q215" s="5" t="s">
        <v>216</v>
      </c>
      <c r="R215" s="5" t="s">
        <v>216</v>
      </c>
      <c r="S215" s="5">
        <v>0.2</v>
      </c>
      <c r="T215" s="5">
        <v>0.2</v>
      </c>
      <c r="U215" s="5">
        <v>0.2</v>
      </c>
      <c r="V215" s="5">
        <v>0.2</v>
      </c>
      <c r="W215" s="5">
        <v>0.2</v>
      </c>
      <c r="X215" s="5">
        <v>0.22</v>
      </c>
      <c r="Y215" s="5">
        <v>0.23</v>
      </c>
    </row>
    <row r="216" spans="1:25" ht="25.5" x14ac:dyDescent="0.25">
      <c r="A216" s="4" t="s">
        <v>10544</v>
      </c>
      <c r="B216" s="4" t="s">
        <v>15942</v>
      </c>
      <c r="C216" s="4" t="s">
        <v>9147</v>
      </c>
      <c r="D216" s="1" t="s">
        <v>9148</v>
      </c>
      <c r="E216" s="5" t="s">
        <v>216</v>
      </c>
      <c r="F216" s="5" t="s">
        <v>216</v>
      </c>
      <c r="G216" s="5" t="s">
        <v>216</v>
      </c>
      <c r="H216" s="5" t="s">
        <v>216</v>
      </c>
      <c r="I216" s="5" t="s">
        <v>216</v>
      </c>
      <c r="J216" s="5">
        <v>0.2</v>
      </c>
      <c r="K216" s="5" t="s">
        <v>216</v>
      </c>
      <c r="L216" s="5" t="s">
        <v>216</v>
      </c>
      <c r="M216" s="5" t="s">
        <v>216</v>
      </c>
      <c r="N216" s="5" t="s">
        <v>216</v>
      </c>
      <c r="O216" s="5" t="s">
        <v>216</v>
      </c>
      <c r="P216" s="5" t="s">
        <v>216</v>
      </c>
      <c r="Q216" s="5" t="s">
        <v>216</v>
      </c>
      <c r="R216" s="5" t="s">
        <v>216</v>
      </c>
      <c r="S216" s="5">
        <v>0.2</v>
      </c>
      <c r="T216" s="5">
        <v>0.2</v>
      </c>
      <c r="U216" s="5">
        <v>0.2</v>
      </c>
      <c r="V216" s="5">
        <v>0.2</v>
      </c>
      <c r="W216" s="5">
        <v>0.2</v>
      </c>
      <c r="X216" s="5">
        <v>0.22</v>
      </c>
      <c r="Y216" s="5">
        <v>0.23</v>
      </c>
    </row>
    <row r="217" spans="1:25" ht="25.5" x14ac:dyDescent="0.25">
      <c r="A217" s="4" t="s">
        <v>10545</v>
      </c>
      <c r="B217" s="4" t="s">
        <v>15942</v>
      </c>
      <c r="C217" s="4" t="s">
        <v>1998</v>
      </c>
      <c r="D217" s="1" t="s">
        <v>1999</v>
      </c>
      <c r="E217" s="5" t="s">
        <v>216</v>
      </c>
      <c r="F217" s="5" t="s">
        <v>216</v>
      </c>
      <c r="G217" s="5" t="s">
        <v>216</v>
      </c>
      <c r="H217" s="5" t="s">
        <v>216</v>
      </c>
      <c r="I217" s="5" t="s">
        <v>216</v>
      </c>
      <c r="J217" s="5">
        <v>0.2</v>
      </c>
      <c r="K217" s="5" t="s">
        <v>216</v>
      </c>
      <c r="L217" s="5" t="s">
        <v>216</v>
      </c>
      <c r="M217" s="5" t="s">
        <v>216</v>
      </c>
      <c r="N217" s="5" t="s">
        <v>216</v>
      </c>
      <c r="O217" s="5" t="s">
        <v>216</v>
      </c>
      <c r="P217" s="5" t="s">
        <v>216</v>
      </c>
      <c r="Q217" s="5" t="s">
        <v>216</v>
      </c>
      <c r="R217" s="5" t="s">
        <v>216</v>
      </c>
      <c r="S217" s="5">
        <v>0.2</v>
      </c>
      <c r="T217" s="5">
        <v>0.2</v>
      </c>
      <c r="U217" s="5">
        <v>0.2</v>
      </c>
      <c r="V217" s="5">
        <v>0.2</v>
      </c>
      <c r="W217" s="5">
        <v>0.2</v>
      </c>
      <c r="X217" s="5">
        <v>0.22</v>
      </c>
      <c r="Y217" s="5">
        <v>0.23</v>
      </c>
    </row>
    <row r="218" spans="1:25" ht="25.5" x14ac:dyDescent="0.25">
      <c r="A218" s="4" t="s">
        <v>15943</v>
      </c>
      <c r="B218" s="4" t="s">
        <v>15942</v>
      </c>
      <c r="C218" s="4" t="s">
        <v>2001</v>
      </c>
      <c r="D218" s="1" t="s">
        <v>2002</v>
      </c>
      <c r="E218" s="5" t="s">
        <v>216</v>
      </c>
      <c r="F218" s="5" t="s">
        <v>216</v>
      </c>
      <c r="G218" s="5" t="s">
        <v>216</v>
      </c>
      <c r="H218" s="5" t="s">
        <v>216</v>
      </c>
      <c r="I218" s="5" t="s">
        <v>216</v>
      </c>
      <c r="J218" s="5">
        <v>0.2</v>
      </c>
      <c r="K218" s="5" t="s">
        <v>216</v>
      </c>
      <c r="L218" s="5" t="s">
        <v>216</v>
      </c>
      <c r="M218" s="5" t="s">
        <v>216</v>
      </c>
      <c r="N218" s="5" t="s">
        <v>216</v>
      </c>
      <c r="O218" s="5" t="s">
        <v>216</v>
      </c>
      <c r="P218" s="5" t="s">
        <v>216</v>
      </c>
      <c r="Q218" s="5" t="s">
        <v>216</v>
      </c>
      <c r="R218" s="5" t="s">
        <v>216</v>
      </c>
      <c r="S218" s="5">
        <v>0.2</v>
      </c>
      <c r="T218" s="5">
        <v>0.2</v>
      </c>
      <c r="U218" s="5">
        <v>0.2</v>
      </c>
      <c r="V218" s="5">
        <v>0.2</v>
      </c>
      <c r="W218" s="5">
        <v>0.2</v>
      </c>
      <c r="X218" s="5">
        <v>0.22</v>
      </c>
      <c r="Y218" s="5">
        <v>0.23</v>
      </c>
    </row>
    <row r="219" spans="1:25" ht="25.5" x14ac:dyDescent="0.25">
      <c r="A219" s="4" t="s">
        <v>15944</v>
      </c>
      <c r="B219" s="4" t="s">
        <v>15942</v>
      </c>
      <c r="C219" s="4" t="s">
        <v>2004</v>
      </c>
      <c r="D219" s="1" t="s">
        <v>2005</v>
      </c>
      <c r="E219" s="5" t="s">
        <v>216</v>
      </c>
      <c r="F219" s="5" t="s">
        <v>216</v>
      </c>
      <c r="G219" s="5" t="s">
        <v>216</v>
      </c>
      <c r="H219" s="5" t="s">
        <v>216</v>
      </c>
      <c r="I219" s="5" t="s">
        <v>216</v>
      </c>
      <c r="J219" s="5">
        <v>0.2</v>
      </c>
      <c r="K219" s="5" t="s">
        <v>216</v>
      </c>
      <c r="L219" s="5" t="s">
        <v>216</v>
      </c>
      <c r="M219" s="5" t="s">
        <v>216</v>
      </c>
      <c r="N219" s="5" t="s">
        <v>216</v>
      </c>
      <c r="O219" s="5" t="s">
        <v>216</v>
      </c>
      <c r="P219" s="5" t="s">
        <v>216</v>
      </c>
      <c r="Q219" s="5" t="s">
        <v>216</v>
      </c>
      <c r="R219" s="5" t="s">
        <v>216</v>
      </c>
      <c r="S219" s="5">
        <v>0.2</v>
      </c>
      <c r="T219" s="5">
        <v>0.2</v>
      </c>
      <c r="U219" s="5">
        <v>0.2</v>
      </c>
      <c r="V219" s="5">
        <v>0.2</v>
      </c>
      <c r="W219" s="5">
        <v>0.2</v>
      </c>
      <c r="X219" s="5">
        <v>0.22</v>
      </c>
      <c r="Y219" s="5">
        <v>0.23</v>
      </c>
    </row>
    <row r="220" spans="1:25" ht="25.5" x14ac:dyDescent="0.25">
      <c r="A220" s="4" t="s">
        <v>15945</v>
      </c>
      <c r="B220" s="4" t="s">
        <v>15942</v>
      </c>
      <c r="C220" s="4" t="s">
        <v>2007</v>
      </c>
      <c r="D220" s="1" t="s">
        <v>2008</v>
      </c>
      <c r="E220" s="5" t="s">
        <v>216</v>
      </c>
      <c r="F220" s="5" t="s">
        <v>216</v>
      </c>
      <c r="G220" s="5" t="s">
        <v>216</v>
      </c>
      <c r="H220" s="5" t="s">
        <v>216</v>
      </c>
      <c r="I220" s="5" t="s">
        <v>216</v>
      </c>
      <c r="J220" s="5">
        <v>0.2</v>
      </c>
      <c r="K220" s="5" t="s">
        <v>216</v>
      </c>
      <c r="L220" s="5" t="s">
        <v>216</v>
      </c>
      <c r="M220" s="5" t="s">
        <v>216</v>
      </c>
      <c r="N220" s="5" t="s">
        <v>216</v>
      </c>
      <c r="O220" s="5" t="s">
        <v>216</v>
      </c>
      <c r="P220" s="5" t="s">
        <v>216</v>
      </c>
      <c r="Q220" s="5" t="s">
        <v>216</v>
      </c>
      <c r="R220" s="5" t="s">
        <v>216</v>
      </c>
      <c r="S220" s="5">
        <v>0.2</v>
      </c>
      <c r="T220" s="5">
        <v>0.2</v>
      </c>
      <c r="U220" s="5">
        <v>0.2</v>
      </c>
      <c r="V220" s="5">
        <v>0.2</v>
      </c>
      <c r="W220" s="5">
        <v>0.2</v>
      </c>
      <c r="X220" s="5">
        <v>0.22</v>
      </c>
      <c r="Y220" s="5">
        <v>0.23</v>
      </c>
    </row>
    <row r="221" spans="1:25" ht="25.5" x14ac:dyDescent="0.25">
      <c r="A221" s="4" t="s">
        <v>15946</v>
      </c>
      <c r="B221" s="4" t="s">
        <v>15942</v>
      </c>
      <c r="C221" s="4" t="s">
        <v>2010</v>
      </c>
      <c r="D221" s="1" t="s">
        <v>2011</v>
      </c>
      <c r="E221" s="5" t="s">
        <v>216</v>
      </c>
      <c r="F221" s="5" t="s">
        <v>216</v>
      </c>
      <c r="G221" s="5" t="s">
        <v>216</v>
      </c>
      <c r="H221" s="5" t="s">
        <v>216</v>
      </c>
      <c r="I221" s="5" t="s">
        <v>216</v>
      </c>
      <c r="J221" s="5">
        <v>0.2</v>
      </c>
      <c r="K221" s="5" t="s">
        <v>216</v>
      </c>
      <c r="L221" s="5" t="s">
        <v>216</v>
      </c>
      <c r="M221" s="5" t="s">
        <v>216</v>
      </c>
      <c r="N221" s="5" t="s">
        <v>216</v>
      </c>
      <c r="O221" s="5" t="s">
        <v>216</v>
      </c>
      <c r="P221" s="5" t="s">
        <v>216</v>
      </c>
      <c r="Q221" s="5" t="s">
        <v>216</v>
      </c>
      <c r="R221" s="5" t="s">
        <v>216</v>
      </c>
      <c r="S221" s="5">
        <v>0.2</v>
      </c>
      <c r="T221" s="5">
        <v>0.2</v>
      </c>
      <c r="U221" s="5">
        <v>0.2</v>
      </c>
      <c r="V221" s="5">
        <v>0.2</v>
      </c>
      <c r="W221" s="5">
        <v>0.2</v>
      </c>
      <c r="X221" s="5">
        <v>0.22</v>
      </c>
      <c r="Y221" s="5">
        <v>0.23</v>
      </c>
    </row>
    <row r="222" spans="1:25" x14ac:dyDescent="0.25">
      <c r="A222" s="4" t="s">
        <v>15947</v>
      </c>
      <c r="B222" s="4" t="s">
        <v>15942</v>
      </c>
      <c r="C222" s="4" t="s">
        <v>2013</v>
      </c>
      <c r="D222" s="1" t="s">
        <v>2014</v>
      </c>
      <c r="E222" s="5" t="s">
        <v>216</v>
      </c>
      <c r="F222" s="5" t="s">
        <v>216</v>
      </c>
      <c r="G222" s="5" t="s">
        <v>216</v>
      </c>
      <c r="H222" s="5" t="s">
        <v>216</v>
      </c>
      <c r="I222" s="5" t="s">
        <v>216</v>
      </c>
      <c r="J222" s="5">
        <v>0.2</v>
      </c>
      <c r="K222" s="5" t="s">
        <v>216</v>
      </c>
      <c r="L222" s="5" t="s">
        <v>216</v>
      </c>
      <c r="M222" s="5" t="s">
        <v>216</v>
      </c>
      <c r="N222" s="5" t="s">
        <v>216</v>
      </c>
      <c r="O222" s="5" t="s">
        <v>216</v>
      </c>
      <c r="P222" s="5" t="s">
        <v>216</v>
      </c>
      <c r="Q222" s="5" t="s">
        <v>216</v>
      </c>
      <c r="R222" s="5" t="s">
        <v>216</v>
      </c>
      <c r="S222" s="5">
        <v>0.2</v>
      </c>
      <c r="T222" s="5">
        <v>0.2</v>
      </c>
      <c r="U222" s="5">
        <v>0.2</v>
      </c>
      <c r="V222" s="5">
        <v>0.2</v>
      </c>
      <c r="W222" s="5">
        <v>0.2</v>
      </c>
      <c r="X222" s="5">
        <v>0.22</v>
      </c>
      <c r="Y222" s="5">
        <v>0.23</v>
      </c>
    </row>
    <row r="223" spans="1:25" ht="25.5" x14ac:dyDescent="0.25">
      <c r="A223" s="4" t="s">
        <v>15948</v>
      </c>
      <c r="B223" s="4" t="s">
        <v>15942</v>
      </c>
      <c r="C223" s="4" t="s">
        <v>2016</v>
      </c>
      <c r="D223" s="1" t="s">
        <v>2017</v>
      </c>
      <c r="E223" s="5" t="s">
        <v>216</v>
      </c>
      <c r="F223" s="5" t="s">
        <v>216</v>
      </c>
      <c r="G223" s="5" t="s">
        <v>216</v>
      </c>
      <c r="H223" s="5" t="s">
        <v>216</v>
      </c>
      <c r="I223" s="5" t="s">
        <v>216</v>
      </c>
      <c r="J223" s="5">
        <v>0.2</v>
      </c>
      <c r="K223" s="5" t="s">
        <v>216</v>
      </c>
      <c r="L223" s="5" t="s">
        <v>216</v>
      </c>
      <c r="M223" s="5" t="s">
        <v>216</v>
      </c>
      <c r="N223" s="5" t="s">
        <v>216</v>
      </c>
      <c r="O223" s="5" t="s">
        <v>216</v>
      </c>
      <c r="P223" s="5" t="s">
        <v>216</v>
      </c>
      <c r="Q223" s="5" t="s">
        <v>216</v>
      </c>
      <c r="R223" s="5" t="s">
        <v>216</v>
      </c>
      <c r="S223" s="5">
        <v>0.2</v>
      </c>
      <c r="T223" s="5">
        <v>0.2</v>
      </c>
      <c r="U223" s="5">
        <v>0.2</v>
      </c>
      <c r="V223" s="5">
        <v>0.2</v>
      </c>
      <c r="W223" s="5">
        <v>0.2</v>
      </c>
      <c r="X223" s="5">
        <v>0.22</v>
      </c>
      <c r="Y223" s="5">
        <v>0.23</v>
      </c>
    </row>
    <row r="224" spans="1:25" x14ac:dyDescent="0.25">
      <c r="A224" s="4" t="s">
        <v>15949</v>
      </c>
      <c r="B224" s="4" t="s">
        <v>15942</v>
      </c>
      <c r="C224" s="4" t="s">
        <v>2019</v>
      </c>
      <c r="D224" s="1" t="s">
        <v>2020</v>
      </c>
      <c r="E224" s="5" t="s">
        <v>216</v>
      </c>
      <c r="F224" s="5" t="s">
        <v>216</v>
      </c>
      <c r="G224" s="5" t="s">
        <v>216</v>
      </c>
      <c r="H224" s="5" t="s">
        <v>216</v>
      </c>
      <c r="I224" s="5" t="s">
        <v>216</v>
      </c>
      <c r="J224" s="5">
        <v>0.2</v>
      </c>
      <c r="K224" s="5" t="s">
        <v>216</v>
      </c>
      <c r="L224" s="5" t="s">
        <v>216</v>
      </c>
      <c r="M224" s="5" t="s">
        <v>216</v>
      </c>
      <c r="N224" s="5" t="s">
        <v>216</v>
      </c>
      <c r="O224" s="5" t="s">
        <v>216</v>
      </c>
      <c r="P224" s="5" t="s">
        <v>216</v>
      </c>
      <c r="Q224" s="5" t="s">
        <v>216</v>
      </c>
      <c r="R224" s="5" t="s">
        <v>216</v>
      </c>
      <c r="S224" s="5">
        <v>0.2</v>
      </c>
      <c r="T224" s="5">
        <v>0.2</v>
      </c>
      <c r="U224" s="5">
        <v>0.2</v>
      </c>
      <c r="V224" s="5">
        <v>0.2</v>
      </c>
      <c r="W224" s="5">
        <v>0.2</v>
      </c>
      <c r="X224" s="5">
        <v>0.22</v>
      </c>
      <c r="Y224" s="5">
        <v>0.23</v>
      </c>
    </row>
    <row r="225" spans="1:25" ht="25.5" x14ac:dyDescent="0.25">
      <c r="A225" s="4" t="s">
        <v>15950</v>
      </c>
      <c r="B225" s="4" t="s">
        <v>15942</v>
      </c>
      <c r="C225" s="4" t="s">
        <v>2022</v>
      </c>
      <c r="D225" s="1" t="s">
        <v>2023</v>
      </c>
      <c r="E225" s="5" t="s">
        <v>216</v>
      </c>
      <c r="F225" s="5" t="s">
        <v>216</v>
      </c>
      <c r="G225" s="5" t="s">
        <v>216</v>
      </c>
      <c r="H225" s="5" t="s">
        <v>216</v>
      </c>
      <c r="I225" s="5" t="s">
        <v>216</v>
      </c>
      <c r="J225" s="5">
        <v>0.2</v>
      </c>
      <c r="K225" s="5" t="s">
        <v>216</v>
      </c>
      <c r="L225" s="5" t="s">
        <v>216</v>
      </c>
      <c r="M225" s="5" t="s">
        <v>216</v>
      </c>
      <c r="N225" s="5" t="s">
        <v>216</v>
      </c>
      <c r="O225" s="5" t="s">
        <v>216</v>
      </c>
      <c r="P225" s="5" t="s">
        <v>216</v>
      </c>
      <c r="Q225" s="5" t="s">
        <v>216</v>
      </c>
      <c r="R225" s="5" t="s">
        <v>216</v>
      </c>
      <c r="S225" s="5">
        <v>0.2</v>
      </c>
      <c r="T225" s="5">
        <v>0.2</v>
      </c>
      <c r="U225" s="5">
        <v>0.2</v>
      </c>
      <c r="V225" s="5">
        <v>0.2</v>
      </c>
      <c r="W225" s="5">
        <v>0.2</v>
      </c>
      <c r="X225" s="5">
        <v>0.22</v>
      </c>
      <c r="Y225" s="5">
        <v>0.23</v>
      </c>
    </row>
    <row r="226" spans="1:25" ht="25.5" x14ac:dyDescent="0.25">
      <c r="A226" s="4" t="s">
        <v>15951</v>
      </c>
      <c r="B226" s="4" t="s">
        <v>15942</v>
      </c>
      <c r="C226" s="4" t="s">
        <v>2025</v>
      </c>
      <c r="D226" s="1" t="s">
        <v>2026</v>
      </c>
      <c r="E226" s="5" t="s">
        <v>216</v>
      </c>
      <c r="F226" s="5" t="s">
        <v>216</v>
      </c>
      <c r="G226" s="5" t="s">
        <v>216</v>
      </c>
      <c r="H226" s="5" t="s">
        <v>216</v>
      </c>
      <c r="I226" s="5" t="s">
        <v>216</v>
      </c>
      <c r="J226" s="5">
        <v>0.2</v>
      </c>
      <c r="K226" s="5" t="s">
        <v>216</v>
      </c>
      <c r="L226" s="5" t="s">
        <v>216</v>
      </c>
      <c r="M226" s="5" t="s">
        <v>216</v>
      </c>
      <c r="N226" s="5" t="s">
        <v>216</v>
      </c>
      <c r="O226" s="5" t="s">
        <v>216</v>
      </c>
      <c r="P226" s="5" t="s">
        <v>216</v>
      </c>
      <c r="Q226" s="5" t="s">
        <v>216</v>
      </c>
      <c r="R226" s="5" t="s">
        <v>216</v>
      </c>
      <c r="S226" s="5">
        <v>0.2</v>
      </c>
      <c r="T226" s="5">
        <v>0.2</v>
      </c>
      <c r="U226" s="5">
        <v>0.2</v>
      </c>
      <c r="V226" s="5">
        <v>0.2</v>
      </c>
      <c r="W226" s="5">
        <v>0.2</v>
      </c>
      <c r="X226" s="5">
        <v>0.22</v>
      </c>
      <c r="Y226" s="5">
        <v>0.23</v>
      </c>
    </row>
    <row r="227" spans="1:25" ht="25.5" x14ac:dyDescent="0.25">
      <c r="A227" s="4" t="s">
        <v>15952</v>
      </c>
      <c r="B227" s="4" t="s">
        <v>15942</v>
      </c>
      <c r="C227" s="4" t="s">
        <v>2028</v>
      </c>
      <c r="D227" s="1" t="s">
        <v>2029</v>
      </c>
      <c r="E227" s="5" t="s">
        <v>216</v>
      </c>
      <c r="F227" s="5" t="s">
        <v>216</v>
      </c>
      <c r="G227" s="5" t="s">
        <v>216</v>
      </c>
      <c r="H227" s="5" t="s">
        <v>216</v>
      </c>
      <c r="I227" s="5" t="s">
        <v>216</v>
      </c>
      <c r="J227" s="5">
        <v>0.2</v>
      </c>
      <c r="K227" s="5" t="s">
        <v>216</v>
      </c>
      <c r="L227" s="5" t="s">
        <v>216</v>
      </c>
      <c r="M227" s="5" t="s">
        <v>216</v>
      </c>
      <c r="N227" s="5" t="s">
        <v>216</v>
      </c>
      <c r="O227" s="5" t="s">
        <v>216</v>
      </c>
      <c r="P227" s="5" t="s">
        <v>216</v>
      </c>
      <c r="Q227" s="5" t="s">
        <v>216</v>
      </c>
      <c r="R227" s="5" t="s">
        <v>216</v>
      </c>
      <c r="S227" s="5">
        <v>0.2</v>
      </c>
      <c r="T227" s="5">
        <v>0.2</v>
      </c>
      <c r="U227" s="5">
        <v>0.2</v>
      </c>
      <c r="V227" s="5">
        <v>0.2</v>
      </c>
      <c r="W227" s="5">
        <v>0.2</v>
      </c>
      <c r="X227" s="5">
        <v>0.22</v>
      </c>
      <c r="Y227" s="5">
        <v>0.23</v>
      </c>
    </row>
    <row r="228" spans="1:25" ht="25.5" x14ac:dyDescent="0.25">
      <c r="A228" s="4" t="s">
        <v>15953</v>
      </c>
      <c r="B228" s="4" t="s">
        <v>15942</v>
      </c>
      <c r="C228" s="4" t="s">
        <v>2031</v>
      </c>
      <c r="D228" s="1" t="s">
        <v>2032</v>
      </c>
      <c r="E228" s="5" t="s">
        <v>216</v>
      </c>
      <c r="F228" s="5" t="s">
        <v>216</v>
      </c>
      <c r="G228" s="5" t="s">
        <v>216</v>
      </c>
      <c r="H228" s="5" t="s">
        <v>216</v>
      </c>
      <c r="I228" s="5" t="s">
        <v>216</v>
      </c>
      <c r="J228" s="5">
        <v>0.2</v>
      </c>
      <c r="K228" s="5" t="s">
        <v>216</v>
      </c>
      <c r="L228" s="5" t="s">
        <v>216</v>
      </c>
      <c r="M228" s="5" t="s">
        <v>216</v>
      </c>
      <c r="N228" s="5" t="s">
        <v>216</v>
      </c>
      <c r="O228" s="5" t="s">
        <v>216</v>
      </c>
      <c r="P228" s="5" t="s">
        <v>216</v>
      </c>
      <c r="Q228" s="5" t="s">
        <v>216</v>
      </c>
      <c r="R228" s="5" t="s">
        <v>216</v>
      </c>
      <c r="S228" s="5">
        <v>0.2</v>
      </c>
      <c r="T228" s="5">
        <v>0.2</v>
      </c>
      <c r="U228" s="5">
        <v>0.2</v>
      </c>
      <c r="V228" s="5">
        <v>0.2</v>
      </c>
      <c r="W228" s="5">
        <v>0.2</v>
      </c>
      <c r="X228" s="5">
        <v>0.22</v>
      </c>
      <c r="Y228" s="5">
        <v>0.23</v>
      </c>
    </row>
    <row r="229" spans="1:25" ht="25.5" x14ac:dyDescent="0.25">
      <c r="A229" s="4" t="s">
        <v>15954</v>
      </c>
      <c r="B229" s="4" t="s">
        <v>15942</v>
      </c>
      <c r="C229" s="4" t="s">
        <v>2034</v>
      </c>
      <c r="D229" s="1" t="s">
        <v>2035</v>
      </c>
      <c r="E229" s="5" t="s">
        <v>216</v>
      </c>
      <c r="F229" s="5" t="s">
        <v>216</v>
      </c>
      <c r="G229" s="5" t="s">
        <v>216</v>
      </c>
      <c r="H229" s="5" t="s">
        <v>216</v>
      </c>
      <c r="I229" s="5" t="s">
        <v>216</v>
      </c>
      <c r="J229" s="5">
        <v>0.2</v>
      </c>
      <c r="K229" s="5" t="s">
        <v>216</v>
      </c>
      <c r="L229" s="5" t="s">
        <v>216</v>
      </c>
      <c r="M229" s="5" t="s">
        <v>216</v>
      </c>
      <c r="N229" s="5" t="s">
        <v>216</v>
      </c>
      <c r="O229" s="5" t="s">
        <v>216</v>
      </c>
      <c r="P229" s="5" t="s">
        <v>216</v>
      </c>
      <c r="Q229" s="5" t="s">
        <v>216</v>
      </c>
      <c r="R229" s="5" t="s">
        <v>216</v>
      </c>
      <c r="S229" s="5">
        <v>0.2</v>
      </c>
      <c r="T229" s="5">
        <v>0.2</v>
      </c>
      <c r="U229" s="5">
        <v>0.2</v>
      </c>
      <c r="V229" s="5">
        <v>0.2</v>
      </c>
      <c r="W229" s="5">
        <v>0.2</v>
      </c>
      <c r="X229" s="5">
        <v>0.22</v>
      </c>
      <c r="Y229" s="5">
        <v>0.23</v>
      </c>
    </row>
    <row r="230" spans="1:25" ht="25.5" x14ac:dyDescent="0.25">
      <c r="A230" s="4" t="s">
        <v>15955</v>
      </c>
      <c r="B230" s="4" t="s">
        <v>15942</v>
      </c>
      <c r="C230" s="4" t="s">
        <v>2037</v>
      </c>
      <c r="D230" s="1" t="s">
        <v>2038</v>
      </c>
      <c r="E230" s="5" t="s">
        <v>216</v>
      </c>
      <c r="F230" s="5" t="s">
        <v>216</v>
      </c>
      <c r="G230" s="5" t="s">
        <v>216</v>
      </c>
      <c r="H230" s="5" t="s">
        <v>216</v>
      </c>
      <c r="I230" s="5" t="s">
        <v>216</v>
      </c>
      <c r="J230" s="5">
        <v>0.2</v>
      </c>
      <c r="K230" s="5" t="s">
        <v>216</v>
      </c>
      <c r="L230" s="5" t="s">
        <v>216</v>
      </c>
      <c r="M230" s="5" t="s">
        <v>216</v>
      </c>
      <c r="N230" s="5" t="s">
        <v>216</v>
      </c>
      <c r="O230" s="5" t="s">
        <v>216</v>
      </c>
      <c r="P230" s="5" t="s">
        <v>216</v>
      </c>
      <c r="Q230" s="5" t="s">
        <v>216</v>
      </c>
      <c r="R230" s="5" t="s">
        <v>216</v>
      </c>
      <c r="S230" s="5">
        <v>0.2</v>
      </c>
      <c r="T230" s="5">
        <v>0.2</v>
      </c>
      <c r="U230" s="5">
        <v>0.2</v>
      </c>
      <c r="V230" s="5">
        <v>0.2</v>
      </c>
      <c r="W230" s="5">
        <v>0.2</v>
      </c>
      <c r="X230" s="5">
        <v>0.22</v>
      </c>
      <c r="Y230" s="5">
        <v>0.23</v>
      </c>
    </row>
    <row r="231" spans="1:25" ht="25.5" x14ac:dyDescent="0.25">
      <c r="A231" s="4" t="s">
        <v>15956</v>
      </c>
      <c r="B231" s="4" t="s">
        <v>15942</v>
      </c>
      <c r="C231" s="4" t="s">
        <v>2040</v>
      </c>
      <c r="D231" s="1" t="s">
        <v>2041</v>
      </c>
      <c r="E231" s="5" t="s">
        <v>216</v>
      </c>
      <c r="F231" s="5" t="s">
        <v>216</v>
      </c>
      <c r="G231" s="5" t="s">
        <v>216</v>
      </c>
      <c r="H231" s="5" t="s">
        <v>216</v>
      </c>
      <c r="I231" s="5" t="s">
        <v>216</v>
      </c>
      <c r="J231" s="5">
        <v>0.2</v>
      </c>
      <c r="K231" s="5" t="s">
        <v>216</v>
      </c>
      <c r="L231" s="5" t="s">
        <v>216</v>
      </c>
      <c r="M231" s="5" t="s">
        <v>216</v>
      </c>
      <c r="N231" s="5" t="s">
        <v>216</v>
      </c>
      <c r="O231" s="5" t="s">
        <v>216</v>
      </c>
      <c r="P231" s="5" t="s">
        <v>216</v>
      </c>
      <c r="Q231" s="5" t="s">
        <v>216</v>
      </c>
      <c r="R231" s="5" t="s">
        <v>216</v>
      </c>
      <c r="S231" s="5">
        <v>0.2</v>
      </c>
      <c r="T231" s="5">
        <v>0.2</v>
      </c>
      <c r="U231" s="5">
        <v>0.2</v>
      </c>
      <c r="V231" s="5">
        <v>0.2</v>
      </c>
      <c r="W231" s="5">
        <v>0.2</v>
      </c>
      <c r="X231" s="5">
        <v>0.22</v>
      </c>
      <c r="Y231" s="5">
        <v>0.23</v>
      </c>
    </row>
    <row r="232" spans="1:25" ht="25.5" x14ac:dyDescent="0.25">
      <c r="A232" s="4" t="s">
        <v>15957</v>
      </c>
      <c r="B232" s="4" t="s">
        <v>15942</v>
      </c>
      <c r="C232" s="4" t="s">
        <v>2043</v>
      </c>
      <c r="D232" s="1" t="s">
        <v>2044</v>
      </c>
      <c r="E232" s="5" t="s">
        <v>216</v>
      </c>
      <c r="F232" s="5" t="s">
        <v>216</v>
      </c>
      <c r="G232" s="5" t="s">
        <v>216</v>
      </c>
      <c r="H232" s="5" t="s">
        <v>216</v>
      </c>
      <c r="I232" s="5" t="s">
        <v>216</v>
      </c>
      <c r="J232" s="5">
        <v>0.2</v>
      </c>
      <c r="K232" s="5" t="s">
        <v>216</v>
      </c>
      <c r="L232" s="5" t="s">
        <v>216</v>
      </c>
      <c r="M232" s="5" t="s">
        <v>216</v>
      </c>
      <c r="N232" s="5" t="s">
        <v>216</v>
      </c>
      <c r="O232" s="5" t="s">
        <v>216</v>
      </c>
      <c r="P232" s="5" t="s">
        <v>216</v>
      </c>
      <c r="Q232" s="5" t="s">
        <v>216</v>
      </c>
      <c r="R232" s="5" t="s">
        <v>216</v>
      </c>
      <c r="S232" s="5">
        <v>0.2</v>
      </c>
      <c r="T232" s="5">
        <v>0.2</v>
      </c>
      <c r="U232" s="5">
        <v>0.2</v>
      </c>
      <c r="V232" s="5">
        <v>0.2</v>
      </c>
      <c r="W232" s="5">
        <v>0.2</v>
      </c>
      <c r="X232" s="5">
        <v>0.22</v>
      </c>
      <c r="Y232" s="5">
        <v>0.23</v>
      </c>
    </row>
    <row r="233" spans="1:25" ht="25.5" x14ac:dyDescent="0.25">
      <c r="A233" s="4" t="s">
        <v>15958</v>
      </c>
      <c r="B233" s="4" t="s">
        <v>15942</v>
      </c>
      <c r="C233" s="4" t="s">
        <v>2046</v>
      </c>
      <c r="D233" s="1" t="s">
        <v>2047</v>
      </c>
      <c r="E233" s="5" t="s">
        <v>216</v>
      </c>
      <c r="F233" s="5" t="s">
        <v>216</v>
      </c>
      <c r="G233" s="5" t="s">
        <v>216</v>
      </c>
      <c r="H233" s="5" t="s">
        <v>216</v>
      </c>
      <c r="I233" s="5" t="s">
        <v>216</v>
      </c>
      <c r="J233" s="5">
        <v>0.2</v>
      </c>
      <c r="K233" s="5" t="s">
        <v>216</v>
      </c>
      <c r="L233" s="5" t="s">
        <v>216</v>
      </c>
      <c r="M233" s="5" t="s">
        <v>216</v>
      </c>
      <c r="N233" s="5" t="s">
        <v>216</v>
      </c>
      <c r="O233" s="5" t="s">
        <v>216</v>
      </c>
      <c r="P233" s="5" t="s">
        <v>216</v>
      </c>
      <c r="Q233" s="5" t="s">
        <v>216</v>
      </c>
      <c r="R233" s="5" t="s">
        <v>216</v>
      </c>
      <c r="S233" s="5">
        <v>0.2</v>
      </c>
      <c r="T233" s="5">
        <v>0.2</v>
      </c>
      <c r="U233" s="5">
        <v>0.2</v>
      </c>
      <c r="V233" s="5">
        <v>0.2</v>
      </c>
      <c r="W233" s="5">
        <v>0.2</v>
      </c>
      <c r="X233" s="5">
        <v>0.22</v>
      </c>
      <c r="Y233" s="5">
        <v>0.23</v>
      </c>
    </row>
    <row r="234" spans="1:25" x14ac:dyDescent="0.25">
      <c r="A234" s="4" t="s">
        <v>15959</v>
      </c>
      <c r="B234" s="4" t="s">
        <v>15942</v>
      </c>
      <c r="C234" s="4" t="s">
        <v>2049</v>
      </c>
      <c r="D234" s="1" t="s">
        <v>9167</v>
      </c>
      <c r="E234" s="5" t="s">
        <v>216</v>
      </c>
      <c r="F234" s="5" t="s">
        <v>216</v>
      </c>
      <c r="G234" s="5" t="s">
        <v>216</v>
      </c>
      <c r="H234" s="5" t="s">
        <v>216</v>
      </c>
      <c r="I234" s="5" t="s">
        <v>216</v>
      </c>
      <c r="J234" s="5">
        <v>0.2</v>
      </c>
      <c r="K234" s="5" t="s">
        <v>216</v>
      </c>
      <c r="L234" s="5" t="s">
        <v>216</v>
      </c>
      <c r="M234" s="5" t="s">
        <v>216</v>
      </c>
      <c r="N234" s="5" t="s">
        <v>216</v>
      </c>
      <c r="O234" s="5" t="s">
        <v>216</v>
      </c>
      <c r="P234" s="5" t="s">
        <v>216</v>
      </c>
      <c r="Q234" s="5" t="s">
        <v>216</v>
      </c>
      <c r="R234" s="5" t="s">
        <v>216</v>
      </c>
      <c r="S234" s="5">
        <v>0.2</v>
      </c>
      <c r="T234" s="5">
        <v>0.2</v>
      </c>
      <c r="U234" s="5">
        <v>0.2</v>
      </c>
      <c r="V234" s="5">
        <v>0.2</v>
      </c>
      <c r="W234" s="5">
        <v>0.2</v>
      </c>
      <c r="X234" s="5">
        <v>0.22</v>
      </c>
      <c r="Y234" s="5">
        <v>0.23</v>
      </c>
    </row>
    <row r="235" spans="1:25" ht="25.5" x14ac:dyDescent="0.25">
      <c r="A235" s="4" t="s">
        <v>15960</v>
      </c>
      <c r="B235" s="4" t="s">
        <v>15942</v>
      </c>
      <c r="C235" s="4" t="s">
        <v>9169</v>
      </c>
      <c r="D235" s="1" t="s">
        <v>9170</v>
      </c>
      <c r="E235" s="5" t="s">
        <v>216</v>
      </c>
      <c r="F235" s="5" t="s">
        <v>216</v>
      </c>
      <c r="G235" s="5" t="s">
        <v>216</v>
      </c>
      <c r="H235" s="5" t="s">
        <v>216</v>
      </c>
      <c r="I235" s="5" t="s">
        <v>216</v>
      </c>
      <c r="J235" s="5">
        <v>0.2</v>
      </c>
      <c r="K235" s="5" t="s">
        <v>216</v>
      </c>
      <c r="L235" s="5" t="s">
        <v>216</v>
      </c>
      <c r="M235" s="5" t="s">
        <v>216</v>
      </c>
      <c r="N235" s="5" t="s">
        <v>216</v>
      </c>
      <c r="O235" s="5" t="s">
        <v>216</v>
      </c>
      <c r="P235" s="5" t="s">
        <v>216</v>
      </c>
      <c r="Q235" s="5" t="s">
        <v>216</v>
      </c>
      <c r="R235" s="5" t="s">
        <v>216</v>
      </c>
      <c r="S235" s="5">
        <v>0.2</v>
      </c>
      <c r="T235" s="5">
        <v>0.2</v>
      </c>
      <c r="U235" s="5">
        <v>0.2</v>
      </c>
      <c r="V235" s="5">
        <v>0.2</v>
      </c>
      <c r="W235" s="5">
        <v>0.2</v>
      </c>
      <c r="X235" s="5">
        <v>0.22</v>
      </c>
      <c r="Y235" s="5">
        <v>0.23</v>
      </c>
    </row>
    <row r="236" spans="1:25" ht="25.5" x14ac:dyDescent="0.25">
      <c r="A236" s="4" t="s">
        <v>15961</v>
      </c>
      <c r="B236" s="4" t="s">
        <v>15942</v>
      </c>
      <c r="C236" s="4" t="s">
        <v>2052</v>
      </c>
      <c r="D236" s="1" t="s">
        <v>2053</v>
      </c>
      <c r="E236" s="5" t="s">
        <v>216</v>
      </c>
      <c r="F236" s="5" t="s">
        <v>216</v>
      </c>
      <c r="G236" s="5" t="s">
        <v>216</v>
      </c>
      <c r="H236" s="5" t="s">
        <v>216</v>
      </c>
      <c r="I236" s="5" t="s">
        <v>216</v>
      </c>
      <c r="J236" s="5">
        <v>0.2</v>
      </c>
      <c r="K236" s="5" t="s">
        <v>216</v>
      </c>
      <c r="L236" s="5" t="s">
        <v>216</v>
      </c>
      <c r="M236" s="5" t="s">
        <v>216</v>
      </c>
      <c r="N236" s="5" t="s">
        <v>216</v>
      </c>
      <c r="O236" s="5" t="s">
        <v>216</v>
      </c>
      <c r="P236" s="5" t="s">
        <v>216</v>
      </c>
      <c r="Q236" s="5" t="s">
        <v>216</v>
      </c>
      <c r="R236" s="5" t="s">
        <v>216</v>
      </c>
      <c r="S236" s="5">
        <v>0.2</v>
      </c>
      <c r="T236" s="5">
        <v>0.2</v>
      </c>
      <c r="U236" s="5">
        <v>0.2</v>
      </c>
      <c r="V236" s="5">
        <v>0.2</v>
      </c>
      <c r="W236" s="5">
        <v>0.2</v>
      </c>
      <c r="X236" s="5">
        <v>0.22</v>
      </c>
      <c r="Y236" s="5">
        <v>0.23</v>
      </c>
    </row>
    <row r="237" spans="1:25" ht="25.5" x14ac:dyDescent="0.25">
      <c r="A237" s="4" t="s">
        <v>15962</v>
      </c>
      <c r="B237" s="4" t="s">
        <v>15942</v>
      </c>
      <c r="C237" s="4" t="s">
        <v>2055</v>
      </c>
      <c r="D237" s="1" t="s">
        <v>2056</v>
      </c>
      <c r="E237" s="5" t="s">
        <v>216</v>
      </c>
      <c r="F237" s="5" t="s">
        <v>216</v>
      </c>
      <c r="G237" s="5" t="s">
        <v>216</v>
      </c>
      <c r="H237" s="5" t="s">
        <v>216</v>
      </c>
      <c r="I237" s="5" t="s">
        <v>216</v>
      </c>
      <c r="J237" s="5">
        <v>0.2</v>
      </c>
      <c r="K237" s="5" t="s">
        <v>216</v>
      </c>
      <c r="L237" s="5" t="s">
        <v>216</v>
      </c>
      <c r="M237" s="5" t="s">
        <v>216</v>
      </c>
      <c r="N237" s="5" t="s">
        <v>216</v>
      </c>
      <c r="O237" s="5" t="s">
        <v>216</v>
      </c>
      <c r="P237" s="5" t="s">
        <v>216</v>
      </c>
      <c r="Q237" s="5" t="s">
        <v>216</v>
      </c>
      <c r="R237" s="5" t="s">
        <v>216</v>
      </c>
      <c r="S237" s="5">
        <v>0.2</v>
      </c>
      <c r="T237" s="5">
        <v>0.2</v>
      </c>
      <c r="U237" s="5">
        <v>0.2</v>
      </c>
      <c r="V237" s="5">
        <v>0.2</v>
      </c>
      <c r="W237" s="5">
        <v>0.2</v>
      </c>
      <c r="X237" s="5">
        <v>0.22</v>
      </c>
      <c r="Y237" s="5">
        <v>0.23</v>
      </c>
    </row>
    <row r="238" spans="1:25" ht="25.5" x14ac:dyDescent="0.25">
      <c r="A238" s="4" t="s">
        <v>15963</v>
      </c>
      <c r="B238" s="4" t="s">
        <v>15942</v>
      </c>
      <c r="C238" s="4" t="s">
        <v>2058</v>
      </c>
      <c r="D238" s="1" t="s">
        <v>2059</v>
      </c>
      <c r="E238" s="5" t="s">
        <v>216</v>
      </c>
      <c r="F238" s="5" t="s">
        <v>216</v>
      </c>
      <c r="G238" s="5" t="s">
        <v>216</v>
      </c>
      <c r="H238" s="5" t="s">
        <v>216</v>
      </c>
      <c r="I238" s="5" t="s">
        <v>216</v>
      </c>
      <c r="J238" s="5">
        <v>0.2</v>
      </c>
      <c r="K238" s="5" t="s">
        <v>216</v>
      </c>
      <c r="L238" s="5" t="s">
        <v>216</v>
      </c>
      <c r="M238" s="5" t="s">
        <v>216</v>
      </c>
      <c r="N238" s="5" t="s">
        <v>216</v>
      </c>
      <c r="O238" s="5" t="s">
        <v>216</v>
      </c>
      <c r="P238" s="5" t="s">
        <v>216</v>
      </c>
      <c r="Q238" s="5" t="s">
        <v>216</v>
      </c>
      <c r="R238" s="5" t="s">
        <v>216</v>
      </c>
      <c r="S238" s="5">
        <v>0.2</v>
      </c>
      <c r="T238" s="5">
        <v>0.2</v>
      </c>
      <c r="U238" s="5">
        <v>0.2</v>
      </c>
      <c r="V238" s="5">
        <v>0.2</v>
      </c>
      <c r="W238" s="5">
        <v>0.2</v>
      </c>
      <c r="X238" s="5">
        <v>0.22</v>
      </c>
      <c r="Y238" s="5">
        <v>0.23</v>
      </c>
    </row>
    <row r="239" spans="1:25" ht="25.5" x14ac:dyDescent="0.25">
      <c r="A239" s="4" t="s">
        <v>15964</v>
      </c>
      <c r="B239" s="4" t="s">
        <v>15942</v>
      </c>
      <c r="C239" s="4" t="s">
        <v>2061</v>
      </c>
      <c r="D239" s="1" t="s">
        <v>2062</v>
      </c>
      <c r="E239" s="5" t="s">
        <v>216</v>
      </c>
      <c r="F239" s="5" t="s">
        <v>216</v>
      </c>
      <c r="G239" s="5" t="s">
        <v>216</v>
      </c>
      <c r="H239" s="5" t="s">
        <v>216</v>
      </c>
      <c r="I239" s="5" t="s">
        <v>216</v>
      </c>
      <c r="J239" s="5">
        <v>0.2</v>
      </c>
      <c r="K239" s="5" t="s">
        <v>216</v>
      </c>
      <c r="L239" s="5" t="s">
        <v>216</v>
      </c>
      <c r="M239" s="5" t="s">
        <v>216</v>
      </c>
      <c r="N239" s="5" t="s">
        <v>216</v>
      </c>
      <c r="O239" s="5" t="s">
        <v>216</v>
      </c>
      <c r="P239" s="5" t="s">
        <v>216</v>
      </c>
      <c r="Q239" s="5" t="s">
        <v>216</v>
      </c>
      <c r="R239" s="5" t="s">
        <v>216</v>
      </c>
      <c r="S239" s="5">
        <v>0.2</v>
      </c>
      <c r="T239" s="5">
        <v>0.2</v>
      </c>
      <c r="U239" s="5">
        <v>0.2</v>
      </c>
      <c r="V239" s="5">
        <v>0.2</v>
      </c>
      <c r="W239" s="5">
        <v>0.2</v>
      </c>
      <c r="X239" s="5">
        <v>0.22</v>
      </c>
      <c r="Y239" s="5">
        <v>0.23</v>
      </c>
    </row>
    <row r="240" spans="1:25" ht="25.5" x14ac:dyDescent="0.25">
      <c r="A240" s="4" t="s">
        <v>15965</v>
      </c>
      <c r="B240" s="4" t="s">
        <v>15942</v>
      </c>
      <c r="C240" s="4" t="s">
        <v>2064</v>
      </c>
      <c r="D240" s="1" t="s">
        <v>9176</v>
      </c>
      <c r="E240" s="5" t="s">
        <v>216</v>
      </c>
      <c r="F240" s="5" t="s">
        <v>216</v>
      </c>
      <c r="G240" s="5" t="s">
        <v>216</v>
      </c>
      <c r="H240" s="5" t="s">
        <v>216</v>
      </c>
      <c r="I240" s="5" t="s">
        <v>216</v>
      </c>
      <c r="J240" s="5">
        <v>0.2</v>
      </c>
      <c r="K240" s="5" t="s">
        <v>216</v>
      </c>
      <c r="L240" s="5" t="s">
        <v>216</v>
      </c>
      <c r="M240" s="5" t="s">
        <v>216</v>
      </c>
      <c r="N240" s="5" t="s">
        <v>216</v>
      </c>
      <c r="O240" s="5" t="s">
        <v>216</v>
      </c>
      <c r="P240" s="5" t="s">
        <v>216</v>
      </c>
      <c r="Q240" s="5" t="s">
        <v>216</v>
      </c>
      <c r="R240" s="5" t="s">
        <v>216</v>
      </c>
      <c r="S240" s="5">
        <v>0.2</v>
      </c>
      <c r="T240" s="5">
        <v>0.2</v>
      </c>
      <c r="U240" s="5">
        <v>0.2</v>
      </c>
      <c r="V240" s="5">
        <v>0.2</v>
      </c>
      <c r="W240" s="5">
        <v>0.2</v>
      </c>
      <c r="X240" s="5">
        <v>0.22</v>
      </c>
      <c r="Y240" s="5">
        <v>0.23</v>
      </c>
    </row>
    <row r="241" spans="1:25" ht="25.5" x14ac:dyDescent="0.25">
      <c r="A241" s="4" t="s">
        <v>15966</v>
      </c>
      <c r="B241" s="4" t="s">
        <v>15942</v>
      </c>
      <c r="C241" s="4" t="s">
        <v>2067</v>
      </c>
      <c r="D241" s="1" t="s">
        <v>9178</v>
      </c>
      <c r="E241" s="5" t="s">
        <v>216</v>
      </c>
      <c r="F241" s="5" t="s">
        <v>216</v>
      </c>
      <c r="G241" s="5" t="s">
        <v>216</v>
      </c>
      <c r="H241" s="5" t="s">
        <v>216</v>
      </c>
      <c r="I241" s="5" t="s">
        <v>216</v>
      </c>
      <c r="J241" s="5">
        <v>0.2</v>
      </c>
      <c r="K241" s="5" t="s">
        <v>216</v>
      </c>
      <c r="L241" s="5" t="s">
        <v>216</v>
      </c>
      <c r="M241" s="5" t="s">
        <v>216</v>
      </c>
      <c r="N241" s="5" t="s">
        <v>216</v>
      </c>
      <c r="O241" s="5" t="s">
        <v>216</v>
      </c>
      <c r="P241" s="5" t="s">
        <v>216</v>
      </c>
      <c r="Q241" s="5" t="s">
        <v>216</v>
      </c>
      <c r="R241" s="5" t="s">
        <v>216</v>
      </c>
      <c r="S241" s="5">
        <v>0.2</v>
      </c>
      <c r="T241" s="5">
        <v>0.2</v>
      </c>
      <c r="U241" s="5">
        <v>0.2</v>
      </c>
      <c r="V241" s="5">
        <v>0.2</v>
      </c>
      <c r="W241" s="5">
        <v>0.2</v>
      </c>
      <c r="X241" s="5">
        <v>0.22</v>
      </c>
      <c r="Y241" s="5">
        <v>0.23</v>
      </c>
    </row>
    <row r="242" spans="1:25" x14ac:dyDescent="0.25">
      <c r="A242" s="4" t="s">
        <v>15967</v>
      </c>
      <c r="B242" s="4" t="s">
        <v>15942</v>
      </c>
      <c r="C242" s="4" t="s">
        <v>2070</v>
      </c>
      <c r="D242" s="1" t="s">
        <v>9180</v>
      </c>
      <c r="E242" s="5" t="s">
        <v>216</v>
      </c>
      <c r="F242" s="5" t="s">
        <v>216</v>
      </c>
      <c r="G242" s="5" t="s">
        <v>216</v>
      </c>
      <c r="H242" s="5" t="s">
        <v>216</v>
      </c>
      <c r="I242" s="5" t="s">
        <v>216</v>
      </c>
      <c r="J242" s="5">
        <v>0.2</v>
      </c>
      <c r="K242" s="5" t="s">
        <v>216</v>
      </c>
      <c r="L242" s="5" t="s">
        <v>216</v>
      </c>
      <c r="M242" s="5" t="s">
        <v>216</v>
      </c>
      <c r="N242" s="5" t="s">
        <v>216</v>
      </c>
      <c r="O242" s="5" t="s">
        <v>216</v>
      </c>
      <c r="P242" s="5" t="s">
        <v>216</v>
      </c>
      <c r="Q242" s="5" t="s">
        <v>216</v>
      </c>
      <c r="R242" s="5" t="s">
        <v>216</v>
      </c>
      <c r="S242" s="5">
        <v>0.2</v>
      </c>
      <c r="T242" s="5">
        <v>0.2</v>
      </c>
      <c r="U242" s="5">
        <v>0.2</v>
      </c>
      <c r="V242" s="5">
        <v>0.2</v>
      </c>
      <c r="W242" s="5">
        <v>0.2</v>
      </c>
      <c r="X242" s="5">
        <v>0.22</v>
      </c>
      <c r="Y242" s="5">
        <v>0.23</v>
      </c>
    </row>
    <row r="243" spans="1:25" ht="25.5" x14ac:dyDescent="0.25">
      <c r="A243" s="4" t="s">
        <v>15968</v>
      </c>
      <c r="B243" s="4" t="s">
        <v>15942</v>
      </c>
      <c r="C243" s="4" t="s">
        <v>9182</v>
      </c>
      <c r="D243" s="1" t="s">
        <v>9183</v>
      </c>
      <c r="E243" s="5" t="s">
        <v>216</v>
      </c>
      <c r="F243" s="5" t="s">
        <v>216</v>
      </c>
      <c r="G243" s="5" t="s">
        <v>216</v>
      </c>
      <c r="H243" s="5" t="s">
        <v>216</v>
      </c>
      <c r="I243" s="5" t="s">
        <v>216</v>
      </c>
      <c r="J243" s="5">
        <v>0.2</v>
      </c>
      <c r="K243" s="5" t="s">
        <v>216</v>
      </c>
      <c r="L243" s="5" t="s">
        <v>216</v>
      </c>
      <c r="M243" s="5" t="s">
        <v>216</v>
      </c>
      <c r="N243" s="5" t="s">
        <v>216</v>
      </c>
      <c r="O243" s="5" t="s">
        <v>216</v>
      </c>
      <c r="P243" s="5" t="s">
        <v>216</v>
      </c>
      <c r="Q243" s="5" t="s">
        <v>216</v>
      </c>
      <c r="R243" s="5" t="s">
        <v>216</v>
      </c>
      <c r="S243" s="5">
        <v>0.2</v>
      </c>
      <c r="T243" s="5">
        <v>0.2</v>
      </c>
      <c r="U243" s="5">
        <v>0.2</v>
      </c>
      <c r="V243" s="5">
        <v>0.2</v>
      </c>
      <c r="W243" s="5">
        <v>0.2</v>
      </c>
      <c r="X243" s="5">
        <v>0.22</v>
      </c>
      <c r="Y243" s="5">
        <v>0.23</v>
      </c>
    </row>
    <row r="244" spans="1:25" ht="25.5" x14ac:dyDescent="0.25">
      <c r="A244" s="4" t="s">
        <v>15969</v>
      </c>
      <c r="B244" s="4" t="s">
        <v>15942</v>
      </c>
      <c r="C244" s="4" t="s">
        <v>2073</v>
      </c>
      <c r="D244" s="1" t="s">
        <v>2074</v>
      </c>
      <c r="E244" s="5" t="s">
        <v>216</v>
      </c>
      <c r="F244" s="5" t="s">
        <v>216</v>
      </c>
      <c r="G244" s="5" t="s">
        <v>216</v>
      </c>
      <c r="H244" s="5" t="s">
        <v>216</v>
      </c>
      <c r="I244" s="5" t="s">
        <v>216</v>
      </c>
      <c r="J244" s="5">
        <v>0.2</v>
      </c>
      <c r="K244" s="5" t="s">
        <v>216</v>
      </c>
      <c r="L244" s="5" t="s">
        <v>216</v>
      </c>
      <c r="M244" s="5" t="s">
        <v>216</v>
      </c>
      <c r="N244" s="5" t="s">
        <v>216</v>
      </c>
      <c r="O244" s="5" t="s">
        <v>216</v>
      </c>
      <c r="P244" s="5" t="s">
        <v>216</v>
      </c>
      <c r="Q244" s="5" t="s">
        <v>216</v>
      </c>
      <c r="R244" s="5" t="s">
        <v>216</v>
      </c>
      <c r="S244" s="5">
        <v>0.2</v>
      </c>
      <c r="T244" s="5">
        <v>0.2</v>
      </c>
      <c r="U244" s="5">
        <v>0.2</v>
      </c>
      <c r="V244" s="5">
        <v>0.2</v>
      </c>
      <c r="W244" s="5">
        <v>0.2</v>
      </c>
      <c r="X244" s="5">
        <v>0.22</v>
      </c>
      <c r="Y244" s="5">
        <v>0.23</v>
      </c>
    </row>
    <row r="245" spans="1:25" ht="25.5" x14ac:dyDescent="0.25">
      <c r="A245" s="4" t="s">
        <v>15970</v>
      </c>
      <c r="B245" s="4" t="s">
        <v>15942</v>
      </c>
      <c r="C245" s="4" t="s">
        <v>2076</v>
      </c>
      <c r="D245" s="1" t="s">
        <v>2077</v>
      </c>
      <c r="E245" s="5" t="s">
        <v>216</v>
      </c>
      <c r="F245" s="5" t="s">
        <v>216</v>
      </c>
      <c r="G245" s="5" t="s">
        <v>216</v>
      </c>
      <c r="H245" s="5" t="s">
        <v>216</v>
      </c>
      <c r="I245" s="5" t="s">
        <v>216</v>
      </c>
      <c r="J245" s="5">
        <v>0.2</v>
      </c>
      <c r="K245" s="5" t="s">
        <v>216</v>
      </c>
      <c r="L245" s="5" t="s">
        <v>216</v>
      </c>
      <c r="M245" s="5" t="s">
        <v>216</v>
      </c>
      <c r="N245" s="5" t="s">
        <v>216</v>
      </c>
      <c r="O245" s="5" t="s">
        <v>216</v>
      </c>
      <c r="P245" s="5" t="s">
        <v>216</v>
      </c>
      <c r="Q245" s="5" t="s">
        <v>216</v>
      </c>
      <c r="R245" s="5" t="s">
        <v>216</v>
      </c>
      <c r="S245" s="5">
        <v>0.2</v>
      </c>
      <c r="T245" s="5">
        <v>0.2</v>
      </c>
      <c r="U245" s="5">
        <v>0.2</v>
      </c>
      <c r="V245" s="5">
        <v>0.2</v>
      </c>
      <c r="W245" s="5">
        <v>0.2</v>
      </c>
      <c r="X245" s="5">
        <v>0.22</v>
      </c>
      <c r="Y245" s="5">
        <v>0.23</v>
      </c>
    </row>
    <row r="246" spans="1:25" ht="25.5" x14ac:dyDescent="0.25">
      <c r="A246" s="4" t="s">
        <v>15971</v>
      </c>
      <c r="B246" s="4" t="s">
        <v>15942</v>
      </c>
      <c r="C246" s="4" t="s">
        <v>2079</v>
      </c>
      <c r="D246" s="1" t="s">
        <v>2080</v>
      </c>
      <c r="E246" s="5" t="s">
        <v>216</v>
      </c>
      <c r="F246" s="5" t="s">
        <v>216</v>
      </c>
      <c r="G246" s="5" t="s">
        <v>216</v>
      </c>
      <c r="H246" s="5" t="s">
        <v>216</v>
      </c>
      <c r="I246" s="5" t="s">
        <v>216</v>
      </c>
      <c r="J246" s="5">
        <v>0.2</v>
      </c>
      <c r="K246" s="5" t="s">
        <v>216</v>
      </c>
      <c r="L246" s="5" t="s">
        <v>216</v>
      </c>
      <c r="M246" s="5" t="s">
        <v>216</v>
      </c>
      <c r="N246" s="5" t="s">
        <v>216</v>
      </c>
      <c r="O246" s="5" t="s">
        <v>216</v>
      </c>
      <c r="P246" s="5" t="s">
        <v>216</v>
      </c>
      <c r="Q246" s="5" t="s">
        <v>216</v>
      </c>
      <c r="R246" s="5" t="s">
        <v>216</v>
      </c>
      <c r="S246" s="5">
        <v>0.2</v>
      </c>
      <c r="T246" s="5">
        <v>0.2</v>
      </c>
      <c r="U246" s="5">
        <v>0.2</v>
      </c>
      <c r="V246" s="5">
        <v>0.2</v>
      </c>
      <c r="W246" s="5">
        <v>0.2</v>
      </c>
      <c r="X246" s="5">
        <v>0.22</v>
      </c>
      <c r="Y246" s="5">
        <v>0.23</v>
      </c>
    </row>
    <row r="247" spans="1:25" ht="25.5" x14ac:dyDescent="0.25">
      <c r="A247" s="4" t="s">
        <v>15972</v>
      </c>
      <c r="B247" s="4" t="s">
        <v>15942</v>
      </c>
      <c r="C247" s="4" t="s">
        <v>2082</v>
      </c>
      <c r="D247" s="1" t="s">
        <v>2083</v>
      </c>
      <c r="E247" s="5" t="s">
        <v>216</v>
      </c>
      <c r="F247" s="5" t="s">
        <v>216</v>
      </c>
      <c r="G247" s="5" t="s">
        <v>216</v>
      </c>
      <c r="H247" s="5" t="s">
        <v>216</v>
      </c>
      <c r="I247" s="5" t="s">
        <v>216</v>
      </c>
      <c r="J247" s="5">
        <v>0.2</v>
      </c>
      <c r="K247" s="5" t="s">
        <v>216</v>
      </c>
      <c r="L247" s="5" t="s">
        <v>216</v>
      </c>
      <c r="M247" s="5" t="s">
        <v>216</v>
      </c>
      <c r="N247" s="5" t="s">
        <v>216</v>
      </c>
      <c r="O247" s="5" t="s">
        <v>216</v>
      </c>
      <c r="P247" s="5" t="s">
        <v>216</v>
      </c>
      <c r="Q247" s="5" t="s">
        <v>216</v>
      </c>
      <c r="R247" s="5" t="s">
        <v>216</v>
      </c>
      <c r="S247" s="5">
        <v>0.2</v>
      </c>
      <c r="T247" s="5">
        <v>0.2</v>
      </c>
      <c r="U247" s="5">
        <v>0.2</v>
      </c>
      <c r="V247" s="5">
        <v>0.2</v>
      </c>
      <c r="W247" s="5">
        <v>0.2</v>
      </c>
      <c r="X247" s="5">
        <v>0.22</v>
      </c>
      <c r="Y247" s="5">
        <v>0.23</v>
      </c>
    </row>
    <row r="248" spans="1:25" ht="25.5" x14ac:dyDescent="0.25">
      <c r="A248" s="4" t="s">
        <v>15973</v>
      </c>
      <c r="B248" s="4" t="s">
        <v>15942</v>
      </c>
      <c r="C248" s="4" t="s">
        <v>2085</v>
      </c>
      <c r="D248" s="1" t="s">
        <v>2086</v>
      </c>
      <c r="E248" s="5" t="s">
        <v>216</v>
      </c>
      <c r="F248" s="5" t="s">
        <v>216</v>
      </c>
      <c r="G248" s="5" t="s">
        <v>216</v>
      </c>
      <c r="H248" s="5" t="s">
        <v>216</v>
      </c>
      <c r="I248" s="5" t="s">
        <v>216</v>
      </c>
      <c r="J248" s="5">
        <v>0.2</v>
      </c>
      <c r="K248" s="5" t="s">
        <v>216</v>
      </c>
      <c r="L248" s="5" t="s">
        <v>216</v>
      </c>
      <c r="M248" s="5" t="s">
        <v>216</v>
      </c>
      <c r="N248" s="5" t="s">
        <v>216</v>
      </c>
      <c r="O248" s="5" t="s">
        <v>216</v>
      </c>
      <c r="P248" s="5" t="s">
        <v>216</v>
      </c>
      <c r="Q248" s="5" t="s">
        <v>216</v>
      </c>
      <c r="R248" s="5" t="s">
        <v>216</v>
      </c>
      <c r="S248" s="5">
        <v>0.2</v>
      </c>
      <c r="T248" s="5">
        <v>0.2</v>
      </c>
      <c r="U248" s="5">
        <v>0.2</v>
      </c>
      <c r="V248" s="5">
        <v>0.2</v>
      </c>
      <c r="W248" s="5">
        <v>0.2</v>
      </c>
      <c r="X248" s="5">
        <v>0.22</v>
      </c>
      <c r="Y248" s="5">
        <v>0.23</v>
      </c>
    </row>
    <row r="249" spans="1:25" ht="25.5" x14ac:dyDescent="0.25">
      <c r="A249" s="4" t="s">
        <v>15974</v>
      </c>
      <c r="B249" s="4" t="s">
        <v>15942</v>
      </c>
      <c r="C249" s="4" t="s">
        <v>2088</v>
      </c>
      <c r="D249" s="1" t="s">
        <v>2089</v>
      </c>
      <c r="E249" s="5" t="s">
        <v>216</v>
      </c>
      <c r="F249" s="5" t="s">
        <v>216</v>
      </c>
      <c r="G249" s="5" t="s">
        <v>216</v>
      </c>
      <c r="H249" s="5" t="s">
        <v>216</v>
      </c>
      <c r="I249" s="5" t="s">
        <v>216</v>
      </c>
      <c r="J249" s="5">
        <v>0.2</v>
      </c>
      <c r="K249" s="5" t="s">
        <v>216</v>
      </c>
      <c r="L249" s="5" t="s">
        <v>216</v>
      </c>
      <c r="M249" s="5" t="s">
        <v>216</v>
      </c>
      <c r="N249" s="5" t="s">
        <v>216</v>
      </c>
      <c r="O249" s="5" t="s">
        <v>216</v>
      </c>
      <c r="P249" s="5" t="s">
        <v>216</v>
      </c>
      <c r="Q249" s="5" t="s">
        <v>216</v>
      </c>
      <c r="R249" s="5" t="s">
        <v>216</v>
      </c>
      <c r="S249" s="5">
        <v>0.2</v>
      </c>
      <c r="T249" s="5">
        <v>0.2</v>
      </c>
      <c r="U249" s="5">
        <v>0.2</v>
      </c>
      <c r="V249" s="5">
        <v>0.2</v>
      </c>
      <c r="W249" s="5">
        <v>0.2</v>
      </c>
      <c r="X249" s="5">
        <v>0.22</v>
      </c>
      <c r="Y249" s="5">
        <v>0.23</v>
      </c>
    </row>
    <row r="250" spans="1:25" ht="25.5" x14ac:dyDescent="0.25">
      <c r="A250" s="4" t="s">
        <v>15975</v>
      </c>
      <c r="B250" s="4" t="s">
        <v>15942</v>
      </c>
      <c r="C250" s="4" t="s">
        <v>2091</v>
      </c>
      <c r="D250" s="1" t="s">
        <v>2092</v>
      </c>
      <c r="E250" s="5" t="s">
        <v>216</v>
      </c>
      <c r="F250" s="5" t="s">
        <v>216</v>
      </c>
      <c r="G250" s="5" t="s">
        <v>216</v>
      </c>
      <c r="H250" s="5" t="s">
        <v>216</v>
      </c>
      <c r="I250" s="5" t="s">
        <v>216</v>
      </c>
      <c r="J250" s="5">
        <v>0.2</v>
      </c>
      <c r="K250" s="5" t="s">
        <v>216</v>
      </c>
      <c r="L250" s="5" t="s">
        <v>216</v>
      </c>
      <c r="M250" s="5" t="s">
        <v>216</v>
      </c>
      <c r="N250" s="5" t="s">
        <v>216</v>
      </c>
      <c r="O250" s="5" t="s">
        <v>216</v>
      </c>
      <c r="P250" s="5" t="s">
        <v>216</v>
      </c>
      <c r="Q250" s="5" t="s">
        <v>216</v>
      </c>
      <c r="R250" s="5" t="s">
        <v>216</v>
      </c>
      <c r="S250" s="5">
        <v>0.2</v>
      </c>
      <c r="T250" s="5">
        <v>0.2</v>
      </c>
      <c r="U250" s="5">
        <v>0.2</v>
      </c>
      <c r="V250" s="5">
        <v>0.2</v>
      </c>
      <c r="W250" s="5">
        <v>0.2</v>
      </c>
      <c r="X250" s="5">
        <v>0.22</v>
      </c>
      <c r="Y250" s="5">
        <v>0.23</v>
      </c>
    </row>
    <row r="251" spans="1:25" ht="25.5" x14ac:dyDescent="0.25">
      <c r="A251" s="4" t="s">
        <v>15976</v>
      </c>
      <c r="B251" s="4" t="s">
        <v>15942</v>
      </c>
      <c r="C251" s="4" t="s">
        <v>2094</v>
      </c>
      <c r="D251" s="1" t="s">
        <v>2095</v>
      </c>
      <c r="E251" s="5" t="s">
        <v>216</v>
      </c>
      <c r="F251" s="5" t="s">
        <v>216</v>
      </c>
      <c r="G251" s="5" t="s">
        <v>216</v>
      </c>
      <c r="H251" s="5" t="s">
        <v>216</v>
      </c>
      <c r="I251" s="5" t="s">
        <v>216</v>
      </c>
      <c r="J251" s="5">
        <v>0.2</v>
      </c>
      <c r="K251" s="5" t="s">
        <v>216</v>
      </c>
      <c r="L251" s="5" t="s">
        <v>216</v>
      </c>
      <c r="M251" s="5" t="s">
        <v>216</v>
      </c>
      <c r="N251" s="5" t="s">
        <v>216</v>
      </c>
      <c r="O251" s="5" t="s">
        <v>216</v>
      </c>
      <c r="P251" s="5" t="s">
        <v>216</v>
      </c>
      <c r="Q251" s="5" t="s">
        <v>216</v>
      </c>
      <c r="R251" s="5" t="s">
        <v>216</v>
      </c>
      <c r="S251" s="5">
        <v>0.2</v>
      </c>
      <c r="T251" s="5">
        <v>0.2</v>
      </c>
      <c r="U251" s="5">
        <v>0.2</v>
      </c>
      <c r="V251" s="5">
        <v>0.2</v>
      </c>
      <c r="W251" s="5">
        <v>0.2</v>
      </c>
      <c r="X251" s="5">
        <v>0.22</v>
      </c>
      <c r="Y251" s="5">
        <v>0.23</v>
      </c>
    </row>
    <row r="252" spans="1:25" ht="25.5" x14ac:dyDescent="0.25">
      <c r="A252" s="4" t="s">
        <v>15977</v>
      </c>
      <c r="B252" s="4" t="s">
        <v>15942</v>
      </c>
      <c r="C252" s="4" t="s">
        <v>2097</v>
      </c>
      <c r="D252" s="1" t="s">
        <v>9193</v>
      </c>
      <c r="E252" s="5" t="s">
        <v>216</v>
      </c>
      <c r="F252" s="5" t="s">
        <v>216</v>
      </c>
      <c r="G252" s="5" t="s">
        <v>216</v>
      </c>
      <c r="H252" s="5" t="s">
        <v>216</v>
      </c>
      <c r="I252" s="5" t="s">
        <v>216</v>
      </c>
      <c r="J252" s="5">
        <v>0.2</v>
      </c>
      <c r="K252" s="5" t="s">
        <v>216</v>
      </c>
      <c r="L252" s="5" t="s">
        <v>216</v>
      </c>
      <c r="M252" s="5" t="s">
        <v>216</v>
      </c>
      <c r="N252" s="5" t="s">
        <v>216</v>
      </c>
      <c r="O252" s="5" t="s">
        <v>216</v>
      </c>
      <c r="P252" s="5" t="s">
        <v>216</v>
      </c>
      <c r="Q252" s="5" t="s">
        <v>216</v>
      </c>
      <c r="R252" s="5" t="s">
        <v>216</v>
      </c>
      <c r="S252" s="5">
        <v>0.2</v>
      </c>
      <c r="T252" s="5">
        <v>0.2</v>
      </c>
      <c r="U252" s="5">
        <v>0.2</v>
      </c>
      <c r="V252" s="5">
        <v>0.2</v>
      </c>
      <c r="W252" s="5">
        <v>0.2</v>
      </c>
      <c r="X252" s="5">
        <v>0.22</v>
      </c>
      <c r="Y252" s="5">
        <v>0.23</v>
      </c>
    </row>
    <row r="253" spans="1:25" ht="25.5" x14ac:dyDescent="0.25">
      <c r="A253" s="4" t="s">
        <v>15978</v>
      </c>
      <c r="B253" s="4" t="s">
        <v>15942</v>
      </c>
      <c r="C253" s="4" t="s">
        <v>2100</v>
      </c>
      <c r="D253" s="1" t="s">
        <v>2101</v>
      </c>
      <c r="E253" s="5" t="s">
        <v>216</v>
      </c>
      <c r="F253" s="5" t="s">
        <v>216</v>
      </c>
      <c r="G253" s="5" t="s">
        <v>216</v>
      </c>
      <c r="H253" s="5" t="s">
        <v>216</v>
      </c>
      <c r="I253" s="5" t="s">
        <v>216</v>
      </c>
      <c r="J253" s="5">
        <v>0.2</v>
      </c>
      <c r="K253" s="5" t="s">
        <v>216</v>
      </c>
      <c r="L253" s="5" t="s">
        <v>216</v>
      </c>
      <c r="M253" s="5" t="s">
        <v>216</v>
      </c>
      <c r="N253" s="5" t="s">
        <v>216</v>
      </c>
      <c r="O253" s="5" t="s">
        <v>216</v>
      </c>
      <c r="P253" s="5" t="s">
        <v>216</v>
      </c>
      <c r="Q253" s="5" t="s">
        <v>216</v>
      </c>
      <c r="R253" s="5" t="s">
        <v>216</v>
      </c>
      <c r="S253" s="5">
        <v>0.2</v>
      </c>
      <c r="T253" s="5">
        <v>0.2</v>
      </c>
      <c r="U253" s="5">
        <v>0.2</v>
      </c>
      <c r="V253" s="5">
        <v>0.2</v>
      </c>
      <c r="W253" s="5">
        <v>0.2</v>
      </c>
      <c r="X253" s="5">
        <v>0.22</v>
      </c>
      <c r="Y253" s="5">
        <v>0.23</v>
      </c>
    </row>
    <row r="254" spans="1:25" ht="25.5" x14ac:dyDescent="0.25">
      <c r="A254" s="4" t="s">
        <v>15979</v>
      </c>
      <c r="B254" s="4" t="s">
        <v>15942</v>
      </c>
      <c r="C254" s="4" t="s">
        <v>2103</v>
      </c>
      <c r="D254" s="1" t="s">
        <v>2104</v>
      </c>
      <c r="E254" s="5" t="s">
        <v>216</v>
      </c>
      <c r="F254" s="5" t="s">
        <v>216</v>
      </c>
      <c r="G254" s="5" t="s">
        <v>216</v>
      </c>
      <c r="H254" s="5" t="s">
        <v>216</v>
      </c>
      <c r="I254" s="5" t="s">
        <v>216</v>
      </c>
      <c r="J254" s="5">
        <v>0.2</v>
      </c>
      <c r="K254" s="5" t="s">
        <v>216</v>
      </c>
      <c r="L254" s="5" t="s">
        <v>216</v>
      </c>
      <c r="M254" s="5" t="s">
        <v>216</v>
      </c>
      <c r="N254" s="5" t="s">
        <v>216</v>
      </c>
      <c r="O254" s="5" t="s">
        <v>216</v>
      </c>
      <c r="P254" s="5" t="s">
        <v>216</v>
      </c>
      <c r="Q254" s="5" t="s">
        <v>216</v>
      </c>
      <c r="R254" s="5" t="s">
        <v>216</v>
      </c>
      <c r="S254" s="5">
        <v>0.2</v>
      </c>
      <c r="T254" s="5">
        <v>0.2</v>
      </c>
      <c r="U254" s="5">
        <v>0.2</v>
      </c>
      <c r="V254" s="5">
        <v>0.2</v>
      </c>
      <c r="W254" s="5">
        <v>0.2</v>
      </c>
      <c r="X254" s="5">
        <v>0.22</v>
      </c>
      <c r="Y254" s="5">
        <v>0.23</v>
      </c>
    </row>
    <row r="255" spans="1:25" ht="25.5" x14ac:dyDescent="0.25">
      <c r="A255" s="4" t="s">
        <v>15980</v>
      </c>
      <c r="B255" s="4" t="s">
        <v>15942</v>
      </c>
      <c r="C255" s="4" t="s">
        <v>2106</v>
      </c>
      <c r="D255" s="1" t="s">
        <v>2107</v>
      </c>
      <c r="E255" s="5" t="s">
        <v>216</v>
      </c>
      <c r="F255" s="5" t="s">
        <v>216</v>
      </c>
      <c r="G255" s="5" t="s">
        <v>216</v>
      </c>
      <c r="H255" s="5" t="s">
        <v>216</v>
      </c>
      <c r="I255" s="5" t="s">
        <v>216</v>
      </c>
      <c r="J255" s="5">
        <v>0.2</v>
      </c>
      <c r="K255" s="5" t="s">
        <v>216</v>
      </c>
      <c r="L255" s="5" t="s">
        <v>216</v>
      </c>
      <c r="M255" s="5" t="s">
        <v>216</v>
      </c>
      <c r="N255" s="5" t="s">
        <v>216</v>
      </c>
      <c r="O255" s="5" t="s">
        <v>216</v>
      </c>
      <c r="P255" s="5" t="s">
        <v>216</v>
      </c>
      <c r="Q255" s="5" t="s">
        <v>216</v>
      </c>
      <c r="R255" s="5" t="s">
        <v>216</v>
      </c>
      <c r="S255" s="5">
        <v>0.2</v>
      </c>
      <c r="T255" s="5">
        <v>0.2</v>
      </c>
      <c r="U255" s="5">
        <v>0.2</v>
      </c>
      <c r="V255" s="5">
        <v>0.2</v>
      </c>
      <c r="W255" s="5">
        <v>0.2</v>
      </c>
      <c r="X255" s="5">
        <v>0.22</v>
      </c>
      <c r="Y255" s="5">
        <v>0.23</v>
      </c>
    </row>
    <row r="256" spans="1:25" ht="25.5" x14ac:dyDescent="0.25">
      <c r="A256" s="4" t="s">
        <v>15981</v>
      </c>
      <c r="B256" s="4" t="s">
        <v>15942</v>
      </c>
      <c r="C256" s="4" t="s">
        <v>2109</v>
      </c>
      <c r="D256" s="1" t="s">
        <v>2110</v>
      </c>
      <c r="E256" s="5" t="s">
        <v>216</v>
      </c>
      <c r="F256" s="5" t="s">
        <v>216</v>
      </c>
      <c r="G256" s="5" t="s">
        <v>216</v>
      </c>
      <c r="H256" s="5" t="s">
        <v>216</v>
      </c>
      <c r="I256" s="5" t="s">
        <v>216</v>
      </c>
      <c r="J256" s="5">
        <v>0.2</v>
      </c>
      <c r="K256" s="5" t="s">
        <v>216</v>
      </c>
      <c r="L256" s="5" t="s">
        <v>216</v>
      </c>
      <c r="M256" s="5" t="s">
        <v>216</v>
      </c>
      <c r="N256" s="5" t="s">
        <v>216</v>
      </c>
      <c r="O256" s="5" t="s">
        <v>216</v>
      </c>
      <c r="P256" s="5" t="s">
        <v>216</v>
      </c>
      <c r="Q256" s="5" t="s">
        <v>216</v>
      </c>
      <c r="R256" s="5" t="s">
        <v>216</v>
      </c>
      <c r="S256" s="5">
        <v>0.2</v>
      </c>
      <c r="T256" s="5">
        <v>0.2</v>
      </c>
      <c r="U256" s="5">
        <v>0.2</v>
      </c>
      <c r="V256" s="5">
        <v>0.2</v>
      </c>
      <c r="W256" s="5">
        <v>0.2</v>
      </c>
      <c r="X256" s="5">
        <v>0.22</v>
      </c>
      <c r="Y256" s="5">
        <v>0.23</v>
      </c>
    </row>
    <row r="257" spans="1:25" ht="25.5" x14ac:dyDescent="0.25">
      <c r="A257" s="4" t="s">
        <v>15982</v>
      </c>
      <c r="B257" s="4" t="s">
        <v>15942</v>
      </c>
      <c r="C257" s="4" t="s">
        <v>2112</v>
      </c>
      <c r="D257" s="1" t="s">
        <v>2113</v>
      </c>
      <c r="E257" s="5" t="s">
        <v>216</v>
      </c>
      <c r="F257" s="5" t="s">
        <v>216</v>
      </c>
      <c r="G257" s="5" t="s">
        <v>216</v>
      </c>
      <c r="H257" s="5" t="s">
        <v>216</v>
      </c>
      <c r="I257" s="5" t="s">
        <v>216</v>
      </c>
      <c r="J257" s="5">
        <v>0.2</v>
      </c>
      <c r="K257" s="5" t="s">
        <v>216</v>
      </c>
      <c r="L257" s="5" t="s">
        <v>216</v>
      </c>
      <c r="M257" s="5" t="s">
        <v>216</v>
      </c>
      <c r="N257" s="5" t="s">
        <v>216</v>
      </c>
      <c r="O257" s="5" t="s">
        <v>216</v>
      </c>
      <c r="P257" s="5" t="s">
        <v>216</v>
      </c>
      <c r="Q257" s="5" t="s">
        <v>216</v>
      </c>
      <c r="R257" s="5" t="s">
        <v>216</v>
      </c>
      <c r="S257" s="5">
        <v>0.2</v>
      </c>
      <c r="T257" s="5">
        <v>0.2</v>
      </c>
      <c r="U257" s="5">
        <v>0.2</v>
      </c>
      <c r="V257" s="5">
        <v>0.2</v>
      </c>
      <c r="W257" s="5">
        <v>0.2</v>
      </c>
      <c r="X257" s="5">
        <v>0.22</v>
      </c>
      <c r="Y257" s="5">
        <v>0.23</v>
      </c>
    </row>
    <row r="258" spans="1:25" ht="25.5" x14ac:dyDescent="0.25">
      <c r="A258" s="4" t="s">
        <v>15983</v>
      </c>
      <c r="B258" s="4" t="s">
        <v>15942</v>
      </c>
      <c r="C258" s="4" t="s">
        <v>2115</v>
      </c>
      <c r="D258" s="1" t="s">
        <v>9200</v>
      </c>
      <c r="E258" s="5" t="s">
        <v>216</v>
      </c>
      <c r="F258" s="5" t="s">
        <v>216</v>
      </c>
      <c r="G258" s="5" t="s">
        <v>216</v>
      </c>
      <c r="H258" s="5" t="s">
        <v>216</v>
      </c>
      <c r="I258" s="5" t="s">
        <v>216</v>
      </c>
      <c r="J258" s="5">
        <v>0.2</v>
      </c>
      <c r="K258" s="5" t="s">
        <v>216</v>
      </c>
      <c r="L258" s="5" t="s">
        <v>216</v>
      </c>
      <c r="M258" s="5" t="s">
        <v>216</v>
      </c>
      <c r="N258" s="5" t="s">
        <v>216</v>
      </c>
      <c r="O258" s="5" t="s">
        <v>216</v>
      </c>
      <c r="P258" s="5" t="s">
        <v>216</v>
      </c>
      <c r="Q258" s="5" t="s">
        <v>216</v>
      </c>
      <c r="R258" s="5" t="s">
        <v>216</v>
      </c>
      <c r="S258" s="5">
        <v>0.2</v>
      </c>
      <c r="T258" s="5">
        <v>0.2</v>
      </c>
      <c r="U258" s="5">
        <v>0.2</v>
      </c>
      <c r="V258" s="5">
        <v>0.2</v>
      </c>
      <c r="W258" s="5">
        <v>0.2</v>
      </c>
      <c r="X258" s="5">
        <v>0.22</v>
      </c>
      <c r="Y258" s="5">
        <v>0.23</v>
      </c>
    </row>
    <row r="259" spans="1:25" ht="25.5" x14ac:dyDescent="0.25">
      <c r="A259" s="4" t="s">
        <v>15984</v>
      </c>
      <c r="B259" s="4" t="s">
        <v>15942</v>
      </c>
      <c r="C259" s="4" t="s">
        <v>2118</v>
      </c>
      <c r="D259" s="1" t="s">
        <v>2119</v>
      </c>
      <c r="E259" s="5" t="s">
        <v>216</v>
      </c>
      <c r="F259" s="5" t="s">
        <v>216</v>
      </c>
      <c r="G259" s="5" t="s">
        <v>216</v>
      </c>
      <c r="H259" s="5" t="s">
        <v>216</v>
      </c>
      <c r="I259" s="5" t="s">
        <v>216</v>
      </c>
      <c r="J259" s="5">
        <v>0.2</v>
      </c>
      <c r="K259" s="5" t="s">
        <v>216</v>
      </c>
      <c r="L259" s="5" t="s">
        <v>216</v>
      </c>
      <c r="M259" s="5" t="s">
        <v>216</v>
      </c>
      <c r="N259" s="5" t="s">
        <v>216</v>
      </c>
      <c r="O259" s="5" t="s">
        <v>216</v>
      </c>
      <c r="P259" s="5" t="s">
        <v>216</v>
      </c>
      <c r="Q259" s="5" t="s">
        <v>216</v>
      </c>
      <c r="R259" s="5" t="s">
        <v>216</v>
      </c>
      <c r="S259" s="5">
        <v>0.2</v>
      </c>
      <c r="T259" s="5">
        <v>0.2</v>
      </c>
      <c r="U259" s="5">
        <v>0.2</v>
      </c>
      <c r="V259" s="5">
        <v>0.2</v>
      </c>
      <c r="W259" s="5">
        <v>0.2</v>
      </c>
      <c r="X259" s="5">
        <v>0.22</v>
      </c>
      <c r="Y259" s="5">
        <v>0.23</v>
      </c>
    </row>
    <row r="260" spans="1:25" ht="25.5" x14ac:dyDescent="0.25">
      <c r="A260" s="4" t="s">
        <v>15985</v>
      </c>
      <c r="B260" s="4" t="s">
        <v>15942</v>
      </c>
      <c r="C260" s="4" t="s">
        <v>2121</v>
      </c>
      <c r="D260" s="1" t="s">
        <v>2122</v>
      </c>
      <c r="E260" s="5" t="s">
        <v>216</v>
      </c>
      <c r="F260" s="5" t="s">
        <v>216</v>
      </c>
      <c r="G260" s="5" t="s">
        <v>216</v>
      </c>
      <c r="H260" s="5" t="s">
        <v>216</v>
      </c>
      <c r="I260" s="5" t="s">
        <v>216</v>
      </c>
      <c r="J260" s="5">
        <v>0.2</v>
      </c>
      <c r="K260" s="5" t="s">
        <v>216</v>
      </c>
      <c r="L260" s="5" t="s">
        <v>216</v>
      </c>
      <c r="M260" s="5" t="s">
        <v>216</v>
      </c>
      <c r="N260" s="5" t="s">
        <v>216</v>
      </c>
      <c r="O260" s="5" t="s">
        <v>216</v>
      </c>
      <c r="P260" s="5" t="s">
        <v>216</v>
      </c>
      <c r="Q260" s="5" t="s">
        <v>216</v>
      </c>
      <c r="R260" s="5" t="s">
        <v>216</v>
      </c>
      <c r="S260" s="5">
        <v>0.2</v>
      </c>
      <c r="T260" s="5">
        <v>0.2</v>
      </c>
      <c r="U260" s="5">
        <v>0.2</v>
      </c>
      <c r="V260" s="5">
        <v>0.2</v>
      </c>
      <c r="W260" s="5">
        <v>0.2</v>
      </c>
      <c r="X260" s="5">
        <v>0.22</v>
      </c>
      <c r="Y260" s="5">
        <v>0.23</v>
      </c>
    </row>
    <row r="261" spans="1:25" ht="25.5" x14ac:dyDescent="0.25">
      <c r="A261" s="4" t="s">
        <v>15986</v>
      </c>
      <c r="B261" s="4" t="s">
        <v>15942</v>
      </c>
      <c r="C261" s="4" t="s">
        <v>2130</v>
      </c>
      <c r="D261" s="1" t="s">
        <v>2131</v>
      </c>
      <c r="E261" s="5" t="s">
        <v>216</v>
      </c>
      <c r="F261" s="5" t="s">
        <v>216</v>
      </c>
      <c r="G261" s="5" t="s">
        <v>216</v>
      </c>
      <c r="H261" s="5" t="s">
        <v>216</v>
      </c>
      <c r="I261" s="5" t="s">
        <v>216</v>
      </c>
      <c r="J261" s="5">
        <v>0.2</v>
      </c>
      <c r="K261" s="5" t="s">
        <v>216</v>
      </c>
      <c r="L261" s="5" t="s">
        <v>216</v>
      </c>
      <c r="M261" s="5" t="s">
        <v>216</v>
      </c>
      <c r="N261" s="5" t="s">
        <v>216</v>
      </c>
      <c r="O261" s="5" t="s">
        <v>216</v>
      </c>
      <c r="P261" s="5" t="s">
        <v>216</v>
      </c>
      <c r="Q261" s="5" t="s">
        <v>216</v>
      </c>
      <c r="R261" s="5" t="s">
        <v>216</v>
      </c>
      <c r="S261" s="5">
        <v>0.2</v>
      </c>
      <c r="T261" s="5">
        <v>0.2</v>
      </c>
      <c r="U261" s="5">
        <v>0.2</v>
      </c>
      <c r="V261" s="5">
        <v>0.2</v>
      </c>
      <c r="W261" s="5">
        <v>0.2</v>
      </c>
      <c r="X261" s="5">
        <v>0.22</v>
      </c>
      <c r="Y261" s="5">
        <v>0.23</v>
      </c>
    </row>
    <row r="262" spans="1:25" ht="25.5" x14ac:dyDescent="0.25">
      <c r="A262" s="4" t="s">
        <v>15987</v>
      </c>
      <c r="B262" s="4" t="s">
        <v>15942</v>
      </c>
      <c r="C262" s="4" t="s">
        <v>2133</v>
      </c>
      <c r="D262" s="1" t="s">
        <v>2134</v>
      </c>
      <c r="E262" s="5" t="s">
        <v>216</v>
      </c>
      <c r="F262" s="5" t="s">
        <v>216</v>
      </c>
      <c r="G262" s="5" t="s">
        <v>216</v>
      </c>
      <c r="H262" s="5" t="s">
        <v>216</v>
      </c>
      <c r="I262" s="5" t="s">
        <v>216</v>
      </c>
      <c r="J262" s="5">
        <v>0.2</v>
      </c>
      <c r="K262" s="5" t="s">
        <v>216</v>
      </c>
      <c r="L262" s="5" t="s">
        <v>216</v>
      </c>
      <c r="M262" s="5" t="s">
        <v>216</v>
      </c>
      <c r="N262" s="5" t="s">
        <v>216</v>
      </c>
      <c r="O262" s="5" t="s">
        <v>216</v>
      </c>
      <c r="P262" s="5" t="s">
        <v>216</v>
      </c>
      <c r="Q262" s="5" t="s">
        <v>216</v>
      </c>
      <c r="R262" s="5" t="s">
        <v>216</v>
      </c>
      <c r="S262" s="5">
        <v>0.2</v>
      </c>
      <c r="T262" s="5">
        <v>0.2</v>
      </c>
      <c r="U262" s="5">
        <v>0.2</v>
      </c>
      <c r="V262" s="5">
        <v>0.2</v>
      </c>
      <c r="W262" s="5">
        <v>0.2</v>
      </c>
      <c r="X262" s="5">
        <v>0.22</v>
      </c>
      <c r="Y262" s="5">
        <v>0.23</v>
      </c>
    </row>
    <row r="263" spans="1:25" ht="25.5" x14ac:dyDescent="0.25">
      <c r="A263" s="4" t="s">
        <v>15988</v>
      </c>
      <c r="B263" s="4" t="s">
        <v>15942</v>
      </c>
      <c r="C263" s="4" t="s">
        <v>2136</v>
      </c>
      <c r="D263" s="1" t="s">
        <v>9206</v>
      </c>
      <c r="E263" s="5" t="s">
        <v>216</v>
      </c>
      <c r="F263" s="5" t="s">
        <v>216</v>
      </c>
      <c r="G263" s="5" t="s">
        <v>216</v>
      </c>
      <c r="H263" s="5" t="s">
        <v>216</v>
      </c>
      <c r="I263" s="5" t="s">
        <v>216</v>
      </c>
      <c r="J263" s="5">
        <v>0.2</v>
      </c>
      <c r="K263" s="5" t="s">
        <v>216</v>
      </c>
      <c r="L263" s="5" t="s">
        <v>216</v>
      </c>
      <c r="M263" s="5" t="s">
        <v>216</v>
      </c>
      <c r="N263" s="5" t="s">
        <v>216</v>
      </c>
      <c r="O263" s="5" t="s">
        <v>216</v>
      </c>
      <c r="P263" s="5" t="s">
        <v>216</v>
      </c>
      <c r="Q263" s="5" t="s">
        <v>216</v>
      </c>
      <c r="R263" s="5" t="s">
        <v>216</v>
      </c>
      <c r="S263" s="5">
        <v>0.2</v>
      </c>
      <c r="T263" s="5">
        <v>0.2</v>
      </c>
      <c r="U263" s="5">
        <v>0.2</v>
      </c>
      <c r="V263" s="5">
        <v>0.2</v>
      </c>
      <c r="W263" s="5">
        <v>0.2</v>
      </c>
      <c r="X263" s="5">
        <v>0.22</v>
      </c>
      <c r="Y263" s="5">
        <v>0.23</v>
      </c>
    </row>
    <row r="264" spans="1:25" x14ac:dyDescent="0.25">
      <c r="A264" s="4" t="s">
        <v>15989</v>
      </c>
      <c r="B264" s="4" t="s">
        <v>15942</v>
      </c>
      <c r="C264" s="4" t="s">
        <v>2139</v>
      </c>
      <c r="D264" s="1" t="s">
        <v>2140</v>
      </c>
      <c r="E264" s="5" t="s">
        <v>216</v>
      </c>
      <c r="F264" s="5" t="s">
        <v>216</v>
      </c>
      <c r="G264" s="5" t="s">
        <v>216</v>
      </c>
      <c r="H264" s="5" t="s">
        <v>216</v>
      </c>
      <c r="I264" s="5" t="s">
        <v>216</v>
      </c>
      <c r="J264" s="5">
        <v>0.2</v>
      </c>
      <c r="K264" s="5" t="s">
        <v>216</v>
      </c>
      <c r="L264" s="5" t="s">
        <v>216</v>
      </c>
      <c r="M264" s="5" t="s">
        <v>216</v>
      </c>
      <c r="N264" s="5" t="s">
        <v>216</v>
      </c>
      <c r="O264" s="5" t="s">
        <v>216</v>
      </c>
      <c r="P264" s="5" t="s">
        <v>216</v>
      </c>
      <c r="Q264" s="5" t="s">
        <v>216</v>
      </c>
      <c r="R264" s="5" t="s">
        <v>216</v>
      </c>
      <c r="S264" s="5">
        <v>0.2</v>
      </c>
      <c r="T264" s="5">
        <v>0.2</v>
      </c>
      <c r="U264" s="5">
        <v>0.2</v>
      </c>
      <c r="V264" s="5">
        <v>0.2</v>
      </c>
      <c r="W264" s="5">
        <v>0.2</v>
      </c>
      <c r="X264" s="5">
        <v>0.22</v>
      </c>
      <c r="Y264" s="5">
        <v>0.23</v>
      </c>
    </row>
    <row r="265" spans="1:25" ht="25.5" x14ac:dyDescent="0.25">
      <c r="A265" s="4" t="s">
        <v>15990</v>
      </c>
      <c r="B265" s="4" t="s">
        <v>15942</v>
      </c>
      <c r="C265" s="4" t="s">
        <v>2148</v>
      </c>
      <c r="D265" s="1" t="s">
        <v>2149</v>
      </c>
      <c r="E265" s="5" t="s">
        <v>216</v>
      </c>
      <c r="F265" s="5" t="s">
        <v>216</v>
      </c>
      <c r="G265" s="5" t="s">
        <v>216</v>
      </c>
      <c r="H265" s="5" t="s">
        <v>216</v>
      </c>
      <c r="I265" s="5" t="s">
        <v>216</v>
      </c>
      <c r="J265" s="5">
        <v>0.2</v>
      </c>
      <c r="K265" s="5" t="s">
        <v>216</v>
      </c>
      <c r="L265" s="5" t="s">
        <v>216</v>
      </c>
      <c r="M265" s="5" t="s">
        <v>216</v>
      </c>
      <c r="N265" s="5" t="s">
        <v>216</v>
      </c>
      <c r="O265" s="5" t="s">
        <v>216</v>
      </c>
      <c r="P265" s="5" t="s">
        <v>216</v>
      </c>
      <c r="Q265" s="5" t="s">
        <v>216</v>
      </c>
      <c r="R265" s="5" t="s">
        <v>216</v>
      </c>
      <c r="S265" s="5">
        <v>0.2</v>
      </c>
      <c r="T265" s="5">
        <v>0.2</v>
      </c>
      <c r="U265" s="5">
        <v>0.2</v>
      </c>
      <c r="V265" s="5">
        <v>0.2</v>
      </c>
      <c r="W265" s="5">
        <v>0.2</v>
      </c>
      <c r="X265" s="5">
        <v>0.22</v>
      </c>
      <c r="Y265" s="5">
        <v>0.23</v>
      </c>
    </row>
    <row r="266" spans="1:25" ht="25.5" x14ac:dyDescent="0.25">
      <c r="A266" s="4" t="s">
        <v>15991</v>
      </c>
      <c r="B266" s="4" t="s">
        <v>15942</v>
      </c>
      <c r="C266" s="4" t="s">
        <v>2151</v>
      </c>
      <c r="D266" s="1" t="s">
        <v>2152</v>
      </c>
      <c r="E266" s="5" t="s">
        <v>216</v>
      </c>
      <c r="F266" s="5" t="s">
        <v>216</v>
      </c>
      <c r="G266" s="5" t="s">
        <v>216</v>
      </c>
      <c r="H266" s="5" t="s">
        <v>216</v>
      </c>
      <c r="I266" s="5" t="s">
        <v>216</v>
      </c>
      <c r="J266" s="5">
        <v>0.2</v>
      </c>
      <c r="K266" s="5" t="s">
        <v>216</v>
      </c>
      <c r="L266" s="5" t="s">
        <v>216</v>
      </c>
      <c r="M266" s="5" t="s">
        <v>216</v>
      </c>
      <c r="N266" s="5" t="s">
        <v>216</v>
      </c>
      <c r="O266" s="5" t="s">
        <v>216</v>
      </c>
      <c r="P266" s="5" t="s">
        <v>216</v>
      </c>
      <c r="Q266" s="5" t="s">
        <v>216</v>
      </c>
      <c r="R266" s="5" t="s">
        <v>216</v>
      </c>
      <c r="S266" s="5">
        <v>0.2</v>
      </c>
      <c r="T266" s="5">
        <v>0.2</v>
      </c>
      <c r="U266" s="5">
        <v>0.2</v>
      </c>
      <c r="V266" s="5">
        <v>0.2</v>
      </c>
      <c r="W266" s="5">
        <v>0.2</v>
      </c>
      <c r="X266" s="5">
        <v>0.22</v>
      </c>
      <c r="Y266" s="5">
        <v>0.23</v>
      </c>
    </row>
    <row r="267" spans="1:25" ht="25.5" x14ac:dyDescent="0.25">
      <c r="A267" s="4" t="s">
        <v>15992</v>
      </c>
      <c r="B267" s="4" t="s">
        <v>15942</v>
      </c>
      <c r="C267" s="4" t="s">
        <v>2154</v>
      </c>
      <c r="D267" s="1" t="s">
        <v>2155</v>
      </c>
      <c r="E267" s="5" t="s">
        <v>216</v>
      </c>
      <c r="F267" s="5" t="s">
        <v>216</v>
      </c>
      <c r="G267" s="5" t="s">
        <v>216</v>
      </c>
      <c r="H267" s="5" t="s">
        <v>216</v>
      </c>
      <c r="I267" s="5" t="s">
        <v>216</v>
      </c>
      <c r="J267" s="5">
        <v>0.2</v>
      </c>
      <c r="K267" s="5" t="s">
        <v>216</v>
      </c>
      <c r="L267" s="5" t="s">
        <v>216</v>
      </c>
      <c r="M267" s="5" t="s">
        <v>216</v>
      </c>
      <c r="N267" s="5" t="s">
        <v>216</v>
      </c>
      <c r="O267" s="5" t="s">
        <v>216</v>
      </c>
      <c r="P267" s="5" t="s">
        <v>216</v>
      </c>
      <c r="Q267" s="5" t="s">
        <v>216</v>
      </c>
      <c r="R267" s="5" t="s">
        <v>216</v>
      </c>
      <c r="S267" s="5">
        <v>0.2</v>
      </c>
      <c r="T267" s="5">
        <v>0.2</v>
      </c>
      <c r="U267" s="5">
        <v>0.2</v>
      </c>
      <c r="V267" s="5">
        <v>0.2</v>
      </c>
      <c r="W267" s="5">
        <v>0.2</v>
      </c>
      <c r="X267" s="5">
        <v>0.22</v>
      </c>
      <c r="Y267" s="5">
        <v>0.23</v>
      </c>
    </row>
    <row r="268" spans="1:25" ht="25.5" x14ac:dyDescent="0.25">
      <c r="A268" s="4" t="s">
        <v>15993</v>
      </c>
      <c r="B268" s="4" t="s">
        <v>15942</v>
      </c>
      <c r="C268" s="4" t="s">
        <v>2157</v>
      </c>
      <c r="D268" s="1" t="s">
        <v>2158</v>
      </c>
      <c r="E268" s="5" t="s">
        <v>216</v>
      </c>
      <c r="F268" s="5" t="s">
        <v>216</v>
      </c>
      <c r="G268" s="5" t="s">
        <v>216</v>
      </c>
      <c r="H268" s="5" t="s">
        <v>216</v>
      </c>
      <c r="I268" s="5" t="s">
        <v>216</v>
      </c>
      <c r="J268" s="5">
        <v>0.2</v>
      </c>
      <c r="K268" s="5" t="s">
        <v>216</v>
      </c>
      <c r="L268" s="5" t="s">
        <v>216</v>
      </c>
      <c r="M268" s="5" t="s">
        <v>216</v>
      </c>
      <c r="N268" s="5" t="s">
        <v>216</v>
      </c>
      <c r="O268" s="5" t="s">
        <v>216</v>
      </c>
      <c r="P268" s="5" t="s">
        <v>216</v>
      </c>
      <c r="Q268" s="5" t="s">
        <v>216</v>
      </c>
      <c r="R268" s="5" t="s">
        <v>216</v>
      </c>
      <c r="S268" s="5">
        <v>0.2</v>
      </c>
      <c r="T268" s="5">
        <v>0.2</v>
      </c>
      <c r="U268" s="5">
        <v>0.2</v>
      </c>
      <c r="V268" s="5">
        <v>0.2</v>
      </c>
      <c r="W268" s="5">
        <v>0.2</v>
      </c>
      <c r="X268" s="5">
        <v>0.22</v>
      </c>
      <c r="Y268" s="5">
        <v>0.23</v>
      </c>
    </row>
    <row r="269" spans="1:25" x14ac:dyDescent="0.25">
      <c r="A269" s="4" t="s">
        <v>15994</v>
      </c>
      <c r="B269" s="4" t="s">
        <v>15942</v>
      </c>
      <c r="C269" s="4" t="s">
        <v>2160</v>
      </c>
      <c r="D269" s="1" t="s">
        <v>2161</v>
      </c>
      <c r="E269" s="5" t="s">
        <v>216</v>
      </c>
      <c r="F269" s="5" t="s">
        <v>216</v>
      </c>
      <c r="G269" s="5" t="s">
        <v>216</v>
      </c>
      <c r="H269" s="5" t="s">
        <v>216</v>
      </c>
      <c r="I269" s="5" t="s">
        <v>216</v>
      </c>
      <c r="J269" s="5">
        <v>0.2</v>
      </c>
      <c r="K269" s="5" t="s">
        <v>216</v>
      </c>
      <c r="L269" s="5" t="s">
        <v>216</v>
      </c>
      <c r="M269" s="5" t="s">
        <v>216</v>
      </c>
      <c r="N269" s="5" t="s">
        <v>216</v>
      </c>
      <c r="O269" s="5" t="s">
        <v>216</v>
      </c>
      <c r="P269" s="5" t="s">
        <v>216</v>
      </c>
      <c r="Q269" s="5" t="s">
        <v>216</v>
      </c>
      <c r="R269" s="5" t="s">
        <v>216</v>
      </c>
      <c r="S269" s="5">
        <v>0.2</v>
      </c>
      <c r="T269" s="5">
        <v>0.2</v>
      </c>
      <c r="U269" s="5">
        <v>0.2</v>
      </c>
      <c r="V269" s="5">
        <v>0.2</v>
      </c>
      <c r="W269" s="5">
        <v>0.2</v>
      </c>
      <c r="X269" s="5">
        <v>0.22</v>
      </c>
      <c r="Y269" s="5">
        <v>0.23</v>
      </c>
    </row>
    <row r="270" spans="1:25" x14ac:dyDescent="0.25">
      <c r="A270" s="4" t="s">
        <v>15995</v>
      </c>
      <c r="B270" s="4" t="s">
        <v>15942</v>
      </c>
      <c r="C270" s="4" t="s">
        <v>2163</v>
      </c>
      <c r="D270" s="1" t="s">
        <v>2164</v>
      </c>
      <c r="E270" s="5" t="s">
        <v>216</v>
      </c>
      <c r="F270" s="5" t="s">
        <v>216</v>
      </c>
      <c r="G270" s="5" t="s">
        <v>216</v>
      </c>
      <c r="H270" s="5" t="s">
        <v>216</v>
      </c>
      <c r="I270" s="5" t="s">
        <v>216</v>
      </c>
      <c r="J270" s="5">
        <v>0.2</v>
      </c>
      <c r="K270" s="5" t="s">
        <v>216</v>
      </c>
      <c r="L270" s="5" t="s">
        <v>216</v>
      </c>
      <c r="M270" s="5" t="s">
        <v>216</v>
      </c>
      <c r="N270" s="5" t="s">
        <v>216</v>
      </c>
      <c r="O270" s="5" t="s">
        <v>216</v>
      </c>
      <c r="P270" s="5" t="s">
        <v>216</v>
      </c>
      <c r="Q270" s="5" t="s">
        <v>216</v>
      </c>
      <c r="R270" s="5" t="s">
        <v>216</v>
      </c>
      <c r="S270" s="5">
        <v>0.2</v>
      </c>
      <c r="T270" s="5">
        <v>0.2</v>
      </c>
      <c r="U270" s="5">
        <v>0.2</v>
      </c>
      <c r="V270" s="5">
        <v>0.2</v>
      </c>
      <c r="W270" s="5">
        <v>0.2</v>
      </c>
      <c r="X270" s="5">
        <v>0.22</v>
      </c>
      <c r="Y270" s="5">
        <v>0.23</v>
      </c>
    </row>
    <row r="271" spans="1:25" ht="25.5" x14ac:dyDescent="0.25">
      <c r="A271" s="4" t="s">
        <v>15996</v>
      </c>
      <c r="B271" s="4" t="s">
        <v>15942</v>
      </c>
      <c r="C271" s="4" t="s">
        <v>2166</v>
      </c>
      <c r="D271" s="1" t="s">
        <v>2167</v>
      </c>
      <c r="E271" s="5" t="s">
        <v>216</v>
      </c>
      <c r="F271" s="5" t="s">
        <v>216</v>
      </c>
      <c r="G271" s="5" t="s">
        <v>216</v>
      </c>
      <c r="H271" s="5" t="s">
        <v>216</v>
      </c>
      <c r="I271" s="5" t="s">
        <v>216</v>
      </c>
      <c r="J271" s="5">
        <v>0.2</v>
      </c>
      <c r="K271" s="5" t="s">
        <v>216</v>
      </c>
      <c r="L271" s="5" t="s">
        <v>216</v>
      </c>
      <c r="M271" s="5" t="s">
        <v>216</v>
      </c>
      <c r="N271" s="5" t="s">
        <v>216</v>
      </c>
      <c r="O271" s="5" t="s">
        <v>216</v>
      </c>
      <c r="P271" s="5" t="s">
        <v>216</v>
      </c>
      <c r="Q271" s="5" t="s">
        <v>216</v>
      </c>
      <c r="R271" s="5" t="s">
        <v>216</v>
      </c>
      <c r="S271" s="5">
        <v>0.2</v>
      </c>
      <c r="T271" s="5">
        <v>0.2</v>
      </c>
      <c r="U271" s="5">
        <v>0.2</v>
      </c>
      <c r="V271" s="5">
        <v>0.2</v>
      </c>
      <c r="W271" s="5">
        <v>0.2</v>
      </c>
      <c r="X271" s="5">
        <v>0.22</v>
      </c>
      <c r="Y271" s="5">
        <v>0.23</v>
      </c>
    </row>
    <row r="272" spans="1:25" ht="25.5" x14ac:dyDescent="0.25">
      <c r="A272" s="4" t="s">
        <v>15997</v>
      </c>
      <c r="B272" s="4" t="s">
        <v>15942</v>
      </c>
      <c r="C272" s="4" t="s">
        <v>2169</v>
      </c>
      <c r="D272" s="1" t="s">
        <v>9216</v>
      </c>
      <c r="E272" s="5" t="s">
        <v>216</v>
      </c>
      <c r="F272" s="5" t="s">
        <v>216</v>
      </c>
      <c r="G272" s="5" t="s">
        <v>216</v>
      </c>
      <c r="H272" s="5" t="s">
        <v>216</v>
      </c>
      <c r="I272" s="5" t="s">
        <v>216</v>
      </c>
      <c r="J272" s="5">
        <v>0.2</v>
      </c>
      <c r="K272" s="5" t="s">
        <v>216</v>
      </c>
      <c r="L272" s="5" t="s">
        <v>216</v>
      </c>
      <c r="M272" s="5" t="s">
        <v>216</v>
      </c>
      <c r="N272" s="5" t="s">
        <v>216</v>
      </c>
      <c r="O272" s="5" t="s">
        <v>216</v>
      </c>
      <c r="P272" s="5" t="s">
        <v>216</v>
      </c>
      <c r="Q272" s="5" t="s">
        <v>216</v>
      </c>
      <c r="R272" s="5" t="s">
        <v>216</v>
      </c>
      <c r="S272" s="5">
        <v>0.2</v>
      </c>
      <c r="T272" s="5">
        <v>0.2</v>
      </c>
      <c r="U272" s="5">
        <v>0.2</v>
      </c>
      <c r="V272" s="5">
        <v>0.2</v>
      </c>
      <c r="W272" s="5">
        <v>0.2</v>
      </c>
      <c r="X272" s="5">
        <v>0.22</v>
      </c>
      <c r="Y272" s="5">
        <v>0.23</v>
      </c>
    </row>
    <row r="273" spans="1:25" ht="25.5" x14ac:dyDescent="0.25">
      <c r="A273" s="4" t="s">
        <v>15998</v>
      </c>
      <c r="B273" s="4" t="s">
        <v>15942</v>
      </c>
      <c r="C273" s="4" t="s">
        <v>2178</v>
      </c>
      <c r="D273" s="1" t="s">
        <v>9218</v>
      </c>
      <c r="E273" s="5" t="s">
        <v>216</v>
      </c>
      <c r="F273" s="5" t="s">
        <v>216</v>
      </c>
      <c r="G273" s="5" t="s">
        <v>216</v>
      </c>
      <c r="H273" s="5" t="s">
        <v>216</v>
      </c>
      <c r="I273" s="5" t="s">
        <v>216</v>
      </c>
      <c r="J273" s="5">
        <v>0.2</v>
      </c>
      <c r="K273" s="5" t="s">
        <v>216</v>
      </c>
      <c r="L273" s="5" t="s">
        <v>216</v>
      </c>
      <c r="M273" s="5" t="s">
        <v>216</v>
      </c>
      <c r="N273" s="5" t="s">
        <v>216</v>
      </c>
      <c r="O273" s="5" t="s">
        <v>216</v>
      </c>
      <c r="P273" s="5" t="s">
        <v>216</v>
      </c>
      <c r="Q273" s="5" t="s">
        <v>216</v>
      </c>
      <c r="R273" s="5" t="s">
        <v>216</v>
      </c>
      <c r="S273" s="5">
        <v>0.2</v>
      </c>
      <c r="T273" s="5">
        <v>0.2</v>
      </c>
      <c r="U273" s="5">
        <v>0.2</v>
      </c>
      <c r="V273" s="5">
        <v>0.2</v>
      </c>
      <c r="W273" s="5">
        <v>0.2</v>
      </c>
      <c r="X273" s="5">
        <v>0.22</v>
      </c>
      <c r="Y273" s="5">
        <v>0.23</v>
      </c>
    </row>
    <row r="274" spans="1:25" ht="25.5" x14ac:dyDescent="0.25">
      <c r="A274" s="4" t="s">
        <v>15999</v>
      </c>
      <c r="B274" s="4" t="s">
        <v>15942</v>
      </c>
      <c r="C274" s="4" t="s">
        <v>2187</v>
      </c>
      <c r="D274" s="1" t="s">
        <v>2188</v>
      </c>
      <c r="E274" s="5" t="s">
        <v>216</v>
      </c>
      <c r="F274" s="5" t="s">
        <v>216</v>
      </c>
      <c r="G274" s="5" t="s">
        <v>216</v>
      </c>
      <c r="H274" s="5" t="s">
        <v>216</v>
      </c>
      <c r="I274" s="5" t="s">
        <v>216</v>
      </c>
      <c r="J274" s="5">
        <v>0.2</v>
      </c>
      <c r="K274" s="5" t="s">
        <v>216</v>
      </c>
      <c r="L274" s="5" t="s">
        <v>216</v>
      </c>
      <c r="M274" s="5" t="s">
        <v>216</v>
      </c>
      <c r="N274" s="5" t="s">
        <v>216</v>
      </c>
      <c r="O274" s="5" t="s">
        <v>216</v>
      </c>
      <c r="P274" s="5" t="s">
        <v>216</v>
      </c>
      <c r="Q274" s="5" t="s">
        <v>216</v>
      </c>
      <c r="R274" s="5" t="s">
        <v>216</v>
      </c>
      <c r="S274" s="5">
        <v>0.2</v>
      </c>
      <c r="T274" s="5">
        <v>0.2</v>
      </c>
      <c r="U274" s="5">
        <v>0.2</v>
      </c>
      <c r="V274" s="5">
        <v>0.2</v>
      </c>
      <c r="W274" s="5">
        <v>0.2</v>
      </c>
      <c r="X274" s="5">
        <v>0.22</v>
      </c>
      <c r="Y274" s="5">
        <v>0.23</v>
      </c>
    </row>
    <row r="275" spans="1:25" ht="25.5" x14ac:dyDescent="0.25">
      <c r="A275" s="4" t="s">
        <v>16000</v>
      </c>
      <c r="B275" s="4" t="s">
        <v>15942</v>
      </c>
      <c r="C275" s="4" t="s">
        <v>2190</v>
      </c>
      <c r="D275" s="1" t="s">
        <v>2191</v>
      </c>
      <c r="E275" s="5" t="s">
        <v>216</v>
      </c>
      <c r="F275" s="5" t="s">
        <v>216</v>
      </c>
      <c r="G275" s="5" t="s">
        <v>216</v>
      </c>
      <c r="H275" s="5" t="s">
        <v>216</v>
      </c>
      <c r="I275" s="5" t="s">
        <v>216</v>
      </c>
      <c r="J275" s="5">
        <v>0.2</v>
      </c>
      <c r="K275" s="5" t="s">
        <v>216</v>
      </c>
      <c r="L275" s="5" t="s">
        <v>216</v>
      </c>
      <c r="M275" s="5" t="s">
        <v>216</v>
      </c>
      <c r="N275" s="5" t="s">
        <v>216</v>
      </c>
      <c r="O275" s="5" t="s">
        <v>216</v>
      </c>
      <c r="P275" s="5" t="s">
        <v>216</v>
      </c>
      <c r="Q275" s="5" t="s">
        <v>216</v>
      </c>
      <c r="R275" s="5" t="s">
        <v>216</v>
      </c>
      <c r="S275" s="5">
        <v>0.2</v>
      </c>
      <c r="T275" s="5">
        <v>0.2</v>
      </c>
      <c r="U275" s="5">
        <v>0.2</v>
      </c>
      <c r="V275" s="5">
        <v>0.2</v>
      </c>
      <c r="W275" s="5">
        <v>0.2</v>
      </c>
      <c r="X275" s="5">
        <v>0.22</v>
      </c>
      <c r="Y275" s="5">
        <v>0.23</v>
      </c>
    </row>
    <row r="276" spans="1:25" ht="25.5" x14ac:dyDescent="0.25">
      <c r="A276" s="4" t="s">
        <v>16001</v>
      </c>
      <c r="B276" s="4" t="s">
        <v>15942</v>
      </c>
      <c r="C276" s="4" t="s">
        <v>2193</v>
      </c>
      <c r="D276" s="1" t="s">
        <v>2194</v>
      </c>
      <c r="E276" s="5" t="s">
        <v>216</v>
      </c>
      <c r="F276" s="5" t="s">
        <v>216</v>
      </c>
      <c r="G276" s="5" t="s">
        <v>216</v>
      </c>
      <c r="H276" s="5" t="s">
        <v>216</v>
      </c>
      <c r="I276" s="5" t="s">
        <v>216</v>
      </c>
      <c r="J276" s="5">
        <v>0.2</v>
      </c>
      <c r="K276" s="5" t="s">
        <v>216</v>
      </c>
      <c r="L276" s="5" t="s">
        <v>216</v>
      </c>
      <c r="M276" s="5" t="s">
        <v>216</v>
      </c>
      <c r="N276" s="5" t="s">
        <v>216</v>
      </c>
      <c r="O276" s="5" t="s">
        <v>216</v>
      </c>
      <c r="P276" s="5" t="s">
        <v>216</v>
      </c>
      <c r="Q276" s="5" t="s">
        <v>216</v>
      </c>
      <c r="R276" s="5" t="s">
        <v>216</v>
      </c>
      <c r="S276" s="5">
        <v>0.2</v>
      </c>
      <c r="T276" s="5">
        <v>0.2</v>
      </c>
      <c r="U276" s="5">
        <v>0.2</v>
      </c>
      <c r="V276" s="5">
        <v>0.2</v>
      </c>
      <c r="W276" s="5">
        <v>0.2</v>
      </c>
      <c r="X276" s="5">
        <v>0.22</v>
      </c>
      <c r="Y276" s="5">
        <v>0.23</v>
      </c>
    </row>
    <row r="277" spans="1:25" ht="25.5" x14ac:dyDescent="0.25">
      <c r="A277" s="4" t="s">
        <v>16002</v>
      </c>
      <c r="B277" s="4" t="s">
        <v>15942</v>
      </c>
      <c r="C277" s="4" t="s">
        <v>2196</v>
      </c>
      <c r="D277" s="1" t="s">
        <v>2197</v>
      </c>
      <c r="E277" s="5" t="s">
        <v>216</v>
      </c>
      <c r="F277" s="5" t="s">
        <v>216</v>
      </c>
      <c r="G277" s="5" t="s">
        <v>216</v>
      </c>
      <c r="H277" s="5" t="s">
        <v>216</v>
      </c>
      <c r="I277" s="5" t="s">
        <v>216</v>
      </c>
      <c r="J277" s="5">
        <v>0.2</v>
      </c>
      <c r="K277" s="5" t="s">
        <v>216</v>
      </c>
      <c r="L277" s="5" t="s">
        <v>216</v>
      </c>
      <c r="M277" s="5" t="s">
        <v>216</v>
      </c>
      <c r="N277" s="5" t="s">
        <v>216</v>
      </c>
      <c r="O277" s="5" t="s">
        <v>216</v>
      </c>
      <c r="P277" s="5" t="s">
        <v>216</v>
      </c>
      <c r="Q277" s="5" t="s">
        <v>216</v>
      </c>
      <c r="R277" s="5" t="s">
        <v>216</v>
      </c>
      <c r="S277" s="5">
        <v>0.2</v>
      </c>
      <c r="T277" s="5">
        <v>0.2</v>
      </c>
      <c r="U277" s="5">
        <v>0.2</v>
      </c>
      <c r="V277" s="5">
        <v>0.2</v>
      </c>
      <c r="W277" s="5">
        <v>0.2</v>
      </c>
      <c r="X277" s="5">
        <v>0.22</v>
      </c>
      <c r="Y277" s="5">
        <v>0.23</v>
      </c>
    </row>
    <row r="278" spans="1:25" ht="25.5" x14ac:dyDescent="0.25">
      <c r="A278" s="4" t="s">
        <v>16003</v>
      </c>
      <c r="B278" s="4" t="s">
        <v>15942</v>
      </c>
      <c r="C278" s="4" t="s">
        <v>2199</v>
      </c>
      <c r="D278" s="1" t="s">
        <v>9224</v>
      </c>
      <c r="E278" s="5" t="s">
        <v>216</v>
      </c>
      <c r="F278" s="5" t="s">
        <v>216</v>
      </c>
      <c r="G278" s="5" t="s">
        <v>216</v>
      </c>
      <c r="H278" s="5" t="s">
        <v>216</v>
      </c>
      <c r="I278" s="5" t="s">
        <v>216</v>
      </c>
      <c r="J278" s="5">
        <v>0</v>
      </c>
      <c r="K278" s="5" t="s">
        <v>216</v>
      </c>
      <c r="L278" s="5" t="s">
        <v>216</v>
      </c>
      <c r="M278" s="5" t="s">
        <v>216</v>
      </c>
      <c r="N278" s="5" t="s">
        <v>216</v>
      </c>
      <c r="O278" s="5" t="s">
        <v>216</v>
      </c>
      <c r="P278" s="5" t="s">
        <v>216</v>
      </c>
      <c r="Q278" s="5" t="s">
        <v>216</v>
      </c>
      <c r="R278" s="5" t="s">
        <v>216</v>
      </c>
      <c r="S278" s="5">
        <v>0</v>
      </c>
      <c r="T278" s="5">
        <v>0</v>
      </c>
      <c r="U278" s="5">
        <v>0</v>
      </c>
      <c r="V278" s="5">
        <v>0</v>
      </c>
      <c r="W278" s="5">
        <v>0</v>
      </c>
      <c r="X278" s="5">
        <v>0</v>
      </c>
      <c r="Y278" s="5">
        <v>0</v>
      </c>
    </row>
    <row r="279" spans="1:25" ht="25.5" x14ac:dyDescent="0.25">
      <c r="A279" s="4" t="s">
        <v>16004</v>
      </c>
      <c r="B279" s="4" t="s">
        <v>15942</v>
      </c>
      <c r="C279" s="4" t="s">
        <v>2205</v>
      </c>
      <c r="D279" s="1" t="s">
        <v>9226</v>
      </c>
      <c r="E279" s="5" t="s">
        <v>216</v>
      </c>
      <c r="F279" s="5" t="s">
        <v>216</v>
      </c>
      <c r="G279" s="5" t="s">
        <v>216</v>
      </c>
      <c r="H279" s="5" t="s">
        <v>216</v>
      </c>
      <c r="I279" s="5" t="s">
        <v>216</v>
      </c>
      <c r="J279" s="5">
        <v>0</v>
      </c>
      <c r="K279" s="5" t="s">
        <v>216</v>
      </c>
      <c r="L279" s="5" t="s">
        <v>216</v>
      </c>
      <c r="M279" s="5" t="s">
        <v>216</v>
      </c>
      <c r="N279" s="5" t="s">
        <v>216</v>
      </c>
      <c r="O279" s="5" t="s">
        <v>216</v>
      </c>
      <c r="P279" s="5" t="s">
        <v>216</v>
      </c>
      <c r="Q279" s="5" t="s">
        <v>216</v>
      </c>
      <c r="R279" s="5" t="s">
        <v>216</v>
      </c>
      <c r="S279" s="5">
        <v>0</v>
      </c>
      <c r="T279" s="5">
        <v>0</v>
      </c>
      <c r="U279" s="5">
        <v>0</v>
      </c>
      <c r="V279" s="5">
        <v>0</v>
      </c>
      <c r="W279" s="5">
        <v>0</v>
      </c>
      <c r="X279" s="5">
        <v>0</v>
      </c>
      <c r="Y279" s="5">
        <v>0</v>
      </c>
    </row>
    <row r="280" spans="1:25" ht="38.25" x14ac:dyDescent="0.25">
      <c r="A280" s="4" t="s">
        <v>16005</v>
      </c>
      <c r="B280" s="4" t="s">
        <v>15942</v>
      </c>
      <c r="C280" s="4" t="s">
        <v>2214</v>
      </c>
      <c r="D280" s="1" t="s">
        <v>9228</v>
      </c>
      <c r="E280" s="5" t="s">
        <v>216</v>
      </c>
      <c r="F280" s="5" t="s">
        <v>216</v>
      </c>
      <c r="G280" s="5" t="s">
        <v>216</v>
      </c>
      <c r="H280" s="5" t="s">
        <v>216</v>
      </c>
      <c r="I280" s="5" t="s">
        <v>216</v>
      </c>
      <c r="J280" s="5">
        <v>0.2</v>
      </c>
      <c r="K280" s="5" t="s">
        <v>216</v>
      </c>
      <c r="L280" s="5" t="s">
        <v>216</v>
      </c>
      <c r="M280" s="5" t="s">
        <v>216</v>
      </c>
      <c r="N280" s="5" t="s">
        <v>216</v>
      </c>
      <c r="O280" s="5" t="s">
        <v>216</v>
      </c>
      <c r="P280" s="5" t="s">
        <v>216</v>
      </c>
      <c r="Q280" s="5" t="s">
        <v>216</v>
      </c>
      <c r="R280" s="5" t="s">
        <v>216</v>
      </c>
      <c r="S280" s="5">
        <v>0.2</v>
      </c>
      <c r="T280" s="5">
        <v>0.2</v>
      </c>
      <c r="U280" s="5">
        <v>0.2</v>
      </c>
      <c r="V280" s="5">
        <v>0.2</v>
      </c>
      <c r="W280" s="5">
        <v>0.2</v>
      </c>
      <c r="X280" s="5">
        <v>0.22</v>
      </c>
      <c r="Y280" s="5">
        <v>0.23</v>
      </c>
    </row>
    <row r="281" spans="1:25" ht="38.25" x14ac:dyDescent="0.25">
      <c r="A281" s="4" t="s">
        <v>16006</v>
      </c>
      <c r="B281" s="4" t="s">
        <v>15942</v>
      </c>
      <c r="C281" s="4" t="s">
        <v>2220</v>
      </c>
      <c r="D281" s="1" t="s">
        <v>9230</v>
      </c>
      <c r="E281" s="5" t="s">
        <v>216</v>
      </c>
      <c r="F281" s="5" t="s">
        <v>216</v>
      </c>
      <c r="G281" s="5" t="s">
        <v>216</v>
      </c>
      <c r="H281" s="5" t="s">
        <v>216</v>
      </c>
      <c r="I281" s="5" t="s">
        <v>216</v>
      </c>
      <c r="J281" s="5">
        <v>0.2</v>
      </c>
      <c r="K281" s="5" t="s">
        <v>216</v>
      </c>
      <c r="L281" s="5" t="s">
        <v>216</v>
      </c>
      <c r="M281" s="5" t="s">
        <v>216</v>
      </c>
      <c r="N281" s="5" t="s">
        <v>216</v>
      </c>
      <c r="O281" s="5" t="s">
        <v>216</v>
      </c>
      <c r="P281" s="5" t="s">
        <v>216</v>
      </c>
      <c r="Q281" s="5" t="s">
        <v>216</v>
      </c>
      <c r="R281" s="5" t="s">
        <v>216</v>
      </c>
      <c r="S281" s="5">
        <v>0.2</v>
      </c>
      <c r="T281" s="5">
        <v>0.2</v>
      </c>
      <c r="U281" s="5">
        <v>0.2</v>
      </c>
      <c r="V281" s="5">
        <v>0.2</v>
      </c>
      <c r="W281" s="5">
        <v>0.2</v>
      </c>
      <c r="X281" s="5">
        <v>0.22</v>
      </c>
      <c r="Y281" s="5">
        <v>0.23</v>
      </c>
    </row>
    <row r="282" spans="1:25" ht="25.5" x14ac:dyDescent="0.25">
      <c r="A282" s="4" t="s">
        <v>16007</v>
      </c>
      <c r="B282" s="4" t="s">
        <v>15942</v>
      </c>
      <c r="C282" s="4" t="s">
        <v>2226</v>
      </c>
      <c r="D282" s="1" t="s">
        <v>9232</v>
      </c>
      <c r="E282" s="5" t="s">
        <v>216</v>
      </c>
      <c r="F282" s="5" t="s">
        <v>216</v>
      </c>
      <c r="G282" s="5" t="s">
        <v>216</v>
      </c>
      <c r="H282" s="5" t="s">
        <v>216</v>
      </c>
      <c r="I282" s="5" t="s">
        <v>216</v>
      </c>
      <c r="J282" s="5">
        <v>0.2</v>
      </c>
      <c r="K282" s="5" t="s">
        <v>216</v>
      </c>
      <c r="L282" s="5" t="s">
        <v>216</v>
      </c>
      <c r="M282" s="5" t="s">
        <v>216</v>
      </c>
      <c r="N282" s="5" t="s">
        <v>216</v>
      </c>
      <c r="O282" s="5" t="s">
        <v>216</v>
      </c>
      <c r="P282" s="5" t="s">
        <v>216</v>
      </c>
      <c r="Q282" s="5" t="s">
        <v>216</v>
      </c>
      <c r="R282" s="5" t="s">
        <v>216</v>
      </c>
      <c r="S282" s="5">
        <v>0.2</v>
      </c>
      <c r="T282" s="5">
        <v>0.2</v>
      </c>
      <c r="U282" s="5">
        <v>0.2</v>
      </c>
      <c r="V282" s="5">
        <v>0.2</v>
      </c>
      <c r="W282" s="5">
        <v>0.2</v>
      </c>
      <c r="X282" s="5">
        <v>0.22</v>
      </c>
      <c r="Y282" s="5">
        <v>0.23</v>
      </c>
    </row>
    <row r="283" spans="1:25" ht="38.25" x14ac:dyDescent="0.25">
      <c r="A283" s="4" t="s">
        <v>16008</v>
      </c>
      <c r="B283" s="4" t="s">
        <v>15942</v>
      </c>
      <c r="C283" s="4" t="s">
        <v>2229</v>
      </c>
      <c r="D283" s="1" t="s">
        <v>9234</v>
      </c>
      <c r="E283" s="5" t="s">
        <v>216</v>
      </c>
      <c r="F283" s="5" t="s">
        <v>216</v>
      </c>
      <c r="G283" s="5" t="s">
        <v>216</v>
      </c>
      <c r="H283" s="5" t="s">
        <v>216</v>
      </c>
      <c r="I283" s="5" t="s">
        <v>216</v>
      </c>
      <c r="J283" s="5">
        <v>0.2</v>
      </c>
      <c r="K283" s="5" t="s">
        <v>216</v>
      </c>
      <c r="L283" s="5" t="s">
        <v>216</v>
      </c>
      <c r="M283" s="5" t="s">
        <v>216</v>
      </c>
      <c r="N283" s="5" t="s">
        <v>216</v>
      </c>
      <c r="O283" s="5" t="s">
        <v>216</v>
      </c>
      <c r="P283" s="5" t="s">
        <v>216</v>
      </c>
      <c r="Q283" s="5" t="s">
        <v>216</v>
      </c>
      <c r="R283" s="5" t="s">
        <v>216</v>
      </c>
      <c r="S283" s="5">
        <v>0.2</v>
      </c>
      <c r="T283" s="5">
        <v>0.2</v>
      </c>
      <c r="U283" s="5">
        <v>0.2</v>
      </c>
      <c r="V283" s="5">
        <v>0.2</v>
      </c>
      <c r="W283" s="5">
        <v>0.2</v>
      </c>
      <c r="X283" s="5">
        <v>0.22</v>
      </c>
      <c r="Y283" s="5">
        <v>0.23</v>
      </c>
    </row>
    <row r="284" spans="1:25" ht="38.25" x14ac:dyDescent="0.25">
      <c r="A284" s="4" t="s">
        <v>16009</v>
      </c>
      <c r="B284" s="4" t="s">
        <v>15942</v>
      </c>
      <c r="C284" s="4" t="s">
        <v>2232</v>
      </c>
      <c r="D284" s="1" t="s">
        <v>9236</v>
      </c>
      <c r="E284" s="5" t="s">
        <v>216</v>
      </c>
      <c r="F284" s="5" t="s">
        <v>216</v>
      </c>
      <c r="G284" s="5" t="s">
        <v>216</v>
      </c>
      <c r="H284" s="5" t="s">
        <v>216</v>
      </c>
      <c r="I284" s="5" t="s">
        <v>216</v>
      </c>
      <c r="J284" s="5">
        <v>0.2</v>
      </c>
      <c r="K284" s="5" t="s">
        <v>216</v>
      </c>
      <c r="L284" s="5" t="s">
        <v>216</v>
      </c>
      <c r="M284" s="5" t="s">
        <v>216</v>
      </c>
      <c r="N284" s="5" t="s">
        <v>216</v>
      </c>
      <c r="O284" s="5" t="s">
        <v>216</v>
      </c>
      <c r="P284" s="5" t="s">
        <v>216</v>
      </c>
      <c r="Q284" s="5" t="s">
        <v>216</v>
      </c>
      <c r="R284" s="5" t="s">
        <v>216</v>
      </c>
      <c r="S284" s="5">
        <v>0.2</v>
      </c>
      <c r="T284" s="5">
        <v>0.2</v>
      </c>
      <c r="U284" s="5">
        <v>0.2</v>
      </c>
      <c r="V284" s="5">
        <v>0.2</v>
      </c>
      <c r="W284" s="5">
        <v>0.2</v>
      </c>
      <c r="X284" s="5">
        <v>0.22</v>
      </c>
      <c r="Y284" s="5">
        <v>0.23</v>
      </c>
    </row>
    <row r="285" spans="1:25" ht="38.25" x14ac:dyDescent="0.25">
      <c r="A285" s="4" t="s">
        <v>16010</v>
      </c>
      <c r="B285" s="4" t="s">
        <v>15942</v>
      </c>
      <c r="C285" s="4" t="s">
        <v>2235</v>
      </c>
      <c r="D285" s="1" t="s">
        <v>9238</v>
      </c>
      <c r="E285" s="5" t="s">
        <v>216</v>
      </c>
      <c r="F285" s="5" t="s">
        <v>216</v>
      </c>
      <c r="G285" s="5" t="s">
        <v>216</v>
      </c>
      <c r="H285" s="5" t="s">
        <v>216</v>
      </c>
      <c r="I285" s="5" t="s">
        <v>216</v>
      </c>
      <c r="J285" s="5">
        <v>0.2</v>
      </c>
      <c r="K285" s="5" t="s">
        <v>216</v>
      </c>
      <c r="L285" s="5" t="s">
        <v>216</v>
      </c>
      <c r="M285" s="5" t="s">
        <v>216</v>
      </c>
      <c r="N285" s="5" t="s">
        <v>216</v>
      </c>
      <c r="O285" s="5" t="s">
        <v>216</v>
      </c>
      <c r="P285" s="5" t="s">
        <v>216</v>
      </c>
      <c r="Q285" s="5" t="s">
        <v>216</v>
      </c>
      <c r="R285" s="5" t="s">
        <v>216</v>
      </c>
      <c r="S285" s="5">
        <v>0.2</v>
      </c>
      <c r="T285" s="5">
        <v>0.2</v>
      </c>
      <c r="U285" s="5">
        <v>0.2</v>
      </c>
      <c r="V285" s="5">
        <v>0.2</v>
      </c>
      <c r="W285" s="5">
        <v>0.2</v>
      </c>
      <c r="X285" s="5">
        <v>0.22</v>
      </c>
      <c r="Y285" s="5">
        <v>0.23</v>
      </c>
    </row>
    <row r="286" spans="1:25" ht="25.5" x14ac:dyDescent="0.25">
      <c r="A286" s="4" t="s">
        <v>16011</v>
      </c>
      <c r="B286" s="4" t="s">
        <v>15942</v>
      </c>
      <c r="C286" s="4" t="s">
        <v>2238</v>
      </c>
      <c r="D286" s="1" t="s">
        <v>2239</v>
      </c>
      <c r="E286" s="5" t="s">
        <v>216</v>
      </c>
      <c r="F286" s="5" t="s">
        <v>216</v>
      </c>
      <c r="G286" s="5" t="s">
        <v>216</v>
      </c>
      <c r="H286" s="5" t="s">
        <v>216</v>
      </c>
      <c r="I286" s="5" t="s">
        <v>216</v>
      </c>
      <c r="J286" s="5">
        <v>0.2</v>
      </c>
      <c r="K286" s="5" t="s">
        <v>216</v>
      </c>
      <c r="L286" s="5" t="s">
        <v>216</v>
      </c>
      <c r="M286" s="5" t="s">
        <v>216</v>
      </c>
      <c r="N286" s="5" t="s">
        <v>216</v>
      </c>
      <c r="O286" s="5" t="s">
        <v>216</v>
      </c>
      <c r="P286" s="5" t="s">
        <v>216</v>
      </c>
      <c r="Q286" s="5" t="s">
        <v>216</v>
      </c>
      <c r="R286" s="5" t="s">
        <v>216</v>
      </c>
      <c r="S286" s="5">
        <v>0.2</v>
      </c>
      <c r="T286" s="5">
        <v>0.2</v>
      </c>
      <c r="U286" s="5">
        <v>0.2</v>
      </c>
      <c r="V286" s="5">
        <v>0.2</v>
      </c>
      <c r="W286" s="5">
        <v>0.2</v>
      </c>
      <c r="X286" s="5">
        <v>0.22</v>
      </c>
      <c r="Y286" s="5">
        <v>0.23</v>
      </c>
    </row>
    <row r="287" spans="1:25" ht="25.5" x14ac:dyDescent="0.25">
      <c r="A287" s="4" t="s">
        <v>16012</v>
      </c>
      <c r="B287" s="4" t="s">
        <v>15942</v>
      </c>
      <c r="C287" s="4" t="s">
        <v>2241</v>
      </c>
      <c r="D287" s="1" t="s">
        <v>9241</v>
      </c>
      <c r="E287" s="5" t="s">
        <v>216</v>
      </c>
      <c r="F287" s="5" t="s">
        <v>216</v>
      </c>
      <c r="G287" s="5" t="s">
        <v>216</v>
      </c>
      <c r="H287" s="5" t="s">
        <v>216</v>
      </c>
      <c r="I287" s="5" t="s">
        <v>216</v>
      </c>
      <c r="J287" s="5">
        <v>0.2</v>
      </c>
      <c r="K287" s="5" t="s">
        <v>216</v>
      </c>
      <c r="L287" s="5" t="s">
        <v>216</v>
      </c>
      <c r="M287" s="5" t="s">
        <v>216</v>
      </c>
      <c r="N287" s="5" t="s">
        <v>216</v>
      </c>
      <c r="O287" s="5" t="s">
        <v>216</v>
      </c>
      <c r="P287" s="5" t="s">
        <v>216</v>
      </c>
      <c r="Q287" s="5" t="s">
        <v>216</v>
      </c>
      <c r="R287" s="5" t="s">
        <v>216</v>
      </c>
      <c r="S287" s="5">
        <v>0.2</v>
      </c>
      <c r="T287" s="5">
        <v>0.2</v>
      </c>
      <c r="U287" s="5">
        <v>0.2</v>
      </c>
      <c r="V287" s="5">
        <v>0.2</v>
      </c>
      <c r="W287" s="5">
        <v>0.2</v>
      </c>
      <c r="X287" s="5">
        <v>0.22</v>
      </c>
      <c r="Y287" s="5">
        <v>0.23</v>
      </c>
    </row>
    <row r="288" spans="1:25" ht="25.5" x14ac:dyDescent="0.25">
      <c r="A288" s="4" t="s">
        <v>16013</v>
      </c>
      <c r="B288" s="4" t="s">
        <v>15942</v>
      </c>
      <c r="C288" s="4" t="s">
        <v>9243</v>
      </c>
      <c r="D288" s="1" t="s">
        <v>9244</v>
      </c>
      <c r="E288" s="5" t="s">
        <v>216</v>
      </c>
      <c r="F288" s="5" t="s">
        <v>216</v>
      </c>
      <c r="G288" s="5" t="s">
        <v>216</v>
      </c>
      <c r="H288" s="5" t="s">
        <v>216</v>
      </c>
      <c r="I288" s="5" t="s">
        <v>216</v>
      </c>
      <c r="J288" s="5">
        <v>0.2</v>
      </c>
      <c r="K288" s="5" t="s">
        <v>216</v>
      </c>
      <c r="L288" s="5" t="s">
        <v>216</v>
      </c>
      <c r="M288" s="5" t="s">
        <v>216</v>
      </c>
      <c r="N288" s="5" t="s">
        <v>216</v>
      </c>
      <c r="O288" s="5" t="s">
        <v>216</v>
      </c>
      <c r="P288" s="5" t="s">
        <v>216</v>
      </c>
      <c r="Q288" s="5" t="s">
        <v>216</v>
      </c>
      <c r="R288" s="5" t="s">
        <v>216</v>
      </c>
      <c r="S288" s="5">
        <v>0.2</v>
      </c>
      <c r="T288" s="5">
        <v>0.2</v>
      </c>
      <c r="U288" s="5">
        <v>0.2</v>
      </c>
      <c r="V288" s="5">
        <v>0.2</v>
      </c>
      <c r="W288" s="5">
        <v>0.2</v>
      </c>
      <c r="X288" s="5">
        <v>0.22</v>
      </c>
      <c r="Y288" s="5">
        <v>0.23</v>
      </c>
    </row>
    <row r="289" spans="1:25" ht="25.5" x14ac:dyDescent="0.25">
      <c r="A289" s="4" t="s">
        <v>16014</v>
      </c>
      <c r="B289" s="4" t="s">
        <v>15942</v>
      </c>
      <c r="C289" s="4" t="s">
        <v>2244</v>
      </c>
      <c r="D289" s="1" t="s">
        <v>2245</v>
      </c>
      <c r="E289" s="5" t="s">
        <v>216</v>
      </c>
      <c r="F289" s="5" t="s">
        <v>216</v>
      </c>
      <c r="G289" s="5" t="s">
        <v>216</v>
      </c>
      <c r="H289" s="5" t="s">
        <v>216</v>
      </c>
      <c r="I289" s="5" t="s">
        <v>216</v>
      </c>
      <c r="J289" s="5">
        <v>0.2</v>
      </c>
      <c r="K289" s="5" t="s">
        <v>216</v>
      </c>
      <c r="L289" s="5" t="s">
        <v>216</v>
      </c>
      <c r="M289" s="5" t="s">
        <v>216</v>
      </c>
      <c r="N289" s="5" t="s">
        <v>216</v>
      </c>
      <c r="O289" s="5" t="s">
        <v>216</v>
      </c>
      <c r="P289" s="5" t="s">
        <v>216</v>
      </c>
      <c r="Q289" s="5" t="s">
        <v>216</v>
      </c>
      <c r="R289" s="5" t="s">
        <v>216</v>
      </c>
      <c r="S289" s="5">
        <v>0.2</v>
      </c>
      <c r="T289" s="5">
        <v>0.2</v>
      </c>
      <c r="U289" s="5">
        <v>0.2</v>
      </c>
      <c r="V289" s="5">
        <v>0.2</v>
      </c>
      <c r="W289" s="5">
        <v>0.2</v>
      </c>
      <c r="X289" s="5">
        <v>0.22</v>
      </c>
      <c r="Y289" s="5">
        <v>0.23</v>
      </c>
    </row>
    <row r="290" spans="1:25" ht="25.5" x14ac:dyDescent="0.25">
      <c r="A290" s="4" t="s">
        <v>16015</v>
      </c>
      <c r="B290" s="4" t="s">
        <v>15942</v>
      </c>
      <c r="C290" s="4" t="s">
        <v>2247</v>
      </c>
      <c r="D290" s="1" t="s">
        <v>9247</v>
      </c>
      <c r="E290" s="5" t="s">
        <v>216</v>
      </c>
      <c r="F290" s="5" t="s">
        <v>216</v>
      </c>
      <c r="G290" s="5" t="s">
        <v>216</v>
      </c>
      <c r="H290" s="5" t="s">
        <v>216</v>
      </c>
      <c r="I290" s="5" t="s">
        <v>216</v>
      </c>
      <c r="J290" s="5">
        <v>0.2</v>
      </c>
      <c r="K290" s="5" t="s">
        <v>216</v>
      </c>
      <c r="L290" s="5" t="s">
        <v>216</v>
      </c>
      <c r="M290" s="5" t="s">
        <v>216</v>
      </c>
      <c r="N290" s="5" t="s">
        <v>216</v>
      </c>
      <c r="O290" s="5" t="s">
        <v>216</v>
      </c>
      <c r="P290" s="5" t="s">
        <v>216</v>
      </c>
      <c r="Q290" s="5" t="s">
        <v>216</v>
      </c>
      <c r="R290" s="5" t="s">
        <v>216</v>
      </c>
      <c r="S290" s="5">
        <v>0.2</v>
      </c>
      <c r="T290" s="5">
        <v>0.2</v>
      </c>
      <c r="U290" s="5">
        <v>0.2</v>
      </c>
      <c r="V290" s="5">
        <v>0.2</v>
      </c>
      <c r="W290" s="5">
        <v>0.2</v>
      </c>
      <c r="X290" s="5">
        <v>0.22</v>
      </c>
      <c r="Y290" s="5">
        <v>0.23</v>
      </c>
    </row>
    <row r="291" spans="1:25" ht="25.5" x14ac:dyDescent="0.25">
      <c r="A291" s="4" t="s">
        <v>16016</v>
      </c>
      <c r="B291" s="4" t="s">
        <v>15942</v>
      </c>
      <c r="C291" s="4" t="s">
        <v>2253</v>
      </c>
      <c r="D291" s="1" t="s">
        <v>9249</v>
      </c>
      <c r="E291" s="5" t="s">
        <v>216</v>
      </c>
      <c r="F291" s="5" t="s">
        <v>216</v>
      </c>
      <c r="G291" s="5" t="s">
        <v>216</v>
      </c>
      <c r="H291" s="5" t="s">
        <v>216</v>
      </c>
      <c r="I291" s="5" t="s">
        <v>216</v>
      </c>
      <c r="J291" s="5">
        <v>0.2</v>
      </c>
      <c r="K291" s="5" t="s">
        <v>216</v>
      </c>
      <c r="L291" s="5" t="s">
        <v>216</v>
      </c>
      <c r="M291" s="5" t="s">
        <v>216</v>
      </c>
      <c r="N291" s="5" t="s">
        <v>216</v>
      </c>
      <c r="O291" s="5" t="s">
        <v>216</v>
      </c>
      <c r="P291" s="5" t="s">
        <v>216</v>
      </c>
      <c r="Q291" s="5" t="s">
        <v>216</v>
      </c>
      <c r="R291" s="5" t="s">
        <v>216</v>
      </c>
      <c r="S291" s="5">
        <v>0.2</v>
      </c>
      <c r="T291" s="5">
        <v>0.2</v>
      </c>
      <c r="U291" s="5">
        <v>0.2</v>
      </c>
      <c r="V291" s="5">
        <v>0.2</v>
      </c>
      <c r="W291" s="5">
        <v>0.2</v>
      </c>
      <c r="X291" s="5">
        <v>0.22</v>
      </c>
      <c r="Y291" s="5">
        <v>0.23</v>
      </c>
    </row>
    <row r="292" spans="1:25" ht="38.25" x14ac:dyDescent="0.25">
      <c r="A292" s="4" t="s">
        <v>16017</v>
      </c>
      <c r="B292" s="4" t="s">
        <v>15942</v>
      </c>
      <c r="C292" s="4" t="s">
        <v>2265</v>
      </c>
      <c r="D292" s="1" t="s">
        <v>9251</v>
      </c>
      <c r="E292" s="5" t="s">
        <v>216</v>
      </c>
      <c r="F292" s="5" t="s">
        <v>216</v>
      </c>
      <c r="G292" s="5" t="s">
        <v>216</v>
      </c>
      <c r="H292" s="5" t="s">
        <v>216</v>
      </c>
      <c r="I292" s="5" t="s">
        <v>216</v>
      </c>
      <c r="J292" s="5">
        <v>0.2</v>
      </c>
      <c r="K292" s="5" t="s">
        <v>216</v>
      </c>
      <c r="L292" s="5" t="s">
        <v>216</v>
      </c>
      <c r="M292" s="5" t="s">
        <v>216</v>
      </c>
      <c r="N292" s="5" t="s">
        <v>216</v>
      </c>
      <c r="O292" s="5" t="s">
        <v>216</v>
      </c>
      <c r="P292" s="5" t="s">
        <v>216</v>
      </c>
      <c r="Q292" s="5" t="s">
        <v>216</v>
      </c>
      <c r="R292" s="5" t="s">
        <v>216</v>
      </c>
      <c r="S292" s="5">
        <v>0.2</v>
      </c>
      <c r="T292" s="5">
        <v>0.2</v>
      </c>
      <c r="U292" s="5">
        <v>0.2</v>
      </c>
      <c r="V292" s="5">
        <v>0.2</v>
      </c>
      <c r="W292" s="5">
        <v>0.2</v>
      </c>
      <c r="X292" s="5">
        <v>0.22</v>
      </c>
      <c r="Y292" s="5">
        <v>0.23</v>
      </c>
    </row>
    <row r="293" spans="1:25" ht="38.25" x14ac:dyDescent="0.25">
      <c r="A293" s="4" t="s">
        <v>16018</v>
      </c>
      <c r="B293" s="4" t="s">
        <v>15942</v>
      </c>
      <c r="C293" s="4" t="s">
        <v>2271</v>
      </c>
      <c r="D293" s="1" t="s">
        <v>2272</v>
      </c>
      <c r="E293" s="5" t="s">
        <v>216</v>
      </c>
      <c r="F293" s="5" t="s">
        <v>216</v>
      </c>
      <c r="G293" s="5" t="s">
        <v>216</v>
      </c>
      <c r="H293" s="5" t="s">
        <v>216</v>
      </c>
      <c r="I293" s="5" t="s">
        <v>216</v>
      </c>
      <c r="J293" s="5">
        <v>0.2</v>
      </c>
      <c r="K293" s="5" t="s">
        <v>216</v>
      </c>
      <c r="L293" s="5" t="s">
        <v>216</v>
      </c>
      <c r="M293" s="5" t="s">
        <v>216</v>
      </c>
      <c r="N293" s="5" t="s">
        <v>216</v>
      </c>
      <c r="O293" s="5" t="s">
        <v>216</v>
      </c>
      <c r="P293" s="5" t="s">
        <v>216</v>
      </c>
      <c r="Q293" s="5" t="s">
        <v>216</v>
      </c>
      <c r="R293" s="5" t="s">
        <v>216</v>
      </c>
      <c r="S293" s="5">
        <v>0.2</v>
      </c>
      <c r="T293" s="5">
        <v>0.2</v>
      </c>
      <c r="U293" s="5">
        <v>0.2</v>
      </c>
      <c r="V293" s="5">
        <v>0.2</v>
      </c>
      <c r="W293" s="5">
        <v>0.2</v>
      </c>
      <c r="X293" s="5">
        <v>0.22</v>
      </c>
      <c r="Y293" s="5">
        <v>0.23</v>
      </c>
    </row>
    <row r="294" spans="1:25" ht="51" x14ac:dyDescent="0.25">
      <c r="A294" s="4" t="s">
        <v>16019</v>
      </c>
      <c r="B294" s="4" t="s">
        <v>15942</v>
      </c>
      <c r="C294" s="4" t="s">
        <v>2274</v>
      </c>
      <c r="D294" s="1" t="s">
        <v>2275</v>
      </c>
      <c r="E294" s="5" t="s">
        <v>216</v>
      </c>
      <c r="F294" s="5" t="s">
        <v>216</v>
      </c>
      <c r="G294" s="5" t="s">
        <v>216</v>
      </c>
      <c r="H294" s="5" t="s">
        <v>216</v>
      </c>
      <c r="I294" s="5" t="s">
        <v>216</v>
      </c>
      <c r="J294" s="5">
        <v>0.2</v>
      </c>
      <c r="K294" s="5" t="s">
        <v>216</v>
      </c>
      <c r="L294" s="5" t="s">
        <v>216</v>
      </c>
      <c r="M294" s="5" t="s">
        <v>216</v>
      </c>
      <c r="N294" s="5" t="s">
        <v>216</v>
      </c>
      <c r="O294" s="5" t="s">
        <v>216</v>
      </c>
      <c r="P294" s="5" t="s">
        <v>216</v>
      </c>
      <c r="Q294" s="5" t="s">
        <v>216</v>
      </c>
      <c r="R294" s="5" t="s">
        <v>216</v>
      </c>
      <c r="S294" s="5">
        <v>0.2</v>
      </c>
      <c r="T294" s="5">
        <v>0.2</v>
      </c>
      <c r="U294" s="5">
        <v>0.2</v>
      </c>
      <c r="V294" s="5">
        <v>0.2</v>
      </c>
      <c r="W294" s="5">
        <v>0.2</v>
      </c>
      <c r="X294" s="5">
        <v>0.22</v>
      </c>
      <c r="Y294" s="5">
        <v>0.23</v>
      </c>
    </row>
    <row r="295" spans="1:25" ht="25.5" x14ac:dyDescent="0.25">
      <c r="A295" s="4" t="s">
        <v>16020</v>
      </c>
      <c r="B295" s="4" t="s">
        <v>15942</v>
      </c>
      <c r="C295" s="4" t="s">
        <v>2277</v>
      </c>
      <c r="D295" s="1" t="s">
        <v>9255</v>
      </c>
      <c r="E295" s="5" t="s">
        <v>216</v>
      </c>
      <c r="F295" s="5" t="s">
        <v>216</v>
      </c>
      <c r="G295" s="5" t="s">
        <v>216</v>
      </c>
      <c r="H295" s="5" t="s">
        <v>216</v>
      </c>
      <c r="I295" s="5" t="s">
        <v>216</v>
      </c>
      <c r="J295" s="5">
        <v>0.2</v>
      </c>
      <c r="K295" s="5" t="s">
        <v>216</v>
      </c>
      <c r="L295" s="5" t="s">
        <v>216</v>
      </c>
      <c r="M295" s="5" t="s">
        <v>216</v>
      </c>
      <c r="N295" s="5" t="s">
        <v>216</v>
      </c>
      <c r="O295" s="5" t="s">
        <v>216</v>
      </c>
      <c r="P295" s="5" t="s">
        <v>216</v>
      </c>
      <c r="Q295" s="5" t="s">
        <v>216</v>
      </c>
      <c r="R295" s="5" t="s">
        <v>216</v>
      </c>
      <c r="S295" s="5">
        <v>0.2</v>
      </c>
      <c r="T295" s="5">
        <v>0.2</v>
      </c>
      <c r="U295" s="5">
        <v>0.2</v>
      </c>
      <c r="V295" s="5">
        <v>0.2</v>
      </c>
      <c r="W295" s="5">
        <v>0.2</v>
      </c>
      <c r="X295" s="5">
        <v>0.22</v>
      </c>
      <c r="Y295" s="5">
        <v>0.23</v>
      </c>
    </row>
    <row r="296" spans="1:25" ht="38.25" x14ac:dyDescent="0.25">
      <c r="A296" s="4" t="s">
        <v>16021</v>
      </c>
      <c r="B296" s="4" t="s">
        <v>15942</v>
      </c>
      <c r="C296" s="4" t="s">
        <v>2286</v>
      </c>
      <c r="D296" s="1" t="s">
        <v>2287</v>
      </c>
      <c r="E296" s="5" t="s">
        <v>216</v>
      </c>
      <c r="F296" s="5" t="s">
        <v>216</v>
      </c>
      <c r="G296" s="5" t="s">
        <v>216</v>
      </c>
      <c r="H296" s="5" t="s">
        <v>216</v>
      </c>
      <c r="I296" s="5" t="s">
        <v>216</v>
      </c>
      <c r="J296" s="5">
        <v>0.2</v>
      </c>
      <c r="K296" s="5" t="s">
        <v>216</v>
      </c>
      <c r="L296" s="5" t="s">
        <v>216</v>
      </c>
      <c r="M296" s="5" t="s">
        <v>216</v>
      </c>
      <c r="N296" s="5" t="s">
        <v>216</v>
      </c>
      <c r="O296" s="5" t="s">
        <v>216</v>
      </c>
      <c r="P296" s="5" t="s">
        <v>216</v>
      </c>
      <c r="Q296" s="5" t="s">
        <v>216</v>
      </c>
      <c r="R296" s="5" t="s">
        <v>216</v>
      </c>
      <c r="S296" s="5">
        <v>0.2</v>
      </c>
      <c r="T296" s="5">
        <v>0.2</v>
      </c>
      <c r="U296" s="5">
        <v>0.2</v>
      </c>
      <c r="V296" s="5">
        <v>0.2</v>
      </c>
      <c r="W296" s="5">
        <v>0.2</v>
      </c>
      <c r="X296" s="5">
        <v>0.22</v>
      </c>
      <c r="Y296" s="5">
        <v>0.23</v>
      </c>
    </row>
    <row r="297" spans="1:25" ht="38.25" x14ac:dyDescent="0.25">
      <c r="A297" s="4" t="s">
        <v>16022</v>
      </c>
      <c r="B297" s="4" t="s">
        <v>15942</v>
      </c>
      <c r="C297" s="4" t="s">
        <v>2289</v>
      </c>
      <c r="D297" s="1" t="s">
        <v>2290</v>
      </c>
      <c r="E297" s="5" t="s">
        <v>216</v>
      </c>
      <c r="F297" s="5" t="s">
        <v>216</v>
      </c>
      <c r="G297" s="5" t="s">
        <v>216</v>
      </c>
      <c r="H297" s="5" t="s">
        <v>216</v>
      </c>
      <c r="I297" s="5" t="s">
        <v>216</v>
      </c>
      <c r="J297" s="5">
        <v>0.2</v>
      </c>
      <c r="K297" s="5" t="s">
        <v>216</v>
      </c>
      <c r="L297" s="5" t="s">
        <v>216</v>
      </c>
      <c r="M297" s="5" t="s">
        <v>216</v>
      </c>
      <c r="N297" s="5" t="s">
        <v>216</v>
      </c>
      <c r="O297" s="5" t="s">
        <v>216</v>
      </c>
      <c r="P297" s="5" t="s">
        <v>216</v>
      </c>
      <c r="Q297" s="5" t="s">
        <v>216</v>
      </c>
      <c r="R297" s="5" t="s">
        <v>216</v>
      </c>
      <c r="S297" s="5">
        <v>0.2</v>
      </c>
      <c r="T297" s="5">
        <v>0.2</v>
      </c>
      <c r="U297" s="5">
        <v>0.2</v>
      </c>
      <c r="V297" s="5">
        <v>0.2</v>
      </c>
      <c r="W297" s="5">
        <v>0.2</v>
      </c>
      <c r="X297" s="5">
        <v>0.22</v>
      </c>
      <c r="Y297" s="5">
        <v>0.23</v>
      </c>
    </row>
    <row r="298" spans="1:25" ht="38.25" x14ac:dyDescent="0.25">
      <c r="A298" s="4" t="s">
        <v>16023</v>
      </c>
      <c r="B298" s="4" t="s">
        <v>15942</v>
      </c>
      <c r="C298" s="4" t="s">
        <v>2292</v>
      </c>
      <c r="D298" s="1" t="s">
        <v>2293</v>
      </c>
      <c r="E298" s="5" t="s">
        <v>216</v>
      </c>
      <c r="F298" s="5" t="s">
        <v>216</v>
      </c>
      <c r="G298" s="5" t="s">
        <v>216</v>
      </c>
      <c r="H298" s="5" t="s">
        <v>216</v>
      </c>
      <c r="I298" s="5" t="s">
        <v>216</v>
      </c>
      <c r="J298" s="5">
        <v>0.2</v>
      </c>
      <c r="K298" s="5" t="s">
        <v>216</v>
      </c>
      <c r="L298" s="5" t="s">
        <v>216</v>
      </c>
      <c r="M298" s="5" t="s">
        <v>216</v>
      </c>
      <c r="N298" s="5" t="s">
        <v>216</v>
      </c>
      <c r="O298" s="5" t="s">
        <v>216</v>
      </c>
      <c r="P298" s="5" t="s">
        <v>216</v>
      </c>
      <c r="Q298" s="5" t="s">
        <v>216</v>
      </c>
      <c r="R298" s="5" t="s">
        <v>216</v>
      </c>
      <c r="S298" s="5">
        <v>0.2</v>
      </c>
      <c r="T298" s="5">
        <v>0.2</v>
      </c>
      <c r="U298" s="5">
        <v>0.2</v>
      </c>
      <c r="V298" s="5">
        <v>0.2</v>
      </c>
      <c r="W298" s="5">
        <v>0.2</v>
      </c>
      <c r="X298" s="5">
        <v>0.22</v>
      </c>
      <c r="Y298" s="5">
        <v>0.23</v>
      </c>
    </row>
    <row r="299" spans="1:25" ht="38.25" x14ac:dyDescent="0.25">
      <c r="A299" s="4" t="s">
        <v>16024</v>
      </c>
      <c r="B299" s="4" t="s">
        <v>15942</v>
      </c>
      <c r="C299" s="4" t="s">
        <v>2295</v>
      </c>
      <c r="D299" s="1" t="s">
        <v>2296</v>
      </c>
      <c r="E299" s="5" t="s">
        <v>216</v>
      </c>
      <c r="F299" s="5" t="s">
        <v>216</v>
      </c>
      <c r="G299" s="5" t="s">
        <v>216</v>
      </c>
      <c r="H299" s="5" t="s">
        <v>216</v>
      </c>
      <c r="I299" s="5" t="s">
        <v>216</v>
      </c>
      <c r="J299" s="5">
        <v>0.2</v>
      </c>
      <c r="K299" s="5" t="s">
        <v>216</v>
      </c>
      <c r="L299" s="5" t="s">
        <v>216</v>
      </c>
      <c r="M299" s="5" t="s">
        <v>216</v>
      </c>
      <c r="N299" s="5" t="s">
        <v>216</v>
      </c>
      <c r="O299" s="5" t="s">
        <v>216</v>
      </c>
      <c r="P299" s="5" t="s">
        <v>216</v>
      </c>
      <c r="Q299" s="5" t="s">
        <v>216</v>
      </c>
      <c r="R299" s="5" t="s">
        <v>216</v>
      </c>
      <c r="S299" s="5">
        <v>0.2</v>
      </c>
      <c r="T299" s="5">
        <v>0.2</v>
      </c>
      <c r="U299" s="5">
        <v>0.2</v>
      </c>
      <c r="V299" s="5">
        <v>0.2</v>
      </c>
      <c r="W299" s="5">
        <v>0.2</v>
      </c>
      <c r="X299" s="5">
        <v>0.22</v>
      </c>
      <c r="Y299" s="5">
        <v>0.23</v>
      </c>
    </row>
    <row r="300" spans="1:25" ht="38.25" x14ac:dyDescent="0.25">
      <c r="A300" s="4" t="s">
        <v>16025</v>
      </c>
      <c r="B300" s="4" t="s">
        <v>15942</v>
      </c>
      <c r="C300" s="4" t="s">
        <v>2298</v>
      </c>
      <c r="D300" s="1" t="s">
        <v>2299</v>
      </c>
      <c r="E300" s="5" t="s">
        <v>216</v>
      </c>
      <c r="F300" s="5" t="s">
        <v>216</v>
      </c>
      <c r="G300" s="5" t="s">
        <v>216</v>
      </c>
      <c r="H300" s="5" t="s">
        <v>216</v>
      </c>
      <c r="I300" s="5" t="s">
        <v>216</v>
      </c>
      <c r="J300" s="5">
        <v>0.2</v>
      </c>
      <c r="K300" s="5" t="s">
        <v>216</v>
      </c>
      <c r="L300" s="5" t="s">
        <v>216</v>
      </c>
      <c r="M300" s="5" t="s">
        <v>216</v>
      </c>
      <c r="N300" s="5" t="s">
        <v>216</v>
      </c>
      <c r="O300" s="5" t="s">
        <v>216</v>
      </c>
      <c r="P300" s="5" t="s">
        <v>216</v>
      </c>
      <c r="Q300" s="5" t="s">
        <v>216</v>
      </c>
      <c r="R300" s="5" t="s">
        <v>216</v>
      </c>
      <c r="S300" s="5">
        <v>0.2</v>
      </c>
      <c r="T300" s="5">
        <v>0.2</v>
      </c>
      <c r="U300" s="5">
        <v>0.2</v>
      </c>
      <c r="V300" s="5">
        <v>0.2</v>
      </c>
      <c r="W300" s="5">
        <v>0.2</v>
      </c>
      <c r="X300" s="5">
        <v>0.22</v>
      </c>
      <c r="Y300" s="5">
        <v>0.23</v>
      </c>
    </row>
    <row r="301" spans="1:25" ht="38.25" x14ac:dyDescent="0.25">
      <c r="A301" s="4" t="s">
        <v>16026</v>
      </c>
      <c r="B301" s="4" t="s">
        <v>15942</v>
      </c>
      <c r="C301" s="4" t="s">
        <v>2301</v>
      </c>
      <c r="D301" s="1" t="s">
        <v>9262</v>
      </c>
      <c r="E301" s="5" t="s">
        <v>216</v>
      </c>
      <c r="F301" s="5" t="s">
        <v>216</v>
      </c>
      <c r="G301" s="5" t="s">
        <v>216</v>
      </c>
      <c r="H301" s="5" t="s">
        <v>216</v>
      </c>
      <c r="I301" s="5" t="s">
        <v>216</v>
      </c>
      <c r="J301" s="5">
        <v>0.2</v>
      </c>
      <c r="K301" s="5" t="s">
        <v>216</v>
      </c>
      <c r="L301" s="5" t="s">
        <v>216</v>
      </c>
      <c r="M301" s="5" t="s">
        <v>216</v>
      </c>
      <c r="N301" s="5" t="s">
        <v>216</v>
      </c>
      <c r="O301" s="5" t="s">
        <v>216</v>
      </c>
      <c r="P301" s="5" t="s">
        <v>216</v>
      </c>
      <c r="Q301" s="5" t="s">
        <v>216</v>
      </c>
      <c r="R301" s="5" t="s">
        <v>216</v>
      </c>
      <c r="S301" s="5">
        <v>0.2</v>
      </c>
      <c r="T301" s="5">
        <v>0.2</v>
      </c>
      <c r="U301" s="5">
        <v>0.2</v>
      </c>
      <c r="V301" s="5">
        <v>0.2</v>
      </c>
      <c r="W301" s="5">
        <v>0.2</v>
      </c>
      <c r="X301" s="5">
        <v>0.22</v>
      </c>
      <c r="Y301" s="5">
        <v>0.23</v>
      </c>
    </row>
    <row r="302" spans="1:25" ht="38.25" x14ac:dyDescent="0.25">
      <c r="A302" s="4" t="s">
        <v>16027</v>
      </c>
      <c r="B302" s="4" t="s">
        <v>15942</v>
      </c>
      <c r="C302" s="4" t="s">
        <v>9264</v>
      </c>
      <c r="D302" s="1" t="s">
        <v>9265</v>
      </c>
      <c r="E302" s="5" t="s">
        <v>216</v>
      </c>
      <c r="F302" s="5" t="s">
        <v>216</v>
      </c>
      <c r="G302" s="5" t="s">
        <v>216</v>
      </c>
      <c r="H302" s="5" t="s">
        <v>216</v>
      </c>
      <c r="I302" s="5" t="s">
        <v>216</v>
      </c>
      <c r="J302" s="5">
        <v>0.2</v>
      </c>
      <c r="K302" s="5" t="s">
        <v>216</v>
      </c>
      <c r="L302" s="5" t="s">
        <v>216</v>
      </c>
      <c r="M302" s="5" t="s">
        <v>216</v>
      </c>
      <c r="N302" s="5" t="s">
        <v>216</v>
      </c>
      <c r="O302" s="5" t="s">
        <v>216</v>
      </c>
      <c r="P302" s="5" t="s">
        <v>216</v>
      </c>
      <c r="Q302" s="5" t="s">
        <v>216</v>
      </c>
      <c r="R302" s="5" t="s">
        <v>216</v>
      </c>
      <c r="S302" s="5">
        <v>0.2</v>
      </c>
      <c r="T302" s="5">
        <v>0.2</v>
      </c>
      <c r="U302" s="5">
        <v>0.2</v>
      </c>
      <c r="V302" s="5">
        <v>0.2</v>
      </c>
      <c r="W302" s="5">
        <v>0.2</v>
      </c>
      <c r="X302" s="5">
        <v>0.22</v>
      </c>
      <c r="Y302" s="5">
        <v>0.23</v>
      </c>
    </row>
    <row r="303" spans="1:25" ht="38.25" x14ac:dyDescent="0.25">
      <c r="A303" s="4" t="s">
        <v>16028</v>
      </c>
      <c r="B303" s="4" t="s">
        <v>15942</v>
      </c>
      <c r="C303" s="4" t="s">
        <v>2304</v>
      </c>
      <c r="D303" s="1" t="s">
        <v>2305</v>
      </c>
      <c r="E303" s="5" t="s">
        <v>216</v>
      </c>
      <c r="F303" s="5" t="s">
        <v>216</v>
      </c>
      <c r="G303" s="5" t="s">
        <v>216</v>
      </c>
      <c r="H303" s="5" t="s">
        <v>216</v>
      </c>
      <c r="I303" s="5" t="s">
        <v>216</v>
      </c>
      <c r="J303" s="5">
        <v>0.2</v>
      </c>
      <c r="K303" s="5" t="s">
        <v>216</v>
      </c>
      <c r="L303" s="5" t="s">
        <v>216</v>
      </c>
      <c r="M303" s="5" t="s">
        <v>216</v>
      </c>
      <c r="N303" s="5" t="s">
        <v>216</v>
      </c>
      <c r="O303" s="5" t="s">
        <v>216</v>
      </c>
      <c r="P303" s="5" t="s">
        <v>216</v>
      </c>
      <c r="Q303" s="5" t="s">
        <v>216</v>
      </c>
      <c r="R303" s="5" t="s">
        <v>216</v>
      </c>
      <c r="S303" s="5">
        <v>0.2</v>
      </c>
      <c r="T303" s="5">
        <v>0.2</v>
      </c>
      <c r="U303" s="5">
        <v>0.2</v>
      </c>
      <c r="V303" s="5">
        <v>0.2</v>
      </c>
      <c r="W303" s="5">
        <v>0.2</v>
      </c>
      <c r="X303" s="5">
        <v>0.22</v>
      </c>
      <c r="Y303" s="5">
        <v>0.23</v>
      </c>
    </row>
    <row r="304" spans="1:25" ht="38.25" x14ac:dyDescent="0.25">
      <c r="A304" s="4" t="s">
        <v>16029</v>
      </c>
      <c r="B304" s="4" t="s">
        <v>15942</v>
      </c>
      <c r="C304" s="4" t="s">
        <v>2307</v>
      </c>
      <c r="D304" s="1" t="s">
        <v>2308</v>
      </c>
      <c r="E304" s="5" t="s">
        <v>216</v>
      </c>
      <c r="F304" s="5" t="s">
        <v>216</v>
      </c>
      <c r="G304" s="5" t="s">
        <v>216</v>
      </c>
      <c r="H304" s="5" t="s">
        <v>216</v>
      </c>
      <c r="I304" s="5" t="s">
        <v>216</v>
      </c>
      <c r="J304" s="5">
        <v>0.2</v>
      </c>
      <c r="K304" s="5" t="s">
        <v>216</v>
      </c>
      <c r="L304" s="5" t="s">
        <v>216</v>
      </c>
      <c r="M304" s="5" t="s">
        <v>216</v>
      </c>
      <c r="N304" s="5" t="s">
        <v>216</v>
      </c>
      <c r="O304" s="5" t="s">
        <v>216</v>
      </c>
      <c r="P304" s="5" t="s">
        <v>216</v>
      </c>
      <c r="Q304" s="5" t="s">
        <v>216</v>
      </c>
      <c r="R304" s="5" t="s">
        <v>216</v>
      </c>
      <c r="S304" s="5">
        <v>0.2</v>
      </c>
      <c r="T304" s="5">
        <v>0.2</v>
      </c>
      <c r="U304" s="5">
        <v>0.2</v>
      </c>
      <c r="V304" s="5">
        <v>0.2</v>
      </c>
      <c r="W304" s="5">
        <v>0.2</v>
      </c>
      <c r="X304" s="5">
        <v>0.22</v>
      </c>
      <c r="Y304" s="5">
        <v>0.23</v>
      </c>
    </row>
    <row r="305" spans="1:25" ht="38.25" x14ac:dyDescent="0.25">
      <c r="A305" s="4" t="s">
        <v>16030</v>
      </c>
      <c r="B305" s="4" t="s">
        <v>15942</v>
      </c>
      <c r="C305" s="4" t="s">
        <v>2310</v>
      </c>
      <c r="D305" s="1" t="s">
        <v>9269</v>
      </c>
      <c r="E305" s="5" t="s">
        <v>216</v>
      </c>
      <c r="F305" s="5" t="s">
        <v>216</v>
      </c>
      <c r="G305" s="5" t="s">
        <v>216</v>
      </c>
      <c r="H305" s="5" t="s">
        <v>216</v>
      </c>
      <c r="I305" s="5" t="s">
        <v>216</v>
      </c>
      <c r="J305" s="5">
        <v>0.2</v>
      </c>
      <c r="K305" s="5" t="s">
        <v>216</v>
      </c>
      <c r="L305" s="5" t="s">
        <v>216</v>
      </c>
      <c r="M305" s="5" t="s">
        <v>216</v>
      </c>
      <c r="N305" s="5" t="s">
        <v>216</v>
      </c>
      <c r="O305" s="5" t="s">
        <v>216</v>
      </c>
      <c r="P305" s="5" t="s">
        <v>216</v>
      </c>
      <c r="Q305" s="5" t="s">
        <v>216</v>
      </c>
      <c r="R305" s="5" t="s">
        <v>216</v>
      </c>
      <c r="S305" s="5">
        <v>0.2</v>
      </c>
      <c r="T305" s="5">
        <v>0.2</v>
      </c>
      <c r="U305" s="5">
        <v>0.2</v>
      </c>
      <c r="V305" s="5">
        <v>0.2</v>
      </c>
      <c r="W305" s="5">
        <v>0.2</v>
      </c>
      <c r="X305" s="5">
        <v>0.22</v>
      </c>
      <c r="Y305" s="5">
        <v>0.23</v>
      </c>
    </row>
    <row r="306" spans="1:25" ht="38.25" x14ac:dyDescent="0.25">
      <c r="A306" s="4" t="s">
        <v>16031</v>
      </c>
      <c r="B306" s="4" t="s">
        <v>15942</v>
      </c>
      <c r="C306" s="4" t="s">
        <v>2313</v>
      </c>
      <c r="D306" s="1" t="s">
        <v>9271</v>
      </c>
      <c r="E306" s="5" t="s">
        <v>216</v>
      </c>
      <c r="F306" s="5" t="s">
        <v>216</v>
      </c>
      <c r="G306" s="5" t="s">
        <v>216</v>
      </c>
      <c r="H306" s="5" t="s">
        <v>216</v>
      </c>
      <c r="I306" s="5" t="s">
        <v>216</v>
      </c>
      <c r="J306" s="5">
        <v>0.2</v>
      </c>
      <c r="K306" s="5" t="s">
        <v>216</v>
      </c>
      <c r="L306" s="5" t="s">
        <v>216</v>
      </c>
      <c r="M306" s="5" t="s">
        <v>216</v>
      </c>
      <c r="N306" s="5" t="s">
        <v>216</v>
      </c>
      <c r="O306" s="5" t="s">
        <v>216</v>
      </c>
      <c r="P306" s="5" t="s">
        <v>216</v>
      </c>
      <c r="Q306" s="5" t="s">
        <v>216</v>
      </c>
      <c r="R306" s="5" t="s">
        <v>216</v>
      </c>
      <c r="S306" s="5">
        <v>0.2</v>
      </c>
      <c r="T306" s="5">
        <v>0.2</v>
      </c>
      <c r="U306" s="5">
        <v>0.2</v>
      </c>
      <c r="V306" s="5">
        <v>0.2</v>
      </c>
      <c r="W306" s="5">
        <v>0.2</v>
      </c>
      <c r="X306" s="5">
        <v>0.22</v>
      </c>
      <c r="Y306" s="5">
        <v>0.23</v>
      </c>
    </row>
    <row r="307" spans="1:25" ht="38.25" x14ac:dyDescent="0.25">
      <c r="A307" s="4" t="s">
        <v>16032</v>
      </c>
      <c r="B307" s="4" t="s">
        <v>15942</v>
      </c>
      <c r="C307" s="4" t="s">
        <v>9273</v>
      </c>
      <c r="D307" s="1" t="s">
        <v>9274</v>
      </c>
      <c r="E307" s="5" t="s">
        <v>216</v>
      </c>
      <c r="F307" s="5" t="s">
        <v>216</v>
      </c>
      <c r="G307" s="5" t="s">
        <v>216</v>
      </c>
      <c r="H307" s="5" t="s">
        <v>216</v>
      </c>
      <c r="I307" s="5" t="s">
        <v>216</v>
      </c>
      <c r="J307" s="5">
        <v>0.2</v>
      </c>
      <c r="K307" s="5" t="s">
        <v>216</v>
      </c>
      <c r="L307" s="5" t="s">
        <v>216</v>
      </c>
      <c r="M307" s="5" t="s">
        <v>216</v>
      </c>
      <c r="N307" s="5" t="s">
        <v>216</v>
      </c>
      <c r="O307" s="5" t="s">
        <v>216</v>
      </c>
      <c r="P307" s="5" t="s">
        <v>216</v>
      </c>
      <c r="Q307" s="5" t="s">
        <v>216</v>
      </c>
      <c r="R307" s="5" t="s">
        <v>216</v>
      </c>
      <c r="S307" s="5">
        <v>0.2</v>
      </c>
      <c r="T307" s="5">
        <v>0.2</v>
      </c>
      <c r="U307" s="5">
        <v>0.2</v>
      </c>
      <c r="V307" s="5">
        <v>0.2</v>
      </c>
      <c r="W307" s="5">
        <v>0.2</v>
      </c>
      <c r="X307" s="5">
        <v>0.22</v>
      </c>
      <c r="Y307" s="5">
        <v>0.23</v>
      </c>
    </row>
    <row r="308" spans="1:25" ht="38.25" x14ac:dyDescent="0.25">
      <c r="A308" s="4" t="s">
        <v>16033</v>
      </c>
      <c r="B308" s="4" t="s">
        <v>15942</v>
      </c>
      <c r="C308" s="4" t="s">
        <v>9276</v>
      </c>
      <c r="D308" s="1" t="s">
        <v>9277</v>
      </c>
      <c r="E308" s="5" t="s">
        <v>216</v>
      </c>
      <c r="F308" s="5" t="s">
        <v>216</v>
      </c>
      <c r="G308" s="5" t="s">
        <v>216</v>
      </c>
      <c r="H308" s="5" t="s">
        <v>216</v>
      </c>
      <c r="I308" s="5" t="s">
        <v>216</v>
      </c>
      <c r="J308" s="5">
        <v>0.2</v>
      </c>
      <c r="K308" s="5" t="s">
        <v>216</v>
      </c>
      <c r="L308" s="5" t="s">
        <v>216</v>
      </c>
      <c r="M308" s="5" t="s">
        <v>216</v>
      </c>
      <c r="N308" s="5" t="s">
        <v>216</v>
      </c>
      <c r="O308" s="5" t="s">
        <v>216</v>
      </c>
      <c r="P308" s="5" t="s">
        <v>216</v>
      </c>
      <c r="Q308" s="5" t="s">
        <v>216</v>
      </c>
      <c r="R308" s="5" t="s">
        <v>216</v>
      </c>
      <c r="S308" s="5">
        <v>0.2</v>
      </c>
      <c r="T308" s="5">
        <v>0.2</v>
      </c>
      <c r="U308" s="5">
        <v>0.2</v>
      </c>
      <c r="V308" s="5">
        <v>0.2</v>
      </c>
      <c r="W308" s="5">
        <v>0.2</v>
      </c>
      <c r="X308" s="5">
        <v>0.22</v>
      </c>
      <c r="Y308" s="5">
        <v>0.23</v>
      </c>
    </row>
    <row r="309" spans="1:25" ht="38.25" x14ac:dyDescent="0.25">
      <c r="A309" s="4" t="s">
        <v>16034</v>
      </c>
      <c r="B309" s="4" t="s">
        <v>15942</v>
      </c>
      <c r="C309" s="4" t="s">
        <v>2316</v>
      </c>
      <c r="D309" s="1" t="s">
        <v>9279</v>
      </c>
      <c r="E309" s="5" t="s">
        <v>216</v>
      </c>
      <c r="F309" s="5" t="s">
        <v>216</v>
      </c>
      <c r="G309" s="5" t="s">
        <v>216</v>
      </c>
      <c r="H309" s="5" t="s">
        <v>216</v>
      </c>
      <c r="I309" s="5" t="s">
        <v>216</v>
      </c>
      <c r="J309" s="5">
        <v>0.2</v>
      </c>
      <c r="K309" s="5" t="s">
        <v>216</v>
      </c>
      <c r="L309" s="5" t="s">
        <v>216</v>
      </c>
      <c r="M309" s="5" t="s">
        <v>216</v>
      </c>
      <c r="N309" s="5" t="s">
        <v>216</v>
      </c>
      <c r="O309" s="5" t="s">
        <v>216</v>
      </c>
      <c r="P309" s="5" t="s">
        <v>216</v>
      </c>
      <c r="Q309" s="5" t="s">
        <v>216</v>
      </c>
      <c r="R309" s="5" t="s">
        <v>216</v>
      </c>
      <c r="S309" s="5">
        <v>0.2</v>
      </c>
      <c r="T309" s="5">
        <v>0.2</v>
      </c>
      <c r="U309" s="5">
        <v>0.2</v>
      </c>
      <c r="V309" s="5">
        <v>0.2</v>
      </c>
      <c r="W309" s="5">
        <v>0.2</v>
      </c>
      <c r="X309" s="5">
        <v>0.22</v>
      </c>
      <c r="Y309" s="5">
        <v>0.23</v>
      </c>
    </row>
    <row r="310" spans="1:25" ht="38.25" x14ac:dyDescent="0.25">
      <c r="A310" s="4" t="s">
        <v>16035</v>
      </c>
      <c r="B310" s="4" t="s">
        <v>15942</v>
      </c>
      <c r="C310" s="4" t="s">
        <v>2322</v>
      </c>
      <c r="D310" s="1" t="s">
        <v>9281</v>
      </c>
      <c r="E310" s="5" t="s">
        <v>216</v>
      </c>
      <c r="F310" s="5" t="s">
        <v>216</v>
      </c>
      <c r="G310" s="5" t="s">
        <v>216</v>
      </c>
      <c r="H310" s="5" t="s">
        <v>216</v>
      </c>
      <c r="I310" s="5" t="s">
        <v>216</v>
      </c>
      <c r="J310" s="5">
        <v>0.2</v>
      </c>
      <c r="K310" s="5" t="s">
        <v>216</v>
      </c>
      <c r="L310" s="5" t="s">
        <v>216</v>
      </c>
      <c r="M310" s="5" t="s">
        <v>216</v>
      </c>
      <c r="N310" s="5" t="s">
        <v>216</v>
      </c>
      <c r="O310" s="5" t="s">
        <v>216</v>
      </c>
      <c r="P310" s="5" t="s">
        <v>216</v>
      </c>
      <c r="Q310" s="5" t="s">
        <v>216</v>
      </c>
      <c r="R310" s="5" t="s">
        <v>216</v>
      </c>
      <c r="S310" s="5">
        <v>0.2</v>
      </c>
      <c r="T310" s="5">
        <v>0.2</v>
      </c>
      <c r="U310" s="5">
        <v>0.2</v>
      </c>
      <c r="V310" s="5">
        <v>0.2</v>
      </c>
      <c r="W310" s="5">
        <v>0.2</v>
      </c>
      <c r="X310" s="5">
        <v>0.22</v>
      </c>
      <c r="Y310" s="5">
        <v>0.23</v>
      </c>
    </row>
    <row r="311" spans="1:25" ht="38.25" x14ac:dyDescent="0.25">
      <c r="A311" s="4" t="s">
        <v>16036</v>
      </c>
      <c r="B311" s="4" t="s">
        <v>15942</v>
      </c>
      <c r="C311" s="4" t="s">
        <v>2328</v>
      </c>
      <c r="D311" s="1" t="s">
        <v>2329</v>
      </c>
      <c r="E311" s="5" t="s">
        <v>216</v>
      </c>
      <c r="F311" s="5" t="s">
        <v>216</v>
      </c>
      <c r="G311" s="5" t="s">
        <v>216</v>
      </c>
      <c r="H311" s="5" t="s">
        <v>216</v>
      </c>
      <c r="I311" s="5" t="s">
        <v>216</v>
      </c>
      <c r="J311" s="5">
        <v>0.2</v>
      </c>
      <c r="K311" s="5" t="s">
        <v>216</v>
      </c>
      <c r="L311" s="5" t="s">
        <v>216</v>
      </c>
      <c r="M311" s="5" t="s">
        <v>216</v>
      </c>
      <c r="N311" s="5" t="s">
        <v>216</v>
      </c>
      <c r="O311" s="5" t="s">
        <v>216</v>
      </c>
      <c r="P311" s="5" t="s">
        <v>216</v>
      </c>
      <c r="Q311" s="5" t="s">
        <v>216</v>
      </c>
      <c r="R311" s="5" t="s">
        <v>216</v>
      </c>
      <c r="S311" s="5">
        <v>0.2</v>
      </c>
      <c r="T311" s="5">
        <v>0.2</v>
      </c>
      <c r="U311" s="5">
        <v>0.2</v>
      </c>
      <c r="V311" s="5">
        <v>0.2</v>
      </c>
      <c r="W311" s="5">
        <v>0.2</v>
      </c>
      <c r="X311" s="5">
        <v>0.22</v>
      </c>
      <c r="Y311" s="5">
        <v>0.23</v>
      </c>
    </row>
    <row r="312" spans="1:25" ht="38.25" x14ac:dyDescent="0.25">
      <c r="A312" s="4" t="s">
        <v>16037</v>
      </c>
      <c r="B312" s="4" t="s">
        <v>15942</v>
      </c>
      <c r="C312" s="4" t="s">
        <v>2331</v>
      </c>
      <c r="D312" s="1" t="s">
        <v>2332</v>
      </c>
      <c r="E312" s="5" t="s">
        <v>216</v>
      </c>
      <c r="F312" s="5" t="s">
        <v>216</v>
      </c>
      <c r="G312" s="5" t="s">
        <v>216</v>
      </c>
      <c r="H312" s="5" t="s">
        <v>216</v>
      </c>
      <c r="I312" s="5" t="s">
        <v>216</v>
      </c>
      <c r="J312" s="5">
        <v>0.2</v>
      </c>
      <c r="K312" s="5" t="s">
        <v>216</v>
      </c>
      <c r="L312" s="5" t="s">
        <v>216</v>
      </c>
      <c r="M312" s="5" t="s">
        <v>216</v>
      </c>
      <c r="N312" s="5" t="s">
        <v>216</v>
      </c>
      <c r="O312" s="5" t="s">
        <v>216</v>
      </c>
      <c r="P312" s="5" t="s">
        <v>216</v>
      </c>
      <c r="Q312" s="5" t="s">
        <v>216</v>
      </c>
      <c r="R312" s="5" t="s">
        <v>216</v>
      </c>
      <c r="S312" s="5">
        <v>0.2</v>
      </c>
      <c r="T312" s="5">
        <v>0.2</v>
      </c>
      <c r="U312" s="5">
        <v>0.2</v>
      </c>
      <c r="V312" s="5">
        <v>0.2</v>
      </c>
      <c r="W312" s="5">
        <v>0.2</v>
      </c>
      <c r="X312" s="5">
        <v>0.22</v>
      </c>
      <c r="Y312" s="5">
        <v>0.23</v>
      </c>
    </row>
    <row r="313" spans="1:25" ht="38.25" x14ac:dyDescent="0.25">
      <c r="A313" s="4" t="s">
        <v>16038</v>
      </c>
      <c r="B313" s="4" t="s">
        <v>15942</v>
      </c>
      <c r="C313" s="4" t="s">
        <v>2334</v>
      </c>
      <c r="D313" s="1" t="s">
        <v>2335</v>
      </c>
      <c r="E313" s="5" t="s">
        <v>216</v>
      </c>
      <c r="F313" s="5" t="s">
        <v>216</v>
      </c>
      <c r="G313" s="5" t="s">
        <v>216</v>
      </c>
      <c r="H313" s="5" t="s">
        <v>216</v>
      </c>
      <c r="I313" s="5" t="s">
        <v>216</v>
      </c>
      <c r="J313" s="5">
        <v>0.2</v>
      </c>
      <c r="K313" s="5" t="s">
        <v>216</v>
      </c>
      <c r="L313" s="5" t="s">
        <v>216</v>
      </c>
      <c r="M313" s="5" t="s">
        <v>216</v>
      </c>
      <c r="N313" s="5" t="s">
        <v>216</v>
      </c>
      <c r="O313" s="5" t="s">
        <v>216</v>
      </c>
      <c r="P313" s="5" t="s">
        <v>216</v>
      </c>
      <c r="Q313" s="5" t="s">
        <v>216</v>
      </c>
      <c r="R313" s="5" t="s">
        <v>216</v>
      </c>
      <c r="S313" s="5">
        <v>0.2</v>
      </c>
      <c r="T313" s="5">
        <v>0.2</v>
      </c>
      <c r="U313" s="5">
        <v>0.2</v>
      </c>
      <c r="V313" s="5">
        <v>0.2</v>
      </c>
      <c r="W313" s="5">
        <v>0.2</v>
      </c>
      <c r="X313" s="5">
        <v>0.22</v>
      </c>
      <c r="Y313" s="5">
        <v>0.23</v>
      </c>
    </row>
    <row r="314" spans="1:25" ht="38.25" x14ac:dyDescent="0.25">
      <c r="A314" s="4" t="s">
        <v>16039</v>
      </c>
      <c r="B314" s="4" t="s">
        <v>15942</v>
      </c>
      <c r="C314" s="4" t="s">
        <v>2337</v>
      </c>
      <c r="D314" s="1" t="s">
        <v>9286</v>
      </c>
      <c r="E314" s="5" t="s">
        <v>216</v>
      </c>
      <c r="F314" s="5" t="s">
        <v>216</v>
      </c>
      <c r="G314" s="5" t="s">
        <v>216</v>
      </c>
      <c r="H314" s="5" t="s">
        <v>216</v>
      </c>
      <c r="I314" s="5" t="s">
        <v>216</v>
      </c>
      <c r="J314" s="5">
        <v>0.2</v>
      </c>
      <c r="K314" s="5" t="s">
        <v>216</v>
      </c>
      <c r="L314" s="5" t="s">
        <v>216</v>
      </c>
      <c r="M314" s="5" t="s">
        <v>216</v>
      </c>
      <c r="N314" s="5" t="s">
        <v>216</v>
      </c>
      <c r="O314" s="5" t="s">
        <v>216</v>
      </c>
      <c r="P314" s="5" t="s">
        <v>216</v>
      </c>
      <c r="Q314" s="5" t="s">
        <v>216</v>
      </c>
      <c r="R314" s="5" t="s">
        <v>216</v>
      </c>
      <c r="S314" s="5">
        <v>0.2</v>
      </c>
      <c r="T314" s="5">
        <v>0.2</v>
      </c>
      <c r="U314" s="5">
        <v>0.2</v>
      </c>
      <c r="V314" s="5">
        <v>0.2</v>
      </c>
      <c r="W314" s="5">
        <v>0.2</v>
      </c>
      <c r="X314" s="5">
        <v>0.22</v>
      </c>
      <c r="Y314" s="5">
        <v>0.23</v>
      </c>
    </row>
    <row r="315" spans="1:25" ht="25.5" x14ac:dyDescent="0.25">
      <c r="A315" s="4" t="s">
        <v>16040</v>
      </c>
      <c r="B315" s="4" t="s">
        <v>15942</v>
      </c>
      <c r="C315" s="4" t="s">
        <v>2340</v>
      </c>
      <c r="D315" s="1" t="s">
        <v>9288</v>
      </c>
      <c r="E315" s="5" t="s">
        <v>216</v>
      </c>
      <c r="F315" s="5" t="s">
        <v>216</v>
      </c>
      <c r="G315" s="5" t="s">
        <v>216</v>
      </c>
      <c r="H315" s="5" t="s">
        <v>216</v>
      </c>
      <c r="I315" s="5" t="s">
        <v>216</v>
      </c>
      <c r="J315" s="5">
        <v>0.09</v>
      </c>
      <c r="K315" s="5" t="s">
        <v>216</v>
      </c>
      <c r="L315" s="5" t="s">
        <v>216</v>
      </c>
      <c r="M315" s="5" t="s">
        <v>216</v>
      </c>
      <c r="N315" s="5" t="s">
        <v>216</v>
      </c>
      <c r="O315" s="5" t="s">
        <v>216</v>
      </c>
      <c r="P315" s="5" t="s">
        <v>216</v>
      </c>
      <c r="Q315" s="5" t="s">
        <v>216</v>
      </c>
      <c r="R315" s="5" t="s">
        <v>216</v>
      </c>
      <c r="S315" s="5">
        <v>0.09</v>
      </c>
      <c r="T315" s="5">
        <v>0.09</v>
      </c>
      <c r="U315" s="5">
        <v>0.09</v>
      </c>
      <c r="V315" s="5">
        <v>0.09</v>
      </c>
      <c r="W315" s="5">
        <v>0.09</v>
      </c>
      <c r="X315" s="5">
        <v>0.09</v>
      </c>
      <c r="Y315" s="5">
        <v>0.09</v>
      </c>
    </row>
    <row r="316" spans="1:25" ht="25.5" x14ac:dyDescent="0.25">
      <c r="A316" s="4" t="s">
        <v>16041</v>
      </c>
      <c r="B316" s="4" t="s">
        <v>15942</v>
      </c>
      <c r="C316" s="4" t="s">
        <v>2346</v>
      </c>
      <c r="D316" s="1" t="s">
        <v>9290</v>
      </c>
      <c r="E316" s="5" t="s">
        <v>216</v>
      </c>
      <c r="F316" s="5" t="s">
        <v>216</v>
      </c>
      <c r="G316" s="5" t="s">
        <v>216</v>
      </c>
      <c r="H316" s="5" t="s">
        <v>216</v>
      </c>
      <c r="I316" s="5" t="s">
        <v>216</v>
      </c>
      <c r="J316" s="5">
        <v>0.2</v>
      </c>
      <c r="K316" s="5" t="s">
        <v>216</v>
      </c>
      <c r="L316" s="5" t="s">
        <v>216</v>
      </c>
      <c r="M316" s="5" t="s">
        <v>216</v>
      </c>
      <c r="N316" s="5" t="s">
        <v>216</v>
      </c>
      <c r="O316" s="5" t="s">
        <v>216</v>
      </c>
      <c r="P316" s="5" t="s">
        <v>216</v>
      </c>
      <c r="Q316" s="5" t="s">
        <v>216</v>
      </c>
      <c r="R316" s="5" t="s">
        <v>216</v>
      </c>
      <c r="S316" s="5">
        <v>0.2</v>
      </c>
      <c r="T316" s="5">
        <v>0.2</v>
      </c>
      <c r="U316" s="5">
        <v>0.2</v>
      </c>
      <c r="V316" s="5">
        <v>0.2</v>
      </c>
      <c r="W316" s="5">
        <v>0.2</v>
      </c>
      <c r="X316" s="5">
        <v>0.22</v>
      </c>
      <c r="Y316" s="5">
        <v>0.23</v>
      </c>
    </row>
    <row r="317" spans="1:25" ht="25.5" x14ac:dyDescent="0.25">
      <c r="A317" s="4" t="s">
        <v>16042</v>
      </c>
      <c r="B317" s="4" t="s">
        <v>15942</v>
      </c>
      <c r="C317" s="4" t="s">
        <v>2349</v>
      </c>
      <c r="D317" s="1" t="s">
        <v>9292</v>
      </c>
      <c r="E317" s="5" t="s">
        <v>216</v>
      </c>
      <c r="F317" s="5" t="s">
        <v>216</v>
      </c>
      <c r="G317" s="5" t="s">
        <v>216</v>
      </c>
      <c r="H317" s="5" t="s">
        <v>216</v>
      </c>
      <c r="I317" s="5" t="s">
        <v>216</v>
      </c>
      <c r="J317" s="5">
        <v>0.09</v>
      </c>
      <c r="K317" s="5" t="s">
        <v>216</v>
      </c>
      <c r="L317" s="5" t="s">
        <v>216</v>
      </c>
      <c r="M317" s="5" t="s">
        <v>216</v>
      </c>
      <c r="N317" s="5" t="s">
        <v>216</v>
      </c>
      <c r="O317" s="5" t="s">
        <v>216</v>
      </c>
      <c r="P317" s="5" t="s">
        <v>216</v>
      </c>
      <c r="Q317" s="5" t="s">
        <v>216</v>
      </c>
      <c r="R317" s="5" t="s">
        <v>216</v>
      </c>
      <c r="S317" s="5">
        <v>0.09</v>
      </c>
      <c r="T317" s="5">
        <v>0.09</v>
      </c>
      <c r="U317" s="5">
        <v>0.09</v>
      </c>
      <c r="V317" s="5">
        <v>0.09</v>
      </c>
      <c r="W317" s="5">
        <v>0.09</v>
      </c>
      <c r="X317" s="5">
        <v>0.09</v>
      </c>
      <c r="Y317" s="5">
        <v>0.09</v>
      </c>
    </row>
    <row r="318" spans="1:25" x14ac:dyDescent="0.25">
      <c r="A318" s="4" t="s">
        <v>16043</v>
      </c>
      <c r="B318" s="4" t="s">
        <v>15942</v>
      </c>
      <c r="C318" s="4" t="s">
        <v>2361</v>
      </c>
      <c r="D318" s="1" t="s">
        <v>2362</v>
      </c>
      <c r="E318" s="5" t="s">
        <v>216</v>
      </c>
      <c r="F318" s="5" t="s">
        <v>216</v>
      </c>
      <c r="G318" s="5" t="s">
        <v>216</v>
      </c>
      <c r="H318" s="5" t="s">
        <v>216</v>
      </c>
      <c r="I318" s="5" t="s">
        <v>216</v>
      </c>
      <c r="J318" s="5">
        <v>0</v>
      </c>
      <c r="K318" s="5" t="s">
        <v>216</v>
      </c>
      <c r="L318" s="5" t="s">
        <v>216</v>
      </c>
      <c r="M318" s="5" t="s">
        <v>216</v>
      </c>
      <c r="N318" s="5" t="s">
        <v>216</v>
      </c>
      <c r="O318" s="5" t="s">
        <v>216</v>
      </c>
      <c r="P318" s="5" t="s">
        <v>216</v>
      </c>
      <c r="Q318" s="5" t="s">
        <v>216</v>
      </c>
      <c r="R318" s="5" t="s">
        <v>216</v>
      </c>
      <c r="S318" s="5">
        <v>0</v>
      </c>
      <c r="T318" s="5">
        <v>0</v>
      </c>
      <c r="U318" s="5">
        <v>0</v>
      </c>
      <c r="V318" s="5">
        <v>0</v>
      </c>
      <c r="W318" s="5">
        <v>0</v>
      </c>
      <c r="X318" s="5">
        <v>0</v>
      </c>
      <c r="Y318" s="5">
        <v>0</v>
      </c>
    </row>
    <row r="319" spans="1:25" x14ac:dyDescent="0.25">
      <c r="A319" s="4" t="s">
        <v>16044</v>
      </c>
      <c r="B319" s="4" t="s">
        <v>15942</v>
      </c>
      <c r="C319" s="4" t="s">
        <v>2367</v>
      </c>
      <c r="D319" s="1" t="s">
        <v>2368</v>
      </c>
      <c r="E319" s="5" t="s">
        <v>216</v>
      </c>
      <c r="F319" s="5" t="s">
        <v>216</v>
      </c>
      <c r="G319" s="5" t="s">
        <v>216</v>
      </c>
      <c r="H319" s="5" t="s">
        <v>216</v>
      </c>
      <c r="I319" s="5" t="s">
        <v>216</v>
      </c>
      <c r="J319" s="5">
        <v>0</v>
      </c>
      <c r="K319" s="5" t="s">
        <v>216</v>
      </c>
      <c r="L319" s="5" t="s">
        <v>216</v>
      </c>
      <c r="M319" s="5" t="s">
        <v>216</v>
      </c>
      <c r="N319" s="5" t="s">
        <v>216</v>
      </c>
      <c r="O319" s="5" t="s">
        <v>216</v>
      </c>
      <c r="P319" s="5" t="s">
        <v>216</v>
      </c>
      <c r="Q319" s="5" t="s">
        <v>216</v>
      </c>
      <c r="R319" s="5" t="s">
        <v>216</v>
      </c>
      <c r="S319" s="5">
        <v>0</v>
      </c>
      <c r="T319" s="5">
        <v>0</v>
      </c>
      <c r="U319" s="5">
        <v>0</v>
      </c>
      <c r="V319" s="5">
        <v>0</v>
      </c>
      <c r="W319" s="5">
        <v>0</v>
      </c>
      <c r="X319" s="5">
        <v>0</v>
      </c>
      <c r="Y319" s="5">
        <v>0</v>
      </c>
    </row>
    <row r="320" spans="1:25" ht="25.5" x14ac:dyDescent="0.25">
      <c r="A320" s="4" t="s">
        <v>16045</v>
      </c>
      <c r="B320" s="4" t="s">
        <v>15942</v>
      </c>
      <c r="C320" s="4" t="s">
        <v>2370</v>
      </c>
      <c r="D320" s="1" t="s">
        <v>2371</v>
      </c>
      <c r="E320" s="5" t="s">
        <v>216</v>
      </c>
      <c r="F320" s="5" t="s">
        <v>216</v>
      </c>
      <c r="G320" s="5" t="s">
        <v>216</v>
      </c>
      <c r="H320" s="5" t="s">
        <v>216</v>
      </c>
      <c r="I320" s="5" t="s">
        <v>216</v>
      </c>
      <c r="J320" s="5">
        <v>0</v>
      </c>
      <c r="K320" s="5" t="s">
        <v>216</v>
      </c>
      <c r="L320" s="5" t="s">
        <v>216</v>
      </c>
      <c r="M320" s="5" t="s">
        <v>216</v>
      </c>
      <c r="N320" s="5" t="s">
        <v>216</v>
      </c>
      <c r="O320" s="5" t="s">
        <v>216</v>
      </c>
      <c r="P320" s="5" t="s">
        <v>216</v>
      </c>
      <c r="Q320" s="5" t="s">
        <v>216</v>
      </c>
      <c r="R320" s="5" t="s">
        <v>216</v>
      </c>
      <c r="S320" s="5">
        <v>0</v>
      </c>
      <c r="T320" s="5">
        <v>0</v>
      </c>
      <c r="U320" s="5">
        <v>0</v>
      </c>
      <c r="V320" s="5">
        <v>0</v>
      </c>
      <c r="W320" s="5">
        <v>0</v>
      </c>
      <c r="X320" s="5">
        <v>0</v>
      </c>
      <c r="Y320" s="5">
        <v>0</v>
      </c>
    </row>
    <row r="321" spans="1:25" ht="25.5" x14ac:dyDescent="0.25">
      <c r="A321" s="4" t="s">
        <v>16046</v>
      </c>
      <c r="B321" s="4" t="s">
        <v>15942</v>
      </c>
      <c r="C321" s="4" t="s">
        <v>2373</v>
      </c>
      <c r="D321" s="1" t="s">
        <v>9297</v>
      </c>
      <c r="E321" s="5" t="s">
        <v>216</v>
      </c>
      <c r="F321" s="5" t="s">
        <v>216</v>
      </c>
      <c r="G321" s="5" t="s">
        <v>216</v>
      </c>
      <c r="H321" s="5" t="s">
        <v>216</v>
      </c>
      <c r="I321" s="5" t="s">
        <v>216</v>
      </c>
      <c r="J321" s="5">
        <v>0</v>
      </c>
      <c r="K321" s="5" t="s">
        <v>216</v>
      </c>
      <c r="L321" s="5" t="s">
        <v>216</v>
      </c>
      <c r="M321" s="5" t="s">
        <v>216</v>
      </c>
      <c r="N321" s="5" t="s">
        <v>216</v>
      </c>
      <c r="O321" s="5" t="s">
        <v>216</v>
      </c>
      <c r="P321" s="5" t="s">
        <v>216</v>
      </c>
      <c r="Q321" s="5" t="s">
        <v>216</v>
      </c>
      <c r="R321" s="5" t="s">
        <v>216</v>
      </c>
      <c r="S321" s="5">
        <v>0</v>
      </c>
      <c r="T321" s="5">
        <v>0</v>
      </c>
      <c r="U321" s="5">
        <v>0</v>
      </c>
      <c r="V321" s="5">
        <v>0</v>
      </c>
      <c r="W321" s="5">
        <v>0</v>
      </c>
      <c r="X321" s="5">
        <v>0</v>
      </c>
      <c r="Y321" s="5">
        <v>0</v>
      </c>
    </row>
    <row r="322" spans="1:25" ht="25.5" x14ac:dyDescent="0.25">
      <c r="A322" s="4" t="s">
        <v>16047</v>
      </c>
      <c r="B322" s="4" t="s">
        <v>15942</v>
      </c>
      <c r="C322" s="4" t="s">
        <v>2376</v>
      </c>
      <c r="D322" s="1" t="s">
        <v>9299</v>
      </c>
      <c r="E322" s="5" t="s">
        <v>216</v>
      </c>
      <c r="F322" s="5" t="s">
        <v>216</v>
      </c>
      <c r="G322" s="5" t="s">
        <v>216</v>
      </c>
      <c r="H322" s="5" t="s">
        <v>216</v>
      </c>
      <c r="I322" s="5" t="s">
        <v>216</v>
      </c>
      <c r="J322" s="5">
        <v>0</v>
      </c>
      <c r="K322" s="5" t="s">
        <v>216</v>
      </c>
      <c r="L322" s="5" t="s">
        <v>216</v>
      </c>
      <c r="M322" s="5" t="s">
        <v>216</v>
      </c>
      <c r="N322" s="5" t="s">
        <v>216</v>
      </c>
      <c r="O322" s="5" t="s">
        <v>216</v>
      </c>
      <c r="P322" s="5" t="s">
        <v>216</v>
      </c>
      <c r="Q322" s="5" t="s">
        <v>216</v>
      </c>
      <c r="R322" s="5" t="s">
        <v>216</v>
      </c>
      <c r="S322" s="5">
        <v>0</v>
      </c>
      <c r="T322" s="5">
        <v>0</v>
      </c>
      <c r="U322" s="5">
        <v>0</v>
      </c>
      <c r="V322" s="5">
        <v>0</v>
      </c>
      <c r="W322" s="5">
        <v>0</v>
      </c>
      <c r="X322" s="5">
        <v>0</v>
      </c>
      <c r="Y322" s="5">
        <v>0</v>
      </c>
    </row>
    <row r="323" spans="1:25" x14ac:dyDescent="0.25">
      <c r="A323" s="4" t="s">
        <v>16048</v>
      </c>
      <c r="B323" s="4" t="s">
        <v>15942</v>
      </c>
      <c r="C323" s="4" t="s">
        <v>2379</v>
      </c>
      <c r="D323" s="1" t="s">
        <v>9301</v>
      </c>
      <c r="E323" s="5" t="s">
        <v>216</v>
      </c>
      <c r="F323" s="5" t="s">
        <v>216</v>
      </c>
      <c r="G323" s="5" t="s">
        <v>216</v>
      </c>
      <c r="H323" s="5" t="s">
        <v>216</v>
      </c>
      <c r="I323" s="5" t="s">
        <v>216</v>
      </c>
      <c r="J323" s="5">
        <v>0</v>
      </c>
      <c r="K323" s="5" t="s">
        <v>216</v>
      </c>
      <c r="L323" s="5" t="s">
        <v>216</v>
      </c>
      <c r="M323" s="5" t="s">
        <v>216</v>
      </c>
      <c r="N323" s="5" t="s">
        <v>216</v>
      </c>
      <c r="O323" s="5" t="s">
        <v>216</v>
      </c>
      <c r="P323" s="5" t="s">
        <v>216</v>
      </c>
      <c r="Q323" s="5" t="s">
        <v>216</v>
      </c>
      <c r="R323" s="5" t="s">
        <v>216</v>
      </c>
      <c r="S323" s="5">
        <v>0</v>
      </c>
      <c r="T323" s="5">
        <v>0</v>
      </c>
      <c r="U323" s="5">
        <v>0</v>
      </c>
      <c r="V323" s="5">
        <v>0</v>
      </c>
      <c r="W323" s="5">
        <v>0</v>
      </c>
      <c r="X323" s="5">
        <v>0</v>
      </c>
      <c r="Y323" s="5">
        <v>0</v>
      </c>
    </row>
    <row r="324" spans="1:25" ht="25.5" x14ac:dyDescent="0.25">
      <c r="A324" s="4" t="s">
        <v>16049</v>
      </c>
      <c r="B324" s="4" t="s">
        <v>15942</v>
      </c>
      <c r="C324" s="4" t="s">
        <v>2391</v>
      </c>
      <c r="D324" s="1" t="s">
        <v>2392</v>
      </c>
      <c r="E324" s="5" t="s">
        <v>216</v>
      </c>
      <c r="F324" s="5" t="s">
        <v>216</v>
      </c>
      <c r="G324" s="5" t="s">
        <v>216</v>
      </c>
      <c r="H324" s="5" t="s">
        <v>216</v>
      </c>
      <c r="I324" s="5" t="s">
        <v>216</v>
      </c>
      <c r="J324" s="5">
        <v>0.2</v>
      </c>
      <c r="K324" s="5" t="s">
        <v>216</v>
      </c>
      <c r="L324" s="5" t="s">
        <v>216</v>
      </c>
      <c r="M324" s="5" t="s">
        <v>216</v>
      </c>
      <c r="N324" s="5" t="s">
        <v>216</v>
      </c>
      <c r="O324" s="5" t="s">
        <v>216</v>
      </c>
      <c r="P324" s="5" t="s">
        <v>216</v>
      </c>
      <c r="Q324" s="5" t="s">
        <v>216</v>
      </c>
      <c r="R324" s="5" t="s">
        <v>216</v>
      </c>
      <c r="S324" s="5">
        <v>0.2</v>
      </c>
      <c r="T324" s="5">
        <v>0.2</v>
      </c>
      <c r="U324" s="5">
        <v>0.2</v>
      </c>
      <c r="V324" s="5">
        <v>0.2</v>
      </c>
      <c r="W324" s="5">
        <v>0.2</v>
      </c>
      <c r="X324" s="5">
        <v>0.22</v>
      </c>
      <c r="Y324" s="5">
        <v>0.23</v>
      </c>
    </row>
    <row r="325" spans="1:25" ht="25.5" x14ac:dyDescent="0.25">
      <c r="A325" s="4" t="s">
        <v>16050</v>
      </c>
      <c r="B325" s="4" t="s">
        <v>15942</v>
      </c>
      <c r="C325" s="4" t="s">
        <v>2394</v>
      </c>
      <c r="D325" s="1" t="s">
        <v>2395</v>
      </c>
      <c r="E325" s="5" t="s">
        <v>216</v>
      </c>
      <c r="F325" s="5" t="s">
        <v>216</v>
      </c>
      <c r="G325" s="5" t="s">
        <v>216</v>
      </c>
      <c r="H325" s="5" t="s">
        <v>216</v>
      </c>
      <c r="I325" s="5" t="s">
        <v>216</v>
      </c>
      <c r="J325" s="5">
        <v>0.2</v>
      </c>
      <c r="K325" s="5" t="s">
        <v>216</v>
      </c>
      <c r="L325" s="5" t="s">
        <v>216</v>
      </c>
      <c r="M325" s="5" t="s">
        <v>216</v>
      </c>
      <c r="N325" s="5" t="s">
        <v>216</v>
      </c>
      <c r="O325" s="5" t="s">
        <v>216</v>
      </c>
      <c r="P325" s="5" t="s">
        <v>216</v>
      </c>
      <c r="Q325" s="5" t="s">
        <v>216</v>
      </c>
      <c r="R325" s="5" t="s">
        <v>216</v>
      </c>
      <c r="S325" s="5">
        <v>0.2</v>
      </c>
      <c r="T325" s="5">
        <v>0.2</v>
      </c>
      <c r="U325" s="5">
        <v>0.2</v>
      </c>
      <c r="V325" s="5">
        <v>0.2</v>
      </c>
      <c r="W325" s="5">
        <v>0.2</v>
      </c>
      <c r="X325" s="5">
        <v>0.22</v>
      </c>
      <c r="Y325" s="5">
        <v>0.23</v>
      </c>
    </row>
    <row r="326" spans="1:25" x14ac:dyDescent="0.25">
      <c r="A326" s="4" t="s">
        <v>16051</v>
      </c>
      <c r="B326" s="4" t="s">
        <v>15942</v>
      </c>
      <c r="C326" s="4" t="s">
        <v>2400</v>
      </c>
      <c r="D326" s="1" t="s">
        <v>2401</v>
      </c>
      <c r="E326" s="5" t="s">
        <v>216</v>
      </c>
      <c r="F326" s="5" t="s">
        <v>216</v>
      </c>
      <c r="G326" s="5" t="s">
        <v>216</v>
      </c>
      <c r="H326" s="5" t="s">
        <v>216</v>
      </c>
      <c r="I326" s="5" t="s">
        <v>216</v>
      </c>
      <c r="J326" s="5">
        <v>0.2</v>
      </c>
      <c r="K326" s="5" t="s">
        <v>216</v>
      </c>
      <c r="L326" s="5" t="s">
        <v>216</v>
      </c>
      <c r="M326" s="5" t="s">
        <v>216</v>
      </c>
      <c r="N326" s="5" t="s">
        <v>216</v>
      </c>
      <c r="O326" s="5" t="s">
        <v>216</v>
      </c>
      <c r="P326" s="5" t="s">
        <v>216</v>
      </c>
      <c r="Q326" s="5" t="s">
        <v>216</v>
      </c>
      <c r="R326" s="5" t="s">
        <v>216</v>
      </c>
      <c r="S326" s="5">
        <v>0.2</v>
      </c>
      <c r="T326" s="5">
        <v>0.2</v>
      </c>
      <c r="U326" s="5">
        <v>0.2</v>
      </c>
      <c r="V326" s="5">
        <v>0.2</v>
      </c>
      <c r="W326" s="5">
        <v>0.2</v>
      </c>
      <c r="X326" s="5">
        <v>0.22</v>
      </c>
      <c r="Y326" s="5">
        <v>0.23</v>
      </c>
    </row>
    <row r="327" spans="1:25" x14ac:dyDescent="0.25">
      <c r="A327" s="4" t="s">
        <v>16052</v>
      </c>
      <c r="B327" s="4" t="s">
        <v>15942</v>
      </c>
      <c r="C327" s="4" t="s">
        <v>2406</v>
      </c>
      <c r="D327" s="1" t="s">
        <v>2407</v>
      </c>
      <c r="E327" s="5" t="s">
        <v>216</v>
      </c>
      <c r="F327" s="5" t="s">
        <v>216</v>
      </c>
      <c r="G327" s="5" t="s">
        <v>216</v>
      </c>
      <c r="H327" s="5" t="s">
        <v>216</v>
      </c>
      <c r="I327" s="5" t="s">
        <v>216</v>
      </c>
      <c r="J327" s="5">
        <v>0.2</v>
      </c>
      <c r="K327" s="5" t="s">
        <v>216</v>
      </c>
      <c r="L327" s="5" t="s">
        <v>216</v>
      </c>
      <c r="M327" s="5" t="s">
        <v>216</v>
      </c>
      <c r="N327" s="5" t="s">
        <v>216</v>
      </c>
      <c r="O327" s="5" t="s">
        <v>216</v>
      </c>
      <c r="P327" s="5" t="s">
        <v>216</v>
      </c>
      <c r="Q327" s="5" t="s">
        <v>216</v>
      </c>
      <c r="R327" s="5" t="s">
        <v>216</v>
      </c>
      <c r="S327" s="5">
        <v>0.2</v>
      </c>
      <c r="T327" s="5">
        <v>0.2</v>
      </c>
      <c r="U327" s="5">
        <v>0.2</v>
      </c>
      <c r="V327" s="5">
        <v>0.2</v>
      </c>
      <c r="W327" s="5">
        <v>0.2</v>
      </c>
      <c r="X327" s="5">
        <v>0.22</v>
      </c>
      <c r="Y327" s="5">
        <v>0.23</v>
      </c>
    </row>
    <row r="328" spans="1:25" ht="25.5" x14ac:dyDescent="0.25">
      <c r="A328" s="4" t="s">
        <v>16053</v>
      </c>
      <c r="B328" s="4" t="s">
        <v>15942</v>
      </c>
      <c r="C328" s="4" t="s">
        <v>9307</v>
      </c>
      <c r="D328" s="1" t="s">
        <v>9308</v>
      </c>
      <c r="E328" s="5" t="s">
        <v>216</v>
      </c>
      <c r="F328" s="5" t="s">
        <v>216</v>
      </c>
      <c r="G328" s="5" t="s">
        <v>216</v>
      </c>
      <c r="H328" s="5" t="s">
        <v>216</v>
      </c>
      <c r="I328" s="5" t="s">
        <v>216</v>
      </c>
      <c r="J328" s="5">
        <v>0.2</v>
      </c>
      <c r="K328" s="5" t="s">
        <v>216</v>
      </c>
      <c r="L328" s="5" t="s">
        <v>216</v>
      </c>
      <c r="M328" s="5" t="s">
        <v>216</v>
      </c>
      <c r="N328" s="5" t="s">
        <v>216</v>
      </c>
      <c r="O328" s="5" t="s">
        <v>216</v>
      </c>
      <c r="P328" s="5" t="s">
        <v>216</v>
      </c>
      <c r="Q328" s="5" t="s">
        <v>216</v>
      </c>
      <c r="R328" s="5" t="s">
        <v>216</v>
      </c>
      <c r="S328" s="5">
        <v>0.2</v>
      </c>
      <c r="T328" s="5">
        <v>0.2</v>
      </c>
      <c r="U328" s="5">
        <v>0.2</v>
      </c>
      <c r="V328" s="5">
        <v>0.2</v>
      </c>
      <c r="W328" s="5">
        <v>0.2</v>
      </c>
      <c r="X328" s="5">
        <v>0.22</v>
      </c>
      <c r="Y328" s="5">
        <v>0.23</v>
      </c>
    </row>
    <row r="329" spans="1:25" ht="25.5" x14ac:dyDescent="0.25">
      <c r="A329" s="4" t="s">
        <v>16054</v>
      </c>
      <c r="B329" s="4" t="s">
        <v>15942</v>
      </c>
      <c r="C329" s="4" t="s">
        <v>2409</v>
      </c>
      <c r="D329" s="1" t="s">
        <v>2410</v>
      </c>
      <c r="E329" s="5" t="s">
        <v>216</v>
      </c>
      <c r="F329" s="5" t="s">
        <v>216</v>
      </c>
      <c r="G329" s="5" t="s">
        <v>216</v>
      </c>
      <c r="H329" s="5" t="s">
        <v>216</v>
      </c>
      <c r="I329" s="5" t="s">
        <v>216</v>
      </c>
      <c r="J329" s="5">
        <v>0.2</v>
      </c>
      <c r="K329" s="5" t="s">
        <v>216</v>
      </c>
      <c r="L329" s="5" t="s">
        <v>216</v>
      </c>
      <c r="M329" s="5" t="s">
        <v>216</v>
      </c>
      <c r="N329" s="5" t="s">
        <v>216</v>
      </c>
      <c r="O329" s="5" t="s">
        <v>216</v>
      </c>
      <c r="P329" s="5" t="s">
        <v>216</v>
      </c>
      <c r="Q329" s="5" t="s">
        <v>216</v>
      </c>
      <c r="R329" s="5" t="s">
        <v>216</v>
      </c>
      <c r="S329" s="5">
        <v>0.2</v>
      </c>
      <c r="T329" s="5">
        <v>0.2</v>
      </c>
      <c r="U329" s="5">
        <v>0.2</v>
      </c>
      <c r="V329" s="5">
        <v>0.2</v>
      </c>
      <c r="W329" s="5">
        <v>0.2</v>
      </c>
      <c r="X329" s="5">
        <v>0.22</v>
      </c>
      <c r="Y329" s="5">
        <v>0.23</v>
      </c>
    </row>
    <row r="330" spans="1:25" ht="25.5" x14ac:dyDescent="0.25">
      <c r="A330" s="4" t="s">
        <v>16055</v>
      </c>
      <c r="B330" s="4" t="s">
        <v>15942</v>
      </c>
      <c r="C330" s="4" t="s">
        <v>2418</v>
      </c>
      <c r="D330" s="1" t="s">
        <v>9311</v>
      </c>
      <c r="E330" s="5" t="s">
        <v>216</v>
      </c>
      <c r="F330" s="5" t="s">
        <v>216</v>
      </c>
      <c r="G330" s="5" t="s">
        <v>216</v>
      </c>
      <c r="H330" s="5" t="s">
        <v>216</v>
      </c>
      <c r="I330" s="5" t="s">
        <v>216</v>
      </c>
      <c r="J330" s="5">
        <v>0.2</v>
      </c>
      <c r="K330" s="5" t="s">
        <v>216</v>
      </c>
      <c r="L330" s="5" t="s">
        <v>216</v>
      </c>
      <c r="M330" s="5" t="s">
        <v>216</v>
      </c>
      <c r="N330" s="5" t="s">
        <v>216</v>
      </c>
      <c r="O330" s="5" t="s">
        <v>216</v>
      </c>
      <c r="P330" s="5" t="s">
        <v>216</v>
      </c>
      <c r="Q330" s="5" t="s">
        <v>216</v>
      </c>
      <c r="R330" s="5" t="s">
        <v>216</v>
      </c>
      <c r="S330" s="5">
        <v>0.2</v>
      </c>
      <c r="T330" s="5">
        <v>0.2</v>
      </c>
      <c r="U330" s="5">
        <v>0.2</v>
      </c>
      <c r="V330" s="5">
        <v>0.2</v>
      </c>
      <c r="W330" s="5">
        <v>0.2</v>
      </c>
      <c r="X330" s="5">
        <v>0.22</v>
      </c>
      <c r="Y330" s="5">
        <v>0.23</v>
      </c>
    </row>
    <row r="331" spans="1:25" ht="38.25" x14ac:dyDescent="0.25">
      <c r="A331" s="4" t="s">
        <v>16056</v>
      </c>
      <c r="B331" s="4" t="s">
        <v>15942</v>
      </c>
      <c r="C331" s="4" t="s">
        <v>2427</v>
      </c>
      <c r="D331" s="1" t="s">
        <v>9313</v>
      </c>
      <c r="E331" s="5" t="s">
        <v>216</v>
      </c>
      <c r="F331" s="5" t="s">
        <v>216</v>
      </c>
      <c r="G331" s="5" t="s">
        <v>216</v>
      </c>
      <c r="H331" s="5" t="s">
        <v>216</v>
      </c>
      <c r="I331" s="5" t="s">
        <v>216</v>
      </c>
      <c r="J331" s="5">
        <v>0.2</v>
      </c>
      <c r="K331" s="5" t="s">
        <v>216</v>
      </c>
      <c r="L331" s="5" t="s">
        <v>216</v>
      </c>
      <c r="M331" s="5" t="s">
        <v>216</v>
      </c>
      <c r="N331" s="5" t="s">
        <v>216</v>
      </c>
      <c r="O331" s="5" t="s">
        <v>216</v>
      </c>
      <c r="P331" s="5" t="s">
        <v>216</v>
      </c>
      <c r="Q331" s="5" t="s">
        <v>216</v>
      </c>
      <c r="R331" s="5" t="s">
        <v>216</v>
      </c>
      <c r="S331" s="5">
        <v>0.2</v>
      </c>
      <c r="T331" s="5">
        <v>0.2</v>
      </c>
      <c r="U331" s="5">
        <v>0.2</v>
      </c>
      <c r="V331" s="5">
        <v>0.2</v>
      </c>
      <c r="W331" s="5">
        <v>0.2</v>
      </c>
      <c r="X331" s="5">
        <v>0.22</v>
      </c>
      <c r="Y331" s="5">
        <v>0.23</v>
      </c>
    </row>
    <row r="332" spans="1:25" ht="38.25" x14ac:dyDescent="0.25">
      <c r="A332" s="4" t="s">
        <v>16057</v>
      </c>
      <c r="B332" s="4" t="s">
        <v>15942</v>
      </c>
      <c r="C332" s="4" t="s">
        <v>2439</v>
      </c>
      <c r="D332" s="1" t="s">
        <v>9315</v>
      </c>
      <c r="E332" s="5" t="s">
        <v>216</v>
      </c>
      <c r="F332" s="5" t="s">
        <v>216</v>
      </c>
      <c r="G332" s="5" t="s">
        <v>216</v>
      </c>
      <c r="H332" s="5" t="s">
        <v>216</v>
      </c>
      <c r="I332" s="5" t="s">
        <v>216</v>
      </c>
      <c r="J332" s="5">
        <v>0.2</v>
      </c>
      <c r="K332" s="5" t="s">
        <v>216</v>
      </c>
      <c r="L332" s="5" t="s">
        <v>216</v>
      </c>
      <c r="M332" s="5" t="s">
        <v>216</v>
      </c>
      <c r="N332" s="5" t="s">
        <v>216</v>
      </c>
      <c r="O332" s="5" t="s">
        <v>216</v>
      </c>
      <c r="P332" s="5" t="s">
        <v>216</v>
      </c>
      <c r="Q332" s="5" t="s">
        <v>216</v>
      </c>
      <c r="R332" s="5" t="s">
        <v>216</v>
      </c>
      <c r="S332" s="5">
        <v>0.2</v>
      </c>
      <c r="T332" s="5">
        <v>0.2</v>
      </c>
      <c r="U332" s="5">
        <v>0.2</v>
      </c>
      <c r="V332" s="5">
        <v>0.2</v>
      </c>
      <c r="W332" s="5">
        <v>0.2</v>
      </c>
      <c r="X332" s="5">
        <v>0.22</v>
      </c>
      <c r="Y332" s="5">
        <v>0.23</v>
      </c>
    </row>
    <row r="333" spans="1:25" ht="25.5" x14ac:dyDescent="0.25">
      <c r="A333" s="4" t="s">
        <v>16058</v>
      </c>
      <c r="B333" s="4" t="s">
        <v>15942</v>
      </c>
      <c r="C333" s="4" t="s">
        <v>2460</v>
      </c>
      <c r="D333" s="1" t="s">
        <v>2461</v>
      </c>
      <c r="E333" s="5" t="s">
        <v>216</v>
      </c>
      <c r="F333" s="5" t="s">
        <v>216</v>
      </c>
      <c r="G333" s="5" t="s">
        <v>216</v>
      </c>
      <c r="H333" s="5" t="s">
        <v>216</v>
      </c>
      <c r="I333" s="5" t="s">
        <v>216</v>
      </c>
      <c r="J333" s="5">
        <v>0.2</v>
      </c>
      <c r="K333" s="5" t="s">
        <v>216</v>
      </c>
      <c r="L333" s="5" t="s">
        <v>216</v>
      </c>
      <c r="M333" s="5" t="s">
        <v>216</v>
      </c>
      <c r="N333" s="5" t="s">
        <v>216</v>
      </c>
      <c r="O333" s="5" t="s">
        <v>216</v>
      </c>
      <c r="P333" s="5" t="s">
        <v>216</v>
      </c>
      <c r="Q333" s="5" t="s">
        <v>216</v>
      </c>
      <c r="R333" s="5" t="s">
        <v>216</v>
      </c>
      <c r="S333" s="5">
        <v>0.2</v>
      </c>
      <c r="T333" s="5">
        <v>0.2</v>
      </c>
      <c r="U333" s="5">
        <v>0.2</v>
      </c>
      <c r="V333" s="5">
        <v>0.2</v>
      </c>
      <c r="W333" s="5">
        <v>0.2</v>
      </c>
      <c r="X333" s="5">
        <v>0.22</v>
      </c>
      <c r="Y333" s="5">
        <v>0.23</v>
      </c>
    </row>
    <row r="334" spans="1:25" ht="25.5" x14ac:dyDescent="0.25">
      <c r="A334" s="4" t="s">
        <v>16059</v>
      </c>
      <c r="B334" s="4" t="s">
        <v>15942</v>
      </c>
      <c r="C334" s="4" t="s">
        <v>2463</v>
      </c>
      <c r="D334" s="1" t="s">
        <v>9318</v>
      </c>
      <c r="E334" s="5" t="s">
        <v>216</v>
      </c>
      <c r="F334" s="5" t="s">
        <v>216</v>
      </c>
      <c r="G334" s="5" t="s">
        <v>216</v>
      </c>
      <c r="H334" s="5" t="s">
        <v>216</v>
      </c>
      <c r="I334" s="5" t="s">
        <v>216</v>
      </c>
      <c r="J334" s="5">
        <v>0.2</v>
      </c>
      <c r="K334" s="5" t="s">
        <v>216</v>
      </c>
      <c r="L334" s="5" t="s">
        <v>216</v>
      </c>
      <c r="M334" s="5" t="s">
        <v>216</v>
      </c>
      <c r="N334" s="5" t="s">
        <v>216</v>
      </c>
      <c r="O334" s="5" t="s">
        <v>216</v>
      </c>
      <c r="P334" s="5" t="s">
        <v>216</v>
      </c>
      <c r="Q334" s="5" t="s">
        <v>216</v>
      </c>
      <c r="R334" s="5" t="s">
        <v>216</v>
      </c>
      <c r="S334" s="5">
        <v>0.2</v>
      </c>
      <c r="T334" s="5">
        <v>0.2</v>
      </c>
      <c r="U334" s="5">
        <v>0.2</v>
      </c>
      <c r="V334" s="5">
        <v>0.2</v>
      </c>
      <c r="W334" s="5">
        <v>0.2</v>
      </c>
      <c r="X334" s="5">
        <v>0.22</v>
      </c>
      <c r="Y334" s="5">
        <v>0.23</v>
      </c>
    </row>
    <row r="335" spans="1:25" ht="25.5" x14ac:dyDescent="0.25">
      <c r="A335" s="4" t="s">
        <v>16060</v>
      </c>
      <c r="B335" s="4" t="s">
        <v>15942</v>
      </c>
      <c r="C335" s="4" t="s">
        <v>2469</v>
      </c>
      <c r="D335" s="1" t="s">
        <v>2470</v>
      </c>
      <c r="E335" s="5" t="s">
        <v>216</v>
      </c>
      <c r="F335" s="5" t="s">
        <v>216</v>
      </c>
      <c r="G335" s="5" t="s">
        <v>216</v>
      </c>
      <c r="H335" s="5" t="s">
        <v>216</v>
      </c>
      <c r="I335" s="5" t="s">
        <v>216</v>
      </c>
      <c r="J335" s="5">
        <v>0</v>
      </c>
      <c r="K335" s="5" t="s">
        <v>216</v>
      </c>
      <c r="L335" s="5" t="s">
        <v>216</v>
      </c>
      <c r="M335" s="5" t="s">
        <v>216</v>
      </c>
      <c r="N335" s="5" t="s">
        <v>216</v>
      </c>
      <c r="O335" s="5" t="s">
        <v>216</v>
      </c>
      <c r="P335" s="5" t="s">
        <v>216</v>
      </c>
      <c r="Q335" s="5" t="s">
        <v>216</v>
      </c>
      <c r="R335" s="5" t="s">
        <v>216</v>
      </c>
      <c r="S335" s="5">
        <v>0</v>
      </c>
      <c r="T335" s="5">
        <v>0</v>
      </c>
      <c r="U335" s="5">
        <v>0</v>
      </c>
      <c r="V335" s="5">
        <v>0</v>
      </c>
      <c r="W335" s="5">
        <v>0</v>
      </c>
      <c r="X335" s="5">
        <v>0</v>
      </c>
      <c r="Y335" s="5">
        <v>0</v>
      </c>
    </row>
    <row r="336" spans="1:25" ht="25.5" x14ac:dyDescent="0.25">
      <c r="A336" s="4" t="s">
        <v>16061</v>
      </c>
      <c r="B336" s="4" t="s">
        <v>15942</v>
      </c>
      <c r="C336" s="4" t="s">
        <v>2472</v>
      </c>
      <c r="D336" s="1" t="s">
        <v>2473</v>
      </c>
      <c r="E336" s="5" t="s">
        <v>216</v>
      </c>
      <c r="F336" s="5" t="s">
        <v>216</v>
      </c>
      <c r="G336" s="5" t="s">
        <v>216</v>
      </c>
      <c r="H336" s="5" t="s">
        <v>216</v>
      </c>
      <c r="I336" s="5" t="s">
        <v>216</v>
      </c>
      <c r="J336" s="5">
        <v>0.2</v>
      </c>
      <c r="K336" s="5" t="s">
        <v>216</v>
      </c>
      <c r="L336" s="5" t="s">
        <v>216</v>
      </c>
      <c r="M336" s="5" t="s">
        <v>216</v>
      </c>
      <c r="N336" s="5" t="s">
        <v>216</v>
      </c>
      <c r="O336" s="5" t="s">
        <v>216</v>
      </c>
      <c r="P336" s="5" t="s">
        <v>216</v>
      </c>
      <c r="Q336" s="5" t="s">
        <v>216</v>
      </c>
      <c r="R336" s="5" t="s">
        <v>216</v>
      </c>
      <c r="S336" s="5">
        <v>0.2</v>
      </c>
      <c r="T336" s="5">
        <v>0.2</v>
      </c>
      <c r="U336" s="5">
        <v>0.2</v>
      </c>
      <c r="V336" s="5">
        <v>0.2</v>
      </c>
      <c r="W336" s="5">
        <v>0.2</v>
      </c>
      <c r="X336" s="5">
        <v>0.22</v>
      </c>
      <c r="Y336" s="5">
        <v>0.23</v>
      </c>
    </row>
    <row r="337" spans="1:25" ht="25.5" x14ac:dyDescent="0.25">
      <c r="A337" s="4" t="s">
        <v>16062</v>
      </c>
      <c r="B337" s="4" t="s">
        <v>15942</v>
      </c>
      <c r="C337" s="4" t="s">
        <v>2475</v>
      </c>
      <c r="D337" s="1" t="s">
        <v>9322</v>
      </c>
      <c r="E337" s="5" t="s">
        <v>216</v>
      </c>
      <c r="F337" s="5" t="s">
        <v>216</v>
      </c>
      <c r="G337" s="5" t="s">
        <v>216</v>
      </c>
      <c r="H337" s="5" t="s">
        <v>216</v>
      </c>
      <c r="I337" s="5" t="s">
        <v>216</v>
      </c>
      <c r="J337" s="5">
        <v>0.2</v>
      </c>
      <c r="K337" s="5" t="s">
        <v>216</v>
      </c>
      <c r="L337" s="5" t="s">
        <v>216</v>
      </c>
      <c r="M337" s="5" t="s">
        <v>216</v>
      </c>
      <c r="N337" s="5" t="s">
        <v>216</v>
      </c>
      <c r="O337" s="5" t="s">
        <v>216</v>
      </c>
      <c r="P337" s="5" t="s">
        <v>216</v>
      </c>
      <c r="Q337" s="5" t="s">
        <v>216</v>
      </c>
      <c r="R337" s="5" t="s">
        <v>216</v>
      </c>
      <c r="S337" s="5">
        <v>0.2</v>
      </c>
      <c r="T337" s="5">
        <v>0.2</v>
      </c>
      <c r="U337" s="5">
        <v>0.2</v>
      </c>
      <c r="V337" s="5">
        <v>0.2</v>
      </c>
      <c r="W337" s="5">
        <v>0.2</v>
      </c>
      <c r="X337" s="5">
        <v>0.22</v>
      </c>
      <c r="Y337" s="5">
        <v>0.23</v>
      </c>
    </row>
    <row r="338" spans="1:25" ht="25.5" x14ac:dyDescent="0.25">
      <c r="A338" s="4" t="s">
        <v>16063</v>
      </c>
      <c r="B338" s="4" t="s">
        <v>15942</v>
      </c>
      <c r="C338" s="4" t="s">
        <v>2493</v>
      </c>
      <c r="D338" s="1" t="s">
        <v>9324</v>
      </c>
      <c r="E338" s="5" t="s">
        <v>216</v>
      </c>
      <c r="F338" s="5" t="s">
        <v>216</v>
      </c>
      <c r="G338" s="5" t="s">
        <v>216</v>
      </c>
      <c r="H338" s="5" t="s">
        <v>216</v>
      </c>
      <c r="I338" s="5" t="s">
        <v>216</v>
      </c>
      <c r="J338" s="5">
        <v>0.2</v>
      </c>
      <c r="K338" s="5" t="s">
        <v>216</v>
      </c>
      <c r="L338" s="5" t="s">
        <v>216</v>
      </c>
      <c r="M338" s="5" t="s">
        <v>216</v>
      </c>
      <c r="N338" s="5" t="s">
        <v>216</v>
      </c>
      <c r="O338" s="5" t="s">
        <v>216</v>
      </c>
      <c r="P338" s="5" t="s">
        <v>216</v>
      </c>
      <c r="Q338" s="5" t="s">
        <v>216</v>
      </c>
      <c r="R338" s="5" t="s">
        <v>216</v>
      </c>
      <c r="S338" s="5">
        <v>0.2</v>
      </c>
      <c r="T338" s="5">
        <v>0.2</v>
      </c>
      <c r="U338" s="5">
        <v>0.2</v>
      </c>
      <c r="V338" s="5">
        <v>0.2</v>
      </c>
      <c r="W338" s="5">
        <v>0.2</v>
      </c>
      <c r="X338" s="5">
        <v>0.22</v>
      </c>
      <c r="Y338" s="5">
        <v>0.23</v>
      </c>
    </row>
    <row r="339" spans="1:25" x14ac:dyDescent="0.25">
      <c r="A339" s="4" t="s">
        <v>16064</v>
      </c>
      <c r="B339" s="4" t="s">
        <v>15942</v>
      </c>
      <c r="C339" s="4" t="s">
        <v>2499</v>
      </c>
      <c r="D339" s="1" t="s">
        <v>9326</v>
      </c>
      <c r="E339" s="5" t="s">
        <v>216</v>
      </c>
      <c r="F339" s="5" t="s">
        <v>216</v>
      </c>
      <c r="G339" s="5" t="s">
        <v>216</v>
      </c>
      <c r="H339" s="5" t="s">
        <v>216</v>
      </c>
      <c r="I339" s="5" t="s">
        <v>216</v>
      </c>
      <c r="J339" s="5">
        <v>0</v>
      </c>
      <c r="K339" s="5" t="s">
        <v>216</v>
      </c>
      <c r="L339" s="5" t="s">
        <v>216</v>
      </c>
      <c r="M339" s="5" t="s">
        <v>216</v>
      </c>
      <c r="N339" s="5" t="s">
        <v>216</v>
      </c>
      <c r="O339" s="5" t="s">
        <v>216</v>
      </c>
      <c r="P339" s="5" t="s">
        <v>216</v>
      </c>
      <c r="Q339" s="5" t="s">
        <v>216</v>
      </c>
      <c r="R339" s="5" t="s">
        <v>216</v>
      </c>
      <c r="S339" s="5">
        <v>0</v>
      </c>
      <c r="T339" s="5">
        <v>0</v>
      </c>
      <c r="U339" s="5">
        <v>0</v>
      </c>
      <c r="V339" s="5">
        <v>0</v>
      </c>
      <c r="W339" s="5">
        <v>0</v>
      </c>
      <c r="X339" s="5">
        <v>0</v>
      </c>
      <c r="Y339" s="5">
        <v>0</v>
      </c>
    </row>
    <row r="340" spans="1:25" ht="25.5" x14ac:dyDescent="0.25">
      <c r="A340" s="4" t="s">
        <v>16065</v>
      </c>
      <c r="B340" s="4" t="s">
        <v>15942</v>
      </c>
      <c r="C340" s="4" t="s">
        <v>2505</v>
      </c>
      <c r="D340" s="1" t="s">
        <v>9328</v>
      </c>
      <c r="E340" s="5" t="s">
        <v>216</v>
      </c>
      <c r="F340" s="5" t="s">
        <v>216</v>
      </c>
      <c r="G340" s="5" t="s">
        <v>216</v>
      </c>
      <c r="H340" s="5" t="s">
        <v>216</v>
      </c>
      <c r="I340" s="5" t="s">
        <v>216</v>
      </c>
      <c r="J340" s="5">
        <v>0.2</v>
      </c>
      <c r="K340" s="5" t="s">
        <v>216</v>
      </c>
      <c r="L340" s="5" t="s">
        <v>216</v>
      </c>
      <c r="M340" s="5" t="s">
        <v>216</v>
      </c>
      <c r="N340" s="5" t="s">
        <v>216</v>
      </c>
      <c r="O340" s="5" t="s">
        <v>216</v>
      </c>
      <c r="P340" s="5" t="s">
        <v>216</v>
      </c>
      <c r="Q340" s="5" t="s">
        <v>216</v>
      </c>
      <c r="R340" s="5" t="s">
        <v>216</v>
      </c>
      <c r="S340" s="5">
        <v>0.2</v>
      </c>
      <c r="T340" s="5">
        <v>0.2</v>
      </c>
      <c r="U340" s="5">
        <v>0.2</v>
      </c>
      <c r="V340" s="5">
        <v>0.2</v>
      </c>
      <c r="W340" s="5">
        <v>0.2</v>
      </c>
      <c r="X340" s="5">
        <v>0.22</v>
      </c>
      <c r="Y340" s="5">
        <v>0.23</v>
      </c>
    </row>
    <row r="341" spans="1:25" ht="25.5" x14ac:dyDescent="0.25">
      <c r="A341" s="4" t="s">
        <v>16066</v>
      </c>
      <c r="B341" s="4" t="s">
        <v>15942</v>
      </c>
      <c r="C341" s="4" t="s">
        <v>2508</v>
      </c>
      <c r="D341" s="1" t="s">
        <v>9330</v>
      </c>
      <c r="E341" s="5" t="s">
        <v>216</v>
      </c>
      <c r="F341" s="5" t="s">
        <v>216</v>
      </c>
      <c r="G341" s="5" t="s">
        <v>216</v>
      </c>
      <c r="H341" s="5" t="s">
        <v>216</v>
      </c>
      <c r="I341" s="5" t="s">
        <v>216</v>
      </c>
      <c r="J341" s="5">
        <v>0.2</v>
      </c>
      <c r="K341" s="5" t="s">
        <v>216</v>
      </c>
      <c r="L341" s="5" t="s">
        <v>216</v>
      </c>
      <c r="M341" s="5" t="s">
        <v>216</v>
      </c>
      <c r="N341" s="5" t="s">
        <v>216</v>
      </c>
      <c r="O341" s="5" t="s">
        <v>216</v>
      </c>
      <c r="P341" s="5" t="s">
        <v>216</v>
      </c>
      <c r="Q341" s="5" t="s">
        <v>216</v>
      </c>
      <c r="R341" s="5" t="s">
        <v>216</v>
      </c>
      <c r="S341" s="5">
        <v>0.2</v>
      </c>
      <c r="T341" s="5">
        <v>0.2</v>
      </c>
      <c r="U341" s="5">
        <v>0.2</v>
      </c>
      <c r="V341" s="5">
        <v>0.2</v>
      </c>
      <c r="W341" s="5">
        <v>0.2</v>
      </c>
      <c r="X341" s="5">
        <v>0.22</v>
      </c>
      <c r="Y341" s="5">
        <v>0.23</v>
      </c>
    </row>
    <row r="342" spans="1:25" ht="51" x14ac:dyDescent="0.25">
      <c r="A342" s="4" t="s">
        <v>16067</v>
      </c>
      <c r="B342" s="4" t="s">
        <v>15942</v>
      </c>
      <c r="C342" s="4" t="s">
        <v>2517</v>
      </c>
      <c r="D342" s="1" t="s">
        <v>9332</v>
      </c>
      <c r="E342" s="5" t="s">
        <v>216</v>
      </c>
      <c r="F342" s="5" t="s">
        <v>216</v>
      </c>
      <c r="G342" s="5" t="s">
        <v>216</v>
      </c>
      <c r="H342" s="5" t="s">
        <v>216</v>
      </c>
      <c r="I342" s="5" t="s">
        <v>216</v>
      </c>
      <c r="J342" s="5">
        <v>0.2</v>
      </c>
      <c r="K342" s="5" t="s">
        <v>216</v>
      </c>
      <c r="L342" s="5" t="s">
        <v>216</v>
      </c>
      <c r="M342" s="5" t="s">
        <v>216</v>
      </c>
      <c r="N342" s="5" t="s">
        <v>216</v>
      </c>
      <c r="O342" s="5" t="s">
        <v>216</v>
      </c>
      <c r="P342" s="5" t="s">
        <v>216</v>
      </c>
      <c r="Q342" s="5" t="s">
        <v>216</v>
      </c>
      <c r="R342" s="5" t="s">
        <v>216</v>
      </c>
      <c r="S342" s="5">
        <v>0.2</v>
      </c>
      <c r="T342" s="5">
        <v>0.2</v>
      </c>
      <c r="U342" s="5">
        <v>0.2</v>
      </c>
      <c r="V342" s="5">
        <v>0.2</v>
      </c>
      <c r="W342" s="5">
        <v>0.2</v>
      </c>
      <c r="X342" s="5">
        <v>0.22</v>
      </c>
      <c r="Y342" s="5">
        <v>0.23</v>
      </c>
    </row>
    <row r="343" spans="1:25" ht="38.25" x14ac:dyDescent="0.25">
      <c r="A343" s="4" t="s">
        <v>16068</v>
      </c>
      <c r="B343" s="4" t="s">
        <v>15942</v>
      </c>
      <c r="C343" s="4" t="s">
        <v>2520</v>
      </c>
      <c r="D343" s="1" t="s">
        <v>9334</v>
      </c>
      <c r="E343" s="5" t="s">
        <v>216</v>
      </c>
      <c r="F343" s="5" t="s">
        <v>216</v>
      </c>
      <c r="G343" s="5" t="s">
        <v>216</v>
      </c>
      <c r="H343" s="5" t="s">
        <v>216</v>
      </c>
      <c r="I343" s="5" t="s">
        <v>216</v>
      </c>
      <c r="J343" s="5">
        <v>0.2</v>
      </c>
      <c r="K343" s="5" t="s">
        <v>216</v>
      </c>
      <c r="L343" s="5" t="s">
        <v>216</v>
      </c>
      <c r="M343" s="5" t="s">
        <v>216</v>
      </c>
      <c r="N343" s="5" t="s">
        <v>216</v>
      </c>
      <c r="O343" s="5" t="s">
        <v>216</v>
      </c>
      <c r="P343" s="5" t="s">
        <v>216</v>
      </c>
      <c r="Q343" s="5" t="s">
        <v>216</v>
      </c>
      <c r="R343" s="5" t="s">
        <v>216</v>
      </c>
      <c r="S343" s="5">
        <v>0.2</v>
      </c>
      <c r="T343" s="5">
        <v>0.2</v>
      </c>
      <c r="U343" s="5">
        <v>0.2</v>
      </c>
      <c r="V343" s="5">
        <v>0.2</v>
      </c>
      <c r="W343" s="5">
        <v>0.2</v>
      </c>
      <c r="X343" s="5">
        <v>0.22</v>
      </c>
      <c r="Y343" s="5">
        <v>0.23</v>
      </c>
    </row>
    <row r="344" spans="1:25" ht="38.25" x14ac:dyDescent="0.25">
      <c r="A344" s="4" t="s">
        <v>16069</v>
      </c>
      <c r="B344" s="4" t="s">
        <v>15942</v>
      </c>
      <c r="C344" s="4" t="s">
        <v>2529</v>
      </c>
      <c r="D344" s="1" t="s">
        <v>9336</v>
      </c>
      <c r="E344" s="5" t="s">
        <v>216</v>
      </c>
      <c r="F344" s="5" t="s">
        <v>216</v>
      </c>
      <c r="G344" s="5" t="s">
        <v>216</v>
      </c>
      <c r="H344" s="5" t="s">
        <v>216</v>
      </c>
      <c r="I344" s="5" t="s">
        <v>216</v>
      </c>
      <c r="J344" s="5">
        <v>0.2</v>
      </c>
      <c r="K344" s="5" t="s">
        <v>216</v>
      </c>
      <c r="L344" s="5" t="s">
        <v>216</v>
      </c>
      <c r="M344" s="5" t="s">
        <v>216</v>
      </c>
      <c r="N344" s="5" t="s">
        <v>216</v>
      </c>
      <c r="O344" s="5" t="s">
        <v>216</v>
      </c>
      <c r="P344" s="5" t="s">
        <v>216</v>
      </c>
      <c r="Q344" s="5" t="s">
        <v>216</v>
      </c>
      <c r="R344" s="5" t="s">
        <v>216</v>
      </c>
      <c r="S344" s="5">
        <v>0.2</v>
      </c>
      <c r="T344" s="5">
        <v>0.2</v>
      </c>
      <c r="U344" s="5">
        <v>0.2</v>
      </c>
      <c r="V344" s="5">
        <v>0.2</v>
      </c>
      <c r="W344" s="5">
        <v>0.2</v>
      </c>
      <c r="X344" s="5">
        <v>0.22</v>
      </c>
      <c r="Y344" s="5">
        <v>0.23</v>
      </c>
    </row>
    <row r="345" spans="1:25" ht="38.25" x14ac:dyDescent="0.25">
      <c r="A345" s="4" t="s">
        <v>16070</v>
      </c>
      <c r="B345" s="4" t="s">
        <v>15942</v>
      </c>
      <c r="C345" s="4" t="s">
        <v>2532</v>
      </c>
      <c r="D345" s="1" t="s">
        <v>9338</v>
      </c>
      <c r="E345" s="5" t="s">
        <v>216</v>
      </c>
      <c r="F345" s="5" t="s">
        <v>216</v>
      </c>
      <c r="G345" s="5" t="s">
        <v>216</v>
      </c>
      <c r="H345" s="5" t="s">
        <v>216</v>
      </c>
      <c r="I345" s="5" t="s">
        <v>216</v>
      </c>
      <c r="J345" s="5">
        <v>0.2</v>
      </c>
      <c r="K345" s="5" t="s">
        <v>216</v>
      </c>
      <c r="L345" s="5" t="s">
        <v>216</v>
      </c>
      <c r="M345" s="5" t="s">
        <v>216</v>
      </c>
      <c r="N345" s="5" t="s">
        <v>216</v>
      </c>
      <c r="O345" s="5" t="s">
        <v>216</v>
      </c>
      <c r="P345" s="5" t="s">
        <v>216</v>
      </c>
      <c r="Q345" s="5" t="s">
        <v>216</v>
      </c>
      <c r="R345" s="5" t="s">
        <v>216</v>
      </c>
      <c r="S345" s="5">
        <v>0.2</v>
      </c>
      <c r="T345" s="5">
        <v>0.2</v>
      </c>
      <c r="U345" s="5">
        <v>0.2</v>
      </c>
      <c r="V345" s="5">
        <v>0.2</v>
      </c>
      <c r="W345" s="5">
        <v>0.2</v>
      </c>
      <c r="X345" s="5">
        <v>0.22</v>
      </c>
      <c r="Y345" s="5">
        <v>0.23</v>
      </c>
    </row>
    <row r="346" spans="1:25" ht="38.25" x14ac:dyDescent="0.25">
      <c r="A346" s="4" t="s">
        <v>16071</v>
      </c>
      <c r="B346" s="4" t="s">
        <v>15942</v>
      </c>
      <c r="C346" s="4" t="s">
        <v>2535</v>
      </c>
      <c r="D346" s="1" t="s">
        <v>9340</v>
      </c>
      <c r="E346" s="5" t="s">
        <v>216</v>
      </c>
      <c r="F346" s="5" t="s">
        <v>216</v>
      </c>
      <c r="G346" s="5" t="s">
        <v>216</v>
      </c>
      <c r="H346" s="5" t="s">
        <v>216</v>
      </c>
      <c r="I346" s="5" t="s">
        <v>216</v>
      </c>
      <c r="J346" s="5">
        <v>0.2</v>
      </c>
      <c r="K346" s="5" t="s">
        <v>216</v>
      </c>
      <c r="L346" s="5" t="s">
        <v>216</v>
      </c>
      <c r="M346" s="5" t="s">
        <v>216</v>
      </c>
      <c r="N346" s="5" t="s">
        <v>216</v>
      </c>
      <c r="O346" s="5" t="s">
        <v>216</v>
      </c>
      <c r="P346" s="5" t="s">
        <v>216</v>
      </c>
      <c r="Q346" s="5" t="s">
        <v>216</v>
      </c>
      <c r="R346" s="5" t="s">
        <v>216</v>
      </c>
      <c r="S346" s="5">
        <v>0.2</v>
      </c>
      <c r="T346" s="5">
        <v>0.2</v>
      </c>
      <c r="U346" s="5">
        <v>0.2</v>
      </c>
      <c r="V346" s="5">
        <v>0.2</v>
      </c>
      <c r="W346" s="5">
        <v>0.2</v>
      </c>
      <c r="X346" s="5">
        <v>0.22</v>
      </c>
      <c r="Y346" s="5">
        <v>0.23</v>
      </c>
    </row>
    <row r="347" spans="1:25" ht="38.25" x14ac:dyDescent="0.25">
      <c r="A347" s="4" t="s">
        <v>16072</v>
      </c>
      <c r="B347" s="4" t="s">
        <v>15942</v>
      </c>
      <c r="C347" s="4" t="s">
        <v>2550</v>
      </c>
      <c r="D347" s="1" t="s">
        <v>9342</v>
      </c>
      <c r="E347" s="5" t="s">
        <v>216</v>
      </c>
      <c r="F347" s="5" t="s">
        <v>216</v>
      </c>
      <c r="G347" s="5" t="s">
        <v>216</v>
      </c>
      <c r="H347" s="5" t="s">
        <v>216</v>
      </c>
      <c r="I347" s="5" t="s">
        <v>216</v>
      </c>
      <c r="J347" s="5">
        <v>0.2</v>
      </c>
      <c r="K347" s="5" t="s">
        <v>216</v>
      </c>
      <c r="L347" s="5" t="s">
        <v>216</v>
      </c>
      <c r="M347" s="5" t="s">
        <v>216</v>
      </c>
      <c r="N347" s="5" t="s">
        <v>216</v>
      </c>
      <c r="O347" s="5" t="s">
        <v>216</v>
      </c>
      <c r="P347" s="5" t="s">
        <v>216</v>
      </c>
      <c r="Q347" s="5" t="s">
        <v>216</v>
      </c>
      <c r="R347" s="5" t="s">
        <v>216</v>
      </c>
      <c r="S347" s="5">
        <v>0.2</v>
      </c>
      <c r="T347" s="5">
        <v>0.2</v>
      </c>
      <c r="U347" s="5">
        <v>0.2</v>
      </c>
      <c r="V347" s="5">
        <v>0.2</v>
      </c>
      <c r="W347" s="5">
        <v>0.2</v>
      </c>
      <c r="X347" s="5">
        <v>0.22</v>
      </c>
      <c r="Y347" s="5">
        <v>0.23</v>
      </c>
    </row>
    <row r="348" spans="1:25" ht="51" x14ac:dyDescent="0.25">
      <c r="A348" s="4" t="s">
        <v>16073</v>
      </c>
      <c r="B348" s="4" t="s">
        <v>15942</v>
      </c>
      <c r="C348" s="4" t="s">
        <v>2559</v>
      </c>
      <c r="D348" s="1" t="s">
        <v>2560</v>
      </c>
      <c r="E348" s="5" t="s">
        <v>216</v>
      </c>
      <c r="F348" s="5" t="s">
        <v>216</v>
      </c>
      <c r="G348" s="5" t="s">
        <v>216</v>
      </c>
      <c r="H348" s="5" t="s">
        <v>216</v>
      </c>
      <c r="I348" s="5" t="s">
        <v>216</v>
      </c>
      <c r="J348" s="5">
        <v>0.2</v>
      </c>
      <c r="K348" s="5" t="s">
        <v>216</v>
      </c>
      <c r="L348" s="5" t="s">
        <v>216</v>
      </c>
      <c r="M348" s="5" t="s">
        <v>216</v>
      </c>
      <c r="N348" s="5" t="s">
        <v>216</v>
      </c>
      <c r="O348" s="5" t="s">
        <v>216</v>
      </c>
      <c r="P348" s="5" t="s">
        <v>216</v>
      </c>
      <c r="Q348" s="5" t="s">
        <v>216</v>
      </c>
      <c r="R348" s="5" t="s">
        <v>216</v>
      </c>
      <c r="S348" s="5">
        <v>0.2</v>
      </c>
      <c r="T348" s="5">
        <v>0.2</v>
      </c>
      <c r="U348" s="5">
        <v>0.2</v>
      </c>
      <c r="V348" s="5">
        <v>0.2</v>
      </c>
      <c r="W348" s="5">
        <v>0.2</v>
      </c>
      <c r="X348" s="5">
        <v>0.22</v>
      </c>
      <c r="Y348" s="5">
        <v>0.23</v>
      </c>
    </row>
    <row r="349" spans="1:25" ht="38.25" x14ac:dyDescent="0.25">
      <c r="A349" s="4" t="s">
        <v>16074</v>
      </c>
      <c r="B349" s="4" t="s">
        <v>15942</v>
      </c>
      <c r="C349" s="4" t="s">
        <v>2562</v>
      </c>
      <c r="D349" s="1" t="s">
        <v>9345</v>
      </c>
      <c r="E349" s="5" t="s">
        <v>216</v>
      </c>
      <c r="F349" s="5" t="s">
        <v>216</v>
      </c>
      <c r="G349" s="5" t="s">
        <v>216</v>
      </c>
      <c r="H349" s="5" t="s">
        <v>216</v>
      </c>
      <c r="I349" s="5" t="s">
        <v>216</v>
      </c>
      <c r="J349" s="5">
        <v>0.2</v>
      </c>
      <c r="K349" s="5" t="s">
        <v>216</v>
      </c>
      <c r="L349" s="5" t="s">
        <v>216</v>
      </c>
      <c r="M349" s="5" t="s">
        <v>216</v>
      </c>
      <c r="N349" s="5" t="s">
        <v>216</v>
      </c>
      <c r="O349" s="5" t="s">
        <v>216</v>
      </c>
      <c r="P349" s="5" t="s">
        <v>216</v>
      </c>
      <c r="Q349" s="5" t="s">
        <v>216</v>
      </c>
      <c r="R349" s="5" t="s">
        <v>216</v>
      </c>
      <c r="S349" s="5">
        <v>0.2</v>
      </c>
      <c r="T349" s="5">
        <v>0.2</v>
      </c>
      <c r="U349" s="5">
        <v>0.2</v>
      </c>
      <c r="V349" s="5">
        <v>0.2</v>
      </c>
      <c r="W349" s="5">
        <v>0.2</v>
      </c>
      <c r="X349" s="5">
        <v>0.22</v>
      </c>
      <c r="Y349" s="5">
        <v>0.23</v>
      </c>
    </row>
    <row r="350" spans="1:25" ht="38.25" x14ac:dyDescent="0.25">
      <c r="A350" s="4" t="s">
        <v>16075</v>
      </c>
      <c r="B350" s="4" t="s">
        <v>15942</v>
      </c>
      <c r="C350" s="4" t="s">
        <v>2568</v>
      </c>
      <c r="D350" s="1" t="s">
        <v>2569</v>
      </c>
      <c r="E350" s="5" t="s">
        <v>216</v>
      </c>
      <c r="F350" s="5" t="s">
        <v>216</v>
      </c>
      <c r="G350" s="5" t="s">
        <v>216</v>
      </c>
      <c r="H350" s="5" t="s">
        <v>216</v>
      </c>
      <c r="I350" s="5" t="s">
        <v>216</v>
      </c>
      <c r="J350" s="5">
        <v>0.2</v>
      </c>
      <c r="K350" s="5" t="s">
        <v>216</v>
      </c>
      <c r="L350" s="5" t="s">
        <v>216</v>
      </c>
      <c r="M350" s="5" t="s">
        <v>216</v>
      </c>
      <c r="N350" s="5" t="s">
        <v>216</v>
      </c>
      <c r="O350" s="5" t="s">
        <v>216</v>
      </c>
      <c r="P350" s="5" t="s">
        <v>216</v>
      </c>
      <c r="Q350" s="5" t="s">
        <v>216</v>
      </c>
      <c r="R350" s="5" t="s">
        <v>216</v>
      </c>
      <c r="S350" s="5">
        <v>0.2</v>
      </c>
      <c r="T350" s="5">
        <v>0.2</v>
      </c>
      <c r="U350" s="5">
        <v>0.2</v>
      </c>
      <c r="V350" s="5">
        <v>0.2</v>
      </c>
      <c r="W350" s="5">
        <v>0.2</v>
      </c>
      <c r="X350" s="5">
        <v>0.22</v>
      </c>
      <c r="Y350" s="5">
        <v>0.23</v>
      </c>
    </row>
    <row r="351" spans="1:25" ht="38.25" x14ac:dyDescent="0.25">
      <c r="A351" s="4" t="s">
        <v>16076</v>
      </c>
      <c r="B351" s="4" t="s">
        <v>15942</v>
      </c>
      <c r="C351" s="4" t="s">
        <v>2571</v>
      </c>
      <c r="D351" s="1" t="s">
        <v>9348</v>
      </c>
      <c r="E351" s="5" t="s">
        <v>216</v>
      </c>
      <c r="F351" s="5" t="s">
        <v>216</v>
      </c>
      <c r="G351" s="5" t="s">
        <v>216</v>
      </c>
      <c r="H351" s="5" t="s">
        <v>216</v>
      </c>
      <c r="I351" s="5" t="s">
        <v>216</v>
      </c>
      <c r="J351" s="5">
        <v>0.2</v>
      </c>
      <c r="K351" s="5" t="s">
        <v>216</v>
      </c>
      <c r="L351" s="5" t="s">
        <v>216</v>
      </c>
      <c r="M351" s="5" t="s">
        <v>216</v>
      </c>
      <c r="N351" s="5" t="s">
        <v>216</v>
      </c>
      <c r="O351" s="5" t="s">
        <v>216</v>
      </c>
      <c r="P351" s="5" t="s">
        <v>216</v>
      </c>
      <c r="Q351" s="5" t="s">
        <v>216</v>
      </c>
      <c r="R351" s="5" t="s">
        <v>216</v>
      </c>
      <c r="S351" s="5">
        <v>0.2</v>
      </c>
      <c r="T351" s="5">
        <v>0.2</v>
      </c>
      <c r="U351" s="5">
        <v>0.2</v>
      </c>
      <c r="V351" s="5">
        <v>0.2</v>
      </c>
      <c r="W351" s="5">
        <v>0.2</v>
      </c>
      <c r="X351" s="5">
        <v>0.22</v>
      </c>
      <c r="Y351" s="5">
        <v>0.23</v>
      </c>
    </row>
    <row r="352" spans="1:25" ht="51" x14ac:dyDescent="0.25">
      <c r="A352" s="4" t="s">
        <v>16077</v>
      </c>
      <c r="B352" s="4" t="s">
        <v>15942</v>
      </c>
      <c r="C352" s="4" t="s">
        <v>2574</v>
      </c>
      <c r="D352" s="1" t="s">
        <v>2575</v>
      </c>
      <c r="E352" s="5" t="s">
        <v>216</v>
      </c>
      <c r="F352" s="5" t="s">
        <v>216</v>
      </c>
      <c r="G352" s="5" t="s">
        <v>216</v>
      </c>
      <c r="H352" s="5" t="s">
        <v>216</v>
      </c>
      <c r="I352" s="5" t="s">
        <v>216</v>
      </c>
      <c r="J352" s="5">
        <v>0.2</v>
      </c>
      <c r="K352" s="5" t="s">
        <v>216</v>
      </c>
      <c r="L352" s="5" t="s">
        <v>216</v>
      </c>
      <c r="M352" s="5" t="s">
        <v>216</v>
      </c>
      <c r="N352" s="5" t="s">
        <v>216</v>
      </c>
      <c r="O352" s="5" t="s">
        <v>216</v>
      </c>
      <c r="P352" s="5" t="s">
        <v>216</v>
      </c>
      <c r="Q352" s="5" t="s">
        <v>216</v>
      </c>
      <c r="R352" s="5" t="s">
        <v>216</v>
      </c>
      <c r="S352" s="5">
        <v>0.2</v>
      </c>
      <c r="T352" s="5">
        <v>0.2</v>
      </c>
      <c r="U352" s="5">
        <v>0.2</v>
      </c>
      <c r="V352" s="5">
        <v>0.2</v>
      </c>
      <c r="W352" s="5">
        <v>0.2</v>
      </c>
      <c r="X352" s="5">
        <v>0.22</v>
      </c>
      <c r="Y352" s="5">
        <v>0.23</v>
      </c>
    </row>
    <row r="353" spans="1:25" ht="25.5" x14ac:dyDescent="0.25">
      <c r="A353" s="4" t="s">
        <v>16078</v>
      </c>
      <c r="B353" s="4" t="s">
        <v>15942</v>
      </c>
      <c r="C353" s="4" t="s">
        <v>2577</v>
      </c>
      <c r="D353" s="1" t="s">
        <v>2578</v>
      </c>
      <c r="E353" s="5" t="s">
        <v>216</v>
      </c>
      <c r="F353" s="5" t="s">
        <v>216</v>
      </c>
      <c r="G353" s="5" t="s">
        <v>216</v>
      </c>
      <c r="H353" s="5" t="s">
        <v>216</v>
      </c>
      <c r="I353" s="5" t="s">
        <v>216</v>
      </c>
      <c r="J353" s="5">
        <v>0.2</v>
      </c>
      <c r="K353" s="5" t="s">
        <v>216</v>
      </c>
      <c r="L353" s="5" t="s">
        <v>216</v>
      </c>
      <c r="M353" s="5" t="s">
        <v>216</v>
      </c>
      <c r="N353" s="5" t="s">
        <v>216</v>
      </c>
      <c r="O353" s="5" t="s">
        <v>216</v>
      </c>
      <c r="P353" s="5" t="s">
        <v>216</v>
      </c>
      <c r="Q353" s="5" t="s">
        <v>216</v>
      </c>
      <c r="R353" s="5" t="s">
        <v>216</v>
      </c>
      <c r="S353" s="5">
        <v>0.2</v>
      </c>
      <c r="T353" s="5">
        <v>0.2</v>
      </c>
      <c r="U353" s="5">
        <v>0.2</v>
      </c>
      <c r="V353" s="5">
        <v>0.2</v>
      </c>
      <c r="W353" s="5">
        <v>0.2</v>
      </c>
      <c r="X353" s="5">
        <v>0.22</v>
      </c>
      <c r="Y353" s="5">
        <v>0.23</v>
      </c>
    </row>
    <row r="354" spans="1:25" ht="38.25" x14ac:dyDescent="0.25">
      <c r="A354" s="4" t="s">
        <v>16079</v>
      </c>
      <c r="B354" s="4" t="s">
        <v>15942</v>
      </c>
      <c r="C354" s="4" t="s">
        <v>2583</v>
      </c>
      <c r="D354" s="1" t="s">
        <v>9352</v>
      </c>
      <c r="E354" s="5" t="s">
        <v>216</v>
      </c>
      <c r="F354" s="5" t="s">
        <v>216</v>
      </c>
      <c r="G354" s="5" t="s">
        <v>216</v>
      </c>
      <c r="H354" s="5" t="s">
        <v>216</v>
      </c>
      <c r="I354" s="5" t="s">
        <v>216</v>
      </c>
      <c r="J354" s="5">
        <v>0.2</v>
      </c>
      <c r="K354" s="5" t="s">
        <v>216</v>
      </c>
      <c r="L354" s="5" t="s">
        <v>216</v>
      </c>
      <c r="M354" s="5" t="s">
        <v>216</v>
      </c>
      <c r="N354" s="5" t="s">
        <v>216</v>
      </c>
      <c r="O354" s="5" t="s">
        <v>216</v>
      </c>
      <c r="P354" s="5" t="s">
        <v>216</v>
      </c>
      <c r="Q354" s="5" t="s">
        <v>216</v>
      </c>
      <c r="R354" s="5" t="s">
        <v>216</v>
      </c>
      <c r="S354" s="5">
        <v>0.2</v>
      </c>
      <c r="T354" s="5">
        <v>0.2</v>
      </c>
      <c r="U354" s="5">
        <v>0.2</v>
      </c>
      <c r="V354" s="5">
        <v>0.2</v>
      </c>
      <c r="W354" s="5">
        <v>0.2</v>
      </c>
      <c r="X354" s="5">
        <v>0.22</v>
      </c>
      <c r="Y354" s="5">
        <v>0.23</v>
      </c>
    </row>
    <row r="355" spans="1:25" ht="25.5" x14ac:dyDescent="0.25">
      <c r="A355" s="4" t="s">
        <v>16080</v>
      </c>
      <c r="B355" s="4" t="s">
        <v>15942</v>
      </c>
      <c r="C355" s="4" t="s">
        <v>2589</v>
      </c>
      <c r="D355" s="1" t="s">
        <v>2590</v>
      </c>
      <c r="E355" s="5" t="s">
        <v>216</v>
      </c>
      <c r="F355" s="5" t="s">
        <v>216</v>
      </c>
      <c r="G355" s="5" t="s">
        <v>216</v>
      </c>
      <c r="H355" s="5" t="s">
        <v>216</v>
      </c>
      <c r="I355" s="5" t="s">
        <v>216</v>
      </c>
      <c r="J355" s="5">
        <v>0.2</v>
      </c>
      <c r="K355" s="5" t="s">
        <v>216</v>
      </c>
      <c r="L355" s="5" t="s">
        <v>216</v>
      </c>
      <c r="M355" s="5" t="s">
        <v>216</v>
      </c>
      <c r="N355" s="5" t="s">
        <v>216</v>
      </c>
      <c r="O355" s="5" t="s">
        <v>216</v>
      </c>
      <c r="P355" s="5" t="s">
        <v>216</v>
      </c>
      <c r="Q355" s="5" t="s">
        <v>216</v>
      </c>
      <c r="R355" s="5" t="s">
        <v>216</v>
      </c>
      <c r="S355" s="5">
        <v>0.2</v>
      </c>
      <c r="T355" s="5">
        <v>0.2</v>
      </c>
      <c r="U355" s="5">
        <v>0.2</v>
      </c>
      <c r="V355" s="5">
        <v>0.2</v>
      </c>
      <c r="W355" s="5">
        <v>0.2</v>
      </c>
      <c r="X355" s="5">
        <v>0.22</v>
      </c>
      <c r="Y355" s="5">
        <v>0.23</v>
      </c>
    </row>
    <row r="356" spans="1:25" ht="25.5" x14ac:dyDescent="0.25">
      <c r="A356" s="4" t="s">
        <v>16081</v>
      </c>
      <c r="B356" s="4" t="s">
        <v>15942</v>
      </c>
      <c r="C356" s="4" t="s">
        <v>2595</v>
      </c>
      <c r="D356" s="1" t="s">
        <v>9355</v>
      </c>
      <c r="E356" s="5" t="s">
        <v>216</v>
      </c>
      <c r="F356" s="5" t="s">
        <v>216</v>
      </c>
      <c r="G356" s="5" t="s">
        <v>216</v>
      </c>
      <c r="H356" s="5" t="s">
        <v>216</v>
      </c>
      <c r="I356" s="5" t="s">
        <v>216</v>
      </c>
      <c r="J356" s="5">
        <v>0.2</v>
      </c>
      <c r="K356" s="5" t="s">
        <v>216</v>
      </c>
      <c r="L356" s="5" t="s">
        <v>216</v>
      </c>
      <c r="M356" s="5" t="s">
        <v>216</v>
      </c>
      <c r="N356" s="5" t="s">
        <v>216</v>
      </c>
      <c r="O356" s="5" t="s">
        <v>216</v>
      </c>
      <c r="P356" s="5" t="s">
        <v>216</v>
      </c>
      <c r="Q356" s="5" t="s">
        <v>216</v>
      </c>
      <c r="R356" s="5" t="s">
        <v>216</v>
      </c>
      <c r="S356" s="5">
        <v>0.2</v>
      </c>
      <c r="T356" s="5">
        <v>0.2</v>
      </c>
      <c r="U356" s="5">
        <v>0.2</v>
      </c>
      <c r="V356" s="5">
        <v>0.2</v>
      </c>
      <c r="W356" s="5">
        <v>0.2</v>
      </c>
      <c r="X356" s="5">
        <v>0.22</v>
      </c>
      <c r="Y356" s="5">
        <v>0.23</v>
      </c>
    </row>
    <row r="357" spans="1:25" ht="38.25" x14ac:dyDescent="0.25">
      <c r="A357" s="4" t="s">
        <v>16082</v>
      </c>
      <c r="B357" s="4" t="s">
        <v>15942</v>
      </c>
      <c r="C357" s="4" t="s">
        <v>2604</v>
      </c>
      <c r="D357" s="1" t="s">
        <v>2605</v>
      </c>
      <c r="E357" s="5" t="s">
        <v>216</v>
      </c>
      <c r="F357" s="5" t="s">
        <v>216</v>
      </c>
      <c r="G357" s="5" t="s">
        <v>216</v>
      </c>
      <c r="H357" s="5" t="s">
        <v>216</v>
      </c>
      <c r="I357" s="5" t="s">
        <v>216</v>
      </c>
      <c r="J357" s="5">
        <v>0.2</v>
      </c>
      <c r="K357" s="5" t="s">
        <v>216</v>
      </c>
      <c r="L357" s="5" t="s">
        <v>216</v>
      </c>
      <c r="M357" s="5" t="s">
        <v>216</v>
      </c>
      <c r="N357" s="5" t="s">
        <v>216</v>
      </c>
      <c r="O357" s="5" t="s">
        <v>216</v>
      </c>
      <c r="P357" s="5" t="s">
        <v>216</v>
      </c>
      <c r="Q357" s="5" t="s">
        <v>216</v>
      </c>
      <c r="R357" s="5" t="s">
        <v>216</v>
      </c>
      <c r="S357" s="5">
        <v>0.2</v>
      </c>
      <c r="T357" s="5">
        <v>0.2</v>
      </c>
      <c r="U357" s="5">
        <v>0.2</v>
      </c>
      <c r="V357" s="5">
        <v>0.2</v>
      </c>
      <c r="W357" s="5">
        <v>0.2</v>
      </c>
      <c r="X357" s="5">
        <v>0.22</v>
      </c>
      <c r="Y357" s="5">
        <v>0.23</v>
      </c>
    </row>
    <row r="358" spans="1:25" ht="25.5" x14ac:dyDescent="0.25">
      <c r="A358" s="4" t="s">
        <v>16083</v>
      </c>
      <c r="B358" s="4" t="s">
        <v>15942</v>
      </c>
      <c r="C358" s="4" t="s">
        <v>2607</v>
      </c>
      <c r="D358" s="1" t="s">
        <v>9358</v>
      </c>
      <c r="E358" s="5" t="s">
        <v>216</v>
      </c>
      <c r="F358" s="5" t="s">
        <v>216</v>
      </c>
      <c r="G358" s="5" t="s">
        <v>216</v>
      </c>
      <c r="H358" s="5" t="s">
        <v>216</v>
      </c>
      <c r="I358" s="5" t="s">
        <v>216</v>
      </c>
      <c r="J358" s="5">
        <v>0</v>
      </c>
      <c r="K358" s="5" t="s">
        <v>216</v>
      </c>
      <c r="L358" s="5" t="s">
        <v>216</v>
      </c>
      <c r="M358" s="5" t="s">
        <v>216</v>
      </c>
      <c r="N358" s="5" t="s">
        <v>216</v>
      </c>
      <c r="O358" s="5" t="s">
        <v>216</v>
      </c>
      <c r="P358" s="5" t="s">
        <v>216</v>
      </c>
      <c r="Q358" s="5" t="s">
        <v>216</v>
      </c>
      <c r="R358" s="5" t="s">
        <v>216</v>
      </c>
      <c r="S358" s="5">
        <v>0</v>
      </c>
      <c r="T358" s="5">
        <v>0</v>
      </c>
      <c r="U358" s="5">
        <v>0</v>
      </c>
      <c r="V358" s="5">
        <v>0</v>
      </c>
      <c r="W358" s="5">
        <v>0</v>
      </c>
      <c r="X358" s="5">
        <v>0</v>
      </c>
      <c r="Y358" s="5">
        <v>0.23</v>
      </c>
    </row>
    <row r="359" spans="1:25" ht="25.5" x14ac:dyDescent="0.25">
      <c r="A359" s="4" t="s">
        <v>16084</v>
      </c>
      <c r="B359" s="4" t="s">
        <v>15942</v>
      </c>
      <c r="C359" s="4" t="s">
        <v>2613</v>
      </c>
      <c r="D359" s="1" t="s">
        <v>2614</v>
      </c>
      <c r="E359" s="5" t="s">
        <v>216</v>
      </c>
      <c r="F359" s="5" t="s">
        <v>216</v>
      </c>
      <c r="G359" s="5" t="s">
        <v>216</v>
      </c>
      <c r="H359" s="5" t="s">
        <v>216</v>
      </c>
      <c r="I359" s="5" t="s">
        <v>216</v>
      </c>
      <c r="J359" s="5">
        <v>0.2</v>
      </c>
      <c r="K359" s="5" t="s">
        <v>216</v>
      </c>
      <c r="L359" s="5" t="s">
        <v>216</v>
      </c>
      <c r="M359" s="5" t="s">
        <v>216</v>
      </c>
      <c r="N359" s="5" t="s">
        <v>216</v>
      </c>
      <c r="O359" s="5" t="s">
        <v>216</v>
      </c>
      <c r="P359" s="5" t="s">
        <v>216</v>
      </c>
      <c r="Q359" s="5" t="s">
        <v>216</v>
      </c>
      <c r="R359" s="5" t="s">
        <v>216</v>
      </c>
      <c r="S359" s="5">
        <v>0.2</v>
      </c>
      <c r="T359" s="5">
        <v>0.2</v>
      </c>
      <c r="U359" s="5">
        <v>0.2</v>
      </c>
      <c r="V359" s="5">
        <v>0.2</v>
      </c>
      <c r="W359" s="5">
        <v>0.2</v>
      </c>
      <c r="X359" s="5">
        <v>0.22</v>
      </c>
      <c r="Y359" s="5">
        <v>0.23</v>
      </c>
    </row>
    <row r="360" spans="1:25" ht="25.5" x14ac:dyDescent="0.25">
      <c r="A360" s="4" t="s">
        <v>16085</v>
      </c>
      <c r="B360" s="4" t="s">
        <v>15942</v>
      </c>
      <c r="C360" s="4" t="s">
        <v>2616</v>
      </c>
      <c r="D360" s="1" t="s">
        <v>9361</v>
      </c>
      <c r="E360" s="5" t="s">
        <v>216</v>
      </c>
      <c r="F360" s="5" t="s">
        <v>216</v>
      </c>
      <c r="G360" s="5" t="s">
        <v>216</v>
      </c>
      <c r="H360" s="5" t="s">
        <v>216</v>
      </c>
      <c r="I360" s="5" t="s">
        <v>216</v>
      </c>
      <c r="J360" s="5">
        <v>0.2</v>
      </c>
      <c r="K360" s="5" t="s">
        <v>216</v>
      </c>
      <c r="L360" s="5" t="s">
        <v>216</v>
      </c>
      <c r="M360" s="5" t="s">
        <v>216</v>
      </c>
      <c r="N360" s="5" t="s">
        <v>216</v>
      </c>
      <c r="O360" s="5" t="s">
        <v>216</v>
      </c>
      <c r="P360" s="5" t="s">
        <v>216</v>
      </c>
      <c r="Q360" s="5" t="s">
        <v>216</v>
      </c>
      <c r="R360" s="5" t="s">
        <v>216</v>
      </c>
      <c r="S360" s="5">
        <v>0.2</v>
      </c>
      <c r="T360" s="5">
        <v>0.2</v>
      </c>
      <c r="U360" s="5">
        <v>0.2</v>
      </c>
      <c r="V360" s="5">
        <v>0.2</v>
      </c>
      <c r="W360" s="5">
        <v>0.2</v>
      </c>
      <c r="X360" s="5">
        <v>0.22</v>
      </c>
      <c r="Y360" s="5">
        <v>0.23</v>
      </c>
    </row>
    <row r="361" spans="1:25" ht="25.5" x14ac:dyDescent="0.25">
      <c r="A361" s="4" t="s">
        <v>16086</v>
      </c>
      <c r="B361" s="4" t="s">
        <v>15942</v>
      </c>
      <c r="C361" s="4" t="s">
        <v>2619</v>
      </c>
      <c r="D361" s="1" t="s">
        <v>2620</v>
      </c>
      <c r="E361" s="5" t="s">
        <v>216</v>
      </c>
      <c r="F361" s="5" t="s">
        <v>216</v>
      </c>
      <c r="G361" s="5" t="s">
        <v>216</v>
      </c>
      <c r="H361" s="5" t="s">
        <v>216</v>
      </c>
      <c r="I361" s="5" t="s">
        <v>216</v>
      </c>
      <c r="J361" s="5">
        <v>0.2</v>
      </c>
      <c r="K361" s="5" t="s">
        <v>216</v>
      </c>
      <c r="L361" s="5" t="s">
        <v>216</v>
      </c>
      <c r="M361" s="5" t="s">
        <v>216</v>
      </c>
      <c r="N361" s="5" t="s">
        <v>216</v>
      </c>
      <c r="O361" s="5" t="s">
        <v>216</v>
      </c>
      <c r="P361" s="5" t="s">
        <v>216</v>
      </c>
      <c r="Q361" s="5" t="s">
        <v>216</v>
      </c>
      <c r="R361" s="5" t="s">
        <v>216</v>
      </c>
      <c r="S361" s="5">
        <v>0.2</v>
      </c>
      <c r="T361" s="5">
        <v>0.2</v>
      </c>
      <c r="U361" s="5">
        <v>0.2</v>
      </c>
      <c r="V361" s="5">
        <v>0.2</v>
      </c>
      <c r="W361" s="5">
        <v>0.2</v>
      </c>
      <c r="X361" s="5">
        <v>0.22</v>
      </c>
      <c r="Y361" s="5">
        <v>0.23</v>
      </c>
    </row>
    <row r="362" spans="1:25" ht="25.5" x14ac:dyDescent="0.25">
      <c r="A362" s="4" t="s">
        <v>16087</v>
      </c>
      <c r="B362" s="4" t="s">
        <v>15942</v>
      </c>
      <c r="C362" s="4" t="s">
        <v>2622</v>
      </c>
      <c r="D362" s="1" t="s">
        <v>2623</v>
      </c>
      <c r="E362" s="5" t="s">
        <v>216</v>
      </c>
      <c r="F362" s="5" t="s">
        <v>216</v>
      </c>
      <c r="G362" s="5" t="s">
        <v>216</v>
      </c>
      <c r="H362" s="5" t="s">
        <v>216</v>
      </c>
      <c r="I362" s="5" t="s">
        <v>216</v>
      </c>
      <c r="J362" s="5">
        <v>0.2</v>
      </c>
      <c r="K362" s="5" t="s">
        <v>216</v>
      </c>
      <c r="L362" s="5" t="s">
        <v>216</v>
      </c>
      <c r="M362" s="5" t="s">
        <v>216</v>
      </c>
      <c r="N362" s="5" t="s">
        <v>216</v>
      </c>
      <c r="O362" s="5" t="s">
        <v>216</v>
      </c>
      <c r="P362" s="5" t="s">
        <v>216</v>
      </c>
      <c r="Q362" s="5" t="s">
        <v>216</v>
      </c>
      <c r="R362" s="5" t="s">
        <v>216</v>
      </c>
      <c r="S362" s="5">
        <v>0.2</v>
      </c>
      <c r="T362" s="5">
        <v>0.2</v>
      </c>
      <c r="U362" s="5">
        <v>0.2</v>
      </c>
      <c r="V362" s="5">
        <v>0.2</v>
      </c>
      <c r="W362" s="5">
        <v>0.2</v>
      </c>
      <c r="X362" s="5">
        <v>0.22</v>
      </c>
      <c r="Y362" s="5">
        <v>0.23</v>
      </c>
    </row>
    <row r="363" spans="1:25" ht="25.5" x14ac:dyDescent="0.25">
      <c r="A363" s="4" t="s">
        <v>16088</v>
      </c>
      <c r="B363" s="4" t="s">
        <v>15942</v>
      </c>
      <c r="C363" s="4" t="s">
        <v>2628</v>
      </c>
      <c r="D363" s="1" t="s">
        <v>9365</v>
      </c>
      <c r="E363" s="5" t="s">
        <v>216</v>
      </c>
      <c r="F363" s="5" t="s">
        <v>216</v>
      </c>
      <c r="G363" s="5" t="s">
        <v>216</v>
      </c>
      <c r="H363" s="5" t="s">
        <v>216</v>
      </c>
      <c r="I363" s="5" t="s">
        <v>216</v>
      </c>
      <c r="J363" s="5">
        <v>0.09</v>
      </c>
      <c r="K363" s="5" t="s">
        <v>216</v>
      </c>
      <c r="L363" s="5" t="s">
        <v>216</v>
      </c>
      <c r="M363" s="5" t="s">
        <v>216</v>
      </c>
      <c r="N363" s="5" t="s">
        <v>216</v>
      </c>
      <c r="O363" s="5" t="s">
        <v>216</v>
      </c>
      <c r="P363" s="5" t="s">
        <v>216</v>
      </c>
      <c r="Q363" s="5" t="s">
        <v>216</v>
      </c>
      <c r="R363" s="5" t="s">
        <v>216</v>
      </c>
      <c r="S363" s="5">
        <v>0.09</v>
      </c>
      <c r="T363" s="5">
        <v>0.09</v>
      </c>
      <c r="U363" s="5">
        <v>0.09</v>
      </c>
      <c r="V363" s="5">
        <v>0.09</v>
      </c>
      <c r="W363" s="5">
        <v>0.09</v>
      </c>
      <c r="X363" s="5">
        <v>0.09</v>
      </c>
      <c r="Y363" s="5">
        <v>0.09</v>
      </c>
    </row>
    <row r="364" spans="1:25" ht="25.5" x14ac:dyDescent="0.25">
      <c r="A364" s="4" t="s">
        <v>16089</v>
      </c>
      <c r="B364" s="4" t="s">
        <v>15942</v>
      </c>
      <c r="C364" s="4" t="s">
        <v>2637</v>
      </c>
      <c r="D364" s="1" t="s">
        <v>9367</v>
      </c>
      <c r="E364" s="5" t="s">
        <v>216</v>
      </c>
      <c r="F364" s="5" t="s">
        <v>216</v>
      </c>
      <c r="G364" s="5" t="s">
        <v>216</v>
      </c>
      <c r="H364" s="5" t="s">
        <v>216</v>
      </c>
      <c r="I364" s="5" t="s">
        <v>216</v>
      </c>
      <c r="J364" s="5">
        <v>0.09</v>
      </c>
      <c r="K364" s="5" t="s">
        <v>216</v>
      </c>
      <c r="L364" s="5" t="s">
        <v>216</v>
      </c>
      <c r="M364" s="5" t="s">
        <v>216</v>
      </c>
      <c r="N364" s="5" t="s">
        <v>216</v>
      </c>
      <c r="O364" s="5" t="s">
        <v>216</v>
      </c>
      <c r="P364" s="5" t="s">
        <v>216</v>
      </c>
      <c r="Q364" s="5" t="s">
        <v>216</v>
      </c>
      <c r="R364" s="5" t="s">
        <v>216</v>
      </c>
      <c r="S364" s="5">
        <v>0.09</v>
      </c>
      <c r="T364" s="5">
        <v>0.09</v>
      </c>
      <c r="U364" s="5">
        <v>0.09</v>
      </c>
      <c r="V364" s="5">
        <v>0.09</v>
      </c>
      <c r="W364" s="5">
        <v>0.05</v>
      </c>
      <c r="X364" s="5">
        <v>0.05</v>
      </c>
      <c r="Y364" s="5">
        <v>0.09</v>
      </c>
    </row>
    <row r="365" spans="1:25" ht="25.5" x14ac:dyDescent="0.25">
      <c r="A365" s="4" t="s">
        <v>16090</v>
      </c>
      <c r="B365" s="4" t="s">
        <v>15942</v>
      </c>
      <c r="C365" s="4" t="s">
        <v>2643</v>
      </c>
      <c r="D365" s="1" t="s">
        <v>2644</v>
      </c>
      <c r="E365" s="5" t="s">
        <v>216</v>
      </c>
      <c r="F365" s="5" t="s">
        <v>216</v>
      </c>
      <c r="G365" s="5" t="s">
        <v>216</v>
      </c>
      <c r="H365" s="5" t="s">
        <v>216</v>
      </c>
      <c r="I365" s="5" t="s">
        <v>216</v>
      </c>
      <c r="J365" s="5">
        <v>0.2</v>
      </c>
      <c r="K365" s="5" t="s">
        <v>216</v>
      </c>
      <c r="L365" s="5" t="s">
        <v>216</v>
      </c>
      <c r="M365" s="5" t="s">
        <v>216</v>
      </c>
      <c r="N365" s="5" t="s">
        <v>216</v>
      </c>
      <c r="O365" s="5" t="s">
        <v>216</v>
      </c>
      <c r="P365" s="5" t="s">
        <v>216</v>
      </c>
      <c r="Q365" s="5" t="s">
        <v>216</v>
      </c>
      <c r="R365" s="5" t="s">
        <v>216</v>
      </c>
      <c r="S365" s="5">
        <v>0.2</v>
      </c>
      <c r="T365" s="5">
        <v>0.2</v>
      </c>
      <c r="U365" s="5">
        <v>0.2</v>
      </c>
      <c r="V365" s="5">
        <v>0.2</v>
      </c>
      <c r="W365" s="5">
        <v>0.2</v>
      </c>
      <c r="X365" s="5">
        <v>0.22</v>
      </c>
      <c r="Y365" s="5">
        <v>0.23</v>
      </c>
    </row>
    <row r="366" spans="1:25" ht="25.5" x14ac:dyDescent="0.25">
      <c r="A366" s="4" t="s">
        <v>16091</v>
      </c>
      <c r="B366" s="4" t="s">
        <v>15942</v>
      </c>
      <c r="C366" s="4" t="s">
        <v>2646</v>
      </c>
      <c r="D366" s="1" t="s">
        <v>9370</v>
      </c>
      <c r="E366" s="5" t="s">
        <v>216</v>
      </c>
      <c r="F366" s="5" t="s">
        <v>216</v>
      </c>
      <c r="G366" s="5" t="s">
        <v>216</v>
      </c>
      <c r="H366" s="5" t="s">
        <v>216</v>
      </c>
      <c r="I366" s="5" t="s">
        <v>216</v>
      </c>
      <c r="J366" s="5">
        <v>0.2</v>
      </c>
      <c r="K366" s="5" t="s">
        <v>216</v>
      </c>
      <c r="L366" s="5" t="s">
        <v>216</v>
      </c>
      <c r="M366" s="5" t="s">
        <v>216</v>
      </c>
      <c r="N366" s="5" t="s">
        <v>216</v>
      </c>
      <c r="O366" s="5" t="s">
        <v>216</v>
      </c>
      <c r="P366" s="5" t="s">
        <v>216</v>
      </c>
      <c r="Q366" s="5" t="s">
        <v>216</v>
      </c>
      <c r="R366" s="5" t="s">
        <v>216</v>
      </c>
      <c r="S366" s="5">
        <v>0.2</v>
      </c>
      <c r="T366" s="5">
        <v>0.2</v>
      </c>
      <c r="U366" s="5">
        <v>0.2</v>
      </c>
      <c r="V366" s="5">
        <v>0.2</v>
      </c>
      <c r="W366" s="5">
        <v>0.2</v>
      </c>
      <c r="X366" s="5">
        <v>0.22</v>
      </c>
      <c r="Y366" s="5">
        <v>0.23</v>
      </c>
    </row>
    <row r="367" spans="1:25" x14ac:dyDescent="0.25">
      <c r="A367" s="4" t="s">
        <v>16092</v>
      </c>
      <c r="B367" s="4" t="s">
        <v>15942</v>
      </c>
      <c r="C367" s="4" t="s">
        <v>2652</v>
      </c>
      <c r="D367" s="1" t="s">
        <v>9372</v>
      </c>
      <c r="E367" s="5" t="s">
        <v>216</v>
      </c>
      <c r="F367" s="5" t="s">
        <v>216</v>
      </c>
      <c r="G367" s="5" t="s">
        <v>216</v>
      </c>
      <c r="H367" s="5" t="s">
        <v>216</v>
      </c>
      <c r="I367" s="5" t="s">
        <v>216</v>
      </c>
      <c r="J367" s="5">
        <v>0.2</v>
      </c>
      <c r="K367" s="5" t="s">
        <v>216</v>
      </c>
      <c r="L367" s="5" t="s">
        <v>216</v>
      </c>
      <c r="M367" s="5" t="s">
        <v>216</v>
      </c>
      <c r="N367" s="5" t="s">
        <v>216</v>
      </c>
      <c r="O367" s="5" t="s">
        <v>216</v>
      </c>
      <c r="P367" s="5" t="s">
        <v>216</v>
      </c>
      <c r="Q367" s="5" t="s">
        <v>216</v>
      </c>
      <c r="R367" s="5" t="s">
        <v>216</v>
      </c>
      <c r="S367" s="5">
        <v>0.2</v>
      </c>
      <c r="T367" s="5">
        <v>0.2</v>
      </c>
      <c r="U367" s="5">
        <v>0.2</v>
      </c>
      <c r="V367" s="5">
        <v>0.2</v>
      </c>
      <c r="W367" s="5">
        <v>0.2</v>
      </c>
      <c r="X367" s="5">
        <v>0.22</v>
      </c>
      <c r="Y367" s="5">
        <v>0.23</v>
      </c>
    </row>
    <row r="368" spans="1:25" ht="25.5" x14ac:dyDescent="0.25">
      <c r="A368" s="4" t="s">
        <v>16093</v>
      </c>
      <c r="B368" s="4" t="s">
        <v>15942</v>
      </c>
      <c r="C368" s="4" t="s">
        <v>2664</v>
      </c>
      <c r="D368" s="1" t="s">
        <v>9374</v>
      </c>
      <c r="E368" s="5" t="s">
        <v>216</v>
      </c>
      <c r="F368" s="5" t="s">
        <v>216</v>
      </c>
      <c r="G368" s="5" t="s">
        <v>216</v>
      </c>
      <c r="H368" s="5" t="s">
        <v>216</v>
      </c>
      <c r="I368" s="5" t="s">
        <v>216</v>
      </c>
      <c r="J368" s="5">
        <v>0</v>
      </c>
      <c r="K368" s="5" t="s">
        <v>216</v>
      </c>
      <c r="L368" s="5" t="s">
        <v>216</v>
      </c>
      <c r="M368" s="5" t="s">
        <v>216</v>
      </c>
      <c r="N368" s="5" t="s">
        <v>216</v>
      </c>
      <c r="O368" s="5" t="s">
        <v>216</v>
      </c>
      <c r="P368" s="5" t="s">
        <v>216</v>
      </c>
      <c r="Q368" s="5" t="s">
        <v>216</v>
      </c>
      <c r="R368" s="5" t="s">
        <v>216</v>
      </c>
      <c r="S368" s="5">
        <v>0</v>
      </c>
      <c r="T368" s="5">
        <v>0</v>
      </c>
      <c r="U368" s="5">
        <v>0</v>
      </c>
      <c r="V368" s="5">
        <v>0</v>
      </c>
      <c r="W368" s="5">
        <v>0</v>
      </c>
      <c r="X368" s="5">
        <v>0</v>
      </c>
      <c r="Y368" s="5">
        <v>0</v>
      </c>
    </row>
    <row r="369" spans="1:25" ht="25.5" x14ac:dyDescent="0.25">
      <c r="A369" s="4" t="s">
        <v>16094</v>
      </c>
      <c r="B369" s="4" t="s">
        <v>15942</v>
      </c>
      <c r="C369" s="4" t="s">
        <v>2670</v>
      </c>
      <c r="D369" s="1" t="s">
        <v>2671</v>
      </c>
      <c r="E369" s="5" t="s">
        <v>216</v>
      </c>
      <c r="F369" s="5" t="s">
        <v>216</v>
      </c>
      <c r="G369" s="5" t="s">
        <v>216</v>
      </c>
      <c r="H369" s="5" t="s">
        <v>216</v>
      </c>
      <c r="I369" s="5" t="s">
        <v>216</v>
      </c>
      <c r="J369" s="5">
        <v>0</v>
      </c>
      <c r="K369" s="5" t="s">
        <v>216</v>
      </c>
      <c r="L369" s="5" t="s">
        <v>216</v>
      </c>
      <c r="M369" s="5" t="s">
        <v>216</v>
      </c>
      <c r="N369" s="5" t="s">
        <v>216</v>
      </c>
      <c r="O369" s="5" t="s">
        <v>216</v>
      </c>
      <c r="P369" s="5" t="s">
        <v>216</v>
      </c>
      <c r="Q369" s="5" t="s">
        <v>216</v>
      </c>
      <c r="R369" s="5" t="s">
        <v>216</v>
      </c>
      <c r="S369" s="5">
        <v>0</v>
      </c>
      <c r="T369" s="5">
        <v>0</v>
      </c>
      <c r="U369" s="5">
        <v>0</v>
      </c>
      <c r="V369" s="5">
        <v>0</v>
      </c>
      <c r="W369" s="5">
        <v>0</v>
      </c>
      <c r="X369" s="5">
        <v>0</v>
      </c>
      <c r="Y369" s="5">
        <v>0</v>
      </c>
    </row>
    <row r="370" spans="1:25" ht="25.5" x14ac:dyDescent="0.25">
      <c r="A370" s="4" t="s">
        <v>16095</v>
      </c>
      <c r="B370" s="4" t="s">
        <v>15942</v>
      </c>
      <c r="C370" s="4" t="s">
        <v>2673</v>
      </c>
      <c r="D370" s="1" t="s">
        <v>2674</v>
      </c>
      <c r="E370" s="5" t="s">
        <v>216</v>
      </c>
      <c r="F370" s="5" t="s">
        <v>216</v>
      </c>
      <c r="G370" s="5" t="s">
        <v>216</v>
      </c>
      <c r="H370" s="5" t="s">
        <v>216</v>
      </c>
      <c r="I370" s="5" t="s">
        <v>216</v>
      </c>
      <c r="J370" s="5">
        <v>0</v>
      </c>
      <c r="K370" s="5" t="s">
        <v>216</v>
      </c>
      <c r="L370" s="5" t="s">
        <v>216</v>
      </c>
      <c r="M370" s="5" t="s">
        <v>216</v>
      </c>
      <c r="N370" s="5" t="s">
        <v>216</v>
      </c>
      <c r="O370" s="5" t="s">
        <v>216</v>
      </c>
      <c r="P370" s="5" t="s">
        <v>216</v>
      </c>
      <c r="Q370" s="5" t="s">
        <v>216</v>
      </c>
      <c r="R370" s="5" t="s">
        <v>216</v>
      </c>
      <c r="S370" s="5">
        <v>0</v>
      </c>
      <c r="T370" s="5">
        <v>0</v>
      </c>
      <c r="U370" s="5">
        <v>0</v>
      </c>
      <c r="V370" s="5">
        <v>0</v>
      </c>
      <c r="W370" s="5">
        <v>0</v>
      </c>
      <c r="X370" s="5">
        <v>0</v>
      </c>
      <c r="Y370" s="5">
        <v>0</v>
      </c>
    </row>
    <row r="371" spans="1:25" ht="25.5" x14ac:dyDescent="0.25">
      <c r="A371" s="4" t="s">
        <v>16096</v>
      </c>
      <c r="B371" s="4" t="s">
        <v>15942</v>
      </c>
      <c r="C371" s="4" t="s">
        <v>2676</v>
      </c>
      <c r="D371" s="1" t="s">
        <v>2677</v>
      </c>
      <c r="E371" s="5" t="s">
        <v>216</v>
      </c>
      <c r="F371" s="5" t="s">
        <v>216</v>
      </c>
      <c r="G371" s="5" t="s">
        <v>216</v>
      </c>
      <c r="H371" s="5" t="s">
        <v>216</v>
      </c>
      <c r="I371" s="5" t="s">
        <v>216</v>
      </c>
      <c r="J371" s="5">
        <v>0</v>
      </c>
      <c r="K371" s="5" t="s">
        <v>216</v>
      </c>
      <c r="L371" s="5" t="s">
        <v>216</v>
      </c>
      <c r="M371" s="5" t="s">
        <v>216</v>
      </c>
      <c r="N371" s="5" t="s">
        <v>216</v>
      </c>
      <c r="O371" s="5" t="s">
        <v>216</v>
      </c>
      <c r="P371" s="5" t="s">
        <v>216</v>
      </c>
      <c r="Q371" s="5" t="s">
        <v>216</v>
      </c>
      <c r="R371" s="5" t="s">
        <v>216</v>
      </c>
      <c r="S371" s="5">
        <v>0</v>
      </c>
      <c r="T371" s="5">
        <v>0</v>
      </c>
      <c r="U371" s="5">
        <v>0</v>
      </c>
      <c r="V371" s="5">
        <v>0</v>
      </c>
      <c r="W371" s="5">
        <v>0</v>
      </c>
      <c r="X371" s="5">
        <v>0</v>
      </c>
      <c r="Y371" s="5">
        <v>0</v>
      </c>
    </row>
    <row r="372" spans="1:25" ht="25.5" x14ac:dyDescent="0.25">
      <c r="A372" s="4" t="s">
        <v>16097</v>
      </c>
      <c r="B372" s="4" t="s">
        <v>15942</v>
      </c>
      <c r="C372" s="4" t="s">
        <v>2679</v>
      </c>
      <c r="D372" s="1" t="s">
        <v>9379</v>
      </c>
      <c r="E372" s="5" t="s">
        <v>216</v>
      </c>
      <c r="F372" s="5" t="s">
        <v>216</v>
      </c>
      <c r="G372" s="5" t="s">
        <v>216</v>
      </c>
      <c r="H372" s="5" t="s">
        <v>216</v>
      </c>
      <c r="I372" s="5" t="s">
        <v>216</v>
      </c>
      <c r="J372" s="5">
        <v>0</v>
      </c>
      <c r="K372" s="5" t="s">
        <v>216</v>
      </c>
      <c r="L372" s="5" t="s">
        <v>216</v>
      </c>
      <c r="M372" s="5" t="s">
        <v>216</v>
      </c>
      <c r="N372" s="5" t="s">
        <v>216</v>
      </c>
      <c r="O372" s="5" t="s">
        <v>216</v>
      </c>
      <c r="P372" s="5" t="s">
        <v>216</v>
      </c>
      <c r="Q372" s="5" t="s">
        <v>216</v>
      </c>
      <c r="R372" s="5" t="s">
        <v>216</v>
      </c>
      <c r="S372" s="5">
        <v>0</v>
      </c>
      <c r="T372" s="5">
        <v>0</v>
      </c>
      <c r="U372" s="5">
        <v>0</v>
      </c>
      <c r="V372" s="5">
        <v>0</v>
      </c>
      <c r="W372" s="5">
        <v>0</v>
      </c>
      <c r="X372" s="5">
        <v>0</v>
      </c>
      <c r="Y372" s="5">
        <v>0</v>
      </c>
    </row>
    <row r="373" spans="1:25" ht="25.5" x14ac:dyDescent="0.25">
      <c r="A373" s="4" t="s">
        <v>16098</v>
      </c>
      <c r="B373" s="4" t="s">
        <v>15942</v>
      </c>
      <c r="C373" s="4" t="s">
        <v>2694</v>
      </c>
      <c r="D373" s="1" t="s">
        <v>2695</v>
      </c>
      <c r="E373" s="5" t="s">
        <v>216</v>
      </c>
      <c r="F373" s="5" t="s">
        <v>216</v>
      </c>
      <c r="G373" s="5" t="s">
        <v>216</v>
      </c>
      <c r="H373" s="5" t="s">
        <v>216</v>
      </c>
      <c r="I373" s="5" t="s">
        <v>216</v>
      </c>
      <c r="J373" s="5">
        <v>0.2</v>
      </c>
      <c r="K373" s="5" t="s">
        <v>216</v>
      </c>
      <c r="L373" s="5" t="s">
        <v>216</v>
      </c>
      <c r="M373" s="5" t="s">
        <v>216</v>
      </c>
      <c r="N373" s="5" t="s">
        <v>216</v>
      </c>
      <c r="O373" s="5" t="s">
        <v>216</v>
      </c>
      <c r="P373" s="5" t="s">
        <v>216</v>
      </c>
      <c r="Q373" s="5" t="s">
        <v>216</v>
      </c>
      <c r="R373" s="5" t="s">
        <v>216</v>
      </c>
      <c r="S373" s="5">
        <v>0.2</v>
      </c>
      <c r="T373" s="5">
        <v>0.2</v>
      </c>
      <c r="U373" s="5">
        <v>0.2</v>
      </c>
      <c r="V373" s="5">
        <v>0.2</v>
      </c>
      <c r="W373" s="5">
        <v>0.2</v>
      </c>
      <c r="X373" s="5">
        <v>0.22</v>
      </c>
      <c r="Y373" s="5">
        <v>0.23</v>
      </c>
    </row>
    <row r="374" spans="1:25" ht="25.5" x14ac:dyDescent="0.25">
      <c r="A374" s="4" t="s">
        <v>16099</v>
      </c>
      <c r="B374" s="4" t="s">
        <v>15942</v>
      </c>
      <c r="C374" s="4" t="s">
        <v>2697</v>
      </c>
      <c r="D374" s="1" t="s">
        <v>2698</v>
      </c>
      <c r="E374" s="5" t="s">
        <v>216</v>
      </c>
      <c r="F374" s="5" t="s">
        <v>216</v>
      </c>
      <c r="G374" s="5" t="s">
        <v>216</v>
      </c>
      <c r="H374" s="5" t="s">
        <v>216</v>
      </c>
      <c r="I374" s="5" t="s">
        <v>216</v>
      </c>
      <c r="J374" s="5">
        <v>0.2</v>
      </c>
      <c r="K374" s="5" t="s">
        <v>216</v>
      </c>
      <c r="L374" s="5" t="s">
        <v>216</v>
      </c>
      <c r="M374" s="5" t="s">
        <v>216</v>
      </c>
      <c r="N374" s="5" t="s">
        <v>216</v>
      </c>
      <c r="O374" s="5" t="s">
        <v>216</v>
      </c>
      <c r="P374" s="5" t="s">
        <v>216</v>
      </c>
      <c r="Q374" s="5" t="s">
        <v>216</v>
      </c>
      <c r="R374" s="5" t="s">
        <v>216</v>
      </c>
      <c r="S374" s="5">
        <v>0.2</v>
      </c>
      <c r="T374" s="5">
        <v>0.2</v>
      </c>
      <c r="U374" s="5">
        <v>0.2</v>
      </c>
      <c r="V374" s="5">
        <v>0.2</v>
      </c>
      <c r="W374" s="5">
        <v>0.2</v>
      </c>
      <c r="X374" s="5">
        <v>0.22</v>
      </c>
      <c r="Y374" s="5">
        <v>0.23</v>
      </c>
    </row>
    <row r="375" spans="1:25" x14ac:dyDescent="0.25">
      <c r="A375" s="4" t="s">
        <v>16100</v>
      </c>
      <c r="B375" s="4" t="s">
        <v>15942</v>
      </c>
      <c r="C375" s="4" t="s">
        <v>2703</v>
      </c>
      <c r="D375" s="1" t="s">
        <v>2704</v>
      </c>
      <c r="E375" s="5" t="s">
        <v>216</v>
      </c>
      <c r="F375" s="5" t="s">
        <v>216</v>
      </c>
      <c r="G375" s="5" t="s">
        <v>216</v>
      </c>
      <c r="H375" s="5" t="s">
        <v>216</v>
      </c>
      <c r="I375" s="5" t="s">
        <v>216</v>
      </c>
      <c r="J375" s="5">
        <v>0.2</v>
      </c>
      <c r="K375" s="5" t="s">
        <v>216</v>
      </c>
      <c r="L375" s="5" t="s">
        <v>216</v>
      </c>
      <c r="M375" s="5" t="s">
        <v>216</v>
      </c>
      <c r="N375" s="5" t="s">
        <v>216</v>
      </c>
      <c r="O375" s="5" t="s">
        <v>216</v>
      </c>
      <c r="P375" s="5" t="s">
        <v>216</v>
      </c>
      <c r="Q375" s="5" t="s">
        <v>216</v>
      </c>
      <c r="R375" s="5" t="s">
        <v>216</v>
      </c>
      <c r="S375" s="5">
        <v>0.2</v>
      </c>
      <c r="T375" s="5">
        <v>0.2</v>
      </c>
      <c r="U375" s="5">
        <v>0.2</v>
      </c>
      <c r="V375" s="5">
        <v>0.2</v>
      </c>
      <c r="W375" s="5">
        <v>0.2</v>
      </c>
      <c r="X375" s="5">
        <v>0.22</v>
      </c>
      <c r="Y375" s="5">
        <v>0.23</v>
      </c>
    </row>
    <row r="376" spans="1:25" ht="25.5" x14ac:dyDescent="0.25">
      <c r="A376" s="4" t="s">
        <v>16101</v>
      </c>
      <c r="B376" s="4" t="s">
        <v>15942</v>
      </c>
      <c r="C376" s="4" t="s">
        <v>2712</v>
      </c>
      <c r="D376" s="1" t="s">
        <v>2713</v>
      </c>
      <c r="E376" s="5" t="s">
        <v>216</v>
      </c>
      <c r="F376" s="5" t="s">
        <v>216</v>
      </c>
      <c r="G376" s="5" t="s">
        <v>216</v>
      </c>
      <c r="H376" s="5" t="s">
        <v>216</v>
      </c>
      <c r="I376" s="5" t="s">
        <v>216</v>
      </c>
      <c r="J376" s="5">
        <v>0.09</v>
      </c>
      <c r="K376" s="5" t="s">
        <v>216</v>
      </c>
      <c r="L376" s="5" t="s">
        <v>216</v>
      </c>
      <c r="M376" s="5" t="s">
        <v>216</v>
      </c>
      <c r="N376" s="5" t="s">
        <v>216</v>
      </c>
      <c r="O376" s="5" t="s">
        <v>216</v>
      </c>
      <c r="P376" s="5" t="s">
        <v>216</v>
      </c>
      <c r="Q376" s="5" t="s">
        <v>216</v>
      </c>
      <c r="R376" s="5" t="s">
        <v>216</v>
      </c>
      <c r="S376" s="5">
        <v>0.09</v>
      </c>
      <c r="T376" s="5">
        <v>0.09</v>
      </c>
      <c r="U376" s="5">
        <v>0.09</v>
      </c>
      <c r="V376" s="5">
        <v>0.09</v>
      </c>
      <c r="W376" s="5">
        <v>0.09</v>
      </c>
      <c r="X376" s="5">
        <v>0.09</v>
      </c>
      <c r="Y376" s="5">
        <v>0.13</v>
      </c>
    </row>
    <row r="377" spans="1:25" ht="38.25" x14ac:dyDescent="0.25">
      <c r="A377" s="4" t="s">
        <v>16102</v>
      </c>
      <c r="B377" s="4" t="s">
        <v>15942</v>
      </c>
      <c r="C377" s="4" t="s">
        <v>2718</v>
      </c>
      <c r="D377" s="1" t="s">
        <v>9385</v>
      </c>
      <c r="E377" s="5" t="s">
        <v>216</v>
      </c>
      <c r="F377" s="5" t="s">
        <v>216</v>
      </c>
      <c r="G377" s="5" t="s">
        <v>216</v>
      </c>
      <c r="H377" s="5" t="s">
        <v>216</v>
      </c>
      <c r="I377" s="5" t="s">
        <v>216</v>
      </c>
      <c r="J377" s="5">
        <v>0.2</v>
      </c>
      <c r="K377" s="5" t="s">
        <v>216</v>
      </c>
      <c r="L377" s="5" t="s">
        <v>216</v>
      </c>
      <c r="M377" s="5" t="s">
        <v>216</v>
      </c>
      <c r="N377" s="5" t="s">
        <v>216</v>
      </c>
      <c r="O377" s="5" t="s">
        <v>216</v>
      </c>
      <c r="P377" s="5" t="s">
        <v>216</v>
      </c>
      <c r="Q377" s="5" t="s">
        <v>216</v>
      </c>
      <c r="R377" s="5" t="s">
        <v>216</v>
      </c>
      <c r="S377" s="5">
        <v>0.2</v>
      </c>
      <c r="T377" s="5">
        <v>0.2</v>
      </c>
      <c r="U377" s="5">
        <v>0.2</v>
      </c>
      <c r="V377" s="5">
        <v>0.2</v>
      </c>
      <c r="W377" s="5">
        <v>0.2</v>
      </c>
      <c r="X377" s="5">
        <v>0.22</v>
      </c>
      <c r="Y377" s="5">
        <v>0.23</v>
      </c>
    </row>
    <row r="378" spans="1:25" ht="25.5" x14ac:dyDescent="0.25">
      <c r="A378" s="4" t="s">
        <v>16103</v>
      </c>
      <c r="B378" s="4" t="s">
        <v>15942</v>
      </c>
      <c r="C378" s="4" t="s">
        <v>2727</v>
      </c>
      <c r="D378" s="1" t="s">
        <v>2728</v>
      </c>
      <c r="E378" s="5" t="s">
        <v>216</v>
      </c>
      <c r="F378" s="5" t="s">
        <v>216</v>
      </c>
      <c r="G378" s="5" t="s">
        <v>216</v>
      </c>
      <c r="H378" s="5" t="s">
        <v>216</v>
      </c>
      <c r="I378" s="5" t="s">
        <v>216</v>
      </c>
      <c r="J378" s="5">
        <v>0.2</v>
      </c>
      <c r="K378" s="5" t="s">
        <v>216</v>
      </c>
      <c r="L378" s="5" t="s">
        <v>216</v>
      </c>
      <c r="M378" s="5" t="s">
        <v>216</v>
      </c>
      <c r="N378" s="5" t="s">
        <v>216</v>
      </c>
      <c r="O378" s="5" t="s">
        <v>216</v>
      </c>
      <c r="P378" s="5" t="s">
        <v>216</v>
      </c>
      <c r="Q378" s="5" t="s">
        <v>216</v>
      </c>
      <c r="R378" s="5" t="s">
        <v>216</v>
      </c>
      <c r="S378" s="5">
        <v>0.2</v>
      </c>
      <c r="T378" s="5">
        <v>0.2</v>
      </c>
      <c r="U378" s="5">
        <v>0.2</v>
      </c>
      <c r="V378" s="5">
        <v>0.2</v>
      </c>
      <c r="W378" s="5">
        <v>0.2</v>
      </c>
      <c r="X378" s="5">
        <v>0.22</v>
      </c>
      <c r="Y378" s="5">
        <v>0.23</v>
      </c>
    </row>
    <row r="379" spans="1:25" ht="38.25" x14ac:dyDescent="0.25">
      <c r="A379" s="4" t="s">
        <v>16104</v>
      </c>
      <c r="B379" s="4" t="s">
        <v>15942</v>
      </c>
      <c r="C379" s="4" t="s">
        <v>2730</v>
      </c>
      <c r="D379" s="1" t="s">
        <v>9388</v>
      </c>
      <c r="E379" s="5" t="s">
        <v>216</v>
      </c>
      <c r="F379" s="5" t="s">
        <v>216</v>
      </c>
      <c r="G379" s="5" t="s">
        <v>216</v>
      </c>
      <c r="H379" s="5" t="s">
        <v>216</v>
      </c>
      <c r="I379" s="5" t="s">
        <v>216</v>
      </c>
      <c r="J379" s="5">
        <v>0.2</v>
      </c>
      <c r="K379" s="5" t="s">
        <v>216</v>
      </c>
      <c r="L379" s="5" t="s">
        <v>216</v>
      </c>
      <c r="M379" s="5" t="s">
        <v>216</v>
      </c>
      <c r="N379" s="5" t="s">
        <v>216</v>
      </c>
      <c r="O379" s="5" t="s">
        <v>216</v>
      </c>
      <c r="P379" s="5" t="s">
        <v>216</v>
      </c>
      <c r="Q379" s="5" t="s">
        <v>216</v>
      </c>
      <c r="R379" s="5" t="s">
        <v>216</v>
      </c>
      <c r="S379" s="5">
        <v>0.2</v>
      </c>
      <c r="T379" s="5">
        <v>0.2</v>
      </c>
      <c r="U379" s="5">
        <v>0.2</v>
      </c>
      <c r="V379" s="5">
        <v>0.2</v>
      </c>
      <c r="W379" s="5">
        <v>0.2</v>
      </c>
      <c r="X379" s="5">
        <v>0.22</v>
      </c>
      <c r="Y379" s="5">
        <v>0.23</v>
      </c>
    </row>
    <row r="380" spans="1:25" ht="25.5" x14ac:dyDescent="0.25">
      <c r="A380" s="4" t="s">
        <v>16105</v>
      </c>
      <c r="B380" s="4" t="s">
        <v>15942</v>
      </c>
      <c r="C380" s="4" t="s">
        <v>2757</v>
      </c>
      <c r="D380" s="1" t="s">
        <v>9390</v>
      </c>
      <c r="E380" s="5" t="s">
        <v>216</v>
      </c>
      <c r="F380" s="5" t="s">
        <v>216</v>
      </c>
      <c r="G380" s="5" t="s">
        <v>216</v>
      </c>
      <c r="H380" s="5" t="s">
        <v>216</v>
      </c>
      <c r="I380" s="5" t="s">
        <v>216</v>
      </c>
      <c r="J380" s="5">
        <v>0.2</v>
      </c>
      <c r="K380" s="5" t="s">
        <v>216</v>
      </c>
      <c r="L380" s="5" t="s">
        <v>216</v>
      </c>
      <c r="M380" s="5" t="s">
        <v>216</v>
      </c>
      <c r="N380" s="5" t="s">
        <v>216</v>
      </c>
      <c r="O380" s="5" t="s">
        <v>216</v>
      </c>
      <c r="P380" s="5" t="s">
        <v>216</v>
      </c>
      <c r="Q380" s="5" t="s">
        <v>216</v>
      </c>
      <c r="R380" s="5" t="s">
        <v>216</v>
      </c>
      <c r="S380" s="5">
        <v>0.2</v>
      </c>
      <c r="T380" s="5">
        <v>0.2</v>
      </c>
      <c r="U380" s="5">
        <v>0.2</v>
      </c>
      <c r="V380" s="5">
        <v>0.2</v>
      </c>
      <c r="W380" s="5">
        <v>0.2</v>
      </c>
      <c r="X380" s="5">
        <v>0.22</v>
      </c>
      <c r="Y380" s="5">
        <v>0.23</v>
      </c>
    </row>
    <row r="381" spans="1:25" ht="25.5" x14ac:dyDescent="0.25">
      <c r="A381" s="4" t="s">
        <v>16106</v>
      </c>
      <c r="B381" s="4" t="s">
        <v>15942</v>
      </c>
      <c r="C381" s="4" t="s">
        <v>2763</v>
      </c>
      <c r="D381" s="1" t="s">
        <v>9392</v>
      </c>
      <c r="E381" s="5" t="s">
        <v>216</v>
      </c>
      <c r="F381" s="5" t="s">
        <v>216</v>
      </c>
      <c r="G381" s="5" t="s">
        <v>216</v>
      </c>
      <c r="H381" s="5" t="s">
        <v>216</v>
      </c>
      <c r="I381" s="5" t="s">
        <v>216</v>
      </c>
      <c r="J381" s="5">
        <v>0.2</v>
      </c>
      <c r="K381" s="5" t="s">
        <v>216</v>
      </c>
      <c r="L381" s="5" t="s">
        <v>216</v>
      </c>
      <c r="M381" s="5" t="s">
        <v>216</v>
      </c>
      <c r="N381" s="5" t="s">
        <v>216</v>
      </c>
      <c r="O381" s="5" t="s">
        <v>216</v>
      </c>
      <c r="P381" s="5" t="s">
        <v>216</v>
      </c>
      <c r="Q381" s="5" t="s">
        <v>216</v>
      </c>
      <c r="R381" s="5" t="s">
        <v>216</v>
      </c>
      <c r="S381" s="5">
        <v>0.2</v>
      </c>
      <c r="T381" s="5">
        <v>0.2</v>
      </c>
      <c r="U381" s="5">
        <v>0.2</v>
      </c>
      <c r="V381" s="5">
        <v>0.2</v>
      </c>
      <c r="W381" s="5">
        <v>0.2</v>
      </c>
      <c r="X381" s="5">
        <v>0.22</v>
      </c>
      <c r="Y381" s="5">
        <v>0.23</v>
      </c>
    </row>
    <row r="382" spans="1:25" ht="25.5" x14ac:dyDescent="0.25">
      <c r="A382" s="4" t="s">
        <v>16107</v>
      </c>
      <c r="B382" s="4" t="s">
        <v>15942</v>
      </c>
      <c r="C382" s="4" t="s">
        <v>2766</v>
      </c>
      <c r="D382" s="1" t="s">
        <v>9394</v>
      </c>
      <c r="E382" s="5" t="s">
        <v>216</v>
      </c>
      <c r="F382" s="5" t="s">
        <v>216</v>
      </c>
      <c r="G382" s="5" t="s">
        <v>216</v>
      </c>
      <c r="H382" s="5" t="s">
        <v>216</v>
      </c>
      <c r="I382" s="5" t="s">
        <v>216</v>
      </c>
      <c r="J382" s="5">
        <v>0.2</v>
      </c>
      <c r="K382" s="5" t="s">
        <v>216</v>
      </c>
      <c r="L382" s="5" t="s">
        <v>216</v>
      </c>
      <c r="M382" s="5" t="s">
        <v>216</v>
      </c>
      <c r="N382" s="5" t="s">
        <v>216</v>
      </c>
      <c r="O382" s="5" t="s">
        <v>216</v>
      </c>
      <c r="P382" s="5" t="s">
        <v>216</v>
      </c>
      <c r="Q382" s="5" t="s">
        <v>216</v>
      </c>
      <c r="R382" s="5" t="s">
        <v>216</v>
      </c>
      <c r="S382" s="5">
        <v>0.2</v>
      </c>
      <c r="T382" s="5">
        <v>0.2</v>
      </c>
      <c r="U382" s="5">
        <v>0.2</v>
      </c>
      <c r="V382" s="5">
        <v>0.2</v>
      </c>
      <c r="W382" s="5">
        <v>0.2</v>
      </c>
      <c r="X382" s="5">
        <v>0.22</v>
      </c>
      <c r="Y382" s="5">
        <v>0.23</v>
      </c>
    </row>
    <row r="383" spans="1:25" ht="25.5" x14ac:dyDescent="0.25">
      <c r="A383" s="4" t="s">
        <v>16108</v>
      </c>
      <c r="B383" s="4" t="s">
        <v>15942</v>
      </c>
      <c r="C383" s="4" t="s">
        <v>2775</v>
      </c>
      <c r="D383" s="1" t="s">
        <v>2776</v>
      </c>
      <c r="E383" s="5" t="s">
        <v>216</v>
      </c>
      <c r="F383" s="5" t="s">
        <v>216</v>
      </c>
      <c r="G383" s="5" t="s">
        <v>216</v>
      </c>
      <c r="H383" s="5" t="s">
        <v>216</v>
      </c>
      <c r="I383" s="5" t="s">
        <v>216</v>
      </c>
      <c r="J383" s="5">
        <v>0</v>
      </c>
      <c r="K383" s="5" t="s">
        <v>216</v>
      </c>
      <c r="L383" s="5" t="s">
        <v>216</v>
      </c>
      <c r="M383" s="5" t="s">
        <v>216</v>
      </c>
      <c r="N383" s="5" t="s">
        <v>216</v>
      </c>
      <c r="O383" s="5" t="s">
        <v>216</v>
      </c>
      <c r="P383" s="5" t="s">
        <v>216</v>
      </c>
      <c r="Q383" s="5" t="s">
        <v>216</v>
      </c>
      <c r="R383" s="5" t="s">
        <v>216</v>
      </c>
      <c r="S383" s="5">
        <v>0</v>
      </c>
      <c r="T383" s="5">
        <v>0</v>
      </c>
      <c r="U383" s="5">
        <v>0</v>
      </c>
      <c r="V383" s="5">
        <v>0</v>
      </c>
      <c r="W383" s="5">
        <v>0</v>
      </c>
      <c r="X383" s="5">
        <v>0</v>
      </c>
      <c r="Y383" s="5">
        <v>0</v>
      </c>
    </row>
    <row r="384" spans="1:25" ht="25.5" x14ac:dyDescent="0.25">
      <c r="A384" s="4" t="s">
        <v>16109</v>
      </c>
      <c r="B384" s="4" t="s">
        <v>15942</v>
      </c>
      <c r="C384" s="4" t="s">
        <v>9397</v>
      </c>
      <c r="D384" s="1" t="s">
        <v>9398</v>
      </c>
      <c r="E384" s="5" t="s">
        <v>216</v>
      </c>
      <c r="F384" s="5" t="s">
        <v>216</v>
      </c>
      <c r="G384" s="5" t="s">
        <v>216</v>
      </c>
      <c r="H384" s="5" t="s">
        <v>216</v>
      </c>
      <c r="I384" s="5" t="s">
        <v>216</v>
      </c>
      <c r="J384" s="5">
        <v>0</v>
      </c>
      <c r="K384" s="5" t="s">
        <v>216</v>
      </c>
      <c r="L384" s="5" t="s">
        <v>216</v>
      </c>
      <c r="M384" s="5" t="s">
        <v>216</v>
      </c>
      <c r="N384" s="5" t="s">
        <v>216</v>
      </c>
      <c r="O384" s="5" t="s">
        <v>216</v>
      </c>
      <c r="P384" s="5" t="s">
        <v>216</v>
      </c>
      <c r="Q384" s="5" t="s">
        <v>216</v>
      </c>
      <c r="R384" s="5" t="s">
        <v>216</v>
      </c>
      <c r="S384" s="5">
        <v>0</v>
      </c>
      <c r="T384" s="5">
        <v>0</v>
      </c>
      <c r="U384" s="5">
        <v>0</v>
      </c>
      <c r="V384" s="5">
        <v>0</v>
      </c>
      <c r="W384" s="5">
        <v>0</v>
      </c>
      <c r="X384" s="5">
        <v>0</v>
      </c>
      <c r="Y384" s="5">
        <v>0</v>
      </c>
    </row>
    <row r="385" spans="1:25" ht="25.5" x14ac:dyDescent="0.25">
      <c r="A385" s="4" t="s">
        <v>16110</v>
      </c>
      <c r="B385" s="4" t="s">
        <v>15942</v>
      </c>
      <c r="C385" s="4" t="s">
        <v>2781</v>
      </c>
      <c r="D385" s="1" t="s">
        <v>9400</v>
      </c>
      <c r="E385" s="5" t="s">
        <v>216</v>
      </c>
      <c r="F385" s="5" t="s">
        <v>216</v>
      </c>
      <c r="G385" s="5" t="s">
        <v>216</v>
      </c>
      <c r="H385" s="5" t="s">
        <v>216</v>
      </c>
      <c r="I385" s="5" t="s">
        <v>216</v>
      </c>
      <c r="J385" s="5">
        <v>0</v>
      </c>
      <c r="K385" s="5" t="s">
        <v>216</v>
      </c>
      <c r="L385" s="5" t="s">
        <v>216</v>
      </c>
      <c r="M385" s="5" t="s">
        <v>216</v>
      </c>
      <c r="N385" s="5" t="s">
        <v>216</v>
      </c>
      <c r="O385" s="5" t="s">
        <v>216</v>
      </c>
      <c r="P385" s="5" t="s">
        <v>216</v>
      </c>
      <c r="Q385" s="5" t="s">
        <v>216</v>
      </c>
      <c r="R385" s="5" t="s">
        <v>216</v>
      </c>
      <c r="S385" s="5">
        <v>0</v>
      </c>
      <c r="T385" s="5">
        <v>0</v>
      </c>
      <c r="U385" s="5">
        <v>0</v>
      </c>
      <c r="V385" s="5">
        <v>0</v>
      </c>
      <c r="W385" s="5">
        <v>0</v>
      </c>
      <c r="X385" s="5">
        <v>0</v>
      </c>
      <c r="Y385" s="5">
        <v>0</v>
      </c>
    </row>
    <row r="386" spans="1:25" ht="25.5" x14ac:dyDescent="0.25">
      <c r="A386" s="4" t="s">
        <v>16111</v>
      </c>
      <c r="B386" s="4" t="s">
        <v>15942</v>
      </c>
      <c r="C386" s="4" t="s">
        <v>2784</v>
      </c>
      <c r="D386" s="1" t="s">
        <v>9402</v>
      </c>
      <c r="E386" s="5" t="s">
        <v>216</v>
      </c>
      <c r="F386" s="5" t="s">
        <v>216</v>
      </c>
      <c r="G386" s="5" t="s">
        <v>216</v>
      </c>
      <c r="H386" s="5" t="s">
        <v>216</v>
      </c>
      <c r="I386" s="5" t="s">
        <v>216</v>
      </c>
      <c r="J386" s="5">
        <v>0</v>
      </c>
      <c r="K386" s="5" t="s">
        <v>216</v>
      </c>
      <c r="L386" s="5" t="s">
        <v>216</v>
      </c>
      <c r="M386" s="5" t="s">
        <v>216</v>
      </c>
      <c r="N386" s="5" t="s">
        <v>216</v>
      </c>
      <c r="O386" s="5" t="s">
        <v>216</v>
      </c>
      <c r="P386" s="5" t="s">
        <v>216</v>
      </c>
      <c r="Q386" s="5" t="s">
        <v>216</v>
      </c>
      <c r="R386" s="5" t="s">
        <v>216</v>
      </c>
      <c r="S386" s="5">
        <v>0</v>
      </c>
      <c r="T386" s="5">
        <v>0</v>
      </c>
      <c r="U386" s="5">
        <v>0</v>
      </c>
      <c r="V386" s="5">
        <v>0</v>
      </c>
      <c r="W386" s="5">
        <v>0</v>
      </c>
      <c r="X386" s="5">
        <v>0</v>
      </c>
      <c r="Y386" s="5">
        <v>0</v>
      </c>
    </row>
    <row r="387" spans="1:25" ht="25.5" x14ac:dyDescent="0.25">
      <c r="A387" s="4" t="s">
        <v>16112</v>
      </c>
      <c r="B387" s="4" t="s">
        <v>15942</v>
      </c>
      <c r="C387" s="4" t="s">
        <v>2787</v>
      </c>
      <c r="D387" s="1" t="s">
        <v>9404</v>
      </c>
      <c r="E387" s="5" t="s">
        <v>216</v>
      </c>
      <c r="F387" s="5" t="s">
        <v>216</v>
      </c>
      <c r="G387" s="5" t="s">
        <v>216</v>
      </c>
      <c r="H387" s="5" t="s">
        <v>216</v>
      </c>
      <c r="I387" s="5" t="s">
        <v>216</v>
      </c>
      <c r="J387" s="5">
        <v>0</v>
      </c>
      <c r="K387" s="5" t="s">
        <v>216</v>
      </c>
      <c r="L387" s="5" t="s">
        <v>216</v>
      </c>
      <c r="M387" s="5" t="s">
        <v>216</v>
      </c>
      <c r="N387" s="5" t="s">
        <v>216</v>
      </c>
      <c r="O387" s="5" t="s">
        <v>216</v>
      </c>
      <c r="P387" s="5" t="s">
        <v>216</v>
      </c>
      <c r="Q387" s="5" t="s">
        <v>216</v>
      </c>
      <c r="R387" s="5" t="s">
        <v>216</v>
      </c>
      <c r="S387" s="5">
        <v>0</v>
      </c>
      <c r="T387" s="5">
        <v>0</v>
      </c>
      <c r="U387" s="5">
        <v>0</v>
      </c>
      <c r="V387" s="5">
        <v>0</v>
      </c>
      <c r="W387" s="5">
        <v>0</v>
      </c>
      <c r="X387" s="5">
        <v>0</v>
      </c>
      <c r="Y387" s="5">
        <v>0</v>
      </c>
    </row>
    <row r="388" spans="1:25" ht="25.5" x14ac:dyDescent="0.25">
      <c r="A388" s="4" t="s">
        <v>16113</v>
      </c>
      <c r="B388" s="4" t="s">
        <v>15942</v>
      </c>
      <c r="C388" s="4" t="s">
        <v>2793</v>
      </c>
      <c r="D388" s="1" t="s">
        <v>2794</v>
      </c>
      <c r="E388" s="5" t="s">
        <v>216</v>
      </c>
      <c r="F388" s="5" t="s">
        <v>216</v>
      </c>
      <c r="G388" s="5" t="s">
        <v>216</v>
      </c>
      <c r="H388" s="5" t="s">
        <v>216</v>
      </c>
      <c r="I388" s="5" t="s">
        <v>216</v>
      </c>
      <c r="J388" s="5">
        <v>0</v>
      </c>
      <c r="K388" s="5" t="s">
        <v>216</v>
      </c>
      <c r="L388" s="5" t="s">
        <v>216</v>
      </c>
      <c r="M388" s="5" t="s">
        <v>216</v>
      </c>
      <c r="N388" s="5" t="s">
        <v>216</v>
      </c>
      <c r="O388" s="5" t="s">
        <v>216</v>
      </c>
      <c r="P388" s="5" t="s">
        <v>216</v>
      </c>
      <c r="Q388" s="5" t="s">
        <v>216</v>
      </c>
      <c r="R388" s="5" t="s">
        <v>216</v>
      </c>
      <c r="S388" s="5">
        <v>0</v>
      </c>
      <c r="T388" s="5">
        <v>0</v>
      </c>
      <c r="U388" s="5">
        <v>0</v>
      </c>
      <c r="V388" s="5">
        <v>0</v>
      </c>
      <c r="W388" s="5">
        <v>0</v>
      </c>
      <c r="X388" s="5">
        <v>0</v>
      </c>
      <c r="Y388" s="5">
        <v>0</v>
      </c>
    </row>
    <row r="389" spans="1:25" ht="25.5" x14ac:dyDescent="0.25">
      <c r="A389" s="4" t="s">
        <v>16114</v>
      </c>
      <c r="B389" s="4" t="s">
        <v>15942</v>
      </c>
      <c r="C389" s="4" t="s">
        <v>2796</v>
      </c>
      <c r="D389" s="1" t="s">
        <v>2797</v>
      </c>
      <c r="E389" s="5" t="s">
        <v>216</v>
      </c>
      <c r="F389" s="5" t="s">
        <v>216</v>
      </c>
      <c r="G389" s="5" t="s">
        <v>216</v>
      </c>
      <c r="H389" s="5" t="s">
        <v>216</v>
      </c>
      <c r="I389" s="5" t="s">
        <v>216</v>
      </c>
      <c r="J389" s="5">
        <v>0</v>
      </c>
      <c r="K389" s="5" t="s">
        <v>216</v>
      </c>
      <c r="L389" s="5" t="s">
        <v>216</v>
      </c>
      <c r="M389" s="5" t="s">
        <v>216</v>
      </c>
      <c r="N389" s="5" t="s">
        <v>216</v>
      </c>
      <c r="O389" s="5" t="s">
        <v>216</v>
      </c>
      <c r="P389" s="5" t="s">
        <v>216</v>
      </c>
      <c r="Q389" s="5" t="s">
        <v>216</v>
      </c>
      <c r="R389" s="5" t="s">
        <v>216</v>
      </c>
      <c r="S389" s="5">
        <v>0</v>
      </c>
      <c r="T389" s="5">
        <v>0</v>
      </c>
      <c r="U389" s="5">
        <v>0</v>
      </c>
      <c r="V389" s="5">
        <v>0</v>
      </c>
      <c r="W389" s="5">
        <v>0</v>
      </c>
      <c r="X389" s="5">
        <v>0</v>
      </c>
      <c r="Y389" s="5">
        <v>0</v>
      </c>
    </row>
    <row r="390" spans="1:25" ht="25.5" x14ac:dyDescent="0.25">
      <c r="A390" s="4" t="s">
        <v>16115</v>
      </c>
      <c r="B390" s="4" t="s">
        <v>15942</v>
      </c>
      <c r="C390" s="4" t="s">
        <v>2799</v>
      </c>
      <c r="D390" s="1" t="s">
        <v>9408</v>
      </c>
      <c r="E390" s="5" t="s">
        <v>216</v>
      </c>
      <c r="F390" s="5" t="s">
        <v>216</v>
      </c>
      <c r="G390" s="5" t="s">
        <v>216</v>
      </c>
      <c r="H390" s="5" t="s">
        <v>216</v>
      </c>
      <c r="I390" s="5" t="s">
        <v>216</v>
      </c>
      <c r="J390" s="5">
        <v>0.2</v>
      </c>
      <c r="K390" s="5" t="s">
        <v>216</v>
      </c>
      <c r="L390" s="5" t="s">
        <v>216</v>
      </c>
      <c r="M390" s="5" t="s">
        <v>216</v>
      </c>
      <c r="N390" s="5" t="s">
        <v>216</v>
      </c>
      <c r="O390" s="5" t="s">
        <v>216</v>
      </c>
      <c r="P390" s="5" t="s">
        <v>216</v>
      </c>
      <c r="Q390" s="5" t="s">
        <v>216</v>
      </c>
      <c r="R390" s="5" t="s">
        <v>216</v>
      </c>
      <c r="S390" s="5">
        <v>0.2</v>
      </c>
      <c r="T390" s="5">
        <v>0.2</v>
      </c>
      <c r="U390" s="5">
        <v>0.2</v>
      </c>
      <c r="V390" s="5">
        <v>0.2</v>
      </c>
      <c r="W390" s="5">
        <v>0.2</v>
      </c>
      <c r="X390" s="5">
        <v>0.22</v>
      </c>
      <c r="Y390" s="5">
        <v>0.23</v>
      </c>
    </row>
    <row r="391" spans="1:25" x14ac:dyDescent="0.25">
      <c r="A391" s="4" t="s">
        <v>10546</v>
      </c>
      <c r="B391" s="4" t="s">
        <v>15942</v>
      </c>
      <c r="C391" s="4" t="s">
        <v>3393</v>
      </c>
      <c r="D391" s="1" t="s">
        <v>3394</v>
      </c>
      <c r="E391" s="5" t="s">
        <v>216</v>
      </c>
      <c r="F391" s="5" t="s">
        <v>216</v>
      </c>
      <c r="G391" s="5" t="s">
        <v>216</v>
      </c>
      <c r="H391" s="5" t="s">
        <v>216</v>
      </c>
      <c r="I391" s="5" t="s">
        <v>216</v>
      </c>
      <c r="J391" s="5">
        <v>22200</v>
      </c>
      <c r="K391" s="5" t="s">
        <v>216</v>
      </c>
      <c r="L391" s="5" t="s">
        <v>216</v>
      </c>
      <c r="M391" s="5" t="s">
        <v>216</v>
      </c>
      <c r="N391" s="5" t="s">
        <v>216</v>
      </c>
      <c r="O391" s="5" t="s">
        <v>216</v>
      </c>
      <c r="P391" s="5" t="s">
        <v>216</v>
      </c>
      <c r="Q391" s="5" t="s">
        <v>216</v>
      </c>
      <c r="R391" s="5" t="s">
        <v>216</v>
      </c>
      <c r="S391" s="5">
        <v>2508</v>
      </c>
      <c r="T391" s="5">
        <v>1881</v>
      </c>
      <c r="U391" s="5">
        <v>1881</v>
      </c>
      <c r="V391" s="5">
        <v>1881</v>
      </c>
      <c r="W391" s="5">
        <v>1881</v>
      </c>
      <c r="X391" s="5">
        <v>1975</v>
      </c>
      <c r="Y391" s="5">
        <v>2074</v>
      </c>
    </row>
    <row r="392" spans="1:25" x14ac:dyDescent="0.25">
      <c r="A392" s="4" t="s">
        <v>10547</v>
      </c>
      <c r="B392" s="4" t="s">
        <v>15942</v>
      </c>
      <c r="C392" s="4" t="s">
        <v>9411</v>
      </c>
      <c r="D392" s="1" t="s">
        <v>10529</v>
      </c>
      <c r="E392" s="5" t="s">
        <v>216</v>
      </c>
      <c r="F392" s="5" t="s">
        <v>216</v>
      </c>
      <c r="G392" s="5" t="s">
        <v>216</v>
      </c>
      <c r="H392" s="5" t="s">
        <v>216</v>
      </c>
      <c r="I392" s="5" t="s">
        <v>216</v>
      </c>
      <c r="J392" s="5">
        <v>1144</v>
      </c>
      <c r="K392" s="5" t="s">
        <v>216</v>
      </c>
      <c r="L392" s="5" t="s">
        <v>216</v>
      </c>
      <c r="M392" s="5" t="s">
        <v>216</v>
      </c>
      <c r="N392" s="5" t="s">
        <v>216</v>
      </c>
      <c r="O392" s="5" t="s">
        <v>216</v>
      </c>
      <c r="P392" s="5" t="s">
        <v>216</v>
      </c>
      <c r="Q392" s="5" t="s">
        <v>216</v>
      </c>
      <c r="R392" s="5" t="s">
        <v>216</v>
      </c>
      <c r="S392" s="5">
        <v>147.82</v>
      </c>
      <c r="T392" s="5">
        <v>147.82</v>
      </c>
      <c r="U392" s="5">
        <v>147.82</v>
      </c>
      <c r="V392" s="5">
        <v>147.82</v>
      </c>
      <c r="W392" s="5">
        <v>147.82</v>
      </c>
      <c r="X392" s="5">
        <v>155.21</v>
      </c>
      <c r="Y392" s="5">
        <v>162.97</v>
      </c>
    </row>
    <row r="393" spans="1:25" x14ac:dyDescent="0.25">
      <c r="A393" s="4" t="s">
        <v>1280</v>
      </c>
      <c r="B393" s="4" t="s">
        <v>15942</v>
      </c>
      <c r="C393" s="4" t="s">
        <v>9414</v>
      </c>
      <c r="D393" s="1" t="s">
        <v>16116</v>
      </c>
      <c r="E393" s="5" t="s">
        <v>216</v>
      </c>
      <c r="F393" s="5" t="s">
        <v>216</v>
      </c>
      <c r="G393" s="5" t="s">
        <v>216</v>
      </c>
      <c r="H393" s="5" t="s">
        <v>216</v>
      </c>
      <c r="I393" s="5" t="s">
        <v>216</v>
      </c>
      <c r="J393" s="5">
        <v>496</v>
      </c>
      <c r="K393" s="5" t="s">
        <v>216</v>
      </c>
      <c r="L393" s="5" t="s">
        <v>216</v>
      </c>
      <c r="M393" s="5" t="s">
        <v>216</v>
      </c>
      <c r="N393" s="5" t="s">
        <v>216</v>
      </c>
      <c r="O393" s="5" t="s">
        <v>216</v>
      </c>
      <c r="P393" s="5" t="s">
        <v>216</v>
      </c>
      <c r="Q393" s="5" t="s">
        <v>216</v>
      </c>
      <c r="R393" s="5" t="s">
        <v>216</v>
      </c>
      <c r="S393" s="5">
        <v>84.41</v>
      </c>
      <c r="T393" s="5">
        <v>63.35</v>
      </c>
      <c r="U393" s="5">
        <v>63.35</v>
      </c>
      <c r="V393" s="5">
        <v>63.35</v>
      </c>
      <c r="W393" s="5">
        <v>63.35</v>
      </c>
      <c r="X393" s="5">
        <v>66.52</v>
      </c>
      <c r="Y393" s="5">
        <v>69.84</v>
      </c>
    </row>
    <row r="394" spans="1:25" x14ac:dyDescent="0.25">
      <c r="A394" s="4" t="s">
        <v>1283</v>
      </c>
      <c r="B394" s="4" t="s">
        <v>15942</v>
      </c>
      <c r="C394" s="4" t="s">
        <v>9417</v>
      </c>
      <c r="D394" s="1" t="s">
        <v>16117</v>
      </c>
      <c r="E394" s="5" t="s">
        <v>216</v>
      </c>
      <c r="F394" s="5" t="s">
        <v>216</v>
      </c>
      <c r="G394" s="5" t="s">
        <v>216</v>
      </c>
      <c r="H394" s="5" t="s">
        <v>216</v>
      </c>
      <c r="I394" s="5" t="s">
        <v>216</v>
      </c>
      <c r="J394" s="5">
        <v>2444</v>
      </c>
      <c r="K394" s="5" t="s">
        <v>216</v>
      </c>
      <c r="L394" s="5" t="s">
        <v>216</v>
      </c>
      <c r="M394" s="5" t="s">
        <v>216</v>
      </c>
      <c r="N394" s="5" t="s">
        <v>216</v>
      </c>
      <c r="O394" s="5" t="s">
        <v>216</v>
      </c>
      <c r="P394" s="5" t="s">
        <v>216</v>
      </c>
      <c r="Q394" s="5" t="s">
        <v>216</v>
      </c>
      <c r="R394" s="5" t="s">
        <v>216</v>
      </c>
      <c r="S394" s="5">
        <v>289.33</v>
      </c>
      <c r="T394" s="5">
        <v>289.33</v>
      </c>
      <c r="U394" s="5">
        <v>289.33</v>
      </c>
      <c r="V394" s="5">
        <v>289.33</v>
      </c>
      <c r="W394" s="5">
        <v>289.33</v>
      </c>
      <c r="X394" s="5">
        <v>303.8</v>
      </c>
      <c r="Y394" s="5">
        <v>319</v>
      </c>
    </row>
    <row r="395" spans="1:25" x14ac:dyDescent="0.25">
      <c r="A395" s="4" t="s">
        <v>1286</v>
      </c>
      <c r="B395" s="4" t="s">
        <v>15942</v>
      </c>
      <c r="C395" s="4" t="s">
        <v>3399</v>
      </c>
      <c r="D395" s="1" t="s">
        <v>16118</v>
      </c>
      <c r="E395" s="5" t="s">
        <v>216</v>
      </c>
      <c r="F395" s="5" t="s">
        <v>216</v>
      </c>
      <c r="G395" s="5" t="s">
        <v>216</v>
      </c>
      <c r="H395" s="5" t="s">
        <v>216</v>
      </c>
      <c r="I395" s="5" t="s">
        <v>216</v>
      </c>
      <c r="J395" s="5">
        <v>1144</v>
      </c>
      <c r="K395" s="5" t="s">
        <v>216</v>
      </c>
      <c r="L395" s="5" t="s">
        <v>216</v>
      </c>
      <c r="M395" s="5" t="s">
        <v>216</v>
      </c>
      <c r="N395" s="5" t="s">
        <v>216</v>
      </c>
      <c r="O395" s="5" t="s">
        <v>216</v>
      </c>
      <c r="P395" s="5" t="s">
        <v>216</v>
      </c>
      <c r="Q395" s="5" t="s">
        <v>216</v>
      </c>
      <c r="R395" s="5" t="s">
        <v>216</v>
      </c>
      <c r="S395" s="5">
        <v>147.82</v>
      </c>
      <c r="T395" s="5">
        <v>147.82</v>
      </c>
      <c r="U395" s="5">
        <v>147.82</v>
      </c>
      <c r="V395" s="5">
        <v>147.82</v>
      </c>
      <c r="W395" s="5">
        <v>147.82</v>
      </c>
      <c r="X395" s="5">
        <v>155.21</v>
      </c>
      <c r="Y395" s="5">
        <v>162.97</v>
      </c>
    </row>
    <row r="396" spans="1:25" x14ac:dyDescent="0.25">
      <c r="A396" s="4" t="s">
        <v>1289</v>
      </c>
      <c r="B396" s="4" t="s">
        <v>15942</v>
      </c>
      <c r="C396" s="4" t="s">
        <v>9431</v>
      </c>
      <c r="D396" s="1" t="s">
        <v>16119</v>
      </c>
      <c r="E396" s="5" t="s">
        <v>216</v>
      </c>
      <c r="F396" s="5" t="s">
        <v>216</v>
      </c>
      <c r="G396" s="5" t="s">
        <v>216</v>
      </c>
      <c r="H396" s="5" t="s">
        <v>216</v>
      </c>
      <c r="I396" s="5" t="s">
        <v>216</v>
      </c>
      <c r="J396" s="5">
        <v>496</v>
      </c>
      <c r="K396" s="5" t="s">
        <v>216</v>
      </c>
      <c r="L396" s="5" t="s">
        <v>216</v>
      </c>
      <c r="M396" s="5" t="s">
        <v>216</v>
      </c>
      <c r="N396" s="5" t="s">
        <v>216</v>
      </c>
      <c r="O396" s="5" t="s">
        <v>216</v>
      </c>
      <c r="P396" s="5" t="s">
        <v>216</v>
      </c>
      <c r="Q396" s="5" t="s">
        <v>216</v>
      </c>
      <c r="R396" s="5" t="s">
        <v>216</v>
      </c>
      <c r="S396" s="5">
        <v>84.41</v>
      </c>
      <c r="T396" s="5">
        <v>63.35</v>
      </c>
      <c r="U396" s="5">
        <v>63.35</v>
      </c>
      <c r="V396" s="5">
        <v>63.35</v>
      </c>
      <c r="W396" s="5">
        <v>63.35</v>
      </c>
      <c r="X396" s="5">
        <v>66.52</v>
      </c>
      <c r="Y396" s="5">
        <v>69.84</v>
      </c>
    </row>
    <row r="397" spans="1:25" x14ac:dyDescent="0.25">
      <c r="A397" s="4" t="s">
        <v>1292</v>
      </c>
      <c r="B397" s="4" t="s">
        <v>15942</v>
      </c>
      <c r="C397" s="4" t="s">
        <v>3408</v>
      </c>
      <c r="D397" s="1" t="s">
        <v>16120</v>
      </c>
      <c r="E397" s="5" t="s">
        <v>216</v>
      </c>
      <c r="F397" s="5" t="s">
        <v>216</v>
      </c>
      <c r="G397" s="5" t="s">
        <v>216</v>
      </c>
      <c r="H397" s="5" t="s">
        <v>216</v>
      </c>
      <c r="I397" s="5" t="s">
        <v>216</v>
      </c>
      <c r="J397" s="5">
        <v>85</v>
      </c>
      <c r="K397" s="5" t="s">
        <v>216</v>
      </c>
      <c r="L397" s="5" t="s">
        <v>216</v>
      </c>
      <c r="M397" s="5" t="s">
        <v>216</v>
      </c>
      <c r="N397" s="5" t="s">
        <v>216</v>
      </c>
      <c r="O397" s="5" t="s">
        <v>216</v>
      </c>
      <c r="P397" s="5" t="s">
        <v>216</v>
      </c>
      <c r="Q397" s="5" t="s">
        <v>216</v>
      </c>
      <c r="R397" s="5" t="s">
        <v>216</v>
      </c>
      <c r="S397" s="5">
        <v>16.920000000000002</v>
      </c>
      <c r="T397" s="5">
        <v>12.7</v>
      </c>
      <c r="U397" s="5">
        <v>12.7</v>
      </c>
      <c r="V397" s="5">
        <v>12.7</v>
      </c>
      <c r="W397" s="5">
        <v>12.7</v>
      </c>
      <c r="X397" s="5">
        <v>13.34</v>
      </c>
      <c r="Y397" s="5">
        <v>14</v>
      </c>
    </row>
    <row r="398" spans="1:25" x14ac:dyDescent="0.25">
      <c r="A398" s="4" t="s">
        <v>1295</v>
      </c>
      <c r="B398" s="4" t="s">
        <v>15942</v>
      </c>
      <c r="C398" s="4" t="s">
        <v>3417</v>
      </c>
      <c r="D398" s="1" t="s">
        <v>3418</v>
      </c>
      <c r="E398" s="5" t="s">
        <v>216</v>
      </c>
      <c r="F398" s="5" t="s">
        <v>216</v>
      </c>
      <c r="G398" s="5" t="s">
        <v>216</v>
      </c>
      <c r="H398" s="5" t="s">
        <v>216</v>
      </c>
      <c r="I398" s="5" t="s">
        <v>216</v>
      </c>
      <c r="J398" s="5">
        <v>525</v>
      </c>
      <c r="K398" s="5" t="s">
        <v>216</v>
      </c>
      <c r="L398" s="5" t="s">
        <v>216</v>
      </c>
      <c r="M398" s="5" t="s">
        <v>216</v>
      </c>
      <c r="N398" s="5" t="s">
        <v>216</v>
      </c>
      <c r="O398" s="5" t="s">
        <v>216</v>
      </c>
      <c r="P398" s="5" t="s">
        <v>216</v>
      </c>
      <c r="Q398" s="5" t="s">
        <v>216</v>
      </c>
      <c r="R398" s="5" t="s">
        <v>216</v>
      </c>
      <c r="S398" s="5">
        <v>77.5</v>
      </c>
      <c r="T398" s="5">
        <v>81.95</v>
      </c>
      <c r="U398" s="5">
        <v>86.5</v>
      </c>
      <c r="V398" s="5">
        <v>91.3</v>
      </c>
      <c r="W398" s="5">
        <v>96.3</v>
      </c>
      <c r="X398" s="5">
        <v>100.5</v>
      </c>
      <c r="Y398" s="5">
        <v>108.75</v>
      </c>
    </row>
    <row r="399" spans="1:25" x14ac:dyDescent="0.25">
      <c r="A399" s="4" t="s">
        <v>1298</v>
      </c>
      <c r="B399" s="4" t="s">
        <v>15942</v>
      </c>
      <c r="C399" s="4" t="s">
        <v>3420</v>
      </c>
      <c r="D399" s="1" t="s">
        <v>3421</v>
      </c>
      <c r="E399" s="5" t="s">
        <v>216</v>
      </c>
      <c r="F399" s="5" t="s">
        <v>216</v>
      </c>
      <c r="G399" s="5" t="s">
        <v>216</v>
      </c>
      <c r="H399" s="5" t="s">
        <v>216</v>
      </c>
      <c r="I399" s="5" t="s">
        <v>216</v>
      </c>
      <c r="J399" s="5">
        <v>2500</v>
      </c>
      <c r="K399" s="5" t="s">
        <v>216</v>
      </c>
      <c r="L399" s="5" t="s">
        <v>216</v>
      </c>
      <c r="M399" s="5" t="s">
        <v>216</v>
      </c>
      <c r="N399" s="5" t="s">
        <v>216</v>
      </c>
      <c r="O399" s="5" t="s">
        <v>216</v>
      </c>
      <c r="P399" s="5" t="s">
        <v>216</v>
      </c>
      <c r="Q399" s="5" t="s">
        <v>216</v>
      </c>
      <c r="R399" s="5" t="s">
        <v>216</v>
      </c>
      <c r="S399" s="5">
        <v>151</v>
      </c>
      <c r="T399" s="5">
        <v>151</v>
      </c>
      <c r="U399" s="5">
        <v>151</v>
      </c>
      <c r="V399" s="5">
        <v>151</v>
      </c>
      <c r="W399" s="5">
        <v>151</v>
      </c>
      <c r="X399" s="5">
        <v>151</v>
      </c>
      <c r="Y399" s="5">
        <v>151</v>
      </c>
    </row>
    <row r="400" spans="1:25" x14ac:dyDescent="0.25">
      <c r="A400" s="4" t="s">
        <v>1301</v>
      </c>
      <c r="B400" s="4" t="s">
        <v>15942</v>
      </c>
      <c r="C400" s="4" t="s">
        <v>3525</v>
      </c>
      <c r="D400" s="1" t="s">
        <v>9440</v>
      </c>
      <c r="E400" s="5" t="s">
        <v>216</v>
      </c>
      <c r="F400" s="5" t="s">
        <v>216</v>
      </c>
      <c r="G400" s="5" t="s">
        <v>216</v>
      </c>
      <c r="H400" s="5" t="s">
        <v>216</v>
      </c>
      <c r="I400" s="5" t="s">
        <v>216</v>
      </c>
      <c r="J400" s="5">
        <v>501</v>
      </c>
      <c r="K400" s="5" t="s">
        <v>216</v>
      </c>
      <c r="L400" s="5" t="s">
        <v>216</v>
      </c>
      <c r="M400" s="5" t="s">
        <v>216</v>
      </c>
      <c r="N400" s="5" t="s">
        <v>216</v>
      </c>
      <c r="O400" s="5" t="s">
        <v>216</v>
      </c>
      <c r="P400" s="5" t="s">
        <v>216</v>
      </c>
      <c r="Q400" s="5" t="s">
        <v>216</v>
      </c>
      <c r="R400" s="5" t="s">
        <v>216</v>
      </c>
      <c r="S400" s="5">
        <v>82.99</v>
      </c>
      <c r="T400" s="5">
        <v>89.63</v>
      </c>
      <c r="U400" s="5">
        <v>97.1</v>
      </c>
      <c r="V400" s="5">
        <v>101.9</v>
      </c>
      <c r="W400" s="5">
        <v>107</v>
      </c>
      <c r="X400" s="5">
        <v>112.4</v>
      </c>
      <c r="Y400" s="5">
        <v>121</v>
      </c>
    </row>
    <row r="401" spans="1:25" x14ac:dyDescent="0.25">
      <c r="A401" s="4" t="s">
        <v>1304</v>
      </c>
      <c r="B401" s="4" t="s">
        <v>15942</v>
      </c>
      <c r="C401" s="4" t="s">
        <v>3429</v>
      </c>
      <c r="D401" s="1" t="s">
        <v>3430</v>
      </c>
      <c r="E401" s="5" t="s">
        <v>216</v>
      </c>
      <c r="F401" s="5" t="s">
        <v>216</v>
      </c>
      <c r="G401" s="5" t="s">
        <v>216</v>
      </c>
      <c r="H401" s="5" t="s">
        <v>216</v>
      </c>
      <c r="I401" s="5" t="s">
        <v>216</v>
      </c>
      <c r="J401" s="5">
        <v>70</v>
      </c>
      <c r="K401" s="5" t="s">
        <v>216</v>
      </c>
      <c r="L401" s="5" t="s">
        <v>216</v>
      </c>
      <c r="M401" s="5" t="s">
        <v>216</v>
      </c>
      <c r="N401" s="5" t="s">
        <v>216</v>
      </c>
      <c r="O401" s="5" t="s">
        <v>216</v>
      </c>
      <c r="P401" s="5" t="s">
        <v>216</v>
      </c>
      <c r="Q401" s="5" t="s">
        <v>216</v>
      </c>
      <c r="R401" s="5" t="s">
        <v>216</v>
      </c>
      <c r="S401" s="5">
        <v>4.47</v>
      </c>
      <c r="T401" s="5">
        <v>1</v>
      </c>
      <c r="U401" s="5">
        <v>1</v>
      </c>
      <c r="V401" s="5">
        <v>1</v>
      </c>
      <c r="W401" s="5">
        <v>1</v>
      </c>
      <c r="X401" s="5">
        <v>1.45</v>
      </c>
      <c r="Y401" s="5">
        <v>1.88</v>
      </c>
    </row>
    <row r="402" spans="1:25" x14ac:dyDescent="0.25">
      <c r="A402" s="4" t="s">
        <v>1307</v>
      </c>
      <c r="B402" s="4" t="s">
        <v>15942</v>
      </c>
      <c r="C402" s="4" t="s">
        <v>3432</v>
      </c>
      <c r="D402" s="1" t="s">
        <v>3433</v>
      </c>
      <c r="E402" s="5" t="s">
        <v>216</v>
      </c>
      <c r="F402" s="5" t="s">
        <v>216</v>
      </c>
      <c r="G402" s="5" t="s">
        <v>216</v>
      </c>
      <c r="H402" s="5" t="s">
        <v>216</v>
      </c>
      <c r="I402" s="5" t="s">
        <v>216</v>
      </c>
      <c r="J402" s="5">
        <v>10.95</v>
      </c>
      <c r="K402" s="5" t="s">
        <v>216</v>
      </c>
      <c r="L402" s="5" t="s">
        <v>216</v>
      </c>
      <c r="M402" s="5" t="s">
        <v>216</v>
      </c>
      <c r="N402" s="5" t="s">
        <v>216</v>
      </c>
      <c r="O402" s="5" t="s">
        <v>216</v>
      </c>
      <c r="P402" s="5" t="s">
        <v>216</v>
      </c>
      <c r="Q402" s="5" t="s">
        <v>216</v>
      </c>
      <c r="R402" s="5" t="s">
        <v>216</v>
      </c>
      <c r="S402" s="5">
        <v>1.67</v>
      </c>
      <c r="T402" s="5">
        <v>1.07</v>
      </c>
      <c r="U402" s="5">
        <v>1.07</v>
      </c>
      <c r="V402" s="5">
        <v>1.07</v>
      </c>
      <c r="W402" s="5">
        <v>1.07</v>
      </c>
      <c r="X402" s="5">
        <v>1.26</v>
      </c>
      <c r="Y402" s="5">
        <v>1.58</v>
      </c>
    </row>
    <row r="403" spans="1:25" x14ac:dyDescent="0.25">
      <c r="A403" s="4" t="s">
        <v>1310</v>
      </c>
      <c r="B403" s="4" t="s">
        <v>15942</v>
      </c>
      <c r="C403" s="4" t="s">
        <v>9511</v>
      </c>
      <c r="D403" s="1" t="s">
        <v>10534</v>
      </c>
      <c r="E403" s="5" t="s">
        <v>216</v>
      </c>
      <c r="F403" s="5" t="s">
        <v>216</v>
      </c>
      <c r="G403" s="5" t="s">
        <v>216</v>
      </c>
      <c r="H403" s="5" t="s">
        <v>216</v>
      </c>
      <c r="I403" s="5" t="s">
        <v>216</v>
      </c>
      <c r="J403" s="5">
        <v>1960</v>
      </c>
      <c r="K403" s="5" t="s">
        <v>216</v>
      </c>
      <c r="L403" s="5" t="s">
        <v>216</v>
      </c>
      <c r="M403" s="5" t="s">
        <v>216</v>
      </c>
      <c r="N403" s="5" t="s">
        <v>216</v>
      </c>
      <c r="O403" s="5" t="s">
        <v>216</v>
      </c>
      <c r="P403" s="5" t="s">
        <v>216</v>
      </c>
      <c r="Q403" s="5" t="s">
        <v>216</v>
      </c>
      <c r="R403" s="5" t="s">
        <v>216</v>
      </c>
      <c r="S403" s="5">
        <v>86.17</v>
      </c>
      <c r="T403" s="5">
        <v>55</v>
      </c>
      <c r="U403" s="5">
        <v>55</v>
      </c>
      <c r="V403" s="5">
        <v>55</v>
      </c>
      <c r="W403" s="5">
        <v>55</v>
      </c>
      <c r="X403" s="5">
        <v>65.010000000000005</v>
      </c>
      <c r="Y403" s="5">
        <v>74.94</v>
      </c>
    </row>
    <row r="404" spans="1:25" x14ac:dyDescent="0.25">
      <c r="A404" s="4" t="s">
        <v>1313</v>
      </c>
      <c r="B404" s="4" t="s">
        <v>15942</v>
      </c>
      <c r="C404" s="4" t="s">
        <v>10535</v>
      </c>
      <c r="D404" s="1" t="s">
        <v>16121</v>
      </c>
      <c r="E404" s="5" t="s">
        <v>216</v>
      </c>
      <c r="F404" s="5" t="s">
        <v>216</v>
      </c>
      <c r="G404" s="5" t="s">
        <v>216</v>
      </c>
      <c r="H404" s="5" t="s">
        <v>216</v>
      </c>
      <c r="I404" s="5" t="s">
        <v>216</v>
      </c>
      <c r="J404" s="5">
        <v>1736</v>
      </c>
      <c r="K404" s="5" t="s">
        <v>216</v>
      </c>
      <c r="L404" s="5" t="s">
        <v>216</v>
      </c>
      <c r="M404" s="5" t="s">
        <v>216</v>
      </c>
      <c r="N404" s="5" t="s">
        <v>216</v>
      </c>
      <c r="O404" s="5" t="s">
        <v>216</v>
      </c>
      <c r="P404" s="5" t="s">
        <v>216</v>
      </c>
      <c r="Q404" s="5" t="s">
        <v>216</v>
      </c>
      <c r="R404" s="5" t="s">
        <v>216</v>
      </c>
      <c r="S404" s="5">
        <v>493</v>
      </c>
      <c r="T404" s="5">
        <v>372</v>
      </c>
      <c r="U404" s="5">
        <v>372</v>
      </c>
      <c r="V404" s="5">
        <v>372</v>
      </c>
      <c r="W404" s="5">
        <v>372</v>
      </c>
      <c r="X404" s="5">
        <v>399</v>
      </c>
      <c r="Y404" s="5">
        <v>418.33</v>
      </c>
    </row>
    <row r="405" spans="1:25" x14ac:dyDescent="0.25">
      <c r="A405" s="4" t="s">
        <v>1316</v>
      </c>
      <c r="B405" s="4" t="s">
        <v>15942</v>
      </c>
      <c r="C405" s="4" t="s">
        <v>3441</v>
      </c>
      <c r="D405" s="1" t="s">
        <v>3442</v>
      </c>
      <c r="E405" s="5" t="s">
        <v>216</v>
      </c>
      <c r="F405" s="5" t="s">
        <v>216</v>
      </c>
      <c r="G405" s="5" t="s">
        <v>216</v>
      </c>
      <c r="H405" s="5" t="s">
        <v>216</v>
      </c>
      <c r="I405" s="5" t="s">
        <v>216</v>
      </c>
      <c r="J405" s="5">
        <v>235</v>
      </c>
      <c r="K405" s="5" t="s">
        <v>216</v>
      </c>
      <c r="L405" s="5" t="s">
        <v>216</v>
      </c>
      <c r="M405" s="5" t="s">
        <v>216</v>
      </c>
      <c r="N405" s="5" t="s">
        <v>216</v>
      </c>
      <c r="O405" s="5" t="s">
        <v>216</v>
      </c>
      <c r="P405" s="5" t="s">
        <v>216</v>
      </c>
      <c r="Q405" s="5" t="s">
        <v>216</v>
      </c>
      <c r="R405" s="5" t="s">
        <v>216</v>
      </c>
      <c r="S405" s="5">
        <v>58</v>
      </c>
      <c r="T405" s="5">
        <v>58</v>
      </c>
      <c r="U405" s="5">
        <v>58</v>
      </c>
      <c r="V405" s="5">
        <v>58</v>
      </c>
      <c r="W405" s="5">
        <v>58</v>
      </c>
      <c r="X405" s="5">
        <v>58</v>
      </c>
      <c r="Y405" s="5">
        <v>58</v>
      </c>
    </row>
    <row r="406" spans="1:25" x14ac:dyDescent="0.25">
      <c r="A406" s="4" t="s">
        <v>1319</v>
      </c>
      <c r="B406" s="4" t="s">
        <v>15942</v>
      </c>
      <c r="C406" s="4" t="s">
        <v>3444</v>
      </c>
      <c r="D406" s="1" t="s">
        <v>3445</v>
      </c>
      <c r="E406" s="5" t="s">
        <v>216</v>
      </c>
      <c r="F406" s="5" t="s">
        <v>216</v>
      </c>
      <c r="G406" s="5" t="s">
        <v>216</v>
      </c>
      <c r="H406" s="5" t="s">
        <v>216</v>
      </c>
      <c r="I406" s="5" t="s">
        <v>216</v>
      </c>
      <c r="J406" s="5" t="s">
        <v>216</v>
      </c>
      <c r="K406" s="5" t="s">
        <v>216</v>
      </c>
      <c r="L406" s="5" t="s">
        <v>216</v>
      </c>
      <c r="M406" s="5" t="s">
        <v>216</v>
      </c>
      <c r="N406" s="5" t="s">
        <v>216</v>
      </c>
      <c r="O406" s="5" t="s">
        <v>216</v>
      </c>
      <c r="P406" s="5" t="s">
        <v>216</v>
      </c>
      <c r="Q406" s="5" t="s">
        <v>216</v>
      </c>
      <c r="R406" s="5" t="s">
        <v>216</v>
      </c>
      <c r="S406" s="5" t="s">
        <v>216</v>
      </c>
      <c r="T406" s="5" t="s">
        <v>216</v>
      </c>
      <c r="U406" s="5" t="s">
        <v>216</v>
      </c>
      <c r="V406" s="5" t="s">
        <v>216</v>
      </c>
      <c r="W406" s="5" t="s">
        <v>216</v>
      </c>
      <c r="X406" s="5" t="s">
        <v>216</v>
      </c>
      <c r="Y406" s="5" t="s">
        <v>216</v>
      </c>
    </row>
    <row r="407" spans="1:25" x14ac:dyDescent="0.25">
      <c r="A407" s="4" t="s">
        <v>16122</v>
      </c>
      <c r="B407" s="4" t="s">
        <v>15942</v>
      </c>
      <c r="C407" s="4" t="s">
        <v>3447</v>
      </c>
      <c r="D407" s="1" t="s">
        <v>9457</v>
      </c>
      <c r="E407" s="5" t="s">
        <v>216</v>
      </c>
      <c r="F407" s="5" t="s">
        <v>216</v>
      </c>
      <c r="G407" s="5" t="s">
        <v>216</v>
      </c>
      <c r="H407" s="5" t="s">
        <v>216</v>
      </c>
      <c r="I407" s="5" t="s">
        <v>216</v>
      </c>
      <c r="J407" s="5">
        <v>4.7</v>
      </c>
      <c r="K407" s="5" t="s">
        <v>216</v>
      </c>
      <c r="L407" s="5" t="s">
        <v>216</v>
      </c>
      <c r="M407" s="5" t="s">
        <v>216</v>
      </c>
      <c r="N407" s="5" t="s">
        <v>216</v>
      </c>
      <c r="O407" s="5" t="s">
        <v>216</v>
      </c>
      <c r="P407" s="5" t="s">
        <v>216</v>
      </c>
      <c r="Q407" s="5" t="s">
        <v>216</v>
      </c>
      <c r="R407" s="5" t="s">
        <v>216</v>
      </c>
      <c r="S407" s="5">
        <v>0.93</v>
      </c>
      <c r="T407" s="5">
        <v>0.93</v>
      </c>
      <c r="U407" s="5">
        <v>0.93</v>
      </c>
      <c r="V407" s="5">
        <v>0.93</v>
      </c>
      <c r="W407" s="5">
        <v>0.93</v>
      </c>
      <c r="X407" s="5">
        <v>0.93</v>
      </c>
      <c r="Y407" s="5">
        <v>0.93</v>
      </c>
    </row>
    <row r="408" spans="1:25" x14ac:dyDescent="0.25">
      <c r="A408" s="4" t="s">
        <v>16123</v>
      </c>
      <c r="B408" s="4" t="s">
        <v>15942</v>
      </c>
      <c r="C408" s="4" t="s">
        <v>3453</v>
      </c>
      <c r="D408" s="1" t="s">
        <v>16124</v>
      </c>
      <c r="E408" s="5" t="s">
        <v>216</v>
      </c>
      <c r="F408" s="5" t="s">
        <v>216</v>
      </c>
      <c r="G408" s="5" t="s">
        <v>216</v>
      </c>
      <c r="H408" s="5" t="s">
        <v>216</v>
      </c>
      <c r="I408" s="5" t="s">
        <v>216</v>
      </c>
      <c r="J408" s="5">
        <v>6615</v>
      </c>
      <c r="K408" s="5" t="s">
        <v>216</v>
      </c>
      <c r="L408" s="5" t="s">
        <v>216</v>
      </c>
      <c r="M408" s="5" t="s">
        <v>216</v>
      </c>
      <c r="N408" s="5" t="s">
        <v>216</v>
      </c>
      <c r="O408" s="5" t="s">
        <v>216</v>
      </c>
      <c r="P408" s="5" t="s">
        <v>216</v>
      </c>
      <c r="Q408" s="5" t="s">
        <v>216</v>
      </c>
      <c r="R408" s="5" t="s">
        <v>216</v>
      </c>
      <c r="S408" s="5">
        <v>563</v>
      </c>
      <c r="T408" s="5">
        <v>563</v>
      </c>
      <c r="U408" s="5">
        <v>563</v>
      </c>
      <c r="V408" s="5">
        <v>563</v>
      </c>
      <c r="W408" s="5">
        <v>563</v>
      </c>
      <c r="X408" s="5">
        <v>563</v>
      </c>
      <c r="Y408" s="5">
        <v>577</v>
      </c>
    </row>
    <row r="409" spans="1:25" x14ac:dyDescent="0.25">
      <c r="A409" s="4" t="s">
        <v>16125</v>
      </c>
      <c r="B409" s="4" t="s">
        <v>15942</v>
      </c>
      <c r="C409" s="4" t="s">
        <v>3456</v>
      </c>
      <c r="D409" s="1" t="s">
        <v>9471</v>
      </c>
      <c r="E409" s="5" t="s">
        <v>216</v>
      </c>
      <c r="F409" s="5" t="s">
        <v>216</v>
      </c>
      <c r="G409" s="5" t="s">
        <v>216</v>
      </c>
      <c r="H409" s="5" t="s">
        <v>216</v>
      </c>
      <c r="I409" s="5" t="s">
        <v>216</v>
      </c>
      <c r="J409" s="5">
        <v>1960</v>
      </c>
      <c r="K409" s="5" t="s">
        <v>216</v>
      </c>
      <c r="L409" s="5" t="s">
        <v>216</v>
      </c>
      <c r="M409" s="5" t="s">
        <v>216</v>
      </c>
      <c r="N409" s="5" t="s">
        <v>216</v>
      </c>
      <c r="O409" s="5" t="s">
        <v>216</v>
      </c>
      <c r="P409" s="5" t="s">
        <v>216</v>
      </c>
      <c r="Q409" s="5" t="s">
        <v>216</v>
      </c>
      <c r="R409" s="5" t="s">
        <v>216</v>
      </c>
      <c r="S409" s="5">
        <v>193</v>
      </c>
      <c r="T409" s="5">
        <v>193</v>
      </c>
      <c r="U409" s="5">
        <v>193</v>
      </c>
      <c r="V409" s="5">
        <v>193</v>
      </c>
      <c r="W409" s="5">
        <v>193</v>
      </c>
      <c r="X409" s="5">
        <v>193</v>
      </c>
      <c r="Y409" s="5">
        <v>193</v>
      </c>
    </row>
    <row r="410" spans="1:25" x14ac:dyDescent="0.25">
      <c r="A410" s="4" t="s">
        <v>16126</v>
      </c>
      <c r="B410" s="4" t="s">
        <v>15942</v>
      </c>
      <c r="C410" s="4" t="s">
        <v>3459</v>
      </c>
      <c r="D410" s="1" t="s">
        <v>10543</v>
      </c>
      <c r="E410" s="5" t="s">
        <v>216</v>
      </c>
      <c r="F410" s="5" t="s">
        <v>216</v>
      </c>
      <c r="G410" s="5" t="s">
        <v>216</v>
      </c>
      <c r="H410" s="5" t="s">
        <v>216</v>
      </c>
      <c r="I410" s="5" t="s">
        <v>216</v>
      </c>
      <c r="J410" s="5">
        <v>6148</v>
      </c>
      <c r="K410" s="5" t="s">
        <v>216</v>
      </c>
      <c r="L410" s="5" t="s">
        <v>216</v>
      </c>
      <c r="M410" s="5" t="s">
        <v>216</v>
      </c>
      <c r="N410" s="5" t="s">
        <v>216</v>
      </c>
      <c r="O410" s="5" t="s">
        <v>216</v>
      </c>
      <c r="P410" s="5" t="s">
        <v>216</v>
      </c>
      <c r="Q410" s="5" t="s">
        <v>216</v>
      </c>
      <c r="R410" s="5" t="s">
        <v>216</v>
      </c>
      <c r="S410" s="5">
        <v>493</v>
      </c>
      <c r="T410" s="5">
        <v>372</v>
      </c>
      <c r="U410" s="5">
        <v>372</v>
      </c>
      <c r="V410" s="5">
        <v>372</v>
      </c>
      <c r="W410" s="5">
        <v>372</v>
      </c>
      <c r="X410" s="5">
        <v>399</v>
      </c>
      <c r="Y410" s="5">
        <v>418.33</v>
      </c>
    </row>
    <row r="411" spans="1:25" x14ac:dyDescent="0.25">
      <c r="A411" s="4" t="s">
        <v>16127</v>
      </c>
      <c r="B411" s="4" t="s">
        <v>15942</v>
      </c>
      <c r="C411" s="4" t="s">
        <v>3462</v>
      </c>
      <c r="D411" s="1" t="s">
        <v>9482</v>
      </c>
      <c r="E411" s="5" t="s">
        <v>216</v>
      </c>
      <c r="F411" s="5" t="s">
        <v>216</v>
      </c>
      <c r="G411" s="5" t="s">
        <v>216</v>
      </c>
      <c r="H411" s="5" t="s">
        <v>216</v>
      </c>
      <c r="I411" s="5" t="s">
        <v>216</v>
      </c>
      <c r="J411" s="5">
        <v>5165</v>
      </c>
      <c r="K411" s="5" t="s">
        <v>216</v>
      </c>
      <c r="L411" s="5" t="s">
        <v>216</v>
      </c>
      <c r="M411" s="5" t="s">
        <v>216</v>
      </c>
      <c r="N411" s="5" t="s">
        <v>216</v>
      </c>
      <c r="O411" s="5" t="s">
        <v>216</v>
      </c>
      <c r="P411" s="5" t="s">
        <v>216</v>
      </c>
      <c r="Q411" s="5" t="s">
        <v>216</v>
      </c>
      <c r="R411" s="5" t="s">
        <v>216</v>
      </c>
      <c r="S411" s="5">
        <v>330.1</v>
      </c>
      <c r="T411" s="5">
        <v>330.1</v>
      </c>
      <c r="U411" s="5">
        <v>330.1</v>
      </c>
      <c r="V411" s="5">
        <v>330.1</v>
      </c>
      <c r="W411" s="5">
        <v>330.1</v>
      </c>
      <c r="X411" s="5">
        <v>330.1</v>
      </c>
      <c r="Y411" s="5">
        <v>330.1</v>
      </c>
    </row>
    <row r="412" spans="1:25" x14ac:dyDescent="0.25">
      <c r="A412" s="4" t="s">
        <v>16128</v>
      </c>
      <c r="B412" s="4" t="s">
        <v>15942</v>
      </c>
      <c r="C412" s="4" t="s">
        <v>9484</v>
      </c>
      <c r="D412" s="1" t="s">
        <v>9485</v>
      </c>
      <c r="E412" s="5" t="s">
        <v>216</v>
      </c>
      <c r="F412" s="5" t="s">
        <v>216</v>
      </c>
      <c r="G412" s="5" t="s">
        <v>216</v>
      </c>
      <c r="H412" s="5" t="s">
        <v>216</v>
      </c>
      <c r="I412" s="5" t="s">
        <v>216</v>
      </c>
      <c r="J412" s="5">
        <v>0</v>
      </c>
      <c r="K412" s="5" t="s">
        <v>216</v>
      </c>
      <c r="L412" s="5" t="s">
        <v>216</v>
      </c>
      <c r="M412" s="5" t="s">
        <v>216</v>
      </c>
      <c r="N412" s="5" t="s">
        <v>216</v>
      </c>
      <c r="O412" s="5" t="s">
        <v>216</v>
      </c>
      <c r="P412" s="5" t="s">
        <v>216</v>
      </c>
      <c r="Q412" s="5" t="s">
        <v>216</v>
      </c>
      <c r="R412" s="5" t="s">
        <v>216</v>
      </c>
      <c r="S412" s="5">
        <v>1.26</v>
      </c>
      <c r="T412" s="5">
        <v>1.07</v>
      </c>
      <c r="U412" s="5">
        <v>1.07</v>
      </c>
      <c r="V412" s="5">
        <v>1.07</v>
      </c>
      <c r="W412" s="5">
        <v>1.07</v>
      </c>
      <c r="X412" s="5">
        <v>1.1000000000000001</v>
      </c>
      <c r="Y412" s="5">
        <v>1.27</v>
      </c>
    </row>
    <row r="413" spans="1:25" x14ac:dyDescent="0.25">
      <c r="A413" s="4" t="s">
        <v>1346</v>
      </c>
      <c r="B413" s="4" t="s">
        <v>15942</v>
      </c>
      <c r="C413" s="4" t="s">
        <v>3471</v>
      </c>
      <c r="D413" s="1" t="s">
        <v>3472</v>
      </c>
      <c r="E413" s="5" t="s">
        <v>216</v>
      </c>
      <c r="F413" s="5" t="s">
        <v>216</v>
      </c>
      <c r="G413" s="5" t="s">
        <v>216</v>
      </c>
      <c r="H413" s="5" t="s">
        <v>216</v>
      </c>
      <c r="I413" s="5" t="s">
        <v>216</v>
      </c>
      <c r="J413" s="5">
        <v>0</v>
      </c>
      <c r="K413" s="5" t="s">
        <v>216</v>
      </c>
      <c r="L413" s="5" t="s">
        <v>216</v>
      </c>
      <c r="M413" s="5" t="s">
        <v>216</v>
      </c>
      <c r="N413" s="5" t="s">
        <v>216</v>
      </c>
      <c r="O413" s="5" t="s">
        <v>216</v>
      </c>
      <c r="P413" s="5" t="s">
        <v>216</v>
      </c>
      <c r="Q413" s="5" t="s">
        <v>216</v>
      </c>
      <c r="R413" s="5" t="s">
        <v>216</v>
      </c>
      <c r="S413" s="5">
        <v>0</v>
      </c>
      <c r="T413" s="5">
        <v>0</v>
      </c>
      <c r="U413" s="5">
        <v>0</v>
      </c>
      <c r="V413" s="5">
        <v>0</v>
      </c>
      <c r="W413" s="5">
        <v>0</v>
      </c>
      <c r="X413" s="5">
        <v>0</v>
      </c>
      <c r="Y413" s="5">
        <v>0</v>
      </c>
    </row>
    <row r="414" spans="1:25" x14ac:dyDescent="0.25">
      <c r="A414" s="4" t="s">
        <v>1353</v>
      </c>
      <c r="B414" s="4" t="s">
        <v>15942</v>
      </c>
      <c r="C414" s="4" t="s">
        <v>3474</v>
      </c>
      <c r="D414" s="1" t="s">
        <v>3475</v>
      </c>
      <c r="E414" s="5" t="s">
        <v>216</v>
      </c>
      <c r="F414" s="5" t="s">
        <v>216</v>
      </c>
      <c r="G414" s="5" t="s">
        <v>216</v>
      </c>
      <c r="H414" s="5" t="s">
        <v>216</v>
      </c>
      <c r="I414" s="5" t="s">
        <v>216</v>
      </c>
      <c r="J414" s="5">
        <v>0</v>
      </c>
      <c r="K414" s="5" t="s">
        <v>216</v>
      </c>
      <c r="L414" s="5" t="s">
        <v>216</v>
      </c>
      <c r="M414" s="5" t="s">
        <v>216</v>
      </c>
      <c r="N414" s="5" t="s">
        <v>216</v>
      </c>
      <c r="O414" s="5" t="s">
        <v>216</v>
      </c>
      <c r="P414" s="5" t="s">
        <v>216</v>
      </c>
      <c r="Q414" s="5" t="s">
        <v>216</v>
      </c>
      <c r="R414" s="5" t="s">
        <v>216</v>
      </c>
      <c r="S414" s="5">
        <v>0</v>
      </c>
      <c r="T414" s="5">
        <v>0</v>
      </c>
      <c r="U414" s="5">
        <v>0</v>
      </c>
      <c r="V414" s="5">
        <v>0</v>
      </c>
      <c r="W414" s="5">
        <v>0</v>
      </c>
      <c r="X414" s="5">
        <v>0</v>
      </c>
      <c r="Y414" s="5">
        <v>0</v>
      </c>
    </row>
    <row r="415" spans="1:25" x14ac:dyDescent="0.25">
      <c r="A415" s="4" t="s">
        <v>1360</v>
      </c>
      <c r="B415" s="4" t="s">
        <v>15942</v>
      </c>
      <c r="C415" s="4" t="s">
        <v>3477</v>
      </c>
      <c r="D415" s="1" t="s">
        <v>3478</v>
      </c>
      <c r="E415" s="5" t="s">
        <v>216</v>
      </c>
      <c r="F415" s="5" t="s">
        <v>216</v>
      </c>
      <c r="G415" s="5" t="s">
        <v>216</v>
      </c>
      <c r="H415" s="5" t="s">
        <v>216</v>
      </c>
      <c r="I415" s="5" t="s">
        <v>216</v>
      </c>
      <c r="J415" s="5">
        <v>0</v>
      </c>
      <c r="K415" s="5" t="s">
        <v>216</v>
      </c>
      <c r="L415" s="5" t="s">
        <v>216</v>
      </c>
      <c r="M415" s="5" t="s">
        <v>216</v>
      </c>
      <c r="N415" s="5" t="s">
        <v>216</v>
      </c>
      <c r="O415" s="5" t="s">
        <v>216</v>
      </c>
      <c r="P415" s="5" t="s">
        <v>216</v>
      </c>
      <c r="Q415" s="5" t="s">
        <v>216</v>
      </c>
      <c r="R415" s="5" t="s">
        <v>216</v>
      </c>
      <c r="S415" s="5">
        <v>0</v>
      </c>
      <c r="T415" s="5">
        <v>0</v>
      </c>
      <c r="U415" s="5">
        <v>0</v>
      </c>
      <c r="V415" s="5">
        <v>0</v>
      </c>
      <c r="W415" s="5">
        <v>0</v>
      </c>
      <c r="X415" s="5">
        <v>0</v>
      </c>
      <c r="Y415" s="5">
        <v>0</v>
      </c>
    </row>
    <row r="416" spans="1:25" x14ac:dyDescent="0.25">
      <c r="A416" s="4" t="s">
        <v>1367</v>
      </c>
      <c r="B416" s="4" t="s">
        <v>15942</v>
      </c>
      <c r="C416" s="4" t="s">
        <v>3480</v>
      </c>
      <c r="D416" s="1" t="s">
        <v>3481</v>
      </c>
      <c r="E416" s="5" t="s">
        <v>216</v>
      </c>
      <c r="F416" s="5" t="s">
        <v>216</v>
      </c>
      <c r="G416" s="5" t="s">
        <v>216</v>
      </c>
      <c r="H416" s="5" t="s">
        <v>216</v>
      </c>
      <c r="I416" s="5" t="s">
        <v>216</v>
      </c>
      <c r="J416" s="5">
        <v>0</v>
      </c>
      <c r="K416" s="5" t="s">
        <v>216</v>
      </c>
      <c r="L416" s="5" t="s">
        <v>216</v>
      </c>
      <c r="M416" s="5" t="s">
        <v>216</v>
      </c>
      <c r="N416" s="5" t="s">
        <v>216</v>
      </c>
      <c r="O416" s="5" t="s">
        <v>216</v>
      </c>
      <c r="P416" s="5" t="s">
        <v>216</v>
      </c>
      <c r="Q416" s="5" t="s">
        <v>216</v>
      </c>
      <c r="R416" s="5" t="s">
        <v>216</v>
      </c>
      <c r="S416" s="5">
        <v>0</v>
      </c>
      <c r="T416" s="5">
        <v>0</v>
      </c>
      <c r="U416" s="5">
        <v>0</v>
      </c>
      <c r="V416" s="5">
        <v>0</v>
      </c>
      <c r="W416" s="5">
        <v>0</v>
      </c>
      <c r="X416" s="5">
        <v>0</v>
      </c>
      <c r="Y416" s="5">
        <v>0</v>
      </c>
    </row>
    <row r="417" spans="1:25" x14ac:dyDescent="0.25">
      <c r="A417" s="4" t="s">
        <v>1374</v>
      </c>
      <c r="B417" s="4" t="s">
        <v>15942</v>
      </c>
      <c r="C417" s="4" t="s">
        <v>3489</v>
      </c>
      <c r="D417" s="1" t="s">
        <v>3490</v>
      </c>
      <c r="E417" s="5" t="s">
        <v>216</v>
      </c>
      <c r="F417" s="5" t="s">
        <v>216</v>
      </c>
      <c r="G417" s="5" t="s">
        <v>216</v>
      </c>
      <c r="H417" s="5" t="s">
        <v>216</v>
      </c>
      <c r="I417" s="5" t="s">
        <v>216</v>
      </c>
      <c r="J417" s="5">
        <v>0.33</v>
      </c>
      <c r="K417" s="5" t="s">
        <v>216</v>
      </c>
      <c r="L417" s="5" t="s">
        <v>216</v>
      </c>
      <c r="M417" s="5" t="s">
        <v>216</v>
      </c>
      <c r="N417" s="5" t="s">
        <v>216</v>
      </c>
      <c r="O417" s="5" t="s">
        <v>216</v>
      </c>
      <c r="P417" s="5" t="s">
        <v>216</v>
      </c>
      <c r="Q417" s="5" t="s">
        <v>216</v>
      </c>
      <c r="R417" s="5" t="s">
        <v>216</v>
      </c>
      <c r="S417" s="5">
        <v>0.3</v>
      </c>
      <c r="T417" s="5">
        <v>0.3</v>
      </c>
      <c r="U417" s="5">
        <v>0.3</v>
      </c>
      <c r="V417" s="5">
        <v>0.3</v>
      </c>
      <c r="W417" s="5">
        <v>0.3</v>
      </c>
      <c r="X417" s="5">
        <v>0.3</v>
      </c>
      <c r="Y417" s="5">
        <v>0.3</v>
      </c>
    </row>
    <row r="418" spans="1:25" x14ac:dyDescent="0.25">
      <c r="A418" s="4" t="s">
        <v>1381</v>
      </c>
      <c r="B418" s="4" t="s">
        <v>15942</v>
      </c>
      <c r="C418" s="4" t="s">
        <v>3492</v>
      </c>
      <c r="D418" s="1" t="s">
        <v>3493</v>
      </c>
      <c r="E418" s="5" t="s">
        <v>216</v>
      </c>
      <c r="F418" s="5" t="s">
        <v>216</v>
      </c>
      <c r="G418" s="5" t="s">
        <v>216</v>
      </c>
      <c r="H418" s="5" t="s">
        <v>216</v>
      </c>
      <c r="I418" s="5" t="s">
        <v>216</v>
      </c>
      <c r="J418" s="5">
        <v>0</v>
      </c>
      <c r="K418" s="5" t="s">
        <v>216</v>
      </c>
      <c r="L418" s="5" t="s">
        <v>216</v>
      </c>
      <c r="M418" s="5" t="s">
        <v>216</v>
      </c>
      <c r="N418" s="5" t="s">
        <v>216</v>
      </c>
      <c r="O418" s="5" t="s">
        <v>216</v>
      </c>
      <c r="P418" s="5" t="s">
        <v>216</v>
      </c>
      <c r="Q418" s="5" t="s">
        <v>216</v>
      </c>
      <c r="R418" s="5" t="s">
        <v>216</v>
      </c>
      <c r="S418" s="5">
        <v>0.1</v>
      </c>
      <c r="T418" s="5">
        <v>0.1</v>
      </c>
      <c r="U418" s="5">
        <v>0.1</v>
      </c>
      <c r="V418" s="5">
        <v>0.1</v>
      </c>
      <c r="W418" s="5">
        <v>0.1</v>
      </c>
      <c r="X418" s="5">
        <v>0.1</v>
      </c>
      <c r="Y418" s="5">
        <v>0.1</v>
      </c>
    </row>
    <row r="419" spans="1:25" x14ac:dyDescent="0.25">
      <c r="A419" s="4" t="s">
        <v>1388</v>
      </c>
      <c r="B419" s="4" t="s">
        <v>15942</v>
      </c>
      <c r="C419" s="4" t="s">
        <v>3522</v>
      </c>
      <c r="D419" s="1" t="s">
        <v>16129</v>
      </c>
      <c r="E419" s="5" t="s">
        <v>216</v>
      </c>
      <c r="F419" s="5" t="s">
        <v>216</v>
      </c>
      <c r="G419" s="5" t="s">
        <v>216</v>
      </c>
      <c r="H419" s="5" t="s">
        <v>216</v>
      </c>
      <c r="I419" s="5" t="s">
        <v>216</v>
      </c>
      <c r="J419" s="5">
        <v>0</v>
      </c>
      <c r="K419" s="5" t="s">
        <v>216</v>
      </c>
      <c r="L419" s="5" t="s">
        <v>216</v>
      </c>
      <c r="M419" s="5" t="s">
        <v>216</v>
      </c>
      <c r="N419" s="5" t="s">
        <v>216</v>
      </c>
      <c r="O419" s="5" t="s">
        <v>216</v>
      </c>
      <c r="P419" s="5" t="s">
        <v>216</v>
      </c>
      <c r="Q419" s="5" t="s">
        <v>216</v>
      </c>
      <c r="R419" s="5" t="s">
        <v>216</v>
      </c>
      <c r="S419" s="5">
        <v>0</v>
      </c>
      <c r="T419" s="5">
        <v>0</v>
      </c>
      <c r="U419" s="5">
        <v>0</v>
      </c>
      <c r="V419" s="5">
        <v>0</v>
      </c>
      <c r="W419" s="5">
        <v>0</v>
      </c>
      <c r="X419" s="5">
        <v>0</v>
      </c>
      <c r="Y419" s="5">
        <v>0</v>
      </c>
    </row>
    <row r="420" spans="1:25" x14ac:dyDescent="0.25">
      <c r="A420" s="4" t="s">
        <v>1391</v>
      </c>
      <c r="B420" s="4" t="s">
        <v>15942</v>
      </c>
      <c r="C420" s="4" t="s">
        <v>3501</v>
      </c>
      <c r="D420" s="1" t="s">
        <v>3502</v>
      </c>
      <c r="E420" s="5" t="s">
        <v>216</v>
      </c>
      <c r="F420" s="5" t="s">
        <v>216</v>
      </c>
      <c r="G420" s="5" t="s">
        <v>216</v>
      </c>
      <c r="H420" s="5" t="s">
        <v>216</v>
      </c>
      <c r="I420" s="5" t="s">
        <v>216</v>
      </c>
      <c r="J420" s="5">
        <v>0</v>
      </c>
      <c r="K420" s="5" t="s">
        <v>216</v>
      </c>
      <c r="L420" s="5" t="s">
        <v>216</v>
      </c>
      <c r="M420" s="5" t="s">
        <v>216</v>
      </c>
      <c r="N420" s="5" t="s">
        <v>216</v>
      </c>
      <c r="O420" s="5" t="s">
        <v>216</v>
      </c>
      <c r="P420" s="5" t="s">
        <v>216</v>
      </c>
      <c r="Q420" s="5" t="s">
        <v>216</v>
      </c>
      <c r="R420" s="5" t="s">
        <v>216</v>
      </c>
      <c r="S420" s="5">
        <v>0</v>
      </c>
      <c r="T420" s="5">
        <v>0</v>
      </c>
      <c r="U420" s="5">
        <v>0</v>
      </c>
      <c r="V420" s="5">
        <v>0</v>
      </c>
      <c r="W420" s="5">
        <v>0</v>
      </c>
      <c r="X420" s="5">
        <v>0</v>
      </c>
      <c r="Y420" s="5">
        <v>0</v>
      </c>
    </row>
    <row r="421" spans="1:25" x14ac:dyDescent="0.25">
      <c r="A421" s="4" t="s">
        <v>1398</v>
      </c>
      <c r="B421" s="4" t="s">
        <v>15942</v>
      </c>
      <c r="C421" s="4" t="s">
        <v>3504</v>
      </c>
      <c r="D421" s="1" t="s">
        <v>16130</v>
      </c>
      <c r="E421" s="5" t="s">
        <v>216</v>
      </c>
      <c r="F421" s="5" t="s">
        <v>216</v>
      </c>
      <c r="G421" s="5" t="s">
        <v>216</v>
      </c>
      <c r="H421" s="5" t="s">
        <v>216</v>
      </c>
      <c r="I421" s="5" t="s">
        <v>216</v>
      </c>
      <c r="J421" s="5">
        <v>0</v>
      </c>
      <c r="K421" s="5" t="s">
        <v>216</v>
      </c>
      <c r="L421" s="5" t="s">
        <v>216</v>
      </c>
      <c r="M421" s="5" t="s">
        <v>216</v>
      </c>
      <c r="N421" s="5" t="s">
        <v>216</v>
      </c>
      <c r="O421" s="5" t="s">
        <v>216</v>
      </c>
      <c r="P421" s="5" t="s">
        <v>216</v>
      </c>
      <c r="Q421" s="5" t="s">
        <v>216</v>
      </c>
      <c r="R421" s="5" t="s">
        <v>216</v>
      </c>
      <c r="S421" s="5">
        <v>0</v>
      </c>
      <c r="T421" s="5">
        <v>0</v>
      </c>
      <c r="U421" s="5">
        <v>0</v>
      </c>
      <c r="V421" s="5">
        <v>0</v>
      </c>
      <c r="W421" s="5">
        <v>0</v>
      </c>
      <c r="X421" s="5">
        <v>0</v>
      </c>
      <c r="Y421" s="5">
        <v>0</v>
      </c>
    </row>
    <row r="422" spans="1:25" x14ac:dyDescent="0.25">
      <c r="A422" s="4" t="s">
        <v>1402</v>
      </c>
      <c r="B422" s="4" t="s">
        <v>15942</v>
      </c>
      <c r="C422" s="4" t="s">
        <v>9498</v>
      </c>
      <c r="D422" s="1" t="s">
        <v>16131</v>
      </c>
      <c r="E422" s="5" t="s">
        <v>216</v>
      </c>
      <c r="F422" s="5" t="s">
        <v>216</v>
      </c>
      <c r="G422" s="5" t="s">
        <v>216</v>
      </c>
      <c r="H422" s="5" t="s">
        <v>216</v>
      </c>
      <c r="I422" s="5" t="s">
        <v>216</v>
      </c>
      <c r="J422" s="5">
        <v>0</v>
      </c>
      <c r="K422" s="5" t="s">
        <v>216</v>
      </c>
      <c r="L422" s="5" t="s">
        <v>216</v>
      </c>
      <c r="M422" s="5" t="s">
        <v>216</v>
      </c>
      <c r="N422" s="5" t="s">
        <v>216</v>
      </c>
      <c r="O422" s="5" t="s">
        <v>216</v>
      </c>
      <c r="P422" s="5" t="s">
        <v>216</v>
      </c>
      <c r="Q422" s="5" t="s">
        <v>216</v>
      </c>
      <c r="R422" s="5" t="s">
        <v>216</v>
      </c>
      <c r="S422" s="5">
        <v>0</v>
      </c>
      <c r="T422" s="5">
        <v>0</v>
      </c>
      <c r="U422" s="5">
        <v>0</v>
      </c>
      <c r="V422" s="5">
        <v>0</v>
      </c>
      <c r="W422" s="5">
        <v>0</v>
      </c>
      <c r="X422" s="5">
        <v>0</v>
      </c>
      <c r="Y422" s="5">
        <v>0</v>
      </c>
    </row>
    <row r="423" spans="1:25" x14ac:dyDescent="0.25">
      <c r="A423" s="4" t="s">
        <v>1411</v>
      </c>
      <c r="B423" s="4" t="s">
        <v>15942</v>
      </c>
      <c r="C423" s="4" t="s">
        <v>3507</v>
      </c>
      <c r="D423" s="1" t="s">
        <v>3508</v>
      </c>
      <c r="E423" s="5" t="s">
        <v>216</v>
      </c>
      <c r="F423" s="5" t="s">
        <v>216</v>
      </c>
      <c r="G423" s="5" t="s">
        <v>216</v>
      </c>
      <c r="H423" s="5" t="s">
        <v>216</v>
      </c>
      <c r="I423" s="5" t="s">
        <v>216</v>
      </c>
      <c r="J423" s="5">
        <v>0</v>
      </c>
      <c r="K423" s="5" t="s">
        <v>216</v>
      </c>
      <c r="L423" s="5" t="s">
        <v>216</v>
      </c>
      <c r="M423" s="5" t="s">
        <v>216</v>
      </c>
      <c r="N423" s="5" t="s">
        <v>216</v>
      </c>
      <c r="O423" s="5" t="s">
        <v>216</v>
      </c>
      <c r="P423" s="5" t="s">
        <v>216</v>
      </c>
      <c r="Q423" s="5" t="s">
        <v>216</v>
      </c>
      <c r="R423" s="5" t="s">
        <v>216</v>
      </c>
      <c r="S423" s="5">
        <v>0</v>
      </c>
      <c r="T423" s="5">
        <v>0</v>
      </c>
      <c r="U423" s="5">
        <v>0</v>
      </c>
      <c r="V423" s="5">
        <v>0</v>
      </c>
      <c r="W423" s="5">
        <v>0</v>
      </c>
      <c r="X423" s="5">
        <v>0</v>
      </c>
      <c r="Y423" s="5">
        <v>0</v>
      </c>
    </row>
    <row r="424" spans="1:25" x14ac:dyDescent="0.25">
      <c r="A424" s="4" t="s">
        <v>16132</v>
      </c>
      <c r="B424" s="4" t="s">
        <v>15942</v>
      </c>
      <c r="C424" s="4" t="s">
        <v>3510</v>
      </c>
      <c r="D424" s="1" t="s">
        <v>16133</v>
      </c>
      <c r="E424" s="5" t="s">
        <v>216</v>
      </c>
      <c r="F424" s="5" t="s">
        <v>216</v>
      </c>
      <c r="G424" s="5" t="s">
        <v>216</v>
      </c>
      <c r="H424" s="5" t="s">
        <v>216</v>
      </c>
      <c r="I424" s="5" t="s">
        <v>216</v>
      </c>
      <c r="J424" s="5">
        <v>0</v>
      </c>
      <c r="K424" s="5" t="s">
        <v>216</v>
      </c>
      <c r="L424" s="5" t="s">
        <v>216</v>
      </c>
      <c r="M424" s="5" t="s">
        <v>216</v>
      </c>
      <c r="N424" s="5" t="s">
        <v>216</v>
      </c>
      <c r="O424" s="5" t="s">
        <v>216</v>
      </c>
      <c r="P424" s="5" t="s">
        <v>216</v>
      </c>
      <c r="Q424" s="5" t="s">
        <v>216</v>
      </c>
      <c r="R424" s="5" t="s">
        <v>216</v>
      </c>
      <c r="S424" s="5">
        <v>0</v>
      </c>
      <c r="T424" s="5">
        <v>0</v>
      </c>
      <c r="U424" s="5">
        <v>0</v>
      </c>
      <c r="V424" s="5">
        <v>0</v>
      </c>
      <c r="W424" s="5">
        <v>0</v>
      </c>
      <c r="X424" s="5">
        <v>0</v>
      </c>
      <c r="Y424" s="5">
        <v>0</v>
      </c>
    </row>
    <row r="425" spans="1:25" x14ac:dyDescent="0.25">
      <c r="A425" s="4" t="s">
        <v>16134</v>
      </c>
      <c r="B425" s="4" t="s">
        <v>15942</v>
      </c>
      <c r="C425" s="4" t="s">
        <v>3516</v>
      </c>
      <c r="D425" s="1" t="s">
        <v>14467</v>
      </c>
      <c r="E425" s="5" t="s">
        <v>216</v>
      </c>
      <c r="F425" s="5" t="s">
        <v>216</v>
      </c>
      <c r="G425" s="5" t="s">
        <v>216</v>
      </c>
      <c r="H425" s="5" t="s">
        <v>216</v>
      </c>
      <c r="I425" s="5" t="s">
        <v>216</v>
      </c>
      <c r="J425" s="5">
        <v>0</v>
      </c>
      <c r="K425" s="5" t="s">
        <v>216</v>
      </c>
      <c r="L425" s="5" t="s">
        <v>216</v>
      </c>
      <c r="M425" s="5" t="s">
        <v>216</v>
      </c>
      <c r="N425" s="5" t="s">
        <v>216</v>
      </c>
      <c r="O425" s="5" t="s">
        <v>216</v>
      </c>
      <c r="P425" s="5" t="s">
        <v>216</v>
      </c>
      <c r="Q425" s="5" t="s">
        <v>216</v>
      </c>
      <c r="R425" s="5" t="s">
        <v>216</v>
      </c>
      <c r="S425" s="5">
        <v>0</v>
      </c>
      <c r="T425" s="5">
        <v>0</v>
      </c>
      <c r="U425" s="5">
        <v>0</v>
      </c>
      <c r="V425" s="5">
        <v>0</v>
      </c>
      <c r="W425" s="5">
        <v>0</v>
      </c>
      <c r="X425" s="5">
        <v>0</v>
      </c>
      <c r="Y425" s="5">
        <v>0</v>
      </c>
    </row>
    <row r="426" spans="1:25" x14ac:dyDescent="0.25">
      <c r="A426" s="4" t="s">
        <v>16135</v>
      </c>
      <c r="B426" s="4" t="s">
        <v>15942</v>
      </c>
      <c r="C426" s="4" t="s">
        <v>3396</v>
      </c>
      <c r="D426" s="1" t="s">
        <v>9507</v>
      </c>
      <c r="E426" s="5" t="s">
        <v>216</v>
      </c>
      <c r="F426" s="5" t="s">
        <v>216</v>
      </c>
      <c r="G426" s="5" t="s">
        <v>216</v>
      </c>
      <c r="H426" s="5" t="s">
        <v>216</v>
      </c>
      <c r="I426" s="5" t="s">
        <v>216</v>
      </c>
      <c r="J426" s="5">
        <v>1176.5999999999999</v>
      </c>
      <c r="K426" s="5" t="s">
        <v>216</v>
      </c>
      <c r="L426" s="5" t="s">
        <v>216</v>
      </c>
      <c r="M426" s="5" t="s">
        <v>216</v>
      </c>
      <c r="N426" s="5" t="s">
        <v>216</v>
      </c>
      <c r="O426" s="5" t="s">
        <v>216</v>
      </c>
      <c r="P426" s="5" t="s">
        <v>216</v>
      </c>
      <c r="Q426" s="5" t="s">
        <v>216</v>
      </c>
      <c r="R426" s="5" t="s">
        <v>216</v>
      </c>
      <c r="S426" s="5">
        <v>151.72499999999999</v>
      </c>
      <c r="T426" s="5">
        <v>150.672</v>
      </c>
      <c r="U426" s="5">
        <v>150.672</v>
      </c>
      <c r="V426" s="5">
        <v>150.672</v>
      </c>
      <c r="W426" s="5">
        <v>150.672</v>
      </c>
      <c r="X426" s="5">
        <v>158.20500000000001</v>
      </c>
      <c r="Y426" s="5">
        <v>166.11500000000001</v>
      </c>
    </row>
    <row r="427" spans="1:25" x14ac:dyDescent="0.25">
      <c r="A427" s="4" t="s">
        <v>16136</v>
      </c>
      <c r="B427" s="4" t="s">
        <v>15942</v>
      </c>
      <c r="C427" s="4" t="s">
        <v>3528</v>
      </c>
      <c r="D427" s="1" t="s">
        <v>9509</v>
      </c>
      <c r="E427" s="5" t="s">
        <v>216</v>
      </c>
      <c r="F427" s="5" t="s">
        <v>216</v>
      </c>
      <c r="G427" s="5" t="s">
        <v>216</v>
      </c>
      <c r="H427" s="5" t="s">
        <v>216</v>
      </c>
      <c r="I427" s="5" t="s">
        <v>216</v>
      </c>
      <c r="J427" s="5">
        <v>820</v>
      </c>
      <c r="K427" s="5" t="s">
        <v>216</v>
      </c>
      <c r="L427" s="5" t="s">
        <v>216</v>
      </c>
      <c r="M427" s="5" t="s">
        <v>216</v>
      </c>
      <c r="N427" s="5" t="s">
        <v>216</v>
      </c>
      <c r="O427" s="5" t="s">
        <v>216</v>
      </c>
      <c r="P427" s="5" t="s">
        <v>216</v>
      </c>
      <c r="Q427" s="5" t="s">
        <v>216</v>
      </c>
      <c r="R427" s="5" t="s">
        <v>216</v>
      </c>
      <c r="S427" s="5">
        <v>116.11499999999999</v>
      </c>
      <c r="T427" s="5">
        <v>105.58499999999999</v>
      </c>
      <c r="U427" s="5">
        <v>105.58499999999999</v>
      </c>
      <c r="V427" s="5">
        <v>105.58499999999999</v>
      </c>
      <c r="W427" s="5">
        <v>105.58499999999999</v>
      </c>
      <c r="X427" s="5">
        <v>110.86499999999999</v>
      </c>
      <c r="Y427" s="5">
        <v>116.405</v>
      </c>
    </row>
    <row r="428" spans="1:25" x14ac:dyDescent="0.25">
      <c r="A428" s="4" t="s">
        <v>16137</v>
      </c>
      <c r="B428" s="4" t="s">
        <v>15942</v>
      </c>
      <c r="C428" s="4" t="s">
        <v>3531</v>
      </c>
      <c r="D428" s="1" t="s">
        <v>3532</v>
      </c>
      <c r="E428" s="5" t="s">
        <v>216</v>
      </c>
      <c r="F428" s="5" t="s">
        <v>216</v>
      </c>
      <c r="G428" s="5" t="s">
        <v>216</v>
      </c>
      <c r="H428" s="5" t="s">
        <v>216</v>
      </c>
      <c r="I428" s="5" t="s">
        <v>216</v>
      </c>
      <c r="J428" s="5">
        <v>1736</v>
      </c>
      <c r="K428" s="5" t="s">
        <v>216</v>
      </c>
      <c r="L428" s="5" t="s">
        <v>216</v>
      </c>
      <c r="M428" s="5" t="s">
        <v>216</v>
      </c>
      <c r="N428" s="5" t="s">
        <v>216</v>
      </c>
      <c r="O428" s="5" t="s">
        <v>216</v>
      </c>
      <c r="P428" s="5" t="s">
        <v>216</v>
      </c>
      <c r="Q428" s="5" t="s">
        <v>216</v>
      </c>
      <c r="R428" s="5" t="s">
        <v>216</v>
      </c>
      <c r="S428" s="5">
        <v>493</v>
      </c>
      <c r="T428" s="5">
        <v>372</v>
      </c>
      <c r="U428" s="5">
        <v>372</v>
      </c>
      <c r="V428" s="5">
        <v>372</v>
      </c>
      <c r="W428" s="5">
        <v>372</v>
      </c>
      <c r="X428" s="5">
        <v>399</v>
      </c>
      <c r="Y428" s="5">
        <v>418.33</v>
      </c>
    </row>
    <row r="429" spans="1:25" x14ac:dyDescent="0.25">
      <c r="A429" s="4" t="s">
        <v>16138</v>
      </c>
      <c r="B429" s="4" t="s">
        <v>15942</v>
      </c>
      <c r="C429" s="4" t="s">
        <v>3534</v>
      </c>
      <c r="D429" s="1" t="s">
        <v>9515</v>
      </c>
      <c r="E429" s="5" t="s">
        <v>216</v>
      </c>
      <c r="F429" s="5" t="s">
        <v>216</v>
      </c>
      <c r="G429" s="5" t="s">
        <v>216</v>
      </c>
      <c r="H429" s="5" t="s">
        <v>216</v>
      </c>
      <c r="I429" s="5" t="s">
        <v>216</v>
      </c>
      <c r="J429" s="5">
        <v>6381.5</v>
      </c>
      <c r="K429" s="5" t="s">
        <v>216</v>
      </c>
      <c r="L429" s="5" t="s">
        <v>216</v>
      </c>
      <c r="M429" s="5" t="s">
        <v>216</v>
      </c>
      <c r="N429" s="5" t="s">
        <v>216</v>
      </c>
      <c r="O429" s="5" t="s">
        <v>216</v>
      </c>
      <c r="P429" s="5" t="s">
        <v>216</v>
      </c>
      <c r="Q429" s="5" t="s">
        <v>216</v>
      </c>
      <c r="R429" s="5" t="s">
        <v>216</v>
      </c>
      <c r="S429" s="5">
        <v>528</v>
      </c>
      <c r="T429" s="5">
        <v>467.5</v>
      </c>
      <c r="U429" s="5">
        <v>467.5</v>
      </c>
      <c r="V429" s="5">
        <v>467.5</v>
      </c>
      <c r="W429" s="5">
        <v>467.5</v>
      </c>
      <c r="X429" s="5">
        <v>481</v>
      </c>
      <c r="Y429" s="5">
        <v>497.66500000000002</v>
      </c>
    </row>
    <row r="430" spans="1:25" x14ac:dyDescent="0.25">
      <c r="A430" s="4" t="s">
        <v>16139</v>
      </c>
      <c r="B430" s="4" t="s">
        <v>15942</v>
      </c>
      <c r="C430" s="4" t="s">
        <v>9517</v>
      </c>
      <c r="D430" s="1" t="s">
        <v>9507</v>
      </c>
      <c r="E430" s="5" t="s">
        <v>216</v>
      </c>
      <c r="F430" s="5" t="s">
        <v>216</v>
      </c>
      <c r="G430" s="5" t="s">
        <v>216</v>
      </c>
      <c r="H430" s="5" t="s">
        <v>216</v>
      </c>
      <c r="I430" s="5" t="s">
        <v>216</v>
      </c>
      <c r="J430" s="5">
        <v>1176.5999999999999</v>
      </c>
      <c r="K430" s="5" t="s">
        <v>216</v>
      </c>
      <c r="L430" s="5" t="s">
        <v>216</v>
      </c>
      <c r="M430" s="5" t="s">
        <v>216</v>
      </c>
      <c r="N430" s="5" t="s">
        <v>216</v>
      </c>
      <c r="O430" s="5" t="s">
        <v>216</v>
      </c>
      <c r="P430" s="5" t="s">
        <v>216</v>
      </c>
      <c r="Q430" s="5" t="s">
        <v>216</v>
      </c>
      <c r="R430" s="5" t="s">
        <v>216</v>
      </c>
      <c r="S430" s="5">
        <v>151.72499999999999</v>
      </c>
      <c r="T430" s="5">
        <v>150.672</v>
      </c>
      <c r="U430" s="5">
        <v>150.672</v>
      </c>
      <c r="V430" s="5">
        <v>150.672</v>
      </c>
      <c r="W430" s="5">
        <v>150.672</v>
      </c>
      <c r="X430" s="5">
        <v>158.20500000000001</v>
      </c>
      <c r="Y430" s="5">
        <v>166.11500000000001</v>
      </c>
    </row>
    <row r="431" spans="1:25" x14ac:dyDescent="0.25">
      <c r="A431" s="4" t="s">
        <v>16140</v>
      </c>
      <c r="B431" s="4" t="s">
        <v>15942</v>
      </c>
      <c r="C431" s="4" t="s">
        <v>3544</v>
      </c>
      <c r="D431" s="1" t="s">
        <v>9509</v>
      </c>
      <c r="E431" s="5" t="s">
        <v>216</v>
      </c>
      <c r="F431" s="5" t="s">
        <v>216</v>
      </c>
      <c r="G431" s="5" t="s">
        <v>216</v>
      </c>
      <c r="H431" s="5" t="s">
        <v>216</v>
      </c>
      <c r="I431" s="5" t="s">
        <v>216</v>
      </c>
      <c r="J431" s="5">
        <v>820</v>
      </c>
      <c r="K431" s="5" t="s">
        <v>216</v>
      </c>
      <c r="L431" s="5" t="s">
        <v>216</v>
      </c>
      <c r="M431" s="5" t="s">
        <v>216</v>
      </c>
      <c r="N431" s="5" t="s">
        <v>216</v>
      </c>
      <c r="O431" s="5" t="s">
        <v>216</v>
      </c>
      <c r="P431" s="5" t="s">
        <v>216</v>
      </c>
      <c r="Q431" s="5" t="s">
        <v>216</v>
      </c>
      <c r="R431" s="5" t="s">
        <v>216</v>
      </c>
      <c r="S431" s="5">
        <v>116.11499999999999</v>
      </c>
      <c r="T431" s="5">
        <v>105.58499999999999</v>
      </c>
      <c r="U431" s="5">
        <v>105.58499999999999</v>
      </c>
      <c r="V431" s="5">
        <v>105.58499999999999</v>
      </c>
      <c r="W431" s="5">
        <v>105.58499999999999</v>
      </c>
      <c r="X431" s="5">
        <v>110.86499999999999</v>
      </c>
      <c r="Y431" s="5">
        <v>116.405</v>
      </c>
    </row>
    <row r="432" spans="1:25" x14ac:dyDescent="0.25">
      <c r="A432" s="4" t="s">
        <v>16141</v>
      </c>
      <c r="B432" s="4" t="s">
        <v>15942</v>
      </c>
      <c r="C432" s="4" t="s">
        <v>3547</v>
      </c>
      <c r="D432" s="1" t="s">
        <v>3532</v>
      </c>
      <c r="E432" s="5" t="s">
        <v>216</v>
      </c>
      <c r="F432" s="5" t="s">
        <v>216</v>
      </c>
      <c r="G432" s="5" t="s">
        <v>216</v>
      </c>
      <c r="H432" s="5" t="s">
        <v>216</v>
      </c>
      <c r="I432" s="5" t="s">
        <v>216</v>
      </c>
      <c r="J432" s="5">
        <v>1736</v>
      </c>
      <c r="K432" s="5" t="s">
        <v>216</v>
      </c>
      <c r="L432" s="5" t="s">
        <v>216</v>
      </c>
      <c r="M432" s="5" t="s">
        <v>216</v>
      </c>
      <c r="N432" s="5" t="s">
        <v>216</v>
      </c>
      <c r="O432" s="5" t="s">
        <v>216</v>
      </c>
      <c r="P432" s="5" t="s">
        <v>216</v>
      </c>
      <c r="Q432" s="5" t="s">
        <v>216</v>
      </c>
      <c r="R432" s="5" t="s">
        <v>216</v>
      </c>
      <c r="S432" s="5">
        <v>493</v>
      </c>
      <c r="T432" s="5">
        <v>372</v>
      </c>
      <c r="U432" s="5">
        <v>372</v>
      </c>
      <c r="V432" s="5">
        <v>372</v>
      </c>
      <c r="W432" s="5">
        <v>372</v>
      </c>
      <c r="X432" s="5">
        <v>399</v>
      </c>
      <c r="Y432" s="5">
        <v>428</v>
      </c>
    </row>
    <row r="433" spans="1:25" x14ac:dyDescent="0.25">
      <c r="A433" s="4" t="s">
        <v>16142</v>
      </c>
      <c r="B433" s="4" t="s">
        <v>15942</v>
      </c>
      <c r="C433" s="4" t="s">
        <v>3549</v>
      </c>
      <c r="D433" s="1" t="s">
        <v>9515</v>
      </c>
      <c r="E433" s="5" t="s">
        <v>216</v>
      </c>
      <c r="F433" s="5" t="s">
        <v>216</v>
      </c>
      <c r="G433" s="5" t="s">
        <v>216</v>
      </c>
      <c r="H433" s="5" t="s">
        <v>216</v>
      </c>
      <c r="I433" s="5" t="s">
        <v>216</v>
      </c>
      <c r="J433" s="5">
        <v>6381.5</v>
      </c>
      <c r="K433" s="5" t="s">
        <v>216</v>
      </c>
      <c r="L433" s="5" t="s">
        <v>216</v>
      </c>
      <c r="M433" s="5" t="s">
        <v>216</v>
      </c>
      <c r="N433" s="5" t="s">
        <v>216</v>
      </c>
      <c r="O433" s="5" t="s">
        <v>216</v>
      </c>
      <c r="P433" s="5" t="s">
        <v>216</v>
      </c>
      <c r="Q433" s="5" t="s">
        <v>216</v>
      </c>
      <c r="R433" s="5" t="s">
        <v>216</v>
      </c>
      <c r="S433" s="5">
        <v>528</v>
      </c>
      <c r="T433" s="5">
        <v>467.5</v>
      </c>
      <c r="U433" s="5">
        <v>467.5</v>
      </c>
      <c r="V433" s="5">
        <v>467.5</v>
      </c>
      <c r="W433" s="5">
        <v>467.5</v>
      </c>
      <c r="X433" s="5">
        <v>481</v>
      </c>
      <c r="Y433" s="5">
        <v>495.5</v>
      </c>
    </row>
    <row r="434" spans="1:25" x14ac:dyDescent="0.25">
      <c r="A434" s="4" t="s">
        <v>16143</v>
      </c>
      <c r="B434" s="4" t="s">
        <v>15942</v>
      </c>
      <c r="C434" s="4" t="s">
        <v>3554</v>
      </c>
      <c r="D434" s="1" t="s">
        <v>3555</v>
      </c>
      <c r="E434" s="5" t="s">
        <v>216</v>
      </c>
      <c r="F434" s="5" t="s">
        <v>216</v>
      </c>
      <c r="G434" s="5" t="s">
        <v>216</v>
      </c>
      <c r="H434" s="5" t="s">
        <v>216</v>
      </c>
      <c r="I434" s="5" t="s">
        <v>216</v>
      </c>
      <c r="J434" s="5">
        <v>39652.5</v>
      </c>
      <c r="K434" s="5" t="s">
        <v>216</v>
      </c>
      <c r="L434" s="5" t="s">
        <v>216</v>
      </c>
      <c r="M434" s="5" t="s">
        <v>216</v>
      </c>
      <c r="N434" s="5" t="s">
        <v>216</v>
      </c>
      <c r="O434" s="5" t="s">
        <v>216</v>
      </c>
      <c r="P434" s="5" t="s">
        <v>216</v>
      </c>
      <c r="Q434" s="5" t="s">
        <v>216</v>
      </c>
      <c r="R434" s="5" t="s">
        <v>216</v>
      </c>
      <c r="S434" s="5">
        <v>7382.5</v>
      </c>
      <c r="T434" s="5">
        <v>6589.9999999999991</v>
      </c>
      <c r="U434" s="5">
        <v>6332.5</v>
      </c>
      <c r="V434" s="5">
        <v>6502.5000000000009</v>
      </c>
      <c r="W434" s="5">
        <v>6789.9999999999991</v>
      </c>
      <c r="X434" s="5">
        <v>7707.4999999999991</v>
      </c>
      <c r="Y434" s="5">
        <v>7934.9999999999991</v>
      </c>
    </row>
    <row r="435" spans="1:25" x14ac:dyDescent="0.25">
      <c r="A435" s="4" t="s">
        <v>16144</v>
      </c>
      <c r="B435" s="4" t="s">
        <v>15942</v>
      </c>
      <c r="C435" s="4" t="s">
        <v>3557</v>
      </c>
      <c r="D435" s="1" t="s">
        <v>3558</v>
      </c>
      <c r="E435" s="5" t="s">
        <v>216</v>
      </c>
      <c r="F435" s="5" t="s">
        <v>216</v>
      </c>
      <c r="G435" s="5" t="s">
        <v>216</v>
      </c>
      <c r="H435" s="5" t="s">
        <v>216</v>
      </c>
      <c r="I435" s="5" t="s">
        <v>216</v>
      </c>
      <c r="J435" s="5">
        <v>6251.1</v>
      </c>
      <c r="K435" s="5" t="s">
        <v>216</v>
      </c>
      <c r="L435" s="5" t="s">
        <v>216</v>
      </c>
      <c r="M435" s="5" t="s">
        <v>216</v>
      </c>
      <c r="N435" s="5" t="s">
        <v>216</v>
      </c>
      <c r="O435" s="5" t="s">
        <v>216</v>
      </c>
      <c r="P435" s="5" t="s">
        <v>216</v>
      </c>
      <c r="Q435" s="5" t="s">
        <v>216</v>
      </c>
      <c r="R435" s="5" t="s">
        <v>216</v>
      </c>
      <c r="S435" s="5">
        <v>1080.25</v>
      </c>
      <c r="T435" s="5">
        <v>1085.8499999999999</v>
      </c>
      <c r="U435" s="5">
        <v>1085.95</v>
      </c>
      <c r="V435" s="5">
        <v>1159.95</v>
      </c>
      <c r="W435" s="5">
        <v>1270.3499999999999</v>
      </c>
      <c r="X435" s="5">
        <v>1202.95</v>
      </c>
      <c r="Y435" s="5">
        <v>1230.1500000000001</v>
      </c>
    </row>
    <row r="436" spans="1:25" x14ac:dyDescent="0.25">
      <c r="A436" s="4" t="s">
        <v>16145</v>
      </c>
      <c r="B436" s="4" t="s">
        <v>15942</v>
      </c>
      <c r="C436" s="4" t="s">
        <v>3560</v>
      </c>
      <c r="D436" s="1" t="s">
        <v>9528</v>
      </c>
      <c r="E436" s="5" t="s">
        <v>216</v>
      </c>
      <c r="F436" s="5" t="s">
        <v>216</v>
      </c>
      <c r="G436" s="5" t="s">
        <v>216</v>
      </c>
      <c r="H436" s="5" t="s">
        <v>216</v>
      </c>
      <c r="I436" s="5" t="s">
        <v>216</v>
      </c>
      <c r="J436" s="5">
        <v>8277</v>
      </c>
      <c r="K436" s="5" t="s">
        <v>216</v>
      </c>
      <c r="L436" s="5" t="s">
        <v>216</v>
      </c>
      <c r="M436" s="5" t="s">
        <v>216</v>
      </c>
      <c r="N436" s="5" t="s">
        <v>216</v>
      </c>
      <c r="O436" s="5" t="s">
        <v>216</v>
      </c>
      <c r="P436" s="5" t="s">
        <v>216</v>
      </c>
      <c r="Q436" s="5" t="s">
        <v>216</v>
      </c>
      <c r="R436" s="5" t="s">
        <v>216</v>
      </c>
      <c r="S436" s="5">
        <v>835</v>
      </c>
      <c r="T436" s="5">
        <v>780</v>
      </c>
      <c r="U436" s="5">
        <v>774</v>
      </c>
      <c r="V436" s="5">
        <v>794</v>
      </c>
      <c r="W436" s="5">
        <v>802</v>
      </c>
      <c r="X436" s="5">
        <v>828.99999999999989</v>
      </c>
      <c r="Y436" s="5">
        <v>847.00000000000011</v>
      </c>
    </row>
    <row r="437" spans="1:25" x14ac:dyDescent="0.25">
      <c r="A437" s="4" t="s">
        <v>16146</v>
      </c>
      <c r="B437" s="4" t="s">
        <v>15942</v>
      </c>
      <c r="C437" s="4" t="s">
        <v>3563</v>
      </c>
      <c r="D437" s="1" t="s">
        <v>9530</v>
      </c>
      <c r="E437" s="5" t="s">
        <v>216</v>
      </c>
      <c r="F437" s="5" t="s">
        <v>216</v>
      </c>
      <c r="G437" s="5" t="s">
        <v>216</v>
      </c>
      <c r="H437" s="5" t="s">
        <v>216</v>
      </c>
      <c r="I437" s="5" t="s">
        <v>216</v>
      </c>
      <c r="J437" s="5">
        <v>270.39999999999998</v>
      </c>
      <c r="K437" s="5" t="s">
        <v>216</v>
      </c>
      <c r="L437" s="5" t="s">
        <v>216</v>
      </c>
      <c r="M437" s="5" t="s">
        <v>216</v>
      </c>
      <c r="N437" s="5" t="s">
        <v>216</v>
      </c>
      <c r="O437" s="5" t="s">
        <v>216</v>
      </c>
      <c r="P437" s="5" t="s">
        <v>216</v>
      </c>
      <c r="Q437" s="5" t="s">
        <v>216</v>
      </c>
      <c r="R437" s="5" t="s">
        <v>216</v>
      </c>
      <c r="S437" s="5">
        <v>54.6</v>
      </c>
      <c r="T437" s="5">
        <v>51.8</v>
      </c>
      <c r="U437" s="5">
        <v>53.8</v>
      </c>
      <c r="V437" s="5">
        <v>59.6</v>
      </c>
      <c r="W437" s="5">
        <v>66</v>
      </c>
      <c r="X437" s="5">
        <v>61.2</v>
      </c>
      <c r="Y437" s="5">
        <v>64.2</v>
      </c>
    </row>
    <row r="438" spans="1:25" x14ac:dyDescent="0.25">
      <c r="A438" s="4" t="s">
        <v>16147</v>
      </c>
      <c r="B438" s="4" t="s">
        <v>15942</v>
      </c>
      <c r="C438" s="4" t="s">
        <v>3572</v>
      </c>
      <c r="D438" s="1" t="s">
        <v>3573</v>
      </c>
      <c r="E438" s="5" t="s">
        <v>216</v>
      </c>
      <c r="F438" s="5" t="s">
        <v>216</v>
      </c>
      <c r="G438" s="5" t="s">
        <v>216</v>
      </c>
      <c r="H438" s="5" t="s">
        <v>216</v>
      </c>
      <c r="I438" s="5" t="s">
        <v>216</v>
      </c>
      <c r="J438" s="5">
        <v>11578.63</v>
      </c>
      <c r="K438" s="5" t="s">
        <v>216</v>
      </c>
      <c r="L438" s="5" t="s">
        <v>216</v>
      </c>
      <c r="M438" s="5" t="s">
        <v>216</v>
      </c>
      <c r="N438" s="5" t="s">
        <v>216</v>
      </c>
      <c r="O438" s="5" t="s">
        <v>216</v>
      </c>
      <c r="P438" s="5" t="s">
        <v>216</v>
      </c>
      <c r="Q438" s="5" t="s">
        <v>216</v>
      </c>
      <c r="R438" s="5" t="s">
        <v>216</v>
      </c>
      <c r="S438" s="5">
        <v>881.61</v>
      </c>
      <c r="T438" s="5">
        <v>720</v>
      </c>
      <c r="U438" s="5">
        <v>879.31</v>
      </c>
      <c r="V438" s="5">
        <v>1369.84</v>
      </c>
      <c r="W438" s="5">
        <v>1141.81</v>
      </c>
      <c r="X438" s="5">
        <v>1134.19</v>
      </c>
      <c r="Y438" s="5">
        <v>1072.43</v>
      </c>
    </row>
    <row r="439" spans="1:25" x14ac:dyDescent="0.25">
      <c r="A439" s="4" t="s">
        <v>16148</v>
      </c>
      <c r="B439" s="4" t="s">
        <v>15942</v>
      </c>
      <c r="C439" s="4" t="s">
        <v>9533</v>
      </c>
      <c r="D439" s="1" t="s">
        <v>10551</v>
      </c>
      <c r="E439" s="5" t="s">
        <v>216</v>
      </c>
      <c r="F439" s="5" t="s">
        <v>216</v>
      </c>
      <c r="G439" s="5" t="s">
        <v>216</v>
      </c>
      <c r="H439" s="5" t="s">
        <v>216</v>
      </c>
      <c r="I439" s="5" t="s">
        <v>216</v>
      </c>
      <c r="J439" s="5">
        <v>144478.875</v>
      </c>
      <c r="K439" s="5" t="s">
        <v>216</v>
      </c>
      <c r="L439" s="5" t="s">
        <v>216</v>
      </c>
      <c r="M439" s="5" t="s">
        <v>216</v>
      </c>
      <c r="N439" s="5" t="s">
        <v>216</v>
      </c>
      <c r="O439" s="5" t="s">
        <v>216</v>
      </c>
      <c r="P439" s="5" t="s">
        <v>216</v>
      </c>
      <c r="Q439" s="5" t="s">
        <v>216</v>
      </c>
      <c r="R439" s="5" t="s">
        <v>216</v>
      </c>
      <c r="S439" s="5">
        <v>1332.99</v>
      </c>
      <c r="T439" s="5">
        <v>1174.3800000000001</v>
      </c>
      <c r="U439" s="5">
        <v>1332.4</v>
      </c>
      <c r="V439" s="5">
        <v>1820.7650000000001</v>
      </c>
      <c r="W439" s="5">
        <v>1662.31</v>
      </c>
      <c r="X439" s="5">
        <v>1606.345</v>
      </c>
      <c r="Y439" s="5">
        <v>1540.1849999999999</v>
      </c>
    </row>
  </sheetData>
  <autoFilter ref="A1:Y439"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453"/>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ht="25.5" x14ac:dyDescent="0.25">
      <c r="A2" s="4" t="s">
        <v>29</v>
      </c>
      <c r="B2" s="4" t="s">
        <v>16149</v>
      </c>
      <c r="C2" s="4" t="s">
        <v>9874</v>
      </c>
      <c r="D2" s="1" t="s">
        <v>16150</v>
      </c>
      <c r="E2" s="5">
        <v>125</v>
      </c>
      <c r="F2" s="5">
        <v>125</v>
      </c>
      <c r="G2" s="5">
        <v>125</v>
      </c>
      <c r="H2" s="5">
        <v>125</v>
      </c>
      <c r="I2" s="5">
        <v>125</v>
      </c>
      <c r="J2" s="5">
        <v>125</v>
      </c>
      <c r="K2" s="5">
        <v>125</v>
      </c>
      <c r="L2" s="5">
        <v>125</v>
      </c>
      <c r="M2" s="5">
        <v>125</v>
      </c>
      <c r="N2" s="5">
        <v>125</v>
      </c>
      <c r="O2" s="5">
        <v>125</v>
      </c>
      <c r="P2" s="5">
        <v>125</v>
      </c>
      <c r="Q2" s="5">
        <v>125</v>
      </c>
      <c r="R2" s="5">
        <v>125</v>
      </c>
      <c r="S2" s="5">
        <v>125</v>
      </c>
      <c r="T2" s="5">
        <v>125</v>
      </c>
      <c r="U2" s="5">
        <v>125</v>
      </c>
      <c r="V2" s="5">
        <v>125</v>
      </c>
      <c r="W2" s="5">
        <v>125</v>
      </c>
      <c r="X2" s="5">
        <v>125</v>
      </c>
      <c r="Y2" s="5">
        <v>125</v>
      </c>
    </row>
    <row r="3" spans="1:25" ht="25.5" x14ac:dyDescent="0.25">
      <c r="A3" s="4" t="s">
        <v>33</v>
      </c>
      <c r="B3" s="4" t="s">
        <v>16149</v>
      </c>
      <c r="C3" s="4" t="s">
        <v>9877</v>
      </c>
      <c r="D3" s="1" t="s">
        <v>16151</v>
      </c>
      <c r="E3" s="5">
        <v>12</v>
      </c>
      <c r="F3" s="5">
        <v>12</v>
      </c>
      <c r="G3" s="5">
        <v>12</v>
      </c>
      <c r="H3" s="5">
        <v>12</v>
      </c>
      <c r="I3" s="5">
        <v>12</v>
      </c>
      <c r="J3" s="5">
        <v>12</v>
      </c>
      <c r="K3" s="5">
        <v>12</v>
      </c>
      <c r="L3" s="5">
        <v>12</v>
      </c>
      <c r="M3" s="5">
        <v>12</v>
      </c>
      <c r="N3" s="5">
        <v>12</v>
      </c>
      <c r="O3" s="5">
        <v>12</v>
      </c>
      <c r="P3" s="5">
        <v>12</v>
      </c>
      <c r="Q3" s="5">
        <v>12</v>
      </c>
      <c r="R3" s="5">
        <v>12</v>
      </c>
      <c r="S3" s="5">
        <v>12</v>
      </c>
      <c r="T3" s="5">
        <v>12</v>
      </c>
      <c r="U3" s="5">
        <v>12</v>
      </c>
      <c r="V3" s="5">
        <v>12</v>
      </c>
      <c r="W3" s="5">
        <v>12</v>
      </c>
      <c r="X3" s="5">
        <v>12</v>
      </c>
      <c r="Y3" s="5">
        <v>12</v>
      </c>
    </row>
    <row r="4" spans="1:25" x14ac:dyDescent="0.25">
      <c r="A4" s="4" t="s">
        <v>48</v>
      </c>
      <c r="B4" s="4" t="s">
        <v>16149</v>
      </c>
      <c r="C4" s="4" t="s">
        <v>16152</v>
      </c>
      <c r="D4" s="1" t="s">
        <v>16153</v>
      </c>
      <c r="E4" s="5">
        <v>0.90600000000000003</v>
      </c>
      <c r="F4" s="5">
        <v>0.89400000000000002</v>
      </c>
      <c r="G4" s="5">
        <v>0.86899999999999999</v>
      </c>
      <c r="H4" s="5">
        <v>0.89300000000000002</v>
      </c>
      <c r="I4" s="5">
        <v>0.94699999999999995</v>
      </c>
      <c r="J4" s="5">
        <v>1.036</v>
      </c>
      <c r="K4" s="5">
        <v>1.0980000000000001</v>
      </c>
      <c r="L4" s="5">
        <v>1.1519999999999999</v>
      </c>
      <c r="M4" s="5">
        <v>1.1719999999999999</v>
      </c>
      <c r="N4" s="5">
        <v>1.0860000000000001</v>
      </c>
      <c r="O4" s="5">
        <v>1.014</v>
      </c>
      <c r="P4" s="5">
        <v>1.0029999999999999</v>
      </c>
      <c r="Q4" s="5">
        <v>0.99</v>
      </c>
      <c r="R4" s="5">
        <v>0.98</v>
      </c>
      <c r="S4" s="5">
        <v>0.98</v>
      </c>
      <c r="T4" s="5">
        <v>1</v>
      </c>
      <c r="U4" s="5">
        <v>0.99</v>
      </c>
      <c r="V4" s="5">
        <v>0.98</v>
      </c>
      <c r="W4" s="5">
        <v>1</v>
      </c>
      <c r="X4" s="5">
        <v>1.04</v>
      </c>
      <c r="Y4" s="5">
        <v>1.1100000000000001</v>
      </c>
    </row>
    <row r="5" spans="1:25" x14ac:dyDescent="0.25">
      <c r="A5" s="4" t="s">
        <v>51</v>
      </c>
      <c r="B5" s="4" t="s">
        <v>16149</v>
      </c>
      <c r="C5" s="4" t="s">
        <v>16154</v>
      </c>
      <c r="D5" s="1" t="s">
        <v>16155</v>
      </c>
      <c r="E5" s="5" t="s">
        <v>16156</v>
      </c>
      <c r="F5" s="5" t="s">
        <v>16157</v>
      </c>
      <c r="G5" s="5" t="s">
        <v>16158</v>
      </c>
      <c r="H5" s="5" t="s">
        <v>16159</v>
      </c>
      <c r="I5" s="5" t="s">
        <v>16160</v>
      </c>
      <c r="J5" s="5" t="s">
        <v>16160</v>
      </c>
      <c r="K5" s="5" t="s">
        <v>16160</v>
      </c>
      <c r="L5" s="5" t="s">
        <v>16161</v>
      </c>
      <c r="M5" s="5" t="s">
        <v>16161</v>
      </c>
      <c r="N5" s="5" t="s">
        <v>16161</v>
      </c>
      <c r="O5" s="5" t="s">
        <v>16161</v>
      </c>
      <c r="P5" s="5" t="s">
        <v>16161</v>
      </c>
      <c r="Q5" s="5" t="s">
        <v>16161</v>
      </c>
      <c r="R5" s="5" t="s">
        <v>16161</v>
      </c>
      <c r="S5" s="5" t="s">
        <v>9780</v>
      </c>
      <c r="T5" s="5" t="s">
        <v>9780</v>
      </c>
      <c r="U5" s="5" t="s">
        <v>9780</v>
      </c>
      <c r="V5" s="5" t="s">
        <v>13890</v>
      </c>
      <c r="W5" s="5" t="s">
        <v>9799</v>
      </c>
      <c r="X5" s="5" t="s">
        <v>16162</v>
      </c>
      <c r="Y5" s="5" t="s">
        <v>11818</v>
      </c>
    </row>
    <row r="6" spans="1:25" x14ac:dyDescent="0.25">
      <c r="A6" s="4" t="s">
        <v>54</v>
      </c>
      <c r="B6" s="4" t="s">
        <v>16149</v>
      </c>
      <c r="C6" s="4" t="s">
        <v>16163</v>
      </c>
      <c r="D6" s="1" t="s">
        <v>16164</v>
      </c>
      <c r="E6" s="5" t="s">
        <v>216</v>
      </c>
      <c r="F6" s="5" t="s">
        <v>216</v>
      </c>
      <c r="G6" s="5" t="s">
        <v>216</v>
      </c>
      <c r="H6" s="5" t="s">
        <v>216</v>
      </c>
      <c r="I6" s="5" t="s">
        <v>216</v>
      </c>
      <c r="J6" s="5" t="s">
        <v>216</v>
      </c>
      <c r="K6" s="5" t="s">
        <v>216</v>
      </c>
      <c r="L6" s="5" t="s">
        <v>216</v>
      </c>
      <c r="M6" s="5" t="s">
        <v>216</v>
      </c>
      <c r="N6" s="5" t="s">
        <v>216</v>
      </c>
      <c r="O6" s="5" t="s">
        <v>216</v>
      </c>
      <c r="P6" s="5" t="s">
        <v>216</v>
      </c>
      <c r="Q6" s="5" t="s">
        <v>216</v>
      </c>
      <c r="R6" s="5" t="s">
        <v>216</v>
      </c>
      <c r="S6" s="5" t="s">
        <v>216</v>
      </c>
      <c r="T6" s="5" t="s">
        <v>216</v>
      </c>
      <c r="U6" s="5" t="s">
        <v>9780</v>
      </c>
      <c r="V6" s="5" t="s">
        <v>9780</v>
      </c>
      <c r="W6" s="5" t="s">
        <v>16165</v>
      </c>
      <c r="X6" s="5" t="s">
        <v>16166</v>
      </c>
      <c r="Y6" s="5" t="s">
        <v>16167</v>
      </c>
    </row>
    <row r="7" spans="1:25" x14ac:dyDescent="0.25">
      <c r="A7" s="4" t="s">
        <v>57</v>
      </c>
      <c r="B7" s="4" t="s">
        <v>16149</v>
      </c>
      <c r="C7" s="4" t="s">
        <v>208</v>
      </c>
      <c r="D7" s="1" t="s">
        <v>209</v>
      </c>
      <c r="E7" s="5">
        <v>40</v>
      </c>
      <c r="F7" s="5">
        <v>40</v>
      </c>
      <c r="G7" s="5">
        <v>40</v>
      </c>
      <c r="H7" s="5">
        <v>40</v>
      </c>
      <c r="I7" s="5">
        <v>40</v>
      </c>
      <c r="J7" s="5">
        <v>40</v>
      </c>
      <c r="K7" s="5">
        <v>40</v>
      </c>
      <c r="L7" s="5">
        <v>40</v>
      </c>
      <c r="M7" s="5">
        <v>40</v>
      </c>
      <c r="N7" s="5">
        <v>40</v>
      </c>
      <c r="O7" s="5">
        <v>40</v>
      </c>
      <c r="P7" s="5">
        <v>40</v>
      </c>
      <c r="Q7" s="5">
        <v>40</v>
      </c>
      <c r="R7" s="5">
        <v>40</v>
      </c>
      <c r="S7" s="5">
        <v>40</v>
      </c>
      <c r="T7" s="5">
        <v>40</v>
      </c>
      <c r="U7" s="5">
        <v>40</v>
      </c>
      <c r="V7" s="5">
        <v>40</v>
      </c>
      <c r="W7" s="5">
        <v>40</v>
      </c>
      <c r="X7" s="5">
        <v>40</v>
      </c>
      <c r="Y7" s="5">
        <v>40</v>
      </c>
    </row>
    <row r="8" spans="1:25" x14ac:dyDescent="0.25">
      <c r="A8" s="4" t="s">
        <v>101</v>
      </c>
      <c r="B8" s="4" t="s">
        <v>16149</v>
      </c>
      <c r="C8" s="4" t="s">
        <v>9945</v>
      </c>
      <c r="D8" s="1" t="s">
        <v>14633</v>
      </c>
      <c r="E8" s="5" t="s">
        <v>216</v>
      </c>
      <c r="F8" s="5" t="s">
        <v>216</v>
      </c>
      <c r="G8" s="5" t="s">
        <v>216</v>
      </c>
      <c r="H8" s="5" t="s">
        <v>216</v>
      </c>
      <c r="I8" s="5" t="s">
        <v>216</v>
      </c>
      <c r="J8" s="5" t="s">
        <v>216</v>
      </c>
      <c r="K8" s="5" t="s">
        <v>216</v>
      </c>
      <c r="L8" s="5" t="s">
        <v>216</v>
      </c>
      <c r="M8" s="5" t="s">
        <v>216</v>
      </c>
      <c r="N8" s="5" t="s">
        <v>216</v>
      </c>
      <c r="O8" s="5" t="s">
        <v>216</v>
      </c>
      <c r="P8" s="5" t="s">
        <v>216</v>
      </c>
      <c r="Q8" s="5" t="s">
        <v>216</v>
      </c>
      <c r="R8" s="5" t="s">
        <v>216</v>
      </c>
      <c r="S8" s="5" t="s">
        <v>216</v>
      </c>
      <c r="T8" s="5">
        <v>9.5</v>
      </c>
      <c r="U8" s="5">
        <v>7</v>
      </c>
      <c r="V8" s="5" t="s">
        <v>216</v>
      </c>
      <c r="W8" s="5" t="s">
        <v>216</v>
      </c>
      <c r="X8" s="5" t="s">
        <v>216</v>
      </c>
      <c r="Y8" s="5" t="s">
        <v>216</v>
      </c>
    </row>
    <row r="9" spans="1:25" x14ac:dyDescent="0.25">
      <c r="A9" s="4" t="s">
        <v>123</v>
      </c>
      <c r="B9" s="4" t="s">
        <v>16149</v>
      </c>
      <c r="C9" s="4" t="s">
        <v>11995</v>
      </c>
      <c r="D9" s="1" t="s">
        <v>16168</v>
      </c>
      <c r="E9" s="5" t="s">
        <v>216</v>
      </c>
      <c r="F9" s="5" t="s">
        <v>216</v>
      </c>
      <c r="G9" s="5" t="s">
        <v>216</v>
      </c>
      <c r="H9" s="5" t="s">
        <v>216</v>
      </c>
      <c r="I9" s="5" t="s">
        <v>216</v>
      </c>
      <c r="J9" s="5" t="s">
        <v>216</v>
      </c>
      <c r="K9" s="5" t="s">
        <v>216</v>
      </c>
      <c r="L9" s="5" t="s">
        <v>216</v>
      </c>
      <c r="M9" s="5" t="s">
        <v>216</v>
      </c>
      <c r="N9" s="5" t="s">
        <v>216</v>
      </c>
      <c r="O9" s="5" t="s">
        <v>216</v>
      </c>
      <c r="P9" s="5" t="s">
        <v>216</v>
      </c>
      <c r="Q9" s="5" t="s">
        <v>216</v>
      </c>
      <c r="R9" s="5" t="s">
        <v>216</v>
      </c>
      <c r="S9" s="5" t="s">
        <v>216</v>
      </c>
      <c r="T9" s="5" t="s">
        <v>14091</v>
      </c>
      <c r="U9" s="5" t="s">
        <v>14091</v>
      </c>
      <c r="V9" s="5" t="s">
        <v>216</v>
      </c>
      <c r="W9" s="5" t="s">
        <v>216</v>
      </c>
      <c r="X9" s="5" t="s">
        <v>216</v>
      </c>
      <c r="Y9" s="5" t="s">
        <v>216</v>
      </c>
    </row>
    <row r="10" spans="1:25" x14ac:dyDescent="0.25">
      <c r="A10" s="4" t="s">
        <v>145</v>
      </c>
      <c r="B10" s="4" t="s">
        <v>16149</v>
      </c>
      <c r="C10" s="4" t="s">
        <v>16169</v>
      </c>
      <c r="D10" s="1" t="s">
        <v>16170</v>
      </c>
      <c r="E10" s="5" t="s">
        <v>216</v>
      </c>
      <c r="F10" s="5" t="s">
        <v>216</v>
      </c>
      <c r="G10" s="5" t="s">
        <v>216</v>
      </c>
      <c r="H10" s="5" t="s">
        <v>216</v>
      </c>
      <c r="I10" s="5" t="s">
        <v>216</v>
      </c>
      <c r="J10" s="5" t="s">
        <v>216</v>
      </c>
      <c r="K10" s="5" t="s">
        <v>216</v>
      </c>
      <c r="L10" s="5" t="s">
        <v>216</v>
      </c>
      <c r="M10" s="5" t="s">
        <v>216</v>
      </c>
      <c r="N10" s="5" t="s">
        <v>216</v>
      </c>
      <c r="O10" s="5" t="s">
        <v>216</v>
      </c>
      <c r="P10" s="5" t="s">
        <v>216</v>
      </c>
      <c r="Q10" s="5" t="s">
        <v>216</v>
      </c>
      <c r="R10" s="5" t="s">
        <v>216</v>
      </c>
      <c r="S10" s="5" t="s">
        <v>216</v>
      </c>
      <c r="T10" s="5" t="s">
        <v>1435</v>
      </c>
      <c r="U10" s="5" t="s">
        <v>14091</v>
      </c>
      <c r="V10" s="5" t="s">
        <v>216</v>
      </c>
      <c r="W10" s="5" t="s">
        <v>216</v>
      </c>
      <c r="X10" s="5" t="s">
        <v>216</v>
      </c>
      <c r="Y10" s="5" t="s">
        <v>216</v>
      </c>
    </row>
    <row r="11" spans="1:25" x14ac:dyDescent="0.25">
      <c r="A11" s="4" t="s">
        <v>207</v>
      </c>
      <c r="B11" s="4" t="s">
        <v>16149</v>
      </c>
      <c r="C11" s="4" t="s">
        <v>214</v>
      </c>
      <c r="D11" s="1" t="s">
        <v>215</v>
      </c>
      <c r="E11" s="5" t="s">
        <v>216</v>
      </c>
      <c r="F11" s="5" t="s">
        <v>216</v>
      </c>
      <c r="G11" s="5" t="s">
        <v>216</v>
      </c>
      <c r="H11" s="5" t="s">
        <v>216</v>
      </c>
      <c r="I11" s="5" t="s">
        <v>216</v>
      </c>
      <c r="J11" s="5">
        <v>1</v>
      </c>
      <c r="K11" s="5" t="s">
        <v>216</v>
      </c>
      <c r="L11" s="5" t="s">
        <v>216</v>
      </c>
      <c r="M11" s="5" t="s">
        <v>216</v>
      </c>
      <c r="N11" s="5" t="s">
        <v>216</v>
      </c>
      <c r="O11" s="5" t="s">
        <v>216</v>
      </c>
      <c r="P11" s="5" t="s">
        <v>216</v>
      </c>
      <c r="Q11" s="5" t="s">
        <v>216</v>
      </c>
      <c r="R11" s="5" t="s">
        <v>216</v>
      </c>
      <c r="S11" s="5">
        <v>1</v>
      </c>
      <c r="T11" s="5">
        <v>1</v>
      </c>
      <c r="U11" s="5">
        <v>1</v>
      </c>
      <c r="V11" s="5">
        <v>1</v>
      </c>
      <c r="W11" s="5">
        <v>1</v>
      </c>
      <c r="X11" s="5">
        <v>1</v>
      </c>
      <c r="Y11" s="5">
        <v>1</v>
      </c>
    </row>
    <row r="12" spans="1:25" x14ac:dyDescent="0.25">
      <c r="A12" s="4" t="s">
        <v>210</v>
      </c>
      <c r="B12" s="4" t="s">
        <v>16149</v>
      </c>
      <c r="C12" s="4" t="s">
        <v>218</v>
      </c>
      <c r="D12" s="1" t="s">
        <v>219</v>
      </c>
      <c r="E12" s="5" t="s">
        <v>216</v>
      </c>
      <c r="F12" s="5" t="s">
        <v>216</v>
      </c>
      <c r="G12" s="5" t="s">
        <v>216</v>
      </c>
      <c r="H12" s="5" t="s">
        <v>216</v>
      </c>
      <c r="I12" s="5" t="s">
        <v>216</v>
      </c>
      <c r="J12" s="5">
        <v>0</v>
      </c>
      <c r="K12" s="5" t="s">
        <v>216</v>
      </c>
      <c r="L12" s="5" t="s">
        <v>216</v>
      </c>
      <c r="M12" s="5" t="s">
        <v>216</v>
      </c>
      <c r="N12" s="5" t="s">
        <v>216</v>
      </c>
      <c r="O12" s="5" t="s">
        <v>216</v>
      </c>
      <c r="P12" s="5" t="s">
        <v>216</v>
      </c>
      <c r="Q12" s="5" t="s">
        <v>216</v>
      </c>
      <c r="R12" s="5" t="s">
        <v>216</v>
      </c>
      <c r="S12" s="5">
        <v>0</v>
      </c>
      <c r="T12" s="5">
        <v>0</v>
      </c>
      <c r="U12" s="5">
        <v>0</v>
      </c>
      <c r="V12" s="5">
        <v>0</v>
      </c>
      <c r="W12" s="5">
        <v>0</v>
      </c>
      <c r="X12" s="5">
        <v>0</v>
      </c>
      <c r="Y12" s="5">
        <v>0</v>
      </c>
    </row>
    <row r="13" spans="1:25" x14ac:dyDescent="0.25">
      <c r="A13" s="4" t="s">
        <v>3586</v>
      </c>
      <c r="B13" s="4" t="s">
        <v>16149</v>
      </c>
      <c r="C13" s="4" t="s">
        <v>221</v>
      </c>
      <c r="D13" s="1" t="s">
        <v>222</v>
      </c>
      <c r="E13" s="5" t="s">
        <v>216</v>
      </c>
      <c r="F13" s="5" t="s">
        <v>216</v>
      </c>
      <c r="G13" s="5" t="s">
        <v>216</v>
      </c>
      <c r="H13" s="5" t="s">
        <v>216</v>
      </c>
      <c r="I13" s="5" t="s">
        <v>216</v>
      </c>
      <c r="J13" s="5">
        <v>0</v>
      </c>
      <c r="K13" s="5" t="s">
        <v>216</v>
      </c>
      <c r="L13" s="5" t="s">
        <v>216</v>
      </c>
      <c r="M13" s="5" t="s">
        <v>216</v>
      </c>
      <c r="N13" s="5" t="s">
        <v>216</v>
      </c>
      <c r="O13" s="5" t="s">
        <v>216</v>
      </c>
      <c r="P13" s="5" t="s">
        <v>216</v>
      </c>
      <c r="Q13" s="5" t="s">
        <v>216</v>
      </c>
      <c r="R13" s="5" t="s">
        <v>216</v>
      </c>
      <c r="S13" s="5">
        <v>0</v>
      </c>
      <c r="T13" s="5">
        <v>0</v>
      </c>
      <c r="U13" s="5">
        <v>0</v>
      </c>
      <c r="V13" s="5">
        <v>0</v>
      </c>
      <c r="W13" s="5">
        <v>0</v>
      </c>
      <c r="X13" s="5">
        <v>0</v>
      </c>
      <c r="Y13" s="5">
        <v>0</v>
      </c>
    </row>
    <row r="14" spans="1:25" x14ac:dyDescent="0.25">
      <c r="A14" s="4" t="s">
        <v>3587</v>
      </c>
      <c r="B14" s="4" t="s">
        <v>16149</v>
      </c>
      <c r="C14" s="4" t="s">
        <v>224</v>
      </c>
      <c r="D14" s="1" t="s">
        <v>225</v>
      </c>
      <c r="E14" s="5" t="s">
        <v>216</v>
      </c>
      <c r="F14" s="5" t="s">
        <v>216</v>
      </c>
      <c r="G14" s="5" t="s">
        <v>216</v>
      </c>
      <c r="H14" s="5" t="s">
        <v>216</v>
      </c>
      <c r="I14" s="5" t="s">
        <v>216</v>
      </c>
      <c r="J14" s="5">
        <v>0</v>
      </c>
      <c r="K14" s="5" t="s">
        <v>216</v>
      </c>
      <c r="L14" s="5" t="s">
        <v>216</v>
      </c>
      <c r="M14" s="5" t="s">
        <v>216</v>
      </c>
      <c r="N14" s="5" t="s">
        <v>216</v>
      </c>
      <c r="O14" s="5" t="s">
        <v>216</v>
      </c>
      <c r="P14" s="5" t="s">
        <v>216</v>
      </c>
      <c r="Q14" s="5" t="s">
        <v>216</v>
      </c>
      <c r="R14" s="5" t="s">
        <v>216</v>
      </c>
      <c r="S14" s="5">
        <v>0</v>
      </c>
      <c r="T14" s="5">
        <v>0</v>
      </c>
      <c r="U14" s="5">
        <v>0</v>
      </c>
      <c r="V14" s="5">
        <v>0</v>
      </c>
      <c r="W14" s="5">
        <v>0</v>
      </c>
      <c r="X14" s="5">
        <v>0</v>
      </c>
      <c r="Y14" s="5">
        <v>0</v>
      </c>
    </row>
    <row r="15" spans="1:25" x14ac:dyDescent="0.25">
      <c r="A15" s="4" t="s">
        <v>3588</v>
      </c>
      <c r="B15" s="4" t="s">
        <v>16149</v>
      </c>
      <c r="C15" s="4" t="s">
        <v>227</v>
      </c>
      <c r="D15" s="1" t="s">
        <v>228</v>
      </c>
      <c r="E15" s="5" t="s">
        <v>216</v>
      </c>
      <c r="F15" s="5" t="s">
        <v>216</v>
      </c>
      <c r="G15" s="5" t="s">
        <v>216</v>
      </c>
      <c r="H15" s="5" t="s">
        <v>216</v>
      </c>
      <c r="I15" s="5" t="s">
        <v>216</v>
      </c>
      <c r="J15" s="5">
        <v>0</v>
      </c>
      <c r="K15" s="5" t="s">
        <v>216</v>
      </c>
      <c r="L15" s="5" t="s">
        <v>216</v>
      </c>
      <c r="M15" s="5" t="s">
        <v>216</v>
      </c>
      <c r="N15" s="5" t="s">
        <v>216</v>
      </c>
      <c r="O15" s="5" t="s">
        <v>216</v>
      </c>
      <c r="P15" s="5" t="s">
        <v>216</v>
      </c>
      <c r="Q15" s="5" t="s">
        <v>216</v>
      </c>
      <c r="R15" s="5" t="s">
        <v>216</v>
      </c>
      <c r="S15" s="5">
        <v>0</v>
      </c>
      <c r="T15" s="5">
        <v>0</v>
      </c>
      <c r="U15" s="5">
        <v>0</v>
      </c>
      <c r="V15" s="5">
        <v>0</v>
      </c>
      <c r="W15" s="5">
        <v>0</v>
      </c>
      <c r="X15" s="5">
        <v>0</v>
      </c>
      <c r="Y15" s="5">
        <v>0</v>
      </c>
    </row>
    <row r="16" spans="1:25" x14ac:dyDescent="0.25">
      <c r="A16" s="4" t="s">
        <v>3589</v>
      </c>
      <c r="B16" s="4" t="s">
        <v>16149</v>
      </c>
      <c r="C16" s="4" t="s">
        <v>230</v>
      </c>
      <c r="D16" s="1" t="s">
        <v>231</v>
      </c>
      <c r="E16" s="5" t="s">
        <v>216</v>
      </c>
      <c r="F16" s="5" t="s">
        <v>216</v>
      </c>
      <c r="G16" s="5" t="s">
        <v>216</v>
      </c>
      <c r="H16" s="5" t="s">
        <v>216</v>
      </c>
      <c r="I16" s="5" t="s">
        <v>216</v>
      </c>
      <c r="J16" s="5">
        <v>0</v>
      </c>
      <c r="K16" s="5" t="s">
        <v>216</v>
      </c>
      <c r="L16" s="5" t="s">
        <v>216</v>
      </c>
      <c r="M16" s="5" t="s">
        <v>216</v>
      </c>
      <c r="N16" s="5" t="s">
        <v>216</v>
      </c>
      <c r="O16" s="5" t="s">
        <v>216</v>
      </c>
      <c r="P16" s="5" t="s">
        <v>216</v>
      </c>
      <c r="Q16" s="5" t="s">
        <v>216</v>
      </c>
      <c r="R16" s="5" t="s">
        <v>216</v>
      </c>
      <c r="S16" s="5">
        <v>0</v>
      </c>
      <c r="T16" s="5">
        <v>0</v>
      </c>
      <c r="U16" s="5">
        <v>0</v>
      </c>
      <c r="V16" s="5">
        <v>0</v>
      </c>
      <c r="W16" s="5">
        <v>0</v>
      </c>
      <c r="X16" s="5">
        <v>0</v>
      </c>
      <c r="Y16" s="5">
        <v>0</v>
      </c>
    </row>
    <row r="17" spans="1:25" x14ac:dyDescent="0.25">
      <c r="A17" s="4" t="s">
        <v>3590</v>
      </c>
      <c r="B17" s="4" t="s">
        <v>16149</v>
      </c>
      <c r="C17" s="4" t="s">
        <v>233</v>
      </c>
      <c r="D17" s="1" t="s">
        <v>234</v>
      </c>
      <c r="E17" s="5" t="s">
        <v>216</v>
      </c>
      <c r="F17" s="5" t="s">
        <v>216</v>
      </c>
      <c r="G17" s="5" t="s">
        <v>216</v>
      </c>
      <c r="H17" s="5" t="s">
        <v>216</v>
      </c>
      <c r="I17" s="5" t="s">
        <v>216</v>
      </c>
      <c r="J17" s="5">
        <v>0</v>
      </c>
      <c r="K17" s="5" t="s">
        <v>216</v>
      </c>
      <c r="L17" s="5" t="s">
        <v>216</v>
      </c>
      <c r="M17" s="5" t="s">
        <v>216</v>
      </c>
      <c r="N17" s="5" t="s">
        <v>216</v>
      </c>
      <c r="O17" s="5" t="s">
        <v>216</v>
      </c>
      <c r="P17" s="5" t="s">
        <v>216</v>
      </c>
      <c r="Q17" s="5" t="s">
        <v>216</v>
      </c>
      <c r="R17" s="5" t="s">
        <v>216</v>
      </c>
      <c r="S17" s="5">
        <v>0</v>
      </c>
      <c r="T17" s="5">
        <v>0</v>
      </c>
      <c r="U17" s="5">
        <v>0</v>
      </c>
      <c r="V17" s="5">
        <v>0</v>
      </c>
      <c r="W17" s="5">
        <v>0</v>
      </c>
      <c r="X17" s="5">
        <v>0</v>
      </c>
      <c r="Y17" s="5">
        <v>0</v>
      </c>
    </row>
    <row r="18" spans="1:25" x14ac:dyDescent="0.25">
      <c r="A18" s="4" t="s">
        <v>3591</v>
      </c>
      <c r="B18" s="4" t="s">
        <v>16149</v>
      </c>
      <c r="C18" s="4" t="s">
        <v>236</v>
      </c>
      <c r="D18" s="1" t="s">
        <v>237</v>
      </c>
      <c r="E18" s="5" t="s">
        <v>216</v>
      </c>
      <c r="F18" s="5" t="s">
        <v>216</v>
      </c>
      <c r="G18" s="5" t="s">
        <v>216</v>
      </c>
      <c r="H18" s="5" t="s">
        <v>216</v>
      </c>
      <c r="I18" s="5" t="s">
        <v>216</v>
      </c>
      <c r="J18" s="5">
        <v>0</v>
      </c>
      <c r="K18" s="5" t="s">
        <v>216</v>
      </c>
      <c r="L18" s="5" t="s">
        <v>216</v>
      </c>
      <c r="M18" s="5" t="s">
        <v>216</v>
      </c>
      <c r="N18" s="5" t="s">
        <v>216</v>
      </c>
      <c r="O18" s="5" t="s">
        <v>216</v>
      </c>
      <c r="P18" s="5" t="s">
        <v>216</v>
      </c>
      <c r="Q18" s="5" t="s">
        <v>216</v>
      </c>
      <c r="R18" s="5" t="s">
        <v>216</v>
      </c>
      <c r="S18" s="5">
        <v>0</v>
      </c>
      <c r="T18" s="5">
        <v>0</v>
      </c>
      <c r="U18" s="5">
        <v>0</v>
      </c>
      <c r="V18" s="5">
        <v>0</v>
      </c>
      <c r="W18" s="5">
        <v>0</v>
      </c>
      <c r="X18" s="5">
        <v>0</v>
      </c>
      <c r="Y18" s="5">
        <v>0</v>
      </c>
    </row>
    <row r="19" spans="1:25" x14ac:dyDescent="0.25">
      <c r="A19" s="4" t="s">
        <v>3592</v>
      </c>
      <c r="B19" s="4" t="s">
        <v>16149</v>
      </c>
      <c r="C19" s="4" t="s">
        <v>239</v>
      </c>
      <c r="D19" s="1" t="s">
        <v>240</v>
      </c>
      <c r="E19" s="5" t="s">
        <v>216</v>
      </c>
      <c r="F19" s="5" t="s">
        <v>216</v>
      </c>
      <c r="G19" s="5" t="s">
        <v>216</v>
      </c>
      <c r="H19" s="5" t="s">
        <v>216</v>
      </c>
      <c r="I19" s="5" t="s">
        <v>216</v>
      </c>
      <c r="J19" s="5">
        <v>0</v>
      </c>
      <c r="K19" s="5" t="s">
        <v>216</v>
      </c>
      <c r="L19" s="5" t="s">
        <v>216</v>
      </c>
      <c r="M19" s="5" t="s">
        <v>216</v>
      </c>
      <c r="N19" s="5" t="s">
        <v>216</v>
      </c>
      <c r="O19" s="5" t="s">
        <v>216</v>
      </c>
      <c r="P19" s="5" t="s">
        <v>216</v>
      </c>
      <c r="Q19" s="5" t="s">
        <v>216</v>
      </c>
      <c r="R19" s="5" t="s">
        <v>216</v>
      </c>
      <c r="S19" s="5">
        <v>0</v>
      </c>
      <c r="T19" s="5">
        <v>0</v>
      </c>
      <c r="U19" s="5">
        <v>0</v>
      </c>
      <c r="V19" s="5">
        <v>0</v>
      </c>
      <c r="W19" s="5">
        <v>0</v>
      </c>
      <c r="X19" s="5">
        <v>0</v>
      </c>
      <c r="Y19" s="5">
        <v>0</v>
      </c>
    </row>
    <row r="20" spans="1:25" x14ac:dyDescent="0.25">
      <c r="A20" s="4" t="s">
        <v>3593</v>
      </c>
      <c r="B20" s="4" t="s">
        <v>16149</v>
      </c>
      <c r="C20" s="4" t="s">
        <v>242</v>
      </c>
      <c r="D20" s="1" t="s">
        <v>243</v>
      </c>
      <c r="E20" s="5" t="s">
        <v>216</v>
      </c>
      <c r="F20" s="5" t="s">
        <v>216</v>
      </c>
      <c r="G20" s="5" t="s">
        <v>216</v>
      </c>
      <c r="H20" s="5" t="s">
        <v>216</v>
      </c>
      <c r="I20" s="5" t="s">
        <v>216</v>
      </c>
      <c r="J20" s="5">
        <v>0</v>
      </c>
      <c r="K20" s="5" t="s">
        <v>216</v>
      </c>
      <c r="L20" s="5" t="s">
        <v>216</v>
      </c>
      <c r="M20" s="5" t="s">
        <v>216</v>
      </c>
      <c r="N20" s="5" t="s">
        <v>216</v>
      </c>
      <c r="O20" s="5" t="s">
        <v>216</v>
      </c>
      <c r="P20" s="5" t="s">
        <v>216</v>
      </c>
      <c r="Q20" s="5" t="s">
        <v>216</v>
      </c>
      <c r="R20" s="5" t="s">
        <v>216</v>
      </c>
      <c r="S20" s="5">
        <v>0</v>
      </c>
      <c r="T20" s="5">
        <v>0</v>
      </c>
      <c r="U20" s="5">
        <v>0</v>
      </c>
      <c r="V20" s="5">
        <v>0</v>
      </c>
      <c r="W20" s="5">
        <v>0</v>
      </c>
      <c r="X20" s="5">
        <v>0</v>
      </c>
      <c r="Y20" s="5">
        <v>0</v>
      </c>
    </row>
    <row r="21" spans="1:25" x14ac:dyDescent="0.25">
      <c r="A21" s="4" t="s">
        <v>3594</v>
      </c>
      <c r="B21" s="4" t="s">
        <v>16149</v>
      </c>
      <c r="C21" s="4" t="s">
        <v>245</v>
      </c>
      <c r="D21" s="1" t="s">
        <v>246</v>
      </c>
      <c r="E21" s="5" t="s">
        <v>216</v>
      </c>
      <c r="F21" s="5" t="s">
        <v>216</v>
      </c>
      <c r="G21" s="5" t="s">
        <v>216</v>
      </c>
      <c r="H21" s="5" t="s">
        <v>216</v>
      </c>
      <c r="I21" s="5" t="s">
        <v>216</v>
      </c>
      <c r="J21" s="5">
        <v>0</v>
      </c>
      <c r="K21" s="5" t="s">
        <v>216</v>
      </c>
      <c r="L21" s="5" t="s">
        <v>216</v>
      </c>
      <c r="M21" s="5" t="s">
        <v>216</v>
      </c>
      <c r="N21" s="5" t="s">
        <v>216</v>
      </c>
      <c r="O21" s="5" t="s">
        <v>216</v>
      </c>
      <c r="P21" s="5" t="s">
        <v>216</v>
      </c>
      <c r="Q21" s="5" t="s">
        <v>216</v>
      </c>
      <c r="R21" s="5" t="s">
        <v>216</v>
      </c>
      <c r="S21" s="5">
        <v>0</v>
      </c>
      <c r="T21" s="5">
        <v>0</v>
      </c>
      <c r="U21" s="5">
        <v>0</v>
      </c>
      <c r="V21" s="5">
        <v>0</v>
      </c>
      <c r="W21" s="5">
        <v>0</v>
      </c>
      <c r="X21" s="5">
        <v>0</v>
      </c>
      <c r="Y21" s="5">
        <v>0</v>
      </c>
    </row>
    <row r="22" spans="1:25" x14ac:dyDescent="0.25">
      <c r="A22" s="4" t="s">
        <v>3595</v>
      </c>
      <c r="B22" s="4" t="s">
        <v>16149</v>
      </c>
      <c r="C22" s="4" t="s">
        <v>248</v>
      </c>
      <c r="D22" s="1" t="s">
        <v>249</v>
      </c>
      <c r="E22" s="5" t="s">
        <v>216</v>
      </c>
      <c r="F22" s="5" t="s">
        <v>216</v>
      </c>
      <c r="G22" s="5" t="s">
        <v>216</v>
      </c>
      <c r="H22" s="5" t="s">
        <v>216</v>
      </c>
      <c r="I22" s="5" t="s">
        <v>216</v>
      </c>
      <c r="J22" s="5">
        <v>0</v>
      </c>
      <c r="K22" s="5" t="s">
        <v>216</v>
      </c>
      <c r="L22" s="5" t="s">
        <v>216</v>
      </c>
      <c r="M22" s="5" t="s">
        <v>216</v>
      </c>
      <c r="N22" s="5" t="s">
        <v>216</v>
      </c>
      <c r="O22" s="5" t="s">
        <v>216</v>
      </c>
      <c r="P22" s="5" t="s">
        <v>216</v>
      </c>
      <c r="Q22" s="5" t="s">
        <v>216</v>
      </c>
      <c r="R22" s="5" t="s">
        <v>216</v>
      </c>
      <c r="S22" s="5">
        <v>0</v>
      </c>
      <c r="T22" s="5">
        <v>0</v>
      </c>
      <c r="U22" s="5">
        <v>0</v>
      </c>
      <c r="V22" s="5">
        <v>0</v>
      </c>
      <c r="W22" s="5">
        <v>0</v>
      </c>
      <c r="X22" s="5">
        <v>0</v>
      </c>
      <c r="Y22" s="5">
        <v>0</v>
      </c>
    </row>
    <row r="23" spans="1:25" x14ac:dyDescent="0.25">
      <c r="A23" s="4" t="s">
        <v>3596</v>
      </c>
      <c r="B23" s="4" t="s">
        <v>16149</v>
      </c>
      <c r="C23" s="4" t="s">
        <v>251</v>
      </c>
      <c r="D23" s="1" t="s">
        <v>252</v>
      </c>
      <c r="E23" s="5" t="s">
        <v>216</v>
      </c>
      <c r="F23" s="5" t="s">
        <v>216</v>
      </c>
      <c r="G23" s="5" t="s">
        <v>216</v>
      </c>
      <c r="H23" s="5" t="s">
        <v>216</v>
      </c>
      <c r="I23" s="5" t="s">
        <v>216</v>
      </c>
      <c r="J23" s="5">
        <v>0</v>
      </c>
      <c r="K23" s="5" t="s">
        <v>216</v>
      </c>
      <c r="L23" s="5" t="s">
        <v>216</v>
      </c>
      <c r="M23" s="5" t="s">
        <v>216</v>
      </c>
      <c r="N23" s="5" t="s">
        <v>216</v>
      </c>
      <c r="O23" s="5" t="s">
        <v>216</v>
      </c>
      <c r="P23" s="5" t="s">
        <v>216</v>
      </c>
      <c r="Q23" s="5" t="s">
        <v>216</v>
      </c>
      <c r="R23" s="5" t="s">
        <v>216</v>
      </c>
      <c r="S23" s="5">
        <v>0</v>
      </c>
      <c r="T23" s="5">
        <v>0</v>
      </c>
      <c r="U23" s="5">
        <v>0</v>
      </c>
      <c r="V23" s="5">
        <v>0</v>
      </c>
      <c r="W23" s="5">
        <v>0</v>
      </c>
      <c r="X23" s="5">
        <v>0</v>
      </c>
      <c r="Y23" s="5">
        <v>0</v>
      </c>
    </row>
    <row r="24" spans="1:25" x14ac:dyDescent="0.25">
      <c r="A24" s="4" t="s">
        <v>3597</v>
      </c>
      <c r="B24" s="4" t="s">
        <v>16149</v>
      </c>
      <c r="C24" s="4" t="s">
        <v>254</v>
      </c>
      <c r="D24" s="1" t="s">
        <v>255</v>
      </c>
      <c r="E24" s="5" t="s">
        <v>216</v>
      </c>
      <c r="F24" s="5" t="s">
        <v>216</v>
      </c>
      <c r="G24" s="5" t="s">
        <v>216</v>
      </c>
      <c r="H24" s="5" t="s">
        <v>216</v>
      </c>
      <c r="I24" s="5" t="s">
        <v>216</v>
      </c>
      <c r="J24" s="5">
        <v>0</v>
      </c>
      <c r="K24" s="5" t="s">
        <v>216</v>
      </c>
      <c r="L24" s="5" t="s">
        <v>216</v>
      </c>
      <c r="M24" s="5" t="s">
        <v>216</v>
      </c>
      <c r="N24" s="5" t="s">
        <v>216</v>
      </c>
      <c r="O24" s="5" t="s">
        <v>216</v>
      </c>
      <c r="P24" s="5" t="s">
        <v>216</v>
      </c>
      <c r="Q24" s="5" t="s">
        <v>216</v>
      </c>
      <c r="R24" s="5" t="s">
        <v>216</v>
      </c>
      <c r="S24" s="5">
        <v>0</v>
      </c>
      <c r="T24" s="5">
        <v>0</v>
      </c>
      <c r="U24" s="5">
        <v>0</v>
      </c>
      <c r="V24" s="5">
        <v>0</v>
      </c>
      <c r="W24" s="5">
        <v>0</v>
      </c>
      <c r="X24" s="5">
        <v>0</v>
      </c>
      <c r="Y24" s="5">
        <v>0</v>
      </c>
    </row>
    <row r="25" spans="1:25" x14ac:dyDescent="0.25">
      <c r="A25" s="4" t="s">
        <v>213</v>
      </c>
      <c r="B25" s="4" t="s">
        <v>16149</v>
      </c>
      <c r="C25" s="4" t="s">
        <v>9992</v>
      </c>
      <c r="D25" s="1" t="s">
        <v>9993</v>
      </c>
      <c r="E25" s="5">
        <v>1</v>
      </c>
      <c r="F25" s="5">
        <v>1</v>
      </c>
      <c r="G25" s="5">
        <v>1</v>
      </c>
      <c r="H25" s="5">
        <v>1</v>
      </c>
      <c r="I25" s="5">
        <v>1</v>
      </c>
      <c r="J25" s="5">
        <v>1</v>
      </c>
      <c r="K25" s="5">
        <v>1</v>
      </c>
      <c r="L25" s="5">
        <v>1</v>
      </c>
      <c r="M25" s="5">
        <v>1</v>
      </c>
      <c r="N25" s="5">
        <v>1</v>
      </c>
      <c r="O25" s="5">
        <v>1</v>
      </c>
      <c r="P25" s="5">
        <v>1</v>
      </c>
      <c r="Q25" s="5">
        <v>1</v>
      </c>
      <c r="R25" s="5">
        <v>1</v>
      </c>
      <c r="S25" s="5">
        <v>1</v>
      </c>
      <c r="T25" s="5">
        <v>1</v>
      </c>
      <c r="U25" s="5">
        <v>1</v>
      </c>
      <c r="V25" s="5">
        <v>1</v>
      </c>
      <c r="W25" s="5">
        <v>1</v>
      </c>
      <c r="X25" s="5">
        <v>1</v>
      </c>
      <c r="Y25" s="5">
        <v>1</v>
      </c>
    </row>
    <row r="26" spans="1:25" x14ac:dyDescent="0.25">
      <c r="A26" s="4" t="s">
        <v>217</v>
      </c>
      <c r="B26" s="4" t="s">
        <v>16149</v>
      </c>
      <c r="C26" s="4" t="s">
        <v>9995</v>
      </c>
      <c r="D26" s="1" t="s">
        <v>9993</v>
      </c>
      <c r="E26" s="5">
        <v>1</v>
      </c>
      <c r="F26" s="5">
        <v>1</v>
      </c>
      <c r="G26" s="5">
        <v>1</v>
      </c>
      <c r="H26" s="5">
        <v>1</v>
      </c>
      <c r="I26" s="5">
        <v>1</v>
      </c>
      <c r="J26" s="5">
        <v>1</v>
      </c>
      <c r="K26" s="5">
        <v>1</v>
      </c>
      <c r="L26" s="5">
        <v>1</v>
      </c>
      <c r="M26" s="5">
        <v>1</v>
      </c>
      <c r="N26" s="5">
        <v>1</v>
      </c>
      <c r="O26" s="5">
        <v>1</v>
      </c>
      <c r="P26" s="5">
        <v>1</v>
      </c>
      <c r="Q26" s="5">
        <v>1</v>
      </c>
      <c r="R26" s="5">
        <v>1</v>
      </c>
      <c r="S26" s="5">
        <v>1</v>
      </c>
      <c r="T26" s="5">
        <v>1</v>
      </c>
      <c r="U26" s="5">
        <v>1</v>
      </c>
      <c r="V26" s="5">
        <v>1</v>
      </c>
      <c r="W26" s="5">
        <v>1</v>
      </c>
      <c r="X26" s="5">
        <v>1</v>
      </c>
      <c r="Y26" s="5">
        <v>1</v>
      </c>
    </row>
    <row r="27" spans="1:25" x14ac:dyDescent="0.25">
      <c r="A27" s="4" t="s">
        <v>3656</v>
      </c>
      <c r="B27" s="4" t="s">
        <v>16171</v>
      </c>
      <c r="C27" s="4" t="s">
        <v>263</v>
      </c>
      <c r="D27" s="1" t="s">
        <v>264</v>
      </c>
      <c r="E27" s="5" t="s">
        <v>216</v>
      </c>
      <c r="F27" s="5" t="s">
        <v>216</v>
      </c>
      <c r="G27" s="5" t="s">
        <v>216</v>
      </c>
      <c r="H27" s="5" t="s">
        <v>216</v>
      </c>
      <c r="I27" s="5" t="s">
        <v>216</v>
      </c>
      <c r="J27" s="5" t="s">
        <v>216</v>
      </c>
      <c r="K27" s="5" t="s">
        <v>216</v>
      </c>
      <c r="L27" s="5" t="s">
        <v>216</v>
      </c>
      <c r="M27" s="5" t="s">
        <v>216</v>
      </c>
      <c r="N27" s="5" t="s">
        <v>216</v>
      </c>
      <c r="O27" s="5" t="s">
        <v>216</v>
      </c>
      <c r="P27" s="5" t="s">
        <v>216</v>
      </c>
      <c r="Q27" s="5" t="s">
        <v>216</v>
      </c>
      <c r="R27" s="5" t="s">
        <v>216</v>
      </c>
      <c r="S27" s="5" t="s">
        <v>216</v>
      </c>
      <c r="T27" s="5">
        <v>0</v>
      </c>
      <c r="U27" s="5">
        <v>0</v>
      </c>
      <c r="V27" s="5">
        <v>0</v>
      </c>
      <c r="W27" s="5">
        <v>0</v>
      </c>
      <c r="X27" s="5">
        <v>0</v>
      </c>
      <c r="Y27" s="5">
        <v>0</v>
      </c>
    </row>
    <row r="28" spans="1:25" x14ac:dyDescent="0.25">
      <c r="A28" s="4" t="s">
        <v>3659</v>
      </c>
      <c r="B28" s="4" t="s">
        <v>16171</v>
      </c>
      <c r="C28" s="4" t="s">
        <v>266</v>
      </c>
      <c r="D28" s="1"/>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t="s">
        <v>216</v>
      </c>
      <c r="S28" s="5" t="s">
        <v>216</v>
      </c>
      <c r="T28" s="5">
        <v>0</v>
      </c>
      <c r="U28" s="5">
        <v>0</v>
      </c>
      <c r="V28" s="5">
        <v>0</v>
      </c>
      <c r="W28" s="5">
        <v>0</v>
      </c>
      <c r="X28" s="5">
        <v>0</v>
      </c>
      <c r="Y28" s="5">
        <v>0</v>
      </c>
    </row>
    <row r="29" spans="1:25" x14ac:dyDescent="0.25">
      <c r="A29" s="4" t="s">
        <v>3662</v>
      </c>
      <c r="B29" s="4" t="s">
        <v>16171</v>
      </c>
      <c r="C29" s="4" t="s">
        <v>268</v>
      </c>
      <c r="D29" s="1"/>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t="s">
        <v>216</v>
      </c>
      <c r="S29" s="5" t="s">
        <v>216</v>
      </c>
      <c r="T29" s="5">
        <v>0</v>
      </c>
      <c r="U29" s="5">
        <v>0</v>
      </c>
      <c r="V29" s="5">
        <v>0</v>
      </c>
      <c r="W29" s="5">
        <v>0</v>
      </c>
      <c r="X29" s="5">
        <v>0</v>
      </c>
      <c r="Y29" s="5">
        <v>0</v>
      </c>
    </row>
    <row r="30" spans="1:25" x14ac:dyDescent="0.25">
      <c r="A30" s="4" t="s">
        <v>3665</v>
      </c>
      <c r="B30" s="4" t="s">
        <v>16171</v>
      </c>
      <c r="C30" s="4" t="s">
        <v>270</v>
      </c>
      <c r="D30" s="1"/>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t="s">
        <v>216</v>
      </c>
      <c r="S30" s="5" t="s">
        <v>216</v>
      </c>
      <c r="T30" s="5">
        <v>0</v>
      </c>
      <c r="U30" s="5">
        <v>0</v>
      </c>
      <c r="V30" s="5">
        <v>0</v>
      </c>
      <c r="W30" s="5">
        <v>0</v>
      </c>
      <c r="X30" s="5">
        <v>0</v>
      </c>
      <c r="Y30" s="5">
        <v>0</v>
      </c>
    </row>
    <row r="31" spans="1:25" x14ac:dyDescent="0.25">
      <c r="A31" s="4" t="s">
        <v>3688</v>
      </c>
      <c r="B31" s="4" t="s">
        <v>16171</v>
      </c>
      <c r="C31" s="4" t="s">
        <v>272</v>
      </c>
      <c r="D31" s="1"/>
      <c r="E31" s="5" t="s">
        <v>216</v>
      </c>
      <c r="F31" s="5" t="s">
        <v>216</v>
      </c>
      <c r="G31" s="5" t="s">
        <v>216</v>
      </c>
      <c r="H31" s="5" t="s">
        <v>216</v>
      </c>
      <c r="I31" s="5" t="s">
        <v>216</v>
      </c>
      <c r="J31" s="5" t="s">
        <v>216</v>
      </c>
      <c r="K31" s="5" t="s">
        <v>216</v>
      </c>
      <c r="L31" s="5" t="s">
        <v>216</v>
      </c>
      <c r="M31" s="5" t="s">
        <v>216</v>
      </c>
      <c r="N31" s="5" t="s">
        <v>216</v>
      </c>
      <c r="O31" s="5" t="s">
        <v>216</v>
      </c>
      <c r="P31" s="5" t="s">
        <v>216</v>
      </c>
      <c r="Q31" s="5" t="s">
        <v>216</v>
      </c>
      <c r="R31" s="5" t="s">
        <v>216</v>
      </c>
      <c r="S31" s="5" t="s">
        <v>216</v>
      </c>
      <c r="T31" s="5">
        <v>0</v>
      </c>
      <c r="U31" s="5">
        <v>0</v>
      </c>
      <c r="V31" s="5">
        <v>0</v>
      </c>
      <c r="W31" s="5">
        <v>0</v>
      </c>
      <c r="X31" s="5">
        <v>0</v>
      </c>
      <c r="Y31" s="5">
        <v>0</v>
      </c>
    </row>
    <row r="32" spans="1:25" x14ac:dyDescent="0.25">
      <c r="A32" s="4" t="s">
        <v>3711</v>
      </c>
      <c r="B32" s="4" t="s">
        <v>16171</v>
      </c>
      <c r="C32" s="4" t="s">
        <v>274</v>
      </c>
      <c r="D32" s="1"/>
      <c r="E32" s="5" t="s">
        <v>216</v>
      </c>
      <c r="F32" s="5" t="s">
        <v>216</v>
      </c>
      <c r="G32" s="5" t="s">
        <v>216</v>
      </c>
      <c r="H32" s="5" t="s">
        <v>216</v>
      </c>
      <c r="I32" s="5" t="s">
        <v>216</v>
      </c>
      <c r="J32" s="5" t="s">
        <v>216</v>
      </c>
      <c r="K32" s="5" t="s">
        <v>216</v>
      </c>
      <c r="L32" s="5" t="s">
        <v>216</v>
      </c>
      <c r="M32" s="5" t="s">
        <v>216</v>
      </c>
      <c r="N32" s="5" t="s">
        <v>216</v>
      </c>
      <c r="O32" s="5" t="s">
        <v>216</v>
      </c>
      <c r="P32" s="5" t="s">
        <v>216</v>
      </c>
      <c r="Q32" s="5" t="s">
        <v>216</v>
      </c>
      <c r="R32" s="5" t="s">
        <v>216</v>
      </c>
      <c r="S32" s="5" t="s">
        <v>216</v>
      </c>
      <c r="T32" s="5">
        <v>0</v>
      </c>
      <c r="U32" s="5">
        <v>0</v>
      </c>
      <c r="V32" s="5">
        <v>0</v>
      </c>
      <c r="W32" s="5">
        <v>0</v>
      </c>
      <c r="X32" s="5">
        <v>0</v>
      </c>
      <c r="Y32" s="5">
        <v>0</v>
      </c>
    </row>
    <row r="33" spans="1:25" x14ac:dyDescent="0.25">
      <c r="A33" s="4" t="s">
        <v>15876</v>
      </c>
      <c r="B33" s="4" t="s">
        <v>16171</v>
      </c>
      <c r="C33" s="4" t="s">
        <v>276</v>
      </c>
      <c r="D33" s="1" t="s">
        <v>277</v>
      </c>
      <c r="E33" s="5" t="s">
        <v>216</v>
      </c>
      <c r="F33" s="5" t="s">
        <v>216</v>
      </c>
      <c r="G33" s="5" t="s">
        <v>216</v>
      </c>
      <c r="H33" s="5" t="s">
        <v>216</v>
      </c>
      <c r="I33" s="5" t="s">
        <v>216</v>
      </c>
      <c r="J33" s="5" t="s">
        <v>216</v>
      </c>
      <c r="K33" s="5" t="s">
        <v>216</v>
      </c>
      <c r="L33" s="5" t="s">
        <v>216</v>
      </c>
      <c r="M33" s="5" t="s">
        <v>216</v>
      </c>
      <c r="N33" s="5" t="s">
        <v>216</v>
      </c>
      <c r="O33" s="5" t="s">
        <v>216</v>
      </c>
      <c r="P33" s="5" t="s">
        <v>216</v>
      </c>
      <c r="Q33" s="5" t="s">
        <v>216</v>
      </c>
      <c r="R33" s="5" t="s">
        <v>216</v>
      </c>
      <c r="S33" s="5" t="s">
        <v>216</v>
      </c>
      <c r="T33" s="5">
        <v>0</v>
      </c>
      <c r="U33" s="5">
        <v>0</v>
      </c>
      <c r="V33" s="5">
        <v>0</v>
      </c>
      <c r="W33" s="5">
        <v>0</v>
      </c>
      <c r="X33" s="5">
        <v>0</v>
      </c>
      <c r="Y33" s="5">
        <v>0</v>
      </c>
    </row>
    <row r="34" spans="1:25" x14ac:dyDescent="0.25">
      <c r="A34" s="4" t="s">
        <v>15877</v>
      </c>
      <c r="B34" s="4" t="s">
        <v>16171</v>
      </c>
      <c r="C34" s="4" t="s">
        <v>279</v>
      </c>
      <c r="D34" s="1"/>
      <c r="E34" s="5" t="s">
        <v>216</v>
      </c>
      <c r="F34" s="5" t="s">
        <v>216</v>
      </c>
      <c r="G34" s="5" t="s">
        <v>216</v>
      </c>
      <c r="H34" s="5" t="s">
        <v>216</v>
      </c>
      <c r="I34" s="5" t="s">
        <v>216</v>
      </c>
      <c r="J34" s="5" t="s">
        <v>216</v>
      </c>
      <c r="K34" s="5" t="s">
        <v>216</v>
      </c>
      <c r="L34" s="5" t="s">
        <v>216</v>
      </c>
      <c r="M34" s="5" t="s">
        <v>216</v>
      </c>
      <c r="N34" s="5" t="s">
        <v>216</v>
      </c>
      <c r="O34" s="5" t="s">
        <v>216</v>
      </c>
      <c r="P34" s="5" t="s">
        <v>216</v>
      </c>
      <c r="Q34" s="5" t="s">
        <v>216</v>
      </c>
      <c r="R34" s="5" t="s">
        <v>216</v>
      </c>
      <c r="S34" s="5" t="s">
        <v>216</v>
      </c>
      <c r="T34" s="5">
        <v>0</v>
      </c>
      <c r="U34" s="5">
        <v>0</v>
      </c>
      <c r="V34" s="5">
        <v>0</v>
      </c>
      <c r="W34" s="5">
        <v>0</v>
      </c>
      <c r="X34" s="5">
        <v>0</v>
      </c>
      <c r="Y34" s="5">
        <v>0</v>
      </c>
    </row>
    <row r="35" spans="1:25" x14ac:dyDescent="0.25">
      <c r="A35" s="4" t="s">
        <v>15878</v>
      </c>
      <c r="B35" s="4" t="s">
        <v>16171</v>
      </c>
      <c r="C35" s="4" t="s">
        <v>281</v>
      </c>
      <c r="D35" s="1"/>
      <c r="E35" s="5" t="s">
        <v>216</v>
      </c>
      <c r="F35" s="5" t="s">
        <v>216</v>
      </c>
      <c r="G35" s="5" t="s">
        <v>216</v>
      </c>
      <c r="H35" s="5" t="s">
        <v>216</v>
      </c>
      <c r="I35" s="5" t="s">
        <v>216</v>
      </c>
      <c r="J35" s="5" t="s">
        <v>216</v>
      </c>
      <c r="K35" s="5" t="s">
        <v>216</v>
      </c>
      <c r="L35" s="5" t="s">
        <v>216</v>
      </c>
      <c r="M35" s="5" t="s">
        <v>216</v>
      </c>
      <c r="N35" s="5" t="s">
        <v>216</v>
      </c>
      <c r="O35" s="5" t="s">
        <v>216</v>
      </c>
      <c r="P35" s="5" t="s">
        <v>216</v>
      </c>
      <c r="Q35" s="5" t="s">
        <v>216</v>
      </c>
      <c r="R35" s="5" t="s">
        <v>216</v>
      </c>
      <c r="S35" s="5" t="s">
        <v>216</v>
      </c>
      <c r="T35" s="5">
        <v>0</v>
      </c>
      <c r="U35" s="5">
        <v>0</v>
      </c>
      <c r="V35" s="5">
        <v>0</v>
      </c>
      <c r="W35" s="5">
        <v>0</v>
      </c>
      <c r="X35" s="5">
        <v>0</v>
      </c>
      <c r="Y35" s="5">
        <v>0</v>
      </c>
    </row>
    <row r="36" spans="1:25" x14ac:dyDescent="0.25">
      <c r="A36" s="4" t="s">
        <v>15879</v>
      </c>
      <c r="B36" s="4" t="s">
        <v>16171</v>
      </c>
      <c r="C36" s="4" t="s">
        <v>283</v>
      </c>
      <c r="D36" s="1"/>
      <c r="E36" s="5" t="s">
        <v>216</v>
      </c>
      <c r="F36" s="5" t="s">
        <v>216</v>
      </c>
      <c r="G36" s="5" t="s">
        <v>216</v>
      </c>
      <c r="H36" s="5" t="s">
        <v>216</v>
      </c>
      <c r="I36" s="5" t="s">
        <v>216</v>
      </c>
      <c r="J36" s="5" t="s">
        <v>216</v>
      </c>
      <c r="K36" s="5" t="s">
        <v>216</v>
      </c>
      <c r="L36" s="5" t="s">
        <v>216</v>
      </c>
      <c r="M36" s="5" t="s">
        <v>216</v>
      </c>
      <c r="N36" s="5" t="s">
        <v>216</v>
      </c>
      <c r="O36" s="5" t="s">
        <v>216</v>
      </c>
      <c r="P36" s="5" t="s">
        <v>216</v>
      </c>
      <c r="Q36" s="5" t="s">
        <v>216</v>
      </c>
      <c r="R36" s="5" t="s">
        <v>216</v>
      </c>
      <c r="S36" s="5" t="s">
        <v>216</v>
      </c>
      <c r="T36" s="5">
        <v>0</v>
      </c>
      <c r="U36" s="5">
        <v>0</v>
      </c>
      <c r="V36" s="5">
        <v>0</v>
      </c>
      <c r="W36" s="5">
        <v>0</v>
      </c>
      <c r="X36" s="5">
        <v>0</v>
      </c>
      <c r="Y36" s="5">
        <v>0</v>
      </c>
    </row>
    <row r="37" spans="1:25" x14ac:dyDescent="0.25">
      <c r="A37" s="4" t="s">
        <v>15880</v>
      </c>
      <c r="B37" s="4" t="s">
        <v>16171</v>
      </c>
      <c r="C37" s="4" t="s">
        <v>285</v>
      </c>
      <c r="D37" s="1"/>
      <c r="E37" s="5" t="s">
        <v>216</v>
      </c>
      <c r="F37" s="5" t="s">
        <v>216</v>
      </c>
      <c r="G37" s="5" t="s">
        <v>216</v>
      </c>
      <c r="H37" s="5" t="s">
        <v>216</v>
      </c>
      <c r="I37" s="5" t="s">
        <v>216</v>
      </c>
      <c r="J37" s="5" t="s">
        <v>216</v>
      </c>
      <c r="K37" s="5" t="s">
        <v>216</v>
      </c>
      <c r="L37" s="5" t="s">
        <v>216</v>
      </c>
      <c r="M37" s="5" t="s">
        <v>216</v>
      </c>
      <c r="N37" s="5" t="s">
        <v>216</v>
      </c>
      <c r="O37" s="5" t="s">
        <v>216</v>
      </c>
      <c r="P37" s="5" t="s">
        <v>216</v>
      </c>
      <c r="Q37" s="5" t="s">
        <v>216</v>
      </c>
      <c r="R37" s="5" t="s">
        <v>216</v>
      </c>
      <c r="S37" s="5" t="s">
        <v>216</v>
      </c>
      <c r="T37" s="5">
        <v>0</v>
      </c>
      <c r="U37" s="5">
        <v>0</v>
      </c>
      <c r="V37" s="5">
        <v>0</v>
      </c>
      <c r="W37" s="5">
        <v>0</v>
      </c>
      <c r="X37" s="5">
        <v>0</v>
      </c>
      <c r="Y37" s="5">
        <v>0</v>
      </c>
    </row>
    <row r="38" spans="1:25" x14ac:dyDescent="0.25">
      <c r="A38" s="4" t="s">
        <v>15881</v>
      </c>
      <c r="B38" s="4" t="s">
        <v>16171</v>
      </c>
      <c r="C38" s="4" t="s">
        <v>287</v>
      </c>
      <c r="D38" s="1"/>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t="s">
        <v>216</v>
      </c>
      <c r="S38" s="5" t="s">
        <v>216</v>
      </c>
      <c r="T38" s="5">
        <v>0</v>
      </c>
      <c r="U38" s="5">
        <v>0</v>
      </c>
      <c r="V38" s="5">
        <v>0</v>
      </c>
      <c r="W38" s="5">
        <v>0</v>
      </c>
      <c r="X38" s="5">
        <v>0</v>
      </c>
      <c r="Y38" s="5">
        <v>0</v>
      </c>
    </row>
    <row r="39" spans="1:25" x14ac:dyDescent="0.25">
      <c r="A39" s="4" t="s">
        <v>15882</v>
      </c>
      <c r="B39" s="4" t="s">
        <v>16171</v>
      </c>
      <c r="C39" s="4" t="s">
        <v>289</v>
      </c>
      <c r="D39" s="1" t="s">
        <v>290</v>
      </c>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t="s">
        <v>216</v>
      </c>
      <c r="S39" s="5" t="s">
        <v>216</v>
      </c>
      <c r="T39" s="5">
        <v>0</v>
      </c>
      <c r="U39" s="5">
        <v>0</v>
      </c>
      <c r="V39" s="5">
        <v>0</v>
      </c>
      <c r="W39" s="5">
        <v>0</v>
      </c>
      <c r="X39" s="5">
        <v>0</v>
      </c>
      <c r="Y39" s="5">
        <v>0</v>
      </c>
    </row>
    <row r="40" spans="1:25" x14ac:dyDescent="0.25">
      <c r="A40" s="4" t="s">
        <v>15883</v>
      </c>
      <c r="B40" s="4" t="s">
        <v>16171</v>
      </c>
      <c r="C40" s="4" t="s">
        <v>292</v>
      </c>
      <c r="D40" s="1"/>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t="s">
        <v>216</v>
      </c>
      <c r="T40" s="5">
        <v>0</v>
      </c>
      <c r="U40" s="5">
        <v>0</v>
      </c>
      <c r="V40" s="5">
        <v>0</v>
      </c>
      <c r="W40" s="5">
        <v>0</v>
      </c>
      <c r="X40" s="5">
        <v>0</v>
      </c>
      <c r="Y40" s="5">
        <v>0</v>
      </c>
    </row>
    <row r="41" spans="1:25" x14ac:dyDescent="0.25">
      <c r="A41" s="4" t="s">
        <v>15884</v>
      </c>
      <c r="B41" s="4" t="s">
        <v>16171</v>
      </c>
      <c r="C41" s="4" t="s">
        <v>294</v>
      </c>
      <c r="D41" s="1" t="s">
        <v>295</v>
      </c>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t="s">
        <v>216</v>
      </c>
      <c r="T41" s="5">
        <v>0</v>
      </c>
      <c r="U41" s="5">
        <v>0</v>
      </c>
      <c r="V41" s="5">
        <v>0</v>
      </c>
      <c r="W41" s="5">
        <v>0</v>
      </c>
      <c r="X41" s="5">
        <v>0</v>
      </c>
      <c r="Y41" s="5">
        <v>0</v>
      </c>
    </row>
    <row r="42" spans="1:25" x14ac:dyDescent="0.25">
      <c r="A42" s="4" t="s">
        <v>15885</v>
      </c>
      <c r="B42" s="4" t="s">
        <v>16171</v>
      </c>
      <c r="C42" s="4" t="s">
        <v>297</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t="s">
        <v>216</v>
      </c>
      <c r="T42" s="5">
        <v>0</v>
      </c>
      <c r="U42" s="5">
        <v>0</v>
      </c>
      <c r="V42" s="5">
        <v>0</v>
      </c>
      <c r="W42" s="5">
        <v>0</v>
      </c>
      <c r="X42" s="5">
        <v>0</v>
      </c>
      <c r="Y42" s="5">
        <v>0</v>
      </c>
    </row>
    <row r="43" spans="1:25" x14ac:dyDescent="0.25">
      <c r="A43" s="4" t="s">
        <v>15886</v>
      </c>
      <c r="B43" s="4" t="s">
        <v>16171</v>
      </c>
      <c r="C43" s="4" t="s">
        <v>299</v>
      </c>
      <c r="D43" s="1"/>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t="s">
        <v>216</v>
      </c>
      <c r="T43" s="5">
        <v>0</v>
      </c>
      <c r="U43" s="5">
        <v>0</v>
      </c>
      <c r="V43" s="5">
        <v>0</v>
      </c>
      <c r="W43" s="5">
        <v>0</v>
      </c>
      <c r="X43" s="5">
        <v>0</v>
      </c>
      <c r="Y43" s="5">
        <v>0</v>
      </c>
    </row>
    <row r="44" spans="1:25" x14ac:dyDescent="0.25">
      <c r="A44" s="4" t="s">
        <v>15887</v>
      </c>
      <c r="B44" s="4" t="s">
        <v>16171</v>
      </c>
      <c r="C44" s="4" t="s">
        <v>301</v>
      </c>
      <c r="D44" s="1" t="s">
        <v>302</v>
      </c>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t="s">
        <v>216</v>
      </c>
      <c r="T44" s="5">
        <v>0</v>
      </c>
      <c r="U44" s="5">
        <v>0</v>
      </c>
      <c r="V44" s="5">
        <v>0</v>
      </c>
      <c r="W44" s="5">
        <v>0</v>
      </c>
      <c r="X44" s="5">
        <v>0</v>
      </c>
      <c r="Y44" s="5">
        <v>0</v>
      </c>
    </row>
    <row r="45" spans="1:25" x14ac:dyDescent="0.25">
      <c r="A45" s="4" t="s">
        <v>15888</v>
      </c>
      <c r="B45" s="4" t="s">
        <v>16171</v>
      </c>
      <c r="C45" s="4" t="s">
        <v>304</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t="s">
        <v>216</v>
      </c>
      <c r="T45" s="5">
        <v>0</v>
      </c>
      <c r="U45" s="5">
        <v>0</v>
      </c>
      <c r="V45" s="5">
        <v>0</v>
      </c>
      <c r="W45" s="5">
        <v>0</v>
      </c>
      <c r="X45" s="5">
        <v>0</v>
      </c>
      <c r="Y45" s="5">
        <v>0</v>
      </c>
    </row>
    <row r="46" spans="1:25" x14ac:dyDescent="0.25">
      <c r="A46" s="4" t="s">
        <v>15889</v>
      </c>
      <c r="B46" s="4" t="s">
        <v>16171</v>
      </c>
      <c r="C46" s="4" t="s">
        <v>306</v>
      </c>
      <c r="D46" s="1"/>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t="s">
        <v>216</v>
      </c>
      <c r="T46" s="5">
        <v>0</v>
      </c>
      <c r="U46" s="5">
        <v>0</v>
      </c>
      <c r="V46" s="5">
        <v>0</v>
      </c>
      <c r="W46" s="5">
        <v>0</v>
      </c>
      <c r="X46" s="5">
        <v>0</v>
      </c>
      <c r="Y46" s="5">
        <v>0</v>
      </c>
    </row>
    <row r="47" spans="1:25" ht="25.5" x14ac:dyDescent="0.25">
      <c r="A47" s="4" t="s">
        <v>16172</v>
      </c>
      <c r="B47" s="4" t="s">
        <v>16173</v>
      </c>
      <c r="C47" s="4" t="s">
        <v>364</v>
      </c>
      <c r="D47" s="1" t="s">
        <v>16174</v>
      </c>
      <c r="E47" s="5">
        <v>40</v>
      </c>
      <c r="F47" s="5">
        <v>40</v>
      </c>
      <c r="G47" s="5">
        <v>40</v>
      </c>
      <c r="H47" s="5">
        <v>40</v>
      </c>
      <c r="I47" s="5">
        <v>40</v>
      </c>
      <c r="J47" s="5">
        <v>40</v>
      </c>
      <c r="K47" s="5">
        <v>40</v>
      </c>
      <c r="L47" s="5">
        <v>40</v>
      </c>
      <c r="M47" s="5">
        <v>40</v>
      </c>
      <c r="N47" s="5">
        <v>40</v>
      </c>
      <c r="O47" s="5">
        <v>40</v>
      </c>
      <c r="P47" s="5">
        <v>40</v>
      </c>
      <c r="Q47" s="5">
        <v>40</v>
      </c>
      <c r="R47" s="5">
        <v>40</v>
      </c>
      <c r="S47" s="5">
        <v>40</v>
      </c>
      <c r="T47" s="5">
        <v>40</v>
      </c>
      <c r="U47" s="5">
        <v>40</v>
      </c>
      <c r="V47" s="5">
        <v>40</v>
      </c>
      <c r="W47" s="5">
        <v>40</v>
      </c>
      <c r="X47" s="5">
        <v>40</v>
      </c>
      <c r="Y47" s="5">
        <v>40</v>
      </c>
    </row>
    <row r="48" spans="1:25" x14ac:dyDescent="0.25">
      <c r="A48" s="4" t="s">
        <v>5114</v>
      </c>
      <c r="B48" s="4" t="s">
        <v>16175</v>
      </c>
      <c r="C48" s="4" t="s">
        <v>16176</v>
      </c>
      <c r="D48" s="1"/>
      <c r="E48" s="5">
        <v>0.04</v>
      </c>
      <c r="F48" s="5">
        <v>0.04</v>
      </c>
      <c r="G48" s="5">
        <v>0.04</v>
      </c>
      <c r="H48" s="5">
        <v>0.04</v>
      </c>
      <c r="I48" s="5">
        <v>0.04</v>
      </c>
      <c r="J48" s="5">
        <v>0.04</v>
      </c>
      <c r="K48" s="5">
        <v>0.04</v>
      </c>
      <c r="L48" s="5">
        <v>0.04</v>
      </c>
      <c r="M48" s="5">
        <v>0.04</v>
      </c>
      <c r="N48" s="5">
        <v>0.04</v>
      </c>
      <c r="O48" s="5">
        <v>0.04</v>
      </c>
      <c r="P48" s="5">
        <v>0.06</v>
      </c>
      <c r="Q48" s="5">
        <v>0.06</v>
      </c>
      <c r="R48" s="5">
        <v>0.06</v>
      </c>
      <c r="S48" s="5">
        <v>0.06</v>
      </c>
      <c r="T48" s="5">
        <v>0.06</v>
      </c>
      <c r="U48" s="5">
        <v>0.06</v>
      </c>
      <c r="V48" s="5">
        <v>0.06</v>
      </c>
      <c r="W48" s="5">
        <v>0.06</v>
      </c>
      <c r="X48" s="5">
        <v>0.06</v>
      </c>
      <c r="Y48" s="5">
        <v>0.06</v>
      </c>
    </row>
    <row r="49" spans="1:25" x14ac:dyDescent="0.25">
      <c r="A49" s="4" t="s">
        <v>5438</v>
      </c>
      <c r="B49" s="4" t="s">
        <v>16177</v>
      </c>
      <c r="C49" s="4" t="s">
        <v>16178</v>
      </c>
      <c r="D49" s="1" t="s">
        <v>16179</v>
      </c>
      <c r="E49" s="5">
        <v>0.1333</v>
      </c>
      <c r="F49" s="5">
        <v>0.1333</v>
      </c>
      <c r="G49" s="5">
        <v>0.1333</v>
      </c>
      <c r="H49" s="5">
        <v>0.1333</v>
      </c>
      <c r="I49" s="5">
        <v>0.1333</v>
      </c>
      <c r="J49" s="5">
        <v>0.1333</v>
      </c>
      <c r="K49" s="5">
        <v>0.1333</v>
      </c>
      <c r="L49" s="5">
        <v>0.1333</v>
      </c>
      <c r="M49" s="5">
        <v>0.1333</v>
      </c>
      <c r="N49" s="5">
        <v>0.1333</v>
      </c>
      <c r="O49" s="5">
        <v>0.1333</v>
      </c>
      <c r="P49" s="5">
        <v>0.1333</v>
      </c>
      <c r="Q49" s="5">
        <v>0.1333</v>
      </c>
      <c r="R49" s="5">
        <v>0.1333</v>
      </c>
      <c r="S49" s="5">
        <v>0.1333</v>
      </c>
      <c r="T49" s="5">
        <v>0.1333</v>
      </c>
      <c r="U49" s="5">
        <v>0.1333</v>
      </c>
      <c r="V49" s="5">
        <v>0.1333</v>
      </c>
      <c r="W49" s="5">
        <v>0.1333</v>
      </c>
      <c r="X49" s="5">
        <v>0.1333</v>
      </c>
      <c r="Y49" s="5">
        <v>0.1333</v>
      </c>
    </row>
    <row r="50" spans="1:25" x14ac:dyDescent="0.25">
      <c r="A50" s="4" t="s">
        <v>5442</v>
      </c>
      <c r="B50" s="4" t="s">
        <v>16177</v>
      </c>
      <c r="C50" s="4" t="s">
        <v>16180</v>
      </c>
      <c r="D50" s="1" t="s">
        <v>16181</v>
      </c>
      <c r="E50" s="5">
        <v>0.03</v>
      </c>
      <c r="F50" s="5">
        <v>0.03</v>
      </c>
      <c r="G50" s="5">
        <v>0.03</v>
      </c>
      <c r="H50" s="5">
        <v>0.03</v>
      </c>
      <c r="I50" s="5">
        <v>0.03</v>
      </c>
      <c r="J50" s="5">
        <v>0.03</v>
      </c>
      <c r="K50" s="5">
        <v>0.03</v>
      </c>
      <c r="L50" s="5">
        <v>0.03</v>
      </c>
      <c r="M50" s="5">
        <v>0.03</v>
      </c>
      <c r="N50" s="5">
        <v>0.03</v>
      </c>
      <c r="O50" s="5">
        <v>0.03</v>
      </c>
      <c r="P50" s="5">
        <v>3.5000000000000003E-2</v>
      </c>
      <c r="Q50" s="5">
        <v>3.5000000000000003E-2</v>
      </c>
      <c r="R50" s="5">
        <v>3.5000000000000003E-2</v>
      </c>
      <c r="S50" s="5">
        <v>3.2500000000000001E-2</v>
      </c>
      <c r="T50" s="5">
        <v>3.2500000000000001E-2</v>
      </c>
      <c r="U50" s="5">
        <v>3.2500000000000001E-2</v>
      </c>
      <c r="V50" s="5">
        <v>0.03</v>
      </c>
      <c r="W50" s="5">
        <v>0.03</v>
      </c>
      <c r="X50" s="5">
        <v>0.03</v>
      </c>
      <c r="Y50" s="5">
        <v>0.03</v>
      </c>
    </row>
    <row r="51" spans="1:25" x14ac:dyDescent="0.25">
      <c r="A51" s="4" t="s">
        <v>5445</v>
      </c>
      <c r="B51" s="4" t="s">
        <v>16177</v>
      </c>
      <c r="C51" s="4" t="s">
        <v>16182</v>
      </c>
      <c r="D51" s="1" t="s">
        <v>16183</v>
      </c>
      <c r="E51" s="5">
        <v>1.4E-2</v>
      </c>
      <c r="F51" s="5">
        <v>1.4E-2</v>
      </c>
      <c r="G51" s="5">
        <v>1.4E-2</v>
      </c>
      <c r="H51" s="5">
        <v>1.4E-2</v>
      </c>
      <c r="I51" s="5">
        <v>1.4E-2</v>
      </c>
      <c r="J51" s="5">
        <v>1.4E-2</v>
      </c>
      <c r="K51" s="5">
        <v>1.4E-2</v>
      </c>
      <c r="L51" s="5">
        <v>1.4E-2</v>
      </c>
      <c r="M51" s="5">
        <v>1.4E-2</v>
      </c>
      <c r="N51" s="5">
        <v>1.4E-2</v>
      </c>
      <c r="O51" s="5">
        <v>1.4E-2</v>
      </c>
      <c r="P51" s="5">
        <v>1.4E-2</v>
      </c>
      <c r="Q51" s="5">
        <v>1.4E-2</v>
      </c>
      <c r="R51" s="5">
        <v>1.4E-2</v>
      </c>
      <c r="S51" s="5">
        <v>1.4E-2</v>
      </c>
      <c r="T51" s="5">
        <v>1.4E-2</v>
      </c>
      <c r="U51" s="5">
        <v>1.4E-2</v>
      </c>
      <c r="V51" s="5">
        <v>1.4E-2</v>
      </c>
      <c r="W51" s="5">
        <v>1.4E-2</v>
      </c>
      <c r="X51" s="5">
        <v>1.4E-2</v>
      </c>
      <c r="Y51" s="5">
        <v>1.4E-2</v>
      </c>
    </row>
    <row r="52" spans="1:25" x14ac:dyDescent="0.25">
      <c r="A52" s="4" t="s">
        <v>5448</v>
      </c>
      <c r="B52" s="4" t="s">
        <v>16177</v>
      </c>
      <c r="C52" s="4" t="s">
        <v>16184</v>
      </c>
      <c r="D52" s="1" t="s">
        <v>16185</v>
      </c>
      <c r="E52" s="5">
        <v>7.4999999999999997E-3</v>
      </c>
      <c r="F52" s="5">
        <v>7.4999999999999997E-3</v>
      </c>
      <c r="G52" s="5">
        <v>7.4999999999999997E-3</v>
      </c>
      <c r="H52" s="5">
        <v>7.4999999999999997E-3</v>
      </c>
      <c r="I52" s="5">
        <v>7.4999999999999997E-3</v>
      </c>
      <c r="J52" s="5">
        <v>7.4999999999999997E-3</v>
      </c>
      <c r="K52" s="5">
        <v>7.4999999999999997E-3</v>
      </c>
      <c r="L52" s="5">
        <v>7.4999999999999997E-3</v>
      </c>
      <c r="M52" s="5">
        <v>7.4999999999999997E-3</v>
      </c>
      <c r="N52" s="5">
        <v>7.4999999999999997E-3</v>
      </c>
      <c r="O52" s="5">
        <v>7.4999999999999997E-3</v>
      </c>
      <c r="P52" s="5">
        <v>7.4999999999999997E-3</v>
      </c>
      <c r="Q52" s="5">
        <v>7.4999999999999997E-3</v>
      </c>
      <c r="R52" s="5">
        <v>7.4999999999999997E-3</v>
      </c>
      <c r="S52" s="5">
        <v>7.4999999999999997E-3</v>
      </c>
      <c r="T52" s="5">
        <v>7.4999999999999997E-3</v>
      </c>
      <c r="U52" s="5">
        <v>7.4999999999999997E-3</v>
      </c>
      <c r="V52" s="5">
        <v>7.4999999999999997E-3</v>
      </c>
      <c r="W52" s="5">
        <v>7.4999999999999997E-3</v>
      </c>
      <c r="X52" s="5">
        <v>7.4999999999999997E-3</v>
      </c>
      <c r="Y52" s="5">
        <v>7.4999999999999997E-3</v>
      </c>
    </row>
    <row r="53" spans="1:25" x14ac:dyDescent="0.25">
      <c r="A53" s="4" t="s">
        <v>5451</v>
      </c>
      <c r="B53" s="4" t="s">
        <v>16177</v>
      </c>
      <c r="C53" s="4" t="s">
        <v>10051</v>
      </c>
      <c r="D53" s="1" t="s">
        <v>16186</v>
      </c>
      <c r="E53" s="5">
        <v>5.0999999999999997E-2</v>
      </c>
      <c r="F53" s="5">
        <v>5.0999999999999997E-2</v>
      </c>
      <c r="G53" s="5">
        <v>5.0999999999999997E-2</v>
      </c>
      <c r="H53" s="5">
        <v>5.0999999999999997E-2</v>
      </c>
      <c r="I53" s="5">
        <v>5.0999999999999997E-2</v>
      </c>
      <c r="J53" s="5">
        <v>5.0999999999999997E-2</v>
      </c>
      <c r="K53" s="5">
        <v>5.0999999999999997E-2</v>
      </c>
      <c r="L53" s="5">
        <v>5.0999999999999997E-2</v>
      </c>
      <c r="M53" s="5">
        <v>5.0999999999999997E-2</v>
      </c>
      <c r="N53" s="5">
        <v>5.0999999999999997E-2</v>
      </c>
      <c r="O53" s="5">
        <v>4.5499999999999999E-2</v>
      </c>
      <c r="P53" s="5">
        <v>4.5499999999999999E-2</v>
      </c>
      <c r="Q53" s="5">
        <v>4.5499999999999999E-2</v>
      </c>
      <c r="R53" s="5">
        <v>4.5499999999999999E-2</v>
      </c>
      <c r="S53" s="5">
        <v>4.5499999999999999E-2</v>
      </c>
      <c r="T53" s="5">
        <v>4.5499999999999999E-2</v>
      </c>
      <c r="U53" s="5">
        <v>4.5499999999999999E-2</v>
      </c>
      <c r="V53" s="5">
        <v>4.5499999999999999E-2</v>
      </c>
      <c r="W53" s="5">
        <v>4.5499999999999999E-2</v>
      </c>
      <c r="X53" s="5">
        <v>4.5499999999999999E-2</v>
      </c>
      <c r="Y53" s="5">
        <v>4.0500000000000001E-2</v>
      </c>
    </row>
    <row r="54" spans="1:25" x14ac:dyDescent="0.25">
      <c r="A54" s="4" t="s">
        <v>5454</v>
      </c>
      <c r="B54" s="4" t="s">
        <v>16177</v>
      </c>
      <c r="C54" s="4" t="s">
        <v>409</v>
      </c>
      <c r="D54" s="1" t="s">
        <v>16187</v>
      </c>
      <c r="E54" s="5">
        <v>2.6700000000000002E-2</v>
      </c>
      <c r="F54" s="5">
        <v>2.6700000000000002E-2</v>
      </c>
      <c r="G54" s="5">
        <v>2.6700000000000002E-2</v>
      </c>
      <c r="H54" s="5">
        <v>2.6700000000000002E-2</v>
      </c>
      <c r="I54" s="5">
        <v>2.6700000000000002E-2</v>
      </c>
      <c r="J54" s="5">
        <v>2.6700000000000002E-2</v>
      </c>
      <c r="K54" s="5">
        <v>2.6700000000000002E-2</v>
      </c>
      <c r="L54" s="5">
        <v>3.1699999999999999E-2</v>
      </c>
      <c r="M54" s="5">
        <v>3.1699999999999999E-2</v>
      </c>
      <c r="N54" s="5">
        <v>3.1699999999999999E-2</v>
      </c>
      <c r="O54" s="5">
        <v>3.1699999999999999E-2</v>
      </c>
      <c r="P54" s="5">
        <v>3.1699999999999999E-2</v>
      </c>
      <c r="Q54" s="5">
        <v>3.1699999999999999E-2</v>
      </c>
      <c r="R54" s="5">
        <v>3.1699999999999999E-2</v>
      </c>
      <c r="S54" s="5">
        <v>3.1699999999999999E-2</v>
      </c>
      <c r="T54" s="5">
        <v>2.69E-2</v>
      </c>
      <c r="U54" s="5">
        <v>1.2E-2</v>
      </c>
      <c r="V54" s="5">
        <v>1.2E-2</v>
      </c>
      <c r="W54" s="5">
        <v>1.2E-2</v>
      </c>
      <c r="X54" s="5">
        <v>1.2E-2</v>
      </c>
      <c r="Y54" s="5">
        <v>1.2E-2</v>
      </c>
    </row>
    <row r="55" spans="1:25" x14ac:dyDescent="0.25">
      <c r="A55" s="4" t="s">
        <v>5457</v>
      </c>
      <c r="B55" s="4" t="s">
        <v>16177</v>
      </c>
      <c r="C55" s="4" t="s">
        <v>421</v>
      </c>
      <c r="D55" s="1" t="s">
        <v>16188</v>
      </c>
      <c r="E55" s="5">
        <v>0.01</v>
      </c>
      <c r="F55" s="5">
        <v>0.01</v>
      </c>
      <c r="G55" s="5">
        <v>0.01</v>
      </c>
      <c r="H55" s="5">
        <v>0.01</v>
      </c>
      <c r="I55" s="5">
        <v>0.01</v>
      </c>
      <c r="J55" s="5">
        <v>0.01</v>
      </c>
      <c r="K55" s="5">
        <v>0.01</v>
      </c>
      <c r="L55" s="5">
        <v>0.01</v>
      </c>
      <c r="M55" s="5">
        <v>0.01</v>
      </c>
      <c r="N55" s="5">
        <v>0.01</v>
      </c>
      <c r="O55" s="5">
        <v>0</v>
      </c>
      <c r="P55" s="5">
        <v>0</v>
      </c>
      <c r="Q55" s="5">
        <v>0</v>
      </c>
      <c r="R55" s="5">
        <v>0</v>
      </c>
      <c r="S55" s="5">
        <v>0</v>
      </c>
      <c r="T55" s="5">
        <v>0</v>
      </c>
      <c r="U55" s="5">
        <v>0</v>
      </c>
      <c r="V55" s="5">
        <v>0</v>
      </c>
      <c r="W55" s="5">
        <v>0</v>
      </c>
      <c r="X55" s="5">
        <v>0</v>
      </c>
      <c r="Y55" s="5">
        <v>0</v>
      </c>
    </row>
    <row r="56" spans="1:25" x14ac:dyDescent="0.25">
      <c r="A56" s="4" t="s">
        <v>5460</v>
      </c>
      <c r="B56" s="4" t="s">
        <v>16177</v>
      </c>
      <c r="C56" s="4" t="s">
        <v>16189</v>
      </c>
      <c r="D56" s="1" t="s">
        <v>16190</v>
      </c>
      <c r="E56" s="5">
        <v>2.9600000000000001E-2</v>
      </c>
      <c r="F56" s="5">
        <v>2.9600000000000001E-2</v>
      </c>
      <c r="G56" s="5">
        <v>2.9600000000000001E-2</v>
      </c>
      <c r="H56" s="5">
        <v>2.9600000000000001E-2</v>
      </c>
      <c r="I56" s="5">
        <v>2.9600000000000001E-2</v>
      </c>
      <c r="J56" s="5">
        <v>2.9600000000000001E-2</v>
      </c>
      <c r="K56" s="5">
        <v>2.9600000000000001E-2</v>
      </c>
      <c r="L56" s="5">
        <v>2.9600000000000001E-2</v>
      </c>
      <c r="M56" s="5">
        <v>1.8599999999999998E-2</v>
      </c>
      <c r="N56" s="5">
        <v>1.8599999999999998E-2</v>
      </c>
      <c r="O56" s="5">
        <v>5.1000000000000004E-3</v>
      </c>
      <c r="P56" s="5">
        <v>5.1000000000000004E-3</v>
      </c>
      <c r="Q56" s="5">
        <v>5.1000000000000004E-3</v>
      </c>
      <c r="R56" s="5">
        <v>5.1000000000000004E-3</v>
      </c>
      <c r="S56" s="5">
        <v>5.1000000000000004E-3</v>
      </c>
      <c r="T56" s="5">
        <v>5.1000000000000004E-3</v>
      </c>
      <c r="U56" s="5">
        <v>2.0999999999999999E-3</v>
      </c>
      <c r="V56" s="5">
        <v>2.0999999999999999E-3</v>
      </c>
      <c r="W56" s="5">
        <v>2.0999999999999999E-3</v>
      </c>
      <c r="X56" s="5">
        <v>2.0999999999999999E-3</v>
      </c>
      <c r="Y56" s="5">
        <v>2.0999999999999999E-3</v>
      </c>
    </row>
    <row r="57" spans="1:25" x14ac:dyDescent="0.25">
      <c r="A57" s="4" t="s">
        <v>5482</v>
      </c>
      <c r="B57" s="4" t="s">
        <v>16177</v>
      </c>
      <c r="C57" s="4" t="s">
        <v>16191</v>
      </c>
      <c r="D57" s="1" t="s">
        <v>16192</v>
      </c>
      <c r="E57" s="5" t="s">
        <v>216</v>
      </c>
      <c r="F57" s="5" t="s">
        <v>216</v>
      </c>
      <c r="G57" s="5" t="s">
        <v>216</v>
      </c>
      <c r="H57" s="5" t="s">
        <v>216</v>
      </c>
      <c r="I57" s="5" t="s">
        <v>216</v>
      </c>
      <c r="J57" s="5" t="s">
        <v>216</v>
      </c>
      <c r="K57" s="5" t="s">
        <v>216</v>
      </c>
      <c r="L57" s="5" t="s">
        <v>216</v>
      </c>
      <c r="M57" s="5" t="s">
        <v>216</v>
      </c>
      <c r="N57" s="5" t="s">
        <v>216</v>
      </c>
      <c r="O57" s="5" t="s">
        <v>216</v>
      </c>
      <c r="P57" s="5" t="s">
        <v>216</v>
      </c>
      <c r="Q57" s="5">
        <v>3.3300000000000003E-2</v>
      </c>
      <c r="R57" s="5">
        <v>6.6699999999999995E-2</v>
      </c>
      <c r="S57" s="5">
        <v>0.1</v>
      </c>
      <c r="T57" s="5" t="s">
        <v>216</v>
      </c>
      <c r="U57" s="5" t="s">
        <v>216</v>
      </c>
      <c r="V57" s="5" t="s">
        <v>216</v>
      </c>
      <c r="W57" s="5" t="s">
        <v>216</v>
      </c>
      <c r="X57" s="5" t="s">
        <v>216</v>
      </c>
      <c r="Y57" s="5" t="s">
        <v>216</v>
      </c>
    </row>
    <row r="58" spans="1:25" x14ac:dyDescent="0.25">
      <c r="A58" s="4" t="s">
        <v>5505</v>
      </c>
      <c r="B58" s="4" t="s">
        <v>16177</v>
      </c>
      <c r="C58" s="4" t="s">
        <v>16193</v>
      </c>
      <c r="D58" s="1" t="s">
        <v>16194</v>
      </c>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v>6.6600000000000006E-2</v>
      </c>
      <c r="T58" s="5">
        <v>6.6600000000000006E-2</v>
      </c>
      <c r="U58" s="5">
        <v>6.6600000000000006E-2</v>
      </c>
      <c r="V58" s="5">
        <v>6.6600000000000006E-2</v>
      </c>
      <c r="W58" s="5">
        <v>6.6600000000000006E-2</v>
      </c>
      <c r="X58" s="5">
        <v>6.6600000000000006E-2</v>
      </c>
      <c r="Y58" s="5">
        <v>6.6600000000000006E-2</v>
      </c>
    </row>
    <row r="59" spans="1:25" x14ac:dyDescent="0.25">
      <c r="A59" s="4" t="s">
        <v>6011</v>
      </c>
      <c r="B59" s="4" t="s">
        <v>16195</v>
      </c>
      <c r="C59" s="4" t="s">
        <v>16196</v>
      </c>
      <c r="D59" s="1" t="s">
        <v>16179</v>
      </c>
      <c r="E59" s="5">
        <v>6.6699999999999995E-2</v>
      </c>
      <c r="F59" s="5">
        <v>6.6699999999999995E-2</v>
      </c>
      <c r="G59" s="5">
        <v>6.6699999999999995E-2</v>
      </c>
      <c r="H59" s="5">
        <v>6.6699999999999995E-2</v>
      </c>
      <c r="I59" s="5">
        <v>6.6699999999999995E-2</v>
      </c>
      <c r="J59" s="5">
        <v>6.6699999999999995E-2</v>
      </c>
      <c r="K59" s="5">
        <v>6.6699999999999995E-2</v>
      </c>
      <c r="L59" s="5">
        <v>6.6699999999999995E-2</v>
      </c>
      <c r="M59" s="5">
        <v>6.6699999999999995E-2</v>
      </c>
      <c r="N59" s="5">
        <v>6.6699999999999995E-2</v>
      </c>
      <c r="O59" s="5">
        <v>6.6699999999999995E-2</v>
      </c>
      <c r="P59" s="5">
        <v>6.6699999999999995E-2</v>
      </c>
      <c r="Q59" s="5">
        <v>6.6699999999999995E-2</v>
      </c>
      <c r="R59" s="5">
        <v>6.6699999999999995E-2</v>
      </c>
      <c r="S59" s="5">
        <v>6.6699999999999995E-2</v>
      </c>
      <c r="T59" s="5">
        <v>6.6699999999999995E-2</v>
      </c>
      <c r="U59" s="5">
        <v>6.6699999999999995E-2</v>
      </c>
      <c r="V59" s="5">
        <v>6.6699999999999995E-2</v>
      </c>
      <c r="W59" s="5">
        <v>6.6699999999999995E-2</v>
      </c>
      <c r="X59" s="5">
        <v>6.6699999999999995E-2</v>
      </c>
      <c r="Y59" s="5">
        <v>6.6699999999999995E-2</v>
      </c>
    </row>
    <row r="60" spans="1:25" x14ac:dyDescent="0.25">
      <c r="A60" s="4" t="s">
        <v>6015</v>
      </c>
      <c r="B60" s="4" t="s">
        <v>16195</v>
      </c>
      <c r="C60" s="4" t="s">
        <v>16197</v>
      </c>
      <c r="D60" s="1" t="s">
        <v>16183</v>
      </c>
      <c r="E60" s="5">
        <v>2.1999999999999999E-2</v>
      </c>
      <c r="F60" s="5">
        <v>2.1999999999999999E-2</v>
      </c>
      <c r="G60" s="5">
        <v>2.1999999999999999E-2</v>
      </c>
      <c r="H60" s="5">
        <v>2.1999999999999999E-2</v>
      </c>
      <c r="I60" s="5">
        <v>2.1999999999999999E-2</v>
      </c>
      <c r="J60" s="5">
        <v>2.1999999999999999E-2</v>
      </c>
      <c r="K60" s="5">
        <v>2.1999999999999999E-2</v>
      </c>
      <c r="L60" s="5">
        <v>2.1999999999999999E-2</v>
      </c>
      <c r="M60" s="5">
        <v>2.1999999999999999E-2</v>
      </c>
      <c r="N60" s="5">
        <v>2.1999999999999999E-2</v>
      </c>
      <c r="O60" s="5">
        <v>2.1999999999999999E-2</v>
      </c>
      <c r="P60" s="5">
        <v>2.1999999999999999E-2</v>
      </c>
      <c r="Q60" s="5">
        <v>2.1999999999999999E-2</v>
      </c>
      <c r="R60" s="5">
        <v>2.1999999999999999E-2</v>
      </c>
      <c r="S60" s="5">
        <v>2.1999999999999999E-2</v>
      </c>
      <c r="T60" s="5">
        <v>2.1999999999999999E-2</v>
      </c>
      <c r="U60" s="5">
        <v>2.1999999999999999E-2</v>
      </c>
      <c r="V60" s="5">
        <v>2.1999999999999999E-2</v>
      </c>
      <c r="W60" s="5">
        <v>2.1999999999999999E-2</v>
      </c>
      <c r="X60" s="5">
        <v>2.1999999999999999E-2</v>
      </c>
      <c r="Y60" s="5">
        <v>2.1999999999999999E-2</v>
      </c>
    </row>
    <row r="61" spans="1:25" x14ac:dyDescent="0.25">
      <c r="A61" s="4" t="s">
        <v>6018</v>
      </c>
      <c r="B61" s="4" t="s">
        <v>16195</v>
      </c>
      <c r="C61" s="4" t="s">
        <v>16198</v>
      </c>
      <c r="D61" s="1" t="s">
        <v>16181</v>
      </c>
      <c r="E61" s="5">
        <v>0.03</v>
      </c>
      <c r="F61" s="5">
        <v>0.03</v>
      </c>
      <c r="G61" s="5">
        <v>0.03</v>
      </c>
      <c r="H61" s="5">
        <v>0.03</v>
      </c>
      <c r="I61" s="5">
        <v>0.03</v>
      </c>
      <c r="J61" s="5">
        <v>0.03</v>
      </c>
      <c r="K61" s="5">
        <v>0.03</v>
      </c>
      <c r="L61" s="5">
        <v>0.03</v>
      </c>
      <c r="M61" s="5">
        <v>0.03</v>
      </c>
      <c r="N61" s="5">
        <v>0.03</v>
      </c>
      <c r="O61" s="5">
        <v>0.03</v>
      </c>
      <c r="P61" s="5">
        <v>3.5000000000000003E-2</v>
      </c>
      <c r="Q61" s="5">
        <v>3.5000000000000003E-2</v>
      </c>
      <c r="R61" s="5">
        <v>3.5000000000000003E-2</v>
      </c>
      <c r="S61" s="5">
        <v>3.2500000000000001E-2</v>
      </c>
      <c r="T61" s="5">
        <v>3.2500000000000001E-2</v>
      </c>
      <c r="U61" s="5">
        <v>3.2500000000000001E-2</v>
      </c>
      <c r="V61" s="5">
        <v>0.03</v>
      </c>
      <c r="W61" s="5">
        <v>0.03</v>
      </c>
      <c r="X61" s="5">
        <v>0.03</v>
      </c>
      <c r="Y61" s="5">
        <v>0.03</v>
      </c>
    </row>
    <row r="62" spans="1:25" x14ac:dyDescent="0.25">
      <c r="A62" s="4" t="s">
        <v>6021</v>
      </c>
      <c r="B62" s="4" t="s">
        <v>16195</v>
      </c>
      <c r="C62" s="4" t="s">
        <v>16199</v>
      </c>
      <c r="D62" s="1" t="s">
        <v>16185</v>
      </c>
      <c r="E62" s="5">
        <v>1.2500000000000001E-2</v>
      </c>
      <c r="F62" s="5">
        <v>1.2500000000000001E-2</v>
      </c>
      <c r="G62" s="5">
        <v>1.2500000000000001E-2</v>
      </c>
      <c r="H62" s="5">
        <v>1.2500000000000001E-2</v>
      </c>
      <c r="I62" s="5">
        <v>1.2500000000000001E-2</v>
      </c>
      <c r="J62" s="5">
        <v>1.2500000000000001E-2</v>
      </c>
      <c r="K62" s="5">
        <v>1.2500000000000001E-2</v>
      </c>
      <c r="L62" s="5">
        <v>1.2500000000000001E-2</v>
      </c>
      <c r="M62" s="5">
        <v>1.2500000000000001E-2</v>
      </c>
      <c r="N62" s="5">
        <v>1.2500000000000001E-2</v>
      </c>
      <c r="O62" s="5">
        <v>1.2500000000000001E-2</v>
      </c>
      <c r="P62" s="5">
        <v>1.2500000000000001E-2</v>
      </c>
      <c r="Q62" s="5">
        <v>1.2500000000000001E-2</v>
      </c>
      <c r="R62" s="5">
        <v>1.2500000000000001E-2</v>
      </c>
      <c r="S62" s="5">
        <v>1.2500000000000001E-2</v>
      </c>
      <c r="T62" s="5">
        <v>1.2500000000000001E-2</v>
      </c>
      <c r="U62" s="5">
        <v>1.2500000000000001E-2</v>
      </c>
      <c r="V62" s="5">
        <v>1.2500000000000001E-2</v>
      </c>
      <c r="W62" s="5">
        <v>1.2500000000000001E-2</v>
      </c>
      <c r="X62" s="5">
        <v>1.2500000000000001E-2</v>
      </c>
      <c r="Y62" s="5">
        <v>1.2500000000000001E-2</v>
      </c>
    </row>
    <row r="63" spans="1:25" x14ac:dyDescent="0.25">
      <c r="A63" s="4" t="s">
        <v>6024</v>
      </c>
      <c r="B63" s="4" t="s">
        <v>16195</v>
      </c>
      <c r="C63" s="4" t="s">
        <v>10076</v>
      </c>
      <c r="D63" s="1" t="s">
        <v>16186</v>
      </c>
      <c r="E63" s="5">
        <v>2.5499999999999998E-2</v>
      </c>
      <c r="F63" s="5">
        <v>2.5499999999999998E-2</v>
      </c>
      <c r="G63" s="5">
        <v>2.5499999999999998E-2</v>
      </c>
      <c r="H63" s="5">
        <v>2.5499999999999998E-2</v>
      </c>
      <c r="I63" s="5">
        <v>2.5499999999999998E-2</v>
      </c>
      <c r="J63" s="5">
        <v>2.5499999999999998E-2</v>
      </c>
      <c r="K63" s="5">
        <v>2.5499999999999998E-2</v>
      </c>
      <c r="L63" s="5">
        <v>2.5499999999999998E-2</v>
      </c>
      <c r="M63" s="5">
        <v>2.5499999999999998E-2</v>
      </c>
      <c r="N63" s="5">
        <v>2.5499999999999998E-2</v>
      </c>
      <c r="O63" s="5">
        <v>2.5499999999999998E-2</v>
      </c>
      <c r="P63" s="5">
        <v>2.5499999999999998E-2</v>
      </c>
      <c r="Q63" s="5">
        <v>2.5499999999999998E-2</v>
      </c>
      <c r="R63" s="5">
        <v>2.5499999999999998E-2</v>
      </c>
      <c r="S63" s="5">
        <v>2.5499999999999998E-2</v>
      </c>
      <c r="T63" s="5">
        <v>2.5499999999999998E-2</v>
      </c>
      <c r="U63" s="5">
        <v>2.5499999999999998E-2</v>
      </c>
      <c r="V63" s="5">
        <v>2.5499999999999998E-2</v>
      </c>
      <c r="W63" s="5">
        <v>2.5499999999999998E-2</v>
      </c>
      <c r="X63" s="5">
        <v>2.5499999999999998E-2</v>
      </c>
      <c r="Y63" s="5">
        <v>2.0500000000000001E-2</v>
      </c>
    </row>
    <row r="64" spans="1:25" x14ac:dyDescent="0.25">
      <c r="A64" s="4" t="s">
        <v>6027</v>
      </c>
      <c r="B64" s="4" t="s">
        <v>16195</v>
      </c>
      <c r="C64" s="4" t="s">
        <v>10078</v>
      </c>
      <c r="D64" s="1" t="s">
        <v>16187</v>
      </c>
      <c r="E64" s="5">
        <v>1.3299999999999999E-2</v>
      </c>
      <c r="F64" s="5">
        <v>1.3299999999999999E-2</v>
      </c>
      <c r="G64" s="5">
        <v>1.3299999999999999E-2</v>
      </c>
      <c r="H64" s="5">
        <v>1.3299999999999999E-2</v>
      </c>
      <c r="I64" s="5">
        <v>1.3299999999999999E-2</v>
      </c>
      <c r="J64" s="5">
        <v>1.3299999999999999E-2</v>
      </c>
      <c r="K64" s="5">
        <v>1.3299999999999999E-2</v>
      </c>
      <c r="L64" s="5">
        <v>1.83E-2</v>
      </c>
      <c r="M64" s="5">
        <v>1.83E-2</v>
      </c>
      <c r="N64" s="5">
        <v>1.83E-2</v>
      </c>
      <c r="O64" s="5">
        <v>1.83E-2</v>
      </c>
      <c r="P64" s="5">
        <v>1.83E-2</v>
      </c>
      <c r="Q64" s="5">
        <v>1.83E-2</v>
      </c>
      <c r="R64" s="5">
        <v>1.83E-2</v>
      </c>
      <c r="S64" s="5">
        <v>1.83E-2</v>
      </c>
      <c r="T64" s="5">
        <v>1.5599999999999999E-2</v>
      </c>
      <c r="U64" s="5">
        <v>1.2E-2</v>
      </c>
      <c r="V64" s="5">
        <v>1.2E-2</v>
      </c>
      <c r="W64" s="5">
        <v>1.2E-2</v>
      </c>
      <c r="X64" s="5">
        <v>1.2E-2</v>
      </c>
      <c r="Y64" s="5">
        <v>1.2E-2</v>
      </c>
    </row>
    <row r="65" spans="1:25" x14ac:dyDescent="0.25">
      <c r="A65" s="4" t="s">
        <v>6031</v>
      </c>
      <c r="B65" s="4" t="s">
        <v>16195</v>
      </c>
      <c r="C65" s="4" t="s">
        <v>16200</v>
      </c>
      <c r="D65" s="1" t="s">
        <v>16188</v>
      </c>
      <c r="E65" s="5">
        <v>0.01</v>
      </c>
      <c r="F65" s="5">
        <v>0.01</v>
      </c>
      <c r="G65" s="5">
        <v>0.01</v>
      </c>
      <c r="H65" s="5">
        <v>0.01</v>
      </c>
      <c r="I65" s="5">
        <v>0.01</v>
      </c>
      <c r="J65" s="5">
        <v>0.01</v>
      </c>
      <c r="K65" s="5">
        <v>0.01</v>
      </c>
      <c r="L65" s="5">
        <v>0.01</v>
      </c>
      <c r="M65" s="5">
        <v>0.01</v>
      </c>
      <c r="N65" s="5">
        <v>0.01</v>
      </c>
      <c r="O65" s="5">
        <v>0</v>
      </c>
      <c r="P65" s="5">
        <v>0</v>
      </c>
      <c r="Q65" s="5">
        <v>0</v>
      </c>
      <c r="R65" s="5">
        <v>0</v>
      </c>
      <c r="S65" s="5">
        <v>0</v>
      </c>
      <c r="T65" s="5">
        <v>0</v>
      </c>
      <c r="U65" s="5">
        <v>0</v>
      </c>
      <c r="V65" s="5">
        <v>0</v>
      </c>
      <c r="W65" s="5">
        <v>0</v>
      </c>
      <c r="X65" s="5">
        <v>0</v>
      </c>
      <c r="Y65" s="5">
        <v>0</v>
      </c>
    </row>
    <row r="66" spans="1:25" x14ac:dyDescent="0.25">
      <c r="A66" s="4" t="s">
        <v>6034</v>
      </c>
      <c r="B66" s="4" t="s">
        <v>16195</v>
      </c>
      <c r="C66" s="4" t="s">
        <v>540</v>
      </c>
      <c r="D66" s="1" t="s">
        <v>16190</v>
      </c>
      <c r="E66" s="5">
        <v>1.4500000000000001E-2</v>
      </c>
      <c r="F66" s="5">
        <v>1.4500000000000001E-2</v>
      </c>
      <c r="G66" s="5">
        <v>1.4500000000000001E-2</v>
      </c>
      <c r="H66" s="5">
        <v>1.4500000000000001E-2</v>
      </c>
      <c r="I66" s="5">
        <v>1.4500000000000001E-2</v>
      </c>
      <c r="J66" s="5">
        <v>1.4500000000000001E-2</v>
      </c>
      <c r="K66" s="5">
        <v>1.4500000000000001E-2</v>
      </c>
      <c r="L66" s="5">
        <v>1.4500000000000001E-2</v>
      </c>
      <c r="M66" s="5">
        <v>1.4500000000000001E-2</v>
      </c>
      <c r="N66" s="5">
        <v>1.4500000000000001E-2</v>
      </c>
      <c r="O66" s="5">
        <v>1.4500000000000001E-2</v>
      </c>
      <c r="P66" s="5">
        <v>1.4500000000000001E-2</v>
      </c>
      <c r="Q66" s="5">
        <v>1.4500000000000001E-2</v>
      </c>
      <c r="R66" s="5">
        <v>1.4500000000000001E-2</v>
      </c>
      <c r="S66" s="5">
        <v>1.4500000000000001E-2</v>
      </c>
      <c r="T66" s="5">
        <v>1.2999999999999999E-2</v>
      </c>
      <c r="U66" s="5">
        <v>4.5000000000000014E-3</v>
      </c>
      <c r="V66" s="5">
        <v>4.5000000000000014E-3</v>
      </c>
      <c r="W66" s="5">
        <v>4.5000000000000014E-3</v>
      </c>
      <c r="X66" s="5">
        <v>4.5000000000000014E-3</v>
      </c>
      <c r="Y66" s="5">
        <v>4.5000000000000014E-3</v>
      </c>
    </row>
    <row r="67" spans="1:25" x14ac:dyDescent="0.25">
      <c r="A67" s="4" t="s">
        <v>6319</v>
      </c>
      <c r="B67" s="4" t="s">
        <v>16201</v>
      </c>
      <c r="C67" s="4" t="s">
        <v>16202</v>
      </c>
      <c r="D67" s="1" t="s">
        <v>16203</v>
      </c>
      <c r="E67" s="5">
        <v>0.11</v>
      </c>
      <c r="F67" s="5">
        <v>0.11</v>
      </c>
      <c r="G67" s="5">
        <v>0.11</v>
      </c>
      <c r="H67" s="5">
        <v>0.11</v>
      </c>
      <c r="I67" s="5">
        <v>0.11</v>
      </c>
      <c r="J67" s="5">
        <v>0.11</v>
      </c>
      <c r="K67" s="5">
        <v>0.11</v>
      </c>
      <c r="L67" s="5">
        <v>0.11</v>
      </c>
      <c r="M67" s="5">
        <v>9.9199999999999997E-2</v>
      </c>
      <c r="N67" s="5">
        <v>9.9199999999999997E-2</v>
      </c>
      <c r="O67" s="5">
        <v>9.9199999999999997E-2</v>
      </c>
      <c r="P67" s="5">
        <v>8.8350000000000012E-2</v>
      </c>
      <c r="Q67" s="5">
        <v>8.2899999999999988E-2</v>
      </c>
      <c r="R67" s="5">
        <v>7.7499999999999999E-2</v>
      </c>
      <c r="S67" s="5">
        <v>7.22E-2</v>
      </c>
      <c r="T67" s="5" t="s">
        <v>216</v>
      </c>
      <c r="U67" s="5" t="s">
        <v>216</v>
      </c>
      <c r="V67" s="5" t="s">
        <v>216</v>
      </c>
      <c r="W67" s="5" t="s">
        <v>216</v>
      </c>
      <c r="X67" s="5" t="s">
        <v>216</v>
      </c>
      <c r="Y67" s="5" t="s">
        <v>216</v>
      </c>
    </row>
    <row r="68" spans="1:25" x14ac:dyDescent="0.25">
      <c r="A68" s="4" t="s">
        <v>6323</v>
      </c>
      <c r="B68" s="4" t="s">
        <v>16201</v>
      </c>
      <c r="C68" s="4" t="s">
        <v>16204</v>
      </c>
      <c r="D68" s="1" t="s">
        <v>16205</v>
      </c>
      <c r="E68" s="5">
        <v>3.4500000000000003E-2</v>
      </c>
      <c r="F68" s="5">
        <v>3.4500000000000003E-2</v>
      </c>
      <c r="G68" s="5">
        <v>3.4500000000000003E-2</v>
      </c>
      <c r="H68" s="5">
        <v>3.4500000000000003E-2</v>
      </c>
      <c r="I68" s="5">
        <v>3.4500000000000003E-2</v>
      </c>
      <c r="J68" s="5">
        <v>3.4500000000000003E-2</v>
      </c>
      <c r="K68" s="5">
        <v>3.4500000000000003E-2</v>
      </c>
      <c r="L68" s="5">
        <v>3.4500000000000003E-2</v>
      </c>
      <c r="M68" s="5">
        <v>3.4500000000000003E-2</v>
      </c>
      <c r="N68" s="5">
        <v>3.4500000000000003E-2</v>
      </c>
      <c r="O68" s="5">
        <v>3.4500000000000003E-2</v>
      </c>
      <c r="P68" s="5">
        <v>3.4500000000000003E-2</v>
      </c>
      <c r="Q68" s="5">
        <v>3.4500000000000003E-2</v>
      </c>
      <c r="R68" s="5">
        <v>3.4500000000000003E-2</v>
      </c>
      <c r="S68" s="5">
        <v>3.4500000000000003E-2</v>
      </c>
      <c r="T68" s="5">
        <v>3.4500000000000003E-2</v>
      </c>
      <c r="U68" s="5">
        <v>3.4500000000000003E-2</v>
      </c>
      <c r="V68" s="5">
        <v>3.4500000000000003E-2</v>
      </c>
      <c r="W68" s="5">
        <v>3.4500000000000003E-2</v>
      </c>
      <c r="X68" s="5">
        <v>3.4500000000000003E-2</v>
      </c>
      <c r="Y68" s="5">
        <v>3.4500000000000003E-2</v>
      </c>
    </row>
    <row r="69" spans="1:25" x14ac:dyDescent="0.25">
      <c r="A69" s="4" t="s">
        <v>6326</v>
      </c>
      <c r="B69" s="4" t="s">
        <v>16201</v>
      </c>
      <c r="C69" s="4" t="s">
        <v>16206</v>
      </c>
      <c r="D69" s="1" t="s">
        <v>16207</v>
      </c>
      <c r="E69" s="5">
        <v>5.9499999999999997E-2</v>
      </c>
      <c r="F69" s="5">
        <v>5.9499999999999997E-2</v>
      </c>
      <c r="G69" s="5">
        <v>5.9499999999999997E-2</v>
      </c>
      <c r="H69" s="5">
        <v>5.9499999999999997E-2</v>
      </c>
      <c r="I69" s="5">
        <v>5.9499999999999997E-2</v>
      </c>
      <c r="J69" s="5">
        <v>5.9499999999999997E-2</v>
      </c>
      <c r="K69" s="5">
        <v>5.9499999999999997E-2</v>
      </c>
      <c r="L69" s="5">
        <v>5.9499999999999997E-2</v>
      </c>
      <c r="M69" s="5">
        <v>5.9499999999999997E-2</v>
      </c>
      <c r="N69" s="5">
        <v>5.9499999999999997E-2</v>
      </c>
      <c r="O69" s="5">
        <v>5.9499999999999997E-2</v>
      </c>
      <c r="P69" s="5">
        <v>5.9499999999999997E-2</v>
      </c>
      <c r="Q69" s="5">
        <v>5.9499999999999997E-2</v>
      </c>
      <c r="R69" s="5">
        <v>5.9499999999999997E-2</v>
      </c>
      <c r="S69" s="5">
        <v>5.9499999999999997E-2</v>
      </c>
      <c r="T69" s="5">
        <v>5.2999999999999999E-2</v>
      </c>
      <c r="U69" s="5">
        <v>4.4499999999999998E-2</v>
      </c>
      <c r="V69" s="5">
        <v>4.4499999999999998E-2</v>
      </c>
      <c r="W69" s="5">
        <v>4.4499999999999998E-2</v>
      </c>
      <c r="X69" s="5">
        <v>4.4499999999999998E-2</v>
      </c>
      <c r="Y69" s="5">
        <v>4.4499999999999998E-2</v>
      </c>
    </row>
    <row r="70" spans="1:25" x14ac:dyDescent="0.25">
      <c r="A70" s="4" t="s">
        <v>6329</v>
      </c>
      <c r="B70" s="4" t="s">
        <v>16201</v>
      </c>
      <c r="C70" s="4" t="s">
        <v>16208</v>
      </c>
      <c r="D70" s="1" t="s">
        <v>16207</v>
      </c>
      <c r="E70" s="5">
        <v>5.45E-2</v>
      </c>
      <c r="F70" s="5">
        <v>5.45E-2</v>
      </c>
      <c r="G70" s="5">
        <v>5.45E-2</v>
      </c>
      <c r="H70" s="5">
        <v>5.45E-2</v>
      </c>
      <c r="I70" s="5">
        <v>5.45E-2</v>
      </c>
      <c r="J70" s="5">
        <v>5.45E-2</v>
      </c>
      <c r="K70" s="5">
        <v>5.45E-2</v>
      </c>
      <c r="L70" s="5">
        <v>5.45E-2</v>
      </c>
      <c r="M70" s="5">
        <v>5.45E-2</v>
      </c>
      <c r="N70" s="5">
        <v>5.45E-2</v>
      </c>
      <c r="O70" s="5">
        <v>5.45E-2</v>
      </c>
      <c r="P70" s="5">
        <v>5.45E-2</v>
      </c>
      <c r="Q70" s="5">
        <v>5.45E-2</v>
      </c>
      <c r="R70" s="5">
        <v>5.45E-2</v>
      </c>
      <c r="S70" s="5">
        <v>5.45E-2</v>
      </c>
      <c r="T70" s="5" t="s">
        <v>216</v>
      </c>
      <c r="U70" s="5" t="s">
        <v>216</v>
      </c>
      <c r="V70" s="5" t="s">
        <v>216</v>
      </c>
      <c r="W70" s="5" t="s">
        <v>216</v>
      </c>
      <c r="X70" s="5" t="s">
        <v>216</v>
      </c>
      <c r="Y70" s="5" t="s">
        <v>216</v>
      </c>
    </row>
    <row r="71" spans="1:25" x14ac:dyDescent="0.25">
      <c r="A71" s="4" t="s">
        <v>6340</v>
      </c>
      <c r="B71" s="4" t="s">
        <v>16209</v>
      </c>
      <c r="C71" s="4" t="s">
        <v>16210</v>
      </c>
      <c r="D71" s="1" t="s">
        <v>16211</v>
      </c>
      <c r="E71" s="5">
        <v>0.04</v>
      </c>
      <c r="F71" s="5">
        <v>0.04</v>
      </c>
      <c r="G71" s="5">
        <v>0.04</v>
      </c>
      <c r="H71" s="5">
        <v>0.04</v>
      </c>
      <c r="I71" s="5">
        <v>0.04</v>
      </c>
      <c r="J71" s="5">
        <v>0.04</v>
      </c>
      <c r="K71" s="5">
        <v>0.04</v>
      </c>
      <c r="L71" s="5">
        <v>0.04</v>
      </c>
      <c r="M71" s="5">
        <v>0.04</v>
      </c>
      <c r="N71" s="5">
        <v>0.04</v>
      </c>
      <c r="O71" s="5">
        <v>0.04</v>
      </c>
      <c r="P71" s="5">
        <v>0.04</v>
      </c>
      <c r="Q71" s="5">
        <v>0.04</v>
      </c>
      <c r="R71" s="5">
        <v>0.04</v>
      </c>
      <c r="S71" s="5">
        <v>0.04</v>
      </c>
      <c r="T71" s="5">
        <v>0.04</v>
      </c>
      <c r="U71" s="5">
        <v>0.04</v>
      </c>
      <c r="V71" s="5">
        <v>0.04</v>
      </c>
      <c r="W71" s="5">
        <v>0.04</v>
      </c>
      <c r="X71" s="5">
        <v>0.04</v>
      </c>
      <c r="Y71" s="5">
        <v>0.04</v>
      </c>
    </row>
    <row r="72" spans="1:25" x14ac:dyDescent="0.25">
      <c r="A72" s="4" t="s">
        <v>6343</v>
      </c>
      <c r="B72" s="4" t="s">
        <v>16209</v>
      </c>
      <c r="C72" s="4" t="s">
        <v>16212</v>
      </c>
      <c r="D72" s="1" t="s">
        <v>16190</v>
      </c>
      <c r="E72" s="5">
        <v>0.04</v>
      </c>
      <c r="F72" s="5">
        <v>0.04</v>
      </c>
      <c r="G72" s="5">
        <v>0.04</v>
      </c>
      <c r="H72" s="5">
        <v>0.04</v>
      </c>
      <c r="I72" s="5">
        <v>0.04</v>
      </c>
      <c r="J72" s="5">
        <v>0.04</v>
      </c>
      <c r="K72" s="5">
        <v>0.04</v>
      </c>
      <c r="L72" s="5">
        <v>0.04</v>
      </c>
      <c r="M72" s="5">
        <v>0.04</v>
      </c>
      <c r="N72" s="5">
        <v>0.04</v>
      </c>
      <c r="O72" s="5">
        <v>0.04</v>
      </c>
      <c r="P72" s="5">
        <v>0.04</v>
      </c>
      <c r="Q72" s="5">
        <v>4.4999999999999998E-2</v>
      </c>
      <c r="R72" s="5">
        <v>4.4999999999999998E-2</v>
      </c>
      <c r="S72" s="5">
        <v>4.4999999999999998E-2</v>
      </c>
      <c r="T72" s="5">
        <v>4.4999999999999998E-2</v>
      </c>
      <c r="U72" s="5">
        <v>4.4999999999999998E-2</v>
      </c>
      <c r="V72" s="5">
        <v>4.4999999999999998E-2</v>
      </c>
      <c r="W72" s="5">
        <v>4.4999999999999998E-2</v>
      </c>
      <c r="X72" s="5">
        <v>4.4999999999999998E-2</v>
      </c>
      <c r="Y72" s="5">
        <v>4.4999999999999998E-2</v>
      </c>
    </row>
    <row r="73" spans="1:25" x14ac:dyDescent="0.25">
      <c r="A73" s="4" t="s">
        <v>6345</v>
      </c>
      <c r="B73" s="4" t="s">
        <v>16209</v>
      </c>
      <c r="C73" s="4" t="s">
        <v>16213</v>
      </c>
      <c r="D73" s="1" t="s">
        <v>16190</v>
      </c>
      <c r="E73" s="5">
        <v>0.01</v>
      </c>
      <c r="F73" s="5">
        <v>0.01</v>
      </c>
      <c r="G73" s="5">
        <v>0.01</v>
      </c>
      <c r="H73" s="5">
        <v>0.01</v>
      </c>
      <c r="I73" s="5">
        <v>0.01</v>
      </c>
      <c r="J73" s="5">
        <v>0.01</v>
      </c>
      <c r="K73" s="5">
        <v>0.01</v>
      </c>
      <c r="L73" s="5">
        <v>0.01</v>
      </c>
      <c r="M73" s="5">
        <v>0.01</v>
      </c>
      <c r="N73" s="5">
        <v>0.01</v>
      </c>
      <c r="O73" s="5">
        <v>0.01</v>
      </c>
      <c r="P73" s="5">
        <v>0.01</v>
      </c>
      <c r="Q73" s="5">
        <v>0.01</v>
      </c>
      <c r="R73" s="5">
        <v>0.01</v>
      </c>
      <c r="S73" s="5">
        <v>0.01</v>
      </c>
      <c r="T73" s="5">
        <v>0.01</v>
      </c>
      <c r="U73" s="5">
        <v>0.01</v>
      </c>
      <c r="V73" s="5">
        <v>0.01</v>
      </c>
      <c r="W73" s="5">
        <v>0.01</v>
      </c>
      <c r="X73" s="5">
        <v>0.01</v>
      </c>
      <c r="Y73" s="5">
        <v>0.01</v>
      </c>
    </row>
    <row r="74" spans="1:25" x14ac:dyDescent="0.25">
      <c r="A74" s="4" t="s">
        <v>6347</v>
      </c>
      <c r="B74" s="4" t="s">
        <v>16209</v>
      </c>
      <c r="C74" s="4" t="s">
        <v>16214</v>
      </c>
      <c r="D74" s="1" t="s">
        <v>16215</v>
      </c>
      <c r="E74" s="5" t="s">
        <v>216</v>
      </c>
      <c r="F74" s="5" t="s">
        <v>216</v>
      </c>
      <c r="G74" s="5" t="s">
        <v>216</v>
      </c>
      <c r="H74" s="5" t="s">
        <v>216</v>
      </c>
      <c r="I74" s="5" t="s">
        <v>216</v>
      </c>
      <c r="J74" s="5" t="s">
        <v>216</v>
      </c>
      <c r="K74" s="5">
        <v>0.02</v>
      </c>
      <c r="L74" s="5">
        <v>0.02</v>
      </c>
      <c r="M74" s="5">
        <v>0.02</v>
      </c>
      <c r="N74" s="5">
        <v>0.02</v>
      </c>
      <c r="O74" s="5">
        <v>0.02</v>
      </c>
      <c r="P74" s="5">
        <v>0.02</v>
      </c>
      <c r="Q74" s="5">
        <v>0.02</v>
      </c>
      <c r="R74" s="5">
        <v>0.02</v>
      </c>
      <c r="S74" s="5">
        <v>0.02</v>
      </c>
      <c r="T74" s="5">
        <v>0.02</v>
      </c>
      <c r="U74" s="5">
        <v>0.02</v>
      </c>
      <c r="V74" s="5">
        <v>0.02</v>
      </c>
      <c r="W74" s="5">
        <v>0.02</v>
      </c>
      <c r="X74" s="5">
        <v>0.02</v>
      </c>
      <c r="Y74" s="5">
        <v>0.02</v>
      </c>
    </row>
    <row r="75" spans="1:25" x14ac:dyDescent="0.25">
      <c r="A75" s="4" t="s">
        <v>8968</v>
      </c>
      <c r="B75" s="4" t="s">
        <v>16216</v>
      </c>
      <c r="C75" s="4" t="s">
        <v>16217</v>
      </c>
      <c r="D75" s="1" t="s">
        <v>16218</v>
      </c>
      <c r="E75" s="5" t="s">
        <v>216</v>
      </c>
      <c r="F75" s="5" t="s">
        <v>216</v>
      </c>
      <c r="G75" s="5" t="s">
        <v>216</v>
      </c>
      <c r="H75" s="5" t="s">
        <v>216</v>
      </c>
      <c r="I75" s="5" t="s">
        <v>216</v>
      </c>
      <c r="J75" s="5" t="s">
        <v>216</v>
      </c>
      <c r="K75" s="5" t="s">
        <v>216</v>
      </c>
      <c r="L75" s="5" t="s">
        <v>216</v>
      </c>
      <c r="M75" s="5" t="s">
        <v>216</v>
      </c>
      <c r="N75" s="5" t="s">
        <v>216</v>
      </c>
      <c r="O75" s="5" t="s">
        <v>216</v>
      </c>
      <c r="P75" s="5" t="s">
        <v>216</v>
      </c>
      <c r="Q75" s="5">
        <v>6.9500000000000006E-2</v>
      </c>
      <c r="R75" s="5">
        <v>6.9500000000000006E-2</v>
      </c>
      <c r="S75" s="5">
        <v>6.9500000000000006E-2</v>
      </c>
      <c r="T75" s="5" t="s">
        <v>216</v>
      </c>
      <c r="U75" s="5" t="s">
        <v>216</v>
      </c>
      <c r="V75" s="5" t="s">
        <v>216</v>
      </c>
      <c r="W75" s="5" t="s">
        <v>216</v>
      </c>
      <c r="X75" s="5" t="s">
        <v>216</v>
      </c>
      <c r="Y75" s="5" t="s">
        <v>216</v>
      </c>
    </row>
    <row r="76" spans="1:25" x14ac:dyDescent="0.25">
      <c r="A76" s="4" t="s">
        <v>8973</v>
      </c>
      <c r="B76" s="4" t="s">
        <v>16216</v>
      </c>
      <c r="C76" s="4" t="s">
        <v>16219</v>
      </c>
      <c r="D76" s="1" t="s">
        <v>16220</v>
      </c>
      <c r="E76" s="5" t="s">
        <v>216</v>
      </c>
      <c r="F76" s="5" t="s">
        <v>216</v>
      </c>
      <c r="G76" s="5" t="s">
        <v>216</v>
      </c>
      <c r="H76" s="5" t="s">
        <v>216</v>
      </c>
      <c r="I76" s="5" t="s">
        <v>216</v>
      </c>
      <c r="J76" s="5" t="s">
        <v>216</v>
      </c>
      <c r="K76" s="5" t="s">
        <v>216</v>
      </c>
      <c r="L76" s="5" t="s">
        <v>216</v>
      </c>
      <c r="M76" s="5" t="s">
        <v>216</v>
      </c>
      <c r="N76" s="5" t="s">
        <v>216</v>
      </c>
      <c r="O76" s="5" t="s">
        <v>216</v>
      </c>
      <c r="P76" s="5" t="s">
        <v>216</v>
      </c>
      <c r="Q76" s="5" t="s">
        <v>9917</v>
      </c>
      <c r="R76" s="5" t="s">
        <v>9917</v>
      </c>
      <c r="S76" s="5" t="s">
        <v>9917</v>
      </c>
      <c r="T76" s="5" t="s">
        <v>9917</v>
      </c>
      <c r="U76" s="5" t="s">
        <v>9917</v>
      </c>
      <c r="V76" s="5" t="s">
        <v>9917</v>
      </c>
      <c r="W76" s="5" t="s">
        <v>9917</v>
      </c>
      <c r="X76" s="5" t="s">
        <v>9917</v>
      </c>
      <c r="Y76" s="5" t="s">
        <v>9917</v>
      </c>
    </row>
    <row r="77" spans="1:25" x14ac:dyDescent="0.25">
      <c r="A77" s="4" t="s">
        <v>8977</v>
      </c>
      <c r="B77" s="4" t="s">
        <v>16216</v>
      </c>
      <c r="C77" s="4" t="s">
        <v>10082</v>
      </c>
      <c r="D77" s="1" t="s">
        <v>16221</v>
      </c>
      <c r="E77" s="5" t="s">
        <v>216</v>
      </c>
      <c r="F77" s="5" t="s">
        <v>216</v>
      </c>
      <c r="G77" s="5" t="s">
        <v>216</v>
      </c>
      <c r="H77" s="5" t="s">
        <v>216</v>
      </c>
      <c r="I77" s="5" t="s">
        <v>216</v>
      </c>
      <c r="J77" s="5" t="s">
        <v>216</v>
      </c>
      <c r="K77" s="5" t="s">
        <v>216</v>
      </c>
      <c r="L77" s="5" t="s">
        <v>216</v>
      </c>
      <c r="M77" s="5" t="s">
        <v>216</v>
      </c>
      <c r="N77" s="5" t="s">
        <v>216</v>
      </c>
      <c r="O77" s="5" t="s">
        <v>216</v>
      </c>
      <c r="P77" s="5" t="s">
        <v>216</v>
      </c>
      <c r="Q77" s="5">
        <v>0.2</v>
      </c>
      <c r="R77" s="5">
        <v>0.2</v>
      </c>
      <c r="S77" s="5">
        <v>0.1333</v>
      </c>
      <c r="T77" s="5" t="s">
        <v>216</v>
      </c>
      <c r="U77" s="5" t="s">
        <v>216</v>
      </c>
      <c r="V77" s="5" t="s">
        <v>216</v>
      </c>
      <c r="W77" s="5" t="s">
        <v>216</v>
      </c>
      <c r="X77" s="5" t="s">
        <v>216</v>
      </c>
      <c r="Y77" s="5" t="s">
        <v>216</v>
      </c>
    </row>
    <row r="78" spans="1:25" x14ac:dyDescent="0.25">
      <c r="A78" s="4" t="s">
        <v>10292</v>
      </c>
      <c r="B78" s="4" t="s">
        <v>16216</v>
      </c>
      <c r="C78" s="4" t="s">
        <v>16222</v>
      </c>
      <c r="D78" s="1" t="s">
        <v>16223</v>
      </c>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t="s">
        <v>16224</v>
      </c>
      <c r="U78" s="5" t="s">
        <v>16224</v>
      </c>
      <c r="V78" s="5" t="s">
        <v>16224</v>
      </c>
      <c r="W78" s="5" t="s">
        <v>16224</v>
      </c>
      <c r="X78" s="5" t="s">
        <v>16224</v>
      </c>
      <c r="Y78" s="5" t="s">
        <v>16224</v>
      </c>
    </row>
    <row r="79" spans="1:25" x14ac:dyDescent="0.25">
      <c r="A79" s="4" t="s">
        <v>10295</v>
      </c>
      <c r="B79" s="4" t="s">
        <v>16216</v>
      </c>
      <c r="C79" s="4" t="s">
        <v>16225</v>
      </c>
      <c r="D79" s="1" t="s">
        <v>16226</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t="s">
        <v>1227</v>
      </c>
      <c r="U79" s="5" t="s">
        <v>1227</v>
      </c>
      <c r="V79" s="5" t="s">
        <v>1227</v>
      </c>
      <c r="W79" s="5" t="s">
        <v>16227</v>
      </c>
      <c r="X79" s="5" t="s">
        <v>16228</v>
      </c>
      <c r="Y79" s="5" t="s">
        <v>16229</v>
      </c>
    </row>
    <row r="80" spans="1:25" x14ac:dyDescent="0.25">
      <c r="A80" s="4" t="s">
        <v>10298</v>
      </c>
      <c r="B80" s="4" t="s">
        <v>16216</v>
      </c>
      <c r="C80" s="4" t="s">
        <v>16230</v>
      </c>
      <c r="D80" s="1" t="s">
        <v>16231</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t="s">
        <v>216</v>
      </c>
      <c r="T80" s="5" t="s">
        <v>13072</v>
      </c>
      <c r="U80" s="5" t="s">
        <v>13072</v>
      </c>
      <c r="V80" s="5" t="s">
        <v>13072</v>
      </c>
      <c r="W80" s="5" t="s">
        <v>16232</v>
      </c>
      <c r="X80" s="5" t="s">
        <v>16233</v>
      </c>
      <c r="Y80" s="5" t="s">
        <v>16234</v>
      </c>
    </row>
    <row r="81" spans="1:25" x14ac:dyDescent="0.25">
      <c r="A81" s="4" t="s">
        <v>10301</v>
      </c>
      <c r="B81" s="4" t="s">
        <v>16216</v>
      </c>
      <c r="C81" s="4" t="s">
        <v>16235</v>
      </c>
      <c r="D81" s="1" t="s">
        <v>16236</v>
      </c>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t="s">
        <v>216</v>
      </c>
      <c r="T81" s="5" t="s">
        <v>9789</v>
      </c>
      <c r="U81" s="5" t="s">
        <v>9789</v>
      </c>
      <c r="V81" s="5" t="s">
        <v>9789</v>
      </c>
      <c r="W81" s="5" t="s">
        <v>16237</v>
      </c>
      <c r="X81" s="5" t="s">
        <v>16238</v>
      </c>
      <c r="Y81" s="5" t="s">
        <v>16239</v>
      </c>
    </row>
    <row r="82" spans="1:25" x14ac:dyDescent="0.25">
      <c r="A82" s="4" t="s">
        <v>10305</v>
      </c>
      <c r="B82" s="4" t="s">
        <v>16216</v>
      </c>
      <c r="C82" s="4" t="s">
        <v>16240</v>
      </c>
      <c r="D82" s="1" t="s">
        <v>16241</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t="s">
        <v>16242</v>
      </c>
      <c r="U82" s="5" t="s">
        <v>16242</v>
      </c>
      <c r="V82" s="5" t="s">
        <v>16242</v>
      </c>
      <c r="W82" s="5" t="s">
        <v>16243</v>
      </c>
      <c r="X82" s="5" t="s">
        <v>16244</v>
      </c>
      <c r="Y82" s="5" t="s">
        <v>16245</v>
      </c>
    </row>
    <row r="83" spans="1:25" x14ac:dyDescent="0.25">
      <c r="A83" s="4" t="s">
        <v>10308</v>
      </c>
      <c r="B83" s="4" t="s">
        <v>16216</v>
      </c>
      <c r="C83" s="4" t="s">
        <v>16246</v>
      </c>
      <c r="D83" s="1" t="s">
        <v>16247</v>
      </c>
      <c r="E83" s="5" t="s">
        <v>216</v>
      </c>
      <c r="F83" s="5" t="s">
        <v>216</v>
      </c>
      <c r="G83" s="5" t="s">
        <v>216</v>
      </c>
      <c r="H83" s="5" t="s">
        <v>216</v>
      </c>
      <c r="I83" s="5" t="s">
        <v>216</v>
      </c>
      <c r="J83" s="5" t="s">
        <v>216</v>
      </c>
      <c r="K83" s="5" t="s">
        <v>216</v>
      </c>
      <c r="L83" s="5" t="s">
        <v>216</v>
      </c>
      <c r="M83" s="5" t="s">
        <v>216</v>
      </c>
      <c r="N83" s="5" t="s">
        <v>216</v>
      </c>
      <c r="O83" s="5" t="s">
        <v>216</v>
      </c>
      <c r="P83" s="5" t="s">
        <v>216</v>
      </c>
      <c r="Q83" s="5">
        <v>0.31</v>
      </c>
      <c r="R83" s="5">
        <v>0.31</v>
      </c>
      <c r="S83" s="5">
        <v>0.23830000000000001</v>
      </c>
      <c r="T83" s="5" t="s">
        <v>216</v>
      </c>
      <c r="U83" s="5" t="s">
        <v>216</v>
      </c>
      <c r="V83" s="5" t="s">
        <v>216</v>
      </c>
      <c r="W83" s="5" t="s">
        <v>216</v>
      </c>
      <c r="X83" s="5" t="s">
        <v>216</v>
      </c>
      <c r="Y83" s="5" t="s">
        <v>216</v>
      </c>
    </row>
    <row r="84" spans="1:25" x14ac:dyDescent="0.25">
      <c r="A84" s="4" t="s">
        <v>10311</v>
      </c>
      <c r="B84" s="4" t="s">
        <v>16216</v>
      </c>
      <c r="C84" s="4" t="s">
        <v>16248</v>
      </c>
      <c r="D84" s="1" t="s">
        <v>16249</v>
      </c>
      <c r="E84" s="5" t="s">
        <v>216</v>
      </c>
      <c r="F84" s="5" t="s">
        <v>216</v>
      </c>
      <c r="G84" s="5" t="s">
        <v>216</v>
      </c>
      <c r="H84" s="5" t="s">
        <v>216</v>
      </c>
      <c r="I84" s="5" t="s">
        <v>216</v>
      </c>
      <c r="J84" s="5" t="s">
        <v>216</v>
      </c>
      <c r="K84" s="5" t="s">
        <v>216</v>
      </c>
      <c r="L84" s="5" t="s">
        <v>216</v>
      </c>
      <c r="M84" s="5" t="s">
        <v>216</v>
      </c>
      <c r="N84" s="5" t="s">
        <v>216</v>
      </c>
      <c r="O84" s="5" t="s">
        <v>216</v>
      </c>
      <c r="P84" s="5" t="s">
        <v>216</v>
      </c>
      <c r="Q84" s="5">
        <v>0.14000000000000001</v>
      </c>
      <c r="R84" s="5">
        <v>0.16</v>
      </c>
      <c r="S84" s="5">
        <v>0.12</v>
      </c>
      <c r="T84" s="5" t="s">
        <v>216</v>
      </c>
      <c r="U84" s="5" t="s">
        <v>216</v>
      </c>
      <c r="V84" s="5" t="s">
        <v>216</v>
      </c>
      <c r="W84" s="5" t="s">
        <v>216</v>
      </c>
      <c r="X84" s="5" t="s">
        <v>216</v>
      </c>
      <c r="Y84" s="5" t="s">
        <v>216</v>
      </c>
    </row>
    <row r="85" spans="1:25" x14ac:dyDescent="0.25">
      <c r="A85" s="4" t="s">
        <v>10314</v>
      </c>
      <c r="B85" s="4" t="s">
        <v>16216</v>
      </c>
      <c r="C85" s="4" t="s">
        <v>16250</v>
      </c>
      <c r="D85" s="1" t="s">
        <v>16251</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t="s">
        <v>16252</v>
      </c>
      <c r="U85" s="5" t="s">
        <v>16252</v>
      </c>
      <c r="V85" s="5" t="s">
        <v>16252</v>
      </c>
      <c r="W85" s="5" t="s">
        <v>16252</v>
      </c>
      <c r="X85" s="5" t="s">
        <v>16252</v>
      </c>
      <c r="Y85" s="5" t="s">
        <v>16252</v>
      </c>
    </row>
    <row r="86" spans="1:25" x14ac:dyDescent="0.25">
      <c r="A86" s="4" t="s">
        <v>10317</v>
      </c>
      <c r="B86" s="4" t="s">
        <v>16216</v>
      </c>
      <c r="C86" s="4" t="s">
        <v>16253</v>
      </c>
      <c r="D86" s="1" t="s">
        <v>16254</v>
      </c>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t="s">
        <v>216</v>
      </c>
      <c r="T86" s="5" t="s">
        <v>16255</v>
      </c>
      <c r="U86" s="5" t="s">
        <v>13046</v>
      </c>
      <c r="V86" s="5" t="s">
        <v>12704</v>
      </c>
      <c r="W86" s="5" t="s">
        <v>16256</v>
      </c>
      <c r="X86" s="5" t="s">
        <v>16257</v>
      </c>
      <c r="Y86" s="5" t="s">
        <v>16258</v>
      </c>
    </row>
    <row r="87" spans="1:25" x14ac:dyDescent="0.25">
      <c r="A87" s="4" t="s">
        <v>10320</v>
      </c>
      <c r="B87" s="4" t="s">
        <v>16216</v>
      </c>
      <c r="C87" s="4" t="s">
        <v>16259</v>
      </c>
      <c r="D87" s="1" t="s">
        <v>16260</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t="s">
        <v>216</v>
      </c>
      <c r="T87" s="5" t="s">
        <v>16261</v>
      </c>
      <c r="U87" s="5" t="s">
        <v>16262</v>
      </c>
      <c r="V87" s="5" t="s">
        <v>11685</v>
      </c>
      <c r="W87" s="5" t="s">
        <v>16263</v>
      </c>
      <c r="X87" s="5" t="s">
        <v>16264</v>
      </c>
      <c r="Y87" s="5" t="s">
        <v>16265</v>
      </c>
    </row>
    <row r="88" spans="1:25" x14ac:dyDescent="0.25">
      <c r="A88" s="4" t="s">
        <v>10324</v>
      </c>
      <c r="B88" s="4" t="s">
        <v>16216</v>
      </c>
      <c r="C88" s="4" t="s">
        <v>16266</v>
      </c>
      <c r="D88" s="1" t="s">
        <v>16267</v>
      </c>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t="s">
        <v>216</v>
      </c>
      <c r="T88" s="5" t="s">
        <v>16268</v>
      </c>
      <c r="U88" s="5" t="s">
        <v>16268</v>
      </c>
      <c r="V88" s="5" t="s">
        <v>16268</v>
      </c>
      <c r="W88" s="5" t="s">
        <v>16269</v>
      </c>
      <c r="X88" s="5" t="s">
        <v>16270</v>
      </c>
      <c r="Y88" s="5" t="s">
        <v>16271</v>
      </c>
    </row>
    <row r="89" spans="1:25" x14ac:dyDescent="0.25">
      <c r="A89" s="4" t="s">
        <v>10327</v>
      </c>
      <c r="B89" s="4" t="s">
        <v>16216</v>
      </c>
      <c r="C89" s="4" t="s">
        <v>16272</v>
      </c>
      <c r="D89" s="1" t="s">
        <v>16273</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t="s">
        <v>216</v>
      </c>
      <c r="T89" s="5" t="s">
        <v>16274</v>
      </c>
      <c r="U89" s="5" t="s">
        <v>16274</v>
      </c>
      <c r="V89" s="5" t="s">
        <v>16274</v>
      </c>
      <c r="W89" s="5" t="s">
        <v>16275</v>
      </c>
      <c r="X89" s="5" t="s">
        <v>16276</v>
      </c>
      <c r="Y89" s="5" t="s">
        <v>16277</v>
      </c>
    </row>
    <row r="90" spans="1:25" x14ac:dyDescent="0.25">
      <c r="A90" s="4" t="s">
        <v>10330</v>
      </c>
      <c r="B90" s="4" t="s">
        <v>16216</v>
      </c>
      <c r="C90" s="4" t="s">
        <v>16278</v>
      </c>
      <c r="D90" s="1" t="s">
        <v>16279</v>
      </c>
      <c r="E90" s="5" t="s">
        <v>216</v>
      </c>
      <c r="F90" s="5" t="s">
        <v>216</v>
      </c>
      <c r="G90" s="5" t="s">
        <v>216</v>
      </c>
      <c r="H90" s="5" t="s">
        <v>216</v>
      </c>
      <c r="I90" s="5" t="s">
        <v>216</v>
      </c>
      <c r="J90" s="5" t="s">
        <v>216</v>
      </c>
      <c r="K90" s="5" t="s">
        <v>216</v>
      </c>
      <c r="L90" s="5" t="s">
        <v>216</v>
      </c>
      <c r="M90" s="5" t="s">
        <v>216</v>
      </c>
      <c r="N90" s="5" t="s">
        <v>216</v>
      </c>
      <c r="O90" s="5" t="s">
        <v>216</v>
      </c>
      <c r="P90" s="5" t="s">
        <v>216</v>
      </c>
      <c r="Q90" s="5">
        <v>9.4999999999999998E-3</v>
      </c>
      <c r="R90" s="5">
        <v>9.4999999999999998E-3</v>
      </c>
      <c r="S90" s="5">
        <v>9.4999999999999998E-3</v>
      </c>
      <c r="T90" s="5" t="s">
        <v>16280</v>
      </c>
      <c r="U90" s="5" t="s">
        <v>16280</v>
      </c>
      <c r="V90" s="5" t="s">
        <v>16280</v>
      </c>
      <c r="W90" s="5" t="s">
        <v>16281</v>
      </c>
      <c r="X90" s="5" t="s">
        <v>16282</v>
      </c>
      <c r="Y90" s="5" t="s">
        <v>16283</v>
      </c>
    </row>
    <row r="91" spans="1:25" x14ac:dyDescent="0.25">
      <c r="A91" s="4" t="s">
        <v>16284</v>
      </c>
      <c r="B91" s="4" t="s">
        <v>16285</v>
      </c>
      <c r="C91" s="4" t="s">
        <v>16286</v>
      </c>
      <c r="D91" s="1" t="s">
        <v>16287</v>
      </c>
      <c r="E91" s="5" t="s">
        <v>5699</v>
      </c>
      <c r="F91" s="5" t="s">
        <v>5699</v>
      </c>
      <c r="G91" s="5" t="s">
        <v>5699</v>
      </c>
      <c r="H91" s="5" t="s">
        <v>5699</v>
      </c>
      <c r="I91" s="5" t="s">
        <v>5699</v>
      </c>
      <c r="J91" s="5" t="s">
        <v>5699</v>
      </c>
      <c r="K91" s="5" t="s">
        <v>5699</v>
      </c>
      <c r="L91" s="5" t="s">
        <v>5699</v>
      </c>
      <c r="M91" s="5" t="s">
        <v>5699</v>
      </c>
      <c r="N91" s="5" t="s">
        <v>5699</v>
      </c>
      <c r="O91" s="5" t="s">
        <v>5699</v>
      </c>
      <c r="P91" s="5" t="s">
        <v>5699</v>
      </c>
      <c r="Q91" s="5" t="s">
        <v>5699</v>
      </c>
      <c r="R91" s="5" t="s">
        <v>5699</v>
      </c>
      <c r="S91" s="5" t="s">
        <v>5699</v>
      </c>
      <c r="T91" s="5" t="s">
        <v>5699</v>
      </c>
      <c r="U91" s="5" t="s">
        <v>5699</v>
      </c>
      <c r="V91" s="5" t="s">
        <v>5699</v>
      </c>
      <c r="W91" s="5" t="s">
        <v>5699</v>
      </c>
      <c r="X91" s="5" t="s">
        <v>5699</v>
      </c>
      <c r="Y91" s="5" t="s">
        <v>5699</v>
      </c>
    </row>
    <row r="92" spans="1:25" x14ac:dyDescent="0.25">
      <c r="A92" s="4" t="s">
        <v>14281</v>
      </c>
      <c r="B92" s="4" t="s">
        <v>16285</v>
      </c>
      <c r="C92" s="4" t="s">
        <v>16288</v>
      </c>
      <c r="D92" s="1" t="s">
        <v>16289</v>
      </c>
      <c r="E92" s="5" t="s">
        <v>16290</v>
      </c>
      <c r="F92" s="5" t="s">
        <v>16290</v>
      </c>
      <c r="G92" s="5" t="s">
        <v>16290</v>
      </c>
      <c r="H92" s="5" t="s">
        <v>16290</v>
      </c>
      <c r="I92" s="5" t="s">
        <v>16290</v>
      </c>
      <c r="J92" s="5" t="s">
        <v>16290</v>
      </c>
      <c r="K92" s="5" t="s">
        <v>16290</v>
      </c>
      <c r="L92" s="5" t="s">
        <v>16290</v>
      </c>
      <c r="M92" s="5" t="s">
        <v>16290</v>
      </c>
      <c r="N92" s="5" t="s">
        <v>16290</v>
      </c>
      <c r="O92" s="5" t="s">
        <v>16290</v>
      </c>
      <c r="P92" s="5" t="s">
        <v>16290</v>
      </c>
      <c r="Q92" s="5" t="s">
        <v>16290</v>
      </c>
      <c r="R92" s="5" t="s">
        <v>16290</v>
      </c>
      <c r="S92" s="5" t="s">
        <v>16290</v>
      </c>
      <c r="T92" s="5" t="s">
        <v>16290</v>
      </c>
      <c r="U92" s="5" t="s">
        <v>16290</v>
      </c>
      <c r="V92" s="5" t="s">
        <v>16290</v>
      </c>
      <c r="W92" s="5" t="s">
        <v>16290</v>
      </c>
      <c r="X92" s="5" t="s">
        <v>16290</v>
      </c>
      <c r="Y92" s="5" t="s">
        <v>16290</v>
      </c>
    </row>
    <row r="93" spans="1:25" x14ac:dyDescent="0.25">
      <c r="A93" s="4" t="s">
        <v>14284</v>
      </c>
      <c r="B93" s="4" t="s">
        <v>16285</v>
      </c>
      <c r="C93" s="4" t="s">
        <v>16291</v>
      </c>
      <c r="D93" s="1" t="s">
        <v>16292</v>
      </c>
      <c r="E93" s="5">
        <v>0.3</v>
      </c>
      <c r="F93" s="5">
        <v>0.3</v>
      </c>
      <c r="G93" s="5">
        <v>0.3</v>
      </c>
      <c r="H93" s="5">
        <v>0.3</v>
      </c>
      <c r="I93" s="5">
        <v>0.3</v>
      </c>
      <c r="J93" s="5">
        <v>0.3</v>
      </c>
      <c r="K93" s="5">
        <v>0.3</v>
      </c>
      <c r="L93" s="5">
        <v>0.3</v>
      </c>
      <c r="M93" s="5">
        <v>0.3</v>
      </c>
      <c r="N93" s="5">
        <v>0.3</v>
      </c>
      <c r="O93" s="5">
        <v>0.3</v>
      </c>
      <c r="P93" s="5">
        <v>0.3</v>
      </c>
      <c r="Q93" s="5">
        <v>0.3</v>
      </c>
      <c r="R93" s="5">
        <v>0.3</v>
      </c>
      <c r="S93" s="5">
        <v>0.3</v>
      </c>
      <c r="T93" s="5">
        <v>0.3</v>
      </c>
      <c r="U93" s="5">
        <v>0.3</v>
      </c>
      <c r="V93" s="5">
        <v>0.3</v>
      </c>
      <c r="W93" s="5">
        <v>0.3</v>
      </c>
      <c r="X93" s="5">
        <v>0.3</v>
      </c>
      <c r="Y93" s="5">
        <v>0.3</v>
      </c>
    </row>
    <row r="94" spans="1:25" x14ac:dyDescent="0.25">
      <c r="A94" s="4" t="s">
        <v>16293</v>
      </c>
      <c r="B94" s="4" t="s">
        <v>16285</v>
      </c>
      <c r="C94" s="4" t="s">
        <v>16294</v>
      </c>
      <c r="D94" s="1" t="s">
        <v>16295</v>
      </c>
      <c r="E94" s="5" t="s">
        <v>858</v>
      </c>
      <c r="F94" s="5" t="s">
        <v>858</v>
      </c>
      <c r="G94" s="5" t="s">
        <v>858</v>
      </c>
      <c r="H94" s="5" t="s">
        <v>858</v>
      </c>
      <c r="I94" s="5" t="s">
        <v>858</v>
      </c>
      <c r="J94" s="5" t="s">
        <v>858</v>
      </c>
      <c r="K94" s="5" t="s">
        <v>858</v>
      </c>
      <c r="L94" s="5" t="s">
        <v>858</v>
      </c>
      <c r="M94" s="5" t="s">
        <v>858</v>
      </c>
      <c r="N94" s="5" t="s">
        <v>858</v>
      </c>
      <c r="O94" s="5" t="s">
        <v>858</v>
      </c>
      <c r="P94" s="5" t="s">
        <v>858</v>
      </c>
      <c r="Q94" s="5" t="s">
        <v>858</v>
      </c>
      <c r="R94" s="5" t="s">
        <v>858</v>
      </c>
      <c r="S94" s="5" t="s">
        <v>858</v>
      </c>
      <c r="T94" s="5" t="s">
        <v>858</v>
      </c>
      <c r="U94" s="5" t="s">
        <v>858</v>
      </c>
      <c r="V94" s="5" t="s">
        <v>858</v>
      </c>
      <c r="W94" s="5" t="s">
        <v>858</v>
      </c>
      <c r="X94" s="5" t="s">
        <v>858</v>
      </c>
      <c r="Y94" s="5" t="s">
        <v>858</v>
      </c>
    </row>
    <row r="95" spans="1:25" x14ac:dyDescent="0.25">
      <c r="A95" s="4" t="s">
        <v>16296</v>
      </c>
      <c r="B95" s="4" t="s">
        <v>16285</v>
      </c>
      <c r="C95" s="4" t="s">
        <v>16297</v>
      </c>
      <c r="D95" s="1" t="s">
        <v>16298</v>
      </c>
      <c r="E95" s="5" t="s">
        <v>16299</v>
      </c>
      <c r="F95" s="5" t="s">
        <v>16299</v>
      </c>
      <c r="G95" s="5" t="s">
        <v>16299</v>
      </c>
      <c r="H95" s="5" t="s">
        <v>16299</v>
      </c>
      <c r="I95" s="5" t="s">
        <v>16299</v>
      </c>
      <c r="J95" s="5" t="s">
        <v>16299</v>
      </c>
      <c r="K95" s="5" t="s">
        <v>16299</v>
      </c>
      <c r="L95" s="5" t="s">
        <v>16299</v>
      </c>
      <c r="M95" s="5" t="s">
        <v>16299</v>
      </c>
      <c r="N95" s="5" t="s">
        <v>16299</v>
      </c>
      <c r="O95" s="5" t="s">
        <v>16299</v>
      </c>
      <c r="P95" s="5" t="s">
        <v>16299</v>
      </c>
      <c r="Q95" s="5" t="s">
        <v>16299</v>
      </c>
      <c r="R95" s="5" t="s">
        <v>16299</v>
      </c>
      <c r="S95" s="5" t="s">
        <v>16299</v>
      </c>
      <c r="T95" s="5" t="s">
        <v>16299</v>
      </c>
      <c r="U95" s="5" t="s">
        <v>16299</v>
      </c>
      <c r="V95" s="5" t="s">
        <v>16299</v>
      </c>
      <c r="W95" s="5" t="s">
        <v>16299</v>
      </c>
      <c r="X95" s="5" t="s">
        <v>16299</v>
      </c>
      <c r="Y95" s="5" t="s">
        <v>16299</v>
      </c>
    </row>
    <row r="96" spans="1:25" x14ac:dyDescent="0.25">
      <c r="A96" s="4" t="s">
        <v>14287</v>
      </c>
      <c r="B96" s="4" t="s">
        <v>16285</v>
      </c>
      <c r="C96" s="4" t="s">
        <v>16300</v>
      </c>
      <c r="D96" s="1" t="s">
        <v>16301</v>
      </c>
      <c r="E96" s="5" t="s">
        <v>849</v>
      </c>
      <c r="F96" s="5" t="s">
        <v>849</v>
      </c>
      <c r="G96" s="5" t="s">
        <v>849</v>
      </c>
      <c r="H96" s="5" t="s">
        <v>849</v>
      </c>
      <c r="I96" s="5" t="s">
        <v>849</v>
      </c>
      <c r="J96" s="5" t="s">
        <v>849</v>
      </c>
      <c r="K96" s="5" t="s">
        <v>849</v>
      </c>
      <c r="L96" s="5" t="s">
        <v>849</v>
      </c>
      <c r="M96" s="5" t="s">
        <v>849</v>
      </c>
      <c r="N96" s="5" t="s">
        <v>849</v>
      </c>
      <c r="O96" s="5" t="s">
        <v>849</v>
      </c>
      <c r="P96" s="5" t="s">
        <v>849</v>
      </c>
      <c r="Q96" s="5" t="s">
        <v>849</v>
      </c>
      <c r="R96" s="5" t="s">
        <v>849</v>
      </c>
      <c r="S96" s="5" t="s">
        <v>849</v>
      </c>
      <c r="T96" s="5" t="s">
        <v>849</v>
      </c>
      <c r="U96" s="5" t="s">
        <v>849</v>
      </c>
      <c r="V96" s="5" t="s">
        <v>849</v>
      </c>
      <c r="W96" s="5" t="s">
        <v>849</v>
      </c>
      <c r="X96" s="5" t="s">
        <v>849</v>
      </c>
      <c r="Y96" s="5" t="s">
        <v>849</v>
      </c>
    </row>
    <row r="97" spans="1:25" x14ac:dyDescent="0.25">
      <c r="A97" s="4" t="s">
        <v>14288</v>
      </c>
      <c r="B97" s="4" t="s">
        <v>16285</v>
      </c>
      <c r="C97" s="4" t="s">
        <v>16302</v>
      </c>
      <c r="D97" s="1" t="s">
        <v>16303</v>
      </c>
      <c r="E97" s="5" t="s">
        <v>6142</v>
      </c>
      <c r="F97" s="5" t="s">
        <v>6142</v>
      </c>
      <c r="G97" s="5" t="s">
        <v>6142</v>
      </c>
      <c r="H97" s="5" t="s">
        <v>6142</v>
      </c>
      <c r="I97" s="5" t="s">
        <v>6142</v>
      </c>
      <c r="J97" s="5" t="s">
        <v>6142</v>
      </c>
      <c r="K97" s="5" t="s">
        <v>6142</v>
      </c>
      <c r="L97" s="5" t="s">
        <v>6142</v>
      </c>
      <c r="M97" s="5" t="s">
        <v>6142</v>
      </c>
      <c r="N97" s="5" t="s">
        <v>6142</v>
      </c>
      <c r="O97" s="5" t="s">
        <v>6142</v>
      </c>
      <c r="P97" s="5" t="s">
        <v>6142</v>
      </c>
      <c r="Q97" s="5" t="s">
        <v>6142</v>
      </c>
      <c r="R97" s="5" t="s">
        <v>6142</v>
      </c>
      <c r="S97" s="5" t="s">
        <v>6142</v>
      </c>
      <c r="T97" s="5" t="s">
        <v>6142</v>
      </c>
      <c r="U97" s="5" t="s">
        <v>6142</v>
      </c>
      <c r="V97" s="5" t="s">
        <v>6142</v>
      </c>
      <c r="W97" s="5" t="s">
        <v>6142</v>
      </c>
      <c r="X97" s="5" t="s">
        <v>6142</v>
      </c>
      <c r="Y97" s="5" t="s">
        <v>6142</v>
      </c>
    </row>
    <row r="98" spans="1:25" x14ac:dyDescent="0.25">
      <c r="A98" s="4" t="s">
        <v>14289</v>
      </c>
      <c r="B98" s="4" t="s">
        <v>16285</v>
      </c>
      <c r="C98" s="4" t="s">
        <v>16304</v>
      </c>
      <c r="D98" s="1" t="s">
        <v>16305</v>
      </c>
      <c r="E98" s="5" t="s">
        <v>916</v>
      </c>
      <c r="F98" s="5" t="s">
        <v>916</v>
      </c>
      <c r="G98" s="5" t="s">
        <v>916</v>
      </c>
      <c r="H98" s="5" t="s">
        <v>916</v>
      </c>
      <c r="I98" s="5" t="s">
        <v>916</v>
      </c>
      <c r="J98" s="5" t="s">
        <v>916</v>
      </c>
      <c r="K98" s="5" t="s">
        <v>916</v>
      </c>
      <c r="L98" s="5" t="s">
        <v>916</v>
      </c>
      <c r="M98" s="5" t="s">
        <v>916</v>
      </c>
      <c r="N98" s="5" t="s">
        <v>916</v>
      </c>
      <c r="O98" s="5" t="s">
        <v>916</v>
      </c>
      <c r="P98" s="5" t="s">
        <v>916</v>
      </c>
      <c r="Q98" s="5" t="s">
        <v>916</v>
      </c>
      <c r="R98" s="5" t="s">
        <v>916</v>
      </c>
      <c r="S98" s="5" t="s">
        <v>916</v>
      </c>
      <c r="T98" s="5" t="s">
        <v>916</v>
      </c>
      <c r="U98" s="5" t="s">
        <v>916</v>
      </c>
      <c r="V98" s="5" t="s">
        <v>916</v>
      </c>
      <c r="W98" s="5" t="s">
        <v>916</v>
      </c>
      <c r="X98" s="5" t="s">
        <v>916</v>
      </c>
      <c r="Y98" s="5" t="s">
        <v>916</v>
      </c>
    </row>
    <row r="99" spans="1:25" x14ac:dyDescent="0.25">
      <c r="A99" s="4" t="s">
        <v>14290</v>
      </c>
      <c r="B99" s="4" t="s">
        <v>16285</v>
      </c>
      <c r="C99" s="4" t="s">
        <v>16306</v>
      </c>
      <c r="D99" s="1" t="s">
        <v>16307</v>
      </c>
      <c r="E99" s="5">
        <v>80</v>
      </c>
      <c r="F99" s="5">
        <v>80</v>
      </c>
      <c r="G99" s="5">
        <v>80</v>
      </c>
      <c r="H99" s="5">
        <v>80</v>
      </c>
      <c r="I99" s="5">
        <v>80</v>
      </c>
      <c r="J99" s="5">
        <v>80</v>
      </c>
      <c r="K99" s="5">
        <v>80</v>
      </c>
      <c r="L99" s="5">
        <v>80</v>
      </c>
      <c r="M99" s="5">
        <v>80</v>
      </c>
      <c r="N99" s="5">
        <v>80</v>
      </c>
      <c r="O99" s="5">
        <v>80</v>
      </c>
      <c r="P99" s="5">
        <v>80</v>
      </c>
      <c r="Q99" s="5">
        <v>80</v>
      </c>
      <c r="R99" s="5">
        <v>80</v>
      </c>
      <c r="S99" s="5">
        <v>80</v>
      </c>
      <c r="T99" s="5">
        <v>80</v>
      </c>
      <c r="U99" s="5">
        <v>80</v>
      </c>
      <c r="V99" s="5">
        <v>80</v>
      </c>
      <c r="W99" s="5">
        <v>80</v>
      </c>
      <c r="X99" s="5">
        <v>80</v>
      </c>
      <c r="Y99" s="5">
        <v>80</v>
      </c>
    </row>
    <row r="100" spans="1:25" x14ac:dyDescent="0.25">
      <c r="A100" s="4" t="s">
        <v>14291</v>
      </c>
      <c r="B100" s="4" t="s">
        <v>16285</v>
      </c>
      <c r="C100" s="4" t="s">
        <v>16308</v>
      </c>
      <c r="D100" s="1" t="s">
        <v>16309</v>
      </c>
      <c r="E100" s="5">
        <v>120</v>
      </c>
      <c r="F100" s="5">
        <v>120</v>
      </c>
      <c r="G100" s="5">
        <v>120</v>
      </c>
      <c r="H100" s="5">
        <v>120</v>
      </c>
      <c r="I100" s="5">
        <v>120</v>
      </c>
      <c r="J100" s="5">
        <v>120</v>
      </c>
      <c r="K100" s="5">
        <v>120</v>
      </c>
      <c r="L100" s="5">
        <v>120</v>
      </c>
      <c r="M100" s="5">
        <v>120</v>
      </c>
      <c r="N100" s="5">
        <v>120</v>
      </c>
      <c r="O100" s="5">
        <v>120</v>
      </c>
      <c r="P100" s="5">
        <v>120</v>
      </c>
      <c r="Q100" s="5">
        <v>120</v>
      </c>
      <c r="R100" s="5">
        <v>120</v>
      </c>
      <c r="S100" s="5">
        <v>120</v>
      </c>
      <c r="T100" s="5">
        <v>120</v>
      </c>
      <c r="U100" s="5">
        <v>120</v>
      </c>
      <c r="V100" s="5">
        <v>120</v>
      </c>
      <c r="W100" s="5">
        <v>120</v>
      </c>
      <c r="X100" s="5">
        <v>120</v>
      </c>
      <c r="Y100" s="5">
        <v>120</v>
      </c>
    </row>
    <row r="101" spans="1:25" x14ac:dyDescent="0.25">
      <c r="A101" s="4" t="s">
        <v>14292</v>
      </c>
      <c r="B101" s="4" t="s">
        <v>16285</v>
      </c>
      <c r="C101" s="4" t="s">
        <v>16310</v>
      </c>
      <c r="D101" s="1" t="s">
        <v>16311</v>
      </c>
      <c r="E101" s="5">
        <v>200</v>
      </c>
      <c r="F101" s="5">
        <v>200</v>
      </c>
      <c r="G101" s="5">
        <v>200</v>
      </c>
      <c r="H101" s="5">
        <v>200</v>
      </c>
      <c r="I101" s="5">
        <v>200</v>
      </c>
      <c r="J101" s="5">
        <v>200</v>
      </c>
      <c r="K101" s="5">
        <v>200</v>
      </c>
      <c r="L101" s="5">
        <v>200</v>
      </c>
      <c r="M101" s="5">
        <v>200</v>
      </c>
      <c r="N101" s="5">
        <v>200</v>
      </c>
      <c r="O101" s="5">
        <v>200</v>
      </c>
      <c r="P101" s="5">
        <v>200</v>
      </c>
      <c r="Q101" s="5">
        <v>200</v>
      </c>
      <c r="R101" s="5">
        <v>200</v>
      </c>
      <c r="S101" s="5">
        <v>200</v>
      </c>
      <c r="T101" s="5">
        <v>200</v>
      </c>
      <c r="U101" s="5">
        <v>200</v>
      </c>
      <c r="V101" s="5">
        <v>200</v>
      </c>
      <c r="W101" s="5">
        <v>200</v>
      </c>
      <c r="X101" s="5">
        <v>200</v>
      </c>
      <c r="Y101" s="5">
        <v>200</v>
      </c>
    </row>
    <row r="102" spans="1:25" x14ac:dyDescent="0.25">
      <c r="A102" s="4" t="s">
        <v>14293</v>
      </c>
      <c r="B102" s="4" t="s">
        <v>16285</v>
      </c>
      <c r="C102" s="4" t="s">
        <v>16312</v>
      </c>
      <c r="D102" s="1" t="s">
        <v>16313</v>
      </c>
      <c r="E102" s="5">
        <v>300</v>
      </c>
      <c r="F102" s="5">
        <v>300</v>
      </c>
      <c r="G102" s="5">
        <v>300</v>
      </c>
      <c r="H102" s="5">
        <v>300</v>
      </c>
      <c r="I102" s="5">
        <v>300</v>
      </c>
      <c r="J102" s="5">
        <v>300</v>
      </c>
      <c r="K102" s="5">
        <v>300</v>
      </c>
      <c r="L102" s="5">
        <v>300</v>
      </c>
      <c r="M102" s="5">
        <v>300</v>
      </c>
      <c r="N102" s="5">
        <v>300</v>
      </c>
      <c r="O102" s="5">
        <v>300</v>
      </c>
      <c r="P102" s="5">
        <v>300</v>
      </c>
      <c r="Q102" s="5">
        <v>300</v>
      </c>
      <c r="R102" s="5">
        <v>300</v>
      </c>
      <c r="S102" s="5">
        <v>300</v>
      </c>
      <c r="T102" s="5">
        <v>300</v>
      </c>
      <c r="U102" s="5">
        <v>300</v>
      </c>
      <c r="V102" s="5">
        <v>300</v>
      </c>
      <c r="W102" s="5">
        <v>300</v>
      </c>
      <c r="X102" s="5">
        <v>300</v>
      </c>
      <c r="Y102" s="5">
        <v>300</v>
      </c>
    </row>
    <row r="103" spans="1:25" x14ac:dyDescent="0.25">
      <c r="A103" s="4" t="s">
        <v>14294</v>
      </c>
      <c r="B103" s="4" t="s">
        <v>16285</v>
      </c>
      <c r="C103" s="4" t="s">
        <v>16314</v>
      </c>
      <c r="D103" s="1" t="s">
        <v>16315</v>
      </c>
      <c r="E103" s="5">
        <v>1</v>
      </c>
      <c r="F103" s="5">
        <v>1</v>
      </c>
      <c r="G103" s="5">
        <v>1</v>
      </c>
      <c r="H103" s="5">
        <v>1</v>
      </c>
      <c r="I103" s="5">
        <v>1</v>
      </c>
      <c r="J103" s="5">
        <v>1</v>
      </c>
      <c r="K103" s="5">
        <v>1</v>
      </c>
      <c r="L103" s="5">
        <v>1</v>
      </c>
      <c r="M103" s="5">
        <v>1</v>
      </c>
      <c r="N103" s="5">
        <v>1</v>
      </c>
      <c r="O103" s="5">
        <v>1</v>
      </c>
      <c r="P103" s="5">
        <v>1</v>
      </c>
      <c r="Q103" s="5">
        <v>1</v>
      </c>
      <c r="R103" s="5">
        <v>1</v>
      </c>
      <c r="S103" s="5">
        <v>1</v>
      </c>
      <c r="T103" s="5">
        <v>1</v>
      </c>
      <c r="U103" s="5">
        <v>1</v>
      </c>
      <c r="V103" s="5">
        <v>1</v>
      </c>
      <c r="W103" s="5">
        <v>1</v>
      </c>
      <c r="X103" s="5">
        <v>1</v>
      </c>
      <c r="Y103" s="5">
        <v>1</v>
      </c>
    </row>
    <row r="104" spans="1:25" x14ac:dyDescent="0.25">
      <c r="A104" s="4" t="s">
        <v>14295</v>
      </c>
      <c r="B104" s="4" t="s">
        <v>16285</v>
      </c>
      <c r="C104" s="4" t="s">
        <v>16316</v>
      </c>
      <c r="D104" s="1" t="s">
        <v>16317</v>
      </c>
      <c r="E104" s="5">
        <v>1.4</v>
      </c>
      <c r="F104" s="5">
        <v>1.4</v>
      </c>
      <c r="G104" s="5">
        <v>1.4</v>
      </c>
      <c r="H104" s="5">
        <v>1.4</v>
      </c>
      <c r="I104" s="5">
        <v>1.4</v>
      </c>
      <c r="J104" s="5">
        <v>1.4</v>
      </c>
      <c r="K104" s="5">
        <v>1.4</v>
      </c>
      <c r="L104" s="5">
        <v>1.4</v>
      </c>
      <c r="M104" s="5">
        <v>1.4</v>
      </c>
      <c r="N104" s="5">
        <v>1.4</v>
      </c>
      <c r="O104" s="5">
        <v>1.4</v>
      </c>
      <c r="P104" s="5">
        <v>1.4</v>
      </c>
      <c r="Q104" s="5">
        <v>1.4</v>
      </c>
      <c r="R104" s="5">
        <v>1.4</v>
      </c>
      <c r="S104" s="5">
        <v>1.4</v>
      </c>
      <c r="T104" s="5">
        <v>1.4</v>
      </c>
      <c r="U104" s="5">
        <v>1.4</v>
      </c>
      <c r="V104" s="5">
        <v>1.4</v>
      </c>
      <c r="W104" s="5">
        <v>1.4</v>
      </c>
      <c r="X104" s="5">
        <v>1.4</v>
      </c>
      <c r="Y104" s="5">
        <v>1.4</v>
      </c>
    </row>
    <row r="105" spans="1:25" x14ac:dyDescent="0.25">
      <c r="A105" s="4" t="s">
        <v>14296</v>
      </c>
      <c r="B105" s="4" t="s">
        <v>16285</v>
      </c>
      <c r="C105" s="4" t="s">
        <v>16318</v>
      </c>
      <c r="D105" s="1" t="s">
        <v>16319</v>
      </c>
      <c r="E105" s="5">
        <v>1.7</v>
      </c>
      <c r="F105" s="5">
        <v>1.7</v>
      </c>
      <c r="G105" s="5">
        <v>1.7</v>
      </c>
      <c r="H105" s="5">
        <v>1.7</v>
      </c>
      <c r="I105" s="5">
        <v>1.7</v>
      </c>
      <c r="J105" s="5">
        <v>1.7</v>
      </c>
      <c r="K105" s="5">
        <v>1.7</v>
      </c>
      <c r="L105" s="5">
        <v>1.7</v>
      </c>
      <c r="M105" s="5">
        <v>1.7</v>
      </c>
      <c r="N105" s="5">
        <v>1.7</v>
      </c>
      <c r="O105" s="5">
        <v>1.7</v>
      </c>
      <c r="P105" s="5">
        <v>1.7</v>
      </c>
      <c r="Q105" s="5">
        <v>1.7</v>
      </c>
      <c r="R105" s="5">
        <v>1.7</v>
      </c>
      <c r="S105" s="5">
        <v>1.7</v>
      </c>
      <c r="T105" s="5">
        <v>1.7</v>
      </c>
      <c r="U105" s="5">
        <v>1.7</v>
      </c>
      <c r="V105" s="5">
        <v>1.7</v>
      </c>
      <c r="W105" s="5">
        <v>1.7</v>
      </c>
      <c r="X105" s="5">
        <v>1.7</v>
      </c>
      <c r="Y105" s="5">
        <v>1.7</v>
      </c>
    </row>
    <row r="106" spans="1:25" x14ac:dyDescent="0.25">
      <c r="A106" s="4" t="s">
        <v>14297</v>
      </c>
      <c r="B106" s="4" t="s">
        <v>16285</v>
      </c>
      <c r="C106" s="4" t="s">
        <v>16320</v>
      </c>
      <c r="D106" s="1" t="s">
        <v>16321</v>
      </c>
      <c r="E106" s="5">
        <v>2800</v>
      </c>
      <c r="F106" s="5">
        <v>2800</v>
      </c>
      <c r="G106" s="5">
        <v>2800</v>
      </c>
      <c r="H106" s="5">
        <v>2800</v>
      </c>
      <c r="I106" s="5">
        <v>2800</v>
      </c>
      <c r="J106" s="5">
        <v>2800</v>
      </c>
      <c r="K106" s="5">
        <v>2800</v>
      </c>
      <c r="L106" s="5">
        <v>2800</v>
      </c>
      <c r="M106" s="5">
        <v>2800</v>
      </c>
      <c r="N106" s="5">
        <v>2800</v>
      </c>
      <c r="O106" s="5">
        <v>2800</v>
      </c>
      <c r="P106" s="5">
        <v>2800</v>
      </c>
      <c r="Q106" s="5">
        <v>2800</v>
      </c>
      <c r="R106" s="5">
        <v>2800</v>
      </c>
      <c r="S106" s="5">
        <v>2800</v>
      </c>
      <c r="T106" s="5">
        <v>2800</v>
      </c>
      <c r="U106" s="5">
        <v>2800</v>
      </c>
      <c r="V106" s="5">
        <v>2800</v>
      </c>
      <c r="W106" s="5">
        <v>2800</v>
      </c>
      <c r="X106" s="5">
        <v>2800</v>
      </c>
      <c r="Y106" s="5">
        <v>2800</v>
      </c>
    </row>
    <row r="107" spans="1:25" x14ac:dyDescent="0.25">
      <c r="A107" s="4" t="s">
        <v>14298</v>
      </c>
      <c r="B107" s="4" t="s">
        <v>16285</v>
      </c>
      <c r="C107" s="4" t="s">
        <v>16322</v>
      </c>
      <c r="D107" s="1" t="s">
        <v>16323</v>
      </c>
      <c r="E107" s="5">
        <v>5000</v>
      </c>
      <c r="F107" s="5">
        <v>5000</v>
      </c>
      <c r="G107" s="5">
        <v>5000</v>
      </c>
      <c r="H107" s="5">
        <v>5000</v>
      </c>
      <c r="I107" s="5">
        <v>5000</v>
      </c>
      <c r="J107" s="5">
        <v>5000</v>
      </c>
      <c r="K107" s="5">
        <v>5000</v>
      </c>
      <c r="L107" s="5">
        <v>5000</v>
      </c>
      <c r="M107" s="5">
        <v>5000</v>
      </c>
      <c r="N107" s="5">
        <v>5000</v>
      </c>
      <c r="O107" s="5">
        <v>5000</v>
      </c>
      <c r="P107" s="5">
        <v>5000</v>
      </c>
      <c r="Q107" s="5">
        <v>5000</v>
      </c>
      <c r="R107" s="5">
        <v>5000</v>
      </c>
      <c r="S107" s="5">
        <v>5000</v>
      </c>
      <c r="T107" s="5">
        <v>5000</v>
      </c>
      <c r="U107" s="5">
        <v>5000</v>
      </c>
      <c r="V107" s="5">
        <v>5000</v>
      </c>
      <c r="W107" s="5">
        <v>5000</v>
      </c>
      <c r="X107" s="5">
        <v>5000</v>
      </c>
      <c r="Y107" s="5">
        <v>5000</v>
      </c>
    </row>
    <row r="108" spans="1:25" x14ac:dyDescent="0.25">
      <c r="A108" s="4" t="s">
        <v>14299</v>
      </c>
      <c r="B108" s="4" t="s">
        <v>16285</v>
      </c>
      <c r="C108" s="4" t="s">
        <v>16324</v>
      </c>
      <c r="D108" s="1" t="s">
        <v>16325</v>
      </c>
      <c r="E108" s="5" t="s">
        <v>13385</v>
      </c>
      <c r="F108" s="5" t="s">
        <v>13385</v>
      </c>
      <c r="G108" s="5" t="s">
        <v>13385</v>
      </c>
      <c r="H108" s="5" t="s">
        <v>13385</v>
      </c>
      <c r="I108" s="5" t="s">
        <v>13385</v>
      </c>
      <c r="J108" s="5" t="s">
        <v>13385</v>
      </c>
      <c r="K108" s="5" t="s">
        <v>13385</v>
      </c>
      <c r="L108" s="5" t="s">
        <v>13385</v>
      </c>
      <c r="M108" s="5" t="s">
        <v>13385</v>
      </c>
      <c r="N108" s="5" t="s">
        <v>13385</v>
      </c>
      <c r="O108" s="5" t="s">
        <v>13385</v>
      </c>
      <c r="P108" s="5" t="s">
        <v>13385</v>
      </c>
      <c r="Q108" s="5" t="s">
        <v>13385</v>
      </c>
      <c r="R108" s="5" t="s">
        <v>13385</v>
      </c>
      <c r="S108" s="5" t="s">
        <v>13385</v>
      </c>
      <c r="T108" s="5" t="s">
        <v>13385</v>
      </c>
      <c r="U108" s="5" t="s">
        <v>13385</v>
      </c>
      <c r="V108" s="5" t="s">
        <v>13385</v>
      </c>
      <c r="W108" s="5" t="s">
        <v>13385</v>
      </c>
      <c r="X108" s="5" t="s">
        <v>13385</v>
      </c>
      <c r="Y108" s="5" t="s">
        <v>13385</v>
      </c>
    </row>
    <row r="109" spans="1:25" x14ac:dyDescent="0.25">
      <c r="A109" s="4" t="s">
        <v>14300</v>
      </c>
      <c r="B109" s="4" t="s">
        <v>16285</v>
      </c>
      <c r="C109" s="4" t="s">
        <v>16326</v>
      </c>
      <c r="D109" s="1" t="s">
        <v>16327</v>
      </c>
      <c r="E109" s="5" t="s">
        <v>16328</v>
      </c>
      <c r="F109" s="5" t="s">
        <v>16328</v>
      </c>
      <c r="G109" s="5" t="s">
        <v>16328</v>
      </c>
      <c r="H109" s="5" t="s">
        <v>16328</v>
      </c>
      <c r="I109" s="5" t="s">
        <v>16328</v>
      </c>
      <c r="J109" s="5" t="s">
        <v>16328</v>
      </c>
      <c r="K109" s="5" t="s">
        <v>16328</v>
      </c>
      <c r="L109" s="5" t="s">
        <v>16328</v>
      </c>
      <c r="M109" s="5" t="s">
        <v>16328</v>
      </c>
      <c r="N109" s="5" t="s">
        <v>16328</v>
      </c>
      <c r="O109" s="5" t="s">
        <v>16328</v>
      </c>
      <c r="P109" s="5" t="s">
        <v>16328</v>
      </c>
      <c r="Q109" s="5" t="s">
        <v>16328</v>
      </c>
      <c r="R109" s="5" t="s">
        <v>16328</v>
      </c>
      <c r="S109" s="5" t="s">
        <v>16328</v>
      </c>
      <c r="T109" s="5" t="s">
        <v>16328</v>
      </c>
      <c r="U109" s="5" t="s">
        <v>16328</v>
      </c>
      <c r="V109" s="5" t="s">
        <v>16328</v>
      </c>
      <c r="W109" s="5" t="s">
        <v>16328</v>
      </c>
      <c r="X109" s="5" t="s">
        <v>16328</v>
      </c>
      <c r="Y109" s="5" t="s">
        <v>16328</v>
      </c>
    </row>
    <row r="110" spans="1:25" x14ac:dyDescent="0.25">
      <c r="A110" s="4" t="s">
        <v>14301</v>
      </c>
      <c r="B110" s="4" t="s">
        <v>16285</v>
      </c>
      <c r="C110" s="4" t="s">
        <v>16329</v>
      </c>
      <c r="D110" s="1" t="s">
        <v>16330</v>
      </c>
      <c r="E110" s="5" t="s">
        <v>16331</v>
      </c>
      <c r="F110" s="5" t="s">
        <v>16331</v>
      </c>
      <c r="G110" s="5" t="s">
        <v>16331</v>
      </c>
      <c r="H110" s="5" t="s">
        <v>16331</v>
      </c>
      <c r="I110" s="5" t="s">
        <v>16331</v>
      </c>
      <c r="J110" s="5" t="s">
        <v>16331</v>
      </c>
      <c r="K110" s="5" t="s">
        <v>16331</v>
      </c>
      <c r="L110" s="5" t="s">
        <v>16331</v>
      </c>
      <c r="M110" s="5" t="s">
        <v>16331</v>
      </c>
      <c r="N110" s="5" t="s">
        <v>16331</v>
      </c>
      <c r="O110" s="5" t="s">
        <v>16331</v>
      </c>
      <c r="P110" s="5" t="s">
        <v>16331</v>
      </c>
      <c r="Q110" s="5" t="s">
        <v>16331</v>
      </c>
      <c r="R110" s="5" t="s">
        <v>16331</v>
      </c>
      <c r="S110" s="5" t="s">
        <v>16331</v>
      </c>
      <c r="T110" s="5" t="s">
        <v>16331</v>
      </c>
      <c r="U110" s="5" t="s">
        <v>16331</v>
      </c>
      <c r="V110" s="5" t="s">
        <v>16331</v>
      </c>
      <c r="W110" s="5" t="s">
        <v>16331</v>
      </c>
      <c r="X110" s="5" t="s">
        <v>16331</v>
      </c>
      <c r="Y110" s="5" t="s">
        <v>16331</v>
      </c>
    </row>
    <row r="111" spans="1:25" x14ac:dyDescent="0.25">
      <c r="A111" s="4" t="s">
        <v>14302</v>
      </c>
      <c r="B111" s="4" t="s">
        <v>16285</v>
      </c>
      <c r="C111" s="4" t="s">
        <v>16332</v>
      </c>
      <c r="D111" s="1" t="s">
        <v>16333</v>
      </c>
      <c r="E111" s="5" t="s">
        <v>16334</v>
      </c>
      <c r="F111" s="5" t="s">
        <v>16334</v>
      </c>
      <c r="G111" s="5" t="s">
        <v>16334</v>
      </c>
      <c r="H111" s="5" t="s">
        <v>16334</v>
      </c>
      <c r="I111" s="5" t="s">
        <v>16334</v>
      </c>
      <c r="J111" s="5" t="s">
        <v>16334</v>
      </c>
      <c r="K111" s="5" t="s">
        <v>16334</v>
      </c>
      <c r="L111" s="5" t="s">
        <v>16334</v>
      </c>
      <c r="M111" s="5" t="s">
        <v>16334</v>
      </c>
      <c r="N111" s="5" t="s">
        <v>16334</v>
      </c>
      <c r="O111" s="5" t="s">
        <v>16334</v>
      </c>
      <c r="P111" s="5" t="s">
        <v>16334</v>
      </c>
      <c r="Q111" s="5" t="s">
        <v>16334</v>
      </c>
      <c r="R111" s="5" t="s">
        <v>16334</v>
      </c>
      <c r="S111" s="5" t="s">
        <v>16334</v>
      </c>
      <c r="T111" s="5" t="s">
        <v>16334</v>
      </c>
      <c r="U111" s="5" t="s">
        <v>16334</v>
      </c>
      <c r="V111" s="5" t="s">
        <v>16334</v>
      </c>
      <c r="W111" s="5" t="s">
        <v>16334</v>
      </c>
      <c r="X111" s="5" t="s">
        <v>16334</v>
      </c>
      <c r="Y111" s="5" t="s">
        <v>16334</v>
      </c>
    </row>
    <row r="112" spans="1:25" x14ac:dyDescent="0.25">
      <c r="A112" s="4" t="s">
        <v>14303</v>
      </c>
      <c r="B112" s="4" t="s">
        <v>16285</v>
      </c>
      <c r="C112" s="4" t="s">
        <v>16335</v>
      </c>
      <c r="D112" s="1" t="s">
        <v>16336</v>
      </c>
      <c r="E112" s="5">
        <v>1200</v>
      </c>
      <c r="F112" s="5">
        <v>1200</v>
      </c>
      <c r="G112" s="5">
        <v>1200</v>
      </c>
      <c r="H112" s="5">
        <v>1200</v>
      </c>
      <c r="I112" s="5">
        <v>1200</v>
      </c>
      <c r="J112" s="5">
        <v>1200</v>
      </c>
      <c r="K112" s="5">
        <v>1200</v>
      </c>
      <c r="L112" s="5">
        <v>1200</v>
      </c>
      <c r="M112" s="5">
        <v>1200</v>
      </c>
      <c r="N112" s="5">
        <v>1200</v>
      </c>
      <c r="O112" s="5">
        <v>1200</v>
      </c>
      <c r="P112" s="5">
        <v>1200</v>
      </c>
      <c r="Q112" s="5">
        <v>1200</v>
      </c>
      <c r="R112" s="5">
        <v>1200</v>
      </c>
      <c r="S112" s="5">
        <v>1200</v>
      </c>
      <c r="T112" s="5">
        <v>1200</v>
      </c>
      <c r="U112" s="5">
        <v>1200</v>
      </c>
      <c r="V112" s="5">
        <v>1200</v>
      </c>
      <c r="W112" s="5">
        <v>1200</v>
      </c>
      <c r="X112" s="5">
        <v>1200</v>
      </c>
      <c r="Y112" s="5">
        <v>1200</v>
      </c>
    </row>
    <row r="113" spans="1:25" x14ac:dyDescent="0.25">
      <c r="A113" s="4" t="s">
        <v>14304</v>
      </c>
      <c r="B113" s="4" t="s">
        <v>16285</v>
      </c>
      <c r="C113" s="4" t="s">
        <v>16337</v>
      </c>
      <c r="D113" s="1" t="s">
        <v>16338</v>
      </c>
      <c r="E113" s="5">
        <v>2000</v>
      </c>
      <c r="F113" s="5">
        <v>2000</v>
      </c>
      <c r="G113" s="5">
        <v>2000</v>
      </c>
      <c r="H113" s="5">
        <v>2000</v>
      </c>
      <c r="I113" s="5">
        <v>2000</v>
      </c>
      <c r="J113" s="5">
        <v>2000</v>
      </c>
      <c r="K113" s="5">
        <v>2000</v>
      </c>
      <c r="L113" s="5">
        <v>2000</v>
      </c>
      <c r="M113" s="5">
        <v>2000</v>
      </c>
      <c r="N113" s="5">
        <v>2000</v>
      </c>
      <c r="O113" s="5">
        <v>2000</v>
      </c>
      <c r="P113" s="5">
        <v>2000</v>
      </c>
      <c r="Q113" s="5">
        <v>2000</v>
      </c>
      <c r="R113" s="5">
        <v>2000</v>
      </c>
      <c r="S113" s="5">
        <v>2000</v>
      </c>
      <c r="T113" s="5">
        <v>2000</v>
      </c>
      <c r="U113" s="5">
        <v>2000</v>
      </c>
      <c r="V113" s="5">
        <v>2000</v>
      </c>
      <c r="W113" s="5">
        <v>2000</v>
      </c>
      <c r="X113" s="5">
        <v>2000</v>
      </c>
      <c r="Y113" s="5">
        <v>2000</v>
      </c>
    </row>
    <row r="114" spans="1:25" x14ac:dyDescent="0.25">
      <c r="A114" s="4" t="s">
        <v>14305</v>
      </c>
      <c r="B114" s="4" t="s">
        <v>16285</v>
      </c>
      <c r="C114" s="4" t="s">
        <v>16339</v>
      </c>
      <c r="D114" s="1" t="s">
        <v>16340</v>
      </c>
      <c r="E114" s="5">
        <v>3000</v>
      </c>
      <c r="F114" s="5">
        <v>3000</v>
      </c>
      <c r="G114" s="5">
        <v>3000</v>
      </c>
      <c r="H114" s="5">
        <v>3000</v>
      </c>
      <c r="I114" s="5">
        <v>3000</v>
      </c>
      <c r="J114" s="5">
        <v>3000</v>
      </c>
      <c r="K114" s="5">
        <v>3000</v>
      </c>
      <c r="L114" s="5">
        <v>3000</v>
      </c>
      <c r="M114" s="5">
        <v>3000</v>
      </c>
      <c r="N114" s="5">
        <v>3000</v>
      </c>
      <c r="O114" s="5">
        <v>3000</v>
      </c>
      <c r="P114" s="5">
        <v>3000</v>
      </c>
      <c r="Q114" s="5">
        <v>3000</v>
      </c>
      <c r="R114" s="5">
        <v>3000</v>
      </c>
      <c r="S114" s="5">
        <v>3000</v>
      </c>
      <c r="T114" s="5">
        <v>3000</v>
      </c>
      <c r="U114" s="5">
        <v>3000</v>
      </c>
      <c r="V114" s="5">
        <v>3000</v>
      </c>
      <c r="W114" s="5">
        <v>3000</v>
      </c>
      <c r="X114" s="5">
        <v>3000</v>
      </c>
      <c r="Y114" s="5">
        <v>3000</v>
      </c>
    </row>
    <row r="115" spans="1:25" x14ac:dyDescent="0.25">
      <c r="A115" s="4" t="s">
        <v>16341</v>
      </c>
      <c r="B115" s="4" t="s">
        <v>16285</v>
      </c>
      <c r="C115" s="4" t="s">
        <v>16342</v>
      </c>
      <c r="D115" s="1" t="s">
        <v>16343</v>
      </c>
      <c r="E115" s="5">
        <v>0</v>
      </c>
      <c r="F115" s="5">
        <v>0</v>
      </c>
      <c r="G115" s="5">
        <v>0</v>
      </c>
      <c r="H115" s="5">
        <v>0</v>
      </c>
      <c r="I115" s="5">
        <v>0</v>
      </c>
      <c r="J115" s="5">
        <v>0</v>
      </c>
      <c r="K115" s="5">
        <v>0</v>
      </c>
      <c r="L115" s="5">
        <v>0</v>
      </c>
      <c r="M115" s="5">
        <v>0</v>
      </c>
      <c r="N115" s="5">
        <v>0</v>
      </c>
      <c r="O115" s="5">
        <v>0</v>
      </c>
      <c r="P115" s="5">
        <v>0</v>
      </c>
      <c r="Q115" s="5">
        <v>0</v>
      </c>
      <c r="R115" s="5">
        <v>0</v>
      </c>
      <c r="S115" s="5">
        <v>0</v>
      </c>
      <c r="T115" s="5">
        <v>0</v>
      </c>
      <c r="U115" s="5">
        <v>0</v>
      </c>
      <c r="V115" s="5">
        <v>0</v>
      </c>
      <c r="W115" s="5">
        <v>0</v>
      </c>
      <c r="X115" s="5">
        <v>0</v>
      </c>
      <c r="Y115" s="5">
        <v>0</v>
      </c>
    </row>
    <row r="116" spans="1:25" x14ac:dyDescent="0.25">
      <c r="A116" s="4" t="s">
        <v>14306</v>
      </c>
      <c r="B116" s="4" t="s">
        <v>16285</v>
      </c>
      <c r="C116" s="4" t="s">
        <v>16344</v>
      </c>
      <c r="D116" s="1" t="s">
        <v>16345</v>
      </c>
      <c r="E116" s="5">
        <v>0.3</v>
      </c>
      <c r="F116" s="5">
        <v>0.3</v>
      </c>
      <c r="G116" s="5">
        <v>0.3</v>
      </c>
      <c r="H116" s="5">
        <v>0.3</v>
      </c>
      <c r="I116" s="5">
        <v>0.3</v>
      </c>
      <c r="J116" s="5">
        <v>0.3</v>
      </c>
      <c r="K116" s="5">
        <v>0.3</v>
      </c>
      <c r="L116" s="5">
        <v>0.3</v>
      </c>
      <c r="M116" s="5">
        <v>0.3</v>
      </c>
      <c r="N116" s="5">
        <v>0.3</v>
      </c>
      <c r="O116" s="5">
        <v>0.3</v>
      </c>
      <c r="P116" s="5">
        <v>0.3</v>
      </c>
      <c r="Q116" s="5">
        <v>0.3</v>
      </c>
      <c r="R116" s="5">
        <v>0.3</v>
      </c>
      <c r="S116" s="5">
        <v>0.3</v>
      </c>
      <c r="T116" s="5">
        <v>0.3</v>
      </c>
      <c r="U116" s="5">
        <v>0.3</v>
      </c>
      <c r="V116" s="5">
        <v>0.3</v>
      </c>
      <c r="W116" s="5">
        <v>0.3</v>
      </c>
      <c r="X116" s="5">
        <v>0.3</v>
      </c>
      <c r="Y116" s="5">
        <v>0.3</v>
      </c>
    </row>
    <row r="117" spans="1:25" x14ac:dyDescent="0.25">
      <c r="A117" s="4" t="s">
        <v>14307</v>
      </c>
      <c r="B117" s="4" t="s">
        <v>16285</v>
      </c>
      <c r="C117" s="4" t="s">
        <v>16346</v>
      </c>
      <c r="D117" s="1" t="s">
        <v>16347</v>
      </c>
      <c r="E117" s="5">
        <v>0.5</v>
      </c>
      <c r="F117" s="5">
        <v>0.5</v>
      </c>
      <c r="G117" s="5">
        <v>0.5</v>
      </c>
      <c r="H117" s="5">
        <v>0.5</v>
      </c>
      <c r="I117" s="5">
        <v>0.5</v>
      </c>
      <c r="J117" s="5">
        <v>0.5</v>
      </c>
      <c r="K117" s="5">
        <v>0.5</v>
      </c>
      <c r="L117" s="5">
        <v>0.5</v>
      </c>
      <c r="M117" s="5">
        <v>0.5</v>
      </c>
      <c r="N117" s="5">
        <v>0.5</v>
      </c>
      <c r="O117" s="5">
        <v>0.5</v>
      </c>
      <c r="P117" s="5">
        <v>0.5</v>
      </c>
      <c r="Q117" s="5">
        <v>0.5</v>
      </c>
      <c r="R117" s="5">
        <v>0.5</v>
      </c>
      <c r="S117" s="5">
        <v>0.5</v>
      </c>
      <c r="T117" s="5">
        <v>0.5</v>
      </c>
      <c r="U117" s="5">
        <v>0.5</v>
      </c>
      <c r="V117" s="5">
        <v>0.5</v>
      </c>
      <c r="W117" s="5">
        <v>0.5</v>
      </c>
      <c r="X117" s="5">
        <v>0.5</v>
      </c>
      <c r="Y117" s="5">
        <v>0.5</v>
      </c>
    </row>
    <row r="118" spans="1:25" x14ac:dyDescent="0.25">
      <c r="A118" s="4" t="s">
        <v>14308</v>
      </c>
      <c r="B118" s="4" t="s">
        <v>16285</v>
      </c>
      <c r="C118" s="4" t="s">
        <v>16348</v>
      </c>
      <c r="D118" s="1" t="s">
        <v>16349</v>
      </c>
      <c r="E118" s="5">
        <v>5</v>
      </c>
      <c r="F118" s="5">
        <v>5</v>
      </c>
      <c r="G118" s="5">
        <v>5</v>
      </c>
      <c r="H118" s="5">
        <v>5</v>
      </c>
      <c r="I118" s="5">
        <v>5</v>
      </c>
      <c r="J118" s="5">
        <v>5</v>
      </c>
      <c r="K118" s="5">
        <v>5</v>
      </c>
      <c r="L118" s="5">
        <v>5</v>
      </c>
      <c r="M118" s="5">
        <v>5</v>
      </c>
      <c r="N118" s="5">
        <v>5</v>
      </c>
      <c r="O118" s="5">
        <v>5</v>
      </c>
      <c r="P118" s="5">
        <v>5</v>
      </c>
      <c r="Q118" s="5">
        <v>5</v>
      </c>
      <c r="R118" s="5">
        <v>5</v>
      </c>
      <c r="S118" s="5">
        <v>5</v>
      </c>
      <c r="T118" s="5">
        <v>5</v>
      </c>
      <c r="U118" s="5">
        <v>5</v>
      </c>
      <c r="V118" s="5">
        <v>5</v>
      </c>
      <c r="W118" s="5">
        <v>5</v>
      </c>
      <c r="X118" s="5">
        <v>5</v>
      </c>
      <c r="Y118" s="5">
        <v>5</v>
      </c>
    </row>
    <row r="119" spans="1:25" x14ac:dyDescent="0.25">
      <c r="A119" s="4" t="s">
        <v>14309</v>
      </c>
      <c r="B119" s="4" t="s">
        <v>16285</v>
      </c>
      <c r="C119" s="4" t="s">
        <v>16350</v>
      </c>
      <c r="D119" s="1" t="s">
        <v>16351</v>
      </c>
      <c r="E119" s="5">
        <v>10</v>
      </c>
      <c r="F119" s="5">
        <v>10</v>
      </c>
      <c r="G119" s="5">
        <v>10</v>
      </c>
      <c r="H119" s="5">
        <v>10</v>
      </c>
      <c r="I119" s="5">
        <v>10</v>
      </c>
      <c r="J119" s="5">
        <v>10</v>
      </c>
      <c r="K119" s="5">
        <v>10</v>
      </c>
      <c r="L119" s="5">
        <v>10</v>
      </c>
      <c r="M119" s="5">
        <v>10</v>
      </c>
      <c r="N119" s="5">
        <v>10</v>
      </c>
      <c r="O119" s="5">
        <v>10</v>
      </c>
      <c r="P119" s="5">
        <v>10</v>
      </c>
      <c r="Q119" s="5">
        <v>10</v>
      </c>
      <c r="R119" s="5">
        <v>10</v>
      </c>
      <c r="S119" s="5">
        <v>10</v>
      </c>
      <c r="T119" s="5">
        <v>10</v>
      </c>
      <c r="U119" s="5">
        <v>10</v>
      </c>
      <c r="V119" s="5">
        <v>10</v>
      </c>
      <c r="W119" s="5">
        <v>10</v>
      </c>
      <c r="X119" s="5">
        <v>10</v>
      </c>
      <c r="Y119" s="5">
        <v>10</v>
      </c>
    </row>
    <row r="120" spans="1:25" x14ac:dyDescent="0.25">
      <c r="A120" s="4" t="s">
        <v>14310</v>
      </c>
      <c r="B120" s="4" t="s">
        <v>16285</v>
      </c>
      <c r="C120" s="4" t="s">
        <v>16352</v>
      </c>
      <c r="D120" s="1" t="s">
        <v>16353</v>
      </c>
      <c r="E120" s="5" t="s">
        <v>13385</v>
      </c>
      <c r="F120" s="5" t="s">
        <v>13385</v>
      </c>
      <c r="G120" s="5" t="s">
        <v>13385</v>
      </c>
      <c r="H120" s="5" t="s">
        <v>13385</v>
      </c>
      <c r="I120" s="5" t="s">
        <v>13385</v>
      </c>
      <c r="J120" s="5" t="s">
        <v>13385</v>
      </c>
      <c r="K120" s="5" t="s">
        <v>13385</v>
      </c>
      <c r="L120" s="5" t="s">
        <v>13385</v>
      </c>
      <c r="M120" s="5" t="s">
        <v>13385</v>
      </c>
      <c r="N120" s="5" t="s">
        <v>13385</v>
      </c>
      <c r="O120" s="5" t="s">
        <v>13385</v>
      </c>
      <c r="P120" s="5" t="s">
        <v>13385</v>
      </c>
      <c r="Q120" s="5" t="s">
        <v>13385</v>
      </c>
      <c r="R120" s="5" t="s">
        <v>13385</v>
      </c>
      <c r="S120" s="5" t="s">
        <v>13385</v>
      </c>
      <c r="T120" s="5" t="s">
        <v>13385</v>
      </c>
      <c r="U120" s="5" t="s">
        <v>13385</v>
      </c>
      <c r="V120" s="5" t="s">
        <v>13385</v>
      </c>
      <c r="W120" s="5" t="s">
        <v>13385</v>
      </c>
      <c r="X120" s="5" t="s">
        <v>13385</v>
      </c>
      <c r="Y120" s="5" t="s">
        <v>13385</v>
      </c>
    </row>
    <row r="121" spans="1:25" x14ac:dyDescent="0.25">
      <c r="A121" s="4" t="s">
        <v>14311</v>
      </c>
      <c r="B121" s="4" t="s">
        <v>16285</v>
      </c>
      <c r="C121" s="4" t="s">
        <v>16354</v>
      </c>
      <c r="D121" s="1" t="s">
        <v>16355</v>
      </c>
      <c r="E121" s="5" t="s">
        <v>958</v>
      </c>
      <c r="F121" s="5" t="s">
        <v>958</v>
      </c>
      <c r="G121" s="5" t="s">
        <v>958</v>
      </c>
      <c r="H121" s="5" t="s">
        <v>958</v>
      </c>
      <c r="I121" s="5" t="s">
        <v>958</v>
      </c>
      <c r="J121" s="5" t="s">
        <v>958</v>
      </c>
      <c r="K121" s="5" t="s">
        <v>958</v>
      </c>
      <c r="L121" s="5" t="s">
        <v>958</v>
      </c>
      <c r="M121" s="5" t="s">
        <v>958</v>
      </c>
      <c r="N121" s="5" t="s">
        <v>958</v>
      </c>
      <c r="O121" s="5" t="s">
        <v>958</v>
      </c>
      <c r="P121" s="5" t="s">
        <v>958</v>
      </c>
      <c r="Q121" s="5" t="s">
        <v>958</v>
      </c>
      <c r="R121" s="5" t="s">
        <v>958</v>
      </c>
      <c r="S121" s="5" t="s">
        <v>958</v>
      </c>
      <c r="T121" s="5" t="s">
        <v>958</v>
      </c>
      <c r="U121" s="5" t="s">
        <v>958</v>
      </c>
      <c r="V121" s="5" t="s">
        <v>958</v>
      </c>
      <c r="W121" s="5" t="s">
        <v>958</v>
      </c>
      <c r="X121" s="5" t="s">
        <v>958</v>
      </c>
      <c r="Y121" s="5" t="s">
        <v>958</v>
      </c>
    </row>
    <row r="122" spans="1:25" x14ac:dyDescent="0.25">
      <c r="A122" s="4" t="s">
        <v>14312</v>
      </c>
      <c r="B122" s="4" t="s">
        <v>16285</v>
      </c>
      <c r="C122" s="4" t="s">
        <v>16356</v>
      </c>
      <c r="D122" s="1" t="s">
        <v>16357</v>
      </c>
      <c r="E122" s="5">
        <v>5</v>
      </c>
      <c r="F122" s="5">
        <v>5</v>
      </c>
      <c r="G122" s="5">
        <v>5</v>
      </c>
      <c r="H122" s="5">
        <v>5</v>
      </c>
      <c r="I122" s="5">
        <v>5</v>
      </c>
      <c r="J122" s="5">
        <v>5</v>
      </c>
      <c r="K122" s="5">
        <v>5</v>
      </c>
      <c r="L122" s="5">
        <v>5</v>
      </c>
      <c r="M122" s="5">
        <v>5</v>
      </c>
      <c r="N122" s="5">
        <v>5</v>
      </c>
      <c r="O122" s="5">
        <v>5</v>
      </c>
      <c r="P122" s="5">
        <v>5</v>
      </c>
      <c r="Q122" s="5">
        <v>5</v>
      </c>
      <c r="R122" s="5">
        <v>5</v>
      </c>
      <c r="S122" s="5">
        <v>5</v>
      </c>
      <c r="T122" s="5">
        <v>5</v>
      </c>
      <c r="U122" s="5">
        <v>5</v>
      </c>
      <c r="V122" s="5">
        <v>5</v>
      </c>
      <c r="W122" s="5">
        <v>5</v>
      </c>
      <c r="X122" s="5">
        <v>5</v>
      </c>
      <c r="Y122" s="5">
        <v>5</v>
      </c>
    </row>
    <row r="123" spans="1:25" x14ac:dyDescent="0.25">
      <c r="A123" s="4" t="s">
        <v>14313</v>
      </c>
      <c r="B123" s="4" t="s">
        <v>16285</v>
      </c>
      <c r="C123" s="4" t="s">
        <v>16358</v>
      </c>
      <c r="D123" s="1" t="s">
        <v>16359</v>
      </c>
      <c r="E123" s="5">
        <v>0</v>
      </c>
      <c r="F123" s="5">
        <v>0</v>
      </c>
      <c r="G123" s="5">
        <v>0</v>
      </c>
      <c r="H123" s="5">
        <v>0</v>
      </c>
      <c r="I123" s="5">
        <v>0</v>
      </c>
      <c r="J123" s="5">
        <v>0</v>
      </c>
      <c r="K123" s="5">
        <v>0</v>
      </c>
      <c r="L123" s="5">
        <v>0</v>
      </c>
      <c r="M123" s="5">
        <v>0</v>
      </c>
      <c r="N123" s="5">
        <v>0</v>
      </c>
      <c r="O123" s="5">
        <v>0</v>
      </c>
      <c r="P123" s="5">
        <v>0</v>
      </c>
      <c r="Q123" s="5">
        <v>0</v>
      </c>
      <c r="R123" s="5">
        <v>0</v>
      </c>
      <c r="S123" s="5">
        <v>0</v>
      </c>
      <c r="T123" s="5">
        <v>0</v>
      </c>
      <c r="U123" s="5">
        <v>0</v>
      </c>
      <c r="V123" s="5">
        <v>0</v>
      </c>
      <c r="W123" s="5">
        <v>0</v>
      </c>
      <c r="X123" s="5">
        <v>0</v>
      </c>
      <c r="Y123" s="5">
        <v>0</v>
      </c>
    </row>
    <row r="124" spans="1:25" x14ac:dyDescent="0.25">
      <c r="A124" s="4" t="s">
        <v>14314</v>
      </c>
      <c r="B124" s="4" t="s">
        <v>16285</v>
      </c>
      <c r="C124" s="4" t="s">
        <v>16360</v>
      </c>
      <c r="D124" s="1" t="s">
        <v>16361</v>
      </c>
      <c r="E124" s="5">
        <v>0.15</v>
      </c>
      <c r="F124" s="5">
        <v>0.15</v>
      </c>
      <c r="G124" s="5">
        <v>0.15</v>
      </c>
      <c r="H124" s="5">
        <v>0.15</v>
      </c>
      <c r="I124" s="5">
        <v>0.15</v>
      </c>
      <c r="J124" s="5">
        <v>0.15</v>
      </c>
      <c r="K124" s="5">
        <v>0.15</v>
      </c>
      <c r="L124" s="5">
        <v>0.15</v>
      </c>
      <c r="M124" s="5">
        <v>0.15</v>
      </c>
      <c r="N124" s="5">
        <v>0.15</v>
      </c>
      <c r="O124" s="5">
        <v>0.15</v>
      </c>
      <c r="P124" s="5">
        <v>0.15</v>
      </c>
      <c r="Q124" s="5">
        <v>0.15</v>
      </c>
      <c r="R124" s="5">
        <v>0.15</v>
      </c>
      <c r="S124" s="5">
        <v>0.15</v>
      </c>
      <c r="T124" s="5">
        <v>0.15</v>
      </c>
      <c r="U124" s="5">
        <v>0.15</v>
      </c>
      <c r="V124" s="5">
        <v>0.15</v>
      </c>
      <c r="W124" s="5">
        <v>0.15</v>
      </c>
      <c r="X124" s="5">
        <v>0.15</v>
      </c>
      <c r="Y124" s="5">
        <v>0.15</v>
      </c>
    </row>
    <row r="125" spans="1:25" x14ac:dyDescent="0.25">
      <c r="A125" s="4" t="s">
        <v>14315</v>
      </c>
      <c r="B125" s="4" t="s">
        <v>16285</v>
      </c>
      <c r="C125" s="4" t="s">
        <v>16362</v>
      </c>
      <c r="D125" s="1" t="s">
        <v>16363</v>
      </c>
      <c r="E125" s="5">
        <v>0.3</v>
      </c>
      <c r="F125" s="5">
        <v>0.3</v>
      </c>
      <c r="G125" s="5">
        <v>0.3</v>
      </c>
      <c r="H125" s="5">
        <v>0.3</v>
      </c>
      <c r="I125" s="5">
        <v>0.3</v>
      </c>
      <c r="J125" s="5">
        <v>0.3</v>
      </c>
      <c r="K125" s="5">
        <v>0.3</v>
      </c>
      <c r="L125" s="5">
        <v>0.3</v>
      </c>
      <c r="M125" s="5">
        <v>0.3</v>
      </c>
      <c r="N125" s="5">
        <v>0.3</v>
      </c>
      <c r="O125" s="5">
        <v>0.3</v>
      </c>
      <c r="P125" s="5">
        <v>0.3</v>
      </c>
      <c r="Q125" s="5">
        <v>0.3</v>
      </c>
      <c r="R125" s="5">
        <v>0.3</v>
      </c>
      <c r="S125" s="5">
        <v>0.3</v>
      </c>
      <c r="T125" s="5">
        <v>0.3</v>
      </c>
      <c r="U125" s="5">
        <v>0.3</v>
      </c>
      <c r="V125" s="5">
        <v>0.3</v>
      </c>
      <c r="W125" s="5">
        <v>0.3</v>
      </c>
      <c r="X125" s="5">
        <v>0.3</v>
      </c>
      <c r="Y125" s="5">
        <v>0.3</v>
      </c>
    </row>
    <row r="126" spans="1:25" x14ac:dyDescent="0.25">
      <c r="A126" s="4" t="s">
        <v>14316</v>
      </c>
      <c r="B126" s="4" t="s">
        <v>16285</v>
      </c>
      <c r="C126" s="4" t="s">
        <v>16364</v>
      </c>
      <c r="D126" s="1" t="s">
        <v>16365</v>
      </c>
      <c r="E126" s="5">
        <v>5</v>
      </c>
      <c r="F126" s="5">
        <v>5</v>
      </c>
      <c r="G126" s="5">
        <v>5</v>
      </c>
      <c r="H126" s="5">
        <v>5</v>
      </c>
      <c r="I126" s="5">
        <v>5</v>
      </c>
      <c r="J126" s="5">
        <v>5</v>
      </c>
      <c r="K126" s="5">
        <v>5</v>
      </c>
      <c r="L126" s="5">
        <v>5</v>
      </c>
      <c r="M126" s="5">
        <v>5</v>
      </c>
      <c r="N126" s="5">
        <v>5</v>
      </c>
      <c r="O126" s="5">
        <v>5</v>
      </c>
      <c r="P126" s="5">
        <v>5</v>
      </c>
      <c r="Q126" s="5">
        <v>5</v>
      </c>
      <c r="R126" s="5">
        <v>5</v>
      </c>
      <c r="S126" s="5">
        <v>5</v>
      </c>
      <c r="T126" s="5">
        <v>5</v>
      </c>
      <c r="U126" s="5">
        <v>5</v>
      </c>
      <c r="V126" s="5">
        <v>5</v>
      </c>
      <c r="W126" s="5">
        <v>5</v>
      </c>
      <c r="X126" s="5">
        <v>5</v>
      </c>
      <c r="Y126" s="5">
        <v>5</v>
      </c>
    </row>
    <row r="127" spans="1:25" x14ac:dyDescent="0.25">
      <c r="A127" s="4" t="s">
        <v>14317</v>
      </c>
      <c r="B127" s="4" t="s">
        <v>16285</v>
      </c>
      <c r="C127" s="4" t="s">
        <v>16366</v>
      </c>
      <c r="D127" s="1" t="s">
        <v>16367</v>
      </c>
      <c r="E127" s="5">
        <v>10</v>
      </c>
      <c r="F127" s="5">
        <v>10</v>
      </c>
      <c r="G127" s="5">
        <v>10</v>
      </c>
      <c r="H127" s="5">
        <v>10</v>
      </c>
      <c r="I127" s="5">
        <v>10</v>
      </c>
      <c r="J127" s="5">
        <v>10</v>
      </c>
      <c r="K127" s="5">
        <v>10</v>
      </c>
      <c r="L127" s="5">
        <v>10</v>
      </c>
      <c r="M127" s="5">
        <v>10</v>
      </c>
      <c r="N127" s="5">
        <v>10</v>
      </c>
      <c r="O127" s="5">
        <v>10</v>
      </c>
      <c r="P127" s="5">
        <v>10</v>
      </c>
      <c r="Q127" s="5">
        <v>10</v>
      </c>
      <c r="R127" s="5">
        <v>10</v>
      </c>
      <c r="S127" s="5">
        <v>10</v>
      </c>
      <c r="T127" s="5">
        <v>10</v>
      </c>
      <c r="U127" s="5">
        <v>10</v>
      </c>
      <c r="V127" s="5">
        <v>10</v>
      </c>
      <c r="W127" s="5">
        <v>10</v>
      </c>
      <c r="X127" s="5">
        <v>10</v>
      </c>
      <c r="Y127" s="5">
        <v>10</v>
      </c>
    </row>
    <row r="128" spans="1:25" x14ac:dyDescent="0.25">
      <c r="A128" s="4" t="s">
        <v>16368</v>
      </c>
      <c r="B128" s="4" t="s">
        <v>16369</v>
      </c>
      <c r="C128" s="4" t="s">
        <v>16370</v>
      </c>
      <c r="D128" s="1" t="s">
        <v>16371</v>
      </c>
      <c r="E128" s="5" t="s">
        <v>16372</v>
      </c>
      <c r="F128" s="5" t="s">
        <v>16373</v>
      </c>
      <c r="G128" s="5" t="s">
        <v>16374</v>
      </c>
      <c r="H128" s="5" t="s">
        <v>1461</v>
      </c>
      <c r="I128" s="5" t="s">
        <v>1461</v>
      </c>
      <c r="J128" s="5" t="s">
        <v>9798</v>
      </c>
      <c r="K128" s="5" t="s">
        <v>9798</v>
      </c>
      <c r="L128" s="5" t="s">
        <v>9798</v>
      </c>
      <c r="M128" s="5" t="s">
        <v>9798</v>
      </c>
      <c r="N128" s="5" t="s">
        <v>9798</v>
      </c>
      <c r="O128" s="5" t="s">
        <v>9798</v>
      </c>
      <c r="P128" s="5" t="s">
        <v>9798</v>
      </c>
      <c r="Q128" s="5" t="s">
        <v>9798</v>
      </c>
      <c r="R128" s="5" t="s">
        <v>9798</v>
      </c>
      <c r="S128" s="5" t="s">
        <v>9798</v>
      </c>
      <c r="T128" s="5" t="s">
        <v>9798</v>
      </c>
      <c r="U128" s="5" t="s">
        <v>9798</v>
      </c>
      <c r="V128" s="5" t="s">
        <v>9798</v>
      </c>
      <c r="W128" s="5" t="s">
        <v>16375</v>
      </c>
      <c r="X128" s="5" t="s">
        <v>16376</v>
      </c>
      <c r="Y128" s="5" t="s">
        <v>16377</v>
      </c>
    </row>
    <row r="129" spans="1:25" x14ac:dyDescent="0.25">
      <c r="A129" s="4" t="s">
        <v>16378</v>
      </c>
      <c r="B129" s="4" t="s">
        <v>16369</v>
      </c>
      <c r="C129" s="4" t="s">
        <v>16379</v>
      </c>
      <c r="D129" s="1" t="s">
        <v>16380</v>
      </c>
      <c r="E129" s="5" t="s">
        <v>216</v>
      </c>
      <c r="F129" s="5" t="s">
        <v>216</v>
      </c>
      <c r="G129" s="5" t="s">
        <v>216</v>
      </c>
      <c r="H129" s="5" t="s">
        <v>216</v>
      </c>
      <c r="I129" s="5" t="s">
        <v>216</v>
      </c>
      <c r="J129" s="5" t="s">
        <v>216</v>
      </c>
      <c r="K129" s="5" t="s">
        <v>216</v>
      </c>
      <c r="L129" s="5" t="s">
        <v>216</v>
      </c>
      <c r="M129" s="5" t="s">
        <v>216</v>
      </c>
      <c r="N129" s="5">
        <v>1448.14</v>
      </c>
      <c r="O129" s="5">
        <v>1448.14</v>
      </c>
      <c r="P129" s="5">
        <v>1448.14</v>
      </c>
      <c r="Q129" s="5">
        <v>1448.14</v>
      </c>
      <c r="R129" s="5">
        <v>1448.14</v>
      </c>
      <c r="S129" s="5">
        <v>1448.14</v>
      </c>
      <c r="T129" s="5">
        <v>1448.14</v>
      </c>
      <c r="U129" s="5">
        <v>1448.14</v>
      </c>
      <c r="V129" s="5">
        <v>1448.14</v>
      </c>
      <c r="W129" s="5">
        <v>1448.14</v>
      </c>
      <c r="X129" s="5">
        <v>1448.14</v>
      </c>
      <c r="Y129" s="5">
        <v>1448.14</v>
      </c>
    </row>
    <row r="130" spans="1:25" x14ac:dyDescent="0.25">
      <c r="A130" s="4" t="s">
        <v>16381</v>
      </c>
      <c r="B130" s="4" t="s">
        <v>16369</v>
      </c>
      <c r="C130" s="4" t="s">
        <v>16382</v>
      </c>
      <c r="D130" s="1" t="s">
        <v>16383</v>
      </c>
      <c r="E130" s="5" t="s">
        <v>216</v>
      </c>
      <c r="F130" s="5" t="s">
        <v>216</v>
      </c>
      <c r="G130" s="5" t="s">
        <v>216</v>
      </c>
      <c r="H130" s="5" t="s">
        <v>216</v>
      </c>
      <c r="I130" s="5" t="s">
        <v>216</v>
      </c>
      <c r="J130" s="5" t="s">
        <v>216</v>
      </c>
      <c r="K130" s="5" t="s">
        <v>216</v>
      </c>
      <c r="L130" s="5" t="s">
        <v>216</v>
      </c>
      <c r="M130" s="5" t="s">
        <v>216</v>
      </c>
      <c r="N130" s="5">
        <v>687.49</v>
      </c>
      <c r="O130" s="5">
        <v>687.49</v>
      </c>
      <c r="P130" s="5">
        <v>687.49</v>
      </c>
      <c r="Q130" s="5">
        <v>687.49</v>
      </c>
      <c r="R130" s="5">
        <v>687.49</v>
      </c>
      <c r="S130" s="5">
        <v>687.49</v>
      </c>
      <c r="T130" s="5">
        <v>687.49</v>
      </c>
      <c r="U130" s="5">
        <v>687.49</v>
      </c>
      <c r="V130" s="5">
        <v>687.49</v>
      </c>
      <c r="W130" s="5">
        <v>687.49</v>
      </c>
      <c r="X130" s="5">
        <v>687.49</v>
      </c>
      <c r="Y130" s="5">
        <v>687.49</v>
      </c>
    </row>
    <row r="131" spans="1:25" x14ac:dyDescent="0.25">
      <c r="A131" s="4" t="s">
        <v>16384</v>
      </c>
      <c r="B131" s="4" t="s">
        <v>16369</v>
      </c>
      <c r="C131" s="4" t="s">
        <v>16385</v>
      </c>
      <c r="D131" s="1" t="s">
        <v>16386</v>
      </c>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701</v>
      </c>
      <c r="R131" s="5" t="s">
        <v>701</v>
      </c>
      <c r="S131" s="5" t="s">
        <v>701</v>
      </c>
      <c r="T131" s="5" t="s">
        <v>701</v>
      </c>
      <c r="U131" s="5" t="s">
        <v>701</v>
      </c>
      <c r="V131" s="5" t="s">
        <v>701</v>
      </c>
      <c r="W131" s="5" t="s">
        <v>701</v>
      </c>
      <c r="X131" s="5" t="s">
        <v>701</v>
      </c>
      <c r="Y131" s="5" t="s">
        <v>701</v>
      </c>
    </row>
    <row r="132" spans="1:25" x14ac:dyDescent="0.25">
      <c r="A132" s="4" t="s">
        <v>16387</v>
      </c>
      <c r="B132" s="4" t="s">
        <v>16369</v>
      </c>
      <c r="C132" s="4" t="s">
        <v>16388</v>
      </c>
      <c r="D132" s="1" t="s">
        <v>16389</v>
      </c>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9798</v>
      </c>
      <c r="R132" s="5" t="s">
        <v>9798</v>
      </c>
      <c r="S132" s="5" t="s">
        <v>9798</v>
      </c>
      <c r="T132" s="5" t="s">
        <v>9798</v>
      </c>
      <c r="U132" s="5" t="s">
        <v>9798</v>
      </c>
      <c r="V132" s="5" t="s">
        <v>9798</v>
      </c>
      <c r="W132" s="5" t="s">
        <v>9798</v>
      </c>
      <c r="X132" s="5" t="s">
        <v>9798</v>
      </c>
      <c r="Y132" s="5" t="s">
        <v>9798</v>
      </c>
    </row>
    <row r="133" spans="1:25" x14ac:dyDescent="0.25">
      <c r="A133" s="4" t="s">
        <v>16390</v>
      </c>
      <c r="B133" s="4" t="s">
        <v>16391</v>
      </c>
      <c r="C133" s="4" t="s">
        <v>11075</v>
      </c>
      <c r="D133" s="1" t="s">
        <v>16392</v>
      </c>
      <c r="E133" s="5" t="s">
        <v>216</v>
      </c>
      <c r="F133" s="5" t="s">
        <v>216</v>
      </c>
      <c r="G133" s="5" t="s">
        <v>216</v>
      </c>
      <c r="H133" s="5" t="s">
        <v>216</v>
      </c>
      <c r="I133" s="5" t="s">
        <v>216</v>
      </c>
      <c r="J133" s="5" t="s">
        <v>216</v>
      </c>
      <c r="K133" s="5" t="s">
        <v>216</v>
      </c>
      <c r="L133" s="5" t="s">
        <v>216</v>
      </c>
      <c r="M133" s="5" t="s">
        <v>9905</v>
      </c>
      <c r="N133" s="5" t="s">
        <v>9905</v>
      </c>
      <c r="O133" s="5" t="s">
        <v>9905</v>
      </c>
      <c r="P133" s="5" t="s">
        <v>9905</v>
      </c>
      <c r="Q133" s="5" t="s">
        <v>9905</v>
      </c>
      <c r="R133" s="5" t="s">
        <v>9937</v>
      </c>
      <c r="S133" s="5" t="s">
        <v>9937</v>
      </c>
      <c r="T133" s="5" t="s">
        <v>9937</v>
      </c>
      <c r="U133" s="5" t="s">
        <v>9937</v>
      </c>
      <c r="V133" s="5" t="s">
        <v>9937</v>
      </c>
      <c r="W133" s="5" t="s">
        <v>9937</v>
      </c>
      <c r="X133" s="5" t="s">
        <v>9937</v>
      </c>
      <c r="Y133" s="5" t="s">
        <v>9937</v>
      </c>
    </row>
    <row r="134" spans="1:25" x14ac:dyDescent="0.25">
      <c r="A134" s="4" t="s">
        <v>16393</v>
      </c>
      <c r="B134" s="4" t="s">
        <v>16391</v>
      </c>
      <c r="C134" s="4" t="s">
        <v>11084</v>
      </c>
      <c r="D134" s="1" t="s">
        <v>16394</v>
      </c>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3826</v>
      </c>
      <c r="S134" s="5" t="s">
        <v>3826</v>
      </c>
      <c r="T134" s="5" t="s">
        <v>3826</v>
      </c>
      <c r="U134" s="5" t="s">
        <v>3826</v>
      </c>
      <c r="V134" s="5" t="s">
        <v>3826</v>
      </c>
      <c r="W134" s="5" t="s">
        <v>3826</v>
      </c>
      <c r="X134" s="5" t="s">
        <v>3826</v>
      </c>
      <c r="Y134" s="5" t="s">
        <v>3826</v>
      </c>
    </row>
    <row r="135" spans="1:25" x14ac:dyDescent="0.25">
      <c r="A135" s="4" t="s">
        <v>16395</v>
      </c>
      <c r="B135" s="4" t="s">
        <v>16391</v>
      </c>
      <c r="C135" s="4" t="s">
        <v>16396</v>
      </c>
      <c r="D135" s="1" t="s">
        <v>16397</v>
      </c>
      <c r="E135" s="5" t="s">
        <v>216</v>
      </c>
      <c r="F135" s="5" t="s">
        <v>216</v>
      </c>
      <c r="G135" s="5" t="s">
        <v>216</v>
      </c>
      <c r="H135" s="5" t="s">
        <v>216</v>
      </c>
      <c r="I135" s="5" t="s">
        <v>216</v>
      </c>
      <c r="J135" s="5" t="s">
        <v>216</v>
      </c>
      <c r="K135" s="5" t="s">
        <v>216</v>
      </c>
      <c r="L135" s="5" t="s">
        <v>216</v>
      </c>
      <c r="M135" s="5" t="s">
        <v>970</v>
      </c>
      <c r="N135" s="5" t="s">
        <v>970</v>
      </c>
      <c r="O135" s="5" t="s">
        <v>970</v>
      </c>
      <c r="P135" s="5" t="s">
        <v>970</v>
      </c>
      <c r="Q135" s="5" t="s">
        <v>970</v>
      </c>
      <c r="R135" s="5" t="s">
        <v>970</v>
      </c>
      <c r="S135" s="5" t="s">
        <v>970</v>
      </c>
      <c r="T135" s="5" t="s">
        <v>970</v>
      </c>
      <c r="U135" s="5" t="s">
        <v>970</v>
      </c>
      <c r="V135" s="5" t="s">
        <v>970</v>
      </c>
      <c r="W135" s="5" t="s">
        <v>970</v>
      </c>
      <c r="X135" s="5" t="s">
        <v>970</v>
      </c>
      <c r="Y135" s="5" t="s">
        <v>970</v>
      </c>
    </row>
    <row r="136" spans="1:25" x14ac:dyDescent="0.25">
      <c r="A136" s="4" t="s">
        <v>16398</v>
      </c>
      <c r="B136" s="4" t="s">
        <v>16391</v>
      </c>
      <c r="C136" s="4" t="s">
        <v>16399</v>
      </c>
      <c r="D136" s="1" t="s">
        <v>16400</v>
      </c>
      <c r="E136" s="5" t="s">
        <v>216</v>
      </c>
      <c r="F136" s="5" t="s">
        <v>216</v>
      </c>
      <c r="G136" s="5" t="s">
        <v>216</v>
      </c>
      <c r="H136" s="5" t="s">
        <v>216</v>
      </c>
      <c r="I136" s="5" t="s">
        <v>216</v>
      </c>
      <c r="J136" s="5" t="s">
        <v>216</v>
      </c>
      <c r="K136" s="5" t="s">
        <v>216</v>
      </c>
      <c r="L136" s="5" t="s">
        <v>216</v>
      </c>
      <c r="M136" s="5" t="s">
        <v>10288</v>
      </c>
      <c r="N136" s="5" t="s">
        <v>10288</v>
      </c>
      <c r="O136" s="5" t="s">
        <v>10288</v>
      </c>
      <c r="P136" s="5" t="s">
        <v>10288</v>
      </c>
      <c r="Q136" s="5" t="s">
        <v>10288</v>
      </c>
      <c r="R136" s="5" t="s">
        <v>729</v>
      </c>
      <c r="S136" s="5" t="s">
        <v>729</v>
      </c>
      <c r="T136" s="5" t="s">
        <v>729</v>
      </c>
      <c r="U136" s="5" t="s">
        <v>729</v>
      </c>
      <c r="V136" s="5" t="s">
        <v>729</v>
      </c>
      <c r="W136" s="5" t="s">
        <v>729</v>
      </c>
      <c r="X136" s="5" t="s">
        <v>729</v>
      </c>
      <c r="Y136" s="5" t="s">
        <v>729</v>
      </c>
    </row>
    <row r="137" spans="1:25" x14ac:dyDescent="0.25">
      <c r="A137" s="4" t="s">
        <v>16401</v>
      </c>
      <c r="B137" s="4" t="s">
        <v>16391</v>
      </c>
      <c r="C137" s="4" t="s">
        <v>16402</v>
      </c>
      <c r="D137" s="1" t="s">
        <v>16403</v>
      </c>
      <c r="E137" s="5" t="s">
        <v>216</v>
      </c>
      <c r="F137" s="5" t="s">
        <v>216</v>
      </c>
      <c r="G137" s="5" t="s">
        <v>216</v>
      </c>
      <c r="H137" s="5" t="s">
        <v>216</v>
      </c>
      <c r="I137" s="5" t="s">
        <v>216</v>
      </c>
      <c r="J137" s="5" t="s">
        <v>216</v>
      </c>
      <c r="K137" s="5" t="s">
        <v>216</v>
      </c>
      <c r="L137" s="5" t="s">
        <v>216</v>
      </c>
      <c r="M137" s="5" t="s">
        <v>1058</v>
      </c>
      <c r="N137" s="5" t="s">
        <v>1058</v>
      </c>
      <c r="O137" s="5" t="s">
        <v>1058</v>
      </c>
      <c r="P137" s="5" t="s">
        <v>1058</v>
      </c>
      <c r="Q137" s="5" t="s">
        <v>1058</v>
      </c>
      <c r="R137" s="5" t="s">
        <v>730</v>
      </c>
      <c r="S137" s="5" t="s">
        <v>730</v>
      </c>
      <c r="T137" s="5" t="s">
        <v>730</v>
      </c>
      <c r="U137" s="5" t="s">
        <v>730</v>
      </c>
      <c r="V137" s="5" t="s">
        <v>730</v>
      </c>
      <c r="W137" s="5" t="s">
        <v>730</v>
      </c>
      <c r="X137" s="5" t="s">
        <v>730</v>
      </c>
      <c r="Y137" s="5" t="s">
        <v>730</v>
      </c>
    </row>
    <row r="138" spans="1:25" x14ac:dyDescent="0.25">
      <c r="A138" s="4" t="s">
        <v>16404</v>
      </c>
      <c r="B138" s="4" t="s">
        <v>16391</v>
      </c>
      <c r="C138" s="4" t="s">
        <v>16405</v>
      </c>
      <c r="D138" s="1" t="s">
        <v>16406</v>
      </c>
      <c r="E138" s="5" t="s">
        <v>216</v>
      </c>
      <c r="F138" s="5" t="s">
        <v>216</v>
      </c>
      <c r="G138" s="5" t="s">
        <v>216</v>
      </c>
      <c r="H138" s="5" t="s">
        <v>216</v>
      </c>
      <c r="I138" s="5" t="s">
        <v>216</v>
      </c>
      <c r="J138" s="5" t="s">
        <v>216</v>
      </c>
      <c r="K138" s="5" t="s">
        <v>216</v>
      </c>
      <c r="L138" s="5" t="s">
        <v>216</v>
      </c>
      <c r="M138" s="5">
        <v>0.66666666666666663</v>
      </c>
      <c r="N138" s="5">
        <v>0.66666666666666663</v>
      </c>
      <c r="O138" s="5">
        <v>0.66666666666666663</v>
      </c>
      <c r="P138" s="5">
        <v>0.66666666666666663</v>
      </c>
      <c r="Q138" s="5">
        <v>0.66666666666666663</v>
      </c>
      <c r="R138" s="5">
        <v>0.6</v>
      </c>
      <c r="S138" s="5">
        <v>0.6</v>
      </c>
      <c r="T138" s="5">
        <v>0.6</v>
      </c>
      <c r="U138" s="5">
        <v>0.6</v>
      </c>
      <c r="V138" s="5">
        <v>0.6</v>
      </c>
      <c r="W138" s="5">
        <v>0.6</v>
      </c>
      <c r="X138" s="5">
        <v>0.6</v>
      </c>
      <c r="Y138" s="5">
        <v>0.6</v>
      </c>
    </row>
    <row r="139" spans="1:25" x14ac:dyDescent="0.25">
      <c r="A139" s="4" t="s">
        <v>16407</v>
      </c>
      <c r="B139" s="4" t="s">
        <v>16391</v>
      </c>
      <c r="C139" s="4" t="s">
        <v>16408</v>
      </c>
      <c r="D139" s="1" t="s">
        <v>16409</v>
      </c>
      <c r="E139" s="5" t="s">
        <v>216</v>
      </c>
      <c r="F139" s="5" t="s">
        <v>216</v>
      </c>
      <c r="G139" s="5" t="s">
        <v>216</v>
      </c>
      <c r="H139" s="5" t="s">
        <v>216</v>
      </c>
      <c r="I139" s="5" t="s">
        <v>216</v>
      </c>
      <c r="J139" s="5" t="s">
        <v>216</v>
      </c>
      <c r="K139" s="5" t="s">
        <v>216</v>
      </c>
      <c r="L139" s="5" t="s">
        <v>216</v>
      </c>
      <c r="M139" s="5">
        <v>0.33333333333333331</v>
      </c>
      <c r="N139" s="5">
        <v>0.33333333333333331</v>
      </c>
      <c r="O139" s="5">
        <v>0.33333333333333331</v>
      </c>
      <c r="P139" s="5">
        <v>0.33333333333333331</v>
      </c>
      <c r="Q139" s="5">
        <v>0.33333333333333331</v>
      </c>
      <c r="R139" s="5">
        <v>0.4</v>
      </c>
      <c r="S139" s="5">
        <v>0.4</v>
      </c>
      <c r="T139" s="5">
        <v>0.4</v>
      </c>
      <c r="U139" s="5">
        <v>0.4</v>
      </c>
      <c r="V139" s="5">
        <v>0.4</v>
      </c>
      <c r="W139" s="5">
        <v>0.4</v>
      </c>
      <c r="X139" s="5">
        <v>0.4</v>
      </c>
      <c r="Y139" s="5">
        <v>0.4</v>
      </c>
    </row>
    <row r="140" spans="1:25" x14ac:dyDescent="0.25">
      <c r="A140" s="4" t="s">
        <v>16410</v>
      </c>
      <c r="B140" s="4" t="s">
        <v>16411</v>
      </c>
      <c r="C140" s="4" t="s">
        <v>16412</v>
      </c>
      <c r="D140" s="1" t="s">
        <v>16413</v>
      </c>
      <c r="E140" s="5" t="s">
        <v>216</v>
      </c>
      <c r="F140" s="5" t="s">
        <v>958</v>
      </c>
      <c r="G140" s="5" t="s">
        <v>958</v>
      </c>
      <c r="H140" s="5" t="s">
        <v>958</v>
      </c>
      <c r="I140" s="5" t="s">
        <v>958</v>
      </c>
      <c r="J140" s="5" t="s">
        <v>958</v>
      </c>
      <c r="K140" s="5" t="s">
        <v>958</v>
      </c>
      <c r="L140" s="5" t="s">
        <v>958</v>
      </c>
      <c r="M140" s="5" t="s">
        <v>216</v>
      </c>
      <c r="N140" s="5" t="s">
        <v>216</v>
      </c>
      <c r="O140" s="5" t="s">
        <v>216</v>
      </c>
      <c r="P140" s="5" t="s">
        <v>216</v>
      </c>
      <c r="Q140" s="5" t="s">
        <v>216</v>
      </c>
      <c r="R140" s="5" t="s">
        <v>216</v>
      </c>
      <c r="S140" s="5" t="s">
        <v>216</v>
      </c>
      <c r="T140" s="5" t="s">
        <v>958</v>
      </c>
      <c r="U140" s="5" t="s">
        <v>958</v>
      </c>
      <c r="V140" s="5" t="s">
        <v>958</v>
      </c>
      <c r="W140" s="5" t="s">
        <v>6188</v>
      </c>
      <c r="X140" s="5" t="s">
        <v>6188</v>
      </c>
      <c r="Y140" s="5" t="s">
        <v>6188</v>
      </c>
    </row>
    <row r="141" spans="1:25" x14ac:dyDescent="0.25">
      <c r="A141" s="4" t="s">
        <v>16414</v>
      </c>
      <c r="B141" s="4" t="s">
        <v>16411</v>
      </c>
      <c r="C141" s="4" t="s">
        <v>16415</v>
      </c>
      <c r="D141" s="1" t="s">
        <v>16416</v>
      </c>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t="s">
        <v>216</v>
      </c>
      <c r="U141" s="5" t="s">
        <v>216</v>
      </c>
      <c r="V141" s="5" t="s">
        <v>216</v>
      </c>
      <c r="W141" s="5" t="s">
        <v>3671</v>
      </c>
      <c r="X141" s="5" t="s">
        <v>3671</v>
      </c>
      <c r="Y141" s="5" t="s">
        <v>3671</v>
      </c>
    </row>
    <row r="142" spans="1:25" x14ac:dyDescent="0.25">
      <c r="A142" s="4" t="s">
        <v>16417</v>
      </c>
      <c r="B142" s="4" t="s">
        <v>16411</v>
      </c>
      <c r="C142" s="4" t="s">
        <v>16418</v>
      </c>
      <c r="D142" s="1" t="s">
        <v>16419</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t="s">
        <v>216</v>
      </c>
      <c r="U142" s="5" t="s">
        <v>216</v>
      </c>
      <c r="V142" s="5" t="s">
        <v>216</v>
      </c>
      <c r="W142" s="5" t="s">
        <v>5699</v>
      </c>
      <c r="X142" s="5" t="s">
        <v>5699</v>
      </c>
      <c r="Y142" s="5" t="s">
        <v>5699</v>
      </c>
    </row>
    <row r="143" spans="1:25" x14ac:dyDescent="0.25">
      <c r="A143" s="4" t="s">
        <v>16420</v>
      </c>
      <c r="B143" s="4" t="s">
        <v>16411</v>
      </c>
      <c r="C143" s="4" t="s">
        <v>16421</v>
      </c>
      <c r="D143" s="1" t="s">
        <v>16422</v>
      </c>
      <c r="E143" s="5" t="s">
        <v>216</v>
      </c>
      <c r="F143" s="5" t="s">
        <v>216</v>
      </c>
      <c r="G143" s="5" t="s">
        <v>216</v>
      </c>
      <c r="H143" s="5" t="s">
        <v>216</v>
      </c>
      <c r="I143" s="5" t="s">
        <v>216</v>
      </c>
      <c r="J143" s="5" t="s">
        <v>216</v>
      </c>
      <c r="K143" s="5" t="s">
        <v>216</v>
      </c>
      <c r="L143" s="5" t="s">
        <v>216</v>
      </c>
      <c r="M143" s="5" t="s">
        <v>216</v>
      </c>
      <c r="N143" s="5" t="s">
        <v>216</v>
      </c>
      <c r="O143" s="5" t="s">
        <v>216</v>
      </c>
      <c r="P143" s="5" t="s">
        <v>216</v>
      </c>
      <c r="Q143" s="5" t="s">
        <v>216</v>
      </c>
      <c r="R143" s="5" t="s">
        <v>216</v>
      </c>
      <c r="S143" s="5" t="s">
        <v>216</v>
      </c>
      <c r="T143" s="5" t="s">
        <v>216</v>
      </c>
      <c r="U143" s="5" t="s">
        <v>216</v>
      </c>
      <c r="V143" s="5" t="s">
        <v>216</v>
      </c>
      <c r="W143" s="5" t="s">
        <v>16423</v>
      </c>
      <c r="X143" s="5" t="s">
        <v>16423</v>
      </c>
      <c r="Y143" s="5" t="s">
        <v>16423</v>
      </c>
    </row>
    <row r="144" spans="1:25" x14ac:dyDescent="0.25">
      <c r="A144" s="4" t="s">
        <v>16424</v>
      </c>
      <c r="B144" s="4" t="s">
        <v>16411</v>
      </c>
      <c r="C144" s="4" t="s">
        <v>16425</v>
      </c>
      <c r="D144" s="1" t="s">
        <v>16389</v>
      </c>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216</v>
      </c>
      <c r="S144" s="5" t="s">
        <v>216</v>
      </c>
      <c r="T144" s="5" t="s">
        <v>11470</v>
      </c>
      <c r="U144" s="5" t="s">
        <v>11470</v>
      </c>
      <c r="V144" s="5" t="s">
        <v>11470</v>
      </c>
      <c r="W144" s="5" t="s">
        <v>11470</v>
      </c>
      <c r="X144" s="5" t="s">
        <v>11470</v>
      </c>
      <c r="Y144" s="5" t="s">
        <v>11470</v>
      </c>
    </row>
    <row r="145" spans="1:25" x14ac:dyDescent="0.25">
      <c r="A145" s="4" t="s">
        <v>16426</v>
      </c>
      <c r="B145" s="4" t="s">
        <v>16427</v>
      </c>
      <c r="C145" s="4" t="s">
        <v>16428</v>
      </c>
      <c r="D145" s="1" t="s">
        <v>16429</v>
      </c>
      <c r="E145" s="5" t="s">
        <v>216</v>
      </c>
      <c r="F145" s="5" t="s">
        <v>216</v>
      </c>
      <c r="G145" s="5" t="s">
        <v>216</v>
      </c>
      <c r="H145" s="5" t="s">
        <v>216</v>
      </c>
      <c r="I145" s="5" t="s">
        <v>216</v>
      </c>
      <c r="J145" s="5" t="s">
        <v>216</v>
      </c>
      <c r="K145" s="5" t="s">
        <v>216</v>
      </c>
      <c r="L145" s="5" t="s">
        <v>216</v>
      </c>
      <c r="M145" s="5" t="s">
        <v>216</v>
      </c>
      <c r="N145" s="5" t="s">
        <v>216</v>
      </c>
      <c r="O145" s="5">
        <v>0.22</v>
      </c>
      <c r="P145" s="5">
        <v>0.23</v>
      </c>
      <c r="Q145" s="5">
        <v>0.22</v>
      </c>
      <c r="R145" s="5">
        <v>0.23</v>
      </c>
      <c r="S145" s="5">
        <v>0.23</v>
      </c>
      <c r="T145" s="5">
        <v>0.23</v>
      </c>
      <c r="U145" s="5">
        <v>0.23</v>
      </c>
      <c r="V145" s="5">
        <v>0.23</v>
      </c>
      <c r="W145" s="5">
        <v>0.23</v>
      </c>
      <c r="X145" s="5">
        <v>0.23</v>
      </c>
      <c r="Y145" s="5">
        <v>0.23</v>
      </c>
    </row>
    <row r="146" spans="1:25" x14ac:dyDescent="0.25">
      <c r="A146" s="4" t="s">
        <v>16430</v>
      </c>
      <c r="B146" s="4" t="s">
        <v>16427</v>
      </c>
      <c r="C146" s="4" t="s">
        <v>16431</v>
      </c>
      <c r="D146" s="1" t="s">
        <v>16432</v>
      </c>
      <c r="E146" s="5" t="s">
        <v>216</v>
      </c>
      <c r="F146" s="5" t="s">
        <v>216</v>
      </c>
      <c r="G146" s="5" t="s">
        <v>216</v>
      </c>
      <c r="H146" s="5" t="s">
        <v>216</v>
      </c>
      <c r="I146" s="5" t="s">
        <v>216</v>
      </c>
      <c r="J146" s="5" t="s">
        <v>216</v>
      </c>
      <c r="K146" s="5" t="s">
        <v>216</v>
      </c>
      <c r="L146" s="5" t="s">
        <v>216</v>
      </c>
      <c r="M146" s="5" t="s">
        <v>216</v>
      </c>
      <c r="N146" s="5" t="s">
        <v>216</v>
      </c>
      <c r="O146" s="5" t="s">
        <v>16433</v>
      </c>
      <c r="P146" s="5" t="s">
        <v>16433</v>
      </c>
      <c r="Q146" s="5" t="s">
        <v>16433</v>
      </c>
      <c r="R146" s="5" t="s">
        <v>16433</v>
      </c>
      <c r="S146" s="5" t="s">
        <v>16433</v>
      </c>
      <c r="T146" s="5" t="s">
        <v>16433</v>
      </c>
      <c r="U146" s="5" t="s">
        <v>16433</v>
      </c>
      <c r="V146" s="5" t="s">
        <v>16433</v>
      </c>
      <c r="W146" s="5" t="s">
        <v>16433</v>
      </c>
      <c r="X146" s="5" t="s">
        <v>16433</v>
      </c>
      <c r="Y146" s="5" t="s">
        <v>16433</v>
      </c>
    </row>
    <row r="147" spans="1:25" x14ac:dyDescent="0.25">
      <c r="A147" s="4" t="s">
        <v>16434</v>
      </c>
      <c r="B147" s="4" t="s">
        <v>16427</v>
      </c>
      <c r="C147" s="4" t="s">
        <v>16435</v>
      </c>
      <c r="D147" s="1" t="s">
        <v>16436</v>
      </c>
      <c r="E147" s="5" t="s">
        <v>216</v>
      </c>
      <c r="F147" s="5" t="s">
        <v>216</v>
      </c>
      <c r="G147" s="5" t="s">
        <v>216</v>
      </c>
      <c r="H147" s="5" t="s">
        <v>216</v>
      </c>
      <c r="I147" s="5" t="s">
        <v>216</v>
      </c>
      <c r="J147" s="5" t="s">
        <v>216</v>
      </c>
      <c r="K147" s="5" t="s">
        <v>216</v>
      </c>
      <c r="L147" s="5" t="s">
        <v>216</v>
      </c>
      <c r="M147" s="5" t="s">
        <v>216</v>
      </c>
      <c r="N147" s="5" t="s">
        <v>216</v>
      </c>
      <c r="O147" s="5" t="s">
        <v>16437</v>
      </c>
      <c r="P147" s="5" t="s">
        <v>16437</v>
      </c>
      <c r="Q147" s="5" t="s">
        <v>16437</v>
      </c>
      <c r="R147" s="5" t="s">
        <v>16437</v>
      </c>
      <c r="S147" s="5" t="s">
        <v>16437</v>
      </c>
      <c r="T147" s="5" t="s">
        <v>16437</v>
      </c>
      <c r="U147" s="5" t="s">
        <v>16437</v>
      </c>
      <c r="V147" s="5" t="s">
        <v>16437</v>
      </c>
      <c r="W147" s="5" t="s">
        <v>16437</v>
      </c>
      <c r="X147" s="5" t="s">
        <v>16437</v>
      </c>
      <c r="Y147" s="5" t="s">
        <v>16437</v>
      </c>
    </row>
    <row r="148" spans="1:25" x14ac:dyDescent="0.25">
      <c r="A148" s="4" t="s">
        <v>16438</v>
      </c>
      <c r="B148" s="4" t="s">
        <v>16427</v>
      </c>
      <c r="C148" s="4" t="s">
        <v>16439</v>
      </c>
      <c r="D148" s="1" t="s">
        <v>16440</v>
      </c>
      <c r="E148" s="5" t="s">
        <v>216</v>
      </c>
      <c r="F148" s="5" t="s">
        <v>216</v>
      </c>
      <c r="G148" s="5" t="s">
        <v>216</v>
      </c>
      <c r="H148" s="5" t="s">
        <v>216</v>
      </c>
      <c r="I148" s="5" t="s">
        <v>216</v>
      </c>
      <c r="J148" s="5" t="s">
        <v>216</v>
      </c>
      <c r="K148" s="5" t="s">
        <v>216</v>
      </c>
      <c r="L148" s="5" t="s">
        <v>216</v>
      </c>
      <c r="M148" s="5" t="s">
        <v>216</v>
      </c>
      <c r="N148" s="5" t="s">
        <v>216</v>
      </c>
      <c r="O148" s="5" t="s">
        <v>16441</v>
      </c>
      <c r="P148" s="5" t="s">
        <v>16441</v>
      </c>
      <c r="Q148" s="5" t="s">
        <v>16441</v>
      </c>
      <c r="R148" s="5" t="s">
        <v>16441</v>
      </c>
      <c r="S148" s="5" t="s">
        <v>16441</v>
      </c>
      <c r="T148" s="5" t="s">
        <v>16441</v>
      </c>
      <c r="U148" s="5" t="s">
        <v>16441</v>
      </c>
      <c r="V148" s="5" t="s">
        <v>16441</v>
      </c>
      <c r="W148" s="5" t="s">
        <v>16441</v>
      </c>
      <c r="X148" s="5" t="s">
        <v>16441</v>
      </c>
      <c r="Y148" s="5" t="s">
        <v>16441</v>
      </c>
    </row>
    <row r="149" spans="1:25" x14ac:dyDescent="0.25">
      <c r="A149" s="4" t="s">
        <v>16442</v>
      </c>
      <c r="B149" s="4" t="s">
        <v>16427</v>
      </c>
      <c r="C149" s="4" t="s">
        <v>16443</v>
      </c>
      <c r="D149" s="1" t="s">
        <v>16444</v>
      </c>
      <c r="E149" s="5" t="s">
        <v>216</v>
      </c>
      <c r="F149" s="5" t="s">
        <v>216</v>
      </c>
      <c r="G149" s="5" t="s">
        <v>216</v>
      </c>
      <c r="H149" s="5" t="s">
        <v>216</v>
      </c>
      <c r="I149" s="5" t="s">
        <v>216</v>
      </c>
      <c r="J149" s="5" t="s">
        <v>216</v>
      </c>
      <c r="K149" s="5" t="s">
        <v>216</v>
      </c>
      <c r="L149" s="5" t="s">
        <v>216</v>
      </c>
      <c r="M149" s="5" t="s">
        <v>216</v>
      </c>
      <c r="N149" s="5" t="s">
        <v>216</v>
      </c>
      <c r="O149" s="5" t="s">
        <v>16445</v>
      </c>
      <c r="P149" s="5" t="s">
        <v>16445</v>
      </c>
      <c r="Q149" s="5" t="s">
        <v>16445</v>
      </c>
      <c r="R149" s="5" t="s">
        <v>16445</v>
      </c>
      <c r="S149" s="5" t="s">
        <v>16445</v>
      </c>
      <c r="T149" s="5" t="s">
        <v>16445</v>
      </c>
      <c r="U149" s="5" t="s">
        <v>16445</v>
      </c>
      <c r="V149" s="5" t="s">
        <v>16445</v>
      </c>
      <c r="W149" s="5" t="s">
        <v>16445</v>
      </c>
      <c r="X149" s="5" t="s">
        <v>16445</v>
      </c>
      <c r="Y149" s="5" t="s">
        <v>16445</v>
      </c>
    </row>
    <row r="150" spans="1:25" x14ac:dyDescent="0.25">
      <c r="A150" s="4" t="s">
        <v>16446</v>
      </c>
      <c r="B150" s="4" t="s">
        <v>16427</v>
      </c>
      <c r="C150" s="4" t="s">
        <v>16447</v>
      </c>
      <c r="D150" s="1" t="s">
        <v>16448</v>
      </c>
      <c r="E150" s="5" t="s">
        <v>216</v>
      </c>
      <c r="F150" s="5" t="s">
        <v>216</v>
      </c>
      <c r="G150" s="5" t="s">
        <v>216</v>
      </c>
      <c r="H150" s="5" t="s">
        <v>216</v>
      </c>
      <c r="I150" s="5" t="s">
        <v>216</v>
      </c>
      <c r="J150" s="5" t="s">
        <v>216</v>
      </c>
      <c r="K150" s="5" t="s">
        <v>216</v>
      </c>
      <c r="L150" s="5" t="s">
        <v>216</v>
      </c>
      <c r="M150" s="5" t="s">
        <v>216</v>
      </c>
      <c r="N150" s="5" t="s">
        <v>216</v>
      </c>
      <c r="O150" s="5" t="s">
        <v>937</v>
      </c>
      <c r="P150" s="5" t="s">
        <v>937</v>
      </c>
      <c r="Q150" s="5" t="s">
        <v>937</v>
      </c>
      <c r="R150" s="5" t="s">
        <v>937</v>
      </c>
      <c r="S150" s="5" t="s">
        <v>937</v>
      </c>
      <c r="T150" s="5" t="s">
        <v>937</v>
      </c>
      <c r="U150" s="5" t="s">
        <v>937</v>
      </c>
      <c r="V150" s="5" t="s">
        <v>937</v>
      </c>
      <c r="W150" s="5" t="s">
        <v>937</v>
      </c>
      <c r="X150" s="5" t="s">
        <v>937</v>
      </c>
      <c r="Y150" s="5" t="s">
        <v>937</v>
      </c>
    </row>
    <row r="151" spans="1:25" x14ac:dyDescent="0.25">
      <c r="A151" s="4" t="s">
        <v>1892</v>
      </c>
      <c r="B151" s="4" t="s">
        <v>16449</v>
      </c>
      <c r="C151" s="4" t="s">
        <v>16450</v>
      </c>
      <c r="D151" s="1" t="s">
        <v>16451</v>
      </c>
      <c r="E151" s="5" t="s">
        <v>216</v>
      </c>
      <c r="F151" s="5" t="s">
        <v>216</v>
      </c>
      <c r="G151" s="5" t="s">
        <v>216</v>
      </c>
      <c r="H151" s="5" t="s">
        <v>216</v>
      </c>
      <c r="I151" s="5" t="s">
        <v>216</v>
      </c>
      <c r="J151" s="5" t="s">
        <v>216</v>
      </c>
      <c r="K151" s="5" t="s">
        <v>216</v>
      </c>
      <c r="L151" s="5" t="s">
        <v>216</v>
      </c>
      <c r="M151" s="5" t="s">
        <v>216</v>
      </c>
      <c r="N151" s="5" t="s">
        <v>216</v>
      </c>
      <c r="O151" s="5" t="s">
        <v>16161</v>
      </c>
      <c r="P151" s="5" t="s">
        <v>16161</v>
      </c>
      <c r="Q151" s="5" t="s">
        <v>16161</v>
      </c>
      <c r="R151" s="5" t="s">
        <v>16161</v>
      </c>
      <c r="S151" s="5" t="s">
        <v>9780</v>
      </c>
      <c r="T151" s="5" t="s">
        <v>9780</v>
      </c>
      <c r="U151" s="5" t="s">
        <v>9780</v>
      </c>
      <c r="V151" s="5" t="s">
        <v>9780</v>
      </c>
      <c r="W151" s="5" t="s">
        <v>9780</v>
      </c>
      <c r="X151" s="5" t="s">
        <v>9780</v>
      </c>
      <c r="Y151" s="5" t="s">
        <v>9780</v>
      </c>
    </row>
    <row r="152" spans="1:25" x14ac:dyDescent="0.25">
      <c r="A152" s="4" t="s">
        <v>1897</v>
      </c>
      <c r="B152" s="4" t="s">
        <v>16449</v>
      </c>
      <c r="C152" s="4" t="s">
        <v>16452</v>
      </c>
      <c r="D152" s="1" t="s">
        <v>16453</v>
      </c>
      <c r="E152" s="5" t="s">
        <v>216</v>
      </c>
      <c r="F152" s="5" t="s">
        <v>216</v>
      </c>
      <c r="G152" s="5" t="s">
        <v>216</v>
      </c>
      <c r="H152" s="5" t="s">
        <v>216</v>
      </c>
      <c r="I152" s="5" t="s">
        <v>216</v>
      </c>
      <c r="J152" s="5" t="s">
        <v>216</v>
      </c>
      <c r="K152" s="5" t="s">
        <v>216</v>
      </c>
      <c r="L152" s="5" t="s">
        <v>216</v>
      </c>
      <c r="M152" s="5" t="s">
        <v>216</v>
      </c>
      <c r="N152" s="5" t="s">
        <v>216</v>
      </c>
      <c r="O152" s="5">
        <v>0.12720000000000001</v>
      </c>
      <c r="P152" s="5">
        <v>0.12720000000000001</v>
      </c>
      <c r="Q152" s="5">
        <v>0.12720000000000001</v>
      </c>
      <c r="R152" s="5">
        <v>0.12720000000000001</v>
      </c>
      <c r="S152" s="5">
        <v>0.12720000000000001</v>
      </c>
      <c r="T152" s="5">
        <v>0.12720000000000001</v>
      </c>
      <c r="U152" s="5">
        <v>0.12720000000000001</v>
      </c>
      <c r="V152" s="5">
        <v>0.12720000000000001</v>
      </c>
      <c r="W152" s="5">
        <v>0.12720000000000001</v>
      </c>
      <c r="X152" s="5">
        <v>0.12720000000000001</v>
      </c>
      <c r="Y152" s="5">
        <v>0.12720000000000001</v>
      </c>
    </row>
    <row r="153" spans="1:25" x14ac:dyDescent="0.25">
      <c r="A153" s="4" t="s">
        <v>16454</v>
      </c>
      <c r="B153" s="4" t="s">
        <v>16455</v>
      </c>
      <c r="C153" s="4" t="s">
        <v>14849</v>
      </c>
      <c r="D153" s="1" t="s">
        <v>16456</v>
      </c>
      <c r="E153" s="5">
        <v>0.2</v>
      </c>
      <c r="F153" s="5">
        <v>0.2</v>
      </c>
      <c r="G153" s="5">
        <v>0.2</v>
      </c>
      <c r="H153" s="5">
        <v>0.2</v>
      </c>
      <c r="I153" s="5">
        <v>0.2</v>
      </c>
      <c r="J153" s="5">
        <v>0.2</v>
      </c>
      <c r="K153" s="5">
        <v>0.1</v>
      </c>
      <c r="L153" s="5">
        <v>0.1</v>
      </c>
      <c r="M153" s="5">
        <v>0.1</v>
      </c>
      <c r="N153" s="5">
        <v>0.1</v>
      </c>
      <c r="O153" s="5">
        <v>0.1</v>
      </c>
      <c r="P153" s="5">
        <v>0.1</v>
      </c>
      <c r="Q153" s="5">
        <v>0.1</v>
      </c>
      <c r="R153" s="5">
        <v>0.1</v>
      </c>
      <c r="S153" s="5">
        <v>0.1</v>
      </c>
      <c r="T153" s="5">
        <v>0.1</v>
      </c>
      <c r="U153" s="5">
        <v>0.1</v>
      </c>
      <c r="V153" s="5">
        <v>0.1</v>
      </c>
      <c r="W153" s="5">
        <v>0.1</v>
      </c>
      <c r="X153" s="5">
        <v>0.1</v>
      </c>
      <c r="Y153" s="5">
        <v>0.1</v>
      </c>
    </row>
    <row r="154" spans="1:25" x14ac:dyDescent="0.25">
      <c r="A154" s="4" t="s">
        <v>16457</v>
      </c>
      <c r="B154" s="4" t="s">
        <v>16455</v>
      </c>
      <c r="C154" s="4" t="s">
        <v>16458</v>
      </c>
      <c r="D154" s="1" t="s">
        <v>16459</v>
      </c>
      <c r="E154" s="5">
        <v>0.1</v>
      </c>
      <c r="F154" s="5">
        <v>0.1</v>
      </c>
      <c r="G154" s="5">
        <v>0.1</v>
      </c>
      <c r="H154" s="5">
        <v>0.1</v>
      </c>
      <c r="I154" s="5">
        <v>0.1</v>
      </c>
      <c r="J154" s="5">
        <v>0.1</v>
      </c>
      <c r="K154" s="5">
        <v>0.1</v>
      </c>
      <c r="L154" s="5">
        <v>0.1</v>
      </c>
      <c r="M154" s="5">
        <v>0.15</v>
      </c>
      <c r="N154" s="5">
        <v>0.15</v>
      </c>
      <c r="O154" s="5">
        <v>0.15</v>
      </c>
      <c r="P154" s="5">
        <v>0.15</v>
      </c>
      <c r="Q154" s="5">
        <v>0.15</v>
      </c>
      <c r="R154" s="5">
        <v>0.15</v>
      </c>
      <c r="S154" s="5">
        <v>0.15</v>
      </c>
      <c r="T154" s="5">
        <v>0.15</v>
      </c>
      <c r="U154" s="5">
        <v>0.15</v>
      </c>
      <c r="V154" s="5">
        <v>0.15</v>
      </c>
      <c r="W154" s="5">
        <v>0.15</v>
      </c>
      <c r="X154" s="5">
        <v>0.15</v>
      </c>
      <c r="Y154" s="5">
        <v>0.15</v>
      </c>
    </row>
    <row r="155" spans="1:25" x14ac:dyDescent="0.25">
      <c r="A155" s="4" t="s">
        <v>16460</v>
      </c>
      <c r="B155" s="4" t="s">
        <v>16455</v>
      </c>
      <c r="C155" s="4" t="s">
        <v>16461</v>
      </c>
      <c r="D155" s="1" t="s">
        <v>16462</v>
      </c>
      <c r="E155" s="5" t="s">
        <v>216</v>
      </c>
      <c r="F155" s="5" t="s">
        <v>216</v>
      </c>
      <c r="G155" s="5" t="s">
        <v>216</v>
      </c>
      <c r="H155" s="5" t="s">
        <v>216</v>
      </c>
      <c r="I155" s="5" t="s">
        <v>216</v>
      </c>
      <c r="J155" s="5" t="s">
        <v>1033</v>
      </c>
      <c r="K155" s="5" t="s">
        <v>1033</v>
      </c>
      <c r="L155" s="5" t="s">
        <v>1033</v>
      </c>
      <c r="M155" s="5" t="s">
        <v>1033</v>
      </c>
      <c r="N155" s="5" t="s">
        <v>729</v>
      </c>
      <c r="O155" s="5" t="s">
        <v>729</v>
      </c>
      <c r="P155" s="5" t="s">
        <v>729</v>
      </c>
      <c r="Q155" s="5" t="s">
        <v>729</v>
      </c>
      <c r="R155" s="5" t="s">
        <v>729</v>
      </c>
      <c r="S155" s="5" t="s">
        <v>729</v>
      </c>
      <c r="T155" s="5" t="s">
        <v>729</v>
      </c>
      <c r="U155" s="5" t="s">
        <v>729</v>
      </c>
      <c r="V155" s="5" t="s">
        <v>729</v>
      </c>
      <c r="W155" s="5" t="s">
        <v>729</v>
      </c>
      <c r="X155" s="5" t="s">
        <v>729</v>
      </c>
      <c r="Y155" s="5" t="s">
        <v>729</v>
      </c>
    </row>
    <row r="156" spans="1:25" x14ac:dyDescent="0.25">
      <c r="A156" s="4" t="s">
        <v>16463</v>
      </c>
      <c r="B156" s="4" t="s">
        <v>16455</v>
      </c>
      <c r="C156" s="4" t="s">
        <v>16464</v>
      </c>
      <c r="D156" s="1" t="s">
        <v>16465</v>
      </c>
      <c r="E156" s="5" t="s">
        <v>216</v>
      </c>
      <c r="F156" s="5" t="s">
        <v>216</v>
      </c>
      <c r="G156" s="5" t="s">
        <v>216</v>
      </c>
      <c r="H156" s="5" t="s">
        <v>216</v>
      </c>
      <c r="I156" s="5" t="s">
        <v>216</v>
      </c>
      <c r="J156" s="5" t="s">
        <v>216</v>
      </c>
      <c r="K156" s="5" t="s">
        <v>216</v>
      </c>
      <c r="L156" s="5" t="s">
        <v>216</v>
      </c>
      <c r="M156" s="5">
        <v>0.22</v>
      </c>
      <c r="N156" s="5">
        <v>0.22</v>
      </c>
      <c r="O156" s="5">
        <v>0.22</v>
      </c>
      <c r="P156" s="5">
        <v>0.22</v>
      </c>
      <c r="Q156" s="5">
        <v>0.22</v>
      </c>
      <c r="R156" s="5">
        <v>0.22</v>
      </c>
      <c r="S156" s="5">
        <v>0.22</v>
      </c>
      <c r="T156" s="5">
        <v>0.09</v>
      </c>
      <c r="U156" s="5">
        <v>0.09</v>
      </c>
      <c r="V156" s="5">
        <v>0.09</v>
      </c>
      <c r="W156" s="5">
        <v>0.09</v>
      </c>
      <c r="X156" s="5">
        <v>0.09</v>
      </c>
      <c r="Y156" s="5">
        <v>0.09</v>
      </c>
    </row>
    <row r="157" spans="1:25" x14ac:dyDescent="0.25">
      <c r="A157" s="4" t="s">
        <v>16466</v>
      </c>
      <c r="B157" s="4" t="s">
        <v>16455</v>
      </c>
      <c r="C157" s="4" t="s">
        <v>16467</v>
      </c>
      <c r="D157" s="1" t="s">
        <v>16468</v>
      </c>
      <c r="E157" s="5" t="s">
        <v>216</v>
      </c>
      <c r="F157" s="5" t="s">
        <v>216</v>
      </c>
      <c r="G157" s="5" t="s">
        <v>216</v>
      </c>
      <c r="H157" s="5" t="s">
        <v>216</v>
      </c>
      <c r="I157" s="5" t="s">
        <v>216</v>
      </c>
      <c r="J157" s="5" t="s">
        <v>216</v>
      </c>
      <c r="K157" s="5" t="s">
        <v>216</v>
      </c>
      <c r="L157" s="5" t="s">
        <v>216</v>
      </c>
      <c r="M157" s="5">
        <v>0.32</v>
      </c>
      <c r="N157" s="5">
        <v>0.32</v>
      </c>
      <c r="O157" s="5">
        <v>0.32</v>
      </c>
      <c r="P157" s="5">
        <v>0.28999999999999998</v>
      </c>
      <c r="Q157" s="5">
        <v>0.28999999999999998</v>
      </c>
      <c r="R157" s="5">
        <v>0.28999999999999998</v>
      </c>
      <c r="S157" s="5">
        <v>0.28999999999999998</v>
      </c>
      <c r="T157" s="5">
        <v>0.22</v>
      </c>
      <c r="U157" s="5">
        <v>0.22</v>
      </c>
      <c r="V157" s="5">
        <v>0.22</v>
      </c>
      <c r="W157" s="5">
        <v>0.22</v>
      </c>
      <c r="X157" s="5">
        <v>0.22</v>
      </c>
      <c r="Y157" s="5">
        <v>0.22</v>
      </c>
    </row>
    <row r="158" spans="1:25" x14ac:dyDescent="0.25">
      <c r="A158" s="4" t="s">
        <v>16469</v>
      </c>
      <c r="B158" s="4" t="s">
        <v>16455</v>
      </c>
      <c r="C158" s="4" t="s">
        <v>16470</v>
      </c>
      <c r="D158" s="1" t="s">
        <v>16471</v>
      </c>
      <c r="E158" s="5" t="s">
        <v>216</v>
      </c>
      <c r="F158" s="5" t="s">
        <v>216</v>
      </c>
      <c r="G158" s="5" t="s">
        <v>216</v>
      </c>
      <c r="H158" s="5" t="s">
        <v>216</v>
      </c>
      <c r="I158" s="5" t="s">
        <v>216</v>
      </c>
      <c r="J158" s="5" t="s">
        <v>216</v>
      </c>
      <c r="K158" s="5" t="s">
        <v>216</v>
      </c>
      <c r="L158" s="5" t="s">
        <v>216</v>
      </c>
      <c r="M158" s="5">
        <v>0.42</v>
      </c>
      <c r="N158" s="5">
        <v>0.42</v>
      </c>
      <c r="O158" s="5">
        <v>0.42</v>
      </c>
      <c r="P158" s="5">
        <v>0.37</v>
      </c>
      <c r="Q158" s="5">
        <v>0.37</v>
      </c>
      <c r="R158" s="5">
        <v>0.37</v>
      </c>
      <c r="S158" s="5">
        <v>0.37</v>
      </c>
      <c r="T158" s="5">
        <v>0.28000000000000003</v>
      </c>
      <c r="U158" s="5">
        <v>0.28000000000000003</v>
      </c>
      <c r="V158" s="5">
        <v>0.28000000000000003</v>
      </c>
      <c r="W158" s="5">
        <v>0.28000000000000003</v>
      </c>
      <c r="X158" s="5">
        <v>0.28000000000000003</v>
      </c>
      <c r="Y158" s="5">
        <v>0.28000000000000003</v>
      </c>
    </row>
    <row r="159" spans="1:25" x14ac:dyDescent="0.25">
      <c r="A159" s="4" t="s">
        <v>16472</v>
      </c>
      <c r="B159" s="4" t="s">
        <v>16455</v>
      </c>
      <c r="C159" s="4" t="s">
        <v>16473</v>
      </c>
      <c r="D159" s="1" t="s">
        <v>16474</v>
      </c>
      <c r="E159" s="5" t="s">
        <v>216</v>
      </c>
      <c r="F159" s="5" t="s">
        <v>216</v>
      </c>
      <c r="G159" s="5" t="s">
        <v>216</v>
      </c>
      <c r="H159" s="5" t="s">
        <v>216</v>
      </c>
      <c r="I159" s="5" t="s">
        <v>216</v>
      </c>
      <c r="J159" s="5" t="s">
        <v>216</v>
      </c>
      <c r="K159" s="5" t="s">
        <v>216</v>
      </c>
      <c r="L159" s="5" t="s">
        <v>216</v>
      </c>
      <c r="M159" s="5" t="s">
        <v>216</v>
      </c>
      <c r="N159" s="5" t="s">
        <v>216</v>
      </c>
      <c r="O159" s="5" t="s">
        <v>216</v>
      </c>
      <c r="P159" s="5">
        <v>0.45</v>
      </c>
      <c r="Q159" s="5">
        <v>0.45</v>
      </c>
      <c r="R159" s="5">
        <v>0.45</v>
      </c>
      <c r="S159" s="5">
        <v>0.45</v>
      </c>
      <c r="T159" s="5">
        <v>0.36</v>
      </c>
      <c r="U159" s="5">
        <v>0.36</v>
      </c>
      <c r="V159" s="5">
        <v>0.36</v>
      </c>
      <c r="W159" s="5">
        <v>0.36</v>
      </c>
      <c r="X159" s="5">
        <v>0.36</v>
      </c>
      <c r="Y159" s="5">
        <v>0.36</v>
      </c>
    </row>
    <row r="160" spans="1:25" x14ac:dyDescent="0.25">
      <c r="A160" s="4" t="s">
        <v>16475</v>
      </c>
      <c r="B160" s="4" t="s">
        <v>16455</v>
      </c>
      <c r="C160" s="4" t="s">
        <v>16476</v>
      </c>
      <c r="D160" s="1" t="s">
        <v>16477</v>
      </c>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v>0.44</v>
      </c>
      <c r="U160" s="5">
        <v>0.44</v>
      </c>
      <c r="V160" s="5">
        <v>0.44</v>
      </c>
      <c r="W160" s="5">
        <v>0.44</v>
      </c>
      <c r="X160" s="5">
        <v>0.44</v>
      </c>
      <c r="Y160" s="5">
        <v>0.44</v>
      </c>
    </row>
    <row r="161" spans="1:25" x14ac:dyDescent="0.25">
      <c r="A161" s="4" t="s">
        <v>16478</v>
      </c>
      <c r="B161" s="4" t="s">
        <v>16455</v>
      </c>
      <c r="C161" s="4" t="s">
        <v>16479</v>
      </c>
      <c r="D161" s="1" t="s">
        <v>16480</v>
      </c>
      <c r="E161" s="5" t="s">
        <v>216</v>
      </c>
      <c r="F161" s="5" t="s">
        <v>216</v>
      </c>
      <c r="G161" s="5" t="s">
        <v>216</v>
      </c>
      <c r="H161" s="5" t="s">
        <v>216</v>
      </c>
      <c r="I161" s="5" t="s">
        <v>216</v>
      </c>
      <c r="J161" s="5" t="s">
        <v>216</v>
      </c>
      <c r="K161" s="5" t="s">
        <v>216</v>
      </c>
      <c r="L161" s="5" t="s">
        <v>216</v>
      </c>
      <c r="M161" s="5" t="s">
        <v>1003</v>
      </c>
      <c r="N161" s="5" t="s">
        <v>1003</v>
      </c>
      <c r="O161" s="5" t="s">
        <v>1003</v>
      </c>
      <c r="P161" s="5" t="s">
        <v>13337</v>
      </c>
      <c r="Q161" s="5" t="s">
        <v>13337</v>
      </c>
      <c r="R161" s="5" t="s">
        <v>13337</v>
      </c>
      <c r="S161" s="5" t="s">
        <v>13337</v>
      </c>
      <c r="T161" s="5" t="s">
        <v>729</v>
      </c>
      <c r="U161" s="5" t="s">
        <v>729</v>
      </c>
      <c r="V161" s="5" t="s">
        <v>729</v>
      </c>
      <c r="W161" s="5" t="s">
        <v>729</v>
      </c>
      <c r="X161" s="5" t="s">
        <v>729</v>
      </c>
      <c r="Y161" s="5" t="s">
        <v>729</v>
      </c>
    </row>
    <row r="162" spans="1:25" x14ac:dyDescent="0.25">
      <c r="A162" s="4" t="s">
        <v>16481</v>
      </c>
      <c r="B162" s="4" t="s">
        <v>16455</v>
      </c>
      <c r="C162" s="4" t="s">
        <v>16482</v>
      </c>
      <c r="D162" s="1" t="s">
        <v>16483</v>
      </c>
      <c r="E162" s="5" t="s">
        <v>216</v>
      </c>
      <c r="F162" s="5" t="s">
        <v>216</v>
      </c>
      <c r="G162" s="5" t="s">
        <v>216</v>
      </c>
      <c r="H162" s="5" t="s">
        <v>216</v>
      </c>
      <c r="I162" s="5" t="s">
        <v>216</v>
      </c>
      <c r="J162" s="5" t="s">
        <v>216</v>
      </c>
      <c r="K162" s="5" t="s">
        <v>216</v>
      </c>
      <c r="L162" s="5" t="s">
        <v>216</v>
      </c>
      <c r="M162" s="5" t="s">
        <v>14559</v>
      </c>
      <c r="N162" s="5" t="s">
        <v>14559</v>
      </c>
      <c r="O162" s="5" t="s">
        <v>14559</v>
      </c>
      <c r="P162" s="5" t="s">
        <v>1033</v>
      </c>
      <c r="Q162" s="5" t="s">
        <v>1033</v>
      </c>
      <c r="R162" s="5" t="s">
        <v>1033</v>
      </c>
      <c r="S162" s="5" t="s">
        <v>1033</v>
      </c>
      <c r="T162" s="5" t="s">
        <v>13337</v>
      </c>
      <c r="U162" s="5" t="s">
        <v>13337</v>
      </c>
      <c r="V162" s="5" t="s">
        <v>13337</v>
      </c>
      <c r="W162" s="5" t="s">
        <v>13337</v>
      </c>
      <c r="X162" s="5" t="s">
        <v>13337</v>
      </c>
      <c r="Y162" s="5" t="s">
        <v>13337</v>
      </c>
    </row>
    <row r="163" spans="1:25" x14ac:dyDescent="0.25">
      <c r="A163" s="4" t="s">
        <v>16484</v>
      </c>
      <c r="B163" s="4" t="s">
        <v>16455</v>
      </c>
      <c r="C163" s="4" t="s">
        <v>16485</v>
      </c>
      <c r="D163" s="1" t="s">
        <v>16486</v>
      </c>
      <c r="E163" s="5" t="s">
        <v>216</v>
      </c>
      <c r="F163" s="5" t="s">
        <v>216</v>
      </c>
      <c r="G163" s="5" t="s">
        <v>216</v>
      </c>
      <c r="H163" s="5" t="s">
        <v>216</v>
      </c>
      <c r="I163" s="5" t="s">
        <v>216</v>
      </c>
      <c r="J163" s="5" t="s">
        <v>216</v>
      </c>
      <c r="K163" s="5" t="s">
        <v>216</v>
      </c>
      <c r="L163" s="5" t="s">
        <v>216</v>
      </c>
      <c r="M163" s="5" t="s">
        <v>216</v>
      </c>
      <c r="N163" s="5" t="s">
        <v>216</v>
      </c>
      <c r="O163" s="5" t="s">
        <v>216</v>
      </c>
      <c r="P163" s="5" t="s">
        <v>11470</v>
      </c>
      <c r="Q163" s="5" t="s">
        <v>11470</v>
      </c>
      <c r="R163" s="5" t="s">
        <v>11470</v>
      </c>
      <c r="S163" s="5" t="s">
        <v>11470</v>
      </c>
      <c r="T163" s="5" t="s">
        <v>1033</v>
      </c>
      <c r="U163" s="5" t="s">
        <v>1033</v>
      </c>
      <c r="V163" s="5" t="s">
        <v>1033</v>
      </c>
      <c r="W163" s="5" t="s">
        <v>1033</v>
      </c>
      <c r="X163" s="5" t="s">
        <v>1033</v>
      </c>
      <c r="Y163" s="5" t="s">
        <v>1033</v>
      </c>
    </row>
    <row r="164" spans="1:25" x14ac:dyDescent="0.25">
      <c r="A164" s="4" t="s">
        <v>16487</v>
      </c>
      <c r="B164" s="4" t="s">
        <v>16455</v>
      </c>
      <c r="C164" s="4" t="s">
        <v>16488</v>
      </c>
      <c r="D164" s="1" t="s">
        <v>16489</v>
      </c>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t="s">
        <v>11470</v>
      </c>
      <c r="U164" s="5" t="s">
        <v>11470</v>
      </c>
      <c r="V164" s="5" t="s">
        <v>11470</v>
      </c>
      <c r="W164" s="5" t="s">
        <v>11470</v>
      </c>
      <c r="X164" s="5" t="s">
        <v>11470</v>
      </c>
      <c r="Y164" s="5" t="s">
        <v>11470</v>
      </c>
    </row>
    <row r="165" spans="1:25" x14ac:dyDescent="0.25">
      <c r="A165" s="4" t="s">
        <v>16490</v>
      </c>
      <c r="B165" s="4" t="s">
        <v>16455</v>
      </c>
      <c r="C165" s="4" t="s">
        <v>16491</v>
      </c>
      <c r="D165" s="1" t="s">
        <v>16492</v>
      </c>
      <c r="E165" s="5" t="s">
        <v>216</v>
      </c>
      <c r="F165" s="5" t="s">
        <v>216</v>
      </c>
      <c r="G165" s="5" t="s">
        <v>216</v>
      </c>
      <c r="H165" s="5" t="s">
        <v>216</v>
      </c>
      <c r="I165" s="5" t="s">
        <v>216</v>
      </c>
      <c r="J165" s="5" t="s">
        <v>216</v>
      </c>
      <c r="K165" s="5" t="s">
        <v>216</v>
      </c>
      <c r="L165" s="5" t="s">
        <v>216</v>
      </c>
      <c r="M165" s="5" t="s">
        <v>216</v>
      </c>
      <c r="N165" s="5">
        <v>0.13</v>
      </c>
      <c r="O165" s="5">
        <v>0.13</v>
      </c>
      <c r="P165" s="5" t="s">
        <v>216</v>
      </c>
      <c r="Q165" s="5" t="s">
        <v>216</v>
      </c>
      <c r="R165" s="5" t="s">
        <v>216</v>
      </c>
      <c r="S165" s="5" t="s">
        <v>216</v>
      </c>
      <c r="T165" s="5" t="s">
        <v>216</v>
      </c>
      <c r="U165" s="5" t="s">
        <v>216</v>
      </c>
      <c r="V165" s="5" t="s">
        <v>216</v>
      </c>
      <c r="W165" s="5" t="s">
        <v>216</v>
      </c>
      <c r="X165" s="5" t="s">
        <v>216</v>
      </c>
      <c r="Y165" s="5" t="s">
        <v>216</v>
      </c>
    </row>
    <row r="166" spans="1:25" x14ac:dyDescent="0.25">
      <c r="A166" s="4" t="s">
        <v>16493</v>
      </c>
      <c r="B166" s="4" t="s">
        <v>16455</v>
      </c>
      <c r="C166" s="4" t="s">
        <v>16494</v>
      </c>
      <c r="D166" s="1" t="s">
        <v>16495</v>
      </c>
      <c r="E166" s="5" t="s">
        <v>216</v>
      </c>
      <c r="F166" s="5" t="s">
        <v>216</v>
      </c>
      <c r="G166" s="5" t="s">
        <v>216</v>
      </c>
      <c r="H166" s="5" t="s">
        <v>216</v>
      </c>
      <c r="I166" s="5" t="s">
        <v>216</v>
      </c>
      <c r="J166" s="5" t="s">
        <v>216</v>
      </c>
      <c r="K166" s="5" t="s">
        <v>216</v>
      </c>
      <c r="L166" s="5" t="s">
        <v>216</v>
      </c>
      <c r="M166" s="5">
        <v>0.1</v>
      </c>
      <c r="N166" s="5">
        <v>0.11</v>
      </c>
      <c r="O166" s="5">
        <v>0.11</v>
      </c>
      <c r="P166" s="5">
        <v>0.15</v>
      </c>
      <c r="Q166" s="5">
        <v>0.15</v>
      </c>
      <c r="R166" s="5">
        <v>0.15</v>
      </c>
      <c r="S166" s="5">
        <v>0.15</v>
      </c>
      <c r="T166" s="5">
        <v>0.15</v>
      </c>
      <c r="U166" s="5">
        <v>0.15</v>
      </c>
      <c r="V166" s="5">
        <v>0.15</v>
      </c>
      <c r="W166" s="5">
        <v>0.15</v>
      </c>
      <c r="X166" s="5">
        <v>0.15</v>
      </c>
      <c r="Y166" s="5">
        <v>0.15</v>
      </c>
    </row>
    <row r="167" spans="1:25" x14ac:dyDescent="0.25">
      <c r="A167" s="4" t="s">
        <v>16496</v>
      </c>
      <c r="B167" s="4" t="s">
        <v>16455</v>
      </c>
      <c r="C167" s="4" t="s">
        <v>16497</v>
      </c>
      <c r="D167" s="1" t="s">
        <v>16498</v>
      </c>
      <c r="E167" s="5" t="s">
        <v>216</v>
      </c>
      <c r="F167" s="5" t="s">
        <v>216</v>
      </c>
      <c r="G167" s="5" t="s">
        <v>216</v>
      </c>
      <c r="H167" s="5" t="s">
        <v>216</v>
      </c>
      <c r="I167" s="5" t="s">
        <v>216</v>
      </c>
      <c r="J167" s="5" t="s">
        <v>216</v>
      </c>
      <c r="K167" s="5" t="s">
        <v>216</v>
      </c>
      <c r="L167" s="5" t="s">
        <v>216</v>
      </c>
      <c r="M167" s="5">
        <v>0.33</v>
      </c>
      <c r="N167" s="5">
        <v>0.33</v>
      </c>
      <c r="O167" s="5">
        <v>0.33</v>
      </c>
      <c r="P167" s="5">
        <v>0.35</v>
      </c>
      <c r="Q167" s="5">
        <v>0.35</v>
      </c>
      <c r="R167" s="5">
        <v>0.35</v>
      </c>
      <c r="S167" s="5">
        <v>0.35</v>
      </c>
      <c r="T167" s="5">
        <v>0.35</v>
      </c>
      <c r="U167" s="5">
        <v>0.35</v>
      </c>
      <c r="V167" s="5">
        <v>0.35</v>
      </c>
      <c r="W167" s="5">
        <v>0.35</v>
      </c>
      <c r="X167" s="5">
        <v>0.35</v>
      </c>
      <c r="Y167" s="5">
        <v>0.35</v>
      </c>
    </row>
    <row r="168" spans="1:25" x14ac:dyDescent="0.25">
      <c r="A168" s="4" t="s">
        <v>16499</v>
      </c>
      <c r="B168" s="4" t="s">
        <v>16455</v>
      </c>
      <c r="C168" s="4" t="s">
        <v>16500</v>
      </c>
      <c r="D168" s="1" t="s">
        <v>16501</v>
      </c>
      <c r="E168" s="5" t="s">
        <v>216</v>
      </c>
      <c r="F168" s="5" t="s">
        <v>216</v>
      </c>
      <c r="G168" s="5" t="s">
        <v>216</v>
      </c>
      <c r="H168" s="5" t="s">
        <v>216</v>
      </c>
      <c r="I168" s="5" t="s">
        <v>216</v>
      </c>
      <c r="J168" s="5" t="s">
        <v>216</v>
      </c>
      <c r="K168" s="5" t="s">
        <v>216</v>
      </c>
      <c r="L168" s="5" t="s">
        <v>216</v>
      </c>
      <c r="M168" s="5" t="s">
        <v>216</v>
      </c>
      <c r="N168" s="5" t="s">
        <v>216</v>
      </c>
      <c r="O168" s="5" t="s">
        <v>216</v>
      </c>
      <c r="P168" s="5">
        <v>0.45</v>
      </c>
      <c r="Q168" s="5">
        <v>0.45</v>
      </c>
      <c r="R168" s="5">
        <v>0.45</v>
      </c>
      <c r="S168" s="5">
        <v>0.45</v>
      </c>
      <c r="T168" s="5">
        <v>0.45</v>
      </c>
      <c r="U168" s="5">
        <v>0.45</v>
      </c>
      <c r="V168" s="5">
        <v>0.45</v>
      </c>
      <c r="W168" s="5">
        <v>0.45</v>
      </c>
      <c r="X168" s="5">
        <v>0.45</v>
      </c>
      <c r="Y168" s="5">
        <v>0.45</v>
      </c>
    </row>
    <row r="169" spans="1:25" x14ac:dyDescent="0.25">
      <c r="A169" s="4" t="s">
        <v>16502</v>
      </c>
      <c r="B169" s="4" t="s">
        <v>16455</v>
      </c>
      <c r="C169" s="4" t="s">
        <v>16503</v>
      </c>
      <c r="D169" s="1" t="s">
        <v>16504</v>
      </c>
      <c r="E169" s="5" t="s">
        <v>216</v>
      </c>
      <c r="F169" s="5" t="s">
        <v>216</v>
      </c>
      <c r="G169" s="5" t="s">
        <v>216</v>
      </c>
      <c r="H169" s="5" t="s">
        <v>216</v>
      </c>
      <c r="I169" s="5" t="s">
        <v>216</v>
      </c>
      <c r="J169" s="5" t="s">
        <v>216</v>
      </c>
      <c r="K169" s="5" t="s">
        <v>216</v>
      </c>
      <c r="L169" s="5" t="s">
        <v>216</v>
      </c>
      <c r="M169" s="5" t="s">
        <v>10288</v>
      </c>
      <c r="N169" s="5" t="s">
        <v>10288</v>
      </c>
      <c r="O169" s="5" t="s">
        <v>10288</v>
      </c>
      <c r="P169" s="5" t="s">
        <v>10288</v>
      </c>
      <c r="Q169" s="5" t="s">
        <v>10288</v>
      </c>
      <c r="R169" s="5" t="s">
        <v>10288</v>
      </c>
      <c r="S169" s="5" t="s">
        <v>10288</v>
      </c>
      <c r="T169" s="5" t="s">
        <v>10288</v>
      </c>
      <c r="U169" s="5" t="s">
        <v>10288</v>
      </c>
      <c r="V169" s="5" t="s">
        <v>10288</v>
      </c>
      <c r="W169" s="5" t="s">
        <v>10288</v>
      </c>
      <c r="X169" s="5" t="s">
        <v>10288</v>
      </c>
      <c r="Y169" s="5" t="s">
        <v>10288</v>
      </c>
    </row>
    <row r="170" spans="1:25" x14ac:dyDescent="0.25">
      <c r="A170" s="4" t="s">
        <v>16505</v>
      </c>
      <c r="B170" s="4" t="s">
        <v>16455</v>
      </c>
      <c r="C170" s="4" t="s">
        <v>16506</v>
      </c>
      <c r="D170" s="1" t="s">
        <v>16507</v>
      </c>
      <c r="E170" s="5" t="s">
        <v>216</v>
      </c>
      <c r="F170" s="5" t="s">
        <v>216</v>
      </c>
      <c r="G170" s="5" t="s">
        <v>216</v>
      </c>
      <c r="H170" s="5" t="s">
        <v>216</v>
      </c>
      <c r="I170" s="5" t="s">
        <v>216</v>
      </c>
      <c r="J170" s="5" t="s">
        <v>216</v>
      </c>
      <c r="K170" s="5" t="s">
        <v>216</v>
      </c>
      <c r="L170" s="5" t="s">
        <v>216</v>
      </c>
      <c r="M170" s="5" t="s">
        <v>216</v>
      </c>
      <c r="N170" s="5" t="s">
        <v>216</v>
      </c>
      <c r="O170" s="5" t="s">
        <v>216</v>
      </c>
      <c r="P170" s="5" t="s">
        <v>16508</v>
      </c>
      <c r="Q170" s="5" t="s">
        <v>16508</v>
      </c>
      <c r="R170" s="5" t="s">
        <v>16508</v>
      </c>
      <c r="S170" s="5" t="s">
        <v>16508</v>
      </c>
      <c r="T170" s="5" t="s">
        <v>16508</v>
      </c>
      <c r="U170" s="5" t="s">
        <v>16508</v>
      </c>
      <c r="V170" s="5" t="s">
        <v>16508</v>
      </c>
      <c r="W170" s="5" t="s">
        <v>16508</v>
      </c>
      <c r="X170" s="5" t="s">
        <v>16508</v>
      </c>
      <c r="Y170" s="5" t="s">
        <v>16508</v>
      </c>
    </row>
    <row r="171" spans="1:25" x14ac:dyDescent="0.25">
      <c r="A171" s="4" t="s">
        <v>16509</v>
      </c>
      <c r="B171" s="4" t="s">
        <v>16455</v>
      </c>
      <c r="C171" s="4" t="s">
        <v>16510</v>
      </c>
      <c r="D171" s="1" t="s">
        <v>16511</v>
      </c>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t="s">
        <v>216</v>
      </c>
      <c r="U171" s="5" t="s">
        <v>216</v>
      </c>
      <c r="V171" s="5" t="s">
        <v>216</v>
      </c>
      <c r="W171" s="5" t="s">
        <v>16512</v>
      </c>
      <c r="X171" s="5" t="s">
        <v>16513</v>
      </c>
      <c r="Y171" s="5" t="s">
        <v>16514</v>
      </c>
    </row>
    <row r="172" spans="1:25" x14ac:dyDescent="0.25">
      <c r="A172" s="4" t="s">
        <v>16515</v>
      </c>
      <c r="B172" s="4" t="s">
        <v>16455</v>
      </c>
      <c r="C172" s="4" t="s">
        <v>16516</v>
      </c>
      <c r="D172" s="1" t="s">
        <v>16517</v>
      </c>
      <c r="E172" s="5" t="s">
        <v>216</v>
      </c>
      <c r="F172" s="5" t="s">
        <v>216</v>
      </c>
      <c r="G172" s="5" t="s">
        <v>216</v>
      </c>
      <c r="H172" s="5" t="s">
        <v>216</v>
      </c>
      <c r="I172" s="5" t="s">
        <v>216</v>
      </c>
      <c r="J172" s="5" t="s">
        <v>216</v>
      </c>
      <c r="K172" s="5" t="s">
        <v>216</v>
      </c>
      <c r="L172" s="5" t="s">
        <v>216</v>
      </c>
      <c r="M172" s="5" t="s">
        <v>6142</v>
      </c>
      <c r="N172" s="5" t="s">
        <v>6142</v>
      </c>
      <c r="O172" s="5" t="s">
        <v>6142</v>
      </c>
      <c r="P172" s="5" t="s">
        <v>6142</v>
      </c>
      <c r="Q172" s="5" t="s">
        <v>6142</v>
      </c>
      <c r="R172" s="5" t="s">
        <v>6142</v>
      </c>
      <c r="S172" s="5" t="s">
        <v>6142</v>
      </c>
      <c r="T172" s="5" t="s">
        <v>6142</v>
      </c>
      <c r="U172" s="5" t="s">
        <v>6142</v>
      </c>
      <c r="V172" s="5" t="s">
        <v>6142</v>
      </c>
      <c r="W172" s="5" t="s">
        <v>6142</v>
      </c>
      <c r="X172" s="5" t="s">
        <v>6142</v>
      </c>
      <c r="Y172" s="5" t="s">
        <v>6142</v>
      </c>
    </row>
    <row r="173" spans="1:25" x14ac:dyDescent="0.25">
      <c r="A173" s="4" t="s">
        <v>16518</v>
      </c>
      <c r="B173" s="4" t="s">
        <v>16455</v>
      </c>
      <c r="C173" s="4" t="s">
        <v>16519</v>
      </c>
      <c r="D173" s="1" t="s">
        <v>16520</v>
      </c>
      <c r="E173" s="5" t="s">
        <v>216</v>
      </c>
      <c r="F173" s="5" t="s">
        <v>216</v>
      </c>
      <c r="G173" s="5" t="s">
        <v>216</v>
      </c>
      <c r="H173" s="5" t="s">
        <v>216</v>
      </c>
      <c r="I173" s="5" t="s">
        <v>216</v>
      </c>
      <c r="J173" s="5" t="s">
        <v>216</v>
      </c>
      <c r="K173" s="5" t="s">
        <v>216</v>
      </c>
      <c r="L173" s="5" t="s">
        <v>216</v>
      </c>
      <c r="M173" s="5" t="s">
        <v>1103</v>
      </c>
      <c r="N173" s="5" t="s">
        <v>1103</v>
      </c>
      <c r="O173" s="5" t="s">
        <v>1103</v>
      </c>
      <c r="P173" s="5" t="s">
        <v>13652</v>
      </c>
      <c r="Q173" s="5" t="s">
        <v>13652</v>
      </c>
      <c r="R173" s="5" t="s">
        <v>13652</v>
      </c>
      <c r="S173" s="5" t="s">
        <v>13652</v>
      </c>
      <c r="T173" s="5" t="s">
        <v>16521</v>
      </c>
      <c r="U173" s="5" t="s">
        <v>16521</v>
      </c>
      <c r="V173" s="5" t="s">
        <v>16521</v>
      </c>
      <c r="W173" s="5" t="s">
        <v>16521</v>
      </c>
      <c r="X173" s="5" t="s">
        <v>16521</v>
      </c>
      <c r="Y173" s="5" t="s">
        <v>16521</v>
      </c>
    </row>
    <row r="174" spans="1:25" x14ac:dyDescent="0.25">
      <c r="A174" s="4" t="s">
        <v>16522</v>
      </c>
      <c r="B174" s="4" t="s">
        <v>16455</v>
      </c>
      <c r="C174" s="4" t="s">
        <v>16523</v>
      </c>
      <c r="D174" s="1" t="s">
        <v>16524</v>
      </c>
      <c r="E174" s="5" t="s">
        <v>216</v>
      </c>
      <c r="F174" s="5" t="s">
        <v>216</v>
      </c>
      <c r="G174" s="5" t="s">
        <v>216</v>
      </c>
      <c r="H174" s="5" t="s">
        <v>216</v>
      </c>
      <c r="I174" s="5" t="s">
        <v>216</v>
      </c>
      <c r="J174" s="5" t="s">
        <v>216</v>
      </c>
      <c r="K174" s="5" t="s">
        <v>216</v>
      </c>
      <c r="L174" s="5" t="s">
        <v>216</v>
      </c>
      <c r="M174" s="5" t="s">
        <v>216</v>
      </c>
      <c r="N174" s="5" t="s">
        <v>216</v>
      </c>
      <c r="O174" s="5" t="s">
        <v>216</v>
      </c>
      <c r="P174" s="5" t="s">
        <v>5423</v>
      </c>
      <c r="Q174" s="5" t="s">
        <v>5423</v>
      </c>
      <c r="R174" s="5" t="s">
        <v>5423</v>
      </c>
      <c r="S174" s="5" t="s">
        <v>5423</v>
      </c>
      <c r="T174" s="5" t="s">
        <v>9652</v>
      </c>
      <c r="U174" s="5" t="s">
        <v>9652</v>
      </c>
      <c r="V174" s="5" t="s">
        <v>9652</v>
      </c>
      <c r="W174" s="5" t="s">
        <v>13300</v>
      </c>
      <c r="X174" s="5" t="s">
        <v>13300</v>
      </c>
      <c r="Y174" s="5" t="s">
        <v>13300</v>
      </c>
    </row>
    <row r="175" spans="1:25" x14ac:dyDescent="0.25">
      <c r="A175" s="4" t="s">
        <v>16525</v>
      </c>
      <c r="B175" s="4" t="s">
        <v>16455</v>
      </c>
      <c r="C175" s="4" t="s">
        <v>16526</v>
      </c>
      <c r="D175" s="1" t="s">
        <v>16527</v>
      </c>
      <c r="E175" s="5" t="s">
        <v>216</v>
      </c>
      <c r="F175" s="5" t="s">
        <v>216</v>
      </c>
      <c r="G175" s="5" t="s">
        <v>216</v>
      </c>
      <c r="H175" s="5" t="s">
        <v>216</v>
      </c>
      <c r="I175" s="5" t="s">
        <v>216</v>
      </c>
      <c r="J175" s="5" t="s">
        <v>216</v>
      </c>
      <c r="K175" s="5" t="s">
        <v>216</v>
      </c>
      <c r="L175" s="5" t="s">
        <v>216</v>
      </c>
      <c r="M175" s="5" t="s">
        <v>216</v>
      </c>
      <c r="N175" s="5" t="s">
        <v>216</v>
      </c>
      <c r="O175" s="5" t="s">
        <v>216</v>
      </c>
      <c r="P175" s="5" t="s">
        <v>958</v>
      </c>
      <c r="Q175" s="5" t="s">
        <v>958</v>
      </c>
      <c r="R175" s="5" t="s">
        <v>958</v>
      </c>
      <c r="S175" s="5" t="s">
        <v>958</v>
      </c>
      <c r="T175" s="5" t="s">
        <v>13300</v>
      </c>
      <c r="U175" s="5" t="s">
        <v>13300</v>
      </c>
      <c r="V175" s="5" t="s">
        <v>13300</v>
      </c>
      <c r="W175" s="5" t="s">
        <v>16528</v>
      </c>
      <c r="X175" s="5" t="s">
        <v>16528</v>
      </c>
      <c r="Y175" s="5" t="s">
        <v>16528</v>
      </c>
    </row>
    <row r="176" spans="1:25" x14ac:dyDescent="0.25">
      <c r="A176" s="4" t="s">
        <v>16529</v>
      </c>
      <c r="B176" s="4" t="s">
        <v>16455</v>
      </c>
      <c r="C176" s="4" t="s">
        <v>16530</v>
      </c>
      <c r="D176" s="1" t="s">
        <v>16531</v>
      </c>
      <c r="E176" s="5" t="s">
        <v>216</v>
      </c>
      <c r="F176" s="5" t="s">
        <v>216</v>
      </c>
      <c r="G176" s="5" t="s">
        <v>216</v>
      </c>
      <c r="H176" s="5" t="s">
        <v>216</v>
      </c>
      <c r="I176" s="5" t="s">
        <v>216</v>
      </c>
      <c r="J176" s="5" t="s">
        <v>216</v>
      </c>
      <c r="K176" s="5" t="s">
        <v>216</v>
      </c>
      <c r="L176" s="5" t="s">
        <v>216</v>
      </c>
      <c r="M176" s="5" t="s">
        <v>216</v>
      </c>
      <c r="N176" s="5" t="s">
        <v>216</v>
      </c>
      <c r="O176" s="5" t="s">
        <v>216</v>
      </c>
      <c r="P176" s="5" t="s">
        <v>1103</v>
      </c>
      <c r="Q176" s="5" t="s">
        <v>1103</v>
      </c>
      <c r="R176" s="5" t="s">
        <v>1103</v>
      </c>
      <c r="S176" s="5" t="s">
        <v>1103</v>
      </c>
      <c r="T176" s="5" t="s">
        <v>16528</v>
      </c>
      <c r="U176" s="5" t="s">
        <v>16528</v>
      </c>
      <c r="V176" s="5" t="s">
        <v>16528</v>
      </c>
      <c r="W176" s="5" t="s">
        <v>16532</v>
      </c>
      <c r="X176" s="5" t="s">
        <v>16532</v>
      </c>
      <c r="Y176" s="5" t="s">
        <v>16532</v>
      </c>
    </row>
    <row r="177" spans="1:25" x14ac:dyDescent="0.25">
      <c r="A177" s="4" t="s">
        <v>16533</v>
      </c>
      <c r="B177" s="4" t="s">
        <v>16455</v>
      </c>
      <c r="C177" s="4" t="s">
        <v>16534</v>
      </c>
      <c r="D177" s="1" t="s">
        <v>16535</v>
      </c>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t="s">
        <v>216</v>
      </c>
      <c r="T177" s="5" t="s">
        <v>16532</v>
      </c>
      <c r="U177" s="5" t="s">
        <v>16532</v>
      </c>
      <c r="V177" s="5" t="s">
        <v>16532</v>
      </c>
      <c r="W177" s="5" t="s">
        <v>5583</v>
      </c>
      <c r="X177" s="5" t="s">
        <v>5583</v>
      </c>
      <c r="Y177" s="5" t="s">
        <v>5583</v>
      </c>
    </row>
    <row r="178" spans="1:25" x14ac:dyDescent="0.25">
      <c r="A178" s="4" t="s">
        <v>16536</v>
      </c>
      <c r="B178" s="4" t="s">
        <v>16455</v>
      </c>
      <c r="C178" s="4" t="s">
        <v>16537</v>
      </c>
      <c r="D178" s="1" t="s">
        <v>16538</v>
      </c>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t="s">
        <v>216</v>
      </c>
      <c r="S178" s="5" t="s">
        <v>216</v>
      </c>
      <c r="T178" s="5" t="s">
        <v>811</v>
      </c>
      <c r="U178" s="5" t="s">
        <v>811</v>
      </c>
      <c r="V178" s="5" t="s">
        <v>811</v>
      </c>
      <c r="W178" s="5" t="s">
        <v>811</v>
      </c>
      <c r="X178" s="5" t="s">
        <v>811</v>
      </c>
      <c r="Y178" s="5" t="s">
        <v>811</v>
      </c>
    </row>
    <row r="179" spans="1:25" x14ac:dyDescent="0.25">
      <c r="A179" s="4" t="s">
        <v>16539</v>
      </c>
      <c r="B179" s="4" t="s">
        <v>16455</v>
      </c>
      <c r="C179" s="4" t="s">
        <v>16540</v>
      </c>
      <c r="D179" s="1" t="s">
        <v>16541</v>
      </c>
      <c r="E179" s="5" t="s">
        <v>216</v>
      </c>
      <c r="F179" s="5" t="s">
        <v>216</v>
      </c>
      <c r="G179" s="5" t="s">
        <v>216</v>
      </c>
      <c r="H179" s="5" t="s">
        <v>216</v>
      </c>
      <c r="I179" s="5" t="s">
        <v>216</v>
      </c>
      <c r="J179" s="5" t="s">
        <v>216</v>
      </c>
      <c r="K179" s="5" t="s">
        <v>216</v>
      </c>
      <c r="L179" s="5" t="s">
        <v>216</v>
      </c>
      <c r="M179" s="5" t="s">
        <v>6234</v>
      </c>
      <c r="N179" s="5" t="s">
        <v>6234</v>
      </c>
      <c r="O179" s="5" t="s">
        <v>6234</v>
      </c>
      <c r="P179" s="5" t="s">
        <v>13337</v>
      </c>
      <c r="Q179" s="5" t="s">
        <v>13337</v>
      </c>
      <c r="R179" s="5" t="s">
        <v>13337</v>
      </c>
      <c r="S179" s="5" t="s">
        <v>13337</v>
      </c>
      <c r="T179" s="5" t="s">
        <v>10288</v>
      </c>
      <c r="U179" s="5" t="s">
        <v>10288</v>
      </c>
      <c r="V179" s="5" t="s">
        <v>10288</v>
      </c>
      <c r="W179" s="5" t="s">
        <v>10288</v>
      </c>
      <c r="X179" s="5" t="s">
        <v>10288</v>
      </c>
      <c r="Y179" s="5" t="s">
        <v>10288</v>
      </c>
    </row>
    <row r="180" spans="1:25" x14ac:dyDescent="0.25">
      <c r="A180" s="4" t="s">
        <v>16542</v>
      </c>
      <c r="B180" s="4" t="s">
        <v>16455</v>
      </c>
      <c r="C180" s="4" t="s">
        <v>16543</v>
      </c>
      <c r="D180" s="1" t="s">
        <v>16544</v>
      </c>
      <c r="E180" s="5" t="s">
        <v>216</v>
      </c>
      <c r="F180" s="5" t="s">
        <v>216</v>
      </c>
      <c r="G180" s="5" t="s">
        <v>216</v>
      </c>
      <c r="H180" s="5" t="s">
        <v>216</v>
      </c>
      <c r="I180" s="5" t="s">
        <v>216</v>
      </c>
      <c r="J180" s="5" t="s">
        <v>216</v>
      </c>
      <c r="K180" s="5" t="s">
        <v>216</v>
      </c>
      <c r="L180" s="5" t="s">
        <v>216</v>
      </c>
      <c r="M180" s="5">
        <v>0.1</v>
      </c>
      <c r="N180" s="5">
        <v>0.1</v>
      </c>
      <c r="O180" s="5">
        <v>0.1</v>
      </c>
      <c r="P180" s="5">
        <v>0.01</v>
      </c>
      <c r="Q180" s="5">
        <v>0.01</v>
      </c>
      <c r="R180" s="5">
        <v>0.01</v>
      </c>
      <c r="S180" s="5">
        <v>0.01</v>
      </c>
      <c r="T180" s="5">
        <v>0.02</v>
      </c>
      <c r="U180" s="5">
        <v>0.02</v>
      </c>
      <c r="V180" s="5">
        <v>0.02</v>
      </c>
      <c r="W180" s="5">
        <v>0.02</v>
      </c>
      <c r="X180" s="5">
        <v>0.02</v>
      </c>
      <c r="Y180" s="5">
        <v>0.02</v>
      </c>
    </row>
    <row r="181" spans="1:25" x14ac:dyDescent="0.25">
      <c r="A181" s="4" t="s">
        <v>16545</v>
      </c>
      <c r="B181" s="4" t="s">
        <v>16546</v>
      </c>
      <c r="C181" s="4" t="s">
        <v>16547</v>
      </c>
      <c r="D181" s="1" t="s">
        <v>16548</v>
      </c>
      <c r="E181" s="5" t="s">
        <v>216</v>
      </c>
      <c r="F181" s="5" t="s">
        <v>216</v>
      </c>
      <c r="G181" s="5" t="s">
        <v>216</v>
      </c>
      <c r="H181" s="5" t="s">
        <v>216</v>
      </c>
      <c r="I181" s="5" t="s">
        <v>216</v>
      </c>
      <c r="J181" s="5" t="s">
        <v>216</v>
      </c>
      <c r="K181" s="5" t="s">
        <v>216</v>
      </c>
      <c r="L181" s="5" t="s">
        <v>216</v>
      </c>
      <c r="M181" s="5" t="s">
        <v>216</v>
      </c>
      <c r="N181" s="5" t="s">
        <v>216</v>
      </c>
      <c r="O181" s="5" t="s">
        <v>216</v>
      </c>
      <c r="P181" s="5" t="s">
        <v>216</v>
      </c>
      <c r="Q181" s="5">
        <v>6.0000000000000001E-3</v>
      </c>
      <c r="R181" s="5">
        <v>6.0000000000000001E-3</v>
      </c>
      <c r="S181" s="5">
        <v>6.0000000000000001E-3</v>
      </c>
      <c r="T181" s="5">
        <v>6.0000000000000001E-3</v>
      </c>
      <c r="U181" s="5">
        <v>6.0000000000000001E-3</v>
      </c>
      <c r="V181" s="5">
        <v>6.0000000000000001E-3</v>
      </c>
      <c r="W181" s="5">
        <v>6.0000000000000001E-3</v>
      </c>
      <c r="X181" s="5">
        <v>6.0000000000000001E-3</v>
      </c>
      <c r="Y181" s="5">
        <v>6.0000000000000001E-3</v>
      </c>
    </row>
    <row r="182" spans="1:25" x14ac:dyDescent="0.25">
      <c r="A182" s="4" t="s">
        <v>16549</v>
      </c>
      <c r="B182" s="4" t="s">
        <v>16546</v>
      </c>
      <c r="C182" s="4" t="s">
        <v>16550</v>
      </c>
      <c r="D182" s="1" t="s">
        <v>16551</v>
      </c>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1841</v>
      </c>
      <c r="R182" s="5" t="s">
        <v>1841</v>
      </c>
      <c r="S182" s="5" t="s">
        <v>1841</v>
      </c>
      <c r="T182" s="5" t="s">
        <v>1841</v>
      </c>
      <c r="U182" s="5" t="s">
        <v>1841</v>
      </c>
      <c r="V182" s="5" t="s">
        <v>1841</v>
      </c>
      <c r="W182" s="5" t="s">
        <v>1841</v>
      </c>
      <c r="X182" s="5" t="s">
        <v>13043</v>
      </c>
      <c r="Y182" s="5" t="s">
        <v>13043</v>
      </c>
    </row>
    <row r="183" spans="1:25" x14ac:dyDescent="0.25">
      <c r="A183" s="4" t="s">
        <v>16552</v>
      </c>
      <c r="B183" s="4" t="s">
        <v>16546</v>
      </c>
      <c r="C183" s="4" t="s">
        <v>16553</v>
      </c>
      <c r="D183" s="1" t="s">
        <v>16554</v>
      </c>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680</v>
      </c>
      <c r="R183" s="5" t="s">
        <v>680</v>
      </c>
      <c r="S183" s="5" t="s">
        <v>680</v>
      </c>
      <c r="T183" s="5" t="s">
        <v>680</v>
      </c>
      <c r="U183" s="5" t="s">
        <v>680</v>
      </c>
      <c r="V183" s="5" t="s">
        <v>680</v>
      </c>
      <c r="W183" s="5" t="s">
        <v>680</v>
      </c>
      <c r="X183" s="5" t="s">
        <v>12753</v>
      </c>
      <c r="Y183" s="5" t="s">
        <v>12753</v>
      </c>
    </row>
    <row r="184" spans="1:25" x14ac:dyDescent="0.25">
      <c r="A184" s="4" t="s">
        <v>16555</v>
      </c>
      <c r="B184" s="4" t="s">
        <v>16546</v>
      </c>
      <c r="C184" s="4" t="s">
        <v>16556</v>
      </c>
      <c r="D184" s="1" t="s">
        <v>16557</v>
      </c>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769</v>
      </c>
      <c r="R184" s="5" t="s">
        <v>769</v>
      </c>
      <c r="S184" s="5" t="s">
        <v>769</v>
      </c>
      <c r="T184" s="5" t="s">
        <v>769</v>
      </c>
      <c r="U184" s="5" t="s">
        <v>769</v>
      </c>
      <c r="V184" s="5" t="s">
        <v>769</v>
      </c>
      <c r="W184" s="5" t="s">
        <v>769</v>
      </c>
      <c r="X184" s="5" t="s">
        <v>16558</v>
      </c>
      <c r="Y184" s="5" t="s">
        <v>16558</v>
      </c>
    </row>
    <row r="185" spans="1:25" x14ac:dyDescent="0.25">
      <c r="A185" s="4" t="s">
        <v>16559</v>
      </c>
      <c r="B185" s="4" t="s">
        <v>16546</v>
      </c>
      <c r="C185" s="4" t="s">
        <v>16560</v>
      </c>
      <c r="D185" s="1" t="s">
        <v>16561</v>
      </c>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9917</v>
      </c>
      <c r="R185" s="5" t="s">
        <v>9917</v>
      </c>
      <c r="S185" s="5" t="s">
        <v>9917</v>
      </c>
      <c r="T185" s="5" t="s">
        <v>9917</v>
      </c>
      <c r="U185" s="5" t="s">
        <v>9917</v>
      </c>
      <c r="V185" s="5" t="s">
        <v>9917</v>
      </c>
      <c r="W185" s="5" t="s">
        <v>9917</v>
      </c>
      <c r="X185" s="5" t="s">
        <v>9917</v>
      </c>
      <c r="Y185" s="5" t="s">
        <v>9917</v>
      </c>
    </row>
    <row r="186" spans="1:25" x14ac:dyDescent="0.25">
      <c r="A186" s="4" t="s">
        <v>16562</v>
      </c>
      <c r="B186" s="4" t="s">
        <v>16546</v>
      </c>
      <c r="C186" s="4" t="s">
        <v>16563</v>
      </c>
      <c r="D186" s="1" t="s">
        <v>16564</v>
      </c>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16565</v>
      </c>
      <c r="R186" s="5" t="s">
        <v>16565</v>
      </c>
      <c r="S186" s="5" t="s">
        <v>16565</v>
      </c>
      <c r="T186" s="5" t="s">
        <v>16565</v>
      </c>
      <c r="U186" s="5" t="s">
        <v>16565</v>
      </c>
      <c r="V186" s="5" t="s">
        <v>16565</v>
      </c>
      <c r="W186" s="5" t="s">
        <v>16565</v>
      </c>
      <c r="X186" s="5" t="s">
        <v>16565</v>
      </c>
      <c r="Y186" s="5" t="s">
        <v>16565</v>
      </c>
    </row>
    <row r="187" spans="1:25" x14ac:dyDescent="0.25">
      <c r="A187" s="4" t="s">
        <v>16566</v>
      </c>
      <c r="B187" s="4" t="s">
        <v>16546</v>
      </c>
      <c r="C187" s="4" t="s">
        <v>16567</v>
      </c>
      <c r="D187" s="1" t="s">
        <v>16568</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16569</v>
      </c>
      <c r="R187" s="5" t="s">
        <v>16569</v>
      </c>
      <c r="S187" s="5" t="s">
        <v>16569</v>
      </c>
      <c r="T187" s="5" t="s">
        <v>16569</v>
      </c>
      <c r="U187" s="5" t="s">
        <v>16569</v>
      </c>
      <c r="V187" s="5" t="s">
        <v>16569</v>
      </c>
      <c r="W187" s="5" t="s">
        <v>16569</v>
      </c>
      <c r="X187" s="5" t="s">
        <v>16569</v>
      </c>
      <c r="Y187" s="5" t="s">
        <v>16569</v>
      </c>
    </row>
    <row r="188" spans="1:25" x14ac:dyDescent="0.25">
      <c r="A188" s="4" t="s">
        <v>16570</v>
      </c>
      <c r="B188" s="4" t="s">
        <v>16546</v>
      </c>
      <c r="C188" s="4" t="s">
        <v>16571</v>
      </c>
      <c r="D188" s="1" t="s">
        <v>16572</v>
      </c>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16573</v>
      </c>
      <c r="R188" s="5" t="s">
        <v>16573</v>
      </c>
      <c r="S188" s="5" t="s">
        <v>16573</v>
      </c>
      <c r="T188" s="5" t="s">
        <v>16573</v>
      </c>
      <c r="U188" s="5" t="s">
        <v>16573</v>
      </c>
      <c r="V188" s="5" t="s">
        <v>16573</v>
      </c>
      <c r="W188" s="5" t="s">
        <v>16573</v>
      </c>
      <c r="X188" s="5" t="s">
        <v>16573</v>
      </c>
      <c r="Y188" s="5" t="s">
        <v>16573</v>
      </c>
    </row>
    <row r="189" spans="1:25" x14ac:dyDescent="0.25">
      <c r="A189" s="4" t="s">
        <v>16574</v>
      </c>
      <c r="B189" s="4" t="s">
        <v>16546</v>
      </c>
      <c r="C189" s="4" t="s">
        <v>16575</v>
      </c>
      <c r="D189" s="1" t="s">
        <v>16576</v>
      </c>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16577</v>
      </c>
      <c r="R189" s="5" t="s">
        <v>16577</v>
      </c>
      <c r="S189" s="5" t="s">
        <v>16577</v>
      </c>
      <c r="T189" s="5" t="s">
        <v>16577</v>
      </c>
      <c r="U189" s="5" t="s">
        <v>16577</v>
      </c>
      <c r="V189" s="5" t="s">
        <v>16577</v>
      </c>
      <c r="W189" s="5" t="s">
        <v>16577</v>
      </c>
      <c r="X189" s="5" t="s">
        <v>16577</v>
      </c>
      <c r="Y189" s="5" t="s">
        <v>16577</v>
      </c>
    </row>
    <row r="190" spans="1:25" x14ac:dyDescent="0.25">
      <c r="A190" s="4" t="s">
        <v>16578</v>
      </c>
      <c r="B190" s="4" t="s">
        <v>16546</v>
      </c>
      <c r="C190" s="4" t="s">
        <v>16579</v>
      </c>
      <c r="D190" s="1" t="s">
        <v>16580</v>
      </c>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16581</v>
      </c>
      <c r="R190" s="5" t="s">
        <v>16581</v>
      </c>
      <c r="S190" s="5" t="s">
        <v>16581</v>
      </c>
      <c r="T190" s="5" t="s">
        <v>16581</v>
      </c>
      <c r="U190" s="5" t="s">
        <v>16581</v>
      </c>
      <c r="V190" s="5" t="s">
        <v>16581</v>
      </c>
      <c r="W190" s="5" t="s">
        <v>16581</v>
      </c>
      <c r="X190" s="5" t="s">
        <v>16581</v>
      </c>
      <c r="Y190" s="5" t="s">
        <v>16581</v>
      </c>
    </row>
    <row r="191" spans="1:25" x14ac:dyDescent="0.25">
      <c r="A191" s="4" t="s">
        <v>16582</v>
      </c>
      <c r="B191" s="4" t="s">
        <v>16546</v>
      </c>
      <c r="C191" s="4" t="s">
        <v>16583</v>
      </c>
      <c r="D191" s="1" t="s">
        <v>16584</v>
      </c>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970</v>
      </c>
      <c r="R191" s="5" t="s">
        <v>970</v>
      </c>
      <c r="S191" s="5" t="s">
        <v>970</v>
      </c>
      <c r="T191" s="5" t="s">
        <v>970</v>
      </c>
      <c r="U191" s="5" t="s">
        <v>970</v>
      </c>
      <c r="V191" s="5" t="s">
        <v>970</v>
      </c>
      <c r="W191" s="5" t="s">
        <v>970</v>
      </c>
      <c r="X191" s="5" t="s">
        <v>970</v>
      </c>
      <c r="Y191" s="5" t="s">
        <v>970</v>
      </c>
    </row>
    <row r="192" spans="1:25" x14ac:dyDescent="0.25">
      <c r="A192" s="4" t="s">
        <v>16585</v>
      </c>
      <c r="B192" s="4" t="s">
        <v>16546</v>
      </c>
      <c r="C192" s="4" t="s">
        <v>9992</v>
      </c>
      <c r="D192" s="1" t="s">
        <v>9993</v>
      </c>
      <c r="E192" s="5">
        <v>1</v>
      </c>
      <c r="F192" s="5">
        <v>1</v>
      </c>
      <c r="G192" s="5">
        <v>1</v>
      </c>
      <c r="H192" s="5">
        <v>1</v>
      </c>
      <c r="I192" s="5">
        <v>1</v>
      </c>
      <c r="J192" s="5">
        <v>1</v>
      </c>
      <c r="K192" s="5">
        <v>1</v>
      </c>
      <c r="L192" s="5">
        <v>1</v>
      </c>
      <c r="M192" s="5">
        <v>1</v>
      </c>
      <c r="N192" s="5">
        <v>1</v>
      </c>
      <c r="O192" s="5">
        <v>1</v>
      </c>
      <c r="P192" s="5">
        <v>1</v>
      </c>
      <c r="Q192" s="5">
        <v>1</v>
      </c>
      <c r="R192" s="5">
        <v>1</v>
      </c>
      <c r="S192" s="5">
        <v>1</v>
      </c>
      <c r="T192" s="5">
        <v>1</v>
      </c>
      <c r="U192" s="5">
        <v>1</v>
      </c>
      <c r="V192" s="5">
        <v>1</v>
      </c>
      <c r="W192" s="5">
        <v>1</v>
      </c>
      <c r="X192" s="5">
        <v>1</v>
      </c>
      <c r="Y192" s="5">
        <v>1</v>
      </c>
    </row>
    <row r="193" spans="1:25" ht="25.5" x14ac:dyDescent="0.25">
      <c r="A193" s="4" t="s">
        <v>16586</v>
      </c>
      <c r="B193" s="4" t="s">
        <v>16546</v>
      </c>
      <c r="C193" s="4" t="s">
        <v>10164</v>
      </c>
      <c r="D193" s="1" t="s">
        <v>1855</v>
      </c>
      <c r="E193" s="5">
        <v>0</v>
      </c>
      <c r="F193" s="5">
        <v>0</v>
      </c>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row>
    <row r="194" spans="1:25" x14ac:dyDescent="0.25">
      <c r="A194" s="4" t="s">
        <v>16587</v>
      </c>
      <c r="B194" s="4" t="s">
        <v>16588</v>
      </c>
      <c r="C194" s="4" t="s">
        <v>16589</v>
      </c>
      <c r="D194" s="1" t="s">
        <v>16590</v>
      </c>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7726</v>
      </c>
      <c r="R194" s="5" t="s">
        <v>7726</v>
      </c>
      <c r="S194" s="5" t="s">
        <v>13337</v>
      </c>
      <c r="T194" s="5" t="s">
        <v>216</v>
      </c>
      <c r="U194" s="5" t="s">
        <v>216</v>
      </c>
      <c r="V194" s="5" t="s">
        <v>216</v>
      </c>
      <c r="W194" s="5" t="s">
        <v>216</v>
      </c>
      <c r="X194" s="5" t="s">
        <v>216</v>
      </c>
      <c r="Y194" s="5" t="s">
        <v>216</v>
      </c>
    </row>
    <row r="195" spans="1:25" x14ac:dyDescent="0.25">
      <c r="A195" s="4" t="s">
        <v>16591</v>
      </c>
      <c r="B195" s="4" t="s">
        <v>16588</v>
      </c>
      <c r="C195" s="4" t="s">
        <v>16592</v>
      </c>
      <c r="D195" s="1" t="s">
        <v>16593</v>
      </c>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11846</v>
      </c>
      <c r="R195" s="5" t="s">
        <v>11846</v>
      </c>
      <c r="S195" s="5" t="s">
        <v>730</v>
      </c>
      <c r="T195" s="5" t="s">
        <v>216</v>
      </c>
      <c r="U195" s="5" t="s">
        <v>216</v>
      </c>
      <c r="V195" s="5" t="s">
        <v>216</v>
      </c>
      <c r="W195" s="5" t="s">
        <v>216</v>
      </c>
      <c r="X195" s="5" t="s">
        <v>216</v>
      </c>
      <c r="Y195" s="5" t="s">
        <v>216</v>
      </c>
    </row>
    <row r="196" spans="1:25" x14ac:dyDescent="0.25">
      <c r="A196" s="4" t="s">
        <v>16594</v>
      </c>
      <c r="B196" s="4" t="s">
        <v>16588</v>
      </c>
      <c r="C196" s="4" t="s">
        <v>16595</v>
      </c>
      <c r="D196" s="1" t="s">
        <v>16596</v>
      </c>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728</v>
      </c>
      <c r="R196" s="5" t="s">
        <v>728</v>
      </c>
      <c r="S196" s="5" t="s">
        <v>216</v>
      </c>
      <c r="T196" s="5" t="s">
        <v>216</v>
      </c>
      <c r="U196" s="5" t="s">
        <v>216</v>
      </c>
      <c r="V196" s="5" t="s">
        <v>216</v>
      </c>
      <c r="W196" s="5" t="s">
        <v>216</v>
      </c>
      <c r="X196" s="5" t="s">
        <v>216</v>
      </c>
      <c r="Y196" s="5" t="s">
        <v>216</v>
      </c>
    </row>
    <row r="197" spans="1:25" x14ac:dyDescent="0.25">
      <c r="A197" s="4" t="s">
        <v>16597</v>
      </c>
      <c r="B197" s="4" t="s">
        <v>16588</v>
      </c>
      <c r="C197" s="4" t="s">
        <v>16598</v>
      </c>
      <c r="D197" s="1" t="s">
        <v>16599</v>
      </c>
      <c r="E197" s="5" t="s">
        <v>216</v>
      </c>
      <c r="F197" s="5" t="s">
        <v>216</v>
      </c>
      <c r="G197" s="5" t="s">
        <v>216</v>
      </c>
      <c r="H197" s="5" t="s">
        <v>216</v>
      </c>
      <c r="I197" s="5" t="s">
        <v>216</v>
      </c>
      <c r="J197" s="5" t="s">
        <v>216</v>
      </c>
      <c r="K197" s="5" t="s">
        <v>216</v>
      </c>
      <c r="L197" s="5" t="s">
        <v>216</v>
      </c>
      <c r="M197" s="5" t="s">
        <v>216</v>
      </c>
      <c r="N197" s="5" t="s">
        <v>216</v>
      </c>
      <c r="O197" s="5" t="s">
        <v>216</v>
      </c>
      <c r="P197" s="5" t="s">
        <v>216</v>
      </c>
      <c r="Q197" s="5">
        <v>9000</v>
      </c>
      <c r="R197" s="5">
        <v>9000</v>
      </c>
      <c r="S197" s="5" t="s">
        <v>216</v>
      </c>
      <c r="T197" s="5" t="s">
        <v>216</v>
      </c>
      <c r="U197" s="5" t="s">
        <v>216</v>
      </c>
      <c r="V197" s="5" t="s">
        <v>216</v>
      </c>
      <c r="W197" s="5" t="s">
        <v>216</v>
      </c>
      <c r="X197" s="5" t="s">
        <v>216</v>
      </c>
      <c r="Y197" s="5" t="s">
        <v>216</v>
      </c>
    </row>
    <row r="198" spans="1:25" x14ac:dyDescent="0.25">
      <c r="A198" s="4" t="s">
        <v>16600</v>
      </c>
      <c r="B198" s="4" t="s">
        <v>16588</v>
      </c>
      <c r="C198" s="4" t="s">
        <v>16601</v>
      </c>
      <c r="D198" s="1" t="s">
        <v>16602</v>
      </c>
      <c r="E198" s="5" t="s">
        <v>216</v>
      </c>
      <c r="F198" s="5" t="s">
        <v>216</v>
      </c>
      <c r="G198" s="5" t="s">
        <v>216</v>
      </c>
      <c r="H198" s="5" t="s">
        <v>216</v>
      </c>
      <c r="I198" s="5" t="s">
        <v>216</v>
      </c>
      <c r="J198" s="5" t="s">
        <v>216</v>
      </c>
      <c r="K198" s="5" t="s">
        <v>216</v>
      </c>
      <c r="L198" s="5" t="s">
        <v>216</v>
      </c>
      <c r="M198" s="5" t="s">
        <v>216</v>
      </c>
      <c r="N198" s="5" t="s">
        <v>216</v>
      </c>
      <c r="O198" s="5" t="s">
        <v>216</v>
      </c>
      <c r="P198" s="5" t="s">
        <v>216</v>
      </c>
      <c r="Q198" s="5">
        <v>120000</v>
      </c>
      <c r="R198" s="5">
        <v>125000</v>
      </c>
      <c r="S198" s="5" t="s">
        <v>216</v>
      </c>
      <c r="T198" s="5" t="s">
        <v>216</v>
      </c>
      <c r="U198" s="5" t="s">
        <v>216</v>
      </c>
      <c r="V198" s="5" t="s">
        <v>216</v>
      </c>
      <c r="W198" s="5" t="s">
        <v>216</v>
      </c>
      <c r="X198" s="5" t="s">
        <v>216</v>
      </c>
      <c r="Y198" s="5" t="s">
        <v>216</v>
      </c>
    </row>
    <row r="199" spans="1:25" x14ac:dyDescent="0.25">
      <c r="A199" s="4" t="s">
        <v>16603</v>
      </c>
      <c r="B199" s="4" t="s">
        <v>16588</v>
      </c>
      <c r="C199" s="4" t="s">
        <v>16604</v>
      </c>
      <c r="D199" s="1" t="s">
        <v>16605</v>
      </c>
      <c r="E199" s="5" t="s">
        <v>216</v>
      </c>
      <c r="F199" s="5" t="s">
        <v>216</v>
      </c>
      <c r="G199" s="5" t="s">
        <v>216</v>
      </c>
      <c r="H199" s="5" t="s">
        <v>216</v>
      </c>
      <c r="I199" s="5" t="s">
        <v>216</v>
      </c>
      <c r="J199" s="5" t="s">
        <v>216</v>
      </c>
      <c r="K199" s="5" t="s">
        <v>216</v>
      </c>
      <c r="L199" s="5" t="s">
        <v>216</v>
      </c>
      <c r="M199" s="5" t="s">
        <v>216</v>
      </c>
      <c r="N199" s="5" t="s">
        <v>216</v>
      </c>
      <c r="O199" s="5" t="s">
        <v>216</v>
      </c>
      <c r="P199" s="5" t="s">
        <v>216</v>
      </c>
      <c r="Q199" s="5" t="s">
        <v>6217</v>
      </c>
      <c r="R199" s="5" t="s">
        <v>916</v>
      </c>
      <c r="S199" s="5" t="s">
        <v>962</v>
      </c>
      <c r="T199" s="5" t="s">
        <v>216</v>
      </c>
      <c r="U199" s="5" t="s">
        <v>216</v>
      </c>
      <c r="V199" s="5" t="s">
        <v>216</v>
      </c>
      <c r="W199" s="5" t="s">
        <v>216</v>
      </c>
      <c r="X199" s="5" t="s">
        <v>216</v>
      </c>
      <c r="Y199" s="5" t="s">
        <v>216</v>
      </c>
    </row>
    <row r="200" spans="1:25" x14ac:dyDescent="0.25">
      <c r="A200" s="4" t="s">
        <v>16606</v>
      </c>
      <c r="B200" s="4" t="s">
        <v>16588</v>
      </c>
      <c r="C200" s="4" t="s">
        <v>16607</v>
      </c>
      <c r="D200" s="1" t="s">
        <v>16608</v>
      </c>
      <c r="E200" s="5" t="s">
        <v>216</v>
      </c>
      <c r="F200" s="5" t="s">
        <v>216</v>
      </c>
      <c r="G200" s="5" t="s">
        <v>216</v>
      </c>
      <c r="H200" s="5" t="s">
        <v>216</v>
      </c>
      <c r="I200" s="5" t="s">
        <v>216</v>
      </c>
      <c r="J200" s="5" t="s">
        <v>216</v>
      </c>
      <c r="K200" s="5" t="s">
        <v>216</v>
      </c>
      <c r="L200" s="5" t="s">
        <v>216</v>
      </c>
      <c r="M200" s="5" t="s">
        <v>216</v>
      </c>
      <c r="N200" s="5" t="s">
        <v>216</v>
      </c>
      <c r="O200" s="5" t="s">
        <v>216</v>
      </c>
      <c r="P200" s="5" t="s">
        <v>216</v>
      </c>
      <c r="Q200" s="5" t="s">
        <v>6213</v>
      </c>
      <c r="R200" s="5" t="s">
        <v>722</v>
      </c>
      <c r="S200" s="5" t="s">
        <v>216</v>
      </c>
      <c r="T200" s="5" t="s">
        <v>216</v>
      </c>
      <c r="U200" s="5" t="s">
        <v>216</v>
      </c>
      <c r="V200" s="5" t="s">
        <v>216</v>
      </c>
      <c r="W200" s="5" t="s">
        <v>216</v>
      </c>
      <c r="X200" s="5" t="s">
        <v>216</v>
      </c>
      <c r="Y200" s="5" t="s">
        <v>216</v>
      </c>
    </row>
    <row r="201" spans="1:25" x14ac:dyDescent="0.25">
      <c r="A201" s="4" t="s">
        <v>16609</v>
      </c>
      <c r="B201" s="4" t="s">
        <v>16588</v>
      </c>
      <c r="C201" s="4" t="s">
        <v>16610</v>
      </c>
      <c r="D201" s="1" t="s">
        <v>16611</v>
      </c>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814</v>
      </c>
      <c r="R201" s="5" t="s">
        <v>6142</v>
      </c>
      <c r="S201" s="5" t="s">
        <v>216</v>
      </c>
      <c r="T201" s="5" t="s">
        <v>216</v>
      </c>
      <c r="U201" s="5" t="s">
        <v>216</v>
      </c>
      <c r="V201" s="5" t="s">
        <v>216</v>
      </c>
      <c r="W201" s="5" t="s">
        <v>216</v>
      </c>
      <c r="X201" s="5" t="s">
        <v>216</v>
      </c>
      <c r="Y201" s="5" t="s">
        <v>216</v>
      </c>
    </row>
    <row r="202" spans="1:25" x14ac:dyDescent="0.25">
      <c r="A202" s="4" t="s">
        <v>16612</v>
      </c>
      <c r="B202" s="4" t="s">
        <v>16588</v>
      </c>
      <c r="C202" s="4" t="s">
        <v>16613</v>
      </c>
      <c r="D202" s="1" t="s">
        <v>16614</v>
      </c>
      <c r="E202" s="5" t="s">
        <v>216</v>
      </c>
      <c r="F202" s="5" t="s">
        <v>216</v>
      </c>
      <c r="G202" s="5" t="s">
        <v>216</v>
      </c>
      <c r="H202" s="5" t="s">
        <v>216</v>
      </c>
      <c r="I202" s="5" t="s">
        <v>216</v>
      </c>
      <c r="J202" s="5" t="s">
        <v>216</v>
      </c>
      <c r="K202" s="5" t="s">
        <v>216</v>
      </c>
      <c r="L202" s="5" t="s">
        <v>216</v>
      </c>
      <c r="M202" s="5" t="s">
        <v>216</v>
      </c>
      <c r="N202" s="5" t="s">
        <v>216</v>
      </c>
      <c r="O202" s="5" t="s">
        <v>216</v>
      </c>
      <c r="P202" s="5" t="s">
        <v>216</v>
      </c>
      <c r="Q202" s="5">
        <v>3</v>
      </c>
      <c r="R202" s="5">
        <v>3</v>
      </c>
      <c r="S202" s="5" t="s">
        <v>216</v>
      </c>
      <c r="T202" s="5" t="s">
        <v>216</v>
      </c>
      <c r="U202" s="5" t="s">
        <v>216</v>
      </c>
      <c r="V202" s="5" t="s">
        <v>216</v>
      </c>
      <c r="W202" s="5" t="s">
        <v>216</v>
      </c>
      <c r="X202" s="5" t="s">
        <v>216</v>
      </c>
      <c r="Y202" s="5" t="s">
        <v>216</v>
      </c>
    </row>
    <row r="203" spans="1:25" x14ac:dyDescent="0.25">
      <c r="A203" s="4" t="s">
        <v>16615</v>
      </c>
      <c r="B203" s="4" t="s">
        <v>16588</v>
      </c>
      <c r="C203" s="4" t="s">
        <v>16616</v>
      </c>
      <c r="D203" s="1" t="s">
        <v>16617</v>
      </c>
      <c r="E203" s="5" t="s">
        <v>216</v>
      </c>
      <c r="F203" s="5" t="s">
        <v>216</v>
      </c>
      <c r="G203" s="5" t="s">
        <v>216</v>
      </c>
      <c r="H203" s="5" t="s">
        <v>216</v>
      </c>
      <c r="I203" s="5" t="s">
        <v>216</v>
      </c>
      <c r="J203" s="5" t="s">
        <v>216</v>
      </c>
      <c r="K203" s="5" t="s">
        <v>216</v>
      </c>
      <c r="L203" s="5" t="s">
        <v>216</v>
      </c>
      <c r="M203" s="5" t="s">
        <v>216</v>
      </c>
      <c r="N203" s="5" t="s">
        <v>216</v>
      </c>
      <c r="O203" s="5" t="s">
        <v>216</v>
      </c>
      <c r="P203" s="5" t="s">
        <v>216</v>
      </c>
      <c r="Q203" s="5">
        <v>1.5</v>
      </c>
      <c r="R203" s="5">
        <v>1.48</v>
      </c>
      <c r="S203" s="5" t="s">
        <v>216</v>
      </c>
      <c r="T203" s="5" t="s">
        <v>216</v>
      </c>
      <c r="U203" s="5" t="s">
        <v>216</v>
      </c>
      <c r="V203" s="5" t="s">
        <v>216</v>
      </c>
      <c r="W203" s="5" t="s">
        <v>216</v>
      </c>
      <c r="X203" s="5" t="s">
        <v>216</v>
      </c>
      <c r="Y203" s="5" t="s">
        <v>216</v>
      </c>
    </row>
    <row r="204" spans="1:25" x14ac:dyDescent="0.25">
      <c r="A204" s="4" t="s">
        <v>16618</v>
      </c>
      <c r="B204" s="4" t="s">
        <v>16619</v>
      </c>
      <c r="C204" s="4" t="s">
        <v>16620</v>
      </c>
      <c r="D204" s="1" t="s">
        <v>16621</v>
      </c>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t="s">
        <v>216</v>
      </c>
      <c r="S204" s="5" t="s">
        <v>11846</v>
      </c>
      <c r="T204" s="5" t="s">
        <v>11846</v>
      </c>
      <c r="U204" s="5" t="s">
        <v>11846</v>
      </c>
      <c r="V204" s="5" t="s">
        <v>11846</v>
      </c>
      <c r="W204" s="5" t="s">
        <v>11846</v>
      </c>
      <c r="X204" s="5" t="s">
        <v>11846</v>
      </c>
      <c r="Y204" s="5" t="s">
        <v>11846</v>
      </c>
    </row>
    <row r="205" spans="1:25" x14ac:dyDescent="0.25">
      <c r="A205" s="4" t="s">
        <v>16622</v>
      </c>
      <c r="B205" s="4" t="s">
        <v>16619</v>
      </c>
      <c r="C205" s="4" t="s">
        <v>16598</v>
      </c>
      <c r="D205" s="1" t="s">
        <v>16599</v>
      </c>
      <c r="E205" s="5" t="s">
        <v>216</v>
      </c>
      <c r="F205" s="5" t="s">
        <v>216</v>
      </c>
      <c r="G205" s="5" t="s">
        <v>216</v>
      </c>
      <c r="H205" s="5" t="s">
        <v>216</v>
      </c>
      <c r="I205" s="5" t="s">
        <v>216</v>
      </c>
      <c r="J205" s="5" t="s">
        <v>216</v>
      </c>
      <c r="K205" s="5" t="s">
        <v>216</v>
      </c>
      <c r="L205" s="5" t="s">
        <v>216</v>
      </c>
      <c r="M205" s="5" t="s">
        <v>216</v>
      </c>
      <c r="N205" s="5" t="s">
        <v>216</v>
      </c>
      <c r="O205" s="5" t="s">
        <v>216</v>
      </c>
      <c r="P205" s="5" t="s">
        <v>216</v>
      </c>
      <c r="Q205" s="5" t="s">
        <v>216</v>
      </c>
      <c r="R205" s="5" t="s">
        <v>216</v>
      </c>
      <c r="S205" s="5">
        <v>7000</v>
      </c>
      <c r="T205" s="5">
        <v>7000</v>
      </c>
      <c r="U205" s="5">
        <v>7000</v>
      </c>
      <c r="V205" s="5">
        <v>7000</v>
      </c>
      <c r="W205" s="5">
        <v>7000</v>
      </c>
      <c r="X205" s="5">
        <v>7000</v>
      </c>
      <c r="Y205" s="5">
        <v>7000</v>
      </c>
    </row>
    <row r="206" spans="1:25" x14ac:dyDescent="0.25">
      <c r="A206" s="4" t="s">
        <v>16623</v>
      </c>
      <c r="B206" s="4" t="s">
        <v>16619</v>
      </c>
      <c r="C206" s="4" t="s">
        <v>16601</v>
      </c>
      <c r="D206" s="1" t="s">
        <v>16602</v>
      </c>
      <c r="E206" s="5" t="s">
        <v>216</v>
      </c>
      <c r="F206" s="5" t="s">
        <v>216</v>
      </c>
      <c r="G206" s="5" t="s">
        <v>216</v>
      </c>
      <c r="H206" s="5" t="s">
        <v>216</v>
      </c>
      <c r="I206" s="5" t="s">
        <v>216</v>
      </c>
      <c r="J206" s="5" t="s">
        <v>216</v>
      </c>
      <c r="K206" s="5" t="s">
        <v>216</v>
      </c>
      <c r="L206" s="5" t="s">
        <v>216</v>
      </c>
      <c r="M206" s="5" t="s">
        <v>216</v>
      </c>
      <c r="N206" s="5" t="s">
        <v>216</v>
      </c>
      <c r="O206" s="5" t="s">
        <v>216</v>
      </c>
      <c r="P206" s="5" t="s">
        <v>216</v>
      </c>
      <c r="Q206" s="5" t="s">
        <v>216</v>
      </c>
      <c r="R206" s="5" t="s">
        <v>216</v>
      </c>
      <c r="S206" s="5">
        <v>120000</v>
      </c>
      <c r="T206" s="5">
        <v>120000</v>
      </c>
      <c r="U206" s="5">
        <v>120000</v>
      </c>
      <c r="V206" s="5">
        <v>120000</v>
      </c>
      <c r="W206" s="5">
        <v>120000</v>
      </c>
      <c r="X206" s="5">
        <v>120000</v>
      </c>
      <c r="Y206" s="5">
        <v>120000</v>
      </c>
    </row>
    <row r="207" spans="1:25" x14ac:dyDescent="0.25">
      <c r="A207" s="4" t="s">
        <v>16624</v>
      </c>
      <c r="B207" s="4" t="s">
        <v>16619</v>
      </c>
      <c r="C207" s="4" t="s">
        <v>16625</v>
      </c>
      <c r="D207" s="1" t="s">
        <v>14889</v>
      </c>
      <c r="E207" s="5" t="s">
        <v>216</v>
      </c>
      <c r="F207" s="5" t="s">
        <v>216</v>
      </c>
      <c r="G207" s="5" t="s">
        <v>216</v>
      </c>
      <c r="H207" s="5" t="s">
        <v>216</v>
      </c>
      <c r="I207" s="5" t="s">
        <v>216</v>
      </c>
      <c r="J207" s="5" t="s">
        <v>216</v>
      </c>
      <c r="K207" s="5" t="s">
        <v>216</v>
      </c>
      <c r="L207" s="5" t="s">
        <v>216</v>
      </c>
      <c r="M207" s="5" t="s">
        <v>216</v>
      </c>
      <c r="N207" s="5" t="s">
        <v>216</v>
      </c>
      <c r="O207" s="5" t="s">
        <v>216</v>
      </c>
      <c r="P207" s="5" t="s">
        <v>216</v>
      </c>
      <c r="Q207" s="5" t="s">
        <v>216</v>
      </c>
      <c r="R207" s="5" t="s">
        <v>216</v>
      </c>
      <c r="S207" s="5" t="s">
        <v>9937</v>
      </c>
      <c r="T207" s="5" t="s">
        <v>9937</v>
      </c>
      <c r="U207" s="5" t="s">
        <v>9937</v>
      </c>
      <c r="V207" s="5" t="s">
        <v>9937</v>
      </c>
      <c r="W207" s="5" t="s">
        <v>9937</v>
      </c>
      <c r="X207" s="5" t="s">
        <v>9937</v>
      </c>
      <c r="Y207" s="5" t="s">
        <v>9937</v>
      </c>
    </row>
    <row r="208" spans="1:25" x14ac:dyDescent="0.25">
      <c r="A208" s="4" t="s">
        <v>16626</v>
      </c>
      <c r="B208" s="4" t="s">
        <v>16619</v>
      </c>
      <c r="C208" s="4" t="s">
        <v>16613</v>
      </c>
      <c r="D208" s="1" t="s">
        <v>16614</v>
      </c>
      <c r="E208" s="5" t="s">
        <v>216</v>
      </c>
      <c r="F208" s="5" t="s">
        <v>216</v>
      </c>
      <c r="G208" s="5" t="s">
        <v>216</v>
      </c>
      <c r="H208" s="5" t="s">
        <v>216</v>
      </c>
      <c r="I208" s="5" t="s">
        <v>216</v>
      </c>
      <c r="J208" s="5" t="s">
        <v>216</v>
      </c>
      <c r="K208" s="5" t="s">
        <v>216</v>
      </c>
      <c r="L208" s="5" t="s">
        <v>216</v>
      </c>
      <c r="M208" s="5" t="s">
        <v>216</v>
      </c>
      <c r="N208" s="5" t="s">
        <v>216</v>
      </c>
      <c r="O208" s="5" t="s">
        <v>216</v>
      </c>
      <c r="P208" s="5" t="s">
        <v>216</v>
      </c>
      <c r="Q208" s="5" t="s">
        <v>216</v>
      </c>
      <c r="R208" s="5" t="s">
        <v>216</v>
      </c>
      <c r="S208" s="5">
        <v>3</v>
      </c>
      <c r="T208" s="5">
        <v>3</v>
      </c>
      <c r="U208" s="5">
        <v>3</v>
      </c>
      <c r="V208" s="5">
        <v>3</v>
      </c>
      <c r="W208" s="5">
        <v>3</v>
      </c>
      <c r="X208" s="5">
        <v>3</v>
      </c>
      <c r="Y208" s="5">
        <v>3</v>
      </c>
    </row>
    <row r="209" spans="1:25" x14ac:dyDescent="0.25">
      <c r="A209" s="4" t="s">
        <v>16627</v>
      </c>
      <c r="B209" s="4" t="s">
        <v>16619</v>
      </c>
      <c r="C209" s="4" t="s">
        <v>16616</v>
      </c>
      <c r="D209" s="1" t="s">
        <v>16617</v>
      </c>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216</v>
      </c>
      <c r="R209" s="5" t="s">
        <v>216</v>
      </c>
      <c r="S209" s="5">
        <v>1.5</v>
      </c>
      <c r="T209" s="5">
        <v>1.5</v>
      </c>
      <c r="U209" s="5">
        <v>1.5</v>
      </c>
      <c r="V209" s="5">
        <v>1.5</v>
      </c>
      <c r="W209" s="5">
        <v>1.5</v>
      </c>
      <c r="X209" s="5">
        <v>1.5</v>
      </c>
      <c r="Y209" s="5">
        <v>1.5</v>
      </c>
    </row>
    <row r="210" spans="1:25" x14ac:dyDescent="0.25">
      <c r="A210" s="4" t="s">
        <v>16628</v>
      </c>
      <c r="B210" s="4" t="s">
        <v>16629</v>
      </c>
      <c r="C210" s="4" t="s">
        <v>16630</v>
      </c>
      <c r="D210" s="1" t="s">
        <v>16631</v>
      </c>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216</v>
      </c>
      <c r="R210" s="5" t="s">
        <v>216</v>
      </c>
      <c r="S210" s="5" t="s">
        <v>216</v>
      </c>
      <c r="T210" s="5" t="s">
        <v>216</v>
      </c>
      <c r="U210" s="5" t="s">
        <v>216</v>
      </c>
      <c r="V210" s="5" t="s">
        <v>216</v>
      </c>
      <c r="W210" s="5" t="s">
        <v>216</v>
      </c>
      <c r="X210" s="5" t="s">
        <v>16632</v>
      </c>
      <c r="Y210" s="5" t="s">
        <v>16632</v>
      </c>
    </row>
    <row r="211" spans="1:25" x14ac:dyDescent="0.25">
      <c r="A211" s="4" t="s">
        <v>16633</v>
      </c>
      <c r="B211" s="4" t="s">
        <v>16629</v>
      </c>
      <c r="C211" s="4" t="s">
        <v>16634</v>
      </c>
      <c r="D211" s="1" t="s">
        <v>16635</v>
      </c>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t="s">
        <v>216</v>
      </c>
      <c r="S211" s="5" t="s">
        <v>216</v>
      </c>
      <c r="T211" s="5" t="s">
        <v>216</v>
      </c>
      <c r="U211" s="5" t="s">
        <v>216</v>
      </c>
      <c r="V211" s="5" t="s">
        <v>216</v>
      </c>
      <c r="W211" s="5" t="s">
        <v>216</v>
      </c>
      <c r="X211" s="5" t="s">
        <v>7726</v>
      </c>
      <c r="Y211" s="5" t="s">
        <v>7726</v>
      </c>
    </row>
    <row r="212" spans="1:25" x14ac:dyDescent="0.25">
      <c r="A212" s="4" t="s">
        <v>16636</v>
      </c>
      <c r="B212" s="4" t="s">
        <v>16629</v>
      </c>
      <c r="C212" s="4" t="s">
        <v>16637</v>
      </c>
      <c r="D212" s="1" t="s">
        <v>16638</v>
      </c>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216</v>
      </c>
      <c r="R212" s="5" t="s">
        <v>216</v>
      </c>
      <c r="S212" s="5" t="s">
        <v>216</v>
      </c>
      <c r="T212" s="5" t="s">
        <v>216</v>
      </c>
      <c r="U212" s="5" t="s">
        <v>216</v>
      </c>
      <c r="V212" s="5" t="s">
        <v>216</v>
      </c>
      <c r="W212" s="5" t="s">
        <v>216</v>
      </c>
      <c r="X212" s="5" t="s">
        <v>16639</v>
      </c>
      <c r="Y212" s="5" t="s">
        <v>16639</v>
      </c>
    </row>
    <row r="213" spans="1:25" x14ac:dyDescent="0.25">
      <c r="A213" s="4" t="s">
        <v>16640</v>
      </c>
      <c r="B213" s="4" t="s">
        <v>16641</v>
      </c>
      <c r="C213" s="4" t="s">
        <v>16642</v>
      </c>
      <c r="D213" s="1"/>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t="s">
        <v>216</v>
      </c>
      <c r="S213" s="5" t="s">
        <v>216</v>
      </c>
      <c r="T213" s="5" t="s">
        <v>216</v>
      </c>
      <c r="U213" s="5" t="s">
        <v>216</v>
      </c>
      <c r="V213" s="5" t="s">
        <v>216</v>
      </c>
      <c r="W213" s="5" t="s">
        <v>216</v>
      </c>
      <c r="X213" s="5" t="s">
        <v>216</v>
      </c>
      <c r="Y213" s="5" t="s">
        <v>13337</v>
      </c>
    </row>
    <row r="214" spans="1:25" x14ac:dyDescent="0.25">
      <c r="A214" s="4" t="s">
        <v>16643</v>
      </c>
      <c r="B214" s="4" t="s">
        <v>16641</v>
      </c>
      <c r="C214" s="4" t="s">
        <v>16644</v>
      </c>
      <c r="D214" s="1"/>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t="s">
        <v>216</v>
      </c>
      <c r="U214" s="5" t="s">
        <v>216</v>
      </c>
      <c r="V214" s="5" t="s">
        <v>216</v>
      </c>
      <c r="W214" s="5" t="s">
        <v>216</v>
      </c>
      <c r="X214" s="5" t="s">
        <v>216</v>
      </c>
      <c r="Y214" s="5" t="s">
        <v>5910</v>
      </c>
    </row>
    <row r="215" spans="1:25" x14ac:dyDescent="0.25">
      <c r="A215" s="4" t="s">
        <v>16645</v>
      </c>
      <c r="B215" s="4" t="s">
        <v>16641</v>
      </c>
      <c r="C215" s="4" t="s">
        <v>16646</v>
      </c>
      <c r="D215" s="1"/>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t="s">
        <v>216</v>
      </c>
      <c r="U215" s="5" t="s">
        <v>216</v>
      </c>
      <c r="V215" s="5" t="s">
        <v>216</v>
      </c>
      <c r="W215" s="5" t="s">
        <v>216</v>
      </c>
      <c r="X215" s="5" t="s">
        <v>216</v>
      </c>
      <c r="Y215" s="5" t="s">
        <v>13385</v>
      </c>
    </row>
    <row r="216" spans="1:25" x14ac:dyDescent="0.25">
      <c r="A216" s="4" t="s">
        <v>16647</v>
      </c>
      <c r="B216" s="4" t="s">
        <v>16641</v>
      </c>
      <c r="C216" s="4" t="s">
        <v>16648</v>
      </c>
      <c r="D216" s="1"/>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t="s">
        <v>216</v>
      </c>
      <c r="U216" s="5" t="s">
        <v>216</v>
      </c>
      <c r="V216" s="5" t="s">
        <v>216</v>
      </c>
      <c r="W216" s="5" t="s">
        <v>216</v>
      </c>
      <c r="X216" s="5" t="s">
        <v>216</v>
      </c>
      <c r="Y216" s="5" t="s">
        <v>1069</v>
      </c>
    </row>
    <row r="217" spans="1:25" x14ac:dyDescent="0.25">
      <c r="A217" s="4" t="s">
        <v>16649</v>
      </c>
      <c r="B217" s="4" t="s">
        <v>16641</v>
      </c>
      <c r="C217" s="4" t="s">
        <v>16650</v>
      </c>
      <c r="D217" s="1"/>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t="s">
        <v>216</v>
      </c>
      <c r="U217" s="5" t="s">
        <v>216</v>
      </c>
      <c r="V217" s="5" t="s">
        <v>216</v>
      </c>
      <c r="W217" s="5" t="s">
        <v>216</v>
      </c>
      <c r="X217" s="5" t="s">
        <v>216</v>
      </c>
      <c r="Y217" s="5" t="s">
        <v>7726</v>
      </c>
    </row>
    <row r="218" spans="1:25" x14ac:dyDescent="0.25">
      <c r="A218" s="4" t="s">
        <v>16651</v>
      </c>
      <c r="B218" s="4" t="s">
        <v>16641</v>
      </c>
      <c r="C218" s="4" t="s">
        <v>16652</v>
      </c>
      <c r="D218" s="1"/>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t="s">
        <v>216</v>
      </c>
      <c r="T218" s="5" t="s">
        <v>216</v>
      </c>
      <c r="U218" s="5" t="s">
        <v>216</v>
      </c>
      <c r="V218" s="5" t="s">
        <v>216</v>
      </c>
      <c r="W218" s="5" t="s">
        <v>216</v>
      </c>
      <c r="X218" s="5" t="s">
        <v>216</v>
      </c>
      <c r="Y218" s="5" t="s">
        <v>16653</v>
      </c>
    </row>
    <row r="219" spans="1:25" x14ac:dyDescent="0.25">
      <c r="A219" s="4" t="s">
        <v>16654</v>
      </c>
      <c r="B219" s="4" t="s">
        <v>16641</v>
      </c>
      <c r="C219" s="4" t="s">
        <v>16655</v>
      </c>
      <c r="D219" s="1"/>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t="s">
        <v>216</v>
      </c>
      <c r="T219" s="5" t="s">
        <v>216</v>
      </c>
      <c r="U219" s="5" t="s">
        <v>216</v>
      </c>
      <c r="V219" s="5" t="s">
        <v>216</v>
      </c>
      <c r="W219" s="5" t="s">
        <v>216</v>
      </c>
      <c r="X219" s="5" t="s">
        <v>216</v>
      </c>
      <c r="Y219" s="5" t="s">
        <v>13337</v>
      </c>
    </row>
    <row r="220" spans="1:25" x14ac:dyDescent="0.25">
      <c r="A220" s="4" t="s">
        <v>16656</v>
      </c>
      <c r="B220" s="4" t="s">
        <v>16641</v>
      </c>
      <c r="C220" s="4" t="s">
        <v>16657</v>
      </c>
      <c r="D220" s="1"/>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t="s">
        <v>216</v>
      </c>
      <c r="U220" s="5" t="s">
        <v>216</v>
      </c>
      <c r="V220" s="5" t="s">
        <v>216</v>
      </c>
      <c r="W220" s="5" t="s">
        <v>216</v>
      </c>
      <c r="X220" s="5" t="s">
        <v>216</v>
      </c>
      <c r="Y220" s="5" t="s">
        <v>6200</v>
      </c>
    </row>
    <row r="221" spans="1:25" x14ac:dyDescent="0.25">
      <c r="A221" s="4" t="s">
        <v>16658</v>
      </c>
      <c r="B221" s="4" t="s">
        <v>16641</v>
      </c>
      <c r="C221" s="4" t="s">
        <v>16659</v>
      </c>
      <c r="D221" s="1"/>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t="s">
        <v>216</v>
      </c>
      <c r="T221" s="5" t="s">
        <v>216</v>
      </c>
      <c r="U221" s="5" t="s">
        <v>216</v>
      </c>
      <c r="V221" s="5" t="s">
        <v>216</v>
      </c>
      <c r="W221" s="5" t="s">
        <v>216</v>
      </c>
      <c r="X221" s="5" t="s">
        <v>216</v>
      </c>
      <c r="Y221" s="5" t="s">
        <v>859</v>
      </c>
    </row>
    <row r="222" spans="1:25" x14ac:dyDescent="0.25">
      <c r="A222" s="4" t="s">
        <v>16660</v>
      </c>
      <c r="B222" s="4" t="s">
        <v>16661</v>
      </c>
      <c r="C222" s="4" t="s">
        <v>1908</v>
      </c>
      <c r="D222" s="1" t="s">
        <v>1909</v>
      </c>
      <c r="E222" s="5" t="s">
        <v>216</v>
      </c>
      <c r="F222" s="5" t="s">
        <v>216</v>
      </c>
      <c r="G222" s="5" t="s">
        <v>216</v>
      </c>
      <c r="H222" s="5" t="s">
        <v>216</v>
      </c>
      <c r="I222" s="5" t="s">
        <v>216</v>
      </c>
      <c r="J222" s="5">
        <v>0.21</v>
      </c>
      <c r="K222" s="5" t="s">
        <v>216</v>
      </c>
      <c r="L222" s="5" t="s">
        <v>216</v>
      </c>
      <c r="M222" s="5" t="s">
        <v>216</v>
      </c>
      <c r="N222" s="5" t="s">
        <v>216</v>
      </c>
      <c r="O222" s="5" t="s">
        <v>216</v>
      </c>
      <c r="P222" s="5" t="s">
        <v>216</v>
      </c>
      <c r="Q222" s="5" t="s">
        <v>216</v>
      </c>
      <c r="R222" s="5" t="s">
        <v>216</v>
      </c>
      <c r="S222" s="5">
        <v>0.24</v>
      </c>
      <c r="T222" s="5">
        <v>0.24</v>
      </c>
      <c r="U222" s="5">
        <v>0.24</v>
      </c>
      <c r="V222" s="5">
        <v>0.24</v>
      </c>
      <c r="W222" s="5">
        <v>0.24</v>
      </c>
      <c r="X222" s="5">
        <v>0.24</v>
      </c>
      <c r="Y222" s="5">
        <v>0.24</v>
      </c>
    </row>
    <row r="223" spans="1:25" x14ac:dyDescent="0.25">
      <c r="A223" s="4" t="s">
        <v>16662</v>
      </c>
      <c r="B223" s="4" t="s">
        <v>16661</v>
      </c>
      <c r="C223" s="4" t="s">
        <v>1911</v>
      </c>
      <c r="D223" s="1" t="s">
        <v>1912</v>
      </c>
      <c r="E223" s="5" t="s">
        <v>216</v>
      </c>
      <c r="F223" s="5" t="s">
        <v>216</v>
      </c>
      <c r="G223" s="5" t="s">
        <v>216</v>
      </c>
      <c r="H223" s="5" t="s">
        <v>216</v>
      </c>
      <c r="I223" s="5" t="s">
        <v>216</v>
      </c>
      <c r="J223" s="5">
        <v>0.1</v>
      </c>
      <c r="K223" s="5" t="s">
        <v>216</v>
      </c>
      <c r="L223" s="5" t="s">
        <v>216</v>
      </c>
      <c r="M223" s="5" t="s">
        <v>216</v>
      </c>
      <c r="N223" s="5" t="s">
        <v>216</v>
      </c>
      <c r="O223" s="5" t="s">
        <v>216</v>
      </c>
      <c r="P223" s="5" t="s">
        <v>216</v>
      </c>
      <c r="Q223" s="5" t="s">
        <v>216</v>
      </c>
      <c r="R223" s="5" t="s">
        <v>216</v>
      </c>
      <c r="S223" s="5">
        <v>0.13</v>
      </c>
      <c r="T223" s="5">
        <v>0.13</v>
      </c>
      <c r="U223" s="5">
        <v>0.13</v>
      </c>
      <c r="V223" s="5">
        <v>0.13</v>
      </c>
      <c r="W223" s="5">
        <v>0.13</v>
      </c>
      <c r="X223" s="5">
        <v>0.13</v>
      </c>
      <c r="Y223" s="5">
        <v>0.13</v>
      </c>
    </row>
    <row r="224" spans="1:25" x14ac:dyDescent="0.25">
      <c r="A224" s="4" t="s">
        <v>16663</v>
      </c>
      <c r="B224" s="4" t="s">
        <v>16661</v>
      </c>
      <c r="C224" s="4" t="s">
        <v>1914</v>
      </c>
      <c r="D224" s="1" t="s">
        <v>1915</v>
      </c>
      <c r="E224" s="5" t="s">
        <v>216</v>
      </c>
      <c r="F224" s="5" t="s">
        <v>216</v>
      </c>
      <c r="G224" s="5" t="s">
        <v>216</v>
      </c>
      <c r="H224" s="5" t="s">
        <v>216</v>
      </c>
      <c r="I224" s="5" t="s">
        <v>216</v>
      </c>
      <c r="J224" s="5">
        <v>0.05</v>
      </c>
      <c r="K224" s="5" t="s">
        <v>216</v>
      </c>
      <c r="L224" s="5" t="s">
        <v>216</v>
      </c>
      <c r="M224" s="5" t="s">
        <v>216</v>
      </c>
      <c r="N224" s="5" t="s">
        <v>216</v>
      </c>
      <c r="O224" s="5" t="s">
        <v>216</v>
      </c>
      <c r="P224" s="5" t="s">
        <v>216</v>
      </c>
      <c r="Q224" s="5" t="s">
        <v>216</v>
      </c>
      <c r="R224" s="5" t="s">
        <v>216</v>
      </c>
      <c r="S224" s="5">
        <v>0.06</v>
      </c>
      <c r="T224" s="5">
        <v>0.06</v>
      </c>
      <c r="U224" s="5">
        <v>0.06</v>
      </c>
      <c r="V224" s="5">
        <v>0.06</v>
      </c>
      <c r="W224" s="5">
        <v>0.06</v>
      </c>
      <c r="X224" s="5">
        <v>0.06</v>
      </c>
      <c r="Y224" s="5">
        <v>0.06</v>
      </c>
    </row>
    <row r="225" spans="1:25" x14ac:dyDescent="0.25">
      <c r="A225" s="4" t="s">
        <v>16664</v>
      </c>
      <c r="B225" s="4" t="s">
        <v>16661</v>
      </c>
      <c r="C225" s="4" t="s">
        <v>1920</v>
      </c>
      <c r="D225" s="1" t="s">
        <v>1921</v>
      </c>
      <c r="E225" s="5" t="s">
        <v>216</v>
      </c>
      <c r="F225" s="5" t="s">
        <v>216</v>
      </c>
      <c r="G225" s="5" t="s">
        <v>216</v>
      </c>
      <c r="H225" s="5" t="s">
        <v>216</v>
      </c>
      <c r="I225" s="5" t="s">
        <v>216</v>
      </c>
      <c r="J225" s="5">
        <v>0</v>
      </c>
      <c r="K225" s="5" t="s">
        <v>216</v>
      </c>
      <c r="L225" s="5" t="s">
        <v>216</v>
      </c>
      <c r="M225" s="5" t="s">
        <v>216</v>
      </c>
      <c r="N225" s="5" t="s">
        <v>216</v>
      </c>
      <c r="O225" s="5" t="s">
        <v>216</v>
      </c>
      <c r="P225" s="5" t="s">
        <v>216</v>
      </c>
      <c r="Q225" s="5" t="s">
        <v>216</v>
      </c>
      <c r="R225" s="5" t="s">
        <v>216</v>
      </c>
      <c r="S225" s="5">
        <v>0</v>
      </c>
      <c r="T225" s="5">
        <v>0</v>
      </c>
      <c r="U225" s="5">
        <v>0</v>
      </c>
      <c r="V225" s="5">
        <v>0</v>
      </c>
      <c r="W225" s="5">
        <v>0</v>
      </c>
      <c r="X225" s="5">
        <v>0</v>
      </c>
      <c r="Y225" s="5">
        <v>0</v>
      </c>
    </row>
    <row r="226" spans="1:25" x14ac:dyDescent="0.25">
      <c r="A226" s="4" t="s">
        <v>16665</v>
      </c>
      <c r="B226" s="4" t="s">
        <v>16661</v>
      </c>
      <c r="C226" s="4" t="s">
        <v>1938</v>
      </c>
      <c r="D226" s="1" t="s">
        <v>1939</v>
      </c>
      <c r="E226" s="5" t="s">
        <v>216</v>
      </c>
      <c r="F226" s="5" t="s">
        <v>216</v>
      </c>
      <c r="G226" s="5" t="s">
        <v>216</v>
      </c>
      <c r="H226" s="5" t="s">
        <v>216</v>
      </c>
      <c r="I226" s="5" t="s">
        <v>216</v>
      </c>
      <c r="J226" s="5">
        <v>0.1</v>
      </c>
      <c r="K226" s="5" t="s">
        <v>216</v>
      </c>
      <c r="L226" s="5" t="s">
        <v>216</v>
      </c>
      <c r="M226" s="5" t="s">
        <v>216</v>
      </c>
      <c r="N226" s="5" t="s">
        <v>216</v>
      </c>
      <c r="O226" s="5" t="s">
        <v>216</v>
      </c>
      <c r="P226" s="5" t="s">
        <v>216</v>
      </c>
      <c r="Q226" s="5" t="s">
        <v>216</v>
      </c>
      <c r="R226" s="5" t="s">
        <v>216</v>
      </c>
      <c r="S226" s="5">
        <v>0.13</v>
      </c>
      <c r="T226" s="5">
        <v>0.13</v>
      </c>
      <c r="U226" s="5">
        <v>0.13</v>
      </c>
      <c r="V226" s="5">
        <v>0.13</v>
      </c>
      <c r="W226" s="5">
        <v>0.13</v>
      </c>
      <c r="X226" s="5">
        <v>0.13</v>
      </c>
      <c r="Y226" s="5">
        <v>0.13</v>
      </c>
    </row>
    <row r="227" spans="1:25" ht="25.5" x14ac:dyDescent="0.25">
      <c r="A227" s="4" t="s">
        <v>16666</v>
      </c>
      <c r="B227" s="4" t="s">
        <v>16661</v>
      </c>
      <c r="C227" s="4" t="s">
        <v>1941</v>
      </c>
      <c r="D227" s="1" t="s">
        <v>1942</v>
      </c>
      <c r="E227" s="5" t="s">
        <v>216</v>
      </c>
      <c r="F227" s="5" t="s">
        <v>216</v>
      </c>
      <c r="G227" s="5" t="s">
        <v>216</v>
      </c>
      <c r="H227" s="5" t="s">
        <v>216</v>
      </c>
      <c r="I227" s="5" t="s">
        <v>216</v>
      </c>
      <c r="J227" s="5">
        <v>0.1</v>
      </c>
      <c r="K227" s="5" t="s">
        <v>216</v>
      </c>
      <c r="L227" s="5" t="s">
        <v>216</v>
      </c>
      <c r="M227" s="5" t="s">
        <v>216</v>
      </c>
      <c r="N227" s="5" t="s">
        <v>216</v>
      </c>
      <c r="O227" s="5" t="s">
        <v>216</v>
      </c>
      <c r="P227" s="5" t="s">
        <v>216</v>
      </c>
      <c r="Q227" s="5" t="s">
        <v>216</v>
      </c>
      <c r="R227" s="5" t="s">
        <v>216</v>
      </c>
      <c r="S227" s="5">
        <v>0.13</v>
      </c>
      <c r="T227" s="5">
        <v>0.13</v>
      </c>
      <c r="U227" s="5">
        <v>0.13</v>
      </c>
      <c r="V227" s="5">
        <v>0.13</v>
      </c>
      <c r="W227" s="5">
        <v>0.13</v>
      </c>
      <c r="X227" s="5">
        <v>0.13</v>
      </c>
      <c r="Y227" s="5">
        <v>0.13</v>
      </c>
    </row>
    <row r="228" spans="1:25" ht="25.5" x14ac:dyDescent="0.25">
      <c r="A228" s="4" t="s">
        <v>16667</v>
      </c>
      <c r="B228" s="4" t="s">
        <v>16661</v>
      </c>
      <c r="C228" s="4" t="s">
        <v>1944</v>
      </c>
      <c r="D228" s="1" t="s">
        <v>1945</v>
      </c>
      <c r="E228" s="5" t="s">
        <v>216</v>
      </c>
      <c r="F228" s="5" t="s">
        <v>216</v>
      </c>
      <c r="G228" s="5" t="s">
        <v>216</v>
      </c>
      <c r="H228" s="5" t="s">
        <v>216</v>
      </c>
      <c r="I228" s="5" t="s">
        <v>216</v>
      </c>
      <c r="J228" s="5">
        <v>0.1</v>
      </c>
      <c r="K228" s="5" t="s">
        <v>216</v>
      </c>
      <c r="L228" s="5" t="s">
        <v>216</v>
      </c>
      <c r="M228" s="5" t="s">
        <v>216</v>
      </c>
      <c r="N228" s="5" t="s">
        <v>216</v>
      </c>
      <c r="O228" s="5" t="s">
        <v>216</v>
      </c>
      <c r="P228" s="5" t="s">
        <v>216</v>
      </c>
      <c r="Q228" s="5" t="s">
        <v>216</v>
      </c>
      <c r="R228" s="5" t="s">
        <v>216</v>
      </c>
      <c r="S228" s="5">
        <v>0.13</v>
      </c>
      <c r="T228" s="5">
        <v>0.13</v>
      </c>
      <c r="U228" s="5">
        <v>0.13</v>
      </c>
      <c r="V228" s="5">
        <v>0.13</v>
      </c>
      <c r="W228" s="5">
        <v>0.13</v>
      </c>
      <c r="X228" s="5">
        <v>0.13</v>
      </c>
      <c r="Y228" s="5">
        <v>0.13</v>
      </c>
    </row>
    <row r="229" spans="1:25" ht="25.5" x14ac:dyDescent="0.25">
      <c r="A229" s="4" t="s">
        <v>16668</v>
      </c>
      <c r="B229" s="4" t="s">
        <v>16661</v>
      </c>
      <c r="C229" s="4" t="s">
        <v>1947</v>
      </c>
      <c r="D229" s="1" t="s">
        <v>1948</v>
      </c>
      <c r="E229" s="5" t="s">
        <v>216</v>
      </c>
      <c r="F229" s="5" t="s">
        <v>216</v>
      </c>
      <c r="G229" s="5" t="s">
        <v>216</v>
      </c>
      <c r="H229" s="5" t="s">
        <v>216</v>
      </c>
      <c r="I229" s="5" t="s">
        <v>216</v>
      </c>
      <c r="J229" s="5">
        <v>0.1</v>
      </c>
      <c r="K229" s="5" t="s">
        <v>216</v>
      </c>
      <c r="L229" s="5" t="s">
        <v>216</v>
      </c>
      <c r="M229" s="5" t="s">
        <v>216</v>
      </c>
      <c r="N229" s="5" t="s">
        <v>216</v>
      </c>
      <c r="O229" s="5" t="s">
        <v>216</v>
      </c>
      <c r="P229" s="5" t="s">
        <v>216</v>
      </c>
      <c r="Q229" s="5" t="s">
        <v>216</v>
      </c>
      <c r="R229" s="5" t="s">
        <v>216</v>
      </c>
      <c r="S229" s="5">
        <v>0.13</v>
      </c>
      <c r="T229" s="5">
        <v>0.13</v>
      </c>
      <c r="U229" s="5">
        <v>0.13</v>
      </c>
      <c r="V229" s="5">
        <v>0.13</v>
      </c>
      <c r="W229" s="5">
        <v>0.13</v>
      </c>
      <c r="X229" s="5">
        <v>0.13</v>
      </c>
      <c r="Y229" s="5">
        <v>0.13</v>
      </c>
    </row>
    <row r="230" spans="1:25" ht="25.5" x14ac:dyDescent="0.25">
      <c r="A230" s="4" t="s">
        <v>16669</v>
      </c>
      <c r="B230" s="4" t="s">
        <v>16661</v>
      </c>
      <c r="C230" s="4" t="s">
        <v>1950</v>
      </c>
      <c r="D230" s="1" t="s">
        <v>1951</v>
      </c>
      <c r="E230" s="5" t="s">
        <v>216</v>
      </c>
      <c r="F230" s="5" t="s">
        <v>216</v>
      </c>
      <c r="G230" s="5" t="s">
        <v>216</v>
      </c>
      <c r="H230" s="5" t="s">
        <v>216</v>
      </c>
      <c r="I230" s="5" t="s">
        <v>216</v>
      </c>
      <c r="J230" s="5">
        <v>0.1</v>
      </c>
      <c r="K230" s="5" t="s">
        <v>216</v>
      </c>
      <c r="L230" s="5" t="s">
        <v>216</v>
      </c>
      <c r="M230" s="5" t="s">
        <v>216</v>
      </c>
      <c r="N230" s="5" t="s">
        <v>216</v>
      </c>
      <c r="O230" s="5" t="s">
        <v>216</v>
      </c>
      <c r="P230" s="5" t="s">
        <v>216</v>
      </c>
      <c r="Q230" s="5" t="s">
        <v>216</v>
      </c>
      <c r="R230" s="5" t="s">
        <v>216</v>
      </c>
      <c r="S230" s="5">
        <v>0.13</v>
      </c>
      <c r="T230" s="5">
        <v>0.13</v>
      </c>
      <c r="U230" s="5">
        <v>0.13</v>
      </c>
      <c r="V230" s="5">
        <v>0.13</v>
      </c>
      <c r="W230" s="5">
        <v>0.13</v>
      </c>
      <c r="X230" s="5">
        <v>0.13</v>
      </c>
      <c r="Y230" s="5">
        <v>0.13</v>
      </c>
    </row>
    <row r="231" spans="1:25" ht="25.5" x14ac:dyDescent="0.25">
      <c r="A231" s="4" t="s">
        <v>16670</v>
      </c>
      <c r="B231" s="4" t="s">
        <v>16661</v>
      </c>
      <c r="C231" s="4" t="s">
        <v>1953</v>
      </c>
      <c r="D231" s="1" t="s">
        <v>1954</v>
      </c>
      <c r="E231" s="5" t="s">
        <v>216</v>
      </c>
      <c r="F231" s="5" t="s">
        <v>216</v>
      </c>
      <c r="G231" s="5" t="s">
        <v>216</v>
      </c>
      <c r="H231" s="5" t="s">
        <v>216</v>
      </c>
      <c r="I231" s="5" t="s">
        <v>216</v>
      </c>
      <c r="J231" s="5">
        <v>0.1</v>
      </c>
      <c r="K231" s="5" t="s">
        <v>216</v>
      </c>
      <c r="L231" s="5" t="s">
        <v>216</v>
      </c>
      <c r="M231" s="5" t="s">
        <v>216</v>
      </c>
      <c r="N231" s="5" t="s">
        <v>216</v>
      </c>
      <c r="O231" s="5" t="s">
        <v>216</v>
      </c>
      <c r="P231" s="5" t="s">
        <v>216</v>
      </c>
      <c r="Q231" s="5" t="s">
        <v>216</v>
      </c>
      <c r="R231" s="5" t="s">
        <v>216</v>
      </c>
      <c r="S231" s="5">
        <v>0.13</v>
      </c>
      <c r="T231" s="5">
        <v>0.13</v>
      </c>
      <c r="U231" s="5">
        <v>0.13</v>
      </c>
      <c r="V231" s="5">
        <v>0.13</v>
      </c>
      <c r="W231" s="5">
        <v>0.13</v>
      </c>
      <c r="X231" s="5">
        <v>0.13</v>
      </c>
      <c r="Y231" s="5">
        <v>0.13</v>
      </c>
    </row>
    <row r="232" spans="1:25" ht="25.5" x14ac:dyDescent="0.25">
      <c r="A232" s="4" t="s">
        <v>16671</v>
      </c>
      <c r="B232" s="4" t="s">
        <v>16661</v>
      </c>
      <c r="C232" s="4" t="s">
        <v>1956</v>
      </c>
      <c r="D232" s="1" t="s">
        <v>1957</v>
      </c>
      <c r="E232" s="5" t="s">
        <v>216</v>
      </c>
      <c r="F232" s="5" t="s">
        <v>216</v>
      </c>
      <c r="G232" s="5" t="s">
        <v>216</v>
      </c>
      <c r="H232" s="5" t="s">
        <v>216</v>
      </c>
      <c r="I232" s="5" t="s">
        <v>216</v>
      </c>
      <c r="J232" s="5">
        <v>0.1</v>
      </c>
      <c r="K232" s="5" t="s">
        <v>216</v>
      </c>
      <c r="L232" s="5" t="s">
        <v>216</v>
      </c>
      <c r="M232" s="5" t="s">
        <v>216</v>
      </c>
      <c r="N232" s="5" t="s">
        <v>216</v>
      </c>
      <c r="O232" s="5" t="s">
        <v>216</v>
      </c>
      <c r="P232" s="5" t="s">
        <v>216</v>
      </c>
      <c r="Q232" s="5" t="s">
        <v>216</v>
      </c>
      <c r="R232" s="5" t="s">
        <v>216</v>
      </c>
      <c r="S232" s="5">
        <v>0.13</v>
      </c>
      <c r="T232" s="5">
        <v>0.13</v>
      </c>
      <c r="U232" s="5">
        <v>0.13</v>
      </c>
      <c r="V232" s="5">
        <v>0.13</v>
      </c>
      <c r="W232" s="5">
        <v>0.13</v>
      </c>
      <c r="X232" s="5">
        <v>0.13</v>
      </c>
      <c r="Y232" s="5">
        <v>0.13</v>
      </c>
    </row>
    <row r="233" spans="1:25" ht="25.5" x14ac:dyDescent="0.25">
      <c r="A233" s="4" t="s">
        <v>16672</v>
      </c>
      <c r="B233" s="4" t="s">
        <v>16661</v>
      </c>
      <c r="C233" s="4" t="s">
        <v>1959</v>
      </c>
      <c r="D233" s="1" t="s">
        <v>1960</v>
      </c>
      <c r="E233" s="5" t="s">
        <v>216</v>
      </c>
      <c r="F233" s="5" t="s">
        <v>216</v>
      </c>
      <c r="G233" s="5" t="s">
        <v>216</v>
      </c>
      <c r="H233" s="5" t="s">
        <v>216</v>
      </c>
      <c r="I233" s="5" t="s">
        <v>216</v>
      </c>
      <c r="J233" s="5">
        <v>0.1</v>
      </c>
      <c r="K233" s="5" t="s">
        <v>216</v>
      </c>
      <c r="L233" s="5" t="s">
        <v>216</v>
      </c>
      <c r="M233" s="5" t="s">
        <v>216</v>
      </c>
      <c r="N233" s="5" t="s">
        <v>216</v>
      </c>
      <c r="O233" s="5" t="s">
        <v>216</v>
      </c>
      <c r="P233" s="5" t="s">
        <v>216</v>
      </c>
      <c r="Q233" s="5" t="s">
        <v>216</v>
      </c>
      <c r="R233" s="5" t="s">
        <v>216</v>
      </c>
      <c r="S233" s="5">
        <v>0.13</v>
      </c>
      <c r="T233" s="5">
        <v>0.13</v>
      </c>
      <c r="U233" s="5">
        <v>0.13</v>
      </c>
      <c r="V233" s="5">
        <v>0.13</v>
      </c>
      <c r="W233" s="5">
        <v>0.13</v>
      </c>
      <c r="X233" s="5">
        <v>0.13</v>
      </c>
      <c r="Y233" s="5">
        <v>0.13</v>
      </c>
    </row>
    <row r="234" spans="1:25" ht="25.5" x14ac:dyDescent="0.25">
      <c r="A234" s="4" t="s">
        <v>16673</v>
      </c>
      <c r="B234" s="4" t="s">
        <v>16661</v>
      </c>
      <c r="C234" s="4" t="s">
        <v>1962</v>
      </c>
      <c r="D234" s="1" t="s">
        <v>1963</v>
      </c>
      <c r="E234" s="5" t="s">
        <v>216</v>
      </c>
      <c r="F234" s="5" t="s">
        <v>216</v>
      </c>
      <c r="G234" s="5" t="s">
        <v>216</v>
      </c>
      <c r="H234" s="5" t="s">
        <v>216</v>
      </c>
      <c r="I234" s="5" t="s">
        <v>216</v>
      </c>
      <c r="J234" s="5">
        <v>0.1</v>
      </c>
      <c r="K234" s="5" t="s">
        <v>216</v>
      </c>
      <c r="L234" s="5" t="s">
        <v>216</v>
      </c>
      <c r="M234" s="5" t="s">
        <v>216</v>
      </c>
      <c r="N234" s="5" t="s">
        <v>216</v>
      </c>
      <c r="O234" s="5" t="s">
        <v>216</v>
      </c>
      <c r="P234" s="5" t="s">
        <v>216</v>
      </c>
      <c r="Q234" s="5" t="s">
        <v>216</v>
      </c>
      <c r="R234" s="5" t="s">
        <v>216</v>
      </c>
      <c r="S234" s="5">
        <v>0.13</v>
      </c>
      <c r="T234" s="5">
        <v>0.13</v>
      </c>
      <c r="U234" s="5">
        <v>0.13</v>
      </c>
      <c r="V234" s="5">
        <v>0.13</v>
      </c>
      <c r="W234" s="5">
        <v>0.13</v>
      </c>
      <c r="X234" s="5">
        <v>0.13</v>
      </c>
      <c r="Y234" s="5">
        <v>0.13</v>
      </c>
    </row>
    <row r="235" spans="1:25" ht="25.5" x14ac:dyDescent="0.25">
      <c r="A235" s="4" t="s">
        <v>16674</v>
      </c>
      <c r="B235" s="4" t="s">
        <v>16661</v>
      </c>
      <c r="C235" s="4" t="s">
        <v>1965</v>
      </c>
      <c r="D235" s="1" t="s">
        <v>1966</v>
      </c>
      <c r="E235" s="5" t="s">
        <v>216</v>
      </c>
      <c r="F235" s="5" t="s">
        <v>216</v>
      </c>
      <c r="G235" s="5" t="s">
        <v>216</v>
      </c>
      <c r="H235" s="5" t="s">
        <v>216</v>
      </c>
      <c r="I235" s="5" t="s">
        <v>216</v>
      </c>
      <c r="J235" s="5">
        <v>0.1</v>
      </c>
      <c r="K235" s="5" t="s">
        <v>216</v>
      </c>
      <c r="L235" s="5" t="s">
        <v>216</v>
      </c>
      <c r="M235" s="5" t="s">
        <v>216</v>
      </c>
      <c r="N235" s="5" t="s">
        <v>216</v>
      </c>
      <c r="O235" s="5" t="s">
        <v>216</v>
      </c>
      <c r="P235" s="5" t="s">
        <v>216</v>
      </c>
      <c r="Q235" s="5" t="s">
        <v>216</v>
      </c>
      <c r="R235" s="5" t="s">
        <v>216</v>
      </c>
      <c r="S235" s="5">
        <v>0.13</v>
      </c>
      <c r="T235" s="5">
        <v>0.13</v>
      </c>
      <c r="U235" s="5">
        <v>0.13</v>
      </c>
      <c r="V235" s="5">
        <v>0.13</v>
      </c>
      <c r="W235" s="5">
        <v>0.13</v>
      </c>
      <c r="X235" s="5">
        <v>0.13</v>
      </c>
      <c r="Y235" s="5">
        <v>0.13</v>
      </c>
    </row>
    <row r="236" spans="1:25" ht="25.5" x14ac:dyDescent="0.25">
      <c r="A236" s="4" t="s">
        <v>16675</v>
      </c>
      <c r="B236" s="4" t="s">
        <v>16661</v>
      </c>
      <c r="C236" s="4" t="s">
        <v>1968</v>
      </c>
      <c r="D236" s="1" t="s">
        <v>9135</v>
      </c>
      <c r="E236" s="5" t="s">
        <v>216</v>
      </c>
      <c r="F236" s="5" t="s">
        <v>216</v>
      </c>
      <c r="G236" s="5" t="s">
        <v>216</v>
      </c>
      <c r="H236" s="5" t="s">
        <v>216</v>
      </c>
      <c r="I236" s="5" t="s">
        <v>216</v>
      </c>
      <c r="J236" s="5">
        <v>0.1</v>
      </c>
      <c r="K236" s="5" t="s">
        <v>216</v>
      </c>
      <c r="L236" s="5" t="s">
        <v>216</v>
      </c>
      <c r="M236" s="5" t="s">
        <v>216</v>
      </c>
      <c r="N236" s="5" t="s">
        <v>216</v>
      </c>
      <c r="O236" s="5" t="s">
        <v>216</v>
      </c>
      <c r="P236" s="5" t="s">
        <v>216</v>
      </c>
      <c r="Q236" s="5" t="s">
        <v>216</v>
      </c>
      <c r="R236" s="5" t="s">
        <v>216</v>
      </c>
      <c r="S236" s="5">
        <v>0.13</v>
      </c>
      <c r="T236" s="5">
        <v>0.13</v>
      </c>
      <c r="U236" s="5">
        <v>0.13</v>
      </c>
      <c r="V236" s="5">
        <v>0.13</v>
      </c>
      <c r="W236" s="5">
        <v>0.13</v>
      </c>
      <c r="X236" s="5">
        <v>0.13</v>
      </c>
      <c r="Y236" s="5">
        <v>0.13</v>
      </c>
    </row>
    <row r="237" spans="1:25" ht="25.5" x14ac:dyDescent="0.25">
      <c r="A237" s="4" t="s">
        <v>16676</v>
      </c>
      <c r="B237" s="4" t="s">
        <v>16661</v>
      </c>
      <c r="C237" s="4" t="s">
        <v>1971</v>
      </c>
      <c r="D237" s="1" t="s">
        <v>9137</v>
      </c>
      <c r="E237" s="5" t="s">
        <v>216</v>
      </c>
      <c r="F237" s="5" t="s">
        <v>216</v>
      </c>
      <c r="G237" s="5" t="s">
        <v>216</v>
      </c>
      <c r="H237" s="5" t="s">
        <v>216</v>
      </c>
      <c r="I237" s="5" t="s">
        <v>216</v>
      </c>
      <c r="J237" s="5">
        <v>0.1</v>
      </c>
      <c r="K237" s="5" t="s">
        <v>216</v>
      </c>
      <c r="L237" s="5" t="s">
        <v>216</v>
      </c>
      <c r="M237" s="5" t="s">
        <v>216</v>
      </c>
      <c r="N237" s="5" t="s">
        <v>216</v>
      </c>
      <c r="O237" s="5" t="s">
        <v>216</v>
      </c>
      <c r="P237" s="5" t="s">
        <v>216</v>
      </c>
      <c r="Q237" s="5" t="s">
        <v>216</v>
      </c>
      <c r="R237" s="5" t="s">
        <v>216</v>
      </c>
      <c r="S237" s="5">
        <v>0.13</v>
      </c>
      <c r="T237" s="5">
        <v>0.13</v>
      </c>
      <c r="U237" s="5">
        <v>0.13</v>
      </c>
      <c r="V237" s="5">
        <v>0.13</v>
      </c>
      <c r="W237" s="5">
        <v>0.13</v>
      </c>
      <c r="X237" s="5">
        <v>0.13</v>
      </c>
      <c r="Y237" s="5">
        <v>0.13</v>
      </c>
    </row>
    <row r="238" spans="1:25" ht="25.5" x14ac:dyDescent="0.25">
      <c r="A238" s="4" t="s">
        <v>16677</v>
      </c>
      <c r="B238" s="4" t="s">
        <v>16661</v>
      </c>
      <c r="C238" s="4" t="s">
        <v>1974</v>
      </c>
      <c r="D238" s="1" t="s">
        <v>9139</v>
      </c>
      <c r="E238" s="5" t="s">
        <v>216</v>
      </c>
      <c r="F238" s="5" t="s">
        <v>216</v>
      </c>
      <c r="G238" s="5" t="s">
        <v>216</v>
      </c>
      <c r="H238" s="5" t="s">
        <v>216</v>
      </c>
      <c r="I238" s="5" t="s">
        <v>216</v>
      </c>
      <c r="J238" s="5">
        <v>0.1</v>
      </c>
      <c r="K238" s="5" t="s">
        <v>216</v>
      </c>
      <c r="L238" s="5" t="s">
        <v>216</v>
      </c>
      <c r="M238" s="5" t="s">
        <v>216</v>
      </c>
      <c r="N238" s="5" t="s">
        <v>216</v>
      </c>
      <c r="O238" s="5" t="s">
        <v>216</v>
      </c>
      <c r="P238" s="5" t="s">
        <v>216</v>
      </c>
      <c r="Q238" s="5" t="s">
        <v>216</v>
      </c>
      <c r="R238" s="5" t="s">
        <v>216</v>
      </c>
      <c r="S238" s="5">
        <v>0.13</v>
      </c>
      <c r="T238" s="5">
        <v>0.13</v>
      </c>
      <c r="U238" s="5">
        <v>0.13</v>
      </c>
      <c r="V238" s="5">
        <v>0.13</v>
      </c>
      <c r="W238" s="5">
        <v>0.13</v>
      </c>
      <c r="X238" s="5">
        <v>0.13</v>
      </c>
      <c r="Y238" s="5">
        <v>0.13</v>
      </c>
    </row>
    <row r="239" spans="1:25" ht="25.5" x14ac:dyDescent="0.25">
      <c r="A239" s="4" t="s">
        <v>16678</v>
      </c>
      <c r="B239" s="4" t="s">
        <v>16661</v>
      </c>
      <c r="C239" s="4" t="s">
        <v>1983</v>
      </c>
      <c r="D239" s="1" t="s">
        <v>1984</v>
      </c>
      <c r="E239" s="5" t="s">
        <v>216</v>
      </c>
      <c r="F239" s="5" t="s">
        <v>216</v>
      </c>
      <c r="G239" s="5" t="s">
        <v>216</v>
      </c>
      <c r="H239" s="5" t="s">
        <v>216</v>
      </c>
      <c r="I239" s="5" t="s">
        <v>216</v>
      </c>
      <c r="J239" s="5">
        <v>0.1</v>
      </c>
      <c r="K239" s="5" t="s">
        <v>216</v>
      </c>
      <c r="L239" s="5" t="s">
        <v>216</v>
      </c>
      <c r="M239" s="5" t="s">
        <v>216</v>
      </c>
      <c r="N239" s="5" t="s">
        <v>216</v>
      </c>
      <c r="O239" s="5" t="s">
        <v>216</v>
      </c>
      <c r="P239" s="5" t="s">
        <v>216</v>
      </c>
      <c r="Q239" s="5" t="s">
        <v>216</v>
      </c>
      <c r="R239" s="5" t="s">
        <v>216</v>
      </c>
      <c r="S239" s="5">
        <v>0.13</v>
      </c>
      <c r="T239" s="5">
        <v>0.13</v>
      </c>
      <c r="U239" s="5">
        <v>0.13</v>
      </c>
      <c r="V239" s="5">
        <v>0.13</v>
      </c>
      <c r="W239" s="5">
        <v>0.13</v>
      </c>
      <c r="X239" s="5">
        <v>0.13</v>
      </c>
      <c r="Y239" s="5">
        <v>0.13</v>
      </c>
    </row>
    <row r="240" spans="1:25" ht="25.5" x14ac:dyDescent="0.25">
      <c r="A240" s="4" t="s">
        <v>16679</v>
      </c>
      <c r="B240" s="4" t="s">
        <v>16661</v>
      </c>
      <c r="C240" s="4" t="s">
        <v>1986</v>
      </c>
      <c r="D240" s="1" t="s">
        <v>1987</v>
      </c>
      <c r="E240" s="5" t="s">
        <v>216</v>
      </c>
      <c r="F240" s="5" t="s">
        <v>216</v>
      </c>
      <c r="G240" s="5" t="s">
        <v>216</v>
      </c>
      <c r="H240" s="5" t="s">
        <v>216</v>
      </c>
      <c r="I240" s="5" t="s">
        <v>216</v>
      </c>
      <c r="J240" s="5">
        <v>0.1</v>
      </c>
      <c r="K240" s="5" t="s">
        <v>216</v>
      </c>
      <c r="L240" s="5" t="s">
        <v>216</v>
      </c>
      <c r="M240" s="5" t="s">
        <v>216</v>
      </c>
      <c r="N240" s="5" t="s">
        <v>216</v>
      </c>
      <c r="O240" s="5" t="s">
        <v>216</v>
      </c>
      <c r="P240" s="5" t="s">
        <v>216</v>
      </c>
      <c r="Q240" s="5" t="s">
        <v>216</v>
      </c>
      <c r="R240" s="5" t="s">
        <v>216</v>
      </c>
      <c r="S240" s="5">
        <v>0.13</v>
      </c>
      <c r="T240" s="5">
        <v>0.13</v>
      </c>
      <c r="U240" s="5">
        <v>0.13</v>
      </c>
      <c r="V240" s="5">
        <v>0.13</v>
      </c>
      <c r="W240" s="5">
        <v>0.13</v>
      </c>
      <c r="X240" s="5">
        <v>0.13</v>
      </c>
      <c r="Y240" s="5">
        <v>0.13</v>
      </c>
    </row>
    <row r="241" spans="1:25" ht="25.5" x14ac:dyDescent="0.25">
      <c r="A241" s="4" t="s">
        <v>16680</v>
      </c>
      <c r="B241" s="4" t="s">
        <v>16661</v>
      </c>
      <c r="C241" s="4" t="s">
        <v>1989</v>
      </c>
      <c r="D241" s="1" t="s">
        <v>1990</v>
      </c>
      <c r="E241" s="5" t="s">
        <v>216</v>
      </c>
      <c r="F241" s="5" t="s">
        <v>216</v>
      </c>
      <c r="G241" s="5" t="s">
        <v>216</v>
      </c>
      <c r="H241" s="5" t="s">
        <v>216</v>
      </c>
      <c r="I241" s="5" t="s">
        <v>216</v>
      </c>
      <c r="J241" s="5">
        <v>0.1</v>
      </c>
      <c r="K241" s="5" t="s">
        <v>216</v>
      </c>
      <c r="L241" s="5" t="s">
        <v>216</v>
      </c>
      <c r="M241" s="5" t="s">
        <v>216</v>
      </c>
      <c r="N241" s="5" t="s">
        <v>216</v>
      </c>
      <c r="O241" s="5" t="s">
        <v>216</v>
      </c>
      <c r="P241" s="5" t="s">
        <v>216</v>
      </c>
      <c r="Q241" s="5" t="s">
        <v>216</v>
      </c>
      <c r="R241" s="5" t="s">
        <v>216</v>
      </c>
      <c r="S241" s="5">
        <v>0.13</v>
      </c>
      <c r="T241" s="5">
        <v>0.13</v>
      </c>
      <c r="U241" s="5">
        <v>0.13</v>
      </c>
      <c r="V241" s="5">
        <v>0.13</v>
      </c>
      <c r="W241" s="5">
        <v>0.13</v>
      </c>
      <c r="X241" s="5">
        <v>0.13</v>
      </c>
      <c r="Y241" s="5">
        <v>0.13</v>
      </c>
    </row>
    <row r="242" spans="1:25" ht="25.5" x14ac:dyDescent="0.25">
      <c r="A242" s="4" t="s">
        <v>16681</v>
      </c>
      <c r="B242" s="4" t="s">
        <v>16661</v>
      </c>
      <c r="C242" s="4" t="s">
        <v>1992</v>
      </c>
      <c r="D242" s="1" t="s">
        <v>1993</v>
      </c>
      <c r="E242" s="5" t="s">
        <v>216</v>
      </c>
      <c r="F242" s="5" t="s">
        <v>216</v>
      </c>
      <c r="G242" s="5" t="s">
        <v>216</v>
      </c>
      <c r="H242" s="5" t="s">
        <v>216</v>
      </c>
      <c r="I242" s="5" t="s">
        <v>216</v>
      </c>
      <c r="J242" s="5">
        <v>0.1</v>
      </c>
      <c r="K242" s="5" t="s">
        <v>216</v>
      </c>
      <c r="L242" s="5" t="s">
        <v>216</v>
      </c>
      <c r="M242" s="5" t="s">
        <v>216</v>
      </c>
      <c r="N242" s="5" t="s">
        <v>216</v>
      </c>
      <c r="O242" s="5" t="s">
        <v>216</v>
      </c>
      <c r="P242" s="5" t="s">
        <v>216</v>
      </c>
      <c r="Q242" s="5" t="s">
        <v>216</v>
      </c>
      <c r="R242" s="5" t="s">
        <v>216</v>
      </c>
      <c r="S242" s="5">
        <v>0.13</v>
      </c>
      <c r="T242" s="5">
        <v>0.13</v>
      </c>
      <c r="U242" s="5">
        <v>0.13</v>
      </c>
      <c r="V242" s="5">
        <v>0.13</v>
      </c>
      <c r="W242" s="5">
        <v>0.13</v>
      </c>
      <c r="X242" s="5">
        <v>0.13</v>
      </c>
      <c r="Y242" s="5">
        <v>0.13</v>
      </c>
    </row>
    <row r="243" spans="1:25" ht="25.5" x14ac:dyDescent="0.25">
      <c r="A243" s="4" t="s">
        <v>16682</v>
      </c>
      <c r="B243" s="4" t="s">
        <v>16661</v>
      </c>
      <c r="C243" s="4" t="s">
        <v>1995</v>
      </c>
      <c r="D243" s="1" t="s">
        <v>9145</v>
      </c>
      <c r="E243" s="5" t="s">
        <v>216</v>
      </c>
      <c r="F243" s="5" t="s">
        <v>216</v>
      </c>
      <c r="G243" s="5" t="s">
        <v>216</v>
      </c>
      <c r="H243" s="5" t="s">
        <v>216</v>
      </c>
      <c r="I243" s="5" t="s">
        <v>216</v>
      </c>
      <c r="J243" s="5">
        <v>0.1</v>
      </c>
      <c r="K243" s="5" t="s">
        <v>216</v>
      </c>
      <c r="L243" s="5" t="s">
        <v>216</v>
      </c>
      <c r="M243" s="5" t="s">
        <v>216</v>
      </c>
      <c r="N243" s="5" t="s">
        <v>216</v>
      </c>
      <c r="O243" s="5" t="s">
        <v>216</v>
      </c>
      <c r="P243" s="5" t="s">
        <v>216</v>
      </c>
      <c r="Q243" s="5" t="s">
        <v>216</v>
      </c>
      <c r="R243" s="5" t="s">
        <v>216</v>
      </c>
      <c r="S243" s="5">
        <v>0.13</v>
      </c>
      <c r="T243" s="5">
        <v>0.13</v>
      </c>
      <c r="U243" s="5">
        <v>0.13</v>
      </c>
      <c r="V243" s="5">
        <v>0.13</v>
      </c>
      <c r="W243" s="5">
        <v>0.13</v>
      </c>
      <c r="X243" s="5">
        <v>0.13</v>
      </c>
      <c r="Y243" s="5">
        <v>0.13</v>
      </c>
    </row>
    <row r="244" spans="1:25" ht="25.5" x14ac:dyDescent="0.25">
      <c r="A244" s="4" t="s">
        <v>16683</v>
      </c>
      <c r="B244" s="4" t="s">
        <v>16661</v>
      </c>
      <c r="C244" s="4" t="s">
        <v>9147</v>
      </c>
      <c r="D244" s="1" t="s">
        <v>9148</v>
      </c>
      <c r="E244" s="5" t="s">
        <v>216</v>
      </c>
      <c r="F244" s="5" t="s">
        <v>216</v>
      </c>
      <c r="G244" s="5" t="s">
        <v>216</v>
      </c>
      <c r="H244" s="5" t="s">
        <v>216</v>
      </c>
      <c r="I244" s="5" t="s">
        <v>216</v>
      </c>
      <c r="J244" s="5">
        <v>0.1</v>
      </c>
      <c r="K244" s="5" t="s">
        <v>216</v>
      </c>
      <c r="L244" s="5" t="s">
        <v>216</v>
      </c>
      <c r="M244" s="5" t="s">
        <v>216</v>
      </c>
      <c r="N244" s="5" t="s">
        <v>216</v>
      </c>
      <c r="O244" s="5" t="s">
        <v>216</v>
      </c>
      <c r="P244" s="5" t="s">
        <v>216</v>
      </c>
      <c r="Q244" s="5" t="s">
        <v>216</v>
      </c>
      <c r="R244" s="5" t="s">
        <v>216</v>
      </c>
      <c r="S244" s="5">
        <v>0.13</v>
      </c>
      <c r="T244" s="5">
        <v>0.13</v>
      </c>
      <c r="U244" s="5">
        <v>0.13</v>
      </c>
      <c r="V244" s="5">
        <v>0.13</v>
      </c>
      <c r="W244" s="5">
        <v>0.13</v>
      </c>
      <c r="X244" s="5">
        <v>0.13</v>
      </c>
      <c r="Y244" s="5">
        <v>0.13</v>
      </c>
    </row>
    <row r="245" spans="1:25" ht="25.5" x14ac:dyDescent="0.25">
      <c r="A245" s="4" t="s">
        <v>16684</v>
      </c>
      <c r="B245" s="4" t="s">
        <v>16661</v>
      </c>
      <c r="C245" s="4" t="s">
        <v>1998</v>
      </c>
      <c r="D245" s="1" t="s">
        <v>1999</v>
      </c>
      <c r="E245" s="5" t="s">
        <v>216</v>
      </c>
      <c r="F245" s="5" t="s">
        <v>216</v>
      </c>
      <c r="G245" s="5" t="s">
        <v>216</v>
      </c>
      <c r="H245" s="5" t="s">
        <v>216</v>
      </c>
      <c r="I245" s="5" t="s">
        <v>216</v>
      </c>
      <c r="J245" s="5">
        <v>0.1</v>
      </c>
      <c r="K245" s="5" t="s">
        <v>216</v>
      </c>
      <c r="L245" s="5" t="s">
        <v>216</v>
      </c>
      <c r="M245" s="5" t="s">
        <v>216</v>
      </c>
      <c r="N245" s="5" t="s">
        <v>216</v>
      </c>
      <c r="O245" s="5" t="s">
        <v>216</v>
      </c>
      <c r="P245" s="5" t="s">
        <v>216</v>
      </c>
      <c r="Q245" s="5" t="s">
        <v>216</v>
      </c>
      <c r="R245" s="5" t="s">
        <v>216</v>
      </c>
      <c r="S245" s="5">
        <v>0.13</v>
      </c>
      <c r="T245" s="5">
        <v>0.13</v>
      </c>
      <c r="U245" s="5">
        <v>0.13</v>
      </c>
      <c r="V245" s="5">
        <v>0.13</v>
      </c>
      <c r="W245" s="5">
        <v>0.13</v>
      </c>
      <c r="X245" s="5">
        <v>0.13</v>
      </c>
      <c r="Y245" s="5">
        <v>0.13</v>
      </c>
    </row>
    <row r="246" spans="1:25" ht="25.5" x14ac:dyDescent="0.25">
      <c r="A246" s="4" t="s">
        <v>16685</v>
      </c>
      <c r="B246" s="4" t="s">
        <v>16661</v>
      </c>
      <c r="C246" s="4" t="s">
        <v>2001</v>
      </c>
      <c r="D246" s="1" t="s">
        <v>2002</v>
      </c>
      <c r="E246" s="5" t="s">
        <v>216</v>
      </c>
      <c r="F246" s="5" t="s">
        <v>216</v>
      </c>
      <c r="G246" s="5" t="s">
        <v>216</v>
      </c>
      <c r="H246" s="5" t="s">
        <v>216</v>
      </c>
      <c r="I246" s="5" t="s">
        <v>216</v>
      </c>
      <c r="J246" s="5">
        <v>0.1</v>
      </c>
      <c r="K246" s="5" t="s">
        <v>216</v>
      </c>
      <c r="L246" s="5" t="s">
        <v>216</v>
      </c>
      <c r="M246" s="5" t="s">
        <v>216</v>
      </c>
      <c r="N246" s="5" t="s">
        <v>216</v>
      </c>
      <c r="O246" s="5" t="s">
        <v>216</v>
      </c>
      <c r="P246" s="5" t="s">
        <v>216</v>
      </c>
      <c r="Q246" s="5" t="s">
        <v>216</v>
      </c>
      <c r="R246" s="5" t="s">
        <v>216</v>
      </c>
      <c r="S246" s="5">
        <v>0.13</v>
      </c>
      <c r="T246" s="5">
        <v>0.13</v>
      </c>
      <c r="U246" s="5">
        <v>0.13</v>
      </c>
      <c r="V246" s="5">
        <v>0.13</v>
      </c>
      <c r="W246" s="5">
        <v>0.13</v>
      </c>
      <c r="X246" s="5">
        <v>0.13</v>
      </c>
      <c r="Y246" s="5">
        <v>0.13</v>
      </c>
    </row>
    <row r="247" spans="1:25" ht="25.5" x14ac:dyDescent="0.25">
      <c r="A247" s="4" t="s">
        <v>16686</v>
      </c>
      <c r="B247" s="4" t="s">
        <v>16661</v>
      </c>
      <c r="C247" s="4" t="s">
        <v>2004</v>
      </c>
      <c r="D247" s="1" t="s">
        <v>2005</v>
      </c>
      <c r="E247" s="5" t="s">
        <v>216</v>
      </c>
      <c r="F247" s="5" t="s">
        <v>216</v>
      </c>
      <c r="G247" s="5" t="s">
        <v>216</v>
      </c>
      <c r="H247" s="5" t="s">
        <v>216</v>
      </c>
      <c r="I247" s="5" t="s">
        <v>216</v>
      </c>
      <c r="J247" s="5">
        <v>0.1</v>
      </c>
      <c r="K247" s="5" t="s">
        <v>216</v>
      </c>
      <c r="L247" s="5" t="s">
        <v>216</v>
      </c>
      <c r="M247" s="5" t="s">
        <v>216</v>
      </c>
      <c r="N247" s="5" t="s">
        <v>216</v>
      </c>
      <c r="O247" s="5" t="s">
        <v>216</v>
      </c>
      <c r="P247" s="5" t="s">
        <v>216</v>
      </c>
      <c r="Q247" s="5" t="s">
        <v>216</v>
      </c>
      <c r="R247" s="5" t="s">
        <v>216</v>
      </c>
      <c r="S247" s="5">
        <v>0.13</v>
      </c>
      <c r="T247" s="5">
        <v>0.13</v>
      </c>
      <c r="U247" s="5">
        <v>0.13</v>
      </c>
      <c r="V247" s="5">
        <v>0.13</v>
      </c>
      <c r="W247" s="5">
        <v>0.13</v>
      </c>
      <c r="X247" s="5">
        <v>0.13</v>
      </c>
      <c r="Y247" s="5">
        <v>0.13</v>
      </c>
    </row>
    <row r="248" spans="1:25" ht="25.5" x14ac:dyDescent="0.25">
      <c r="A248" s="4" t="s">
        <v>16687</v>
      </c>
      <c r="B248" s="4" t="s">
        <v>16661</v>
      </c>
      <c r="C248" s="4" t="s">
        <v>2007</v>
      </c>
      <c r="D248" s="1" t="s">
        <v>2008</v>
      </c>
      <c r="E248" s="5" t="s">
        <v>216</v>
      </c>
      <c r="F248" s="5" t="s">
        <v>216</v>
      </c>
      <c r="G248" s="5" t="s">
        <v>216</v>
      </c>
      <c r="H248" s="5" t="s">
        <v>216</v>
      </c>
      <c r="I248" s="5" t="s">
        <v>216</v>
      </c>
      <c r="J248" s="5">
        <v>0.1</v>
      </c>
      <c r="K248" s="5" t="s">
        <v>216</v>
      </c>
      <c r="L248" s="5" t="s">
        <v>216</v>
      </c>
      <c r="M248" s="5" t="s">
        <v>216</v>
      </c>
      <c r="N248" s="5" t="s">
        <v>216</v>
      </c>
      <c r="O248" s="5" t="s">
        <v>216</v>
      </c>
      <c r="P248" s="5" t="s">
        <v>216</v>
      </c>
      <c r="Q248" s="5" t="s">
        <v>216</v>
      </c>
      <c r="R248" s="5" t="s">
        <v>216</v>
      </c>
      <c r="S248" s="5">
        <v>0.13</v>
      </c>
      <c r="T248" s="5">
        <v>0.13</v>
      </c>
      <c r="U248" s="5">
        <v>0.13</v>
      </c>
      <c r="V248" s="5">
        <v>0.13</v>
      </c>
      <c r="W248" s="5">
        <v>0.13</v>
      </c>
      <c r="X248" s="5">
        <v>0.13</v>
      </c>
      <c r="Y248" s="5">
        <v>0.13</v>
      </c>
    </row>
    <row r="249" spans="1:25" ht="25.5" x14ac:dyDescent="0.25">
      <c r="A249" s="4" t="s">
        <v>16688</v>
      </c>
      <c r="B249" s="4" t="s">
        <v>16661</v>
      </c>
      <c r="C249" s="4" t="s">
        <v>2010</v>
      </c>
      <c r="D249" s="1" t="s">
        <v>2011</v>
      </c>
      <c r="E249" s="5" t="s">
        <v>216</v>
      </c>
      <c r="F249" s="5" t="s">
        <v>216</v>
      </c>
      <c r="G249" s="5" t="s">
        <v>216</v>
      </c>
      <c r="H249" s="5" t="s">
        <v>216</v>
      </c>
      <c r="I249" s="5" t="s">
        <v>216</v>
      </c>
      <c r="J249" s="5">
        <v>0.1</v>
      </c>
      <c r="K249" s="5" t="s">
        <v>216</v>
      </c>
      <c r="L249" s="5" t="s">
        <v>216</v>
      </c>
      <c r="M249" s="5" t="s">
        <v>216</v>
      </c>
      <c r="N249" s="5" t="s">
        <v>216</v>
      </c>
      <c r="O249" s="5" t="s">
        <v>216</v>
      </c>
      <c r="P249" s="5" t="s">
        <v>216</v>
      </c>
      <c r="Q249" s="5" t="s">
        <v>216</v>
      </c>
      <c r="R249" s="5" t="s">
        <v>216</v>
      </c>
      <c r="S249" s="5">
        <v>0.13</v>
      </c>
      <c r="T249" s="5">
        <v>0.13</v>
      </c>
      <c r="U249" s="5">
        <v>0.13</v>
      </c>
      <c r="V249" s="5">
        <v>0.13</v>
      </c>
      <c r="W249" s="5">
        <v>0.13</v>
      </c>
      <c r="X249" s="5">
        <v>0.13</v>
      </c>
      <c r="Y249" s="5">
        <v>0.13</v>
      </c>
    </row>
    <row r="250" spans="1:25" x14ac:dyDescent="0.25">
      <c r="A250" s="4" t="s">
        <v>16689</v>
      </c>
      <c r="B250" s="4" t="s">
        <v>16661</v>
      </c>
      <c r="C250" s="4" t="s">
        <v>2013</v>
      </c>
      <c r="D250" s="1" t="s">
        <v>2014</v>
      </c>
      <c r="E250" s="5" t="s">
        <v>216</v>
      </c>
      <c r="F250" s="5" t="s">
        <v>216</v>
      </c>
      <c r="G250" s="5" t="s">
        <v>216</v>
      </c>
      <c r="H250" s="5" t="s">
        <v>216</v>
      </c>
      <c r="I250" s="5" t="s">
        <v>216</v>
      </c>
      <c r="J250" s="5">
        <v>0.1</v>
      </c>
      <c r="K250" s="5" t="s">
        <v>216</v>
      </c>
      <c r="L250" s="5" t="s">
        <v>216</v>
      </c>
      <c r="M250" s="5" t="s">
        <v>216</v>
      </c>
      <c r="N250" s="5" t="s">
        <v>216</v>
      </c>
      <c r="O250" s="5" t="s">
        <v>216</v>
      </c>
      <c r="P250" s="5" t="s">
        <v>216</v>
      </c>
      <c r="Q250" s="5" t="s">
        <v>216</v>
      </c>
      <c r="R250" s="5" t="s">
        <v>216</v>
      </c>
      <c r="S250" s="5">
        <v>0.13</v>
      </c>
      <c r="T250" s="5">
        <v>0.13</v>
      </c>
      <c r="U250" s="5">
        <v>0.13</v>
      </c>
      <c r="V250" s="5">
        <v>0.13</v>
      </c>
      <c r="W250" s="5">
        <v>0.13</v>
      </c>
      <c r="X250" s="5">
        <v>0.13</v>
      </c>
      <c r="Y250" s="5">
        <v>0.13</v>
      </c>
    </row>
    <row r="251" spans="1:25" ht="25.5" x14ac:dyDescent="0.25">
      <c r="A251" s="4" t="s">
        <v>16690</v>
      </c>
      <c r="B251" s="4" t="s">
        <v>16661</v>
      </c>
      <c r="C251" s="4" t="s">
        <v>2016</v>
      </c>
      <c r="D251" s="1" t="s">
        <v>2017</v>
      </c>
      <c r="E251" s="5" t="s">
        <v>216</v>
      </c>
      <c r="F251" s="5" t="s">
        <v>216</v>
      </c>
      <c r="G251" s="5" t="s">
        <v>216</v>
      </c>
      <c r="H251" s="5" t="s">
        <v>216</v>
      </c>
      <c r="I251" s="5" t="s">
        <v>216</v>
      </c>
      <c r="J251" s="5">
        <v>0.1</v>
      </c>
      <c r="K251" s="5" t="s">
        <v>216</v>
      </c>
      <c r="L251" s="5" t="s">
        <v>216</v>
      </c>
      <c r="M251" s="5" t="s">
        <v>216</v>
      </c>
      <c r="N251" s="5" t="s">
        <v>216</v>
      </c>
      <c r="O251" s="5" t="s">
        <v>216</v>
      </c>
      <c r="P251" s="5" t="s">
        <v>216</v>
      </c>
      <c r="Q251" s="5" t="s">
        <v>216</v>
      </c>
      <c r="R251" s="5" t="s">
        <v>216</v>
      </c>
      <c r="S251" s="5">
        <v>0.13</v>
      </c>
      <c r="T251" s="5">
        <v>0.13</v>
      </c>
      <c r="U251" s="5">
        <v>0.13</v>
      </c>
      <c r="V251" s="5">
        <v>0.13</v>
      </c>
      <c r="W251" s="5">
        <v>0.13</v>
      </c>
      <c r="X251" s="5">
        <v>0.13</v>
      </c>
      <c r="Y251" s="5">
        <v>0.13</v>
      </c>
    </row>
    <row r="252" spans="1:25" x14ac:dyDescent="0.25">
      <c r="A252" s="4" t="s">
        <v>16691</v>
      </c>
      <c r="B252" s="4" t="s">
        <v>16661</v>
      </c>
      <c r="C252" s="4" t="s">
        <v>2019</v>
      </c>
      <c r="D252" s="1" t="s">
        <v>2020</v>
      </c>
      <c r="E252" s="5" t="s">
        <v>216</v>
      </c>
      <c r="F252" s="5" t="s">
        <v>216</v>
      </c>
      <c r="G252" s="5" t="s">
        <v>216</v>
      </c>
      <c r="H252" s="5" t="s">
        <v>216</v>
      </c>
      <c r="I252" s="5" t="s">
        <v>216</v>
      </c>
      <c r="J252" s="5">
        <v>0.1</v>
      </c>
      <c r="K252" s="5" t="s">
        <v>216</v>
      </c>
      <c r="L252" s="5" t="s">
        <v>216</v>
      </c>
      <c r="M252" s="5" t="s">
        <v>216</v>
      </c>
      <c r="N252" s="5" t="s">
        <v>216</v>
      </c>
      <c r="O252" s="5" t="s">
        <v>216</v>
      </c>
      <c r="P252" s="5" t="s">
        <v>216</v>
      </c>
      <c r="Q252" s="5" t="s">
        <v>216</v>
      </c>
      <c r="R252" s="5" t="s">
        <v>216</v>
      </c>
      <c r="S252" s="5">
        <v>0.13</v>
      </c>
      <c r="T252" s="5">
        <v>0.13</v>
      </c>
      <c r="U252" s="5">
        <v>0.13</v>
      </c>
      <c r="V252" s="5">
        <v>0.13</v>
      </c>
      <c r="W252" s="5">
        <v>0.13</v>
      </c>
      <c r="X252" s="5">
        <v>0.13</v>
      </c>
      <c r="Y252" s="5">
        <v>0.13</v>
      </c>
    </row>
    <row r="253" spans="1:25" ht="25.5" x14ac:dyDescent="0.25">
      <c r="A253" s="4" t="s">
        <v>16692</v>
      </c>
      <c r="B253" s="4" t="s">
        <v>16661</v>
      </c>
      <c r="C253" s="4" t="s">
        <v>2022</v>
      </c>
      <c r="D253" s="1" t="s">
        <v>2023</v>
      </c>
      <c r="E253" s="5" t="s">
        <v>216</v>
      </c>
      <c r="F253" s="5" t="s">
        <v>216</v>
      </c>
      <c r="G253" s="5" t="s">
        <v>216</v>
      </c>
      <c r="H253" s="5" t="s">
        <v>216</v>
      </c>
      <c r="I253" s="5" t="s">
        <v>216</v>
      </c>
      <c r="J253" s="5">
        <v>0.1</v>
      </c>
      <c r="K253" s="5" t="s">
        <v>216</v>
      </c>
      <c r="L253" s="5" t="s">
        <v>216</v>
      </c>
      <c r="M253" s="5" t="s">
        <v>216</v>
      </c>
      <c r="N253" s="5" t="s">
        <v>216</v>
      </c>
      <c r="O253" s="5" t="s">
        <v>216</v>
      </c>
      <c r="P253" s="5" t="s">
        <v>216</v>
      </c>
      <c r="Q253" s="5" t="s">
        <v>216</v>
      </c>
      <c r="R253" s="5" t="s">
        <v>216</v>
      </c>
      <c r="S253" s="5">
        <v>0.13</v>
      </c>
      <c r="T253" s="5">
        <v>0.13</v>
      </c>
      <c r="U253" s="5">
        <v>0.13</v>
      </c>
      <c r="V253" s="5">
        <v>0.13</v>
      </c>
      <c r="W253" s="5">
        <v>0.13</v>
      </c>
      <c r="X253" s="5">
        <v>0.13</v>
      </c>
      <c r="Y253" s="5">
        <v>0.13</v>
      </c>
    </row>
    <row r="254" spans="1:25" ht="25.5" x14ac:dyDescent="0.25">
      <c r="A254" s="4" t="s">
        <v>16693</v>
      </c>
      <c r="B254" s="4" t="s">
        <v>16661</v>
      </c>
      <c r="C254" s="4" t="s">
        <v>2025</v>
      </c>
      <c r="D254" s="1" t="s">
        <v>2026</v>
      </c>
      <c r="E254" s="5" t="s">
        <v>216</v>
      </c>
      <c r="F254" s="5" t="s">
        <v>216</v>
      </c>
      <c r="G254" s="5" t="s">
        <v>216</v>
      </c>
      <c r="H254" s="5" t="s">
        <v>216</v>
      </c>
      <c r="I254" s="5" t="s">
        <v>216</v>
      </c>
      <c r="J254" s="5">
        <v>0.1</v>
      </c>
      <c r="K254" s="5" t="s">
        <v>216</v>
      </c>
      <c r="L254" s="5" t="s">
        <v>216</v>
      </c>
      <c r="M254" s="5" t="s">
        <v>216</v>
      </c>
      <c r="N254" s="5" t="s">
        <v>216</v>
      </c>
      <c r="O254" s="5" t="s">
        <v>216</v>
      </c>
      <c r="P254" s="5" t="s">
        <v>216</v>
      </c>
      <c r="Q254" s="5" t="s">
        <v>216</v>
      </c>
      <c r="R254" s="5" t="s">
        <v>216</v>
      </c>
      <c r="S254" s="5">
        <v>0.13</v>
      </c>
      <c r="T254" s="5">
        <v>0.13</v>
      </c>
      <c r="U254" s="5">
        <v>0.13</v>
      </c>
      <c r="V254" s="5">
        <v>0.13</v>
      </c>
      <c r="W254" s="5">
        <v>0.13</v>
      </c>
      <c r="X254" s="5">
        <v>0.13</v>
      </c>
      <c r="Y254" s="5">
        <v>0.13</v>
      </c>
    </row>
    <row r="255" spans="1:25" ht="25.5" x14ac:dyDescent="0.25">
      <c r="A255" s="4" t="s">
        <v>16694</v>
      </c>
      <c r="B255" s="4" t="s">
        <v>16661</v>
      </c>
      <c r="C255" s="4" t="s">
        <v>2028</v>
      </c>
      <c r="D255" s="1" t="s">
        <v>2029</v>
      </c>
      <c r="E255" s="5" t="s">
        <v>216</v>
      </c>
      <c r="F255" s="5" t="s">
        <v>216</v>
      </c>
      <c r="G255" s="5" t="s">
        <v>216</v>
      </c>
      <c r="H255" s="5" t="s">
        <v>216</v>
      </c>
      <c r="I255" s="5" t="s">
        <v>216</v>
      </c>
      <c r="J255" s="5">
        <v>0.1</v>
      </c>
      <c r="K255" s="5" t="s">
        <v>216</v>
      </c>
      <c r="L255" s="5" t="s">
        <v>216</v>
      </c>
      <c r="M255" s="5" t="s">
        <v>216</v>
      </c>
      <c r="N255" s="5" t="s">
        <v>216</v>
      </c>
      <c r="O255" s="5" t="s">
        <v>216</v>
      </c>
      <c r="P255" s="5" t="s">
        <v>216</v>
      </c>
      <c r="Q255" s="5" t="s">
        <v>216</v>
      </c>
      <c r="R255" s="5" t="s">
        <v>216</v>
      </c>
      <c r="S255" s="5">
        <v>0.13</v>
      </c>
      <c r="T255" s="5">
        <v>0.13</v>
      </c>
      <c r="U255" s="5">
        <v>0.13</v>
      </c>
      <c r="V255" s="5">
        <v>0.13</v>
      </c>
      <c r="W255" s="5">
        <v>0.13</v>
      </c>
      <c r="X255" s="5">
        <v>0.13</v>
      </c>
      <c r="Y255" s="5">
        <v>0.13</v>
      </c>
    </row>
    <row r="256" spans="1:25" ht="25.5" x14ac:dyDescent="0.25">
      <c r="A256" s="4" t="s">
        <v>16695</v>
      </c>
      <c r="B256" s="4" t="s">
        <v>16661</v>
      </c>
      <c r="C256" s="4" t="s">
        <v>2031</v>
      </c>
      <c r="D256" s="1" t="s">
        <v>2032</v>
      </c>
      <c r="E256" s="5" t="s">
        <v>216</v>
      </c>
      <c r="F256" s="5" t="s">
        <v>216</v>
      </c>
      <c r="G256" s="5" t="s">
        <v>216</v>
      </c>
      <c r="H256" s="5" t="s">
        <v>216</v>
      </c>
      <c r="I256" s="5" t="s">
        <v>216</v>
      </c>
      <c r="J256" s="5">
        <v>0.1</v>
      </c>
      <c r="K256" s="5" t="s">
        <v>216</v>
      </c>
      <c r="L256" s="5" t="s">
        <v>216</v>
      </c>
      <c r="M256" s="5" t="s">
        <v>216</v>
      </c>
      <c r="N256" s="5" t="s">
        <v>216</v>
      </c>
      <c r="O256" s="5" t="s">
        <v>216</v>
      </c>
      <c r="P256" s="5" t="s">
        <v>216</v>
      </c>
      <c r="Q256" s="5" t="s">
        <v>216</v>
      </c>
      <c r="R256" s="5" t="s">
        <v>216</v>
      </c>
      <c r="S256" s="5">
        <v>0.13</v>
      </c>
      <c r="T256" s="5">
        <v>0.13</v>
      </c>
      <c r="U256" s="5">
        <v>0.13</v>
      </c>
      <c r="V256" s="5">
        <v>0.13</v>
      </c>
      <c r="W256" s="5">
        <v>0.13</v>
      </c>
      <c r="X256" s="5">
        <v>0.13</v>
      </c>
      <c r="Y256" s="5">
        <v>0.13</v>
      </c>
    </row>
    <row r="257" spans="1:25" ht="25.5" x14ac:dyDescent="0.25">
      <c r="A257" s="4" t="s">
        <v>16696</v>
      </c>
      <c r="B257" s="4" t="s">
        <v>16661</v>
      </c>
      <c r="C257" s="4" t="s">
        <v>2034</v>
      </c>
      <c r="D257" s="1" t="s">
        <v>2035</v>
      </c>
      <c r="E257" s="5" t="s">
        <v>216</v>
      </c>
      <c r="F257" s="5" t="s">
        <v>216</v>
      </c>
      <c r="G257" s="5" t="s">
        <v>216</v>
      </c>
      <c r="H257" s="5" t="s">
        <v>216</v>
      </c>
      <c r="I257" s="5" t="s">
        <v>216</v>
      </c>
      <c r="J257" s="5">
        <v>0.1</v>
      </c>
      <c r="K257" s="5" t="s">
        <v>216</v>
      </c>
      <c r="L257" s="5" t="s">
        <v>216</v>
      </c>
      <c r="M257" s="5" t="s">
        <v>216</v>
      </c>
      <c r="N257" s="5" t="s">
        <v>216</v>
      </c>
      <c r="O257" s="5" t="s">
        <v>216</v>
      </c>
      <c r="P257" s="5" t="s">
        <v>216</v>
      </c>
      <c r="Q257" s="5" t="s">
        <v>216</v>
      </c>
      <c r="R257" s="5" t="s">
        <v>216</v>
      </c>
      <c r="S257" s="5">
        <v>0.13</v>
      </c>
      <c r="T257" s="5">
        <v>0.13</v>
      </c>
      <c r="U257" s="5">
        <v>0.13</v>
      </c>
      <c r="V257" s="5">
        <v>0.13</v>
      </c>
      <c r="W257" s="5">
        <v>0.13</v>
      </c>
      <c r="X257" s="5">
        <v>0.13</v>
      </c>
      <c r="Y257" s="5">
        <v>0.13</v>
      </c>
    </row>
    <row r="258" spans="1:25" ht="25.5" x14ac:dyDescent="0.25">
      <c r="A258" s="4" t="s">
        <v>16697</v>
      </c>
      <c r="B258" s="4" t="s">
        <v>16661</v>
      </c>
      <c r="C258" s="4" t="s">
        <v>2037</v>
      </c>
      <c r="D258" s="1" t="s">
        <v>2038</v>
      </c>
      <c r="E258" s="5" t="s">
        <v>216</v>
      </c>
      <c r="F258" s="5" t="s">
        <v>216</v>
      </c>
      <c r="G258" s="5" t="s">
        <v>216</v>
      </c>
      <c r="H258" s="5" t="s">
        <v>216</v>
      </c>
      <c r="I258" s="5" t="s">
        <v>216</v>
      </c>
      <c r="J258" s="5">
        <v>0.1</v>
      </c>
      <c r="K258" s="5" t="s">
        <v>216</v>
      </c>
      <c r="L258" s="5" t="s">
        <v>216</v>
      </c>
      <c r="M258" s="5" t="s">
        <v>216</v>
      </c>
      <c r="N258" s="5" t="s">
        <v>216</v>
      </c>
      <c r="O258" s="5" t="s">
        <v>216</v>
      </c>
      <c r="P258" s="5" t="s">
        <v>216</v>
      </c>
      <c r="Q258" s="5" t="s">
        <v>216</v>
      </c>
      <c r="R258" s="5" t="s">
        <v>216</v>
      </c>
      <c r="S258" s="5">
        <v>0.13</v>
      </c>
      <c r="T258" s="5">
        <v>0.13</v>
      </c>
      <c r="U258" s="5">
        <v>0.13</v>
      </c>
      <c r="V258" s="5">
        <v>0.13</v>
      </c>
      <c r="W258" s="5">
        <v>0.13</v>
      </c>
      <c r="X258" s="5">
        <v>0.13</v>
      </c>
      <c r="Y258" s="5">
        <v>0.13</v>
      </c>
    </row>
    <row r="259" spans="1:25" ht="25.5" x14ac:dyDescent="0.25">
      <c r="A259" s="4" t="s">
        <v>16698</v>
      </c>
      <c r="B259" s="4" t="s">
        <v>16661</v>
      </c>
      <c r="C259" s="4" t="s">
        <v>2040</v>
      </c>
      <c r="D259" s="1" t="s">
        <v>2041</v>
      </c>
      <c r="E259" s="5" t="s">
        <v>216</v>
      </c>
      <c r="F259" s="5" t="s">
        <v>216</v>
      </c>
      <c r="G259" s="5" t="s">
        <v>216</v>
      </c>
      <c r="H259" s="5" t="s">
        <v>216</v>
      </c>
      <c r="I259" s="5" t="s">
        <v>216</v>
      </c>
      <c r="J259" s="5">
        <v>0.1</v>
      </c>
      <c r="K259" s="5" t="s">
        <v>216</v>
      </c>
      <c r="L259" s="5" t="s">
        <v>216</v>
      </c>
      <c r="M259" s="5" t="s">
        <v>216</v>
      </c>
      <c r="N259" s="5" t="s">
        <v>216</v>
      </c>
      <c r="O259" s="5" t="s">
        <v>216</v>
      </c>
      <c r="P259" s="5" t="s">
        <v>216</v>
      </c>
      <c r="Q259" s="5" t="s">
        <v>216</v>
      </c>
      <c r="R259" s="5" t="s">
        <v>216</v>
      </c>
      <c r="S259" s="5">
        <v>0.13</v>
      </c>
      <c r="T259" s="5">
        <v>0.13</v>
      </c>
      <c r="U259" s="5">
        <v>0.13</v>
      </c>
      <c r="V259" s="5">
        <v>0.13</v>
      </c>
      <c r="W259" s="5">
        <v>0.13</v>
      </c>
      <c r="X259" s="5">
        <v>0.13</v>
      </c>
      <c r="Y259" s="5">
        <v>0.13</v>
      </c>
    </row>
    <row r="260" spans="1:25" ht="25.5" x14ac:dyDescent="0.25">
      <c r="A260" s="4" t="s">
        <v>16699</v>
      </c>
      <c r="B260" s="4" t="s">
        <v>16661</v>
      </c>
      <c r="C260" s="4" t="s">
        <v>2043</v>
      </c>
      <c r="D260" s="1" t="s">
        <v>2044</v>
      </c>
      <c r="E260" s="5" t="s">
        <v>216</v>
      </c>
      <c r="F260" s="5" t="s">
        <v>216</v>
      </c>
      <c r="G260" s="5" t="s">
        <v>216</v>
      </c>
      <c r="H260" s="5" t="s">
        <v>216</v>
      </c>
      <c r="I260" s="5" t="s">
        <v>216</v>
      </c>
      <c r="J260" s="5">
        <v>0.1</v>
      </c>
      <c r="K260" s="5" t="s">
        <v>216</v>
      </c>
      <c r="L260" s="5" t="s">
        <v>216</v>
      </c>
      <c r="M260" s="5" t="s">
        <v>216</v>
      </c>
      <c r="N260" s="5" t="s">
        <v>216</v>
      </c>
      <c r="O260" s="5" t="s">
        <v>216</v>
      </c>
      <c r="P260" s="5" t="s">
        <v>216</v>
      </c>
      <c r="Q260" s="5" t="s">
        <v>216</v>
      </c>
      <c r="R260" s="5" t="s">
        <v>216</v>
      </c>
      <c r="S260" s="5">
        <v>0.13</v>
      </c>
      <c r="T260" s="5">
        <v>0.13</v>
      </c>
      <c r="U260" s="5">
        <v>0.13</v>
      </c>
      <c r="V260" s="5">
        <v>0.13</v>
      </c>
      <c r="W260" s="5">
        <v>0.13</v>
      </c>
      <c r="X260" s="5">
        <v>0.13</v>
      </c>
      <c r="Y260" s="5">
        <v>0.13</v>
      </c>
    </row>
    <row r="261" spans="1:25" ht="25.5" x14ac:dyDescent="0.25">
      <c r="A261" s="4" t="s">
        <v>16700</v>
      </c>
      <c r="B261" s="4" t="s">
        <v>16661</v>
      </c>
      <c r="C261" s="4" t="s">
        <v>2046</v>
      </c>
      <c r="D261" s="1" t="s">
        <v>2047</v>
      </c>
      <c r="E261" s="5" t="s">
        <v>216</v>
      </c>
      <c r="F261" s="5" t="s">
        <v>216</v>
      </c>
      <c r="G261" s="5" t="s">
        <v>216</v>
      </c>
      <c r="H261" s="5" t="s">
        <v>216</v>
      </c>
      <c r="I261" s="5" t="s">
        <v>216</v>
      </c>
      <c r="J261" s="5">
        <v>0.1</v>
      </c>
      <c r="K261" s="5" t="s">
        <v>216</v>
      </c>
      <c r="L261" s="5" t="s">
        <v>216</v>
      </c>
      <c r="M261" s="5" t="s">
        <v>216</v>
      </c>
      <c r="N261" s="5" t="s">
        <v>216</v>
      </c>
      <c r="O261" s="5" t="s">
        <v>216</v>
      </c>
      <c r="P261" s="5" t="s">
        <v>216</v>
      </c>
      <c r="Q261" s="5" t="s">
        <v>216</v>
      </c>
      <c r="R261" s="5" t="s">
        <v>216</v>
      </c>
      <c r="S261" s="5">
        <v>0.13</v>
      </c>
      <c r="T261" s="5">
        <v>0.13</v>
      </c>
      <c r="U261" s="5">
        <v>0.13</v>
      </c>
      <c r="V261" s="5">
        <v>0.13</v>
      </c>
      <c r="W261" s="5">
        <v>0.13</v>
      </c>
      <c r="X261" s="5">
        <v>0.13</v>
      </c>
      <c r="Y261" s="5">
        <v>0.13</v>
      </c>
    </row>
    <row r="262" spans="1:25" x14ac:dyDescent="0.25">
      <c r="A262" s="4" t="s">
        <v>16701</v>
      </c>
      <c r="B262" s="4" t="s">
        <v>16661</v>
      </c>
      <c r="C262" s="4" t="s">
        <v>2049</v>
      </c>
      <c r="D262" s="1" t="s">
        <v>9167</v>
      </c>
      <c r="E262" s="5" t="s">
        <v>216</v>
      </c>
      <c r="F262" s="5" t="s">
        <v>216</v>
      </c>
      <c r="G262" s="5" t="s">
        <v>216</v>
      </c>
      <c r="H262" s="5" t="s">
        <v>216</v>
      </c>
      <c r="I262" s="5" t="s">
        <v>216</v>
      </c>
      <c r="J262" s="5">
        <v>0.1</v>
      </c>
      <c r="K262" s="5" t="s">
        <v>216</v>
      </c>
      <c r="L262" s="5" t="s">
        <v>216</v>
      </c>
      <c r="M262" s="5" t="s">
        <v>216</v>
      </c>
      <c r="N262" s="5" t="s">
        <v>216</v>
      </c>
      <c r="O262" s="5" t="s">
        <v>216</v>
      </c>
      <c r="P262" s="5" t="s">
        <v>216</v>
      </c>
      <c r="Q262" s="5" t="s">
        <v>216</v>
      </c>
      <c r="R262" s="5" t="s">
        <v>216</v>
      </c>
      <c r="S262" s="5">
        <v>0.13</v>
      </c>
      <c r="T262" s="5">
        <v>0.13</v>
      </c>
      <c r="U262" s="5">
        <v>0.13</v>
      </c>
      <c r="V262" s="5">
        <v>0.13</v>
      </c>
      <c r="W262" s="5">
        <v>0.13</v>
      </c>
      <c r="X262" s="5">
        <v>0.13</v>
      </c>
      <c r="Y262" s="5">
        <v>0.13</v>
      </c>
    </row>
    <row r="263" spans="1:25" ht="25.5" x14ac:dyDescent="0.25">
      <c r="A263" s="4" t="s">
        <v>16702</v>
      </c>
      <c r="B263" s="4" t="s">
        <v>16661</v>
      </c>
      <c r="C263" s="4" t="s">
        <v>9169</v>
      </c>
      <c r="D263" s="1" t="s">
        <v>9170</v>
      </c>
      <c r="E263" s="5" t="s">
        <v>216</v>
      </c>
      <c r="F263" s="5" t="s">
        <v>216</v>
      </c>
      <c r="G263" s="5" t="s">
        <v>216</v>
      </c>
      <c r="H263" s="5" t="s">
        <v>216</v>
      </c>
      <c r="I263" s="5" t="s">
        <v>216</v>
      </c>
      <c r="J263" s="5">
        <v>0.1</v>
      </c>
      <c r="K263" s="5" t="s">
        <v>216</v>
      </c>
      <c r="L263" s="5" t="s">
        <v>216</v>
      </c>
      <c r="M263" s="5" t="s">
        <v>216</v>
      </c>
      <c r="N263" s="5" t="s">
        <v>216</v>
      </c>
      <c r="O263" s="5" t="s">
        <v>216</v>
      </c>
      <c r="P263" s="5" t="s">
        <v>216</v>
      </c>
      <c r="Q263" s="5" t="s">
        <v>216</v>
      </c>
      <c r="R263" s="5" t="s">
        <v>216</v>
      </c>
      <c r="S263" s="5">
        <v>0.13</v>
      </c>
      <c r="T263" s="5">
        <v>0.13</v>
      </c>
      <c r="U263" s="5">
        <v>0.13</v>
      </c>
      <c r="V263" s="5">
        <v>0.13</v>
      </c>
      <c r="W263" s="5">
        <v>0.13</v>
      </c>
      <c r="X263" s="5">
        <v>0.13</v>
      </c>
      <c r="Y263" s="5">
        <v>0.13</v>
      </c>
    </row>
    <row r="264" spans="1:25" ht="25.5" x14ac:dyDescent="0.25">
      <c r="A264" s="4" t="s">
        <v>16703</v>
      </c>
      <c r="B264" s="4" t="s">
        <v>16661</v>
      </c>
      <c r="C264" s="4" t="s">
        <v>2052</v>
      </c>
      <c r="D264" s="1" t="s">
        <v>2053</v>
      </c>
      <c r="E264" s="5" t="s">
        <v>216</v>
      </c>
      <c r="F264" s="5" t="s">
        <v>216</v>
      </c>
      <c r="G264" s="5" t="s">
        <v>216</v>
      </c>
      <c r="H264" s="5" t="s">
        <v>216</v>
      </c>
      <c r="I264" s="5" t="s">
        <v>216</v>
      </c>
      <c r="J264" s="5">
        <v>0.1</v>
      </c>
      <c r="K264" s="5" t="s">
        <v>216</v>
      </c>
      <c r="L264" s="5" t="s">
        <v>216</v>
      </c>
      <c r="M264" s="5" t="s">
        <v>216</v>
      </c>
      <c r="N264" s="5" t="s">
        <v>216</v>
      </c>
      <c r="O264" s="5" t="s">
        <v>216</v>
      </c>
      <c r="P264" s="5" t="s">
        <v>216</v>
      </c>
      <c r="Q264" s="5" t="s">
        <v>216</v>
      </c>
      <c r="R264" s="5" t="s">
        <v>216</v>
      </c>
      <c r="S264" s="5">
        <v>0.13</v>
      </c>
      <c r="T264" s="5">
        <v>0.13</v>
      </c>
      <c r="U264" s="5">
        <v>0.13</v>
      </c>
      <c r="V264" s="5">
        <v>0.13</v>
      </c>
      <c r="W264" s="5">
        <v>0.13</v>
      </c>
      <c r="X264" s="5">
        <v>0.13</v>
      </c>
      <c r="Y264" s="5">
        <v>0.13</v>
      </c>
    </row>
    <row r="265" spans="1:25" ht="25.5" x14ac:dyDescent="0.25">
      <c r="A265" s="4" t="s">
        <v>16704</v>
      </c>
      <c r="B265" s="4" t="s">
        <v>16661</v>
      </c>
      <c r="C265" s="4" t="s">
        <v>2055</v>
      </c>
      <c r="D265" s="1" t="s">
        <v>2056</v>
      </c>
      <c r="E265" s="5" t="s">
        <v>216</v>
      </c>
      <c r="F265" s="5" t="s">
        <v>216</v>
      </c>
      <c r="G265" s="5" t="s">
        <v>216</v>
      </c>
      <c r="H265" s="5" t="s">
        <v>216</v>
      </c>
      <c r="I265" s="5" t="s">
        <v>216</v>
      </c>
      <c r="J265" s="5">
        <v>0.1</v>
      </c>
      <c r="K265" s="5" t="s">
        <v>216</v>
      </c>
      <c r="L265" s="5" t="s">
        <v>216</v>
      </c>
      <c r="M265" s="5" t="s">
        <v>216</v>
      </c>
      <c r="N265" s="5" t="s">
        <v>216</v>
      </c>
      <c r="O265" s="5" t="s">
        <v>216</v>
      </c>
      <c r="P265" s="5" t="s">
        <v>216</v>
      </c>
      <c r="Q265" s="5" t="s">
        <v>216</v>
      </c>
      <c r="R265" s="5" t="s">
        <v>216</v>
      </c>
      <c r="S265" s="5">
        <v>0.13</v>
      </c>
      <c r="T265" s="5">
        <v>0.13</v>
      </c>
      <c r="U265" s="5">
        <v>0.13</v>
      </c>
      <c r="V265" s="5">
        <v>0.13</v>
      </c>
      <c r="W265" s="5">
        <v>0.13</v>
      </c>
      <c r="X265" s="5">
        <v>0.13</v>
      </c>
      <c r="Y265" s="5">
        <v>0.13</v>
      </c>
    </row>
    <row r="266" spans="1:25" ht="25.5" x14ac:dyDescent="0.25">
      <c r="A266" s="4" t="s">
        <v>16705</v>
      </c>
      <c r="B266" s="4" t="s">
        <v>16661</v>
      </c>
      <c r="C266" s="4" t="s">
        <v>2058</v>
      </c>
      <c r="D266" s="1" t="s">
        <v>2059</v>
      </c>
      <c r="E266" s="5" t="s">
        <v>216</v>
      </c>
      <c r="F266" s="5" t="s">
        <v>216</v>
      </c>
      <c r="G266" s="5" t="s">
        <v>216</v>
      </c>
      <c r="H266" s="5" t="s">
        <v>216</v>
      </c>
      <c r="I266" s="5" t="s">
        <v>216</v>
      </c>
      <c r="J266" s="5">
        <v>0.1</v>
      </c>
      <c r="K266" s="5" t="s">
        <v>216</v>
      </c>
      <c r="L266" s="5" t="s">
        <v>216</v>
      </c>
      <c r="M266" s="5" t="s">
        <v>216</v>
      </c>
      <c r="N266" s="5" t="s">
        <v>216</v>
      </c>
      <c r="O266" s="5" t="s">
        <v>216</v>
      </c>
      <c r="P266" s="5" t="s">
        <v>216</v>
      </c>
      <c r="Q266" s="5" t="s">
        <v>216</v>
      </c>
      <c r="R266" s="5" t="s">
        <v>216</v>
      </c>
      <c r="S266" s="5">
        <v>0.13</v>
      </c>
      <c r="T266" s="5">
        <v>0.13</v>
      </c>
      <c r="U266" s="5">
        <v>0.13</v>
      </c>
      <c r="V266" s="5">
        <v>0.13</v>
      </c>
      <c r="W266" s="5">
        <v>0.13</v>
      </c>
      <c r="X266" s="5">
        <v>0.13</v>
      </c>
      <c r="Y266" s="5">
        <v>0.13</v>
      </c>
    </row>
    <row r="267" spans="1:25" ht="25.5" x14ac:dyDescent="0.25">
      <c r="A267" s="4" t="s">
        <v>16706</v>
      </c>
      <c r="B267" s="4" t="s">
        <v>16661</v>
      </c>
      <c r="C267" s="4" t="s">
        <v>2061</v>
      </c>
      <c r="D267" s="1" t="s">
        <v>2062</v>
      </c>
      <c r="E267" s="5" t="s">
        <v>216</v>
      </c>
      <c r="F267" s="5" t="s">
        <v>216</v>
      </c>
      <c r="G267" s="5" t="s">
        <v>216</v>
      </c>
      <c r="H267" s="5" t="s">
        <v>216</v>
      </c>
      <c r="I267" s="5" t="s">
        <v>216</v>
      </c>
      <c r="J267" s="5">
        <v>0.1</v>
      </c>
      <c r="K267" s="5" t="s">
        <v>216</v>
      </c>
      <c r="L267" s="5" t="s">
        <v>216</v>
      </c>
      <c r="M267" s="5" t="s">
        <v>216</v>
      </c>
      <c r="N267" s="5" t="s">
        <v>216</v>
      </c>
      <c r="O267" s="5" t="s">
        <v>216</v>
      </c>
      <c r="P267" s="5" t="s">
        <v>216</v>
      </c>
      <c r="Q267" s="5" t="s">
        <v>216</v>
      </c>
      <c r="R267" s="5" t="s">
        <v>216</v>
      </c>
      <c r="S267" s="5">
        <v>0.13</v>
      </c>
      <c r="T267" s="5">
        <v>0.13</v>
      </c>
      <c r="U267" s="5">
        <v>0.13</v>
      </c>
      <c r="V267" s="5">
        <v>0.13</v>
      </c>
      <c r="W267" s="5">
        <v>0.13</v>
      </c>
      <c r="X267" s="5">
        <v>0.13</v>
      </c>
      <c r="Y267" s="5">
        <v>0.13</v>
      </c>
    </row>
    <row r="268" spans="1:25" ht="25.5" x14ac:dyDescent="0.25">
      <c r="A268" s="4" t="s">
        <v>16707</v>
      </c>
      <c r="B268" s="4" t="s">
        <v>16661</v>
      </c>
      <c r="C268" s="4" t="s">
        <v>2064</v>
      </c>
      <c r="D268" s="1" t="s">
        <v>9176</v>
      </c>
      <c r="E268" s="5" t="s">
        <v>216</v>
      </c>
      <c r="F268" s="5" t="s">
        <v>216</v>
      </c>
      <c r="G268" s="5" t="s">
        <v>216</v>
      </c>
      <c r="H268" s="5" t="s">
        <v>216</v>
      </c>
      <c r="I268" s="5" t="s">
        <v>216</v>
      </c>
      <c r="J268" s="5">
        <v>0.1</v>
      </c>
      <c r="K268" s="5" t="s">
        <v>216</v>
      </c>
      <c r="L268" s="5" t="s">
        <v>216</v>
      </c>
      <c r="M268" s="5" t="s">
        <v>216</v>
      </c>
      <c r="N268" s="5" t="s">
        <v>216</v>
      </c>
      <c r="O268" s="5" t="s">
        <v>216</v>
      </c>
      <c r="P268" s="5" t="s">
        <v>216</v>
      </c>
      <c r="Q268" s="5" t="s">
        <v>216</v>
      </c>
      <c r="R268" s="5" t="s">
        <v>216</v>
      </c>
      <c r="S268" s="5">
        <v>0.13</v>
      </c>
      <c r="T268" s="5">
        <v>0.13</v>
      </c>
      <c r="U268" s="5">
        <v>0.13</v>
      </c>
      <c r="V268" s="5">
        <v>0.13</v>
      </c>
      <c r="W268" s="5">
        <v>0.13</v>
      </c>
      <c r="X268" s="5">
        <v>0.13</v>
      </c>
      <c r="Y268" s="5">
        <v>0.13</v>
      </c>
    </row>
    <row r="269" spans="1:25" ht="25.5" x14ac:dyDescent="0.25">
      <c r="A269" s="4" t="s">
        <v>16708</v>
      </c>
      <c r="B269" s="4" t="s">
        <v>16661</v>
      </c>
      <c r="C269" s="4" t="s">
        <v>2067</v>
      </c>
      <c r="D269" s="1" t="s">
        <v>9178</v>
      </c>
      <c r="E269" s="5" t="s">
        <v>216</v>
      </c>
      <c r="F269" s="5" t="s">
        <v>216</v>
      </c>
      <c r="G269" s="5" t="s">
        <v>216</v>
      </c>
      <c r="H269" s="5" t="s">
        <v>216</v>
      </c>
      <c r="I269" s="5" t="s">
        <v>216</v>
      </c>
      <c r="J269" s="5">
        <v>0.1</v>
      </c>
      <c r="K269" s="5" t="s">
        <v>216</v>
      </c>
      <c r="L269" s="5" t="s">
        <v>216</v>
      </c>
      <c r="M269" s="5" t="s">
        <v>216</v>
      </c>
      <c r="N269" s="5" t="s">
        <v>216</v>
      </c>
      <c r="O269" s="5" t="s">
        <v>216</v>
      </c>
      <c r="P269" s="5" t="s">
        <v>216</v>
      </c>
      <c r="Q269" s="5" t="s">
        <v>216</v>
      </c>
      <c r="R269" s="5" t="s">
        <v>216</v>
      </c>
      <c r="S269" s="5">
        <v>0.13</v>
      </c>
      <c r="T269" s="5">
        <v>0.13</v>
      </c>
      <c r="U269" s="5">
        <v>0.13</v>
      </c>
      <c r="V269" s="5">
        <v>0.13</v>
      </c>
      <c r="W269" s="5">
        <v>0.13</v>
      </c>
      <c r="X269" s="5">
        <v>0.13</v>
      </c>
      <c r="Y269" s="5">
        <v>0.13</v>
      </c>
    </row>
    <row r="270" spans="1:25" x14ac:dyDescent="0.25">
      <c r="A270" s="4" t="s">
        <v>16709</v>
      </c>
      <c r="B270" s="4" t="s">
        <v>16661</v>
      </c>
      <c r="C270" s="4" t="s">
        <v>2070</v>
      </c>
      <c r="D270" s="1" t="s">
        <v>9180</v>
      </c>
      <c r="E270" s="5" t="s">
        <v>216</v>
      </c>
      <c r="F270" s="5" t="s">
        <v>216</v>
      </c>
      <c r="G270" s="5" t="s">
        <v>216</v>
      </c>
      <c r="H270" s="5" t="s">
        <v>216</v>
      </c>
      <c r="I270" s="5" t="s">
        <v>216</v>
      </c>
      <c r="J270" s="5">
        <v>0.1</v>
      </c>
      <c r="K270" s="5" t="s">
        <v>216</v>
      </c>
      <c r="L270" s="5" t="s">
        <v>216</v>
      </c>
      <c r="M270" s="5" t="s">
        <v>216</v>
      </c>
      <c r="N270" s="5" t="s">
        <v>216</v>
      </c>
      <c r="O270" s="5" t="s">
        <v>216</v>
      </c>
      <c r="P270" s="5" t="s">
        <v>216</v>
      </c>
      <c r="Q270" s="5" t="s">
        <v>216</v>
      </c>
      <c r="R270" s="5" t="s">
        <v>216</v>
      </c>
      <c r="S270" s="5">
        <v>0.13</v>
      </c>
      <c r="T270" s="5">
        <v>0.13</v>
      </c>
      <c r="U270" s="5">
        <v>0.13</v>
      </c>
      <c r="V270" s="5">
        <v>0.13</v>
      </c>
      <c r="W270" s="5">
        <v>0.13</v>
      </c>
      <c r="X270" s="5">
        <v>0.13</v>
      </c>
      <c r="Y270" s="5">
        <v>0.13</v>
      </c>
    </row>
    <row r="271" spans="1:25" ht="25.5" x14ac:dyDescent="0.25">
      <c r="A271" s="4" t="s">
        <v>16710</v>
      </c>
      <c r="B271" s="4" t="s">
        <v>16661</v>
      </c>
      <c r="C271" s="4" t="s">
        <v>9182</v>
      </c>
      <c r="D271" s="1" t="s">
        <v>9183</v>
      </c>
      <c r="E271" s="5" t="s">
        <v>216</v>
      </c>
      <c r="F271" s="5" t="s">
        <v>216</v>
      </c>
      <c r="G271" s="5" t="s">
        <v>216</v>
      </c>
      <c r="H271" s="5" t="s">
        <v>216</v>
      </c>
      <c r="I271" s="5" t="s">
        <v>216</v>
      </c>
      <c r="J271" s="5">
        <v>0.1</v>
      </c>
      <c r="K271" s="5" t="s">
        <v>216</v>
      </c>
      <c r="L271" s="5" t="s">
        <v>216</v>
      </c>
      <c r="M271" s="5" t="s">
        <v>216</v>
      </c>
      <c r="N271" s="5" t="s">
        <v>216</v>
      </c>
      <c r="O271" s="5" t="s">
        <v>216</v>
      </c>
      <c r="P271" s="5" t="s">
        <v>216</v>
      </c>
      <c r="Q271" s="5" t="s">
        <v>216</v>
      </c>
      <c r="R271" s="5" t="s">
        <v>216</v>
      </c>
      <c r="S271" s="5">
        <v>0.13</v>
      </c>
      <c r="T271" s="5">
        <v>0.13</v>
      </c>
      <c r="U271" s="5">
        <v>0.13</v>
      </c>
      <c r="V271" s="5">
        <v>0.13</v>
      </c>
      <c r="W271" s="5">
        <v>0.13</v>
      </c>
      <c r="X271" s="5">
        <v>0.13</v>
      </c>
      <c r="Y271" s="5">
        <v>0.13</v>
      </c>
    </row>
    <row r="272" spans="1:25" ht="25.5" x14ac:dyDescent="0.25">
      <c r="A272" s="4" t="s">
        <v>16711</v>
      </c>
      <c r="B272" s="4" t="s">
        <v>16661</v>
      </c>
      <c r="C272" s="4" t="s">
        <v>2073</v>
      </c>
      <c r="D272" s="1" t="s">
        <v>2074</v>
      </c>
      <c r="E272" s="5" t="s">
        <v>216</v>
      </c>
      <c r="F272" s="5" t="s">
        <v>216</v>
      </c>
      <c r="G272" s="5" t="s">
        <v>216</v>
      </c>
      <c r="H272" s="5" t="s">
        <v>216</v>
      </c>
      <c r="I272" s="5" t="s">
        <v>216</v>
      </c>
      <c r="J272" s="5">
        <v>0.1</v>
      </c>
      <c r="K272" s="5" t="s">
        <v>216</v>
      </c>
      <c r="L272" s="5" t="s">
        <v>216</v>
      </c>
      <c r="M272" s="5" t="s">
        <v>216</v>
      </c>
      <c r="N272" s="5" t="s">
        <v>216</v>
      </c>
      <c r="O272" s="5" t="s">
        <v>216</v>
      </c>
      <c r="P272" s="5" t="s">
        <v>216</v>
      </c>
      <c r="Q272" s="5" t="s">
        <v>216</v>
      </c>
      <c r="R272" s="5" t="s">
        <v>216</v>
      </c>
      <c r="S272" s="5">
        <v>0.13</v>
      </c>
      <c r="T272" s="5">
        <v>0.13</v>
      </c>
      <c r="U272" s="5">
        <v>0.13</v>
      </c>
      <c r="V272" s="5">
        <v>0.13</v>
      </c>
      <c r="W272" s="5">
        <v>0.13</v>
      </c>
      <c r="X272" s="5">
        <v>0.13</v>
      </c>
      <c r="Y272" s="5">
        <v>0.13</v>
      </c>
    </row>
    <row r="273" spans="1:25" ht="25.5" x14ac:dyDescent="0.25">
      <c r="A273" s="4" t="s">
        <v>16712</v>
      </c>
      <c r="B273" s="4" t="s">
        <v>16661</v>
      </c>
      <c r="C273" s="4" t="s">
        <v>2076</v>
      </c>
      <c r="D273" s="1" t="s">
        <v>2077</v>
      </c>
      <c r="E273" s="5" t="s">
        <v>216</v>
      </c>
      <c r="F273" s="5" t="s">
        <v>216</v>
      </c>
      <c r="G273" s="5" t="s">
        <v>216</v>
      </c>
      <c r="H273" s="5" t="s">
        <v>216</v>
      </c>
      <c r="I273" s="5" t="s">
        <v>216</v>
      </c>
      <c r="J273" s="5">
        <v>0.1</v>
      </c>
      <c r="K273" s="5" t="s">
        <v>216</v>
      </c>
      <c r="L273" s="5" t="s">
        <v>216</v>
      </c>
      <c r="M273" s="5" t="s">
        <v>216</v>
      </c>
      <c r="N273" s="5" t="s">
        <v>216</v>
      </c>
      <c r="O273" s="5" t="s">
        <v>216</v>
      </c>
      <c r="P273" s="5" t="s">
        <v>216</v>
      </c>
      <c r="Q273" s="5" t="s">
        <v>216</v>
      </c>
      <c r="R273" s="5" t="s">
        <v>216</v>
      </c>
      <c r="S273" s="5">
        <v>0.13</v>
      </c>
      <c r="T273" s="5">
        <v>0.13</v>
      </c>
      <c r="U273" s="5">
        <v>0.13</v>
      </c>
      <c r="V273" s="5">
        <v>0.13</v>
      </c>
      <c r="W273" s="5">
        <v>0.13</v>
      </c>
      <c r="X273" s="5">
        <v>0.13</v>
      </c>
      <c r="Y273" s="5">
        <v>0.13</v>
      </c>
    </row>
    <row r="274" spans="1:25" ht="25.5" x14ac:dyDescent="0.25">
      <c r="A274" s="4" t="s">
        <v>16713</v>
      </c>
      <c r="B274" s="4" t="s">
        <v>16661</v>
      </c>
      <c r="C274" s="4" t="s">
        <v>2079</v>
      </c>
      <c r="D274" s="1" t="s">
        <v>2080</v>
      </c>
      <c r="E274" s="5" t="s">
        <v>216</v>
      </c>
      <c r="F274" s="5" t="s">
        <v>216</v>
      </c>
      <c r="G274" s="5" t="s">
        <v>216</v>
      </c>
      <c r="H274" s="5" t="s">
        <v>216</v>
      </c>
      <c r="I274" s="5" t="s">
        <v>216</v>
      </c>
      <c r="J274" s="5">
        <v>0.1</v>
      </c>
      <c r="K274" s="5" t="s">
        <v>216</v>
      </c>
      <c r="L274" s="5" t="s">
        <v>216</v>
      </c>
      <c r="M274" s="5" t="s">
        <v>216</v>
      </c>
      <c r="N274" s="5" t="s">
        <v>216</v>
      </c>
      <c r="O274" s="5" t="s">
        <v>216</v>
      </c>
      <c r="P274" s="5" t="s">
        <v>216</v>
      </c>
      <c r="Q274" s="5" t="s">
        <v>216</v>
      </c>
      <c r="R274" s="5" t="s">
        <v>216</v>
      </c>
      <c r="S274" s="5">
        <v>0.13</v>
      </c>
      <c r="T274" s="5">
        <v>0.13</v>
      </c>
      <c r="U274" s="5">
        <v>0.13</v>
      </c>
      <c r="V274" s="5">
        <v>0.13</v>
      </c>
      <c r="W274" s="5">
        <v>0.13</v>
      </c>
      <c r="X274" s="5">
        <v>0.13</v>
      </c>
      <c r="Y274" s="5">
        <v>0.13</v>
      </c>
    </row>
    <row r="275" spans="1:25" ht="25.5" x14ac:dyDescent="0.25">
      <c r="A275" s="4" t="s">
        <v>16714</v>
      </c>
      <c r="B275" s="4" t="s">
        <v>16661</v>
      </c>
      <c r="C275" s="4" t="s">
        <v>2082</v>
      </c>
      <c r="D275" s="1" t="s">
        <v>2083</v>
      </c>
      <c r="E275" s="5" t="s">
        <v>216</v>
      </c>
      <c r="F275" s="5" t="s">
        <v>216</v>
      </c>
      <c r="G275" s="5" t="s">
        <v>216</v>
      </c>
      <c r="H275" s="5" t="s">
        <v>216</v>
      </c>
      <c r="I275" s="5" t="s">
        <v>216</v>
      </c>
      <c r="J275" s="5">
        <v>0.1</v>
      </c>
      <c r="K275" s="5" t="s">
        <v>216</v>
      </c>
      <c r="L275" s="5" t="s">
        <v>216</v>
      </c>
      <c r="M275" s="5" t="s">
        <v>216</v>
      </c>
      <c r="N275" s="5" t="s">
        <v>216</v>
      </c>
      <c r="O275" s="5" t="s">
        <v>216</v>
      </c>
      <c r="P275" s="5" t="s">
        <v>216</v>
      </c>
      <c r="Q275" s="5" t="s">
        <v>216</v>
      </c>
      <c r="R275" s="5" t="s">
        <v>216</v>
      </c>
      <c r="S275" s="5">
        <v>0.13</v>
      </c>
      <c r="T275" s="5">
        <v>0.13</v>
      </c>
      <c r="U275" s="5">
        <v>0.13</v>
      </c>
      <c r="V275" s="5">
        <v>0.13</v>
      </c>
      <c r="W275" s="5">
        <v>0.13</v>
      </c>
      <c r="X275" s="5">
        <v>0.13</v>
      </c>
      <c r="Y275" s="5">
        <v>0.13</v>
      </c>
    </row>
    <row r="276" spans="1:25" ht="25.5" x14ac:dyDescent="0.25">
      <c r="A276" s="4" t="s">
        <v>16715</v>
      </c>
      <c r="B276" s="4" t="s">
        <v>16661</v>
      </c>
      <c r="C276" s="4" t="s">
        <v>2085</v>
      </c>
      <c r="D276" s="1" t="s">
        <v>2086</v>
      </c>
      <c r="E276" s="5" t="s">
        <v>216</v>
      </c>
      <c r="F276" s="5" t="s">
        <v>216</v>
      </c>
      <c r="G276" s="5" t="s">
        <v>216</v>
      </c>
      <c r="H276" s="5" t="s">
        <v>216</v>
      </c>
      <c r="I276" s="5" t="s">
        <v>216</v>
      </c>
      <c r="J276" s="5">
        <v>0.1</v>
      </c>
      <c r="K276" s="5" t="s">
        <v>216</v>
      </c>
      <c r="L276" s="5" t="s">
        <v>216</v>
      </c>
      <c r="M276" s="5" t="s">
        <v>216</v>
      </c>
      <c r="N276" s="5" t="s">
        <v>216</v>
      </c>
      <c r="O276" s="5" t="s">
        <v>216</v>
      </c>
      <c r="P276" s="5" t="s">
        <v>216</v>
      </c>
      <c r="Q276" s="5" t="s">
        <v>216</v>
      </c>
      <c r="R276" s="5" t="s">
        <v>216</v>
      </c>
      <c r="S276" s="5">
        <v>0.13</v>
      </c>
      <c r="T276" s="5">
        <v>0.13</v>
      </c>
      <c r="U276" s="5">
        <v>0.13</v>
      </c>
      <c r="V276" s="5">
        <v>0.13</v>
      </c>
      <c r="W276" s="5">
        <v>0.13</v>
      </c>
      <c r="X276" s="5">
        <v>0.13</v>
      </c>
      <c r="Y276" s="5">
        <v>0.13</v>
      </c>
    </row>
    <row r="277" spans="1:25" ht="25.5" x14ac:dyDescent="0.25">
      <c r="A277" s="4" t="s">
        <v>16716</v>
      </c>
      <c r="B277" s="4" t="s">
        <v>16661</v>
      </c>
      <c r="C277" s="4" t="s">
        <v>2088</v>
      </c>
      <c r="D277" s="1" t="s">
        <v>2089</v>
      </c>
      <c r="E277" s="5" t="s">
        <v>216</v>
      </c>
      <c r="F277" s="5" t="s">
        <v>216</v>
      </c>
      <c r="G277" s="5" t="s">
        <v>216</v>
      </c>
      <c r="H277" s="5" t="s">
        <v>216</v>
      </c>
      <c r="I277" s="5" t="s">
        <v>216</v>
      </c>
      <c r="J277" s="5">
        <v>0.1</v>
      </c>
      <c r="K277" s="5" t="s">
        <v>216</v>
      </c>
      <c r="L277" s="5" t="s">
        <v>216</v>
      </c>
      <c r="M277" s="5" t="s">
        <v>216</v>
      </c>
      <c r="N277" s="5" t="s">
        <v>216</v>
      </c>
      <c r="O277" s="5" t="s">
        <v>216</v>
      </c>
      <c r="P277" s="5" t="s">
        <v>216</v>
      </c>
      <c r="Q277" s="5" t="s">
        <v>216</v>
      </c>
      <c r="R277" s="5" t="s">
        <v>216</v>
      </c>
      <c r="S277" s="5">
        <v>0.13</v>
      </c>
      <c r="T277" s="5">
        <v>0.13</v>
      </c>
      <c r="U277" s="5">
        <v>0.13</v>
      </c>
      <c r="V277" s="5">
        <v>0.13</v>
      </c>
      <c r="W277" s="5">
        <v>0.13</v>
      </c>
      <c r="X277" s="5">
        <v>0.13</v>
      </c>
      <c r="Y277" s="5">
        <v>0.13</v>
      </c>
    </row>
    <row r="278" spans="1:25" ht="25.5" x14ac:dyDescent="0.25">
      <c r="A278" s="4" t="s">
        <v>16717</v>
      </c>
      <c r="B278" s="4" t="s">
        <v>16661</v>
      </c>
      <c r="C278" s="4" t="s">
        <v>2091</v>
      </c>
      <c r="D278" s="1" t="s">
        <v>2092</v>
      </c>
      <c r="E278" s="5" t="s">
        <v>216</v>
      </c>
      <c r="F278" s="5" t="s">
        <v>216</v>
      </c>
      <c r="G278" s="5" t="s">
        <v>216</v>
      </c>
      <c r="H278" s="5" t="s">
        <v>216</v>
      </c>
      <c r="I278" s="5" t="s">
        <v>216</v>
      </c>
      <c r="J278" s="5">
        <v>0.1</v>
      </c>
      <c r="K278" s="5" t="s">
        <v>216</v>
      </c>
      <c r="L278" s="5" t="s">
        <v>216</v>
      </c>
      <c r="M278" s="5" t="s">
        <v>216</v>
      </c>
      <c r="N278" s="5" t="s">
        <v>216</v>
      </c>
      <c r="O278" s="5" t="s">
        <v>216</v>
      </c>
      <c r="P278" s="5" t="s">
        <v>216</v>
      </c>
      <c r="Q278" s="5" t="s">
        <v>216</v>
      </c>
      <c r="R278" s="5" t="s">
        <v>216</v>
      </c>
      <c r="S278" s="5">
        <v>0.13</v>
      </c>
      <c r="T278" s="5">
        <v>0.13</v>
      </c>
      <c r="U278" s="5">
        <v>0.13</v>
      </c>
      <c r="V278" s="5">
        <v>0.13</v>
      </c>
      <c r="W278" s="5">
        <v>0.13</v>
      </c>
      <c r="X278" s="5">
        <v>0.13</v>
      </c>
      <c r="Y278" s="5">
        <v>0.13</v>
      </c>
    </row>
    <row r="279" spans="1:25" ht="25.5" x14ac:dyDescent="0.25">
      <c r="A279" s="4" t="s">
        <v>16718</v>
      </c>
      <c r="B279" s="4" t="s">
        <v>16661</v>
      </c>
      <c r="C279" s="4" t="s">
        <v>2094</v>
      </c>
      <c r="D279" s="1" t="s">
        <v>2095</v>
      </c>
      <c r="E279" s="5" t="s">
        <v>216</v>
      </c>
      <c r="F279" s="5" t="s">
        <v>216</v>
      </c>
      <c r="G279" s="5" t="s">
        <v>216</v>
      </c>
      <c r="H279" s="5" t="s">
        <v>216</v>
      </c>
      <c r="I279" s="5" t="s">
        <v>216</v>
      </c>
      <c r="J279" s="5">
        <v>0.1</v>
      </c>
      <c r="K279" s="5" t="s">
        <v>216</v>
      </c>
      <c r="L279" s="5" t="s">
        <v>216</v>
      </c>
      <c r="M279" s="5" t="s">
        <v>216</v>
      </c>
      <c r="N279" s="5" t="s">
        <v>216</v>
      </c>
      <c r="O279" s="5" t="s">
        <v>216</v>
      </c>
      <c r="P279" s="5" t="s">
        <v>216</v>
      </c>
      <c r="Q279" s="5" t="s">
        <v>216</v>
      </c>
      <c r="R279" s="5" t="s">
        <v>216</v>
      </c>
      <c r="S279" s="5">
        <v>0.13</v>
      </c>
      <c r="T279" s="5">
        <v>0.13</v>
      </c>
      <c r="U279" s="5">
        <v>0.13</v>
      </c>
      <c r="V279" s="5">
        <v>0.13</v>
      </c>
      <c r="W279" s="5">
        <v>0.13</v>
      </c>
      <c r="X279" s="5">
        <v>0.13</v>
      </c>
      <c r="Y279" s="5">
        <v>0.13</v>
      </c>
    </row>
    <row r="280" spans="1:25" ht="25.5" x14ac:dyDescent="0.25">
      <c r="A280" s="4" t="s">
        <v>16719</v>
      </c>
      <c r="B280" s="4" t="s">
        <v>16661</v>
      </c>
      <c r="C280" s="4" t="s">
        <v>2097</v>
      </c>
      <c r="D280" s="1" t="s">
        <v>9193</v>
      </c>
      <c r="E280" s="5" t="s">
        <v>216</v>
      </c>
      <c r="F280" s="5" t="s">
        <v>216</v>
      </c>
      <c r="G280" s="5" t="s">
        <v>216</v>
      </c>
      <c r="H280" s="5" t="s">
        <v>216</v>
      </c>
      <c r="I280" s="5" t="s">
        <v>216</v>
      </c>
      <c r="J280" s="5">
        <v>0.1</v>
      </c>
      <c r="K280" s="5" t="s">
        <v>216</v>
      </c>
      <c r="L280" s="5" t="s">
        <v>216</v>
      </c>
      <c r="M280" s="5" t="s">
        <v>216</v>
      </c>
      <c r="N280" s="5" t="s">
        <v>216</v>
      </c>
      <c r="O280" s="5" t="s">
        <v>216</v>
      </c>
      <c r="P280" s="5" t="s">
        <v>216</v>
      </c>
      <c r="Q280" s="5" t="s">
        <v>216</v>
      </c>
      <c r="R280" s="5" t="s">
        <v>216</v>
      </c>
      <c r="S280" s="5">
        <v>0.13</v>
      </c>
      <c r="T280" s="5">
        <v>0.13</v>
      </c>
      <c r="U280" s="5">
        <v>0.13</v>
      </c>
      <c r="V280" s="5">
        <v>0.13</v>
      </c>
      <c r="W280" s="5">
        <v>0.13</v>
      </c>
      <c r="X280" s="5">
        <v>0.13</v>
      </c>
      <c r="Y280" s="5">
        <v>0.13</v>
      </c>
    </row>
    <row r="281" spans="1:25" ht="25.5" x14ac:dyDescent="0.25">
      <c r="A281" s="4" t="s">
        <v>16720</v>
      </c>
      <c r="B281" s="4" t="s">
        <v>16661</v>
      </c>
      <c r="C281" s="4" t="s">
        <v>2100</v>
      </c>
      <c r="D281" s="1" t="s">
        <v>2101</v>
      </c>
      <c r="E281" s="5" t="s">
        <v>216</v>
      </c>
      <c r="F281" s="5" t="s">
        <v>216</v>
      </c>
      <c r="G281" s="5" t="s">
        <v>216</v>
      </c>
      <c r="H281" s="5" t="s">
        <v>216</v>
      </c>
      <c r="I281" s="5" t="s">
        <v>216</v>
      </c>
      <c r="J281" s="5">
        <v>0.1</v>
      </c>
      <c r="K281" s="5" t="s">
        <v>216</v>
      </c>
      <c r="L281" s="5" t="s">
        <v>216</v>
      </c>
      <c r="M281" s="5" t="s">
        <v>216</v>
      </c>
      <c r="N281" s="5" t="s">
        <v>216</v>
      </c>
      <c r="O281" s="5" t="s">
        <v>216</v>
      </c>
      <c r="P281" s="5" t="s">
        <v>216</v>
      </c>
      <c r="Q281" s="5" t="s">
        <v>216</v>
      </c>
      <c r="R281" s="5" t="s">
        <v>216</v>
      </c>
      <c r="S281" s="5">
        <v>0.13</v>
      </c>
      <c r="T281" s="5">
        <v>0.13</v>
      </c>
      <c r="U281" s="5">
        <v>0.13</v>
      </c>
      <c r="V281" s="5">
        <v>0.13</v>
      </c>
      <c r="W281" s="5">
        <v>0.13</v>
      </c>
      <c r="X281" s="5">
        <v>0.13</v>
      </c>
      <c r="Y281" s="5">
        <v>0.13</v>
      </c>
    </row>
    <row r="282" spans="1:25" ht="25.5" x14ac:dyDescent="0.25">
      <c r="A282" s="4" t="s">
        <v>16721</v>
      </c>
      <c r="B282" s="4" t="s">
        <v>16661</v>
      </c>
      <c r="C282" s="4" t="s">
        <v>2103</v>
      </c>
      <c r="D282" s="1" t="s">
        <v>2104</v>
      </c>
      <c r="E282" s="5" t="s">
        <v>216</v>
      </c>
      <c r="F282" s="5" t="s">
        <v>216</v>
      </c>
      <c r="G282" s="5" t="s">
        <v>216</v>
      </c>
      <c r="H282" s="5" t="s">
        <v>216</v>
      </c>
      <c r="I282" s="5" t="s">
        <v>216</v>
      </c>
      <c r="J282" s="5">
        <v>0.1</v>
      </c>
      <c r="K282" s="5" t="s">
        <v>216</v>
      </c>
      <c r="L282" s="5" t="s">
        <v>216</v>
      </c>
      <c r="M282" s="5" t="s">
        <v>216</v>
      </c>
      <c r="N282" s="5" t="s">
        <v>216</v>
      </c>
      <c r="O282" s="5" t="s">
        <v>216</v>
      </c>
      <c r="P282" s="5" t="s">
        <v>216</v>
      </c>
      <c r="Q282" s="5" t="s">
        <v>216</v>
      </c>
      <c r="R282" s="5" t="s">
        <v>216</v>
      </c>
      <c r="S282" s="5">
        <v>0.13</v>
      </c>
      <c r="T282" s="5">
        <v>0.13</v>
      </c>
      <c r="U282" s="5">
        <v>0.13</v>
      </c>
      <c r="V282" s="5">
        <v>0.13</v>
      </c>
      <c r="W282" s="5">
        <v>0.13</v>
      </c>
      <c r="X282" s="5">
        <v>0.13</v>
      </c>
      <c r="Y282" s="5">
        <v>0.13</v>
      </c>
    </row>
    <row r="283" spans="1:25" ht="25.5" x14ac:dyDescent="0.25">
      <c r="A283" s="4" t="s">
        <v>16722</v>
      </c>
      <c r="B283" s="4" t="s">
        <v>16661</v>
      </c>
      <c r="C283" s="4" t="s">
        <v>2106</v>
      </c>
      <c r="D283" s="1" t="s">
        <v>2107</v>
      </c>
      <c r="E283" s="5" t="s">
        <v>216</v>
      </c>
      <c r="F283" s="5" t="s">
        <v>216</v>
      </c>
      <c r="G283" s="5" t="s">
        <v>216</v>
      </c>
      <c r="H283" s="5" t="s">
        <v>216</v>
      </c>
      <c r="I283" s="5" t="s">
        <v>216</v>
      </c>
      <c r="J283" s="5">
        <v>0.1</v>
      </c>
      <c r="K283" s="5" t="s">
        <v>216</v>
      </c>
      <c r="L283" s="5" t="s">
        <v>216</v>
      </c>
      <c r="M283" s="5" t="s">
        <v>216</v>
      </c>
      <c r="N283" s="5" t="s">
        <v>216</v>
      </c>
      <c r="O283" s="5" t="s">
        <v>216</v>
      </c>
      <c r="P283" s="5" t="s">
        <v>216</v>
      </c>
      <c r="Q283" s="5" t="s">
        <v>216</v>
      </c>
      <c r="R283" s="5" t="s">
        <v>216</v>
      </c>
      <c r="S283" s="5">
        <v>0.13</v>
      </c>
      <c r="T283" s="5">
        <v>0.13</v>
      </c>
      <c r="U283" s="5">
        <v>0.13</v>
      </c>
      <c r="V283" s="5">
        <v>0.13</v>
      </c>
      <c r="W283" s="5">
        <v>0.13</v>
      </c>
      <c r="X283" s="5">
        <v>0.13</v>
      </c>
      <c r="Y283" s="5">
        <v>0.13</v>
      </c>
    </row>
    <row r="284" spans="1:25" ht="25.5" x14ac:dyDescent="0.25">
      <c r="A284" s="4" t="s">
        <v>16723</v>
      </c>
      <c r="B284" s="4" t="s">
        <v>16661</v>
      </c>
      <c r="C284" s="4" t="s">
        <v>2109</v>
      </c>
      <c r="D284" s="1" t="s">
        <v>2110</v>
      </c>
      <c r="E284" s="5" t="s">
        <v>216</v>
      </c>
      <c r="F284" s="5" t="s">
        <v>216</v>
      </c>
      <c r="G284" s="5" t="s">
        <v>216</v>
      </c>
      <c r="H284" s="5" t="s">
        <v>216</v>
      </c>
      <c r="I284" s="5" t="s">
        <v>216</v>
      </c>
      <c r="J284" s="5">
        <v>0.1</v>
      </c>
      <c r="K284" s="5" t="s">
        <v>216</v>
      </c>
      <c r="L284" s="5" t="s">
        <v>216</v>
      </c>
      <c r="M284" s="5" t="s">
        <v>216</v>
      </c>
      <c r="N284" s="5" t="s">
        <v>216</v>
      </c>
      <c r="O284" s="5" t="s">
        <v>216</v>
      </c>
      <c r="P284" s="5" t="s">
        <v>216</v>
      </c>
      <c r="Q284" s="5" t="s">
        <v>216</v>
      </c>
      <c r="R284" s="5" t="s">
        <v>216</v>
      </c>
      <c r="S284" s="5">
        <v>0.13</v>
      </c>
      <c r="T284" s="5">
        <v>0.13</v>
      </c>
      <c r="U284" s="5">
        <v>0.13</v>
      </c>
      <c r="V284" s="5">
        <v>0.13</v>
      </c>
      <c r="W284" s="5">
        <v>0.13</v>
      </c>
      <c r="X284" s="5">
        <v>0.13</v>
      </c>
      <c r="Y284" s="5">
        <v>0.13</v>
      </c>
    </row>
    <row r="285" spans="1:25" ht="25.5" x14ac:dyDescent="0.25">
      <c r="A285" s="4" t="s">
        <v>16724</v>
      </c>
      <c r="B285" s="4" t="s">
        <v>16661</v>
      </c>
      <c r="C285" s="4" t="s">
        <v>2112</v>
      </c>
      <c r="D285" s="1" t="s">
        <v>2113</v>
      </c>
      <c r="E285" s="5" t="s">
        <v>216</v>
      </c>
      <c r="F285" s="5" t="s">
        <v>216</v>
      </c>
      <c r="G285" s="5" t="s">
        <v>216</v>
      </c>
      <c r="H285" s="5" t="s">
        <v>216</v>
      </c>
      <c r="I285" s="5" t="s">
        <v>216</v>
      </c>
      <c r="J285" s="5">
        <v>0.1</v>
      </c>
      <c r="K285" s="5" t="s">
        <v>216</v>
      </c>
      <c r="L285" s="5" t="s">
        <v>216</v>
      </c>
      <c r="M285" s="5" t="s">
        <v>216</v>
      </c>
      <c r="N285" s="5" t="s">
        <v>216</v>
      </c>
      <c r="O285" s="5" t="s">
        <v>216</v>
      </c>
      <c r="P285" s="5" t="s">
        <v>216</v>
      </c>
      <c r="Q285" s="5" t="s">
        <v>216</v>
      </c>
      <c r="R285" s="5" t="s">
        <v>216</v>
      </c>
      <c r="S285" s="5">
        <v>0.13</v>
      </c>
      <c r="T285" s="5">
        <v>0.13</v>
      </c>
      <c r="U285" s="5">
        <v>0.13</v>
      </c>
      <c r="V285" s="5">
        <v>0.13</v>
      </c>
      <c r="W285" s="5">
        <v>0.13</v>
      </c>
      <c r="X285" s="5">
        <v>0.13</v>
      </c>
      <c r="Y285" s="5">
        <v>0.13</v>
      </c>
    </row>
    <row r="286" spans="1:25" ht="25.5" x14ac:dyDescent="0.25">
      <c r="A286" s="4" t="s">
        <v>16725</v>
      </c>
      <c r="B286" s="4" t="s">
        <v>16661</v>
      </c>
      <c r="C286" s="4" t="s">
        <v>2115</v>
      </c>
      <c r="D286" s="1" t="s">
        <v>9200</v>
      </c>
      <c r="E286" s="5" t="s">
        <v>216</v>
      </c>
      <c r="F286" s="5" t="s">
        <v>216</v>
      </c>
      <c r="G286" s="5" t="s">
        <v>216</v>
      </c>
      <c r="H286" s="5" t="s">
        <v>216</v>
      </c>
      <c r="I286" s="5" t="s">
        <v>216</v>
      </c>
      <c r="J286" s="5">
        <v>0.1</v>
      </c>
      <c r="K286" s="5" t="s">
        <v>216</v>
      </c>
      <c r="L286" s="5" t="s">
        <v>216</v>
      </c>
      <c r="M286" s="5" t="s">
        <v>216</v>
      </c>
      <c r="N286" s="5" t="s">
        <v>216</v>
      </c>
      <c r="O286" s="5" t="s">
        <v>216</v>
      </c>
      <c r="P286" s="5" t="s">
        <v>216</v>
      </c>
      <c r="Q286" s="5" t="s">
        <v>216</v>
      </c>
      <c r="R286" s="5" t="s">
        <v>216</v>
      </c>
      <c r="S286" s="5">
        <v>0.24</v>
      </c>
      <c r="T286" s="5">
        <v>0.13</v>
      </c>
      <c r="U286" s="5">
        <v>0.13</v>
      </c>
      <c r="V286" s="5">
        <v>0.13</v>
      </c>
      <c r="W286" s="5">
        <v>0.13</v>
      </c>
      <c r="X286" s="5">
        <v>0.13</v>
      </c>
      <c r="Y286" s="5">
        <v>0.13</v>
      </c>
    </row>
    <row r="287" spans="1:25" ht="25.5" x14ac:dyDescent="0.25">
      <c r="A287" s="4" t="s">
        <v>16726</v>
      </c>
      <c r="B287" s="4" t="s">
        <v>16661</v>
      </c>
      <c r="C287" s="4" t="s">
        <v>2118</v>
      </c>
      <c r="D287" s="1" t="s">
        <v>2119</v>
      </c>
      <c r="E287" s="5" t="s">
        <v>216</v>
      </c>
      <c r="F287" s="5" t="s">
        <v>216</v>
      </c>
      <c r="G287" s="5" t="s">
        <v>216</v>
      </c>
      <c r="H287" s="5" t="s">
        <v>216</v>
      </c>
      <c r="I287" s="5" t="s">
        <v>216</v>
      </c>
      <c r="J287" s="5">
        <v>0.1</v>
      </c>
      <c r="K287" s="5" t="s">
        <v>216</v>
      </c>
      <c r="L287" s="5" t="s">
        <v>216</v>
      </c>
      <c r="M287" s="5" t="s">
        <v>216</v>
      </c>
      <c r="N287" s="5" t="s">
        <v>216</v>
      </c>
      <c r="O287" s="5" t="s">
        <v>216</v>
      </c>
      <c r="P287" s="5" t="s">
        <v>216</v>
      </c>
      <c r="Q287" s="5" t="s">
        <v>216</v>
      </c>
      <c r="R287" s="5" t="s">
        <v>216</v>
      </c>
      <c r="S287" s="5">
        <v>0.13</v>
      </c>
      <c r="T287" s="5">
        <v>0.13</v>
      </c>
      <c r="U287" s="5">
        <v>0.13</v>
      </c>
      <c r="V287" s="5">
        <v>0.13</v>
      </c>
      <c r="W287" s="5">
        <v>0.13</v>
      </c>
      <c r="X287" s="5">
        <v>0.13</v>
      </c>
      <c r="Y287" s="5">
        <v>0.13</v>
      </c>
    </row>
    <row r="288" spans="1:25" ht="25.5" x14ac:dyDescent="0.25">
      <c r="A288" s="4" t="s">
        <v>16727</v>
      </c>
      <c r="B288" s="4" t="s">
        <v>16661</v>
      </c>
      <c r="C288" s="4" t="s">
        <v>2121</v>
      </c>
      <c r="D288" s="1" t="s">
        <v>2122</v>
      </c>
      <c r="E288" s="5" t="s">
        <v>216</v>
      </c>
      <c r="F288" s="5" t="s">
        <v>216</v>
      </c>
      <c r="G288" s="5" t="s">
        <v>216</v>
      </c>
      <c r="H288" s="5" t="s">
        <v>216</v>
      </c>
      <c r="I288" s="5" t="s">
        <v>216</v>
      </c>
      <c r="J288" s="5">
        <v>0.1</v>
      </c>
      <c r="K288" s="5" t="s">
        <v>216</v>
      </c>
      <c r="L288" s="5" t="s">
        <v>216</v>
      </c>
      <c r="M288" s="5" t="s">
        <v>216</v>
      </c>
      <c r="N288" s="5" t="s">
        <v>216</v>
      </c>
      <c r="O288" s="5" t="s">
        <v>216</v>
      </c>
      <c r="P288" s="5" t="s">
        <v>216</v>
      </c>
      <c r="Q288" s="5" t="s">
        <v>216</v>
      </c>
      <c r="R288" s="5" t="s">
        <v>216</v>
      </c>
      <c r="S288" s="5">
        <v>0.13</v>
      </c>
      <c r="T288" s="5">
        <v>0.13</v>
      </c>
      <c r="U288" s="5">
        <v>0.13</v>
      </c>
      <c r="V288" s="5">
        <v>0.13</v>
      </c>
      <c r="W288" s="5">
        <v>0.13</v>
      </c>
      <c r="X288" s="5">
        <v>0.13</v>
      </c>
      <c r="Y288" s="5">
        <v>0.13</v>
      </c>
    </row>
    <row r="289" spans="1:25" ht="25.5" x14ac:dyDescent="0.25">
      <c r="A289" s="4" t="s">
        <v>16728</v>
      </c>
      <c r="B289" s="4" t="s">
        <v>16661</v>
      </c>
      <c r="C289" s="4" t="s">
        <v>2130</v>
      </c>
      <c r="D289" s="1" t="s">
        <v>2131</v>
      </c>
      <c r="E289" s="5" t="s">
        <v>216</v>
      </c>
      <c r="F289" s="5" t="s">
        <v>216</v>
      </c>
      <c r="G289" s="5" t="s">
        <v>216</v>
      </c>
      <c r="H289" s="5" t="s">
        <v>216</v>
      </c>
      <c r="I289" s="5" t="s">
        <v>216</v>
      </c>
      <c r="J289" s="5">
        <v>0.21</v>
      </c>
      <c r="K289" s="5" t="s">
        <v>216</v>
      </c>
      <c r="L289" s="5" t="s">
        <v>216</v>
      </c>
      <c r="M289" s="5" t="s">
        <v>216</v>
      </c>
      <c r="N289" s="5" t="s">
        <v>216</v>
      </c>
      <c r="O289" s="5" t="s">
        <v>216</v>
      </c>
      <c r="P289" s="5" t="s">
        <v>216</v>
      </c>
      <c r="Q289" s="5" t="s">
        <v>216</v>
      </c>
      <c r="R289" s="5" t="s">
        <v>216</v>
      </c>
      <c r="S289" s="5">
        <v>0.24</v>
      </c>
      <c r="T289" s="5">
        <v>0.24</v>
      </c>
      <c r="U289" s="5">
        <v>0.24</v>
      </c>
      <c r="V289" s="5">
        <v>0.24</v>
      </c>
      <c r="W289" s="5">
        <v>0.24</v>
      </c>
      <c r="X289" s="5">
        <v>0.24</v>
      </c>
      <c r="Y289" s="5">
        <v>0.24</v>
      </c>
    </row>
    <row r="290" spans="1:25" ht="25.5" x14ac:dyDescent="0.25">
      <c r="A290" s="4" t="s">
        <v>16729</v>
      </c>
      <c r="B290" s="4" t="s">
        <v>16661</v>
      </c>
      <c r="C290" s="4" t="s">
        <v>2133</v>
      </c>
      <c r="D290" s="1" t="s">
        <v>2134</v>
      </c>
      <c r="E290" s="5" t="s">
        <v>216</v>
      </c>
      <c r="F290" s="5" t="s">
        <v>216</v>
      </c>
      <c r="G290" s="5" t="s">
        <v>216</v>
      </c>
      <c r="H290" s="5" t="s">
        <v>216</v>
      </c>
      <c r="I290" s="5" t="s">
        <v>216</v>
      </c>
      <c r="J290" s="5">
        <v>0.21</v>
      </c>
      <c r="K290" s="5" t="s">
        <v>216</v>
      </c>
      <c r="L290" s="5" t="s">
        <v>216</v>
      </c>
      <c r="M290" s="5" t="s">
        <v>216</v>
      </c>
      <c r="N290" s="5" t="s">
        <v>216</v>
      </c>
      <c r="O290" s="5" t="s">
        <v>216</v>
      </c>
      <c r="P290" s="5" t="s">
        <v>216</v>
      </c>
      <c r="Q290" s="5" t="s">
        <v>216</v>
      </c>
      <c r="R290" s="5" t="s">
        <v>216</v>
      </c>
      <c r="S290" s="5">
        <v>0.24</v>
      </c>
      <c r="T290" s="5">
        <v>0.24</v>
      </c>
      <c r="U290" s="5">
        <v>0.24</v>
      </c>
      <c r="V290" s="5">
        <v>0.24</v>
      </c>
      <c r="W290" s="5">
        <v>0.24</v>
      </c>
      <c r="X290" s="5">
        <v>0.24</v>
      </c>
      <c r="Y290" s="5">
        <v>0.24</v>
      </c>
    </row>
    <row r="291" spans="1:25" ht="25.5" x14ac:dyDescent="0.25">
      <c r="A291" s="4" t="s">
        <v>16730</v>
      </c>
      <c r="B291" s="4" t="s">
        <v>16661</v>
      </c>
      <c r="C291" s="4" t="s">
        <v>2136</v>
      </c>
      <c r="D291" s="1" t="s">
        <v>9206</v>
      </c>
      <c r="E291" s="5" t="s">
        <v>216</v>
      </c>
      <c r="F291" s="5" t="s">
        <v>216</v>
      </c>
      <c r="G291" s="5" t="s">
        <v>216</v>
      </c>
      <c r="H291" s="5" t="s">
        <v>216</v>
      </c>
      <c r="I291" s="5" t="s">
        <v>216</v>
      </c>
      <c r="J291" s="5">
        <v>0.21</v>
      </c>
      <c r="K291" s="5" t="s">
        <v>216</v>
      </c>
      <c r="L291" s="5" t="s">
        <v>216</v>
      </c>
      <c r="M291" s="5" t="s">
        <v>216</v>
      </c>
      <c r="N291" s="5" t="s">
        <v>216</v>
      </c>
      <c r="O291" s="5" t="s">
        <v>216</v>
      </c>
      <c r="P291" s="5" t="s">
        <v>216</v>
      </c>
      <c r="Q291" s="5" t="s">
        <v>216</v>
      </c>
      <c r="R291" s="5" t="s">
        <v>216</v>
      </c>
      <c r="S291" s="5">
        <v>0.24</v>
      </c>
      <c r="T291" s="5">
        <v>0.24</v>
      </c>
      <c r="U291" s="5">
        <v>0.24</v>
      </c>
      <c r="V291" s="5">
        <v>0.24</v>
      </c>
      <c r="W291" s="5">
        <v>0.24</v>
      </c>
      <c r="X291" s="5">
        <v>0.24</v>
      </c>
      <c r="Y291" s="5">
        <v>0.24</v>
      </c>
    </row>
    <row r="292" spans="1:25" x14ac:dyDescent="0.25">
      <c r="A292" s="4" t="s">
        <v>16731</v>
      </c>
      <c r="B292" s="4" t="s">
        <v>16661</v>
      </c>
      <c r="C292" s="4" t="s">
        <v>2139</v>
      </c>
      <c r="D292" s="1" t="s">
        <v>2140</v>
      </c>
      <c r="E292" s="5" t="s">
        <v>216</v>
      </c>
      <c r="F292" s="5" t="s">
        <v>216</v>
      </c>
      <c r="G292" s="5" t="s">
        <v>216</v>
      </c>
      <c r="H292" s="5" t="s">
        <v>216</v>
      </c>
      <c r="I292" s="5" t="s">
        <v>216</v>
      </c>
      <c r="J292" s="5">
        <v>0.21</v>
      </c>
      <c r="K292" s="5" t="s">
        <v>216</v>
      </c>
      <c r="L292" s="5" t="s">
        <v>216</v>
      </c>
      <c r="M292" s="5" t="s">
        <v>216</v>
      </c>
      <c r="N292" s="5" t="s">
        <v>216</v>
      </c>
      <c r="O292" s="5" t="s">
        <v>216</v>
      </c>
      <c r="P292" s="5" t="s">
        <v>216</v>
      </c>
      <c r="Q292" s="5" t="s">
        <v>216</v>
      </c>
      <c r="R292" s="5" t="s">
        <v>216</v>
      </c>
      <c r="S292" s="5">
        <v>0.24</v>
      </c>
      <c r="T292" s="5">
        <v>0.24</v>
      </c>
      <c r="U292" s="5">
        <v>0.24</v>
      </c>
      <c r="V292" s="5">
        <v>0.24</v>
      </c>
      <c r="W292" s="5">
        <v>0.24</v>
      </c>
      <c r="X292" s="5">
        <v>0.24</v>
      </c>
      <c r="Y292" s="5">
        <v>0.24</v>
      </c>
    </row>
    <row r="293" spans="1:25" ht="25.5" x14ac:dyDescent="0.25">
      <c r="A293" s="4" t="s">
        <v>16732</v>
      </c>
      <c r="B293" s="4" t="s">
        <v>16661</v>
      </c>
      <c r="C293" s="4" t="s">
        <v>2148</v>
      </c>
      <c r="D293" s="1" t="s">
        <v>2149</v>
      </c>
      <c r="E293" s="5" t="s">
        <v>216</v>
      </c>
      <c r="F293" s="5" t="s">
        <v>216</v>
      </c>
      <c r="G293" s="5" t="s">
        <v>216</v>
      </c>
      <c r="H293" s="5" t="s">
        <v>216</v>
      </c>
      <c r="I293" s="5" t="s">
        <v>216</v>
      </c>
      <c r="J293" s="5">
        <v>0.21</v>
      </c>
      <c r="K293" s="5" t="s">
        <v>216</v>
      </c>
      <c r="L293" s="5" t="s">
        <v>216</v>
      </c>
      <c r="M293" s="5" t="s">
        <v>216</v>
      </c>
      <c r="N293" s="5" t="s">
        <v>216</v>
      </c>
      <c r="O293" s="5" t="s">
        <v>216</v>
      </c>
      <c r="P293" s="5" t="s">
        <v>216</v>
      </c>
      <c r="Q293" s="5" t="s">
        <v>216</v>
      </c>
      <c r="R293" s="5" t="s">
        <v>216</v>
      </c>
      <c r="S293" s="5">
        <v>0.24</v>
      </c>
      <c r="T293" s="5">
        <v>0.24</v>
      </c>
      <c r="U293" s="5">
        <v>0.24</v>
      </c>
      <c r="V293" s="5">
        <v>0.24</v>
      </c>
      <c r="W293" s="5">
        <v>0.24</v>
      </c>
      <c r="X293" s="5">
        <v>0.24</v>
      </c>
      <c r="Y293" s="5">
        <v>0.24</v>
      </c>
    </row>
    <row r="294" spans="1:25" ht="25.5" x14ac:dyDescent="0.25">
      <c r="A294" s="4" t="s">
        <v>16733</v>
      </c>
      <c r="B294" s="4" t="s">
        <v>16661</v>
      </c>
      <c r="C294" s="4" t="s">
        <v>2151</v>
      </c>
      <c r="D294" s="1" t="s">
        <v>2152</v>
      </c>
      <c r="E294" s="5" t="s">
        <v>216</v>
      </c>
      <c r="F294" s="5" t="s">
        <v>216</v>
      </c>
      <c r="G294" s="5" t="s">
        <v>216</v>
      </c>
      <c r="H294" s="5" t="s">
        <v>216</v>
      </c>
      <c r="I294" s="5" t="s">
        <v>216</v>
      </c>
      <c r="J294" s="5">
        <v>0.21</v>
      </c>
      <c r="K294" s="5" t="s">
        <v>216</v>
      </c>
      <c r="L294" s="5" t="s">
        <v>216</v>
      </c>
      <c r="M294" s="5" t="s">
        <v>216</v>
      </c>
      <c r="N294" s="5" t="s">
        <v>216</v>
      </c>
      <c r="O294" s="5" t="s">
        <v>216</v>
      </c>
      <c r="P294" s="5" t="s">
        <v>216</v>
      </c>
      <c r="Q294" s="5" t="s">
        <v>216</v>
      </c>
      <c r="R294" s="5" t="s">
        <v>216</v>
      </c>
      <c r="S294" s="5">
        <v>0.24</v>
      </c>
      <c r="T294" s="5">
        <v>0.24</v>
      </c>
      <c r="U294" s="5">
        <v>0.24</v>
      </c>
      <c r="V294" s="5">
        <v>0.24</v>
      </c>
      <c r="W294" s="5">
        <v>0.24</v>
      </c>
      <c r="X294" s="5">
        <v>0.24</v>
      </c>
      <c r="Y294" s="5">
        <v>0.24</v>
      </c>
    </row>
    <row r="295" spans="1:25" ht="25.5" x14ac:dyDescent="0.25">
      <c r="A295" s="4" t="s">
        <v>16734</v>
      </c>
      <c r="B295" s="4" t="s">
        <v>16661</v>
      </c>
      <c r="C295" s="4" t="s">
        <v>2154</v>
      </c>
      <c r="D295" s="1" t="s">
        <v>2155</v>
      </c>
      <c r="E295" s="5" t="s">
        <v>216</v>
      </c>
      <c r="F295" s="5" t="s">
        <v>216</v>
      </c>
      <c r="G295" s="5" t="s">
        <v>216</v>
      </c>
      <c r="H295" s="5" t="s">
        <v>216</v>
      </c>
      <c r="I295" s="5" t="s">
        <v>216</v>
      </c>
      <c r="J295" s="5">
        <v>0.21</v>
      </c>
      <c r="K295" s="5" t="s">
        <v>216</v>
      </c>
      <c r="L295" s="5" t="s">
        <v>216</v>
      </c>
      <c r="M295" s="5" t="s">
        <v>216</v>
      </c>
      <c r="N295" s="5" t="s">
        <v>216</v>
      </c>
      <c r="O295" s="5" t="s">
        <v>216</v>
      </c>
      <c r="P295" s="5" t="s">
        <v>216</v>
      </c>
      <c r="Q295" s="5" t="s">
        <v>216</v>
      </c>
      <c r="R295" s="5" t="s">
        <v>216</v>
      </c>
      <c r="S295" s="5">
        <v>0.24</v>
      </c>
      <c r="T295" s="5">
        <v>0.24</v>
      </c>
      <c r="U295" s="5">
        <v>0.24</v>
      </c>
      <c r="V295" s="5">
        <v>0.24</v>
      </c>
      <c r="W295" s="5">
        <v>0.24</v>
      </c>
      <c r="X295" s="5">
        <v>0.24</v>
      </c>
      <c r="Y295" s="5">
        <v>0.24</v>
      </c>
    </row>
    <row r="296" spans="1:25" ht="25.5" x14ac:dyDescent="0.25">
      <c r="A296" s="4" t="s">
        <v>16735</v>
      </c>
      <c r="B296" s="4" t="s">
        <v>16661</v>
      </c>
      <c r="C296" s="4" t="s">
        <v>2157</v>
      </c>
      <c r="D296" s="1" t="s">
        <v>2158</v>
      </c>
      <c r="E296" s="5" t="s">
        <v>216</v>
      </c>
      <c r="F296" s="5" t="s">
        <v>216</v>
      </c>
      <c r="G296" s="5" t="s">
        <v>216</v>
      </c>
      <c r="H296" s="5" t="s">
        <v>216</v>
      </c>
      <c r="I296" s="5" t="s">
        <v>216</v>
      </c>
      <c r="J296" s="5">
        <v>0.21</v>
      </c>
      <c r="K296" s="5" t="s">
        <v>216</v>
      </c>
      <c r="L296" s="5" t="s">
        <v>216</v>
      </c>
      <c r="M296" s="5" t="s">
        <v>216</v>
      </c>
      <c r="N296" s="5" t="s">
        <v>216</v>
      </c>
      <c r="O296" s="5" t="s">
        <v>216</v>
      </c>
      <c r="P296" s="5" t="s">
        <v>216</v>
      </c>
      <c r="Q296" s="5" t="s">
        <v>216</v>
      </c>
      <c r="R296" s="5" t="s">
        <v>216</v>
      </c>
      <c r="S296" s="5">
        <v>0.24</v>
      </c>
      <c r="T296" s="5">
        <v>0.24</v>
      </c>
      <c r="U296" s="5">
        <v>0.24</v>
      </c>
      <c r="V296" s="5">
        <v>0.24</v>
      </c>
      <c r="W296" s="5">
        <v>0.24</v>
      </c>
      <c r="X296" s="5">
        <v>0.24</v>
      </c>
      <c r="Y296" s="5">
        <v>0.24</v>
      </c>
    </row>
    <row r="297" spans="1:25" x14ac:dyDescent="0.25">
      <c r="A297" s="4" t="s">
        <v>16736</v>
      </c>
      <c r="B297" s="4" t="s">
        <v>16661</v>
      </c>
      <c r="C297" s="4" t="s">
        <v>2160</v>
      </c>
      <c r="D297" s="1" t="s">
        <v>2161</v>
      </c>
      <c r="E297" s="5" t="s">
        <v>216</v>
      </c>
      <c r="F297" s="5" t="s">
        <v>216</v>
      </c>
      <c r="G297" s="5" t="s">
        <v>216</v>
      </c>
      <c r="H297" s="5" t="s">
        <v>216</v>
      </c>
      <c r="I297" s="5" t="s">
        <v>216</v>
      </c>
      <c r="J297" s="5">
        <v>0.21</v>
      </c>
      <c r="K297" s="5" t="s">
        <v>216</v>
      </c>
      <c r="L297" s="5" t="s">
        <v>216</v>
      </c>
      <c r="M297" s="5" t="s">
        <v>216</v>
      </c>
      <c r="N297" s="5" t="s">
        <v>216</v>
      </c>
      <c r="O297" s="5" t="s">
        <v>216</v>
      </c>
      <c r="P297" s="5" t="s">
        <v>216</v>
      </c>
      <c r="Q297" s="5" t="s">
        <v>216</v>
      </c>
      <c r="R297" s="5" t="s">
        <v>216</v>
      </c>
      <c r="S297" s="5">
        <v>0.24</v>
      </c>
      <c r="T297" s="5">
        <v>0.24</v>
      </c>
      <c r="U297" s="5">
        <v>0.24</v>
      </c>
      <c r="V297" s="5">
        <v>0.24</v>
      </c>
      <c r="W297" s="5">
        <v>0.24</v>
      </c>
      <c r="X297" s="5">
        <v>0.24</v>
      </c>
      <c r="Y297" s="5">
        <v>0.24</v>
      </c>
    </row>
    <row r="298" spans="1:25" x14ac:dyDescent="0.25">
      <c r="A298" s="4" t="s">
        <v>16737</v>
      </c>
      <c r="B298" s="4" t="s">
        <v>16661</v>
      </c>
      <c r="C298" s="4" t="s">
        <v>2163</v>
      </c>
      <c r="D298" s="1" t="s">
        <v>2164</v>
      </c>
      <c r="E298" s="5" t="s">
        <v>216</v>
      </c>
      <c r="F298" s="5" t="s">
        <v>216</v>
      </c>
      <c r="G298" s="5" t="s">
        <v>216</v>
      </c>
      <c r="H298" s="5" t="s">
        <v>216</v>
      </c>
      <c r="I298" s="5" t="s">
        <v>216</v>
      </c>
      <c r="J298" s="5">
        <v>0.21</v>
      </c>
      <c r="K298" s="5" t="s">
        <v>216</v>
      </c>
      <c r="L298" s="5" t="s">
        <v>216</v>
      </c>
      <c r="M298" s="5" t="s">
        <v>216</v>
      </c>
      <c r="N298" s="5" t="s">
        <v>216</v>
      </c>
      <c r="O298" s="5" t="s">
        <v>216</v>
      </c>
      <c r="P298" s="5" t="s">
        <v>216</v>
      </c>
      <c r="Q298" s="5" t="s">
        <v>216</v>
      </c>
      <c r="R298" s="5" t="s">
        <v>216</v>
      </c>
      <c r="S298" s="5">
        <v>0.24</v>
      </c>
      <c r="T298" s="5">
        <v>0.24</v>
      </c>
      <c r="U298" s="5">
        <v>0.24</v>
      </c>
      <c r="V298" s="5">
        <v>0.24</v>
      </c>
      <c r="W298" s="5">
        <v>0.24</v>
      </c>
      <c r="X298" s="5">
        <v>0.24</v>
      </c>
      <c r="Y298" s="5">
        <v>0.24</v>
      </c>
    </row>
    <row r="299" spans="1:25" ht="25.5" x14ac:dyDescent="0.25">
      <c r="A299" s="4" t="s">
        <v>16738</v>
      </c>
      <c r="B299" s="4" t="s">
        <v>16661</v>
      </c>
      <c r="C299" s="4" t="s">
        <v>2166</v>
      </c>
      <c r="D299" s="1" t="s">
        <v>2167</v>
      </c>
      <c r="E299" s="5" t="s">
        <v>216</v>
      </c>
      <c r="F299" s="5" t="s">
        <v>216</v>
      </c>
      <c r="G299" s="5" t="s">
        <v>216</v>
      </c>
      <c r="H299" s="5" t="s">
        <v>216</v>
      </c>
      <c r="I299" s="5" t="s">
        <v>216</v>
      </c>
      <c r="J299" s="5">
        <v>0.21</v>
      </c>
      <c r="K299" s="5" t="s">
        <v>216</v>
      </c>
      <c r="L299" s="5" t="s">
        <v>216</v>
      </c>
      <c r="M299" s="5" t="s">
        <v>216</v>
      </c>
      <c r="N299" s="5" t="s">
        <v>216</v>
      </c>
      <c r="O299" s="5" t="s">
        <v>216</v>
      </c>
      <c r="P299" s="5" t="s">
        <v>216</v>
      </c>
      <c r="Q299" s="5" t="s">
        <v>216</v>
      </c>
      <c r="R299" s="5" t="s">
        <v>216</v>
      </c>
      <c r="S299" s="5">
        <v>0.24</v>
      </c>
      <c r="T299" s="5">
        <v>0.24</v>
      </c>
      <c r="U299" s="5">
        <v>0.24</v>
      </c>
      <c r="V299" s="5">
        <v>0.24</v>
      </c>
      <c r="W299" s="5">
        <v>0.24</v>
      </c>
      <c r="X299" s="5">
        <v>0.24</v>
      </c>
      <c r="Y299" s="5">
        <v>0.24</v>
      </c>
    </row>
    <row r="300" spans="1:25" ht="25.5" x14ac:dyDescent="0.25">
      <c r="A300" s="4" t="s">
        <v>16739</v>
      </c>
      <c r="B300" s="4" t="s">
        <v>16661</v>
      </c>
      <c r="C300" s="4" t="s">
        <v>2169</v>
      </c>
      <c r="D300" s="1" t="s">
        <v>9216</v>
      </c>
      <c r="E300" s="5" t="s">
        <v>216</v>
      </c>
      <c r="F300" s="5" t="s">
        <v>216</v>
      </c>
      <c r="G300" s="5" t="s">
        <v>216</v>
      </c>
      <c r="H300" s="5" t="s">
        <v>216</v>
      </c>
      <c r="I300" s="5" t="s">
        <v>216</v>
      </c>
      <c r="J300" s="5">
        <v>0.21</v>
      </c>
      <c r="K300" s="5" t="s">
        <v>216</v>
      </c>
      <c r="L300" s="5" t="s">
        <v>216</v>
      </c>
      <c r="M300" s="5" t="s">
        <v>216</v>
      </c>
      <c r="N300" s="5" t="s">
        <v>216</v>
      </c>
      <c r="O300" s="5" t="s">
        <v>216</v>
      </c>
      <c r="P300" s="5" t="s">
        <v>216</v>
      </c>
      <c r="Q300" s="5" t="s">
        <v>216</v>
      </c>
      <c r="R300" s="5" t="s">
        <v>216</v>
      </c>
      <c r="S300" s="5">
        <v>0.24</v>
      </c>
      <c r="T300" s="5">
        <v>0.24</v>
      </c>
      <c r="U300" s="5">
        <v>0.24</v>
      </c>
      <c r="V300" s="5">
        <v>0.24</v>
      </c>
      <c r="W300" s="5">
        <v>0.24</v>
      </c>
      <c r="X300" s="5">
        <v>0.24</v>
      </c>
      <c r="Y300" s="5">
        <v>0.24</v>
      </c>
    </row>
    <row r="301" spans="1:25" ht="25.5" x14ac:dyDescent="0.25">
      <c r="A301" s="4" t="s">
        <v>16740</v>
      </c>
      <c r="B301" s="4" t="s">
        <v>16661</v>
      </c>
      <c r="C301" s="4" t="s">
        <v>2178</v>
      </c>
      <c r="D301" s="1" t="s">
        <v>9218</v>
      </c>
      <c r="E301" s="5" t="s">
        <v>216</v>
      </c>
      <c r="F301" s="5" t="s">
        <v>216</v>
      </c>
      <c r="G301" s="5" t="s">
        <v>216</v>
      </c>
      <c r="H301" s="5" t="s">
        <v>216</v>
      </c>
      <c r="I301" s="5" t="s">
        <v>216</v>
      </c>
      <c r="J301" s="5">
        <v>0.1</v>
      </c>
      <c r="K301" s="5" t="s">
        <v>216</v>
      </c>
      <c r="L301" s="5" t="s">
        <v>216</v>
      </c>
      <c r="M301" s="5" t="s">
        <v>216</v>
      </c>
      <c r="N301" s="5" t="s">
        <v>216</v>
      </c>
      <c r="O301" s="5" t="s">
        <v>216</v>
      </c>
      <c r="P301" s="5" t="s">
        <v>216</v>
      </c>
      <c r="Q301" s="5" t="s">
        <v>216</v>
      </c>
      <c r="R301" s="5" t="s">
        <v>216</v>
      </c>
      <c r="S301" s="5">
        <v>0.24</v>
      </c>
      <c r="T301" s="5">
        <v>0.24</v>
      </c>
      <c r="U301" s="5">
        <v>0.24</v>
      </c>
      <c r="V301" s="5">
        <v>0.24</v>
      </c>
      <c r="W301" s="5">
        <v>0.24</v>
      </c>
      <c r="X301" s="5">
        <v>0.24</v>
      </c>
      <c r="Y301" s="5">
        <v>0.24</v>
      </c>
    </row>
    <row r="302" spans="1:25" ht="25.5" x14ac:dyDescent="0.25">
      <c r="A302" s="4" t="s">
        <v>16741</v>
      </c>
      <c r="B302" s="4" t="s">
        <v>16661</v>
      </c>
      <c r="C302" s="4" t="s">
        <v>2187</v>
      </c>
      <c r="D302" s="1" t="s">
        <v>2188</v>
      </c>
      <c r="E302" s="5" t="s">
        <v>216</v>
      </c>
      <c r="F302" s="5" t="s">
        <v>216</v>
      </c>
      <c r="G302" s="5" t="s">
        <v>216</v>
      </c>
      <c r="H302" s="5" t="s">
        <v>216</v>
      </c>
      <c r="I302" s="5" t="s">
        <v>216</v>
      </c>
      <c r="J302" s="5">
        <v>0.21</v>
      </c>
      <c r="K302" s="5" t="s">
        <v>216</v>
      </c>
      <c r="L302" s="5" t="s">
        <v>216</v>
      </c>
      <c r="M302" s="5" t="s">
        <v>216</v>
      </c>
      <c r="N302" s="5" t="s">
        <v>216</v>
      </c>
      <c r="O302" s="5" t="s">
        <v>216</v>
      </c>
      <c r="P302" s="5" t="s">
        <v>216</v>
      </c>
      <c r="Q302" s="5" t="s">
        <v>216</v>
      </c>
      <c r="R302" s="5" t="s">
        <v>216</v>
      </c>
      <c r="S302" s="5">
        <v>0.24</v>
      </c>
      <c r="T302" s="5">
        <v>0.24</v>
      </c>
      <c r="U302" s="5">
        <v>0.24</v>
      </c>
      <c r="V302" s="5">
        <v>0.24</v>
      </c>
      <c r="W302" s="5">
        <v>0.24</v>
      </c>
      <c r="X302" s="5">
        <v>0.24</v>
      </c>
      <c r="Y302" s="5">
        <v>0.24</v>
      </c>
    </row>
    <row r="303" spans="1:25" ht="25.5" x14ac:dyDescent="0.25">
      <c r="A303" s="4" t="s">
        <v>16742</v>
      </c>
      <c r="B303" s="4" t="s">
        <v>16661</v>
      </c>
      <c r="C303" s="4" t="s">
        <v>2190</v>
      </c>
      <c r="D303" s="1" t="s">
        <v>2191</v>
      </c>
      <c r="E303" s="5" t="s">
        <v>216</v>
      </c>
      <c r="F303" s="5" t="s">
        <v>216</v>
      </c>
      <c r="G303" s="5" t="s">
        <v>216</v>
      </c>
      <c r="H303" s="5" t="s">
        <v>216</v>
      </c>
      <c r="I303" s="5" t="s">
        <v>216</v>
      </c>
      <c r="J303" s="5">
        <v>0.21</v>
      </c>
      <c r="K303" s="5" t="s">
        <v>216</v>
      </c>
      <c r="L303" s="5" t="s">
        <v>216</v>
      </c>
      <c r="M303" s="5" t="s">
        <v>216</v>
      </c>
      <c r="N303" s="5" t="s">
        <v>216</v>
      </c>
      <c r="O303" s="5" t="s">
        <v>216</v>
      </c>
      <c r="P303" s="5" t="s">
        <v>216</v>
      </c>
      <c r="Q303" s="5" t="s">
        <v>216</v>
      </c>
      <c r="R303" s="5" t="s">
        <v>216</v>
      </c>
      <c r="S303" s="5">
        <v>0.24</v>
      </c>
      <c r="T303" s="5">
        <v>0.24</v>
      </c>
      <c r="U303" s="5">
        <v>0.24</v>
      </c>
      <c r="V303" s="5">
        <v>0.24</v>
      </c>
      <c r="W303" s="5">
        <v>0.24</v>
      </c>
      <c r="X303" s="5">
        <v>0.24</v>
      </c>
      <c r="Y303" s="5">
        <v>0.24</v>
      </c>
    </row>
    <row r="304" spans="1:25" ht="25.5" x14ac:dyDescent="0.25">
      <c r="A304" s="4" t="s">
        <v>16743</v>
      </c>
      <c r="B304" s="4" t="s">
        <v>16661</v>
      </c>
      <c r="C304" s="4" t="s">
        <v>2193</v>
      </c>
      <c r="D304" s="1" t="s">
        <v>2194</v>
      </c>
      <c r="E304" s="5" t="s">
        <v>216</v>
      </c>
      <c r="F304" s="5" t="s">
        <v>216</v>
      </c>
      <c r="G304" s="5" t="s">
        <v>216</v>
      </c>
      <c r="H304" s="5" t="s">
        <v>216</v>
      </c>
      <c r="I304" s="5" t="s">
        <v>216</v>
      </c>
      <c r="J304" s="5">
        <v>0.21</v>
      </c>
      <c r="K304" s="5" t="s">
        <v>216</v>
      </c>
      <c r="L304" s="5" t="s">
        <v>216</v>
      </c>
      <c r="M304" s="5" t="s">
        <v>216</v>
      </c>
      <c r="N304" s="5" t="s">
        <v>216</v>
      </c>
      <c r="O304" s="5" t="s">
        <v>216</v>
      </c>
      <c r="P304" s="5" t="s">
        <v>216</v>
      </c>
      <c r="Q304" s="5" t="s">
        <v>216</v>
      </c>
      <c r="R304" s="5" t="s">
        <v>216</v>
      </c>
      <c r="S304" s="5">
        <v>0.24</v>
      </c>
      <c r="T304" s="5">
        <v>0.24</v>
      </c>
      <c r="U304" s="5">
        <v>0.24</v>
      </c>
      <c r="V304" s="5">
        <v>0.24</v>
      </c>
      <c r="W304" s="5">
        <v>0.24</v>
      </c>
      <c r="X304" s="5">
        <v>0.24</v>
      </c>
      <c r="Y304" s="5">
        <v>0.24</v>
      </c>
    </row>
    <row r="305" spans="1:25" ht="25.5" x14ac:dyDescent="0.25">
      <c r="A305" s="4" t="s">
        <v>16744</v>
      </c>
      <c r="B305" s="4" t="s">
        <v>16661</v>
      </c>
      <c r="C305" s="4" t="s">
        <v>2196</v>
      </c>
      <c r="D305" s="1" t="s">
        <v>2197</v>
      </c>
      <c r="E305" s="5" t="s">
        <v>216</v>
      </c>
      <c r="F305" s="5" t="s">
        <v>216</v>
      </c>
      <c r="G305" s="5" t="s">
        <v>216</v>
      </c>
      <c r="H305" s="5" t="s">
        <v>216</v>
      </c>
      <c r="I305" s="5" t="s">
        <v>216</v>
      </c>
      <c r="J305" s="5">
        <v>0.1</v>
      </c>
      <c r="K305" s="5" t="s">
        <v>216</v>
      </c>
      <c r="L305" s="5" t="s">
        <v>216</v>
      </c>
      <c r="M305" s="5" t="s">
        <v>216</v>
      </c>
      <c r="N305" s="5" t="s">
        <v>216</v>
      </c>
      <c r="O305" s="5" t="s">
        <v>216</v>
      </c>
      <c r="P305" s="5" t="s">
        <v>216</v>
      </c>
      <c r="Q305" s="5" t="s">
        <v>216</v>
      </c>
      <c r="R305" s="5" t="s">
        <v>216</v>
      </c>
      <c r="S305" s="5">
        <v>0.24</v>
      </c>
      <c r="T305" s="5">
        <v>0.24</v>
      </c>
      <c r="U305" s="5">
        <v>0.24</v>
      </c>
      <c r="V305" s="5">
        <v>0.24</v>
      </c>
      <c r="W305" s="5">
        <v>0.24</v>
      </c>
      <c r="X305" s="5">
        <v>0.24</v>
      </c>
      <c r="Y305" s="5">
        <v>0.24</v>
      </c>
    </row>
    <row r="306" spans="1:25" ht="25.5" x14ac:dyDescent="0.25">
      <c r="A306" s="4" t="s">
        <v>16745</v>
      </c>
      <c r="B306" s="4" t="s">
        <v>16661</v>
      </c>
      <c r="C306" s="4" t="s">
        <v>2199</v>
      </c>
      <c r="D306" s="1" t="s">
        <v>9224</v>
      </c>
      <c r="E306" s="5" t="s">
        <v>216</v>
      </c>
      <c r="F306" s="5" t="s">
        <v>216</v>
      </c>
      <c r="G306" s="5" t="s">
        <v>216</v>
      </c>
      <c r="H306" s="5" t="s">
        <v>216</v>
      </c>
      <c r="I306" s="5" t="s">
        <v>216</v>
      </c>
      <c r="J306" s="5">
        <v>0</v>
      </c>
      <c r="K306" s="5" t="s">
        <v>216</v>
      </c>
      <c r="L306" s="5" t="s">
        <v>216</v>
      </c>
      <c r="M306" s="5" t="s">
        <v>216</v>
      </c>
      <c r="N306" s="5" t="s">
        <v>216</v>
      </c>
      <c r="O306" s="5" t="s">
        <v>216</v>
      </c>
      <c r="P306" s="5" t="s">
        <v>216</v>
      </c>
      <c r="Q306" s="5" t="s">
        <v>216</v>
      </c>
      <c r="R306" s="5" t="s">
        <v>216</v>
      </c>
      <c r="S306" s="5">
        <v>0</v>
      </c>
      <c r="T306" s="5">
        <v>0</v>
      </c>
      <c r="U306" s="5">
        <v>0</v>
      </c>
      <c r="V306" s="5">
        <v>0</v>
      </c>
      <c r="W306" s="5">
        <v>0</v>
      </c>
      <c r="X306" s="5">
        <v>0</v>
      </c>
      <c r="Y306" s="5">
        <v>0</v>
      </c>
    </row>
    <row r="307" spans="1:25" ht="25.5" x14ac:dyDescent="0.25">
      <c r="A307" s="4" t="s">
        <v>16746</v>
      </c>
      <c r="B307" s="4" t="s">
        <v>16661</v>
      </c>
      <c r="C307" s="4" t="s">
        <v>2205</v>
      </c>
      <c r="D307" s="1" t="s">
        <v>9226</v>
      </c>
      <c r="E307" s="5" t="s">
        <v>216</v>
      </c>
      <c r="F307" s="5" t="s">
        <v>216</v>
      </c>
      <c r="G307" s="5" t="s">
        <v>216</v>
      </c>
      <c r="H307" s="5" t="s">
        <v>216</v>
      </c>
      <c r="I307" s="5" t="s">
        <v>216</v>
      </c>
      <c r="J307" s="5">
        <v>0</v>
      </c>
      <c r="K307" s="5" t="s">
        <v>216</v>
      </c>
      <c r="L307" s="5" t="s">
        <v>216</v>
      </c>
      <c r="M307" s="5" t="s">
        <v>216</v>
      </c>
      <c r="N307" s="5" t="s">
        <v>216</v>
      </c>
      <c r="O307" s="5" t="s">
        <v>216</v>
      </c>
      <c r="P307" s="5" t="s">
        <v>216</v>
      </c>
      <c r="Q307" s="5" t="s">
        <v>216</v>
      </c>
      <c r="R307" s="5" t="s">
        <v>216</v>
      </c>
      <c r="S307" s="5">
        <v>0</v>
      </c>
      <c r="T307" s="5">
        <v>0</v>
      </c>
      <c r="U307" s="5">
        <v>0</v>
      </c>
      <c r="V307" s="5">
        <v>0</v>
      </c>
      <c r="W307" s="5">
        <v>0</v>
      </c>
      <c r="X307" s="5">
        <v>0</v>
      </c>
      <c r="Y307" s="5">
        <v>0</v>
      </c>
    </row>
    <row r="308" spans="1:25" ht="38.25" x14ac:dyDescent="0.25">
      <c r="A308" s="4" t="s">
        <v>16747</v>
      </c>
      <c r="B308" s="4" t="s">
        <v>16661</v>
      </c>
      <c r="C308" s="4" t="s">
        <v>2214</v>
      </c>
      <c r="D308" s="1" t="s">
        <v>9228</v>
      </c>
      <c r="E308" s="5" t="s">
        <v>216</v>
      </c>
      <c r="F308" s="5" t="s">
        <v>216</v>
      </c>
      <c r="G308" s="5" t="s">
        <v>216</v>
      </c>
      <c r="H308" s="5" t="s">
        <v>216</v>
      </c>
      <c r="I308" s="5" t="s">
        <v>216</v>
      </c>
      <c r="J308" s="5">
        <v>0.21</v>
      </c>
      <c r="K308" s="5" t="s">
        <v>216</v>
      </c>
      <c r="L308" s="5" t="s">
        <v>216</v>
      </c>
      <c r="M308" s="5" t="s">
        <v>216</v>
      </c>
      <c r="N308" s="5" t="s">
        <v>216</v>
      </c>
      <c r="O308" s="5" t="s">
        <v>216</v>
      </c>
      <c r="P308" s="5" t="s">
        <v>216</v>
      </c>
      <c r="Q308" s="5" t="s">
        <v>216</v>
      </c>
      <c r="R308" s="5" t="s">
        <v>216</v>
      </c>
      <c r="S308" s="5">
        <v>0.24</v>
      </c>
      <c r="T308" s="5">
        <v>0.24</v>
      </c>
      <c r="U308" s="5">
        <v>0.24</v>
      </c>
      <c r="V308" s="5">
        <v>0.24</v>
      </c>
      <c r="W308" s="5">
        <v>0.24</v>
      </c>
      <c r="X308" s="5">
        <v>0.24</v>
      </c>
      <c r="Y308" s="5">
        <v>0.24</v>
      </c>
    </row>
    <row r="309" spans="1:25" ht="38.25" x14ac:dyDescent="0.25">
      <c r="A309" s="4" t="s">
        <v>16748</v>
      </c>
      <c r="B309" s="4" t="s">
        <v>16661</v>
      </c>
      <c r="C309" s="4" t="s">
        <v>2220</v>
      </c>
      <c r="D309" s="1" t="s">
        <v>9230</v>
      </c>
      <c r="E309" s="5" t="s">
        <v>216</v>
      </c>
      <c r="F309" s="5" t="s">
        <v>216</v>
      </c>
      <c r="G309" s="5" t="s">
        <v>216</v>
      </c>
      <c r="H309" s="5" t="s">
        <v>216</v>
      </c>
      <c r="I309" s="5" t="s">
        <v>216</v>
      </c>
      <c r="J309" s="5">
        <v>0.1</v>
      </c>
      <c r="K309" s="5" t="s">
        <v>216</v>
      </c>
      <c r="L309" s="5" t="s">
        <v>216</v>
      </c>
      <c r="M309" s="5" t="s">
        <v>216</v>
      </c>
      <c r="N309" s="5" t="s">
        <v>216</v>
      </c>
      <c r="O309" s="5" t="s">
        <v>216</v>
      </c>
      <c r="P309" s="5" t="s">
        <v>216</v>
      </c>
      <c r="Q309" s="5" t="s">
        <v>216</v>
      </c>
      <c r="R309" s="5" t="s">
        <v>216</v>
      </c>
      <c r="S309" s="5">
        <v>0.24</v>
      </c>
      <c r="T309" s="5">
        <v>0.24</v>
      </c>
      <c r="U309" s="5">
        <v>0.24</v>
      </c>
      <c r="V309" s="5">
        <v>0.24</v>
      </c>
      <c r="W309" s="5">
        <v>0.24</v>
      </c>
      <c r="X309" s="5">
        <v>0.24</v>
      </c>
      <c r="Y309" s="5">
        <v>0.24</v>
      </c>
    </row>
    <row r="310" spans="1:25" ht="25.5" x14ac:dyDescent="0.25">
      <c r="A310" s="4" t="s">
        <v>16749</v>
      </c>
      <c r="B310" s="4" t="s">
        <v>16661</v>
      </c>
      <c r="C310" s="4" t="s">
        <v>2226</v>
      </c>
      <c r="D310" s="1" t="s">
        <v>9232</v>
      </c>
      <c r="E310" s="5" t="s">
        <v>216</v>
      </c>
      <c r="F310" s="5" t="s">
        <v>216</v>
      </c>
      <c r="G310" s="5" t="s">
        <v>216</v>
      </c>
      <c r="H310" s="5" t="s">
        <v>216</v>
      </c>
      <c r="I310" s="5" t="s">
        <v>216</v>
      </c>
      <c r="J310" s="5">
        <v>0.1</v>
      </c>
      <c r="K310" s="5" t="s">
        <v>216</v>
      </c>
      <c r="L310" s="5" t="s">
        <v>216</v>
      </c>
      <c r="M310" s="5" t="s">
        <v>216</v>
      </c>
      <c r="N310" s="5" t="s">
        <v>216</v>
      </c>
      <c r="O310" s="5" t="s">
        <v>216</v>
      </c>
      <c r="P310" s="5" t="s">
        <v>216</v>
      </c>
      <c r="Q310" s="5" t="s">
        <v>216</v>
      </c>
      <c r="R310" s="5" t="s">
        <v>216</v>
      </c>
      <c r="S310" s="5">
        <v>0.13</v>
      </c>
      <c r="T310" s="5">
        <v>0.13</v>
      </c>
      <c r="U310" s="5">
        <v>0.13</v>
      </c>
      <c r="V310" s="5">
        <v>0.13</v>
      </c>
      <c r="W310" s="5">
        <v>0.13</v>
      </c>
      <c r="X310" s="5">
        <v>0.13</v>
      </c>
      <c r="Y310" s="5">
        <v>0.13</v>
      </c>
    </row>
    <row r="311" spans="1:25" ht="38.25" x14ac:dyDescent="0.25">
      <c r="A311" s="4" t="s">
        <v>16750</v>
      </c>
      <c r="B311" s="4" t="s">
        <v>16661</v>
      </c>
      <c r="C311" s="4" t="s">
        <v>2229</v>
      </c>
      <c r="D311" s="1" t="s">
        <v>9234</v>
      </c>
      <c r="E311" s="5" t="s">
        <v>216</v>
      </c>
      <c r="F311" s="5" t="s">
        <v>216</v>
      </c>
      <c r="G311" s="5" t="s">
        <v>216</v>
      </c>
      <c r="H311" s="5" t="s">
        <v>216</v>
      </c>
      <c r="I311" s="5" t="s">
        <v>216</v>
      </c>
      <c r="J311" s="5">
        <v>0.1</v>
      </c>
      <c r="K311" s="5" t="s">
        <v>216</v>
      </c>
      <c r="L311" s="5" t="s">
        <v>216</v>
      </c>
      <c r="M311" s="5" t="s">
        <v>216</v>
      </c>
      <c r="N311" s="5" t="s">
        <v>216</v>
      </c>
      <c r="O311" s="5" t="s">
        <v>216</v>
      </c>
      <c r="P311" s="5" t="s">
        <v>216</v>
      </c>
      <c r="Q311" s="5" t="s">
        <v>216</v>
      </c>
      <c r="R311" s="5" t="s">
        <v>216</v>
      </c>
      <c r="S311" s="5">
        <v>0.24</v>
      </c>
      <c r="T311" s="5">
        <v>0.24</v>
      </c>
      <c r="U311" s="5">
        <v>0.24</v>
      </c>
      <c r="V311" s="5">
        <v>0.24</v>
      </c>
      <c r="W311" s="5">
        <v>0.24</v>
      </c>
      <c r="X311" s="5">
        <v>0.24</v>
      </c>
      <c r="Y311" s="5">
        <v>0.24</v>
      </c>
    </row>
    <row r="312" spans="1:25" ht="38.25" x14ac:dyDescent="0.25">
      <c r="A312" s="4" t="s">
        <v>16751</v>
      </c>
      <c r="B312" s="4" t="s">
        <v>16661</v>
      </c>
      <c r="C312" s="4" t="s">
        <v>2232</v>
      </c>
      <c r="D312" s="1" t="s">
        <v>9236</v>
      </c>
      <c r="E312" s="5" t="s">
        <v>216</v>
      </c>
      <c r="F312" s="5" t="s">
        <v>216</v>
      </c>
      <c r="G312" s="5" t="s">
        <v>216</v>
      </c>
      <c r="H312" s="5" t="s">
        <v>216</v>
      </c>
      <c r="I312" s="5" t="s">
        <v>216</v>
      </c>
      <c r="J312" s="5">
        <v>0.1</v>
      </c>
      <c r="K312" s="5" t="s">
        <v>216</v>
      </c>
      <c r="L312" s="5" t="s">
        <v>216</v>
      </c>
      <c r="M312" s="5" t="s">
        <v>216</v>
      </c>
      <c r="N312" s="5" t="s">
        <v>216</v>
      </c>
      <c r="O312" s="5" t="s">
        <v>216</v>
      </c>
      <c r="P312" s="5" t="s">
        <v>216</v>
      </c>
      <c r="Q312" s="5" t="s">
        <v>216</v>
      </c>
      <c r="R312" s="5" t="s">
        <v>216</v>
      </c>
      <c r="S312" s="5">
        <v>0.24</v>
      </c>
      <c r="T312" s="5">
        <v>0.24</v>
      </c>
      <c r="U312" s="5">
        <v>0.24</v>
      </c>
      <c r="V312" s="5">
        <v>0.24</v>
      </c>
      <c r="W312" s="5">
        <v>0.24</v>
      </c>
      <c r="X312" s="5">
        <v>0.24</v>
      </c>
      <c r="Y312" s="5">
        <v>0.24</v>
      </c>
    </row>
    <row r="313" spans="1:25" ht="38.25" x14ac:dyDescent="0.25">
      <c r="A313" s="4" t="s">
        <v>16752</v>
      </c>
      <c r="B313" s="4" t="s">
        <v>16661</v>
      </c>
      <c r="C313" s="4" t="s">
        <v>2235</v>
      </c>
      <c r="D313" s="1" t="s">
        <v>9238</v>
      </c>
      <c r="E313" s="5" t="s">
        <v>216</v>
      </c>
      <c r="F313" s="5" t="s">
        <v>216</v>
      </c>
      <c r="G313" s="5" t="s">
        <v>216</v>
      </c>
      <c r="H313" s="5" t="s">
        <v>216</v>
      </c>
      <c r="I313" s="5" t="s">
        <v>216</v>
      </c>
      <c r="J313" s="5">
        <v>0.1</v>
      </c>
      <c r="K313" s="5" t="s">
        <v>216</v>
      </c>
      <c r="L313" s="5" t="s">
        <v>216</v>
      </c>
      <c r="M313" s="5" t="s">
        <v>216</v>
      </c>
      <c r="N313" s="5" t="s">
        <v>216</v>
      </c>
      <c r="O313" s="5" t="s">
        <v>216</v>
      </c>
      <c r="P313" s="5" t="s">
        <v>216</v>
      </c>
      <c r="Q313" s="5" t="s">
        <v>216</v>
      </c>
      <c r="R313" s="5" t="s">
        <v>216</v>
      </c>
      <c r="S313" s="5">
        <v>0.24</v>
      </c>
      <c r="T313" s="5">
        <v>0.24</v>
      </c>
      <c r="U313" s="5">
        <v>0.24</v>
      </c>
      <c r="V313" s="5">
        <v>0.24</v>
      </c>
      <c r="W313" s="5">
        <v>0.24</v>
      </c>
      <c r="X313" s="5">
        <v>0.24</v>
      </c>
      <c r="Y313" s="5">
        <v>0.24</v>
      </c>
    </row>
    <row r="314" spans="1:25" ht="25.5" x14ac:dyDescent="0.25">
      <c r="A314" s="4" t="s">
        <v>16753</v>
      </c>
      <c r="B314" s="4" t="s">
        <v>16661</v>
      </c>
      <c r="C314" s="4" t="s">
        <v>2238</v>
      </c>
      <c r="D314" s="1" t="s">
        <v>2239</v>
      </c>
      <c r="E314" s="5" t="s">
        <v>216</v>
      </c>
      <c r="F314" s="5" t="s">
        <v>216</v>
      </c>
      <c r="G314" s="5" t="s">
        <v>216</v>
      </c>
      <c r="H314" s="5" t="s">
        <v>216</v>
      </c>
      <c r="I314" s="5" t="s">
        <v>216</v>
      </c>
      <c r="J314" s="5">
        <v>0.1</v>
      </c>
      <c r="K314" s="5" t="s">
        <v>216</v>
      </c>
      <c r="L314" s="5" t="s">
        <v>216</v>
      </c>
      <c r="M314" s="5" t="s">
        <v>216</v>
      </c>
      <c r="N314" s="5" t="s">
        <v>216</v>
      </c>
      <c r="O314" s="5" t="s">
        <v>216</v>
      </c>
      <c r="P314" s="5" t="s">
        <v>216</v>
      </c>
      <c r="Q314" s="5" t="s">
        <v>216</v>
      </c>
      <c r="R314" s="5" t="s">
        <v>216</v>
      </c>
      <c r="S314" s="5">
        <v>0.06</v>
      </c>
      <c r="T314" s="5">
        <v>0.06</v>
      </c>
      <c r="U314" s="5">
        <v>0.06</v>
      </c>
      <c r="V314" s="5">
        <v>0.06</v>
      </c>
      <c r="W314" s="5">
        <v>0.06</v>
      </c>
      <c r="X314" s="5">
        <v>0.06</v>
      </c>
      <c r="Y314" s="5">
        <v>0.06</v>
      </c>
    </row>
    <row r="315" spans="1:25" ht="25.5" x14ac:dyDescent="0.25">
      <c r="A315" s="4" t="s">
        <v>16754</v>
      </c>
      <c r="B315" s="4" t="s">
        <v>16661</v>
      </c>
      <c r="C315" s="4" t="s">
        <v>2241</v>
      </c>
      <c r="D315" s="1" t="s">
        <v>9241</v>
      </c>
      <c r="E315" s="5" t="s">
        <v>216</v>
      </c>
      <c r="F315" s="5" t="s">
        <v>216</v>
      </c>
      <c r="G315" s="5" t="s">
        <v>216</v>
      </c>
      <c r="H315" s="5" t="s">
        <v>216</v>
      </c>
      <c r="I315" s="5" t="s">
        <v>216</v>
      </c>
      <c r="J315" s="5">
        <v>0.1</v>
      </c>
      <c r="K315" s="5" t="s">
        <v>216</v>
      </c>
      <c r="L315" s="5" t="s">
        <v>216</v>
      </c>
      <c r="M315" s="5" t="s">
        <v>216</v>
      </c>
      <c r="N315" s="5" t="s">
        <v>216</v>
      </c>
      <c r="O315" s="5" t="s">
        <v>216</v>
      </c>
      <c r="P315" s="5" t="s">
        <v>216</v>
      </c>
      <c r="Q315" s="5" t="s">
        <v>216</v>
      </c>
      <c r="R315" s="5" t="s">
        <v>216</v>
      </c>
      <c r="S315" s="5">
        <v>0.06</v>
      </c>
      <c r="T315" s="5">
        <v>0.06</v>
      </c>
      <c r="U315" s="5">
        <v>0.06</v>
      </c>
      <c r="V315" s="5">
        <v>0.06</v>
      </c>
      <c r="W315" s="5">
        <v>0.06</v>
      </c>
      <c r="X315" s="5">
        <v>0.06</v>
      </c>
      <c r="Y315" s="5">
        <v>0.06</v>
      </c>
    </row>
    <row r="316" spans="1:25" ht="25.5" x14ac:dyDescent="0.25">
      <c r="A316" s="4" t="s">
        <v>16755</v>
      </c>
      <c r="B316" s="4" t="s">
        <v>16661</v>
      </c>
      <c r="C316" s="4" t="s">
        <v>9243</v>
      </c>
      <c r="D316" s="1" t="s">
        <v>9244</v>
      </c>
      <c r="E316" s="5" t="s">
        <v>216</v>
      </c>
      <c r="F316" s="5" t="s">
        <v>216</v>
      </c>
      <c r="G316" s="5" t="s">
        <v>216</v>
      </c>
      <c r="H316" s="5" t="s">
        <v>216</v>
      </c>
      <c r="I316" s="5" t="s">
        <v>216</v>
      </c>
      <c r="J316" s="5">
        <v>0.21</v>
      </c>
      <c r="K316" s="5" t="s">
        <v>216</v>
      </c>
      <c r="L316" s="5" t="s">
        <v>216</v>
      </c>
      <c r="M316" s="5" t="s">
        <v>216</v>
      </c>
      <c r="N316" s="5" t="s">
        <v>216</v>
      </c>
      <c r="O316" s="5" t="s">
        <v>216</v>
      </c>
      <c r="P316" s="5" t="s">
        <v>216</v>
      </c>
      <c r="Q316" s="5" t="s">
        <v>216</v>
      </c>
      <c r="R316" s="5" t="s">
        <v>216</v>
      </c>
      <c r="S316" s="5">
        <v>0.24</v>
      </c>
      <c r="T316" s="5">
        <v>0.24</v>
      </c>
      <c r="U316" s="5">
        <v>0.24</v>
      </c>
      <c r="V316" s="5">
        <v>0.24</v>
      </c>
      <c r="W316" s="5">
        <v>0.24</v>
      </c>
      <c r="X316" s="5">
        <v>0.24</v>
      </c>
      <c r="Y316" s="5">
        <v>0.24</v>
      </c>
    </row>
    <row r="317" spans="1:25" ht="25.5" x14ac:dyDescent="0.25">
      <c r="A317" s="4" t="s">
        <v>16756</v>
      </c>
      <c r="B317" s="4" t="s">
        <v>16661</v>
      </c>
      <c r="C317" s="4" t="s">
        <v>2244</v>
      </c>
      <c r="D317" s="1" t="s">
        <v>2245</v>
      </c>
      <c r="E317" s="5" t="s">
        <v>216</v>
      </c>
      <c r="F317" s="5" t="s">
        <v>216</v>
      </c>
      <c r="G317" s="5" t="s">
        <v>216</v>
      </c>
      <c r="H317" s="5" t="s">
        <v>216</v>
      </c>
      <c r="I317" s="5" t="s">
        <v>216</v>
      </c>
      <c r="J317" s="5">
        <v>0.21</v>
      </c>
      <c r="K317" s="5" t="s">
        <v>216</v>
      </c>
      <c r="L317" s="5" t="s">
        <v>216</v>
      </c>
      <c r="M317" s="5" t="s">
        <v>216</v>
      </c>
      <c r="N317" s="5" t="s">
        <v>216</v>
      </c>
      <c r="O317" s="5" t="s">
        <v>216</v>
      </c>
      <c r="P317" s="5" t="s">
        <v>216</v>
      </c>
      <c r="Q317" s="5" t="s">
        <v>216</v>
      </c>
      <c r="R317" s="5" t="s">
        <v>216</v>
      </c>
      <c r="S317" s="5">
        <v>0.24</v>
      </c>
      <c r="T317" s="5">
        <v>0.24</v>
      </c>
      <c r="U317" s="5">
        <v>0.24</v>
      </c>
      <c r="V317" s="5">
        <v>0.24</v>
      </c>
      <c r="W317" s="5">
        <v>0.24</v>
      </c>
      <c r="X317" s="5">
        <v>0.24</v>
      </c>
      <c r="Y317" s="5">
        <v>0.24</v>
      </c>
    </row>
    <row r="318" spans="1:25" ht="25.5" x14ac:dyDescent="0.25">
      <c r="A318" s="4" t="s">
        <v>16757</v>
      </c>
      <c r="B318" s="4" t="s">
        <v>16661</v>
      </c>
      <c r="C318" s="4" t="s">
        <v>2247</v>
      </c>
      <c r="D318" s="1" t="s">
        <v>9247</v>
      </c>
      <c r="E318" s="5" t="s">
        <v>216</v>
      </c>
      <c r="F318" s="5" t="s">
        <v>216</v>
      </c>
      <c r="G318" s="5" t="s">
        <v>216</v>
      </c>
      <c r="H318" s="5" t="s">
        <v>216</v>
      </c>
      <c r="I318" s="5" t="s">
        <v>216</v>
      </c>
      <c r="J318" s="5">
        <v>0.21</v>
      </c>
      <c r="K318" s="5" t="s">
        <v>216</v>
      </c>
      <c r="L318" s="5" t="s">
        <v>216</v>
      </c>
      <c r="M318" s="5" t="s">
        <v>216</v>
      </c>
      <c r="N318" s="5" t="s">
        <v>216</v>
      </c>
      <c r="O318" s="5" t="s">
        <v>216</v>
      </c>
      <c r="P318" s="5" t="s">
        <v>216</v>
      </c>
      <c r="Q318" s="5" t="s">
        <v>216</v>
      </c>
      <c r="R318" s="5" t="s">
        <v>216</v>
      </c>
      <c r="S318" s="5">
        <v>0.24</v>
      </c>
      <c r="T318" s="5">
        <v>0.24</v>
      </c>
      <c r="U318" s="5">
        <v>0.24</v>
      </c>
      <c r="V318" s="5">
        <v>0.24</v>
      </c>
      <c r="W318" s="5">
        <v>0.24</v>
      </c>
      <c r="X318" s="5">
        <v>0.24</v>
      </c>
      <c r="Y318" s="5">
        <v>0.24</v>
      </c>
    </row>
    <row r="319" spans="1:25" ht="25.5" x14ac:dyDescent="0.25">
      <c r="A319" s="4" t="s">
        <v>16758</v>
      </c>
      <c r="B319" s="4" t="s">
        <v>16661</v>
      </c>
      <c r="C319" s="4" t="s">
        <v>2253</v>
      </c>
      <c r="D319" s="1" t="s">
        <v>9249</v>
      </c>
      <c r="E319" s="5" t="s">
        <v>216</v>
      </c>
      <c r="F319" s="5" t="s">
        <v>216</v>
      </c>
      <c r="G319" s="5" t="s">
        <v>216</v>
      </c>
      <c r="H319" s="5" t="s">
        <v>216</v>
      </c>
      <c r="I319" s="5" t="s">
        <v>216</v>
      </c>
      <c r="J319" s="5">
        <v>0.21</v>
      </c>
      <c r="K319" s="5" t="s">
        <v>216</v>
      </c>
      <c r="L319" s="5" t="s">
        <v>216</v>
      </c>
      <c r="M319" s="5" t="s">
        <v>216</v>
      </c>
      <c r="N319" s="5" t="s">
        <v>216</v>
      </c>
      <c r="O319" s="5" t="s">
        <v>216</v>
      </c>
      <c r="P319" s="5" t="s">
        <v>216</v>
      </c>
      <c r="Q319" s="5" t="s">
        <v>216</v>
      </c>
      <c r="R319" s="5" t="s">
        <v>216</v>
      </c>
      <c r="S319" s="5">
        <v>0.13</v>
      </c>
      <c r="T319" s="5">
        <v>0.06</v>
      </c>
      <c r="U319" s="5">
        <v>0.06</v>
      </c>
      <c r="V319" s="5">
        <v>0.06</v>
      </c>
      <c r="W319" s="5">
        <v>0.06</v>
      </c>
      <c r="X319" s="5">
        <v>0.06</v>
      </c>
      <c r="Y319" s="5">
        <v>0.06</v>
      </c>
    </row>
    <row r="320" spans="1:25" ht="38.25" x14ac:dyDescent="0.25">
      <c r="A320" s="4" t="s">
        <v>16759</v>
      </c>
      <c r="B320" s="4" t="s">
        <v>16661</v>
      </c>
      <c r="C320" s="4" t="s">
        <v>2265</v>
      </c>
      <c r="D320" s="1" t="s">
        <v>9251</v>
      </c>
      <c r="E320" s="5" t="s">
        <v>216</v>
      </c>
      <c r="F320" s="5" t="s">
        <v>216</v>
      </c>
      <c r="G320" s="5" t="s">
        <v>216</v>
      </c>
      <c r="H320" s="5" t="s">
        <v>216</v>
      </c>
      <c r="I320" s="5" t="s">
        <v>216</v>
      </c>
      <c r="J320" s="5">
        <v>0.21</v>
      </c>
      <c r="K320" s="5" t="s">
        <v>216</v>
      </c>
      <c r="L320" s="5" t="s">
        <v>216</v>
      </c>
      <c r="M320" s="5" t="s">
        <v>216</v>
      </c>
      <c r="N320" s="5" t="s">
        <v>216</v>
      </c>
      <c r="O320" s="5" t="s">
        <v>216</v>
      </c>
      <c r="P320" s="5" t="s">
        <v>216</v>
      </c>
      <c r="Q320" s="5" t="s">
        <v>216</v>
      </c>
      <c r="R320" s="5" t="s">
        <v>216</v>
      </c>
      <c r="S320" s="5">
        <v>0.24</v>
      </c>
      <c r="T320" s="5">
        <v>0.24</v>
      </c>
      <c r="U320" s="5">
        <v>0.24</v>
      </c>
      <c r="V320" s="5">
        <v>0.24</v>
      </c>
      <c r="W320" s="5">
        <v>0.24</v>
      </c>
      <c r="X320" s="5">
        <v>0.24</v>
      </c>
      <c r="Y320" s="5">
        <v>0.24</v>
      </c>
    </row>
    <row r="321" spans="1:25" ht="38.25" x14ac:dyDescent="0.25">
      <c r="A321" s="4" t="s">
        <v>16760</v>
      </c>
      <c r="B321" s="4" t="s">
        <v>16661</v>
      </c>
      <c r="C321" s="4" t="s">
        <v>2271</v>
      </c>
      <c r="D321" s="1" t="s">
        <v>2272</v>
      </c>
      <c r="E321" s="5" t="s">
        <v>216</v>
      </c>
      <c r="F321" s="5" t="s">
        <v>216</v>
      </c>
      <c r="G321" s="5" t="s">
        <v>216</v>
      </c>
      <c r="H321" s="5" t="s">
        <v>216</v>
      </c>
      <c r="I321" s="5" t="s">
        <v>216</v>
      </c>
      <c r="J321" s="5">
        <v>0.21</v>
      </c>
      <c r="K321" s="5" t="s">
        <v>216</v>
      </c>
      <c r="L321" s="5" t="s">
        <v>216</v>
      </c>
      <c r="M321" s="5" t="s">
        <v>216</v>
      </c>
      <c r="N321" s="5" t="s">
        <v>216</v>
      </c>
      <c r="O321" s="5" t="s">
        <v>216</v>
      </c>
      <c r="P321" s="5" t="s">
        <v>216</v>
      </c>
      <c r="Q321" s="5" t="s">
        <v>216</v>
      </c>
      <c r="R321" s="5" t="s">
        <v>216</v>
      </c>
      <c r="S321" s="5">
        <v>0.24</v>
      </c>
      <c r="T321" s="5">
        <v>0.24</v>
      </c>
      <c r="U321" s="5">
        <v>0.24</v>
      </c>
      <c r="V321" s="5">
        <v>0.24</v>
      </c>
      <c r="W321" s="5">
        <v>0.24</v>
      </c>
      <c r="X321" s="5">
        <v>0.24</v>
      </c>
      <c r="Y321" s="5">
        <v>0.24</v>
      </c>
    </row>
    <row r="322" spans="1:25" ht="51" x14ac:dyDescent="0.25">
      <c r="A322" s="4" t="s">
        <v>16761</v>
      </c>
      <c r="B322" s="4" t="s">
        <v>16661</v>
      </c>
      <c r="C322" s="4" t="s">
        <v>2274</v>
      </c>
      <c r="D322" s="1" t="s">
        <v>2275</v>
      </c>
      <c r="E322" s="5" t="s">
        <v>216</v>
      </c>
      <c r="F322" s="5" t="s">
        <v>216</v>
      </c>
      <c r="G322" s="5" t="s">
        <v>216</v>
      </c>
      <c r="H322" s="5" t="s">
        <v>216</v>
      </c>
      <c r="I322" s="5" t="s">
        <v>216</v>
      </c>
      <c r="J322" s="5">
        <v>0.1</v>
      </c>
      <c r="K322" s="5" t="s">
        <v>216</v>
      </c>
      <c r="L322" s="5" t="s">
        <v>216</v>
      </c>
      <c r="M322" s="5" t="s">
        <v>216</v>
      </c>
      <c r="N322" s="5" t="s">
        <v>216</v>
      </c>
      <c r="O322" s="5" t="s">
        <v>216</v>
      </c>
      <c r="P322" s="5" t="s">
        <v>216</v>
      </c>
      <c r="Q322" s="5" t="s">
        <v>216</v>
      </c>
      <c r="R322" s="5" t="s">
        <v>216</v>
      </c>
      <c r="S322" s="5">
        <v>0.24</v>
      </c>
      <c r="T322" s="5">
        <v>0.24</v>
      </c>
      <c r="U322" s="5">
        <v>0.24</v>
      </c>
      <c r="V322" s="5">
        <v>0.24</v>
      </c>
      <c r="W322" s="5">
        <v>0.24</v>
      </c>
      <c r="X322" s="5">
        <v>0.24</v>
      </c>
      <c r="Y322" s="5">
        <v>0.24</v>
      </c>
    </row>
    <row r="323" spans="1:25" ht="25.5" x14ac:dyDescent="0.25">
      <c r="A323" s="4" t="s">
        <v>16762</v>
      </c>
      <c r="B323" s="4" t="s">
        <v>16661</v>
      </c>
      <c r="C323" s="4" t="s">
        <v>2277</v>
      </c>
      <c r="D323" s="1" t="s">
        <v>9255</v>
      </c>
      <c r="E323" s="5" t="s">
        <v>216</v>
      </c>
      <c r="F323" s="5" t="s">
        <v>216</v>
      </c>
      <c r="G323" s="5" t="s">
        <v>216</v>
      </c>
      <c r="H323" s="5" t="s">
        <v>216</v>
      </c>
      <c r="I323" s="5" t="s">
        <v>216</v>
      </c>
      <c r="J323" s="5">
        <v>0.21</v>
      </c>
      <c r="K323" s="5" t="s">
        <v>216</v>
      </c>
      <c r="L323" s="5" t="s">
        <v>216</v>
      </c>
      <c r="M323" s="5" t="s">
        <v>216</v>
      </c>
      <c r="N323" s="5" t="s">
        <v>216</v>
      </c>
      <c r="O323" s="5" t="s">
        <v>216</v>
      </c>
      <c r="P323" s="5" t="s">
        <v>216</v>
      </c>
      <c r="Q323" s="5" t="s">
        <v>216</v>
      </c>
      <c r="R323" s="5" t="s">
        <v>216</v>
      </c>
      <c r="S323" s="5">
        <v>0.24</v>
      </c>
      <c r="T323" s="5">
        <v>0.24</v>
      </c>
      <c r="U323" s="5">
        <v>0.24</v>
      </c>
      <c r="V323" s="5">
        <v>0.24</v>
      </c>
      <c r="W323" s="5">
        <v>0.24</v>
      </c>
      <c r="X323" s="5">
        <v>0.24</v>
      </c>
      <c r="Y323" s="5">
        <v>0.24</v>
      </c>
    </row>
    <row r="324" spans="1:25" ht="38.25" x14ac:dyDescent="0.25">
      <c r="A324" s="4" t="s">
        <v>16763</v>
      </c>
      <c r="B324" s="4" t="s">
        <v>16661</v>
      </c>
      <c r="C324" s="4" t="s">
        <v>2286</v>
      </c>
      <c r="D324" s="1" t="s">
        <v>2287</v>
      </c>
      <c r="E324" s="5" t="s">
        <v>216</v>
      </c>
      <c r="F324" s="5" t="s">
        <v>216</v>
      </c>
      <c r="G324" s="5" t="s">
        <v>216</v>
      </c>
      <c r="H324" s="5" t="s">
        <v>216</v>
      </c>
      <c r="I324" s="5" t="s">
        <v>216</v>
      </c>
      <c r="J324" s="5">
        <v>0.21</v>
      </c>
      <c r="K324" s="5" t="s">
        <v>216</v>
      </c>
      <c r="L324" s="5" t="s">
        <v>216</v>
      </c>
      <c r="M324" s="5" t="s">
        <v>216</v>
      </c>
      <c r="N324" s="5" t="s">
        <v>216</v>
      </c>
      <c r="O324" s="5" t="s">
        <v>216</v>
      </c>
      <c r="P324" s="5" t="s">
        <v>216</v>
      </c>
      <c r="Q324" s="5" t="s">
        <v>216</v>
      </c>
      <c r="R324" s="5" t="s">
        <v>216</v>
      </c>
      <c r="S324" s="5">
        <v>0.24</v>
      </c>
      <c r="T324" s="5">
        <v>0.24</v>
      </c>
      <c r="U324" s="5">
        <v>0.24</v>
      </c>
      <c r="V324" s="5">
        <v>0.24</v>
      </c>
      <c r="W324" s="5">
        <v>0.24</v>
      </c>
      <c r="X324" s="5">
        <v>0.24</v>
      </c>
      <c r="Y324" s="5">
        <v>0.24</v>
      </c>
    </row>
    <row r="325" spans="1:25" ht="38.25" x14ac:dyDescent="0.25">
      <c r="A325" s="4" t="s">
        <v>16764</v>
      </c>
      <c r="B325" s="4" t="s">
        <v>16661</v>
      </c>
      <c r="C325" s="4" t="s">
        <v>2289</v>
      </c>
      <c r="D325" s="1" t="s">
        <v>2290</v>
      </c>
      <c r="E325" s="5" t="s">
        <v>216</v>
      </c>
      <c r="F325" s="5" t="s">
        <v>216</v>
      </c>
      <c r="G325" s="5" t="s">
        <v>216</v>
      </c>
      <c r="H325" s="5" t="s">
        <v>216</v>
      </c>
      <c r="I325" s="5" t="s">
        <v>216</v>
      </c>
      <c r="J325" s="5">
        <v>0.21</v>
      </c>
      <c r="K325" s="5" t="s">
        <v>216</v>
      </c>
      <c r="L325" s="5" t="s">
        <v>216</v>
      </c>
      <c r="M325" s="5" t="s">
        <v>216</v>
      </c>
      <c r="N325" s="5" t="s">
        <v>216</v>
      </c>
      <c r="O325" s="5" t="s">
        <v>216</v>
      </c>
      <c r="P325" s="5" t="s">
        <v>216</v>
      </c>
      <c r="Q325" s="5" t="s">
        <v>216</v>
      </c>
      <c r="R325" s="5" t="s">
        <v>216</v>
      </c>
      <c r="S325" s="5">
        <v>0.24</v>
      </c>
      <c r="T325" s="5">
        <v>0.24</v>
      </c>
      <c r="U325" s="5">
        <v>0.24</v>
      </c>
      <c r="V325" s="5">
        <v>0.24</v>
      </c>
      <c r="W325" s="5">
        <v>0.24</v>
      </c>
      <c r="X325" s="5">
        <v>0.24</v>
      </c>
      <c r="Y325" s="5">
        <v>0.24</v>
      </c>
    </row>
    <row r="326" spans="1:25" ht="38.25" x14ac:dyDescent="0.25">
      <c r="A326" s="4" t="s">
        <v>16765</v>
      </c>
      <c r="B326" s="4" t="s">
        <v>16661</v>
      </c>
      <c r="C326" s="4" t="s">
        <v>2292</v>
      </c>
      <c r="D326" s="1" t="s">
        <v>2293</v>
      </c>
      <c r="E326" s="5" t="s">
        <v>216</v>
      </c>
      <c r="F326" s="5" t="s">
        <v>216</v>
      </c>
      <c r="G326" s="5" t="s">
        <v>216</v>
      </c>
      <c r="H326" s="5" t="s">
        <v>216</v>
      </c>
      <c r="I326" s="5" t="s">
        <v>216</v>
      </c>
      <c r="J326" s="5">
        <v>0.21</v>
      </c>
      <c r="K326" s="5" t="s">
        <v>216</v>
      </c>
      <c r="L326" s="5" t="s">
        <v>216</v>
      </c>
      <c r="M326" s="5" t="s">
        <v>216</v>
      </c>
      <c r="N326" s="5" t="s">
        <v>216</v>
      </c>
      <c r="O326" s="5" t="s">
        <v>216</v>
      </c>
      <c r="P326" s="5" t="s">
        <v>216</v>
      </c>
      <c r="Q326" s="5" t="s">
        <v>216</v>
      </c>
      <c r="R326" s="5" t="s">
        <v>216</v>
      </c>
      <c r="S326" s="5">
        <v>0.24</v>
      </c>
      <c r="T326" s="5">
        <v>0.24</v>
      </c>
      <c r="U326" s="5">
        <v>0.24</v>
      </c>
      <c r="V326" s="5">
        <v>0.24</v>
      </c>
      <c r="W326" s="5">
        <v>0.24</v>
      </c>
      <c r="X326" s="5">
        <v>0.24</v>
      </c>
      <c r="Y326" s="5">
        <v>0.24</v>
      </c>
    </row>
    <row r="327" spans="1:25" ht="38.25" x14ac:dyDescent="0.25">
      <c r="A327" s="4" t="s">
        <v>16766</v>
      </c>
      <c r="B327" s="4" t="s">
        <v>16661</v>
      </c>
      <c r="C327" s="4" t="s">
        <v>2295</v>
      </c>
      <c r="D327" s="1" t="s">
        <v>2296</v>
      </c>
      <c r="E327" s="5" t="s">
        <v>216</v>
      </c>
      <c r="F327" s="5" t="s">
        <v>216</v>
      </c>
      <c r="G327" s="5" t="s">
        <v>216</v>
      </c>
      <c r="H327" s="5" t="s">
        <v>216</v>
      </c>
      <c r="I327" s="5" t="s">
        <v>216</v>
      </c>
      <c r="J327" s="5">
        <v>0.21</v>
      </c>
      <c r="K327" s="5" t="s">
        <v>216</v>
      </c>
      <c r="L327" s="5" t="s">
        <v>216</v>
      </c>
      <c r="M327" s="5" t="s">
        <v>216</v>
      </c>
      <c r="N327" s="5" t="s">
        <v>216</v>
      </c>
      <c r="O327" s="5" t="s">
        <v>216</v>
      </c>
      <c r="P327" s="5" t="s">
        <v>216</v>
      </c>
      <c r="Q327" s="5" t="s">
        <v>216</v>
      </c>
      <c r="R327" s="5" t="s">
        <v>216</v>
      </c>
      <c r="S327" s="5">
        <v>0.24</v>
      </c>
      <c r="T327" s="5">
        <v>0.24</v>
      </c>
      <c r="U327" s="5">
        <v>0.24</v>
      </c>
      <c r="V327" s="5">
        <v>0.24</v>
      </c>
      <c r="W327" s="5">
        <v>0.24</v>
      </c>
      <c r="X327" s="5">
        <v>0.24</v>
      </c>
      <c r="Y327" s="5">
        <v>0.24</v>
      </c>
    </row>
    <row r="328" spans="1:25" ht="38.25" x14ac:dyDescent="0.25">
      <c r="A328" s="4" t="s">
        <v>16767</v>
      </c>
      <c r="B328" s="4" t="s">
        <v>16661</v>
      </c>
      <c r="C328" s="4" t="s">
        <v>2298</v>
      </c>
      <c r="D328" s="1" t="s">
        <v>2299</v>
      </c>
      <c r="E328" s="5" t="s">
        <v>216</v>
      </c>
      <c r="F328" s="5" t="s">
        <v>216</v>
      </c>
      <c r="G328" s="5" t="s">
        <v>216</v>
      </c>
      <c r="H328" s="5" t="s">
        <v>216</v>
      </c>
      <c r="I328" s="5" t="s">
        <v>216</v>
      </c>
      <c r="J328" s="5">
        <v>0.21</v>
      </c>
      <c r="K328" s="5" t="s">
        <v>216</v>
      </c>
      <c r="L328" s="5" t="s">
        <v>216</v>
      </c>
      <c r="M328" s="5" t="s">
        <v>216</v>
      </c>
      <c r="N328" s="5" t="s">
        <v>216</v>
      </c>
      <c r="O328" s="5" t="s">
        <v>216</v>
      </c>
      <c r="P328" s="5" t="s">
        <v>216</v>
      </c>
      <c r="Q328" s="5" t="s">
        <v>216</v>
      </c>
      <c r="R328" s="5" t="s">
        <v>216</v>
      </c>
      <c r="S328" s="5">
        <v>0.24</v>
      </c>
      <c r="T328" s="5">
        <v>0.24</v>
      </c>
      <c r="U328" s="5">
        <v>0.24</v>
      </c>
      <c r="V328" s="5">
        <v>0.24</v>
      </c>
      <c r="W328" s="5">
        <v>0.24</v>
      </c>
      <c r="X328" s="5">
        <v>0.24</v>
      </c>
      <c r="Y328" s="5">
        <v>0.24</v>
      </c>
    </row>
    <row r="329" spans="1:25" ht="38.25" x14ac:dyDescent="0.25">
      <c r="A329" s="4" t="s">
        <v>16768</v>
      </c>
      <c r="B329" s="4" t="s">
        <v>16661</v>
      </c>
      <c r="C329" s="4" t="s">
        <v>2301</v>
      </c>
      <c r="D329" s="1" t="s">
        <v>9262</v>
      </c>
      <c r="E329" s="5" t="s">
        <v>216</v>
      </c>
      <c r="F329" s="5" t="s">
        <v>216</v>
      </c>
      <c r="G329" s="5" t="s">
        <v>216</v>
      </c>
      <c r="H329" s="5" t="s">
        <v>216</v>
      </c>
      <c r="I329" s="5" t="s">
        <v>216</v>
      </c>
      <c r="J329" s="5">
        <v>0.21</v>
      </c>
      <c r="K329" s="5" t="s">
        <v>216</v>
      </c>
      <c r="L329" s="5" t="s">
        <v>216</v>
      </c>
      <c r="M329" s="5" t="s">
        <v>216</v>
      </c>
      <c r="N329" s="5" t="s">
        <v>216</v>
      </c>
      <c r="O329" s="5" t="s">
        <v>216</v>
      </c>
      <c r="P329" s="5" t="s">
        <v>216</v>
      </c>
      <c r="Q329" s="5" t="s">
        <v>216</v>
      </c>
      <c r="R329" s="5" t="s">
        <v>216</v>
      </c>
      <c r="S329" s="5">
        <v>0.24</v>
      </c>
      <c r="T329" s="5">
        <v>0.24</v>
      </c>
      <c r="U329" s="5">
        <v>0.24</v>
      </c>
      <c r="V329" s="5">
        <v>0.24</v>
      </c>
      <c r="W329" s="5">
        <v>0.24</v>
      </c>
      <c r="X329" s="5">
        <v>0.24</v>
      </c>
      <c r="Y329" s="5">
        <v>0.24</v>
      </c>
    </row>
    <row r="330" spans="1:25" ht="38.25" x14ac:dyDescent="0.25">
      <c r="A330" s="4" t="s">
        <v>16769</v>
      </c>
      <c r="B330" s="4" t="s">
        <v>16661</v>
      </c>
      <c r="C330" s="4" t="s">
        <v>9264</v>
      </c>
      <c r="D330" s="1" t="s">
        <v>9265</v>
      </c>
      <c r="E330" s="5" t="s">
        <v>216</v>
      </c>
      <c r="F330" s="5" t="s">
        <v>216</v>
      </c>
      <c r="G330" s="5" t="s">
        <v>216</v>
      </c>
      <c r="H330" s="5" t="s">
        <v>216</v>
      </c>
      <c r="I330" s="5" t="s">
        <v>216</v>
      </c>
      <c r="J330" s="5">
        <v>0.21</v>
      </c>
      <c r="K330" s="5" t="s">
        <v>216</v>
      </c>
      <c r="L330" s="5" t="s">
        <v>216</v>
      </c>
      <c r="M330" s="5" t="s">
        <v>216</v>
      </c>
      <c r="N330" s="5" t="s">
        <v>216</v>
      </c>
      <c r="O330" s="5" t="s">
        <v>216</v>
      </c>
      <c r="P330" s="5" t="s">
        <v>216</v>
      </c>
      <c r="Q330" s="5" t="s">
        <v>216</v>
      </c>
      <c r="R330" s="5" t="s">
        <v>216</v>
      </c>
      <c r="S330" s="5">
        <v>0.24</v>
      </c>
      <c r="T330" s="5">
        <v>0.24</v>
      </c>
      <c r="U330" s="5">
        <v>0.24</v>
      </c>
      <c r="V330" s="5">
        <v>0.24</v>
      </c>
      <c r="W330" s="5">
        <v>0.24</v>
      </c>
      <c r="X330" s="5">
        <v>0.24</v>
      </c>
      <c r="Y330" s="5">
        <v>0.24</v>
      </c>
    </row>
    <row r="331" spans="1:25" ht="38.25" x14ac:dyDescent="0.25">
      <c r="A331" s="4" t="s">
        <v>16770</v>
      </c>
      <c r="B331" s="4" t="s">
        <v>16661</v>
      </c>
      <c r="C331" s="4" t="s">
        <v>2304</v>
      </c>
      <c r="D331" s="1" t="s">
        <v>2305</v>
      </c>
      <c r="E331" s="5" t="s">
        <v>216</v>
      </c>
      <c r="F331" s="5" t="s">
        <v>216</v>
      </c>
      <c r="G331" s="5" t="s">
        <v>216</v>
      </c>
      <c r="H331" s="5" t="s">
        <v>216</v>
      </c>
      <c r="I331" s="5" t="s">
        <v>216</v>
      </c>
      <c r="J331" s="5">
        <v>0.21</v>
      </c>
      <c r="K331" s="5" t="s">
        <v>216</v>
      </c>
      <c r="L331" s="5" t="s">
        <v>216</v>
      </c>
      <c r="M331" s="5" t="s">
        <v>216</v>
      </c>
      <c r="N331" s="5" t="s">
        <v>216</v>
      </c>
      <c r="O331" s="5" t="s">
        <v>216</v>
      </c>
      <c r="P331" s="5" t="s">
        <v>216</v>
      </c>
      <c r="Q331" s="5" t="s">
        <v>216</v>
      </c>
      <c r="R331" s="5" t="s">
        <v>216</v>
      </c>
      <c r="S331" s="5">
        <v>0.24</v>
      </c>
      <c r="T331" s="5">
        <v>0.24</v>
      </c>
      <c r="U331" s="5">
        <v>0.24</v>
      </c>
      <c r="V331" s="5">
        <v>0.24</v>
      </c>
      <c r="W331" s="5">
        <v>0.24</v>
      </c>
      <c r="X331" s="5">
        <v>0.24</v>
      </c>
      <c r="Y331" s="5">
        <v>0.24</v>
      </c>
    </row>
    <row r="332" spans="1:25" ht="38.25" x14ac:dyDescent="0.25">
      <c r="A332" s="4" t="s">
        <v>16771</v>
      </c>
      <c r="B332" s="4" t="s">
        <v>16661</v>
      </c>
      <c r="C332" s="4" t="s">
        <v>2307</v>
      </c>
      <c r="D332" s="1" t="s">
        <v>2308</v>
      </c>
      <c r="E332" s="5" t="s">
        <v>216</v>
      </c>
      <c r="F332" s="5" t="s">
        <v>216</v>
      </c>
      <c r="G332" s="5" t="s">
        <v>216</v>
      </c>
      <c r="H332" s="5" t="s">
        <v>216</v>
      </c>
      <c r="I332" s="5" t="s">
        <v>216</v>
      </c>
      <c r="J332" s="5">
        <v>0.21</v>
      </c>
      <c r="K332" s="5" t="s">
        <v>216</v>
      </c>
      <c r="L332" s="5" t="s">
        <v>216</v>
      </c>
      <c r="M332" s="5" t="s">
        <v>216</v>
      </c>
      <c r="N332" s="5" t="s">
        <v>216</v>
      </c>
      <c r="O332" s="5" t="s">
        <v>216</v>
      </c>
      <c r="P332" s="5" t="s">
        <v>216</v>
      </c>
      <c r="Q332" s="5" t="s">
        <v>216</v>
      </c>
      <c r="R332" s="5" t="s">
        <v>216</v>
      </c>
      <c r="S332" s="5">
        <v>0.24</v>
      </c>
      <c r="T332" s="5">
        <v>0.24</v>
      </c>
      <c r="U332" s="5">
        <v>0.24</v>
      </c>
      <c r="V332" s="5">
        <v>0.24</v>
      </c>
      <c r="W332" s="5">
        <v>0.24</v>
      </c>
      <c r="X332" s="5">
        <v>0.24</v>
      </c>
      <c r="Y332" s="5">
        <v>0.24</v>
      </c>
    </row>
    <row r="333" spans="1:25" ht="38.25" x14ac:dyDescent="0.25">
      <c r="A333" s="4" t="s">
        <v>16772</v>
      </c>
      <c r="B333" s="4" t="s">
        <v>16661</v>
      </c>
      <c r="C333" s="4" t="s">
        <v>2310</v>
      </c>
      <c r="D333" s="1" t="s">
        <v>9269</v>
      </c>
      <c r="E333" s="5" t="s">
        <v>216</v>
      </c>
      <c r="F333" s="5" t="s">
        <v>216</v>
      </c>
      <c r="G333" s="5" t="s">
        <v>216</v>
      </c>
      <c r="H333" s="5" t="s">
        <v>216</v>
      </c>
      <c r="I333" s="5" t="s">
        <v>216</v>
      </c>
      <c r="J333" s="5">
        <v>0.21</v>
      </c>
      <c r="K333" s="5" t="s">
        <v>216</v>
      </c>
      <c r="L333" s="5" t="s">
        <v>216</v>
      </c>
      <c r="M333" s="5" t="s">
        <v>216</v>
      </c>
      <c r="N333" s="5" t="s">
        <v>216</v>
      </c>
      <c r="O333" s="5" t="s">
        <v>216</v>
      </c>
      <c r="P333" s="5" t="s">
        <v>216</v>
      </c>
      <c r="Q333" s="5" t="s">
        <v>216</v>
      </c>
      <c r="R333" s="5" t="s">
        <v>216</v>
      </c>
      <c r="S333" s="5">
        <v>0.24</v>
      </c>
      <c r="T333" s="5">
        <v>0.24</v>
      </c>
      <c r="U333" s="5">
        <v>0.24</v>
      </c>
      <c r="V333" s="5">
        <v>0.24</v>
      </c>
      <c r="W333" s="5">
        <v>0.24</v>
      </c>
      <c r="X333" s="5">
        <v>0.24</v>
      </c>
      <c r="Y333" s="5">
        <v>0.24</v>
      </c>
    </row>
    <row r="334" spans="1:25" ht="38.25" x14ac:dyDescent="0.25">
      <c r="A334" s="4" t="s">
        <v>16773</v>
      </c>
      <c r="B334" s="4" t="s">
        <v>16661</v>
      </c>
      <c r="C334" s="4" t="s">
        <v>2313</v>
      </c>
      <c r="D334" s="1" t="s">
        <v>9271</v>
      </c>
      <c r="E334" s="5" t="s">
        <v>216</v>
      </c>
      <c r="F334" s="5" t="s">
        <v>216</v>
      </c>
      <c r="G334" s="5" t="s">
        <v>216</v>
      </c>
      <c r="H334" s="5" t="s">
        <v>216</v>
      </c>
      <c r="I334" s="5" t="s">
        <v>216</v>
      </c>
      <c r="J334" s="5">
        <v>0.21</v>
      </c>
      <c r="K334" s="5" t="s">
        <v>216</v>
      </c>
      <c r="L334" s="5" t="s">
        <v>216</v>
      </c>
      <c r="M334" s="5" t="s">
        <v>216</v>
      </c>
      <c r="N334" s="5" t="s">
        <v>216</v>
      </c>
      <c r="O334" s="5" t="s">
        <v>216</v>
      </c>
      <c r="P334" s="5" t="s">
        <v>216</v>
      </c>
      <c r="Q334" s="5" t="s">
        <v>216</v>
      </c>
      <c r="R334" s="5" t="s">
        <v>216</v>
      </c>
      <c r="S334" s="5">
        <v>0.24</v>
      </c>
      <c r="T334" s="5">
        <v>0.24</v>
      </c>
      <c r="U334" s="5">
        <v>0.24</v>
      </c>
      <c r="V334" s="5">
        <v>0.24</v>
      </c>
      <c r="W334" s="5">
        <v>0.24</v>
      </c>
      <c r="X334" s="5">
        <v>0.24</v>
      </c>
      <c r="Y334" s="5">
        <v>0.24</v>
      </c>
    </row>
    <row r="335" spans="1:25" ht="38.25" x14ac:dyDescent="0.25">
      <c r="A335" s="4" t="s">
        <v>16774</v>
      </c>
      <c r="B335" s="4" t="s">
        <v>16661</v>
      </c>
      <c r="C335" s="4" t="s">
        <v>9273</v>
      </c>
      <c r="D335" s="1" t="s">
        <v>9274</v>
      </c>
      <c r="E335" s="5" t="s">
        <v>216</v>
      </c>
      <c r="F335" s="5" t="s">
        <v>216</v>
      </c>
      <c r="G335" s="5" t="s">
        <v>216</v>
      </c>
      <c r="H335" s="5" t="s">
        <v>216</v>
      </c>
      <c r="I335" s="5" t="s">
        <v>216</v>
      </c>
      <c r="J335" s="5">
        <v>0.21</v>
      </c>
      <c r="K335" s="5" t="s">
        <v>216</v>
      </c>
      <c r="L335" s="5" t="s">
        <v>216</v>
      </c>
      <c r="M335" s="5" t="s">
        <v>216</v>
      </c>
      <c r="N335" s="5" t="s">
        <v>216</v>
      </c>
      <c r="O335" s="5" t="s">
        <v>216</v>
      </c>
      <c r="P335" s="5" t="s">
        <v>216</v>
      </c>
      <c r="Q335" s="5" t="s">
        <v>216</v>
      </c>
      <c r="R335" s="5" t="s">
        <v>216</v>
      </c>
      <c r="S335" s="5">
        <v>0.24</v>
      </c>
      <c r="T335" s="5">
        <v>0.24</v>
      </c>
      <c r="U335" s="5">
        <v>0.24</v>
      </c>
      <c r="V335" s="5">
        <v>0.24</v>
      </c>
      <c r="W335" s="5">
        <v>0.24</v>
      </c>
      <c r="X335" s="5">
        <v>0.24</v>
      </c>
      <c r="Y335" s="5">
        <v>0.24</v>
      </c>
    </row>
    <row r="336" spans="1:25" ht="38.25" x14ac:dyDescent="0.25">
      <c r="A336" s="4" t="s">
        <v>16775</v>
      </c>
      <c r="B336" s="4" t="s">
        <v>16661</v>
      </c>
      <c r="C336" s="4" t="s">
        <v>9276</v>
      </c>
      <c r="D336" s="1" t="s">
        <v>9277</v>
      </c>
      <c r="E336" s="5" t="s">
        <v>216</v>
      </c>
      <c r="F336" s="5" t="s">
        <v>216</v>
      </c>
      <c r="G336" s="5" t="s">
        <v>216</v>
      </c>
      <c r="H336" s="5" t="s">
        <v>216</v>
      </c>
      <c r="I336" s="5" t="s">
        <v>216</v>
      </c>
      <c r="J336" s="5">
        <v>0.21</v>
      </c>
      <c r="K336" s="5" t="s">
        <v>216</v>
      </c>
      <c r="L336" s="5" t="s">
        <v>216</v>
      </c>
      <c r="M336" s="5" t="s">
        <v>216</v>
      </c>
      <c r="N336" s="5" t="s">
        <v>216</v>
      </c>
      <c r="O336" s="5" t="s">
        <v>216</v>
      </c>
      <c r="P336" s="5" t="s">
        <v>216</v>
      </c>
      <c r="Q336" s="5" t="s">
        <v>216</v>
      </c>
      <c r="R336" s="5" t="s">
        <v>216</v>
      </c>
      <c r="S336" s="5">
        <v>0.24</v>
      </c>
      <c r="T336" s="5">
        <v>0.24</v>
      </c>
      <c r="U336" s="5">
        <v>0.24</v>
      </c>
      <c r="V336" s="5">
        <v>0.24</v>
      </c>
      <c r="W336" s="5">
        <v>0.24</v>
      </c>
      <c r="X336" s="5">
        <v>0.24</v>
      </c>
      <c r="Y336" s="5">
        <v>0.24</v>
      </c>
    </row>
    <row r="337" spans="1:25" ht="38.25" x14ac:dyDescent="0.25">
      <c r="A337" s="4" t="s">
        <v>16776</v>
      </c>
      <c r="B337" s="4" t="s">
        <v>16661</v>
      </c>
      <c r="C337" s="4" t="s">
        <v>2316</v>
      </c>
      <c r="D337" s="1" t="s">
        <v>9279</v>
      </c>
      <c r="E337" s="5" t="s">
        <v>216</v>
      </c>
      <c r="F337" s="5" t="s">
        <v>216</v>
      </c>
      <c r="G337" s="5" t="s">
        <v>216</v>
      </c>
      <c r="H337" s="5" t="s">
        <v>216</v>
      </c>
      <c r="I337" s="5" t="s">
        <v>216</v>
      </c>
      <c r="J337" s="5">
        <v>0.21</v>
      </c>
      <c r="K337" s="5" t="s">
        <v>216</v>
      </c>
      <c r="L337" s="5" t="s">
        <v>216</v>
      </c>
      <c r="M337" s="5" t="s">
        <v>216</v>
      </c>
      <c r="N337" s="5" t="s">
        <v>216</v>
      </c>
      <c r="O337" s="5" t="s">
        <v>216</v>
      </c>
      <c r="P337" s="5" t="s">
        <v>216</v>
      </c>
      <c r="Q337" s="5" t="s">
        <v>216</v>
      </c>
      <c r="R337" s="5" t="s">
        <v>216</v>
      </c>
      <c r="S337" s="5">
        <v>0.24</v>
      </c>
      <c r="T337" s="5">
        <v>0.24</v>
      </c>
      <c r="U337" s="5">
        <v>0.24</v>
      </c>
      <c r="V337" s="5">
        <v>0.24</v>
      </c>
      <c r="W337" s="5">
        <v>0.24</v>
      </c>
      <c r="X337" s="5">
        <v>0.24</v>
      </c>
      <c r="Y337" s="5">
        <v>0.24</v>
      </c>
    </row>
    <row r="338" spans="1:25" ht="38.25" x14ac:dyDescent="0.25">
      <c r="A338" s="4" t="s">
        <v>16777</v>
      </c>
      <c r="B338" s="4" t="s">
        <v>16661</v>
      </c>
      <c r="C338" s="4" t="s">
        <v>2322</v>
      </c>
      <c r="D338" s="1" t="s">
        <v>9281</v>
      </c>
      <c r="E338" s="5" t="s">
        <v>216</v>
      </c>
      <c r="F338" s="5" t="s">
        <v>216</v>
      </c>
      <c r="G338" s="5" t="s">
        <v>216</v>
      </c>
      <c r="H338" s="5" t="s">
        <v>216</v>
      </c>
      <c r="I338" s="5" t="s">
        <v>216</v>
      </c>
      <c r="J338" s="5">
        <v>0.21</v>
      </c>
      <c r="K338" s="5" t="s">
        <v>216</v>
      </c>
      <c r="L338" s="5" t="s">
        <v>216</v>
      </c>
      <c r="M338" s="5" t="s">
        <v>216</v>
      </c>
      <c r="N338" s="5" t="s">
        <v>216</v>
      </c>
      <c r="O338" s="5" t="s">
        <v>216</v>
      </c>
      <c r="P338" s="5" t="s">
        <v>216</v>
      </c>
      <c r="Q338" s="5" t="s">
        <v>216</v>
      </c>
      <c r="R338" s="5" t="s">
        <v>216</v>
      </c>
      <c r="S338" s="5">
        <v>0.24</v>
      </c>
      <c r="T338" s="5">
        <v>0.24</v>
      </c>
      <c r="U338" s="5">
        <v>0.24</v>
      </c>
      <c r="V338" s="5">
        <v>0.24</v>
      </c>
      <c r="W338" s="5">
        <v>0.24</v>
      </c>
      <c r="X338" s="5">
        <v>0.24</v>
      </c>
      <c r="Y338" s="5">
        <v>0.24</v>
      </c>
    </row>
    <row r="339" spans="1:25" ht="38.25" x14ac:dyDescent="0.25">
      <c r="A339" s="4" t="s">
        <v>16778</v>
      </c>
      <c r="B339" s="4" t="s">
        <v>16661</v>
      </c>
      <c r="C339" s="4" t="s">
        <v>2328</v>
      </c>
      <c r="D339" s="1" t="s">
        <v>2329</v>
      </c>
      <c r="E339" s="5" t="s">
        <v>216</v>
      </c>
      <c r="F339" s="5" t="s">
        <v>216</v>
      </c>
      <c r="G339" s="5" t="s">
        <v>216</v>
      </c>
      <c r="H339" s="5" t="s">
        <v>216</v>
      </c>
      <c r="I339" s="5" t="s">
        <v>216</v>
      </c>
      <c r="J339" s="5">
        <v>0.21</v>
      </c>
      <c r="K339" s="5" t="s">
        <v>216</v>
      </c>
      <c r="L339" s="5" t="s">
        <v>216</v>
      </c>
      <c r="M339" s="5" t="s">
        <v>216</v>
      </c>
      <c r="N339" s="5" t="s">
        <v>216</v>
      </c>
      <c r="O339" s="5" t="s">
        <v>216</v>
      </c>
      <c r="P339" s="5" t="s">
        <v>216</v>
      </c>
      <c r="Q339" s="5" t="s">
        <v>216</v>
      </c>
      <c r="R339" s="5" t="s">
        <v>216</v>
      </c>
      <c r="S339" s="5">
        <v>0.24</v>
      </c>
      <c r="T339" s="5">
        <v>0.24</v>
      </c>
      <c r="U339" s="5">
        <v>0.24</v>
      </c>
      <c r="V339" s="5">
        <v>0.24</v>
      </c>
      <c r="W339" s="5">
        <v>0.24</v>
      </c>
      <c r="X339" s="5">
        <v>0.24</v>
      </c>
      <c r="Y339" s="5">
        <v>0.24</v>
      </c>
    </row>
    <row r="340" spans="1:25" ht="38.25" x14ac:dyDescent="0.25">
      <c r="A340" s="4" t="s">
        <v>16779</v>
      </c>
      <c r="B340" s="4" t="s">
        <v>16661</v>
      </c>
      <c r="C340" s="4" t="s">
        <v>2331</v>
      </c>
      <c r="D340" s="1" t="s">
        <v>2332</v>
      </c>
      <c r="E340" s="5" t="s">
        <v>216</v>
      </c>
      <c r="F340" s="5" t="s">
        <v>216</v>
      </c>
      <c r="G340" s="5" t="s">
        <v>216</v>
      </c>
      <c r="H340" s="5" t="s">
        <v>216</v>
      </c>
      <c r="I340" s="5" t="s">
        <v>216</v>
      </c>
      <c r="J340" s="5">
        <v>0.21</v>
      </c>
      <c r="K340" s="5" t="s">
        <v>216</v>
      </c>
      <c r="L340" s="5" t="s">
        <v>216</v>
      </c>
      <c r="M340" s="5" t="s">
        <v>216</v>
      </c>
      <c r="N340" s="5" t="s">
        <v>216</v>
      </c>
      <c r="O340" s="5" t="s">
        <v>216</v>
      </c>
      <c r="P340" s="5" t="s">
        <v>216</v>
      </c>
      <c r="Q340" s="5" t="s">
        <v>216</v>
      </c>
      <c r="R340" s="5" t="s">
        <v>216</v>
      </c>
      <c r="S340" s="5">
        <v>0.24</v>
      </c>
      <c r="T340" s="5">
        <v>0.24</v>
      </c>
      <c r="U340" s="5">
        <v>0.24</v>
      </c>
      <c r="V340" s="5">
        <v>0.24</v>
      </c>
      <c r="W340" s="5">
        <v>0.24</v>
      </c>
      <c r="X340" s="5">
        <v>0.24</v>
      </c>
      <c r="Y340" s="5">
        <v>0.24</v>
      </c>
    </row>
    <row r="341" spans="1:25" ht="38.25" x14ac:dyDescent="0.25">
      <c r="A341" s="4" t="s">
        <v>16780</v>
      </c>
      <c r="B341" s="4" t="s">
        <v>16661</v>
      </c>
      <c r="C341" s="4" t="s">
        <v>2334</v>
      </c>
      <c r="D341" s="1" t="s">
        <v>2335</v>
      </c>
      <c r="E341" s="5" t="s">
        <v>216</v>
      </c>
      <c r="F341" s="5" t="s">
        <v>216</v>
      </c>
      <c r="G341" s="5" t="s">
        <v>216</v>
      </c>
      <c r="H341" s="5" t="s">
        <v>216</v>
      </c>
      <c r="I341" s="5" t="s">
        <v>216</v>
      </c>
      <c r="J341" s="5">
        <v>0.21</v>
      </c>
      <c r="K341" s="5" t="s">
        <v>216</v>
      </c>
      <c r="L341" s="5" t="s">
        <v>216</v>
      </c>
      <c r="M341" s="5" t="s">
        <v>216</v>
      </c>
      <c r="N341" s="5" t="s">
        <v>216</v>
      </c>
      <c r="O341" s="5" t="s">
        <v>216</v>
      </c>
      <c r="P341" s="5" t="s">
        <v>216</v>
      </c>
      <c r="Q341" s="5" t="s">
        <v>216</v>
      </c>
      <c r="R341" s="5" t="s">
        <v>216</v>
      </c>
      <c r="S341" s="5">
        <v>0.24</v>
      </c>
      <c r="T341" s="5">
        <v>0.24</v>
      </c>
      <c r="U341" s="5">
        <v>0.24</v>
      </c>
      <c r="V341" s="5">
        <v>0.24</v>
      </c>
      <c r="W341" s="5">
        <v>0.24</v>
      </c>
      <c r="X341" s="5">
        <v>0.24</v>
      </c>
      <c r="Y341" s="5">
        <v>0.24</v>
      </c>
    </row>
    <row r="342" spans="1:25" ht="38.25" x14ac:dyDescent="0.25">
      <c r="A342" s="4" t="s">
        <v>16781</v>
      </c>
      <c r="B342" s="4" t="s">
        <v>16661</v>
      </c>
      <c r="C342" s="4" t="s">
        <v>2337</v>
      </c>
      <c r="D342" s="1" t="s">
        <v>9286</v>
      </c>
      <c r="E342" s="5" t="s">
        <v>216</v>
      </c>
      <c r="F342" s="5" t="s">
        <v>216</v>
      </c>
      <c r="G342" s="5" t="s">
        <v>216</v>
      </c>
      <c r="H342" s="5" t="s">
        <v>216</v>
      </c>
      <c r="I342" s="5" t="s">
        <v>216</v>
      </c>
      <c r="J342" s="5">
        <v>0.21</v>
      </c>
      <c r="K342" s="5" t="s">
        <v>216</v>
      </c>
      <c r="L342" s="5" t="s">
        <v>216</v>
      </c>
      <c r="M342" s="5" t="s">
        <v>216</v>
      </c>
      <c r="N342" s="5" t="s">
        <v>216</v>
      </c>
      <c r="O342" s="5" t="s">
        <v>216</v>
      </c>
      <c r="P342" s="5" t="s">
        <v>216</v>
      </c>
      <c r="Q342" s="5" t="s">
        <v>216</v>
      </c>
      <c r="R342" s="5" t="s">
        <v>216</v>
      </c>
      <c r="S342" s="5">
        <v>0.24</v>
      </c>
      <c r="T342" s="5">
        <v>0.24</v>
      </c>
      <c r="U342" s="5">
        <v>0.24</v>
      </c>
      <c r="V342" s="5">
        <v>0.24</v>
      </c>
      <c r="W342" s="5">
        <v>0.24</v>
      </c>
      <c r="X342" s="5">
        <v>0.24</v>
      </c>
      <c r="Y342" s="5">
        <v>0.24</v>
      </c>
    </row>
    <row r="343" spans="1:25" ht="25.5" x14ac:dyDescent="0.25">
      <c r="A343" s="4" t="s">
        <v>16782</v>
      </c>
      <c r="B343" s="4" t="s">
        <v>16661</v>
      </c>
      <c r="C343" s="4" t="s">
        <v>2340</v>
      </c>
      <c r="D343" s="1" t="s">
        <v>9288</v>
      </c>
      <c r="E343" s="5" t="s">
        <v>216</v>
      </c>
      <c r="F343" s="5" t="s">
        <v>216</v>
      </c>
      <c r="G343" s="5" t="s">
        <v>216</v>
      </c>
      <c r="H343" s="5" t="s">
        <v>216</v>
      </c>
      <c r="I343" s="5" t="s">
        <v>216</v>
      </c>
      <c r="J343" s="5">
        <v>0.1</v>
      </c>
      <c r="K343" s="5" t="s">
        <v>216</v>
      </c>
      <c r="L343" s="5" t="s">
        <v>216</v>
      </c>
      <c r="M343" s="5" t="s">
        <v>216</v>
      </c>
      <c r="N343" s="5" t="s">
        <v>216</v>
      </c>
      <c r="O343" s="5" t="s">
        <v>216</v>
      </c>
      <c r="P343" s="5" t="s">
        <v>216</v>
      </c>
      <c r="Q343" s="5" t="s">
        <v>216</v>
      </c>
      <c r="R343" s="5" t="s">
        <v>216</v>
      </c>
      <c r="S343" s="5">
        <v>0.13</v>
      </c>
      <c r="T343" s="5">
        <v>0.13</v>
      </c>
      <c r="U343" s="5">
        <v>0.13</v>
      </c>
      <c r="V343" s="5">
        <v>0.13</v>
      </c>
      <c r="W343" s="5">
        <v>0.13</v>
      </c>
      <c r="X343" s="5">
        <v>0.13</v>
      </c>
      <c r="Y343" s="5">
        <v>0.13</v>
      </c>
    </row>
    <row r="344" spans="1:25" ht="25.5" x14ac:dyDescent="0.25">
      <c r="A344" s="4" t="s">
        <v>16783</v>
      </c>
      <c r="B344" s="4" t="s">
        <v>16661</v>
      </c>
      <c r="C344" s="4" t="s">
        <v>2346</v>
      </c>
      <c r="D344" s="1" t="s">
        <v>9290</v>
      </c>
      <c r="E344" s="5" t="s">
        <v>216</v>
      </c>
      <c r="F344" s="5" t="s">
        <v>216</v>
      </c>
      <c r="G344" s="5" t="s">
        <v>216</v>
      </c>
      <c r="H344" s="5" t="s">
        <v>216</v>
      </c>
      <c r="I344" s="5" t="s">
        <v>216</v>
      </c>
      <c r="J344" s="5">
        <v>0.1</v>
      </c>
      <c r="K344" s="5" t="s">
        <v>216</v>
      </c>
      <c r="L344" s="5" t="s">
        <v>216</v>
      </c>
      <c r="M344" s="5" t="s">
        <v>216</v>
      </c>
      <c r="N344" s="5" t="s">
        <v>216</v>
      </c>
      <c r="O344" s="5" t="s">
        <v>216</v>
      </c>
      <c r="P344" s="5" t="s">
        <v>216</v>
      </c>
      <c r="Q344" s="5" t="s">
        <v>216</v>
      </c>
      <c r="R344" s="5" t="s">
        <v>216</v>
      </c>
      <c r="S344" s="5">
        <v>0.13</v>
      </c>
      <c r="T344" s="5">
        <v>0.13</v>
      </c>
      <c r="U344" s="5">
        <v>0.13</v>
      </c>
      <c r="V344" s="5">
        <v>0.13</v>
      </c>
      <c r="W344" s="5">
        <v>0.13</v>
      </c>
      <c r="X344" s="5">
        <v>0.13</v>
      </c>
      <c r="Y344" s="5">
        <v>0.13</v>
      </c>
    </row>
    <row r="345" spans="1:25" ht="25.5" x14ac:dyDescent="0.25">
      <c r="A345" s="4" t="s">
        <v>16784</v>
      </c>
      <c r="B345" s="4" t="s">
        <v>16661</v>
      </c>
      <c r="C345" s="4" t="s">
        <v>2349</v>
      </c>
      <c r="D345" s="1" t="s">
        <v>9292</v>
      </c>
      <c r="E345" s="5" t="s">
        <v>216</v>
      </c>
      <c r="F345" s="5" t="s">
        <v>216</v>
      </c>
      <c r="G345" s="5" t="s">
        <v>216</v>
      </c>
      <c r="H345" s="5" t="s">
        <v>216</v>
      </c>
      <c r="I345" s="5" t="s">
        <v>216</v>
      </c>
      <c r="J345" s="5">
        <v>0.1</v>
      </c>
      <c r="K345" s="5" t="s">
        <v>216</v>
      </c>
      <c r="L345" s="5" t="s">
        <v>216</v>
      </c>
      <c r="M345" s="5" t="s">
        <v>216</v>
      </c>
      <c r="N345" s="5" t="s">
        <v>216</v>
      </c>
      <c r="O345" s="5" t="s">
        <v>216</v>
      </c>
      <c r="P345" s="5" t="s">
        <v>216</v>
      </c>
      <c r="Q345" s="5" t="s">
        <v>216</v>
      </c>
      <c r="R345" s="5" t="s">
        <v>216</v>
      </c>
      <c r="S345" s="5">
        <v>0.13</v>
      </c>
      <c r="T345" s="5">
        <v>0.13</v>
      </c>
      <c r="U345" s="5">
        <v>0.13</v>
      </c>
      <c r="V345" s="5">
        <v>0.13</v>
      </c>
      <c r="W345" s="5">
        <v>0.13</v>
      </c>
      <c r="X345" s="5">
        <v>0.13</v>
      </c>
      <c r="Y345" s="5">
        <v>0.13</v>
      </c>
    </row>
    <row r="346" spans="1:25" x14ac:dyDescent="0.25">
      <c r="A346" s="4" t="s">
        <v>16785</v>
      </c>
      <c r="B346" s="4" t="s">
        <v>16661</v>
      </c>
      <c r="C346" s="4" t="s">
        <v>2361</v>
      </c>
      <c r="D346" s="1" t="s">
        <v>2362</v>
      </c>
      <c r="E346" s="5" t="s">
        <v>216</v>
      </c>
      <c r="F346" s="5" t="s">
        <v>216</v>
      </c>
      <c r="G346" s="5" t="s">
        <v>216</v>
      </c>
      <c r="H346" s="5" t="s">
        <v>216</v>
      </c>
      <c r="I346" s="5" t="s">
        <v>216</v>
      </c>
      <c r="J346" s="5">
        <v>0</v>
      </c>
      <c r="K346" s="5" t="s">
        <v>216</v>
      </c>
      <c r="L346" s="5" t="s">
        <v>216</v>
      </c>
      <c r="M346" s="5" t="s">
        <v>216</v>
      </c>
      <c r="N346" s="5" t="s">
        <v>216</v>
      </c>
      <c r="O346" s="5" t="s">
        <v>216</v>
      </c>
      <c r="P346" s="5" t="s">
        <v>216</v>
      </c>
      <c r="Q346" s="5" t="s">
        <v>216</v>
      </c>
      <c r="R346" s="5" t="s">
        <v>216</v>
      </c>
      <c r="S346" s="5">
        <v>0</v>
      </c>
      <c r="T346" s="5">
        <v>0</v>
      </c>
      <c r="U346" s="5">
        <v>0</v>
      </c>
      <c r="V346" s="5">
        <v>0</v>
      </c>
      <c r="W346" s="5">
        <v>0</v>
      </c>
      <c r="X346" s="5">
        <v>0</v>
      </c>
      <c r="Y346" s="5">
        <v>0</v>
      </c>
    </row>
    <row r="347" spans="1:25" x14ac:dyDescent="0.25">
      <c r="A347" s="4" t="s">
        <v>16786</v>
      </c>
      <c r="B347" s="4" t="s">
        <v>16661</v>
      </c>
      <c r="C347" s="4" t="s">
        <v>2367</v>
      </c>
      <c r="D347" s="1" t="s">
        <v>2368</v>
      </c>
      <c r="E347" s="5" t="s">
        <v>216</v>
      </c>
      <c r="F347" s="5" t="s">
        <v>216</v>
      </c>
      <c r="G347" s="5" t="s">
        <v>216</v>
      </c>
      <c r="H347" s="5" t="s">
        <v>216</v>
      </c>
      <c r="I347" s="5" t="s">
        <v>216</v>
      </c>
      <c r="J347" s="5">
        <v>0</v>
      </c>
      <c r="K347" s="5" t="s">
        <v>216</v>
      </c>
      <c r="L347" s="5" t="s">
        <v>216</v>
      </c>
      <c r="M347" s="5" t="s">
        <v>216</v>
      </c>
      <c r="N347" s="5" t="s">
        <v>216</v>
      </c>
      <c r="O347" s="5" t="s">
        <v>216</v>
      </c>
      <c r="P347" s="5" t="s">
        <v>216</v>
      </c>
      <c r="Q347" s="5" t="s">
        <v>216</v>
      </c>
      <c r="R347" s="5" t="s">
        <v>216</v>
      </c>
      <c r="S347" s="5">
        <v>0</v>
      </c>
      <c r="T347" s="5">
        <v>0</v>
      </c>
      <c r="U347" s="5">
        <v>0</v>
      </c>
      <c r="V347" s="5">
        <v>0</v>
      </c>
      <c r="W347" s="5">
        <v>0</v>
      </c>
      <c r="X347" s="5">
        <v>0</v>
      </c>
      <c r="Y347" s="5">
        <v>0</v>
      </c>
    </row>
    <row r="348" spans="1:25" ht="25.5" x14ac:dyDescent="0.25">
      <c r="A348" s="4" t="s">
        <v>16787</v>
      </c>
      <c r="B348" s="4" t="s">
        <v>16661</v>
      </c>
      <c r="C348" s="4" t="s">
        <v>2370</v>
      </c>
      <c r="D348" s="1" t="s">
        <v>2371</v>
      </c>
      <c r="E348" s="5" t="s">
        <v>216</v>
      </c>
      <c r="F348" s="5" t="s">
        <v>216</v>
      </c>
      <c r="G348" s="5" t="s">
        <v>216</v>
      </c>
      <c r="H348" s="5" t="s">
        <v>216</v>
      </c>
      <c r="I348" s="5" t="s">
        <v>216</v>
      </c>
      <c r="J348" s="5">
        <v>0</v>
      </c>
      <c r="K348" s="5" t="s">
        <v>216</v>
      </c>
      <c r="L348" s="5" t="s">
        <v>216</v>
      </c>
      <c r="M348" s="5" t="s">
        <v>216</v>
      </c>
      <c r="N348" s="5" t="s">
        <v>216</v>
      </c>
      <c r="O348" s="5" t="s">
        <v>216</v>
      </c>
      <c r="P348" s="5" t="s">
        <v>216</v>
      </c>
      <c r="Q348" s="5" t="s">
        <v>216</v>
      </c>
      <c r="R348" s="5" t="s">
        <v>216</v>
      </c>
      <c r="S348" s="5">
        <v>0</v>
      </c>
      <c r="T348" s="5">
        <v>0</v>
      </c>
      <c r="U348" s="5">
        <v>0</v>
      </c>
      <c r="V348" s="5">
        <v>0</v>
      </c>
      <c r="W348" s="5">
        <v>0</v>
      </c>
      <c r="X348" s="5">
        <v>0</v>
      </c>
      <c r="Y348" s="5">
        <v>0</v>
      </c>
    </row>
    <row r="349" spans="1:25" ht="25.5" x14ac:dyDescent="0.25">
      <c r="A349" s="4" t="s">
        <v>16788</v>
      </c>
      <c r="B349" s="4" t="s">
        <v>16661</v>
      </c>
      <c r="C349" s="4" t="s">
        <v>2373</v>
      </c>
      <c r="D349" s="1" t="s">
        <v>9297</v>
      </c>
      <c r="E349" s="5" t="s">
        <v>216</v>
      </c>
      <c r="F349" s="5" t="s">
        <v>216</v>
      </c>
      <c r="G349" s="5" t="s">
        <v>216</v>
      </c>
      <c r="H349" s="5" t="s">
        <v>216</v>
      </c>
      <c r="I349" s="5" t="s">
        <v>216</v>
      </c>
      <c r="J349" s="5">
        <v>0</v>
      </c>
      <c r="K349" s="5" t="s">
        <v>216</v>
      </c>
      <c r="L349" s="5" t="s">
        <v>216</v>
      </c>
      <c r="M349" s="5" t="s">
        <v>216</v>
      </c>
      <c r="N349" s="5" t="s">
        <v>216</v>
      </c>
      <c r="O349" s="5" t="s">
        <v>216</v>
      </c>
      <c r="P349" s="5" t="s">
        <v>216</v>
      </c>
      <c r="Q349" s="5" t="s">
        <v>216</v>
      </c>
      <c r="R349" s="5" t="s">
        <v>216</v>
      </c>
      <c r="S349" s="5">
        <v>0</v>
      </c>
      <c r="T349" s="5">
        <v>0</v>
      </c>
      <c r="U349" s="5">
        <v>0</v>
      </c>
      <c r="V349" s="5">
        <v>0</v>
      </c>
      <c r="W349" s="5">
        <v>0</v>
      </c>
      <c r="X349" s="5">
        <v>0</v>
      </c>
      <c r="Y349" s="5">
        <v>0</v>
      </c>
    </row>
    <row r="350" spans="1:25" ht="25.5" x14ac:dyDescent="0.25">
      <c r="A350" s="4" t="s">
        <v>16789</v>
      </c>
      <c r="B350" s="4" t="s">
        <v>16661</v>
      </c>
      <c r="C350" s="4" t="s">
        <v>2376</v>
      </c>
      <c r="D350" s="1" t="s">
        <v>9299</v>
      </c>
      <c r="E350" s="5" t="s">
        <v>216</v>
      </c>
      <c r="F350" s="5" t="s">
        <v>216</v>
      </c>
      <c r="G350" s="5" t="s">
        <v>216</v>
      </c>
      <c r="H350" s="5" t="s">
        <v>216</v>
      </c>
      <c r="I350" s="5" t="s">
        <v>216</v>
      </c>
      <c r="J350" s="5">
        <v>0</v>
      </c>
      <c r="K350" s="5" t="s">
        <v>216</v>
      </c>
      <c r="L350" s="5" t="s">
        <v>216</v>
      </c>
      <c r="M350" s="5" t="s">
        <v>216</v>
      </c>
      <c r="N350" s="5" t="s">
        <v>216</v>
      </c>
      <c r="O350" s="5" t="s">
        <v>216</v>
      </c>
      <c r="P350" s="5" t="s">
        <v>216</v>
      </c>
      <c r="Q350" s="5" t="s">
        <v>216</v>
      </c>
      <c r="R350" s="5" t="s">
        <v>216</v>
      </c>
      <c r="S350" s="5">
        <v>0</v>
      </c>
      <c r="T350" s="5">
        <v>0</v>
      </c>
      <c r="U350" s="5">
        <v>0</v>
      </c>
      <c r="V350" s="5">
        <v>0</v>
      </c>
      <c r="W350" s="5">
        <v>0</v>
      </c>
      <c r="X350" s="5">
        <v>0</v>
      </c>
      <c r="Y350" s="5">
        <v>0</v>
      </c>
    </row>
    <row r="351" spans="1:25" x14ac:dyDescent="0.25">
      <c r="A351" s="4" t="s">
        <v>16790</v>
      </c>
      <c r="B351" s="4" t="s">
        <v>16661</v>
      </c>
      <c r="C351" s="4" t="s">
        <v>2379</v>
      </c>
      <c r="D351" s="1" t="s">
        <v>9301</v>
      </c>
      <c r="E351" s="5" t="s">
        <v>216</v>
      </c>
      <c r="F351" s="5" t="s">
        <v>216</v>
      </c>
      <c r="G351" s="5" t="s">
        <v>216</v>
      </c>
      <c r="H351" s="5" t="s">
        <v>216</v>
      </c>
      <c r="I351" s="5" t="s">
        <v>216</v>
      </c>
      <c r="J351" s="5">
        <v>0</v>
      </c>
      <c r="K351" s="5" t="s">
        <v>216</v>
      </c>
      <c r="L351" s="5" t="s">
        <v>216</v>
      </c>
      <c r="M351" s="5" t="s">
        <v>216</v>
      </c>
      <c r="N351" s="5" t="s">
        <v>216</v>
      </c>
      <c r="O351" s="5" t="s">
        <v>216</v>
      </c>
      <c r="P351" s="5" t="s">
        <v>216</v>
      </c>
      <c r="Q351" s="5" t="s">
        <v>216</v>
      </c>
      <c r="R351" s="5" t="s">
        <v>216</v>
      </c>
      <c r="S351" s="5">
        <v>0</v>
      </c>
      <c r="T351" s="5">
        <v>0</v>
      </c>
      <c r="U351" s="5">
        <v>0</v>
      </c>
      <c r="V351" s="5">
        <v>0</v>
      </c>
      <c r="W351" s="5">
        <v>0</v>
      </c>
      <c r="X351" s="5">
        <v>0</v>
      </c>
      <c r="Y351" s="5">
        <v>0</v>
      </c>
    </row>
    <row r="352" spans="1:25" ht="25.5" x14ac:dyDescent="0.25">
      <c r="A352" s="4" t="s">
        <v>16791</v>
      </c>
      <c r="B352" s="4" t="s">
        <v>16661</v>
      </c>
      <c r="C352" s="4" t="s">
        <v>2391</v>
      </c>
      <c r="D352" s="1" t="s">
        <v>2392</v>
      </c>
      <c r="E352" s="5" t="s">
        <v>216</v>
      </c>
      <c r="F352" s="5" t="s">
        <v>216</v>
      </c>
      <c r="G352" s="5" t="s">
        <v>216</v>
      </c>
      <c r="H352" s="5" t="s">
        <v>216</v>
      </c>
      <c r="I352" s="5" t="s">
        <v>216</v>
      </c>
      <c r="J352" s="5">
        <v>0.21</v>
      </c>
      <c r="K352" s="5" t="s">
        <v>216</v>
      </c>
      <c r="L352" s="5" t="s">
        <v>216</v>
      </c>
      <c r="M352" s="5" t="s">
        <v>216</v>
      </c>
      <c r="N352" s="5" t="s">
        <v>216</v>
      </c>
      <c r="O352" s="5" t="s">
        <v>216</v>
      </c>
      <c r="P352" s="5" t="s">
        <v>216</v>
      </c>
      <c r="Q352" s="5" t="s">
        <v>216</v>
      </c>
      <c r="R352" s="5" t="s">
        <v>216</v>
      </c>
      <c r="S352" s="5">
        <v>0.24</v>
      </c>
      <c r="T352" s="5">
        <v>0.24</v>
      </c>
      <c r="U352" s="5">
        <v>0.24</v>
      </c>
      <c r="V352" s="5">
        <v>0.24</v>
      </c>
      <c r="W352" s="5">
        <v>0.24</v>
      </c>
      <c r="X352" s="5">
        <v>0.24</v>
      </c>
      <c r="Y352" s="5">
        <v>0.24</v>
      </c>
    </row>
    <row r="353" spans="1:25" ht="25.5" x14ac:dyDescent="0.25">
      <c r="A353" s="4" t="s">
        <v>16792</v>
      </c>
      <c r="B353" s="4" t="s">
        <v>16661</v>
      </c>
      <c r="C353" s="4" t="s">
        <v>2394</v>
      </c>
      <c r="D353" s="1" t="s">
        <v>2395</v>
      </c>
      <c r="E353" s="5" t="s">
        <v>216</v>
      </c>
      <c r="F353" s="5" t="s">
        <v>216</v>
      </c>
      <c r="G353" s="5" t="s">
        <v>216</v>
      </c>
      <c r="H353" s="5" t="s">
        <v>216</v>
      </c>
      <c r="I353" s="5" t="s">
        <v>216</v>
      </c>
      <c r="J353" s="5">
        <v>0.21</v>
      </c>
      <c r="K353" s="5" t="s">
        <v>216</v>
      </c>
      <c r="L353" s="5" t="s">
        <v>216</v>
      </c>
      <c r="M353" s="5" t="s">
        <v>216</v>
      </c>
      <c r="N353" s="5" t="s">
        <v>216</v>
      </c>
      <c r="O353" s="5" t="s">
        <v>216</v>
      </c>
      <c r="P353" s="5" t="s">
        <v>216</v>
      </c>
      <c r="Q353" s="5" t="s">
        <v>216</v>
      </c>
      <c r="R353" s="5" t="s">
        <v>216</v>
      </c>
      <c r="S353" s="5">
        <v>0.24</v>
      </c>
      <c r="T353" s="5">
        <v>0.24</v>
      </c>
      <c r="U353" s="5">
        <v>0.24</v>
      </c>
      <c r="V353" s="5">
        <v>0.24</v>
      </c>
      <c r="W353" s="5">
        <v>0.24</v>
      </c>
      <c r="X353" s="5">
        <v>0.24</v>
      </c>
      <c r="Y353" s="5">
        <v>0.24</v>
      </c>
    </row>
    <row r="354" spans="1:25" x14ac:dyDescent="0.25">
      <c r="A354" s="4" t="s">
        <v>16793</v>
      </c>
      <c r="B354" s="4" t="s">
        <v>16661</v>
      </c>
      <c r="C354" s="4" t="s">
        <v>2400</v>
      </c>
      <c r="D354" s="1" t="s">
        <v>2401</v>
      </c>
      <c r="E354" s="5" t="s">
        <v>216</v>
      </c>
      <c r="F354" s="5" t="s">
        <v>216</v>
      </c>
      <c r="G354" s="5" t="s">
        <v>216</v>
      </c>
      <c r="H354" s="5" t="s">
        <v>216</v>
      </c>
      <c r="I354" s="5" t="s">
        <v>216</v>
      </c>
      <c r="J354" s="5">
        <v>0.21</v>
      </c>
      <c r="K354" s="5" t="s">
        <v>216</v>
      </c>
      <c r="L354" s="5" t="s">
        <v>216</v>
      </c>
      <c r="M354" s="5" t="s">
        <v>216</v>
      </c>
      <c r="N354" s="5" t="s">
        <v>216</v>
      </c>
      <c r="O354" s="5" t="s">
        <v>216</v>
      </c>
      <c r="P354" s="5" t="s">
        <v>216</v>
      </c>
      <c r="Q354" s="5" t="s">
        <v>216</v>
      </c>
      <c r="R354" s="5" t="s">
        <v>216</v>
      </c>
      <c r="S354" s="5">
        <v>0.24</v>
      </c>
      <c r="T354" s="5">
        <v>0.24</v>
      </c>
      <c r="U354" s="5">
        <v>0.24</v>
      </c>
      <c r="V354" s="5">
        <v>0.24</v>
      </c>
      <c r="W354" s="5">
        <v>0.24</v>
      </c>
      <c r="X354" s="5">
        <v>0.24</v>
      </c>
      <c r="Y354" s="5">
        <v>0.24</v>
      </c>
    </row>
    <row r="355" spans="1:25" x14ac:dyDescent="0.25">
      <c r="A355" s="4" t="s">
        <v>16794</v>
      </c>
      <c r="B355" s="4" t="s">
        <v>16661</v>
      </c>
      <c r="C355" s="4" t="s">
        <v>2406</v>
      </c>
      <c r="D355" s="1" t="s">
        <v>2407</v>
      </c>
      <c r="E355" s="5" t="s">
        <v>216</v>
      </c>
      <c r="F355" s="5" t="s">
        <v>216</v>
      </c>
      <c r="G355" s="5" t="s">
        <v>216</v>
      </c>
      <c r="H355" s="5" t="s">
        <v>216</v>
      </c>
      <c r="I355" s="5" t="s">
        <v>216</v>
      </c>
      <c r="J355" s="5">
        <v>0.21</v>
      </c>
      <c r="K355" s="5" t="s">
        <v>216</v>
      </c>
      <c r="L355" s="5" t="s">
        <v>216</v>
      </c>
      <c r="M355" s="5" t="s">
        <v>216</v>
      </c>
      <c r="N355" s="5" t="s">
        <v>216</v>
      </c>
      <c r="O355" s="5" t="s">
        <v>216</v>
      </c>
      <c r="P355" s="5" t="s">
        <v>216</v>
      </c>
      <c r="Q355" s="5" t="s">
        <v>216</v>
      </c>
      <c r="R355" s="5" t="s">
        <v>216</v>
      </c>
      <c r="S355" s="5">
        <v>0.24</v>
      </c>
      <c r="T355" s="5">
        <v>0.24</v>
      </c>
      <c r="U355" s="5">
        <v>0.24</v>
      </c>
      <c r="V355" s="5">
        <v>0.24</v>
      </c>
      <c r="W355" s="5">
        <v>0.24</v>
      </c>
      <c r="X355" s="5">
        <v>0.24</v>
      </c>
      <c r="Y355" s="5">
        <v>0.24</v>
      </c>
    </row>
    <row r="356" spans="1:25" ht="25.5" x14ac:dyDescent="0.25">
      <c r="A356" s="4" t="s">
        <v>16795</v>
      </c>
      <c r="B356" s="4" t="s">
        <v>16661</v>
      </c>
      <c r="C356" s="4" t="s">
        <v>9307</v>
      </c>
      <c r="D356" s="1" t="s">
        <v>9308</v>
      </c>
      <c r="E356" s="5" t="s">
        <v>216</v>
      </c>
      <c r="F356" s="5" t="s">
        <v>216</v>
      </c>
      <c r="G356" s="5" t="s">
        <v>216</v>
      </c>
      <c r="H356" s="5" t="s">
        <v>216</v>
      </c>
      <c r="I356" s="5" t="s">
        <v>216</v>
      </c>
      <c r="J356" s="5">
        <v>0.21</v>
      </c>
      <c r="K356" s="5" t="s">
        <v>216</v>
      </c>
      <c r="L356" s="5" t="s">
        <v>216</v>
      </c>
      <c r="M356" s="5" t="s">
        <v>216</v>
      </c>
      <c r="N356" s="5" t="s">
        <v>216</v>
      </c>
      <c r="O356" s="5" t="s">
        <v>216</v>
      </c>
      <c r="P356" s="5" t="s">
        <v>216</v>
      </c>
      <c r="Q356" s="5" t="s">
        <v>216</v>
      </c>
      <c r="R356" s="5" t="s">
        <v>216</v>
      </c>
      <c r="S356" s="5">
        <v>0.24</v>
      </c>
      <c r="T356" s="5">
        <v>0.24</v>
      </c>
      <c r="U356" s="5">
        <v>0.24</v>
      </c>
      <c r="V356" s="5">
        <v>0.24</v>
      </c>
      <c r="W356" s="5">
        <v>0.24</v>
      </c>
      <c r="X356" s="5">
        <v>0.24</v>
      </c>
      <c r="Y356" s="5">
        <v>0.24</v>
      </c>
    </row>
    <row r="357" spans="1:25" ht="25.5" x14ac:dyDescent="0.25">
      <c r="A357" s="4" t="s">
        <v>16796</v>
      </c>
      <c r="B357" s="4" t="s">
        <v>16661</v>
      </c>
      <c r="C357" s="4" t="s">
        <v>2409</v>
      </c>
      <c r="D357" s="1" t="s">
        <v>2410</v>
      </c>
      <c r="E357" s="5" t="s">
        <v>216</v>
      </c>
      <c r="F357" s="5" t="s">
        <v>216</v>
      </c>
      <c r="G357" s="5" t="s">
        <v>216</v>
      </c>
      <c r="H357" s="5" t="s">
        <v>216</v>
      </c>
      <c r="I357" s="5" t="s">
        <v>216</v>
      </c>
      <c r="J357" s="5">
        <v>0.21</v>
      </c>
      <c r="K357" s="5" t="s">
        <v>216</v>
      </c>
      <c r="L357" s="5" t="s">
        <v>216</v>
      </c>
      <c r="M357" s="5" t="s">
        <v>216</v>
      </c>
      <c r="N357" s="5" t="s">
        <v>216</v>
      </c>
      <c r="O357" s="5" t="s">
        <v>216</v>
      </c>
      <c r="P357" s="5" t="s">
        <v>216</v>
      </c>
      <c r="Q357" s="5" t="s">
        <v>216</v>
      </c>
      <c r="R357" s="5" t="s">
        <v>216</v>
      </c>
      <c r="S357" s="5">
        <v>0.24</v>
      </c>
      <c r="T357" s="5">
        <v>0.24</v>
      </c>
      <c r="U357" s="5">
        <v>0.24</v>
      </c>
      <c r="V357" s="5">
        <v>0.24</v>
      </c>
      <c r="W357" s="5">
        <v>0.24</v>
      </c>
      <c r="X357" s="5">
        <v>0.24</v>
      </c>
      <c r="Y357" s="5">
        <v>0.24</v>
      </c>
    </row>
    <row r="358" spans="1:25" ht="25.5" x14ac:dyDescent="0.25">
      <c r="A358" s="4" t="s">
        <v>16797</v>
      </c>
      <c r="B358" s="4" t="s">
        <v>16661</v>
      </c>
      <c r="C358" s="4" t="s">
        <v>2418</v>
      </c>
      <c r="D358" s="1" t="s">
        <v>9311</v>
      </c>
      <c r="E358" s="5" t="s">
        <v>216</v>
      </c>
      <c r="F358" s="5" t="s">
        <v>216</v>
      </c>
      <c r="G358" s="5" t="s">
        <v>216</v>
      </c>
      <c r="H358" s="5" t="s">
        <v>216</v>
      </c>
      <c r="I358" s="5" t="s">
        <v>216</v>
      </c>
      <c r="J358" s="5">
        <v>0.21</v>
      </c>
      <c r="K358" s="5" t="s">
        <v>216</v>
      </c>
      <c r="L358" s="5" t="s">
        <v>216</v>
      </c>
      <c r="M358" s="5" t="s">
        <v>216</v>
      </c>
      <c r="N358" s="5" t="s">
        <v>216</v>
      </c>
      <c r="O358" s="5" t="s">
        <v>216</v>
      </c>
      <c r="P358" s="5" t="s">
        <v>216</v>
      </c>
      <c r="Q358" s="5" t="s">
        <v>216</v>
      </c>
      <c r="R358" s="5" t="s">
        <v>216</v>
      </c>
      <c r="S358" s="5">
        <v>0.24</v>
      </c>
      <c r="T358" s="5">
        <v>0.24</v>
      </c>
      <c r="U358" s="5">
        <v>0.24</v>
      </c>
      <c r="V358" s="5">
        <v>0.24</v>
      </c>
      <c r="W358" s="5">
        <v>0.24</v>
      </c>
      <c r="X358" s="5">
        <v>0.24</v>
      </c>
      <c r="Y358" s="5">
        <v>0.24</v>
      </c>
    </row>
    <row r="359" spans="1:25" ht="38.25" x14ac:dyDescent="0.25">
      <c r="A359" s="4" t="s">
        <v>16798</v>
      </c>
      <c r="B359" s="4" t="s">
        <v>16661</v>
      </c>
      <c r="C359" s="4" t="s">
        <v>2427</v>
      </c>
      <c r="D359" s="1" t="s">
        <v>9313</v>
      </c>
      <c r="E359" s="5" t="s">
        <v>216</v>
      </c>
      <c r="F359" s="5" t="s">
        <v>216</v>
      </c>
      <c r="G359" s="5" t="s">
        <v>216</v>
      </c>
      <c r="H359" s="5" t="s">
        <v>216</v>
      </c>
      <c r="I359" s="5" t="s">
        <v>216</v>
      </c>
      <c r="J359" s="5">
        <v>0.21</v>
      </c>
      <c r="K359" s="5" t="s">
        <v>216</v>
      </c>
      <c r="L359" s="5" t="s">
        <v>216</v>
      </c>
      <c r="M359" s="5" t="s">
        <v>216</v>
      </c>
      <c r="N359" s="5" t="s">
        <v>216</v>
      </c>
      <c r="O359" s="5" t="s">
        <v>216</v>
      </c>
      <c r="P359" s="5" t="s">
        <v>216</v>
      </c>
      <c r="Q359" s="5" t="s">
        <v>216</v>
      </c>
      <c r="R359" s="5" t="s">
        <v>216</v>
      </c>
      <c r="S359" s="5">
        <v>0.24</v>
      </c>
      <c r="T359" s="5">
        <v>0.24</v>
      </c>
      <c r="U359" s="5">
        <v>0.24</v>
      </c>
      <c r="V359" s="5">
        <v>0.24</v>
      </c>
      <c r="W359" s="5">
        <v>0.24</v>
      </c>
      <c r="X359" s="5">
        <v>0.24</v>
      </c>
      <c r="Y359" s="5">
        <v>0.24</v>
      </c>
    </row>
    <row r="360" spans="1:25" ht="38.25" x14ac:dyDescent="0.25">
      <c r="A360" s="4" t="s">
        <v>16799</v>
      </c>
      <c r="B360" s="4" t="s">
        <v>16661</v>
      </c>
      <c r="C360" s="4" t="s">
        <v>2439</v>
      </c>
      <c r="D360" s="1" t="s">
        <v>9315</v>
      </c>
      <c r="E360" s="5" t="s">
        <v>216</v>
      </c>
      <c r="F360" s="5" t="s">
        <v>216</v>
      </c>
      <c r="G360" s="5" t="s">
        <v>216</v>
      </c>
      <c r="H360" s="5" t="s">
        <v>216</v>
      </c>
      <c r="I360" s="5" t="s">
        <v>216</v>
      </c>
      <c r="J360" s="5">
        <v>0.21</v>
      </c>
      <c r="K360" s="5" t="s">
        <v>216</v>
      </c>
      <c r="L360" s="5" t="s">
        <v>216</v>
      </c>
      <c r="M360" s="5" t="s">
        <v>216</v>
      </c>
      <c r="N360" s="5" t="s">
        <v>216</v>
      </c>
      <c r="O360" s="5" t="s">
        <v>216</v>
      </c>
      <c r="P360" s="5" t="s">
        <v>216</v>
      </c>
      <c r="Q360" s="5" t="s">
        <v>216</v>
      </c>
      <c r="R360" s="5" t="s">
        <v>216</v>
      </c>
      <c r="S360" s="5">
        <v>0.24</v>
      </c>
      <c r="T360" s="5">
        <v>0.24</v>
      </c>
      <c r="U360" s="5">
        <v>0.24</v>
      </c>
      <c r="V360" s="5">
        <v>0.24</v>
      </c>
      <c r="W360" s="5">
        <v>0.24</v>
      </c>
      <c r="X360" s="5">
        <v>0.24</v>
      </c>
      <c r="Y360" s="5">
        <v>0.24</v>
      </c>
    </row>
    <row r="361" spans="1:25" ht="25.5" x14ac:dyDescent="0.25">
      <c r="A361" s="4" t="s">
        <v>16800</v>
      </c>
      <c r="B361" s="4" t="s">
        <v>16661</v>
      </c>
      <c r="C361" s="4" t="s">
        <v>2460</v>
      </c>
      <c r="D361" s="1" t="s">
        <v>2461</v>
      </c>
      <c r="E361" s="5" t="s">
        <v>216</v>
      </c>
      <c r="F361" s="5" t="s">
        <v>216</v>
      </c>
      <c r="G361" s="5" t="s">
        <v>216</v>
      </c>
      <c r="H361" s="5" t="s">
        <v>216</v>
      </c>
      <c r="I361" s="5" t="s">
        <v>216</v>
      </c>
      <c r="J361" s="5">
        <v>0.1</v>
      </c>
      <c r="K361" s="5" t="s">
        <v>216</v>
      </c>
      <c r="L361" s="5" t="s">
        <v>216</v>
      </c>
      <c r="M361" s="5" t="s">
        <v>216</v>
      </c>
      <c r="N361" s="5" t="s">
        <v>216</v>
      </c>
      <c r="O361" s="5" t="s">
        <v>216</v>
      </c>
      <c r="P361" s="5" t="s">
        <v>216</v>
      </c>
      <c r="Q361" s="5" t="s">
        <v>216</v>
      </c>
      <c r="R361" s="5" t="s">
        <v>216</v>
      </c>
      <c r="S361" s="5">
        <v>0.24</v>
      </c>
      <c r="T361" s="5">
        <v>0.13</v>
      </c>
      <c r="U361" s="5">
        <v>0.13</v>
      </c>
      <c r="V361" s="5">
        <v>0.13</v>
      </c>
      <c r="W361" s="5">
        <v>0.13</v>
      </c>
      <c r="X361" s="5">
        <v>0.13</v>
      </c>
      <c r="Y361" s="5">
        <v>0.13</v>
      </c>
    </row>
    <row r="362" spans="1:25" ht="25.5" x14ac:dyDescent="0.25">
      <c r="A362" s="4" t="s">
        <v>16801</v>
      </c>
      <c r="B362" s="4" t="s">
        <v>16661</v>
      </c>
      <c r="C362" s="4" t="s">
        <v>2463</v>
      </c>
      <c r="D362" s="1" t="s">
        <v>9318</v>
      </c>
      <c r="E362" s="5" t="s">
        <v>216</v>
      </c>
      <c r="F362" s="5" t="s">
        <v>216</v>
      </c>
      <c r="G362" s="5" t="s">
        <v>216</v>
      </c>
      <c r="H362" s="5" t="s">
        <v>216</v>
      </c>
      <c r="I362" s="5" t="s">
        <v>216</v>
      </c>
      <c r="J362" s="5">
        <v>0.1</v>
      </c>
      <c r="K362" s="5" t="s">
        <v>216</v>
      </c>
      <c r="L362" s="5" t="s">
        <v>216</v>
      </c>
      <c r="M362" s="5" t="s">
        <v>216</v>
      </c>
      <c r="N362" s="5" t="s">
        <v>216</v>
      </c>
      <c r="O362" s="5" t="s">
        <v>216</v>
      </c>
      <c r="P362" s="5" t="s">
        <v>216</v>
      </c>
      <c r="Q362" s="5" t="s">
        <v>216</v>
      </c>
      <c r="R362" s="5" t="s">
        <v>216</v>
      </c>
      <c r="S362" s="5">
        <v>0.24</v>
      </c>
      <c r="T362" s="5">
        <v>0.13</v>
      </c>
      <c r="U362" s="5">
        <v>0.13</v>
      </c>
      <c r="V362" s="5">
        <v>0.13</v>
      </c>
      <c r="W362" s="5">
        <v>0.13</v>
      </c>
      <c r="X362" s="5">
        <v>0.13</v>
      </c>
      <c r="Y362" s="5">
        <v>0.13</v>
      </c>
    </row>
    <row r="363" spans="1:25" ht="25.5" x14ac:dyDescent="0.25">
      <c r="A363" s="4" t="s">
        <v>16802</v>
      </c>
      <c r="B363" s="4" t="s">
        <v>16661</v>
      </c>
      <c r="C363" s="4" t="s">
        <v>2469</v>
      </c>
      <c r="D363" s="1" t="s">
        <v>2470</v>
      </c>
      <c r="E363" s="5" t="s">
        <v>216</v>
      </c>
      <c r="F363" s="5" t="s">
        <v>216</v>
      </c>
      <c r="G363" s="5" t="s">
        <v>216</v>
      </c>
      <c r="H363" s="5" t="s">
        <v>216</v>
      </c>
      <c r="I363" s="5" t="s">
        <v>216</v>
      </c>
      <c r="J363" s="5">
        <v>0</v>
      </c>
      <c r="K363" s="5" t="s">
        <v>216</v>
      </c>
      <c r="L363" s="5" t="s">
        <v>216</v>
      </c>
      <c r="M363" s="5" t="s">
        <v>216</v>
      </c>
      <c r="N363" s="5" t="s">
        <v>216</v>
      </c>
      <c r="O363" s="5" t="s">
        <v>216</v>
      </c>
      <c r="P363" s="5" t="s">
        <v>216</v>
      </c>
      <c r="Q363" s="5" t="s">
        <v>216</v>
      </c>
      <c r="R363" s="5" t="s">
        <v>216</v>
      </c>
      <c r="S363" s="5">
        <v>0</v>
      </c>
      <c r="T363" s="5">
        <v>0</v>
      </c>
      <c r="U363" s="5">
        <v>0</v>
      </c>
      <c r="V363" s="5">
        <v>0</v>
      </c>
      <c r="W363" s="5">
        <v>0</v>
      </c>
      <c r="X363" s="5">
        <v>0.13</v>
      </c>
      <c r="Y363" s="5">
        <v>0.13</v>
      </c>
    </row>
    <row r="364" spans="1:25" ht="25.5" x14ac:dyDescent="0.25">
      <c r="A364" s="4" t="s">
        <v>16803</v>
      </c>
      <c r="B364" s="4" t="s">
        <v>16661</v>
      </c>
      <c r="C364" s="4" t="s">
        <v>2472</v>
      </c>
      <c r="D364" s="1" t="s">
        <v>2473</v>
      </c>
      <c r="E364" s="5" t="s">
        <v>216</v>
      </c>
      <c r="F364" s="5" t="s">
        <v>216</v>
      </c>
      <c r="G364" s="5" t="s">
        <v>216</v>
      </c>
      <c r="H364" s="5" t="s">
        <v>216</v>
      </c>
      <c r="I364" s="5" t="s">
        <v>216</v>
      </c>
      <c r="J364" s="5">
        <v>0.1</v>
      </c>
      <c r="K364" s="5" t="s">
        <v>216</v>
      </c>
      <c r="L364" s="5" t="s">
        <v>216</v>
      </c>
      <c r="M364" s="5" t="s">
        <v>216</v>
      </c>
      <c r="N364" s="5" t="s">
        <v>216</v>
      </c>
      <c r="O364" s="5" t="s">
        <v>216</v>
      </c>
      <c r="P364" s="5" t="s">
        <v>216</v>
      </c>
      <c r="Q364" s="5" t="s">
        <v>216</v>
      </c>
      <c r="R364" s="5" t="s">
        <v>216</v>
      </c>
      <c r="S364" s="5">
        <v>0.24</v>
      </c>
      <c r="T364" s="5">
        <v>0.13</v>
      </c>
      <c r="U364" s="5">
        <v>0.13</v>
      </c>
      <c r="V364" s="5">
        <v>0.13</v>
      </c>
      <c r="W364" s="5">
        <v>0.13</v>
      </c>
      <c r="X364" s="5">
        <v>0.13</v>
      </c>
      <c r="Y364" s="5">
        <v>0.13</v>
      </c>
    </row>
    <row r="365" spans="1:25" ht="25.5" x14ac:dyDescent="0.25">
      <c r="A365" s="4" t="s">
        <v>16804</v>
      </c>
      <c r="B365" s="4" t="s">
        <v>16661</v>
      </c>
      <c r="C365" s="4" t="s">
        <v>2475</v>
      </c>
      <c r="D365" s="1" t="s">
        <v>9322</v>
      </c>
      <c r="E365" s="5" t="s">
        <v>216</v>
      </c>
      <c r="F365" s="5" t="s">
        <v>216</v>
      </c>
      <c r="G365" s="5" t="s">
        <v>216</v>
      </c>
      <c r="H365" s="5" t="s">
        <v>216</v>
      </c>
      <c r="I365" s="5" t="s">
        <v>216</v>
      </c>
      <c r="J365" s="5">
        <v>0.1</v>
      </c>
      <c r="K365" s="5" t="s">
        <v>216</v>
      </c>
      <c r="L365" s="5" t="s">
        <v>216</v>
      </c>
      <c r="M365" s="5" t="s">
        <v>216</v>
      </c>
      <c r="N365" s="5" t="s">
        <v>216</v>
      </c>
      <c r="O365" s="5" t="s">
        <v>216</v>
      </c>
      <c r="P365" s="5" t="s">
        <v>216</v>
      </c>
      <c r="Q365" s="5" t="s">
        <v>216</v>
      </c>
      <c r="R365" s="5" t="s">
        <v>216</v>
      </c>
      <c r="S365" s="5">
        <v>0.24</v>
      </c>
      <c r="T365" s="5">
        <v>0.13</v>
      </c>
      <c r="U365" s="5">
        <v>0.13</v>
      </c>
      <c r="V365" s="5">
        <v>0.13</v>
      </c>
      <c r="W365" s="5">
        <v>0.13</v>
      </c>
      <c r="X365" s="5">
        <v>0.13</v>
      </c>
      <c r="Y365" s="5">
        <v>0.13</v>
      </c>
    </row>
    <row r="366" spans="1:25" ht="25.5" x14ac:dyDescent="0.25">
      <c r="A366" s="4" t="s">
        <v>16805</v>
      </c>
      <c r="B366" s="4" t="s">
        <v>16661</v>
      </c>
      <c r="C366" s="4" t="s">
        <v>2493</v>
      </c>
      <c r="D366" s="1" t="s">
        <v>9324</v>
      </c>
      <c r="E366" s="5" t="s">
        <v>216</v>
      </c>
      <c r="F366" s="5" t="s">
        <v>216</v>
      </c>
      <c r="G366" s="5" t="s">
        <v>216</v>
      </c>
      <c r="H366" s="5" t="s">
        <v>216</v>
      </c>
      <c r="I366" s="5" t="s">
        <v>216</v>
      </c>
      <c r="J366" s="5">
        <v>0.21</v>
      </c>
      <c r="K366" s="5" t="s">
        <v>216</v>
      </c>
      <c r="L366" s="5" t="s">
        <v>216</v>
      </c>
      <c r="M366" s="5" t="s">
        <v>216</v>
      </c>
      <c r="N366" s="5" t="s">
        <v>216</v>
      </c>
      <c r="O366" s="5" t="s">
        <v>216</v>
      </c>
      <c r="P366" s="5" t="s">
        <v>216</v>
      </c>
      <c r="Q366" s="5" t="s">
        <v>216</v>
      </c>
      <c r="R366" s="5" t="s">
        <v>216</v>
      </c>
      <c r="S366" s="5">
        <v>0.24</v>
      </c>
      <c r="T366" s="5">
        <v>0.24</v>
      </c>
      <c r="U366" s="5">
        <v>0.24</v>
      </c>
      <c r="V366" s="5">
        <v>0.24</v>
      </c>
      <c r="W366" s="5">
        <v>0.24</v>
      </c>
      <c r="X366" s="5">
        <v>0.13</v>
      </c>
      <c r="Y366" s="5">
        <v>0.13</v>
      </c>
    </row>
    <row r="367" spans="1:25" x14ac:dyDescent="0.25">
      <c r="A367" s="4" t="s">
        <v>16806</v>
      </c>
      <c r="B367" s="4" t="s">
        <v>16661</v>
      </c>
      <c r="C367" s="4" t="s">
        <v>2499</v>
      </c>
      <c r="D367" s="1" t="s">
        <v>9326</v>
      </c>
      <c r="E367" s="5" t="s">
        <v>216</v>
      </c>
      <c r="F367" s="5" t="s">
        <v>216</v>
      </c>
      <c r="G367" s="5" t="s">
        <v>216</v>
      </c>
      <c r="H367" s="5" t="s">
        <v>216</v>
      </c>
      <c r="I367" s="5" t="s">
        <v>216</v>
      </c>
      <c r="J367" s="5">
        <v>0</v>
      </c>
      <c r="K367" s="5" t="s">
        <v>216</v>
      </c>
      <c r="L367" s="5" t="s">
        <v>216</v>
      </c>
      <c r="M367" s="5" t="s">
        <v>216</v>
      </c>
      <c r="N367" s="5" t="s">
        <v>216</v>
      </c>
      <c r="O367" s="5" t="s">
        <v>216</v>
      </c>
      <c r="P367" s="5" t="s">
        <v>216</v>
      </c>
      <c r="Q367" s="5" t="s">
        <v>216</v>
      </c>
      <c r="R367" s="5" t="s">
        <v>216</v>
      </c>
      <c r="S367" s="5">
        <v>0</v>
      </c>
      <c r="T367" s="5">
        <v>0</v>
      </c>
      <c r="U367" s="5">
        <v>0</v>
      </c>
      <c r="V367" s="5">
        <v>0</v>
      </c>
      <c r="W367" s="5">
        <v>0</v>
      </c>
      <c r="X367" s="5">
        <v>0</v>
      </c>
      <c r="Y367" s="5">
        <v>0</v>
      </c>
    </row>
    <row r="368" spans="1:25" ht="25.5" x14ac:dyDescent="0.25">
      <c r="A368" s="4" t="s">
        <v>16807</v>
      </c>
      <c r="B368" s="4" t="s">
        <v>16661</v>
      </c>
      <c r="C368" s="4" t="s">
        <v>2505</v>
      </c>
      <c r="D368" s="1" t="s">
        <v>9328</v>
      </c>
      <c r="E368" s="5" t="s">
        <v>216</v>
      </c>
      <c r="F368" s="5" t="s">
        <v>216</v>
      </c>
      <c r="G368" s="5" t="s">
        <v>216</v>
      </c>
      <c r="H368" s="5" t="s">
        <v>216</v>
      </c>
      <c r="I368" s="5" t="s">
        <v>216</v>
      </c>
      <c r="J368" s="5">
        <v>0.21</v>
      </c>
      <c r="K368" s="5" t="s">
        <v>216</v>
      </c>
      <c r="L368" s="5" t="s">
        <v>216</v>
      </c>
      <c r="M368" s="5" t="s">
        <v>216</v>
      </c>
      <c r="N368" s="5" t="s">
        <v>216</v>
      </c>
      <c r="O368" s="5" t="s">
        <v>216</v>
      </c>
      <c r="P368" s="5" t="s">
        <v>216</v>
      </c>
      <c r="Q368" s="5" t="s">
        <v>216</v>
      </c>
      <c r="R368" s="5" t="s">
        <v>216</v>
      </c>
      <c r="S368" s="5">
        <v>0.24</v>
      </c>
      <c r="T368" s="5">
        <v>0.24</v>
      </c>
      <c r="U368" s="5">
        <v>0.24</v>
      </c>
      <c r="V368" s="5">
        <v>0.24</v>
      </c>
      <c r="W368" s="5">
        <v>0.24</v>
      </c>
      <c r="X368" s="5">
        <v>0.24</v>
      </c>
      <c r="Y368" s="5">
        <v>0.24</v>
      </c>
    </row>
    <row r="369" spans="1:25" ht="25.5" x14ac:dyDescent="0.25">
      <c r="A369" s="4" t="s">
        <v>16808</v>
      </c>
      <c r="B369" s="4" t="s">
        <v>16661</v>
      </c>
      <c r="C369" s="4" t="s">
        <v>2508</v>
      </c>
      <c r="D369" s="1" t="s">
        <v>9330</v>
      </c>
      <c r="E369" s="5" t="s">
        <v>216</v>
      </c>
      <c r="F369" s="5" t="s">
        <v>216</v>
      </c>
      <c r="G369" s="5" t="s">
        <v>216</v>
      </c>
      <c r="H369" s="5" t="s">
        <v>216</v>
      </c>
      <c r="I369" s="5" t="s">
        <v>216</v>
      </c>
      <c r="J369" s="5">
        <v>0.21</v>
      </c>
      <c r="K369" s="5" t="s">
        <v>216</v>
      </c>
      <c r="L369" s="5" t="s">
        <v>216</v>
      </c>
      <c r="M369" s="5" t="s">
        <v>216</v>
      </c>
      <c r="N369" s="5" t="s">
        <v>216</v>
      </c>
      <c r="O369" s="5" t="s">
        <v>216</v>
      </c>
      <c r="P369" s="5" t="s">
        <v>216</v>
      </c>
      <c r="Q369" s="5" t="s">
        <v>216</v>
      </c>
      <c r="R369" s="5" t="s">
        <v>216</v>
      </c>
      <c r="S369" s="5">
        <v>0.24</v>
      </c>
      <c r="T369" s="5">
        <v>0.24</v>
      </c>
      <c r="U369" s="5">
        <v>0.24</v>
      </c>
      <c r="V369" s="5">
        <v>0.24</v>
      </c>
      <c r="W369" s="5">
        <v>0.24</v>
      </c>
      <c r="X369" s="5">
        <v>0.24</v>
      </c>
      <c r="Y369" s="5">
        <v>0.24</v>
      </c>
    </row>
    <row r="370" spans="1:25" ht="51" x14ac:dyDescent="0.25">
      <c r="A370" s="4" t="s">
        <v>16809</v>
      </c>
      <c r="B370" s="4" t="s">
        <v>16661</v>
      </c>
      <c r="C370" s="4" t="s">
        <v>2517</v>
      </c>
      <c r="D370" s="1" t="s">
        <v>9332</v>
      </c>
      <c r="E370" s="5" t="s">
        <v>216</v>
      </c>
      <c r="F370" s="5" t="s">
        <v>216</v>
      </c>
      <c r="G370" s="5" t="s">
        <v>216</v>
      </c>
      <c r="H370" s="5" t="s">
        <v>216</v>
      </c>
      <c r="I370" s="5" t="s">
        <v>216</v>
      </c>
      <c r="J370" s="5">
        <v>0.21</v>
      </c>
      <c r="K370" s="5" t="s">
        <v>216</v>
      </c>
      <c r="L370" s="5" t="s">
        <v>216</v>
      </c>
      <c r="M370" s="5" t="s">
        <v>216</v>
      </c>
      <c r="N370" s="5" t="s">
        <v>216</v>
      </c>
      <c r="O370" s="5" t="s">
        <v>216</v>
      </c>
      <c r="P370" s="5" t="s">
        <v>216</v>
      </c>
      <c r="Q370" s="5" t="s">
        <v>216</v>
      </c>
      <c r="R370" s="5" t="s">
        <v>216</v>
      </c>
      <c r="S370" s="5">
        <v>0.24</v>
      </c>
      <c r="T370" s="5">
        <v>0.24</v>
      </c>
      <c r="U370" s="5">
        <v>0.24</v>
      </c>
      <c r="V370" s="5">
        <v>0.24</v>
      </c>
      <c r="W370" s="5">
        <v>0.24</v>
      </c>
      <c r="X370" s="5">
        <v>0.24</v>
      </c>
      <c r="Y370" s="5">
        <v>0.24</v>
      </c>
    </row>
    <row r="371" spans="1:25" ht="38.25" x14ac:dyDescent="0.25">
      <c r="A371" s="4" t="s">
        <v>16810</v>
      </c>
      <c r="B371" s="4" t="s">
        <v>16661</v>
      </c>
      <c r="C371" s="4" t="s">
        <v>2520</v>
      </c>
      <c r="D371" s="1" t="s">
        <v>9334</v>
      </c>
      <c r="E371" s="5" t="s">
        <v>216</v>
      </c>
      <c r="F371" s="5" t="s">
        <v>216</v>
      </c>
      <c r="G371" s="5" t="s">
        <v>216</v>
      </c>
      <c r="H371" s="5" t="s">
        <v>216</v>
      </c>
      <c r="I371" s="5" t="s">
        <v>216</v>
      </c>
      <c r="J371" s="5">
        <v>0.21</v>
      </c>
      <c r="K371" s="5" t="s">
        <v>216</v>
      </c>
      <c r="L371" s="5" t="s">
        <v>216</v>
      </c>
      <c r="M371" s="5" t="s">
        <v>216</v>
      </c>
      <c r="N371" s="5" t="s">
        <v>216</v>
      </c>
      <c r="O371" s="5" t="s">
        <v>216</v>
      </c>
      <c r="P371" s="5" t="s">
        <v>216</v>
      </c>
      <c r="Q371" s="5" t="s">
        <v>216</v>
      </c>
      <c r="R371" s="5" t="s">
        <v>216</v>
      </c>
      <c r="S371" s="5">
        <v>0.24</v>
      </c>
      <c r="T371" s="5">
        <v>0.24</v>
      </c>
      <c r="U371" s="5">
        <v>0.24</v>
      </c>
      <c r="V371" s="5">
        <v>0.24</v>
      </c>
      <c r="W371" s="5">
        <v>0.24</v>
      </c>
      <c r="X371" s="5">
        <v>0.24</v>
      </c>
      <c r="Y371" s="5">
        <v>0.24</v>
      </c>
    </row>
    <row r="372" spans="1:25" ht="38.25" x14ac:dyDescent="0.25">
      <c r="A372" s="4" t="s">
        <v>16811</v>
      </c>
      <c r="B372" s="4" t="s">
        <v>16661</v>
      </c>
      <c r="C372" s="4" t="s">
        <v>2529</v>
      </c>
      <c r="D372" s="1" t="s">
        <v>9336</v>
      </c>
      <c r="E372" s="5" t="s">
        <v>216</v>
      </c>
      <c r="F372" s="5" t="s">
        <v>216</v>
      </c>
      <c r="G372" s="5" t="s">
        <v>216</v>
      </c>
      <c r="H372" s="5" t="s">
        <v>216</v>
      </c>
      <c r="I372" s="5" t="s">
        <v>216</v>
      </c>
      <c r="J372" s="5">
        <v>0.21</v>
      </c>
      <c r="K372" s="5" t="s">
        <v>216</v>
      </c>
      <c r="L372" s="5" t="s">
        <v>216</v>
      </c>
      <c r="M372" s="5" t="s">
        <v>216</v>
      </c>
      <c r="N372" s="5" t="s">
        <v>216</v>
      </c>
      <c r="O372" s="5" t="s">
        <v>216</v>
      </c>
      <c r="P372" s="5" t="s">
        <v>216</v>
      </c>
      <c r="Q372" s="5" t="s">
        <v>216</v>
      </c>
      <c r="R372" s="5" t="s">
        <v>216</v>
      </c>
      <c r="S372" s="5">
        <v>0.24</v>
      </c>
      <c r="T372" s="5">
        <v>0.24</v>
      </c>
      <c r="U372" s="5">
        <v>0.24</v>
      </c>
      <c r="V372" s="5">
        <v>0.24</v>
      </c>
      <c r="W372" s="5">
        <v>0.24</v>
      </c>
      <c r="X372" s="5">
        <v>0.24</v>
      </c>
      <c r="Y372" s="5">
        <v>0.24</v>
      </c>
    </row>
    <row r="373" spans="1:25" ht="38.25" x14ac:dyDescent="0.25">
      <c r="A373" s="4" t="s">
        <v>16812</v>
      </c>
      <c r="B373" s="4" t="s">
        <v>16661</v>
      </c>
      <c r="C373" s="4" t="s">
        <v>2532</v>
      </c>
      <c r="D373" s="1" t="s">
        <v>9338</v>
      </c>
      <c r="E373" s="5" t="s">
        <v>216</v>
      </c>
      <c r="F373" s="5" t="s">
        <v>216</v>
      </c>
      <c r="G373" s="5" t="s">
        <v>216</v>
      </c>
      <c r="H373" s="5" t="s">
        <v>216</v>
      </c>
      <c r="I373" s="5" t="s">
        <v>216</v>
      </c>
      <c r="J373" s="5">
        <v>0.21</v>
      </c>
      <c r="K373" s="5" t="s">
        <v>216</v>
      </c>
      <c r="L373" s="5" t="s">
        <v>216</v>
      </c>
      <c r="M373" s="5" t="s">
        <v>216</v>
      </c>
      <c r="N373" s="5" t="s">
        <v>216</v>
      </c>
      <c r="O373" s="5" t="s">
        <v>216</v>
      </c>
      <c r="P373" s="5" t="s">
        <v>216</v>
      </c>
      <c r="Q373" s="5" t="s">
        <v>216</v>
      </c>
      <c r="R373" s="5" t="s">
        <v>216</v>
      </c>
      <c r="S373" s="5">
        <v>0.24</v>
      </c>
      <c r="T373" s="5">
        <v>0.24</v>
      </c>
      <c r="U373" s="5">
        <v>0.24</v>
      </c>
      <c r="V373" s="5">
        <v>0.24</v>
      </c>
      <c r="W373" s="5">
        <v>0.24</v>
      </c>
      <c r="X373" s="5">
        <v>0.24</v>
      </c>
      <c r="Y373" s="5">
        <v>0.24</v>
      </c>
    </row>
    <row r="374" spans="1:25" ht="38.25" x14ac:dyDescent="0.25">
      <c r="A374" s="4" t="s">
        <v>16813</v>
      </c>
      <c r="B374" s="4" t="s">
        <v>16661</v>
      </c>
      <c r="C374" s="4" t="s">
        <v>2535</v>
      </c>
      <c r="D374" s="1" t="s">
        <v>9340</v>
      </c>
      <c r="E374" s="5" t="s">
        <v>216</v>
      </c>
      <c r="F374" s="5" t="s">
        <v>216</v>
      </c>
      <c r="G374" s="5" t="s">
        <v>216</v>
      </c>
      <c r="H374" s="5" t="s">
        <v>216</v>
      </c>
      <c r="I374" s="5" t="s">
        <v>216</v>
      </c>
      <c r="J374" s="5">
        <v>0.21</v>
      </c>
      <c r="K374" s="5" t="s">
        <v>216</v>
      </c>
      <c r="L374" s="5" t="s">
        <v>216</v>
      </c>
      <c r="M374" s="5" t="s">
        <v>216</v>
      </c>
      <c r="N374" s="5" t="s">
        <v>216</v>
      </c>
      <c r="O374" s="5" t="s">
        <v>216</v>
      </c>
      <c r="P374" s="5" t="s">
        <v>216</v>
      </c>
      <c r="Q374" s="5" t="s">
        <v>216</v>
      </c>
      <c r="R374" s="5" t="s">
        <v>216</v>
      </c>
      <c r="S374" s="5">
        <v>0.24</v>
      </c>
      <c r="T374" s="5">
        <v>0.24</v>
      </c>
      <c r="U374" s="5">
        <v>0.24</v>
      </c>
      <c r="V374" s="5">
        <v>0.24</v>
      </c>
      <c r="W374" s="5">
        <v>0.24</v>
      </c>
      <c r="X374" s="5">
        <v>0.24</v>
      </c>
      <c r="Y374" s="5">
        <v>0.24</v>
      </c>
    </row>
    <row r="375" spans="1:25" ht="38.25" x14ac:dyDescent="0.25">
      <c r="A375" s="4" t="s">
        <v>16814</v>
      </c>
      <c r="B375" s="4" t="s">
        <v>16661</v>
      </c>
      <c r="C375" s="4" t="s">
        <v>2550</v>
      </c>
      <c r="D375" s="1" t="s">
        <v>9342</v>
      </c>
      <c r="E375" s="5" t="s">
        <v>216</v>
      </c>
      <c r="F375" s="5" t="s">
        <v>216</v>
      </c>
      <c r="G375" s="5" t="s">
        <v>216</v>
      </c>
      <c r="H375" s="5" t="s">
        <v>216</v>
      </c>
      <c r="I375" s="5" t="s">
        <v>216</v>
      </c>
      <c r="J375" s="5">
        <v>0.21</v>
      </c>
      <c r="K375" s="5" t="s">
        <v>216</v>
      </c>
      <c r="L375" s="5" t="s">
        <v>216</v>
      </c>
      <c r="M375" s="5" t="s">
        <v>216</v>
      </c>
      <c r="N375" s="5" t="s">
        <v>216</v>
      </c>
      <c r="O375" s="5" t="s">
        <v>216</v>
      </c>
      <c r="P375" s="5" t="s">
        <v>216</v>
      </c>
      <c r="Q375" s="5" t="s">
        <v>216</v>
      </c>
      <c r="R375" s="5" t="s">
        <v>216</v>
      </c>
      <c r="S375" s="5">
        <v>0.24</v>
      </c>
      <c r="T375" s="5">
        <v>0.24</v>
      </c>
      <c r="U375" s="5">
        <v>0.24</v>
      </c>
      <c r="V375" s="5">
        <v>0.24</v>
      </c>
      <c r="W375" s="5">
        <v>0.24</v>
      </c>
      <c r="X375" s="5">
        <v>0.24</v>
      </c>
      <c r="Y375" s="5">
        <v>0.24</v>
      </c>
    </row>
    <row r="376" spans="1:25" ht="51" x14ac:dyDescent="0.25">
      <c r="A376" s="4" t="s">
        <v>16815</v>
      </c>
      <c r="B376" s="4" t="s">
        <v>16661</v>
      </c>
      <c r="C376" s="4" t="s">
        <v>2559</v>
      </c>
      <c r="D376" s="1" t="s">
        <v>2560</v>
      </c>
      <c r="E376" s="5" t="s">
        <v>216</v>
      </c>
      <c r="F376" s="5" t="s">
        <v>216</v>
      </c>
      <c r="G376" s="5" t="s">
        <v>216</v>
      </c>
      <c r="H376" s="5" t="s">
        <v>216</v>
      </c>
      <c r="I376" s="5" t="s">
        <v>216</v>
      </c>
      <c r="J376" s="5">
        <v>0.21</v>
      </c>
      <c r="K376" s="5" t="s">
        <v>216</v>
      </c>
      <c r="L376" s="5" t="s">
        <v>216</v>
      </c>
      <c r="M376" s="5" t="s">
        <v>216</v>
      </c>
      <c r="N376" s="5" t="s">
        <v>216</v>
      </c>
      <c r="O376" s="5" t="s">
        <v>216</v>
      </c>
      <c r="P376" s="5" t="s">
        <v>216</v>
      </c>
      <c r="Q376" s="5" t="s">
        <v>216</v>
      </c>
      <c r="R376" s="5" t="s">
        <v>216</v>
      </c>
      <c r="S376" s="5">
        <v>0.24</v>
      </c>
      <c r="T376" s="5">
        <v>0.24</v>
      </c>
      <c r="U376" s="5">
        <v>0.24</v>
      </c>
      <c r="V376" s="5">
        <v>0.24</v>
      </c>
      <c r="W376" s="5">
        <v>0.24</v>
      </c>
      <c r="X376" s="5">
        <v>0.24</v>
      </c>
      <c r="Y376" s="5">
        <v>0.24</v>
      </c>
    </row>
    <row r="377" spans="1:25" ht="38.25" x14ac:dyDescent="0.25">
      <c r="A377" s="4" t="s">
        <v>16816</v>
      </c>
      <c r="B377" s="4" t="s">
        <v>16661</v>
      </c>
      <c r="C377" s="4" t="s">
        <v>2562</v>
      </c>
      <c r="D377" s="1" t="s">
        <v>9345</v>
      </c>
      <c r="E377" s="5" t="s">
        <v>216</v>
      </c>
      <c r="F377" s="5" t="s">
        <v>216</v>
      </c>
      <c r="G377" s="5" t="s">
        <v>216</v>
      </c>
      <c r="H377" s="5" t="s">
        <v>216</v>
      </c>
      <c r="I377" s="5" t="s">
        <v>216</v>
      </c>
      <c r="J377" s="5">
        <v>0.21</v>
      </c>
      <c r="K377" s="5" t="s">
        <v>216</v>
      </c>
      <c r="L377" s="5" t="s">
        <v>216</v>
      </c>
      <c r="M377" s="5" t="s">
        <v>216</v>
      </c>
      <c r="N377" s="5" t="s">
        <v>216</v>
      </c>
      <c r="O377" s="5" t="s">
        <v>216</v>
      </c>
      <c r="P377" s="5" t="s">
        <v>216</v>
      </c>
      <c r="Q377" s="5" t="s">
        <v>216</v>
      </c>
      <c r="R377" s="5" t="s">
        <v>216</v>
      </c>
      <c r="S377" s="5">
        <v>0.24</v>
      </c>
      <c r="T377" s="5">
        <v>0.24</v>
      </c>
      <c r="U377" s="5">
        <v>0.24</v>
      </c>
      <c r="V377" s="5">
        <v>0.24</v>
      </c>
      <c r="W377" s="5">
        <v>0.24</v>
      </c>
      <c r="X377" s="5">
        <v>0.24</v>
      </c>
      <c r="Y377" s="5">
        <v>0.24</v>
      </c>
    </row>
    <row r="378" spans="1:25" ht="38.25" x14ac:dyDescent="0.25">
      <c r="A378" s="4" t="s">
        <v>16817</v>
      </c>
      <c r="B378" s="4" t="s">
        <v>16661</v>
      </c>
      <c r="C378" s="4" t="s">
        <v>2568</v>
      </c>
      <c r="D378" s="1" t="s">
        <v>2569</v>
      </c>
      <c r="E378" s="5" t="s">
        <v>216</v>
      </c>
      <c r="F378" s="5" t="s">
        <v>216</v>
      </c>
      <c r="G378" s="5" t="s">
        <v>216</v>
      </c>
      <c r="H378" s="5" t="s">
        <v>216</v>
      </c>
      <c r="I378" s="5" t="s">
        <v>216</v>
      </c>
      <c r="J378" s="5">
        <v>0.21</v>
      </c>
      <c r="K378" s="5" t="s">
        <v>216</v>
      </c>
      <c r="L378" s="5" t="s">
        <v>216</v>
      </c>
      <c r="M378" s="5" t="s">
        <v>216</v>
      </c>
      <c r="N378" s="5" t="s">
        <v>216</v>
      </c>
      <c r="O378" s="5" t="s">
        <v>216</v>
      </c>
      <c r="P378" s="5" t="s">
        <v>216</v>
      </c>
      <c r="Q378" s="5" t="s">
        <v>216</v>
      </c>
      <c r="R378" s="5" t="s">
        <v>216</v>
      </c>
      <c r="S378" s="5">
        <v>0.24</v>
      </c>
      <c r="T378" s="5">
        <v>0.24</v>
      </c>
      <c r="U378" s="5">
        <v>0.24</v>
      </c>
      <c r="V378" s="5">
        <v>0.24</v>
      </c>
      <c r="W378" s="5">
        <v>0.24</v>
      </c>
      <c r="X378" s="5">
        <v>0.24</v>
      </c>
      <c r="Y378" s="5">
        <v>0.24</v>
      </c>
    </row>
    <row r="379" spans="1:25" ht="38.25" x14ac:dyDescent="0.25">
      <c r="A379" s="4" t="s">
        <v>16818</v>
      </c>
      <c r="B379" s="4" t="s">
        <v>16661</v>
      </c>
      <c r="C379" s="4" t="s">
        <v>2571</v>
      </c>
      <c r="D379" s="1" t="s">
        <v>9348</v>
      </c>
      <c r="E379" s="5" t="s">
        <v>216</v>
      </c>
      <c r="F379" s="5" t="s">
        <v>216</v>
      </c>
      <c r="G379" s="5" t="s">
        <v>216</v>
      </c>
      <c r="H379" s="5" t="s">
        <v>216</v>
      </c>
      <c r="I379" s="5" t="s">
        <v>216</v>
      </c>
      <c r="J379" s="5">
        <v>0.21</v>
      </c>
      <c r="K379" s="5" t="s">
        <v>216</v>
      </c>
      <c r="L379" s="5" t="s">
        <v>216</v>
      </c>
      <c r="M379" s="5" t="s">
        <v>216</v>
      </c>
      <c r="N379" s="5" t="s">
        <v>216</v>
      </c>
      <c r="O379" s="5" t="s">
        <v>216</v>
      </c>
      <c r="P379" s="5" t="s">
        <v>216</v>
      </c>
      <c r="Q379" s="5" t="s">
        <v>216</v>
      </c>
      <c r="R379" s="5" t="s">
        <v>216</v>
      </c>
      <c r="S379" s="5">
        <v>0.24</v>
      </c>
      <c r="T379" s="5">
        <v>0.24</v>
      </c>
      <c r="U379" s="5">
        <v>0.24</v>
      </c>
      <c r="V379" s="5">
        <v>0.24</v>
      </c>
      <c r="W379" s="5">
        <v>0.24</v>
      </c>
      <c r="X379" s="5">
        <v>0.24</v>
      </c>
      <c r="Y379" s="5">
        <v>0.24</v>
      </c>
    </row>
    <row r="380" spans="1:25" ht="51" x14ac:dyDescent="0.25">
      <c r="A380" s="4" t="s">
        <v>16819</v>
      </c>
      <c r="B380" s="4" t="s">
        <v>16661</v>
      </c>
      <c r="C380" s="4" t="s">
        <v>2574</v>
      </c>
      <c r="D380" s="1" t="s">
        <v>2575</v>
      </c>
      <c r="E380" s="5" t="s">
        <v>216</v>
      </c>
      <c r="F380" s="5" t="s">
        <v>216</v>
      </c>
      <c r="G380" s="5" t="s">
        <v>216</v>
      </c>
      <c r="H380" s="5" t="s">
        <v>216</v>
      </c>
      <c r="I380" s="5" t="s">
        <v>216</v>
      </c>
      <c r="J380" s="5">
        <v>0.21</v>
      </c>
      <c r="K380" s="5" t="s">
        <v>216</v>
      </c>
      <c r="L380" s="5" t="s">
        <v>216</v>
      </c>
      <c r="M380" s="5" t="s">
        <v>216</v>
      </c>
      <c r="N380" s="5" t="s">
        <v>216</v>
      </c>
      <c r="O380" s="5" t="s">
        <v>216</v>
      </c>
      <c r="P380" s="5" t="s">
        <v>216</v>
      </c>
      <c r="Q380" s="5" t="s">
        <v>216</v>
      </c>
      <c r="R380" s="5" t="s">
        <v>216</v>
      </c>
      <c r="S380" s="5">
        <v>0.24</v>
      </c>
      <c r="T380" s="5">
        <v>0.24</v>
      </c>
      <c r="U380" s="5">
        <v>0.24</v>
      </c>
      <c r="V380" s="5">
        <v>0.24</v>
      </c>
      <c r="W380" s="5">
        <v>0.24</v>
      </c>
      <c r="X380" s="5">
        <v>0.24</v>
      </c>
      <c r="Y380" s="5">
        <v>0.24</v>
      </c>
    </row>
    <row r="381" spans="1:25" ht="25.5" x14ac:dyDescent="0.25">
      <c r="A381" s="4" t="s">
        <v>16820</v>
      </c>
      <c r="B381" s="4" t="s">
        <v>16661</v>
      </c>
      <c r="C381" s="4" t="s">
        <v>2577</v>
      </c>
      <c r="D381" s="1" t="s">
        <v>2578</v>
      </c>
      <c r="E381" s="5" t="s">
        <v>216</v>
      </c>
      <c r="F381" s="5" t="s">
        <v>216</v>
      </c>
      <c r="G381" s="5" t="s">
        <v>216</v>
      </c>
      <c r="H381" s="5" t="s">
        <v>216</v>
      </c>
      <c r="I381" s="5" t="s">
        <v>216</v>
      </c>
      <c r="J381" s="5">
        <v>0.21</v>
      </c>
      <c r="K381" s="5" t="s">
        <v>216</v>
      </c>
      <c r="L381" s="5" t="s">
        <v>216</v>
      </c>
      <c r="M381" s="5" t="s">
        <v>216</v>
      </c>
      <c r="N381" s="5" t="s">
        <v>216</v>
      </c>
      <c r="O381" s="5" t="s">
        <v>216</v>
      </c>
      <c r="P381" s="5" t="s">
        <v>216</v>
      </c>
      <c r="Q381" s="5" t="s">
        <v>216</v>
      </c>
      <c r="R381" s="5" t="s">
        <v>216</v>
      </c>
      <c r="S381" s="5">
        <v>0.24</v>
      </c>
      <c r="T381" s="5">
        <v>0.24</v>
      </c>
      <c r="U381" s="5">
        <v>0.24</v>
      </c>
      <c r="V381" s="5">
        <v>0.24</v>
      </c>
      <c r="W381" s="5">
        <v>0.24</v>
      </c>
      <c r="X381" s="5">
        <v>0.24</v>
      </c>
      <c r="Y381" s="5">
        <v>0.24</v>
      </c>
    </row>
    <row r="382" spans="1:25" ht="38.25" x14ac:dyDescent="0.25">
      <c r="A382" s="4" t="s">
        <v>16821</v>
      </c>
      <c r="B382" s="4" t="s">
        <v>16661</v>
      </c>
      <c r="C382" s="4" t="s">
        <v>2583</v>
      </c>
      <c r="D382" s="1" t="s">
        <v>9352</v>
      </c>
      <c r="E382" s="5" t="s">
        <v>216</v>
      </c>
      <c r="F382" s="5" t="s">
        <v>216</v>
      </c>
      <c r="G382" s="5" t="s">
        <v>216</v>
      </c>
      <c r="H382" s="5" t="s">
        <v>216</v>
      </c>
      <c r="I382" s="5" t="s">
        <v>216</v>
      </c>
      <c r="J382" s="5">
        <v>0.21</v>
      </c>
      <c r="K382" s="5" t="s">
        <v>216</v>
      </c>
      <c r="L382" s="5" t="s">
        <v>216</v>
      </c>
      <c r="M382" s="5" t="s">
        <v>216</v>
      </c>
      <c r="N382" s="5" t="s">
        <v>216</v>
      </c>
      <c r="O382" s="5" t="s">
        <v>216</v>
      </c>
      <c r="P382" s="5" t="s">
        <v>216</v>
      </c>
      <c r="Q382" s="5" t="s">
        <v>216</v>
      </c>
      <c r="R382" s="5" t="s">
        <v>216</v>
      </c>
      <c r="S382" s="5">
        <v>0.24</v>
      </c>
      <c r="T382" s="5">
        <v>0.24</v>
      </c>
      <c r="U382" s="5">
        <v>0.24</v>
      </c>
      <c r="V382" s="5">
        <v>0.24</v>
      </c>
      <c r="W382" s="5">
        <v>0.24</v>
      </c>
      <c r="X382" s="5">
        <v>0.24</v>
      </c>
      <c r="Y382" s="5">
        <v>0.24</v>
      </c>
    </row>
    <row r="383" spans="1:25" ht="25.5" x14ac:dyDescent="0.25">
      <c r="A383" s="4" t="s">
        <v>16822</v>
      </c>
      <c r="B383" s="4" t="s">
        <v>16661</v>
      </c>
      <c r="C383" s="4" t="s">
        <v>2589</v>
      </c>
      <c r="D383" s="1" t="s">
        <v>2590</v>
      </c>
      <c r="E383" s="5" t="s">
        <v>216</v>
      </c>
      <c r="F383" s="5" t="s">
        <v>216</v>
      </c>
      <c r="G383" s="5" t="s">
        <v>216</v>
      </c>
      <c r="H383" s="5" t="s">
        <v>216</v>
      </c>
      <c r="I383" s="5" t="s">
        <v>216</v>
      </c>
      <c r="J383" s="5">
        <v>0.21</v>
      </c>
      <c r="K383" s="5" t="s">
        <v>216</v>
      </c>
      <c r="L383" s="5" t="s">
        <v>216</v>
      </c>
      <c r="M383" s="5" t="s">
        <v>216</v>
      </c>
      <c r="N383" s="5" t="s">
        <v>216</v>
      </c>
      <c r="O383" s="5" t="s">
        <v>216</v>
      </c>
      <c r="P383" s="5" t="s">
        <v>216</v>
      </c>
      <c r="Q383" s="5" t="s">
        <v>216</v>
      </c>
      <c r="R383" s="5" t="s">
        <v>216</v>
      </c>
      <c r="S383" s="5">
        <v>0.24</v>
      </c>
      <c r="T383" s="5">
        <v>0.24</v>
      </c>
      <c r="U383" s="5">
        <v>0.24</v>
      </c>
      <c r="V383" s="5">
        <v>0.24</v>
      </c>
      <c r="W383" s="5">
        <v>0.24</v>
      </c>
      <c r="X383" s="5">
        <v>0.13</v>
      </c>
      <c r="Y383" s="5">
        <v>0.13</v>
      </c>
    </row>
    <row r="384" spans="1:25" ht="25.5" x14ac:dyDescent="0.25">
      <c r="A384" s="4" t="s">
        <v>16823</v>
      </c>
      <c r="B384" s="4" t="s">
        <v>16661</v>
      </c>
      <c r="C384" s="4" t="s">
        <v>2595</v>
      </c>
      <c r="D384" s="1" t="s">
        <v>9355</v>
      </c>
      <c r="E384" s="5" t="s">
        <v>216</v>
      </c>
      <c r="F384" s="5" t="s">
        <v>216</v>
      </c>
      <c r="G384" s="5" t="s">
        <v>216</v>
      </c>
      <c r="H384" s="5" t="s">
        <v>216</v>
      </c>
      <c r="I384" s="5" t="s">
        <v>216</v>
      </c>
      <c r="J384" s="5">
        <v>0.21</v>
      </c>
      <c r="K384" s="5" t="s">
        <v>216</v>
      </c>
      <c r="L384" s="5" t="s">
        <v>216</v>
      </c>
      <c r="M384" s="5" t="s">
        <v>216</v>
      </c>
      <c r="N384" s="5" t="s">
        <v>216</v>
      </c>
      <c r="O384" s="5" t="s">
        <v>216</v>
      </c>
      <c r="P384" s="5" t="s">
        <v>216</v>
      </c>
      <c r="Q384" s="5" t="s">
        <v>216</v>
      </c>
      <c r="R384" s="5" t="s">
        <v>216</v>
      </c>
      <c r="S384" s="5">
        <v>0.24</v>
      </c>
      <c r="T384" s="5">
        <v>0.24</v>
      </c>
      <c r="U384" s="5">
        <v>0.24</v>
      </c>
      <c r="V384" s="5">
        <v>0.24</v>
      </c>
      <c r="W384" s="5">
        <v>0.24</v>
      </c>
      <c r="X384" s="5">
        <v>0.24</v>
      </c>
      <c r="Y384" s="5">
        <v>0.24</v>
      </c>
    </row>
    <row r="385" spans="1:25" ht="38.25" x14ac:dyDescent="0.25">
      <c r="A385" s="4" t="s">
        <v>16824</v>
      </c>
      <c r="B385" s="4" t="s">
        <v>16661</v>
      </c>
      <c r="C385" s="4" t="s">
        <v>2604</v>
      </c>
      <c r="D385" s="1" t="s">
        <v>2605</v>
      </c>
      <c r="E385" s="5" t="s">
        <v>216</v>
      </c>
      <c r="F385" s="5" t="s">
        <v>216</v>
      </c>
      <c r="G385" s="5" t="s">
        <v>216</v>
      </c>
      <c r="H385" s="5" t="s">
        <v>216</v>
      </c>
      <c r="I385" s="5" t="s">
        <v>216</v>
      </c>
      <c r="J385" s="5">
        <v>0.21</v>
      </c>
      <c r="K385" s="5" t="s">
        <v>216</v>
      </c>
      <c r="L385" s="5" t="s">
        <v>216</v>
      </c>
      <c r="M385" s="5" t="s">
        <v>216</v>
      </c>
      <c r="N385" s="5" t="s">
        <v>216</v>
      </c>
      <c r="O385" s="5" t="s">
        <v>216</v>
      </c>
      <c r="P385" s="5" t="s">
        <v>216</v>
      </c>
      <c r="Q385" s="5" t="s">
        <v>216</v>
      </c>
      <c r="R385" s="5" t="s">
        <v>216</v>
      </c>
      <c r="S385" s="5">
        <v>0.24</v>
      </c>
      <c r="T385" s="5">
        <v>0.24</v>
      </c>
      <c r="U385" s="5">
        <v>0.24</v>
      </c>
      <c r="V385" s="5">
        <v>0.24</v>
      </c>
      <c r="W385" s="5">
        <v>0.24</v>
      </c>
      <c r="X385" s="5">
        <v>0.24</v>
      </c>
      <c r="Y385" s="5">
        <v>0.24</v>
      </c>
    </row>
    <row r="386" spans="1:25" ht="25.5" x14ac:dyDescent="0.25">
      <c r="A386" s="4" t="s">
        <v>16825</v>
      </c>
      <c r="B386" s="4" t="s">
        <v>16661</v>
      </c>
      <c r="C386" s="4" t="s">
        <v>2607</v>
      </c>
      <c r="D386" s="1" t="s">
        <v>9358</v>
      </c>
      <c r="E386" s="5" t="s">
        <v>216</v>
      </c>
      <c r="F386" s="5" t="s">
        <v>216</v>
      </c>
      <c r="G386" s="5" t="s">
        <v>216</v>
      </c>
      <c r="H386" s="5" t="s">
        <v>216</v>
      </c>
      <c r="I386" s="5" t="s">
        <v>216</v>
      </c>
      <c r="J386" s="5">
        <v>0</v>
      </c>
      <c r="K386" s="5" t="s">
        <v>216</v>
      </c>
      <c r="L386" s="5" t="s">
        <v>216</v>
      </c>
      <c r="M386" s="5" t="s">
        <v>216</v>
      </c>
      <c r="N386" s="5" t="s">
        <v>216</v>
      </c>
      <c r="O386" s="5" t="s">
        <v>216</v>
      </c>
      <c r="P386" s="5" t="s">
        <v>216</v>
      </c>
      <c r="Q386" s="5" t="s">
        <v>216</v>
      </c>
      <c r="R386" s="5" t="s">
        <v>216</v>
      </c>
      <c r="S386" s="5">
        <v>0</v>
      </c>
      <c r="T386" s="5">
        <v>0</v>
      </c>
      <c r="U386" s="5">
        <v>0</v>
      </c>
      <c r="V386" s="5">
        <v>0</v>
      </c>
      <c r="W386" s="5">
        <v>0</v>
      </c>
      <c r="X386" s="5">
        <v>0.24</v>
      </c>
      <c r="Y386" s="5">
        <v>0.24</v>
      </c>
    </row>
    <row r="387" spans="1:25" ht="25.5" x14ac:dyDescent="0.25">
      <c r="A387" s="4" t="s">
        <v>16826</v>
      </c>
      <c r="B387" s="4" t="s">
        <v>16661</v>
      </c>
      <c r="C387" s="4" t="s">
        <v>2613</v>
      </c>
      <c r="D387" s="1" t="s">
        <v>2614</v>
      </c>
      <c r="E387" s="5" t="s">
        <v>216</v>
      </c>
      <c r="F387" s="5" t="s">
        <v>216</v>
      </c>
      <c r="G387" s="5" t="s">
        <v>216</v>
      </c>
      <c r="H387" s="5" t="s">
        <v>216</v>
      </c>
      <c r="I387" s="5" t="s">
        <v>216</v>
      </c>
      <c r="J387" s="5">
        <v>0.1</v>
      </c>
      <c r="K387" s="5" t="s">
        <v>216</v>
      </c>
      <c r="L387" s="5" t="s">
        <v>216</v>
      </c>
      <c r="M387" s="5" t="s">
        <v>216</v>
      </c>
      <c r="N387" s="5" t="s">
        <v>216</v>
      </c>
      <c r="O387" s="5" t="s">
        <v>216</v>
      </c>
      <c r="P387" s="5" t="s">
        <v>216</v>
      </c>
      <c r="Q387" s="5" t="s">
        <v>216</v>
      </c>
      <c r="R387" s="5" t="s">
        <v>216</v>
      </c>
      <c r="S387" s="5">
        <v>0.06</v>
      </c>
      <c r="T387" s="5">
        <v>0.06</v>
      </c>
      <c r="U387" s="5">
        <v>0.06</v>
      </c>
      <c r="V387" s="5">
        <v>0.06</v>
      </c>
      <c r="W387" s="5">
        <v>0.06</v>
      </c>
      <c r="X387" s="5">
        <v>0.06</v>
      </c>
      <c r="Y387" s="5">
        <v>0.06</v>
      </c>
    </row>
    <row r="388" spans="1:25" ht="25.5" x14ac:dyDescent="0.25">
      <c r="A388" s="4" t="s">
        <v>16827</v>
      </c>
      <c r="B388" s="4" t="s">
        <v>16661</v>
      </c>
      <c r="C388" s="4" t="s">
        <v>2616</v>
      </c>
      <c r="D388" s="1" t="s">
        <v>9361</v>
      </c>
      <c r="E388" s="5" t="s">
        <v>216</v>
      </c>
      <c r="F388" s="5" t="s">
        <v>216</v>
      </c>
      <c r="G388" s="5" t="s">
        <v>216</v>
      </c>
      <c r="H388" s="5" t="s">
        <v>216</v>
      </c>
      <c r="I388" s="5" t="s">
        <v>216</v>
      </c>
      <c r="J388" s="5">
        <v>0</v>
      </c>
      <c r="K388" s="5" t="s">
        <v>216</v>
      </c>
      <c r="L388" s="5" t="s">
        <v>216</v>
      </c>
      <c r="M388" s="5" t="s">
        <v>216</v>
      </c>
      <c r="N388" s="5" t="s">
        <v>216</v>
      </c>
      <c r="O388" s="5" t="s">
        <v>216</v>
      </c>
      <c r="P388" s="5" t="s">
        <v>216</v>
      </c>
      <c r="Q388" s="5" t="s">
        <v>216</v>
      </c>
      <c r="R388" s="5" t="s">
        <v>216</v>
      </c>
      <c r="S388" s="5">
        <v>0</v>
      </c>
      <c r="T388" s="5">
        <v>0</v>
      </c>
      <c r="U388" s="5">
        <v>0</v>
      </c>
      <c r="V388" s="5">
        <v>0</v>
      </c>
      <c r="W388" s="5">
        <v>0</v>
      </c>
      <c r="X388" s="5">
        <v>0.13</v>
      </c>
      <c r="Y388" s="5">
        <v>0.13</v>
      </c>
    </row>
    <row r="389" spans="1:25" ht="25.5" x14ac:dyDescent="0.25">
      <c r="A389" s="4" t="s">
        <v>16828</v>
      </c>
      <c r="B389" s="4" t="s">
        <v>16661</v>
      </c>
      <c r="C389" s="4" t="s">
        <v>2619</v>
      </c>
      <c r="D389" s="1" t="s">
        <v>2620</v>
      </c>
      <c r="E389" s="5" t="s">
        <v>216</v>
      </c>
      <c r="F389" s="5" t="s">
        <v>216</v>
      </c>
      <c r="G389" s="5" t="s">
        <v>216</v>
      </c>
      <c r="H389" s="5" t="s">
        <v>216</v>
      </c>
      <c r="I389" s="5" t="s">
        <v>216</v>
      </c>
      <c r="J389" s="5">
        <v>0.1</v>
      </c>
      <c r="K389" s="5" t="s">
        <v>216</v>
      </c>
      <c r="L389" s="5" t="s">
        <v>216</v>
      </c>
      <c r="M389" s="5" t="s">
        <v>216</v>
      </c>
      <c r="N389" s="5" t="s">
        <v>216</v>
      </c>
      <c r="O389" s="5" t="s">
        <v>216</v>
      </c>
      <c r="P389" s="5" t="s">
        <v>216</v>
      </c>
      <c r="Q389" s="5" t="s">
        <v>216</v>
      </c>
      <c r="R389" s="5" t="s">
        <v>216</v>
      </c>
      <c r="S389" s="5">
        <v>0.24</v>
      </c>
      <c r="T389" s="5">
        <v>0.24</v>
      </c>
      <c r="U389" s="5">
        <v>0.24</v>
      </c>
      <c r="V389" s="5">
        <v>0.24</v>
      </c>
      <c r="W389" s="5">
        <v>0.24</v>
      </c>
      <c r="X389" s="5">
        <v>0.24</v>
      </c>
      <c r="Y389" s="5">
        <v>0.24</v>
      </c>
    </row>
    <row r="390" spans="1:25" ht="25.5" x14ac:dyDescent="0.25">
      <c r="A390" s="4" t="s">
        <v>16829</v>
      </c>
      <c r="B390" s="4" t="s">
        <v>16661</v>
      </c>
      <c r="C390" s="4" t="s">
        <v>2622</v>
      </c>
      <c r="D390" s="1" t="s">
        <v>2623</v>
      </c>
      <c r="E390" s="5" t="s">
        <v>216</v>
      </c>
      <c r="F390" s="5" t="s">
        <v>216</v>
      </c>
      <c r="G390" s="5" t="s">
        <v>216</v>
      </c>
      <c r="H390" s="5" t="s">
        <v>216</v>
      </c>
      <c r="I390" s="5" t="s">
        <v>216</v>
      </c>
      <c r="J390" s="5">
        <v>0.21</v>
      </c>
      <c r="K390" s="5" t="s">
        <v>216</v>
      </c>
      <c r="L390" s="5" t="s">
        <v>216</v>
      </c>
      <c r="M390" s="5" t="s">
        <v>216</v>
      </c>
      <c r="N390" s="5" t="s">
        <v>216</v>
      </c>
      <c r="O390" s="5" t="s">
        <v>216</v>
      </c>
      <c r="P390" s="5" t="s">
        <v>216</v>
      </c>
      <c r="Q390" s="5" t="s">
        <v>216</v>
      </c>
      <c r="R390" s="5" t="s">
        <v>216</v>
      </c>
      <c r="S390" s="5">
        <v>0.24</v>
      </c>
      <c r="T390" s="5">
        <v>0.24</v>
      </c>
      <c r="U390" s="5">
        <v>0.24</v>
      </c>
      <c r="V390" s="5">
        <v>0.24</v>
      </c>
      <c r="W390" s="5">
        <v>0.24</v>
      </c>
      <c r="X390" s="5">
        <v>0.24</v>
      </c>
      <c r="Y390" s="5">
        <v>0.24</v>
      </c>
    </row>
    <row r="391" spans="1:25" ht="25.5" x14ac:dyDescent="0.25">
      <c r="A391" s="4" t="s">
        <v>16830</v>
      </c>
      <c r="B391" s="4" t="s">
        <v>16661</v>
      </c>
      <c r="C391" s="4" t="s">
        <v>2628</v>
      </c>
      <c r="D391" s="1" t="s">
        <v>9365</v>
      </c>
      <c r="E391" s="5" t="s">
        <v>216</v>
      </c>
      <c r="F391" s="5" t="s">
        <v>216</v>
      </c>
      <c r="G391" s="5" t="s">
        <v>216</v>
      </c>
      <c r="H391" s="5" t="s">
        <v>216</v>
      </c>
      <c r="I391" s="5" t="s">
        <v>216</v>
      </c>
      <c r="J391" s="5">
        <v>0.05</v>
      </c>
      <c r="K391" s="5" t="s">
        <v>216</v>
      </c>
      <c r="L391" s="5" t="s">
        <v>216</v>
      </c>
      <c r="M391" s="5" t="s">
        <v>216</v>
      </c>
      <c r="N391" s="5" t="s">
        <v>216</v>
      </c>
      <c r="O391" s="5" t="s">
        <v>216</v>
      </c>
      <c r="P391" s="5" t="s">
        <v>216</v>
      </c>
      <c r="Q391" s="5" t="s">
        <v>216</v>
      </c>
      <c r="R391" s="5" t="s">
        <v>216</v>
      </c>
      <c r="S391" s="5">
        <v>0.06</v>
      </c>
      <c r="T391" s="5">
        <v>0.06</v>
      </c>
      <c r="U391" s="5">
        <v>0.06</v>
      </c>
      <c r="V391" s="5">
        <v>0.06</v>
      </c>
      <c r="W391" s="5">
        <v>0.06</v>
      </c>
      <c r="X391" s="5">
        <v>0.24</v>
      </c>
      <c r="Y391" s="5">
        <v>0.24</v>
      </c>
    </row>
    <row r="392" spans="1:25" ht="25.5" x14ac:dyDescent="0.25">
      <c r="A392" s="4" t="s">
        <v>16831</v>
      </c>
      <c r="B392" s="4" t="s">
        <v>16661</v>
      </c>
      <c r="C392" s="4" t="s">
        <v>2637</v>
      </c>
      <c r="D392" s="1" t="s">
        <v>9367</v>
      </c>
      <c r="E392" s="5" t="s">
        <v>216</v>
      </c>
      <c r="F392" s="5" t="s">
        <v>216</v>
      </c>
      <c r="G392" s="5" t="s">
        <v>216</v>
      </c>
      <c r="H392" s="5" t="s">
        <v>216</v>
      </c>
      <c r="I392" s="5" t="s">
        <v>216</v>
      </c>
      <c r="J392" s="5">
        <v>0.05</v>
      </c>
      <c r="K392" s="5" t="s">
        <v>216</v>
      </c>
      <c r="L392" s="5" t="s">
        <v>216</v>
      </c>
      <c r="M392" s="5" t="s">
        <v>216</v>
      </c>
      <c r="N392" s="5" t="s">
        <v>216</v>
      </c>
      <c r="O392" s="5" t="s">
        <v>216</v>
      </c>
      <c r="P392" s="5" t="s">
        <v>216</v>
      </c>
      <c r="Q392" s="5" t="s">
        <v>216</v>
      </c>
      <c r="R392" s="5" t="s">
        <v>216</v>
      </c>
      <c r="S392" s="5">
        <v>0.06</v>
      </c>
      <c r="T392" s="5">
        <v>0.06</v>
      </c>
      <c r="U392" s="5">
        <v>0.06</v>
      </c>
      <c r="V392" s="5">
        <v>0.06</v>
      </c>
      <c r="W392" s="5">
        <v>0.06</v>
      </c>
      <c r="X392" s="5">
        <v>0.24</v>
      </c>
      <c r="Y392" s="5">
        <v>0.24</v>
      </c>
    </row>
    <row r="393" spans="1:25" ht="25.5" x14ac:dyDescent="0.25">
      <c r="A393" s="4" t="s">
        <v>16832</v>
      </c>
      <c r="B393" s="4" t="s">
        <v>16661</v>
      </c>
      <c r="C393" s="4" t="s">
        <v>2643</v>
      </c>
      <c r="D393" s="1" t="s">
        <v>2644</v>
      </c>
      <c r="E393" s="5" t="s">
        <v>216</v>
      </c>
      <c r="F393" s="5" t="s">
        <v>216</v>
      </c>
      <c r="G393" s="5" t="s">
        <v>216</v>
      </c>
      <c r="H393" s="5" t="s">
        <v>216</v>
      </c>
      <c r="I393" s="5" t="s">
        <v>216</v>
      </c>
      <c r="J393" s="5">
        <v>0.21</v>
      </c>
      <c r="K393" s="5" t="s">
        <v>216</v>
      </c>
      <c r="L393" s="5" t="s">
        <v>216</v>
      </c>
      <c r="M393" s="5" t="s">
        <v>216</v>
      </c>
      <c r="N393" s="5" t="s">
        <v>216</v>
      </c>
      <c r="O393" s="5" t="s">
        <v>216</v>
      </c>
      <c r="P393" s="5" t="s">
        <v>216</v>
      </c>
      <c r="Q393" s="5" t="s">
        <v>216</v>
      </c>
      <c r="R393" s="5" t="s">
        <v>216</v>
      </c>
      <c r="S393" s="5">
        <v>0.24</v>
      </c>
      <c r="T393" s="5">
        <v>0.24</v>
      </c>
      <c r="U393" s="5">
        <v>0.24</v>
      </c>
      <c r="V393" s="5">
        <v>0.24</v>
      </c>
      <c r="W393" s="5">
        <v>0.24</v>
      </c>
      <c r="X393" s="5">
        <v>0.24</v>
      </c>
      <c r="Y393" s="5">
        <v>0.24</v>
      </c>
    </row>
    <row r="394" spans="1:25" ht="25.5" x14ac:dyDescent="0.25">
      <c r="A394" s="4" t="s">
        <v>16833</v>
      </c>
      <c r="B394" s="4" t="s">
        <v>16661</v>
      </c>
      <c r="C394" s="4" t="s">
        <v>2646</v>
      </c>
      <c r="D394" s="1" t="s">
        <v>9370</v>
      </c>
      <c r="E394" s="5" t="s">
        <v>216</v>
      </c>
      <c r="F394" s="5" t="s">
        <v>216</v>
      </c>
      <c r="G394" s="5" t="s">
        <v>216</v>
      </c>
      <c r="H394" s="5" t="s">
        <v>216</v>
      </c>
      <c r="I394" s="5" t="s">
        <v>216</v>
      </c>
      <c r="J394" s="5">
        <v>0.21</v>
      </c>
      <c r="K394" s="5" t="s">
        <v>216</v>
      </c>
      <c r="L394" s="5" t="s">
        <v>216</v>
      </c>
      <c r="M394" s="5" t="s">
        <v>216</v>
      </c>
      <c r="N394" s="5" t="s">
        <v>216</v>
      </c>
      <c r="O394" s="5" t="s">
        <v>216</v>
      </c>
      <c r="P394" s="5" t="s">
        <v>216</v>
      </c>
      <c r="Q394" s="5" t="s">
        <v>216</v>
      </c>
      <c r="R394" s="5" t="s">
        <v>216</v>
      </c>
      <c r="S394" s="5">
        <v>0.24</v>
      </c>
      <c r="T394" s="5">
        <v>0.24</v>
      </c>
      <c r="U394" s="5">
        <v>0.24</v>
      </c>
      <c r="V394" s="5">
        <v>0.24</v>
      </c>
      <c r="W394" s="5">
        <v>0.24</v>
      </c>
      <c r="X394" s="5">
        <v>0.24</v>
      </c>
      <c r="Y394" s="5">
        <v>0.24</v>
      </c>
    </row>
    <row r="395" spans="1:25" x14ac:dyDescent="0.25">
      <c r="A395" s="4" t="s">
        <v>16834</v>
      </c>
      <c r="B395" s="4" t="s">
        <v>16661</v>
      </c>
      <c r="C395" s="4" t="s">
        <v>2652</v>
      </c>
      <c r="D395" s="1" t="s">
        <v>9372</v>
      </c>
      <c r="E395" s="5" t="s">
        <v>216</v>
      </c>
      <c r="F395" s="5" t="s">
        <v>216</v>
      </c>
      <c r="G395" s="5" t="s">
        <v>216</v>
      </c>
      <c r="H395" s="5" t="s">
        <v>216</v>
      </c>
      <c r="I395" s="5" t="s">
        <v>216</v>
      </c>
      <c r="J395" s="5">
        <v>0.21</v>
      </c>
      <c r="K395" s="5" t="s">
        <v>216</v>
      </c>
      <c r="L395" s="5" t="s">
        <v>216</v>
      </c>
      <c r="M395" s="5" t="s">
        <v>216</v>
      </c>
      <c r="N395" s="5" t="s">
        <v>216</v>
      </c>
      <c r="O395" s="5" t="s">
        <v>216</v>
      </c>
      <c r="P395" s="5" t="s">
        <v>216</v>
      </c>
      <c r="Q395" s="5" t="s">
        <v>216</v>
      </c>
      <c r="R395" s="5" t="s">
        <v>216</v>
      </c>
      <c r="S395" s="5">
        <v>0.24</v>
      </c>
      <c r="T395" s="5">
        <v>0.24</v>
      </c>
      <c r="U395" s="5">
        <v>0.24</v>
      </c>
      <c r="V395" s="5">
        <v>0.24</v>
      </c>
      <c r="W395" s="5">
        <v>0.24</v>
      </c>
      <c r="X395" s="5">
        <v>0.13</v>
      </c>
      <c r="Y395" s="5">
        <v>0.13</v>
      </c>
    </row>
    <row r="396" spans="1:25" ht="25.5" x14ac:dyDescent="0.25">
      <c r="A396" s="4" t="s">
        <v>16835</v>
      </c>
      <c r="B396" s="4" t="s">
        <v>16661</v>
      </c>
      <c r="C396" s="4" t="s">
        <v>2664</v>
      </c>
      <c r="D396" s="1" t="s">
        <v>9374</v>
      </c>
      <c r="E396" s="5" t="s">
        <v>216</v>
      </c>
      <c r="F396" s="5" t="s">
        <v>216</v>
      </c>
      <c r="G396" s="5" t="s">
        <v>216</v>
      </c>
      <c r="H396" s="5" t="s">
        <v>216</v>
      </c>
      <c r="I396" s="5" t="s">
        <v>216</v>
      </c>
      <c r="J396" s="5">
        <v>0</v>
      </c>
      <c r="K396" s="5" t="s">
        <v>216</v>
      </c>
      <c r="L396" s="5" t="s">
        <v>216</v>
      </c>
      <c r="M396" s="5" t="s">
        <v>216</v>
      </c>
      <c r="N396" s="5" t="s">
        <v>216</v>
      </c>
      <c r="O396" s="5" t="s">
        <v>216</v>
      </c>
      <c r="P396" s="5" t="s">
        <v>216</v>
      </c>
      <c r="Q396" s="5" t="s">
        <v>216</v>
      </c>
      <c r="R396" s="5" t="s">
        <v>216</v>
      </c>
      <c r="S396" s="5">
        <v>0</v>
      </c>
      <c r="T396" s="5">
        <v>0</v>
      </c>
      <c r="U396" s="5">
        <v>0</v>
      </c>
      <c r="V396" s="5">
        <v>0</v>
      </c>
      <c r="W396" s="5">
        <v>0</v>
      </c>
      <c r="X396" s="5">
        <v>0</v>
      </c>
      <c r="Y396" s="5">
        <v>0</v>
      </c>
    </row>
    <row r="397" spans="1:25" ht="25.5" x14ac:dyDescent="0.25">
      <c r="A397" s="4" t="s">
        <v>16836</v>
      </c>
      <c r="B397" s="4" t="s">
        <v>16661</v>
      </c>
      <c r="C397" s="4" t="s">
        <v>2670</v>
      </c>
      <c r="D397" s="1" t="s">
        <v>2671</v>
      </c>
      <c r="E397" s="5" t="s">
        <v>216</v>
      </c>
      <c r="F397" s="5" t="s">
        <v>216</v>
      </c>
      <c r="G397" s="5" t="s">
        <v>216</v>
      </c>
      <c r="H397" s="5" t="s">
        <v>216</v>
      </c>
      <c r="I397" s="5" t="s">
        <v>216</v>
      </c>
      <c r="J397" s="5">
        <v>0</v>
      </c>
      <c r="K397" s="5" t="s">
        <v>216</v>
      </c>
      <c r="L397" s="5" t="s">
        <v>216</v>
      </c>
      <c r="M397" s="5" t="s">
        <v>216</v>
      </c>
      <c r="N397" s="5" t="s">
        <v>216</v>
      </c>
      <c r="O397" s="5" t="s">
        <v>216</v>
      </c>
      <c r="P397" s="5" t="s">
        <v>216</v>
      </c>
      <c r="Q397" s="5" t="s">
        <v>216</v>
      </c>
      <c r="R397" s="5" t="s">
        <v>216</v>
      </c>
      <c r="S397" s="5">
        <v>0</v>
      </c>
      <c r="T397" s="5">
        <v>0</v>
      </c>
      <c r="U397" s="5">
        <v>0</v>
      </c>
      <c r="V397" s="5">
        <v>0</v>
      </c>
      <c r="W397" s="5">
        <v>0</v>
      </c>
      <c r="X397" s="5">
        <v>0</v>
      </c>
      <c r="Y397" s="5">
        <v>0</v>
      </c>
    </row>
    <row r="398" spans="1:25" ht="25.5" x14ac:dyDescent="0.25">
      <c r="A398" s="4" t="s">
        <v>16837</v>
      </c>
      <c r="B398" s="4" t="s">
        <v>16661</v>
      </c>
      <c r="C398" s="4" t="s">
        <v>2673</v>
      </c>
      <c r="D398" s="1" t="s">
        <v>2674</v>
      </c>
      <c r="E398" s="5" t="s">
        <v>216</v>
      </c>
      <c r="F398" s="5" t="s">
        <v>216</v>
      </c>
      <c r="G398" s="5" t="s">
        <v>216</v>
      </c>
      <c r="H398" s="5" t="s">
        <v>216</v>
      </c>
      <c r="I398" s="5" t="s">
        <v>216</v>
      </c>
      <c r="J398" s="5">
        <v>0</v>
      </c>
      <c r="K398" s="5" t="s">
        <v>216</v>
      </c>
      <c r="L398" s="5" t="s">
        <v>216</v>
      </c>
      <c r="M398" s="5" t="s">
        <v>216</v>
      </c>
      <c r="N398" s="5" t="s">
        <v>216</v>
      </c>
      <c r="O398" s="5" t="s">
        <v>216</v>
      </c>
      <c r="P398" s="5" t="s">
        <v>216</v>
      </c>
      <c r="Q398" s="5" t="s">
        <v>216</v>
      </c>
      <c r="R398" s="5" t="s">
        <v>216</v>
      </c>
      <c r="S398" s="5">
        <v>0</v>
      </c>
      <c r="T398" s="5">
        <v>0</v>
      </c>
      <c r="U398" s="5">
        <v>0</v>
      </c>
      <c r="V398" s="5">
        <v>0</v>
      </c>
      <c r="W398" s="5">
        <v>0</v>
      </c>
      <c r="X398" s="5">
        <v>0</v>
      </c>
      <c r="Y398" s="5">
        <v>0</v>
      </c>
    </row>
    <row r="399" spans="1:25" ht="25.5" x14ac:dyDescent="0.25">
      <c r="A399" s="4" t="s">
        <v>16838</v>
      </c>
      <c r="B399" s="4" t="s">
        <v>16661</v>
      </c>
      <c r="C399" s="4" t="s">
        <v>2676</v>
      </c>
      <c r="D399" s="1" t="s">
        <v>2677</v>
      </c>
      <c r="E399" s="5" t="s">
        <v>216</v>
      </c>
      <c r="F399" s="5" t="s">
        <v>216</v>
      </c>
      <c r="G399" s="5" t="s">
        <v>216</v>
      </c>
      <c r="H399" s="5" t="s">
        <v>216</v>
      </c>
      <c r="I399" s="5" t="s">
        <v>216</v>
      </c>
      <c r="J399" s="5">
        <v>0</v>
      </c>
      <c r="K399" s="5" t="s">
        <v>216</v>
      </c>
      <c r="L399" s="5" t="s">
        <v>216</v>
      </c>
      <c r="M399" s="5" t="s">
        <v>216</v>
      </c>
      <c r="N399" s="5" t="s">
        <v>216</v>
      </c>
      <c r="O399" s="5" t="s">
        <v>216</v>
      </c>
      <c r="P399" s="5" t="s">
        <v>216</v>
      </c>
      <c r="Q399" s="5" t="s">
        <v>216</v>
      </c>
      <c r="R399" s="5" t="s">
        <v>216</v>
      </c>
      <c r="S399" s="5">
        <v>0</v>
      </c>
      <c r="T399" s="5">
        <v>0</v>
      </c>
      <c r="U399" s="5">
        <v>0</v>
      </c>
      <c r="V399" s="5">
        <v>0</v>
      </c>
      <c r="W399" s="5">
        <v>0</v>
      </c>
      <c r="X399" s="5">
        <v>0</v>
      </c>
      <c r="Y399" s="5">
        <v>0</v>
      </c>
    </row>
    <row r="400" spans="1:25" ht="25.5" x14ac:dyDescent="0.25">
      <c r="A400" s="4" t="s">
        <v>16839</v>
      </c>
      <c r="B400" s="4" t="s">
        <v>16661</v>
      </c>
      <c r="C400" s="4" t="s">
        <v>2679</v>
      </c>
      <c r="D400" s="1" t="s">
        <v>9379</v>
      </c>
      <c r="E400" s="5" t="s">
        <v>216</v>
      </c>
      <c r="F400" s="5" t="s">
        <v>216</v>
      </c>
      <c r="G400" s="5" t="s">
        <v>216</v>
      </c>
      <c r="H400" s="5" t="s">
        <v>216</v>
      </c>
      <c r="I400" s="5" t="s">
        <v>216</v>
      </c>
      <c r="J400" s="5">
        <v>0</v>
      </c>
      <c r="K400" s="5" t="s">
        <v>216</v>
      </c>
      <c r="L400" s="5" t="s">
        <v>216</v>
      </c>
      <c r="M400" s="5" t="s">
        <v>216</v>
      </c>
      <c r="N400" s="5" t="s">
        <v>216</v>
      </c>
      <c r="O400" s="5" t="s">
        <v>216</v>
      </c>
      <c r="P400" s="5" t="s">
        <v>216</v>
      </c>
      <c r="Q400" s="5" t="s">
        <v>216</v>
      </c>
      <c r="R400" s="5" t="s">
        <v>216</v>
      </c>
      <c r="S400" s="5">
        <v>0</v>
      </c>
      <c r="T400" s="5">
        <v>0</v>
      </c>
      <c r="U400" s="5">
        <v>0</v>
      </c>
      <c r="V400" s="5">
        <v>0</v>
      </c>
      <c r="W400" s="5">
        <v>0</v>
      </c>
      <c r="X400" s="5">
        <v>0</v>
      </c>
      <c r="Y400" s="5">
        <v>0</v>
      </c>
    </row>
    <row r="401" spans="1:25" ht="25.5" x14ac:dyDescent="0.25">
      <c r="A401" s="4" t="s">
        <v>16840</v>
      </c>
      <c r="B401" s="4" t="s">
        <v>16661</v>
      </c>
      <c r="C401" s="4" t="s">
        <v>2694</v>
      </c>
      <c r="D401" s="1" t="s">
        <v>2695</v>
      </c>
      <c r="E401" s="5" t="s">
        <v>216</v>
      </c>
      <c r="F401" s="5" t="s">
        <v>216</v>
      </c>
      <c r="G401" s="5" t="s">
        <v>216</v>
      </c>
      <c r="H401" s="5" t="s">
        <v>216</v>
      </c>
      <c r="I401" s="5" t="s">
        <v>216</v>
      </c>
      <c r="J401" s="5">
        <v>0.1</v>
      </c>
      <c r="K401" s="5" t="s">
        <v>216</v>
      </c>
      <c r="L401" s="5" t="s">
        <v>216</v>
      </c>
      <c r="M401" s="5" t="s">
        <v>216</v>
      </c>
      <c r="N401" s="5" t="s">
        <v>216</v>
      </c>
      <c r="O401" s="5" t="s">
        <v>216</v>
      </c>
      <c r="P401" s="5" t="s">
        <v>216</v>
      </c>
      <c r="Q401" s="5" t="s">
        <v>216</v>
      </c>
      <c r="R401" s="5" t="s">
        <v>216</v>
      </c>
      <c r="S401" s="5">
        <v>0.24</v>
      </c>
      <c r="T401" s="5">
        <v>0.13</v>
      </c>
      <c r="U401" s="5">
        <v>0.13</v>
      </c>
      <c r="V401" s="5">
        <v>0.13</v>
      </c>
      <c r="W401" s="5">
        <v>0.13</v>
      </c>
      <c r="X401" s="5">
        <v>0.13</v>
      </c>
      <c r="Y401" s="5">
        <v>0.13</v>
      </c>
    </row>
    <row r="402" spans="1:25" ht="25.5" x14ac:dyDescent="0.25">
      <c r="A402" s="4" t="s">
        <v>16841</v>
      </c>
      <c r="B402" s="4" t="s">
        <v>16661</v>
      </c>
      <c r="C402" s="4" t="s">
        <v>2697</v>
      </c>
      <c r="D402" s="1" t="s">
        <v>2698</v>
      </c>
      <c r="E402" s="5" t="s">
        <v>216</v>
      </c>
      <c r="F402" s="5" t="s">
        <v>216</v>
      </c>
      <c r="G402" s="5" t="s">
        <v>216</v>
      </c>
      <c r="H402" s="5" t="s">
        <v>216</v>
      </c>
      <c r="I402" s="5" t="s">
        <v>216</v>
      </c>
      <c r="J402" s="5">
        <v>0.1</v>
      </c>
      <c r="K402" s="5" t="s">
        <v>216</v>
      </c>
      <c r="L402" s="5" t="s">
        <v>216</v>
      </c>
      <c r="M402" s="5" t="s">
        <v>216</v>
      </c>
      <c r="N402" s="5" t="s">
        <v>216</v>
      </c>
      <c r="O402" s="5" t="s">
        <v>216</v>
      </c>
      <c r="P402" s="5" t="s">
        <v>216</v>
      </c>
      <c r="Q402" s="5" t="s">
        <v>216</v>
      </c>
      <c r="R402" s="5" t="s">
        <v>216</v>
      </c>
      <c r="S402" s="5">
        <v>0.24</v>
      </c>
      <c r="T402" s="5">
        <v>0.13</v>
      </c>
      <c r="U402" s="5">
        <v>0.13</v>
      </c>
      <c r="V402" s="5">
        <v>0.13</v>
      </c>
      <c r="W402" s="5">
        <v>0.13</v>
      </c>
      <c r="X402" s="5">
        <v>0.13</v>
      </c>
      <c r="Y402" s="5">
        <v>0.13</v>
      </c>
    </row>
    <row r="403" spans="1:25" x14ac:dyDescent="0.25">
      <c r="A403" s="4" t="s">
        <v>16842</v>
      </c>
      <c r="B403" s="4" t="s">
        <v>16661</v>
      </c>
      <c r="C403" s="4" t="s">
        <v>2703</v>
      </c>
      <c r="D403" s="1" t="s">
        <v>2704</v>
      </c>
      <c r="E403" s="5" t="s">
        <v>216</v>
      </c>
      <c r="F403" s="5" t="s">
        <v>216</v>
      </c>
      <c r="G403" s="5" t="s">
        <v>216</v>
      </c>
      <c r="H403" s="5" t="s">
        <v>216</v>
      </c>
      <c r="I403" s="5" t="s">
        <v>216</v>
      </c>
      <c r="J403" s="5">
        <v>0.1</v>
      </c>
      <c r="K403" s="5" t="s">
        <v>216</v>
      </c>
      <c r="L403" s="5" t="s">
        <v>216</v>
      </c>
      <c r="M403" s="5" t="s">
        <v>216</v>
      </c>
      <c r="N403" s="5" t="s">
        <v>216</v>
      </c>
      <c r="O403" s="5" t="s">
        <v>216</v>
      </c>
      <c r="P403" s="5" t="s">
        <v>216</v>
      </c>
      <c r="Q403" s="5" t="s">
        <v>216</v>
      </c>
      <c r="R403" s="5" t="s">
        <v>216</v>
      </c>
      <c r="S403" s="5">
        <v>0.24</v>
      </c>
      <c r="T403" s="5">
        <v>0.13</v>
      </c>
      <c r="U403" s="5">
        <v>0.13</v>
      </c>
      <c r="V403" s="5">
        <v>0.13</v>
      </c>
      <c r="W403" s="5">
        <v>0.13</v>
      </c>
      <c r="X403" s="5">
        <v>0.13</v>
      </c>
      <c r="Y403" s="5">
        <v>0.13</v>
      </c>
    </row>
    <row r="404" spans="1:25" ht="25.5" x14ac:dyDescent="0.25">
      <c r="A404" s="4" t="s">
        <v>16843</v>
      </c>
      <c r="B404" s="4" t="s">
        <v>16661</v>
      </c>
      <c r="C404" s="4" t="s">
        <v>2712</v>
      </c>
      <c r="D404" s="1" t="s">
        <v>2713</v>
      </c>
      <c r="E404" s="5" t="s">
        <v>216</v>
      </c>
      <c r="F404" s="5" t="s">
        <v>216</v>
      </c>
      <c r="G404" s="5" t="s">
        <v>216</v>
      </c>
      <c r="H404" s="5" t="s">
        <v>216</v>
      </c>
      <c r="I404" s="5" t="s">
        <v>216</v>
      </c>
      <c r="J404" s="5">
        <v>0.1</v>
      </c>
      <c r="K404" s="5" t="s">
        <v>216</v>
      </c>
      <c r="L404" s="5" t="s">
        <v>216</v>
      </c>
      <c r="M404" s="5" t="s">
        <v>216</v>
      </c>
      <c r="N404" s="5" t="s">
        <v>216</v>
      </c>
      <c r="O404" s="5" t="s">
        <v>216</v>
      </c>
      <c r="P404" s="5" t="s">
        <v>216</v>
      </c>
      <c r="Q404" s="5" t="s">
        <v>216</v>
      </c>
      <c r="R404" s="5" t="s">
        <v>216</v>
      </c>
      <c r="S404" s="5">
        <v>0.13</v>
      </c>
      <c r="T404" s="5">
        <v>0.13</v>
      </c>
      <c r="U404" s="5">
        <v>0.13</v>
      </c>
      <c r="V404" s="5">
        <v>0.13</v>
      </c>
      <c r="W404" s="5">
        <v>0.13</v>
      </c>
      <c r="X404" s="5">
        <v>0.13</v>
      </c>
      <c r="Y404" s="5">
        <v>0.13</v>
      </c>
    </row>
    <row r="405" spans="1:25" ht="38.25" x14ac:dyDescent="0.25">
      <c r="A405" s="4" t="s">
        <v>16844</v>
      </c>
      <c r="B405" s="4" t="s">
        <v>16661</v>
      </c>
      <c r="C405" s="4" t="s">
        <v>2718</v>
      </c>
      <c r="D405" s="1" t="s">
        <v>9385</v>
      </c>
      <c r="E405" s="5" t="s">
        <v>216</v>
      </c>
      <c r="F405" s="5" t="s">
        <v>216</v>
      </c>
      <c r="G405" s="5" t="s">
        <v>216</v>
      </c>
      <c r="H405" s="5" t="s">
        <v>216</v>
      </c>
      <c r="I405" s="5" t="s">
        <v>216</v>
      </c>
      <c r="J405" s="5">
        <v>0.21</v>
      </c>
      <c r="K405" s="5" t="s">
        <v>216</v>
      </c>
      <c r="L405" s="5" t="s">
        <v>216</v>
      </c>
      <c r="M405" s="5" t="s">
        <v>216</v>
      </c>
      <c r="N405" s="5" t="s">
        <v>216</v>
      </c>
      <c r="O405" s="5" t="s">
        <v>216</v>
      </c>
      <c r="P405" s="5" t="s">
        <v>216</v>
      </c>
      <c r="Q405" s="5" t="s">
        <v>216</v>
      </c>
      <c r="R405" s="5" t="s">
        <v>216</v>
      </c>
      <c r="S405" s="5">
        <v>0.24</v>
      </c>
      <c r="T405" s="5">
        <v>0.24</v>
      </c>
      <c r="U405" s="5">
        <v>0.24</v>
      </c>
      <c r="V405" s="5">
        <v>0.24</v>
      </c>
      <c r="W405" s="5">
        <v>0.24</v>
      </c>
      <c r="X405" s="5">
        <v>0.24</v>
      </c>
      <c r="Y405" s="5">
        <v>0.24</v>
      </c>
    </row>
    <row r="406" spans="1:25" ht="25.5" x14ac:dyDescent="0.25">
      <c r="A406" s="4" t="s">
        <v>16845</v>
      </c>
      <c r="B406" s="4" t="s">
        <v>16661</v>
      </c>
      <c r="C406" s="4" t="s">
        <v>2727</v>
      </c>
      <c r="D406" s="1" t="s">
        <v>2728</v>
      </c>
      <c r="E406" s="5" t="s">
        <v>216</v>
      </c>
      <c r="F406" s="5" t="s">
        <v>216</v>
      </c>
      <c r="G406" s="5" t="s">
        <v>216</v>
      </c>
      <c r="H406" s="5" t="s">
        <v>216</v>
      </c>
      <c r="I406" s="5" t="s">
        <v>216</v>
      </c>
      <c r="J406" s="5">
        <v>0.21</v>
      </c>
      <c r="K406" s="5" t="s">
        <v>216</v>
      </c>
      <c r="L406" s="5" t="s">
        <v>216</v>
      </c>
      <c r="M406" s="5" t="s">
        <v>216</v>
      </c>
      <c r="N406" s="5" t="s">
        <v>216</v>
      </c>
      <c r="O406" s="5" t="s">
        <v>216</v>
      </c>
      <c r="P406" s="5" t="s">
        <v>216</v>
      </c>
      <c r="Q406" s="5" t="s">
        <v>216</v>
      </c>
      <c r="R406" s="5" t="s">
        <v>216</v>
      </c>
      <c r="S406" s="5">
        <v>0.24</v>
      </c>
      <c r="T406" s="5">
        <v>0.24</v>
      </c>
      <c r="U406" s="5">
        <v>0.24</v>
      </c>
      <c r="V406" s="5">
        <v>0.24</v>
      </c>
      <c r="W406" s="5">
        <v>0.24</v>
      </c>
      <c r="X406" s="5">
        <v>0.24</v>
      </c>
      <c r="Y406" s="5">
        <v>0.24</v>
      </c>
    </row>
    <row r="407" spans="1:25" ht="38.25" x14ac:dyDescent="0.25">
      <c r="A407" s="4" t="s">
        <v>16846</v>
      </c>
      <c r="B407" s="4" t="s">
        <v>16661</v>
      </c>
      <c r="C407" s="4" t="s">
        <v>2730</v>
      </c>
      <c r="D407" s="1" t="s">
        <v>9388</v>
      </c>
      <c r="E407" s="5" t="s">
        <v>216</v>
      </c>
      <c r="F407" s="5" t="s">
        <v>216</v>
      </c>
      <c r="G407" s="5" t="s">
        <v>216</v>
      </c>
      <c r="H407" s="5" t="s">
        <v>216</v>
      </c>
      <c r="I407" s="5" t="s">
        <v>216</v>
      </c>
      <c r="J407" s="5">
        <v>0.21</v>
      </c>
      <c r="K407" s="5" t="s">
        <v>216</v>
      </c>
      <c r="L407" s="5" t="s">
        <v>216</v>
      </c>
      <c r="M407" s="5" t="s">
        <v>216</v>
      </c>
      <c r="N407" s="5" t="s">
        <v>216</v>
      </c>
      <c r="O407" s="5" t="s">
        <v>216</v>
      </c>
      <c r="P407" s="5" t="s">
        <v>216</v>
      </c>
      <c r="Q407" s="5" t="s">
        <v>216</v>
      </c>
      <c r="R407" s="5" t="s">
        <v>216</v>
      </c>
      <c r="S407" s="5">
        <v>0.24</v>
      </c>
      <c r="T407" s="5">
        <v>0.24</v>
      </c>
      <c r="U407" s="5">
        <v>0.24</v>
      </c>
      <c r="V407" s="5">
        <v>0.24</v>
      </c>
      <c r="W407" s="5">
        <v>0.24</v>
      </c>
      <c r="X407" s="5">
        <v>0.24</v>
      </c>
      <c r="Y407" s="5">
        <v>0.24</v>
      </c>
    </row>
    <row r="408" spans="1:25" ht="25.5" x14ac:dyDescent="0.25">
      <c r="A408" s="4" t="s">
        <v>16847</v>
      </c>
      <c r="B408" s="4" t="s">
        <v>16661</v>
      </c>
      <c r="C408" s="4" t="s">
        <v>2757</v>
      </c>
      <c r="D408" s="1" t="s">
        <v>9390</v>
      </c>
      <c r="E408" s="5" t="s">
        <v>216</v>
      </c>
      <c r="F408" s="5" t="s">
        <v>216</v>
      </c>
      <c r="G408" s="5" t="s">
        <v>216</v>
      </c>
      <c r="H408" s="5" t="s">
        <v>216</v>
      </c>
      <c r="I408" s="5" t="s">
        <v>216</v>
      </c>
      <c r="J408" s="5">
        <v>0.21</v>
      </c>
      <c r="K408" s="5" t="s">
        <v>216</v>
      </c>
      <c r="L408" s="5" t="s">
        <v>216</v>
      </c>
      <c r="M408" s="5" t="s">
        <v>216</v>
      </c>
      <c r="N408" s="5" t="s">
        <v>216</v>
      </c>
      <c r="O408" s="5" t="s">
        <v>216</v>
      </c>
      <c r="P408" s="5" t="s">
        <v>216</v>
      </c>
      <c r="Q408" s="5" t="s">
        <v>216</v>
      </c>
      <c r="R408" s="5" t="s">
        <v>216</v>
      </c>
      <c r="S408" s="5">
        <v>0.24</v>
      </c>
      <c r="T408" s="5">
        <v>0.24</v>
      </c>
      <c r="U408" s="5">
        <v>0.24</v>
      </c>
      <c r="V408" s="5">
        <v>0.24</v>
      </c>
      <c r="W408" s="5">
        <v>0.24</v>
      </c>
      <c r="X408" s="5">
        <v>0.24</v>
      </c>
      <c r="Y408" s="5">
        <v>0.24</v>
      </c>
    </row>
    <row r="409" spans="1:25" ht="25.5" x14ac:dyDescent="0.25">
      <c r="A409" s="4" t="s">
        <v>16848</v>
      </c>
      <c r="B409" s="4" t="s">
        <v>16661</v>
      </c>
      <c r="C409" s="4" t="s">
        <v>2763</v>
      </c>
      <c r="D409" s="1" t="s">
        <v>9392</v>
      </c>
      <c r="E409" s="5" t="s">
        <v>216</v>
      </c>
      <c r="F409" s="5" t="s">
        <v>216</v>
      </c>
      <c r="G409" s="5" t="s">
        <v>216</v>
      </c>
      <c r="H409" s="5" t="s">
        <v>216</v>
      </c>
      <c r="I409" s="5" t="s">
        <v>216</v>
      </c>
      <c r="J409" s="5">
        <v>0.21</v>
      </c>
      <c r="K409" s="5" t="s">
        <v>216</v>
      </c>
      <c r="L409" s="5" t="s">
        <v>216</v>
      </c>
      <c r="M409" s="5" t="s">
        <v>216</v>
      </c>
      <c r="N409" s="5" t="s">
        <v>216</v>
      </c>
      <c r="O409" s="5" t="s">
        <v>216</v>
      </c>
      <c r="P409" s="5" t="s">
        <v>216</v>
      </c>
      <c r="Q409" s="5" t="s">
        <v>216</v>
      </c>
      <c r="R409" s="5" t="s">
        <v>216</v>
      </c>
      <c r="S409" s="5">
        <v>0.24</v>
      </c>
      <c r="T409" s="5">
        <v>0.24</v>
      </c>
      <c r="U409" s="5">
        <v>0.24</v>
      </c>
      <c r="V409" s="5">
        <v>0.24</v>
      </c>
      <c r="W409" s="5">
        <v>0.24</v>
      </c>
      <c r="X409" s="5">
        <v>0.24</v>
      </c>
      <c r="Y409" s="5">
        <v>0.24</v>
      </c>
    </row>
    <row r="410" spans="1:25" ht="25.5" x14ac:dyDescent="0.25">
      <c r="A410" s="4" t="s">
        <v>16849</v>
      </c>
      <c r="B410" s="4" t="s">
        <v>16661</v>
      </c>
      <c r="C410" s="4" t="s">
        <v>2766</v>
      </c>
      <c r="D410" s="1" t="s">
        <v>9394</v>
      </c>
      <c r="E410" s="5" t="s">
        <v>216</v>
      </c>
      <c r="F410" s="5" t="s">
        <v>216</v>
      </c>
      <c r="G410" s="5" t="s">
        <v>216</v>
      </c>
      <c r="H410" s="5" t="s">
        <v>216</v>
      </c>
      <c r="I410" s="5" t="s">
        <v>216</v>
      </c>
      <c r="J410" s="5">
        <v>0.21</v>
      </c>
      <c r="K410" s="5" t="s">
        <v>216</v>
      </c>
      <c r="L410" s="5" t="s">
        <v>216</v>
      </c>
      <c r="M410" s="5" t="s">
        <v>216</v>
      </c>
      <c r="N410" s="5" t="s">
        <v>216</v>
      </c>
      <c r="O410" s="5" t="s">
        <v>216</v>
      </c>
      <c r="P410" s="5" t="s">
        <v>216</v>
      </c>
      <c r="Q410" s="5" t="s">
        <v>216</v>
      </c>
      <c r="R410" s="5" t="s">
        <v>216</v>
      </c>
      <c r="S410" s="5">
        <v>0.24</v>
      </c>
      <c r="T410" s="5">
        <v>0.24</v>
      </c>
      <c r="U410" s="5">
        <v>0.24</v>
      </c>
      <c r="V410" s="5">
        <v>0.24</v>
      </c>
      <c r="W410" s="5">
        <v>0.24</v>
      </c>
      <c r="X410" s="5">
        <v>0.13</v>
      </c>
      <c r="Y410" s="5">
        <v>0.13</v>
      </c>
    </row>
    <row r="411" spans="1:25" ht="25.5" x14ac:dyDescent="0.25">
      <c r="A411" s="4" t="s">
        <v>16850</v>
      </c>
      <c r="B411" s="4" t="s">
        <v>16661</v>
      </c>
      <c r="C411" s="4" t="s">
        <v>2775</v>
      </c>
      <c r="D411" s="1" t="s">
        <v>2776</v>
      </c>
      <c r="E411" s="5" t="s">
        <v>216</v>
      </c>
      <c r="F411" s="5" t="s">
        <v>216</v>
      </c>
      <c r="G411" s="5" t="s">
        <v>216</v>
      </c>
      <c r="H411" s="5" t="s">
        <v>216</v>
      </c>
      <c r="I411" s="5" t="s">
        <v>216</v>
      </c>
      <c r="J411" s="5">
        <v>0</v>
      </c>
      <c r="K411" s="5" t="s">
        <v>216</v>
      </c>
      <c r="L411" s="5" t="s">
        <v>216</v>
      </c>
      <c r="M411" s="5" t="s">
        <v>216</v>
      </c>
      <c r="N411" s="5" t="s">
        <v>216</v>
      </c>
      <c r="O411" s="5" t="s">
        <v>216</v>
      </c>
      <c r="P411" s="5" t="s">
        <v>216</v>
      </c>
      <c r="Q411" s="5" t="s">
        <v>216</v>
      </c>
      <c r="R411" s="5" t="s">
        <v>216</v>
      </c>
      <c r="S411" s="5">
        <v>0</v>
      </c>
      <c r="T411" s="5">
        <v>0</v>
      </c>
      <c r="U411" s="5">
        <v>0</v>
      </c>
      <c r="V411" s="5">
        <v>0</v>
      </c>
      <c r="W411" s="5">
        <v>0</v>
      </c>
      <c r="X411" s="5">
        <v>0</v>
      </c>
      <c r="Y411" s="5">
        <v>0</v>
      </c>
    </row>
    <row r="412" spans="1:25" ht="25.5" x14ac:dyDescent="0.25">
      <c r="A412" s="4" t="s">
        <v>16851</v>
      </c>
      <c r="B412" s="4" t="s">
        <v>16661</v>
      </c>
      <c r="C412" s="4" t="s">
        <v>9397</v>
      </c>
      <c r="D412" s="1" t="s">
        <v>9398</v>
      </c>
      <c r="E412" s="5" t="s">
        <v>216</v>
      </c>
      <c r="F412" s="5" t="s">
        <v>216</v>
      </c>
      <c r="G412" s="5" t="s">
        <v>216</v>
      </c>
      <c r="H412" s="5" t="s">
        <v>216</v>
      </c>
      <c r="I412" s="5" t="s">
        <v>216</v>
      </c>
      <c r="J412" s="5">
        <v>0</v>
      </c>
      <c r="K412" s="5" t="s">
        <v>216</v>
      </c>
      <c r="L412" s="5" t="s">
        <v>216</v>
      </c>
      <c r="M412" s="5" t="s">
        <v>216</v>
      </c>
      <c r="N412" s="5" t="s">
        <v>216</v>
      </c>
      <c r="O412" s="5" t="s">
        <v>216</v>
      </c>
      <c r="P412" s="5" t="s">
        <v>216</v>
      </c>
      <c r="Q412" s="5" t="s">
        <v>216</v>
      </c>
      <c r="R412" s="5" t="s">
        <v>216</v>
      </c>
      <c r="S412" s="5">
        <v>0</v>
      </c>
      <c r="T412" s="5">
        <v>0</v>
      </c>
      <c r="U412" s="5">
        <v>0</v>
      </c>
      <c r="V412" s="5">
        <v>0</v>
      </c>
      <c r="W412" s="5">
        <v>0</v>
      </c>
      <c r="X412" s="5">
        <v>0</v>
      </c>
      <c r="Y412" s="5">
        <v>0</v>
      </c>
    </row>
    <row r="413" spans="1:25" ht="25.5" x14ac:dyDescent="0.25">
      <c r="A413" s="4" t="s">
        <v>16852</v>
      </c>
      <c r="B413" s="4" t="s">
        <v>16661</v>
      </c>
      <c r="C413" s="4" t="s">
        <v>2781</v>
      </c>
      <c r="D413" s="1" t="s">
        <v>9400</v>
      </c>
      <c r="E413" s="5" t="s">
        <v>216</v>
      </c>
      <c r="F413" s="5" t="s">
        <v>216</v>
      </c>
      <c r="G413" s="5" t="s">
        <v>216</v>
      </c>
      <c r="H413" s="5" t="s">
        <v>216</v>
      </c>
      <c r="I413" s="5" t="s">
        <v>216</v>
      </c>
      <c r="J413" s="5">
        <v>0</v>
      </c>
      <c r="K413" s="5" t="s">
        <v>216</v>
      </c>
      <c r="L413" s="5" t="s">
        <v>216</v>
      </c>
      <c r="M413" s="5" t="s">
        <v>216</v>
      </c>
      <c r="N413" s="5" t="s">
        <v>216</v>
      </c>
      <c r="O413" s="5" t="s">
        <v>216</v>
      </c>
      <c r="P413" s="5" t="s">
        <v>216</v>
      </c>
      <c r="Q413" s="5" t="s">
        <v>216</v>
      </c>
      <c r="R413" s="5" t="s">
        <v>216</v>
      </c>
      <c r="S413" s="5">
        <v>0</v>
      </c>
      <c r="T413" s="5">
        <v>0</v>
      </c>
      <c r="U413" s="5">
        <v>0</v>
      </c>
      <c r="V413" s="5">
        <v>0</v>
      </c>
      <c r="W413" s="5">
        <v>0</v>
      </c>
      <c r="X413" s="5">
        <v>0</v>
      </c>
      <c r="Y413" s="5">
        <v>0</v>
      </c>
    </row>
    <row r="414" spans="1:25" ht="25.5" x14ac:dyDescent="0.25">
      <c r="A414" s="4" t="s">
        <v>16853</v>
      </c>
      <c r="B414" s="4" t="s">
        <v>16661</v>
      </c>
      <c r="C414" s="4" t="s">
        <v>2784</v>
      </c>
      <c r="D414" s="1" t="s">
        <v>9402</v>
      </c>
      <c r="E414" s="5" t="s">
        <v>216</v>
      </c>
      <c r="F414" s="5" t="s">
        <v>216</v>
      </c>
      <c r="G414" s="5" t="s">
        <v>216</v>
      </c>
      <c r="H414" s="5" t="s">
        <v>216</v>
      </c>
      <c r="I414" s="5" t="s">
        <v>216</v>
      </c>
      <c r="J414" s="5">
        <v>0</v>
      </c>
      <c r="K414" s="5" t="s">
        <v>216</v>
      </c>
      <c r="L414" s="5" t="s">
        <v>216</v>
      </c>
      <c r="M414" s="5" t="s">
        <v>216</v>
      </c>
      <c r="N414" s="5" t="s">
        <v>216</v>
      </c>
      <c r="O414" s="5" t="s">
        <v>216</v>
      </c>
      <c r="P414" s="5" t="s">
        <v>216</v>
      </c>
      <c r="Q414" s="5" t="s">
        <v>216</v>
      </c>
      <c r="R414" s="5" t="s">
        <v>216</v>
      </c>
      <c r="S414" s="5">
        <v>0</v>
      </c>
      <c r="T414" s="5">
        <v>0</v>
      </c>
      <c r="U414" s="5">
        <v>0</v>
      </c>
      <c r="V414" s="5">
        <v>0</v>
      </c>
      <c r="W414" s="5">
        <v>0</v>
      </c>
      <c r="X414" s="5">
        <v>0</v>
      </c>
      <c r="Y414" s="5">
        <v>0</v>
      </c>
    </row>
    <row r="415" spans="1:25" ht="25.5" x14ac:dyDescent="0.25">
      <c r="A415" s="4" t="s">
        <v>16854</v>
      </c>
      <c r="B415" s="4" t="s">
        <v>16661</v>
      </c>
      <c r="C415" s="4" t="s">
        <v>2787</v>
      </c>
      <c r="D415" s="1" t="s">
        <v>9404</v>
      </c>
      <c r="E415" s="5" t="s">
        <v>216</v>
      </c>
      <c r="F415" s="5" t="s">
        <v>216</v>
      </c>
      <c r="G415" s="5" t="s">
        <v>216</v>
      </c>
      <c r="H415" s="5" t="s">
        <v>216</v>
      </c>
      <c r="I415" s="5" t="s">
        <v>216</v>
      </c>
      <c r="J415" s="5">
        <v>0</v>
      </c>
      <c r="K415" s="5" t="s">
        <v>216</v>
      </c>
      <c r="L415" s="5" t="s">
        <v>216</v>
      </c>
      <c r="M415" s="5" t="s">
        <v>216</v>
      </c>
      <c r="N415" s="5" t="s">
        <v>216</v>
      </c>
      <c r="O415" s="5" t="s">
        <v>216</v>
      </c>
      <c r="P415" s="5" t="s">
        <v>216</v>
      </c>
      <c r="Q415" s="5" t="s">
        <v>216</v>
      </c>
      <c r="R415" s="5" t="s">
        <v>216</v>
      </c>
      <c r="S415" s="5">
        <v>0</v>
      </c>
      <c r="T415" s="5">
        <v>0</v>
      </c>
      <c r="U415" s="5">
        <v>0</v>
      </c>
      <c r="V415" s="5">
        <v>0</v>
      </c>
      <c r="W415" s="5">
        <v>0</v>
      </c>
      <c r="X415" s="5">
        <v>0</v>
      </c>
      <c r="Y415" s="5">
        <v>0</v>
      </c>
    </row>
    <row r="416" spans="1:25" ht="25.5" x14ac:dyDescent="0.25">
      <c r="A416" s="4" t="s">
        <v>16855</v>
      </c>
      <c r="B416" s="4" t="s">
        <v>16661</v>
      </c>
      <c r="C416" s="4" t="s">
        <v>2793</v>
      </c>
      <c r="D416" s="1" t="s">
        <v>2794</v>
      </c>
      <c r="E416" s="5" t="s">
        <v>216</v>
      </c>
      <c r="F416" s="5" t="s">
        <v>216</v>
      </c>
      <c r="G416" s="5" t="s">
        <v>216</v>
      </c>
      <c r="H416" s="5" t="s">
        <v>216</v>
      </c>
      <c r="I416" s="5" t="s">
        <v>216</v>
      </c>
      <c r="J416" s="5">
        <v>0</v>
      </c>
      <c r="K416" s="5" t="s">
        <v>216</v>
      </c>
      <c r="L416" s="5" t="s">
        <v>216</v>
      </c>
      <c r="M416" s="5" t="s">
        <v>216</v>
      </c>
      <c r="N416" s="5" t="s">
        <v>216</v>
      </c>
      <c r="O416" s="5" t="s">
        <v>216</v>
      </c>
      <c r="P416" s="5" t="s">
        <v>216</v>
      </c>
      <c r="Q416" s="5" t="s">
        <v>216</v>
      </c>
      <c r="R416" s="5" t="s">
        <v>216</v>
      </c>
      <c r="S416" s="5">
        <v>0</v>
      </c>
      <c r="T416" s="5">
        <v>0</v>
      </c>
      <c r="U416" s="5">
        <v>0</v>
      </c>
      <c r="V416" s="5">
        <v>0</v>
      </c>
      <c r="W416" s="5">
        <v>0</v>
      </c>
      <c r="X416" s="5">
        <v>0</v>
      </c>
      <c r="Y416" s="5">
        <v>0</v>
      </c>
    </row>
    <row r="417" spans="1:25" ht="25.5" x14ac:dyDescent="0.25">
      <c r="A417" s="4" t="s">
        <v>16856</v>
      </c>
      <c r="B417" s="4" t="s">
        <v>16661</v>
      </c>
      <c r="C417" s="4" t="s">
        <v>2796</v>
      </c>
      <c r="D417" s="1" t="s">
        <v>2797</v>
      </c>
      <c r="E417" s="5" t="s">
        <v>216</v>
      </c>
      <c r="F417" s="5" t="s">
        <v>216</v>
      </c>
      <c r="G417" s="5" t="s">
        <v>216</v>
      </c>
      <c r="H417" s="5" t="s">
        <v>216</v>
      </c>
      <c r="I417" s="5" t="s">
        <v>216</v>
      </c>
      <c r="J417" s="5">
        <v>0</v>
      </c>
      <c r="K417" s="5" t="s">
        <v>216</v>
      </c>
      <c r="L417" s="5" t="s">
        <v>216</v>
      </c>
      <c r="M417" s="5" t="s">
        <v>216</v>
      </c>
      <c r="N417" s="5" t="s">
        <v>216</v>
      </c>
      <c r="O417" s="5" t="s">
        <v>216</v>
      </c>
      <c r="P417" s="5" t="s">
        <v>216</v>
      </c>
      <c r="Q417" s="5" t="s">
        <v>216</v>
      </c>
      <c r="R417" s="5" t="s">
        <v>216</v>
      </c>
      <c r="S417" s="5">
        <v>0</v>
      </c>
      <c r="T417" s="5">
        <v>0</v>
      </c>
      <c r="U417" s="5">
        <v>0</v>
      </c>
      <c r="V417" s="5">
        <v>0</v>
      </c>
      <c r="W417" s="5">
        <v>0</v>
      </c>
      <c r="X417" s="5">
        <v>0</v>
      </c>
      <c r="Y417" s="5">
        <v>0</v>
      </c>
    </row>
    <row r="418" spans="1:25" ht="25.5" x14ac:dyDescent="0.25">
      <c r="A418" s="4" t="s">
        <v>16857</v>
      </c>
      <c r="B418" s="4" t="s">
        <v>16661</v>
      </c>
      <c r="C418" s="4" t="s">
        <v>2799</v>
      </c>
      <c r="D418" s="1" t="s">
        <v>9408</v>
      </c>
      <c r="E418" s="5" t="s">
        <v>216</v>
      </c>
      <c r="F418" s="5" t="s">
        <v>216</v>
      </c>
      <c r="G418" s="5" t="s">
        <v>216</v>
      </c>
      <c r="H418" s="5" t="s">
        <v>216</v>
      </c>
      <c r="I418" s="5" t="s">
        <v>216</v>
      </c>
      <c r="J418" s="5">
        <v>0.21</v>
      </c>
      <c r="K418" s="5" t="s">
        <v>216</v>
      </c>
      <c r="L418" s="5" t="s">
        <v>216</v>
      </c>
      <c r="M418" s="5" t="s">
        <v>216</v>
      </c>
      <c r="N418" s="5" t="s">
        <v>216</v>
      </c>
      <c r="O418" s="5" t="s">
        <v>216</v>
      </c>
      <c r="P418" s="5" t="s">
        <v>216</v>
      </c>
      <c r="Q418" s="5" t="s">
        <v>216</v>
      </c>
      <c r="R418" s="5" t="s">
        <v>216</v>
      </c>
      <c r="S418" s="5">
        <v>0.24</v>
      </c>
      <c r="T418" s="5">
        <v>0.24</v>
      </c>
      <c r="U418" s="5">
        <v>0.24</v>
      </c>
      <c r="V418" s="5">
        <v>0.24</v>
      </c>
      <c r="W418" s="5">
        <v>0.24</v>
      </c>
      <c r="X418" s="5">
        <v>0.24</v>
      </c>
      <c r="Y418" s="5">
        <v>0.24</v>
      </c>
    </row>
    <row r="419" spans="1:25" x14ac:dyDescent="0.25">
      <c r="A419" s="4" t="s">
        <v>16858</v>
      </c>
      <c r="B419" s="4" t="s">
        <v>16661</v>
      </c>
      <c r="C419" s="4" t="s">
        <v>3393</v>
      </c>
      <c r="D419" s="1" t="s">
        <v>11853</v>
      </c>
      <c r="E419" s="5" t="s">
        <v>216</v>
      </c>
      <c r="F419" s="5" t="s">
        <v>216</v>
      </c>
      <c r="G419" s="5" t="s">
        <v>216</v>
      </c>
      <c r="H419" s="5" t="s">
        <v>216</v>
      </c>
      <c r="I419" s="5" t="s">
        <v>216</v>
      </c>
      <c r="J419" s="5">
        <v>2450</v>
      </c>
      <c r="K419" s="5" t="s">
        <v>216</v>
      </c>
      <c r="L419" s="5" t="s">
        <v>216</v>
      </c>
      <c r="M419" s="5" t="s">
        <v>216</v>
      </c>
      <c r="N419" s="5" t="s">
        <v>216</v>
      </c>
      <c r="O419" s="5" t="s">
        <v>216</v>
      </c>
      <c r="P419" s="5" t="s">
        <v>216</v>
      </c>
      <c r="Q419" s="5" t="s">
        <v>216</v>
      </c>
      <c r="R419" s="5" t="s">
        <v>216</v>
      </c>
      <c r="S419" s="5">
        <v>2450</v>
      </c>
      <c r="T419" s="5">
        <v>2450</v>
      </c>
      <c r="U419" s="5">
        <v>2450</v>
      </c>
      <c r="V419" s="5">
        <v>2450</v>
      </c>
      <c r="W419" s="5">
        <v>2450</v>
      </c>
      <c r="X419" s="5">
        <v>2450</v>
      </c>
      <c r="Y419" s="5">
        <v>2450</v>
      </c>
    </row>
    <row r="420" spans="1:25" x14ac:dyDescent="0.25">
      <c r="A420" s="4" t="s">
        <v>16859</v>
      </c>
      <c r="B420" s="4" t="s">
        <v>16661</v>
      </c>
      <c r="C420" s="4" t="s">
        <v>3396</v>
      </c>
      <c r="D420" s="1" t="s">
        <v>11854</v>
      </c>
      <c r="E420" s="5" t="s">
        <v>216</v>
      </c>
      <c r="F420" s="5" t="s">
        <v>216</v>
      </c>
      <c r="G420" s="5" t="s">
        <v>216</v>
      </c>
      <c r="H420" s="5" t="s">
        <v>216</v>
      </c>
      <c r="I420" s="5" t="s">
        <v>216</v>
      </c>
      <c r="J420" s="5">
        <v>0</v>
      </c>
      <c r="K420" s="5" t="s">
        <v>216</v>
      </c>
      <c r="L420" s="5" t="s">
        <v>216</v>
      </c>
      <c r="M420" s="5" t="s">
        <v>216</v>
      </c>
      <c r="N420" s="5" t="s">
        <v>216</v>
      </c>
      <c r="O420" s="5" t="s">
        <v>216</v>
      </c>
      <c r="P420" s="5" t="s">
        <v>216</v>
      </c>
      <c r="Q420" s="5" t="s">
        <v>216</v>
      </c>
      <c r="R420" s="5" t="s">
        <v>216</v>
      </c>
      <c r="S420" s="5">
        <v>0</v>
      </c>
      <c r="T420" s="5">
        <v>0</v>
      </c>
      <c r="U420" s="5">
        <v>0</v>
      </c>
      <c r="V420" s="5">
        <v>0</v>
      </c>
      <c r="W420" s="5">
        <v>0</v>
      </c>
      <c r="X420" s="5">
        <v>0</v>
      </c>
      <c r="Y420" s="5">
        <v>0</v>
      </c>
    </row>
    <row r="421" spans="1:25" x14ac:dyDescent="0.25">
      <c r="A421" s="4" t="s">
        <v>16860</v>
      </c>
      <c r="B421" s="4" t="s">
        <v>16661</v>
      </c>
      <c r="C421" s="4" t="s">
        <v>3528</v>
      </c>
      <c r="D421" s="1" t="s">
        <v>11855</v>
      </c>
      <c r="E421" s="5" t="s">
        <v>216</v>
      </c>
      <c r="F421" s="5" t="s">
        <v>216</v>
      </c>
      <c r="G421" s="5" t="s">
        <v>216</v>
      </c>
      <c r="H421" s="5" t="s">
        <v>216</v>
      </c>
      <c r="I421" s="5" t="s">
        <v>216</v>
      </c>
      <c r="J421" s="5">
        <v>0</v>
      </c>
      <c r="K421" s="5" t="s">
        <v>216</v>
      </c>
      <c r="L421" s="5" t="s">
        <v>216</v>
      </c>
      <c r="M421" s="5" t="s">
        <v>216</v>
      </c>
      <c r="N421" s="5" t="s">
        <v>216</v>
      </c>
      <c r="O421" s="5" t="s">
        <v>216</v>
      </c>
      <c r="P421" s="5" t="s">
        <v>216</v>
      </c>
      <c r="Q421" s="5" t="s">
        <v>216</v>
      </c>
      <c r="R421" s="5" t="s">
        <v>216</v>
      </c>
      <c r="S421" s="5">
        <v>0</v>
      </c>
      <c r="T421" s="5">
        <v>0</v>
      </c>
      <c r="U421" s="5">
        <v>0</v>
      </c>
      <c r="V421" s="5">
        <v>0</v>
      </c>
      <c r="W421" s="5">
        <v>0</v>
      </c>
      <c r="X421" s="5">
        <v>0</v>
      </c>
      <c r="Y421" s="5">
        <v>0</v>
      </c>
    </row>
    <row r="422" spans="1:25" x14ac:dyDescent="0.25">
      <c r="A422" s="4" t="s">
        <v>16861</v>
      </c>
      <c r="B422" s="4" t="s">
        <v>16661</v>
      </c>
      <c r="C422" s="4" t="s">
        <v>3408</v>
      </c>
      <c r="D422" s="1" t="s">
        <v>11856</v>
      </c>
      <c r="E422" s="5" t="s">
        <v>216</v>
      </c>
      <c r="F422" s="5" t="s">
        <v>216</v>
      </c>
      <c r="G422" s="5" t="s">
        <v>216</v>
      </c>
      <c r="H422" s="5" t="s">
        <v>216</v>
      </c>
      <c r="I422" s="5" t="s">
        <v>216</v>
      </c>
      <c r="J422" s="5">
        <v>2.6</v>
      </c>
      <c r="K422" s="5" t="s">
        <v>216</v>
      </c>
      <c r="L422" s="5" t="s">
        <v>216</v>
      </c>
      <c r="M422" s="5" t="s">
        <v>216</v>
      </c>
      <c r="N422" s="5" t="s">
        <v>216</v>
      </c>
      <c r="O422" s="5" t="s">
        <v>216</v>
      </c>
      <c r="P422" s="5" t="s">
        <v>216</v>
      </c>
      <c r="Q422" s="5" t="s">
        <v>216</v>
      </c>
      <c r="R422" s="5" t="s">
        <v>216</v>
      </c>
      <c r="S422" s="5">
        <v>5</v>
      </c>
      <c r="T422" s="5">
        <v>5</v>
      </c>
      <c r="U422" s="5">
        <v>5</v>
      </c>
      <c r="V422" s="5">
        <v>5</v>
      </c>
      <c r="W422" s="5">
        <v>5</v>
      </c>
      <c r="X422" s="5">
        <v>5</v>
      </c>
      <c r="Y422" s="5">
        <v>5</v>
      </c>
    </row>
    <row r="423" spans="1:25" x14ac:dyDescent="0.25">
      <c r="A423" s="4" t="s">
        <v>16862</v>
      </c>
      <c r="B423" s="4" t="s">
        <v>16661</v>
      </c>
      <c r="C423" s="4" t="s">
        <v>3417</v>
      </c>
      <c r="D423" s="1" t="s">
        <v>3418</v>
      </c>
      <c r="E423" s="5" t="s">
        <v>216</v>
      </c>
      <c r="F423" s="5" t="s">
        <v>216</v>
      </c>
      <c r="G423" s="5" t="s">
        <v>216</v>
      </c>
      <c r="H423" s="5" t="s">
        <v>216</v>
      </c>
      <c r="I423" s="5" t="s">
        <v>216</v>
      </c>
      <c r="J423" s="5">
        <v>13.71</v>
      </c>
      <c r="K423" s="5" t="s">
        <v>216</v>
      </c>
      <c r="L423" s="5" t="s">
        <v>216</v>
      </c>
      <c r="M423" s="5" t="s">
        <v>216</v>
      </c>
      <c r="N423" s="5" t="s">
        <v>216</v>
      </c>
      <c r="O423" s="5" t="s">
        <v>216</v>
      </c>
      <c r="P423" s="5" t="s">
        <v>216</v>
      </c>
      <c r="Q423" s="5" t="s">
        <v>216</v>
      </c>
      <c r="R423" s="5" t="s">
        <v>216</v>
      </c>
      <c r="S423" s="5">
        <v>82.5</v>
      </c>
      <c r="T423" s="5">
        <v>82.5</v>
      </c>
      <c r="U423" s="5">
        <v>82.5</v>
      </c>
      <c r="V423" s="5">
        <v>82.5</v>
      </c>
      <c r="W423" s="5">
        <v>82.5</v>
      </c>
      <c r="X423" s="5">
        <v>82.5</v>
      </c>
      <c r="Y423" s="5">
        <v>82.5</v>
      </c>
    </row>
    <row r="424" spans="1:25" x14ac:dyDescent="0.25">
      <c r="A424" s="4" t="s">
        <v>16863</v>
      </c>
      <c r="B424" s="4" t="s">
        <v>16661</v>
      </c>
      <c r="C424" s="4" t="s">
        <v>3420</v>
      </c>
      <c r="D424" s="1" t="s">
        <v>3421</v>
      </c>
      <c r="E424" s="5" t="s">
        <v>216</v>
      </c>
      <c r="F424" s="5" t="s">
        <v>216</v>
      </c>
      <c r="G424" s="5" t="s">
        <v>216</v>
      </c>
      <c r="H424" s="5" t="s">
        <v>216</v>
      </c>
      <c r="I424" s="5" t="s">
        <v>216</v>
      </c>
      <c r="J424" s="5">
        <v>0</v>
      </c>
      <c r="K424" s="5" t="s">
        <v>216</v>
      </c>
      <c r="L424" s="5" t="s">
        <v>216</v>
      </c>
      <c r="M424" s="5" t="s">
        <v>216</v>
      </c>
      <c r="N424" s="5" t="s">
        <v>216</v>
      </c>
      <c r="O424" s="5" t="s">
        <v>216</v>
      </c>
      <c r="P424" s="5" t="s">
        <v>216</v>
      </c>
      <c r="Q424" s="5" t="s">
        <v>216</v>
      </c>
      <c r="R424" s="5" t="s">
        <v>216</v>
      </c>
      <c r="S424" s="5">
        <v>0</v>
      </c>
      <c r="T424" s="5">
        <v>0</v>
      </c>
      <c r="U424" s="5">
        <v>0</v>
      </c>
      <c r="V424" s="5">
        <v>0</v>
      </c>
      <c r="W424" s="5">
        <v>0</v>
      </c>
      <c r="X424" s="5">
        <v>0</v>
      </c>
      <c r="Y424" s="5">
        <v>0</v>
      </c>
    </row>
    <row r="425" spans="1:25" x14ac:dyDescent="0.25">
      <c r="A425" s="4" t="s">
        <v>16864</v>
      </c>
      <c r="B425" s="4" t="s">
        <v>16661</v>
      </c>
      <c r="C425" s="4" t="s">
        <v>3525</v>
      </c>
      <c r="D425" s="1" t="s">
        <v>11857</v>
      </c>
      <c r="E425" s="5" t="s">
        <v>216</v>
      </c>
      <c r="F425" s="5" t="s">
        <v>216</v>
      </c>
      <c r="G425" s="5" t="s">
        <v>216</v>
      </c>
      <c r="H425" s="5" t="s">
        <v>216</v>
      </c>
      <c r="I425" s="5" t="s">
        <v>216</v>
      </c>
      <c r="J425" s="5">
        <v>0</v>
      </c>
      <c r="K425" s="5" t="s">
        <v>216</v>
      </c>
      <c r="L425" s="5" t="s">
        <v>216</v>
      </c>
      <c r="M425" s="5" t="s">
        <v>216</v>
      </c>
      <c r="N425" s="5" t="s">
        <v>216</v>
      </c>
      <c r="O425" s="5" t="s">
        <v>216</v>
      </c>
      <c r="P425" s="5" t="s">
        <v>216</v>
      </c>
      <c r="Q425" s="5" t="s">
        <v>216</v>
      </c>
      <c r="R425" s="5" t="s">
        <v>216</v>
      </c>
      <c r="S425" s="5">
        <v>170</v>
      </c>
      <c r="T425" s="5">
        <v>170</v>
      </c>
      <c r="U425" s="5">
        <v>170</v>
      </c>
      <c r="V425" s="5">
        <v>170</v>
      </c>
      <c r="W425" s="5">
        <v>170</v>
      </c>
      <c r="X425" s="5">
        <v>170</v>
      </c>
      <c r="Y425" s="5">
        <v>156.69999999999999</v>
      </c>
    </row>
    <row r="426" spans="1:25" x14ac:dyDescent="0.25">
      <c r="A426" s="4" t="s">
        <v>16865</v>
      </c>
      <c r="B426" s="4" t="s">
        <v>16661</v>
      </c>
      <c r="C426" s="4" t="s">
        <v>3429</v>
      </c>
      <c r="D426" s="1" t="s">
        <v>3430</v>
      </c>
      <c r="E426" s="5" t="s">
        <v>216</v>
      </c>
      <c r="F426" s="5" t="s">
        <v>216</v>
      </c>
      <c r="G426" s="5" t="s">
        <v>216</v>
      </c>
      <c r="H426" s="5" t="s">
        <v>216</v>
      </c>
      <c r="I426" s="5" t="s">
        <v>216</v>
      </c>
      <c r="J426" s="5">
        <v>5</v>
      </c>
      <c r="K426" s="5" t="s">
        <v>216</v>
      </c>
      <c r="L426" s="5" t="s">
        <v>216</v>
      </c>
      <c r="M426" s="5" t="s">
        <v>216</v>
      </c>
      <c r="N426" s="5" t="s">
        <v>216</v>
      </c>
      <c r="O426" s="5" t="s">
        <v>216</v>
      </c>
      <c r="P426" s="5" t="s">
        <v>216</v>
      </c>
      <c r="Q426" s="5" t="s">
        <v>216</v>
      </c>
      <c r="R426" s="5" t="s">
        <v>216</v>
      </c>
      <c r="S426" s="5">
        <v>2.2000000000000002</v>
      </c>
      <c r="T426" s="5">
        <v>2.2000000000000002</v>
      </c>
      <c r="U426" s="5">
        <v>2.2000000000000002</v>
      </c>
      <c r="V426" s="5">
        <v>2.2000000000000002</v>
      </c>
      <c r="W426" s="5">
        <v>2.2000000000000002</v>
      </c>
      <c r="X426" s="5">
        <v>2.2000000000000002</v>
      </c>
      <c r="Y426" s="5">
        <v>5</v>
      </c>
    </row>
    <row r="427" spans="1:25" x14ac:dyDescent="0.25">
      <c r="A427" s="4" t="s">
        <v>16866</v>
      </c>
      <c r="B427" s="4" t="s">
        <v>16661</v>
      </c>
      <c r="C427" s="4" t="s">
        <v>3432</v>
      </c>
      <c r="D427" s="1" t="s">
        <v>10533</v>
      </c>
      <c r="E427" s="5" t="s">
        <v>216</v>
      </c>
      <c r="F427" s="5" t="s">
        <v>216</v>
      </c>
      <c r="G427" s="5" t="s">
        <v>216</v>
      </c>
      <c r="H427" s="5" t="s">
        <v>216</v>
      </c>
      <c r="I427" s="5" t="s">
        <v>216</v>
      </c>
      <c r="J427" s="5">
        <v>0</v>
      </c>
      <c r="K427" s="5" t="s">
        <v>216</v>
      </c>
      <c r="L427" s="5" t="s">
        <v>216</v>
      </c>
      <c r="M427" s="5" t="s">
        <v>216</v>
      </c>
      <c r="N427" s="5" t="s">
        <v>216</v>
      </c>
      <c r="O427" s="5" t="s">
        <v>216</v>
      </c>
      <c r="P427" s="5" t="s">
        <v>216</v>
      </c>
      <c r="Q427" s="5" t="s">
        <v>216</v>
      </c>
      <c r="R427" s="5" t="s">
        <v>216</v>
      </c>
      <c r="S427" s="5">
        <v>0.3</v>
      </c>
      <c r="T427" s="5">
        <v>0.3</v>
      </c>
      <c r="U427" s="5">
        <v>0.3</v>
      </c>
      <c r="V427" s="5">
        <v>0.3</v>
      </c>
      <c r="W427" s="5">
        <v>0.3</v>
      </c>
      <c r="X427" s="5">
        <v>0.3</v>
      </c>
      <c r="Y427" s="5">
        <v>0.3</v>
      </c>
    </row>
    <row r="428" spans="1:25" x14ac:dyDescent="0.25">
      <c r="A428" s="4" t="s">
        <v>16867</v>
      </c>
      <c r="B428" s="4" t="s">
        <v>16661</v>
      </c>
      <c r="C428" s="4" t="s">
        <v>9511</v>
      </c>
      <c r="D428" s="1" t="s">
        <v>11858</v>
      </c>
      <c r="E428" s="5" t="s">
        <v>216</v>
      </c>
      <c r="F428" s="5" t="s">
        <v>216</v>
      </c>
      <c r="G428" s="5" t="s">
        <v>216</v>
      </c>
      <c r="H428" s="5" t="s">
        <v>216</v>
      </c>
      <c r="I428" s="5" t="s">
        <v>216</v>
      </c>
      <c r="J428" s="5">
        <v>13</v>
      </c>
      <c r="K428" s="5" t="s">
        <v>216</v>
      </c>
      <c r="L428" s="5" t="s">
        <v>216</v>
      </c>
      <c r="M428" s="5" t="s">
        <v>216</v>
      </c>
      <c r="N428" s="5" t="s">
        <v>216</v>
      </c>
      <c r="O428" s="5" t="s">
        <v>216</v>
      </c>
      <c r="P428" s="5" t="s">
        <v>216</v>
      </c>
      <c r="Q428" s="5" t="s">
        <v>216</v>
      </c>
      <c r="R428" s="5" t="s">
        <v>216</v>
      </c>
      <c r="S428" s="5">
        <v>60</v>
      </c>
      <c r="T428" s="5">
        <v>60</v>
      </c>
      <c r="U428" s="5">
        <v>60</v>
      </c>
      <c r="V428" s="5">
        <v>60</v>
      </c>
      <c r="W428" s="5">
        <v>60</v>
      </c>
      <c r="X428" s="5">
        <v>60</v>
      </c>
      <c r="Y428" s="5">
        <v>60</v>
      </c>
    </row>
    <row r="429" spans="1:25" x14ac:dyDescent="0.25">
      <c r="A429" s="4" t="s">
        <v>16868</v>
      </c>
      <c r="B429" s="4" t="s">
        <v>16661</v>
      </c>
      <c r="C429" s="4" t="s">
        <v>3531</v>
      </c>
      <c r="D429" s="1" t="s">
        <v>11859</v>
      </c>
      <c r="E429" s="5" t="s">
        <v>216</v>
      </c>
      <c r="F429" s="5" t="s">
        <v>216</v>
      </c>
      <c r="G429" s="5" t="s">
        <v>216</v>
      </c>
      <c r="H429" s="5" t="s">
        <v>216</v>
      </c>
      <c r="I429" s="5" t="s">
        <v>216</v>
      </c>
      <c r="J429" s="5">
        <v>412</v>
      </c>
      <c r="K429" s="5" t="s">
        <v>216</v>
      </c>
      <c r="L429" s="5" t="s">
        <v>216</v>
      </c>
      <c r="M429" s="5" t="s">
        <v>216</v>
      </c>
      <c r="N429" s="5" t="s">
        <v>216</v>
      </c>
      <c r="O429" s="5" t="s">
        <v>216</v>
      </c>
      <c r="P429" s="5" t="s">
        <v>216</v>
      </c>
      <c r="Q429" s="5" t="s">
        <v>216</v>
      </c>
      <c r="R429" s="5" t="s">
        <v>216</v>
      </c>
      <c r="S429" s="5">
        <v>410</v>
      </c>
      <c r="T429" s="5">
        <v>410</v>
      </c>
      <c r="U429" s="5">
        <v>410</v>
      </c>
      <c r="V429" s="5">
        <v>410</v>
      </c>
      <c r="W429" s="5">
        <v>410</v>
      </c>
      <c r="X429" s="5">
        <v>334.17</v>
      </c>
      <c r="Y429" s="5">
        <v>334.17</v>
      </c>
    </row>
    <row r="430" spans="1:25" x14ac:dyDescent="0.25">
      <c r="A430" s="4" t="s">
        <v>16869</v>
      </c>
      <c r="B430" s="4" t="s">
        <v>16661</v>
      </c>
      <c r="C430" s="4" t="s">
        <v>3447</v>
      </c>
      <c r="D430" s="1" t="s">
        <v>11860</v>
      </c>
      <c r="E430" s="5" t="s">
        <v>216</v>
      </c>
      <c r="F430" s="5" t="s">
        <v>216</v>
      </c>
      <c r="G430" s="5" t="s">
        <v>216</v>
      </c>
      <c r="H430" s="5" t="s">
        <v>216</v>
      </c>
      <c r="I430" s="5" t="s">
        <v>216</v>
      </c>
      <c r="J430" s="5">
        <v>0.3</v>
      </c>
      <c r="K430" s="5" t="s">
        <v>216</v>
      </c>
      <c r="L430" s="5" t="s">
        <v>216</v>
      </c>
      <c r="M430" s="5" t="s">
        <v>216</v>
      </c>
      <c r="N430" s="5" t="s">
        <v>216</v>
      </c>
      <c r="O430" s="5" t="s">
        <v>216</v>
      </c>
      <c r="P430" s="5" t="s">
        <v>216</v>
      </c>
      <c r="Q430" s="5" t="s">
        <v>216</v>
      </c>
      <c r="R430" s="5" t="s">
        <v>216</v>
      </c>
      <c r="S430" s="5">
        <v>0.3</v>
      </c>
      <c r="T430" s="5">
        <v>0.3</v>
      </c>
      <c r="U430" s="5">
        <v>0.3</v>
      </c>
      <c r="V430" s="5">
        <v>0.3</v>
      </c>
      <c r="W430" s="5">
        <v>0.3</v>
      </c>
      <c r="X430" s="5">
        <v>0.3</v>
      </c>
      <c r="Y430" s="5">
        <v>0.3</v>
      </c>
    </row>
    <row r="431" spans="1:25" x14ac:dyDescent="0.25">
      <c r="A431" s="4" t="s">
        <v>16870</v>
      </c>
      <c r="B431" s="4" t="s">
        <v>16661</v>
      </c>
      <c r="C431" s="4" t="s">
        <v>3453</v>
      </c>
      <c r="D431" s="1" t="s">
        <v>11861</v>
      </c>
      <c r="E431" s="5" t="s">
        <v>216</v>
      </c>
      <c r="F431" s="5" t="s">
        <v>216</v>
      </c>
      <c r="G431" s="5" t="s">
        <v>216</v>
      </c>
      <c r="H431" s="5" t="s">
        <v>216</v>
      </c>
      <c r="I431" s="5" t="s">
        <v>216</v>
      </c>
      <c r="J431" s="5">
        <v>681</v>
      </c>
      <c r="K431" s="5" t="s">
        <v>216</v>
      </c>
      <c r="L431" s="5" t="s">
        <v>216</v>
      </c>
      <c r="M431" s="5" t="s">
        <v>216</v>
      </c>
      <c r="N431" s="5" t="s">
        <v>216</v>
      </c>
      <c r="O431" s="5" t="s">
        <v>216</v>
      </c>
      <c r="P431" s="5" t="s">
        <v>216</v>
      </c>
      <c r="Q431" s="5" t="s">
        <v>216</v>
      </c>
      <c r="R431" s="5" t="s">
        <v>216</v>
      </c>
      <c r="S431" s="5">
        <v>681</v>
      </c>
      <c r="T431" s="5">
        <v>681</v>
      </c>
      <c r="U431" s="5">
        <v>681</v>
      </c>
      <c r="V431" s="5">
        <v>681</v>
      </c>
      <c r="W431" s="5">
        <v>681</v>
      </c>
      <c r="X431" s="5">
        <v>681</v>
      </c>
      <c r="Y431" s="5">
        <v>681</v>
      </c>
    </row>
    <row r="432" spans="1:25" x14ac:dyDescent="0.25">
      <c r="A432" s="4" t="s">
        <v>16871</v>
      </c>
      <c r="B432" s="4" t="s">
        <v>16661</v>
      </c>
      <c r="C432" s="4" t="s">
        <v>3456</v>
      </c>
      <c r="D432" s="1" t="s">
        <v>11862</v>
      </c>
      <c r="E432" s="5" t="s">
        <v>216</v>
      </c>
      <c r="F432" s="5" t="s">
        <v>216</v>
      </c>
      <c r="G432" s="5" t="s">
        <v>216</v>
      </c>
      <c r="H432" s="5" t="s">
        <v>216</v>
      </c>
      <c r="I432" s="5" t="s">
        <v>216</v>
      </c>
      <c r="J432" s="5">
        <v>670</v>
      </c>
      <c r="K432" s="5" t="s">
        <v>216</v>
      </c>
      <c r="L432" s="5" t="s">
        <v>216</v>
      </c>
      <c r="M432" s="5" t="s">
        <v>216</v>
      </c>
      <c r="N432" s="5" t="s">
        <v>216</v>
      </c>
      <c r="O432" s="5" t="s">
        <v>216</v>
      </c>
      <c r="P432" s="5" t="s">
        <v>216</v>
      </c>
      <c r="Q432" s="5" t="s">
        <v>216</v>
      </c>
      <c r="R432" s="5" t="s">
        <v>216</v>
      </c>
      <c r="S432" s="5">
        <v>700</v>
      </c>
      <c r="T432" s="5">
        <v>700</v>
      </c>
      <c r="U432" s="5">
        <v>700</v>
      </c>
      <c r="V432" s="5">
        <v>700</v>
      </c>
      <c r="W432" s="5">
        <v>700</v>
      </c>
      <c r="X432" s="5">
        <v>700</v>
      </c>
      <c r="Y432" s="5">
        <v>700</v>
      </c>
    </row>
    <row r="433" spans="1:25" x14ac:dyDescent="0.25">
      <c r="A433" s="4" t="s">
        <v>16872</v>
      </c>
      <c r="B433" s="4" t="s">
        <v>16661</v>
      </c>
      <c r="C433" s="4" t="s">
        <v>3459</v>
      </c>
      <c r="D433" s="1" t="s">
        <v>11863</v>
      </c>
      <c r="E433" s="5" t="s">
        <v>216</v>
      </c>
      <c r="F433" s="5" t="s">
        <v>216</v>
      </c>
      <c r="G433" s="5" t="s">
        <v>216</v>
      </c>
      <c r="H433" s="5" t="s">
        <v>216</v>
      </c>
      <c r="I433" s="5" t="s">
        <v>216</v>
      </c>
      <c r="J433" s="5">
        <v>412</v>
      </c>
      <c r="K433" s="5" t="s">
        <v>216</v>
      </c>
      <c r="L433" s="5" t="s">
        <v>216</v>
      </c>
      <c r="M433" s="5" t="s">
        <v>216</v>
      </c>
      <c r="N433" s="5" t="s">
        <v>216</v>
      </c>
      <c r="O433" s="5" t="s">
        <v>216</v>
      </c>
      <c r="P433" s="5" t="s">
        <v>216</v>
      </c>
      <c r="Q433" s="5" t="s">
        <v>216</v>
      </c>
      <c r="R433" s="5" t="s">
        <v>216</v>
      </c>
      <c r="S433" s="5">
        <v>410</v>
      </c>
      <c r="T433" s="5">
        <v>410</v>
      </c>
      <c r="U433" s="5">
        <v>410</v>
      </c>
      <c r="V433" s="5">
        <v>410</v>
      </c>
      <c r="W433" s="5">
        <v>410</v>
      </c>
      <c r="X433" s="5">
        <v>410</v>
      </c>
      <c r="Y433" s="5">
        <v>410</v>
      </c>
    </row>
    <row r="434" spans="1:25" x14ac:dyDescent="0.25">
      <c r="A434" s="4" t="s">
        <v>16873</v>
      </c>
      <c r="B434" s="4" t="s">
        <v>16661</v>
      </c>
      <c r="C434" s="4" t="s">
        <v>3471</v>
      </c>
      <c r="D434" s="1" t="s">
        <v>3472</v>
      </c>
      <c r="E434" s="5" t="s">
        <v>216</v>
      </c>
      <c r="F434" s="5" t="s">
        <v>216</v>
      </c>
      <c r="G434" s="5" t="s">
        <v>216</v>
      </c>
      <c r="H434" s="5" t="s">
        <v>216</v>
      </c>
      <c r="I434" s="5" t="s">
        <v>216</v>
      </c>
      <c r="J434" s="5">
        <v>0</v>
      </c>
      <c r="K434" s="5" t="s">
        <v>216</v>
      </c>
      <c r="L434" s="5" t="s">
        <v>216</v>
      </c>
      <c r="M434" s="5" t="s">
        <v>216</v>
      </c>
      <c r="N434" s="5" t="s">
        <v>216</v>
      </c>
      <c r="O434" s="5" t="s">
        <v>216</v>
      </c>
      <c r="P434" s="5" t="s">
        <v>216</v>
      </c>
      <c r="Q434" s="5" t="s">
        <v>216</v>
      </c>
      <c r="R434" s="5" t="s">
        <v>216</v>
      </c>
      <c r="S434" s="5">
        <v>0</v>
      </c>
      <c r="T434" s="5">
        <v>0</v>
      </c>
      <c r="U434" s="5">
        <v>0</v>
      </c>
      <c r="V434" s="5">
        <v>0</v>
      </c>
      <c r="W434" s="5">
        <v>0</v>
      </c>
      <c r="X434" s="5">
        <v>0</v>
      </c>
      <c r="Y434" s="5">
        <v>0</v>
      </c>
    </row>
    <row r="435" spans="1:25" x14ac:dyDescent="0.25">
      <c r="A435" s="4" t="s">
        <v>16874</v>
      </c>
      <c r="B435" s="4" t="s">
        <v>16661</v>
      </c>
      <c r="C435" s="4" t="s">
        <v>3474</v>
      </c>
      <c r="D435" s="1" t="s">
        <v>3475</v>
      </c>
      <c r="E435" s="5" t="s">
        <v>216</v>
      </c>
      <c r="F435" s="5" t="s">
        <v>216</v>
      </c>
      <c r="G435" s="5" t="s">
        <v>216</v>
      </c>
      <c r="H435" s="5" t="s">
        <v>216</v>
      </c>
      <c r="I435" s="5" t="s">
        <v>216</v>
      </c>
      <c r="J435" s="5">
        <v>0</v>
      </c>
      <c r="K435" s="5" t="s">
        <v>216</v>
      </c>
      <c r="L435" s="5" t="s">
        <v>216</v>
      </c>
      <c r="M435" s="5" t="s">
        <v>216</v>
      </c>
      <c r="N435" s="5" t="s">
        <v>216</v>
      </c>
      <c r="O435" s="5" t="s">
        <v>216</v>
      </c>
      <c r="P435" s="5" t="s">
        <v>216</v>
      </c>
      <c r="Q435" s="5" t="s">
        <v>216</v>
      </c>
      <c r="R435" s="5" t="s">
        <v>216</v>
      </c>
      <c r="S435" s="5">
        <v>0</v>
      </c>
      <c r="T435" s="5">
        <v>0</v>
      </c>
      <c r="U435" s="5">
        <v>0</v>
      </c>
      <c r="V435" s="5">
        <v>0</v>
      </c>
      <c r="W435" s="5">
        <v>0</v>
      </c>
      <c r="X435" s="5">
        <v>0</v>
      </c>
      <c r="Y435" s="5">
        <v>0</v>
      </c>
    </row>
    <row r="436" spans="1:25" x14ac:dyDescent="0.25">
      <c r="A436" s="4" t="s">
        <v>16875</v>
      </c>
      <c r="B436" s="4" t="s">
        <v>16661</v>
      </c>
      <c r="C436" s="4" t="s">
        <v>3477</v>
      </c>
      <c r="D436" s="1" t="s">
        <v>11864</v>
      </c>
      <c r="E436" s="5" t="s">
        <v>216</v>
      </c>
      <c r="F436" s="5" t="s">
        <v>216</v>
      </c>
      <c r="G436" s="5" t="s">
        <v>216</v>
      </c>
      <c r="H436" s="5" t="s">
        <v>216</v>
      </c>
      <c r="I436" s="5" t="s">
        <v>216</v>
      </c>
      <c r="J436" s="5">
        <v>0</v>
      </c>
      <c r="K436" s="5" t="s">
        <v>216</v>
      </c>
      <c r="L436" s="5" t="s">
        <v>216</v>
      </c>
      <c r="M436" s="5" t="s">
        <v>216</v>
      </c>
      <c r="N436" s="5" t="s">
        <v>216</v>
      </c>
      <c r="O436" s="5" t="s">
        <v>216</v>
      </c>
      <c r="P436" s="5" t="s">
        <v>216</v>
      </c>
      <c r="Q436" s="5" t="s">
        <v>216</v>
      </c>
      <c r="R436" s="5" t="s">
        <v>216</v>
      </c>
      <c r="S436" s="5">
        <v>0</v>
      </c>
      <c r="T436" s="5">
        <v>0</v>
      </c>
      <c r="U436" s="5">
        <v>0</v>
      </c>
      <c r="V436" s="5">
        <v>0</v>
      </c>
      <c r="W436" s="5">
        <v>0</v>
      </c>
      <c r="X436" s="5">
        <v>0</v>
      </c>
      <c r="Y436" s="5">
        <v>0</v>
      </c>
    </row>
    <row r="437" spans="1:25" x14ac:dyDescent="0.25">
      <c r="A437" s="4" t="s">
        <v>16876</v>
      </c>
      <c r="B437" s="4" t="s">
        <v>16661</v>
      </c>
      <c r="C437" s="4" t="s">
        <v>3480</v>
      </c>
      <c r="D437" s="1" t="s">
        <v>3481</v>
      </c>
      <c r="E437" s="5" t="s">
        <v>216</v>
      </c>
      <c r="F437" s="5" t="s">
        <v>216</v>
      </c>
      <c r="G437" s="5" t="s">
        <v>216</v>
      </c>
      <c r="H437" s="5" t="s">
        <v>216</v>
      </c>
      <c r="I437" s="5" t="s">
        <v>216</v>
      </c>
      <c r="J437" s="5">
        <v>0</v>
      </c>
      <c r="K437" s="5" t="s">
        <v>216</v>
      </c>
      <c r="L437" s="5" t="s">
        <v>216</v>
      </c>
      <c r="M437" s="5" t="s">
        <v>216</v>
      </c>
      <c r="N437" s="5" t="s">
        <v>216</v>
      </c>
      <c r="O437" s="5" t="s">
        <v>216</v>
      </c>
      <c r="P437" s="5" t="s">
        <v>216</v>
      </c>
      <c r="Q437" s="5" t="s">
        <v>216</v>
      </c>
      <c r="R437" s="5" t="s">
        <v>216</v>
      </c>
      <c r="S437" s="5">
        <v>0</v>
      </c>
      <c r="T437" s="5">
        <v>0</v>
      </c>
      <c r="U437" s="5">
        <v>0</v>
      </c>
      <c r="V437" s="5">
        <v>0</v>
      </c>
      <c r="W437" s="5">
        <v>0</v>
      </c>
      <c r="X437" s="5">
        <v>0</v>
      </c>
      <c r="Y437" s="5">
        <v>0</v>
      </c>
    </row>
    <row r="438" spans="1:25" x14ac:dyDescent="0.25">
      <c r="A438" s="4" t="s">
        <v>16877</v>
      </c>
      <c r="B438" s="4" t="s">
        <v>16661</v>
      </c>
      <c r="C438" s="4" t="s">
        <v>3489</v>
      </c>
      <c r="D438" s="1" t="s">
        <v>3490</v>
      </c>
      <c r="E438" s="5" t="s">
        <v>216</v>
      </c>
      <c r="F438" s="5" t="s">
        <v>216</v>
      </c>
      <c r="G438" s="5" t="s">
        <v>216</v>
      </c>
      <c r="H438" s="5" t="s">
        <v>216</v>
      </c>
      <c r="I438" s="5" t="s">
        <v>216</v>
      </c>
      <c r="J438" s="5">
        <v>0.58399999999999996</v>
      </c>
      <c r="K438" s="5" t="s">
        <v>216</v>
      </c>
      <c r="L438" s="5" t="s">
        <v>216</v>
      </c>
      <c r="M438" s="5" t="s">
        <v>216</v>
      </c>
      <c r="N438" s="5" t="s">
        <v>216</v>
      </c>
      <c r="O438" s="5" t="s">
        <v>216</v>
      </c>
      <c r="P438" s="5" t="s">
        <v>216</v>
      </c>
      <c r="Q438" s="5" t="s">
        <v>216</v>
      </c>
      <c r="R438" s="5" t="s">
        <v>216</v>
      </c>
      <c r="S438" s="5">
        <v>0.26</v>
      </c>
      <c r="T438" s="5">
        <v>0.26</v>
      </c>
      <c r="U438" s="5">
        <v>0.26</v>
      </c>
      <c r="V438" s="5">
        <v>0.26</v>
      </c>
      <c r="W438" s="5">
        <v>0.26</v>
      </c>
      <c r="X438" s="5">
        <v>0.26</v>
      </c>
      <c r="Y438" s="5">
        <v>0.26</v>
      </c>
    </row>
    <row r="439" spans="1:25" x14ac:dyDescent="0.25">
      <c r="A439" s="4" t="s">
        <v>16878</v>
      </c>
      <c r="B439" s="4" t="s">
        <v>16661</v>
      </c>
      <c r="C439" s="4" t="s">
        <v>3492</v>
      </c>
      <c r="D439" s="1" t="s">
        <v>3493</v>
      </c>
      <c r="E439" s="5" t="s">
        <v>216</v>
      </c>
      <c r="F439" s="5" t="s">
        <v>216</v>
      </c>
      <c r="G439" s="5" t="s">
        <v>216</v>
      </c>
      <c r="H439" s="5" t="s">
        <v>216</v>
      </c>
      <c r="I439" s="5" t="s">
        <v>216</v>
      </c>
      <c r="J439" s="5">
        <v>0.34</v>
      </c>
      <c r="K439" s="5" t="s">
        <v>216</v>
      </c>
      <c r="L439" s="5" t="s">
        <v>216</v>
      </c>
      <c r="M439" s="5" t="s">
        <v>216</v>
      </c>
      <c r="N439" s="5" t="s">
        <v>216</v>
      </c>
      <c r="O439" s="5" t="s">
        <v>216</v>
      </c>
      <c r="P439" s="5" t="s">
        <v>216</v>
      </c>
      <c r="Q439" s="5" t="s">
        <v>216</v>
      </c>
      <c r="R439" s="5" t="s">
        <v>216</v>
      </c>
      <c r="S439" s="5">
        <v>0.35</v>
      </c>
      <c r="T439" s="5">
        <v>0.35</v>
      </c>
      <c r="U439" s="5">
        <v>0.35</v>
      </c>
      <c r="V439" s="5">
        <v>0.35</v>
      </c>
      <c r="W439" s="5">
        <v>0.35</v>
      </c>
      <c r="X439" s="5">
        <v>0.35</v>
      </c>
      <c r="Y439" s="5">
        <v>0.35</v>
      </c>
    </row>
    <row r="440" spans="1:25" x14ac:dyDescent="0.25">
      <c r="A440" s="4" t="s">
        <v>16879</v>
      </c>
      <c r="B440" s="4" t="s">
        <v>16661</v>
      </c>
      <c r="C440" s="4" t="s">
        <v>3522</v>
      </c>
      <c r="D440" s="1" t="s">
        <v>9493</v>
      </c>
      <c r="E440" s="5" t="s">
        <v>216</v>
      </c>
      <c r="F440" s="5" t="s">
        <v>216</v>
      </c>
      <c r="G440" s="5" t="s">
        <v>216</v>
      </c>
      <c r="H440" s="5" t="s">
        <v>216</v>
      </c>
      <c r="I440" s="5" t="s">
        <v>216</v>
      </c>
      <c r="J440" s="5">
        <v>0.69</v>
      </c>
      <c r="K440" s="5" t="s">
        <v>216</v>
      </c>
      <c r="L440" s="5" t="s">
        <v>216</v>
      </c>
      <c r="M440" s="5" t="s">
        <v>216</v>
      </c>
      <c r="N440" s="5" t="s">
        <v>216</v>
      </c>
      <c r="O440" s="5" t="s">
        <v>216</v>
      </c>
      <c r="P440" s="5" t="s">
        <v>216</v>
      </c>
      <c r="Q440" s="5" t="s">
        <v>216</v>
      </c>
      <c r="R440" s="5" t="s">
        <v>216</v>
      </c>
      <c r="S440" s="5">
        <v>0</v>
      </c>
      <c r="T440" s="5">
        <v>0</v>
      </c>
      <c r="U440" s="5">
        <v>0</v>
      </c>
      <c r="V440" s="5">
        <v>0</v>
      </c>
      <c r="W440" s="5">
        <v>0</v>
      </c>
      <c r="X440" s="5">
        <v>0</v>
      </c>
      <c r="Y440" s="5">
        <v>0</v>
      </c>
    </row>
    <row r="441" spans="1:25" x14ac:dyDescent="0.25">
      <c r="A441" s="4" t="s">
        <v>16880</v>
      </c>
      <c r="B441" s="4" t="s">
        <v>16661</v>
      </c>
      <c r="C441" s="4" t="s">
        <v>3501</v>
      </c>
      <c r="D441" s="1" t="s">
        <v>3502</v>
      </c>
      <c r="E441" s="5" t="s">
        <v>216</v>
      </c>
      <c r="F441" s="5" t="s">
        <v>216</v>
      </c>
      <c r="G441" s="5" t="s">
        <v>216</v>
      </c>
      <c r="H441" s="5" t="s">
        <v>216</v>
      </c>
      <c r="I441" s="5" t="s">
        <v>216</v>
      </c>
      <c r="J441" s="5">
        <v>0</v>
      </c>
      <c r="K441" s="5" t="s">
        <v>216</v>
      </c>
      <c r="L441" s="5" t="s">
        <v>216</v>
      </c>
      <c r="M441" s="5" t="s">
        <v>216</v>
      </c>
      <c r="N441" s="5" t="s">
        <v>216</v>
      </c>
      <c r="O441" s="5" t="s">
        <v>216</v>
      </c>
      <c r="P441" s="5" t="s">
        <v>216</v>
      </c>
      <c r="Q441" s="5" t="s">
        <v>216</v>
      </c>
      <c r="R441" s="5" t="s">
        <v>216</v>
      </c>
      <c r="S441" s="5">
        <v>0</v>
      </c>
      <c r="T441" s="5">
        <v>0</v>
      </c>
      <c r="U441" s="5">
        <v>0</v>
      </c>
      <c r="V441" s="5">
        <v>0</v>
      </c>
      <c r="W441" s="5">
        <v>0</v>
      </c>
      <c r="X441" s="5">
        <v>0</v>
      </c>
      <c r="Y441" s="5">
        <v>0</v>
      </c>
    </row>
    <row r="442" spans="1:25" x14ac:dyDescent="0.25">
      <c r="A442" s="4" t="s">
        <v>16881</v>
      </c>
      <c r="B442" s="4" t="s">
        <v>16661</v>
      </c>
      <c r="C442" s="4" t="s">
        <v>3504</v>
      </c>
      <c r="D442" s="1" t="s">
        <v>9496</v>
      </c>
      <c r="E442" s="5" t="s">
        <v>216</v>
      </c>
      <c r="F442" s="5" t="s">
        <v>216</v>
      </c>
      <c r="G442" s="5" t="s">
        <v>216</v>
      </c>
      <c r="H442" s="5" t="s">
        <v>216</v>
      </c>
      <c r="I442" s="5" t="s">
        <v>216</v>
      </c>
      <c r="J442" s="5">
        <v>0</v>
      </c>
      <c r="K442" s="5" t="s">
        <v>216</v>
      </c>
      <c r="L442" s="5" t="s">
        <v>216</v>
      </c>
      <c r="M442" s="5" t="s">
        <v>216</v>
      </c>
      <c r="N442" s="5" t="s">
        <v>216</v>
      </c>
      <c r="O442" s="5" t="s">
        <v>216</v>
      </c>
      <c r="P442" s="5" t="s">
        <v>216</v>
      </c>
      <c r="Q442" s="5" t="s">
        <v>216</v>
      </c>
      <c r="R442" s="5" t="s">
        <v>216</v>
      </c>
      <c r="S442" s="5">
        <v>0</v>
      </c>
      <c r="T442" s="5">
        <v>0</v>
      </c>
      <c r="U442" s="5">
        <v>0</v>
      </c>
      <c r="V442" s="5">
        <v>0</v>
      </c>
      <c r="W442" s="5">
        <v>0</v>
      </c>
      <c r="X442" s="5">
        <v>0</v>
      </c>
      <c r="Y442" s="5">
        <v>0</v>
      </c>
    </row>
    <row r="443" spans="1:25" x14ac:dyDescent="0.25">
      <c r="A443" s="4" t="s">
        <v>16882</v>
      </c>
      <c r="B443" s="4" t="s">
        <v>16661</v>
      </c>
      <c r="C443" s="4" t="s">
        <v>9498</v>
      </c>
      <c r="D443" s="1" t="s">
        <v>9499</v>
      </c>
      <c r="E443" s="5" t="s">
        <v>216</v>
      </c>
      <c r="F443" s="5" t="s">
        <v>216</v>
      </c>
      <c r="G443" s="5" t="s">
        <v>216</v>
      </c>
      <c r="H443" s="5" t="s">
        <v>216</v>
      </c>
      <c r="I443" s="5" t="s">
        <v>216</v>
      </c>
      <c r="J443" s="5">
        <v>0</v>
      </c>
      <c r="K443" s="5" t="s">
        <v>216</v>
      </c>
      <c r="L443" s="5" t="s">
        <v>216</v>
      </c>
      <c r="M443" s="5" t="s">
        <v>216</v>
      </c>
      <c r="N443" s="5" t="s">
        <v>216</v>
      </c>
      <c r="O443" s="5" t="s">
        <v>216</v>
      </c>
      <c r="P443" s="5" t="s">
        <v>216</v>
      </c>
      <c r="Q443" s="5" t="s">
        <v>216</v>
      </c>
      <c r="R443" s="5" t="s">
        <v>216</v>
      </c>
      <c r="S443" s="5">
        <v>0</v>
      </c>
      <c r="T443" s="5">
        <v>0</v>
      </c>
      <c r="U443" s="5">
        <v>0</v>
      </c>
      <c r="V443" s="5">
        <v>0</v>
      </c>
      <c r="W443" s="5">
        <v>0</v>
      </c>
      <c r="X443" s="5">
        <v>0</v>
      </c>
      <c r="Y443" s="5">
        <v>0</v>
      </c>
    </row>
    <row r="444" spans="1:25" x14ac:dyDescent="0.25">
      <c r="A444" s="4" t="s">
        <v>16883</v>
      </c>
      <c r="B444" s="4" t="s">
        <v>16661</v>
      </c>
      <c r="C444" s="4" t="s">
        <v>3507</v>
      </c>
      <c r="D444" s="1" t="s">
        <v>9501</v>
      </c>
      <c r="E444" s="5" t="s">
        <v>216</v>
      </c>
      <c r="F444" s="5" t="s">
        <v>216</v>
      </c>
      <c r="G444" s="5" t="s">
        <v>216</v>
      </c>
      <c r="H444" s="5" t="s">
        <v>216</v>
      </c>
      <c r="I444" s="5" t="s">
        <v>216</v>
      </c>
      <c r="J444" s="5">
        <v>0</v>
      </c>
      <c r="K444" s="5" t="s">
        <v>216</v>
      </c>
      <c r="L444" s="5" t="s">
        <v>216</v>
      </c>
      <c r="M444" s="5" t="s">
        <v>216</v>
      </c>
      <c r="N444" s="5" t="s">
        <v>216</v>
      </c>
      <c r="O444" s="5" t="s">
        <v>216</v>
      </c>
      <c r="P444" s="5" t="s">
        <v>216</v>
      </c>
      <c r="Q444" s="5" t="s">
        <v>216</v>
      </c>
      <c r="R444" s="5" t="s">
        <v>216</v>
      </c>
      <c r="S444" s="5">
        <v>0</v>
      </c>
      <c r="T444" s="5">
        <v>0</v>
      </c>
      <c r="U444" s="5">
        <v>0</v>
      </c>
      <c r="V444" s="5">
        <v>0</v>
      </c>
      <c r="W444" s="5">
        <v>0</v>
      </c>
      <c r="X444" s="5">
        <v>0</v>
      </c>
      <c r="Y444" s="5">
        <v>0</v>
      </c>
    </row>
    <row r="445" spans="1:25" x14ac:dyDescent="0.25">
      <c r="A445" s="4" t="s">
        <v>16884</v>
      </c>
      <c r="B445" s="4" t="s">
        <v>16661</v>
      </c>
      <c r="C445" s="4" t="s">
        <v>3510</v>
      </c>
      <c r="D445" s="1" t="s">
        <v>9503</v>
      </c>
      <c r="E445" s="5" t="s">
        <v>216</v>
      </c>
      <c r="F445" s="5" t="s">
        <v>216</v>
      </c>
      <c r="G445" s="5" t="s">
        <v>216</v>
      </c>
      <c r="H445" s="5" t="s">
        <v>216</v>
      </c>
      <c r="I445" s="5" t="s">
        <v>216</v>
      </c>
      <c r="J445" s="5">
        <v>0</v>
      </c>
      <c r="K445" s="5" t="s">
        <v>216</v>
      </c>
      <c r="L445" s="5" t="s">
        <v>216</v>
      </c>
      <c r="M445" s="5" t="s">
        <v>216</v>
      </c>
      <c r="N445" s="5" t="s">
        <v>216</v>
      </c>
      <c r="O445" s="5" t="s">
        <v>216</v>
      </c>
      <c r="P445" s="5" t="s">
        <v>216</v>
      </c>
      <c r="Q445" s="5" t="s">
        <v>216</v>
      </c>
      <c r="R445" s="5" t="s">
        <v>216</v>
      </c>
      <c r="S445" s="5">
        <v>0</v>
      </c>
      <c r="T445" s="5">
        <v>0</v>
      </c>
      <c r="U445" s="5">
        <v>0</v>
      </c>
      <c r="V445" s="5">
        <v>0</v>
      </c>
      <c r="W445" s="5">
        <v>0</v>
      </c>
      <c r="X445" s="5">
        <v>0</v>
      </c>
      <c r="Y445" s="5">
        <v>0</v>
      </c>
    </row>
    <row r="446" spans="1:25" x14ac:dyDescent="0.25">
      <c r="A446" s="4" t="s">
        <v>16885</v>
      </c>
      <c r="B446" s="4" t="s">
        <v>16661</v>
      </c>
      <c r="C446" s="4" t="s">
        <v>3516</v>
      </c>
      <c r="D446" s="1" t="s">
        <v>9505</v>
      </c>
      <c r="E446" s="5" t="s">
        <v>216</v>
      </c>
      <c r="F446" s="5" t="s">
        <v>216</v>
      </c>
      <c r="G446" s="5" t="s">
        <v>216</v>
      </c>
      <c r="H446" s="5" t="s">
        <v>216</v>
      </c>
      <c r="I446" s="5" t="s">
        <v>216</v>
      </c>
      <c r="J446" s="5">
        <v>0</v>
      </c>
      <c r="K446" s="5" t="s">
        <v>216</v>
      </c>
      <c r="L446" s="5" t="s">
        <v>216</v>
      </c>
      <c r="M446" s="5" t="s">
        <v>216</v>
      </c>
      <c r="N446" s="5" t="s">
        <v>216</v>
      </c>
      <c r="O446" s="5" t="s">
        <v>216</v>
      </c>
      <c r="P446" s="5" t="s">
        <v>216</v>
      </c>
      <c r="Q446" s="5" t="s">
        <v>216</v>
      </c>
      <c r="R446" s="5" t="s">
        <v>216</v>
      </c>
      <c r="S446" s="5">
        <v>0</v>
      </c>
      <c r="T446" s="5">
        <v>0</v>
      </c>
      <c r="U446" s="5">
        <v>0</v>
      </c>
      <c r="V446" s="5">
        <v>0</v>
      </c>
      <c r="W446" s="5">
        <v>0</v>
      </c>
      <c r="X446" s="5">
        <v>0</v>
      </c>
      <c r="Y446" s="5">
        <v>0</v>
      </c>
    </row>
    <row r="447" spans="1:25" x14ac:dyDescent="0.25">
      <c r="A447" s="4" t="s">
        <v>16886</v>
      </c>
      <c r="B447" s="4" t="s">
        <v>16661</v>
      </c>
      <c r="C447" s="4" t="s">
        <v>3534</v>
      </c>
      <c r="D447" s="1" t="s">
        <v>11865</v>
      </c>
      <c r="E447" s="5" t="s">
        <v>216</v>
      </c>
      <c r="F447" s="5" t="s">
        <v>216</v>
      </c>
      <c r="G447" s="5" t="s">
        <v>216</v>
      </c>
      <c r="H447" s="5" t="s">
        <v>216</v>
      </c>
      <c r="I447" s="5" t="s">
        <v>216</v>
      </c>
      <c r="J447" s="5">
        <v>587.66666666666663</v>
      </c>
      <c r="K447" s="5" t="s">
        <v>216</v>
      </c>
      <c r="L447" s="5" t="s">
        <v>216</v>
      </c>
      <c r="M447" s="5" t="s">
        <v>216</v>
      </c>
      <c r="N447" s="5" t="s">
        <v>216</v>
      </c>
      <c r="O447" s="5" t="s">
        <v>216</v>
      </c>
      <c r="P447" s="5" t="s">
        <v>216</v>
      </c>
      <c r="Q447" s="5" t="s">
        <v>216</v>
      </c>
      <c r="R447" s="5" t="s">
        <v>216</v>
      </c>
      <c r="S447" s="5">
        <v>597</v>
      </c>
      <c r="T447" s="5">
        <v>597</v>
      </c>
      <c r="U447" s="5">
        <v>597</v>
      </c>
      <c r="V447" s="5">
        <v>597</v>
      </c>
      <c r="W447" s="5">
        <v>597</v>
      </c>
      <c r="X447" s="5">
        <v>597</v>
      </c>
      <c r="Y447" s="5">
        <v>597</v>
      </c>
    </row>
    <row r="448" spans="1:25" x14ac:dyDescent="0.25">
      <c r="A448" s="4" t="s">
        <v>16887</v>
      </c>
      <c r="B448" s="4" t="s">
        <v>16661</v>
      </c>
      <c r="C448" s="4" t="s">
        <v>3549</v>
      </c>
      <c r="D448" s="1" t="s">
        <v>11866</v>
      </c>
      <c r="E448" s="5" t="s">
        <v>216</v>
      </c>
      <c r="F448" s="5" t="s">
        <v>216</v>
      </c>
      <c r="G448" s="5" t="s">
        <v>216</v>
      </c>
      <c r="H448" s="5" t="s">
        <v>216</v>
      </c>
      <c r="I448" s="5" t="s">
        <v>216</v>
      </c>
      <c r="J448" s="5">
        <v>587.66666666666663</v>
      </c>
      <c r="K448" s="5" t="s">
        <v>216</v>
      </c>
      <c r="L448" s="5" t="s">
        <v>216</v>
      </c>
      <c r="M448" s="5" t="s">
        <v>216</v>
      </c>
      <c r="N448" s="5" t="s">
        <v>216</v>
      </c>
      <c r="O448" s="5" t="s">
        <v>216</v>
      </c>
      <c r="P448" s="5" t="s">
        <v>216</v>
      </c>
      <c r="Q448" s="5" t="s">
        <v>216</v>
      </c>
      <c r="R448" s="5" t="s">
        <v>216</v>
      </c>
      <c r="S448" s="5">
        <v>597</v>
      </c>
      <c r="T448" s="5">
        <v>597</v>
      </c>
      <c r="U448" s="5">
        <v>597</v>
      </c>
      <c r="V448" s="5">
        <v>597</v>
      </c>
      <c r="W448" s="5">
        <v>597</v>
      </c>
      <c r="X448" s="5">
        <v>597</v>
      </c>
      <c r="Y448" s="5">
        <v>597</v>
      </c>
    </row>
    <row r="449" spans="1:25" x14ac:dyDescent="0.25">
      <c r="A449" s="4" t="s">
        <v>16888</v>
      </c>
      <c r="B449" s="4" t="s">
        <v>16661</v>
      </c>
      <c r="C449" s="4" t="s">
        <v>3554</v>
      </c>
      <c r="D449" s="1" t="s">
        <v>11867</v>
      </c>
      <c r="E449" s="5" t="s">
        <v>216</v>
      </c>
      <c r="F449" s="5" t="s">
        <v>216</v>
      </c>
      <c r="G449" s="5" t="s">
        <v>216</v>
      </c>
      <c r="H449" s="5" t="s">
        <v>216</v>
      </c>
      <c r="I449" s="5" t="s">
        <v>216</v>
      </c>
      <c r="J449" s="5">
        <v>4787.4999999999991</v>
      </c>
      <c r="K449" s="5" t="s">
        <v>216</v>
      </c>
      <c r="L449" s="5" t="s">
        <v>216</v>
      </c>
      <c r="M449" s="5" t="s">
        <v>216</v>
      </c>
      <c r="N449" s="5" t="s">
        <v>216</v>
      </c>
      <c r="O449" s="5" t="s">
        <v>216</v>
      </c>
      <c r="P449" s="5" t="s">
        <v>216</v>
      </c>
      <c r="Q449" s="5" t="s">
        <v>216</v>
      </c>
      <c r="R449" s="5" t="s">
        <v>216</v>
      </c>
      <c r="S449" s="5">
        <v>6934.9999999999991</v>
      </c>
      <c r="T449" s="5">
        <v>6950</v>
      </c>
      <c r="U449" s="5">
        <v>6889.9999999999991</v>
      </c>
      <c r="V449" s="5">
        <v>6877.5000000000009</v>
      </c>
      <c r="W449" s="5">
        <v>7147.4999999999991</v>
      </c>
      <c r="X449" s="5">
        <v>7745</v>
      </c>
      <c r="Y449" s="5">
        <v>7855</v>
      </c>
    </row>
    <row r="450" spans="1:25" x14ac:dyDescent="0.25">
      <c r="A450" s="4" t="s">
        <v>16889</v>
      </c>
      <c r="B450" s="4" t="s">
        <v>16661</v>
      </c>
      <c r="C450" s="4" t="s">
        <v>3557</v>
      </c>
      <c r="D450" s="1" t="s">
        <v>11868</v>
      </c>
      <c r="E450" s="5" t="s">
        <v>216</v>
      </c>
      <c r="F450" s="5" t="s">
        <v>216</v>
      </c>
      <c r="G450" s="5" t="s">
        <v>216</v>
      </c>
      <c r="H450" s="5" t="s">
        <v>216</v>
      </c>
      <c r="I450" s="5" t="s">
        <v>216</v>
      </c>
      <c r="J450" s="5">
        <v>208</v>
      </c>
      <c r="K450" s="5" t="s">
        <v>216</v>
      </c>
      <c r="L450" s="5" t="s">
        <v>216</v>
      </c>
      <c r="M450" s="5" t="s">
        <v>216</v>
      </c>
      <c r="N450" s="5" t="s">
        <v>216</v>
      </c>
      <c r="O450" s="5" t="s">
        <v>216</v>
      </c>
      <c r="P450" s="5" t="s">
        <v>216</v>
      </c>
      <c r="Q450" s="5" t="s">
        <v>216</v>
      </c>
      <c r="R450" s="5" t="s">
        <v>216</v>
      </c>
      <c r="S450" s="5">
        <v>1340</v>
      </c>
      <c r="T450" s="5">
        <v>1372</v>
      </c>
      <c r="U450" s="5">
        <v>1384</v>
      </c>
      <c r="V450" s="5">
        <v>1428</v>
      </c>
      <c r="W450" s="5">
        <v>1541</v>
      </c>
      <c r="X450" s="5">
        <v>1674</v>
      </c>
      <c r="Y450" s="5">
        <v>1717</v>
      </c>
    </row>
    <row r="451" spans="1:25" x14ac:dyDescent="0.25">
      <c r="A451" s="4" t="s">
        <v>16890</v>
      </c>
      <c r="B451" s="4" t="s">
        <v>16661</v>
      </c>
      <c r="C451" s="4" t="s">
        <v>3560</v>
      </c>
      <c r="D451" s="1" t="s">
        <v>11869</v>
      </c>
      <c r="E451" s="5" t="s">
        <v>216</v>
      </c>
      <c r="F451" s="5" t="s">
        <v>216</v>
      </c>
      <c r="G451" s="5" t="s">
        <v>216</v>
      </c>
      <c r="H451" s="5" t="s">
        <v>216</v>
      </c>
      <c r="I451" s="5" t="s">
        <v>216</v>
      </c>
      <c r="J451" s="5">
        <v>1010</v>
      </c>
      <c r="K451" s="5" t="s">
        <v>216</v>
      </c>
      <c r="L451" s="5" t="s">
        <v>216</v>
      </c>
      <c r="M451" s="5" t="s">
        <v>216</v>
      </c>
      <c r="N451" s="5" t="s">
        <v>216</v>
      </c>
      <c r="O451" s="5" t="s">
        <v>216</v>
      </c>
      <c r="P451" s="5" t="s">
        <v>216</v>
      </c>
      <c r="Q451" s="5" t="s">
        <v>216</v>
      </c>
      <c r="R451" s="5" t="s">
        <v>216</v>
      </c>
      <c r="S451" s="5">
        <v>2997</v>
      </c>
      <c r="T451" s="5">
        <v>3127</v>
      </c>
      <c r="U451" s="5">
        <v>3216</v>
      </c>
      <c r="V451" s="5">
        <v>3371</v>
      </c>
      <c r="W451" s="5">
        <v>3698</v>
      </c>
      <c r="X451" s="5">
        <v>3882</v>
      </c>
      <c r="Y451" s="5">
        <v>3981</v>
      </c>
    </row>
    <row r="452" spans="1:25" x14ac:dyDescent="0.25">
      <c r="A452" s="4" t="s">
        <v>16891</v>
      </c>
      <c r="B452" s="4" t="s">
        <v>16661</v>
      </c>
      <c r="C452" s="4" t="s">
        <v>3563</v>
      </c>
      <c r="D452" s="1" t="s">
        <v>11870</v>
      </c>
      <c r="E452" s="5" t="s">
        <v>216</v>
      </c>
      <c r="F452" s="5" t="s">
        <v>216</v>
      </c>
      <c r="G452" s="5" t="s">
        <v>216</v>
      </c>
      <c r="H452" s="5" t="s">
        <v>216</v>
      </c>
      <c r="I452" s="5" t="s">
        <v>216</v>
      </c>
      <c r="J452" s="5">
        <v>13.83333333333333</v>
      </c>
      <c r="K452" s="5" t="s">
        <v>216</v>
      </c>
      <c r="L452" s="5" t="s">
        <v>216</v>
      </c>
      <c r="M452" s="5" t="s">
        <v>216</v>
      </c>
      <c r="N452" s="5" t="s">
        <v>216</v>
      </c>
      <c r="O452" s="5" t="s">
        <v>216</v>
      </c>
      <c r="P452" s="5" t="s">
        <v>216</v>
      </c>
      <c r="Q452" s="5" t="s">
        <v>216</v>
      </c>
      <c r="R452" s="5" t="s">
        <v>216</v>
      </c>
      <c r="S452" s="5">
        <v>21.5</v>
      </c>
      <c r="T452" s="5">
        <v>22.166666666666671</v>
      </c>
      <c r="U452" s="5">
        <v>22.833333333333329</v>
      </c>
      <c r="V452" s="5">
        <v>22.916666666666671</v>
      </c>
      <c r="W452" s="5">
        <v>24.083333333333329</v>
      </c>
      <c r="X452" s="5">
        <v>24.916666666666671</v>
      </c>
      <c r="Y452" s="5">
        <v>25.25</v>
      </c>
    </row>
    <row r="453" spans="1:25" x14ac:dyDescent="0.25">
      <c r="A453" s="4" t="s">
        <v>16892</v>
      </c>
      <c r="B453" s="4" t="s">
        <v>16661</v>
      </c>
      <c r="C453" s="4" t="s">
        <v>9533</v>
      </c>
      <c r="D453" s="1" t="s">
        <v>11871</v>
      </c>
      <c r="E453" s="5" t="s">
        <v>216</v>
      </c>
      <c r="F453" s="5" t="s">
        <v>216</v>
      </c>
      <c r="G453" s="5" t="s">
        <v>216</v>
      </c>
      <c r="H453" s="5" t="s">
        <v>216</v>
      </c>
      <c r="I453" s="5" t="s">
        <v>216</v>
      </c>
      <c r="J453" s="5">
        <v>1559.87</v>
      </c>
      <c r="K453" s="5" t="s">
        <v>216</v>
      </c>
      <c r="L453" s="5" t="s">
        <v>216</v>
      </c>
      <c r="M453" s="5" t="s">
        <v>216</v>
      </c>
      <c r="N453" s="5" t="s">
        <v>216</v>
      </c>
      <c r="O453" s="5" t="s">
        <v>216</v>
      </c>
      <c r="P453" s="5" t="s">
        <v>216</v>
      </c>
      <c r="Q453" s="5" t="s">
        <v>216</v>
      </c>
      <c r="R453" s="5" t="s">
        <v>216</v>
      </c>
      <c r="S453" s="5">
        <v>1483.07</v>
      </c>
      <c r="T453" s="5">
        <v>1316.26</v>
      </c>
      <c r="U453" s="5">
        <v>1509.57</v>
      </c>
      <c r="V453" s="5">
        <v>1960.09</v>
      </c>
      <c r="W453" s="5">
        <v>1800.4449999999999</v>
      </c>
      <c r="X453" s="5">
        <v>1741.2249999999999</v>
      </c>
      <c r="Y453" s="5">
        <v>1693.66</v>
      </c>
    </row>
  </sheetData>
  <autoFilter ref="A1:Y453"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259"/>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x14ac:dyDescent="0.25">
      <c r="A2" s="4" t="s">
        <v>29</v>
      </c>
      <c r="B2" s="4" t="s">
        <v>16893</v>
      </c>
      <c r="C2" s="4" t="s">
        <v>16894</v>
      </c>
      <c r="D2" s="1" t="s">
        <v>16895</v>
      </c>
      <c r="E2" s="5">
        <v>1.026</v>
      </c>
      <c r="F2" s="5">
        <v>1.026</v>
      </c>
      <c r="G2" s="5">
        <v>1.026</v>
      </c>
      <c r="H2" s="5">
        <v>1.026</v>
      </c>
      <c r="I2" s="5">
        <v>1.026</v>
      </c>
      <c r="J2" s="5">
        <v>1.026</v>
      </c>
      <c r="K2" s="5">
        <v>1.026</v>
      </c>
      <c r="L2" s="5">
        <v>1.026</v>
      </c>
      <c r="M2" s="5">
        <v>1.026</v>
      </c>
      <c r="N2" s="5">
        <v>1.026</v>
      </c>
      <c r="O2" s="5">
        <v>1.026</v>
      </c>
      <c r="P2" s="5">
        <v>1.026</v>
      </c>
      <c r="Q2" s="5">
        <v>1.026</v>
      </c>
      <c r="R2" s="5">
        <v>1.026</v>
      </c>
      <c r="S2" s="5">
        <v>1.026</v>
      </c>
      <c r="T2" s="5">
        <v>1.026</v>
      </c>
      <c r="U2" s="5">
        <v>1.026</v>
      </c>
      <c r="V2" s="5">
        <v>1.026</v>
      </c>
      <c r="W2" s="5">
        <v>1.026</v>
      </c>
      <c r="X2" s="5">
        <v>1.026</v>
      </c>
      <c r="Y2" s="5">
        <v>1.026</v>
      </c>
    </row>
    <row r="3" spans="1:25" x14ac:dyDescent="0.25">
      <c r="A3" s="4" t="s">
        <v>33</v>
      </c>
      <c r="B3" s="4" t="s">
        <v>16893</v>
      </c>
      <c r="C3" s="4" t="s">
        <v>16896</v>
      </c>
      <c r="D3" s="1" t="s">
        <v>16897</v>
      </c>
      <c r="E3" s="5">
        <v>1.0409999999999999</v>
      </c>
      <c r="F3" s="5">
        <v>1.0409999999999999</v>
      </c>
      <c r="G3" s="5">
        <v>1.0409999999999999</v>
      </c>
      <c r="H3" s="5">
        <v>1.0409999999999999</v>
      </c>
      <c r="I3" s="5">
        <v>1.0409999999999999</v>
      </c>
      <c r="J3" s="5">
        <v>1.0409999999999999</v>
      </c>
      <c r="K3" s="5">
        <v>1.0409999999999999</v>
      </c>
      <c r="L3" s="5">
        <v>1.0409999999999999</v>
      </c>
      <c r="M3" s="5">
        <v>1.0409999999999999</v>
      </c>
      <c r="N3" s="5">
        <v>1.0409999999999999</v>
      </c>
      <c r="O3" s="5">
        <v>1.0409999999999999</v>
      </c>
      <c r="P3" s="5">
        <v>1.0409999999999999</v>
      </c>
      <c r="Q3" s="5">
        <v>1.0409999999999999</v>
      </c>
      <c r="R3" s="5">
        <v>1.0409999999999999</v>
      </c>
      <c r="S3" s="5">
        <v>1.0409999999999999</v>
      </c>
      <c r="T3" s="5">
        <v>1.0409999999999999</v>
      </c>
      <c r="U3" s="5">
        <v>1.0409999999999999</v>
      </c>
      <c r="V3" s="5">
        <v>1.0409999999999999</v>
      </c>
      <c r="W3" s="5">
        <v>1.0409999999999999</v>
      </c>
      <c r="X3" s="5">
        <v>1.0409999999999999</v>
      </c>
      <c r="Y3" s="5">
        <v>1.0409999999999999</v>
      </c>
    </row>
    <row r="4" spans="1:25" x14ac:dyDescent="0.25">
      <c r="A4" s="4" t="s">
        <v>36</v>
      </c>
      <c r="B4" s="4" t="s">
        <v>16893</v>
      </c>
      <c r="C4" s="4" t="s">
        <v>16898</v>
      </c>
      <c r="D4" s="1" t="s">
        <v>16899</v>
      </c>
      <c r="E4" s="5">
        <v>1.024</v>
      </c>
      <c r="F4" s="5">
        <v>1.024</v>
      </c>
      <c r="G4" s="5">
        <v>1.024</v>
      </c>
      <c r="H4" s="5">
        <v>1.024</v>
      </c>
      <c r="I4" s="5">
        <v>1.024</v>
      </c>
      <c r="J4" s="5">
        <v>1.024</v>
      </c>
      <c r="K4" s="5">
        <v>1.024</v>
      </c>
      <c r="L4" s="5">
        <v>1.024</v>
      </c>
      <c r="M4" s="5">
        <v>1.024</v>
      </c>
      <c r="N4" s="5">
        <v>1.024</v>
      </c>
      <c r="O4" s="5">
        <v>1.024</v>
      </c>
      <c r="P4" s="5">
        <v>1.024</v>
      </c>
      <c r="Q4" s="5">
        <v>1.024</v>
      </c>
      <c r="R4" s="5">
        <v>1.024</v>
      </c>
      <c r="S4" s="5">
        <v>1.024</v>
      </c>
      <c r="T4" s="5">
        <v>1.024</v>
      </c>
      <c r="U4" s="5">
        <v>1.024</v>
      </c>
      <c r="V4" s="5">
        <v>1.024</v>
      </c>
      <c r="W4" s="5">
        <v>1.024</v>
      </c>
      <c r="X4" s="5">
        <v>1.024</v>
      </c>
      <c r="Y4" s="5">
        <v>1.024</v>
      </c>
    </row>
    <row r="5" spans="1:25" x14ac:dyDescent="0.25">
      <c r="A5" s="4" t="s">
        <v>39</v>
      </c>
      <c r="B5" s="4" t="s">
        <v>16893</v>
      </c>
      <c r="C5" s="4" t="s">
        <v>16900</v>
      </c>
      <c r="D5" s="1" t="s">
        <v>16901</v>
      </c>
      <c r="E5" s="5">
        <v>1.0029999999999999</v>
      </c>
      <c r="F5" s="5">
        <v>1.0029999999999999</v>
      </c>
      <c r="G5" s="5">
        <v>1.0029999999999999</v>
      </c>
      <c r="H5" s="5">
        <v>1.0029999999999999</v>
      </c>
      <c r="I5" s="5">
        <v>1.0029999999999999</v>
      </c>
      <c r="J5" s="5">
        <v>1.0029999999999999</v>
      </c>
      <c r="K5" s="5">
        <v>1.0029999999999999</v>
      </c>
      <c r="L5" s="5">
        <v>1.0029999999999999</v>
      </c>
      <c r="M5" s="5">
        <v>1.0029999999999999</v>
      </c>
      <c r="N5" s="5">
        <v>1.0029999999999999</v>
      </c>
      <c r="O5" s="5">
        <v>1.0029999999999999</v>
      </c>
      <c r="P5" s="5">
        <v>1.0029999999999999</v>
      </c>
      <c r="Q5" s="5">
        <v>1.0029999999999999</v>
      </c>
      <c r="R5" s="5">
        <v>1.0029999999999999</v>
      </c>
      <c r="S5" s="5">
        <v>1.0029999999999999</v>
      </c>
      <c r="T5" s="5">
        <v>1.0029999999999999</v>
      </c>
      <c r="U5" s="5">
        <v>1.0029999999999999</v>
      </c>
      <c r="V5" s="5">
        <v>1.0029999999999999</v>
      </c>
      <c r="W5" s="5">
        <v>1.0029999999999999</v>
      </c>
      <c r="X5" s="5">
        <v>1.0029999999999999</v>
      </c>
      <c r="Y5" s="5">
        <v>1.0029999999999999</v>
      </c>
    </row>
    <row r="6" spans="1:25" x14ac:dyDescent="0.25">
      <c r="A6" s="4" t="s">
        <v>42</v>
      </c>
      <c r="B6" s="4" t="s">
        <v>16893</v>
      </c>
      <c r="C6" s="4" t="s">
        <v>16902</v>
      </c>
      <c r="D6" s="1" t="s">
        <v>16903</v>
      </c>
      <c r="E6" s="5">
        <v>1.0229999999999999</v>
      </c>
      <c r="F6" s="5">
        <v>1.0229999999999999</v>
      </c>
      <c r="G6" s="5">
        <v>1.0229999999999999</v>
      </c>
      <c r="H6" s="5">
        <v>1.0229999999999999</v>
      </c>
      <c r="I6" s="5">
        <v>1.0229999999999999</v>
      </c>
      <c r="J6" s="5">
        <v>1.0229999999999999</v>
      </c>
      <c r="K6" s="5">
        <v>1.0229999999999999</v>
      </c>
      <c r="L6" s="5">
        <v>1.0229999999999999</v>
      </c>
      <c r="M6" s="5">
        <v>1.0229999999999999</v>
      </c>
      <c r="N6" s="5">
        <v>1.0229999999999999</v>
      </c>
      <c r="O6" s="5">
        <v>1.0229999999999999</v>
      </c>
      <c r="P6" s="5">
        <v>1.0229999999999999</v>
      </c>
      <c r="Q6" s="5">
        <v>1.0229999999999999</v>
      </c>
      <c r="R6" s="5">
        <v>1.0229999999999999</v>
      </c>
      <c r="S6" s="5">
        <v>1.0229999999999999</v>
      </c>
      <c r="T6" s="5">
        <v>1.0229999999999999</v>
      </c>
      <c r="U6" s="5">
        <v>1.0229999999999999</v>
      </c>
      <c r="V6" s="5">
        <v>1.0229999999999999</v>
      </c>
      <c r="W6" s="5">
        <v>1.0229999999999999</v>
      </c>
      <c r="X6" s="5">
        <v>1.0229999999999999</v>
      </c>
      <c r="Y6" s="5">
        <v>1.0229999999999999</v>
      </c>
    </row>
    <row r="7" spans="1:25" x14ac:dyDescent="0.25">
      <c r="A7" s="4" t="s">
        <v>45</v>
      </c>
      <c r="B7" s="4" t="s">
        <v>16893</v>
      </c>
      <c r="C7" s="4" t="s">
        <v>16904</v>
      </c>
      <c r="D7" s="1" t="s">
        <v>16905</v>
      </c>
      <c r="E7" s="5">
        <v>1</v>
      </c>
      <c r="F7" s="5">
        <v>1</v>
      </c>
      <c r="G7" s="5">
        <v>1</v>
      </c>
      <c r="H7" s="5">
        <v>1</v>
      </c>
      <c r="I7" s="5">
        <v>1</v>
      </c>
      <c r="J7" s="5">
        <v>1</v>
      </c>
      <c r="K7" s="5">
        <v>1</v>
      </c>
      <c r="L7" s="5">
        <v>1</v>
      </c>
      <c r="M7" s="5">
        <v>1</v>
      </c>
      <c r="N7" s="5">
        <v>1</v>
      </c>
      <c r="O7" s="5">
        <v>1</v>
      </c>
      <c r="P7" s="5">
        <v>1</v>
      </c>
      <c r="Q7" s="5">
        <v>1</v>
      </c>
      <c r="R7" s="5">
        <v>1</v>
      </c>
      <c r="S7" s="5">
        <v>1</v>
      </c>
      <c r="T7" s="5">
        <v>1</v>
      </c>
      <c r="U7" s="5">
        <v>1</v>
      </c>
      <c r="V7" s="5">
        <v>1</v>
      </c>
      <c r="W7" s="5">
        <v>1</v>
      </c>
      <c r="X7" s="5">
        <v>1</v>
      </c>
      <c r="Y7" s="5">
        <v>1</v>
      </c>
    </row>
    <row r="8" spans="1:25" x14ac:dyDescent="0.25">
      <c r="A8" s="4" t="s">
        <v>9549</v>
      </c>
      <c r="B8" s="4" t="s">
        <v>16893</v>
      </c>
      <c r="C8" s="4" t="s">
        <v>16906</v>
      </c>
      <c r="D8" s="1" t="s">
        <v>16907</v>
      </c>
      <c r="E8" s="5">
        <v>1.01</v>
      </c>
      <c r="F8" s="5">
        <v>1.01</v>
      </c>
      <c r="G8" s="5">
        <v>1.01</v>
      </c>
      <c r="H8" s="5">
        <v>1.01</v>
      </c>
      <c r="I8" s="5">
        <v>1.01</v>
      </c>
      <c r="J8" s="5">
        <v>1.01</v>
      </c>
      <c r="K8" s="5">
        <v>1.01</v>
      </c>
      <c r="L8" s="5">
        <v>1.01</v>
      </c>
      <c r="M8" s="5">
        <v>1.01</v>
      </c>
      <c r="N8" s="5">
        <v>1.01</v>
      </c>
      <c r="O8" s="5">
        <v>1.01</v>
      </c>
      <c r="P8" s="5">
        <v>1.01</v>
      </c>
      <c r="Q8" s="5">
        <v>1.01</v>
      </c>
      <c r="R8" s="5">
        <v>1.01</v>
      </c>
      <c r="S8" s="5">
        <v>1.01</v>
      </c>
      <c r="T8" s="5">
        <v>1.01</v>
      </c>
      <c r="U8" s="5">
        <v>1.01</v>
      </c>
      <c r="V8" s="5">
        <v>1.01</v>
      </c>
      <c r="W8" s="5">
        <v>1.01</v>
      </c>
      <c r="X8" s="5">
        <v>1.01</v>
      </c>
      <c r="Y8" s="5">
        <v>1.01</v>
      </c>
    </row>
    <row r="9" spans="1:25" x14ac:dyDescent="0.25">
      <c r="A9" s="4" t="s">
        <v>9552</v>
      </c>
      <c r="B9" s="4" t="s">
        <v>16893</v>
      </c>
      <c r="C9" s="4" t="s">
        <v>16908</v>
      </c>
      <c r="D9" s="1" t="s">
        <v>16909</v>
      </c>
      <c r="E9" s="5">
        <v>1.02</v>
      </c>
      <c r="F9" s="5">
        <v>1.02</v>
      </c>
      <c r="G9" s="5">
        <v>1.02</v>
      </c>
      <c r="H9" s="5">
        <v>1.02</v>
      </c>
      <c r="I9" s="5">
        <v>1.02</v>
      </c>
      <c r="J9" s="5">
        <v>1.02</v>
      </c>
      <c r="K9" s="5">
        <v>1.02</v>
      </c>
      <c r="L9" s="5">
        <v>1.02</v>
      </c>
      <c r="M9" s="5">
        <v>1.02</v>
      </c>
      <c r="N9" s="5">
        <v>1.02</v>
      </c>
      <c r="O9" s="5">
        <v>1.02</v>
      </c>
      <c r="P9" s="5">
        <v>1.02</v>
      </c>
      <c r="Q9" s="5">
        <v>1.02</v>
      </c>
      <c r="R9" s="5">
        <v>1.02</v>
      </c>
      <c r="S9" s="5">
        <v>1.02</v>
      </c>
      <c r="T9" s="5">
        <v>1.02</v>
      </c>
      <c r="U9" s="5">
        <v>1.02</v>
      </c>
      <c r="V9" s="5">
        <v>1.02</v>
      </c>
      <c r="W9" s="5">
        <v>1.02</v>
      </c>
      <c r="X9" s="5">
        <v>1.02</v>
      </c>
      <c r="Y9" s="5">
        <v>1.02</v>
      </c>
    </row>
    <row r="10" spans="1:25" x14ac:dyDescent="0.25">
      <c r="A10" s="4" t="s">
        <v>9556</v>
      </c>
      <c r="B10" s="4" t="s">
        <v>16893</v>
      </c>
      <c r="C10" s="4" t="s">
        <v>16910</v>
      </c>
      <c r="D10" s="1" t="s">
        <v>16911</v>
      </c>
      <c r="E10" s="5">
        <v>1.01</v>
      </c>
      <c r="F10" s="5">
        <v>1.01</v>
      </c>
      <c r="G10" s="5">
        <v>1.01</v>
      </c>
      <c r="H10" s="5">
        <v>1.01</v>
      </c>
      <c r="I10" s="5">
        <v>1.01</v>
      </c>
      <c r="J10" s="5">
        <v>1.01</v>
      </c>
      <c r="K10" s="5">
        <v>1.01</v>
      </c>
      <c r="L10" s="5">
        <v>1.01</v>
      </c>
      <c r="M10" s="5">
        <v>1.01</v>
      </c>
      <c r="N10" s="5">
        <v>1.01</v>
      </c>
      <c r="O10" s="5">
        <v>1.01</v>
      </c>
      <c r="P10" s="5">
        <v>1.01</v>
      </c>
      <c r="Q10" s="5">
        <v>1.01</v>
      </c>
      <c r="R10" s="5">
        <v>1.01</v>
      </c>
      <c r="S10" s="5">
        <v>1.01</v>
      </c>
      <c r="T10" s="5">
        <v>1.01</v>
      </c>
      <c r="U10" s="5">
        <v>1.01</v>
      </c>
      <c r="V10" s="5">
        <v>1.01</v>
      </c>
      <c r="W10" s="5">
        <v>1.01</v>
      </c>
      <c r="X10" s="5">
        <v>1.01</v>
      </c>
      <c r="Y10" s="5">
        <v>1.01</v>
      </c>
    </row>
    <row r="11" spans="1:25" x14ac:dyDescent="0.25">
      <c r="A11" s="4" t="s">
        <v>9560</v>
      </c>
      <c r="B11" s="4" t="s">
        <v>16893</v>
      </c>
      <c r="C11" s="4" t="s">
        <v>16912</v>
      </c>
      <c r="D11" s="1" t="s">
        <v>16913</v>
      </c>
      <c r="E11" s="5" t="s">
        <v>369</v>
      </c>
      <c r="F11" s="5" t="s">
        <v>369</v>
      </c>
      <c r="G11" s="5" t="s">
        <v>369</v>
      </c>
      <c r="H11" s="5" t="s">
        <v>369</v>
      </c>
      <c r="I11" s="5" t="s">
        <v>369</v>
      </c>
      <c r="J11" s="5" t="s">
        <v>369</v>
      </c>
      <c r="K11" s="5" t="s">
        <v>369</v>
      </c>
      <c r="L11" s="5" t="s">
        <v>369</v>
      </c>
      <c r="M11" s="5" t="s">
        <v>369</v>
      </c>
      <c r="N11" s="5" t="s">
        <v>369</v>
      </c>
      <c r="O11" s="5" t="s">
        <v>369</v>
      </c>
      <c r="P11" s="5" t="s">
        <v>369</v>
      </c>
      <c r="Q11" s="5" t="s">
        <v>369</v>
      </c>
      <c r="R11" s="5" t="s">
        <v>369</v>
      </c>
      <c r="S11" s="5" t="s">
        <v>369</v>
      </c>
      <c r="T11" s="5" t="s">
        <v>369</v>
      </c>
      <c r="U11" s="5" t="s">
        <v>369</v>
      </c>
      <c r="V11" s="5" t="s">
        <v>369</v>
      </c>
      <c r="W11" s="5" t="s">
        <v>369</v>
      </c>
      <c r="X11" s="5" t="s">
        <v>369</v>
      </c>
      <c r="Y11" s="5" t="s">
        <v>369</v>
      </c>
    </row>
    <row r="12" spans="1:25" x14ac:dyDescent="0.25">
      <c r="A12" s="4" t="s">
        <v>9564</v>
      </c>
      <c r="B12" s="4" t="s">
        <v>16893</v>
      </c>
      <c r="C12" s="4" t="s">
        <v>16914</v>
      </c>
      <c r="D12" s="1" t="s">
        <v>16915</v>
      </c>
      <c r="E12" s="5">
        <v>1.0024999999999999</v>
      </c>
      <c r="F12" s="5">
        <v>1.0024999999999999</v>
      </c>
      <c r="G12" s="5">
        <v>1.0024999999999999</v>
      </c>
      <c r="H12" s="5">
        <v>1.0024999999999999</v>
      </c>
      <c r="I12" s="5">
        <v>1.0024999999999999</v>
      </c>
      <c r="J12" s="5">
        <v>1.0024999999999999</v>
      </c>
      <c r="K12" s="5">
        <v>1.0024999999999999</v>
      </c>
      <c r="L12" s="5">
        <v>1.0024999999999999</v>
      </c>
      <c r="M12" s="5">
        <v>1.0024999999999999</v>
      </c>
      <c r="N12" s="5">
        <v>1.0024999999999999</v>
      </c>
      <c r="O12" s="5">
        <v>1.0024999999999999</v>
      </c>
      <c r="P12" s="5">
        <v>1.0024999999999999</v>
      </c>
      <c r="Q12" s="5">
        <v>1.0024999999999999</v>
      </c>
      <c r="R12" s="5">
        <v>1.0024999999999999</v>
      </c>
      <c r="S12" s="5">
        <v>1.0024999999999999</v>
      </c>
      <c r="T12" s="5">
        <v>1.0024999999999999</v>
      </c>
      <c r="U12" s="5">
        <v>1.0024999999999999</v>
      </c>
      <c r="V12" s="5">
        <v>1.0024999999999999</v>
      </c>
      <c r="W12" s="5">
        <v>1.0024999999999999</v>
      </c>
      <c r="X12" s="5">
        <v>1.0024999999999999</v>
      </c>
      <c r="Y12" s="5">
        <v>1.0024999999999999</v>
      </c>
    </row>
    <row r="13" spans="1:25" x14ac:dyDescent="0.25">
      <c r="A13" s="4" t="s">
        <v>9567</v>
      </c>
      <c r="B13" s="4" t="s">
        <v>16893</v>
      </c>
      <c r="C13" s="4" t="s">
        <v>16916</v>
      </c>
      <c r="D13" s="1" t="s">
        <v>16917</v>
      </c>
      <c r="E13" s="5">
        <v>1.0024999999999999</v>
      </c>
      <c r="F13" s="5">
        <v>1.0024999999999999</v>
      </c>
      <c r="G13" s="5">
        <v>1.0024999999999999</v>
      </c>
      <c r="H13" s="5">
        <v>1.0024999999999999</v>
      </c>
      <c r="I13" s="5">
        <v>1.0024999999999999</v>
      </c>
      <c r="J13" s="5">
        <v>1.0024999999999999</v>
      </c>
      <c r="K13" s="5">
        <v>1.0024999999999999</v>
      </c>
      <c r="L13" s="5">
        <v>1.0024999999999999</v>
      </c>
      <c r="M13" s="5">
        <v>1.0024999999999999</v>
      </c>
      <c r="N13" s="5">
        <v>1.0024999999999999</v>
      </c>
      <c r="O13" s="5">
        <v>1.0024999999999999</v>
      </c>
      <c r="P13" s="5">
        <v>1.0024999999999999</v>
      </c>
      <c r="Q13" s="5">
        <v>1.0024999999999999</v>
      </c>
      <c r="R13" s="5">
        <v>1.0024999999999999</v>
      </c>
      <c r="S13" s="5">
        <v>1.0024999999999999</v>
      </c>
      <c r="T13" s="5">
        <v>1.0024999999999999</v>
      </c>
      <c r="U13" s="5">
        <v>1.0024999999999999</v>
      </c>
      <c r="V13" s="5">
        <v>1.0024999999999999</v>
      </c>
      <c r="W13" s="5">
        <v>1.0024999999999999</v>
      </c>
      <c r="X13" s="5">
        <v>1.0024999999999999</v>
      </c>
      <c r="Y13" s="5">
        <v>1.0024999999999999</v>
      </c>
    </row>
    <row r="14" spans="1:25" x14ac:dyDescent="0.25">
      <c r="A14" s="4" t="s">
        <v>9569</v>
      </c>
      <c r="B14" s="4" t="s">
        <v>16893</v>
      </c>
      <c r="C14" s="4" t="s">
        <v>16918</v>
      </c>
      <c r="D14" s="1" t="s">
        <v>16919</v>
      </c>
      <c r="E14" s="5">
        <v>1.0024999999999999</v>
      </c>
      <c r="F14" s="5">
        <v>1.0024999999999999</v>
      </c>
      <c r="G14" s="5">
        <v>1.0024999999999999</v>
      </c>
      <c r="H14" s="5">
        <v>1.0024999999999999</v>
      </c>
      <c r="I14" s="5">
        <v>1.0024999999999999</v>
      </c>
      <c r="J14" s="5">
        <v>1.0024999999999999</v>
      </c>
      <c r="K14" s="5">
        <v>1.0024999999999999</v>
      </c>
      <c r="L14" s="5">
        <v>1.0024999999999999</v>
      </c>
      <c r="M14" s="5">
        <v>1.0024999999999999</v>
      </c>
      <c r="N14" s="5">
        <v>1.0024999999999999</v>
      </c>
      <c r="O14" s="5">
        <v>1.0024999999999999</v>
      </c>
      <c r="P14" s="5">
        <v>1.0024999999999999</v>
      </c>
      <c r="Q14" s="5">
        <v>1.0024999999999999</v>
      </c>
      <c r="R14" s="5">
        <v>1.0024999999999999</v>
      </c>
      <c r="S14" s="5">
        <v>1.0024999999999999</v>
      </c>
      <c r="T14" s="5">
        <v>1.0024999999999999</v>
      </c>
      <c r="U14" s="5">
        <v>1.0024999999999999</v>
      </c>
      <c r="V14" s="5">
        <v>1.0024999999999999</v>
      </c>
      <c r="W14" s="5">
        <v>1.0024999999999999</v>
      </c>
      <c r="X14" s="5">
        <v>1.0024999999999999</v>
      </c>
      <c r="Y14" s="5">
        <v>1.0024999999999999</v>
      </c>
    </row>
    <row r="15" spans="1:25" x14ac:dyDescent="0.25">
      <c r="A15" s="4" t="s">
        <v>9572</v>
      </c>
      <c r="B15" s="4" t="s">
        <v>16893</v>
      </c>
      <c r="C15" s="4" t="s">
        <v>16920</v>
      </c>
      <c r="D15" s="1" t="s">
        <v>16921</v>
      </c>
      <c r="E15" s="5">
        <v>1.0024999999999999</v>
      </c>
      <c r="F15" s="5">
        <v>1.0024999999999999</v>
      </c>
      <c r="G15" s="5">
        <v>1.0024999999999999</v>
      </c>
      <c r="H15" s="5">
        <v>1.0024999999999999</v>
      </c>
      <c r="I15" s="5">
        <v>1.0024999999999999</v>
      </c>
      <c r="J15" s="5">
        <v>1.0024999999999999</v>
      </c>
      <c r="K15" s="5">
        <v>1.0024999999999999</v>
      </c>
      <c r="L15" s="5">
        <v>1.0024999999999999</v>
      </c>
      <c r="M15" s="5">
        <v>1.0024999999999999</v>
      </c>
      <c r="N15" s="5">
        <v>1.0024999999999999</v>
      </c>
      <c r="O15" s="5">
        <v>1.0024999999999999</v>
      </c>
      <c r="P15" s="5">
        <v>1.0024999999999999</v>
      </c>
      <c r="Q15" s="5">
        <v>1.0024999999999999</v>
      </c>
      <c r="R15" s="5">
        <v>1.0024999999999999</v>
      </c>
      <c r="S15" s="5">
        <v>1.0024999999999999</v>
      </c>
      <c r="T15" s="5">
        <v>1.0024999999999999</v>
      </c>
      <c r="U15" s="5">
        <v>1.0024999999999999</v>
      </c>
      <c r="V15" s="5">
        <v>1.0024999999999999</v>
      </c>
      <c r="W15" s="5">
        <v>1.0024999999999999</v>
      </c>
      <c r="X15" s="5">
        <v>1.0024999999999999</v>
      </c>
      <c r="Y15" s="5">
        <v>1.0024999999999999</v>
      </c>
    </row>
    <row r="16" spans="1:25" x14ac:dyDescent="0.25">
      <c r="A16" s="4" t="s">
        <v>9575</v>
      </c>
      <c r="B16" s="4" t="s">
        <v>16893</v>
      </c>
      <c r="C16" s="4" t="s">
        <v>16922</v>
      </c>
      <c r="D16" s="1" t="s">
        <v>16923</v>
      </c>
      <c r="E16" s="5">
        <v>1.016</v>
      </c>
      <c r="F16" s="5">
        <v>1.016</v>
      </c>
      <c r="G16" s="5">
        <v>1.016</v>
      </c>
      <c r="H16" s="5">
        <v>1.016</v>
      </c>
      <c r="I16" s="5">
        <v>1.016</v>
      </c>
      <c r="J16" s="5">
        <v>1.016</v>
      </c>
      <c r="K16" s="5">
        <v>1.016</v>
      </c>
      <c r="L16" s="5">
        <v>1.016</v>
      </c>
      <c r="M16" s="5">
        <v>1.016</v>
      </c>
      <c r="N16" s="5">
        <v>1.016</v>
      </c>
      <c r="O16" s="5">
        <v>1.016</v>
      </c>
      <c r="P16" s="5">
        <v>1.016</v>
      </c>
      <c r="Q16" s="5">
        <v>1.016</v>
      </c>
      <c r="R16" s="5">
        <v>1.016</v>
      </c>
      <c r="S16" s="5">
        <v>1.016</v>
      </c>
      <c r="T16" s="5">
        <v>1.016</v>
      </c>
      <c r="U16" s="5">
        <v>1.016</v>
      </c>
      <c r="V16" s="5">
        <v>1.016</v>
      </c>
      <c r="W16" s="5">
        <v>1.016</v>
      </c>
      <c r="X16" s="5">
        <v>1.016</v>
      </c>
      <c r="Y16" s="5">
        <v>1.016</v>
      </c>
    </row>
    <row r="17" spans="1:25" x14ac:dyDescent="0.25">
      <c r="A17" s="4" t="s">
        <v>9579</v>
      </c>
      <c r="B17" s="4" t="s">
        <v>16893</v>
      </c>
      <c r="C17" s="4" t="s">
        <v>16924</v>
      </c>
      <c r="D17" s="1" t="s">
        <v>16925</v>
      </c>
      <c r="E17" s="5">
        <v>1.016</v>
      </c>
      <c r="F17" s="5">
        <v>1.016</v>
      </c>
      <c r="G17" s="5">
        <v>1.016</v>
      </c>
      <c r="H17" s="5">
        <v>1.016</v>
      </c>
      <c r="I17" s="5">
        <v>1.016</v>
      </c>
      <c r="J17" s="5">
        <v>1.016</v>
      </c>
      <c r="K17" s="5">
        <v>1.016</v>
      </c>
      <c r="L17" s="5">
        <v>1.016</v>
      </c>
      <c r="M17" s="5">
        <v>1.016</v>
      </c>
      <c r="N17" s="5">
        <v>1.016</v>
      </c>
      <c r="O17" s="5">
        <v>1.016</v>
      </c>
      <c r="P17" s="5">
        <v>1.016</v>
      </c>
      <c r="Q17" s="5">
        <v>1.016</v>
      </c>
      <c r="R17" s="5">
        <v>1.016</v>
      </c>
      <c r="S17" s="5">
        <v>1.016</v>
      </c>
      <c r="T17" s="5">
        <v>1.016</v>
      </c>
      <c r="U17" s="5">
        <v>1.016</v>
      </c>
      <c r="V17" s="5">
        <v>1.016</v>
      </c>
      <c r="W17" s="5">
        <v>1.016</v>
      </c>
      <c r="X17" s="5">
        <v>1.016</v>
      </c>
      <c r="Y17" s="5">
        <v>1.016</v>
      </c>
    </row>
    <row r="18" spans="1:25" x14ac:dyDescent="0.25">
      <c r="A18" s="4" t="s">
        <v>9582</v>
      </c>
      <c r="B18" s="4" t="s">
        <v>16893</v>
      </c>
      <c r="C18" s="4" t="s">
        <v>16926</v>
      </c>
      <c r="D18" s="1" t="s">
        <v>16927</v>
      </c>
      <c r="E18" s="5">
        <v>1.0089999999999999</v>
      </c>
      <c r="F18" s="5">
        <v>1.0089999999999999</v>
      </c>
      <c r="G18" s="5">
        <v>1.0089999999999999</v>
      </c>
      <c r="H18" s="5">
        <v>1.0089999999999999</v>
      </c>
      <c r="I18" s="5">
        <v>1.0089999999999999</v>
      </c>
      <c r="J18" s="5">
        <v>1.0089999999999999</v>
      </c>
      <c r="K18" s="5">
        <v>1.0089999999999999</v>
      </c>
      <c r="L18" s="5">
        <v>1.0089999999999999</v>
      </c>
      <c r="M18" s="5">
        <v>1.0089999999999999</v>
      </c>
      <c r="N18" s="5">
        <v>1.0089999999999999</v>
      </c>
      <c r="O18" s="5">
        <v>1.0089999999999999</v>
      </c>
      <c r="P18" s="5">
        <v>1.0089999999999999</v>
      </c>
      <c r="Q18" s="5">
        <v>1.0089999999999999</v>
      </c>
      <c r="R18" s="5">
        <v>1.0089999999999999</v>
      </c>
      <c r="S18" s="5">
        <v>1.0089999999999999</v>
      </c>
      <c r="T18" s="5">
        <v>1.0089999999999999</v>
      </c>
      <c r="U18" s="5">
        <v>1.0089999999999999</v>
      </c>
      <c r="V18" s="5">
        <v>1.0089999999999999</v>
      </c>
      <c r="W18" s="5">
        <v>1.0089999999999999</v>
      </c>
      <c r="X18" s="5">
        <v>1.0089999999999999</v>
      </c>
      <c r="Y18" s="5">
        <v>1.0089999999999999</v>
      </c>
    </row>
    <row r="19" spans="1:25" x14ac:dyDescent="0.25">
      <c r="A19" s="4" t="s">
        <v>9585</v>
      </c>
      <c r="B19" s="4" t="s">
        <v>16893</v>
      </c>
      <c r="C19" s="4" t="s">
        <v>16928</v>
      </c>
      <c r="D19" s="1" t="s">
        <v>16929</v>
      </c>
      <c r="E19" s="5">
        <v>1.0089999999999999</v>
      </c>
      <c r="F19" s="5">
        <v>1.0089999999999999</v>
      </c>
      <c r="G19" s="5">
        <v>1.0089999999999999</v>
      </c>
      <c r="H19" s="5">
        <v>1.0089999999999999</v>
      </c>
      <c r="I19" s="5">
        <v>1.0089999999999999</v>
      </c>
      <c r="J19" s="5">
        <v>1.0089999999999999</v>
      </c>
      <c r="K19" s="5">
        <v>1.0089999999999999</v>
      </c>
      <c r="L19" s="5">
        <v>1.0089999999999999</v>
      </c>
      <c r="M19" s="5">
        <v>1.0089999999999999</v>
      </c>
      <c r="N19" s="5">
        <v>1.0089999999999999</v>
      </c>
      <c r="O19" s="5">
        <v>1.0089999999999999</v>
      </c>
      <c r="P19" s="5">
        <v>1.0089999999999999</v>
      </c>
      <c r="Q19" s="5">
        <v>1.0089999999999999</v>
      </c>
      <c r="R19" s="5">
        <v>1.0089999999999999</v>
      </c>
      <c r="S19" s="5">
        <v>1.0089999999999999</v>
      </c>
      <c r="T19" s="5">
        <v>1.0089999999999999</v>
      </c>
      <c r="U19" s="5">
        <v>1.0089999999999999</v>
      </c>
      <c r="V19" s="5">
        <v>1.0089999999999999</v>
      </c>
      <c r="W19" s="5">
        <v>1.0089999999999999</v>
      </c>
      <c r="X19" s="5">
        <v>1.0089999999999999</v>
      </c>
      <c r="Y19" s="5">
        <v>1.0089999999999999</v>
      </c>
    </row>
    <row r="20" spans="1:25" x14ac:dyDescent="0.25">
      <c r="A20" s="4" t="s">
        <v>9588</v>
      </c>
      <c r="B20" s="4" t="s">
        <v>16893</v>
      </c>
      <c r="C20" s="4" t="s">
        <v>16930</v>
      </c>
      <c r="D20" s="1" t="s">
        <v>16931</v>
      </c>
      <c r="E20" s="5">
        <v>1.0249999999999999</v>
      </c>
      <c r="F20" s="5">
        <v>1.0249999999999999</v>
      </c>
      <c r="G20" s="5">
        <v>1.0249999999999999</v>
      </c>
      <c r="H20" s="5">
        <v>1.0249999999999999</v>
      </c>
      <c r="I20" s="5">
        <v>1.0249999999999999</v>
      </c>
      <c r="J20" s="5">
        <v>1.0249999999999999</v>
      </c>
      <c r="K20" s="5">
        <v>1.0249999999999999</v>
      </c>
      <c r="L20" s="5">
        <v>1.0249999999999999</v>
      </c>
      <c r="M20" s="5">
        <v>1.0249999999999999</v>
      </c>
      <c r="N20" s="5">
        <v>1.0249999999999999</v>
      </c>
      <c r="O20" s="5">
        <v>1.0249999999999999</v>
      </c>
      <c r="P20" s="5">
        <v>1.0249999999999999</v>
      </c>
      <c r="Q20" s="5">
        <v>1.0249999999999999</v>
      </c>
      <c r="R20" s="5">
        <v>1.0249999999999999</v>
      </c>
      <c r="S20" s="5">
        <v>1.0249999999999999</v>
      </c>
      <c r="T20" s="5">
        <v>1.0249999999999999</v>
      </c>
      <c r="U20" s="5">
        <v>1.0249999999999999</v>
      </c>
      <c r="V20" s="5">
        <v>1.0249999999999999</v>
      </c>
      <c r="W20" s="5">
        <v>1.0249999999999999</v>
      </c>
      <c r="X20" s="5">
        <v>1.0249999999999999</v>
      </c>
      <c r="Y20" s="5">
        <v>1.0249999999999999</v>
      </c>
    </row>
    <row r="21" spans="1:25" x14ac:dyDescent="0.25">
      <c r="A21" s="4" t="s">
        <v>9592</v>
      </c>
      <c r="B21" s="4" t="s">
        <v>16893</v>
      </c>
      <c r="C21" s="4" t="s">
        <v>16932</v>
      </c>
      <c r="D21" s="1" t="s">
        <v>16933</v>
      </c>
      <c r="E21" s="5">
        <v>1.085</v>
      </c>
      <c r="F21" s="5">
        <v>1.085</v>
      </c>
      <c r="G21" s="5">
        <v>1.085</v>
      </c>
      <c r="H21" s="5">
        <v>1.085</v>
      </c>
      <c r="I21" s="5">
        <v>1.085</v>
      </c>
      <c r="J21" s="5">
        <v>1.085</v>
      </c>
      <c r="K21" s="5">
        <v>1.085</v>
      </c>
      <c r="L21" s="5">
        <v>1.085</v>
      </c>
      <c r="M21" s="5">
        <v>1.085</v>
      </c>
      <c r="N21" s="5">
        <v>1.085</v>
      </c>
      <c r="O21" s="5">
        <v>1.085</v>
      </c>
      <c r="P21" s="5">
        <v>1.085</v>
      </c>
      <c r="Q21" s="5">
        <v>1.085</v>
      </c>
      <c r="R21" s="5">
        <v>1.085</v>
      </c>
      <c r="S21" s="5">
        <v>1.085</v>
      </c>
      <c r="T21" s="5">
        <v>1.085</v>
      </c>
      <c r="U21" s="5">
        <v>1.085</v>
      </c>
      <c r="V21" s="5">
        <v>1.085</v>
      </c>
      <c r="W21" s="5">
        <v>1.085</v>
      </c>
      <c r="X21" s="5">
        <v>1.085</v>
      </c>
      <c r="Y21" s="5">
        <v>1.085</v>
      </c>
    </row>
    <row r="22" spans="1:25" x14ac:dyDescent="0.25">
      <c r="A22" s="4" t="s">
        <v>9595</v>
      </c>
      <c r="B22" s="4" t="s">
        <v>16893</v>
      </c>
      <c r="C22" s="4" t="s">
        <v>16934</v>
      </c>
      <c r="D22" s="1" t="s">
        <v>16935</v>
      </c>
      <c r="E22" s="5">
        <v>1.038</v>
      </c>
      <c r="F22" s="5">
        <v>1.038</v>
      </c>
      <c r="G22" s="5">
        <v>1.038</v>
      </c>
      <c r="H22" s="5">
        <v>1.038</v>
      </c>
      <c r="I22" s="5">
        <v>1.038</v>
      </c>
      <c r="J22" s="5">
        <v>1.038</v>
      </c>
      <c r="K22" s="5">
        <v>1.038</v>
      </c>
      <c r="L22" s="5">
        <v>1.038</v>
      </c>
      <c r="M22" s="5">
        <v>1.038</v>
      </c>
      <c r="N22" s="5">
        <v>1.038</v>
      </c>
      <c r="O22" s="5">
        <v>1.038</v>
      </c>
      <c r="P22" s="5">
        <v>1.038</v>
      </c>
      <c r="Q22" s="5">
        <v>1.038</v>
      </c>
      <c r="R22" s="5">
        <v>1.038</v>
      </c>
      <c r="S22" s="5">
        <v>1.038</v>
      </c>
      <c r="T22" s="5">
        <v>1.038</v>
      </c>
      <c r="U22" s="5">
        <v>1.038</v>
      </c>
      <c r="V22" s="5">
        <v>1.038</v>
      </c>
      <c r="W22" s="5">
        <v>1.038</v>
      </c>
      <c r="X22" s="5">
        <v>1.038</v>
      </c>
      <c r="Y22" s="5">
        <v>1.038</v>
      </c>
    </row>
    <row r="23" spans="1:25" x14ac:dyDescent="0.25">
      <c r="A23" s="4" t="s">
        <v>9598</v>
      </c>
      <c r="B23" s="4" t="s">
        <v>16893</v>
      </c>
      <c r="C23" s="4" t="s">
        <v>16936</v>
      </c>
      <c r="D23" s="1" t="s">
        <v>16937</v>
      </c>
      <c r="E23" s="5">
        <v>1.028</v>
      </c>
      <c r="F23" s="5">
        <v>1.028</v>
      </c>
      <c r="G23" s="5">
        <v>1.028</v>
      </c>
      <c r="H23" s="5">
        <v>1.028</v>
      </c>
      <c r="I23" s="5">
        <v>1.028</v>
      </c>
      <c r="J23" s="5">
        <v>1.028</v>
      </c>
      <c r="K23" s="5">
        <v>1.028</v>
      </c>
      <c r="L23" s="5">
        <v>1.028</v>
      </c>
      <c r="M23" s="5">
        <v>1.028</v>
      </c>
      <c r="N23" s="5">
        <v>1.028</v>
      </c>
      <c r="O23" s="5">
        <v>1.028</v>
      </c>
      <c r="P23" s="5">
        <v>1.028</v>
      </c>
      <c r="Q23" s="5">
        <v>1.028</v>
      </c>
      <c r="R23" s="5">
        <v>1.028</v>
      </c>
      <c r="S23" s="5">
        <v>1.028</v>
      </c>
      <c r="T23" s="5">
        <v>1.028</v>
      </c>
      <c r="U23" s="5">
        <v>1.028</v>
      </c>
      <c r="V23" s="5">
        <v>1.028</v>
      </c>
      <c r="W23" s="5">
        <v>1.028</v>
      </c>
      <c r="X23" s="5">
        <v>1.028</v>
      </c>
      <c r="Y23" s="5">
        <v>1.028</v>
      </c>
    </row>
    <row r="24" spans="1:25" x14ac:dyDescent="0.25">
      <c r="A24" s="4" t="s">
        <v>16938</v>
      </c>
      <c r="B24" s="4" t="s">
        <v>16939</v>
      </c>
      <c r="C24" s="4" t="s">
        <v>16940</v>
      </c>
      <c r="D24" s="1" t="s">
        <v>16941</v>
      </c>
      <c r="E24" s="5" t="s">
        <v>16942</v>
      </c>
      <c r="F24" s="5" t="s">
        <v>16943</v>
      </c>
      <c r="G24" s="5" t="s">
        <v>16944</v>
      </c>
      <c r="H24" s="5" t="s">
        <v>16945</v>
      </c>
      <c r="I24" s="5" t="s">
        <v>16946</v>
      </c>
      <c r="J24" s="5" t="s">
        <v>16947</v>
      </c>
      <c r="K24" s="5" t="s">
        <v>16947</v>
      </c>
      <c r="L24" s="5" t="s">
        <v>16947</v>
      </c>
      <c r="M24" s="5" t="s">
        <v>16947</v>
      </c>
      <c r="N24" s="5" t="s">
        <v>16947</v>
      </c>
      <c r="O24" s="5" t="s">
        <v>16947</v>
      </c>
      <c r="P24" s="5" t="s">
        <v>16947</v>
      </c>
      <c r="Q24" s="5" t="s">
        <v>16948</v>
      </c>
      <c r="R24" s="5" t="s">
        <v>16948</v>
      </c>
      <c r="S24" s="5" t="s">
        <v>16948</v>
      </c>
      <c r="T24" s="5" t="s">
        <v>16948</v>
      </c>
      <c r="U24" s="5" t="s">
        <v>16949</v>
      </c>
      <c r="V24" s="5" t="s">
        <v>16950</v>
      </c>
      <c r="W24" s="5" t="s">
        <v>760</v>
      </c>
      <c r="X24" s="5" t="s">
        <v>760</v>
      </c>
      <c r="Y24" s="5" t="s">
        <v>760</v>
      </c>
    </row>
    <row r="25" spans="1:25" ht="38.25" x14ac:dyDescent="0.25">
      <c r="A25" s="4" t="s">
        <v>16951</v>
      </c>
      <c r="B25" s="4" t="s">
        <v>16939</v>
      </c>
      <c r="C25" s="4" t="s">
        <v>16952</v>
      </c>
      <c r="D25" s="1" t="s">
        <v>16953</v>
      </c>
      <c r="E25" s="5" t="s">
        <v>16954</v>
      </c>
      <c r="F25" s="5" t="s">
        <v>16955</v>
      </c>
      <c r="G25" s="5" t="s">
        <v>16956</v>
      </c>
      <c r="H25" s="5" t="s">
        <v>760</v>
      </c>
      <c r="I25" s="5" t="s">
        <v>16957</v>
      </c>
      <c r="J25" s="5" t="s">
        <v>16958</v>
      </c>
      <c r="K25" s="5" t="s">
        <v>16959</v>
      </c>
      <c r="L25" s="5" t="s">
        <v>16959</v>
      </c>
      <c r="M25" s="5" t="s">
        <v>16960</v>
      </c>
      <c r="N25" s="5" t="s">
        <v>16960</v>
      </c>
      <c r="O25" s="5" t="s">
        <v>16961</v>
      </c>
      <c r="P25" s="5" t="s">
        <v>16962</v>
      </c>
      <c r="Q25" s="5" t="s">
        <v>16963</v>
      </c>
      <c r="R25" s="5" t="s">
        <v>16964</v>
      </c>
      <c r="S25" s="5" t="s">
        <v>16965</v>
      </c>
      <c r="T25" s="5" t="s">
        <v>16966</v>
      </c>
      <c r="U25" s="5" t="s">
        <v>16967</v>
      </c>
      <c r="V25" s="5" t="s">
        <v>16968</v>
      </c>
      <c r="W25" s="5" t="s">
        <v>16969</v>
      </c>
      <c r="X25" s="5" t="s">
        <v>16970</v>
      </c>
      <c r="Y25" s="5" t="s">
        <v>16971</v>
      </c>
    </row>
    <row r="26" spans="1:25" ht="25.5" x14ac:dyDescent="0.25">
      <c r="A26" s="4" t="s">
        <v>16972</v>
      </c>
      <c r="B26" s="4" t="s">
        <v>16939</v>
      </c>
      <c r="C26" s="4" t="s">
        <v>16973</v>
      </c>
      <c r="D26" s="1" t="s">
        <v>16974</v>
      </c>
      <c r="E26" s="5" t="s">
        <v>16954</v>
      </c>
      <c r="F26" s="5" t="s">
        <v>16955</v>
      </c>
      <c r="G26" s="5" t="s">
        <v>16956</v>
      </c>
      <c r="H26" s="5" t="s">
        <v>760</v>
      </c>
      <c r="I26" s="5" t="s">
        <v>16957</v>
      </c>
      <c r="J26" s="5" t="s">
        <v>16958</v>
      </c>
      <c r="K26" s="5" t="s">
        <v>16959</v>
      </c>
      <c r="L26" s="5" t="s">
        <v>16959</v>
      </c>
      <c r="M26" s="5" t="s">
        <v>16960</v>
      </c>
      <c r="N26" s="5" t="s">
        <v>16960</v>
      </c>
      <c r="O26" s="5" t="s">
        <v>16961</v>
      </c>
      <c r="P26" s="5" t="s">
        <v>16962</v>
      </c>
      <c r="Q26" s="5" t="s">
        <v>16963</v>
      </c>
      <c r="R26" s="5" t="s">
        <v>16964</v>
      </c>
      <c r="S26" s="5" t="s">
        <v>16964</v>
      </c>
      <c r="T26" s="5" t="s">
        <v>16964</v>
      </c>
      <c r="U26" s="5" t="s">
        <v>16964</v>
      </c>
      <c r="V26" s="5" t="s">
        <v>16964</v>
      </c>
      <c r="W26" s="5" t="s">
        <v>16964</v>
      </c>
      <c r="X26" s="5" t="s">
        <v>16964</v>
      </c>
      <c r="Y26" s="5" t="s">
        <v>16964</v>
      </c>
    </row>
    <row r="27" spans="1:25" ht="25.5" x14ac:dyDescent="0.25">
      <c r="A27" s="4" t="s">
        <v>16975</v>
      </c>
      <c r="B27" s="4" t="s">
        <v>16939</v>
      </c>
      <c r="C27" s="4" t="s">
        <v>16976</v>
      </c>
      <c r="D27" s="1" t="s">
        <v>16977</v>
      </c>
      <c r="E27" s="5" t="s">
        <v>216</v>
      </c>
      <c r="F27" s="5" t="s">
        <v>16978</v>
      </c>
      <c r="G27" s="5" t="s">
        <v>16979</v>
      </c>
      <c r="H27" s="5" t="s">
        <v>16980</v>
      </c>
      <c r="I27" s="5" t="s">
        <v>16981</v>
      </c>
      <c r="J27" s="5" t="s">
        <v>16982</v>
      </c>
      <c r="K27" s="5" t="s">
        <v>16982</v>
      </c>
      <c r="L27" s="5" t="s">
        <v>16982</v>
      </c>
      <c r="M27" s="5" t="s">
        <v>16982</v>
      </c>
      <c r="N27" s="5" t="s">
        <v>16982</v>
      </c>
      <c r="O27" s="5" t="s">
        <v>16982</v>
      </c>
      <c r="P27" s="5" t="s">
        <v>16982</v>
      </c>
      <c r="Q27" s="5" t="s">
        <v>16982</v>
      </c>
      <c r="R27" s="5" t="s">
        <v>16982</v>
      </c>
      <c r="S27" s="5" t="s">
        <v>16982</v>
      </c>
      <c r="T27" s="5" t="s">
        <v>16982</v>
      </c>
      <c r="U27" s="5" t="s">
        <v>16982</v>
      </c>
      <c r="V27" s="5" t="s">
        <v>16982</v>
      </c>
      <c r="W27" s="5" t="s">
        <v>16983</v>
      </c>
      <c r="X27" s="5" t="s">
        <v>16984</v>
      </c>
      <c r="Y27" s="5" t="s">
        <v>16985</v>
      </c>
    </row>
    <row r="28" spans="1:25" x14ac:dyDescent="0.25">
      <c r="A28" s="4" t="s">
        <v>16986</v>
      </c>
      <c r="B28" s="4" t="s">
        <v>16939</v>
      </c>
      <c r="C28" s="4" t="s">
        <v>9874</v>
      </c>
      <c r="D28" s="1" t="s">
        <v>16987</v>
      </c>
      <c r="E28" s="5">
        <v>12</v>
      </c>
      <c r="F28" s="5">
        <v>12</v>
      </c>
      <c r="G28" s="5">
        <v>12</v>
      </c>
      <c r="H28" s="5">
        <v>12</v>
      </c>
      <c r="I28" s="5">
        <v>12</v>
      </c>
      <c r="J28" s="5">
        <v>12</v>
      </c>
      <c r="K28" s="5">
        <v>12</v>
      </c>
      <c r="L28" s="5">
        <v>12</v>
      </c>
      <c r="M28" s="5">
        <v>12</v>
      </c>
      <c r="N28" s="5">
        <v>12</v>
      </c>
      <c r="O28" s="5">
        <v>12</v>
      </c>
      <c r="P28" s="5">
        <v>12</v>
      </c>
      <c r="Q28" s="5">
        <v>12</v>
      </c>
      <c r="R28" s="5">
        <v>12</v>
      </c>
      <c r="S28" s="5">
        <v>12</v>
      </c>
      <c r="T28" s="5">
        <v>12</v>
      </c>
      <c r="U28" s="5">
        <v>12</v>
      </c>
      <c r="V28" s="5">
        <v>12</v>
      </c>
      <c r="W28" s="5">
        <v>12</v>
      </c>
      <c r="X28" s="5">
        <v>12</v>
      </c>
      <c r="Y28" s="5">
        <v>12</v>
      </c>
    </row>
    <row r="29" spans="1:25" x14ac:dyDescent="0.25">
      <c r="A29" s="4" t="s">
        <v>16988</v>
      </c>
      <c r="B29" s="4" t="s">
        <v>16939</v>
      </c>
      <c r="C29" s="4" t="s">
        <v>9877</v>
      </c>
      <c r="D29" s="1" t="s">
        <v>16989</v>
      </c>
      <c r="E29" s="5">
        <v>72</v>
      </c>
      <c r="F29" s="5">
        <v>72</v>
      </c>
      <c r="G29" s="5">
        <v>72</v>
      </c>
      <c r="H29" s="5">
        <v>72</v>
      </c>
      <c r="I29" s="5">
        <v>72</v>
      </c>
      <c r="J29" s="5">
        <v>72</v>
      </c>
      <c r="K29" s="5">
        <v>72</v>
      </c>
      <c r="L29" s="5">
        <v>72</v>
      </c>
      <c r="M29" s="5">
        <v>72</v>
      </c>
      <c r="N29" s="5">
        <v>72</v>
      </c>
      <c r="O29" s="5">
        <v>72</v>
      </c>
      <c r="P29" s="5">
        <v>72</v>
      </c>
      <c r="Q29" s="5">
        <v>72</v>
      </c>
      <c r="R29" s="5">
        <v>72</v>
      </c>
      <c r="S29" s="5">
        <v>72</v>
      </c>
      <c r="T29" s="5">
        <v>72</v>
      </c>
      <c r="U29" s="5">
        <v>72</v>
      </c>
      <c r="V29" s="5">
        <v>72</v>
      </c>
      <c r="W29" s="5">
        <v>72</v>
      </c>
      <c r="X29" s="5">
        <v>72</v>
      </c>
      <c r="Y29" s="5">
        <v>72</v>
      </c>
    </row>
    <row r="30" spans="1:25" x14ac:dyDescent="0.25">
      <c r="A30" s="4" t="s">
        <v>16990</v>
      </c>
      <c r="B30" s="4" t="s">
        <v>16939</v>
      </c>
      <c r="C30" s="4" t="s">
        <v>16991</v>
      </c>
      <c r="D30" s="1" t="s">
        <v>16992</v>
      </c>
      <c r="E30" s="5" t="s">
        <v>216</v>
      </c>
      <c r="F30" s="5" t="s">
        <v>216</v>
      </c>
      <c r="G30" s="5" t="s">
        <v>216</v>
      </c>
      <c r="H30" s="5" t="s">
        <v>216</v>
      </c>
      <c r="I30" s="5" t="s">
        <v>216</v>
      </c>
      <c r="J30" s="5" t="s">
        <v>216</v>
      </c>
      <c r="K30" s="5">
        <v>12</v>
      </c>
      <c r="L30" s="5">
        <v>12</v>
      </c>
      <c r="M30" s="5">
        <v>12</v>
      </c>
      <c r="N30" s="5">
        <v>12</v>
      </c>
      <c r="O30" s="5">
        <v>12</v>
      </c>
      <c r="P30" s="5">
        <v>12</v>
      </c>
      <c r="Q30" s="5">
        <v>12</v>
      </c>
      <c r="R30" s="5">
        <v>12</v>
      </c>
      <c r="S30" s="5">
        <v>12</v>
      </c>
      <c r="T30" s="5">
        <v>12</v>
      </c>
      <c r="U30" s="5">
        <v>12</v>
      </c>
      <c r="V30" s="5">
        <v>12</v>
      </c>
      <c r="W30" s="5">
        <v>12</v>
      </c>
      <c r="X30" s="5">
        <v>12</v>
      </c>
      <c r="Y30" s="5">
        <v>12</v>
      </c>
    </row>
    <row r="31" spans="1:25" x14ac:dyDescent="0.25">
      <c r="A31" s="4" t="s">
        <v>16993</v>
      </c>
      <c r="B31" s="4" t="s">
        <v>16939</v>
      </c>
      <c r="C31" s="4" t="s">
        <v>16994</v>
      </c>
      <c r="D31" s="1" t="s">
        <v>16995</v>
      </c>
      <c r="E31" s="5" t="s">
        <v>216</v>
      </c>
      <c r="F31" s="5" t="s">
        <v>216</v>
      </c>
      <c r="G31" s="5" t="s">
        <v>216</v>
      </c>
      <c r="H31" s="5" t="s">
        <v>216</v>
      </c>
      <c r="I31" s="5" t="s">
        <v>216</v>
      </c>
      <c r="J31" s="5" t="s">
        <v>216</v>
      </c>
      <c r="K31" s="5">
        <v>24</v>
      </c>
      <c r="L31" s="5">
        <v>24</v>
      </c>
      <c r="M31" s="5">
        <v>24</v>
      </c>
      <c r="N31" s="5">
        <v>24</v>
      </c>
      <c r="O31" s="5">
        <v>24</v>
      </c>
      <c r="P31" s="5">
        <v>24</v>
      </c>
      <c r="Q31" s="5">
        <v>24</v>
      </c>
      <c r="R31" s="5">
        <v>24</v>
      </c>
      <c r="S31" s="5">
        <v>24</v>
      </c>
      <c r="T31" s="5">
        <v>24</v>
      </c>
      <c r="U31" s="5">
        <v>24</v>
      </c>
      <c r="V31" s="5">
        <v>24</v>
      </c>
      <c r="W31" s="5">
        <v>24</v>
      </c>
      <c r="X31" s="5">
        <v>24</v>
      </c>
      <c r="Y31" s="5">
        <v>24</v>
      </c>
    </row>
    <row r="32" spans="1:25" ht="25.5" x14ac:dyDescent="0.25">
      <c r="A32" s="4" t="s">
        <v>16996</v>
      </c>
      <c r="B32" s="4" t="s">
        <v>16939</v>
      </c>
      <c r="C32" s="4" t="s">
        <v>55</v>
      </c>
      <c r="D32" s="1" t="s">
        <v>16997</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row>
    <row r="33" spans="1:25" x14ac:dyDescent="0.25">
      <c r="A33" s="4" t="s">
        <v>16998</v>
      </c>
      <c r="B33" s="4" t="s">
        <v>16939</v>
      </c>
      <c r="C33" s="4" t="s">
        <v>208</v>
      </c>
      <c r="D33" s="1" t="s">
        <v>16999</v>
      </c>
      <c r="E33" s="5">
        <v>40</v>
      </c>
      <c r="F33" s="5">
        <v>40</v>
      </c>
      <c r="G33" s="5">
        <v>40</v>
      </c>
      <c r="H33" s="5">
        <v>40</v>
      </c>
      <c r="I33" s="5">
        <v>40</v>
      </c>
      <c r="J33" s="5">
        <v>40</v>
      </c>
      <c r="K33" s="5">
        <v>40</v>
      </c>
      <c r="L33" s="5">
        <v>40</v>
      </c>
      <c r="M33" s="5">
        <v>40</v>
      </c>
      <c r="N33" s="5">
        <v>40</v>
      </c>
      <c r="O33" s="5">
        <v>40</v>
      </c>
      <c r="P33" s="5">
        <v>40</v>
      </c>
      <c r="Q33" s="5">
        <v>40</v>
      </c>
      <c r="R33" s="5">
        <v>40</v>
      </c>
      <c r="S33" s="5">
        <v>40</v>
      </c>
      <c r="T33" s="5">
        <v>40</v>
      </c>
      <c r="U33" s="5">
        <v>40</v>
      </c>
      <c r="V33" s="5">
        <v>40</v>
      </c>
      <c r="W33" s="5">
        <v>40</v>
      </c>
      <c r="X33" s="5">
        <v>40</v>
      </c>
      <c r="Y33" s="5">
        <v>40</v>
      </c>
    </row>
    <row r="34" spans="1:25" ht="38.25" x14ac:dyDescent="0.25">
      <c r="A34" s="4" t="s">
        <v>17000</v>
      </c>
      <c r="B34" s="4" t="s">
        <v>16939</v>
      </c>
      <c r="C34" s="4" t="s">
        <v>17001</v>
      </c>
      <c r="D34" s="1" t="s">
        <v>17002</v>
      </c>
      <c r="E34" s="5" t="s">
        <v>17003</v>
      </c>
      <c r="F34" s="5" t="s">
        <v>17004</v>
      </c>
      <c r="G34" s="5" t="s">
        <v>17005</v>
      </c>
      <c r="H34" s="5" t="s">
        <v>17006</v>
      </c>
      <c r="I34" s="5" t="s">
        <v>17007</v>
      </c>
      <c r="J34" s="5" t="s">
        <v>17008</v>
      </c>
      <c r="K34" s="5" t="s">
        <v>17009</v>
      </c>
      <c r="L34" s="5" t="s">
        <v>17009</v>
      </c>
      <c r="M34" s="5" t="s">
        <v>17010</v>
      </c>
      <c r="N34" s="5" t="s">
        <v>17010</v>
      </c>
      <c r="O34" s="5" t="s">
        <v>17011</v>
      </c>
      <c r="P34" s="5" t="s">
        <v>17012</v>
      </c>
      <c r="Q34" s="5" t="s">
        <v>17013</v>
      </c>
      <c r="R34" s="5" t="s">
        <v>17014</v>
      </c>
      <c r="S34" s="5" t="s">
        <v>17015</v>
      </c>
      <c r="T34" s="5" t="s">
        <v>17015</v>
      </c>
      <c r="U34" s="5" t="s">
        <v>17015</v>
      </c>
      <c r="V34" s="5" t="s">
        <v>17016</v>
      </c>
      <c r="W34" s="5" t="s">
        <v>17016</v>
      </c>
      <c r="X34" s="5" t="s">
        <v>17017</v>
      </c>
      <c r="Y34" s="5" t="s">
        <v>17018</v>
      </c>
    </row>
    <row r="35" spans="1:25" ht="38.25" x14ac:dyDescent="0.25">
      <c r="A35" s="4" t="s">
        <v>17019</v>
      </c>
      <c r="B35" s="4" t="s">
        <v>16939</v>
      </c>
      <c r="C35" s="4" t="s">
        <v>17020</v>
      </c>
      <c r="D35" s="1" t="s">
        <v>17021</v>
      </c>
      <c r="E35" s="5" t="s">
        <v>17022</v>
      </c>
      <c r="F35" s="5" t="s">
        <v>17023</v>
      </c>
      <c r="G35" s="5" t="s">
        <v>17024</v>
      </c>
      <c r="H35" s="5" t="s">
        <v>17025</v>
      </c>
      <c r="I35" s="5" t="s">
        <v>17026</v>
      </c>
      <c r="J35" s="5" t="s">
        <v>17027</v>
      </c>
      <c r="K35" s="5" t="s">
        <v>17028</v>
      </c>
      <c r="L35" s="5" t="s">
        <v>17028</v>
      </c>
      <c r="M35" s="5" t="s">
        <v>17029</v>
      </c>
      <c r="N35" s="5" t="s">
        <v>17029</v>
      </c>
      <c r="O35" s="5" t="s">
        <v>17030</v>
      </c>
      <c r="P35" s="5" t="s">
        <v>17031</v>
      </c>
      <c r="Q35" s="5" t="s">
        <v>17032</v>
      </c>
      <c r="R35" s="5" t="s">
        <v>17033</v>
      </c>
      <c r="S35" s="5" t="s">
        <v>17034</v>
      </c>
      <c r="T35" s="5" t="s">
        <v>17034</v>
      </c>
      <c r="U35" s="5" t="s">
        <v>17034</v>
      </c>
      <c r="V35" s="5" t="s">
        <v>17035</v>
      </c>
      <c r="W35" s="5" t="s">
        <v>17035</v>
      </c>
      <c r="X35" s="5" t="s">
        <v>17036</v>
      </c>
      <c r="Y35" s="5" t="s">
        <v>17037</v>
      </c>
    </row>
    <row r="36" spans="1:25" ht="38.25" x14ac:dyDescent="0.25">
      <c r="A36" s="4" t="s">
        <v>17038</v>
      </c>
      <c r="B36" s="4" t="s">
        <v>16939</v>
      </c>
      <c r="C36" s="4" t="s">
        <v>17039</v>
      </c>
      <c r="D36" s="1" t="s">
        <v>17040</v>
      </c>
      <c r="E36" s="5" t="s">
        <v>17041</v>
      </c>
      <c r="F36" s="5" t="s">
        <v>17042</v>
      </c>
      <c r="G36" s="5" t="s">
        <v>17043</v>
      </c>
      <c r="H36" s="5" t="s">
        <v>17044</v>
      </c>
      <c r="I36" s="5" t="s">
        <v>17045</v>
      </c>
      <c r="J36" s="5" t="s">
        <v>17046</v>
      </c>
      <c r="K36" s="5" t="s">
        <v>17047</v>
      </c>
      <c r="L36" s="5" t="s">
        <v>17047</v>
      </c>
      <c r="M36" s="5" t="s">
        <v>17048</v>
      </c>
      <c r="N36" s="5" t="s">
        <v>17048</v>
      </c>
      <c r="O36" s="5" t="s">
        <v>17049</v>
      </c>
      <c r="P36" s="5" t="s">
        <v>17050</v>
      </c>
      <c r="Q36" s="5" t="s">
        <v>17051</v>
      </c>
      <c r="R36" s="5" t="s">
        <v>17052</v>
      </c>
      <c r="S36" s="5" t="s">
        <v>17053</v>
      </c>
      <c r="T36" s="5" t="s">
        <v>17053</v>
      </c>
      <c r="U36" s="5" t="s">
        <v>17053</v>
      </c>
      <c r="V36" s="5" t="s">
        <v>17054</v>
      </c>
      <c r="W36" s="5" t="s">
        <v>17054</v>
      </c>
      <c r="X36" s="5" t="s">
        <v>17055</v>
      </c>
      <c r="Y36" s="5" t="s">
        <v>17056</v>
      </c>
    </row>
    <row r="37" spans="1:25" ht="38.25" x14ac:dyDescent="0.25">
      <c r="A37" s="4" t="s">
        <v>17057</v>
      </c>
      <c r="B37" s="4" t="s">
        <v>16939</v>
      </c>
      <c r="C37" s="4" t="s">
        <v>17058</v>
      </c>
      <c r="D37" s="1" t="s">
        <v>17059</v>
      </c>
      <c r="E37" s="5" t="s">
        <v>17060</v>
      </c>
      <c r="F37" s="5" t="s">
        <v>17061</v>
      </c>
      <c r="G37" s="5" t="s">
        <v>17062</v>
      </c>
      <c r="H37" s="5" t="s">
        <v>17063</v>
      </c>
      <c r="I37" s="5" t="s">
        <v>17064</v>
      </c>
      <c r="J37" s="5" t="s">
        <v>17065</v>
      </c>
      <c r="K37" s="5" t="s">
        <v>17066</v>
      </c>
      <c r="L37" s="5" t="s">
        <v>17066</v>
      </c>
      <c r="M37" s="5" t="s">
        <v>17067</v>
      </c>
      <c r="N37" s="5" t="s">
        <v>17067</v>
      </c>
      <c r="O37" s="5" t="s">
        <v>17068</v>
      </c>
      <c r="P37" s="5" t="s">
        <v>17069</v>
      </c>
      <c r="Q37" s="5" t="s">
        <v>17070</v>
      </c>
      <c r="R37" s="5" t="s">
        <v>17071</v>
      </c>
      <c r="S37" s="5" t="s">
        <v>17072</v>
      </c>
      <c r="T37" s="5" t="s">
        <v>17072</v>
      </c>
      <c r="U37" s="5" t="s">
        <v>17072</v>
      </c>
      <c r="V37" s="5" t="s">
        <v>17073</v>
      </c>
      <c r="W37" s="5" t="s">
        <v>17073</v>
      </c>
      <c r="X37" s="5" t="s">
        <v>17074</v>
      </c>
      <c r="Y37" s="5" t="s">
        <v>17075</v>
      </c>
    </row>
    <row r="38" spans="1:25" ht="25.5" x14ac:dyDescent="0.25">
      <c r="A38" s="4" t="s">
        <v>17076</v>
      </c>
      <c r="B38" s="4" t="s">
        <v>16939</v>
      </c>
      <c r="C38" s="4" t="s">
        <v>17077</v>
      </c>
      <c r="D38" s="1" t="s">
        <v>17078</v>
      </c>
      <c r="E38" s="5" t="s">
        <v>17060</v>
      </c>
      <c r="F38" s="5" t="s">
        <v>17061</v>
      </c>
      <c r="G38" s="5" t="s">
        <v>17062</v>
      </c>
      <c r="H38" s="5" t="s">
        <v>17063</v>
      </c>
      <c r="I38" s="5" t="s">
        <v>17064</v>
      </c>
      <c r="J38" s="5" t="s">
        <v>17065</v>
      </c>
      <c r="K38" s="5" t="s">
        <v>17066</v>
      </c>
      <c r="L38" s="5" t="s">
        <v>17066</v>
      </c>
      <c r="M38" s="5" t="s">
        <v>17067</v>
      </c>
      <c r="N38" s="5" t="s">
        <v>17067</v>
      </c>
      <c r="O38" s="5" t="s">
        <v>17068</v>
      </c>
      <c r="P38" s="5" t="s">
        <v>17069</v>
      </c>
      <c r="Q38" s="5" t="s">
        <v>17070</v>
      </c>
      <c r="R38" s="5" t="s">
        <v>17071</v>
      </c>
      <c r="S38" s="5" t="s">
        <v>17072</v>
      </c>
      <c r="T38" s="5" t="s">
        <v>17072</v>
      </c>
      <c r="U38" s="5" t="s">
        <v>17072</v>
      </c>
      <c r="V38" s="5" t="s">
        <v>17073</v>
      </c>
      <c r="W38" s="5" t="s">
        <v>17073</v>
      </c>
      <c r="X38" s="5" t="s">
        <v>17074</v>
      </c>
      <c r="Y38" s="5" t="s">
        <v>17075</v>
      </c>
    </row>
    <row r="39" spans="1:25" x14ac:dyDescent="0.25">
      <c r="A39" s="4" t="s">
        <v>17079</v>
      </c>
      <c r="B39" s="4" t="s">
        <v>16939</v>
      </c>
      <c r="C39" s="4" t="s">
        <v>17080</v>
      </c>
      <c r="D39" s="1" t="s">
        <v>17081</v>
      </c>
      <c r="E39" s="5" t="s">
        <v>17082</v>
      </c>
      <c r="F39" s="5" t="s">
        <v>17083</v>
      </c>
      <c r="G39" s="5" t="s">
        <v>17084</v>
      </c>
      <c r="H39" s="5" t="s">
        <v>17085</v>
      </c>
      <c r="I39" s="5" t="s">
        <v>17086</v>
      </c>
      <c r="J39" s="5" t="s">
        <v>17087</v>
      </c>
      <c r="K39" s="5" t="s">
        <v>17088</v>
      </c>
      <c r="L39" s="5" t="s">
        <v>17089</v>
      </c>
      <c r="M39" s="5" t="s">
        <v>17090</v>
      </c>
      <c r="N39" s="5" t="s">
        <v>17091</v>
      </c>
      <c r="O39" s="5" t="s">
        <v>17092</v>
      </c>
      <c r="P39" s="5" t="s">
        <v>17093</v>
      </c>
      <c r="Q39" s="5" t="s">
        <v>17094</v>
      </c>
      <c r="R39" s="5" t="s">
        <v>17094</v>
      </c>
      <c r="S39" s="5" t="s">
        <v>17095</v>
      </c>
      <c r="T39" s="5" t="s">
        <v>17095</v>
      </c>
      <c r="U39" s="5" t="s">
        <v>17095</v>
      </c>
      <c r="V39" s="5" t="s">
        <v>17096</v>
      </c>
      <c r="W39" s="5" t="s">
        <v>17097</v>
      </c>
      <c r="X39" s="5" t="s">
        <v>17098</v>
      </c>
      <c r="Y39" s="5" t="s">
        <v>17099</v>
      </c>
    </row>
    <row r="40" spans="1:25" x14ac:dyDescent="0.25">
      <c r="A40" s="4" t="s">
        <v>17100</v>
      </c>
      <c r="B40" s="4" t="s">
        <v>16939</v>
      </c>
      <c r="C40" s="4" t="s">
        <v>17101</v>
      </c>
      <c r="D40" s="1" t="s">
        <v>17102</v>
      </c>
      <c r="E40" s="5">
        <v>4.7E-2</v>
      </c>
      <c r="F40" s="5">
        <v>4.7E-2</v>
      </c>
      <c r="G40" s="5">
        <v>4.7E-2</v>
      </c>
      <c r="H40" s="5">
        <v>4.7E-2</v>
      </c>
      <c r="I40" s="5">
        <v>4.7E-2</v>
      </c>
      <c r="J40" s="5">
        <v>4.7E-2</v>
      </c>
      <c r="K40" s="5">
        <v>4.7E-2</v>
      </c>
      <c r="L40" s="5">
        <v>4.7E-2</v>
      </c>
      <c r="M40" s="5">
        <v>4.7E-2</v>
      </c>
      <c r="N40" s="5">
        <v>4.7E-2</v>
      </c>
      <c r="O40" s="5">
        <v>4.7E-2</v>
      </c>
      <c r="P40" s="5">
        <v>4.7E-2</v>
      </c>
      <c r="Q40" s="5">
        <v>4.7E-2</v>
      </c>
      <c r="R40" s="5">
        <v>4.7E-2</v>
      </c>
      <c r="S40" s="5">
        <v>4.7E-2</v>
      </c>
      <c r="T40" s="5">
        <v>4.7E-2</v>
      </c>
      <c r="U40" s="5">
        <v>4.7E-2</v>
      </c>
      <c r="V40" s="5">
        <v>4.7E-2</v>
      </c>
      <c r="W40" s="5">
        <v>4.7E-2</v>
      </c>
      <c r="X40" s="5">
        <v>4.7E-2</v>
      </c>
      <c r="Y40" s="5">
        <v>4.7E-2</v>
      </c>
    </row>
    <row r="41" spans="1:25" x14ac:dyDescent="0.25">
      <c r="A41" s="4" t="s">
        <v>17103</v>
      </c>
      <c r="B41" s="4" t="s">
        <v>16939</v>
      </c>
      <c r="C41" s="4" t="s">
        <v>17104</v>
      </c>
      <c r="D41" s="1" t="s">
        <v>17105</v>
      </c>
      <c r="E41" s="5">
        <v>1.55E-2</v>
      </c>
      <c r="F41" s="5">
        <v>1.55E-2</v>
      </c>
      <c r="G41" s="5">
        <v>1.55E-2</v>
      </c>
      <c r="H41" s="5">
        <v>1.55E-2</v>
      </c>
      <c r="I41" s="5">
        <v>1.55E-2</v>
      </c>
      <c r="J41" s="5">
        <v>1.55E-2</v>
      </c>
      <c r="K41" s="5">
        <v>1.55E-2</v>
      </c>
      <c r="L41" s="5">
        <v>1.55E-2</v>
      </c>
      <c r="M41" s="5">
        <v>1.55E-2</v>
      </c>
      <c r="N41" s="5">
        <v>1.55E-2</v>
      </c>
      <c r="O41" s="5">
        <v>1.55E-2</v>
      </c>
      <c r="P41" s="5">
        <v>1.55E-2</v>
      </c>
      <c r="Q41" s="5">
        <v>1.55E-2</v>
      </c>
      <c r="R41" s="5">
        <v>1.55E-2</v>
      </c>
      <c r="S41" s="5">
        <v>1.55E-2</v>
      </c>
      <c r="T41" s="5">
        <v>1.55E-2</v>
      </c>
      <c r="U41" s="5">
        <v>1.55E-2</v>
      </c>
      <c r="V41" s="5">
        <v>1.55E-2</v>
      </c>
      <c r="W41" s="5">
        <v>1.55E-2</v>
      </c>
      <c r="X41" s="5">
        <v>1.55E-2</v>
      </c>
      <c r="Y41" s="5">
        <v>1.55E-2</v>
      </c>
    </row>
    <row r="42" spans="1:25" x14ac:dyDescent="0.25">
      <c r="A42" s="4" t="s">
        <v>17106</v>
      </c>
      <c r="B42" s="4" t="s">
        <v>16939</v>
      </c>
      <c r="C42" s="4" t="s">
        <v>17107</v>
      </c>
      <c r="D42" s="1" t="s">
        <v>17108</v>
      </c>
      <c r="E42" s="5">
        <v>1E-3</v>
      </c>
      <c r="F42" s="5">
        <v>1E-3</v>
      </c>
      <c r="G42" s="5">
        <v>1E-3</v>
      </c>
      <c r="H42" s="5">
        <v>1E-3</v>
      </c>
      <c r="I42" s="5">
        <v>1E-3</v>
      </c>
      <c r="J42" s="5">
        <v>1E-3</v>
      </c>
      <c r="K42" s="5">
        <v>1E-3</v>
      </c>
      <c r="L42" s="5">
        <v>1E-3</v>
      </c>
      <c r="M42" s="5">
        <v>1E-3</v>
      </c>
      <c r="N42" s="5">
        <v>1E-3</v>
      </c>
      <c r="O42" s="5">
        <v>1E-3</v>
      </c>
      <c r="P42" s="5">
        <v>1E-3</v>
      </c>
      <c r="Q42" s="5">
        <v>1E-3</v>
      </c>
      <c r="R42" s="5">
        <v>1E-3</v>
      </c>
      <c r="S42" s="5">
        <v>1E-3</v>
      </c>
      <c r="T42" s="5">
        <v>1E-3</v>
      </c>
      <c r="U42" s="5">
        <v>1E-3</v>
      </c>
      <c r="V42" s="5">
        <v>1E-3</v>
      </c>
      <c r="W42" s="5">
        <v>1E-3</v>
      </c>
      <c r="X42" s="5">
        <v>1E-3</v>
      </c>
      <c r="Y42" s="5">
        <v>1E-3</v>
      </c>
    </row>
    <row r="43" spans="1:25" ht="25.5" x14ac:dyDescent="0.25">
      <c r="A43" s="4" t="s">
        <v>17109</v>
      </c>
      <c r="B43" s="4" t="s">
        <v>16939</v>
      </c>
      <c r="C43" s="4" t="s">
        <v>17110</v>
      </c>
      <c r="D43" s="1" t="s">
        <v>17111</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t="s">
        <v>216</v>
      </c>
      <c r="T43" s="5" t="s">
        <v>216</v>
      </c>
      <c r="U43" s="5" t="s">
        <v>216</v>
      </c>
      <c r="V43" s="5" t="s">
        <v>216</v>
      </c>
      <c r="W43" s="5">
        <v>1E-3</v>
      </c>
      <c r="X43" s="5">
        <v>1.1999999999999999E-3</v>
      </c>
      <c r="Y43" s="5">
        <v>1.2999999999999999E-3</v>
      </c>
    </row>
    <row r="44" spans="1:25" x14ac:dyDescent="0.25">
      <c r="A44" s="4" t="s">
        <v>17112</v>
      </c>
      <c r="B44" s="4" t="s">
        <v>16939</v>
      </c>
      <c r="C44" s="4" t="s">
        <v>17113</v>
      </c>
      <c r="D44" s="1" t="s">
        <v>17114</v>
      </c>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t="s">
        <v>216</v>
      </c>
      <c r="T44" s="5" t="s">
        <v>216</v>
      </c>
      <c r="U44" s="5" t="s">
        <v>216</v>
      </c>
      <c r="V44" s="5" t="s">
        <v>216</v>
      </c>
      <c r="W44" s="5" t="s">
        <v>216</v>
      </c>
      <c r="X44" s="5" t="s">
        <v>216</v>
      </c>
      <c r="Y44" s="5">
        <v>1.5E-3</v>
      </c>
    </row>
    <row r="45" spans="1:25" x14ac:dyDescent="0.25">
      <c r="A45" s="4" t="s">
        <v>17115</v>
      </c>
      <c r="B45" s="4" t="s">
        <v>16939</v>
      </c>
      <c r="C45" s="4" t="s">
        <v>17116</v>
      </c>
      <c r="D45" s="1" t="s">
        <v>17117</v>
      </c>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t="s">
        <v>216</v>
      </c>
      <c r="T45" s="5" t="s">
        <v>216</v>
      </c>
      <c r="U45" s="5" t="s">
        <v>216</v>
      </c>
      <c r="V45" s="5" t="s">
        <v>216</v>
      </c>
      <c r="W45" s="5" t="s">
        <v>216</v>
      </c>
      <c r="X45" s="5" t="s">
        <v>216</v>
      </c>
      <c r="Y45" s="5">
        <v>1.6999999999999999E-3</v>
      </c>
    </row>
    <row r="46" spans="1:25" x14ac:dyDescent="0.25">
      <c r="A46" s="4" t="s">
        <v>17118</v>
      </c>
      <c r="B46" s="4" t="s">
        <v>16939</v>
      </c>
      <c r="C46" s="4" t="s">
        <v>17119</v>
      </c>
      <c r="D46" s="1" t="s">
        <v>17120</v>
      </c>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t="s">
        <v>216</v>
      </c>
      <c r="T46" s="5" t="s">
        <v>216</v>
      </c>
      <c r="U46" s="5" t="s">
        <v>216</v>
      </c>
      <c r="V46" s="5" t="s">
        <v>216</v>
      </c>
      <c r="W46" s="5" t="s">
        <v>216</v>
      </c>
      <c r="X46" s="5" t="s">
        <v>216</v>
      </c>
      <c r="Y46" s="5">
        <v>1.9E-3</v>
      </c>
    </row>
    <row r="47" spans="1:25" x14ac:dyDescent="0.25">
      <c r="A47" s="4" t="s">
        <v>17121</v>
      </c>
      <c r="B47" s="4" t="s">
        <v>16939</v>
      </c>
      <c r="C47" s="4" t="s">
        <v>17122</v>
      </c>
      <c r="D47" s="1" t="s">
        <v>17123</v>
      </c>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t="s">
        <v>216</v>
      </c>
      <c r="T47" s="5" t="s">
        <v>216</v>
      </c>
      <c r="U47" s="5" t="s">
        <v>216</v>
      </c>
      <c r="V47" s="5" t="s">
        <v>216</v>
      </c>
      <c r="W47" s="5" t="s">
        <v>216</v>
      </c>
      <c r="X47" s="5" t="s">
        <v>216</v>
      </c>
      <c r="Y47" s="5">
        <v>4909.5</v>
      </c>
    </row>
    <row r="48" spans="1:25" x14ac:dyDescent="0.25">
      <c r="A48" s="4" t="s">
        <v>17124</v>
      </c>
      <c r="B48" s="4" t="s">
        <v>16939</v>
      </c>
      <c r="C48" s="4" t="s">
        <v>17125</v>
      </c>
      <c r="D48" s="1" t="s">
        <v>17126</v>
      </c>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t="s">
        <v>216</v>
      </c>
      <c r="T48" s="5" t="s">
        <v>216</v>
      </c>
      <c r="U48" s="5" t="s">
        <v>216</v>
      </c>
      <c r="V48" s="5" t="s">
        <v>216</v>
      </c>
      <c r="W48" s="5" t="s">
        <v>216</v>
      </c>
      <c r="X48" s="5" t="s">
        <v>216</v>
      </c>
      <c r="Y48" s="5">
        <v>5400.45</v>
      </c>
    </row>
    <row r="49" spans="1:25" x14ac:dyDescent="0.25">
      <c r="A49" s="4" t="s">
        <v>17127</v>
      </c>
      <c r="B49" s="4" t="s">
        <v>16939</v>
      </c>
      <c r="C49" s="4" t="s">
        <v>17128</v>
      </c>
      <c r="D49" s="1" t="s">
        <v>17129</v>
      </c>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t="s">
        <v>216</v>
      </c>
      <c r="T49" s="5" t="s">
        <v>216</v>
      </c>
      <c r="U49" s="5" t="s">
        <v>216</v>
      </c>
      <c r="V49" s="5" t="s">
        <v>216</v>
      </c>
      <c r="W49" s="5" t="s">
        <v>216</v>
      </c>
      <c r="X49" s="5" t="s">
        <v>216</v>
      </c>
      <c r="Y49" s="5">
        <v>7364.25</v>
      </c>
    </row>
    <row r="50" spans="1:25" x14ac:dyDescent="0.25">
      <c r="A50" s="4" t="s">
        <v>17130</v>
      </c>
      <c r="B50" s="4" t="s">
        <v>16939</v>
      </c>
      <c r="C50" s="4" t="s">
        <v>17131</v>
      </c>
      <c r="D50" s="1" t="s">
        <v>17132</v>
      </c>
      <c r="E50" s="5">
        <v>0.23599999999999999</v>
      </c>
      <c r="F50" s="5">
        <v>0.23599999999999999</v>
      </c>
      <c r="G50" s="5">
        <v>0.23599999999999999</v>
      </c>
      <c r="H50" s="5">
        <v>0.23599999999999999</v>
      </c>
      <c r="I50" s="5">
        <v>0.23599999999999999</v>
      </c>
      <c r="J50" s="5">
        <v>0.23599999999999999</v>
      </c>
      <c r="K50" s="5">
        <v>0.23599999999999999</v>
      </c>
      <c r="L50" s="5">
        <v>0.23599999999999999</v>
      </c>
      <c r="M50" s="5">
        <v>0.23599999999999999</v>
      </c>
      <c r="N50" s="5">
        <v>0.23599999999999999</v>
      </c>
      <c r="O50" s="5">
        <v>0.23599999999999999</v>
      </c>
      <c r="P50" s="5">
        <v>0.23599999999999999</v>
      </c>
      <c r="Q50" s="5">
        <v>0.23599999999999999</v>
      </c>
      <c r="R50" s="5">
        <v>0.23599999999999999</v>
      </c>
      <c r="S50" s="5">
        <v>0.23599999999999999</v>
      </c>
      <c r="T50" s="5">
        <v>0.23599999999999999</v>
      </c>
      <c r="U50" s="5">
        <v>0.23599999999999999</v>
      </c>
      <c r="V50" s="5">
        <v>0.23599999999999999</v>
      </c>
      <c r="W50" s="5">
        <v>0.23599999999999999</v>
      </c>
      <c r="X50" s="5">
        <v>0.23599999999999999</v>
      </c>
      <c r="Y50" s="5">
        <v>0.23599999999999999</v>
      </c>
    </row>
    <row r="51" spans="1:25" x14ac:dyDescent="0.25">
      <c r="A51" s="4" t="s">
        <v>17133</v>
      </c>
      <c r="B51" s="4" t="s">
        <v>16939</v>
      </c>
      <c r="C51" s="4" t="s">
        <v>17134</v>
      </c>
      <c r="D51" s="1" t="s">
        <v>17135</v>
      </c>
      <c r="E51" s="5">
        <v>0.06</v>
      </c>
      <c r="F51" s="5">
        <v>0.06</v>
      </c>
      <c r="G51" s="5">
        <v>5.7500000000000002E-2</v>
      </c>
      <c r="H51" s="5">
        <v>5.5E-2</v>
      </c>
      <c r="I51" s="5">
        <v>5.5E-2</v>
      </c>
      <c r="J51" s="5">
        <v>5.5E-2</v>
      </c>
      <c r="K51" s="5">
        <v>5.5E-2</v>
      </c>
      <c r="L51" s="5">
        <v>5.5E-2</v>
      </c>
      <c r="M51" s="5">
        <v>5.5E-2</v>
      </c>
      <c r="N51" s="5">
        <v>5.5E-2</v>
      </c>
      <c r="O51" s="5">
        <v>5.5E-2</v>
      </c>
      <c r="P51" s="5">
        <v>5.5E-2</v>
      </c>
      <c r="Q51" s="5">
        <v>5.5E-2</v>
      </c>
      <c r="R51" s="5">
        <v>5.5E-2</v>
      </c>
      <c r="S51" s="5">
        <v>5.5E-2</v>
      </c>
      <c r="T51" s="5">
        <v>5.5E-2</v>
      </c>
      <c r="U51" s="5">
        <v>5.5E-2</v>
      </c>
      <c r="V51" s="5">
        <v>5.5E-2</v>
      </c>
      <c r="W51" s="5">
        <v>5.5E-2</v>
      </c>
      <c r="X51" s="5">
        <v>5.5E-2</v>
      </c>
      <c r="Y51" s="5">
        <v>5.5E-2</v>
      </c>
    </row>
    <row r="52" spans="1:25" ht="25.5" x14ac:dyDescent="0.25">
      <c r="A52" s="4" t="s">
        <v>17136</v>
      </c>
      <c r="B52" s="4" t="s">
        <v>16939</v>
      </c>
      <c r="C52" s="4" t="s">
        <v>17137</v>
      </c>
      <c r="D52" s="1" t="s">
        <v>17138</v>
      </c>
      <c r="E52" s="5">
        <v>0.01</v>
      </c>
      <c r="F52" s="5">
        <v>0.01</v>
      </c>
      <c r="G52" s="5">
        <v>8.0000000000000002E-3</v>
      </c>
      <c r="H52" s="5">
        <v>8.0000000000000002E-3</v>
      </c>
      <c r="I52" s="5">
        <v>8.0000000000000002E-3</v>
      </c>
      <c r="J52" s="5">
        <v>8.0000000000000002E-3</v>
      </c>
      <c r="K52" s="5">
        <v>8.0000000000000002E-3</v>
      </c>
      <c r="L52" s="5">
        <v>8.0000000000000002E-3</v>
      </c>
      <c r="M52" s="5">
        <v>8.0000000000000002E-3</v>
      </c>
      <c r="N52" s="5">
        <v>8.0000000000000002E-3</v>
      </c>
      <c r="O52" s="5">
        <v>8.0000000000000002E-3</v>
      </c>
      <c r="P52" s="5">
        <v>8.0000000000000002E-3</v>
      </c>
      <c r="Q52" s="5">
        <v>8.0000000000000002E-3</v>
      </c>
      <c r="R52" s="5">
        <v>8.0000000000000002E-3</v>
      </c>
      <c r="S52" s="5">
        <v>8.0000000000000002E-3</v>
      </c>
      <c r="T52" s="5">
        <v>8.0000000000000002E-3</v>
      </c>
      <c r="U52" s="5">
        <v>8.0000000000000002E-3</v>
      </c>
      <c r="V52" s="5">
        <v>8.0000000000000002E-3</v>
      </c>
      <c r="W52" s="5">
        <v>8.0000000000000002E-3</v>
      </c>
      <c r="X52" s="5">
        <v>8.0000000000000002E-3</v>
      </c>
      <c r="Y52" s="5">
        <v>8.0000000000000002E-3</v>
      </c>
    </row>
    <row r="53" spans="1:25" ht="25.5" x14ac:dyDescent="0.25">
      <c r="A53" s="4" t="s">
        <v>17139</v>
      </c>
      <c r="B53" s="4" t="s">
        <v>16939</v>
      </c>
      <c r="C53" s="4" t="s">
        <v>17140</v>
      </c>
      <c r="D53" s="1" t="s">
        <v>17141</v>
      </c>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t="s">
        <v>216</v>
      </c>
      <c r="T53" s="5" t="s">
        <v>216</v>
      </c>
      <c r="U53" s="5" t="s">
        <v>216</v>
      </c>
      <c r="V53" s="5" t="s">
        <v>216</v>
      </c>
      <c r="W53" s="5">
        <v>5.0000000000000001E-3</v>
      </c>
      <c r="X53" s="5">
        <v>5.7999999999999996E-3</v>
      </c>
      <c r="Y53" s="5">
        <v>6.7000000000000002E-3</v>
      </c>
    </row>
    <row r="54" spans="1:25" x14ac:dyDescent="0.25">
      <c r="A54" s="4" t="s">
        <v>17142</v>
      </c>
      <c r="B54" s="4" t="s">
        <v>16939</v>
      </c>
      <c r="C54" s="4" t="s">
        <v>17143</v>
      </c>
      <c r="D54" s="1" t="s">
        <v>17144</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t="s">
        <v>216</v>
      </c>
      <c r="T54" s="5" t="s">
        <v>216</v>
      </c>
      <c r="U54" s="5" t="s">
        <v>216</v>
      </c>
      <c r="V54" s="5" t="s">
        <v>216</v>
      </c>
      <c r="W54" s="5" t="s">
        <v>216</v>
      </c>
      <c r="X54" s="5" t="s">
        <v>216</v>
      </c>
      <c r="Y54" s="5">
        <v>7.7000000000000002E-3</v>
      </c>
    </row>
    <row r="55" spans="1:25" x14ac:dyDescent="0.25">
      <c r="A55" s="4" t="s">
        <v>17145</v>
      </c>
      <c r="B55" s="4" t="s">
        <v>16939</v>
      </c>
      <c r="C55" s="4" t="s">
        <v>17146</v>
      </c>
      <c r="D55" s="1" t="s">
        <v>17147</v>
      </c>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t="s">
        <v>216</v>
      </c>
      <c r="T55" s="5" t="s">
        <v>216</v>
      </c>
      <c r="U55" s="5" t="s">
        <v>216</v>
      </c>
      <c r="V55" s="5" t="s">
        <v>216</v>
      </c>
      <c r="W55" s="5" t="s">
        <v>216</v>
      </c>
      <c r="X55" s="5" t="s">
        <v>216</v>
      </c>
      <c r="Y55" s="5">
        <v>8.3000000000000001E-3</v>
      </c>
    </row>
    <row r="56" spans="1:25" x14ac:dyDescent="0.25">
      <c r="A56" s="4" t="s">
        <v>17148</v>
      </c>
      <c r="B56" s="4" t="s">
        <v>16939</v>
      </c>
      <c r="C56" s="4" t="s">
        <v>17149</v>
      </c>
      <c r="D56" s="1" t="s">
        <v>17150</v>
      </c>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t="s">
        <v>216</v>
      </c>
      <c r="T56" s="5" t="s">
        <v>216</v>
      </c>
      <c r="U56" s="5" t="s">
        <v>216</v>
      </c>
      <c r="V56" s="5" t="s">
        <v>216</v>
      </c>
      <c r="W56" s="5" t="s">
        <v>216</v>
      </c>
      <c r="X56" s="5" t="s">
        <v>216</v>
      </c>
      <c r="Y56" s="5">
        <v>9.7999999999999997E-3</v>
      </c>
    </row>
    <row r="57" spans="1:25" x14ac:dyDescent="0.25">
      <c r="A57" s="4" t="s">
        <v>17151</v>
      </c>
      <c r="B57" s="4" t="s">
        <v>16939</v>
      </c>
      <c r="C57" s="4" t="s">
        <v>17152</v>
      </c>
      <c r="D57" s="1" t="s">
        <v>17153</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t="s">
        <v>216</v>
      </c>
      <c r="T57" s="5" t="s">
        <v>216</v>
      </c>
      <c r="U57" s="5" t="s">
        <v>216</v>
      </c>
      <c r="V57" s="5" t="s">
        <v>216</v>
      </c>
      <c r="W57" s="5" t="s">
        <v>216</v>
      </c>
      <c r="X57" s="5" t="s">
        <v>216</v>
      </c>
      <c r="Y57" s="5">
        <v>4909.5</v>
      </c>
    </row>
    <row r="58" spans="1:25" x14ac:dyDescent="0.25">
      <c r="A58" s="4" t="s">
        <v>17154</v>
      </c>
      <c r="B58" s="4" t="s">
        <v>16939</v>
      </c>
      <c r="C58" s="4" t="s">
        <v>17155</v>
      </c>
      <c r="D58" s="1" t="s">
        <v>17156</v>
      </c>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t="s">
        <v>216</v>
      </c>
      <c r="T58" s="5" t="s">
        <v>216</v>
      </c>
      <c r="U58" s="5" t="s">
        <v>216</v>
      </c>
      <c r="V58" s="5" t="s">
        <v>216</v>
      </c>
      <c r="W58" s="5" t="s">
        <v>216</v>
      </c>
      <c r="X58" s="5" t="s">
        <v>216</v>
      </c>
      <c r="Y58" s="5">
        <v>5400.45</v>
      </c>
    </row>
    <row r="59" spans="1:25" x14ac:dyDescent="0.25">
      <c r="A59" s="4" t="s">
        <v>17157</v>
      </c>
      <c r="B59" s="4" t="s">
        <v>16939</v>
      </c>
      <c r="C59" s="4" t="s">
        <v>17158</v>
      </c>
      <c r="D59" s="1" t="s">
        <v>17159</v>
      </c>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t="s">
        <v>216</v>
      </c>
      <c r="T59" s="5" t="s">
        <v>216</v>
      </c>
      <c r="U59" s="5" t="s">
        <v>216</v>
      </c>
      <c r="V59" s="5" t="s">
        <v>216</v>
      </c>
      <c r="W59" s="5" t="s">
        <v>216</v>
      </c>
      <c r="X59" s="5" t="s">
        <v>216</v>
      </c>
      <c r="Y59" s="5">
        <v>7364.25</v>
      </c>
    </row>
    <row r="60" spans="1:25" ht="38.25" x14ac:dyDescent="0.25">
      <c r="A60" s="4" t="s">
        <v>17160</v>
      </c>
      <c r="B60" s="4" t="s">
        <v>16939</v>
      </c>
      <c r="C60" s="4" t="s">
        <v>17161</v>
      </c>
      <c r="D60" s="1" t="s">
        <v>17162</v>
      </c>
      <c r="E60" s="5">
        <v>4.1900000000000004</v>
      </c>
      <c r="F60" s="5">
        <v>5.31</v>
      </c>
      <c r="G60" s="5">
        <v>5.6</v>
      </c>
      <c r="H60" s="5">
        <v>5.89</v>
      </c>
      <c r="I60" s="5">
        <v>6.12</v>
      </c>
      <c r="J60" s="5">
        <v>6.22</v>
      </c>
      <c r="K60" s="5">
        <v>6.3</v>
      </c>
      <c r="L60" s="5">
        <v>6.3</v>
      </c>
      <c r="M60" s="5">
        <v>6.33</v>
      </c>
      <c r="N60" s="5">
        <v>6.33</v>
      </c>
      <c r="O60" s="5">
        <v>6.37</v>
      </c>
      <c r="P60" s="5">
        <v>6.43</v>
      </c>
      <c r="Q60" s="5">
        <v>6.95</v>
      </c>
      <c r="R60" s="5">
        <v>7.22</v>
      </c>
      <c r="S60" s="5">
        <v>8.83</v>
      </c>
      <c r="T60" s="5">
        <v>8.83</v>
      </c>
      <c r="U60" s="5">
        <v>8.83</v>
      </c>
      <c r="V60" s="5">
        <v>9.82</v>
      </c>
      <c r="W60" s="5">
        <v>9.82</v>
      </c>
      <c r="X60" s="5">
        <v>11.13</v>
      </c>
      <c r="Y60" s="5">
        <v>11.62</v>
      </c>
    </row>
    <row r="61" spans="1:25" ht="51" x14ac:dyDescent="0.25">
      <c r="A61" s="4" t="s">
        <v>17163</v>
      </c>
      <c r="B61" s="4" t="s">
        <v>16939</v>
      </c>
      <c r="C61" s="4" t="s">
        <v>17164</v>
      </c>
      <c r="D61" s="1" t="s">
        <v>17165</v>
      </c>
      <c r="E61" s="5">
        <v>3.47</v>
      </c>
      <c r="F61" s="5">
        <v>4.4000000000000004</v>
      </c>
      <c r="G61" s="5">
        <v>4.6399999999999997</v>
      </c>
      <c r="H61" s="5">
        <v>4.88</v>
      </c>
      <c r="I61" s="5">
        <v>5.08</v>
      </c>
      <c r="J61" s="5">
        <v>5.16</v>
      </c>
      <c r="K61" s="5">
        <v>5.22</v>
      </c>
      <c r="L61" s="5">
        <v>5.22</v>
      </c>
      <c r="M61" s="5">
        <v>5.25</v>
      </c>
      <c r="N61" s="5">
        <v>5.25</v>
      </c>
      <c r="O61" s="5">
        <v>5.28</v>
      </c>
      <c r="P61" s="5">
        <v>5.33</v>
      </c>
      <c r="Q61" s="5">
        <v>5.76</v>
      </c>
      <c r="R61" s="5">
        <v>5.99</v>
      </c>
      <c r="S61" s="5">
        <v>7.32</v>
      </c>
      <c r="T61" s="5">
        <v>7.32</v>
      </c>
      <c r="U61" s="5">
        <v>7.32</v>
      </c>
      <c r="V61" s="5">
        <v>8.14</v>
      </c>
      <c r="W61" s="5">
        <v>8.14</v>
      </c>
      <c r="X61" s="5">
        <v>9.23</v>
      </c>
      <c r="Y61" s="5">
        <v>9.64</v>
      </c>
    </row>
    <row r="62" spans="1:25" ht="38.25" x14ac:dyDescent="0.25">
      <c r="A62" s="4" t="s">
        <v>17166</v>
      </c>
      <c r="B62" s="4" t="s">
        <v>16939</v>
      </c>
      <c r="C62" s="4" t="s">
        <v>17167</v>
      </c>
      <c r="D62" s="1" t="s">
        <v>17168</v>
      </c>
      <c r="E62" s="5">
        <v>3.02</v>
      </c>
      <c r="F62" s="5">
        <v>3.83</v>
      </c>
      <c r="G62" s="5">
        <v>4.04</v>
      </c>
      <c r="H62" s="5">
        <v>4.25</v>
      </c>
      <c r="I62" s="5">
        <v>4.42</v>
      </c>
      <c r="J62" s="5">
        <v>4.49</v>
      </c>
      <c r="K62" s="5">
        <v>4.54</v>
      </c>
      <c r="L62" s="5">
        <v>4.54</v>
      </c>
      <c r="M62" s="5">
        <v>4.57</v>
      </c>
      <c r="N62" s="5">
        <v>4.57</v>
      </c>
      <c r="O62" s="5">
        <v>4.59</v>
      </c>
      <c r="P62" s="5">
        <v>4.6399999999999997</v>
      </c>
      <c r="Q62" s="5">
        <v>5.01</v>
      </c>
      <c r="R62" s="5">
        <v>5.21</v>
      </c>
      <c r="S62" s="5">
        <v>6.37</v>
      </c>
      <c r="T62" s="5">
        <v>6.37</v>
      </c>
      <c r="U62" s="5">
        <v>6.37</v>
      </c>
      <c r="V62" s="5">
        <v>7.08</v>
      </c>
      <c r="W62" s="5">
        <v>7.08</v>
      </c>
      <c r="X62" s="5">
        <v>8.0299999999999994</v>
      </c>
      <c r="Y62" s="5">
        <v>8.3800000000000008</v>
      </c>
    </row>
    <row r="63" spans="1:25" ht="38.25" x14ac:dyDescent="0.25">
      <c r="A63" s="4" t="s">
        <v>17169</v>
      </c>
      <c r="B63" s="4" t="s">
        <v>16939</v>
      </c>
      <c r="C63" s="4" t="s">
        <v>17170</v>
      </c>
      <c r="D63" s="1" t="s">
        <v>17171</v>
      </c>
      <c r="E63" s="5">
        <v>2.98</v>
      </c>
      <c r="F63" s="5">
        <v>3.8</v>
      </c>
      <c r="G63" s="5">
        <v>4.01</v>
      </c>
      <c r="H63" s="5">
        <v>4.22</v>
      </c>
      <c r="I63" s="5">
        <v>4.3899999999999997</v>
      </c>
      <c r="J63" s="5">
        <v>4.45</v>
      </c>
      <c r="K63" s="5">
        <v>4.51</v>
      </c>
      <c r="L63" s="5">
        <v>4.51</v>
      </c>
      <c r="M63" s="5">
        <v>4.54</v>
      </c>
      <c r="N63" s="5">
        <v>4.54</v>
      </c>
      <c r="O63" s="5">
        <v>4.5599999999999996</v>
      </c>
      <c r="P63" s="5">
        <v>4.6399999999999997</v>
      </c>
      <c r="Q63" s="5">
        <v>4.97</v>
      </c>
      <c r="R63" s="5">
        <v>5.17</v>
      </c>
      <c r="S63" s="5">
        <v>6.33</v>
      </c>
      <c r="T63" s="5">
        <v>6.33</v>
      </c>
      <c r="U63" s="5">
        <v>6.33</v>
      </c>
      <c r="V63" s="5">
        <v>7.03</v>
      </c>
      <c r="W63" s="5">
        <v>7.03</v>
      </c>
      <c r="X63" s="5">
        <v>7.97</v>
      </c>
      <c r="Y63" s="5">
        <v>8.32</v>
      </c>
    </row>
    <row r="64" spans="1:25" ht="38.25" x14ac:dyDescent="0.25">
      <c r="A64" s="4" t="s">
        <v>17172</v>
      </c>
      <c r="B64" s="4" t="s">
        <v>16939</v>
      </c>
      <c r="C64" s="4" t="s">
        <v>17173</v>
      </c>
      <c r="D64" s="1" t="s">
        <v>17174</v>
      </c>
      <c r="E64" s="5">
        <v>2.98</v>
      </c>
      <c r="F64" s="5">
        <v>3.8</v>
      </c>
      <c r="G64" s="5">
        <v>4.01</v>
      </c>
      <c r="H64" s="5">
        <v>4.22</v>
      </c>
      <c r="I64" s="5">
        <v>4.3899999999999997</v>
      </c>
      <c r="J64" s="5">
        <v>4.45</v>
      </c>
      <c r="K64" s="5">
        <v>4.51</v>
      </c>
      <c r="L64" s="5">
        <v>4.51</v>
      </c>
      <c r="M64" s="5">
        <v>4.54</v>
      </c>
      <c r="N64" s="5">
        <v>4.54</v>
      </c>
      <c r="O64" s="5">
        <v>4.5599999999999996</v>
      </c>
      <c r="P64" s="5">
        <v>4.6399999999999997</v>
      </c>
      <c r="Q64" s="5">
        <v>4.97</v>
      </c>
      <c r="R64" s="5">
        <v>5.17</v>
      </c>
      <c r="S64" s="5">
        <v>6.33</v>
      </c>
      <c r="T64" s="5">
        <v>6.33</v>
      </c>
      <c r="U64" s="5">
        <v>6.33</v>
      </c>
      <c r="V64" s="5">
        <v>7.03</v>
      </c>
      <c r="W64" s="5">
        <v>7.03</v>
      </c>
      <c r="X64" s="5">
        <v>7.97</v>
      </c>
      <c r="Y64" s="5">
        <v>8.32</v>
      </c>
    </row>
    <row r="65" spans="1:25" x14ac:dyDescent="0.25">
      <c r="A65" s="4" t="s">
        <v>17175</v>
      </c>
      <c r="B65" s="4" t="s">
        <v>16939</v>
      </c>
      <c r="C65" s="4" t="s">
        <v>17176</v>
      </c>
      <c r="D65" s="1" t="s">
        <v>17081</v>
      </c>
      <c r="E65" s="5" t="s">
        <v>17177</v>
      </c>
      <c r="F65" s="5" t="s">
        <v>17083</v>
      </c>
      <c r="G65" s="5" t="s">
        <v>17084</v>
      </c>
      <c r="H65" s="5" t="s">
        <v>17085</v>
      </c>
      <c r="I65" s="5" t="s">
        <v>17086</v>
      </c>
      <c r="J65" s="5" t="s">
        <v>17178</v>
      </c>
      <c r="K65" s="5" t="s">
        <v>17088</v>
      </c>
      <c r="L65" s="5" t="s">
        <v>17089</v>
      </c>
      <c r="M65" s="5" t="s">
        <v>17090</v>
      </c>
      <c r="N65" s="5" t="s">
        <v>17091</v>
      </c>
      <c r="O65" s="5" t="s">
        <v>17092</v>
      </c>
      <c r="P65" s="5" t="s">
        <v>17093</v>
      </c>
      <c r="Q65" s="5" t="s">
        <v>17094</v>
      </c>
      <c r="R65" s="5" t="s">
        <v>17094</v>
      </c>
      <c r="S65" s="5" t="s">
        <v>17095</v>
      </c>
      <c r="T65" s="5" t="s">
        <v>17095</v>
      </c>
      <c r="U65" s="5" t="s">
        <v>17095</v>
      </c>
      <c r="V65" s="5" t="s">
        <v>17096</v>
      </c>
      <c r="W65" s="5" t="s">
        <v>17097</v>
      </c>
      <c r="X65" s="5" t="s">
        <v>17098</v>
      </c>
      <c r="Y65" s="5" t="s">
        <v>17099</v>
      </c>
    </row>
    <row r="66" spans="1:25" x14ac:dyDescent="0.25">
      <c r="A66" s="4" t="s">
        <v>17179</v>
      </c>
      <c r="B66" s="4" t="s">
        <v>16939</v>
      </c>
      <c r="C66" s="4" t="s">
        <v>17180</v>
      </c>
      <c r="D66" s="1" t="s">
        <v>17181</v>
      </c>
      <c r="E66" s="5">
        <v>4.7E-2</v>
      </c>
      <c r="F66" s="5">
        <v>4.7E-2</v>
      </c>
      <c r="G66" s="5">
        <v>4.7E-2</v>
      </c>
      <c r="H66" s="5">
        <v>4.7E-2</v>
      </c>
      <c r="I66" s="5">
        <v>4.7E-2</v>
      </c>
      <c r="J66" s="5">
        <v>4.7E-2</v>
      </c>
      <c r="K66" s="5">
        <v>4.7E-2</v>
      </c>
      <c r="L66" s="5">
        <v>4.7E-2</v>
      </c>
      <c r="M66" s="5">
        <v>4.7E-2</v>
      </c>
      <c r="N66" s="5">
        <v>4.7E-2</v>
      </c>
      <c r="O66" s="5">
        <v>4.7E-2</v>
      </c>
      <c r="P66" s="5">
        <v>4.7E-2</v>
      </c>
      <c r="Q66" s="5">
        <v>4.7E-2</v>
      </c>
      <c r="R66" s="5">
        <v>4.7E-2</v>
      </c>
      <c r="S66" s="5">
        <v>4.7E-2</v>
      </c>
      <c r="T66" s="5">
        <v>4.7E-2</v>
      </c>
      <c r="U66" s="5">
        <v>4.7E-2</v>
      </c>
      <c r="V66" s="5">
        <v>4.7E-2</v>
      </c>
      <c r="W66" s="5">
        <v>4.7E-2</v>
      </c>
      <c r="X66" s="5">
        <v>4.7E-2</v>
      </c>
      <c r="Y66" s="5">
        <v>4.7E-2</v>
      </c>
    </row>
    <row r="67" spans="1:25" x14ac:dyDescent="0.25">
      <c r="A67" s="4" t="s">
        <v>17182</v>
      </c>
      <c r="B67" s="4" t="s">
        <v>16939</v>
      </c>
      <c r="C67" s="4" t="s">
        <v>17183</v>
      </c>
      <c r="D67" s="1" t="s">
        <v>17184</v>
      </c>
      <c r="E67" s="5">
        <v>1.55E-2</v>
      </c>
      <c r="F67" s="5">
        <v>1.55E-2</v>
      </c>
      <c r="G67" s="5">
        <v>1.55E-2</v>
      </c>
      <c r="H67" s="5">
        <v>1.55E-2</v>
      </c>
      <c r="I67" s="5">
        <v>1.55E-2</v>
      </c>
      <c r="J67" s="5">
        <v>1.55E-2</v>
      </c>
      <c r="K67" s="5">
        <v>1.55E-2</v>
      </c>
      <c r="L67" s="5">
        <v>1.55E-2</v>
      </c>
      <c r="M67" s="5">
        <v>1.55E-2</v>
      </c>
      <c r="N67" s="5">
        <v>1.55E-2</v>
      </c>
      <c r="O67" s="5">
        <v>1.55E-2</v>
      </c>
      <c r="P67" s="5">
        <v>1.55E-2</v>
      </c>
      <c r="Q67" s="5">
        <v>1.55E-2</v>
      </c>
      <c r="R67" s="5">
        <v>1.55E-2</v>
      </c>
      <c r="S67" s="5">
        <v>1.55E-2</v>
      </c>
      <c r="T67" s="5">
        <v>1.55E-2</v>
      </c>
      <c r="U67" s="5">
        <v>1.55E-2</v>
      </c>
      <c r="V67" s="5">
        <v>1.55E-2</v>
      </c>
      <c r="W67" s="5">
        <v>1.55E-2</v>
      </c>
      <c r="X67" s="5">
        <v>1.55E-2</v>
      </c>
      <c r="Y67" s="5">
        <v>1.55E-2</v>
      </c>
    </row>
    <row r="68" spans="1:25" x14ac:dyDescent="0.25">
      <c r="A68" s="4" t="s">
        <v>17185</v>
      </c>
      <c r="B68" s="4" t="s">
        <v>16939</v>
      </c>
      <c r="C68" s="4" t="s">
        <v>17186</v>
      </c>
      <c r="D68" s="1" t="s">
        <v>17187</v>
      </c>
      <c r="E68" s="5">
        <v>1E-3</v>
      </c>
      <c r="F68" s="5">
        <v>1E-3</v>
      </c>
      <c r="G68" s="5">
        <v>1E-3</v>
      </c>
      <c r="H68" s="5">
        <v>1E-3</v>
      </c>
      <c r="I68" s="5">
        <v>1E-3</v>
      </c>
      <c r="J68" s="5">
        <v>1E-3</v>
      </c>
      <c r="K68" s="5">
        <v>1E-3</v>
      </c>
      <c r="L68" s="5">
        <v>1E-3</v>
      </c>
      <c r="M68" s="5">
        <v>1E-3</v>
      </c>
      <c r="N68" s="5">
        <v>1E-3</v>
      </c>
      <c r="O68" s="5">
        <v>1E-3</v>
      </c>
      <c r="P68" s="5">
        <v>1E-3</v>
      </c>
      <c r="Q68" s="5">
        <v>1E-3</v>
      </c>
      <c r="R68" s="5">
        <v>1E-3</v>
      </c>
      <c r="S68" s="5">
        <v>1E-3</v>
      </c>
      <c r="T68" s="5">
        <v>1E-3</v>
      </c>
      <c r="U68" s="5">
        <v>1E-3</v>
      </c>
      <c r="V68" s="5">
        <v>1E-3</v>
      </c>
      <c r="W68" s="5">
        <v>1E-3</v>
      </c>
      <c r="X68" s="5">
        <v>1E-3</v>
      </c>
      <c r="Y68" s="5">
        <v>1E-3</v>
      </c>
    </row>
    <row r="69" spans="1:25" ht="25.5" x14ac:dyDescent="0.25">
      <c r="A69" s="4" t="s">
        <v>17188</v>
      </c>
      <c r="B69" s="4" t="s">
        <v>16939</v>
      </c>
      <c r="C69" s="4" t="s">
        <v>17189</v>
      </c>
      <c r="D69" s="1" t="s">
        <v>17111</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t="s">
        <v>216</v>
      </c>
      <c r="U69" s="5" t="s">
        <v>216</v>
      </c>
      <c r="V69" s="5" t="s">
        <v>216</v>
      </c>
      <c r="W69" s="5">
        <v>1E-3</v>
      </c>
      <c r="X69" s="5">
        <v>1.1999999999999999E-3</v>
      </c>
      <c r="Y69" s="5">
        <v>1.2999999999999999E-3</v>
      </c>
    </row>
    <row r="70" spans="1:25" x14ac:dyDescent="0.25">
      <c r="A70" s="4" t="s">
        <v>17190</v>
      </c>
      <c r="B70" s="4" t="s">
        <v>16939</v>
      </c>
      <c r="C70" s="4" t="s">
        <v>17191</v>
      </c>
      <c r="D70" s="1" t="s">
        <v>17114</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t="s">
        <v>216</v>
      </c>
      <c r="T70" s="5" t="s">
        <v>216</v>
      </c>
      <c r="U70" s="5" t="s">
        <v>216</v>
      </c>
      <c r="V70" s="5" t="s">
        <v>216</v>
      </c>
      <c r="W70" s="5" t="s">
        <v>216</v>
      </c>
      <c r="X70" s="5" t="s">
        <v>216</v>
      </c>
      <c r="Y70" s="5">
        <v>1.5E-3</v>
      </c>
    </row>
    <row r="71" spans="1:25" x14ac:dyDescent="0.25">
      <c r="A71" s="4" t="s">
        <v>17192</v>
      </c>
      <c r="B71" s="4" t="s">
        <v>16939</v>
      </c>
      <c r="C71" s="4" t="s">
        <v>17193</v>
      </c>
      <c r="D71" s="1" t="s">
        <v>17117</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t="s">
        <v>216</v>
      </c>
      <c r="T71" s="5" t="s">
        <v>216</v>
      </c>
      <c r="U71" s="5" t="s">
        <v>216</v>
      </c>
      <c r="V71" s="5" t="s">
        <v>216</v>
      </c>
      <c r="W71" s="5" t="s">
        <v>216</v>
      </c>
      <c r="X71" s="5" t="s">
        <v>216</v>
      </c>
      <c r="Y71" s="5">
        <v>1.6999999999999999E-3</v>
      </c>
    </row>
    <row r="72" spans="1:25" x14ac:dyDescent="0.25">
      <c r="A72" s="4" t="s">
        <v>17194</v>
      </c>
      <c r="B72" s="4" t="s">
        <v>16939</v>
      </c>
      <c r="C72" s="4" t="s">
        <v>17195</v>
      </c>
      <c r="D72" s="1" t="s">
        <v>17120</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t="s">
        <v>216</v>
      </c>
      <c r="T72" s="5" t="s">
        <v>216</v>
      </c>
      <c r="U72" s="5" t="s">
        <v>216</v>
      </c>
      <c r="V72" s="5" t="s">
        <v>216</v>
      </c>
      <c r="W72" s="5" t="s">
        <v>216</v>
      </c>
      <c r="X72" s="5" t="s">
        <v>216</v>
      </c>
      <c r="Y72" s="5">
        <v>1.9E-3</v>
      </c>
    </row>
    <row r="73" spans="1:25" x14ac:dyDescent="0.25">
      <c r="A73" s="4" t="s">
        <v>17196</v>
      </c>
      <c r="B73" s="4" t="s">
        <v>16939</v>
      </c>
      <c r="C73" s="4" t="s">
        <v>17197</v>
      </c>
      <c r="D73" s="1" t="s">
        <v>17123</v>
      </c>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t="s">
        <v>216</v>
      </c>
      <c r="T73" s="5" t="s">
        <v>216</v>
      </c>
      <c r="U73" s="5" t="s">
        <v>216</v>
      </c>
      <c r="V73" s="5" t="s">
        <v>216</v>
      </c>
      <c r="W73" s="5" t="s">
        <v>216</v>
      </c>
      <c r="X73" s="5" t="s">
        <v>216</v>
      </c>
      <c r="Y73" s="5">
        <v>4909.5</v>
      </c>
    </row>
    <row r="74" spans="1:25" x14ac:dyDescent="0.25">
      <c r="A74" s="4" t="s">
        <v>17198</v>
      </c>
      <c r="B74" s="4" t="s">
        <v>16939</v>
      </c>
      <c r="C74" s="4" t="s">
        <v>17199</v>
      </c>
      <c r="D74" s="1" t="s">
        <v>17126</v>
      </c>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t="s">
        <v>216</v>
      </c>
      <c r="T74" s="5" t="s">
        <v>216</v>
      </c>
      <c r="U74" s="5" t="s">
        <v>216</v>
      </c>
      <c r="V74" s="5" t="s">
        <v>216</v>
      </c>
      <c r="W74" s="5" t="s">
        <v>216</v>
      </c>
      <c r="X74" s="5" t="s">
        <v>216</v>
      </c>
      <c r="Y74" s="5">
        <v>5400.45</v>
      </c>
    </row>
    <row r="75" spans="1:25" x14ac:dyDescent="0.25">
      <c r="A75" s="4" t="s">
        <v>17200</v>
      </c>
      <c r="B75" s="4" t="s">
        <v>16939</v>
      </c>
      <c r="C75" s="4" t="s">
        <v>17201</v>
      </c>
      <c r="D75" s="1" t="s">
        <v>17129</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t="s">
        <v>216</v>
      </c>
      <c r="U75" s="5" t="s">
        <v>216</v>
      </c>
      <c r="V75" s="5" t="s">
        <v>216</v>
      </c>
      <c r="W75" s="5" t="s">
        <v>216</v>
      </c>
      <c r="X75" s="5" t="s">
        <v>216</v>
      </c>
      <c r="Y75" s="5">
        <v>7364.25</v>
      </c>
    </row>
    <row r="76" spans="1:25" x14ac:dyDescent="0.25">
      <c r="A76" s="4" t="s">
        <v>17202</v>
      </c>
      <c r="B76" s="4" t="s">
        <v>16939</v>
      </c>
      <c r="C76" s="4" t="s">
        <v>17203</v>
      </c>
      <c r="D76" s="1" t="s">
        <v>17204</v>
      </c>
      <c r="E76" s="5">
        <v>0.23599999999999999</v>
      </c>
      <c r="F76" s="5">
        <v>0.23599999999999999</v>
      </c>
      <c r="G76" s="5">
        <v>0.23599999999999999</v>
      </c>
      <c r="H76" s="5">
        <v>0.23599999999999999</v>
      </c>
      <c r="I76" s="5">
        <v>0.23599999999999999</v>
      </c>
      <c r="J76" s="5">
        <v>0.23599999999999999</v>
      </c>
      <c r="K76" s="5">
        <v>0.23599999999999999</v>
      </c>
      <c r="L76" s="5">
        <v>0.23599999999999999</v>
      </c>
      <c r="M76" s="5">
        <v>0.23599999999999999</v>
      </c>
      <c r="N76" s="5">
        <v>0.23599999999999999</v>
      </c>
      <c r="O76" s="5">
        <v>0.23599999999999999</v>
      </c>
      <c r="P76" s="5">
        <v>0.23599999999999999</v>
      </c>
      <c r="Q76" s="5">
        <v>0.23599999999999999</v>
      </c>
      <c r="R76" s="5">
        <v>0.23599999999999999</v>
      </c>
      <c r="S76" s="5">
        <v>0.23599999999999999</v>
      </c>
      <c r="T76" s="5">
        <v>0.23599999999999999</v>
      </c>
      <c r="U76" s="5">
        <v>0.23599999999999999</v>
      </c>
      <c r="V76" s="5">
        <v>0.23599999999999999</v>
      </c>
      <c r="W76" s="5">
        <v>0.23599999999999999</v>
      </c>
      <c r="X76" s="5">
        <v>0.23599999999999999</v>
      </c>
      <c r="Y76" s="5">
        <v>0.23599999999999999</v>
      </c>
    </row>
    <row r="77" spans="1:25" x14ac:dyDescent="0.25">
      <c r="A77" s="4" t="s">
        <v>17205</v>
      </c>
      <c r="B77" s="4" t="s">
        <v>16939</v>
      </c>
      <c r="C77" s="4" t="s">
        <v>17206</v>
      </c>
      <c r="D77" s="1" t="s">
        <v>17207</v>
      </c>
      <c r="E77" s="5">
        <v>0.06</v>
      </c>
      <c r="F77" s="5">
        <v>0.06</v>
      </c>
      <c r="G77" s="5">
        <v>5.7500000000000002E-2</v>
      </c>
      <c r="H77" s="5">
        <v>5.5E-2</v>
      </c>
      <c r="I77" s="5">
        <v>5.5E-2</v>
      </c>
      <c r="J77" s="5">
        <v>5.5E-2</v>
      </c>
      <c r="K77" s="5">
        <v>5.5E-2</v>
      </c>
      <c r="L77" s="5">
        <v>5.5E-2</v>
      </c>
      <c r="M77" s="5">
        <v>5.5E-2</v>
      </c>
      <c r="N77" s="5">
        <v>5.5E-2</v>
      </c>
      <c r="O77" s="5">
        <v>5.5E-2</v>
      </c>
      <c r="P77" s="5">
        <v>5.5E-2</v>
      </c>
      <c r="Q77" s="5">
        <v>5.5E-2</v>
      </c>
      <c r="R77" s="5">
        <v>5.5E-2</v>
      </c>
      <c r="S77" s="5">
        <v>5.5E-2</v>
      </c>
      <c r="T77" s="5">
        <v>5.5E-2</v>
      </c>
      <c r="U77" s="5">
        <v>5.5E-2</v>
      </c>
      <c r="V77" s="5">
        <v>5.5E-2</v>
      </c>
      <c r="W77" s="5">
        <v>5.5E-2</v>
      </c>
      <c r="X77" s="5">
        <v>5.5E-2</v>
      </c>
      <c r="Y77" s="5">
        <v>5.5E-2</v>
      </c>
    </row>
    <row r="78" spans="1:25" x14ac:dyDescent="0.25">
      <c r="A78" s="4" t="s">
        <v>17208</v>
      </c>
      <c r="B78" s="4" t="s">
        <v>16939</v>
      </c>
      <c r="C78" s="4" t="s">
        <v>17209</v>
      </c>
      <c r="D78" s="1" t="s">
        <v>17210</v>
      </c>
      <c r="E78" s="5">
        <v>0.01</v>
      </c>
      <c r="F78" s="5">
        <v>0.01</v>
      </c>
      <c r="G78" s="5">
        <v>8.0000000000000002E-3</v>
      </c>
      <c r="H78" s="5">
        <v>8.0000000000000002E-3</v>
      </c>
      <c r="I78" s="5">
        <v>8.0000000000000002E-3</v>
      </c>
      <c r="J78" s="5">
        <v>8.0000000000000002E-3</v>
      </c>
      <c r="K78" s="5">
        <v>8.0000000000000002E-3</v>
      </c>
      <c r="L78" s="5">
        <v>8.0000000000000002E-3</v>
      </c>
      <c r="M78" s="5">
        <v>8.0000000000000002E-3</v>
      </c>
      <c r="N78" s="5">
        <v>8.0000000000000002E-3</v>
      </c>
      <c r="O78" s="5">
        <v>8.0000000000000002E-3</v>
      </c>
      <c r="P78" s="5">
        <v>8.0000000000000002E-3</v>
      </c>
      <c r="Q78" s="5">
        <v>8.0000000000000002E-3</v>
      </c>
      <c r="R78" s="5">
        <v>8.0000000000000002E-3</v>
      </c>
      <c r="S78" s="5">
        <v>8.0000000000000002E-3</v>
      </c>
      <c r="T78" s="5">
        <v>8.0000000000000002E-3</v>
      </c>
      <c r="U78" s="5">
        <v>8.0000000000000002E-3</v>
      </c>
      <c r="V78" s="5">
        <v>8.0000000000000002E-3</v>
      </c>
      <c r="W78" s="5">
        <v>8.0000000000000002E-3</v>
      </c>
      <c r="X78" s="5">
        <v>8.0000000000000002E-3</v>
      </c>
      <c r="Y78" s="5">
        <v>8.0000000000000002E-3</v>
      </c>
    </row>
    <row r="79" spans="1:25" ht="25.5" x14ac:dyDescent="0.25">
      <c r="A79" s="4" t="s">
        <v>17211</v>
      </c>
      <c r="B79" s="4" t="s">
        <v>16939</v>
      </c>
      <c r="C79" s="4" t="s">
        <v>17212</v>
      </c>
      <c r="D79" s="1" t="s">
        <v>17141</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t="s">
        <v>216</v>
      </c>
      <c r="U79" s="5" t="s">
        <v>216</v>
      </c>
      <c r="V79" s="5" t="s">
        <v>216</v>
      </c>
      <c r="W79" s="5">
        <v>5.0000000000000001E-3</v>
      </c>
      <c r="X79" s="5">
        <v>5.7999999999999996E-3</v>
      </c>
      <c r="Y79" s="5">
        <v>6.7000000000000002E-3</v>
      </c>
    </row>
    <row r="80" spans="1:25" x14ac:dyDescent="0.25">
      <c r="A80" s="4" t="s">
        <v>17213</v>
      </c>
      <c r="B80" s="4" t="s">
        <v>16939</v>
      </c>
      <c r="C80" s="4" t="s">
        <v>17214</v>
      </c>
      <c r="D80" s="1" t="s">
        <v>17215</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t="s">
        <v>216</v>
      </c>
      <c r="T80" s="5" t="s">
        <v>216</v>
      </c>
      <c r="U80" s="5" t="s">
        <v>216</v>
      </c>
      <c r="V80" s="5" t="s">
        <v>216</v>
      </c>
      <c r="W80" s="5" t="s">
        <v>216</v>
      </c>
      <c r="X80" s="5" t="s">
        <v>216</v>
      </c>
      <c r="Y80" s="5">
        <v>7.7000000000000002E-3</v>
      </c>
    </row>
    <row r="81" spans="1:25" x14ac:dyDescent="0.25">
      <c r="A81" s="4" t="s">
        <v>17216</v>
      </c>
      <c r="B81" s="4" t="s">
        <v>16939</v>
      </c>
      <c r="C81" s="4" t="s">
        <v>17217</v>
      </c>
      <c r="D81" s="1" t="s">
        <v>17147</v>
      </c>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t="s">
        <v>216</v>
      </c>
      <c r="T81" s="5" t="s">
        <v>216</v>
      </c>
      <c r="U81" s="5" t="s">
        <v>216</v>
      </c>
      <c r="V81" s="5" t="s">
        <v>216</v>
      </c>
      <c r="W81" s="5" t="s">
        <v>216</v>
      </c>
      <c r="X81" s="5" t="s">
        <v>216</v>
      </c>
      <c r="Y81" s="5">
        <v>8.3000000000000001E-3</v>
      </c>
    </row>
    <row r="82" spans="1:25" x14ac:dyDescent="0.25">
      <c r="A82" s="4" t="s">
        <v>17218</v>
      </c>
      <c r="B82" s="4" t="s">
        <v>16939</v>
      </c>
      <c r="C82" s="4" t="s">
        <v>17219</v>
      </c>
      <c r="D82" s="1" t="s">
        <v>17150</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t="s">
        <v>216</v>
      </c>
      <c r="U82" s="5" t="s">
        <v>216</v>
      </c>
      <c r="V82" s="5" t="s">
        <v>216</v>
      </c>
      <c r="W82" s="5" t="s">
        <v>216</v>
      </c>
      <c r="X82" s="5" t="s">
        <v>216</v>
      </c>
      <c r="Y82" s="5">
        <v>9.7999999999999997E-3</v>
      </c>
    </row>
    <row r="83" spans="1:25" x14ac:dyDescent="0.25">
      <c r="A83" s="4" t="s">
        <v>17220</v>
      </c>
      <c r="B83" s="4" t="s">
        <v>16939</v>
      </c>
      <c r="C83" s="4" t="s">
        <v>17221</v>
      </c>
      <c r="D83" s="1" t="s">
        <v>17123</v>
      </c>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t="s">
        <v>216</v>
      </c>
      <c r="T83" s="5" t="s">
        <v>216</v>
      </c>
      <c r="U83" s="5" t="s">
        <v>216</v>
      </c>
      <c r="V83" s="5" t="s">
        <v>216</v>
      </c>
      <c r="W83" s="5" t="s">
        <v>216</v>
      </c>
      <c r="X83" s="5" t="s">
        <v>216</v>
      </c>
      <c r="Y83" s="5">
        <v>4909.5</v>
      </c>
    </row>
    <row r="84" spans="1:25" x14ac:dyDescent="0.25">
      <c r="A84" s="4" t="s">
        <v>17222</v>
      </c>
      <c r="B84" s="4" t="s">
        <v>16939</v>
      </c>
      <c r="C84" s="4" t="s">
        <v>17223</v>
      </c>
      <c r="D84" s="1" t="s">
        <v>17126</v>
      </c>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t="s">
        <v>216</v>
      </c>
      <c r="T84" s="5" t="s">
        <v>216</v>
      </c>
      <c r="U84" s="5" t="s">
        <v>216</v>
      </c>
      <c r="V84" s="5" t="s">
        <v>216</v>
      </c>
      <c r="W84" s="5" t="s">
        <v>216</v>
      </c>
      <c r="X84" s="5" t="s">
        <v>216</v>
      </c>
      <c r="Y84" s="5">
        <v>5400.45</v>
      </c>
    </row>
    <row r="85" spans="1:25" x14ac:dyDescent="0.25">
      <c r="A85" s="4" t="s">
        <v>17224</v>
      </c>
      <c r="B85" s="4" t="s">
        <v>16939</v>
      </c>
      <c r="C85" s="4" t="s">
        <v>17225</v>
      </c>
      <c r="D85" s="1" t="s">
        <v>17129</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t="s">
        <v>216</v>
      </c>
      <c r="U85" s="5" t="s">
        <v>216</v>
      </c>
      <c r="V85" s="5" t="s">
        <v>216</v>
      </c>
      <c r="W85" s="5" t="s">
        <v>216</v>
      </c>
      <c r="X85" s="5" t="s">
        <v>216</v>
      </c>
      <c r="Y85" s="5">
        <v>7364.25</v>
      </c>
    </row>
    <row r="86" spans="1:25" ht="38.25" x14ac:dyDescent="0.25">
      <c r="A86" s="4" t="s">
        <v>17226</v>
      </c>
      <c r="B86" s="4" t="s">
        <v>16939</v>
      </c>
      <c r="C86" s="4" t="s">
        <v>17227</v>
      </c>
      <c r="D86" s="1" t="s">
        <v>17002</v>
      </c>
      <c r="E86" s="5" t="s">
        <v>17228</v>
      </c>
      <c r="F86" s="5" t="s">
        <v>17229</v>
      </c>
      <c r="G86" s="5" t="s">
        <v>17230</v>
      </c>
      <c r="H86" s="5" t="s">
        <v>17231</v>
      </c>
      <c r="I86" s="5" t="s">
        <v>17232</v>
      </c>
      <c r="J86" s="5" t="s">
        <v>17008</v>
      </c>
      <c r="K86" s="5" t="s">
        <v>17009</v>
      </c>
      <c r="L86" s="5" t="s">
        <v>17009</v>
      </c>
      <c r="M86" s="5" t="s">
        <v>17233</v>
      </c>
      <c r="N86" s="5" t="s">
        <v>17233</v>
      </c>
      <c r="O86" s="5" t="s">
        <v>17011</v>
      </c>
      <c r="P86" s="5" t="s">
        <v>17012</v>
      </c>
      <c r="Q86" s="5" t="s">
        <v>17013</v>
      </c>
      <c r="R86" s="5" t="s">
        <v>17014</v>
      </c>
      <c r="S86" s="5" t="s">
        <v>17015</v>
      </c>
      <c r="T86" s="5" t="s">
        <v>17015</v>
      </c>
      <c r="U86" s="5" t="s">
        <v>17015</v>
      </c>
      <c r="V86" s="5" t="s">
        <v>17016</v>
      </c>
      <c r="W86" s="5" t="s">
        <v>17016</v>
      </c>
      <c r="X86" s="5" t="s">
        <v>17017</v>
      </c>
      <c r="Y86" s="5" t="s">
        <v>17018</v>
      </c>
    </row>
    <row r="87" spans="1:25" ht="38.25" x14ac:dyDescent="0.25">
      <c r="A87" s="4" t="s">
        <v>17234</v>
      </c>
      <c r="B87" s="4" t="s">
        <v>16939</v>
      </c>
      <c r="C87" s="4" t="s">
        <v>17235</v>
      </c>
      <c r="D87" s="1" t="s">
        <v>17021</v>
      </c>
      <c r="E87" s="5" t="s">
        <v>17236</v>
      </c>
      <c r="F87" s="5" t="s">
        <v>17237</v>
      </c>
      <c r="G87" s="5" t="s">
        <v>17238</v>
      </c>
      <c r="H87" s="5" t="s">
        <v>17239</v>
      </c>
      <c r="I87" s="5" t="s">
        <v>17240</v>
      </c>
      <c r="J87" s="5" t="s">
        <v>17241</v>
      </c>
      <c r="K87" s="5" t="s">
        <v>17242</v>
      </c>
      <c r="L87" s="5" t="s">
        <v>17028</v>
      </c>
      <c r="M87" s="5" t="s">
        <v>17029</v>
      </c>
      <c r="N87" s="5" t="s">
        <v>17029</v>
      </c>
      <c r="O87" s="5" t="s">
        <v>17030</v>
      </c>
      <c r="P87" s="5" t="s">
        <v>17031</v>
      </c>
      <c r="Q87" s="5" t="s">
        <v>17032</v>
      </c>
      <c r="R87" s="5" t="s">
        <v>17033</v>
      </c>
      <c r="S87" s="5" t="s">
        <v>17034</v>
      </c>
      <c r="T87" s="5" t="s">
        <v>17034</v>
      </c>
      <c r="U87" s="5" t="s">
        <v>17034</v>
      </c>
      <c r="V87" s="5" t="s">
        <v>17035</v>
      </c>
      <c r="W87" s="5" t="s">
        <v>17035</v>
      </c>
      <c r="X87" s="5" t="s">
        <v>17036</v>
      </c>
      <c r="Y87" s="5" t="s">
        <v>17037</v>
      </c>
    </row>
    <row r="88" spans="1:25" ht="38.25" x14ac:dyDescent="0.25">
      <c r="A88" s="4" t="s">
        <v>17243</v>
      </c>
      <c r="B88" s="4" t="s">
        <v>16939</v>
      </c>
      <c r="C88" s="4" t="s">
        <v>17244</v>
      </c>
      <c r="D88" s="1" t="s">
        <v>17040</v>
      </c>
      <c r="E88" s="5" t="s">
        <v>17245</v>
      </c>
      <c r="F88" s="5" t="s">
        <v>17246</v>
      </c>
      <c r="G88" s="5" t="s">
        <v>17062</v>
      </c>
      <c r="H88" s="5" t="s">
        <v>17247</v>
      </c>
      <c r="I88" s="5" t="s">
        <v>17248</v>
      </c>
      <c r="J88" s="5" t="s">
        <v>17241</v>
      </c>
      <c r="K88" s="5" t="s">
        <v>17242</v>
      </c>
      <c r="L88" s="5" t="s">
        <v>17047</v>
      </c>
      <c r="M88" s="5" t="s">
        <v>17048</v>
      </c>
      <c r="N88" s="5" t="s">
        <v>17048</v>
      </c>
      <c r="O88" s="5" t="s">
        <v>17049</v>
      </c>
      <c r="P88" s="5" t="s">
        <v>17050</v>
      </c>
      <c r="Q88" s="5" t="s">
        <v>17051</v>
      </c>
      <c r="R88" s="5" t="s">
        <v>17052</v>
      </c>
      <c r="S88" s="5" t="s">
        <v>17053</v>
      </c>
      <c r="T88" s="5" t="s">
        <v>17053</v>
      </c>
      <c r="U88" s="5" t="s">
        <v>17053</v>
      </c>
      <c r="V88" s="5" t="s">
        <v>17054</v>
      </c>
      <c r="W88" s="5" t="s">
        <v>17054</v>
      </c>
      <c r="X88" s="5" t="s">
        <v>17055</v>
      </c>
      <c r="Y88" s="5" t="s">
        <v>17056</v>
      </c>
    </row>
    <row r="89" spans="1:25" ht="38.25" x14ac:dyDescent="0.25">
      <c r="A89" s="4" t="s">
        <v>17249</v>
      </c>
      <c r="B89" s="4" t="s">
        <v>16939</v>
      </c>
      <c r="C89" s="4" t="s">
        <v>17250</v>
      </c>
      <c r="D89" s="1" t="s">
        <v>17059</v>
      </c>
      <c r="E89" s="5" t="s">
        <v>17251</v>
      </c>
      <c r="F89" s="5" t="s">
        <v>17246</v>
      </c>
      <c r="G89" s="5" t="s">
        <v>17062</v>
      </c>
      <c r="H89" s="5" t="s">
        <v>17247</v>
      </c>
      <c r="I89" s="5" t="s">
        <v>17248</v>
      </c>
      <c r="J89" s="5" t="s">
        <v>17241</v>
      </c>
      <c r="K89" s="5" t="s">
        <v>17242</v>
      </c>
      <c r="L89" s="5" t="s">
        <v>17066</v>
      </c>
      <c r="M89" s="5" t="s">
        <v>17067</v>
      </c>
      <c r="N89" s="5" t="s">
        <v>17067</v>
      </c>
      <c r="O89" s="5" t="s">
        <v>17068</v>
      </c>
      <c r="P89" s="5" t="s">
        <v>17069</v>
      </c>
      <c r="Q89" s="5" t="s">
        <v>17070</v>
      </c>
      <c r="R89" s="5" t="s">
        <v>17071</v>
      </c>
      <c r="S89" s="5" t="s">
        <v>17072</v>
      </c>
      <c r="T89" s="5" t="s">
        <v>17072</v>
      </c>
      <c r="U89" s="5" t="s">
        <v>17072</v>
      </c>
      <c r="V89" s="5" t="s">
        <v>17073</v>
      </c>
      <c r="W89" s="5" t="s">
        <v>17073</v>
      </c>
      <c r="X89" s="5" t="s">
        <v>17074</v>
      </c>
      <c r="Y89" s="5" t="s">
        <v>17075</v>
      </c>
    </row>
    <row r="90" spans="1:25" ht="25.5" x14ac:dyDescent="0.25">
      <c r="A90" s="4" t="s">
        <v>17252</v>
      </c>
      <c r="B90" s="4" t="s">
        <v>16939</v>
      </c>
      <c r="C90" s="4" t="s">
        <v>17253</v>
      </c>
      <c r="D90" s="1" t="s">
        <v>17078</v>
      </c>
      <c r="E90" s="5" t="s">
        <v>17251</v>
      </c>
      <c r="F90" s="5" t="s">
        <v>17246</v>
      </c>
      <c r="G90" s="5" t="s">
        <v>17062</v>
      </c>
      <c r="H90" s="5" t="s">
        <v>17247</v>
      </c>
      <c r="I90" s="5" t="s">
        <v>17248</v>
      </c>
      <c r="J90" s="5" t="s">
        <v>17241</v>
      </c>
      <c r="K90" s="5" t="s">
        <v>17242</v>
      </c>
      <c r="L90" s="5" t="s">
        <v>17066</v>
      </c>
      <c r="M90" s="5" t="s">
        <v>17067</v>
      </c>
      <c r="N90" s="5" t="s">
        <v>17067</v>
      </c>
      <c r="O90" s="5" t="s">
        <v>17068</v>
      </c>
      <c r="P90" s="5" t="s">
        <v>17069</v>
      </c>
      <c r="Q90" s="5" t="s">
        <v>17070</v>
      </c>
      <c r="R90" s="5" t="s">
        <v>17071</v>
      </c>
      <c r="S90" s="5" t="s">
        <v>17072</v>
      </c>
      <c r="T90" s="5" t="s">
        <v>17072</v>
      </c>
      <c r="U90" s="5" t="s">
        <v>17072</v>
      </c>
      <c r="V90" s="5" t="s">
        <v>17073</v>
      </c>
      <c r="W90" s="5" t="s">
        <v>17073</v>
      </c>
      <c r="X90" s="5" t="s">
        <v>17074</v>
      </c>
      <c r="Y90" s="5" t="s">
        <v>17075</v>
      </c>
    </row>
    <row r="91" spans="1:25" x14ac:dyDescent="0.25">
      <c r="A91" s="4" t="s">
        <v>17254</v>
      </c>
      <c r="B91" s="4" t="s">
        <v>16939</v>
      </c>
      <c r="C91" s="4" t="s">
        <v>17255</v>
      </c>
      <c r="D91" s="1" t="s">
        <v>17081</v>
      </c>
      <c r="E91" s="5" t="s">
        <v>216</v>
      </c>
      <c r="F91" s="5" t="s">
        <v>216</v>
      </c>
      <c r="G91" s="5" t="s">
        <v>216</v>
      </c>
      <c r="H91" s="5" t="s">
        <v>216</v>
      </c>
      <c r="I91" s="5" t="s">
        <v>216</v>
      </c>
      <c r="J91" s="5" t="s">
        <v>216</v>
      </c>
      <c r="K91" s="5" t="s">
        <v>17256</v>
      </c>
      <c r="L91" s="5" t="s">
        <v>17257</v>
      </c>
      <c r="M91" s="5" t="s">
        <v>17258</v>
      </c>
      <c r="N91" s="5" t="s">
        <v>17259</v>
      </c>
      <c r="O91" s="5" t="s">
        <v>17260</v>
      </c>
      <c r="P91" s="5" t="s">
        <v>17093</v>
      </c>
      <c r="Q91" s="5" t="s">
        <v>17094</v>
      </c>
      <c r="R91" s="5" t="s">
        <v>17094</v>
      </c>
      <c r="S91" s="5" t="s">
        <v>17095</v>
      </c>
      <c r="T91" s="5" t="s">
        <v>17095</v>
      </c>
      <c r="U91" s="5" t="s">
        <v>17095</v>
      </c>
      <c r="V91" s="5" t="s">
        <v>17096</v>
      </c>
      <c r="W91" s="5" t="s">
        <v>17097</v>
      </c>
      <c r="X91" s="5" t="s">
        <v>17098</v>
      </c>
      <c r="Y91" s="5" t="s">
        <v>17099</v>
      </c>
    </row>
    <row r="92" spans="1:25" x14ac:dyDescent="0.25">
      <c r="A92" s="4" t="s">
        <v>17261</v>
      </c>
      <c r="B92" s="4" t="s">
        <v>16939</v>
      </c>
      <c r="C92" s="4" t="s">
        <v>17262</v>
      </c>
      <c r="D92" s="1" t="s">
        <v>17181</v>
      </c>
      <c r="E92" s="5">
        <v>4.7E-2</v>
      </c>
      <c r="F92" s="5">
        <v>4.7E-2</v>
      </c>
      <c r="G92" s="5">
        <v>4.7E-2</v>
      </c>
      <c r="H92" s="5">
        <v>4.7E-2</v>
      </c>
      <c r="I92" s="5">
        <v>4.7E-2</v>
      </c>
      <c r="J92" s="5">
        <v>4.7E-2</v>
      </c>
      <c r="K92" s="5">
        <v>4.7E-2</v>
      </c>
      <c r="L92" s="5">
        <v>4.7E-2</v>
      </c>
      <c r="M92" s="5">
        <v>4.7E-2</v>
      </c>
      <c r="N92" s="5">
        <v>4.7E-2</v>
      </c>
      <c r="O92" s="5">
        <v>4.7E-2</v>
      </c>
      <c r="P92" s="5">
        <v>4.7E-2</v>
      </c>
      <c r="Q92" s="5">
        <v>4.7E-2</v>
      </c>
      <c r="R92" s="5">
        <v>4.7E-2</v>
      </c>
      <c r="S92" s="5">
        <v>4.7E-2</v>
      </c>
      <c r="T92" s="5">
        <v>4.7E-2</v>
      </c>
      <c r="U92" s="5">
        <v>4.7E-2</v>
      </c>
      <c r="V92" s="5">
        <v>4.7E-2</v>
      </c>
      <c r="W92" s="5">
        <v>4.7E-2</v>
      </c>
      <c r="X92" s="5">
        <v>4.7E-2</v>
      </c>
      <c r="Y92" s="5">
        <v>4.7E-2</v>
      </c>
    </row>
    <row r="93" spans="1:25" x14ac:dyDescent="0.25">
      <c r="A93" s="4" t="s">
        <v>17263</v>
      </c>
      <c r="B93" s="4" t="s">
        <v>16939</v>
      </c>
      <c r="C93" s="4" t="s">
        <v>17264</v>
      </c>
      <c r="D93" s="1" t="s">
        <v>17184</v>
      </c>
      <c r="E93" s="5">
        <v>1.55E-2</v>
      </c>
      <c r="F93" s="5">
        <v>1.55E-2</v>
      </c>
      <c r="G93" s="5">
        <v>1.55E-2</v>
      </c>
      <c r="H93" s="5">
        <v>1.55E-2</v>
      </c>
      <c r="I93" s="5">
        <v>1.55E-2</v>
      </c>
      <c r="J93" s="5">
        <v>1.55E-2</v>
      </c>
      <c r="K93" s="5">
        <v>1.55E-2</v>
      </c>
      <c r="L93" s="5">
        <v>1.55E-2</v>
      </c>
      <c r="M93" s="5">
        <v>1.55E-2</v>
      </c>
      <c r="N93" s="5">
        <v>1.55E-2</v>
      </c>
      <c r="O93" s="5">
        <v>1.55E-2</v>
      </c>
      <c r="P93" s="5">
        <v>1.55E-2</v>
      </c>
      <c r="Q93" s="5">
        <v>1.55E-2</v>
      </c>
      <c r="R93" s="5">
        <v>1.55E-2</v>
      </c>
      <c r="S93" s="5">
        <v>1.55E-2</v>
      </c>
      <c r="T93" s="5">
        <v>1.55E-2</v>
      </c>
      <c r="U93" s="5">
        <v>1.55E-2</v>
      </c>
      <c r="V93" s="5">
        <v>1.55E-2</v>
      </c>
      <c r="W93" s="5">
        <v>1.55E-2</v>
      </c>
      <c r="X93" s="5">
        <v>1.55E-2</v>
      </c>
      <c r="Y93" s="5">
        <v>1.55E-2</v>
      </c>
    </row>
    <row r="94" spans="1:25" x14ac:dyDescent="0.25">
      <c r="A94" s="4" t="s">
        <v>17265</v>
      </c>
      <c r="B94" s="4" t="s">
        <v>16939</v>
      </c>
      <c r="C94" s="4" t="s">
        <v>17266</v>
      </c>
      <c r="D94" s="1" t="s">
        <v>17267</v>
      </c>
      <c r="E94" s="5" t="s">
        <v>216</v>
      </c>
      <c r="F94" s="5" t="s">
        <v>216</v>
      </c>
      <c r="G94" s="5" t="s">
        <v>216</v>
      </c>
      <c r="H94" s="5" t="s">
        <v>216</v>
      </c>
      <c r="I94" s="5" t="s">
        <v>216</v>
      </c>
      <c r="J94" s="5" t="s">
        <v>216</v>
      </c>
      <c r="K94" s="5" t="s">
        <v>216</v>
      </c>
      <c r="L94" s="5">
        <v>2.9999999999999997E-4</v>
      </c>
      <c r="M94" s="5">
        <v>2.9999999999999997E-4</v>
      </c>
      <c r="N94" s="5">
        <v>2.9999999999999997E-4</v>
      </c>
      <c r="O94" s="5">
        <v>2.9999999999999997E-4</v>
      </c>
      <c r="P94" s="5">
        <v>2.9999999999999997E-4</v>
      </c>
      <c r="Q94" s="5">
        <v>2.9999999999999997E-4</v>
      </c>
      <c r="R94" s="5">
        <v>2.9999999999999997E-4</v>
      </c>
      <c r="S94" s="5">
        <v>2.9999999999999997E-4</v>
      </c>
      <c r="T94" s="5">
        <v>2.9999999999999997E-4</v>
      </c>
      <c r="U94" s="5">
        <v>2.9999999999999997E-4</v>
      </c>
      <c r="V94" s="5">
        <v>2.9999999999999997E-4</v>
      </c>
      <c r="W94" s="5">
        <v>2.9999999999999997E-4</v>
      </c>
      <c r="X94" s="5">
        <v>2.9999999999999997E-4</v>
      </c>
      <c r="Y94" s="5">
        <v>2.9999999999999997E-4</v>
      </c>
    </row>
    <row r="95" spans="1:25" ht="25.5" x14ac:dyDescent="0.25">
      <c r="A95" s="4" t="s">
        <v>17268</v>
      </c>
      <c r="B95" s="4" t="s">
        <v>16939</v>
      </c>
      <c r="C95" s="4" t="s">
        <v>17269</v>
      </c>
      <c r="D95" s="1" t="s">
        <v>17270</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t="s">
        <v>216</v>
      </c>
      <c r="T95" s="5" t="s">
        <v>216</v>
      </c>
      <c r="U95" s="5" t="s">
        <v>216</v>
      </c>
      <c r="V95" s="5" t="s">
        <v>216</v>
      </c>
      <c r="W95" s="5">
        <v>1E-3</v>
      </c>
      <c r="X95" s="5">
        <v>1.1999999999999999E-3</v>
      </c>
      <c r="Y95" s="5">
        <v>1.2999999999999999E-3</v>
      </c>
    </row>
    <row r="96" spans="1:25" x14ac:dyDescent="0.25">
      <c r="A96" s="4" t="s">
        <v>17271</v>
      </c>
      <c r="B96" s="4" t="s">
        <v>16939</v>
      </c>
      <c r="C96" s="4" t="s">
        <v>17272</v>
      </c>
      <c r="D96" s="1" t="s">
        <v>17114</v>
      </c>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t="s">
        <v>216</v>
      </c>
      <c r="T96" s="5" t="s">
        <v>216</v>
      </c>
      <c r="U96" s="5" t="s">
        <v>216</v>
      </c>
      <c r="V96" s="5" t="s">
        <v>216</v>
      </c>
      <c r="W96" s="5" t="s">
        <v>216</v>
      </c>
      <c r="X96" s="5" t="s">
        <v>216</v>
      </c>
      <c r="Y96" s="5">
        <v>1.5E-3</v>
      </c>
    </row>
    <row r="97" spans="1:25" x14ac:dyDescent="0.25">
      <c r="A97" s="4" t="s">
        <v>17273</v>
      </c>
      <c r="B97" s="4" t="s">
        <v>16939</v>
      </c>
      <c r="C97" s="4" t="s">
        <v>17274</v>
      </c>
      <c r="D97" s="1" t="s">
        <v>17117</v>
      </c>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t="s">
        <v>216</v>
      </c>
      <c r="T97" s="5" t="s">
        <v>216</v>
      </c>
      <c r="U97" s="5" t="s">
        <v>216</v>
      </c>
      <c r="V97" s="5" t="s">
        <v>216</v>
      </c>
      <c r="W97" s="5" t="s">
        <v>216</v>
      </c>
      <c r="X97" s="5" t="s">
        <v>216</v>
      </c>
      <c r="Y97" s="5">
        <v>1.6999999999999999E-3</v>
      </c>
    </row>
    <row r="98" spans="1:25" x14ac:dyDescent="0.25">
      <c r="A98" s="4" t="s">
        <v>17275</v>
      </c>
      <c r="B98" s="4" t="s">
        <v>16939</v>
      </c>
      <c r="C98" s="4" t="s">
        <v>17276</v>
      </c>
      <c r="D98" s="1" t="s">
        <v>17120</v>
      </c>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t="s">
        <v>216</v>
      </c>
      <c r="T98" s="5" t="s">
        <v>216</v>
      </c>
      <c r="U98" s="5" t="s">
        <v>216</v>
      </c>
      <c r="V98" s="5" t="s">
        <v>216</v>
      </c>
      <c r="W98" s="5" t="s">
        <v>216</v>
      </c>
      <c r="X98" s="5" t="s">
        <v>216</v>
      </c>
      <c r="Y98" s="5">
        <v>1.9E-3</v>
      </c>
    </row>
    <row r="99" spans="1:25" x14ac:dyDescent="0.25">
      <c r="A99" s="4" t="s">
        <v>17277</v>
      </c>
      <c r="B99" s="4" t="s">
        <v>16939</v>
      </c>
      <c r="C99" s="4" t="s">
        <v>17278</v>
      </c>
      <c r="D99" s="1" t="s">
        <v>17123</v>
      </c>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t="s">
        <v>216</v>
      </c>
      <c r="T99" s="5" t="s">
        <v>216</v>
      </c>
      <c r="U99" s="5" t="s">
        <v>216</v>
      </c>
      <c r="V99" s="5" t="s">
        <v>216</v>
      </c>
      <c r="W99" s="5" t="s">
        <v>216</v>
      </c>
      <c r="X99" s="5" t="s">
        <v>216</v>
      </c>
      <c r="Y99" s="5">
        <v>4909.5</v>
      </c>
    </row>
    <row r="100" spans="1:25" x14ac:dyDescent="0.25">
      <c r="A100" s="4" t="s">
        <v>17279</v>
      </c>
      <c r="B100" s="4" t="s">
        <v>16939</v>
      </c>
      <c r="C100" s="4" t="s">
        <v>17280</v>
      </c>
      <c r="D100" s="1" t="s">
        <v>17126</v>
      </c>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t="s">
        <v>216</v>
      </c>
      <c r="T100" s="5" t="s">
        <v>216</v>
      </c>
      <c r="U100" s="5" t="s">
        <v>216</v>
      </c>
      <c r="V100" s="5" t="s">
        <v>216</v>
      </c>
      <c r="W100" s="5" t="s">
        <v>216</v>
      </c>
      <c r="X100" s="5" t="s">
        <v>216</v>
      </c>
      <c r="Y100" s="5">
        <v>5400.45</v>
      </c>
    </row>
    <row r="101" spans="1:25" x14ac:dyDescent="0.25">
      <c r="A101" s="4" t="s">
        <v>17281</v>
      </c>
      <c r="B101" s="4" t="s">
        <v>16939</v>
      </c>
      <c r="C101" s="4" t="s">
        <v>17282</v>
      </c>
      <c r="D101" s="1" t="s">
        <v>17129</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t="s">
        <v>216</v>
      </c>
      <c r="T101" s="5" t="s">
        <v>216</v>
      </c>
      <c r="U101" s="5" t="s">
        <v>216</v>
      </c>
      <c r="V101" s="5" t="s">
        <v>216</v>
      </c>
      <c r="W101" s="5" t="s">
        <v>216</v>
      </c>
      <c r="X101" s="5" t="s">
        <v>216</v>
      </c>
      <c r="Y101" s="5">
        <v>7364.25</v>
      </c>
    </row>
    <row r="102" spans="1:25" x14ac:dyDescent="0.25">
      <c r="A102" s="4" t="s">
        <v>17283</v>
      </c>
      <c r="B102" s="4" t="s">
        <v>16939</v>
      </c>
      <c r="C102" s="4" t="s">
        <v>17284</v>
      </c>
      <c r="D102" s="1" t="s">
        <v>17204</v>
      </c>
      <c r="E102" s="5">
        <v>0.155</v>
      </c>
      <c r="F102" s="5">
        <v>0.155</v>
      </c>
      <c r="G102" s="5">
        <v>0.155</v>
      </c>
      <c r="H102" s="5">
        <v>0.155</v>
      </c>
      <c r="I102" s="5">
        <v>0.155</v>
      </c>
      <c r="J102" s="5">
        <v>0.155</v>
      </c>
      <c r="K102" s="5">
        <v>0.155</v>
      </c>
      <c r="L102" s="5">
        <v>0.1595</v>
      </c>
      <c r="M102" s="5">
        <v>0.16400000000000001</v>
      </c>
      <c r="N102" s="5">
        <v>0.16750000000000001</v>
      </c>
      <c r="O102" s="5">
        <v>0.17299999999999999</v>
      </c>
      <c r="P102" s="5">
        <v>0.17749999999999999</v>
      </c>
      <c r="Q102" s="5">
        <v>0.182</v>
      </c>
      <c r="R102" s="5">
        <v>0.1875</v>
      </c>
      <c r="S102" s="5">
        <v>0.191</v>
      </c>
      <c r="T102" s="5">
        <v>0.191</v>
      </c>
      <c r="U102" s="5">
        <v>0.2</v>
      </c>
      <c r="V102" s="5">
        <v>0.2024</v>
      </c>
      <c r="W102" s="5">
        <v>0.20480000000000001</v>
      </c>
      <c r="X102" s="5">
        <v>0.2072</v>
      </c>
      <c r="Y102" s="5">
        <v>0.20960000000000001</v>
      </c>
    </row>
    <row r="103" spans="1:25" x14ac:dyDescent="0.25">
      <c r="A103" s="4" t="s">
        <v>17285</v>
      </c>
      <c r="B103" s="4" t="s">
        <v>16939</v>
      </c>
      <c r="C103" s="4" t="s">
        <v>17286</v>
      </c>
      <c r="D103" s="1" t="s">
        <v>17207</v>
      </c>
      <c r="E103" s="5">
        <v>0.06</v>
      </c>
      <c r="F103" s="5">
        <v>0.06</v>
      </c>
      <c r="G103" s="5">
        <v>5.7500000000000002E-2</v>
      </c>
      <c r="H103" s="5">
        <v>5.5E-2</v>
      </c>
      <c r="I103" s="5">
        <v>5.5E-2</v>
      </c>
      <c r="J103" s="5">
        <v>5.5E-2</v>
      </c>
      <c r="K103" s="5">
        <v>5.5E-2</v>
      </c>
      <c r="L103" s="5">
        <v>5.5E-2</v>
      </c>
      <c r="M103" s="5">
        <v>5.5E-2</v>
      </c>
      <c r="N103" s="5">
        <v>5.5E-2</v>
      </c>
      <c r="O103" s="5">
        <v>5.5E-2</v>
      </c>
      <c r="P103" s="5">
        <v>5.5E-2</v>
      </c>
      <c r="Q103" s="5">
        <v>5.5E-2</v>
      </c>
      <c r="R103" s="5">
        <v>5.5E-2</v>
      </c>
      <c r="S103" s="5">
        <v>5.5E-2</v>
      </c>
      <c r="T103" s="5">
        <v>5.5E-2</v>
      </c>
      <c r="U103" s="5">
        <v>5.5E-2</v>
      </c>
      <c r="V103" s="5">
        <v>5.5E-2</v>
      </c>
      <c r="W103" s="5">
        <v>5.5E-2</v>
      </c>
      <c r="X103" s="5">
        <v>5.5E-2</v>
      </c>
      <c r="Y103" s="5">
        <v>5.5E-2</v>
      </c>
    </row>
    <row r="104" spans="1:25" x14ac:dyDescent="0.25">
      <c r="A104" s="4" t="s">
        <v>17287</v>
      </c>
      <c r="B104" s="4" t="s">
        <v>16939</v>
      </c>
      <c r="C104" s="4" t="s">
        <v>17288</v>
      </c>
      <c r="D104" s="1" t="s">
        <v>17210</v>
      </c>
      <c r="E104" s="5">
        <v>4.0000000000000001E-3</v>
      </c>
      <c r="F104" s="5">
        <v>4.0000000000000001E-3</v>
      </c>
      <c r="G104" s="5">
        <v>2E-3</v>
      </c>
      <c r="H104" s="5">
        <v>2E-3</v>
      </c>
      <c r="I104" s="5">
        <v>2E-3</v>
      </c>
      <c r="J104" s="5">
        <v>2E-3</v>
      </c>
      <c r="K104" s="5">
        <v>2E-3</v>
      </c>
      <c r="L104" s="5">
        <v>3.5000000000000001E-3</v>
      </c>
      <c r="M104" s="5">
        <v>2.5000000000000001E-3</v>
      </c>
      <c r="N104" s="5">
        <v>2.5000000000000001E-3</v>
      </c>
      <c r="O104" s="5">
        <v>2.5000000000000001E-3</v>
      </c>
      <c r="P104" s="5">
        <v>2.5000000000000001E-3</v>
      </c>
      <c r="Q104" s="5">
        <v>2.5000000000000001E-3</v>
      </c>
      <c r="R104" s="5">
        <v>2.5000000000000001E-3</v>
      </c>
      <c r="S104" s="5">
        <v>2.5000000000000001E-3</v>
      </c>
      <c r="T104" s="5">
        <v>2.5000000000000001E-3</v>
      </c>
      <c r="U104" s="5">
        <v>2.5000000000000001E-3</v>
      </c>
      <c r="V104" s="5">
        <v>2.5000000000000001E-3</v>
      </c>
      <c r="W104" s="5">
        <v>2.5000000000000001E-3</v>
      </c>
      <c r="X104" s="5">
        <v>2.5000000000000001E-3</v>
      </c>
      <c r="Y104" s="5">
        <v>2.5000000000000001E-3</v>
      </c>
    </row>
    <row r="105" spans="1:25" ht="25.5" x14ac:dyDescent="0.25">
      <c r="A105" s="4" t="s">
        <v>17289</v>
      </c>
      <c r="B105" s="4" t="s">
        <v>16939</v>
      </c>
      <c r="C105" s="4" t="s">
        <v>17290</v>
      </c>
      <c r="D105" s="1" t="s">
        <v>17291</v>
      </c>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t="s">
        <v>216</v>
      </c>
      <c r="S105" s="5" t="s">
        <v>216</v>
      </c>
      <c r="T105" s="5" t="s">
        <v>216</v>
      </c>
      <c r="U105" s="5" t="s">
        <v>216</v>
      </c>
      <c r="V105" s="5" t="s">
        <v>216</v>
      </c>
      <c r="W105" s="5">
        <v>5.0000000000000001E-3</v>
      </c>
      <c r="X105" s="5">
        <v>5.7999999999999996E-3</v>
      </c>
      <c r="Y105" s="5">
        <v>6.7000000000000002E-3</v>
      </c>
    </row>
    <row r="106" spans="1:25" x14ac:dyDescent="0.25">
      <c r="A106" s="4" t="s">
        <v>17292</v>
      </c>
      <c r="B106" s="4" t="s">
        <v>16939</v>
      </c>
      <c r="C106" s="4" t="s">
        <v>17293</v>
      </c>
      <c r="D106" s="1" t="s">
        <v>17215</v>
      </c>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t="s">
        <v>216</v>
      </c>
      <c r="T106" s="5" t="s">
        <v>216</v>
      </c>
      <c r="U106" s="5" t="s">
        <v>216</v>
      </c>
      <c r="V106" s="5" t="s">
        <v>216</v>
      </c>
      <c r="W106" s="5" t="s">
        <v>216</v>
      </c>
      <c r="X106" s="5" t="s">
        <v>216</v>
      </c>
      <c r="Y106" s="5">
        <v>7.7000000000000002E-3</v>
      </c>
    </row>
    <row r="107" spans="1:25" x14ac:dyDescent="0.25">
      <c r="A107" s="4" t="s">
        <v>17294</v>
      </c>
      <c r="B107" s="4" t="s">
        <v>16939</v>
      </c>
      <c r="C107" s="4" t="s">
        <v>17295</v>
      </c>
      <c r="D107" s="1" t="s">
        <v>17147</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t="s">
        <v>216</v>
      </c>
      <c r="T107" s="5" t="s">
        <v>216</v>
      </c>
      <c r="U107" s="5" t="s">
        <v>216</v>
      </c>
      <c r="V107" s="5" t="s">
        <v>216</v>
      </c>
      <c r="W107" s="5" t="s">
        <v>216</v>
      </c>
      <c r="X107" s="5" t="s">
        <v>216</v>
      </c>
      <c r="Y107" s="5">
        <v>8.3000000000000001E-3</v>
      </c>
    </row>
    <row r="108" spans="1:25" x14ac:dyDescent="0.25">
      <c r="A108" s="4" t="s">
        <v>17296</v>
      </c>
      <c r="B108" s="4" t="s">
        <v>16939</v>
      </c>
      <c r="C108" s="4" t="s">
        <v>17297</v>
      </c>
      <c r="D108" s="1" t="s">
        <v>17150</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t="s">
        <v>216</v>
      </c>
      <c r="T108" s="5" t="s">
        <v>216</v>
      </c>
      <c r="U108" s="5" t="s">
        <v>216</v>
      </c>
      <c r="V108" s="5" t="s">
        <v>216</v>
      </c>
      <c r="W108" s="5" t="s">
        <v>216</v>
      </c>
      <c r="X108" s="5" t="s">
        <v>216</v>
      </c>
      <c r="Y108" s="5">
        <v>9.7999999999999997E-3</v>
      </c>
    </row>
    <row r="109" spans="1:25" x14ac:dyDescent="0.25">
      <c r="A109" s="4" t="s">
        <v>17298</v>
      </c>
      <c r="B109" s="4" t="s">
        <v>16939</v>
      </c>
      <c r="C109" s="4" t="s">
        <v>17299</v>
      </c>
      <c r="D109" s="1" t="s">
        <v>17123</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216</v>
      </c>
      <c r="T109" s="5" t="s">
        <v>216</v>
      </c>
      <c r="U109" s="5" t="s">
        <v>216</v>
      </c>
      <c r="V109" s="5" t="s">
        <v>216</v>
      </c>
      <c r="W109" s="5" t="s">
        <v>216</v>
      </c>
      <c r="X109" s="5" t="s">
        <v>216</v>
      </c>
      <c r="Y109" s="5">
        <v>4909.5</v>
      </c>
    </row>
    <row r="110" spans="1:25" x14ac:dyDescent="0.25">
      <c r="A110" s="4" t="s">
        <v>17300</v>
      </c>
      <c r="B110" s="4" t="s">
        <v>16939</v>
      </c>
      <c r="C110" s="4" t="s">
        <v>17301</v>
      </c>
      <c r="D110" s="1" t="s">
        <v>17126</v>
      </c>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t="s">
        <v>216</v>
      </c>
      <c r="T110" s="5" t="s">
        <v>216</v>
      </c>
      <c r="U110" s="5" t="s">
        <v>216</v>
      </c>
      <c r="V110" s="5" t="s">
        <v>216</v>
      </c>
      <c r="W110" s="5" t="s">
        <v>216</v>
      </c>
      <c r="X110" s="5" t="s">
        <v>216</v>
      </c>
      <c r="Y110" s="5">
        <v>5400.45</v>
      </c>
    </row>
    <row r="111" spans="1:25" x14ac:dyDescent="0.25">
      <c r="A111" s="4" t="s">
        <v>17302</v>
      </c>
      <c r="B111" s="4" t="s">
        <v>16939</v>
      </c>
      <c r="C111" s="4" t="s">
        <v>17303</v>
      </c>
      <c r="D111" s="1" t="s">
        <v>17129</v>
      </c>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t="s">
        <v>216</v>
      </c>
      <c r="T111" s="5" t="s">
        <v>216</v>
      </c>
      <c r="U111" s="5" t="s">
        <v>216</v>
      </c>
      <c r="V111" s="5" t="s">
        <v>216</v>
      </c>
      <c r="W111" s="5" t="s">
        <v>216</v>
      </c>
      <c r="X111" s="5" t="s">
        <v>216</v>
      </c>
      <c r="Y111" s="5">
        <v>7364.25</v>
      </c>
    </row>
    <row r="112" spans="1:25" x14ac:dyDescent="0.25">
      <c r="A112" s="4" t="s">
        <v>17304</v>
      </c>
      <c r="B112" s="4" t="s">
        <v>16939</v>
      </c>
      <c r="C112" s="4" t="s">
        <v>17305</v>
      </c>
      <c r="D112" s="1" t="s">
        <v>10633</v>
      </c>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t="s">
        <v>216</v>
      </c>
      <c r="T112" s="5">
        <v>0.7</v>
      </c>
      <c r="U112" s="5">
        <v>0.7</v>
      </c>
      <c r="V112" s="5">
        <v>0.7</v>
      </c>
      <c r="W112" s="5" t="s">
        <v>216</v>
      </c>
      <c r="X112" s="5" t="s">
        <v>216</v>
      </c>
      <c r="Y112" s="5" t="s">
        <v>216</v>
      </c>
    </row>
    <row r="113" spans="1:25" x14ac:dyDescent="0.25">
      <c r="A113" s="4" t="s">
        <v>17306</v>
      </c>
      <c r="B113" s="4" t="s">
        <v>16939</v>
      </c>
      <c r="C113" s="4" t="s">
        <v>17307</v>
      </c>
      <c r="D113" s="1" t="s">
        <v>17308</v>
      </c>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t="s">
        <v>216</v>
      </c>
      <c r="T113" s="5" t="s">
        <v>216</v>
      </c>
      <c r="U113" s="5">
        <v>0.5</v>
      </c>
      <c r="V113" s="5">
        <v>0.5</v>
      </c>
      <c r="W113" s="5" t="s">
        <v>216</v>
      </c>
      <c r="X113" s="5" t="s">
        <v>216</v>
      </c>
      <c r="Y113" s="5" t="s">
        <v>216</v>
      </c>
    </row>
    <row r="114" spans="1:25" ht="25.5" x14ac:dyDescent="0.25">
      <c r="A114" s="4" t="s">
        <v>17309</v>
      </c>
      <c r="B114" s="4" t="s">
        <v>16939</v>
      </c>
      <c r="C114" s="4" t="s">
        <v>17310</v>
      </c>
      <c r="D114" s="1" t="s">
        <v>17311</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t="s">
        <v>216</v>
      </c>
      <c r="T114" s="5" t="s">
        <v>216</v>
      </c>
      <c r="U114" s="5">
        <v>0.4</v>
      </c>
      <c r="V114" s="5">
        <v>0.4</v>
      </c>
      <c r="W114" s="5" t="s">
        <v>216</v>
      </c>
      <c r="X114" s="5" t="s">
        <v>216</v>
      </c>
      <c r="Y114" s="5" t="s">
        <v>216</v>
      </c>
    </row>
    <row r="115" spans="1:25" x14ac:dyDescent="0.25">
      <c r="A115" s="4" t="s">
        <v>17312</v>
      </c>
      <c r="B115" s="4" t="s">
        <v>16939</v>
      </c>
      <c r="C115" s="4" t="s">
        <v>17313</v>
      </c>
      <c r="D115" s="1" t="s">
        <v>10636</v>
      </c>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t="s">
        <v>216</v>
      </c>
      <c r="S115" s="5" t="s">
        <v>216</v>
      </c>
      <c r="T115" s="5">
        <v>1</v>
      </c>
      <c r="U115" s="5">
        <v>1</v>
      </c>
      <c r="V115" s="5">
        <v>1</v>
      </c>
      <c r="W115" s="5" t="s">
        <v>216</v>
      </c>
      <c r="X115" s="5" t="s">
        <v>216</v>
      </c>
      <c r="Y115" s="5" t="s">
        <v>216</v>
      </c>
    </row>
    <row r="116" spans="1:25" x14ac:dyDescent="0.25">
      <c r="A116" s="4" t="s">
        <v>17314</v>
      </c>
      <c r="B116" s="4" t="s">
        <v>16939</v>
      </c>
      <c r="C116" s="4" t="s">
        <v>214</v>
      </c>
      <c r="D116" s="1" t="s">
        <v>215</v>
      </c>
      <c r="E116" s="5" t="s">
        <v>216</v>
      </c>
      <c r="F116" s="5" t="s">
        <v>216</v>
      </c>
      <c r="G116" s="5" t="s">
        <v>216</v>
      </c>
      <c r="H116" s="5" t="s">
        <v>216</v>
      </c>
      <c r="I116" s="5" t="s">
        <v>216</v>
      </c>
      <c r="J116" s="5">
        <v>1</v>
      </c>
      <c r="K116" s="5" t="s">
        <v>216</v>
      </c>
      <c r="L116" s="5" t="s">
        <v>216</v>
      </c>
      <c r="M116" s="5" t="s">
        <v>216</v>
      </c>
      <c r="N116" s="5" t="s">
        <v>216</v>
      </c>
      <c r="O116" s="5" t="s">
        <v>216</v>
      </c>
      <c r="P116" s="5" t="s">
        <v>216</v>
      </c>
      <c r="Q116" s="5" t="s">
        <v>216</v>
      </c>
      <c r="R116" s="5" t="s">
        <v>216</v>
      </c>
      <c r="S116" s="5">
        <v>1</v>
      </c>
      <c r="T116" s="5">
        <v>1</v>
      </c>
      <c r="U116" s="5">
        <v>1</v>
      </c>
      <c r="V116" s="5">
        <v>1</v>
      </c>
      <c r="W116" s="5">
        <v>1</v>
      </c>
      <c r="X116" s="5">
        <v>1</v>
      </c>
      <c r="Y116" s="5">
        <v>1</v>
      </c>
    </row>
    <row r="117" spans="1:25" x14ac:dyDescent="0.25">
      <c r="A117" s="4" t="s">
        <v>17315</v>
      </c>
      <c r="B117" s="4" t="s">
        <v>16939</v>
      </c>
      <c r="C117" s="4" t="s">
        <v>218</v>
      </c>
      <c r="D117" s="1" t="s">
        <v>219</v>
      </c>
      <c r="E117" s="5" t="s">
        <v>216</v>
      </c>
      <c r="F117" s="5" t="s">
        <v>216</v>
      </c>
      <c r="G117" s="5" t="s">
        <v>216</v>
      </c>
      <c r="H117" s="5" t="s">
        <v>216</v>
      </c>
      <c r="I117" s="5" t="s">
        <v>216</v>
      </c>
      <c r="J117" s="5">
        <v>0</v>
      </c>
      <c r="K117" s="5" t="s">
        <v>216</v>
      </c>
      <c r="L117" s="5" t="s">
        <v>216</v>
      </c>
      <c r="M117" s="5" t="s">
        <v>216</v>
      </c>
      <c r="N117" s="5" t="s">
        <v>216</v>
      </c>
      <c r="O117" s="5" t="s">
        <v>216</v>
      </c>
      <c r="P117" s="5" t="s">
        <v>216</v>
      </c>
      <c r="Q117" s="5" t="s">
        <v>216</v>
      </c>
      <c r="R117" s="5" t="s">
        <v>216</v>
      </c>
      <c r="S117" s="5">
        <v>0</v>
      </c>
      <c r="T117" s="5">
        <v>0</v>
      </c>
      <c r="U117" s="5">
        <v>0</v>
      </c>
      <c r="V117" s="5">
        <v>0</v>
      </c>
      <c r="W117" s="5">
        <v>0</v>
      </c>
      <c r="X117" s="5">
        <v>0</v>
      </c>
      <c r="Y117" s="5">
        <v>0</v>
      </c>
    </row>
    <row r="118" spans="1:25" x14ac:dyDescent="0.25">
      <c r="A118" s="4" t="s">
        <v>17316</v>
      </c>
      <c r="B118" s="4" t="s">
        <v>16939</v>
      </c>
      <c r="C118" s="4" t="s">
        <v>221</v>
      </c>
      <c r="D118" s="1" t="s">
        <v>222</v>
      </c>
      <c r="E118" s="5" t="s">
        <v>216</v>
      </c>
      <c r="F118" s="5" t="s">
        <v>216</v>
      </c>
      <c r="G118" s="5" t="s">
        <v>216</v>
      </c>
      <c r="H118" s="5" t="s">
        <v>216</v>
      </c>
      <c r="I118" s="5" t="s">
        <v>216</v>
      </c>
      <c r="J118" s="5">
        <v>0</v>
      </c>
      <c r="K118" s="5" t="s">
        <v>216</v>
      </c>
      <c r="L118" s="5" t="s">
        <v>216</v>
      </c>
      <c r="M118" s="5" t="s">
        <v>216</v>
      </c>
      <c r="N118" s="5" t="s">
        <v>216</v>
      </c>
      <c r="O118" s="5" t="s">
        <v>216</v>
      </c>
      <c r="P118" s="5" t="s">
        <v>216</v>
      </c>
      <c r="Q118" s="5" t="s">
        <v>216</v>
      </c>
      <c r="R118" s="5" t="s">
        <v>216</v>
      </c>
      <c r="S118" s="5">
        <v>0</v>
      </c>
      <c r="T118" s="5">
        <v>0</v>
      </c>
      <c r="U118" s="5">
        <v>0</v>
      </c>
      <c r="V118" s="5">
        <v>0</v>
      </c>
      <c r="W118" s="5">
        <v>0</v>
      </c>
      <c r="X118" s="5">
        <v>0</v>
      </c>
      <c r="Y118" s="5">
        <v>0</v>
      </c>
    </row>
    <row r="119" spans="1:25" x14ac:dyDescent="0.25">
      <c r="A119" s="4" t="s">
        <v>17317</v>
      </c>
      <c r="B119" s="4" t="s">
        <v>16939</v>
      </c>
      <c r="C119" s="4" t="s">
        <v>224</v>
      </c>
      <c r="D119" s="1" t="s">
        <v>225</v>
      </c>
      <c r="E119" s="5" t="s">
        <v>216</v>
      </c>
      <c r="F119" s="5" t="s">
        <v>216</v>
      </c>
      <c r="G119" s="5" t="s">
        <v>216</v>
      </c>
      <c r="H119" s="5" t="s">
        <v>216</v>
      </c>
      <c r="I119" s="5" t="s">
        <v>216</v>
      </c>
      <c r="J119" s="5">
        <v>0</v>
      </c>
      <c r="K119" s="5" t="s">
        <v>216</v>
      </c>
      <c r="L119" s="5" t="s">
        <v>216</v>
      </c>
      <c r="M119" s="5" t="s">
        <v>216</v>
      </c>
      <c r="N119" s="5" t="s">
        <v>216</v>
      </c>
      <c r="O119" s="5" t="s">
        <v>216</v>
      </c>
      <c r="P119" s="5" t="s">
        <v>216</v>
      </c>
      <c r="Q119" s="5" t="s">
        <v>216</v>
      </c>
      <c r="R119" s="5" t="s">
        <v>216</v>
      </c>
      <c r="S119" s="5">
        <v>0</v>
      </c>
      <c r="T119" s="5">
        <v>0</v>
      </c>
      <c r="U119" s="5">
        <v>0</v>
      </c>
      <c r="V119" s="5">
        <v>0</v>
      </c>
      <c r="W119" s="5">
        <v>0</v>
      </c>
      <c r="X119" s="5">
        <v>0</v>
      </c>
      <c r="Y119" s="5">
        <v>0</v>
      </c>
    </row>
    <row r="120" spans="1:25" x14ac:dyDescent="0.25">
      <c r="A120" s="4" t="s">
        <v>17318</v>
      </c>
      <c r="B120" s="4" t="s">
        <v>16939</v>
      </c>
      <c r="C120" s="4" t="s">
        <v>227</v>
      </c>
      <c r="D120" s="1" t="s">
        <v>228</v>
      </c>
      <c r="E120" s="5" t="s">
        <v>216</v>
      </c>
      <c r="F120" s="5" t="s">
        <v>216</v>
      </c>
      <c r="G120" s="5" t="s">
        <v>216</v>
      </c>
      <c r="H120" s="5" t="s">
        <v>216</v>
      </c>
      <c r="I120" s="5" t="s">
        <v>216</v>
      </c>
      <c r="J120" s="5">
        <v>0</v>
      </c>
      <c r="K120" s="5" t="s">
        <v>216</v>
      </c>
      <c r="L120" s="5" t="s">
        <v>216</v>
      </c>
      <c r="M120" s="5" t="s">
        <v>216</v>
      </c>
      <c r="N120" s="5" t="s">
        <v>216</v>
      </c>
      <c r="O120" s="5" t="s">
        <v>216</v>
      </c>
      <c r="P120" s="5" t="s">
        <v>216</v>
      </c>
      <c r="Q120" s="5" t="s">
        <v>216</v>
      </c>
      <c r="R120" s="5" t="s">
        <v>216</v>
      </c>
      <c r="S120" s="5">
        <v>0</v>
      </c>
      <c r="T120" s="5">
        <v>0</v>
      </c>
      <c r="U120" s="5">
        <v>0</v>
      </c>
      <c r="V120" s="5">
        <v>0</v>
      </c>
      <c r="W120" s="5">
        <v>0</v>
      </c>
      <c r="X120" s="5">
        <v>0</v>
      </c>
      <c r="Y120" s="5">
        <v>0</v>
      </c>
    </row>
    <row r="121" spans="1:25" x14ac:dyDescent="0.25">
      <c r="A121" s="4" t="s">
        <v>17319</v>
      </c>
      <c r="B121" s="4" t="s">
        <v>16939</v>
      </c>
      <c r="C121" s="4" t="s">
        <v>230</v>
      </c>
      <c r="D121" s="1" t="s">
        <v>231</v>
      </c>
      <c r="E121" s="5" t="s">
        <v>216</v>
      </c>
      <c r="F121" s="5" t="s">
        <v>216</v>
      </c>
      <c r="G121" s="5" t="s">
        <v>216</v>
      </c>
      <c r="H121" s="5" t="s">
        <v>216</v>
      </c>
      <c r="I121" s="5" t="s">
        <v>216</v>
      </c>
      <c r="J121" s="5">
        <v>0</v>
      </c>
      <c r="K121" s="5" t="s">
        <v>216</v>
      </c>
      <c r="L121" s="5" t="s">
        <v>216</v>
      </c>
      <c r="M121" s="5" t="s">
        <v>216</v>
      </c>
      <c r="N121" s="5" t="s">
        <v>216</v>
      </c>
      <c r="O121" s="5" t="s">
        <v>216</v>
      </c>
      <c r="P121" s="5" t="s">
        <v>216</v>
      </c>
      <c r="Q121" s="5" t="s">
        <v>216</v>
      </c>
      <c r="R121" s="5" t="s">
        <v>216</v>
      </c>
      <c r="S121" s="5">
        <v>0</v>
      </c>
      <c r="T121" s="5">
        <v>0</v>
      </c>
      <c r="U121" s="5">
        <v>0</v>
      </c>
      <c r="V121" s="5">
        <v>0</v>
      </c>
      <c r="W121" s="5">
        <v>0</v>
      </c>
      <c r="X121" s="5">
        <v>0</v>
      </c>
      <c r="Y121" s="5">
        <v>0</v>
      </c>
    </row>
    <row r="122" spans="1:25" x14ac:dyDescent="0.25">
      <c r="A122" s="4" t="s">
        <v>17320</v>
      </c>
      <c r="B122" s="4" t="s">
        <v>16939</v>
      </c>
      <c r="C122" s="4" t="s">
        <v>233</v>
      </c>
      <c r="D122" s="1" t="s">
        <v>234</v>
      </c>
      <c r="E122" s="5" t="s">
        <v>216</v>
      </c>
      <c r="F122" s="5" t="s">
        <v>216</v>
      </c>
      <c r="G122" s="5" t="s">
        <v>216</v>
      </c>
      <c r="H122" s="5" t="s">
        <v>216</v>
      </c>
      <c r="I122" s="5" t="s">
        <v>216</v>
      </c>
      <c r="J122" s="5">
        <v>0</v>
      </c>
      <c r="K122" s="5" t="s">
        <v>216</v>
      </c>
      <c r="L122" s="5" t="s">
        <v>216</v>
      </c>
      <c r="M122" s="5" t="s">
        <v>216</v>
      </c>
      <c r="N122" s="5" t="s">
        <v>216</v>
      </c>
      <c r="O122" s="5" t="s">
        <v>216</v>
      </c>
      <c r="P122" s="5" t="s">
        <v>216</v>
      </c>
      <c r="Q122" s="5" t="s">
        <v>216</v>
      </c>
      <c r="R122" s="5" t="s">
        <v>216</v>
      </c>
      <c r="S122" s="5">
        <v>0</v>
      </c>
      <c r="T122" s="5">
        <v>0</v>
      </c>
      <c r="U122" s="5">
        <v>0</v>
      </c>
      <c r="V122" s="5">
        <v>0</v>
      </c>
      <c r="W122" s="5">
        <v>0</v>
      </c>
      <c r="X122" s="5">
        <v>0</v>
      </c>
      <c r="Y122" s="5">
        <v>0</v>
      </c>
    </row>
    <row r="123" spans="1:25" x14ac:dyDescent="0.25">
      <c r="A123" s="4" t="s">
        <v>17321</v>
      </c>
      <c r="B123" s="4" t="s">
        <v>16939</v>
      </c>
      <c r="C123" s="4" t="s">
        <v>236</v>
      </c>
      <c r="D123" s="1" t="s">
        <v>237</v>
      </c>
      <c r="E123" s="5" t="s">
        <v>216</v>
      </c>
      <c r="F123" s="5" t="s">
        <v>216</v>
      </c>
      <c r="G123" s="5" t="s">
        <v>216</v>
      </c>
      <c r="H123" s="5" t="s">
        <v>216</v>
      </c>
      <c r="I123" s="5" t="s">
        <v>216</v>
      </c>
      <c r="J123" s="5">
        <v>0</v>
      </c>
      <c r="K123" s="5" t="s">
        <v>216</v>
      </c>
      <c r="L123" s="5" t="s">
        <v>216</v>
      </c>
      <c r="M123" s="5" t="s">
        <v>216</v>
      </c>
      <c r="N123" s="5" t="s">
        <v>216</v>
      </c>
      <c r="O123" s="5" t="s">
        <v>216</v>
      </c>
      <c r="P123" s="5" t="s">
        <v>216</v>
      </c>
      <c r="Q123" s="5" t="s">
        <v>216</v>
      </c>
      <c r="R123" s="5" t="s">
        <v>216</v>
      </c>
      <c r="S123" s="5">
        <v>0</v>
      </c>
      <c r="T123" s="5">
        <v>0</v>
      </c>
      <c r="U123" s="5">
        <v>0</v>
      </c>
      <c r="V123" s="5">
        <v>0</v>
      </c>
      <c r="W123" s="5">
        <v>0</v>
      </c>
      <c r="X123" s="5">
        <v>0</v>
      </c>
      <c r="Y123" s="5">
        <v>0</v>
      </c>
    </row>
    <row r="124" spans="1:25" x14ac:dyDescent="0.25">
      <c r="A124" s="4" t="s">
        <v>17322</v>
      </c>
      <c r="B124" s="4" t="s">
        <v>16939</v>
      </c>
      <c r="C124" s="4" t="s">
        <v>239</v>
      </c>
      <c r="D124" s="1" t="s">
        <v>240</v>
      </c>
      <c r="E124" s="5" t="s">
        <v>216</v>
      </c>
      <c r="F124" s="5" t="s">
        <v>216</v>
      </c>
      <c r="G124" s="5" t="s">
        <v>216</v>
      </c>
      <c r="H124" s="5" t="s">
        <v>216</v>
      </c>
      <c r="I124" s="5" t="s">
        <v>216</v>
      </c>
      <c r="J124" s="5">
        <v>0</v>
      </c>
      <c r="K124" s="5" t="s">
        <v>216</v>
      </c>
      <c r="L124" s="5" t="s">
        <v>216</v>
      </c>
      <c r="M124" s="5" t="s">
        <v>216</v>
      </c>
      <c r="N124" s="5" t="s">
        <v>216</v>
      </c>
      <c r="O124" s="5" t="s">
        <v>216</v>
      </c>
      <c r="P124" s="5" t="s">
        <v>216</v>
      </c>
      <c r="Q124" s="5" t="s">
        <v>216</v>
      </c>
      <c r="R124" s="5" t="s">
        <v>216</v>
      </c>
      <c r="S124" s="5">
        <v>0</v>
      </c>
      <c r="T124" s="5">
        <v>0</v>
      </c>
      <c r="U124" s="5">
        <v>0</v>
      </c>
      <c r="V124" s="5">
        <v>0</v>
      </c>
      <c r="W124" s="5">
        <v>0</v>
      </c>
      <c r="X124" s="5">
        <v>0</v>
      </c>
      <c r="Y124" s="5">
        <v>0</v>
      </c>
    </row>
    <row r="125" spans="1:25" x14ac:dyDescent="0.25">
      <c r="A125" s="4" t="s">
        <v>17323</v>
      </c>
      <c r="B125" s="4" t="s">
        <v>16939</v>
      </c>
      <c r="C125" s="4" t="s">
        <v>242</v>
      </c>
      <c r="D125" s="1" t="s">
        <v>243</v>
      </c>
      <c r="E125" s="5" t="s">
        <v>216</v>
      </c>
      <c r="F125" s="5" t="s">
        <v>216</v>
      </c>
      <c r="G125" s="5" t="s">
        <v>216</v>
      </c>
      <c r="H125" s="5" t="s">
        <v>216</v>
      </c>
      <c r="I125" s="5" t="s">
        <v>216</v>
      </c>
      <c r="J125" s="5">
        <v>0</v>
      </c>
      <c r="K125" s="5" t="s">
        <v>216</v>
      </c>
      <c r="L125" s="5" t="s">
        <v>216</v>
      </c>
      <c r="M125" s="5" t="s">
        <v>216</v>
      </c>
      <c r="N125" s="5" t="s">
        <v>216</v>
      </c>
      <c r="O125" s="5" t="s">
        <v>216</v>
      </c>
      <c r="P125" s="5" t="s">
        <v>216</v>
      </c>
      <c r="Q125" s="5" t="s">
        <v>216</v>
      </c>
      <c r="R125" s="5" t="s">
        <v>216</v>
      </c>
      <c r="S125" s="5">
        <v>0</v>
      </c>
      <c r="T125" s="5">
        <v>0</v>
      </c>
      <c r="U125" s="5">
        <v>0</v>
      </c>
      <c r="V125" s="5">
        <v>0</v>
      </c>
      <c r="W125" s="5">
        <v>0</v>
      </c>
      <c r="X125" s="5">
        <v>0</v>
      </c>
      <c r="Y125" s="5">
        <v>0</v>
      </c>
    </row>
    <row r="126" spans="1:25" x14ac:dyDescent="0.25">
      <c r="A126" s="4" t="s">
        <v>17324</v>
      </c>
      <c r="B126" s="4" t="s">
        <v>16939</v>
      </c>
      <c r="C126" s="4" t="s">
        <v>245</v>
      </c>
      <c r="D126" s="1" t="s">
        <v>246</v>
      </c>
      <c r="E126" s="5" t="s">
        <v>216</v>
      </c>
      <c r="F126" s="5" t="s">
        <v>216</v>
      </c>
      <c r="G126" s="5" t="s">
        <v>216</v>
      </c>
      <c r="H126" s="5" t="s">
        <v>216</v>
      </c>
      <c r="I126" s="5" t="s">
        <v>216</v>
      </c>
      <c r="J126" s="5">
        <v>0</v>
      </c>
      <c r="K126" s="5" t="s">
        <v>216</v>
      </c>
      <c r="L126" s="5" t="s">
        <v>216</v>
      </c>
      <c r="M126" s="5" t="s">
        <v>216</v>
      </c>
      <c r="N126" s="5" t="s">
        <v>216</v>
      </c>
      <c r="O126" s="5" t="s">
        <v>216</v>
      </c>
      <c r="P126" s="5" t="s">
        <v>216</v>
      </c>
      <c r="Q126" s="5" t="s">
        <v>216</v>
      </c>
      <c r="R126" s="5" t="s">
        <v>216</v>
      </c>
      <c r="S126" s="5">
        <v>0</v>
      </c>
      <c r="T126" s="5">
        <v>0</v>
      </c>
      <c r="U126" s="5">
        <v>0</v>
      </c>
      <c r="V126" s="5">
        <v>0</v>
      </c>
      <c r="W126" s="5">
        <v>0</v>
      </c>
      <c r="X126" s="5">
        <v>0</v>
      </c>
      <c r="Y126" s="5">
        <v>0</v>
      </c>
    </row>
    <row r="127" spans="1:25" x14ac:dyDescent="0.25">
      <c r="A127" s="4" t="s">
        <v>17325</v>
      </c>
      <c r="B127" s="4" t="s">
        <v>16939</v>
      </c>
      <c r="C127" s="4" t="s">
        <v>248</v>
      </c>
      <c r="D127" s="1" t="s">
        <v>249</v>
      </c>
      <c r="E127" s="5" t="s">
        <v>216</v>
      </c>
      <c r="F127" s="5" t="s">
        <v>216</v>
      </c>
      <c r="G127" s="5" t="s">
        <v>216</v>
      </c>
      <c r="H127" s="5" t="s">
        <v>216</v>
      </c>
      <c r="I127" s="5" t="s">
        <v>216</v>
      </c>
      <c r="J127" s="5">
        <v>0</v>
      </c>
      <c r="K127" s="5" t="s">
        <v>216</v>
      </c>
      <c r="L127" s="5" t="s">
        <v>216</v>
      </c>
      <c r="M127" s="5" t="s">
        <v>216</v>
      </c>
      <c r="N127" s="5" t="s">
        <v>216</v>
      </c>
      <c r="O127" s="5" t="s">
        <v>216</v>
      </c>
      <c r="P127" s="5" t="s">
        <v>216</v>
      </c>
      <c r="Q127" s="5" t="s">
        <v>216</v>
      </c>
      <c r="R127" s="5" t="s">
        <v>216</v>
      </c>
      <c r="S127" s="5">
        <v>0</v>
      </c>
      <c r="T127" s="5">
        <v>0</v>
      </c>
      <c r="U127" s="5">
        <v>0</v>
      </c>
      <c r="V127" s="5">
        <v>0</v>
      </c>
      <c r="W127" s="5">
        <v>0</v>
      </c>
      <c r="X127" s="5">
        <v>0</v>
      </c>
      <c r="Y127" s="5">
        <v>0</v>
      </c>
    </row>
    <row r="128" spans="1:25" x14ac:dyDescent="0.25">
      <c r="A128" s="4" t="s">
        <v>17326</v>
      </c>
      <c r="B128" s="4" t="s">
        <v>16939</v>
      </c>
      <c r="C128" s="4" t="s">
        <v>251</v>
      </c>
      <c r="D128" s="1" t="s">
        <v>252</v>
      </c>
      <c r="E128" s="5" t="s">
        <v>216</v>
      </c>
      <c r="F128" s="5" t="s">
        <v>216</v>
      </c>
      <c r="G128" s="5" t="s">
        <v>216</v>
      </c>
      <c r="H128" s="5" t="s">
        <v>216</v>
      </c>
      <c r="I128" s="5" t="s">
        <v>216</v>
      </c>
      <c r="J128" s="5">
        <v>0</v>
      </c>
      <c r="K128" s="5" t="s">
        <v>216</v>
      </c>
      <c r="L128" s="5" t="s">
        <v>216</v>
      </c>
      <c r="M128" s="5" t="s">
        <v>216</v>
      </c>
      <c r="N128" s="5" t="s">
        <v>216</v>
      </c>
      <c r="O128" s="5" t="s">
        <v>216</v>
      </c>
      <c r="P128" s="5" t="s">
        <v>216</v>
      </c>
      <c r="Q128" s="5" t="s">
        <v>216</v>
      </c>
      <c r="R128" s="5" t="s">
        <v>216</v>
      </c>
      <c r="S128" s="5">
        <v>0</v>
      </c>
      <c r="T128" s="5">
        <v>0</v>
      </c>
      <c r="U128" s="5">
        <v>0</v>
      </c>
      <c r="V128" s="5">
        <v>0</v>
      </c>
      <c r="W128" s="5">
        <v>0</v>
      </c>
      <c r="X128" s="5">
        <v>0</v>
      </c>
      <c r="Y128" s="5">
        <v>0</v>
      </c>
    </row>
    <row r="129" spans="1:25" x14ac:dyDescent="0.25">
      <c r="A129" s="4" t="s">
        <v>17327</v>
      </c>
      <c r="B129" s="4" t="s">
        <v>16939</v>
      </c>
      <c r="C129" s="4" t="s">
        <v>254</v>
      </c>
      <c r="D129" s="1" t="s">
        <v>255</v>
      </c>
      <c r="E129" s="5" t="s">
        <v>216</v>
      </c>
      <c r="F129" s="5" t="s">
        <v>216</v>
      </c>
      <c r="G129" s="5" t="s">
        <v>216</v>
      </c>
      <c r="H129" s="5" t="s">
        <v>216</v>
      </c>
      <c r="I129" s="5" t="s">
        <v>216</v>
      </c>
      <c r="J129" s="5">
        <v>0</v>
      </c>
      <c r="K129" s="5" t="s">
        <v>216</v>
      </c>
      <c r="L129" s="5" t="s">
        <v>216</v>
      </c>
      <c r="M129" s="5" t="s">
        <v>216</v>
      </c>
      <c r="N129" s="5" t="s">
        <v>216</v>
      </c>
      <c r="O129" s="5" t="s">
        <v>216</v>
      </c>
      <c r="P129" s="5" t="s">
        <v>216</v>
      </c>
      <c r="Q129" s="5" t="s">
        <v>216</v>
      </c>
      <c r="R129" s="5" t="s">
        <v>216</v>
      </c>
      <c r="S129" s="5">
        <v>0</v>
      </c>
      <c r="T129" s="5">
        <v>0</v>
      </c>
      <c r="U129" s="5">
        <v>0</v>
      </c>
      <c r="V129" s="5">
        <v>0</v>
      </c>
      <c r="W129" s="5">
        <v>0</v>
      </c>
      <c r="X129" s="5">
        <v>0</v>
      </c>
      <c r="Y129" s="5">
        <v>0</v>
      </c>
    </row>
    <row r="130" spans="1:25" x14ac:dyDescent="0.25">
      <c r="A130" s="4" t="s">
        <v>17328</v>
      </c>
      <c r="B130" s="4" t="s">
        <v>16939</v>
      </c>
      <c r="C130" s="4" t="s">
        <v>9992</v>
      </c>
      <c r="D130" s="1" t="s">
        <v>9993</v>
      </c>
      <c r="E130" s="5" t="s">
        <v>216</v>
      </c>
      <c r="F130" s="5" t="s">
        <v>216</v>
      </c>
      <c r="G130" s="5" t="s">
        <v>216</v>
      </c>
      <c r="H130" s="5" t="s">
        <v>216</v>
      </c>
      <c r="I130" s="5" t="s">
        <v>216</v>
      </c>
      <c r="J130" s="5" t="s">
        <v>216</v>
      </c>
      <c r="K130" s="5" t="s">
        <v>216</v>
      </c>
      <c r="L130" s="5" t="s">
        <v>216</v>
      </c>
      <c r="M130" s="5" t="s">
        <v>216</v>
      </c>
      <c r="N130" s="5" t="s">
        <v>216</v>
      </c>
      <c r="O130" s="5" t="s">
        <v>216</v>
      </c>
      <c r="P130" s="5" t="s">
        <v>216</v>
      </c>
      <c r="Q130" s="5" t="s">
        <v>216</v>
      </c>
      <c r="R130" s="5" t="s">
        <v>216</v>
      </c>
      <c r="S130" s="5" t="s">
        <v>216</v>
      </c>
      <c r="T130" s="5">
        <v>1</v>
      </c>
      <c r="U130" s="5">
        <v>1</v>
      </c>
      <c r="V130" s="5">
        <v>1</v>
      </c>
      <c r="W130" s="5">
        <v>1</v>
      </c>
      <c r="X130" s="5">
        <v>1</v>
      </c>
      <c r="Y130" s="5">
        <v>1</v>
      </c>
    </row>
    <row r="131" spans="1:25" x14ac:dyDescent="0.25">
      <c r="A131" s="4" t="s">
        <v>17329</v>
      </c>
      <c r="B131" s="4" t="s">
        <v>16939</v>
      </c>
      <c r="C131" s="4" t="s">
        <v>9995</v>
      </c>
      <c r="D131" s="1" t="s">
        <v>9993</v>
      </c>
      <c r="E131" s="5">
        <v>1</v>
      </c>
      <c r="F131" s="5">
        <v>1</v>
      </c>
      <c r="G131" s="5">
        <v>1</v>
      </c>
      <c r="H131" s="5">
        <v>1</v>
      </c>
      <c r="I131" s="5">
        <v>1</v>
      </c>
      <c r="J131" s="5">
        <v>1</v>
      </c>
      <c r="K131" s="5">
        <v>1</v>
      </c>
      <c r="L131" s="5">
        <v>1</v>
      </c>
      <c r="M131" s="5">
        <v>1</v>
      </c>
      <c r="N131" s="5">
        <v>1</v>
      </c>
      <c r="O131" s="5">
        <v>1</v>
      </c>
      <c r="P131" s="5">
        <v>1</v>
      </c>
      <c r="Q131" s="5">
        <v>1</v>
      </c>
      <c r="R131" s="5">
        <v>1</v>
      </c>
      <c r="S131" s="5">
        <v>1</v>
      </c>
      <c r="T131" s="5">
        <v>1</v>
      </c>
      <c r="U131" s="5">
        <v>1</v>
      </c>
      <c r="V131" s="5">
        <v>1</v>
      </c>
      <c r="W131" s="5">
        <v>1</v>
      </c>
      <c r="X131" s="5">
        <v>1</v>
      </c>
      <c r="Y131" s="5">
        <v>1</v>
      </c>
    </row>
    <row r="132" spans="1:25" x14ac:dyDescent="0.25">
      <c r="A132" s="4" t="s">
        <v>3656</v>
      </c>
      <c r="B132" s="4" t="s">
        <v>17330</v>
      </c>
      <c r="C132" s="4" t="s">
        <v>263</v>
      </c>
      <c r="D132" s="1" t="s">
        <v>264</v>
      </c>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t="s">
        <v>216</v>
      </c>
      <c r="S132" s="5" t="s">
        <v>216</v>
      </c>
      <c r="T132" s="5">
        <v>0</v>
      </c>
      <c r="U132" s="5">
        <v>0</v>
      </c>
      <c r="V132" s="5">
        <v>0</v>
      </c>
      <c r="W132" s="5">
        <v>0</v>
      </c>
      <c r="X132" s="5">
        <v>0</v>
      </c>
      <c r="Y132" s="5">
        <v>0</v>
      </c>
    </row>
    <row r="133" spans="1:25" x14ac:dyDescent="0.25">
      <c r="A133" s="4" t="s">
        <v>3659</v>
      </c>
      <c r="B133" s="4" t="s">
        <v>17330</v>
      </c>
      <c r="C133" s="4" t="s">
        <v>266</v>
      </c>
      <c r="D133" s="1"/>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t="s">
        <v>216</v>
      </c>
      <c r="S133" s="5" t="s">
        <v>216</v>
      </c>
      <c r="T133" s="5">
        <v>0</v>
      </c>
      <c r="U133" s="5">
        <v>0</v>
      </c>
      <c r="V133" s="5">
        <v>0</v>
      </c>
      <c r="W133" s="5">
        <v>0</v>
      </c>
      <c r="X133" s="5">
        <v>0</v>
      </c>
      <c r="Y133" s="5">
        <v>0</v>
      </c>
    </row>
    <row r="134" spans="1:25" x14ac:dyDescent="0.25">
      <c r="A134" s="4" t="s">
        <v>3662</v>
      </c>
      <c r="B134" s="4" t="s">
        <v>17330</v>
      </c>
      <c r="C134" s="4" t="s">
        <v>268</v>
      </c>
      <c r="D134" s="1"/>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216</v>
      </c>
      <c r="S134" s="5" t="s">
        <v>216</v>
      </c>
      <c r="T134" s="5">
        <v>0</v>
      </c>
      <c r="U134" s="5">
        <v>0</v>
      </c>
      <c r="V134" s="5">
        <v>0</v>
      </c>
      <c r="W134" s="5">
        <v>0</v>
      </c>
      <c r="X134" s="5">
        <v>0</v>
      </c>
      <c r="Y134" s="5">
        <v>0</v>
      </c>
    </row>
    <row r="135" spans="1:25" x14ac:dyDescent="0.25">
      <c r="A135" s="4" t="s">
        <v>3665</v>
      </c>
      <c r="B135" s="4" t="s">
        <v>17330</v>
      </c>
      <c r="C135" s="4" t="s">
        <v>270</v>
      </c>
      <c r="D135" s="1"/>
      <c r="E135" s="5" t="s">
        <v>216</v>
      </c>
      <c r="F135" s="5" t="s">
        <v>216</v>
      </c>
      <c r="G135" s="5" t="s">
        <v>216</v>
      </c>
      <c r="H135" s="5" t="s">
        <v>216</v>
      </c>
      <c r="I135" s="5" t="s">
        <v>216</v>
      </c>
      <c r="J135" s="5" t="s">
        <v>216</v>
      </c>
      <c r="K135" s="5" t="s">
        <v>216</v>
      </c>
      <c r="L135" s="5" t="s">
        <v>216</v>
      </c>
      <c r="M135" s="5" t="s">
        <v>216</v>
      </c>
      <c r="N135" s="5" t="s">
        <v>216</v>
      </c>
      <c r="O135" s="5" t="s">
        <v>216</v>
      </c>
      <c r="P135" s="5" t="s">
        <v>216</v>
      </c>
      <c r="Q135" s="5" t="s">
        <v>216</v>
      </c>
      <c r="R135" s="5" t="s">
        <v>216</v>
      </c>
      <c r="S135" s="5" t="s">
        <v>216</v>
      </c>
      <c r="T135" s="5">
        <v>0</v>
      </c>
      <c r="U135" s="5">
        <v>0</v>
      </c>
      <c r="V135" s="5">
        <v>0</v>
      </c>
      <c r="W135" s="5">
        <v>0</v>
      </c>
      <c r="X135" s="5">
        <v>0</v>
      </c>
      <c r="Y135" s="5">
        <v>0</v>
      </c>
    </row>
    <row r="136" spans="1:25" x14ac:dyDescent="0.25">
      <c r="A136" s="4" t="s">
        <v>3688</v>
      </c>
      <c r="B136" s="4" t="s">
        <v>17330</v>
      </c>
      <c r="C136" s="4" t="s">
        <v>272</v>
      </c>
      <c r="D136" s="1"/>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t="s">
        <v>216</v>
      </c>
      <c r="S136" s="5" t="s">
        <v>216</v>
      </c>
      <c r="T136" s="5">
        <v>0</v>
      </c>
      <c r="U136" s="5">
        <v>0</v>
      </c>
      <c r="V136" s="5">
        <v>0</v>
      </c>
      <c r="W136" s="5">
        <v>0</v>
      </c>
      <c r="X136" s="5">
        <v>0</v>
      </c>
      <c r="Y136" s="5">
        <v>0</v>
      </c>
    </row>
    <row r="137" spans="1:25" x14ac:dyDescent="0.25">
      <c r="A137" s="4" t="s">
        <v>3711</v>
      </c>
      <c r="B137" s="4" t="s">
        <v>17330</v>
      </c>
      <c r="C137" s="4" t="s">
        <v>274</v>
      </c>
      <c r="D137" s="1"/>
      <c r="E137" s="5" t="s">
        <v>216</v>
      </c>
      <c r="F137" s="5" t="s">
        <v>216</v>
      </c>
      <c r="G137" s="5" t="s">
        <v>216</v>
      </c>
      <c r="H137" s="5" t="s">
        <v>216</v>
      </c>
      <c r="I137" s="5" t="s">
        <v>216</v>
      </c>
      <c r="J137" s="5" t="s">
        <v>216</v>
      </c>
      <c r="K137" s="5" t="s">
        <v>216</v>
      </c>
      <c r="L137" s="5" t="s">
        <v>216</v>
      </c>
      <c r="M137" s="5" t="s">
        <v>216</v>
      </c>
      <c r="N137" s="5" t="s">
        <v>216</v>
      </c>
      <c r="O137" s="5" t="s">
        <v>216</v>
      </c>
      <c r="P137" s="5" t="s">
        <v>216</v>
      </c>
      <c r="Q137" s="5" t="s">
        <v>216</v>
      </c>
      <c r="R137" s="5" t="s">
        <v>216</v>
      </c>
      <c r="S137" s="5" t="s">
        <v>216</v>
      </c>
      <c r="T137" s="5">
        <v>0</v>
      </c>
      <c r="U137" s="5">
        <v>0</v>
      </c>
      <c r="V137" s="5">
        <v>0</v>
      </c>
      <c r="W137" s="5">
        <v>0</v>
      </c>
      <c r="X137" s="5">
        <v>0</v>
      </c>
      <c r="Y137" s="5">
        <v>0</v>
      </c>
    </row>
    <row r="138" spans="1:25" x14ac:dyDescent="0.25">
      <c r="A138" s="4" t="s">
        <v>15876</v>
      </c>
      <c r="B138" s="4" t="s">
        <v>17330</v>
      </c>
      <c r="C138" s="4" t="s">
        <v>276</v>
      </c>
      <c r="D138" s="1" t="s">
        <v>277</v>
      </c>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216</v>
      </c>
      <c r="S138" s="5" t="s">
        <v>216</v>
      </c>
      <c r="T138" s="5">
        <v>0</v>
      </c>
      <c r="U138" s="5">
        <v>0</v>
      </c>
      <c r="V138" s="5">
        <v>0</v>
      </c>
      <c r="W138" s="5">
        <v>0</v>
      </c>
      <c r="X138" s="5">
        <v>0</v>
      </c>
      <c r="Y138" s="5">
        <v>0</v>
      </c>
    </row>
    <row r="139" spans="1:25" x14ac:dyDescent="0.25">
      <c r="A139" s="4" t="s">
        <v>15877</v>
      </c>
      <c r="B139" s="4" t="s">
        <v>17330</v>
      </c>
      <c r="C139" s="4" t="s">
        <v>279</v>
      </c>
      <c r="D139" s="1"/>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c r="T139" s="5">
        <v>0</v>
      </c>
      <c r="U139" s="5">
        <v>0</v>
      </c>
      <c r="V139" s="5">
        <v>0</v>
      </c>
      <c r="W139" s="5">
        <v>0</v>
      </c>
      <c r="X139" s="5">
        <v>0</v>
      </c>
      <c r="Y139" s="5">
        <v>0</v>
      </c>
    </row>
    <row r="140" spans="1:25" x14ac:dyDescent="0.25">
      <c r="A140" s="4" t="s">
        <v>15878</v>
      </c>
      <c r="B140" s="4" t="s">
        <v>17330</v>
      </c>
      <c r="C140" s="4" t="s">
        <v>281</v>
      </c>
      <c r="D140" s="1"/>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216</v>
      </c>
      <c r="S140" s="5" t="s">
        <v>216</v>
      </c>
      <c r="T140" s="5">
        <v>0</v>
      </c>
      <c r="U140" s="5">
        <v>0</v>
      </c>
      <c r="V140" s="5">
        <v>0</v>
      </c>
      <c r="W140" s="5">
        <v>0</v>
      </c>
      <c r="X140" s="5">
        <v>0</v>
      </c>
      <c r="Y140" s="5">
        <v>0</v>
      </c>
    </row>
    <row r="141" spans="1:25" x14ac:dyDescent="0.25">
      <c r="A141" s="4" t="s">
        <v>15879</v>
      </c>
      <c r="B141" s="4" t="s">
        <v>17330</v>
      </c>
      <c r="C141" s="4" t="s">
        <v>283</v>
      </c>
      <c r="D141" s="1"/>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v>0</v>
      </c>
      <c r="U141" s="5">
        <v>0</v>
      </c>
      <c r="V141" s="5">
        <v>0</v>
      </c>
      <c r="W141" s="5">
        <v>0</v>
      </c>
      <c r="X141" s="5">
        <v>0</v>
      </c>
      <c r="Y141" s="5">
        <v>0</v>
      </c>
    </row>
    <row r="142" spans="1:25" x14ac:dyDescent="0.25">
      <c r="A142" s="4" t="s">
        <v>15880</v>
      </c>
      <c r="B142" s="4" t="s">
        <v>17330</v>
      </c>
      <c r="C142" s="4" t="s">
        <v>285</v>
      </c>
      <c r="D142" s="1"/>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v>0</v>
      </c>
      <c r="U142" s="5">
        <v>0</v>
      </c>
      <c r="V142" s="5">
        <v>0</v>
      </c>
      <c r="W142" s="5">
        <v>0</v>
      </c>
      <c r="X142" s="5">
        <v>0</v>
      </c>
      <c r="Y142" s="5">
        <v>0</v>
      </c>
    </row>
    <row r="143" spans="1:25" x14ac:dyDescent="0.25">
      <c r="A143" s="4" t="s">
        <v>15881</v>
      </c>
      <c r="B143" s="4" t="s">
        <v>17330</v>
      </c>
      <c r="C143" s="4" t="s">
        <v>287</v>
      </c>
      <c r="D143" s="1"/>
      <c r="E143" s="5" t="s">
        <v>216</v>
      </c>
      <c r="F143" s="5" t="s">
        <v>216</v>
      </c>
      <c r="G143" s="5" t="s">
        <v>216</v>
      </c>
      <c r="H143" s="5" t="s">
        <v>216</v>
      </c>
      <c r="I143" s="5" t="s">
        <v>216</v>
      </c>
      <c r="J143" s="5" t="s">
        <v>216</v>
      </c>
      <c r="K143" s="5" t="s">
        <v>216</v>
      </c>
      <c r="L143" s="5" t="s">
        <v>216</v>
      </c>
      <c r="M143" s="5" t="s">
        <v>216</v>
      </c>
      <c r="N143" s="5" t="s">
        <v>216</v>
      </c>
      <c r="O143" s="5" t="s">
        <v>216</v>
      </c>
      <c r="P143" s="5" t="s">
        <v>216</v>
      </c>
      <c r="Q143" s="5" t="s">
        <v>216</v>
      </c>
      <c r="R143" s="5" t="s">
        <v>216</v>
      </c>
      <c r="S143" s="5" t="s">
        <v>216</v>
      </c>
      <c r="T143" s="5">
        <v>0</v>
      </c>
      <c r="U143" s="5">
        <v>0</v>
      </c>
      <c r="V143" s="5">
        <v>0</v>
      </c>
      <c r="W143" s="5">
        <v>0</v>
      </c>
      <c r="X143" s="5">
        <v>0</v>
      </c>
      <c r="Y143" s="5">
        <v>0</v>
      </c>
    </row>
    <row r="144" spans="1:25" x14ac:dyDescent="0.25">
      <c r="A144" s="4" t="s">
        <v>15882</v>
      </c>
      <c r="B144" s="4" t="s">
        <v>17330</v>
      </c>
      <c r="C144" s="4" t="s">
        <v>289</v>
      </c>
      <c r="D144" s="1" t="s">
        <v>290</v>
      </c>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216</v>
      </c>
      <c r="S144" s="5" t="s">
        <v>216</v>
      </c>
      <c r="T144" s="5">
        <v>0</v>
      </c>
      <c r="U144" s="5">
        <v>0</v>
      </c>
      <c r="V144" s="5">
        <v>0</v>
      </c>
      <c r="W144" s="5">
        <v>0</v>
      </c>
      <c r="X144" s="5">
        <v>0</v>
      </c>
      <c r="Y144" s="5">
        <v>0</v>
      </c>
    </row>
    <row r="145" spans="1:25" x14ac:dyDescent="0.25">
      <c r="A145" s="4" t="s">
        <v>15883</v>
      </c>
      <c r="B145" s="4" t="s">
        <v>17330</v>
      </c>
      <c r="C145" s="4" t="s">
        <v>292</v>
      </c>
      <c r="D145" s="1"/>
      <c r="E145" s="5" t="s">
        <v>216</v>
      </c>
      <c r="F145" s="5" t="s">
        <v>216</v>
      </c>
      <c r="G145" s="5" t="s">
        <v>216</v>
      </c>
      <c r="H145" s="5" t="s">
        <v>216</v>
      </c>
      <c r="I145" s="5" t="s">
        <v>216</v>
      </c>
      <c r="J145" s="5" t="s">
        <v>216</v>
      </c>
      <c r="K145" s="5" t="s">
        <v>216</v>
      </c>
      <c r="L145" s="5" t="s">
        <v>216</v>
      </c>
      <c r="M145" s="5" t="s">
        <v>216</v>
      </c>
      <c r="N145" s="5" t="s">
        <v>216</v>
      </c>
      <c r="O145" s="5" t="s">
        <v>216</v>
      </c>
      <c r="P145" s="5" t="s">
        <v>216</v>
      </c>
      <c r="Q145" s="5" t="s">
        <v>216</v>
      </c>
      <c r="R145" s="5" t="s">
        <v>216</v>
      </c>
      <c r="S145" s="5" t="s">
        <v>216</v>
      </c>
      <c r="T145" s="5">
        <v>0</v>
      </c>
      <c r="U145" s="5">
        <v>0</v>
      </c>
      <c r="V145" s="5">
        <v>0</v>
      </c>
      <c r="W145" s="5">
        <v>0</v>
      </c>
      <c r="X145" s="5">
        <v>0</v>
      </c>
      <c r="Y145" s="5">
        <v>0</v>
      </c>
    </row>
    <row r="146" spans="1:25" x14ac:dyDescent="0.25">
      <c r="A146" s="4" t="s">
        <v>15884</v>
      </c>
      <c r="B146" s="4" t="s">
        <v>17330</v>
      </c>
      <c r="C146" s="4" t="s">
        <v>294</v>
      </c>
      <c r="D146" s="1" t="s">
        <v>295</v>
      </c>
      <c r="E146" s="5" t="s">
        <v>216</v>
      </c>
      <c r="F146" s="5" t="s">
        <v>216</v>
      </c>
      <c r="G146" s="5" t="s">
        <v>216</v>
      </c>
      <c r="H146" s="5" t="s">
        <v>216</v>
      </c>
      <c r="I146" s="5" t="s">
        <v>216</v>
      </c>
      <c r="J146" s="5" t="s">
        <v>216</v>
      </c>
      <c r="K146" s="5" t="s">
        <v>216</v>
      </c>
      <c r="L146" s="5" t="s">
        <v>216</v>
      </c>
      <c r="M146" s="5" t="s">
        <v>216</v>
      </c>
      <c r="N146" s="5" t="s">
        <v>216</v>
      </c>
      <c r="O146" s="5" t="s">
        <v>216</v>
      </c>
      <c r="P146" s="5" t="s">
        <v>216</v>
      </c>
      <c r="Q146" s="5" t="s">
        <v>216</v>
      </c>
      <c r="R146" s="5" t="s">
        <v>216</v>
      </c>
      <c r="S146" s="5" t="s">
        <v>216</v>
      </c>
      <c r="T146" s="5">
        <v>0</v>
      </c>
      <c r="U146" s="5">
        <v>0</v>
      </c>
      <c r="V146" s="5">
        <v>0</v>
      </c>
      <c r="W146" s="5">
        <v>0</v>
      </c>
      <c r="X146" s="5">
        <v>0</v>
      </c>
      <c r="Y146" s="5">
        <v>0</v>
      </c>
    </row>
    <row r="147" spans="1:25" x14ac:dyDescent="0.25">
      <c r="A147" s="4" t="s">
        <v>15885</v>
      </c>
      <c r="B147" s="4" t="s">
        <v>17330</v>
      </c>
      <c r="C147" s="4" t="s">
        <v>297</v>
      </c>
      <c r="D147" s="1"/>
      <c r="E147" s="5" t="s">
        <v>216</v>
      </c>
      <c r="F147" s="5" t="s">
        <v>216</v>
      </c>
      <c r="G147" s="5" t="s">
        <v>216</v>
      </c>
      <c r="H147" s="5" t="s">
        <v>216</v>
      </c>
      <c r="I147" s="5" t="s">
        <v>216</v>
      </c>
      <c r="J147" s="5" t="s">
        <v>216</v>
      </c>
      <c r="K147" s="5" t="s">
        <v>216</v>
      </c>
      <c r="L147" s="5" t="s">
        <v>216</v>
      </c>
      <c r="M147" s="5" t="s">
        <v>216</v>
      </c>
      <c r="N147" s="5" t="s">
        <v>216</v>
      </c>
      <c r="O147" s="5" t="s">
        <v>216</v>
      </c>
      <c r="P147" s="5" t="s">
        <v>216</v>
      </c>
      <c r="Q147" s="5" t="s">
        <v>216</v>
      </c>
      <c r="R147" s="5" t="s">
        <v>216</v>
      </c>
      <c r="S147" s="5" t="s">
        <v>216</v>
      </c>
      <c r="T147" s="5">
        <v>0</v>
      </c>
      <c r="U147" s="5">
        <v>0</v>
      </c>
      <c r="V147" s="5">
        <v>0</v>
      </c>
      <c r="W147" s="5">
        <v>0</v>
      </c>
      <c r="X147" s="5">
        <v>0</v>
      </c>
      <c r="Y147" s="5">
        <v>0</v>
      </c>
    </row>
    <row r="148" spans="1:25" x14ac:dyDescent="0.25">
      <c r="A148" s="4" t="s">
        <v>15886</v>
      </c>
      <c r="B148" s="4" t="s">
        <v>17330</v>
      </c>
      <c r="C148" s="4" t="s">
        <v>299</v>
      </c>
      <c r="D148" s="1"/>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t="s">
        <v>216</v>
      </c>
      <c r="T148" s="5">
        <v>0</v>
      </c>
      <c r="U148" s="5">
        <v>0</v>
      </c>
      <c r="V148" s="5">
        <v>0</v>
      </c>
      <c r="W148" s="5">
        <v>0</v>
      </c>
      <c r="X148" s="5">
        <v>0</v>
      </c>
      <c r="Y148" s="5">
        <v>0</v>
      </c>
    </row>
    <row r="149" spans="1:25" x14ac:dyDescent="0.25">
      <c r="A149" s="4" t="s">
        <v>15887</v>
      </c>
      <c r="B149" s="4" t="s">
        <v>17330</v>
      </c>
      <c r="C149" s="4" t="s">
        <v>301</v>
      </c>
      <c r="D149" s="1" t="s">
        <v>302</v>
      </c>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216</v>
      </c>
      <c r="S149" s="5" t="s">
        <v>216</v>
      </c>
      <c r="T149" s="5">
        <v>0</v>
      </c>
      <c r="U149" s="5">
        <v>0</v>
      </c>
      <c r="V149" s="5">
        <v>0</v>
      </c>
      <c r="W149" s="5">
        <v>0</v>
      </c>
      <c r="X149" s="5">
        <v>0</v>
      </c>
      <c r="Y149" s="5">
        <v>0</v>
      </c>
    </row>
    <row r="150" spans="1:25" x14ac:dyDescent="0.25">
      <c r="A150" s="4" t="s">
        <v>15888</v>
      </c>
      <c r="B150" s="4" t="s">
        <v>17330</v>
      </c>
      <c r="C150" s="4" t="s">
        <v>304</v>
      </c>
      <c r="D150" s="1"/>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t="s">
        <v>216</v>
      </c>
      <c r="T150" s="5">
        <v>0</v>
      </c>
      <c r="U150" s="5">
        <v>0</v>
      </c>
      <c r="V150" s="5">
        <v>0</v>
      </c>
      <c r="W150" s="5">
        <v>0</v>
      </c>
      <c r="X150" s="5">
        <v>0</v>
      </c>
      <c r="Y150" s="5">
        <v>0</v>
      </c>
    </row>
    <row r="151" spans="1:25" x14ac:dyDescent="0.25">
      <c r="A151" s="4" t="s">
        <v>15889</v>
      </c>
      <c r="B151" s="4" t="s">
        <v>17330</v>
      </c>
      <c r="C151" s="4" t="s">
        <v>306</v>
      </c>
      <c r="D151" s="1"/>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216</v>
      </c>
      <c r="R151" s="5" t="s">
        <v>216</v>
      </c>
      <c r="S151" s="5" t="s">
        <v>216</v>
      </c>
      <c r="T151" s="5">
        <v>0</v>
      </c>
      <c r="U151" s="5">
        <v>0</v>
      </c>
      <c r="V151" s="5">
        <v>0</v>
      </c>
      <c r="W151" s="5">
        <v>0</v>
      </c>
      <c r="X151" s="5">
        <v>0</v>
      </c>
      <c r="Y151" s="5">
        <v>0</v>
      </c>
    </row>
    <row r="152" spans="1:25" x14ac:dyDescent="0.25">
      <c r="A152" s="4" t="s">
        <v>15890</v>
      </c>
      <c r="B152" s="4" t="s">
        <v>17330</v>
      </c>
      <c r="C152" s="4" t="s">
        <v>308</v>
      </c>
      <c r="D152" s="1" t="s">
        <v>309</v>
      </c>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216</v>
      </c>
      <c r="S152" s="5" t="s">
        <v>216</v>
      </c>
      <c r="T152" s="5">
        <v>0</v>
      </c>
      <c r="U152" s="5">
        <v>0</v>
      </c>
      <c r="V152" s="5">
        <v>0</v>
      </c>
      <c r="W152" s="5">
        <v>0</v>
      </c>
      <c r="X152" s="5">
        <v>0</v>
      </c>
      <c r="Y152" s="5">
        <v>0</v>
      </c>
    </row>
    <row r="153" spans="1:25" x14ac:dyDescent="0.25">
      <c r="A153" s="4" t="s">
        <v>15891</v>
      </c>
      <c r="B153" s="4" t="s">
        <v>17330</v>
      </c>
      <c r="C153" s="4" t="s">
        <v>311</v>
      </c>
      <c r="D153" s="1"/>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216</v>
      </c>
      <c r="S153" s="5" t="s">
        <v>216</v>
      </c>
      <c r="T153" s="5">
        <v>0</v>
      </c>
      <c r="U153" s="5">
        <v>0</v>
      </c>
      <c r="V153" s="5">
        <v>0</v>
      </c>
      <c r="W153" s="5">
        <v>0</v>
      </c>
      <c r="X153" s="5">
        <v>0</v>
      </c>
      <c r="Y153" s="5">
        <v>0</v>
      </c>
    </row>
    <row r="154" spans="1:25" x14ac:dyDescent="0.25">
      <c r="A154" s="4" t="s">
        <v>15892</v>
      </c>
      <c r="B154" s="4" t="s">
        <v>17330</v>
      </c>
      <c r="C154" s="4" t="s">
        <v>313</v>
      </c>
      <c r="D154" s="1"/>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216</v>
      </c>
      <c r="S154" s="5" t="s">
        <v>216</v>
      </c>
      <c r="T154" s="5">
        <v>0</v>
      </c>
      <c r="U154" s="5">
        <v>0</v>
      </c>
      <c r="V154" s="5">
        <v>0</v>
      </c>
      <c r="W154" s="5">
        <v>0</v>
      </c>
      <c r="X154" s="5">
        <v>0</v>
      </c>
      <c r="Y154" s="5">
        <v>0</v>
      </c>
    </row>
    <row r="155" spans="1:25" x14ac:dyDescent="0.25">
      <c r="A155" s="4" t="s">
        <v>15893</v>
      </c>
      <c r="B155" s="4" t="s">
        <v>17330</v>
      </c>
      <c r="C155" s="4" t="s">
        <v>315</v>
      </c>
      <c r="D155" s="1"/>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216</v>
      </c>
      <c r="S155" s="5" t="s">
        <v>216</v>
      </c>
      <c r="T155" s="5">
        <v>0</v>
      </c>
      <c r="U155" s="5">
        <v>0</v>
      </c>
      <c r="V155" s="5">
        <v>0</v>
      </c>
      <c r="W155" s="5">
        <v>0</v>
      </c>
      <c r="X155" s="5">
        <v>0</v>
      </c>
      <c r="Y155" s="5">
        <v>0</v>
      </c>
    </row>
    <row r="156" spans="1:25" x14ac:dyDescent="0.25">
      <c r="A156" s="4" t="s">
        <v>15894</v>
      </c>
      <c r="B156" s="4" t="s">
        <v>17330</v>
      </c>
      <c r="C156" s="4" t="s">
        <v>317</v>
      </c>
      <c r="D156" s="1"/>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v>0</v>
      </c>
      <c r="U156" s="5">
        <v>0</v>
      </c>
      <c r="V156" s="5">
        <v>0</v>
      </c>
      <c r="W156" s="5">
        <v>0</v>
      </c>
      <c r="X156" s="5">
        <v>0</v>
      </c>
      <c r="Y156" s="5">
        <v>0</v>
      </c>
    </row>
    <row r="157" spans="1:25" x14ac:dyDescent="0.25">
      <c r="A157" s="4" t="s">
        <v>15895</v>
      </c>
      <c r="B157" s="4" t="s">
        <v>17330</v>
      </c>
      <c r="C157" s="4" t="s">
        <v>319</v>
      </c>
      <c r="D157" s="1"/>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t="s">
        <v>216</v>
      </c>
      <c r="T157" s="5">
        <v>0</v>
      </c>
      <c r="U157" s="5">
        <v>0</v>
      </c>
      <c r="V157" s="5">
        <v>0</v>
      </c>
      <c r="W157" s="5">
        <v>0</v>
      </c>
      <c r="X157" s="5">
        <v>0</v>
      </c>
      <c r="Y157" s="5">
        <v>0</v>
      </c>
    </row>
    <row r="158" spans="1:25" x14ac:dyDescent="0.25">
      <c r="A158" s="4" t="s">
        <v>15896</v>
      </c>
      <c r="B158" s="4" t="s">
        <v>17330</v>
      </c>
      <c r="C158" s="4" t="s">
        <v>321</v>
      </c>
      <c r="D158" s="1"/>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v>0</v>
      </c>
      <c r="U158" s="5">
        <v>0</v>
      </c>
      <c r="V158" s="5">
        <v>0</v>
      </c>
      <c r="W158" s="5">
        <v>0</v>
      </c>
      <c r="X158" s="5">
        <v>0</v>
      </c>
      <c r="Y158" s="5">
        <v>0</v>
      </c>
    </row>
    <row r="159" spans="1:25" x14ac:dyDescent="0.25">
      <c r="A159" s="4" t="s">
        <v>15897</v>
      </c>
      <c r="B159" s="4" t="s">
        <v>17330</v>
      </c>
      <c r="C159" s="4" t="s">
        <v>323</v>
      </c>
      <c r="D159" s="1"/>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t="s">
        <v>216</v>
      </c>
      <c r="T159" s="5">
        <v>0</v>
      </c>
      <c r="U159" s="5">
        <v>0</v>
      </c>
      <c r="V159" s="5">
        <v>0</v>
      </c>
      <c r="W159" s="5">
        <v>0</v>
      </c>
      <c r="X159" s="5">
        <v>0</v>
      </c>
      <c r="Y159" s="5">
        <v>0</v>
      </c>
    </row>
    <row r="160" spans="1:25" x14ac:dyDescent="0.25">
      <c r="A160" s="4" t="s">
        <v>15898</v>
      </c>
      <c r="B160" s="4" t="s">
        <v>17330</v>
      </c>
      <c r="C160" s="4" t="s">
        <v>325</v>
      </c>
      <c r="D160" s="1"/>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v>0</v>
      </c>
      <c r="U160" s="5">
        <v>0</v>
      </c>
      <c r="V160" s="5">
        <v>0</v>
      </c>
      <c r="W160" s="5">
        <v>0</v>
      </c>
      <c r="X160" s="5">
        <v>0</v>
      </c>
      <c r="Y160" s="5">
        <v>0</v>
      </c>
    </row>
    <row r="161" spans="1:25" x14ac:dyDescent="0.25">
      <c r="A161" s="4" t="s">
        <v>15899</v>
      </c>
      <c r="B161" s="4" t="s">
        <v>17330</v>
      </c>
      <c r="C161" s="4" t="s">
        <v>327</v>
      </c>
      <c r="D161" s="1"/>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t="s">
        <v>216</v>
      </c>
      <c r="T161" s="5">
        <v>0</v>
      </c>
      <c r="U161" s="5">
        <v>0</v>
      </c>
      <c r="V161" s="5">
        <v>0</v>
      </c>
      <c r="W161" s="5">
        <v>0</v>
      </c>
      <c r="X161" s="5">
        <v>0</v>
      </c>
      <c r="Y161" s="5">
        <v>0</v>
      </c>
    </row>
    <row r="162" spans="1:25" x14ac:dyDescent="0.25">
      <c r="A162" s="4" t="s">
        <v>15900</v>
      </c>
      <c r="B162" s="4" t="s">
        <v>17330</v>
      </c>
      <c r="C162" s="4" t="s">
        <v>329</v>
      </c>
      <c r="D162" s="1" t="s">
        <v>330</v>
      </c>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t="s">
        <v>216</v>
      </c>
      <c r="T162" s="5">
        <v>0</v>
      </c>
      <c r="U162" s="5">
        <v>0</v>
      </c>
      <c r="V162" s="5">
        <v>0</v>
      </c>
      <c r="W162" s="5">
        <v>0</v>
      </c>
      <c r="X162" s="5">
        <v>0</v>
      </c>
      <c r="Y162" s="5">
        <v>0</v>
      </c>
    </row>
    <row r="163" spans="1:25" x14ac:dyDescent="0.25">
      <c r="A163" s="4" t="s">
        <v>15901</v>
      </c>
      <c r="B163" s="4" t="s">
        <v>17330</v>
      </c>
      <c r="C163" s="4" t="s">
        <v>332</v>
      </c>
      <c r="D163" s="1" t="s">
        <v>333</v>
      </c>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v>0</v>
      </c>
      <c r="U163" s="5">
        <v>0</v>
      </c>
      <c r="V163" s="5">
        <v>0</v>
      </c>
      <c r="W163" s="5">
        <v>0</v>
      </c>
      <c r="X163" s="5">
        <v>0</v>
      </c>
      <c r="Y163" s="5">
        <v>0</v>
      </c>
    </row>
    <row r="164" spans="1:25" x14ac:dyDescent="0.25">
      <c r="A164" s="4" t="s">
        <v>15902</v>
      </c>
      <c r="B164" s="4" t="s">
        <v>17330</v>
      </c>
      <c r="C164" s="4" t="s">
        <v>335</v>
      </c>
      <c r="D164" s="1" t="s">
        <v>336</v>
      </c>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v>0</v>
      </c>
      <c r="U164" s="5">
        <v>0</v>
      </c>
      <c r="V164" s="5">
        <v>0</v>
      </c>
      <c r="W164" s="5">
        <v>0</v>
      </c>
      <c r="X164" s="5">
        <v>0</v>
      </c>
      <c r="Y164" s="5">
        <v>0</v>
      </c>
    </row>
    <row r="165" spans="1:25" x14ac:dyDescent="0.25">
      <c r="A165" s="4" t="s">
        <v>15903</v>
      </c>
      <c r="B165" s="4" t="s">
        <v>17330</v>
      </c>
      <c r="C165" s="4" t="s">
        <v>338</v>
      </c>
      <c r="D165" s="1"/>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t="s">
        <v>216</v>
      </c>
      <c r="T165" s="5">
        <v>0</v>
      </c>
      <c r="U165" s="5">
        <v>0</v>
      </c>
      <c r="V165" s="5">
        <v>0</v>
      </c>
      <c r="W165" s="5">
        <v>0</v>
      </c>
      <c r="X165" s="5">
        <v>0</v>
      </c>
      <c r="Y165" s="5">
        <v>0</v>
      </c>
    </row>
    <row r="166" spans="1:25" x14ac:dyDescent="0.25">
      <c r="A166" s="4" t="s">
        <v>15904</v>
      </c>
      <c r="B166" s="4" t="s">
        <v>17330</v>
      </c>
      <c r="C166" s="4" t="s">
        <v>340</v>
      </c>
      <c r="D166" s="1"/>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t="s">
        <v>216</v>
      </c>
      <c r="T166" s="5">
        <v>0</v>
      </c>
      <c r="U166" s="5">
        <v>0</v>
      </c>
      <c r="V166" s="5">
        <v>0</v>
      </c>
      <c r="W166" s="5">
        <v>0</v>
      </c>
      <c r="X166" s="5">
        <v>0</v>
      </c>
      <c r="Y166" s="5">
        <v>0</v>
      </c>
    </row>
    <row r="167" spans="1:25" x14ac:dyDescent="0.25">
      <c r="A167" s="4" t="s">
        <v>15905</v>
      </c>
      <c r="B167" s="4" t="s">
        <v>17330</v>
      </c>
      <c r="C167" s="4" t="s">
        <v>342</v>
      </c>
      <c r="D167" s="1"/>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t="s">
        <v>216</v>
      </c>
      <c r="S167" s="5" t="s">
        <v>216</v>
      </c>
      <c r="T167" s="5">
        <v>0</v>
      </c>
      <c r="U167" s="5">
        <v>0</v>
      </c>
      <c r="V167" s="5">
        <v>0</v>
      </c>
      <c r="W167" s="5">
        <v>0</v>
      </c>
      <c r="X167" s="5">
        <v>0</v>
      </c>
      <c r="Y167" s="5">
        <v>0</v>
      </c>
    </row>
    <row r="168" spans="1:25" x14ac:dyDescent="0.25">
      <c r="A168" s="4" t="s">
        <v>15906</v>
      </c>
      <c r="B168" s="4" t="s">
        <v>17330</v>
      </c>
      <c r="C168" s="4" t="s">
        <v>344</v>
      </c>
      <c r="D168" s="1"/>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t="s">
        <v>216</v>
      </c>
      <c r="S168" s="5" t="s">
        <v>216</v>
      </c>
      <c r="T168" s="5">
        <v>0</v>
      </c>
      <c r="U168" s="5">
        <v>0</v>
      </c>
      <c r="V168" s="5">
        <v>0</v>
      </c>
      <c r="W168" s="5">
        <v>0</v>
      </c>
      <c r="X168" s="5">
        <v>0</v>
      </c>
      <c r="Y168" s="5">
        <v>0</v>
      </c>
    </row>
    <row r="169" spans="1:25" x14ac:dyDescent="0.25">
      <c r="A169" s="4" t="s">
        <v>15907</v>
      </c>
      <c r="B169" s="4" t="s">
        <v>17330</v>
      </c>
      <c r="C169" s="4" t="s">
        <v>346</v>
      </c>
      <c r="D169" s="1"/>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t="s">
        <v>216</v>
      </c>
      <c r="T169" s="5">
        <v>0</v>
      </c>
      <c r="U169" s="5">
        <v>0</v>
      </c>
      <c r="V169" s="5">
        <v>0</v>
      </c>
      <c r="W169" s="5">
        <v>0</v>
      </c>
      <c r="X169" s="5">
        <v>0</v>
      </c>
      <c r="Y169" s="5">
        <v>0</v>
      </c>
    </row>
    <row r="170" spans="1:25" x14ac:dyDescent="0.25">
      <c r="A170" s="4" t="s">
        <v>15908</v>
      </c>
      <c r="B170" s="4" t="s">
        <v>17330</v>
      </c>
      <c r="C170" s="4" t="s">
        <v>348</v>
      </c>
      <c r="D170" s="1"/>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t="s">
        <v>216</v>
      </c>
      <c r="S170" s="5" t="s">
        <v>216</v>
      </c>
      <c r="T170" s="5">
        <v>0</v>
      </c>
      <c r="U170" s="5">
        <v>0</v>
      </c>
      <c r="V170" s="5">
        <v>0</v>
      </c>
      <c r="W170" s="5">
        <v>0</v>
      </c>
      <c r="X170" s="5">
        <v>0</v>
      </c>
      <c r="Y170" s="5">
        <v>0</v>
      </c>
    </row>
    <row r="171" spans="1:25" x14ac:dyDescent="0.25">
      <c r="A171" s="4" t="s">
        <v>15909</v>
      </c>
      <c r="B171" s="4" t="s">
        <v>17330</v>
      </c>
      <c r="C171" s="4" t="s">
        <v>350</v>
      </c>
      <c r="D171" s="1" t="s">
        <v>351</v>
      </c>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v>0</v>
      </c>
      <c r="U171" s="5">
        <v>0</v>
      </c>
      <c r="V171" s="5">
        <v>0</v>
      </c>
      <c r="W171" s="5">
        <v>0</v>
      </c>
      <c r="X171" s="5">
        <v>0</v>
      </c>
      <c r="Y171" s="5">
        <v>0</v>
      </c>
    </row>
    <row r="172" spans="1:25" x14ac:dyDescent="0.25">
      <c r="A172" s="4" t="s">
        <v>15910</v>
      </c>
      <c r="B172" s="4" t="s">
        <v>17330</v>
      </c>
      <c r="C172" s="4" t="s">
        <v>353</v>
      </c>
      <c r="D172" s="1"/>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t="s">
        <v>216</v>
      </c>
      <c r="T172" s="5">
        <v>0</v>
      </c>
      <c r="U172" s="5">
        <v>0</v>
      </c>
      <c r="V172" s="5">
        <v>0</v>
      </c>
      <c r="W172" s="5">
        <v>0</v>
      </c>
      <c r="X172" s="5">
        <v>0</v>
      </c>
      <c r="Y172" s="5">
        <v>0</v>
      </c>
    </row>
    <row r="173" spans="1:25" x14ac:dyDescent="0.25">
      <c r="A173" s="4" t="s">
        <v>15911</v>
      </c>
      <c r="B173" s="4" t="s">
        <v>17330</v>
      </c>
      <c r="C173" s="4" t="s">
        <v>355</v>
      </c>
      <c r="D173" s="1"/>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t="s">
        <v>216</v>
      </c>
      <c r="T173" s="5">
        <v>0</v>
      </c>
      <c r="U173" s="5">
        <v>0</v>
      </c>
      <c r="V173" s="5">
        <v>0</v>
      </c>
      <c r="W173" s="5">
        <v>0</v>
      </c>
      <c r="X173" s="5">
        <v>0</v>
      </c>
      <c r="Y173" s="5">
        <v>0</v>
      </c>
    </row>
    <row r="174" spans="1:25" x14ac:dyDescent="0.25">
      <c r="A174" s="4" t="s">
        <v>15912</v>
      </c>
      <c r="B174" s="4" t="s">
        <v>17330</v>
      </c>
      <c r="C174" s="4" t="s">
        <v>3606</v>
      </c>
      <c r="D174" s="1" t="s">
        <v>3607</v>
      </c>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t="s">
        <v>216</v>
      </c>
      <c r="T174" s="5">
        <v>0</v>
      </c>
      <c r="U174" s="5">
        <v>0</v>
      </c>
      <c r="V174" s="5">
        <v>0</v>
      </c>
      <c r="W174" s="5">
        <v>0</v>
      </c>
      <c r="X174" s="5">
        <v>0</v>
      </c>
      <c r="Y174" s="5">
        <v>0</v>
      </c>
    </row>
    <row r="175" spans="1:25" x14ac:dyDescent="0.25">
      <c r="A175" s="4" t="s">
        <v>15913</v>
      </c>
      <c r="B175" s="4" t="s">
        <v>17330</v>
      </c>
      <c r="C175" s="4" t="s">
        <v>3608</v>
      </c>
      <c r="D175" s="1"/>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t="s">
        <v>216</v>
      </c>
      <c r="T175" s="5">
        <v>0</v>
      </c>
      <c r="U175" s="5">
        <v>0</v>
      </c>
      <c r="V175" s="5">
        <v>0</v>
      </c>
      <c r="W175" s="5">
        <v>0</v>
      </c>
      <c r="X175" s="5">
        <v>0</v>
      </c>
      <c r="Y175" s="5">
        <v>0</v>
      </c>
    </row>
    <row r="176" spans="1:25" x14ac:dyDescent="0.25">
      <c r="A176" s="4" t="s">
        <v>15914</v>
      </c>
      <c r="B176" s="4" t="s">
        <v>17330</v>
      </c>
      <c r="C176" s="4" t="s">
        <v>3609</v>
      </c>
      <c r="D176" s="1"/>
      <c r="E176" s="5" t="s">
        <v>216</v>
      </c>
      <c r="F176" s="5" t="s">
        <v>216</v>
      </c>
      <c r="G176" s="5" t="s">
        <v>216</v>
      </c>
      <c r="H176" s="5" t="s">
        <v>216</v>
      </c>
      <c r="I176" s="5" t="s">
        <v>216</v>
      </c>
      <c r="J176" s="5" t="s">
        <v>216</v>
      </c>
      <c r="K176" s="5" t="s">
        <v>216</v>
      </c>
      <c r="L176" s="5" t="s">
        <v>216</v>
      </c>
      <c r="M176" s="5" t="s">
        <v>216</v>
      </c>
      <c r="N176" s="5" t="s">
        <v>216</v>
      </c>
      <c r="O176" s="5" t="s">
        <v>216</v>
      </c>
      <c r="P176" s="5" t="s">
        <v>216</v>
      </c>
      <c r="Q176" s="5" t="s">
        <v>216</v>
      </c>
      <c r="R176" s="5" t="s">
        <v>216</v>
      </c>
      <c r="S176" s="5" t="s">
        <v>216</v>
      </c>
      <c r="T176" s="5">
        <v>0</v>
      </c>
      <c r="U176" s="5">
        <v>0</v>
      </c>
      <c r="V176" s="5">
        <v>0</v>
      </c>
      <c r="W176" s="5">
        <v>0</v>
      </c>
      <c r="X176" s="5">
        <v>0</v>
      </c>
      <c r="Y176" s="5">
        <v>0</v>
      </c>
    </row>
    <row r="177" spans="1:25" x14ac:dyDescent="0.25">
      <c r="A177" s="4" t="s">
        <v>15915</v>
      </c>
      <c r="B177" s="4" t="s">
        <v>17330</v>
      </c>
      <c r="C177" s="4" t="s">
        <v>3610</v>
      </c>
      <c r="D177" s="1"/>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t="s">
        <v>216</v>
      </c>
      <c r="T177" s="5">
        <v>0</v>
      </c>
      <c r="U177" s="5">
        <v>0</v>
      </c>
      <c r="V177" s="5">
        <v>0</v>
      </c>
      <c r="W177" s="5">
        <v>0</v>
      </c>
      <c r="X177" s="5">
        <v>0</v>
      </c>
      <c r="Y177" s="5">
        <v>0</v>
      </c>
    </row>
    <row r="178" spans="1:25" x14ac:dyDescent="0.25">
      <c r="A178" s="4" t="s">
        <v>15916</v>
      </c>
      <c r="B178" s="4" t="s">
        <v>17330</v>
      </c>
      <c r="C178" s="4" t="s">
        <v>3611</v>
      </c>
      <c r="D178" s="1"/>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t="s">
        <v>216</v>
      </c>
      <c r="S178" s="5" t="s">
        <v>216</v>
      </c>
      <c r="T178" s="5">
        <v>0</v>
      </c>
      <c r="U178" s="5">
        <v>0</v>
      </c>
      <c r="V178" s="5">
        <v>0</v>
      </c>
      <c r="W178" s="5">
        <v>0</v>
      </c>
      <c r="X178" s="5">
        <v>0</v>
      </c>
      <c r="Y178" s="5">
        <v>0</v>
      </c>
    </row>
    <row r="179" spans="1:25" x14ac:dyDescent="0.25">
      <c r="A179" s="4" t="s">
        <v>15917</v>
      </c>
      <c r="B179" s="4" t="s">
        <v>17330</v>
      </c>
      <c r="C179" s="4" t="s">
        <v>3612</v>
      </c>
      <c r="D179" s="1"/>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216</v>
      </c>
      <c r="S179" s="5" t="s">
        <v>216</v>
      </c>
      <c r="T179" s="5">
        <v>0</v>
      </c>
      <c r="U179" s="5">
        <v>0</v>
      </c>
      <c r="V179" s="5">
        <v>0</v>
      </c>
      <c r="W179" s="5">
        <v>0</v>
      </c>
      <c r="X179" s="5">
        <v>0</v>
      </c>
      <c r="Y179" s="5">
        <v>0</v>
      </c>
    </row>
    <row r="180" spans="1:25" x14ac:dyDescent="0.25">
      <c r="A180" s="4" t="s">
        <v>15918</v>
      </c>
      <c r="B180" s="4" t="s">
        <v>17330</v>
      </c>
      <c r="C180" s="4" t="s">
        <v>3613</v>
      </c>
      <c r="D180" s="1"/>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t="s">
        <v>216</v>
      </c>
      <c r="S180" s="5" t="s">
        <v>216</v>
      </c>
      <c r="T180" s="5">
        <v>0</v>
      </c>
      <c r="U180" s="5">
        <v>0</v>
      </c>
      <c r="V180" s="5">
        <v>0</v>
      </c>
      <c r="W180" s="5">
        <v>0</v>
      </c>
      <c r="X180" s="5">
        <v>0</v>
      </c>
      <c r="Y180" s="5">
        <v>0</v>
      </c>
    </row>
    <row r="181" spans="1:25" x14ac:dyDescent="0.25">
      <c r="A181" s="4" t="s">
        <v>15919</v>
      </c>
      <c r="B181" s="4" t="s">
        <v>17330</v>
      </c>
      <c r="C181" s="4" t="s">
        <v>3614</v>
      </c>
      <c r="D181" s="1"/>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t="s">
        <v>216</v>
      </c>
      <c r="T181" s="5">
        <v>0</v>
      </c>
      <c r="U181" s="5">
        <v>0</v>
      </c>
      <c r="V181" s="5">
        <v>0</v>
      </c>
      <c r="W181" s="5">
        <v>0</v>
      </c>
      <c r="X181" s="5">
        <v>0</v>
      </c>
      <c r="Y181" s="5">
        <v>0</v>
      </c>
    </row>
    <row r="182" spans="1:25" x14ac:dyDescent="0.25">
      <c r="A182" s="4" t="s">
        <v>15920</v>
      </c>
      <c r="B182" s="4" t="s">
        <v>17330</v>
      </c>
      <c r="C182" s="4" t="s">
        <v>3615</v>
      </c>
      <c r="D182" s="1"/>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v>0</v>
      </c>
      <c r="U182" s="5">
        <v>0</v>
      </c>
      <c r="V182" s="5">
        <v>0</v>
      </c>
      <c r="W182" s="5">
        <v>0</v>
      </c>
      <c r="X182" s="5">
        <v>0</v>
      </c>
      <c r="Y182" s="5">
        <v>0</v>
      </c>
    </row>
    <row r="183" spans="1:25" x14ac:dyDescent="0.25">
      <c r="A183" s="4" t="s">
        <v>15921</v>
      </c>
      <c r="B183" s="4" t="s">
        <v>17330</v>
      </c>
      <c r="C183" s="4" t="s">
        <v>3616</v>
      </c>
      <c r="D183" s="1" t="s">
        <v>3617</v>
      </c>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216</v>
      </c>
      <c r="R183" s="5" t="s">
        <v>216</v>
      </c>
      <c r="S183" s="5" t="s">
        <v>216</v>
      </c>
      <c r="T183" s="5">
        <v>0</v>
      </c>
      <c r="U183" s="5">
        <v>0</v>
      </c>
      <c r="V183" s="5">
        <v>0</v>
      </c>
      <c r="W183" s="5">
        <v>0</v>
      </c>
      <c r="X183" s="5">
        <v>0</v>
      </c>
      <c r="Y183" s="5">
        <v>0</v>
      </c>
    </row>
    <row r="184" spans="1:25" x14ac:dyDescent="0.25">
      <c r="A184" s="4" t="s">
        <v>15922</v>
      </c>
      <c r="B184" s="4" t="s">
        <v>17330</v>
      </c>
      <c r="C184" s="4" t="s">
        <v>3618</v>
      </c>
      <c r="D184" s="1" t="s">
        <v>333</v>
      </c>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216</v>
      </c>
      <c r="R184" s="5" t="s">
        <v>216</v>
      </c>
      <c r="S184" s="5" t="s">
        <v>216</v>
      </c>
      <c r="T184" s="5">
        <v>0</v>
      </c>
      <c r="U184" s="5">
        <v>0</v>
      </c>
      <c r="V184" s="5">
        <v>0</v>
      </c>
      <c r="W184" s="5">
        <v>0</v>
      </c>
      <c r="X184" s="5">
        <v>0</v>
      </c>
      <c r="Y184" s="5">
        <v>0</v>
      </c>
    </row>
    <row r="185" spans="1:25" x14ac:dyDescent="0.25">
      <c r="A185" s="4" t="s">
        <v>15923</v>
      </c>
      <c r="B185" s="4" t="s">
        <v>17330</v>
      </c>
      <c r="C185" s="4" t="s">
        <v>3619</v>
      </c>
      <c r="D185" s="1" t="s">
        <v>3599</v>
      </c>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216</v>
      </c>
      <c r="R185" s="5" t="s">
        <v>216</v>
      </c>
      <c r="S185" s="5" t="s">
        <v>216</v>
      </c>
      <c r="T185" s="5">
        <v>0</v>
      </c>
      <c r="U185" s="5">
        <v>0</v>
      </c>
      <c r="V185" s="5">
        <v>0</v>
      </c>
      <c r="W185" s="5">
        <v>0</v>
      </c>
      <c r="X185" s="5">
        <v>0</v>
      </c>
      <c r="Y185" s="5">
        <v>0</v>
      </c>
    </row>
    <row r="186" spans="1:25" x14ac:dyDescent="0.25">
      <c r="A186" s="4" t="s">
        <v>15924</v>
      </c>
      <c r="B186" s="4" t="s">
        <v>17330</v>
      </c>
      <c r="C186" s="4" t="s">
        <v>3620</v>
      </c>
      <c r="D186" s="1"/>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216</v>
      </c>
      <c r="S186" s="5" t="s">
        <v>216</v>
      </c>
      <c r="T186" s="5">
        <v>0</v>
      </c>
      <c r="U186" s="5">
        <v>0</v>
      </c>
      <c r="V186" s="5">
        <v>0</v>
      </c>
      <c r="W186" s="5">
        <v>0</v>
      </c>
      <c r="X186" s="5">
        <v>0</v>
      </c>
      <c r="Y186" s="5">
        <v>0</v>
      </c>
    </row>
    <row r="187" spans="1:25" x14ac:dyDescent="0.25">
      <c r="A187" s="4" t="s">
        <v>15925</v>
      </c>
      <c r="B187" s="4" t="s">
        <v>17330</v>
      </c>
      <c r="C187" s="4" t="s">
        <v>3621</v>
      </c>
      <c r="D187" s="1"/>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t="s">
        <v>216</v>
      </c>
      <c r="T187" s="5">
        <v>0</v>
      </c>
      <c r="U187" s="5">
        <v>0</v>
      </c>
      <c r="V187" s="5">
        <v>0</v>
      </c>
      <c r="W187" s="5">
        <v>0</v>
      </c>
      <c r="X187" s="5">
        <v>0</v>
      </c>
      <c r="Y187" s="5">
        <v>0</v>
      </c>
    </row>
    <row r="188" spans="1:25" x14ac:dyDescent="0.25">
      <c r="A188" s="4" t="s">
        <v>15926</v>
      </c>
      <c r="B188" s="4" t="s">
        <v>17330</v>
      </c>
      <c r="C188" s="4" t="s">
        <v>3622</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t="s">
        <v>216</v>
      </c>
      <c r="T188" s="5">
        <v>0</v>
      </c>
      <c r="U188" s="5">
        <v>0</v>
      </c>
      <c r="V188" s="5">
        <v>0</v>
      </c>
      <c r="W188" s="5">
        <v>0</v>
      </c>
      <c r="X188" s="5">
        <v>0</v>
      </c>
      <c r="Y188" s="5">
        <v>0</v>
      </c>
    </row>
    <row r="189" spans="1:25" x14ac:dyDescent="0.25">
      <c r="A189" s="4" t="s">
        <v>15927</v>
      </c>
      <c r="B189" s="4" t="s">
        <v>17330</v>
      </c>
      <c r="C189" s="4" t="s">
        <v>3623</v>
      </c>
      <c r="D189" s="1"/>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v>0</v>
      </c>
      <c r="U189" s="5">
        <v>0</v>
      </c>
      <c r="V189" s="5">
        <v>0</v>
      </c>
      <c r="W189" s="5">
        <v>0</v>
      </c>
      <c r="X189" s="5">
        <v>0</v>
      </c>
      <c r="Y189" s="5">
        <v>0</v>
      </c>
    </row>
    <row r="190" spans="1:25" x14ac:dyDescent="0.25">
      <c r="A190" s="4" t="s">
        <v>15928</v>
      </c>
      <c r="B190" s="4" t="s">
        <v>17330</v>
      </c>
      <c r="C190" s="4" t="s">
        <v>3624</v>
      </c>
      <c r="D190" s="1"/>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t="s">
        <v>216</v>
      </c>
      <c r="T190" s="5">
        <v>0</v>
      </c>
      <c r="U190" s="5">
        <v>0</v>
      </c>
      <c r="V190" s="5">
        <v>0</v>
      </c>
      <c r="W190" s="5">
        <v>0</v>
      </c>
      <c r="X190" s="5">
        <v>0</v>
      </c>
      <c r="Y190" s="5">
        <v>0</v>
      </c>
    </row>
    <row r="191" spans="1:25" x14ac:dyDescent="0.25">
      <c r="A191" s="4" t="s">
        <v>15929</v>
      </c>
      <c r="B191" s="4" t="s">
        <v>17330</v>
      </c>
      <c r="C191" s="4" t="s">
        <v>3625</v>
      </c>
      <c r="D191" s="1"/>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t="s">
        <v>216</v>
      </c>
      <c r="S191" s="5" t="s">
        <v>216</v>
      </c>
      <c r="T191" s="5">
        <v>0</v>
      </c>
      <c r="U191" s="5">
        <v>0</v>
      </c>
      <c r="V191" s="5">
        <v>0</v>
      </c>
      <c r="W191" s="5">
        <v>0</v>
      </c>
      <c r="X191" s="5">
        <v>0</v>
      </c>
      <c r="Y191" s="5">
        <v>0</v>
      </c>
    </row>
    <row r="192" spans="1:25" x14ac:dyDescent="0.25">
      <c r="A192" s="4" t="s">
        <v>15930</v>
      </c>
      <c r="B192" s="4" t="s">
        <v>17330</v>
      </c>
      <c r="C192" s="4" t="s">
        <v>3626</v>
      </c>
      <c r="D192" s="1"/>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t="s">
        <v>216</v>
      </c>
      <c r="S192" s="5" t="s">
        <v>216</v>
      </c>
      <c r="T192" s="5">
        <v>0</v>
      </c>
      <c r="U192" s="5">
        <v>0</v>
      </c>
      <c r="V192" s="5">
        <v>0</v>
      </c>
      <c r="W192" s="5">
        <v>0</v>
      </c>
      <c r="X192" s="5">
        <v>0</v>
      </c>
      <c r="Y192" s="5">
        <v>0</v>
      </c>
    </row>
    <row r="193" spans="1:25" x14ac:dyDescent="0.25">
      <c r="A193" s="4" t="s">
        <v>15931</v>
      </c>
      <c r="B193" s="4" t="s">
        <v>17330</v>
      </c>
      <c r="C193" s="4" t="s">
        <v>3629</v>
      </c>
      <c r="D193" s="1" t="s">
        <v>351</v>
      </c>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t="s">
        <v>216</v>
      </c>
      <c r="T193" s="5">
        <v>0</v>
      </c>
      <c r="U193" s="5">
        <v>0</v>
      </c>
      <c r="V193" s="5">
        <v>0</v>
      </c>
      <c r="W193" s="5">
        <v>0</v>
      </c>
      <c r="X193" s="5">
        <v>0</v>
      </c>
      <c r="Y193" s="5">
        <v>0</v>
      </c>
    </row>
    <row r="194" spans="1:25" x14ac:dyDescent="0.25">
      <c r="A194" s="4" t="s">
        <v>15932</v>
      </c>
      <c r="B194" s="4" t="s">
        <v>17330</v>
      </c>
      <c r="C194" s="4" t="s">
        <v>3630</v>
      </c>
      <c r="D194" s="1"/>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216</v>
      </c>
      <c r="R194" s="5" t="s">
        <v>216</v>
      </c>
      <c r="S194" s="5" t="s">
        <v>216</v>
      </c>
      <c r="T194" s="5">
        <v>0</v>
      </c>
      <c r="U194" s="5">
        <v>0</v>
      </c>
      <c r="V194" s="5">
        <v>0</v>
      </c>
      <c r="W194" s="5">
        <v>0</v>
      </c>
      <c r="X194" s="5">
        <v>0</v>
      </c>
      <c r="Y194" s="5">
        <v>0</v>
      </c>
    </row>
    <row r="195" spans="1:25" x14ac:dyDescent="0.25">
      <c r="A195" s="4" t="s">
        <v>15933</v>
      </c>
      <c r="B195" s="4" t="s">
        <v>17330</v>
      </c>
      <c r="C195" s="4" t="s">
        <v>3631</v>
      </c>
      <c r="D195" s="1"/>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216</v>
      </c>
      <c r="R195" s="5" t="s">
        <v>216</v>
      </c>
      <c r="S195" s="5" t="s">
        <v>216</v>
      </c>
      <c r="T195" s="5">
        <v>0</v>
      </c>
      <c r="U195" s="5">
        <v>0</v>
      </c>
      <c r="V195" s="5">
        <v>0</v>
      </c>
      <c r="W195" s="5">
        <v>0</v>
      </c>
      <c r="X195" s="5">
        <v>0</v>
      </c>
      <c r="Y195" s="5">
        <v>0</v>
      </c>
    </row>
    <row r="196" spans="1:25" x14ac:dyDescent="0.25">
      <c r="A196" s="4" t="s">
        <v>371</v>
      </c>
      <c r="B196" s="4" t="s">
        <v>17331</v>
      </c>
      <c r="C196" s="4" t="s">
        <v>17332</v>
      </c>
      <c r="D196" s="1" t="s">
        <v>17333</v>
      </c>
      <c r="E196" s="5" t="s">
        <v>216</v>
      </c>
      <c r="F196" s="5" t="s">
        <v>216</v>
      </c>
      <c r="G196" s="5" t="s">
        <v>216</v>
      </c>
      <c r="H196" s="5" t="s">
        <v>216</v>
      </c>
      <c r="I196" s="5" t="s">
        <v>216</v>
      </c>
      <c r="J196" s="5" t="s">
        <v>216</v>
      </c>
      <c r="K196" s="5" t="s">
        <v>216</v>
      </c>
      <c r="L196" s="5" t="s">
        <v>216</v>
      </c>
      <c r="M196" s="5" t="s">
        <v>216</v>
      </c>
      <c r="N196" s="5" t="s">
        <v>216</v>
      </c>
      <c r="O196" s="5" t="s">
        <v>216</v>
      </c>
      <c r="P196" s="5">
        <v>4.4999999999999998E-2</v>
      </c>
      <c r="Q196" s="5">
        <v>4.4999999999999998E-2</v>
      </c>
      <c r="R196" s="5">
        <v>4.4999999999999998E-2</v>
      </c>
      <c r="S196" s="5">
        <v>4.4999999999999998E-2</v>
      </c>
      <c r="T196" s="5">
        <v>4.4999999999999998E-2</v>
      </c>
      <c r="U196" s="5">
        <v>4.4999999999999998E-2</v>
      </c>
      <c r="V196" s="5">
        <v>4.4999999999999998E-2</v>
      </c>
      <c r="W196" s="5">
        <v>4.4999999999999998E-2</v>
      </c>
      <c r="X196" s="5">
        <v>4.4999999999999998E-2</v>
      </c>
      <c r="Y196" s="5">
        <v>4.4999999999999998E-2</v>
      </c>
    </row>
    <row r="197" spans="1:25" x14ac:dyDescent="0.25">
      <c r="A197" s="4" t="s">
        <v>736</v>
      </c>
      <c r="B197" s="4" t="s">
        <v>17334</v>
      </c>
      <c r="C197" s="4" t="s">
        <v>17335</v>
      </c>
      <c r="D197" s="1" t="s">
        <v>17336</v>
      </c>
      <c r="E197" s="5" t="s">
        <v>17337</v>
      </c>
      <c r="F197" s="5" t="s">
        <v>17338</v>
      </c>
      <c r="G197" s="5" t="s">
        <v>17339</v>
      </c>
      <c r="H197" s="5" t="s">
        <v>17340</v>
      </c>
      <c r="I197" s="5" t="s">
        <v>17341</v>
      </c>
      <c r="J197" s="5" t="s">
        <v>17342</v>
      </c>
      <c r="K197" s="5" t="s">
        <v>17343</v>
      </c>
      <c r="L197" s="5" t="s">
        <v>17343</v>
      </c>
      <c r="M197" s="5" t="s">
        <v>17071</v>
      </c>
      <c r="N197" s="5" t="s">
        <v>17344</v>
      </c>
      <c r="O197" s="5" t="s">
        <v>17345</v>
      </c>
      <c r="P197" s="5" t="s">
        <v>17346</v>
      </c>
      <c r="Q197" s="5" t="s">
        <v>17346</v>
      </c>
      <c r="R197" s="5" t="s">
        <v>17347</v>
      </c>
      <c r="S197" s="5" t="s">
        <v>17348</v>
      </c>
      <c r="T197" s="5" t="s">
        <v>17348</v>
      </c>
      <c r="U197" s="5" t="s">
        <v>17348</v>
      </c>
      <c r="V197" s="5" t="s">
        <v>17349</v>
      </c>
      <c r="W197" s="5" t="s">
        <v>216</v>
      </c>
      <c r="X197" s="5" t="s">
        <v>216</v>
      </c>
      <c r="Y197" s="5" t="s">
        <v>216</v>
      </c>
    </row>
    <row r="198" spans="1:25" x14ac:dyDescent="0.25">
      <c r="A198" s="4" t="s">
        <v>4206</v>
      </c>
      <c r="B198" s="4" t="s">
        <v>17334</v>
      </c>
      <c r="C198" s="4" t="s">
        <v>17350</v>
      </c>
      <c r="D198" s="1" t="s">
        <v>17351</v>
      </c>
      <c r="E198" s="5" t="s">
        <v>216</v>
      </c>
      <c r="F198" s="5" t="s">
        <v>216</v>
      </c>
      <c r="G198" s="5" t="s">
        <v>216</v>
      </c>
      <c r="H198" s="5" t="s">
        <v>216</v>
      </c>
      <c r="I198" s="5" t="s">
        <v>216</v>
      </c>
      <c r="J198" s="5" t="s">
        <v>216</v>
      </c>
      <c r="K198" s="5" t="s">
        <v>216</v>
      </c>
      <c r="L198" s="5" t="s">
        <v>216</v>
      </c>
      <c r="M198" s="5" t="s">
        <v>216</v>
      </c>
      <c r="N198" s="5" t="s">
        <v>216</v>
      </c>
      <c r="O198" s="5" t="s">
        <v>216</v>
      </c>
      <c r="P198" s="5" t="s">
        <v>216</v>
      </c>
      <c r="Q198" s="5" t="s">
        <v>216</v>
      </c>
      <c r="R198" s="5" t="s">
        <v>17352</v>
      </c>
      <c r="S198" s="5" t="s">
        <v>216</v>
      </c>
      <c r="T198" s="5" t="s">
        <v>216</v>
      </c>
      <c r="U198" s="5" t="s">
        <v>216</v>
      </c>
      <c r="V198" s="5" t="s">
        <v>216</v>
      </c>
      <c r="W198" s="5" t="s">
        <v>216</v>
      </c>
      <c r="X198" s="5" t="s">
        <v>216</v>
      </c>
      <c r="Y198" s="5" t="s">
        <v>216</v>
      </c>
    </row>
    <row r="199" spans="1:25" x14ac:dyDescent="0.25">
      <c r="A199" s="4" t="s">
        <v>4209</v>
      </c>
      <c r="B199" s="4" t="s">
        <v>17334</v>
      </c>
      <c r="C199" s="4" t="s">
        <v>17353</v>
      </c>
      <c r="D199" s="1" t="s">
        <v>17354</v>
      </c>
      <c r="E199" s="5" t="s">
        <v>17177</v>
      </c>
      <c r="F199" s="5" t="s">
        <v>17083</v>
      </c>
      <c r="G199" s="5" t="s">
        <v>17084</v>
      </c>
      <c r="H199" s="5" t="s">
        <v>17085</v>
      </c>
      <c r="I199" s="5" t="s">
        <v>17086</v>
      </c>
      <c r="J199" s="5" t="s">
        <v>17178</v>
      </c>
      <c r="K199" s="5" t="s">
        <v>17088</v>
      </c>
      <c r="L199" s="5" t="s">
        <v>17089</v>
      </c>
      <c r="M199" s="5" t="s">
        <v>17090</v>
      </c>
      <c r="N199" s="5" t="s">
        <v>17355</v>
      </c>
      <c r="O199" s="5" t="s">
        <v>17356</v>
      </c>
      <c r="P199" s="5" t="s">
        <v>17357</v>
      </c>
      <c r="Q199" s="5" t="s">
        <v>17094</v>
      </c>
      <c r="R199" s="5" t="s">
        <v>17094</v>
      </c>
      <c r="S199" s="5" t="s">
        <v>17358</v>
      </c>
      <c r="T199" s="5" t="s">
        <v>17358</v>
      </c>
      <c r="U199" s="5" t="s">
        <v>17358</v>
      </c>
      <c r="V199" s="5" t="s">
        <v>17096</v>
      </c>
      <c r="W199" s="5" t="s">
        <v>216</v>
      </c>
      <c r="X199" s="5" t="s">
        <v>216</v>
      </c>
      <c r="Y199" s="5" t="s">
        <v>216</v>
      </c>
    </row>
    <row r="200" spans="1:25" x14ac:dyDescent="0.25">
      <c r="A200" s="4" t="s">
        <v>4212</v>
      </c>
      <c r="B200" s="4" t="s">
        <v>17334</v>
      </c>
      <c r="C200" s="4" t="s">
        <v>17359</v>
      </c>
      <c r="D200" s="1" t="s">
        <v>17360</v>
      </c>
      <c r="E200" s="5" t="s">
        <v>17361</v>
      </c>
      <c r="F200" s="5" t="s">
        <v>17338</v>
      </c>
      <c r="G200" s="5" t="s">
        <v>17339</v>
      </c>
      <c r="H200" s="5" t="s">
        <v>17341</v>
      </c>
      <c r="I200" s="5" t="s">
        <v>17341</v>
      </c>
      <c r="J200" s="5" t="s">
        <v>17362</v>
      </c>
      <c r="K200" s="5" t="s">
        <v>17363</v>
      </c>
      <c r="L200" s="5" t="s">
        <v>17363</v>
      </c>
      <c r="M200" s="5" t="s">
        <v>17364</v>
      </c>
      <c r="N200" s="5" t="s">
        <v>17348</v>
      </c>
      <c r="O200" s="5" t="s">
        <v>17365</v>
      </c>
      <c r="P200" s="5" t="s">
        <v>17366</v>
      </c>
      <c r="Q200" s="5" t="s">
        <v>17366</v>
      </c>
      <c r="R200" s="5" t="s">
        <v>17367</v>
      </c>
      <c r="S200" s="5" t="s">
        <v>17368</v>
      </c>
      <c r="T200" s="5" t="s">
        <v>17368</v>
      </c>
      <c r="U200" s="5" t="s">
        <v>17368</v>
      </c>
      <c r="V200" s="5" t="s">
        <v>17369</v>
      </c>
      <c r="W200" s="5" t="s">
        <v>216</v>
      </c>
      <c r="X200" s="5" t="s">
        <v>216</v>
      </c>
      <c r="Y200" s="5" t="s">
        <v>216</v>
      </c>
    </row>
    <row r="201" spans="1:25" x14ac:dyDescent="0.25">
      <c r="A201" s="4" t="s">
        <v>4215</v>
      </c>
      <c r="B201" s="4" t="s">
        <v>17334</v>
      </c>
      <c r="C201" s="4" t="s">
        <v>17370</v>
      </c>
      <c r="D201" s="1" t="s">
        <v>17371</v>
      </c>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216</v>
      </c>
      <c r="R201" s="5" t="s">
        <v>17372</v>
      </c>
      <c r="S201" s="5" t="s">
        <v>216</v>
      </c>
      <c r="T201" s="5" t="s">
        <v>216</v>
      </c>
      <c r="U201" s="5" t="s">
        <v>216</v>
      </c>
      <c r="V201" s="5" t="s">
        <v>216</v>
      </c>
      <c r="W201" s="5" t="s">
        <v>216</v>
      </c>
      <c r="X201" s="5" t="s">
        <v>216</v>
      </c>
      <c r="Y201" s="5" t="s">
        <v>216</v>
      </c>
    </row>
    <row r="202" spans="1:25" x14ac:dyDescent="0.25">
      <c r="A202" s="4" t="s">
        <v>4218</v>
      </c>
      <c r="B202" s="4" t="s">
        <v>17334</v>
      </c>
      <c r="C202" s="4" t="s">
        <v>17373</v>
      </c>
      <c r="D202" s="1" t="s">
        <v>17374</v>
      </c>
      <c r="E202" s="5" t="s">
        <v>17375</v>
      </c>
      <c r="F202" s="5" t="s">
        <v>17376</v>
      </c>
      <c r="G202" s="5" t="s">
        <v>17377</v>
      </c>
      <c r="H202" s="5" t="s">
        <v>17378</v>
      </c>
      <c r="I202" s="5" t="s">
        <v>17379</v>
      </c>
      <c r="J202" s="5" t="s">
        <v>17380</v>
      </c>
      <c r="K202" s="5" t="s">
        <v>17381</v>
      </c>
      <c r="L202" s="5" t="s">
        <v>17382</v>
      </c>
      <c r="M202" s="5" t="s">
        <v>17383</v>
      </c>
      <c r="N202" s="5" t="s">
        <v>17384</v>
      </c>
      <c r="O202" s="5" t="s">
        <v>17385</v>
      </c>
      <c r="P202" s="5" t="s">
        <v>17386</v>
      </c>
      <c r="Q202" s="5" t="s">
        <v>17386</v>
      </c>
      <c r="R202" s="5" t="s">
        <v>17387</v>
      </c>
      <c r="S202" s="5" t="s">
        <v>17388</v>
      </c>
      <c r="T202" s="5" t="s">
        <v>17388</v>
      </c>
      <c r="U202" s="5" t="s">
        <v>17388</v>
      </c>
      <c r="V202" s="5" t="s">
        <v>17389</v>
      </c>
      <c r="W202" s="5" t="s">
        <v>216</v>
      </c>
      <c r="X202" s="5" t="s">
        <v>216</v>
      </c>
      <c r="Y202" s="5" t="s">
        <v>216</v>
      </c>
    </row>
    <row r="203" spans="1:25" x14ac:dyDescent="0.25">
      <c r="A203" s="4" t="s">
        <v>4221</v>
      </c>
      <c r="B203" s="4" t="s">
        <v>17334</v>
      </c>
      <c r="C203" s="4" t="s">
        <v>17390</v>
      </c>
      <c r="D203" s="1" t="s">
        <v>17391</v>
      </c>
      <c r="E203" s="5" t="s">
        <v>216</v>
      </c>
      <c r="F203" s="5" t="s">
        <v>216</v>
      </c>
      <c r="G203" s="5" t="s">
        <v>216</v>
      </c>
      <c r="H203" s="5" t="s">
        <v>216</v>
      </c>
      <c r="I203" s="5" t="s">
        <v>216</v>
      </c>
      <c r="J203" s="5" t="s">
        <v>216</v>
      </c>
      <c r="K203" s="5" t="s">
        <v>216</v>
      </c>
      <c r="L203" s="5" t="s">
        <v>216</v>
      </c>
      <c r="M203" s="5" t="s">
        <v>216</v>
      </c>
      <c r="N203" s="5" t="s">
        <v>216</v>
      </c>
      <c r="O203" s="5" t="s">
        <v>216</v>
      </c>
      <c r="P203" s="5" t="s">
        <v>216</v>
      </c>
      <c r="Q203" s="5" t="s">
        <v>216</v>
      </c>
      <c r="R203" s="5" t="s">
        <v>216</v>
      </c>
      <c r="S203" s="5" t="s">
        <v>216</v>
      </c>
      <c r="T203" s="5" t="s">
        <v>216</v>
      </c>
      <c r="U203" s="5" t="s">
        <v>216</v>
      </c>
      <c r="V203" s="5" t="s">
        <v>216</v>
      </c>
      <c r="W203" s="5" t="s">
        <v>17392</v>
      </c>
      <c r="X203" s="5" t="s">
        <v>17393</v>
      </c>
      <c r="Y203" s="5" t="s">
        <v>17394</v>
      </c>
    </row>
    <row r="204" spans="1:25" x14ac:dyDescent="0.25">
      <c r="A204" s="4" t="s">
        <v>4224</v>
      </c>
      <c r="B204" s="4" t="s">
        <v>17334</v>
      </c>
      <c r="C204" s="4" t="s">
        <v>17395</v>
      </c>
      <c r="D204" s="1" t="s">
        <v>17396</v>
      </c>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t="s">
        <v>216</v>
      </c>
      <c r="S204" s="5" t="s">
        <v>216</v>
      </c>
      <c r="T204" s="5" t="s">
        <v>216</v>
      </c>
      <c r="U204" s="5" t="s">
        <v>216</v>
      </c>
      <c r="V204" s="5" t="s">
        <v>216</v>
      </c>
      <c r="W204" s="5" t="s">
        <v>17397</v>
      </c>
      <c r="X204" s="5" t="s">
        <v>17398</v>
      </c>
      <c r="Y204" s="5" t="s">
        <v>17399</v>
      </c>
    </row>
    <row r="205" spans="1:25" x14ac:dyDescent="0.25">
      <c r="A205" s="4" t="s">
        <v>4227</v>
      </c>
      <c r="B205" s="4" t="s">
        <v>17334</v>
      </c>
      <c r="C205" s="4" t="s">
        <v>17400</v>
      </c>
      <c r="D205" s="1" t="s">
        <v>17401</v>
      </c>
      <c r="E205" s="5" t="s">
        <v>216</v>
      </c>
      <c r="F205" s="5" t="s">
        <v>216</v>
      </c>
      <c r="G205" s="5" t="s">
        <v>216</v>
      </c>
      <c r="H205" s="5" t="s">
        <v>216</v>
      </c>
      <c r="I205" s="5" t="s">
        <v>216</v>
      </c>
      <c r="J205" s="5" t="s">
        <v>216</v>
      </c>
      <c r="K205" s="5" t="s">
        <v>216</v>
      </c>
      <c r="L205" s="5" t="s">
        <v>216</v>
      </c>
      <c r="M205" s="5" t="s">
        <v>216</v>
      </c>
      <c r="N205" s="5" t="s">
        <v>216</v>
      </c>
      <c r="O205" s="5" t="s">
        <v>216</v>
      </c>
      <c r="P205" s="5" t="s">
        <v>216</v>
      </c>
      <c r="Q205" s="5" t="s">
        <v>216</v>
      </c>
      <c r="R205" s="5" t="s">
        <v>216</v>
      </c>
      <c r="S205" s="5" t="s">
        <v>216</v>
      </c>
      <c r="T205" s="5" t="s">
        <v>216</v>
      </c>
      <c r="U205" s="5" t="s">
        <v>216</v>
      </c>
      <c r="V205" s="5" t="s">
        <v>216</v>
      </c>
      <c r="W205" s="5" t="s">
        <v>17402</v>
      </c>
      <c r="X205" s="5" t="s">
        <v>17403</v>
      </c>
      <c r="Y205" s="5" t="s">
        <v>17397</v>
      </c>
    </row>
    <row r="206" spans="1:25" x14ac:dyDescent="0.25">
      <c r="A206" s="4" t="s">
        <v>4230</v>
      </c>
      <c r="B206" s="4" t="s">
        <v>17334</v>
      </c>
      <c r="C206" s="4" t="s">
        <v>17404</v>
      </c>
      <c r="D206" s="1" t="s">
        <v>17405</v>
      </c>
      <c r="E206" s="5" t="s">
        <v>216</v>
      </c>
      <c r="F206" s="5" t="s">
        <v>216</v>
      </c>
      <c r="G206" s="5" t="s">
        <v>216</v>
      </c>
      <c r="H206" s="5" t="s">
        <v>216</v>
      </c>
      <c r="I206" s="5" t="s">
        <v>216</v>
      </c>
      <c r="J206" s="5" t="s">
        <v>216</v>
      </c>
      <c r="K206" s="5" t="s">
        <v>216</v>
      </c>
      <c r="L206" s="5" t="s">
        <v>216</v>
      </c>
      <c r="M206" s="5" t="s">
        <v>216</v>
      </c>
      <c r="N206" s="5" t="s">
        <v>216</v>
      </c>
      <c r="O206" s="5" t="s">
        <v>216</v>
      </c>
      <c r="P206" s="5" t="s">
        <v>216</v>
      </c>
      <c r="Q206" s="5" t="s">
        <v>216</v>
      </c>
      <c r="R206" s="5" t="s">
        <v>216</v>
      </c>
      <c r="S206" s="5" t="s">
        <v>216</v>
      </c>
      <c r="T206" s="5" t="s">
        <v>216</v>
      </c>
      <c r="U206" s="5" t="s">
        <v>216</v>
      </c>
      <c r="V206" s="5" t="s">
        <v>216</v>
      </c>
      <c r="W206" s="5" t="s">
        <v>17406</v>
      </c>
      <c r="X206" s="5" t="s">
        <v>17406</v>
      </c>
      <c r="Y206" s="5" t="s">
        <v>17406</v>
      </c>
    </row>
    <row r="207" spans="1:25" x14ac:dyDescent="0.25">
      <c r="A207" s="4" t="s">
        <v>4233</v>
      </c>
      <c r="B207" s="4" t="s">
        <v>17334</v>
      </c>
      <c r="C207" s="4" t="s">
        <v>17407</v>
      </c>
      <c r="D207" s="1" t="s">
        <v>17408</v>
      </c>
      <c r="E207" s="5" t="s">
        <v>216</v>
      </c>
      <c r="F207" s="5" t="s">
        <v>216</v>
      </c>
      <c r="G207" s="5" t="s">
        <v>216</v>
      </c>
      <c r="H207" s="5" t="s">
        <v>216</v>
      </c>
      <c r="I207" s="5" t="s">
        <v>216</v>
      </c>
      <c r="J207" s="5" t="s">
        <v>216</v>
      </c>
      <c r="K207" s="5" t="s">
        <v>216</v>
      </c>
      <c r="L207" s="5" t="s">
        <v>216</v>
      </c>
      <c r="M207" s="5" t="s">
        <v>216</v>
      </c>
      <c r="N207" s="5" t="s">
        <v>216</v>
      </c>
      <c r="O207" s="5" t="s">
        <v>216</v>
      </c>
      <c r="P207" s="5" t="s">
        <v>216</v>
      </c>
      <c r="Q207" s="5" t="s">
        <v>216</v>
      </c>
      <c r="R207" s="5" t="s">
        <v>216</v>
      </c>
      <c r="S207" s="5" t="s">
        <v>216</v>
      </c>
      <c r="T207" s="5" t="s">
        <v>216</v>
      </c>
      <c r="U207" s="5" t="s">
        <v>216</v>
      </c>
      <c r="V207" s="5" t="s">
        <v>216</v>
      </c>
      <c r="W207" s="5" t="s">
        <v>17409</v>
      </c>
      <c r="X207" s="5" t="s">
        <v>17409</v>
      </c>
      <c r="Y207" s="5" t="s">
        <v>17409</v>
      </c>
    </row>
    <row r="208" spans="1:25" x14ac:dyDescent="0.25">
      <c r="A208" s="4" t="s">
        <v>4236</v>
      </c>
      <c r="B208" s="4" t="s">
        <v>17334</v>
      </c>
      <c r="C208" s="4" t="s">
        <v>17410</v>
      </c>
      <c r="D208" s="1" t="s">
        <v>17411</v>
      </c>
      <c r="E208" s="5" t="s">
        <v>216</v>
      </c>
      <c r="F208" s="5" t="s">
        <v>216</v>
      </c>
      <c r="G208" s="5" t="s">
        <v>216</v>
      </c>
      <c r="H208" s="5" t="s">
        <v>216</v>
      </c>
      <c r="I208" s="5" t="s">
        <v>216</v>
      </c>
      <c r="J208" s="5" t="s">
        <v>216</v>
      </c>
      <c r="K208" s="5" t="s">
        <v>216</v>
      </c>
      <c r="L208" s="5" t="s">
        <v>216</v>
      </c>
      <c r="M208" s="5" t="s">
        <v>216</v>
      </c>
      <c r="N208" s="5" t="s">
        <v>216</v>
      </c>
      <c r="O208" s="5" t="s">
        <v>216</v>
      </c>
      <c r="P208" s="5" t="s">
        <v>216</v>
      </c>
      <c r="Q208" s="5" t="s">
        <v>216</v>
      </c>
      <c r="R208" s="5" t="s">
        <v>216</v>
      </c>
      <c r="S208" s="5" t="s">
        <v>216</v>
      </c>
      <c r="T208" s="5" t="s">
        <v>216</v>
      </c>
      <c r="U208" s="5" t="s">
        <v>216</v>
      </c>
      <c r="V208" s="5" t="s">
        <v>216</v>
      </c>
      <c r="W208" s="5" t="s">
        <v>17409</v>
      </c>
      <c r="X208" s="5" t="s">
        <v>17409</v>
      </c>
      <c r="Y208" s="5" t="s">
        <v>17409</v>
      </c>
    </row>
    <row r="209" spans="1:25" x14ac:dyDescent="0.25">
      <c r="A209" s="4" t="s">
        <v>4239</v>
      </c>
      <c r="B209" s="4" t="s">
        <v>17334</v>
      </c>
      <c r="C209" s="4" t="s">
        <v>17412</v>
      </c>
      <c r="D209" s="1" t="s">
        <v>17413</v>
      </c>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216</v>
      </c>
      <c r="R209" s="5" t="s">
        <v>216</v>
      </c>
      <c r="S209" s="5" t="s">
        <v>216</v>
      </c>
      <c r="T209" s="5" t="s">
        <v>216</v>
      </c>
      <c r="U209" s="5" t="s">
        <v>216</v>
      </c>
      <c r="V209" s="5" t="s">
        <v>216</v>
      </c>
      <c r="W209" s="5" t="s">
        <v>17414</v>
      </c>
      <c r="X209" s="5" t="s">
        <v>17415</v>
      </c>
      <c r="Y209" s="5" t="s">
        <v>17416</v>
      </c>
    </row>
    <row r="210" spans="1:25" x14ac:dyDescent="0.25">
      <c r="A210" s="4" t="s">
        <v>4242</v>
      </c>
      <c r="B210" s="4" t="s">
        <v>17334</v>
      </c>
      <c r="C210" s="4" t="s">
        <v>17417</v>
      </c>
      <c r="D210" s="1" t="s">
        <v>17418</v>
      </c>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216</v>
      </c>
      <c r="R210" s="5" t="s">
        <v>216</v>
      </c>
      <c r="S210" s="5" t="s">
        <v>216</v>
      </c>
      <c r="T210" s="5" t="s">
        <v>216</v>
      </c>
      <c r="U210" s="5" t="s">
        <v>216</v>
      </c>
      <c r="V210" s="5" t="s">
        <v>216</v>
      </c>
      <c r="W210" s="5" t="s">
        <v>17419</v>
      </c>
      <c r="X210" s="5" t="s">
        <v>17420</v>
      </c>
      <c r="Y210" s="5" t="s">
        <v>17421</v>
      </c>
    </row>
    <row r="211" spans="1:25" x14ac:dyDescent="0.25">
      <c r="A211" s="4" t="s">
        <v>4245</v>
      </c>
      <c r="B211" s="4" t="s">
        <v>17334</v>
      </c>
      <c r="C211" s="4" t="s">
        <v>17422</v>
      </c>
      <c r="D211" s="1" t="s">
        <v>17423</v>
      </c>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t="s">
        <v>216</v>
      </c>
      <c r="S211" s="5" t="s">
        <v>216</v>
      </c>
      <c r="T211" s="5" t="s">
        <v>216</v>
      </c>
      <c r="U211" s="5" t="s">
        <v>216</v>
      </c>
      <c r="V211" s="5" t="s">
        <v>216</v>
      </c>
      <c r="W211" s="5" t="s">
        <v>17415</v>
      </c>
      <c r="X211" s="5" t="s">
        <v>17424</v>
      </c>
      <c r="Y211" s="5" t="s">
        <v>17425</v>
      </c>
    </row>
    <row r="212" spans="1:25" x14ac:dyDescent="0.25">
      <c r="A212" s="4" t="s">
        <v>4248</v>
      </c>
      <c r="B212" s="4" t="s">
        <v>17334</v>
      </c>
      <c r="C212" s="4" t="s">
        <v>17426</v>
      </c>
      <c r="D212" s="1" t="s">
        <v>17427</v>
      </c>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216</v>
      </c>
      <c r="R212" s="5" t="s">
        <v>216</v>
      </c>
      <c r="S212" s="5" t="s">
        <v>216</v>
      </c>
      <c r="T212" s="5" t="s">
        <v>216</v>
      </c>
      <c r="U212" s="5" t="s">
        <v>216</v>
      </c>
      <c r="V212" s="5" t="s">
        <v>216</v>
      </c>
      <c r="W212" s="5" t="s">
        <v>17424</v>
      </c>
      <c r="X212" s="5" t="s">
        <v>17428</v>
      </c>
      <c r="Y212" s="5" t="s">
        <v>17429</v>
      </c>
    </row>
    <row r="213" spans="1:25" x14ac:dyDescent="0.25">
      <c r="A213" s="4" t="s">
        <v>4251</v>
      </c>
      <c r="B213" s="4" t="s">
        <v>17334</v>
      </c>
      <c r="C213" s="4" t="s">
        <v>17430</v>
      </c>
      <c r="D213" s="1" t="s">
        <v>17431</v>
      </c>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t="s">
        <v>216</v>
      </c>
      <c r="S213" s="5" t="s">
        <v>216</v>
      </c>
      <c r="T213" s="5" t="s">
        <v>216</v>
      </c>
      <c r="U213" s="5" t="s">
        <v>216</v>
      </c>
      <c r="V213" s="5" t="s">
        <v>216</v>
      </c>
      <c r="W213" s="5" t="s">
        <v>17416</v>
      </c>
      <c r="X213" s="5" t="s">
        <v>17432</v>
      </c>
      <c r="Y213" s="5" t="s">
        <v>17433</v>
      </c>
    </row>
    <row r="214" spans="1:25" x14ac:dyDescent="0.25">
      <c r="A214" s="4" t="s">
        <v>4267</v>
      </c>
      <c r="B214" s="4" t="s">
        <v>17334</v>
      </c>
      <c r="C214" s="4" t="s">
        <v>17434</v>
      </c>
      <c r="D214" s="1" t="s">
        <v>17435</v>
      </c>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t="s">
        <v>216</v>
      </c>
      <c r="U214" s="5" t="s">
        <v>216</v>
      </c>
      <c r="V214" s="5" t="s">
        <v>216</v>
      </c>
      <c r="W214" s="5" t="s">
        <v>17421</v>
      </c>
      <c r="X214" s="5" t="s">
        <v>17436</v>
      </c>
      <c r="Y214" s="5" t="s">
        <v>17437</v>
      </c>
    </row>
    <row r="215" spans="1:25" x14ac:dyDescent="0.25">
      <c r="A215" s="4" t="s">
        <v>4275</v>
      </c>
      <c r="B215" s="4" t="s">
        <v>17334</v>
      </c>
      <c r="C215" s="4" t="s">
        <v>17438</v>
      </c>
      <c r="D215" s="1" t="s">
        <v>17439</v>
      </c>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t="s">
        <v>216</v>
      </c>
      <c r="U215" s="5" t="s">
        <v>216</v>
      </c>
      <c r="V215" s="5" t="s">
        <v>216</v>
      </c>
      <c r="W215" s="5" t="s">
        <v>17425</v>
      </c>
      <c r="X215" s="5" t="s">
        <v>17440</v>
      </c>
      <c r="Y215" s="5" t="s">
        <v>17441</v>
      </c>
    </row>
    <row r="216" spans="1:25" x14ac:dyDescent="0.25">
      <c r="A216" s="4" t="s">
        <v>4278</v>
      </c>
      <c r="B216" s="4" t="s">
        <v>17334</v>
      </c>
      <c r="C216" s="4" t="s">
        <v>17442</v>
      </c>
      <c r="D216" s="1" t="s">
        <v>17443</v>
      </c>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t="s">
        <v>216</v>
      </c>
      <c r="U216" s="5" t="s">
        <v>216</v>
      </c>
      <c r="V216" s="5" t="s">
        <v>216</v>
      </c>
      <c r="W216" s="5" t="s">
        <v>17444</v>
      </c>
      <c r="X216" s="5" t="s">
        <v>17445</v>
      </c>
      <c r="Y216" s="5" t="s">
        <v>17446</v>
      </c>
    </row>
    <row r="217" spans="1:25" x14ac:dyDescent="0.25">
      <c r="A217" s="4" t="s">
        <v>4280</v>
      </c>
      <c r="B217" s="4" t="s">
        <v>17334</v>
      </c>
      <c r="C217" s="4" t="s">
        <v>17447</v>
      </c>
      <c r="D217" s="1" t="s">
        <v>17448</v>
      </c>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t="s">
        <v>216</v>
      </c>
      <c r="U217" s="5" t="s">
        <v>216</v>
      </c>
      <c r="V217" s="5" t="s">
        <v>216</v>
      </c>
      <c r="W217" s="5" t="s">
        <v>17449</v>
      </c>
      <c r="X217" s="5" t="s">
        <v>17446</v>
      </c>
      <c r="Y217" s="5" t="s">
        <v>17450</v>
      </c>
    </row>
    <row r="218" spans="1:25" x14ac:dyDescent="0.25">
      <c r="A218" s="4" t="s">
        <v>4287</v>
      </c>
      <c r="B218" s="4" t="s">
        <v>17334</v>
      </c>
      <c r="C218" s="4" t="s">
        <v>17451</v>
      </c>
      <c r="D218" s="1" t="s">
        <v>17452</v>
      </c>
      <c r="E218" s="5">
        <v>3.3000000000000002E-2</v>
      </c>
      <c r="F218" s="5">
        <v>3.3000000000000002E-2</v>
      </c>
      <c r="G218" s="5">
        <v>3.3000000000000002E-2</v>
      </c>
      <c r="H218" s="5">
        <v>3.3000000000000002E-2</v>
      </c>
      <c r="I218" s="5">
        <v>3.3000000000000002E-2</v>
      </c>
      <c r="J218" s="5">
        <v>3.3000000000000002E-2</v>
      </c>
      <c r="K218" s="5">
        <v>3.3000000000000002E-2</v>
      </c>
      <c r="L218" s="5">
        <v>3.3000000000000002E-2</v>
      </c>
      <c r="M218" s="5">
        <v>3.3000000000000002E-2</v>
      </c>
      <c r="N218" s="5">
        <v>3.3000000000000002E-2</v>
      </c>
      <c r="O218" s="5">
        <v>3.3000000000000002E-2</v>
      </c>
      <c r="P218" s="5">
        <v>3.3000000000000002E-2</v>
      </c>
      <c r="Q218" s="5">
        <v>3.3000000000000002E-2</v>
      </c>
      <c r="R218" s="5">
        <v>3.3000000000000002E-2</v>
      </c>
      <c r="S218" s="5" t="s">
        <v>216</v>
      </c>
      <c r="T218" s="5" t="s">
        <v>216</v>
      </c>
      <c r="U218" s="5" t="s">
        <v>216</v>
      </c>
      <c r="V218" s="5" t="s">
        <v>216</v>
      </c>
      <c r="W218" s="5" t="s">
        <v>216</v>
      </c>
      <c r="X218" s="5" t="s">
        <v>216</v>
      </c>
      <c r="Y218" s="5" t="s">
        <v>216</v>
      </c>
    </row>
    <row r="219" spans="1:25" x14ac:dyDescent="0.25">
      <c r="A219" s="4" t="s">
        <v>4289</v>
      </c>
      <c r="B219" s="4" t="s">
        <v>17334</v>
      </c>
      <c r="C219" s="4" t="s">
        <v>17453</v>
      </c>
      <c r="D219" s="1" t="s">
        <v>17454</v>
      </c>
      <c r="E219" s="5">
        <v>0.26500000000000001</v>
      </c>
      <c r="F219" s="5">
        <v>0.26500000000000001</v>
      </c>
      <c r="G219" s="5">
        <v>0.26500000000000001</v>
      </c>
      <c r="H219" s="5">
        <v>0.26500000000000001</v>
      </c>
      <c r="I219" s="5">
        <v>0.26500000000000001</v>
      </c>
      <c r="J219" s="5">
        <v>0.26500000000000001</v>
      </c>
      <c r="K219" s="5">
        <v>0.26500000000000001</v>
      </c>
      <c r="L219" s="5">
        <v>0.26500000000000001</v>
      </c>
      <c r="M219" s="5">
        <v>0.26500000000000001</v>
      </c>
      <c r="N219" s="5">
        <v>0.26500000000000001</v>
      </c>
      <c r="O219" s="5">
        <v>0.26500000000000001</v>
      </c>
      <c r="P219" s="5">
        <v>0.26500000000000001</v>
      </c>
      <c r="Q219" s="5">
        <v>0.26500000000000001</v>
      </c>
      <c r="R219" s="5">
        <v>0.26500000000000001</v>
      </c>
      <c r="S219" s="5">
        <v>0.28299999999999997</v>
      </c>
      <c r="T219" s="5">
        <v>0.28299999999999997</v>
      </c>
      <c r="U219" s="5">
        <v>0.28299999999999997</v>
      </c>
      <c r="V219" s="5">
        <v>0.28299999999999997</v>
      </c>
      <c r="W219" s="5">
        <v>0.28299999999999997</v>
      </c>
      <c r="X219" s="5">
        <v>0.28299999999999997</v>
      </c>
      <c r="Y219" s="5">
        <v>0.28299999999999997</v>
      </c>
    </row>
    <row r="220" spans="1:25" x14ac:dyDescent="0.25">
      <c r="A220" s="4" t="s">
        <v>4292</v>
      </c>
      <c r="B220" s="4" t="s">
        <v>17334</v>
      </c>
      <c r="C220" s="4" t="s">
        <v>17455</v>
      </c>
      <c r="D220" s="1" t="s">
        <v>17456</v>
      </c>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t="s">
        <v>216</v>
      </c>
      <c r="U220" s="5" t="s">
        <v>216</v>
      </c>
      <c r="V220" s="5" t="s">
        <v>216</v>
      </c>
      <c r="W220" s="5">
        <v>6.0000000000000001E-3</v>
      </c>
      <c r="X220" s="5">
        <v>7.0000000000000001E-3</v>
      </c>
      <c r="Y220" s="5">
        <v>8.0000000000000002E-3</v>
      </c>
    </row>
    <row r="221" spans="1:25" x14ac:dyDescent="0.25">
      <c r="A221" s="4" t="s">
        <v>4295</v>
      </c>
      <c r="B221" s="4" t="s">
        <v>17334</v>
      </c>
      <c r="C221" s="4" t="s">
        <v>17457</v>
      </c>
      <c r="D221" s="1" t="s">
        <v>17458</v>
      </c>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v>4.4999999999999998E-2</v>
      </c>
      <c r="T221" s="5">
        <v>4.4999999999999998E-2</v>
      </c>
      <c r="U221" s="5">
        <v>4.7500000000000001E-2</v>
      </c>
      <c r="V221" s="5">
        <v>5.5E-2</v>
      </c>
      <c r="W221" s="5">
        <v>5.5E-2</v>
      </c>
      <c r="X221" s="5">
        <v>5.5E-2</v>
      </c>
      <c r="Y221" s="5">
        <v>5.5E-2</v>
      </c>
    </row>
    <row r="222" spans="1:25" ht="25.5" x14ac:dyDescent="0.25">
      <c r="A222" s="4" t="s">
        <v>4298</v>
      </c>
      <c r="B222" s="4" t="s">
        <v>17334</v>
      </c>
      <c r="C222" s="4" t="s">
        <v>17459</v>
      </c>
      <c r="D222" s="1" t="s">
        <v>17460</v>
      </c>
      <c r="E222" s="5" t="s">
        <v>216</v>
      </c>
      <c r="F222" s="5" t="s">
        <v>216</v>
      </c>
      <c r="G222" s="5" t="s">
        <v>216</v>
      </c>
      <c r="H222" s="5" t="s">
        <v>216</v>
      </c>
      <c r="I222" s="5" t="s">
        <v>216</v>
      </c>
      <c r="J222" s="5" t="s">
        <v>216</v>
      </c>
      <c r="K222" s="5" t="s">
        <v>216</v>
      </c>
      <c r="L222" s="5" t="s">
        <v>216</v>
      </c>
      <c r="M222" s="5" t="s">
        <v>216</v>
      </c>
      <c r="N222" s="5" t="s">
        <v>216</v>
      </c>
      <c r="O222" s="5" t="s">
        <v>216</v>
      </c>
      <c r="P222" s="5" t="s">
        <v>216</v>
      </c>
      <c r="Q222" s="5" t="s">
        <v>216</v>
      </c>
      <c r="R222" s="5" t="s">
        <v>216</v>
      </c>
      <c r="S222" s="5">
        <v>8.9999999999999993E-3</v>
      </c>
      <c r="T222" s="5">
        <v>8.9999999999999993E-3</v>
      </c>
      <c r="U222" s="5">
        <v>1.2999999999999999E-2</v>
      </c>
      <c r="V222" s="5">
        <v>1.2999999999999999E-2</v>
      </c>
      <c r="W222" s="5">
        <v>1.2999999999999999E-2</v>
      </c>
      <c r="X222" s="5">
        <v>1.2999999999999999E-2</v>
      </c>
      <c r="Y222" s="5">
        <v>1.2999999999999999E-2</v>
      </c>
    </row>
    <row r="223" spans="1:25" ht="38.25" x14ac:dyDescent="0.25">
      <c r="A223" s="4" t="s">
        <v>4301</v>
      </c>
      <c r="B223" s="4" t="s">
        <v>17334</v>
      </c>
      <c r="C223" s="4" t="s">
        <v>17461</v>
      </c>
      <c r="D223" s="1" t="s">
        <v>17462</v>
      </c>
      <c r="E223" s="5" t="s">
        <v>216</v>
      </c>
      <c r="F223" s="5" t="s">
        <v>216</v>
      </c>
      <c r="G223" s="5" t="s">
        <v>216</v>
      </c>
      <c r="H223" s="5" t="s">
        <v>216</v>
      </c>
      <c r="I223" s="5" t="s">
        <v>216</v>
      </c>
      <c r="J223" s="5" t="s">
        <v>216</v>
      </c>
      <c r="K223" s="5" t="s">
        <v>216</v>
      </c>
      <c r="L223" s="5" t="s">
        <v>216</v>
      </c>
      <c r="M223" s="5" t="s">
        <v>216</v>
      </c>
      <c r="N223" s="5" t="s">
        <v>216</v>
      </c>
      <c r="O223" s="5" t="s">
        <v>216</v>
      </c>
      <c r="P223" s="5" t="s">
        <v>216</v>
      </c>
      <c r="Q223" s="5" t="s">
        <v>216</v>
      </c>
      <c r="R223" s="5" t="s">
        <v>216</v>
      </c>
      <c r="S223" s="5">
        <v>8.0000000000000002E-3</v>
      </c>
      <c r="T223" s="5">
        <v>8.0000000000000002E-3</v>
      </c>
      <c r="U223" s="5">
        <v>0.01</v>
      </c>
      <c r="V223" s="5">
        <v>0.01</v>
      </c>
      <c r="W223" s="5">
        <v>0.01</v>
      </c>
      <c r="X223" s="5">
        <v>0.01</v>
      </c>
      <c r="Y223" s="5">
        <v>0.01</v>
      </c>
    </row>
    <row r="224" spans="1:25" x14ac:dyDescent="0.25">
      <c r="A224" s="4" t="s">
        <v>4304</v>
      </c>
      <c r="B224" s="4" t="s">
        <v>17334</v>
      </c>
      <c r="C224" s="4" t="s">
        <v>17463</v>
      </c>
      <c r="D224" s="1"/>
      <c r="E224" s="5" t="s">
        <v>216</v>
      </c>
      <c r="F224" s="5" t="s">
        <v>216</v>
      </c>
      <c r="G224" s="5" t="s">
        <v>216</v>
      </c>
      <c r="H224" s="5" t="s">
        <v>216</v>
      </c>
      <c r="I224" s="5" t="s">
        <v>216</v>
      </c>
      <c r="J224" s="5" t="s">
        <v>216</v>
      </c>
      <c r="K224" s="5" t="s">
        <v>216</v>
      </c>
      <c r="L224" s="5" t="s">
        <v>216</v>
      </c>
      <c r="M224" s="5" t="s">
        <v>216</v>
      </c>
      <c r="N224" s="5" t="s">
        <v>216</v>
      </c>
      <c r="O224" s="5" t="s">
        <v>216</v>
      </c>
      <c r="P224" s="5" t="s">
        <v>216</v>
      </c>
      <c r="Q224" s="5" t="s">
        <v>216</v>
      </c>
      <c r="R224" s="5" t="s">
        <v>216</v>
      </c>
      <c r="S224" s="5" t="s">
        <v>216</v>
      </c>
      <c r="T224" s="5" t="s">
        <v>216</v>
      </c>
      <c r="U224" s="5" t="s">
        <v>216</v>
      </c>
      <c r="V224" s="5" t="s">
        <v>216</v>
      </c>
      <c r="W224" s="5">
        <v>670</v>
      </c>
      <c r="X224" s="5">
        <v>670</v>
      </c>
      <c r="Y224" s="5">
        <v>670</v>
      </c>
    </row>
    <row r="225" spans="1:25" x14ac:dyDescent="0.25">
      <c r="A225" s="4" t="s">
        <v>4307</v>
      </c>
      <c r="B225" s="4" t="s">
        <v>17334</v>
      </c>
      <c r="C225" s="4" t="s">
        <v>17464</v>
      </c>
      <c r="D225" s="1"/>
      <c r="E225" s="5" t="s">
        <v>216</v>
      </c>
      <c r="F225" s="5" t="s">
        <v>216</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t="s">
        <v>216</v>
      </c>
      <c r="U225" s="5" t="s">
        <v>216</v>
      </c>
      <c r="V225" s="5" t="s">
        <v>216</v>
      </c>
      <c r="W225" s="5">
        <v>900</v>
      </c>
      <c r="X225" s="5">
        <v>900</v>
      </c>
      <c r="Y225" s="5">
        <v>900</v>
      </c>
    </row>
    <row r="226" spans="1:25" x14ac:dyDescent="0.25">
      <c r="A226" s="4" t="s">
        <v>4310</v>
      </c>
      <c r="B226" s="4" t="s">
        <v>17334</v>
      </c>
      <c r="C226" s="4" t="s">
        <v>17465</v>
      </c>
      <c r="D226" s="1"/>
      <c r="E226" s="5" t="s">
        <v>216</v>
      </c>
      <c r="F226" s="5" t="s">
        <v>216</v>
      </c>
      <c r="G226" s="5" t="s">
        <v>216</v>
      </c>
      <c r="H226" s="5" t="s">
        <v>216</v>
      </c>
      <c r="I226" s="5" t="s">
        <v>216</v>
      </c>
      <c r="J226" s="5" t="s">
        <v>216</v>
      </c>
      <c r="K226" s="5" t="s">
        <v>216</v>
      </c>
      <c r="L226" s="5" t="s">
        <v>216</v>
      </c>
      <c r="M226" s="5" t="s">
        <v>216</v>
      </c>
      <c r="N226" s="5" t="s">
        <v>216</v>
      </c>
      <c r="O226" s="5" t="s">
        <v>216</v>
      </c>
      <c r="P226" s="5" t="s">
        <v>216</v>
      </c>
      <c r="Q226" s="5" t="s">
        <v>216</v>
      </c>
      <c r="R226" s="5" t="s">
        <v>216</v>
      </c>
      <c r="S226" s="5" t="s">
        <v>216</v>
      </c>
      <c r="T226" s="5" t="s">
        <v>216</v>
      </c>
      <c r="U226" s="5" t="s">
        <v>216</v>
      </c>
      <c r="V226" s="5" t="s">
        <v>216</v>
      </c>
      <c r="W226" s="5">
        <v>1166.7</v>
      </c>
      <c r="X226" s="5">
        <v>1166.7</v>
      </c>
      <c r="Y226" s="5">
        <v>1166.7</v>
      </c>
    </row>
    <row r="227" spans="1:25" x14ac:dyDescent="0.25">
      <c r="A227" s="4" t="s">
        <v>4313</v>
      </c>
      <c r="B227" s="4" t="s">
        <v>17334</v>
      </c>
      <c r="C227" s="4" t="s">
        <v>17466</v>
      </c>
      <c r="D227" s="1"/>
      <c r="E227" s="5" t="s">
        <v>216</v>
      </c>
      <c r="F227" s="5" t="s">
        <v>216</v>
      </c>
      <c r="G227" s="5" t="s">
        <v>216</v>
      </c>
      <c r="H227" s="5" t="s">
        <v>216</v>
      </c>
      <c r="I227" s="5" t="s">
        <v>216</v>
      </c>
      <c r="J227" s="5" t="s">
        <v>216</v>
      </c>
      <c r="K227" s="5" t="s">
        <v>216</v>
      </c>
      <c r="L227" s="5" t="s">
        <v>216</v>
      </c>
      <c r="M227" s="5" t="s">
        <v>216</v>
      </c>
      <c r="N227" s="5" t="s">
        <v>216</v>
      </c>
      <c r="O227" s="5" t="s">
        <v>216</v>
      </c>
      <c r="P227" s="5" t="s">
        <v>216</v>
      </c>
      <c r="Q227" s="5" t="s">
        <v>216</v>
      </c>
      <c r="R227" s="5" t="s">
        <v>216</v>
      </c>
      <c r="S227" s="5" t="s">
        <v>216</v>
      </c>
      <c r="T227" s="5" t="s">
        <v>216</v>
      </c>
      <c r="U227" s="5" t="s">
        <v>216</v>
      </c>
      <c r="V227" s="5" t="s">
        <v>216</v>
      </c>
      <c r="W227" s="5">
        <v>1300</v>
      </c>
      <c r="X227" s="5">
        <v>1300</v>
      </c>
      <c r="Y227" s="5">
        <v>1300</v>
      </c>
    </row>
    <row r="228" spans="1:25" x14ac:dyDescent="0.25">
      <c r="A228" s="4" t="s">
        <v>4316</v>
      </c>
      <c r="B228" s="4" t="s">
        <v>17334</v>
      </c>
      <c r="C228" s="4" t="s">
        <v>17467</v>
      </c>
      <c r="D228" s="1"/>
      <c r="E228" s="5" t="s">
        <v>216</v>
      </c>
      <c r="F228" s="5" t="s">
        <v>216</v>
      </c>
      <c r="G228" s="5" t="s">
        <v>216</v>
      </c>
      <c r="H228" s="5" t="s">
        <v>216</v>
      </c>
      <c r="I228" s="5" t="s">
        <v>216</v>
      </c>
      <c r="J228" s="5" t="s">
        <v>216</v>
      </c>
      <c r="K228" s="5" t="s">
        <v>216</v>
      </c>
      <c r="L228" s="5" t="s">
        <v>216</v>
      </c>
      <c r="M228" s="5" t="s">
        <v>216</v>
      </c>
      <c r="N228" s="5" t="s">
        <v>216</v>
      </c>
      <c r="O228" s="5" t="s">
        <v>216</v>
      </c>
      <c r="P228" s="5" t="s">
        <v>216</v>
      </c>
      <c r="Q228" s="5" t="s">
        <v>216</v>
      </c>
      <c r="R228" s="5" t="s">
        <v>216</v>
      </c>
      <c r="S228" s="5" t="s">
        <v>216</v>
      </c>
      <c r="T228" s="5" t="s">
        <v>216</v>
      </c>
      <c r="U228" s="5" t="s">
        <v>216</v>
      </c>
      <c r="V228" s="5" t="s">
        <v>216</v>
      </c>
      <c r="W228" s="5">
        <v>1500</v>
      </c>
      <c r="X228" s="5">
        <v>1500</v>
      </c>
      <c r="Y228" s="5">
        <v>1500</v>
      </c>
    </row>
    <row r="229" spans="1:25" x14ac:dyDescent="0.25">
      <c r="A229" s="4" t="s">
        <v>4319</v>
      </c>
      <c r="B229" s="4" t="s">
        <v>17334</v>
      </c>
      <c r="C229" s="4" t="s">
        <v>17468</v>
      </c>
      <c r="D229" s="1"/>
      <c r="E229" s="5" t="s">
        <v>216</v>
      </c>
      <c r="F229" s="5" t="s">
        <v>216</v>
      </c>
      <c r="G229" s="5" t="s">
        <v>216</v>
      </c>
      <c r="H229" s="5" t="s">
        <v>216</v>
      </c>
      <c r="I229" s="5" t="s">
        <v>216</v>
      </c>
      <c r="J229" s="5" t="s">
        <v>216</v>
      </c>
      <c r="K229" s="5" t="s">
        <v>216</v>
      </c>
      <c r="L229" s="5" t="s">
        <v>216</v>
      </c>
      <c r="M229" s="5" t="s">
        <v>216</v>
      </c>
      <c r="N229" s="5" t="s">
        <v>216</v>
      </c>
      <c r="O229" s="5" t="s">
        <v>216</v>
      </c>
      <c r="P229" s="5" t="s">
        <v>216</v>
      </c>
      <c r="Q229" s="5" t="s">
        <v>216</v>
      </c>
      <c r="R229" s="5" t="s">
        <v>216</v>
      </c>
      <c r="S229" s="5" t="s">
        <v>216</v>
      </c>
      <c r="T229" s="5" t="s">
        <v>216</v>
      </c>
      <c r="U229" s="5" t="s">
        <v>216</v>
      </c>
      <c r="V229" s="5" t="s">
        <v>216</v>
      </c>
      <c r="W229" s="5">
        <v>1700</v>
      </c>
      <c r="X229" s="5">
        <v>1700</v>
      </c>
      <c r="Y229" s="5">
        <v>1700</v>
      </c>
    </row>
    <row r="230" spans="1:25" x14ac:dyDescent="0.25">
      <c r="A230" s="4" t="s">
        <v>4322</v>
      </c>
      <c r="B230" s="4" t="s">
        <v>17334</v>
      </c>
      <c r="C230" s="4" t="s">
        <v>17469</v>
      </c>
      <c r="D230" s="1"/>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216</v>
      </c>
      <c r="R230" s="5" t="s">
        <v>216</v>
      </c>
      <c r="S230" s="5" t="s">
        <v>216</v>
      </c>
      <c r="T230" s="5" t="s">
        <v>216</v>
      </c>
      <c r="U230" s="5" t="s">
        <v>216</v>
      </c>
      <c r="V230" s="5" t="s">
        <v>216</v>
      </c>
      <c r="W230" s="5">
        <v>1850</v>
      </c>
      <c r="X230" s="5">
        <v>1850</v>
      </c>
      <c r="Y230" s="5">
        <v>1850</v>
      </c>
    </row>
    <row r="231" spans="1:25" x14ac:dyDescent="0.25">
      <c r="A231" s="4" t="s">
        <v>17470</v>
      </c>
      <c r="B231" s="4" t="s">
        <v>17334</v>
      </c>
      <c r="C231" s="4" t="s">
        <v>17471</v>
      </c>
      <c r="D231" s="1"/>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216</v>
      </c>
      <c r="R231" s="5" t="s">
        <v>216</v>
      </c>
      <c r="S231" s="5" t="s">
        <v>216</v>
      </c>
      <c r="T231" s="5" t="s">
        <v>216</v>
      </c>
      <c r="U231" s="5" t="s">
        <v>216</v>
      </c>
      <c r="V231" s="5" t="s">
        <v>216</v>
      </c>
      <c r="W231" s="5">
        <v>2030</v>
      </c>
      <c r="X231" s="5">
        <v>2030</v>
      </c>
      <c r="Y231" s="5">
        <v>2030</v>
      </c>
    </row>
    <row r="232" spans="1:25" x14ac:dyDescent="0.25">
      <c r="A232" s="4" t="s">
        <v>17472</v>
      </c>
      <c r="B232" s="4" t="s">
        <v>17334</v>
      </c>
      <c r="C232" s="4" t="s">
        <v>17473</v>
      </c>
      <c r="D232" s="1"/>
      <c r="E232" s="5" t="s">
        <v>216</v>
      </c>
      <c r="F232" s="5" t="s">
        <v>216</v>
      </c>
      <c r="G232" s="5" t="s">
        <v>216</v>
      </c>
      <c r="H232" s="5" t="s">
        <v>216</v>
      </c>
      <c r="I232" s="5" t="s">
        <v>216</v>
      </c>
      <c r="J232" s="5" t="s">
        <v>216</v>
      </c>
      <c r="K232" s="5" t="s">
        <v>216</v>
      </c>
      <c r="L232" s="5" t="s">
        <v>216</v>
      </c>
      <c r="M232" s="5" t="s">
        <v>216</v>
      </c>
      <c r="N232" s="5" t="s">
        <v>216</v>
      </c>
      <c r="O232" s="5" t="s">
        <v>216</v>
      </c>
      <c r="P232" s="5" t="s">
        <v>216</v>
      </c>
      <c r="Q232" s="5" t="s">
        <v>216</v>
      </c>
      <c r="R232" s="5" t="s">
        <v>216</v>
      </c>
      <c r="S232" s="5" t="s">
        <v>216</v>
      </c>
      <c r="T232" s="5" t="s">
        <v>216</v>
      </c>
      <c r="U232" s="5" t="s">
        <v>216</v>
      </c>
      <c r="V232" s="5" t="s">
        <v>216</v>
      </c>
      <c r="W232" s="5">
        <v>2330</v>
      </c>
      <c r="X232" s="5">
        <v>2330</v>
      </c>
      <c r="Y232" s="5">
        <v>2330</v>
      </c>
    </row>
    <row r="233" spans="1:25" x14ac:dyDescent="0.25">
      <c r="A233" s="4" t="s">
        <v>17474</v>
      </c>
      <c r="B233" s="4" t="s">
        <v>17334</v>
      </c>
      <c r="C233" s="4" t="s">
        <v>17475</v>
      </c>
      <c r="D233" s="1"/>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216</v>
      </c>
      <c r="R233" s="5" t="s">
        <v>216</v>
      </c>
      <c r="S233" s="5" t="s">
        <v>216</v>
      </c>
      <c r="T233" s="5" t="s">
        <v>216</v>
      </c>
      <c r="U233" s="5" t="s">
        <v>216</v>
      </c>
      <c r="V233" s="5" t="s">
        <v>216</v>
      </c>
      <c r="W233" s="5">
        <v>2760</v>
      </c>
      <c r="X233" s="5">
        <v>2760</v>
      </c>
      <c r="Y233" s="5">
        <v>2760</v>
      </c>
    </row>
    <row r="234" spans="1:25" x14ac:dyDescent="0.25">
      <c r="A234" s="4" t="s">
        <v>17476</v>
      </c>
      <c r="B234" s="4" t="s">
        <v>17334</v>
      </c>
      <c r="C234" s="4" t="s">
        <v>17477</v>
      </c>
      <c r="D234" s="1"/>
      <c r="E234" s="5" t="s">
        <v>216</v>
      </c>
      <c r="F234" s="5" t="s">
        <v>216</v>
      </c>
      <c r="G234" s="5" t="s">
        <v>216</v>
      </c>
      <c r="H234" s="5" t="s">
        <v>216</v>
      </c>
      <c r="I234" s="5" t="s">
        <v>216</v>
      </c>
      <c r="J234" s="5" t="s">
        <v>216</v>
      </c>
      <c r="K234" s="5" t="s">
        <v>216</v>
      </c>
      <c r="L234" s="5" t="s">
        <v>216</v>
      </c>
      <c r="M234" s="5" t="s">
        <v>216</v>
      </c>
      <c r="N234" s="5" t="s">
        <v>216</v>
      </c>
      <c r="O234" s="5" t="s">
        <v>216</v>
      </c>
      <c r="P234" s="5" t="s">
        <v>216</v>
      </c>
      <c r="Q234" s="5" t="s">
        <v>216</v>
      </c>
      <c r="R234" s="5" t="s">
        <v>216</v>
      </c>
      <c r="S234" s="5" t="s">
        <v>216</v>
      </c>
      <c r="T234" s="5" t="s">
        <v>216</v>
      </c>
      <c r="U234" s="5" t="s">
        <v>216</v>
      </c>
      <c r="V234" s="5" t="s">
        <v>216</v>
      </c>
      <c r="W234" s="5">
        <v>3190</v>
      </c>
      <c r="X234" s="5">
        <v>3190</v>
      </c>
      <c r="Y234" s="5">
        <v>3190</v>
      </c>
    </row>
    <row r="235" spans="1:25" x14ac:dyDescent="0.25">
      <c r="A235" s="4" t="s">
        <v>17478</v>
      </c>
      <c r="B235" s="4" t="s">
        <v>17334</v>
      </c>
      <c r="C235" s="4" t="s">
        <v>17479</v>
      </c>
      <c r="D235" s="1"/>
      <c r="E235" s="5" t="s">
        <v>216</v>
      </c>
      <c r="F235" s="5" t="s">
        <v>216</v>
      </c>
      <c r="G235" s="5" t="s">
        <v>216</v>
      </c>
      <c r="H235" s="5" t="s">
        <v>216</v>
      </c>
      <c r="I235" s="5" t="s">
        <v>216</v>
      </c>
      <c r="J235" s="5" t="s">
        <v>216</v>
      </c>
      <c r="K235" s="5" t="s">
        <v>216</v>
      </c>
      <c r="L235" s="5" t="s">
        <v>216</v>
      </c>
      <c r="M235" s="5" t="s">
        <v>216</v>
      </c>
      <c r="N235" s="5" t="s">
        <v>216</v>
      </c>
      <c r="O235" s="5" t="s">
        <v>216</v>
      </c>
      <c r="P235" s="5" t="s">
        <v>216</v>
      </c>
      <c r="Q235" s="5" t="s">
        <v>216</v>
      </c>
      <c r="R235" s="5" t="s">
        <v>216</v>
      </c>
      <c r="S235" s="5" t="s">
        <v>216</v>
      </c>
      <c r="T235" s="5" t="s">
        <v>216</v>
      </c>
      <c r="U235" s="5" t="s">
        <v>216</v>
      </c>
      <c r="V235" s="5" t="s">
        <v>216</v>
      </c>
      <c r="W235" s="5">
        <v>3620</v>
      </c>
      <c r="X235" s="5">
        <v>3620</v>
      </c>
      <c r="Y235" s="5">
        <v>3620</v>
      </c>
    </row>
    <row r="236" spans="1:25" x14ac:dyDescent="0.25">
      <c r="A236" s="4" t="s">
        <v>17480</v>
      </c>
      <c r="B236" s="4" t="s">
        <v>17334</v>
      </c>
      <c r="C236" s="4" t="s">
        <v>17481</v>
      </c>
      <c r="D236" s="1"/>
      <c r="E236" s="5" t="s">
        <v>216</v>
      </c>
      <c r="F236" s="5" t="s">
        <v>216</v>
      </c>
      <c r="G236" s="5" t="s">
        <v>216</v>
      </c>
      <c r="H236" s="5" t="s">
        <v>216</v>
      </c>
      <c r="I236" s="5" t="s">
        <v>216</v>
      </c>
      <c r="J236" s="5" t="s">
        <v>216</v>
      </c>
      <c r="K236" s="5" t="s">
        <v>216</v>
      </c>
      <c r="L236" s="5" t="s">
        <v>216</v>
      </c>
      <c r="M236" s="5" t="s">
        <v>216</v>
      </c>
      <c r="N236" s="5" t="s">
        <v>216</v>
      </c>
      <c r="O236" s="5" t="s">
        <v>216</v>
      </c>
      <c r="P236" s="5" t="s">
        <v>216</v>
      </c>
      <c r="Q236" s="5" t="s">
        <v>216</v>
      </c>
      <c r="R236" s="5" t="s">
        <v>216</v>
      </c>
      <c r="S236" s="5" t="s">
        <v>216</v>
      </c>
      <c r="T236" s="5" t="s">
        <v>216</v>
      </c>
      <c r="U236" s="5" t="s">
        <v>216</v>
      </c>
      <c r="V236" s="5" t="s">
        <v>216</v>
      </c>
      <c r="W236" s="5">
        <v>4050</v>
      </c>
      <c r="X236" s="5">
        <v>4050</v>
      </c>
      <c r="Y236" s="5">
        <v>4050</v>
      </c>
    </row>
    <row r="237" spans="1:25" x14ac:dyDescent="0.25">
      <c r="A237" s="4" t="s">
        <v>17482</v>
      </c>
      <c r="B237" s="4" t="s">
        <v>17334</v>
      </c>
      <c r="C237" s="4" t="s">
        <v>17483</v>
      </c>
      <c r="D237" s="1"/>
      <c r="E237" s="5" t="s">
        <v>216</v>
      </c>
      <c r="F237" s="5" t="s">
        <v>216</v>
      </c>
      <c r="G237" s="5" t="s">
        <v>216</v>
      </c>
      <c r="H237" s="5" t="s">
        <v>216</v>
      </c>
      <c r="I237" s="5" t="s">
        <v>216</v>
      </c>
      <c r="J237" s="5" t="s">
        <v>216</v>
      </c>
      <c r="K237" s="5" t="s">
        <v>216</v>
      </c>
      <c r="L237" s="5" t="s">
        <v>216</v>
      </c>
      <c r="M237" s="5" t="s">
        <v>216</v>
      </c>
      <c r="N237" s="5" t="s">
        <v>216</v>
      </c>
      <c r="O237" s="5" t="s">
        <v>216</v>
      </c>
      <c r="P237" s="5" t="s">
        <v>216</v>
      </c>
      <c r="Q237" s="5" t="s">
        <v>216</v>
      </c>
      <c r="R237" s="5" t="s">
        <v>216</v>
      </c>
      <c r="S237" s="5" t="s">
        <v>216</v>
      </c>
      <c r="T237" s="5" t="s">
        <v>216</v>
      </c>
      <c r="U237" s="5" t="s">
        <v>216</v>
      </c>
      <c r="V237" s="5" t="s">
        <v>216</v>
      </c>
      <c r="W237" s="5">
        <v>6000</v>
      </c>
      <c r="X237" s="5">
        <v>6000</v>
      </c>
      <c r="Y237" s="5">
        <v>6000</v>
      </c>
    </row>
    <row r="238" spans="1:25" x14ac:dyDescent="0.25">
      <c r="A238" s="4" t="s">
        <v>741</v>
      </c>
      <c r="B238" s="4" t="s">
        <v>17484</v>
      </c>
      <c r="C238" s="4" t="s">
        <v>17485</v>
      </c>
      <c r="D238" s="1" t="s">
        <v>17486</v>
      </c>
      <c r="E238" s="5" t="s">
        <v>17337</v>
      </c>
      <c r="F238" s="5" t="s">
        <v>17338</v>
      </c>
      <c r="G238" s="5" t="s">
        <v>17339</v>
      </c>
      <c r="H238" s="5" t="s">
        <v>17340</v>
      </c>
      <c r="I238" s="5" t="s">
        <v>17341</v>
      </c>
      <c r="J238" s="5" t="s">
        <v>17342</v>
      </c>
      <c r="K238" s="5" t="s">
        <v>17343</v>
      </c>
      <c r="L238" s="5" t="s">
        <v>17343</v>
      </c>
      <c r="M238" s="5" t="s">
        <v>17487</v>
      </c>
      <c r="N238" s="5" t="s">
        <v>17344</v>
      </c>
      <c r="O238" s="5" t="s">
        <v>17345</v>
      </c>
      <c r="P238" s="5" t="s">
        <v>17346</v>
      </c>
      <c r="Q238" s="5" t="s">
        <v>17346</v>
      </c>
      <c r="R238" s="5" t="s">
        <v>17347</v>
      </c>
      <c r="S238" s="5" t="s">
        <v>17488</v>
      </c>
      <c r="T238" s="5" t="s">
        <v>17488</v>
      </c>
      <c r="U238" s="5" t="s">
        <v>17488</v>
      </c>
      <c r="V238" s="5" t="s">
        <v>17349</v>
      </c>
      <c r="W238" s="5" t="s">
        <v>216</v>
      </c>
      <c r="X238" s="5" t="s">
        <v>216</v>
      </c>
      <c r="Y238" s="5" t="s">
        <v>216</v>
      </c>
    </row>
    <row r="239" spans="1:25" x14ac:dyDescent="0.25">
      <c r="A239" s="4" t="s">
        <v>4347</v>
      </c>
      <c r="B239" s="4" t="s">
        <v>17484</v>
      </c>
      <c r="C239" s="4" t="s">
        <v>17489</v>
      </c>
      <c r="D239" s="1" t="s">
        <v>17081</v>
      </c>
      <c r="E239" s="5" t="s">
        <v>17177</v>
      </c>
      <c r="F239" s="5" t="s">
        <v>17083</v>
      </c>
      <c r="G239" s="5" t="s">
        <v>17084</v>
      </c>
      <c r="H239" s="5" t="s">
        <v>17085</v>
      </c>
      <c r="I239" s="5" t="s">
        <v>17086</v>
      </c>
      <c r="J239" s="5" t="s">
        <v>17178</v>
      </c>
      <c r="K239" s="5" t="s">
        <v>17088</v>
      </c>
      <c r="L239" s="5" t="s">
        <v>17089</v>
      </c>
      <c r="M239" s="5" t="s">
        <v>17090</v>
      </c>
      <c r="N239" s="5" t="s">
        <v>17355</v>
      </c>
      <c r="O239" s="5" t="s">
        <v>17356</v>
      </c>
      <c r="P239" s="5" t="s">
        <v>17357</v>
      </c>
      <c r="Q239" s="5" t="s">
        <v>17490</v>
      </c>
      <c r="R239" s="5" t="s">
        <v>17490</v>
      </c>
      <c r="S239" s="5" t="s">
        <v>17095</v>
      </c>
      <c r="T239" s="5" t="s">
        <v>17095</v>
      </c>
      <c r="U239" s="5" t="s">
        <v>17095</v>
      </c>
      <c r="V239" s="5" t="s">
        <v>17096</v>
      </c>
      <c r="W239" s="5" t="s">
        <v>216</v>
      </c>
      <c r="X239" s="5" t="s">
        <v>216</v>
      </c>
      <c r="Y239" s="5" t="s">
        <v>216</v>
      </c>
    </row>
    <row r="240" spans="1:25" x14ac:dyDescent="0.25">
      <c r="A240" s="4" t="s">
        <v>4369</v>
      </c>
      <c r="B240" s="4" t="s">
        <v>17484</v>
      </c>
      <c r="C240" s="4" t="s">
        <v>17491</v>
      </c>
      <c r="D240" s="1" t="s">
        <v>17391</v>
      </c>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216</v>
      </c>
      <c r="R240" s="5" t="s">
        <v>216</v>
      </c>
      <c r="S240" s="5" t="s">
        <v>216</v>
      </c>
      <c r="T240" s="5" t="s">
        <v>216</v>
      </c>
      <c r="U240" s="5" t="s">
        <v>216</v>
      </c>
      <c r="V240" s="5" t="s">
        <v>216</v>
      </c>
      <c r="W240" s="5" t="s">
        <v>17392</v>
      </c>
      <c r="X240" s="5" t="s">
        <v>17393</v>
      </c>
      <c r="Y240" s="5" t="s">
        <v>17394</v>
      </c>
    </row>
    <row r="241" spans="1:25" x14ac:dyDescent="0.25">
      <c r="A241" s="4" t="s">
        <v>4372</v>
      </c>
      <c r="B241" s="4" t="s">
        <v>17484</v>
      </c>
      <c r="C241" s="4" t="s">
        <v>17492</v>
      </c>
      <c r="D241" s="1" t="s">
        <v>17396</v>
      </c>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216</v>
      </c>
      <c r="R241" s="5" t="s">
        <v>216</v>
      </c>
      <c r="S241" s="5" t="s">
        <v>216</v>
      </c>
      <c r="T241" s="5" t="s">
        <v>216</v>
      </c>
      <c r="U241" s="5" t="s">
        <v>216</v>
      </c>
      <c r="V241" s="5" t="s">
        <v>216</v>
      </c>
      <c r="W241" s="5" t="s">
        <v>17397</v>
      </c>
      <c r="X241" s="5" t="s">
        <v>17398</v>
      </c>
      <c r="Y241" s="5" t="s">
        <v>17399</v>
      </c>
    </row>
    <row r="242" spans="1:25" x14ac:dyDescent="0.25">
      <c r="A242" s="4" t="s">
        <v>4375</v>
      </c>
      <c r="B242" s="4" t="s">
        <v>17484</v>
      </c>
      <c r="C242" s="4" t="s">
        <v>17493</v>
      </c>
      <c r="D242" s="1" t="s">
        <v>17401</v>
      </c>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t="s">
        <v>216</v>
      </c>
      <c r="U242" s="5" t="s">
        <v>216</v>
      </c>
      <c r="V242" s="5" t="s">
        <v>216</v>
      </c>
      <c r="W242" s="5" t="s">
        <v>17402</v>
      </c>
      <c r="X242" s="5" t="s">
        <v>17403</v>
      </c>
      <c r="Y242" s="5" t="s">
        <v>17397</v>
      </c>
    </row>
    <row r="243" spans="1:25" x14ac:dyDescent="0.25">
      <c r="A243" s="4" t="s">
        <v>4397</v>
      </c>
      <c r="B243" s="4" t="s">
        <v>17484</v>
      </c>
      <c r="C243" s="4" t="s">
        <v>17494</v>
      </c>
      <c r="D243" s="1" t="s">
        <v>17405</v>
      </c>
      <c r="E243" s="5" t="s">
        <v>216</v>
      </c>
      <c r="F243" s="5" t="s">
        <v>216</v>
      </c>
      <c r="G243" s="5" t="s">
        <v>216</v>
      </c>
      <c r="H243" s="5" t="s">
        <v>216</v>
      </c>
      <c r="I243" s="5" t="s">
        <v>216</v>
      </c>
      <c r="J243" s="5" t="s">
        <v>216</v>
      </c>
      <c r="K243" s="5" t="s">
        <v>216</v>
      </c>
      <c r="L243" s="5" t="s">
        <v>216</v>
      </c>
      <c r="M243" s="5" t="s">
        <v>216</v>
      </c>
      <c r="N243" s="5" t="s">
        <v>216</v>
      </c>
      <c r="O243" s="5" t="s">
        <v>216</v>
      </c>
      <c r="P243" s="5" t="s">
        <v>216</v>
      </c>
      <c r="Q243" s="5" t="s">
        <v>216</v>
      </c>
      <c r="R243" s="5" t="s">
        <v>216</v>
      </c>
      <c r="S243" s="5" t="s">
        <v>216</v>
      </c>
      <c r="T243" s="5" t="s">
        <v>216</v>
      </c>
      <c r="U243" s="5" t="s">
        <v>216</v>
      </c>
      <c r="V243" s="5" t="s">
        <v>216</v>
      </c>
      <c r="W243" s="5" t="s">
        <v>17406</v>
      </c>
      <c r="X243" s="5" t="s">
        <v>17406</v>
      </c>
      <c r="Y243" s="5" t="s">
        <v>17406</v>
      </c>
    </row>
    <row r="244" spans="1:25" x14ac:dyDescent="0.25">
      <c r="A244" s="4" t="s">
        <v>4419</v>
      </c>
      <c r="B244" s="4" t="s">
        <v>17484</v>
      </c>
      <c r="C244" s="4" t="s">
        <v>17495</v>
      </c>
      <c r="D244" s="1" t="s">
        <v>17408</v>
      </c>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216</v>
      </c>
      <c r="R244" s="5" t="s">
        <v>216</v>
      </c>
      <c r="S244" s="5" t="s">
        <v>216</v>
      </c>
      <c r="T244" s="5" t="s">
        <v>216</v>
      </c>
      <c r="U244" s="5" t="s">
        <v>216</v>
      </c>
      <c r="V244" s="5" t="s">
        <v>216</v>
      </c>
      <c r="W244" s="5" t="s">
        <v>17409</v>
      </c>
      <c r="X244" s="5" t="s">
        <v>17409</v>
      </c>
      <c r="Y244" s="5" t="s">
        <v>17409</v>
      </c>
    </row>
    <row r="245" spans="1:25" x14ac:dyDescent="0.25">
      <c r="A245" s="4" t="s">
        <v>4441</v>
      </c>
      <c r="B245" s="4" t="s">
        <v>17484</v>
      </c>
      <c r="C245" s="4" t="s">
        <v>17496</v>
      </c>
      <c r="D245" s="1" t="s">
        <v>17411</v>
      </c>
      <c r="E245" s="5" t="s">
        <v>216</v>
      </c>
      <c r="F245" s="5" t="s">
        <v>216</v>
      </c>
      <c r="G245" s="5" t="s">
        <v>216</v>
      </c>
      <c r="H245" s="5" t="s">
        <v>216</v>
      </c>
      <c r="I245" s="5" t="s">
        <v>216</v>
      </c>
      <c r="J245" s="5" t="s">
        <v>216</v>
      </c>
      <c r="K245" s="5" t="s">
        <v>216</v>
      </c>
      <c r="L245" s="5" t="s">
        <v>216</v>
      </c>
      <c r="M245" s="5" t="s">
        <v>216</v>
      </c>
      <c r="N245" s="5" t="s">
        <v>216</v>
      </c>
      <c r="O245" s="5" t="s">
        <v>216</v>
      </c>
      <c r="P245" s="5" t="s">
        <v>216</v>
      </c>
      <c r="Q245" s="5" t="s">
        <v>216</v>
      </c>
      <c r="R245" s="5" t="s">
        <v>216</v>
      </c>
      <c r="S245" s="5" t="s">
        <v>216</v>
      </c>
      <c r="T245" s="5" t="s">
        <v>216</v>
      </c>
      <c r="U245" s="5" t="s">
        <v>216</v>
      </c>
      <c r="V245" s="5" t="s">
        <v>216</v>
      </c>
      <c r="W245" s="5" t="s">
        <v>17409</v>
      </c>
      <c r="X245" s="5" t="s">
        <v>17409</v>
      </c>
      <c r="Y245" s="5" t="s">
        <v>17409</v>
      </c>
    </row>
    <row r="246" spans="1:25" x14ac:dyDescent="0.25">
      <c r="A246" s="4" t="s">
        <v>4444</v>
      </c>
      <c r="B246" s="4" t="s">
        <v>17484</v>
      </c>
      <c r="C246" s="4" t="s">
        <v>17497</v>
      </c>
      <c r="D246" s="1" t="s">
        <v>17413</v>
      </c>
      <c r="E246" s="5" t="s">
        <v>216</v>
      </c>
      <c r="F246" s="5" t="s">
        <v>216</v>
      </c>
      <c r="G246" s="5" t="s">
        <v>216</v>
      </c>
      <c r="H246" s="5" t="s">
        <v>216</v>
      </c>
      <c r="I246" s="5" t="s">
        <v>216</v>
      </c>
      <c r="J246" s="5" t="s">
        <v>216</v>
      </c>
      <c r="K246" s="5" t="s">
        <v>216</v>
      </c>
      <c r="L246" s="5" t="s">
        <v>216</v>
      </c>
      <c r="M246" s="5" t="s">
        <v>216</v>
      </c>
      <c r="N246" s="5" t="s">
        <v>216</v>
      </c>
      <c r="O246" s="5" t="s">
        <v>216</v>
      </c>
      <c r="P246" s="5" t="s">
        <v>216</v>
      </c>
      <c r="Q246" s="5" t="s">
        <v>216</v>
      </c>
      <c r="R246" s="5" t="s">
        <v>216</v>
      </c>
      <c r="S246" s="5" t="s">
        <v>216</v>
      </c>
      <c r="T246" s="5" t="s">
        <v>216</v>
      </c>
      <c r="U246" s="5" t="s">
        <v>216</v>
      </c>
      <c r="V246" s="5" t="s">
        <v>216</v>
      </c>
      <c r="W246" s="5" t="s">
        <v>17414</v>
      </c>
      <c r="X246" s="5" t="s">
        <v>17415</v>
      </c>
      <c r="Y246" s="5" t="s">
        <v>17416</v>
      </c>
    </row>
    <row r="247" spans="1:25" x14ac:dyDescent="0.25">
      <c r="A247" s="4" t="s">
        <v>4447</v>
      </c>
      <c r="B247" s="4" t="s">
        <v>17484</v>
      </c>
      <c r="C247" s="4" t="s">
        <v>17498</v>
      </c>
      <c r="D247" s="1" t="s">
        <v>17418</v>
      </c>
      <c r="E247" s="5" t="s">
        <v>216</v>
      </c>
      <c r="F247" s="5" t="s">
        <v>216</v>
      </c>
      <c r="G247" s="5" t="s">
        <v>216</v>
      </c>
      <c r="H247" s="5" t="s">
        <v>216</v>
      </c>
      <c r="I247" s="5" t="s">
        <v>216</v>
      </c>
      <c r="J247" s="5" t="s">
        <v>216</v>
      </c>
      <c r="K247" s="5" t="s">
        <v>216</v>
      </c>
      <c r="L247" s="5" t="s">
        <v>216</v>
      </c>
      <c r="M247" s="5" t="s">
        <v>216</v>
      </c>
      <c r="N247" s="5" t="s">
        <v>216</v>
      </c>
      <c r="O247" s="5" t="s">
        <v>216</v>
      </c>
      <c r="P247" s="5" t="s">
        <v>216</v>
      </c>
      <c r="Q247" s="5" t="s">
        <v>216</v>
      </c>
      <c r="R247" s="5" t="s">
        <v>216</v>
      </c>
      <c r="S247" s="5" t="s">
        <v>216</v>
      </c>
      <c r="T247" s="5" t="s">
        <v>216</v>
      </c>
      <c r="U247" s="5" t="s">
        <v>216</v>
      </c>
      <c r="V247" s="5" t="s">
        <v>216</v>
      </c>
      <c r="W247" s="5" t="s">
        <v>17419</v>
      </c>
      <c r="X247" s="5" t="s">
        <v>17420</v>
      </c>
      <c r="Y247" s="5" t="s">
        <v>17421</v>
      </c>
    </row>
    <row r="248" spans="1:25" x14ac:dyDescent="0.25">
      <c r="A248" s="4" t="s">
        <v>4469</v>
      </c>
      <c r="B248" s="4" t="s">
        <v>17484</v>
      </c>
      <c r="C248" s="4" t="s">
        <v>17499</v>
      </c>
      <c r="D248" s="1" t="s">
        <v>17423</v>
      </c>
      <c r="E248" s="5" t="s">
        <v>216</v>
      </c>
      <c r="F248" s="5" t="s">
        <v>216</v>
      </c>
      <c r="G248" s="5" t="s">
        <v>216</v>
      </c>
      <c r="H248" s="5" t="s">
        <v>216</v>
      </c>
      <c r="I248" s="5" t="s">
        <v>216</v>
      </c>
      <c r="J248" s="5" t="s">
        <v>216</v>
      </c>
      <c r="K248" s="5" t="s">
        <v>216</v>
      </c>
      <c r="L248" s="5" t="s">
        <v>216</v>
      </c>
      <c r="M248" s="5" t="s">
        <v>216</v>
      </c>
      <c r="N248" s="5" t="s">
        <v>216</v>
      </c>
      <c r="O248" s="5" t="s">
        <v>216</v>
      </c>
      <c r="P248" s="5" t="s">
        <v>216</v>
      </c>
      <c r="Q248" s="5" t="s">
        <v>216</v>
      </c>
      <c r="R248" s="5" t="s">
        <v>216</v>
      </c>
      <c r="S248" s="5" t="s">
        <v>216</v>
      </c>
      <c r="T248" s="5" t="s">
        <v>216</v>
      </c>
      <c r="U248" s="5" t="s">
        <v>216</v>
      </c>
      <c r="V248" s="5" t="s">
        <v>216</v>
      </c>
      <c r="W248" s="5" t="s">
        <v>17415</v>
      </c>
      <c r="X248" s="5" t="s">
        <v>17424</v>
      </c>
      <c r="Y248" s="5" t="s">
        <v>17425</v>
      </c>
    </row>
    <row r="249" spans="1:25" x14ac:dyDescent="0.25">
      <c r="A249" s="4" t="s">
        <v>4474</v>
      </c>
      <c r="B249" s="4" t="s">
        <v>17484</v>
      </c>
      <c r="C249" s="4" t="s">
        <v>17500</v>
      </c>
      <c r="D249" s="1" t="s">
        <v>17427</v>
      </c>
      <c r="E249" s="5" t="s">
        <v>216</v>
      </c>
      <c r="F249" s="5" t="s">
        <v>216</v>
      </c>
      <c r="G249" s="5" t="s">
        <v>216</v>
      </c>
      <c r="H249" s="5" t="s">
        <v>216</v>
      </c>
      <c r="I249" s="5" t="s">
        <v>216</v>
      </c>
      <c r="J249" s="5" t="s">
        <v>216</v>
      </c>
      <c r="K249" s="5" t="s">
        <v>216</v>
      </c>
      <c r="L249" s="5" t="s">
        <v>216</v>
      </c>
      <c r="M249" s="5" t="s">
        <v>216</v>
      </c>
      <c r="N249" s="5" t="s">
        <v>216</v>
      </c>
      <c r="O249" s="5" t="s">
        <v>216</v>
      </c>
      <c r="P249" s="5" t="s">
        <v>216</v>
      </c>
      <c r="Q249" s="5" t="s">
        <v>216</v>
      </c>
      <c r="R249" s="5" t="s">
        <v>216</v>
      </c>
      <c r="S249" s="5" t="s">
        <v>216</v>
      </c>
      <c r="T249" s="5" t="s">
        <v>216</v>
      </c>
      <c r="U249" s="5" t="s">
        <v>216</v>
      </c>
      <c r="V249" s="5" t="s">
        <v>216</v>
      </c>
      <c r="W249" s="5" t="s">
        <v>17424</v>
      </c>
      <c r="X249" s="5" t="s">
        <v>17428</v>
      </c>
      <c r="Y249" s="5" t="s">
        <v>17429</v>
      </c>
    </row>
    <row r="250" spans="1:25" x14ac:dyDescent="0.25">
      <c r="A250" s="4" t="s">
        <v>4496</v>
      </c>
      <c r="B250" s="4" t="s">
        <v>17484</v>
      </c>
      <c r="C250" s="4" t="s">
        <v>17501</v>
      </c>
      <c r="D250" s="1" t="s">
        <v>17431</v>
      </c>
      <c r="E250" s="5" t="s">
        <v>216</v>
      </c>
      <c r="F250" s="5" t="s">
        <v>216</v>
      </c>
      <c r="G250" s="5" t="s">
        <v>216</v>
      </c>
      <c r="H250" s="5" t="s">
        <v>216</v>
      </c>
      <c r="I250" s="5" t="s">
        <v>216</v>
      </c>
      <c r="J250" s="5" t="s">
        <v>216</v>
      </c>
      <c r="K250" s="5" t="s">
        <v>216</v>
      </c>
      <c r="L250" s="5" t="s">
        <v>216</v>
      </c>
      <c r="M250" s="5" t="s">
        <v>216</v>
      </c>
      <c r="N250" s="5" t="s">
        <v>216</v>
      </c>
      <c r="O250" s="5" t="s">
        <v>216</v>
      </c>
      <c r="P250" s="5" t="s">
        <v>216</v>
      </c>
      <c r="Q250" s="5" t="s">
        <v>216</v>
      </c>
      <c r="R250" s="5" t="s">
        <v>216</v>
      </c>
      <c r="S250" s="5" t="s">
        <v>216</v>
      </c>
      <c r="T250" s="5" t="s">
        <v>216</v>
      </c>
      <c r="U250" s="5" t="s">
        <v>216</v>
      </c>
      <c r="V250" s="5" t="s">
        <v>216</v>
      </c>
      <c r="W250" s="5" t="s">
        <v>17416</v>
      </c>
      <c r="X250" s="5" t="s">
        <v>17432</v>
      </c>
      <c r="Y250" s="5" t="s">
        <v>17433</v>
      </c>
    </row>
    <row r="251" spans="1:25" x14ac:dyDescent="0.25">
      <c r="A251" s="4" t="s">
        <v>4518</v>
      </c>
      <c r="B251" s="4" t="s">
        <v>17484</v>
      </c>
      <c r="C251" s="4" t="s">
        <v>17502</v>
      </c>
      <c r="D251" s="1" t="s">
        <v>17435</v>
      </c>
      <c r="E251" s="5" t="s">
        <v>216</v>
      </c>
      <c r="F251" s="5" t="s">
        <v>216</v>
      </c>
      <c r="G251" s="5" t="s">
        <v>216</v>
      </c>
      <c r="H251" s="5" t="s">
        <v>216</v>
      </c>
      <c r="I251" s="5" t="s">
        <v>216</v>
      </c>
      <c r="J251" s="5" t="s">
        <v>216</v>
      </c>
      <c r="K251" s="5" t="s">
        <v>216</v>
      </c>
      <c r="L251" s="5" t="s">
        <v>216</v>
      </c>
      <c r="M251" s="5" t="s">
        <v>216</v>
      </c>
      <c r="N251" s="5" t="s">
        <v>216</v>
      </c>
      <c r="O251" s="5" t="s">
        <v>216</v>
      </c>
      <c r="P251" s="5" t="s">
        <v>216</v>
      </c>
      <c r="Q251" s="5" t="s">
        <v>216</v>
      </c>
      <c r="R251" s="5" t="s">
        <v>216</v>
      </c>
      <c r="S251" s="5" t="s">
        <v>216</v>
      </c>
      <c r="T251" s="5" t="s">
        <v>216</v>
      </c>
      <c r="U251" s="5" t="s">
        <v>216</v>
      </c>
      <c r="V251" s="5" t="s">
        <v>216</v>
      </c>
      <c r="W251" s="5" t="s">
        <v>17421</v>
      </c>
      <c r="X251" s="5" t="s">
        <v>17436</v>
      </c>
      <c r="Y251" s="5" t="s">
        <v>17437</v>
      </c>
    </row>
    <row r="252" spans="1:25" x14ac:dyDescent="0.25">
      <c r="A252" s="4" t="s">
        <v>4522</v>
      </c>
      <c r="B252" s="4" t="s">
        <v>17484</v>
      </c>
      <c r="C252" s="4" t="s">
        <v>17503</v>
      </c>
      <c r="D252" s="1" t="s">
        <v>17439</v>
      </c>
      <c r="E252" s="5" t="s">
        <v>216</v>
      </c>
      <c r="F252" s="5" t="s">
        <v>216</v>
      </c>
      <c r="G252" s="5" t="s">
        <v>216</v>
      </c>
      <c r="H252" s="5" t="s">
        <v>216</v>
      </c>
      <c r="I252" s="5" t="s">
        <v>216</v>
      </c>
      <c r="J252" s="5" t="s">
        <v>216</v>
      </c>
      <c r="K252" s="5" t="s">
        <v>216</v>
      </c>
      <c r="L252" s="5" t="s">
        <v>216</v>
      </c>
      <c r="M252" s="5" t="s">
        <v>216</v>
      </c>
      <c r="N252" s="5" t="s">
        <v>216</v>
      </c>
      <c r="O252" s="5" t="s">
        <v>216</v>
      </c>
      <c r="P252" s="5" t="s">
        <v>216</v>
      </c>
      <c r="Q252" s="5" t="s">
        <v>216</v>
      </c>
      <c r="R252" s="5" t="s">
        <v>216</v>
      </c>
      <c r="S252" s="5" t="s">
        <v>216</v>
      </c>
      <c r="T252" s="5" t="s">
        <v>216</v>
      </c>
      <c r="U252" s="5" t="s">
        <v>216</v>
      </c>
      <c r="V252" s="5" t="s">
        <v>216</v>
      </c>
      <c r="W252" s="5" t="s">
        <v>17425</v>
      </c>
      <c r="X252" s="5" t="s">
        <v>17440</v>
      </c>
      <c r="Y252" s="5">
        <v>1601.31</v>
      </c>
    </row>
    <row r="253" spans="1:25" x14ac:dyDescent="0.25">
      <c r="A253" s="4" t="s">
        <v>4525</v>
      </c>
      <c r="B253" s="4" t="s">
        <v>17484</v>
      </c>
      <c r="C253" s="4" t="s">
        <v>17504</v>
      </c>
      <c r="D253" s="1" t="s">
        <v>17443</v>
      </c>
      <c r="E253" s="5" t="s">
        <v>216</v>
      </c>
      <c r="F253" s="5" t="s">
        <v>216</v>
      </c>
      <c r="G253" s="5" t="s">
        <v>216</v>
      </c>
      <c r="H253" s="5" t="s">
        <v>216</v>
      </c>
      <c r="I253" s="5" t="s">
        <v>216</v>
      </c>
      <c r="J253" s="5" t="s">
        <v>216</v>
      </c>
      <c r="K253" s="5" t="s">
        <v>216</v>
      </c>
      <c r="L253" s="5" t="s">
        <v>216</v>
      </c>
      <c r="M253" s="5" t="s">
        <v>216</v>
      </c>
      <c r="N253" s="5" t="s">
        <v>216</v>
      </c>
      <c r="O253" s="5" t="s">
        <v>216</v>
      </c>
      <c r="P253" s="5" t="s">
        <v>216</v>
      </c>
      <c r="Q253" s="5" t="s">
        <v>216</v>
      </c>
      <c r="R253" s="5" t="s">
        <v>216</v>
      </c>
      <c r="S253" s="5" t="s">
        <v>216</v>
      </c>
      <c r="T253" s="5" t="s">
        <v>216</v>
      </c>
      <c r="U253" s="5" t="s">
        <v>216</v>
      </c>
      <c r="V253" s="5" t="s">
        <v>216</v>
      </c>
      <c r="W253" s="5" t="s">
        <v>17444</v>
      </c>
      <c r="X253" s="5" t="s">
        <v>17445</v>
      </c>
      <c r="Y253" s="5" t="s">
        <v>17446</v>
      </c>
    </row>
    <row r="254" spans="1:25" x14ac:dyDescent="0.25">
      <c r="A254" s="4" t="s">
        <v>4528</v>
      </c>
      <c r="B254" s="4" t="s">
        <v>17484</v>
      </c>
      <c r="C254" s="4" t="s">
        <v>17505</v>
      </c>
      <c r="D254" s="1" t="s">
        <v>17448</v>
      </c>
      <c r="E254" s="5" t="s">
        <v>216</v>
      </c>
      <c r="F254" s="5" t="s">
        <v>216</v>
      </c>
      <c r="G254" s="5" t="s">
        <v>216</v>
      </c>
      <c r="H254" s="5" t="s">
        <v>216</v>
      </c>
      <c r="I254" s="5" t="s">
        <v>216</v>
      </c>
      <c r="J254" s="5" t="s">
        <v>216</v>
      </c>
      <c r="K254" s="5" t="s">
        <v>216</v>
      </c>
      <c r="L254" s="5" t="s">
        <v>216</v>
      </c>
      <c r="M254" s="5" t="s">
        <v>216</v>
      </c>
      <c r="N254" s="5" t="s">
        <v>216</v>
      </c>
      <c r="O254" s="5" t="s">
        <v>216</v>
      </c>
      <c r="P254" s="5" t="s">
        <v>216</v>
      </c>
      <c r="Q254" s="5" t="s">
        <v>216</v>
      </c>
      <c r="R254" s="5" t="s">
        <v>216</v>
      </c>
      <c r="S254" s="5" t="s">
        <v>216</v>
      </c>
      <c r="T254" s="5" t="s">
        <v>216</v>
      </c>
      <c r="U254" s="5" t="s">
        <v>216</v>
      </c>
      <c r="V254" s="5" t="s">
        <v>216</v>
      </c>
      <c r="W254" s="5" t="s">
        <v>17449</v>
      </c>
      <c r="X254" s="5" t="s">
        <v>17446</v>
      </c>
      <c r="Y254" s="5" t="s">
        <v>17450</v>
      </c>
    </row>
    <row r="255" spans="1:25" x14ac:dyDescent="0.25">
      <c r="A255" s="4" t="s">
        <v>4533</v>
      </c>
      <c r="B255" s="4" t="s">
        <v>17484</v>
      </c>
      <c r="C255" s="4" t="s">
        <v>17506</v>
      </c>
      <c r="D255" s="1" t="s">
        <v>17507</v>
      </c>
      <c r="E255" s="5">
        <v>0.17749999999999999</v>
      </c>
      <c r="F255" s="5">
        <v>0.17749999999999999</v>
      </c>
      <c r="G255" s="5">
        <v>0.17749999999999999</v>
      </c>
      <c r="H255" s="5">
        <v>0.1875</v>
      </c>
      <c r="I255" s="5">
        <v>0.1875</v>
      </c>
      <c r="J255" s="5">
        <v>0.1875</v>
      </c>
      <c r="K255" s="5">
        <v>0.1875</v>
      </c>
      <c r="L255" s="5">
        <v>0.1875</v>
      </c>
      <c r="M255" s="5">
        <v>0.1875</v>
      </c>
      <c r="N255" s="5">
        <v>0.1875</v>
      </c>
      <c r="O255" s="5">
        <v>0.1875</v>
      </c>
      <c r="P255" s="5">
        <v>0.1875</v>
      </c>
      <c r="Q255" s="5">
        <v>0.1875</v>
      </c>
      <c r="R255" s="5">
        <v>0.1875</v>
      </c>
      <c r="S255" s="5">
        <v>0.1875</v>
      </c>
      <c r="T255" s="5">
        <v>0.1875</v>
      </c>
      <c r="U255" s="5">
        <v>0.1875</v>
      </c>
      <c r="V255" s="5">
        <v>0.1875</v>
      </c>
      <c r="W255" s="5">
        <v>0.1875</v>
      </c>
      <c r="X255" s="5">
        <v>0.1875</v>
      </c>
      <c r="Y255" s="5">
        <v>0.1875</v>
      </c>
    </row>
    <row r="256" spans="1:25" x14ac:dyDescent="0.25">
      <c r="A256" s="4" t="s">
        <v>4535</v>
      </c>
      <c r="B256" s="4" t="s">
        <v>17484</v>
      </c>
      <c r="C256" s="4" t="s">
        <v>17508</v>
      </c>
      <c r="D256" s="1" t="s">
        <v>17509</v>
      </c>
      <c r="E256" s="5">
        <v>3.3000000000000002E-2</v>
      </c>
      <c r="F256" s="5">
        <v>3.3000000000000002E-2</v>
      </c>
      <c r="G256" s="5">
        <v>3.3000000000000002E-2</v>
      </c>
      <c r="H256" s="5">
        <v>3.3000000000000002E-2</v>
      </c>
      <c r="I256" s="5">
        <v>3.3000000000000002E-2</v>
      </c>
      <c r="J256" s="5">
        <v>3.3000000000000002E-2</v>
      </c>
      <c r="K256" s="5">
        <v>3.3000000000000002E-2</v>
      </c>
      <c r="L256" s="5">
        <v>3.3000000000000002E-2</v>
      </c>
      <c r="M256" s="5">
        <v>3.3000000000000002E-2</v>
      </c>
      <c r="N256" s="5">
        <v>3.3000000000000002E-2</v>
      </c>
      <c r="O256" s="5">
        <v>3.3000000000000002E-2</v>
      </c>
      <c r="P256" s="5">
        <v>3.3000000000000002E-2</v>
      </c>
      <c r="Q256" s="5">
        <v>3.3000000000000002E-2</v>
      </c>
      <c r="R256" s="5">
        <v>3.3000000000000002E-2</v>
      </c>
      <c r="S256" s="5">
        <v>3.3000000000000002E-2</v>
      </c>
      <c r="T256" s="5">
        <v>3.3000000000000002E-2</v>
      </c>
      <c r="U256" s="5">
        <v>3.3000000000000002E-2</v>
      </c>
      <c r="V256" s="5">
        <v>3.3000000000000002E-2</v>
      </c>
      <c r="W256" s="5">
        <v>3.3000000000000002E-2</v>
      </c>
      <c r="X256" s="5">
        <v>3.3000000000000002E-2</v>
      </c>
      <c r="Y256" s="5">
        <v>3.3000000000000002E-2</v>
      </c>
    </row>
    <row r="257" spans="1:25" x14ac:dyDescent="0.25">
      <c r="A257" s="4" t="s">
        <v>4538</v>
      </c>
      <c r="B257" s="4" t="s">
        <v>17484</v>
      </c>
      <c r="C257" s="4" t="s">
        <v>17510</v>
      </c>
      <c r="D257" s="1" t="s">
        <v>17511</v>
      </c>
      <c r="E257" s="5">
        <v>0.01</v>
      </c>
      <c r="F257" s="5">
        <v>0.01</v>
      </c>
      <c r="G257" s="5">
        <v>0.01</v>
      </c>
      <c r="H257" s="5">
        <v>0.01</v>
      </c>
      <c r="I257" s="5">
        <v>0.01</v>
      </c>
      <c r="J257" s="5">
        <v>0.01</v>
      </c>
      <c r="K257" s="5">
        <v>0.01</v>
      </c>
      <c r="L257" s="5">
        <v>0.01</v>
      </c>
      <c r="M257" s="5">
        <v>0.01</v>
      </c>
      <c r="N257" s="5">
        <v>0.01</v>
      </c>
      <c r="O257" s="5">
        <v>0.01</v>
      </c>
      <c r="P257" s="5">
        <v>0.01</v>
      </c>
      <c r="Q257" s="5">
        <v>0.01</v>
      </c>
      <c r="R257" s="5">
        <v>0.01</v>
      </c>
      <c r="S257" s="5">
        <v>0.01</v>
      </c>
      <c r="T257" s="5">
        <v>0.01</v>
      </c>
      <c r="U257" s="5">
        <v>0.01</v>
      </c>
      <c r="V257" s="5">
        <v>0.01</v>
      </c>
      <c r="W257" s="5">
        <v>0.01</v>
      </c>
      <c r="X257" s="5">
        <v>0.01</v>
      </c>
      <c r="Y257" s="5">
        <v>0.01</v>
      </c>
    </row>
    <row r="258" spans="1:25" x14ac:dyDescent="0.25">
      <c r="A258" s="4" t="s">
        <v>4540</v>
      </c>
      <c r="B258" s="4" t="s">
        <v>17484</v>
      </c>
      <c r="C258" s="4" t="s">
        <v>17512</v>
      </c>
      <c r="D258" s="1" t="s">
        <v>17513</v>
      </c>
      <c r="E258" s="5" t="s">
        <v>216</v>
      </c>
      <c r="F258" s="5" t="s">
        <v>216</v>
      </c>
      <c r="G258" s="5" t="s">
        <v>216</v>
      </c>
      <c r="H258" s="5" t="s">
        <v>216</v>
      </c>
      <c r="I258" s="5" t="s">
        <v>216</v>
      </c>
      <c r="J258" s="5" t="s">
        <v>216</v>
      </c>
      <c r="K258" s="5" t="s">
        <v>216</v>
      </c>
      <c r="L258" s="5" t="s">
        <v>216</v>
      </c>
      <c r="M258" s="5" t="s">
        <v>216</v>
      </c>
      <c r="N258" s="5" t="s">
        <v>216</v>
      </c>
      <c r="O258" s="5" t="s">
        <v>216</v>
      </c>
      <c r="P258" s="5" t="s">
        <v>216</v>
      </c>
      <c r="Q258" s="5" t="s">
        <v>216</v>
      </c>
      <c r="R258" s="5" t="s">
        <v>216</v>
      </c>
      <c r="S258" s="5" t="s">
        <v>216</v>
      </c>
      <c r="T258" s="5" t="s">
        <v>216</v>
      </c>
      <c r="U258" s="5" t="s">
        <v>216</v>
      </c>
      <c r="V258" s="5" t="s">
        <v>216</v>
      </c>
      <c r="W258" s="5">
        <v>6.0000000000000001E-3</v>
      </c>
      <c r="X258" s="5">
        <v>7.0000000000000001E-3</v>
      </c>
      <c r="Y258" s="5">
        <v>8.0000000000000002E-3</v>
      </c>
    </row>
    <row r="259" spans="1:25" x14ac:dyDescent="0.25">
      <c r="A259" s="4" t="s">
        <v>4562</v>
      </c>
      <c r="B259" s="4" t="s">
        <v>17484</v>
      </c>
      <c r="C259" s="4" t="s">
        <v>17514</v>
      </c>
      <c r="D259" s="1" t="s">
        <v>17515</v>
      </c>
      <c r="E259" s="5" t="s">
        <v>216</v>
      </c>
      <c r="F259" s="5" t="s">
        <v>216</v>
      </c>
      <c r="G259" s="5" t="s">
        <v>216</v>
      </c>
      <c r="H259" s="5" t="s">
        <v>216</v>
      </c>
      <c r="I259" s="5" t="s">
        <v>216</v>
      </c>
      <c r="J259" s="5" t="s">
        <v>216</v>
      </c>
      <c r="K259" s="5" t="s">
        <v>216</v>
      </c>
      <c r="L259" s="5">
        <v>0.26500000000000001</v>
      </c>
      <c r="M259" s="5">
        <v>0.26500000000000001</v>
      </c>
      <c r="N259" s="5">
        <v>0.26500000000000001</v>
      </c>
      <c r="O259" s="5">
        <v>0.26500000000000001</v>
      </c>
      <c r="P259" s="5">
        <v>0.26500000000000001</v>
      </c>
      <c r="Q259" s="5">
        <v>0.26500000000000001</v>
      </c>
      <c r="R259" s="5">
        <v>0.26500000000000001</v>
      </c>
      <c r="S259" s="5">
        <v>0.26500000000000001</v>
      </c>
      <c r="T259" s="5">
        <v>0.26500000000000001</v>
      </c>
      <c r="U259" s="5">
        <v>0.26500000000000001</v>
      </c>
      <c r="V259" s="5">
        <v>0.26500000000000001</v>
      </c>
      <c r="W259" s="5">
        <v>0.26500000000000001</v>
      </c>
      <c r="X259" s="5">
        <v>0.26500000000000001</v>
      </c>
      <c r="Y259" s="5">
        <v>0.26500000000000001</v>
      </c>
    </row>
    <row r="260" spans="1:25" x14ac:dyDescent="0.25">
      <c r="A260" s="4" t="s">
        <v>4582</v>
      </c>
      <c r="B260" s="4" t="s">
        <v>17484</v>
      </c>
      <c r="C260" s="4" t="s">
        <v>17516</v>
      </c>
      <c r="D260" s="1" t="s">
        <v>17517</v>
      </c>
      <c r="E260" s="5" t="s">
        <v>216</v>
      </c>
      <c r="F260" s="5" t="s">
        <v>216</v>
      </c>
      <c r="G260" s="5" t="s">
        <v>216</v>
      </c>
      <c r="H260" s="5" t="s">
        <v>216</v>
      </c>
      <c r="I260" s="5" t="s">
        <v>216</v>
      </c>
      <c r="J260" s="5" t="s">
        <v>216</v>
      </c>
      <c r="K260" s="5" t="s">
        <v>216</v>
      </c>
      <c r="L260" s="5" t="s">
        <v>17518</v>
      </c>
      <c r="M260" s="5" t="s">
        <v>17519</v>
      </c>
      <c r="N260" s="5" t="s">
        <v>17520</v>
      </c>
      <c r="O260" s="5" t="s">
        <v>17521</v>
      </c>
      <c r="P260" s="5" t="s">
        <v>17522</v>
      </c>
      <c r="Q260" s="5" t="s">
        <v>17522</v>
      </c>
      <c r="R260" s="5" t="s">
        <v>17523</v>
      </c>
      <c r="S260" s="5" t="s">
        <v>17524</v>
      </c>
      <c r="T260" s="5" t="s">
        <v>17524</v>
      </c>
      <c r="U260" s="5" t="s">
        <v>17524</v>
      </c>
      <c r="V260" s="5" t="s">
        <v>17525</v>
      </c>
      <c r="W260" s="5" t="s">
        <v>17526</v>
      </c>
      <c r="X260" s="5" t="s">
        <v>17526</v>
      </c>
      <c r="Y260" s="5" t="s">
        <v>17526</v>
      </c>
    </row>
    <row r="261" spans="1:25" x14ac:dyDescent="0.25">
      <c r="A261" s="4" t="s">
        <v>4838</v>
      </c>
      <c r="B261" s="4" t="s">
        <v>17527</v>
      </c>
      <c r="C261" s="4" t="s">
        <v>17528</v>
      </c>
      <c r="D261" s="1" t="s">
        <v>17529</v>
      </c>
      <c r="E261" s="5">
        <v>360</v>
      </c>
      <c r="F261" s="5">
        <v>360</v>
      </c>
      <c r="G261" s="5">
        <v>360</v>
      </c>
      <c r="H261" s="5">
        <v>360</v>
      </c>
      <c r="I261" s="5">
        <v>360</v>
      </c>
      <c r="J261" s="5">
        <v>360</v>
      </c>
      <c r="K261" s="5">
        <v>360</v>
      </c>
      <c r="L261" s="5">
        <v>360</v>
      </c>
      <c r="M261" s="5">
        <v>360</v>
      </c>
      <c r="N261" s="5">
        <v>360</v>
      </c>
      <c r="O261" s="5">
        <v>360</v>
      </c>
      <c r="P261" s="5">
        <v>360</v>
      </c>
      <c r="Q261" s="5">
        <v>360</v>
      </c>
      <c r="R261" s="5">
        <v>360</v>
      </c>
      <c r="S261" s="5">
        <v>360</v>
      </c>
      <c r="T261" s="5">
        <v>360</v>
      </c>
      <c r="U261" s="5">
        <v>360</v>
      </c>
      <c r="V261" s="5">
        <v>360</v>
      </c>
      <c r="W261" s="5">
        <v>360</v>
      </c>
      <c r="X261" s="5">
        <v>360</v>
      </c>
      <c r="Y261" s="5">
        <v>360</v>
      </c>
    </row>
    <row r="262" spans="1:25" x14ac:dyDescent="0.25">
      <c r="A262" s="4" t="s">
        <v>4845</v>
      </c>
      <c r="B262" s="4" t="s">
        <v>17527</v>
      </c>
      <c r="C262" s="4" t="s">
        <v>15521</v>
      </c>
      <c r="D262" s="1" t="s">
        <v>17530</v>
      </c>
      <c r="E262" s="5">
        <v>4</v>
      </c>
      <c r="F262" s="5">
        <v>4</v>
      </c>
      <c r="G262" s="5">
        <v>4</v>
      </c>
      <c r="H262" s="5">
        <v>4</v>
      </c>
      <c r="I262" s="5">
        <v>4</v>
      </c>
      <c r="J262" s="5">
        <v>4</v>
      </c>
      <c r="K262" s="5">
        <v>4</v>
      </c>
      <c r="L262" s="5">
        <v>4</v>
      </c>
      <c r="M262" s="5">
        <v>4</v>
      </c>
      <c r="N262" s="5">
        <v>4</v>
      </c>
      <c r="O262" s="5">
        <v>4</v>
      </c>
      <c r="P262" s="5">
        <v>4</v>
      </c>
      <c r="Q262" s="5">
        <v>4</v>
      </c>
      <c r="R262" s="5">
        <v>4</v>
      </c>
      <c r="S262" s="5">
        <v>4</v>
      </c>
      <c r="T262" s="5">
        <v>4</v>
      </c>
      <c r="U262" s="5">
        <v>4</v>
      </c>
      <c r="V262" s="5">
        <v>4</v>
      </c>
      <c r="W262" s="5">
        <v>4</v>
      </c>
      <c r="X262" s="5">
        <v>4</v>
      </c>
      <c r="Y262" s="5">
        <v>4</v>
      </c>
    </row>
    <row r="263" spans="1:25" x14ac:dyDescent="0.25">
      <c r="A263" s="4" t="s">
        <v>4863</v>
      </c>
      <c r="B263" s="4" t="s">
        <v>17527</v>
      </c>
      <c r="C263" s="4" t="s">
        <v>17531</v>
      </c>
      <c r="D263" s="1" t="s">
        <v>17529</v>
      </c>
      <c r="E263" s="5">
        <v>540</v>
      </c>
      <c r="F263" s="5">
        <v>540</v>
      </c>
      <c r="G263" s="5">
        <v>540</v>
      </c>
      <c r="H263" s="5">
        <v>540</v>
      </c>
      <c r="I263" s="5">
        <v>540</v>
      </c>
      <c r="J263" s="5">
        <v>540</v>
      </c>
      <c r="K263" s="5">
        <v>540</v>
      </c>
      <c r="L263" s="5">
        <v>540</v>
      </c>
      <c r="M263" s="5">
        <v>540</v>
      </c>
      <c r="N263" s="5">
        <v>540</v>
      </c>
      <c r="O263" s="5">
        <v>540</v>
      </c>
      <c r="P263" s="5">
        <v>540</v>
      </c>
      <c r="Q263" s="5">
        <v>540</v>
      </c>
      <c r="R263" s="5">
        <v>540</v>
      </c>
      <c r="S263" s="5">
        <v>540</v>
      </c>
      <c r="T263" s="5">
        <v>540</v>
      </c>
      <c r="U263" s="5">
        <v>540</v>
      </c>
      <c r="V263" s="5">
        <v>540</v>
      </c>
      <c r="W263" s="5">
        <v>540</v>
      </c>
      <c r="X263" s="5">
        <v>540</v>
      </c>
      <c r="Y263" s="5">
        <v>540</v>
      </c>
    </row>
    <row r="264" spans="1:25" x14ac:dyDescent="0.25">
      <c r="A264" s="4" t="s">
        <v>4877</v>
      </c>
      <c r="B264" s="4" t="s">
        <v>17527</v>
      </c>
      <c r="C264" s="4" t="s">
        <v>15523</v>
      </c>
      <c r="D264" s="1" t="s">
        <v>17530</v>
      </c>
      <c r="E264" s="5">
        <v>6</v>
      </c>
      <c r="F264" s="5">
        <v>6</v>
      </c>
      <c r="G264" s="5">
        <v>6</v>
      </c>
      <c r="H264" s="5">
        <v>6</v>
      </c>
      <c r="I264" s="5">
        <v>6</v>
      </c>
      <c r="J264" s="5">
        <v>6</v>
      </c>
      <c r="K264" s="5">
        <v>6</v>
      </c>
      <c r="L264" s="5">
        <v>6</v>
      </c>
      <c r="M264" s="5">
        <v>6</v>
      </c>
      <c r="N264" s="5">
        <v>6</v>
      </c>
      <c r="O264" s="5">
        <v>6</v>
      </c>
      <c r="P264" s="5">
        <v>6</v>
      </c>
      <c r="Q264" s="5">
        <v>6</v>
      </c>
      <c r="R264" s="5">
        <v>6</v>
      </c>
      <c r="S264" s="5">
        <v>6</v>
      </c>
      <c r="T264" s="5">
        <v>6</v>
      </c>
      <c r="U264" s="5">
        <v>6</v>
      </c>
      <c r="V264" s="5">
        <v>6</v>
      </c>
      <c r="W264" s="5">
        <v>6</v>
      </c>
      <c r="X264" s="5">
        <v>6</v>
      </c>
      <c r="Y264" s="5">
        <v>6</v>
      </c>
    </row>
    <row r="265" spans="1:25" x14ac:dyDescent="0.25">
      <c r="A265" s="4" t="s">
        <v>4895</v>
      </c>
      <c r="B265" s="4" t="s">
        <v>17527</v>
      </c>
      <c r="C265" s="4" t="s">
        <v>17532</v>
      </c>
      <c r="D265" s="1" t="s">
        <v>17529</v>
      </c>
      <c r="E265" s="5">
        <v>720</v>
      </c>
      <c r="F265" s="5">
        <v>720</v>
      </c>
      <c r="G265" s="5">
        <v>720</v>
      </c>
      <c r="H265" s="5">
        <v>720</v>
      </c>
      <c r="I265" s="5">
        <v>720</v>
      </c>
      <c r="J265" s="5">
        <v>720</v>
      </c>
      <c r="K265" s="5">
        <v>720</v>
      </c>
      <c r="L265" s="5">
        <v>720</v>
      </c>
      <c r="M265" s="5">
        <v>720</v>
      </c>
      <c r="N265" s="5">
        <v>720</v>
      </c>
      <c r="O265" s="5">
        <v>720</v>
      </c>
      <c r="P265" s="5">
        <v>720</v>
      </c>
      <c r="Q265" s="5">
        <v>720</v>
      </c>
      <c r="R265" s="5">
        <v>720</v>
      </c>
      <c r="S265" s="5">
        <v>720</v>
      </c>
      <c r="T265" s="5">
        <v>720</v>
      </c>
      <c r="U265" s="5">
        <v>720</v>
      </c>
      <c r="V265" s="5">
        <v>720</v>
      </c>
      <c r="W265" s="5">
        <v>720</v>
      </c>
      <c r="X265" s="5">
        <v>720</v>
      </c>
      <c r="Y265" s="5">
        <v>720</v>
      </c>
    </row>
    <row r="266" spans="1:25" x14ac:dyDescent="0.25">
      <c r="A266" s="4" t="s">
        <v>4913</v>
      </c>
      <c r="B266" s="4" t="s">
        <v>17527</v>
      </c>
      <c r="C266" s="4" t="s">
        <v>15525</v>
      </c>
      <c r="D266" s="1" t="s">
        <v>17530</v>
      </c>
      <c r="E266" s="5">
        <v>8</v>
      </c>
      <c r="F266" s="5">
        <v>8</v>
      </c>
      <c r="G266" s="5">
        <v>8</v>
      </c>
      <c r="H266" s="5">
        <v>8</v>
      </c>
      <c r="I266" s="5">
        <v>8</v>
      </c>
      <c r="J266" s="5">
        <v>8</v>
      </c>
      <c r="K266" s="5">
        <v>8</v>
      </c>
      <c r="L266" s="5">
        <v>8</v>
      </c>
      <c r="M266" s="5">
        <v>8</v>
      </c>
      <c r="N266" s="5">
        <v>8</v>
      </c>
      <c r="O266" s="5">
        <v>8</v>
      </c>
      <c r="P266" s="5">
        <v>8</v>
      </c>
      <c r="Q266" s="5">
        <v>8</v>
      </c>
      <c r="R266" s="5">
        <v>8</v>
      </c>
      <c r="S266" s="5">
        <v>8</v>
      </c>
      <c r="T266" s="5">
        <v>8</v>
      </c>
      <c r="U266" s="5">
        <v>8</v>
      </c>
      <c r="V266" s="5">
        <v>8</v>
      </c>
      <c r="W266" s="5">
        <v>8</v>
      </c>
      <c r="X266" s="5">
        <v>8</v>
      </c>
      <c r="Y266" s="5">
        <v>8</v>
      </c>
    </row>
    <row r="267" spans="1:25" x14ac:dyDescent="0.25">
      <c r="A267" s="4" t="s">
        <v>4933</v>
      </c>
      <c r="B267" s="4" t="s">
        <v>17527</v>
      </c>
      <c r="C267" s="4" t="s">
        <v>17533</v>
      </c>
      <c r="D267" s="1" t="s">
        <v>17529</v>
      </c>
      <c r="E267" s="5">
        <v>900</v>
      </c>
      <c r="F267" s="5">
        <v>900</v>
      </c>
      <c r="G267" s="5">
        <v>900</v>
      </c>
      <c r="H267" s="5">
        <v>900</v>
      </c>
      <c r="I267" s="5">
        <v>900</v>
      </c>
      <c r="J267" s="5">
        <v>900</v>
      </c>
      <c r="K267" s="5">
        <v>900</v>
      </c>
      <c r="L267" s="5">
        <v>900</v>
      </c>
      <c r="M267" s="5">
        <v>900</v>
      </c>
      <c r="N267" s="5">
        <v>900</v>
      </c>
      <c r="O267" s="5">
        <v>900</v>
      </c>
      <c r="P267" s="5">
        <v>900</v>
      </c>
      <c r="Q267" s="5">
        <v>900</v>
      </c>
      <c r="R267" s="5">
        <v>900</v>
      </c>
      <c r="S267" s="5">
        <v>900</v>
      </c>
      <c r="T267" s="5">
        <v>900</v>
      </c>
      <c r="U267" s="5">
        <v>900</v>
      </c>
      <c r="V267" s="5">
        <v>900</v>
      </c>
      <c r="W267" s="5">
        <v>900</v>
      </c>
      <c r="X267" s="5">
        <v>900</v>
      </c>
      <c r="Y267" s="5">
        <v>900</v>
      </c>
    </row>
    <row r="268" spans="1:25" x14ac:dyDescent="0.25">
      <c r="A268" s="4" t="s">
        <v>4949</v>
      </c>
      <c r="B268" s="4" t="s">
        <v>17527</v>
      </c>
      <c r="C268" s="4" t="s">
        <v>17534</v>
      </c>
      <c r="D268" s="1" t="s">
        <v>17530</v>
      </c>
      <c r="E268" s="5">
        <v>10</v>
      </c>
      <c r="F268" s="5">
        <v>10</v>
      </c>
      <c r="G268" s="5">
        <v>10</v>
      </c>
      <c r="H268" s="5">
        <v>10</v>
      </c>
      <c r="I268" s="5">
        <v>10</v>
      </c>
      <c r="J268" s="5">
        <v>10</v>
      </c>
      <c r="K268" s="5">
        <v>10</v>
      </c>
      <c r="L268" s="5">
        <v>10</v>
      </c>
      <c r="M268" s="5">
        <v>10</v>
      </c>
      <c r="N268" s="5">
        <v>10</v>
      </c>
      <c r="O268" s="5">
        <v>10</v>
      </c>
      <c r="P268" s="5">
        <v>10</v>
      </c>
      <c r="Q268" s="5">
        <v>10</v>
      </c>
      <c r="R268" s="5">
        <v>10</v>
      </c>
      <c r="S268" s="5">
        <v>10</v>
      </c>
      <c r="T268" s="5">
        <v>10</v>
      </c>
      <c r="U268" s="5">
        <v>10</v>
      </c>
      <c r="V268" s="5">
        <v>10</v>
      </c>
      <c r="W268" s="5">
        <v>10</v>
      </c>
      <c r="X268" s="5">
        <v>10</v>
      </c>
      <c r="Y268" s="5">
        <v>10</v>
      </c>
    </row>
    <row r="269" spans="1:25" x14ac:dyDescent="0.25">
      <c r="A269" s="4" t="s">
        <v>4952</v>
      </c>
      <c r="B269" s="4" t="s">
        <v>17527</v>
      </c>
      <c r="C269" s="4" t="s">
        <v>17535</v>
      </c>
      <c r="D269" s="1" t="s">
        <v>17529</v>
      </c>
      <c r="E269" s="5">
        <v>1080</v>
      </c>
      <c r="F269" s="5">
        <v>1080</v>
      </c>
      <c r="G269" s="5">
        <v>1080</v>
      </c>
      <c r="H269" s="5">
        <v>1080</v>
      </c>
      <c r="I269" s="5">
        <v>1080</v>
      </c>
      <c r="J269" s="5">
        <v>1080</v>
      </c>
      <c r="K269" s="5">
        <v>1080</v>
      </c>
      <c r="L269" s="5">
        <v>1080</v>
      </c>
      <c r="M269" s="5">
        <v>1080</v>
      </c>
      <c r="N269" s="5">
        <v>1080</v>
      </c>
      <c r="O269" s="5">
        <v>1080</v>
      </c>
      <c r="P269" s="5">
        <v>1080</v>
      </c>
      <c r="Q269" s="5">
        <v>1080</v>
      </c>
      <c r="R269" s="5">
        <v>1080</v>
      </c>
      <c r="S269" s="5">
        <v>1080</v>
      </c>
      <c r="T269" s="5">
        <v>1080</v>
      </c>
      <c r="U269" s="5">
        <v>1080</v>
      </c>
      <c r="V269" s="5">
        <v>1080</v>
      </c>
      <c r="W269" s="5">
        <v>1080</v>
      </c>
      <c r="X269" s="5">
        <v>1080</v>
      </c>
      <c r="Y269" s="5">
        <v>1080</v>
      </c>
    </row>
    <row r="270" spans="1:25" x14ac:dyDescent="0.25">
      <c r="A270" s="4" t="s">
        <v>4955</v>
      </c>
      <c r="B270" s="4" t="s">
        <v>17527</v>
      </c>
      <c r="C270" s="4" t="s">
        <v>17536</v>
      </c>
      <c r="D270" s="1" t="s">
        <v>17530</v>
      </c>
      <c r="E270" s="5">
        <v>12</v>
      </c>
      <c r="F270" s="5">
        <v>12</v>
      </c>
      <c r="G270" s="5">
        <v>12</v>
      </c>
      <c r="H270" s="5">
        <v>12</v>
      </c>
      <c r="I270" s="5">
        <v>12</v>
      </c>
      <c r="J270" s="5">
        <v>12</v>
      </c>
      <c r="K270" s="5">
        <v>12</v>
      </c>
      <c r="L270" s="5">
        <v>12</v>
      </c>
      <c r="M270" s="5">
        <v>12</v>
      </c>
      <c r="N270" s="5">
        <v>12</v>
      </c>
      <c r="O270" s="5">
        <v>12</v>
      </c>
      <c r="P270" s="5">
        <v>12</v>
      </c>
      <c r="Q270" s="5">
        <v>12</v>
      </c>
      <c r="R270" s="5">
        <v>12</v>
      </c>
      <c r="S270" s="5">
        <v>12</v>
      </c>
      <c r="T270" s="5">
        <v>12</v>
      </c>
      <c r="U270" s="5">
        <v>12</v>
      </c>
      <c r="V270" s="5">
        <v>12</v>
      </c>
      <c r="W270" s="5">
        <v>12</v>
      </c>
      <c r="X270" s="5">
        <v>12</v>
      </c>
      <c r="Y270" s="5">
        <v>12</v>
      </c>
    </row>
    <row r="271" spans="1:25" x14ac:dyDescent="0.25">
      <c r="A271" s="4" t="s">
        <v>4958</v>
      </c>
      <c r="B271" s="4" t="s">
        <v>17527</v>
      </c>
      <c r="C271" s="4" t="s">
        <v>17537</v>
      </c>
      <c r="D271" s="1" t="s">
        <v>17529</v>
      </c>
      <c r="E271" s="5">
        <v>1260</v>
      </c>
      <c r="F271" s="5">
        <v>1260</v>
      </c>
      <c r="G271" s="5">
        <v>1260</v>
      </c>
      <c r="H271" s="5">
        <v>1260</v>
      </c>
      <c r="I271" s="5">
        <v>1260</v>
      </c>
      <c r="J271" s="5">
        <v>1260</v>
      </c>
      <c r="K271" s="5">
        <v>1260</v>
      </c>
      <c r="L271" s="5">
        <v>1260</v>
      </c>
      <c r="M271" s="5">
        <v>1260</v>
      </c>
      <c r="N271" s="5">
        <v>1260</v>
      </c>
      <c r="O271" s="5">
        <v>1260</v>
      </c>
      <c r="P271" s="5">
        <v>1260</v>
      </c>
      <c r="Q271" s="5">
        <v>1260</v>
      </c>
      <c r="R271" s="5">
        <v>1260</v>
      </c>
      <c r="S271" s="5">
        <v>1260</v>
      </c>
      <c r="T271" s="5">
        <v>1260</v>
      </c>
      <c r="U271" s="5">
        <v>1260</v>
      </c>
      <c r="V271" s="5">
        <v>1260</v>
      </c>
      <c r="W271" s="5">
        <v>1260</v>
      </c>
      <c r="X271" s="5">
        <v>1260</v>
      </c>
      <c r="Y271" s="5">
        <v>1260</v>
      </c>
    </row>
    <row r="272" spans="1:25" x14ac:dyDescent="0.25">
      <c r="A272" s="4" t="s">
        <v>4961</v>
      </c>
      <c r="B272" s="4" t="s">
        <v>17527</v>
      </c>
      <c r="C272" s="4" t="s">
        <v>17538</v>
      </c>
      <c r="D272" s="1" t="s">
        <v>17530</v>
      </c>
      <c r="E272" s="5">
        <v>14</v>
      </c>
      <c r="F272" s="5">
        <v>14</v>
      </c>
      <c r="G272" s="5">
        <v>14</v>
      </c>
      <c r="H272" s="5">
        <v>14</v>
      </c>
      <c r="I272" s="5">
        <v>14</v>
      </c>
      <c r="J272" s="5">
        <v>14</v>
      </c>
      <c r="K272" s="5">
        <v>14</v>
      </c>
      <c r="L272" s="5">
        <v>14</v>
      </c>
      <c r="M272" s="5">
        <v>14</v>
      </c>
      <c r="N272" s="5">
        <v>14</v>
      </c>
      <c r="O272" s="5">
        <v>14</v>
      </c>
      <c r="P272" s="5">
        <v>14</v>
      </c>
      <c r="Q272" s="5">
        <v>14</v>
      </c>
      <c r="R272" s="5">
        <v>14</v>
      </c>
      <c r="S272" s="5">
        <v>14</v>
      </c>
      <c r="T272" s="5">
        <v>14</v>
      </c>
      <c r="U272" s="5">
        <v>14</v>
      </c>
      <c r="V272" s="5">
        <v>14</v>
      </c>
      <c r="W272" s="5">
        <v>14</v>
      </c>
      <c r="X272" s="5">
        <v>14</v>
      </c>
      <c r="Y272" s="5">
        <v>14</v>
      </c>
    </row>
    <row r="273" spans="1:25" x14ac:dyDescent="0.25">
      <c r="A273" s="4" t="s">
        <v>4964</v>
      </c>
      <c r="B273" s="4" t="s">
        <v>17527</v>
      </c>
      <c r="C273" s="4" t="s">
        <v>17539</v>
      </c>
      <c r="D273" s="1" t="s">
        <v>17529</v>
      </c>
      <c r="E273" s="5">
        <v>1440</v>
      </c>
      <c r="F273" s="5">
        <v>1440</v>
      </c>
      <c r="G273" s="5">
        <v>1440</v>
      </c>
      <c r="H273" s="5">
        <v>1440</v>
      </c>
      <c r="I273" s="5">
        <v>1440</v>
      </c>
      <c r="J273" s="5">
        <v>1440</v>
      </c>
      <c r="K273" s="5">
        <v>1440</v>
      </c>
      <c r="L273" s="5">
        <v>1440</v>
      </c>
      <c r="M273" s="5">
        <v>1440</v>
      </c>
      <c r="N273" s="5">
        <v>1440</v>
      </c>
      <c r="O273" s="5">
        <v>1440</v>
      </c>
      <c r="P273" s="5">
        <v>1440</v>
      </c>
      <c r="Q273" s="5">
        <v>1440</v>
      </c>
      <c r="R273" s="5">
        <v>1440</v>
      </c>
      <c r="S273" s="5">
        <v>1440</v>
      </c>
      <c r="T273" s="5">
        <v>1440</v>
      </c>
      <c r="U273" s="5">
        <v>1440</v>
      </c>
      <c r="V273" s="5">
        <v>1440</v>
      </c>
      <c r="W273" s="5">
        <v>1440</v>
      </c>
      <c r="X273" s="5">
        <v>1440</v>
      </c>
      <c r="Y273" s="5">
        <v>1440</v>
      </c>
    </row>
    <row r="274" spans="1:25" x14ac:dyDescent="0.25">
      <c r="A274" s="4" t="s">
        <v>4967</v>
      </c>
      <c r="B274" s="4" t="s">
        <v>17527</v>
      </c>
      <c r="C274" s="4" t="s">
        <v>17540</v>
      </c>
      <c r="D274" s="1" t="s">
        <v>17530</v>
      </c>
      <c r="E274" s="5">
        <v>16</v>
      </c>
      <c r="F274" s="5">
        <v>16</v>
      </c>
      <c r="G274" s="5">
        <v>16</v>
      </c>
      <c r="H274" s="5">
        <v>16</v>
      </c>
      <c r="I274" s="5">
        <v>16</v>
      </c>
      <c r="J274" s="5">
        <v>16</v>
      </c>
      <c r="K274" s="5">
        <v>16</v>
      </c>
      <c r="L274" s="5">
        <v>16</v>
      </c>
      <c r="M274" s="5">
        <v>16</v>
      </c>
      <c r="N274" s="5">
        <v>16</v>
      </c>
      <c r="O274" s="5">
        <v>16</v>
      </c>
      <c r="P274" s="5">
        <v>16</v>
      </c>
      <c r="Q274" s="5">
        <v>16</v>
      </c>
      <c r="R274" s="5">
        <v>16</v>
      </c>
      <c r="S274" s="5">
        <v>16</v>
      </c>
      <c r="T274" s="5">
        <v>16</v>
      </c>
      <c r="U274" s="5">
        <v>16</v>
      </c>
      <c r="V274" s="5">
        <v>16</v>
      </c>
      <c r="W274" s="5">
        <v>16</v>
      </c>
      <c r="X274" s="5">
        <v>16</v>
      </c>
      <c r="Y274" s="5">
        <v>16</v>
      </c>
    </row>
    <row r="275" spans="1:25" x14ac:dyDescent="0.25">
      <c r="A275" s="4" t="s">
        <v>4970</v>
      </c>
      <c r="B275" s="4" t="s">
        <v>17527</v>
      </c>
      <c r="C275" s="4" t="s">
        <v>17541</v>
      </c>
      <c r="D275" s="1" t="s">
        <v>17529</v>
      </c>
      <c r="E275" s="5">
        <v>1620</v>
      </c>
      <c r="F275" s="5">
        <v>1620</v>
      </c>
      <c r="G275" s="5">
        <v>1620</v>
      </c>
      <c r="H275" s="5">
        <v>1620</v>
      </c>
      <c r="I275" s="5">
        <v>1620</v>
      </c>
      <c r="J275" s="5">
        <v>1620</v>
      </c>
      <c r="K275" s="5">
        <v>1620</v>
      </c>
      <c r="L275" s="5">
        <v>1620</v>
      </c>
      <c r="M275" s="5">
        <v>1620</v>
      </c>
      <c r="N275" s="5">
        <v>1620</v>
      </c>
      <c r="O275" s="5">
        <v>1620</v>
      </c>
      <c r="P275" s="5">
        <v>1620</v>
      </c>
      <c r="Q275" s="5">
        <v>1620</v>
      </c>
      <c r="R275" s="5">
        <v>1620</v>
      </c>
      <c r="S275" s="5">
        <v>1620</v>
      </c>
      <c r="T275" s="5">
        <v>1620</v>
      </c>
      <c r="U275" s="5">
        <v>1620</v>
      </c>
      <c r="V275" s="5">
        <v>1620</v>
      </c>
      <c r="W275" s="5">
        <v>1620</v>
      </c>
      <c r="X275" s="5">
        <v>1620</v>
      </c>
      <c r="Y275" s="5">
        <v>1620</v>
      </c>
    </row>
    <row r="276" spans="1:25" x14ac:dyDescent="0.25">
      <c r="A276" s="4" t="s">
        <v>4973</v>
      </c>
      <c r="B276" s="4" t="s">
        <v>17527</v>
      </c>
      <c r="C276" s="4" t="s">
        <v>17542</v>
      </c>
      <c r="D276" s="1" t="s">
        <v>17530</v>
      </c>
      <c r="E276" s="5">
        <v>18</v>
      </c>
      <c r="F276" s="5">
        <v>18</v>
      </c>
      <c r="G276" s="5">
        <v>18</v>
      </c>
      <c r="H276" s="5">
        <v>18</v>
      </c>
      <c r="I276" s="5">
        <v>18</v>
      </c>
      <c r="J276" s="5">
        <v>18</v>
      </c>
      <c r="K276" s="5">
        <v>18</v>
      </c>
      <c r="L276" s="5">
        <v>18</v>
      </c>
      <c r="M276" s="5">
        <v>18</v>
      </c>
      <c r="N276" s="5">
        <v>18</v>
      </c>
      <c r="O276" s="5">
        <v>18</v>
      </c>
      <c r="P276" s="5">
        <v>18</v>
      </c>
      <c r="Q276" s="5">
        <v>18</v>
      </c>
      <c r="R276" s="5">
        <v>18</v>
      </c>
      <c r="S276" s="5">
        <v>18</v>
      </c>
      <c r="T276" s="5">
        <v>18</v>
      </c>
      <c r="U276" s="5">
        <v>18</v>
      </c>
      <c r="V276" s="5">
        <v>18</v>
      </c>
      <c r="W276" s="5">
        <v>18</v>
      </c>
      <c r="X276" s="5">
        <v>18</v>
      </c>
      <c r="Y276" s="5">
        <v>18</v>
      </c>
    </row>
    <row r="277" spans="1:25" x14ac:dyDescent="0.25">
      <c r="A277" s="4" t="s">
        <v>4976</v>
      </c>
      <c r="B277" s="4" t="s">
        <v>17527</v>
      </c>
      <c r="C277" s="4" t="s">
        <v>17543</v>
      </c>
      <c r="D277" s="1" t="s">
        <v>17529</v>
      </c>
      <c r="E277" s="5">
        <v>1800</v>
      </c>
      <c r="F277" s="5">
        <v>1800</v>
      </c>
      <c r="G277" s="5">
        <v>1800</v>
      </c>
      <c r="H277" s="5">
        <v>1800</v>
      </c>
      <c r="I277" s="5">
        <v>1800</v>
      </c>
      <c r="J277" s="5">
        <v>1800</v>
      </c>
      <c r="K277" s="5">
        <v>1800</v>
      </c>
      <c r="L277" s="5">
        <v>1800</v>
      </c>
      <c r="M277" s="5">
        <v>1800</v>
      </c>
      <c r="N277" s="5">
        <v>1800</v>
      </c>
      <c r="O277" s="5">
        <v>1800</v>
      </c>
      <c r="P277" s="5">
        <v>1800</v>
      </c>
      <c r="Q277" s="5">
        <v>1800</v>
      </c>
      <c r="R277" s="5">
        <v>1800</v>
      </c>
      <c r="S277" s="5">
        <v>1800</v>
      </c>
      <c r="T277" s="5">
        <v>1800</v>
      </c>
      <c r="U277" s="5">
        <v>1800</v>
      </c>
      <c r="V277" s="5">
        <v>1800</v>
      </c>
      <c r="W277" s="5">
        <v>1800</v>
      </c>
      <c r="X277" s="5">
        <v>1800</v>
      </c>
      <c r="Y277" s="5">
        <v>1800</v>
      </c>
    </row>
    <row r="278" spans="1:25" x14ac:dyDescent="0.25">
      <c r="A278" s="4" t="s">
        <v>4996</v>
      </c>
      <c r="B278" s="4" t="s">
        <v>17527</v>
      </c>
      <c r="C278" s="4" t="s">
        <v>17544</v>
      </c>
      <c r="D278" s="1" t="s">
        <v>17530</v>
      </c>
      <c r="E278" s="5">
        <v>20</v>
      </c>
      <c r="F278" s="5">
        <v>20</v>
      </c>
      <c r="G278" s="5">
        <v>20</v>
      </c>
      <c r="H278" s="5">
        <v>20</v>
      </c>
      <c r="I278" s="5">
        <v>20</v>
      </c>
      <c r="J278" s="5">
        <v>20</v>
      </c>
      <c r="K278" s="5">
        <v>20</v>
      </c>
      <c r="L278" s="5">
        <v>20</v>
      </c>
      <c r="M278" s="5">
        <v>20</v>
      </c>
      <c r="N278" s="5">
        <v>20</v>
      </c>
      <c r="O278" s="5">
        <v>20</v>
      </c>
      <c r="P278" s="5">
        <v>20</v>
      </c>
      <c r="Q278" s="5">
        <v>20</v>
      </c>
      <c r="R278" s="5">
        <v>20</v>
      </c>
      <c r="S278" s="5">
        <v>20</v>
      </c>
      <c r="T278" s="5">
        <v>20</v>
      </c>
      <c r="U278" s="5">
        <v>20</v>
      </c>
      <c r="V278" s="5">
        <v>20</v>
      </c>
      <c r="W278" s="5">
        <v>20</v>
      </c>
      <c r="X278" s="5">
        <v>20</v>
      </c>
      <c r="Y278" s="5">
        <v>20</v>
      </c>
    </row>
    <row r="279" spans="1:25" x14ac:dyDescent="0.25">
      <c r="A279" s="4" t="s">
        <v>5016</v>
      </c>
      <c r="B279" s="4" t="s">
        <v>17527</v>
      </c>
      <c r="C279" s="4" t="s">
        <v>17545</v>
      </c>
      <c r="D279" s="1" t="s">
        <v>17529</v>
      </c>
      <c r="E279" s="5">
        <v>1980</v>
      </c>
      <c r="F279" s="5">
        <v>1980</v>
      </c>
      <c r="G279" s="5">
        <v>1980</v>
      </c>
      <c r="H279" s="5">
        <v>1980</v>
      </c>
      <c r="I279" s="5">
        <v>1980</v>
      </c>
      <c r="J279" s="5">
        <v>1980</v>
      </c>
      <c r="K279" s="5">
        <v>1980</v>
      </c>
      <c r="L279" s="5">
        <v>1980</v>
      </c>
      <c r="M279" s="5">
        <v>1980</v>
      </c>
      <c r="N279" s="5">
        <v>1980</v>
      </c>
      <c r="O279" s="5">
        <v>1980</v>
      </c>
      <c r="P279" s="5">
        <v>1980</v>
      </c>
      <c r="Q279" s="5">
        <v>1980</v>
      </c>
      <c r="R279" s="5">
        <v>1980</v>
      </c>
      <c r="S279" s="5">
        <v>1980</v>
      </c>
      <c r="T279" s="5">
        <v>1980</v>
      </c>
      <c r="U279" s="5">
        <v>1980</v>
      </c>
      <c r="V279" s="5">
        <v>1980</v>
      </c>
      <c r="W279" s="5">
        <v>1980</v>
      </c>
      <c r="X279" s="5">
        <v>1980</v>
      </c>
      <c r="Y279" s="5">
        <v>1980</v>
      </c>
    </row>
    <row r="280" spans="1:25" x14ac:dyDescent="0.25">
      <c r="A280" s="4" t="s">
        <v>5027</v>
      </c>
      <c r="B280" s="4" t="s">
        <v>17527</v>
      </c>
      <c r="C280" s="4" t="s">
        <v>17546</v>
      </c>
      <c r="D280" s="1" t="s">
        <v>17530</v>
      </c>
      <c r="E280" s="5">
        <v>22</v>
      </c>
      <c r="F280" s="5">
        <v>22</v>
      </c>
      <c r="G280" s="5">
        <v>22</v>
      </c>
      <c r="H280" s="5">
        <v>22</v>
      </c>
      <c r="I280" s="5">
        <v>22</v>
      </c>
      <c r="J280" s="5">
        <v>22</v>
      </c>
      <c r="K280" s="5">
        <v>22</v>
      </c>
      <c r="L280" s="5">
        <v>22</v>
      </c>
      <c r="M280" s="5">
        <v>22</v>
      </c>
      <c r="N280" s="5">
        <v>22</v>
      </c>
      <c r="O280" s="5">
        <v>22</v>
      </c>
      <c r="P280" s="5">
        <v>22</v>
      </c>
      <c r="Q280" s="5">
        <v>22</v>
      </c>
      <c r="R280" s="5">
        <v>22</v>
      </c>
      <c r="S280" s="5">
        <v>22</v>
      </c>
      <c r="T280" s="5">
        <v>22</v>
      </c>
      <c r="U280" s="5">
        <v>22</v>
      </c>
      <c r="V280" s="5">
        <v>22</v>
      </c>
      <c r="W280" s="5">
        <v>22</v>
      </c>
      <c r="X280" s="5">
        <v>22</v>
      </c>
      <c r="Y280" s="5">
        <v>22</v>
      </c>
    </row>
    <row r="281" spans="1:25" x14ac:dyDescent="0.25">
      <c r="A281" s="4" t="s">
        <v>5029</v>
      </c>
      <c r="B281" s="4" t="s">
        <v>17527</v>
      </c>
      <c r="C281" s="4" t="s">
        <v>17547</v>
      </c>
      <c r="D281" s="1" t="s">
        <v>17529</v>
      </c>
      <c r="E281" s="5">
        <v>2160</v>
      </c>
      <c r="F281" s="5">
        <v>2160</v>
      </c>
      <c r="G281" s="5">
        <v>2160</v>
      </c>
      <c r="H281" s="5">
        <v>2160</v>
      </c>
      <c r="I281" s="5">
        <v>2160</v>
      </c>
      <c r="J281" s="5">
        <v>2160</v>
      </c>
      <c r="K281" s="5">
        <v>2160</v>
      </c>
      <c r="L281" s="5">
        <v>2160</v>
      </c>
      <c r="M281" s="5">
        <v>2160</v>
      </c>
      <c r="N281" s="5">
        <v>2160</v>
      </c>
      <c r="O281" s="5">
        <v>2160</v>
      </c>
      <c r="P281" s="5">
        <v>2160</v>
      </c>
      <c r="Q281" s="5">
        <v>2160</v>
      </c>
      <c r="R281" s="5">
        <v>2160</v>
      </c>
      <c r="S281" s="5">
        <v>2160</v>
      </c>
      <c r="T281" s="5">
        <v>2160</v>
      </c>
      <c r="U281" s="5">
        <v>2160</v>
      </c>
      <c r="V281" s="5">
        <v>2160</v>
      </c>
      <c r="W281" s="5">
        <v>2160</v>
      </c>
      <c r="X281" s="5">
        <v>2160</v>
      </c>
      <c r="Y281" s="5">
        <v>2160</v>
      </c>
    </row>
    <row r="282" spans="1:25" x14ac:dyDescent="0.25">
      <c r="A282" s="4" t="s">
        <v>5044</v>
      </c>
      <c r="B282" s="4" t="s">
        <v>17527</v>
      </c>
      <c r="C282" s="4" t="s">
        <v>17548</v>
      </c>
      <c r="D282" s="1" t="s">
        <v>17530</v>
      </c>
      <c r="E282" s="5">
        <v>24</v>
      </c>
      <c r="F282" s="5">
        <v>24</v>
      </c>
      <c r="G282" s="5">
        <v>24</v>
      </c>
      <c r="H282" s="5">
        <v>24</v>
      </c>
      <c r="I282" s="5">
        <v>24</v>
      </c>
      <c r="J282" s="5">
        <v>24</v>
      </c>
      <c r="K282" s="5">
        <v>24</v>
      </c>
      <c r="L282" s="5">
        <v>24</v>
      </c>
      <c r="M282" s="5">
        <v>24</v>
      </c>
      <c r="N282" s="5">
        <v>24</v>
      </c>
      <c r="O282" s="5">
        <v>24</v>
      </c>
      <c r="P282" s="5">
        <v>24</v>
      </c>
      <c r="Q282" s="5">
        <v>24</v>
      </c>
      <c r="R282" s="5">
        <v>24</v>
      </c>
      <c r="S282" s="5">
        <v>24</v>
      </c>
      <c r="T282" s="5">
        <v>24</v>
      </c>
      <c r="U282" s="5">
        <v>24</v>
      </c>
      <c r="V282" s="5">
        <v>24</v>
      </c>
      <c r="W282" s="5">
        <v>24</v>
      </c>
      <c r="X282" s="5">
        <v>24</v>
      </c>
      <c r="Y282" s="5">
        <v>24</v>
      </c>
    </row>
    <row r="283" spans="1:25" x14ac:dyDescent="0.25">
      <c r="A283" s="4" t="s">
        <v>5046</v>
      </c>
      <c r="B283" s="4" t="s">
        <v>17527</v>
      </c>
      <c r="C283" s="4" t="s">
        <v>17549</v>
      </c>
      <c r="D283" s="1" t="s">
        <v>17550</v>
      </c>
      <c r="E283" s="5">
        <v>0.7</v>
      </c>
      <c r="F283" s="5">
        <v>0.7</v>
      </c>
      <c r="G283" s="5">
        <v>0.7</v>
      </c>
      <c r="H283" s="5">
        <v>0.7</v>
      </c>
      <c r="I283" s="5">
        <v>0.7</v>
      </c>
      <c r="J283" s="5">
        <v>0.7</v>
      </c>
      <c r="K283" s="5">
        <v>0.7</v>
      </c>
      <c r="L283" s="5">
        <v>0.7</v>
      </c>
      <c r="M283" s="5">
        <v>0.7</v>
      </c>
      <c r="N283" s="5">
        <v>0.7</v>
      </c>
      <c r="O283" s="5">
        <v>0.7</v>
      </c>
      <c r="P283" s="5">
        <v>0.7</v>
      </c>
      <c r="Q283" s="5">
        <v>0.7</v>
      </c>
      <c r="R283" s="5">
        <v>0.7</v>
      </c>
      <c r="S283" s="5">
        <v>0.7</v>
      </c>
      <c r="T283" s="5">
        <v>0.7</v>
      </c>
      <c r="U283" s="5">
        <v>0.7</v>
      </c>
      <c r="V283" s="5">
        <v>0.7</v>
      </c>
      <c r="W283" s="5">
        <v>0.7</v>
      </c>
      <c r="X283" s="5">
        <v>0.7</v>
      </c>
      <c r="Y283" s="5">
        <v>0.7</v>
      </c>
    </row>
    <row r="284" spans="1:25" x14ac:dyDescent="0.25">
      <c r="A284" s="4" t="s">
        <v>5048</v>
      </c>
      <c r="B284" s="4" t="s">
        <v>17527</v>
      </c>
      <c r="C284" s="4" t="s">
        <v>17551</v>
      </c>
      <c r="D284" s="1" t="s">
        <v>17552</v>
      </c>
      <c r="E284" s="5">
        <v>0.6</v>
      </c>
      <c r="F284" s="5">
        <v>0.6</v>
      </c>
      <c r="G284" s="5">
        <v>0.6</v>
      </c>
      <c r="H284" s="5">
        <v>0.6</v>
      </c>
      <c r="I284" s="5">
        <v>0.6</v>
      </c>
      <c r="J284" s="5">
        <v>0.6</v>
      </c>
      <c r="K284" s="5">
        <v>0.6</v>
      </c>
      <c r="L284" s="5">
        <v>0.6</v>
      </c>
      <c r="M284" s="5">
        <v>0.5</v>
      </c>
      <c r="N284" s="5">
        <v>0.5</v>
      </c>
      <c r="O284" s="5">
        <v>0.5</v>
      </c>
      <c r="P284" s="5">
        <v>0.5</v>
      </c>
      <c r="Q284" s="5">
        <v>0.5</v>
      </c>
      <c r="R284" s="5">
        <v>0.5</v>
      </c>
      <c r="S284" s="5">
        <v>0.5</v>
      </c>
      <c r="T284" s="5">
        <v>0.5</v>
      </c>
      <c r="U284" s="5">
        <v>0.5</v>
      </c>
      <c r="V284" s="5">
        <v>0.5</v>
      </c>
      <c r="W284" s="5">
        <v>0.6</v>
      </c>
      <c r="X284" s="5">
        <v>0.6</v>
      </c>
      <c r="Y284" s="5">
        <v>0.6</v>
      </c>
    </row>
    <row r="285" spans="1:25" x14ac:dyDescent="0.25">
      <c r="A285" s="4" t="s">
        <v>5114</v>
      </c>
      <c r="B285" s="4" t="s">
        <v>17553</v>
      </c>
      <c r="C285" s="4" t="s">
        <v>17554</v>
      </c>
      <c r="D285" s="1" t="s">
        <v>17529</v>
      </c>
      <c r="E285" s="5" t="s">
        <v>216</v>
      </c>
      <c r="F285" s="5" t="s">
        <v>216</v>
      </c>
      <c r="G285" s="5" t="s">
        <v>216</v>
      </c>
      <c r="H285" s="5" t="s">
        <v>216</v>
      </c>
      <c r="I285" s="5" t="s">
        <v>216</v>
      </c>
      <c r="J285" s="5" t="s">
        <v>216</v>
      </c>
      <c r="K285" s="5">
        <v>360</v>
      </c>
      <c r="L285" s="5">
        <v>360</v>
      </c>
      <c r="M285" s="5">
        <v>360</v>
      </c>
      <c r="N285" s="5">
        <v>360</v>
      </c>
      <c r="O285" s="5">
        <v>360</v>
      </c>
      <c r="P285" s="5">
        <v>360</v>
      </c>
      <c r="Q285" s="5">
        <v>360</v>
      </c>
      <c r="R285" s="5">
        <v>360</v>
      </c>
      <c r="S285" s="5">
        <v>360</v>
      </c>
      <c r="T285" s="5">
        <v>360</v>
      </c>
      <c r="U285" s="5">
        <v>360</v>
      </c>
      <c r="V285" s="5">
        <v>360</v>
      </c>
      <c r="W285" s="5">
        <v>360</v>
      </c>
      <c r="X285" s="5">
        <v>360</v>
      </c>
      <c r="Y285" s="5">
        <v>360</v>
      </c>
    </row>
    <row r="286" spans="1:25" x14ac:dyDescent="0.25">
      <c r="A286" s="4" t="s">
        <v>5118</v>
      </c>
      <c r="B286" s="4" t="s">
        <v>17553</v>
      </c>
      <c r="C286" s="4" t="s">
        <v>17555</v>
      </c>
      <c r="D286" s="1" t="s">
        <v>17530</v>
      </c>
      <c r="E286" s="5" t="s">
        <v>216</v>
      </c>
      <c r="F286" s="5" t="s">
        <v>216</v>
      </c>
      <c r="G286" s="5" t="s">
        <v>216</v>
      </c>
      <c r="H286" s="5" t="s">
        <v>216</v>
      </c>
      <c r="I286" s="5" t="s">
        <v>216</v>
      </c>
      <c r="J286" s="5" t="s">
        <v>216</v>
      </c>
      <c r="K286" s="5">
        <v>2</v>
      </c>
      <c r="L286" s="5">
        <v>2</v>
      </c>
      <c r="M286" s="5">
        <v>2</v>
      </c>
      <c r="N286" s="5">
        <v>2</v>
      </c>
      <c r="O286" s="5">
        <v>2</v>
      </c>
      <c r="P286" s="5">
        <v>2</v>
      </c>
      <c r="Q286" s="5">
        <v>2</v>
      </c>
      <c r="R286" s="5">
        <v>2</v>
      </c>
      <c r="S286" s="5">
        <v>4</v>
      </c>
      <c r="T286" s="5">
        <v>4</v>
      </c>
      <c r="U286" s="5">
        <v>4</v>
      </c>
      <c r="V286" s="5">
        <v>4</v>
      </c>
      <c r="W286" s="5">
        <v>4</v>
      </c>
      <c r="X286" s="5">
        <v>4</v>
      </c>
      <c r="Y286" s="5">
        <v>4</v>
      </c>
    </row>
    <row r="287" spans="1:25" x14ac:dyDescent="0.25">
      <c r="A287" s="4" t="s">
        <v>5122</v>
      </c>
      <c r="B287" s="4" t="s">
        <v>17553</v>
      </c>
      <c r="C287" s="4" t="s">
        <v>17556</v>
      </c>
      <c r="D287" s="1" t="s">
        <v>17529</v>
      </c>
      <c r="E287" s="5" t="s">
        <v>216</v>
      </c>
      <c r="F287" s="5" t="s">
        <v>216</v>
      </c>
      <c r="G287" s="5" t="s">
        <v>216</v>
      </c>
      <c r="H287" s="5" t="s">
        <v>216</v>
      </c>
      <c r="I287" s="5" t="s">
        <v>216</v>
      </c>
      <c r="J287" s="5" t="s">
        <v>216</v>
      </c>
      <c r="K287" s="5">
        <v>540</v>
      </c>
      <c r="L287" s="5">
        <v>540</v>
      </c>
      <c r="M287" s="5">
        <v>540</v>
      </c>
      <c r="N287" s="5">
        <v>540</v>
      </c>
      <c r="O287" s="5">
        <v>540</v>
      </c>
      <c r="P287" s="5">
        <v>540</v>
      </c>
      <c r="Q287" s="5">
        <v>540</v>
      </c>
      <c r="R287" s="5">
        <v>540</v>
      </c>
      <c r="S287" s="5">
        <v>540</v>
      </c>
      <c r="T287" s="5">
        <v>540</v>
      </c>
      <c r="U287" s="5">
        <v>540</v>
      </c>
      <c r="V287" s="5">
        <v>540</v>
      </c>
      <c r="W287" s="5">
        <v>540</v>
      </c>
      <c r="X287" s="5">
        <v>540</v>
      </c>
      <c r="Y287" s="5">
        <v>540</v>
      </c>
    </row>
    <row r="288" spans="1:25" x14ac:dyDescent="0.25">
      <c r="A288" s="4" t="s">
        <v>10928</v>
      </c>
      <c r="B288" s="4" t="s">
        <v>17553</v>
      </c>
      <c r="C288" s="4" t="s">
        <v>17557</v>
      </c>
      <c r="D288" s="1" t="s">
        <v>17530</v>
      </c>
      <c r="E288" s="5" t="s">
        <v>216</v>
      </c>
      <c r="F288" s="5" t="s">
        <v>216</v>
      </c>
      <c r="G288" s="5" t="s">
        <v>216</v>
      </c>
      <c r="H288" s="5" t="s">
        <v>216</v>
      </c>
      <c r="I288" s="5" t="s">
        <v>216</v>
      </c>
      <c r="J288" s="5" t="s">
        <v>216</v>
      </c>
      <c r="K288" s="5">
        <v>3</v>
      </c>
      <c r="L288" s="5">
        <v>3</v>
      </c>
      <c r="M288" s="5">
        <v>3</v>
      </c>
      <c r="N288" s="5">
        <v>3</v>
      </c>
      <c r="O288" s="5">
        <v>3</v>
      </c>
      <c r="P288" s="5">
        <v>3</v>
      </c>
      <c r="Q288" s="5">
        <v>3</v>
      </c>
      <c r="R288" s="5">
        <v>3</v>
      </c>
      <c r="S288" s="5">
        <v>6</v>
      </c>
      <c r="T288" s="5">
        <v>6</v>
      </c>
      <c r="U288" s="5">
        <v>6</v>
      </c>
      <c r="V288" s="5">
        <v>6</v>
      </c>
      <c r="W288" s="5">
        <v>6</v>
      </c>
      <c r="X288" s="5">
        <v>6</v>
      </c>
      <c r="Y288" s="5">
        <v>6</v>
      </c>
    </row>
    <row r="289" spans="1:25" x14ac:dyDescent="0.25">
      <c r="A289" s="4" t="s">
        <v>17558</v>
      </c>
      <c r="B289" s="4" t="s">
        <v>17553</v>
      </c>
      <c r="C289" s="4" t="s">
        <v>17559</v>
      </c>
      <c r="D289" s="1" t="s">
        <v>17530</v>
      </c>
      <c r="E289" s="5" t="s">
        <v>216</v>
      </c>
      <c r="F289" s="5" t="s">
        <v>216</v>
      </c>
      <c r="G289" s="5" t="s">
        <v>216</v>
      </c>
      <c r="H289" s="5" t="s">
        <v>216</v>
      </c>
      <c r="I289" s="5" t="s">
        <v>216</v>
      </c>
      <c r="J289" s="5" t="s">
        <v>216</v>
      </c>
      <c r="K289" s="5">
        <v>4</v>
      </c>
      <c r="L289" s="5">
        <v>4</v>
      </c>
      <c r="M289" s="5">
        <v>4</v>
      </c>
      <c r="N289" s="5">
        <v>4</v>
      </c>
      <c r="O289" s="5">
        <v>4</v>
      </c>
      <c r="P289" s="5">
        <v>4</v>
      </c>
      <c r="Q289" s="5">
        <v>4</v>
      </c>
      <c r="R289" s="5">
        <v>4</v>
      </c>
      <c r="S289" s="5">
        <v>6</v>
      </c>
      <c r="T289" s="5">
        <v>6</v>
      </c>
      <c r="U289" s="5">
        <v>6</v>
      </c>
      <c r="V289" s="5">
        <v>6</v>
      </c>
      <c r="W289" s="5">
        <v>6</v>
      </c>
      <c r="X289" s="5">
        <v>6</v>
      </c>
      <c r="Y289" s="5">
        <v>6</v>
      </c>
    </row>
    <row r="290" spans="1:25" x14ac:dyDescent="0.25">
      <c r="A290" s="4" t="s">
        <v>17560</v>
      </c>
      <c r="B290" s="4" t="s">
        <v>17553</v>
      </c>
      <c r="C290" s="4" t="s">
        <v>17561</v>
      </c>
      <c r="D290" s="1" t="s">
        <v>17529</v>
      </c>
      <c r="E290" s="5" t="s">
        <v>216</v>
      </c>
      <c r="F290" s="5" t="s">
        <v>216</v>
      </c>
      <c r="G290" s="5" t="s">
        <v>216</v>
      </c>
      <c r="H290" s="5" t="s">
        <v>216</v>
      </c>
      <c r="I290" s="5" t="s">
        <v>216</v>
      </c>
      <c r="J290" s="5" t="s">
        <v>216</v>
      </c>
      <c r="K290" s="5">
        <v>720</v>
      </c>
      <c r="L290" s="5">
        <v>720</v>
      </c>
      <c r="M290" s="5">
        <v>720</v>
      </c>
      <c r="N290" s="5">
        <v>720</v>
      </c>
      <c r="O290" s="5">
        <v>720</v>
      </c>
      <c r="P290" s="5">
        <v>720</v>
      </c>
      <c r="Q290" s="5">
        <v>720</v>
      </c>
      <c r="R290" s="5">
        <v>720</v>
      </c>
      <c r="S290" s="5">
        <v>720</v>
      </c>
      <c r="T290" s="5">
        <v>720</v>
      </c>
      <c r="U290" s="5">
        <v>720</v>
      </c>
      <c r="V290" s="5">
        <v>720</v>
      </c>
      <c r="W290" s="5">
        <v>720</v>
      </c>
      <c r="X290" s="5">
        <v>720</v>
      </c>
      <c r="Y290" s="5">
        <v>720</v>
      </c>
    </row>
    <row r="291" spans="1:25" x14ac:dyDescent="0.25">
      <c r="A291" s="4" t="s">
        <v>17562</v>
      </c>
      <c r="B291" s="4" t="s">
        <v>17553</v>
      </c>
      <c r="C291" s="4" t="s">
        <v>17563</v>
      </c>
      <c r="D291" s="1" t="s">
        <v>17530</v>
      </c>
      <c r="E291" s="5" t="s">
        <v>216</v>
      </c>
      <c r="F291" s="5" t="s">
        <v>216</v>
      </c>
      <c r="G291" s="5" t="s">
        <v>216</v>
      </c>
      <c r="H291" s="5" t="s">
        <v>216</v>
      </c>
      <c r="I291" s="5" t="s">
        <v>216</v>
      </c>
      <c r="J291" s="5" t="s">
        <v>216</v>
      </c>
      <c r="K291" s="5">
        <v>4</v>
      </c>
      <c r="L291" s="5">
        <v>4</v>
      </c>
      <c r="M291" s="5">
        <v>4</v>
      </c>
      <c r="N291" s="5">
        <v>4</v>
      </c>
      <c r="O291" s="5">
        <v>4</v>
      </c>
      <c r="P291" s="5">
        <v>4</v>
      </c>
      <c r="Q291" s="5">
        <v>4</v>
      </c>
      <c r="R291" s="5">
        <v>4</v>
      </c>
      <c r="S291" s="5">
        <v>8</v>
      </c>
      <c r="T291" s="5">
        <v>8</v>
      </c>
      <c r="U291" s="5">
        <v>8</v>
      </c>
      <c r="V291" s="5">
        <v>8</v>
      </c>
      <c r="W291" s="5">
        <v>8</v>
      </c>
      <c r="X291" s="5">
        <v>8</v>
      </c>
      <c r="Y291" s="5">
        <v>8</v>
      </c>
    </row>
    <row r="292" spans="1:25" x14ac:dyDescent="0.25">
      <c r="A292" s="4" t="s">
        <v>17564</v>
      </c>
      <c r="B292" s="4" t="s">
        <v>17553</v>
      </c>
      <c r="C292" s="4" t="s">
        <v>17565</v>
      </c>
      <c r="D292" s="1" t="s">
        <v>17530</v>
      </c>
      <c r="E292" s="5" t="s">
        <v>216</v>
      </c>
      <c r="F292" s="5" t="s">
        <v>216</v>
      </c>
      <c r="G292" s="5" t="s">
        <v>216</v>
      </c>
      <c r="H292" s="5" t="s">
        <v>216</v>
      </c>
      <c r="I292" s="5" t="s">
        <v>216</v>
      </c>
      <c r="J292" s="5" t="s">
        <v>216</v>
      </c>
      <c r="K292" s="5">
        <v>6</v>
      </c>
      <c r="L292" s="5">
        <v>6</v>
      </c>
      <c r="M292" s="5">
        <v>6</v>
      </c>
      <c r="N292" s="5">
        <v>6</v>
      </c>
      <c r="O292" s="5">
        <v>6</v>
      </c>
      <c r="P292" s="5">
        <v>6</v>
      </c>
      <c r="Q292" s="5">
        <v>6</v>
      </c>
      <c r="R292" s="5">
        <v>6</v>
      </c>
      <c r="S292" s="5">
        <v>8</v>
      </c>
      <c r="T292" s="5">
        <v>8</v>
      </c>
      <c r="U292" s="5">
        <v>8</v>
      </c>
      <c r="V292" s="5">
        <v>8</v>
      </c>
      <c r="W292" s="5">
        <v>8</v>
      </c>
      <c r="X292" s="5">
        <v>8</v>
      </c>
      <c r="Y292" s="5">
        <v>8</v>
      </c>
    </row>
    <row r="293" spans="1:25" x14ac:dyDescent="0.25">
      <c r="A293" s="4" t="s">
        <v>17566</v>
      </c>
      <c r="B293" s="4" t="s">
        <v>17553</v>
      </c>
      <c r="C293" s="4" t="s">
        <v>17567</v>
      </c>
      <c r="D293" s="1" t="s">
        <v>17529</v>
      </c>
      <c r="E293" s="5" t="s">
        <v>216</v>
      </c>
      <c r="F293" s="5" t="s">
        <v>216</v>
      </c>
      <c r="G293" s="5" t="s">
        <v>216</v>
      </c>
      <c r="H293" s="5" t="s">
        <v>216</v>
      </c>
      <c r="I293" s="5" t="s">
        <v>216</v>
      </c>
      <c r="J293" s="5" t="s">
        <v>216</v>
      </c>
      <c r="K293" s="5">
        <v>900</v>
      </c>
      <c r="L293" s="5">
        <v>900</v>
      </c>
      <c r="M293" s="5">
        <v>900</v>
      </c>
      <c r="N293" s="5">
        <v>900</v>
      </c>
      <c r="O293" s="5">
        <v>900</v>
      </c>
      <c r="P293" s="5">
        <v>900</v>
      </c>
      <c r="Q293" s="5">
        <v>900</v>
      </c>
      <c r="R293" s="5">
        <v>900</v>
      </c>
      <c r="S293" s="5">
        <v>900</v>
      </c>
      <c r="T293" s="5">
        <v>900</v>
      </c>
      <c r="U293" s="5">
        <v>900</v>
      </c>
      <c r="V293" s="5">
        <v>900</v>
      </c>
      <c r="W293" s="5">
        <v>900</v>
      </c>
      <c r="X293" s="5">
        <v>900</v>
      </c>
      <c r="Y293" s="5">
        <v>900</v>
      </c>
    </row>
    <row r="294" spans="1:25" x14ac:dyDescent="0.25">
      <c r="A294" s="4" t="s">
        <v>17568</v>
      </c>
      <c r="B294" s="4" t="s">
        <v>17553</v>
      </c>
      <c r="C294" s="4" t="s">
        <v>17569</v>
      </c>
      <c r="D294" s="1" t="s">
        <v>17530</v>
      </c>
      <c r="E294" s="5" t="s">
        <v>216</v>
      </c>
      <c r="F294" s="5" t="s">
        <v>216</v>
      </c>
      <c r="G294" s="5" t="s">
        <v>216</v>
      </c>
      <c r="H294" s="5" t="s">
        <v>216</v>
      </c>
      <c r="I294" s="5" t="s">
        <v>216</v>
      </c>
      <c r="J294" s="5" t="s">
        <v>216</v>
      </c>
      <c r="K294" s="5">
        <v>5</v>
      </c>
      <c r="L294" s="5">
        <v>5</v>
      </c>
      <c r="M294" s="5">
        <v>5</v>
      </c>
      <c r="N294" s="5">
        <v>5</v>
      </c>
      <c r="O294" s="5">
        <v>5</v>
      </c>
      <c r="P294" s="5">
        <v>5</v>
      </c>
      <c r="Q294" s="5">
        <v>5</v>
      </c>
      <c r="R294" s="5">
        <v>5</v>
      </c>
      <c r="S294" s="5">
        <v>10</v>
      </c>
      <c r="T294" s="5">
        <v>10</v>
      </c>
      <c r="U294" s="5">
        <v>10</v>
      </c>
      <c r="V294" s="5">
        <v>10</v>
      </c>
      <c r="W294" s="5">
        <v>10</v>
      </c>
      <c r="X294" s="5">
        <v>10</v>
      </c>
      <c r="Y294" s="5">
        <v>10</v>
      </c>
    </row>
    <row r="295" spans="1:25" x14ac:dyDescent="0.25">
      <c r="A295" s="4" t="s">
        <v>17570</v>
      </c>
      <c r="B295" s="4" t="s">
        <v>17553</v>
      </c>
      <c r="C295" s="4" t="s">
        <v>17571</v>
      </c>
      <c r="D295" s="1" t="s">
        <v>17530</v>
      </c>
      <c r="E295" s="5" t="s">
        <v>216</v>
      </c>
      <c r="F295" s="5" t="s">
        <v>216</v>
      </c>
      <c r="G295" s="5" t="s">
        <v>216</v>
      </c>
      <c r="H295" s="5" t="s">
        <v>216</v>
      </c>
      <c r="I295" s="5" t="s">
        <v>216</v>
      </c>
      <c r="J295" s="5" t="s">
        <v>216</v>
      </c>
      <c r="K295" s="5">
        <v>8</v>
      </c>
      <c r="L295" s="5">
        <v>8</v>
      </c>
      <c r="M295" s="5">
        <v>8</v>
      </c>
      <c r="N295" s="5">
        <v>8</v>
      </c>
      <c r="O295" s="5">
        <v>8</v>
      </c>
      <c r="P295" s="5">
        <v>8</v>
      </c>
      <c r="Q295" s="5">
        <v>8</v>
      </c>
      <c r="R295" s="5">
        <v>8</v>
      </c>
      <c r="S295" s="5">
        <v>10</v>
      </c>
      <c r="T295" s="5">
        <v>10</v>
      </c>
      <c r="U295" s="5">
        <v>10</v>
      </c>
      <c r="V295" s="5">
        <v>10</v>
      </c>
      <c r="W295" s="5">
        <v>10</v>
      </c>
      <c r="X295" s="5">
        <v>10</v>
      </c>
      <c r="Y295" s="5">
        <v>10</v>
      </c>
    </row>
    <row r="296" spans="1:25" x14ac:dyDescent="0.25">
      <c r="A296" s="4" t="s">
        <v>17572</v>
      </c>
      <c r="B296" s="4" t="s">
        <v>17553</v>
      </c>
      <c r="C296" s="4" t="s">
        <v>17573</v>
      </c>
      <c r="D296" s="1" t="s">
        <v>17529</v>
      </c>
      <c r="E296" s="5" t="s">
        <v>216</v>
      </c>
      <c r="F296" s="5" t="s">
        <v>216</v>
      </c>
      <c r="G296" s="5" t="s">
        <v>216</v>
      </c>
      <c r="H296" s="5" t="s">
        <v>216</v>
      </c>
      <c r="I296" s="5" t="s">
        <v>216</v>
      </c>
      <c r="J296" s="5" t="s">
        <v>216</v>
      </c>
      <c r="K296" s="5">
        <v>1080</v>
      </c>
      <c r="L296" s="5">
        <v>1080</v>
      </c>
      <c r="M296" s="5">
        <v>1080</v>
      </c>
      <c r="N296" s="5">
        <v>1080</v>
      </c>
      <c r="O296" s="5">
        <v>1080</v>
      </c>
      <c r="P296" s="5">
        <v>1080</v>
      </c>
      <c r="Q296" s="5">
        <v>1080</v>
      </c>
      <c r="R296" s="5">
        <v>1080</v>
      </c>
      <c r="S296" s="5">
        <v>1080</v>
      </c>
      <c r="T296" s="5">
        <v>1080</v>
      </c>
      <c r="U296" s="5">
        <v>1080</v>
      </c>
      <c r="V296" s="5">
        <v>1080</v>
      </c>
      <c r="W296" s="5">
        <v>1080</v>
      </c>
      <c r="X296" s="5">
        <v>1080</v>
      </c>
      <c r="Y296" s="5">
        <v>1080</v>
      </c>
    </row>
    <row r="297" spans="1:25" x14ac:dyDescent="0.25">
      <c r="A297" s="4" t="s">
        <v>17574</v>
      </c>
      <c r="B297" s="4" t="s">
        <v>17553</v>
      </c>
      <c r="C297" s="4" t="s">
        <v>17575</v>
      </c>
      <c r="D297" s="1" t="s">
        <v>17530</v>
      </c>
      <c r="E297" s="5" t="s">
        <v>216</v>
      </c>
      <c r="F297" s="5" t="s">
        <v>216</v>
      </c>
      <c r="G297" s="5" t="s">
        <v>216</v>
      </c>
      <c r="H297" s="5" t="s">
        <v>216</v>
      </c>
      <c r="I297" s="5" t="s">
        <v>216</v>
      </c>
      <c r="J297" s="5" t="s">
        <v>216</v>
      </c>
      <c r="K297" s="5">
        <v>6</v>
      </c>
      <c r="L297" s="5">
        <v>6</v>
      </c>
      <c r="M297" s="5">
        <v>6</v>
      </c>
      <c r="N297" s="5">
        <v>6</v>
      </c>
      <c r="O297" s="5">
        <v>6</v>
      </c>
      <c r="P297" s="5">
        <v>6</v>
      </c>
      <c r="Q297" s="5">
        <v>6</v>
      </c>
      <c r="R297" s="5">
        <v>6</v>
      </c>
      <c r="S297" s="5">
        <v>12</v>
      </c>
      <c r="T297" s="5">
        <v>12</v>
      </c>
      <c r="U297" s="5">
        <v>12</v>
      </c>
      <c r="V297" s="5">
        <v>12</v>
      </c>
      <c r="W297" s="5">
        <v>12</v>
      </c>
      <c r="X297" s="5">
        <v>12</v>
      </c>
      <c r="Y297" s="5">
        <v>12</v>
      </c>
    </row>
    <row r="298" spans="1:25" x14ac:dyDescent="0.25">
      <c r="A298" s="4" t="s">
        <v>17576</v>
      </c>
      <c r="B298" s="4" t="s">
        <v>17553</v>
      </c>
      <c r="C298" s="4" t="s">
        <v>17577</v>
      </c>
      <c r="D298" s="1" t="s">
        <v>17530</v>
      </c>
      <c r="E298" s="5" t="s">
        <v>216</v>
      </c>
      <c r="F298" s="5" t="s">
        <v>216</v>
      </c>
      <c r="G298" s="5" t="s">
        <v>216</v>
      </c>
      <c r="H298" s="5" t="s">
        <v>216</v>
      </c>
      <c r="I298" s="5" t="s">
        <v>216</v>
      </c>
      <c r="J298" s="5" t="s">
        <v>216</v>
      </c>
      <c r="K298" s="5">
        <v>10</v>
      </c>
      <c r="L298" s="5">
        <v>10</v>
      </c>
      <c r="M298" s="5">
        <v>10</v>
      </c>
      <c r="N298" s="5">
        <v>10</v>
      </c>
      <c r="O298" s="5">
        <v>10</v>
      </c>
      <c r="P298" s="5">
        <v>10</v>
      </c>
      <c r="Q298" s="5">
        <v>10</v>
      </c>
      <c r="R298" s="5">
        <v>10</v>
      </c>
      <c r="S298" s="5">
        <v>12</v>
      </c>
      <c r="T298" s="5">
        <v>12</v>
      </c>
      <c r="U298" s="5">
        <v>12</v>
      </c>
      <c r="V298" s="5">
        <v>12</v>
      </c>
      <c r="W298" s="5">
        <v>12</v>
      </c>
      <c r="X298" s="5">
        <v>12</v>
      </c>
      <c r="Y298" s="5">
        <v>12</v>
      </c>
    </row>
    <row r="299" spans="1:25" x14ac:dyDescent="0.25">
      <c r="A299" s="4" t="s">
        <v>17578</v>
      </c>
      <c r="B299" s="4" t="s">
        <v>17553</v>
      </c>
      <c r="C299" s="4" t="s">
        <v>17579</v>
      </c>
      <c r="D299" s="1" t="s">
        <v>17529</v>
      </c>
      <c r="E299" s="5" t="s">
        <v>216</v>
      </c>
      <c r="F299" s="5" t="s">
        <v>216</v>
      </c>
      <c r="G299" s="5" t="s">
        <v>216</v>
      </c>
      <c r="H299" s="5" t="s">
        <v>216</v>
      </c>
      <c r="I299" s="5" t="s">
        <v>216</v>
      </c>
      <c r="J299" s="5" t="s">
        <v>216</v>
      </c>
      <c r="K299" s="5">
        <v>1290</v>
      </c>
      <c r="L299" s="5">
        <v>1290</v>
      </c>
      <c r="M299" s="5">
        <v>1290</v>
      </c>
      <c r="N299" s="5">
        <v>1290</v>
      </c>
      <c r="O299" s="5">
        <v>1290</v>
      </c>
      <c r="P299" s="5">
        <v>1290</v>
      </c>
      <c r="Q299" s="5">
        <v>1290</v>
      </c>
      <c r="R299" s="5">
        <v>1290</v>
      </c>
      <c r="S299" s="5">
        <v>1290</v>
      </c>
      <c r="T299" s="5">
        <v>1290</v>
      </c>
      <c r="U299" s="5">
        <v>1290</v>
      </c>
      <c r="V299" s="5">
        <v>1290</v>
      </c>
      <c r="W299" s="5">
        <v>1290</v>
      </c>
      <c r="X299" s="5">
        <v>1290</v>
      </c>
      <c r="Y299" s="5">
        <v>1290</v>
      </c>
    </row>
    <row r="300" spans="1:25" x14ac:dyDescent="0.25">
      <c r="A300" s="4" t="s">
        <v>17580</v>
      </c>
      <c r="B300" s="4" t="s">
        <v>17553</v>
      </c>
      <c r="C300" s="4" t="s">
        <v>17581</v>
      </c>
      <c r="D300" s="1" t="s">
        <v>17530</v>
      </c>
      <c r="E300" s="5" t="s">
        <v>216</v>
      </c>
      <c r="F300" s="5" t="s">
        <v>216</v>
      </c>
      <c r="G300" s="5" t="s">
        <v>216</v>
      </c>
      <c r="H300" s="5" t="s">
        <v>216</v>
      </c>
      <c r="I300" s="5" t="s">
        <v>216</v>
      </c>
      <c r="J300" s="5" t="s">
        <v>216</v>
      </c>
      <c r="K300" s="5">
        <v>8</v>
      </c>
      <c r="L300" s="5">
        <v>8</v>
      </c>
      <c r="M300" s="5">
        <v>8</v>
      </c>
      <c r="N300" s="5">
        <v>8</v>
      </c>
      <c r="O300" s="5">
        <v>8</v>
      </c>
      <c r="P300" s="5">
        <v>8</v>
      </c>
      <c r="Q300" s="5">
        <v>8</v>
      </c>
      <c r="R300" s="5">
        <v>8</v>
      </c>
      <c r="S300" s="5">
        <v>16</v>
      </c>
      <c r="T300" s="5">
        <v>16</v>
      </c>
      <c r="U300" s="5">
        <v>16</v>
      </c>
      <c r="V300" s="5">
        <v>16</v>
      </c>
      <c r="W300" s="5">
        <v>16</v>
      </c>
      <c r="X300" s="5">
        <v>16</v>
      </c>
      <c r="Y300" s="5">
        <v>16</v>
      </c>
    </row>
    <row r="301" spans="1:25" x14ac:dyDescent="0.25">
      <c r="A301" s="4" t="s">
        <v>17582</v>
      </c>
      <c r="B301" s="4" t="s">
        <v>17553</v>
      </c>
      <c r="C301" s="4" t="s">
        <v>17583</v>
      </c>
      <c r="D301" s="1" t="s">
        <v>17530</v>
      </c>
      <c r="E301" s="5" t="s">
        <v>216</v>
      </c>
      <c r="F301" s="5" t="s">
        <v>216</v>
      </c>
      <c r="G301" s="5" t="s">
        <v>216</v>
      </c>
      <c r="H301" s="5" t="s">
        <v>216</v>
      </c>
      <c r="I301" s="5" t="s">
        <v>216</v>
      </c>
      <c r="J301" s="5" t="s">
        <v>216</v>
      </c>
      <c r="K301" s="5">
        <v>12</v>
      </c>
      <c r="L301" s="5">
        <v>12</v>
      </c>
      <c r="M301" s="5">
        <v>12</v>
      </c>
      <c r="N301" s="5">
        <v>12</v>
      </c>
      <c r="O301" s="5">
        <v>12</v>
      </c>
      <c r="P301" s="5">
        <v>12</v>
      </c>
      <c r="Q301" s="5">
        <v>12</v>
      </c>
      <c r="R301" s="5">
        <v>12</v>
      </c>
      <c r="S301" s="5">
        <v>16</v>
      </c>
      <c r="T301" s="5">
        <v>16</v>
      </c>
      <c r="U301" s="5">
        <v>16</v>
      </c>
      <c r="V301" s="5">
        <v>16</v>
      </c>
      <c r="W301" s="5">
        <v>16</v>
      </c>
      <c r="X301" s="5">
        <v>16</v>
      </c>
      <c r="Y301" s="5">
        <v>16</v>
      </c>
    </row>
    <row r="302" spans="1:25" x14ac:dyDescent="0.25">
      <c r="A302" s="4" t="s">
        <v>17584</v>
      </c>
      <c r="B302" s="4" t="s">
        <v>17553</v>
      </c>
      <c r="C302" s="4" t="s">
        <v>17585</v>
      </c>
      <c r="D302" s="1" t="s">
        <v>17529</v>
      </c>
      <c r="E302" s="5" t="s">
        <v>216</v>
      </c>
      <c r="F302" s="5" t="s">
        <v>216</v>
      </c>
      <c r="G302" s="5" t="s">
        <v>216</v>
      </c>
      <c r="H302" s="5" t="s">
        <v>216</v>
      </c>
      <c r="I302" s="5" t="s">
        <v>216</v>
      </c>
      <c r="J302" s="5" t="s">
        <v>216</v>
      </c>
      <c r="K302" s="5">
        <v>1440</v>
      </c>
      <c r="L302" s="5">
        <v>1440</v>
      </c>
      <c r="M302" s="5">
        <v>1440</v>
      </c>
      <c r="N302" s="5">
        <v>1440</v>
      </c>
      <c r="O302" s="5">
        <v>1440</v>
      </c>
      <c r="P302" s="5">
        <v>1440</v>
      </c>
      <c r="Q302" s="5">
        <v>1440</v>
      </c>
      <c r="R302" s="5">
        <v>1440</v>
      </c>
      <c r="S302" s="5">
        <v>1440</v>
      </c>
      <c r="T302" s="5">
        <v>1440</v>
      </c>
      <c r="U302" s="5">
        <v>1440</v>
      </c>
      <c r="V302" s="5">
        <v>1440</v>
      </c>
      <c r="W302" s="5">
        <v>1440</v>
      </c>
      <c r="X302" s="5">
        <v>1440</v>
      </c>
      <c r="Y302" s="5">
        <v>1440</v>
      </c>
    </row>
    <row r="303" spans="1:25" x14ac:dyDescent="0.25">
      <c r="A303" s="4" t="s">
        <v>17586</v>
      </c>
      <c r="B303" s="4" t="s">
        <v>17553</v>
      </c>
      <c r="C303" s="4" t="s">
        <v>17587</v>
      </c>
      <c r="D303" s="1" t="s">
        <v>17530</v>
      </c>
      <c r="E303" s="5" t="s">
        <v>216</v>
      </c>
      <c r="F303" s="5" t="s">
        <v>216</v>
      </c>
      <c r="G303" s="5" t="s">
        <v>216</v>
      </c>
      <c r="H303" s="5" t="s">
        <v>216</v>
      </c>
      <c r="I303" s="5" t="s">
        <v>216</v>
      </c>
      <c r="J303" s="5" t="s">
        <v>216</v>
      </c>
      <c r="K303" s="5">
        <v>12</v>
      </c>
      <c r="L303" s="5">
        <v>12</v>
      </c>
      <c r="M303" s="5">
        <v>12</v>
      </c>
      <c r="N303" s="5">
        <v>12</v>
      </c>
      <c r="O303" s="5">
        <v>12</v>
      </c>
      <c r="P303" s="5">
        <v>12</v>
      </c>
      <c r="Q303" s="5">
        <v>12</v>
      </c>
      <c r="R303" s="5">
        <v>12</v>
      </c>
      <c r="S303" s="5">
        <v>24</v>
      </c>
      <c r="T303" s="5">
        <v>24</v>
      </c>
      <c r="U303" s="5">
        <v>24</v>
      </c>
      <c r="V303" s="5">
        <v>24</v>
      </c>
      <c r="W303" s="5">
        <v>24</v>
      </c>
      <c r="X303" s="5">
        <v>24</v>
      </c>
      <c r="Y303" s="5">
        <v>24</v>
      </c>
    </row>
    <row r="304" spans="1:25" x14ac:dyDescent="0.25">
      <c r="A304" s="4" t="s">
        <v>17588</v>
      </c>
      <c r="B304" s="4" t="s">
        <v>17553</v>
      </c>
      <c r="C304" s="4" t="s">
        <v>17589</v>
      </c>
      <c r="D304" s="1" t="s">
        <v>17550</v>
      </c>
      <c r="E304" s="5" t="s">
        <v>216</v>
      </c>
      <c r="F304" s="5" t="s">
        <v>216</v>
      </c>
      <c r="G304" s="5" t="s">
        <v>216</v>
      </c>
      <c r="H304" s="5" t="s">
        <v>216</v>
      </c>
      <c r="I304" s="5" t="s">
        <v>216</v>
      </c>
      <c r="J304" s="5" t="s">
        <v>216</v>
      </c>
      <c r="K304" s="5">
        <v>0.7</v>
      </c>
      <c r="L304" s="5">
        <v>0.7</v>
      </c>
      <c r="M304" s="5">
        <v>0.7</v>
      </c>
      <c r="N304" s="5">
        <v>0.7</v>
      </c>
      <c r="O304" s="5">
        <v>0.7</v>
      </c>
      <c r="P304" s="5">
        <v>0.7</v>
      </c>
      <c r="Q304" s="5">
        <v>0.7</v>
      </c>
      <c r="R304" s="5">
        <v>0.7</v>
      </c>
      <c r="S304" s="5">
        <v>0.7</v>
      </c>
      <c r="T304" s="5">
        <v>0.7</v>
      </c>
      <c r="U304" s="5">
        <v>0.7</v>
      </c>
      <c r="V304" s="5">
        <v>0.7</v>
      </c>
      <c r="W304" s="5">
        <v>0.7</v>
      </c>
      <c r="X304" s="5">
        <v>0.7</v>
      </c>
      <c r="Y304" s="5">
        <v>0.7</v>
      </c>
    </row>
    <row r="305" spans="1:25" x14ac:dyDescent="0.25">
      <c r="A305" s="4" t="s">
        <v>5356</v>
      </c>
      <c r="B305" s="4" t="s">
        <v>17590</v>
      </c>
      <c r="C305" s="4" t="s">
        <v>17591</v>
      </c>
      <c r="D305" s="1" t="s">
        <v>17592</v>
      </c>
      <c r="E305" s="5" t="s">
        <v>216</v>
      </c>
      <c r="F305" s="5" t="s">
        <v>216</v>
      </c>
      <c r="G305" s="5" t="s">
        <v>216</v>
      </c>
      <c r="H305" s="5" t="s">
        <v>216</v>
      </c>
      <c r="I305" s="5">
        <v>0.75</v>
      </c>
      <c r="J305" s="5">
        <v>0.75</v>
      </c>
      <c r="K305" s="5">
        <v>0.75</v>
      </c>
      <c r="L305" s="5">
        <v>0.75</v>
      </c>
      <c r="M305" s="5">
        <v>0.75</v>
      </c>
      <c r="N305" s="5">
        <v>0.75</v>
      </c>
      <c r="O305" s="5">
        <v>0.75</v>
      </c>
      <c r="P305" s="5">
        <v>0.75</v>
      </c>
      <c r="Q305" s="5">
        <v>0.75</v>
      </c>
      <c r="R305" s="5">
        <v>0.75</v>
      </c>
      <c r="S305" s="5">
        <v>0.75</v>
      </c>
      <c r="T305" s="5">
        <v>0.75</v>
      </c>
      <c r="U305" s="5">
        <v>0.75</v>
      </c>
      <c r="V305" s="5">
        <v>0.75</v>
      </c>
      <c r="W305" s="5">
        <v>0.75</v>
      </c>
      <c r="X305" s="5">
        <v>0.75</v>
      </c>
      <c r="Y305" s="5">
        <v>0.75</v>
      </c>
    </row>
    <row r="306" spans="1:25" x14ac:dyDescent="0.25">
      <c r="A306" s="4" t="s">
        <v>5360</v>
      </c>
      <c r="B306" s="4" t="s">
        <v>17590</v>
      </c>
      <c r="C306" s="4" t="s">
        <v>17593</v>
      </c>
      <c r="D306" s="1" t="s">
        <v>17594</v>
      </c>
      <c r="E306" s="5" t="s">
        <v>216</v>
      </c>
      <c r="F306" s="5" t="s">
        <v>216</v>
      </c>
      <c r="G306" s="5" t="s">
        <v>216</v>
      </c>
      <c r="H306" s="5" t="s">
        <v>216</v>
      </c>
      <c r="I306" s="5">
        <v>0.8</v>
      </c>
      <c r="J306" s="5">
        <v>0.8</v>
      </c>
      <c r="K306" s="5">
        <v>0.75</v>
      </c>
      <c r="L306" s="5">
        <v>0.75</v>
      </c>
      <c r="M306" s="5">
        <v>0.75</v>
      </c>
      <c r="N306" s="5">
        <v>0.75</v>
      </c>
      <c r="O306" s="5">
        <v>0.75</v>
      </c>
      <c r="P306" s="5">
        <v>0.75</v>
      </c>
      <c r="Q306" s="5">
        <v>0.75</v>
      </c>
      <c r="R306" s="5">
        <v>0.75</v>
      </c>
      <c r="S306" s="5">
        <v>0.75</v>
      </c>
      <c r="T306" s="5">
        <v>0.75</v>
      </c>
      <c r="U306" s="5">
        <v>0.75</v>
      </c>
      <c r="V306" s="5">
        <v>0.75</v>
      </c>
      <c r="W306" s="5">
        <v>0.75</v>
      </c>
      <c r="X306" s="5">
        <v>0.75</v>
      </c>
      <c r="Y306" s="5">
        <v>0.75</v>
      </c>
    </row>
    <row r="307" spans="1:25" x14ac:dyDescent="0.25">
      <c r="A307" s="4" t="s">
        <v>6011</v>
      </c>
      <c r="B307" s="4" t="s">
        <v>17595</v>
      </c>
      <c r="C307" s="4" t="s">
        <v>17596</v>
      </c>
      <c r="D307" s="1" t="s">
        <v>17597</v>
      </c>
      <c r="E307" s="5" t="s">
        <v>17598</v>
      </c>
      <c r="F307" s="5" t="s">
        <v>17599</v>
      </c>
      <c r="G307" s="5" t="s">
        <v>17600</v>
      </c>
      <c r="H307" s="5" t="s">
        <v>17601</v>
      </c>
      <c r="I307" s="5" t="s">
        <v>17602</v>
      </c>
      <c r="J307" s="5" t="s">
        <v>17603</v>
      </c>
      <c r="K307" s="5" t="s">
        <v>17604</v>
      </c>
      <c r="L307" s="5" t="s">
        <v>17605</v>
      </c>
      <c r="M307" s="5" t="s">
        <v>17606</v>
      </c>
      <c r="N307" s="5" t="s">
        <v>17607</v>
      </c>
      <c r="O307" s="5" t="s">
        <v>17608</v>
      </c>
      <c r="P307" s="5" t="s">
        <v>17609</v>
      </c>
      <c r="Q307" s="5" t="s">
        <v>17610</v>
      </c>
      <c r="R307" s="5" t="s">
        <v>17611</v>
      </c>
      <c r="S307" s="5" t="s">
        <v>17612</v>
      </c>
      <c r="T307" s="5" t="s">
        <v>17613</v>
      </c>
      <c r="U307" s="5" t="s">
        <v>17614</v>
      </c>
      <c r="V307" s="5" t="s">
        <v>17615</v>
      </c>
      <c r="W307" s="5" t="s">
        <v>17616</v>
      </c>
      <c r="X307" s="5" t="s">
        <v>17617</v>
      </c>
      <c r="Y307" s="5" t="s">
        <v>17618</v>
      </c>
    </row>
    <row r="308" spans="1:25" x14ac:dyDescent="0.25">
      <c r="A308" s="4" t="s">
        <v>6015</v>
      </c>
      <c r="B308" s="4" t="s">
        <v>17595</v>
      </c>
      <c r="C308" s="4" t="s">
        <v>17619</v>
      </c>
      <c r="D308" s="1" t="s">
        <v>17620</v>
      </c>
      <c r="E308" s="5">
        <v>0</v>
      </c>
      <c r="F308" s="5">
        <v>0</v>
      </c>
      <c r="G308" s="5" t="s">
        <v>6213</v>
      </c>
      <c r="H308" s="5" t="s">
        <v>17621</v>
      </c>
      <c r="I308" s="5" t="s">
        <v>11217</v>
      </c>
      <c r="J308" s="5" t="s">
        <v>11178</v>
      </c>
      <c r="K308" s="5" t="s">
        <v>11178</v>
      </c>
      <c r="L308" s="5" t="s">
        <v>11178</v>
      </c>
      <c r="M308" s="5" t="s">
        <v>11178</v>
      </c>
      <c r="N308" s="5" t="s">
        <v>11178</v>
      </c>
      <c r="O308" s="5" t="s">
        <v>11178</v>
      </c>
      <c r="P308" s="5" t="s">
        <v>11178</v>
      </c>
      <c r="Q308" s="5" t="s">
        <v>11178</v>
      </c>
      <c r="R308" s="5" t="s">
        <v>11178</v>
      </c>
      <c r="S308" s="5" t="s">
        <v>11178</v>
      </c>
      <c r="T308" s="5" t="s">
        <v>11178</v>
      </c>
      <c r="U308" s="5" t="s">
        <v>11178</v>
      </c>
      <c r="V308" s="5" t="s">
        <v>11178</v>
      </c>
      <c r="W308" s="5" t="s">
        <v>11178</v>
      </c>
      <c r="X308" s="5" t="s">
        <v>11178</v>
      </c>
      <c r="Y308" s="5" t="s">
        <v>11178</v>
      </c>
    </row>
    <row r="309" spans="1:25" x14ac:dyDescent="0.25">
      <c r="A309" s="4" t="s">
        <v>17622</v>
      </c>
      <c r="B309" s="4" t="s">
        <v>17595</v>
      </c>
      <c r="C309" s="4" t="s">
        <v>17623</v>
      </c>
      <c r="D309" s="1" t="s">
        <v>17624</v>
      </c>
      <c r="E309" s="5" t="s">
        <v>17625</v>
      </c>
      <c r="F309" s="5" t="s">
        <v>17626</v>
      </c>
      <c r="G309" s="5" t="s">
        <v>17627</v>
      </c>
      <c r="H309" s="5" t="s">
        <v>17628</v>
      </c>
      <c r="I309" s="5" t="s">
        <v>17629</v>
      </c>
      <c r="J309" s="5" t="s">
        <v>17630</v>
      </c>
      <c r="K309" s="5" t="s">
        <v>17631</v>
      </c>
      <c r="L309" s="5" t="s">
        <v>17632</v>
      </c>
      <c r="M309" s="5" t="s">
        <v>17633</v>
      </c>
      <c r="N309" s="5" t="s">
        <v>17634</v>
      </c>
      <c r="O309" s="5" t="s">
        <v>17635</v>
      </c>
      <c r="P309" s="5" t="s">
        <v>17636</v>
      </c>
      <c r="Q309" s="5" t="s">
        <v>17637</v>
      </c>
      <c r="R309" s="5" t="s">
        <v>17638</v>
      </c>
      <c r="S309" s="5" t="s">
        <v>17639</v>
      </c>
      <c r="T309" s="5" t="s">
        <v>17640</v>
      </c>
      <c r="U309" s="5" t="s">
        <v>17641</v>
      </c>
      <c r="V309" s="5" t="s">
        <v>17642</v>
      </c>
      <c r="W309" s="5" t="s">
        <v>17643</v>
      </c>
      <c r="X309" s="5" t="s">
        <v>17644</v>
      </c>
      <c r="Y309" s="5" t="s">
        <v>17645</v>
      </c>
    </row>
    <row r="310" spans="1:25" x14ac:dyDescent="0.25">
      <c r="A310" s="4" t="s">
        <v>17646</v>
      </c>
      <c r="B310" s="4" t="s">
        <v>17595</v>
      </c>
      <c r="C310" s="4" t="s">
        <v>17647</v>
      </c>
      <c r="D310" s="1" t="s">
        <v>17648</v>
      </c>
      <c r="E310" s="5" t="s">
        <v>17649</v>
      </c>
      <c r="F310" s="5" t="s">
        <v>17650</v>
      </c>
      <c r="G310" s="5" t="s">
        <v>17651</v>
      </c>
      <c r="H310" s="5" t="s">
        <v>17652</v>
      </c>
      <c r="I310" s="5" t="s">
        <v>17652</v>
      </c>
      <c r="J310" s="5" t="s">
        <v>17652</v>
      </c>
      <c r="K310" s="5" t="s">
        <v>17652</v>
      </c>
      <c r="L310" s="5">
        <v>0</v>
      </c>
      <c r="M310" s="5">
        <v>0</v>
      </c>
      <c r="N310" s="5">
        <v>0</v>
      </c>
      <c r="O310" s="5">
        <v>0</v>
      </c>
      <c r="P310" s="5">
        <v>0</v>
      </c>
      <c r="Q310" s="5">
        <v>0</v>
      </c>
      <c r="R310" s="5">
        <v>0</v>
      </c>
      <c r="S310" s="5" t="s">
        <v>17653</v>
      </c>
      <c r="T310" s="5" t="s">
        <v>17654</v>
      </c>
      <c r="U310" s="5" t="s">
        <v>17655</v>
      </c>
      <c r="V310" s="5">
        <v>0</v>
      </c>
      <c r="W310" s="5" t="s">
        <v>6142</v>
      </c>
      <c r="X310" s="5" t="s">
        <v>17656</v>
      </c>
      <c r="Y310" s="5" t="s">
        <v>962</v>
      </c>
    </row>
    <row r="311" spans="1:25" x14ac:dyDescent="0.25">
      <c r="A311" s="4" t="s">
        <v>17657</v>
      </c>
      <c r="B311" s="4" t="s">
        <v>17595</v>
      </c>
      <c r="C311" s="4" t="s">
        <v>17658</v>
      </c>
      <c r="D311" s="1" t="s">
        <v>17659</v>
      </c>
      <c r="E311" s="5">
        <v>0</v>
      </c>
      <c r="F311" s="5">
        <v>0</v>
      </c>
      <c r="G311" s="5">
        <v>0</v>
      </c>
      <c r="H311" s="5">
        <v>0</v>
      </c>
      <c r="I311" s="5">
        <v>0</v>
      </c>
      <c r="J311" s="5">
        <v>0</v>
      </c>
      <c r="K311" s="5">
        <v>442.96</v>
      </c>
      <c r="L311" s="5">
        <v>442.96</v>
      </c>
      <c r="M311" s="5">
        <v>442.96</v>
      </c>
      <c r="N311" s="5">
        <v>442.96</v>
      </c>
      <c r="O311" s="5">
        <v>442.96</v>
      </c>
      <c r="P311" s="5">
        <v>442.96</v>
      </c>
      <c r="Q311" s="5">
        <v>442.96</v>
      </c>
      <c r="R311" s="5">
        <v>442.96</v>
      </c>
      <c r="S311" s="5">
        <v>0</v>
      </c>
      <c r="T311" s="5">
        <v>0</v>
      </c>
      <c r="U311" s="5">
        <v>0</v>
      </c>
      <c r="V311" s="5">
        <v>0</v>
      </c>
      <c r="W311" s="5">
        <v>0</v>
      </c>
      <c r="X311" s="5">
        <v>0</v>
      </c>
      <c r="Y311" s="5">
        <v>0</v>
      </c>
    </row>
    <row r="312" spans="1:25" x14ac:dyDescent="0.25">
      <c r="A312" s="4" t="s">
        <v>17660</v>
      </c>
      <c r="B312" s="4" t="s">
        <v>17595</v>
      </c>
      <c r="C312" s="4" t="s">
        <v>17661</v>
      </c>
      <c r="D312" s="1" t="s">
        <v>17662</v>
      </c>
      <c r="E312" s="5">
        <v>0</v>
      </c>
      <c r="F312" s="5">
        <v>0</v>
      </c>
      <c r="G312" s="5">
        <v>0</v>
      </c>
      <c r="H312" s="5" t="s">
        <v>11339</v>
      </c>
      <c r="I312" s="5" t="s">
        <v>11339</v>
      </c>
      <c r="J312" s="5" t="s">
        <v>11339</v>
      </c>
      <c r="K312" s="5" t="s">
        <v>11339</v>
      </c>
      <c r="L312" s="5">
        <v>0</v>
      </c>
      <c r="M312" s="5">
        <v>0</v>
      </c>
      <c r="N312" s="5">
        <v>0</v>
      </c>
      <c r="O312" s="5">
        <v>0</v>
      </c>
      <c r="P312" s="5">
        <v>0</v>
      </c>
      <c r="Q312" s="5">
        <v>0</v>
      </c>
      <c r="R312" s="5">
        <v>0</v>
      </c>
      <c r="S312" s="5">
        <v>0</v>
      </c>
      <c r="T312" s="5">
        <v>0</v>
      </c>
      <c r="U312" s="5">
        <v>0</v>
      </c>
      <c r="V312" s="5">
        <v>0</v>
      </c>
      <c r="W312" s="5">
        <v>0</v>
      </c>
      <c r="X312" s="5">
        <v>0</v>
      </c>
      <c r="Y312" s="5">
        <v>0</v>
      </c>
    </row>
    <row r="313" spans="1:25" x14ac:dyDescent="0.25">
      <c r="A313" s="4" t="s">
        <v>17663</v>
      </c>
      <c r="B313" s="4" t="s">
        <v>17595</v>
      </c>
      <c r="C313" s="4" t="s">
        <v>17664</v>
      </c>
      <c r="D313" s="1" t="s">
        <v>17665</v>
      </c>
      <c r="E313" s="5">
        <v>0</v>
      </c>
      <c r="F313" s="5">
        <v>0</v>
      </c>
      <c r="G313" s="5">
        <v>396.67</v>
      </c>
      <c r="H313" s="5">
        <v>451.67</v>
      </c>
      <c r="I313" s="5">
        <v>467.49</v>
      </c>
      <c r="J313" s="5">
        <v>0</v>
      </c>
      <c r="K313" s="5">
        <v>0</v>
      </c>
      <c r="L313" s="5">
        <v>0</v>
      </c>
      <c r="M313" s="5">
        <v>0</v>
      </c>
      <c r="N313" s="5">
        <v>0</v>
      </c>
      <c r="O313" s="5">
        <v>0</v>
      </c>
      <c r="P313" s="5">
        <v>0</v>
      </c>
      <c r="Q313" s="5">
        <v>0</v>
      </c>
      <c r="R313" s="5">
        <v>0</v>
      </c>
      <c r="S313" s="5">
        <v>0</v>
      </c>
      <c r="T313" s="5" t="s">
        <v>814</v>
      </c>
      <c r="U313" s="5" t="s">
        <v>814</v>
      </c>
      <c r="V313" s="5" t="s">
        <v>814</v>
      </c>
      <c r="W313" s="5" t="s">
        <v>814</v>
      </c>
      <c r="X313" s="5" t="s">
        <v>854</v>
      </c>
      <c r="Y313" s="5" t="s">
        <v>854</v>
      </c>
    </row>
    <row r="314" spans="1:25" x14ac:dyDescent="0.25">
      <c r="A314" s="4" t="s">
        <v>17666</v>
      </c>
      <c r="B314" s="4" t="s">
        <v>17595</v>
      </c>
      <c r="C314" s="4" t="s">
        <v>17667</v>
      </c>
      <c r="D314" s="1" t="s">
        <v>17668</v>
      </c>
      <c r="E314" s="5">
        <v>0</v>
      </c>
      <c r="F314" s="5" t="s">
        <v>17669</v>
      </c>
      <c r="G314" s="5" t="s">
        <v>17670</v>
      </c>
      <c r="H314" s="5" t="s">
        <v>17671</v>
      </c>
      <c r="I314" s="5" t="s">
        <v>17671</v>
      </c>
      <c r="J314" s="5" t="s">
        <v>17671</v>
      </c>
      <c r="K314" s="5" t="s">
        <v>17671</v>
      </c>
      <c r="L314" s="5">
        <v>0</v>
      </c>
      <c r="M314" s="5">
        <v>0</v>
      </c>
      <c r="N314" s="5">
        <v>0</v>
      </c>
      <c r="O314" s="5">
        <v>0</v>
      </c>
      <c r="P314" s="5">
        <v>0</v>
      </c>
      <c r="Q314" s="5">
        <v>0</v>
      </c>
      <c r="R314" s="5">
        <v>0</v>
      </c>
      <c r="S314" s="5">
        <v>0</v>
      </c>
      <c r="T314" s="5">
        <v>0</v>
      </c>
      <c r="U314" s="5">
        <v>0</v>
      </c>
      <c r="V314" s="5">
        <v>0</v>
      </c>
      <c r="W314" s="5">
        <v>0</v>
      </c>
      <c r="X314" s="5">
        <v>0</v>
      </c>
      <c r="Y314" s="5">
        <v>0</v>
      </c>
    </row>
    <row r="315" spans="1:25" x14ac:dyDescent="0.25">
      <c r="A315" s="4" t="s">
        <v>17672</v>
      </c>
      <c r="B315" s="4" t="s">
        <v>17595</v>
      </c>
      <c r="C315" s="4" t="s">
        <v>17673</v>
      </c>
      <c r="D315" s="1" t="s">
        <v>17674</v>
      </c>
      <c r="E315" s="5">
        <v>4043.06</v>
      </c>
      <c r="F315" s="5">
        <v>4221.7</v>
      </c>
      <c r="G315" s="5">
        <v>4374.0200000000004</v>
      </c>
      <c r="H315" s="5">
        <v>4598.16</v>
      </c>
      <c r="I315" s="5">
        <v>4708.62</v>
      </c>
      <c r="J315" s="5">
        <v>4755.8</v>
      </c>
      <c r="K315" s="5">
        <v>4866.3999999999996</v>
      </c>
      <c r="L315" s="5" t="s">
        <v>5351</v>
      </c>
      <c r="M315" s="5">
        <v>0</v>
      </c>
      <c r="N315" s="5">
        <v>0</v>
      </c>
      <c r="O315" s="5">
        <v>0</v>
      </c>
      <c r="P315" s="5">
        <v>0</v>
      </c>
      <c r="Q315" s="5">
        <v>0</v>
      </c>
      <c r="R315" s="5">
        <v>0</v>
      </c>
      <c r="S315" s="5">
        <v>0</v>
      </c>
      <c r="T315" s="5">
        <v>0</v>
      </c>
      <c r="U315" s="5">
        <v>0</v>
      </c>
      <c r="V315" s="5">
        <v>0</v>
      </c>
      <c r="W315" s="5">
        <v>0</v>
      </c>
      <c r="X315" s="5">
        <v>0</v>
      </c>
      <c r="Y315" s="5">
        <v>0</v>
      </c>
    </row>
    <row r="316" spans="1:25" x14ac:dyDescent="0.25">
      <c r="A316" s="4" t="s">
        <v>17675</v>
      </c>
      <c r="B316" s="4" t="s">
        <v>17595</v>
      </c>
      <c r="C316" s="4" t="s">
        <v>17676</v>
      </c>
      <c r="D316" s="1" t="s">
        <v>17677</v>
      </c>
      <c r="E316" s="5">
        <v>0</v>
      </c>
      <c r="F316" s="5">
        <v>0</v>
      </c>
      <c r="G316" s="5">
        <v>0</v>
      </c>
      <c r="H316" s="5">
        <v>0</v>
      </c>
      <c r="I316" s="5">
        <v>0</v>
      </c>
      <c r="J316" s="5">
        <v>0</v>
      </c>
      <c r="K316" s="5">
        <v>0</v>
      </c>
      <c r="L316" s="5">
        <v>0</v>
      </c>
      <c r="M316" s="5">
        <v>0</v>
      </c>
      <c r="N316" s="5">
        <v>0</v>
      </c>
      <c r="O316" s="5">
        <v>0</v>
      </c>
      <c r="P316" s="5">
        <v>0</v>
      </c>
      <c r="Q316" s="5">
        <v>0</v>
      </c>
      <c r="R316" s="5">
        <v>0</v>
      </c>
      <c r="S316" s="5">
        <v>0</v>
      </c>
      <c r="T316" s="5">
        <v>0</v>
      </c>
      <c r="U316" s="5">
        <v>0</v>
      </c>
      <c r="V316" s="5">
        <v>0</v>
      </c>
      <c r="W316" s="5">
        <v>0</v>
      </c>
      <c r="X316" s="5">
        <v>0</v>
      </c>
      <c r="Y316" s="5">
        <v>0</v>
      </c>
    </row>
    <row r="317" spans="1:25" ht="38.25" x14ac:dyDescent="0.25">
      <c r="A317" s="4" t="s">
        <v>17678</v>
      </c>
      <c r="B317" s="4" t="s">
        <v>17595</v>
      </c>
      <c r="C317" s="4" t="s">
        <v>17679</v>
      </c>
      <c r="D317" s="1" t="s">
        <v>17680</v>
      </c>
      <c r="E317" s="5">
        <v>4043.06</v>
      </c>
      <c r="F317" s="5">
        <v>4221.7</v>
      </c>
      <c r="G317" s="5">
        <v>4374.0200000000004</v>
      </c>
      <c r="H317" s="5">
        <v>4598.16</v>
      </c>
      <c r="I317" s="5">
        <v>4708.62</v>
      </c>
      <c r="J317" s="5">
        <v>4755.8</v>
      </c>
      <c r="K317" s="5">
        <v>4866.3999999999996</v>
      </c>
      <c r="L317" s="5">
        <v>5007.8</v>
      </c>
      <c r="M317" s="5">
        <v>5108.6000000000004</v>
      </c>
      <c r="N317" s="5">
        <v>5122.6000000000004</v>
      </c>
      <c r="O317" s="5">
        <v>5136.6000000000004</v>
      </c>
      <c r="P317" s="5">
        <v>5150.6000000000004</v>
      </c>
      <c r="Q317" s="5">
        <v>0</v>
      </c>
      <c r="R317" s="5">
        <v>0</v>
      </c>
      <c r="S317" s="5">
        <v>0</v>
      </c>
      <c r="T317" s="5">
        <v>0</v>
      </c>
      <c r="U317" s="5">
        <v>0</v>
      </c>
      <c r="V317" s="5">
        <v>0</v>
      </c>
      <c r="W317" s="5">
        <v>0</v>
      </c>
      <c r="X317" s="5">
        <v>0</v>
      </c>
      <c r="Y317" s="5">
        <v>0</v>
      </c>
    </row>
    <row r="318" spans="1:25" x14ac:dyDescent="0.25">
      <c r="A318" s="4" t="s">
        <v>17681</v>
      </c>
      <c r="B318" s="4" t="s">
        <v>17595</v>
      </c>
      <c r="C318" s="4" t="s">
        <v>17682</v>
      </c>
      <c r="D318" s="1" t="s">
        <v>17683</v>
      </c>
      <c r="E318" s="5">
        <v>0</v>
      </c>
      <c r="F318" s="5">
        <v>0</v>
      </c>
      <c r="G318" s="5">
        <v>0</v>
      </c>
      <c r="H318" s="5">
        <v>0</v>
      </c>
      <c r="I318" s="5">
        <v>0</v>
      </c>
      <c r="J318" s="5">
        <v>0</v>
      </c>
      <c r="K318" s="5">
        <v>0</v>
      </c>
      <c r="L318" s="5">
        <v>0</v>
      </c>
      <c r="M318" s="5">
        <v>0</v>
      </c>
      <c r="N318" s="5">
        <v>0</v>
      </c>
      <c r="O318" s="5" t="s">
        <v>11327</v>
      </c>
      <c r="P318" s="5" t="s">
        <v>11327</v>
      </c>
      <c r="Q318" s="5" t="s">
        <v>14197</v>
      </c>
      <c r="R318" s="5" t="s">
        <v>14197</v>
      </c>
      <c r="S318" s="5" t="s">
        <v>17684</v>
      </c>
      <c r="T318" s="5" t="s">
        <v>838</v>
      </c>
      <c r="U318" s="5" t="s">
        <v>17685</v>
      </c>
      <c r="V318" s="5" t="s">
        <v>814</v>
      </c>
      <c r="W318" s="5" t="s">
        <v>901</v>
      </c>
      <c r="X318" s="5" t="s">
        <v>5805</v>
      </c>
      <c r="Y318" s="5" t="s">
        <v>11317</v>
      </c>
    </row>
    <row r="319" spans="1:25" x14ac:dyDescent="0.25">
      <c r="A319" s="4" t="s">
        <v>17686</v>
      </c>
      <c r="B319" s="4" t="s">
        <v>17595</v>
      </c>
      <c r="C319" s="4" t="s">
        <v>17687</v>
      </c>
      <c r="D319" s="1" t="s">
        <v>17688</v>
      </c>
      <c r="E319" s="5">
        <v>0</v>
      </c>
      <c r="F319" s="5">
        <v>0</v>
      </c>
      <c r="G319" s="5">
        <v>0</v>
      </c>
      <c r="H319" s="5" t="s">
        <v>6142</v>
      </c>
      <c r="I319" s="5" t="s">
        <v>6142</v>
      </c>
      <c r="J319" s="5" t="s">
        <v>17689</v>
      </c>
      <c r="K319" s="5" t="s">
        <v>17689</v>
      </c>
      <c r="L319" s="5">
        <v>0</v>
      </c>
      <c r="M319" s="5" t="s">
        <v>17689</v>
      </c>
      <c r="N319" s="5" t="s">
        <v>17689</v>
      </c>
      <c r="O319" s="5" t="s">
        <v>17689</v>
      </c>
      <c r="P319" s="5" t="s">
        <v>17689</v>
      </c>
      <c r="Q319" s="5" t="s">
        <v>17689</v>
      </c>
      <c r="R319" s="5" t="s">
        <v>17689</v>
      </c>
      <c r="S319" s="5" t="s">
        <v>17689</v>
      </c>
      <c r="T319" s="5" t="s">
        <v>17689</v>
      </c>
      <c r="U319" s="5" t="s">
        <v>17689</v>
      </c>
      <c r="V319" s="5" t="s">
        <v>11339</v>
      </c>
      <c r="W319" s="5" t="s">
        <v>17690</v>
      </c>
      <c r="X319" s="5" t="s">
        <v>17690</v>
      </c>
      <c r="Y319" s="5" t="s">
        <v>17690</v>
      </c>
    </row>
    <row r="320" spans="1:25" x14ac:dyDescent="0.25">
      <c r="A320" s="4" t="s">
        <v>17691</v>
      </c>
      <c r="B320" s="4" t="s">
        <v>17595</v>
      </c>
      <c r="C320" s="4" t="s">
        <v>17692</v>
      </c>
      <c r="D320" s="1" t="s">
        <v>17693</v>
      </c>
      <c r="E320" s="5">
        <v>0</v>
      </c>
      <c r="F320" s="5">
        <v>0</v>
      </c>
      <c r="G320" s="5">
        <v>0</v>
      </c>
      <c r="H320" s="5">
        <v>0</v>
      </c>
      <c r="I320" s="5">
        <v>0</v>
      </c>
      <c r="J320" s="5">
        <v>0</v>
      </c>
      <c r="K320" s="5">
        <v>0</v>
      </c>
      <c r="L320" s="5">
        <v>0</v>
      </c>
      <c r="M320" s="5">
        <v>0</v>
      </c>
      <c r="N320" s="5">
        <v>0</v>
      </c>
      <c r="O320" s="5">
        <v>0</v>
      </c>
      <c r="P320" s="5">
        <v>0</v>
      </c>
      <c r="Q320" s="5">
        <v>0</v>
      </c>
      <c r="R320" s="5">
        <v>0</v>
      </c>
      <c r="S320" s="5">
        <v>0</v>
      </c>
      <c r="T320" s="5">
        <v>0</v>
      </c>
      <c r="U320" s="5">
        <v>0</v>
      </c>
      <c r="V320" s="5">
        <v>0</v>
      </c>
      <c r="W320" s="5">
        <v>0</v>
      </c>
      <c r="X320" s="5">
        <v>0</v>
      </c>
      <c r="Y320" s="5">
        <v>0</v>
      </c>
    </row>
    <row r="321" spans="1:25" x14ac:dyDescent="0.25">
      <c r="A321" s="4" t="s">
        <v>17694</v>
      </c>
      <c r="B321" s="4" t="s">
        <v>17595</v>
      </c>
      <c r="C321" s="4" t="s">
        <v>17695</v>
      </c>
      <c r="D321" s="1" t="s">
        <v>17696</v>
      </c>
      <c r="E321" s="5">
        <v>0</v>
      </c>
      <c r="F321" s="5">
        <v>0</v>
      </c>
      <c r="G321" s="5">
        <v>0</v>
      </c>
      <c r="H321" s="5">
        <v>0</v>
      </c>
      <c r="I321" s="5">
        <v>0</v>
      </c>
      <c r="J321" s="5">
        <v>0</v>
      </c>
      <c r="K321" s="5">
        <v>0</v>
      </c>
      <c r="L321" s="5">
        <v>0</v>
      </c>
      <c r="M321" s="5">
        <v>0</v>
      </c>
      <c r="N321" s="5">
        <v>0</v>
      </c>
      <c r="O321" s="5">
        <v>0</v>
      </c>
      <c r="P321" s="5">
        <v>0</v>
      </c>
      <c r="Q321" s="5">
        <v>0</v>
      </c>
      <c r="R321" s="5">
        <v>0</v>
      </c>
      <c r="S321" s="5">
        <v>0</v>
      </c>
      <c r="T321" s="5">
        <v>0</v>
      </c>
      <c r="U321" s="5">
        <v>0</v>
      </c>
      <c r="V321" s="5">
        <v>0</v>
      </c>
      <c r="W321" s="5">
        <v>0</v>
      </c>
      <c r="X321" s="5">
        <v>0</v>
      </c>
      <c r="Y321" s="5">
        <v>0</v>
      </c>
    </row>
    <row r="322" spans="1:25" x14ac:dyDescent="0.25">
      <c r="A322" s="4" t="s">
        <v>17697</v>
      </c>
      <c r="B322" s="4" t="s">
        <v>17595</v>
      </c>
      <c r="C322" s="4" t="s">
        <v>17698</v>
      </c>
      <c r="D322" s="1" t="s">
        <v>17699</v>
      </c>
      <c r="E322" s="5">
        <v>0</v>
      </c>
      <c r="F322" s="5">
        <v>0</v>
      </c>
      <c r="G322" s="5">
        <v>0</v>
      </c>
      <c r="H322" s="5">
        <v>0</v>
      </c>
      <c r="I322" s="5">
        <v>0</v>
      </c>
      <c r="J322" s="5">
        <v>0</v>
      </c>
      <c r="K322" s="5">
        <v>0</v>
      </c>
      <c r="L322" s="5">
        <v>0</v>
      </c>
      <c r="M322" s="5">
        <v>0</v>
      </c>
      <c r="N322" s="5">
        <v>0</v>
      </c>
      <c r="O322" s="5">
        <v>0</v>
      </c>
      <c r="P322" s="5">
        <v>0</v>
      </c>
      <c r="Q322" s="5">
        <v>0</v>
      </c>
      <c r="R322" s="5">
        <v>0</v>
      </c>
      <c r="S322" s="5">
        <v>0</v>
      </c>
      <c r="T322" s="5">
        <v>0</v>
      </c>
      <c r="U322" s="5">
        <v>0</v>
      </c>
      <c r="V322" s="5">
        <v>0</v>
      </c>
      <c r="W322" s="5">
        <v>0</v>
      </c>
      <c r="X322" s="5">
        <v>0</v>
      </c>
      <c r="Y322" s="5">
        <v>0</v>
      </c>
    </row>
    <row r="323" spans="1:25" x14ac:dyDescent="0.25">
      <c r="A323" s="4" t="s">
        <v>17700</v>
      </c>
      <c r="B323" s="4" t="s">
        <v>17595</v>
      </c>
      <c r="C323" s="4" t="s">
        <v>17701</v>
      </c>
      <c r="D323" s="1" t="s">
        <v>17702</v>
      </c>
      <c r="E323" s="5">
        <v>0</v>
      </c>
      <c r="F323" s="5">
        <v>0</v>
      </c>
      <c r="G323" s="5">
        <v>0</v>
      </c>
      <c r="H323" s="5">
        <v>0</v>
      </c>
      <c r="I323" s="5">
        <v>0</v>
      </c>
      <c r="J323" s="5">
        <v>0</v>
      </c>
      <c r="K323" s="5">
        <v>0</v>
      </c>
      <c r="L323" s="5">
        <v>0</v>
      </c>
      <c r="M323" s="5">
        <v>0</v>
      </c>
      <c r="N323" s="5">
        <v>0</v>
      </c>
      <c r="O323" s="5">
        <v>0</v>
      </c>
      <c r="P323" s="5">
        <v>0</v>
      </c>
      <c r="Q323" s="5">
        <v>0</v>
      </c>
      <c r="R323" s="5">
        <v>0</v>
      </c>
      <c r="S323" s="5">
        <v>0</v>
      </c>
      <c r="T323" s="5">
        <v>0</v>
      </c>
      <c r="U323" s="5">
        <v>0</v>
      </c>
      <c r="V323" s="5">
        <v>0</v>
      </c>
      <c r="W323" s="5">
        <v>0</v>
      </c>
      <c r="X323" s="5">
        <v>0</v>
      </c>
      <c r="Y323" s="5">
        <v>0</v>
      </c>
    </row>
    <row r="324" spans="1:25" x14ac:dyDescent="0.25">
      <c r="A324" s="4" t="s">
        <v>17703</v>
      </c>
      <c r="B324" s="4" t="s">
        <v>17595</v>
      </c>
      <c r="C324" s="4" t="s">
        <v>17704</v>
      </c>
      <c r="D324" s="1" t="s">
        <v>17705</v>
      </c>
      <c r="E324" s="5">
        <v>0</v>
      </c>
      <c r="F324" s="5">
        <v>0</v>
      </c>
      <c r="G324" s="5">
        <v>0</v>
      </c>
      <c r="H324" s="5">
        <v>0</v>
      </c>
      <c r="I324" s="5">
        <v>0</v>
      </c>
      <c r="J324" s="5">
        <v>0</v>
      </c>
      <c r="K324" s="5">
        <v>0</v>
      </c>
      <c r="L324" s="5">
        <v>0</v>
      </c>
      <c r="M324" s="5">
        <v>0</v>
      </c>
      <c r="N324" s="5">
        <v>0</v>
      </c>
      <c r="O324" s="5">
        <v>0</v>
      </c>
      <c r="P324" s="5">
        <v>0</v>
      </c>
      <c r="Q324" s="5">
        <v>0</v>
      </c>
      <c r="R324" s="5">
        <v>0</v>
      </c>
      <c r="S324" s="5">
        <v>0</v>
      </c>
      <c r="T324" s="5">
        <v>0</v>
      </c>
      <c r="U324" s="5">
        <v>0</v>
      </c>
      <c r="V324" s="5">
        <v>0</v>
      </c>
      <c r="W324" s="5">
        <v>0</v>
      </c>
      <c r="X324" s="5">
        <v>0</v>
      </c>
      <c r="Y324" s="5">
        <v>0</v>
      </c>
    </row>
    <row r="325" spans="1:25" x14ac:dyDescent="0.25">
      <c r="A325" s="4" t="s">
        <v>17706</v>
      </c>
      <c r="B325" s="4" t="s">
        <v>17595</v>
      </c>
      <c r="C325" s="4" t="s">
        <v>17707</v>
      </c>
      <c r="D325" s="1" t="s">
        <v>17708</v>
      </c>
      <c r="E325" s="5">
        <v>0</v>
      </c>
      <c r="F325" s="5">
        <v>0</v>
      </c>
      <c r="G325" s="5">
        <v>0</v>
      </c>
      <c r="H325" s="5">
        <v>0</v>
      </c>
      <c r="I325" s="5">
        <v>0</v>
      </c>
      <c r="J325" s="5">
        <v>0</v>
      </c>
      <c r="K325" s="5">
        <v>0</v>
      </c>
      <c r="L325" s="5">
        <v>0</v>
      </c>
      <c r="M325" s="5">
        <v>0</v>
      </c>
      <c r="N325" s="5">
        <v>0</v>
      </c>
      <c r="O325" s="5">
        <v>0</v>
      </c>
      <c r="P325" s="5">
        <v>0</v>
      </c>
      <c r="Q325" s="5">
        <v>0</v>
      </c>
      <c r="R325" s="5">
        <v>0</v>
      </c>
      <c r="S325" s="5">
        <v>0</v>
      </c>
      <c r="T325" s="5">
        <v>0</v>
      </c>
      <c r="U325" s="5">
        <v>0</v>
      </c>
      <c r="V325" s="5">
        <v>0</v>
      </c>
      <c r="W325" s="5">
        <v>0</v>
      </c>
      <c r="X325" s="5">
        <v>0</v>
      </c>
      <c r="Y325" s="5">
        <v>0</v>
      </c>
    </row>
    <row r="326" spans="1:25" x14ac:dyDescent="0.25">
      <c r="A326" s="4" t="s">
        <v>17709</v>
      </c>
      <c r="B326" s="4" t="s">
        <v>17595</v>
      </c>
      <c r="C326" s="4" t="s">
        <v>17710</v>
      </c>
      <c r="D326" s="1" t="s">
        <v>17624</v>
      </c>
      <c r="E326" s="5">
        <v>0</v>
      </c>
      <c r="F326" s="5">
        <v>0</v>
      </c>
      <c r="G326" s="5">
        <v>0</v>
      </c>
      <c r="H326" s="5">
        <v>0</v>
      </c>
      <c r="I326" s="5">
        <v>0</v>
      </c>
      <c r="J326" s="5">
        <v>0</v>
      </c>
      <c r="K326" s="5">
        <v>0</v>
      </c>
      <c r="L326" s="5">
        <v>0</v>
      </c>
      <c r="M326" s="5">
        <v>0</v>
      </c>
      <c r="N326" s="5">
        <v>0</v>
      </c>
      <c r="O326" s="5">
        <v>0</v>
      </c>
      <c r="P326" s="5">
        <v>0</v>
      </c>
      <c r="Q326" s="5">
        <v>0</v>
      </c>
      <c r="R326" s="5">
        <v>0</v>
      </c>
      <c r="S326" s="5">
        <v>0</v>
      </c>
      <c r="T326" s="5">
        <v>0</v>
      </c>
      <c r="U326" s="5">
        <v>0</v>
      </c>
      <c r="V326" s="5">
        <v>0</v>
      </c>
      <c r="W326" s="5">
        <v>0</v>
      </c>
      <c r="X326" s="5">
        <v>0</v>
      </c>
      <c r="Y326" s="5">
        <v>0</v>
      </c>
    </row>
    <row r="327" spans="1:25" x14ac:dyDescent="0.25">
      <c r="A327" s="4" t="s">
        <v>17711</v>
      </c>
      <c r="B327" s="4" t="s">
        <v>17595</v>
      </c>
      <c r="C327" s="4" t="s">
        <v>17712</v>
      </c>
      <c r="D327" s="1" t="s">
        <v>17648</v>
      </c>
      <c r="E327" s="5">
        <v>0</v>
      </c>
      <c r="F327" s="5">
        <v>0</v>
      </c>
      <c r="G327" s="5">
        <v>0</v>
      </c>
      <c r="H327" s="5">
        <v>0</v>
      </c>
      <c r="I327" s="5">
        <v>0</v>
      </c>
      <c r="J327" s="5">
        <v>0</v>
      </c>
      <c r="K327" s="5">
        <v>0</v>
      </c>
      <c r="L327" s="5">
        <v>0</v>
      </c>
      <c r="M327" s="5">
        <v>0</v>
      </c>
      <c r="N327" s="5">
        <v>0</v>
      </c>
      <c r="O327" s="5">
        <v>0</v>
      </c>
      <c r="P327" s="5">
        <v>0</v>
      </c>
      <c r="Q327" s="5">
        <v>0</v>
      </c>
      <c r="R327" s="5">
        <v>0</v>
      </c>
      <c r="S327" s="5">
        <v>0</v>
      </c>
      <c r="T327" s="5">
        <v>0</v>
      </c>
      <c r="U327" s="5">
        <v>0</v>
      </c>
      <c r="V327" s="5">
        <v>0</v>
      </c>
      <c r="W327" s="5">
        <v>0</v>
      </c>
      <c r="X327" s="5">
        <v>0</v>
      </c>
      <c r="Y327" s="5">
        <v>0</v>
      </c>
    </row>
    <row r="328" spans="1:25" x14ac:dyDescent="0.25">
      <c r="A328" s="4" t="s">
        <v>17713</v>
      </c>
      <c r="B328" s="4" t="s">
        <v>17595</v>
      </c>
      <c r="C328" s="4" t="s">
        <v>17714</v>
      </c>
      <c r="D328" s="1" t="s">
        <v>17659</v>
      </c>
      <c r="E328" s="5">
        <v>365</v>
      </c>
      <c r="F328" s="5">
        <v>396.67</v>
      </c>
      <c r="G328" s="5">
        <v>413.33</v>
      </c>
      <c r="H328" s="5">
        <v>432.09</v>
      </c>
      <c r="I328" s="5">
        <v>432.09</v>
      </c>
      <c r="J328" s="5">
        <v>436.41</v>
      </c>
      <c r="K328" s="5">
        <v>442.96</v>
      </c>
      <c r="L328" s="5">
        <v>442.96</v>
      </c>
      <c r="M328" s="5">
        <v>442.96</v>
      </c>
      <c r="N328" s="5">
        <v>442.96</v>
      </c>
      <c r="O328" s="5">
        <v>442.96</v>
      </c>
      <c r="P328" s="5">
        <v>442.96</v>
      </c>
      <c r="Q328" s="5">
        <v>442.96</v>
      </c>
      <c r="R328" s="5">
        <v>442.96</v>
      </c>
      <c r="S328" s="5">
        <v>0</v>
      </c>
      <c r="T328" s="5">
        <v>0</v>
      </c>
      <c r="U328" s="5">
        <v>0</v>
      </c>
      <c r="V328" s="5">
        <v>0</v>
      </c>
      <c r="W328" s="5">
        <v>0</v>
      </c>
      <c r="X328" s="5">
        <v>0</v>
      </c>
      <c r="Y328" s="5">
        <v>0</v>
      </c>
    </row>
    <row r="329" spans="1:25" x14ac:dyDescent="0.25">
      <c r="A329" s="4" t="s">
        <v>17715</v>
      </c>
      <c r="B329" s="4" t="s">
        <v>17595</v>
      </c>
      <c r="C329" s="4" t="s">
        <v>17716</v>
      </c>
      <c r="D329" s="1" t="s">
        <v>17662</v>
      </c>
      <c r="E329" s="5">
        <v>0</v>
      </c>
      <c r="F329" s="5">
        <v>0</v>
      </c>
      <c r="G329" s="5">
        <v>0</v>
      </c>
      <c r="H329" s="5">
        <v>0</v>
      </c>
      <c r="I329" s="5">
        <v>0</v>
      </c>
      <c r="J329" s="5">
        <v>0</v>
      </c>
      <c r="K329" s="5">
        <v>0</v>
      </c>
      <c r="L329" s="5">
        <v>0</v>
      </c>
      <c r="M329" s="5">
        <v>0</v>
      </c>
      <c r="N329" s="5">
        <v>0</v>
      </c>
      <c r="O329" s="5">
        <v>0</v>
      </c>
      <c r="P329" s="5">
        <v>0</v>
      </c>
      <c r="Q329" s="5">
        <v>0</v>
      </c>
      <c r="R329" s="5">
        <v>0</v>
      </c>
      <c r="S329" s="5">
        <v>0</v>
      </c>
      <c r="T329" s="5">
        <v>0</v>
      </c>
      <c r="U329" s="5">
        <v>0</v>
      </c>
      <c r="V329" s="5">
        <v>0</v>
      </c>
      <c r="W329" s="5">
        <v>0</v>
      </c>
      <c r="X329" s="5">
        <v>0</v>
      </c>
      <c r="Y329" s="5">
        <v>0</v>
      </c>
    </row>
    <row r="330" spans="1:25" x14ac:dyDescent="0.25">
      <c r="A330" s="4" t="s">
        <v>17717</v>
      </c>
      <c r="B330" s="4" t="s">
        <v>17595</v>
      </c>
      <c r="C330" s="4" t="s">
        <v>17718</v>
      </c>
      <c r="D330" s="1" t="s">
        <v>17665</v>
      </c>
      <c r="E330" s="5">
        <v>0</v>
      </c>
      <c r="F330" s="5">
        <v>0</v>
      </c>
      <c r="G330" s="5">
        <v>0</v>
      </c>
      <c r="H330" s="5">
        <v>0</v>
      </c>
      <c r="I330" s="5">
        <v>0</v>
      </c>
      <c r="J330" s="5">
        <v>0</v>
      </c>
      <c r="K330" s="5">
        <v>0</v>
      </c>
      <c r="L330" s="5">
        <v>0</v>
      </c>
      <c r="M330" s="5">
        <v>0</v>
      </c>
      <c r="N330" s="5">
        <v>0</v>
      </c>
      <c r="O330" s="5">
        <v>0</v>
      </c>
      <c r="P330" s="5">
        <v>0</v>
      </c>
      <c r="Q330" s="5">
        <v>0</v>
      </c>
      <c r="R330" s="5">
        <v>0</v>
      </c>
      <c r="S330" s="5">
        <v>0</v>
      </c>
      <c r="T330" s="5">
        <v>0</v>
      </c>
      <c r="U330" s="5">
        <v>0</v>
      </c>
      <c r="V330" s="5">
        <v>0</v>
      </c>
      <c r="W330" s="5">
        <v>0</v>
      </c>
      <c r="X330" s="5">
        <v>0</v>
      </c>
      <c r="Y330" s="5">
        <v>0</v>
      </c>
    </row>
    <row r="331" spans="1:25" x14ac:dyDescent="0.25">
      <c r="A331" s="4" t="s">
        <v>17719</v>
      </c>
      <c r="B331" s="4" t="s">
        <v>17595</v>
      </c>
      <c r="C331" s="4" t="s">
        <v>17720</v>
      </c>
      <c r="D331" s="1" t="s">
        <v>17668</v>
      </c>
      <c r="E331" s="5">
        <v>0</v>
      </c>
      <c r="F331" s="5">
        <v>0</v>
      </c>
      <c r="G331" s="5">
        <v>0</v>
      </c>
      <c r="H331" s="5">
        <v>0</v>
      </c>
      <c r="I331" s="5">
        <v>0</v>
      </c>
      <c r="J331" s="5">
        <v>0</v>
      </c>
      <c r="K331" s="5">
        <v>0</v>
      </c>
      <c r="L331" s="5">
        <v>0</v>
      </c>
      <c r="M331" s="5">
        <v>0</v>
      </c>
      <c r="N331" s="5">
        <v>0</v>
      </c>
      <c r="O331" s="5">
        <v>0</v>
      </c>
      <c r="P331" s="5">
        <v>0</v>
      </c>
      <c r="Q331" s="5">
        <v>0</v>
      </c>
      <c r="R331" s="5">
        <v>0</v>
      </c>
      <c r="S331" s="5">
        <v>0</v>
      </c>
      <c r="T331" s="5">
        <v>0</v>
      </c>
      <c r="U331" s="5">
        <v>0</v>
      </c>
      <c r="V331" s="5">
        <v>0</v>
      </c>
      <c r="W331" s="5">
        <v>0</v>
      </c>
      <c r="X331" s="5">
        <v>0</v>
      </c>
      <c r="Y331" s="5">
        <v>0</v>
      </c>
    </row>
    <row r="332" spans="1:25" x14ac:dyDescent="0.25">
      <c r="A332" s="4" t="s">
        <v>17721</v>
      </c>
      <c r="B332" s="4" t="s">
        <v>17595</v>
      </c>
      <c r="C332" s="4" t="s">
        <v>17722</v>
      </c>
      <c r="D332" s="1" t="s">
        <v>17674</v>
      </c>
      <c r="E332" s="5">
        <v>0</v>
      </c>
      <c r="F332" s="5">
        <v>0</v>
      </c>
      <c r="G332" s="5">
        <v>0</v>
      </c>
      <c r="H332" s="5">
        <v>0</v>
      </c>
      <c r="I332" s="5">
        <v>0</v>
      </c>
      <c r="J332" s="5">
        <v>0</v>
      </c>
      <c r="K332" s="5">
        <v>0</v>
      </c>
      <c r="L332" s="5">
        <v>0</v>
      </c>
      <c r="M332" s="5">
        <v>0</v>
      </c>
      <c r="N332" s="5">
        <v>0</v>
      </c>
      <c r="O332" s="5">
        <v>0</v>
      </c>
      <c r="P332" s="5">
        <v>0</v>
      </c>
      <c r="Q332" s="5">
        <v>0</v>
      </c>
      <c r="R332" s="5">
        <v>0</v>
      </c>
      <c r="S332" s="5">
        <v>0</v>
      </c>
      <c r="T332" s="5">
        <v>0</v>
      </c>
      <c r="U332" s="5">
        <v>0</v>
      </c>
      <c r="V332" s="5">
        <v>0</v>
      </c>
      <c r="W332" s="5">
        <v>0</v>
      </c>
      <c r="X332" s="5">
        <v>0</v>
      </c>
      <c r="Y332" s="5">
        <v>0</v>
      </c>
    </row>
    <row r="333" spans="1:25" x14ac:dyDescent="0.25">
      <c r="A333" s="4" t="s">
        <v>17723</v>
      </c>
      <c r="B333" s="4" t="s">
        <v>17595</v>
      </c>
      <c r="C333" s="4" t="s">
        <v>17724</v>
      </c>
      <c r="D333" s="1" t="s">
        <v>17677</v>
      </c>
      <c r="E333" s="5">
        <v>0</v>
      </c>
      <c r="F333" s="5">
        <v>0</v>
      </c>
      <c r="G333" s="5">
        <v>0</v>
      </c>
      <c r="H333" s="5">
        <v>0</v>
      </c>
      <c r="I333" s="5">
        <v>0</v>
      </c>
      <c r="J333" s="5">
        <v>0</v>
      </c>
      <c r="K333" s="5">
        <v>0</v>
      </c>
      <c r="L333" s="5">
        <v>0</v>
      </c>
      <c r="M333" s="5">
        <v>0</v>
      </c>
      <c r="N333" s="5">
        <v>0</v>
      </c>
      <c r="O333" s="5">
        <v>0</v>
      </c>
      <c r="P333" s="5">
        <v>0</v>
      </c>
      <c r="Q333" s="5">
        <v>0</v>
      </c>
      <c r="R333" s="5">
        <v>0</v>
      </c>
      <c r="S333" s="5">
        <v>0</v>
      </c>
      <c r="T333" s="5">
        <v>0</v>
      </c>
      <c r="U333" s="5">
        <v>0</v>
      </c>
      <c r="V333" s="5">
        <v>0</v>
      </c>
      <c r="W333" s="5">
        <v>0</v>
      </c>
      <c r="X333" s="5">
        <v>0</v>
      </c>
      <c r="Y333" s="5">
        <v>0</v>
      </c>
    </row>
    <row r="334" spans="1:25" x14ac:dyDescent="0.25">
      <c r="A334" s="4" t="s">
        <v>17725</v>
      </c>
      <c r="B334" s="4" t="s">
        <v>17595</v>
      </c>
      <c r="C334" s="4" t="s">
        <v>17726</v>
      </c>
      <c r="D334" s="1" t="s">
        <v>17727</v>
      </c>
      <c r="E334" s="5">
        <v>0</v>
      </c>
      <c r="F334" s="5">
        <v>0</v>
      </c>
      <c r="G334" s="5">
        <v>0</v>
      </c>
      <c r="H334" s="5">
        <v>0</v>
      </c>
      <c r="I334" s="5">
        <v>0</v>
      </c>
      <c r="J334" s="5">
        <v>0</v>
      </c>
      <c r="K334" s="5">
        <v>0</v>
      </c>
      <c r="L334" s="5">
        <v>0</v>
      </c>
      <c r="M334" s="5">
        <v>0</v>
      </c>
      <c r="N334" s="5">
        <v>0</v>
      </c>
      <c r="O334" s="5">
        <v>0</v>
      </c>
      <c r="P334" s="5">
        <v>0</v>
      </c>
      <c r="Q334" s="5">
        <v>0</v>
      </c>
      <c r="R334" s="5">
        <v>0</v>
      </c>
      <c r="S334" s="5">
        <v>0</v>
      </c>
      <c r="T334" s="5">
        <v>0</v>
      </c>
      <c r="U334" s="5">
        <v>0</v>
      </c>
      <c r="V334" s="5">
        <v>0</v>
      </c>
      <c r="W334" s="5">
        <v>0</v>
      </c>
      <c r="X334" s="5">
        <v>0</v>
      </c>
      <c r="Y334" s="5">
        <v>0</v>
      </c>
    </row>
    <row r="335" spans="1:25" x14ac:dyDescent="0.25">
      <c r="A335" s="4" t="s">
        <v>17728</v>
      </c>
      <c r="B335" s="4" t="s">
        <v>17595</v>
      </c>
      <c r="C335" s="4" t="s">
        <v>17729</v>
      </c>
      <c r="D335" s="1" t="s">
        <v>17683</v>
      </c>
      <c r="E335" s="5">
        <v>0</v>
      </c>
      <c r="F335" s="5">
        <v>0</v>
      </c>
      <c r="G335" s="5">
        <v>0</v>
      </c>
      <c r="H335" s="5">
        <v>0</v>
      </c>
      <c r="I335" s="5">
        <v>0</v>
      </c>
      <c r="J335" s="5">
        <v>0</v>
      </c>
      <c r="K335" s="5">
        <v>0</v>
      </c>
      <c r="L335" s="5">
        <v>0</v>
      </c>
      <c r="M335" s="5">
        <v>0</v>
      </c>
      <c r="N335" s="5">
        <v>0</v>
      </c>
      <c r="O335" s="5">
        <v>0</v>
      </c>
      <c r="P335" s="5">
        <v>0</v>
      </c>
      <c r="Q335" s="5">
        <v>0</v>
      </c>
      <c r="R335" s="5">
        <v>0</v>
      </c>
      <c r="S335" s="5">
        <v>0</v>
      </c>
      <c r="T335" s="5">
        <v>0</v>
      </c>
      <c r="U335" s="5">
        <v>0</v>
      </c>
      <c r="V335" s="5">
        <v>0</v>
      </c>
      <c r="W335" s="5">
        <v>0</v>
      </c>
      <c r="X335" s="5">
        <v>0</v>
      </c>
      <c r="Y335" s="5">
        <v>0</v>
      </c>
    </row>
    <row r="336" spans="1:25" x14ac:dyDescent="0.25">
      <c r="A336" s="4" t="s">
        <v>17730</v>
      </c>
      <c r="B336" s="4" t="s">
        <v>17595</v>
      </c>
      <c r="C336" s="4" t="s">
        <v>17731</v>
      </c>
      <c r="D336" s="1" t="s">
        <v>17688</v>
      </c>
      <c r="E336" s="5">
        <v>0</v>
      </c>
      <c r="F336" s="5">
        <v>0</v>
      </c>
      <c r="G336" s="5">
        <v>0</v>
      </c>
      <c r="H336" s="5">
        <v>0</v>
      </c>
      <c r="I336" s="5">
        <v>0</v>
      </c>
      <c r="J336" s="5">
        <v>0</v>
      </c>
      <c r="K336" s="5">
        <v>0</v>
      </c>
      <c r="L336" s="5">
        <v>0</v>
      </c>
      <c r="M336" s="5">
        <v>0</v>
      </c>
      <c r="N336" s="5">
        <v>0</v>
      </c>
      <c r="O336" s="5">
        <v>0</v>
      </c>
      <c r="P336" s="5">
        <v>0</v>
      </c>
      <c r="Q336" s="5">
        <v>0</v>
      </c>
      <c r="R336" s="5">
        <v>0</v>
      </c>
      <c r="S336" s="5">
        <v>0</v>
      </c>
      <c r="T336" s="5">
        <v>0</v>
      </c>
      <c r="U336" s="5">
        <v>0</v>
      </c>
      <c r="V336" s="5">
        <v>0</v>
      </c>
      <c r="W336" s="5">
        <v>0</v>
      </c>
      <c r="X336" s="5">
        <v>0</v>
      </c>
      <c r="Y336" s="5">
        <v>0</v>
      </c>
    </row>
    <row r="337" spans="1:25" x14ac:dyDescent="0.25">
      <c r="A337" s="4" t="s">
        <v>17732</v>
      </c>
      <c r="B337" s="4" t="s">
        <v>17595</v>
      </c>
      <c r="C337" s="4" t="s">
        <v>17733</v>
      </c>
      <c r="D337" s="1" t="s">
        <v>17693</v>
      </c>
      <c r="E337" s="5">
        <v>0</v>
      </c>
      <c r="F337" s="5">
        <v>0</v>
      </c>
      <c r="G337" s="5">
        <v>0</v>
      </c>
      <c r="H337" s="5">
        <v>0</v>
      </c>
      <c r="I337" s="5">
        <v>0</v>
      </c>
      <c r="J337" s="5">
        <v>0</v>
      </c>
      <c r="K337" s="5">
        <v>0</v>
      </c>
      <c r="L337" s="5">
        <v>0</v>
      </c>
      <c r="M337" s="5">
        <v>0</v>
      </c>
      <c r="N337" s="5">
        <v>0</v>
      </c>
      <c r="O337" s="5">
        <v>0</v>
      </c>
      <c r="P337" s="5">
        <v>0</v>
      </c>
      <c r="Q337" s="5">
        <v>0</v>
      </c>
      <c r="R337" s="5">
        <v>0</v>
      </c>
      <c r="S337" s="5">
        <v>0</v>
      </c>
      <c r="T337" s="5">
        <v>0</v>
      </c>
      <c r="U337" s="5">
        <v>0</v>
      </c>
      <c r="V337" s="5">
        <v>0</v>
      </c>
      <c r="W337" s="5">
        <v>0</v>
      </c>
      <c r="X337" s="5">
        <v>0</v>
      </c>
      <c r="Y337" s="5">
        <v>0</v>
      </c>
    </row>
    <row r="338" spans="1:25" x14ac:dyDescent="0.25">
      <c r="A338" s="4" t="s">
        <v>17734</v>
      </c>
      <c r="B338" s="4" t="s">
        <v>17595</v>
      </c>
      <c r="C338" s="4" t="s">
        <v>17735</v>
      </c>
      <c r="D338" s="1" t="s">
        <v>17696</v>
      </c>
      <c r="E338" s="5">
        <v>0</v>
      </c>
      <c r="F338" s="5">
        <v>0</v>
      </c>
      <c r="G338" s="5">
        <v>0</v>
      </c>
      <c r="H338" s="5">
        <v>0</v>
      </c>
      <c r="I338" s="5">
        <v>0</v>
      </c>
      <c r="J338" s="5">
        <v>0</v>
      </c>
      <c r="K338" s="5">
        <v>0</v>
      </c>
      <c r="L338" s="5">
        <v>0</v>
      </c>
      <c r="M338" s="5">
        <v>0</v>
      </c>
      <c r="N338" s="5">
        <v>0</v>
      </c>
      <c r="O338" s="5">
        <v>0</v>
      </c>
      <c r="P338" s="5">
        <v>0</v>
      </c>
      <c r="Q338" s="5">
        <v>0</v>
      </c>
      <c r="R338" s="5">
        <v>0</v>
      </c>
      <c r="S338" s="5">
        <v>0</v>
      </c>
      <c r="T338" s="5">
        <v>0</v>
      </c>
      <c r="U338" s="5">
        <v>0</v>
      </c>
      <c r="V338" s="5">
        <v>0</v>
      </c>
      <c r="W338" s="5">
        <v>0</v>
      </c>
      <c r="X338" s="5">
        <v>0</v>
      </c>
      <c r="Y338" s="5">
        <v>0</v>
      </c>
    </row>
    <row r="339" spans="1:25" x14ac:dyDescent="0.25">
      <c r="A339" s="4" t="s">
        <v>17736</v>
      </c>
      <c r="B339" s="4" t="s">
        <v>17595</v>
      </c>
      <c r="C339" s="4" t="s">
        <v>17737</v>
      </c>
      <c r="D339" s="1" t="s">
        <v>17699</v>
      </c>
      <c r="E339" s="5">
        <v>0</v>
      </c>
      <c r="F339" s="5">
        <v>0</v>
      </c>
      <c r="G339" s="5">
        <v>0</v>
      </c>
      <c r="H339" s="5">
        <v>0</v>
      </c>
      <c r="I339" s="5">
        <v>0</v>
      </c>
      <c r="J339" s="5">
        <v>0</v>
      </c>
      <c r="K339" s="5">
        <v>0</v>
      </c>
      <c r="L339" s="5">
        <v>0</v>
      </c>
      <c r="M339" s="5">
        <v>0</v>
      </c>
      <c r="N339" s="5">
        <v>0</v>
      </c>
      <c r="O339" s="5">
        <v>0</v>
      </c>
      <c r="P339" s="5">
        <v>0</v>
      </c>
      <c r="Q339" s="5">
        <v>0</v>
      </c>
      <c r="R339" s="5">
        <v>0</v>
      </c>
      <c r="S339" s="5">
        <v>0</v>
      </c>
      <c r="T339" s="5">
        <v>0</v>
      </c>
      <c r="U339" s="5">
        <v>0</v>
      </c>
      <c r="V339" s="5">
        <v>0</v>
      </c>
      <c r="W339" s="5">
        <v>0</v>
      </c>
      <c r="X339" s="5">
        <v>0</v>
      </c>
      <c r="Y339" s="5">
        <v>0</v>
      </c>
    </row>
    <row r="340" spans="1:25" x14ac:dyDescent="0.25">
      <c r="A340" s="4" t="s">
        <v>17738</v>
      </c>
      <c r="B340" s="4" t="s">
        <v>17595</v>
      </c>
      <c r="C340" s="4" t="s">
        <v>17739</v>
      </c>
      <c r="D340" s="1" t="s">
        <v>17702</v>
      </c>
      <c r="E340" s="5">
        <v>0</v>
      </c>
      <c r="F340" s="5">
        <v>0</v>
      </c>
      <c r="G340" s="5">
        <v>570.6</v>
      </c>
      <c r="H340" s="5">
        <v>600</v>
      </c>
      <c r="I340" s="5">
        <v>624</v>
      </c>
      <c r="J340" s="5">
        <v>633.29999999999995</v>
      </c>
      <c r="K340" s="5">
        <v>641.4</v>
      </c>
      <c r="L340" s="5">
        <v>641.4</v>
      </c>
      <c r="M340" s="5">
        <v>0</v>
      </c>
      <c r="N340" s="5">
        <v>0</v>
      </c>
      <c r="O340" s="5">
        <v>0</v>
      </c>
      <c r="P340" s="5">
        <v>0</v>
      </c>
      <c r="Q340" s="5">
        <v>0</v>
      </c>
      <c r="R340" s="5">
        <v>0</v>
      </c>
      <c r="S340" s="5">
        <v>0</v>
      </c>
      <c r="T340" s="5">
        <v>0</v>
      </c>
      <c r="U340" s="5">
        <v>0</v>
      </c>
      <c r="V340" s="5">
        <v>0</v>
      </c>
      <c r="W340" s="5">
        <v>0</v>
      </c>
      <c r="X340" s="5">
        <v>0</v>
      </c>
      <c r="Y340" s="5">
        <v>0</v>
      </c>
    </row>
    <row r="341" spans="1:25" x14ac:dyDescent="0.25">
      <c r="A341" s="4" t="s">
        <v>17740</v>
      </c>
      <c r="B341" s="4" t="s">
        <v>17595</v>
      </c>
      <c r="C341" s="4" t="s">
        <v>17741</v>
      </c>
      <c r="D341" s="1" t="s">
        <v>17705</v>
      </c>
      <c r="E341" s="5">
        <v>0</v>
      </c>
      <c r="F341" s="5">
        <v>0</v>
      </c>
      <c r="G341" s="5">
        <v>0</v>
      </c>
      <c r="H341" s="5">
        <v>0</v>
      </c>
      <c r="I341" s="5">
        <v>0</v>
      </c>
      <c r="J341" s="5">
        <v>0</v>
      </c>
      <c r="K341" s="5">
        <v>0</v>
      </c>
      <c r="L341" s="5">
        <v>0</v>
      </c>
      <c r="M341" s="5">
        <v>0</v>
      </c>
      <c r="N341" s="5">
        <v>0</v>
      </c>
      <c r="O341" s="5">
        <v>0</v>
      </c>
      <c r="P341" s="5">
        <v>0</v>
      </c>
      <c r="Q341" s="5">
        <v>0</v>
      </c>
      <c r="R341" s="5">
        <v>0</v>
      </c>
      <c r="S341" s="5">
        <v>0</v>
      </c>
      <c r="T341" s="5">
        <v>0</v>
      </c>
      <c r="U341" s="5">
        <v>0</v>
      </c>
      <c r="V341" s="5">
        <v>0</v>
      </c>
      <c r="W341" s="5">
        <v>0</v>
      </c>
      <c r="X341" s="5">
        <v>0</v>
      </c>
      <c r="Y341" s="5">
        <v>0</v>
      </c>
    </row>
    <row r="342" spans="1:25" x14ac:dyDescent="0.25">
      <c r="A342" s="4" t="s">
        <v>17742</v>
      </c>
      <c r="B342" s="4" t="s">
        <v>17595</v>
      </c>
      <c r="C342" s="4" t="s">
        <v>17743</v>
      </c>
      <c r="D342" s="1" t="s">
        <v>17744</v>
      </c>
      <c r="E342" s="5">
        <v>0</v>
      </c>
      <c r="F342" s="5">
        <v>0</v>
      </c>
      <c r="G342" s="5">
        <v>0</v>
      </c>
      <c r="H342" s="5">
        <v>0</v>
      </c>
      <c r="I342" s="5">
        <v>0</v>
      </c>
      <c r="J342" s="5">
        <v>0</v>
      </c>
      <c r="K342" s="5">
        <v>0</v>
      </c>
      <c r="L342" s="5">
        <v>0</v>
      </c>
      <c r="M342" s="5">
        <v>0</v>
      </c>
      <c r="N342" s="5">
        <v>0</v>
      </c>
      <c r="O342" s="5">
        <v>0</v>
      </c>
      <c r="P342" s="5">
        <v>0</v>
      </c>
      <c r="Q342" s="5">
        <v>0</v>
      </c>
      <c r="R342" s="5">
        <v>0</v>
      </c>
      <c r="S342" s="5">
        <v>0</v>
      </c>
      <c r="T342" s="5">
        <v>0</v>
      </c>
      <c r="U342" s="5">
        <v>0</v>
      </c>
      <c r="V342" s="5">
        <v>0</v>
      </c>
      <c r="W342" s="5">
        <v>0</v>
      </c>
      <c r="X342" s="5">
        <v>0</v>
      </c>
      <c r="Y342" s="5">
        <v>0</v>
      </c>
    </row>
    <row r="343" spans="1:25" x14ac:dyDescent="0.25">
      <c r="A343" s="4" t="s">
        <v>1173</v>
      </c>
      <c r="B343" s="4" t="s">
        <v>17745</v>
      </c>
      <c r="C343" s="4" t="s">
        <v>17746</v>
      </c>
      <c r="D343" s="1" t="s">
        <v>17747</v>
      </c>
      <c r="E343" s="5" t="s">
        <v>17748</v>
      </c>
      <c r="F343" s="5" t="s">
        <v>17749</v>
      </c>
      <c r="G343" s="5" t="s">
        <v>17750</v>
      </c>
      <c r="H343" s="5" t="s">
        <v>17751</v>
      </c>
      <c r="I343" s="5" t="s">
        <v>17752</v>
      </c>
      <c r="J343" s="5" t="s">
        <v>17753</v>
      </c>
      <c r="K343" s="5" t="s">
        <v>17754</v>
      </c>
      <c r="L343" s="5" t="s">
        <v>17755</v>
      </c>
      <c r="M343" s="5" t="s">
        <v>17756</v>
      </c>
      <c r="N343" s="5" t="s">
        <v>17757</v>
      </c>
      <c r="O343" s="5" t="s">
        <v>17758</v>
      </c>
      <c r="P343" s="5" t="s">
        <v>17759</v>
      </c>
      <c r="Q343" s="5" t="s">
        <v>17760</v>
      </c>
      <c r="R343" s="5" t="s">
        <v>17761</v>
      </c>
      <c r="S343" s="5" t="s">
        <v>17762</v>
      </c>
      <c r="T343" s="5" t="s">
        <v>17763</v>
      </c>
      <c r="U343" s="5" t="s">
        <v>17764</v>
      </c>
      <c r="V343" s="5" t="s">
        <v>17765</v>
      </c>
      <c r="W343" s="5" t="s">
        <v>17766</v>
      </c>
      <c r="X343" s="5" t="s">
        <v>17767</v>
      </c>
      <c r="Y343" s="5" t="s">
        <v>17768</v>
      </c>
    </row>
    <row r="344" spans="1:25" x14ac:dyDescent="0.25">
      <c r="A344" s="4" t="s">
        <v>1176</v>
      </c>
      <c r="B344" s="4" t="s">
        <v>17745</v>
      </c>
      <c r="C344" s="4" t="s">
        <v>17769</v>
      </c>
      <c r="D344" s="1" t="s">
        <v>17770</v>
      </c>
      <c r="E344" s="5" t="s">
        <v>17771</v>
      </c>
      <c r="F344" s="5" t="s">
        <v>17772</v>
      </c>
      <c r="G344" s="5" t="s">
        <v>17773</v>
      </c>
      <c r="H344" s="5" t="s">
        <v>17774</v>
      </c>
      <c r="I344" s="5" t="s">
        <v>17775</v>
      </c>
      <c r="J344" s="5" t="s">
        <v>17776</v>
      </c>
      <c r="K344" s="5" t="s">
        <v>17777</v>
      </c>
      <c r="L344" s="5" t="s">
        <v>17778</v>
      </c>
      <c r="M344" s="5" t="s">
        <v>17779</v>
      </c>
      <c r="N344" s="5" t="s">
        <v>17780</v>
      </c>
      <c r="O344" s="5" t="s">
        <v>17781</v>
      </c>
      <c r="P344" s="5" t="s">
        <v>17782</v>
      </c>
      <c r="Q344" s="5" t="s">
        <v>17783</v>
      </c>
      <c r="R344" s="5" t="s">
        <v>17784</v>
      </c>
      <c r="S344" s="5" t="s">
        <v>17785</v>
      </c>
      <c r="T344" s="5" t="s">
        <v>17786</v>
      </c>
      <c r="U344" s="5" t="s">
        <v>17787</v>
      </c>
      <c r="V344" s="5" t="s">
        <v>17788</v>
      </c>
      <c r="W344" s="5" t="s">
        <v>17789</v>
      </c>
      <c r="X344" s="5" t="s">
        <v>17790</v>
      </c>
      <c r="Y344" s="5" t="s">
        <v>17791</v>
      </c>
    </row>
    <row r="345" spans="1:25" x14ac:dyDescent="0.25">
      <c r="A345" s="4" t="s">
        <v>1191</v>
      </c>
      <c r="B345" s="4" t="s">
        <v>17745</v>
      </c>
      <c r="C345" s="4" t="s">
        <v>17792</v>
      </c>
      <c r="D345" s="1" t="s">
        <v>17793</v>
      </c>
      <c r="E345" s="5" t="s">
        <v>17794</v>
      </c>
      <c r="F345" s="5" t="s">
        <v>17795</v>
      </c>
      <c r="G345" s="5" t="s">
        <v>17796</v>
      </c>
      <c r="H345" s="5" t="s">
        <v>17797</v>
      </c>
      <c r="I345" s="5" t="s">
        <v>17798</v>
      </c>
      <c r="J345" s="5" t="s">
        <v>17799</v>
      </c>
      <c r="K345" s="5" t="s">
        <v>17800</v>
      </c>
      <c r="L345" s="5" t="s">
        <v>17801</v>
      </c>
      <c r="M345" s="5" t="s">
        <v>17802</v>
      </c>
      <c r="N345" s="5" t="s">
        <v>17803</v>
      </c>
      <c r="O345" s="5" t="s">
        <v>17804</v>
      </c>
      <c r="P345" s="5" t="s">
        <v>17805</v>
      </c>
      <c r="Q345" s="5" t="s">
        <v>17806</v>
      </c>
      <c r="R345" s="5" t="s">
        <v>17807</v>
      </c>
      <c r="S345" s="5" t="s">
        <v>17808</v>
      </c>
      <c r="T345" s="5" t="s">
        <v>17809</v>
      </c>
      <c r="U345" s="5" t="s">
        <v>17810</v>
      </c>
      <c r="V345" s="5" t="s">
        <v>17811</v>
      </c>
      <c r="W345" s="5" t="s">
        <v>17812</v>
      </c>
      <c r="X345" s="5" t="s">
        <v>17767</v>
      </c>
      <c r="Y345" s="5" t="s">
        <v>17768</v>
      </c>
    </row>
    <row r="346" spans="1:25" x14ac:dyDescent="0.25">
      <c r="A346" s="4" t="s">
        <v>1206</v>
      </c>
      <c r="B346" s="4" t="s">
        <v>17745</v>
      </c>
      <c r="C346" s="4" t="s">
        <v>17813</v>
      </c>
      <c r="D346" s="1" t="s">
        <v>17814</v>
      </c>
      <c r="E346" s="5" t="s">
        <v>17815</v>
      </c>
      <c r="F346" s="5" t="s">
        <v>17816</v>
      </c>
      <c r="G346" s="5" t="s">
        <v>17817</v>
      </c>
      <c r="H346" s="5" t="s">
        <v>17818</v>
      </c>
      <c r="I346" s="5" t="s">
        <v>17819</v>
      </c>
      <c r="J346" s="5" t="s">
        <v>17820</v>
      </c>
      <c r="K346" s="5" t="s">
        <v>17821</v>
      </c>
      <c r="L346" s="5" t="s">
        <v>17822</v>
      </c>
      <c r="M346" s="5" t="s">
        <v>17823</v>
      </c>
      <c r="N346" s="5" t="s">
        <v>17824</v>
      </c>
      <c r="O346" s="5" t="s">
        <v>17825</v>
      </c>
      <c r="P346" s="5" t="s">
        <v>17826</v>
      </c>
      <c r="Q346" s="5" t="s">
        <v>17826</v>
      </c>
      <c r="R346" s="5" t="s">
        <v>17827</v>
      </c>
      <c r="S346" s="5" t="s">
        <v>17828</v>
      </c>
      <c r="T346" s="5" t="s">
        <v>17829</v>
      </c>
      <c r="U346" s="5" t="s">
        <v>17830</v>
      </c>
      <c r="V346" s="5" t="s">
        <v>17831</v>
      </c>
      <c r="W346" s="5" t="s">
        <v>17832</v>
      </c>
      <c r="X346" s="5" t="s">
        <v>17833</v>
      </c>
      <c r="Y346" s="5" t="s">
        <v>17834</v>
      </c>
    </row>
    <row r="347" spans="1:25" x14ac:dyDescent="0.25">
      <c r="A347" s="4" t="s">
        <v>1217</v>
      </c>
      <c r="B347" s="4" t="s">
        <v>17745</v>
      </c>
      <c r="C347" s="4" t="s">
        <v>17835</v>
      </c>
      <c r="D347" s="1" t="s">
        <v>17836</v>
      </c>
      <c r="E347" s="5" t="s">
        <v>17837</v>
      </c>
      <c r="F347" s="5" t="s">
        <v>17838</v>
      </c>
      <c r="G347" s="5" t="s">
        <v>17839</v>
      </c>
      <c r="H347" s="5" t="s">
        <v>17840</v>
      </c>
      <c r="I347" s="5" t="s">
        <v>17841</v>
      </c>
      <c r="J347" s="5" t="s">
        <v>17841</v>
      </c>
      <c r="K347" s="5" t="s">
        <v>17841</v>
      </c>
      <c r="L347" s="5" t="s">
        <v>17842</v>
      </c>
      <c r="M347" s="5" t="s">
        <v>17843</v>
      </c>
      <c r="N347" s="5" t="s">
        <v>17844</v>
      </c>
      <c r="O347" s="5" t="s">
        <v>17845</v>
      </c>
      <c r="P347" s="5" t="s">
        <v>17846</v>
      </c>
      <c r="Q347" s="5" t="s">
        <v>17846</v>
      </c>
      <c r="R347" s="5" t="s">
        <v>17847</v>
      </c>
      <c r="S347" s="5" t="s">
        <v>17848</v>
      </c>
      <c r="T347" s="5" t="s">
        <v>17849</v>
      </c>
      <c r="U347" s="5" t="s">
        <v>17850</v>
      </c>
      <c r="V347" s="5" t="s">
        <v>17851</v>
      </c>
      <c r="W347" s="5" t="s">
        <v>17852</v>
      </c>
      <c r="X347" s="5" t="s">
        <v>17853</v>
      </c>
      <c r="Y347" s="5" t="s">
        <v>17854</v>
      </c>
    </row>
    <row r="348" spans="1:25" x14ac:dyDescent="0.25">
      <c r="A348" s="4" t="s">
        <v>1228</v>
      </c>
      <c r="B348" s="4" t="s">
        <v>17745</v>
      </c>
      <c r="C348" s="4" t="s">
        <v>17855</v>
      </c>
      <c r="D348" s="1" t="s">
        <v>17856</v>
      </c>
      <c r="E348" s="5" t="s">
        <v>17857</v>
      </c>
      <c r="F348" s="5" t="s">
        <v>17858</v>
      </c>
      <c r="G348" s="5" t="s">
        <v>17859</v>
      </c>
      <c r="H348" s="5" t="s">
        <v>17860</v>
      </c>
      <c r="I348" s="5" t="s">
        <v>17861</v>
      </c>
      <c r="J348" s="5" t="s">
        <v>17862</v>
      </c>
      <c r="K348" s="5" t="s">
        <v>17862</v>
      </c>
      <c r="L348" s="5" t="s">
        <v>17863</v>
      </c>
      <c r="M348" s="5" t="s">
        <v>17864</v>
      </c>
      <c r="N348" s="5" t="s">
        <v>17865</v>
      </c>
      <c r="O348" s="5" t="s">
        <v>17866</v>
      </c>
      <c r="P348" s="5" t="s">
        <v>17867</v>
      </c>
      <c r="Q348" s="5" t="s">
        <v>17867</v>
      </c>
      <c r="R348" s="5" t="s">
        <v>17868</v>
      </c>
      <c r="S348" s="5" t="s">
        <v>17869</v>
      </c>
      <c r="T348" s="5" t="s">
        <v>17870</v>
      </c>
      <c r="U348" s="5" t="s">
        <v>5565</v>
      </c>
      <c r="V348" s="5" t="s">
        <v>17871</v>
      </c>
      <c r="W348" s="5" t="s">
        <v>17872</v>
      </c>
      <c r="X348" s="5" t="s">
        <v>17873</v>
      </c>
      <c r="Y348" s="5" t="s">
        <v>17874</v>
      </c>
    </row>
    <row r="349" spans="1:25" x14ac:dyDescent="0.25">
      <c r="A349" s="4" t="s">
        <v>1236</v>
      </c>
      <c r="B349" s="4" t="s">
        <v>17745</v>
      </c>
      <c r="C349" s="4" t="s">
        <v>17875</v>
      </c>
      <c r="D349" s="1" t="s">
        <v>17876</v>
      </c>
      <c r="E349" s="5" t="s">
        <v>216</v>
      </c>
      <c r="F349" s="5" t="s">
        <v>216</v>
      </c>
      <c r="G349" s="5" t="s">
        <v>216</v>
      </c>
      <c r="H349" s="5" t="s">
        <v>216</v>
      </c>
      <c r="I349" s="5" t="s">
        <v>17877</v>
      </c>
      <c r="J349" s="5" t="s">
        <v>17776</v>
      </c>
      <c r="K349" s="5" t="s">
        <v>17777</v>
      </c>
      <c r="L349" s="5" t="s">
        <v>17878</v>
      </c>
      <c r="M349" s="5" t="s">
        <v>17879</v>
      </c>
      <c r="N349" s="5" t="s">
        <v>17880</v>
      </c>
      <c r="O349" s="5" t="s">
        <v>17881</v>
      </c>
      <c r="P349" s="5" t="s">
        <v>17882</v>
      </c>
      <c r="Q349" s="5" t="s">
        <v>17883</v>
      </c>
      <c r="R349" s="5" t="s">
        <v>17884</v>
      </c>
      <c r="S349" s="5" t="s">
        <v>17885</v>
      </c>
      <c r="T349" s="5" t="s">
        <v>17886</v>
      </c>
      <c r="U349" s="5" t="s">
        <v>17887</v>
      </c>
      <c r="V349" s="5" t="s">
        <v>17888</v>
      </c>
      <c r="W349" s="5" t="s">
        <v>17889</v>
      </c>
      <c r="X349" s="5" t="s">
        <v>17890</v>
      </c>
      <c r="Y349" s="5" t="s">
        <v>17891</v>
      </c>
    </row>
    <row r="350" spans="1:25" x14ac:dyDescent="0.25">
      <c r="A350" s="4" t="s">
        <v>6135</v>
      </c>
      <c r="B350" s="4" t="s">
        <v>17745</v>
      </c>
      <c r="C350" s="4" t="s">
        <v>17892</v>
      </c>
      <c r="D350" s="1" t="s">
        <v>17893</v>
      </c>
      <c r="E350" s="5" t="s">
        <v>216</v>
      </c>
      <c r="F350" s="5" t="s">
        <v>216</v>
      </c>
      <c r="G350" s="5" t="s">
        <v>216</v>
      </c>
      <c r="H350" s="5" t="s">
        <v>216</v>
      </c>
      <c r="I350" s="5" t="s">
        <v>17894</v>
      </c>
      <c r="J350" s="5" t="s">
        <v>17895</v>
      </c>
      <c r="K350" s="5" t="s">
        <v>17896</v>
      </c>
      <c r="L350" s="5" t="s">
        <v>17897</v>
      </c>
      <c r="M350" s="5" t="s">
        <v>17898</v>
      </c>
      <c r="N350" s="5" t="s">
        <v>17899</v>
      </c>
      <c r="O350" s="5" t="s">
        <v>17900</v>
      </c>
      <c r="P350" s="5" t="s">
        <v>17901</v>
      </c>
      <c r="Q350" s="5" t="s">
        <v>17902</v>
      </c>
      <c r="R350" s="5" t="s">
        <v>17903</v>
      </c>
      <c r="S350" s="5" t="s">
        <v>17904</v>
      </c>
      <c r="T350" s="5" t="s">
        <v>17905</v>
      </c>
      <c r="U350" s="5" t="s">
        <v>17906</v>
      </c>
      <c r="V350" s="5" t="s">
        <v>17907</v>
      </c>
      <c r="W350" s="5" t="s">
        <v>17908</v>
      </c>
      <c r="X350" s="5" t="s">
        <v>17909</v>
      </c>
      <c r="Y350" s="5" t="s">
        <v>17910</v>
      </c>
    </row>
    <row r="351" spans="1:25" x14ac:dyDescent="0.25">
      <c r="A351" s="4" t="s">
        <v>6319</v>
      </c>
      <c r="B351" s="4" t="s">
        <v>17911</v>
      </c>
      <c r="C351" s="4" t="s">
        <v>17912</v>
      </c>
      <c r="D351" s="1" t="s">
        <v>17913</v>
      </c>
      <c r="E351" s="5" t="s">
        <v>17771</v>
      </c>
      <c r="F351" s="5" t="s">
        <v>17772</v>
      </c>
      <c r="G351" s="5">
        <v>0</v>
      </c>
      <c r="H351" s="5">
        <v>0</v>
      </c>
      <c r="I351" s="5">
        <v>0</v>
      </c>
      <c r="J351" s="5">
        <v>0</v>
      </c>
      <c r="K351" s="5">
        <v>0</v>
      </c>
      <c r="L351" s="5">
        <v>0</v>
      </c>
      <c r="M351" s="5">
        <v>0</v>
      </c>
      <c r="N351" s="5">
        <v>0</v>
      </c>
      <c r="O351" s="5">
        <v>0</v>
      </c>
      <c r="P351" s="5">
        <v>0</v>
      </c>
      <c r="Q351" s="5">
        <v>0</v>
      </c>
      <c r="R351" s="5">
        <v>0</v>
      </c>
      <c r="S351" s="5">
        <v>0</v>
      </c>
      <c r="T351" s="5">
        <v>0</v>
      </c>
      <c r="U351" s="5">
        <v>0</v>
      </c>
      <c r="V351" s="5">
        <v>0</v>
      </c>
      <c r="W351" s="5">
        <v>0</v>
      </c>
      <c r="X351" s="5">
        <v>0</v>
      </c>
      <c r="Y351" s="5">
        <v>0</v>
      </c>
    </row>
    <row r="352" spans="1:25" x14ac:dyDescent="0.25">
      <c r="A352" s="4" t="s">
        <v>6323</v>
      </c>
      <c r="B352" s="4" t="s">
        <v>17911</v>
      </c>
      <c r="C352" s="4" t="s">
        <v>17914</v>
      </c>
      <c r="D352" s="1" t="s">
        <v>17915</v>
      </c>
      <c r="E352" s="5" t="s">
        <v>17916</v>
      </c>
      <c r="F352" s="5" t="s">
        <v>17917</v>
      </c>
      <c r="G352" s="5" t="s">
        <v>17918</v>
      </c>
      <c r="H352" s="5" t="s">
        <v>17918</v>
      </c>
      <c r="I352" s="5" t="s">
        <v>17919</v>
      </c>
      <c r="J352" s="5" t="s">
        <v>17920</v>
      </c>
      <c r="K352" s="5" t="s">
        <v>17921</v>
      </c>
      <c r="L352" s="5" t="s">
        <v>17922</v>
      </c>
      <c r="M352" s="5" t="s">
        <v>17923</v>
      </c>
      <c r="N352" s="5" t="s">
        <v>17924</v>
      </c>
      <c r="O352" s="5" t="s">
        <v>17925</v>
      </c>
      <c r="P352" s="5" t="s">
        <v>17926</v>
      </c>
      <c r="Q352" s="5" t="s">
        <v>17927</v>
      </c>
      <c r="R352" s="5" t="s">
        <v>17928</v>
      </c>
      <c r="S352" s="5" t="s">
        <v>17929</v>
      </c>
      <c r="T352" s="5" t="s">
        <v>17930</v>
      </c>
      <c r="U352" s="5" t="s">
        <v>17931</v>
      </c>
      <c r="V352" s="5" t="s">
        <v>17932</v>
      </c>
      <c r="W352" s="5" t="s">
        <v>17933</v>
      </c>
      <c r="X352" s="5" t="s">
        <v>17934</v>
      </c>
      <c r="Y352" s="5" t="s">
        <v>17935</v>
      </c>
    </row>
    <row r="353" spans="1:25" x14ac:dyDescent="0.25">
      <c r="A353" s="4" t="s">
        <v>6326</v>
      </c>
      <c r="B353" s="4" t="s">
        <v>17911</v>
      </c>
      <c r="C353" s="4" t="s">
        <v>17936</v>
      </c>
      <c r="D353" s="1" t="s">
        <v>17937</v>
      </c>
      <c r="E353" s="5" t="s">
        <v>17771</v>
      </c>
      <c r="F353" s="5" t="s">
        <v>17772</v>
      </c>
      <c r="G353" s="5" t="s">
        <v>17773</v>
      </c>
      <c r="H353" s="5" t="s">
        <v>17774</v>
      </c>
      <c r="I353" s="5" t="s">
        <v>17877</v>
      </c>
      <c r="J353" s="5" t="s">
        <v>17776</v>
      </c>
      <c r="K353" s="5" t="s">
        <v>17777</v>
      </c>
      <c r="L353" s="5" t="s">
        <v>17938</v>
      </c>
      <c r="M353" s="5" t="s">
        <v>17879</v>
      </c>
      <c r="N353" s="5" t="s">
        <v>17939</v>
      </c>
      <c r="O353" s="5" t="s">
        <v>17881</v>
      </c>
      <c r="P353" s="5" t="s">
        <v>17882</v>
      </c>
      <c r="Q353" s="5" t="s">
        <v>17883</v>
      </c>
      <c r="R353" s="5" t="s">
        <v>17884</v>
      </c>
      <c r="S353" s="5" t="s">
        <v>17885</v>
      </c>
      <c r="T353" s="5" t="s">
        <v>17886</v>
      </c>
      <c r="U353" s="5" t="s">
        <v>17887</v>
      </c>
      <c r="V353" s="5" t="s">
        <v>17940</v>
      </c>
      <c r="W353" s="5" t="s">
        <v>17889</v>
      </c>
      <c r="X353" s="5" t="s">
        <v>17890</v>
      </c>
      <c r="Y353" s="5" t="s">
        <v>17891</v>
      </c>
    </row>
    <row r="354" spans="1:25" x14ac:dyDescent="0.25">
      <c r="A354" s="4" t="s">
        <v>6329</v>
      </c>
      <c r="B354" s="4" t="s">
        <v>17911</v>
      </c>
      <c r="C354" s="4" t="s">
        <v>17941</v>
      </c>
      <c r="D354" s="1" t="s">
        <v>17942</v>
      </c>
      <c r="E354" s="5" t="s">
        <v>17815</v>
      </c>
      <c r="F354" s="5" t="s">
        <v>17816</v>
      </c>
      <c r="G354" s="5" t="s">
        <v>17817</v>
      </c>
      <c r="H354" s="5" t="s">
        <v>17943</v>
      </c>
      <c r="I354" s="5" t="s">
        <v>17894</v>
      </c>
      <c r="J354" s="5" t="s">
        <v>17895</v>
      </c>
      <c r="K354" s="5" t="s">
        <v>17896</v>
      </c>
      <c r="L354" s="5" t="s">
        <v>17897</v>
      </c>
      <c r="M354" s="5" t="s">
        <v>17898</v>
      </c>
      <c r="N354" s="5" t="s">
        <v>17899</v>
      </c>
      <c r="O354" s="5" t="s">
        <v>17944</v>
      </c>
      <c r="P354" s="5" t="s">
        <v>17901</v>
      </c>
      <c r="Q354" s="5" t="s">
        <v>17902</v>
      </c>
      <c r="R354" s="5" t="s">
        <v>17903</v>
      </c>
      <c r="S354" s="5" t="s">
        <v>17904</v>
      </c>
      <c r="T354" s="5" t="s">
        <v>17905</v>
      </c>
      <c r="U354" s="5" t="s">
        <v>17906</v>
      </c>
      <c r="V354" s="5" t="s">
        <v>17907</v>
      </c>
      <c r="W354" s="5" t="s">
        <v>17945</v>
      </c>
      <c r="X354" s="5" t="s">
        <v>17909</v>
      </c>
      <c r="Y354" s="5" t="s">
        <v>17910</v>
      </c>
    </row>
    <row r="355" spans="1:25" x14ac:dyDescent="0.25">
      <c r="A355" s="4" t="s">
        <v>17946</v>
      </c>
      <c r="B355" s="4" t="s">
        <v>17911</v>
      </c>
      <c r="C355" s="4" t="s">
        <v>17947</v>
      </c>
      <c r="D355" s="1" t="s">
        <v>17948</v>
      </c>
      <c r="E355" s="5">
        <v>0</v>
      </c>
      <c r="F355" s="5">
        <v>0</v>
      </c>
      <c r="G355" s="5" t="s">
        <v>17817</v>
      </c>
      <c r="H355" s="5" t="s">
        <v>17751</v>
      </c>
      <c r="I355" s="5" t="s">
        <v>17752</v>
      </c>
      <c r="J355" s="5" t="s">
        <v>17753</v>
      </c>
      <c r="K355" s="5" t="s">
        <v>17754</v>
      </c>
      <c r="L355" s="5" t="s">
        <v>17755</v>
      </c>
      <c r="M355" s="5" t="s">
        <v>17756</v>
      </c>
      <c r="N355" s="5" t="s">
        <v>17757</v>
      </c>
      <c r="O355" s="5" t="s">
        <v>17758</v>
      </c>
      <c r="P355" s="5" t="s">
        <v>17759</v>
      </c>
      <c r="Q355" s="5" t="s">
        <v>17760</v>
      </c>
      <c r="R355" s="5" t="s">
        <v>17761</v>
      </c>
      <c r="S355" s="5" t="s">
        <v>17762</v>
      </c>
      <c r="T355" s="5" t="s">
        <v>17763</v>
      </c>
      <c r="U355" s="5" t="s">
        <v>17764</v>
      </c>
      <c r="V355" s="5" t="s">
        <v>17765</v>
      </c>
      <c r="W355" s="5" t="s">
        <v>17949</v>
      </c>
      <c r="X355" s="5" t="s">
        <v>17767</v>
      </c>
      <c r="Y355" s="5" t="s">
        <v>17768</v>
      </c>
    </row>
    <row r="356" spans="1:25" x14ac:dyDescent="0.25">
      <c r="A356" s="4" t="s">
        <v>17950</v>
      </c>
      <c r="B356" s="4" t="s">
        <v>17911</v>
      </c>
      <c r="C356" s="4" t="s">
        <v>17951</v>
      </c>
      <c r="D356" s="1" t="s">
        <v>17836</v>
      </c>
      <c r="E356" s="5" t="s">
        <v>17837</v>
      </c>
      <c r="F356" s="5" t="s">
        <v>17838</v>
      </c>
      <c r="G356" s="5" t="s">
        <v>17839</v>
      </c>
      <c r="H356" s="5" t="s">
        <v>17840</v>
      </c>
      <c r="I356" s="5" t="s">
        <v>17952</v>
      </c>
      <c r="J356" s="5" t="s">
        <v>17841</v>
      </c>
      <c r="K356" s="5" t="s">
        <v>17841</v>
      </c>
      <c r="L356" s="5" t="s">
        <v>17842</v>
      </c>
      <c r="M356" s="5" t="s">
        <v>17843</v>
      </c>
      <c r="N356" s="5" t="s">
        <v>17844</v>
      </c>
      <c r="O356" s="5" t="s">
        <v>17845</v>
      </c>
      <c r="P356" s="5" t="s">
        <v>17846</v>
      </c>
      <c r="Q356" s="5" t="s">
        <v>17846</v>
      </c>
      <c r="R356" s="5" t="s">
        <v>17847</v>
      </c>
      <c r="S356" s="5" t="s">
        <v>17848</v>
      </c>
      <c r="T356" s="5" t="s">
        <v>17849</v>
      </c>
      <c r="U356" s="5" t="s">
        <v>17850</v>
      </c>
      <c r="V356" s="5" t="s">
        <v>17851</v>
      </c>
      <c r="W356" s="5" t="s">
        <v>17953</v>
      </c>
      <c r="X356" s="5" t="s">
        <v>17954</v>
      </c>
      <c r="Y356" s="5" t="s">
        <v>17955</v>
      </c>
    </row>
    <row r="357" spans="1:25" x14ac:dyDescent="0.25">
      <c r="A357" s="4" t="s">
        <v>6332</v>
      </c>
      <c r="B357" s="4" t="s">
        <v>17956</v>
      </c>
      <c r="C357" s="4" t="s">
        <v>17957</v>
      </c>
      <c r="D357" s="1" t="s">
        <v>17958</v>
      </c>
      <c r="E357" s="5" t="s">
        <v>17959</v>
      </c>
      <c r="F357" s="5" t="s">
        <v>17960</v>
      </c>
      <c r="G357" s="5" t="s">
        <v>17961</v>
      </c>
      <c r="H357" s="5" t="s">
        <v>1049</v>
      </c>
      <c r="I357" s="5" t="s">
        <v>17962</v>
      </c>
      <c r="J357" s="5" t="s">
        <v>17962</v>
      </c>
      <c r="K357" s="5" t="s">
        <v>17962</v>
      </c>
      <c r="L357" s="5" t="s">
        <v>17963</v>
      </c>
      <c r="M357" s="5" t="s">
        <v>17964</v>
      </c>
      <c r="N357" s="5" t="s">
        <v>17965</v>
      </c>
      <c r="O357" s="5" t="s">
        <v>17966</v>
      </c>
      <c r="P357" s="5" t="s">
        <v>17967</v>
      </c>
      <c r="Q357" s="5" t="s">
        <v>17967</v>
      </c>
      <c r="R357" s="5" t="s">
        <v>17968</v>
      </c>
      <c r="S357" s="5" t="s">
        <v>17969</v>
      </c>
      <c r="T357" s="5" t="s">
        <v>17970</v>
      </c>
      <c r="U357" s="5" t="s">
        <v>17971</v>
      </c>
      <c r="V357" s="5" t="s">
        <v>17972</v>
      </c>
      <c r="W357" s="5" t="s">
        <v>17973</v>
      </c>
      <c r="X357" s="5" t="s">
        <v>17974</v>
      </c>
      <c r="Y357" s="5" t="s">
        <v>17975</v>
      </c>
    </row>
    <row r="358" spans="1:25" x14ac:dyDescent="0.25">
      <c r="A358" s="4" t="s">
        <v>6336</v>
      </c>
      <c r="B358" s="4" t="s">
        <v>17956</v>
      </c>
      <c r="C358" s="4" t="s">
        <v>17976</v>
      </c>
      <c r="D358" s="1" t="s">
        <v>17977</v>
      </c>
      <c r="E358" s="5" t="s">
        <v>17978</v>
      </c>
      <c r="F358" s="5" t="s">
        <v>17979</v>
      </c>
      <c r="G358" s="5" t="s">
        <v>17980</v>
      </c>
      <c r="H358" s="5" t="s">
        <v>17981</v>
      </c>
      <c r="I358" s="5" t="s">
        <v>17982</v>
      </c>
      <c r="J358" s="5" t="s">
        <v>17982</v>
      </c>
      <c r="K358" s="5" t="s">
        <v>17982</v>
      </c>
      <c r="L358" s="5" t="s">
        <v>17983</v>
      </c>
      <c r="M358" s="5" t="s">
        <v>17984</v>
      </c>
      <c r="N358" s="5" t="s">
        <v>17985</v>
      </c>
      <c r="O358" s="5" t="s">
        <v>17986</v>
      </c>
      <c r="P358" s="5" t="s">
        <v>17987</v>
      </c>
      <c r="Q358" s="5" t="s">
        <v>17987</v>
      </c>
      <c r="R358" s="5" t="s">
        <v>17988</v>
      </c>
      <c r="S358" s="5" t="s">
        <v>17989</v>
      </c>
      <c r="T358" s="5" t="s">
        <v>17990</v>
      </c>
      <c r="U358" s="5" t="s">
        <v>17991</v>
      </c>
      <c r="V358" s="5" t="s">
        <v>17992</v>
      </c>
      <c r="W358" s="5" t="s">
        <v>17993</v>
      </c>
      <c r="X358" s="5" t="s">
        <v>17994</v>
      </c>
      <c r="Y358" s="5" t="s">
        <v>17995</v>
      </c>
    </row>
    <row r="359" spans="1:25" x14ac:dyDescent="0.25">
      <c r="A359" s="4" t="s">
        <v>11028</v>
      </c>
      <c r="B359" s="4" t="s">
        <v>17956</v>
      </c>
      <c r="C359" s="4" t="s">
        <v>17996</v>
      </c>
      <c r="D359" s="1" t="s">
        <v>17997</v>
      </c>
      <c r="E359" s="5" t="s">
        <v>17998</v>
      </c>
      <c r="F359" s="5" t="s">
        <v>17999</v>
      </c>
      <c r="G359" s="5" t="s">
        <v>18000</v>
      </c>
      <c r="H359" s="5" t="s">
        <v>18001</v>
      </c>
      <c r="I359" s="5" t="s">
        <v>18002</v>
      </c>
      <c r="J359" s="5" t="s">
        <v>18002</v>
      </c>
      <c r="K359" s="5" t="s">
        <v>18002</v>
      </c>
      <c r="L359" s="5" t="s">
        <v>18003</v>
      </c>
      <c r="M359" s="5" t="s">
        <v>18004</v>
      </c>
      <c r="N359" s="5" t="s">
        <v>18005</v>
      </c>
      <c r="O359" s="5" t="s">
        <v>18006</v>
      </c>
      <c r="P359" s="5" t="s">
        <v>18007</v>
      </c>
      <c r="Q359" s="5" t="s">
        <v>18007</v>
      </c>
      <c r="R359" s="5" t="s">
        <v>18008</v>
      </c>
      <c r="S359" s="5" t="s">
        <v>18009</v>
      </c>
      <c r="T359" s="5" t="s">
        <v>18010</v>
      </c>
      <c r="U359" s="5" t="s">
        <v>18011</v>
      </c>
      <c r="V359" s="5" t="s">
        <v>18012</v>
      </c>
      <c r="W359" s="5" t="s">
        <v>18013</v>
      </c>
      <c r="X359" s="5" t="s">
        <v>18014</v>
      </c>
      <c r="Y359" s="5" t="s">
        <v>18015</v>
      </c>
    </row>
    <row r="360" spans="1:25" x14ac:dyDescent="0.25">
      <c r="A360" s="4" t="s">
        <v>11031</v>
      </c>
      <c r="B360" s="4" t="s">
        <v>17956</v>
      </c>
      <c r="C360" s="4" t="s">
        <v>18016</v>
      </c>
      <c r="D360" s="1" t="s">
        <v>18017</v>
      </c>
      <c r="E360" s="5" t="s">
        <v>216</v>
      </c>
      <c r="F360" s="5" t="s">
        <v>216</v>
      </c>
      <c r="G360" s="5" t="s">
        <v>216</v>
      </c>
      <c r="H360" s="5" t="s">
        <v>216</v>
      </c>
      <c r="I360" s="5" t="s">
        <v>216</v>
      </c>
      <c r="J360" s="5" t="s">
        <v>216</v>
      </c>
      <c r="K360" s="5" t="s">
        <v>216</v>
      </c>
      <c r="L360" s="5" t="s">
        <v>216</v>
      </c>
      <c r="M360" s="5" t="s">
        <v>216</v>
      </c>
      <c r="N360" s="5" t="s">
        <v>216</v>
      </c>
      <c r="O360" s="5" t="s">
        <v>216</v>
      </c>
      <c r="P360" s="5" t="s">
        <v>216</v>
      </c>
      <c r="Q360" s="5" t="s">
        <v>216</v>
      </c>
      <c r="R360" s="5" t="s">
        <v>216</v>
      </c>
      <c r="S360" s="5" t="s">
        <v>18018</v>
      </c>
      <c r="T360" s="5" t="s">
        <v>18019</v>
      </c>
      <c r="U360" s="5" t="s">
        <v>18020</v>
      </c>
      <c r="V360" s="5" t="s">
        <v>18021</v>
      </c>
      <c r="W360" s="5" t="s">
        <v>18022</v>
      </c>
      <c r="X360" s="5" t="s">
        <v>18023</v>
      </c>
      <c r="Y360" s="5" t="s">
        <v>18024</v>
      </c>
    </row>
    <row r="361" spans="1:25" x14ac:dyDescent="0.25">
      <c r="A361" s="4" t="s">
        <v>11034</v>
      </c>
      <c r="B361" s="4" t="s">
        <v>17956</v>
      </c>
      <c r="C361" s="4" t="s">
        <v>13936</v>
      </c>
      <c r="D361" s="1" t="s">
        <v>18025</v>
      </c>
      <c r="E361" s="5" t="s">
        <v>18026</v>
      </c>
      <c r="F361" s="5" t="s">
        <v>18026</v>
      </c>
      <c r="G361" s="5" t="s">
        <v>18026</v>
      </c>
      <c r="H361" s="5">
        <v>0</v>
      </c>
      <c r="I361" s="5">
        <v>0</v>
      </c>
      <c r="J361" s="5">
        <v>0</v>
      </c>
      <c r="K361" s="5">
        <v>0</v>
      </c>
      <c r="L361" s="5">
        <v>0</v>
      </c>
      <c r="M361" s="5">
        <v>0</v>
      </c>
      <c r="N361" s="5">
        <v>0</v>
      </c>
      <c r="O361" s="5">
        <v>0</v>
      </c>
      <c r="P361" s="5">
        <v>0</v>
      </c>
      <c r="Q361" s="5">
        <v>0</v>
      </c>
      <c r="R361" s="5">
        <v>0</v>
      </c>
      <c r="S361" s="5">
        <v>0</v>
      </c>
      <c r="T361" s="5">
        <v>0</v>
      </c>
      <c r="U361" s="5">
        <v>0</v>
      </c>
      <c r="V361" s="5">
        <v>0</v>
      </c>
      <c r="W361" s="5">
        <v>0</v>
      </c>
      <c r="X361" s="5">
        <v>0</v>
      </c>
      <c r="Y361" s="5">
        <v>0</v>
      </c>
    </row>
    <row r="362" spans="1:25" x14ac:dyDescent="0.25">
      <c r="A362" s="4" t="s">
        <v>11037</v>
      </c>
      <c r="B362" s="4" t="s">
        <v>17956</v>
      </c>
      <c r="C362" s="4" t="s">
        <v>13944</v>
      </c>
      <c r="D362" s="1" t="s">
        <v>18027</v>
      </c>
      <c r="E362" s="5">
        <v>0</v>
      </c>
      <c r="F362" s="5">
        <v>0</v>
      </c>
      <c r="G362" s="5">
        <v>0</v>
      </c>
      <c r="H362" s="5" t="s">
        <v>18028</v>
      </c>
      <c r="I362" s="5" t="s">
        <v>18028</v>
      </c>
      <c r="J362" s="5" t="s">
        <v>18028</v>
      </c>
      <c r="K362" s="5" t="s">
        <v>18029</v>
      </c>
      <c r="L362" s="5" t="s">
        <v>18029</v>
      </c>
      <c r="M362" s="5" t="s">
        <v>18029</v>
      </c>
      <c r="N362" s="5" t="s">
        <v>18029</v>
      </c>
      <c r="O362" s="5" t="s">
        <v>18029</v>
      </c>
      <c r="P362" s="5" t="s">
        <v>18029</v>
      </c>
      <c r="Q362" s="5" t="s">
        <v>18029</v>
      </c>
      <c r="R362" s="5" t="s">
        <v>18029</v>
      </c>
      <c r="S362" s="5" t="s">
        <v>18030</v>
      </c>
      <c r="T362" s="5" t="s">
        <v>18030</v>
      </c>
      <c r="U362" s="5" t="s">
        <v>18030</v>
      </c>
      <c r="V362" s="5">
        <v>0</v>
      </c>
      <c r="W362" s="5">
        <v>0</v>
      </c>
      <c r="X362" s="5">
        <v>0</v>
      </c>
      <c r="Y362" s="5">
        <v>0</v>
      </c>
    </row>
    <row r="363" spans="1:25" x14ac:dyDescent="0.25">
      <c r="A363" s="4" t="s">
        <v>11040</v>
      </c>
      <c r="B363" s="4" t="s">
        <v>17956</v>
      </c>
      <c r="C363" s="4" t="s">
        <v>13955</v>
      </c>
      <c r="D363" s="1" t="s">
        <v>18031</v>
      </c>
      <c r="E363" s="5">
        <v>0</v>
      </c>
      <c r="F363" s="5">
        <v>0</v>
      </c>
      <c r="G363" s="5">
        <v>0</v>
      </c>
      <c r="H363" s="5" t="s">
        <v>18029</v>
      </c>
      <c r="I363" s="5" t="s">
        <v>18029</v>
      </c>
      <c r="J363" s="5" t="s">
        <v>18026</v>
      </c>
      <c r="K363" s="5" t="s">
        <v>18029</v>
      </c>
      <c r="L363" s="5" t="s">
        <v>18029</v>
      </c>
      <c r="M363" s="5" t="s">
        <v>18029</v>
      </c>
      <c r="N363" s="5" t="s">
        <v>18029</v>
      </c>
      <c r="O363" s="5" t="s">
        <v>18029</v>
      </c>
      <c r="P363" s="5" t="s">
        <v>18029</v>
      </c>
      <c r="Q363" s="5" t="s">
        <v>18029</v>
      </c>
      <c r="R363" s="5" t="s">
        <v>18029</v>
      </c>
      <c r="S363" s="5" t="s">
        <v>18030</v>
      </c>
      <c r="T363" s="5" t="s">
        <v>18030</v>
      </c>
      <c r="U363" s="5" t="s">
        <v>18030</v>
      </c>
      <c r="V363" s="5">
        <v>0</v>
      </c>
      <c r="W363" s="5">
        <v>0</v>
      </c>
      <c r="X363" s="5">
        <v>0</v>
      </c>
      <c r="Y363" s="5">
        <v>0</v>
      </c>
    </row>
    <row r="364" spans="1:25" x14ac:dyDescent="0.25">
      <c r="A364" s="4" t="s">
        <v>11043</v>
      </c>
      <c r="B364" s="4" t="s">
        <v>17956</v>
      </c>
      <c r="C364" s="4" t="s">
        <v>18032</v>
      </c>
      <c r="D364" s="1" t="s">
        <v>18033</v>
      </c>
      <c r="E364" s="5" t="s">
        <v>18034</v>
      </c>
      <c r="F364" s="5" t="s">
        <v>18034</v>
      </c>
      <c r="G364" s="5" t="s">
        <v>18034</v>
      </c>
      <c r="H364" s="5" t="s">
        <v>18035</v>
      </c>
      <c r="I364" s="5" t="s">
        <v>18035</v>
      </c>
      <c r="J364" s="5" t="s">
        <v>18035</v>
      </c>
      <c r="K364" s="5" t="s">
        <v>18035</v>
      </c>
      <c r="L364" s="5" t="s">
        <v>18035</v>
      </c>
      <c r="M364" s="5" t="s">
        <v>18035</v>
      </c>
      <c r="N364" s="5" t="s">
        <v>18035</v>
      </c>
      <c r="O364" s="5" t="s">
        <v>18035</v>
      </c>
      <c r="P364" s="5" t="s">
        <v>18035</v>
      </c>
      <c r="Q364" s="5" t="s">
        <v>18035</v>
      </c>
      <c r="R364" s="5" t="s">
        <v>18035</v>
      </c>
      <c r="S364" s="5" t="s">
        <v>18035</v>
      </c>
      <c r="T364" s="5" t="s">
        <v>18035</v>
      </c>
      <c r="U364" s="5" t="s">
        <v>18035</v>
      </c>
      <c r="V364" s="5" t="s">
        <v>18035</v>
      </c>
      <c r="W364" s="5" t="s">
        <v>18035</v>
      </c>
      <c r="X364" s="5" t="s">
        <v>18035</v>
      </c>
      <c r="Y364" s="5" t="s">
        <v>18035</v>
      </c>
    </row>
    <row r="365" spans="1:25" x14ac:dyDescent="0.25">
      <c r="A365" s="4" t="s">
        <v>11046</v>
      </c>
      <c r="B365" s="4" t="s">
        <v>17956</v>
      </c>
      <c r="C365" s="4" t="s">
        <v>18036</v>
      </c>
      <c r="D365" s="1" t="s">
        <v>18037</v>
      </c>
      <c r="E365" s="5" t="s">
        <v>18038</v>
      </c>
      <c r="F365" s="5" t="s">
        <v>18039</v>
      </c>
      <c r="G365" s="5" t="s">
        <v>18040</v>
      </c>
      <c r="H365" s="5" t="s">
        <v>18041</v>
      </c>
      <c r="I365" s="5" t="s">
        <v>18042</v>
      </c>
      <c r="J365" s="5" t="s">
        <v>18043</v>
      </c>
      <c r="K365" s="5" t="s">
        <v>18044</v>
      </c>
      <c r="L365" s="5" t="s">
        <v>18045</v>
      </c>
      <c r="M365" s="5" t="s">
        <v>18046</v>
      </c>
      <c r="N365" s="5" t="s">
        <v>18047</v>
      </c>
      <c r="O365" s="5" t="s">
        <v>18048</v>
      </c>
      <c r="P365" s="5" t="s">
        <v>18049</v>
      </c>
      <c r="Q365" s="5" t="s">
        <v>18050</v>
      </c>
      <c r="R365" s="5" t="s">
        <v>18051</v>
      </c>
      <c r="S365" s="5" t="s">
        <v>18052</v>
      </c>
      <c r="T365" s="5" t="s">
        <v>18053</v>
      </c>
      <c r="U365" s="5" t="s">
        <v>18054</v>
      </c>
      <c r="V365" s="5" t="s">
        <v>18055</v>
      </c>
      <c r="W365" s="5" t="s">
        <v>18056</v>
      </c>
      <c r="X365" s="5" t="s">
        <v>18057</v>
      </c>
      <c r="Y365" s="5" t="s">
        <v>18058</v>
      </c>
    </row>
    <row r="366" spans="1:25" ht="25.5" x14ac:dyDescent="0.25">
      <c r="A366" s="4" t="s">
        <v>11049</v>
      </c>
      <c r="B366" s="4" t="s">
        <v>17956</v>
      </c>
      <c r="C366" s="4" t="s">
        <v>18059</v>
      </c>
      <c r="D366" s="1" t="s">
        <v>18060</v>
      </c>
      <c r="E366" s="5" t="s">
        <v>216</v>
      </c>
      <c r="F366" s="5" t="s">
        <v>216</v>
      </c>
      <c r="G366" s="5" t="s">
        <v>216</v>
      </c>
      <c r="H366" s="5" t="s">
        <v>216</v>
      </c>
      <c r="I366" s="5" t="s">
        <v>216</v>
      </c>
      <c r="J366" s="5" t="s">
        <v>216</v>
      </c>
      <c r="K366" s="5" t="s">
        <v>216</v>
      </c>
      <c r="L366" s="5" t="s">
        <v>216</v>
      </c>
      <c r="M366" s="5" t="s">
        <v>216</v>
      </c>
      <c r="N366" s="5" t="s">
        <v>216</v>
      </c>
      <c r="O366" s="5" t="s">
        <v>216</v>
      </c>
      <c r="P366" s="5" t="s">
        <v>216</v>
      </c>
      <c r="Q366" s="5" t="s">
        <v>216</v>
      </c>
      <c r="R366" s="5" t="s">
        <v>216</v>
      </c>
      <c r="S366" s="5" t="s">
        <v>18061</v>
      </c>
      <c r="T366" s="5" t="s">
        <v>18061</v>
      </c>
      <c r="U366" s="5" t="s">
        <v>18061</v>
      </c>
      <c r="V366" s="5" t="s">
        <v>18061</v>
      </c>
      <c r="W366" s="5" t="s">
        <v>18061</v>
      </c>
      <c r="X366" s="5" t="s">
        <v>18062</v>
      </c>
      <c r="Y366" s="5" t="s">
        <v>18062</v>
      </c>
    </row>
    <row r="367" spans="1:25" x14ac:dyDescent="0.25">
      <c r="A367" s="4" t="s">
        <v>11051</v>
      </c>
      <c r="B367" s="4" t="s">
        <v>17956</v>
      </c>
      <c r="C367" s="4" t="s">
        <v>18063</v>
      </c>
      <c r="D367" s="1" t="s">
        <v>18064</v>
      </c>
      <c r="E367" s="5" t="s">
        <v>216</v>
      </c>
      <c r="F367" s="5" t="s">
        <v>216</v>
      </c>
      <c r="G367" s="5" t="s">
        <v>216</v>
      </c>
      <c r="H367" s="5" t="s">
        <v>216</v>
      </c>
      <c r="I367" s="5" t="s">
        <v>216</v>
      </c>
      <c r="J367" s="5" t="s">
        <v>216</v>
      </c>
      <c r="K367" s="5" t="s">
        <v>216</v>
      </c>
      <c r="L367" s="5" t="s">
        <v>216</v>
      </c>
      <c r="M367" s="5" t="s">
        <v>216</v>
      </c>
      <c r="N367" s="5" t="s">
        <v>216</v>
      </c>
      <c r="O367" s="5" t="s">
        <v>216</v>
      </c>
      <c r="P367" s="5" t="s">
        <v>216</v>
      </c>
      <c r="Q367" s="5" t="s">
        <v>216</v>
      </c>
      <c r="R367" s="5" t="s">
        <v>216</v>
      </c>
      <c r="S367" s="5" t="s">
        <v>6878</v>
      </c>
      <c r="T367" s="5" t="s">
        <v>6878</v>
      </c>
      <c r="U367" s="5" t="s">
        <v>9917</v>
      </c>
      <c r="V367" s="5" t="s">
        <v>9917</v>
      </c>
      <c r="W367" s="5" t="s">
        <v>9917</v>
      </c>
      <c r="X367" s="5" t="s">
        <v>9917</v>
      </c>
      <c r="Y367" s="5" t="s">
        <v>12723</v>
      </c>
    </row>
    <row r="368" spans="1:25" x14ac:dyDescent="0.25">
      <c r="A368" s="4" t="s">
        <v>6340</v>
      </c>
      <c r="B368" s="4" t="s">
        <v>18065</v>
      </c>
      <c r="C368" s="4" t="s">
        <v>18066</v>
      </c>
      <c r="D368" s="1" t="s">
        <v>18067</v>
      </c>
      <c r="E368" s="5" t="s">
        <v>18068</v>
      </c>
      <c r="F368" s="5" t="s">
        <v>18068</v>
      </c>
      <c r="G368" s="5" t="s">
        <v>18068</v>
      </c>
      <c r="H368" s="5" t="s">
        <v>18035</v>
      </c>
      <c r="I368" s="5" t="s">
        <v>18035</v>
      </c>
      <c r="J368" s="5" t="s">
        <v>18035</v>
      </c>
      <c r="K368" s="5" t="s">
        <v>18035</v>
      </c>
      <c r="L368" s="5" t="s">
        <v>18035</v>
      </c>
      <c r="M368" s="5" t="s">
        <v>18035</v>
      </c>
      <c r="N368" s="5" t="s">
        <v>18035</v>
      </c>
      <c r="O368" s="5" t="s">
        <v>18035</v>
      </c>
      <c r="P368" s="5" t="s">
        <v>18035</v>
      </c>
      <c r="Q368" s="5" t="s">
        <v>18035</v>
      </c>
      <c r="R368" s="5" t="s">
        <v>18035</v>
      </c>
      <c r="S368" s="5" t="s">
        <v>18035</v>
      </c>
      <c r="T368" s="5" t="s">
        <v>18035</v>
      </c>
      <c r="U368" s="5" t="s">
        <v>18035</v>
      </c>
      <c r="V368" s="5" t="s">
        <v>18035</v>
      </c>
      <c r="W368" s="5" t="s">
        <v>18035</v>
      </c>
      <c r="X368" s="5" t="s">
        <v>18035</v>
      </c>
      <c r="Y368" s="5" t="s">
        <v>18035</v>
      </c>
    </row>
    <row r="369" spans="1:25" ht="25.5" x14ac:dyDescent="0.25">
      <c r="A369" s="4" t="s">
        <v>6343</v>
      </c>
      <c r="B369" s="4" t="s">
        <v>18065</v>
      </c>
      <c r="C369" s="4" t="s">
        <v>18069</v>
      </c>
      <c r="D369" s="1" t="s">
        <v>18070</v>
      </c>
      <c r="E369" s="5">
        <v>291.01</v>
      </c>
      <c r="F369" s="5">
        <v>291.01</v>
      </c>
      <c r="G369" s="5">
        <v>291.01</v>
      </c>
      <c r="H369" s="5">
        <v>291</v>
      </c>
      <c r="I369" s="5">
        <v>291</v>
      </c>
      <c r="J369" s="5">
        <v>291.01</v>
      </c>
      <c r="K369" s="5">
        <v>291</v>
      </c>
      <c r="L369" s="5">
        <v>291</v>
      </c>
      <c r="M369" s="5">
        <v>291</v>
      </c>
      <c r="N369" s="5">
        <v>291</v>
      </c>
      <c r="O369" s="5">
        <v>291</v>
      </c>
      <c r="P369" s="5">
        <v>291</v>
      </c>
      <c r="Q369" s="5">
        <v>291</v>
      </c>
      <c r="R369" s="5">
        <v>291</v>
      </c>
      <c r="S369" s="5">
        <v>341</v>
      </c>
      <c r="T369" s="5">
        <v>341</v>
      </c>
      <c r="U369" s="5" t="s">
        <v>8992</v>
      </c>
      <c r="V369" s="5" t="s">
        <v>8992</v>
      </c>
      <c r="W369" s="5" t="s">
        <v>8992</v>
      </c>
      <c r="X369" s="5" t="s">
        <v>8992</v>
      </c>
      <c r="Y369" s="5" t="s">
        <v>8992</v>
      </c>
    </row>
    <row r="370" spans="1:25" x14ac:dyDescent="0.25">
      <c r="A370" s="4" t="s">
        <v>6401</v>
      </c>
      <c r="B370" s="4" t="s">
        <v>18071</v>
      </c>
      <c r="C370" s="4" t="s">
        <v>18072</v>
      </c>
      <c r="D370" s="1" t="s">
        <v>18073</v>
      </c>
      <c r="E370" s="5" t="s">
        <v>216</v>
      </c>
      <c r="F370" s="5" t="s">
        <v>216</v>
      </c>
      <c r="G370" s="5" t="s">
        <v>216</v>
      </c>
      <c r="H370" s="5" t="s">
        <v>16290</v>
      </c>
      <c r="I370" s="5" t="s">
        <v>16290</v>
      </c>
      <c r="J370" s="5" t="s">
        <v>16290</v>
      </c>
      <c r="K370" s="5" t="s">
        <v>216</v>
      </c>
      <c r="L370" s="5" t="s">
        <v>216</v>
      </c>
      <c r="M370" s="5" t="s">
        <v>216</v>
      </c>
      <c r="N370" s="5" t="s">
        <v>216</v>
      </c>
      <c r="O370" s="5" t="s">
        <v>216</v>
      </c>
      <c r="P370" s="5" t="s">
        <v>216</v>
      </c>
      <c r="Q370" s="5" t="s">
        <v>216</v>
      </c>
      <c r="R370" s="5" t="s">
        <v>216</v>
      </c>
      <c r="S370" s="5" t="s">
        <v>216</v>
      </c>
      <c r="T370" s="5" t="s">
        <v>216</v>
      </c>
      <c r="U370" s="5" t="s">
        <v>216</v>
      </c>
      <c r="V370" s="5" t="s">
        <v>216</v>
      </c>
      <c r="W370" s="5" t="s">
        <v>216</v>
      </c>
      <c r="X370" s="5" t="s">
        <v>216</v>
      </c>
      <c r="Y370" s="5" t="s">
        <v>216</v>
      </c>
    </row>
    <row r="371" spans="1:25" ht="25.5" x14ac:dyDescent="0.25">
      <c r="A371" s="4" t="s">
        <v>6590</v>
      </c>
      <c r="B371" s="4" t="s">
        <v>18074</v>
      </c>
      <c r="C371" s="4" t="s">
        <v>18075</v>
      </c>
      <c r="D371" s="1" t="s">
        <v>18076</v>
      </c>
      <c r="E371" s="5" t="s">
        <v>216</v>
      </c>
      <c r="F371" s="5" t="s">
        <v>216</v>
      </c>
      <c r="G371" s="5" t="s">
        <v>216</v>
      </c>
      <c r="H371" s="5" t="s">
        <v>216</v>
      </c>
      <c r="I371" s="5" t="s">
        <v>216</v>
      </c>
      <c r="J371" s="5" t="s">
        <v>216</v>
      </c>
      <c r="K371" s="5" t="s">
        <v>216</v>
      </c>
      <c r="L371" s="5" t="s">
        <v>216</v>
      </c>
      <c r="M371" s="5" t="s">
        <v>216</v>
      </c>
      <c r="N371" s="5" t="s">
        <v>216</v>
      </c>
      <c r="O371" s="5" t="s">
        <v>216</v>
      </c>
      <c r="P371" s="5" t="s">
        <v>216</v>
      </c>
      <c r="Q371" s="5" t="s">
        <v>216</v>
      </c>
      <c r="R371" s="5" t="s">
        <v>216</v>
      </c>
      <c r="S371" s="5" t="s">
        <v>216</v>
      </c>
      <c r="T371" s="5" t="s">
        <v>216</v>
      </c>
      <c r="U371" s="5" t="s">
        <v>216</v>
      </c>
      <c r="V371" s="5" t="s">
        <v>18077</v>
      </c>
      <c r="W371" s="5" t="s">
        <v>216</v>
      </c>
      <c r="X371" s="5" t="s">
        <v>216</v>
      </c>
      <c r="Y371" s="5" t="s">
        <v>216</v>
      </c>
    </row>
    <row r="372" spans="1:25" ht="25.5" x14ac:dyDescent="0.25">
      <c r="A372" s="4" t="s">
        <v>6604</v>
      </c>
      <c r="B372" s="4" t="s">
        <v>18074</v>
      </c>
      <c r="C372" s="4" t="s">
        <v>18078</v>
      </c>
      <c r="D372" s="1" t="s">
        <v>18079</v>
      </c>
      <c r="E372" s="5" t="s">
        <v>216</v>
      </c>
      <c r="F372" s="5" t="s">
        <v>216</v>
      </c>
      <c r="G372" s="5" t="s">
        <v>216</v>
      </c>
      <c r="H372" s="5" t="s">
        <v>216</v>
      </c>
      <c r="I372" s="5" t="s">
        <v>216</v>
      </c>
      <c r="J372" s="5" t="s">
        <v>216</v>
      </c>
      <c r="K372" s="5" t="s">
        <v>216</v>
      </c>
      <c r="L372" s="5" t="s">
        <v>216</v>
      </c>
      <c r="M372" s="5" t="s">
        <v>216</v>
      </c>
      <c r="N372" s="5" t="s">
        <v>216</v>
      </c>
      <c r="O372" s="5" t="s">
        <v>216</v>
      </c>
      <c r="P372" s="5" t="s">
        <v>216</v>
      </c>
      <c r="Q372" s="5" t="s">
        <v>216</v>
      </c>
      <c r="R372" s="5" t="s">
        <v>216</v>
      </c>
      <c r="S372" s="5" t="s">
        <v>216</v>
      </c>
      <c r="T372" s="5" t="s">
        <v>216</v>
      </c>
      <c r="U372" s="5" t="s">
        <v>216</v>
      </c>
      <c r="V372" s="5" t="s">
        <v>18080</v>
      </c>
      <c r="W372" s="5" t="s">
        <v>216</v>
      </c>
      <c r="X372" s="5" t="s">
        <v>216</v>
      </c>
      <c r="Y372" s="5" t="s">
        <v>216</v>
      </c>
    </row>
    <row r="373" spans="1:25" ht="25.5" x14ac:dyDescent="0.25">
      <c r="A373" s="4" t="s">
        <v>6617</v>
      </c>
      <c r="B373" s="4" t="s">
        <v>18074</v>
      </c>
      <c r="C373" s="4" t="s">
        <v>18081</v>
      </c>
      <c r="D373" s="1" t="s">
        <v>18082</v>
      </c>
      <c r="E373" s="5" t="s">
        <v>216</v>
      </c>
      <c r="F373" s="5" t="s">
        <v>216</v>
      </c>
      <c r="G373" s="5" t="s">
        <v>216</v>
      </c>
      <c r="H373" s="5" t="s">
        <v>216</v>
      </c>
      <c r="I373" s="5" t="s">
        <v>216</v>
      </c>
      <c r="J373" s="5" t="s">
        <v>216</v>
      </c>
      <c r="K373" s="5" t="s">
        <v>216</v>
      </c>
      <c r="L373" s="5" t="s">
        <v>216</v>
      </c>
      <c r="M373" s="5" t="s">
        <v>216</v>
      </c>
      <c r="N373" s="5" t="s">
        <v>216</v>
      </c>
      <c r="O373" s="5" t="s">
        <v>216</v>
      </c>
      <c r="P373" s="5" t="s">
        <v>216</v>
      </c>
      <c r="Q373" s="5" t="s">
        <v>216</v>
      </c>
      <c r="R373" s="5" t="s">
        <v>216</v>
      </c>
      <c r="S373" s="5" t="s">
        <v>216</v>
      </c>
      <c r="T373" s="5" t="s">
        <v>216</v>
      </c>
      <c r="U373" s="5" t="s">
        <v>216</v>
      </c>
      <c r="V373" s="5" t="s">
        <v>18083</v>
      </c>
      <c r="W373" s="5" t="s">
        <v>216</v>
      </c>
      <c r="X373" s="5" t="s">
        <v>216</v>
      </c>
      <c r="Y373" s="5" t="s">
        <v>216</v>
      </c>
    </row>
    <row r="374" spans="1:25" ht="25.5" x14ac:dyDescent="0.25">
      <c r="A374" s="4" t="s">
        <v>6630</v>
      </c>
      <c r="B374" s="4" t="s">
        <v>18074</v>
      </c>
      <c r="C374" s="4" t="s">
        <v>18084</v>
      </c>
      <c r="D374" s="1" t="s">
        <v>18085</v>
      </c>
      <c r="E374" s="5" t="s">
        <v>216</v>
      </c>
      <c r="F374" s="5" t="s">
        <v>216</v>
      </c>
      <c r="G374" s="5" t="s">
        <v>216</v>
      </c>
      <c r="H374" s="5" t="s">
        <v>216</v>
      </c>
      <c r="I374" s="5" t="s">
        <v>216</v>
      </c>
      <c r="J374" s="5" t="s">
        <v>216</v>
      </c>
      <c r="K374" s="5" t="s">
        <v>216</v>
      </c>
      <c r="L374" s="5" t="s">
        <v>216</v>
      </c>
      <c r="M374" s="5" t="s">
        <v>216</v>
      </c>
      <c r="N374" s="5" t="s">
        <v>216</v>
      </c>
      <c r="O374" s="5" t="s">
        <v>216</v>
      </c>
      <c r="P374" s="5" t="s">
        <v>216</v>
      </c>
      <c r="Q374" s="5" t="s">
        <v>216</v>
      </c>
      <c r="R374" s="5" t="s">
        <v>216</v>
      </c>
      <c r="S374" s="5" t="s">
        <v>216</v>
      </c>
      <c r="T374" s="5" t="s">
        <v>216</v>
      </c>
      <c r="U374" s="5" t="s">
        <v>216</v>
      </c>
      <c r="V374" s="5" t="s">
        <v>18086</v>
      </c>
      <c r="W374" s="5" t="s">
        <v>216</v>
      </c>
      <c r="X374" s="5" t="s">
        <v>216</v>
      </c>
      <c r="Y374" s="5" t="s">
        <v>216</v>
      </c>
    </row>
    <row r="375" spans="1:25" ht="25.5" x14ac:dyDescent="0.25">
      <c r="A375" s="4" t="s">
        <v>6640</v>
      </c>
      <c r="B375" s="4" t="s">
        <v>18074</v>
      </c>
      <c r="C375" s="4" t="s">
        <v>18087</v>
      </c>
      <c r="D375" s="1" t="s">
        <v>18088</v>
      </c>
      <c r="E375" s="5" t="s">
        <v>216</v>
      </c>
      <c r="F375" s="5" t="s">
        <v>216</v>
      </c>
      <c r="G375" s="5" t="s">
        <v>216</v>
      </c>
      <c r="H375" s="5" t="s">
        <v>216</v>
      </c>
      <c r="I375" s="5" t="s">
        <v>216</v>
      </c>
      <c r="J375" s="5" t="s">
        <v>216</v>
      </c>
      <c r="K375" s="5" t="s">
        <v>216</v>
      </c>
      <c r="L375" s="5" t="s">
        <v>216</v>
      </c>
      <c r="M375" s="5" t="s">
        <v>216</v>
      </c>
      <c r="N375" s="5" t="s">
        <v>216</v>
      </c>
      <c r="O375" s="5" t="s">
        <v>216</v>
      </c>
      <c r="P375" s="5" t="s">
        <v>216</v>
      </c>
      <c r="Q375" s="5" t="s">
        <v>216</v>
      </c>
      <c r="R375" s="5" t="s">
        <v>216</v>
      </c>
      <c r="S375" s="5" t="s">
        <v>216</v>
      </c>
      <c r="T375" s="5" t="s">
        <v>216</v>
      </c>
      <c r="U375" s="5" t="s">
        <v>216</v>
      </c>
      <c r="V375" s="5" t="s">
        <v>9025</v>
      </c>
      <c r="W375" s="5" t="s">
        <v>216</v>
      </c>
      <c r="X375" s="5" t="s">
        <v>216</v>
      </c>
      <c r="Y375" s="5" t="s">
        <v>216</v>
      </c>
    </row>
    <row r="376" spans="1:25" ht="25.5" x14ac:dyDescent="0.25">
      <c r="A376" s="4" t="s">
        <v>6653</v>
      </c>
      <c r="B376" s="4" t="s">
        <v>18074</v>
      </c>
      <c r="C376" s="4" t="s">
        <v>18089</v>
      </c>
      <c r="D376" s="1" t="s">
        <v>18090</v>
      </c>
      <c r="E376" s="5" t="s">
        <v>216</v>
      </c>
      <c r="F376" s="5" t="s">
        <v>216</v>
      </c>
      <c r="G376" s="5" t="s">
        <v>216</v>
      </c>
      <c r="H376" s="5" t="s">
        <v>216</v>
      </c>
      <c r="I376" s="5" t="s">
        <v>216</v>
      </c>
      <c r="J376" s="5" t="s">
        <v>216</v>
      </c>
      <c r="K376" s="5" t="s">
        <v>216</v>
      </c>
      <c r="L376" s="5" t="s">
        <v>216</v>
      </c>
      <c r="M376" s="5" t="s">
        <v>216</v>
      </c>
      <c r="N376" s="5" t="s">
        <v>216</v>
      </c>
      <c r="O376" s="5" t="s">
        <v>216</v>
      </c>
      <c r="P376" s="5" t="s">
        <v>216</v>
      </c>
      <c r="Q376" s="5" t="s">
        <v>216</v>
      </c>
      <c r="R376" s="5" t="s">
        <v>216</v>
      </c>
      <c r="S376" s="5" t="s">
        <v>216</v>
      </c>
      <c r="T376" s="5" t="s">
        <v>216</v>
      </c>
      <c r="U376" s="5" t="s">
        <v>216</v>
      </c>
      <c r="V376" s="5" t="s">
        <v>18091</v>
      </c>
      <c r="W376" s="5" t="s">
        <v>216</v>
      </c>
      <c r="X376" s="5" t="s">
        <v>216</v>
      </c>
      <c r="Y376" s="5" t="s">
        <v>216</v>
      </c>
    </row>
    <row r="377" spans="1:25" x14ac:dyDescent="0.25">
      <c r="A377" s="4" t="s">
        <v>6666</v>
      </c>
      <c r="B377" s="4" t="s">
        <v>18074</v>
      </c>
      <c r="C377" s="4" t="s">
        <v>18092</v>
      </c>
      <c r="D377" s="1" t="s">
        <v>18093</v>
      </c>
      <c r="E377" s="5" t="s">
        <v>216</v>
      </c>
      <c r="F377" s="5" t="s">
        <v>216</v>
      </c>
      <c r="G377" s="5" t="s">
        <v>216</v>
      </c>
      <c r="H377" s="5" t="s">
        <v>216</v>
      </c>
      <c r="I377" s="5" t="s">
        <v>216</v>
      </c>
      <c r="J377" s="5" t="s">
        <v>216</v>
      </c>
      <c r="K377" s="5" t="s">
        <v>216</v>
      </c>
      <c r="L377" s="5" t="s">
        <v>216</v>
      </c>
      <c r="M377" s="5" t="s">
        <v>216</v>
      </c>
      <c r="N377" s="5" t="s">
        <v>216</v>
      </c>
      <c r="O377" s="5" t="s">
        <v>216</v>
      </c>
      <c r="P377" s="5" t="s">
        <v>216</v>
      </c>
      <c r="Q377" s="5" t="s">
        <v>216</v>
      </c>
      <c r="R377" s="5" t="s">
        <v>216</v>
      </c>
      <c r="S377" s="5" t="s">
        <v>216</v>
      </c>
      <c r="T377" s="5" t="s">
        <v>216</v>
      </c>
      <c r="U377" s="5" t="s">
        <v>216</v>
      </c>
      <c r="V377" s="5" t="s">
        <v>18094</v>
      </c>
      <c r="W377" s="5" t="s">
        <v>216</v>
      </c>
      <c r="X377" s="5" t="s">
        <v>216</v>
      </c>
      <c r="Y377" s="5" t="s">
        <v>216</v>
      </c>
    </row>
    <row r="378" spans="1:25" x14ac:dyDescent="0.25">
      <c r="A378" s="4" t="s">
        <v>6679</v>
      </c>
      <c r="B378" s="4" t="s">
        <v>18074</v>
      </c>
      <c r="C378" s="4" t="s">
        <v>18095</v>
      </c>
      <c r="D378" s="1" t="s">
        <v>18096</v>
      </c>
      <c r="E378" s="5" t="s">
        <v>216</v>
      </c>
      <c r="F378" s="5" t="s">
        <v>216</v>
      </c>
      <c r="G378" s="5" t="s">
        <v>216</v>
      </c>
      <c r="H378" s="5" t="s">
        <v>216</v>
      </c>
      <c r="I378" s="5" t="s">
        <v>216</v>
      </c>
      <c r="J378" s="5" t="s">
        <v>216</v>
      </c>
      <c r="K378" s="5" t="s">
        <v>216</v>
      </c>
      <c r="L378" s="5" t="s">
        <v>216</v>
      </c>
      <c r="M378" s="5" t="s">
        <v>216</v>
      </c>
      <c r="N378" s="5" t="s">
        <v>216</v>
      </c>
      <c r="O378" s="5" t="s">
        <v>216</v>
      </c>
      <c r="P378" s="5" t="s">
        <v>216</v>
      </c>
      <c r="Q378" s="5" t="s">
        <v>216</v>
      </c>
      <c r="R378" s="5" t="s">
        <v>216</v>
      </c>
      <c r="S378" s="5" t="s">
        <v>216</v>
      </c>
      <c r="T378" s="5" t="s">
        <v>216</v>
      </c>
      <c r="U378" s="5" t="s">
        <v>216</v>
      </c>
      <c r="V378" s="5" t="s">
        <v>18097</v>
      </c>
      <c r="W378" s="5" t="s">
        <v>216</v>
      </c>
      <c r="X378" s="5" t="s">
        <v>216</v>
      </c>
      <c r="Y378" s="5" t="s">
        <v>216</v>
      </c>
    </row>
    <row r="379" spans="1:25" x14ac:dyDescent="0.25">
      <c r="A379" s="4" t="s">
        <v>6685</v>
      </c>
      <c r="B379" s="4" t="s">
        <v>18074</v>
      </c>
      <c r="C379" s="4" t="s">
        <v>18098</v>
      </c>
      <c r="D379" s="1" t="s">
        <v>17913</v>
      </c>
      <c r="E379" s="5" t="s">
        <v>216</v>
      </c>
      <c r="F379" s="5" t="s">
        <v>216</v>
      </c>
      <c r="G379" s="5" t="s">
        <v>216</v>
      </c>
      <c r="H379" s="5" t="s">
        <v>216</v>
      </c>
      <c r="I379" s="5" t="s">
        <v>216</v>
      </c>
      <c r="J379" s="5" t="s">
        <v>216</v>
      </c>
      <c r="K379" s="5" t="s">
        <v>216</v>
      </c>
      <c r="L379" s="5" t="s">
        <v>216</v>
      </c>
      <c r="M379" s="5" t="s">
        <v>216</v>
      </c>
      <c r="N379" s="5" t="s">
        <v>216</v>
      </c>
      <c r="O379" s="5" t="s">
        <v>216</v>
      </c>
      <c r="P379" s="5" t="s">
        <v>216</v>
      </c>
      <c r="Q379" s="5" t="s">
        <v>216</v>
      </c>
      <c r="R379" s="5" t="s">
        <v>216</v>
      </c>
      <c r="S379" s="5" t="s">
        <v>216</v>
      </c>
      <c r="T379" s="5" t="s">
        <v>216</v>
      </c>
      <c r="U379" s="5" t="s">
        <v>216</v>
      </c>
      <c r="V379" s="5">
        <v>0</v>
      </c>
      <c r="W379" s="5" t="s">
        <v>216</v>
      </c>
      <c r="X379" s="5" t="s">
        <v>216</v>
      </c>
      <c r="Y379" s="5" t="s">
        <v>216</v>
      </c>
    </row>
    <row r="380" spans="1:25" x14ac:dyDescent="0.25">
      <c r="A380" s="4" t="s">
        <v>6696</v>
      </c>
      <c r="B380" s="4" t="s">
        <v>18074</v>
      </c>
      <c r="C380" s="4" t="s">
        <v>18099</v>
      </c>
      <c r="D380" s="1" t="s">
        <v>18100</v>
      </c>
      <c r="E380" s="5" t="s">
        <v>216</v>
      </c>
      <c r="F380" s="5" t="s">
        <v>216</v>
      </c>
      <c r="G380" s="5" t="s">
        <v>216</v>
      </c>
      <c r="H380" s="5" t="s">
        <v>216</v>
      </c>
      <c r="I380" s="5" t="s">
        <v>216</v>
      </c>
      <c r="J380" s="5" t="s">
        <v>216</v>
      </c>
      <c r="K380" s="5" t="s">
        <v>216</v>
      </c>
      <c r="L380" s="5" t="s">
        <v>216</v>
      </c>
      <c r="M380" s="5" t="s">
        <v>216</v>
      </c>
      <c r="N380" s="5" t="s">
        <v>216</v>
      </c>
      <c r="O380" s="5" t="s">
        <v>216</v>
      </c>
      <c r="P380" s="5" t="s">
        <v>216</v>
      </c>
      <c r="Q380" s="5" t="s">
        <v>216</v>
      </c>
      <c r="R380" s="5" t="s">
        <v>216</v>
      </c>
      <c r="S380" s="5" t="s">
        <v>216</v>
      </c>
      <c r="T380" s="5" t="s">
        <v>216</v>
      </c>
      <c r="U380" s="5" t="s">
        <v>216</v>
      </c>
      <c r="V380" s="5" t="s">
        <v>18101</v>
      </c>
      <c r="W380" s="5" t="s">
        <v>216</v>
      </c>
      <c r="X380" s="5" t="s">
        <v>216</v>
      </c>
      <c r="Y380" s="5" t="s">
        <v>216</v>
      </c>
    </row>
    <row r="381" spans="1:25" x14ac:dyDescent="0.25">
      <c r="A381" s="4" t="s">
        <v>6709</v>
      </c>
      <c r="B381" s="4" t="s">
        <v>18074</v>
      </c>
      <c r="C381" s="4" t="s">
        <v>18102</v>
      </c>
      <c r="D381" s="1" t="s">
        <v>18103</v>
      </c>
      <c r="E381" s="5" t="s">
        <v>216</v>
      </c>
      <c r="F381" s="5" t="s">
        <v>216</v>
      </c>
      <c r="G381" s="5" t="s">
        <v>216</v>
      </c>
      <c r="H381" s="5" t="s">
        <v>216</v>
      </c>
      <c r="I381" s="5" t="s">
        <v>216</v>
      </c>
      <c r="J381" s="5" t="s">
        <v>216</v>
      </c>
      <c r="K381" s="5" t="s">
        <v>216</v>
      </c>
      <c r="L381" s="5" t="s">
        <v>216</v>
      </c>
      <c r="M381" s="5" t="s">
        <v>216</v>
      </c>
      <c r="N381" s="5" t="s">
        <v>216</v>
      </c>
      <c r="O381" s="5" t="s">
        <v>216</v>
      </c>
      <c r="P381" s="5" t="s">
        <v>216</v>
      </c>
      <c r="Q381" s="5" t="s">
        <v>216</v>
      </c>
      <c r="R381" s="5" t="s">
        <v>216</v>
      </c>
      <c r="S381" s="5" t="s">
        <v>216</v>
      </c>
      <c r="T381" s="5" t="s">
        <v>216</v>
      </c>
      <c r="U381" s="5" t="s">
        <v>216</v>
      </c>
      <c r="V381" s="5" t="s">
        <v>18094</v>
      </c>
      <c r="W381" s="5" t="s">
        <v>216</v>
      </c>
      <c r="X381" s="5" t="s">
        <v>216</v>
      </c>
      <c r="Y381" s="5" t="s">
        <v>216</v>
      </c>
    </row>
    <row r="382" spans="1:25" x14ac:dyDescent="0.25">
      <c r="A382" s="4" t="s">
        <v>6719</v>
      </c>
      <c r="B382" s="4" t="s">
        <v>18074</v>
      </c>
      <c r="C382" s="4" t="s">
        <v>18104</v>
      </c>
      <c r="D382" s="1" t="s">
        <v>18105</v>
      </c>
      <c r="E382" s="5" t="s">
        <v>216</v>
      </c>
      <c r="F382" s="5" t="s">
        <v>216</v>
      </c>
      <c r="G382" s="5" t="s">
        <v>216</v>
      </c>
      <c r="H382" s="5" t="s">
        <v>216</v>
      </c>
      <c r="I382" s="5" t="s">
        <v>216</v>
      </c>
      <c r="J382" s="5" t="s">
        <v>216</v>
      </c>
      <c r="K382" s="5" t="s">
        <v>216</v>
      </c>
      <c r="L382" s="5" t="s">
        <v>216</v>
      </c>
      <c r="M382" s="5" t="s">
        <v>216</v>
      </c>
      <c r="N382" s="5" t="s">
        <v>216</v>
      </c>
      <c r="O382" s="5" t="s">
        <v>216</v>
      </c>
      <c r="P382" s="5" t="s">
        <v>216</v>
      </c>
      <c r="Q382" s="5" t="s">
        <v>216</v>
      </c>
      <c r="R382" s="5" t="s">
        <v>216</v>
      </c>
      <c r="S382" s="5" t="s">
        <v>216</v>
      </c>
      <c r="T382" s="5" t="s">
        <v>216</v>
      </c>
      <c r="U382" s="5" t="s">
        <v>216</v>
      </c>
      <c r="V382" s="5" t="s">
        <v>18097</v>
      </c>
      <c r="W382" s="5" t="s">
        <v>216</v>
      </c>
      <c r="X382" s="5" t="s">
        <v>216</v>
      </c>
      <c r="Y382" s="5" t="s">
        <v>216</v>
      </c>
    </row>
    <row r="383" spans="1:25" x14ac:dyDescent="0.25">
      <c r="A383" s="4" t="s">
        <v>6722</v>
      </c>
      <c r="B383" s="4" t="s">
        <v>18074</v>
      </c>
      <c r="C383" s="4" t="s">
        <v>18106</v>
      </c>
      <c r="D383" s="1" t="s">
        <v>18107</v>
      </c>
      <c r="E383" s="5" t="s">
        <v>216</v>
      </c>
      <c r="F383" s="5" t="s">
        <v>216</v>
      </c>
      <c r="G383" s="5" t="s">
        <v>216</v>
      </c>
      <c r="H383" s="5" t="s">
        <v>216</v>
      </c>
      <c r="I383" s="5" t="s">
        <v>216</v>
      </c>
      <c r="J383" s="5" t="s">
        <v>216</v>
      </c>
      <c r="K383" s="5" t="s">
        <v>216</v>
      </c>
      <c r="L383" s="5" t="s">
        <v>216</v>
      </c>
      <c r="M383" s="5" t="s">
        <v>216</v>
      </c>
      <c r="N383" s="5" t="s">
        <v>216</v>
      </c>
      <c r="O383" s="5" t="s">
        <v>216</v>
      </c>
      <c r="P383" s="5" t="s">
        <v>216</v>
      </c>
      <c r="Q383" s="5" t="s">
        <v>216</v>
      </c>
      <c r="R383" s="5" t="s">
        <v>216</v>
      </c>
      <c r="S383" s="5" t="s">
        <v>216</v>
      </c>
      <c r="T383" s="5" t="s">
        <v>216</v>
      </c>
      <c r="U383" s="5" t="s">
        <v>216</v>
      </c>
      <c r="V383" s="5" t="s">
        <v>18083</v>
      </c>
      <c r="W383" s="5" t="s">
        <v>216</v>
      </c>
      <c r="X383" s="5" t="s">
        <v>216</v>
      </c>
      <c r="Y383" s="5" t="s">
        <v>216</v>
      </c>
    </row>
    <row r="384" spans="1:25" x14ac:dyDescent="0.25">
      <c r="A384" s="4" t="s">
        <v>6724</v>
      </c>
      <c r="B384" s="4" t="s">
        <v>18074</v>
      </c>
      <c r="C384" s="4" t="s">
        <v>18108</v>
      </c>
      <c r="D384" s="1" t="s">
        <v>17836</v>
      </c>
      <c r="E384" s="5" t="s">
        <v>216</v>
      </c>
      <c r="F384" s="5" t="s">
        <v>216</v>
      </c>
      <c r="G384" s="5" t="s">
        <v>216</v>
      </c>
      <c r="H384" s="5" t="s">
        <v>216</v>
      </c>
      <c r="I384" s="5" t="s">
        <v>216</v>
      </c>
      <c r="J384" s="5" t="s">
        <v>216</v>
      </c>
      <c r="K384" s="5" t="s">
        <v>216</v>
      </c>
      <c r="L384" s="5" t="s">
        <v>216</v>
      </c>
      <c r="M384" s="5" t="s">
        <v>216</v>
      </c>
      <c r="N384" s="5" t="s">
        <v>216</v>
      </c>
      <c r="O384" s="5" t="s">
        <v>216</v>
      </c>
      <c r="P384" s="5" t="s">
        <v>216</v>
      </c>
      <c r="Q384" s="5" t="s">
        <v>216</v>
      </c>
      <c r="R384" s="5" t="s">
        <v>216</v>
      </c>
      <c r="S384" s="5" t="s">
        <v>216</v>
      </c>
      <c r="T384" s="5" t="s">
        <v>216</v>
      </c>
      <c r="U384" s="5" t="s">
        <v>216</v>
      </c>
      <c r="V384" s="5" t="s">
        <v>17850</v>
      </c>
      <c r="W384" s="5" t="s">
        <v>216</v>
      </c>
      <c r="X384" s="5" t="s">
        <v>216</v>
      </c>
      <c r="Y384" s="5" t="s">
        <v>216</v>
      </c>
    </row>
    <row r="385" spans="1:25" x14ac:dyDescent="0.25">
      <c r="A385" s="4" t="s">
        <v>7663</v>
      </c>
      <c r="B385" s="4" t="s">
        <v>18109</v>
      </c>
      <c r="C385" s="4" t="s">
        <v>18110</v>
      </c>
      <c r="D385" s="1" t="s">
        <v>18111</v>
      </c>
      <c r="E385" s="5" t="s">
        <v>216</v>
      </c>
      <c r="F385" s="5" t="s">
        <v>216</v>
      </c>
      <c r="G385" s="5">
        <v>0.18</v>
      </c>
      <c r="H385" s="5">
        <v>0.18</v>
      </c>
      <c r="I385" s="5">
        <v>0.18</v>
      </c>
      <c r="J385" s="5">
        <v>0.19</v>
      </c>
      <c r="K385" s="5">
        <v>0.19</v>
      </c>
      <c r="L385" s="5">
        <v>0.21</v>
      </c>
      <c r="M385" s="5">
        <v>0.21</v>
      </c>
      <c r="N385" s="5">
        <v>0.21</v>
      </c>
      <c r="O385" s="5">
        <v>0.2</v>
      </c>
      <c r="P385" s="5">
        <v>0.19</v>
      </c>
      <c r="Q385" s="5">
        <v>0.19</v>
      </c>
      <c r="R385" s="5">
        <v>0.19</v>
      </c>
      <c r="S385" s="5">
        <v>0.19</v>
      </c>
      <c r="T385" s="5">
        <v>0.19</v>
      </c>
      <c r="U385" s="5">
        <v>0.19</v>
      </c>
      <c r="V385" s="5">
        <v>0.19</v>
      </c>
      <c r="W385" s="5">
        <v>0.19</v>
      </c>
      <c r="X385" s="5">
        <v>0.19</v>
      </c>
      <c r="Y385" s="5">
        <v>0.19</v>
      </c>
    </row>
    <row r="386" spans="1:25" x14ac:dyDescent="0.25">
      <c r="A386" s="4" t="s">
        <v>7667</v>
      </c>
      <c r="B386" s="4" t="s">
        <v>18109</v>
      </c>
      <c r="C386" s="4" t="s">
        <v>18112</v>
      </c>
      <c r="D386" s="1" t="s">
        <v>18113</v>
      </c>
      <c r="E386" s="5" t="s">
        <v>216</v>
      </c>
      <c r="F386" s="5" t="s">
        <v>216</v>
      </c>
      <c r="G386" s="5" t="s">
        <v>216</v>
      </c>
      <c r="H386" s="5" t="s">
        <v>216</v>
      </c>
      <c r="I386" s="5" t="s">
        <v>216</v>
      </c>
      <c r="J386" s="5">
        <v>0.21</v>
      </c>
      <c r="K386" s="5">
        <v>0.21</v>
      </c>
      <c r="L386" s="5">
        <v>0.25</v>
      </c>
      <c r="M386" s="5">
        <v>0.25</v>
      </c>
      <c r="N386" s="5">
        <v>0.25</v>
      </c>
      <c r="O386" s="5">
        <v>0.22</v>
      </c>
      <c r="P386" s="5">
        <v>0.21</v>
      </c>
      <c r="Q386" s="5">
        <v>0.21</v>
      </c>
      <c r="R386" s="5">
        <v>0.21</v>
      </c>
      <c r="S386" s="5">
        <v>0.21</v>
      </c>
      <c r="T386" s="5">
        <v>0.21</v>
      </c>
      <c r="U386" s="5">
        <v>0.21</v>
      </c>
      <c r="V386" s="5">
        <v>0.21</v>
      </c>
      <c r="W386" s="5">
        <v>0.21</v>
      </c>
      <c r="X386" s="5">
        <v>0.21</v>
      </c>
      <c r="Y386" s="5">
        <v>0.21</v>
      </c>
    </row>
    <row r="387" spans="1:25" x14ac:dyDescent="0.25">
      <c r="A387" s="4" t="s">
        <v>7671</v>
      </c>
      <c r="B387" s="4" t="s">
        <v>18109</v>
      </c>
      <c r="C387" s="4" t="s">
        <v>18114</v>
      </c>
      <c r="D387" s="1" t="s">
        <v>18115</v>
      </c>
      <c r="E387" s="5" t="s">
        <v>216</v>
      </c>
      <c r="F387" s="5" t="s">
        <v>216</v>
      </c>
      <c r="G387" s="5" t="s">
        <v>216</v>
      </c>
      <c r="H387" s="5" t="s">
        <v>216</v>
      </c>
      <c r="I387" s="5" t="s">
        <v>216</v>
      </c>
      <c r="J387" s="5">
        <v>0.21</v>
      </c>
      <c r="K387" s="5">
        <v>0.21</v>
      </c>
      <c r="L387" s="5">
        <v>0.27</v>
      </c>
      <c r="M387" s="5">
        <v>0.27</v>
      </c>
      <c r="N387" s="5">
        <v>0.27</v>
      </c>
      <c r="O387" s="5">
        <v>0.24</v>
      </c>
      <c r="P387" s="5">
        <v>0.23</v>
      </c>
      <c r="Q387" s="5">
        <v>0.23</v>
      </c>
      <c r="R387" s="5">
        <v>0.23</v>
      </c>
      <c r="S387" s="5">
        <v>0.23</v>
      </c>
      <c r="T387" s="5">
        <v>0.23</v>
      </c>
      <c r="U387" s="5">
        <v>0.23</v>
      </c>
      <c r="V387" s="5">
        <v>0.23</v>
      </c>
      <c r="W387" s="5">
        <v>0.23</v>
      </c>
      <c r="X387" s="5">
        <v>0.23</v>
      </c>
      <c r="Y387" s="5">
        <v>0.23</v>
      </c>
    </row>
    <row r="388" spans="1:25" x14ac:dyDescent="0.25">
      <c r="A388" s="4" t="s">
        <v>7674</v>
      </c>
      <c r="B388" s="4" t="s">
        <v>18109</v>
      </c>
      <c r="C388" s="4" t="s">
        <v>18116</v>
      </c>
      <c r="D388" s="1" t="s">
        <v>18117</v>
      </c>
      <c r="E388" s="5" t="s">
        <v>216</v>
      </c>
      <c r="F388" s="5" t="s">
        <v>216</v>
      </c>
      <c r="G388" s="5" t="s">
        <v>216</v>
      </c>
      <c r="H388" s="5" t="s">
        <v>216</v>
      </c>
      <c r="I388" s="5" t="s">
        <v>216</v>
      </c>
      <c r="J388" s="5" t="s">
        <v>216</v>
      </c>
      <c r="K388" s="5" t="s">
        <v>216</v>
      </c>
      <c r="L388" s="5" t="s">
        <v>216</v>
      </c>
      <c r="M388" s="5" t="s">
        <v>216</v>
      </c>
      <c r="N388" s="5" t="s">
        <v>216</v>
      </c>
      <c r="O388" s="5" t="s">
        <v>216</v>
      </c>
      <c r="P388" s="5" t="s">
        <v>216</v>
      </c>
      <c r="Q388" s="5" t="s">
        <v>216</v>
      </c>
      <c r="R388" s="5" t="s">
        <v>216</v>
      </c>
      <c r="S388" s="5" t="s">
        <v>216</v>
      </c>
      <c r="T388" s="5" t="s">
        <v>216</v>
      </c>
      <c r="U388" s="5">
        <v>0.26</v>
      </c>
      <c r="V388" s="5">
        <v>0.26</v>
      </c>
      <c r="W388" s="5">
        <v>0.27</v>
      </c>
      <c r="X388" s="5">
        <v>0.27</v>
      </c>
      <c r="Y388" s="5">
        <v>0.27</v>
      </c>
    </row>
    <row r="389" spans="1:25" x14ac:dyDescent="0.25">
      <c r="A389" s="4" t="s">
        <v>7677</v>
      </c>
      <c r="B389" s="4" t="s">
        <v>18109</v>
      </c>
      <c r="C389" s="4" t="s">
        <v>18118</v>
      </c>
      <c r="D389" s="1" t="s">
        <v>18119</v>
      </c>
      <c r="E389" s="5" t="s">
        <v>216</v>
      </c>
      <c r="F389" s="5" t="s">
        <v>216</v>
      </c>
      <c r="G389" s="5" t="s">
        <v>216</v>
      </c>
      <c r="H389" s="5" t="s">
        <v>216</v>
      </c>
      <c r="I389" s="5" t="s">
        <v>216</v>
      </c>
      <c r="J389" s="5" t="s">
        <v>216</v>
      </c>
      <c r="K389" s="5" t="s">
        <v>216</v>
      </c>
      <c r="L389" s="5" t="s">
        <v>216</v>
      </c>
      <c r="M389" s="5" t="s">
        <v>216</v>
      </c>
      <c r="N389" s="5" t="s">
        <v>216</v>
      </c>
      <c r="O389" s="5" t="s">
        <v>216</v>
      </c>
      <c r="P389" s="5" t="s">
        <v>216</v>
      </c>
      <c r="Q389" s="5" t="s">
        <v>216</v>
      </c>
      <c r="R389" s="5" t="s">
        <v>216</v>
      </c>
      <c r="S389" s="5" t="s">
        <v>216</v>
      </c>
      <c r="T389" s="5" t="s">
        <v>216</v>
      </c>
      <c r="U389" s="5" t="s">
        <v>216</v>
      </c>
      <c r="V389" s="5" t="s">
        <v>216</v>
      </c>
      <c r="W389" s="5">
        <v>0.28000000000000003</v>
      </c>
      <c r="X389" s="5">
        <v>0.28000000000000003</v>
      </c>
      <c r="Y389" s="5">
        <v>0.3</v>
      </c>
    </row>
    <row r="390" spans="1:25" x14ac:dyDescent="0.25">
      <c r="A390" s="4" t="s">
        <v>7681</v>
      </c>
      <c r="B390" s="4" t="s">
        <v>18109</v>
      </c>
      <c r="C390" s="4" t="s">
        <v>18120</v>
      </c>
      <c r="D390" s="1" t="s">
        <v>18121</v>
      </c>
      <c r="E390" s="5" t="s">
        <v>216</v>
      </c>
      <c r="F390" s="5" t="s">
        <v>216</v>
      </c>
      <c r="G390" s="5">
        <v>0.111</v>
      </c>
      <c r="H390" s="5">
        <v>0.111</v>
      </c>
      <c r="I390" s="5">
        <v>0.111</v>
      </c>
      <c r="J390" s="5">
        <v>9.5000000000000001E-2</v>
      </c>
      <c r="K390" s="5">
        <v>9.5000000000000001E-2</v>
      </c>
      <c r="L390" s="5">
        <v>0.115</v>
      </c>
      <c r="M390" s="5">
        <v>0.115</v>
      </c>
      <c r="N390" s="5">
        <v>0.115</v>
      </c>
      <c r="O390" s="5">
        <v>0.1</v>
      </c>
      <c r="P390" s="5">
        <v>9.5000000000000001E-2</v>
      </c>
      <c r="Q390" s="5">
        <v>9.5000000000000001E-2</v>
      </c>
      <c r="R390" s="5">
        <v>9.5000000000000001E-2</v>
      </c>
      <c r="S390" s="5">
        <v>9.5000000000000001E-2</v>
      </c>
      <c r="T390" s="5">
        <v>9.5000000000000001E-2</v>
      </c>
      <c r="U390" s="5">
        <v>9.5000000000000001E-2</v>
      </c>
      <c r="V390" s="5">
        <v>9.5000000000000001E-2</v>
      </c>
      <c r="W390" s="5">
        <v>9.5000000000000001E-2</v>
      </c>
      <c r="X390" s="5">
        <v>9.5000000000000001E-2</v>
      </c>
      <c r="Y390" s="5">
        <v>9.5000000000000001E-2</v>
      </c>
    </row>
    <row r="391" spans="1:25" x14ac:dyDescent="0.25">
      <c r="A391" s="4" t="s">
        <v>7685</v>
      </c>
      <c r="B391" s="4" t="s">
        <v>18109</v>
      </c>
      <c r="C391" s="4" t="s">
        <v>18122</v>
      </c>
      <c r="D391" s="1" t="s">
        <v>18123</v>
      </c>
      <c r="E391" s="5" t="s">
        <v>216</v>
      </c>
      <c r="F391" s="5" t="s">
        <v>216</v>
      </c>
      <c r="G391" s="5" t="s">
        <v>216</v>
      </c>
      <c r="H391" s="5" t="s">
        <v>216</v>
      </c>
      <c r="I391" s="5" t="s">
        <v>216</v>
      </c>
      <c r="J391" s="5">
        <v>0.105</v>
      </c>
      <c r="K391" s="5">
        <v>0.105</v>
      </c>
      <c r="L391" s="5">
        <v>0.14499999999999999</v>
      </c>
      <c r="M391" s="5">
        <v>0.14499999999999999</v>
      </c>
      <c r="N391" s="5">
        <v>0.14499999999999999</v>
      </c>
      <c r="O391" s="5">
        <v>0.11</v>
      </c>
      <c r="P391" s="5">
        <v>0.105</v>
      </c>
      <c r="Q391" s="5">
        <v>0.105</v>
      </c>
      <c r="R391" s="5">
        <v>0.105</v>
      </c>
      <c r="S391" s="5">
        <v>0.105</v>
      </c>
      <c r="T391" s="5">
        <v>0.105</v>
      </c>
      <c r="U391" s="5">
        <v>0.105</v>
      </c>
      <c r="V391" s="5">
        <v>0.105</v>
      </c>
      <c r="W391" s="5">
        <v>0.105</v>
      </c>
      <c r="X391" s="5">
        <v>0.105</v>
      </c>
      <c r="Y391" s="5">
        <v>0.105</v>
      </c>
    </row>
    <row r="392" spans="1:25" x14ac:dyDescent="0.25">
      <c r="A392" s="4" t="s">
        <v>7688</v>
      </c>
      <c r="B392" s="4" t="s">
        <v>18109</v>
      </c>
      <c r="C392" s="4" t="s">
        <v>18124</v>
      </c>
      <c r="D392" s="1" t="s">
        <v>18125</v>
      </c>
      <c r="E392" s="5" t="s">
        <v>216</v>
      </c>
      <c r="F392" s="5" t="s">
        <v>216</v>
      </c>
      <c r="G392" s="5" t="s">
        <v>216</v>
      </c>
      <c r="H392" s="5" t="s">
        <v>216</v>
      </c>
      <c r="I392" s="5" t="s">
        <v>216</v>
      </c>
      <c r="J392" s="5">
        <v>0.105</v>
      </c>
      <c r="K392" s="5">
        <v>0.105</v>
      </c>
      <c r="L392" s="5">
        <v>0.16500000000000001</v>
      </c>
      <c r="M392" s="5">
        <v>0.16500000000000001</v>
      </c>
      <c r="N392" s="5">
        <v>0.16500000000000001</v>
      </c>
      <c r="O392" s="5">
        <v>0.12</v>
      </c>
      <c r="P392" s="5">
        <v>0.115</v>
      </c>
      <c r="Q392" s="5">
        <v>0.115</v>
      </c>
      <c r="R392" s="5">
        <v>0.115</v>
      </c>
      <c r="S392" s="5">
        <v>0.115</v>
      </c>
      <c r="T392" s="5">
        <v>0.115</v>
      </c>
      <c r="U392" s="5">
        <v>0.115</v>
      </c>
      <c r="V392" s="5">
        <v>0.115</v>
      </c>
      <c r="W392" s="5">
        <v>0.115</v>
      </c>
      <c r="X392" s="5">
        <v>0.115</v>
      </c>
      <c r="Y392" s="5">
        <v>0.115</v>
      </c>
    </row>
    <row r="393" spans="1:25" x14ac:dyDescent="0.25">
      <c r="A393" s="4" t="s">
        <v>7698</v>
      </c>
      <c r="B393" s="4" t="s">
        <v>18109</v>
      </c>
      <c r="C393" s="4" t="s">
        <v>18126</v>
      </c>
      <c r="D393" s="1" t="s">
        <v>18127</v>
      </c>
      <c r="E393" s="5" t="s">
        <v>216</v>
      </c>
      <c r="F393" s="5" t="s">
        <v>216</v>
      </c>
      <c r="G393" s="5" t="s">
        <v>216</v>
      </c>
      <c r="H393" s="5" t="s">
        <v>216</v>
      </c>
      <c r="I393" s="5" t="s">
        <v>216</v>
      </c>
      <c r="J393" s="5" t="s">
        <v>216</v>
      </c>
      <c r="K393" s="5" t="s">
        <v>216</v>
      </c>
      <c r="L393" s="5" t="s">
        <v>216</v>
      </c>
      <c r="M393" s="5" t="s">
        <v>216</v>
      </c>
      <c r="N393" s="5" t="s">
        <v>216</v>
      </c>
      <c r="O393" s="5" t="s">
        <v>216</v>
      </c>
      <c r="P393" s="5" t="s">
        <v>216</v>
      </c>
      <c r="Q393" s="5" t="s">
        <v>216</v>
      </c>
      <c r="R393" s="5" t="s">
        <v>216</v>
      </c>
      <c r="S393" s="5" t="s">
        <v>216</v>
      </c>
      <c r="T393" s="5" t="s">
        <v>216</v>
      </c>
      <c r="U393" s="5">
        <v>0.13</v>
      </c>
      <c r="V393" s="5">
        <v>0.13</v>
      </c>
      <c r="W393" s="5">
        <v>0.13500000000000001</v>
      </c>
      <c r="X393" s="5">
        <v>0.13500000000000001</v>
      </c>
      <c r="Y393" s="5">
        <v>0.13500000000000001</v>
      </c>
    </row>
    <row r="394" spans="1:25" x14ac:dyDescent="0.25">
      <c r="A394" s="4" t="s">
        <v>7708</v>
      </c>
      <c r="B394" s="4" t="s">
        <v>18109</v>
      </c>
      <c r="C394" s="4" t="s">
        <v>18128</v>
      </c>
      <c r="D394" s="1" t="s">
        <v>18129</v>
      </c>
      <c r="E394" s="5" t="s">
        <v>216</v>
      </c>
      <c r="F394" s="5" t="s">
        <v>216</v>
      </c>
      <c r="G394" s="5" t="s">
        <v>216</v>
      </c>
      <c r="H394" s="5" t="s">
        <v>216</v>
      </c>
      <c r="I394" s="5" t="s">
        <v>216</v>
      </c>
      <c r="J394" s="5" t="s">
        <v>216</v>
      </c>
      <c r="K394" s="5" t="s">
        <v>216</v>
      </c>
      <c r="L394" s="5" t="s">
        <v>216</v>
      </c>
      <c r="M394" s="5" t="s">
        <v>216</v>
      </c>
      <c r="N394" s="5" t="s">
        <v>216</v>
      </c>
      <c r="O394" s="5" t="s">
        <v>216</v>
      </c>
      <c r="P394" s="5" t="s">
        <v>216</v>
      </c>
      <c r="Q394" s="5" t="s">
        <v>216</v>
      </c>
      <c r="R394" s="5" t="s">
        <v>216</v>
      </c>
      <c r="S394" s="5" t="s">
        <v>216</v>
      </c>
      <c r="T394" s="5" t="s">
        <v>216</v>
      </c>
      <c r="U394" s="5" t="s">
        <v>216</v>
      </c>
      <c r="V394" s="5" t="s">
        <v>216</v>
      </c>
      <c r="W394" s="5">
        <v>0.14000000000000001</v>
      </c>
      <c r="X394" s="5">
        <v>0.14000000000000001</v>
      </c>
      <c r="Y394" s="5">
        <v>0.14000000000000001</v>
      </c>
    </row>
    <row r="395" spans="1:25" x14ac:dyDescent="0.25">
      <c r="A395" s="4" t="s">
        <v>7712</v>
      </c>
      <c r="B395" s="4" t="s">
        <v>18109</v>
      </c>
      <c r="C395" s="4" t="s">
        <v>18130</v>
      </c>
      <c r="D395" s="1" t="s">
        <v>18131</v>
      </c>
      <c r="E395" s="5" t="s">
        <v>216</v>
      </c>
      <c r="F395" s="5" t="s">
        <v>216</v>
      </c>
      <c r="G395" s="5">
        <v>6.9000000000000006E-2</v>
      </c>
      <c r="H395" s="5">
        <v>6.9000000000000006E-2</v>
      </c>
      <c r="I395" s="5">
        <v>6.9000000000000006E-2</v>
      </c>
      <c r="J395" s="5">
        <v>9.5000000000000001E-2</v>
      </c>
      <c r="K395" s="5">
        <v>9.5000000000000001E-2</v>
      </c>
      <c r="L395" s="5">
        <v>9.5000000000000001E-2</v>
      </c>
      <c r="M395" s="5">
        <v>9.5000000000000001E-2</v>
      </c>
      <c r="N395" s="5">
        <v>9.5000000000000001E-2</v>
      </c>
      <c r="O395" s="5">
        <v>0.1</v>
      </c>
      <c r="P395" s="5">
        <v>9.5000000000000001E-2</v>
      </c>
      <c r="Q395" s="5">
        <v>9.5000000000000001E-2</v>
      </c>
      <c r="R395" s="5">
        <v>9.5000000000000001E-2</v>
      </c>
      <c r="S395" s="5">
        <v>9.5000000000000001E-2</v>
      </c>
      <c r="T395" s="5">
        <v>9.5000000000000001E-2</v>
      </c>
      <c r="U395" s="5">
        <v>9.5000000000000001E-2</v>
      </c>
      <c r="V395" s="5">
        <v>9.5000000000000001E-2</v>
      </c>
      <c r="W395" s="5">
        <v>9.5000000000000001E-2</v>
      </c>
      <c r="X395" s="5">
        <v>9.5000000000000001E-2</v>
      </c>
      <c r="Y395" s="5">
        <v>9.5000000000000001E-2</v>
      </c>
    </row>
    <row r="396" spans="1:25" x14ac:dyDescent="0.25">
      <c r="A396" s="4" t="s">
        <v>7715</v>
      </c>
      <c r="B396" s="4" t="s">
        <v>18109</v>
      </c>
      <c r="C396" s="4" t="s">
        <v>18132</v>
      </c>
      <c r="D396" s="1" t="s">
        <v>18133</v>
      </c>
      <c r="E396" s="5" t="s">
        <v>216</v>
      </c>
      <c r="F396" s="5" t="s">
        <v>216</v>
      </c>
      <c r="G396" s="5" t="s">
        <v>216</v>
      </c>
      <c r="H396" s="5" t="s">
        <v>216</v>
      </c>
      <c r="I396" s="5" t="s">
        <v>216</v>
      </c>
      <c r="J396" s="5">
        <v>0.105</v>
      </c>
      <c r="K396" s="5">
        <v>0.105</v>
      </c>
      <c r="L396" s="5">
        <v>0.105</v>
      </c>
      <c r="M396" s="5">
        <v>0.105</v>
      </c>
      <c r="N396" s="5">
        <v>0.105</v>
      </c>
      <c r="O396" s="5">
        <v>0.11</v>
      </c>
      <c r="P396" s="5">
        <v>0.105</v>
      </c>
      <c r="Q396" s="5">
        <v>0.105</v>
      </c>
      <c r="R396" s="5">
        <v>0.105</v>
      </c>
      <c r="S396" s="5">
        <v>0.105</v>
      </c>
      <c r="T396" s="5">
        <v>0.105</v>
      </c>
      <c r="U396" s="5">
        <v>0.105</v>
      </c>
      <c r="V396" s="5">
        <v>0.105</v>
      </c>
      <c r="W396" s="5">
        <v>0.105</v>
      </c>
      <c r="X396" s="5">
        <v>0.105</v>
      </c>
      <c r="Y396" s="5">
        <v>0.105</v>
      </c>
    </row>
    <row r="397" spans="1:25" x14ac:dyDescent="0.25">
      <c r="A397" s="4" t="s">
        <v>7718</v>
      </c>
      <c r="B397" s="4" t="s">
        <v>18109</v>
      </c>
      <c r="C397" s="4" t="s">
        <v>18134</v>
      </c>
      <c r="D397" s="1" t="s">
        <v>18135</v>
      </c>
      <c r="E397" s="5" t="s">
        <v>216</v>
      </c>
      <c r="F397" s="5" t="s">
        <v>216</v>
      </c>
      <c r="G397" s="5" t="s">
        <v>216</v>
      </c>
      <c r="H397" s="5" t="s">
        <v>216</v>
      </c>
      <c r="I397" s="5" t="s">
        <v>216</v>
      </c>
      <c r="J397" s="5">
        <v>0.105</v>
      </c>
      <c r="K397" s="5">
        <v>0.105</v>
      </c>
      <c r="L397" s="5">
        <v>0.105</v>
      </c>
      <c r="M397" s="5">
        <v>0.105</v>
      </c>
      <c r="N397" s="5">
        <v>0.105</v>
      </c>
      <c r="O397" s="5">
        <v>0.12</v>
      </c>
      <c r="P397" s="5">
        <v>0.115</v>
      </c>
      <c r="Q397" s="5">
        <v>0.115</v>
      </c>
      <c r="R397" s="5">
        <v>0.115</v>
      </c>
      <c r="S397" s="5">
        <v>0.115</v>
      </c>
      <c r="T397" s="5">
        <v>0.115</v>
      </c>
      <c r="U397" s="5">
        <v>0.115</v>
      </c>
      <c r="V397" s="5">
        <v>0.115</v>
      </c>
      <c r="W397" s="5">
        <v>0.115</v>
      </c>
      <c r="X397" s="5">
        <v>0.115</v>
      </c>
      <c r="Y397" s="5">
        <v>0.115</v>
      </c>
    </row>
    <row r="398" spans="1:25" x14ac:dyDescent="0.25">
      <c r="A398" s="4" t="s">
        <v>7721</v>
      </c>
      <c r="B398" s="4" t="s">
        <v>18109</v>
      </c>
      <c r="C398" s="4" t="s">
        <v>18136</v>
      </c>
      <c r="D398" s="1" t="s">
        <v>18137</v>
      </c>
      <c r="E398" s="5" t="s">
        <v>216</v>
      </c>
      <c r="F398" s="5" t="s">
        <v>216</v>
      </c>
      <c r="G398" s="5" t="s">
        <v>216</v>
      </c>
      <c r="H398" s="5" t="s">
        <v>216</v>
      </c>
      <c r="I398" s="5" t="s">
        <v>216</v>
      </c>
      <c r="J398" s="5" t="s">
        <v>216</v>
      </c>
      <c r="K398" s="5" t="s">
        <v>216</v>
      </c>
      <c r="L398" s="5" t="s">
        <v>216</v>
      </c>
      <c r="M398" s="5" t="s">
        <v>216</v>
      </c>
      <c r="N398" s="5" t="s">
        <v>216</v>
      </c>
      <c r="O398" s="5" t="s">
        <v>216</v>
      </c>
      <c r="P398" s="5" t="s">
        <v>216</v>
      </c>
      <c r="Q398" s="5" t="s">
        <v>216</v>
      </c>
      <c r="R398" s="5" t="s">
        <v>216</v>
      </c>
      <c r="S398" s="5" t="s">
        <v>216</v>
      </c>
      <c r="T398" s="5" t="s">
        <v>216</v>
      </c>
      <c r="U398" s="5">
        <v>0.13</v>
      </c>
      <c r="V398" s="5">
        <v>0.13</v>
      </c>
      <c r="W398" s="5">
        <v>0.13500000000000001</v>
      </c>
      <c r="X398" s="5">
        <v>0.13500000000000001</v>
      </c>
      <c r="Y398" s="5">
        <v>0.13500000000000001</v>
      </c>
    </row>
    <row r="399" spans="1:25" x14ac:dyDescent="0.25">
      <c r="A399" s="4" t="s">
        <v>7724</v>
      </c>
      <c r="B399" s="4" t="s">
        <v>18109</v>
      </c>
      <c r="C399" s="4" t="s">
        <v>18138</v>
      </c>
      <c r="D399" s="1" t="s">
        <v>18139</v>
      </c>
      <c r="E399" s="5" t="s">
        <v>216</v>
      </c>
      <c r="F399" s="5" t="s">
        <v>216</v>
      </c>
      <c r="G399" s="5" t="s">
        <v>216</v>
      </c>
      <c r="H399" s="5" t="s">
        <v>216</v>
      </c>
      <c r="I399" s="5" t="s">
        <v>216</v>
      </c>
      <c r="J399" s="5" t="s">
        <v>216</v>
      </c>
      <c r="K399" s="5" t="s">
        <v>216</v>
      </c>
      <c r="L399" s="5" t="s">
        <v>216</v>
      </c>
      <c r="M399" s="5" t="s">
        <v>216</v>
      </c>
      <c r="N399" s="5" t="s">
        <v>216</v>
      </c>
      <c r="O399" s="5" t="s">
        <v>216</v>
      </c>
      <c r="P399" s="5" t="s">
        <v>216</v>
      </c>
      <c r="Q399" s="5" t="s">
        <v>216</v>
      </c>
      <c r="R399" s="5" t="s">
        <v>216</v>
      </c>
      <c r="S399" s="5" t="s">
        <v>216</v>
      </c>
      <c r="T399" s="5" t="s">
        <v>216</v>
      </c>
      <c r="U399" s="5" t="s">
        <v>216</v>
      </c>
      <c r="V399" s="5" t="s">
        <v>216</v>
      </c>
      <c r="W399" s="5">
        <v>0.14000000000000001</v>
      </c>
      <c r="X399" s="5">
        <v>0.14000000000000001</v>
      </c>
      <c r="Y399" s="5">
        <v>0.14000000000000001</v>
      </c>
    </row>
    <row r="400" spans="1:25" x14ac:dyDescent="0.25">
      <c r="A400" s="4" t="s">
        <v>11507</v>
      </c>
      <c r="B400" s="4" t="s">
        <v>18109</v>
      </c>
      <c r="C400" s="4" t="s">
        <v>18140</v>
      </c>
      <c r="D400" s="1" t="s">
        <v>18141</v>
      </c>
      <c r="E400" s="5" t="s">
        <v>216</v>
      </c>
      <c r="F400" s="5" t="s">
        <v>216</v>
      </c>
      <c r="G400" s="5" t="s">
        <v>216</v>
      </c>
      <c r="H400" s="5" t="s">
        <v>216</v>
      </c>
      <c r="I400" s="5" t="s">
        <v>216</v>
      </c>
      <c r="J400" s="5" t="s">
        <v>970</v>
      </c>
      <c r="K400" s="5" t="s">
        <v>970</v>
      </c>
      <c r="L400" s="5" t="s">
        <v>970</v>
      </c>
      <c r="M400" s="5" t="s">
        <v>970</v>
      </c>
      <c r="N400" s="5" t="s">
        <v>970</v>
      </c>
      <c r="O400" s="5" t="s">
        <v>970</v>
      </c>
      <c r="P400" s="5" t="s">
        <v>970</v>
      </c>
      <c r="Q400" s="5" t="s">
        <v>970</v>
      </c>
      <c r="R400" s="5" t="s">
        <v>970</v>
      </c>
      <c r="S400" s="5" t="s">
        <v>970</v>
      </c>
      <c r="T400" s="5" t="s">
        <v>970</v>
      </c>
      <c r="U400" s="5" t="s">
        <v>970</v>
      </c>
      <c r="V400" s="5" t="s">
        <v>970</v>
      </c>
      <c r="W400" s="5" t="s">
        <v>970</v>
      </c>
      <c r="X400" s="5" t="s">
        <v>970</v>
      </c>
      <c r="Y400" s="5" t="s">
        <v>970</v>
      </c>
    </row>
    <row r="401" spans="1:25" x14ac:dyDescent="0.25">
      <c r="A401" s="4" t="s">
        <v>11512</v>
      </c>
      <c r="B401" s="4" t="s">
        <v>18109</v>
      </c>
      <c r="C401" s="4" t="s">
        <v>18142</v>
      </c>
      <c r="D401" s="1" t="s">
        <v>18143</v>
      </c>
      <c r="E401" s="5" t="s">
        <v>216</v>
      </c>
      <c r="F401" s="5" t="s">
        <v>216</v>
      </c>
      <c r="G401" s="5" t="s">
        <v>216</v>
      </c>
      <c r="H401" s="5" t="s">
        <v>216</v>
      </c>
      <c r="I401" s="5" t="s">
        <v>216</v>
      </c>
      <c r="J401" s="5" t="s">
        <v>216</v>
      </c>
      <c r="K401" s="5" t="s">
        <v>216</v>
      </c>
      <c r="L401" s="5" t="s">
        <v>12215</v>
      </c>
      <c r="M401" s="5" t="s">
        <v>12215</v>
      </c>
      <c r="N401" s="5" t="s">
        <v>12215</v>
      </c>
      <c r="O401" s="5" t="s">
        <v>1123</v>
      </c>
      <c r="P401" s="5" t="s">
        <v>1123</v>
      </c>
      <c r="Q401" s="5" t="s">
        <v>1123</v>
      </c>
      <c r="R401" s="5" t="s">
        <v>1123</v>
      </c>
      <c r="S401" s="5" t="s">
        <v>1123</v>
      </c>
      <c r="T401" s="5" t="s">
        <v>1123</v>
      </c>
      <c r="U401" s="5" t="s">
        <v>1123</v>
      </c>
      <c r="V401" s="5" t="s">
        <v>1123</v>
      </c>
      <c r="W401" s="5" t="s">
        <v>1123</v>
      </c>
      <c r="X401" s="5" t="s">
        <v>1123</v>
      </c>
      <c r="Y401" s="5" t="s">
        <v>1123</v>
      </c>
    </row>
    <row r="402" spans="1:25" x14ac:dyDescent="0.25">
      <c r="A402" s="4" t="s">
        <v>11514</v>
      </c>
      <c r="B402" s="4" t="s">
        <v>18109</v>
      </c>
      <c r="C402" s="4" t="s">
        <v>18144</v>
      </c>
      <c r="D402" s="1" t="s">
        <v>18145</v>
      </c>
      <c r="E402" s="5" t="s">
        <v>216</v>
      </c>
      <c r="F402" s="5" t="s">
        <v>216</v>
      </c>
      <c r="G402" s="5" t="s">
        <v>216</v>
      </c>
      <c r="H402" s="5" t="s">
        <v>216</v>
      </c>
      <c r="I402" s="5" t="s">
        <v>216</v>
      </c>
      <c r="J402" s="5" t="s">
        <v>216</v>
      </c>
      <c r="K402" s="5" t="s">
        <v>216</v>
      </c>
      <c r="L402" s="5" t="s">
        <v>216</v>
      </c>
      <c r="M402" s="5" t="s">
        <v>216</v>
      </c>
      <c r="N402" s="5" t="s">
        <v>216</v>
      </c>
      <c r="O402" s="5" t="s">
        <v>216</v>
      </c>
      <c r="P402" s="5" t="s">
        <v>216</v>
      </c>
      <c r="Q402" s="5" t="s">
        <v>216</v>
      </c>
      <c r="R402" s="5" t="s">
        <v>216</v>
      </c>
      <c r="S402" s="5" t="s">
        <v>216</v>
      </c>
      <c r="T402" s="5" t="s">
        <v>216</v>
      </c>
      <c r="U402" s="5" t="s">
        <v>18146</v>
      </c>
      <c r="V402" s="5" t="s">
        <v>18146</v>
      </c>
      <c r="W402" s="5" t="s">
        <v>18146</v>
      </c>
      <c r="X402" s="5" t="s">
        <v>18146</v>
      </c>
      <c r="Y402" s="5" t="s">
        <v>18146</v>
      </c>
    </row>
    <row r="403" spans="1:25" x14ac:dyDescent="0.25">
      <c r="A403" s="4" t="s">
        <v>11517</v>
      </c>
      <c r="B403" s="4" t="s">
        <v>18109</v>
      </c>
      <c r="C403" s="4" t="s">
        <v>18147</v>
      </c>
      <c r="D403" s="1" t="s">
        <v>18148</v>
      </c>
      <c r="E403" s="5" t="s">
        <v>216</v>
      </c>
      <c r="F403" s="5" t="s">
        <v>216</v>
      </c>
      <c r="G403" s="5" t="s">
        <v>216</v>
      </c>
      <c r="H403" s="5" t="s">
        <v>216</v>
      </c>
      <c r="I403" s="5" t="s">
        <v>216</v>
      </c>
      <c r="J403" s="5" t="s">
        <v>216</v>
      </c>
      <c r="K403" s="5" t="s">
        <v>216</v>
      </c>
      <c r="L403" s="5" t="s">
        <v>216</v>
      </c>
      <c r="M403" s="5" t="s">
        <v>216</v>
      </c>
      <c r="N403" s="5" t="s">
        <v>216</v>
      </c>
      <c r="O403" s="5" t="s">
        <v>216</v>
      </c>
      <c r="P403" s="5" t="s">
        <v>216</v>
      </c>
      <c r="Q403" s="5" t="s">
        <v>216</v>
      </c>
      <c r="R403" s="5" t="s">
        <v>216</v>
      </c>
      <c r="S403" s="5" t="s">
        <v>216</v>
      </c>
      <c r="T403" s="5" t="s">
        <v>216</v>
      </c>
      <c r="U403" s="5" t="s">
        <v>216</v>
      </c>
      <c r="V403" s="5" t="s">
        <v>216</v>
      </c>
      <c r="W403" s="5" t="s">
        <v>12206</v>
      </c>
      <c r="X403" s="5" t="s">
        <v>12206</v>
      </c>
      <c r="Y403" s="5" t="s">
        <v>12206</v>
      </c>
    </row>
    <row r="404" spans="1:25" x14ac:dyDescent="0.25">
      <c r="A404" s="4" t="s">
        <v>18149</v>
      </c>
      <c r="B404" s="4" t="s">
        <v>18109</v>
      </c>
      <c r="C404" s="4" t="s">
        <v>18150</v>
      </c>
      <c r="D404" s="1" t="s">
        <v>18151</v>
      </c>
      <c r="E404" s="5" t="s">
        <v>18152</v>
      </c>
      <c r="F404" s="5" t="s">
        <v>18152</v>
      </c>
      <c r="G404" s="5" t="s">
        <v>5622</v>
      </c>
      <c r="H404" s="5" t="s">
        <v>18153</v>
      </c>
      <c r="I404" s="5" t="s">
        <v>18153</v>
      </c>
      <c r="J404" s="5" t="s">
        <v>18153</v>
      </c>
      <c r="K404" s="5" t="s">
        <v>18153</v>
      </c>
      <c r="L404" s="5" t="s">
        <v>18153</v>
      </c>
      <c r="M404" s="5" t="s">
        <v>18153</v>
      </c>
      <c r="N404" s="5" t="s">
        <v>18153</v>
      </c>
      <c r="O404" s="5" t="s">
        <v>18154</v>
      </c>
      <c r="P404" s="5" t="s">
        <v>18154</v>
      </c>
      <c r="Q404" s="5" t="s">
        <v>18154</v>
      </c>
      <c r="R404" s="5" t="s">
        <v>18154</v>
      </c>
      <c r="S404" s="5" t="s">
        <v>18154</v>
      </c>
      <c r="T404" s="5" t="s">
        <v>18154</v>
      </c>
      <c r="U404" s="5" t="s">
        <v>18154</v>
      </c>
      <c r="V404" s="5" t="s">
        <v>18154</v>
      </c>
      <c r="W404" s="5" t="s">
        <v>18154</v>
      </c>
      <c r="X404" s="5" t="s">
        <v>18154</v>
      </c>
      <c r="Y404" s="5" t="s">
        <v>18154</v>
      </c>
    </row>
    <row r="405" spans="1:25" x14ac:dyDescent="0.25">
      <c r="A405" s="4" t="s">
        <v>18155</v>
      </c>
      <c r="B405" s="4" t="s">
        <v>18109</v>
      </c>
      <c r="C405" s="4" t="s">
        <v>18156</v>
      </c>
      <c r="D405" s="1" t="s">
        <v>18157</v>
      </c>
      <c r="E405" s="5" t="s">
        <v>6200</v>
      </c>
      <c r="F405" s="5" t="s">
        <v>6200</v>
      </c>
      <c r="G405" s="5" t="s">
        <v>13300</v>
      </c>
      <c r="H405" s="5" t="s">
        <v>18158</v>
      </c>
      <c r="I405" s="5" t="s">
        <v>18158</v>
      </c>
      <c r="J405" s="5" t="s">
        <v>18158</v>
      </c>
      <c r="K405" s="5" t="s">
        <v>18158</v>
      </c>
      <c r="L405" s="5" t="s">
        <v>18158</v>
      </c>
      <c r="M405" s="5" t="s">
        <v>18158</v>
      </c>
      <c r="N405" s="5" t="s">
        <v>18158</v>
      </c>
      <c r="O405" s="5" t="s">
        <v>1145</v>
      </c>
      <c r="P405" s="5" t="s">
        <v>1145</v>
      </c>
      <c r="Q405" s="5" t="s">
        <v>1145</v>
      </c>
      <c r="R405" s="5" t="s">
        <v>1145</v>
      </c>
      <c r="S405" s="5" t="s">
        <v>1145</v>
      </c>
      <c r="T405" s="5" t="s">
        <v>1145</v>
      </c>
      <c r="U405" s="5" t="s">
        <v>1145</v>
      </c>
      <c r="V405" s="5" t="s">
        <v>1145</v>
      </c>
      <c r="W405" s="5" t="s">
        <v>1145</v>
      </c>
      <c r="X405" s="5" t="s">
        <v>1145</v>
      </c>
      <c r="Y405" s="5" t="s">
        <v>1145</v>
      </c>
    </row>
    <row r="406" spans="1:25" x14ac:dyDescent="0.25">
      <c r="A406" s="4" t="s">
        <v>18159</v>
      </c>
      <c r="B406" s="4" t="s">
        <v>18109</v>
      </c>
      <c r="C406" s="4" t="s">
        <v>18160</v>
      </c>
      <c r="D406" s="1" t="s">
        <v>18161</v>
      </c>
      <c r="E406" s="5" t="s">
        <v>5654</v>
      </c>
      <c r="F406" s="5" t="s">
        <v>5654</v>
      </c>
      <c r="G406" s="5" t="s">
        <v>11234</v>
      </c>
      <c r="H406" s="5" t="s">
        <v>6432</v>
      </c>
      <c r="I406" s="5" t="s">
        <v>6432</v>
      </c>
      <c r="J406" s="5" t="s">
        <v>6432</v>
      </c>
      <c r="K406" s="5" t="s">
        <v>6432</v>
      </c>
      <c r="L406" s="5" t="s">
        <v>6432</v>
      </c>
      <c r="M406" s="5" t="s">
        <v>6432</v>
      </c>
      <c r="N406" s="5" t="s">
        <v>6432</v>
      </c>
      <c r="O406" s="5" t="s">
        <v>5577</v>
      </c>
      <c r="P406" s="5" t="s">
        <v>5577</v>
      </c>
      <c r="Q406" s="5" t="s">
        <v>5577</v>
      </c>
      <c r="R406" s="5" t="s">
        <v>5577</v>
      </c>
      <c r="S406" s="5" t="s">
        <v>5577</v>
      </c>
      <c r="T406" s="5" t="s">
        <v>5577</v>
      </c>
      <c r="U406" s="5" t="s">
        <v>5577</v>
      </c>
      <c r="V406" s="5" t="s">
        <v>5577</v>
      </c>
      <c r="W406" s="5" t="s">
        <v>5577</v>
      </c>
      <c r="X406" s="5" t="s">
        <v>5577</v>
      </c>
      <c r="Y406" s="5" t="s">
        <v>5577</v>
      </c>
    </row>
    <row r="407" spans="1:25" ht="25.5" x14ac:dyDescent="0.25">
      <c r="A407" s="4" t="s">
        <v>18162</v>
      </c>
      <c r="B407" s="4" t="s">
        <v>18109</v>
      </c>
      <c r="C407" s="4" t="s">
        <v>18163</v>
      </c>
      <c r="D407" s="1" t="s">
        <v>18164</v>
      </c>
      <c r="E407" s="5" t="s">
        <v>6228</v>
      </c>
      <c r="F407" s="5" t="s">
        <v>6228</v>
      </c>
      <c r="G407" s="5" t="s">
        <v>4772</v>
      </c>
      <c r="H407" s="5" t="s">
        <v>4772</v>
      </c>
      <c r="I407" s="5" t="s">
        <v>4772</v>
      </c>
      <c r="J407" s="5" t="s">
        <v>4772</v>
      </c>
      <c r="K407" s="5" t="s">
        <v>4772</v>
      </c>
      <c r="L407" s="5" t="s">
        <v>4772</v>
      </c>
      <c r="M407" s="5" t="s">
        <v>4772</v>
      </c>
      <c r="N407" s="5" t="s">
        <v>4772</v>
      </c>
      <c r="O407" s="5" t="s">
        <v>4772</v>
      </c>
      <c r="P407" s="5" t="s">
        <v>4772</v>
      </c>
      <c r="Q407" s="5" t="s">
        <v>4772</v>
      </c>
      <c r="R407" s="5" t="s">
        <v>4772</v>
      </c>
      <c r="S407" s="5" t="s">
        <v>4772</v>
      </c>
      <c r="T407" s="5" t="s">
        <v>4772</v>
      </c>
      <c r="U407" s="5" t="s">
        <v>4772</v>
      </c>
      <c r="V407" s="5" t="s">
        <v>4772</v>
      </c>
      <c r="W407" s="5" t="s">
        <v>4772</v>
      </c>
      <c r="X407" s="5" t="s">
        <v>4772</v>
      </c>
      <c r="Y407" s="5" t="s">
        <v>4772</v>
      </c>
    </row>
    <row r="408" spans="1:25" x14ac:dyDescent="0.25">
      <c r="A408" s="4" t="s">
        <v>18165</v>
      </c>
      <c r="B408" s="4" t="s">
        <v>18109</v>
      </c>
      <c r="C408" s="4" t="s">
        <v>18166</v>
      </c>
      <c r="D408" s="1" t="s">
        <v>18167</v>
      </c>
      <c r="E408" s="5">
        <v>0</v>
      </c>
      <c r="F408" s="5">
        <v>0</v>
      </c>
      <c r="G408" s="5" t="s">
        <v>18152</v>
      </c>
      <c r="H408" s="5" t="s">
        <v>18152</v>
      </c>
      <c r="I408" s="5" t="s">
        <v>18152</v>
      </c>
      <c r="J408" s="5" t="s">
        <v>18152</v>
      </c>
      <c r="K408" s="5" t="s">
        <v>18152</v>
      </c>
      <c r="L408" s="5" t="s">
        <v>18152</v>
      </c>
      <c r="M408" s="5" t="s">
        <v>18152</v>
      </c>
      <c r="N408" s="5" t="s">
        <v>18152</v>
      </c>
      <c r="O408" s="5" t="s">
        <v>18152</v>
      </c>
      <c r="P408" s="5" t="s">
        <v>18152</v>
      </c>
      <c r="Q408" s="5" t="s">
        <v>18152</v>
      </c>
      <c r="R408" s="5" t="s">
        <v>18152</v>
      </c>
      <c r="S408" s="5" t="s">
        <v>18152</v>
      </c>
      <c r="T408" s="5" t="s">
        <v>18152</v>
      </c>
      <c r="U408" s="5" t="s">
        <v>18152</v>
      </c>
      <c r="V408" s="5" t="s">
        <v>18152</v>
      </c>
      <c r="W408" s="5" t="s">
        <v>18152</v>
      </c>
      <c r="X408" s="5" t="s">
        <v>18152</v>
      </c>
      <c r="Y408" s="5" t="s">
        <v>18152</v>
      </c>
    </row>
    <row r="409" spans="1:25" x14ac:dyDescent="0.25">
      <c r="A409" s="4" t="s">
        <v>18168</v>
      </c>
      <c r="B409" s="4" t="s">
        <v>18109</v>
      </c>
      <c r="C409" s="4" t="s">
        <v>18169</v>
      </c>
      <c r="D409" s="1" t="s">
        <v>18170</v>
      </c>
      <c r="E409" s="5" t="s">
        <v>216</v>
      </c>
      <c r="F409" s="5" t="s">
        <v>216</v>
      </c>
      <c r="G409" s="5" t="s">
        <v>216</v>
      </c>
      <c r="H409" s="5" t="s">
        <v>216</v>
      </c>
      <c r="I409" s="5" t="s">
        <v>216</v>
      </c>
      <c r="J409" s="5" t="s">
        <v>216</v>
      </c>
      <c r="K409" s="5" t="s">
        <v>216</v>
      </c>
      <c r="L409" s="5" t="s">
        <v>216</v>
      </c>
      <c r="M409" s="5" t="s">
        <v>216</v>
      </c>
      <c r="N409" s="5" t="s">
        <v>216</v>
      </c>
      <c r="O409" s="5" t="s">
        <v>18171</v>
      </c>
      <c r="P409" s="5" t="s">
        <v>18171</v>
      </c>
      <c r="Q409" s="5" t="s">
        <v>18171</v>
      </c>
      <c r="R409" s="5" t="s">
        <v>18171</v>
      </c>
      <c r="S409" s="5" t="s">
        <v>18171</v>
      </c>
      <c r="T409" s="5" t="s">
        <v>18171</v>
      </c>
      <c r="U409" s="5" t="s">
        <v>18171</v>
      </c>
      <c r="V409" s="5" t="s">
        <v>18171</v>
      </c>
      <c r="W409" s="5" t="s">
        <v>18171</v>
      </c>
      <c r="X409" s="5" t="s">
        <v>18171</v>
      </c>
      <c r="Y409" s="5" t="s">
        <v>18171</v>
      </c>
    </row>
    <row r="410" spans="1:25" x14ac:dyDescent="0.25">
      <c r="A410" s="4" t="s">
        <v>18172</v>
      </c>
      <c r="B410" s="4" t="s">
        <v>18109</v>
      </c>
      <c r="C410" s="4" t="s">
        <v>18173</v>
      </c>
      <c r="D410" s="1" t="s">
        <v>18174</v>
      </c>
      <c r="E410" s="5" t="s">
        <v>216</v>
      </c>
      <c r="F410" s="5" t="s">
        <v>216</v>
      </c>
      <c r="G410" s="5" t="s">
        <v>216</v>
      </c>
      <c r="H410" s="5" t="s">
        <v>216</v>
      </c>
      <c r="I410" s="5" t="s">
        <v>216</v>
      </c>
      <c r="J410" s="5" t="s">
        <v>216</v>
      </c>
      <c r="K410" s="5" t="s">
        <v>216</v>
      </c>
      <c r="L410" s="5" t="s">
        <v>216</v>
      </c>
      <c r="M410" s="5" t="s">
        <v>216</v>
      </c>
      <c r="N410" s="5" t="s">
        <v>216</v>
      </c>
      <c r="O410" s="5" t="s">
        <v>6147</v>
      </c>
      <c r="P410" s="5" t="s">
        <v>6147</v>
      </c>
      <c r="Q410" s="5" t="s">
        <v>6147</v>
      </c>
      <c r="R410" s="5" t="s">
        <v>6147</v>
      </c>
      <c r="S410" s="5" t="s">
        <v>6147</v>
      </c>
      <c r="T410" s="5" t="s">
        <v>6147</v>
      </c>
      <c r="U410" s="5" t="s">
        <v>6147</v>
      </c>
      <c r="V410" s="5" t="s">
        <v>6147</v>
      </c>
      <c r="W410" s="5" t="s">
        <v>6147</v>
      </c>
      <c r="X410" s="5" t="s">
        <v>6147</v>
      </c>
      <c r="Y410" s="5" t="s">
        <v>6147</v>
      </c>
    </row>
    <row r="411" spans="1:25" x14ac:dyDescent="0.25">
      <c r="A411" s="4" t="s">
        <v>18175</v>
      </c>
      <c r="B411" s="4" t="s">
        <v>18109</v>
      </c>
      <c r="C411" s="4" t="s">
        <v>18176</v>
      </c>
      <c r="D411" s="1" t="s">
        <v>18177</v>
      </c>
      <c r="E411" s="5" t="s">
        <v>216</v>
      </c>
      <c r="F411" s="5" t="s">
        <v>216</v>
      </c>
      <c r="G411" s="5" t="s">
        <v>216</v>
      </c>
      <c r="H411" s="5" t="s">
        <v>216</v>
      </c>
      <c r="I411" s="5" t="s">
        <v>216</v>
      </c>
      <c r="J411" s="5" t="s">
        <v>216</v>
      </c>
      <c r="K411" s="5" t="s">
        <v>216</v>
      </c>
      <c r="L411" s="5" t="s">
        <v>216</v>
      </c>
      <c r="M411" s="5" t="s">
        <v>216</v>
      </c>
      <c r="N411" s="5" t="s">
        <v>216</v>
      </c>
      <c r="O411" s="5" t="s">
        <v>18178</v>
      </c>
      <c r="P411" s="5" t="s">
        <v>18178</v>
      </c>
      <c r="Q411" s="5" t="s">
        <v>18178</v>
      </c>
      <c r="R411" s="5" t="s">
        <v>18178</v>
      </c>
      <c r="S411" s="5" t="s">
        <v>18178</v>
      </c>
      <c r="T411" s="5" t="s">
        <v>18178</v>
      </c>
      <c r="U411" s="5" t="s">
        <v>18178</v>
      </c>
      <c r="V411" s="5" t="s">
        <v>18178</v>
      </c>
      <c r="W411" s="5" t="s">
        <v>18178</v>
      </c>
      <c r="X411" s="5" t="s">
        <v>18178</v>
      </c>
      <c r="Y411" s="5" t="s">
        <v>18178</v>
      </c>
    </row>
    <row r="412" spans="1:25" x14ac:dyDescent="0.25">
      <c r="A412" s="4" t="s">
        <v>18179</v>
      </c>
      <c r="B412" s="4" t="s">
        <v>18109</v>
      </c>
      <c r="C412" s="4" t="s">
        <v>18180</v>
      </c>
      <c r="D412" s="1" t="s">
        <v>18181</v>
      </c>
      <c r="E412" s="5" t="s">
        <v>216</v>
      </c>
      <c r="F412" s="5" t="s">
        <v>216</v>
      </c>
      <c r="G412" s="5" t="s">
        <v>216</v>
      </c>
      <c r="H412" s="5" t="s">
        <v>216</v>
      </c>
      <c r="I412" s="5" t="s">
        <v>216</v>
      </c>
      <c r="J412" s="5" t="s">
        <v>216</v>
      </c>
      <c r="K412" s="5" t="s">
        <v>216</v>
      </c>
      <c r="L412" s="5" t="s">
        <v>216</v>
      </c>
      <c r="M412" s="5" t="s">
        <v>216</v>
      </c>
      <c r="N412" s="5" t="s">
        <v>216</v>
      </c>
      <c r="O412" s="5" t="s">
        <v>216</v>
      </c>
      <c r="P412" s="5" t="s">
        <v>216</v>
      </c>
      <c r="Q412" s="5" t="s">
        <v>216</v>
      </c>
      <c r="R412" s="5" t="s">
        <v>216</v>
      </c>
      <c r="S412" s="5" t="s">
        <v>216</v>
      </c>
      <c r="T412" s="5" t="s">
        <v>216</v>
      </c>
      <c r="U412" s="5" t="s">
        <v>216</v>
      </c>
      <c r="V412" s="5" t="s">
        <v>216</v>
      </c>
      <c r="W412" s="5" t="s">
        <v>216</v>
      </c>
      <c r="X412" s="5" t="s">
        <v>18182</v>
      </c>
      <c r="Y412" s="5" t="s">
        <v>18182</v>
      </c>
    </row>
    <row r="413" spans="1:25" x14ac:dyDescent="0.25">
      <c r="A413" s="4" t="s">
        <v>18183</v>
      </c>
      <c r="B413" s="4" t="s">
        <v>18109</v>
      </c>
      <c r="C413" s="4" t="s">
        <v>18184</v>
      </c>
      <c r="D413" s="1" t="s">
        <v>18185</v>
      </c>
      <c r="E413" s="5" t="s">
        <v>216</v>
      </c>
      <c r="F413" s="5" t="s">
        <v>216</v>
      </c>
      <c r="G413" s="5" t="s">
        <v>216</v>
      </c>
      <c r="H413" s="5" t="s">
        <v>216</v>
      </c>
      <c r="I413" s="5" t="s">
        <v>216</v>
      </c>
      <c r="J413" s="5" t="s">
        <v>216</v>
      </c>
      <c r="K413" s="5" t="s">
        <v>216</v>
      </c>
      <c r="L413" s="5" t="s">
        <v>216</v>
      </c>
      <c r="M413" s="5" t="s">
        <v>216</v>
      </c>
      <c r="N413" s="5" t="s">
        <v>216</v>
      </c>
      <c r="O413" s="5" t="s">
        <v>216</v>
      </c>
      <c r="P413" s="5" t="s">
        <v>216</v>
      </c>
      <c r="Q413" s="5" t="s">
        <v>216</v>
      </c>
      <c r="R413" s="5" t="s">
        <v>216</v>
      </c>
      <c r="S413" s="5" t="s">
        <v>216</v>
      </c>
      <c r="T413" s="5" t="s">
        <v>216</v>
      </c>
      <c r="U413" s="5" t="s">
        <v>216</v>
      </c>
      <c r="V413" s="5" t="s">
        <v>216</v>
      </c>
      <c r="W413" s="5" t="s">
        <v>216</v>
      </c>
      <c r="X413" s="5" t="s">
        <v>18186</v>
      </c>
      <c r="Y413" s="5" t="s">
        <v>18186</v>
      </c>
    </row>
    <row r="414" spans="1:25" x14ac:dyDescent="0.25">
      <c r="A414" s="4" t="s">
        <v>18187</v>
      </c>
      <c r="B414" s="4" t="s">
        <v>18109</v>
      </c>
      <c r="C414" s="4" t="s">
        <v>18188</v>
      </c>
      <c r="D414" s="1" t="s">
        <v>18189</v>
      </c>
      <c r="E414" s="5" t="s">
        <v>216</v>
      </c>
      <c r="F414" s="5" t="s">
        <v>216</v>
      </c>
      <c r="G414" s="5" t="s">
        <v>216</v>
      </c>
      <c r="H414" s="5" t="s">
        <v>216</v>
      </c>
      <c r="I414" s="5" t="s">
        <v>216</v>
      </c>
      <c r="J414" s="5" t="s">
        <v>216</v>
      </c>
      <c r="K414" s="5" t="s">
        <v>216</v>
      </c>
      <c r="L414" s="5" t="s">
        <v>216</v>
      </c>
      <c r="M414" s="5" t="s">
        <v>216</v>
      </c>
      <c r="N414" s="5" t="s">
        <v>216</v>
      </c>
      <c r="O414" s="5" t="s">
        <v>216</v>
      </c>
      <c r="P414" s="5" t="s">
        <v>216</v>
      </c>
      <c r="Q414" s="5" t="s">
        <v>216</v>
      </c>
      <c r="R414" s="5" t="s">
        <v>216</v>
      </c>
      <c r="S414" s="5" t="s">
        <v>216</v>
      </c>
      <c r="T414" s="5" t="s">
        <v>216</v>
      </c>
      <c r="U414" s="5" t="s">
        <v>216</v>
      </c>
      <c r="V414" s="5" t="s">
        <v>216</v>
      </c>
      <c r="W414" s="5" t="s">
        <v>216</v>
      </c>
      <c r="X414" s="5" t="s">
        <v>18190</v>
      </c>
      <c r="Y414" s="5" t="s">
        <v>18190</v>
      </c>
    </row>
    <row r="415" spans="1:25" x14ac:dyDescent="0.25">
      <c r="A415" s="4" t="s">
        <v>18191</v>
      </c>
      <c r="B415" s="4" t="s">
        <v>18109</v>
      </c>
      <c r="C415" s="4" t="s">
        <v>18192</v>
      </c>
      <c r="D415" s="1" t="s">
        <v>18193</v>
      </c>
      <c r="E415" s="5" t="s">
        <v>216</v>
      </c>
      <c r="F415" s="5" t="s">
        <v>216</v>
      </c>
      <c r="G415" s="5" t="s">
        <v>216</v>
      </c>
      <c r="H415" s="5" t="s">
        <v>216</v>
      </c>
      <c r="I415" s="5" t="s">
        <v>216</v>
      </c>
      <c r="J415" s="5" t="s">
        <v>216</v>
      </c>
      <c r="K415" s="5" t="s">
        <v>216</v>
      </c>
      <c r="L415" s="5" t="s">
        <v>216</v>
      </c>
      <c r="M415" s="5" t="s">
        <v>216</v>
      </c>
      <c r="N415" s="5" t="s">
        <v>216</v>
      </c>
      <c r="O415" s="5" t="s">
        <v>216</v>
      </c>
      <c r="P415" s="5" t="s">
        <v>216</v>
      </c>
      <c r="Q415" s="5" t="s">
        <v>216</v>
      </c>
      <c r="R415" s="5" t="s">
        <v>216</v>
      </c>
      <c r="S415" s="5" t="s">
        <v>216</v>
      </c>
      <c r="T415" s="5" t="s">
        <v>18178</v>
      </c>
      <c r="U415" s="5" t="s">
        <v>18178</v>
      </c>
      <c r="V415" s="5" t="s">
        <v>18178</v>
      </c>
      <c r="W415" s="5" t="s">
        <v>18178</v>
      </c>
      <c r="X415" s="5" t="s">
        <v>18178</v>
      </c>
      <c r="Y415" s="5" t="s">
        <v>18178</v>
      </c>
    </row>
    <row r="416" spans="1:25" x14ac:dyDescent="0.25">
      <c r="A416" s="4" t="s">
        <v>18194</v>
      </c>
      <c r="B416" s="4" t="s">
        <v>18109</v>
      </c>
      <c r="C416" s="4" t="s">
        <v>18195</v>
      </c>
      <c r="D416" s="1" t="s">
        <v>18196</v>
      </c>
      <c r="E416" s="5" t="s">
        <v>216</v>
      </c>
      <c r="F416" s="5" t="s">
        <v>216</v>
      </c>
      <c r="G416" s="5" t="s">
        <v>216</v>
      </c>
      <c r="H416" s="5" t="s">
        <v>216</v>
      </c>
      <c r="I416" s="5" t="s">
        <v>216</v>
      </c>
      <c r="J416" s="5" t="s">
        <v>216</v>
      </c>
      <c r="K416" s="5" t="s">
        <v>216</v>
      </c>
      <c r="L416" s="5" t="s">
        <v>216</v>
      </c>
      <c r="M416" s="5" t="s">
        <v>216</v>
      </c>
      <c r="N416" s="5" t="s">
        <v>216</v>
      </c>
      <c r="O416" s="5" t="s">
        <v>216</v>
      </c>
      <c r="P416" s="5" t="s">
        <v>216</v>
      </c>
      <c r="Q416" s="5" t="s">
        <v>216</v>
      </c>
      <c r="R416" s="5" t="s">
        <v>216</v>
      </c>
      <c r="S416" s="5" t="s">
        <v>216</v>
      </c>
      <c r="T416" s="5" t="s">
        <v>18197</v>
      </c>
      <c r="U416" s="5" t="s">
        <v>18197</v>
      </c>
      <c r="V416" s="5" t="s">
        <v>18197</v>
      </c>
      <c r="W416" s="5" t="s">
        <v>18197</v>
      </c>
      <c r="X416" s="5" t="s">
        <v>18197</v>
      </c>
      <c r="Y416" s="5" t="s">
        <v>18197</v>
      </c>
    </row>
    <row r="417" spans="1:25" x14ac:dyDescent="0.25">
      <c r="A417" s="4" t="s">
        <v>18198</v>
      </c>
      <c r="B417" s="4" t="s">
        <v>18109</v>
      </c>
      <c r="C417" s="4" t="s">
        <v>18199</v>
      </c>
      <c r="D417" s="1" t="s">
        <v>18200</v>
      </c>
      <c r="E417" s="5" t="s">
        <v>216</v>
      </c>
      <c r="F417" s="5" t="s">
        <v>216</v>
      </c>
      <c r="G417" s="5" t="s">
        <v>216</v>
      </c>
      <c r="H417" s="5" t="s">
        <v>216</v>
      </c>
      <c r="I417" s="5" t="s">
        <v>216</v>
      </c>
      <c r="J417" s="5" t="s">
        <v>216</v>
      </c>
      <c r="K417" s="5" t="s">
        <v>216</v>
      </c>
      <c r="L417" s="5" t="s">
        <v>216</v>
      </c>
      <c r="M417" s="5" t="s">
        <v>216</v>
      </c>
      <c r="N417" s="5" t="s">
        <v>216</v>
      </c>
      <c r="O417" s="5" t="s">
        <v>216</v>
      </c>
      <c r="P417" s="5" t="s">
        <v>216</v>
      </c>
      <c r="Q417" s="5" t="s">
        <v>216</v>
      </c>
      <c r="R417" s="5" t="s">
        <v>216</v>
      </c>
      <c r="S417" s="5" t="s">
        <v>216</v>
      </c>
      <c r="T417" s="5" t="s">
        <v>216</v>
      </c>
      <c r="U417" s="5" t="s">
        <v>216</v>
      </c>
      <c r="V417" s="5" t="s">
        <v>5659</v>
      </c>
      <c r="W417" s="5" t="s">
        <v>5659</v>
      </c>
      <c r="X417" s="5" t="s">
        <v>5659</v>
      </c>
      <c r="Y417" s="5" t="s">
        <v>5659</v>
      </c>
    </row>
    <row r="418" spans="1:25" x14ac:dyDescent="0.25">
      <c r="A418" s="4" t="s">
        <v>18201</v>
      </c>
      <c r="B418" s="4" t="s">
        <v>18109</v>
      </c>
      <c r="C418" s="4" t="s">
        <v>18202</v>
      </c>
      <c r="D418" s="1" t="s">
        <v>18203</v>
      </c>
      <c r="E418" s="5" t="s">
        <v>216</v>
      </c>
      <c r="F418" s="5" t="s">
        <v>216</v>
      </c>
      <c r="G418" s="5" t="s">
        <v>216</v>
      </c>
      <c r="H418" s="5" t="s">
        <v>216</v>
      </c>
      <c r="I418" s="5" t="s">
        <v>216</v>
      </c>
      <c r="J418" s="5" t="s">
        <v>216</v>
      </c>
      <c r="K418" s="5" t="s">
        <v>216</v>
      </c>
      <c r="L418" s="5" t="s">
        <v>216</v>
      </c>
      <c r="M418" s="5" t="s">
        <v>216</v>
      </c>
      <c r="N418" s="5" t="s">
        <v>216</v>
      </c>
      <c r="O418" s="5" t="s">
        <v>216</v>
      </c>
      <c r="P418" s="5" t="s">
        <v>216</v>
      </c>
      <c r="Q418" s="5" t="s">
        <v>216</v>
      </c>
      <c r="R418" s="5" t="s">
        <v>216</v>
      </c>
      <c r="S418" s="5" t="s">
        <v>216</v>
      </c>
      <c r="T418" s="5" t="s">
        <v>216</v>
      </c>
      <c r="U418" s="5" t="s">
        <v>216</v>
      </c>
      <c r="V418" s="5" t="s">
        <v>18204</v>
      </c>
      <c r="W418" s="5" t="s">
        <v>18204</v>
      </c>
      <c r="X418" s="5" t="s">
        <v>18204</v>
      </c>
      <c r="Y418" s="5" t="s">
        <v>18204</v>
      </c>
    </row>
    <row r="419" spans="1:25" x14ac:dyDescent="0.25">
      <c r="A419" s="4" t="s">
        <v>18205</v>
      </c>
      <c r="B419" s="4" t="s">
        <v>18109</v>
      </c>
      <c r="C419" s="4" t="s">
        <v>18206</v>
      </c>
      <c r="D419" s="1" t="s">
        <v>18207</v>
      </c>
      <c r="E419" s="5" t="s">
        <v>216</v>
      </c>
      <c r="F419" s="5" t="s">
        <v>216</v>
      </c>
      <c r="G419" s="5" t="s">
        <v>216</v>
      </c>
      <c r="H419" s="5" t="s">
        <v>216</v>
      </c>
      <c r="I419" s="5" t="s">
        <v>216</v>
      </c>
      <c r="J419" s="5" t="s">
        <v>216</v>
      </c>
      <c r="K419" s="5" t="s">
        <v>216</v>
      </c>
      <c r="L419" s="5" t="s">
        <v>216</v>
      </c>
      <c r="M419" s="5" t="s">
        <v>216</v>
      </c>
      <c r="N419" s="5" t="s">
        <v>216</v>
      </c>
      <c r="O419" s="5" t="s">
        <v>216</v>
      </c>
      <c r="P419" s="5" t="s">
        <v>216</v>
      </c>
      <c r="Q419" s="5" t="s">
        <v>216</v>
      </c>
      <c r="R419" s="5" t="s">
        <v>216</v>
      </c>
      <c r="S419" s="5" t="s">
        <v>216</v>
      </c>
      <c r="T419" s="5" t="s">
        <v>216</v>
      </c>
      <c r="U419" s="5" t="s">
        <v>216</v>
      </c>
      <c r="V419" s="5" t="s">
        <v>18208</v>
      </c>
      <c r="W419" s="5" t="s">
        <v>18208</v>
      </c>
      <c r="X419" s="5" t="s">
        <v>18208</v>
      </c>
      <c r="Y419" s="5" t="s">
        <v>18208</v>
      </c>
    </row>
    <row r="420" spans="1:25" x14ac:dyDescent="0.25">
      <c r="A420" s="4" t="s">
        <v>18209</v>
      </c>
      <c r="B420" s="4" t="s">
        <v>18109</v>
      </c>
      <c r="C420" s="4" t="s">
        <v>18210</v>
      </c>
      <c r="D420" s="1" t="s">
        <v>18211</v>
      </c>
      <c r="E420" s="5" t="s">
        <v>216</v>
      </c>
      <c r="F420" s="5" t="s">
        <v>216</v>
      </c>
      <c r="G420" s="5" t="s">
        <v>216</v>
      </c>
      <c r="H420" s="5" t="s">
        <v>216</v>
      </c>
      <c r="I420" s="5" t="s">
        <v>216</v>
      </c>
      <c r="J420" s="5" t="s">
        <v>216</v>
      </c>
      <c r="K420" s="5" t="s">
        <v>216</v>
      </c>
      <c r="L420" s="5" t="s">
        <v>216</v>
      </c>
      <c r="M420" s="5" t="s">
        <v>216</v>
      </c>
      <c r="N420" s="5" t="s">
        <v>216</v>
      </c>
      <c r="O420" s="5" t="s">
        <v>216</v>
      </c>
      <c r="P420" s="5" t="s">
        <v>216</v>
      </c>
      <c r="Q420" s="5" t="s">
        <v>216</v>
      </c>
      <c r="R420" s="5" t="s">
        <v>216</v>
      </c>
      <c r="S420" s="5" t="s">
        <v>216</v>
      </c>
      <c r="T420" s="5" t="s">
        <v>216</v>
      </c>
      <c r="U420" s="5" t="s">
        <v>216</v>
      </c>
      <c r="V420" s="5" t="s">
        <v>18212</v>
      </c>
      <c r="W420" s="5" t="s">
        <v>18212</v>
      </c>
      <c r="X420" s="5" t="s">
        <v>18212</v>
      </c>
      <c r="Y420" s="5" t="s">
        <v>18212</v>
      </c>
    </row>
    <row r="421" spans="1:25" x14ac:dyDescent="0.25">
      <c r="A421" s="4" t="s">
        <v>18213</v>
      </c>
      <c r="B421" s="4" t="s">
        <v>18109</v>
      </c>
      <c r="C421" s="4" t="s">
        <v>18214</v>
      </c>
      <c r="D421" s="1" t="s">
        <v>18215</v>
      </c>
      <c r="E421" s="5" t="s">
        <v>216</v>
      </c>
      <c r="F421" s="5" t="s">
        <v>216</v>
      </c>
      <c r="G421" s="5" t="s">
        <v>216</v>
      </c>
      <c r="H421" s="5" t="s">
        <v>216</v>
      </c>
      <c r="I421" s="5" t="s">
        <v>216</v>
      </c>
      <c r="J421" s="5" t="s">
        <v>216</v>
      </c>
      <c r="K421" s="5" t="s">
        <v>216</v>
      </c>
      <c r="L421" s="5" t="s">
        <v>216</v>
      </c>
      <c r="M421" s="5" t="s">
        <v>216</v>
      </c>
      <c r="N421" s="5" t="s">
        <v>216</v>
      </c>
      <c r="O421" s="5" t="s">
        <v>216</v>
      </c>
      <c r="P421" s="5" t="s">
        <v>216</v>
      </c>
      <c r="Q421" s="5" t="s">
        <v>216</v>
      </c>
      <c r="R421" s="5" t="s">
        <v>216</v>
      </c>
      <c r="S421" s="5" t="s">
        <v>216</v>
      </c>
      <c r="T421" s="5" t="s">
        <v>216</v>
      </c>
      <c r="U421" s="5" t="s">
        <v>216</v>
      </c>
      <c r="V421" s="5" t="s">
        <v>18204</v>
      </c>
      <c r="W421" s="5" t="s">
        <v>18204</v>
      </c>
      <c r="X421" s="5" t="s">
        <v>18204</v>
      </c>
      <c r="Y421" s="5" t="s">
        <v>18204</v>
      </c>
    </row>
    <row r="422" spans="1:25" x14ac:dyDescent="0.25">
      <c r="A422" s="4" t="s">
        <v>18216</v>
      </c>
      <c r="B422" s="4" t="s">
        <v>18109</v>
      </c>
      <c r="C422" s="4" t="s">
        <v>18217</v>
      </c>
      <c r="D422" s="1" t="s">
        <v>18218</v>
      </c>
      <c r="E422" s="5" t="s">
        <v>216</v>
      </c>
      <c r="F422" s="5" t="s">
        <v>216</v>
      </c>
      <c r="G422" s="5" t="s">
        <v>216</v>
      </c>
      <c r="H422" s="5" t="s">
        <v>216</v>
      </c>
      <c r="I422" s="5" t="s">
        <v>216</v>
      </c>
      <c r="J422" s="5" t="s">
        <v>216</v>
      </c>
      <c r="K422" s="5" t="s">
        <v>216</v>
      </c>
      <c r="L422" s="5" t="s">
        <v>216</v>
      </c>
      <c r="M422" s="5" t="s">
        <v>216</v>
      </c>
      <c r="N422" s="5" t="s">
        <v>216</v>
      </c>
      <c r="O422" s="5" t="s">
        <v>216</v>
      </c>
      <c r="P422" s="5" t="s">
        <v>216</v>
      </c>
      <c r="Q422" s="5" t="s">
        <v>216</v>
      </c>
      <c r="R422" s="5" t="s">
        <v>216</v>
      </c>
      <c r="S422" s="5" t="s">
        <v>216</v>
      </c>
      <c r="T422" s="5" t="s">
        <v>216</v>
      </c>
      <c r="U422" s="5" t="s">
        <v>216</v>
      </c>
      <c r="V422" s="5" t="s">
        <v>18219</v>
      </c>
      <c r="W422" s="5" t="s">
        <v>18219</v>
      </c>
      <c r="X422" s="5" t="s">
        <v>18219</v>
      </c>
      <c r="Y422" s="5" t="s">
        <v>18219</v>
      </c>
    </row>
    <row r="423" spans="1:25" x14ac:dyDescent="0.25">
      <c r="A423" s="4" t="s">
        <v>18220</v>
      </c>
      <c r="B423" s="4" t="s">
        <v>18109</v>
      </c>
      <c r="C423" s="4" t="s">
        <v>18221</v>
      </c>
      <c r="D423" s="1" t="s">
        <v>18222</v>
      </c>
      <c r="E423" s="5" t="s">
        <v>216</v>
      </c>
      <c r="F423" s="5" t="s">
        <v>216</v>
      </c>
      <c r="G423" s="5" t="s">
        <v>216</v>
      </c>
      <c r="H423" s="5" t="s">
        <v>216</v>
      </c>
      <c r="I423" s="5" t="s">
        <v>216</v>
      </c>
      <c r="J423" s="5" t="s">
        <v>216</v>
      </c>
      <c r="K423" s="5" t="s">
        <v>216</v>
      </c>
      <c r="L423" s="5" t="s">
        <v>216</v>
      </c>
      <c r="M423" s="5" t="s">
        <v>216</v>
      </c>
      <c r="N423" s="5" t="s">
        <v>216</v>
      </c>
      <c r="O423" s="5" t="s">
        <v>216</v>
      </c>
      <c r="P423" s="5" t="s">
        <v>216</v>
      </c>
      <c r="Q423" s="5" t="s">
        <v>216</v>
      </c>
      <c r="R423" s="5" t="s">
        <v>216</v>
      </c>
      <c r="S423" s="5" t="s">
        <v>216</v>
      </c>
      <c r="T423" s="5" t="s">
        <v>216</v>
      </c>
      <c r="U423" s="5" t="s">
        <v>216</v>
      </c>
      <c r="V423" s="5" t="s">
        <v>18223</v>
      </c>
      <c r="W423" s="5" t="s">
        <v>18224</v>
      </c>
      <c r="X423" s="5" t="s">
        <v>18224</v>
      </c>
      <c r="Y423" s="5" t="s">
        <v>18224</v>
      </c>
    </row>
    <row r="424" spans="1:25" x14ac:dyDescent="0.25">
      <c r="A424" s="4" t="s">
        <v>18225</v>
      </c>
      <c r="B424" s="4" t="s">
        <v>18109</v>
      </c>
      <c r="C424" s="4" t="s">
        <v>18226</v>
      </c>
      <c r="D424" s="1" t="s">
        <v>18227</v>
      </c>
      <c r="E424" s="5" t="s">
        <v>216</v>
      </c>
      <c r="F424" s="5" t="s">
        <v>216</v>
      </c>
      <c r="G424" s="5" t="s">
        <v>216</v>
      </c>
      <c r="H424" s="5" t="s">
        <v>216</v>
      </c>
      <c r="I424" s="5" t="s">
        <v>216</v>
      </c>
      <c r="J424" s="5" t="s">
        <v>216</v>
      </c>
      <c r="K424" s="5" t="s">
        <v>216</v>
      </c>
      <c r="L424" s="5" t="s">
        <v>216</v>
      </c>
      <c r="M424" s="5" t="s">
        <v>216</v>
      </c>
      <c r="N424" s="5" t="s">
        <v>216</v>
      </c>
      <c r="O424" s="5" t="s">
        <v>216</v>
      </c>
      <c r="P424" s="5" t="s">
        <v>216</v>
      </c>
      <c r="Q424" s="5" t="s">
        <v>216</v>
      </c>
      <c r="R424" s="5" t="s">
        <v>216</v>
      </c>
      <c r="S424" s="5" t="s">
        <v>216</v>
      </c>
      <c r="T424" s="5" t="s">
        <v>216</v>
      </c>
      <c r="U424" s="5" t="s">
        <v>216</v>
      </c>
      <c r="V424" s="5" t="s">
        <v>18228</v>
      </c>
      <c r="W424" s="5" t="s">
        <v>18229</v>
      </c>
      <c r="X424" s="5" t="s">
        <v>18229</v>
      </c>
      <c r="Y424" s="5" t="s">
        <v>18229</v>
      </c>
    </row>
    <row r="425" spans="1:25" x14ac:dyDescent="0.25">
      <c r="A425" s="4" t="s">
        <v>18230</v>
      </c>
      <c r="B425" s="4" t="s">
        <v>18109</v>
      </c>
      <c r="C425" s="4" t="s">
        <v>18231</v>
      </c>
      <c r="D425" s="1" t="s">
        <v>18232</v>
      </c>
      <c r="E425" s="5" t="s">
        <v>216</v>
      </c>
      <c r="F425" s="5" t="s">
        <v>216</v>
      </c>
      <c r="G425" s="5" t="s">
        <v>216</v>
      </c>
      <c r="H425" s="5" t="s">
        <v>216</v>
      </c>
      <c r="I425" s="5" t="s">
        <v>216</v>
      </c>
      <c r="J425" s="5" t="s">
        <v>216</v>
      </c>
      <c r="K425" s="5" t="s">
        <v>216</v>
      </c>
      <c r="L425" s="5" t="s">
        <v>216</v>
      </c>
      <c r="M425" s="5" t="s">
        <v>216</v>
      </c>
      <c r="N425" s="5" t="s">
        <v>216</v>
      </c>
      <c r="O425" s="5" t="s">
        <v>216</v>
      </c>
      <c r="P425" s="5" t="s">
        <v>216</v>
      </c>
      <c r="Q425" s="5" t="s">
        <v>216</v>
      </c>
      <c r="R425" s="5" t="s">
        <v>216</v>
      </c>
      <c r="S425" s="5" t="s">
        <v>216</v>
      </c>
      <c r="T425" s="5" t="s">
        <v>216</v>
      </c>
      <c r="U425" s="5" t="s">
        <v>216</v>
      </c>
      <c r="V425" s="5" t="s">
        <v>18233</v>
      </c>
      <c r="W425" s="5" t="s">
        <v>18234</v>
      </c>
      <c r="X425" s="5" t="s">
        <v>18234</v>
      </c>
      <c r="Y425" s="5" t="s">
        <v>18234</v>
      </c>
    </row>
    <row r="426" spans="1:25" x14ac:dyDescent="0.25">
      <c r="A426" s="4" t="s">
        <v>18235</v>
      </c>
      <c r="B426" s="4" t="s">
        <v>18109</v>
      </c>
      <c r="C426" s="4" t="s">
        <v>18236</v>
      </c>
      <c r="D426" s="1" t="s">
        <v>18237</v>
      </c>
      <c r="E426" s="5" t="s">
        <v>5577</v>
      </c>
      <c r="F426" s="5" t="s">
        <v>5577</v>
      </c>
      <c r="G426" s="5" t="s">
        <v>13530</v>
      </c>
      <c r="H426" s="5" t="s">
        <v>18238</v>
      </c>
      <c r="I426" s="5" t="s">
        <v>18238</v>
      </c>
      <c r="J426" s="5" t="s">
        <v>18238</v>
      </c>
      <c r="K426" s="5" t="s">
        <v>18238</v>
      </c>
      <c r="L426" s="5" t="s">
        <v>18238</v>
      </c>
      <c r="M426" s="5" t="s">
        <v>18238</v>
      </c>
      <c r="N426" s="5" t="s">
        <v>18238</v>
      </c>
      <c r="O426" s="5" t="s">
        <v>6188</v>
      </c>
      <c r="P426" s="5" t="s">
        <v>6188</v>
      </c>
      <c r="Q426" s="5" t="s">
        <v>6188</v>
      </c>
      <c r="R426" s="5" t="s">
        <v>6188</v>
      </c>
      <c r="S426" s="5" t="s">
        <v>6188</v>
      </c>
      <c r="T426" s="5" t="s">
        <v>6188</v>
      </c>
      <c r="U426" s="5" t="s">
        <v>6188</v>
      </c>
      <c r="V426" s="5" t="s">
        <v>6188</v>
      </c>
      <c r="W426" s="5" t="s">
        <v>6188</v>
      </c>
      <c r="X426" s="5" t="s">
        <v>6188</v>
      </c>
      <c r="Y426" s="5" t="s">
        <v>6188</v>
      </c>
    </row>
    <row r="427" spans="1:25" x14ac:dyDescent="0.25">
      <c r="A427" s="4" t="s">
        <v>18239</v>
      </c>
      <c r="B427" s="4" t="s">
        <v>18109</v>
      </c>
      <c r="C427" s="4" t="s">
        <v>18240</v>
      </c>
      <c r="D427" s="1" t="s">
        <v>18241</v>
      </c>
      <c r="E427" s="5" t="s">
        <v>957</v>
      </c>
      <c r="F427" s="5" t="s">
        <v>957</v>
      </c>
      <c r="G427" s="5" t="s">
        <v>958</v>
      </c>
      <c r="H427" s="5" t="s">
        <v>13523</v>
      </c>
      <c r="I427" s="5" t="s">
        <v>13523</v>
      </c>
      <c r="J427" s="5" t="s">
        <v>13523</v>
      </c>
      <c r="K427" s="5" t="s">
        <v>13523</v>
      </c>
      <c r="L427" s="5" t="s">
        <v>13523</v>
      </c>
      <c r="M427" s="5" t="s">
        <v>13523</v>
      </c>
      <c r="N427" s="5" t="s">
        <v>13523</v>
      </c>
      <c r="O427" s="5" t="s">
        <v>3671</v>
      </c>
      <c r="P427" s="5" t="s">
        <v>3671</v>
      </c>
      <c r="Q427" s="5" t="s">
        <v>3671</v>
      </c>
      <c r="R427" s="5" t="s">
        <v>3671</v>
      </c>
      <c r="S427" s="5" t="s">
        <v>3671</v>
      </c>
      <c r="T427" s="5" t="s">
        <v>3671</v>
      </c>
      <c r="U427" s="5" t="s">
        <v>3671</v>
      </c>
      <c r="V427" s="5" t="s">
        <v>3671</v>
      </c>
      <c r="W427" s="5" t="s">
        <v>3671</v>
      </c>
      <c r="X427" s="5" t="s">
        <v>3671</v>
      </c>
      <c r="Y427" s="5" t="s">
        <v>3671</v>
      </c>
    </row>
    <row r="428" spans="1:25" x14ac:dyDescent="0.25">
      <c r="A428" s="4" t="s">
        <v>18242</v>
      </c>
      <c r="B428" s="4" t="s">
        <v>18109</v>
      </c>
      <c r="C428" s="4" t="s">
        <v>18243</v>
      </c>
      <c r="D428" s="1" t="s">
        <v>18244</v>
      </c>
      <c r="E428" s="5" t="s">
        <v>990</v>
      </c>
      <c r="F428" s="5" t="s">
        <v>990</v>
      </c>
      <c r="G428" s="5" t="s">
        <v>18245</v>
      </c>
      <c r="H428" s="5" t="s">
        <v>18246</v>
      </c>
      <c r="I428" s="5" t="s">
        <v>18246</v>
      </c>
      <c r="J428" s="5" t="s">
        <v>18246</v>
      </c>
      <c r="K428" s="5" t="s">
        <v>18246</v>
      </c>
      <c r="L428" s="5" t="s">
        <v>18246</v>
      </c>
      <c r="M428" s="5" t="s">
        <v>18246</v>
      </c>
      <c r="N428" s="5" t="s">
        <v>18246</v>
      </c>
      <c r="O428" s="5" t="s">
        <v>13385</v>
      </c>
      <c r="P428" s="5" t="s">
        <v>13385</v>
      </c>
      <c r="Q428" s="5" t="s">
        <v>13385</v>
      </c>
      <c r="R428" s="5" t="s">
        <v>13385</v>
      </c>
      <c r="S428" s="5" t="s">
        <v>13385</v>
      </c>
      <c r="T428" s="5" t="s">
        <v>13385</v>
      </c>
      <c r="U428" s="5" t="s">
        <v>13385</v>
      </c>
      <c r="V428" s="5" t="s">
        <v>13385</v>
      </c>
      <c r="W428" s="5" t="s">
        <v>13385</v>
      </c>
      <c r="X428" s="5" t="s">
        <v>13385</v>
      </c>
      <c r="Y428" s="5" t="s">
        <v>13385</v>
      </c>
    </row>
    <row r="429" spans="1:25" x14ac:dyDescent="0.25">
      <c r="A429" s="4" t="s">
        <v>18247</v>
      </c>
      <c r="B429" s="4" t="s">
        <v>18109</v>
      </c>
      <c r="C429" s="4" t="s">
        <v>18248</v>
      </c>
      <c r="D429" s="1" t="s">
        <v>18249</v>
      </c>
      <c r="E429" s="5" t="s">
        <v>6186</v>
      </c>
      <c r="F429" s="5" t="s">
        <v>6186</v>
      </c>
      <c r="G429" s="5" t="s">
        <v>3687</v>
      </c>
      <c r="H429" s="5" t="s">
        <v>18250</v>
      </c>
      <c r="I429" s="5" t="s">
        <v>18250</v>
      </c>
      <c r="J429" s="5" t="s">
        <v>18250</v>
      </c>
      <c r="K429" s="5" t="s">
        <v>18250</v>
      </c>
      <c r="L429" s="5" t="s">
        <v>18250</v>
      </c>
      <c r="M429" s="5" t="s">
        <v>18250</v>
      </c>
      <c r="N429" s="5" t="s">
        <v>18250</v>
      </c>
      <c r="O429" s="5" t="s">
        <v>3700</v>
      </c>
      <c r="P429" s="5" t="s">
        <v>3700</v>
      </c>
      <c r="Q429" s="5" t="s">
        <v>3700</v>
      </c>
      <c r="R429" s="5" t="s">
        <v>3700</v>
      </c>
      <c r="S429" s="5" t="s">
        <v>3700</v>
      </c>
      <c r="T429" s="5" t="s">
        <v>3700</v>
      </c>
      <c r="U429" s="5" t="s">
        <v>3700</v>
      </c>
      <c r="V429" s="5" t="s">
        <v>3700</v>
      </c>
      <c r="W429" s="5" t="s">
        <v>3700</v>
      </c>
      <c r="X429" s="5" t="s">
        <v>3700</v>
      </c>
      <c r="Y429" s="5" t="s">
        <v>3700</v>
      </c>
    </row>
    <row r="430" spans="1:25" x14ac:dyDescent="0.25">
      <c r="A430" s="4" t="s">
        <v>18251</v>
      </c>
      <c r="B430" s="4" t="s">
        <v>18109</v>
      </c>
      <c r="C430" s="4" t="s">
        <v>18252</v>
      </c>
      <c r="D430" s="1" t="s">
        <v>18253</v>
      </c>
      <c r="E430" s="5" t="s">
        <v>5659</v>
      </c>
      <c r="F430" s="5" t="s">
        <v>5659</v>
      </c>
      <c r="G430" s="5" t="s">
        <v>990</v>
      </c>
      <c r="H430" s="5" t="s">
        <v>18254</v>
      </c>
      <c r="I430" s="5" t="s">
        <v>18254</v>
      </c>
      <c r="J430" s="5" t="s">
        <v>18254</v>
      </c>
      <c r="K430" s="5" t="s">
        <v>18254</v>
      </c>
      <c r="L430" s="5" t="s">
        <v>18254</v>
      </c>
      <c r="M430" s="5" t="s">
        <v>18254</v>
      </c>
      <c r="N430" s="5" t="s">
        <v>18254</v>
      </c>
      <c r="O430" s="5" t="s">
        <v>14874</v>
      </c>
      <c r="P430" s="5" t="s">
        <v>14874</v>
      </c>
      <c r="Q430" s="5" t="s">
        <v>14874</v>
      </c>
      <c r="R430" s="5" t="s">
        <v>14874</v>
      </c>
      <c r="S430" s="5" t="s">
        <v>14874</v>
      </c>
      <c r="T430" s="5" t="s">
        <v>14874</v>
      </c>
      <c r="U430" s="5" t="s">
        <v>14874</v>
      </c>
      <c r="V430" s="5" t="s">
        <v>14874</v>
      </c>
      <c r="W430" s="5" t="s">
        <v>14874</v>
      </c>
      <c r="X430" s="5" t="s">
        <v>14874</v>
      </c>
      <c r="Y430" s="5" t="s">
        <v>14874</v>
      </c>
    </row>
    <row r="431" spans="1:25" x14ac:dyDescent="0.25">
      <c r="A431" s="4" t="s">
        <v>18255</v>
      </c>
      <c r="B431" s="4" t="s">
        <v>18109</v>
      </c>
      <c r="C431" s="4" t="s">
        <v>18256</v>
      </c>
      <c r="D431" s="1" t="s">
        <v>18257</v>
      </c>
      <c r="E431" s="5" t="s">
        <v>216</v>
      </c>
      <c r="F431" s="5" t="s">
        <v>216</v>
      </c>
      <c r="G431" s="5" t="s">
        <v>216</v>
      </c>
      <c r="H431" s="5" t="s">
        <v>216</v>
      </c>
      <c r="I431" s="5" t="s">
        <v>216</v>
      </c>
      <c r="J431" s="5" t="s">
        <v>216</v>
      </c>
      <c r="K431" s="5" t="s">
        <v>216</v>
      </c>
      <c r="L431" s="5" t="s">
        <v>216</v>
      </c>
      <c r="M431" s="5" t="s">
        <v>216</v>
      </c>
      <c r="N431" s="5" t="s">
        <v>958</v>
      </c>
      <c r="O431" s="5" t="s">
        <v>216</v>
      </c>
      <c r="P431" s="5" t="s">
        <v>216</v>
      </c>
      <c r="Q431" s="5" t="s">
        <v>216</v>
      </c>
      <c r="R431" s="5" t="s">
        <v>216</v>
      </c>
      <c r="S431" s="5" t="s">
        <v>216</v>
      </c>
      <c r="T431" s="5" t="s">
        <v>216</v>
      </c>
      <c r="U431" s="5" t="s">
        <v>216</v>
      </c>
      <c r="V431" s="5" t="s">
        <v>216</v>
      </c>
      <c r="W431" s="5" t="s">
        <v>216</v>
      </c>
      <c r="X431" s="5" t="s">
        <v>216</v>
      </c>
      <c r="Y431" s="5" t="s">
        <v>216</v>
      </c>
    </row>
    <row r="432" spans="1:25" x14ac:dyDescent="0.25">
      <c r="A432" s="4" t="s">
        <v>18258</v>
      </c>
      <c r="B432" s="4" t="s">
        <v>18109</v>
      </c>
      <c r="C432" s="4" t="s">
        <v>18259</v>
      </c>
      <c r="D432" s="1" t="s">
        <v>18260</v>
      </c>
      <c r="E432" s="5" t="s">
        <v>216</v>
      </c>
      <c r="F432" s="5" t="s">
        <v>216</v>
      </c>
      <c r="G432" s="5" t="s">
        <v>216</v>
      </c>
      <c r="H432" s="5" t="s">
        <v>216</v>
      </c>
      <c r="I432" s="5" t="s">
        <v>216</v>
      </c>
      <c r="J432" s="5" t="s">
        <v>216</v>
      </c>
      <c r="K432" s="5" t="s">
        <v>216</v>
      </c>
      <c r="L432" s="5" t="s">
        <v>216</v>
      </c>
      <c r="M432" s="5" t="s">
        <v>216</v>
      </c>
      <c r="N432" s="5" t="s">
        <v>990</v>
      </c>
      <c r="O432" s="5" t="s">
        <v>216</v>
      </c>
      <c r="P432" s="5" t="s">
        <v>216</v>
      </c>
      <c r="Q432" s="5" t="s">
        <v>216</v>
      </c>
      <c r="R432" s="5" t="s">
        <v>216</v>
      </c>
      <c r="S432" s="5" t="s">
        <v>216</v>
      </c>
      <c r="T432" s="5" t="s">
        <v>216</v>
      </c>
      <c r="U432" s="5" t="s">
        <v>216</v>
      </c>
      <c r="V432" s="5" t="s">
        <v>216</v>
      </c>
      <c r="W432" s="5" t="s">
        <v>216</v>
      </c>
      <c r="X432" s="5" t="s">
        <v>216</v>
      </c>
      <c r="Y432" s="5" t="s">
        <v>216</v>
      </c>
    </row>
    <row r="433" spans="1:25" x14ac:dyDescent="0.25">
      <c r="A433" s="4" t="s">
        <v>18261</v>
      </c>
      <c r="B433" s="4" t="s">
        <v>18109</v>
      </c>
      <c r="C433" s="4" t="s">
        <v>18262</v>
      </c>
      <c r="D433" s="1" t="s">
        <v>18263</v>
      </c>
      <c r="E433" s="5" t="s">
        <v>216</v>
      </c>
      <c r="F433" s="5" t="s">
        <v>216</v>
      </c>
      <c r="G433" s="5" t="s">
        <v>216</v>
      </c>
      <c r="H433" s="5" t="s">
        <v>216</v>
      </c>
      <c r="I433" s="5" t="s">
        <v>216</v>
      </c>
      <c r="J433" s="5" t="s">
        <v>216</v>
      </c>
      <c r="K433" s="5" t="s">
        <v>216</v>
      </c>
      <c r="L433" s="5" t="s">
        <v>216</v>
      </c>
      <c r="M433" s="5" t="s">
        <v>216</v>
      </c>
      <c r="N433" s="5" t="s">
        <v>18264</v>
      </c>
      <c r="O433" s="5" t="s">
        <v>216</v>
      </c>
      <c r="P433" s="5" t="s">
        <v>216</v>
      </c>
      <c r="Q433" s="5" t="s">
        <v>216</v>
      </c>
      <c r="R433" s="5" t="s">
        <v>216</v>
      </c>
      <c r="S433" s="5" t="s">
        <v>216</v>
      </c>
      <c r="T433" s="5" t="s">
        <v>216</v>
      </c>
      <c r="U433" s="5" t="s">
        <v>216</v>
      </c>
      <c r="V433" s="5" t="s">
        <v>216</v>
      </c>
      <c r="W433" s="5" t="s">
        <v>216</v>
      </c>
      <c r="X433" s="5" t="s">
        <v>216</v>
      </c>
      <c r="Y433" s="5" t="s">
        <v>216</v>
      </c>
    </row>
    <row r="434" spans="1:25" x14ac:dyDescent="0.25">
      <c r="A434" s="4" t="s">
        <v>18265</v>
      </c>
      <c r="B434" s="4" t="s">
        <v>18109</v>
      </c>
      <c r="C434" s="4" t="s">
        <v>18266</v>
      </c>
      <c r="D434" s="1" t="s">
        <v>18267</v>
      </c>
      <c r="E434" s="5" t="s">
        <v>216</v>
      </c>
      <c r="F434" s="5" t="s">
        <v>216</v>
      </c>
      <c r="G434" s="5" t="s">
        <v>216</v>
      </c>
      <c r="H434" s="5" t="s">
        <v>216</v>
      </c>
      <c r="I434" s="5" t="s">
        <v>216</v>
      </c>
      <c r="J434" s="5" t="s">
        <v>216</v>
      </c>
      <c r="K434" s="5" t="s">
        <v>216</v>
      </c>
      <c r="L434" s="5" t="s">
        <v>216</v>
      </c>
      <c r="M434" s="5" t="s">
        <v>216</v>
      </c>
      <c r="N434" s="5" t="s">
        <v>18268</v>
      </c>
      <c r="O434" s="5" t="s">
        <v>216</v>
      </c>
      <c r="P434" s="5" t="s">
        <v>216</v>
      </c>
      <c r="Q434" s="5" t="s">
        <v>216</v>
      </c>
      <c r="R434" s="5" t="s">
        <v>216</v>
      </c>
      <c r="S434" s="5" t="s">
        <v>216</v>
      </c>
      <c r="T434" s="5" t="s">
        <v>216</v>
      </c>
      <c r="U434" s="5" t="s">
        <v>216</v>
      </c>
      <c r="V434" s="5" t="s">
        <v>216</v>
      </c>
      <c r="W434" s="5" t="s">
        <v>216</v>
      </c>
      <c r="X434" s="5" t="s">
        <v>216</v>
      </c>
      <c r="Y434" s="5" t="s">
        <v>216</v>
      </c>
    </row>
    <row r="435" spans="1:25" x14ac:dyDescent="0.25">
      <c r="A435" s="4" t="s">
        <v>18269</v>
      </c>
      <c r="B435" s="4" t="s">
        <v>18109</v>
      </c>
      <c r="C435" s="4" t="s">
        <v>18270</v>
      </c>
      <c r="D435" s="1" t="s">
        <v>18271</v>
      </c>
      <c r="E435" s="5" t="s">
        <v>216</v>
      </c>
      <c r="F435" s="5" t="s">
        <v>216</v>
      </c>
      <c r="G435" s="5" t="s">
        <v>216</v>
      </c>
      <c r="H435" s="5" t="s">
        <v>216</v>
      </c>
      <c r="I435" s="5" t="s">
        <v>216</v>
      </c>
      <c r="J435" s="5" t="s">
        <v>216</v>
      </c>
      <c r="K435" s="5" t="s">
        <v>216</v>
      </c>
      <c r="L435" s="5" t="s">
        <v>216</v>
      </c>
      <c r="M435" s="5" t="s">
        <v>216</v>
      </c>
      <c r="N435" s="5" t="s">
        <v>6188</v>
      </c>
      <c r="O435" s="5" t="s">
        <v>216</v>
      </c>
      <c r="P435" s="5" t="s">
        <v>216</v>
      </c>
      <c r="Q435" s="5" t="s">
        <v>216</v>
      </c>
      <c r="R435" s="5" t="s">
        <v>216</v>
      </c>
      <c r="S435" s="5" t="s">
        <v>216</v>
      </c>
      <c r="T435" s="5" t="s">
        <v>216</v>
      </c>
      <c r="U435" s="5" t="s">
        <v>216</v>
      </c>
      <c r="V435" s="5" t="s">
        <v>216</v>
      </c>
      <c r="W435" s="5" t="s">
        <v>216</v>
      </c>
      <c r="X435" s="5" t="s">
        <v>216</v>
      </c>
      <c r="Y435" s="5" t="s">
        <v>216</v>
      </c>
    </row>
    <row r="436" spans="1:25" x14ac:dyDescent="0.25">
      <c r="A436" s="4" t="s">
        <v>18272</v>
      </c>
      <c r="B436" s="4" t="s">
        <v>18109</v>
      </c>
      <c r="C436" s="4" t="s">
        <v>18273</v>
      </c>
      <c r="D436" s="1" t="s">
        <v>18274</v>
      </c>
      <c r="E436" s="5" t="s">
        <v>216</v>
      </c>
      <c r="F436" s="5" t="s">
        <v>216</v>
      </c>
      <c r="G436" s="5" t="s">
        <v>216</v>
      </c>
      <c r="H436" s="5" t="s">
        <v>216</v>
      </c>
      <c r="I436" s="5" t="s">
        <v>216</v>
      </c>
      <c r="J436" s="5" t="s">
        <v>216</v>
      </c>
      <c r="K436" s="5" t="s">
        <v>216</v>
      </c>
      <c r="L436" s="5" t="s">
        <v>216</v>
      </c>
      <c r="M436" s="5" t="s">
        <v>216</v>
      </c>
      <c r="N436" s="5" t="s">
        <v>216</v>
      </c>
      <c r="O436" s="5" t="s">
        <v>18275</v>
      </c>
      <c r="P436" s="5" t="s">
        <v>18275</v>
      </c>
      <c r="Q436" s="5" t="s">
        <v>18275</v>
      </c>
      <c r="R436" s="5" t="s">
        <v>18275</v>
      </c>
      <c r="S436" s="5" t="s">
        <v>18275</v>
      </c>
      <c r="T436" s="5" t="s">
        <v>18275</v>
      </c>
      <c r="U436" s="5" t="s">
        <v>18275</v>
      </c>
      <c r="V436" s="5" t="s">
        <v>18275</v>
      </c>
      <c r="W436" s="5" t="s">
        <v>18275</v>
      </c>
      <c r="X436" s="5" t="s">
        <v>18275</v>
      </c>
      <c r="Y436" s="5" t="s">
        <v>18275</v>
      </c>
    </row>
    <row r="437" spans="1:25" ht="25.5" x14ac:dyDescent="0.25">
      <c r="A437" s="4" t="s">
        <v>18276</v>
      </c>
      <c r="B437" s="4" t="s">
        <v>18109</v>
      </c>
      <c r="C437" s="4" t="s">
        <v>18277</v>
      </c>
      <c r="D437" s="1" t="s">
        <v>18278</v>
      </c>
      <c r="E437" s="5" t="s">
        <v>216</v>
      </c>
      <c r="F437" s="5" t="s">
        <v>216</v>
      </c>
      <c r="G437" s="5" t="s">
        <v>216</v>
      </c>
      <c r="H437" s="5" t="s">
        <v>216</v>
      </c>
      <c r="I437" s="5" t="s">
        <v>216</v>
      </c>
      <c r="J437" s="5" t="s">
        <v>216</v>
      </c>
      <c r="K437" s="5" t="s">
        <v>216</v>
      </c>
      <c r="L437" s="5" t="s">
        <v>216</v>
      </c>
      <c r="M437" s="5" t="s">
        <v>216</v>
      </c>
      <c r="N437" s="5" t="s">
        <v>216</v>
      </c>
      <c r="O437" s="5" t="s">
        <v>18279</v>
      </c>
      <c r="P437" s="5" t="s">
        <v>18279</v>
      </c>
      <c r="Q437" s="5" t="s">
        <v>18279</v>
      </c>
      <c r="R437" s="5" t="s">
        <v>18279</v>
      </c>
      <c r="S437" s="5" t="s">
        <v>18279</v>
      </c>
      <c r="T437" s="5" t="s">
        <v>18279</v>
      </c>
      <c r="U437" s="5" t="s">
        <v>18279</v>
      </c>
      <c r="V437" s="5" t="s">
        <v>18279</v>
      </c>
      <c r="W437" s="5" t="s">
        <v>18279</v>
      </c>
      <c r="X437" s="5" t="s">
        <v>18279</v>
      </c>
      <c r="Y437" s="5" t="s">
        <v>18279</v>
      </c>
    </row>
    <row r="438" spans="1:25" x14ac:dyDescent="0.25">
      <c r="A438" s="4" t="s">
        <v>18280</v>
      </c>
      <c r="B438" s="4" t="s">
        <v>18109</v>
      </c>
      <c r="C438" s="4" t="s">
        <v>18281</v>
      </c>
      <c r="D438" s="1" t="s">
        <v>18282</v>
      </c>
      <c r="E438" s="5" t="s">
        <v>216</v>
      </c>
      <c r="F438" s="5" t="s">
        <v>216</v>
      </c>
      <c r="G438" s="5" t="s">
        <v>216</v>
      </c>
      <c r="H438" s="5" t="s">
        <v>216</v>
      </c>
      <c r="I438" s="5" t="s">
        <v>216</v>
      </c>
      <c r="J438" s="5" t="s">
        <v>216</v>
      </c>
      <c r="K438" s="5" t="s">
        <v>216</v>
      </c>
      <c r="L438" s="5" t="s">
        <v>216</v>
      </c>
      <c r="M438" s="5" t="s">
        <v>216</v>
      </c>
      <c r="N438" s="5" t="s">
        <v>216</v>
      </c>
      <c r="O438" s="5" t="s">
        <v>216</v>
      </c>
      <c r="P438" s="5" t="s">
        <v>216</v>
      </c>
      <c r="Q438" s="5" t="s">
        <v>216</v>
      </c>
      <c r="R438" s="5" t="s">
        <v>216</v>
      </c>
      <c r="S438" s="5" t="s">
        <v>216</v>
      </c>
      <c r="T438" s="5" t="s">
        <v>216</v>
      </c>
      <c r="U438" s="5" t="s">
        <v>216</v>
      </c>
      <c r="V438" s="5" t="s">
        <v>216</v>
      </c>
      <c r="W438" s="5" t="s">
        <v>216</v>
      </c>
      <c r="X438" s="5" t="s">
        <v>18283</v>
      </c>
      <c r="Y438" s="5" t="s">
        <v>18283</v>
      </c>
    </row>
    <row r="439" spans="1:25" x14ac:dyDescent="0.25">
      <c r="A439" s="4" t="s">
        <v>18284</v>
      </c>
      <c r="B439" s="4" t="s">
        <v>18109</v>
      </c>
      <c r="C439" s="4" t="s">
        <v>18285</v>
      </c>
      <c r="D439" s="1" t="s">
        <v>18286</v>
      </c>
      <c r="E439" s="5" t="s">
        <v>216</v>
      </c>
      <c r="F439" s="5" t="s">
        <v>216</v>
      </c>
      <c r="G439" s="5" t="s">
        <v>216</v>
      </c>
      <c r="H439" s="5" t="s">
        <v>216</v>
      </c>
      <c r="I439" s="5" t="s">
        <v>216</v>
      </c>
      <c r="J439" s="5" t="s">
        <v>216</v>
      </c>
      <c r="K439" s="5" t="s">
        <v>216</v>
      </c>
      <c r="L439" s="5" t="s">
        <v>216</v>
      </c>
      <c r="M439" s="5" t="s">
        <v>216</v>
      </c>
      <c r="N439" s="5" t="s">
        <v>216</v>
      </c>
      <c r="O439" s="5" t="s">
        <v>216</v>
      </c>
      <c r="P439" s="5" t="s">
        <v>216</v>
      </c>
      <c r="Q439" s="5" t="s">
        <v>216</v>
      </c>
      <c r="R439" s="5" t="s">
        <v>216</v>
      </c>
      <c r="S439" s="5" t="s">
        <v>216</v>
      </c>
      <c r="T439" s="5" t="s">
        <v>216</v>
      </c>
      <c r="U439" s="5" t="s">
        <v>216</v>
      </c>
      <c r="V439" s="5" t="s">
        <v>216</v>
      </c>
      <c r="W439" s="5" t="s">
        <v>216</v>
      </c>
      <c r="X439" s="5" t="s">
        <v>18287</v>
      </c>
      <c r="Y439" s="5" t="s">
        <v>18287</v>
      </c>
    </row>
    <row r="440" spans="1:25" x14ac:dyDescent="0.25">
      <c r="A440" s="4" t="s">
        <v>18288</v>
      </c>
      <c r="B440" s="4" t="s">
        <v>18109</v>
      </c>
      <c r="C440" s="4" t="s">
        <v>18289</v>
      </c>
      <c r="D440" s="1" t="s">
        <v>18290</v>
      </c>
      <c r="E440" s="5" t="s">
        <v>216</v>
      </c>
      <c r="F440" s="5" t="s">
        <v>216</v>
      </c>
      <c r="G440" s="5" t="s">
        <v>216</v>
      </c>
      <c r="H440" s="5" t="s">
        <v>216</v>
      </c>
      <c r="I440" s="5" t="s">
        <v>216</v>
      </c>
      <c r="J440" s="5" t="s">
        <v>216</v>
      </c>
      <c r="K440" s="5" t="s">
        <v>216</v>
      </c>
      <c r="L440" s="5" t="s">
        <v>216</v>
      </c>
      <c r="M440" s="5" t="s">
        <v>216</v>
      </c>
      <c r="N440" s="5" t="s">
        <v>216</v>
      </c>
      <c r="O440" s="5" t="s">
        <v>216</v>
      </c>
      <c r="P440" s="5" t="s">
        <v>216</v>
      </c>
      <c r="Q440" s="5" t="s">
        <v>216</v>
      </c>
      <c r="R440" s="5" t="s">
        <v>216</v>
      </c>
      <c r="S440" s="5" t="s">
        <v>216</v>
      </c>
      <c r="T440" s="5" t="s">
        <v>216</v>
      </c>
      <c r="U440" s="5" t="s">
        <v>216</v>
      </c>
      <c r="V440" s="5" t="s">
        <v>216</v>
      </c>
      <c r="W440" s="5" t="s">
        <v>216</v>
      </c>
      <c r="X440" s="5" t="s">
        <v>18291</v>
      </c>
      <c r="Y440" s="5" t="s">
        <v>18291</v>
      </c>
    </row>
    <row r="441" spans="1:25" ht="25.5" x14ac:dyDescent="0.25">
      <c r="A441" s="4" t="s">
        <v>18292</v>
      </c>
      <c r="B441" s="4" t="s">
        <v>18109</v>
      </c>
      <c r="C441" s="4" t="s">
        <v>18293</v>
      </c>
      <c r="D441" s="1" t="s">
        <v>18294</v>
      </c>
      <c r="E441" s="5" t="s">
        <v>216</v>
      </c>
      <c r="F441" s="5" t="s">
        <v>216</v>
      </c>
      <c r="G441" s="5" t="s">
        <v>216</v>
      </c>
      <c r="H441" s="5" t="s">
        <v>216</v>
      </c>
      <c r="I441" s="5" t="s">
        <v>216</v>
      </c>
      <c r="J441" s="5" t="s">
        <v>216</v>
      </c>
      <c r="K441" s="5" t="s">
        <v>216</v>
      </c>
      <c r="L441" s="5" t="s">
        <v>216</v>
      </c>
      <c r="M441" s="5" t="s">
        <v>216</v>
      </c>
      <c r="N441" s="5" t="s">
        <v>216</v>
      </c>
      <c r="O441" s="5" t="s">
        <v>216</v>
      </c>
      <c r="P441" s="5" t="s">
        <v>216</v>
      </c>
      <c r="Q441" s="5" t="s">
        <v>216</v>
      </c>
      <c r="R441" s="5" t="s">
        <v>216</v>
      </c>
      <c r="S441" s="5" t="s">
        <v>216</v>
      </c>
      <c r="T441" s="5" t="s">
        <v>216</v>
      </c>
      <c r="U441" s="5" t="s">
        <v>216</v>
      </c>
      <c r="V441" s="5" t="s">
        <v>216</v>
      </c>
      <c r="W441" s="5" t="s">
        <v>216</v>
      </c>
      <c r="X441" s="5" t="s">
        <v>18295</v>
      </c>
      <c r="Y441" s="5" t="s">
        <v>18295</v>
      </c>
    </row>
    <row r="442" spans="1:25" x14ac:dyDescent="0.25">
      <c r="A442" s="4" t="s">
        <v>18296</v>
      </c>
      <c r="B442" s="4" t="s">
        <v>18109</v>
      </c>
      <c r="C442" s="4" t="s">
        <v>18297</v>
      </c>
      <c r="D442" s="1" t="s">
        <v>18298</v>
      </c>
      <c r="E442" s="5" t="s">
        <v>216</v>
      </c>
      <c r="F442" s="5" t="s">
        <v>216</v>
      </c>
      <c r="G442" s="5" t="s">
        <v>216</v>
      </c>
      <c r="H442" s="5" t="s">
        <v>216</v>
      </c>
      <c r="I442" s="5" t="s">
        <v>216</v>
      </c>
      <c r="J442" s="5" t="s">
        <v>216</v>
      </c>
      <c r="K442" s="5" t="s">
        <v>216</v>
      </c>
      <c r="L442" s="5" t="s">
        <v>216</v>
      </c>
      <c r="M442" s="5" t="s">
        <v>216</v>
      </c>
      <c r="N442" s="5" t="s">
        <v>216</v>
      </c>
      <c r="O442" s="5" t="s">
        <v>216</v>
      </c>
      <c r="P442" s="5" t="s">
        <v>216</v>
      </c>
      <c r="Q442" s="5" t="s">
        <v>216</v>
      </c>
      <c r="R442" s="5" t="s">
        <v>216</v>
      </c>
      <c r="S442" s="5" t="s">
        <v>216</v>
      </c>
      <c r="T442" s="5" t="s">
        <v>216</v>
      </c>
      <c r="U442" s="5" t="s">
        <v>216</v>
      </c>
      <c r="V442" s="5" t="s">
        <v>216</v>
      </c>
      <c r="W442" s="5" t="s">
        <v>216</v>
      </c>
      <c r="X442" s="5" t="s">
        <v>18299</v>
      </c>
      <c r="Y442" s="5" t="s">
        <v>18299</v>
      </c>
    </row>
    <row r="443" spans="1:25" ht="25.5" x14ac:dyDescent="0.25">
      <c r="A443" s="4" t="s">
        <v>18300</v>
      </c>
      <c r="B443" s="4" t="s">
        <v>18109</v>
      </c>
      <c r="C443" s="4" t="s">
        <v>18301</v>
      </c>
      <c r="D443" s="1" t="s">
        <v>18302</v>
      </c>
      <c r="E443" s="5" t="s">
        <v>216</v>
      </c>
      <c r="F443" s="5" t="s">
        <v>216</v>
      </c>
      <c r="G443" s="5" t="s">
        <v>216</v>
      </c>
      <c r="H443" s="5" t="s">
        <v>216</v>
      </c>
      <c r="I443" s="5" t="s">
        <v>216</v>
      </c>
      <c r="J443" s="5" t="s">
        <v>216</v>
      </c>
      <c r="K443" s="5" t="s">
        <v>216</v>
      </c>
      <c r="L443" s="5" t="s">
        <v>216</v>
      </c>
      <c r="M443" s="5" t="s">
        <v>216</v>
      </c>
      <c r="N443" s="5" t="s">
        <v>216</v>
      </c>
      <c r="O443" s="5" t="s">
        <v>216</v>
      </c>
      <c r="P443" s="5" t="s">
        <v>216</v>
      </c>
      <c r="Q443" s="5" t="s">
        <v>216</v>
      </c>
      <c r="R443" s="5" t="s">
        <v>216</v>
      </c>
      <c r="S443" s="5" t="s">
        <v>216</v>
      </c>
      <c r="T443" s="5" t="s">
        <v>216</v>
      </c>
      <c r="U443" s="5" t="s">
        <v>216</v>
      </c>
      <c r="V443" s="5" t="s">
        <v>216</v>
      </c>
      <c r="W443" s="5" t="s">
        <v>216</v>
      </c>
      <c r="X443" s="5" t="s">
        <v>18186</v>
      </c>
      <c r="Y443" s="5" t="s">
        <v>18186</v>
      </c>
    </row>
    <row r="444" spans="1:25" x14ac:dyDescent="0.25">
      <c r="A444" s="4" t="s">
        <v>18303</v>
      </c>
      <c r="B444" s="4" t="s">
        <v>18109</v>
      </c>
      <c r="C444" s="4" t="s">
        <v>18304</v>
      </c>
      <c r="D444" s="1" t="s">
        <v>18305</v>
      </c>
      <c r="E444" s="5" t="s">
        <v>216</v>
      </c>
      <c r="F444" s="5" t="s">
        <v>216</v>
      </c>
      <c r="G444" s="5" t="s">
        <v>216</v>
      </c>
      <c r="H444" s="5" t="s">
        <v>216</v>
      </c>
      <c r="I444" s="5" t="s">
        <v>216</v>
      </c>
      <c r="J444" s="5" t="s">
        <v>216</v>
      </c>
      <c r="K444" s="5" t="s">
        <v>216</v>
      </c>
      <c r="L444" s="5" t="s">
        <v>216</v>
      </c>
      <c r="M444" s="5" t="s">
        <v>216</v>
      </c>
      <c r="N444" s="5" t="s">
        <v>216</v>
      </c>
      <c r="O444" s="5" t="s">
        <v>216</v>
      </c>
      <c r="P444" s="5" t="s">
        <v>216</v>
      </c>
      <c r="Q444" s="5" t="s">
        <v>216</v>
      </c>
      <c r="R444" s="5" t="s">
        <v>216</v>
      </c>
      <c r="S444" s="5" t="s">
        <v>216</v>
      </c>
      <c r="T444" s="5" t="s">
        <v>216</v>
      </c>
      <c r="U444" s="5" t="s">
        <v>216</v>
      </c>
      <c r="V444" s="5" t="s">
        <v>216</v>
      </c>
      <c r="W444" s="5" t="s">
        <v>216</v>
      </c>
      <c r="X444" s="5" t="s">
        <v>18190</v>
      </c>
      <c r="Y444" s="5" t="s">
        <v>18190</v>
      </c>
    </row>
    <row r="445" spans="1:25" x14ac:dyDescent="0.25">
      <c r="A445" s="4" t="s">
        <v>18306</v>
      </c>
      <c r="B445" s="4" t="s">
        <v>18109</v>
      </c>
      <c r="C445" s="4" t="s">
        <v>18307</v>
      </c>
      <c r="D445" s="1" t="s">
        <v>18308</v>
      </c>
      <c r="E445" s="5" t="s">
        <v>216</v>
      </c>
      <c r="F445" s="5" t="s">
        <v>216</v>
      </c>
      <c r="G445" s="5" t="s">
        <v>216</v>
      </c>
      <c r="H445" s="5" t="s">
        <v>216</v>
      </c>
      <c r="I445" s="5" t="s">
        <v>216</v>
      </c>
      <c r="J445" s="5" t="s">
        <v>216</v>
      </c>
      <c r="K445" s="5" t="s">
        <v>216</v>
      </c>
      <c r="L445" s="5" t="s">
        <v>216</v>
      </c>
      <c r="M445" s="5" t="s">
        <v>216</v>
      </c>
      <c r="N445" s="5" t="s">
        <v>18309</v>
      </c>
      <c r="O445" s="5" t="s">
        <v>216</v>
      </c>
      <c r="P445" s="5" t="s">
        <v>216</v>
      </c>
      <c r="Q445" s="5" t="s">
        <v>216</v>
      </c>
      <c r="R445" s="5" t="s">
        <v>216</v>
      </c>
      <c r="S445" s="5" t="s">
        <v>216</v>
      </c>
      <c r="T445" s="5" t="s">
        <v>216</v>
      </c>
      <c r="U445" s="5" t="s">
        <v>216</v>
      </c>
      <c r="V445" s="5" t="s">
        <v>216</v>
      </c>
      <c r="W445" s="5" t="s">
        <v>216</v>
      </c>
      <c r="X445" s="5" t="s">
        <v>216</v>
      </c>
      <c r="Y445" s="5" t="s">
        <v>216</v>
      </c>
    </row>
    <row r="446" spans="1:25" x14ac:dyDescent="0.25">
      <c r="A446" s="4" t="s">
        <v>18310</v>
      </c>
      <c r="B446" s="4" t="s">
        <v>18109</v>
      </c>
      <c r="C446" s="4" t="s">
        <v>18311</v>
      </c>
      <c r="D446" s="1" t="s">
        <v>18312</v>
      </c>
      <c r="E446" s="5" t="s">
        <v>216</v>
      </c>
      <c r="F446" s="5" t="s">
        <v>216</v>
      </c>
      <c r="G446" s="5" t="s">
        <v>216</v>
      </c>
      <c r="H446" s="5" t="s">
        <v>216</v>
      </c>
      <c r="I446" s="5" t="s">
        <v>216</v>
      </c>
      <c r="J446" s="5" t="s">
        <v>216</v>
      </c>
      <c r="K446" s="5" t="s">
        <v>216</v>
      </c>
      <c r="L446" s="5" t="s">
        <v>216</v>
      </c>
      <c r="M446" s="5" t="s">
        <v>216</v>
      </c>
      <c r="N446" s="5" t="s">
        <v>18313</v>
      </c>
      <c r="O446" s="5" t="s">
        <v>216</v>
      </c>
      <c r="P446" s="5" t="s">
        <v>216</v>
      </c>
      <c r="Q446" s="5" t="s">
        <v>216</v>
      </c>
      <c r="R446" s="5" t="s">
        <v>216</v>
      </c>
      <c r="S446" s="5" t="s">
        <v>216</v>
      </c>
      <c r="T446" s="5" t="s">
        <v>216</v>
      </c>
      <c r="U446" s="5" t="s">
        <v>216</v>
      </c>
      <c r="V446" s="5" t="s">
        <v>216</v>
      </c>
      <c r="W446" s="5" t="s">
        <v>216</v>
      </c>
      <c r="X446" s="5" t="s">
        <v>216</v>
      </c>
      <c r="Y446" s="5" t="s">
        <v>216</v>
      </c>
    </row>
    <row r="447" spans="1:25" x14ac:dyDescent="0.25">
      <c r="A447" s="4" t="s">
        <v>18314</v>
      </c>
      <c r="B447" s="4" t="s">
        <v>18109</v>
      </c>
      <c r="C447" s="4" t="s">
        <v>18315</v>
      </c>
      <c r="D447" s="1" t="s">
        <v>18316</v>
      </c>
      <c r="E447" s="5" t="s">
        <v>216</v>
      </c>
      <c r="F447" s="5" t="s">
        <v>216</v>
      </c>
      <c r="G447" s="5" t="s">
        <v>216</v>
      </c>
      <c r="H447" s="5" t="s">
        <v>216</v>
      </c>
      <c r="I447" s="5" t="s">
        <v>216</v>
      </c>
      <c r="J447" s="5" t="s">
        <v>216</v>
      </c>
      <c r="K447" s="5" t="s">
        <v>216</v>
      </c>
      <c r="L447" s="5" t="s">
        <v>216</v>
      </c>
      <c r="M447" s="5" t="s">
        <v>216</v>
      </c>
      <c r="N447" s="5" t="s">
        <v>18317</v>
      </c>
      <c r="O447" s="5" t="s">
        <v>216</v>
      </c>
      <c r="P447" s="5" t="s">
        <v>216</v>
      </c>
      <c r="Q447" s="5" t="s">
        <v>216</v>
      </c>
      <c r="R447" s="5" t="s">
        <v>216</v>
      </c>
      <c r="S447" s="5" t="s">
        <v>216</v>
      </c>
      <c r="T447" s="5" t="s">
        <v>216</v>
      </c>
      <c r="U447" s="5" t="s">
        <v>216</v>
      </c>
      <c r="V447" s="5" t="s">
        <v>216</v>
      </c>
      <c r="W447" s="5" t="s">
        <v>216</v>
      </c>
      <c r="X447" s="5" t="s">
        <v>216</v>
      </c>
      <c r="Y447" s="5" t="s">
        <v>216</v>
      </c>
    </row>
    <row r="448" spans="1:25" ht="25.5" x14ac:dyDescent="0.25">
      <c r="A448" s="4" t="s">
        <v>18318</v>
      </c>
      <c r="B448" s="4" t="s">
        <v>18109</v>
      </c>
      <c r="C448" s="4" t="s">
        <v>18319</v>
      </c>
      <c r="D448" s="1" t="s">
        <v>18320</v>
      </c>
      <c r="E448" s="5" t="s">
        <v>216</v>
      </c>
      <c r="F448" s="5" t="s">
        <v>216</v>
      </c>
      <c r="G448" s="5" t="s">
        <v>216</v>
      </c>
      <c r="H448" s="5" t="s">
        <v>216</v>
      </c>
      <c r="I448" s="5" t="s">
        <v>216</v>
      </c>
      <c r="J448" s="5" t="s">
        <v>216</v>
      </c>
      <c r="K448" s="5" t="s">
        <v>216</v>
      </c>
      <c r="L448" s="5" t="s">
        <v>216</v>
      </c>
      <c r="M448" s="5" t="s">
        <v>216</v>
      </c>
      <c r="N448" s="5" t="s">
        <v>18321</v>
      </c>
      <c r="O448" s="5" t="s">
        <v>216</v>
      </c>
      <c r="P448" s="5" t="s">
        <v>216</v>
      </c>
      <c r="Q448" s="5" t="s">
        <v>216</v>
      </c>
      <c r="R448" s="5" t="s">
        <v>216</v>
      </c>
      <c r="S448" s="5" t="s">
        <v>216</v>
      </c>
      <c r="T448" s="5" t="s">
        <v>216</v>
      </c>
      <c r="U448" s="5" t="s">
        <v>216</v>
      </c>
      <c r="V448" s="5" t="s">
        <v>216</v>
      </c>
      <c r="W448" s="5" t="s">
        <v>216</v>
      </c>
      <c r="X448" s="5" t="s">
        <v>216</v>
      </c>
      <c r="Y448" s="5" t="s">
        <v>216</v>
      </c>
    </row>
    <row r="449" spans="1:25" ht="25.5" x14ac:dyDescent="0.25">
      <c r="A449" s="4" t="s">
        <v>18322</v>
      </c>
      <c r="B449" s="4" t="s">
        <v>18109</v>
      </c>
      <c r="C449" s="4" t="s">
        <v>18323</v>
      </c>
      <c r="D449" s="1" t="s">
        <v>18324</v>
      </c>
      <c r="E449" s="5" t="s">
        <v>216</v>
      </c>
      <c r="F449" s="5" t="s">
        <v>216</v>
      </c>
      <c r="G449" s="5" t="s">
        <v>216</v>
      </c>
      <c r="H449" s="5" t="s">
        <v>216</v>
      </c>
      <c r="I449" s="5" t="s">
        <v>216</v>
      </c>
      <c r="J449" s="5" t="s">
        <v>216</v>
      </c>
      <c r="K449" s="5" t="s">
        <v>216</v>
      </c>
      <c r="L449" s="5" t="s">
        <v>216</v>
      </c>
      <c r="M449" s="5" t="s">
        <v>216</v>
      </c>
      <c r="N449" s="5" t="s">
        <v>18325</v>
      </c>
      <c r="O449" s="5" t="s">
        <v>216</v>
      </c>
      <c r="P449" s="5" t="s">
        <v>216</v>
      </c>
      <c r="Q449" s="5" t="s">
        <v>216</v>
      </c>
      <c r="R449" s="5" t="s">
        <v>216</v>
      </c>
      <c r="S449" s="5" t="s">
        <v>216</v>
      </c>
      <c r="T449" s="5" t="s">
        <v>216</v>
      </c>
      <c r="U449" s="5" t="s">
        <v>216</v>
      </c>
      <c r="V449" s="5" t="s">
        <v>216</v>
      </c>
      <c r="W449" s="5" t="s">
        <v>216</v>
      </c>
      <c r="X449" s="5" t="s">
        <v>216</v>
      </c>
      <c r="Y449" s="5" t="s">
        <v>216</v>
      </c>
    </row>
    <row r="450" spans="1:25" x14ac:dyDescent="0.25">
      <c r="A450" s="4" t="s">
        <v>18326</v>
      </c>
      <c r="B450" s="4" t="s">
        <v>18109</v>
      </c>
      <c r="C450" s="4" t="s">
        <v>18327</v>
      </c>
      <c r="D450" s="1" t="s">
        <v>18328</v>
      </c>
      <c r="E450" s="5" t="s">
        <v>216</v>
      </c>
      <c r="F450" s="5" t="s">
        <v>216</v>
      </c>
      <c r="G450" s="5" t="s">
        <v>216</v>
      </c>
      <c r="H450" s="5" t="s">
        <v>216</v>
      </c>
      <c r="I450" s="5" t="s">
        <v>216</v>
      </c>
      <c r="J450" s="5" t="s">
        <v>216</v>
      </c>
      <c r="K450" s="5" t="s">
        <v>216</v>
      </c>
      <c r="L450" s="5" t="s">
        <v>216</v>
      </c>
      <c r="M450" s="5" t="s">
        <v>216</v>
      </c>
      <c r="N450" s="5" t="s">
        <v>216</v>
      </c>
      <c r="O450" s="5" t="s">
        <v>216</v>
      </c>
      <c r="P450" s="5" t="s">
        <v>216</v>
      </c>
      <c r="Q450" s="5" t="s">
        <v>216</v>
      </c>
      <c r="R450" s="5" t="s">
        <v>216</v>
      </c>
      <c r="S450" s="5" t="s">
        <v>216</v>
      </c>
      <c r="T450" s="5" t="s">
        <v>216</v>
      </c>
      <c r="U450" s="5" t="s">
        <v>216</v>
      </c>
      <c r="V450" s="5" t="s">
        <v>18329</v>
      </c>
      <c r="W450" s="5" t="s">
        <v>18330</v>
      </c>
      <c r="X450" s="5" t="s">
        <v>18330</v>
      </c>
      <c r="Y450" s="5" t="s">
        <v>18330</v>
      </c>
    </row>
    <row r="451" spans="1:25" x14ac:dyDescent="0.25">
      <c r="A451" s="4" t="s">
        <v>18331</v>
      </c>
      <c r="B451" s="4" t="s">
        <v>18109</v>
      </c>
      <c r="C451" s="4" t="s">
        <v>18332</v>
      </c>
      <c r="D451" s="1" t="s">
        <v>18333</v>
      </c>
      <c r="E451" s="5" t="s">
        <v>216</v>
      </c>
      <c r="F451" s="5" t="s">
        <v>216</v>
      </c>
      <c r="G451" s="5" t="s">
        <v>216</v>
      </c>
      <c r="H451" s="5" t="s">
        <v>216</v>
      </c>
      <c r="I451" s="5" t="s">
        <v>216</v>
      </c>
      <c r="J451" s="5" t="s">
        <v>216</v>
      </c>
      <c r="K451" s="5" t="s">
        <v>216</v>
      </c>
      <c r="L451" s="5" t="s">
        <v>216</v>
      </c>
      <c r="M451" s="5" t="s">
        <v>216</v>
      </c>
      <c r="N451" s="5" t="s">
        <v>216</v>
      </c>
      <c r="O451" s="5" t="s">
        <v>216</v>
      </c>
      <c r="P451" s="5" t="s">
        <v>216</v>
      </c>
      <c r="Q451" s="5" t="s">
        <v>216</v>
      </c>
      <c r="R451" s="5" t="s">
        <v>216</v>
      </c>
      <c r="S451" s="5" t="s">
        <v>216</v>
      </c>
      <c r="T451" s="5" t="s">
        <v>216</v>
      </c>
      <c r="U451" s="5" t="s">
        <v>216</v>
      </c>
      <c r="V451" s="5" t="s">
        <v>18334</v>
      </c>
      <c r="W451" s="5" t="s">
        <v>18335</v>
      </c>
      <c r="X451" s="5" t="s">
        <v>18335</v>
      </c>
      <c r="Y451" s="5" t="s">
        <v>18335</v>
      </c>
    </row>
    <row r="452" spans="1:25" x14ac:dyDescent="0.25">
      <c r="A452" s="4" t="s">
        <v>18336</v>
      </c>
      <c r="B452" s="4" t="s">
        <v>18109</v>
      </c>
      <c r="C452" s="4" t="s">
        <v>18337</v>
      </c>
      <c r="D452" s="1" t="s">
        <v>18338</v>
      </c>
      <c r="E452" s="5">
        <v>0</v>
      </c>
      <c r="F452" s="5">
        <v>0</v>
      </c>
      <c r="G452" s="5">
        <v>0</v>
      </c>
      <c r="H452" s="5">
        <v>0</v>
      </c>
      <c r="I452" s="5">
        <v>0</v>
      </c>
      <c r="J452" s="5" t="s">
        <v>18339</v>
      </c>
      <c r="K452" s="5" t="s">
        <v>18339</v>
      </c>
      <c r="L452" s="5" t="s">
        <v>18339</v>
      </c>
      <c r="M452" s="5" t="s">
        <v>18339</v>
      </c>
      <c r="N452" s="5" t="s">
        <v>18339</v>
      </c>
      <c r="O452" s="5" t="s">
        <v>18275</v>
      </c>
      <c r="P452" s="5" t="s">
        <v>18275</v>
      </c>
      <c r="Q452" s="5" t="s">
        <v>18275</v>
      </c>
      <c r="R452" s="5" t="s">
        <v>18275</v>
      </c>
      <c r="S452" s="5" t="s">
        <v>18275</v>
      </c>
      <c r="T452" s="5" t="s">
        <v>18275</v>
      </c>
      <c r="U452" s="5" t="s">
        <v>18275</v>
      </c>
      <c r="V452" s="5" t="s">
        <v>18275</v>
      </c>
      <c r="W452" s="5" t="s">
        <v>18275</v>
      </c>
      <c r="X452" s="5" t="s">
        <v>18275</v>
      </c>
      <c r="Y452" s="5" t="s">
        <v>18275</v>
      </c>
    </row>
    <row r="453" spans="1:25" ht="25.5" x14ac:dyDescent="0.25">
      <c r="A453" s="4" t="s">
        <v>18340</v>
      </c>
      <c r="B453" s="4" t="s">
        <v>18109</v>
      </c>
      <c r="C453" s="4" t="s">
        <v>18341</v>
      </c>
      <c r="D453" s="1" t="s">
        <v>18342</v>
      </c>
      <c r="E453" s="5">
        <v>0</v>
      </c>
      <c r="F453" s="5">
        <v>0</v>
      </c>
      <c r="G453" s="5">
        <v>0</v>
      </c>
      <c r="H453" s="5">
        <v>0</v>
      </c>
      <c r="I453" s="5">
        <v>0</v>
      </c>
      <c r="J453" s="5" t="s">
        <v>5922</v>
      </c>
      <c r="K453" s="5" t="s">
        <v>5922</v>
      </c>
      <c r="L453" s="5" t="s">
        <v>5922</v>
      </c>
      <c r="M453" s="5" t="s">
        <v>5922</v>
      </c>
      <c r="N453" s="5" t="s">
        <v>5922</v>
      </c>
      <c r="O453" s="5" t="s">
        <v>18279</v>
      </c>
      <c r="P453" s="5" t="s">
        <v>18279</v>
      </c>
      <c r="Q453" s="5" t="s">
        <v>18279</v>
      </c>
      <c r="R453" s="5" t="s">
        <v>18279</v>
      </c>
      <c r="S453" s="5" t="s">
        <v>18279</v>
      </c>
      <c r="T453" s="5" t="s">
        <v>18279</v>
      </c>
      <c r="U453" s="5" t="s">
        <v>18279</v>
      </c>
      <c r="V453" s="5" t="s">
        <v>18279</v>
      </c>
      <c r="W453" s="5" t="s">
        <v>18279</v>
      </c>
      <c r="X453" s="5" t="s">
        <v>18279</v>
      </c>
      <c r="Y453" s="5" t="s">
        <v>18279</v>
      </c>
    </row>
    <row r="454" spans="1:25" x14ac:dyDescent="0.25">
      <c r="A454" s="4" t="s">
        <v>18343</v>
      </c>
      <c r="B454" s="4" t="s">
        <v>18109</v>
      </c>
      <c r="C454" s="4" t="s">
        <v>18344</v>
      </c>
      <c r="D454" s="1" t="s">
        <v>18345</v>
      </c>
      <c r="E454" s="5" t="s">
        <v>216</v>
      </c>
      <c r="F454" s="5" t="s">
        <v>216</v>
      </c>
      <c r="G454" s="5" t="s">
        <v>216</v>
      </c>
      <c r="H454" s="5" t="s">
        <v>216</v>
      </c>
      <c r="I454" s="5" t="s">
        <v>216</v>
      </c>
      <c r="J454" s="5" t="s">
        <v>216</v>
      </c>
      <c r="K454" s="5" t="s">
        <v>216</v>
      </c>
      <c r="L454" s="5" t="s">
        <v>216</v>
      </c>
      <c r="M454" s="5" t="s">
        <v>216</v>
      </c>
      <c r="N454" s="5" t="s">
        <v>216</v>
      </c>
      <c r="O454" s="5" t="s">
        <v>216</v>
      </c>
      <c r="P454" s="5" t="s">
        <v>216</v>
      </c>
      <c r="Q454" s="5" t="s">
        <v>216</v>
      </c>
      <c r="R454" s="5" t="s">
        <v>216</v>
      </c>
      <c r="S454" s="5" t="s">
        <v>216</v>
      </c>
      <c r="T454" s="5" t="s">
        <v>216</v>
      </c>
      <c r="U454" s="5" t="s">
        <v>216</v>
      </c>
      <c r="V454" s="5" t="s">
        <v>18346</v>
      </c>
      <c r="W454" s="5" t="s">
        <v>18347</v>
      </c>
      <c r="X454" s="5" t="s">
        <v>18347</v>
      </c>
      <c r="Y454" s="5" t="s">
        <v>18347</v>
      </c>
    </row>
    <row r="455" spans="1:25" x14ac:dyDescent="0.25">
      <c r="A455" s="4" t="s">
        <v>18348</v>
      </c>
      <c r="B455" s="4" t="s">
        <v>18109</v>
      </c>
      <c r="C455" s="4" t="s">
        <v>18349</v>
      </c>
      <c r="D455" s="1" t="s">
        <v>18350</v>
      </c>
      <c r="E455" s="5" t="s">
        <v>216</v>
      </c>
      <c r="F455" s="5" t="s">
        <v>216</v>
      </c>
      <c r="G455" s="5" t="s">
        <v>216</v>
      </c>
      <c r="H455" s="5" t="s">
        <v>216</v>
      </c>
      <c r="I455" s="5" t="s">
        <v>216</v>
      </c>
      <c r="J455" s="5" t="s">
        <v>216</v>
      </c>
      <c r="K455" s="5" t="s">
        <v>216</v>
      </c>
      <c r="L455" s="5" t="s">
        <v>216</v>
      </c>
      <c r="M455" s="5" t="s">
        <v>216</v>
      </c>
      <c r="N455" s="5" t="s">
        <v>216</v>
      </c>
      <c r="O455" s="5" t="s">
        <v>216</v>
      </c>
      <c r="P455" s="5" t="s">
        <v>216</v>
      </c>
      <c r="Q455" s="5" t="s">
        <v>216</v>
      </c>
      <c r="R455" s="5" t="s">
        <v>216</v>
      </c>
      <c r="S455" s="5" t="s">
        <v>216</v>
      </c>
      <c r="T455" s="5" t="s">
        <v>216</v>
      </c>
      <c r="U455" s="5" t="s">
        <v>216</v>
      </c>
      <c r="V455" s="5" t="s">
        <v>12245</v>
      </c>
      <c r="W455" s="5" t="s">
        <v>12245</v>
      </c>
      <c r="X455" s="5" t="s">
        <v>12245</v>
      </c>
      <c r="Y455" s="5" t="s">
        <v>12245</v>
      </c>
    </row>
    <row r="456" spans="1:25" x14ac:dyDescent="0.25">
      <c r="A456" s="4" t="s">
        <v>18351</v>
      </c>
      <c r="B456" s="4" t="s">
        <v>18109</v>
      </c>
      <c r="C456" s="4" t="s">
        <v>18352</v>
      </c>
      <c r="D456" s="1" t="s">
        <v>18353</v>
      </c>
      <c r="E456" s="5" t="s">
        <v>216</v>
      </c>
      <c r="F456" s="5" t="s">
        <v>216</v>
      </c>
      <c r="G456" s="5" t="s">
        <v>216</v>
      </c>
      <c r="H456" s="5" t="s">
        <v>216</v>
      </c>
      <c r="I456" s="5" t="s">
        <v>216</v>
      </c>
      <c r="J456" s="5" t="s">
        <v>216</v>
      </c>
      <c r="K456" s="5" t="s">
        <v>216</v>
      </c>
      <c r="L456" s="5" t="s">
        <v>216</v>
      </c>
      <c r="M456" s="5" t="s">
        <v>216</v>
      </c>
      <c r="N456" s="5" t="s">
        <v>216</v>
      </c>
      <c r="O456" s="5" t="s">
        <v>216</v>
      </c>
      <c r="P456" s="5" t="s">
        <v>216</v>
      </c>
      <c r="Q456" s="5" t="s">
        <v>216</v>
      </c>
      <c r="R456" s="5" t="s">
        <v>216</v>
      </c>
      <c r="S456" s="5" t="s">
        <v>216</v>
      </c>
      <c r="T456" s="5" t="s">
        <v>216</v>
      </c>
      <c r="U456" s="5" t="s">
        <v>216</v>
      </c>
      <c r="V456" s="5" t="s">
        <v>18354</v>
      </c>
      <c r="W456" s="5" t="s">
        <v>18354</v>
      </c>
      <c r="X456" s="5" t="s">
        <v>18354</v>
      </c>
      <c r="Y456" s="5" t="s">
        <v>18354</v>
      </c>
    </row>
    <row r="457" spans="1:25" x14ac:dyDescent="0.25">
      <c r="A457" s="4" t="s">
        <v>18355</v>
      </c>
      <c r="B457" s="4" t="s">
        <v>18109</v>
      </c>
      <c r="C457" s="4" t="s">
        <v>18356</v>
      </c>
      <c r="D457" s="1" t="s">
        <v>18357</v>
      </c>
      <c r="E457" s="5" t="s">
        <v>216</v>
      </c>
      <c r="F457" s="5" t="s">
        <v>216</v>
      </c>
      <c r="G457" s="5" t="s">
        <v>216</v>
      </c>
      <c r="H457" s="5" t="s">
        <v>216</v>
      </c>
      <c r="I457" s="5" t="s">
        <v>216</v>
      </c>
      <c r="J457" s="5" t="s">
        <v>216</v>
      </c>
      <c r="K457" s="5" t="s">
        <v>216</v>
      </c>
      <c r="L457" s="5" t="s">
        <v>216</v>
      </c>
      <c r="M457" s="5" t="s">
        <v>216</v>
      </c>
      <c r="N457" s="5" t="s">
        <v>216</v>
      </c>
      <c r="O457" s="5" t="s">
        <v>216</v>
      </c>
      <c r="P457" s="5" t="s">
        <v>216</v>
      </c>
      <c r="Q457" s="5" t="s">
        <v>216</v>
      </c>
      <c r="R457" s="5" t="s">
        <v>216</v>
      </c>
      <c r="S457" s="5" t="s">
        <v>216</v>
      </c>
      <c r="T457" s="5" t="s">
        <v>216</v>
      </c>
      <c r="U457" s="5" t="s">
        <v>216</v>
      </c>
      <c r="V457" s="5" t="s">
        <v>3696</v>
      </c>
      <c r="W457" s="5" t="s">
        <v>3696</v>
      </c>
      <c r="X457" s="5" t="s">
        <v>3696</v>
      </c>
      <c r="Y457" s="5" t="s">
        <v>3696</v>
      </c>
    </row>
    <row r="458" spans="1:25" x14ac:dyDescent="0.25">
      <c r="A458" s="4" t="s">
        <v>18358</v>
      </c>
      <c r="B458" s="4" t="s">
        <v>18109</v>
      </c>
      <c r="C458" s="4" t="s">
        <v>18359</v>
      </c>
      <c r="D458" s="1" t="s">
        <v>18360</v>
      </c>
      <c r="E458" s="5" t="s">
        <v>216</v>
      </c>
      <c r="F458" s="5" t="s">
        <v>216</v>
      </c>
      <c r="G458" s="5" t="s">
        <v>216</v>
      </c>
      <c r="H458" s="5" t="s">
        <v>216</v>
      </c>
      <c r="I458" s="5" t="s">
        <v>216</v>
      </c>
      <c r="J458" s="5" t="s">
        <v>216</v>
      </c>
      <c r="K458" s="5" t="s">
        <v>216</v>
      </c>
      <c r="L458" s="5" t="s">
        <v>216</v>
      </c>
      <c r="M458" s="5" t="s">
        <v>216</v>
      </c>
      <c r="N458" s="5" t="s">
        <v>216</v>
      </c>
      <c r="O458" s="5" t="s">
        <v>216</v>
      </c>
      <c r="P458" s="5" t="s">
        <v>216</v>
      </c>
      <c r="Q458" s="5" t="s">
        <v>216</v>
      </c>
      <c r="R458" s="5" t="s">
        <v>216</v>
      </c>
      <c r="S458" s="5" t="s">
        <v>216</v>
      </c>
      <c r="T458" s="5" t="s">
        <v>216</v>
      </c>
      <c r="U458" s="5" t="s">
        <v>216</v>
      </c>
      <c r="V458" s="5" t="s">
        <v>18361</v>
      </c>
      <c r="W458" s="5" t="s">
        <v>18361</v>
      </c>
      <c r="X458" s="5" t="s">
        <v>18361</v>
      </c>
      <c r="Y458" s="5" t="s">
        <v>18361</v>
      </c>
    </row>
    <row r="459" spans="1:25" x14ac:dyDescent="0.25">
      <c r="A459" s="4" t="s">
        <v>18362</v>
      </c>
      <c r="B459" s="4" t="s">
        <v>18109</v>
      </c>
      <c r="C459" s="4" t="s">
        <v>18363</v>
      </c>
      <c r="D459" s="1" t="s">
        <v>18364</v>
      </c>
      <c r="E459" s="5" t="s">
        <v>216</v>
      </c>
      <c r="F459" s="5" t="s">
        <v>216</v>
      </c>
      <c r="G459" s="5" t="s">
        <v>216</v>
      </c>
      <c r="H459" s="5" t="s">
        <v>216</v>
      </c>
      <c r="I459" s="5" t="s">
        <v>216</v>
      </c>
      <c r="J459" s="5" t="s">
        <v>216</v>
      </c>
      <c r="K459" s="5" t="s">
        <v>216</v>
      </c>
      <c r="L459" s="5" t="s">
        <v>216</v>
      </c>
      <c r="M459" s="5" t="s">
        <v>216</v>
      </c>
      <c r="N459" s="5" t="s">
        <v>216</v>
      </c>
      <c r="O459" s="5" t="s">
        <v>216</v>
      </c>
      <c r="P459" s="5" t="s">
        <v>216</v>
      </c>
      <c r="Q459" s="5" t="s">
        <v>216</v>
      </c>
      <c r="R459" s="5" t="s">
        <v>216</v>
      </c>
      <c r="S459" s="5" t="s">
        <v>216</v>
      </c>
      <c r="T459" s="5" t="s">
        <v>216</v>
      </c>
      <c r="U459" s="5" t="s">
        <v>216</v>
      </c>
      <c r="V459" s="5" t="s">
        <v>6194</v>
      </c>
      <c r="W459" s="5" t="s">
        <v>6194</v>
      </c>
      <c r="X459" s="5" t="s">
        <v>6194</v>
      </c>
      <c r="Y459" s="5" t="s">
        <v>6194</v>
      </c>
    </row>
    <row r="460" spans="1:25" x14ac:dyDescent="0.25">
      <c r="A460" s="4" t="s">
        <v>18365</v>
      </c>
      <c r="B460" s="4" t="s">
        <v>18109</v>
      </c>
      <c r="C460" s="4" t="s">
        <v>18366</v>
      </c>
      <c r="D460" s="1" t="s">
        <v>18367</v>
      </c>
      <c r="E460" s="5" t="s">
        <v>216</v>
      </c>
      <c r="F460" s="5" t="s">
        <v>216</v>
      </c>
      <c r="G460" s="5" t="s">
        <v>216</v>
      </c>
      <c r="H460" s="5" t="s">
        <v>216</v>
      </c>
      <c r="I460" s="5" t="s">
        <v>216</v>
      </c>
      <c r="J460" s="5" t="s">
        <v>216</v>
      </c>
      <c r="K460" s="5" t="s">
        <v>216</v>
      </c>
      <c r="L460" s="5" t="s">
        <v>216</v>
      </c>
      <c r="M460" s="5" t="s">
        <v>216</v>
      </c>
      <c r="N460" s="5" t="s">
        <v>216</v>
      </c>
      <c r="O460" s="5" t="s">
        <v>216</v>
      </c>
      <c r="P460" s="5" t="s">
        <v>216</v>
      </c>
      <c r="Q460" s="5" t="s">
        <v>216</v>
      </c>
      <c r="R460" s="5" t="s">
        <v>216</v>
      </c>
      <c r="S460" s="5" t="s">
        <v>216</v>
      </c>
      <c r="T460" s="5" t="s">
        <v>216</v>
      </c>
      <c r="U460" s="5" t="s">
        <v>216</v>
      </c>
      <c r="V460" s="5" t="s">
        <v>18368</v>
      </c>
      <c r="W460" s="5" t="s">
        <v>18368</v>
      </c>
      <c r="X460" s="5" t="s">
        <v>18368</v>
      </c>
      <c r="Y460" s="5" t="s">
        <v>18368</v>
      </c>
    </row>
    <row r="461" spans="1:25" x14ac:dyDescent="0.25">
      <c r="A461" s="4" t="s">
        <v>18369</v>
      </c>
      <c r="B461" s="4" t="s">
        <v>18109</v>
      </c>
      <c r="C461" s="4" t="s">
        <v>18370</v>
      </c>
      <c r="D461" s="1" t="s">
        <v>18371</v>
      </c>
      <c r="E461" s="5" t="s">
        <v>216</v>
      </c>
      <c r="F461" s="5" t="s">
        <v>216</v>
      </c>
      <c r="G461" s="5" t="s">
        <v>216</v>
      </c>
      <c r="H461" s="5" t="s">
        <v>216</v>
      </c>
      <c r="I461" s="5" t="s">
        <v>216</v>
      </c>
      <c r="J461" s="5" t="s">
        <v>216</v>
      </c>
      <c r="K461" s="5" t="s">
        <v>216</v>
      </c>
      <c r="L461" s="5" t="s">
        <v>216</v>
      </c>
      <c r="M461" s="5" t="s">
        <v>216</v>
      </c>
      <c r="N461" s="5" t="s">
        <v>216</v>
      </c>
      <c r="O461" s="5" t="s">
        <v>216</v>
      </c>
      <c r="P461" s="5" t="s">
        <v>216</v>
      </c>
      <c r="Q461" s="5" t="s">
        <v>216</v>
      </c>
      <c r="R461" s="5" t="s">
        <v>216</v>
      </c>
      <c r="S461" s="5" t="s">
        <v>216</v>
      </c>
      <c r="T461" s="5" t="s">
        <v>216</v>
      </c>
      <c r="U461" s="5" t="s">
        <v>216</v>
      </c>
      <c r="V461" s="5" t="s">
        <v>18372</v>
      </c>
      <c r="W461" s="5" t="s">
        <v>18372</v>
      </c>
      <c r="X461" s="5" t="s">
        <v>18372</v>
      </c>
      <c r="Y461" s="5" t="s">
        <v>18372</v>
      </c>
    </row>
    <row r="462" spans="1:25" x14ac:dyDescent="0.25">
      <c r="A462" s="4" t="s">
        <v>18373</v>
      </c>
      <c r="B462" s="4" t="s">
        <v>18109</v>
      </c>
      <c r="C462" s="4" t="s">
        <v>18374</v>
      </c>
      <c r="D462" s="1" t="s">
        <v>18375</v>
      </c>
      <c r="E462" s="5" t="s">
        <v>216</v>
      </c>
      <c r="F462" s="5" t="s">
        <v>216</v>
      </c>
      <c r="G462" s="5" t="s">
        <v>216</v>
      </c>
      <c r="H462" s="5" t="s">
        <v>216</v>
      </c>
      <c r="I462" s="5" t="s">
        <v>216</v>
      </c>
      <c r="J462" s="5" t="s">
        <v>216</v>
      </c>
      <c r="K462" s="5" t="s">
        <v>216</v>
      </c>
      <c r="L462" s="5" t="s">
        <v>216</v>
      </c>
      <c r="M462" s="5" t="s">
        <v>216</v>
      </c>
      <c r="N462" s="5" t="s">
        <v>216</v>
      </c>
      <c r="O462" s="5" t="s">
        <v>216</v>
      </c>
      <c r="P462" s="5" t="s">
        <v>216</v>
      </c>
      <c r="Q462" s="5" t="s">
        <v>216</v>
      </c>
      <c r="R462" s="5" t="s">
        <v>216</v>
      </c>
      <c r="S462" s="5" t="s">
        <v>216</v>
      </c>
      <c r="T462" s="5" t="s">
        <v>216</v>
      </c>
      <c r="U462" s="5" t="s">
        <v>216</v>
      </c>
      <c r="V462" s="5" t="s">
        <v>18376</v>
      </c>
      <c r="W462" s="5" t="s">
        <v>18376</v>
      </c>
      <c r="X462" s="5" t="s">
        <v>18376</v>
      </c>
      <c r="Y462" s="5" t="s">
        <v>18376</v>
      </c>
    </row>
    <row r="463" spans="1:25" x14ac:dyDescent="0.25">
      <c r="A463" s="4" t="s">
        <v>18377</v>
      </c>
      <c r="B463" s="4" t="s">
        <v>18109</v>
      </c>
      <c r="C463" s="4" t="s">
        <v>18378</v>
      </c>
      <c r="D463" s="1" t="s">
        <v>18379</v>
      </c>
      <c r="E463" s="5" t="s">
        <v>216</v>
      </c>
      <c r="F463" s="5" t="s">
        <v>216</v>
      </c>
      <c r="G463" s="5" t="s">
        <v>216</v>
      </c>
      <c r="H463" s="5" t="s">
        <v>216</v>
      </c>
      <c r="I463" s="5" t="s">
        <v>216</v>
      </c>
      <c r="J463" s="5" t="s">
        <v>216</v>
      </c>
      <c r="K463" s="5" t="s">
        <v>216</v>
      </c>
      <c r="L463" s="5" t="s">
        <v>216</v>
      </c>
      <c r="M463" s="5" t="s">
        <v>216</v>
      </c>
      <c r="N463" s="5" t="s">
        <v>216</v>
      </c>
      <c r="O463" s="5" t="s">
        <v>216</v>
      </c>
      <c r="P463" s="5" t="s">
        <v>216</v>
      </c>
      <c r="Q463" s="5" t="s">
        <v>216</v>
      </c>
      <c r="R463" s="5" t="s">
        <v>216</v>
      </c>
      <c r="S463" s="5" t="s">
        <v>216</v>
      </c>
      <c r="T463" s="5" t="s">
        <v>216</v>
      </c>
      <c r="U463" s="5" t="s">
        <v>216</v>
      </c>
      <c r="V463" s="5" t="s">
        <v>18380</v>
      </c>
      <c r="W463" s="5" t="s">
        <v>18380</v>
      </c>
      <c r="X463" s="5" t="s">
        <v>18380</v>
      </c>
      <c r="Y463" s="5" t="s">
        <v>18380</v>
      </c>
    </row>
    <row r="464" spans="1:25" x14ac:dyDescent="0.25">
      <c r="A464" s="4" t="s">
        <v>18381</v>
      </c>
      <c r="B464" s="4" t="s">
        <v>18109</v>
      </c>
      <c r="C464" s="4" t="s">
        <v>18382</v>
      </c>
      <c r="D464" s="1" t="s">
        <v>18383</v>
      </c>
      <c r="E464" s="5" t="s">
        <v>216</v>
      </c>
      <c r="F464" s="5" t="s">
        <v>216</v>
      </c>
      <c r="G464" s="5" t="s">
        <v>216</v>
      </c>
      <c r="H464" s="5" t="s">
        <v>216</v>
      </c>
      <c r="I464" s="5" t="s">
        <v>216</v>
      </c>
      <c r="J464" s="5" t="s">
        <v>216</v>
      </c>
      <c r="K464" s="5" t="s">
        <v>216</v>
      </c>
      <c r="L464" s="5" t="s">
        <v>216</v>
      </c>
      <c r="M464" s="5" t="s">
        <v>216</v>
      </c>
      <c r="N464" s="5" t="s">
        <v>216</v>
      </c>
      <c r="O464" s="5" t="s">
        <v>216</v>
      </c>
      <c r="P464" s="5" t="s">
        <v>216</v>
      </c>
      <c r="Q464" s="5" t="s">
        <v>216</v>
      </c>
      <c r="R464" s="5" t="s">
        <v>216</v>
      </c>
      <c r="S464" s="5" t="s">
        <v>216</v>
      </c>
      <c r="T464" s="5" t="s">
        <v>216</v>
      </c>
      <c r="U464" s="5" t="s">
        <v>216</v>
      </c>
      <c r="V464" s="5" t="s">
        <v>6194</v>
      </c>
      <c r="W464" s="5" t="s">
        <v>6194</v>
      </c>
      <c r="X464" s="5" t="s">
        <v>6194</v>
      </c>
      <c r="Y464" s="5" t="s">
        <v>6194</v>
      </c>
    </row>
    <row r="465" spans="1:25" x14ac:dyDescent="0.25">
      <c r="A465" s="4" t="s">
        <v>18384</v>
      </c>
      <c r="B465" s="4" t="s">
        <v>18109</v>
      </c>
      <c r="C465" s="4" t="s">
        <v>18385</v>
      </c>
      <c r="D465" s="1" t="s">
        <v>18386</v>
      </c>
      <c r="E465" s="5" t="s">
        <v>216</v>
      </c>
      <c r="F465" s="5" t="s">
        <v>216</v>
      </c>
      <c r="G465" s="5" t="s">
        <v>216</v>
      </c>
      <c r="H465" s="5" t="s">
        <v>216</v>
      </c>
      <c r="I465" s="5" t="s">
        <v>216</v>
      </c>
      <c r="J465" s="5" t="s">
        <v>216</v>
      </c>
      <c r="K465" s="5" t="s">
        <v>216</v>
      </c>
      <c r="L465" s="5" t="s">
        <v>216</v>
      </c>
      <c r="M465" s="5" t="s">
        <v>216</v>
      </c>
      <c r="N465" s="5" t="s">
        <v>216</v>
      </c>
      <c r="O465" s="5" t="s">
        <v>216</v>
      </c>
      <c r="P465" s="5" t="s">
        <v>216</v>
      </c>
      <c r="Q465" s="5" t="s">
        <v>216</v>
      </c>
      <c r="R465" s="5" t="s">
        <v>216</v>
      </c>
      <c r="S465" s="5" t="s">
        <v>216</v>
      </c>
      <c r="T465" s="5" t="s">
        <v>216</v>
      </c>
      <c r="U465" s="5" t="s">
        <v>216</v>
      </c>
      <c r="V465" s="5" t="s">
        <v>13506</v>
      </c>
      <c r="W465" s="5" t="s">
        <v>13506</v>
      </c>
      <c r="X465" s="5" t="s">
        <v>13506</v>
      </c>
      <c r="Y465" s="5" t="s">
        <v>13506</v>
      </c>
    </row>
    <row r="466" spans="1:25" x14ac:dyDescent="0.25">
      <c r="A466" s="4" t="s">
        <v>18387</v>
      </c>
      <c r="B466" s="4" t="s">
        <v>18109</v>
      </c>
      <c r="C466" s="4" t="s">
        <v>18388</v>
      </c>
      <c r="D466" s="1" t="s">
        <v>18389</v>
      </c>
      <c r="E466" s="5" t="s">
        <v>216</v>
      </c>
      <c r="F466" s="5" t="s">
        <v>216</v>
      </c>
      <c r="G466" s="5" t="s">
        <v>216</v>
      </c>
      <c r="H466" s="5" t="s">
        <v>216</v>
      </c>
      <c r="I466" s="5" t="s">
        <v>216</v>
      </c>
      <c r="J466" s="5" t="s">
        <v>216</v>
      </c>
      <c r="K466" s="5" t="s">
        <v>216</v>
      </c>
      <c r="L466" s="5" t="s">
        <v>216</v>
      </c>
      <c r="M466" s="5" t="s">
        <v>216</v>
      </c>
      <c r="N466" s="5" t="s">
        <v>216</v>
      </c>
      <c r="O466" s="5" t="s">
        <v>216</v>
      </c>
      <c r="P466" s="5" t="s">
        <v>216</v>
      </c>
      <c r="Q466" s="5" t="s">
        <v>216</v>
      </c>
      <c r="R466" s="5" t="s">
        <v>216</v>
      </c>
      <c r="S466" s="5" t="s">
        <v>216</v>
      </c>
      <c r="T466" s="5" t="s">
        <v>216</v>
      </c>
      <c r="U466" s="5" t="s">
        <v>216</v>
      </c>
      <c r="V466" s="5" t="s">
        <v>5698</v>
      </c>
      <c r="W466" s="5" t="s">
        <v>5698</v>
      </c>
      <c r="X466" s="5" t="s">
        <v>5698</v>
      </c>
      <c r="Y466" s="5" t="s">
        <v>5698</v>
      </c>
    </row>
    <row r="467" spans="1:25" x14ac:dyDescent="0.25">
      <c r="A467" s="4" t="s">
        <v>18390</v>
      </c>
      <c r="B467" s="4" t="s">
        <v>18109</v>
      </c>
      <c r="C467" s="4" t="s">
        <v>18391</v>
      </c>
      <c r="D467" s="1" t="s">
        <v>18392</v>
      </c>
      <c r="E467" s="5" t="s">
        <v>216</v>
      </c>
      <c r="F467" s="5" t="s">
        <v>216</v>
      </c>
      <c r="G467" s="5" t="s">
        <v>216</v>
      </c>
      <c r="H467" s="5" t="s">
        <v>216</v>
      </c>
      <c r="I467" s="5" t="s">
        <v>216</v>
      </c>
      <c r="J467" s="5" t="s">
        <v>216</v>
      </c>
      <c r="K467" s="5" t="s">
        <v>216</v>
      </c>
      <c r="L467" s="5" t="s">
        <v>216</v>
      </c>
      <c r="M467" s="5" t="s">
        <v>216</v>
      </c>
      <c r="N467" s="5" t="s">
        <v>216</v>
      </c>
      <c r="O467" s="5" t="s">
        <v>216</v>
      </c>
      <c r="P467" s="5" t="s">
        <v>216</v>
      </c>
      <c r="Q467" s="5" t="s">
        <v>216</v>
      </c>
      <c r="R467" s="5" t="s">
        <v>216</v>
      </c>
      <c r="S467" s="5" t="s">
        <v>216</v>
      </c>
      <c r="T467" s="5" t="s">
        <v>216</v>
      </c>
      <c r="U467" s="5" t="s">
        <v>216</v>
      </c>
      <c r="V467" s="5" t="s">
        <v>18275</v>
      </c>
      <c r="W467" s="5" t="s">
        <v>18275</v>
      </c>
      <c r="X467" s="5" t="s">
        <v>18275</v>
      </c>
      <c r="Y467" s="5" t="s">
        <v>18275</v>
      </c>
    </row>
    <row r="468" spans="1:25" x14ac:dyDescent="0.25">
      <c r="A468" s="4" t="s">
        <v>18393</v>
      </c>
      <c r="B468" s="4" t="s">
        <v>18109</v>
      </c>
      <c r="C468" s="4" t="s">
        <v>18394</v>
      </c>
      <c r="D468" s="1" t="s">
        <v>18395</v>
      </c>
      <c r="E468" s="5" t="s">
        <v>216</v>
      </c>
      <c r="F468" s="5" t="s">
        <v>216</v>
      </c>
      <c r="G468" s="5" t="s">
        <v>216</v>
      </c>
      <c r="H468" s="5" t="s">
        <v>216</v>
      </c>
      <c r="I468" s="5" t="s">
        <v>216</v>
      </c>
      <c r="J468" s="5" t="s">
        <v>216</v>
      </c>
      <c r="K468" s="5" t="s">
        <v>216</v>
      </c>
      <c r="L468" s="5" t="s">
        <v>216</v>
      </c>
      <c r="M468" s="5" t="s">
        <v>216</v>
      </c>
      <c r="N468" s="5" t="s">
        <v>216</v>
      </c>
      <c r="O468" s="5" t="s">
        <v>216</v>
      </c>
      <c r="P468" s="5" t="s">
        <v>216</v>
      </c>
      <c r="Q468" s="5" t="s">
        <v>216</v>
      </c>
      <c r="R468" s="5" t="s">
        <v>216</v>
      </c>
      <c r="S468" s="5" t="s">
        <v>216</v>
      </c>
      <c r="T468" s="5" t="s">
        <v>216</v>
      </c>
      <c r="U468" s="5" t="s">
        <v>216</v>
      </c>
      <c r="V468" s="5" t="s">
        <v>18279</v>
      </c>
      <c r="W468" s="5" t="s">
        <v>18279</v>
      </c>
      <c r="X468" s="5" t="s">
        <v>18279</v>
      </c>
      <c r="Y468" s="5" t="s">
        <v>18279</v>
      </c>
    </row>
    <row r="469" spans="1:25" x14ac:dyDescent="0.25">
      <c r="A469" s="4" t="s">
        <v>18396</v>
      </c>
      <c r="B469" s="4" t="s">
        <v>18109</v>
      </c>
      <c r="C469" s="4" t="s">
        <v>18397</v>
      </c>
      <c r="D469" s="1" t="s">
        <v>18398</v>
      </c>
      <c r="E469" s="5" t="s">
        <v>216</v>
      </c>
      <c r="F469" s="5" t="s">
        <v>216</v>
      </c>
      <c r="G469" s="5" t="s">
        <v>216</v>
      </c>
      <c r="H469" s="5" t="s">
        <v>216</v>
      </c>
      <c r="I469" s="5" t="s">
        <v>216</v>
      </c>
      <c r="J469" s="5" t="s">
        <v>216</v>
      </c>
      <c r="K469" s="5" t="s">
        <v>216</v>
      </c>
      <c r="L469" s="5" t="s">
        <v>216</v>
      </c>
      <c r="M469" s="5" t="s">
        <v>216</v>
      </c>
      <c r="N469" s="5" t="s">
        <v>216</v>
      </c>
      <c r="O469" s="5" t="s">
        <v>216</v>
      </c>
      <c r="P469" s="5" t="s">
        <v>216</v>
      </c>
      <c r="Q469" s="5" t="s">
        <v>216</v>
      </c>
      <c r="R469" s="5" t="s">
        <v>216</v>
      </c>
      <c r="S469" s="5" t="s">
        <v>216</v>
      </c>
      <c r="T469" s="5" t="s">
        <v>216</v>
      </c>
      <c r="U469" s="5" t="s">
        <v>216</v>
      </c>
      <c r="V469" s="5" t="s">
        <v>18399</v>
      </c>
      <c r="W469" s="5" t="s">
        <v>18399</v>
      </c>
      <c r="X469" s="5" t="s">
        <v>18399</v>
      </c>
      <c r="Y469" s="5" t="s">
        <v>18399</v>
      </c>
    </row>
    <row r="470" spans="1:25" x14ac:dyDescent="0.25">
      <c r="A470" s="4" t="s">
        <v>18400</v>
      </c>
      <c r="B470" s="4" t="s">
        <v>18109</v>
      </c>
      <c r="C470" s="4" t="s">
        <v>18401</v>
      </c>
      <c r="D470" s="1" t="s">
        <v>18402</v>
      </c>
      <c r="E470" s="5" t="s">
        <v>18403</v>
      </c>
      <c r="F470" s="5" t="s">
        <v>18403</v>
      </c>
      <c r="G470" s="5" t="s">
        <v>18403</v>
      </c>
      <c r="H470" s="5" t="s">
        <v>18403</v>
      </c>
      <c r="I470" s="5" t="s">
        <v>18403</v>
      </c>
      <c r="J470" s="5" t="s">
        <v>18403</v>
      </c>
      <c r="K470" s="5" t="s">
        <v>18403</v>
      </c>
      <c r="L470" s="5" t="s">
        <v>18403</v>
      </c>
      <c r="M470" s="5" t="s">
        <v>18403</v>
      </c>
      <c r="N470" s="5" t="s">
        <v>18403</v>
      </c>
      <c r="O470" s="5" t="s">
        <v>18403</v>
      </c>
      <c r="P470" s="5" t="s">
        <v>18403</v>
      </c>
      <c r="Q470" s="5" t="s">
        <v>18403</v>
      </c>
      <c r="R470" s="5" t="s">
        <v>18403</v>
      </c>
      <c r="S470" s="5" t="s">
        <v>18403</v>
      </c>
      <c r="T470" s="5" t="s">
        <v>18403</v>
      </c>
      <c r="U470" s="5" t="s">
        <v>18403</v>
      </c>
      <c r="V470" s="5" t="s">
        <v>18403</v>
      </c>
      <c r="W470" s="5" t="s">
        <v>18403</v>
      </c>
      <c r="X470" s="5" t="s">
        <v>18403</v>
      </c>
      <c r="Y470" s="5" t="s">
        <v>18403</v>
      </c>
    </row>
    <row r="471" spans="1:25" x14ac:dyDescent="0.25">
      <c r="A471" s="4" t="s">
        <v>18404</v>
      </c>
      <c r="B471" s="4" t="s">
        <v>18109</v>
      </c>
      <c r="C471" s="4" t="s">
        <v>18405</v>
      </c>
      <c r="D471" s="1" t="s">
        <v>18406</v>
      </c>
      <c r="E471" s="5" t="s">
        <v>6200</v>
      </c>
      <c r="F471" s="5" t="s">
        <v>6200</v>
      </c>
      <c r="G471" s="5" t="s">
        <v>13300</v>
      </c>
      <c r="H471" s="5" t="s">
        <v>18158</v>
      </c>
      <c r="I471" s="5" t="s">
        <v>18158</v>
      </c>
      <c r="J471" s="5" t="s">
        <v>18158</v>
      </c>
      <c r="K471" s="5" t="s">
        <v>18158</v>
      </c>
      <c r="L471" s="5" t="s">
        <v>18158</v>
      </c>
      <c r="M471" s="5" t="s">
        <v>18158</v>
      </c>
      <c r="N471" s="5" t="s">
        <v>18158</v>
      </c>
      <c r="O471" s="5" t="s">
        <v>1145</v>
      </c>
      <c r="P471" s="5" t="s">
        <v>1145</v>
      </c>
      <c r="Q471" s="5" t="s">
        <v>1145</v>
      </c>
      <c r="R471" s="5" t="s">
        <v>1145</v>
      </c>
      <c r="S471" s="5" t="s">
        <v>1145</v>
      </c>
      <c r="T471" s="5" t="s">
        <v>1145</v>
      </c>
      <c r="U471" s="5" t="s">
        <v>1145</v>
      </c>
      <c r="V471" s="5" t="s">
        <v>1145</v>
      </c>
      <c r="W471" s="5" t="s">
        <v>1145</v>
      </c>
      <c r="X471" s="5" t="s">
        <v>1145</v>
      </c>
      <c r="Y471" s="5" t="s">
        <v>1145</v>
      </c>
    </row>
    <row r="472" spans="1:25" x14ac:dyDescent="0.25">
      <c r="A472" s="4" t="s">
        <v>18407</v>
      </c>
      <c r="B472" s="4" t="s">
        <v>18109</v>
      </c>
      <c r="C472" s="4" t="s">
        <v>18408</v>
      </c>
      <c r="D472" s="1" t="s">
        <v>18409</v>
      </c>
      <c r="E472" s="5" t="s">
        <v>5654</v>
      </c>
      <c r="F472" s="5" t="s">
        <v>5654</v>
      </c>
      <c r="G472" s="5" t="s">
        <v>11234</v>
      </c>
      <c r="H472" s="5" t="s">
        <v>6432</v>
      </c>
      <c r="I472" s="5" t="s">
        <v>6432</v>
      </c>
      <c r="J472" s="5" t="s">
        <v>6432</v>
      </c>
      <c r="K472" s="5" t="s">
        <v>6432</v>
      </c>
      <c r="L472" s="5" t="s">
        <v>6432</v>
      </c>
      <c r="M472" s="5" t="s">
        <v>6432</v>
      </c>
      <c r="N472" s="5" t="s">
        <v>6432</v>
      </c>
      <c r="O472" s="5" t="s">
        <v>5577</v>
      </c>
      <c r="P472" s="5" t="s">
        <v>5577</v>
      </c>
      <c r="Q472" s="5" t="s">
        <v>5577</v>
      </c>
      <c r="R472" s="5" t="s">
        <v>5577</v>
      </c>
      <c r="S472" s="5" t="s">
        <v>5577</v>
      </c>
      <c r="T472" s="5" t="s">
        <v>5577</v>
      </c>
      <c r="U472" s="5" t="s">
        <v>5577</v>
      </c>
      <c r="V472" s="5" t="s">
        <v>5577</v>
      </c>
      <c r="W472" s="5" t="s">
        <v>5577</v>
      </c>
      <c r="X472" s="5" t="s">
        <v>5577</v>
      </c>
      <c r="Y472" s="5" t="s">
        <v>5577</v>
      </c>
    </row>
    <row r="473" spans="1:25" x14ac:dyDescent="0.25">
      <c r="A473" s="4" t="s">
        <v>18410</v>
      </c>
      <c r="B473" s="4" t="s">
        <v>18109</v>
      </c>
      <c r="C473" s="4" t="s">
        <v>18411</v>
      </c>
      <c r="D473" s="1" t="s">
        <v>18412</v>
      </c>
      <c r="E473" s="5" t="s">
        <v>216</v>
      </c>
      <c r="F473" s="5" t="s">
        <v>216</v>
      </c>
      <c r="G473" s="5" t="s">
        <v>216</v>
      </c>
      <c r="H473" s="5" t="s">
        <v>216</v>
      </c>
      <c r="I473" s="5" t="s">
        <v>216</v>
      </c>
      <c r="J473" s="5" t="s">
        <v>216</v>
      </c>
      <c r="K473" s="5" t="s">
        <v>216</v>
      </c>
      <c r="L473" s="5" t="s">
        <v>216</v>
      </c>
      <c r="M473" s="5" t="s">
        <v>216</v>
      </c>
      <c r="N473" s="5" t="s">
        <v>11323</v>
      </c>
      <c r="O473" s="5" t="s">
        <v>1145</v>
      </c>
      <c r="P473" s="5" t="s">
        <v>1145</v>
      </c>
      <c r="Q473" s="5" t="s">
        <v>1145</v>
      </c>
      <c r="R473" s="5" t="s">
        <v>1145</v>
      </c>
      <c r="S473" s="5" t="s">
        <v>1145</v>
      </c>
      <c r="T473" s="5" t="s">
        <v>1145</v>
      </c>
      <c r="U473" s="5" t="s">
        <v>1145</v>
      </c>
      <c r="V473" s="5" t="s">
        <v>1145</v>
      </c>
      <c r="W473" s="5" t="s">
        <v>1145</v>
      </c>
      <c r="X473" s="5" t="s">
        <v>1145</v>
      </c>
      <c r="Y473" s="5" t="s">
        <v>1145</v>
      </c>
    </row>
    <row r="474" spans="1:25" x14ac:dyDescent="0.25">
      <c r="A474" s="4" t="s">
        <v>18413</v>
      </c>
      <c r="B474" s="4" t="s">
        <v>18109</v>
      </c>
      <c r="C474" s="4" t="s">
        <v>18414</v>
      </c>
      <c r="D474" s="1" t="s">
        <v>18412</v>
      </c>
      <c r="E474" s="5" t="s">
        <v>216</v>
      </c>
      <c r="F474" s="5" t="s">
        <v>216</v>
      </c>
      <c r="G474" s="5" t="s">
        <v>216</v>
      </c>
      <c r="H474" s="5" t="s">
        <v>216</v>
      </c>
      <c r="I474" s="5" t="s">
        <v>216</v>
      </c>
      <c r="J474" s="5" t="s">
        <v>216</v>
      </c>
      <c r="K474" s="5" t="s">
        <v>216</v>
      </c>
      <c r="L474" s="5" t="s">
        <v>216</v>
      </c>
      <c r="M474" s="5" t="s">
        <v>216</v>
      </c>
      <c r="N474" s="5" t="s">
        <v>5659</v>
      </c>
      <c r="O474" s="5" t="s">
        <v>5577</v>
      </c>
      <c r="P474" s="5" t="s">
        <v>5577</v>
      </c>
      <c r="Q474" s="5" t="s">
        <v>5577</v>
      </c>
      <c r="R474" s="5" t="s">
        <v>5577</v>
      </c>
      <c r="S474" s="5" t="s">
        <v>5577</v>
      </c>
      <c r="T474" s="5" t="s">
        <v>5577</v>
      </c>
      <c r="U474" s="5" t="s">
        <v>5577</v>
      </c>
      <c r="V474" s="5" t="s">
        <v>5577</v>
      </c>
      <c r="W474" s="5" t="s">
        <v>5577</v>
      </c>
      <c r="X474" s="5" t="s">
        <v>5577</v>
      </c>
      <c r="Y474" s="5" t="s">
        <v>5577</v>
      </c>
    </row>
    <row r="475" spans="1:25" ht="25.5" x14ac:dyDescent="0.25">
      <c r="A475" s="4" t="s">
        <v>18415</v>
      </c>
      <c r="B475" s="4" t="s">
        <v>18109</v>
      </c>
      <c r="C475" s="4" t="s">
        <v>18416</v>
      </c>
      <c r="D475" s="1" t="s">
        <v>18417</v>
      </c>
      <c r="E475" s="5" t="s">
        <v>216</v>
      </c>
      <c r="F475" s="5" t="s">
        <v>216</v>
      </c>
      <c r="G475" s="5" t="s">
        <v>216</v>
      </c>
      <c r="H475" s="5" t="s">
        <v>216</v>
      </c>
      <c r="I475" s="5" t="s">
        <v>216</v>
      </c>
      <c r="J475" s="5" t="s">
        <v>216</v>
      </c>
      <c r="K475" s="5" t="s">
        <v>216</v>
      </c>
      <c r="L475" s="5" t="s">
        <v>216</v>
      </c>
      <c r="M475" s="5" t="s">
        <v>216</v>
      </c>
      <c r="N475" s="5" t="s">
        <v>216</v>
      </c>
      <c r="O475" s="5" t="s">
        <v>216</v>
      </c>
      <c r="P475" s="5" t="s">
        <v>216</v>
      </c>
      <c r="Q475" s="5" t="s">
        <v>216</v>
      </c>
      <c r="R475" s="5" t="s">
        <v>216</v>
      </c>
      <c r="S475" s="5" t="s">
        <v>216</v>
      </c>
      <c r="T475" s="5" t="s">
        <v>216</v>
      </c>
      <c r="U475" s="5" t="s">
        <v>216</v>
      </c>
      <c r="V475" s="5" t="s">
        <v>5659</v>
      </c>
      <c r="W475" s="5" t="s">
        <v>5659</v>
      </c>
      <c r="X475" s="5" t="s">
        <v>5659</v>
      </c>
      <c r="Y475" s="5" t="s">
        <v>5659</v>
      </c>
    </row>
    <row r="476" spans="1:25" ht="25.5" x14ac:dyDescent="0.25">
      <c r="A476" s="4" t="s">
        <v>18418</v>
      </c>
      <c r="B476" s="4" t="s">
        <v>18109</v>
      </c>
      <c r="C476" s="4" t="s">
        <v>18419</v>
      </c>
      <c r="D476" s="1" t="s">
        <v>18420</v>
      </c>
      <c r="E476" s="5" t="s">
        <v>216</v>
      </c>
      <c r="F476" s="5" t="s">
        <v>216</v>
      </c>
      <c r="G476" s="5" t="s">
        <v>216</v>
      </c>
      <c r="H476" s="5" t="s">
        <v>216</v>
      </c>
      <c r="I476" s="5" t="s">
        <v>216</v>
      </c>
      <c r="J476" s="5" t="s">
        <v>216</v>
      </c>
      <c r="K476" s="5" t="s">
        <v>216</v>
      </c>
      <c r="L476" s="5" t="s">
        <v>216</v>
      </c>
      <c r="M476" s="5" t="s">
        <v>216</v>
      </c>
      <c r="N476" s="5" t="s">
        <v>216</v>
      </c>
      <c r="O476" s="5" t="s">
        <v>216</v>
      </c>
      <c r="P476" s="5" t="s">
        <v>216</v>
      </c>
      <c r="Q476" s="5" t="s">
        <v>216</v>
      </c>
      <c r="R476" s="5" t="s">
        <v>216</v>
      </c>
      <c r="S476" s="5" t="s">
        <v>216</v>
      </c>
      <c r="T476" s="5" t="s">
        <v>216</v>
      </c>
      <c r="U476" s="5" t="s">
        <v>216</v>
      </c>
      <c r="V476" s="5" t="s">
        <v>18204</v>
      </c>
      <c r="W476" s="5" t="s">
        <v>18204</v>
      </c>
      <c r="X476" s="5" t="s">
        <v>18204</v>
      </c>
      <c r="Y476" s="5" t="s">
        <v>18204</v>
      </c>
    </row>
    <row r="477" spans="1:25" x14ac:dyDescent="0.25">
      <c r="A477" s="4" t="s">
        <v>18421</v>
      </c>
      <c r="B477" s="4" t="s">
        <v>18109</v>
      </c>
      <c r="C477" s="4" t="s">
        <v>18422</v>
      </c>
      <c r="D477" s="1" t="s">
        <v>18423</v>
      </c>
      <c r="E477" s="5" t="s">
        <v>216</v>
      </c>
      <c r="F477" s="5" t="s">
        <v>216</v>
      </c>
      <c r="G477" s="5" t="s">
        <v>216</v>
      </c>
      <c r="H477" s="5" t="s">
        <v>216</v>
      </c>
      <c r="I477" s="5" t="s">
        <v>216</v>
      </c>
      <c r="J477" s="5" t="s">
        <v>216</v>
      </c>
      <c r="K477" s="5" t="s">
        <v>216</v>
      </c>
      <c r="L477" s="5" t="s">
        <v>216</v>
      </c>
      <c r="M477" s="5" t="s">
        <v>216</v>
      </c>
      <c r="N477" s="5" t="s">
        <v>216</v>
      </c>
      <c r="O477" s="5" t="s">
        <v>216</v>
      </c>
      <c r="P477" s="5" t="s">
        <v>216</v>
      </c>
      <c r="Q477" s="5" t="s">
        <v>216</v>
      </c>
      <c r="R477" s="5" t="s">
        <v>216</v>
      </c>
      <c r="S477" s="5" t="s">
        <v>216</v>
      </c>
      <c r="T477" s="5" t="s">
        <v>216</v>
      </c>
      <c r="U477" s="5" t="s">
        <v>216</v>
      </c>
      <c r="V477" s="5" t="s">
        <v>18212</v>
      </c>
      <c r="W477" s="5" t="s">
        <v>18212</v>
      </c>
      <c r="X477" s="5" t="s">
        <v>18212</v>
      </c>
      <c r="Y477" s="5" t="s">
        <v>18212</v>
      </c>
    </row>
    <row r="478" spans="1:25" x14ac:dyDescent="0.25">
      <c r="A478" s="4" t="s">
        <v>18424</v>
      </c>
      <c r="B478" s="4" t="s">
        <v>18109</v>
      </c>
      <c r="C478" s="4" t="s">
        <v>18425</v>
      </c>
      <c r="D478" s="1" t="s">
        <v>18426</v>
      </c>
      <c r="E478" s="5" t="s">
        <v>216</v>
      </c>
      <c r="F478" s="5" t="s">
        <v>216</v>
      </c>
      <c r="G478" s="5" t="s">
        <v>216</v>
      </c>
      <c r="H478" s="5" t="s">
        <v>216</v>
      </c>
      <c r="I478" s="5" t="s">
        <v>216</v>
      </c>
      <c r="J478" s="5" t="s">
        <v>216</v>
      </c>
      <c r="K478" s="5" t="s">
        <v>216</v>
      </c>
      <c r="L478" s="5" t="s">
        <v>216</v>
      </c>
      <c r="M478" s="5" t="s">
        <v>216</v>
      </c>
      <c r="N478" s="5" t="s">
        <v>216</v>
      </c>
      <c r="O478" s="5" t="s">
        <v>216</v>
      </c>
      <c r="P478" s="5" t="s">
        <v>216</v>
      </c>
      <c r="Q478" s="5" t="s">
        <v>216</v>
      </c>
      <c r="R478" s="5" t="s">
        <v>216</v>
      </c>
      <c r="S478" s="5" t="s">
        <v>216</v>
      </c>
      <c r="T478" s="5" t="s">
        <v>216</v>
      </c>
      <c r="U478" s="5" t="s">
        <v>216</v>
      </c>
      <c r="V478" s="5" t="s">
        <v>18204</v>
      </c>
      <c r="W478" s="5" t="s">
        <v>18204</v>
      </c>
      <c r="X478" s="5" t="s">
        <v>18204</v>
      </c>
      <c r="Y478" s="5" t="s">
        <v>18204</v>
      </c>
    </row>
    <row r="479" spans="1:25" ht="25.5" x14ac:dyDescent="0.25">
      <c r="A479" s="4" t="s">
        <v>18427</v>
      </c>
      <c r="B479" s="4" t="s">
        <v>18109</v>
      </c>
      <c r="C479" s="4" t="s">
        <v>18428</v>
      </c>
      <c r="D479" s="1" t="s">
        <v>18429</v>
      </c>
      <c r="E479" s="5" t="s">
        <v>216</v>
      </c>
      <c r="F479" s="5" t="s">
        <v>216</v>
      </c>
      <c r="G479" s="5" t="s">
        <v>216</v>
      </c>
      <c r="H479" s="5" t="s">
        <v>216</v>
      </c>
      <c r="I479" s="5" t="s">
        <v>216</v>
      </c>
      <c r="J479" s="5" t="s">
        <v>216</v>
      </c>
      <c r="K479" s="5" t="s">
        <v>216</v>
      </c>
      <c r="L479" s="5" t="s">
        <v>216</v>
      </c>
      <c r="M479" s="5" t="s">
        <v>216</v>
      </c>
      <c r="N479" s="5" t="s">
        <v>216</v>
      </c>
      <c r="O479" s="5" t="s">
        <v>216</v>
      </c>
      <c r="P479" s="5" t="s">
        <v>216</v>
      </c>
      <c r="Q479" s="5" t="s">
        <v>216</v>
      </c>
      <c r="R479" s="5" t="s">
        <v>216</v>
      </c>
      <c r="S479" s="5" t="s">
        <v>216</v>
      </c>
      <c r="T479" s="5" t="s">
        <v>216</v>
      </c>
      <c r="U479" s="5" t="s">
        <v>216</v>
      </c>
      <c r="V479" s="5" t="s">
        <v>18430</v>
      </c>
      <c r="W479" s="5" t="s">
        <v>18224</v>
      </c>
      <c r="X479" s="5" t="s">
        <v>18224</v>
      </c>
      <c r="Y479" s="5" t="s">
        <v>18224</v>
      </c>
    </row>
    <row r="480" spans="1:25" ht="25.5" x14ac:dyDescent="0.25">
      <c r="A480" s="4" t="s">
        <v>18431</v>
      </c>
      <c r="B480" s="4" t="s">
        <v>18109</v>
      </c>
      <c r="C480" s="4" t="s">
        <v>18432</v>
      </c>
      <c r="D480" s="1" t="s">
        <v>18433</v>
      </c>
      <c r="E480" s="5" t="s">
        <v>216</v>
      </c>
      <c r="F480" s="5" t="s">
        <v>216</v>
      </c>
      <c r="G480" s="5" t="s">
        <v>216</v>
      </c>
      <c r="H480" s="5" t="s">
        <v>216</v>
      </c>
      <c r="I480" s="5" t="s">
        <v>216</v>
      </c>
      <c r="J480" s="5" t="s">
        <v>216</v>
      </c>
      <c r="K480" s="5" t="s">
        <v>216</v>
      </c>
      <c r="L480" s="5" t="s">
        <v>216</v>
      </c>
      <c r="M480" s="5" t="s">
        <v>216</v>
      </c>
      <c r="N480" s="5" t="s">
        <v>216</v>
      </c>
      <c r="O480" s="5" t="s">
        <v>216</v>
      </c>
      <c r="P480" s="5" t="s">
        <v>216</v>
      </c>
      <c r="Q480" s="5" t="s">
        <v>216</v>
      </c>
      <c r="R480" s="5" t="s">
        <v>216</v>
      </c>
      <c r="S480" s="5" t="s">
        <v>216</v>
      </c>
      <c r="T480" s="5" t="s">
        <v>216</v>
      </c>
      <c r="U480" s="5" t="s">
        <v>216</v>
      </c>
      <c r="V480" s="5" t="s">
        <v>18228</v>
      </c>
      <c r="W480" s="5" t="s">
        <v>18229</v>
      </c>
      <c r="X480" s="5" t="s">
        <v>18229</v>
      </c>
      <c r="Y480" s="5" t="s">
        <v>18229</v>
      </c>
    </row>
    <row r="481" spans="1:25" ht="25.5" x14ac:dyDescent="0.25">
      <c r="A481" s="4" t="s">
        <v>18434</v>
      </c>
      <c r="B481" s="4" t="s">
        <v>18109</v>
      </c>
      <c r="C481" s="4" t="s">
        <v>18435</v>
      </c>
      <c r="D481" s="1" t="s">
        <v>18436</v>
      </c>
      <c r="E481" s="5" t="s">
        <v>216</v>
      </c>
      <c r="F481" s="5" t="s">
        <v>216</v>
      </c>
      <c r="G481" s="5" t="s">
        <v>216</v>
      </c>
      <c r="H481" s="5" t="s">
        <v>216</v>
      </c>
      <c r="I481" s="5" t="s">
        <v>216</v>
      </c>
      <c r="J481" s="5" t="s">
        <v>216</v>
      </c>
      <c r="K481" s="5" t="s">
        <v>216</v>
      </c>
      <c r="L481" s="5" t="s">
        <v>216</v>
      </c>
      <c r="M481" s="5" t="s">
        <v>216</v>
      </c>
      <c r="N481" s="5" t="s">
        <v>216</v>
      </c>
      <c r="O481" s="5" t="s">
        <v>216</v>
      </c>
      <c r="P481" s="5" t="s">
        <v>216</v>
      </c>
      <c r="Q481" s="5" t="s">
        <v>216</v>
      </c>
      <c r="R481" s="5" t="s">
        <v>216</v>
      </c>
      <c r="S481" s="5" t="s">
        <v>216</v>
      </c>
      <c r="T481" s="5" t="s">
        <v>216</v>
      </c>
      <c r="U481" s="5" t="s">
        <v>216</v>
      </c>
      <c r="V481" s="5" t="s">
        <v>18171</v>
      </c>
      <c r="W481" s="5" t="s">
        <v>18171</v>
      </c>
      <c r="X481" s="5" t="s">
        <v>18171</v>
      </c>
      <c r="Y481" s="5" t="s">
        <v>18171</v>
      </c>
    </row>
    <row r="482" spans="1:25" ht="25.5" x14ac:dyDescent="0.25">
      <c r="A482" s="4" t="s">
        <v>18437</v>
      </c>
      <c r="B482" s="4" t="s">
        <v>18109</v>
      </c>
      <c r="C482" s="4" t="s">
        <v>18438</v>
      </c>
      <c r="D482" s="1" t="s">
        <v>18439</v>
      </c>
      <c r="E482" s="5" t="s">
        <v>216</v>
      </c>
      <c r="F482" s="5" t="s">
        <v>216</v>
      </c>
      <c r="G482" s="5" t="s">
        <v>216</v>
      </c>
      <c r="H482" s="5" t="s">
        <v>216</v>
      </c>
      <c r="I482" s="5" t="s">
        <v>216</v>
      </c>
      <c r="J482" s="5" t="s">
        <v>216</v>
      </c>
      <c r="K482" s="5" t="s">
        <v>216</v>
      </c>
      <c r="L482" s="5" t="s">
        <v>216</v>
      </c>
      <c r="M482" s="5" t="s">
        <v>216</v>
      </c>
      <c r="N482" s="5" t="s">
        <v>216</v>
      </c>
      <c r="O482" s="5" t="s">
        <v>216</v>
      </c>
      <c r="P482" s="5" t="s">
        <v>216</v>
      </c>
      <c r="Q482" s="5" t="s">
        <v>216</v>
      </c>
      <c r="R482" s="5" t="s">
        <v>216</v>
      </c>
      <c r="S482" s="5" t="s">
        <v>216</v>
      </c>
      <c r="T482" s="5" t="s">
        <v>216</v>
      </c>
      <c r="U482" s="5" t="s">
        <v>216</v>
      </c>
      <c r="V482" s="5" t="s">
        <v>6147</v>
      </c>
      <c r="W482" s="5" t="s">
        <v>6147</v>
      </c>
      <c r="X482" s="5" t="s">
        <v>6147</v>
      </c>
      <c r="Y482" s="5" t="s">
        <v>6147</v>
      </c>
    </row>
    <row r="483" spans="1:25" x14ac:dyDescent="0.25">
      <c r="A483" s="4" t="s">
        <v>18440</v>
      </c>
      <c r="B483" s="4" t="s">
        <v>18109</v>
      </c>
      <c r="C483" s="4" t="s">
        <v>18441</v>
      </c>
      <c r="D483" s="1" t="s">
        <v>18442</v>
      </c>
      <c r="E483" s="5" t="s">
        <v>14068</v>
      </c>
      <c r="F483" s="5" t="s">
        <v>14068</v>
      </c>
      <c r="G483" s="5" t="s">
        <v>728</v>
      </c>
      <c r="H483" s="5" t="s">
        <v>18443</v>
      </c>
      <c r="I483" s="5" t="s">
        <v>18443</v>
      </c>
      <c r="J483" s="5" t="s">
        <v>18443</v>
      </c>
      <c r="K483" s="5" t="s">
        <v>18443</v>
      </c>
      <c r="L483" s="5" t="s">
        <v>18443</v>
      </c>
      <c r="M483" s="5" t="s">
        <v>18443</v>
      </c>
      <c r="N483" s="5" t="s">
        <v>18443</v>
      </c>
      <c r="O483" s="5" t="s">
        <v>14759</v>
      </c>
      <c r="P483" s="5" t="s">
        <v>14759</v>
      </c>
      <c r="Q483" s="5" t="s">
        <v>14759</v>
      </c>
      <c r="R483" s="5" t="s">
        <v>18444</v>
      </c>
      <c r="S483" s="5" t="s">
        <v>18444</v>
      </c>
      <c r="T483" s="5" t="s">
        <v>18444</v>
      </c>
      <c r="U483" s="5" t="s">
        <v>18444</v>
      </c>
      <c r="V483" s="5" t="s">
        <v>18444</v>
      </c>
      <c r="W483" s="5" t="s">
        <v>18445</v>
      </c>
      <c r="X483" s="5" t="s">
        <v>18446</v>
      </c>
      <c r="Y483" s="5" t="s">
        <v>18446</v>
      </c>
    </row>
    <row r="484" spans="1:25" x14ac:dyDescent="0.25">
      <c r="A484" s="4" t="s">
        <v>18447</v>
      </c>
      <c r="B484" s="4" t="s">
        <v>18109</v>
      </c>
      <c r="C484" s="4" t="s">
        <v>18448</v>
      </c>
      <c r="D484" s="1" t="s">
        <v>18449</v>
      </c>
      <c r="E484" s="5" t="s">
        <v>18403</v>
      </c>
      <c r="F484" s="5" t="s">
        <v>18403</v>
      </c>
      <c r="G484" s="5" t="s">
        <v>729</v>
      </c>
      <c r="H484" s="5" t="s">
        <v>729</v>
      </c>
      <c r="I484" s="5" t="s">
        <v>729</v>
      </c>
      <c r="J484" s="5" t="s">
        <v>729</v>
      </c>
      <c r="K484" s="5" t="s">
        <v>729</v>
      </c>
      <c r="L484" s="5" t="s">
        <v>729</v>
      </c>
      <c r="M484" s="5" t="s">
        <v>729</v>
      </c>
      <c r="N484" s="5" t="s">
        <v>729</v>
      </c>
      <c r="O484" s="5" t="s">
        <v>18403</v>
      </c>
      <c r="P484" s="5" t="s">
        <v>18403</v>
      </c>
      <c r="Q484" s="5" t="s">
        <v>18403</v>
      </c>
      <c r="R484" s="5" t="s">
        <v>18403</v>
      </c>
      <c r="S484" s="5" t="s">
        <v>18403</v>
      </c>
      <c r="T484" s="5" t="s">
        <v>18403</v>
      </c>
      <c r="U484" s="5" t="s">
        <v>958</v>
      </c>
      <c r="V484" s="5" t="s">
        <v>957</v>
      </c>
      <c r="W484" s="5" t="s">
        <v>957</v>
      </c>
      <c r="X484" s="5" t="s">
        <v>957</v>
      </c>
      <c r="Y484" s="5" t="s">
        <v>957</v>
      </c>
    </row>
    <row r="485" spans="1:25" x14ac:dyDescent="0.25">
      <c r="A485" s="4" t="s">
        <v>18450</v>
      </c>
      <c r="B485" s="4" t="s">
        <v>18109</v>
      </c>
      <c r="C485" s="4" t="s">
        <v>18451</v>
      </c>
      <c r="D485" s="1" t="s">
        <v>18452</v>
      </c>
      <c r="E485" s="5" t="s">
        <v>5660</v>
      </c>
      <c r="F485" s="5" t="s">
        <v>5660</v>
      </c>
      <c r="G485" s="5" t="s">
        <v>6468</v>
      </c>
      <c r="H485" s="5" t="s">
        <v>6468</v>
      </c>
      <c r="I485" s="5" t="s">
        <v>6468</v>
      </c>
      <c r="J485" s="5" t="s">
        <v>6468</v>
      </c>
      <c r="K485" s="5" t="s">
        <v>6468</v>
      </c>
      <c r="L485" s="5" t="s">
        <v>6468</v>
      </c>
      <c r="M485" s="5" t="s">
        <v>6468</v>
      </c>
      <c r="N485" s="5" t="s">
        <v>6468</v>
      </c>
      <c r="O485" s="5" t="s">
        <v>216</v>
      </c>
      <c r="P485" s="5" t="s">
        <v>216</v>
      </c>
      <c r="Q485" s="5" t="s">
        <v>216</v>
      </c>
      <c r="R485" s="5" t="s">
        <v>216</v>
      </c>
      <c r="S485" s="5" t="s">
        <v>216</v>
      </c>
      <c r="T485" s="5" t="s">
        <v>216</v>
      </c>
      <c r="U485" s="5" t="s">
        <v>216</v>
      </c>
      <c r="V485" s="5" t="s">
        <v>216</v>
      </c>
      <c r="W485" s="5" t="s">
        <v>216</v>
      </c>
      <c r="X485" s="5" t="s">
        <v>216</v>
      </c>
      <c r="Y485" s="5" t="s">
        <v>216</v>
      </c>
    </row>
    <row r="486" spans="1:25" x14ac:dyDescent="0.25">
      <c r="A486" s="4" t="s">
        <v>18453</v>
      </c>
      <c r="B486" s="4" t="s">
        <v>18109</v>
      </c>
      <c r="C486" s="4" t="s">
        <v>18454</v>
      </c>
      <c r="D486" s="1" t="s">
        <v>18455</v>
      </c>
      <c r="E486" s="5" t="s">
        <v>14149</v>
      </c>
      <c r="F486" s="5" t="s">
        <v>14149</v>
      </c>
      <c r="G486" s="5" t="s">
        <v>14149</v>
      </c>
      <c r="H486" s="5" t="s">
        <v>18456</v>
      </c>
      <c r="I486" s="5" t="s">
        <v>18456</v>
      </c>
      <c r="J486" s="5" t="s">
        <v>18456</v>
      </c>
      <c r="K486" s="5" t="s">
        <v>18456</v>
      </c>
      <c r="L486" s="5" t="s">
        <v>18456</v>
      </c>
      <c r="M486" s="5" t="s">
        <v>18456</v>
      </c>
      <c r="N486" s="5" t="s">
        <v>18456</v>
      </c>
      <c r="O486" s="5" t="s">
        <v>18457</v>
      </c>
      <c r="P486" s="5" t="s">
        <v>18457</v>
      </c>
      <c r="Q486" s="5" t="s">
        <v>18457</v>
      </c>
      <c r="R486" s="5" t="s">
        <v>18458</v>
      </c>
      <c r="S486" s="5" t="s">
        <v>18458</v>
      </c>
      <c r="T486" s="5" t="s">
        <v>18458</v>
      </c>
      <c r="U486" s="5" t="s">
        <v>18458</v>
      </c>
      <c r="V486" s="5" t="s">
        <v>18458</v>
      </c>
      <c r="W486" s="5" t="s">
        <v>18459</v>
      </c>
      <c r="X486" s="5" t="s">
        <v>18460</v>
      </c>
      <c r="Y486" s="5" t="s">
        <v>18460</v>
      </c>
    </row>
    <row r="487" spans="1:25" x14ac:dyDescent="0.25">
      <c r="A487" s="4" t="s">
        <v>18461</v>
      </c>
      <c r="B487" s="4" t="s">
        <v>18109</v>
      </c>
      <c r="C487" s="4" t="s">
        <v>18462</v>
      </c>
      <c r="D487" s="1" t="s">
        <v>18463</v>
      </c>
      <c r="E487" s="5" t="s">
        <v>11845</v>
      </c>
      <c r="F487" s="5" t="s">
        <v>11845</v>
      </c>
      <c r="G487" s="5" t="s">
        <v>11845</v>
      </c>
      <c r="H487" s="5" t="s">
        <v>11845</v>
      </c>
      <c r="I487" s="5" t="s">
        <v>11845</v>
      </c>
      <c r="J487" s="5" t="s">
        <v>11845</v>
      </c>
      <c r="K487" s="5" t="s">
        <v>11845</v>
      </c>
      <c r="L487" s="5" t="s">
        <v>11845</v>
      </c>
      <c r="M487" s="5" t="s">
        <v>11845</v>
      </c>
      <c r="N487" s="5" t="s">
        <v>11845</v>
      </c>
      <c r="O487" s="5" t="s">
        <v>11845</v>
      </c>
      <c r="P487" s="5" t="s">
        <v>11845</v>
      </c>
      <c r="Q487" s="5" t="s">
        <v>11845</v>
      </c>
      <c r="R487" s="5" t="s">
        <v>11845</v>
      </c>
      <c r="S487" s="5" t="s">
        <v>11845</v>
      </c>
      <c r="T487" s="5" t="s">
        <v>11845</v>
      </c>
      <c r="U487" s="5" t="s">
        <v>11845</v>
      </c>
      <c r="V487" s="5" t="s">
        <v>11845</v>
      </c>
      <c r="W487" s="5" t="s">
        <v>11845</v>
      </c>
      <c r="X487" s="5" t="s">
        <v>11845</v>
      </c>
      <c r="Y487" s="5" t="s">
        <v>11845</v>
      </c>
    </row>
    <row r="488" spans="1:25" x14ac:dyDescent="0.25">
      <c r="A488" s="4" t="s">
        <v>18464</v>
      </c>
      <c r="B488" s="4" t="s">
        <v>18109</v>
      </c>
      <c r="C488" s="4" t="s">
        <v>18465</v>
      </c>
      <c r="D488" s="1" t="s">
        <v>18466</v>
      </c>
      <c r="E488" s="5" t="s">
        <v>216</v>
      </c>
      <c r="F488" s="5" t="s">
        <v>216</v>
      </c>
      <c r="G488" s="5" t="s">
        <v>216</v>
      </c>
      <c r="H488" s="5" t="s">
        <v>216</v>
      </c>
      <c r="I488" s="5" t="s">
        <v>216</v>
      </c>
      <c r="J488" s="5" t="s">
        <v>216</v>
      </c>
      <c r="K488" s="5" t="s">
        <v>216</v>
      </c>
      <c r="L488" s="5" t="s">
        <v>216</v>
      </c>
      <c r="M488" s="5" t="s">
        <v>216</v>
      </c>
      <c r="N488" s="5" t="s">
        <v>216</v>
      </c>
      <c r="O488" s="5" t="s">
        <v>216</v>
      </c>
      <c r="P488" s="5" t="s">
        <v>216</v>
      </c>
      <c r="Q488" s="5" t="s">
        <v>216</v>
      </c>
      <c r="R488" s="5" t="s">
        <v>216</v>
      </c>
      <c r="S488" s="5" t="s">
        <v>216</v>
      </c>
      <c r="T488" s="5" t="s">
        <v>216</v>
      </c>
      <c r="U488" s="5" t="s">
        <v>216</v>
      </c>
      <c r="V488" s="5" t="s">
        <v>216</v>
      </c>
      <c r="W488" s="5" t="s">
        <v>216</v>
      </c>
      <c r="X488" s="5" t="s">
        <v>18467</v>
      </c>
      <c r="Y488" s="5" t="s">
        <v>18467</v>
      </c>
    </row>
    <row r="489" spans="1:25" x14ac:dyDescent="0.25">
      <c r="A489" s="4" t="s">
        <v>18468</v>
      </c>
      <c r="B489" s="4" t="s">
        <v>18109</v>
      </c>
      <c r="C489" s="4" t="s">
        <v>18469</v>
      </c>
      <c r="D489" s="1" t="s">
        <v>18470</v>
      </c>
      <c r="E489" s="5" t="s">
        <v>16423</v>
      </c>
      <c r="F489" s="5" t="s">
        <v>16423</v>
      </c>
      <c r="G489" s="5" t="s">
        <v>13385</v>
      </c>
      <c r="H489" s="5" t="s">
        <v>3695</v>
      </c>
      <c r="I489" s="5" t="s">
        <v>3695</v>
      </c>
      <c r="J489" s="5" t="s">
        <v>3695</v>
      </c>
      <c r="K489" s="5" t="s">
        <v>3695</v>
      </c>
      <c r="L489" s="5" t="s">
        <v>3695</v>
      </c>
      <c r="M489" s="5" t="s">
        <v>3695</v>
      </c>
      <c r="N489" s="5" t="s">
        <v>3695</v>
      </c>
      <c r="O489" s="5" t="s">
        <v>18471</v>
      </c>
      <c r="P489" s="5" t="s">
        <v>18471</v>
      </c>
      <c r="Q489" s="5" t="s">
        <v>18471</v>
      </c>
      <c r="R489" s="5" t="s">
        <v>18472</v>
      </c>
      <c r="S489" s="5" t="s">
        <v>18472</v>
      </c>
      <c r="T489" s="5" t="s">
        <v>18472</v>
      </c>
      <c r="U489" s="5" t="s">
        <v>18472</v>
      </c>
      <c r="V489" s="5" t="s">
        <v>18472</v>
      </c>
      <c r="W489" s="5" t="s">
        <v>18473</v>
      </c>
      <c r="X489" s="5" t="s">
        <v>18474</v>
      </c>
      <c r="Y489" s="5" t="s">
        <v>18474</v>
      </c>
    </row>
    <row r="490" spans="1:25" x14ac:dyDescent="0.25">
      <c r="A490" s="4" t="s">
        <v>18475</v>
      </c>
      <c r="B490" s="4" t="s">
        <v>18109</v>
      </c>
      <c r="C490" s="4" t="s">
        <v>18476</v>
      </c>
      <c r="D490" s="1"/>
      <c r="E490" s="5" t="s">
        <v>216</v>
      </c>
      <c r="F490" s="5" t="s">
        <v>216</v>
      </c>
      <c r="G490" s="5" t="s">
        <v>216</v>
      </c>
      <c r="H490" s="5" t="s">
        <v>216</v>
      </c>
      <c r="I490" s="5" t="s">
        <v>216</v>
      </c>
      <c r="J490" s="5" t="s">
        <v>216</v>
      </c>
      <c r="K490" s="5" t="s">
        <v>216</v>
      </c>
      <c r="L490" s="5" t="s">
        <v>216</v>
      </c>
      <c r="M490" s="5" t="s">
        <v>216</v>
      </c>
      <c r="N490" s="5" t="s">
        <v>216</v>
      </c>
      <c r="O490" s="5" t="s">
        <v>216</v>
      </c>
      <c r="P490" s="5" t="s">
        <v>216</v>
      </c>
      <c r="Q490" s="5" t="s">
        <v>216</v>
      </c>
      <c r="R490" s="5" t="s">
        <v>216</v>
      </c>
      <c r="S490" s="5" t="s">
        <v>216</v>
      </c>
      <c r="T490" s="5" t="s">
        <v>216</v>
      </c>
      <c r="U490" s="5" t="s">
        <v>216</v>
      </c>
      <c r="V490" s="5" t="s">
        <v>216</v>
      </c>
      <c r="W490" s="5" t="s">
        <v>216</v>
      </c>
      <c r="X490" s="5" t="s">
        <v>18477</v>
      </c>
      <c r="Y490" s="5" t="s">
        <v>18477</v>
      </c>
    </row>
    <row r="491" spans="1:25" x14ac:dyDescent="0.25">
      <c r="A491" s="4" t="s">
        <v>18478</v>
      </c>
      <c r="B491" s="4" t="s">
        <v>18109</v>
      </c>
      <c r="C491" s="4" t="s">
        <v>18479</v>
      </c>
      <c r="D491" s="1" t="s">
        <v>18480</v>
      </c>
      <c r="E491" s="5" t="s">
        <v>6188</v>
      </c>
      <c r="F491" s="5" t="s">
        <v>6188</v>
      </c>
      <c r="G491" s="5" t="s">
        <v>14213</v>
      </c>
      <c r="H491" s="5" t="s">
        <v>18481</v>
      </c>
      <c r="I491" s="5" t="s">
        <v>18481</v>
      </c>
      <c r="J491" s="5" t="s">
        <v>18481</v>
      </c>
      <c r="K491" s="5" t="s">
        <v>18481</v>
      </c>
      <c r="L491" s="5" t="s">
        <v>18481</v>
      </c>
      <c r="M491" s="5" t="s">
        <v>18481</v>
      </c>
      <c r="N491" s="5" t="s">
        <v>18481</v>
      </c>
      <c r="O491" s="5" t="s">
        <v>216</v>
      </c>
      <c r="P491" s="5" t="s">
        <v>216</v>
      </c>
      <c r="Q491" s="5" t="s">
        <v>216</v>
      </c>
      <c r="R491" s="5" t="s">
        <v>216</v>
      </c>
      <c r="S491" s="5" t="s">
        <v>216</v>
      </c>
      <c r="T491" s="5" t="s">
        <v>216</v>
      </c>
      <c r="U491" s="5" t="s">
        <v>216</v>
      </c>
      <c r="V491" s="5" t="s">
        <v>216</v>
      </c>
      <c r="W491" s="5" t="s">
        <v>216</v>
      </c>
      <c r="X491" s="5" t="s">
        <v>216</v>
      </c>
      <c r="Y491" s="5" t="s">
        <v>216</v>
      </c>
    </row>
    <row r="492" spans="1:25" x14ac:dyDescent="0.25">
      <c r="A492" s="4" t="s">
        <v>18482</v>
      </c>
      <c r="B492" s="4" t="s">
        <v>18109</v>
      </c>
      <c r="C492" s="4" t="s">
        <v>18483</v>
      </c>
      <c r="D492" s="1" t="s">
        <v>18484</v>
      </c>
      <c r="E492" s="5" t="s">
        <v>216</v>
      </c>
      <c r="F492" s="5" t="s">
        <v>216</v>
      </c>
      <c r="G492" s="5" t="s">
        <v>216</v>
      </c>
      <c r="H492" s="5" t="s">
        <v>216</v>
      </c>
      <c r="I492" s="5" t="s">
        <v>216</v>
      </c>
      <c r="J492" s="5" t="s">
        <v>216</v>
      </c>
      <c r="K492" s="5" t="s">
        <v>216</v>
      </c>
      <c r="L492" s="5" t="s">
        <v>216</v>
      </c>
      <c r="M492" s="5" t="s">
        <v>216</v>
      </c>
      <c r="N492" s="5" t="s">
        <v>216</v>
      </c>
      <c r="O492" s="5" t="s">
        <v>958</v>
      </c>
      <c r="P492" s="5" t="s">
        <v>958</v>
      </c>
      <c r="Q492" s="5" t="s">
        <v>958</v>
      </c>
      <c r="R492" s="5" t="s">
        <v>958</v>
      </c>
      <c r="S492" s="5" t="s">
        <v>958</v>
      </c>
      <c r="T492" s="5" t="s">
        <v>958</v>
      </c>
      <c r="U492" s="5" t="s">
        <v>958</v>
      </c>
      <c r="V492" s="5" t="s">
        <v>958</v>
      </c>
      <c r="W492" s="5" t="s">
        <v>958</v>
      </c>
      <c r="X492" s="5" t="s">
        <v>958</v>
      </c>
      <c r="Y492" s="5" t="s">
        <v>958</v>
      </c>
    </row>
    <row r="493" spans="1:25" x14ac:dyDescent="0.25">
      <c r="A493" s="4" t="s">
        <v>18485</v>
      </c>
      <c r="B493" s="4" t="s">
        <v>18109</v>
      </c>
      <c r="C493" s="4" t="s">
        <v>18486</v>
      </c>
      <c r="D493" s="1" t="s">
        <v>18487</v>
      </c>
      <c r="E493" s="5">
        <v>0.2291</v>
      </c>
      <c r="F493" s="5">
        <v>0.2291</v>
      </c>
      <c r="G493" s="5">
        <v>0.35</v>
      </c>
      <c r="H493" s="5">
        <v>0.35</v>
      </c>
      <c r="I493" s="5">
        <v>0.35</v>
      </c>
      <c r="J493" s="5">
        <v>0.35</v>
      </c>
      <c r="K493" s="5">
        <v>0.35</v>
      </c>
      <c r="L493" s="5">
        <v>0.35</v>
      </c>
      <c r="M493" s="5">
        <v>0.35</v>
      </c>
      <c r="N493" s="5">
        <v>0.35</v>
      </c>
      <c r="O493" s="5">
        <v>1.15625</v>
      </c>
      <c r="P493" s="5">
        <v>1.15625</v>
      </c>
      <c r="Q493" s="5">
        <v>1.15625</v>
      </c>
      <c r="R493" s="5">
        <v>1.5</v>
      </c>
      <c r="S493" s="5">
        <v>1.5</v>
      </c>
      <c r="T493" s="5">
        <v>1.5</v>
      </c>
      <c r="U493" s="5">
        <v>1.5</v>
      </c>
      <c r="V493" s="5">
        <v>1.5</v>
      </c>
      <c r="W493" s="5">
        <v>1.1399999999999999</v>
      </c>
      <c r="X493" s="5">
        <v>1.1399999999999999</v>
      </c>
      <c r="Y493" s="5">
        <v>1.1399999999999999</v>
      </c>
    </row>
    <row r="494" spans="1:25" x14ac:dyDescent="0.25">
      <c r="A494" s="4" t="s">
        <v>18488</v>
      </c>
      <c r="B494" s="4" t="s">
        <v>18109</v>
      </c>
      <c r="C494" s="4" t="s">
        <v>18489</v>
      </c>
      <c r="D494" s="1" t="s">
        <v>18490</v>
      </c>
      <c r="E494" s="5" t="s">
        <v>216</v>
      </c>
      <c r="F494" s="5" t="s">
        <v>216</v>
      </c>
      <c r="G494" s="5" t="s">
        <v>216</v>
      </c>
      <c r="H494" s="5" t="s">
        <v>216</v>
      </c>
      <c r="I494" s="5" t="s">
        <v>216</v>
      </c>
      <c r="J494" s="5" t="s">
        <v>216</v>
      </c>
      <c r="K494" s="5" t="s">
        <v>216</v>
      </c>
      <c r="L494" s="5" t="s">
        <v>216</v>
      </c>
      <c r="M494" s="5" t="s">
        <v>216</v>
      </c>
      <c r="N494" s="5" t="s">
        <v>216</v>
      </c>
      <c r="O494" s="5" t="s">
        <v>216</v>
      </c>
      <c r="P494" s="5" t="s">
        <v>216</v>
      </c>
      <c r="Q494" s="5" t="s">
        <v>216</v>
      </c>
      <c r="R494" s="5" t="s">
        <v>216</v>
      </c>
      <c r="S494" s="5" t="s">
        <v>216</v>
      </c>
      <c r="T494" s="5" t="s">
        <v>216</v>
      </c>
      <c r="U494" s="5" t="s">
        <v>216</v>
      </c>
      <c r="V494" s="5" t="s">
        <v>216</v>
      </c>
      <c r="W494" s="5" t="s">
        <v>216</v>
      </c>
      <c r="X494" s="5">
        <v>1.75</v>
      </c>
      <c r="Y494" s="5">
        <v>1.75</v>
      </c>
    </row>
    <row r="495" spans="1:25" x14ac:dyDescent="0.25">
      <c r="A495" s="4" t="s">
        <v>18491</v>
      </c>
      <c r="B495" s="4" t="s">
        <v>18109</v>
      </c>
      <c r="C495" s="4" t="s">
        <v>1048</v>
      </c>
      <c r="D495" s="1" t="s">
        <v>18492</v>
      </c>
      <c r="E495" s="5" t="s">
        <v>18493</v>
      </c>
      <c r="F495" s="5" t="s">
        <v>18494</v>
      </c>
      <c r="G495" s="5" t="s">
        <v>18495</v>
      </c>
      <c r="H495" s="5" t="s">
        <v>18496</v>
      </c>
      <c r="I495" s="5" t="s">
        <v>18496</v>
      </c>
      <c r="J495" s="5" t="s">
        <v>18496</v>
      </c>
      <c r="K495" s="5" t="s">
        <v>18496</v>
      </c>
      <c r="L495" s="5" t="s">
        <v>18496</v>
      </c>
      <c r="M495" s="5" t="s">
        <v>18496</v>
      </c>
      <c r="N495" s="5" t="s">
        <v>18496</v>
      </c>
      <c r="O495" s="5" t="s">
        <v>18497</v>
      </c>
      <c r="P495" s="5" t="s">
        <v>18497</v>
      </c>
      <c r="Q495" s="5" t="s">
        <v>18497</v>
      </c>
      <c r="R495" s="5" t="s">
        <v>18497</v>
      </c>
      <c r="S495" s="5" t="s">
        <v>18497</v>
      </c>
      <c r="T495" s="5" t="s">
        <v>18497</v>
      </c>
      <c r="U495" s="5" t="s">
        <v>18497</v>
      </c>
      <c r="V495" s="5" t="s">
        <v>18497</v>
      </c>
      <c r="W495" s="5" t="s">
        <v>18497</v>
      </c>
      <c r="X495" s="5" t="s">
        <v>18497</v>
      </c>
      <c r="Y495" s="5" t="s">
        <v>18497</v>
      </c>
    </row>
    <row r="496" spans="1:25" x14ac:dyDescent="0.25">
      <c r="A496" s="4" t="s">
        <v>18498</v>
      </c>
      <c r="B496" s="4" t="s">
        <v>18109</v>
      </c>
      <c r="C496" s="4" t="s">
        <v>1057</v>
      </c>
      <c r="D496" s="1" t="s">
        <v>18499</v>
      </c>
      <c r="E496" s="5" t="s">
        <v>18500</v>
      </c>
      <c r="F496" s="5" t="s">
        <v>18501</v>
      </c>
      <c r="G496" s="5" t="s">
        <v>18502</v>
      </c>
      <c r="H496" s="5" t="s">
        <v>18503</v>
      </c>
      <c r="I496" s="5" t="s">
        <v>18503</v>
      </c>
      <c r="J496" s="5" t="s">
        <v>18503</v>
      </c>
      <c r="K496" s="5" t="s">
        <v>18503</v>
      </c>
      <c r="L496" s="5" t="s">
        <v>18503</v>
      </c>
      <c r="M496" s="5" t="s">
        <v>18503</v>
      </c>
      <c r="N496" s="5" t="s">
        <v>18503</v>
      </c>
      <c r="O496" s="5" t="s">
        <v>18504</v>
      </c>
      <c r="P496" s="5" t="s">
        <v>18504</v>
      </c>
      <c r="Q496" s="5" t="s">
        <v>18504</v>
      </c>
      <c r="R496" s="5" t="s">
        <v>18504</v>
      </c>
      <c r="S496" s="5" t="s">
        <v>18504</v>
      </c>
      <c r="T496" s="5" t="s">
        <v>18504</v>
      </c>
      <c r="U496" s="5" t="s">
        <v>18504</v>
      </c>
      <c r="V496" s="5" t="s">
        <v>18504</v>
      </c>
      <c r="W496" s="5" t="s">
        <v>18504</v>
      </c>
      <c r="X496" s="5" t="s">
        <v>18504</v>
      </c>
      <c r="Y496" s="5" t="s">
        <v>18504</v>
      </c>
    </row>
    <row r="497" spans="1:25" x14ac:dyDescent="0.25">
      <c r="A497" s="4" t="s">
        <v>18505</v>
      </c>
      <c r="B497" s="4" t="s">
        <v>18109</v>
      </c>
      <c r="C497" s="4" t="s">
        <v>1066</v>
      </c>
      <c r="D497" s="1" t="s">
        <v>18506</v>
      </c>
      <c r="E497" s="5" t="s">
        <v>18507</v>
      </c>
      <c r="F497" s="5" t="s">
        <v>18508</v>
      </c>
      <c r="G497" s="5" t="s">
        <v>18509</v>
      </c>
      <c r="H497" s="5" t="s">
        <v>18510</v>
      </c>
      <c r="I497" s="5" t="s">
        <v>18510</v>
      </c>
      <c r="J497" s="5" t="s">
        <v>18510</v>
      </c>
      <c r="K497" s="5" t="s">
        <v>18510</v>
      </c>
      <c r="L497" s="5" t="s">
        <v>18510</v>
      </c>
      <c r="M497" s="5" t="s">
        <v>18510</v>
      </c>
      <c r="N497" s="5" t="s">
        <v>18510</v>
      </c>
      <c r="O497" s="5" t="s">
        <v>18511</v>
      </c>
      <c r="P497" s="5" t="s">
        <v>18512</v>
      </c>
      <c r="Q497" s="5" t="s">
        <v>18512</v>
      </c>
      <c r="R497" s="5" t="s">
        <v>18512</v>
      </c>
      <c r="S497" s="5" t="s">
        <v>18512</v>
      </c>
      <c r="T497" s="5" t="s">
        <v>18512</v>
      </c>
      <c r="U497" s="5" t="s">
        <v>18512</v>
      </c>
      <c r="V497" s="5" t="s">
        <v>18512</v>
      </c>
      <c r="W497" s="5" t="s">
        <v>18512</v>
      </c>
      <c r="X497" s="5" t="s">
        <v>18512</v>
      </c>
      <c r="Y497" s="5" t="s">
        <v>18512</v>
      </c>
    </row>
    <row r="498" spans="1:25" x14ac:dyDescent="0.25">
      <c r="A498" s="4" t="s">
        <v>18513</v>
      </c>
      <c r="B498" s="4" t="s">
        <v>18109</v>
      </c>
      <c r="C498" s="4" t="s">
        <v>1077</v>
      </c>
      <c r="D498" s="1" t="s">
        <v>18514</v>
      </c>
      <c r="E498" s="5" t="s">
        <v>18515</v>
      </c>
      <c r="F498" s="5" t="s">
        <v>18516</v>
      </c>
      <c r="G498" s="5">
        <v>99999999999</v>
      </c>
      <c r="H498" s="5">
        <v>99999999999</v>
      </c>
      <c r="I498" s="5">
        <v>99999999999</v>
      </c>
      <c r="J498" s="5">
        <v>99999999999</v>
      </c>
      <c r="K498" s="5" t="s">
        <v>18517</v>
      </c>
      <c r="L498" s="5" t="s">
        <v>18517</v>
      </c>
      <c r="M498" s="5" t="s">
        <v>18517</v>
      </c>
      <c r="N498" s="5" t="s">
        <v>18517</v>
      </c>
      <c r="O498" s="5" t="s">
        <v>18518</v>
      </c>
      <c r="P498" s="5" t="s">
        <v>18518</v>
      </c>
      <c r="Q498" s="5" t="s">
        <v>18518</v>
      </c>
      <c r="R498" s="5" t="s">
        <v>18518</v>
      </c>
      <c r="S498" s="5" t="s">
        <v>18518</v>
      </c>
      <c r="T498" s="5" t="s">
        <v>18518</v>
      </c>
      <c r="U498" s="5" t="s">
        <v>18518</v>
      </c>
      <c r="V498" s="5" t="s">
        <v>18518</v>
      </c>
      <c r="W498" s="5" t="s">
        <v>18518</v>
      </c>
      <c r="X498" s="5" t="s">
        <v>18518</v>
      </c>
      <c r="Y498" s="5" t="s">
        <v>18518</v>
      </c>
    </row>
    <row r="499" spans="1:25" x14ac:dyDescent="0.25">
      <c r="A499" s="4" t="s">
        <v>18519</v>
      </c>
      <c r="B499" s="4" t="s">
        <v>18109</v>
      </c>
      <c r="C499" s="4" t="s">
        <v>1084</v>
      </c>
      <c r="D499" s="1" t="s">
        <v>18520</v>
      </c>
      <c r="E499" s="5">
        <v>99999999999</v>
      </c>
      <c r="F499" s="5">
        <v>99999999999</v>
      </c>
      <c r="G499" s="5">
        <v>99999999999</v>
      </c>
      <c r="H499" s="5">
        <v>99999999999</v>
      </c>
      <c r="I499" s="5">
        <v>99999999999</v>
      </c>
      <c r="J499" s="5">
        <v>99999999999</v>
      </c>
      <c r="K499" s="5" t="s">
        <v>18521</v>
      </c>
      <c r="L499" s="5" t="s">
        <v>18521</v>
      </c>
      <c r="M499" s="5" t="s">
        <v>18521</v>
      </c>
      <c r="N499" s="5" t="s">
        <v>18521</v>
      </c>
      <c r="O499" s="5">
        <v>99999999999</v>
      </c>
      <c r="P499" s="5">
        <v>99999999999</v>
      </c>
      <c r="Q499" s="5">
        <v>99999999999</v>
      </c>
      <c r="R499" s="5">
        <v>99999999999</v>
      </c>
      <c r="S499" s="5">
        <v>99999999999</v>
      </c>
      <c r="T499" s="5">
        <v>99999999999</v>
      </c>
      <c r="U499" s="5" t="s">
        <v>18522</v>
      </c>
      <c r="V499" s="5" t="s">
        <v>18522</v>
      </c>
      <c r="W499" s="5" t="s">
        <v>18522</v>
      </c>
      <c r="X499" s="5" t="s">
        <v>18522</v>
      </c>
      <c r="Y499" s="5" t="s">
        <v>18522</v>
      </c>
    </row>
    <row r="500" spans="1:25" x14ac:dyDescent="0.25">
      <c r="A500" s="4" t="s">
        <v>18523</v>
      </c>
      <c r="B500" s="4" t="s">
        <v>18109</v>
      </c>
      <c r="C500" s="4" t="s">
        <v>1093</v>
      </c>
      <c r="D500" s="1" t="s">
        <v>18524</v>
      </c>
      <c r="E500" s="5">
        <v>99999999999</v>
      </c>
      <c r="F500" s="5">
        <v>99999999999</v>
      </c>
      <c r="G500" s="5">
        <v>99999999999</v>
      </c>
      <c r="H500" s="5">
        <v>99999999999</v>
      </c>
      <c r="I500" s="5">
        <v>99999999999</v>
      </c>
      <c r="J500" s="5">
        <v>99999999999</v>
      </c>
      <c r="K500" s="5">
        <v>99999999999</v>
      </c>
      <c r="L500" s="5" t="s">
        <v>18525</v>
      </c>
      <c r="M500" s="5" t="s">
        <v>18525</v>
      </c>
      <c r="N500" s="5" t="s">
        <v>18525</v>
      </c>
      <c r="O500" s="5">
        <v>99999999999</v>
      </c>
      <c r="P500" s="5">
        <v>99999999999</v>
      </c>
      <c r="Q500" s="5">
        <v>99999999999</v>
      </c>
      <c r="R500" s="5">
        <v>99999999999</v>
      </c>
      <c r="S500" s="5">
        <v>99999999999</v>
      </c>
      <c r="T500" s="5">
        <v>99999999999</v>
      </c>
      <c r="U500" s="5">
        <v>99999999999</v>
      </c>
      <c r="V500" s="5">
        <v>99999999999</v>
      </c>
      <c r="W500" s="5">
        <v>99999999999</v>
      </c>
      <c r="X500" s="5">
        <v>99999999999</v>
      </c>
      <c r="Y500" s="5">
        <v>99999999999</v>
      </c>
    </row>
    <row r="501" spans="1:25" x14ac:dyDescent="0.25">
      <c r="A501" s="4" t="s">
        <v>18526</v>
      </c>
      <c r="B501" s="4" t="s">
        <v>18109</v>
      </c>
      <c r="C501" s="4" t="s">
        <v>10938</v>
      </c>
      <c r="D501" s="1" t="s">
        <v>18527</v>
      </c>
      <c r="E501" s="5" t="s">
        <v>216</v>
      </c>
      <c r="F501" s="5" t="s">
        <v>216</v>
      </c>
      <c r="G501" s="5" t="s">
        <v>216</v>
      </c>
      <c r="H501" s="5" t="s">
        <v>216</v>
      </c>
      <c r="I501" s="5" t="s">
        <v>216</v>
      </c>
      <c r="J501" s="5" t="s">
        <v>216</v>
      </c>
      <c r="K501" s="5" t="s">
        <v>216</v>
      </c>
      <c r="L501" s="5" t="s">
        <v>216</v>
      </c>
      <c r="M501" s="5" t="s">
        <v>216</v>
      </c>
      <c r="N501" s="5" t="s">
        <v>216</v>
      </c>
      <c r="O501" s="5">
        <v>0.12</v>
      </c>
      <c r="P501" s="5" t="s">
        <v>216</v>
      </c>
      <c r="Q501" s="5" t="s">
        <v>216</v>
      </c>
      <c r="R501" s="5" t="s">
        <v>216</v>
      </c>
      <c r="S501" s="5" t="s">
        <v>216</v>
      </c>
      <c r="T501" s="5" t="s">
        <v>216</v>
      </c>
      <c r="U501" s="5" t="s">
        <v>216</v>
      </c>
      <c r="V501" s="5" t="s">
        <v>216</v>
      </c>
      <c r="W501" s="5" t="s">
        <v>216</v>
      </c>
      <c r="X501" s="5" t="s">
        <v>216</v>
      </c>
      <c r="Y501" s="5" t="s">
        <v>216</v>
      </c>
    </row>
    <row r="502" spans="1:25" x14ac:dyDescent="0.25">
      <c r="A502" s="4" t="s">
        <v>18528</v>
      </c>
      <c r="B502" s="4" t="s">
        <v>18109</v>
      </c>
      <c r="C502" s="4" t="s">
        <v>10936</v>
      </c>
      <c r="D502" s="1" t="s">
        <v>18529</v>
      </c>
      <c r="E502" s="5" t="s">
        <v>216</v>
      </c>
      <c r="F502" s="5" t="s">
        <v>216</v>
      </c>
      <c r="G502" s="5" t="s">
        <v>216</v>
      </c>
      <c r="H502" s="5" t="s">
        <v>216</v>
      </c>
      <c r="I502" s="5" t="s">
        <v>216</v>
      </c>
      <c r="J502" s="5" t="s">
        <v>216</v>
      </c>
      <c r="K502" s="5" t="s">
        <v>216</v>
      </c>
      <c r="L502" s="5" t="s">
        <v>216</v>
      </c>
      <c r="M502" s="5" t="s">
        <v>216</v>
      </c>
      <c r="N502" s="5" t="s">
        <v>216</v>
      </c>
      <c r="O502" s="5">
        <v>9.5000000000000001E-2</v>
      </c>
      <c r="P502" s="5" t="s">
        <v>216</v>
      </c>
      <c r="Q502" s="5" t="s">
        <v>216</v>
      </c>
      <c r="R502" s="5" t="s">
        <v>216</v>
      </c>
      <c r="S502" s="5" t="s">
        <v>216</v>
      </c>
      <c r="T502" s="5" t="s">
        <v>216</v>
      </c>
      <c r="U502" s="5" t="s">
        <v>216</v>
      </c>
      <c r="V502" s="5" t="s">
        <v>216</v>
      </c>
      <c r="W502" s="5" t="s">
        <v>216</v>
      </c>
      <c r="X502" s="5" t="s">
        <v>216</v>
      </c>
      <c r="Y502" s="5" t="s">
        <v>216</v>
      </c>
    </row>
    <row r="503" spans="1:25" x14ac:dyDescent="0.25">
      <c r="A503" s="4" t="s">
        <v>18530</v>
      </c>
      <c r="B503" s="4" t="s">
        <v>18109</v>
      </c>
      <c r="C503" s="4" t="s">
        <v>10940</v>
      </c>
      <c r="D503" s="1" t="s">
        <v>18531</v>
      </c>
      <c r="E503" s="5" t="s">
        <v>216</v>
      </c>
      <c r="F503" s="5" t="s">
        <v>216</v>
      </c>
      <c r="G503" s="5" t="s">
        <v>216</v>
      </c>
      <c r="H503" s="5" t="s">
        <v>216</v>
      </c>
      <c r="I503" s="5" t="s">
        <v>216</v>
      </c>
      <c r="J503" s="5" t="s">
        <v>216</v>
      </c>
      <c r="K503" s="5" t="s">
        <v>216</v>
      </c>
      <c r="L503" s="5" t="s">
        <v>216</v>
      </c>
      <c r="M503" s="5" t="s">
        <v>216</v>
      </c>
      <c r="N503" s="5" t="s">
        <v>216</v>
      </c>
      <c r="O503" s="5">
        <v>0.15</v>
      </c>
      <c r="P503" s="5" t="s">
        <v>216</v>
      </c>
      <c r="Q503" s="5" t="s">
        <v>216</v>
      </c>
      <c r="R503" s="5" t="s">
        <v>216</v>
      </c>
      <c r="S503" s="5" t="s">
        <v>216</v>
      </c>
      <c r="T503" s="5" t="s">
        <v>216</v>
      </c>
      <c r="U503" s="5" t="s">
        <v>216</v>
      </c>
      <c r="V503" s="5" t="s">
        <v>216</v>
      </c>
      <c r="W503" s="5" t="s">
        <v>216</v>
      </c>
      <c r="X503" s="5" t="s">
        <v>216</v>
      </c>
      <c r="Y503" s="5" t="s">
        <v>216</v>
      </c>
    </row>
    <row r="504" spans="1:25" x14ac:dyDescent="0.25">
      <c r="A504" s="4" t="s">
        <v>18532</v>
      </c>
      <c r="B504" s="4" t="s">
        <v>18109</v>
      </c>
      <c r="C504" s="4" t="s">
        <v>10942</v>
      </c>
      <c r="D504" s="1" t="s">
        <v>18533</v>
      </c>
      <c r="E504" s="5" t="s">
        <v>216</v>
      </c>
      <c r="F504" s="5" t="s">
        <v>216</v>
      </c>
      <c r="G504" s="5" t="s">
        <v>216</v>
      </c>
      <c r="H504" s="5" t="s">
        <v>216</v>
      </c>
      <c r="I504" s="5" t="s">
        <v>216</v>
      </c>
      <c r="J504" s="5" t="s">
        <v>216</v>
      </c>
      <c r="K504" s="5" t="s">
        <v>216</v>
      </c>
      <c r="L504" s="5" t="s">
        <v>216</v>
      </c>
      <c r="M504" s="5" t="s">
        <v>216</v>
      </c>
      <c r="N504" s="5" t="s">
        <v>216</v>
      </c>
      <c r="O504" s="5">
        <v>0.185</v>
      </c>
      <c r="P504" s="5" t="s">
        <v>216</v>
      </c>
      <c r="Q504" s="5" t="s">
        <v>216</v>
      </c>
      <c r="R504" s="5" t="s">
        <v>216</v>
      </c>
      <c r="S504" s="5" t="s">
        <v>216</v>
      </c>
      <c r="T504" s="5" t="s">
        <v>216</v>
      </c>
      <c r="U504" s="5" t="s">
        <v>216</v>
      </c>
      <c r="V504" s="5" t="s">
        <v>216</v>
      </c>
      <c r="W504" s="5" t="s">
        <v>216</v>
      </c>
      <c r="X504" s="5" t="s">
        <v>216</v>
      </c>
      <c r="Y504" s="5" t="s">
        <v>216</v>
      </c>
    </row>
    <row r="505" spans="1:25" x14ac:dyDescent="0.25">
      <c r="A505" s="4" t="s">
        <v>18534</v>
      </c>
      <c r="B505" s="4" t="s">
        <v>18109</v>
      </c>
      <c r="C505" s="4" t="s">
        <v>10944</v>
      </c>
      <c r="D505" s="1" t="s">
        <v>18535</v>
      </c>
      <c r="E505" s="5" t="s">
        <v>216</v>
      </c>
      <c r="F505" s="5" t="s">
        <v>216</v>
      </c>
      <c r="G505" s="5" t="s">
        <v>216</v>
      </c>
      <c r="H505" s="5" t="s">
        <v>216</v>
      </c>
      <c r="I505" s="5" t="s">
        <v>216</v>
      </c>
      <c r="J505" s="5" t="s">
        <v>216</v>
      </c>
      <c r="K505" s="5" t="s">
        <v>216</v>
      </c>
      <c r="L505" s="5" t="s">
        <v>216</v>
      </c>
      <c r="M505" s="5" t="s">
        <v>216</v>
      </c>
      <c r="N505" s="5" t="s">
        <v>216</v>
      </c>
      <c r="O505" s="5">
        <v>0.22500000000000001</v>
      </c>
      <c r="P505" s="5" t="s">
        <v>216</v>
      </c>
      <c r="Q505" s="5" t="s">
        <v>216</v>
      </c>
      <c r="R505" s="5" t="s">
        <v>216</v>
      </c>
      <c r="S505" s="5" t="s">
        <v>216</v>
      </c>
      <c r="T505" s="5" t="s">
        <v>216</v>
      </c>
      <c r="U505" s="5" t="s">
        <v>216</v>
      </c>
      <c r="V505" s="5" t="s">
        <v>216</v>
      </c>
      <c r="W505" s="5" t="s">
        <v>216</v>
      </c>
      <c r="X505" s="5" t="s">
        <v>216</v>
      </c>
      <c r="Y505" s="5" t="s">
        <v>216</v>
      </c>
    </row>
    <row r="506" spans="1:25" x14ac:dyDescent="0.25">
      <c r="A506" s="4" t="s">
        <v>18536</v>
      </c>
      <c r="B506" s="4" t="s">
        <v>18109</v>
      </c>
      <c r="C506" s="4" t="s">
        <v>18537</v>
      </c>
      <c r="D506" s="1" t="s">
        <v>18538</v>
      </c>
      <c r="E506" s="5" t="s">
        <v>216</v>
      </c>
      <c r="F506" s="5" t="s">
        <v>216</v>
      </c>
      <c r="G506" s="5" t="s">
        <v>216</v>
      </c>
      <c r="H506" s="5" t="s">
        <v>216</v>
      </c>
      <c r="I506" s="5" t="s">
        <v>216</v>
      </c>
      <c r="J506" s="5" t="s">
        <v>216</v>
      </c>
      <c r="K506" s="5" t="s">
        <v>216</v>
      </c>
      <c r="L506" s="5" t="s">
        <v>216</v>
      </c>
      <c r="M506" s="5" t="s">
        <v>216</v>
      </c>
      <c r="N506" s="5" t="s">
        <v>216</v>
      </c>
      <c r="O506" s="5">
        <v>0</v>
      </c>
      <c r="P506" s="5" t="s">
        <v>216</v>
      </c>
      <c r="Q506" s="5" t="s">
        <v>216</v>
      </c>
      <c r="R506" s="5" t="s">
        <v>216</v>
      </c>
      <c r="S506" s="5" t="s">
        <v>216</v>
      </c>
      <c r="T506" s="5" t="s">
        <v>216</v>
      </c>
      <c r="U506" s="5" t="s">
        <v>216</v>
      </c>
      <c r="V506" s="5" t="s">
        <v>216</v>
      </c>
      <c r="W506" s="5" t="s">
        <v>216</v>
      </c>
      <c r="X506" s="5" t="s">
        <v>216</v>
      </c>
      <c r="Y506" s="5" t="s">
        <v>216</v>
      </c>
    </row>
    <row r="507" spans="1:25" x14ac:dyDescent="0.25">
      <c r="A507" s="4" t="s">
        <v>18539</v>
      </c>
      <c r="B507" s="4" t="s">
        <v>18109</v>
      </c>
      <c r="C507" s="4" t="s">
        <v>18540</v>
      </c>
      <c r="D507" s="1" t="s">
        <v>18541</v>
      </c>
      <c r="E507" s="5" t="s">
        <v>216</v>
      </c>
      <c r="F507" s="5" t="s">
        <v>216</v>
      </c>
      <c r="G507" s="5" t="s">
        <v>216</v>
      </c>
      <c r="H507" s="5" t="s">
        <v>216</v>
      </c>
      <c r="I507" s="5" t="s">
        <v>216</v>
      </c>
      <c r="J507" s="5" t="s">
        <v>216</v>
      </c>
      <c r="K507" s="5" t="s">
        <v>216</v>
      </c>
      <c r="L507" s="5" t="s">
        <v>216</v>
      </c>
      <c r="M507" s="5" t="s">
        <v>216</v>
      </c>
      <c r="N507" s="5" t="s">
        <v>216</v>
      </c>
      <c r="O507" s="5">
        <v>0</v>
      </c>
      <c r="P507" s="5" t="s">
        <v>216</v>
      </c>
      <c r="Q507" s="5" t="s">
        <v>216</v>
      </c>
      <c r="R507" s="5" t="s">
        <v>216</v>
      </c>
      <c r="S507" s="5" t="s">
        <v>216</v>
      </c>
      <c r="T507" s="5" t="s">
        <v>216</v>
      </c>
      <c r="U507" s="5" t="s">
        <v>216</v>
      </c>
      <c r="V507" s="5" t="s">
        <v>216</v>
      </c>
      <c r="W507" s="5" t="s">
        <v>216</v>
      </c>
      <c r="X507" s="5" t="s">
        <v>216</v>
      </c>
      <c r="Y507" s="5" t="s">
        <v>216</v>
      </c>
    </row>
    <row r="508" spans="1:25" x14ac:dyDescent="0.25">
      <c r="A508" s="4" t="s">
        <v>18542</v>
      </c>
      <c r="B508" s="4" t="s">
        <v>18109</v>
      </c>
      <c r="C508" s="4" t="s">
        <v>18543</v>
      </c>
      <c r="D508" s="1" t="s">
        <v>18544</v>
      </c>
      <c r="E508" s="5" t="s">
        <v>3695</v>
      </c>
      <c r="F508" s="5" t="s">
        <v>18494</v>
      </c>
      <c r="G508" s="5" t="s">
        <v>18545</v>
      </c>
      <c r="H508" s="5" t="s">
        <v>18546</v>
      </c>
      <c r="I508" s="5" t="s">
        <v>18546</v>
      </c>
      <c r="J508" s="5" t="s">
        <v>18546</v>
      </c>
      <c r="K508" s="5" t="s">
        <v>18546</v>
      </c>
      <c r="L508" s="5" t="s">
        <v>18546</v>
      </c>
      <c r="M508" s="5" t="s">
        <v>18546</v>
      </c>
      <c r="N508" s="5" t="s">
        <v>18546</v>
      </c>
      <c r="O508" s="5" t="s">
        <v>18546</v>
      </c>
      <c r="P508" s="5" t="s">
        <v>18197</v>
      </c>
      <c r="Q508" s="5" t="s">
        <v>18197</v>
      </c>
      <c r="R508" s="5" t="s">
        <v>18197</v>
      </c>
      <c r="S508" s="5" t="s">
        <v>18197</v>
      </c>
      <c r="T508" s="5" t="s">
        <v>18197</v>
      </c>
      <c r="U508" s="5" t="s">
        <v>18197</v>
      </c>
      <c r="V508" s="5" t="s">
        <v>14149</v>
      </c>
      <c r="W508" s="5" t="s">
        <v>14149</v>
      </c>
      <c r="X508" s="5" t="s">
        <v>14149</v>
      </c>
      <c r="Y508" s="5" t="s">
        <v>14149</v>
      </c>
    </row>
    <row r="509" spans="1:25" x14ac:dyDescent="0.25">
      <c r="A509" s="4" t="s">
        <v>18547</v>
      </c>
      <c r="B509" s="4" t="s">
        <v>18109</v>
      </c>
      <c r="C509" s="4" t="s">
        <v>18548</v>
      </c>
      <c r="D509" s="1" t="s">
        <v>18549</v>
      </c>
      <c r="E509" s="5" t="s">
        <v>15132</v>
      </c>
      <c r="F509" s="5" t="s">
        <v>18501</v>
      </c>
      <c r="G509" s="5" t="s">
        <v>18550</v>
      </c>
      <c r="H509" s="5" t="s">
        <v>18551</v>
      </c>
      <c r="I509" s="5" t="s">
        <v>18551</v>
      </c>
      <c r="J509" s="5" t="s">
        <v>18551</v>
      </c>
      <c r="K509" s="5" t="s">
        <v>18551</v>
      </c>
      <c r="L509" s="5" t="s">
        <v>18551</v>
      </c>
      <c r="M509" s="5" t="s">
        <v>18551</v>
      </c>
      <c r="N509" s="5" t="s">
        <v>18551</v>
      </c>
      <c r="O509" s="5" t="s">
        <v>18551</v>
      </c>
      <c r="P509" s="5" t="s">
        <v>18552</v>
      </c>
      <c r="Q509" s="5" t="s">
        <v>18552</v>
      </c>
      <c r="R509" s="5" t="s">
        <v>18552</v>
      </c>
      <c r="S509" s="5" t="s">
        <v>18552</v>
      </c>
      <c r="T509" s="5" t="s">
        <v>18552</v>
      </c>
      <c r="U509" s="5" t="s">
        <v>18552</v>
      </c>
      <c r="V509" s="5" t="s">
        <v>18553</v>
      </c>
      <c r="W509" s="5" t="s">
        <v>18553</v>
      </c>
      <c r="X509" s="5" t="s">
        <v>18553</v>
      </c>
      <c r="Y509" s="5" t="s">
        <v>18553</v>
      </c>
    </row>
    <row r="510" spans="1:25" x14ac:dyDescent="0.25">
      <c r="A510" s="4" t="s">
        <v>18554</v>
      </c>
      <c r="B510" s="4" t="s">
        <v>18109</v>
      </c>
      <c r="C510" s="4" t="s">
        <v>18555</v>
      </c>
      <c r="D510" s="1" t="s">
        <v>18556</v>
      </c>
      <c r="E510" s="5" t="s">
        <v>18557</v>
      </c>
      <c r="F510" s="5" t="s">
        <v>18508</v>
      </c>
      <c r="G510" s="5" t="s">
        <v>18558</v>
      </c>
      <c r="H510" s="5" t="s">
        <v>18559</v>
      </c>
      <c r="I510" s="5" t="s">
        <v>18559</v>
      </c>
      <c r="J510" s="5" t="s">
        <v>18559</v>
      </c>
      <c r="K510" s="5" t="s">
        <v>18559</v>
      </c>
      <c r="L510" s="5" t="s">
        <v>18559</v>
      </c>
      <c r="M510" s="5" t="s">
        <v>18559</v>
      </c>
      <c r="N510" s="5" t="s">
        <v>18559</v>
      </c>
      <c r="O510" s="5" t="s">
        <v>18559</v>
      </c>
      <c r="P510" s="5" t="s">
        <v>5910</v>
      </c>
      <c r="Q510" s="5" t="s">
        <v>5910</v>
      </c>
      <c r="R510" s="5" t="s">
        <v>5910</v>
      </c>
      <c r="S510" s="5" t="s">
        <v>5910</v>
      </c>
      <c r="T510" s="5" t="s">
        <v>5910</v>
      </c>
      <c r="U510" s="5" t="s">
        <v>5910</v>
      </c>
      <c r="V510" s="5" t="s">
        <v>15075</v>
      </c>
      <c r="W510" s="5" t="s">
        <v>15075</v>
      </c>
      <c r="X510" s="5" t="s">
        <v>15075</v>
      </c>
      <c r="Y510" s="5" t="s">
        <v>15075</v>
      </c>
    </row>
    <row r="511" spans="1:25" x14ac:dyDescent="0.25">
      <c r="A511" s="4" t="s">
        <v>18560</v>
      </c>
      <c r="B511" s="4" t="s">
        <v>18109</v>
      </c>
      <c r="C511" s="4" t="s">
        <v>18561</v>
      </c>
      <c r="D511" s="1" t="s">
        <v>18562</v>
      </c>
      <c r="E511" s="5" t="s">
        <v>7561</v>
      </c>
      <c r="F511" s="5" t="s">
        <v>18516</v>
      </c>
      <c r="G511" s="5">
        <v>99999999999</v>
      </c>
      <c r="H511" s="5">
        <v>99999999999</v>
      </c>
      <c r="I511" s="5">
        <v>99999999999</v>
      </c>
      <c r="J511" s="5">
        <v>99999999999</v>
      </c>
      <c r="K511" s="5" t="s">
        <v>18563</v>
      </c>
      <c r="L511" s="5" t="s">
        <v>1068</v>
      </c>
      <c r="M511" s="5" t="s">
        <v>1068</v>
      </c>
      <c r="N511" s="5" t="s">
        <v>1068</v>
      </c>
      <c r="O511" s="5" t="s">
        <v>1068</v>
      </c>
      <c r="P511" s="5" t="s">
        <v>15075</v>
      </c>
      <c r="Q511" s="5" t="s">
        <v>15075</v>
      </c>
      <c r="R511" s="5" t="s">
        <v>15075</v>
      </c>
      <c r="S511" s="5" t="s">
        <v>15075</v>
      </c>
      <c r="T511" s="5" t="s">
        <v>15075</v>
      </c>
      <c r="U511" s="5" t="s">
        <v>15075</v>
      </c>
      <c r="V511" s="5" t="s">
        <v>1068</v>
      </c>
      <c r="W511" s="5" t="s">
        <v>1068</v>
      </c>
      <c r="X511" s="5" t="s">
        <v>1068</v>
      </c>
      <c r="Y511" s="5" t="s">
        <v>1068</v>
      </c>
    </row>
    <row r="512" spans="1:25" x14ac:dyDescent="0.25">
      <c r="A512" s="4" t="s">
        <v>18564</v>
      </c>
      <c r="B512" s="4" t="s">
        <v>18109</v>
      </c>
      <c r="C512" s="4" t="s">
        <v>18565</v>
      </c>
      <c r="D512" s="1" t="s">
        <v>18566</v>
      </c>
      <c r="E512" s="5">
        <v>99999999999</v>
      </c>
      <c r="F512" s="5">
        <v>99999999999</v>
      </c>
      <c r="G512" s="5">
        <v>99999999999</v>
      </c>
      <c r="H512" s="5">
        <v>99999999999</v>
      </c>
      <c r="I512" s="5">
        <v>99999999999</v>
      </c>
      <c r="J512" s="5">
        <v>99999999999</v>
      </c>
      <c r="K512" s="5" t="s">
        <v>11485</v>
      </c>
      <c r="L512" s="5" t="s">
        <v>18567</v>
      </c>
      <c r="M512" s="5" t="s">
        <v>18567</v>
      </c>
      <c r="N512" s="5" t="s">
        <v>18567</v>
      </c>
      <c r="O512" s="5" t="s">
        <v>16653</v>
      </c>
      <c r="P512" s="5" t="s">
        <v>1123</v>
      </c>
      <c r="Q512" s="5" t="s">
        <v>1123</v>
      </c>
      <c r="R512" s="5" t="s">
        <v>1123</v>
      </c>
      <c r="S512" s="5" t="s">
        <v>1123</v>
      </c>
      <c r="T512" s="5" t="s">
        <v>1123</v>
      </c>
      <c r="U512" s="5" t="s">
        <v>1123</v>
      </c>
      <c r="V512" s="5">
        <v>99999999999</v>
      </c>
      <c r="W512" s="5">
        <v>99999999999</v>
      </c>
      <c r="X512" s="5">
        <v>99999999999</v>
      </c>
      <c r="Y512" s="5">
        <v>99999999999</v>
      </c>
    </row>
    <row r="513" spans="1:25" x14ac:dyDescent="0.25">
      <c r="A513" s="4" t="s">
        <v>18568</v>
      </c>
      <c r="B513" s="4" t="s">
        <v>18109</v>
      </c>
      <c r="C513" s="4" t="s">
        <v>18569</v>
      </c>
      <c r="D513" s="1" t="s">
        <v>18570</v>
      </c>
      <c r="E513" s="5">
        <v>99999999999</v>
      </c>
      <c r="F513" s="5">
        <v>99999999999</v>
      </c>
      <c r="G513" s="5">
        <v>99999999999</v>
      </c>
      <c r="H513" s="5">
        <v>99999999999</v>
      </c>
      <c r="I513" s="5">
        <v>99999999999</v>
      </c>
      <c r="J513" s="5">
        <v>99999999999</v>
      </c>
      <c r="K513" s="5" t="s">
        <v>18567</v>
      </c>
      <c r="L513" s="5" t="s">
        <v>18571</v>
      </c>
      <c r="M513" s="5" t="s">
        <v>18571</v>
      </c>
      <c r="N513" s="5" t="s">
        <v>18571</v>
      </c>
      <c r="O513" s="5">
        <v>99999999999</v>
      </c>
      <c r="P513" s="5" t="s">
        <v>1068</v>
      </c>
      <c r="Q513" s="5" t="s">
        <v>1068</v>
      </c>
      <c r="R513" s="5" t="s">
        <v>1068</v>
      </c>
      <c r="S513" s="5" t="s">
        <v>1068</v>
      </c>
      <c r="T513" s="5" t="s">
        <v>1068</v>
      </c>
      <c r="U513" s="5" t="s">
        <v>1068</v>
      </c>
      <c r="V513" s="5">
        <v>99999999999</v>
      </c>
      <c r="W513" s="5">
        <v>99999999999</v>
      </c>
      <c r="X513" s="5">
        <v>99999999999</v>
      </c>
      <c r="Y513" s="5">
        <v>99999999999</v>
      </c>
    </row>
    <row r="514" spans="1:25" x14ac:dyDescent="0.25">
      <c r="A514" s="4" t="s">
        <v>18572</v>
      </c>
      <c r="B514" s="4" t="s">
        <v>18109</v>
      </c>
      <c r="C514" s="4" t="s">
        <v>18573</v>
      </c>
      <c r="D514" s="1" t="s">
        <v>18574</v>
      </c>
      <c r="E514" s="5">
        <v>99999999999</v>
      </c>
      <c r="F514" s="5">
        <v>99999999999</v>
      </c>
      <c r="G514" s="5">
        <v>99999999999</v>
      </c>
      <c r="H514" s="5">
        <v>99999999999</v>
      </c>
      <c r="I514" s="5">
        <v>99999999999</v>
      </c>
      <c r="J514" s="5">
        <v>99999999999</v>
      </c>
      <c r="K514" s="5" t="s">
        <v>18571</v>
      </c>
      <c r="L514" s="5">
        <v>99999999999</v>
      </c>
      <c r="M514" s="5">
        <v>99999999999</v>
      </c>
      <c r="N514" s="5">
        <v>99999999999</v>
      </c>
      <c r="O514" s="5">
        <v>99999999999</v>
      </c>
      <c r="P514" s="5" t="s">
        <v>16653</v>
      </c>
      <c r="Q514" s="5" t="s">
        <v>16653</v>
      </c>
      <c r="R514" s="5" t="s">
        <v>16653</v>
      </c>
      <c r="S514" s="5" t="s">
        <v>16653</v>
      </c>
      <c r="T514" s="5" t="s">
        <v>16653</v>
      </c>
      <c r="U514" s="5" t="s">
        <v>16653</v>
      </c>
      <c r="V514" s="5">
        <v>99999999999</v>
      </c>
      <c r="W514" s="5">
        <v>99999999999</v>
      </c>
      <c r="X514" s="5">
        <v>99999999999</v>
      </c>
      <c r="Y514" s="5">
        <v>99999999999</v>
      </c>
    </row>
    <row r="515" spans="1:25" x14ac:dyDescent="0.25">
      <c r="A515" s="4" t="s">
        <v>18575</v>
      </c>
      <c r="B515" s="4" t="s">
        <v>18109</v>
      </c>
      <c r="C515" s="4" t="s">
        <v>18576</v>
      </c>
      <c r="D515" s="1" t="s">
        <v>18577</v>
      </c>
      <c r="E515" s="5">
        <v>99999999999</v>
      </c>
      <c r="F515" s="5">
        <v>99999999999</v>
      </c>
      <c r="G515" s="5">
        <v>99999999999</v>
      </c>
      <c r="H515" s="5">
        <v>99999999999</v>
      </c>
      <c r="I515" s="5">
        <v>99999999999</v>
      </c>
      <c r="J515" s="5">
        <v>99999999999</v>
      </c>
      <c r="K515" s="5">
        <v>99999999999</v>
      </c>
      <c r="L515" s="5">
        <v>99999999999</v>
      </c>
      <c r="M515" s="5">
        <v>99999999999</v>
      </c>
      <c r="N515" s="5">
        <v>99999999999</v>
      </c>
      <c r="O515" s="5">
        <v>99999999999</v>
      </c>
      <c r="P515" s="5">
        <v>99999999999</v>
      </c>
      <c r="Q515" s="5">
        <v>99999999999</v>
      </c>
      <c r="R515" s="5">
        <v>99999999999</v>
      </c>
      <c r="S515" s="5">
        <v>99999999999</v>
      </c>
      <c r="T515" s="5">
        <v>99999999999</v>
      </c>
      <c r="U515" s="5">
        <v>99999999999</v>
      </c>
      <c r="V515" s="5">
        <v>99999999999</v>
      </c>
      <c r="W515" s="5">
        <v>99999999999</v>
      </c>
      <c r="X515" s="5">
        <v>99999999999</v>
      </c>
      <c r="Y515" s="5">
        <v>99999999999</v>
      </c>
    </row>
    <row r="516" spans="1:25" x14ac:dyDescent="0.25">
      <c r="A516" s="4" t="s">
        <v>18578</v>
      </c>
      <c r="B516" s="4" t="s">
        <v>18109</v>
      </c>
      <c r="C516" s="4" t="s">
        <v>18579</v>
      </c>
      <c r="D516" s="1" t="s">
        <v>18580</v>
      </c>
      <c r="E516" s="5">
        <v>99999999999</v>
      </c>
      <c r="F516" s="5">
        <v>99999999999</v>
      </c>
      <c r="G516" s="5">
        <v>99999999999</v>
      </c>
      <c r="H516" s="5">
        <v>99999999999</v>
      </c>
      <c r="I516" s="5">
        <v>99999999999</v>
      </c>
      <c r="J516" s="5">
        <v>99999999999</v>
      </c>
      <c r="K516" s="5">
        <v>99999999999</v>
      </c>
      <c r="L516" s="5">
        <v>99999999999</v>
      </c>
      <c r="M516" s="5">
        <v>99999999999</v>
      </c>
      <c r="N516" s="5">
        <v>99999999999</v>
      </c>
      <c r="O516" s="5">
        <v>99999999999</v>
      </c>
      <c r="P516" s="5">
        <v>99999999999</v>
      </c>
      <c r="Q516" s="5">
        <v>99999999999</v>
      </c>
      <c r="R516" s="5">
        <v>99999999999</v>
      </c>
      <c r="S516" s="5">
        <v>99999999999</v>
      </c>
      <c r="T516" s="5">
        <v>99999999999</v>
      </c>
      <c r="U516" s="5">
        <v>99999999999</v>
      </c>
      <c r="V516" s="5">
        <v>99999999999</v>
      </c>
      <c r="W516" s="5">
        <v>99999999999</v>
      </c>
      <c r="X516" s="5">
        <v>99999999999</v>
      </c>
      <c r="Y516" s="5">
        <v>99999999999</v>
      </c>
    </row>
    <row r="517" spans="1:25" x14ac:dyDescent="0.25">
      <c r="A517" s="4" t="s">
        <v>18581</v>
      </c>
      <c r="B517" s="4" t="s">
        <v>18109</v>
      </c>
      <c r="C517" s="4" t="s">
        <v>18582</v>
      </c>
      <c r="D517" s="1" t="s">
        <v>18583</v>
      </c>
      <c r="E517" s="5">
        <v>5.9400000000000001E-2</v>
      </c>
      <c r="F517" s="5">
        <v>5.9400000000000001E-2</v>
      </c>
      <c r="G517" s="5">
        <v>8.3400000000000002E-2</v>
      </c>
      <c r="H517" s="5">
        <v>8.3400000000000002E-2</v>
      </c>
      <c r="I517" s="5">
        <v>8.3400000000000002E-2</v>
      </c>
      <c r="J517" s="5">
        <v>0.12</v>
      </c>
      <c r="K517" s="5">
        <v>0.12</v>
      </c>
      <c r="L517" s="5">
        <v>0.12</v>
      </c>
      <c r="M517" s="5">
        <v>0.12</v>
      </c>
      <c r="N517" s="5">
        <v>0.12</v>
      </c>
      <c r="O517" s="5">
        <v>0.12</v>
      </c>
      <c r="P517" s="5">
        <v>0.1</v>
      </c>
      <c r="Q517" s="5">
        <v>0.1</v>
      </c>
      <c r="R517" s="5">
        <v>0.1</v>
      </c>
      <c r="S517" s="5">
        <v>9.7500000000000003E-2</v>
      </c>
      <c r="T517" s="5">
        <v>9.5000000000000001E-2</v>
      </c>
      <c r="U517" s="5">
        <v>9.5000000000000001E-2</v>
      </c>
      <c r="V517" s="5">
        <v>9.5000000000000001E-2</v>
      </c>
      <c r="W517" s="5">
        <v>9.5000000000000001E-2</v>
      </c>
      <c r="X517" s="5">
        <v>9.5000000000000001E-2</v>
      </c>
      <c r="Y517" s="5">
        <v>9.5000000000000001E-2</v>
      </c>
    </row>
    <row r="518" spans="1:25" x14ac:dyDescent="0.25">
      <c r="A518" s="4" t="s">
        <v>18584</v>
      </c>
      <c r="B518" s="4" t="s">
        <v>18109</v>
      </c>
      <c r="C518" s="4" t="s">
        <v>18585</v>
      </c>
      <c r="D518" s="1" t="s">
        <v>18586</v>
      </c>
      <c r="E518" s="5">
        <v>8.1600000000000006E-2</v>
      </c>
      <c r="F518" s="5">
        <v>8.1600000000000006E-2</v>
      </c>
      <c r="G518" s="5">
        <v>9.7299999999999998E-2</v>
      </c>
      <c r="H518" s="5">
        <v>9.7299999999999998E-2</v>
      </c>
      <c r="I518" s="5">
        <v>9.7299999999999998E-2</v>
      </c>
      <c r="J518" s="5">
        <v>0.14000000000000001</v>
      </c>
      <c r="K518" s="5">
        <v>0.14000000000000001</v>
      </c>
      <c r="L518" s="5">
        <v>0.14000000000000001</v>
      </c>
      <c r="M518" s="5">
        <v>0.14000000000000001</v>
      </c>
      <c r="N518" s="5">
        <v>0.14000000000000001</v>
      </c>
      <c r="O518" s="5">
        <v>0.14000000000000001</v>
      </c>
      <c r="P518" s="5">
        <v>0.12</v>
      </c>
      <c r="Q518" s="5">
        <v>0.12</v>
      </c>
      <c r="R518" s="5">
        <v>0.12</v>
      </c>
      <c r="S518" s="5">
        <v>0.12</v>
      </c>
      <c r="T518" s="5">
        <v>0.12</v>
      </c>
      <c r="U518" s="5">
        <v>0.12</v>
      </c>
      <c r="V518" s="5">
        <v>0.12</v>
      </c>
      <c r="W518" s="5">
        <v>0.12</v>
      </c>
      <c r="X518" s="5">
        <v>0.12</v>
      </c>
      <c r="Y518" s="5">
        <v>0.12</v>
      </c>
    </row>
    <row r="519" spans="1:25" x14ac:dyDescent="0.25">
      <c r="A519" s="4" t="s">
        <v>18587</v>
      </c>
      <c r="B519" s="4" t="s">
        <v>18109</v>
      </c>
      <c r="C519" s="4" t="s">
        <v>18588</v>
      </c>
      <c r="D519" s="1" t="s">
        <v>18589</v>
      </c>
      <c r="E519" s="5">
        <v>9.3200000000000005E-2</v>
      </c>
      <c r="F519" s="5">
        <v>9.3200000000000005E-2</v>
      </c>
      <c r="G519" s="5">
        <v>0.12859999999999999</v>
      </c>
      <c r="H519" s="5">
        <v>0.12859999999999999</v>
      </c>
      <c r="I519" s="5">
        <v>0.12859999999999999</v>
      </c>
      <c r="J519" s="5">
        <v>0.185</v>
      </c>
      <c r="K519" s="5">
        <v>0.185</v>
      </c>
      <c r="L519" s="5">
        <v>0.185</v>
      </c>
      <c r="M519" s="5">
        <v>0.185</v>
      </c>
      <c r="N519" s="5">
        <v>0.185</v>
      </c>
      <c r="O519" s="5">
        <v>0.185</v>
      </c>
      <c r="P519" s="5">
        <v>0.15</v>
      </c>
      <c r="Q519" s="5">
        <v>0.15</v>
      </c>
      <c r="R519" s="5">
        <v>0.15</v>
      </c>
      <c r="S519" s="5">
        <v>0.15</v>
      </c>
      <c r="T519" s="5">
        <v>0.15</v>
      </c>
      <c r="U519" s="5">
        <v>0.15</v>
      </c>
      <c r="V519" s="5">
        <v>0.15</v>
      </c>
      <c r="W519" s="5">
        <v>0.15</v>
      </c>
      <c r="X519" s="5">
        <v>0.15</v>
      </c>
      <c r="Y519" s="5">
        <v>0.15</v>
      </c>
    </row>
    <row r="520" spans="1:25" x14ac:dyDescent="0.25">
      <c r="A520" s="4" t="s">
        <v>18590</v>
      </c>
      <c r="B520" s="4" t="s">
        <v>18109</v>
      </c>
      <c r="C520" s="4" t="s">
        <v>18591</v>
      </c>
      <c r="D520" s="1" t="s">
        <v>18592</v>
      </c>
      <c r="E520" s="5">
        <v>0.1229</v>
      </c>
      <c r="F520" s="5">
        <v>0.1229</v>
      </c>
      <c r="G520" s="5">
        <v>0.15870000000000001</v>
      </c>
      <c r="H520" s="5">
        <v>0.15870000000000001</v>
      </c>
      <c r="I520" s="5">
        <v>0.15870000000000001</v>
      </c>
      <c r="J520" s="5">
        <v>0.215</v>
      </c>
      <c r="K520" s="5">
        <v>0.215</v>
      </c>
      <c r="L520" s="5">
        <v>0.215</v>
      </c>
      <c r="M520" s="5">
        <v>0.215</v>
      </c>
      <c r="N520" s="5">
        <v>0.215</v>
      </c>
      <c r="O520" s="5">
        <v>0.215</v>
      </c>
      <c r="P520" s="5">
        <v>0.16500000000000001</v>
      </c>
      <c r="Q520" s="5">
        <v>0.16500000000000001</v>
      </c>
      <c r="R520" s="5">
        <v>0.16500000000000001</v>
      </c>
      <c r="S520" s="5">
        <v>0.16200000000000001</v>
      </c>
      <c r="T520" s="5">
        <v>0.159</v>
      </c>
      <c r="U520" s="5">
        <v>0.156</v>
      </c>
      <c r="V520" s="5">
        <v>0.185</v>
      </c>
      <c r="W520" s="5">
        <v>0.185</v>
      </c>
      <c r="X520" s="5">
        <v>0.185</v>
      </c>
      <c r="Y520" s="5">
        <v>0.185</v>
      </c>
    </row>
    <row r="521" spans="1:25" x14ac:dyDescent="0.25">
      <c r="A521" s="4" t="s">
        <v>18593</v>
      </c>
      <c r="B521" s="4" t="s">
        <v>18109</v>
      </c>
      <c r="C521" s="4" t="s">
        <v>18594</v>
      </c>
      <c r="D521" s="1" t="s">
        <v>18595</v>
      </c>
      <c r="E521" s="5">
        <v>0.15840000000000001</v>
      </c>
      <c r="F521" s="5">
        <v>0.15840000000000001</v>
      </c>
      <c r="G521" s="5">
        <v>0</v>
      </c>
      <c r="H521" s="5">
        <v>0</v>
      </c>
      <c r="I521" s="5">
        <v>0</v>
      </c>
      <c r="J521" s="5">
        <v>0</v>
      </c>
      <c r="K521" s="5">
        <v>0.215</v>
      </c>
      <c r="L521" s="5">
        <v>0.23499999999999999</v>
      </c>
      <c r="M521" s="5">
        <v>0.23499999999999999</v>
      </c>
      <c r="N521" s="5">
        <v>0.23499999999999999</v>
      </c>
      <c r="O521" s="5">
        <v>0.23499999999999999</v>
      </c>
      <c r="P521" s="5">
        <v>0.19</v>
      </c>
      <c r="Q521" s="5">
        <v>0.19</v>
      </c>
      <c r="R521" s="5">
        <v>0.19</v>
      </c>
      <c r="S521" s="5">
        <v>0.189</v>
      </c>
      <c r="T521" s="5">
        <v>0.188</v>
      </c>
      <c r="U521" s="5">
        <v>0.187</v>
      </c>
      <c r="V521" s="5">
        <v>0.22500000000000001</v>
      </c>
      <c r="W521" s="5">
        <v>0.22500000000000001</v>
      </c>
      <c r="X521" s="5">
        <v>0.22500000000000001</v>
      </c>
      <c r="Y521" s="5">
        <v>0.22500000000000001</v>
      </c>
    </row>
    <row r="522" spans="1:25" x14ac:dyDescent="0.25">
      <c r="A522" s="4" t="s">
        <v>18596</v>
      </c>
      <c r="B522" s="4" t="s">
        <v>18109</v>
      </c>
      <c r="C522" s="4" t="s">
        <v>18597</v>
      </c>
      <c r="D522" s="1" t="s">
        <v>18598</v>
      </c>
      <c r="E522" s="5">
        <v>0</v>
      </c>
      <c r="F522" s="5">
        <v>0</v>
      </c>
      <c r="G522" s="5">
        <v>0</v>
      </c>
      <c r="H522" s="5">
        <v>0</v>
      </c>
      <c r="I522" s="5">
        <v>0</v>
      </c>
      <c r="J522" s="5">
        <v>0</v>
      </c>
      <c r="K522" s="5">
        <v>0.215</v>
      </c>
      <c r="L522" s="5">
        <v>0.255</v>
      </c>
      <c r="M522" s="5">
        <v>0.255</v>
      </c>
      <c r="N522" s="5">
        <v>0.255</v>
      </c>
      <c r="O522" s="5">
        <v>0.255</v>
      </c>
      <c r="P522" s="5">
        <v>0.19500000000000001</v>
      </c>
      <c r="Q522" s="5">
        <v>0.19500000000000001</v>
      </c>
      <c r="R522" s="5">
        <v>0.19500000000000001</v>
      </c>
      <c r="S522" s="5">
        <v>0.193</v>
      </c>
      <c r="T522" s="5">
        <v>0.191</v>
      </c>
      <c r="U522" s="5">
        <v>0.189</v>
      </c>
      <c r="V522" s="5">
        <v>0</v>
      </c>
      <c r="W522" s="5">
        <v>0</v>
      </c>
      <c r="X522" s="5">
        <v>0</v>
      </c>
      <c r="Y522" s="5">
        <v>0</v>
      </c>
    </row>
    <row r="523" spans="1:25" x14ac:dyDescent="0.25">
      <c r="A523" s="4" t="s">
        <v>18599</v>
      </c>
      <c r="B523" s="4" t="s">
        <v>18109</v>
      </c>
      <c r="C523" s="4" t="s">
        <v>18600</v>
      </c>
      <c r="D523" s="1" t="s">
        <v>18601</v>
      </c>
      <c r="E523" s="5">
        <v>0</v>
      </c>
      <c r="F523" s="5">
        <v>0</v>
      </c>
      <c r="G523" s="5">
        <v>0</v>
      </c>
      <c r="H523" s="5">
        <v>0</v>
      </c>
      <c r="I523" s="5">
        <v>0</v>
      </c>
      <c r="J523" s="5">
        <v>0</v>
      </c>
      <c r="K523" s="5">
        <v>0</v>
      </c>
      <c r="L523" s="5">
        <v>0.255</v>
      </c>
      <c r="M523" s="5">
        <v>0.255</v>
      </c>
      <c r="N523" s="5">
        <v>0.255</v>
      </c>
      <c r="O523" s="5">
        <v>0</v>
      </c>
      <c r="P523" s="5">
        <v>0.23499999999999999</v>
      </c>
      <c r="Q523" s="5">
        <v>0.23499999999999999</v>
      </c>
      <c r="R523" s="5">
        <v>0.23499999999999999</v>
      </c>
      <c r="S523" s="5">
        <v>0.23300000000000001</v>
      </c>
      <c r="T523" s="5">
        <v>0.23100000000000001</v>
      </c>
      <c r="U523" s="5">
        <v>0.22900000000000001</v>
      </c>
      <c r="V523" s="5">
        <v>0</v>
      </c>
      <c r="W523" s="5">
        <v>0</v>
      </c>
      <c r="X523" s="5">
        <v>0</v>
      </c>
      <c r="Y523" s="5">
        <v>0</v>
      </c>
    </row>
    <row r="524" spans="1:25" x14ac:dyDescent="0.25">
      <c r="A524" s="4" t="s">
        <v>18602</v>
      </c>
      <c r="B524" s="4" t="s">
        <v>18109</v>
      </c>
      <c r="C524" s="4" t="s">
        <v>18603</v>
      </c>
      <c r="D524" s="1" t="s">
        <v>18604</v>
      </c>
      <c r="E524" s="5">
        <v>0</v>
      </c>
      <c r="F524" s="5">
        <v>0</v>
      </c>
      <c r="G524" s="5">
        <v>0</v>
      </c>
      <c r="H524" s="5">
        <v>0</v>
      </c>
      <c r="I524" s="5">
        <v>0</v>
      </c>
      <c r="J524" s="5">
        <v>0</v>
      </c>
      <c r="K524" s="5">
        <v>0</v>
      </c>
      <c r="L524" s="5">
        <v>0</v>
      </c>
      <c r="M524" s="5">
        <v>0</v>
      </c>
      <c r="N524" s="5">
        <v>0</v>
      </c>
      <c r="O524" s="5">
        <v>0</v>
      </c>
      <c r="P524" s="5">
        <v>0.255</v>
      </c>
      <c r="Q524" s="5">
        <v>0.255</v>
      </c>
      <c r="R524" s="5">
        <v>0.255</v>
      </c>
      <c r="S524" s="5">
        <v>0.249</v>
      </c>
      <c r="T524" s="5">
        <v>0.24299999999999999</v>
      </c>
      <c r="U524" s="5">
        <v>0.23699999999999999</v>
      </c>
      <c r="V524" s="5">
        <v>0</v>
      </c>
      <c r="W524" s="5">
        <v>0</v>
      </c>
      <c r="X524" s="5">
        <v>0</v>
      </c>
      <c r="Y524" s="5">
        <v>0</v>
      </c>
    </row>
    <row r="525" spans="1:25" x14ac:dyDescent="0.25">
      <c r="A525" s="4" t="s">
        <v>18605</v>
      </c>
      <c r="B525" s="4" t="s">
        <v>18109</v>
      </c>
      <c r="C525" s="4" t="s">
        <v>18606</v>
      </c>
      <c r="D525" s="1" t="s">
        <v>18607</v>
      </c>
      <c r="E525" s="5">
        <v>0</v>
      </c>
      <c r="F525" s="5">
        <v>0</v>
      </c>
      <c r="G525" s="5">
        <v>0</v>
      </c>
      <c r="H525" s="5">
        <v>0</v>
      </c>
      <c r="I525" s="5">
        <v>0</v>
      </c>
      <c r="J525" s="5">
        <v>0</v>
      </c>
      <c r="K525" s="5">
        <v>0</v>
      </c>
      <c r="L525" s="5">
        <v>0</v>
      </c>
      <c r="M525" s="5">
        <v>0</v>
      </c>
      <c r="N525" s="5">
        <v>0</v>
      </c>
      <c r="O525" s="5">
        <v>0</v>
      </c>
      <c r="P525" s="5">
        <v>0</v>
      </c>
      <c r="Q525" s="5">
        <v>0</v>
      </c>
      <c r="R525" s="5">
        <v>0</v>
      </c>
      <c r="S525" s="5">
        <v>0</v>
      </c>
      <c r="T525" s="5">
        <v>0</v>
      </c>
      <c r="U525" s="5">
        <v>0</v>
      </c>
      <c r="V525" s="5">
        <v>0</v>
      </c>
      <c r="W525" s="5">
        <v>0</v>
      </c>
      <c r="X525" s="5">
        <v>0</v>
      </c>
      <c r="Y525" s="5">
        <v>0</v>
      </c>
    </row>
    <row r="526" spans="1:25" x14ac:dyDescent="0.25">
      <c r="A526" s="4" t="s">
        <v>18608</v>
      </c>
      <c r="B526" s="4" t="s">
        <v>18109</v>
      </c>
      <c r="C526" s="4" t="s">
        <v>18609</v>
      </c>
      <c r="D526" s="1" t="s">
        <v>18610</v>
      </c>
      <c r="E526" s="5">
        <v>0</v>
      </c>
      <c r="F526" s="5">
        <v>0</v>
      </c>
      <c r="G526" s="5">
        <v>0</v>
      </c>
      <c r="H526" s="5">
        <v>0</v>
      </c>
      <c r="I526" s="5">
        <v>0</v>
      </c>
      <c r="J526" s="5">
        <v>0</v>
      </c>
      <c r="K526" s="5">
        <v>0</v>
      </c>
      <c r="L526" s="5">
        <v>0</v>
      </c>
      <c r="M526" s="5">
        <v>0</v>
      </c>
      <c r="N526" s="5">
        <v>0</v>
      </c>
      <c r="O526" s="5">
        <v>0</v>
      </c>
      <c r="P526" s="5">
        <v>0</v>
      </c>
      <c r="Q526" s="5">
        <v>0</v>
      </c>
      <c r="R526" s="5">
        <v>0</v>
      </c>
      <c r="S526" s="5">
        <v>0</v>
      </c>
      <c r="T526" s="5">
        <v>0</v>
      </c>
      <c r="U526" s="5">
        <v>0</v>
      </c>
      <c r="V526" s="5">
        <v>0</v>
      </c>
      <c r="W526" s="5">
        <v>0</v>
      </c>
      <c r="X526" s="5">
        <v>0</v>
      </c>
      <c r="Y526" s="5">
        <v>0</v>
      </c>
    </row>
    <row r="527" spans="1:25" x14ac:dyDescent="0.25">
      <c r="A527" s="4" t="s">
        <v>18611</v>
      </c>
      <c r="B527" s="4" t="s">
        <v>18109</v>
      </c>
      <c r="C527" s="4" t="s">
        <v>18612</v>
      </c>
      <c r="D527" s="1" t="s">
        <v>18613</v>
      </c>
      <c r="E527" s="5" t="s">
        <v>3695</v>
      </c>
      <c r="F527" s="5" t="s">
        <v>18494</v>
      </c>
      <c r="G527" s="5" t="s">
        <v>18545</v>
      </c>
      <c r="H527" s="5" t="s">
        <v>18546</v>
      </c>
      <c r="I527" s="5" t="s">
        <v>18546</v>
      </c>
      <c r="J527" s="5" t="s">
        <v>18546</v>
      </c>
      <c r="K527" s="5" t="s">
        <v>18546</v>
      </c>
      <c r="L527" s="5" t="s">
        <v>18546</v>
      </c>
      <c r="M527" s="5" t="s">
        <v>18546</v>
      </c>
      <c r="N527" s="5" t="s">
        <v>18546</v>
      </c>
      <c r="O527" s="5" t="s">
        <v>18497</v>
      </c>
      <c r="P527" s="5" t="s">
        <v>18497</v>
      </c>
      <c r="Q527" s="5" t="s">
        <v>18497</v>
      </c>
      <c r="R527" s="5" t="s">
        <v>18497</v>
      </c>
      <c r="S527" s="5" t="s">
        <v>18497</v>
      </c>
      <c r="T527" s="5" t="s">
        <v>18497</v>
      </c>
      <c r="U527" s="5" t="s">
        <v>18497</v>
      </c>
      <c r="V527" s="5" t="s">
        <v>18497</v>
      </c>
      <c r="W527" s="5" t="s">
        <v>18614</v>
      </c>
      <c r="X527" s="5" t="s">
        <v>18614</v>
      </c>
      <c r="Y527" s="5" t="s">
        <v>18614</v>
      </c>
    </row>
    <row r="528" spans="1:25" x14ac:dyDescent="0.25">
      <c r="A528" s="4" t="s">
        <v>18615</v>
      </c>
      <c r="B528" s="4" t="s">
        <v>18109</v>
      </c>
      <c r="C528" s="4" t="s">
        <v>18616</v>
      </c>
      <c r="D528" s="1" t="s">
        <v>18617</v>
      </c>
      <c r="E528" s="5" t="s">
        <v>15132</v>
      </c>
      <c r="F528" s="5" t="s">
        <v>18501</v>
      </c>
      <c r="G528" s="5" t="s">
        <v>18550</v>
      </c>
      <c r="H528" s="5" t="s">
        <v>18551</v>
      </c>
      <c r="I528" s="5" t="s">
        <v>18551</v>
      </c>
      <c r="J528" s="5" t="s">
        <v>18551</v>
      </c>
      <c r="K528" s="5" t="s">
        <v>18551</v>
      </c>
      <c r="L528" s="5" t="s">
        <v>18551</v>
      </c>
      <c r="M528" s="5" t="s">
        <v>18551</v>
      </c>
      <c r="N528" s="5" t="s">
        <v>18551</v>
      </c>
      <c r="O528" s="5" t="s">
        <v>18504</v>
      </c>
      <c r="P528" s="5" t="s">
        <v>18504</v>
      </c>
      <c r="Q528" s="5" t="s">
        <v>18504</v>
      </c>
      <c r="R528" s="5" t="s">
        <v>18504</v>
      </c>
      <c r="S528" s="5" t="s">
        <v>18504</v>
      </c>
      <c r="T528" s="5" t="s">
        <v>18504</v>
      </c>
      <c r="U528" s="5" t="s">
        <v>18504</v>
      </c>
      <c r="V528" s="5" t="s">
        <v>18504</v>
      </c>
      <c r="W528" s="5" t="s">
        <v>18618</v>
      </c>
      <c r="X528" s="5" t="s">
        <v>18618</v>
      </c>
      <c r="Y528" s="5" t="s">
        <v>18618</v>
      </c>
    </row>
    <row r="529" spans="1:25" x14ac:dyDescent="0.25">
      <c r="A529" s="4" t="s">
        <v>18619</v>
      </c>
      <c r="B529" s="4" t="s">
        <v>18109</v>
      </c>
      <c r="C529" s="4" t="s">
        <v>18620</v>
      </c>
      <c r="D529" s="1" t="s">
        <v>18621</v>
      </c>
      <c r="E529" s="5" t="s">
        <v>18557</v>
      </c>
      <c r="F529" s="5" t="s">
        <v>18508</v>
      </c>
      <c r="G529" s="5" t="s">
        <v>18558</v>
      </c>
      <c r="H529" s="5" t="s">
        <v>18559</v>
      </c>
      <c r="I529" s="5" t="s">
        <v>18559</v>
      </c>
      <c r="J529" s="5" t="s">
        <v>18559</v>
      </c>
      <c r="K529" s="5" t="s">
        <v>18559</v>
      </c>
      <c r="L529" s="5" t="s">
        <v>18559</v>
      </c>
      <c r="M529" s="5" t="s">
        <v>18559</v>
      </c>
      <c r="N529" s="5" t="s">
        <v>18559</v>
      </c>
      <c r="O529" s="5" t="s">
        <v>18511</v>
      </c>
      <c r="P529" s="5" t="s">
        <v>18511</v>
      </c>
      <c r="Q529" s="5" t="s">
        <v>18511</v>
      </c>
      <c r="R529" s="5" t="s">
        <v>18511</v>
      </c>
      <c r="S529" s="5" t="s">
        <v>18511</v>
      </c>
      <c r="T529" s="5" t="s">
        <v>18511</v>
      </c>
      <c r="U529" s="5" t="s">
        <v>18511</v>
      </c>
      <c r="V529" s="5" t="s">
        <v>18512</v>
      </c>
      <c r="W529" s="5" t="s">
        <v>18622</v>
      </c>
      <c r="X529" s="5" t="s">
        <v>18622</v>
      </c>
      <c r="Y529" s="5" t="s">
        <v>18622</v>
      </c>
    </row>
    <row r="530" spans="1:25" x14ac:dyDescent="0.25">
      <c r="A530" s="4" t="s">
        <v>18623</v>
      </c>
      <c r="B530" s="4" t="s">
        <v>18109</v>
      </c>
      <c r="C530" s="4" t="s">
        <v>18624</v>
      </c>
      <c r="D530" s="1" t="s">
        <v>18625</v>
      </c>
      <c r="E530" s="5" t="s">
        <v>7561</v>
      </c>
      <c r="F530" s="5" t="s">
        <v>18516</v>
      </c>
      <c r="G530" s="5">
        <v>99999999999</v>
      </c>
      <c r="H530" s="5">
        <v>99999999999</v>
      </c>
      <c r="I530" s="5">
        <v>99999999999</v>
      </c>
      <c r="J530" s="5">
        <v>99999999999</v>
      </c>
      <c r="K530" s="5" t="s">
        <v>18567</v>
      </c>
      <c r="L530" s="5" t="s">
        <v>18567</v>
      </c>
      <c r="M530" s="5" t="s">
        <v>18567</v>
      </c>
      <c r="N530" s="5" t="s">
        <v>18567</v>
      </c>
      <c r="O530" s="5" t="s">
        <v>18518</v>
      </c>
      <c r="P530" s="5" t="s">
        <v>18626</v>
      </c>
      <c r="Q530" s="5" t="s">
        <v>18626</v>
      </c>
      <c r="R530" s="5" t="s">
        <v>18626</v>
      </c>
      <c r="S530" s="5" t="s">
        <v>18626</v>
      </c>
      <c r="T530" s="5" t="s">
        <v>18626</v>
      </c>
      <c r="U530" s="5" t="s">
        <v>18626</v>
      </c>
      <c r="V530" s="5" t="s">
        <v>18626</v>
      </c>
      <c r="W530" s="5" t="s">
        <v>18627</v>
      </c>
      <c r="X530" s="5" t="s">
        <v>18627</v>
      </c>
      <c r="Y530" s="5" t="s">
        <v>18627</v>
      </c>
    </row>
    <row r="531" spans="1:25" x14ac:dyDescent="0.25">
      <c r="A531" s="4" t="s">
        <v>18628</v>
      </c>
      <c r="B531" s="4" t="s">
        <v>18109</v>
      </c>
      <c r="C531" s="4" t="s">
        <v>18629</v>
      </c>
      <c r="D531" s="1" t="s">
        <v>18630</v>
      </c>
      <c r="E531" s="5">
        <v>99999999999</v>
      </c>
      <c r="F531" s="5">
        <v>99999999999</v>
      </c>
      <c r="G531" s="5">
        <v>99999999999</v>
      </c>
      <c r="H531" s="5">
        <v>99999999999</v>
      </c>
      <c r="I531" s="5">
        <v>99999999999</v>
      </c>
      <c r="J531" s="5">
        <v>99999999999</v>
      </c>
      <c r="K531" s="5" t="s">
        <v>18571</v>
      </c>
      <c r="L531" s="5" t="s">
        <v>18571</v>
      </c>
      <c r="M531" s="5" t="s">
        <v>18571</v>
      </c>
      <c r="N531" s="5" t="s">
        <v>18571</v>
      </c>
      <c r="O531" s="5">
        <v>99999999999</v>
      </c>
      <c r="P531" s="5" t="s">
        <v>18518</v>
      </c>
      <c r="Q531" s="5" t="s">
        <v>18518</v>
      </c>
      <c r="R531" s="5" t="s">
        <v>18518</v>
      </c>
      <c r="S531" s="5" t="s">
        <v>18518</v>
      </c>
      <c r="T531" s="5" t="s">
        <v>18518</v>
      </c>
      <c r="U531" s="5" t="s">
        <v>18518</v>
      </c>
      <c r="V531" s="5" t="s">
        <v>18518</v>
      </c>
      <c r="W531" s="5" t="s">
        <v>18518</v>
      </c>
      <c r="X531" s="5" t="s">
        <v>18518</v>
      </c>
      <c r="Y531" s="5" t="s">
        <v>18518</v>
      </c>
    </row>
    <row r="532" spans="1:25" x14ac:dyDescent="0.25">
      <c r="A532" s="4" t="s">
        <v>18631</v>
      </c>
      <c r="B532" s="4" t="s">
        <v>18109</v>
      </c>
      <c r="C532" s="4" t="s">
        <v>18632</v>
      </c>
      <c r="D532" s="1" t="s">
        <v>18633</v>
      </c>
      <c r="E532" s="5">
        <v>99999999999</v>
      </c>
      <c r="F532" s="5">
        <v>99999999999</v>
      </c>
      <c r="G532" s="5">
        <v>99999999999</v>
      </c>
      <c r="H532" s="5">
        <v>99999999999</v>
      </c>
      <c r="I532" s="5">
        <v>99999999999</v>
      </c>
      <c r="J532" s="5">
        <v>99999999999</v>
      </c>
      <c r="K532" s="5">
        <v>99999999999</v>
      </c>
      <c r="L532" s="5">
        <v>99999999999</v>
      </c>
      <c r="M532" s="5">
        <v>99999999999</v>
      </c>
      <c r="N532" s="5">
        <v>99999999999</v>
      </c>
      <c r="O532" s="5">
        <v>99999999999</v>
      </c>
      <c r="P532" s="5" t="s">
        <v>18634</v>
      </c>
      <c r="Q532" s="5" t="s">
        <v>18634</v>
      </c>
      <c r="R532" s="5" t="s">
        <v>18634</v>
      </c>
      <c r="S532" s="5" t="s">
        <v>18634</v>
      </c>
      <c r="T532" s="5" t="s">
        <v>18634</v>
      </c>
      <c r="U532" s="5" t="s">
        <v>18634</v>
      </c>
      <c r="V532" s="5" t="s">
        <v>11480</v>
      </c>
      <c r="W532" s="5" t="s">
        <v>11480</v>
      </c>
      <c r="X532" s="5" t="s">
        <v>11480</v>
      </c>
      <c r="Y532" s="5" t="s">
        <v>11480</v>
      </c>
    </row>
    <row r="533" spans="1:25" x14ac:dyDescent="0.25">
      <c r="A533" s="4" t="s">
        <v>18635</v>
      </c>
      <c r="B533" s="4" t="s">
        <v>18109</v>
      </c>
      <c r="C533" s="4" t="s">
        <v>18636</v>
      </c>
      <c r="D533" s="1" t="s">
        <v>18637</v>
      </c>
      <c r="E533" s="5">
        <v>99999999999</v>
      </c>
      <c r="F533" s="5">
        <v>99999999999</v>
      </c>
      <c r="G533" s="5">
        <v>99999999999</v>
      </c>
      <c r="H533" s="5">
        <v>99999999999</v>
      </c>
      <c r="I533" s="5">
        <v>99999999999</v>
      </c>
      <c r="J533" s="5">
        <v>99999999999</v>
      </c>
      <c r="K533" s="5">
        <v>99999999999</v>
      </c>
      <c r="L533" s="5">
        <v>99999999999</v>
      </c>
      <c r="M533" s="5">
        <v>99999999999</v>
      </c>
      <c r="N533" s="5">
        <v>99999999999</v>
      </c>
      <c r="O533" s="5">
        <v>99999999999</v>
      </c>
      <c r="P533" s="5" t="s">
        <v>18638</v>
      </c>
      <c r="Q533" s="5" t="s">
        <v>18638</v>
      </c>
      <c r="R533" s="5" t="s">
        <v>18638</v>
      </c>
      <c r="S533" s="5" t="s">
        <v>18638</v>
      </c>
      <c r="T533" s="5" t="s">
        <v>18638</v>
      </c>
      <c r="U533" s="5" t="s">
        <v>18638</v>
      </c>
      <c r="V533" s="5" t="s">
        <v>18638</v>
      </c>
      <c r="W533" s="5" t="s">
        <v>18638</v>
      </c>
      <c r="X533" s="5" t="s">
        <v>18638</v>
      </c>
      <c r="Y533" s="5" t="s">
        <v>18638</v>
      </c>
    </row>
    <row r="534" spans="1:25" x14ac:dyDescent="0.25">
      <c r="A534" s="4" t="s">
        <v>18639</v>
      </c>
      <c r="B534" s="4" t="s">
        <v>18109</v>
      </c>
      <c r="C534" s="4" t="s">
        <v>18640</v>
      </c>
      <c r="D534" s="1" t="s">
        <v>18641</v>
      </c>
      <c r="E534" s="5">
        <v>99999999999</v>
      </c>
      <c r="F534" s="5">
        <v>99999999999</v>
      </c>
      <c r="G534" s="5">
        <v>99999999999</v>
      </c>
      <c r="H534" s="5">
        <v>99999999999</v>
      </c>
      <c r="I534" s="5">
        <v>99999999999</v>
      </c>
      <c r="J534" s="5">
        <v>99999999999</v>
      </c>
      <c r="K534" s="5">
        <v>99999999999</v>
      </c>
      <c r="L534" s="5">
        <v>99999999999</v>
      </c>
      <c r="M534" s="5">
        <v>99999999999</v>
      </c>
      <c r="N534" s="5">
        <v>99999999999</v>
      </c>
      <c r="O534" s="5">
        <v>99999999999</v>
      </c>
      <c r="P534" s="5" t="s">
        <v>18642</v>
      </c>
      <c r="Q534" s="5" t="s">
        <v>18642</v>
      </c>
      <c r="R534" s="5" t="s">
        <v>18642</v>
      </c>
      <c r="S534" s="5" t="s">
        <v>18642</v>
      </c>
      <c r="T534" s="5" t="s">
        <v>18642</v>
      </c>
      <c r="U534" s="5" t="s">
        <v>18642</v>
      </c>
      <c r="V534" s="5" t="s">
        <v>18642</v>
      </c>
      <c r="W534" s="5" t="s">
        <v>18642</v>
      </c>
      <c r="X534" s="5" t="s">
        <v>18642</v>
      </c>
      <c r="Y534" s="5" t="s">
        <v>18642</v>
      </c>
    </row>
    <row r="535" spans="1:25" x14ac:dyDescent="0.25">
      <c r="A535" s="4" t="s">
        <v>18643</v>
      </c>
      <c r="B535" s="4" t="s">
        <v>18109</v>
      </c>
      <c r="C535" s="4" t="s">
        <v>18644</v>
      </c>
      <c r="D535" s="1" t="s">
        <v>18645</v>
      </c>
      <c r="E535" s="5">
        <v>99999999999</v>
      </c>
      <c r="F535" s="5">
        <v>99999999999</v>
      </c>
      <c r="G535" s="5">
        <v>99999999999</v>
      </c>
      <c r="H535" s="5">
        <v>99999999999</v>
      </c>
      <c r="I535" s="5">
        <v>99999999999</v>
      </c>
      <c r="J535" s="5">
        <v>99999999999</v>
      </c>
      <c r="K535" s="5">
        <v>99999999999</v>
      </c>
      <c r="L535" s="5">
        <v>99999999999</v>
      </c>
      <c r="M535" s="5">
        <v>99999999999</v>
      </c>
      <c r="N535" s="5">
        <v>99999999999</v>
      </c>
      <c r="O535" s="5">
        <v>99999999999</v>
      </c>
      <c r="P535" s="5" t="s">
        <v>18646</v>
      </c>
      <c r="Q535" s="5" t="s">
        <v>18646</v>
      </c>
      <c r="R535" s="5" t="s">
        <v>18646</v>
      </c>
      <c r="S535" s="5" t="s">
        <v>18646</v>
      </c>
      <c r="T535" s="5" t="s">
        <v>18646</v>
      </c>
      <c r="U535" s="5" t="s">
        <v>18646</v>
      </c>
      <c r="V535" s="5">
        <v>99999999999</v>
      </c>
      <c r="W535" s="5">
        <v>99999999999</v>
      </c>
      <c r="X535" s="5">
        <v>99999999999</v>
      </c>
      <c r="Y535" s="5">
        <v>99999999999</v>
      </c>
    </row>
    <row r="536" spans="1:25" x14ac:dyDescent="0.25">
      <c r="A536" s="4" t="s">
        <v>18647</v>
      </c>
      <c r="B536" s="4" t="s">
        <v>18109</v>
      </c>
      <c r="C536" s="4" t="s">
        <v>18648</v>
      </c>
      <c r="D536" s="1" t="s">
        <v>18649</v>
      </c>
      <c r="E536" s="5">
        <v>5.9400000000000001E-2</v>
      </c>
      <c r="F536" s="5">
        <v>5.9400000000000001E-2</v>
      </c>
      <c r="G536" s="5">
        <v>8.3400000000000002E-2</v>
      </c>
      <c r="H536" s="5">
        <v>8.3400000000000002E-2</v>
      </c>
      <c r="I536" s="5">
        <v>8.3400000000000002E-2</v>
      </c>
      <c r="J536" s="5">
        <v>0.12</v>
      </c>
      <c r="K536" s="5">
        <v>0.12</v>
      </c>
      <c r="L536" s="5">
        <v>0.12</v>
      </c>
      <c r="M536" s="5">
        <v>0.12</v>
      </c>
      <c r="N536" s="5">
        <v>0.12</v>
      </c>
      <c r="O536" s="5">
        <v>0.1</v>
      </c>
      <c r="P536" s="5">
        <v>0.1</v>
      </c>
      <c r="Q536" s="5">
        <v>0.1</v>
      </c>
      <c r="R536" s="5">
        <v>0.1</v>
      </c>
      <c r="S536" s="5">
        <v>0.1</v>
      </c>
      <c r="T536" s="5">
        <v>0.1</v>
      </c>
      <c r="U536" s="5">
        <v>0.1</v>
      </c>
      <c r="V536" s="5">
        <v>9.5000000000000001E-2</v>
      </c>
      <c r="W536" s="5">
        <v>9.5000000000000001E-2</v>
      </c>
      <c r="X536" s="5">
        <v>9.5000000000000001E-2</v>
      </c>
      <c r="Y536" s="5">
        <v>9.5000000000000001E-2</v>
      </c>
    </row>
    <row r="537" spans="1:25" x14ac:dyDescent="0.25">
      <c r="A537" s="4" t="s">
        <v>18650</v>
      </c>
      <c r="B537" s="4" t="s">
        <v>18109</v>
      </c>
      <c r="C537" s="4" t="s">
        <v>18651</v>
      </c>
      <c r="D537" s="1" t="s">
        <v>18652</v>
      </c>
      <c r="E537" s="5">
        <v>8.1600000000000006E-2</v>
      </c>
      <c r="F537" s="5">
        <v>8.1600000000000006E-2</v>
      </c>
      <c r="G537" s="5">
        <v>9.7299999999999998E-2</v>
      </c>
      <c r="H537" s="5">
        <v>9.7299999999999998E-2</v>
      </c>
      <c r="I537" s="5">
        <v>9.7299999999999998E-2</v>
      </c>
      <c r="J537" s="5">
        <v>0.14000000000000001</v>
      </c>
      <c r="K537" s="5">
        <v>0.14000000000000001</v>
      </c>
      <c r="L537" s="5">
        <v>0.14000000000000001</v>
      </c>
      <c r="M537" s="5">
        <v>0.14000000000000001</v>
      </c>
      <c r="N537" s="5">
        <v>0.14000000000000001</v>
      </c>
      <c r="O537" s="5">
        <v>0.125</v>
      </c>
      <c r="P537" s="5">
        <v>0.125</v>
      </c>
      <c r="Q537" s="5">
        <v>0.125</v>
      </c>
      <c r="R537" s="5">
        <v>0.125</v>
      </c>
      <c r="S537" s="5">
        <v>0.125</v>
      </c>
      <c r="T537" s="5">
        <v>0.125</v>
      </c>
      <c r="U537" s="5">
        <v>0.125</v>
      </c>
      <c r="V537" s="5">
        <v>0.12</v>
      </c>
      <c r="W537" s="5">
        <v>0.12</v>
      </c>
      <c r="X537" s="5">
        <v>0.12</v>
      </c>
      <c r="Y537" s="5">
        <v>0.12</v>
      </c>
    </row>
    <row r="538" spans="1:25" x14ac:dyDescent="0.25">
      <c r="A538" s="4" t="s">
        <v>18653</v>
      </c>
      <c r="B538" s="4" t="s">
        <v>18109</v>
      </c>
      <c r="C538" s="4" t="s">
        <v>18654</v>
      </c>
      <c r="D538" s="1" t="s">
        <v>18655</v>
      </c>
      <c r="E538" s="5">
        <v>9.3200000000000005E-2</v>
      </c>
      <c r="F538" s="5">
        <v>9.3200000000000005E-2</v>
      </c>
      <c r="G538" s="5">
        <v>0.12859999999999999</v>
      </c>
      <c r="H538" s="5">
        <v>0.12859999999999999</v>
      </c>
      <c r="I538" s="5">
        <v>0.12859999999999999</v>
      </c>
      <c r="J538" s="5">
        <v>0.185</v>
      </c>
      <c r="K538" s="5">
        <v>0.185</v>
      </c>
      <c r="L538" s="5">
        <v>0.185</v>
      </c>
      <c r="M538" s="5">
        <v>0.185</v>
      </c>
      <c r="N538" s="5">
        <v>0.185</v>
      </c>
      <c r="O538" s="5">
        <v>0.155</v>
      </c>
      <c r="P538" s="5">
        <v>0.155</v>
      </c>
      <c r="Q538" s="5">
        <v>0.155</v>
      </c>
      <c r="R538" s="5">
        <v>0.155</v>
      </c>
      <c r="S538" s="5">
        <v>0.155</v>
      </c>
      <c r="T538" s="5">
        <v>0.155</v>
      </c>
      <c r="U538" s="5">
        <v>0.155</v>
      </c>
      <c r="V538" s="5">
        <v>0.15</v>
      </c>
      <c r="W538" s="5">
        <v>0.15</v>
      </c>
      <c r="X538" s="5">
        <v>0.15</v>
      </c>
      <c r="Y538" s="5">
        <v>0.15</v>
      </c>
    </row>
    <row r="539" spans="1:25" x14ac:dyDescent="0.25">
      <c r="A539" s="4" t="s">
        <v>18656</v>
      </c>
      <c r="B539" s="4" t="s">
        <v>18109</v>
      </c>
      <c r="C539" s="4" t="s">
        <v>18657</v>
      </c>
      <c r="D539" s="1" t="s">
        <v>18658</v>
      </c>
      <c r="E539" s="5">
        <v>0.1229</v>
      </c>
      <c r="F539" s="5">
        <v>0.1229</v>
      </c>
      <c r="G539" s="5">
        <v>0.15870000000000001</v>
      </c>
      <c r="H539" s="5">
        <v>0.15870000000000001</v>
      </c>
      <c r="I539" s="5">
        <v>0.15870000000000001</v>
      </c>
      <c r="J539" s="5">
        <v>0.215</v>
      </c>
      <c r="K539" s="5">
        <v>0.215</v>
      </c>
      <c r="L539" s="5">
        <v>0.215</v>
      </c>
      <c r="M539" s="5">
        <v>0.215</v>
      </c>
      <c r="N539" s="5">
        <v>0.215</v>
      </c>
      <c r="O539" s="5">
        <v>0.19</v>
      </c>
      <c r="P539" s="5">
        <v>0.19</v>
      </c>
      <c r="Q539" s="5">
        <v>0.19</v>
      </c>
      <c r="R539" s="5">
        <v>0.19</v>
      </c>
      <c r="S539" s="5">
        <v>0.19</v>
      </c>
      <c r="T539" s="5">
        <v>0.19</v>
      </c>
      <c r="U539" s="5">
        <v>0.19</v>
      </c>
      <c r="V539" s="5">
        <v>0.185</v>
      </c>
      <c r="W539" s="5">
        <v>0.185</v>
      </c>
      <c r="X539" s="5">
        <v>0.185</v>
      </c>
      <c r="Y539" s="5">
        <v>0.185</v>
      </c>
    </row>
    <row r="540" spans="1:25" x14ac:dyDescent="0.25">
      <c r="A540" s="4" t="s">
        <v>18659</v>
      </c>
      <c r="B540" s="4" t="s">
        <v>18109</v>
      </c>
      <c r="C540" s="4" t="s">
        <v>18660</v>
      </c>
      <c r="D540" s="1" t="s">
        <v>18661</v>
      </c>
      <c r="E540" s="5">
        <v>0.15840000000000001</v>
      </c>
      <c r="F540" s="5">
        <v>0.15840000000000001</v>
      </c>
      <c r="G540" s="5">
        <v>0</v>
      </c>
      <c r="H540" s="5">
        <v>0</v>
      </c>
      <c r="I540" s="5">
        <v>0</v>
      </c>
      <c r="J540" s="5">
        <v>0</v>
      </c>
      <c r="K540" s="5">
        <v>0.215</v>
      </c>
      <c r="L540" s="5">
        <v>0.215</v>
      </c>
      <c r="M540" s="5">
        <v>0.215</v>
      </c>
      <c r="N540" s="5">
        <v>0.215</v>
      </c>
      <c r="O540" s="5">
        <v>0.215</v>
      </c>
      <c r="P540" s="5">
        <v>0.21</v>
      </c>
      <c r="Q540" s="5">
        <v>0.21</v>
      </c>
      <c r="R540" s="5">
        <v>0.21</v>
      </c>
      <c r="S540" s="5">
        <v>0.21</v>
      </c>
      <c r="T540" s="5">
        <v>0.21</v>
      </c>
      <c r="U540" s="5">
        <v>0.21</v>
      </c>
      <c r="V540" s="5">
        <v>0.20499999999999999</v>
      </c>
      <c r="W540" s="5">
        <v>0.20499999999999999</v>
      </c>
      <c r="X540" s="5">
        <v>0.20499999999999999</v>
      </c>
      <c r="Y540" s="5">
        <v>0.20499999999999999</v>
      </c>
    </row>
    <row r="541" spans="1:25" x14ac:dyDescent="0.25">
      <c r="A541" s="4" t="s">
        <v>18662</v>
      </c>
      <c r="B541" s="4" t="s">
        <v>18109</v>
      </c>
      <c r="C541" s="4" t="s">
        <v>18663</v>
      </c>
      <c r="D541" s="1" t="s">
        <v>18664</v>
      </c>
      <c r="E541" s="5">
        <v>0</v>
      </c>
      <c r="F541" s="5">
        <v>0</v>
      </c>
      <c r="G541" s="5">
        <v>0</v>
      </c>
      <c r="H541" s="5">
        <v>0</v>
      </c>
      <c r="I541" s="5">
        <v>0</v>
      </c>
      <c r="J541" s="5">
        <v>0</v>
      </c>
      <c r="K541" s="5">
        <v>0.215</v>
      </c>
      <c r="L541" s="5">
        <v>0.215</v>
      </c>
      <c r="M541" s="5">
        <v>0.215</v>
      </c>
      <c r="N541" s="5">
        <v>0.215</v>
      </c>
      <c r="O541" s="5">
        <v>0</v>
      </c>
      <c r="P541" s="5">
        <v>0.22</v>
      </c>
      <c r="Q541" s="5">
        <v>0.22</v>
      </c>
      <c r="R541" s="5">
        <v>0.22</v>
      </c>
      <c r="S541" s="5">
        <v>0.22</v>
      </c>
      <c r="T541" s="5">
        <v>0.22</v>
      </c>
      <c r="U541" s="5">
        <v>0.22</v>
      </c>
      <c r="V541" s="5">
        <v>0.23</v>
      </c>
      <c r="W541" s="5">
        <v>0.23</v>
      </c>
      <c r="X541" s="5">
        <v>0.23</v>
      </c>
      <c r="Y541" s="5">
        <v>0.23</v>
      </c>
    </row>
    <row r="542" spans="1:25" x14ac:dyDescent="0.25">
      <c r="A542" s="4" t="s">
        <v>18665</v>
      </c>
      <c r="B542" s="4" t="s">
        <v>18109</v>
      </c>
      <c r="C542" s="4" t="s">
        <v>18666</v>
      </c>
      <c r="D542" s="1" t="s">
        <v>18667</v>
      </c>
      <c r="E542" s="5">
        <v>0</v>
      </c>
      <c r="F542" s="5">
        <v>0</v>
      </c>
      <c r="G542" s="5">
        <v>0</v>
      </c>
      <c r="H542" s="5">
        <v>0</v>
      </c>
      <c r="I542" s="5">
        <v>0</v>
      </c>
      <c r="J542" s="5">
        <v>0</v>
      </c>
      <c r="K542" s="5">
        <v>0</v>
      </c>
      <c r="L542" s="5">
        <v>0</v>
      </c>
      <c r="M542" s="5">
        <v>0</v>
      </c>
      <c r="N542" s="5">
        <v>0</v>
      </c>
      <c r="O542" s="5">
        <v>0</v>
      </c>
      <c r="P542" s="5">
        <v>0.22500000000000001</v>
      </c>
      <c r="Q542" s="5">
        <v>0.22500000000000001</v>
      </c>
      <c r="R542" s="5">
        <v>0.22500000000000001</v>
      </c>
      <c r="S542" s="5">
        <v>0.22500000000000001</v>
      </c>
      <c r="T542" s="5">
        <v>0.22500000000000001</v>
      </c>
      <c r="U542" s="5">
        <v>0.22500000000000001</v>
      </c>
      <c r="V542" s="5">
        <v>0.24</v>
      </c>
      <c r="W542" s="5">
        <v>0.24</v>
      </c>
      <c r="X542" s="5">
        <v>0.24</v>
      </c>
      <c r="Y542" s="5">
        <v>0.24</v>
      </c>
    </row>
    <row r="543" spans="1:25" x14ac:dyDescent="0.25">
      <c r="A543" s="4" t="s">
        <v>18668</v>
      </c>
      <c r="B543" s="4" t="s">
        <v>18109</v>
      </c>
      <c r="C543" s="4" t="s">
        <v>18669</v>
      </c>
      <c r="D543" s="1" t="s">
        <v>18670</v>
      </c>
      <c r="E543" s="5">
        <v>0</v>
      </c>
      <c r="F543" s="5">
        <v>0</v>
      </c>
      <c r="G543" s="5">
        <v>0</v>
      </c>
      <c r="H543" s="5">
        <v>0</v>
      </c>
      <c r="I543" s="5">
        <v>0</v>
      </c>
      <c r="J543" s="5">
        <v>0</v>
      </c>
      <c r="K543" s="5">
        <v>0</v>
      </c>
      <c r="L543" s="5">
        <v>0</v>
      </c>
      <c r="M543" s="5">
        <v>0</v>
      </c>
      <c r="N543" s="5">
        <v>0</v>
      </c>
      <c r="O543" s="5">
        <v>0</v>
      </c>
      <c r="P543" s="5">
        <v>0.23499999999999999</v>
      </c>
      <c r="Q543" s="5">
        <v>0.23499999999999999</v>
      </c>
      <c r="R543" s="5">
        <v>0.23499999999999999</v>
      </c>
      <c r="S543" s="5">
        <v>0.23499999999999999</v>
      </c>
      <c r="T543" s="5">
        <v>0.23499999999999999</v>
      </c>
      <c r="U543" s="5">
        <v>0.23499999999999999</v>
      </c>
      <c r="V543" s="5">
        <v>0.25</v>
      </c>
      <c r="W543" s="5">
        <v>0.25</v>
      </c>
      <c r="X543" s="5">
        <v>0.25</v>
      </c>
      <c r="Y543" s="5">
        <v>0.25</v>
      </c>
    </row>
    <row r="544" spans="1:25" x14ac:dyDescent="0.25">
      <c r="A544" s="4" t="s">
        <v>18671</v>
      </c>
      <c r="B544" s="4" t="s">
        <v>18109</v>
      </c>
      <c r="C544" s="4" t="s">
        <v>18672</v>
      </c>
      <c r="D544" s="1" t="s">
        <v>18673</v>
      </c>
      <c r="E544" s="5">
        <v>0</v>
      </c>
      <c r="F544" s="5">
        <v>0</v>
      </c>
      <c r="G544" s="5">
        <v>0</v>
      </c>
      <c r="H544" s="5">
        <v>0</v>
      </c>
      <c r="I544" s="5">
        <v>0</v>
      </c>
      <c r="J544" s="5">
        <v>0</v>
      </c>
      <c r="K544" s="5">
        <v>0</v>
      </c>
      <c r="L544" s="5">
        <v>0</v>
      </c>
      <c r="M544" s="5">
        <v>0</v>
      </c>
      <c r="N544" s="5">
        <v>0</v>
      </c>
      <c r="O544" s="5">
        <v>0</v>
      </c>
      <c r="P544" s="5">
        <v>0.245</v>
      </c>
      <c r="Q544" s="5">
        <v>0.245</v>
      </c>
      <c r="R544" s="5">
        <v>0.245</v>
      </c>
      <c r="S544" s="5">
        <v>0.245</v>
      </c>
      <c r="T544" s="5">
        <v>0.245</v>
      </c>
      <c r="U544" s="5">
        <v>0.245</v>
      </c>
      <c r="V544" s="5">
        <v>0.255</v>
      </c>
      <c r="W544" s="5">
        <v>0.255</v>
      </c>
      <c r="X544" s="5">
        <v>0.255</v>
      </c>
      <c r="Y544" s="5">
        <v>0.255</v>
      </c>
    </row>
    <row r="545" spans="1:25" x14ac:dyDescent="0.25">
      <c r="A545" s="4" t="s">
        <v>18674</v>
      </c>
      <c r="B545" s="4" t="s">
        <v>18109</v>
      </c>
      <c r="C545" s="4" t="s">
        <v>18675</v>
      </c>
      <c r="D545" s="1" t="s">
        <v>18676</v>
      </c>
      <c r="E545" s="5">
        <v>0</v>
      </c>
      <c r="F545" s="5">
        <v>0</v>
      </c>
      <c r="G545" s="5">
        <v>0</v>
      </c>
      <c r="H545" s="5">
        <v>0</v>
      </c>
      <c r="I545" s="5">
        <v>0</v>
      </c>
      <c r="J545" s="5">
        <v>0</v>
      </c>
      <c r="K545" s="5">
        <v>0</v>
      </c>
      <c r="L545" s="5">
        <v>0</v>
      </c>
      <c r="M545" s="5">
        <v>0</v>
      </c>
      <c r="N545" s="5">
        <v>0</v>
      </c>
      <c r="O545" s="5">
        <v>0</v>
      </c>
      <c r="P545" s="5">
        <v>0.25</v>
      </c>
      <c r="Q545" s="5">
        <v>0.25</v>
      </c>
      <c r="R545" s="5">
        <v>0.25</v>
      </c>
      <c r="S545" s="5">
        <v>0.25</v>
      </c>
      <c r="T545" s="5">
        <v>0.25</v>
      </c>
      <c r="U545" s="5">
        <v>0.25</v>
      </c>
      <c r="V545" s="5">
        <v>0</v>
      </c>
      <c r="W545" s="5">
        <v>0</v>
      </c>
      <c r="X545" s="5">
        <v>0</v>
      </c>
      <c r="Y545" s="5">
        <v>0</v>
      </c>
    </row>
    <row r="546" spans="1:25" x14ac:dyDescent="0.25">
      <c r="A546" s="4" t="s">
        <v>18677</v>
      </c>
      <c r="B546" s="4" t="s">
        <v>18109</v>
      </c>
      <c r="C546" s="4" t="s">
        <v>18678</v>
      </c>
      <c r="D546" s="1" t="s">
        <v>18679</v>
      </c>
      <c r="E546" s="5" t="s">
        <v>3695</v>
      </c>
      <c r="F546" s="5" t="s">
        <v>18494</v>
      </c>
      <c r="G546" s="5" t="s">
        <v>18545</v>
      </c>
      <c r="H546" s="5" t="s">
        <v>18546</v>
      </c>
      <c r="I546" s="5" t="s">
        <v>18546</v>
      </c>
      <c r="J546" s="5" t="s">
        <v>18546</v>
      </c>
      <c r="K546" s="5" t="s">
        <v>18546</v>
      </c>
      <c r="L546" s="5" t="s">
        <v>18546</v>
      </c>
      <c r="M546" s="5" t="s">
        <v>18546</v>
      </c>
      <c r="N546" s="5" t="s">
        <v>18546</v>
      </c>
      <c r="O546" s="5" t="s">
        <v>18497</v>
      </c>
      <c r="P546" s="5" t="s">
        <v>18497</v>
      </c>
      <c r="Q546" s="5" t="s">
        <v>18497</v>
      </c>
      <c r="R546" s="5" t="s">
        <v>18497</v>
      </c>
      <c r="S546" s="5" t="s">
        <v>18497</v>
      </c>
      <c r="T546" s="5" t="s">
        <v>18497</v>
      </c>
      <c r="U546" s="5" t="s">
        <v>18497</v>
      </c>
      <c r="V546" s="5" t="s">
        <v>18497</v>
      </c>
      <c r="W546" s="5" t="s">
        <v>18497</v>
      </c>
      <c r="X546" s="5" t="s">
        <v>18497</v>
      </c>
      <c r="Y546" s="5" t="s">
        <v>18497</v>
      </c>
    </row>
    <row r="547" spans="1:25" x14ac:dyDescent="0.25">
      <c r="A547" s="4" t="s">
        <v>18680</v>
      </c>
      <c r="B547" s="4" t="s">
        <v>18109</v>
      </c>
      <c r="C547" s="4" t="s">
        <v>18681</v>
      </c>
      <c r="D547" s="1" t="s">
        <v>18682</v>
      </c>
      <c r="E547" s="5" t="s">
        <v>15132</v>
      </c>
      <c r="F547" s="5" t="s">
        <v>18501</v>
      </c>
      <c r="G547" s="5" t="s">
        <v>18550</v>
      </c>
      <c r="H547" s="5" t="s">
        <v>18551</v>
      </c>
      <c r="I547" s="5" t="s">
        <v>18551</v>
      </c>
      <c r="J547" s="5" t="s">
        <v>18551</v>
      </c>
      <c r="K547" s="5" t="s">
        <v>18551</v>
      </c>
      <c r="L547" s="5" t="s">
        <v>18551</v>
      </c>
      <c r="M547" s="5" t="s">
        <v>18551</v>
      </c>
      <c r="N547" s="5" t="s">
        <v>18551</v>
      </c>
      <c r="O547" s="5" t="s">
        <v>18496</v>
      </c>
      <c r="P547" s="5" t="s">
        <v>18496</v>
      </c>
      <c r="Q547" s="5" t="s">
        <v>18496</v>
      </c>
      <c r="R547" s="5" t="s">
        <v>18496</v>
      </c>
      <c r="S547" s="5" t="s">
        <v>18496</v>
      </c>
      <c r="T547" s="5" t="s">
        <v>18496</v>
      </c>
      <c r="U547" s="5" t="s">
        <v>18496</v>
      </c>
      <c r="V547" s="5" t="s">
        <v>18496</v>
      </c>
      <c r="W547" s="5" t="s">
        <v>18496</v>
      </c>
      <c r="X547" s="5" t="s">
        <v>18496</v>
      </c>
      <c r="Y547" s="5" t="s">
        <v>18496</v>
      </c>
    </row>
    <row r="548" spans="1:25" x14ac:dyDescent="0.25">
      <c r="A548" s="4" t="s">
        <v>18683</v>
      </c>
      <c r="B548" s="4" t="s">
        <v>18109</v>
      </c>
      <c r="C548" s="4" t="s">
        <v>18684</v>
      </c>
      <c r="D548" s="1" t="s">
        <v>18685</v>
      </c>
      <c r="E548" s="5" t="s">
        <v>18557</v>
      </c>
      <c r="F548" s="5" t="s">
        <v>18508</v>
      </c>
      <c r="G548" s="5" t="s">
        <v>18558</v>
      </c>
      <c r="H548" s="5" t="s">
        <v>18559</v>
      </c>
      <c r="I548" s="5" t="s">
        <v>18559</v>
      </c>
      <c r="J548" s="5" t="s">
        <v>18559</v>
      </c>
      <c r="K548" s="5" t="s">
        <v>18559</v>
      </c>
      <c r="L548" s="5" t="s">
        <v>18559</v>
      </c>
      <c r="M548" s="5" t="s">
        <v>18559</v>
      </c>
      <c r="N548" s="5" t="s">
        <v>18559</v>
      </c>
      <c r="O548" s="5" t="s">
        <v>18503</v>
      </c>
      <c r="P548" s="5" t="s">
        <v>18503</v>
      </c>
      <c r="Q548" s="5" t="s">
        <v>18503</v>
      </c>
      <c r="R548" s="5" t="s">
        <v>18503</v>
      </c>
      <c r="S548" s="5" t="s">
        <v>18503</v>
      </c>
      <c r="T548" s="5" t="s">
        <v>18503</v>
      </c>
      <c r="U548" s="5" t="s">
        <v>18503</v>
      </c>
      <c r="V548" s="5" t="s">
        <v>18503</v>
      </c>
      <c r="W548" s="5" t="s">
        <v>18503</v>
      </c>
      <c r="X548" s="5" t="s">
        <v>18503</v>
      </c>
      <c r="Y548" s="5" t="s">
        <v>18503</v>
      </c>
    </row>
    <row r="549" spans="1:25" x14ac:dyDescent="0.25">
      <c r="A549" s="4" t="s">
        <v>18686</v>
      </c>
      <c r="B549" s="4" t="s">
        <v>18109</v>
      </c>
      <c r="C549" s="4" t="s">
        <v>18687</v>
      </c>
      <c r="D549" s="1" t="s">
        <v>18688</v>
      </c>
      <c r="E549" s="5" t="s">
        <v>7561</v>
      </c>
      <c r="F549" s="5" t="s">
        <v>18516</v>
      </c>
      <c r="G549" s="5">
        <v>99999999999</v>
      </c>
      <c r="H549" s="5">
        <v>99999999999</v>
      </c>
      <c r="I549" s="5">
        <v>99999999999</v>
      </c>
      <c r="J549" s="5">
        <v>99999999999</v>
      </c>
      <c r="K549" s="5" t="s">
        <v>1085</v>
      </c>
      <c r="L549" s="5" t="s">
        <v>1085</v>
      </c>
      <c r="M549" s="5" t="s">
        <v>1085</v>
      </c>
      <c r="N549" s="5" t="s">
        <v>1085</v>
      </c>
      <c r="O549" s="5" t="s">
        <v>18510</v>
      </c>
      <c r="P549" s="5" t="s">
        <v>18510</v>
      </c>
      <c r="Q549" s="5" t="s">
        <v>18510</v>
      </c>
      <c r="R549" s="5" t="s">
        <v>18510</v>
      </c>
      <c r="S549" s="5" t="s">
        <v>18510</v>
      </c>
      <c r="T549" s="5" t="s">
        <v>18510</v>
      </c>
      <c r="U549" s="5" t="s">
        <v>18510</v>
      </c>
      <c r="V549" s="5" t="s">
        <v>18510</v>
      </c>
      <c r="W549" s="5" t="s">
        <v>18510</v>
      </c>
      <c r="X549" s="5" t="s">
        <v>18510</v>
      </c>
      <c r="Y549" s="5" t="s">
        <v>18510</v>
      </c>
    </row>
    <row r="550" spans="1:25" x14ac:dyDescent="0.25">
      <c r="A550" s="4" t="s">
        <v>18689</v>
      </c>
      <c r="B550" s="4" t="s">
        <v>18109</v>
      </c>
      <c r="C550" s="4" t="s">
        <v>18690</v>
      </c>
      <c r="D550" s="1" t="s">
        <v>18691</v>
      </c>
      <c r="E550" s="5">
        <v>99999999999</v>
      </c>
      <c r="F550" s="5">
        <v>99999999999</v>
      </c>
      <c r="G550" s="5">
        <v>99999999999</v>
      </c>
      <c r="H550" s="5">
        <v>99999999999</v>
      </c>
      <c r="I550" s="5">
        <v>99999999999</v>
      </c>
      <c r="J550" s="5">
        <v>99999999999</v>
      </c>
      <c r="K550" s="5" t="s">
        <v>18567</v>
      </c>
      <c r="L550" s="5" t="s">
        <v>18567</v>
      </c>
      <c r="M550" s="5" t="s">
        <v>18567</v>
      </c>
      <c r="N550" s="5" t="s">
        <v>18567</v>
      </c>
      <c r="O550" s="5" t="s">
        <v>18634</v>
      </c>
      <c r="P550" s="5" t="s">
        <v>18634</v>
      </c>
      <c r="Q550" s="5" t="s">
        <v>18634</v>
      </c>
      <c r="R550" s="5" t="s">
        <v>18634</v>
      </c>
      <c r="S550" s="5" t="s">
        <v>18634</v>
      </c>
      <c r="T550" s="5" t="s">
        <v>18634</v>
      </c>
      <c r="U550" s="5" t="s">
        <v>18634</v>
      </c>
      <c r="V550" s="5" t="s">
        <v>18634</v>
      </c>
      <c r="W550" s="5" t="s">
        <v>18634</v>
      </c>
      <c r="X550" s="5" t="s">
        <v>18634</v>
      </c>
      <c r="Y550" s="5" t="s">
        <v>18634</v>
      </c>
    </row>
    <row r="551" spans="1:25" x14ac:dyDescent="0.25">
      <c r="A551" s="4" t="s">
        <v>18692</v>
      </c>
      <c r="B551" s="4" t="s">
        <v>18109</v>
      </c>
      <c r="C551" s="4" t="s">
        <v>18693</v>
      </c>
      <c r="D551" s="1" t="s">
        <v>18694</v>
      </c>
      <c r="E551" s="5">
        <v>99999999999</v>
      </c>
      <c r="F551" s="5">
        <v>99999999999</v>
      </c>
      <c r="G551" s="5">
        <v>99999999999</v>
      </c>
      <c r="H551" s="5">
        <v>99999999999</v>
      </c>
      <c r="I551" s="5">
        <v>99999999999</v>
      </c>
      <c r="J551" s="5">
        <v>99999999999</v>
      </c>
      <c r="K551" s="5" t="s">
        <v>18695</v>
      </c>
      <c r="L551" s="5" t="s">
        <v>18695</v>
      </c>
      <c r="M551" s="5" t="s">
        <v>18695</v>
      </c>
      <c r="N551" s="5" t="s">
        <v>18695</v>
      </c>
      <c r="O551" s="5" t="s">
        <v>18638</v>
      </c>
      <c r="P551" s="5" t="s">
        <v>18638</v>
      </c>
      <c r="Q551" s="5" t="s">
        <v>18638</v>
      </c>
      <c r="R551" s="5" t="s">
        <v>18638</v>
      </c>
      <c r="S551" s="5" t="s">
        <v>18638</v>
      </c>
      <c r="T551" s="5" t="s">
        <v>18638</v>
      </c>
      <c r="U551" s="5" t="s">
        <v>18638</v>
      </c>
      <c r="V551" s="5" t="s">
        <v>18638</v>
      </c>
      <c r="W551" s="5" t="s">
        <v>18638</v>
      </c>
      <c r="X551" s="5" t="s">
        <v>18638</v>
      </c>
      <c r="Y551" s="5" t="s">
        <v>18638</v>
      </c>
    </row>
    <row r="552" spans="1:25" x14ac:dyDescent="0.25">
      <c r="A552" s="4" t="s">
        <v>18696</v>
      </c>
      <c r="B552" s="4" t="s">
        <v>18109</v>
      </c>
      <c r="C552" s="4" t="s">
        <v>18697</v>
      </c>
      <c r="D552" s="1" t="s">
        <v>18698</v>
      </c>
      <c r="E552" s="5">
        <v>99999999999</v>
      </c>
      <c r="F552" s="5">
        <v>99999999999</v>
      </c>
      <c r="G552" s="5">
        <v>99999999999</v>
      </c>
      <c r="H552" s="5">
        <v>99999999999</v>
      </c>
      <c r="I552" s="5">
        <v>99999999999</v>
      </c>
      <c r="J552" s="5">
        <v>99999999999</v>
      </c>
      <c r="K552" s="5">
        <v>99999999999</v>
      </c>
      <c r="L552" s="5" t="s">
        <v>18699</v>
      </c>
      <c r="M552" s="5" t="s">
        <v>18699</v>
      </c>
      <c r="N552" s="5" t="s">
        <v>18699</v>
      </c>
      <c r="O552" s="5" t="s">
        <v>18700</v>
      </c>
      <c r="P552" s="5" t="s">
        <v>18700</v>
      </c>
      <c r="Q552" s="5" t="s">
        <v>18700</v>
      </c>
      <c r="R552" s="5" t="s">
        <v>18700</v>
      </c>
      <c r="S552" s="5" t="s">
        <v>18700</v>
      </c>
      <c r="T552" s="5" t="s">
        <v>18700</v>
      </c>
      <c r="U552" s="5" t="s">
        <v>18700</v>
      </c>
      <c r="V552" s="5" t="s">
        <v>18700</v>
      </c>
      <c r="W552" s="5" t="s">
        <v>18700</v>
      </c>
      <c r="X552" s="5" t="s">
        <v>18700</v>
      </c>
      <c r="Y552" s="5" t="s">
        <v>18700</v>
      </c>
    </row>
    <row r="553" spans="1:25" x14ac:dyDescent="0.25">
      <c r="A553" s="4" t="s">
        <v>18701</v>
      </c>
      <c r="B553" s="4" t="s">
        <v>18109</v>
      </c>
      <c r="C553" s="4" t="s">
        <v>18702</v>
      </c>
      <c r="D553" s="1" t="s">
        <v>18703</v>
      </c>
      <c r="E553" s="5">
        <v>99999999999</v>
      </c>
      <c r="F553" s="5">
        <v>99999999999</v>
      </c>
      <c r="G553" s="5">
        <v>99999999999</v>
      </c>
      <c r="H553" s="5">
        <v>99999999999</v>
      </c>
      <c r="I553" s="5">
        <v>99999999999</v>
      </c>
      <c r="J553" s="5">
        <v>99999999999</v>
      </c>
      <c r="K553" s="5">
        <v>99999999999</v>
      </c>
      <c r="L553" s="5">
        <v>99999999999</v>
      </c>
      <c r="M553" s="5">
        <v>99999999999</v>
      </c>
      <c r="N553" s="5">
        <v>99999999999</v>
      </c>
      <c r="O553" s="5">
        <v>99999999999</v>
      </c>
      <c r="P553" s="5">
        <v>99999999999</v>
      </c>
      <c r="Q553" s="5">
        <v>99999999999</v>
      </c>
      <c r="R553" s="5">
        <v>99999999999</v>
      </c>
      <c r="S553" s="5">
        <v>99999999999</v>
      </c>
      <c r="T553" s="5">
        <v>99999999999</v>
      </c>
      <c r="U553" s="5">
        <v>99999999999</v>
      </c>
      <c r="V553" s="5">
        <v>99999999999</v>
      </c>
      <c r="W553" s="5">
        <v>99999999999</v>
      </c>
      <c r="X553" s="5">
        <v>99999999999</v>
      </c>
      <c r="Y553" s="5">
        <v>99999999999</v>
      </c>
    </row>
    <row r="554" spans="1:25" x14ac:dyDescent="0.25">
      <c r="A554" s="4" t="s">
        <v>18704</v>
      </c>
      <c r="B554" s="4" t="s">
        <v>18109</v>
      </c>
      <c r="C554" s="4" t="s">
        <v>18705</v>
      </c>
      <c r="D554" s="1" t="s">
        <v>18706</v>
      </c>
      <c r="E554" s="5">
        <v>99999999999</v>
      </c>
      <c r="F554" s="5">
        <v>99999999999</v>
      </c>
      <c r="G554" s="5">
        <v>99999999999</v>
      </c>
      <c r="H554" s="5">
        <v>99999999999</v>
      </c>
      <c r="I554" s="5">
        <v>99999999999</v>
      </c>
      <c r="J554" s="5">
        <v>99999999999</v>
      </c>
      <c r="K554" s="5">
        <v>99999999999</v>
      </c>
      <c r="L554" s="5">
        <v>99999999999</v>
      </c>
      <c r="M554" s="5">
        <v>99999999999</v>
      </c>
      <c r="N554" s="5">
        <v>99999999999</v>
      </c>
      <c r="O554" s="5">
        <v>99999999999</v>
      </c>
      <c r="P554" s="5">
        <v>99999999999</v>
      </c>
      <c r="Q554" s="5">
        <v>99999999999</v>
      </c>
      <c r="R554" s="5">
        <v>99999999999</v>
      </c>
      <c r="S554" s="5">
        <v>99999999999</v>
      </c>
      <c r="T554" s="5">
        <v>99999999999</v>
      </c>
      <c r="U554" s="5">
        <v>99999999999</v>
      </c>
      <c r="V554" s="5">
        <v>99999999999</v>
      </c>
      <c r="W554" s="5">
        <v>99999999999</v>
      </c>
      <c r="X554" s="5">
        <v>99999999999</v>
      </c>
      <c r="Y554" s="5">
        <v>99999999999</v>
      </c>
    </row>
    <row r="555" spans="1:25" x14ac:dyDescent="0.25">
      <c r="A555" s="4" t="s">
        <v>18707</v>
      </c>
      <c r="B555" s="4" t="s">
        <v>18109</v>
      </c>
      <c r="C555" s="4" t="s">
        <v>18708</v>
      </c>
      <c r="D555" s="1" t="s">
        <v>18709</v>
      </c>
      <c r="E555" s="5">
        <v>5.9400000000000001E-2</v>
      </c>
      <c r="F555" s="5">
        <v>5.9400000000000001E-2</v>
      </c>
      <c r="G555" s="5">
        <v>8.3400000000000002E-2</v>
      </c>
      <c r="H555" s="5">
        <v>8.3400000000000002E-2</v>
      </c>
      <c r="I555" s="5">
        <v>8.3400000000000002E-2</v>
      </c>
      <c r="J555" s="5">
        <v>0.12</v>
      </c>
      <c r="K555" s="5">
        <v>0.12</v>
      </c>
      <c r="L555" s="5">
        <v>0.12</v>
      </c>
      <c r="M555" s="5">
        <v>0.12</v>
      </c>
      <c r="N555" s="5">
        <v>0.12</v>
      </c>
      <c r="O555" s="5">
        <v>0.1</v>
      </c>
      <c r="P555" s="5">
        <v>0.1</v>
      </c>
      <c r="Q555" s="5">
        <v>0.1</v>
      </c>
      <c r="R555" s="5">
        <v>0.1</v>
      </c>
      <c r="S555" s="5">
        <v>0.1</v>
      </c>
      <c r="T555" s="5">
        <v>0.1</v>
      </c>
      <c r="U555" s="5">
        <v>0.1</v>
      </c>
      <c r="V555" s="5">
        <v>0.1</v>
      </c>
      <c r="W555" s="5">
        <v>0.1</v>
      </c>
      <c r="X555" s="5">
        <v>0.1</v>
      </c>
      <c r="Y555" s="5">
        <v>0.1</v>
      </c>
    </row>
    <row r="556" spans="1:25" x14ac:dyDescent="0.25">
      <c r="A556" s="4" t="s">
        <v>18710</v>
      </c>
      <c r="B556" s="4" t="s">
        <v>18109</v>
      </c>
      <c r="C556" s="4" t="s">
        <v>18711</v>
      </c>
      <c r="D556" s="1" t="s">
        <v>18712</v>
      </c>
      <c r="E556" s="5">
        <v>8.1600000000000006E-2</v>
      </c>
      <c r="F556" s="5">
        <v>8.1600000000000006E-2</v>
      </c>
      <c r="G556" s="5">
        <v>9.7299999999999998E-2</v>
      </c>
      <c r="H556" s="5">
        <v>9.7299999999999998E-2</v>
      </c>
      <c r="I556" s="5">
        <v>9.7299999999999998E-2</v>
      </c>
      <c r="J556" s="5">
        <v>0.14000000000000001</v>
      </c>
      <c r="K556" s="5">
        <v>0.14000000000000001</v>
      </c>
      <c r="L556" s="5">
        <v>0.14000000000000001</v>
      </c>
      <c r="M556" s="5">
        <v>0.14000000000000001</v>
      </c>
      <c r="N556" s="5">
        <v>0.14000000000000001</v>
      </c>
      <c r="O556" s="5">
        <v>0.12</v>
      </c>
      <c r="P556" s="5">
        <v>0.12</v>
      </c>
      <c r="Q556" s="5">
        <v>0.12</v>
      </c>
      <c r="R556" s="5">
        <v>0.12</v>
      </c>
      <c r="S556" s="5">
        <v>0.12</v>
      </c>
      <c r="T556" s="5">
        <v>0.12</v>
      </c>
      <c r="U556" s="5">
        <v>0.12</v>
      </c>
      <c r="V556" s="5">
        <v>0.12</v>
      </c>
      <c r="W556" s="5">
        <v>0.12</v>
      </c>
      <c r="X556" s="5">
        <v>0.12</v>
      </c>
      <c r="Y556" s="5">
        <v>0.12</v>
      </c>
    </row>
    <row r="557" spans="1:25" x14ac:dyDescent="0.25">
      <c r="A557" s="4" t="s">
        <v>18713</v>
      </c>
      <c r="B557" s="4" t="s">
        <v>18109</v>
      </c>
      <c r="C557" s="4" t="s">
        <v>18714</v>
      </c>
      <c r="D557" s="1" t="s">
        <v>18715</v>
      </c>
      <c r="E557" s="5">
        <v>9.3200000000000005E-2</v>
      </c>
      <c r="F557" s="5">
        <v>9.3200000000000005E-2</v>
      </c>
      <c r="G557" s="5">
        <v>0.12859999999999999</v>
      </c>
      <c r="H557" s="5">
        <v>0.12859999999999999</v>
      </c>
      <c r="I557" s="5">
        <v>0.12859999999999999</v>
      </c>
      <c r="J557" s="5">
        <v>0.185</v>
      </c>
      <c r="K557" s="5">
        <v>0.185</v>
      </c>
      <c r="L557" s="5">
        <v>0.185</v>
      </c>
      <c r="M557" s="5">
        <v>0.185</v>
      </c>
      <c r="N557" s="5">
        <v>0.185</v>
      </c>
      <c r="O557" s="5">
        <v>0.14000000000000001</v>
      </c>
      <c r="P557" s="5">
        <v>0.14000000000000001</v>
      </c>
      <c r="Q557" s="5">
        <v>0.14000000000000001</v>
      </c>
      <c r="R557" s="5">
        <v>0.14000000000000001</v>
      </c>
      <c r="S557" s="5">
        <v>0.14000000000000001</v>
      </c>
      <c r="T557" s="5">
        <v>0.14000000000000001</v>
      </c>
      <c r="U557" s="5">
        <v>0.14000000000000001</v>
      </c>
      <c r="V557" s="5">
        <v>0.14000000000000001</v>
      </c>
      <c r="W557" s="5">
        <v>0.14000000000000001</v>
      </c>
      <c r="X557" s="5">
        <v>0.14000000000000001</v>
      </c>
      <c r="Y557" s="5">
        <v>0.14000000000000001</v>
      </c>
    </row>
    <row r="558" spans="1:25" x14ac:dyDescent="0.25">
      <c r="A558" s="4" t="s">
        <v>18716</v>
      </c>
      <c r="B558" s="4" t="s">
        <v>18109</v>
      </c>
      <c r="C558" s="4" t="s">
        <v>18717</v>
      </c>
      <c r="D558" s="1" t="s">
        <v>18718</v>
      </c>
      <c r="E558" s="5">
        <v>0.1229</v>
      </c>
      <c r="F558" s="5">
        <v>0.1229</v>
      </c>
      <c r="G558" s="5">
        <v>0.15870000000000001</v>
      </c>
      <c r="H558" s="5">
        <v>0.15870000000000001</v>
      </c>
      <c r="I558" s="5">
        <v>0.15870000000000001</v>
      </c>
      <c r="J558" s="5">
        <v>0.215</v>
      </c>
      <c r="K558" s="5">
        <v>0.215</v>
      </c>
      <c r="L558" s="5">
        <v>0.215</v>
      </c>
      <c r="M558" s="5">
        <v>0.215</v>
      </c>
      <c r="N558" s="5">
        <v>0.215</v>
      </c>
      <c r="O558" s="5">
        <v>0.185</v>
      </c>
      <c r="P558" s="5">
        <v>0.185</v>
      </c>
      <c r="Q558" s="5">
        <v>0.185</v>
      </c>
      <c r="R558" s="5">
        <v>0.185</v>
      </c>
      <c r="S558" s="5">
        <v>0.185</v>
      </c>
      <c r="T558" s="5">
        <v>0.185</v>
      </c>
      <c r="U558" s="5">
        <v>0.185</v>
      </c>
      <c r="V558" s="5">
        <v>0.185</v>
      </c>
      <c r="W558" s="5">
        <v>0.185</v>
      </c>
      <c r="X558" s="5">
        <v>0.185</v>
      </c>
      <c r="Y558" s="5">
        <v>0.185</v>
      </c>
    </row>
    <row r="559" spans="1:25" x14ac:dyDescent="0.25">
      <c r="A559" s="4" t="s">
        <v>18719</v>
      </c>
      <c r="B559" s="4" t="s">
        <v>18109</v>
      </c>
      <c r="C559" s="4" t="s">
        <v>18720</v>
      </c>
      <c r="D559" s="1" t="s">
        <v>18721</v>
      </c>
      <c r="E559" s="5">
        <v>0.15840000000000001</v>
      </c>
      <c r="F559" s="5">
        <v>0.15840000000000001</v>
      </c>
      <c r="G559" s="5">
        <v>0</v>
      </c>
      <c r="H559" s="5">
        <v>0</v>
      </c>
      <c r="I559" s="5">
        <v>0</v>
      </c>
      <c r="J559" s="5">
        <v>0</v>
      </c>
      <c r="K559" s="5">
        <v>0.24</v>
      </c>
      <c r="L559" s="5">
        <v>0.215</v>
      </c>
      <c r="M559" s="5">
        <v>0.22500000000000001</v>
      </c>
      <c r="N559" s="5">
        <v>0.22500000000000001</v>
      </c>
      <c r="O559" s="5">
        <v>0.215</v>
      </c>
      <c r="P559" s="5">
        <v>0.215</v>
      </c>
      <c r="Q559" s="5">
        <v>0.215</v>
      </c>
      <c r="R559" s="5">
        <v>0.215</v>
      </c>
      <c r="S559" s="5">
        <v>0.215</v>
      </c>
      <c r="T559" s="5">
        <v>0.215</v>
      </c>
      <c r="U559" s="5">
        <v>0.215</v>
      </c>
      <c r="V559" s="5">
        <v>0.215</v>
      </c>
      <c r="W559" s="5">
        <v>0.215</v>
      </c>
      <c r="X559" s="5">
        <v>0.215</v>
      </c>
      <c r="Y559" s="5">
        <v>0.215</v>
      </c>
    </row>
    <row r="560" spans="1:25" x14ac:dyDescent="0.25">
      <c r="A560" s="4" t="s">
        <v>18722</v>
      </c>
      <c r="B560" s="4" t="s">
        <v>18109</v>
      </c>
      <c r="C560" s="4" t="s">
        <v>18723</v>
      </c>
      <c r="D560" s="1" t="s">
        <v>18724</v>
      </c>
      <c r="E560" s="5">
        <v>0</v>
      </c>
      <c r="F560" s="5">
        <v>0</v>
      </c>
      <c r="G560" s="5">
        <v>0</v>
      </c>
      <c r="H560" s="5">
        <v>0</v>
      </c>
      <c r="I560" s="5">
        <v>0</v>
      </c>
      <c r="J560" s="5">
        <v>0</v>
      </c>
      <c r="K560" s="5">
        <v>0.25</v>
      </c>
      <c r="L560" s="5">
        <v>0.24</v>
      </c>
      <c r="M560" s="5">
        <v>0.25</v>
      </c>
      <c r="N560" s="5">
        <v>0.25</v>
      </c>
      <c r="O560" s="5">
        <v>0.22500000000000001</v>
      </c>
      <c r="P560" s="5">
        <v>0.22500000000000001</v>
      </c>
      <c r="Q560" s="5">
        <v>0.22500000000000001</v>
      </c>
      <c r="R560" s="5">
        <v>0.22500000000000001</v>
      </c>
      <c r="S560" s="5">
        <v>0.22500000000000001</v>
      </c>
      <c r="T560" s="5">
        <v>0.22500000000000001</v>
      </c>
      <c r="U560" s="5">
        <v>0.22500000000000001</v>
      </c>
      <c r="V560" s="5">
        <v>0.22500000000000001</v>
      </c>
      <c r="W560" s="5">
        <v>0.22500000000000001</v>
      </c>
      <c r="X560" s="5">
        <v>0.22500000000000001</v>
      </c>
      <c r="Y560" s="5">
        <v>0.22500000000000001</v>
      </c>
    </row>
    <row r="561" spans="1:25" x14ac:dyDescent="0.25">
      <c r="A561" s="4" t="s">
        <v>18725</v>
      </c>
      <c r="B561" s="4" t="s">
        <v>18109</v>
      </c>
      <c r="C561" s="4" t="s">
        <v>18726</v>
      </c>
      <c r="D561" s="1" t="s">
        <v>18727</v>
      </c>
      <c r="E561" s="5">
        <v>0</v>
      </c>
      <c r="F561" s="5">
        <v>0</v>
      </c>
      <c r="G561" s="5">
        <v>0</v>
      </c>
      <c r="H561" s="5">
        <v>0</v>
      </c>
      <c r="I561" s="5">
        <v>0</v>
      </c>
      <c r="J561" s="5">
        <v>0</v>
      </c>
      <c r="K561" s="5">
        <v>0</v>
      </c>
      <c r="L561" s="5">
        <v>0.24</v>
      </c>
      <c r="M561" s="5">
        <v>0.255</v>
      </c>
      <c r="N561" s="5">
        <v>0.255</v>
      </c>
      <c r="O561" s="5">
        <v>0.25</v>
      </c>
      <c r="P561" s="5">
        <v>0.25</v>
      </c>
      <c r="Q561" s="5">
        <v>0.25</v>
      </c>
      <c r="R561" s="5">
        <v>0.25</v>
      </c>
      <c r="S561" s="5">
        <v>0.25</v>
      </c>
      <c r="T561" s="5">
        <v>0.25</v>
      </c>
      <c r="U561" s="5">
        <v>0.25</v>
      </c>
      <c r="V561" s="5">
        <v>0.25</v>
      </c>
      <c r="W561" s="5">
        <v>0.25</v>
      </c>
      <c r="X561" s="5">
        <v>0.25</v>
      </c>
      <c r="Y561" s="5">
        <v>0.25</v>
      </c>
    </row>
    <row r="562" spans="1:25" x14ac:dyDescent="0.25">
      <c r="A562" s="4" t="s">
        <v>18728</v>
      </c>
      <c r="B562" s="4" t="s">
        <v>18109</v>
      </c>
      <c r="C562" s="4" t="s">
        <v>18729</v>
      </c>
      <c r="D562" s="1" t="s">
        <v>18730</v>
      </c>
      <c r="E562" s="5">
        <v>0</v>
      </c>
      <c r="F562" s="5">
        <v>0</v>
      </c>
      <c r="G562" s="5">
        <v>0</v>
      </c>
      <c r="H562" s="5">
        <v>0</v>
      </c>
      <c r="I562" s="5">
        <v>0</v>
      </c>
      <c r="J562" s="5">
        <v>0</v>
      </c>
      <c r="K562" s="5">
        <v>0</v>
      </c>
      <c r="L562" s="5">
        <v>0.25</v>
      </c>
      <c r="M562" s="5">
        <v>0.255</v>
      </c>
      <c r="N562" s="5">
        <v>0.255</v>
      </c>
      <c r="O562" s="5">
        <v>0.255</v>
      </c>
      <c r="P562" s="5">
        <v>0.255</v>
      </c>
      <c r="Q562" s="5">
        <v>0.255</v>
      </c>
      <c r="R562" s="5">
        <v>0.255</v>
      </c>
      <c r="S562" s="5">
        <v>0.255</v>
      </c>
      <c r="T562" s="5">
        <v>0.255</v>
      </c>
      <c r="U562" s="5">
        <v>0.255</v>
      </c>
      <c r="V562" s="5">
        <v>0.255</v>
      </c>
      <c r="W562" s="5">
        <v>0.255</v>
      </c>
      <c r="X562" s="5">
        <v>0.255</v>
      </c>
      <c r="Y562" s="5">
        <v>0.255</v>
      </c>
    </row>
    <row r="563" spans="1:25" x14ac:dyDescent="0.25">
      <c r="A563" s="4" t="s">
        <v>18731</v>
      </c>
      <c r="B563" s="4" t="s">
        <v>18109</v>
      </c>
      <c r="C563" s="4" t="s">
        <v>18732</v>
      </c>
      <c r="D563" s="1" t="s">
        <v>18733</v>
      </c>
      <c r="E563" s="5">
        <v>0</v>
      </c>
      <c r="F563" s="5">
        <v>0</v>
      </c>
      <c r="G563" s="5">
        <v>0</v>
      </c>
      <c r="H563" s="5">
        <v>0</v>
      </c>
      <c r="I563" s="5">
        <v>0</v>
      </c>
      <c r="J563" s="5">
        <v>0</v>
      </c>
      <c r="K563" s="5">
        <v>0</v>
      </c>
      <c r="L563" s="5">
        <v>0</v>
      </c>
      <c r="M563" s="5">
        <v>0</v>
      </c>
      <c r="N563" s="5">
        <v>0</v>
      </c>
      <c r="O563" s="5">
        <v>0</v>
      </c>
      <c r="P563" s="5">
        <v>0</v>
      </c>
      <c r="Q563" s="5">
        <v>0</v>
      </c>
      <c r="R563" s="5">
        <v>0</v>
      </c>
      <c r="S563" s="5">
        <v>0</v>
      </c>
      <c r="T563" s="5">
        <v>0</v>
      </c>
      <c r="U563" s="5">
        <v>0</v>
      </c>
      <c r="V563" s="5">
        <v>0</v>
      </c>
      <c r="W563" s="5">
        <v>0</v>
      </c>
      <c r="X563" s="5">
        <v>0</v>
      </c>
      <c r="Y563" s="5">
        <v>0</v>
      </c>
    </row>
    <row r="564" spans="1:25" x14ac:dyDescent="0.25">
      <c r="A564" s="4" t="s">
        <v>18734</v>
      </c>
      <c r="B564" s="4" t="s">
        <v>18109</v>
      </c>
      <c r="C564" s="4" t="s">
        <v>18735</v>
      </c>
      <c r="D564" s="1" t="s">
        <v>18736</v>
      </c>
      <c r="E564" s="5">
        <v>0</v>
      </c>
      <c r="F564" s="5">
        <v>0</v>
      </c>
      <c r="G564" s="5">
        <v>0</v>
      </c>
      <c r="H564" s="5">
        <v>0</v>
      </c>
      <c r="I564" s="5">
        <v>0</v>
      </c>
      <c r="J564" s="5">
        <v>0</v>
      </c>
      <c r="K564" s="5">
        <v>0</v>
      </c>
      <c r="L564" s="5">
        <v>0</v>
      </c>
      <c r="M564" s="5">
        <v>0</v>
      </c>
      <c r="N564" s="5">
        <v>0</v>
      </c>
      <c r="O564" s="5">
        <v>0</v>
      </c>
      <c r="P564" s="5">
        <v>0</v>
      </c>
      <c r="Q564" s="5">
        <v>0</v>
      </c>
      <c r="R564" s="5">
        <v>0</v>
      </c>
      <c r="S564" s="5">
        <v>0</v>
      </c>
      <c r="T564" s="5">
        <v>0</v>
      </c>
      <c r="U564" s="5">
        <v>0</v>
      </c>
      <c r="V564" s="5">
        <v>0</v>
      </c>
      <c r="W564" s="5">
        <v>0</v>
      </c>
      <c r="X564" s="5">
        <v>0</v>
      </c>
      <c r="Y564" s="5">
        <v>0</v>
      </c>
    </row>
    <row r="565" spans="1:25" x14ac:dyDescent="0.25">
      <c r="A565" s="4" t="s">
        <v>18737</v>
      </c>
      <c r="B565" s="4" t="s">
        <v>18109</v>
      </c>
      <c r="C565" s="4" t="s">
        <v>18738</v>
      </c>
      <c r="D565" s="1" t="s">
        <v>18739</v>
      </c>
      <c r="E565" s="5" t="s">
        <v>3695</v>
      </c>
      <c r="F565" s="5" t="s">
        <v>18494</v>
      </c>
      <c r="G565" s="5" t="s">
        <v>18545</v>
      </c>
      <c r="H565" s="5" t="s">
        <v>18546</v>
      </c>
      <c r="I565" s="5" t="s">
        <v>18546</v>
      </c>
      <c r="J565" s="5" t="s">
        <v>18546</v>
      </c>
      <c r="K565" s="5" t="s">
        <v>18546</v>
      </c>
      <c r="L565" s="5" t="s">
        <v>18546</v>
      </c>
      <c r="M565" s="5" t="s">
        <v>18546</v>
      </c>
      <c r="N565" s="5" t="s">
        <v>18546</v>
      </c>
      <c r="O565" s="5" t="s">
        <v>18740</v>
      </c>
      <c r="P565" s="5" t="s">
        <v>18740</v>
      </c>
      <c r="Q565" s="5" t="s">
        <v>18740</v>
      </c>
      <c r="R565" s="5" t="s">
        <v>18740</v>
      </c>
      <c r="S565" s="5" t="s">
        <v>18740</v>
      </c>
      <c r="T565" s="5" t="s">
        <v>18740</v>
      </c>
      <c r="U565" s="5" t="s">
        <v>18740</v>
      </c>
      <c r="V565" s="5" t="s">
        <v>18740</v>
      </c>
      <c r="W565" s="5" t="s">
        <v>18740</v>
      </c>
      <c r="X565" s="5" t="s">
        <v>18740</v>
      </c>
      <c r="Y565" s="5" t="s">
        <v>18740</v>
      </c>
    </row>
    <row r="566" spans="1:25" x14ac:dyDescent="0.25">
      <c r="A566" s="4" t="s">
        <v>18741</v>
      </c>
      <c r="B566" s="4" t="s">
        <v>18109</v>
      </c>
      <c r="C566" s="4" t="s">
        <v>18742</v>
      </c>
      <c r="D566" s="1" t="s">
        <v>18743</v>
      </c>
      <c r="E566" s="5" t="s">
        <v>15132</v>
      </c>
      <c r="F566" s="5" t="s">
        <v>18501</v>
      </c>
      <c r="G566" s="5" t="s">
        <v>18550</v>
      </c>
      <c r="H566" s="5" t="s">
        <v>18551</v>
      </c>
      <c r="I566" s="5" t="s">
        <v>18551</v>
      </c>
      <c r="J566" s="5" t="s">
        <v>18551</v>
      </c>
      <c r="K566" s="5" t="s">
        <v>18551</v>
      </c>
      <c r="L566" s="5" t="s">
        <v>18551</v>
      </c>
      <c r="M566" s="5" t="s">
        <v>18551</v>
      </c>
      <c r="N566" s="5" t="s">
        <v>18551</v>
      </c>
      <c r="O566" s="5" t="s">
        <v>18744</v>
      </c>
      <c r="P566" s="5" t="s">
        <v>18744</v>
      </c>
      <c r="Q566" s="5" t="s">
        <v>18744</v>
      </c>
      <c r="R566" s="5" t="s">
        <v>18744</v>
      </c>
      <c r="S566" s="5" t="s">
        <v>18744</v>
      </c>
      <c r="T566" s="5" t="s">
        <v>18744</v>
      </c>
      <c r="U566" s="5" t="s">
        <v>18744</v>
      </c>
      <c r="V566" s="5" t="s">
        <v>18744</v>
      </c>
      <c r="W566" s="5" t="s">
        <v>18744</v>
      </c>
      <c r="X566" s="5" t="s">
        <v>18744</v>
      </c>
      <c r="Y566" s="5" t="s">
        <v>18744</v>
      </c>
    </row>
    <row r="567" spans="1:25" x14ac:dyDescent="0.25">
      <c r="A567" s="4" t="s">
        <v>18745</v>
      </c>
      <c r="B567" s="4" t="s">
        <v>18109</v>
      </c>
      <c r="C567" s="4" t="s">
        <v>18746</v>
      </c>
      <c r="D567" s="1" t="s">
        <v>18747</v>
      </c>
      <c r="E567" s="5" t="s">
        <v>18557</v>
      </c>
      <c r="F567" s="5" t="s">
        <v>18508</v>
      </c>
      <c r="G567" s="5" t="s">
        <v>18558</v>
      </c>
      <c r="H567" s="5" t="s">
        <v>18559</v>
      </c>
      <c r="I567" s="5" t="s">
        <v>18559</v>
      </c>
      <c r="J567" s="5" t="s">
        <v>18559</v>
      </c>
      <c r="K567" s="5" t="s">
        <v>18559</v>
      </c>
      <c r="L567" s="5" t="s">
        <v>18559</v>
      </c>
      <c r="M567" s="5" t="s">
        <v>18559</v>
      </c>
      <c r="N567" s="5" t="s">
        <v>18559</v>
      </c>
      <c r="O567" s="5" t="s">
        <v>18748</v>
      </c>
      <c r="P567" s="5" t="s">
        <v>18748</v>
      </c>
      <c r="Q567" s="5" t="s">
        <v>18748</v>
      </c>
      <c r="R567" s="5" t="s">
        <v>18748</v>
      </c>
      <c r="S567" s="5" t="s">
        <v>18748</v>
      </c>
      <c r="T567" s="5" t="s">
        <v>18748</v>
      </c>
      <c r="U567" s="5" t="s">
        <v>18748</v>
      </c>
      <c r="V567" s="5" t="s">
        <v>18748</v>
      </c>
      <c r="W567" s="5" t="s">
        <v>18748</v>
      </c>
      <c r="X567" s="5" t="s">
        <v>18748</v>
      </c>
      <c r="Y567" s="5" t="s">
        <v>18748</v>
      </c>
    </row>
    <row r="568" spans="1:25" x14ac:dyDescent="0.25">
      <c r="A568" s="4" t="s">
        <v>18749</v>
      </c>
      <c r="B568" s="4" t="s">
        <v>18109</v>
      </c>
      <c r="C568" s="4" t="s">
        <v>18750</v>
      </c>
      <c r="D568" s="1" t="s">
        <v>18751</v>
      </c>
      <c r="E568" s="5" t="s">
        <v>7561</v>
      </c>
      <c r="F568" s="5" t="s">
        <v>18516</v>
      </c>
      <c r="G568" s="5">
        <v>99999999999</v>
      </c>
      <c r="H568" s="5">
        <v>99999999999</v>
      </c>
      <c r="I568" s="5">
        <v>99999999999</v>
      </c>
      <c r="J568" s="5">
        <v>99999999999</v>
      </c>
      <c r="K568" s="5" t="s">
        <v>18567</v>
      </c>
      <c r="L568" s="5" t="s">
        <v>18567</v>
      </c>
      <c r="M568" s="5" t="s">
        <v>18567</v>
      </c>
      <c r="N568" s="5" t="s">
        <v>18567</v>
      </c>
      <c r="O568" s="5" t="s">
        <v>18752</v>
      </c>
      <c r="P568" s="5" t="s">
        <v>18752</v>
      </c>
      <c r="Q568" s="5" t="s">
        <v>18752</v>
      </c>
      <c r="R568" s="5" t="s">
        <v>18752</v>
      </c>
      <c r="S568" s="5" t="s">
        <v>18752</v>
      </c>
      <c r="T568" s="5" t="s">
        <v>18752</v>
      </c>
      <c r="U568" s="5" t="s">
        <v>18752</v>
      </c>
      <c r="V568" s="5" t="s">
        <v>18752</v>
      </c>
      <c r="W568" s="5" t="s">
        <v>18752</v>
      </c>
      <c r="X568" s="5" t="s">
        <v>18752</v>
      </c>
      <c r="Y568" s="5" t="s">
        <v>18752</v>
      </c>
    </row>
    <row r="569" spans="1:25" x14ac:dyDescent="0.25">
      <c r="A569" s="4" t="s">
        <v>18753</v>
      </c>
      <c r="B569" s="4" t="s">
        <v>18109</v>
      </c>
      <c r="C569" s="4" t="s">
        <v>18754</v>
      </c>
      <c r="D569" s="1" t="s">
        <v>18755</v>
      </c>
      <c r="E569" s="5">
        <v>99999999999</v>
      </c>
      <c r="F569" s="5">
        <v>99999999999</v>
      </c>
      <c r="G569" s="5">
        <v>99999999999</v>
      </c>
      <c r="H569" s="5">
        <v>99999999999</v>
      </c>
      <c r="I569" s="5">
        <v>99999999999</v>
      </c>
      <c r="J569" s="5">
        <v>99999999999</v>
      </c>
      <c r="K569" s="5" t="s">
        <v>18571</v>
      </c>
      <c r="L569" s="5" t="s">
        <v>18571</v>
      </c>
      <c r="M569" s="5" t="s">
        <v>18571</v>
      </c>
      <c r="N569" s="5" t="s">
        <v>18571</v>
      </c>
      <c r="O569" s="5" t="s">
        <v>18756</v>
      </c>
      <c r="P569" s="5" t="s">
        <v>18634</v>
      </c>
      <c r="Q569" s="5" t="s">
        <v>18634</v>
      </c>
      <c r="R569" s="5" t="s">
        <v>18634</v>
      </c>
      <c r="S569" s="5" t="s">
        <v>18634</v>
      </c>
      <c r="T569" s="5" t="s">
        <v>18634</v>
      </c>
      <c r="U569" s="5" t="s">
        <v>18634</v>
      </c>
      <c r="V569" s="5" t="s">
        <v>18634</v>
      </c>
      <c r="W569" s="5" t="s">
        <v>18634</v>
      </c>
      <c r="X569" s="5" t="s">
        <v>18634</v>
      </c>
      <c r="Y569" s="5" t="s">
        <v>18634</v>
      </c>
    </row>
    <row r="570" spans="1:25" x14ac:dyDescent="0.25">
      <c r="A570" s="4" t="s">
        <v>18757</v>
      </c>
      <c r="B570" s="4" t="s">
        <v>18109</v>
      </c>
      <c r="C570" s="4" t="s">
        <v>18758</v>
      </c>
      <c r="D570" s="1" t="s">
        <v>18759</v>
      </c>
      <c r="E570" s="5">
        <v>99999999999</v>
      </c>
      <c r="F570" s="5">
        <v>99999999999</v>
      </c>
      <c r="G570" s="5">
        <v>99999999999</v>
      </c>
      <c r="H570" s="5">
        <v>99999999999</v>
      </c>
      <c r="I570" s="5">
        <v>99999999999</v>
      </c>
      <c r="J570" s="5">
        <v>99999999999</v>
      </c>
      <c r="K570" s="5">
        <v>99999999999</v>
      </c>
      <c r="L570" s="5">
        <v>99999999999</v>
      </c>
      <c r="M570" s="5">
        <v>99999999999</v>
      </c>
      <c r="N570" s="5">
        <v>99999999999</v>
      </c>
      <c r="O570" s="5">
        <v>99999999999</v>
      </c>
      <c r="P570" s="5" t="s">
        <v>18638</v>
      </c>
      <c r="Q570" s="5" t="s">
        <v>18638</v>
      </c>
      <c r="R570" s="5" t="s">
        <v>18638</v>
      </c>
      <c r="S570" s="5" t="s">
        <v>18638</v>
      </c>
      <c r="T570" s="5" t="s">
        <v>18638</v>
      </c>
      <c r="U570" s="5" t="s">
        <v>18638</v>
      </c>
      <c r="V570" s="5" t="s">
        <v>18638</v>
      </c>
      <c r="W570" s="5" t="s">
        <v>18638</v>
      </c>
      <c r="X570" s="5" t="s">
        <v>18638</v>
      </c>
      <c r="Y570" s="5" t="s">
        <v>18638</v>
      </c>
    </row>
    <row r="571" spans="1:25" x14ac:dyDescent="0.25">
      <c r="A571" s="4" t="s">
        <v>18760</v>
      </c>
      <c r="B571" s="4" t="s">
        <v>18109</v>
      </c>
      <c r="C571" s="4" t="s">
        <v>18761</v>
      </c>
      <c r="D571" s="1" t="s">
        <v>18762</v>
      </c>
      <c r="E571" s="5">
        <v>99999999999</v>
      </c>
      <c r="F571" s="5">
        <v>99999999999</v>
      </c>
      <c r="G571" s="5">
        <v>99999999999</v>
      </c>
      <c r="H571" s="5">
        <v>99999999999</v>
      </c>
      <c r="I571" s="5">
        <v>99999999999</v>
      </c>
      <c r="J571" s="5">
        <v>99999999999</v>
      </c>
      <c r="K571" s="5">
        <v>99999999999</v>
      </c>
      <c r="L571" s="5">
        <v>99999999999</v>
      </c>
      <c r="M571" s="5">
        <v>99999999999</v>
      </c>
      <c r="N571" s="5">
        <v>99999999999</v>
      </c>
      <c r="O571" s="5">
        <v>99999999999</v>
      </c>
      <c r="P571" s="5" t="s">
        <v>18763</v>
      </c>
      <c r="Q571" s="5" t="s">
        <v>18763</v>
      </c>
      <c r="R571" s="5" t="s">
        <v>18763</v>
      </c>
      <c r="S571" s="5" t="s">
        <v>18763</v>
      </c>
      <c r="T571" s="5" t="s">
        <v>18763</v>
      </c>
      <c r="U571" s="5" t="s">
        <v>18763</v>
      </c>
      <c r="V571" s="5" t="s">
        <v>18763</v>
      </c>
      <c r="W571" s="5" t="s">
        <v>18763</v>
      </c>
      <c r="X571" s="5" t="s">
        <v>18763</v>
      </c>
      <c r="Y571" s="5" t="s">
        <v>18763</v>
      </c>
    </row>
    <row r="572" spans="1:25" x14ac:dyDescent="0.25">
      <c r="A572" s="4" t="s">
        <v>18764</v>
      </c>
      <c r="B572" s="4" t="s">
        <v>18109</v>
      </c>
      <c r="C572" s="4" t="s">
        <v>18765</v>
      </c>
      <c r="D572" s="1" t="s">
        <v>18766</v>
      </c>
      <c r="E572" s="5">
        <v>99999999999</v>
      </c>
      <c r="F572" s="5">
        <v>99999999999</v>
      </c>
      <c r="G572" s="5">
        <v>99999999999</v>
      </c>
      <c r="H572" s="5">
        <v>99999999999</v>
      </c>
      <c r="I572" s="5">
        <v>99999999999</v>
      </c>
      <c r="J572" s="5">
        <v>99999999999</v>
      </c>
      <c r="K572" s="5">
        <v>99999999999</v>
      </c>
      <c r="L572" s="5">
        <v>99999999999</v>
      </c>
      <c r="M572" s="5">
        <v>99999999999</v>
      </c>
      <c r="N572" s="5">
        <v>99999999999</v>
      </c>
      <c r="O572" s="5">
        <v>99999999999</v>
      </c>
      <c r="P572" s="5" t="s">
        <v>18700</v>
      </c>
      <c r="Q572" s="5" t="s">
        <v>18700</v>
      </c>
      <c r="R572" s="5" t="s">
        <v>18700</v>
      </c>
      <c r="S572" s="5" t="s">
        <v>18700</v>
      </c>
      <c r="T572" s="5" t="s">
        <v>18700</v>
      </c>
      <c r="U572" s="5" t="s">
        <v>18700</v>
      </c>
      <c r="V572" s="5" t="s">
        <v>18700</v>
      </c>
      <c r="W572" s="5" t="s">
        <v>18700</v>
      </c>
      <c r="X572" s="5" t="s">
        <v>18700</v>
      </c>
      <c r="Y572" s="5" t="s">
        <v>18700</v>
      </c>
    </row>
    <row r="573" spans="1:25" x14ac:dyDescent="0.25">
      <c r="A573" s="4" t="s">
        <v>18767</v>
      </c>
      <c r="B573" s="4" t="s">
        <v>18109</v>
      </c>
      <c r="C573" s="4" t="s">
        <v>18768</v>
      </c>
      <c r="D573" s="1" t="s">
        <v>18769</v>
      </c>
      <c r="E573" s="5">
        <v>99999999999</v>
      </c>
      <c r="F573" s="5">
        <v>99999999999</v>
      </c>
      <c r="G573" s="5">
        <v>99999999999</v>
      </c>
      <c r="H573" s="5">
        <v>99999999999</v>
      </c>
      <c r="I573" s="5">
        <v>99999999999</v>
      </c>
      <c r="J573" s="5">
        <v>99999999999</v>
      </c>
      <c r="K573" s="5">
        <v>99999999999</v>
      </c>
      <c r="L573" s="5">
        <v>99999999999</v>
      </c>
      <c r="M573" s="5">
        <v>99999999999</v>
      </c>
      <c r="N573" s="5">
        <v>99999999999</v>
      </c>
      <c r="O573" s="5">
        <v>99999999999</v>
      </c>
      <c r="P573" s="5">
        <v>99999999999</v>
      </c>
      <c r="Q573" s="5">
        <v>99999999999</v>
      </c>
      <c r="R573" s="5">
        <v>99999999999</v>
      </c>
      <c r="S573" s="5">
        <v>99999999999</v>
      </c>
      <c r="T573" s="5">
        <v>99999999999</v>
      </c>
      <c r="U573" s="5">
        <v>99999999999</v>
      </c>
      <c r="V573" s="5">
        <v>99999999999</v>
      </c>
      <c r="W573" s="5">
        <v>99999999999</v>
      </c>
      <c r="X573" s="5">
        <v>99999999999</v>
      </c>
      <c r="Y573" s="5">
        <v>99999999999</v>
      </c>
    </row>
    <row r="574" spans="1:25" x14ac:dyDescent="0.25">
      <c r="A574" s="4" t="s">
        <v>18770</v>
      </c>
      <c r="B574" s="4" t="s">
        <v>18109</v>
      </c>
      <c r="C574" s="4" t="s">
        <v>18771</v>
      </c>
      <c r="D574" s="1" t="s">
        <v>18772</v>
      </c>
      <c r="E574" s="5">
        <v>5.9400000000000001E-2</v>
      </c>
      <c r="F574" s="5">
        <v>5.9400000000000001E-2</v>
      </c>
      <c r="G574" s="5">
        <v>8.3400000000000002E-2</v>
      </c>
      <c r="H574" s="5">
        <v>8.3400000000000002E-2</v>
      </c>
      <c r="I574" s="5">
        <v>8.3400000000000002E-2</v>
      </c>
      <c r="J574" s="5">
        <v>0.12</v>
      </c>
      <c r="K574" s="5">
        <v>0.12</v>
      </c>
      <c r="L574" s="5">
        <v>0.12</v>
      </c>
      <c r="M574" s="5">
        <v>0.12</v>
      </c>
      <c r="N574" s="5">
        <v>0.12</v>
      </c>
      <c r="O574" s="5">
        <v>9.5000000000000001E-2</v>
      </c>
      <c r="P574" s="5">
        <v>9.5000000000000001E-2</v>
      </c>
      <c r="Q574" s="5">
        <v>9.5000000000000001E-2</v>
      </c>
      <c r="R574" s="5">
        <v>9.5000000000000001E-2</v>
      </c>
      <c r="S574" s="5">
        <v>9.5000000000000001E-2</v>
      </c>
      <c r="T574" s="5">
        <v>9.5000000000000001E-2</v>
      </c>
      <c r="U574" s="5">
        <v>9.5000000000000001E-2</v>
      </c>
      <c r="V574" s="5">
        <v>9.5000000000000001E-2</v>
      </c>
      <c r="W574" s="5">
        <v>9.5000000000000001E-2</v>
      </c>
      <c r="X574" s="5">
        <v>0.09</v>
      </c>
      <c r="Y574" s="5">
        <v>0.09</v>
      </c>
    </row>
    <row r="575" spans="1:25" x14ac:dyDescent="0.25">
      <c r="A575" s="4" t="s">
        <v>18773</v>
      </c>
      <c r="B575" s="4" t="s">
        <v>18109</v>
      </c>
      <c r="C575" s="4" t="s">
        <v>18774</v>
      </c>
      <c r="D575" s="1" t="s">
        <v>18775</v>
      </c>
      <c r="E575" s="5">
        <v>8.1600000000000006E-2</v>
      </c>
      <c r="F575" s="5">
        <v>8.1600000000000006E-2</v>
      </c>
      <c r="G575" s="5">
        <v>9.7299999999999998E-2</v>
      </c>
      <c r="H575" s="5">
        <v>9.7299999999999998E-2</v>
      </c>
      <c r="I575" s="5">
        <v>9.7299999999999998E-2</v>
      </c>
      <c r="J575" s="5">
        <v>0.14000000000000001</v>
      </c>
      <c r="K575" s="5">
        <v>0.14000000000000001</v>
      </c>
      <c r="L575" s="5">
        <v>0.14000000000000001</v>
      </c>
      <c r="M575" s="5">
        <v>0.14000000000000001</v>
      </c>
      <c r="N575" s="5">
        <v>0.14000000000000001</v>
      </c>
      <c r="O575" s="5">
        <v>0.11749999999999999</v>
      </c>
      <c r="P575" s="5">
        <v>0.11749999999999999</v>
      </c>
      <c r="Q575" s="5">
        <v>0.11749999999999999</v>
      </c>
      <c r="R575" s="5">
        <v>0.11749999999999999</v>
      </c>
      <c r="S575" s="5">
        <v>0.11749999999999999</v>
      </c>
      <c r="T575" s="5">
        <v>0.11749999999999999</v>
      </c>
      <c r="U575" s="5">
        <v>0.11749999999999999</v>
      </c>
      <c r="V575" s="5">
        <v>0.11749999999999999</v>
      </c>
      <c r="W575" s="5">
        <v>0.11749999999999999</v>
      </c>
      <c r="X575" s="5">
        <v>0.1125</v>
      </c>
      <c r="Y575" s="5">
        <v>0.1125</v>
      </c>
    </row>
    <row r="576" spans="1:25" x14ac:dyDescent="0.25">
      <c r="A576" s="4" t="s">
        <v>18776</v>
      </c>
      <c r="B576" s="4" t="s">
        <v>18109</v>
      </c>
      <c r="C576" s="4" t="s">
        <v>18777</v>
      </c>
      <c r="D576" s="1" t="s">
        <v>18778</v>
      </c>
      <c r="E576" s="5">
        <v>9.3200000000000005E-2</v>
      </c>
      <c r="F576" s="5">
        <v>9.3200000000000005E-2</v>
      </c>
      <c r="G576" s="5">
        <v>0.12859999999999999</v>
      </c>
      <c r="H576" s="5">
        <v>0.12859999999999999</v>
      </c>
      <c r="I576" s="5">
        <v>0.12859999999999999</v>
      </c>
      <c r="J576" s="5">
        <v>0.185</v>
      </c>
      <c r="K576" s="5">
        <v>0.185</v>
      </c>
      <c r="L576" s="5">
        <v>0.185</v>
      </c>
      <c r="M576" s="5">
        <v>0.185</v>
      </c>
      <c r="N576" s="5">
        <v>0.185</v>
      </c>
      <c r="O576" s="5">
        <v>0.14749999999999999</v>
      </c>
      <c r="P576" s="5">
        <v>0.14749999999999999</v>
      </c>
      <c r="Q576" s="5">
        <v>0.14749999999999999</v>
      </c>
      <c r="R576" s="5">
        <v>0.14749999999999999</v>
      </c>
      <c r="S576" s="5">
        <v>0.14749999999999999</v>
      </c>
      <c r="T576" s="5">
        <v>0.14749999999999999</v>
      </c>
      <c r="U576" s="5">
        <v>0.14749999999999999</v>
      </c>
      <c r="V576" s="5">
        <v>0.14749999999999999</v>
      </c>
      <c r="W576" s="5">
        <v>0.14749999999999999</v>
      </c>
      <c r="X576" s="5">
        <v>0.14249999999999999</v>
      </c>
      <c r="Y576" s="5">
        <v>0.14249999999999999</v>
      </c>
    </row>
    <row r="577" spans="1:25" x14ac:dyDescent="0.25">
      <c r="A577" s="4" t="s">
        <v>18779</v>
      </c>
      <c r="B577" s="4" t="s">
        <v>18109</v>
      </c>
      <c r="C577" s="4" t="s">
        <v>18780</v>
      </c>
      <c r="D577" s="1" t="s">
        <v>18781</v>
      </c>
      <c r="E577" s="5">
        <v>0.1229</v>
      </c>
      <c r="F577" s="5">
        <v>0.1229</v>
      </c>
      <c r="G577" s="5">
        <v>0.15870000000000001</v>
      </c>
      <c r="H577" s="5">
        <v>0.15870000000000001</v>
      </c>
      <c r="I577" s="5">
        <v>0.15870000000000001</v>
      </c>
      <c r="J577" s="5">
        <v>0.215</v>
      </c>
      <c r="K577" s="5">
        <v>0.215</v>
      </c>
      <c r="L577" s="5">
        <v>0.215</v>
      </c>
      <c r="M577" s="5">
        <v>0.215</v>
      </c>
      <c r="N577" s="5">
        <v>0.215</v>
      </c>
      <c r="O577" s="5">
        <v>0.17749999999999999</v>
      </c>
      <c r="P577" s="5">
        <v>0.17749999999999999</v>
      </c>
      <c r="Q577" s="5">
        <v>0.17749999999999999</v>
      </c>
      <c r="R577" s="5">
        <v>0.17749999999999999</v>
      </c>
      <c r="S577" s="5">
        <v>0.17749999999999999</v>
      </c>
      <c r="T577" s="5">
        <v>0.17749999999999999</v>
      </c>
      <c r="U577" s="5">
        <v>0.17749999999999999</v>
      </c>
      <c r="V577" s="5">
        <v>0.17749999999999999</v>
      </c>
      <c r="W577" s="5">
        <v>0.17749999999999999</v>
      </c>
      <c r="X577" s="5">
        <v>0.17499999999999999</v>
      </c>
      <c r="Y577" s="5">
        <v>0.17499999999999999</v>
      </c>
    </row>
    <row r="578" spans="1:25" x14ac:dyDescent="0.25">
      <c r="A578" s="4" t="s">
        <v>18782</v>
      </c>
      <c r="B578" s="4" t="s">
        <v>18109</v>
      </c>
      <c r="C578" s="4" t="s">
        <v>18783</v>
      </c>
      <c r="D578" s="1" t="s">
        <v>18784</v>
      </c>
      <c r="E578" s="5">
        <v>0.15840000000000001</v>
      </c>
      <c r="F578" s="5">
        <v>0.15840000000000001</v>
      </c>
      <c r="G578" s="5">
        <v>0</v>
      </c>
      <c r="H578" s="5">
        <v>0</v>
      </c>
      <c r="I578" s="5">
        <v>0</v>
      </c>
      <c r="J578" s="5">
        <v>0</v>
      </c>
      <c r="K578" s="5">
        <v>0.215</v>
      </c>
      <c r="L578" s="5">
        <v>0.215</v>
      </c>
      <c r="M578" s="5">
        <v>0.215</v>
      </c>
      <c r="N578" s="5">
        <v>0.215</v>
      </c>
      <c r="O578" s="5">
        <v>0.1925</v>
      </c>
      <c r="P578" s="5">
        <v>0.1925</v>
      </c>
      <c r="Q578" s="5">
        <v>0.1925</v>
      </c>
      <c r="R578" s="5">
        <v>0.1925</v>
      </c>
      <c r="S578" s="5">
        <v>0.1925</v>
      </c>
      <c r="T578" s="5">
        <v>0.1925</v>
      </c>
      <c r="U578" s="5">
        <v>0.1925</v>
      </c>
      <c r="V578" s="5">
        <v>0.1925</v>
      </c>
      <c r="W578" s="5">
        <v>0.1925</v>
      </c>
      <c r="X578" s="5">
        <v>0.19</v>
      </c>
      <c r="Y578" s="5">
        <v>0.19</v>
      </c>
    </row>
    <row r="579" spans="1:25" x14ac:dyDescent="0.25">
      <c r="A579" s="4" t="s">
        <v>18785</v>
      </c>
      <c r="B579" s="4" t="s">
        <v>18109</v>
      </c>
      <c r="C579" s="4" t="s">
        <v>18786</v>
      </c>
      <c r="D579" s="1" t="s">
        <v>18787</v>
      </c>
      <c r="E579" s="5">
        <v>0</v>
      </c>
      <c r="F579" s="5">
        <v>0</v>
      </c>
      <c r="G579" s="5">
        <v>0</v>
      </c>
      <c r="H579" s="5">
        <v>0</v>
      </c>
      <c r="I579" s="5">
        <v>0</v>
      </c>
      <c r="J579" s="5">
        <v>0</v>
      </c>
      <c r="K579" s="5">
        <v>0.215</v>
      </c>
      <c r="L579" s="5">
        <v>0.215</v>
      </c>
      <c r="M579" s="5">
        <v>0.215</v>
      </c>
      <c r="N579" s="5">
        <v>0.215</v>
      </c>
      <c r="O579" s="5">
        <v>0.215</v>
      </c>
      <c r="P579" s="5">
        <v>0.22</v>
      </c>
      <c r="Q579" s="5">
        <v>0.22</v>
      </c>
      <c r="R579" s="5">
        <v>0.22</v>
      </c>
      <c r="S579" s="5">
        <v>0.22</v>
      </c>
      <c r="T579" s="5">
        <v>0.22</v>
      </c>
      <c r="U579" s="5">
        <v>0.22</v>
      </c>
      <c r="V579" s="5">
        <v>0.22</v>
      </c>
      <c r="W579" s="5">
        <v>0.22</v>
      </c>
      <c r="X579" s="5">
        <v>0.2175</v>
      </c>
      <c r="Y579" s="5">
        <v>0.2175</v>
      </c>
    </row>
    <row r="580" spans="1:25" x14ac:dyDescent="0.25">
      <c r="A580" s="4" t="s">
        <v>18788</v>
      </c>
      <c r="B580" s="4" t="s">
        <v>18109</v>
      </c>
      <c r="C580" s="4" t="s">
        <v>18789</v>
      </c>
      <c r="D580" s="1" t="s">
        <v>18790</v>
      </c>
      <c r="E580" s="5">
        <v>0</v>
      </c>
      <c r="F580" s="5">
        <v>0</v>
      </c>
      <c r="G580" s="5">
        <v>0</v>
      </c>
      <c r="H580" s="5">
        <v>0</v>
      </c>
      <c r="I580" s="5">
        <v>0</v>
      </c>
      <c r="J580" s="5">
        <v>0</v>
      </c>
      <c r="K580" s="5">
        <v>0</v>
      </c>
      <c r="L580" s="5">
        <v>0</v>
      </c>
      <c r="M580" s="5">
        <v>0</v>
      </c>
      <c r="N580" s="5">
        <v>0</v>
      </c>
      <c r="O580" s="5">
        <v>0</v>
      </c>
      <c r="P580" s="5">
        <v>0.23</v>
      </c>
      <c r="Q580" s="5">
        <v>0.23</v>
      </c>
      <c r="R580" s="5">
        <v>0.23</v>
      </c>
      <c r="S580" s="5">
        <v>0.23</v>
      </c>
      <c r="T580" s="5">
        <v>0.23</v>
      </c>
      <c r="U580" s="5">
        <v>0.23</v>
      </c>
      <c r="V580" s="5">
        <v>0.23</v>
      </c>
      <c r="W580" s="5">
        <v>0.23</v>
      </c>
      <c r="X580" s="5">
        <v>0.22750000000000001</v>
      </c>
      <c r="Y580" s="5">
        <v>0.22750000000000001</v>
      </c>
    </row>
    <row r="581" spans="1:25" x14ac:dyDescent="0.25">
      <c r="A581" s="4" t="s">
        <v>18791</v>
      </c>
      <c r="B581" s="4" t="s">
        <v>18109</v>
      </c>
      <c r="C581" s="4" t="s">
        <v>18792</v>
      </c>
      <c r="D581" s="1" t="s">
        <v>18793</v>
      </c>
      <c r="E581" s="5">
        <v>0</v>
      </c>
      <c r="F581" s="5">
        <v>0</v>
      </c>
      <c r="G581" s="5">
        <v>0</v>
      </c>
      <c r="H581" s="5">
        <v>0</v>
      </c>
      <c r="I581" s="5">
        <v>0</v>
      </c>
      <c r="J581" s="5">
        <v>0</v>
      </c>
      <c r="K581" s="5">
        <v>0</v>
      </c>
      <c r="L581" s="5">
        <v>0</v>
      </c>
      <c r="M581" s="5">
        <v>0</v>
      </c>
      <c r="N581" s="5">
        <v>0</v>
      </c>
      <c r="O581" s="5">
        <v>0</v>
      </c>
      <c r="P581" s="5">
        <v>0.24</v>
      </c>
      <c r="Q581" s="5">
        <v>0.24</v>
      </c>
      <c r="R581" s="5">
        <v>0.24</v>
      </c>
      <c r="S581" s="5">
        <v>0.24</v>
      </c>
      <c r="T581" s="5">
        <v>0.24</v>
      </c>
      <c r="U581" s="5">
        <v>0.24</v>
      </c>
      <c r="V581" s="5">
        <v>0.24</v>
      </c>
      <c r="W581" s="5">
        <v>0.24</v>
      </c>
      <c r="X581" s="5">
        <v>0.23749999999999999</v>
      </c>
      <c r="Y581" s="5">
        <v>0.23749999999999999</v>
      </c>
    </row>
    <row r="582" spans="1:25" x14ac:dyDescent="0.25">
      <c r="A582" s="4" t="s">
        <v>18794</v>
      </c>
      <c r="B582" s="4" t="s">
        <v>18109</v>
      </c>
      <c r="C582" s="4" t="s">
        <v>18795</v>
      </c>
      <c r="D582" s="1" t="s">
        <v>18796</v>
      </c>
      <c r="E582" s="5">
        <v>0</v>
      </c>
      <c r="F582" s="5">
        <v>0</v>
      </c>
      <c r="G582" s="5">
        <v>0</v>
      </c>
      <c r="H582" s="5">
        <v>0</v>
      </c>
      <c r="I582" s="5">
        <v>0</v>
      </c>
      <c r="J582" s="5">
        <v>0</v>
      </c>
      <c r="K582" s="5">
        <v>0</v>
      </c>
      <c r="L582" s="5">
        <v>0</v>
      </c>
      <c r="M582" s="5">
        <v>0</v>
      </c>
      <c r="N582" s="5">
        <v>0</v>
      </c>
      <c r="O582" s="5">
        <v>0</v>
      </c>
      <c r="P582" s="5">
        <v>0.25</v>
      </c>
      <c r="Q582" s="5">
        <v>0.25</v>
      </c>
      <c r="R582" s="5">
        <v>0.25</v>
      </c>
      <c r="S582" s="5">
        <v>0.25</v>
      </c>
      <c r="T582" s="5">
        <v>0.25</v>
      </c>
      <c r="U582" s="5">
        <v>0.25</v>
      </c>
      <c r="V582" s="5">
        <v>0.25</v>
      </c>
      <c r="W582" s="5">
        <v>0.25</v>
      </c>
      <c r="X582" s="5">
        <v>0.2475</v>
      </c>
      <c r="Y582" s="5">
        <v>0.2475</v>
      </c>
    </row>
    <row r="583" spans="1:25" x14ac:dyDescent="0.25">
      <c r="A583" s="4" t="s">
        <v>18797</v>
      </c>
      <c r="B583" s="4" t="s">
        <v>18109</v>
      </c>
      <c r="C583" s="4" t="s">
        <v>18798</v>
      </c>
      <c r="D583" s="1" t="s">
        <v>18799</v>
      </c>
      <c r="E583" s="5">
        <v>0</v>
      </c>
      <c r="F583" s="5">
        <v>0</v>
      </c>
      <c r="G583" s="5">
        <v>0</v>
      </c>
      <c r="H583" s="5">
        <v>0</v>
      </c>
      <c r="I583" s="5">
        <v>0</v>
      </c>
      <c r="J583" s="5">
        <v>0</v>
      </c>
      <c r="K583" s="5">
        <v>0</v>
      </c>
      <c r="L583" s="5">
        <v>0</v>
      </c>
      <c r="M583" s="5">
        <v>0</v>
      </c>
      <c r="N583" s="5">
        <v>0</v>
      </c>
      <c r="O583" s="5">
        <v>0</v>
      </c>
      <c r="P583" s="5">
        <v>0</v>
      </c>
      <c r="Q583" s="5">
        <v>0</v>
      </c>
      <c r="R583" s="5">
        <v>0</v>
      </c>
      <c r="S583" s="5">
        <v>0</v>
      </c>
      <c r="T583" s="5">
        <v>0</v>
      </c>
      <c r="U583" s="5">
        <v>0</v>
      </c>
      <c r="V583" s="5">
        <v>0</v>
      </c>
      <c r="W583" s="5">
        <v>0</v>
      </c>
      <c r="X583" s="5">
        <v>0</v>
      </c>
      <c r="Y583" s="5">
        <v>0</v>
      </c>
    </row>
    <row r="584" spans="1:25" x14ac:dyDescent="0.25">
      <c r="A584" s="4" t="s">
        <v>18800</v>
      </c>
      <c r="B584" s="4" t="s">
        <v>18109</v>
      </c>
      <c r="C584" s="4" t="s">
        <v>18801</v>
      </c>
      <c r="D584" s="1" t="s">
        <v>18802</v>
      </c>
      <c r="E584" s="5" t="s">
        <v>3695</v>
      </c>
      <c r="F584" s="5" t="s">
        <v>18494</v>
      </c>
      <c r="G584" s="5" t="s">
        <v>18545</v>
      </c>
      <c r="H584" s="5" t="s">
        <v>18546</v>
      </c>
      <c r="I584" s="5" t="s">
        <v>18546</v>
      </c>
      <c r="J584" s="5" t="s">
        <v>18546</v>
      </c>
      <c r="K584" s="5" t="s">
        <v>18546</v>
      </c>
      <c r="L584" s="5" t="s">
        <v>18546</v>
      </c>
      <c r="M584" s="5" t="s">
        <v>18546</v>
      </c>
      <c r="N584" s="5" t="s">
        <v>18546</v>
      </c>
      <c r="O584" s="5" t="s">
        <v>18497</v>
      </c>
      <c r="P584" s="5" t="s">
        <v>18497</v>
      </c>
      <c r="Q584" s="5" t="s">
        <v>18497</v>
      </c>
      <c r="R584" s="5" t="s">
        <v>18497</v>
      </c>
      <c r="S584" s="5" t="s">
        <v>18497</v>
      </c>
      <c r="T584" s="5" t="s">
        <v>18497</v>
      </c>
      <c r="U584" s="5" t="s">
        <v>18497</v>
      </c>
      <c r="V584" s="5" t="s">
        <v>18803</v>
      </c>
      <c r="W584" s="5" t="s">
        <v>18803</v>
      </c>
      <c r="X584" s="5" t="s">
        <v>18197</v>
      </c>
      <c r="Y584" s="5" t="s">
        <v>18804</v>
      </c>
    </row>
    <row r="585" spans="1:25" x14ac:dyDescent="0.25">
      <c r="A585" s="4" t="s">
        <v>18805</v>
      </c>
      <c r="B585" s="4" t="s">
        <v>18109</v>
      </c>
      <c r="C585" s="4" t="s">
        <v>18806</v>
      </c>
      <c r="D585" s="1" t="s">
        <v>18807</v>
      </c>
      <c r="E585" s="5" t="s">
        <v>15132</v>
      </c>
      <c r="F585" s="5" t="s">
        <v>18501</v>
      </c>
      <c r="G585" s="5" t="s">
        <v>18550</v>
      </c>
      <c r="H585" s="5" t="s">
        <v>18551</v>
      </c>
      <c r="I585" s="5" t="s">
        <v>18551</v>
      </c>
      <c r="J585" s="5" t="s">
        <v>18551</v>
      </c>
      <c r="K585" s="5" t="s">
        <v>18551</v>
      </c>
      <c r="L585" s="5" t="s">
        <v>18551</v>
      </c>
      <c r="M585" s="5" t="s">
        <v>18551</v>
      </c>
      <c r="N585" s="5" t="s">
        <v>18551</v>
      </c>
      <c r="O585" s="5" t="s">
        <v>18496</v>
      </c>
      <c r="P585" s="5" t="s">
        <v>18496</v>
      </c>
      <c r="Q585" s="5" t="s">
        <v>18496</v>
      </c>
      <c r="R585" s="5" t="s">
        <v>18496</v>
      </c>
      <c r="S585" s="5" t="s">
        <v>18496</v>
      </c>
      <c r="T585" s="5" t="s">
        <v>18496</v>
      </c>
      <c r="U585" s="5" t="s">
        <v>18496</v>
      </c>
      <c r="V585" s="5" t="s">
        <v>18808</v>
      </c>
      <c r="W585" s="5" t="s">
        <v>18808</v>
      </c>
      <c r="X585" s="5" t="s">
        <v>18496</v>
      </c>
      <c r="Y585" s="5" t="s">
        <v>18809</v>
      </c>
    </row>
    <row r="586" spans="1:25" x14ac:dyDescent="0.25">
      <c r="A586" s="4" t="s">
        <v>18810</v>
      </c>
      <c r="B586" s="4" t="s">
        <v>18109</v>
      </c>
      <c r="C586" s="4" t="s">
        <v>18811</v>
      </c>
      <c r="D586" s="1" t="s">
        <v>18812</v>
      </c>
      <c r="E586" s="5" t="s">
        <v>18557</v>
      </c>
      <c r="F586" s="5" t="s">
        <v>18508</v>
      </c>
      <c r="G586" s="5" t="s">
        <v>18558</v>
      </c>
      <c r="H586" s="5" t="s">
        <v>18559</v>
      </c>
      <c r="I586" s="5" t="s">
        <v>18559</v>
      </c>
      <c r="J586" s="5" t="s">
        <v>18559</v>
      </c>
      <c r="K586" s="5" t="s">
        <v>18559</v>
      </c>
      <c r="L586" s="5" t="s">
        <v>18559</v>
      </c>
      <c r="M586" s="5" t="s">
        <v>18559</v>
      </c>
      <c r="N586" s="5" t="s">
        <v>18559</v>
      </c>
      <c r="O586" s="5" t="s">
        <v>18503</v>
      </c>
      <c r="P586" s="5" t="s">
        <v>18503</v>
      </c>
      <c r="Q586" s="5" t="s">
        <v>18503</v>
      </c>
      <c r="R586" s="5" t="s">
        <v>18503</v>
      </c>
      <c r="S586" s="5" t="s">
        <v>18503</v>
      </c>
      <c r="T586" s="5" t="s">
        <v>18503</v>
      </c>
      <c r="U586" s="5" t="s">
        <v>18503</v>
      </c>
      <c r="V586" s="5" t="s">
        <v>18813</v>
      </c>
      <c r="W586" s="5" t="s">
        <v>18813</v>
      </c>
      <c r="X586" s="5" t="s">
        <v>18503</v>
      </c>
      <c r="Y586" s="5" t="s">
        <v>18814</v>
      </c>
    </row>
    <row r="587" spans="1:25" x14ac:dyDescent="0.25">
      <c r="A587" s="4" t="s">
        <v>18815</v>
      </c>
      <c r="B587" s="4" t="s">
        <v>18109</v>
      </c>
      <c r="C587" s="4" t="s">
        <v>18816</v>
      </c>
      <c r="D587" s="1" t="s">
        <v>18817</v>
      </c>
      <c r="E587" s="5" t="s">
        <v>7561</v>
      </c>
      <c r="F587" s="5" t="s">
        <v>18516</v>
      </c>
      <c r="G587" s="5">
        <v>99999999999</v>
      </c>
      <c r="H587" s="5">
        <v>99999999999</v>
      </c>
      <c r="I587" s="5">
        <v>99999999999</v>
      </c>
      <c r="J587" s="5">
        <v>99999999999</v>
      </c>
      <c r="K587" s="5" t="s">
        <v>18567</v>
      </c>
      <c r="L587" s="5" t="s">
        <v>18567</v>
      </c>
      <c r="M587" s="5" t="s">
        <v>18567</v>
      </c>
      <c r="N587" s="5" t="s">
        <v>18567</v>
      </c>
      <c r="O587" s="5" t="s">
        <v>18510</v>
      </c>
      <c r="P587" s="5" t="s">
        <v>18510</v>
      </c>
      <c r="Q587" s="5" t="s">
        <v>18510</v>
      </c>
      <c r="R587" s="5" t="s">
        <v>18510</v>
      </c>
      <c r="S587" s="5" t="s">
        <v>18510</v>
      </c>
      <c r="T587" s="5" t="s">
        <v>18510</v>
      </c>
      <c r="U587" s="5" t="s">
        <v>18510</v>
      </c>
      <c r="V587" s="5" t="s">
        <v>18818</v>
      </c>
      <c r="W587" s="5" t="s">
        <v>18818</v>
      </c>
      <c r="X587" s="5" t="s">
        <v>18510</v>
      </c>
      <c r="Y587" s="5" t="s">
        <v>18819</v>
      </c>
    </row>
    <row r="588" spans="1:25" x14ac:dyDescent="0.25">
      <c r="A588" s="4" t="s">
        <v>18820</v>
      </c>
      <c r="B588" s="4" t="s">
        <v>18109</v>
      </c>
      <c r="C588" s="4" t="s">
        <v>18821</v>
      </c>
      <c r="D588" s="1" t="s">
        <v>18822</v>
      </c>
      <c r="E588" s="5">
        <v>99999999999</v>
      </c>
      <c r="F588" s="5">
        <v>99999999999</v>
      </c>
      <c r="G588" s="5">
        <v>99999999999</v>
      </c>
      <c r="H588" s="5">
        <v>99999999999</v>
      </c>
      <c r="I588" s="5">
        <v>99999999999</v>
      </c>
      <c r="J588" s="5">
        <v>99999999999</v>
      </c>
      <c r="K588" s="5" t="s">
        <v>18571</v>
      </c>
      <c r="L588" s="5" t="s">
        <v>18571</v>
      </c>
      <c r="M588" s="5" t="s">
        <v>18571</v>
      </c>
      <c r="N588" s="5" t="s">
        <v>18571</v>
      </c>
      <c r="O588" s="5" t="s">
        <v>18638</v>
      </c>
      <c r="P588" s="5" t="s">
        <v>18638</v>
      </c>
      <c r="Q588" s="5" t="s">
        <v>18638</v>
      </c>
      <c r="R588" s="5" t="s">
        <v>18638</v>
      </c>
      <c r="S588" s="5" t="s">
        <v>18638</v>
      </c>
      <c r="T588" s="5" t="s">
        <v>18638</v>
      </c>
      <c r="U588" s="5" t="s">
        <v>18638</v>
      </c>
      <c r="V588" s="5" t="s">
        <v>18638</v>
      </c>
      <c r="W588" s="5" t="s">
        <v>18638</v>
      </c>
      <c r="X588" s="5" t="s">
        <v>18638</v>
      </c>
      <c r="Y588" s="5" t="s">
        <v>18823</v>
      </c>
    </row>
    <row r="589" spans="1:25" x14ac:dyDescent="0.25">
      <c r="A589" s="4" t="s">
        <v>18824</v>
      </c>
      <c r="B589" s="4" t="s">
        <v>18109</v>
      </c>
      <c r="C589" s="4" t="s">
        <v>18825</v>
      </c>
      <c r="D589" s="1" t="s">
        <v>18826</v>
      </c>
      <c r="E589" s="5">
        <v>99999999999</v>
      </c>
      <c r="F589" s="5">
        <v>99999999999</v>
      </c>
      <c r="G589" s="5">
        <v>99999999999</v>
      </c>
      <c r="H589" s="5">
        <v>99999999999</v>
      </c>
      <c r="I589" s="5">
        <v>99999999999</v>
      </c>
      <c r="J589" s="5">
        <v>99999999999</v>
      </c>
      <c r="K589" s="5">
        <v>99999999999</v>
      </c>
      <c r="L589" s="5">
        <v>99999999999</v>
      </c>
      <c r="M589" s="5">
        <v>99999999999</v>
      </c>
      <c r="N589" s="5">
        <v>99999999999</v>
      </c>
      <c r="O589" s="5">
        <v>99999999999</v>
      </c>
      <c r="P589" s="5">
        <v>99999999999</v>
      </c>
      <c r="Q589" s="5">
        <v>99999999999</v>
      </c>
      <c r="R589" s="5">
        <v>99999999999</v>
      </c>
      <c r="S589" s="5">
        <v>99999999999</v>
      </c>
      <c r="T589" s="5" t="s">
        <v>18763</v>
      </c>
      <c r="U589" s="5" t="s">
        <v>18763</v>
      </c>
      <c r="V589" s="5" t="s">
        <v>18763</v>
      </c>
      <c r="W589" s="5" t="s">
        <v>18763</v>
      </c>
      <c r="X589" s="5" t="s">
        <v>18763</v>
      </c>
      <c r="Y589" s="5" t="s">
        <v>18827</v>
      </c>
    </row>
    <row r="590" spans="1:25" x14ac:dyDescent="0.25">
      <c r="A590" s="4" t="s">
        <v>18828</v>
      </c>
      <c r="B590" s="4" t="s">
        <v>18109</v>
      </c>
      <c r="C590" s="4" t="s">
        <v>18829</v>
      </c>
      <c r="D590" s="1" t="s">
        <v>18830</v>
      </c>
      <c r="E590" s="5">
        <v>99999999999</v>
      </c>
      <c r="F590" s="5">
        <v>99999999999</v>
      </c>
      <c r="G590" s="5">
        <v>99999999999</v>
      </c>
      <c r="H590" s="5">
        <v>99999999999</v>
      </c>
      <c r="I590" s="5">
        <v>99999999999</v>
      </c>
      <c r="J590" s="5">
        <v>99999999999</v>
      </c>
      <c r="K590" s="5">
        <v>99999999999</v>
      </c>
      <c r="L590" s="5">
        <v>99999999999</v>
      </c>
      <c r="M590" s="5">
        <v>99999999999</v>
      </c>
      <c r="N590" s="5">
        <v>99999999999</v>
      </c>
      <c r="O590" s="5">
        <v>99999999999</v>
      </c>
      <c r="P590" s="5">
        <v>99999999999</v>
      </c>
      <c r="Q590" s="5">
        <v>99999999999</v>
      </c>
      <c r="R590" s="5">
        <v>99999999999</v>
      </c>
      <c r="S590" s="5">
        <v>99999999999</v>
      </c>
      <c r="T590" s="5">
        <v>99999999999</v>
      </c>
      <c r="U590" s="5">
        <v>99999999999</v>
      </c>
      <c r="V590" s="5">
        <v>99999999999</v>
      </c>
      <c r="W590" s="5">
        <v>99999999999</v>
      </c>
      <c r="X590" s="5">
        <v>99999999999</v>
      </c>
      <c r="Y590" s="5">
        <v>99999999999</v>
      </c>
    </row>
    <row r="591" spans="1:25" x14ac:dyDescent="0.25">
      <c r="A591" s="4" t="s">
        <v>18831</v>
      </c>
      <c r="B591" s="4" t="s">
        <v>18109</v>
      </c>
      <c r="C591" s="4" t="s">
        <v>18832</v>
      </c>
      <c r="D591" s="1" t="s">
        <v>18833</v>
      </c>
      <c r="E591" s="5">
        <v>99999999999</v>
      </c>
      <c r="F591" s="5">
        <v>99999999999</v>
      </c>
      <c r="G591" s="5">
        <v>99999999999</v>
      </c>
      <c r="H591" s="5">
        <v>99999999999</v>
      </c>
      <c r="I591" s="5">
        <v>99999999999</v>
      </c>
      <c r="J591" s="5">
        <v>99999999999</v>
      </c>
      <c r="K591" s="5">
        <v>99999999999</v>
      </c>
      <c r="L591" s="5">
        <v>99999999999</v>
      </c>
      <c r="M591" s="5">
        <v>99999999999</v>
      </c>
      <c r="N591" s="5">
        <v>99999999999</v>
      </c>
      <c r="O591" s="5">
        <v>99999999999</v>
      </c>
      <c r="P591" s="5">
        <v>99999999999</v>
      </c>
      <c r="Q591" s="5">
        <v>99999999999</v>
      </c>
      <c r="R591" s="5">
        <v>99999999999</v>
      </c>
      <c r="S591" s="5">
        <v>99999999999</v>
      </c>
      <c r="T591" s="5">
        <v>99999999999</v>
      </c>
      <c r="U591" s="5">
        <v>99999999999</v>
      </c>
      <c r="V591" s="5">
        <v>99999999999</v>
      </c>
      <c r="W591" s="5">
        <v>99999999999</v>
      </c>
      <c r="X591" s="5">
        <v>99999999999</v>
      </c>
      <c r="Y591" s="5">
        <v>99999999999</v>
      </c>
    </row>
    <row r="592" spans="1:25" x14ac:dyDescent="0.25">
      <c r="A592" s="4" t="s">
        <v>18834</v>
      </c>
      <c r="B592" s="4" t="s">
        <v>18109</v>
      </c>
      <c r="C592" s="4" t="s">
        <v>18835</v>
      </c>
      <c r="D592" s="1" t="s">
        <v>18836</v>
      </c>
      <c r="E592" s="5">
        <v>99999999999</v>
      </c>
      <c r="F592" s="5">
        <v>99999999999</v>
      </c>
      <c r="G592" s="5">
        <v>99999999999</v>
      </c>
      <c r="H592" s="5">
        <v>99999999999</v>
      </c>
      <c r="I592" s="5">
        <v>99999999999</v>
      </c>
      <c r="J592" s="5">
        <v>99999999999</v>
      </c>
      <c r="K592" s="5">
        <v>99999999999</v>
      </c>
      <c r="L592" s="5">
        <v>99999999999</v>
      </c>
      <c r="M592" s="5">
        <v>99999999999</v>
      </c>
      <c r="N592" s="5">
        <v>99999999999</v>
      </c>
      <c r="O592" s="5">
        <v>99999999999</v>
      </c>
      <c r="P592" s="5">
        <v>99999999999</v>
      </c>
      <c r="Q592" s="5">
        <v>99999999999</v>
      </c>
      <c r="R592" s="5">
        <v>99999999999</v>
      </c>
      <c r="S592" s="5">
        <v>99999999999</v>
      </c>
      <c r="T592" s="5">
        <v>99999999999</v>
      </c>
      <c r="U592" s="5">
        <v>99999999999</v>
      </c>
      <c r="V592" s="5">
        <v>99999999999</v>
      </c>
      <c r="W592" s="5">
        <v>99999999999</v>
      </c>
      <c r="X592" s="5">
        <v>99999999999</v>
      </c>
      <c r="Y592" s="5">
        <v>99999999999</v>
      </c>
    </row>
    <row r="593" spans="1:25" x14ac:dyDescent="0.25">
      <c r="A593" s="4" t="s">
        <v>18837</v>
      </c>
      <c r="B593" s="4" t="s">
        <v>18109</v>
      </c>
      <c r="C593" s="4" t="s">
        <v>18838</v>
      </c>
      <c r="D593" s="1" t="s">
        <v>18839</v>
      </c>
      <c r="E593" s="5">
        <v>5.9400000000000001E-2</v>
      </c>
      <c r="F593" s="5">
        <v>5.9400000000000001E-2</v>
      </c>
      <c r="G593" s="5">
        <v>8.3400000000000002E-2</v>
      </c>
      <c r="H593" s="5">
        <v>8.3400000000000002E-2</v>
      </c>
      <c r="I593" s="5">
        <v>8.3400000000000002E-2</v>
      </c>
      <c r="J593" s="5">
        <v>0.12</v>
      </c>
      <c r="K593" s="5">
        <v>0.12</v>
      </c>
      <c r="L593" s="5">
        <v>0.12</v>
      </c>
      <c r="M593" s="5">
        <v>0.12</v>
      </c>
      <c r="N593" s="5">
        <v>0.12</v>
      </c>
      <c r="O593" s="5">
        <v>9.5000000000000001E-2</v>
      </c>
      <c r="P593" s="5">
        <v>9.5000000000000001E-2</v>
      </c>
      <c r="Q593" s="5">
        <v>9.5000000000000001E-2</v>
      </c>
      <c r="R593" s="5">
        <v>9.5000000000000001E-2</v>
      </c>
      <c r="S593" s="5">
        <v>9.5000000000000001E-2</v>
      </c>
      <c r="T593" s="5">
        <v>0.09</v>
      </c>
      <c r="U593" s="5">
        <v>0.09</v>
      </c>
      <c r="V593" s="5">
        <v>0.09</v>
      </c>
      <c r="W593" s="5">
        <v>0.09</v>
      </c>
      <c r="X593" s="5">
        <v>0.09</v>
      </c>
      <c r="Y593" s="5">
        <v>0.09</v>
      </c>
    </row>
    <row r="594" spans="1:25" x14ac:dyDescent="0.25">
      <c r="A594" s="4" t="s">
        <v>18840</v>
      </c>
      <c r="B594" s="4" t="s">
        <v>18109</v>
      </c>
      <c r="C594" s="4" t="s">
        <v>18841</v>
      </c>
      <c r="D594" s="1" t="s">
        <v>18842</v>
      </c>
      <c r="E594" s="5">
        <v>8.1600000000000006E-2</v>
      </c>
      <c r="F594" s="5">
        <v>8.1600000000000006E-2</v>
      </c>
      <c r="G594" s="5">
        <v>9.7299999999999998E-2</v>
      </c>
      <c r="H594" s="5">
        <v>9.7299999999999998E-2</v>
      </c>
      <c r="I594" s="5">
        <v>9.7299999999999998E-2</v>
      </c>
      <c r="J594" s="5">
        <v>0.14000000000000001</v>
      </c>
      <c r="K594" s="5">
        <v>0.14000000000000001</v>
      </c>
      <c r="L594" s="5">
        <v>0.14000000000000001</v>
      </c>
      <c r="M594" s="5">
        <v>0.14000000000000001</v>
      </c>
      <c r="N594" s="5">
        <v>0.14000000000000001</v>
      </c>
      <c r="O594" s="5">
        <v>0.12</v>
      </c>
      <c r="P594" s="5">
        <v>0.12</v>
      </c>
      <c r="Q594" s="5">
        <v>0.12</v>
      </c>
      <c r="R594" s="5">
        <v>0.12</v>
      </c>
      <c r="S594" s="5">
        <v>0.12</v>
      </c>
      <c r="T594" s="5">
        <v>0.115</v>
      </c>
      <c r="U594" s="5">
        <v>0.115</v>
      </c>
      <c r="V594" s="5">
        <v>0.115</v>
      </c>
      <c r="W594" s="5">
        <v>0.115</v>
      </c>
      <c r="X594" s="5">
        <v>0.115</v>
      </c>
      <c r="Y594" s="5">
        <v>0.115</v>
      </c>
    </row>
    <row r="595" spans="1:25" x14ac:dyDescent="0.25">
      <c r="A595" s="4" t="s">
        <v>18843</v>
      </c>
      <c r="B595" s="4" t="s">
        <v>18109</v>
      </c>
      <c r="C595" s="4" t="s">
        <v>18844</v>
      </c>
      <c r="D595" s="1" t="s">
        <v>18845</v>
      </c>
      <c r="E595" s="5">
        <v>9.3200000000000005E-2</v>
      </c>
      <c r="F595" s="5">
        <v>9.3200000000000005E-2</v>
      </c>
      <c r="G595" s="5">
        <v>0.12859999999999999</v>
      </c>
      <c r="H595" s="5">
        <v>0.12859999999999999</v>
      </c>
      <c r="I595" s="5">
        <v>0.12859999999999999</v>
      </c>
      <c r="J595" s="5">
        <v>0.185</v>
      </c>
      <c r="K595" s="5">
        <v>0.185</v>
      </c>
      <c r="L595" s="5">
        <v>0.185</v>
      </c>
      <c r="M595" s="5">
        <v>0.185</v>
      </c>
      <c r="N595" s="5">
        <v>0.185</v>
      </c>
      <c r="O595" s="5">
        <v>0.14000000000000001</v>
      </c>
      <c r="P595" s="5">
        <v>0.14000000000000001</v>
      </c>
      <c r="Q595" s="5">
        <v>0.14000000000000001</v>
      </c>
      <c r="R595" s="5">
        <v>0.14000000000000001</v>
      </c>
      <c r="S595" s="5">
        <v>0.14000000000000001</v>
      </c>
      <c r="T595" s="5">
        <v>0.14000000000000001</v>
      </c>
      <c r="U595" s="5">
        <v>0.14000000000000001</v>
      </c>
      <c r="V595" s="5">
        <v>0.14000000000000001</v>
      </c>
      <c r="W595" s="5">
        <v>0.14000000000000001</v>
      </c>
      <c r="X595" s="5">
        <v>0.14000000000000001</v>
      </c>
      <c r="Y595" s="5">
        <v>0.14000000000000001</v>
      </c>
    </row>
    <row r="596" spans="1:25" x14ac:dyDescent="0.25">
      <c r="A596" s="4" t="s">
        <v>18846</v>
      </c>
      <c r="B596" s="4" t="s">
        <v>18109</v>
      </c>
      <c r="C596" s="4" t="s">
        <v>18847</v>
      </c>
      <c r="D596" s="1" t="s">
        <v>18848</v>
      </c>
      <c r="E596" s="5">
        <v>0.1229</v>
      </c>
      <c r="F596" s="5">
        <v>0.1229</v>
      </c>
      <c r="G596" s="5">
        <v>0.15870000000000001</v>
      </c>
      <c r="H596" s="5">
        <v>0.15870000000000001</v>
      </c>
      <c r="I596" s="5">
        <v>0.15870000000000001</v>
      </c>
      <c r="J596" s="5">
        <v>0.215</v>
      </c>
      <c r="K596" s="5">
        <v>0.215</v>
      </c>
      <c r="L596" s="5">
        <v>0.2258</v>
      </c>
      <c r="M596" s="5">
        <v>0.2258</v>
      </c>
      <c r="N596" s="5">
        <v>0.2258</v>
      </c>
      <c r="O596" s="5">
        <v>0.185</v>
      </c>
      <c r="P596" s="5">
        <v>0.185</v>
      </c>
      <c r="Q596" s="5">
        <v>0.185</v>
      </c>
      <c r="R596" s="5">
        <v>0.185</v>
      </c>
      <c r="S596" s="5">
        <v>0.185</v>
      </c>
      <c r="T596" s="5">
        <v>0.185</v>
      </c>
      <c r="U596" s="5">
        <v>0.185</v>
      </c>
      <c r="V596" s="5">
        <v>0.185</v>
      </c>
      <c r="W596" s="5">
        <v>0.185</v>
      </c>
      <c r="X596" s="5">
        <v>0.185</v>
      </c>
      <c r="Y596" s="5">
        <v>0.185</v>
      </c>
    </row>
    <row r="597" spans="1:25" x14ac:dyDescent="0.25">
      <c r="A597" s="4" t="s">
        <v>18849</v>
      </c>
      <c r="B597" s="4" t="s">
        <v>18109</v>
      </c>
      <c r="C597" s="4" t="s">
        <v>18850</v>
      </c>
      <c r="D597" s="1" t="s">
        <v>18851</v>
      </c>
      <c r="E597" s="5">
        <v>0.15840000000000001</v>
      </c>
      <c r="F597" s="5">
        <v>0.15840000000000001</v>
      </c>
      <c r="G597" s="5">
        <v>0</v>
      </c>
      <c r="H597" s="5">
        <v>0</v>
      </c>
      <c r="I597" s="5">
        <v>0</v>
      </c>
      <c r="J597" s="5">
        <v>0</v>
      </c>
      <c r="K597" s="5">
        <v>0.215</v>
      </c>
      <c r="L597" s="5">
        <v>0.2258</v>
      </c>
      <c r="M597" s="5">
        <v>0.2258</v>
      </c>
      <c r="N597" s="5">
        <v>0.2258</v>
      </c>
      <c r="O597" s="5">
        <v>0.23499999999999999</v>
      </c>
      <c r="P597" s="5">
        <v>0.23499999999999999</v>
      </c>
      <c r="Q597" s="5">
        <v>0.23499999999999999</v>
      </c>
      <c r="R597" s="5">
        <v>0.23499999999999999</v>
      </c>
      <c r="S597" s="5">
        <v>0.23499999999999999</v>
      </c>
      <c r="T597" s="5">
        <v>0.23499999999999999</v>
      </c>
      <c r="U597" s="5">
        <v>0.23499999999999999</v>
      </c>
      <c r="V597" s="5">
        <v>0.23499999999999999</v>
      </c>
      <c r="W597" s="5">
        <v>0.23499999999999999</v>
      </c>
      <c r="X597" s="5">
        <v>0.23499999999999999</v>
      </c>
      <c r="Y597" s="5">
        <v>0.23499999999999999</v>
      </c>
    </row>
    <row r="598" spans="1:25" x14ac:dyDescent="0.25">
      <c r="A598" s="4" t="s">
        <v>18852</v>
      </c>
      <c r="B598" s="4" t="s">
        <v>18109</v>
      </c>
      <c r="C598" s="4" t="s">
        <v>18853</v>
      </c>
      <c r="D598" s="1" t="s">
        <v>18854</v>
      </c>
      <c r="E598" s="5">
        <v>0</v>
      </c>
      <c r="F598" s="5">
        <v>0</v>
      </c>
      <c r="G598" s="5">
        <v>0</v>
      </c>
      <c r="H598" s="5">
        <v>0</v>
      </c>
      <c r="I598" s="5">
        <v>0</v>
      </c>
      <c r="J598" s="5">
        <v>0</v>
      </c>
      <c r="K598" s="5">
        <v>0.215</v>
      </c>
      <c r="L598" s="5">
        <v>0.2258</v>
      </c>
      <c r="M598" s="5">
        <v>0.2258</v>
      </c>
      <c r="N598" s="5">
        <v>0.2258</v>
      </c>
      <c r="O598" s="5">
        <v>0.24</v>
      </c>
      <c r="P598" s="5">
        <v>0.24</v>
      </c>
      <c r="Q598" s="5">
        <v>0.24</v>
      </c>
      <c r="R598" s="5">
        <v>0.24</v>
      </c>
      <c r="S598" s="5">
        <v>0.24</v>
      </c>
      <c r="T598" s="5">
        <v>0.25</v>
      </c>
      <c r="U598" s="5">
        <v>0.25</v>
      </c>
      <c r="V598" s="5">
        <v>0.25</v>
      </c>
      <c r="W598" s="5">
        <v>0.25</v>
      </c>
      <c r="X598" s="5">
        <v>0.25</v>
      </c>
      <c r="Y598" s="5">
        <v>0.25</v>
      </c>
    </row>
    <row r="599" spans="1:25" x14ac:dyDescent="0.25">
      <c r="A599" s="4" t="s">
        <v>18855</v>
      </c>
      <c r="B599" s="4" t="s">
        <v>18109</v>
      </c>
      <c r="C599" s="4" t="s">
        <v>18856</v>
      </c>
      <c r="D599" s="1" t="s">
        <v>18857</v>
      </c>
      <c r="E599" s="5">
        <v>0</v>
      </c>
      <c r="F599" s="5">
        <v>0</v>
      </c>
      <c r="G599" s="5">
        <v>0</v>
      </c>
      <c r="H599" s="5">
        <v>0</v>
      </c>
      <c r="I599" s="5">
        <v>0</v>
      </c>
      <c r="J599" s="5">
        <v>0</v>
      </c>
      <c r="K599" s="5">
        <v>0</v>
      </c>
      <c r="L599" s="5">
        <v>0</v>
      </c>
      <c r="M599" s="5">
        <v>0</v>
      </c>
      <c r="N599" s="5">
        <v>0</v>
      </c>
      <c r="O599" s="5">
        <v>0</v>
      </c>
      <c r="P599" s="5">
        <v>0</v>
      </c>
      <c r="Q599" s="5">
        <v>0</v>
      </c>
      <c r="R599" s="5">
        <v>0</v>
      </c>
      <c r="S599" s="5">
        <v>0</v>
      </c>
      <c r="T599" s="5">
        <v>0.26</v>
      </c>
      <c r="U599" s="5">
        <v>0.26</v>
      </c>
      <c r="V599" s="5">
        <v>0.26</v>
      </c>
      <c r="W599" s="5">
        <v>0.26</v>
      </c>
      <c r="X599" s="5">
        <v>0.26</v>
      </c>
      <c r="Y599" s="5">
        <v>0.26</v>
      </c>
    </row>
    <row r="600" spans="1:25" x14ac:dyDescent="0.25">
      <c r="A600" s="4" t="s">
        <v>18858</v>
      </c>
      <c r="B600" s="4" t="s">
        <v>18109</v>
      </c>
      <c r="C600" s="4" t="s">
        <v>18859</v>
      </c>
      <c r="D600" s="1" t="s">
        <v>18860</v>
      </c>
      <c r="E600" s="5">
        <v>0</v>
      </c>
      <c r="F600" s="5">
        <v>0</v>
      </c>
      <c r="G600" s="5">
        <v>0</v>
      </c>
      <c r="H600" s="5">
        <v>0</v>
      </c>
      <c r="I600" s="5">
        <v>0</v>
      </c>
      <c r="J600" s="5">
        <v>0</v>
      </c>
      <c r="K600" s="5">
        <v>0</v>
      </c>
      <c r="L600" s="5">
        <v>0</v>
      </c>
      <c r="M600" s="5">
        <v>0</v>
      </c>
      <c r="N600" s="5">
        <v>0</v>
      </c>
      <c r="O600" s="5">
        <v>0</v>
      </c>
      <c r="P600" s="5">
        <v>0</v>
      </c>
      <c r="Q600" s="5">
        <v>0</v>
      </c>
      <c r="R600" s="5">
        <v>0</v>
      </c>
      <c r="S600" s="5">
        <v>0</v>
      </c>
      <c r="T600" s="5">
        <v>0</v>
      </c>
      <c r="U600" s="5">
        <v>0</v>
      </c>
      <c r="V600" s="5">
        <v>0</v>
      </c>
      <c r="W600" s="5">
        <v>0</v>
      </c>
      <c r="X600" s="5">
        <v>0</v>
      </c>
      <c r="Y600" s="5">
        <v>0</v>
      </c>
    </row>
    <row r="601" spans="1:25" x14ac:dyDescent="0.25">
      <c r="A601" s="4" t="s">
        <v>18861</v>
      </c>
      <c r="B601" s="4" t="s">
        <v>18109</v>
      </c>
      <c r="C601" s="4" t="s">
        <v>18862</v>
      </c>
      <c r="D601" s="1" t="s">
        <v>18863</v>
      </c>
      <c r="E601" s="5">
        <v>0</v>
      </c>
      <c r="F601" s="5">
        <v>0</v>
      </c>
      <c r="G601" s="5">
        <v>0</v>
      </c>
      <c r="H601" s="5">
        <v>0</v>
      </c>
      <c r="I601" s="5">
        <v>0</v>
      </c>
      <c r="J601" s="5">
        <v>0</v>
      </c>
      <c r="K601" s="5">
        <v>0</v>
      </c>
      <c r="L601" s="5">
        <v>0</v>
      </c>
      <c r="M601" s="5">
        <v>0</v>
      </c>
      <c r="N601" s="5">
        <v>0</v>
      </c>
      <c r="O601" s="5">
        <v>0</v>
      </c>
      <c r="P601" s="5">
        <v>0</v>
      </c>
      <c r="Q601" s="5">
        <v>0</v>
      </c>
      <c r="R601" s="5">
        <v>0</v>
      </c>
      <c r="S601" s="5">
        <v>0</v>
      </c>
      <c r="T601" s="5">
        <v>0</v>
      </c>
      <c r="U601" s="5">
        <v>0</v>
      </c>
      <c r="V601" s="5">
        <v>0</v>
      </c>
      <c r="W601" s="5">
        <v>0</v>
      </c>
      <c r="X601" s="5">
        <v>0</v>
      </c>
      <c r="Y601" s="5">
        <v>0</v>
      </c>
    </row>
    <row r="602" spans="1:25" x14ac:dyDescent="0.25">
      <c r="A602" s="4" t="s">
        <v>18864</v>
      </c>
      <c r="B602" s="4" t="s">
        <v>18109</v>
      </c>
      <c r="C602" s="4" t="s">
        <v>18865</v>
      </c>
      <c r="D602" s="1" t="s">
        <v>18866</v>
      </c>
      <c r="E602" s="5">
        <v>0</v>
      </c>
      <c r="F602" s="5">
        <v>0</v>
      </c>
      <c r="G602" s="5">
        <v>0</v>
      </c>
      <c r="H602" s="5">
        <v>0</v>
      </c>
      <c r="I602" s="5">
        <v>0</v>
      </c>
      <c r="J602" s="5">
        <v>0</v>
      </c>
      <c r="K602" s="5">
        <v>0</v>
      </c>
      <c r="L602" s="5">
        <v>0</v>
      </c>
      <c r="M602" s="5">
        <v>0</v>
      </c>
      <c r="N602" s="5">
        <v>0</v>
      </c>
      <c r="O602" s="5">
        <v>0</v>
      </c>
      <c r="P602" s="5">
        <v>0</v>
      </c>
      <c r="Q602" s="5">
        <v>0</v>
      </c>
      <c r="R602" s="5">
        <v>0</v>
      </c>
      <c r="S602" s="5">
        <v>0</v>
      </c>
      <c r="T602" s="5">
        <v>0</v>
      </c>
      <c r="U602" s="5">
        <v>0</v>
      </c>
      <c r="V602" s="5">
        <v>0</v>
      </c>
      <c r="W602" s="5">
        <v>0</v>
      </c>
      <c r="X602" s="5">
        <v>0</v>
      </c>
      <c r="Y602" s="5">
        <v>0</v>
      </c>
    </row>
    <row r="603" spans="1:25" x14ac:dyDescent="0.25">
      <c r="A603" s="4" t="s">
        <v>18867</v>
      </c>
      <c r="B603" s="4" t="s">
        <v>18109</v>
      </c>
      <c r="C603" s="4" t="s">
        <v>18868</v>
      </c>
      <c r="D603" s="1" t="s">
        <v>18869</v>
      </c>
      <c r="E603" s="5" t="s">
        <v>3695</v>
      </c>
      <c r="F603" s="5" t="s">
        <v>18494</v>
      </c>
      <c r="G603" s="5" t="s">
        <v>18545</v>
      </c>
      <c r="H603" s="5" t="s">
        <v>18546</v>
      </c>
      <c r="I603" s="5" t="s">
        <v>18546</v>
      </c>
      <c r="J603" s="5" t="s">
        <v>18546</v>
      </c>
      <c r="K603" s="5" t="s">
        <v>18546</v>
      </c>
      <c r="L603" s="5" t="s">
        <v>18546</v>
      </c>
      <c r="M603" s="5" t="s">
        <v>18546</v>
      </c>
      <c r="N603" s="5" t="s">
        <v>18546</v>
      </c>
      <c r="O603" s="5" t="s">
        <v>18497</v>
      </c>
      <c r="P603" s="5" t="s">
        <v>18497</v>
      </c>
      <c r="Q603" s="5" t="s">
        <v>18497</v>
      </c>
      <c r="R603" s="5" t="s">
        <v>18497</v>
      </c>
      <c r="S603" s="5" t="s">
        <v>18497</v>
      </c>
      <c r="T603" s="5" t="s">
        <v>18497</v>
      </c>
      <c r="U603" s="5" t="s">
        <v>18497</v>
      </c>
      <c r="V603" s="5" t="s">
        <v>18497</v>
      </c>
      <c r="W603" s="5" t="s">
        <v>18497</v>
      </c>
      <c r="X603" s="5" t="s">
        <v>14149</v>
      </c>
      <c r="Y603" s="5" t="s">
        <v>14149</v>
      </c>
    </row>
    <row r="604" spans="1:25" x14ac:dyDescent="0.25">
      <c r="A604" s="4" t="s">
        <v>18870</v>
      </c>
      <c r="B604" s="4" t="s">
        <v>18109</v>
      </c>
      <c r="C604" s="4" t="s">
        <v>18871</v>
      </c>
      <c r="D604" s="1" t="s">
        <v>18872</v>
      </c>
      <c r="E604" s="5" t="s">
        <v>15132</v>
      </c>
      <c r="F604" s="5" t="s">
        <v>18501</v>
      </c>
      <c r="G604" s="5" t="s">
        <v>18550</v>
      </c>
      <c r="H604" s="5" t="s">
        <v>18551</v>
      </c>
      <c r="I604" s="5" t="s">
        <v>18551</v>
      </c>
      <c r="J604" s="5" t="s">
        <v>18551</v>
      </c>
      <c r="K604" s="5" t="s">
        <v>18551</v>
      </c>
      <c r="L604" s="5" t="s">
        <v>18551</v>
      </c>
      <c r="M604" s="5" t="s">
        <v>18551</v>
      </c>
      <c r="N604" s="5" t="s">
        <v>18551</v>
      </c>
      <c r="O604" s="5" t="s">
        <v>18504</v>
      </c>
      <c r="P604" s="5" t="s">
        <v>18504</v>
      </c>
      <c r="Q604" s="5" t="s">
        <v>18504</v>
      </c>
      <c r="R604" s="5" t="s">
        <v>18504</v>
      </c>
      <c r="S604" s="5" t="s">
        <v>18504</v>
      </c>
      <c r="T604" s="5" t="s">
        <v>18504</v>
      </c>
      <c r="U604" s="5" t="s">
        <v>18504</v>
      </c>
      <c r="V604" s="5" t="s">
        <v>18504</v>
      </c>
      <c r="W604" s="5" t="s">
        <v>18504</v>
      </c>
      <c r="X604" s="5" t="s">
        <v>6234</v>
      </c>
      <c r="Y604" s="5" t="s">
        <v>6234</v>
      </c>
    </row>
    <row r="605" spans="1:25" x14ac:dyDescent="0.25">
      <c r="A605" s="4" t="s">
        <v>18873</v>
      </c>
      <c r="B605" s="4" t="s">
        <v>18109</v>
      </c>
      <c r="C605" s="4" t="s">
        <v>18874</v>
      </c>
      <c r="D605" s="1" t="s">
        <v>18875</v>
      </c>
      <c r="E605" s="5" t="s">
        <v>18557</v>
      </c>
      <c r="F605" s="5" t="s">
        <v>18508</v>
      </c>
      <c r="G605" s="5" t="s">
        <v>18558</v>
      </c>
      <c r="H605" s="5" t="s">
        <v>18559</v>
      </c>
      <c r="I605" s="5" t="s">
        <v>18559</v>
      </c>
      <c r="J605" s="5" t="s">
        <v>18559</v>
      </c>
      <c r="K605" s="5" t="s">
        <v>18559</v>
      </c>
      <c r="L605" s="5" t="s">
        <v>18559</v>
      </c>
      <c r="M605" s="5" t="s">
        <v>18559</v>
      </c>
      <c r="N605" s="5" t="s">
        <v>18559</v>
      </c>
      <c r="O605" s="5" t="s">
        <v>18511</v>
      </c>
      <c r="P605" s="5" t="s">
        <v>18511</v>
      </c>
      <c r="Q605" s="5" t="s">
        <v>18511</v>
      </c>
      <c r="R605" s="5" t="s">
        <v>18511</v>
      </c>
      <c r="S605" s="5" t="s">
        <v>18511</v>
      </c>
      <c r="T605" s="5" t="s">
        <v>18511</v>
      </c>
      <c r="U605" s="5" t="s">
        <v>18511</v>
      </c>
      <c r="V605" s="5" t="s">
        <v>18511</v>
      </c>
      <c r="W605" s="5" t="s">
        <v>18511</v>
      </c>
      <c r="X605" s="5" t="s">
        <v>15075</v>
      </c>
      <c r="Y605" s="5" t="s">
        <v>15075</v>
      </c>
    </row>
    <row r="606" spans="1:25" x14ac:dyDescent="0.25">
      <c r="A606" s="4" t="s">
        <v>18876</v>
      </c>
      <c r="B606" s="4" t="s">
        <v>18109</v>
      </c>
      <c r="C606" s="4" t="s">
        <v>18877</v>
      </c>
      <c r="D606" s="1" t="s">
        <v>18878</v>
      </c>
      <c r="E606" s="5" t="s">
        <v>7561</v>
      </c>
      <c r="F606" s="5" t="s">
        <v>18516</v>
      </c>
      <c r="G606" s="5">
        <v>99999999999</v>
      </c>
      <c r="H606" s="5">
        <v>99999999999</v>
      </c>
      <c r="I606" s="5">
        <v>99999999999</v>
      </c>
      <c r="J606" s="5">
        <v>99999999999</v>
      </c>
      <c r="K606" s="5" t="s">
        <v>18879</v>
      </c>
      <c r="L606" s="5" t="s">
        <v>18879</v>
      </c>
      <c r="M606" s="5" t="s">
        <v>18879</v>
      </c>
      <c r="N606" s="5" t="s">
        <v>18879</v>
      </c>
      <c r="O606" s="5" t="s">
        <v>18518</v>
      </c>
      <c r="P606" s="5" t="s">
        <v>18880</v>
      </c>
      <c r="Q606" s="5" t="s">
        <v>18880</v>
      </c>
      <c r="R606" s="5" t="s">
        <v>18880</v>
      </c>
      <c r="S606" s="5" t="s">
        <v>18880</v>
      </c>
      <c r="T606" s="5" t="s">
        <v>18880</v>
      </c>
      <c r="U606" s="5" t="s">
        <v>18880</v>
      </c>
      <c r="V606" s="5" t="s">
        <v>18880</v>
      </c>
      <c r="W606" s="5" t="s">
        <v>18880</v>
      </c>
      <c r="X606" s="5" t="s">
        <v>1068</v>
      </c>
      <c r="Y606" s="5" t="s">
        <v>1068</v>
      </c>
    </row>
    <row r="607" spans="1:25" x14ac:dyDescent="0.25">
      <c r="A607" s="4" t="s">
        <v>18881</v>
      </c>
      <c r="B607" s="4" t="s">
        <v>18109</v>
      </c>
      <c r="C607" s="4" t="s">
        <v>18882</v>
      </c>
      <c r="D607" s="1" t="s">
        <v>18883</v>
      </c>
      <c r="E607" s="5">
        <v>99999999999</v>
      </c>
      <c r="F607" s="5">
        <v>99999999999</v>
      </c>
      <c r="G607" s="5">
        <v>99999999999</v>
      </c>
      <c r="H607" s="5">
        <v>99999999999</v>
      </c>
      <c r="I607" s="5">
        <v>99999999999</v>
      </c>
      <c r="J607" s="5">
        <v>99999999999</v>
      </c>
      <c r="K607" s="5" t="s">
        <v>18884</v>
      </c>
      <c r="L607" s="5" t="s">
        <v>18884</v>
      </c>
      <c r="M607" s="5" t="s">
        <v>18884</v>
      </c>
      <c r="N607" s="5" t="s">
        <v>18884</v>
      </c>
      <c r="O607" s="5">
        <v>99999999999</v>
      </c>
      <c r="P607" s="5" t="s">
        <v>18518</v>
      </c>
      <c r="Q607" s="5" t="s">
        <v>18518</v>
      </c>
      <c r="R607" s="5" t="s">
        <v>18518</v>
      </c>
      <c r="S607" s="5" t="s">
        <v>18518</v>
      </c>
      <c r="T607" s="5" t="s">
        <v>18518</v>
      </c>
      <c r="U607" s="5" t="s">
        <v>18518</v>
      </c>
      <c r="V607" s="5" t="s">
        <v>18518</v>
      </c>
      <c r="W607" s="5" t="s">
        <v>18518</v>
      </c>
      <c r="X607" s="5" t="s">
        <v>1085</v>
      </c>
      <c r="Y607" s="5" t="s">
        <v>1085</v>
      </c>
    </row>
    <row r="608" spans="1:25" x14ac:dyDescent="0.25">
      <c r="A608" s="4" t="s">
        <v>18885</v>
      </c>
      <c r="B608" s="4" t="s">
        <v>18109</v>
      </c>
      <c r="C608" s="4" t="s">
        <v>18886</v>
      </c>
      <c r="D608" s="1" t="s">
        <v>18887</v>
      </c>
      <c r="E608" s="5">
        <v>99999999999</v>
      </c>
      <c r="F608" s="5">
        <v>99999999999</v>
      </c>
      <c r="G608" s="5">
        <v>99999999999</v>
      </c>
      <c r="H608" s="5">
        <v>99999999999</v>
      </c>
      <c r="I608" s="5">
        <v>99999999999</v>
      </c>
      <c r="J608" s="5">
        <v>99999999999</v>
      </c>
      <c r="K608" s="5" t="s">
        <v>18888</v>
      </c>
      <c r="L608" s="5" t="s">
        <v>18888</v>
      </c>
      <c r="M608" s="5" t="s">
        <v>18888</v>
      </c>
      <c r="N608" s="5" t="s">
        <v>18888</v>
      </c>
      <c r="O608" s="5">
        <v>99999999999</v>
      </c>
      <c r="P608" s="5" t="s">
        <v>18638</v>
      </c>
      <c r="Q608" s="5" t="s">
        <v>18638</v>
      </c>
      <c r="R608" s="5" t="s">
        <v>18638</v>
      </c>
      <c r="S608" s="5" t="s">
        <v>18638</v>
      </c>
      <c r="T608" s="5" t="s">
        <v>18638</v>
      </c>
      <c r="U608" s="5" t="s">
        <v>18638</v>
      </c>
      <c r="V608" s="5" t="s">
        <v>18638</v>
      </c>
      <c r="W608" s="5" t="s">
        <v>18638</v>
      </c>
      <c r="X608" s="5">
        <v>99999999999</v>
      </c>
      <c r="Y608" s="5">
        <v>99999999999</v>
      </c>
    </row>
    <row r="609" spans="1:25" x14ac:dyDescent="0.25">
      <c r="A609" s="4" t="s">
        <v>18889</v>
      </c>
      <c r="B609" s="4" t="s">
        <v>18109</v>
      </c>
      <c r="C609" s="4" t="s">
        <v>18890</v>
      </c>
      <c r="D609" s="1" t="s">
        <v>18891</v>
      </c>
      <c r="E609" s="5">
        <v>99999999999</v>
      </c>
      <c r="F609" s="5">
        <v>99999999999</v>
      </c>
      <c r="G609" s="5">
        <v>99999999999</v>
      </c>
      <c r="H609" s="5">
        <v>99999999999</v>
      </c>
      <c r="I609" s="5">
        <v>99999999999</v>
      </c>
      <c r="J609" s="5">
        <v>99999999999</v>
      </c>
      <c r="K609" s="5" t="s">
        <v>18567</v>
      </c>
      <c r="L609" s="5" t="s">
        <v>18567</v>
      </c>
      <c r="M609" s="5" t="s">
        <v>18567</v>
      </c>
      <c r="N609" s="5" t="s">
        <v>18567</v>
      </c>
      <c r="O609" s="5">
        <v>99999999999</v>
      </c>
      <c r="P609" s="5">
        <v>99999999999</v>
      </c>
      <c r="Q609" s="5">
        <v>99999999999</v>
      </c>
      <c r="R609" s="5">
        <v>99999999999</v>
      </c>
      <c r="S609" s="5">
        <v>99999999999</v>
      </c>
      <c r="T609" s="5">
        <v>99999999999</v>
      </c>
      <c r="U609" s="5">
        <v>99999999999</v>
      </c>
      <c r="V609" s="5">
        <v>99999999999</v>
      </c>
      <c r="W609" s="5">
        <v>99999999999</v>
      </c>
      <c r="X609" s="5">
        <v>99999999999</v>
      </c>
      <c r="Y609" s="5">
        <v>99999999999</v>
      </c>
    </row>
    <row r="610" spans="1:25" x14ac:dyDescent="0.25">
      <c r="A610" s="4" t="s">
        <v>18892</v>
      </c>
      <c r="B610" s="4" t="s">
        <v>18109</v>
      </c>
      <c r="C610" s="4" t="s">
        <v>18893</v>
      </c>
      <c r="D610" s="1" t="s">
        <v>18894</v>
      </c>
      <c r="E610" s="5">
        <v>99999999999</v>
      </c>
      <c r="F610" s="5">
        <v>99999999999</v>
      </c>
      <c r="G610" s="5">
        <v>99999999999</v>
      </c>
      <c r="H610" s="5">
        <v>99999999999</v>
      </c>
      <c r="I610" s="5">
        <v>99999999999</v>
      </c>
      <c r="J610" s="5">
        <v>99999999999</v>
      </c>
      <c r="K610" s="5" t="s">
        <v>18571</v>
      </c>
      <c r="L610" s="5" t="s">
        <v>18571</v>
      </c>
      <c r="M610" s="5" t="s">
        <v>18571</v>
      </c>
      <c r="N610" s="5" t="s">
        <v>18571</v>
      </c>
      <c r="O610" s="5">
        <v>99999999999</v>
      </c>
      <c r="P610" s="5">
        <v>99999999999</v>
      </c>
      <c r="Q610" s="5">
        <v>99999999999</v>
      </c>
      <c r="R610" s="5">
        <v>99999999999</v>
      </c>
      <c r="S610" s="5">
        <v>99999999999</v>
      </c>
      <c r="T610" s="5">
        <v>99999999999</v>
      </c>
      <c r="U610" s="5">
        <v>99999999999</v>
      </c>
      <c r="V610" s="5">
        <v>99999999999</v>
      </c>
      <c r="W610" s="5">
        <v>99999999999</v>
      </c>
      <c r="X610" s="5">
        <v>99999999999</v>
      </c>
      <c r="Y610" s="5">
        <v>99999999999</v>
      </c>
    </row>
    <row r="611" spans="1:25" x14ac:dyDescent="0.25">
      <c r="A611" s="4" t="s">
        <v>18895</v>
      </c>
      <c r="B611" s="4" t="s">
        <v>18109</v>
      </c>
      <c r="C611" s="4" t="s">
        <v>18896</v>
      </c>
      <c r="D611" s="1" t="s">
        <v>18897</v>
      </c>
      <c r="E611" s="5">
        <v>99999999999</v>
      </c>
      <c r="F611" s="5">
        <v>99999999999</v>
      </c>
      <c r="G611" s="5">
        <v>99999999999</v>
      </c>
      <c r="H611" s="5">
        <v>99999999999</v>
      </c>
      <c r="I611" s="5">
        <v>99999999999</v>
      </c>
      <c r="J611" s="5">
        <v>99999999999</v>
      </c>
      <c r="K611" s="5">
        <v>99999999999</v>
      </c>
      <c r="L611" s="5">
        <v>99999999999</v>
      </c>
      <c r="M611" s="5">
        <v>99999999999</v>
      </c>
      <c r="N611" s="5">
        <v>99999999999</v>
      </c>
      <c r="O611" s="5">
        <v>99999999999</v>
      </c>
      <c r="P611" s="5">
        <v>99999999999</v>
      </c>
      <c r="Q611" s="5">
        <v>99999999999</v>
      </c>
      <c r="R611" s="5">
        <v>99999999999</v>
      </c>
      <c r="S611" s="5">
        <v>99999999999</v>
      </c>
      <c r="T611" s="5">
        <v>99999999999</v>
      </c>
      <c r="U611" s="5">
        <v>99999999999</v>
      </c>
      <c r="V611" s="5">
        <v>99999999999</v>
      </c>
      <c r="W611" s="5">
        <v>99999999999</v>
      </c>
      <c r="X611" s="5">
        <v>99999999999</v>
      </c>
      <c r="Y611" s="5">
        <v>99999999999</v>
      </c>
    </row>
    <row r="612" spans="1:25" x14ac:dyDescent="0.25">
      <c r="A612" s="4" t="s">
        <v>18898</v>
      </c>
      <c r="B612" s="4" t="s">
        <v>18109</v>
      </c>
      <c r="C612" s="4" t="s">
        <v>18899</v>
      </c>
      <c r="D612" s="1" t="s">
        <v>18900</v>
      </c>
      <c r="E612" s="5">
        <v>5.9400000000000001E-2</v>
      </c>
      <c r="F612" s="5">
        <v>5.9400000000000001E-2</v>
      </c>
      <c r="G612" s="5">
        <v>8.3400000000000002E-2</v>
      </c>
      <c r="H612" s="5">
        <v>8.3400000000000002E-2</v>
      </c>
      <c r="I612" s="5">
        <v>8.3400000000000002E-2</v>
      </c>
      <c r="J612" s="5">
        <v>0.12</v>
      </c>
      <c r="K612" s="5">
        <v>0.12</v>
      </c>
      <c r="L612" s="5">
        <v>0.12</v>
      </c>
      <c r="M612" s="5">
        <v>0.12</v>
      </c>
      <c r="N612" s="5">
        <v>0.11</v>
      </c>
      <c r="O612" s="5">
        <v>9.5000000000000001E-2</v>
      </c>
      <c r="P612" s="5">
        <v>9.5000000000000001E-2</v>
      </c>
      <c r="Q612" s="5">
        <v>9.5000000000000001E-2</v>
      </c>
      <c r="R612" s="5">
        <v>9.5000000000000001E-2</v>
      </c>
      <c r="S612" s="5">
        <v>9.5000000000000001E-2</v>
      </c>
      <c r="T612" s="5">
        <v>9.5000000000000001E-2</v>
      </c>
      <c r="U612" s="5">
        <v>9.5000000000000001E-2</v>
      </c>
      <c r="V612" s="5">
        <v>9.5000000000000001E-2</v>
      </c>
      <c r="W612" s="5">
        <v>9.5000000000000001E-2</v>
      </c>
      <c r="X612" s="5">
        <v>8.5000000000000006E-2</v>
      </c>
      <c r="Y612" s="5">
        <v>8.5000000000000006E-2</v>
      </c>
    </row>
    <row r="613" spans="1:25" x14ac:dyDescent="0.25">
      <c r="A613" s="4" t="s">
        <v>18901</v>
      </c>
      <c r="B613" s="4" t="s">
        <v>18109</v>
      </c>
      <c r="C613" s="4" t="s">
        <v>18902</v>
      </c>
      <c r="D613" s="1" t="s">
        <v>18903</v>
      </c>
      <c r="E613" s="5">
        <v>8.1600000000000006E-2</v>
      </c>
      <c r="F613" s="5">
        <v>8.1600000000000006E-2</v>
      </c>
      <c r="G613" s="5">
        <v>9.7299999999999998E-2</v>
      </c>
      <c r="H613" s="5">
        <v>9.7299999999999998E-2</v>
      </c>
      <c r="I613" s="5">
        <v>9.7299999999999998E-2</v>
      </c>
      <c r="J613" s="5">
        <v>0.14000000000000001</v>
      </c>
      <c r="K613" s="5">
        <v>0.14000000000000001</v>
      </c>
      <c r="L613" s="5">
        <v>0.14000000000000001</v>
      </c>
      <c r="M613" s="5">
        <v>0.14000000000000001</v>
      </c>
      <c r="N613" s="5">
        <v>0.14000000000000001</v>
      </c>
      <c r="O613" s="5">
        <v>0.12</v>
      </c>
      <c r="P613" s="5">
        <v>0.12</v>
      </c>
      <c r="Q613" s="5">
        <v>0.12</v>
      </c>
      <c r="R613" s="5">
        <v>0.12</v>
      </c>
      <c r="S613" s="5">
        <v>0.12</v>
      </c>
      <c r="T613" s="5">
        <v>0.12</v>
      </c>
      <c r="U613" s="5">
        <v>0.12</v>
      </c>
      <c r="V613" s="5">
        <v>0.12</v>
      </c>
      <c r="W613" s="5">
        <v>0.12</v>
      </c>
      <c r="X613" s="5">
        <v>0.11</v>
      </c>
      <c r="Y613" s="5">
        <v>0.11</v>
      </c>
    </row>
    <row r="614" spans="1:25" x14ac:dyDescent="0.25">
      <c r="A614" s="4" t="s">
        <v>18904</v>
      </c>
      <c r="B614" s="4" t="s">
        <v>18109</v>
      </c>
      <c r="C614" s="4" t="s">
        <v>18905</v>
      </c>
      <c r="D614" s="1" t="s">
        <v>18906</v>
      </c>
      <c r="E614" s="5">
        <v>9.3200000000000005E-2</v>
      </c>
      <c r="F614" s="5">
        <v>9.3200000000000005E-2</v>
      </c>
      <c r="G614" s="5">
        <v>0.12859999999999999</v>
      </c>
      <c r="H614" s="5">
        <v>0.12859999999999999</v>
      </c>
      <c r="I614" s="5">
        <v>0.12859999999999999</v>
      </c>
      <c r="J614" s="5">
        <v>0.185</v>
      </c>
      <c r="K614" s="5">
        <v>0.185</v>
      </c>
      <c r="L614" s="5">
        <v>0.185</v>
      </c>
      <c r="M614" s="5">
        <v>0.185</v>
      </c>
      <c r="N614" s="5">
        <v>0.185</v>
      </c>
      <c r="O614" s="5">
        <v>0.15</v>
      </c>
      <c r="P614" s="5">
        <v>0.15</v>
      </c>
      <c r="Q614" s="5">
        <v>0.15</v>
      </c>
      <c r="R614" s="5">
        <v>0.15</v>
      </c>
      <c r="S614" s="5">
        <v>0.15</v>
      </c>
      <c r="T614" s="5">
        <v>0.15</v>
      </c>
      <c r="U614" s="5">
        <v>0.15</v>
      </c>
      <c r="V614" s="5">
        <v>0.15</v>
      </c>
      <c r="W614" s="5">
        <v>0.15</v>
      </c>
      <c r="X614" s="5">
        <v>0.14499999999999999</v>
      </c>
      <c r="Y614" s="5">
        <v>0.14499999999999999</v>
      </c>
    </row>
    <row r="615" spans="1:25" x14ac:dyDescent="0.25">
      <c r="A615" s="4" t="s">
        <v>18907</v>
      </c>
      <c r="B615" s="4" t="s">
        <v>18109</v>
      </c>
      <c r="C615" s="4" t="s">
        <v>18908</v>
      </c>
      <c r="D615" s="1" t="s">
        <v>18909</v>
      </c>
      <c r="E615" s="5">
        <v>0.1229</v>
      </c>
      <c r="F615" s="5">
        <v>0.1229</v>
      </c>
      <c r="G615" s="5">
        <v>0.15870000000000001</v>
      </c>
      <c r="H615" s="5">
        <v>0.15870000000000001</v>
      </c>
      <c r="I615" s="5">
        <v>0.15870000000000001</v>
      </c>
      <c r="J615" s="5">
        <v>0.215</v>
      </c>
      <c r="K615" s="5">
        <v>0.215</v>
      </c>
      <c r="L615" s="5">
        <v>0.215</v>
      </c>
      <c r="M615" s="5">
        <v>0.215</v>
      </c>
      <c r="N615" s="5">
        <v>0.215</v>
      </c>
      <c r="O615" s="5">
        <v>0.185</v>
      </c>
      <c r="P615" s="5">
        <v>0.185</v>
      </c>
      <c r="Q615" s="5">
        <v>0.185</v>
      </c>
      <c r="R615" s="5">
        <v>0.185</v>
      </c>
      <c r="S615" s="5">
        <v>0.185</v>
      </c>
      <c r="T615" s="5">
        <v>0.185</v>
      </c>
      <c r="U615" s="5">
        <v>0.185</v>
      </c>
      <c r="V615" s="5">
        <v>0.185</v>
      </c>
      <c r="W615" s="5">
        <v>0.185</v>
      </c>
      <c r="X615" s="5">
        <v>0.18</v>
      </c>
      <c r="Y615" s="5">
        <v>0.18</v>
      </c>
    </row>
    <row r="616" spans="1:25" x14ac:dyDescent="0.25">
      <c r="A616" s="4" t="s">
        <v>18910</v>
      </c>
      <c r="B616" s="4" t="s">
        <v>18109</v>
      </c>
      <c r="C616" s="4" t="s">
        <v>18911</v>
      </c>
      <c r="D616" s="1" t="s">
        <v>18912</v>
      </c>
      <c r="E616" s="5">
        <v>0.15840000000000001</v>
      </c>
      <c r="F616" s="5">
        <v>0.15840000000000001</v>
      </c>
      <c r="G616" s="5">
        <v>0</v>
      </c>
      <c r="H616" s="5">
        <v>0</v>
      </c>
      <c r="I616" s="5">
        <v>0</v>
      </c>
      <c r="J616" s="5">
        <v>0</v>
      </c>
      <c r="K616" s="5">
        <v>0.22</v>
      </c>
      <c r="L616" s="5">
        <v>0.22</v>
      </c>
      <c r="M616" s="5">
        <v>0.22</v>
      </c>
      <c r="N616" s="5">
        <v>0.22</v>
      </c>
      <c r="O616" s="5">
        <v>0.22500000000000001</v>
      </c>
      <c r="P616" s="5">
        <v>0.19500000000000001</v>
      </c>
      <c r="Q616" s="5">
        <v>0.19500000000000001</v>
      </c>
      <c r="R616" s="5">
        <v>0.19500000000000001</v>
      </c>
      <c r="S616" s="5">
        <v>0.19500000000000001</v>
      </c>
      <c r="T616" s="5">
        <v>0.19500000000000001</v>
      </c>
      <c r="U616" s="5">
        <v>0.19500000000000001</v>
      </c>
      <c r="V616" s="5">
        <v>0.19500000000000001</v>
      </c>
      <c r="W616" s="5">
        <v>0.19500000000000001</v>
      </c>
      <c r="X616" s="5">
        <v>0.22500000000000001</v>
      </c>
      <c r="Y616" s="5">
        <v>0.22500000000000001</v>
      </c>
    </row>
    <row r="617" spans="1:25" x14ac:dyDescent="0.25">
      <c r="A617" s="4" t="s">
        <v>18913</v>
      </c>
      <c r="B617" s="4" t="s">
        <v>18109</v>
      </c>
      <c r="C617" s="4" t="s">
        <v>18914</v>
      </c>
      <c r="D617" s="1" t="s">
        <v>18915</v>
      </c>
      <c r="E617" s="5">
        <v>0</v>
      </c>
      <c r="F617" s="5">
        <v>0</v>
      </c>
      <c r="G617" s="5">
        <v>0</v>
      </c>
      <c r="H617" s="5">
        <v>0</v>
      </c>
      <c r="I617" s="5">
        <v>0</v>
      </c>
      <c r="J617" s="5">
        <v>0</v>
      </c>
      <c r="K617" s="5">
        <v>0.22500000000000001</v>
      </c>
      <c r="L617" s="5">
        <v>0.22500000000000001</v>
      </c>
      <c r="M617" s="5">
        <v>0.22500000000000001</v>
      </c>
      <c r="N617" s="5">
        <v>0.22500000000000001</v>
      </c>
      <c r="O617" s="5">
        <v>0</v>
      </c>
      <c r="P617" s="5">
        <v>0.245</v>
      </c>
      <c r="Q617" s="5">
        <v>0.245</v>
      </c>
      <c r="R617" s="5">
        <v>0.245</v>
      </c>
      <c r="S617" s="5">
        <v>0.245</v>
      </c>
      <c r="T617" s="5">
        <v>0.245</v>
      </c>
      <c r="U617" s="5">
        <v>0.245</v>
      </c>
      <c r="V617" s="5">
        <v>0.245</v>
      </c>
      <c r="W617" s="5">
        <v>0.245</v>
      </c>
      <c r="X617" s="5">
        <v>0.245</v>
      </c>
      <c r="Y617" s="5">
        <v>0.245</v>
      </c>
    </row>
    <row r="618" spans="1:25" x14ac:dyDescent="0.25">
      <c r="A618" s="4" t="s">
        <v>18916</v>
      </c>
      <c r="B618" s="4" t="s">
        <v>18109</v>
      </c>
      <c r="C618" s="4" t="s">
        <v>18917</v>
      </c>
      <c r="D618" s="1" t="s">
        <v>18918</v>
      </c>
      <c r="E618" s="5">
        <v>0</v>
      </c>
      <c r="F618" s="5">
        <v>0</v>
      </c>
      <c r="G618" s="5">
        <v>0</v>
      </c>
      <c r="H618" s="5">
        <v>0</v>
      </c>
      <c r="I618" s="5">
        <v>0</v>
      </c>
      <c r="J618" s="5">
        <v>0</v>
      </c>
      <c r="K618" s="5">
        <v>0.23499999999999999</v>
      </c>
      <c r="L618" s="5">
        <v>0.23499999999999999</v>
      </c>
      <c r="M618" s="5">
        <v>0.23499999999999999</v>
      </c>
      <c r="N618" s="5">
        <v>0.25</v>
      </c>
      <c r="O618" s="5">
        <v>0</v>
      </c>
      <c r="P618" s="5">
        <v>0.255</v>
      </c>
      <c r="Q618" s="5">
        <v>0.255</v>
      </c>
      <c r="R618" s="5">
        <v>0.255</v>
      </c>
      <c r="S618" s="5">
        <v>0.255</v>
      </c>
      <c r="T618" s="5">
        <v>0.255</v>
      </c>
      <c r="U618" s="5">
        <v>0.255</v>
      </c>
      <c r="V618" s="5">
        <v>0.255</v>
      </c>
      <c r="W618" s="5">
        <v>0.255</v>
      </c>
      <c r="X618" s="5">
        <v>0</v>
      </c>
      <c r="Y618" s="5">
        <v>0</v>
      </c>
    </row>
    <row r="619" spans="1:25" x14ac:dyDescent="0.25">
      <c r="A619" s="4" t="s">
        <v>18919</v>
      </c>
      <c r="B619" s="4" t="s">
        <v>18109</v>
      </c>
      <c r="C619" s="4" t="s">
        <v>18920</v>
      </c>
      <c r="D619" s="1" t="s">
        <v>18921</v>
      </c>
      <c r="E619" s="5">
        <v>0</v>
      </c>
      <c r="F619" s="5">
        <v>0</v>
      </c>
      <c r="G619" s="5">
        <v>0</v>
      </c>
      <c r="H619" s="5">
        <v>0</v>
      </c>
      <c r="I619" s="5">
        <v>0</v>
      </c>
      <c r="J619" s="5">
        <v>0</v>
      </c>
      <c r="K619" s="5">
        <v>0.245</v>
      </c>
      <c r="L619" s="5">
        <v>0.245</v>
      </c>
      <c r="M619" s="5">
        <v>0.245</v>
      </c>
      <c r="N619" s="5">
        <v>0.25</v>
      </c>
      <c r="O619" s="5">
        <v>0</v>
      </c>
      <c r="P619" s="5">
        <v>0</v>
      </c>
      <c r="Q619" s="5">
        <v>0</v>
      </c>
      <c r="R619" s="5">
        <v>0</v>
      </c>
      <c r="S619" s="5">
        <v>0</v>
      </c>
      <c r="T619" s="5">
        <v>0</v>
      </c>
      <c r="U619" s="5">
        <v>0</v>
      </c>
      <c r="V619" s="5">
        <v>0</v>
      </c>
      <c r="W619" s="5">
        <v>0</v>
      </c>
      <c r="X619" s="5">
        <v>0</v>
      </c>
      <c r="Y619" s="5">
        <v>0</v>
      </c>
    </row>
    <row r="620" spans="1:25" x14ac:dyDescent="0.25">
      <c r="A620" s="4" t="s">
        <v>18922</v>
      </c>
      <c r="B620" s="4" t="s">
        <v>18109</v>
      </c>
      <c r="C620" s="4" t="s">
        <v>18923</v>
      </c>
      <c r="D620" s="1" t="s">
        <v>18924</v>
      </c>
      <c r="E620" s="5">
        <v>0</v>
      </c>
      <c r="F620" s="5">
        <v>0</v>
      </c>
      <c r="G620" s="5">
        <v>0</v>
      </c>
      <c r="H620" s="5">
        <v>0</v>
      </c>
      <c r="I620" s="5">
        <v>0</v>
      </c>
      <c r="J620" s="5">
        <v>0</v>
      </c>
      <c r="K620" s="5">
        <v>0.245</v>
      </c>
      <c r="L620" s="5">
        <v>0.245</v>
      </c>
      <c r="M620" s="5">
        <v>0.245</v>
      </c>
      <c r="N620" s="5">
        <v>0.25</v>
      </c>
      <c r="O620" s="5">
        <v>0</v>
      </c>
      <c r="P620" s="5">
        <v>0</v>
      </c>
      <c r="Q620" s="5">
        <v>0</v>
      </c>
      <c r="R620" s="5">
        <v>0</v>
      </c>
      <c r="S620" s="5">
        <v>0</v>
      </c>
      <c r="T620" s="5">
        <v>0</v>
      </c>
      <c r="U620" s="5">
        <v>0</v>
      </c>
      <c r="V620" s="5">
        <v>0</v>
      </c>
      <c r="W620" s="5">
        <v>0</v>
      </c>
      <c r="X620" s="5">
        <v>0</v>
      </c>
      <c r="Y620" s="5">
        <v>0</v>
      </c>
    </row>
    <row r="621" spans="1:25" x14ac:dyDescent="0.25">
      <c r="A621" s="4" t="s">
        <v>18925</v>
      </c>
      <c r="B621" s="4" t="s">
        <v>18109</v>
      </c>
      <c r="C621" s="4" t="s">
        <v>18926</v>
      </c>
      <c r="D621" s="1" t="s">
        <v>18927</v>
      </c>
      <c r="E621" s="5">
        <v>0</v>
      </c>
      <c r="F621" s="5">
        <v>0</v>
      </c>
      <c r="G621" s="5">
        <v>0</v>
      </c>
      <c r="H621" s="5">
        <v>0</v>
      </c>
      <c r="I621" s="5">
        <v>0</v>
      </c>
      <c r="J621" s="5">
        <v>0</v>
      </c>
      <c r="K621" s="5">
        <v>0</v>
      </c>
      <c r="L621" s="5">
        <v>0</v>
      </c>
      <c r="M621" s="5">
        <v>0</v>
      </c>
      <c r="N621" s="5">
        <v>0</v>
      </c>
      <c r="O621" s="5">
        <v>0</v>
      </c>
      <c r="P621" s="5">
        <v>0</v>
      </c>
      <c r="Q621" s="5">
        <v>0</v>
      </c>
      <c r="R621" s="5">
        <v>0</v>
      </c>
      <c r="S621" s="5">
        <v>0</v>
      </c>
      <c r="T621" s="5">
        <v>0</v>
      </c>
      <c r="U621" s="5">
        <v>0</v>
      </c>
      <c r="V621" s="5">
        <v>0</v>
      </c>
      <c r="W621" s="5">
        <v>0</v>
      </c>
      <c r="X621" s="5">
        <v>0</v>
      </c>
      <c r="Y621" s="5">
        <v>0</v>
      </c>
    </row>
    <row r="622" spans="1:25" x14ac:dyDescent="0.25">
      <c r="A622" s="4" t="s">
        <v>18928</v>
      </c>
      <c r="B622" s="4" t="s">
        <v>18109</v>
      </c>
      <c r="C622" s="4" t="s">
        <v>18929</v>
      </c>
      <c r="D622" s="1" t="s">
        <v>18930</v>
      </c>
      <c r="E622" s="5" t="s">
        <v>3695</v>
      </c>
      <c r="F622" s="5" t="s">
        <v>18494</v>
      </c>
      <c r="G622" s="5" t="s">
        <v>18545</v>
      </c>
      <c r="H622" s="5" t="s">
        <v>18546</v>
      </c>
      <c r="I622" s="5" t="s">
        <v>18546</v>
      </c>
      <c r="J622" s="5" t="s">
        <v>18546</v>
      </c>
      <c r="K622" s="5" t="s">
        <v>18546</v>
      </c>
      <c r="L622" s="5" t="s">
        <v>18546</v>
      </c>
      <c r="M622" s="5" t="s">
        <v>18546</v>
      </c>
      <c r="N622" s="5" t="s">
        <v>18546</v>
      </c>
      <c r="O622" s="5" t="s">
        <v>18504</v>
      </c>
      <c r="P622" s="5" t="s">
        <v>18497</v>
      </c>
      <c r="Q622" s="5" t="s">
        <v>18497</v>
      </c>
      <c r="R622" s="5" t="s">
        <v>18497</v>
      </c>
      <c r="S622" s="5" t="s">
        <v>18497</v>
      </c>
      <c r="T622" s="5" t="s">
        <v>18497</v>
      </c>
      <c r="U622" s="5" t="s">
        <v>18497</v>
      </c>
      <c r="V622" s="5" t="s">
        <v>18497</v>
      </c>
      <c r="W622" s="5" t="s">
        <v>18497</v>
      </c>
      <c r="X622" s="5" t="s">
        <v>18497</v>
      </c>
      <c r="Y622" s="5" t="s">
        <v>18497</v>
      </c>
    </row>
    <row r="623" spans="1:25" x14ac:dyDescent="0.25">
      <c r="A623" s="4" t="s">
        <v>18931</v>
      </c>
      <c r="B623" s="4" t="s">
        <v>18109</v>
      </c>
      <c r="C623" s="4" t="s">
        <v>18932</v>
      </c>
      <c r="D623" s="1" t="s">
        <v>18933</v>
      </c>
      <c r="E623" s="5" t="s">
        <v>15132</v>
      </c>
      <c r="F623" s="5" t="s">
        <v>18501</v>
      </c>
      <c r="G623" s="5" t="s">
        <v>18550</v>
      </c>
      <c r="H623" s="5" t="s">
        <v>18551</v>
      </c>
      <c r="I623" s="5" t="s">
        <v>18551</v>
      </c>
      <c r="J623" s="5" t="s">
        <v>18551</v>
      </c>
      <c r="K623" s="5" t="s">
        <v>18551</v>
      </c>
      <c r="L623" s="5" t="s">
        <v>18551</v>
      </c>
      <c r="M623" s="5" t="s">
        <v>18551</v>
      </c>
      <c r="N623" s="5" t="s">
        <v>18551</v>
      </c>
      <c r="O623" s="5" t="s">
        <v>18511</v>
      </c>
      <c r="P623" s="5" t="s">
        <v>18504</v>
      </c>
      <c r="Q623" s="5" t="s">
        <v>18504</v>
      </c>
      <c r="R623" s="5" t="s">
        <v>18504</v>
      </c>
      <c r="S623" s="5" t="s">
        <v>18504</v>
      </c>
      <c r="T623" s="5" t="s">
        <v>18504</v>
      </c>
      <c r="U623" s="5" t="s">
        <v>18504</v>
      </c>
      <c r="V623" s="5" t="s">
        <v>18504</v>
      </c>
      <c r="W623" s="5" t="s">
        <v>18504</v>
      </c>
      <c r="X623" s="5" t="s">
        <v>18504</v>
      </c>
      <c r="Y623" s="5" t="s">
        <v>18504</v>
      </c>
    </row>
    <row r="624" spans="1:25" x14ac:dyDescent="0.25">
      <c r="A624" s="4" t="s">
        <v>18934</v>
      </c>
      <c r="B624" s="4" t="s">
        <v>18109</v>
      </c>
      <c r="C624" s="4" t="s">
        <v>18935</v>
      </c>
      <c r="D624" s="1" t="s">
        <v>18936</v>
      </c>
      <c r="E624" s="5" t="s">
        <v>18557</v>
      </c>
      <c r="F624" s="5" t="s">
        <v>18508</v>
      </c>
      <c r="G624" s="5" t="s">
        <v>18558</v>
      </c>
      <c r="H624" s="5" t="s">
        <v>18559</v>
      </c>
      <c r="I624" s="5" t="s">
        <v>18559</v>
      </c>
      <c r="J624" s="5" t="s">
        <v>18559</v>
      </c>
      <c r="K624" s="5" t="s">
        <v>18559</v>
      </c>
      <c r="L624" s="5" t="s">
        <v>18559</v>
      </c>
      <c r="M624" s="5" t="s">
        <v>18559</v>
      </c>
      <c r="N624" s="5" t="s">
        <v>18559</v>
      </c>
      <c r="O624" s="5" t="s">
        <v>18512</v>
      </c>
      <c r="P624" s="5" t="s">
        <v>18512</v>
      </c>
      <c r="Q624" s="5" t="s">
        <v>18512</v>
      </c>
      <c r="R624" s="5" t="s">
        <v>18512</v>
      </c>
      <c r="S624" s="5" t="s">
        <v>18512</v>
      </c>
      <c r="T624" s="5" t="s">
        <v>18512</v>
      </c>
      <c r="U624" s="5" t="s">
        <v>18512</v>
      </c>
      <c r="V624" s="5" t="s">
        <v>18512</v>
      </c>
      <c r="W624" s="5" t="s">
        <v>18512</v>
      </c>
      <c r="X624" s="5" t="s">
        <v>18512</v>
      </c>
      <c r="Y624" s="5" t="s">
        <v>18512</v>
      </c>
    </row>
    <row r="625" spans="1:25" x14ac:dyDescent="0.25">
      <c r="A625" s="4" t="s">
        <v>18937</v>
      </c>
      <c r="B625" s="4" t="s">
        <v>18109</v>
      </c>
      <c r="C625" s="4" t="s">
        <v>18938</v>
      </c>
      <c r="D625" s="1" t="s">
        <v>18939</v>
      </c>
      <c r="E625" s="5" t="s">
        <v>7561</v>
      </c>
      <c r="F625" s="5" t="s">
        <v>18516</v>
      </c>
      <c r="G625" s="5">
        <v>99999999999</v>
      </c>
      <c r="H625" s="5">
        <v>99999999999</v>
      </c>
      <c r="I625" s="5">
        <v>99999999999</v>
      </c>
      <c r="J625" s="5">
        <v>99999999999</v>
      </c>
      <c r="K625" s="5" t="s">
        <v>18567</v>
      </c>
      <c r="L625" s="5" t="s">
        <v>18567</v>
      </c>
      <c r="M625" s="5" t="s">
        <v>18567</v>
      </c>
      <c r="N625" s="5" t="s">
        <v>18567</v>
      </c>
      <c r="O625" s="5" t="s">
        <v>18518</v>
      </c>
      <c r="P625" s="5" t="s">
        <v>18518</v>
      </c>
      <c r="Q625" s="5" t="s">
        <v>18518</v>
      </c>
      <c r="R625" s="5" t="s">
        <v>18518</v>
      </c>
      <c r="S625" s="5" t="s">
        <v>18518</v>
      </c>
      <c r="T625" s="5" t="s">
        <v>18518</v>
      </c>
      <c r="U625" s="5" t="s">
        <v>18518</v>
      </c>
      <c r="V625" s="5" t="s">
        <v>18518</v>
      </c>
      <c r="W625" s="5" t="s">
        <v>18518</v>
      </c>
      <c r="X625" s="5" t="s">
        <v>18518</v>
      </c>
      <c r="Y625" s="5" t="s">
        <v>18518</v>
      </c>
    </row>
    <row r="626" spans="1:25" x14ac:dyDescent="0.25">
      <c r="A626" s="4" t="s">
        <v>18940</v>
      </c>
      <c r="B626" s="4" t="s">
        <v>18109</v>
      </c>
      <c r="C626" s="4" t="s">
        <v>18941</v>
      </c>
      <c r="D626" s="1" t="s">
        <v>18942</v>
      </c>
      <c r="E626" s="5">
        <v>99999999999</v>
      </c>
      <c r="F626" s="5">
        <v>99999999999</v>
      </c>
      <c r="G626" s="5">
        <v>99999999999</v>
      </c>
      <c r="H626" s="5">
        <v>99999999999</v>
      </c>
      <c r="I626" s="5">
        <v>99999999999</v>
      </c>
      <c r="J626" s="5">
        <v>99999999999</v>
      </c>
      <c r="K626" s="5" t="s">
        <v>18571</v>
      </c>
      <c r="L626" s="5" t="s">
        <v>18571</v>
      </c>
      <c r="M626" s="5" t="s">
        <v>18571</v>
      </c>
      <c r="N626" s="5" t="s">
        <v>18571</v>
      </c>
      <c r="O626" s="5">
        <v>99999999999</v>
      </c>
      <c r="P626" s="5">
        <v>99999999999</v>
      </c>
      <c r="Q626" s="5">
        <v>99999999999</v>
      </c>
      <c r="R626" s="5">
        <v>99999999999</v>
      </c>
      <c r="S626" s="5">
        <v>99999999999</v>
      </c>
      <c r="T626" s="5">
        <v>99999999999</v>
      </c>
      <c r="U626" s="5">
        <v>99999999999</v>
      </c>
      <c r="V626" s="5">
        <v>99999999999</v>
      </c>
      <c r="W626" s="5">
        <v>99999999999</v>
      </c>
      <c r="X626" s="5">
        <v>99999999999</v>
      </c>
      <c r="Y626" s="5">
        <v>99999999999</v>
      </c>
    </row>
    <row r="627" spans="1:25" x14ac:dyDescent="0.25">
      <c r="A627" s="4" t="s">
        <v>18943</v>
      </c>
      <c r="B627" s="4" t="s">
        <v>18109</v>
      </c>
      <c r="C627" s="4" t="s">
        <v>18944</v>
      </c>
      <c r="D627" s="1" t="s">
        <v>18945</v>
      </c>
      <c r="E627" s="5">
        <v>99999999999</v>
      </c>
      <c r="F627" s="5">
        <v>99999999999</v>
      </c>
      <c r="G627" s="5">
        <v>99999999999</v>
      </c>
      <c r="H627" s="5">
        <v>99999999999</v>
      </c>
      <c r="I627" s="5">
        <v>99999999999</v>
      </c>
      <c r="J627" s="5">
        <v>99999999999</v>
      </c>
      <c r="K627" s="5">
        <v>99999999999</v>
      </c>
      <c r="L627" s="5">
        <v>99999999999</v>
      </c>
      <c r="M627" s="5">
        <v>99999999999</v>
      </c>
      <c r="N627" s="5">
        <v>99999999999</v>
      </c>
      <c r="O627" s="5">
        <v>99999999999</v>
      </c>
      <c r="P627" s="5">
        <v>99999999999</v>
      </c>
      <c r="Q627" s="5">
        <v>99999999999</v>
      </c>
      <c r="R627" s="5">
        <v>99999999999</v>
      </c>
      <c r="S627" s="5">
        <v>99999999999</v>
      </c>
      <c r="T627" s="5">
        <v>99999999999</v>
      </c>
      <c r="U627" s="5">
        <v>99999999999</v>
      </c>
      <c r="V627" s="5">
        <v>99999999999</v>
      </c>
      <c r="W627" s="5">
        <v>99999999999</v>
      </c>
      <c r="X627" s="5">
        <v>99999999999</v>
      </c>
      <c r="Y627" s="5">
        <v>99999999999</v>
      </c>
    </row>
    <row r="628" spans="1:25" x14ac:dyDescent="0.25">
      <c r="A628" s="4" t="s">
        <v>18946</v>
      </c>
      <c r="B628" s="4" t="s">
        <v>18109</v>
      </c>
      <c r="C628" s="4" t="s">
        <v>18947</v>
      </c>
      <c r="D628" s="1" t="s">
        <v>18948</v>
      </c>
      <c r="E628" s="5">
        <v>99999999999</v>
      </c>
      <c r="F628" s="5">
        <v>99999999999</v>
      </c>
      <c r="G628" s="5">
        <v>99999999999</v>
      </c>
      <c r="H628" s="5">
        <v>99999999999</v>
      </c>
      <c r="I628" s="5">
        <v>99999999999</v>
      </c>
      <c r="J628" s="5">
        <v>99999999999</v>
      </c>
      <c r="K628" s="5">
        <v>99999999999</v>
      </c>
      <c r="L628" s="5">
        <v>99999999999</v>
      </c>
      <c r="M628" s="5">
        <v>99999999999</v>
      </c>
      <c r="N628" s="5">
        <v>99999999999</v>
      </c>
      <c r="O628" s="5">
        <v>99999999999</v>
      </c>
      <c r="P628" s="5">
        <v>99999999999</v>
      </c>
      <c r="Q628" s="5">
        <v>99999999999</v>
      </c>
      <c r="R628" s="5">
        <v>99999999999</v>
      </c>
      <c r="S628" s="5">
        <v>99999999999</v>
      </c>
      <c r="T628" s="5">
        <v>99999999999</v>
      </c>
      <c r="U628" s="5">
        <v>99999999999</v>
      </c>
      <c r="V628" s="5">
        <v>99999999999</v>
      </c>
      <c r="W628" s="5">
        <v>99999999999</v>
      </c>
      <c r="X628" s="5">
        <v>99999999999</v>
      </c>
      <c r="Y628" s="5">
        <v>99999999999</v>
      </c>
    </row>
    <row r="629" spans="1:25" x14ac:dyDescent="0.25">
      <c r="A629" s="4" t="s">
        <v>18949</v>
      </c>
      <c r="B629" s="4" t="s">
        <v>18109</v>
      </c>
      <c r="C629" s="4" t="s">
        <v>18950</v>
      </c>
      <c r="D629" s="1" t="s">
        <v>18951</v>
      </c>
      <c r="E629" s="5">
        <v>99999999999</v>
      </c>
      <c r="F629" s="5">
        <v>99999999999</v>
      </c>
      <c r="G629" s="5">
        <v>99999999999</v>
      </c>
      <c r="H629" s="5">
        <v>99999999999</v>
      </c>
      <c r="I629" s="5">
        <v>99999999999</v>
      </c>
      <c r="J629" s="5">
        <v>99999999999</v>
      </c>
      <c r="K629" s="5">
        <v>99999999999</v>
      </c>
      <c r="L629" s="5">
        <v>99999999999</v>
      </c>
      <c r="M629" s="5">
        <v>99999999999</v>
      </c>
      <c r="N629" s="5">
        <v>99999999999</v>
      </c>
      <c r="O629" s="5">
        <v>99999999999</v>
      </c>
      <c r="P629" s="5">
        <v>99999999999</v>
      </c>
      <c r="Q629" s="5">
        <v>99999999999</v>
      </c>
      <c r="R629" s="5">
        <v>99999999999</v>
      </c>
      <c r="S629" s="5">
        <v>99999999999</v>
      </c>
      <c r="T629" s="5">
        <v>99999999999</v>
      </c>
      <c r="U629" s="5">
        <v>99999999999</v>
      </c>
      <c r="V629" s="5">
        <v>99999999999</v>
      </c>
      <c r="W629" s="5">
        <v>99999999999</v>
      </c>
      <c r="X629" s="5">
        <v>99999999999</v>
      </c>
      <c r="Y629" s="5">
        <v>99999999999</v>
      </c>
    </row>
    <row r="630" spans="1:25" x14ac:dyDescent="0.25">
      <c r="A630" s="4" t="s">
        <v>18952</v>
      </c>
      <c r="B630" s="4" t="s">
        <v>18109</v>
      </c>
      <c r="C630" s="4" t="s">
        <v>18953</v>
      </c>
      <c r="D630" s="1" t="s">
        <v>18954</v>
      </c>
      <c r="E630" s="5">
        <v>99999999999</v>
      </c>
      <c r="F630" s="5">
        <v>99999999999</v>
      </c>
      <c r="G630" s="5">
        <v>99999999999</v>
      </c>
      <c r="H630" s="5">
        <v>99999999999</v>
      </c>
      <c r="I630" s="5">
        <v>99999999999</v>
      </c>
      <c r="J630" s="5">
        <v>99999999999</v>
      </c>
      <c r="K630" s="5">
        <v>99999999999</v>
      </c>
      <c r="L630" s="5">
        <v>99999999999</v>
      </c>
      <c r="M630" s="5">
        <v>99999999999</v>
      </c>
      <c r="N630" s="5">
        <v>99999999999</v>
      </c>
      <c r="O630" s="5">
        <v>99999999999</v>
      </c>
      <c r="P630" s="5">
        <v>99999999999</v>
      </c>
      <c r="Q630" s="5">
        <v>99999999999</v>
      </c>
      <c r="R630" s="5">
        <v>99999999999</v>
      </c>
      <c r="S630" s="5">
        <v>99999999999</v>
      </c>
      <c r="T630" s="5">
        <v>99999999999</v>
      </c>
      <c r="U630" s="5">
        <v>99999999999</v>
      </c>
      <c r="V630" s="5">
        <v>99999999999</v>
      </c>
      <c r="W630" s="5">
        <v>99999999999</v>
      </c>
      <c r="X630" s="5">
        <v>99999999999</v>
      </c>
      <c r="Y630" s="5">
        <v>99999999999</v>
      </c>
    </row>
    <row r="631" spans="1:25" x14ac:dyDescent="0.25">
      <c r="A631" s="4" t="s">
        <v>18955</v>
      </c>
      <c r="B631" s="4" t="s">
        <v>18109</v>
      </c>
      <c r="C631" s="4" t="s">
        <v>18956</v>
      </c>
      <c r="D631" s="1" t="s">
        <v>18957</v>
      </c>
      <c r="E631" s="5">
        <v>5.9400000000000001E-2</v>
      </c>
      <c r="F631" s="5">
        <v>5.9400000000000001E-2</v>
      </c>
      <c r="G631" s="5">
        <v>8.3400000000000002E-2</v>
      </c>
      <c r="H631" s="5">
        <v>8.3400000000000002E-2</v>
      </c>
      <c r="I631" s="5">
        <v>8.3400000000000002E-2</v>
      </c>
      <c r="J631" s="5">
        <v>0.12</v>
      </c>
      <c r="K631" s="5">
        <v>0.12</v>
      </c>
      <c r="L631" s="5">
        <v>0.12</v>
      </c>
      <c r="M631" s="5">
        <v>0.12</v>
      </c>
      <c r="N631" s="5">
        <v>0.12</v>
      </c>
      <c r="O631" s="5">
        <v>0.12</v>
      </c>
      <c r="P631" s="5">
        <v>9.5000000000000001E-2</v>
      </c>
      <c r="Q631" s="5">
        <v>9.5000000000000001E-2</v>
      </c>
      <c r="R631" s="5">
        <v>9.5000000000000001E-2</v>
      </c>
      <c r="S631" s="5">
        <v>9.5000000000000001E-2</v>
      </c>
      <c r="T631" s="5">
        <v>9.5000000000000001E-2</v>
      </c>
      <c r="U631" s="5">
        <v>9.5000000000000001E-2</v>
      </c>
      <c r="V631" s="5">
        <v>9.5000000000000001E-2</v>
      </c>
      <c r="W631" s="5">
        <v>9.5000000000000001E-2</v>
      </c>
      <c r="X631" s="5">
        <v>9.5000000000000001E-2</v>
      </c>
      <c r="Y631" s="5">
        <v>9.5000000000000001E-2</v>
      </c>
    </row>
    <row r="632" spans="1:25" x14ac:dyDescent="0.25">
      <c r="A632" s="4" t="s">
        <v>18958</v>
      </c>
      <c r="B632" s="4" t="s">
        <v>18109</v>
      </c>
      <c r="C632" s="4" t="s">
        <v>18959</v>
      </c>
      <c r="D632" s="1" t="s">
        <v>18960</v>
      </c>
      <c r="E632" s="5">
        <v>8.1600000000000006E-2</v>
      </c>
      <c r="F632" s="5">
        <v>8.1600000000000006E-2</v>
      </c>
      <c r="G632" s="5">
        <v>9.7299999999999998E-2</v>
      </c>
      <c r="H632" s="5">
        <v>9.7299999999999998E-2</v>
      </c>
      <c r="I632" s="5">
        <v>9.7299999999999998E-2</v>
      </c>
      <c r="J632" s="5">
        <v>0.14000000000000001</v>
      </c>
      <c r="K632" s="5">
        <v>0.14000000000000001</v>
      </c>
      <c r="L632" s="5">
        <v>0.14000000000000001</v>
      </c>
      <c r="M632" s="5">
        <v>0.14000000000000001</v>
      </c>
      <c r="N632" s="5">
        <v>0.14000000000000001</v>
      </c>
      <c r="O632" s="5">
        <v>0.15</v>
      </c>
      <c r="P632" s="5">
        <v>0.12</v>
      </c>
      <c r="Q632" s="5">
        <v>0.12</v>
      </c>
      <c r="R632" s="5">
        <v>0.12</v>
      </c>
      <c r="S632" s="5">
        <v>0.12</v>
      </c>
      <c r="T632" s="5">
        <v>0.12</v>
      </c>
      <c r="U632" s="5">
        <v>0.12</v>
      </c>
      <c r="V632" s="5">
        <v>0.12</v>
      </c>
      <c r="W632" s="5">
        <v>0.12</v>
      </c>
      <c r="X632" s="5">
        <v>0.12</v>
      </c>
      <c r="Y632" s="5">
        <v>0.12</v>
      </c>
    </row>
    <row r="633" spans="1:25" x14ac:dyDescent="0.25">
      <c r="A633" s="4" t="s">
        <v>18961</v>
      </c>
      <c r="B633" s="4" t="s">
        <v>18109</v>
      </c>
      <c r="C633" s="4" t="s">
        <v>18962</v>
      </c>
      <c r="D633" s="1" t="s">
        <v>18963</v>
      </c>
      <c r="E633" s="5">
        <v>9.3200000000000005E-2</v>
      </c>
      <c r="F633" s="5">
        <v>9.3200000000000005E-2</v>
      </c>
      <c r="G633" s="5">
        <v>0.12859999999999999</v>
      </c>
      <c r="H633" s="5">
        <v>0.12859999999999999</v>
      </c>
      <c r="I633" s="5">
        <v>0.12859999999999999</v>
      </c>
      <c r="J633" s="5">
        <v>0.185</v>
      </c>
      <c r="K633" s="5">
        <v>0.185</v>
      </c>
      <c r="L633" s="5">
        <v>0.185</v>
      </c>
      <c r="M633" s="5">
        <v>0.185</v>
      </c>
      <c r="N633" s="5">
        <v>0.185</v>
      </c>
      <c r="O633" s="5">
        <v>0.155</v>
      </c>
      <c r="P633" s="5">
        <v>0.15</v>
      </c>
      <c r="Q633" s="5">
        <v>0.15</v>
      </c>
      <c r="R633" s="5">
        <v>0.15</v>
      </c>
      <c r="S633" s="5">
        <v>0.15</v>
      </c>
      <c r="T633" s="5">
        <v>0.15</v>
      </c>
      <c r="U633" s="5">
        <v>0.15</v>
      </c>
      <c r="V633" s="5">
        <v>0.15</v>
      </c>
      <c r="W633" s="5">
        <v>0.15</v>
      </c>
      <c r="X633" s="5">
        <v>0.15</v>
      </c>
      <c r="Y633" s="5">
        <v>0.15</v>
      </c>
    </row>
    <row r="634" spans="1:25" x14ac:dyDescent="0.25">
      <c r="A634" s="4" t="s">
        <v>18964</v>
      </c>
      <c r="B634" s="4" t="s">
        <v>18109</v>
      </c>
      <c r="C634" s="4" t="s">
        <v>18965</v>
      </c>
      <c r="D634" s="1" t="s">
        <v>18966</v>
      </c>
      <c r="E634" s="5">
        <v>0.1229</v>
      </c>
      <c r="F634" s="5">
        <v>0.1229</v>
      </c>
      <c r="G634" s="5">
        <v>0.15870000000000001</v>
      </c>
      <c r="H634" s="5">
        <v>0.15870000000000001</v>
      </c>
      <c r="I634" s="5">
        <v>0.15870000000000001</v>
      </c>
      <c r="J634" s="5">
        <v>0.215</v>
      </c>
      <c r="K634" s="5">
        <v>0.215</v>
      </c>
      <c r="L634" s="5">
        <v>0.215</v>
      </c>
      <c r="M634" s="5">
        <v>0.215</v>
      </c>
      <c r="N634" s="5">
        <v>0.215</v>
      </c>
      <c r="O634" s="5">
        <v>0.185</v>
      </c>
      <c r="P634" s="5">
        <v>0.185</v>
      </c>
      <c r="Q634" s="5">
        <v>0.185</v>
      </c>
      <c r="R634" s="5">
        <v>0.185</v>
      </c>
      <c r="S634" s="5">
        <v>0.185</v>
      </c>
      <c r="T634" s="5">
        <v>0.185</v>
      </c>
      <c r="U634" s="5">
        <v>0.185</v>
      </c>
      <c r="V634" s="5">
        <v>0.185</v>
      </c>
      <c r="W634" s="5">
        <v>0.185</v>
      </c>
      <c r="X634" s="5">
        <v>0.185</v>
      </c>
      <c r="Y634" s="5">
        <v>0.185</v>
      </c>
    </row>
    <row r="635" spans="1:25" x14ac:dyDescent="0.25">
      <c r="A635" s="4" t="s">
        <v>18967</v>
      </c>
      <c r="B635" s="4" t="s">
        <v>18109</v>
      </c>
      <c r="C635" s="4" t="s">
        <v>18968</v>
      </c>
      <c r="D635" s="1" t="s">
        <v>18969</v>
      </c>
      <c r="E635" s="5">
        <v>0.15840000000000001</v>
      </c>
      <c r="F635" s="5">
        <v>0.15840000000000001</v>
      </c>
      <c r="G635" s="5">
        <v>0</v>
      </c>
      <c r="H635" s="5">
        <v>0</v>
      </c>
      <c r="I635" s="5">
        <v>0</v>
      </c>
      <c r="J635" s="5">
        <v>0</v>
      </c>
      <c r="K635" s="5">
        <v>0.215</v>
      </c>
      <c r="L635" s="5">
        <v>0.215</v>
      </c>
      <c r="M635" s="5">
        <v>0.215</v>
      </c>
      <c r="N635" s="5">
        <v>0.215</v>
      </c>
      <c r="O635" s="5">
        <v>0.22500000000000001</v>
      </c>
      <c r="P635" s="5">
        <v>0.22500000000000001</v>
      </c>
      <c r="Q635" s="5">
        <v>0.22500000000000001</v>
      </c>
      <c r="R635" s="5">
        <v>0.22500000000000001</v>
      </c>
      <c r="S635" s="5">
        <v>0.22500000000000001</v>
      </c>
      <c r="T635" s="5">
        <v>0.22500000000000001</v>
      </c>
      <c r="U635" s="5">
        <v>0.22500000000000001</v>
      </c>
      <c r="V635" s="5">
        <v>0.22500000000000001</v>
      </c>
      <c r="W635" s="5">
        <v>0.22500000000000001</v>
      </c>
      <c r="X635" s="5">
        <v>0.22500000000000001</v>
      </c>
      <c r="Y635" s="5">
        <v>0.22500000000000001</v>
      </c>
    </row>
    <row r="636" spans="1:25" x14ac:dyDescent="0.25">
      <c r="A636" s="4" t="s">
        <v>18970</v>
      </c>
      <c r="B636" s="4" t="s">
        <v>18109</v>
      </c>
      <c r="C636" s="4" t="s">
        <v>18971</v>
      </c>
      <c r="D636" s="1" t="s">
        <v>18972</v>
      </c>
      <c r="E636" s="5">
        <v>0</v>
      </c>
      <c r="F636" s="5">
        <v>0</v>
      </c>
      <c r="G636" s="5">
        <v>0</v>
      </c>
      <c r="H636" s="5">
        <v>0</v>
      </c>
      <c r="I636" s="5">
        <v>0</v>
      </c>
      <c r="J636" s="5">
        <v>0</v>
      </c>
      <c r="K636" s="5">
        <v>0.215</v>
      </c>
      <c r="L636" s="5">
        <v>0.215</v>
      </c>
      <c r="M636" s="5">
        <v>0.215</v>
      </c>
      <c r="N636" s="5">
        <v>0.215</v>
      </c>
      <c r="O636" s="5">
        <v>0</v>
      </c>
      <c r="P636" s="5">
        <v>0</v>
      </c>
      <c r="Q636" s="5">
        <v>0</v>
      </c>
      <c r="R636" s="5">
        <v>0</v>
      </c>
      <c r="S636" s="5">
        <v>0</v>
      </c>
      <c r="T636" s="5">
        <v>0</v>
      </c>
      <c r="U636" s="5">
        <v>0</v>
      </c>
      <c r="V636" s="5">
        <v>0</v>
      </c>
      <c r="W636" s="5">
        <v>0</v>
      </c>
      <c r="X636" s="5">
        <v>0</v>
      </c>
      <c r="Y636" s="5">
        <v>0</v>
      </c>
    </row>
    <row r="637" spans="1:25" x14ac:dyDescent="0.25">
      <c r="A637" s="4" t="s">
        <v>18973</v>
      </c>
      <c r="B637" s="4" t="s">
        <v>18109</v>
      </c>
      <c r="C637" s="4" t="s">
        <v>18974</v>
      </c>
      <c r="D637" s="1" t="s">
        <v>18975</v>
      </c>
      <c r="E637" s="5">
        <v>0</v>
      </c>
      <c r="F637" s="5">
        <v>0</v>
      </c>
      <c r="G637" s="5">
        <v>0</v>
      </c>
      <c r="H637" s="5">
        <v>0</v>
      </c>
      <c r="I637" s="5">
        <v>0</v>
      </c>
      <c r="J637" s="5">
        <v>0</v>
      </c>
      <c r="K637" s="5">
        <v>0</v>
      </c>
      <c r="L637" s="5">
        <v>0</v>
      </c>
      <c r="M637" s="5">
        <v>0</v>
      </c>
      <c r="N637" s="5">
        <v>0</v>
      </c>
      <c r="O637" s="5">
        <v>0</v>
      </c>
      <c r="P637" s="5">
        <v>0</v>
      </c>
      <c r="Q637" s="5">
        <v>0</v>
      </c>
      <c r="R637" s="5">
        <v>0</v>
      </c>
      <c r="S637" s="5">
        <v>0</v>
      </c>
      <c r="T637" s="5">
        <v>0</v>
      </c>
      <c r="U637" s="5">
        <v>0</v>
      </c>
      <c r="V637" s="5">
        <v>0</v>
      </c>
      <c r="W637" s="5">
        <v>0</v>
      </c>
      <c r="X637" s="5">
        <v>0</v>
      </c>
      <c r="Y637" s="5">
        <v>0</v>
      </c>
    </row>
    <row r="638" spans="1:25" x14ac:dyDescent="0.25">
      <c r="A638" s="4" t="s">
        <v>18976</v>
      </c>
      <c r="B638" s="4" t="s">
        <v>18109</v>
      </c>
      <c r="C638" s="4" t="s">
        <v>18977</v>
      </c>
      <c r="D638" s="1" t="s">
        <v>18978</v>
      </c>
      <c r="E638" s="5">
        <v>0</v>
      </c>
      <c r="F638" s="5">
        <v>0</v>
      </c>
      <c r="G638" s="5">
        <v>0</v>
      </c>
      <c r="H638" s="5">
        <v>0</v>
      </c>
      <c r="I638" s="5">
        <v>0</v>
      </c>
      <c r="J638" s="5">
        <v>0</v>
      </c>
      <c r="K638" s="5">
        <v>0</v>
      </c>
      <c r="L638" s="5">
        <v>0</v>
      </c>
      <c r="M638" s="5">
        <v>0</v>
      </c>
      <c r="N638" s="5">
        <v>0</v>
      </c>
      <c r="O638" s="5">
        <v>0</v>
      </c>
      <c r="P638" s="5">
        <v>0</v>
      </c>
      <c r="Q638" s="5">
        <v>0</v>
      </c>
      <c r="R638" s="5">
        <v>0</v>
      </c>
      <c r="S638" s="5">
        <v>0</v>
      </c>
      <c r="T638" s="5">
        <v>0</v>
      </c>
      <c r="U638" s="5">
        <v>0</v>
      </c>
      <c r="V638" s="5">
        <v>0</v>
      </c>
      <c r="W638" s="5">
        <v>0</v>
      </c>
      <c r="X638" s="5">
        <v>0</v>
      </c>
      <c r="Y638" s="5">
        <v>0</v>
      </c>
    </row>
    <row r="639" spans="1:25" x14ac:dyDescent="0.25">
      <c r="A639" s="4" t="s">
        <v>18979</v>
      </c>
      <c r="B639" s="4" t="s">
        <v>18109</v>
      </c>
      <c r="C639" s="4" t="s">
        <v>18980</v>
      </c>
      <c r="D639" s="1" t="s">
        <v>18981</v>
      </c>
      <c r="E639" s="5">
        <v>0</v>
      </c>
      <c r="F639" s="5">
        <v>0</v>
      </c>
      <c r="G639" s="5">
        <v>0</v>
      </c>
      <c r="H639" s="5">
        <v>0</v>
      </c>
      <c r="I639" s="5">
        <v>0</v>
      </c>
      <c r="J639" s="5">
        <v>0</v>
      </c>
      <c r="K639" s="5">
        <v>0</v>
      </c>
      <c r="L639" s="5">
        <v>0</v>
      </c>
      <c r="M639" s="5">
        <v>0</v>
      </c>
      <c r="N639" s="5">
        <v>0</v>
      </c>
      <c r="O639" s="5">
        <v>0</v>
      </c>
      <c r="P639" s="5">
        <v>0</v>
      </c>
      <c r="Q639" s="5">
        <v>0</v>
      </c>
      <c r="R639" s="5">
        <v>0</v>
      </c>
      <c r="S639" s="5">
        <v>0</v>
      </c>
      <c r="T639" s="5">
        <v>0</v>
      </c>
      <c r="U639" s="5">
        <v>0</v>
      </c>
      <c r="V639" s="5">
        <v>0</v>
      </c>
      <c r="W639" s="5">
        <v>0</v>
      </c>
      <c r="X639" s="5">
        <v>0</v>
      </c>
      <c r="Y639" s="5">
        <v>0</v>
      </c>
    </row>
    <row r="640" spans="1:25" x14ac:dyDescent="0.25">
      <c r="A640" s="4" t="s">
        <v>18982</v>
      </c>
      <c r="B640" s="4" t="s">
        <v>18109</v>
      </c>
      <c r="C640" s="4" t="s">
        <v>18983</v>
      </c>
      <c r="D640" s="1" t="s">
        <v>18984</v>
      </c>
      <c r="E640" s="5">
        <v>0</v>
      </c>
      <c r="F640" s="5">
        <v>0</v>
      </c>
      <c r="G640" s="5">
        <v>0</v>
      </c>
      <c r="H640" s="5">
        <v>0</v>
      </c>
      <c r="I640" s="5">
        <v>0</v>
      </c>
      <c r="J640" s="5">
        <v>0</v>
      </c>
      <c r="K640" s="5">
        <v>0</v>
      </c>
      <c r="L640" s="5">
        <v>0</v>
      </c>
      <c r="M640" s="5">
        <v>0</v>
      </c>
      <c r="N640" s="5">
        <v>0</v>
      </c>
      <c r="O640" s="5">
        <v>0</v>
      </c>
      <c r="P640" s="5">
        <v>0</v>
      </c>
      <c r="Q640" s="5">
        <v>0</v>
      </c>
      <c r="R640" s="5">
        <v>0</v>
      </c>
      <c r="S640" s="5">
        <v>0</v>
      </c>
      <c r="T640" s="5">
        <v>0</v>
      </c>
      <c r="U640" s="5">
        <v>0</v>
      </c>
      <c r="V640" s="5">
        <v>0</v>
      </c>
      <c r="W640" s="5">
        <v>0</v>
      </c>
      <c r="X640" s="5">
        <v>0</v>
      </c>
      <c r="Y640" s="5">
        <v>0</v>
      </c>
    </row>
    <row r="641" spans="1:25" x14ac:dyDescent="0.25">
      <c r="A641" s="4" t="s">
        <v>18985</v>
      </c>
      <c r="B641" s="4" t="s">
        <v>18109</v>
      </c>
      <c r="C641" s="4" t="s">
        <v>18986</v>
      </c>
      <c r="D641" s="1" t="s">
        <v>18987</v>
      </c>
      <c r="E641" s="5" t="s">
        <v>3695</v>
      </c>
      <c r="F641" s="5" t="s">
        <v>18494</v>
      </c>
      <c r="G641" s="5" t="s">
        <v>18545</v>
      </c>
      <c r="H641" s="5" t="s">
        <v>18546</v>
      </c>
      <c r="I641" s="5" t="s">
        <v>18546</v>
      </c>
      <c r="J641" s="5" t="s">
        <v>18546</v>
      </c>
      <c r="K641" s="5" t="s">
        <v>18546</v>
      </c>
      <c r="L641" s="5" t="s">
        <v>18546</v>
      </c>
      <c r="M641" s="5" t="s">
        <v>18546</v>
      </c>
      <c r="N641" s="5" t="s">
        <v>18546</v>
      </c>
      <c r="O641" s="5" t="s">
        <v>18497</v>
      </c>
      <c r="P641" s="5" t="s">
        <v>18497</v>
      </c>
      <c r="Q641" s="5" t="s">
        <v>18497</v>
      </c>
      <c r="R641" s="5" t="s">
        <v>18497</v>
      </c>
      <c r="S641" s="5" t="s">
        <v>18497</v>
      </c>
      <c r="T641" s="5" t="s">
        <v>18497</v>
      </c>
      <c r="U641" s="5" t="s">
        <v>18497</v>
      </c>
      <c r="V641" s="5" t="s">
        <v>18497</v>
      </c>
      <c r="W641" s="5" t="s">
        <v>18497</v>
      </c>
      <c r="X641" s="5" t="s">
        <v>18497</v>
      </c>
      <c r="Y641" s="5" t="s">
        <v>18497</v>
      </c>
    </row>
    <row r="642" spans="1:25" x14ac:dyDescent="0.25">
      <c r="A642" s="4" t="s">
        <v>18988</v>
      </c>
      <c r="B642" s="4" t="s">
        <v>18109</v>
      </c>
      <c r="C642" s="4" t="s">
        <v>18989</v>
      </c>
      <c r="D642" s="1" t="s">
        <v>18990</v>
      </c>
      <c r="E642" s="5" t="s">
        <v>15132</v>
      </c>
      <c r="F642" s="5" t="s">
        <v>18501</v>
      </c>
      <c r="G642" s="5" t="s">
        <v>18550</v>
      </c>
      <c r="H642" s="5" t="s">
        <v>18551</v>
      </c>
      <c r="I642" s="5" t="s">
        <v>18551</v>
      </c>
      <c r="J642" s="5" t="s">
        <v>18551</v>
      </c>
      <c r="K642" s="5" t="s">
        <v>18551</v>
      </c>
      <c r="L642" s="5" t="s">
        <v>18551</v>
      </c>
      <c r="M642" s="5" t="s">
        <v>18551</v>
      </c>
      <c r="N642" s="5" t="s">
        <v>18551</v>
      </c>
      <c r="O642" s="5" t="s">
        <v>18496</v>
      </c>
      <c r="P642" s="5" t="s">
        <v>18504</v>
      </c>
      <c r="Q642" s="5" t="s">
        <v>18504</v>
      </c>
      <c r="R642" s="5" t="s">
        <v>18504</v>
      </c>
      <c r="S642" s="5" t="s">
        <v>18504</v>
      </c>
      <c r="T642" s="5" t="s">
        <v>18504</v>
      </c>
      <c r="U642" s="5" t="s">
        <v>18504</v>
      </c>
      <c r="V642" s="5" t="s">
        <v>18504</v>
      </c>
      <c r="W642" s="5" t="s">
        <v>18504</v>
      </c>
      <c r="X642" s="5" t="s">
        <v>18504</v>
      </c>
      <c r="Y642" s="5" t="s">
        <v>18504</v>
      </c>
    </row>
    <row r="643" spans="1:25" x14ac:dyDescent="0.25">
      <c r="A643" s="4" t="s">
        <v>18991</v>
      </c>
      <c r="B643" s="4" t="s">
        <v>18109</v>
      </c>
      <c r="C643" s="4" t="s">
        <v>18992</v>
      </c>
      <c r="D643" s="1" t="s">
        <v>18993</v>
      </c>
      <c r="E643" s="5" t="s">
        <v>18557</v>
      </c>
      <c r="F643" s="5" t="s">
        <v>18508</v>
      </c>
      <c r="G643" s="5" t="s">
        <v>18558</v>
      </c>
      <c r="H643" s="5" t="s">
        <v>18559</v>
      </c>
      <c r="I643" s="5" t="s">
        <v>18559</v>
      </c>
      <c r="J643" s="5" t="s">
        <v>18559</v>
      </c>
      <c r="K643" s="5" t="s">
        <v>18559</v>
      </c>
      <c r="L643" s="5" t="s">
        <v>18559</v>
      </c>
      <c r="M643" s="5" t="s">
        <v>18559</v>
      </c>
      <c r="N643" s="5" t="s">
        <v>18559</v>
      </c>
      <c r="O643" s="5" t="s">
        <v>18503</v>
      </c>
      <c r="P643" s="5" t="s">
        <v>18512</v>
      </c>
      <c r="Q643" s="5" t="s">
        <v>18512</v>
      </c>
      <c r="R643" s="5" t="s">
        <v>18512</v>
      </c>
      <c r="S643" s="5" t="s">
        <v>18512</v>
      </c>
      <c r="T643" s="5" t="s">
        <v>18512</v>
      </c>
      <c r="U643" s="5" t="s">
        <v>18512</v>
      </c>
      <c r="V643" s="5" t="s">
        <v>18512</v>
      </c>
      <c r="W643" s="5" t="s">
        <v>18512</v>
      </c>
      <c r="X643" s="5" t="s">
        <v>18512</v>
      </c>
      <c r="Y643" s="5" t="s">
        <v>18512</v>
      </c>
    </row>
    <row r="644" spans="1:25" x14ac:dyDescent="0.25">
      <c r="A644" s="4" t="s">
        <v>18994</v>
      </c>
      <c r="B644" s="4" t="s">
        <v>18109</v>
      </c>
      <c r="C644" s="4" t="s">
        <v>18995</v>
      </c>
      <c r="D644" s="1" t="s">
        <v>18996</v>
      </c>
      <c r="E644" s="5" t="s">
        <v>7561</v>
      </c>
      <c r="F644" s="5" t="s">
        <v>18516</v>
      </c>
      <c r="G644" s="5">
        <v>99999999999</v>
      </c>
      <c r="H644" s="5">
        <v>99999999999</v>
      </c>
      <c r="I644" s="5">
        <v>99999999999</v>
      </c>
      <c r="J644" s="5">
        <v>99999999999</v>
      </c>
      <c r="K644" s="5" t="s">
        <v>18567</v>
      </c>
      <c r="L644" s="5" t="s">
        <v>18567</v>
      </c>
      <c r="M644" s="5" t="s">
        <v>18567</v>
      </c>
      <c r="N644" s="5" t="s">
        <v>18567</v>
      </c>
      <c r="O644" s="5" t="s">
        <v>18510</v>
      </c>
      <c r="P644" s="5" t="s">
        <v>18510</v>
      </c>
      <c r="Q644" s="5" t="s">
        <v>18510</v>
      </c>
      <c r="R644" s="5" t="s">
        <v>18510</v>
      </c>
      <c r="S644" s="5" t="s">
        <v>18510</v>
      </c>
      <c r="T644" s="5" t="s">
        <v>18510</v>
      </c>
      <c r="U644" s="5" t="s">
        <v>18510</v>
      </c>
      <c r="V644" s="5" t="s">
        <v>18510</v>
      </c>
      <c r="W644" s="5" t="s">
        <v>18510</v>
      </c>
      <c r="X644" s="5" t="s">
        <v>18510</v>
      </c>
      <c r="Y644" s="5" t="s">
        <v>18510</v>
      </c>
    </row>
    <row r="645" spans="1:25" x14ac:dyDescent="0.25">
      <c r="A645" s="4" t="s">
        <v>18997</v>
      </c>
      <c r="B645" s="4" t="s">
        <v>18109</v>
      </c>
      <c r="C645" s="4" t="s">
        <v>18998</v>
      </c>
      <c r="D645" s="1" t="s">
        <v>18999</v>
      </c>
      <c r="E645" s="5">
        <v>99999999999</v>
      </c>
      <c r="F645" s="5">
        <v>99999999999</v>
      </c>
      <c r="G645" s="5">
        <v>99999999999</v>
      </c>
      <c r="H645" s="5">
        <v>99999999999</v>
      </c>
      <c r="I645" s="5">
        <v>99999999999</v>
      </c>
      <c r="J645" s="5">
        <v>99999999999</v>
      </c>
      <c r="K645" s="5" t="s">
        <v>18571</v>
      </c>
      <c r="L645" s="5" t="s">
        <v>18571</v>
      </c>
      <c r="M645" s="5" t="s">
        <v>18571</v>
      </c>
      <c r="N645" s="5" t="s">
        <v>18571</v>
      </c>
      <c r="O645" s="5">
        <v>99999999999</v>
      </c>
      <c r="P645" s="5">
        <v>99999999999</v>
      </c>
      <c r="Q645" s="5">
        <v>99999999999</v>
      </c>
      <c r="R645" s="5">
        <v>99999999999</v>
      </c>
      <c r="S645" s="5">
        <v>99999999999</v>
      </c>
      <c r="T645" s="5">
        <v>99999999999</v>
      </c>
      <c r="U645" s="5">
        <v>99999999999</v>
      </c>
      <c r="V645" s="5">
        <v>99999999999</v>
      </c>
      <c r="W645" s="5">
        <v>99999999999</v>
      </c>
      <c r="X645" s="5">
        <v>99999999999</v>
      </c>
      <c r="Y645" s="5">
        <v>99999999999</v>
      </c>
    </row>
    <row r="646" spans="1:25" x14ac:dyDescent="0.25">
      <c r="A646" s="4" t="s">
        <v>19000</v>
      </c>
      <c r="B646" s="4" t="s">
        <v>18109</v>
      </c>
      <c r="C646" s="4" t="s">
        <v>19001</v>
      </c>
      <c r="D646" s="1" t="s">
        <v>19002</v>
      </c>
      <c r="E646" s="5">
        <v>99999999999</v>
      </c>
      <c r="F646" s="5">
        <v>99999999999</v>
      </c>
      <c r="G646" s="5">
        <v>99999999999</v>
      </c>
      <c r="H646" s="5">
        <v>99999999999</v>
      </c>
      <c r="I646" s="5">
        <v>99999999999</v>
      </c>
      <c r="J646" s="5">
        <v>99999999999</v>
      </c>
      <c r="K646" s="5">
        <v>99999999999</v>
      </c>
      <c r="L646" s="5">
        <v>99999999999</v>
      </c>
      <c r="M646" s="5">
        <v>99999999999</v>
      </c>
      <c r="N646" s="5">
        <v>99999999999</v>
      </c>
      <c r="O646" s="5">
        <v>99999999999</v>
      </c>
      <c r="P646" s="5">
        <v>99999999999</v>
      </c>
      <c r="Q646" s="5">
        <v>99999999999</v>
      </c>
      <c r="R646" s="5">
        <v>99999999999</v>
      </c>
      <c r="S646" s="5">
        <v>99999999999</v>
      </c>
      <c r="T646" s="5">
        <v>99999999999</v>
      </c>
      <c r="U646" s="5">
        <v>99999999999</v>
      </c>
      <c r="V646" s="5">
        <v>99999999999</v>
      </c>
      <c r="W646" s="5">
        <v>99999999999</v>
      </c>
      <c r="X646" s="5">
        <v>99999999999</v>
      </c>
      <c r="Y646" s="5">
        <v>99999999999</v>
      </c>
    </row>
    <row r="647" spans="1:25" x14ac:dyDescent="0.25">
      <c r="A647" s="4" t="s">
        <v>19003</v>
      </c>
      <c r="B647" s="4" t="s">
        <v>18109</v>
      </c>
      <c r="C647" s="4" t="s">
        <v>19004</v>
      </c>
      <c r="D647" s="1" t="s">
        <v>19005</v>
      </c>
      <c r="E647" s="5">
        <v>99999999999</v>
      </c>
      <c r="F647" s="5">
        <v>99999999999</v>
      </c>
      <c r="G647" s="5">
        <v>99999999999</v>
      </c>
      <c r="H647" s="5">
        <v>99999999999</v>
      </c>
      <c r="I647" s="5">
        <v>99999999999</v>
      </c>
      <c r="J647" s="5">
        <v>99999999999</v>
      </c>
      <c r="K647" s="5">
        <v>99999999999</v>
      </c>
      <c r="L647" s="5">
        <v>99999999999</v>
      </c>
      <c r="M647" s="5">
        <v>99999999999</v>
      </c>
      <c r="N647" s="5">
        <v>99999999999</v>
      </c>
      <c r="O647" s="5">
        <v>99999999999</v>
      </c>
      <c r="P647" s="5">
        <v>99999999999</v>
      </c>
      <c r="Q647" s="5">
        <v>99999999999</v>
      </c>
      <c r="R647" s="5">
        <v>99999999999</v>
      </c>
      <c r="S647" s="5">
        <v>99999999999</v>
      </c>
      <c r="T647" s="5">
        <v>99999999999</v>
      </c>
      <c r="U647" s="5">
        <v>99999999999</v>
      </c>
      <c r="V647" s="5">
        <v>99999999999</v>
      </c>
      <c r="W647" s="5">
        <v>99999999999</v>
      </c>
      <c r="X647" s="5">
        <v>99999999999</v>
      </c>
      <c r="Y647" s="5">
        <v>99999999999</v>
      </c>
    </row>
    <row r="648" spans="1:25" x14ac:dyDescent="0.25">
      <c r="A648" s="4" t="s">
        <v>19006</v>
      </c>
      <c r="B648" s="4" t="s">
        <v>18109</v>
      </c>
      <c r="C648" s="4" t="s">
        <v>19007</v>
      </c>
      <c r="D648" s="1" t="s">
        <v>19008</v>
      </c>
      <c r="E648" s="5">
        <v>99999999999</v>
      </c>
      <c r="F648" s="5">
        <v>99999999999</v>
      </c>
      <c r="G648" s="5">
        <v>99999999999</v>
      </c>
      <c r="H648" s="5">
        <v>99999999999</v>
      </c>
      <c r="I648" s="5">
        <v>99999999999</v>
      </c>
      <c r="J648" s="5">
        <v>99999999999</v>
      </c>
      <c r="K648" s="5">
        <v>99999999999</v>
      </c>
      <c r="L648" s="5">
        <v>99999999999</v>
      </c>
      <c r="M648" s="5">
        <v>99999999999</v>
      </c>
      <c r="N648" s="5">
        <v>99999999999</v>
      </c>
      <c r="O648" s="5">
        <v>99999999999</v>
      </c>
      <c r="P648" s="5">
        <v>99999999999</v>
      </c>
      <c r="Q648" s="5">
        <v>99999999999</v>
      </c>
      <c r="R648" s="5">
        <v>99999999999</v>
      </c>
      <c r="S648" s="5">
        <v>99999999999</v>
      </c>
      <c r="T648" s="5">
        <v>99999999999</v>
      </c>
      <c r="U648" s="5">
        <v>99999999999</v>
      </c>
      <c r="V648" s="5">
        <v>99999999999</v>
      </c>
      <c r="W648" s="5">
        <v>99999999999</v>
      </c>
      <c r="X648" s="5">
        <v>99999999999</v>
      </c>
      <c r="Y648" s="5">
        <v>99999999999</v>
      </c>
    </row>
    <row r="649" spans="1:25" x14ac:dyDescent="0.25">
      <c r="A649" s="4" t="s">
        <v>19009</v>
      </c>
      <c r="B649" s="4" t="s">
        <v>18109</v>
      </c>
      <c r="C649" s="4" t="s">
        <v>19010</v>
      </c>
      <c r="D649" s="1" t="s">
        <v>19011</v>
      </c>
      <c r="E649" s="5">
        <v>99999999999</v>
      </c>
      <c r="F649" s="5">
        <v>99999999999</v>
      </c>
      <c r="G649" s="5">
        <v>99999999999</v>
      </c>
      <c r="H649" s="5">
        <v>99999999999</v>
      </c>
      <c r="I649" s="5">
        <v>99999999999</v>
      </c>
      <c r="J649" s="5">
        <v>99999999999</v>
      </c>
      <c r="K649" s="5">
        <v>99999999999</v>
      </c>
      <c r="L649" s="5">
        <v>99999999999</v>
      </c>
      <c r="M649" s="5">
        <v>99999999999</v>
      </c>
      <c r="N649" s="5">
        <v>99999999999</v>
      </c>
      <c r="O649" s="5">
        <v>99999999999</v>
      </c>
      <c r="P649" s="5">
        <v>99999999999</v>
      </c>
      <c r="Q649" s="5">
        <v>99999999999</v>
      </c>
      <c r="R649" s="5">
        <v>99999999999</v>
      </c>
      <c r="S649" s="5">
        <v>99999999999</v>
      </c>
      <c r="T649" s="5">
        <v>99999999999</v>
      </c>
      <c r="U649" s="5">
        <v>99999999999</v>
      </c>
      <c r="V649" s="5">
        <v>99999999999</v>
      </c>
      <c r="W649" s="5">
        <v>99999999999</v>
      </c>
      <c r="X649" s="5">
        <v>99999999999</v>
      </c>
      <c r="Y649" s="5">
        <v>99999999999</v>
      </c>
    </row>
    <row r="650" spans="1:25" x14ac:dyDescent="0.25">
      <c r="A650" s="4" t="s">
        <v>19012</v>
      </c>
      <c r="B650" s="4" t="s">
        <v>18109</v>
      </c>
      <c r="C650" s="4" t="s">
        <v>19013</v>
      </c>
      <c r="D650" s="1" t="s">
        <v>19014</v>
      </c>
      <c r="E650" s="5">
        <v>5.9400000000000001E-2</v>
      </c>
      <c r="F650" s="5">
        <v>5.9400000000000001E-2</v>
      </c>
      <c r="G650" s="5">
        <v>8.3400000000000002E-2</v>
      </c>
      <c r="H650" s="5">
        <v>8.3400000000000002E-2</v>
      </c>
      <c r="I650" s="5">
        <v>8.3400000000000002E-2</v>
      </c>
      <c r="J650" s="5">
        <v>0.12</v>
      </c>
      <c r="K650" s="5">
        <v>0.12</v>
      </c>
      <c r="L650" s="5">
        <v>0.12</v>
      </c>
      <c r="M650" s="5">
        <v>0.12</v>
      </c>
      <c r="N650" s="5">
        <v>0.12</v>
      </c>
      <c r="O650" s="5">
        <v>0.1</v>
      </c>
      <c r="P650" s="5">
        <v>9.5000000000000001E-2</v>
      </c>
      <c r="Q650" s="5">
        <v>9.5000000000000001E-2</v>
      </c>
      <c r="R650" s="5">
        <v>9.5000000000000001E-2</v>
      </c>
      <c r="S650" s="5">
        <v>9.5000000000000001E-2</v>
      </c>
      <c r="T650" s="5">
        <v>9.5000000000000001E-2</v>
      </c>
      <c r="U650" s="5">
        <v>9.5000000000000001E-2</v>
      </c>
      <c r="V650" s="5">
        <v>0.09</v>
      </c>
      <c r="W650" s="5">
        <v>0.09</v>
      </c>
      <c r="X650" s="5">
        <v>0.09</v>
      </c>
      <c r="Y650" s="5">
        <v>0.09</v>
      </c>
    </row>
    <row r="651" spans="1:25" x14ac:dyDescent="0.25">
      <c r="A651" s="4" t="s">
        <v>19015</v>
      </c>
      <c r="B651" s="4" t="s">
        <v>18109</v>
      </c>
      <c r="C651" s="4" t="s">
        <v>19016</v>
      </c>
      <c r="D651" s="1" t="s">
        <v>19017</v>
      </c>
      <c r="E651" s="5">
        <v>8.1600000000000006E-2</v>
      </c>
      <c r="F651" s="5">
        <v>8.1600000000000006E-2</v>
      </c>
      <c r="G651" s="5">
        <v>9.7299999999999998E-2</v>
      </c>
      <c r="H651" s="5">
        <v>9.7299999999999998E-2</v>
      </c>
      <c r="I651" s="5">
        <v>9.7299999999999998E-2</v>
      </c>
      <c r="J651" s="5">
        <v>0.14000000000000001</v>
      </c>
      <c r="K651" s="5">
        <v>0.14000000000000001</v>
      </c>
      <c r="L651" s="5">
        <v>0.14000000000000001</v>
      </c>
      <c r="M651" s="5">
        <v>0.14000000000000001</v>
      </c>
      <c r="N651" s="5">
        <v>0.14000000000000001</v>
      </c>
      <c r="O651" s="5">
        <v>0.12</v>
      </c>
      <c r="P651" s="5">
        <v>0.12</v>
      </c>
      <c r="Q651" s="5">
        <v>0.12</v>
      </c>
      <c r="R651" s="5">
        <v>0.12</v>
      </c>
      <c r="S651" s="5">
        <v>0.12</v>
      </c>
      <c r="T651" s="5">
        <v>0.12</v>
      </c>
      <c r="U651" s="5">
        <v>0.12</v>
      </c>
      <c r="V651" s="5">
        <v>0.12</v>
      </c>
      <c r="W651" s="5">
        <v>0.12</v>
      </c>
      <c r="X651" s="5">
        <v>0.12</v>
      </c>
      <c r="Y651" s="5">
        <v>0.12</v>
      </c>
    </row>
    <row r="652" spans="1:25" x14ac:dyDescent="0.25">
      <c r="A652" s="4" t="s">
        <v>19018</v>
      </c>
      <c r="B652" s="4" t="s">
        <v>18109</v>
      </c>
      <c r="C652" s="4" t="s">
        <v>19019</v>
      </c>
      <c r="D652" s="1" t="s">
        <v>19020</v>
      </c>
      <c r="E652" s="5">
        <v>9.3200000000000005E-2</v>
      </c>
      <c r="F652" s="5">
        <v>9.3200000000000005E-2</v>
      </c>
      <c r="G652" s="5">
        <v>0.12859999999999999</v>
      </c>
      <c r="H652" s="5">
        <v>0.12859999999999999</v>
      </c>
      <c r="I652" s="5">
        <v>0.12859999999999999</v>
      </c>
      <c r="J652" s="5">
        <v>0.185</v>
      </c>
      <c r="K652" s="5">
        <v>0.185</v>
      </c>
      <c r="L652" s="5">
        <v>0.185</v>
      </c>
      <c r="M652" s="5">
        <v>0.185</v>
      </c>
      <c r="N652" s="5">
        <v>0.185</v>
      </c>
      <c r="O652" s="5">
        <v>0.14000000000000001</v>
      </c>
      <c r="P652" s="5">
        <v>0.14000000000000001</v>
      </c>
      <c r="Q652" s="5">
        <v>0.14000000000000001</v>
      </c>
      <c r="R652" s="5">
        <v>0.14000000000000001</v>
      </c>
      <c r="S652" s="5">
        <v>0.14000000000000001</v>
      </c>
      <c r="T652" s="5">
        <v>0.14000000000000001</v>
      </c>
      <c r="U652" s="5">
        <v>0.14000000000000001</v>
      </c>
      <c r="V652" s="5">
        <v>0.14000000000000001</v>
      </c>
      <c r="W652" s="5">
        <v>0.14000000000000001</v>
      </c>
      <c r="X652" s="5">
        <v>0.14000000000000001</v>
      </c>
      <c r="Y652" s="5">
        <v>0.14000000000000001</v>
      </c>
    </row>
    <row r="653" spans="1:25" x14ac:dyDescent="0.25">
      <c r="A653" s="4" t="s">
        <v>19021</v>
      </c>
      <c r="B653" s="4" t="s">
        <v>18109</v>
      </c>
      <c r="C653" s="4" t="s">
        <v>19022</v>
      </c>
      <c r="D653" s="1" t="s">
        <v>19023</v>
      </c>
      <c r="E653" s="5">
        <v>0.1229</v>
      </c>
      <c r="F653" s="5">
        <v>0.1229</v>
      </c>
      <c r="G653" s="5">
        <v>0.15870000000000001</v>
      </c>
      <c r="H653" s="5">
        <v>0.15870000000000001</v>
      </c>
      <c r="I653" s="5">
        <v>0.15870000000000001</v>
      </c>
      <c r="J653" s="5">
        <v>0.215</v>
      </c>
      <c r="K653" s="5">
        <v>0.215</v>
      </c>
      <c r="L653" s="5">
        <v>0.215</v>
      </c>
      <c r="M653" s="5">
        <v>0.215</v>
      </c>
      <c r="N653" s="5">
        <v>0.215</v>
      </c>
      <c r="O653" s="5">
        <v>0.185</v>
      </c>
      <c r="P653" s="5">
        <v>0.185</v>
      </c>
      <c r="Q653" s="5">
        <v>0.185</v>
      </c>
      <c r="R653" s="5">
        <v>0.185</v>
      </c>
      <c r="S653" s="5">
        <v>0.185</v>
      </c>
      <c r="T653" s="5">
        <v>0.185</v>
      </c>
      <c r="U653" s="5">
        <v>0.185</v>
      </c>
      <c r="V653" s="5">
        <v>0.185</v>
      </c>
      <c r="W653" s="5">
        <v>0.185</v>
      </c>
      <c r="X653" s="5">
        <v>0.185</v>
      </c>
      <c r="Y653" s="5">
        <v>0.185</v>
      </c>
    </row>
    <row r="654" spans="1:25" x14ac:dyDescent="0.25">
      <c r="A654" s="4" t="s">
        <v>19024</v>
      </c>
      <c r="B654" s="4" t="s">
        <v>18109</v>
      </c>
      <c r="C654" s="4" t="s">
        <v>19025</v>
      </c>
      <c r="D654" s="1" t="s">
        <v>19026</v>
      </c>
      <c r="E654" s="5">
        <v>0.15840000000000001</v>
      </c>
      <c r="F654" s="5">
        <v>0.15840000000000001</v>
      </c>
      <c r="G654" s="5">
        <v>0</v>
      </c>
      <c r="H654" s="5">
        <v>0</v>
      </c>
      <c r="I654" s="5">
        <v>0</v>
      </c>
      <c r="J654" s="5">
        <v>0</v>
      </c>
      <c r="K654" s="5">
        <v>0.215</v>
      </c>
      <c r="L654" s="5">
        <v>0.215</v>
      </c>
      <c r="M654" s="5">
        <v>0.215</v>
      </c>
      <c r="N654" s="5">
        <v>0.215</v>
      </c>
      <c r="O654" s="5">
        <v>0.215</v>
      </c>
      <c r="P654" s="5">
        <v>0.215</v>
      </c>
      <c r="Q654" s="5">
        <v>0.215</v>
      </c>
      <c r="R654" s="5">
        <v>0.215</v>
      </c>
      <c r="S654" s="5">
        <v>0.215</v>
      </c>
      <c r="T654" s="5">
        <v>0.215</v>
      </c>
      <c r="U654" s="5">
        <v>0.215</v>
      </c>
      <c r="V654" s="5">
        <v>0.215</v>
      </c>
      <c r="W654" s="5">
        <v>0.215</v>
      </c>
      <c r="X654" s="5">
        <v>0.215</v>
      </c>
      <c r="Y654" s="5">
        <v>0.215</v>
      </c>
    </row>
    <row r="655" spans="1:25" x14ac:dyDescent="0.25">
      <c r="A655" s="4" t="s">
        <v>19027</v>
      </c>
      <c r="B655" s="4" t="s">
        <v>18109</v>
      </c>
      <c r="C655" s="4" t="s">
        <v>19028</v>
      </c>
      <c r="D655" s="1" t="s">
        <v>19029</v>
      </c>
      <c r="E655" s="5">
        <v>0</v>
      </c>
      <c r="F655" s="5">
        <v>0</v>
      </c>
      <c r="G655" s="5">
        <v>0</v>
      </c>
      <c r="H655" s="5">
        <v>0</v>
      </c>
      <c r="I655" s="5">
        <v>0</v>
      </c>
      <c r="J655" s="5">
        <v>0</v>
      </c>
      <c r="K655" s="5">
        <v>0.215</v>
      </c>
      <c r="L655" s="5">
        <v>0.215</v>
      </c>
      <c r="M655" s="5">
        <v>0.215</v>
      </c>
      <c r="N655" s="5">
        <v>0.215</v>
      </c>
      <c r="O655" s="5">
        <v>0</v>
      </c>
      <c r="P655" s="5">
        <v>0</v>
      </c>
      <c r="Q655" s="5">
        <v>0</v>
      </c>
      <c r="R655" s="5">
        <v>0</v>
      </c>
      <c r="S655" s="5">
        <v>0</v>
      </c>
      <c r="T655" s="5">
        <v>0</v>
      </c>
      <c r="U655" s="5">
        <v>0</v>
      </c>
      <c r="V655" s="5">
        <v>0</v>
      </c>
      <c r="W655" s="5">
        <v>0</v>
      </c>
      <c r="X655" s="5">
        <v>0</v>
      </c>
      <c r="Y655" s="5">
        <v>0</v>
      </c>
    </row>
    <row r="656" spans="1:25" x14ac:dyDescent="0.25">
      <c r="A656" s="4" t="s">
        <v>19030</v>
      </c>
      <c r="B656" s="4" t="s">
        <v>18109</v>
      </c>
      <c r="C656" s="4" t="s">
        <v>19031</v>
      </c>
      <c r="D656" s="1" t="s">
        <v>19032</v>
      </c>
      <c r="E656" s="5">
        <v>0</v>
      </c>
      <c r="F656" s="5">
        <v>0</v>
      </c>
      <c r="G656" s="5">
        <v>0</v>
      </c>
      <c r="H656" s="5">
        <v>0</v>
      </c>
      <c r="I656" s="5">
        <v>0</v>
      </c>
      <c r="J656" s="5">
        <v>0</v>
      </c>
      <c r="K656" s="5">
        <v>0</v>
      </c>
      <c r="L656" s="5">
        <v>0</v>
      </c>
      <c r="M656" s="5">
        <v>0</v>
      </c>
      <c r="N656" s="5">
        <v>0</v>
      </c>
      <c r="O656" s="5">
        <v>0</v>
      </c>
      <c r="P656" s="5">
        <v>0</v>
      </c>
      <c r="Q656" s="5">
        <v>0</v>
      </c>
      <c r="R656" s="5">
        <v>0</v>
      </c>
      <c r="S656" s="5">
        <v>0</v>
      </c>
      <c r="T656" s="5">
        <v>0</v>
      </c>
      <c r="U656" s="5">
        <v>0</v>
      </c>
      <c r="V656" s="5">
        <v>0</v>
      </c>
      <c r="W656" s="5">
        <v>0</v>
      </c>
      <c r="X656" s="5">
        <v>0</v>
      </c>
      <c r="Y656" s="5">
        <v>0</v>
      </c>
    </row>
    <row r="657" spans="1:25" x14ac:dyDescent="0.25">
      <c r="A657" s="4" t="s">
        <v>19033</v>
      </c>
      <c r="B657" s="4" t="s">
        <v>18109</v>
      </c>
      <c r="C657" s="4" t="s">
        <v>19034</v>
      </c>
      <c r="D657" s="1" t="s">
        <v>19035</v>
      </c>
      <c r="E657" s="5">
        <v>0</v>
      </c>
      <c r="F657" s="5">
        <v>0</v>
      </c>
      <c r="G657" s="5">
        <v>0</v>
      </c>
      <c r="H657" s="5">
        <v>0</v>
      </c>
      <c r="I657" s="5">
        <v>0</v>
      </c>
      <c r="J657" s="5">
        <v>0</v>
      </c>
      <c r="K657" s="5">
        <v>0</v>
      </c>
      <c r="L657" s="5">
        <v>0</v>
      </c>
      <c r="M657" s="5">
        <v>0</v>
      </c>
      <c r="N657" s="5">
        <v>0</v>
      </c>
      <c r="O657" s="5">
        <v>0</v>
      </c>
      <c r="P657" s="5">
        <v>0</v>
      </c>
      <c r="Q657" s="5">
        <v>0</v>
      </c>
      <c r="R657" s="5">
        <v>0</v>
      </c>
      <c r="S657" s="5">
        <v>0</v>
      </c>
      <c r="T657" s="5">
        <v>0</v>
      </c>
      <c r="U657" s="5">
        <v>0</v>
      </c>
      <c r="V657" s="5">
        <v>0</v>
      </c>
      <c r="W657" s="5">
        <v>0</v>
      </c>
      <c r="X657" s="5">
        <v>0</v>
      </c>
      <c r="Y657" s="5">
        <v>0</v>
      </c>
    </row>
    <row r="658" spans="1:25" x14ac:dyDescent="0.25">
      <c r="A658" s="4" t="s">
        <v>19036</v>
      </c>
      <c r="B658" s="4" t="s">
        <v>18109</v>
      </c>
      <c r="C658" s="4" t="s">
        <v>19037</v>
      </c>
      <c r="D658" s="1" t="s">
        <v>19038</v>
      </c>
      <c r="E658" s="5">
        <v>0</v>
      </c>
      <c r="F658" s="5">
        <v>0</v>
      </c>
      <c r="G658" s="5">
        <v>0</v>
      </c>
      <c r="H658" s="5">
        <v>0</v>
      </c>
      <c r="I658" s="5">
        <v>0</v>
      </c>
      <c r="J658" s="5">
        <v>0</v>
      </c>
      <c r="K658" s="5">
        <v>0</v>
      </c>
      <c r="L658" s="5">
        <v>0</v>
      </c>
      <c r="M658" s="5">
        <v>0</v>
      </c>
      <c r="N658" s="5">
        <v>0</v>
      </c>
      <c r="O658" s="5">
        <v>0</v>
      </c>
      <c r="P658" s="5">
        <v>0</v>
      </c>
      <c r="Q658" s="5">
        <v>0</v>
      </c>
      <c r="R658" s="5">
        <v>0</v>
      </c>
      <c r="S658" s="5">
        <v>0</v>
      </c>
      <c r="T658" s="5">
        <v>0</v>
      </c>
      <c r="U658" s="5">
        <v>0</v>
      </c>
      <c r="V658" s="5">
        <v>0</v>
      </c>
      <c r="W658" s="5">
        <v>0</v>
      </c>
      <c r="X658" s="5">
        <v>0</v>
      </c>
      <c r="Y658" s="5">
        <v>0</v>
      </c>
    </row>
    <row r="659" spans="1:25" x14ac:dyDescent="0.25">
      <c r="A659" s="4" t="s">
        <v>19039</v>
      </c>
      <c r="B659" s="4" t="s">
        <v>18109</v>
      </c>
      <c r="C659" s="4" t="s">
        <v>19040</v>
      </c>
      <c r="D659" s="1" t="s">
        <v>19041</v>
      </c>
      <c r="E659" s="5">
        <v>0</v>
      </c>
      <c r="F659" s="5">
        <v>0</v>
      </c>
      <c r="G659" s="5">
        <v>0</v>
      </c>
      <c r="H659" s="5">
        <v>0</v>
      </c>
      <c r="I659" s="5">
        <v>0</v>
      </c>
      <c r="J659" s="5">
        <v>0</v>
      </c>
      <c r="K659" s="5">
        <v>0</v>
      </c>
      <c r="L659" s="5">
        <v>0</v>
      </c>
      <c r="M659" s="5">
        <v>0</v>
      </c>
      <c r="N659" s="5">
        <v>0</v>
      </c>
      <c r="O659" s="5">
        <v>0</v>
      </c>
      <c r="P659" s="5">
        <v>0</v>
      </c>
      <c r="Q659" s="5">
        <v>0</v>
      </c>
      <c r="R659" s="5">
        <v>0</v>
      </c>
      <c r="S659" s="5">
        <v>0</v>
      </c>
      <c r="T659" s="5">
        <v>0</v>
      </c>
      <c r="U659" s="5">
        <v>0</v>
      </c>
      <c r="V659" s="5">
        <v>0</v>
      </c>
      <c r="W659" s="5">
        <v>0</v>
      </c>
      <c r="X659" s="5">
        <v>0</v>
      </c>
      <c r="Y659" s="5">
        <v>0</v>
      </c>
    </row>
    <row r="660" spans="1:25" x14ac:dyDescent="0.25">
      <c r="A660" s="4" t="s">
        <v>19042</v>
      </c>
      <c r="B660" s="4" t="s">
        <v>18109</v>
      </c>
      <c r="C660" s="4" t="s">
        <v>19043</v>
      </c>
      <c r="D660" s="1" t="s">
        <v>19044</v>
      </c>
      <c r="E660" s="5" t="s">
        <v>3695</v>
      </c>
      <c r="F660" s="5" t="s">
        <v>18494</v>
      </c>
      <c r="G660" s="5" t="s">
        <v>18545</v>
      </c>
      <c r="H660" s="5" t="s">
        <v>18546</v>
      </c>
      <c r="I660" s="5" t="s">
        <v>18546</v>
      </c>
      <c r="J660" s="5" t="s">
        <v>18546</v>
      </c>
      <c r="K660" s="5" t="s">
        <v>18546</v>
      </c>
      <c r="L660" s="5" t="s">
        <v>18546</v>
      </c>
      <c r="M660" s="5" t="s">
        <v>18546</v>
      </c>
      <c r="N660" s="5" t="s">
        <v>18546</v>
      </c>
      <c r="O660" s="5" t="s">
        <v>18546</v>
      </c>
      <c r="P660" s="5" t="s">
        <v>18546</v>
      </c>
      <c r="Q660" s="5" t="s">
        <v>18546</v>
      </c>
      <c r="R660" s="5" t="s">
        <v>18546</v>
      </c>
      <c r="S660" s="5" t="s">
        <v>18546</v>
      </c>
      <c r="T660" s="5" t="s">
        <v>18546</v>
      </c>
      <c r="U660" s="5" t="s">
        <v>18546</v>
      </c>
      <c r="V660" s="5" t="s">
        <v>18497</v>
      </c>
      <c r="W660" s="5" t="s">
        <v>18497</v>
      </c>
      <c r="X660" s="5" t="s">
        <v>18497</v>
      </c>
      <c r="Y660" s="5" t="s">
        <v>18497</v>
      </c>
    </row>
    <row r="661" spans="1:25" x14ac:dyDescent="0.25">
      <c r="A661" s="4" t="s">
        <v>19045</v>
      </c>
      <c r="B661" s="4" t="s">
        <v>18109</v>
      </c>
      <c r="C661" s="4" t="s">
        <v>19046</v>
      </c>
      <c r="D661" s="1" t="s">
        <v>19047</v>
      </c>
      <c r="E661" s="5" t="s">
        <v>15132</v>
      </c>
      <c r="F661" s="5" t="s">
        <v>18501</v>
      </c>
      <c r="G661" s="5" t="s">
        <v>18550</v>
      </c>
      <c r="H661" s="5" t="s">
        <v>18551</v>
      </c>
      <c r="I661" s="5" t="s">
        <v>18551</v>
      </c>
      <c r="J661" s="5" t="s">
        <v>18551</v>
      </c>
      <c r="K661" s="5" t="s">
        <v>18551</v>
      </c>
      <c r="L661" s="5" t="s">
        <v>18551</v>
      </c>
      <c r="M661" s="5" t="s">
        <v>18551</v>
      </c>
      <c r="N661" s="5" t="s">
        <v>18551</v>
      </c>
      <c r="O661" s="5" t="s">
        <v>18551</v>
      </c>
      <c r="P661" s="5" t="s">
        <v>18551</v>
      </c>
      <c r="Q661" s="5" t="s">
        <v>18551</v>
      </c>
      <c r="R661" s="5" t="s">
        <v>18551</v>
      </c>
      <c r="S661" s="5" t="s">
        <v>18551</v>
      </c>
      <c r="T661" s="5" t="s">
        <v>18551</v>
      </c>
      <c r="U661" s="5" t="s">
        <v>18551</v>
      </c>
      <c r="V661" s="5" t="s">
        <v>18546</v>
      </c>
      <c r="W661" s="5" t="s">
        <v>18546</v>
      </c>
      <c r="X661" s="5" t="s">
        <v>18546</v>
      </c>
      <c r="Y661" s="5" t="s">
        <v>18546</v>
      </c>
    </row>
    <row r="662" spans="1:25" x14ac:dyDescent="0.25">
      <c r="A662" s="4" t="s">
        <v>19048</v>
      </c>
      <c r="B662" s="4" t="s">
        <v>18109</v>
      </c>
      <c r="C662" s="4" t="s">
        <v>19049</v>
      </c>
      <c r="D662" s="1" t="s">
        <v>19050</v>
      </c>
      <c r="E662" s="5" t="s">
        <v>18557</v>
      </c>
      <c r="F662" s="5" t="s">
        <v>18508</v>
      </c>
      <c r="G662" s="5" t="s">
        <v>18558</v>
      </c>
      <c r="H662" s="5" t="s">
        <v>18559</v>
      </c>
      <c r="I662" s="5" t="s">
        <v>18559</v>
      </c>
      <c r="J662" s="5" t="s">
        <v>18559</v>
      </c>
      <c r="K662" s="5" t="s">
        <v>18559</v>
      </c>
      <c r="L662" s="5" t="s">
        <v>18559</v>
      </c>
      <c r="M662" s="5" t="s">
        <v>18559</v>
      </c>
      <c r="N662" s="5" t="s">
        <v>18559</v>
      </c>
      <c r="O662" s="5" t="s">
        <v>18559</v>
      </c>
      <c r="P662" s="5" t="s">
        <v>18559</v>
      </c>
      <c r="Q662" s="5" t="s">
        <v>18559</v>
      </c>
      <c r="R662" s="5" t="s">
        <v>18559</v>
      </c>
      <c r="S662" s="5" t="s">
        <v>18559</v>
      </c>
      <c r="T662" s="5" t="s">
        <v>18559</v>
      </c>
      <c r="U662" s="5" t="s">
        <v>18559</v>
      </c>
      <c r="V662" s="5" t="s">
        <v>19051</v>
      </c>
      <c r="W662" s="5" t="s">
        <v>19051</v>
      </c>
      <c r="X662" s="5" t="s">
        <v>19051</v>
      </c>
      <c r="Y662" s="5" t="s">
        <v>19051</v>
      </c>
    </row>
    <row r="663" spans="1:25" x14ac:dyDescent="0.25">
      <c r="A663" s="4" t="s">
        <v>19052</v>
      </c>
      <c r="B663" s="4" t="s">
        <v>18109</v>
      </c>
      <c r="C663" s="4" t="s">
        <v>19053</v>
      </c>
      <c r="D663" s="1" t="s">
        <v>19054</v>
      </c>
      <c r="E663" s="5" t="s">
        <v>7561</v>
      </c>
      <c r="F663" s="5" t="s">
        <v>18516</v>
      </c>
      <c r="G663" s="5">
        <v>99999999999</v>
      </c>
      <c r="H663" s="5">
        <v>99999999999</v>
      </c>
      <c r="I663" s="5">
        <v>99999999999</v>
      </c>
      <c r="J663" s="5">
        <v>99999999999</v>
      </c>
      <c r="K663" s="5" t="s">
        <v>18567</v>
      </c>
      <c r="L663" s="5" t="s">
        <v>18567</v>
      </c>
      <c r="M663" s="5" t="s">
        <v>18567</v>
      </c>
      <c r="N663" s="5" t="s">
        <v>18567</v>
      </c>
      <c r="O663" s="5" t="s">
        <v>18567</v>
      </c>
      <c r="P663" s="5" t="s">
        <v>18567</v>
      </c>
      <c r="Q663" s="5" t="s">
        <v>18567</v>
      </c>
      <c r="R663" s="5" t="s">
        <v>18567</v>
      </c>
      <c r="S663" s="5" t="s">
        <v>18567</v>
      </c>
      <c r="T663" s="5" t="s">
        <v>18567</v>
      </c>
      <c r="U663" s="5" t="s">
        <v>18567</v>
      </c>
      <c r="V663" s="5" t="s">
        <v>18551</v>
      </c>
      <c r="W663" s="5" t="s">
        <v>18551</v>
      </c>
      <c r="X663" s="5" t="s">
        <v>18551</v>
      </c>
      <c r="Y663" s="5" t="s">
        <v>18551</v>
      </c>
    </row>
    <row r="664" spans="1:25" x14ac:dyDescent="0.25">
      <c r="A664" s="4" t="s">
        <v>19055</v>
      </c>
      <c r="B664" s="4" t="s">
        <v>18109</v>
      </c>
      <c r="C664" s="4" t="s">
        <v>19056</v>
      </c>
      <c r="D664" s="1" t="s">
        <v>19057</v>
      </c>
      <c r="E664" s="5">
        <v>99999999999</v>
      </c>
      <c r="F664" s="5">
        <v>99999999999</v>
      </c>
      <c r="G664" s="5">
        <v>99999999999</v>
      </c>
      <c r="H664" s="5">
        <v>99999999999</v>
      </c>
      <c r="I664" s="5">
        <v>99999999999</v>
      </c>
      <c r="J664" s="5">
        <v>99999999999</v>
      </c>
      <c r="K664" s="5" t="s">
        <v>18571</v>
      </c>
      <c r="L664" s="5" t="s">
        <v>18571</v>
      </c>
      <c r="M664" s="5" t="s">
        <v>18571</v>
      </c>
      <c r="N664" s="5" t="s">
        <v>18571</v>
      </c>
      <c r="O664" s="5" t="s">
        <v>18571</v>
      </c>
      <c r="P664" s="5" t="s">
        <v>18571</v>
      </c>
      <c r="Q664" s="5" t="s">
        <v>18571</v>
      </c>
      <c r="R664" s="5" t="s">
        <v>18571</v>
      </c>
      <c r="S664" s="5" t="s">
        <v>18571</v>
      </c>
      <c r="T664" s="5" t="s">
        <v>18571</v>
      </c>
      <c r="U664" s="5" t="s">
        <v>18571</v>
      </c>
      <c r="V664" s="5" t="s">
        <v>18559</v>
      </c>
      <c r="W664" s="5" t="s">
        <v>18559</v>
      </c>
      <c r="X664" s="5" t="s">
        <v>18559</v>
      </c>
      <c r="Y664" s="5" t="s">
        <v>18559</v>
      </c>
    </row>
    <row r="665" spans="1:25" x14ac:dyDescent="0.25">
      <c r="A665" s="4" t="s">
        <v>19058</v>
      </c>
      <c r="B665" s="4" t="s">
        <v>18109</v>
      </c>
      <c r="C665" s="4" t="s">
        <v>19059</v>
      </c>
      <c r="D665" s="1" t="s">
        <v>19060</v>
      </c>
      <c r="E665" s="5">
        <v>99999999999</v>
      </c>
      <c r="F665" s="5">
        <v>99999999999</v>
      </c>
      <c r="G665" s="5">
        <v>99999999999</v>
      </c>
      <c r="H665" s="5">
        <v>99999999999</v>
      </c>
      <c r="I665" s="5">
        <v>99999999999</v>
      </c>
      <c r="J665" s="5">
        <v>99999999999</v>
      </c>
      <c r="K665" s="5">
        <v>99999999999</v>
      </c>
      <c r="L665" s="5">
        <v>99999999999</v>
      </c>
      <c r="M665" s="5">
        <v>99999999999</v>
      </c>
      <c r="N665" s="5">
        <v>99999999999</v>
      </c>
      <c r="O665" s="5">
        <v>99999999999</v>
      </c>
      <c r="P665" s="5">
        <v>99999999999</v>
      </c>
      <c r="Q665" s="5">
        <v>99999999999</v>
      </c>
      <c r="R665" s="5">
        <v>99999999999</v>
      </c>
      <c r="S665" s="5">
        <v>99999999999</v>
      </c>
      <c r="T665" s="5">
        <v>99999999999</v>
      </c>
      <c r="U665" s="5">
        <v>99999999999</v>
      </c>
      <c r="V665" s="5" t="s">
        <v>18638</v>
      </c>
      <c r="W665" s="5" t="s">
        <v>18638</v>
      </c>
      <c r="X665" s="5" t="s">
        <v>18638</v>
      </c>
      <c r="Y665" s="5" t="s">
        <v>18638</v>
      </c>
    </row>
    <row r="666" spans="1:25" x14ac:dyDescent="0.25">
      <c r="A666" s="4" t="s">
        <v>19061</v>
      </c>
      <c r="B666" s="4" t="s">
        <v>18109</v>
      </c>
      <c r="C666" s="4" t="s">
        <v>19062</v>
      </c>
      <c r="D666" s="1" t="s">
        <v>19063</v>
      </c>
      <c r="E666" s="5">
        <v>99999999999</v>
      </c>
      <c r="F666" s="5">
        <v>99999999999</v>
      </c>
      <c r="G666" s="5">
        <v>99999999999</v>
      </c>
      <c r="H666" s="5">
        <v>99999999999</v>
      </c>
      <c r="I666" s="5">
        <v>99999999999</v>
      </c>
      <c r="J666" s="5">
        <v>99999999999</v>
      </c>
      <c r="K666" s="5">
        <v>99999999999</v>
      </c>
      <c r="L666" s="5">
        <v>99999999999</v>
      </c>
      <c r="M666" s="5">
        <v>99999999999</v>
      </c>
      <c r="N666" s="5">
        <v>99999999999</v>
      </c>
      <c r="O666" s="5">
        <v>99999999999</v>
      </c>
      <c r="P666" s="5">
        <v>99999999999</v>
      </c>
      <c r="Q666" s="5">
        <v>99999999999</v>
      </c>
      <c r="R666" s="5">
        <v>99999999999</v>
      </c>
      <c r="S666" s="5">
        <v>99999999999</v>
      </c>
      <c r="T666" s="5">
        <v>99999999999</v>
      </c>
      <c r="U666" s="5">
        <v>99999999999</v>
      </c>
      <c r="V666" s="5" t="s">
        <v>18763</v>
      </c>
      <c r="W666" s="5" t="s">
        <v>18763</v>
      </c>
      <c r="X666" s="5" t="s">
        <v>18763</v>
      </c>
      <c r="Y666" s="5" t="s">
        <v>18763</v>
      </c>
    </row>
    <row r="667" spans="1:25" x14ac:dyDescent="0.25">
      <c r="A667" s="4" t="s">
        <v>19064</v>
      </c>
      <c r="B667" s="4" t="s">
        <v>18109</v>
      </c>
      <c r="C667" s="4" t="s">
        <v>19065</v>
      </c>
      <c r="D667" s="1" t="s">
        <v>19066</v>
      </c>
      <c r="E667" s="5">
        <v>99999999999</v>
      </c>
      <c r="F667" s="5">
        <v>99999999999</v>
      </c>
      <c r="G667" s="5">
        <v>99999999999</v>
      </c>
      <c r="H667" s="5">
        <v>99999999999</v>
      </c>
      <c r="I667" s="5">
        <v>99999999999</v>
      </c>
      <c r="J667" s="5">
        <v>99999999999</v>
      </c>
      <c r="K667" s="5">
        <v>99999999999</v>
      </c>
      <c r="L667" s="5">
        <v>99999999999</v>
      </c>
      <c r="M667" s="5">
        <v>99999999999</v>
      </c>
      <c r="N667" s="5">
        <v>99999999999</v>
      </c>
      <c r="O667" s="5">
        <v>99999999999</v>
      </c>
      <c r="P667" s="5">
        <v>99999999999</v>
      </c>
      <c r="Q667" s="5">
        <v>99999999999</v>
      </c>
      <c r="R667" s="5">
        <v>99999999999</v>
      </c>
      <c r="S667" s="5">
        <v>99999999999</v>
      </c>
      <c r="T667" s="5">
        <v>99999999999</v>
      </c>
      <c r="U667" s="5">
        <v>99999999999</v>
      </c>
      <c r="V667" s="5" t="s">
        <v>18700</v>
      </c>
      <c r="W667" s="5" t="s">
        <v>18700</v>
      </c>
      <c r="X667" s="5" t="s">
        <v>18700</v>
      </c>
      <c r="Y667" s="5" t="s">
        <v>18700</v>
      </c>
    </row>
    <row r="668" spans="1:25" x14ac:dyDescent="0.25">
      <c r="A668" s="4" t="s">
        <v>19067</v>
      </c>
      <c r="B668" s="4" t="s">
        <v>18109</v>
      </c>
      <c r="C668" s="4" t="s">
        <v>19068</v>
      </c>
      <c r="D668" s="1" t="s">
        <v>19069</v>
      </c>
      <c r="E668" s="5">
        <v>99999999999</v>
      </c>
      <c r="F668" s="5">
        <v>99999999999</v>
      </c>
      <c r="G668" s="5">
        <v>99999999999</v>
      </c>
      <c r="H668" s="5">
        <v>99999999999</v>
      </c>
      <c r="I668" s="5">
        <v>99999999999</v>
      </c>
      <c r="J668" s="5">
        <v>99999999999</v>
      </c>
      <c r="K668" s="5">
        <v>99999999999</v>
      </c>
      <c r="L668" s="5">
        <v>99999999999</v>
      </c>
      <c r="M668" s="5">
        <v>99999999999</v>
      </c>
      <c r="N668" s="5">
        <v>99999999999</v>
      </c>
      <c r="O668" s="5">
        <v>99999999999</v>
      </c>
      <c r="P668" s="5">
        <v>99999999999</v>
      </c>
      <c r="Q668" s="5">
        <v>99999999999</v>
      </c>
      <c r="R668" s="5">
        <v>99999999999</v>
      </c>
      <c r="S668" s="5">
        <v>99999999999</v>
      </c>
      <c r="T668" s="5">
        <v>99999999999</v>
      </c>
      <c r="U668" s="5">
        <v>99999999999</v>
      </c>
      <c r="V668" s="5">
        <v>99999999999</v>
      </c>
      <c r="W668" s="5">
        <v>99999999999</v>
      </c>
      <c r="X668" s="5">
        <v>99999999999</v>
      </c>
      <c r="Y668" s="5">
        <v>99999999999</v>
      </c>
    </row>
    <row r="669" spans="1:25" x14ac:dyDescent="0.25">
      <c r="A669" s="4" t="s">
        <v>19070</v>
      </c>
      <c r="B669" s="4" t="s">
        <v>18109</v>
      </c>
      <c r="C669" s="4" t="s">
        <v>19071</v>
      </c>
      <c r="D669" s="1" t="s">
        <v>19072</v>
      </c>
      <c r="E669" s="5">
        <v>5.9400000000000001E-2</v>
      </c>
      <c r="F669" s="5">
        <v>5.9400000000000001E-2</v>
      </c>
      <c r="G669" s="5">
        <v>8.3400000000000002E-2</v>
      </c>
      <c r="H669" s="5">
        <v>8.3400000000000002E-2</v>
      </c>
      <c r="I669" s="5">
        <v>8.3400000000000002E-2</v>
      </c>
      <c r="J669" s="5">
        <v>0.12</v>
      </c>
      <c r="K669" s="5">
        <v>0.12</v>
      </c>
      <c r="L669" s="5">
        <v>0.12</v>
      </c>
      <c r="M669" s="5">
        <v>0.12</v>
      </c>
      <c r="N669" s="5">
        <v>0.12</v>
      </c>
      <c r="O669" s="5">
        <v>0.12</v>
      </c>
      <c r="P669" s="5">
        <v>0.12</v>
      </c>
      <c r="Q669" s="5">
        <v>0.12</v>
      </c>
      <c r="R669" s="5">
        <v>0.12</v>
      </c>
      <c r="S669" s="5">
        <v>0.12</v>
      </c>
      <c r="T669" s="5">
        <v>0.12</v>
      </c>
      <c r="U669" s="5">
        <v>0.12</v>
      </c>
      <c r="V669" s="5">
        <v>0.105</v>
      </c>
      <c r="W669" s="5">
        <v>0.105</v>
      </c>
      <c r="X669" s="5">
        <v>0.105</v>
      </c>
      <c r="Y669" s="5">
        <v>0.105</v>
      </c>
    </row>
    <row r="670" spans="1:25" x14ac:dyDescent="0.25">
      <c r="A670" s="4" t="s">
        <v>19073</v>
      </c>
      <c r="B670" s="4" t="s">
        <v>18109</v>
      </c>
      <c r="C670" s="4" t="s">
        <v>19074</v>
      </c>
      <c r="D670" s="1" t="s">
        <v>19075</v>
      </c>
      <c r="E670" s="5">
        <v>8.1600000000000006E-2</v>
      </c>
      <c r="F670" s="5">
        <v>8.1600000000000006E-2</v>
      </c>
      <c r="G670" s="5">
        <v>9.7299999999999998E-2</v>
      </c>
      <c r="H670" s="5">
        <v>9.7299999999999998E-2</v>
      </c>
      <c r="I670" s="5">
        <v>9.7299999999999998E-2</v>
      </c>
      <c r="J670" s="5">
        <v>0.14000000000000001</v>
      </c>
      <c r="K670" s="5">
        <v>0.14000000000000001</v>
      </c>
      <c r="L670" s="5">
        <v>0.14000000000000001</v>
      </c>
      <c r="M670" s="5">
        <v>0.14000000000000001</v>
      </c>
      <c r="N670" s="5">
        <v>0.14000000000000001</v>
      </c>
      <c r="O670" s="5">
        <v>0.14000000000000001</v>
      </c>
      <c r="P670" s="5">
        <v>0.14000000000000001</v>
      </c>
      <c r="Q670" s="5">
        <v>0.14000000000000001</v>
      </c>
      <c r="R670" s="5">
        <v>0.14000000000000001</v>
      </c>
      <c r="S670" s="5">
        <v>0.14000000000000001</v>
      </c>
      <c r="T670" s="5">
        <v>0.14000000000000001</v>
      </c>
      <c r="U670" s="5">
        <v>0.14000000000000001</v>
      </c>
      <c r="V670" s="5">
        <v>0.12</v>
      </c>
      <c r="W670" s="5">
        <v>0.12</v>
      </c>
      <c r="X670" s="5">
        <v>0.12</v>
      </c>
      <c r="Y670" s="5">
        <v>0.12</v>
      </c>
    </row>
    <row r="671" spans="1:25" x14ac:dyDescent="0.25">
      <c r="A671" s="4" t="s">
        <v>19076</v>
      </c>
      <c r="B671" s="4" t="s">
        <v>18109</v>
      </c>
      <c r="C671" s="4" t="s">
        <v>19077</v>
      </c>
      <c r="D671" s="1" t="s">
        <v>19078</v>
      </c>
      <c r="E671" s="5">
        <v>9.3200000000000005E-2</v>
      </c>
      <c r="F671" s="5">
        <v>9.3200000000000005E-2</v>
      </c>
      <c r="G671" s="5">
        <v>0.12859999999999999</v>
      </c>
      <c r="H671" s="5">
        <v>0.12859999999999999</v>
      </c>
      <c r="I671" s="5">
        <v>0.12859999999999999</v>
      </c>
      <c r="J671" s="5">
        <v>0.185</v>
      </c>
      <c r="K671" s="5">
        <v>0.185</v>
      </c>
      <c r="L671" s="5">
        <v>0.185</v>
      </c>
      <c r="M671" s="5">
        <v>0.185</v>
      </c>
      <c r="N671" s="5">
        <v>0.185</v>
      </c>
      <c r="O671" s="5">
        <v>0.185</v>
      </c>
      <c r="P671" s="5">
        <v>0.185</v>
      </c>
      <c r="Q671" s="5">
        <v>0.185</v>
      </c>
      <c r="R671" s="5">
        <v>0.185</v>
      </c>
      <c r="S671" s="5">
        <v>0.185</v>
      </c>
      <c r="T671" s="5">
        <v>0.185</v>
      </c>
      <c r="U671" s="5">
        <v>0.185</v>
      </c>
      <c r="V671" s="5">
        <v>0.14000000000000001</v>
      </c>
      <c r="W671" s="5">
        <v>0.14000000000000001</v>
      </c>
      <c r="X671" s="5">
        <v>0.14000000000000001</v>
      </c>
      <c r="Y671" s="5">
        <v>0.14000000000000001</v>
      </c>
    </row>
    <row r="672" spans="1:25" x14ac:dyDescent="0.25">
      <c r="A672" s="4" t="s">
        <v>19079</v>
      </c>
      <c r="B672" s="4" t="s">
        <v>18109</v>
      </c>
      <c r="C672" s="4" t="s">
        <v>19080</v>
      </c>
      <c r="D672" s="1" t="s">
        <v>19081</v>
      </c>
      <c r="E672" s="5">
        <v>0.1229</v>
      </c>
      <c r="F672" s="5">
        <v>0.1229</v>
      </c>
      <c r="G672" s="5">
        <v>0.15870000000000001</v>
      </c>
      <c r="H672" s="5">
        <v>0.15870000000000001</v>
      </c>
      <c r="I672" s="5">
        <v>0.15870000000000001</v>
      </c>
      <c r="J672" s="5">
        <v>0.215</v>
      </c>
      <c r="K672" s="5">
        <v>0.215</v>
      </c>
      <c r="L672" s="5">
        <v>0.215</v>
      </c>
      <c r="M672" s="5">
        <v>0.215</v>
      </c>
      <c r="N672" s="5">
        <v>0.215</v>
      </c>
      <c r="O672" s="5">
        <v>0.215</v>
      </c>
      <c r="P672" s="5">
        <v>0.215</v>
      </c>
      <c r="Q672" s="5">
        <v>0.215</v>
      </c>
      <c r="R672" s="5">
        <v>0.215</v>
      </c>
      <c r="S672" s="5">
        <v>0.215</v>
      </c>
      <c r="T672" s="5">
        <v>0.215</v>
      </c>
      <c r="U672" s="5">
        <v>0.215</v>
      </c>
      <c r="V672" s="5">
        <v>0.15</v>
      </c>
      <c r="W672" s="5">
        <v>0.15</v>
      </c>
      <c r="X672" s="5">
        <v>0.15</v>
      </c>
      <c r="Y672" s="5">
        <v>0.15</v>
      </c>
    </row>
    <row r="673" spans="1:25" x14ac:dyDescent="0.25">
      <c r="A673" s="4" t="s">
        <v>19082</v>
      </c>
      <c r="B673" s="4" t="s">
        <v>18109</v>
      </c>
      <c r="C673" s="4" t="s">
        <v>19083</v>
      </c>
      <c r="D673" s="1" t="s">
        <v>19084</v>
      </c>
      <c r="E673" s="5">
        <v>0.15840000000000001</v>
      </c>
      <c r="F673" s="5">
        <v>0.15840000000000001</v>
      </c>
      <c r="G673" s="5">
        <v>0</v>
      </c>
      <c r="H673" s="5">
        <v>0</v>
      </c>
      <c r="I673" s="5">
        <v>0</v>
      </c>
      <c r="J673" s="5">
        <v>0</v>
      </c>
      <c r="K673" s="5">
        <v>0.23499999999999999</v>
      </c>
      <c r="L673" s="5">
        <v>0.23499999999999999</v>
      </c>
      <c r="M673" s="5">
        <v>0.23499999999999999</v>
      </c>
      <c r="N673" s="5">
        <v>0.23499999999999999</v>
      </c>
      <c r="O673" s="5">
        <v>0.23499999999999999</v>
      </c>
      <c r="P673" s="5">
        <v>0.23499999999999999</v>
      </c>
      <c r="Q673" s="5">
        <v>0.23499999999999999</v>
      </c>
      <c r="R673" s="5">
        <v>0.23499999999999999</v>
      </c>
      <c r="S673" s="5">
        <v>0.23499999999999999</v>
      </c>
      <c r="T673" s="5">
        <v>0.23499999999999999</v>
      </c>
      <c r="U673" s="5">
        <v>0.23499999999999999</v>
      </c>
      <c r="V673" s="5">
        <v>0.188</v>
      </c>
      <c r="W673" s="5">
        <v>0.188</v>
      </c>
      <c r="X673" s="5">
        <v>0.188</v>
      </c>
      <c r="Y673" s="5">
        <v>0.188</v>
      </c>
    </row>
    <row r="674" spans="1:25" x14ac:dyDescent="0.25">
      <c r="A674" s="4" t="s">
        <v>19085</v>
      </c>
      <c r="B674" s="4" t="s">
        <v>18109</v>
      </c>
      <c r="C674" s="4" t="s">
        <v>19086</v>
      </c>
      <c r="D674" s="1" t="s">
        <v>19087</v>
      </c>
      <c r="E674" s="5">
        <v>0</v>
      </c>
      <c r="F674" s="5">
        <v>0</v>
      </c>
      <c r="G674" s="5">
        <v>0</v>
      </c>
      <c r="H674" s="5">
        <v>0</v>
      </c>
      <c r="I674" s="5">
        <v>0</v>
      </c>
      <c r="J674" s="5">
        <v>0</v>
      </c>
      <c r="K674" s="5">
        <v>0.255</v>
      </c>
      <c r="L674" s="5">
        <v>0.255</v>
      </c>
      <c r="M674" s="5">
        <v>0.255</v>
      </c>
      <c r="N674" s="5">
        <v>0.255</v>
      </c>
      <c r="O674" s="5">
        <v>0.255</v>
      </c>
      <c r="P674" s="5">
        <v>0.255</v>
      </c>
      <c r="Q674" s="5">
        <v>0.255</v>
      </c>
      <c r="R674" s="5">
        <v>0.255</v>
      </c>
      <c r="S674" s="5">
        <v>0.255</v>
      </c>
      <c r="T674" s="5">
        <v>0.255</v>
      </c>
      <c r="U674" s="5">
        <v>0.255</v>
      </c>
      <c r="V674" s="5">
        <v>0.215</v>
      </c>
      <c r="W674" s="5">
        <v>0.215</v>
      </c>
      <c r="X674" s="5">
        <v>0.215</v>
      </c>
      <c r="Y674" s="5">
        <v>0.215</v>
      </c>
    </row>
    <row r="675" spans="1:25" x14ac:dyDescent="0.25">
      <c r="A675" s="4" t="s">
        <v>19088</v>
      </c>
      <c r="B675" s="4" t="s">
        <v>18109</v>
      </c>
      <c r="C675" s="4" t="s">
        <v>19089</v>
      </c>
      <c r="D675" s="1" t="s">
        <v>19090</v>
      </c>
      <c r="E675" s="5">
        <v>0</v>
      </c>
      <c r="F675" s="5">
        <v>0</v>
      </c>
      <c r="G675" s="5">
        <v>0</v>
      </c>
      <c r="H675" s="5">
        <v>0</v>
      </c>
      <c r="I675" s="5">
        <v>0</v>
      </c>
      <c r="J675" s="5">
        <v>0</v>
      </c>
      <c r="K675" s="5">
        <v>0</v>
      </c>
      <c r="L675" s="5">
        <v>0</v>
      </c>
      <c r="M675" s="5">
        <v>0</v>
      </c>
      <c r="N675" s="5">
        <v>0</v>
      </c>
      <c r="O675" s="5">
        <v>0</v>
      </c>
      <c r="P675" s="5">
        <v>0</v>
      </c>
      <c r="Q675" s="5">
        <v>0</v>
      </c>
      <c r="R675" s="5">
        <v>0</v>
      </c>
      <c r="S675" s="5">
        <v>0</v>
      </c>
      <c r="T675" s="5">
        <v>0</v>
      </c>
      <c r="U675" s="5">
        <v>0</v>
      </c>
      <c r="V675" s="5">
        <v>0.23499999999999999</v>
      </c>
      <c r="W675" s="5">
        <v>0.23499999999999999</v>
      </c>
      <c r="X675" s="5">
        <v>0.23499999999999999</v>
      </c>
      <c r="Y675" s="5">
        <v>0.23499999999999999</v>
      </c>
    </row>
    <row r="676" spans="1:25" x14ac:dyDescent="0.25">
      <c r="A676" s="4" t="s">
        <v>19091</v>
      </c>
      <c r="B676" s="4" t="s">
        <v>18109</v>
      </c>
      <c r="C676" s="4" t="s">
        <v>19092</v>
      </c>
      <c r="D676" s="1" t="s">
        <v>19093</v>
      </c>
      <c r="E676" s="5">
        <v>0</v>
      </c>
      <c r="F676" s="5">
        <v>0</v>
      </c>
      <c r="G676" s="5">
        <v>0</v>
      </c>
      <c r="H676" s="5">
        <v>0</v>
      </c>
      <c r="I676" s="5">
        <v>0</v>
      </c>
      <c r="J676" s="5">
        <v>0</v>
      </c>
      <c r="K676" s="5">
        <v>0</v>
      </c>
      <c r="L676" s="5">
        <v>0</v>
      </c>
      <c r="M676" s="5">
        <v>0</v>
      </c>
      <c r="N676" s="5">
        <v>0</v>
      </c>
      <c r="O676" s="5">
        <v>0</v>
      </c>
      <c r="P676" s="5">
        <v>0</v>
      </c>
      <c r="Q676" s="5">
        <v>0</v>
      </c>
      <c r="R676" s="5">
        <v>0</v>
      </c>
      <c r="S676" s="5">
        <v>0</v>
      </c>
      <c r="T676" s="5">
        <v>0</v>
      </c>
      <c r="U676" s="5">
        <v>0</v>
      </c>
      <c r="V676" s="5">
        <v>0.245</v>
      </c>
      <c r="W676" s="5">
        <v>0.245</v>
      </c>
      <c r="X676" s="5">
        <v>0.245</v>
      </c>
      <c r="Y676" s="5">
        <v>0.245</v>
      </c>
    </row>
    <row r="677" spans="1:25" x14ac:dyDescent="0.25">
      <c r="A677" s="4" t="s">
        <v>19094</v>
      </c>
      <c r="B677" s="4" t="s">
        <v>18109</v>
      </c>
      <c r="C677" s="4" t="s">
        <v>19095</v>
      </c>
      <c r="D677" s="1" t="s">
        <v>19096</v>
      </c>
      <c r="E677" s="5">
        <v>0</v>
      </c>
      <c r="F677" s="5">
        <v>0</v>
      </c>
      <c r="G677" s="5">
        <v>0</v>
      </c>
      <c r="H677" s="5">
        <v>0</v>
      </c>
      <c r="I677" s="5">
        <v>0</v>
      </c>
      <c r="J677" s="5">
        <v>0</v>
      </c>
      <c r="K677" s="5">
        <v>0</v>
      </c>
      <c r="L677" s="5">
        <v>0</v>
      </c>
      <c r="M677" s="5">
        <v>0</v>
      </c>
      <c r="N677" s="5">
        <v>0</v>
      </c>
      <c r="O677" s="5">
        <v>0</v>
      </c>
      <c r="P677" s="5">
        <v>0</v>
      </c>
      <c r="Q677" s="5">
        <v>0</v>
      </c>
      <c r="R677" s="5">
        <v>0</v>
      </c>
      <c r="S677" s="5">
        <v>0</v>
      </c>
      <c r="T677" s="5">
        <v>0</v>
      </c>
      <c r="U677" s="5">
        <v>0</v>
      </c>
      <c r="V677" s="5">
        <v>0.255</v>
      </c>
      <c r="W677" s="5">
        <v>0.255</v>
      </c>
      <c r="X677" s="5">
        <v>0.255</v>
      </c>
      <c r="Y677" s="5">
        <v>0.255</v>
      </c>
    </row>
    <row r="678" spans="1:25" x14ac:dyDescent="0.25">
      <c r="A678" s="4" t="s">
        <v>19097</v>
      </c>
      <c r="B678" s="4" t="s">
        <v>18109</v>
      </c>
      <c r="C678" s="4" t="s">
        <v>19098</v>
      </c>
      <c r="D678" s="1" t="s">
        <v>19099</v>
      </c>
      <c r="E678" s="5">
        <v>0</v>
      </c>
      <c r="F678" s="5">
        <v>0</v>
      </c>
      <c r="G678" s="5">
        <v>0</v>
      </c>
      <c r="H678" s="5">
        <v>0</v>
      </c>
      <c r="I678" s="5">
        <v>0</v>
      </c>
      <c r="J678" s="5">
        <v>0</v>
      </c>
      <c r="K678" s="5">
        <v>0</v>
      </c>
      <c r="L678" s="5">
        <v>0</v>
      </c>
      <c r="M678" s="5">
        <v>0</v>
      </c>
      <c r="N678" s="5">
        <v>0</v>
      </c>
      <c r="O678" s="5">
        <v>0</v>
      </c>
      <c r="P678" s="5">
        <v>0</v>
      </c>
      <c r="Q678" s="5">
        <v>0</v>
      </c>
      <c r="R678" s="5">
        <v>0</v>
      </c>
      <c r="S678" s="5">
        <v>0</v>
      </c>
      <c r="T678" s="5">
        <v>0</v>
      </c>
      <c r="U678" s="5">
        <v>0</v>
      </c>
      <c r="V678" s="5">
        <v>0</v>
      </c>
      <c r="W678" s="5">
        <v>0</v>
      </c>
      <c r="X678" s="5">
        <v>0</v>
      </c>
      <c r="Y678" s="5">
        <v>0</v>
      </c>
    </row>
    <row r="679" spans="1:25" x14ac:dyDescent="0.25">
      <c r="A679" s="4" t="s">
        <v>19100</v>
      </c>
      <c r="B679" s="4" t="s">
        <v>18109</v>
      </c>
      <c r="C679" s="4" t="s">
        <v>19101</v>
      </c>
      <c r="D679" s="1" t="s">
        <v>19102</v>
      </c>
      <c r="E679" s="5" t="s">
        <v>3695</v>
      </c>
      <c r="F679" s="5" t="s">
        <v>18494</v>
      </c>
      <c r="G679" s="5" t="s">
        <v>18545</v>
      </c>
      <c r="H679" s="5" t="s">
        <v>18546</v>
      </c>
      <c r="I679" s="5" t="s">
        <v>18546</v>
      </c>
      <c r="J679" s="5" t="s">
        <v>18546</v>
      </c>
      <c r="K679" s="5" t="s">
        <v>18546</v>
      </c>
      <c r="L679" s="5" t="s">
        <v>18546</v>
      </c>
      <c r="M679" s="5" t="s">
        <v>729</v>
      </c>
      <c r="N679" s="5" t="s">
        <v>729</v>
      </c>
      <c r="O679" s="5" t="s">
        <v>19103</v>
      </c>
      <c r="P679" s="5" t="s">
        <v>19103</v>
      </c>
      <c r="Q679" s="5" t="s">
        <v>19103</v>
      </c>
      <c r="R679" s="5" t="s">
        <v>19103</v>
      </c>
      <c r="S679" s="5" t="s">
        <v>19103</v>
      </c>
      <c r="T679" s="5" t="s">
        <v>19103</v>
      </c>
      <c r="U679" s="5" t="s">
        <v>19103</v>
      </c>
      <c r="V679" s="5" t="s">
        <v>19103</v>
      </c>
      <c r="W679" s="5" t="s">
        <v>19103</v>
      </c>
      <c r="X679" s="5" t="s">
        <v>19103</v>
      </c>
      <c r="Y679" s="5" t="s">
        <v>19103</v>
      </c>
    </row>
    <row r="680" spans="1:25" x14ac:dyDescent="0.25">
      <c r="A680" s="4" t="s">
        <v>19104</v>
      </c>
      <c r="B680" s="4" t="s">
        <v>18109</v>
      </c>
      <c r="C680" s="4" t="s">
        <v>19105</v>
      </c>
      <c r="D680" s="1" t="s">
        <v>19106</v>
      </c>
      <c r="E680" s="5" t="s">
        <v>15132</v>
      </c>
      <c r="F680" s="5" t="s">
        <v>18501</v>
      </c>
      <c r="G680" s="5" t="s">
        <v>18550</v>
      </c>
      <c r="H680" s="5" t="s">
        <v>18551</v>
      </c>
      <c r="I680" s="5" t="s">
        <v>18551</v>
      </c>
      <c r="J680" s="5" t="s">
        <v>18551</v>
      </c>
      <c r="K680" s="5" t="s">
        <v>18551</v>
      </c>
      <c r="L680" s="5" t="s">
        <v>18551</v>
      </c>
      <c r="M680" s="5" t="s">
        <v>19107</v>
      </c>
      <c r="N680" s="5" t="s">
        <v>19107</v>
      </c>
      <c r="O680" s="5" t="s">
        <v>19108</v>
      </c>
      <c r="P680" s="5" t="s">
        <v>19108</v>
      </c>
      <c r="Q680" s="5" t="s">
        <v>19108</v>
      </c>
      <c r="R680" s="5" t="s">
        <v>19108</v>
      </c>
      <c r="S680" s="5" t="s">
        <v>19108</v>
      </c>
      <c r="T680" s="5" t="s">
        <v>19108</v>
      </c>
      <c r="U680" s="5" t="s">
        <v>19108</v>
      </c>
      <c r="V680" s="5" t="s">
        <v>19108</v>
      </c>
      <c r="W680" s="5" t="s">
        <v>19108</v>
      </c>
      <c r="X680" s="5" t="s">
        <v>19108</v>
      </c>
      <c r="Y680" s="5" t="s">
        <v>19108</v>
      </c>
    </row>
    <row r="681" spans="1:25" x14ac:dyDescent="0.25">
      <c r="A681" s="4" t="s">
        <v>19109</v>
      </c>
      <c r="B681" s="4" t="s">
        <v>18109</v>
      </c>
      <c r="C681" s="4" t="s">
        <v>19110</v>
      </c>
      <c r="D681" s="1" t="s">
        <v>19111</v>
      </c>
      <c r="E681" s="5" t="s">
        <v>18557</v>
      </c>
      <c r="F681" s="5" t="s">
        <v>18508</v>
      </c>
      <c r="G681" s="5" t="s">
        <v>18558</v>
      </c>
      <c r="H681" s="5" t="s">
        <v>18559</v>
      </c>
      <c r="I681" s="5" t="s">
        <v>18559</v>
      </c>
      <c r="J681" s="5" t="s">
        <v>18559</v>
      </c>
      <c r="K681" s="5" t="s">
        <v>18559</v>
      </c>
      <c r="L681" s="5" t="s">
        <v>18559</v>
      </c>
      <c r="M681" s="5" t="s">
        <v>18546</v>
      </c>
      <c r="N681" s="5" t="s">
        <v>18546</v>
      </c>
      <c r="O681" s="5" t="s">
        <v>19112</v>
      </c>
      <c r="P681" s="5" t="s">
        <v>19112</v>
      </c>
      <c r="Q681" s="5" t="s">
        <v>19112</v>
      </c>
      <c r="R681" s="5" t="s">
        <v>19112</v>
      </c>
      <c r="S681" s="5" t="s">
        <v>19112</v>
      </c>
      <c r="T681" s="5" t="s">
        <v>19112</v>
      </c>
      <c r="U681" s="5" t="s">
        <v>19112</v>
      </c>
      <c r="V681" s="5" t="s">
        <v>19112</v>
      </c>
      <c r="W681" s="5" t="s">
        <v>19112</v>
      </c>
      <c r="X681" s="5" t="s">
        <v>19112</v>
      </c>
      <c r="Y681" s="5" t="s">
        <v>19112</v>
      </c>
    </row>
    <row r="682" spans="1:25" x14ac:dyDescent="0.25">
      <c r="A682" s="4" t="s">
        <v>19113</v>
      </c>
      <c r="B682" s="4" t="s">
        <v>18109</v>
      </c>
      <c r="C682" s="4" t="s">
        <v>19114</v>
      </c>
      <c r="D682" s="1" t="s">
        <v>19115</v>
      </c>
      <c r="E682" s="5" t="s">
        <v>7561</v>
      </c>
      <c r="F682" s="5" t="s">
        <v>18516</v>
      </c>
      <c r="G682" s="5">
        <v>99999999999</v>
      </c>
      <c r="H682" s="5">
        <v>99999999999</v>
      </c>
      <c r="I682" s="5">
        <v>99999999999</v>
      </c>
      <c r="J682" s="5">
        <v>99999999999</v>
      </c>
      <c r="K682" s="5" t="s">
        <v>19116</v>
      </c>
      <c r="L682" s="5" t="s">
        <v>19116</v>
      </c>
      <c r="M682" s="5" t="s">
        <v>18551</v>
      </c>
      <c r="N682" s="5" t="s">
        <v>18551</v>
      </c>
      <c r="O682" s="5" t="s">
        <v>19117</v>
      </c>
      <c r="P682" s="5" t="s">
        <v>19117</v>
      </c>
      <c r="Q682" s="5" t="s">
        <v>19117</v>
      </c>
      <c r="R682" s="5" t="s">
        <v>19117</v>
      </c>
      <c r="S682" s="5" t="s">
        <v>19117</v>
      </c>
      <c r="T682" s="5" t="s">
        <v>19117</v>
      </c>
      <c r="U682" s="5" t="s">
        <v>19117</v>
      </c>
      <c r="V682" s="5" t="s">
        <v>19117</v>
      </c>
      <c r="W682" s="5" t="s">
        <v>19117</v>
      </c>
      <c r="X682" s="5" t="s">
        <v>19117</v>
      </c>
      <c r="Y682" s="5" t="s">
        <v>19117</v>
      </c>
    </row>
    <row r="683" spans="1:25" x14ac:dyDescent="0.25">
      <c r="A683" s="4" t="s">
        <v>19118</v>
      </c>
      <c r="B683" s="4" t="s">
        <v>18109</v>
      </c>
      <c r="C683" s="4" t="s">
        <v>19119</v>
      </c>
      <c r="D683" s="1" t="s">
        <v>19120</v>
      </c>
      <c r="E683" s="5">
        <v>99999999999</v>
      </c>
      <c r="F683" s="5">
        <v>99999999999</v>
      </c>
      <c r="G683" s="5">
        <v>99999999999</v>
      </c>
      <c r="H683" s="5">
        <v>99999999999</v>
      </c>
      <c r="I683" s="5">
        <v>99999999999</v>
      </c>
      <c r="J683" s="5">
        <v>99999999999</v>
      </c>
      <c r="K683" s="5" t="s">
        <v>18884</v>
      </c>
      <c r="L683" s="5" t="s">
        <v>18884</v>
      </c>
      <c r="M683" s="5" t="s">
        <v>18559</v>
      </c>
      <c r="N683" s="5" t="s">
        <v>18559</v>
      </c>
      <c r="O683" s="5" t="s">
        <v>19121</v>
      </c>
      <c r="P683" s="5" t="s">
        <v>19121</v>
      </c>
      <c r="Q683" s="5" t="s">
        <v>19121</v>
      </c>
      <c r="R683" s="5" t="s">
        <v>19121</v>
      </c>
      <c r="S683" s="5" t="s">
        <v>19121</v>
      </c>
      <c r="T683" s="5" t="s">
        <v>19121</v>
      </c>
      <c r="U683" s="5" t="s">
        <v>19121</v>
      </c>
      <c r="V683" s="5" t="s">
        <v>19121</v>
      </c>
      <c r="W683" s="5" t="s">
        <v>19121</v>
      </c>
      <c r="X683" s="5" t="s">
        <v>19121</v>
      </c>
      <c r="Y683" s="5" t="s">
        <v>19121</v>
      </c>
    </row>
    <row r="684" spans="1:25" x14ac:dyDescent="0.25">
      <c r="A684" s="4" t="s">
        <v>19122</v>
      </c>
      <c r="B684" s="4" t="s">
        <v>18109</v>
      </c>
      <c r="C684" s="4" t="s">
        <v>19123</v>
      </c>
      <c r="D684" s="1" t="s">
        <v>19124</v>
      </c>
      <c r="E684" s="5">
        <v>99999999999</v>
      </c>
      <c r="F684" s="5">
        <v>99999999999</v>
      </c>
      <c r="G684" s="5">
        <v>99999999999</v>
      </c>
      <c r="H684" s="5">
        <v>99999999999</v>
      </c>
      <c r="I684" s="5">
        <v>99999999999</v>
      </c>
      <c r="J684" s="5">
        <v>99999999999</v>
      </c>
      <c r="K684" s="5" t="s">
        <v>18888</v>
      </c>
      <c r="L684" s="5" t="s">
        <v>18888</v>
      </c>
      <c r="M684" s="5" t="s">
        <v>19116</v>
      </c>
      <c r="N684" s="5" t="s">
        <v>19116</v>
      </c>
      <c r="O684" s="5" t="s">
        <v>19125</v>
      </c>
      <c r="P684" s="5" t="s">
        <v>19125</v>
      </c>
      <c r="Q684" s="5" t="s">
        <v>19125</v>
      </c>
      <c r="R684" s="5" t="s">
        <v>19125</v>
      </c>
      <c r="S684" s="5" t="s">
        <v>19125</v>
      </c>
      <c r="T684" s="5" t="s">
        <v>19125</v>
      </c>
      <c r="U684" s="5" t="s">
        <v>19125</v>
      </c>
      <c r="V684" s="5" t="s">
        <v>19125</v>
      </c>
      <c r="W684" s="5" t="s">
        <v>19125</v>
      </c>
      <c r="X684" s="5" t="s">
        <v>19125</v>
      </c>
      <c r="Y684" s="5" t="s">
        <v>19125</v>
      </c>
    </row>
    <row r="685" spans="1:25" x14ac:dyDescent="0.25">
      <c r="A685" s="4" t="s">
        <v>19126</v>
      </c>
      <c r="B685" s="4" t="s">
        <v>18109</v>
      </c>
      <c r="C685" s="4" t="s">
        <v>19127</v>
      </c>
      <c r="D685" s="1" t="s">
        <v>19128</v>
      </c>
      <c r="E685" s="5">
        <v>99999999999</v>
      </c>
      <c r="F685" s="5">
        <v>99999999999</v>
      </c>
      <c r="G685" s="5">
        <v>99999999999</v>
      </c>
      <c r="H685" s="5">
        <v>99999999999</v>
      </c>
      <c r="I685" s="5">
        <v>99999999999</v>
      </c>
      <c r="J685" s="5">
        <v>99999999999</v>
      </c>
      <c r="K685" s="5" t="s">
        <v>18567</v>
      </c>
      <c r="L685" s="5" t="s">
        <v>18567</v>
      </c>
      <c r="M685" s="5" t="s">
        <v>18884</v>
      </c>
      <c r="N685" s="5" t="s">
        <v>18884</v>
      </c>
      <c r="O685" s="5" t="s">
        <v>19129</v>
      </c>
      <c r="P685" s="5" t="s">
        <v>19129</v>
      </c>
      <c r="Q685" s="5" t="s">
        <v>19129</v>
      </c>
      <c r="R685" s="5" t="s">
        <v>19129</v>
      </c>
      <c r="S685" s="5" t="s">
        <v>19129</v>
      </c>
      <c r="T685" s="5" t="s">
        <v>19129</v>
      </c>
      <c r="U685" s="5" t="s">
        <v>19129</v>
      </c>
      <c r="V685" s="5" t="s">
        <v>19129</v>
      </c>
      <c r="W685" s="5" t="s">
        <v>19129</v>
      </c>
      <c r="X685" s="5" t="s">
        <v>19129</v>
      </c>
      <c r="Y685" s="5" t="s">
        <v>19129</v>
      </c>
    </row>
    <row r="686" spans="1:25" x14ac:dyDescent="0.25">
      <c r="A686" s="4" t="s">
        <v>19130</v>
      </c>
      <c r="B686" s="4" t="s">
        <v>18109</v>
      </c>
      <c r="C686" s="4" t="s">
        <v>19131</v>
      </c>
      <c r="D686" s="1" t="s">
        <v>19132</v>
      </c>
      <c r="E686" s="5">
        <v>99999999999</v>
      </c>
      <c r="F686" s="5">
        <v>99999999999</v>
      </c>
      <c r="G686" s="5">
        <v>99999999999</v>
      </c>
      <c r="H686" s="5">
        <v>99999999999</v>
      </c>
      <c r="I686" s="5">
        <v>99999999999</v>
      </c>
      <c r="J686" s="5">
        <v>99999999999</v>
      </c>
      <c r="K686" s="5">
        <v>99999999999</v>
      </c>
      <c r="L686" s="5">
        <v>99999999999</v>
      </c>
      <c r="M686" s="5" t="s">
        <v>18888</v>
      </c>
      <c r="N686" s="5" t="s">
        <v>18888</v>
      </c>
      <c r="O686" s="5" t="s">
        <v>19133</v>
      </c>
      <c r="P686" s="5" t="s">
        <v>19133</v>
      </c>
      <c r="Q686" s="5" t="s">
        <v>19133</v>
      </c>
      <c r="R686" s="5" t="s">
        <v>19133</v>
      </c>
      <c r="S686" s="5" t="s">
        <v>19133</v>
      </c>
      <c r="T686" s="5" t="s">
        <v>19133</v>
      </c>
      <c r="U686" s="5" t="s">
        <v>19133</v>
      </c>
      <c r="V686" s="5" t="s">
        <v>19133</v>
      </c>
      <c r="W686" s="5" t="s">
        <v>19133</v>
      </c>
      <c r="X686" s="5" t="s">
        <v>19133</v>
      </c>
      <c r="Y686" s="5" t="s">
        <v>19133</v>
      </c>
    </row>
    <row r="687" spans="1:25" x14ac:dyDescent="0.25">
      <c r="A687" s="4" t="s">
        <v>19134</v>
      </c>
      <c r="B687" s="4" t="s">
        <v>18109</v>
      </c>
      <c r="C687" s="4" t="s">
        <v>19135</v>
      </c>
      <c r="D687" s="1" t="s">
        <v>19136</v>
      </c>
      <c r="E687" s="5">
        <v>99999999999</v>
      </c>
      <c r="F687" s="5">
        <v>99999999999</v>
      </c>
      <c r="G687" s="5">
        <v>99999999999</v>
      </c>
      <c r="H687" s="5">
        <v>99999999999</v>
      </c>
      <c r="I687" s="5">
        <v>99999999999</v>
      </c>
      <c r="J687" s="5">
        <v>99999999999</v>
      </c>
      <c r="K687" s="5">
        <v>99999999999</v>
      </c>
      <c r="L687" s="5">
        <v>99999999999</v>
      </c>
      <c r="M687" s="5" t="s">
        <v>18567</v>
      </c>
      <c r="N687" s="5" t="s">
        <v>18567</v>
      </c>
      <c r="O687" s="5">
        <v>99999999999</v>
      </c>
      <c r="P687" s="5">
        <v>99999999999</v>
      </c>
      <c r="Q687" s="5">
        <v>99999999999</v>
      </c>
      <c r="R687" s="5">
        <v>99999999999</v>
      </c>
      <c r="S687" s="5">
        <v>99999999999</v>
      </c>
      <c r="T687" s="5">
        <v>99999999999</v>
      </c>
      <c r="U687" s="5">
        <v>99999999999</v>
      </c>
      <c r="V687" s="5">
        <v>99999999999</v>
      </c>
      <c r="W687" s="5">
        <v>99999999999</v>
      </c>
      <c r="X687" s="5">
        <v>99999999999</v>
      </c>
      <c r="Y687" s="5">
        <v>99999999999</v>
      </c>
    </row>
    <row r="688" spans="1:25" x14ac:dyDescent="0.25">
      <c r="A688" s="4" t="s">
        <v>19137</v>
      </c>
      <c r="B688" s="4" t="s">
        <v>18109</v>
      </c>
      <c r="C688" s="4" t="s">
        <v>19138</v>
      </c>
      <c r="D688" s="1" t="s">
        <v>19139</v>
      </c>
      <c r="E688" s="5">
        <v>5.9400000000000001E-2</v>
      </c>
      <c r="F688" s="5">
        <v>5.9400000000000001E-2</v>
      </c>
      <c r="G688" s="5">
        <v>8.3400000000000002E-2</v>
      </c>
      <c r="H688" s="5">
        <v>8.3400000000000002E-2</v>
      </c>
      <c r="I688" s="5">
        <v>8.3400000000000002E-2</v>
      </c>
      <c r="J688" s="5">
        <v>0.12</v>
      </c>
      <c r="K688" s="5">
        <v>0.12</v>
      </c>
      <c r="L688" s="5">
        <v>0.12</v>
      </c>
      <c r="M688" s="5">
        <v>0.1125</v>
      </c>
      <c r="N688" s="5">
        <v>0.1125</v>
      </c>
      <c r="O688" s="5">
        <v>0.105</v>
      </c>
      <c r="P688" s="5">
        <v>0.105</v>
      </c>
      <c r="Q688" s="5">
        <v>0.105</v>
      </c>
      <c r="R688" s="5">
        <v>9.5000000000000001E-2</v>
      </c>
      <c r="S688" s="5">
        <v>9.5000000000000001E-2</v>
      </c>
      <c r="T688" s="5">
        <v>9.5000000000000001E-2</v>
      </c>
      <c r="U688" s="5">
        <v>9.5000000000000001E-2</v>
      </c>
      <c r="V688" s="5">
        <v>9.5000000000000001E-2</v>
      </c>
      <c r="W688" s="5">
        <v>0.08</v>
      </c>
      <c r="X688" s="5">
        <v>0.08</v>
      </c>
      <c r="Y688" s="5">
        <v>0.08</v>
      </c>
    </row>
    <row r="689" spans="1:25" x14ac:dyDescent="0.25">
      <c r="A689" s="4" t="s">
        <v>19140</v>
      </c>
      <c r="B689" s="4" t="s">
        <v>18109</v>
      </c>
      <c r="C689" s="4" t="s">
        <v>19141</v>
      </c>
      <c r="D689" s="1" t="s">
        <v>19142</v>
      </c>
      <c r="E689" s="5">
        <v>8.1600000000000006E-2</v>
      </c>
      <c r="F689" s="5">
        <v>8.1600000000000006E-2</v>
      </c>
      <c r="G689" s="5">
        <v>9.7299999999999998E-2</v>
      </c>
      <c r="H689" s="5">
        <v>9.7299999999999998E-2</v>
      </c>
      <c r="I689" s="5">
        <v>9.7299999999999998E-2</v>
      </c>
      <c r="J689" s="5">
        <v>0.14000000000000001</v>
      </c>
      <c r="K689" s="5">
        <v>0.14000000000000001</v>
      </c>
      <c r="L689" s="5">
        <v>0.14000000000000001</v>
      </c>
      <c r="M689" s="5">
        <v>0.11749999999999999</v>
      </c>
      <c r="N689" s="5">
        <v>0.11749999999999999</v>
      </c>
      <c r="O689" s="5">
        <v>0.125</v>
      </c>
      <c r="P689" s="5">
        <v>0.125</v>
      </c>
      <c r="Q689" s="5">
        <v>0.125</v>
      </c>
      <c r="R689" s="5">
        <v>0.125</v>
      </c>
      <c r="S689" s="5">
        <v>0.125</v>
      </c>
      <c r="T689" s="5">
        <v>0.125</v>
      </c>
      <c r="U689" s="5">
        <v>0.125</v>
      </c>
      <c r="V689" s="5">
        <v>0.125</v>
      </c>
      <c r="W689" s="5">
        <v>0.1</v>
      </c>
      <c r="X689" s="5">
        <v>0.1</v>
      </c>
      <c r="Y689" s="5">
        <v>0.1</v>
      </c>
    </row>
    <row r="690" spans="1:25" x14ac:dyDescent="0.25">
      <c r="A690" s="4" t="s">
        <v>19143</v>
      </c>
      <c r="B690" s="4" t="s">
        <v>18109</v>
      </c>
      <c r="C690" s="4" t="s">
        <v>19144</v>
      </c>
      <c r="D690" s="1" t="s">
        <v>19145</v>
      </c>
      <c r="E690" s="5">
        <v>9.3200000000000005E-2</v>
      </c>
      <c r="F690" s="5">
        <v>9.3200000000000005E-2</v>
      </c>
      <c r="G690" s="5">
        <v>0.12859999999999999</v>
      </c>
      <c r="H690" s="5">
        <v>0.12859999999999999</v>
      </c>
      <c r="I690" s="5">
        <v>0.12859999999999999</v>
      </c>
      <c r="J690" s="5">
        <v>0.185</v>
      </c>
      <c r="K690" s="5">
        <v>0.185</v>
      </c>
      <c r="L690" s="5">
        <v>0.185</v>
      </c>
      <c r="M690" s="5">
        <v>0.12</v>
      </c>
      <c r="N690" s="5">
        <v>0.12</v>
      </c>
      <c r="O690" s="5">
        <v>0.155</v>
      </c>
      <c r="P690" s="5">
        <v>0.155</v>
      </c>
      <c r="Q690" s="5">
        <v>0.155</v>
      </c>
      <c r="R690" s="5">
        <v>0.155</v>
      </c>
      <c r="S690" s="5">
        <v>0.155</v>
      </c>
      <c r="T690" s="5">
        <v>0.155</v>
      </c>
      <c r="U690" s="5">
        <v>0.155</v>
      </c>
      <c r="V690" s="5">
        <v>0.155</v>
      </c>
      <c r="W690" s="5">
        <v>0.16</v>
      </c>
      <c r="X690" s="5">
        <v>0.16</v>
      </c>
      <c r="Y690" s="5">
        <v>0.16</v>
      </c>
    </row>
    <row r="691" spans="1:25" x14ac:dyDescent="0.25">
      <c r="A691" s="4" t="s">
        <v>19146</v>
      </c>
      <c r="B691" s="4" t="s">
        <v>18109</v>
      </c>
      <c r="C691" s="4" t="s">
        <v>19147</v>
      </c>
      <c r="D691" s="1" t="s">
        <v>19148</v>
      </c>
      <c r="E691" s="5">
        <v>0.1229</v>
      </c>
      <c r="F691" s="5">
        <v>0.1229</v>
      </c>
      <c r="G691" s="5">
        <v>0.15870000000000001</v>
      </c>
      <c r="H691" s="5">
        <v>0.15870000000000001</v>
      </c>
      <c r="I691" s="5">
        <v>0.15870000000000001</v>
      </c>
      <c r="J691" s="5">
        <v>0.215</v>
      </c>
      <c r="K691" s="5">
        <v>0.215</v>
      </c>
      <c r="L691" s="5">
        <v>0.215</v>
      </c>
      <c r="M691" s="5">
        <v>0.14000000000000001</v>
      </c>
      <c r="N691" s="5">
        <v>0.14549999999999999</v>
      </c>
      <c r="O691" s="5">
        <v>0.16500000000000001</v>
      </c>
      <c r="P691" s="5">
        <v>0.16500000000000001</v>
      </c>
      <c r="Q691" s="5">
        <v>0.16500000000000001</v>
      </c>
      <c r="R691" s="5">
        <v>0.16500000000000001</v>
      </c>
      <c r="S691" s="5">
        <v>0.16500000000000001</v>
      </c>
      <c r="T691" s="5">
        <v>0.16500000000000001</v>
      </c>
      <c r="U691" s="5">
        <v>0.16500000000000001</v>
      </c>
      <c r="V691" s="5">
        <v>0.16500000000000001</v>
      </c>
      <c r="W691" s="5">
        <v>0.17499999999999999</v>
      </c>
      <c r="X691" s="5">
        <v>0.17499999999999999</v>
      </c>
      <c r="Y691" s="5">
        <v>0.17499999999999999</v>
      </c>
    </row>
    <row r="692" spans="1:25" x14ac:dyDescent="0.25">
      <c r="A692" s="4" t="s">
        <v>19149</v>
      </c>
      <c r="B692" s="4" t="s">
        <v>18109</v>
      </c>
      <c r="C692" s="4" t="s">
        <v>19150</v>
      </c>
      <c r="D692" s="1" t="s">
        <v>19151</v>
      </c>
      <c r="E692" s="5">
        <v>0.15840000000000001</v>
      </c>
      <c r="F692" s="5">
        <v>0.15840000000000001</v>
      </c>
      <c r="G692" s="5">
        <v>0</v>
      </c>
      <c r="H692" s="5">
        <v>0</v>
      </c>
      <c r="I692" s="5">
        <v>0</v>
      </c>
      <c r="J692" s="5">
        <v>0</v>
      </c>
      <c r="K692" s="5">
        <v>0.22</v>
      </c>
      <c r="L692" s="5">
        <v>0.22</v>
      </c>
      <c r="M692" s="5">
        <v>0.185</v>
      </c>
      <c r="N692" s="5">
        <v>0.185</v>
      </c>
      <c r="O692" s="5">
        <v>0.20499999999999999</v>
      </c>
      <c r="P692" s="5">
        <v>0.20499999999999999</v>
      </c>
      <c r="Q692" s="5">
        <v>0.20499999999999999</v>
      </c>
      <c r="R692" s="5">
        <v>0.20499999999999999</v>
      </c>
      <c r="S692" s="5">
        <v>0.20499999999999999</v>
      </c>
      <c r="T692" s="5">
        <v>0.20499999999999999</v>
      </c>
      <c r="U692" s="5">
        <v>0.20499999999999999</v>
      </c>
      <c r="V692" s="5">
        <v>0.20499999999999999</v>
      </c>
      <c r="W692" s="5">
        <v>0.21</v>
      </c>
      <c r="X692" s="5">
        <v>0.21</v>
      </c>
      <c r="Y692" s="5">
        <v>0.21</v>
      </c>
    </row>
    <row r="693" spans="1:25" x14ac:dyDescent="0.25">
      <c r="A693" s="4" t="s">
        <v>19152</v>
      </c>
      <c r="B693" s="4" t="s">
        <v>18109</v>
      </c>
      <c r="C693" s="4" t="s">
        <v>19153</v>
      </c>
      <c r="D693" s="1" t="s">
        <v>19154</v>
      </c>
      <c r="E693" s="5">
        <v>0</v>
      </c>
      <c r="F693" s="5">
        <v>0</v>
      </c>
      <c r="G693" s="5">
        <v>0</v>
      </c>
      <c r="H693" s="5">
        <v>0</v>
      </c>
      <c r="I693" s="5">
        <v>0</v>
      </c>
      <c r="J693" s="5">
        <v>0</v>
      </c>
      <c r="K693" s="5">
        <v>0.22500000000000001</v>
      </c>
      <c r="L693" s="5">
        <v>0.22500000000000001</v>
      </c>
      <c r="M693" s="5">
        <v>0.215</v>
      </c>
      <c r="N693" s="5">
        <v>0.215</v>
      </c>
      <c r="O693" s="5">
        <v>0.23499999999999999</v>
      </c>
      <c r="P693" s="5">
        <v>0.23499999999999999</v>
      </c>
      <c r="Q693" s="5">
        <v>0.23499999999999999</v>
      </c>
      <c r="R693" s="5">
        <v>0.23499999999999999</v>
      </c>
      <c r="S693" s="5">
        <v>0.23499999999999999</v>
      </c>
      <c r="T693" s="5">
        <v>0.23499999999999999</v>
      </c>
      <c r="U693" s="5">
        <v>0.23499999999999999</v>
      </c>
      <c r="V693" s="5">
        <v>0.23499999999999999</v>
      </c>
      <c r="W693" s="5">
        <v>0.23499999999999999</v>
      </c>
      <c r="X693" s="5">
        <v>0.23499999999999999</v>
      </c>
      <c r="Y693" s="5">
        <v>0.23499999999999999</v>
      </c>
    </row>
    <row r="694" spans="1:25" x14ac:dyDescent="0.25">
      <c r="A694" s="4" t="s">
        <v>19155</v>
      </c>
      <c r="B694" s="4" t="s">
        <v>18109</v>
      </c>
      <c r="C694" s="4" t="s">
        <v>19156</v>
      </c>
      <c r="D694" s="1" t="s">
        <v>19157</v>
      </c>
      <c r="E694" s="5">
        <v>0</v>
      </c>
      <c r="F694" s="5">
        <v>0</v>
      </c>
      <c r="G694" s="5">
        <v>0</v>
      </c>
      <c r="H694" s="5">
        <v>0</v>
      </c>
      <c r="I694" s="5">
        <v>0</v>
      </c>
      <c r="J694" s="5">
        <v>0</v>
      </c>
      <c r="K694" s="5">
        <v>0.23499999999999999</v>
      </c>
      <c r="L694" s="5">
        <v>0.23499999999999999</v>
      </c>
      <c r="M694" s="5">
        <v>0.22</v>
      </c>
      <c r="N694" s="5">
        <v>0.22</v>
      </c>
      <c r="O694" s="5">
        <v>0.24</v>
      </c>
      <c r="P694" s="5">
        <v>0.24</v>
      </c>
      <c r="Q694" s="5">
        <v>0.24</v>
      </c>
      <c r="R694" s="5">
        <v>0.24</v>
      </c>
      <c r="S694" s="5">
        <v>0.24</v>
      </c>
      <c r="T694" s="5">
        <v>0.24</v>
      </c>
      <c r="U694" s="5">
        <v>0.24</v>
      </c>
      <c r="V694" s="5">
        <v>0.24</v>
      </c>
      <c r="W694" s="5">
        <v>0.24</v>
      </c>
      <c r="X694" s="5">
        <v>0.24</v>
      </c>
      <c r="Y694" s="5">
        <v>0.24</v>
      </c>
    </row>
    <row r="695" spans="1:25" x14ac:dyDescent="0.25">
      <c r="A695" s="4" t="s">
        <v>19158</v>
      </c>
      <c r="B695" s="4" t="s">
        <v>18109</v>
      </c>
      <c r="C695" s="4" t="s">
        <v>19159</v>
      </c>
      <c r="D695" s="1" t="s">
        <v>19160</v>
      </c>
      <c r="E695" s="5">
        <v>0</v>
      </c>
      <c r="F695" s="5">
        <v>0</v>
      </c>
      <c r="G695" s="5">
        <v>0</v>
      </c>
      <c r="H695" s="5">
        <v>0</v>
      </c>
      <c r="I695" s="5">
        <v>0</v>
      </c>
      <c r="J695" s="5">
        <v>0</v>
      </c>
      <c r="K695" s="5">
        <v>0.245</v>
      </c>
      <c r="L695" s="5">
        <v>0.245</v>
      </c>
      <c r="M695" s="5">
        <v>0.22500000000000001</v>
      </c>
      <c r="N695" s="5">
        <v>0.22500000000000001</v>
      </c>
      <c r="O695" s="5">
        <v>0.245</v>
      </c>
      <c r="P695" s="5">
        <v>0.245</v>
      </c>
      <c r="Q695" s="5">
        <v>0.245</v>
      </c>
      <c r="R695" s="5">
        <v>0.245</v>
      </c>
      <c r="S695" s="5">
        <v>0.245</v>
      </c>
      <c r="T695" s="5">
        <v>0.245</v>
      </c>
      <c r="U695" s="5">
        <v>0.245</v>
      </c>
      <c r="V695" s="5">
        <v>0.245</v>
      </c>
      <c r="W695" s="5">
        <v>0.245</v>
      </c>
      <c r="X695" s="5">
        <v>0.245</v>
      </c>
      <c r="Y695" s="5">
        <v>0.245</v>
      </c>
    </row>
    <row r="696" spans="1:25" x14ac:dyDescent="0.25">
      <c r="A696" s="4" t="s">
        <v>19161</v>
      </c>
      <c r="B696" s="4" t="s">
        <v>18109</v>
      </c>
      <c r="C696" s="4" t="s">
        <v>19162</v>
      </c>
      <c r="D696" s="1" t="s">
        <v>19163</v>
      </c>
      <c r="E696" s="5">
        <v>0</v>
      </c>
      <c r="F696" s="5">
        <v>0</v>
      </c>
      <c r="G696" s="5">
        <v>0</v>
      </c>
      <c r="H696" s="5">
        <v>0</v>
      </c>
      <c r="I696" s="5">
        <v>0</v>
      </c>
      <c r="J696" s="5">
        <v>0</v>
      </c>
      <c r="K696" s="5">
        <v>0</v>
      </c>
      <c r="L696" s="5">
        <v>0</v>
      </c>
      <c r="M696" s="5">
        <v>0.23499999999999999</v>
      </c>
      <c r="N696" s="5">
        <v>0.23499999999999999</v>
      </c>
      <c r="O696" s="5">
        <v>0.25</v>
      </c>
      <c r="P696" s="5">
        <v>0.25</v>
      </c>
      <c r="Q696" s="5">
        <v>0.25</v>
      </c>
      <c r="R696" s="5">
        <v>0.25</v>
      </c>
      <c r="S696" s="5">
        <v>0.25</v>
      </c>
      <c r="T696" s="5">
        <v>0.25</v>
      </c>
      <c r="U696" s="5">
        <v>0.25</v>
      </c>
      <c r="V696" s="5">
        <v>0.25</v>
      </c>
      <c r="W696" s="5">
        <v>0.25</v>
      </c>
      <c r="X696" s="5">
        <v>0.25</v>
      </c>
      <c r="Y696" s="5">
        <v>0.25</v>
      </c>
    </row>
    <row r="697" spans="1:25" x14ac:dyDescent="0.25">
      <c r="A697" s="4" t="s">
        <v>19164</v>
      </c>
      <c r="B697" s="4" t="s">
        <v>18109</v>
      </c>
      <c r="C697" s="4" t="s">
        <v>19165</v>
      </c>
      <c r="D697" s="1" t="s">
        <v>19166</v>
      </c>
      <c r="E697" s="5">
        <v>0</v>
      </c>
      <c r="F697" s="5">
        <v>0</v>
      </c>
      <c r="G697" s="5">
        <v>0</v>
      </c>
      <c r="H697" s="5">
        <v>0</v>
      </c>
      <c r="I697" s="5">
        <v>0</v>
      </c>
      <c r="J697" s="5">
        <v>0</v>
      </c>
      <c r="K697" s="5">
        <v>0</v>
      </c>
      <c r="L697" s="5">
        <v>0</v>
      </c>
      <c r="M697" s="5">
        <v>0.245</v>
      </c>
      <c r="N697" s="5">
        <v>0.245</v>
      </c>
      <c r="O697" s="5">
        <v>0</v>
      </c>
      <c r="P697" s="5">
        <v>0</v>
      </c>
      <c r="Q697" s="5">
        <v>0</v>
      </c>
      <c r="R697" s="5">
        <v>0</v>
      </c>
      <c r="S697" s="5">
        <v>0</v>
      </c>
      <c r="T697" s="5">
        <v>0</v>
      </c>
      <c r="U697" s="5">
        <v>0</v>
      </c>
      <c r="V697" s="5">
        <v>0</v>
      </c>
      <c r="W697" s="5">
        <v>0</v>
      </c>
      <c r="X697" s="5">
        <v>0</v>
      </c>
      <c r="Y697" s="5">
        <v>0</v>
      </c>
    </row>
    <row r="698" spans="1:25" x14ac:dyDescent="0.25">
      <c r="A698" s="4" t="s">
        <v>19167</v>
      </c>
      <c r="B698" s="4" t="s">
        <v>18109</v>
      </c>
      <c r="C698" s="4" t="s">
        <v>19168</v>
      </c>
      <c r="D698" s="1" t="s">
        <v>19169</v>
      </c>
      <c r="E698" s="5" t="s">
        <v>3695</v>
      </c>
      <c r="F698" s="5" t="s">
        <v>18494</v>
      </c>
      <c r="G698" s="5" t="s">
        <v>18545</v>
      </c>
      <c r="H698" s="5" t="s">
        <v>18546</v>
      </c>
      <c r="I698" s="5" t="s">
        <v>18546</v>
      </c>
      <c r="J698" s="5" t="s">
        <v>18546</v>
      </c>
      <c r="K698" s="5" t="s">
        <v>18546</v>
      </c>
      <c r="L698" s="5" t="s">
        <v>18546</v>
      </c>
      <c r="M698" s="5" t="s">
        <v>18546</v>
      </c>
      <c r="N698" s="5" t="s">
        <v>18546</v>
      </c>
      <c r="O698" s="5" t="s">
        <v>18496</v>
      </c>
      <c r="P698" s="5" t="s">
        <v>18497</v>
      </c>
      <c r="Q698" s="5" t="s">
        <v>18497</v>
      </c>
      <c r="R698" s="5" t="s">
        <v>18497</v>
      </c>
      <c r="S698" s="5" t="s">
        <v>18497</v>
      </c>
      <c r="T698" s="5" t="s">
        <v>19170</v>
      </c>
      <c r="U698" s="5" t="s">
        <v>19170</v>
      </c>
      <c r="V698" s="5" t="s">
        <v>19171</v>
      </c>
      <c r="W698" s="5" t="s">
        <v>19171</v>
      </c>
      <c r="X698" s="5" t="s">
        <v>19171</v>
      </c>
      <c r="Y698" s="5" t="s">
        <v>19171</v>
      </c>
    </row>
    <row r="699" spans="1:25" x14ac:dyDescent="0.25">
      <c r="A699" s="4" t="s">
        <v>19172</v>
      </c>
      <c r="B699" s="4" t="s">
        <v>18109</v>
      </c>
      <c r="C699" s="4" t="s">
        <v>19173</v>
      </c>
      <c r="D699" s="1" t="s">
        <v>19174</v>
      </c>
      <c r="E699" s="5" t="s">
        <v>15132</v>
      </c>
      <c r="F699" s="5" t="s">
        <v>18501</v>
      </c>
      <c r="G699" s="5" t="s">
        <v>18550</v>
      </c>
      <c r="H699" s="5" t="s">
        <v>18551</v>
      </c>
      <c r="I699" s="5" t="s">
        <v>18551</v>
      </c>
      <c r="J699" s="5" t="s">
        <v>18551</v>
      </c>
      <c r="K699" s="5" t="s">
        <v>18551</v>
      </c>
      <c r="L699" s="5" t="s">
        <v>18551</v>
      </c>
      <c r="M699" s="5" t="s">
        <v>18551</v>
      </c>
      <c r="N699" s="5" t="s">
        <v>18551</v>
      </c>
      <c r="O699" s="5" t="s">
        <v>18503</v>
      </c>
      <c r="P699" s="5" t="s">
        <v>18504</v>
      </c>
      <c r="Q699" s="5" t="s">
        <v>18504</v>
      </c>
      <c r="R699" s="5" t="s">
        <v>18504</v>
      </c>
      <c r="S699" s="5" t="s">
        <v>18504</v>
      </c>
      <c r="T699" s="5" t="s">
        <v>18504</v>
      </c>
      <c r="U699" s="5" t="s">
        <v>18504</v>
      </c>
      <c r="V699" s="5" t="s">
        <v>19175</v>
      </c>
      <c r="W699" s="5" t="s">
        <v>19175</v>
      </c>
      <c r="X699" s="5" t="s">
        <v>19175</v>
      </c>
      <c r="Y699" s="5" t="s">
        <v>19175</v>
      </c>
    </row>
    <row r="700" spans="1:25" x14ac:dyDescent="0.25">
      <c r="A700" s="4" t="s">
        <v>19176</v>
      </c>
      <c r="B700" s="4" t="s">
        <v>18109</v>
      </c>
      <c r="C700" s="4" t="s">
        <v>19177</v>
      </c>
      <c r="D700" s="1" t="s">
        <v>19178</v>
      </c>
      <c r="E700" s="5" t="s">
        <v>18557</v>
      </c>
      <c r="F700" s="5" t="s">
        <v>18508</v>
      </c>
      <c r="G700" s="5" t="s">
        <v>18558</v>
      </c>
      <c r="H700" s="5" t="s">
        <v>18559</v>
      </c>
      <c r="I700" s="5" t="s">
        <v>18559</v>
      </c>
      <c r="J700" s="5" t="s">
        <v>18559</v>
      </c>
      <c r="K700" s="5" t="s">
        <v>18559</v>
      </c>
      <c r="L700" s="5" t="s">
        <v>18559</v>
      </c>
      <c r="M700" s="5" t="s">
        <v>18559</v>
      </c>
      <c r="N700" s="5" t="s">
        <v>18559</v>
      </c>
      <c r="O700" s="5" t="s">
        <v>18510</v>
      </c>
      <c r="P700" s="5" t="s">
        <v>19179</v>
      </c>
      <c r="Q700" s="5" t="s">
        <v>19179</v>
      </c>
      <c r="R700" s="5" t="s">
        <v>19179</v>
      </c>
      <c r="S700" s="5" t="s">
        <v>19179</v>
      </c>
      <c r="T700" s="5" t="s">
        <v>19179</v>
      </c>
      <c r="U700" s="5" t="s">
        <v>19179</v>
      </c>
      <c r="V700" s="5" t="s">
        <v>15075</v>
      </c>
      <c r="W700" s="5" t="s">
        <v>15075</v>
      </c>
      <c r="X700" s="5" t="s">
        <v>15075</v>
      </c>
      <c r="Y700" s="5" t="s">
        <v>15075</v>
      </c>
    </row>
    <row r="701" spans="1:25" x14ac:dyDescent="0.25">
      <c r="A701" s="4" t="s">
        <v>19180</v>
      </c>
      <c r="B701" s="4" t="s">
        <v>18109</v>
      </c>
      <c r="C701" s="4" t="s">
        <v>19181</v>
      </c>
      <c r="D701" s="1" t="s">
        <v>19182</v>
      </c>
      <c r="E701" s="5" t="s">
        <v>7561</v>
      </c>
      <c r="F701" s="5" t="s">
        <v>18516</v>
      </c>
      <c r="G701" s="5">
        <v>99999999999</v>
      </c>
      <c r="H701" s="5">
        <v>99999999999</v>
      </c>
      <c r="I701" s="5">
        <v>99999999999</v>
      </c>
      <c r="J701" s="5">
        <v>99999999999</v>
      </c>
      <c r="K701" s="5" t="s">
        <v>18567</v>
      </c>
      <c r="L701" s="5" t="s">
        <v>18567</v>
      </c>
      <c r="M701" s="5" t="s">
        <v>18567</v>
      </c>
      <c r="N701" s="5" t="s">
        <v>18567</v>
      </c>
      <c r="O701" s="5">
        <v>99999999999</v>
      </c>
      <c r="P701" s="5" t="s">
        <v>18512</v>
      </c>
      <c r="Q701" s="5" t="s">
        <v>18512</v>
      </c>
      <c r="R701" s="5" t="s">
        <v>18512</v>
      </c>
      <c r="S701" s="5" t="s">
        <v>18512</v>
      </c>
      <c r="T701" s="5" t="s">
        <v>18512</v>
      </c>
      <c r="U701" s="5" t="s">
        <v>18512</v>
      </c>
      <c r="V701" s="5" t="s">
        <v>18518</v>
      </c>
      <c r="W701" s="5" t="s">
        <v>18518</v>
      </c>
      <c r="X701" s="5" t="s">
        <v>18518</v>
      </c>
      <c r="Y701" s="5" t="s">
        <v>18518</v>
      </c>
    </row>
    <row r="702" spans="1:25" x14ac:dyDescent="0.25">
      <c r="A702" s="4" t="s">
        <v>19183</v>
      </c>
      <c r="B702" s="4" t="s">
        <v>18109</v>
      </c>
      <c r="C702" s="4" t="s">
        <v>19184</v>
      </c>
      <c r="D702" s="1" t="s">
        <v>19185</v>
      </c>
      <c r="E702" s="5">
        <v>99999999999</v>
      </c>
      <c r="F702" s="5">
        <v>99999999999</v>
      </c>
      <c r="G702" s="5">
        <v>99999999999</v>
      </c>
      <c r="H702" s="5">
        <v>99999999999</v>
      </c>
      <c r="I702" s="5">
        <v>99999999999</v>
      </c>
      <c r="J702" s="5">
        <v>99999999999</v>
      </c>
      <c r="K702" s="5" t="s">
        <v>18571</v>
      </c>
      <c r="L702" s="5" t="s">
        <v>18571</v>
      </c>
      <c r="M702" s="5" t="s">
        <v>18571</v>
      </c>
      <c r="N702" s="5" t="s">
        <v>18571</v>
      </c>
      <c r="O702" s="5">
        <v>99999999999</v>
      </c>
      <c r="P702" s="5" t="s">
        <v>19186</v>
      </c>
      <c r="Q702" s="5" t="s">
        <v>19186</v>
      </c>
      <c r="R702" s="5" t="s">
        <v>19186</v>
      </c>
      <c r="S702" s="5" t="s">
        <v>19186</v>
      </c>
      <c r="T702" s="5" t="s">
        <v>19186</v>
      </c>
      <c r="U702" s="5" t="s">
        <v>19186</v>
      </c>
      <c r="V702" s="5">
        <v>99999999999</v>
      </c>
      <c r="W702" s="5">
        <v>99999999999</v>
      </c>
      <c r="X702" s="5">
        <v>99999999999</v>
      </c>
      <c r="Y702" s="5">
        <v>99999999999</v>
      </c>
    </row>
    <row r="703" spans="1:25" x14ac:dyDescent="0.25">
      <c r="A703" s="4" t="s">
        <v>19187</v>
      </c>
      <c r="B703" s="4" t="s">
        <v>18109</v>
      </c>
      <c r="C703" s="4" t="s">
        <v>19188</v>
      </c>
      <c r="D703" s="1" t="s">
        <v>19189</v>
      </c>
      <c r="E703" s="5">
        <v>99999999999</v>
      </c>
      <c r="F703" s="5">
        <v>99999999999</v>
      </c>
      <c r="G703" s="5">
        <v>99999999999</v>
      </c>
      <c r="H703" s="5">
        <v>99999999999</v>
      </c>
      <c r="I703" s="5">
        <v>99999999999</v>
      </c>
      <c r="J703" s="5">
        <v>99999999999</v>
      </c>
      <c r="K703" s="5">
        <v>99999999999</v>
      </c>
      <c r="L703" s="5">
        <v>99999999999</v>
      </c>
      <c r="M703" s="5">
        <v>99999999999</v>
      </c>
      <c r="N703" s="5">
        <v>99999999999</v>
      </c>
      <c r="O703" s="5">
        <v>99999999999</v>
      </c>
      <c r="P703" s="5" t="s">
        <v>18518</v>
      </c>
      <c r="Q703" s="5" t="s">
        <v>18518</v>
      </c>
      <c r="R703" s="5" t="s">
        <v>18518</v>
      </c>
      <c r="S703" s="5" t="s">
        <v>18518</v>
      </c>
      <c r="T703" s="5" t="s">
        <v>18518</v>
      </c>
      <c r="U703" s="5" t="s">
        <v>18518</v>
      </c>
      <c r="V703" s="5">
        <v>99999999999</v>
      </c>
      <c r="W703" s="5">
        <v>99999999999</v>
      </c>
      <c r="X703" s="5">
        <v>99999999999</v>
      </c>
      <c r="Y703" s="5">
        <v>99999999999</v>
      </c>
    </row>
    <row r="704" spans="1:25" x14ac:dyDescent="0.25">
      <c r="A704" s="4" t="s">
        <v>19190</v>
      </c>
      <c r="B704" s="4" t="s">
        <v>18109</v>
      </c>
      <c r="C704" s="4" t="s">
        <v>19191</v>
      </c>
      <c r="D704" s="1" t="s">
        <v>19192</v>
      </c>
      <c r="E704" s="5">
        <v>99999999999</v>
      </c>
      <c r="F704" s="5">
        <v>99999999999</v>
      </c>
      <c r="G704" s="5">
        <v>99999999999</v>
      </c>
      <c r="H704" s="5">
        <v>99999999999</v>
      </c>
      <c r="I704" s="5">
        <v>99999999999</v>
      </c>
      <c r="J704" s="5">
        <v>99999999999</v>
      </c>
      <c r="K704" s="5">
        <v>99999999999</v>
      </c>
      <c r="L704" s="5">
        <v>99999999999</v>
      </c>
      <c r="M704" s="5">
        <v>99999999999</v>
      </c>
      <c r="N704" s="5">
        <v>99999999999</v>
      </c>
      <c r="O704" s="5">
        <v>99999999999</v>
      </c>
      <c r="P704" s="5">
        <v>99999999999</v>
      </c>
      <c r="Q704" s="5">
        <v>99999999999</v>
      </c>
      <c r="R704" s="5">
        <v>99999999999</v>
      </c>
      <c r="S704" s="5">
        <v>99999999999</v>
      </c>
      <c r="T704" s="5">
        <v>99999999999</v>
      </c>
      <c r="U704" s="5">
        <v>99999999999</v>
      </c>
      <c r="V704" s="5">
        <v>99999999999</v>
      </c>
      <c r="W704" s="5">
        <v>99999999999</v>
      </c>
      <c r="X704" s="5">
        <v>99999999999</v>
      </c>
      <c r="Y704" s="5">
        <v>99999999999</v>
      </c>
    </row>
    <row r="705" spans="1:25" x14ac:dyDescent="0.25">
      <c r="A705" s="4" t="s">
        <v>19193</v>
      </c>
      <c r="B705" s="4" t="s">
        <v>18109</v>
      </c>
      <c r="C705" s="4" t="s">
        <v>19194</v>
      </c>
      <c r="D705" s="1" t="s">
        <v>19195</v>
      </c>
      <c r="E705" s="5">
        <v>99999999999</v>
      </c>
      <c r="F705" s="5">
        <v>99999999999</v>
      </c>
      <c r="G705" s="5">
        <v>99999999999</v>
      </c>
      <c r="H705" s="5">
        <v>99999999999</v>
      </c>
      <c r="I705" s="5">
        <v>99999999999</v>
      </c>
      <c r="J705" s="5">
        <v>99999999999</v>
      </c>
      <c r="K705" s="5">
        <v>99999999999</v>
      </c>
      <c r="L705" s="5">
        <v>99999999999</v>
      </c>
      <c r="M705" s="5">
        <v>99999999999</v>
      </c>
      <c r="N705" s="5">
        <v>99999999999</v>
      </c>
      <c r="O705" s="5">
        <v>99999999999</v>
      </c>
      <c r="P705" s="5">
        <v>99999999999</v>
      </c>
      <c r="Q705" s="5">
        <v>99999999999</v>
      </c>
      <c r="R705" s="5">
        <v>99999999999</v>
      </c>
      <c r="S705" s="5">
        <v>99999999999</v>
      </c>
      <c r="T705" s="5">
        <v>99999999999</v>
      </c>
      <c r="U705" s="5">
        <v>99999999999</v>
      </c>
      <c r="V705" s="5">
        <v>99999999999</v>
      </c>
      <c r="W705" s="5">
        <v>99999999999</v>
      </c>
      <c r="X705" s="5">
        <v>99999999999</v>
      </c>
      <c r="Y705" s="5">
        <v>99999999999</v>
      </c>
    </row>
    <row r="706" spans="1:25" x14ac:dyDescent="0.25">
      <c r="A706" s="4" t="s">
        <v>19196</v>
      </c>
      <c r="B706" s="4" t="s">
        <v>18109</v>
      </c>
      <c r="C706" s="4" t="s">
        <v>19197</v>
      </c>
      <c r="D706" s="1" t="s">
        <v>19198</v>
      </c>
      <c r="E706" s="5">
        <v>99999999999</v>
      </c>
      <c r="F706" s="5">
        <v>99999999999</v>
      </c>
      <c r="G706" s="5">
        <v>99999999999</v>
      </c>
      <c r="H706" s="5">
        <v>99999999999</v>
      </c>
      <c r="I706" s="5">
        <v>99999999999</v>
      </c>
      <c r="J706" s="5">
        <v>99999999999</v>
      </c>
      <c r="K706" s="5">
        <v>99999999999</v>
      </c>
      <c r="L706" s="5">
        <v>99999999999</v>
      </c>
      <c r="M706" s="5">
        <v>99999999999</v>
      </c>
      <c r="N706" s="5">
        <v>99999999999</v>
      </c>
      <c r="O706" s="5">
        <v>99999999999</v>
      </c>
      <c r="P706" s="5">
        <v>99999999999</v>
      </c>
      <c r="Q706" s="5">
        <v>99999999999</v>
      </c>
      <c r="R706" s="5">
        <v>99999999999</v>
      </c>
      <c r="S706" s="5">
        <v>99999999999</v>
      </c>
      <c r="T706" s="5">
        <v>99999999999</v>
      </c>
      <c r="U706" s="5">
        <v>99999999999</v>
      </c>
      <c r="V706" s="5">
        <v>99999999999</v>
      </c>
      <c r="W706" s="5">
        <v>99999999999</v>
      </c>
      <c r="X706" s="5">
        <v>99999999999</v>
      </c>
      <c r="Y706" s="5">
        <v>99999999999</v>
      </c>
    </row>
    <row r="707" spans="1:25" x14ac:dyDescent="0.25">
      <c r="A707" s="4" t="s">
        <v>19199</v>
      </c>
      <c r="B707" s="4" t="s">
        <v>18109</v>
      </c>
      <c r="C707" s="4" t="s">
        <v>19200</v>
      </c>
      <c r="D707" s="1" t="s">
        <v>19201</v>
      </c>
      <c r="E707" s="5">
        <v>5.9400000000000001E-2</v>
      </c>
      <c r="F707" s="5">
        <v>5.9400000000000001E-2</v>
      </c>
      <c r="G707" s="5">
        <v>8.3400000000000002E-2</v>
      </c>
      <c r="H707" s="5">
        <v>8.3400000000000002E-2</v>
      </c>
      <c r="I707" s="5">
        <v>8.3400000000000002E-2</v>
      </c>
      <c r="J707" s="5">
        <v>0.12</v>
      </c>
      <c r="K707" s="5">
        <v>0.12</v>
      </c>
      <c r="L707" s="5">
        <v>0.12</v>
      </c>
      <c r="M707" s="5">
        <v>0.12</v>
      </c>
      <c r="N707" s="5">
        <v>0.12</v>
      </c>
      <c r="O707" s="5">
        <v>0.115</v>
      </c>
      <c r="P707" s="5">
        <v>9.5000000000000001E-2</v>
      </c>
      <c r="Q707" s="5">
        <v>9.5000000000000001E-2</v>
      </c>
      <c r="R707" s="5">
        <v>9.5000000000000001E-2</v>
      </c>
      <c r="S707" s="5">
        <v>9.5000000000000001E-2</v>
      </c>
      <c r="T707" s="5">
        <v>9.5000000000000001E-2</v>
      </c>
      <c r="U707" s="5">
        <v>9.5000000000000001E-2</v>
      </c>
      <c r="V707" s="5">
        <v>0.09</v>
      </c>
      <c r="W707" s="5">
        <v>0.09</v>
      </c>
      <c r="X707" s="5">
        <v>0.09</v>
      </c>
      <c r="Y707" s="5">
        <v>0.09</v>
      </c>
    </row>
    <row r="708" spans="1:25" x14ac:dyDescent="0.25">
      <c r="A708" s="4" t="s">
        <v>19202</v>
      </c>
      <c r="B708" s="4" t="s">
        <v>18109</v>
      </c>
      <c r="C708" s="4" t="s">
        <v>19203</v>
      </c>
      <c r="D708" s="1" t="s">
        <v>19204</v>
      </c>
      <c r="E708" s="5">
        <v>8.1600000000000006E-2</v>
      </c>
      <c r="F708" s="5">
        <v>8.1600000000000006E-2</v>
      </c>
      <c r="G708" s="5">
        <v>9.7299999999999998E-2</v>
      </c>
      <c r="H708" s="5">
        <v>9.7299999999999998E-2</v>
      </c>
      <c r="I708" s="5">
        <v>9.7299999999999998E-2</v>
      </c>
      <c r="J708" s="5">
        <v>0.14000000000000001</v>
      </c>
      <c r="K708" s="5">
        <v>0.14000000000000001</v>
      </c>
      <c r="L708" s="5">
        <v>0.14000000000000001</v>
      </c>
      <c r="M708" s="5">
        <v>0.14000000000000001</v>
      </c>
      <c r="N708" s="5">
        <v>0.14000000000000001</v>
      </c>
      <c r="O708" s="5">
        <v>0.14000000000000001</v>
      </c>
      <c r="P708" s="5">
        <v>0.11749999999999999</v>
      </c>
      <c r="Q708" s="5">
        <v>0.11749999999999999</v>
      </c>
      <c r="R708" s="5">
        <v>0.11749999999999999</v>
      </c>
      <c r="S708" s="5">
        <v>0.11749999999999999</v>
      </c>
      <c r="T708" s="5">
        <v>0.11749999999999999</v>
      </c>
      <c r="U708" s="5">
        <v>0.11749999999999999</v>
      </c>
      <c r="V708" s="5">
        <v>0.11650000000000001</v>
      </c>
      <c r="W708" s="5">
        <v>0.11650000000000001</v>
      </c>
      <c r="X708" s="5">
        <v>0.11650000000000001</v>
      </c>
      <c r="Y708" s="5">
        <v>0.11650000000000001</v>
      </c>
    </row>
    <row r="709" spans="1:25" x14ac:dyDescent="0.25">
      <c r="A709" s="4" t="s">
        <v>19205</v>
      </c>
      <c r="B709" s="4" t="s">
        <v>18109</v>
      </c>
      <c r="C709" s="4" t="s">
        <v>19206</v>
      </c>
      <c r="D709" s="1" t="s">
        <v>19207</v>
      </c>
      <c r="E709" s="5">
        <v>9.3200000000000005E-2</v>
      </c>
      <c r="F709" s="5">
        <v>9.3200000000000005E-2</v>
      </c>
      <c r="G709" s="5">
        <v>0.12859999999999999</v>
      </c>
      <c r="H709" s="5">
        <v>0.12859999999999999</v>
      </c>
      <c r="I709" s="5">
        <v>0.12859999999999999</v>
      </c>
      <c r="J709" s="5">
        <v>0.185</v>
      </c>
      <c r="K709" s="5">
        <v>0.185</v>
      </c>
      <c r="L709" s="5">
        <v>0.185</v>
      </c>
      <c r="M709" s="5">
        <v>0.185</v>
      </c>
      <c r="N709" s="5">
        <v>0.185</v>
      </c>
      <c r="O709" s="5">
        <v>0.185</v>
      </c>
      <c r="P709" s="5">
        <v>0.155</v>
      </c>
      <c r="Q709" s="5">
        <v>0.155</v>
      </c>
      <c r="R709" s="5">
        <v>0.155</v>
      </c>
      <c r="S709" s="5">
        <v>0.155</v>
      </c>
      <c r="T709" s="5">
        <v>0.155</v>
      </c>
      <c r="U709" s="5">
        <v>0.155</v>
      </c>
      <c r="V709" s="5">
        <v>0.14899999999999999</v>
      </c>
      <c r="W709" s="5">
        <v>0.14899999999999999</v>
      </c>
      <c r="X709" s="5">
        <v>0.14899999999999999</v>
      </c>
      <c r="Y709" s="5">
        <v>0.14899999999999999</v>
      </c>
    </row>
    <row r="710" spans="1:25" x14ac:dyDescent="0.25">
      <c r="A710" s="4" t="s">
        <v>19208</v>
      </c>
      <c r="B710" s="4" t="s">
        <v>18109</v>
      </c>
      <c r="C710" s="4" t="s">
        <v>19209</v>
      </c>
      <c r="D710" s="1" t="s">
        <v>19210</v>
      </c>
      <c r="E710" s="5">
        <v>0.1229</v>
      </c>
      <c r="F710" s="5">
        <v>0.1229</v>
      </c>
      <c r="G710" s="5">
        <v>0.15870000000000001</v>
      </c>
      <c r="H710" s="5">
        <v>0.15870000000000001</v>
      </c>
      <c r="I710" s="5">
        <v>0.15870000000000001</v>
      </c>
      <c r="J710" s="5">
        <v>0.215</v>
      </c>
      <c r="K710" s="5">
        <v>0.215</v>
      </c>
      <c r="L710" s="5">
        <v>0.215</v>
      </c>
      <c r="M710" s="5">
        <v>0.215</v>
      </c>
      <c r="N710" s="5">
        <v>0.215</v>
      </c>
      <c r="O710" s="5">
        <v>0.215</v>
      </c>
      <c r="P710" s="5">
        <v>0.17</v>
      </c>
      <c r="Q710" s="5">
        <v>0.17</v>
      </c>
      <c r="R710" s="5">
        <v>0.17</v>
      </c>
      <c r="S710" s="5">
        <v>0.17</v>
      </c>
      <c r="T710" s="5">
        <v>0.17</v>
      </c>
      <c r="U710" s="5">
        <v>0.17</v>
      </c>
      <c r="V710" s="5">
        <v>0.184</v>
      </c>
      <c r="W710" s="5">
        <v>0.184</v>
      </c>
      <c r="X710" s="5">
        <v>0.184</v>
      </c>
      <c r="Y710" s="5">
        <v>0.184</v>
      </c>
    </row>
    <row r="711" spans="1:25" x14ac:dyDescent="0.25">
      <c r="A711" s="4" t="s">
        <v>19211</v>
      </c>
      <c r="B711" s="4" t="s">
        <v>18109</v>
      </c>
      <c r="C711" s="4" t="s">
        <v>19212</v>
      </c>
      <c r="D711" s="1" t="s">
        <v>19213</v>
      </c>
      <c r="E711" s="5">
        <v>0.15840000000000001</v>
      </c>
      <c r="F711" s="5">
        <v>0.15840000000000001</v>
      </c>
      <c r="G711" s="5">
        <v>0</v>
      </c>
      <c r="H711" s="5">
        <v>0</v>
      </c>
      <c r="I711" s="5">
        <v>0</v>
      </c>
      <c r="J711" s="5">
        <v>0</v>
      </c>
      <c r="K711" s="5">
        <v>0.215</v>
      </c>
      <c r="L711" s="5">
        <v>0.215</v>
      </c>
      <c r="M711" s="5">
        <v>0.215</v>
      </c>
      <c r="N711" s="5">
        <v>0.215</v>
      </c>
      <c r="O711" s="5">
        <v>0</v>
      </c>
      <c r="P711" s="5">
        <v>0.185</v>
      </c>
      <c r="Q711" s="5">
        <v>0.185</v>
      </c>
      <c r="R711" s="5">
        <v>0.185</v>
      </c>
      <c r="S711" s="5">
        <v>0.185</v>
      </c>
      <c r="T711" s="5">
        <v>0.185</v>
      </c>
      <c r="U711" s="5">
        <v>0.185</v>
      </c>
      <c r="V711" s="5">
        <v>0.22500000000000001</v>
      </c>
      <c r="W711" s="5">
        <v>0.22500000000000001</v>
      </c>
      <c r="X711" s="5">
        <v>0.22500000000000001</v>
      </c>
      <c r="Y711" s="5">
        <v>0.22500000000000001</v>
      </c>
    </row>
    <row r="712" spans="1:25" x14ac:dyDescent="0.25">
      <c r="A712" s="4" t="s">
        <v>19214</v>
      </c>
      <c r="B712" s="4" t="s">
        <v>18109</v>
      </c>
      <c r="C712" s="4" t="s">
        <v>19215</v>
      </c>
      <c r="D712" s="1" t="s">
        <v>19216</v>
      </c>
      <c r="E712" s="5">
        <v>0</v>
      </c>
      <c r="F712" s="5">
        <v>0</v>
      </c>
      <c r="G712" s="5">
        <v>0</v>
      </c>
      <c r="H712" s="5">
        <v>0</v>
      </c>
      <c r="I712" s="5">
        <v>0</v>
      </c>
      <c r="J712" s="5">
        <v>0</v>
      </c>
      <c r="K712" s="5">
        <v>0.215</v>
      </c>
      <c r="L712" s="5">
        <v>0.215</v>
      </c>
      <c r="M712" s="5">
        <v>0.215</v>
      </c>
      <c r="N712" s="5">
        <v>0.215</v>
      </c>
      <c r="O712" s="5">
        <v>0</v>
      </c>
      <c r="P712" s="5">
        <v>0.20499999999999999</v>
      </c>
      <c r="Q712" s="5">
        <v>0.20499999999999999</v>
      </c>
      <c r="R712" s="5">
        <v>0.20499999999999999</v>
      </c>
      <c r="S712" s="5">
        <v>0.20499999999999999</v>
      </c>
      <c r="T712" s="5">
        <v>0.20499999999999999</v>
      </c>
      <c r="U712" s="5">
        <v>0.20499999999999999</v>
      </c>
      <c r="V712" s="5">
        <v>0</v>
      </c>
      <c r="W712" s="5">
        <v>0</v>
      </c>
      <c r="X712" s="5">
        <v>0</v>
      </c>
      <c r="Y712" s="5">
        <v>0</v>
      </c>
    </row>
    <row r="713" spans="1:25" x14ac:dyDescent="0.25">
      <c r="A713" s="4" t="s">
        <v>19217</v>
      </c>
      <c r="B713" s="4" t="s">
        <v>18109</v>
      </c>
      <c r="C713" s="4" t="s">
        <v>19218</v>
      </c>
      <c r="D713" s="1" t="s">
        <v>19219</v>
      </c>
      <c r="E713" s="5">
        <v>0</v>
      </c>
      <c r="F713" s="5">
        <v>0</v>
      </c>
      <c r="G713" s="5">
        <v>0</v>
      </c>
      <c r="H713" s="5">
        <v>0</v>
      </c>
      <c r="I713" s="5">
        <v>0</v>
      </c>
      <c r="J713" s="5">
        <v>0</v>
      </c>
      <c r="K713" s="5">
        <v>0</v>
      </c>
      <c r="L713" s="5">
        <v>0</v>
      </c>
      <c r="M713" s="5">
        <v>0</v>
      </c>
      <c r="N713" s="5">
        <v>0</v>
      </c>
      <c r="O713" s="5">
        <v>0</v>
      </c>
      <c r="P713" s="5">
        <v>0.22500000000000001</v>
      </c>
      <c r="Q713" s="5">
        <v>0.22500000000000001</v>
      </c>
      <c r="R713" s="5">
        <v>0.22500000000000001</v>
      </c>
      <c r="S713" s="5">
        <v>0.22500000000000001</v>
      </c>
      <c r="T713" s="5">
        <v>0.22500000000000001</v>
      </c>
      <c r="U713" s="5">
        <v>0.22500000000000001</v>
      </c>
      <c r="V713" s="5">
        <v>0</v>
      </c>
      <c r="W713" s="5">
        <v>0</v>
      </c>
      <c r="X713" s="5">
        <v>0</v>
      </c>
      <c r="Y713" s="5">
        <v>0</v>
      </c>
    </row>
    <row r="714" spans="1:25" x14ac:dyDescent="0.25">
      <c r="A714" s="4" t="s">
        <v>19220</v>
      </c>
      <c r="B714" s="4" t="s">
        <v>18109</v>
      </c>
      <c r="C714" s="4" t="s">
        <v>19221</v>
      </c>
      <c r="D714" s="1" t="s">
        <v>19222</v>
      </c>
      <c r="E714" s="5">
        <v>0</v>
      </c>
      <c r="F714" s="5">
        <v>0</v>
      </c>
      <c r="G714" s="5">
        <v>0</v>
      </c>
      <c r="H714" s="5">
        <v>0</v>
      </c>
      <c r="I714" s="5">
        <v>0</v>
      </c>
      <c r="J714" s="5">
        <v>0</v>
      </c>
      <c r="K714" s="5">
        <v>0</v>
      </c>
      <c r="L714" s="5">
        <v>0</v>
      </c>
      <c r="M714" s="5">
        <v>0</v>
      </c>
      <c r="N714" s="5">
        <v>0</v>
      </c>
      <c r="O714" s="5">
        <v>0</v>
      </c>
      <c r="P714" s="5">
        <v>0</v>
      </c>
      <c r="Q714" s="5">
        <v>0</v>
      </c>
      <c r="R714" s="5">
        <v>0</v>
      </c>
      <c r="S714" s="5">
        <v>0</v>
      </c>
      <c r="T714" s="5">
        <v>0</v>
      </c>
      <c r="U714" s="5">
        <v>0</v>
      </c>
      <c r="V714" s="5">
        <v>0</v>
      </c>
      <c r="W714" s="5">
        <v>0</v>
      </c>
      <c r="X714" s="5">
        <v>0</v>
      </c>
      <c r="Y714" s="5">
        <v>0</v>
      </c>
    </row>
    <row r="715" spans="1:25" x14ac:dyDescent="0.25">
      <c r="A715" s="4" t="s">
        <v>19223</v>
      </c>
      <c r="B715" s="4" t="s">
        <v>18109</v>
      </c>
      <c r="C715" s="4" t="s">
        <v>19224</v>
      </c>
      <c r="D715" s="1" t="s">
        <v>19225</v>
      </c>
      <c r="E715" s="5">
        <v>0</v>
      </c>
      <c r="F715" s="5">
        <v>0</v>
      </c>
      <c r="G715" s="5">
        <v>0</v>
      </c>
      <c r="H715" s="5">
        <v>0</v>
      </c>
      <c r="I715" s="5">
        <v>0</v>
      </c>
      <c r="J715" s="5">
        <v>0</v>
      </c>
      <c r="K715" s="5">
        <v>0</v>
      </c>
      <c r="L715" s="5">
        <v>0</v>
      </c>
      <c r="M715" s="5">
        <v>0</v>
      </c>
      <c r="N715" s="5">
        <v>0</v>
      </c>
      <c r="O715" s="5">
        <v>0</v>
      </c>
      <c r="P715" s="5">
        <v>0</v>
      </c>
      <c r="Q715" s="5">
        <v>0</v>
      </c>
      <c r="R715" s="5">
        <v>0</v>
      </c>
      <c r="S715" s="5">
        <v>0</v>
      </c>
      <c r="T715" s="5">
        <v>0</v>
      </c>
      <c r="U715" s="5">
        <v>0</v>
      </c>
      <c r="V715" s="5">
        <v>0</v>
      </c>
      <c r="W715" s="5">
        <v>0</v>
      </c>
      <c r="X715" s="5">
        <v>0</v>
      </c>
      <c r="Y715" s="5">
        <v>0</v>
      </c>
    </row>
    <row r="716" spans="1:25" x14ac:dyDescent="0.25">
      <c r="A716" s="4" t="s">
        <v>19226</v>
      </c>
      <c r="B716" s="4" t="s">
        <v>18109</v>
      </c>
      <c r="C716" s="4" t="s">
        <v>19227</v>
      </c>
      <c r="D716" s="1" t="s">
        <v>19228</v>
      </c>
      <c r="E716" s="5">
        <v>0</v>
      </c>
      <c r="F716" s="5">
        <v>0</v>
      </c>
      <c r="G716" s="5">
        <v>0</v>
      </c>
      <c r="H716" s="5">
        <v>0</v>
      </c>
      <c r="I716" s="5">
        <v>0</v>
      </c>
      <c r="J716" s="5">
        <v>0</v>
      </c>
      <c r="K716" s="5">
        <v>0</v>
      </c>
      <c r="L716" s="5">
        <v>0</v>
      </c>
      <c r="M716" s="5">
        <v>0</v>
      </c>
      <c r="N716" s="5">
        <v>0</v>
      </c>
      <c r="O716" s="5">
        <v>0</v>
      </c>
      <c r="P716" s="5">
        <v>0</v>
      </c>
      <c r="Q716" s="5">
        <v>0</v>
      </c>
      <c r="R716" s="5">
        <v>0</v>
      </c>
      <c r="S716" s="5">
        <v>0</v>
      </c>
      <c r="T716" s="5">
        <v>0</v>
      </c>
      <c r="U716" s="5">
        <v>0</v>
      </c>
      <c r="V716" s="5">
        <v>0</v>
      </c>
      <c r="W716" s="5">
        <v>0</v>
      </c>
      <c r="X716" s="5">
        <v>0</v>
      </c>
      <c r="Y716" s="5">
        <v>0</v>
      </c>
    </row>
    <row r="717" spans="1:25" x14ac:dyDescent="0.25">
      <c r="A717" s="4" t="s">
        <v>19229</v>
      </c>
      <c r="B717" s="4" t="s">
        <v>18109</v>
      </c>
      <c r="C717" s="4" t="s">
        <v>19230</v>
      </c>
      <c r="D717" s="1" t="s">
        <v>19231</v>
      </c>
      <c r="E717" s="5" t="s">
        <v>3695</v>
      </c>
      <c r="F717" s="5" t="s">
        <v>18494</v>
      </c>
      <c r="G717" s="5" t="s">
        <v>18545</v>
      </c>
      <c r="H717" s="5" t="s">
        <v>18546</v>
      </c>
      <c r="I717" s="5" t="s">
        <v>18546</v>
      </c>
      <c r="J717" s="5" t="s">
        <v>18546</v>
      </c>
      <c r="K717" s="5" t="s">
        <v>18546</v>
      </c>
      <c r="L717" s="5" t="s">
        <v>18546</v>
      </c>
      <c r="M717" s="5" t="s">
        <v>18546</v>
      </c>
      <c r="N717" s="5" t="s">
        <v>18546</v>
      </c>
      <c r="O717" s="5" t="s">
        <v>19103</v>
      </c>
      <c r="P717" s="5" t="s">
        <v>19103</v>
      </c>
      <c r="Q717" s="5" t="s">
        <v>19103</v>
      </c>
      <c r="R717" s="5" t="s">
        <v>19103</v>
      </c>
      <c r="S717" s="5" t="s">
        <v>19103</v>
      </c>
      <c r="T717" s="5" t="s">
        <v>19103</v>
      </c>
      <c r="U717" s="5" t="s">
        <v>19103</v>
      </c>
      <c r="V717" s="5" t="s">
        <v>19103</v>
      </c>
      <c r="W717" s="5" t="s">
        <v>19103</v>
      </c>
      <c r="X717" s="5" t="s">
        <v>19103</v>
      </c>
      <c r="Y717" s="5" t="s">
        <v>19103</v>
      </c>
    </row>
    <row r="718" spans="1:25" x14ac:dyDescent="0.25">
      <c r="A718" s="4" t="s">
        <v>19232</v>
      </c>
      <c r="B718" s="4" t="s">
        <v>18109</v>
      </c>
      <c r="C718" s="4" t="s">
        <v>19233</v>
      </c>
      <c r="D718" s="1" t="s">
        <v>19234</v>
      </c>
      <c r="E718" s="5" t="s">
        <v>15132</v>
      </c>
      <c r="F718" s="5" t="s">
        <v>18501</v>
      </c>
      <c r="G718" s="5" t="s">
        <v>18550</v>
      </c>
      <c r="H718" s="5" t="s">
        <v>18551</v>
      </c>
      <c r="I718" s="5" t="s">
        <v>18551</v>
      </c>
      <c r="J718" s="5" t="s">
        <v>18551</v>
      </c>
      <c r="K718" s="5" t="s">
        <v>18551</v>
      </c>
      <c r="L718" s="5" t="s">
        <v>18551</v>
      </c>
      <c r="M718" s="5" t="s">
        <v>18551</v>
      </c>
      <c r="N718" s="5" t="s">
        <v>18551</v>
      </c>
      <c r="O718" s="5" t="s">
        <v>19108</v>
      </c>
      <c r="P718" s="5" t="s">
        <v>19108</v>
      </c>
      <c r="Q718" s="5" t="s">
        <v>19108</v>
      </c>
      <c r="R718" s="5" t="s">
        <v>19108</v>
      </c>
      <c r="S718" s="5" t="s">
        <v>19108</v>
      </c>
      <c r="T718" s="5" t="s">
        <v>19108</v>
      </c>
      <c r="U718" s="5" t="s">
        <v>19108</v>
      </c>
      <c r="V718" s="5" t="s">
        <v>19108</v>
      </c>
      <c r="W718" s="5" t="s">
        <v>19108</v>
      </c>
      <c r="X718" s="5" t="s">
        <v>19108</v>
      </c>
      <c r="Y718" s="5" t="s">
        <v>19108</v>
      </c>
    </row>
    <row r="719" spans="1:25" x14ac:dyDescent="0.25">
      <c r="A719" s="4" t="s">
        <v>19235</v>
      </c>
      <c r="B719" s="4" t="s">
        <v>18109</v>
      </c>
      <c r="C719" s="4" t="s">
        <v>19236</v>
      </c>
      <c r="D719" s="1" t="s">
        <v>19237</v>
      </c>
      <c r="E719" s="5" t="s">
        <v>18557</v>
      </c>
      <c r="F719" s="5" t="s">
        <v>18508</v>
      </c>
      <c r="G719" s="5" t="s">
        <v>18558</v>
      </c>
      <c r="H719" s="5" t="s">
        <v>18559</v>
      </c>
      <c r="I719" s="5" t="s">
        <v>18559</v>
      </c>
      <c r="J719" s="5" t="s">
        <v>18559</v>
      </c>
      <c r="K719" s="5" t="s">
        <v>18559</v>
      </c>
      <c r="L719" s="5" t="s">
        <v>18559</v>
      </c>
      <c r="M719" s="5" t="s">
        <v>18559</v>
      </c>
      <c r="N719" s="5" t="s">
        <v>18559</v>
      </c>
      <c r="O719" s="5" t="s">
        <v>19238</v>
      </c>
      <c r="P719" s="5" t="s">
        <v>19117</v>
      </c>
      <c r="Q719" s="5" t="s">
        <v>19117</v>
      </c>
      <c r="R719" s="5" t="s">
        <v>19117</v>
      </c>
      <c r="S719" s="5" t="s">
        <v>19117</v>
      </c>
      <c r="T719" s="5" t="s">
        <v>19117</v>
      </c>
      <c r="U719" s="5" t="s">
        <v>19117</v>
      </c>
      <c r="V719" s="5" t="s">
        <v>19117</v>
      </c>
      <c r="W719" s="5" t="s">
        <v>19117</v>
      </c>
      <c r="X719" s="5" t="s">
        <v>19117</v>
      </c>
      <c r="Y719" s="5" t="s">
        <v>19117</v>
      </c>
    </row>
    <row r="720" spans="1:25" x14ac:dyDescent="0.25">
      <c r="A720" s="4" t="s">
        <v>19239</v>
      </c>
      <c r="B720" s="4" t="s">
        <v>18109</v>
      </c>
      <c r="C720" s="4" t="s">
        <v>19240</v>
      </c>
      <c r="D720" s="1" t="s">
        <v>19241</v>
      </c>
      <c r="E720" s="5" t="s">
        <v>7561</v>
      </c>
      <c r="F720" s="5" t="s">
        <v>18516</v>
      </c>
      <c r="G720" s="5">
        <v>99999999999</v>
      </c>
      <c r="H720" s="5">
        <v>99999999999</v>
      </c>
      <c r="I720" s="5">
        <v>99999999999</v>
      </c>
      <c r="J720" s="5">
        <v>99999999999</v>
      </c>
      <c r="K720" s="5" t="s">
        <v>18567</v>
      </c>
      <c r="L720" s="5" t="s">
        <v>18567</v>
      </c>
      <c r="M720" s="5" t="s">
        <v>18567</v>
      </c>
      <c r="N720" s="5" t="s">
        <v>18567</v>
      </c>
      <c r="O720" s="5" t="s">
        <v>19121</v>
      </c>
      <c r="P720" s="5" t="s">
        <v>19242</v>
      </c>
      <c r="Q720" s="5" t="s">
        <v>19242</v>
      </c>
      <c r="R720" s="5" t="s">
        <v>19242</v>
      </c>
      <c r="S720" s="5" t="s">
        <v>19242</v>
      </c>
      <c r="T720" s="5" t="s">
        <v>19242</v>
      </c>
      <c r="U720" s="5" t="s">
        <v>19242</v>
      </c>
      <c r="V720" s="5" t="s">
        <v>19242</v>
      </c>
      <c r="W720" s="5" t="s">
        <v>19242</v>
      </c>
      <c r="X720" s="5" t="s">
        <v>11470</v>
      </c>
      <c r="Y720" s="5" t="s">
        <v>11470</v>
      </c>
    </row>
    <row r="721" spans="1:25" x14ac:dyDescent="0.25">
      <c r="A721" s="4" t="s">
        <v>19243</v>
      </c>
      <c r="B721" s="4" t="s">
        <v>18109</v>
      </c>
      <c r="C721" s="4" t="s">
        <v>19244</v>
      </c>
      <c r="D721" s="1" t="s">
        <v>19245</v>
      </c>
      <c r="E721" s="5">
        <v>99999999999</v>
      </c>
      <c r="F721" s="5">
        <v>99999999999</v>
      </c>
      <c r="G721" s="5">
        <v>99999999999</v>
      </c>
      <c r="H721" s="5">
        <v>99999999999</v>
      </c>
      <c r="I721" s="5">
        <v>99999999999</v>
      </c>
      <c r="J721" s="5">
        <v>99999999999</v>
      </c>
      <c r="K721" s="5" t="s">
        <v>18571</v>
      </c>
      <c r="L721" s="5" t="s">
        <v>18571</v>
      </c>
      <c r="M721" s="5" t="s">
        <v>18571</v>
      </c>
      <c r="N721" s="5" t="s">
        <v>18571</v>
      </c>
      <c r="O721" s="5">
        <v>99999999999</v>
      </c>
      <c r="P721" s="5" t="s">
        <v>19121</v>
      </c>
      <c r="Q721" s="5" t="s">
        <v>19121</v>
      </c>
      <c r="R721" s="5" t="s">
        <v>19121</v>
      </c>
      <c r="S721" s="5" t="s">
        <v>19121</v>
      </c>
      <c r="T721" s="5" t="s">
        <v>19121</v>
      </c>
      <c r="U721" s="5" t="s">
        <v>19121</v>
      </c>
      <c r="V721" s="5" t="s">
        <v>19121</v>
      </c>
      <c r="W721" s="5" t="s">
        <v>19121</v>
      </c>
      <c r="X721" s="5" t="s">
        <v>1123</v>
      </c>
      <c r="Y721" s="5" t="s">
        <v>1123</v>
      </c>
    </row>
    <row r="722" spans="1:25" x14ac:dyDescent="0.25">
      <c r="A722" s="4" t="s">
        <v>19246</v>
      </c>
      <c r="B722" s="4" t="s">
        <v>18109</v>
      </c>
      <c r="C722" s="4" t="s">
        <v>19247</v>
      </c>
      <c r="D722" s="1" t="s">
        <v>19248</v>
      </c>
      <c r="E722" s="5">
        <v>99999999999</v>
      </c>
      <c r="F722" s="5">
        <v>99999999999</v>
      </c>
      <c r="G722" s="5">
        <v>99999999999</v>
      </c>
      <c r="H722" s="5">
        <v>99999999999</v>
      </c>
      <c r="I722" s="5">
        <v>99999999999</v>
      </c>
      <c r="J722" s="5">
        <v>99999999999</v>
      </c>
      <c r="K722" s="5">
        <v>99999999999</v>
      </c>
      <c r="L722" s="5">
        <v>99999999999</v>
      </c>
      <c r="M722" s="5">
        <v>99999999999</v>
      </c>
      <c r="N722" s="5">
        <v>99999999999</v>
      </c>
      <c r="O722" s="5">
        <v>99999999999</v>
      </c>
      <c r="P722" s="5" t="s">
        <v>19249</v>
      </c>
      <c r="Q722" s="5" t="s">
        <v>19249</v>
      </c>
      <c r="R722" s="5" t="s">
        <v>19249</v>
      </c>
      <c r="S722" s="5" t="s">
        <v>19249</v>
      </c>
      <c r="T722" s="5" t="s">
        <v>19249</v>
      </c>
      <c r="U722" s="5" t="s">
        <v>19249</v>
      </c>
      <c r="V722" s="5" t="s">
        <v>19249</v>
      </c>
      <c r="W722" s="5" t="s">
        <v>19249</v>
      </c>
      <c r="X722" s="5" t="s">
        <v>1068</v>
      </c>
      <c r="Y722" s="5" t="s">
        <v>1068</v>
      </c>
    </row>
    <row r="723" spans="1:25" x14ac:dyDescent="0.25">
      <c r="A723" s="4" t="s">
        <v>19250</v>
      </c>
      <c r="B723" s="4" t="s">
        <v>18109</v>
      </c>
      <c r="C723" s="4" t="s">
        <v>19251</v>
      </c>
      <c r="D723" s="1" t="s">
        <v>19252</v>
      </c>
      <c r="E723" s="5">
        <v>99999999999</v>
      </c>
      <c r="F723" s="5">
        <v>99999999999</v>
      </c>
      <c r="G723" s="5">
        <v>99999999999</v>
      </c>
      <c r="H723" s="5">
        <v>99999999999</v>
      </c>
      <c r="I723" s="5">
        <v>99999999999</v>
      </c>
      <c r="J723" s="5">
        <v>99999999999</v>
      </c>
      <c r="K723" s="5">
        <v>99999999999</v>
      </c>
      <c r="L723" s="5">
        <v>99999999999</v>
      </c>
      <c r="M723" s="5">
        <v>99999999999</v>
      </c>
      <c r="N723" s="5">
        <v>99999999999</v>
      </c>
      <c r="O723" s="5">
        <v>99999999999</v>
      </c>
      <c r="P723" s="5">
        <v>99999999999</v>
      </c>
      <c r="Q723" s="5">
        <v>99999999999</v>
      </c>
      <c r="R723" s="5">
        <v>99999999999</v>
      </c>
      <c r="S723" s="5">
        <v>99999999999</v>
      </c>
      <c r="T723" s="5">
        <v>99999999999</v>
      </c>
      <c r="U723" s="5">
        <v>99999999999</v>
      </c>
      <c r="V723" s="5">
        <v>99999999999</v>
      </c>
      <c r="W723" s="5">
        <v>99999999999</v>
      </c>
      <c r="X723" s="5" t="s">
        <v>16653</v>
      </c>
      <c r="Y723" s="5" t="s">
        <v>16653</v>
      </c>
    </row>
    <row r="724" spans="1:25" x14ac:dyDescent="0.25">
      <c r="A724" s="4" t="s">
        <v>19253</v>
      </c>
      <c r="B724" s="4" t="s">
        <v>18109</v>
      </c>
      <c r="C724" s="4" t="s">
        <v>19254</v>
      </c>
      <c r="D724" s="1" t="s">
        <v>19255</v>
      </c>
      <c r="E724" s="5">
        <v>99999999999</v>
      </c>
      <c r="F724" s="5">
        <v>99999999999</v>
      </c>
      <c r="G724" s="5">
        <v>99999999999</v>
      </c>
      <c r="H724" s="5">
        <v>99999999999</v>
      </c>
      <c r="I724" s="5">
        <v>99999999999</v>
      </c>
      <c r="J724" s="5">
        <v>99999999999</v>
      </c>
      <c r="K724" s="5">
        <v>99999999999</v>
      </c>
      <c r="L724" s="5">
        <v>99999999999</v>
      </c>
      <c r="M724" s="5">
        <v>99999999999</v>
      </c>
      <c r="N724" s="5">
        <v>99999999999</v>
      </c>
      <c r="O724" s="5">
        <v>99999999999</v>
      </c>
      <c r="P724" s="5">
        <v>99999999999</v>
      </c>
      <c r="Q724" s="5">
        <v>99999999999</v>
      </c>
      <c r="R724" s="5">
        <v>99999999999</v>
      </c>
      <c r="S724" s="5">
        <v>99999999999</v>
      </c>
      <c r="T724" s="5">
        <v>99999999999</v>
      </c>
      <c r="U724" s="5">
        <v>99999999999</v>
      </c>
      <c r="V724" s="5">
        <v>99999999999</v>
      </c>
      <c r="W724" s="5">
        <v>99999999999</v>
      </c>
      <c r="X724" s="5">
        <v>99999999999</v>
      </c>
      <c r="Y724" s="5">
        <v>99999999999</v>
      </c>
    </row>
    <row r="725" spans="1:25" x14ac:dyDescent="0.25">
      <c r="A725" s="4" t="s">
        <v>19256</v>
      </c>
      <c r="B725" s="4" t="s">
        <v>18109</v>
      </c>
      <c r="C725" s="4" t="s">
        <v>19257</v>
      </c>
      <c r="D725" s="1" t="s">
        <v>19258</v>
      </c>
      <c r="E725" s="5">
        <v>99999999999</v>
      </c>
      <c r="F725" s="5">
        <v>99999999999</v>
      </c>
      <c r="G725" s="5">
        <v>99999999999</v>
      </c>
      <c r="H725" s="5">
        <v>99999999999</v>
      </c>
      <c r="I725" s="5">
        <v>99999999999</v>
      </c>
      <c r="J725" s="5">
        <v>99999999999</v>
      </c>
      <c r="K725" s="5">
        <v>99999999999</v>
      </c>
      <c r="L725" s="5">
        <v>99999999999</v>
      </c>
      <c r="M725" s="5">
        <v>99999999999</v>
      </c>
      <c r="N725" s="5">
        <v>99999999999</v>
      </c>
      <c r="O725" s="5">
        <v>99999999999</v>
      </c>
      <c r="P725" s="5">
        <v>99999999999</v>
      </c>
      <c r="Q725" s="5">
        <v>99999999999</v>
      </c>
      <c r="R725" s="5">
        <v>99999999999</v>
      </c>
      <c r="S725" s="5">
        <v>99999999999</v>
      </c>
      <c r="T725" s="5">
        <v>99999999999</v>
      </c>
      <c r="U725" s="5">
        <v>99999999999</v>
      </c>
      <c r="V725" s="5">
        <v>99999999999</v>
      </c>
      <c r="W725" s="5">
        <v>99999999999</v>
      </c>
      <c r="X725" s="5">
        <v>99999999999</v>
      </c>
      <c r="Y725" s="5">
        <v>99999999999</v>
      </c>
    </row>
    <row r="726" spans="1:25" x14ac:dyDescent="0.25">
      <c r="A726" s="4" t="s">
        <v>19259</v>
      </c>
      <c r="B726" s="4" t="s">
        <v>18109</v>
      </c>
      <c r="C726" s="4" t="s">
        <v>19260</v>
      </c>
      <c r="D726" s="1" t="s">
        <v>19261</v>
      </c>
      <c r="E726" s="5">
        <v>5.9400000000000001E-2</v>
      </c>
      <c r="F726" s="5">
        <v>5.9400000000000001E-2</v>
      </c>
      <c r="G726" s="5">
        <v>8.3400000000000002E-2</v>
      </c>
      <c r="H726" s="5">
        <v>7.9399999999999998E-2</v>
      </c>
      <c r="I726" s="5">
        <v>7.9399999999999998E-2</v>
      </c>
      <c r="J726" s="5">
        <v>0.11600000000000001</v>
      </c>
      <c r="K726" s="5">
        <v>0.11600000000000001</v>
      </c>
      <c r="L726" s="5">
        <v>0.11600000000000001</v>
      </c>
      <c r="M726" s="5">
        <v>0.11600000000000001</v>
      </c>
      <c r="N726" s="5">
        <v>0.11600000000000001</v>
      </c>
      <c r="O726" s="5">
        <v>9.5000000000000001E-2</v>
      </c>
      <c r="P726" s="5">
        <v>9.5000000000000001E-2</v>
      </c>
      <c r="Q726" s="5">
        <v>9.5000000000000001E-2</v>
      </c>
      <c r="R726" s="5">
        <v>9.5000000000000001E-2</v>
      </c>
      <c r="S726" s="5">
        <v>0.09</v>
      </c>
      <c r="T726" s="5">
        <v>0.09</v>
      </c>
      <c r="U726" s="5">
        <v>0.09</v>
      </c>
      <c r="V726" s="5">
        <v>0.09</v>
      </c>
      <c r="W726" s="5">
        <v>0.09</v>
      </c>
      <c r="X726" s="5">
        <v>0.08</v>
      </c>
      <c r="Y726" s="5">
        <v>0.08</v>
      </c>
    </row>
    <row r="727" spans="1:25" x14ac:dyDescent="0.25">
      <c r="A727" s="4" t="s">
        <v>19262</v>
      </c>
      <c r="B727" s="4" t="s">
        <v>18109</v>
      </c>
      <c r="C727" s="4" t="s">
        <v>19263</v>
      </c>
      <c r="D727" s="1" t="s">
        <v>19264</v>
      </c>
      <c r="E727" s="5">
        <v>8.1600000000000006E-2</v>
      </c>
      <c r="F727" s="5">
        <v>8.1600000000000006E-2</v>
      </c>
      <c r="G727" s="5">
        <v>9.7299999999999998E-2</v>
      </c>
      <c r="H727" s="5">
        <v>9.4299999999999995E-2</v>
      </c>
      <c r="I727" s="5">
        <v>9.4299999999999995E-2</v>
      </c>
      <c r="J727" s="5">
        <v>0.13700000000000001</v>
      </c>
      <c r="K727" s="5">
        <v>0.13700000000000001</v>
      </c>
      <c r="L727" s="5">
        <v>0.13700000000000001</v>
      </c>
      <c r="M727" s="5">
        <v>0.13700000000000001</v>
      </c>
      <c r="N727" s="5">
        <v>0.13700000000000001</v>
      </c>
      <c r="O727" s="5">
        <v>0.125</v>
      </c>
      <c r="P727" s="5">
        <v>0.12</v>
      </c>
      <c r="Q727" s="5">
        <v>0.12</v>
      </c>
      <c r="R727" s="5">
        <v>0.11600000000000001</v>
      </c>
      <c r="S727" s="5">
        <v>0.11600000000000001</v>
      </c>
      <c r="T727" s="5">
        <v>0.11600000000000001</v>
      </c>
      <c r="U727" s="5">
        <v>0.11600000000000001</v>
      </c>
      <c r="V727" s="5">
        <v>0.11600000000000001</v>
      </c>
      <c r="W727" s="5">
        <v>0.11600000000000001</v>
      </c>
      <c r="X727" s="5">
        <v>0.106</v>
      </c>
      <c r="Y727" s="5">
        <v>0.106</v>
      </c>
    </row>
    <row r="728" spans="1:25" x14ac:dyDescent="0.25">
      <c r="A728" s="4" t="s">
        <v>19265</v>
      </c>
      <c r="B728" s="4" t="s">
        <v>18109</v>
      </c>
      <c r="C728" s="4" t="s">
        <v>19266</v>
      </c>
      <c r="D728" s="1" t="s">
        <v>19267</v>
      </c>
      <c r="E728" s="5">
        <v>9.3200000000000005E-2</v>
      </c>
      <c r="F728" s="5">
        <v>9.3200000000000005E-2</v>
      </c>
      <c r="G728" s="5">
        <v>0.12859999999999999</v>
      </c>
      <c r="H728" s="5">
        <v>0.12659999999999999</v>
      </c>
      <c r="I728" s="5">
        <v>0.12659999999999999</v>
      </c>
      <c r="J728" s="5">
        <v>0.183</v>
      </c>
      <c r="K728" s="5">
        <v>0.183</v>
      </c>
      <c r="L728" s="5">
        <v>0.183</v>
      </c>
      <c r="M728" s="5">
        <v>0.183</v>
      </c>
      <c r="N728" s="5">
        <v>0.183</v>
      </c>
      <c r="O728" s="5">
        <v>0.155</v>
      </c>
      <c r="P728" s="5">
        <v>0.15</v>
      </c>
      <c r="Q728" s="5">
        <v>0.15</v>
      </c>
      <c r="R728" s="5">
        <v>0.14599999999999999</v>
      </c>
      <c r="S728" s="5">
        <v>0.14599999999999999</v>
      </c>
      <c r="T728" s="5">
        <v>0.14599999999999999</v>
      </c>
      <c r="U728" s="5">
        <v>0.14599999999999999</v>
      </c>
      <c r="V728" s="5">
        <v>0.14599999999999999</v>
      </c>
      <c r="W728" s="5">
        <v>0.14599999999999999</v>
      </c>
      <c r="X728" s="5">
        <v>0.13600000000000001</v>
      </c>
      <c r="Y728" s="5">
        <v>0.13600000000000001</v>
      </c>
    </row>
    <row r="729" spans="1:25" x14ac:dyDescent="0.25">
      <c r="A729" s="4" t="s">
        <v>19268</v>
      </c>
      <c r="B729" s="4" t="s">
        <v>18109</v>
      </c>
      <c r="C729" s="4" t="s">
        <v>19269</v>
      </c>
      <c r="D729" s="1" t="s">
        <v>19270</v>
      </c>
      <c r="E729" s="5">
        <v>0.1229</v>
      </c>
      <c r="F729" s="5">
        <v>0.1229</v>
      </c>
      <c r="G729" s="5">
        <v>0.15870000000000001</v>
      </c>
      <c r="H729" s="5">
        <v>0.15770000000000001</v>
      </c>
      <c r="I729" s="5">
        <v>0.15770000000000001</v>
      </c>
      <c r="J729" s="5">
        <v>0.214</v>
      </c>
      <c r="K729" s="5">
        <v>0.214</v>
      </c>
      <c r="L729" s="5">
        <v>0.214</v>
      </c>
      <c r="M729" s="5">
        <v>0.214</v>
      </c>
      <c r="N729" s="5">
        <v>0.214</v>
      </c>
      <c r="O729" s="5">
        <v>0.19500000000000001</v>
      </c>
      <c r="P729" s="5">
        <v>0.19</v>
      </c>
      <c r="Q729" s="5">
        <v>0.19</v>
      </c>
      <c r="R729" s="5">
        <v>0.188</v>
      </c>
      <c r="S729" s="5">
        <v>0.188</v>
      </c>
      <c r="T729" s="5">
        <v>0.188</v>
      </c>
      <c r="U729" s="5">
        <v>0.188</v>
      </c>
      <c r="V729" s="5">
        <v>0.188</v>
      </c>
      <c r="W729" s="5">
        <v>0.188</v>
      </c>
      <c r="X729" s="5">
        <v>0.17799999999999999</v>
      </c>
      <c r="Y729" s="5">
        <v>0.17799999999999999</v>
      </c>
    </row>
    <row r="730" spans="1:25" x14ac:dyDescent="0.25">
      <c r="A730" s="4" t="s">
        <v>19271</v>
      </c>
      <c r="B730" s="4" t="s">
        <v>18109</v>
      </c>
      <c r="C730" s="4" t="s">
        <v>19272</v>
      </c>
      <c r="D730" s="1" t="s">
        <v>19273</v>
      </c>
      <c r="E730" s="5">
        <v>0.15840000000000001</v>
      </c>
      <c r="F730" s="5">
        <v>0.15840000000000001</v>
      </c>
      <c r="G730" s="5">
        <v>0</v>
      </c>
      <c r="H730" s="5">
        <v>0</v>
      </c>
      <c r="I730" s="5">
        <v>0</v>
      </c>
      <c r="J730" s="5">
        <v>0</v>
      </c>
      <c r="K730" s="5">
        <v>0.214</v>
      </c>
      <c r="L730" s="5">
        <v>0.214</v>
      </c>
      <c r="M730" s="5">
        <v>0.214</v>
      </c>
      <c r="N730" s="5">
        <v>0.214</v>
      </c>
      <c r="O730" s="5">
        <v>0.23499999999999999</v>
      </c>
      <c r="P730" s="5">
        <v>0.19500000000000001</v>
      </c>
      <c r="Q730" s="5">
        <v>0.19500000000000001</v>
      </c>
      <c r="R730" s="5">
        <v>0.19500000000000001</v>
      </c>
      <c r="S730" s="5">
        <v>0.19500000000000001</v>
      </c>
      <c r="T730" s="5">
        <v>0.19500000000000001</v>
      </c>
      <c r="U730" s="5">
        <v>0.19500000000000001</v>
      </c>
      <c r="V730" s="5">
        <v>0.19500000000000001</v>
      </c>
      <c r="W730" s="5">
        <v>0.19500000000000001</v>
      </c>
      <c r="X730" s="5">
        <v>0.183</v>
      </c>
      <c r="Y730" s="5">
        <v>0.183</v>
      </c>
    </row>
    <row r="731" spans="1:25" x14ac:dyDescent="0.25">
      <c r="A731" s="4" t="s">
        <v>19274</v>
      </c>
      <c r="B731" s="4" t="s">
        <v>18109</v>
      </c>
      <c r="C731" s="4" t="s">
        <v>19275</v>
      </c>
      <c r="D731" s="1" t="s">
        <v>19276</v>
      </c>
      <c r="E731" s="5">
        <v>0</v>
      </c>
      <c r="F731" s="5">
        <v>0</v>
      </c>
      <c r="G731" s="5">
        <v>0</v>
      </c>
      <c r="H731" s="5">
        <v>0</v>
      </c>
      <c r="I731" s="5">
        <v>0</v>
      </c>
      <c r="J731" s="5">
        <v>0</v>
      </c>
      <c r="K731" s="5">
        <v>0.214</v>
      </c>
      <c r="L731" s="5">
        <v>0.214</v>
      </c>
      <c r="M731" s="5">
        <v>0.214</v>
      </c>
      <c r="N731" s="5">
        <v>0.214</v>
      </c>
      <c r="O731" s="5">
        <v>0</v>
      </c>
      <c r="P731" s="5">
        <v>0.23499999999999999</v>
      </c>
      <c r="Q731" s="5">
        <v>0.23499999999999999</v>
      </c>
      <c r="R731" s="5">
        <v>0.23499999999999999</v>
      </c>
      <c r="S731" s="5">
        <v>0.23499999999999999</v>
      </c>
      <c r="T731" s="5">
        <v>0.23499999999999999</v>
      </c>
      <c r="U731" s="5">
        <v>0.23499999999999999</v>
      </c>
      <c r="V731" s="5">
        <v>0.25</v>
      </c>
      <c r="W731" s="5">
        <v>0.25</v>
      </c>
      <c r="X731" s="5">
        <v>0.19</v>
      </c>
      <c r="Y731" s="5">
        <v>0.19</v>
      </c>
    </row>
    <row r="732" spans="1:25" x14ac:dyDescent="0.25">
      <c r="A732" s="4" t="s">
        <v>19277</v>
      </c>
      <c r="B732" s="4" t="s">
        <v>18109</v>
      </c>
      <c r="C732" s="4" t="s">
        <v>19278</v>
      </c>
      <c r="D732" s="1" t="s">
        <v>19279</v>
      </c>
      <c r="E732" s="5">
        <v>0</v>
      </c>
      <c r="F732" s="5">
        <v>0</v>
      </c>
      <c r="G732" s="5">
        <v>0</v>
      </c>
      <c r="H732" s="5">
        <v>0</v>
      </c>
      <c r="I732" s="5">
        <v>0</v>
      </c>
      <c r="J732" s="5">
        <v>0</v>
      </c>
      <c r="K732" s="5">
        <v>0</v>
      </c>
      <c r="L732" s="5">
        <v>0</v>
      </c>
      <c r="M732" s="5">
        <v>0</v>
      </c>
      <c r="N732" s="5">
        <v>0</v>
      </c>
      <c r="O732" s="5">
        <v>0</v>
      </c>
      <c r="P732" s="5">
        <v>0.255</v>
      </c>
      <c r="Q732" s="5">
        <v>0.255</v>
      </c>
      <c r="R732" s="5">
        <v>0.255</v>
      </c>
      <c r="S732" s="5">
        <v>0.255</v>
      </c>
      <c r="T732" s="5">
        <v>0.255</v>
      </c>
      <c r="U732" s="5">
        <v>0.255</v>
      </c>
      <c r="V732" s="5">
        <v>0.27</v>
      </c>
      <c r="W732" s="5">
        <v>0.27</v>
      </c>
      <c r="X732" s="5">
        <v>0.245</v>
      </c>
      <c r="Y732" s="5">
        <v>0.245</v>
      </c>
    </row>
    <row r="733" spans="1:25" x14ac:dyDescent="0.25">
      <c r="A733" s="4" t="s">
        <v>19280</v>
      </c>
      <c r="B733" s="4" t="s">
        <v>18109</v>
      </c>
      <c r="C733" s="4" t="s">
        <v>19281</v>
      </c>
      <c r="D733" s="1" t="s">
        <v>19282</v>
      </c>
      <c r="E733" s="5">
        <v>0</v>
      </c>
      <c r="F733" s="5">
        <v>0</v>
      </c>
      <c r="G733" s="5">
        <v>0</v>
      </c>
      <c r="H733" s="5">
        <v>0</v>
      </c>
      <c r="I733" s="5">
        <v>0</v>
      </c>
      <c r="J733" s="5">
        <v>0</v>
      </c>
      <c r="K733" s="5">
        <v>0</v>
      </c>
      <c r="L733" s="5">
        <v>0</v>
      </c>
      <c r="M733" s="5">
        <v>0</v>
      </c>
      <c r="N733" s="5">
        <v>0</v>
      </c>
      <c r="O733" s="5">
        <v>0</v>
      </c>
      <c r="P733" s="5">
        <v>0</v>
      </c>
      <c r="Q733" s="5">
        <v>0</v>
      </c>
      <c r="R733" s="5">
        <v>0</v>
      </c>
      <c r="S733" s="5">
        <v>0</v>
      </c>
      <c r="T733" s="5">
        <v>0</v>
      </c>
      <c r="U733" s="5">
        <v>0</v>
      </c>
      <c r="V733" s="5">
        <v>0</v>
      </c>
      <c r="W733" s="5">
        <v>0</v>
      </c>
      <c r="X733" s="5">
        <v>0.27</v>
      </c>
      <c r="Y733" s="5">
        <v>0.27</v>
      </c>
    </row>
    <row r="734" spans="1:25" x14ac:dyDescent="0.25">
      <c r="A734" s="4" t="s">
        <v>19283</v>
      </c>
      <c r="B734" s="4" t="s">
        <v>18109</v>
      </c>
      <c r="C734" s="4" t="s">
        <v>19284</v>
      </c>
      <c r="D734" s="1" t="s">
        <v>19285</v>
      </c>
      <c r="E734" s="5">
        <v>0</v>
      </c>
      <c r="F734" s="5">
        <v>0</v>
      </c>
      <c r="G734" s="5">
        <v>0</v>
      </c>
      <c r="H734" s="5">
        <v>0</v>
      </c>
      <c r="I734" s="5">
        <v>0</v>
      </c>
      <c r="J734" s="5">
        <v>0</v>
      </c>
      <c r="K734" s="5">
        <v>0</v>
      </c>
      <c r="L734" s="5">
        <v>0</v>
      </c>
      <c r="M734" s="5">
        <v>0</v>
      </c>
      <c r="N734" s="5">
        <v>0</v>
      </c>
      <c r="O734" s="5">
        <v>0</v>
      </c>
      <c r="P734" s="5">
        <v>0</v>
      </c>
      <c r="Q734" s="5">
        <v>0</v>
      </c>
      <c r="R734" s="5">
        <v>0</v>
      </c>
      <c r="S734" s="5">
        <v>0</v>
      </c>
      <c r="T734" s="5">
        <v>0</v>
      </c>
      <c r="U734" s="5">
        <v>0</v>
      </c>
      <c r="V734" s="5">
        <v>0</v>
      </c>
      <c r="W734" s="5">
        <v>0</v>
      </c>
      <c r="X734" s="5">
        <v>0</v>
      </c>
      <c r="Y734" s="5">
        <v>0</v>
      </c>
    </row>
    <row r="735" spans="1:25" x14ac:dyDescent="0.25">
      <c r="A735" s="4" t="s">
        <v>19286</v>
      </c>
      <c r="B735" s="4" t="s">
        <v>18109</v>
      </c>
      <c r="C735" s="4" t="s">
        <v>19287</v>
      </c>
      <c r="D735" s="1" t="s">
        <v>19288</v>
      </c>
      <c r="E735" s="5">
        <v>0</v>
      </c>
      <c r="F735" s="5">
        <v>0</v>
      </c>
      <c r="G735" s="5">
        <v>0</v>
      </c>
      <c r="H735" s="5">
        <v>0</v>
      </c>
      <c r="I735" s="5">
        <v>0</v>
      </c>
      <c r="J735" s="5">
        <v>0</v>
      </c>
      <c r="K735" s="5">
        <v>0</v>
      </c>
      <c r="L735" s="5">
        <v>0</v>
      </c>
      <c r="M735" s="5">
        <v>0</v>
      </c>
      <c r="N735" s="5">
        <v>0</v>
      </c>
      <c r="O735" s="5">
        <v>0</v>
      </c>
      <c r="P735" s="5">
        <v>0</v>
      </c>
      <c r="Q735" s="5">
        <v>0</v>
      </c>
      <c r="R735" s="5">
        <v>0</v>
      </c>
      <c r="S735" s="5">
        <v>0</v>
      </c>
      <c r="T735" s="5">
        <v>0</v>
      </c>
      <c r="U735" s="5">
        <v>0</v>
      </c>
      <c r="V735" s="5">
        <v>0</v>
      </c>
      <c r="W735" s="5">
        <v>0</v>
      </c>
      <c r="X735" s="5">
        <v>0</v>
      </c>
      <c r="Y735" s="5">
        <v>0</v>
      </c>
    </row>
    <row r="736" spans="1:25" x14ac:dyDescent="0.25">
      <c r="A736" s="4" t="s">
        <v>14200</v>
      </c>
      <c r="B736" s="4" t="s">
        <v>18109</v>
      </c>
      <c r="C736" s="4" t="s">
        <v>19289</v>
      </c>
      <c r="D736" s="1" t="s">
        <v>19290</v>
      </c>
      <c r="E736" s="5" t="s">
        <v>3695</v>
      </c>
      <c r="F736" s="5" t="s">
        <v>18494</v>
      </c>
      <c r="G736" s="5" t="s">
        <v>18545</v>
      </c>
      <c r="H736" s="5" t="s">
        <v>18546</v>
      </c>
      <c r="I736" s="5" t="s">
        <v>18546</v>
      </c>
      <c r="J736" s="5" t="s">
        <v>18546</v>
      </c>
      <c r="K736" s="5" t="s">
        <v>18546</v>
      </c>
      <c r="L736" s="5" t="s">
        <v>18546</v>
      </c>
      <c r="M736" s="5" t="s">
        <v>18546</v>
      </c>
      <c r="N736" s="5" t="s">
        <v>18546</v>
      </c>
      <c r="O736" s="5" t="s">
        <v>19103</v>
      </c>
      <c r="P736" s="5" t="s">
        <v>19103</v>
      </c>
      <c r="Q736" s="5" t="s">
        <v>19103</v>
      </c>
      <c r="R736" s="5" t="s">
        <v>19103</v>
      </c>
      <c r="S736" s="5" t="s">
        <v>19103</v>
      </c>
      <c r="T736" s="5" t="s">
        <v>19103</v>
      </c>
      <c r="U736" s="5" t="s">
        <v>19103</v>
      </c>
      <c r="V736" s="5" t="s">
        <v>19291</v>
      </c>
      <c r="W736" s="5" t="s">
        <v>19292</v>
      </c>
      <c r="X736" s="5" t="s">
        <v>19292</v>
      </c>
      <c r="Y736" s="5" t="s">
        <v>19292</v>
      </c>
    </row>
    <row r="737" spans="1:25" x14ac:dyDescent="0.25">
      <c r="A737" s="4" t="s">
        <v>19293</v>
      </c>
      <c r="B737" s="4" t="s">
        <v>18109</v>
      </c>
      <c r="C737" s="4" t="s">
        <v>19294</v>
      </c>
      <c r="D737" s="1" t="s">
        <v>19295</v>
      </c>
      <c r="E737" s="5" t="s">
        <v>15132</v>
      </c>
      <c r="F737" s="5" t="s">
        <v>18501</v>
      </c>
      <c r="G737" s="5" t="s">
        <v>18550</v>
      </c>
      <c r="H737" s="5" t="s">
        <v>18551</v>
      </c>
      <c r="I737" s="5" t="s">
        <v>18551</v>
      </c>
      <c r="J737" s="5" t="s">
        <v>18551</v>
      </c>
      <c r="K737" s="5" t="s">
        <v>18551</v>
      </c>
      <c r="L737" s="5" t="s">
        <v>18551</v>
      </c>
      <c r="M737" s="5" t="s">
        <v>18551</v>
      </c>
      <c r="N737" s="5" t="s">
        <v>18551</v>
      </c>
      <c r="O737" s="5" t="s">
        <v>18546</v>
      </c>
      <c r="P737" s="5" t="s">
        <v>18546</v>
      </c>
      <c r="Q737" s="5" t="s">
        <v>18546</v>
      </c>
      <c r="R737" s="5" t="s">
        <v>18546</v>
      </c>
      <c r="S737" s="5" t="s">
        <v>18546</v>
      </c>
      <c r="T737" s="5" t="s">
        <v>18546</v>
      </c>
      <c r="U737" s="5" t="s">
        <v>18546</v>
      </c>
      <c r="V737" s="5" t="s">
        <v>19296</v>
      </c>
      <c r="W737" s="5" t="s">
        <v>19297</v>
      </c>
      <c r="X737" s="5" t="s">
        <v>19297</v>
      </c>
      <c r="Y737" s="5" t="s">
        <v>19297</v>
      </c>
    </row>
    <row r="738" spans="1:25" x14ac:dyDescent="0.25">
      <c r="A738" s="4" t="s">
        <v>19298</v>
      </c>
      <c r="B738" s="4" t="s">
        <v>18109</v>
      </c>
      <c r="C738" s="4" t="s">
        <v>19299</v>
      </c>
      <c r="D738" s="1" t="s">
        <v>19300</v>
      </c>
      <c r="E738" s="5" t="s">
        <v>18557</v>
      </c>
      <c r="F738" s="5" t="s">
        <v>18508</v>
      </c>
      <c r="G738" s="5" t="s">
        <v>18558</v>
      </c>
      <c r="H738" s="5" t="s">
        <v>18559</v>
      </c>
      <c r="I738" s="5" t="s">
        <v>18559</v>
      </c>
      <c r="J738" s="5" t="s">
        <v>18559</v>
      </c>
      <c r="K738" s="5" t="s">
        <v>18559</v>
      </c>
      <c r="L738" s="5" t="s">
        <v>18559</v>
      </c>
      <c r="M738" s="5" t="s">
        <v>18559</v>
      </c>
      <c r="N738" s="5" t="s">
        <v>18559</v>
      </c>
      <c r="O738" s="5" t="s">
        <v>18551</v>
      </c>
      <c r="P738" s="5" t="s">
        <v>18551</v>
      </c>
      <c r="Q738" s="5" t="s">
        <v>18551</v>
      </c>
      <c r="R738" s="5" t="s">
        <v>18551</v>
      </c>
      <c r="S738" s="5" t="s">
        <v>18551</v>
      </c>
      <c r="T738" s="5" t="s">
        <v>18551</v>
      </c>
      <c r="U738" s="5" t="s">
        <v>18551</v>
      </c>
      <c r="V738" s="5" t="s">
        <v>19301</v>
      </c>
      <c r="W738" s="5" t="s">
        <v>19302</v>
      </c>
      <c r="X738" s="5" t="s">
        <v>19302</v>
      </c>
      <c r="Y738" s="5" t="s">
        <v>19302</v>
      </c>
    </row>
    <row r="739" spans="1:25" x14ac:dyDescent="0.25">
      <c r="A739" s="4" t="s">
        <v>19303</v>
      </c>
      <c r="B739" s="4" t="s">
        <v>18109</v>
      </c>
      <c r="C739" s="4" t="s">
        <v>19304</v>
      </c>
      <c r="D739" s="1" t="s">
        <v>19305</v>
      </c>
      <c r="E739" s="5" t="s">
        <v>7561</v>
      </c>
      <c r="F739" s="5" t="s">
        <v>18516</v>
      </c>
      <c r="G739" s="5">
        <v>99999999999</v>
      </c>
      <c r="H739" s="5">
        <v>99999999999</v>
      </c>
      <c r="I739" s="5">
        <v>99999999999</v>
      </c>
      <c r="J739" s="5">
        <v>99999999999</v>
      </c>
      <c r="K739" s="5" t="s">
        <v>18567</v>
      </c>
      <c r="L739" s="5" t="s">
        <v>18567</v>
      </c>
      <c r="M739" s="5" t="s">
        <v>18567</v>
      </c>
      <c r="N739" s="5" t="s">
        <v>18567</v>
      </c>
      <c r="O739" s="5" t="s">
        <v>18559</v>
      </c>
      <c r="P739" s="5" t="s">
        <v>18559</v>
      </c>
      <c r="Q739" s="5" t="s">
        <v>18559</v>
      </c>
      <c r="R739" s="5" t="s">
        <v>18559</v>
      </c>
      <c r="S739" s="5" t="s">
        <v>18559</v>
      </c>
      <c r="T739" s="5" t="s">
        <v>18559</v>
      </c>
      <c r="U739" s="5" t="s">
        <v>18559</v>
      </c>
      <c r="V739" s="5" t="s">
        <v>19306</v>
      </c>
      <c r="W739" s="5" t="s">
        <v>19307</v>
      </c>
      <c r="X739" s="5" t="s">
        <v>19307</v>
      </c>
      <c r="Y739" s="5" t="s">
        <v>19307</v>
      </c>
    </row>
    <row r="740" spans="1:25" x14ac:dyDescent="0.25">
      <c r="A740" s="4" t="s">
        <v>19308</v>
      </c>
      <c r="B740" s="4" t="s">
        <v>18109</v>
      </c>
      <c r="C740" s="4" t="s">
        <v>19309</v>
      </c>
      <c r="D740" s="1" t="s">
        <v>19310</v>
      </c>
      <c r="E740" s="5">
        <v>99999999999</v>
      </c>
      <c r="F740" s="5">
        <v>99999999999</v>
      </c>
      <c r="G740" s="5">
        <v>99999999999</v>
      </c>
      <c r="H740" s="5">
        <v>99999999999</v>
      </c>
      <c r="I740" s="5">
        <v>99999999999</v>
      </c>
      <c r="J740" s="5">
        <v>99999999999</v>
      </c>
      <c r="K740" s="5" t="s">
        <v>18571</v>
      </c>
      <c r="L740" s="5" t="s">
        <v>18571</v>
      </c>
      <c r="M740" s="5" t="s">
        <v>18571</v>
      </c>
      <c r="N740" s="5" t="s">
        <v>18571</v>
      </c>
      <c r="O740" s="5">
        <v>99999999999</v>
      </c>
      <c r="P740" s="5">
        <v>99999999999</v>
      </c>
      <c r="Q740" s="5">
        <v>99999999999</v>
      </c>
      <c r="R740" s="5">
        <v>99999999999</v>
      </c>
      <c r="S740" s="5">
        <v>99999999999</v>
      </c>
      <c r="T740" s="5">
        <v>99999999999</v>
      </c>
      <c r="U740" s="5">
        <v>99999999999</v>
      </c>
      <c r="V740" s="5">
        <v>99999999999</v>
      </c>
      <c r="W740" s="5">
        <v>99999999999</v>
      </c>
      <c r="X740" s="5">
        <v>99999999999</v>
      </c>
      <c r="Y740" s="5">
        <v>99999999999</v>
      </c>
    </row>
    <row r="741" spans="1:25" x14ac:dyDescent="0.25">
      <c r="A741" s="4" t="s">
        <v>19311</v>
      </c>
      <c r="B741" s="4" t="s">
        <v>18109</v>
      </c>
      <c r="C741" s="4" t="s">
        <v>19312</v>
      </c>
      <c r="D741" s="1" t="s">
        <v>19313</v>
      </c>
      <c r="E741" s="5">
        <v>99999999999</v>
      </c>
      <c r="F741" s="5">
        <v>99999999999</v>
      </c>
      <c r="G741" s="5">
        <v>99999999999</v>
      </c>
      <c r="H741" s="5">
        <v>99999999999</v>
      </c>
      <c r="I741" s="5">
        <v>99999999999</v>
      </c>
      <c r="J741" s="5">
        <v>99999999999</v>
      </c>
      <c r="K741" s="5">
        <v>99999999999</v>
      </c>
      <c r="L741" s="5">
        <v>99999999999</v>
      </c>
      <c r="M741" s="5">
        <v>99999999999</v>
      </c>
      <c r="N741" s="5">
        <v>99999999999</v>
      </c>
      <c r="O741" s="5">
        <v>99999999999</v>
      </c>
      <c r="P741" s="5">
        <v>99999999999</v>
      </c>
      <c r="Q741" s="5">
        <v>99999999999</v>
      </c>
      <c r="R741" s="5">
        <v>99999999999</v>
      </c>
      <c r="S741" s="5">
        <v>99999999999</v>
      </c>
      <c r="T741" s="5">
        <v>99999999999</v>
      </c>
      <c r="U741" s="5">
        <v>99999999999</v>
      </c>
      <c r="V741" s="5">
        <v>99999999999</v>
      </c>
      <c r="W741" s="5">
        <v>99999999999</v>
      </c>
      <c r="X741" s="5">
        <v>99999999999</v>
      </c>
      <c r="Y741" s="5">
        <v>99999999999</v>
      </c>
    </row>
    <row r="742" spans="1:25" x14ac:dyDescent="0.25">
      <c r="A742" s="4" t="s">
        <v>19314</v>
      </c>
      <c r="B742" s="4" t="s">
        <v>18109</v>
      </c>
      <c r="C742" s="4" t="s">
        <v>19315</v>
      </c>
      <c r="D742" s="1" t="s">
        <v>19316</v>
      </c>
      <c r="E742" s="5">
        <v>99999999999</v>
      </c>
      <c r="F742" s="5">
        <v>99999999999</v>
      </c>
      <c r="G742" s="5">
        <v>99999999999</v>
      </c>
      <c r="H742" s="5">
        <v>99999999999</v>
      </c>
      <c r="I742" s="5">
        <v>99999999999</v>
      </c>
      <c r="J742" s="5">
        <v>99999999999</v>
      </c>
      <c r="K742" s="5">
        <v>99999999999</v>
      </c>
      <c r="L742" s="5">
        <v>99999999999</v>
      </c>
      <c r="M742" s="5">
        <v>99999999999</v>
      </c>
      <c r="N742" s="5">
        <v>99999999999</v>
      </c>
      <c r="O742" s="5">
        <v>99999999999</v>
      </c>
      <c r="P742" s="5">
        <v>99999999999</v>
      </c>
      <c r="Q742" s="5">
        <v>99999999999</v>
      </c>
      <c r="R742" s="5">
        <v>99999999999</v>
      </c>
      <c r="S742" s="5">
        <v>99999999999</v>
      </c>
      <c r="T742" s="5">
        <v>99999999999</v>
      </c>
      <c r="U742" s="5">
        <v>99999999999</v>
      </c>
      <c r="V742" s="5">
        <v>99999999999</v>
      </c>
      <c r="W742" s="5">
        <v>99999999999</v>
      </c>
      <c r="X742" s="5">
        <v>99999999999</v>
      </c>
      <c r="Y742" s="5">
        <v>99999999999</v>
      </c>
    </row>
    <row r="743" spans="1:25" x14ac:dyDescent="0.25">
      <c r="A743" s="4" t="s">
        <v>19317</v>
      </c>
      <c r="B743" s="4" t="s">
        <v>18109</v>
      </c>
      <c r="C743" s="4" t="s">
        <v>19318</v>
      </c>
      <c r="D743" s="1" t="s">
        <v>19319</v>
      </c>
      <c r="E743" s="5">
        <v>99999999999</v>
      </c>
      <c r="F743" s="5">
        <v>99999999999</v>
      </c>
      <c r="G743" s="5">
        <v>99999999999</v>
      </c>
      <c r="H743" s="5">
        <v>99999999999</v>
      </c>
      <c r="I743" s="5">
        <v>99999999999</v>
      </c>
      <c r="J743" s="5">
        <v>99999999999</v>
      </c>
      <c r="K743" s="5">
        <v>99999999999</v>
      </c>
      <c r="L743" s="5">
        <v>99999999999</v>
      </c>
      <c r="M743" s="5">
        <v>99999999999</v>
      </c>
      <c r="N743" s="5">
        <v>99999999999</v>
      </c>
      <c r="O743" s="5">
        <v>99999999999</v>
      </c>
      <c r="P743" s="5">
        <v>99999999999</v>
      </c>
      <c r="Q743" s="5">
        <v>99999999999</v>
      </c>
      <c r="R743" s="5">
        <v>99999999999</v>
      </c>
      <c r="S743" s="5">
        <v>99999999999</v>
      </c>
      <c r="T743" s="5">
        <v>99999999999</v>
      </c>
      <c r="U743" s="5">
        <v>99999999999</v>
      </c>
      <c r="V743" s="5">
        <v>99999999999</v>
      </c>
      <c r="W743" s="5">
        <v>99999999999</v>
      </c>
      <c r="X743" s="5">
        <v>99999999999</v>
      </c>
      <c r="Y743" s="5">
        <v>99999999999</v>
      </c>
    </row>
    <row r="744" spans="1:25" x14ac:dyDescent="0.25">
      <c r="A744" s="4" t="s">
        <v>19320</v>
      </c>
      <c r="B744" s="4" t="s">
        <v>18109</v>
      </c>
      <c r="C744" s="4" t="s">
        <v>19321</v>
      </c>
      <c r="D744" s="1" t="s">
        <v>19322</v>
      </c>
      <c r="E744" s="5">
        <v>99999999999</v>
      </c>
      <c r="F744" s="5">
        <v>99999999999</v>
      </c>
      <c r="G744" s="5">
        <v>99999999999</v>
      </c>
      <c r="H744" s="5">
        <v>99999999999</v>
      </c>
      <c r="I744" s="5">
        <v>99999999999</v>
      </c>
      <c r="J744" s="5">
        <v>99999999999</v>
      </c>
      <c r="K744" s="5">
        <v>99999999999</v>
      </c>
      <c r="L744" s="5">
        <v>99999999999</v>
      </c>
      <c r="M744" s="5">
        <v>99999999999</v>
      </c>
      <c r="N744" s="5">
        <v>99999999999</v>
      </c>
      <c r="O744" s="5">
        <v>99999999999</v>
      </c>
      <c r="P744" s="5">
        <v>99999999999</v>
      </c>
      <c r="Q744" s="5">
        <v>99999999999</v>
      </c>
      <c r="R744" s="5">
        <v>99999999999</v>
      </c>
      <c r="S744" s="5">
        <v>99999999999</v>
      </c>
      <c r="T744" s="5">
        <v>99999999999</v>
      </c>
      <c r="U744" s="5">
        <v>99999999999</v>
      </c>
      <c r="V744" s="5">
        <v>99999999999</v>
      </c>
      <c r="W744" s="5">
        <v>99999999999</v>
      </c>
      <c r="X744" s="5">
        <v>99999999999</v>
      </c>
      <c r="Y744" s="5">
        <v>99999999999</v>
      </c>
    </row>
    <row r="745" spans="1:25" x14ac:dyDescent="0.25">
      <c r="A745" s="4" t="s">
        <v>19323</v>
      </c>
      <c r="B745" s="4" t="s">
        <v>18109</v>
      </c>
      <c r="C745" s="4" t="s">
        <v>19324</v>
      </c>
      <c r="D745" s="1" t="s">
        <v>19325</v>
      </c>
      <c r="E745" s="5">
        <v>5.9400000000000001E-2</v>
      </c>
      <c r="F745" s="5">
        <v>5.9400000000000001E-2</v>
      </c>
      <c r="G745" s="5">
        <v>7.9399999999999998E-2</v>
      </c>
      <c r="H745" s="5">
        <v>7.9399999999999998E-2</v>
      </c>
      <c r="I745" s="5">
        <v>7.9399999999999998E-2</v>
      </c>
      <c r="J745" s="5">
        <v>0.11600000000000001</v>
      </c>
      <c r="K745" s="5">
        <v>0.11600000000000001</v>
      </c>
      <c r="L745" s="5">
        <v>0.11600000000000001</v>
      </c>
      <c r="M745" s="5">
        <v>0.11600000000000001</v>
      </c>
      <c r="N745" s="5">
        <v>0.112</v>
      </c>
      <c r="O745" s="5">
        <v>9.5000000000000001E-2</v>
      </c>
      <c r="P745" s="5">
        <v>9.5000000000000001E-2</v>
      </c>
      <c r="Q745" s="5">
        <v>9.5000000000000001E-2</v>
      </c>
      <c r="R745" s="5">
        <v>0.09</v>
      </c>
      <c r="S745" s="5">
        <v>0.09</v>
      </c>
      <c r="T745" s="5">
        <v>0.09</v>
      </c>
      <c r="U745" s="5">
        <v>0.09</v>
      </c>
      <c r="V745" s="5">
        <v>8.5000000000000006E-2</v>
      </c>
      <c r="W745" s="5">
        <v>8.5000000000000006E-2</v>
      </c>
      <c r="X745" s="5">
        <v>8.5000000000000006E-2</v>
      </c>
      <c r="Y745" s="5">
        <v>8.5000000000000006E-2</v>
      </c>
    </row>
    <row r="746" spans="1:25" x14ac:dyDescent="0.25">
      <c r="A746" s="4" t="s">
        <v>19326</v>
      </c>
      <c r="B746" s="4" t="s">
        <v>18109</v>
      </c>
      <c r="C746" s="4" t="s">
        <v>19327</v>
      </c>
      <c r="D746" s="1" t="s">
        <v>19328</v>
      </c>
      <c r="E746" s="5">
        <v>8.1600000000000006E-2</v>
      </c>
      <c r="F746" s="5">
        <v>8.1600000000000006E-2</v>
      </c>
      <c r="G746" s="5">
        <v>9.4299999999999995E-2</v>
      </c>
      <c r="H746" s="5">
        <v>9.4299999999999995E-2</v>
      </c>
      <c r="I746" s="5">
        <v>9.4299999999999995E-2</v>
      </c>
      <c r="J746" s="5">
        <v>0.13700000000000001</v>
      </c>
      <c r="K746" s="5">
        <v>0.13700000000000001</v>
      </c>
      <c r="L746" s="5">
        <v>0.13700000000000001</v>
      </c>
      <c r="M746" s="5">
        <v>0.13700000000000001</v>
      </c>
      <c r="N746" s="5">
        <v>0.13300000000000001</v>
      </c>
      <c r="O746" s="5">
        <v>0.112</v>
      </c>
      <c r="P746" s="5">
        <v>0.112</v>
      </c>
      <c r="Q746" s="5">
        <v>0.112</v>
      </c>
      <c r="R746" s="5">
        <v>0.112</v>
      </c>
      <c r="S746" s="5">
        <v>0.112</v>
      </c>
      <c r="T746" s="5">
        <v>0.112</v>
      </c>
      <c r="U746" s="5">
        <v>0.112</v>
      </c>
      <c r="V746" s="5">
        <v>0.107</v>
      </c>
      <c r="W746" s="5">
        <v>0.107</v>
      </c>
      <c r="X746" s="5">
        <v>0.107</v>
      </c>
      <c r="Y746" s="5">
        <v>0.107</v>
      </c>
    </row>
    <row r="747" spans="1:25" x14ac:dyDescent="0.25">
      <c r="A747" s="4" t="s">
        <v>19329</v>
      </c>
      <c r="B747" s="4" t="s">
        <v>18109</v>
      </c>
      <c r="C747" s="4" t="s">
        <v>19330</v>
      </c>
      <c r="D747" s="1" t="s">
        <v>19331</v>
      </c>
      <c r="E747" s="5">
        <v>9.3200000000000005E-2</v>
      </c>
      <c r="F747" s="5">
        <v>9.3200000000000005E-2</v>
      </c>
      <c r="G747" s="5">
        <v>0.12659999999999999</v>
      </c>
      <c r="H747" s="5">
        <v>0.12659999999999999</v>
      </c>
      <c r="I747" s="5">
        <v>0.12659999999999999</v>
      </c>
      <c r="J747" s="5">
        <v>0.183</v>
      </c>
      <c r="K747" s="5">
        <v>0.183</v>
      </c>
      <c r="L747" s="5">
        <v>0.183</v>
      </c>
      <c r="M747" s="5">
        <v>0.183</v>
      </c>
      <c r="N747" s="5">
        <v>0.17899999999999999</v>
      </c>
      <c r="O747" s="5">
        <v>0.13300000000000001</v>
      </c>
      <c r="P747" s="5">
        <v>0.13300000000000001</v>
      </c>
      <c r="Q747" s="5">
        <v>0.13300000000000001</v>
      </c>
      <c r="R747" s="5">
        <v>0.13300000000000001</v>
      </c>
      <c r="S747" s="5">
        <v>0.13300000000000001</v>
      </c>
      <c r="T747" s="5">
        <v>0.13300000000000001</v>
      </c>
      <c r="U747" s="5">
        <v>0.13300000000000001</v>
      </c>
      <c r="V747" s="5">
        <v>0.128</v>
      </c>
      <c r="W747" s="5">
        <v>0.128</v>
      </c>
      <c r="X747" s="5">
        <v>0.128</v>
      </c>
      <c r="Y747" s="5">
        <v>0.128</v>
      </c>
    </row>
    <row r="748" spans="1:25" x14ac:dyDescent="0.25">
      <c r="A748" s="4" t="s">
        <v>19332</v>
      </c>
      <c r="B748" s="4" t="s">
        <v>18109</v>
      </c>
      <c r="C748" s="4" t="s">
        <v>19333</v>
      </c>
      <c r="D748" s="1" t="s">
        <v>19334</v>
      </c>
      <c r="E748" s="5">
        <v>0.1229</v>
      </c>
      <c r="F748" s="5">
        <v>0.1229</v>
      </c>
      <c r="G748" s="5">
        <v>0.15770000000000001</v>
      </c>
      <c r="H748" s="5">
        <v>0.15770000000000001</v>
      </c>
      <c r="I748" s="5">
        <v>0.15770000000000001</v>
      </c>
      <c r="J748" s="5">
        <v>0.214</v>
      </c>
      <c r="K748" s="5">
        <v>0.214</v>
      </c>
      <c r="L748" s="5">
        <v>0.214</v>
      </c>
      <c r="M748" s="5">
        <v>0.214</v>
      </c>
      <c r="N748" s="5">
        <v>0.21</v>
      </c>
      <c r="O748" s="5">
        <v>0.17899999999999999</v>
      </c>
      <c r="P748" s="5">
        <v>0.17899999999999999</v>
      </c>
      <c r="Q748" s="5">
        <v>0.17899999999999999</v>
      </c>
      <c r="R748" s="5">
        <v>0.17899999999999999</v>
      </c>
      <c r="S748" s="5">
        <v>0.17899999999999999</v>
      </c>
      <c r="T748" s="5">
        <v>0.17899999999999999</v>
      </c>
      <c r="U748" s="5">
        <v>0.17899999999999999</v>
      </c>
      <c r="V748" s="5">
        <v>0.17399999999999999</v>
      </c>
      <c r="W748" s="5">
        <v>0.17399999999999999</v>
      </c>
      <c r="X748" s="5">
        <v>0.17399999999999999</v>
      </c>
      <c r="Y748" s="5">
        <v>0.17399999999999999</v>
      </c>
    </row>
    <row r="749" spans="1:25" x14ac:dyDescent="0.25">
      <c r="A749" s="4" t="s">
        <v>19335</v>
      </c>
      <c r="B749" s="4" t="s">
        <v>18109</v>
      </c>
      <c r="C749" s="4" t="s">
        <v>19336</v>
      </c>
      <c r="D749" s="1" t="s">
        <v>19337</v>
      </c>
      <c r="E749" s="5">
        <v>0.15840000000000001</v>
      </c>
      <c r="F749" s="5">
        <v>0.15840000000000001</v>
      </c>
      <c r="G749" s="5">
        <v>0</v>
      </c>
      <c r="H749" s="5">
        <v>0</v>
      </c>
      <c r="I749" s="5">
        <v>0</v>
      </c>
      <c r="J749" s="5">
        <v>0</v>
      </c>
      <c r="K749" s="5">
        <v>0.214</v>
      </c>
      <c r="L749" s="5">
        <v>0.214</v>
      </c>
      <c r="M749" s="5">
        <v>0.214</v>
      </c>
      <c r="N749" s="5">
        <v>0.21</v>
      </c>
      <c r="O749" s="5">
        <v>0.21</v>
      </c>
      <c r="P749" s="5">
        <v>0.21</v>
      </c>
      <c r="Q749" s="5">
        <v>0.21</v>
      </c>
      <c r="R749" s="5">
        <v>0.21</v>
      </c>
      <c r="S749" s="5">
        <v>0.21</v>
      </c>
      <c r="T749" s="5">
        <v>0.21</v>
      </c>
      <c r="U749" s="5">
        <v>0.21</v>
      </c>
      <c r="V749" s="5">
        <v>0.20499999999999999</v>
      </c>
      <c r="W749" s="5">
        <v>0.20499999999999999</v>
      </c>
      <c r="X749" s="5">
        <v>0.20499999999999999</v>
      </c>
      <c r="Y749" s="5">
        <v>0.20499999999999999</v>
      </c>
    </row>
    <row r="750" spans="1:25" x14ac:dyDescent="0.25">
      <c r="A750" s="4" t="s">
        <v>19338</v>
      </c>
      <c r="B750" s="4" t="s">
        <v>18109</v>
      </c>
      <c r="C750" s="4" t="s">
        <v>19339</v>
      </c>
      <c r="D750" s="1" t="s">
        <v>19340</v>
      </c>
      <c r="E750" s="5">
        <v>0</v>
      </c>
      <c r="F750" s="5">
        <v>0</v>
      </c>
      <c r="G750" s="5">
        <v>0</v>
      </c>
      <c r="H750" s="5">
        <v>0</v>
      </c>
      <c r="I750" s="5">
        <v>0</v>
      </c>
      <c r="J750" s="5">
        <v>0</v>
      </c>
      <c r="K750" s="5">
        <v>0.214</v>
      </c>
      <c r="L750" s="5">
        <v>0.214</v>
      </c>
      <c r="M750" s="5">
        <v>0.214</v>
      </c>
      <c r="N750" s="5">
        <v>0.21</v>
      </c>
      <c r="O750" s="5">
        <v>0</v>
      </c>
      <c r="P750" s="5">
        <v>0</v>
      </c>
      <c r="Q750" s="5">
        <v>0</v>
      </c>
      <c r="R750" s="5">
        <v>0</v>
      </c>
      <c r="S750" s="5">
        <v>0</v>
      </c>
      <c r="T750" s="5">
        <v>0</v>
      </c>
      <c r="U750" s="5">
        <v>0</v>
      </c>
      <c r="V750" s="5">
        <v>0</v>
      </c>
      <c r="W750" s="5">
        <v>0</v>
      </c>
      <c r="X750" s="5">
        <v>0</v>
      </c>
      <c r="Y750" s="5">
        <v>0</v>
      </c>
    </row>
    <row r="751" spans="1:25" x14ac:dyDescent="0.25">
      <c r="A751" s="4" t="s">
        <v>19341</v>
      </c>
      <c r="B751" s="4" t="s">
        <v>18109</v>
      </c>
      <c r="C751" s="4" t="s">
        <v>19342</v>
      </c>
      <c r="D751" s="1" t="s">
        <v>19343</v>
      </c>
      <c r="E751" s="5">
        <v>0</v>
      </c>
      <c r="F751" s="5">
        <v>0</v>
      </c>
      <c r="G751" s="5">
        <v>0</v>
      </c>
      <c r="H751" s="5">
        <v>0</v>
      </c>
      <c r="I751" s="5">
        <v>0</v>
      </c>
      <c r="J751" s="5">
        <v>0</v>
      </c>
      <c r="K751" s="5">
        <v>0</v>
      </c>
      <c r="L751" s="5">
        <v>0</v>
      </c>
      <c r="M751" s="5">
        <v>0</v>
      </c>
      <c r="N751" s="5">
        <v>0</v>
      </c>
      <c r="O751" s="5">
        <v>0</v>
      </c>
      <c r="P751" s="5">
        <v>0</v>
      </c>
      <c r="Q751" s="5">
        <v>0</v>
      </c>
      <c r="R751" s="5">
        <v>0</v>
      </c>
      <c r="S751" s="5">
        <v>0</v>
      </c>
      <c r="T751" s="5">
        <v>0</v>
      </c>
      <c r="U751" s="5">
        <v>0</v>
      </c>
      <c r="V751" s="5">
        <v>0</v>
      </c>
      <c r="W751" s="5">
        <v>0</v>
      </c>
      <c r="X751" s="5">
        <v>0</v>
      </c>
      <c r="Y751" s="5">
        <v>0</v>
      </c>
    </row>
    <row r="752" spans="1:25" x14ac:dyDescent="0.25">
      <c r="A752" s="4" t="s">
        <v>19344</v>
      </c>
      <c r="B752" s="4" t="s">
        <v>18109</v>
      </c>
      <c r="C752" s="4" t="s">
        <v>19345</v>
      </c>
      <c r="D752" s="1" t="s">
        <v>19346</v>
      </c>
      <c r="E752" s="5">
        <v>0</v>
      </c>
      <c r="F752" s="5">
        <v>0</v>
      </c>
      <c r="G752" s="5">
        <v>0</v>
      </c>
      <c r="H752" s="5">
        <v>0</v>
      </c>
      <c r="I752" s="5">
        <v>0</v>
      </c>
      <c r="J752" s="5">
        <v>0</v>
      </c>
      <c r="K752" s="5">
        <v>0</v>
      </c>
      <c r="L752" s="5">
        <v>0</v>
      </c>
      <c r="M752" s="5">
        <v>0</v>
      </c>
      <c r="N752" s="5">
        <v>0</v>
      </c>
      <c r="O752" s="5">
        <v>0</v>
      </c>
      <c r="P752" s="5">
        <v>0</v>
      </c>
      <c r="Q752" s="5">
        <v>0</v>
      </c>
      <c r="R752" s="5">
        <v>0</v>
      </c>
      <c r="S752" s="5">
        <v>0</v>
      </c>
      <c r="T752" s="5">
        <v>0</v>
      </c>
      <c r="U752" s="5">
        <v>0</v>
      </c>
      <c r="V752" s="5">
        <v>0</v>
      </c>
      <c r="W752" s="5">
        <v>0</v>
      </c>
      <c r="X752" s="5">
        <v>0</v>
      </c>
      <c r="Y752" s="5">
        <v>0</v>
      </c>
    </row>
    <row r="753" spans="1:25" x14ac:dyDescent="0.25">
      <c r="A753" s="4" t="s">
        <v>19347</v>
      </c>
      <c r="B753" s="4" t="s">
        <v>18109</v>
      </c>
      <c r="C753" s="4" t="s">
        <v>19348</v>
      </c>
      <c r="D753" s="1" t="s">
        <v>19349</v>
      </c>
      <c r="E753" s="5">
        <v>0</v>
      </c>
      <c r="F753" s="5">
        <v>0</v>
      </c>
      <c r="G753" s="5">
        <v>0</v>
      </c>
      <c r="H753" s="5">
        <v>0</v>
      </c>
      <c r="I753" s="5">
        <v>0</v>
      </c>
      <c r="J753" s="5">
        <v>0</v>
      </c>
      <c r="K753" s="5">
        <v>0</v>
      </c>
      <c r="L753" s="5">
        <v>0</v>
      </c>
      <c r="M753" s="5">
        <v>0</v>
      </c>
      <c r="N753" s="5">
        <v>0</v>
      </c>
      <c r="O753" s="5">
        <v>0</v>
      </c>
      <c r="P753" s="5">
        <v>0</v>
      </c>
      <c r="Q753" s="5">
        <v>0</v>
      </c>
      <c r="R753" s="5">
        <v>0</v>
      </c>
      <c r="S753" s="5">
        <v>0</v>
      </c>
      <c r="T753" s="5">
        <v>0</v>
      </c>
      <c r="U753" s="5">
        <v>0</v>
      </c>
      <c r="V753" s="5">
        <v>0</v>
      </c>
      <c r="W753" s="5">
        <v>0</v>
      </c>
      <c r="X753" s="5">
        <v>0</v>
      </c>
      <c r="Y753" s="5">
        <v>0</v>
      </c>
    </row>
    <row r="754" spans="1:25" x14ac:dyDescent="0.25">
      <c r="A754" s="4" t="s">
        <v>19350</v>
      </c>
      <c r="B754" s="4" t="s">
        <v>18109</v>
      </c>
      <c r="C754" s="4" t="s">
        <v>19351</v>
      </c>
      <c r="D754" s="1" t="s">
        <v>19352</v>
      </c>
      <c r="E754" s="5">
        <v>0</v>
      </c>
      <c r="F754" s="5">
        <v>0</v>
      </c>
      <c r="G754" s="5">
        <v>0</v>
      </c>
      <c r="H754" s="5">
        <v>0</v>
      </c>
      <c r="I754" s="5">
        <v>0</v>
      </c>
      <c r="J754" s="5">
        <v>0</v>
      </c>
      <c r="K754" s="5">
        <v>0</v>
      </c>
      <c r="L754" s="5">
        <v>0</v>
      </c>
      <c r="M754" s="5">
        <v>0</v>
      </c>
      <c r="N754" s="5">
        <v>0</v>
      </c>
      <c r="O754" s="5">
        <v>0</v>
      </c>
      <c r="P754" s="5">
        <v>0</v>
      </c>
      <c r="Q754" s="5">
        <v>0</v>
      </c>
      <c r="R754" s="5">
        <v>0</v>
      </c>
      <c r="S754" s="5">
        <v>0</v>
      </c>
      <c r="T754" s="5">
        <v>0</v>
      </c>
      <c r="U754" s="5">
        <v>0</v>
      </c>
      <c r="V754" s="5">
        <v>0</v>
      </c>
      <c r="W754" s="5">
        <v>0</v>
      </c>
      <c r="X754" s="5">
        <v>0</v>
      </c>
      <c r="Y754" s="5">
        <v>0</v>
      </c>
    </row>
    <row r="755" spans="1:25" x14ac:dyDescent="0.25">
      <c r="A755" s="4" t="s">
        <v>19353</v>
      </c>
      <c r="B755" s="4" t="s">
        <v>18109</v>
      </c>
      <c r="C755" s="4" t="s">
        <v>19354</v>
      </c>
      <c r="D755" s="1" t="s">
        <v>19355</v>
      </c>
      <c r="E755" s="5" t="s">
        <v>3695</v>
      </c>
      <c r="F755" s="5" t="s">
        <v>18494</v>
      </c>
      <c r="G755" s="5" t="s">
        <v>18545</v>
      </c>
      <c r="H755" s="5" t="s">
        <v>18546</v>
      </c>
      <c r="I755" s="5" t="s">
        <v>18546</v>
      </c>
      <c r="J755" s="5" t="s">
        <v>18546</v>
      </c>
      <c r="K755" s="5" t="s">
        <v>18546</v>
      </c>
      <c r="L755" s="5" t="s">
        <v>18546</v>
      </c>
      <c r="M755" s="5" t="s">
        <v>18546</v>
      </c>
      <c r="N755" s="5" t="s">
        <v>18546</v>
      </c>
      <c r="O755" s="5" t="s">
        <v>18497</v>
      </c>
      <c r="P755" s="5" t="s">
        <v>18497</v>
      </c>
      <c r="Q755" s="5" t="s">
        <v>18497</v>
      </c>
      <c r="R755" s="5" t="s">
        <v>18497</v>
      </c>
      <c r="S755" s="5" t="s">
        <v>18497</v>
      </c>
      <c r="T755" s="5" t="s">
        <v>18497</v>
      </c>
      <c r="U755" s="5" t="s">
        <v>18497</v>
      </c>
      <c r="V755" s="5" t="s">
        <v>19291</v>
      </c>
      <c r="W755" s="5" t="s">
        <v>18497</v>
      </c>
      <c r="X755" s="5" t="s">
        <v>18497</v>
      </c>
      <c r="Y755" s="5" t="s">
        <v>18497</v>
      </c>
    </row>
    <row r="756" spans="1:25" x14ac:dyDescent="0.25">
      <c r="A756" s="4" t="s">
        <v>19356</v>
      </c>
      <c r="B756" s="4" t="s">
        <v>18109</v>
      </c>
      <c r="C756" s="4" t="s">
        <v>19357</v>
      </c>
      <c r="D756" s="1" t="s">
        <v>19358</v>
      </c>
      <c r="E756" s="5" t="s">
        <v>15132</v>
      </c>
      <c r="F756" s="5" t="s">
        <v>18501</v>
      </c>
      <c r="G756" s="5" t="s">
        <v>18550</v>
      </c>
      <c r="H756" s="5" t="s">
        <v>18551</v>
      </c>
      <c r="I756" s="5" t="s">
        <v>18551</v>
      </c>
      <c r="J756" s="5" t="s">
        <v>18551</v>
      </c>
      <c r="K756" s="5" t="s">
        <v>18551</v>
      </c>
      <c r="L756" s="5" t="s">
        <v>18551</v>
      </c>
      <c r="M756" s="5" t="s">
        <v>18551</v>
      </c>
      <c r="N756" s="5" t="s">
        <v>18551</v>
      </c>
      <c r="O756" s="5" t="s">
        <v>18504</v>
      </c>
      <c r="P756" s="5" t="s">
        <v>18504</v>
      </c>
      <c r="Q756" s="5" t="s">
        <v>18504</v>
      </c>
      <c r="R756" s="5" t="s">
        <v>18504</v>
      </c>
      <c r="S756" s="5" t="s">
        <v>18504</v>
      </c>
      <c r="T756" s="5" t="s">
        <v>18504</v>
      </c>
      <c r="U756" s="5" t="s">
        <v>18504</v>
      </c>
      <c r="V756" s="5" t="s">
        <v>19359</v>
      </c>
      <c r="W756" s="5" t="s">
        <v>18504</v>
      </c>
      <c r="X756" s="5" t="s">
        <v>18504</v>
      </c>
      <c r="Y756" s="5" t="s">
        <v>18504</v>
      </c>
    </row>
    <row r="757" spans="1:25" x14ac:dyDescent="0.25">
      <c r="A757" s="4" t="s">
        <v>14202</v>
      </c>
      <c r="B757" s="4" t="s">
        <v>18109</v>
      </c>
      <c r="C757" s="4" t="s">
        <v>19360</v>
      </c>
      <c r="D757" s="1" t="s">
        <v>19361</v>
      </c>
      <c r="E757" s="5" t="s">
        <v>18557</v>
      </c>
      <c r="F757" s="5" t="s">
        <v>18508</v>
      </c>
      <c r="G757" s="5" t="s">
        <v>18558</v>
      </c>
      <c r="H757" s="5" t="s">
        <v>18559</v>
      </c>
      <c r="I757" s="5" t="s">
        <v>18559</v>
      </c>
      <c r="J757" s="5" t="s">
        <v>18559</v>
      </c>
      <c r="K757" s="5" t="s">
        <v>18559</v>
      </c>
      <c r="L757" s="5" t="s">
        <v>18559</v>
      </c>
      <c r="M757" s="5" t="s">
        <v>18559</v>
      </c>
      <c r="N757" s="5" t="s">
        <v>18559</v>
      </c>
      <c r="O757" s="5" t="s">
        <v>18511</v>
      </c>
      <c r="P757" s="5" t="s">
        <v>18511</v>
      </c>
      <c r="Q757" s="5" t="s">
        <v>18511</v>
      </c>
      <c r="R757" s="5" t="s">
        <v>18511</v>
      </c>
      <c r="S757" s="5" t="s">
        <v>18511</v>
      </c>
      <c r="T757" s="5" t="s">
        <v>18511</v>
      </c>
      <c r="U757" s="5" t="s">
        <v>18511</v>
      </c>
      <c r="V757" s="5" t="s">
        <v>19362</v>
      </c>
      <c r="W757" s="5" t="s">
        <v>18511</v>
      </c>
      <c r="X757" s="5" t="s">
        <v>18511</v>
      </c>
      <c r="Y757" s="5" t="s">
        <v>18511</v>
      </c>
    </row>
    <row r="758" spans="1:25" x14ac:dyDescent="0.25">
      <c r="A758" s="4" t="s">
        <v>19363</v>
      </c>
      <c r="B758" s="4" t="s">
        <v>18109</v>
      </c>
      <c r="C758" s="4" t="s">
        <v>19364</v>
      </c>
      <c r="D758" s="1" t="s">
        <v>19365</v>
      </c>
      <c r="E758" s="5" t="s">
        <v>7561</v>
      </c>
      <c r="F758" s="5" t="s">
        <v>18516</v>
      </c>
      <c r="G758" s="5">
        <v>99999999999</v>
      </c>
      <c r="H758" s="5">
        <v>99999999999</v>
      </c>
      <c r="I758" s="5">
        <v>99999999999</v>
      </c>
      <c r="J758" s="5">
        <v>99999999999</v>
      </c>
      <c r="K758" s="5" t="s">
        <v>18567</v>
      </c>
      <c r="L758" s="5" t="s">
        <v>18567</v>
      </c>
      <c r="M758" s="5" t="s">
        <v>18567</v>
      </c>
      <c r="N758" s="5" t="s">
        <v>18567</v>
      </c>
      <c r="O758" s="5" t="s">
        <v>18518</v>
      </c>
      <c r="P758" s="5" t="s">
        <v>18518</v>
      </c>
      <c r="Q758" s="5" t="s">
        <v>18518</v>
      </c>
      <c r="R758" s="5" t="s">
        <v>18518</v>
      </c>
      <c r="S758" s="5" t="s">
        <v>18518</v>
      </c>
      <c r="T758" s="5" t="s">
        <v>18518</v>
      </c>
      <c r="U758" s="5" t="s">
        <v>18518</v>
      </c>
      <c r="V758" s="5" t="s">
        <v>18518</v>
      </c>
      <c r="W758" s="5" t="s">
        <v>18518</v>
      </c>
      <c r="X758" s="5" t="s">
        <v>18518</v>
      </c>
      <c r="Y758" s="5" t="s">
        <v>18518</v>
      </c>
    </row>
    <row r="759" spans="1:25" x14ac:dyDescent="0.25">
      <c r="A759" s="4" t="s">
        <v>19366</v>
      </c>
      <c r="B759" s="4" t="s">
        <v>18109</v>
      </c>
      <c r="C759" s="4" t="s">
        <v>19367</v>
      </c>
      <c r="D759" s="1" t="s">
        <v>19368</v>
      </c>
      <c r="E759" s="5">
        <v>99999999999</v>
      </c>
      <c r="F759" s="5">
        <v>99999999999</v>
      </c>
      <c r="G759" s="5">
        <v>99999999999</v>
      </c>
      <c r="H759" s="5">
        <v>99999999999</v>
      </c>
      <c r="I759" s="5">
        <v>99999999999</v>
      </c>
      <c r="J759" s="5">
        <v>99999999999</v>
      </c>
      <c r="K759" s="5" t="s">
        <v>18571</v>
      </c>
      <c r="L759" s="5" t="s">
        <v>18571</v>
      </c>
      <c r="M759" s="5" t="s">
        <v>18571</v>
      </c>
      <c r="N759" s="5" t="s">
        <v>18571</v>
      </c>
      <c r="O759" s="5">
        <v>99999999999</v>
      </c>
      <c r="P759" s="5">
        <v>99999999999</v>
      </c>
      <c r="Q759" s="5">
        <v>99999999999</v>
      </c>
      <c r="R759" s="5">
        <v>99999999999</v>
      </c>
      <c r="S759" s="5">
        <v>99999999999</v>
      </c>
      <c r="T759" s="5">
        <v>99999999999</v>
      </c>
      <c r="U759" s="5">
        <v>99999999999</v>
      </c>
      <c r="V759" s="5">
        <v>99999999999</v>
      </c>
      <c r="W759" s="5">
        <v>99999999999</v>
      </c>
      <c r="X759" s="5">
        <v>99999999999</v>
      </c>
      <c r="Y759" s="5">
        <v>99999999999</v>
      </c>
    </row>
    <row r="760" spans="1:25" x14ac:dyDescent="0.25">
      <c r="A760" s="4" t="s">
        <v>19369</v>
      </c>
      <c r="B760" s="4" t="s">
        <v>18109</v>
      </c>
      <c r="C760" s="4" t="s">
        <v>19370</v>
      </c>
      <c r="D760" s="1" t="s">
        <v>19371</v>
      </c>
      <c r="E760" s="5">
        <v>99999999999</v>
      </c>
      <c r="F760" s="5">
        <v>99999999999</v>
      </c>
      <c r="G760" s="5">
        <v>99999999999</v>
      </c>
      <c r="H760" s="5">
        <v>99999999999</v>
      </c>
      <c r="I760" s="5">
        <v>99999999999</v>
      </c>
      <c r="J760" s="5">
        <v>99999999999</v>
      </c>
      <c r="K760" s="5">
        <v>99999999999</v>
      </c>
      <c r="L760" s="5">
        <v>99999999999</v>
      </c>
      <c r="M760" s="5">
        <v>99999999999</v>
      </c>
      <c r="N760" s="5">
        <v>99999999999</v>
      </c>
      <c r="O760" s="5">
        <v>99999999999</v>
      </c>
      <c r="P760" s="5">
        <v>99999999999</v>
      </c>
      <c r="Q760" s="5">
        <v>99999999999</v>
      </c>
      <c r="R760" s="5">
        <v>99999999999</v>
      </c>
      <c r="S760" s="5">
        <v>99999999999</v>
      </c>
      <c r="T760" s="5">
        <v>99999999999</v>
      </c>
      <c r="U760" s="5">
        <v>99999999999</v>
      </c>
      <c r="V760" s="5">
        <v>99999999999</v>
      </c>
      <c r="W760" s="5">
        <v>99999999999</v>
      </c>
      <c r="X760" s="5">
        <v>99999999999</v>
      </c>
      <c r="Y760" s="5">
        <v>99999999999</v>
      </c>
    </row>
    <row r="761" spans="1:25" x14ac:dyDescent="0.25">
      <c r="A761" s="4" t="s">
        <v>19372</v>
      </c>
      <c r="B761" s="4" t="s">
        <v>18109</v>
      </c>
      <c r="C761" s="4" t="s">
        <v>19373</v>
      </c>
      <c r="D761" s="1" t="s">
        <v>19374</v>
      </c>
      <c r="E761" s="5">
        <v>99999999999</v>
      </c>
      <c r="F761" s="5">
        <v>99999999999</v>
      </c>
      <c r="G761" s="5">
        <v>99999999999</v>
      </c>
      <c r="H761" s="5">
        <v>99999999999</v>
      </c>
      <c r="I761" s="5">
        <v>99999999999</v>
      </c>
      <c r="J761" s="5">
        <v>99999999999</v>
      </c>
      <c r="K761" s="5">
        <v>99999999999</v>
      </c>
      <c r="L761" s="5">
        <v>99999999999</v>
      </c>
      <c r="M761" s="5">
        <v>99999999999</v>
      </c>
      <c r="N761" s="5">
        <v>99999999999</v>
      </c>
      <c r="O761" s="5">
        <v>99999999999</v>
      </c>
      <c r="P761" s="5">
        <v>99999999999</v>
      </c>
      <c r="Q761" s="5">
        <v>99999999999</v>
      </c>
      <c r="R761" s="5">
        <v>99999999999</v>
      </c>
      <c r="S761" s="5">
        <v>99999999999</v>
      </c>
      <c r="T761" s="5">
        <v>99999999999</v>
      </c>
      <c r="U761" s="5">
        <v>99999999999</v>
      </c>
      <c r="V761" s="5">
        <v>99999999999</v>
      </c>
      <c r="W761" s="5">
        <v>99999999999</v>
      </c>
      <c r="X761" s="5">
        <v>99999999999</v>
      </c>
      <c r="Y761" s="5">
        <v>99999999999</v>
      </c>
    </row>
    <row r="762" spans="1:25" x14ac:dyDescent="0.25">
      <c r="A762" s="4" t="s">
        <v>19375</v>
      </c>
      <c r="B762" s="4" t="s">
        <v>18109</v>
      </c>
      <c r="C762" s="4" t="s">
        <v>19376</v>
      </c>
      <c r="D762" s="1" t="s">
        <v>19377</v>
      </c>
      <c r="E762" s="5">
        <v>99999999999</v>
      </c>
      <c r="F762" s="5">
        <v>99999999999</v>
      </c>
      <c r="G762" s="5">
        <v>99999999999</v>
      </c>
      <c r="H762" s="5">
        <v>99999999999</v>
      </c>
      <c r="I762" s="5">
        <v>99999999999</v>
      </c>
      <c r="J762" s="5">
        <v>99999999999</v>
      </c>
      <c r="K762" s="5">
        <v>99999999999</v>
      </c>
      <c r="L762" s="5">
        <v>99999999999</v>
      </c>
      <c r="M762" s="5">
        <v>99999999999</v>
      </c>
      <c r="N762" s="5">
        <v>99999999999</v>
      </c>
      <c r="O762" s="5">
        <v>99999999999</v>
      </c>
      <c r="P762" s="5">
        <v>99999999999</v>
      </c>
      <c r="Q762" s="5">
        <v>99999999999</v>
      </c>
      <c r="R762" s="5">
        <v>99999999999</v>
      </c>
      <c r="S762" s="5">
        <v>99999999999</v>
      </c>
      <c r="T762" s="5">
        <v>99999999999</v>
      </c>
      <c r="U762" s="5">
        <v>99999999999</v>
      </c>
      <c r="V762" s="5">
        <v>99999999999</v>
      </c>
      <c r="W762" s="5">
        <v>99999999999</v>
      </c>
      <c r="X762" s="5">
        <v>99999999999</v>
      </c>
      <c r="Y762" s="5">
        <v>99999999999</v>
      </c>
    </row>
    <row r="763" spans="1:25" x14ac:dyDescent="0.25">
      <c r="A763" s="4" t="s">
        <v>19378</v>
      </c>
      <c r="B763" s="4" t="s">
        <v>18109</v>
      </c>
      <c r="C763" s="4" t="s">
        <v>19379</v>
      </c>
      <c r="D763" s="1" t="s">
        <v>19380</v>
      </c>
      <c r="E763" s="5">
        <v>99999999999</v>
      </c>
      <c r="F763" s="5">
        <v>99999999999</v>
      </c>
      <c r="G763" s="5">
        <v>99999999999</v>
      </c>
      <c r="H763" s="5">
        <v>99999999999</v>
      </c>
      <c r="I763" s="5">
        <v>99999999999</v>
      </c>
      <c r="J763" s="5">
        <v>99999999999</v>
      </c>
      <c r="K763" s="5">
        <v>99999999999</v>
      </c>
      <c r="L763" s="5">
        <v>99999999999</v>
      </c>
      <c r="M763" s="5">
        <v>99999999999</v>
      </c>
      <c r="N763" s="5">
        <v>99999999999</v>
      </c>
      <c r="O763" s="5">
        <v>99999999999</v>
      </c>
      <c r="P763" s="5">
        <v>99999999999</v>
      </c>
      <c r="Q763" s="5">
        <v>99999999999</v>
      </c>
      <c r="R763" s="5">
        <v>99999999999</v>
      </c>
      <c r="S763" s="5">
        <v>99999999999</v>
      </c>
      <c r="T763" s="5">
        <v>99999999999</v>
      </c>
      <c r="U763" s="5">
        <v>99999999999</v>
      </c>
      <c r="V763" s="5">
        <v>99999999999</v>
      </c>
      <c r="W763" s="5">
        <v>99999999999</v>
      </c>
      <c r="X763" s="5">
        <v>99999999999</v>
      </c>
      <c r="Y763" s="5">
        <v>99999999999</v>
      </c>
    </row>
    <row r="764" spans="1:25" x14ac:dyDescent="0.25">
      <c r="A764" s="4" t="s">
        <v>19381</v>
      </c>
      <c r="B764" s="4" t="s">
        <v>18109</v>
      </c>
      <c r="C764" s="4" t="s">
        <v>19382</v>
      </c>
      <c r="D764" s="1" t="s">
        <v>19383</v>
      </c>
      <c r="E764" s="5">
        <v>5.9400000000000001E-2</v>
      </c>
      <c r="F764" s="5">
        <v>5.9400000000000001E-2</v>
      </c>
      <c r="G764" s="5">
        <v>8.3400000000000002E-2</v>
      </c>
      <c r="H764" s="5">
        <v>8.3400000000000002E-2</v>
      </c>
      <c r="I764" s="5">
        <v>8.2400000000000001E-2</v>
      </c>
      <c r="J764" s="5">
        <v>0.11600000000000001</v>
      </c>
      <c r="K764" s="5">
        <v>0.12</v>
      </c>
      <c r="L764" s="5">
        <v>0.12</v>
      </c>
      <c r="M764" s="5">
        <v>0.12</v>
      </c>
      <c r="N764" s="5">
        <v>0.12</v>
      </c>
      <c r="O764" s="5">
        <v>0.1</v>
      </c>
      <c r="P764" s="5">
        <v>0.1</v>
      </c>
      <c r="Q764" s="5">
        <v>0.1</v>
      </c>
      <c r="R764" s="5">
        <v>0.1</v>
      </c>
      <c r="S764" s="5">
        <v>9.9000000000000005E-2</v>
      </c>
      <c r="T764" s="5">
        <v>9.8000000000000004E-2</v>
      </c>
      <c r="U764" s="5">
        <v>9.7000000000000003E-2</v>
      </c>
      <c r="V764" s="5">
        <v>9.6000000000000002E-2</v>
      </c>
      <c r="W764" s="5">
        <v>9.5000000000000001E-2</v>
      </c>
      <c r="X764" s="5">
        <v>9.5000000000000001E-2</v>
      </c>
      <c r="Y764" s="5">
        <v>9.5000000000000001E-2</v>
      </c>
    </row>
    <row r="765" spans="1:25" x14ac:dyDescent="0.25">
      <c r="A765" s="4" t="s">
        <v>19384</v>
      </c>
      <c r="B765" s="4" t="s">
        <v>18109</v>
      </c>
      <c r="C765" s="4" t="s">
        <v>19385</v>
      </c>
      <c r="D765" s="1" t="s">
        <v>19386</v>
      </c>
      <c r="E765" s="5">
        <v>8.1600000000000006E-2</v>
      </c>
      <c r="F765" s="5">
        <v>8.1600000000000006E-2</v>
      </c>
      <c r="G765" s="5">
        <v>9.7299999999999998E-2</v>
      </c>
      <c r="H765" s="5">
        <v>9.7299999999999998E-2</v>
      </c>
      <c r="I765" s="5">
        <v>9.6500000000000002E-2</v>
      </c>
      <c r="J765" s="5">
        <v>0.13700000000000001</v>
      </c>
      <c r="K765" s="5">
        <v>0.14000000000000001</v>
      </c>
      <c r="L765" s="5">
        <v>0.14000000000000001</v>
      </c>
      <c r="M765" s="5">
        <v>0.14000000000000001</v>
      </c>
      <c r="N765" s="5">
        <v>0.14000000000000001</v>
      </c>
      <c r="O765" s="5">
        <v>0.125</v>
      </c>
      <c r="P765" s="5">
        <v>0.125</v>
      </c>
      <c r="Q765" s="5">
        <v>0.125</v>
      </c>
      <c r="R765" s="5">
        <v>0.125</v>
      </c>
      <c r="S765" s="5">
        <v>0.12239999999999999</v>
      </c>
      <c r="T765" s="5">
        <v>0.1198</v>
      </c>
      <c r="U765" s="5">
        <v>0.1172</v>
      </c>
      <c r="V765" s="5">
        <v>0.11459999999999999</v>
      </c>
      <c r="W765" s="5">
        <v>0.112</v>
      </c>
      <c r="X765" s="5">
        <v>0.112</v>
      </c>
      <c r="Y765" s="5">
        <v>0.112</v>
      </c>
    </row>
    <row r="766" spans="1:25" x14ac:dyDescent="0.25">
      <c r="A766" s="4" t="s">
        <v>19387</v>
      </c>
      <c r="B766" s="4" t="s">
        <v>18109</v>
      </c>
      <c r="C766" s="4" t="s">
        <v>19388</v>
      </c>
      <c r="D766" s="1" t="s">
        <v>19389</v>
      </c>
      <c r="E766" s="5">
        <v>9.3200000000000005E-2</v>
      </c>
      <c r="F766" s="5">
        <v>9.3200000000000005E-2</v>
      </c>
      <c r="G766" s="5">
        <v>0.12859999999999999</v>
      </c>
      <c r="H766" s="5">
        <v>0.12859999999999999</v>
      </c>
      <c r="I766" s="5">
        <v>0.12809999999999999</v>
      </c>
      <c r="J766" s="5">
        <v>0.183</v>
      </c>
      <c r="K766" s="5">
        <v>0.185</v>
      </c>
      <c r="L766" s="5">
        <v>0.185</v>
      </c>
      <c r="M766" s="5">
        <v>0.185</v>
      </c>
      <c r="N766" s="5">
        <v>0.185</v>
      </c>
      <c r="O766" s="5">
        <v>0.155</v>
      </c>
      <c r="P766" s="5">
        <v>0.155</v>
      </c>
      <c r="Q766" s="5">
        <v>0.155</v>
      </c>
      <c r="R766" s="5">
        <v>0.155</v>
      </c>
      <c r="S766" s="5">
        <v>0.15060000000000001</v>
      </c>
      <c r="T766" s="5">
        <v>0.1462</v>
      </c>
      <c r="U766" s="5">
        <v>0.14180000000000001</v>
      </c>
      <c r="V766" s="5">
        <v>0.13739999999999999</v>
      </c>
      <c r="W766" s="5">
        <v>0.13300000000000001</v>
      </c>
      <c r="X766" s="5">
        <v>0.13300000000000001</v>
      </c>
      <c r="Y766" s="5">
        <v>0.13300000000000001</v>
      </c>
    </row>
    <row r="767" spans="1:25" x14ac:dyDescent="0.25">
      <c r="A767" s="4" t="s">
        <v>19390</v>
      </c>
      <c r="B767" s="4" t="s">
        <v>18109</v>
      </c>
      <c r="C767" s="4" t="s">
        <v>19391</v>
      </c>
      <c r="D767" s="1" t="s">
        <v>19392</v>
      </c>
      <c r="E767" s="5">
        <v>0.1229</v>
      </c>
      <c r="F767" s="5">
        <v>0.1229</v>
      </c>
      <c r="G767" s="5">
        <v>0.15870000000000001</v>
      </c>
      <c r="H767" s="5">
        <v>0.15870000000000001</v>
      </c>
      <c r="I767" s="5">
        <v>0.1585</v>
      </c>
      <c r="J767" s="5">
        <v>0.214</v>
      </c>
      <c r="K767" s="5">
        <v>0.215</v>
      </c>
      <c r="L767" s="5">
        <v>0.215</v>
      </c>
      <c r="M767" s="5">
        <v>0.215</v>
      </c>
      <c r="N767" s="5">
        <v>0.215</v>
      </c>
      <c r="O767" s="5">
        <v>0.19500000000000001</v>
      </c>
      <c r="P767" s="5">
        <v>0.19500000000000001</v>
      </c>
      <c r="Q767" s="5">
        <v>0.19500000000000001</v>
      </c>
      <c r="R767" s="5">
        <v>0.19500000000000001</v>
      </c>
      <c r="S767" s="5">
        <v>0.1918</v>
      </c>
      <c r="T767" s="5">
        <v>0.18859999999999999</v>
      </c>
      <c r="U767" s="5">
        <v>0.18540000000000001</v>
      </c>
      <c r="V767" s="5">
        <v>0.1822</v>
      </c>
      <c r="W767" s="5">
        <v>0.17899999999999999</v>
      </c>
      <c r="X767" s="5">
        <v>0.17899999999999999</v>
      </c>
      <c r="Y767" s="5">
        <v>0.17899999999999999</v>
      </c>
    </row>
    <row r="768" spans="1:25" x14ac:dyDescent="0.25">
      <c r="A768" s="4" t="s">
        <v>19393</v>
      </c>
      <c r="B768" s="4" t="s">
        <v>18109</v>
      </c>
      <c r="C768" s="4" t="s">
        <v>19394</v>
      </c>
      <c r="D768" s="1" t="s">
        <v>19395</v>
      </c>
      <c r="E768" s="5">
        <v>0.15840000000000001</v>
      </c>
      <c r="F768" s="5">
        <v>0.15840000000000001</v>
      </c>
      <c r="G768" s="5">
        <v>0</v>
      </c>
      <c r="H768" s="5">
        <v>0</v>
      </c>
      <c r="I768" s="5">
        <v>0</v>
      </c>
      <c r="J768" s="5">
        <v>0</v>
      </c>
      <c r="K768" s="5">
        <v>0.215</v>
      </c>
      <c r="L768" s="5">
        <v>0.22500000000000001</v>
      </c>
      <c r="M768" s="5">
        <v>0.23499999999999999</v>
      </c>
      <c r="N768" s="5">
        <v>0.23499999999999999</v>
      </c>
      <c r="O768" s="5">
        <v>0.23499999999999999</v>
      </c>
      <c r="P768" s="5">
        <v>0.23499999999999999</v>
      </c>
      <c r="Q768" s="5">
        <v>0.23499999999999999</v>
      </c>
      <c r="R768" s="5">
        <v>0.23499999999999999</v>
      </c>
      <c r="S768" s="5">
        <v>0.23300000000000001</v>
      </c>
      <c r="T768" s="5">
        <v>0.23100000000000001</v>
      </c>
      <c r="U768" s="5">
        <v>0.22900000000000001</v>
      </c>
      <c r="V768" s="5">
        <v>0.22700000000000001</v>
      </c>
      <c r="W768" s="5">
        <v>0.22500000000000001</v>
      </c>
      <c r="X768" s="5">
        <v>0.22500000000000001</v>
      </c>
      <c r="Y768" s="5">
        <v>0.22500000000000001</v>
      </c>
    </row>
    <row r="769" spans="1:25" x14ac:dyDescent="0.25">
      <c r="A769" s="4" t="s">
        <v>19396</v>
      </c>
      <c r="B769" s="4" t="s">
        <v>18109</v>
      </c>
      <c r="C769" s="4" t="s">
        <v>19397</v>
      </c>
      <c r="D769" s="1" t="s">
        <v>19398</v>
      </c>
      <c r="E769" s="5">
        <v>0</v>
      </c>
      <c r="F769" s="5">
        <v>0</v>
      </c>
      <c r="G769" s="5">
        <v>0</v>
      </c>
      <c r="H769" s="5">
        <v>0</v>
      </c>
      <c r="I769" s="5">
        <v>0</v>
      </c>
      <c r="J769" s="5">
        <v>0</v>
      </c>
      <c r="K769" s="5">
        <v>0.215</v>
      </c>
      <c r="L769" s="5">
        <v>0.23499999999999999</v>
      </c>
      <c r="M769" s="5">
        <v>0.245</v>
      </c>
      <c r="N769" s="5">
        <v>0.245</v>
      </c>
      <c r="O769" s="5">
        <v>0</v>
      </c>
      <c r="P769" s="5">
        <v>0</v>
      </c>
      <c r="Q769" s="5">
        <v>0</v>
      </c>
      <c r="R769" s="5">
        <v>0</v>
      </c>
      <c r="S769" s="5">
        <v>0</v>
      </c>
      <c r="T769" s="5">
        <v>0</v>
      </c>
      <c r="U769" s="5">
        <v>0</v>
      </c>
      <c r="V769" s="5">
        <v>0</v>
      </c>
      <c r="W769" s="5">
        <v>0</v>
      </c>
      <c r="X769" s="5">
        <v>0</v>
      </c>
      <c r="Y769" s="5">
        <v>0</v>
      </c>
    </row>
    <row r="770" spans="1:25" x14ac:dyDescent="0.25">
      <c r="A770" s="4" t="s">
        <v>19399</v>
      </c>
      <c r="B770" s="4" t="s">
        <v>18109</v>
      </c>
      <c r="C770" s="4" t="s">
        <v>19400</v>
      </c>
      <c r="D770" s="1" t="s">
        <v>19401</v>
      </c>
      <c r="E770" s="5">
        <v>0</v>
      </c>
      <c r="F770" s="5">
        <v>0</v>
      </c>
      <c r="G770" s="5">
        <v>0</v>
      </c>
      <c r="H770" s="5">
        <v>0</v>
      </c>
      <c r="I770" s="5">
        <v>0</v>
      </c>
      <c r="J770" s="5">
        <v>0</v>
      </c>
      <c r="K770" s="5">
        <v>0</v>
      </c>
      <c r="L770" s="5">
        <v>0</v>
      </c>
      <c r="M770" s="5">
        <v>0</v>
      </c>
      <c r="N770" s="5">
        <v>0</v>
      </c>
      <c r="O770" s="5">
        <v>0</v>
      </c>
      <c r="P770" s="5">
        <v>0</v>
      </c>
      <c r="Q770" s="5">
        <v>0</v>
      </c>
      <c r="R770" s="5">
        <v>0</v>
      </c>
      <c r="S770" s="5">
        <v>0</v>
      </c>
      <c r="T770" s="5">
        <v>0</v>
      </c>
      <c r="U770" s="5">
        <v>0</v>
      </c>
      <c r="V770" s="5">
        <v>0</v>
      </c>
      <c r="W770" s="5">
        <v>0</v>
      </c>
      <c r="X770" s="5">
        <v>0</v>
      </c>
      <c r="Y770" s="5">
        <v>0</v>
      </c>
    </row>
    <row r="771" spans="1:25" x14ac:dyDescent="0.25">
      <c r="A771" s="4" t="s">
        <v>19402</v>
      </c>
      <c r="B771" s="4" t="s">
        <v>18109</v>
      </c>
      <c r="C771" s="4" t="s">
        <v>19403</v>
      </c>
      <c r="D771" s="1" t="s">
        <v>19404</v>
      </c>
      <c r="E771" s="5">
        <v>0</v>
      </c>
      <c r="F771" s="5">
        <v>0</v>
      </c>
      <c r="G771" s="5">
        <v>0</v>
      </c>
      <c r="H771" s="5">
        <v>0</v>
      </c>
      <c r="I771" s="5">
        <v>0</v>
      </c>
      <c r="J771" s="5">
        <v>0</v>
      </c>
      <c r="K771" s="5">
        <v>0</v>
      </c>
      <c r="L771" s="5">
        <v>0</v>
      </c>
      <c r="M771" s="5">
        <v>0</v>
      </c>
      <c r="N771" s="5">
        <v>0</v>
      </c>
      <c r="O771" s="5">
        <v>0</v>
      </c>
      <c r="P771" s="5">
        <v>0</v>
      </c>
      <c r="Q771" s="5">
        <v>0</v>
      </c>
      <c r="R771" s="5">
        <v>0</v>
      </c>
      <c r="S771" s="5">
        <v>0</v>
      </c>
      <c r="T771" s="5">
        <v>0</v>
      </c>
      <c r="U771" s="5">
        <v>0</v>
      </c>
      <c r="V771" s="5">
        <v>0</v>
      </c>
      <c r="W771" s="5">
        <v>0</v>
      </c>
      <c r="X771" s="5">
        <v>0</v>
      </c>
      <c r="Y771" s="5">
        <v>0</v>
      </c>
    </row>
    <row r="772" spans="1:25" x14ac:dyDescent="0.25">
      <c r="A772" s="4" t="s">
        <v>19405</v>
      </c>
      <c r="B772" s="4" t="s">
        <v>18109</v>
      </c>
      <c r="C772" s="4" t="s">
        <v>19406</v>
      </c>
      <c r="D772" s="1" t="s">
        <v>19407</v>
      </c>
      <c r="E772" s="5">
        <v>0</v>
      </c>
      <c r="F772" s="5">
        <v>0</v>
      </c>
      <c r="G772" s="5">
        <v>0</v>
      </c>
      <c r="H772" s="5">
        <v>0</v>
      </c>
      <c r="I772" s="5">
        <v>0</v>
      </c>
      <c r="J772" s="5">
        <v>0</v>
      </c>
      <c r="K772" s="5">
        <v>0</v>
      </c>
      <c r="L772" s="5">
        <v>0</v>
      </c>
      <c r="M772" s="5">
        <v>0</v>
      </c>
      <c r="N772" s="5">
        <v>0</v>
      </c>
      <c r="O772" s="5">
        <v>0</v>
      </c>
      <c r="P772" s="5">
        <v>0</v>
      </c>
      <c r="Q772" s="5">
        <v>0</v>
      </c>
      <c r="R772" s="5">
        <v>0</v>
      </c>
      <c r="S772" s="5">
        <v>0</v>
      </c>
      <c r="T772" s="5">
        <v>0</v>
      </c>
      <c r="U772" s="5">
        <v>0</v>
      </c>
      <c r="V772" s="5">
        <v>0</v>
      </c>
      <c r="W772" s="5">
        <v>0</v>
      </c>
      <c r="X772" s="5">
        <v>0</v>
      </c>
      <c r="Y772" s="5">
        <v>0</v>
      </c>
    </row>
    <row r="773" spans="1:25" x14ac:dyDescent="0.25">
      <c r="A773" s="4" t="s">
        <v>19408</v>
      </c>
      <c r="B773" s="4" t="s">
        <v>18109</v>
      </c>
      <c r="C773" s="4" t="s">
        <v>19409</v>
      </c>
      <c r="D773" s="1" t="s">
        <v>19410</v>
      </c>
      <c r="E773" s="5">
        <v>0</v>
      </c>
      <c r="F773" s="5">
        <v>0</v>
      </c>
      <c r="G773" s="5">
        <v>0</v>
      </c>
      <c r="H773" s="5">
        <v>0</v>
      </c>
      <c r="I773" s="5">
        <v>0</v>
      </c>
      <c r="J773" s="5">
        <v>0</v>
      </c>
      <c r="K773" s="5">
        <v>0</v>
      </c>
      <c r="L773" s="5">
        <v>0</v>
      </c>
      <c r="M773" s="5">
        <v>0</v>
      </c>
      <c r="N773" s="5">
        <v>0</v>
      </c>
      <c r="O773" s="5">
        <v>0</v>
      </c>
      <c r="P773" s="5">
        <v>0</v>
      </c>
      <c r="Q773" s="5">
        <v>0</v>
      </c>
      <c r="R773" s="5">
        <v>0</v>
      </c>
      <c r="S773" s="5">
        <v>0</v>
      </c>
      <c r="T773" s="5">
        <v>0</v>
      </c>
      <c r="U773" s="5">
        <v>0</v>
      </c>
      <c r="V773" s="5">
        <v>0</v>
      </c>
      <c r="W773" s="5">
        <v>0</v>
      </c>
      <c r="X773" s="5">
        <v>0</v>
      </c>
      <c r="Y773" s="5">
        <v>0</v>
      </c>
    </row>
    <row r="774" spans="1:25" x14ac:dyDescent="0.25">
      <c r="A774" s="4" t="s">
        <v>19411</v>
      </c>
      <c r="B774" s="4" t="s">
        <v>18109</v>
      </c>
      <c r="C774" s="4" t="s">
        <v>19412</v>
      </c>
      <c r="D774" s="1" t="s">
        <v>19413</v>
      </c>
      <c r="E774" s="5" t="s">
        <v>3695</v>
      </c>
      <c r="F774" s="5" t="s">
        <v>18494</v>
      </c>
      <c r="G774" s="5" t="s">
        <v>18545</v>
      </c>
      <c r="H774" s="5" t="s">
        <v>18546</v>
      </c>
      <c r="I774" s="5" t="s">
        <v>18546</v>
      </c>
      <c r="J774" s="5" t="s">
        <v>18546</v>
      </c>
      <c r="K774" s="5" t="s">
        <v>18546</v>
      </c>
      <c r="L774" s="5" t="s">
        <v>18546</v>
      </c>
      <c r="M774" s="5" t="s">
        <v>18546</v>
      </c>
      <c r="N774" s="5" t="s">
        <v>18546</v>
      </c>
      <c r="O774" s="5" t="s">
        <v>18497</v>
      </c>
      <c r="P774" s="5" t="s">
        <v>18497</v>
      </c>
      <c r="Q774" s="5" t="s">
        <v>18497</v>
      </c>
      <c r="R774" s="5" t="s">
        <v>18497</v>
      </c>
      <c r="S774" s="5" t="s">
        <v>18497</v>
      </c>
      <c r="T774" s="5" t="s">
        <v>18497</v>
      </c>
      <c r="U774" s="5" t="s">
        <v>18497</v>
      </c>
      <c r="V774" s="5" t="s">
        <v>18497</v>
      </c>
      <c r="W774" s="5" t="s">
        <v>18497</v>
      </c>
      <c r="X774" s="5" t="s">
        <v>18497</v>
      </c>
      <c r="Y774" s="5" t="s">
        <v>18497</v>
      </c>
    </row>
    <row r="775" spans="1:25" x14ac:dyDescent="0.25">
      <c r="A775" s="4" t="s">
        <v>19414</v>
      </c>
      <c r="B775" s="4" t="s">
        <v>18109</v>
      </c>
      <c r="C775" s="4" t="s">
        <v>19415</v>
      </c>
      <c r="D775" s="1" t="s">
        <v>19416</v>
      </c>
      <c r="E775" s="5" t="s">
        <v>15132</v>
      </c>
      <c r="F775" s="5" t="s">
        <v>18501</v>
      </c>
      <c r="G775" s="5" t="s">
        <v>18550</v>
      </c>
      <c r="H775" s="5" t="s">
        <v>18551</v>
      </c>
      <c r="I775" s="5" t="s">
        <v>18551</v>
      </c>
      <c r="J775" s="5" t="s">
        <v>18551</v>
      </c>
      <c r="K775" s="5" t="s">
        <v>18551</v>
      </c>
      <c r="L775" s="5" t="s">
        <v>18551</v>
      </c>
      <c r="M775" s="5" t="s">
        <v>18551</v>
      </c>
      <c r="N775" s="5" t="s">
        <v>18551</v>
      </c>
      <c r="O775" s="5" t="s">
        <v>18504</v>
      </c>
      <c r="P775" s="5" t="s">
        <v>18504</v>
      </c>
      <c r="Q775" s="5" t="s">
        <v>18504</v>
      </c>
      <c r="R775" s="5" t="s">
        <v>18504</v>
      </c>
      <c r="S775" s="5" t="s">
        <v>18504</v>
      </c>
      <c r="T775" s="5" t="s">
        <v>18504</v>
      </c>
      <c r="U775" s="5" t="s">
        <v>18504</v>
      </c>
      <c r="V775" s="5" t="s">
        <v>18504</v>
      </c>
      <c r="W775" s="5" t="s">
        <v>18504</v>
      </c>
      <c r="X775" s="5" t="s">
        <v>18504</v>
      </c>
      <c r="Y775" s="5" t="s">
        <v>18504</v>
      </c>
    </row>
    <row r="776" spans="1:25" x14ac:dyDescent="0.25">
      <c r="A776" s="4" t="s">
        <v>19417</v>
      </c>
      <c r="B776" s="4" t="s">
        <v>18109</v>
      </c>
      <c r="C776" s="4" t="s">
        <v>19418</v>
      </c>
      <c r="D776" s="1" t="s">
        <v>19419</v>
      </c>
      <c r="E776" s="5" t="s">
        <v>18557</v>
      </c>
      <c r="F776" s="5" t="s">
        <v>18508</v>
      </c>
      <c r="G776" s="5" t="s">
        <v>18558</v>
      </c>
      <c r="H776" s="5" t="s">
        <v>18559</v>
      </c>
      <c r="I776" s="5" t="s">
        <v>18559</v>
      </c>
      <c r="J776" s="5" t="s">
        <v>18559</v>
      </c>
      <c r="K776" s="5" t="s">
        <v>18559</v>
      </c>
      <c r="L776" s="5" t="s">
        <v>18559</v>
      </c>
      <c r="M776" s="5" t="s">
        <v>18559</v>
      </c>
      <c r="N776" s="5" t="s">
        <v>18559</v>
      </c>
      <c r="O776" s="5" t="s">
        <v>18511</v>
      </c>
      <c r="P776" s="5" t="s">
        <v>18512</v>
      </c>
      <c r="Q776" s="5" t="s">
        <v>18512</v>
      </c>
      <c r="R776" s="5" t="s">
        <v>18512</v>
      </c>
      <c r="S776" s="5" t="s">
        <v>18512</v>
      </c>
      <c r="T776" s="5" t="s">
        <v>18512</v>
      </c>
      <c r="U776" s="5" t="s">
        <v>18512</v>
      </c>
      <c r="V776" s="5" t="s">
        <v>18512</v>
      </c>
      <c r="W776" s="5" t="s">
        <v>18512</v>
      </c>
      <c r="X776" s="5" t="s">
        <v>18512</v>
      </c>
      <c r="Y776" s="5" t="s">
        <v>18512</v>
      </c>
    </row>
    <row r="777" spans="1:25" x14ac:dyDescent="0.25">
      <c r="A777" s="4" t="s">
        <v>19420</v>
      </c>
      <c r="B777" s="4" t="s">
        <v>18109</v>
      </c>
      <c r="C777" s="4" t="s">
        <v>19421</v>
      </c>
      <c r="D777" s="1" t="s">
        <v>19422</v>
      </c>
      <c r="E777" s="5" t="s">
        <v>7561</v>
      </c>
      <c r="F777" s="5" t="s">
        <v>18516</v>
      </c>
      <c r="G777" s="5">
        <v>99999999999</v>
      </c>
      <c r="H777" s="5">
        <v>99999999999</v>
      </c>
      <c r="I777" s="5">
        <v>99999999999</v>
      </c>
      <c r="J777" s="5">
        <v>99999999999</v>
      </c>
      <c r="K777" s="5" t="s">
        <v>18567</v>
      </c>
      <c r="L777" s="5" t="s">
        <v>18567</v>
      </c>
      <c r="M777" s="5" t="s">
        <v>18567</v>
      </c>
      <c r="N777" s="5" t="s">
        <v>18567</v>
      </c>
      <c r="O777" s="5" t="s">
        <v>18518</v>
      </c>
      <c r="P777" s="5" t="s">
        <v>18518</v>
      </c>
      <c r="Q777" s="5" t="s">
        <v>18518</v>
      </c>
      <c r="R777" s="5" t="s">
        <v>18518</v>
      </c>
      <c r="S777" s="5" t="s">
        <v>18518</v>
      </c>
      <c r="T777" s="5" t="s">
        <v>18518</v>
      </c>
      <c r="U777" s="5" t="s">
        <v>18518</v>
      </c>
      <c r="V777" s="5" t="s">
        <v>18518</v>
      </c>
      <c r="W777" s="5" t="s">
        <v>18518</v>
      </c>
      <c r="X777" s="5" t="s">
        <v>18518</v>
      </c>
      <c r="Y777" s="5" t="s">
        <v>18518</v>
      </c>
    </row>
    <row r="778" spans="1:25" x14ac:dyDescent="0.25">
      <c r="A778" s="4" t="s">
        <v>19423</v>
      </c>
      <c r="B778" s="4" t="s">
        <v>18109</v>
      </c>
      <c r="C778" s="4" t="s">
        <v>19424</v>
      </c>
      <c r="D778" s="1" t="s">
        <v>19425</v>
      </c>
      <c r="E778" s="5">
        <v>99999999999</v>
      </c>
      <c r="F778" s="5">
        <v>99999999999</v>
      </c>
      <c r="G778" s="5">
        <v>99999999999</v>
      </c>
      <c r="H778" s="5">
        <v>99999999999</v>
      </c>
      <c r="I778" s="5">
        <v>99999999999</v>
      </c>
      <c r="J778" s="5">
        <v>99999999999</v>
      </c>
      <c r="K778" s="5" t="s">
        <v>18571</v>
      </c>
      <c r="L778" s="5" t="s">
        <v>18571</v>
      </c>
      <c r="M778" s="5" t="s">
        <v>18571</v>
      </c>
      <c r="N778" s="5" t="s">
        <v>18571</v>
      </c>
      <c r="O778" s="5">
        <v>99999999999</v>
      </c>
      <c r="P778" s="5">
        <v>99999999999</v>
      </c>
      <c r="Q778" s="5">
        <v>99999999999</v>
      </c>
      <c r="R778" s="5">
        <v>99999999999</v>
      </c>
      <c r="S778" s="5">
        <v>99999999999</v>
      </c>
      <c r="T778" s="5">
        <v>99999999999</v>
      </c>
      <c r="U778" s="5" t="s">
        <v>12206</v>
      </c>
      <c r="V778" s="5" t="s">
        <v>12206</v>
      </c>
      <c r="W778" s="5" t="s">
        <v>12206</v>
      </c>
      <c r="X778" s="5" t="s">
        <v>12206</v>
      </c>
      <c r="Y778" s="5" t="s">
        <v>12206</v>
      </c>
    </row>
    <row r="779" spans="1:25" x14ac:dyDescent="0.25">
      <c r="A779" s="4" t="s">
        <v>19426</v>
      </c>
      <c r="B779" s="4" t="s">
        <v>18109</v>
      </c>
      <c r="C779" s="4" t="s">
        <v>19427</v>
      </c>
      <c r="D779" s="1" t="s">
        <v>19428</v>
      </c>
      <c r="E779" s="5">
        <v>99999999999</v>
      </c>
      <c r="F779" s="5">
        <v>99999999999</v>
      </c>
      <c r="G779" s="5">
        <v>99999999999</v>
      </c>
      <c r="H779" s="5">
        <v>99999999999</v>
      </c>
      <c r="I779" s="5">
        <v>99999999999</v>
      </c>
      <c r="J779" s="5">
        <v>99999999999</v>
      </c>
      <c r="K779" s="5">
        <v>99999999999</v>
      </c>
      <c r="L779" s="5">
        <v>99999999999</v>
      </c>
      <c r="M779" s="5">
        <v>99999999999</v>
      </c>
      <c r="N779" s="5">
        <v>99999999999</v>
      </c>
      <c r="O779" s="5">
        <v>99999999999</v>
      </c>
      <c r="P779" s="5">
        <v>99999999999</v>
      </c>
      <c r="Q779" s="5">
        <v>99999999999</v>
      </c>
      <c r="R779" s="5">
        <v>99999999999</v>
      </c>
      <c r="S779" s="5">
        <v>99999999999</v>
      </c>
      <c r="T779" s="5">
        <v>99999999999</v>
      </c>
      <c r="U779" s="5">
        <v>99999999999</v>
      </c>
      <c r="V779" s="5">
        <v>99999999999</v>
      </c>
      <c r="W779" s="5">
        <v>99999999999</v>
      </c>
      <c r="X779" s="5">
        <v>99999999999</v>
      </c>
      <c r="Y779" s="5">
        <v>99999999999</v>
      </c>
    </row>
    <row r="780" spans="1:25" x14ac:dyDescent="0.25">
      <c r="A780" s="4" t="s">
        <v>19429</v>
      </c>
      <c r="B780" s="4" t="s">
        <v>18109</v>
      </c>
      <c r="C780" s="4" t="s">
        <v>19430</v>
      </c>
      <c r="D780" s="1" t="s">
        <v>19431</v>
      </c>
      <c r="E780" s="5">
        <v>99999999999</v>
      </c>
      <c r="F780" s="5">
        <v>99999999999</v>
      </c>
      <c r="G780" s="5">
        <v>99999999999</v>
      </c>
      <c r="H780" s="5">
        <v>99999999999</v>
      </c>
      <c r="I780" s="5">
        <v>99999999999</v>
      </c>
      <c r="J780" s="5">
        <v>99999999999</v>
      </c>
      <c r="K780" s="5">
        <v>99999999999</v>
      </c>
      <c r="L780" s="5">
        <v>99999999999</v>
      </c>
      <c r="M780" s="5">
        <v>99999999999</v>
      </c>
      <c r="N780" s="5">
        <v>99999999999</v>
      </c>
      <c r="O780" s="5">
        <v>99999999999</v>
      </c>
      <c r="P780" s="5">
        <v>99999999999</v>
      </c>
      <c r="Q780" s="5">
        <v>99999999999</v>
      </c>
      <c r="R780" s="5">
        <v>99999999999</v>
      </c>
      <c r="S780" s="5">
        <v>99999999999</v>
      </c>
      <c r="T780" s="5">
        <v>99999999999</v>
      </c>
      <c r="U780" s="5">
        <v>99999999999</v>
      </c>
      <c r="V780" s="5">
        <v>99999999999</v>
      </c>
      <c r="W780" s="5">
        <v>99999999999</v>
      </c>
      <c r="X780" s="5">
        <v>99999999999</v>
      </c>
      <c r="Y780" s="5">
        <v>99999999999</v>
      </c>
    </row>
    <row r="781" spans="1:25" x14ac:dyDescent="0.25">
      <c r="A781" s="4" t="s">
        <v>19432</v>
      </c>
      <c r="B781" s="4" t="s">
        <v>18109</v>
      </c>
      <c r="C781" s="4" t="s">
        <v>19433</v>
      </c>
      <c r="D781" s="1" t="s">
        <v>19434</v>
      </c>
      <c r="E781" s="5">
        <v>99999999999</v>
      </c>
      <c r="F781" s="5">
        <v>99999999999</v>
      </c>
      <c r="G781" s="5">
        <v>99999999999</v>
      </c>
      <c r="H781" s="5">
        <v>99999999999</v>
      </c>
      <c r="I781" s="5">
        <v>99999999999</v>
      </c>
      <c r="J781" s="5">
        <v>99999999999</v>
      </c>
      <c r="K781" s="5">
        <v>99999999999</v>
      </c>
      <c r="L781" s="5">
        <v>99999999999</v>
      </c>
      <c r="M781" s="5">
        <v>99999999999</v>
      </c>
      <c r="N781" s="5">
        <v>99999999999</v>
      </c>
      <c r="O781" s="5">
        <v>99999999999</v>
      </c>
      <c r="P781" s="5">
        <v>99999999999</v>
      </c>
      <c r="Q781" s="5">
        <v>99999999999</v>
      </c>
      <c r="R781" s="5">
        <v>99999999999</v>
      </c>
      <c r="S781" s="5">
        <v>99999999999</v>
      </c>
      <c r="T781" s="5">
        <v>99999999999</v>
      </c>
      <c r="U781" s="5">
        <v>99999999999</v>
      </c>
      <c r="V781" s="5">
        <v>99999999999</v>
      </c>
      <c r="W781" s="5">
        <v>99999999999</v>
      </c>
      <c r="X781" s="5">
        <v>99999999999</v>
      </c>
      <c r="Y781" s="5">
        <v>99999999999</v>
      </c>
    </row>
    <row r="782" spans="1:25" x14ac:dyDescent="0.25">
      <c r="A782" s="4" t="s">
        <v>19435</v>
      </c>
      <c r="B782" s="4" t="s">
        <v>18109</v>
      </c>
      <c r="C782" s="4" t="s">
        <v>19436</v>
      </c>
      <c r="D782" s="1" t="s">
        <v>19437</v>
      </c>
      <c r="E782" s="5">
        <v>99999999999</v>
      </c>
      <c r="F782" s="5">
        <v>99999999999</v>
      </c>
      <c r="G782" s="5">
        <v>99999999999</v>
      </c>
      <c r="H782" s="5">
        <v>99999999999</v>
      </c>
      <c r="I782" s="5">
        <v>99999999999</v>
      </c>
      <c r="J782" s="5">
        <v>99999999999</v>
      </c>
      <c r="K782" s="5">
        <v>99999999999</v>
      </c>
      <c r="L782" s="5">
        <v>99999999999</v>
      </c>
      <c r="M782" s="5">
        <v>99999999999</v>
      </c>
      <c r="N782" s="5">
        <v>99999999999</v>
      </c>
      <c r="O782" s="5">
        <v>99999999999</v>
      </c>
      <c r="P782" s="5">
        <v>99999999999</v>
      </c>
      <c r="Q782" s="5">
        <v>99999999999</v>
      </c>
      <c r="R782" s="5">
        <v>99999999999</v>
      </c>
      <c r="S782" s="5">
        <v>99999999999</v>
      </c>
      <c r="T782" s="5">
        <v>99999999999</v>
      </c>
      <c r="U782" s="5">
        <v>99999999999</v>
      </c>
      <c r="V782" s="5">
        <v>99999999999</v>
      </c>
      <c r="W782" s="5">
        <v>99999999999</v>
      </c>
      <c r="X782" s="5">
        <v>99999999999</v>
      </c>
      <c r="Y782" s="5">
        <v>99999999999</v>
      </c>
    </row>
    <row r="783" spans="1:25" x14ac:dyDescent="0.25">
      <c r="A783" s="4" t="s">
        <v>19438</v>
      </c>
      <c r="B783" s="4" t="s">
        <v>18109</v>
      </c>
      <c r="C783" s="4" t="s">
        <v>19439</v>
      </c>
      <c r="D783" s="1" t="s">
        <v>19440</v>
      </c>
      <c r="E783" s="5">
        <v>5.9400000000000001E-2</v>
      </c>
      <c r="F783" s="5">
        <v>5.9400000000000001E-2</v>
      </c>
      <c r="G783" s="5">
        <v>8.3400000000000002E-2</v>
      </c>
      <c r="H783" s="5">
        <v>8.3400000000000002E-2</v>
      </c>
      <c r="I783" s="5">
        <v>8.3400000000000002E-2</v>
      </c>
      <c r="J783" s="5">
        <v>0.12</v>
      </c>
      <c r="K783" s="5">
        <v>0.12</v>
      </c>
      <c r="L783" s="5">
        <v>0.12</v>
      </c>
      <c r="M783" s="5">
        <v>0.12</v>
      </c>
      <c r="N783" s="5">
        <v>0.12</v>
      </c>
      <c r="O783" s="5">
        <v>9.5000000000000001E-2</v>
      </c>
      <c r="P783" s="5">
        <v>9.5000000000000001E-2</v>
      </c>
      <c r="Q783" s="5">
        <v>9.5000000000000001E-2</v>
      </c>
      <c r="R783" s="5">
        <v>9.5000000000000001E-2</v>
      </c>
      <c r="S783" s="5">
        <v>9.5000000000000001E-2</v>
      </c>
      <c r="T783" s="5">
        <v>9.5000000000000001E-2</v>
      </c>
      <c r="U783" s="5">
        <v>9.5000000000000001E-2</v>
      </c>
      <c r="V783" s="5">
        <v>9.5000000000000001E-2</v>
      </c>
      <c r="W783" s="5">
        <v>9.5000000000000001E-2</v>
      </c>
      <c r="X783" s="5">
        <v>9.5000000000000001E-2</v>
      </c>
      <c r="Y783" s="5">
        <v>9.5000000000000001E-2</v>
      </c>
    </row>
    <row r="784" spans="1:25" x14ac:dyDescent="0.25">
      <c r="A784" s="4" t="s">
        <v>19441</v>
      </c>
      <c r="B784" s="4" t="s">
        <v>18109</v>
      </c>
      <c r="C784" s="4" t="s">
        <v>19442</v>
      </c>
      <c r="D784" s="1" t="s">
        <v>19443</v>
      </c>
      <c r="E784" s="5">
        <v>8.1600000000000006E-2</v>
      </c>
      <c r="F784" s="5">
        <v>8.1600000000000006E-2</v>
      </c>
      <c r="G784" s="5">
        <v>9.7299999999999998E-2</v>
      </c>
      <c r="H784" s="5">
        <v>9.7299999999999998E-2</v>
      </c>
      <c r="I784" s="5">
        <v>9.7299999999999998E-2</v>
      </c>
      <c r="J784" s="5">
        <v>0.14000000000000001</v>
      </c>
      <c r="K784" s="5">
        <v>0.14000000000000001</v>
      </c>
      <c r="L784" s="5">
        <v>0.14000000000000001</v>
      </c>
      <c r="M784" s="5">
        <v>0.14000000000000001</v>
      </c>
      <c r="N784" s="5">
        <v>0.14000000000000001</v>
      </c>
      <c r="O784" s="5">
        <v>0.12</v>
      </c>
      <c r="P784" s="5">
        <v>0.12</v>
      </c>
      <c r="Q784" s="5">
        <v>0.12</v>
      </c>
      <c r="R784" s="5">
        <v>0.12</v>
      </c>
      <c r="S784" s="5">
        <v>0.12</v>
      </c>
      <c r="T784" s="5">
        <v>0.12</v>
      </c>
      <c r="U784" s="5">
        <v>0.12</v>
      </c>
      <c r="V784" s="5">
        <v>0.12</v>
      </c>
      <c r="W784" s="5">
        <v>0.12</v>
      </c>
      <c r="X784" s="5">
        <v>0.12</v>
      </c>
      <c r="Y784" s="5">
        <v>0.12</v>
      </c>
    </row>
    <row r="785" spans="1:25" x14ac:dyDescent="0.25">
      <c r="A785" s="4" t="s">
        <v>19444</v>
      </c>
      <c r="B785" s="4" t="s">
        <v>18109</v>
      </c>
      <c r="C785" s="4" t="s">
        <v>19445</v>
      </c>
      <c r="D785" s="1" t="s">
        <v>19446</v>
      </c>
      <c r="E785" s="5">
        <v>9.3200000000000005E-2</v>
      </c>
      <c r="F785" s="5">
        <v>9.3200000000000005E-2</v>
      </c>
      <c r="G785" s="5">
        <v>0.12859999999999999</v>
      </c>
      <c r="H785" s="5">
        <v>0.12859999999999999</v>
      </c>
      <c r="I785" s="5">
        <v>0.12859999999999999</v>
      </c>
      <c r="J785" s="5">
        <v>0.185</v>
      </c>
      <c r="K785" s="5">
        <v>0.185</v>
      </c>
      <c r="L785" s="5">
        <v>0.185</v>
      </c>
      <c r="M785" s="5">
        <v>0.185</v>
      </c>
      <c r="N785" s="5">
        <v>0.185</v>
      </c>
      <c r="O785" s="5">
        <v>0.15</v>
      </c>
      <c r="P785" s="5">
        <v>0.15</v>
      </c>
      <c r="Q785" s="5">
        <v>0.15</v>
      </c>
      <c r="R785" s="5">
        <v>0.15</v>
      </c>
      <c r="S785" s="5">
        <v>0.15</v>
      </c>
      <c r="T785" s="5">
        <v>0.15</v>
      </c>
      <c r="U785" s="5">
        <v>0.15</v>
      </c>
      <c r="V785" s="5">
        <v>0.15</v>
      </c>
      <c r="W785" s="5">
        <v>0.15</v>
      </c>
      <c r="X785" s="5">
        <v>0.15</v>
      </c>
      <c r="Y785" s="5">
        <v>0.15</v>
      </c>
    </row>
    <row r="786" spans="1:25" x14ac:dyDescent="0.25">
      <c r="A786" s="4" t="s">
        <v>19447</v>
      </c>
      <c r="B786" s="4" t="s">
        <v>18109</v>
      </c>
      <c r="C786" s="4" t="s">
        <v>19448</v>
      </c>
      <c r="D786" s="1" t="s">
        <v>19449</v>
      </c>
      <c r="E786" s="5">
        <v>0.1229</v>
      </c>
      <c r="F786" s="5">
        <v>0.1229</v>
      </c>
      <c r="G786" s="5">
        <v>0.15870000000000001</v>
      </c>
      <c r="H786" s="5">
        <v>0.15870000000000001</v>
      </c>
      <c r="I786" s="5">
        <v>0.15870000000000001</v>
      </c>
      <c r="J786" s="5">
        <v>0.215</v>
      </c>
      <c r="K786" s="5">
        <v>0.215</v>
      </c>
      <c r="L786" s="5">
        <v>0.215</v>
      </c>
      <c r="M786" s="5">
        <v>0.215</v>
      </c>
      <c r="N786" s="5">
        <v>0.215</v>
      </c>
      <c r="O786" s="5">
        <v>0.185</v>
      </c>
      <c r="P786" s="5">
        <v>0.185</v>
      </c>
      <c r="Q786" s="5">
        <v>0.185</v>
      </c>
      <c r="R786" s="5">
        <v>0.185</v>
      </c>
      <c r="S786" s="5">
        <v>0.185</v>
      </c>
      <c r="T786" s="5">
        <v>0.185</v>
      </c>
      <c r="U786" s="5">
        <v>0.185</v>
      </c>
      <c r="V786" s="5">
        <v>0.185</v>
      </c>
      <c r="W786" s="5">
        <v>0.185</v>
      </c>
      <c r="X786" s="5">
        <v>0.185</v>
      </c>
      <c r="Y786" s="5">
        <v>0.185</v>
      </c>
    </row>
    <row r="787" spans="1:25" x14ac:dyDescent="0.25">
      <c r="A787" s="4" t="s">
        <v>19450</v>
      </c>
      <c r="B787" s="4" t="s">
        <v>18109</v>
      </c>
      <c r="C787" s="4" t="s">
        <v>19451</v>
      </c>
      <c r="D787" s="1" t="s">
        <v>19452</v>
      </c>
      <c r="E787" s="5">
        <v>0.15840000000000001</v>
      </c>
      <c r="F787" s="5">
        <v>0.15840000000000001</v>
      </c>
      <c r="G787" s="5">
        <v>0</v>
      </c>
      <c r="H787" s="5">
        <v>0</v>
      </c>
      <c r="I787" s="5">
        <v>0</v>
      </c>
      <c r="J787" s="5">
        <v>0</v>
      </c>
      <c r="K787" s="5">
        <v>0.215</v>
      </c>
      <c r="L787" s="5">
        <v>0.215</v>
      </c>
      <c r="M787" s="5">
        <v>0.215</v>
      </c>
      <c r="N787" s="5">
        <v>0.215</v>
      </c>
      <c r="O787" s="5">
        <v>0.22500000000000001</v>
      </c>
      <c r="P787" s="5">
        <v>0.22500000000000001</v>
      </c>
      <c r="Q787" s="5">
        <v>0.22500000000000001</v>
      </c>
      <c r="R787" s="5">
        <v>0.22500000000000001</v>
      </c>
      <c r="S787" s="5">
        <v>0.22500000000000001</v>
      </c>
      <c r="T787" s="5">
        <v>0.22500000000000001</v>
      </c>
      <c r="U787" s="5">
        <v>0.22500000000000001</v>
      </c>
      <c r="V787" s="5">
        <v>0.22500000000000001</v>
      </c>
      <c r="W787" s="5">
        <v>0.22500000000000001</v>
      </c>
      <c r="X787" s="5">
        <v>0.22500000000000001</v>
      </c>
      <c r="Y787" s="5">
        <v>0.22500000000000001</v>
      </c>
    </row>
    <row r="788" spans="1:25" x14ac:dyDescent="0.25">
      <c r="A788" s="4" t="s">
        <v>19453</v>
      </c>
      <c r="B788" s="4" t="s">
        <v>18109</v>
      </c>
      <c r="C788" s="4" t="s">
        <v>19454</v>
      </c>
      <c r="D788" s="1" t="s">
        <v>19455</v>
      </c>
      <c r="E788" s="5">
        <v>0</v>
      </c>
      <c r="F788" s="5">
        <v>0</v>
      </c>
      <c r="G788" s="5">
        <v>0</v>
      </c>
      <c r="H788" s="5">
        <v>0</v>
      </c>
      <c r="I788" s="5">
        <v>0</v>
      </c>
      <c r="J788" s="5">
        <v>0</v>
      </c>
      <c r="K788" s="5">
        <v>0.215</v>
      </c>
      <c r="L788" s="5">
        <v>0.215</v>
      </c>
      <c r="M788" s="5">
        <v>0.215</v>
      </c>
      <c r="N788" s="5">
        <v>0.215</v>
      </c>
      <c r="O788" s="5">
        <v>0</v>
      </c>
      <c r="P788" s="5">
        <v>0</v>
      </c>
      <c r="Q788" s="5">
        <v>0</v>
      </c>
      <c r="R788" s="5">
        <v>0</v>
      </c>
      <c r="S788" s="5">
        <v>0</v>
      </c>
      <c r="T788" s="5">
        <v>0</v>
      </c>
      <c r="U788" s="5">
        <v>0.245</v>
      </c>
      <c r="V788" s="5">
        <v>0.245</v>
      </c>
      <c r="W788" s="5">
        <v>0.245</v>
      </c>
      <c r="X788" s="5">
        <v>0.245</v>
      </c>
      <c r="Y788" s="5">
        <v>0.245</v>
      </c>
    </row>
    <row r="789" spans="1:25" x14ac:dyDescent="0.25">
      <c r="A789" s="4" t="s">
        <v>19456</v>
      </c>
      <c r="B789" s="4" t="s">
        <v>18109</v>
      </c>
      <c r="C789" s="4" t="s">
        <v>19457</v>
      </c>
      <c r="D789" s="1" t="s">
        <v>19458</v>
      </c>
      <c r="E789" s="5">
        <v>0</v>
      </c>
      <c r="F789" s="5">
        <v>0</v>
      </c>
      <c r="G789" s="5">
        <v>0</v>
      </c>
      <c r="H789" s="5">
        <v>0</v>
      </c>
      <c r="I789" s="5">
        <v>0</v>
      </c>
      <c r="J789" s="5">
        <v>0</v>
      </c>
      <c r="K789" s="5">
        <v>0</v>
      </c>
      <c r="L789" s="5">
        <v>0</v>
      </c>
      <c r="M789" s="5">
        <v>0</v>
      </c>
      <c r="N789" s="5">
        <v>0</v>
      </c>
      <c r="O789" s="5">
        <v>0</v>
      </c>
      <c r="P789" s="5">
        <v>0</v>
      </c>
      <c r="Q789" s="5">
        <v>0</v>
      </c>
      <c r="R789" s="5">
        <v>0</v>
      </c>
      <c r="S789" s="5">
        <v>0</v>
      </c>
      <c r="T789" s="5">
        <v>0</v>
      </c>
      <c r="U789" s="5">
        <v>0</v>
      </c>
      <c r="V789" s="5">
        <v>0</v>
      </c>
      <c r="W789" s="5">
        <v>0</v>
      </c>
      <c r="X789" s="5">
        <v>0</v>
      </c>
      <c r="Y789" s="5">
        <v>0</v>
      </c>
    </row>
    <row r="790" spans="1:25" x14ac:dyDescent="0.25">
      <c r="A790" s="4" t="s">
        <v>19459</v>
      </c>
      <c r="B790" s="4" t="s">
        <v>18109</v>
      </c>
      <c r="C790" s="4" t="s">
        <v>19460</v>
      </c>
      <c r="D790" s="1" t="s">
        <v>19461</v>
      </c>
      <c r="E790" s="5">
        <v>0</v>
      </c>
      <c r="F790" s="5">
        <v>0</v>
      </c>
      <c r="G790" s="5">
        <v>0</v>
      </c>
      <c r="H790" s="5">
        <v>0</v>
      </c>
      <c r="I790" s="5">
        <v>0</v>
      </c>
      <c r="J790" s="5">
        <v>0</v>
      </c>
      <c r="K790" s="5">
        <v>0</v>
      </c>
      <c r="L790" s="5">
        <v>0</v>
      </c>
      <c r="M790" s="5">
        <v>0</v>
      </c>
      <c r="N790" s="5">
        <v>0</v>
      </c>
      <c r="O790" s="5">
        <v>0</v>
      </c>
      <c r="P790" s="5">
        <v>0</v>
      </c>
      <c r="Q790" s="5">
        <v>0</v>
      </c>
      <c r="R790" s="5">
        <v>0</v>
      </c>
      <c r="S790" s="5">
        <v>0</v>
      </c>
      <c r="T790" s="5">
        <v>0</v>
      </c>
      <c r="U790" s="5">
        <v>0</v>
      </c>
      <c r="V790" s="5">
        <v>0</v>
      </c>
      <c r="W790" s="5">
        <v>0</v>
      </c>
      <c r="X790" s="5">
        <v>0</v>
      </c>
      <c r="Y790" s="5">
        <v>0</v>
      </c>
    </row>
    <row r="791" spans="1:25" x14ac:dyDescent="0.25">
      <c r="A791" s="4" t="s">
        <v>19462</v>
      </c>
      <c r="B791" s="4" t="s">
        <v>18109</v>
      </c>
      <c r="C791" s="4" t="s">
        <v>19463</v>
      </c>
      <c r="D791" s="1" t="s">
        <v>19464</v>
      </c>
      <c r="E791" s="5">
        <v>0</v>
      </c>
      <c r="F791" s="5">
        <v>0</v>
      </c>
      <c r="G791" s="5">
        <v>0</v>
      </c>
      <c r="H791" s="5">
        <v>0</v>
      </c>
      <c r="I791" s="5">
        <v>0</v>
      </c>
      <c r="J791" s="5">
        <v>0</v>
      </c>
      <c r="K791" s="5">
        <v>0</v>
      </c>
      <c r="L791" s="5">
        <v>0</v>
      </c>
      <c r="M791" s="5">
        <v>0</v>
      </c>
      <c r="N791" s="5">
        <v>0</v>
      </c>
      <c r="O791" s="5">
        <v>0</v>
      </c>
      <c r="P791" s="5">
        <v>0</v>
      </c>
      <c r="Q791" s="5">
        <v>0</v>
      </c>
      <c r="R791" s="5">
        <v>0</v>
      </c>
      <c r="S791" s="5">
        <v>0</v>
      </c>
      <c r="T791" s="5">
        <v>0</v>
      </c>
      <c r="U791" s="5">
        <v>0</v>
      </c>
      <c r="V791" s="5">
        <v>0</v>
      </c>
      <c r="W791" s="5">
        <v>0</v>
      </c>
      <c r="X791" s="5">
        <v>0</v>
      </c>
      <c r="Y791" s="5">
        <v>0</v>
      </c>
    </row>
    <row r="792" spans="1:25" x14ac:dyDescent="0.25">
      <c r="A792" s="4" t="s">
        <v>19465</v>
      </c>
      <c r="B792" s="4" t="s">
        <v>18109</v>
      </c>
      <c r="C792" s="4" t="s">
        <v>19466</v>
      </c>
      <c r="D792" s="1" t="s">
        <v>19467</v>
      </c>
      <c r="E792" s="5">
        <v>0</v>
      </c>
      <c r="F792" s="5">
        <v>0</v>
      </c>
      <c r="G792" s="5">
        <v>0</v>
      </c>
      <c r="H792" s="5">
        <v>0</v>
      </c>
      <c r="I792" s="5">
        <v>0</v>
      </c>
      <c r="J792" s="5">
        <v>0</v>
      </c>
      <c r="K792" s="5">
        <v>0</v>
      </c>
      <c r="L792" s="5">
        <v>0</v>
      </c>
      <c r="M792" s="5">
        <v>0</v>
      </c>
      <c r="N792" s="5">
        <v>0</v>
      </c>
      <c r="O792" s="5">
        <v>0</v>
      </c>
      <c r="P792" s="5">
        <v>0</v>
      </c>
      <c r="Q792" s="5">
        <v>0</v>
      </c>
      <c r="R792" s="5">
        <v>0</v>
      </c>
      <c r="S792" s="5">
        <v>0</v>
      </c>
      <c r="T792" s="5">
        <v>0</v>
      </c>
      <c r="U792" s="5">
        <v>0</v>
      </c>
      <c r="V792" s="5">
        <v>0</v>
      </c>
      <c r="W792" s="5">
        <v>0</v>
      </c>
      <c r="X792" s="5">
        <v>0</v>
      </c>
      <c r="Y792" s="5">
        <v>0</v>
      </c>
    </row>
    <row r="793" spans="1:25" x14ac:dyDescent="0.25">
      <c r="A793" s="4" t="s">
        <v>19468</v>
      </c>
      <c r="B793" s="4" t="s">
        <v>18109</v>
      </c>
      <c r="C793" s="4" t="s">
        <v>19469</v>
      </c>
      <c r="D793" s="1" t="s">
        <v>19470</v>
      </c>
      <c r="E793" s="5" t="s">
        <v>3695</v>
      </c>
      <c r="F793" s="5" t="s">
        <v>18494</v>
      </c>
      <c r="G793" s="5" t="s">
        <v>18545</v>
      </c>
      <c r="H793" s="5" t="s">
        <v>18546</v>
      </c>
      <c r="I793" s="5" t="s">
        <v>18546</v>
      </c>
      <c r="J793" s="5" t="s">
        <v>18546</v>
      </c>
      <c r="K793" s="5" t="s">
        <v>18546</v>
      </c>
      <c r="L793" s="5" t="s">
        <v>18546</v>
      </c>
      <c r="M793" s="5" t="s">
        <v>18546</v>
      </c>
      <c r="N793" s="5" t="s">
        <v>18546</v>
      </c>
      <c r="O793" s="5" t="s">
        <v>18546</v>
      </c>
      <c r="P793" s="5" t="s">
        <v>18546</v>
      </c>
      <c r="Q793" s="5" t="s">
        <v>18497</v>
      </c>
      <c r="R793" s="5" t="s">
        <v>18497</v>
      </c>
      <c r="S793" s="5" t="s">
        <v>18497</v>
      </c>
      <c r="T793" s="5" t="s">
        <v>18497</v>
      </c>
      <c r="U793" s="5" t="s">
        <v>18497</v>
      </c>
      <c r="V793" s="5" t="s">
        <v>19471</v>
      </c>
      <c r="W793" s="5" t="s">
        <v>19471</v>
      </c>
      <c r="X793" s="5" t="s">
        <v>19471</v>
      </c>
      <c r="Y793" s="5" t="s">
        <v>19471</v>
      </c>
    </row>
    <row r="794" spans="1:25" x14ac:dyDescent="0.25">
      <c r="A794" s="4" t="s">
        <v>19472</v>
      </c>
      <c r="B794" s="4" t="s">
        <v>18109</v>
      </c>
      <c r="C794" s="4" t="s">
        <v>19473</v>
      </c>
      <c r="D794" s="1" t="s">
        <v>19474</v>
      </c>
      <c r="E794" s="5" t="s">
        <v>15132</v>
      </c>
      <c r="F794" s="5" t="s">
        <v>18501</v>
      </c>
      <c r="G794" s="5" t="s">
        <v>18550</v>
      </c>
      <c r="H794" s="5" t="s">
        <v>18551</v>
      </c>
      <c r="I794" s="5" t="s">
        <v>18551</v>
      </c>
      <c r="J794" s="5" t="s">
        <v>18551</v>
      </c>
      <c r="K794" s="5" t="s">
        <v>18551</v>
      </c>
      <c r="L794" s="5" t="s">
        <v>18551</v>
      </c>
      <c r="M794" s="5" t="s">
        <v>18551</v>
      </c>
      <c r="N794" s="5" t="s">
        <v>18551</v>
      </c>
      <c r="O794" s="5" t="s">
        <v>18551</v>
      </c>
      <c r="P794" s="5" t="s">
        <v>18551</v>
      </c>
      <c r="Q794" s="5" t="s">
        <v>19475</v>
      </c>
      <c r="R794" s="5" t="s">
        <v>19475</v>
      </c>
      <c r="S794" s="5" t="s">
        <v>19475</v>
      </c>
      <c r="T794" s="5" t="s">
        <v>19475</v>
      </c>
      <c r="U794" s="5" t="s">
        <v>19475</v>
      </c>
      <c r="V794" s="5" t="s">
        <v>19476</v>
      </c>
      <c r="W794" s="5" t="s">
        <v>19476</v>
      </c>
      <c r="X794" s="5" t="s">
        <v>19476</v>
      </c>
      <c r="Y794" s="5" t="s">
        <v>19476</v>
      </c>
    </row>
    <row r="795" spans="1:25" x14ac:dyDescent="0.25">
      <c r="A795" s="4" t="s">
        <v>19477</v>
      </c>
      <c r="B795" s="4" t="s">
        <v>18109</v>
      </c>
      <c r="C795" s="4" t="s">
        <v>19478</v>
      </c>
      <c r="D795" s="1" t="s">
        <v>19479</v>
      </c>
      <c r="E795" s="5" t="s">
        <v>18557</v>
      </c>
      <c r="F795" s="5" t="s">
        <v>18508</v>
      </c>
      <c r="G795" s="5" t="s">
        <v>18558</v>
      </c>
      <c r="H795" s="5" t="s">
        <v>18559</v>
      </c>
      <c r="I795" s="5" t="s">
        <v>18559</v>
      </c>
      <c r="J795" s="5" t="s">
        <v>18559</v>
      </c>
      <c r="K795" s="5" t="s">
        <v>18559</v>
      </c>
      <c r="L795" s="5" t="s">
        <v>18559</v>
      </c>
      <c r="M795" s="5" t="s">
        <v>18559</v>
      </c>
      <c r="N795" s="5" t="s">
        <v>18559</v>
      </c>
      <c r="O795" s="5" t="s">
        <v>18559</v>
      </c>
      <c r="P795" s="5" t="s">
        <v>18559</v>
      </c>
      <c r="Q795" s="5" t="s">
        <v>18748</v>
      </c>
      <c r="R795" s="5" t="s">
        <v>18748</v>
      </c>
      <c r="S795" s="5" t="s">
        <v>18748</v>
      </c>
      <c r="T795" s="5" t="s">
        <v>18748</v>
      </c>
      <c r="U795" s="5" t="s">
        <v>18748</v>
      </c>
      <c r="V795" s="5" t="s">
        <v>19480</v>
      </c>
      <c r="W795" s="5" t="s">
        <v>19480</v>
      </c>
      <c r="X795" s="5" t="s">
        <v>19480</v>
      </c>
      <c r="Y795" s="5" t="s">
        <v>19480</v>
      </c>
    </row>
    <row r="796" spans="1:25" x14ac:dyDescent="0.25">
      <c r="A796" s="4" t="s">
        <v>19481</v>
      </c>
      <c r="B796" s="4" t="s">
        <v>18109</v>
      </c>
      <c r="C796" s="4" t="s">
        <v>19482</v>
      </c>
      <c r="D796" s="1" t="s">
        <v>19483</v>
      </c>
      <c r="E796" s="5" t="s">
        <v>7561</v>
      </c>
      <c r="F796" s="5" t="s">
        <v>18516</v>
      </c>
      <c r="G796" s="5">
        <v>99999999999</v>
      </c>
      <c r="H796" s="5">
        <v>99999999999</v>
      </c>
      <c r="I796" s="5">
        <v>99999999999</v>
      </c>
      <c r="J796" s="5">
        <v>99999999999</v>
      </c>
      <c r="K796" s="5" t="s">
        <v>18567</v>
      </c>
      <c r="L796" s="5" t="s">
        <v>18567</v>
      </c>
      <c r="M796" s="5" t="s">
        <v>18567</v>
      </c>
      <c r="N796" s="5" t="s">
        <v>18567</v>
      </c>
      <c r="O796" s="5" t="s">
        <v>18517</v>
      </c>
      <c r="P796" s="5" t="s">
        <v>18517</v>
      </c>
      <c r="Q796" s="5" t="s">
        <v>18626</v>
      </c>
      <c r="R796" s="5" t="s">
        <v>18626</v>
      </c>
      <c r="S796" s="5" t="s">
        <v>18626</v>
      </c>
      <c r="T796" s="5" t="s">
        <v>18626</v>
      </c>
      <c r="U796" s="5" t="s">
        <v>18626</v>
      </c>
      <c r="V796" s="5" t="s">
        <v>19484</v>
      </c>
      <c r="W796" s="5" t="s">
        <v>19484</v>
      </c>
      <c r="X796" s="5" t="s">
        <v>19484</v>
      </c>
      <c r="Y796" s="5" t="s">
        <v>19484</v>
      </c>
    </row>
    <row r="797" spans="1:25" x14ac:dyDescent="0.25">
      <c r="A797" s="4" t="s">
        <v>19485</v>
      </c>
      <c r="B797" s="4" t="s">
        <v>18109</v>
      </c>
      <c r="C797" s="4" t="s">
        <v>19486</v>
      </c>
      <c r="D797" s="1" t="s">
        <v>19487</v>
      </c>
      <c r="E797" s="5">
        <v>99999999999</v>
      </c>
      <c r="F797" s="5">
        <v>99999999999</v>
      </c>
      <c r="G797" s="5">
        <v>99999999999</v>
      </c>
      <c r="H797" s="5">
        <v>99999999999</v>
      </c>
      <c r="I797" s="5">
        <v>99999999999</v>
      </c>
      <c r="J797" s="5">
        <v>99999999999</v>
      </c>
      <c r="K797" s="5" t="s">
        <v>18571</v>
      </c>
      <c r="L797" s="5" t="s">
        <v>18571</v>
      </c>
      <c r="M797" s="5" t="s">
        <v>18571</v>
      </c>
      <c r="N797" s="5" t="s">
        <v>18571</v>
      </c>
      <c r="O797" s="5" t="s">
        <v>18521</v>
      </c>
      <c r="P797" s="5" t="s">
        <v>18521</v>
      </c>
      <c r="Q797" s="5" t="s">
        <v>19488</v>
      </c>
      <c r="R797" s="5" t="s">
        <v>19488</v>
      </c>
      <c r="S797" s="5" t="s">
        <v>19488</v>
      </c>
      <c r="T797" s="5" t="s">
        <v>19488</v>
      </c>
      <c r="U797" s="5" t="s">
        <v>19488</v>
      </c>
      <c r="V797" s="5" t="s">
        <v>19489</v>
      </c>
      <c r="W797" s="5" t="s">
        <v>19489</v>
      </c>
      <c r="X797" s="5" t="s">
        <v>19489</v>
      </c>
      <c r="Y797" s="5" t="s">
        <v>19489</v>
      </c>
    </row>
    <row r="798" spans="1:25" x14ac:dyDescent="0.25">
      <c r="A798" s="4" t="s">
        <v>19490</v>
      </c>
      <c r="B798" s="4" t="s">
        <v>18109</v>
      </c>
      <c r="C798" s="4" t="s">
        <v>19491</v>
      </c>
      <c r="D798" s="1" t="s">
        <v>19492</v>
      </c>
      <c r="E798" s="5">
        <v>99999999999</v>
      </c>
      <c r="F798" s="5">
        <v>99999999999</v>
      </c>
      <c r="G798" s="5">
        <v>99999999999</v>
      </c>
      <c r="H798" s="5">
        <v>99999999999</v>
      </c>
      <c r="I798" s="5">
        <v>99999999999</v>
      </c>
      <c r="J798" s="5">
        <v>99999999999</v>
      </c>
      <c r="K798" s="5">
        <v>99999999999</v>
      </c>
      <c r="L798" s="5">
        <v>99999999999</v>
      </c>
      <c r="M798" s="5">
        <v>99999999999</v>
      </c>
      <c r="N798" s="5">
        <v>99999999999</v>
      </c>
      <c r="O798" s="5">
        <v>99999999999</v>
      </c>
      <c r="P798" s="5">
        <v>99999999999</v>
      </c>
      <c r="Q798" s="5" t="s">
        <v>19493</v>
      </c>
      <c r="R798" s="5" t="s">
        <v>19493</v>
      </c>
      <c r="S798" s="5" t="s">
        <v>19493</v>
      </c>
      <c r="T798" s="5" t="s">
        <v>19493</v>
      </c>
      <c r="U798" s="5" t="s">
        <v>19493</v>
      </c>
      <c r="V798" s="5" t="s">
        <v>19488</v>
      </c>
      <c r="W798" s="5" t="s">
        <v>19494</v>
      </c>
      <c r="X798" s="5" t="s">
        <v>19494</v>
      </c>
      <c r="Y798" s="5" t="s">
        <v>19494</v>
      </c>
    </row>
    <row r="799" spans="1:25" x14ac:dyDescent="0.25">
      <c r="A799" s="4" t="s">
        <v>19495</v>
      </c>
      <c r="B799" s="4" t="s">
        <v>18109</v>
      </c>
      <c r="C799" s="4" t="s">
        <v>19496</v>
      </c>
      <c r="D799" s="1" t="s">
        <v>19497</v>
      </c>
      <c r="E799" s="5">
        <v>99999999999</v>
      </c>
      <c r="F799" s="5">
        <v>99999999999</v>
      </c>
      <c r="G799" s="5">
        <v>99999999999</v>
      </c>
      <c r="H799" s="5">
        <v>99999999999</v>
      </c>
      <c r="I799" s="5">
        <v>99999999999</v>
      </c>
      <c r="J799" s="5">
        <v>99999999999</v>
      </c>
      <c r="K799" s="5">
        <v>99999999999</v>
      </c>
      <c r="L799" s="5">
        <v>99999999999</v>
      </c>
      <c r="M799" s="5">
        <v>99999999999</v>
      </c>
      <c r="N799" s="5">
        <v>99999999999</v>
      </c>
      <c r="O799" s="5">
        <v>99999999999</v>
      </c>
      <c r="P799" s="5">
        <v>99999999999</v>
      </c>
      <c r="Q799" s="5" t="s">
        <v>18763</v>
      </c>
      <c r="R799" s="5" t="s">
        <v>18763</v>
      </c>
      <c r="S799" s="5" t="s">
        <v>18763</v>
      </c>
      <c r="T799" s="5" t="s">
        <v>18700</v>
      </c>
      <c r="U799" s="5" t="s">
        <v>18763</v>
      </c>
      <c r="V799" s="5" t="s">
        <v>19493</v>
      </c>
      <c r="W799" s="5" t="s">
        <v>19498</v>
      </c>
      <c r="X799" s="5" t="s">
        <v>19498</v>
      </c>
      <c r="Y799" s="5" t="s">
        <v>19498</v>
      </c>
    </row>
    <row r="800" spans="1:25" x14ac:dyDescent="0.25">
      <c r="A800" s="4" t="s">
        <v>19499</v>
      </c>
      <c r="B800" s="4" t="s">
        <v>18109</v>
      </c>
      <c r="C800" s="4" t="s">
        <v>19500</v>
      </c>
      <c r="D800" s="1" t="s">
        <v>19501</v>
      </c>
      <c r="E800" s="5">
        <v>99999999999</v>
      </c>
      <c r="F800" s="5">
        <v>99999999999</v>
      </c>
      <c r="G800" s="5">
        <v>99999999999</v>
      </c>
      <c r="H800" s="5">
        <v>99999999999</v>
      </c>
      <c r="I800" s="5">
        <v>99999999999</v>
      </c>
      <c r="J800" s="5">
        <v>99999999999</v>
      </c>
      <c r="K800" s="5">
        <v>99999999999</v>
      </c>
      <c r="L800" s="5">
        <v>99999999999</v>
      </c>
      <c r="M800" s="5">
        <v>99999999999</v>
      </c>
      <c r="N800" s="5">
        <v>99999999999</v>
      </c>
      <c r="O800" s="5">
        <v>99999999999</v>
      </c>
      <c r="P800" s="5">
        <v>99999999999</v>
      </c>
      <c r="Q800" s="5">
        <v>99999999999</v>
      </c>
      <c r="R800" s="5">
        <v>99999999999</v>
      </c>
      <c r="S800" s="5">
        <v>99999999999</v>
      </c>
      <c r="T800" s="5">
        <v>99999999999</v>
      </c>
      <c r="U800" s="5" t="s">
        <v>19502</v>
      </c>
      <c r="V800" s="5" t="s">
        <v>18763</v>
      </c>
      <c r="W800" s="5" t="s">
        <v>19503</v>
      </c>
      <c r="X800" s="5" t="s">
        <v>19503</v>
      </c>
      <c r="Y800" s="5" t="s">
        <v>19503</v>
      </c>
    </row>
    <row r="801" spans="1:25" x14ac:dyDescent="0.25">
      <c r="A801" s="4" t="s">
        <v>19504</v>
      </c>
      <c r="B801" s="4" t="s">
        <v>18109</v>
      </c>
      <c r="C801" s="4" t="s">
        <v>19505</v>
      </c>
      <c r="D801" s="1" t="s">
        <v>19506</v>
      </c>
      <c r="E801" s="5">
        <v>99999999999</v>
      </c>
      <c r="F801" s="5">
        <v>99999999999</v>
      </c>
      <c r="G801" s="5">
        <v>99999999999</v>
      </c>
      <c r="H801" s="5">
        <v>99999999999</v>
      </c>
      <c r="I801" s="5">
        <v>99999999999</v>
      </c>
      <c r="J801" s="5">
        <v>99999999999</v>
      </c>
      <c r="K801" s="5">
        <v>99999999999</v>
      </c>
      <c r="L801" s="5">
        <v>99999999999</v>
      </c>
      <c r="M801" s="5">
        <v>99999999999</v>
      </c>
      <c r="N801" s="5">
        <v>99999999999</v>
      </c>
      <c r="O801" s="5">
        <v>99999999999</v>
      </c>
      <c r="P801" s="5">
        <v>99999999999</v>
      </c>
      <c r="Q801" s="5">
        <v>99999999999</v>
      </c>
      <c r="R801" s="5">
        <v>99999999999</v>
      </c>
      <c r="S801" s="5">
        <v>99999999999</v>
      </c>
      <c r="T801" s="5">
        <v>99999999999</v>
      </c>
      <c r="U801" s="5" t="s">
        <v>18700</v>
      </c>
      <c r="V801" s="5" t="s">
        <v>19502</v>
      </c>
      <c r="W801" s="5" t="s">
        <v>18646</v>
      </c>
      <c r="X801" s="5" t="s">
        <v>18646</v>
      </c>
      <c r="Y801" s="5" t="s">
        <v>18646</v>
      </c>
    </row>
    <row r="802" spans="1:25" x14ac:dyDescent="0.25">
      <c r="A802" s="4" t="s">
        <v>19507</v>
      </c>
      <c r="B802" s="4" t="s">
        <v>18109</v>
      </c>
      <c r="C802" s="4" t="s">
        <v>19508</v>
      </c>
      <c r="D802" s="1" t="s">
        <v>19509</v>
      </c>
      <c r="E802" s="5">
        <v>99999999999</v>
      </c>
      <c r="F802" s="5">
        <v>99999999999</v>
      </c>
      <c r="G802" s="5">
        <v>99999999999</v>
      </c>
      <c r="H802" s="5">
        <v>99999999999</v>
      </c>
      <c r="I802" s="5">
        <v>99999999999</v>
      </c>
      <c r="J802" s="5">
        <v>99999999999</v>
      </c>
      <c r="K802" s="5">
        <v>99999999999</v>
      </c>
      <c r="L802" s="5">
        <v>99999999999</v>
      </c>
      <c r="M802" s="5">
        <v>99999999999</v>
      </c>
      <c r="N802" s="5">
        <v>99999999999</v>
      </c>
      <c r="O802" s="5">
        <v>99999999999</v>
      </c>
      <c r="P802" s="5">
        <v>99999999999</v>
      </c>
      <c r="Q802" s="5">
        <v>99999999999</v>
      </c>
      <c r="R802" s="5">
        <v>99999999999</v>
      </c>
      <c r="S802" s="5">
        <v>99999999999</v>
      </c>
      <c r="T802" s="5">
        <v>99999999999</v>
      </c>
      <c r="U802" s="5">
        <v>99999999999</v>
      </c>
      <c r="V802" s="5" t="s">
        <v>18700</v>
      </c>
      <c r="W802" s="5" t="s">
        <v>19510</v>
      </c>
      <c r="X802" s="5" t="s">
        <v>19510</v>
      </c>
      <c r="Y802" s="5" t="s">
        <v>19510</v>
      </c>
    </row>
    <row r="803" spans="1:25" x14ac:dyDescent="0.25">
      <c r="A803" s="4" t="s">
        <v>19511</v>
      </c>
      <c r="B803" s="4" t="s">
        <v>18109</v>
      </c>
      <c r="C803" s="4" t="s">
        <v>19512</v>
      </c>
      <c r="D803" s="1" t="s">
        <v>19513</v>
      </c>
      <c r="E803" s="5">
        <v>99999999999</v>
      </c>
      <c r="F803" s="5">
        <v>99999999999</v>
      </c>
      <c r="G803" s="5">
        <v>99999999999</v>
      </c>
      <c r="H803" s="5">
        <v>99999999999</v>
      </c>
      <c r="I803" s="5">
        <v>99999999999</v>
      </c>
      <c r="J803" s="5">
        <v>99999999999</v>
      </c>
      <c r="K803" s="5">
        <v>99999999999</v>
      </c>
      <c r="L803" s="5">
        <v>99999999999</v>
      </c>
      <c r="M803" s="5">
        <v>99999999999</v>
      </c>
      <c r="N803" s="5">
        <v>99999999999</v>
      </c>
      <c r="O803" s="5">
        <v>99999999999</v>
      </c>
      <c r="P803" s="5">
        <v>99999999999</v>
      </c>
      <c r="Q803" s="5">
        <v>99999999999</v>
      </c>
      <c r="R803" s="5">
        <v>99999999999</v>
      </c>
      <c r="S803" s="5">
        <v>99999999999</v>
      </c>
      <c r="T803" s="5">
        <v>99999999999</v>
      </c>
      <c r="U803" s="5">
        <v>99999999999</v>
      </c>
      <c r="V803" s="5">
        <v>99999999999</v>
      </c>
      <c r="W803" s="5">
        <v>99999999999</v>
      </c>
      <c r="X803" s="5">
        <v>99999999999</v>
      </c>
      <c r="Y803" s="5">
        <v>99999999999</v>
      </c>
    </row>
    <row r="804" spans="1:25" x14ac:dyDescent="0.25">
      <c r="A804" s="4" t="s">
        <v>19514</v>
      </c>
      <c r="B804" s="4" t="s">
        <v>18109</v>
      </c>
      <c r="C804" s="4" t="s">
        <v>19515</v>
      </c>
      <c r="D804" s="1" t="s">
        <v>19516</v>
      </c>
      <c r="E804" s="5">
        <v>5.9400000000000001E-2</v>
      </c>
      <c r="F804" s="5">
        <v>5.9400000000000001E-2</v>
      </c>
      <c r="G804" s="5">
        <v>8.3400000000000002E-2</v>
      </c>
      <c r="H804" s="5">
        <v>8.2400000000000001E-2</v>
      </c>
      <c r="I804" s="5">
        <v>8.2400000000000001E-2</v>
      </c>
      <c r="J804" s="5">
        <v>0.11600000000000001</v>
      </c>
      <c r="K804" s="5">
        <v>0.11899999999999999</v>
      </c>
      <c r="L804" s="5">
        <v>0.12</v>
      </c>
      <c r="M804" s="5">
        <v>0.12</v>
      </c>
      <c r="N804" s="5">
        <v>0.12</v>
      </c>
      <c r="O804" s="5">
        <v>0.11899999999999999</v>
      </c>
      <c r="P804" s="5">
        <v>0.11899999999999999</v>
      </c>
      <c r="Q804" s="5">
        <v>0.1</v>
      </c>
      <c r="R804" s="5">
        <v>0.1</v>
      </c>
      <c r="S804" s="5">
        <v>0.1</v>
      </c>
      <c r="T804" s="5">
        <v>0.1</v>
      </c>
      <c r="U804" s="5">
        <v>0.1</v>
      </c>
      <c r="V804" s="5">
        <v>0.09</v>
      </c>
      <c r="W804" s="5">
        <v>0.09</v>
      </c>
      <c r="X804" s="5">
        <v>0.09</v>
      </c>
      <c r="Y804" s="5">
        <v>0.09</v>
      </c>
    </row>
    <row r="805" spans="1:25" x14ac:dyDescent="0.25">
      <c r="A805" s="4" t="s">
        <v>19517</v>
      </c>
      <c r="B805" s="4" t="s">
        <v>18109</v>
      </c>
      <c r="C805" s="4" t="s">
        <v>19518</v>
      </c>
      <c r="D805" s="1" t="s">
        <v>19519</v>
      </c>
      <c r="E805" s="5">
        <v>8.1600000000000006E-2</v>
      </c>
      <c r="F805" s="5">
        <v>8.1600000000000006E-2</v>
      </c>
      <c r="G805" s="5">
        <v>9.7299999999999998E-2</v>
      </c>
      <c r="H805" s="5">
        <v>9.6500000000000002E-2</v>
      </c>
      <c r="I805" s="5">
        <v>9.6500000000000002E-2</v>
      </c>
      <c r="J805" s="5">
        <v>0.13700000000000001</v>
      </c>
      <c r="K805" s="5">
        <v>0.13900000000000001</v>
      </c>
      <c r="L805" s="5">
        <v>0.14000000000000001</v>
      </c>
      <c r="M805" s="5">
        <v>0.14000000000000001</v>
      </c>
      <c r="N805" s="5">
        <v>0.14000000000000001</v>
      </c>
      <c r="O805" s="5">
        <v>0.13919999999999999</v>
      </c>
      <c r="P805" s="5">
        <v>0.13919999999999999</v>
      </c>
      <c r="Q805" s="5">
        <v>0.11</v>
      </c>
      <c r="R805" s="5">
        <v>0.11</v>
      </c>
      <c r="S805" s="5">
        <v>0.11</v>
      </c>
      <c r="T805" s="5">
        <v>0.11</v>
      </c>
      <c r="U805" s="5">
        <v>0.11</v>
      </c>
      <c r="V805" s="5">
        <v>0.12</v>
      </c>
      <c r="W805" s="5">
        <v>0.12</v>
      </c>
      <c r="X805" s="5">
        <v>0.12</v>
      </c>
      <c r="Y805" s="5">
        <v>0.12</v>
      </c>
    </row>
    <row r="806" spans="1:25" x14ac:dyDescent="0.25">
      <c r="A806" s="4" t="s">
        <v>19520</v>
      </c>
      <c r="B806" s="4" t="s">
        <v>18109</v>
      </c>
      <c r="C806" s="4" t="s">
        <v>19521</v>
      </c>
      <c r="D806" s="1" t="s">
        <v>19522</v>
      </c>
      <c r="E806" s="5">
        <v>9.3200000000000005E-2</v>
      </c>
      <c r="F806" s="5">
        <v>9.3200000000000005E-2</v>
      </c>
      <c r="G806" s="5">
        <v>0.12859999999999999</v>
      </c>
      <c r="H806" s="5">
        <v>0.12809999999999999</v>
      </c>
      <c r="I806" s="5">
        <v>0.12809999999999999</v>
      </c>
      <c r="J806" s="5">
        <v>0.183</v>
      </c>
      <c r="K806" s="5">
        <v>0.185</v>
      </c>
      <c r="L806" s="5">
        <v>0.185</v>
      </c>
      <c r="M806" s="5">
        <v>0.185</v>
      </c>
      <c r="N806" s="5">
        <v>0.185</v>
      </c>
      <c r="O806" s="5">
        <v>0.1845</v>
      </c>
      <c r="P806" s="5">
        <v>0.1845</v>
      </c>
      <c r="Q806" s="5">
        <v>0.13900000000000001</v>
      </c>
      <c r="R806" s="5">
        <v>0.13900000000000001</v>
      </c>
      <c r="S806" s="5">
        <v>0.13900000000000001</v>
      </c>
      <c r="T806" s="5">
        <v>0.13900000000000001</v>
      </c>
      <c r="U806" s="5">
        <v>0.13900000000000001</v>
      </c>
      <c r="V806" s="5">
        <v>0.15</v>
      </c>
      <c r="W806" s="5">
        <v>0.15</v>
      </c>
      <c r="X806" s="5">
        <v>0.15</v>
      </c>
      <c r="Y806" s="5">
        <v>0.15</v>
      </c>
    </row>
    <row r="807" spans="1:25" x14ac:dyDescent="0.25">
      <c r="A807" s="4" t="s">
        <v>19523</v>
      </c>
      <c r="B807" s="4" t="s">
        <v>18109</v>
      </c>
      <c r="C807" s="4" t="s">
        <v>19524</v>
      </c>
      <c r="D807" s="1" t="s">
        <v>19525</v>
      </c>
      <c r="E807" s="5">
        <v>0.1229</v>
      </c>
      <c r="F807" s="5">
        <v>0.1229</v>
      </c>
      <c r="G807" s="5">
        <v>0.15870000000000001</v>
      </c>
      <c r="H807" s="5">
        <v>0.1585</v>
      </c>
      <c r="I807" s="5">
        <v>0.1585</v>
      </c>
      <c r="J807" s="5">
        <v>0.214</v>
      </c>
      <c r="K807" s="5">
        <v>0.215</v>
      </c>
      <c r="L807" s="5">
        <v>0.215</v>
      </c>
      <c r="M807" s="5">
        <v>0.215</v>
      </c>
      <c r="N807" s="5">
        <v>0.215</v>
      </c>
      <c r="O807" s="5">
        <v>0.21479999999999999</v>
      </c>
      <c r="P807" s="5">
        <v>0.21479999999999999</v>
      </c>
      <c r="Q807" s="5">
        <v>0.18</v>
      </c>
      <c r="R807" s="5">
        <v>0.18</v>
      </c>
      <c r="S807" s="5">
        <v>0.18</v>
      </c>
      <c r="T807" s="5">
        <v>0.18</v>
      </c>
      <c r="U807" s="5">
        <v>0.18</v>
      </c>
      <c r="V807" s="5">
        <v>0.17499999999999999</v>
      </c>
      <c r="W807" s="5">
        <v>0.17499999999999999</v>
      </c>
      <c r="X807" s="5">
        <v>0.17499999999999999</v>
      </c>
      <c r="Y807" s="5">
        <v>0.17499999999999999</v>
      </c>
    </row>
    <row r="808" spans="1:25" x14ac:dyDescent="0.25">
      <c r="A808" s="4" t="s">
        <v>19526</v>
      </c>
      <c r="B808" s="4" t="s">
        <v>18109</v>
      </c>
      <c r="C808" s="4" t="s">
        <v>19527</v>
      </c>
      <c r="D808" s="1" t="s">
        <v>19528</v>
      </c>
      <c r="E808" s="5">
        <v>0.15840000000000001</v>
      </c>
      <c r="F808" s="5">
        <v>0.15840000000000001</v>
      </c>
      <c r="G808" s="5">
        <v>0</v>
      </c>
      <c r="H808" s="5">
        <v>0</v>
      </c>
      <c r="I808" s="5">
        <v>0</v>
      </c>
      <c r="J808" s="5">
        <v>0</v>
      </c>
      <c r="K808" s="5">
        <v>0.215</v>
      </c>
      <c r="L808" s="5">
        <v>0.22500000000000001</v>
      </c>
      <c r="M808" s="5">
        <v>0.22500000000000001</v>
      </c>
      <c r="N808" s="5">
        <v>0.22500000000000001</v>
      </c>
      <c r="O808" s="5">
        <v>0.2248</v>
      </c>
      <c r="P808" s="5">
        <v>0.2248</v>
      </c>
      <c r="Q808" s="5">
        <v>0.23499999999999999</v>
      </c>
      <c r="R808" s="5">
        <v>0.23499999999999999</v>
      </c>
      <c r="S808" s="5">
        <v>0.23499999999999999</v>
      </c>
      <c r="T808" s="5">
        <v>0.23499999999999999</v>
      </c>
      <c r="U808" s="5">
        <v>0.23499999999999999</v>
      </c>
      <c r="V808" s="5">
        <v>0.2</v>
      </c>
      <c r="W808" s="5">
        <v>0.2</v>
      </c>
      <c r="X808" s="5">
        <v>0.2</v>
      </c>
      <c r="Y808" s="5">
        <v>0.2</v>
      </c>
    </row>
    <row r="809" spans="1:25" x14ac:dyDescent="0.25">
      <c r="A809" s="4" t="s">
        <v>19529</v>
      </c>
      <c r="B809" s="4" t="s">
        <v>18109</v>
      </c>
      <c r="C809" s="4" t="s">
        <v>19530</v>
      </c>
      <c r="D809" s="1" t="s">
        <v>19531</v>
      </c>
      <c r="E809" s="5">
        <v>0</v>
      </c>
      <c r="F809" s="5">
        <v>0</v>
      </c>
      <c r="G809" s="5">
        <v>0</v>
      </c>
      <c r="H809" s="5">
        <v>0</v>
      </c>
      <c r="I809" s="5">
        <v>0</v>
      </c>
      <c r="J809" s="5">
        <v>0</v>
      </c>
      <c r="K809" s="5">
        <v>0.215</v>
      </c>
      <c r="L809" s="5">
        <v>0.23499999999999999</v>
      </c>
      <c r="M809" s="5">
        <v>0.23499999999999999</v>
      </c>
      <c r="N809" s="5">
        <v>0.23499999999999999</v>
      </c>
      <c r="O809" s="5">
        <v>0.23480000000000001</v>
      </c>
      <c r="P809" s="5">
        <v>0.23480000000000001</v>
      </c>
      <c r="Q809" s="5">
        <v>0.245</v>
      </c>
      <c r="R809" s="5">
        <v>0.245</v>
      </c>
      <c r="S809" s="5">
        <v>0.245</v>
      </c>
      <c r="T809" s="5">
        <v>0.245</v>
      </c>
      <c r="U809" s="5">
        <v>0.245</v>
      </c>
      <c r="V809" s="5">
        <v>0.2417</v>
      </c>
      <c r="W809" s="5">
        <v>0.22500000000000001</v>
      </c>
      <c r="X809" s="5">
        <v>0.22500000000000001</v>
      </c>
      <c r="Y809" s="5">
        <v>0.22500000000000001</v>
      </c>
    </row>
    <row r="810" spans="1:25" x14ac:dyDescent="0.25">
      <c r="A810" s="4" t="s">
        <v>19532</v>
      </c>
      <c r="B810" s="4" t="s">
        <v>18109</v>
      </c>
      <c r="C810" s="4" t="s">
        <v>19533</v>
      </c>
      <c r="D810" s="1" t="s">
        <v>19534</v>
      </c>
      <c r="E810" s="5">
        <v>0</v>
      </c>
      <c r="F810" s="5">
        <v>0</v>
      </c>
      <c r="G810" s="5">
        <v>0</v>
      </c>
      <c r="H810" s="5">
        <v>0</v>
      </c>
      <c r="I810" s="5">
        <v>0</v>
      </c>
      <c r="J810" s="5">
        <v>0</v>
      </c>
      <c r="K810" s="5">
        <v>0</v>
      </c>
      <c r="L810" s="5">
        <v>0</v>
      </c>
      <c r="M810" s="5">
        <v>0</v>
      </c>
      <c r="N810" s="5">
        <v>0</v>
      </c>
      <c r="O810" s="5">
        <v>0</v>
      </c>
      <c r="P810" s="5">
        <v>0</v>
      </c>
      <c r="Q810" s="5">
        <v>0.25</v>
      </c>
      <c r="R810" s="5">
        <v>0.25</v>
      </c>
      <c r="S810" s="5">
        <v>0.25</v>
      </c>
      <c r="T810" s="5">
        <v>0.25</v>
      </c>
      <c r="U810" s="5">
        <v>0.25</v>
      </c>
      <c r="V810" s="5">
        <v>0.245</v>
      </c>
      <c r="W810" s="5">
        <v>0.25</v>
      </c>
      <c r="X810" s="5">
        <v>0.25</v>
      </c>
      <c r="Y810" s="5">
        <v>0.25</v>
      </c>
    </row>
    <row r="811" spans="1:25" x14ac:dyDescent="0.25">
      <c r="A811" s="4" t="s">
        <v>19535</v>
      </c>
      <c r="B811" s="4" t="s">
        <v>18109</v>
      </c>
      <c r="C811" s="4" t="s">
        <v>19536</v>
      </c>
      <c r="D811" s="1" t="s">
        <v>19537</v>
      </c>
      <c r="E811" s="5">
        <v>0</v>
      </c>
      <c r="F811" s="5">
        <v>0</v>
      </c>
      <c r="G811" s="5">
        <v>0</v>
      </c>
      <c r="H811" s="5">
        <v>0</v>
      </c>
      <c r="I811" s="5">
        <v>0</v>
      </c>
      <c r="J811" s="5">
        <v>0</v>
      </c>
      <c r="K811" s="5">
        <v>0</v>
      </c>
      <c r="L811" s="5">
        <v>0</v>
      </c>
      <c r="M811" s="5">
        <v>0</v>
      </c>
      <c r="N811" s="5">
        <v>0</v>
      </c>
      <c r="O811" s="5">
        <v>0</v>
      </c>
      <c r="P811" s="5">
        <v>0</v>
      </c>
      <c r="Q811" s="5">
        <v>0.255</v>
      </c>
      <c r="R811" s="5">
        <v>0.255</v>
      </c>
      <c r="S811" s="5">
        <v>0.255</v>
      </c>
      <c r="T811" s="5">
        <v>0.255</v>
      </c>
      <c r="U811" s="5">
        <v>0.255</v>
      </c>
      <c r="V811" s="5">
        <v>0.25</v>
      </c>
      <c r="W811" s="5">
        <v>0.26500000000000001</v>
      </c>
      <c r="X811" s="5">
        <v>0.26500000000000001</v>
      </c>
      <c r="Y811" s="5">
        <v>0.26500000000000001</v>
      </c>
    </row>
    <row r="812" spans="1:25" x14ac:dyDescent="0.25">
      <c r="A812" s="4" t="s">
        <v>19538</v>
      </c>
      <c r="B812" s="4" t="s">
        <v>18109</v>
      </c>
      <c r="C812" s="4" t="s">
        <v>19539</v>
      </c>
      <c r="D812" s="1" t="s">
        <v>19540</v>
      </c>
      <c r="E812" s="5">
        <v>0</v>
      </c>
      <c r="F812" s="5">
        <v>0</v>
      </c>
      <c r="G812" s="5">
        <v>0</v>
      </c>
      <c r="H812" s="5">
        <v>0</v>
      </c>
      <c r="I812" s="5">
        <v>0</v>
      </c>
      <c r="J812" s="5">
        <v>0</v>
      </c>
      <c r="K812" s="5">
        <v>0</v>
      </c>
      <c r="L812" s="5">
        <v>0</v>
      </c>
      <c r="M812" s="5">
        <v>0</v>
      </c>
      <c r="N812" s="5">
        <v>0</v>
      </c>
      <c r="O812" s="5">
        <v>0</v>
      </c>
      <c r="P812" s="5">
        <v>0</v>
      </c>
      <c r="Q812" s="5">
        <v>0</v>
      </c>
      <c r="R812" s="5">
        <v>0</v>
      </c>
      <c r="S812" s="5">
        <v>0</v>
      </c>
      <c r="T812" s="5">
        <v>0</v>
      </c>
      <c r="U812" s="5">
        <v>0.27500000000000002</v>
      </c>
      <c r="V812" s="5">
        <v>0.255</v>
      </c>
      <c r="W812" s="5">
        <v>0.27500000000000002</v>
      </c>
      <c r="X812" s="5">
        <v>0.27500000000000002</v>
      </c>
      <c r="Y812" s="5">
        <v>0.27500000000000002</v>
      </c>
    </row>
    <row r="813" spans="1:25" x14ac:dyDescent="0.25">
      <c r="A813" s="4" t="s">
        <v>19541</v>
      </c>
      <c r="B813" s="4" t="s">
        <v>18109</v>
      </c>
      <c r="C813" s="4" t="s">
        <v>19542</v>
      </c>
      <c r="D813" s="1" t="s">
        <v>19543</v>
      </c>
      <c r="E813" s="5">
        <v>0</v>
      </c>
      <c r="F813" s="5">
        <v>0</v>
      </c>
      <c r="G813" s="5">
        <v>0</v>
      </c>
      <c r="H813" s="5">
        <v>0</v>
      </c>
      <c r="I813" s="5">
        <v>0</v>
      </c>
      <c r="J813" s="5">
        <v>0</v>
      </c>
      <c r="K813" s="5">
        <v>0</v>
      </c>
      <c r="L813" s="5">
        <v>0</v>
      </c>
      <c r="M813" s="5">
        <v>0</v>
      </c>
      <c r="N813" s="5">
        <v>0</v>
      </c>
      <c r="O813" s="5">
        <v>0</v>
      </c>
      <c r="P813" s="5">
        <v>0</v>
      </c>
      <c r="Q813" s="5">
        <v>0</v>
      </c>
      <c r="R813" s="5">
        <v>0</v>
      </c>
      <c r="S813" s="5">
        <v>0</v>
      </c>
      <c r="T813" s="5">
        <v>0</v>
      </c>
      <c r="U813" s="5">
        <v>0.29499999999999998</v>
      </c>
      <c r="V813" s="5">
        <v>0.27500000000000002</v>
      </c>
      <c r="W813" s="5">
        <v>0.28499999999999998</v>
      </c>
      <c r="X813" s="5">
        <v>0.28499999999999998</v>
      </c>
      <c r="Y813" s="5">
        <v>0.28499999999999998</v>
      </c>
    </row>
    <row r="814" spans="1:25" x14ac:dyDescent="0.25">
      <c r="A814" s="4" t="s">
        <v>19544</v>
      </c>
      <c r="B814" s="4" t="s">
        <v>18109</v>
      </c>
      <c r="C814" s="4" t="s">
        <v>19545</v>
      </c>
      <c r="D814" s="1" t="s">
        <v>19546</v>
      </c>
      <c r="E814" s="5">
        <v>0</v>
      </c>
      <c r="F814" s="5">
        <v>0</v>
      </c>
      <c r="G814" s="5">
        <v>0</v>
      </c>
      <c r="H814" s="5">
        <v>0</v>
      </c>
      <c r="I814" s="5">
        <v>0</v>
      </c>
      <c r="J814" s="5">
        <v>0</v>
      </c>
      <c r="K814" s="5">
        <v>0</v>
      </c>
      <c r="L814" s="5">
        <v>0</v>
      </c>
      <c r="M814" s="5">
        <v>0</v>
      </c>
      <c r="N814" s="5">
        <v>0</v>
      </c>
      <c r="O814" s="5">
        <v>0</v>
      </c>
      <c r="P814" s="5">
        <v>0</v>
      </c>
      <c r="Q814" s="5">
        <v>0</v>
      </c>
      <c r="R814" s="5">
        <v>0</v>
      </c>
      <c r="S814" s="5">
        <v>0</v>
      </c>
      <c r="T814" s="5">
        <v>0</v>
      </c>
      <c r="U814" s="5">
        <v>0</v>
      </c>
      <c r="V814" s="5">
        <v>0.29499999999999998</v>
      </c>
      <c r="W814" s="5">
        <v>0.29499999999999998</v>
      </c>
      <c r="X814" s="5">
        <v>0.29499999999999998</v>
      </c>
      <c r="Y814" s="5">
        <v>0.29499999999999998</v>
      </c>
    </row>
    <row r="815" spans="1:25" x14ac:dyDescent="0.25">
      <c r="A815" s="4" t="s">
        <v>19547</v>
      </c>
      <c r="B815" s="4" t="s">
        <v>18109</v>
      </c>
      <c r="C815" s="4" t="s">
        <v>19548</v>
      </c>
      <c r="D815" s="1" t="s">
        <v>19549</v>
      </c>
      <c r="E815" s="5">
        <v>0</v>
      </c>
      <c r="F815" s="5">
        <v>0</v>
      </c>
      <c r="G815" s="5">
        <v>0</v>
      </c>
      <c r="H815" s="5">
        <v>0</v>
      </c>
      <c r="I815" s="5">
        <v>0</v>
      </c>
      <c r="J815" s="5">
        <v>0</v>
      </c>
      <c r="K815" s="5">
        <v>0</v>
      </c>
      <c r="L815" s="5">
        <v>0</v>
      </c>
      <c r="M815" s="5">
        <v>0</v>
      </c>
      <c r="N815" s="5">
        <v>0</v>
      </c>
      <c r="O815" s="5">
        <v>0</v>
      </c>
      <c r="P815" s="5">
        <v>0</v>
      </c>
      <c r="Q815" s="5">
        <v>0</v>
      </c>
      <c r="R815" s="5">
        <v>0</v>
      </c>
      <c r="S815" s="5">
        <v>0</v>
      </c>
      <c r="T815" s="5">
        <v>0</v>
      </c>
      <c r="U815" s="5">
        <v>0</v>
      </c>
      <c r="V815" s="5">
        <v>0</v>
      </c>
      <c r="W815" s="5">
        <v>0</v>
      </c>
      <c r="X815" s="5">
        <v>0</v>
      </c>
      <c r="Y815" s="5">
        <v>0</v>
      </c>
    </row>
    <row r="816" spans="1:25" x14ac:dyDescent="0.25">
      <c r="A816" s="4" t="s">
        <v>19550</v>
      </c>
      <c r="B816" s="4" t="s">
        <v>18109</v>
      </c>
      <c r="C816" s="4" t="s">
        <v>19551</v>
      </c>
      <c r="D816" s="1" t="s">
        <v>19552</v>
      </c>
      <c r="E816" s="5" t="s">
        <v>3695</v>
      </c>
      <c r="F816" s="5" t="s">
        <v>18494</v>
      </c>
      <c r="G816" s="5" t="s">
        <v>18545</v>
      </c>
      <c r="H816" s="5" t="s">
        <v>18546</v>
      </c>
      <c r="I816" s="5" t="s">
        <v>18546</v>
      </c>
      <c r="J816" s="5" t="s">
        <v>18546</v>
      </c>
      <c r="K816" s="5" t="s">
        <v>18546</v>
      </c>
      <c r="L816" s="5" t="s">
        <v>18546</v>
      </c>
      <c r="M816" s="5" t="s">
        <v>18546</v>
      </c>
      <c r="N816" s="5" t="s">
        <v>18546</v>
      </c>
      <c r="O816" s="5" t="s">
        <v>18497</v>
      </c>
      <c r="P816" s="5" t="s">
        <v>18497</v>
      </c>
      <c r="Q816" s="5" t="s">
        <v>18497</v>
      </c>
      <c r="R816" s="5" t="s">
        <v>18497</v>
      </c>
      <c r="S816" s="5" t="s">
        <v>18497</v>
      </c>
      <c r="T816" s="5" t="s">
        <v>18497</v>
      </c>
      <c r="U816" s="5" t="s">
        <v>18497</v>
      </c>
      <c r="V816" s="5" t="s">
        <v>18497</v>
      </c>
      <c r="W816" s="5" t="s">
        <v>18497</v>
      </c>
      <c r="X816" s="5" t="s">
        <v>18497</v>
      </c>
      <c r="Y816" s="5" t="s">
        <v>18497</v>
      </c>
    </row>
    <row r="817" spans="1:25" x14ac:dyDescent="0.25">
      <c r="A817" s="4" t="s">
        <v>19553</v>
      </c>
      <c r="B817" s="4" t="s">
        <v>18109</v>
      </c>
      <c r="C817" s="4" t="s">
        <v>19554</v>
      </c>
      <c r="D817" s="1" t="s">
        <v>19555</v>
      </c>
      <c r="E817" s="5" t="s">
        <v>15132</v>
      </c>
      <c r="F817" s="5" t="s">
        <v>18501</v>
      </c>
      <c r="G817" s="5" t="s">
        <v>18550</v>
      </c>
      <c r="H817" s="5" t="s">
        <v>18551</v>
      </c>
      <c r="I817" s="5" t="s">
        <v>18551</v>
      </c>
      <c r="J817" s="5" t="s">
        <v>18551</v>
      </c>
      <c r="K817" s="5" t="s">
        <v>18551</v>
      </c>
      <c r="L817" s="5" t="s">
        <v>18551</v>
      </c>
      <c r="M817" s="5" t="s">
        <v>18551</v>
      </c>
      <c r="N817" s="5" t="s">
        <v>18551</v>
      </c>
      <c r="O817" s="5" t="s">
        <v>18504</v>
      </c>
      <c r="P817" s="5" t="s">
        <v>18504</v>
      </c>
      <c r="Q817" s="5" t="s">
        <v>18504</v>
      </c>
      <c r="R817" s="5" t="s">
        <v>18504</v>
      </c>
      <c r="S817" s="5" t="s">
        <v>18504</v>
      </c>
      <c r="T817" s="5" t="s">
        <v>18504</v>
      </c>
      <c r="U817" s="5" t="s">
        <v>18504</v>
      </c>
      <c r="V817" s="5" t="s">
        <v>18504</v>
      </c>
      <c r="W817" s="5" t="s">
        <v>18504</v>
      </c>
      <c r="X817" s="5" t="s">
        <v>18504</v>
      </c>
      <c r="Y817" s="5" t="s">
        <v>18504</v>
      </c>
    </row>
    <row r="818" spans="1:25" x14ac:dyDescent="0.25">
      <c r="A818" s="4" t="s">
        <v>19556</v>
      </c>
      <c r="B818" s="4" t="s">
        <v>18109</v>
      </c>
      <c r="C818" s="4" t="s">
        <v>19557</v>
      </c>
      <c r="D818" s="1" t="s">
        <v>19558</v>
      </c>
      <c r="E818" s="5" t="s">
        <v>18557</v>
      </c>
      <c r="F818" s="5" t="s">
        <v>18508</v>
      </c>
      <c r="G818" s="5" t="s">
        <v>18558</v>
      </c>
      <c r="H818" s="5" t="s">
        <v>18559</v>
      </c>
      <c r="I818" s="5" t="s">
        <v>18559</v>
      </c>
      <c r="J818" s="5" t="s">
        <v>18559</v>
      </c>
      <c r="K818" s="5" t="s">
        <v>18559</v>
      </c>
      <c r="L818" s="5" t="s">
        <v>18559</v>
      </c>
      <c r="M818" s="5" t="s">
        <v>18559</v>
      </c>
      <c r="N818" s="5" t="s">
        <v>18559</v>
      </c>
      <c r="O818" s="5" t="s">
        <v>18511</v>
      </c>
      <c r="P818" s="5" t="s">
        <v>18512</v>
      </c>
      <c r="Q818" s="5" t="s">
        <v>18512</v>
      </c>
      <c r="R818" s="5" t="s">
        <v>18512</v>
      </c>
      <c r="S818" s="5" t="s">
        <v>18512</v>
      </c>
      <c r="T818" s="5" t="s">
        <v>18512</v>
      </c>
      <c r="U818" s="5" t="s">
        <v>18512</v>
      </c>
      <c r="V818" s="5" t="s">
        <v>18512</v>
      </c>
      <c r="W818" s="5" t="s">
        <v>18512</v>
      </c>
      <c r="X818" s="5" t="s">
        <v>18512</v>
      </c>
      <c r="Y818" s="5" t="s">
        <v>18512</v>
      </c>
    </row>
    <row r="819" spans="1:25" x14ac:dyDescent="0.25">
      <c r="A819" s="4" t="s">
        <v>19559</v>
      </c>
      <c r="B819" s="4" t="s">
        <v>18109</v>
      </c>
      <c r="C819" s="4" t="s">
        <v>19560</v>
      </c>
      <c r="D819" s="1" t="s">
        <v>19561</v>
      </c>
      <c r="E819" s="5" t="s">
        <v>7561</v>
      </c>
      <c r="F819" s="5" t="s">
        <v>18516</v>
      </c>
      <c r="G819" s="5">
        <v>99999999999</v>
      </c>
      <c r="H819" s="5">
        <v>99999999999</v>
      </c>
      <c r="I819" s="5">
        <v>99999999999</v>
      </c>
      <c r="J819" s="5">
        <v>99999999999</v>
      </c>
      <c r="K819" s="5" t="s">
        <v>18567</v>
      </c>
      <c r="L819" s="5" t="s">
        <v>18567</v>
      </c>
      <c r="M819" s="5" t="s">
        <v>18567</v>
      </c>
      <c r="N819" s="5" t="s">
        <v>18567</v>
      </c>
      <c r="O819" s="5" t="s">
        <v>18518</v>
      </c>
      <c r="P819" s="5" t="s">
        <v>18518</v>
      </c>
      <c r="Q819" s="5" t="s">
        <v>18518</v>
      </c>
      <c r="R819" s="5" t="s">
        <v>18518</v>
      </c>
      <c r="S819" s="5" t="s">
        <v>18518</v>
      </c>
      <c r="T819" s="5" t="s">
        <v>18518</v>
      </c>
      <c r="U819" s="5" t="s">
        <v>18518</v>
      </c>
      <c r="V819" s="5" t="s">
        <v>18518</v>
      </c>
      <c r="W819" s="5" t="s">
        <v>18518</v>
      </c>
      <c r="X819" s="5" t="s">
        <v>18518</v>
      </c>
      <c r="Y819" s="5" t="s">
        <v>18518</v>
      </c>
    </row>
    <row r="820" spans="1:25" x14ac:dyDescent="0.25">
      <c r="A820" s="4" t="s">
        <v>19562</v>
      </c>
      <c r="B820" s="4" t="s">
        <v>18109</v>
      </c>
      <c r="C820" s="4" t="s">
        <v>19563</v>
      </c>
      <c r="D820" s="1" t="s">
        <v>19564</v>
      </c>
      <c r="E820" s="5">
        <v>99999999999</v>
      </c>
      <c r="F820" s="5">
        <v>99999999999</v>
      </c>
      <c r="G820" s="5">
        <v>99999999999</v>
      </c>
      <c r="H820" s="5">
        <v>99999999999</v>
      </c>
      <c r="I820" s="5">
        <v>99999999999</v>
      </c>
      <c r="J820" s="5">
        <v>99999999999</v>
      </c>
      <c r="K820" s="5" t="s">
        <v>18571</v>
      </c>
      <c r="L820" s="5" t="s">
        <v>18571</v>
      </c>
      <c r="M820" s="5" t="s">
        <v>18571</v>
      </c>
      <c r="N820" s="5" t="s">
        <v>18571</v>
      </c>
      <c r="O820" s="5">
        <v>99999999999</v>
      </c>
      <c r="P820" s="5">
        <v>99999999999</v>
      </c>
      <c r="Q820" s="5">
        <v>99999999999</v>
      </c>
      <c r="R820" s="5">
        <v>99999999999</v>
      </c>
      <c r="S820" s="5">
        <v>99999999999</v>
      </c>
      <c r="T820" s="5">
        <v>99999999999</v>
      </c>
      <c r="U820" s="5" t="s">
        <v>12206</v>
      </c>
      <c r="V820" s="5" t="s">
        <v>12206</v>
      </c>
      <c r="W820" s="5" t="s">
        <v>12206</v>
      </c>
      <c r="X820" s="5" t="s">
        <v>12206</v>
      </c>
      <c r="Y820" s="5" t="s">
        <v>12206</v>
      </c>
    </row>
    <row r="821" spans="1:25" x14ac:dyDescent="0.25">
      <c r="A821" s="4" t="s">
        <v>19565</v>
      </c>
      <c r="B821" s="4" t="s">
        <v>18109</v>
      </c>
      <c r="C821" s="4" t="s">
        <v>19566</v>
      </c>
      <c r="D821" s="1" t="s">
        <v>19567</v>
      </c>
      <c r="E821" s="5">
        <v>99999999999</v>
      </c>
      <c r="F821" s="5">
        <v>99999999999</v>
      </c>
      <c r="G821" s="5">
        <v>99999999999</v>
      </c>
      <c r="H821" s="5">
        <v>99999999999</v>
      </c>
      <c r="I821" s="5">
        <v>99999999999</v>
      </c>
      <c r="J821" s="5">
        <v>99999999999</v>
      </c>
      <c r="K821" s="5">
        <v>99999999999</v>
      </c>
      <c r="L821" s="5">
        <v>99999999999</v>
      </c>
      <c r="M821" s="5">
        <v>99999999999</v>
      </c>
      <c r="N821" s="5">
        <v>99999999999</v>
      </c>
      <c r="O821" s="5">
        <v>99999999999</v>
      </c>
      <c r="P821" s="5">
        <v>99999999999</v>
      </c>
      <c r="Q821" s="5">
        <v>99999999999</v>
      </c>
      <c r="R821" s="5">
        <v>99999999999</v>
      </c>
      <c r="S821" s="5">
        <v>99999999999</v>
      </c>
      <c r="T821" s="5">
        <v>99999999999</v>
      </c>
      <c r="U821" s="5">
        <v>99999999999</v>
      </c>
      <c r="V821" s="5">
        <v>99999999999</v>
      </c>
      <c r="W821" s="5">
        <v>99999999999</v>
      </c>
      <c r="X821" s="5">
        <v>99999999999</v>
      </c>
      <c r="Y821" s="5">
        <v>99999999999</v>
      </c>
    </row>
    <row r="822" spans="1:25" x14ac:dyDescent="0.25">
      <c r="A822" s="4" t="s">
        <v>19568</v>
      </c>
      <c r="B822" s="4" t="s">
        <v>18109</v>
      </c>
      <c r="C822" s="4" t="s">
        <v>19569</v>
      </c>
      <c r="D822" s="1" t="s">
        <v>19570</v>
      </c>
      <c r="E822" s="5">
        <v>99999999999</v>
      </c>
      <c r="F822" s="5">
        <v>99999999999</v>
      </c>
      <c r="G822" s="5">
        <v>99999999999</v>
      </c>
      <c r="H822" s="5">
        <v>99999999999</v>
      </c>
      <c r="I822" s="5">
        <v>99999999999</v>
      </c>
      <c r="J822" s="5">
        <v>99999999999</v>
      </c>
      <c r="K822" s="5">
        <v>99999999999</v>
      </c>
      <c r="L822" s="5">
        <v>99999999999</v>
      </c>
      <c r="M822" s="5">
        <v>99999999999</v>
      </c>
      <c r="N822" s="5">
        <v>99999999999</v>
      </c>
      <c r="O822" s="5">
        <v>99999999999</v>
      </c>
      <c r="P822" s="5">
        <v>99999999999</v>
      </c>
      <c r="Q822" s="5">
        <v>99999999999</v>
      </c>
      <c r="R822" s="5">
        <v>99999999999</v>
      </c>
      <c r="S822" s="5">
        <v>99999999999</v>
      </c>
      <c r="T822" s="5">
        <v>99999999999</v>
      </c>
      <c r="U822" s="5">
        <v>99999999999</v>
      </c>
      <c r="V822" s="5">
        <v>99999999999</v>
      </c>
      <c r="W822" s="5">
        <v>99999999999</v>
      </c>
      <c r="X822" s="5">
        <v>99999999999</v>
      </c>
      <c r="Y822" s="5">
        <v>99999999999</v>
      </c>
    </row>
    <row r="823" spans="1:25" x14ac:dyDescent="0.25">
      <c r="A823" s="4" t="s">
        <v>19571</v>
      </c>
      <c r="B823" s="4" t="s">
        <v>18109</v>
      </c>
      <c r="C823" s="4" t="s">
        <v>19572</v>
      </c>
      <c r="D823" s="1" t="s">
        <v>19573</v>
      </c>
      <c r="E823" s="5">
        <v>99999999999</v>
      </c>
      <c r="F823" s="5">
        <v>99999999999</v>
      </c>
      <c r="G823" s="5">
        <v>99999999999</v>
      </c>
      <c r="H823" s="5">
        <v>99999999999</v>
      </c>
      <c r="I823" s="5">
        <v>99999999999</v>
      </c>
      <c r="J823" s="5">
        <v>99999999999</v>
      </c>
      <c r="K823" s="5">
        <v>99999999999</v>
      </c>
      <c r="L823" s="5">
        <v>99999999999</v>
      </c>
      <c r="M823" s="5">
        <v>99999999999</v>
      </c>
      <c r="N823" s="5">
        <v>99999999999</v>
      </c>
      <c r="O823" s="5">
        <v>99999999999</v>
      </c>
      <c r="P823" s="5">
        <v>99999999999</v>
      </c>
      <c r="Q823" s="5">
        <v>99999999999</v>
      </c>
      <c r="R823" s="5">
        <v>99999999999</v>
      </c>
      <c r="S823" s="5">
        <v>99999999999</v>
      </c>
      <c r="T823" s="5">
        <v>99999999999</v>
      </c>
      <c r="U823" s="5">
        <v>99999999999</v>
      </c>
      <c r="V823" s="5">
        <v>99999999999</v>
      </c>
      <c r="W823" s="5">
        <v>99999999999</v>
      </c>
      <c r="X823" s="5">
        <v>99999999999</v>
      </c>
      <c r="Y823" s="5">
        <v>99999999999</v>
      </c>
    </row>
    <row r="824" spans="1:25" x14ac:dyDescent="0.25">
      <c r="A824" s="4" t="s">
        <v>19574</v>
      </c>
      <c r="B824" s="4" t="s">
        <v>18109</v>
      </c>
      <c r="C824" s="4" t="s">
        <v>19575</v>
      </c>
      <c r="D824" s="1" t="s">
        <v>19576</v>
      </c>
      <c r="E824" s="5">
        <v>99999999999</v>
      </c>
      <c r="F824" s="5">
        <v>99999999999</v>
      </c>
      <c r="G824" s="5">
        <v>99999999999</v>
      </c>
      <c r="H824" s="5">
        <v>99999999999</v>
      </c>
      <c r="I824" s="5">
        <v>99999999999</v>
      </c>
      <c r="J824" s="5">
        <v>99999999999</v>
      </c>
      <c r="K824" s="5">
        <v>99999999999</v>
      </c>
      <c r="L824" s="5">
        <v>99999999999</v>
      </c>
      <c r="M824" s="5">
        <v>99999999999</v>
      </c>
      <c r="N824" s="5">
        <v>99999999999</v>
      </c>
      <c r="O824" s="5">
        <v>99999999999</v>
      </c>
      <c r="P824" s="5">
        <v>99999999999</v>
      </c>
      <c r="Q824" s="5">
        <v>99999999999</v>
      </c>
      <c r="R824" s="5">
        <v>99999999999</v>
      </c>
      <c r="S824" s="5">
        <v>99999999999</v>
      </c>
      <c r="T824" s="5">
        <v>99999999999</v>
      </c>
      <c r="U824" s="5">
        <v>99999999999</v>
      </c>
      <c r="V824" s="5">
        <v>99999999999</v>
      </c>
      <c r="W824" s="5">
        <v>99999999999</v>
      </c>
      <c r="X824" s="5">
        <v>99999999999</v>
      </c>
      <c r="Y824" s="5">
        <v>99999999999</v>
      </c>
    </row>
    <row r="825" spans="1:25" x14ac:dyDescent="0.25">
      <c r="A825" s="4" t="s">
        <v>19577</v>
      </c>
      <c r="B825" s="4" t="s">
        <v>18109</v>
      </c>
      <c r="C825" s="4" t="s">
        <v>19578</v>
      </c>
      <c r="D825" s="1" t="s">
        <v>19579</v>
      </c>
      <c r="E825" s="5">
        <v>5.9400000000000001E-2</v>
      </c>
      <c r="F825" s="5">
        <v>5.9400000000000001E-2</v>
      </c>
      <c r="G825" s="5">
        <v>8.3400000000000002E-2</v>
      </c>
      <c r="H825" s="5">
        <v>8.3400000000000002E-2</v>
      </c>
      <c r="I825" s="5">
        <v>8.3400000000000002E-2</v>
      </c>
      <c r="J825" s="5">
        <v>0.12</v>
      </c>
      <c r="K825" s="5">
        <v>0.12</v>
      </c>
      <c r="L825" s="5">
        <v>0.12</v>
      </c>
      <c r="M825" s="5">
        <v>0.12</v>
      </c>
      <c r="N825" s="5">
        <v>0.12</v>
      </c>
      <c r="O825" s="5">
        <v>9.5000000000000001E-2</v>
      </c>
      <c r="P825" s="5">
        <v>9.5000000000000001E-2</v>
      </c>
      <c r="Q825" s="5">
        <v>9.5000000000000001E-2</v>
      </c>
      <c r="R825" s="5">
        <v>9.5000000000000001E-2</v>
      </c>
      <c r="S825" s="5">
        <v>9.5000000000000001E-2</v>
      </c>
      <c r="T825" s="5">
        <v>9.5000000000000001E-2</v>
      </c>
      <c r="U825" s="5">
        <v>9.5000000000000001E-2</v>
      </c>
      <c r="V825" s="5">
        <v>9.5000000000000001E-2</v>
      </c>
      <c r="W825" s="5">
        <v>9.5000000000000001E-2</v>
      </c>
      <c r="X825" s="5">
        <v>9.5000000000000001E-2</v>
      </c>
      <c r="Y825" s="5">
        <v>9.5000000000000001E-2</v>
      </c>
    </row>
    <row r="826" spans="1:25" x14ac:dyDescent="0.25">
      <c r="A826" s="4" t="s">
        <v>19580</v>
      </c>
      <c r="B826" s="4" t="s">
        <v>18109</v>
      </c>
      <c r="C826" s="4" t="s">
        <v>19581</v>
      </c>
      <c r="D826" s="1" t="s">
        <v>19582</v>
      </c>
      <c r="E826" s="5">
        <v>8.1600000000000006E-2</v>
      </c>
      <c r="F826" s="5">
        <v>8.1600000000000006E-2</v>
      </c>
      <c r="G826" s="5">
        <v>9.7299999999999998E-2</v>
      </c>
      <c r="H826" s="5">
        <v>9.7299999999999998E-2</v>
      </c>
      <c r="I826" s="5">
        <v>9.7299999999999998E-2</v>
      </c>
      <c r="J826" s="5">
        <v>0.14000000000000001</v>
      </c>
      <c r="K826" s="5">
        <v>0.14000000000000001</v>
      </c>
      <c r="L826" s="5">
        <v>0.14000000000000001</v>
      </c>
      <c r="M826" s="5">
        <v>0.14000000000000001</v>
      </c>
      <c r="N826" s="5">
        <v>0.14000000000000001</v>
      </c>
      <c r="O826" s="5">
        <v>0.12</v>
      </c>
      <c r="P826" s="5">
        <v>0.12</v>
      </c>
      <c r="Q826" s="5">
        <v>0.12</v>
      </c>
      <c r="R826" s="5">
        <v>0.12</v>
      </c>
      <c r="S826" s="5">
        <v>0.12</v>
      </c>
      <c r="T826" s="5">
        <v>0.12</v>
      </c>
      <c r="U826" s="5">
        <v>0.12</v>
      </c>
      <c r="V826" s="5">
        <v>0.12</v>
      </c>
      <c r="W826" s="5">
        <v>0.12</v>
      </c>
      <c r="X826" s="5">
        <v>0.12</v>
      </c>
      <c r="Y826" s="5">
        <v>0.12</v>
      </c>
    </row>
    <row r="827" spans="1:25" x14ac:dyDescent="0.25">
      <c r="A827" s="4" t="s">
        <v>19583</v>
      </c>
      <c r="B827" s="4" t="s">
        <v>18109</v>
      </c>
      <c r="C827" s="4" t="s">
        <v>19584</v>
      </c>
      <c r="D827" s="1" t="s">
        <v>19585</v>
      </c>
      <c r="E827" s="5">
        <v>9.3200000000000005E-2</v>
      </c>
      <c r="F827" s="5">
        <v>9.3200000000000005E-2</v>
      </c>
      <c r="G827" s="5">
        <v>0.12859999999999999</v>
      </c>
      <c r="H827" s="5">
        <v>0.12859999999999999</v>
      </c>
      <c r="I827" s="5">
        <v>0.12859999999999999</v>
      </c>
      <c r="J827" s="5">
        <v>0.185</v>
      </c>
      <c r="K827" s="5">
        <v>0.185</v>
      </c>
      <c r="L827" s="5">
        <v>0.185</v>
      </c>
      <c r="M827" s="5">
        <v>0.185</v>
      </c>
      <c r="N827" s="5">
        <v>0.185</v>
      </c>
      <c r="O827" s="5">
        <v>0.15</v>
      </c>
      <c r="P827" s="5">
        <v>0.15</v>
      </c>
      <c r="Q827" s="5">
        <v>0.15</v>
      </c>
      <c r="R827" s="5">
        <v>0.15</v>
      </c>
      <c r="S827" s="5">
        <v>0.15</v>
      </c>
      <c r="T827" s="5">
        <v>0.15</v>
      </c>
      <c r="U827" s="5">
        <v>0.15</v>
      </c>
      <c r="V827" s="5">
        <v>0.15</v>
      </c>
      <c r="W827" s="5">
        <v>0.15</v>
      </c>
      <c r="X827" s="5">
        <v>0.15</v>
      </c>
      <c r="Y827" s="5">
        <v>0.15</v>
      </c>
    </row>
    <row r="828" spans="1:25" x14ac:dyDescent="0.25">
      <c r="A828" s="4" t="s">
        <v>19586</v>
      </c>
      <c r="B828" s="4" t="s">
        <v>18109</v>
      </c>
      <c r="C828" s="4" t="s">
        <v>19587</v>
      </c>
      <c r="D828" s="1" t="s">
        <v>19588</v>
      </c>
      <c r="E828" s="5">
        <v>0.1229</v>
      </c>
      <c r="F828" s="5">
        <v>0.1229</v>
      </c>
      <c r="G828" s="5">
        <v>0.15870000000000001</v>
      </c>
      <c r="H828" s="5">
        <v>0.15870000000000001</v>
      </c>
      <c r="I828" s="5">
        <v>0.15870000000000001</v>
      </c>
      <c r="J828" s="5">
        <v>0.215</v>
      </c>
      <c r="K828" s="5">
        <v>0.215</v>
      </c>
      <c r="L828" s="5">
        <v>0.215</v>
      </c>
      <c r="M828" s="5">
        <v>0.215</v>
      </c>
      <c r="N828" s="5">
        <v>0.215</v>
      </c>
      <c r="O828" s="5">
        <v>0.185</v>
      </c>
      <c r="P828" s="5">
        <v>0.185</v>
      </c>
      <c r="Q828" s="5">
        <v>0.185</v>
      </c>
      <c r="R828" s="5">
        <v>0.185</v>
      </c>
      <c r="S828" s="5">
        <v>0.185</v>
      </c>
      <c r="T828" s="5">
        <v>0.185</v>
      </c>
      <c r="U828" s="5">
        <v>0.185</v>
      </c>
      <c r="V828" s="5">
        <v>0.185</v>
      </c>
      <c r="W828" s="5">
        <v>0.185</v>
      </c>
      <c r="X828" s="5">
        <v>0.185</v>
      </c>
      <c r="Y828" s="5">
        <v>0.185</v>
      </c>
    </row>
    <row r="829" spans="1:25" x14ac:dyDescent="0.25">
      <c r="A829" s="4" t="s">
        <v>19589</v>
      </c>
      <c r="B829" s="4" t="s">
        <v>18109</v>
      </c>
      <c r="C829" s="4" t="s">
        <v>19590</v>
      </c>
      <c r="D829" s="1" t="s">
        <v>19591</v>
      </c>
      <c r="E829" s="5">
        <v>0.15840000000000001</v>
      </c>
      <c r="F829" s="5">
        <v>0.15840000000000001</v>
      </c>
      <c r="G829" s="5">
        <v>0</v>
      </c>
      <c r="H829" s="5">
        <v>0</v>
      </c>
      <c r="I829" s="5">
        <v>0</v>
      </c>
      <c r="J829" s="5">
        <v>0</v>
      </c>
      <c r="K829" s="5">
        <v>0.215</v>
      </c>
      <c r="L829" s="5">
        <v>0.215</v>
      </c>
      <c r="M829" s="5">
        <v>0.215</v>
      </c>
      <c r="N829" s="5">
        <v>0.215</v>
      </c>
      <c r="O829" s="5">
        <v>0.22500000000000001</v>
      </c>
      <c r="P829" s="5">
        <v>0.22500000000000001</v>
      </c>
      <c r="Q829" s="5">
        <v>0.22500000000000001</v>
      </c>
      <c r="R829" s="5">
        <v>0.22500000000000001</v>
      </c>
      <c r="S829" s="5">
        <v>0.22500000000000001</v>
      </c>
      <c r="T829" s="5">
        <v>0.22500000000000001</v>
      </c>
      <c r="U829" s="5">
        <v>0.22500000000000001</v>
      </c>
      <c r="V829" s="5">
        <v>0.22500000000000001</v>
      </c>
      <c r="W829" s="5">
        <v>0.22500000000000001</v>
      </c>
      <c r="X829" s="5">
        <v>0.22500000000000001</v>
      </c>
      <c r="Y829" s="5">
        <v>0.22500000000000001</v>
      </c>
    </row>
    <row r="830" spans="1:25" x14ac:dyDescent="0.25">
      <c r="A830" s="4" t="s">
        <v>19592</v>
      </c>
      <c r="B830" s="4" t="s">
        <v>18109</v>
      </c>
      <c r="C830" s="4" t="s">
        <v>19593</v>
      </c>
      <c r="D830" s="1" t="s">
        <v>19594</v>
      </c>
      <c r="E830" s="5">
        <v>0</v>
      </c>
      <c r="F830" s="5">
        <v>0</v>
      </c>
      <c r="G830" s="5">
        <v>0</v>
      </c>
      <c r="H830" s="5">
        <v>0</v>
      </c>
      <c r="I830" s="5">
        <v>0</v>
      </c>
      <c r="J830" s="5">
        <v>0</v>
      </c>
      <c r="K830" s="5">
        <v>0.215</v>
      </c>
      <c r="L830" s="5">
        <v>0.215</v>
      </c>
      <c r="M830" s="5">
        <v>0.215</v>
      </c>
      <c r="N830" s="5">
        <v>0.215</v>
      </c>
      <c r="O830" s="5">
        <v>0</v>
      </c>
      <c r="P830" s="5">
        <v>0</v>
      </c>
      <c r="Q830" s="5">
        <v>0</v>
      </c>
      <c r="R830" s="5">
        <v>0</v>
      </c>
      <c r="S830" s="5">
        <v>0</v>
      </c>
      <c r="T830" s="5">
        <v>0</v>
      </c>
      <c r="U830" s="5">
        <v>0.245</v>
      </c>
      <c r="V830" s="5">
        <v>0.245</v>
      </c>
      <c r="W830" s="5">
        <v>0.245</v>
      </c>
      <c r="X830" s="5">
        <v>0.245</v>
      </c>
      <c r="Y830" s="5">
        <v>0.245</v>
      </c>
    </row>
    <row r="831" spans="1:25" x14ac:dyDescent="0.25">
      <c r="A831" s="4" t="s">
        <v>19595</v>
      </c>
      <c r="B831" s="4" t="s">
        <v>18109</v>
      </c>
      <c r="C831" s="4" t="s">
        <v>19596</v>
      </c>
      <c r="D831" s="1" t="s">
        <v>19597</v>
      </c>
      <c r="E831" s="5">
        <v>0</v>
      </c>
      <c r="F831" s="5">
        <v>0</v>
      </c>
      <c r="G831" s="5">
        <v>0</v>
      </c>
      <c r="H831" s="5">
        <v>0</v>
      </c>
      <c r="I831" s="5">
        <v>0</v>
      </c>
      <c r="J831" s="5">
        <v>0</v>
      </c>
      <c r="K831" s="5">
        <v>0</v>
      </c>
      <c r="L831" s="5">
        <v>0</v>
      </c>
      <c r="M831" s="5">
        <v>0</v>
      </c>
      <c r="N831" s="5">
        <v>0</v>
      </c>
      <c r="O831" s="5">
        <v>0</v>
      </c>
      <c r="P831" s="5">
        <v>0</v>
      </c>
      <c r="Q831" s="5">
        <v>0</v>
      </c>
      <c r="R831" s="5">
        <v>0</v>
      </c>
      <c r="S831" s="5">
        <v>0</v>
      </c>
      <c r="T831" s="5">
        <v>0</v>
      </c>
      <c r="U831" s="5">
        <v>0</v>
      </c>
      <c r="V831" s="5">
        <v>0</v>
      </c>
      <c r="W831" s="5">
        <v>0</v>
      </c>
      <c r="X831" s="5">
        <v>0</v>
      </c>
      <c r="Y831" s="5">
        <v>0</v>
      </c>
    </row>
    <row r="832" spans="1:25" x14ac:dyDescent="0.25">
      <c r="A832" s="4" t="s">
        <v>19598</v>
      </c>
      <c r="B832" s="4" t="s">
        <v>18109</v>
      </c>
      <c r="C832" s="4" t="s">
        <v>19599</v>
      </c>
      <c r="D832" s="1" t="s">
        <v>19600</v>
      </c>
      <c r="E832" s="5">
        <v>0</v>
      </c>
      <c r="F832" s="5">
        <v>0</v>
      </c>
      <c r="G832" s="5">
        <v>0</v>
      </c>
      <c r="H832" s="5">
        <v>0</v>
      </c>
      <c r="I832" s="5">
        <v>0</v>
      </c>
      <c r="J832" s="5">
        <v>0</v>
      </c>
      <c r="K832" s="5">
        <v>0</v>
      </c>
      <c r="L832" s="5">
        <v>0</v>
      </c>
      <c r="M832" s="5">
        <v>0</v>
      </c>
      <c r="N832" s="5">
        <v>0</v>
      </c>
      <c r="O832" s="5">
        <v>0</v>
      </c>
      <c r="P832" s="5">
        <v>0</v>
      </c>
      <c r="Q832" s="5">
        <v>0</v>
      </c>
      <c r="R832" s="5">
        <v>0</v>
      </c>
      <c r="S832" s="5">
        <v>0</v>
      </c>
      <c r="T832" s="5">
        <v>0</v>
      </c>
      <c r="U832" s="5">
        <v>0</v>
      </c>
      <c r="V832" s="5">
        <v>0</v>
      </c>
      <c r="W832" s="5">
        <v>0</v>
      </c>
      <c r="X832" s="5">
        <v>0</v>
      </c>
      <c r="Y832" s="5">
        <v>0</v>
      </c>
    </row>
    <row r="833" spans="1:25" x14ac:dyDescent="0.25">
      <c r="A833" s="4" t="s">
        <v>19601</v>
      </c>
      <c r="B833" s="4" t="s">
        <v>18109</v>
      </c>
      <c r="C833" s="4" t="s">
        <v>19602</v>
      </c>
      <c r="D833" s="1" t="s">
        <v>19603</v>
      </c>
      <c r="E833" s="5">
        <v>0</v>
      </c>
      <c r="F833" s="5">
        <v>0</v>
      </c>
      <c r="G833" s="5">
        <v>0</v>
      </c>
      <c r="H833" s="5">
        <v>0</v>
      </c>
      <c r="I833" s="5">
        <v>0</v>
      </c>
      <c r="J833" s="5">
        <v>0</v>
      </c>
      <c r="K833" s="5">
        <v>0</v>
      </c>
      <c r="L833" s="5">
        <v>0</v>
      </c>
      <c r="M833" s="5">
        <v>0</v>
      </c>
      <c r="N833" s="5">
        <v>0</v>
      </c>
      <c r="O833" s="5">
        <v>0</v>
      </c>
      <c r="P833" s="5">
        <v>0</v>
      </c>
      <c r="Q833" s="5">
        <v>0</v>
      </c>
      <c r="R833" s="5">
        <v>0</v>
      </c>
      <c r="S833" s="5">
        <v>0</v>
      </c>
      <c r="T833" s="5">
        <v>0</v>
      </c>
      <c r="U833" s="5">
        <v>0</v>
      </c>
      <c r="V833" s="5">
        <v>0</v>
      </c>
      <c r="W833" s="5">
        <v>0</v>
      </c>
      <c r="X833" s="5">
        <v>0</v>
      </c>
      <c r="Y833" s="5">
        <v>0</v>
      </c>
    </row>
    <row r="834" spans="1:25" x14ac:dyDescent="0.25">
      <c r="A834" s="4" t="s">
        <v>19604</v>
      </c>
      <c r="B834" s="4" t="s">
        <v>18109</v>
      </c>
      <c r="C834" s="4" t="s">
        <v>19605</v>
      </c>
      <c r="D834" s="1" t="s">
        <v>19606</v>
      </c>
      <c r="E834" s="5">
        <v>0</v>
      </c>
      <c r="F834" s="5">
        <v>0</v>
      </c>
      <c r="G834" s="5">
        <v>0</v>
      </c>
      <c r="H834" s="5">
        <v>0</v>
      </c>
      <c r="I834" s="5">
        <v>0</v>
      </c>
      <c r="J834" s="5">
        <v>0</v>
      </c>
      <c r="K834" s="5">
        <v>0</v>
      </c>
      <c r="L834" s="5">
        <v>0</v>
      </c>
      <c r="M834" s="5">
        <v>0</v>
      </c>
      <c r="N834" s="5">
        <v>0</v>
      </c>
      <c r="O834" s="5">
        <v>0</v>
      </c>
      <c r="P834" s="5">
        <v>0</v>
      </c>
      <c r="Q834" s="5">
        <v>0</v>
      </c>
      <c r="R834" s="5">
        <v>0</v>
      </c>
      <c r="S834" s="5">
        <v>0</v>
      </c>
      <c r="T834" s="5">
        <v>0</v>
      </c>
      <c r="U834" s="5">
        <v>0</v>
      </c>
      <c r="V834" s="5">
        <v>0</v>
      </c>
      <c r="W834" s="5">
        <v>0</v>
      </c>
      <c r="X834" s="5">
        <v>0</v>
      </c>
      <c r="Y834" s="5">
        <v>0</v>
      </c>
    </row>
    <row r="835" spans="1:25" x14ac:dyDescent="0.25">
      <c r="A835" s="4" t="s">
        <v>19607</v>
      </c>
      <c r="B835" s="4" t="s">
        <v>18109</v>
      </c>
      <c r="C835" s="4" t="s">
        <v>19608</v>
      </c>
      <c r="D835" s="1" t="s">
        <v>19609</v>
      </c>
      <c r="E835" s="5" t="s">
        <v>3695</v>
      </c>
      <c r="F835" s="5" t="s">
        <v>18494</v>
      </c>
      <c r="G835" s="5" t="s">
        <v>18545</v>
      </c>
      <c r="H835" s="5" t="s">
        <v>18546</v>
      </c>
      <c r="I835" s="5" t="s">
        <v>18546</v>
      </c>
      <c r="J835" s="5" t="s">
        <v>18546</v>
      </c>
      <c r="K835" s="5" t="s">
        <v>18546</v>
      </c>
      <c r="L835" s="5" t="s">
        <v>18546</v>
      </c>
      <c r="M835" s="5" t="s">
        <v>18546</v>
      </c>
      <c r="N835" s="5" t="s">
        <v>18546</v>
      </c>
      <c r="O835" s="5" t="s">
        <v>18497</v>
      </c>
      <c r="P835" s="5" t="s">
        <v>18497</v>
      </c>
      <c r="Q835" s="5" t="s">
        <v>18497</v>
      </c>
      <c r="R835" s="5" t="s">
        <v>18497</v>
      </c>
      <c r="S835" s="5" t="s">
        <v>18497</v>
      </c>
      <c r="T835" s="5" t="s">
        <v>18497</v>
      </c>
      <c r="U835" s="5" t="s">
        <v>18497</v>
      </c>
      <c r="V835" s="5" t="s">
        <v>18497</v>
      </c>
      <c r="W835" s="5" t="s">
        <v>18497</v>
      </c>
      <c r="X835" s="5" t="s">
        <v>18497</v>
      </c>
      <c r="Y835" s="5" t="s">
        <v>18497</v>
      </c>
    </row>
    <row r="836" spans="1:25" x14ac:dyDescent="0.25">
      <c r="A836" s="4" t="s">
        <v>19610</v>
      </c>
      <c r="B836" s="4" t="s">
        <v>18109</v>
      </c>
      <c r="C836" s="4" t="s">
        <v>19611</v>
      </c>
      <c r="D836" s="1" t="s">
        <v>19612</v>
      </c>
      <c r="E836" s="5" t="s">
        <v>15132</v>
      </c>
      <c r="F836" s="5" t="s">
        <v>18501</v>
      </c>
      <c r="G836" s="5" t="s">
        <v>18550</v>
      </c>
      <c r="H836" s="5" t="s">
        <v>18551</v>
      </c>
      <c r="I836" s="5" t="s">
        <v>18551</v>
      </c>
      <c r="J836" s="5" t="s">
        <v>18551</v>
      </c>
      <c r="K836" s="5" t="s">
        <v>18551</v>
      </c>
      <c r="L836" s="5" t="s">
        <v>18551</v>
      </c>
      <c r="M836" s="5" t="s">
        <v>18551</v>
      </c>
      <c r="N836" s="5" t="s">
        <v>18551</v>
      </c>
      <c r="O836" s="5" t="s">
        <v>18504</v>
      </c>
      <c r="P836" s="5" t="s">
        <v>18504</v>
      </c>
      <c r="Q836" s="5" t="s">
        <v>18504</v>
      </c>
      <c r="R836" s="5" t="s">
        <v>18504</v>
      </c>
      <c r="S836" s="5" t="s">
        <v>18504</v>
      </c>
      <c r="T836" s="5" t="s">
        <v>18504</v>
      </c>
      <c r="U836" s="5" t="s">
        <v>18504</v>
      </c>
      <c r="V836" s="5" t="s">
        <v>18504</v>
      </c>
      <c r="W836" s="5" t="s">
        <v>18504</v>
      </c>
      <c r="X836" s="5" t="s">
        <v>18504</v>
      </c>
      <c r="Y836" s="5" t="s">
        <v>18504</v>
      </c>
    </row>
    <row r="837" spans="1:25" x14ac:dyDescent="0.25">
      <c r="A837" s="4" t="s">
        <v>19613</v>
      </c>
      <c r="B837" s="4" t="s">
        <v>18109</v>
      </c>
      <c r="C837" s="4" t="s">
        <v>19614</v>
      </c>
      <c r="D837" s="1" t="s">
        <v>19615</v>
      </c>
      <c r="E837" s="5" t="s">
        <v>18557</v>
      </c>
      <c r="F837" s="5" t="s">
        <v>18508</v>
      </c>
      <c r="G837" s="5" t="s">
        <v>18558</v>
      </c>
      <c r="H837" s="5" t="s">
        <v>18559</v>
      </c>
      <c r="I837" s="5" t="s">
        <v>18559</v>
      </c>
      <c r="J837" s="5" t="s">
        <v>18559</v>
      </c>
      <c r="K837" s="5" t="s">
        <v>18559</v>
      </c>
      <c r="L837" s="5" t="s">
        <v>18559</v>
      </c>
      <c r="M837" s="5" t="s">
        <v>18559</v>
      </c>
      <c r="N837" s="5" t="s">
        <v>18559</v>
      </c>
      <c r="O837" s="5" t="s">
        <v>18511</v>
      </c>
      <c r="P837" s="5" t="s">
        <v>18512</v>
      </c>
      <c r="Q837" s="5" t="s">
        <v>18512</v>
      </c>
      <c r="R837" s="5" t="s">
        <v>18512</v>
      </c>
      <c r="S837" s="5" t="s">
        <v>18512</v>
      </c>
      <c r="T837" s="5" t="s">
        <v>18511</v>
      </c>
      <c r="U837" s="5" t="s">
        <v>18511</v>
      </c>
      <c r="V837" s="5" t="s">
        <v>18511</v>
      </c>
      <c r="W837" s="5" t="s">
        <v>18511</v>
      </c>
      <c r="X837" s="5" t="s">
        <v>18511</v>
      </c>
      <c r="Y837" s="5" t="s">
        <v>18511</v>
      </c>
    </row>
    <row r="838" spans="1:25" x14ac:dyDescent="0.25">
      <c r="A838" s="4" t="s">
        <v>19616</v>
      </c>
      <c r="B838" s="4" t="s">
        <v>18109</v>
      </c>
      <c r="C838" s="4" t="s">
        <v>19617</v>
      </c>
      <c r="D838" s="1" t="s">
        <v>19618</v>
      </c>
      <c r="E838" s="5" t="s">
        <v>7561</v>
      </c>
      <c r="F838" s="5" t="s">
        <v>18516</v>
      </c>
      <c r="G838" s="5">
        <v>99999999999</v>
      </c>
      <c r="H838" s="5">
        <v>99999999999</v>
      </c>
      <c r="I838" s="5">
        <v>99999999999</v>
      </c>
      <c r="J838" s="5">
        <v>99999999999</v>
      </c>
      <c r="K838" s="5" t="s">
        <v>18567</v>
      </c>
      <c r="L838" s="5" t="s">
        <v>18567</v>
      </c>
      <c r="M838" s="5" t="s">
        <v>18567</v>
      </c>
      <c r="N838" s="5" t="s">
        <v>18567</v>
      </c>
      <c r="O838" s="5" t="s">
        <v>18518</v>
      </c>
      <c r="P838" s="5" t="s">
        <v>18518</v>
      </c>
      <c r="Q838" s="5" t="s">
        <v>18518</v>
      </c>
      <c r="R838" s="5" t="s">
        <v>18518</v>
      </c>
      <c r="S838" s="5" t="s">
        <v>18518</v>
      </c>
      <c r="T838" s="5" t="s">
        <v>18518</v>
      </c>
      <c r="U838" s="5" t="s">
        <v>18518</v>
      </c>
      <c r="V838" s="5" t="s">
        <v>18518</v>
      </c>
      <c r="W838" s="5" t="s">
        <v>18518</v>
      </c>
      <c r="X838" s="5" t="s">
        <v>18518</v>
      </c>
      <c r="Y838" s="5" t="s">
        <v>18518</v>
      </c>
    </row>
    <row r="839" spans="1:25" x14ac:dyDescent="0.25">
      <c r="A839" s="4" t="s">
        <v>19619</v>
      </c>
      <c r="B839" s="4" t="s">
        <v>18109</v>
      </c>
      <c r="C839" s="4" t="s">
        <v>19620</v>
      </c>
      <c r="D839" s="1" t="s">
        <v>19621</v>
      </c>
      <c r="E839" s="5">
        <v>99999999999</v>
      </c>
      <c r="F839" s="5">
        <v>99999999999</v>
      </c>
      <c r="G839" s="5">
        <v>99999999999</v>
      </c>
      <c r="H839" s="5">
        <v>99999999999</v>
      </c>
      <c r="I839" s="5">
        <v>99999999999</v>
      </c>
      <c r="J839" s="5">
        <v>99999999999</v>
      </c>
      <c r="K839" s="5" t="s">
        <v>18571</v>
      </c>
      <c r="L839" s="5" t="s">
        <v>18571</v>
      </c>
      <c r="M839" s="5" t="s">
        <v>18571</v>
      </c>
      <c r="N839" s="5" t="s">
        <v>18571</v>
      </c>
      <c r="O839" s="5">
        <v>99999999999</v>
      </c>
      <c r="P839" s="5">
        <v>99999999999</v>
      </c>
      <c r="Q839" s="5">
        <v>99999999999</v>
      </c>
      <c r="R839" s="5">
        <v>99999999999</v>
      </c>
      <c r="S839" s="5">
        <v>99999999999</v>
      </c>
      <c r="T839" s="5">
        <v>99999999999</v>
      </c>
      <c r="U839" s="5">
        <v>99999999999</v>
      </c>
      <c r="V839" s="5">
        <v>99999999999</v>
      </c>
      <c r="W839" s="5">
        <v>99999999999</v>
      </c>
      <c r="X839" s="5">
        <v>99999999999</v>
      </c>
      <c r="Y839" s="5">
        <v>99999999999</v>
      </c>
    </row>
    <row r="840" spans="1:25" x14ac:dyDescent="0.25">
      <c r="A840" s="4" t="s">
        <v>19622</v>
      </c>
      <c r="B840" s="4" t="s">
        <v>18109</v>
      </c>
      <c r="C840" s="4" t="s">
        <v>19623</v>
      </c>
      <c r="D840" s="1" t="s">
        <v>19624</v>
      </c>
      <c r="E840" s="5">
        <v>99999999999</v>
      </c>
      <c r="F840" s="5">
        <v>99999999999</v>
      </c>
      <c r="G840" s="5">
        <v>99999999999</v>
      </c>
      <c r="H840" s="5">
        <v>99999999999</v>
      </c>
      <c r="I840" s="5">
        <v>99999999999</v>
      </c>
      <c r="J840" s="5">
        <v>99999999999</v>
      </c>
      <c r="K840" s="5">
        <v>99999999999</v>
      </c>
      <c r="L840" s="5">
        <v>99999999999</v>
      </c>
      <c r="M840" s="5">
        <v>99999999999</v>
      </c>
      <c r="N840" s="5">
        <v>99999999999</v>
      </c>
      <c r="O840" s="5">
        <v>99999999999</v>
      </c>
      <c r="P840" s="5">
        <v>99999999999</v>
      </c>
      <c r="Q840" s="5">
        <v>99999999999</v>
      </c>
      <c r="R840" s="5">
        <v>99999999999</v>
      </c>
      <c r="S840" s="5">
        <v>99999999999</v>
      </c>
      <c r="T840" s="5">
        <v>99999999999</v>
      </c>
      <c r="U840" s="5">
        <v>99999999999</v>
      </c>
      <c r="V840" s="5">
        <v>99999999999</v>
      </c>
      <c r="W840" s="5">
        <v>99999999999</v>
      </c>
      <c r="X840" s="5">
        <v>99999999999</v>
      </c>
      <c r="Y840" s="5">
        <v>99999999999</v>
      </c>
    </row>
    <row r="841" spans="1:25" x14ac:dyDescent="0.25">
      <c r="A841" s="4" t="s">
        <v>19625</v>
      </c>
      <c r="B841" s="4" t="s">
        <v>18109</v>
      </c>
      <c r="C841" s="4" t="s">
        <v>19626</v>
      </c>
      <c r="D841" s="1" t="s">
        <v>19627</v>
      </c>
      <c r="E841" s="5">
        <v>99999999999</v>
      </c>
      <c r="F841" s="5">
        <v>99999999999</v>
      </c>
      <c r="G841" s="5">
        <v>99999999999</v>
      </c>
      <c r="H841" s="5">
        <v>99999999999</v>
      </c>
      <c r="I841" s="5">
        <v>99999999999</v>
      </c>
      <c r="J841" s="5">
        <v>99999999999</v>
      </c>
      <c r="K841" s="5">
        <v>99999999999</v>
      </c>
      <c r="L841" s="5">
        <v>99999999999</v>
      </c>
      <c r="M841" s="5">
        <v>99999999999</v>
      </c>
      <c r="N841" s="5">
        <v>99999999999</v>
      </c>
      <c r="O841" s="5">
        <v>99999999999</v>
      </c>
      <c r="P841" s="5">
        <v>99999999999</v>
      </c>
      <c r="Q841" s="5">
        <v>99999999999</v>
      </c>
      <c r="R841" s="5">
        <v>99999999999</v>
      </c>
      <c r="S841" s="5">
        <v>99999999999</v>
      </c>
      <c r="T841" s="5">
        <v>99999999999</v>
      </c>
      <c r="U841" s="5">
        <v>99999999999</v>
      </c>
      <c r="V841" s="5">
        <v>99999999999</v>
      </c>
      <c r="W841" s="5">
        <v>99999999999</v>
      </c>
      <c r="X841" s="5">
        <v>99999999999</v>
      </c>
      <c r="Y841" s="5">
        <v>99999999999</v>
      </c>
    </row>
    <row r="842" spans="1:25" x14ac:dyDescent="0.25">
      <c r="A842" s="4" t="s">
        <v>19628</v>
      </c>
      <c r="B842" s="4" t="s">
        <v>18109</v>
      </c>
      <c r="C842" s="4" t="s">
        <v>19629</v>
      </c>
      <c r="D842" s="1" t="s">
        <v>19630</v>
      </c>
      <c r="E842" s="5">
        <v>99999999999</v>
      </c>
      <c r="F842" s="5">
        <v>99999999999</v>
      </c>
      <c r="G842" s="5">
        <v>99999999999</v>
      </c>
      <c r="H842" s="5">
        <v>99999999999</v>
      </c>
      <c r="I842" s="5">
        <v>99999999999</v>
      </c>
      <c r="J842" s="5">
        <v>99999999999</v>
      </c>
      <c r="K842" s="5">
        <v>99999999999</v>
      </c>
      <c r="L842" s="5">
        <v>99999999999</v>
      </c>
      <c r="M842" s="5">
        <v>99999999999</v>
      </c>
      <c r="N842" s="5">
        <v>99999999999</v>
      </c>
      <c r="O842" s="5">
        <v>99999999999</v>
      </c>
      <c r="P842" s="5">
        <v>99999999999</v>
      </c>
      <c r="Q842" s="5">
        <v>99999999999</v>
      </c>
      <c r="R842" s="5">
        <v>99999999999</v>
      </c>
      <c r="S842" s="5">
        <v>99999999999</v>
      </c>
      <c r="T842" s="5">
        <v>99999999999</v>
      </c>
      <c r="U842" s="5">
        <v>99999999999</v>
      </c>
      <c r="V842" s="5">
        <v>99999999999</v>
      </c>
      <c r="W842" s="5">
        <v>99999999999</v>
      </c>
      <c r="X842" s="5">
        <v>99999999999</v>
      </c>
      <c r="Y842" s="5">
        <v>99999999999</v>
      </c>
    </row>
    <row r="843" spans="1:25" x14ac:dyDescent="0.25">
      <c r="A843" s="4" t="s">
        <v>19631</v>
      </c>
      <c r="B843" s="4" t="s">
        <v>18109</v>
      </c>
      <c r="C843" s="4" t="s">
        <v>19632</v>
      </c>
      <c r="D843" s="1" t="s">
        <v>19633</v>
      </c>
      <c r="E843" s="5">
        <v>99999999999</v>
      </c>
      <c r="F843" s="5">
        <v>99999999999</v>
      </c>
      <c r="G843" s="5">
        <v>99999999999</v>
      </c>
      <c r="H843" s="5">
        <v>99999999999</v>
      </c>
      <c r="I843" s="5">
        <v>99999999999</v>
      </c>
      <c r="J843" s="5">
        <v>99999999999</v>
      </c>
      <c r="K843" s="5">
        <v>99999999999</v>
      </c>
      <c r="L843" s="5">
        <v>99999999999</v>
      </c>
      <c r="M843" s="5">
        <v>99999999999</v>
      </c>
      <c r="N843" s="5">
        <v>99999999999</v>
      </c>
      <c r="O843" s="5">
        <v>99999999999</v>
      </c>
      <c r="P843" s="5">
        <v>99999999999</v>
      </c>
      <c r="Q843" s="5">
        <v>99999999999</v>
      </c>
      <c r="R843" s="5">
        <v>99999999999</v>
      </c>
      <c r="S843" s="5">
        <v>99999999999</v>
      </c>
      <c r="T843" s="5">
        <v>99999999999</v>
      </c>
      <c r="U843" s="5">
        <v>99999999999</v>
      </c>
      <c r="V843" s="5">
        <v>99999999999</v>
      </c>
      <c r="W843" s="5">
        <v>99999999999</v>
      </c>
      <c r="X843" s="5">
        <v>99999999999</v>
      </c>
      <c r="Y843" s="5">
        <v>99999999999</v>
      </c>
    </row>
    <row r="844" spans="1:25" x14ac:dyDescent="0.25">
      <c r="A844" s="4" t="s">
        <v>19634</v>
      </c>
      <c r="B844" s="4" t="s">
        <v>18109</v>
      </c>
      <c r="C844" s="4" t="s">
        <v>19635</v>
      </c>
      <c r="D844" s="1" t="s">
        <v>19636</v>
      </c>
      <c r="E844" s="5">
        <v>5.9400000000000001E-2</v>
      </c>
      <c r="F844" s="5">
        <v>5.9400000000000001E-2</v>
      </c>
      <c r="G844" s="5">
        <v>8.3400000000000002E-2</v>
      </c>
      <c r="H844" s="5">
        <v>8.3400000000000002E-2</v>
      </c>
      <c r="I844" s="5">
        <v>8.3400000000000002E-2</v>
      </c>
      <c r="J844" s="5">
        <v>0.12</v>
      </c>
      <c r="K844" s="5">
        <v>0.12</v>
      </c>
      <c r="L844" s="5">
        <v>0.12</v>
      </c>
      <c r="M844" s="5">
        <v>0.12</v>
      </c>
      <c r="N844" s="5">
        <v>0.12</v>
      </c>
      <c r="O844" s="5">
        <v>0.1</v>
      </c>
      <c r="P844" s="5">
        <v>9.5000000000000001E-2</v>
      </c>
      <c r="Q844" s="5">
        <v>9.5000000000000001E-2</v>
      </c>
      <c r="R844" s="5">
        <v>9.5000000000000001E-2</v>
      </c>
      <c r="S844" s="5">
        <v>9.5000000000000001E-2</v>
      </c>
      <c r="T844" s="5">
        <v>9.5000000000000001E-2</v>
      </c>
      <c r="U844" s="5">
        <v>9.5000000000000001E-2</v>
      </c>
      <c r="V844" s="5">
        <v>9.5000000000000001E-2</v>
      </c>
      <c r="W844" s="5">
        <v>9.5000000000000001E-2</v>
      </c>
      <c r="X844" s="5">
        <v>9.5000000000000001E-2</v>
      </c>
      <c r="Y844" s="5">
        <v>9.5000000000000001E-2</v>
      </c>
    </row>
    <row r="845" spans="1:25" x14ac:dyDescent="0.25">
      <c r="A845" s="4" t="s">
        <v>19637</v>
      </c>
      <c r="B845" s="4" t="s">
        <v>18109</v>
      </c>
      <c r="C845" s="4" t="s">
        <v>19638</v>
      </c>
      <c r="D845" s="1" t="s">
        <v>19639</v>
      </c>
      <c r="E845" s="5">
        <v>8.1600000000000006E-2</v>
      </c>
      <c r="F845" s="5">
        <v>8.1600000000000006E-2</v>
      </c>
      <c r="G845" s="5">
        <v>9.7299999999999998E-2</v>
      </c>
      <c r="H845" s="5">
        <v>9.7299999999999998E-2</v>
      </c>
      <c r="I845" s="5">
        <v>9.7299999999999998E-2</v>
      </c>
      <c r="J845" s="5">
        <v>0.14000000000000001</v>
      </c>
      <c r="K845" s="5">
        <v>0.14000000000000001</v>
      </c>
      <c r="L845" s="5">
        <v>0.14000000000000001</v>
      </c>
      <c r="M845" s="5">
        <v>0.14000000000000001</v>
      </c>
      <c r="N845" s="5">
        <v>0.14000000000000001</v>
      </c>
      <c r="O845" s="5">
        <v>0.125</v>
      </c>
      <c r="P845" s="5">
        <v>0.12</v>
      </c>
      <c r="Q845" s="5">
        <v>0.12</v>
      </c>
      <c r="R845" s="5">
        <v>0.12</v>
      </c>
      <c r="S845" s="5">
        <v>0.12</v>
      </c>
      <c r="T845" s="5">
        <v>0.12</v>
      </c>
      <c r="U845" s="5">
        <v>0.12</v>
      </c>
      <c r="V845" s="5">
        <v>0.12</v>
      </c>
      <c r="W845" s="5">
        <v>0.12</v>
      </c>
      <c r="X845" s="5">
        <v>0.12</v>
      </c>
      <c r="Y845" s="5">
        <v>0.12</v>
      </c>
    </row>
    <row r="846" spans="1:25" x14ac:dyDescent="0.25">
      <c r="A846" s="4" t="s">
        <v>19640</v>
      </c>
      <c r="B846" s="4" t="s">
        <v>18109</v>
      </c>
      <c r="C846" s="4" t="s">
        <v>19641</v>
      </c>
      <c r="D846" s="1" t="s">
        <v>19642</v>
      </c>
      <c r="E846" s="5">
        <v>9.3200000000000005E-2</v>
      </c>
      <c r="F846" s="5">
        <v>9.3200000000000005E-2</v>
      </c>
      <c r="G846" s="5">
        <v>0.12859999999999999</v>
      </c>
      <c r="H846" s="5">
        <v>0.12859999999999999</v>
      </c>
      <c r="I846" s="5">
        <v>0.12859999999999999</v>
      </c>
      <c r="J846" s="5">
        <v>0.185</v>
      </c>
      <c r="K846" s="5">
        <v>0.185</v>
      </c>
      <c r="L846" s="5">
        <v>0.185</v>
      </c>
      <c r="M846" s="5">
        <v>0.185</v>
      </c>
      <c r="N846" s="5">
        <v>0.185</v>
      </c>
      <c r="O846" s="5">
        <v>0.155</v>
      </c>
      <c r="P846" s="5">
        <v>0.15</v>
      </c>
      <c r="Q846" s="5">
        <v>0.15</v>
      </c>
      <c r="R846" s="5">
        <v>0.15</v>
      </c>
      <c r="S846" s="5">
        <v>0.15</v>
      </c>
      <c r="T846" s="5">
        <v>0.15</v>
      </c>
      <c r="U846" s="5">
        <v>0.15</v>
      </c>
      <c r="V846" s="5">
        <v>0.15</v>
      </c>
      <c r="W846" s="5">
        <v>0.15</v>
      </c>
      <c r="X846" s="5">
        <v>0.15</v>
      </c>
      <c r="Y846" s="5">
        <v>0.15</v>
      </c>
    </row>
    <row r="847" spans="1:25" x14ac:dyDescent="0.25">
      <c r="A847" s="4" t="s">
        <v>19643</v>
      </c>
      <c r="B847" s="4" t="s">
        <v>18109</v>
      </c>
      <c r="C847" s="4" t="s">
        <v>19644</v>
      </c>
      <c r="D847" s="1" t="s">
        <v>19645</v>
      </c>
      <c r="E847" s="5">
        <v>0.1229</v>
      </c>
      <c r="F847" s="5">
        <v>0.1229</v>
      </c>
      <c r="G847" s="5">
        <v>0.15870000000000001</v>
      </c>
      <c r="H847" s="5">
        <v>0.15870000000000001</v>
      </c>
      <c r="I847" s="5">
        <v>0.15870000000000001</v>
      </c>
      <c r="J847" s="5">
        <v>0.215</v>
      </c>
      <c r="K847" s="5">
        <v>0.215</v>
      </c>
      <c r="L847" s="5">
        <v>0.215</v>
      </c>
      <c r="M847" s="5">
        <v>0.215</v>
      </c>
      <c r="N847" s="5">
        <v>0.215</v>
      </c>
      <c r="O847" s="5">
        <v>0.19500000000000001</v>
      </c>
      <c r="P847" s="5">
        <v>0.185</v>
      </c>
      <c r="Q847" s="5">
        <v>0.185</v>
      </c>
      <c r="R847" s="5">
        <v>0.185</v>
      </c>
      <c r="S847" s="5">
        <v>0.185</v>
      </c>
      <c r="T847" s="5">
        <v>0.185</v>
      </c>
      <c r="U847" s="5">
        <v>0.185</v>
      </c>
      <c r="V847" s="5">
        <v>0.185</v>
      </c>
      <c r="W847" s="5">
        <v>0.185</v>
      </c>
      <c r="X847" s="5">
        <v>0.185</v>
      </c>
      <c r="Y847" s="5">
        <v>0.185</v>
      </c>
    </row>
    <row r="848" spans="1:25" x14ac:dyDescent="0.25">
      <c r="A848" s="4" t="s">
        <v>19646</v>
      </c>
      <c r="B848" s="4" t="s">
        <v>18109</v>
      </c>
      <c r="C848" s="4" t="s">
        <v>19647</v>
      </c>
      <c r="D848" s="1" t="s">
        <v>19648</v>
      </c>
      <c r="E848" s="5">
        <v>0.15840000000000001</v>
      </c>
      <c r="F848" s="5">
        <v>0.15840000000000001</v>
      </c>
      <c r="G848" s="5">
        <v>0</v>
      </c>
      <c r="H848" s="5">
        <v>0</v>
      </c>
      <c r="I848" s="5">
        <v>0</v>
      </c>
      <c r="J848" s="5">
        <v>0</v>
      </c>
      <c r="K848" s="5">
        <v>0.215</v>
      </c>
      <c r="L848" s="5">
        <v>0.215</v>
      </c>
      <c r="M848" s="5">
        <v>0.215</v>
      </c>
      <c r="N848" s="5">
        <v>0.215</v>
      </c>
      <c r="O848" s="5">
        <v>0.23499999999999999</v>
      </c>
      <c r="P848" s="5">
        <v>0.22500000000000001</v>
      </c>
      <c r="Q848" s="5">
        <v>0.22500000000000001</v>
      </c>
      <c r="R848" s="5">
        <v>0.22500000000000001</v>
      </c>
      <c r="S848" s="5">
        <v>0.22500000000000001</v>
      </c>
      <c r="T848" s="5">
        <v>0.22500000000000001</v>
      </c>
      <c r="U848" s="5">
        <v>0.22500000000000001</v>
      </c>
      <c r="V848" s="5">
        <v>0.22500000000000001</v>
      </c>
      <c r="W848" s="5">
        <v>0.22500000000000001</v>
      </c>
      <c r="X848" s="5">
        <v>0.22500000000000001</v>
      </c>
      <c r="Y848" s="5">
        <v>0.22500000000000001</v>
      </c>
    </row>
    <row r="849" spans="1:25" x14ac:dyDescent="0.25">
      <c r="A849" s="4" t="s">
        <v>19649</v>
      </c>
      <c r="B849" s="4" t="s">
        <v>18109</v>
      </c>
      <c r="C849" s="4" t="s">
        <v>19650</v>
      </c>
      <c r="D849" s="1" t="s">
        <v>19651</v>
      </c>
      <c r="E849" s="5">
        <v>0</v>
      </c>
      <c r="F849" s="5">
        <v>0</v>
      </c>
      <c r="G849" s="5">
        <v>0</v>
      </c>
      <c r="H849" s="5">
        <v>0</v>
      </c>
      <c r="I849" s="5">
        <v>0</v>
      </c>
      <c r="J849" s="5">
        <v>0</v>
      </c>
      <c r="K849" s="5">
        <v>0.215</v>
      </c>
      <c r="L849" s="5">
        <v>0.215</v>
      </c>
      <c r="M849" s="5">
        <v>0.215</v>
      </c>
      <c r="N849" s="5">
        <v>0.215</v>
      </c>
      <c r="O849" s="5">
        <v>0</v>
      </c>
      <c r="P849" s="5">
        <v>0</v>
      </c>
      <c r="Q849" s="5">
        <v>0</v>
      </c>
      <c r="R849" s="5">
        <v>0</v>
      </c>
      <c r="S849" s="5">
        <v>0</v>
      </c>
      <c r="T849" s="5">
        <v>0</v>
      </c>
      <c r="U849" s="5">
        <v>0</v>
      </c>
      <c r="V849" s="5">
        <v>0</v>
      </c>
      <c r="W849" s="5">
        <v>0</v>
      </c>
      <c r="X849" s="5">
        <v>0</v>
      </c>
      <c r="Y849" s="5">
        <v>0</v>
      </c>
    </row>
    <row r="850" spans="1:25" x14ac:dyDescent="0.25">
      <c r="A850" s="4" t="s">
        <v>19652</v>
      </c>
      <c r="B850" s="4" t="s">
        <v>18109</v>
      </c>
      <c r="C850" s="4" t="s">
        <v>19653</v>
      </c>
      <c r="D850" s="1" t="s">
        <v>19654</v>
      </c>
      <c r="E850" s="5">
        <v>0</v>
      </c>
      <c r="F850" s="5">
        <v>0</v>
      </c>
      <c r="G850" s="5">
        <v>0</v>
      </c>
      <c r="H850" s="5">
        <v>0</v>
      </c>
      <c r="I850" s="5">
        <v>0</v>
      </c>
      <c r="J850" s="5">
        <v>0</v>
      </c>
      <c r="K850" s="5">
        <v>0</v>
      </c>
      <c r="L850" s="5">
        <v>0</v>
      </c>
      <c r="M850" s="5">
        <v>0</v>
      </c>
      <c r="N850" s="5">
        <v>0</v>
      </c>
      <c r="O850" s="5">
        <v>0</v>
      </c>
      <c r="P850" s="5">
        <v>0</v>
      </c>
      <c r="Q850" s="5">
        <v>0</v>
      </c>
      <c r="R850" s="5">
        <v>0</v>
      </c>
      <c r="S850" s="5">
        <v>0</v>
      </c>
      <c r="T850" s="5">
        <v>0</v>
      </c>
      <c r="U850" s="5">
        <v>0</v>
      </c>
      <c r="V850" s="5">
        <v>0</v>
      </c>
      <c r="W850" s="5">
        <v>0</v>
      </c>
      <c r="X850" s="5">
        <v>0</v>
      </c>
      <c r="Y850" s="5">
        <v>0</v>
      </c>
    </row>
    <row r="851" spans="1:25" x14ac:dyDescent="0.25">
      <c r="A851" s="4" t="s">
        <v>19655</v>
      </c>
      <c r="B851" s="4" t="s">
        <v>18109</v>
      </c>
      <c r="C851" s="4" t="s">
        <v>19656</v>
      </c>
      <c r="D851" s="1" t="s">
        <v>19657</v>
      </c>
      <c r="E851" s="5">
        <v>0</v>
      </c>
      <c r="F851" s="5">
        <v>0</v>
      </c>
      <c r="G851" s="5">
        <v>0</v>
      </c>
      <c r="H851" s="5">
        <v>0</v>
      </c>
      <c r="I851" s="5">
        <v>0</v>
      </c>
      <c r="J851" s="5">
        <v>0</v>
      </c>
      <c r="K851" s="5">
        <v>0</v>
      </c>
      <c r="L851" s="5">
        <v>0</v>
      </c>
      <c r="M851" s="5">
        <v>0</v>
      </c>
      <c r="N851" s="5">
        <v>0</v>
      </c>
      <c r="O851" s="5">
        <v>0</v>
      </c>
      <c r="P851" s="5">
        <v>0</v>
      </c>
      <c r="Q851" s="5">
        <v>0</v>
      </c>
      <c r="R851" s="5">
        <v>0</v>
      </c>
      <c r="S851" s="5">
        <v>0</v>
      </c>
      <c r="T851" s="5">
        <v>0</v>
      </c>
      <c r="U851" s="5">
        <v>0</v>
      </c>
      <c r="V851" s="5">
        <v>0</v>
      </c>
      <c r="W851" s="5">
        <v>0</v>
      </c>
      <c r="X851" s="5">
        <v>0</v>
      </c>
      <c r="Y851" s="5">
        <v>0</v>
      </c>
    </row>
    <row r="852" spans="1:25" x14ac:dyDescent="0.25">
      <c r="A852" s="4" t="s">
        <v>19658</v>
      </c>
      <c r="B852" s="4" t="s">
        <v>18109</v>
      </c>
      <c r="C852" s="4" t="s">
        <v>19659</v>
      </c>
      <c r="D852" s="1" t="s">
        <v>19660</v>
      </c>
      <c r="E852" s="5">
        <v>0</v>
      </c>
      <c r="F852" s="5">
        <v>0</v>
      </c>
      <c r="G852" s="5">
        <v>0</v>
      </c>
      <c r="H852" s="5">
        <v>0</v>
      </c>
      <c r="I852" s="5">
        <v>0</v>
      </c>
      <c r="J852" s="5">
        <v>0</v>
      </c>
      <c r="K852" s="5">
        <v>0</v>
      </c>
      <c r="L852" s="5">
        <v>0</v>
      </c>
      <c r="M852" s="5">
        <v>0</v>
      </c>
      <c r="N852" s="5">
        <v>0</v>
      </c>
      <c r="O852" s="5">
        <v>0</v>
      </c>
      <c r="P852" s="5">
        <v>0</v>
      </c>
      <c r="Q852" s="5">
        <v>0</v>
      </c>
      <c r="R852" s="5">
        <v>0</v>
      </c>
      <c r="S852" s="5">
        <v>0</v>
      </c>
      <c r="T852" s="5">
        <v>0</v>
      </c>
      <c r="U852" s="5">
        <v>0</v>
      </c>
      <c r="V852" s="5">
        <v>0</v>
      </c>
      <c r="W852" s="5">
        <v>0</v>
      </c>
      <c r="X852" s="5">
        <v>0</v>
      </c>
      <c r="Y852" s="5">
        <v>0</v>
      </c>
    </row>
    <row r="853" spans="1:25" x14ac:dyDescent="0.25">
      <c r="A853" s="4" t="s">
        <v>19661</v>
      </c>
      <c r="B853" s="4" t="s">
        <v>18109</v>
      </c>
      <c r="C853" s="4" t="s">
        <v>19662</v>
      </c>
      <c r="D853" s="1" t="s">
        <v>19663</v>
      </c>
      <c r="E853" s="5">
        <v>0</v>
      </c>
      <c r="F853" s="5">
        <v>0</v>
      </c>
      <c r="G853" s="5">
        <v>0</v>
      </c>
      <c r="H853" s="5">
        <v>0</v>
      </c>
      <c r="I853" s="5">
        <v>0</v>
      </c>
      <c r="J853" s="5">
        <v>0</v>
      </c>
      <c r="K853" s="5">
        <v>0</v>
      </c>
      <c r="L853" s="5">
        <v>0</v>
      </c>
      <c r="M853" s="5">
        <v>0</v>
      </c>
      <c r="N853" s="5">
        <v>0</v>
      </c>
      <c r="O853" s="5">
        <v>0</v>
      </c>
      <c r="P853" s="5">
        <v>0</v>
      </c>
      <c r="Q853" s="5">
        <v>0</v>
      </c>
      <c r="R853" s="5">
        <v>0</v>
      </c>
      <c r="S853" s="5">
        <v>0</v>
      </c>
      <c r="T853" s="5">
        <v>0</v>
      </c>
      <c r="U853" s="5">
        <v>0</v>
      </c>
      <c r="V853" s="5">
        <v>0</v>
      </c>
      <c r="W853" s="5">
        <v>0</v>
      </c>
      <c r="X853" s="5">
        <v>0</v>
      </c>
      <c r="Y853" s="5">
        <v>0</v>
      </c>
    </row>
    <row r="854" spans="1:25" x14ac:dyDescent="0.25">
      <c r="A854" s="4" t="s">
        <v>19664</v>
      </c>
      <c r="B854" s="4" t="s">
        <v>18109</v>
      </c>
      <c r="C854" s="4" t="s">
        <v>19665</v>
      </c>
      <c r="D854" s="1" t="s">
        <v>19666</v>
      </c>
      <c r="E854" s="5" t="s">
        <v>3695</v>
      </c>
      <c r="F854" s="5" t="s">
        <v>18494</v>
      </c>
      <c r="G854" s="5" t="s">
        <v>18545</v>
      </c>
      <c r="H854" s="5" t="s">
        <v>18546</v>
      </c>
      <c r="I854" s="5" t="s">
        <v>18546</v>
      </c>
      <c r="J854" s="5" t="s">
        <v>18546</v>
      </c>
      <c r="K854" s="5" t="s">
        <v>18546</v>
      </c>
      <c r="L854" s="5" t="s">
        <v>18546</v>
      </c>
      <c r="M854" s="5" t="s">
        <v>18546</v>
      </c>
      <c r="N854" s="5" t="s">
        <v>18546</v>
      </c>
      <c r="O854" s="5" t="s">
        <v>18497</v>
      </c>
      <c r="P854" s="5" t="s">
        <v>18497</v>
      </c>
      <c r="Q854" s="5" t="s">
        <v>18497</v>
      </c>
      <c r="R854" s="5" t="s">
        <v>18497</v>
      </c>
      <c r="S854" s="5" t="s">
        <v>18497</v>
      </c>
      <c r="T854" s="5" t="s">
        <v>18497</v>
      </c>
      <c r="U854" s="5" t="s">
        <v>18497</v>
      </c>
      <c r="V854" s="5" t="s">
        <v>18497</v>
      </c>
      <c r="W854" s="5" t="s">
        <v>18497</v>
      </c>
      <c r="X854" s="5" t="s">
        <v>18497</v>
      </c>
      <c r="Y854" s="5" t="s">
        <v>18497</v>
      </c>
    </row>
    <row r="855" spans="1:25" x14ac:dyDescent="0.25">
      <c r="A855" s="4" t="s">
        <v>19667</v>
      </c>
      <c r="B855" s="4" t="s">
        <v>18109</v>
      </c>
      <c r="C855" s="4" t="s">
        <v>19668</v>
      </c>
      <c r="D855" s="1" t="s">
        <v>19669</v>
      </c>
      <c r="E855" s="5" t="s">
        <v>15132</v>
      </c>
      <c r="F855" s="5" t="s">
        <v>18501</v>
      </c>
      <c r="G855" s="5" t="s">
        <v>18550</v>
      </c>
      <c r="H855" s="5" t="s">
        <v>18551</v>
      </c>
      <c r="I855" s="5" t="s">
        <v>18551</v>
      </c>
      <c r="J855" s="5" t="s">
        <v>18551</v>
      </c>
      <c r="K855" s="5" t="s">
        <v>18551</v>
      </c>
      <c r="L855" s="5" t="s">
        <v>18551</v>
      </c>
      <c r="M855" s="5" t="s">
        <v>18551</v>
      </c>
      <c r="N855" s="5" t="s">
        <v>18551</v>
      </c>
      <c r="O855" s="5" t="s">
        <v>18504</v>
      </c>
      <c r="P855" s="5" t="s">
        <v>18504</v>
      </c>
      <c r="Q855" s="5" t="s">
        <v>18504</v>
      </c>
      <c r="R855" s="5" t="s">
        <v>18504</v>
      </c>
      <c r="S855" s="5" t="s">
        <v>18504</v>
      </c>
      <c r="T855" s="5" t="s">
        <v>18504</v>
      </c>
      <c r="U855" s="5" t="s">
        <v>18504</v>
      </c>
      <c r="V855" s="5" t="s">
        <v>18504</v>
      </c>
      <c r="W855" s="5" t="s">
        <v>18504</v>
      </c>
      <c r="X855" s="5" t="s">
        <v>18504</v>
      </c>
      <c r="Y855" s="5" t="s">
        <v>18504</v>
      </c>
    </row>
    <row r="856" spans="1:25" x14ac:dyDescent="0.25">
      <c r="A856" s="4" t="s">
        <v>19670</v>
      </c>
      <c r="B856" s="4" t="s">
        <v>18109</v>
      </c>
      <c r="C856" s="4" t="s">
        <v>19671</v>
      </c>
      <c r="D856" s="1" t="s">
        <v>19672</v>
      </c>
      <c r="E856" s="5" t="s">
        <v>18557</v>
      </c>
      <c r="F856" s="5" t="s">
        <v>18508</v>
      </c>
      <c r="G856" s="5" t="s">
        <v>18558</v>
      </c>
      <c r="H856" s="5" t="s">
        <v>18559</v>
      </c>
      <c r="I856" s="5" t="s">
        <v>18559</v>
      </c>
      <c r="J856" s="5" t="s">
        <v>18559</v>
      </c>
      <c r="K856" s="5" t="s">
        <v>18559</v>
      </c>
      <c r="L856" s="5" t="s">
        <v>18559</v>
      </c>
      <c r="M856" s="5" t="s">
        <v>18559</v>
      </c>
      <c r="N856" s="5" t="s">
        <v>18559</v>
      </c>
      <c r="O856" s="5" t="s">
        <v>18511</v>
      </c>
      <c r="P856" s="5" t="s">
        <v>18512</v>
      </c>
      <c r="Q856" s="5" t="s">
        <v>18512</v>
      </c>
      <c r="R856" s="5" t="s">
        <v>18512</v>
      </c>
      <c r="S856" s="5" t="s">
        <v>18512</v>
      </c>
      <c r="T856" s="5" t="s">
        <v>18511</v>
      </c>
      <c r="U856" s="5" t="s">
        <v>18511</v>
      </c>
      <c r="V856" s="5" t="s">
        <v>18511</v>
      </c>
      <c r="W856" s="5" t="s">
        <v>18511</v>
      </c>
      <c r="X856" s="5" t="s">
        <v>18511</v>
      </c>
      <c r="Y856" s="5" t="s">
        <v>18511</v>
      </c>
    </row>
    <row r="857" spans="1:25" x14ac:dyDescent="0.25">
      <c r="A857" s="4" t="s">
        <v>19673</v>
      </c>
      <c r="B857" s="4" t="s">
        <v>18109</v>
      </c>
      <c r="C857" s="4" t="s">
        <v>19674</v>
      </c>
      <c r="D857" s="1" t="s">
        <v>19675</v>
      </c>
      <c r="E857" s="5" t="s">
        <v>7561</v>
      </c>
      <c r="F857" s="5" t="s">
        <v>18516</v>
      </c>
      <c r="G857" s="5">
        <v>99999999999</v>
      </c>
      <c r="H857" s="5">
        <v>99999999999</v>
      </c>
      <c r="I857" s="5">
        <v>99999999999</v>
      </c>
      <c r="J857" s="5">
        <v>99999999999</v>
      </c>
      <c r="K857" s="5" t="s">
        <v>18567</v>
      </c>
      <c r="L857" s="5" t="s">
        <v>18567</v>
      </c>
      <c r="M857" s="5" t="s">
        <v>18567</v>
      </c>
      <c r="N857" s="5" t="s">
        <v>18567</v>
      </c>
      <c r="O857" s="5" t="s">
        <v>18518</v>
      </c>
      <c r="P857" s="5" t="s">
        <v>18518</v>
      </c>
      <c r="Q857" s="5" t="s">
        <v>18518</v>
      </c>
      <c r="R857" s="5" t="s">
        <v>18518</v>
      </c>
      <c r="S857" s="5" t="s">
        <v>18518</v>
      </c>
      <c r="T857" s="5" t="s">
        <v>18518</v>
      </c>
      <c r="U857" s="5" t="s">
        <v>18518</v>
      </c>
      <c r="V857" s="5" t="s">
        <v>18518</v>
      </c>
      <c r="W857" s="5" t="s">
        <v>18518</v>
      </c>
      <c r="X857" s="5" t="s">
        <v>18518</v>
      </c>
      <c r="Y857" s="5" t="s">
        <v>18518</v>
      </c>
    </row>
    <row r="858" spans="1:25" x14ac:dyDescent="0.25">
      <c r="A858" s="4" t="s">
        <v>19676</v>
      </c>
      <c r="B858" s="4" t="s">
        <v>18109</v>
      </c>
      <c r="C858" s="4" t="s">
        <v>19677</v>
      </c>
      <c r="D858" s="1" t="s">
        <v>19678</v>
      </c>
      <c r="E858" s="5">
        <v>99999999999</v>
      </c>
      <c r="F858" s="5">
        <v>99999999999</v>
      </c>
      <c r="G858" s="5">
        <v>99999999999</v>
      </c>
      <c r="H858" s="5">
        <v>99999999999</v>
      </c>
      <c r="I858" s="5">
        <v>99999999999</v>
      </c>
      <c r="J858" s="5">
        <v>99999999999</v>
      </c>
      <c r="K858" s="5" t="s">
        <v>18571</v>
      </c>
      <c r="L858" s="5" t="s">
        <v>18571</v>
      </c>
      <c r="M858" s="5" t="s">
        <v>18571</v>
      </c>
      <c r="N858" s="5" t="s">
        <v>18571</v>
      </c>
      <c r="O858" s="5">
        <v>99999999999</v>
      </c>
      <c r="P858" s="5">
        <v>99999999999</v>
      </c>
      <c r="Q858" s="5">
        <v>99999999999</v>
      </c>
      <c r="R858" s="5">
        <v>99999999999</v>
      </c>
      <c r="S858" s="5">
        <v>99999999999</v>
      </c>
      <c r="T858" s="5">
        <v>99999999999</v>
      </c>
      <c r="U858" s="5">
        <v>99999999999</v>
      </c>
      <c r="V858" s="5">
        <v>99999999999</v>
      </c>
      <c r="W858" s="5">
        <v>99999999999</v>
      </c>
      <c r="X858" s="5">
        <v>99999999999</v>
      </c>
      <c r="Y858" s="5">
        <v>99999999999</v>
      </c>
    </row>
    <row r="859" spans="1:25" x14ac:dyDescent="0.25">
      <c r="A859" s="4" t="s">
        <v>19679</v>
      </c>
      <c r="B859" s="4" t="s">
        <v>18109</v>
      </c>
      <c r="C859" s="4" t="s">
        <v>19680</v>
      </c>
      <c r="D859" s="1" t="s">
        <v>19681</v>
      </c>
      <c r="E859" s="5">
        <v>99999999999</v>
      </c>
      <c r="F859" s="5">
        <v>99999999999</v>
      </c>
      <c r="G859" s="5">
        <v>99999999999</v>
      </c>
      <c r="H859" s="5">
        <v>99999999999</v>
      </c>
      <c r="I859" s="5">
        <v>99999999999</v>
      </c>
      <c r="J859" s="5">
        <v>99999999999</v>
      </c>
      <c r="K859" s="5">
        <v>99999999999</v>
      </c>
      <c r="L859" s="5">
        <v>99999999999</v>
      </c>
      <c r="M859" s="5">
        <v>99999999999</v>
      </c>
      <c r="N859" s="5">
        <v>99999999999</v>
      </c>
      <c r="O859" s="5">
        <v>99999999999</v>
      </c>
      <c r="P859" s="5">
        <v>99999999999</v>
      </c>
      <c r="Q859" s="5">
        <v>99999999999</v>
      </c>
      <c r="R859" s="5">
        <v>99999999999</v>
      </c>
      <c r="S859" s="5">
        <v>99999999999</v>
      </c>
      <c r="T859" s="5">
        <v>99999999999</v>
      </c>
      <c r="U859" s="5">
        <v>99999999999</v>
      </c>
      <c r="V859" s="5">
        <v>99999999999</v>
      </c>
      <c r="W859" s="5">
        <v>99999999999</v>
      </c>
      <c r="X859" s="5">
        <v>99999999999</v>
      </c>
      <c r="Y859" s="5">
        <v>99999999999</v>
      </c>
    </row>
    <row r="860" spans="1:25" x14ac:dyDescent="0.25">
      <c r="A860" s="4" t="s">
        <v>19682</v>
      </c>
      <c r="B860" s="4" t="s">
        <v>18109</v>
      </c>
      <c r="C860" s="4" t="s">
        <v>19683</v>
      </c>
      <c r="D860" s="1" t="s">
        <v>19684</v>
      </c>
      <c r="E860" s="5">
        <v>99999999999</v>
      </c>
      <c r="F860" s="5">
        <v>99999999999</v>
      </c>
      <c r="G860" s="5">
        <v>99999999999</v>
      </c>
      <c r="H860" s="5">
        <v>99999999999</v>
      </c>
      <c r="I860" s="5">
        <v>99999999999</v>
      </c>
      <c r="J860" s="5">
        <v>99999999999</v>
      </c>
      <c r="K860" s="5">
        <v>99999999999</v>
      </c>
      <c r="L860" s="5">
        <v>99999999999</v>
      </c>
      <c r="M860" s="5">
        <v>99999999999</v>
      </c>
      <c r="N860" s="5">
        <v>99999999999</v>
      </c>
      <c r="O860" s="5">
        <v>99999999999</v>
      </c>
      <c r="P860" s="5">
        <v>99999999999</v>
      </c>
      <c r="Q860" s="5">
        <v>99999999999</v>
      </c>
      <c r="R860" s="5">
        <v>99999999999</v>
      </c>
      <c r="S860" s="5">
        <v>99999999999</v>
      </c>
      <c r="T860" s="5">
        <v>99999999999</v>
      </c>
      <c r="U860" s="5">
        <v>99999999999</v>
      </c>
      <c r="V860" s="5">
        <v>99999999999</v>
      </c>
      <c r="W860" s="5">
        <v>99999999999</v>
      </c>
      <c r="X860" s="5">
        <v>99999999999</v>
      </c>
      <c r="Y860" s="5">
        <v>99999999999</v>
      </c>
    </row>
    <row r="861" spans="1:25" x14ac:dyDescent="0.25">
      <c r="A861" s="4" t="s">
        <v>19685</v>
      </c>
      <c r="B861" s="4" t="s">
        <v>18109</v>
      </c>
      <c r="C861" s="4" t="s">
        <v>19686</v>
      </c>
      <c r="D861" s="1" t="s">
        <v>19687</v>
      </c>
      <c r="E861" s="5">
        <v>99999999999</v>
      </c>
      <c r="F861" s="5">
        <v>99999999999</v>
      </c>
      <c r="G861" s="5">
        <v>99999999999</v>
      </c>
      <c r="H861" s="5">
        <v>99999999999</v>
      </c>
      <c r="I861" s="5">
        <v>99999999999</v>
      </c>
      <c r="J861" s="5">
        <v>99999999999</v>
      </c>
      <c r="K861" s="5">
        <v>99999999999</v>
      </c>
      <c r="L861" s="5">
        <v>99999999999</v>
      </c>
      <c r="M861" s="5">
        <v>99999999999</v>
      </c>
      <c r="N861" s="5">
        <v>99999999999</v>
      </c>
      <c r="O861" s="5">
        <v>99999999999</v>
      </c>
      <c r="P861" s="5">
        <v>99999999999</v>
      </c>
      <c r="Q861" s="5">
        <v>99999999999</v>
      </c>
      <c r="R861" s="5">
        <v>99999999999</v>
      </c>
      <c r="S861" s="5">
        <v>99999999999</v>
      </c>
      <c r="T861" s="5">
        <v>99999999999</v>
      </c>
      <c r="U861" s="5">
        <v>99999999999</v>
      </c>
      <c r="V861" s="5">
        <v>99999999999</v>
      </c>
      <c r="W861" s="5">
        <v>99999999999</v>
      </c>
      <c r="X861" s="5">
        <v>99999999999</v>
      </c>
      <c r="Y861" s="5">
        <v>99999999999</v>
      </c>
    </row>
    <row r="862" spans="1:25" x14ac:dyDescent="0.25">
      <c r="A862" s="4" t="s">
        <v>19688</v>
      </c>
      <c r="B862" s="4" t="s">
        <v>18109</v>
      </c>
      <c r="C862" s="4" t="s">
        <v>19689</v>
      </c>
      <c r="D862" s="1" t="s">
        <v>19690</v>
      </c>
      <c r="E862" s="5">
        <v>99999999999</v>
      </c>
      <c r="F862" s="5">
        <v>99999999999</v>
      </c>
      <c r="G862" s="5">
        <v>99999999999</v>
      </c>
      <c r="H862" s="5">
        <v>99999999999</v>
      </c>
      <c r="I862" s="5">
        <v>99999999999</v>
      </c>
      <c r="J862" s="5">
        <v>99999999999</v>
      </c>
      <c r="K862" s="5">
        <v>99999999999</v>
      </c>
      <c r="L862" s="5">
        <v>99999999999</v>
      </c>
      <c r="M862" s="5">
        <v>99999999999</v>
      </c>
      <c r="N862" s="5">
        <v>99999999999</v>
      </c>
      <c r="O862" s="5">
        <v>99999999999</v>
      </c>
      <c r="P862" s="5">
        <v>99999999999</v>
      </c>
      <c r="Q862" s="5">
        <v>99999999999</v>
      </c>
      <c r="R862" s="5">
        <v>99999999999</v>
      </c>
      <c r="S862" s="5">
        <v>99999999999</v>
      </c>
      <c r="T862" s="5">
        <v>99999999999</v>
      </c>
      <c r="U862" s="5">
        <v>99999999999</v>
      </c>
      <c r="V862" s="5">
        <v>99999999999</v>
      </c>
      <c r="W862" s="5">
        <v>99999999999</v>
      </c>
      <c r="X862" s="5">
        <v>99999999999</v>
      </c>
      <c r="Y862" s="5">
        <v>99999999999</v>
      </c>
    </row>
    <row r="863" spans="1:25" x14ac:dyDescent="0.25">
      <c r="A863" s="4" t="s">
        <v>19691</v>
      </c>
      <c r="B863" s="4" t="s">
        <v>18109</v>
      </c>
      <c r="C863" s="4" t="s">
        <v>19692</v>
      </c>
      <c r="D863" s="1" t="s">
        <v>19693</v>
      </c>
      <c r="E863" s="5">
        <v>5.9400000000000001E-2</v>
      </c>
      <c r="F863" s="5">
        <v>5.9400000000000001E-2</v>
      </c>
      <c r="G863" s="5">
        <v>8.3400000000000002E-2</v>
      </c>
      <c r="H863" s="5">
        <v>8.3400000000000002E-2</v>
      </c>
      <c r="I863" s="5">
        <v>8.3400000000000002E-2</v>
      </c>
      <c r="J863" s="5">
        <v>0.12</v>
      </c>
      <c r="K863" s="5">
        <v>0.12</v>
      </c>
      <c r="L863" s="5">
        <v>0.12</v>
      </c>
      <c r="M863" s="5">
        <v>0.12</v>
      </c>
      <c r="N863" s="5">
        <v>0.12</v>
      </c>
      <c r="O863" s="5">
        <v>0.1</v>
      </c>
      <c r="P863" s="5">
        <v>9.5000000000000001E-2</v>
      </c>
      <c r="Q863" s="5">
        <v>9.5000000000000001E-2</v>
      </c>
      <c r="R863" s="5">
        <v>9.5000000000000001E-2</v>
      </c>
      <c r="S863" s="5">
        <v>9.5000000000000001E-2</v>
      </c>
      <c r="T863" s="5">
        <v>9.5000000000000001E-2</v>
      </c>
      <c r="U863" s="5">
        <v>9.5000000000000001E-2</v>
      </c>
      <c r="V863" s="5">
        <v>9.5000000000000001E-2</v>
      </c>
      <c r="W863" s="5">
        <v>9.5000000000000001E-2</v>
      </c>
      <c r="X863" s="5">
        <v>9.5000000000000001E-2</v>
      </c>
      <c r="Y863" s="5">
        <v>9.5000000000000001E-2</v>
      </c>
    </row>
    <row r="864" spans="1:25" x14ac:dyDescent="0.25">
      <c r="A864" s="4" t="s">
        <v>19694</v>
      </c>
      <c r="B864" s="4" t="s">
        <v>18109</v>
      </c>
      <c r="C864" s="4" t="s">
        <v>19695</v>
      </c>
      <c r="D864" s="1" t="s">
        <v>19696</v>
      </c>
      <c r="E864" s="5">
        <v>8.1600000000000006E-2</v>
      </c>
      <c r="F864" s="5">
        <v>8.1600000000000006E-2</v>
      </c>
      <c r="G864" s="5">
        <v>9.7299999999999998E-2</v>
      </c>
      <c r="H864" s="5">
        <v>9.7299999999999998E-2</v>
      </c>
      <c r="I864" s="5">
        <v>9.7299999999999998E-2</v>
      </c>
      <c r="J864" s="5">
        <v>0.14000000000000001</v>
      </c>
      <c r="K864" s="5">
        <v>0.14000000000000001</v>
      </c>
      <c r="L864" s="5">
        <v>0.14000000000000001</v>
      </c>
      <c r="M864" s="5">
        <v>0.14000000000000001</v>
      </c>
      <c r="N864" s="5">
        <v>0.14000000000000001</v>
      </c>
      <c r="O864" s="5">
        <v>0.125</v>
      </c>
      <c r="P864" s="5">
        <v>0.12</v>
      </c>
      <c r="Q864" s="5">
        <v>0.12</v>
      </c>
      <c r="R864" s="5">
        <v>0.12</v>
      </c>
      <c r="S864" s="5">
        <v>0.12</v>
      </c>
      <c r="T864" s="5">
        <v>0.12</v>
      </c>
      <c r="U864" s="5">
        <v>0.12</v>
      </c>
      <c r="V864" s="5">
        <v>0.12</v>
      </c>
      <c r="W864" s="5">
        <v>0.12</v>
      </c>
      <c r="X864" s="5">
        <v>0.12</v>
      </c>
      <c r="Y864" s="5">
        <v>0.12</v>
      </c>
    </row>
    <row r="865" spans="1:25" x14ac:dyDescent="0.25">
      <c r="A865" s="4" t="s">
        <v>19697</v>
      </c>
      <c r="B865" s="4" t="s">
        <v>18109</v>
      </c>
      <c r="C865" s="4" t="s">
        <v>19698</v>
      </c>
      <c r="D865" s="1" t="s">
        <v>19699</v>
      </c>
      <c r="E865" s="5">
        <v>9.3200000000000005E-2</v>
      </c>
      <c r="F865" s="5">
        <v>9.3200000000000005E-2</v>
      </c>
      <c r="G865" s="5">
        <v>0.12859999999999999</v>
      </c>
      <c r="H865" s="5">
        <v>0.12859999999999999</v>
      </c>
      <c r="I865" s="5">
        <v>0.12859999999999999</v>
      </c>
      <c r="J865" s="5">
        <v>0.185</v>
      </c>
      <c r="K865" s="5">
        <v>0.185</v>
      </c>
      <c r="L865" s="5">
        <v>0.185</v>
      </c>
      <c r="M865" s="5">
        <v>0.185</v>
      </c>
      <c r="N865" s="5">
        <v>0.185</v>
      </c>
      <c r="O865" s="5">
        <v>0.155</v>
      </c>
      <c r="P865" s="5">
        <v>0.15</v>
      </c>
      <c r="Q865" s="5">
        <v>0.15</v>
      </c>
      <c r="R865" s="5">
        <v>0.15</v>
      </c>
      <c r="S865" s="5">
        <v>0.15</v>
      </c>
      <c r="T865" s="5">
        <v>0.15</v>
      </c>
      <c r="U865" s="5">
        <v>0.15</v>
      </c>
      <c r="V865" s="5">
        <v>0.15</v>
      </c>
      <c r="W865" s="5">
        <v>0.15</v>
      </c>
      <c r="X865" s="5">
        <v>0.15</v>
      </c>
      <c r="Y865" s="5">
        <v>0.15</v>
      </c>
    </row>
    <row r="866" spans="1:25" x14ac:dyDescent="0.25">
      <c r="A866" s="4" t="s">
        <v>19700</v>
      </c>
      <c r="B866" s="4" t="s">
        <v>18109</v>
      </c>
      <c r="C866" s="4" t="s">
        <v>19701</v>
      </c>
      <c r="D866" s="1" t="s">
        <v>19702</v>
      </c>
      <c r="E866" s="5">
        <v>0.1229</v>
      </c>
      <c r="F866" s="5">
        <v>0.1229</v>
      </c>
      <c r="G866" s="5">
        <v>0.15870000000000001</v>
      </c>
      <c r="H866" s="5">
        <v>0.15870000000000001</v>
      </c>
      <c r="I866" s="5">
        <v>0.15870000000000001</v>
      </c>
      <c r="J866" s="5">
        <v>0.215</v>
      </c>
      <c r="K866" s="5">
        <v>0.215</v>
      </c>
      <c r="L866" s="5">
        <v>0.215</v>
      </c>
      <c r="M866" s="5">
        <v>0.215</v>
      </c>
      <c r="N866" s="5">
        <v>0.215</v>
      </c>
      <c r="O866" s="5">
        <v>0.19500000000000001</v>
      </c>
      <c r="P866" s="5">
        <v>0.185</v>
      </c>
      <c r="Q866" s="5">
        <v>0.185</v>
      </c>
      <c r="R866" s="5">
        <v>0.185</v>
      </c>
      <c r="S866" s="5">
        <v>0.185</v>
      </c>
      <c r="T866" s="5">
        <v>0.185</v>
      </c>
      <c r="U866" s="5">
        <v>0.185</v>
      </c>
      <c r="V866" s="5">
        <v>0.185</v>
      </c>
      <c r="W866" s="5">
        <v>0.185</v>
      </c>
      <c r="X866" s="5">
        <v>0.185</v>
      </c>
      <c r="Y866" s="5">
        <v>0.185</v>
      </c>
    </row>
    <row r="867" spans="1:25" x14ac:dyDescent="0.25">
      <c r="A867" s="4" t="s">
        <v>19703</v>
      </c>
      <c r="B867" s="4" t="s">
        <v>18109</v>
      </c>
      <c r="C867" s="4" t="s">
        <v>19704</v>
      </c>
      <c r="D867" s="1" t="s">
        <v>19705</v>
      </c>
      <c r="E867" s="5">
        <v>0.15840000000000001</v>
      </c>
      <c r="F867" s="5">
        <v>0.15840000000000001</v>
      </c>
      <c r="G867" s="5">
        <v>0</v>
      </c>
      <c r="H867" s="5">
        <v>0</v>
      </c>
      <c r="I867" s="5">
        <v>0</v>
      </c>
      <c r="J867" s="5">
        <v>0</v>
      </c>
      <c r="K867" s="5">
        <v>0.215</v>
      </c>
      <c r="L867" s="5">
        <v>0.215</v>
      </c>
      <c r="M867" s="5">
        <v>0.215</v>
      </c>
      <c r="N867" s="5">
        <v>0.215</v>
      </c>
      <c r="O867" s="5">
        <v>0.23499999999999999</v>
      </c>
      <c r="P867" s="5">
        <v>0.22500000000000001</v>
      </c>
      <c r="Q867" s="5">
        <v>0.22500000000000001</v>
      </c>
      <c r="R867" s="5">
        <v>0.22500000000000001</v>
      </c>
      <c r="S867" s="5">
        <v>0.22500000000000001</v>
      </c>
      <c r="T867" s="5">
        <v>0.22500000000000001</v>
      </c>
      <c r="U867" s="5">
        <v>0.22500000000000001</v>
      </c>
      <c r="V867" s="5">
        <v>0.22500000000000001</v>
      </c>
      <c r="W867" s="5">
        <v>0.22500000000000001</v>
      </c>
      <c r="X867" s="5">
        <v>0.22500000000000001</v>
      </c>
      <c r="Y867" s="5">
        <v>0.22500000000000001</v>
      </c>
    </row>
    <row r="868" spans="1:25" x14ac:dyDescent="0.25">
      <c r="A868" s="4" t="s">
        <v>19706</v>
      </c>
      <c r="B868" s="4" t="s">
        <v>18109</v>
      </c>
      <c r="C868" s="4" t="s">
        <v>19707</v>
      </c>
      <c r="D868" s="1" t="s">
        <v>19708</v>
      </c>
      <c r="E868" s="5">
        <v>0</v>
      </c>
      <c r="F868" s="5">
        <v>0</v>
      </c>
      <c r="G868" s="5">
        <v>0</v>
      </c>
      <c r="H868" s="5">
        <v>0</v>
      </c>
      <c r="I868" s="5">
        <v>0</v>
      </c>
      <c r="J868" s="5">
        <v>0</v>
      </c>
      <c r="K868" s="5">
        <v>0.215</v>
      </c>
      <c r="L868" s="5">
        <v>0.215</v>
      </c>
      <c r="M868" s="5">
        <v>0.215</v>
      </c>
      <c r="N868" s="5">
        <v>0.215</v>
      </c>
      <c r="O868" s="5">
        <v>0</v>
      </c>
      <c r="P868" s="5">
        <v>0</v>
      </c>
      <c r="Q868" s="5">
        <v>0</v>
      </c>
      <c r="R868" s="5">
        <v>0</v>
      </c>
      <c r="S868" s="5">
        <v>0</v>
      </c>
      <c r="T868" s="5">
        <v>0</v>
      </c>
      <c r="U868" s="5">
        <v>0</v>
      </c>
      <c r="V868" s="5">
        <v>0</v>
      </c>
      <c r="W868" s="5">
        <v>0</v>
      </c>
      <c r="X868" s="5">
        <v>0</v>
      </c>
      <c r="Y868" s="5">
        <v>0</v>
      </c>
    </row>
    <row r="869" spans="1:25" x14ac:dyDescent="0.25">
      <c r="A869" s="4" t="s">
        <v>19709</v>
      </c>
      <c r="B869" s="4" t="s">
        <v>18109</v>
      </c>
      <c r="C869" s="4" t="s">
        <v>19710</v>
      </c>
      <c r="D869" s="1" t="s">
        <v>19711</v>
      </c>
      <c r="E869" s="5">
        <v>0</v>
      </c>
      <c r="F869" s="5">
        <v>0</v>
      </c>
      <c r="G869" s="5">
        <v>0</v>
      </c>
      <c r="H869" s="5">
        <v>0</v>
      </c>
      <c r="I869" s="5">
        <v>0</v>
      </c>
      <c r="J869" s="5">
        <v>0</v>
      </c>
      <c r="K869" s="5">
        <v>0</v>
      </c>
      <c r="L869" s="5">
        <v>0</v>
      </c>
      <c r="M869" s="5">
        <v>0</v>
      </c>
      <c r="N869" s="5">
        <v>0</v>
      </c>
      <c r="O869" s="5">
        <v>0</v>
      </c>
      <c r="P869" s="5">
        <v>0</v>
      </c>
      <c r="Q869" s="5">
        <v>0</v>
      </c>
      <c r="R869" s="5">
        <v>0</v>
      </c>
      <c r="S869" s="5">
        <v>0</v>
      </c>
      <c r="T869" s="5">
        <v>0</v>
      </c>
      <c r="U869" s="5">
        <v>0</v>
      </c>
      <c r="V869" s="5">
        <v>0</v>
      </c>
      <c r="W869" s="5">
        <v>0</v>
      </c>
      <c r="X869" s="5">
        <v>0</v>
      </c>
      <c r="Y869" s="5">
        <v>0</v>
      </c>
    </row>
    <row r="870" spans="1:25" x14ac:dyDescent="0.25">
      <c r="A870" s="4" t="s">
        <v>19712</v>
      </c>
      <c r="B870" s="4" t="s">
        <v>18109</v>
      </c>
      <c r="C870" s="4" t="s">
        <v>19713</v>
      </c>
      <c r="D870" s="1" t="s">
        <v>19714</v>
      </c>
      <c r="E870" s="5">
        <v>0</v>
      </c>
      <c r="F870" s="5">
        <v>0</v>
      </c>
      <c r="G870" s="5">
        <v>0</v>
      </c>
      <c r="H870" s="5">
        <v>0</v>
      </c>
      <c r="I870" s="5">
        <v>0</v>
      </c>
      <c r="J870" s="5">
        <v>0</v>
      </c>
      <c r="K870" s="5">
        <v>0</v>
      </c>
      <c r="L870" s="5">
        <v>0</v>
      </c>
      <c r="M870" s="5">
        <v>0</v>
      </c>
      <c r="N870" s="5">
        <v>0</v>
      </c>
      <c r="O870" s="5">
        <v>0</v>
      </c>
      <c r="P870" s="5">
        <v>0</v>
      </c>
      <c r="Q870" s="5">
        <v>0</v>
      </c>
      <c r="R870" s="5">
        <v>0</v>
      </c>
      <c r="S870" s="5">
        <v>0</v>
      </c>
      <c r="T870" s="5">
        <v>0</v>
      </c>
      <c r="U870" s="5">
        <v>0</v>
      </c>
      <c r="V870" s="5">
        <v>0</v>
      </c>
      <c r="W870" s="5">
        <v>0</v>
      </c>
      <c r="X870" s="5">
        <v>0</v>
      </c>
      <c r="Y870" s="5">
        <v>0</v>
      </c>
    </row>
    <row r="871" spans="1:25" x14ac:dyDescent="0.25">
      <c r="A871" s="4" t="s">
        <v>19715</v>
      </c>
      <c r="B871" s="4" t="s">
        <v>18109</v>
      </c>
      <c r="C871" s="4" t="s">
        <v>19716</v>
      </c>
      <c r="D871" s="1" t="s">
        <v>19717</v>
      </c>
      <c r="E871" s="5">
        <v>0</v>
      </c>
      <c r="F871" s="5">
        <v>0</v>
      </c>
      <c r="G871" s="5">
        <v>0</v>
      </c>
      <c r="H871" s="5">
        <v>0</v>
      </c>
      <c r="I871" s="5">
        <v>0</v>
      </c>
      <c r="J871" s="5">
        <v>0</v>
      </c>
      <c r="K871" s="5">
        <v>0</v>
      </c>
      <c r="L871" s="5">
        <v>0</v>
      </c>
      <c r="M871" s="5">
        <v>0</v>
      </c>
      <c r="N871" s="5">
        <v>0</v>
      </c>
      <c r="O871" s="5">
        <v>0</v>
      </c>
      <c r="P871" s="5">
        <v>0</v>
      </c>
      <c r="Q871" s="5">
        <v>0</v>
      </c>
      <c r="R871" s="5">
        <v>0</v>
      </c>
      <c r="S871" s="5">
        <v>0</v>
      </c>
      <c r="T871" s="5">
        <v>0</v>
      </c>
      <c r="U871" s="5">
        <v>0</v>
      </c>
      <c r="V871" s="5">
        <v>0</v>
      </c>
      <c r="W871" s="5">
        <v>0</v>
      </c>
      <c r="X871" s="5">
        <v>0</v>
      </c>
      <c r="Y871" s="5">
        <v>0</v>
      </c>
    </row>
    <row r="872" spans="1:25" x14ac:dyDescent="0.25">
      <c r="A872" s="4" t="s">
        <v>19718</v>
      </c>
      <c r="B872" s="4" t="s">
        <v>18109</v>
      </c>
      <c r="C872" s="4" t="s">
        <v>19719</v>
      </c>
      <c r="D872" s="1" t="s">
        <v>19720</v>
      </c>
      <c r="E872" s="5">
        <v>0</v>
      </c>
      <c r="F872" s="5">
        <v>0</v>
      </c>
      <c r="G872" s="5">
        <v>0</v>
      </c>
      <c r="H872" s="5">
        <v>0</v>
      </c>
      <c r="I872" s="5">
        <v>0</v>
      </c>
      <c r="J872" s="5">
        <v>0</v>
      </c>
      <c r="K872" s="5">
        <v>0</v>
      </c>
      <c r="L872" s="5">
        <v>0</v>
      </c>
      <c r="M872" s="5">
        <v>0</v>
      </c>
      <c r="N872" s="5">
        <v>0</v>
      </c>
      <c r="O872" s="5">
        <v>0</v>
      </c>
      <c r="P872" s="5">
        <v>0</v>
      </c>
      <c r="Q872" s="5">
        <v>0</v>
      </c>
      <c r="R872" s="5">
        <v>0</v>
      </c>
      <c r="S872" s="5">
        <v>0</v>
      </c>
      <c r="T872" s="5">
        <v>0</v>
      </c>
      <c r="U872" s="5">
        <v>0</v>
      </c>
      <c r="V872" s="5">
        <v>0</v>
      </c>
      <c r="W872" s="5">
        <v>0</v>
      </c>
      <c r="X872" s="5">
        <v>0</v>
      </c>
      <c r="Y872" s="5">
        <v>0</v>
      </c>
    </row>
    <row r="873" spans="1:25" x14ac:dyDescent="0.25">
      <c r="A873" s="4" t="s">
        <v>19721</v>
      </c>
      <c r="B873" s="4" t="s">
        <v>18109</v>
      </c>
      <c r="C873" s="4" t="s">
        <v>19722</v>
      </c>
      <c r="D873" s="1" t="s">
        <v>19723</v>
      </c>
      <c r="E873" s="5" t="s">
        <v>19724</v>
      </c>
      <c r="F873" s="5" t="s">
        <v>19724</v>
      </c>
      <c r="G873" s="5" t="s">
        <v>19724</v>
      </c>
      <c r="H873" s="5" t="s">
        <v>19724</v>
      </c>
      <c r="I873" s="5" t="s">
        <v>19724</v>
      </c>
      <c r="J873" s="5" t="s">
        <v>19724</v>
      </c>
      <c r="K873" s="5" t="s">
        <v>19724</v>
      </c>
      <c r="L873" s="5" t="s">
        <v>19725</v>
      </c>
      <c r="M873" s="5" t="s">
        <v>19725</v>
      </c>
      <c r="N873" s="5" t="s">
        <v>19725</v>
      </c>
      <c r="O873" s="5" t="s">
        <v>19725</v>
      </c>
      <c r="P873" s="5" t="s">
        <v>19725</v>
      </c>
      <c r="Q873" s="5" t="s">
        <v>19725</v>
      </c>
      <c r="R873" s="5" t="s">
        <v>19725</v>
      </c>
      <c r="S873" s="5" t="s">
        <v>19725</v>
      </c>
      <c r="T873" s="5" t="s">
        <v>19725</v>
      </c>
      <c r="U873" s="5" t="s">
        <v>19725</v>
      </c>
      <c r="V873" s="5" t="s">
        <v>19725</v>
      </c>
      <c r="W873" s="5" t="s">
        <v>19725</v>
      </c>
      <c r="X873" s="5" t="s">
        <v>19725</v>
      </c>
      <c r="Y873" s="5" t="s">
        <v>19725</v>
      </c>
    </row>
    <row r="874" spans="1:25" x14ac:dyDescent="0.25">
      <c r="A874" s="4" t="s">
        <v>19726</v>
      </c>
      <c r="B874" s="4" t="s">
        <v>18109</v>
      </c>
      <c r="C874" s="4" t="s">
        <v>19727</v>
      </c>
      <c r="D874" s="1" t="s">
        <v>19728</v>
      </c>
      <c r="E874" s="5" t="s">
        <v>19729</v>
      </c>
      <c r="F874" s="5" t="s">
        <v>19729</v>
      </c>
      <c r="G874" s="5" t="s">
        <v>19729</v>
      </c>
      <c r="H874" s="5" t="s">
        <v>19729</v>
      </c>
      <c r="I874" s="5" t="s">
        <v>19729</v>
      </c>
      <c r="J874" s="5" t="s">
        <v>19729</v>
      </c>
      <c r="K874" s="5" t="s">
        <v>19729</v>
      </c>
      <c r="L874" s="5" t="s">
        <v>19725</v>
      </c>
      <c r="M874" s="5" t="s">
        <v>19725</v>
      </c>
      <c r="N874" s="5" t="s">
        <v>19725</v>
      </c>
      <c r="O874" s="5" t="s">
        <v>19725</v>
      </c>
      <c r="P874" s="5" t="s">
        <v>19725</v>
      </c>
      <c r="Q874" s="5" t="s">
        <v>19725</v>
      </c>
      <c r="R874" s="5" t="s">
        <v>19725</v>
      </c>
      <c r="S874" s="5" t="s">
        <v>19725</v>
      </c>
      <c r="T874" s="5" t="s">
        <v>19725</v>
      </c>
      <c r="U874" s="5" t="s">
        <v>19725</v>
      </c>
      <c r="V874" s="5" t="s">
        <v>19725</v>
      </c>
      <c r="W874" s="5" t="s">
        <v>19725</v>
      </c>
      <c r="X874" s="5" t="s">
        <v>19725</v>
      </c>
      <c r="Y874" s="5" t="s">
        <v>19725</v>
      </c>
    </row>
    <row r="875" spans="1:25" x14ac:dyDescent="0.25">
      <c r="A875" s="4" t="s">
        <v>19730</v>
      </c>
      <c r="B875" s="4" t="s">
        <v>18109</v>
      </c>
      <c r="C875" s="4" t="s">
        <v>19731</v>
      </c>
      <c r="D875" s="1" t="s">
        <v>19732</v>
      </c>
      <c r="E875" s="5">
        <v>0.16750000000000001</v>
      </c>
      <c r="F875" s="5">
        <v>0.16750000000000001</v>
      </c>
      <c r="G875" s="5">
        <v>0.10050000000000001</v>
      </c>
      <c r="H875" s="5">
        <v>0.10050000000000001</v>
      </c>
      <c r="I875" s="5">
        <v>0.13200000000000001</v>
      </c>
      <c r="J875" s="5">
        <v>0.1</v>
      </c>
      <c r="K875" s="5">
        <v>0.1</v>
      </c>
      <c r="L875" s="5">
        <v>7.4999999999999997E-2</v>
      </c>
      <c r="M875" s="5">
        <v>7.4999999999999997E-2</v>
      </c>
      <c r="N875" s="5">
        <v>7.4999999999999997E-2</v>
      </c>
      <c r="O875" s="5">
        <v>7.4999999999999997E-2</v>
      </c>
      <c r="P875" s="5">
        <v>7.4999999999999997E-2</v>
      </c>
      <c r="Q875" s="5">
        <v>7.4999999999999997E-2</v>
      </c>
      <c r="R875" s="5">
        <v>7.4999999999999997E-2</v>
      </c>
      <c r="S875" s="5">
        <v>7.4999999999999997E-2</v>
      </c>
      <c r="T875" s="5">
        <v>7.4999999999999997E-2</v>
      </c>
      <c r="U875" s="5">
        <v>7.4999999999999997E-2</v>
      </c>
      <c r="V875" s="5">
        <v>7.4999999999999997E-2</v>
      </c>
      <c r="W875" s="5">
        <v>7.4999999999999997E-2</v>
      </c>
      <c r="X875" s="5">
        <v>7.4999999999999997E-2</v>
      </c>
      <c r="Y875" s="5">
        <v>7.4999999999999997E-2</v>
      </c>
    </row>
    <row r="876" spans="1:25" x14ac:dyDescent="0.25">
      <c r="A876" s="4" t="s">
        <v>19733</v>
      </c>
      <c r="B876" s="4" t="s">
        <v>18109</v>
      </c>
      <c r="C876" s="4" t="s">
        <v>19734</v>
      </c>
      <c r="D876" s="1" t="s">
        <v>19735</v>
      </c>
      <c r="E876" s="5">
        <v>0.82499999999999996</v>
      </c>
      <c r="F876" s="5">
        <v>0.82499999999999996</v>
      </c>
      <c r="G876" s="5">
        <v>4.9500000000000002E-2</v>
      </c>
      <c r="H876" s="5">
        <v>4.9500000000000002E-2</v>
      </c>
      <c r="I876" s="5">
        <v>6.8000000000000005E-2</v>
      </c>
      <c r="J876" s="5">
        <v>0.1</v>
      </c>
      <c r="K876" s="5">
        <v>0.1</v>
      </c>
      <c r="L876" s="5">
        <v>7.4999999999999997E-2</v>
      </c>
      <c r="M876" s="5">
        <v>7.4999999999999997E-2</v>
      </c>
      <c r="N876" s="5">
        <v>7.4999999999999997E-2</v>
      </c>
      <c r="O876" s="5">
        <v>7.4999999999999997E-2</v>
      </c>
      <c r="P876" s="5">
        <v>7.4999999999999997E-2</v>
      </c>
      <c r="Q876" s="5">
        <v>7.4999999999999997E-2</v>
      </c>
      <c r="R876" s="5">
        <v>7.4999999999999997E-2</v>
      </c>
      <c r="S876" s="5">
        <v>7.4999999999999997E-2</v>
      </c>
      <c r="T876" s="5">
        <v>7.4999999999999997E-2</v>
      </c>
      <c r="U876" s="5">
        <v>7.4999999999999997E-2</v>
      </c>
      <c r="V876" s="5">
        <v>7.4999999999999997E-2</v>
      </c>
      <c r="W876" s="5">
        <v>7.4999999999999997E-2</v>
      </c>
      <c r="X876" s="5">
        <v>7.4999999999999997E-2</v>
      </c>
      <c r="Y876" s="5">
        <v>7.4999999999999997E-2</v>
      </c>
    </row>
    <row r="877" spans="1:25" x14ac:dyDescent="0.25">
      <c r="A877" s="4" t="s">
        <v>19736</v>
      </c>
      <c r="B877" s="4" t="s">
        <v>18109</v>
      </c>
      <c r="C877" s="4" t="s">
        <v>19737</v>
      </c>
      <c r="D877" s="1" t="s">
        <v>19738</v>
      </c>
      <c r="E877" s="5">
        <v>0.10050000000000001</v>
      </c>
      <c r="F877" s="5">
        <v>0.10050000000000001</v>
      </c>
      <c r="G877" s="5">
        <v>0.10050000000000001</v>
      </c>
      <c r="H877" s="5">
        <v>0.10050000000000001</v>
      </c>
      <c r="I877" s="5">
        <v>0.10050000000000001</v>
      </c>
      <c r="J877" s="5">
        <v>7.4999999999999997E-2</v>
      </c>
      <c r="K877" s="5">
        <v>7.4999999999999997E-2</v>
      </c>
      <c r="L877" s="5">
        <v>0</v>
      </c>
      <c r="M877" s="5">
        <v>0</v>
      </c>
      <c r="N877" s="5">
        <v>0</v>
      </c>
      <c r="O877" s="5">
        <v>0</v>
      </c>
      <c r="P877" s="5">
        <v>0</v>
      </c>
      <c r="Q877" s="5">
        <v>0</v>
      </c>
      <c r="R877" s="5">
        <v>0</v>
      </c>
      <c r="S877" s="5">
        <v>0</v>
      </c>
      <c r="T877" s="5">
        <v>0</v>
      </c>
      <c r="U877" s="5">
        <v>0</v>
      </c>
      <c r="V877" s="5">
        <v>0</v>
      </c>
      <c r="W877" s="5">
        <v>0</v>
      </c>
      <c r="X877" s="5">
        <v>0</v>
      </c>
      <c r="Y877" s="5">
        <v>0</v>
      </c>
    </row>
    <row r="878" spans="1:25" x14ac:dyDescent="0.25">
      <c r="A878" s="4" t="s">
        <v>19739</v>
      </c>
      <c r="B878" s="4" t="s">
        <v>18109</v>
      </c>
      <c r="C878" s="4" t="s">
        <v>19740</v>
      </c>
      <c r="D878" s="1" t="s">
        <v>19741</v>
      </c>
      <c r="E878" s="5">
        <v>4.9500000000000002E-2</v>
      </c>
      <c r="F878" s="5">
        <v>4.9500000000000002E-2</v>
      </c>
      <c r="G878" s="5">
        <v>4.9500000000000002E-2</v>
      </c>
      <c r="H878" s="5">
        <v>4.9500000000000002E-2</v>
      </c>
      <c r="I878" s="5">
        <v>4.9500000000000002E-2</v>
      </c>
      <c r="J878" s="5">
        <v>7.4999999999999997E-2</v>
      </c>
      <c r="K878" s="5">
        <v>7.4999999999999997E-2</v>
      </c>
      <c r="L878" s="5">
        <v>0</v>
      </c>
      <c r="M878" s="5">
        <v>0</v>
      </c>
      <c r="N878" s="5">
        <v>0</v>
      </c>
      <c r="O878" s="5">
        <v>0</v>
      </c>
      <c r="P878" s="5">
        <v>0</v>
      </c>
      <c r="Q878" s="5">
        <v>0</v>
      </c>
      <c r="R878" s="5">
        <v>0</v>
      </c>
      <c r="S878" s="5">
        <v>0</v>
      </c>
      <c r="T878" s="5">
        <v>0</v>
      </c>
      <c r="U878" s="5">
        <v>0</v>
      </c>
      <c r="V878" s="5">
        <v>0</v>
      </c>
      <c r="W878" s="5">
        <v>0</v>
      </c>
      <c r="X878" s="5">
        <v>0</v>
      </c>
      <c r="Y878" s="5">
        <v>0</v>
      </c>
    </row>
    <row r="879" spans="1:25" x14ac:dyDescent="0.25">
      <c r="A879" s="4" t="s">
        <v>19742</v>
      </c>
      <c r="B879" s="4" t="s">
        <v>18109</v>
      </c>
      <c r="C879" s="4" t="s">
        <v>19743</v>
      </c>
      <c r="D879" s="1" t="s">
        <v>19744</v>
      </c>
      <c r="E879" s="5">
        <v>0</v>
      </c>
      <c r="F879" s="5">
        <v>0</v>
      </c>
      <c r="G879" s="5">
        <v>0</v>
      </c>
      <c r="H879" s="5" t="s">
        <v>10288</v>
      </c>
      <c r="I879" s="5" t="s">
        <v>10288</v>
      </c>
      <c r="J879" s="5" t="s">
        <v>10288</v>
      </c>
      <c r="K879" s="5" t="s">
        <v>18496</v>
      </c>
      <c r="L879" s="5" t="s">
        <v>18496</v>
      </c>
      <c r="M879" s="5" t="s">
        <v>18496</v>
      </c>
      <c r="N879" s="5" t="s">
        <v>18496</v>
      </c>
      <c r="O879" s="5" t="s">
        <v>18496</v>
      </c>
      <c r="P879" s="5" t="s">
        <v>18496</v>
      </c>
      <c r="Q879" s="5" t="s">
        <v>18496</v>
      </c>
      <c r="R879" s="5" t="s">
        <v>18496</v>
      </c>
      <c r="S879" s="5" t="s">
        <v>18496</v>
      </c>
      <c r="T879" s="5" t="s">
        <v>18496</v>
      </c>
      <c r="U879" s="5" t="s">
        <v>18496</v>
      </c>
      <c r="V879" s="5" t="s">
        <v>18496</v>
      </c>
      <c r="W879" s="5" t="s">
        <v>18496</v>
      </c>
      <c r="X879" s="5" t="s">
        <v>18496</v>
      </c>
      <c r="Y879" s="5" t="s">
        <v>18496</v>
      </c>
    </row>
    <row r="880" spans="1:25" x14ac:dyDescent="0.25">
      <c r="A880" s="4" t="s">
        <v>19745</v>
      </c>
      <c r="B880" s="4" t="s">
        <v>18109</v>
      </c>
      <c r="C880" s="4" t="s">
        <v>19746</v>
      </c>
      <c r="D880" s="1" t="s">
        <v>19747</v>
      </c>
      <c r="E880" s="5">
        <v>0</v>
      </c>
      <c r="F880" s="5">
        <v>0</v>
      </c>
      <c r="G880" s="5">
        <v>0</v>
      </c>
      <c r="H880" s="5" t="s">
        <v>19748</v>
      </c>
      <c r="I880" s="5" t="s">
        <v>19748</v>
      </c>
      <c r="J880" s="5" t="s">
        <v>19748</v>
      </c>
      <c r="K880" s="5" t="s">
        <v>19749</v>
      </c>
      <c r="L880" s="5" t="s">
        <v>19749</v>
      </c>
      <c r="M880" s="5" t="s">
        <v>19749</v>
      </c>
      <c r="N880" s="5" t="s">
        <v>19749</v>
      </c>
      <c r="O880" s="5" t="s">
        <v>19749</v>
      </c>
      <c r="P880" s="5" t="s">
        <v>19749</v>
      </c>
      <c r="Q880" s="5" t="s">
        <v>19749</v>
      </c>
      <c r="R880" s="5" t="s">
        <v>19749</v>
      </c>
      <c r="S880" s="5" t="s">
        <v>19749</v>
      </c>
      <c r="T880" s="5" t="s">
        <v>19749</v>
      </c>
      <c r="U880" s="5" t="s">
        <v>19749</v>
      </c>
      <c r="V880" s="5" t="s">
        <v>19749</v>
      </c>
      <c r="W880" s="5" t="s">
        <v>19749</v>
      </c>
      <c r="X880" s="5" t="s">
        <v>19749</v>
      </c>
      <c r="Y880" s="5" t="s">
        <v>19749</v>
      </c>
    </row>
    <row r="881" spans="1:25" x14ac:dyDescent="0.25">
      <c r="A881" s="4" t="s">
        <v>19750</v>
      </c>
      <c r="B881" s="4" t="s">
        <v>18109</v>
      </c>
      <c r="C881" s="4" t="s">
        <v>19751</v>
      </c>
      <c r="D881" s="1" t="s">
        <v>19752</v>
      </c>
      <c r="E881" s="5">
        <v>0</v>
      </c>
      <c r="F881" s="5">
        <v>0</v>
      </c>
      <c r="G881" s="5">
        <v>0</v>
      </c>
      <c r="H881" s="5" t="s">
        <v>19753</v>
      </c>
      <c r="I881" s="5" t="s">
        <v>19753</v>
      </c>
      <c r="J881" s="5" t="s">
        <v>19753</v>
      </c>
      <c r="K881" s="5" t="s">
        <v>19725</v>
      </c>
      <c r="L881" s="5" t="s">
        <v>19725</v>
      </c>
      <c r="M881" s="5" t="s">
        <v>19725</v>
      </c>
      <c r="N881" s="5" t="s">
        <v>19725</v>
      </c>
      <c r="O881" s="5" t="s">
        <v>19725</v>
      </c>
      <c r="P881" s="5" t="s">
        <v>19725</v>
      </c>
      <c r="Q881" s="5" t="s">
        <v>19725</v>
      </c>
      <c r="R881" s="5" t="s">
        <v>19725</v>
      </c>
      <c r="S881" s="5" t="s">
        <v>19725</v>
      </c>
      <c r="T881" s="5" t="s">
        <v>19725</v>
      </c>
      <c r="U881" s="5" t="s">
        <v>19725</v>
      </c>
      <c r="V881" s="5" t="s">
        <v>19725</v>
      </c>
      <c r="W881" s="5" t="s">
        <v>19725</v>
      </c>
      <c r="X881" s="5" t="s">
        <v>19725</v>
      </c>
      <c r="Y881" s="5" t="s">
        <v>19725</v>
      </c>
    </row>
    <row r="882" spans="1:25" x14ac:dyDescent="0.25">
      <c r="A882" s="4" t="s">
        <v>19754</v>
      </c>
      <c r="B882" s="4" t="s">
        <v>18109</v>
      </c>
      <c r="C882" s="4" t="s">
        <v>19755</v>
      </c>
      <c r="D882" s="1" t="s">
        <v>19756</v>
      </c>
      <c r="E882" s="5">
        <v>0</v>
      </c>
      <c r="F882" s="5">
        <v>0</v>
      </c>
      <c r="G882" s="5">
        <v>0</v>
      </c>
      <c r="H882" s="5">
        <v>0.105</v>
      </c>
      <c r="I882" s="5">
        <v>0.105</v>
      </c>
      <c r="J882" s="5">
        <v>0.105</v>
      </c>
      <c r="K882" s="5">
        <v>0.105</v>
      </c>
      <c r="L882" s="5">
        <v>0.105</v>
      </c>
      <c r="M882" s="5">
        <v>0.105</v>
      </c>
      <c r="N882" s="5">
        <v>0.105</v>
      </c>
      <c r="O882" s="5">
        <v>0.105</v>
      </c>
      <c r="P882" s="5">
        <v>0.105</v>
      </c>
      <c r="Q882" s="5">
        <v>0.105</v>
      </c>
      <c r="R882" s="5">
        <v>0.105</v>
      </c>
      <c r="S882" s="5">
        <v>0.105</v>
      </c>
      <c r="T882" s="5">
        <v>0.105</v>
      </c>
      <c r="U882" s="5">
        <v>0.105</v>
      </c>
      <c r="V882" s="5">
        <v>0.105</v>
      </c>
      <c r="W882" s="5">
        <v>0.105</v>
      </c>
      <c r="X882" s="5">
        <v>0.105</v>
      </c>
      <c r="Y882" s="5">
        <v>0.105</v>
      </c>
    </row>
    <row r="883" spans="1:25" x14ac:dyDescent="0.25">
      <c r="A883" s="4" t="s">
        <v>19757</v>
      </c>
      <c r="B883" s="4" t="s">
        <v>18109</v>
      </c>
      <c r="C883" s="4" t="s">
        <v>19758</v>
      </c>
      <c r="D883" s="1" t="s">
        <v>19759</v>
      </c>
      <c r="E883" s="5">
        <v>0</v>
      </c>
      <c r="F883" s="5">
        <v>0</v>
      </c>
      <c r="G883" s="5">
        <v>0</v>
      </c>
      <c r="H883" s="5">
        <v>0.75</v>
      </c>
      <c r="I883" s="5">
        <v>0.75</v>
      </c>
      <c r="J883" s="5">
        <v>0.75</v>
      </c>
      <c r="K883" s="5">
        <v>1.4125000000000001</v>
      </c>
      <c r="L883" s="5">
        <v>1.4125000000000001</v>
      </c>
      <c r="M883" s="5">
        <v>1.4125000000000001</v>
      </c>
      <c r="N883" s="5">
        <v>1.4125000000000001</v>
      </c>
      <c r="O883" s="5">
        <v>1.4125000000000001</v>
      </c>
      <c r="P883" s="5">
        <v>1.4125000000000001</v>
      </c>
      <c r="Q883" s="5">
        <v>1.4125000000000001</v>
      </c>
      <c r="R883" s="5">
        <v>1.4125000000000001</v>
      </c>
      <c r="S883" s="5">
        <v>1.4125000000000001</v>
      </c>
      <c r="T883" s="5">
        <v>1.4125000000000001</v>
      </c>
      <c r="U883" s="5">
        <v>1.4125000000000001</v>
      </c>
      <c r="V883" s="5">
        <v>1.4125000000000001</v>
      </c>
      <c r="W883" s="5">
        <v>1.4125000000000001</v>
      </c>
      <c r="X883" s="5">
        <v>1.4125000000000001</v>
      </c>
      <c r="Y883" s="5">
        <v>1.4125000000000001</v>
      </c>
    </row>
    <row r="884" spans="1:25" x14ac:dyDescent="0.25">
      <c r="A884" s="4" t="s">
        <v>19760</v>
      </c>
      <c r="B884" s="4" t="s">
        <v>18109</v>
      </c>
      <c r="C884" s="4" t="s">
        <v>19761</v>
      </c>
      <c r="D884" s="1" t="s">
        <v>19762</v>
      </c>
      <c r="E884" s="5">
        <v>0</v>
      </c>
      <c r="F884" s="5">
        <v>0</v>
      </c>
      <c r="G884" s="5">
        <v>0</v>
      </c>
      <c r="H884" s="5" t="s">
        <v>916</v>
      </c>
      <c r="I884" s="5" t="s">
        <v>916</v>
      </c>
      <c r="J884" s="5" t="s">
        <v>916</v>
      </c>
      <c r="K884" s="5" t="s">
        <v>916</v>
      </c>
      <c r="L884" s="5" t="s">
        <v>916</v>
      </c>
      <c r="M884" s="5" t="s">
        <v>916</v>
      </c>
      <c r="N884" s="5" t="s">
        <v>916</v>
      </c>
      <c r="O884" s="5">
        <v>0</v>
      </c>
      <c r="P884" s="5">
        <v>0</v>
      </c>
      <c r="Q884" s="5">
        <v>0</v>
      </c>
      <c r="R884" s="5">
        <v>0</v>
      </c>
      <c r="S884" s="5">
        <v>0</v>
      </c>
      <c r="T884" s="5">
        <v>0</v>
      </c>
      <c r="U884" s="5">
        <v>0</v>
      </c>
      <c r="V884" s="5">
        <v>0</v>
      </c>
      <c r="W884" s="5">
        <v>0</v>
      </c>
      <c r="X884" s="5">
        <v>0</v>
      </c>
      <c r="Y884" s="5">
        <v>0</v>
      </c>
    </row>
    <row r="885" spans="1:25" x14ac:dyDescent="0.25">
      <c r="A885" s="4" t="s">
        <v>19763</v>
      </c>
      <c r="B885" s="4" t="s">
        <v>18109</v>
      </c>
      <c r="C885" s="4" t="s">
        <v>19764</v>
      </c>
      <c r="D885" s="1" t="s">
        <v>19765</v>
      </c>
      <c r="E885" s="5">
        <v>0</v>
      </c>
      <c r="F885" s="5">
        <v>0</v>
      </c>
      <c r="G885" s="5">
        <v>0</v>
      </c>
      <c r="H885" s="5">
        <v>0</v>
      </c>
      <c r="I885" s="5">
        <v>0</v>
      </c>
      <c r="J885" s="5" t="s">
        <v>18403</v>
      </c>
      <c r="K885" s="5" t="s">
        <v>18403</v>
      </c>
      <c r="L885" s="5" t="s">
        <v>18403</v>
      </c>
      <c r="M885" s="5" t="s">
        <v>18403</v>
      </c>
      <c r="N885" s="5" t="s">
        <v>18403</v>
      </c>
      <c r="O885" s="5">
        <v>0</v>
      </c>
      <c r="P885" s="5">
        <v>0</v>
      </c>
      <c r="Q885" s="5">
        <v>0</v>
      </c>
      <c r="R885" s="5">
        <v>0</v>
      </c>
      <c r="S885" s="5">
        <v>0</v>
      </c>
      <c r="T885" s="5">
        <v>0</v>
      </c>
      <c r="U885" s="5">
        <v>0</v>
      </c>
      <c r="V885" s="5">
        <v>0</v>
      </c>
      <c r="W885" s="5">
        <v>0</v>
      </c>
      <c r="X885" s="5">
        <v>0</v>
      </c>
      <c r="Y885" s="5">
        <v>0</v>
      </c>
    </row>
    <row r="886" spans="1:25" x14ac:dyDescent="0.25">
      <c r="A886" s="4" t="s">
        <v>19766</v>
      </c>
      <c r="B886" s="4" t="s">
        <v>18109</v>
      </c>
      <c r="C886" s="4" t="s">
        <v>19767</v>
      </c>
      <c r="D886" s="1" t="s">
        <v>19768</v>
      </c>
      <c r="E886" s="5">
        <v>0</v>
      </c>
      <c r="F886" s="5">
        <v>0</v>
      </c>
      <c r="G886" s="5">
        <v>0</v>
      </c>
      <c r="H886" s="5">
        <v>0</v>
      </c>
      <c r="I886" s="5">
        <v>0</v>
      </c>
      <c r="J886" s="5" t="s">
        <v>10288</v>
      </c>
      <c r="K886" s="5" t="s">
        <v>10288</v>
      </c>
      <c r="L886" s="5" t="s">
        <v>10288</v>
      </c>
      <c r="M886" s="5" t="s">
        <v>10288</v>
      </c>
      <c r="N886" s="5" t="s">
        <v>10288</v>
      </c>
      <c r="O886" s="5">
        <v>0</v>
      </c>
      <c r="P886" s="5">
        <v>0</v>
      </c>
      <c r="Q886" s="5">
        <v>0</v>
      </c>
      <c r="R886" s="5">
        <v>0</v>
      </c>
      <c r="S886" s="5">
        <v>0</v>
      </c>
      <c r="T886" s="5">
        <v>0</v>
      </c>
      <c r="U886" s="5">
        <v>0</v>
      </c>
      <c r="V886" s="5">
        <v>0</v>
      </c>
      <c r="W886" s="5">
        <v>0</v>
      </c>
      <c r="X886" s="5">
        <v>0</v>
      </c>
      <c r="Y886" s="5">
        <v>0</v>
      </c>
    </row>
    <row r="887" spans="1:25" x14ac:dyDescent="0.25">
      <c r="A887" s="4" t="s">
        <v>19769</v>
      </c>
      <c r="B887" s="4" t="s">
        <v>18109</v>
      </c>
      <c r="C887" s="4" t="s">
        <v>19770</v>
      </c>
      <c r="D887" s="1" t="s">
        <v>19771</v>
      </c>
      <c r="E887" s="5">
        <v>0</v>
      </c>
      <c r="F887" s="5">
        <v>0</v>
      </c>
      <c r="G887" s="5">
        <v>0</v>
      </c>
      <c r="H887" s="5">
        <v>0</v>
      </c>
      <c r="I887" s="5">
        <v>0</v>
      </c>
      <c r="J887" s="5">
        <v>0.1</v>
      </c>
      <c r="K887" s="5">
        <v>0.1</v>
      </c>
      <c r="L887" s="5">
        <v>0.1</v>
      </c>
      <c r="M887" s="5">
        <v>0.1</v>
      </c>
      <c r="N887" s="5">
        <v>0.1</v>
      </c>
      <c r="O887" s="5">
        <v>0</v>
      </c>
      <c r="P887" s="5">
        <v>0</v>
      </c>
      <c r="Q887" s="5">
        <v>0</v>
      </c>
      <c r="R887" s="5">
        <v>0</v>
      </c>
      <c r="S887" s="5">
        <v>0</v>
      </c>
      <c r="T887" s="5">
        <v>0</v>
      </c>
      <c r="U887" s="5">
        <v>0</v>
      </c>
      <c r="V887" s="5">
        <v>0</v>
      </c>
      <c r="W887" s="5">
        <v>0</v>
      </c>
      <c r="X887" s="5">
        <v>0</v>
      </c>
      <c r="Y887" s="5">
        <v>0</v>
      </c>
    </row>
    <row r="888" spans="1:25" x14ac:dyDescent="0.25">
      <c r="A888" s="4" t="s">
        <v>19772</v>
      </c>
      <c r="B888" s="4" t="s">
        <v>18109</v>
      </c>
      <c r="C888" s="4" t="s">
        <v>19773</v>
      </c>
      <c r="D888" s="1" t="s">
        <v>19774</v>
      </c>
      <c r="E888" s="5" t="s">
        <v>216</v>
      </c>
      <c r="F888" s="5" t="s">
        <v>216</v>
      </c>
      <c r="G888" s="5" t="s">
        <v>216</v>
      </c>
      <c r="H888" s="5" t="s">
        <v>216</v>
      </c>
      <c r="I888" s="5" t="s">
        <v>216</v>
      </c>
      <c r="J888" s="5" t="s">
        <v>216</v>
      </c>
      <c r="K888" s="5" t="s">
        <v>216</v>
      </c>
      <c r="L888" s="5" t="s">
        <v>216</v>
      </c>
      <c r="M888" s="5" t="s">
        <v>216</v>
      </c>
      <c r="N888" s="5" t="s">
        <v>216</v>
      </c>
      <c r="O888" s="5" t="s">
        <v>216</v>
      </c>
      <c r="P888" s="5" t="s">
        <v>216</v>
      </c>
      <c r="Q888" s="5" t="s">
        <v>216</v>
      </c>
      <c r="R888" s="5" t="s">
        <v>216</v>
      </c>
      <c r="S888" s="5" t="s">
        <v>216</v>
      </c>
      <c r="T888" s="5" t="s">
        <v>216</v>
      </c>
      <c r="U888" s="5" t="s">
        <v>216</v>
      </c>
      <c r="V888" s="5" t="s">
        <v>216</v>
      </c>
      <c r="W888" s="5" t="s">
        <v>216</v>
      </c>
      <c r="X888" s="5" t="s">
        <v>216</v>
      </c>
      <c r="Y888" s="5" t="s">
        <v>19775</v>
      </c>
    </row>
    <row r="889" spans="1:25" x14ac:dyDescent="0.25">
      <c r="A889" s="4" t="s">
        <v>19776</v>
      </c>
      <c r="B889" s="4" t="s">
        <v>18109</v>
      </c>
      <c r="C889" s="4" t="s">
        <v>19777</v>
      </c>
      <c r="D889" s="1" t="s">
        <v>19778</v>
      </c>
      <c r="E889" s="5" t="s">
        <v>216</v>
      </c>
      <c r="F889" s="5" t="s">
        <v>216</v>
      </c>
      <c r="G889" s="5" t="s">
        <v>216</v>
      </c>
      <c r="H889" s="5" t="s">
        <v>216</v>
      </c>
      <c r="I889" s="5" t="s">
        <v>216</v>
      </c>
      <c r="J889" s="5" t="s">
        <v>216</v>
      </c>
      <c r="K889" s="5" t="s">
        <v>216</v>
      </c>
      <c r="L889" s="5" t="s">
        <v>216</v>
      </c>
      <c r="M889" s="5" t="s">
        <v>216</v>
      </c>
      <c r="N889" s="5" t="s">
        <v>216</v>
      </c>
      <c r="O889" s="5" t="s">
        <v>216</v>
      </c>
      <c r="P889" s="5" t="s">
        <v>216</v>
      </c>
      <c r="Q889" s="5" t="s">
        <v>216</v>
      </c>
      <c r="R889" s="5" t="s">
        <v>216</v>
      </c>
      <c r="S889" s="5" t="s">
        <v>216</v>
      </c>
      <c r="T889" s="5" t="s">
        <v>216</v>
      </c>
      <c r="U889" s="5" t="s">
        <v>216</v>
      </c>
      <c r="V889" s="5" t="s">
        <v>216</v>
      </c>
      <c r="W889" s="5" t="s">
        <v>216</v>
      </c>
      <c r="X889" s="5" t="s">
        <v>216</v>
      </c>
      <c r="Y889" s="5" t="s">
        <v>19779</v>
      </c>
    </row>
    <row r="890" spans="1:25" x14ac:dyDescent="0.25">
      <c r="A890" s="4" t="s">
        <v>19780</v>
      </c>
      <c r="B890" s="4" t="s">
        <v>18109</v>
      </c>
      <c r="C890" s="4" t="s">
        <v>19781</v>
      </c>
      <c r="D890" s="1" t="s">
        <v>19782</v>
      </c>
      <c r="E890" s="5" t="s">
        <v>216</v>
      </c>
      <c r="F890" s="5" t="s">
        <v>216</v>
      </c>
      <c r="G890" s="5" t="s">
        <v>216</v>
      </c>
      <c r="H890" s="5" t="s">
        <v>216</v>
      </c>
      <c r="I890" s="5" t="s">
        <v>216</v>
      </c>
      <c r="J890" s="5" t="s">
        <v>216</v>
      </c>
      <c r="K890" s="5" t="s">
        <v>216</v>
      </c>
      <c r="L890" s="5" t="s">
        <v>216</v>
      </c>
      <c r="M890" s="5" t="s">
        <v>216</v>
      </c>
      <c r="N890" s="5" t="s">
        <v>216</v>
      </c>
      <c r="O890" s="5" t="s">
        <v>216</v>
      </c>
      <c r="P890" s="5" t="s">
        <v>216</v>
      </c>
      <c r="Q890" s="5" t="s">
        <v>216</v>
      </c>
      <c r="R890" s="5" t="s">
        <v>216</v>
      </c>
      <c r="S890" s="5" t="s">
        <v>216</v>
      </c>
      <c r="T890" s="5" t="s">
        <v>216</v>
      </c>
      <c r="U890" s="5" t="s">
        <v>216</v>
      </c>
      <c r="V890" s="5" t="s">
        <v>216</v>
      </c>
      <c r="W890" s="5" t="s">
        <v>216</v>
      </c>
      <c r="X890" s="5" t="s">
        <v>216</v>
      </c>
      <c r="Y890" s="5" t="s">
        <v>19783</v>
      </c>
    </row>
    <row r="891" spans="1:25" x14ac:dyDescent="0.25">
      <c r="A891" s="4" t="s">
        <v>19784</v>
      </c>
      <c r="B891" s="4" t="s">
        <v>18109</v>
      </c>
      <c r="C891" s="4" t="s">
        <v>19785</v>
      </c>
      <c r="D891" s="1" t="s">
        <v>19786</v>
      </c>
      <c r="E891" s="5" t="s">
        <v>216</v>
      </c>
      <c r="F891" s="5" t="s">
        <v>216</v>
      </c>
      <c r="G891" s="5" t="s">
        <v>216</v>
      </c>
      <c r="H891" s="5" t="s">
        <v>216</v>
      </c>
      <c r="I891" s="5" t="s">
        <v>216</v>
      </c>
      <c r="J891" s="5" t="s">
        <v>216</v>
      </c>
      <c r="K891" s="5" t="s">
        <v>216</v>
      </c>
      <c r="L891" s="5" t="s">
        <v>216</v>
      </c>
      <c r="M891" s="5" t="s">
        <v>216</v>
      </c>
      <c r="N891" s="5" t="s">
        <v>216</v>
      </c>
      <c r="O891" s="5" t="s">
        <v>216</v>
      </c>
      <c r="P891" s="5" t="s">
        <v>216</v>
      </c>
      <c r="Q891" s="5" t="s">
        <v>216</v>
      </c>
      <c r="R891" s="5" t="s">
        <v>216</v>
      </c>
      <c r="S891" s="5" t="s">
        <v>216</v>
      </c>
      <c r="T891" s="5" t="s">
        <v>216</v>
      </c>
      <c r="U891" s="5" t="s">
        <v>216</v>
      </c>
      <c r="V891" s="5" t="s">
        <v>216</v>
      </c>
      <c r="W891" s="5" t="s">
        <v>216</v>
      </c>
      <c r="X891" s="5" t="s">
        <v>216</v>
      </c>
      <c r="Y891" s="5">
        <v>0.2</v>
      </c>
    </row>
    <row r="892" spans="1:25" x14ac:dyDescent="0.25">
      <c r="A892" s="4" t="s">
        <v>8968</v>
      </c>
      <c r="B892" s="4" t="s">
        <v>19787</v>
      </c>
      <c r="C892" s="4" t="s">
        <v>19788</v>
      </c>
      <c r="D892" s="1" t="s">
        <v>19789</v>
      </c>
      <c r="E892" s="5" t="s">
        <v>9543</v>
      </c>
      <c r="F892" s="5" t="s">
        <v>9543</v>
      </c>
      <c r="G892" s="5" t="s">
        <v>825</v>
      </c>
      <c r="H892" s="5" t="s">
        <v>825</v>
      </c>
      <c r="I892" s="5" t="s">
        <v>825</v>
      </c>
      <c r="J892" s="5" t="s">
        <v>825</v>
      </c>
      <c r="K892" s="5" t="s">
        <v>825</v>
      </c>
      <c r="L892" s="5" t="s">
        <v>825</v>
      </c>
      <c r="M892" s="5" t="s">
        <v>825</v>
      </c>
      <c r="N892" s="5" t="s">
        <v>825</v>
      </c>
      <c r="O892" s="5" t="s">
        <v>825</v>
      </c>
      <c r="P892" s="5" t="s">
        <v>825</v>
      </c>
      <c r="Q892" s="5" t="s">
        <v>825</v>
      </c>
      <c r="R892" s="5" t="s">
        <v>825</v>
      </c>
      <c r="S892" s="5" t="s">
        <v>825</v>
      </c>
      <c r="T892" s="5" t="s">
        <v>825</v>
      </c>
      <c r="U892" s="5" t="s">
        <v>825</v>
      </c>
      <c r="V892" s="5" t="s">
        <v>825</v>
      </c>
      <c r="W892" s="5" t="s">
        <v>825</v>
      </c>
      <c r="X892" s="5" t="s">
        <v>825</v>
      </c>
      <c r="Y892" s="5" t="s">
        <v>825</v>
      </c>
    </row>
    <row r="893" spans="1:25" x14ac:dyDescent="0.25">
      <c r="A893" s="4" t="s">
        <v>8973</v>
      </c>
      <c r="B893" s="4" t="s">
        <v>19787</v>
      </c>
      <c r="C893" s="4" t="s">
        <v>19790</v>
      </c>
      <c r="D893" s="1" t="s">
        <v>19791</v>
      </c>
      <c r="E893" s="5" t="s">
        <v>1058</v>
      </c>
      <c r="F893" s="5" t="s">
        <v>1058</v>
      </c>
      <c r="G893" s="5" t="s">
        <v>5665</v>
      </c>
      <c r="H893" s="5" t="s">
        <v>5665</v>
      </c>
      <c r="I893" s="5" t="s">
        <v>5665</v>
      </c>
      <c r="J893" s="5" t="s">
        <v>5665</v>
      </c>
      <c r="K893" s="5" t="s">
        <v>5665</v>
      </c>
      <c r="L893" s="5" t="s">
        <v>5665</v>
      </c>
      <c r="M893" s="5" t="s">
        <v>5665</v>
      </c>
      <c r="N893" s="5" t="s">
        <v>5665</v>
      </c>
      <c r="O893" s="5" t="s">
        <v>5665</v>
      </c>
      <c r="P893" s="5" t="s">
        <v>5665</v>
      </c>
      <c r="Q893" s="5" t="s">
        <v>5665</v>
      </c>
      <c r="R893" s="5" t="s">
        <v>5665</v>
      </c>
      <c r="S893" s="5" t="s">
        <v>5665</v>
      </c>
      <c r="T893" s="5" t="s">
        <v>5665</v>
      </c>
      <c r="U893" s="5" t="s">
        <v>5665</v>
      </c>
      <c r="V893" s="5" t="s">
        <v>5665</v>
      </c>
      <c r="W893" s="5" t="s">
        <v>5665</v>
      </c>
      <c r="X893" s="5" t="s">
        <v>5665</v>
      </c>
      <c r="Y893" s="5" t="s">
        <v>5665</v>
      </c>
    </row>
    <row r="894" spans="1:25" x14ac:dyDescent="0.25">
      <c r="A894" s="4" t="s">
        <v>8977</v>
      </c>
      <c r="B894" s="4" t="s">
        <v>19787</v>
      </c>
      <c r="C894" s="4" t="s">
        <v>19792</v>
      </c>
      <c r="D894" s="1" t="s">
        <v>19793</v>
      </c>
      <c r="E894" s="5" t="s">
        <v>6235</v>
      </c>
      <c r="F894" s="5" t="s">
        <v>6235</v>
      </c>
      <c r="G894" s="5" t="s">
        <v>12215</v>
      </c>
      <c r="H894" s="5" t="s">
        <v>12215</v>
      </c>
      <c r="I894" s="5" t="s">
        <v>12215</v>
      </c>
      <c r="J894" s="5" t="s">
        <v>12215</v>
      </c>
      <c r="K894" s="5" t="s">
        <v>12215</v>
      </c>
      <c r="L894" s="5" t="s">
        <v>12215</v>
      </c>
      <c r="M894" s="5" t="s">
        <v>12215</v>
      </c>
      <c r="N894" s="5" t="s">
        <v>12215</v>
      </c>
      <c r="O894" s="5" t="s">
        <v>12215</v>
      </c>
      <c r="P894" s="5" t="s">
        <v>12215</v>
      </c>
      <c r="Q894" s="5" t="s">
        <v>12215</v>
      </c>
      <c r="R894" s="5" t="s">
        <v>12215</v>
      </c>
      <c r="S894" s="5" t="s">
        <v>12215</v>
      </c>
      <c r="T894" s="5" t="s">
        <v>12215</v>
      </c>
      <c r="U894" s="5" t="s">
        <v>12215</v>
      </c>
      <c r="V894" s="5" t="s">
        <v>12215</v>
      </c>
      <c r="W894" s="5" t="s">
        <v>12215</v>
      </c>
      <c r="X894" s="5" t="s">
        <v>12215</v>
      </c>
      <c r="Y894" s="5" t="s">
        <v>12215</v>
      </c>
    </row>
    <row r="895" spans="1:25" x14ac:dyDescent="0.25">
      <c r="A895" s="4" t="s">
        <v>10292</v>
      </c>
      <c r="B895" s="4" t="s">
        <v>19787</v>
      </c>
      <c r="C895" s="4" t="s">
        <v>19794</v>
      </c>
      <c r="D895" s="1" t="s">
        <v>19795</v>
      </c>
      <c r="E895" s="5" t="s">
        <v>216</v>
      </c>
      <c r="F895" s="5" t="s">
        <v>216</v>
      </c>
      <c r="G895" s="5" t="s">
        <v>216</v>
      </c>
      <c r="H895" s="5" t="s">
        <v>216</v>
      </c>
      <c r="I895" s="5" t="s">
        <v>6217</v>
      </c>
      <c r="J895" s="5" t="s">
        <v>6217</v>
      </c>
      <c r="K895" s="5" t="s">
        <v>11331</v>
      </c>
      <c r="L895" s="5" t="s">
        <v>11331</v>
      </c>
      <c r="M895" s="5" t="s">
        <v>11331</v>
      </c>
      <c r="N895" s="5" t="s">
        <v>11331</v>
      </c>
      <c r="O895" s="5" t="s">
        <v>11331</v>
      </c>
      <c r="P895" s="5" t="s">
        <v>11331</v>
      </c>
      <c r="Q895" s="5" t="s">
        <v>11331</v>
      </c>
      <c r="R895" s="5" t="s">
        <v>11331</v>
      </c>
      <c r="S895" s="5" t="s">
        <v>11331</v>
      </c>
      <c r="T895" s="5" t="s">
        <v>11331</v>
      </c>
      <c r="U895" s="5" t="s">
        <v>11331</v>
      </c>
      <c r="V895" s="5" t="s">
        <v>825</v>
      </c>
      <c r="W895" s="5" t="s">
        <v>825</v>
      </c>
      <c r="X895" s="5" t="s">
        <v>825</v>
      </c>
      <c r="Y895" s="5" t="s">
        <v>825</v>
      </c>
    </row>
    <row r="896" spans="1:25" x14ac:dyDescent="0.25">
      <c r="A896" s="4" t="s">
        <v>10295</v>
      </c>
      <c r="B896" s="4" t="s">
        <v>19787</v>
      </c>
      <c r="C896" s="4" t="s">
        <v>19796</v>
      </c>
      <c r="D896" s="1" t="s">
        <v>19797</v>
      </c>
      <c r="E896" s="5" t="s">
        <v>216</v>
      </c>
      <c r="F896" s="5" t="s">
        <v>216</v>
      </c>
      <c r="G896" s="5" t="s">
        <v>216</v>
      </c>
      <c r="H896" s="5" t="s">
        <v>216</v>
      </c>
      <c r="I896" s="5" t="s">
        <v>19798</v>
      </c>
      <c r="J896" s="5" t="s">
        <v>19798</v>
      </c>
      <c r="K896" s="5" t="s">
        <v>19799</v>
      </c>
      <c r="L896" s="5" t="s">
        <v>19799</v>
      </c>
      <c r="M896" s="5" t="s">
        <v>19799</v>
      </c>
      <c r="N896" s="5" t="s">
        <v>19799</v>
      </c>
      <c r="O896" s="5" t="s">
        <v>19799</v>
      </c>
      <c r="P896" s="5" t="s">
        <v>19799</v>
      </c>
      <c r="Q896" s="5" t="s">
        <v>19799</v>
      </c>
      <c r="R896" s="5" t="s">
        <v>19799</v>
      </c>
      <c r="S896" s="5" t="s">
        <v>19799</v>
      </c>
      <c r="T896" s="5" t="s">
        <v>19799</v>
      </c>
      <c r="U896" s="5" t="s">
        <v>19799</v>
      </c>
      <c r="V896" s="5" t="s">
        <v>19800</v>
      </c>
      <c r="W896" s="5" t="s">
        <v>19800</v>
      </c>
      <c r="X896" s="5" t="s">
        <v>19800</v>
      </c>
      <c r="Y896" s="5" t="s">
        <v>19800</v>
      </c>
    </row>
    <row r="897" spans="1:25" x14ac:dyDescent="0.25">
      <c r="A897" s="4" t="s">
        <v>10298</v>
      </c>
      <c r="B897" s="4" t="s">
        <v>19787</v>
      </c>
      <c r="C897" s="4" t="s">
        <v>19801</v>
      </c>
      <c r="D897" s="1" t="s">
        <v>19802</v>
      </c>
      <c r="E897" s="5" t="s">
        <v>216</v>
      </c>
      <c r="F897" s="5" t="s">
        <v>216</v>
      </c>
      <c r="G897" s="5" t="s">
        <v>216</v>
      </c>
      <c r="H897" s="5" t="s">
        <v>216</v>
      </c>
      <c r="I897" s="5" t="s">
        <v>19803</v>
      </c>
      <c r="J897" s="5" t="s">
        <v>19803</v>
      </c>
      <c r="K897" s="5" t="s">
        <v>19804</v>
      </c>
      <c r="L897" s="5" t="s">
        <v>19804</v>
      </c>
      <c r="M897" s="5" t="s">
        <v>19804</v>
      </c>
      <c r="N897" s="5" t="s">
        <v>19804</v>
      </c>
      <c r="O897" s="5" t="s">
        <v>19804</v>
      </c>
      <c r="P897" s="5" t="s">
        <v>19804</v>
      </c>
      <c r="Q897" s="5" t="s">
        <v>19804</v>
      </c>
      <c r="R897" s="5" t="s">
        <v>19804</v>
      </c>
      <c r="S897" s="5" t="s">
        <v>19804</v>
      </c>
      <c r="T897" s="5" t="s">
        <v>19804</v>
      </c>
      <c r="U897" s="5" t="s">
        <v>19804</v>
      </c>
      <c r="V897" s="5" t="s">
        <v>19805</v>
      </c>
      <c r="W897" s="5" t="s">
        <v>19805</v>
      </c>
      <c r="X897" s="5" t="s">
        <v>19805</v>
      </c>
      <c r="Y897" s="5" t="s">
        <v>19805</v>
      </c>
    </row>
    <row r="898" spans="1:25" x14ac:dyDescent="0.25">
      <c r="A898" s="4" t="s">
        <v>10301</v>
      </c>
      <c r="B898" s="4" t="s">
        <v>19787</v>
      </c>
      <c r="C898" s="4" t="s">
        <v>19806</v>
      </c>
      <c r="D898" s="1" t="s">
        <v>19807</v>
      </c>
      <c r="E898" s="5" t="s">
        <v>216</v>
      </c>
      <c r="F898" s="5" t="s">
        <v>216</v>
      </c>
      <c r="G898" s="5" t="s">
        <v>216</v>
      </c>
      <c r="H898" s="5" t="s">
        <v>216</v>
      </c>
      <c r="I898" s="5" t="s">
        <v>216</v>
      </c>
      <c r="J898" s="5" t="s">
        <v>216</v>
      </c>
      <c r="K898" s="5" t="s">
        <v>216</v>
      </c>
      <c r="L898" s="5" t="s">
        <v>216</v>
      </c>
      <c r="M898" s="5" t="s">
        <v>216</v>
      </c>
      <c r="N898" s="5" t="s">
        <v>216</v>
      </c>
      <c r="O898" s="5" t="s">
        <v>216</v>
      </c>
      <c r="P898" s="5" t="s">
        <v>216</v>
      </c>
      <c r="Q898" s="5" t="s">
        <v>216</v>
      </c>
      <c r="R898" s="5" t="s">
        <v>216</v>
      </c>
      <c r="S898" s="5" t="s">
        <v>216</v>
      </c>
      <c r="T898" s="5" t="s">
        <v>216</v>
      </c>
      <c r="U898" s="5" t="s">
        <v>216</v>
      </c>
      <c r="V898" s="5" t="s">
        <v>216</v>
      </c>
      <c r="W898" s="5" t="s">
        <v>216</v>
      </c>
      <c r="X898" s="5" t="s">
        <v>216</v>
      </c>
      <c r="Y898" s="5" t="s">
        <v>849</v>
      </c>
    </row>
    <row r="899" spans="1:25" x14ac:dyDescent="0.25">
      <c r="A899" s="4" t="s">
        <v>10305</v>
      </c>
      <c r="B899" s="4" t="s">
        <v>19787</v>
      </c>
      <c r="C899" s="4" t="s">
        <v>19808</v>
      </c>
      <c r="D899" s="1" t="s">
        <v>19809</v>
      </c>
      <c r="E899" s="5" t="s">
        <v>216</v>
      </c>
      <c r="F899" s="5" t="s">
        <v>216</v>
      </c>
      <c r="G899" s="5" t="s">
        <v>216</v>
      </c>
      <c r="H899" s="5" t="s">
        <v>216</v>
      </c>
      <c r="I899" s="5" t="s">
        <v>216</v>
      </c>
      <c r="J899" s="5" t="s">
        <v>216</v>
      </c>
      <c r="K899" s="5" t="s">
        <v>216</v>
      </c>
      <c r="L899" s="5" t="s">
        <v>216</v>
      </c>
      <c r="M899" s="5" t="s">
        <v>216</v>
      </c>
      <c r="N899" s="5" t="s">
        <v>216</v>
      </c>
      <c r="O899" s="5" t="s">
        <v>216</v>
      </c>
      <c r="P899" s="5" t="s">
        <v>216</v>
      </c>
      <c r="Q899" s="5" t="s">
        <v>216</v>
      </c>
      <c r="R899" s="5" t="s">
        <v>216</v>
      </c>
      <c r="S899" s="5" t="s">
        <v>216</v>
      </c>
      <c r="T899" s="5" t="s">
        <v>216</v>
      </c>
      <c r="U899" s="5" t="s">
        <v>216</v>
      </c>
      <c r="V899" s="5" t="s">
        <v>216</v>
      </c>
      <c r="W899" s="5" t="s">
        <v>216</v>
      </c>
      <c r="X899" s="5" t="s">
        <v>216</v>
      </c>
      <c r="Y899" s="5" t="s">
        <v>1034</v>
      </c>
    </row>
    <row r="900" spans="1:25" x14ac:dyDescent="0.25">
      <c r="A900" s="4" t="s">
        <v>10308</v>
      </c>
      <c r="B900" s="4" t="s">
        <v>19787</v>
      </c>
      <c r="C900" s="4" t="s">
        <v>19810</v>
      </c>
      <c r="D900" s="1" t="s">
        <v>19811</v>
      </c>
      <c r="E900" s="5" t="s">
        <v>216</v>
      </c>
      <c r="F900" s="5" t="s">
        <v>216</v>
      </c>
      <c r="G900" s="5" t="s">
        <v>216</v>
      </c>
      <c r="H900" s="5" t="s">
        <v>216</v>
      </c>
      <c r="I900" s="5" t="s">
        <v>216</v>
      </c>
      <c r="J900" s="5" t="s">
        <v>216</v>
      </c>
      <c r="K900" s="5" t="s">
        <v>216</v>
      </c>
      <c r="L900" s="5" t="s">
        <v>216</v>
      </c>
      <c r="M900" s="5" t="s">
        <v>216</v>
      </c>
      <c r="N900" s="5" t="s">
        <v>216</v>
      </c>
      <c r="O900" s="5" t="s">
        <v>216</v>
      </c>
      <c r="P900" s="5" t="s">
        <v>216</v>
      </c>
      <c r="Q900" s="5" t="s">
        <v>216</v>
      </c>
      <c r="R900" s="5" t="s">
        <v>216</v>
      </c>
      <c r="S900" s="5" t="s">
        <v>216</v>
      </c>
      <c r="T900" s="5" t="s">
        <v>216</v>
      </c>
      <c r="U900" s="5" t="s">
        <v>216</v>
      </c>
      <c r="V900" s="5" t="s">
        <v>216</v>
      </c>
      <c r="W900" s="5" t="s">
        <v>216</v>
      </c>
      <c r="X900" s="5" t="s">
        <v>216</v>
      </c>
      <c r="Y900" s="5" t="s">
        <v>19812</v>
      </c>
    </row>
    <row r="901" spans="1:25" x14ac:dyDescent="0.25">
      <c r="A901" s="4" t="s">
        <v>10311</v>
      </c>
      <c r="B901" s="4" t="s">
        <v>19787</v>
      </c>
      <c r="C901" s="4" t="s">
        <v>19813</v>
      </c>
      <c r="D901" s="1" t="s">
        <v>19814</v>
      </c>
      <c r="E901" s="5" t="s">
        <v>216</v>
      </c>
      <c r="F901" s="5" t="s">
        <v>216</v>
      </c>
      <c r="G901" s="5" t="s">
        <v>216</v>
      </c>
      <c r="H901" s="5" t="s">
        <v>216</v>
      </c>
      <c r="I901" s="5" t="s">
        <v>216</v>
      </c>
      <c r="J901" s="5" t="s">
        <v>216</v>
      </c>
      <c r="K901" s="5" t="s">
        <v>216</v>
      </c>
      <c r="L901" s="5" t="s">
        <v>216</v>
      </c>
      <c r="M901" s="5" t="s">
        <v>216</v>
      </c>
      <c r="N901" s="5" t="s">
        <v>216</v>
      </c>
      <c r="O901" s="5" t="s">
        <v>216</v>
      </c>
      <c r="P901" s="5" t="s">
        <v>216</v>
      </c>
      <c r="Q901" s="5" t="s">
        <v>216</v>
      </c>
      <c r="R901" s="5" t="s">
        <v>216</v>
      </c>
      <c r="S901" s="5" t="s">
        <v>216</v>
      </c>
      <c r="T901" s="5" t="s">
        <v>216</v>
      </c>
      <c r="U901" s="5" t="s">
        <v>216</v>
      </c>
      <c r="V901" s="5" t="s">
        <v>216</v>
      </c>
      <c r="W901" s="5" t="s">
        <v>216</v>
      </c>
      <c r="X901" s="5" t="s">
        <v>216</v>
      </c>
      <c r="Y901" s="5" t="s">
        <v>5351</v>
      </c>
    </row>
    <row r="902" spans="1:25" x14ac:dyDescent="0.25">
      <c r="A902" s="4" t="s">
        <v>10314</v>
      </c>
      <c r="B902" s="4" t="s">
        <v>19787</v>
      </c>
      <c r="C902" s="4" t="s">
        <v>19815</v>
      </c>
      <c r="D902" s="1" t="s">
        <v>19816</v>
      </c>
      <c r="E902" s="5" t="s">
        <v>216</v>
      </c>
      <c r="F902" s="5" t="s">
        <v>216</v>
      </c>
      <c r="G902" s="5" t="s">
        <v>216</v>
      </c>
      <c r="H902" s="5" t="s">
        <v>216</v>
      </c>
      <c r="I902" s="5" t="s">
        <v>216</v>
      </c>
      <c r="J902" s="5" t="s">
        <v>216</v>
      </c>
      <c r="K902" s="5" t="s">
        <v>216</v>
      </c>
      <c r="L902" s="5" t="s">
        <v>216</v>
      </c>
      <c r="M902" s="5" t="s">
        <v>216</v>
      </c>
      <c r="N902" s="5" t="s">
        <v>216</v>
      </c>
      <c r="O902" s="5" t="s">
        <v>216</v>
      </c>
      <c r="P902" s="5" t="s">
        <v>216</v>
      </c>
      <c r="Q902" s="5" t="s">
        <v>216</v>
      </c>
      <c r="R902" s="5" t="s">
        <v>216</v>
      </c>
      <c r="S902" s="5" t="s">
        <v>216</v>
      </c>
      <c r="T902" s="5" t="s">
        <v>216</v>
      </c>
      <c r="U902" s="5" t="s">
        <v>216</v>
      </c>
      <c r="V902" s="5" t="s">
        <v>216</v>
      </c>
      <c r="W902" s="5" t="s">
        <v>216</v>
      </c>
      <c r="X902" s="5" t="s">
        <v>216</v>
      </c>
      <c r="Y902" s="5" t="s">
        <v>11073</v>
      </c>
    </row>
    <row r="903" spans="1:25" x14ac:dyDescent="0.25">
      <c r="A903" s="4" t="s">
        <v>10317</v>
      </c>
      <c r="B903" s="4" t="s">
        <v>19787</v>
      </c>
      <c r="C903" s="4" t="s">
        <v>19817</v>
      </c>
      <c r="D903" s="1" t="s">
        <v>19818</v>
      </c>
      <c r="E903" s="5" t="s">
        <v>216</v>
      </c>
      <c r="F903" s="5" t="s">
        <v>216</v>
      </c>
      <c r="G903" s="5" t="s">
        <v>216</v>
      </c>
      <c r="H903" s="5" t="s">
        <v>216</v>
      </c>
      <c r="I903" s="5" t="s">
        <v>216</v>
      </c>
      <c r="J903" s="5" t="s">
        <v>216</v>
      </c>
      <c r="K903" s="5" t="s">
        <v>216</v>
      </c>
      <c r="L903" s="5" t="s">
        <v>216</v>
      </c>
      <c r="M903" s="5" t="s">
        <v>216</v>
      </c>
      <c r="N903" s="5" t="s">
        <v>216</v>
      </c>
      <c r="O903" s="5" t="s">
        <v>216</v>
      </c>
      <c r="P903" s="5" t="s">
        <v>216</v>
      </c>
      <c r="Q903" s="5" t="s">
        <v>216</v>
      </c>
      <c r="R903" s="5" t="s">
        <v>216</v>
      </c>
      <c r="S903" s="5" t="s">
        <v>216</v>
      </c>
      <c r="T903" s="5" t="s">
        <v>216</v>
      </c>
      <c r="U903" s="5" t="s">
        <v>216</v>
      </c>
      <c r="V903" s="5" t="s">
        <v>216</v>
      </c>
      <c r="W903" s="5" t="s">
        <v>216</v>
      </c>
      <c r="X903" s="5" t="s">
        <v>216</v>
      </c>
      <c r="Y903" s="5" t="s">
        <v>19812</v>
      </c>
    </row>
    <row r="904" spans="1:25" x14ac:dyDescent="0.25">
      <c r="A904" s="4" t="s">
        <v>10320</v>
      </c>
      <c r="B904" s="4" t="s">
        <v>19787</v>
      </c>
      <c r="C904" s="4" t="s">
        <v>19819</v>
      </c>
      <c r="D904" s="1" t="s">
        <v>19820</v>
      </c>
      <c r="E904" s="5" t="s">
        <v>216</v>
      </c>
      <c r="F904" s="5" t="s">
        <v>216</v>
      </c>
      <c r="G904" s="5" t="s">
        <v>216</v>
      </c>
      <c r="H904" s="5" t="s">
        <v>216</v>
      </c>
      <c r="I904" s="5" t="s">
        <v>216</v>
      </c>
      <c r="J904" s="5" t="s">
        <v>216</v>
      </c>
      <c r="K904" s="5" t="s">
        <v>216</v>
      </c>
      <c r="L904" s="5" t="s">
        <v>216</v>
      </c>
      <c r="M904" s="5" t="s">
        <v>216</v>
      </c>
      <c r="N904" s="5" t="s">
        <v>216</v>
      </c>
      <c r="O904" s="5" t="s">
        <v>216</v>
      </c>
      <c r="P904" s="5" t="s">
        <v>216</v>
      </c>
      <c r="Q904" s="5" t="s">
        <v>216</v>
      </c>
      <c r="R904" s="5" t="s">
        <v>216</v>
      </c>
      <c r="S904" s="5" t="s">
        <v>216</v>
      </c>
      <c r="T904" s="5" t="s">
        <v>216</v>
      </c>
      <c r="U904" s="5" t="s">
        <v>216</v>
      </c>
      <c r="V904" s="5" t="s">
        <v>216</v>
      </c>
      <c r="W904" s="5" t="s">
        <v>216</v>
      </c>
      <c r="X904" s="5" t="s">
        <v>216</v>
      </c>
      <c r="Y904" s="5" t="s">
        <v>722</v>
      </c>
    </row>
    <row r="905" spans="1:25" x14ac:dyDescent="0.25">
      <c r="A905" s="4" t="s">
        <v>10324</v>
      </c>
      <c r="B905" s="4" t="s">
        <v>19787</v>
      </c>
      <c r="C905" s="4" t="s">
        <v>19821</v>
      </c>
      <c r="D905" s="1" t="s">
        <v>19822</v>
      </c>
      <c r="E905" s="5" t="s">
        <v>216</v>
      </c>
      <c r="F905" s="5" t="s">
        <v>216</v>
      </c>
      <c r="G905" s="5" t="s">
        <v>825</v>
      </c>
      <c r="H905" s="5" t="s">
        <v>825</v>
      </c>
      <c r="I905" s="5" t="s">
        <v>825</v>
      </c>
      <c r="J905" s="5" t="s">
        <v>825</v>
      </c>
      <c r="K905" s="5" t="s">
        <v>825</v>
      </c>
      <c r="L905" s="5" t="s">
        <v>825</v>
      </c>
      <c r="M905" s="5" t="s">
        <v>825</v>
      </c>
      <c r="N905" s="5" t="s">
        <v>825</v>
      </c>
      <c r="O905" s="5" t="s">
        <v>825</v>
      </c>
      <c r="P905" s="5" t="s">
        <v>825</v>
      </c>
      <c r="Q905" s="5" t="s">
        <v>825</v>
      </c>
      <c r="R905" s="5" t="s">
        <v>825</v>
      </c>
      <c r="S905" s="5" t="s">
        <v>825</v>
      </c>
      <c r="T905" s="5" t="s">
        <v>825</v>
      </c>
      <c r="U905" s="5" t="s">
        <v>937</v>
      </c>
      <c r="V905" s="5" t="s">
        <v>5726</v>
      </c>
      <c r="W905" s="5" t="s">
        <v>5726</v>
      </c>
      <c r="X905" s="5" t="s">
        <v>937</v>
      </c>
      <c r="Y905" s="5" t="s">
        <v>937</v>
      </c>
    </row>
    <row r="906" spans="1:25" x14ac:dyDescent="0.25">
      <c r="A906" s="4" t="s">
        <v>10327</v>
      </c>
      <c r="B906" s="4" t="s">
        <v>19787</v>
      </c>
      <c r="C906" s="4" t="s">
        <v>19823</v>
      </c>
      <c r="D906" s="1" t="s">
        <v>19824</v>
      </c>
      <c r="E906" s="5" t="s">
        <v>216</v>
      </c>
      <c r="F906" s="5" t="s">
        <v>216</v>
      </c>
      <c r="G906" s="5" t="s">
        <v>13337</v>
      </c>
      <c r="H906" s="5" t="s">
        <v>13337</v>
      </c>
      <c r="I906" s="5" t="s">
        <v>13337</v>
      </c>
      <c r="J906" s="5" t="s">
        <v>13337</v>
      </c>
      <c r="K906" s="5" t="s">
        <v>13337</v>
      </c>
      <c r="L906" s="5" t="s">
        <v>13337</v>
      </c>
      <c r="M906" s="5" t="s">
        <v>13337</v>
      </c>
      <c r="N906" s="5" t="s">
        <v>13337</v>
      </c>
      <c r="O906" s="5" t="s">
        <v>13337</v>
      </c>
      <c r="P906" s="5" t="s">
        <v>13337</v>
      </c>
      <c r="Q906" s="5" t="s">
        <v>13337</v>
      </c>
      <c r="R906" s="5" t="s">
        <v>13337</v>
      </c>
      <c r="S906" s="5" t="s">
        <v>13337</v>
      </c>
      <c r="T906" s="5" t="s">
        <v>13337</v>
      </c>
      <c r="U906" s="5" t="s">
        <v>13337</v>
      </c>
      <c r="V906" s="5" t="s">
        <v>6235</v>
      </c>
      <c r="W906" s="5" t="s">
        <v>6235</v>
      </c>
      <c r="X906" s="5" t="s">
        <v>13337</v>
      </c>
      <c r="Y906" s="5" t="s">
        <v>13337</v>
      </c>
    </row>
    <row r="907" spans="1:25" x14ac:dyDescent="0.25">
      <c r="A907" s="4" t="s">
        <v>10330</v>
      </c>
      <c r="B907" s="4" t="s">
        <v>19787</v>
      </c>
      <c r="C907" s="4" t="s">
        <v>19825</v>
      </c>
      <c r="D907" s="1" t="s">
        <v>19826</v>
      </c>
      <c r="E907" s="5" t="s">
        <v>216</v>
      </c>
      <c r="F907" s="5" t="s">
        <v>216</v>
      </c>
      <c r="G907" s="5" t="s">
        <v>1033</v>
      </c>
      <c r="H907" s="5" t="s">
        <v>1033</v>
      </c>
      <c r="I907" s="5" t="s">
        <v>1033</v>
      </c>
      <c r="J907" s="5" t="s">
        <v>1033</v>
      </c>
      <c r="K907" s="5" t="s">
        <v>1033</v>
      </c>
      <c r="L907" s="5" t="s">
        <v>1033</v>
      </c>
      <c r="M907" s="5" t="s">
        <v>1033</v>
      </c>
      <c r="N907" s="5" t="s">
        <v>1033</v>
      </c>
      <c r="O907" s="5" t="s">
        <v>1033</v>
      </c>
      <c r="P907" s="5" t="s">
        <v>1033</v>
      </c>
      <c r="Q907" s="5" t="s">
        <v>1033</v>
      </c>
      <c r="R907" s="5" t="s">
        <v>1033</v>
      </c>
      <c r="S907" s="5" t="s">
        <v>1033</v>
      </c>
      <c r="T907" s="5" t="s">
        <v>1033</v>
      </c>
      <c r="U907" s="5" t="s">
        <v>1033</v>
      </c>
      <c r="V907" s="5" t="s">
        <v>1034</v>
      </c>
      <c r="W907" s="5" t="s">
        <v>1034</v>
      </c>
      <c r="X907" s="5" t="s">
        <v>1033</v>
      </c>
      <c r="Y907" s="5" t="s">
        <v>1033</v>
      </c>
    </row>
    <row r="908" spans="1:25" x14ac:dyDescent="0.25">
      <c r="A908" s="4" t="s">
        <v>19827</v>
      </c>
      <c r="B908" s="4" t="s">
        <v>19787</v>
      </c>
      <c r="C908" s="4" t="s">
        <v>19828</v>
      </c>
      <c r="D908" s="1" t="s">
        <v>19829</v>
      </c>
      <c r="E908" s="5" t="s">
        <v>722</v>
      </c>
      <c r="F908" s="5" t="s">
        <v>722</v>
      </c>
      <c r="G908" s="5" t="s">
        <v>722</v>
      </c>
      <c r="H908" s="5" t="s">
        <v>722</v>
      </c>
      <c r="I908" s="5" t="s">
        <v>722</v>
      </c>
      <c r="J908" s="5" t="s">
        <v>722</v>
      </c>
      <c r="K908" s="5" t="s">
        <v>722</v>
      </c>
      <c r="L908" s="5" t="s">
        <v>722</v>
      </c>
      <c r="M908" s="5" t="s">
        <v>722</v>
      </c>
      <c r="N908" s="5" t="s">
        <v>722</v>
      </c>
      <c r="O908" s="5" t="s">
        <v>722</v>
      </c>
      <c r="P908" s="5" t="s">
        <v>722</v>
      </c>
      <c r="Q908" s="5" t="s">
        <v>722</v>
      </c>
      <c r="R908" s="5" t="s">
        <v>722</v>
      </c>
      <c r="S908" s="5" t="s">
        <v>722</v>
      </c>
      <c r="T908" s="5" t="s">
        <v>722</v>
      </c>
      <c r="U908" s="5" t="s">
        <v>722</v>
      </c>
      <c r="V908" s="5" t="s">
        <v>722</v>
      </c>
      <c r="W908" s="5" t="s">
        <v>722</v>
      </c>
      <c r="X908" s="5" t="s">
        <v>722</v>
      </c>
      <c r="Y908" s="5" t="s">
        <v>722</v>
      </c>
    </row>
    <row r="909" spans="1:25" x14ac:dyDescent="0.25">
      <c r="A909" s="4" t="s">
        <v>19830</v>
      </c>
      <c r="B909" s="4" t="s">
        <v>19787</v>
      </c>
      <c r="C909" s="4" t="s">
        <v>19831</v>
      </c>
      <c r="D909" s="1" t="s">
        <v>19832</v>
      </c>
      <c r="E909" s="5" t="s">
        <v>937</v>
      </c>
      <c r="F909" s="5" t="s">
        <v>937</v>
      </c>
      <c r="G909" s="5" t="s">
        <v>937</v>
      </c>
      <c r="H909" s="5" t="s">
        <v>937</v>
      </c>
      <c r="I909" s="5" t="s">
        <v>937</v>
      </c>
      <c r="J909" s="5" t="s">
        <v>937</v>
      </c>
      <c r="K909" s="5" t="s">
        <v>937</v>
      </c>
      <c r="L909" s="5" t="s">
        <v>937</v>
      </c>
      <c r="M909" s="5" t="s">
        <v>937</v>
      </c>
      <c r="N909" s="5" t="s">
        <v>937</v>
      </c>
      <c r="O909" s="5" t="s">
        <v>937</v>
      </c>
      <c r="P909" s="5" t="s">
        <v>937</v>
      </c>
      <c r="Q909" s="5" t="s">
        <v>937</v>
      </c>
      <c r="R909" s="5" t="s">
        <v>937</v>
      </c>
      <c r="S909" s="5" t="s">
        <v>937</v>
      </c>
      <c r="T909" s="5" t="s">
        <v>937</v>
      </c>
      <c r="U909" s="5" t="s">
        <v>937</v>
      </c>
      <c r="V909" s="5" t="s">
        <v>937</v>
      </c>
      <c r="W909" s="5" t="s">
        <v>937</v>
      </c>
      <c r="X909" s="5" t="s">
        <v>937</v>
      </c>
      <c r="Y909" s="5" t="s">
        <v>937</v>
      </c>
    </row>
    <row r="910" spans="1:25" x14ac:dyDescent="0.25">
      <c r="A910" s="4" t="s">
        <v>19833</v>
      </c>
      <c r="B910" s="4" t="s">
        <v>19787</v>
      </c>
      <c r="C910" s="4" t="s">
        <v>19834</v>
      </c>
      <c r="D910" s="1" t="s">
        <v>19835</v>
      </c>
      <c r="E910" s="5" t="s">
        <v>13337</v>
      </c>
      <c r="F910" s="5" t="s">
        <v>13337</v>
      </c>
      <c r="G910" s="5" t="s">
        <v>13337</v>
      </c>
      <c r="H910" s="5" t="s">
        <v>13337</v>
      </c>
      <c r="I910" s="5" t="s">
        <v>13337</v>
      </c>
      <c r="J910" s="5" t="s">
        <v>13337</v>
      </c>
      <c r="K910" s="5" t="s">
        <v>13337</v>
      </c>
      <c r="L910" s="5" t="s">
        <v>13337</v>
      </c>
      <c r="M910" s="5" t="s">
        <v>13337</v>
      </c>
      <c r="N910" s="5" t="s">
        <v>13337</v>
      </c>
      <c r="O910" s="5" t="s">
        <v>13337</v>
      </c>
      <c r="P910" s="5" t="s">
        <v>13337</v>
      </c>
      <c r="Q910" s="5" t="s">
        <v>13337</v>
      </c>
      <c r="R910" s="5" t="s">
        <v>13337</v>
      </c>
      <c r="S910" s="5" t="s">
        <v>13337</v>
      </c>
      <c r="T910" s="5" t="s">
        <v>13337</v>
      </c>
      <c r="U910" s="5" t="s">
        <v>13337</v>
      </c>
      <c r="V910" s="5" t="s">
        <v>13337</v>
      </c>
      <c r="W910" s="5" t="s">
        <v>13337</v>
      </c>
      <c r="X910" s="5" t="s">
        <v>13337</v>
      </c>
      <c r="Y910" s="5" t="s">
        <v>13337</v>
      </c>
    </row>
    <row r="911" spans="1:25" x14ac:dyDescent="0.25">
      <c r="A911" s="4" t="s">
        <v>19836</v>
      </c>
      <c r="B911" s="4" t="s">
        <v>19787</v>
      </c>
      <c r="C911" s="4" t="s">
        <v>19837</v>
      </c>
      <c r="D911" s="1" t="s">
        <v>19838</v>
      </c>
      <c r="E911" s="5" t="s">
        <v>1033</v>
      </c>
      <c r="F911" s="5" t="s">
        <v>1033</v>
      </c>
      <c r="G911" s="5" t="s">
        <v>1033</v>
      </c>
      <c r="H911" s="5" t="s">
        <v>1033</v>
      </c>
      <c r="I911" s="5" t="s">
        <v>1033</v>
      </c>
      <c r="J911" s="5" t="s">
        <v>1033</v>
      </c>
      <c r="K911" s="5" t="s">
        <v>1033</v>
      </c>
      <c r="L911" s="5" t="s">
        <v>1033</v>
      </c>
      <c r="M911" s="5" t="s">
        <v>1033</v>
      </c>
      <c r="N911" s="5" t="s">
        <v>1033</v>
      </c>
      <c r="O911" s="5" t="s">
        <v>1033</v>
      </c>
      <c r="P911" s="5" t="s">
        <v>1033</v>
      </c>
      <c r="Q911" s="5" t="s">
        <v>1033</v>
      </c>
      <c r="R911" s="5" t="s">
        <v>1033</v>
      </c>
      <c r="S911" s="5" t="s">
        <v>1033</v>
      </c>
      <c r="T911" s="5" t="s">
        <v>1033</v>
      </c>
      <c r="U911" s="5" t="s">
        <v>1033</v>
      </c>
      <c r="V911" s="5" t="s">
        <v>1033</v>
      </c>
      <c r="W911" s="5" t="s">
        <v>1033</v>
      </c>
      <c r="X911" s="5" t="s">
        <v>1033</v>
      </c>
      <c r="Y911" s="5" t="s">
        <v>1033</v>
      </c>
    </row>
    <row r="912" spans="1:25" x14ac:dyDescent="0.25">
      <c r="A912" s="4" t="s">
        <v>19839</v>
      </c>
      <c r="B912" s="4" t="s">
        <v>19787</v>
      </c>
      <c r="C912" s="4" t="s">
        <v>19840</v>
      </c>
      <c r="D912" s="1" t="s">
        <v>19841</v>
      </c>
      <c r="E912" s="5" t="s">
        <v>216</v>
      </c>
      <c r="F912" s="5" t="s">
        <v>216</v>
      </c>
      <c r="G912" s="5" t="s">
        <v>1033</v>
      </c>
      <c r="H912" s="5" t="s">
        <v>1033</v>
      </c>
      <c r="I912" s="5" t="s">
        <v>1033</v>
      </c>
      <c r="J912" s="5" t="s">
        <v>1033</v>
      </c>
      <c r="K912" s="5" t="s">
        <v>1033</v>
      </c>
      <c r="L912" s="5" t="s">
        <v>1033</v>
      </c>
      <c r="M912" s="5" t="s">
        <v>1033</v>
      </c>
      <c r="N912" s="5" t="s">
        <v>1033</v>
      </c>
      <c r="O912" s="5" t="s">
        <v>1033</v>
      </c>
      <c r="P912" s="5" t="s">
        <v>1033</v>
      </c>
      <c r="Q912" s="5" t="s">
        <v>1033</v>
      </c>
      <c r="R912" s="5" t="s">
        <v>1033</v>
      </c>
      <c r="S912" s="5" t="s">
        <v>1033</v>
      </c>
      <c r="T912" s="5" t="s">
        <v>1033</v>
      </c>
      <c r="U912" s="5" t="s">
        <v>1033</v>
      </c>
      <c r="V912" s="5" t="s">
        <v>1033</v>
      </c>
      <c r="W912" s="5" t="s">
        <v>1033</v>
      </c>
      <c r="X912" s="5" t="s">
        <v>1033</v>
      </c>
      <c r="Y912" s="5" t="s">
        <v>1033</v>
      </c>
    </row>
    <row r="913" spans="1:25" x14ac:dyDescent="0.25">
      <c r="A913" s="4" t="s">
        <v>19842</v>
      </c>
      <c r="B913" s="4" t="s">
        <v>19787</v>
      </c>
      <c r="C913" s="4" t="s">
        <v>19843</v>
      </c>
      <c r="D913" s="1" t="s">
        <v>19844</v>
      </c>
      <c r="E913" s="5" t="s">
        <v>216</v>
      </c>
      <c r="F913" s="5" t="s">
        <v>216</v>
      </c>
      <c r="G913" s="5" t="s">
        <v>216</v>
      </c>
      <c r="H913" s="5" t="s">
        <v>216</v>
      </c>
      <c r="I913" s="5" t="s">
        <v>216</v>
      </c>
      <c r="J913" s="5" t="s">
        <v>216</v>
      </c>
      <c r="K913" s="5" t="s">
        <v>216</v>
      </c>
      <c r="L913" s="5" t="s">
        <v>216</v>
      </c>
      <c r="M913" s="5" t="s">
        <v>216</v>
      </c>
      <c r="N913" s="5" t="s">
        <v>216</v>
      </c>
      <c r="O913" s="5" t="s">
        <v>216</v>
      </c>
      <c r="P913" s="5" t="s">
        <v>216</v>
      </c>
      <c r="Q913" s="5" t="s">
        <v>216</v>
      </c>
      <c r="R913" s="5" t="s">
        <v>216</v>
      </c>
      <c r="S913" s="5" t="s">
        <v>216</v>
      </c>
      <c r="T913" s="5" t="s">
        <v>216</v>
      </c>
      <c r="U913" s="5" t="s">
        <v>216</v>
      </c>
      <c r="V913" s="5" t="s">
        <v>216</v>
      </c>
      <c r="W913" s="5" t="s">
        <v>216</v>
      </c>
      <c r="X913" s="5" t="s">
        <v>216</v>
      </c>
      <c r="Y913" s="5" t="s">
        <v>19845</v>
      </c>
    </row>
    <row r="914" spans="1:25" x14ac:dyDescent="0.25">
      <c r="A914" s="4" t="s">
        <v>19846</v>
      </c>
      <c r="B914" s="4" t="s">
        <v>19787</v>
      </c>
      <c r="C914" s="4" t="s">
        <v>19847</v>
      </c>
      <c r="D914" s="1" t="s">
        <v>19848</v>
      </c>
      <c r="E914" s="5" t="s">
        <v>216</v>
      </c>
      <c r="F914" s="5" t="s">
        <v>216</v>
      </c>
      <c r="G914" s="5" t="s">
        <v>216</v>
      </c>
      <c r="H914" s="5" t="s">
        <v>216</v>
      </c>
      <c r="I914" s="5" t="s">
        <v>216</v>
      </c>
      <c r="J914" s="5" t="s">
        <v>216</v>
      </c>
      <c r="K914" s="5" t="s">
        <v>216</v>
      </c>
      <c r="L914" s="5" t="s">
        <v>216</v>
      </c>
      <c r="M914" s="5" t="s">
        <v>216</v>
      </c>
      <c r="N914" s="5" t="s">
        <v>216</v>
      </c>
      <c r="O914" s="5" t="s">
        <v>216</v>
      </c>
      <c r="P914" s="5" t="s">
        <v>216</v>
      </c>
      <c r="Q914" s="5" t="s">
        <v>216</v>
      </c>
      <c r="R914" s="5" t="s">
        <v>216</v>
      </c>
      <c r="S914" s="5" t="s">
        <v>216</v>
      </c>
      <c r="T914" s="5" t="s">
        <v>216</v>
      </c>
      <c r="U914" s="5" t="s">
        <v>216</v>
      </c>
      <c r="V914" s="5" t="s">
        <v>216</v>
      </c>
      <c r="W914" s="5" t="s">
        <v>216</v>
      </c>
      <c r="X914" s="5" t="s">
        <v>216</v>
      </c>
      <c r="Y914" s="5" t="s">
        <v>19849</v>
      </c>
    </row>
    <row r="915" spans="1:25" x14ac:dyDescent="0.25">
      <c r="A915" s="4" t="s">
        <v>19850</v>
      </c>
      <c r="B915" s="4" t="s">
        <v>19787</v>
      </c>
      <c r="C915" s="4" t="s">
        <v>19851</v>
      </c>
      <c r="D915" s="1" t="s">
        <v>19852</v>
      </c>
      <c r="E915" s="5" t="s">
        <v>216</v>
      </c>
      <c r="F915" s="5" t="s">
        <v>216</v>
      </c>
      <c r="G915" s="5" t="s">
        <v>216</v>
      </c>
      <c r="H915" s="5" t="s">
        <v>216</v>
      </c>
      <c r="I915" s="5" t="s">
        <v>216</v>
      </c>
      <c r="J915" s="5" t="s">
        <v>216</v>
      </c>
      <c r="K915" s="5" t="s">
        <v>216</v>
      </c>
      <c r="L915" s="5" t="s">
        <v>216</v>
      </c>
      <c r="M915" s="5" t="s">
        <v>216</v>
      </c>
      <c r="N915" s="5" t="s">
        <v>216</v>
      </c>
      <c r="O915" s="5" t="s">
        <v>216</v>
      </c>
      <c r="P915" s="5" t="s">
        <v>216</v>
      </c>
      <c r="Q915" s="5" t="s">
        <v>216</v>
      </c>
      <c r="R915" s="5" t="s">
        <v>216</v>
      </c>
      <c r="S915" s="5" t="s">
        <v>216</v>
      </c>
      <c r="T915" s="5" t="s">
        <v>216</v>
      </c>
      <c r="U915" s="5" t="s">
        <v>216</v>
      </c>
      <c r="V915" s="5" t="s">
        <v>216</v>
      </c>
      <c r="W915" s="5" t="s">
        <v>216</v>
      </c>
      <c r="X915" s="5" t="s">
        <v>216</v>
      </c>
      <c r="Y915" s="5" t="s">
        <v>19853</v>
      </c>
    </row>
    <row r="916" spans="1:25" x14ac:dyDescent="0.25">
      <c r="A916" s="4" t="s">
        <v>19854</v>
      </c>
      <c r="B916" s="4" t="s">
        <v>19787</v>
      </c>
      <c r="C916" s="4" t="s">
        <v>19855</v>
      </c>
      <c r="D916" s="1" t="s">
        <v>19856</v>
      </c>
      <c r="E916" s="5" t="s">
        <v>10287</v>
      </c>
      <c r="F916" s="5" t="s">
        <v>10287</v>
      </c>
      <c r="G916" s="5" t="s">
        <v>10287</v>
      </c>
      <c r="H916" s="5" t="s">
        <v>10287</v>
      </c>
      <c r="I916" s="5" t="s">
        <v>10287</v>
      </c>
      <c r="J916" s="5" t="s">
        <v>10287</v>
      </c>
      <c r="K916" s="5" t="s">
        <v>10287</v>
      </c>
      <c r="L916" s="5" t="s">
        <v>10287</v>
      </c>
      <c r="M916" s="5" t="s">
        <v>10287</v>
      </c>
      <c r="N916" s="5" t="s">
        <v>10287</v>
      </c>
      <c r="O916" s="5" t="s">
        <v>10287</v>
      </c>
      <c r="P916" s="5" t="s">
        <v>10287</v>
      </c>
      <c r="Q916" s="5" t="s">
        <v>10287</v>
      </c>
      <c r="R916" s="5" t="s">
        <v>10287</v>
      </c>
      <c r="S916" s="5" t="s">
        <v>10287</v>
      </c>
      <c r="T916" s="5" t="s">
        <v>10287</v>
      </c>
      <c r="U916" s="5" t="s">
        <v>5654</v>
      </c>
      <c r="V916" s="5" t="s">
        <v>5654</v>
      </c>
      <c r="W916" s="5" t="s">
        <v>19857</v>
      </c>
      <c r="X916" s="5" t="s">
        <v>19857</v>
      </c>
      <c r="Y916" s="5" t="s">
        <v>19857</v>
      </c>
    </row>
    <row r="917" spans="1:25" x14ac:dyDescent="0.25">
      <c r="A917" s="4" t="s">
        <v>19858</v>
      </c>
      <c r="B917" s="4" t="s">
        <v>19787</v>
      </c>
      <c r="C917" s="4" t="s">
        <v>19859</v>
      </c>
      <c r="D917" s="1" t="s">
        <v>19860</v>
      </c>
      <c r="E917" s="5" t="s">
        <v>19861</v>
      </c>
      <c r="F917" s="5" t="s">
        <v>5992</v>
      </c>
      <c r="G917" s="5" t="s">
        <v>19862</v>
      </c>
      <c r="H917" s="5" t="s">
        <v>19862</v>
      </c>
      <c r="I917" s="5" t="s">
        <v>19862</v>
      </c>
      <c r="J917" s="5" t="s">
        <v>19862</v>
      </c>
      <c r="K917" s="5" t="s">
        <v>19862</v>
      </c>
      <c r="L917" s="5" t="s">
        <v>19862</v>
      </c>
      <c r="M917" s="5" t="s">
        <v>19862</v>
      </c>
      <c r="N917" s="5" t="s">
        <v>19862</v>
      </c>
      <c r="O917" s="5" t="s">
        <v>19862</v>
      </c>
      <c r="P917" s="5" t="s">
        <v>19862</v>
      </c>
      <c r="Q917" s="5" t="s">
        <v>19862</v>
      </c>
      <c r="R917" s="5" t="s">
        <v>19862</v>
      </c>
      <c r="S917" s="5" t="s">
        <v>19862</v>
      </c>
      <c r="T917" s="5" t="s">
        <v>19862</v>
      </c>
      <c r="U917" s="5" t="s">
        <v>19862</v>
      </c>
      <c r="V917" s="5" t="s">
        <v>19862</v>
      </c>
      <c r="W917" s="5" t="s">
        <v>19863</v>
      </c>
      <c r="X917" s="5" t="s">
        <v>19863</v>
      </c>
      <c r="Y917" s="5" t="s">
        <v>19863</v>
      </c>
    </row>
    <row r="918" spans="1:25" x14ac:dyDescent="0.25">
      <c r="A918" s="4" t="s">
        <v>19864</v>
      </c>
      <c r="B918" s="4" t="s">
        <v>19787</v>
      </c>
      <c r="C918" s="4" t="s">
        <v>19865</v>
      </c>
      <c r="D918" s="1" t="s">
        <v>19866</v>
      </c>
      <c r="E918" s="5" t="s">
        <v>19867</v>
      </c>
      <c r="F918" s="5" t="s">
        <v>19868</v>
      </c>
      <c r="G918" s="5" t="s">
        <v>19869</v>
      </c>
      <c r="H918" s="5" t="s">
        <v>19869</v>
      </c>
      <c r="I918" s="5" t="s">
        <v>19869</v>
      </c>
      <c r="J918" s="5" t="s">
        <v>19869</v>
      </c>
      <c r="K918" s="5" t="s">
        <v>19869</v>
      </c>
      <c r="L918" s="5" t="s">
        <v>19869</v>
      </c>
      <c r="M918" s="5" t="s">
        <v>19869</v>
      </c>
      <c r="N918" s="5" t="s">
        <v>19869</v>
      </c>
      <c r="O918" s="5" t="s">
        <v>19869</v>
      </c>
      <c r="P918" s="5" t="s">
        <v>19869</v>
      </c>
      <c r="Q918" s="5" t="s">
        <v>19869</v>
      </c>
      <c r="R918" s="5" t="s">
        <v>19869</v>
      </c>
      <c r="S918" s="5" t="s">
        <v>19869</v>
      </c>
      <c r="T918" s="5" t="s">
        <v>19869</v>
      </c>
      <c r="U918" s="5" t="s">
        <v>19869</v>
      </c>
      <c r="V918" s="5" t="s">
        <v>19869</v>
      </c>
      <c r="W918" s="5" t="s">
        <v>19853</v>
      </c>
      <c r="X918" s="5" t="s">
        <v>19853</v>
      </c>
      <c r="Y918" s="5" t="s">
        <v>19853</v>
      </c>
    </row>
    <row r="919" spans="1:25" x14ac:dyDescent="0.25">
      <c r="A919" s="4" t="s">
        <v>19870</v>
      </c>
      <c r="B919" s="4" t="s">
        <v>19787</v>
      </c>
      <c r="C919" s="4" t="s">
        <v>19871</v>
      </c>
      <c r="D919" s="1" t="s">
        <v>19872</v>
      </c>
      <c r="E919" s="5" t="s">
        <v>216</v>
      </c>
      <c r="F919" s="5" t="s">
        <v>216</v>
      </c>
      <c r="G919" s="5">
        <v>0.15</v>
      </c>
      <c r="H919" s="5">
        <v>0.15</v>
      </c>
      <c r="I919" s="5">
        <v>0.15</v>
      </c>
      <c r="J919" s="5">
        <v>0.15</v>
      </c>
      <c r="K919" s="5">
        <v>0.15</v>
      </c>
      <c r="L919" s="5">
        <v>0.15</v>
      </c>
      <c r="M919" s="5">
        <v>0.15</v>
      </c>
      <c r="N919" s="5">
        <v>0.15</v>
      </c>
      <c r="O919" s="5">
        <v>0.15</v>
      </c>
      <c r="P919" s="5">
        <v>0.15</v>
      </c>
      <c r="Q919" s="5">
        <v>0.15</v>
      </c>
      <c r="R919" s="5">
        <v>0.15</v>
      </c>
      <c r="S919" s="5">
        <v>0.15</v>
      </c>
      <c r="T919" s="5">
        <v>0.15</v>
      </c>
      <c r="U919" s="5">
        <v>0.15</v>
      </c>
      <c r="V919" s="5">
        <v>0.15</v>
      </c>
      <c r="W919" s="5">
        <v>0.15</v>
      </c>
      <c r="X919" s="5">
        <v>0.15</v>
      </c>
      <c r="Y919" s="5">
        <v>0.15</v>
      </c>
    </row>
    <row r="920" spans="1:25" x14ac:dyDescent="0.25">
      <c r="A920" s="4" t="s">
        <v>19873</v>
      </c>
      <c r="B920" s="4" t="s">
        <v>19787</v>
      </c>
      <c r="C920" s="4" t="s">
        <v>19874</v>
      </c>
      <c r="D920" s="1" t="s">
        <v>19875</v>
      </c>
      <c r="E920" s="5" t="s">
        <v>216</v>
      </c>
      <c r="F920" s="5" t="s">
        <v>216</v>
      </c>
      <c r="G920" s="5">
        <v>0.16500000000000001</v>
      </c>
      <c r="H920" s="5">
        <v>0.16500000000000001</v>
      </c>
      <c r="I920" s="5">
        <v>0.16500000000000001</v>
      </c>
      <c r="J920" s="5">
        <v>0.16500000000000001</v>
      </c>
      <c r="K920" s="5">
        <v>0.16500000000000001</v>
      </c>
      <c r="L920" s="5">
        <v>0.16500000000000001</v>
      </c>
      <c r="M920" s="5">
        <v>0.16500000000000001</v>
      </c>
      <c r="N920" s="5">
        <v>0.16500000000000001</v>
      </c>
      <c r="O920" s="5">
        <v>0.16500000000000001</v>
      </c>
      <c r="P920" s="5">
        <v>0.16500000000000001</v>
      </c>
      <c r="Q920" s="5">
        <v>0.16500000000000001</v>
      </c>
      <c r="R920" s="5">
        <v>0.16500000000000001</v>
      </c>
      <c r="S920" s="5">
        <v>0.16500000000000001</v>
      </c>
      <c r="T920" s="5">
        <v>0.16500000000000001</v>
      </c>
      <c r="U920" s="5">
        <v>0.16500000000000001</v>
      </c>
      <c r="V920" s="5">
        <v>0.16500000000000001</v>
      </c>
      <c r="W920" s="5">
        <v>0.16500000000000001</v>
      </c>
      <c r="X920" s="5">
        <v>0.16500000000000001</v>
      </c>
      <c r="Y920" s="5">
        <v>0.16500000000000001</v>
      </c>
    </row>
    <row r="921" spans="1:25" x14ac:dyDescent="0.25">
      <c r="A921" s="4" t="s">
        <v>14270</v>
      </c>
      <c r="B921" s="4" t="s">
        <v>19876</v>
      </c>
      <c r="C921" s="4" t="s">
        <v>19877</v>
      </c>
      <c r="D921" s="1" t="s">
        <v>19878</v>
      </c>
      <c r="E921" s="5" t="s">
        <v>5659</v>
      </c>
      <c r="F921" s="5" t="s">
        <v>5659</v>
      </c>
      <c r="G921" s="5" t="s">
        <v>5659</v>
      </c>
      <c r="H921" s="5" t="s">
        <v>5659</v>
      </c>
      <c r="I921" s="5" t="s">
        <v>5659</v>
      </c>
      <c r="J921" s="5" t="s">
        <v>5659</v>
      </c>
      <c r="K921" s="5" t="s">
        <v>5659</v>
      </c>
      <c r="L921" s="5" t="s">
        <v>5659</v>
      </c>
      <c r="M921" s="5" t="s">
        <v>5659</v>
      </c>
      <c r="N921" s="5" t="s">
        <v>5659</v>
      </c>
      <c r="O921" s="5" t="s">
        <v>5659</v>
      </c>
      <c r="P921" s="5" t="s">
        <v>5659</v>
      </c>
      <c r="Q921" s="5" t="s">
        <v>5659</v>
      </c>
      <c r="R921" s="5" t="s">
        <v>5659</v>
      </c>
      <c r="S921" s="5" t="s">
        <v>5659</v>
      </c>
      <c r="T921" s="5" t="s">
        <v>5659</v>
      </c>
      <c r="U921" s="5" t="s">
        <v>5659</v>
      </c>
      <c r="V921" s="5" t="s">
        <v>5659</v>
      </c>
      <c r="W921" s="5" t="s">
        <v>5659</v>
      </c>
      <c r="X921" s="5" t="s">
        <v>5659</v>
      </c>
      <c r="Y921" s="5" t="s">
        <v>5659</v>
      </c>
    </row>
    <row r="922" spans="1:25" x14ac:dyDescent="0.25">
      <c r="A922" s="4" t="s">
        <v>14277</v>
      </c>
      <c r="B922" s="4" t="s">
        <v>19879</v>
      </c>
      <c r="C922" s="4" t="s">
        <v>19880</v>
      </c>
      <c r="D922" s="1" t="s">
        <v>19881</v>
      </c>
      <c r="E922" s="5" t="s">
        <v>216</v>
      </c>
      <c r="F922" s="5" t="s">
        <v>216</v>
      </c>
      <c r="G922" s="5" t="s">
        <v>216</v>
      </c>
      <c r="H922" s="5" t="s">
        <v>216</v>
      </c>
      <c r="I922" s="5" t="s">
        <v>216</v>
      </c>
      <c r="J922" s="5" t="s">
        <v>216</v>
      </c>
      <c r="K922" s="5" t="s">
        <v>216</v>
      </c>
      <c r="L922" s="5" t="s">
        <v>216</v>
      </c>
      <c r="M922" s="5" t="s">
        <v>216</v>
      </c>
      <c r="N922" s="5" t="s">
        <v>216</v>
      </c>
      <c r="O922" s="5" t="s">
        <v>937</v>
      </c>
      <c r="P922" s="5" t="s">
        <v>937</v>
      </c>
      <c r="Q922" s="5" t="s">
        <v>937</v>
      </c>
      <c r="R922" s="5" t="s">
        <v>937</v>
      </c>
      <c r="S922" s="5" t="s">
        <v>937</v>
      </c>
      <c r="T922" s="5" t="s">
        <v>937</v>
      </c>
      <c r="U922" s="5" t="s">
        <v>937</v>
      </c>
      <c r="V922" s="5" t="s">
        <v>937</v>
      </c>
      <c r="W922" s="5" t="s">
        <v>937</v>
      </c>
      <c r="X922" s="5" t="s">
        <v>937</v>
      </c>
      <c r="Y922" s="5" t="s">
        <v>937</v>
      </c>
    </row>
    <row r="923" spans="1:25" x14ac:dyDescent="0.25">
      <c r="A923" s="4" t="s">
        <v>14279</v>
      </c>
      <c r="B923" s="4" t="s">
        <v>19879</v>
      </c>
      <c r="C923" s="4" t="s">
        <v>19882</v>
      </c>
      <c r="D923" s="1" t="s">
        <v>19883</v>
      </c>
      <c r="E923" s="5" t="s">
        <v>216</v>
      </c>
      <c r="F923" s="5" t="s">
        <v>216</v>
      </c>
      <c r="G923" s="5" t="s">
        <v>216</v>
      </c>
      <c r="H923" s="5" t="s">
        <v>216</v>
      </c>
      <c r="I923" s="5" t="s">
        <v>216</v>
      </c>
      <c r="J923" s="5" t="s">
        <v>216</v>
      </c>
      <c r="K923" s="5" t="s">
        <v>216</v>
      </c>
      <c r="L923" s="5" t="s">
        <v>216</v>
      </c>
      <c r="M923" s="5" t="s">
        <v>216</v>
      </c>
      <c r="N923" s="5" t="s">
        <v>216</v>
      </c>
      <c r="O923" s="5" t="s">
        <v>5659</v>
      </c>
      <c r="P923" s="5" t="s">
        <v>5659</v>
      </c>
      <c r="Q923" s="5" t="s">
        <v>5659</v>
      </c>
      <c r="R923" s="5" t="s">
        <v>5659</v>
      </c>
      <c r="S923" s="5" t="s">
        <v>5659</v>
      </c>
      <c r="T923" s="5" t="s">
        <v>5659</v>
      </c>
      <c r="U923" s="5" t="s">
        <v>5659</v>
      </c>
      <c r="V923" s="5" t="s">
        <v>5659</v>
      </c>
      <c r="W923" s="5" t="s">
        <v>5659</v>
      </c>
      <c r="X923" s="5" t="s">
        <v>5659</v>
      </c>
      <c r="Y923" s="5" t="s">
        <v>5659</v>
      </c>
    </row>
    <row r="924" spans="1:25" x14ac:dyDescent="0.25">
      <c r="A924" s="4" t="s">
        <v>14280</v>
      </c>
      <c r="B924" s="4" t="s">
        <v>19879</v>
      </c>
      <c r="C924" s="4" t="s">
        <v>19884</v>
      </c>
      <c r="D924" s="1" t="s">
        <v>19885</v>
      </c>
      <c r="E924" s="5" t="s">
        <v>216</v>
      </c>
      <c r="F924" s="5" t="s">
        <v>216</v>
      </c>
      <c r="G924" s="5" t="s">
        <v>216</v>
      </c>
      <c r="H924" s="5" t="s">
        <v>216</v>
      </c>
      <c r="I924" s="5" t="s">
        <v>216</v>
      </c>
      <c r="J924" s="5" t="s">
        <v>216</v>
      </c>
      <c r="K924" s="5" t="s">
        <v>216</v>
      </c>
      <c r="L924" s="5" t="s">
        <v>216</v>
      </c>
      <c r="M924" s="5" t="s">
        <v>216</v>
      </c>
      <c r="N924" s="5" t="s">
        <v>216</v>
      </c>
      <c r="O924" s="5" t="s">
        <v>6188</v>
      </c>
      <c r="P924" s="5" t="s">
        <v>6188</v>
      </c>
      <c r="Q924" s="5" t="s">
        <v>6188</v>
      </c>
      <c r="R924" s="5" t="s">
        <v>6188</v>
      </c>
      <c r="S924" s="5" t="s">
        <v>6188</v>
      </c>
      <c r="T924" s="5" t="s">
        <v>6188</v>
      </c>
      <c r="U924" s="5" t="s">
        <v>6188</v>
      </c>
      <c r="V924" s="5" t="s">
        <v>6188</v>
      </c>
      <c r="W924" s="5" t="s">
        <v>6188</v>
      </c>
      <c r="X924" s="5" t="s">
        <v>6188</v>
      </c>
      <c r="Y924" s="5" t="s">
        <v>6188</v>
      </c>
    </row>
    <row r="925" spans="1:25" x14ac:dyDescent="0.25">
      <c r="A925" s="4" t="s">
        <v>19886</v>
      </c>
      <c r="B925" s="4" t="s">
        <v>19887</v>
      </c>
      <c r="C925" s="4" t="s">
        <v>19888</v>
      </c>
      <c r="D925" s="1" t="s">
        <v>19889</v>
      </c>
      <c r="E925" s="5" t="s">
        <v>216</v>
      </c>
      <c r="F925" s="5" t="s">
        <v>216</v>
      </c>
      <c r="G925" s="5" t="s">
        <v>216</v>
      </c>
      <c r="H925" s="5" t="s">
        <v>216</v>
      </c>
      <c r="I925" s="5" t="s">
        <v>216</v>
      </c>
      <c r="J925" s="5" t="s">
        <v>216</v>
      </c>
      <c r="K925" s="5" t="s">
        <v>216</v>
      </c>
      <c r="L925" s="5" t="s">
        <v>216</v>
      </c>
      <c r="M925" s="5" t="s">
        <v>216</v>
      </c>
      <c r="N925" s="5" t="s">
        <v>216</v>
      </c>
      <c r="O925" s="5" t="s">
        <v>5659</v>
      </c>
      <c r="P925" s="5" t="s">
        <v>5659</v>
      </c>
      <c r="Q925" s="5" t="s">
        <v>5659</v>
      </c>
      <c r="R925" s="5" t="s">
        <v>5659</v>
      </c>
      <c r="S925" s="5" t="s">
        <v>5659</v>
      </c>
      <c r="T925" s="5" t="s">
        <v>5659</v>
      </c>
      <c r="U925" s="5" t="s">
        <v>5659</v>
      </c>
      <c r="V925" s="5" t="s">
        <v>5659</v>
      </c>
      <c r="W925" s="5" t="s">
        <v>5659</v>
      </c>
      <c r="X925" s="5" t="s">
        <v>5659</v>
      </c>
      <c r="Y925" s="5" t="s">
        <v>5659</v>
      </c>
    </row>
    <row r="926" spans="1:25" x14ac:dyDescent="0.25">
      <c r="A926" s="4" t="s">
        <v>19890</v>
      </c>
      <c r="B926" s="4" t="s">
        <v>19891</v>
      </c>
      <c r="C926" s="4" t="s">
        <v>19892</v>
      </c>
      <c r="D926" s="1" t="s">
        <v>19893</v>
      </c>
      <c r="E926" s="5" t="s">
        <v>937</v>
      </c>
      <c r="F926" s="5" t="s">
        <v>937</v>
      </c>
      <c r="G926" s="5" t="s">
        <v>937</v>
      </c>
      <c r="H926" s="5" t="s">
        <v>937</v>
      </c>
      <c r="I926" s="5" t="s">
        <v>937</v>
      </c>
      <c r="J926" s="5" t="s">
        <v>937</v>
      </c>
      <c r="K926" s="5" t="s">
        <v>937</v>
      </c>
      <c r="L926" s="5" t="s">
        <v>937</v>
      </c>
      <c r="M926" s="5" t="s">
        <v>937</v>
      </c>
      <c r="N926" s="5" t="s">
        <v>937</v>
      </c>
      <c r="O926" s="5" t="s">
        <v>937</v>
      </c>
      <c r="P926" s="5" t="s">
        <v>937</v>
      </c>
      <c r="Q926" s="5" t="s">
        <v>937</v>
      </c>
      <c r="R926" s="5" t="s">
        <v>937</v>
      </c>
      <c r="S926" s="5" t="s">
        <v>937</v>
      </c>
      <c r="T926" s="5" t="s">
        <v>937</v>
      </c>
      <c r="U926" s="5" t="s">
        <v>937</v>
      </c>
      <c r="V926" s="5" t="s">
        <v>937</v>
      </c>
      <c r="W926" s="5" t="s">
        <v>937</v>
      </c>
      <c r="X926" s="5" t="s">
        <v>937</v>
      </c>
      <c r="Y926" s="5" t="s">
        <v>937</v>
      </c>
    </row>
    <row r="927" spans="1:25" x14ac:dyDescent="0.25">
      <c r="A927" s="4" t="s">
        <v>19894</v>
      </c>
      <c r="B927" s="4" t="s">
        <v>19891</v>
      </c>
      <c r="C927" s="4" t="s">
        <v>19895</v>
      </c>
      <c r="D927" s="1" t="s">
        <v>19896</v>
      </c>
      <c r="E927" s="5" t="s">
        <v>5659</v>
      </c>
      <c r="F927" s="5" t="s">
        <v>5659</v>
      </c>
      <c r="G927" s="5" t="s">
        <v>5659</v>
      </c>
      <c r="H927" s="5" t="s">
        <v>5659</v>
      </c>
      <c r="I927" s="5" t="s">
        <v>5659</v>
      </c>
      <c r="J927" s="5" t="s">
        <v>5659</v>
      </c>
      <c r="K927" s="5" t="s">
        <v>5659</v>
      </c>
      <c r="L927" s="5" t="s">
        <v>5659</v>
      </c>
      <c r="M927" s="5" t="s">
        <v>5659</v>
      </c>
      <c r="N927" s="5" t="s">
        <v>5659</v>
      </c>
      <c r="O927" s="5" t="s">
        <v>5659</v>
      </c>
      <c r="P927" s="5" t="s">
        <v>5659</v>
      </c>
      <c r="Q927" s="5" t="s">
        <v>5659</v>
      </c>
      <c r="R927" s="5" t="s">
        <v>5659</v>
      </c>
      <c r="S927" s="5" t="s">
        <v>5659</v>
      </c>
      <c r="T927" s="5" t="s">
        <v>5659</v>
      </c>
      <c r="U927" s="5" t="s">
        <v>5659</v>
      </c>
      <c r="V927" s="5" t="s">
        <v>5659</v>
      </c>
      <c r="W927" s="5" t="s">
        <v>5659</v>
      </c>
      <c r="X927" s="5" t="s">
        <v>5659</v>
      </c>
      <c r="Y927" s="5" t="s">
        <v>5659</v>
      </c>
    </row>
    <row r="928" spans="1:25" x14ac:dyDescent="0.25">
      <c r="A928" s="4" t="s">
        <v>19897</v>
      </c>
      <c r="B928" s="4" t="s">
        <v>19891</v>
      </c>
      <c r="C928" s="4" t="s">
        <v>19898</v>
      </c>
      <c r="D928" s="1" t="s">
        <v>19899</v>
      </c>
      <c r="E928" s="5" t="s">
        <v>216</v>
      </c>
      <c r="F928" s="5" t="s">
        <v>216</v>
      </c>
      <c r="G928" s="5" t="s">
        <v>216</v>
      </c>
      <c r="H928" s="5" t="s">
        <v>216</v>
      </c>
      <c r="I928" s="5" t="s">
        <v>216</v>
      </c>
      <c r="J928" s="5" t="s">
        <v>937</v>
      </c>
      <c r="K928" s="5" t="s">
        <v>937</v>
      </c>
      <c r="L928" s="5" t="s">
        <v>937</v>
      </c>
      <c r="M928" s="5" t="s">
        <v>5659</v>
      </c>
      <c r="N928" s="5" t="s">
        <v>5659</v>
      </c>
      <c r="O928" s="5" t="s">
        <v>5659</v>
      </c>
      <c r="P928" s="5" t="s">
        <v>5659</v>
      </c>
      <c r="Q928" s="5" t="s">
        <v>5659</v>
      </c>
      <c r="R928" s="5" t="s">
        <v>5659</v>
      </c>
      <c r="S928" s="5" t="s">
        <v>5659</v>
      </c>
      <c r="T928" s="5" t="s">
        <v>5659</v>
      </c>
      <c r="U928" s="5" t="s">
        <v>5659</v>
      </c>
      <c r="V928" s="5" t="s">
        <v>5659</v>
      </c>
      <c r="W928" s="5" t="s">
        <v>5659</v>
      </c>
      <c r="X928" s="5" t="s">
        <v>5659</v>
      </c>
      <c r="Y928" s="5" t="s">
        <v>5659</v>
      </c>
    </row>
    <row r="929" spans="1:25" x14ac:dyDescent="0.25">
      <c r="A929" s="4" t="s">
        <v>19900</v>
      </c>
      <c r="B929" s="4" t="s">
        <v>19891</v>
      </c>
      <c r="C929" s="4" t="s">
        <v>19901</v>
      </c>
      <c r="D929" s="1" t="s">
        <v>19902</v>
      </c>
      <c r="E929" s="5" t="s">
        <v>216</v>
      </c>
      <c r="F929" s="5" t="s">
        <v>216</v>
      </c>
      <c r="G929" s="5" t="s">
        <v>216</v>
      </c>
      <c r="H929" s="5" t="s">
        <v>216</v>
      </c>
      <c r="I929" s="5" t="s">
        <v>216</v>
      </c>
      <c r="J929" s="5" t="s">
        <v>5634</v>
      </c>
      <c r="K929" s="5" t="s">
        <v>5634</v>
      </c>
      <c r="L929" s="5" t="s">
        <v>5634</v>
      </c>
      <c r="M929" s="5" t="s">
        <v>5634</v>
      </c>
      <c r="N929" s="5" t="s">
        <v>5634</v>
      </c>
      <c r="O929" s="5" t="s">
        <v>5634</v>
      </c>
      <c r="P929" s="5" t="s">
        <v>5634</v>
      </c>
      <c r="Q929" s="5" t="s">
        <v>5634</v>
      </c>
      <c r="R929" s="5" t="s">
        <v>5634</v>
      </c>
      <c r="S929" s="5" t="s">
        <v>5634</v>
      </c>
      <c r="T929" s="5" t="s">
        <v>5634</v>
      </c>
      <c r="U929" s="5" t="s">
        <v>5634</v>
      </c>
      <c r="V929" s="5" t="s">
        <v>5634</v>
      </c>
      <c r="W929" s="5" t="s">
        <v>5634</v>
      </c>
      <c r="X929" s="5" t="s">
        <v>5634</v>
      </c>
      <c r="Y929" s="5" t="s">
        <v>5634</v>
      </c>
    </row>
    <row r="930" spans="1:25" x14ac:dyDescent="0.25">
      <c r="A930" s="4" t="s">
        <v>19903</v>
      </c>
      <c r="B930" s="4" t="s">
        <v>19891</v>
      </c>
      <c r="C930" s="4" t="s">
        <v>19904</v>
      </c>
      <c r="D930" s="1" t="s">
        <v>19905</v>
      </c>
      <c r="E930" s="5" t="s">
        <v>216</v>
      </c>
      <c r="F930" s="5" t="s">
        <v>216</v>
      </c>
      <c r="G930" s="5" t="s">
        <v>216</v>
      </c>
      <c r="H930" s="5" t="s">
        <v>216</v>
      </c>
      <c r="I930" s="5" t="s">
        <v>216</v>
      </c>
      <c r="J930" s="5" t="s">
        <v>19906</v>
      </c>
      <c r="K930" s="5" t="s">
        <v>19906</v>
      </c>
      <c r="L930" s="5" t="s">
        <v>19906</v>
      </c>
      <c r="M930" s="5" t="s">
        <v>19906</v>
      </c>
      <c r="N930" s="5" t="s">
        <v>19906</v>
      </c>
      <c r="O930" s="5" t="s">
        <v>19906</v>
      </c>
      <c r="P930" s="5" t="s">
        <v>19906</v>
      </c>
      <c r="Q930" s="5" t="s">
        <v>19906</v>
      </c>
      <c r="R930" s="5" t="s">
        <v>19906</v>
      </c>
      <c r="S930" s="5" t="s">
        <v>19906</v>
      </c>
      <c r="T930" s="5" t="s">
        <v>19906</v>
      </c>
      <c r="U930" s="5" t="s">
        <v>19906</v>
      </c>
      <c r="V930" s="5" t="s">
        <v>19906</v>
      </c>
      <c r="W930" s="5" t="s">
        <v>19906</v>
      </c>
      <c r="X930" s="5" t="s">
        <v>19906</v>
      </c>
      <c r="Y930" s="5" t="s">
        <v>19906</v>
      </c>
    </row>
    <row r="931" spans="1:25" x14ac:dyDescent="0.25">
      <c r="A931" s="4" t="s">
        <v>19907</v>
      </c>
      <c r="B931" s="4" t="s">
        <v>19891</v>
      </c>
      <c r="C931" s="4" t="s">
        <v>19908</v>
      </c>
      <c r="D931" s="1" t="s">
        <v>19909</v>
      </c>
      <c r="E931" s="5" t="s">
        <v>216</v>
      </c>
      <c r="F931" s="5" t="s">
        <v>216</v>
      </c>
      <c r="G931" s="5" t="s">
        <v>216</v>
      </c>
      <c r="H931" s="5" t="s">
        <v>216</v>
      </c>
      <c r="I931" s="5" t="s">
        <v>216</v>
      </c>
      <c r="J931" s="5" t="s">
        <v>19910</v>
      </c>
      <c r="K931" s="5" t="s">
        <v>19910</v>
      </c>
      <c r="L931" s="5" t="s">
        <v>19910</v>
      </c>
      <c r="M931" s="5" t="s">
        <v>19910</v>
      </c>
      <c r="N931" s="5" t="s">
        <v>19910</v>
      </c>
      <c r="O931" s="5" t="s">
        <v>19910</v>
      </c>
      <c r="P931" s="5" t="s">
        <v>19910</v>
      </c>
      <c r="Q931" s="5" t="s">
        <v>19910</v>
      </c>
      <c r="R931" s="5" t="s">
        <v>19910</v>
      </c>
      <c r="S931" s="5" t="s">
        <v>19910</v>
      </c>
      <c r="T931" s="5" t="s">
        <v>19910</v>
      </c>
      <c r="U931" s="5" t="s">
        <v>19910</v>
      </c>
      <c r="V931" s="5" t="s">
        <v>19910</v>
      </c>
      <c r="W931" s="5" t="s">
        <v>19910</v>
      </c>
      <c r="X931" s="5" t="s">
        <v>19910</v>
      </c>
      <c r="Y931" s="5" t="s">
        <v>19910</v>
      </c>
    </row>
    <row r="932" spans="1:25" x14ac:dyDescent="0.25">
      <c r="A932" s="4" t="s">
        <v>19911</v>
      </c>
      <c r="B932" s="4" t="s">
        <v>19891</v>
      </c>
      <c r="C932" s="4" t="s">
        <v>19912</v>
      </c>
      <c r="D932" s="1" t="s">
        <v>19913</v>
      </c>
      <c r="E932" s="5" t="s">
        <v>216</v>
      </c>
      <c r="F932" s="5" t="s">
        <v>216</v>
      </c>
      <c r="G932" s="5" t="s">
        <v>216</v>
      </c>
      <c r="H932" s="5" t="s">
        <v>216</v>
      </c>
      <c r="I932" s="5" t="s">
        <v>216</v>
      </c>
      <c r="J932" s="5" t="s">
        <v>19914</v>
      </c>
      <c r="K932" s="5" t="s">
        <v>19914</v>
      </c>
      <c r="L932" s="5" t="s">
        <v>19914</v>
      </c>
      <c r="M932" s="5" t="s">
        <v>19914</v>
      </c>
      <c r="N932" s="5" t="s">
        <v>19914</v>
      </c>
      <c r="O932" s="5" t="s">
        <v>19914</v>
      </c>
      <c r="P932" s="5" t="s">
        <v>19914</v>
      </c>
      <c r="Q932" s="5" t="s">
        <v>19914</v>
      </c>
      <c r="R932" s="5" t="s">
        <v>19914</v>
      </c>
      <c r="S932" s="5" t="s">
        <v>19914</v>
      </c>
      <c r="T932" s="5" t="s">
        <v>19914</v>
      </c>
      <c r="U932" s="5" t="s">
        <v>19914</v>
      </c>
      <c r="V932" s="5" t="s">
        <v>19914</v>
      </c>
      <c r="W932" s="5" t="s">
        <v>19914</v>
      </c>
      <c r="X932" s="5" t="s">
        <v>19914</v>
      </c>
      <c r="Y932" s="5" t="s">
        <v>19914</v>
      </c>
    </row>
    <row r="933" spans="1:25" x14ac:dyDescent="0.25">
      <c r="A933" s="4" t="s">
        <v>19915</v>
      </c>
      <c r="B933" s="4" t="s">
        <v>19891</v>
      </c>
      <c r="C933" s="4" t="s">
        <v>19916</v>
      </c>
      <c r="D933" s="1" t="s">
        <v>19917</v>
      </c>
      <c r="E933" s="5" t="s">
        <v>216</v>
      </c>
      <c r="F933" s="5" t="s">
        <v>216</v>
      </c>
      <c r="G933" s="5" t="s">
        <v>216</v>
      </c>
      <c r="H933" s="5" t="s">
        <v>216</v>
      </c>
      <c r="I933" s="5" t="s">
        <v>216</v>
      </c>
      <c r="J933" s="5" t="s">
        <v>19918</v>
      </c>
      <c r="K933" s="5" t="s">
        <v>19918</v>
      </c>
      <c r="L933" s="5" t="s">
        <v>19918</v>
      </c>
      <c r="M933" s="5" t="s">
        <v>19918</v>
      </c>
      <c r="N933" s="5" t="s">
        <v>19918</v>
      </c>
      <c r="O933" s="5" t="s">
        <v>19918</v>
      </c>
      <c r="P933" s="5" t="s">
        <v>19918</v>
      </c>
      <c r="Q933" s="5" t="s">
        <v>19918</v>
      </c>
      <c r="R933" s="5" t="s">
        <v>19918</v>
      </c>
      <c r="S933" s="5" t="s">
        <v>19918</v>
      </c>
      <c r="T933" s="5" t="s">
        <v>19918</v>
      </c>
      <c r="U933" s="5" t="s">
        <v>19918</v>
      </c>
      <c r="V933" s="5" t="s">
        <v>19918</v>
      </c>
      <c r="W933" s="5" t="s">
        <v>19918</v>
      </c>
      <c r="X933" s="5" t="s">
        <v>19918</v>
      </c>
      <c r="Y933" s="5" t="s">
        <v>19918</v>
      </c>
    </row>
    <row r="934" spans="1:25" x14ac:dyDescent="0.25">
      <c r="A934" s="4" t="s">
        <v>19919</v>
      </c>
      <c r="B934" s="4" t="s">
        <v>19891</v>
      </c>
      <c r="C934" s="4" t="s">
        <v>19920</v>
      </c>
      <c r="D934" s="1" t="s">
        <v>19921</v>
      </c>
      <c r="E934" s="5" t="s">
        <v>216</v>
      </c>
      <c r="F934" s="5" t="s">
        <v>216</v>
      </c>
      <c r="G934" s="5" t="s">
        <v>216</v>
      </c>
      <c r="H934" s="5" t="s">
        <v>216</v>
      </c>
      <c r="I934" s="5" t="s">
        <v>216</v>
      </c>
      <c r="J934" s="5" t="s">
        <v>10288</v>
      </c>
      <c r="K934" s="5" t="s">
        <v>10288</v>
      </c>
      <c r="L934" s="5" t="s">
        <v>10288</v>
      </c>
      <c r="M934" s="5" t="s">
        <v>19922</v>
      </c>
      <c r="N934" s="5" t="s">
        <v>19922</v>
      </c>
      <c r="O934" s="5" t="s">
        <v>19922</v>
      </c>
      <c r="P934" s="5" t="s">
        <v>19922</v>
      </c>
      <c r="Q934" s="5" t="s">
        <v>19922</v>
      </c>
      <c r="R934" s="5" t="s">
        <v>19922</v>
      </c>
      <c r="S934" s="5" t="s">
        <v>19922</v>
      </c>
      <c r="T934" s="5" t="s">
        <v>19922</v>
      </c>
      <c r="U934" s="5" t="s">
        <v>19922</v>
      </c>
      <c r="V934" s="5" t="s">
        <v>19922</v>
      </c>
      <c r="W934" s="5" t="s">
        <v>19922</v>
      </c>
      <c r="X934" s="5" t="s">
        <v>19922</v>
      </c>
      <c r="Y934" s="5" t="s">
        <v>19922</v>
      </c>
    </row>
    <row r="935" spans="1:25" x14ac:dyDescent="0.25">
      <c r="A935" s="4" t="s">
        <v>19923</v>
      </c>
      <c r="B935" s="4" t="s">
        <v>19891</v>
      </c>
      <c r="C935" s="4" t="s">
        <v>19924</v>
      </c>
      <c r="D935" s="1" t="s">
        <v>19889</v>
      </c>
      <c r="E935" s="5" t="s">
        <v>216</v>
      </c>
      <c r="F935" s="5" t="s">
        <v>216</v>
      </c>
      <c r="G935" s="5" t="s">
        <v>216</v>
      </c>
      <c r="H935" s="5" t="s">
        <v>825</v>
      </c>
      <c r="I935" s="5" t="s">
        <v>825</v>
      </c>
      <c r="J935" s="5" t="s">
        <v>216</v>
      </c>
      <c r="K935" s="5" t="s">
        <v>216</v>
      </c>
      <c r="L935" s="5" t="s">
        <v>216</v>
      </c>
      <c r="M935" s="5" t="s">
        <v>216</v>
      </c>
      <c r="N935" s="5" t="s">
        <v>216</v>
      </c>
      <c r="O935" s="5" t="s">
        <v>216</v>
      </c>
      <c r="P935" s="5" t="s">
        <v>216</v>
      </c>
      <c r="Q935" s="5" t="s">
        <v>216</v>
      </c>
      <c r="R935" s="5" t="s">
        <v>216</v>
      </c>
      <c r="S935" s="5" t="s">
        <v>216</v>
      </c>
      <c r="T935" s="5" t="s">
        <v>216</v>
      </c>
      <c r="U935" s="5" t="s">
        <v>216</v>
      </c>
      <c r="V935" s="5" t="s">
        <v>216</v>
      </c>
      <c r="W935" s="5" t="s">
        <v>216</v>
      </c>
      <c r="X935" s="5" t="s">
        <v>216</v>
      </c>
      <c r="Y935" s="5" t="s">
        <v>216</v>
      </c>
    </row>
    <row r="936" spans="1:25" x14ac:dyDescent="0.25">
      <c r="A936" s="4" t="s">
        <v>19925</v>
      </c>
      <c r="B936" s="4" t="s">
        <v>19891</v>
      </c>
      <c r="C936" s="4" t="s">
        <v>19926</v>
      </c>
      <c r="D936" s="1" t="s">
        <v>19927</v>
      </c>
      <c r="E936" s="5" t="s">
        <v>216</v>
      </c>
      <c r="F936" s="5" t="s">
        <v>216</v>
      </c>
      <c r="G936" s="5" t="s">
        <v>216</v>
      </c>
      <c r="H936" s="5" t="s">
        <v>216</v>
      </c>
      <c r="I936" s="5" t="s">
        <v>14073</v>
      </c>
      <c r="J936" s="5" t="s">
        <v>216</v>
      </c>
      <c r="K936" s="5" t="s">
        <v>216</v>
      </c>
      <c r="L936" s="5" t="s">
        <v>216</v>
      </c>
      <c r="M936" s="5" t="s">
        <v>216</v>
      </c>
      <c r="N936" s="5" t="s">
        <v>216</v>
      </c>
      <c r="O936" s="5" t="s">
        <v>216</v>
      </c>
      <c r="P936" s="5" t="s">
        <v>216</v>
      </c>
      <c r="Q936" s="5" t="s">
        <v>216</v>
      </c>
      <c r="R936" s="5" t="s">
        <v>216</v>
      </c>
      <c r="S936" s="5" t="s">
        <v>216</v>
      </c>
      <c r="T936" s="5" t="s">
        <v>216</v>
      </c>
      <c r="U936" s="5" t="s">
        <v>216</v>
      </c>
      <c r="V936" s="5" t="s">
        <v>216</v>
      </c>
      <c r="W936" s="5" t="s">
        <v>216</v>
      </c>
      <c r="X936" s="5" t="s">
        <v>216</v>
      </c>
      <c r="Y936" s="5" t="s">
        <v>216</v>
      </c>
    </row>
    <row r="937" spans="1:25" x14ac:dyDescent="0.25">
      <c r="A937" s="4" t="s">
        <v>19928</v>
      </c>
      <c r="B937" s="4" t="s">
        <v>19891</v>
      </c>
      <c r="C937" s="4" t="s">
        <v>19929</v>
      </c>
      <c r="D937" s="1" t="s">
        <v>19889</v>
      </c>
      <c r="E937" s="5" t="s">
        <v>216</v>
      </c>
      <c r="F937" s="5" t="s">
        <v>216</v>
      </c>
      <c r="G937" s="5" t="s">
        <v>216</v>
      </c>
      <c r="H937" s="5" t="s">
        <v>216</v>
      </c>
      <c r="I937" s="5" t="s">
        <v>216</v>
      </c>
      <c r="J937" s="5" t="s">
        <v>19930</v>
      </c>
      <c r="K937" s="5" t="s">
        <v>19930</v>
      </c>
      <c r="L937" s="5" t="s">
        <v>216</v>
      </c>
      <c r="M937" s="5" t="s">
        <v>216</v>
      </c>
      <c r="N937" s="5" t="s">
        <v>216</v>
      </c>
      <c r="O937" s="5" t="s">
        <v>216</v>
      </c>
      <c r="P937" s="5" t="s">
        <v>216</v>
      </c>
      <c r="Q937" s="5" t="s">
        <v>216</v>
      </c>
      <c r="R937" s="5" t="s">
        <v>216</v>
      </c>
      <c r="S937" s="5" t="s">
        <v>216</v>
      </c>
      <c r="T937" s="5" t="s">
        <v>216</v>
      </c>
      <c r="U937" s="5" t="s">
        <v>216</v>
      </c>
      <c r="V937" s="5" t="s">
        <v>216</v>
      </c>
      <c r="W937" s="5" t="s">
        <v>216</v>
      </c>
      <c r="X937" s="5" t="s">
        <v>216</v>
      </c>
      <c r="Y937" s="5" t="s">
        <v>216</v>
      </c>
    </row>
    <row r="938" spans="1:25" x14ac:dyDescent="0.25">
      <c r="A938" s="4" t="s">
        <v>19931</v>
      </c>
      <c r="B938" s="4" t="s">
        <v>19891</v>
      </c>
      <c r="C938" s="4" t="s">
        <v>19932</v>
      </c>
      <c r="D938" s="1" t="s">
        <v>19933</v>
      </c>
      <c r="E938" s="5" t="s">
        <v>1841</v>
      </c>
      <c r="F938" s="5" t="s">
        <v>1841</v>
      </c>
      <c r="G938" s="5" t="s">
        <v>1841</v>
      </c>
      <c r="H938" s="5" t="s">
        <v>1841</v>
      </c>
      <c r="I938" s="5" t="s">
        <v>1841</v>
      </c>
      <c r="J938" s="5" t="s">
        <v>1841</v>
      </c>
      <c r="K938" s="5" t="s">
        <v>1841</v>
      </c>
      <c r="L938" s="5" t="s">
        <v>1841</v>
      </c>
      <c r="M938" s="5" t="s">
        <v>1841</v>
      </c>
      <c r="N938" s="5" t="s">
        <v>216</v>
      </c>
      <c r="O938" s="5" t="s">
        <v>216</v>
      </c>
      <c r="P938" s="5" t="s">
        <v>916</v>
      </c>
      <c r="Q938" s="5" t="s">
        <v>916</v>
      </c>
      <c r="R938" s="5" t="s">
        <v>916</v>
      </c>
      <c r="S938" s="5" t="s">
        <v>916</v>
      </c>
      <c r="T938" s="5" t="s">
        <v>916</v>
      </c>
      <c r="U938" s="5" t="s">
        <v>916</v>
      </c>
      <c r="V938" s="5" t="s">
        <v>916</v>
      </c>
      <c r="W938" s="5" t="s">
        <v>916</v>
      </c>
      <c r="X938" s="5" t="s">
        <v>916</v>
      </c>
      <c r="Y938" s="5" t="s">
        <v>916</v>
      </c>
    </row>
    <row r="939" spans="1:25" x14ac:dyDescent="0.25">
      <c r="A939" s="4" t="s">
        <v>19934</v>
      </c>
      <c r="B939" s="4" t="s">
        <v>19891</v>
      </c>
      <c r="C939" s="4" t="s">
        <v>19935</v>
      </c>
      <c r="D939" s="1"/>
      <c r="E939" s="5" t="s">
        <v>216</v>
      </c>
      <c r="F939" s="5" t="s">
        <v>216</v>
      </c>
      <c r="G939" s="5" t="s">
        <v>216</v>
      </c>
      <c r="H939" s="5" t="s">
        <v>216</v>
      </c>
      <c r="I939" s="5" t="s">
        <v>216</v>
      </c>
      <c r="J939" s="5" t="s">
        <v>216</v>
      </c>
      <c r="K939" s="5" t="s">
        <v>1220</v>
      </c>
      <c r="L939" s="5" t="s">
        <v>1220</v>
      </c>
      <c r="M939" s="5" t="s">
        <v>1220</v>
      </c>
      <c r="N939" s="5" t="s">
        <v>216</v>
      </c>
      <c r="O939" s="5" t="s">
        <v>216</v>
      </c>
      <c r="P939" s="5" t="s">
        <v>937</v>
      </c>
      <c r="Q939" s="5" t="s">
        <v>937</v>
      </c>
      <c r="R939" s="5" t="s">
        <v>937</v>
      </c>
      <c r="S939" s="5" t="s">
        <v>937</v>
      </c>
      <c r="T939" s="5" t="s">
        <v>937</v>
      </c>
      <c r="U939" s="5" t="s">
        <v>937</v>
      </c>
      <c r="V939" s="5" t="s">
        <v>937</v>
      </c>
      <c r="W939" s="5" t="s">
        <v>937</v>
      </c>
      <c r="X939" s="5" t="s">
        <v>937</v>
      </c>
      <c r="Y939" s="5" t="s">
        <v>937</v>
      </c>
    </row>
    <row r="940" spans="1:25" x14ac:dyDescent="0.25">
      <c r="A940" s="4" t="s">
        <v>19936</v>
      </c>
      <c r="B940" s="4" t="s">
        <v>19891</v>
      </c>
      <c r="C940" s="4" t="s">
        <v>19937</v>
      </c>
      <c r="D940" s="1"/>
      <c r="E940" s="5" t="s">
        <v>216</v>
      </c>
      <c r="F940" s="5" t="s">
        <v>216</v>
      </c>
      <c r="G940" s="5" t="s">
        <v>216</v>
      </c>
      <c r="H940" s="5" t="s">
        <v>216</v>
      </c>
      <c r="I940" s="5" t="s">
        <v>216</v>
      </c>
      <c r="J940" s="5" t="s">
        <v>216</v>
      </c>
      <c r="K940" s="5" t="s">
        <v>216</v>
      </c>
      <c r="L940" s="5" t="s">
        <v>216</v>
      </c>
      <c r="M940" s="5" t="s">
        <v>216</v>
      </c>
      <c r="N940" s="5" t="s">
        <v>216</v>
      </c>
      <c r="O940" s="5" t="s">
        <v>216</v>
      </c>
      <c r="P940" s="5" t="s">
        <v>13300</v>
      </c>
      <c r="Q940" s="5" t="s">
        <v>13300</v>
      </c>
      <c r="R940" s="5" t="s">
        <v>13300</v>
      </c>
      <c r="S940" s="5" t="s">
        <v>13300</v>
      </c>
      <c r="T940" s="5" t="s">
        <v>13300</v>
      </c>
      <c r="U940" s="5" t="s">
        <v>13300</v>
      </c>
      <c r="V940" s="5" t="s">
        <v>13300</v>
      </c>
      <c r="W940" s="5" t="s">
        <v>13300</v>
      </c>
      <c r="X940" s="5" t="s">
        <v>13300</v>
      </c>
      <c r="Y940" s="5" t="s">
        <v>13300</v>
      </c>
    </row>
    <row r="941" spans="1:25" x14ac:dyDescent="0.25">
      <c r="A941" s="4" t="s">
        <v>19938</v>
      </c>
      <c r="B941" s="4" t="s">
        <v>19891</v>
      </c>
      <c r="C941" s="4" t="s">
        <v>19939</v>
      </c>
      <c r="D941" s="1"/>
      <c r="E941" s="5" t="s">
        <v>216</v>
      </c>
      <c r="F941" s="5" t="s">
        <v>216</v>
      </c>
      <c r="G941" s="5" t="s">
        <v>216</v>
      </c>
      <c r="H941" s="5" t="s">
        <v>216</v>
      </c>
      <c r="I941" s="5" t="s">
        <v>216</v>
      </c>
      <c r="J941" s="5" t="s">
        <v>216</v>
      </c>
      <c r="K941" s="5" t="s">
        <v>216</v>
      </c>
      <c r="L941" s="5" t="s">
        <v>216</v>
      </c>
      <c r="M941" s="5" t="s">
        <v>216</v>
      </c>
      <c r="N941" s="5" t="s">
        <v>216</v>
      </c>
      <c r="O941" s="5" t="s">
        <v>5654</v>
      </c>
      <c r="P941" s="5" t="s">
        <v>5654</v>
      </c>
      <c r="Q941" s="5" t="s">
        <v>5654</v>
      </c>
      <c r="R941" s="5" t="s">
        <v>5654</v>
      </c>
      <c r="S941" s="5" t="s">
        <v>5654</v>
      </c>
      <c r="T941" s="5" t="s">
        <v>5654</v>
      </c>
      <c r="U941" s="5" t="s">
        <v>5654</v>
      </c>
      <c r="V941" s="5" t="s">
        <v>5654</v>
      </c>
      <c r="W941" s="5" t="s">
        <v>5654</v>
      </c>
      <c r="X941" s="5" t="s">
        <v>5654</v>
      </c>
      <c r="Y941" s="5" t="s">
        <v>5654</v>
      </c>
    </row>
    <row r="942" spans="1:25" x14ac:dyDescent="0.25">
      <c r="A942" s="4" t="s">
        <v>19940</v>
      </c>
      <c r="B942" s="4" t="s">
        <v>19891</v>
      </c>
      <c r="C942" s="4" t="s">
        <v>19941</v>
      </c>
      <c r="D942" s="1"/>
      <c r="E942" s="5" t="s">
        <v>216</v>
      </c>
      <c r="F942" s="5" t="s">
        <v>216</v>
      </c>
      <c r="G942" s="5" t="s">
        <v>216</v>
      </c>
      <c r="H942" s="5" t="s">
        <v>216</v>
      </c>
      <c r="I942" s="5" t="s">
        <v>216</v>
      </c>
      <c r="J942" s="5" t="s">
        <v>216</v>
      </c>
      <c r="K942" s="5" t="s">
        <v>216</v>
      </c>
      <c r="L942" s="5" t="s">
        <v>216</v>
      </c>
      <c r="M942" s="5" t="s">
        <v>216</v>
      </c>
      <c r="N942" s="5" t="s">
        <v>216</v>
      </c>
      <c r="O942" s="5" t="s">
        <v>957</v>
      </c>
      <c r="P942" s="5" t="s">
        <v>957</v>
      </c>
      <c r="Q942" s="5" t="s">
        <v>957</v>
      </c>
      <c r="R942" s="5" t="s">
        <v>957</v>
      </c>
      <c r="S942" s="5" t="s">
        <v>957</v>
      </c>
      <c r="T942" s="5" t="s">
        <v>957</v>
      </c>
      <c r="U942" s="5" t="s">
        <v>957</v>
      </c>
      <c r="V942" s="5" t="s">
        <v>957</v>
      </c>
      <c r="W942" s="5" t="s">
        <v>957</v>
      </c>
      <c r="X942" s="5" t="s">
        <v>957</v>
      </c>
      <c r="Y942" s="5" t="s">
        <v>957</v>
      </c>
    </row>
    <row r="943" spans="1:25" x14ac:dyDescent="0.25">
      <c r="A943" s="4" t="s">
        <v>19942</v>
      </c>
      <c r="B943" s="4" t="s">
        <v>19891</v>
      </c>
      <c r="C943" s="4" t="s">
        <v>19943</v>
      </c>
      <c r="D943" s="1"/>
      <c r="E943" s="5" t="s">
        <v>216</v>
      </c>
      <c r="F943" s="5" t="s">
        <v>216</v>
      </c>
      <c r="G943" s="5" t="s">
        <v>216</v>
      </c>
      <c r="H943" s="5" t="s">
        <v>216</v>
      </c>
      <c r="I943" s="5" t="s">
        <v>216</v>
      </c>
      <c r="J943" s="5" t="s">
        <v>216</v>
      </c>
      <c r="K943" s="5" t="s">
        <v>216</v>
      </c>
      <c r="L943" s="5" t="s">
        <v>216</v>
      </c>
      <c r="M943" s="5" t="s">
        <v>216</v>
      </c>
      <c r="N943" s="5" t="s">
        <v>216</v>
      </c>
      <c r="O943" s="5" t="s">
        <v>216</v>
      </c>
      <c r="P943" s="5" t="s">
        <v>958</v>
      </c>
      <c r="Q943" s="5" t="s">
        <v>958</v>
      </c>
      <c r="R943" s="5" t="s">
        <v>958</v>
      </c>
      <c r="S943" s="5" t="s">
        <v>958</v>
      </c>
      <c r="T943" s="5" t="s">
        <v>958</v>
      </c>
      <c r="U943" s="5" t="s">
        <v>958</v>
      </c>
      <c r="V943" s="5" t="s">
        <v>958</v>
      </c>
      <c r="W943" s="5" t="s">
        <v>958</v>
      </c>
      <c r="X943" s="5" t="s">
        <v>958</v>
      </c>
      <c r="Y943" s="5" t="s">
        <v>958</v>
      </c>
    </row>
    <row r="944" spans="1:25" x14ac:dyDescent="0.25">
      <c r="A944" s="4" t="s">
        <v>19944</v>
      </c>
      <c r="B944" s="4" t="s">
        <v>19891</v>
      </c>
      <c r="C944" s="4" t="s">
        <v>19945</v>
      </c>
      <c r="D944" s="1"/>
      <c r="E944" s="5" t="s">
        <v>216</v>
      </c>
      <c r="F944" s="5" t="s">
        <v>216</v>
      </c>
      <c r="G944" s="5" t="s">
        <v>216</v>
      </c>
      <c r="H944" s="5" t="s">
        <v>216</v>
      </c>
      <c r="I944" s="5" t="s">
        <v>216</v>
      </c>
      <c r="J944" s="5" t="s">
        <v>216</v>
      </c>
      <c r="K944" s="5" t="s">
        <v>216</v>
      </c>
      <c r="L944" s="5" t="s">
        <v>216</v>
      </c>
      <c r="M944" s="5" t="s">
        <v>216</v>
      </c>
      <c r="N944" s="5" t="s">
        <v>216</v>
      </c>
      <c r="O944" s="5" t="s">
        <v>216</v>
      </c>
      <c r="P944" s="5" t="s">
        <v>5699</v>
      </c>
      <c r="Q944" s="5" t="s">
        <v>5699</v>
      </c>
      <c r="R944" s="5" t="s">
        <v>5699</v>
      </c>
      <c r="S944" s="5" t="s">
        <v>5699</v>
      </c>
      <c r="T944" s="5" t="s">
        <v>5699</v>
      </c>
      <c r="U944" s="5" t="s">
        <v>5699</v>
      </c>
      <c r="V944" s="5" t="s">
        <v>5699</v>
      </c>
      <c r="W944" s="5" t="s">
        <v>5699</v>
      </c>
      <c r="X944" s="5" t="s">
        <v>5699</v>
      </c>
      <c r="Y944" s="5" t="s">
        <v>5699</v>
      </c>
    </row>
    <row r="945" spans="1:25" x14ac:dyDescent="0.25">
      <c r="A945" s="4" t="s">
        <v>19946</v>
      </c>
      <c r="B945" s="4" t="s">
        <v>19891</v>
      </c>
      <c r="C945" s="4" t="s">
        <v>19947</v>
      </c>
      <c r="D945" s="1" t="s">
        <v>19948</v>
      </c>
      <c r="E945" s="5" t="s">
        <v>14559</v>
      </c>
      <c r="F945" s="5" t="s">
        <v>14559</v>
      </c>
      <c r="G945" s="5" t="s">
        <v>14559</v>
      </c>
      <c r="H945" s="5" t="s">
        <v>14559</v>
      </c>
      <c r="I945" s="5" t="s">
        <v>14559</v>
      </c>
      <c r="J945" s="5" t="s">
        <v>14559</v>
      </c>
      <c r="K945" s="5" t="s">
        <v>1058</v>
      </c>
      <c r="L945" s="5" t="s">
        <v>1058</v>
      </c>
      <c r="M945" s="5" t="s">
        <v>1058</v>
      </c>
      <c r="N945" s="5" t="s">
        <v>1058</v>
      </c>
      <c r="O945" s="5" t="s">
        <v>216</v>
      </c>
      <c r="P945" s="5" t="s">
        <v>19949</v>
      </c>
      <c r="Q945" s="5" t="s">
        <v>19949</v>
      </c>
      <c r="R945" s="5" t="s">
        <v>19949</v>
      </c>
      <c r="S945" s="5" t="s">
        <v>19949</v>
      </c>
      <c r="T945" s="5" t="s">
        <v>19949</v>
      </c>
      <c r="U945" s="5" t="s">
        <v>19949</v>
      </c>
      <c r="V945" s="5" t="s">
        <v>19949</v>
      </c>
      <c r="W945" s="5" t="s">
        <v>19949</v>
      </c>
      <c r="X945" s="5" t="s">
        <v>19949</v>
      </c>
      <c r="Y945" s="5" t="s">
        <v>19949</v>
      </c>
    </row>
    <row r="946" spans="1:25" x14ac:dyDescent="0.25">
      <c r="A946" s="4" t="s">
        <v>19950</v>
      </c>
      <c r="B946" s="4" t="s">
        <v>19891</v>
      </c>
      <c r="C946" s="4" t="s">
        <v>19951</v>
      </c>
      <c r="D946" s="1"/>
      <c r="E946" s="5" t="s">
        <v>19952</v>
      </c>
      <c r="F946" s="5" t="s">
        <v>19952</v>
      </c>
      <c r="G946" s="5" t="s">
        <v>19952</v>
      </c>
      <c r="H946" s="5" t="s">
        <v>19952</v>
      </c>
      <c r="I946" s="5" t="s">
        <v>19952</v>
      </c>
      <c r="J946" s="5" t="s">
        <v>19952</v>
      </c>
      <c r="K946" s="5" t="s">
        <v>216</v>
      </c>
      <c r="L946" s="5" t="s">
        <v>216</v>
      </c>
      <c r="M946" s="5" t="s">
        <v>216</v>
      </c>
      <c r="N946" s="5" t="s">
        <v>216</v>
      </c>
      <c r="O946" s="5" t="s">
        <v>216</v>
      </c>
      <c r="P946" s="5" t="s">
        <v>1033</v>
      </c>
      <c r="Q946" s="5" t="s">
        <v>1033</v>
      </c>
      <c r="R946" s="5" t="s">
        <v>1033</v>
      </c>
      <c r="S946" s="5" t="s">
        <v>1033</v>
      </c>
      <c r="T946" s="5" t="s">
        <v>1033</v>
      </c>
      <c r="U946" s="5" t="s">
        <v>1033</v>
      </c>
      <c r="V946" s="5" t="s">
        <v>1033</v>
      </c>
      <c r="W946" s="5" t="s">
        <v>1033</v>
      </c>
      <c r="X946" s="5" t="s">
        <v>1033</v>
      </c>
      <c r="Y946" s="5" t="s">
        <v>1033</v>
      </c>
    </row>
    <row r="947" spans="1:25" x14ac:dyDescent="0.25">
      <c r="A947" s="4" t="s">
        <v>19953</v>
      </c>
      <c r="B947" s="4" t="s">
        <v>19891</v>
      </c>
      <c r="C947" s="4" t="s">
        <v>19954</v>
      </c>
      <c r="D947" s="1"/>
      <c r="E947" s="5" t="s">
        <v>216</v>
      </c>
      <c r="F947" s="5" t="s">
        <v>216</v>
      </c>
      <c r="G947" s="5" t="s">
        <v>216</v>
      </c>
      <c r="H947" s="5" t="s">
        <v>216</v>
      </c>
      <c r="I947" s="5" t="s">
        <v>216</v>
      </c>
      <c r="J947" s="5" t="s">
        <v>216</v>
      </c>
      <c r="K947" s="5" t="s">
        <v>216</v>
      </c>
      <c r="L947" s="5" t="s">
        <v>216</v>
      </c>
      <c r="M947" s="5" t="s">
        <v>216</v>
      </c>
      <c r="N947" s="5" t="s">
        <v>216</v>
      </c>
      <c r="O947" s="5" t="s">
        <v>14559</v>
      </c>
      <c r="P947" s="5" t="s">
        <v>14559</v>
      </c>
      <c r="Q947" s="5" t="s">
        <v>14559</v>
      </c>
      <c r="R947" s="5" t="s">
        <v>14559</v>
      </c>
      <c r="S947" s="5" t="s">
        <v>14559</v>
      </c>
      <c r="T947" s="5" t="s">
        <v>14559</v>
      </c>
      <c r="U947" s="5" t="s">
        <v>14559</v>
      </c>
      <c r="V947" s="5" t="s">
        <v>14559</v>
      </c>
      <c r="W947" s="5" t="s">
        <v>14559</v>
      </c>
      <c r="X947" s="5" t="s">
        <v>14559</v>
      </c>
      <c r="Y947" s="5" t="s">
        <v>14559</v>
      </c>
    </row>
    <row r="948" spans="1:25" x14ac:dyDescent="0.25">
      <c r="A948" s="4" t="s">
        <v>19955</v>
      </c>
      <c r="B948" s="4" t="s">
        <v>19891</v>
      </c>
      <c r="C948" s="4" t="s">
        <v>19956</v>
      </c>
      <c r="D948" s="1" t="s">
        <v>19933</v>
      </c>
      <c r="E948" s="5" t="s">
        <v>216</v>
      </c>
      <c r="F948" s="5" t="s">
        <v>216</v>
      </c>
      <c r="G948" s="5" t="s">
        <v>16268</v>
      </c>
      <c r="H948" s="5" t="s">
        <v>7046</v>
      </c>
      <c r="I948" s="5" t="s">
        <v>7046</v>
      </c>
      <c r="J948" s="5" t="s">
        <v>7046</v>
      </c>
      <c r="K948" s="5" t="s">
        <v>7046</v>
      </c>
      <c r="L948" s="5" t="s">
        <v>19957</v>
      </c>
      <c r="M948" s="5" t="s">
        <v>19957</v>
      </c>
      <c r="N948" s="5" t="s">
        <v>19957</v>
      </c>
      <c r="O948" s="5" t="s">
        <v>19957</v>
      </c>
      <c r="P948" s="5" t="s">
        <v>19957</v>
      </c>
      <c r="Q948" s="5" t="s">
        <v>19957</v>
      </c>
      <c r="R948" s="5" t="s">
        <v>19957</v>
      </c>
      <c r="S948" s="5" t="s">
        <v>19957</v>
      </c>
      <c r="T948" s="5" t="s">
        <v>19957</v>
      </c>
      <c r="U948" s="5" t="s">
        <v>19957</v>
      </c>
      <c r="V948" s="5" t="s">
        <v>19957</v>
      </c>
      <c r="W948" s="5" t="s">
        <v>19957</v>
      </c>
      <c r="X948" s="5" t="s">
        <v>19957</v>
      </c>
      <c r="Y948" s="5" t="s">
        <v>19957</v>
      </c>
    </row>
    <row r="949" spans="1:25" x14ac:dyDescent="0.25">
      <c r="A949" s="4" t="s">
        <v>19958</v>
      </c>
      <c r="B949" s="4" t="s">
        <v>19891</v>
      </c>
      <c r="C949" s="4" t="s">
        <v>19959</v>
      </c>
      <c r="D949" s="1"/>
      <c r="E949" s="5" t="s">
        <v>216</v>
      </c>
      <c r="F949" s="5" t="s">
        <v>216</v>
      </c>
      <c r="G949" s="5" t="s">
        <v>216</v>
      </c>
      <c r="H949" s="5" t="s">
        <v>216</v>
      </c>
      <c r="I949" s="5" t="s">
        <v>216</v>
      </c>
      <c r="J949" s="5" t="s">
        <v>216</v>
      </c>
      <c r="K949" s="5" t="s">
        <v>216</v>
      </c>
      <c r="L949" s="5" t="s">
        <v>19960</v>
      </c>
      <c r="M949" s="5" t="s">
        <v>19960</v>
      </c>
      <c r="N949" s="5" t="s">
        <v>19960</v>
      </c>
      <c r="O949" s="5" t="s">
        <v>19960</v>
      </c>
      <c r="P949" s="5" t="s">
        <v>19960</v>
      </c>
      <c r="Q949" s="5" t="s">
        <v>19960</v>
      </c>
      <c r="R949" s="5" t="s">
        <v>19960</v>
      </c>
      <c r="S949" s="5" t="s">
        <v>19960</v>
      </c>
      <c r="T949" s="5" t="s">
        <v>19960</v>
      </c>
      <c r="U949" s="5" t="s">
        <v>19960</v>
      </c>
      <c r="V949" s="5" t="s">
        <v>19960</v>
      </c>
      <c r="W949" s="5" t="s">
        <v>19960</v>
      </c>
      <c r="X949" s="5" t="s">
        <v>19960</v>
      </c>
      <c r="Y949" s="5" t="s">
        <v>19960</v>
      </c>
    </row>
    <row r="950" spans="1:25" x14ac:dyDescent="0.25">
      <c r="A950" s="4" t="s">
        <v>19961</v>
      </c>
      <c r="B950" s="4" t="s">
        <v>19891</v>
      </c>
      <c r="C950" s="4" t="s">
        <v>19962</v>
      </c>
      <c r="D950" s="1"/>
      <c r="E950" s="5" t="s">
        <v>216</v>
      </c>
      <c r="F950" s="5" t="s">
        <v>216</v>
      </c>
      <c r="G950" s="5" t="s">
        <v>216</v>
      </c>
      <c r="H950" s="5" t="s">
        <v>216</v>
      </c>
      <c r="I950" s="5" t="s">
        <v>216</v>
      </c>
      <c r="J950" s="5" t="s">
        <v>216</v>
      </c>
      <c r="K950" s="5" t="s">
        <v>216</v>
      </c>
      <c r="L950" s="5" t="s">
        <v>19963</v>
      </c>
      <c r="M950" s="5" t="s">
        <v>19963</v>
      </c>
      <c r="N950" s="5" t="s">
        <v>19963</v>
      </c>
      <c r="O950" s="5" t="s">
        <v>19963</v>
      </c>
      <c r="P950" s="5" t="s">
        <v>19963</v>
      </c>
      <c r="Q950" s="5" t="s">
        <v>19963</v>
      </c>
      <c r="R950" s="5" t="s">
        <v>19963</v>
      </c>
      <c r="S950" s="5" t="s">
        <v>19963</v>
      </c>
      <c r="T950" s="5" t="s">
        <v>19963</v>
      </c>
      <c r="U950" s="5" t="s">
        <v>19963</v>
      </c>
      <c r="V950" s="5" t="s">
        <v>19963</v>
      </c>
      <c r="W950" s="5" t="s">
        <v>19963</v>
      </c>
      <c r="X950" s="5" t="s">
        <v>19963</v>
      </c>
      <c r="Y950" s="5" t="s">
        <v>19963</v>
      </c>
    </row>
    <row r="951" spans="1:25" x14ac:dyDescent="0.25">
      <c r="A951" s="4" t="s">
        <v>19964</v>
      </c>
      <c r="B951" s="4" t="s">
        <v>19891</v>
      </c>
      <c r="C951" s="4" t="s">
        <v>19965</v>
      </c>
      <c r="D951" s="1"/>
      <c r="E951" s="5" t="s">
        <v>216</v>
      </c>
      <c r="F951" s="5" t="s">
        <v>216</v>
      </c>
      <c r="G951" s="5" t="s">
        <v>216</v>
      </c>
      <c r="H951" s="5" t="s">
        <v>216</v>
      </c>
      <c r="I951" s="5" t="s">
        <v>216</v>
      </c>
      <c r="J951" s="5" t="s">
        <v>216</v>
      </c>
      <c r="K951" s="5" t="s">
        <v>216</v>
      </c>
      <c r="L951" s="5" t="s">
        <v>19966</v>
      </c>
      <c r="M951" s="5" t="s">
        <v>19966</v>
      </c>
      <c r="N951" s="5" t="s">
        <v>19966</v>
      </c>
      <c r="O951" s="5" t="s">
        <v>19966</v>
      </c>
      <c r="P951" s="5" t="s">
        <v>19966</v>
      </c>
      <c r="Q951" s="5" t="s">
        <v>19966</v>
      </c>
      <c r="R951" s="5" t="s">
        <v>19966</v>
      </c>
      <c r="S951" s="5" t="s">
        <v>19966</v>
      </c>
      <c r="T951" s="5" t="s">
        <v>19966</v>
      </c>
      <c r="U951" s="5" t="s">
        <v>19966</v>
      </c>
      <c r="V951" s="5" t="s">
        <v>19966</v>
      </c>
      <c r="W951" s="5" t="s">
        <v>19966</v>
      </c>
      <c r="X951" s="5" t="s">
        <v>19966</v>
      </c>
      <c r="Y951" s="5" t="s">
        <v>19966</v>
      </c>
    </row>
    <row r="952" spans="1:25" x14ac:dyDescent="0.25">
      <c r="A952" s="4" t="s">
        <v>19967</v>
      </c>
      <c r="B952" s="4" t="s">
        <v>19891</v>
      </c>
      <c r="C952" s="4" t="s">
        <v>19968</v>
      </c>
      <c r="D952" s="1"/>
      <c r="E952" s="5" t="s">
        <v>216</v>
      </c>
      <c r="F952" s="5" t="s">
        <v>216</v>
      </c>
      <c r="G952" s="5" t="s">
        <v>216</v>
      </c>
      <c r="H952" s="5" t="s">
        <v>216</v>
      </c>
      <c r="I952" s="5" t="s">
        <v>216</v>
      </c>
      <c r="J952" s="5" t="s">
        <v>216</v>
      </c>
      <c r="K952" s="5" t="s">
        <v>216</v>
      </c>
      <c r="L952" s="5" t="s">
        <v>19969</v>
      </c>
      <c r="M952" s="5" t="s">
        <v>19969</v>
      </c>
      <c r="N952" s="5" t="s">
        <v>19969</v>
      </c>
      <c r="O952" s="5" t="s">
        <v>19969</v>
      </c>
      <c r="P952" s="5" t="s">
        <v>19969</v>
      </c>
      <c r="Q952" s="5" t="s">
        <v>19969</v>
      </c>
      <c r="R952" s="5" t="s">
        <v>19969</v>
      </c>
      <c r="S952" s="5" t="s">
        <v>19969</v>
      </c>
      <c r="T952" s="5" t="s">
        <v>19969</v>
      </c>
      <c r="U952" s="5" t="s">
        <v>19969</v>
      </c>
      <c r="V952" s="5" t="s">
        <v>19969</v>
      </c>
      <c r="W952" s="5" t="s">
        <v>19969</v>
      </c>
      <c r="X952" s="5" t="s">
        <v>19969</v>
      </c>
      <c r="Y952" s="5" t="s">
        <v>19969</v>
      </c>
    </row>
    <row r="953" spans="1:25" x14ac:dyDescent="0.25">
      <c r="A953" s="4" t="s">
        <v>19970</v>
      </c>
      <c r="B953" s="4" t="s">
        <v>19891</v>
      </c>
      <c r="C953" s="4" t="s">
        <v>19971</v>
      </c>
      <c r="D953" s="1"/>
      <c r="E953" s="5" t="s">
        <v>216</v>
      </c>
      <c r="F953" s="5" t="s">
        <v>216</v>
      </c>
      <c r="G953" s="5" t="s">
        <v>216</v>
      </c>
      <c r="H953" s="5" t="s">
        <v>216</v>
      </c>
      <c r="I953" s="5" t="s">
        <v>216</v>
      </c>
      <c r="J953" s="5" t="s">
        <v>216</v>
      </c>
      <c r="K953" s="5" t="s">
        <v>216</v>
      </c>
      <c r="L953" s="5" t="s">
        <v>19972</v>
      </c>
      <c r="M953" s="5" t="s">
        <v>19972</v>
      </c>
      <c r="N953" s="5" t="s">
        <v>19972</v>
      </c>
      <c r="O953" s="5" t="s">
        <v>19972</v>
      </c>
      <c r="P953" s="5" t="s">
        <v>19972</v>
      </c>
      <c r="Q953" s="5" t="s">
        <v>19972</v>
      </c>
      <c r="R953" s="5" t="s">
        <v>19972</v>
      </c>
      <c r="S953" s="5" t="s">
        <v>19972</v>
      </c>
      <c r="T953" s="5" t="s">
        <v>19972</v>
      </c>
      <c r="U953" s="5" t="s">
        <v>19972</v>
      </c>
      <c r="V953" s="5" t="s">
        <v>19972</v>
      </c>
      <c r="W953" s="5" t="s">
        <v>19972</v>
      </c>
      <c r="X953" s="5" t="s">
        <v>19972</v>
      </c>
      <c r="Y953" s="5" t="s">
        <v>19972</v>
      </c>
    </row>
    <row r="954" spans="1:25" x14ac:dyDescent="0.25">
      <c r="A954" s="4" t="s">
        <v>19973</v>
      </c>
      <c r="B954" s="4" t="s">
        <v>19891</v>
      </c>
      <c r="C954" s="4" t="s">
        <v>19974</v>
      </c>
      <c r="D954" s="1"/>
      <c r="E954" s="5" t="s">
        <v>216</v>
      </c>
      <c r="F954" s="5" t="s">
        <v>216</v>
      </c>
      <c r="G954" s="5" t="s">
        <v>216</v>
      </c>
      <c r="H954" s="5" t="s">
        <v>216</v>
      </c>
      <c r="I954" s="5" t="s">
        <v>216</v>
      </c>
      <c r="J954" s="5" t="s">
        <v>216</v>
      </c>
      <c r="K954" s="5" t="s">
        <v>216</v>
      </c>
      <c r="L954" s="5" t="s">
        <v>19975</v>
      </c>
      <c r="M954" s="5" t="s">
        <v>19975</v>
      </c>
      <c r="N954" s="5" t="s">
        <v>19975</v>
      </c>
      <c r="O954" s="5" t="s">
        <v>19975</v>
      </c>
      <c r="P954" s="5" t="s">
        <v>19975</v>
      </c>
      <c r="Q954" s="5" t="s">
        <v>19975</v>
      </c>
      <c r="R954" s="5" t="s">
        <v>19975</v>
      </c>
      <c r="S954" s="5" t="s">
        <v>19975</v>
      </c>
      <c r="T954" s="5" t="s">
        <v>19975</v>
      </c>
      <c r="U954" s="5" t="s">
        <v>19975</v>
      </c>
      <c r="V954" s="5" t="s">
        <v>19975</v>
      </c>
      <c r="W954" s="5" t="s">
        <v>19975</v>
      </c>
      <c r="X954" s="5" t="s">
        <v>19975</v>
      </c>
      <c r="Y954" s="5" t="s">
        <v>19975</v>
      </c>
    </row>
    <row r="955" spans="1:25" x14ac:dyDescent="0.25">
      <c r="A955" s="4" t="s">
        <v>19976</v>
      </c>
      <c r="B955" s="4" t="s">
        <v>19891</v>
      </c>
      <c r="C955" s="4" t="s">
        <v>19977</v>
      </c>
      <c r="D955" s="1"/>
      <c r="E955" s="5" t="s">
        <v>216</v>
      </c>
      <c r="F955" s="5" t="s">
        <v>216</v>
      </c>
      <c r="G955" s="5" t="s">
        <v>216</v>
      </c>
      <c r="H955" s="5" t="s">
        <v>216</v>
      </c>
      <c r="I955" s="5" t="s">
        <v>216</v>
      </c>
      <c r="J955" s="5" t="s">
        <v>216</v>
      </c>
      <c r="K955" s="5" t="s">
        <v>216</v>
      </c>
      <c r="L955" s="5" t="s">
        <v>19978</v>
      </c>
      <c r="M955" s="5" t="s">
        <v>19978</v>
      </c>
      <c r="N955" s="5" t="s">
        <v>19978</v>
      </c>
      <c r="O955" s="5" t="s">
        <v>19978</v>
      </c>
      <c r="P955" s="5" t="s">
        <v>19978</v>
      </c>
      <c r="Q955" s="5" t="s">
        <v>19978</v>
      </c>
      <c r="R955" s="5" t="s">
        <v>19978</v>
      </c>
      <c r="S955" s="5" t="s">
        <v>19978</v>
      </c>
      <c r="T955" s="5" t="s">
        <v>19978</v>
      </c>
      <c r="U955" s="5" t="s">
        <v>19978</v>
      </c>
      <c r="V955" s="5" t="s">
        <v>19978</v>
      </c>
      <c r="W955" s="5" t="s">
        <v>19978</v>
      </c>
      <c r="X955" s="5" t="s">
        <v>19978</v>
      </c>
      <c r="Y955" s="5" t="s">
        <v>19978</v>
      </c>
    </row>
    <row r="956" spans="1:25" x14ac:dyDescent="0.25">
      <c r="A956" s="4" t="s">
        <v>19979</v>
      </c>
      <c r="B956" s="4" t="s">
        <v>19891</v>
      </c>
      <c r="C956" s="4" t="s">
        <v>19980</v>
      </c>
      <c r="D956" s="1"/>
      <c r="E956" s="5" t="s">
        <v>216</v>
      </c>
      <c r="F956" s="5" t="s">
        <v>216</v>
      </c>
      <c r="G956" s="5" t="s">
        <v>216</v>
      </c>
      <c r="H956" s="5" t="s">
        <v>216</v>
      </c>
      <c r="I956" s="5" t="s">
        <v>216</v>
      </c>
      <c r="J956" s="5" t="s">
        <v>216</v>
      </c>
      <c r="K956" s="5" t="s">
        <v>216</v>
      </c>
      <c r="L956" s="5" t="s">
        <v>216</v>
      </c>
      <c r="M956" s="5" t="s">
        <v>216</v>
      </c>
      <c r="N956" s="5" t="s">
        <v>216</v>
      </c>
      <c r="O956" s="5" t="s">
        <v>923</v>
      </c>
      <c r="P956" s="5" t="s">
        <v>923</v>
      </c>
      <c r="Q956" s="5" t="s">
        <v>923</v>
      </c>
      <c r="R956" s="5" t="s">
        <v>923</v>
      </c>
      <c r="S956" s="5" t="s">
        <v>923</v>
      </c>
      <c r="T956" s="5" t="s">
        <v>923</v>
      </c>
      <c r="U956" s="5" t="s">
        <v>923</v>
      </c>
      <c r="V956" s="5" t="s">
        <v>923</v>
      </c>
      <c r="W956" s="5" t="s">
        <v>923</v>
      </c>
      <c r="X956" s="5" t="s">
        <v>923</v>
      </c>
      <c r="Y956" s="5" t="s">
        <v>923</v>
      </c>
    </row>
    <row r="957" spans="1:25" x14ac:dyDescent="0.25">
      <c r="A957" s="4" t="s">
        <v>19981</v>
      </c>
      <c r="B957" s="4" t="s">
        <v>19891</v>
      </c>
      <c r="C957" s="4" t="s">
        <v>19982</v>
      </c>
      <c r="D957" s="1"/>
      <c r="E957" s="5" t="s">
        <v>216</v>
      </c>
      <c r="F957" s="5" t="s">
        <v>216</v>
      </c>
      <c r="G957" s="5" t="s">
        <v>216</v>
      </c>
      <c r="H957" s="5" t="s">
        <v>216</v>
      </c>
      <c r="I957" s="5" t="s">
        <v>216</v>
      </c>
      <c r="J957" s="5" t="s">
        <v>216</v>
      </c>
      <c r="K957" s="5" t="s">
        <v>216</v>
      </c>
      <c r="L957" s="5" t="s">
        <v>216</v>
      </c>
      <c r="M957" s="5" t="s">
        <v>216</v>
      </c>
      <c r="N957" s="5" t="s">
        <v>216</v>
      </c>
      <c r="O957" s="5" t="s">
        <v>5433</v>
      </c>
      <c r="P957" s="5" t="s">
        <v>5433</v>
      </c>
      <c r="Q957" s="5" t="s">
        <v>5433</v>
      </c>
      <c r="R957" s="5" t="s">
        <v>5433</v>
      </c>
      <c r="S957" s="5" t="s">
        <v>5433</v>
      </c>
      <c r="T957" s="5" t="s">
        <v>5433</v>
      </c>
      <c r="U957" s="5" t="s">
        <v>5433</v>
      </c>
      <c r="V957" s="5" t="s">
        <v>5433</v>
      </c>
      <c r="W957" s="5" t="s">
        <v>5433</v>
      </c>
      <c r="X957" s="5" t="s">
        <v>5433</v>
      </c>
      <c r="Y957" s="5" t="s">
        <v>5433</v>
      </c>
    </row>
    <row r="958" spans="1:25" x14ac:dyDescent="0.25">
      <c r="A958" s="4" t="s">
        <v>19983</v>
      </c>
      <c r="B958" s="4" t="s">
        <v>19891</v>
      </c>
      <c r="C958" s="4" t="s">
        <v>19984</v>
      </c>
      <c r="D958" s="1"/>
      <c r="E958" s="5" t="s">
        <v>216</v>
      </c>
      <c r="F958" s="5" t="s">
        <v>216</v>
      </c>
      <c r="G958" s="5" t="s">
        <v>216</v>
      </c>
      <c r="H958" s="5" t="s">
        <v>216</v>
      </c>
      <c r="I958" s="5" t="s">
        <v>216</v>
      </c>
      <c r="J958" s="5" t="s">
        <v>216</v>
      </c>
      <c r="K958" s="5" t="s">
        <v>216</v>
      </c>
      <c r="L958" s="5" t="s">
        <v>216</v>
      </c>
      <c r="M958" s="5" t="s">
        <v>216</v>
      </c>
      <c r="N958" s="5" t="s">
        <v>216</v>
      </c>
      <c r="O958" s="5" t="s">
        <v>19985</v>
      </c>
      <c r="P958" s="5" t="s">
        <v>19985</v>
      </c>
      <c r="Q958" s="5" t="s">
        <v>19985</v>
      </c>
      <c r="R958" s="5" t="s">
        <v>19985</v>
      </c>
      <c r="S958" s="5" t="s">
        <v>19985</v>
      </c>
      <c r="T958" s="5" t="s">
        <v>19985</v>
      </c>
      <c r="U958" s="5" t="s">
        <v>19985</v>
      </c>
      <c r="V958" s="5" t="s">
        <v>19985</v>
      </c>
      <c r="W958" s="5" t="s">
        <v>19985</v>
      </c>
      <c r="X958" s="5" t="s">
        <v>19985</v>
      </c>
      <c r="Y958" s="5" t="s">
        <v>19985</v>
      </c>
    </row>
    <row r="959" spans="1:25" x14ac:dyDescent="0.25">
      <c r="A959" s="4" t="s">
        <v>19986</v>
      </c>
      <c r="B959" s="4" t="s">
        <v>19891</v>
      </c>
      <c r="C959" s="4" t="s">
        <v>19987</v>
      </c>
      <c r="D959" s="1"/>
      <c r="E959" s="5" t="s">
        <v>216</v>
      </c>
      <c r="F959" s="5" t="s">
        <v>216</v>
      </c>
      <c r="G959" s="5" t="s">
        <v>216</v>
      </c>
      <c r="H959" s="5" t="s">
        <v>216</v>
      </c>
      <c r="I959" s="5" t="s">
        <v>216</v>
      </c>
      <c r="J959" s="5" t="s">
        <v>216</v>
      </c>
      <c r="K959" s="5" t="s">
        <v>216</v>
      </c>
      <c r="L959" s="5" t="s">
        <v>216</v>
      </c>
      <c r="M959" s="5" t="s">
        <v>216</v>
      </c>
      <c r="N959" s="5" t="s">
        <v>216</v>
      </c>
      <c r="O959" s="5" t="s">
        <v>19988</v>
      </c>
      <c r="P959" s="5" t="s">
        <v>19988</v>
      </c>
      <c r="Q959" s="5" t="s">
        <v>19988</v>
      </c>
      <c r="R959" s="5" t="s">
        <v>19988</v>
      </c>
      <c r="S959" s="5" t="s">
        <v>19988</v>
      </c>
      <c r="T959" s="5" t="s">
        <v>19988</v>
      </c>
      <c r="U959" s="5" t="s">
        <v>19988</v>
      </c>
      <c r="V959" s="5" t="s">
        <v>19988</v>
      </c>
      <c r="W959" s="5" t="s">
        <v>19988</v>
      </c>
      <c r="X959" s="5" t="s">
        <v>19988</v>
      </c>
      <c r="Y959" s="5" t="s">
        <v>19988</v>
      </c>
    </row>
    <row r="960" spans="1:25" x14ac:dyDescent="0.25">
      <c r="A960" s="4" t="s">
        <v>19989</v>
      </c>
      <c r="B960" s="4" t="s">
        <v>19891</v>
      </c>
      <c r="C960" s="4" t="s">
        <v>19990</v>
      </c>
      <c r="D960" s="1"/>
      <c r="E960" s="5" t="s">
        <v>216</v>
      </c>
      <c r="F960" s="5" t="s">
        <v>216</v>
      </c>
      <c r="G960" s="5" t="s">
        <v>216</v>
      </c>
      <c r="H960" s="5" t="s">
        <v>216</v>
      </c>
      <c r="I960" s="5" t="s">
        <v>216</v>
      </c>
      <c r="J960" s="5" t="s">
        <v>216</v>
      </c>
      <c r="K960" s="5" t="s">
        <v>216</v>
      </c>
      <c r="L960" s="5" t="s">
        <v>216</v>
      </c>
      <c r="M960" s="5" t="s">
        <v>216</v>
      </c>
      <c r="N960" s="5" t="s">
        <v>216</v>
      </c>
      <c r="O960" s="5" t="s">
        <v>19991</v>
      </c>
      <c r="P960" s="5" t="s">
        <v>19991</v>
      </c>
      <c r="Q960" s="5" t="s">
        <v>19991</v>
      </c>
      <c r="R960" s="5" t="s">
        <v>19991</v>
      </c>
      <c r="S960" s="5" t="s">
        <v>19991</v>
      </c>
      <c r="T960" s="5" t="s">
        <v>19991</v>
      </c>
      <c r="U960" s="5" t="s">
        <v>19991</v>
      </c>
      <c r="V960" s="5" t="s">
        <v>19991</v>
      </c>
      <c r="W960" s="5" t="s">
        <v>19991</v>
      </c>
      <c r="X960" s="5" t="s">
        <v>19991</v>
      </c>
      <c r="Y960" s="5" t="s">
        <v>19991</v>
      </c>
    </row>
    <row r="961" spans="1:25" x14ac:dyDescent="0.25">
      <c r="A961" s="4" t="s">
        <v>19992</v>
      </c>
      <c r="B961" s="4" t="s">
        <v>19891</v>
      </c>
      <c r="C961" s="4" t="s">
        <v>19993</v>
      </c>
      <c r="D961" s="1"/>
      <c r="E961" s="5" t="s">
        <v>216</v>
      </c>
      <c r="F961" s="5" t="s">
        <v>216</v>
      </c>
      <c r="G961" s="5" t="s">
        <v>216</v>
      </c>
      <c r="H961" s="5" t="s">
        <v>216</v>
      </c>
      <c r="I961" s="5" t="s">
        <v>216</v>
      </c>
      <c r="J961" s="5" t="s">
        <v>216</v>
      </c>
      <c r="K961" s="5" t="s">
        <v>216</v>
      </c>
      <c r="L961" s="5" t="s">
        <v>216</v>
      </c>
      <c r="M961" s="5" t="s">
        <v>216</v>
      </c>
      <c r="N961" s="5" t="s">
        <v>216</v>
      </c>
      <c r="O961" s="5" t="s">
        <v>19994</v>
      </c>
      <c r="P961" s="5" t="s">
        <v>19994</v>
      </c>
      <c r="Q961" s="5" t="s">
        <v>19994</v>
      </c>
      <c r="R961" s="5" t="s">
        <v>19994</v>
      </c>
      <c r="S961" s="5" t="s">
        <v>19994</v>
      </c>
      <c r="T961" s="5" t="s">
        <v>19994</v>
      </c>
      <c r="U961" s="5" t="s">
        <v>19994</v>
      </c>
      <c r="V961" s="5" t="s">
        <v>19994</v>
      </c>
      <c r="W961" s="5" t="s">
        <v>19994</v>
      </c>
      <c r="X961" s="5" t="s">
        <v>19994</v>
      </c>
      <c r="Y961" s="5" t="s">
        <v>19994</v>
      </c>
    </row>
    <row r="962" spans="1:25" x14ac:dyDescent="0.25">
      <c r="A962" s="4" t="s">
        <v>19995</v>
      </c>
      <c r="B962" s="4" t="s">
        <v>19891</v>
      </c>
      <c r="C962" s="4" t="s">
        <v>19996</v>
      </c>
      <c r="D962" s="1"/>
      <c r="E962" s="5" t="s">
        <v>216</v>
      </c>
      <c r="F962" s="5" t="s">
        <v>216</v>
      </c>
      <c r="G962" s="5" t="s">
        <v>216</v>
      </c>
      <c r="H962" s="5" t="s">
        <v>216</v>
      </c>
      <c r="I962" s="5" t="s">
        <v>216</v>
      </c>
      <c r="J962" s="5" t="s">
        <v>216</v>
      </c>
      <c r="K962" s="5" t="s">
        <v>216</v>
      </c>
      <c r="L962" s="5" t="s">
        <v>216</v>
      </c>
      <c r="M962" s="5" t="s">
        <v>216</v>
      </c>
      <c r="N962" s="5" t="s">
        <v>216</v>
      </c>
      <c r="O962" s="5" t="s">
        <v>19997</v>
      </c>
      <c r="P962" s="5" t="s">
        <v>19997</v>
      </c>
      <c r="Q962" s="5" t="s">
        <v>19997</v>
      </c>
      <c r="R962" s="5" t="s">
        <v>19997</v>
      </c>
      <c r="S962" s="5" t="s">
        <v>19997</v>
      </c>
      <c r="T962" s="5" t="s">
        <v>19997</v>
      </c>
      <c r="U962" s="5" t="s">
        <v>19997</v>
      </c>
      <c r="V962" s="5" t="s">
        <v>19997</v>
      </c>
      <c r="W962" s="5" t="s">
        <v>19997</v>
      </c>
      <c r="X962" s="5" t="s">
        <v>19997</v>
      </c>
      <c r="Y962" s="5" t="s">
        <v>19997</v>
      </c>
    </row>
    <row r="963" spans="1:25" x14ac:dyDescent="0.25">
      <c r="A963" s="4" t="s">
        <v>19998</v>
      </c>
      <c r="B963" s="4" t="s">
        <v>19891</v>
      </c>
      <c r="C963" s="4" t="s">
        <v>19999</v>
      </c>
      <c r="D963" s="1"/>
      <c r="E963" s="5" t="s">
        <v>216</v>
      </c>
      <c r="F963" s="5" t="s">
        <v>216</v>
      </c>
      <c r="G963" s="5" t="s">
        <v>721</v>
      </c>
      <c r="H963" s="5" t="s">
        <v>721</v>
      </c>
      <c r="I963" s="5" t="s">
        <v>721</v>
      </c>
      <c r="J963" s="5" t="s">
        <v>721</v>
      </c>
      <c r="K963" s="5" t="s">
        <v>721</v>
      </c>
      <c r="L963" s="5" t="s">
        <v>721</v>
      </c>
      <c r="M963" s="5" t="s">
        <v>721</v>
      </c>
      <c r="N963" s="5" t="s">
        <v>721</v>
      </c>
      <c r="O963" s="5" t="s">
        <v>721</v>
      </c>
      <c r="P963" s="5" t="s">
        <v>721</v>
      </c>
      <c r="Q963" s="5" t="s">
        <v>721</v>
      </c>
      <c r="R963" s="5" t="s">
        <v>721</v>
      </c>
      <c r="S963" s="5" t="s">
        <v>721</v>
      </c>
      <c r="T963" s="5" t="s">
        <v>721</v>
      </c>
      <c r="U963" s="5" t="s">
        <v>937</v>
      </c>
      <c r="V963" s="5" t="s">
        <v>937</v>
      </c>
      <c r="W963" s="5" t="s">
        <v>937</v>
      </c>
      <c r="X963" s="5" t="s">
        <v>937</v>
      </c>
      <c r="Y963" s="5" t="s">
        <v>937</v>
      </c>
    </row>
    <row r="964" spans="1:25" x14ac:dyDescent="0.25">
      <c r="A964" s="4" t="s">
        <v>20000</v>
      </c>
      <c r="B964" s="4" t="s">
        <v>19891</v>
      </c>
      <c r="C964" s="4" t="s">
        <v>20001</v>
      </c>
      <c r="D964" s="1"/>
      <c r="E964" s="5" t="s">
        <v>216</v>
      </c>
      <c r="F964" s="5" t="s">
        <v>216</v>
      </c>
      <c r="G964" s="5" t="s">
        <v>216</v>
      </c>
      <c r="H964" s="5" t="s">
        <v>216</v>
      </c>
      <c r="I964" s="5" t="s">
        <v>216</v>
      </c>
      <c r="J964" s="5" t="s">
        <v>216</v>
      </c>
      <c r="K964" s="5" t="s">
        <v>216</v>
      </c>
      <c r="L964" s="5" t="s">
        <v>216</v>
      </c>
      <c r="M964" s="5" t="s">
        <v>216</v>
      </c>
      <c r="N964" s="5" t="s">
        <v>216</v>
      </c>
      <c r="O964" s="5" t="s">
        <v>5659</v>
      </c>
      <c r="P964" s="5" t="s">
        <v>5659</v>
      </c>
      <c r="Q964" s="5" t="s">
        <v>5659</v>
      </c>
      <c r="R964" s="5" t="s">
        <v>5659</v>
      </c>
      <c r="S964" s="5" t="s">
        <v>5659</v>
      </c>
      <c r="T964" s="5" t="s">
        <v>5659</v>
      </c>
      <c r="U964" s="5" t="s">
        <v>5659</v>
      </c>
      <c r="V964" s="5" t="s">
        <v>5659</v>
      </c>
      <c r="W964" s="5" t="s">
        <v>5659</v>
      </c>
      <c r="X964" s="5" t="s">
        <v>5659</v>
      </c>
      <c r="Y964" s="5" t="s">
        <v>5659</v>
      </c>
    </row>
    <row r="965" spans="1:25" x14ac:dyDescent="0.25">
      <c r="A965" s="4" t="s">
        <v>20002</v>
      </c>
      <c r="B965" s="4" t="s">
        <v>19891</v>
      </c>
      <c r="C965" s="4" t="s">
        <v>20003</v>
      </c>
      <c r="D965" s="1"/>
      <c r="E965" s="5" t="s">
        <v>216</v>
      </c>
      <c r="F965" s="5" t="s">
        <v>216</v>
      </c>
      <c r="G965" s="5" t="s">
        <v>216</v>
      </c>
      <c r="H965" s="5" t="s">
        <v>216</v>
      </c>
      <c r="I965" s="5" t="s">
        <v>216</v>
      </c>
      <c r="J965" s="5" t="s">
        <v>216</v>
      </c>
      <c r="K965" s="5" t="s">
        <v>216</v>
      </c>
      <c r="L965" s="5" t="s">
        <v>216</v>
      </c>
      <c r="M965" s="5" t="s">
        <v>216</v>
      </c>
      <c r="N965" s="5" t="s">
        <v>216</v>
      </c>
      <c r="O965" s="5" t="s">
        <v>14213</v>
      </c>
      <c r="P965" s="5" t="s">
        <v>6188</v>
      </c>
      <c r="Q965" s="5" t="s">
        <v>6188</v>
      </c>
      <c r="R965" s="5" t="s">
        <v>6188</v>
      </c>
      <c r="S965" s="5" t="s">
        <v>6188</v>
      </c>
      <c r="T965" s="5" t="s">
        <v>6188</v>
      </c>
      <c r="U965" s="5" t="s">
        <v>6188</v>
      </c>
      <c r="V965" s="5" t="s">
        <v>6188</v>
      </c>
      <c r="W965" s="5" t="s">
        <v>6188</v>
      </c>
      <c r="X965" s="5" t="s">
        <v>6188</v>
      </c>
      <c r="Y965" s="5" t="s">
        <v>6188</v>
      </c>
    </row>
    <row r="966" spans="1:25" x14ac:dyDescent="0.25">
      <c r="A966" s="4" t="s">
        <v>20004</v>
      </c>
      <c r="B966" s="4" t="s">
        <v>19891</v>
      </c>
      <c r="C966" s="4" t="s">
        <v>20005</v>
      </c>
      <c r="D966" s="1"/>
      <c r="E966" s="5" t="s">
        <v>216</v>
      </c>
      <c r="F966" s="5" t="s">
        <v>216</v>
      </c>
      <c r="G966" s="5" t="s">
        <v>6235</v>
      </c>
      <c r="H966" s="5" t="s">
        <v>6235</v>
      </c>
      <c r="I966" s="5" t="s">
        <v>6235</v>
      </c>
      <c r="J966" s="5" t="s">
        <v>6235</v>
      </c>
      <c r="K966" s="5" t="s">
        <v>6235</v>
      </c>
      <c r="L966" s="5" t="s">
        <v>6235</v>
      </c>
      <c r="M966" s="5" t="s">
        <v>6235</v>
      </c>
      <c r="N966" s="5" t="s">
        <v>6235</v>
      </c>
      <c r="O966" s="5" t="s">
        <v>6235</v>
      </c>
      <c r="P966" s="5" t="s">
        <v>6235</v>
      </c>
      <c r="Q966" s="5" t="s">
        <v>6235</v>
      </c>
      <c r="R966" s="5" t="s">
        <v>6235</v>
      </c>
      <c r="S966" s="5" t="s">
        <v>6235</v>
      </c>
      <c r="T966" s="5" t="s">
        <v>6235</v>
      </c>
      <c r="U966" s="5" t="s">
        <v>6235</v>
      </c>
      <c r="V966" s="5" t="s">
        <v>6235</v>
      </c>
      <c r="W966" s="5" t="s">
        <v>6235</v>
      </c>
      <c r="X966" s="5" t="s">
        <v>6235</v>
      </c>
      <c r="Y966" s="5" t="s">
        <v>6235</v>
      </c>
    </row>
    <row r="967" spans="1:25" x14ac:dyDescent="0.25">
      <c r="A967" s="4" t="s">
        <v>20006</v>
      </c>
      <c r="B967" s="4" t="s">
        <v>19891</v>
      </c>
      <c r="C967" s="4" t="s">
        <v>20007</v>
      </c>
      <c r="D967" s="1"/>
      <c r="E967" s="5" t="s">
        <v>216</v>
      </c>
      <c r="F967" s="5" t="s">
        <v>216</v>
      </c>
      <c r="G967" s="5" t="s">
        <v>216</v>
      </c>
      <c r="H967" s="5" t="s">
        <v>216</v>
      </c>
      <c r="I967" s="5" t="s">
        <v>216</v>
      </c>
      <c r="J967" s="5" t="s">
        <v>216</v>
      </c>
      <c r="K967" s="5" t="s">
        <v>216</v>
      </c>
      <c r="L967" s="5" t="s">
        <v>216</v>
      </c>
      <c r="M967" s="5" t="s">
        <v>216</v>
      </c>
      <c r="N967" s="5" t="s">
        <v>216</v>
      </c>
      <c r="O967" s="5" t="s">
        <v>14073</v>
      </c>
      <c r="P967" s="5" t="s">
        <v>14073</v>
      </c>
      <c r="Q967" s="5" t="s">
        <v>14073</v>
      </c>
      <c r="R967" s="5" t="s">
        <v>14073</v>
      </c>
      <c r="S967" s="5" t="s">
        <v>14073</v>
      </c>
      <c r="T967" s="5" t="s">
        <v>14073</v>
      </c>
      <c r="U967" s="5" t="s">
        <v>14073</v>
      </c>
      <c r="V967" s="5" t="s">
        <v>14073</v>
      </c>
      <c r="W967" s="5" t="s">
        <v>14073</v>
      </c>
      <c r="X967" s="5" t="s">
        <v>14073</v>
      </c>
      <c r="Y967" s="5" t="s">
        <v>14073</v>
      </c>
    </row>
    <row r="968" spans="1:25" x14ac:dyDescent="0.25">
      <c r="A968" s="4" t="s">
        <v>20008</v>
      </c>
      <c r="B968" s="4" t="s">
        <v>19891</v>
      </c>
      <c r="C968" s="4" t="s">
        <v>20009</v>
      </c>
      <c r="D968" s="1"/>
      <c r="E968" s="5" t="s">
        <v>216</v>
      </c>
      <c r="F968" s="5" t="s">
        <v>216</v>
      </c>
      <c r="G968" s="5" t="s">
        <v>216</v>
      </c>
      <c r="H968" s="5" t="s">
        <v>708</v>
      </c>
      <c r="I968" s="5" t="s">
        <v>6142</v>
      </c>
      <c r="J968" s="5" t="s">
        <v>216</v>
      </c>
      <c r="K968" s="5" t="s">
        <v>216</v>
      </c>
      <c r="L968" s="5" t="s">
        <v>216</v>
      </c>
      <c r="M968" s="5" t="s">
        <v>216</v>
      </c>
      <c r="N968" s="5" t="s">
        <v>216</v>
      </c>
      <c r="O968" s="5" t="s">
        <v>216</v>
      </c>
      <c r="P968" s="5" t="s">
        <v>216</v>
      </c>
      <c r="Q968" s="5" t="s">
        <v>216</v>
      </c>
      <c r="R968" s="5" t="s">
        <v>216</v>
      </c>
      <c r="S968" s="5" t="s">
        <v>216</v>
      </c>
      <c r="T968" s="5" t="s">
        <v>216</v>
      </c>
      <c r="U968" s="5" t="s">
        <v>216</v>
      </c>
      <c r="V968" s="5" t="s">
        <v>970</v>
      </c>
      <c r="W968" s="5" t="s">
        <v>970</v>
      </c>
      <c r="X968" s="5" t="s">
        <v>970</v>
      </c>
      <c r="Y968" s="5" t="s">
        <v>970</v>
      </c>
    </row>
    <row r="969" spans="1:25" x14ac:dyDescent="0.25">
      <c r="A969" s="4" t="s">
        <v>20010</v>
      </c>
      <c r="B969" s="4" t="s">
        <v>19891</v>
      </c>
      <c r="C969" s="4" t="s">
        <v>20011</v>
      </c>
      <c r="D969" s="1"/>
      <c r="E969" s="5" t="s">
        <v>216</v>
      </c>
      <c r="F969" s="5" t="s">
        <v>216</v>
      </c>
      <c r="G969" s="5" t="s">
        <v>216</v>
      </c>
      <c r="H969" s="5" t="s">
        <v>216</v>
      </c>
      <c r="I969" s="5" t="s">
        <v>216</v>
      </c>
      <c r="J969" s="5" t="s">
        <v>216</v>
      </c>
      <c r="K969" s="5" t="s">
        <v>216</v>
      </c>
      <c r="L969" s="5" t="s">
        <v>216</v>
      </c>
      <c r="M969" s="5" t="s">
        <v>216</v>
      </c>
      <c r="N969" s="5" t="s">
        <v>216</v>
      </c>
      <c r="O969" s="5" t="s">
        <v>216</v>
      </c>
      <c r="P969" s="5" t="s">
        <v>216</v>
      </c>
      <c r="Q969" s="5" t="s">
        <v>216</v>
      </c>
      <c r="R969" s="5" t="s">
        <v>216</v>
      </c>
      <c r="S969" s="5" t="s">
        <v>216</v>
      </c>
      <c r="T969" s="5" t="s">
        <v>216</v>
      </c>
      <c r="U969" s="5" t="s">
        <v>216</v>
      </c>
      <c r="V969" s="5" t="s">
        <v>1033</v>
      </c>
      <c r="W969" s="5" t="s">
        <v>1033</v>
      </c>
      <c r="X969" s="5" t="s">
        <v>1033</v>
      </c>
      <c r="Y969" s="5" t="s">
        <v>1033</v>
      </c>
    </row>
    <row r="970" spans="1:25" x14ac:dyDescent="0.25">
      <c r="A970" s="4" t="s">
        <v>20012</v>
      </c>
      <c r="B970" s="4" t="s">
        <v>19891</v>
      </c>
      <c r="C970" s="4" t="s">
        <v>20013</v>
      </c>
      <c r="D970" s="1"/>
      <c r="E970" s="5" t="s">
        <v>216</v>
      </c>
      <c r="F970" s="5" t="s">
        <v>216</v>
      </c>
      <c r="G970" s="5" t="s">
        <v>216</v>
      </c>
      <c r="H970" s="5" t="s">
        <v>216</v>
      </c>
      <c r="I970" s="5" t="s">
        <v>216</v>
      </c>
      <c r="J970" s="5" t="s">
        <v>216</v>
      </c>
      <c r="K970" s="5" t="s">
        <v>216</v>
      </c>
      <c r="L970" s="5" t="s">
        <v>216</v>
      </c>
      <c r="M970" s="5" t="s">
        <v>216</v>
      </c>
      <c r="N970" s="5" t="s">
        <v>216</v>
      </c>
      <c r="O970" s="5" t="s">
        <v>216</v>
      </c>
      <c r="P970" s="5" t="s">
        <v>216</v>
      </c>
      <c r="Q970" s="5" t="s">
        <v>216</v>
      </c>
      <c r="R970" s="5" t="s">
        <v>216</v>
      </c>
      <c r="S970" s="5" t="s">
        <v>216</v>
      </c>
      <c r="T970" s="5" t="s">
        <v>216</v>
      </c>
      <c r="U970" s="5" t="s">
        <v>216</v>
      </c>
      <c r="V970" s="5" t="s">
        <v>19869</v>
      </c>
      <c r="W970" s="5" t="s">
        <v>19869</v>
      </c>
      <c r="X970" s="5" t="s">
        <v>19869</v>
      </c>
      <c r="Y970" s="5" t="s">
        <v>19869</v>
      </c>
    </row>
    <row r="971" spans="1:25" x14ac:dyDescent="0.25">
      <c r="A971" s="4" t="s">
        <v>20014</v>
      </c>
      <c r="B971" s="4" t="s">
        <v>19891</v>
      </c>
      <c r="C971" s="4" t="s">
        <v>20015</v>
      </c>
      <c r="D971" s="1"/>
      <c r="E971" s="5" t="s">
        <v>216</v>
      </c>
      <c r="F971" s="5" t="s">
        <v>916</v>
      </c>
      <c r="G971" s="5" t="s">
        <v>916</v>
      </c>
      <c r="H971" s="5" t="s">
        <v>916</v>
      </c>
      <c r="I971" s="5" t="s">
        <v>916</v>
      </c>
      <c r="J971" s="5" t="s">
        <v>916</v>
      </c>
      <c r="K971" s="5" t="s">
        <v>916</v>
      </c>
      <c r="L971" s="5" t="s">
        <v>916</v>
      </c>
      <c r="M971" s="5" t="s">
        <v>916</v>
      </c>
      <c r="N971" s="5" t="s">
        <v>916</v>
      </c>
      <c r="O971" s="5" t="s">
        <v>916</v>
      </c>
      <c r="P971" s="5" t="s">
        <v>916</v>
      </c>
      <c r="Q971" s="5" t="s">
        <v>916</v>
      </c>
      <c r="R971" s="5" t="s">
        <v>916</v>
      </c>
      <c r="S971" s="5" t="s">
        <v>916</v>
      </c>
      <c r="T971" s="5" t="s">
        <v>916</v>
      </c>
      <c r="U971" s="5" t="s">
        <v>916</v>
      </c>
      <c r="V971" s="5" t="s">
        <v>916</v>
      </c>
      <c r="W971" s="5" t="s">
        <v>916</v>
      </c>
      <c r="X971" s="5" t="s">
        <v>5659</v>
      </c>
      <c r="Y971" s="5" t="s">
        <v>5659</v>
      </c>
    </row>
    <row r="972" spans="1:25" x14ac:dyDescent="0.25">
      <c r="A972" s="4" t="s">
        <v>20016</v>
      </c>
      <c r="B972" s="4" t="s">
        <v>19891</v>
      </c>
      <c r="C972" s="4" t="s">
        <v>20017</v>
      </c>
      <c r="D972" s="1"/>
      <c r="E972" s="5" t="s">
        <v>216</v>
      </c>
      <c r="F972" s="5" t="s">
        <v>825</v>
      </c>
      <c r="G972" s="5" t="s">
        <v>825</v>
      </c>
      <c r="H972" s="5" t="s">
        <v>825</v>
      </c>
      <c r="I972" s="5" t="s">
        <v>825</v>
      </c>
      <c r="J972" s="5" t="s">
        <v>825</v>
      </c>
      <c r="K972" s="5" t="s">
        <v>825</v>
      </c>
      <c r="L972" s="5" t="s">
        <v>825</v>
      </c>
      <c r="M972" s="5" t="s">
        <v>825</v>
      </c>
      <c r="N972" s="5" t="s">
        <v>825</v>
      </c>
      <c r="O972" s="5" t="s">
        <v>825</v>
      </c>
      <c r="P972" s="5" t="s">
        <v>825</v>
      </c>
      <c r="Q972" s="5" t="s">
        <v>825</v>
      </c>
      <c r="R972" s="5" t="s">
        <v>825</v>
      </c>
      <c r="S972" s="5" t="s">
        <v>825</v>
      </c>
      <c r="T972" s="5" t="s">
        <v>825</v>
      </c>
      <c r="U972" s="5" t="s">
        <v>825</v>
      </c>
      <c r="V972" s="5" t="s">
        <v>825</v>
      </c>
      <c r="W972" s="5" t="s">
        <v>825</v>
      </c>
      <c r="X972" s="5" t="s">
        <v>6188</v>
      </c>
      <c r="Y972" s="5" t="s">
        <v>6188</v>
      </c>
    </row>
    <row r="973" spans="1:25" x14ac:dyDescent="0.25">
      <c r="A973" s="4" t="s">
        <v>20018</v>
      </c>
      <c r="B973" s="4" t="s">
        <v>19891</v>
      </c>
      <c r="C973" s="4" t="s">
        <v>20019</v>
      </c>
      <c r="D973" s="1"/>
      <c r="E973" s="5" t="s">
        <v>216</v>
      </c>
      <c r="F973" s="5" t="s">
        <v>13300</v>
      </c>
      <c r="G973" s="5" t="s">
        <v>13300</v>
      </c>
      <c r="H973" s="5" t="s">
        <v>13300</v>
      </c>
      <c r="I973" s="5" t="s">
        <v>13300</v>
      </c>
      <c r="J973" s="5" t="s">
        <v>13300</v>
      </c>
      <c r="K973" s="5" t="s">
        <v>13300</v>
      </c>
      <c r="L973" s="5" t="s">
        <v>13300</v>
      </c>
      <c r="M973" s="5" t="s">
        <v>13300</v>
      </c>
      <c r="N973" s="5" t="s">
        <v>13300</v>
      </c>
      <c r="O973" s="5" t="s">
        <v>13300</v>
      </c>
      <c r="P973" s="5" t="s">
        <v>13300</v>
      </c>
      <c r="Q973" s="5" t="s">
        <v>13300</v>
      </c>
      <c r="R973" s="5" t="s">
        <v>13300</v>
      </c>
      <c r="S973" s="5" t="s">
        <v>13300</v>
      </c>
      <c r="T973" s="5" t="s">
        <v>13300</v>
      </c>
      <c r="U973" s="5" t="s">
        <v>13300</v>
      </c>
      <c r="V973" s="5" t="s">
        <v>13300</v>
      </c>
      <c r="W973" s="5" t="s">
        <v>13300</v>
      </c>
      <c r="X973" s="5" t="s">
        <v>216</v>
      </c>
      <c r="Y973" s="5" t="s">
        <v>216</v>
      </c>
    </row>
    <row r="974" spans="1:25" x14ac:dyDescent="0.25">
      <c r="A974" s="4" t="s">
        <v>20020</v>
      </c>
      <c r="B974" s="4" t="s">
        <v>19891</v>
      </c>
      <c r="C974" s="4" t="s">
        <v>20021</v>
      </c>
      <c r="D974" s="1"/>
      <c r="E974" s="5" t="s">
        <v>216</v>
      </c>
      <c r="F974" s="5" t="s">
        <v>216</v>
      </c>
      <c r="G974" s="5" t="s">
        <v>216</v>
      </c>
      <c r="H974" s="5" t="s">
        <v>216</v>
      </c>
      <c r="I974" s="5" t="s">
        <v>216</v>
      </c>
      <c r="J974" s="5" t="s">
        <v>216</v>
      </c>
      <c r="K974" s="5" t="s">
        <v>216</v>
      </c>
      <c r="L974" s="5" t="s">
        <v>216</v>
      </c>
      <c r="M974" s="5" t="s">
        <v>216</v>
      </c>
      <c r="N974" s="5" t="s">
        <v>216</v>
      </c>
      <c r="O974" s="5" t="s">
        <v>958</v>
      </c>
      <c r="P974" s="5" t="s">
        <v>958</v>
      </c>
      <c r="Q974" s="5" t="s">
        <v>958</v>
      </c>
      <c r="R974" s="5" t="s">
        <v>958</v>
      </c>
      <c r="S974" s="5" t="s">
        <v>958</v>
      </c>
      <c r="T974" s="5" t="s">
        <v>958</v>
      </c>
      <c r="U974" s="5" t="s">
        <v>958</v>
      </c>
      <c r="V974" s="5" t="s">
        <v>958</v>
      </c>
      <c r="W974" s="5" t="s">
        <v>958</v>
      </c>
      <c r="X974" s="5" t="s">
        <v>958</v>
      </c>
      <c r="Y974" s="5" t="s">
        <v>958</v>
      </c>
    </row>
    <row r="975" spans="1:25" x14ac:dyDescent="0.25">
      <c r="A975" s="4" t="s">
        <v>20022</v>
      </c>
      <c r="B975" s="4" t="s">
        <v>19891</v>
      </c>
      <c r="C975" s="4" t="s">
        <v>20023</v>
      </c>
      <c r="D975" s="1"/>
      <c r="E975" s="5" t="s">
        <v>216</v>
      </c>
      <c r="F975" s="5" t="s">
        <v>216</v>
      </c>
      <c r="G975" s="5" t="s">
        <v>216</v>
      </c>
      <c r="H975" s="5" t="s">
        <v>216</v>
      </c>
      <c r="I975" s="5" t="s">
        <v>216</v>
      </c>
      <c r="J975" s="5" t="s">
        <v>216</v>
      </c>
      <c r="K975" s="5" t="s">
        <v>216</v>
      </c>
      <c r="L975" s="5" t="s">
        <v>216</v>
      </c>
      <c r="M975" s="5" t="s">
        <v>216</v>
      </c>
      <c r="N975" s="5" t="s">
        <v>216</v>
      </c>
      <c r="O975" s="5" t="s">
        <v>13337</v>
      </c>
      <c r="P975" s="5" t="s">
        <v>13337</v>
      </c>
      <c r="Q975" s="5" t="s">
        <v>13337</v>
      </c>
      <c r="R975" s="5" t="s">
        <v>13337</v>
      </c>
      <c r="S975" s="5" t="s">
        <v>13337</v>
      </c>
      <c r="T975" s="5" t="s">
        <v>13337</v>
      </c>
      <c r="U975" s="5" t="s">
        <v>13337</v>
      </c>
      <c r="V975" s="5" t="s">
        <v>13337</v>
      </c>
      <c r="W975" s="5" t="s">
        <v>13337</v>
      </c>
      <c r="X975" s="5" t="s">
        <v>13337</v>
      </c>
      <c r="Y975" s="5" t="s">
        <v>13337</v>
      </c>
    </row>
    <row r="976" spans="1:25" x14ac:dyDescent="0.25">
      <c r="A976" s="4" t="s">
        <v>20024</v>
      </c>
      <c r="B976" s="4" t="s">
        <v>19891</v>
      </c>
      <c r="C976" s="4" t="s">
        <v>20025</v>
      </c>
      <c r="D976" s="1"/>
      <c r="E976" s="5" t="s">
        <v>216</v>
      </c>
      <c r="F976" s="5" t="s">
        <v>216</v>
      </c>
      <c r="G976" s="5" t="s">
        <v>216</v>
      </c>
      <c r="H976" s="5" t="s">
        <v>216</v>
      </c>
      <c r="I976" s="5" t="s">
        <v>216</v>
      </c>
      <c r="J976" s="5" t="s">
        <v>216</v>
      </c>
      <c r="K976" s="5" t="s">
        <v>216</v>
      </c>
      <c r="L976" s="5" t="s">
        <v>216</v>
      </c>
      <c r="M976" s="5" t="s">
        <v>216</v>
      </c>
      <c r="N976" s="5" t="s">
        <v>216</v>
      </c>
      <c r="O976" s="5" t="s">
        <v>1033</v>
      </c>
      <c r="P976" s="5" t="s">
        <v>1033</v>
      </c>
      <c r="Q976" s="5" t="s">
        <v>1033</v>
      </c>
      <c r="R976" s="5" t="s">
        <v>1033</v>
      </c>
      <c r="S976" s="5" t="s">
        <v>1033</v>
      </c>
      <c r="T976" s="5" t="s">
        <v>1033</v>
      </c>
      <c r="U976" s="5" t="s">
        <v>1033</v>
      </c>
      <c r="V976" s="5" t="s">
        <v>1033</v>
      </c>
      <c r="W976" s="5" t="s">
        <v>1033</v>
      </c>
      <c r="X976" s="5" t="s">
        <v>1033</v>
      </c>
      <c r="Y976" s="5" t="s">
        <v>1033</v>
      </c>
    </row>
    <row r="977" spans="1:25" x14ac:dyDescent="0.25">
      <c r="A977" s="4" t="s">
        <v>20026</v>
      </c>
      <c r="B977" s="4" t="s">
        <v>20027</v>
      </c>
      <c r="C977" s="4" t="s">
        <v>20028</v>
      </c>
      <c r="D977" s="1" t="s">
        <v>14889</v>
      </c>
      <c r="E977" s="5" t="s">
        <v>216</v>
      </c>
      <c r="F977" s="5" t="s">
        <v>216</v>
      </c>
      <c r="G977" s="5" t="s">
        <v>216</v>
      </c>
      <c r="H977" s="5" t="s">
        <v>216</v>
      </c>
      <c r="I977" s="5" t="s">
        <v>216</v>
      </c>
      <c r="J977" s="5" t="s">
        <v>216</v>
      </c>
      <c r="K977" s="5" t="s">
        <v>216</v>
      </c>
      <c r="L977" s="5" t="s">
        <v>216</v>
      </c>
      <c r="M977" s="5" t="s">
        <v>216</v>
      </c>
      <c r="N977" s="5" t="s">
        <v>216</v>
      </c>
      <c r="O977" s="5" t="s">
        <v>216</v>
      </c>
      <c r="P977" s="5" t="s">
        <v>216</v>
      </c>
      <c r="Q977" s="5" t="s">
        <v>216</v>
      </c>
      <c r="R977" s="5" t="s">
        <v>216</v>
      </c>
      <c r="S977" s="5" t="s">
        <v>216</v>
      </c>
      <c r="T977" s="5" t="s">
        <v>20029</v>
      </c>
      <c r="U977" s="5" t="s">
        <v>17614</v>
      </c>
      <c r="V977" s="5" t="s">
        <v>20030</v>
      </c>
      <c r="W977" s="5" t="s">
        <v>20031</v>
      </c>
      <c r="X977" s="5" t="s">
        <v>20032</v>
      </c>
      <c r="Y977" s="5" t="s">
        <v>20033</v>
      </c>
    </row>
    <row r="978" spans="1:25" x14ac:dyDescent="0.25">
      <c r="A978" s="4" t="s">
        <v>20034</v>
      </c>
      <c r="B978" s="4" t="s">
        <v>20027</v>
      </c>
      <c r="C978" s="4" t="s">
        <v>20035</v>
      </c>
      <c r="D978" s="1" t="s">
        <v>20036</v>
      </c>
      <c r="E978" s="5" t="s">
        <v>216</v>
      </c>
      <c r="F978" s="5" t="s">
        <v>216</v>
      </c>
      <c r="G978" s="5" t="s">
        <v>216</v>
      </c>
      <c r="H978" s="5" t="s">
        <v>216</v>
      </c>
      <c r="I978" s="5" t="s">
        <v>216</v>
      </c>
      <c r="J978" s="5" t="s">
        <v>216</v>
      </c>
      <c r="K978" s="5" t="s">
        <v>216</v>
      </c>
      <c r="L978" s="5" t="s">
        <v>216</v>
      </c>
      <c r="M978" s="5" t="s">
        <v>216</v>
      </c>
      <c r="N978" s="5" t="s">
        <v>216</v>
      </c>
      <c r="O978" s="5" t="s">
        <v>216</v>
      </c>
      <c r="P978" s="5" t="s">
        <v>216</v>
      </c>
      <c r="Q978" s="5" t="s">
        <v>216</v>
      </c>
      <c r="R978" s="5" t="s">
        <v>216</v>
      </c>
      <c r="S978" s="5" t="s">
        <v>216</v>
      </c>
      <c r="T978" s="5">
        <v>0.3</v>
      </c>
      <c r="U978" s="5">
        <v>0.3</v>
      </c>
      <c r="V978" s="5">
        <v>0.3</v>
      </c>
      <c r="W978" s="5">
        <v>0.3</v>
      </c>
      <c r="X978" s="5">
        <v>0.3</v>
      </c>
      <c r="Y978" s="5">
        <v>0.3</v>
      </c>
    </row>
    <row r="979" spans="1:25" x14ac:dyDescent="0.25">
      <c r="A979" s="4" t="s">
        <v>20037</v>
      </c>
      <c r="B979" s="4" t="s">
        <v>20027</v>
      </c>
      <c r="C979" s="4" t="s">
        <v>20038</v>
      </c>
      <c r="D979" s="1" t="s">
        <v>20039</v>
      </c>
      <c r="E979" s="5" t="s">
        <v>216</v>
      </c>
      <c r="F979" s="5" t="s">
        <v>216</v>
      </c>
      <c r="G979" s="5" t="s">
        <v>216</v>
      </c>
      <c r="H979" s="5" t="s">
        <v>216</v>
      </c>
      <c r="I979" s="5" t="s">
        <v>216</v>
      </c>
      <c r="J979" s="5" t="s">
        <v>216</v>
      </c>
      <c r="K979" s="5" t="s">
        <v>216</v>
      </c>
      <c r="L979" s="5" t="s">
        <v>216</v>
      </c>
      <c r="M979" s="5" t="s">
        <v>216</v>
      </c>
      <c r="N979" s="5" t="s">
        <v>216</v>
      </c>
      <c r="O979" s="5" t="s">
        <v>216</v>
      </c>
      <c r="P979" s="5" t="s">
        <v>216</v>
      </c>
      <c r="Q979" s="5" t="s">
        <v>216</v>
      </c>
      <c r="R979" s="5" t="s">
        <v>216</v>
      </c>
      <c r="S979" s="5" t="s">
        <v>216</v>
      </c>
      <c r="T979" s="5">
        <v>0.22</v>
      </c>
      <c r="U979" s="5">
        <v>0.22</v>
      </c>
      <c r="V979" s="5">
        <v>0.22</v>
      </c>
      <c r="W979" s="5">
        <v>0.22</v>
      </c>
      <c r="X979" s="5">
        <v>0.22</v>
      </c>
      <c r="Y979" s="5">
        <v>0.22</v>
      </c>
    </row>
    <row r="980" spans="1:25" x14ac:dyDescent="0.25">
      <c r="A980" s="4" t="s">
        <v>20040</v>
      </c>
      <c r="B980" s="4" t="s">
        <v>20027</v>
      </c>
      <c r="C980" s="4" t="s">
        <v>20041</v>
      </c>
      <c r="D980" s="1" t="s">
        <v>20042</v>
      </c>
      <c r="E980" s="5" t="s">
        <v>216</v>
      </c>
      <c r="F980" s="5" t="s">
        <v>216</v>
      </c>
      <c r="G980" s="5" t="s">
        <v>216</v>
      </c>
      <c r="H980" s="5" t="s">
        <v>216</v>
      </c>
      <c r="I980" s="5" t="s">
        <v>216</v>
      </c>
      <c r="J980" s="5" t="s">
        <v>216</v>
      </c>
      <c r="K980" s="5" t="s">
        <v>216</v>
      </c>
      <c r="L980" s="5" t="s">
        <v>216</v>
      </c>
      <c r="M980" s="5" t="s">
        <v>216</v>
      </c>
      <c r="N980" s="5" t="s">
        <v>216</v>
      </c>
      <c r="O980" s="5" t="s">
        <v>216</v>
      </c>
      <c r="P980" s="5" t="s">
        <v>216</v>
      </c>
      <c r="Q980" s="5" t="s">
        <v>216</v>
      </c>
      <c r="R980" s="5" t="s">
        <v>216</v>
      </c>
      <c r="S980" s="5" t="s">
        <v>216</v>
      </c>
      <c r="T980" s="5">
        <v>2.2000000000000002</v>
      </c>
      <c r="U980" s="5">
        <v>2.2000000000000002</v>
      </c>
      <c r="V980" s="5">
        <v>2.2000000000000002</v>
      </c>
      <c r="W980" s="5">
        <v>2.2000000000000002</v>
      </c>
      <c r="X980" s="5">
        <v>2.2000000000000002</v>
      </c>
      <c r="Y980" s="5">
        <v>2.2000000000000002</v>
      </c>
    </row>
    <row r="981" spans="1:25" x14ac:dyDescent="0.25">
      <c r="A981" s="4" t="s">
        <v>20043</v>
      </c>
      <c r="B981" s="4" t="s">
        <v>20027</v>
      </c>
      <c r="C981" s="4" t="s">
        <v>15676</v>
      </c>
      <c r="D981" s="1" t="s">
        <v>20044</v>
      </c>
      <c r="E981" s="5" t="s">
        <v>216</v>
      </c>
      <c r="F981" s="5" t="s">
        <v>216</v>
      </c>
      <c r="G981" s="5" t="s">
        <v>216</v>
      </c>
      <c r="H981" s="5" t="s">
        <v>216</v>
      </c>
      <c r="I981" s="5" t="s">
        <v>216</v>
      </c>
      <c r="J981" s="5" t="s">
        <v>216</v>
      </c>
      <c r="K981" s="5" t="s">
        <v>216</v>
      </c>
      <c r="L981" s="5" t="s">
        <v>216</v>
      </c>
      <c r="M981" s="5" t="s">
        <v>216</v>
      </c>
      <c r="N981" s="5" t="s">
        <v>216</v>
      </c>
      <c r="O981" s="5" t="s">
        <v>216</v>
      </c>
      <c r="P981" s="5" t="s">
        <v>216</v>
      </c>
      <c r="Q981" s="5" t="s">
        <v>216</v>
      </c>
      <c r="R981" s="5" t="s">
        <v>216</v>
      </c>
      <c r="S981" s="5" t="s">
        <v>216</v>
      </c>
      <c r="T981" s="5" t="s">
        <v>20045</v>
      </c>
      <c r="U981" s="5" t="s">
        <v>20046</v>
      </c>
      <c r="V981" s="5">
        <v>6784.44</v>
      </c>
      <c r="W981" s="5">
        <v>6784.44</v>
      </c>
      <c r="X981" s="5">
        <v>7250.6</v>
      </c>
      <c r="Y981" s="5">
        <v>7905.72</v>
      </c>
    </row>
    <row r="982" spans="1:25" x14ac:dyDescent="0.25">
      <c r="A982" s="4" t="s">
        <v>20047</v>
      </c>
      <c r="B982" s="4" t="s">
        <v>20027</v>
      </c>
      <c r="C982" s="4" t="s">
        <v>20048</v>
      </c>
      <c r="D982" s="1" t="s">
        <v>20049</v>
      </c>
      <c r="E982" s="5" t="s">
        <v>216</v>
      </c>
      <c r="F982" s="5" t="s">
        <v>216</v>
      </c>
      <c r="G982" s="5" t="s">
        <v>216</v>
      </c>
      <c r="H982" s="5" t="s">
        <v>216</v>
      </c>
      <c r="I982" s="5" t="s">
        <v>216</v>
      </c>
      <c r="J982" s="5" t="s">
        <v>216</v>
      </c>
      <c r="K982" s="5" t="s">
        <v>216</v>
      </c>
      <c r="L982" s="5" t="s">
        <v>216</v>
      </c>
      <c r="M982" s="5" t="s">
        <v>216</v>
      </c>
      <c r="N982" s="5" t="s">
        <v>216</v>
      </c>
      <c r="O982" s="5" t="s">
        <v>216</v>
      </c>
      <c r="P982" s="5" t="s">
        <v>216</v>
      </c>
      <c r="Q982" s="5" t="s">
        <v>216</v>
      </c>
      <c r="R982" s="5" t="s">
        <v>216</v>
      </c>
      <c r="S982" s="5" t="s">
        <v>216</v>
      </c>
      <c r="T982" s="5">
        <v>0.4</v>
      </c>
      <c r="U982" s="5">
        <v>0.4</v>
      </c>
      <c r="V982" s="5">
        <v>0.4</v>
      </c>
      <c r="W982" s="5">
        <v>0.4</v>
      </c>
      <c r="X982" s="5">
        <v>0.4</v>
      </c>
      <c r="Y982" s="5">
        <v>0.4</v>
      </c>
    </row>
    <row r="983" spans="1:25" x14ac:dyDescent="0.25">
      <c r="A983" s="4" t="s">
        <v>20050</v>
      </c>
      <c r="B983" s="4" t="s">
        <v>20027</v>
      </c>
      <c r="C983" s="4" t="s">
        <v>16556</v>
      </c>
      <c r="D983" s="1" t="s">
        <v>20051</v>
      </c>
      <c r="E983" s="5" t="s">
        <v>216</v>
      </c>
      <c r="F983" s="5" t="s">
        <v>216</v>
      </c>
      <c r="G983" s="5" t="s">
        <v>216</v>
      </c>
      <c r="H983" s="5" t="s">
        <v>216</v>
      </c>
      <c r="I983" s="5" t="s">
        <v>216</v>
      </c>
      <c r="J983" s="5" t="s">
        <v>216</v>
      </c>
      <c r="K983" s="5" t="s">
        <v>216</v>
      </c>
      <c r="L983" s="5" t="s">
        <v>216</v>
      </c>
      <c r="M983" s="5" t="s">
        <v>216</v>
      </c>
      <c r="N983" s="5" t="s">
        <v>216</v>
      </c>
      <c r="O983" s="5" t="s">
        <v>216</v>
      </c>
      <c r="P983" s="5" t="s">
        <v>216</v>
      </c>
      <c r="Q983" s="5" t="s">
        <v>216</v>
      </c>
      <c r="R983" s="5" t="s">
        <v>216</v>
      </c>
      <c r="S983" s="5" t="s">
        <v>216</v>
      </c>
      <c r="T983" s="5">
        <v>2.6</v>
      </c>
      <c r="U983" s="5">
        <v>2.6</v>
      </c>
      <c r="V983" s="5">
        <v>2.6</v>
      </c>
      <c r="W983" s="5">
        <v>2.6</v>
      </c>
      <c r="X983" s="5">
        <v>2.6</v>
      </c>
      <c r="Y983" s="5">
        <v>2.6</v>
      </c>
    </row>
    <row r="984" spans="1:25" x14ac:dyDescent="0.25">
      <c r="A984" s="4" t="s">
        <v>20052</v>
      </c>
      <c r="B984" s="4" t="s">
        <v>20027</v>
      </c>
      <c r="C984" s="4" t="s">
        <v>20053</v>
      </c>
      <c r="D984" s="1" t="s">
        <v>20054</v>
      </c>
      <c r="E984" s="5" t="s">
        <v>216</v>
      </c>
      <c r="F984" s="5" t="s">
        <v>216</v>
      </c>
      <c r="G984" s="5" t="s">
        <v>216</v>
      </c>
      <c r="H984" s="5" t="s">
        <v>216</v>
      </c>
      <c r="I984" s="5" t="s">
        <v>216</v>
      </c>
      <c r="J984" s="5" t="s">
        <v>216</v>
      </c>
      <c r="K984" s="5" t="s">
        <v>216</v>
      </c>
      <c r="L984" s="5" t="s">
        <v>216</v>
      </c>
      <c r="M984" s="5" t="s">
        <v>216</v>
      </c>
      <c r="N984" s="5" t="s">
        <v>216</v>
      </c>
      <c r="O984" s="5" t="s">
        <v>216</v>
      </c>
      <c r="P984" s="5" t="s">
        <v>216</v>
      </c>
      <c r="Q984" s="5" t="s">
        <v>216</v>
      </c>
      <c r="R984" s="5" t="s">
        <v>216</v>
      </c>
      <c r="S984" s="5" t="s">
        <v>216</v>
      </c>
      <c r="T984" s="5">
        <v>0.16</v>
      </c>
      <c r="U984" s="5">
        <v>0.34</v>
      </c>
      <c r="V984" s="5">
        <v>0.186</v>
      </c>
      <c r="W984" s="5">
        <v>0.23400000000000001</v>
      </c>
      <c r="X984" s="5">
        <v>0.23400000000000001</v>
      </c>
      <c r="Y984" s="5">
        <v>0.23400000000000001</v>
      </c>
    </row>
    <row r="985" spans="1:25" x14ac:dyDescent="0.25">
      <c r="A985" s="4" t="s">
        <v>20055</v>
      </c>
      <c r="B985" s="4" t="s">
        <v>20027</v>
      </c>
      <c r="C985" s="4" t="s">
        <v>20056</v>
      </c>
      <c r="D985" s="1" t="s">
        <v>20057</v>
      </c>
      <c r="E985" s="5" t="s">
        <v>216</v>
      </c>
      <c r="F985" s="5" t="s">
        <v>216</v>
      </c>
      <c r="G985" s="5" t="s">
        <v>216</v>
      </c>
      <c r="H985" s="5" t="s">
        <v>216</v>
      </c>
      <c r="I985" s="5" t="s">
        <v>216</v>
      </c>
      <c r="J985" s="5" t="s">
        <v>216</v>
      </c>
      <c r="K985" s="5" t="s">
        <v>216</v>
      </c>
      <c r="L985" s="5" t="s">
        <v>216</v>
      </c>
      <c r="M985" s="5" t="s">
        <v>216</v>
      </c>
      <c r="N985" s="5" t="s">
        <v>216</v>
      </c>
      <c r="O985" s="5" t="s">
        <v>216</v>
      </c>
      <c r="P985" s="5" t="s">
        <v>216</v>
      </c>
      <c r="Q985" s="5" t="s">
        <v>216</v>
      </c>
      <c r="R985" s="5" t="s">
        <v>216</v>
      </c>
      <c r="S985" s="5" t="s">
        <v>216</v>
      </c>
      <c r="T985" s="5" t="s">
        <v>216</v>
      </c>
      <c r="U985" s="5" t="s">
        <v>216</v>
      </c>
      <c r="V985" s="5" t="s">
        <v>18077</v>
      </c>
      <c r="W985" s="5" t="s">
        <v>216</v>
      </c>
      <c r="X985" s="5" t="s">
        <v>216</v>
      </c>
      <c r="Y985" s="5" t="s">
        <v>216</v>
      </c>
    </row>
    <row r="986" spans="1:25" x14ac:dyDescent="0.25">
      <c r="A986" s="4" t="s">
        <v>20058</v>
      </c>
      <c r="B986" s="4" t="s">
        <v>20027</v>
      </c>
      <c r="C986" s="4" t="s">
        <v>9992</v>
      </c>
      <c r="D986" s="1" t="s">
        <v>9993</v>
      </c>
      <c r="E986" s="5" t="s">
        <v>216</v>
      </c>
      <c r="F986" s="5" t="s">
        <v>216</v>
      </c>
      <c r="G986" s="5" t="s">
        <v>216</v>
      </c>
      <c r="H986" s="5" t="s">
        <v>216</v>
      </c>
      <c r="I986" s="5" t="s">
        <v>216</v>
      </c>
      <c r="J986" s="5" t="s">
        <v>216</v>
      </c>
      <c r="K986" s="5" t="s">
        <v>216</v>
      </c>
      <c r="L986" s="5" t="s">
        <v>216</v>
      </c>
      <c r="M986" s="5" t="s">
        <v>216</v>
      </c>
      <c r="N986" s="5" t="s">
        <v>216</v>
      </c>
      <c r="O986" s="5" t="s">
        <v>216</v>
      </c>
      <c r="P986" s="5" t="s">
        <v>216</v>
      </c>
      <c r="Q986" s="5" t="s">
        <v>216</v>
      </c>
      <c r="R986" s="5" t="s">
        <v>216</v>
      </c>
      <c r="S986" s="5" t="s">
        <v>216</v>
      </c>
      <c r="T986" s="5">
        <v>0.35</v>
      </c>
      <c r="U986" s="5">
        <v>0.43</v>
      </c>
      <c r="V986" s="5">
        <v>0.42</v>
      </c>
      <c r="W986" s="5">
        <v>0.44</v>
      </c>
      <c r="X986" s="5">
        <v>0.45</v>
      </c>
      <c r="Y986" s="5">
        <v>0.45</v>
      </c>
    </row>
    <row r="987" spans="1:25" ht="25.5" x14ac:dyDescent="0.25">
      <c r="A987" s="4" t="s">
        <v>20059</v>
      </c>
      <c r="B987" s="4" t="s">
        <v>20027</v>
      </c>
      <c r="C987" s="4" t="s">
        <v>10164</v>
      </c>
      <c r="D987" s="1" t="s">
        <v>1855</v>
      </c>
      <c r="E987" s="5">
        <v>0</v>
      </c>
      <c r="F987" s="5">
        <v>0</v>
      </c>
      <c r="G987" s="5">
        <v>0</v>
      </c>
      <c r="H987" s="5">
        <v>0</v>
      </c>
      <c r="I987" s="5">
        <v>0</v>
      </c>
      <c r="J987" s="5">
        <v>0</v>
      </c>
      <c r="K987" s="5">
        <v>0</v>
      </c>
      <c r="L987" s="5">
        <v>0</v>
      </c>
      <c r="M987" s="5">
        <v>0</v>
      </c>
      <c r="N987" s="5">
        <v>0</v>
      </c>
      <c r="O987" s="5">
        <v>0</v>
      </c>
      <c r="P987" s="5">
        <v>0</v>
      </c>
      <c r="Q987" s="5">
        <v>0</v>
      </c>
      <c r="R987" s="5">
        <v>0</v>
      </c>
      <c r="S987" s="5">
        <v>0</v>
      </c>
      <c r="T987" s="5">
        <v>0</v>
      </c>
      <c r="U987" s="5">
        <v>0</v>
      </c>
      <c r="V987" s="5">
        <v>0</v>
      </c>
      <c r="W987" s="5">
        <v>0</v>
      </c>
      <c r="X987" s="5">
        <v>0</v>
      </c>
      <c r="Y987" s="5">
        <v>0</v>
      </c>
    </row>
    <row r="988" spans="1:25" x14ac:dyDescent="0.25">
      <c r="A988" s="4" t="s">
        <v>16390</v>
      </c>
      <c r="B988" s="4" t="s">
        <v>20060</v>
      </c>
      <c r="C988" s="4" t="s">
        <v>20061</v>
      </c>
      <c r="D988" s="1" t="s">
        <v>20062</v>
      </c>
      <c r="E988" s="5" t="s">
        <v>216</v>
      </c>
      <c r="F988" s="5" t="s">
        <v>216</v>
      </c>
      <c r="G988" s="5" t="s">
        <v>216</v>
      </c>
      <c r="H988" s="5" t="s">
        <v>216</v>
      </c>
      <c r="I988" s="5" t="s">
        <v>216</v>
      </c>
      <c r="J988" s="5" t="s">
        <v>216</v>
      </c>
      <c r="K988" s="5" t="s">
        <v>216</v>
      </c>
      <c r="L988" s="5" t="s">
        <v>216</v>
      </c>
      <c r="M988" s="5" t="s">
        <v>216</v>
      </c>
      <c r="N988" s="5" t="s">
        <v>216</v>
      </c>
      <c r="O988" s="5" t="s">
        <v>216</v>
      </c>
      <c r="P988" s="5" t="s">
        <v>20063</v>
      </c>
      <c r="Q988" s="5" t="s">
        <v>20063</v>
      </c>
      <c r="R988" s="5" t="s">
        <v>20063</v>
      </c>
      <c r="S988" s="5" t="s">
        <v>20063</v>
      </c>
      <c r="T988" s="5" t="s">
        <v>20064</v>
      </c>
      <c r="U988" s="5" t="s">
        <v>20064</v>
      </c>
      <c r="V988" s="5" t="s">
        <v>20064</v>
      </c>
      <c r="W988" s="5" t="s">
        <v>20065</v>
      </c>
      <c r="X988" s="5" t="s">
        <v>20066</v>
      </c>
      <c r="Y988" s="5" t="s">
        <v>20067</v>
      </c>
    </row>
    <row r="989" spans="1:25" x14ac:dyDescent="0.25">
      <c r="A989" s="4" t="s">
        <v>16393</v>
      </c>
      <c r="B989" s="4" t="s">
        <v>20060</v>
      </c>
      <c r="C989" s="4" t="s">
        <v>20068</v>
      </c>
      <c r="D989" s="1" t="s">
        <v>20069</v>
      </c>
      <c r="E989" s="5" t="s">
        <v>216</v>
      </c>
      <c r="F989" s="5" t="s">
        <v>216</v>
      </c>
      <c r="G989" s="5" t="s">
        <v>216</v>
      </c>
      <c r="H989" s="5" t="s">
        <v>216</v>
      </c>
      <c r="I989" s="5" t="s">
        <v>216</v>
      </c>
      <c r="J989" s="5" t="s">
        <v>216</v>
      </c>
      <c r="K989" s="5" t="s">
        <v>216</v>
      </c>
      <c r="L989" s="5" t="s">
        <v>216</v>
      </c>
      <c r="M989" s="5" t="s">
        <v>216</v>
      </c>
      <c r="N989" s="5" t="s">
        <v>216</v>
      </c>
      <c r="O989" s="5" t="s">
        <v>216</v>
      </c>
      <c r="P989" s="5" t="s">
        <v>20070</v>
      </c>
      <c r="Q989" s="5" t="s">
        <v>20070</v>
      </c>
      <c r="R989" s="5" t="s">
        <v>20070</v>
      </c>
      <c r="S989" s="5" t="s">
        <v>20070</v>
      </c>
      <c r="T989" s="5" t="s">
        <v>20071</v>
      </c>
      <c r="U989" s="5" t="s">
        <v>20071</v>
      </c>
      <c r="V989" s="5" t="s">
        <v>20071</v>
      </c>
      <c r="W989" s="5" t="s">
        <v>20072</v>
      </c>
      <c r="X989" s="5" t="s">
        <v>20073</v>
      </c>
      <c r="Y989" s="5" t="s">
        <v>20074</v>
      </c>
    </row>
    <row r="990" spans="1:25" x14ac:dyDescent="0.25">
      <c r="A990" s="4" t="s">
        <v>16395</v>
      </c>
      <c r="B990" s="4" t="s">
        <v>20060</v>
      </c>
      <c r="C990" s="4" t="s">
        <v>20075</v>
      </c>
      <c r="D990" s="1" t="s">
        <v>20076</v>
      </c>
      <c r="E990" s="5" t="s">
        <v>216</v>
      </c>
      <c r="F990" s="5" t="s">
        <v>216</v>
      </c>
      <c r="G990" s="5" t="s">
        <v>216</v>
      </c>
      <c r="H990" s="5" t="s">
        <v>216</v>
      </c>
      <c r="I990" s="5" t="s">
        <v>216</v>
      </c>
      <c r="J990" s="5" t="s">
        <v>216</v>
      </c>
      <c r="K990" s="5" t="s">
        <v>216</v>
      </c>
      <c r="L990" s="5" t="s">
        <v>216</v>
      </c>
      <c r="M990" s="5" t="s">
        <v>216</v>
      </c>
      <c r="N990" s="5" t="s">
        <v>216</v>
      </c>
      <c r="O990" s="5" t="s">
        <v>216</v>
      </c>
      <c r="P990" s="5" t="s">
        <v>20077</v>
      </c>
      <c r="Q990" s="5" t="s">
        <v>20077</v>
      </c>
      <c r="R990" s="5" t="s">
        <v>20077</v>
      </c>
      <c r="S990" s="5" t="s">
        <v>20077</v>
      </c>
      <c r="T990" s="5" t="s">
        <v>20078</v>
      </c>
      <c r="U990" s="5" t="s">
        <v>20078</v>
      </c>
      <c r="V990" s="5" t="s">
        <v>20078</v>
      </c>
      <c r="W990" s="5" t="s">
        <v>20079</v>
      </c>
      <c r="X990" s="5" t="s">
        <v>20080</v>
      </c>
      <c r="Y990" s="5" t="s">
        <v>20081</v>
      </c>
    </row>
    <row r="991" spans="1:25" x14ac:dyDescent="0.25">
      <c r="A991" s="4" t="s">
        <v>16398</v>
      </c>
      <c r="B991" s="4" t="s">
        <v>20060</v>
      </c>
      <c r="C991" s="4" t="s">
        <v>20082</v>
      </c>
      <c r="D991" s="1" t="s">
        <v>20083</v>
      </c>
      <c r="E991" s="5" t="s">
        <v>216</v>
      </c>
      <c r="F991" s="5" t="s">
        <v>216</v>
      </c>
      <c r="G991" s="5" t="s">
        <v>216</v>
      </c>
      <c r="H991" s="5" t="s">
        <v>216</v>
      </c>
      <c r="I991" s="5" t="s">
        <v>216</v>
      </c>
      <c r="J991" s="5" t="s">
        <v>216</v>
      </c>
      <c r="K991" s="5" t="s">
        <v>216</v>
      </c>
      <c r="L991" s="5" t="s">
        <v>216</v>
      </c>
      <c r="M991" s="5" t="s">
        <v>216</v>
      </c>
      <c r="N991" s="5" t="s">
        <v>216</v>
      </c>
      <c r="O991" s="5" t="s">
        <v>216</v>
      </c>
      <c r="P991" s="5" t="s">
        <v>20084</v>
      </c>
      <c r="Q991" s="5" t="s">
        <v>20084</v>
      </c>
      <c r="R991" s="5" t="s">
        <v>20084</v>
      </c>
      <c r="S991" s="5" t="s">
        <v>20084</v>
      </c>
      <c r="T991" s="5" t="s">
        <v>20085</v>
      </c>
      <c r="U991" s="5" t="s">
        <v>20085</v>
      </c>
      <c r="V991" s="5" t="s">
        <v>20085</v>
      </c>
      <c r="W991" s="5" t="s">
        <v>20086</v>
      </c>
      <c r="X991" s="5" t="s">
        <v>20087</v>
      </c>
      <c r="Y991" s="5" t="s">
        <v>20088</v>
      </c>
    </row>
    <row r="992" spans="1:25" x14ac:dyDescent="0.25">
      <c r="A992" s="4" t="s">
        <v>16401</v>
      </c>
      <c r="B992" s="4" t="s">
        <v>20060</v>
      </c>
      <c r="C992" s="4" t="s">
        <v>20089</v>
      </c>
      <c r="D992" s="1" t="s">
        <v>20090</v>
      </c>
      <c r="E992" s="5" t="s">
        <v>216</v>
      </c>
      <c r="F992" s="5" t="s">
        <v>216</v>
      </c>
      <c r="G992" s="5" t="s">
        <v>216</v>
      </c>
      <c r="H992" s="5" t="s">
        <v>216</v>
      </c>
      <c r="I992" s="5" t="s">
        <v>216</v>
      </c>
      <c r="J992" s="5" t="s">
        <v>216</v>
      </c>
      <c r="K992" s="5" t="s">
        <v>216</v>
      </c>
      <c r="L992" s="5" t="s">
        <v>216</v>
      </c>
      <c r="M992" s="5" t="s">
        <v>216</v>
      </c>
      <c r="N992" s="5" t="s">
        <v>216</v>
      </c>
      <c r="O992" s="5" t="s">
        <v>216</v>
      </c>
      <c r="P992" s="5" t="s">
        <v>20091</v>
      </c>
      <c r="Q992" s="5" t="s">
        <v>20091</v>
      </c>
      <c r="R992" s="5" t="s">
        <v>20091</v>
      </c>
      <c r="S992" s="5" t="s">
        <v>20091</v>
      </c>
      <c r="T992" s="5" t="s">
        <v>20092</v>
      </c>
      <c r="U992" s="5" t="s">
        <v>20092</v>
      </c>
      <c r="V992" s="5" t="s">
        <v>20092</v>
      </c>
      <c r="W992" s="5" t="s">
        <v>20093</v>
      </c>
      <c r="X992" s="5" t="s">
        <v>20094</v>
      </c>
      <c r="Y992" s="5" t="s">
        <v>20095</v>
      </c>
    </row>
    <row r="993" spans="1:25" x14ac:dyDescent="0.25">
      <c r="A993" s="4" t="s">
        <v>16404</v>
      </c>
      <c r="B993" s="4" t="s">
        <v>20060</v>
      </c>
      <c r="C993" s="4" t="s">
        <v>20096</v>
      </c>
      <c r="D993" s="1" t="s">
        <v>20097</v>
      </c>
      <c r="E993" s="5" t="s">
        <v>216</v>
      </c>
      <c r="F993" s="5" t="s">
        <v>216</v>
      </c>
      <c r="G993" s="5" t="s">
        <v>216</v>
      </c>
      <c r="H993" s="5" t="s">
        <v>216</v>
      </c>
      <c r="I993" s="5" t="s">
        <v>216</v>
      </c>
      <c r="J993" s="5" t="s">
        <v>216</v>
      </c>
      <c r="K993" s="5" t="s">
        <v>216</v>
      </c>
      <c r="L993" s="5" t="s">
        <v>216</v>
      </c>
      <c r="M993" s="5" t="s">
        <v>216</v>
      </c>
      <c r="N993" s="5" t="s">
        <v>216</v>
      </c>
      <c r="O993" s="5" t="s">
        <v>216</v>
      </c>
      <c r="P993" s="5" t="s">
        <v>20098</v>
      </c>
      <c r="Q993" s="5" t="s">
        <v>20098</v>
      </c>
      <c r="R993" s="5" t="s">
        <v>20098</v>
      </c>
      <c r="S993" s="5" t="s">
        <v>20098</v>
      </c>
      <c r="T993" s="5" t="s">
        <v>20099</v>
      </c>
      <c r="U993" s="5" t="s">
        <v>20099</v>
      </c>
      <c r="V993" s="5" t="s">
        <v>20099</v>
      </c>
      <c r="W993" s="5" t="s">
        <v>20100</v>
      </c>
      <c r="X993" s="5" t="s">
        <v>20101</v>
      </c>
      <c r="Y993" s="5" t="s">
        <v>20102</v>
      </c>
    </row>
    <row r="994" spans="1:25" x14ac:dyDescent="0.25">
      <c r="A994" s="4" t="s">
        <v>16407</v>
      </c>
      <c r="B994" s="4" t="s">
        <v>20060</v>
      </c>
      <c r="C994" s="4" t="s">
        <v>20103</v>
      </c>
      <c r="D994" s="1" t="s">
        <v>20104</v>
      </c>
      <c r="E994" s="5" t="s">
        <v>216</v>
      </c>
      <c r="F994" s="5" t="s">
        <v>216</v>
      </c>
      <c r="G994" s="5" t="s">
        <v>216</v>
      </c>
      <c r="H994" s="5" t="s">
        <v>216</v>
      </c>
      <c r="I994" s="5" t="s">
        <v>216</v>
      </c>
      <c r="J994" s="5" t="s">
        <v>216</v>
      </c>
      <c r="K994" s="5" t="s">
        <v>216</v>
      </c>
      <c r="L994" s="5" t="s">
        <v>216</v>
      </c>
      <c r="M994" s="5" t="s">
        <v>216</v>
      </c>
      <c r="N994" s="5" t="s">
        <v>216</v>
      </c>
      <c r="O994" s="5" t="s">
        <v>216</v>
      </c>
      <c r="P994" s="5" t="s">
        <v>216</v>
      </c>
      <c r="Q994" s="5" t="s">
        <v>216</v>
      </c>
      <c r="R994" s="5" t="s">
        <v>216</v>
      </c>
      <c r="S994" s="5" t="s">
        <v>216</v>
      </c>
      <c r="T994" s="5" t="s">
        <v>216</v>
      </c>
      <c r="U994" s="5" t="s">
        <v>216</v>
      </c>
      <c r="V994" s="5" t="s">
        <v>216</v>
      </c>
      <c r="W994" s="5" t="s">
        <v>216</v>
      </c>
      <c r="X994" s="5" t="s">
        <v>20105</v>
      </c>
      <c r="Y994" s="5" t="s">
        <v>20106</v>
      </c>
    </row>
    <row r="995" spans="1:25" x14ac:dyDescent="0.25">
      <c r="A995" s="4" t="s">
        <v>20107</v>
      </c>
      <c r="B995" s="4" t="s">
        <v>20060</v>
      </c>
      <c r="C995" s="4" t="s">
        <v>20108</v>
      </c>
      <c r="D995" s="1" t="s">
        <v>20109</v>
      </c>
      <c r="E995" s="5" t="s">
        <v>216</v>
      </c>
      <c r="F995" s="5" t="s">
        <v>216</v>
      </c>
      <c r="G995" s="5" t="s">
        <v>216</v>
      </c>
      <c r="H995" s="5" t="s">
        <v>216</v>
      </c>
      <c r="I995" s="5" t="s">
        <v>216</v>
      </c>
      <c r="J995" s="5" t="s">
        <v>216</v>
      </c>
      <c r="K995" s="5" t="s">
        <v>216</v>
      </c>
      <c r="L995" s="5" t="s">
        <v>216</v>
      </c>
      <c r="M995" s="5" t="s">
        <v>216</v>
      </c>
      <c r="N995" s="5" t="s">
        <v>216</v>
      </c>
      <c r="O995" s="5" t="s">
        <v>216</v>
      </c>
      <c r="P995" s="5" t="s">
        <v>760</v>
      </c>
      <c r="Q995" s="5" t="s">
        <v>760</v>
      </c>
      <c r="R995" s="5" t="s">
        <v>760</v>
      </c>
      <c r="S995" s="5" t="s">
        <v>20110</v>
      </c>
      <c r="T995" s="5" t="s">
        <v>20111</v>
      </c>
      <c r="U995" s="5" t="s">
        <v>20111</v>
      </c>
      <c r="V995" s="5" t="s">
        <v>20112</v>
      </c>
      <c r="W995" s="5" t="s">
        <v>20113</v>
      </c>
      <c r="X995" s="5" t="s">
        <v>20114</v>
      </c>
      <c r="Y995" s="5" t="s">
        <v>20115</v>
      </c>
    </row>
    <row r="996" spans="1:25" x14ac:dyDescent="0.25">
      <c r="A996" s="4" t="s">
        <v>20116</v>
      </c>
      <c r="B996" s="4" t="s">
        <v>20060</v>
      </c>
      <c r="C996" s="4" t="s">
        <v>20117</v>
      </c>
      <c r="D996" s="1" t="s">
        <v>20118</v>
      </c>
      <c r="E996" s="5" t="s">
        <v>216</v>
      </c>
      <c r="F996" s="5" t="s">
        <v>216</v>
      </c>
      <c r="G996" s="5" t="s">
        <v>216</v>
      </c>
      <c r="H996" s="5" t="s">
        <v>216</v>
      </c>
      <c r="I996" s="5" t="s">
        <v>216</v>
      </c>
      <c r="J996" s="5" t="s">
        <v>216</v>
      </c>
      <c r="K996" s="5" t="s">
        <v>216</v>
      </c>
      <c r="L996" s="5" t="s">
        <v>216</v>
      </c>
      <c r="M996" s="5" t="s">
        <v>216</v>
      </c>
      <c r="N996" s="5" t="s">
        <v>216</v>
      </c>
      <c r="O996" s="5" t="s">
        <v>216</v>
      </c>
      <c r="P996" s="5" t="s">
        <v>20119</v>
      </c>
      <c r="Q996" s="5" t="s">
        <v>20120</v>
      </c>
      <c r="R996" s="5" t="s">
        <v>20121</v>
      </c>
      <c r="S996" s="5" t="s">
        <v>20121</v>
      </c>
      <c r="T996" s="5" t="s">
        <v>20121</v>
      </c>
      <c r="U996" s="5" t="s">
        <v>20121</v>
      </c>
      <c r="V996" s="5" t="s">
        <v>15554</v>
      </c>
      <c r="W996" s="5" t="s">
        <v>20122</v>
      </c>
      <c r="X996" s="5" t="s">
        <v>20122</v>
      </c>
      <c r="Y996" s="5" t="s">
        <v>962</v>
      </c>
    </row>
    <row r="997" spans="1:25" x14ac:dyDescent="0.25">
      <c r="A997" s="4" t="s">
        <v>20123</v>
      </c>
      <c r="B997" s="4" t="s">
        <v>20060</v>
      </c>
      <c r="C997" s="4" t="s">
        <v>20124</v>
      </c>
      <c r="D997" s="1" t="s">
        <v>20125</v>
      </c>
      <c r="E997" s="5" t="s">
        <v>216</v>
      </c>
      <c r="F997" s="5" t="s">
        <v>216</v>
      </c>
      <c r="G997" s="5" t="s">
        <v>216</v>
      </c>
      <c r="H997" s="5" t="s">
        <v>216</v>
      </c>
      <c r="I997" s="5" t="s">
        <v>216</v>
      </c>
      <c r="J997" s="5" t="s">
        <v>216</v>
      </c>
      <c r="K997" s="5" t="s">
        <v>216</v>
      </c>
      <c r="L997" s="5" t="s">
        <v>216</v>
      </c>
      <c r="M997" s="5" t="s">
        <v>216</v>
      </c>
      <c r="N997" s="5" t="s">
        <v>216</v>
      </c>
      <c r="O997" s="5" t="s">
        <v>216</v>
      </c>
      <c r="P997" s="5" t="s">
        <v>9887</v>
      </c>
      <c r="Q997" s="5" t="s">
        <v>9887</v>
      </c>
      <c r="R997" s="5" t="s">
        <v>9887</v>
      </c>
      <c r="S997" s="5" t="s">
        <v>9887</v>
      </c>
      <c r="T997" s="5" t="s">
        <v>9887</v>
      </c>
      <c r="U997" s="5" t="s">
        <v>9887</v>
      </c>
      <c r="V997" s="5" t="s">
        <v>20126</v>
      </c>
      <c r="W997" s="5" t="s">
        <v>20126</v>
      </c>
      <c r="X997" s="5" t="s">
        <v>20126</v>
      </c>
      <c r="Y997" s="5" t="s">
        <v>20126</v>
      </c>
    </row>
    <row r="998" spans="1:25" x14ac:dyDescent="0.25">
      <c r="A998" s="4" t="s">
        <v>20127</v>
      </c>
      <c r="B998" s="4" t="s">
        <v>20060</v>
      </c>
      <c r="C998" s="4" t="s">
        <v>20128</v>
      </c>
      <c r="D998" s="1" t="s">
        <v>20129</v>
      </c>
      <c r="E998" s="5" t="s">
        <v>216</v>
      </c>
      <c r="F998" s="5" t="s">
        <v>216</v>
      </c>
      <c r="G998" s="5" t="s">
        <v>216</v>
      </c>
      <c r="H998" s="5" t="s">
        <v>216</v>
      </c>
      <c r="I998" s="5" t="s">
        <v>216</v>
      </c>
      <c r="J998" s="5" t="s">
        <v>216</v>
      </c>
      <c r="K998" s="5" t="s">
        <v>216</v>
      </c>
      <c r="L998" s="5" t="s">
        <v>216</v>
      </c>
      <c r="M998" s="5" t="s">
        <v>216</v>
      </c>
      <c r="N998" s="5" t="s">
        <v>216</v>
      </c>
      <c r="O998" s="5" t="s">
        <v>216</v>
      </c>
      <c r="P998" s="5" t="s">
        <v>20130</v>
      </c>
      <c r="Q998" s="5" t="s">
        <v>20130</v>
      </c>
      <c r="R998" s="5" t="s">
        <v>20130</v>
      </c>
      <c r="S998" s="5" t="s">
        <v>20130</v>
      </c>
      <c r="T998" s="5" t="s">
        <v>20130</v>
      </c>
      <c r="U998" s="5" t="s">
        <v>20130</v>
      </c>
      <c r="V998" s="5" t="s">
        <v>20131</v>
      </c>
      <c r="W998" s="5" t="s">
        <v>20131</v>
      </c>
      <c r="X998" s="5" t="s">
        <v>20131</v>
      </c>
      <c r="Y998" s="5" t="s">
        <v>20131</v>
      </c>
    </row>
    <row r="999" spans="1:25" x14ac:dyDescent="0.25">
      <c r="A999" s="4" t="s">
        <v>20132</v>
      </c>
      <c r="B999" s="4" t="s">
        <v>20060</v>
      </c>
      <c r="C999" s="4" t="s">
        <v>20133</v>
      </c>
      <c r="D999" s="1" t="s">
        <v>20134</v>
      </c>
      <c r="E999" s="5" t="s">
        <v>216</v>
      </c>
      <c r="F999" s="5" t="s">
        <v>216</v>
      </c>
      <c r="G999" s="5" t="s">
        <v>216</v>
      </c>
      <c r="H999" s="5" t="s">
        <v>216</v>
      </c>
      <c r="I999" s="5" t="s">
        <v>216</v>
      </c>
      <c r="J999" s="5" t="s">
        <v>216</v>
      </c>
      <c r="K999" s="5" t="s">
        <v>216</v>
      </c>
      <c r="L999" s="5" t="s">
        <v>216</v>
      </c>
      <c r="M999" s="5" t="s">
        <v>216</v>
      </c>
      <c r="N999" s="5" t="s">
        <v>216</v>
      </c>
      <c r="O999" s="5" t="s">
        <v>216</v>
      </c>
      <c r="P999" s="5" t="s">
        <v>20135</v>
      </c>
      <c r="Q999" s="5" t="s">
        <v>20135</v>
      </c>
      <c r="R999" s="5" t="s">
        <v>20135</v>
      </c>
      <c r="S999" s="5" t="s">
        <v>20135</v>
      </c>
      <c r="T999" s="5" t="s">
        <v>20135</v>
      </c>
      <c r="U999" s="5" t="s">
        <v>20135</v>
      </c>
      <c r="V999" s="5" t="s">
        <v>20135</v>
      </c>
      <c r="W999" s="5" t="s">
        <v>20135</v>
      </c>
      <c r="X999" s="5" t="s">
        <v>20135</v>
      </c>
      <c r="Y999" s="5" t="s">
        <v>20135</v>
      </c>
    </row>
    <row r="1000" spans="1:25" x14ac:dyDescent="0.25">
      <c r="A1000" s="4" t="s">
        <v>20136</v>
      </c>
      <c r="B1000" s="4" t="s">
        <v>20060</v>
      </c>
      <c r="C1000" s="4" t="s">
        <v>20137</v>
      </c>
      <c r="D1000" s="1" t="s">
        <v>20138</v>
      </c>
      <c r="E1000" s="5" t="s">
        <v>216</v>
      </c>
      <c r="F1000" s="5" t="s">
        <v>216</v>
      </c>
      <c r="G1000" s="5" t="s">
        <v>216</v>
      </c>
      <c r="H1000" s="5" t="s">
        <v>216</v>
      </c>
      <c r="I1000" s="5" t="s">
        <v>216</v>
      </c>
      <c r="J1000" s="5" t="s">
        <v>216</v>
      </c>
      <c r="K1000" s="5" t="s">
        <v>216</v>
      </c>
      <c r="L1000" s="5" t="s">
        <v>216</v>
      </c>
      <c r="M1000" s="5" t="s">
        <v>216</v>
      </c>
      <c r="N1000" s="5" t="s">
        <v>216</v>
      </c>
      <c r="O1000" s="5" t="s">
        <v>216</v>
      </c>
      <c r="P1000" s="5" t="s">
        <v>16962</v>
      </c>
      <c r="Q1000" s="5" t="s">
        <v>16963</v>
      </c>
      <c r="R1000" s="5" t="s">
        <v>16964</v>
      </c>
      <c r="S1000" s="5" t="s">
        <v>16964</v>
      </c>
      <c r="T1000" s="5" t="s">
        <v>16964</v>
      </c>
      <c r="U1000" s="5" t="s">
        <v>16964</v>
      </c>
      <c r="V1000" s="5" t="s">
        <v>16968</v>
      </c>
      <c r="W1000" s="5" t="s">
        <v>16969</v>
      </c>
      <c r="X1000" s="5" t="s">
        <v>16970</v>
      </c>
      <c r="Y1000" s="5" t="s">
        <v>16971</v>
      </c>
    </row>
    <row r="1001" spans="1:25" x14ac:dyDescent="0.25">
      <c r="A1001" s="4" t="s">
        <v>20139</v>
      </c>
      <c r="B1001" s="4" t="s">
        <v>20060</v>
      </c>
      <c r="C1001" s="4" t="s">
        <v>20140</v>
      </c>
      <c r="D1001" s="1" t="s">
        <v>20141</v>
      </c>
      <c r="E1001" s="5" t="s">
        <v>216</v>
      </c>
      <c r="F1001" s="5" t="s">
        <v>216</v>
      </c>
      <c r="G1001" s="5" t="s">
        <v>216</v>
      </c>
      <c r="H1001" s="5" t="s">
        <v>216</v>
      </c>
      <c r="I1001" s="5" t="s">
        <v>216</v>
      </c>
      <c r="J1001" s="5" t="s">
        <v>216</v>
      </c>
      <c r="K1001" s="5" t="s">
        <v>216</v>
      </c>
      <c r="L1001" s="5" t="s">
        <v>216</v>
      </c>
      <c r="M1001" s="5" t="s">
        <v>216</v>
      </c>
      <c r="N1001" s="5" t="s">
        <v>216</v>
      </c>
      <c r="O1001" s="5" t="s">
        <v>216</v>
      </c>
      <c r="P1001" s="5">
        <v>393.12</v>
      </c>
      <c r="Q1001" s="5">
        <v>424.56</v>
      </c>
      <c r="R1001" s="5">
        <v>382.66800000000001</v>
      </c>
      <c r="S1001" s="5">
        <v>382.66800000000001</v>
      </c>
      <c r="T1001" s="5" t="s">
        <v>20142</v>
      </c>
      <c r="U1001" s="5" t="s">
        <v>20142</v>
      </c>
      <c r="V1001" s="5" t="s">
        <v>20142</v>
      </c>
      <c r="W1001" s="5" t="s">
        <v>20142</v>
      </c>
      <c r="X1001" s="5" t="s">
        <v>20142</v>
      </c>
      <c r="Y1001" s="5" t="s">
        <v>20142</v>
      </c>
    </row>
    <row r="1002" spans="1:25" x14ac:dyDescent="0.25">
      <c r="A1002" s="4" t="s">
        <v>20143</v>
      </c>
      <c r="B1002" s="4" t="s">
        <v>20060</v>
      </c>
      <c r="C1002" s="4" t="s">
        <v>20144</v>
      </c>
      <c r="D1002" s="1" t="s">
        <v>20145</v>
      </c>
      <c r="E1002" s="5" t="s">
        <v>216</v>
      </c>
      <c r="F1002" s="5" t="s">
        <v>216</v>
      </c>
      <c r="G1002" s="5" t="s">
        <v>216</v>
      </c>
      <c r="H1002" s="5" t="s">
        <v>216</v>
      </c>
      <c r="I1002" s="5" t="s">
        <v>216</v>
      </c>
      <c r="J1002" s="5" t="s">
        <v>216</v>
      </c>
      <c r="K1002" s="5" t="s">
        <v>216</v>
      </c>
      <c r="L1002" s="5" t="s">
        <v>216</v>
      </c>
      <c r="M1002" s="5" t="s">
        <v>216</v>
      </c>
      <c r="N1002" s="5" t="s">
        <v>216</v>
      </c>
      <c r="O1002" s="5" t="s">
        <v>216</v>
      </c>
      <c r="P1002" s="5">
        <v>655.20000000000005</v>
      </c>
      <c r="Q1002" s="5">
        <v>707.6</v>
      </c>
      <c r="R1002" s="5">
        <v>735.9</v>
      </c>
      <c r="S1002" s="5">
        <v>735.9</v>
      </c>
      <c r="T1002" s="5" t="s">
        <v>216</v>
      </c>
      <c r="U1002" s="5" t="s">
        <v>216</v>
      </c>
      <c r="V1002" s="5" t="s">
        <v>216</v>
      </c>
      <c r="W1002" s="5" t="s">
        <v>216</v>
      </c>
      <c r="X1002" s="5" t="s">
        <v>216</v>
      </c>
      <c r="Y1002" s="5" t="s">
        <v>216</v>
      </c>
    </row>
    <row r="1003" spans="1:25" x14ac:dyDescent="0.25">
      <c r="A1003" s="4" t="s">
        <v>20146</v>
      </c>
      <c r="B1003" s="4" t="s">
        <v>20060</v>
      </c>
      <c r="C1003" s="4" t="s">
        <v>20147</v>
      </c>
      <c r="D1003" s="1" t="s">
        <v>20148</v>
      </c>
      <c r="E1003" s="5" t="s">
        <v>216</v>
      </c>
      <c r="F1003" s="5" t="s">
        <v>216</v>
      </c>
      <c r="G1003" s="5" t="s">
        <v>216</v>
      </c>
      <c r="H1003" s="5" t="s">
        <v>216</v>
      </c>
      <c r="I1003" s="5" t="s">
        <v>216</v>
      </c>
      <c r="J1003" s="5" t="s">
        <v>216</v>
      </c>
      <c r="K1003" s="5" t="s">
        <v>216</v>
      </c>
      <c r="L1003" s="5" t="s">
        <v>216</v>
      </c>
      <c r="M1003" s="5" t="s">
        <v>216</v>
      </c>
      <c r="N1003" s="5" t="s">
        <v>216</v>
      </c>
      <c r="O1003" s="5" t="s">
        <v>216</v>
      </c>
      <c r="P1003" s="5" t="s">
        <v>1841</v>
      </c>
      <c r="Q1003" s="5" t="s">
        <v>1841</v>
      </c>
      <c r="R1003" s="5" t="s">
        <v>1841</v>
      </c>
      <c r="S1003" s="5" t="s">
        <v>1841</v>
      </c>
      <c r="T1003" s="5" t="s">
        <v>1841</v>
      </c>
      <c r="U1003" s="5" t="s">
        <v>1841</v>
      </c>
      <c r="V1003" s="5" t="s">
        <v>1841</v>
      </c>
      <c r="W1003" s="5" t="s">
        <v>1841</v>
      </c>
      <c r="X1003" s="5" t="s">
        <v>1841</v>
      </c>
      <c r="Y1003" s="5" t="s">
        <v>1841</v>
      </c>
    </row>
    <row r="1004" spans="1:25" x14ac:dyDescent="0.25">
      <c r="A1004" s="4" t="s">
        <v>20149</v>
      </c>
      <c r="B1004" s="4" t="s">
        <v>20060</v>
      </c>
      <c r="C1004" s="4" t="s">
        <v>20150</v>
      </c>
      <c r="D1004" s="1" t="s">
        <v>20151</v>
      </c>
      <c r="E1004" s="5" t="s">
        <v>216</v>
      </c>
      <c r="F1004" s="5" t="s">
        <v>216</v>
      </c>
      <c r="G1004" s="5" t="s">
        <v>216</v>
      </c>
      <c r="H1004" s="5" t="s">
        <v>216</v>
      </c>
      <c r="I1004" s="5" t="s">
        <v>216</v>
      </c>
      <c r="J1004" s="5" t="s">
        <v>216</v>
      </c>
      <c r="K1004" s="5" t="s">
        <v>216</v>
      </c>
      <c r="L1004" s="5" t="s">
        <v>216</v>
      </c>
      <c r="M1004" s="5" t="s">
        <v>216</v>
      </c>
      <c r="N1004" s="5" t="s">
        <v>216</v>
      </c>
      <c r="O1004" s="5" t="s">
        <v>216</v>
      </c>
      <c r="P1004" s="5" t="s">
        <v>20152</v>
      </c>
      <c r="Q1004" s="5" t="s">
        <v>20152</v>
      </c>
      <c r="R1004" s="5" t="s">
        <v>20152</v>
      </c>
      <c r="S1004" s="5" t="s">
        <v>20153</v>
      </c>
      <c r="T1004" s="5" t="s">
        <v>20154</v>
      </c>
      <c r="U1004" s="5" t="s">
        <v>20154</v>
      </c>
      <c r="V1004" s="5" t="s">
        <v>20155</v>
      </c>
      <c r="W1004" s="5" t="s">
        <v>20156</v>
      </c>
      <c r="X1004" s="5" t="s">
        <v>20157</v>
      </c>
      <c r="Y1004" s="5" t="s">
        <v>20158</v>
      </c>
    </row>
    <row r="1005" spans="1:25" x14ac:dyDescent="0.25">
      <c r="A1005" s="4" t="s">
        <v>20159</v>
      </c>
      <c r="B1005" s="4" t="s">
        <v>20060</v>
      </c>
      <c r="C1005" s="4" t="s">
        <v>20160</v>
      </c>
      <c r="D1005" s="1" t="s">
        <v>20161</v>
      </c>
      <c r="E1005" s="5" t="s">
        <v>216</v>
      </c>
      <c r="F1005" s="5" t="s">
        <v>216</v>
      </c>
      <c r="G1005" s="5" t="s">
        <v>216</v>
      </c>
      <c r="H1005" s="5" t="s">
        <v>216</v>
      </c>
      <c r="I1005" s="5" t="s">
        <v>216</v>
      </c>
      <c r="J1005" s="5" t="s">
        <v>216</v>
      </c>
      <c r="K1005" s="5" t="s">
        <v>216</v>
      </c>
      <c r="L1005" s="5" t="s">
        <v>216</v>
      </c>
      <c r="M1005" s="5" t="s">
        <v>216</v>
      </c>
      <c r="N1005" s="5" t="s">
        <v>216</v>
      </c>
      <c r="O1005" s="5" t="s">
        <v>216</v>
      </c>
      <c r="P1005" s="5">
        <v>431.53</v>
      </c>
      <c r="Q1005" s="5">
        <v>431.53</v>
      </c>
      <c r="R1005" s="5">
        <v>431.53</v>
      </c>
      <c r="S1005" s="5">
        <v>457.31</v>
      </c>
      <c r="T1005" s="5">
        <v>459.14</v>
      </c>
      <c r="U1005" s="5">
        <v>459.14</v>
      </c>
      <c r="V1005" s="5" t="s">
        <v>20162</v>
      </c>
      <c r="W1005" s="5" t="s">
        <v>20163</v>
      </c>
      <c r="X1005" s="5" t="s">
        <v>20164</v>
      </c>
      <c r="Y1005" s="5" t="s">
        <v>20165</v>
      </c>
    </row>
    <row r="1006" spans="1:25" x14ac:dyDescent="0.25">
      <c r="A1006" s="4" t="s">
        <v>20166</v>
      </c>
      <c r="B1006" s="4" t="s">
        <v>20060</v>
      </c>
      <c r="C1006" s="4" t="s">
        <v>20167</v>
      </c>
      <c r="D1006" s="1" t="s">
        <v>20168</v>
      </c>
      <c r="E1006" s="5" t="s">
        <v>216</v>
      </c>
      <c r="F1006" s="5" t="s">
        <v>216</v>
      </c>
      <c r="G1006" s="5" t="s">
        <v>216</v>
      </c>
      <c r="H1006" s="5" t="s">
        <v>216</v>
      </c>
      <c r="I1006" s="5" t="s">
        <v>216</v>
      </c>
      <c r="J1006" s="5" t="s">
        <v>216</v>
      </c>
      <c r="K1006" s="5" t="s">
        <v>216</v>
      </c>
      <c r="L1006" s="5" t="s">
        <v>216</v>
      </c>
      <c r="M1006" s="5" t="s">
        <v>216</v>
      </c>
      <c r="N1006" s="5" t="s">
        <v>216</v>
      </c>
      <c r="O1006" s="5" t="s">
        <v>216</v>
      </c>
      <c r="P1006" s="5">
        <v>431.53</v>
      </c>
      <c r="Q1006" s="5">
        <v>431.53</v>
      </c>
      <c r="R1006" s="5">
        <v>431.53</v>
      </c>
      <c r="S1006" s="5">
        <v>457.31</v>
      </c>
      <c r="T1006" s="5">
        <v>459.14</v>
      </c>
      <c r="U1006" s="5">
        <v>459.14</v>
      </c>
      <c r="V1006" s="5" t="s">
        <v>20169</v>
      </c>
      <c r="W1006" s="5" t="s">
        <v>20170</v>
      </c>
      <c r="X1006" s="5" t="s">
        <v>20171</v>
      </c>
      <c r="Y1006" s="5" t="s">
        <v>20172</v>
      </c>
    </row>
    <row r="1007" spans="1:25" x14ac:dyDescent="0.25">
      <c r="A1007" s="4" t="s">
        <v>20173</v>
      </c>
      <c r="B1007" s="4" t="s">
        <v>20060</v>
      </c>
      <c r="C1007" s="4" t="s">
        <v>20174</v>
      </c>
      <c r="D1007" s="1" t="s">
        <v>20175</v>
      </c>
      <c r="E1007" s="5" t="s">
        <v>216</v>
      </c>
      <c r="F1007" s="5" t="s">
        <v>216</v>
      </c>
      <c r="G1007" s="5" t="s">
        <v>216</v>
      </c>
      <c r="H1007" s="5" t="s">
        <v>216</v>
      </c>
      <c r="I1007" s="5" t="s">
        <v>216</v>
      </c>
      <c r="J1007" s="5" t="s">
        <v>216</v>
      </c>
      <c r="K1007" s="5" t="s">
        <v>216</v>
      </c>
      <c r="L1007" s="5" t="s">
        <v>216</v>
      </c>
      <c r="M1007" s="5" t="s">
        <v>216</v>
      </c>
      <c r="N1007" s="5" t="s">
        <v>216</v>
      </c>
      <c r="O1007" s="5" t="s">
        <v>216</v>
      </c>
      <c r="P1007" s="5" t="s">
        <v>216</v>
      </c>
      <c r="Q1007" s="5" t="s">
        <v>216</v>
      </c>
      <c r="R1007" s="5" t="s">
        <v>216</v>
      </c>
      <c r="S1007" s="5" t="s">
        <v>216</v>
      </c>
      <c r="T1007" s="5" t="s">
        <v>216</v>
      </c>
      <c r="U1007" s="5" t="s">
        <v>216</v>
      </c>
      <c r="V1007" s="5" t="s">
        <v>20176</v>
      </c>
      <c r="W1007" s="5" t="s">
        <v>20177</v>
      </c>
      <c r="X1007" s="5" t="s">
        <v>20178</v>
      </c>
      <c r="Y1007" s="5" t="s">
        <v>20179</v>
      </c>
    </row>
    <row r="1008" spans="1:25" x14ac:dyDescent="0.25">
      <c r="A1008" s="4" t="s">
        <v>20180</v>
      </c>
      <c r="B1008" s="4" t="s">
        <v>20060</v>
      </c>
      <c r="C1008" s="4" t="s">
        <v>20181</v>
      </c>
      <c r="D1008" s="1" t="s">
        <v>20182</v>
      </c>
      <c r="E1008" s="5" t="s">
        <v>216</v>
      </c>
      <c r="F1008" s="5" t="s">
        <v>216</v>
      </c>
      <c r="G1008" s="5" t="s">
        <v>216</v>
      </c>
      <c r="H1008" s="5" t="s">
        <v>216</v>
      </c>
      <c r="I1008" s="5" t="s">
        <v>216</v>
      </c>
      <c r="J1008" s="5" t="s">
        <v>216</v>
      </c>
      <c r="K1008" s="5" t="s">
        <v>216</v>
      </c>
      <c r="L1008" s="5" t="s">
        <v>216</v>
      </c>
      <c r="M1008" s="5" t="s">
        <v>216</v>
      </c>
      <c r="N1008" s="5" t="s">
        <v>216</v>
      </c>
      <c r="O1008" s="5" t="s">
        <v>216</v>
      </c>
      <c r="P1008" s="5" t="s">
        <v>216</v>
      </c>
      <c r="Q1008" s="5" t="s">
        <v>216</v>
      </c>
      <c r="R1008" s="5" t="s">
        <v>216</v>
      </c>
      <c r="S1008" s="5" t="s">
        <v>216</v>
      </c>
      <c r="T1008" s="5" t="s">
        <v>216</v>
      </c>
      <c r="U1008" s="5" t="s">
        <v>216</v>
      </c>
      <c r="V1008" s="5" t="s">
        <v>20183</v>
      </c>
      <c r="W1008" s="5" t="s">
        <v>20184</v>
      </c>
      <c r="X1008" s="5" t="s">
        <v>20185</v>
      </c>
      <c r="Y1008" s="5" t="s">
        <v>20186</v>
      </c>
    </row>
    <row r="1009" spans="1:25" x14ac:dyDescent="0.25">
      <c r="A1009" s="4" t="s">
        <v>20187</v>
      </c>
      <c r="B1009" s="4" t="s">
        <v>20060</v>
      </c>
      <c r="C1009" s="4" t="s">
        <v>20188</v>
      </c>
      <c r="D1009" s="1" t="s">
        <v>20189</v>
      </c>
      <c r="E1009" s="5" t="s">
        <v>216</v>
      </c>
      <c r="F1009" s="5" t="s">
        <v>216</v>
      </c>
      <c r="G1009" s="5" t="s">
        <v>216</v>
      </c>
      <c r="H1009" s="5" t="s">
        <v>216</v>
      </c>
      <c r="I1009" s="5" t="s">
        <v>216</v>
      </c>
      <c r="J1009" s="5" t="s">
        <v>216</v>
      </c>
      <c r="K1009" s="5" t="s">
        <v>216</v>
      </c>
      <c r="L1009" s="5" t="s">
        <v>216</v>
      </c>
      <c r="M1009" s="5" t="s">
        <v>216</v>
      </c>
      <c r="N1009" s="5" t="s">
        <v>216</v>
      </c>
      <c r="O1009" s="5" t="s">
        <v>216</v>
      </c>
      <c r="P1009" s="5" t="s">
        <v>9591</v>
      </c>
      <c r="Q1009" s="5" t="s">
        <v>9591</v>
      </c>
      <c r="R1009" s="5" t="s">
        <v>9591</v>
      </c>
      <c r="S1009" s="5" t="s">
        <v>9591</v>
      </c>
      <c r="T1009" s="5" t="s">
        <v>9591</v>
      </c>
      <c r="U1009" s="5" t="s">
        <v>9591</v>
      </c>
      <c r="V1009" s="5" t="s">
        <v>9591</v>
      </c>
      <c r="W1009" s="5" t="s">
        <v>9591</v>
      </c>
      <c r="X1009" s="5" t="s">
        <v>9591</v>
      </c>
      <c r="Y1009" s="5" t="s">
        <v>9591</v>
      </c>
    </row>
    <row r="1010" spans="1:25" x14ac:dyDescent="0.25">
      <c r="A1010" s="4" t="s">
        <v>20190</v>
      </c>
      <c r="B1010" s="4" t="s">
        <v>20060</v>
      </c>
      <c r="C1010" s="4" t="s">
        <v>20191</v>
      </c>
      <c r="D1010" s="1" t="s">
        <v>20192</v>
      </c>
      <c r="E1010" s="5" t="s">
        <v>216</v>
      </c>
      <c r="F1010" s="5" t="s">
        <v>216</v>
      </c>
      <c r="G1010" s="5" t="s">
        <v>216</v>
      </c>
      <c r="H1010" s="5" t="s">
        <v>216</v>
      </c>
      <c r="I1010" s="5" t="s">
        <v>216</v>
      </c>
      <c r="J1010" s="5" t="s">
        <v>216</v>
      </c>
      <c r="K1010" s="5" t="s">
        <v>216</v>
      </c>
      <c r="L1010" s="5" t="s">
        <v>216</v>
      </c>
      <c r="M1010" s="5" t="s">
        <v>216</v>
      </c>
      <c r="N1010" s="5" t="s">
        <v>216</v>
      </c>
      <c r="O1010" s="5" t="s">
        <v>216</v>
      </c>
      <c r="P1010" s="5" t="s">
        <v>9775</v>
      </c>
      <c r="Q1010" s="5" t="s">
        <v>9775</v>
      </c>
      <c r="R1010" s="5" t="s">
        <v>9775</v>
      </c>
      <c r="S1010" s="5" t="s">
        <v>9775</v>
      </c>
      <c r="T1010" s="5" t="s">
        <v>9775</v>
      </c>
      <c r="U1010" s="5" t="s">
        <v>9775</v>
      </c>
      <c r="V1010" s="5" t="s">
        <v>9775</v>
      </c>
      <c r="W1010" s="5" t="s">
        <v>9775</v>
      </c>
      <c r="X1010" s="5" t="s">
        <v>9775</v>
      </c>
      <c r="Y1010" s="5" t="s">
        <v>9775</v>
      </c>
    </row>
    <row r="1011" spans="1:25" x14ac:dyDescent="0.25">
      <c r="A1011" s="4" t="s">
        <v>20193</v>
      </c>
      <c r="B1011" s="4" t="s">
        <v>20060</v>
      </c>
      <c r="C1011" s="4" t="s">
        <v>20194</v>
      </c>
      <c r="D1011" s="1" t="s">
        <v>20195</v>
      </c>
      <c r="E1011" s="5" t="s">
        <v>216</v>
      </c>
      <c r="F1011" s="5" t="s">
        <v>216</v>
      </c>
      <c r="G1011" s="5" t="s">
        <v>216</v>
      </c>
      <c r="H1011" s="5" t="s">
        <v>216</v>
      </c>
      <c r="I1011" s="5" t="s">
        <v>216</v>
      </c>
      <c r="J1011" s="5" t="s">
        <v>216</v>
      </c>
      <c r="K1011" s="5" t="s">
        <v>216</v>
      </c>
      <c r="L1011" s="5" t="s">
        <v>216</v>
      </c>
      <c r="M1011" s="5" t="s">
        <v>216</v>
      </c>
      <c r="N1011" s="5" t="s">
        <v>216</v>
      </c>
      <c r="O1011" s="5" t="s">
        <v>216</v>
      </c>
      <c r="P1011" s="5" t="s">
        <v>12692</v>
      </c>
      <c r="Q1011" s="5" t="s">
        <v>12692</v>
      </c>
      <c r="R1011" s="5" t="s">
        <v>12692</v>
      </c>
      <c r="S1011" s="5" t="s">
        <v>12692</v>
      </c>
      <c r="T1011" s="5" t="s">
        <v>12692</v>
      </c>
      <c r="U1011" s="5" t="s">
        <v>12692</v>
      </c>
      <c r="V1011" s="5" t="s">
        <v>12692</v>
      </c>
      <c r="W1011" s="5" t="s">
        <v>12692</v>
      </c>
      <c r="X1011" s="5" t="s">
        <v>12692</v>
      </c>
      <c r="Y1011" s="5" t="s">
        <v>12692</v>
      </c>
    </row>
    <row r="1012" spans="1:25" x14ac:dyDescent="0.25">
      <c r="A1012" s="4" t="s">
        <v>20196</v>
      </c>
      <c r="B1012" s="4" t="s">
        <v>20060</v>
      </c>
      <c r="C1012" s="4" t="s">
        <v>20197</v>
      </c>
      <c r="D1012" s="1" t="s">
        <v>20198</v>
      </c>
      <c r="E1012" s="5" t="s">
        <v>216</v>
      </c>
      <c r="F1012" s="5" t="s">
        <v>216</v>
      </c>
      <c r="G1012" s="5" t="s">
        <v>216</v>
      </c>
      <c r="H1012" s="5" t="s">
        <v>216</v>
      </c>
      <c r="I1012" s="5" t="s">
        <v>216</v>
      </c>
      <c r="J1012" s="5" t="s">
        <v>216</v>
      </c>
      <c r="K1012" s="5" t="s">
        <v>216</v>
      </c>
      <c r="L1012" s="5" t="s">
        <v>216</v>
      </c>
      <c r="M1012" s="5" t="s">
        <v>216</v>
      </c>
      <c r="N1012" s="5" t="s">
        <v>216</v>
      </c>
      <c r="O1012" s="5" t="s">
        <v>216</v>
      </c>
      <c r="P1012" s="5" t="s">
        <v>20199</v>
      </c>
      <c r="Q1012" s="5" t="s">
        <v>20199</v>
      </c>
      <c r="R1012" s="5" t="s">
        <v>20200</v>
      </c>
      <c r="S1012" s="5" t="s">
        <v>20200</v>
      </c>
      <c r="T1012" s="5" t="s">
        <v>20201</v>
      </c>
      <c r="U1012" s="5" t="s">
        <v>20202</v>
      </c>
      <c r="V1012" s="5" t="s">
        <v>20203</v>
      </c>
      <c r="W1012" s="5" t="s">
        <v>20156</v>
      </c>
      <c r="X1012" s="5" t="s">
        <v>20204</v>
      </c>
      <c r="Y1012" s="5" t="s">
        <v>20158</v>
      </c>
    </row>
    <row r="1013" spans="1:25" x14ac:dyDescent="0.25">
      <c r="A1013" s="4" t="s">
        <v>20205</v>
      </c>
      <c r="B1013" s="4" t="s">
        <v>20060</v>
      </c>
      <c r="C1013" s="4" t="s">
        <v>20206</v>
      </c>
      <c r="D1013" s="1" t="s">
        <v>20207</v>
      </c>
      <c r="E1013" s="5" t="s">
        <v>216</v>
      </c>
      <c r="F1013" s="5" t="s">
        <v>216</v>
      </c>
      <c r="G1013" s="5" t="s">
        <v>216</v>
      </c>
      <c r="H1013" s="5" t="s">
        <v>216</v>
      </c>
      <c r="I1013" s="5" t="s">
        <v>216</v>
      </c>
      <c r="J1013" s="5" t="s">
        <v>216</v>
      </c>
      <c r="K1013" s="5" t="s">
        <v>216</v>
      </c>
      <c r="L1013" s="5" t="s">
        <v>216</v>
      </c>
      <c r="M1013" s="5" t="s">
        <v>216</v>
      </c>
      <c r="N1013" s="5" t="s">
        <v>216</v>
      </c>
      <c r="O1013" s="5" t="s">
        <v>216</v>
      </c>
      <c r="P1013" s="5" t="s">
        <v>20208</v>
      </c>
      <c r="Q1013" s="5" t="s">
        <v>20208</v>
      </c>
      <c r="R1013" s="5" t="s">
        <v>20209</v>
      </c>
      <c r="S1013" s="5" t="s">
        <v>20209</v>
      </c>
      <c r="T1013" s="5" t="s">
        <v>20210</v>
      </c>
      <c r="U1013" s="5" t="s">
        <v>20211</v>
      </c>
      <c r="V1013" s="5" t="s">
        <v>20212</v>
      </c>
      <c r="W1013" s="5" t="s">
        <v>20163</v>
      </c>
      <c r="X1013" s="5" t="s">
        <v>20164</v>
      </c>
      <c r="Y1013" s="5" t="s">
        <v>20165</v>
      </c>
    </row>
    <row r="1014" spans="1:25" x14ac:dyDescent="0.25">
      <c r="A1014" s="4" t="s">
        <v>20213</v>
      </c>
      <c r="B1014" s="4" t="s">
        <v>20060</v>
      </c>
      <c r="C1014" s="4" t="s">
        <v>20214</v>
      </c>
      <c r="D1014" s="1" t="s">
        <v>20215</v>
      </c>
      <c r="E1014" s="5" t="s">
        <v>216</v>
      </c>
      <c r="F1014" s="5" t="s">
        <v>216</v>
      </c>
      <c r="G1014" s="5" t="s">
        <v>216</v>
      </c>
      <c r="H1014" s="5" t="s">
        <v>216</v>
      </c>
      <c r="I1014" s="5" t="s">
        <v>216</v>
      </c>
      <c r="J1014" s="5" t="s">
        <v>216</v>
      </c>
      <c r="K1014" s="5" t="s">
        <v>216</v>
      </c>
      <c r="L1014" s="5" t="s">
        <v>216</v>
      </c>
      <c r="M1014" s="5" t="s">
        <v>216</v>
      </c>
      <c r="N1014" s="5" t="s">
        <v>216</v>
      </c>
      <c r="O1014" s="5" t="s">
        <v>216</v>
      </c>
      <c r="P1014" s="5" t="s">
        <v>12982</v>
      </c>
      <c r="Q1014" s="5" t="s">
        <v>12982</v>
      </c>
      <c r="R1014" s="5" t="s">
        <v>20216</v>
      </c>
      <c r="S1014" s="5" t="s">
        <v>20216</v>
      </c>
      <c r="T1014" s="5" t="s">
        <v>20217</v>
      </c>
      <c r="U1014" s="5" t="s">
        <v>20218</v>
      </c>
      <c r="V1014" s="5" t="s">
        <v>20219</v>
      </c>
      <c r="W1014" s="5" t="s">
        <v>20170</v>
      </c>
      <c r="X1014" s="5" t="s">
        <v>20220</v>
      </c>
      <c r="Y1014" s="5" t="s">
        <v>20221</v>
      </c>
    </row>
    <row r="1015" spans="1:25" x14ac:dyDescent="0.25">
      <c r="A1015" s="4" t="s">
        <v>20222</v>
      </c>
      <c r="B1015" s="4" t="s">
        <v>20060</v>
      </c>
      <c r="C1015" s="4" t="s">
        <v>20223</v>
      </c>
      <c r="D1015" s="1" t="s">
        <v>20224</v>
      </c>
      <c r="E1015" s="5" t="s">
        <v>216</v>
      </c>
      <c r="F1015" s="5" t="s">
        <v>216</v>
      </c>
      <c r="G1015" s="5" t="s">
        <v>216</v>
      </c>
      <c r="H1015" s="5" t="s">
        <v>216</v>
      </c>
      <c r="I1015" s="5" t="s">
        <v>216</v>
      </c>
      <c r="J1015" s="5" t="s">
        <v>216</v>
      </c>
      <c r="K1015" s="5" t="s">
        <v>216</v>
      </c>
      <c r="L1015" s="5" t="s">
        <v>216</v>
      </c>
      <c r="M1015" s="5" t="s">
        <v>216</v>
      </c>
      <c r="N1015" s="5" t="s">
        <v>216</v>
      </c>
      <c r="O1015" s="5" t="s">
        <v>216</v>
      </c>
      <c r="P1015" s="5" t="s">
        <v>20225</v>
      </c>
      <c r="Q1015" s="5" t="s">
        <v>20225</v>
      </c>
      <c r="R1015" s="5" t="s">
        <v>20226</v>
      </c>
      <c r="S1015" s="5" t="s">
        <v>20226</v>
      </c>
      <c r="T1015" s="5" t="s">
        <v>20227</v>
      </c>
      <c r="U1015" s="5" t="s">
        <v>20228</v>
      </c>
      <c r="V1015" s="5" t="s">
        <v>20229</v>
      </c>
      <c r="W1015" s="5" t="s">
        <v>20177</v>
      </c>
      <c r="X1015" s="5" t="s">
        <v>20178</v>
      </c>
      <c r="Y1015" s="5" t="s">
        <v>20179</v>
      </c>
    </row>
    <row r="1016" spans="1:25" x14ac:dyDescent="0.25">
      <c r="A1016" s="4" t="s">
        <v>20230</v>
      </c>
      <c r="B1016" s="4" t="s">
        <v>20060</v>
      </c>
      <c r="C1016" s="4" t="s">
        <v>20231</v>
      </c>
      <c r="D1016" s="1" t="s">
        <v>20232</v>
      </c>
      <c r="E1016" s="5" t="s">
        <v>216</v>
      </c>
      <c r="F1016" s="5" t="s">
        <v>216</v>
      </c>
      <c r="G1016" s="5" t="s">
        <v>216</v>
      </c>
      <c r="H1016" s="5" t="s">
        <v>216</v>
      </c>
      <c r="I1016" s="5" t="s">
        <v>216</v>
      </c>
      <c r="J1016" s="5" t="s">
        <v>216</v>
      </c>
      <c r="K1016" s="5" t="s">
        <v>216</v>
      </c>
      <c r="L1016" s="5" t="s">
        <v>216</v>
      </c>
      <c r="M1016" s="5" t="s">
        <v>216</v>
      </c>
      <c r="N1016" s="5" t="s">
        <v>216</v>
      </c>
      <c r="O1016" s="5" t="s">
        <v>216</v>
      </c>
      <c r="P1016" s="5" t="s">
        <v>20233</v>
      </c>
      <c r="Q1016" s="5" t="s">
        <v>20233</v>
      </c>
      <c r="R1016" s="5" t="s">
        <v>20234</v>
      </c>
      <c r="S1016" s="5" t="s">
        <v>20234</v>
      </c>
      <c r="T1016" s="5" t="s">
        <v>20235</v>
      </c>
      <c r="U1016" s="5" t="s">
        <v>20236</v>
      </c>
      <c r="V1016" s="5" t="s">
        <v>20237</v>
      </c>
      <c r="W1016" s="5" t="s">
        <v>20184</v>
      </c>
      <c r="X1016" s="5" t="s">
        <v>20185</v>
      </c>
      <c r="Y1016" s="5" t="s">
        <v>20186</v>
      </c>
    </row>
    <row r="1017" spans="1:25" x14ac:dyDescent="0.25">
      <c r="A1017" s="4" t="s">
        <v>20238</v>
      </c>
      <c r="B1017" s="4" t="s">
        <v>20060</v>
      </c>
      <c r="C1017" s="4" t="s">
        <v>20239</v>
      </c>
      <c r="D1017" s="1" t="s">
        <v>20240</v>
      </c>
      <c r="E1017" s="5" t="s">
        <v>216</v>
      </c>
      <c r="F1017" s="5" t="s">
        <v>216</v>
      </c>
      <c r="G1017" s="5" t="s">
        <v>216</v>
      </c>
      <c r="H1017" s="5" t="s">
        <v>216</v>
      </c>
      <c r="I1017" s="5" t="s">
        <v>216</v>
      </c>
      <c r="J1017" s="5" t="s">
        <v>216</v>
      </c>
      <c r="K1017" s="5" t="s">
        <v>216</v>
      </c>
      <c r="L1017" s="5" t="s">
        <v>216</v>
      </c>
      <c r="M1017" s="5" t="s">
        <v>216</v>
      </c>
      <c r="N1017" s="5" t="s">
        <v>216</v>
      </c>
      <c r="O1017" s="5" t="s">
        <v>216</v>
      </c>
      <c r="P1017" s="5" t="s">
        <v>20241</v>
      </c>
      <c r="Q1017" s="5" t="s">
        <v>20241</v>
      </c>
      <c r="R1017" s="5" t="s">
        <v>20242</v>
      </c>
      <c r="S1017" s="5" t="s">
        <v>20242</v>
      </c>
      <c r="T1017" s="5" t="s">
        <v>20243</v>
      </c>
      <c r="U1017" s="5" t="s">
        <v>20244</v>
      </c>
      <c r="V1017" s="5" t="s">
        <v>20245</v>
      </c>
      <c r="W1017" s="5" t="s">
        <v>20184</v>
      </c>
      <c r="X1017" s="5" t="s">
        <v>20185</v>
      </c>
      <c r="Y1017" s="5" t="s">
        <v>20186</v>
      </c>
    </row>
    <row r="1018" spans="1:25" x14ac:dyDescent="0.25">
      <c r="A1018" s="4" t="s">
        <v>20246</v>
      </c>
      <c r="B1018" s="4" t="s">
        <v>20060</v>
      </c>
      <c r="C1018" s="4" t="s">
        <v>20247</v>
      </c>
      <c r="D1018" s="1" t="s">
        <v>20248</v>
      </c>
      <c r="E1018" s="5" t="s">
        <v>216</v>
      </c>
      <c r="F1018" s="5" t="s">
        <v>216</v>
      </c>
      <c r="G1018" s="5" t="s">
        <v>216</v>
      </c>
      <c r="H1018" s="5" t="s">
        <v>216</v>
      </c>
      <c r="I1018" s="5" t="s">
        <v>216</v>
      </c>
      <c r="J1018" s="5" t="s">
        <v>216</v>
      </c>
      <c r="K1018" s="5" t="s">
        <v>216</v>
      </c>
      <c r="L1018" s="5" t="s">
        <v>216</v>
      </c>
      <c r="M1018" s="5" t="s">
        <v>216</v>
      </c>
      <c r="N1018" s="5" t="s">
        <v>216</v>
      </c>
      <c r="O1018" s="5" t="s">
        <v>216</v>
      </c>
      <c r="P1018" s="5" t="s">
        <v>216</v>
      </c>
      <c r="Q1018" s="5" t="s">
        <v>216</v>
      </c>
      <c r="R1018" s="5" t="s">
        <v>216</v>
      </c>
      <c r="S1018" s="5" t="s">
        <v>216</v>
      </c>
      <c r="T1018" s="5" t="s">
        <v>216</v>
      </c>
      <c r="U1018" s="5" t="s">
        <v>680</v>
      </c>
      <c r="V1018" s="5" t="s">
        <v>680</v>
      </c>
      <c r="W1018" s="5" t="s">
        <v>216</v>
      </c>
      <c r="X1018" s="5" t="s">
        <v>216</v>
      </c>
      <c r="Y1018" s="5" t="s">
        <v>216</v>
      </c>
    </row>
    <row r="1019" spans="1:25" x14ac:dyDescent="0.25">
      <c r="A1019" s="4" t="s">
        <v>20249</v>
      </c>
      <c r="B1019" s="4" t="s">
        <v>20060</v>
      </c>
      <c r="C1019" s="4" t="s">
        <v>20250</v>
      </c>
      <c r="D1019" s="1" t="s">
        <v>20251</v>
      </c>
      <c r="E1019" s="5" t="s">
        <v>216</v>
      </c>
      <c r="F1019" s="5" t="s">
        <v>216</v>
      </c>
      <c r="G1019" s="5" t="s">
        <v>216</v>
      </c>
      <c r="H1019" s="5" t="s">
        <v>216</v>
      </c>
      <c r="I1019" s="5" t="s">
        <v>216</v>
      </c>
      <c r="J1019" s="5" t="s">
        <v>216</v>
      </c>
      <c r="K1019" s="5" t="s">
        <v>216</v>
      </c>
      <c r="L1019" s="5" t="s">
        <v>216</v>
      </c>
      <c r="M1019" s="5" t="s">
        <v>216</v>
      </c>
      <c r="N1019" s="5" t="s">
        <v>216</v>
      </c>
      <c r="O1019" s="5" t="s">
        <v>216</v>
      </c>
      <c r="P1019" s="5" t="s">
        <v>20252</v>
      </c>
      <c r="Q1019" s="5" t="s">
        <v>20252</v>
      </c>
      <c r="R1019" s="5" t="s">
        <v>20253</v>
      </c>
      <c r="S1019" s="5" t="s">
        <v>20253</v>
      </c>
      <c r="T1019" s="5" t="s">
        <v>20254</v>
      </c>
      <c r="U1019" s="5" t="s">
        <v>20255</v>
      </c>
      <c r="V1019" s="5" t="s">
        <v>20254</v>
      </c>
      <c r="W1019" s="5" t="s">
        <v>216</v>
      </c>
      <c r="X1019" s="5" t="s">
        <v>216</v>
      </c>
      <c r="Y1019" s="5" t="s">
        <v>216</v>
      </c>
    </row>
    <row r="1020" spans="1:25" x14ac:dyDescent="0.25">
      <c r="A1020" s="4" t="s">
        <v>16410</v>
      </c>
      <c r="B1020" s="4" t="s">
        <v>20256</v>
      </c>
      <c r="C1020" s="4" t="s">
        <v>20257</v>
      </c>
      <c r="D1020" s="1" t="s">
        <v>20258</v>
      </c>
      <c r="E1020" s="5" t="s">
        <v>216</v>
      </c>
      <c r="F1020" s="5" t="s">
        <v>216</v>
      </c>
      <c r="G1020" s="5" t="s">
        <v>216</v>
      </c>
      <c r="H1020" s="5" t="s">
        <v>216</v>
      </c>
      <c r="I1020" s="5" t="s">
        <v>216</v>
      </c>
      <c r="J1020" s="5" t="s">
        <v>216</v>
      </c>
      <c r="K1020" s="5" t="s">
        <v>216</v>
      </c>
      <c r="L1020" s="5" t="s">
        <v>216</v>
      </c>
      <c r="M1020" s="5" t="s">
        <v>216</v>
      </c>
      <c r="N1020" s="5" t="s">
        <v>216</v>
      </c>
      <c r="O1020" s="5" t="s">
        <v>216</v>
      </c>
      <c r="P1020" s="5" t="s">
        <v>216</v>
      </c>
      <c r="Q1020" s="5" t="s">
        <v>216</v>
      </c>
      <c r="R1020" s="5" t="s">
        <v>216</v>
      </c>
      <c r="S1020" s="5" t="s">
        <v>216</v>
      </c>
      <c r="T1020" s="5" t="s">
        <v>216</v>
      </c>
      <c r="U1020" s="5" t="s">
        <v>216</v>
      </c>
      <c r="V1020" s="5" t="s">
        <v>6142</v>
      </c>
      <c r="W1020" s="5" t="s">
        <v>6142</v>
      </c>
      <c r="X1020" s="5" t="s">
        <v>216</v>
      </c>
      <c r="Y1020" s="5" t="s">
        <v>216</v>
      </c>
    </row>
    <row r="1021" spans="1:25" x14ac:dyDescent="0.25">
      <c r="A1021" s="4" t="s">
        <v>16414</v>
      </c>
      <c r="B1021" s="4" t="s">
        <v>20256</v>
      </c>
      <c r="C1021" s="4" t="s">
        <v>20259</v>
      </c>
      <c r="D1021" s="1" t="s">
        <v>20260</v>
      </c>
      <c r="E1021" s="5" t="s">
        <v>216</v>
      </c>
      <c r="F1021" s="5" t="s">
        <v>216</v>
      </c>
      <c r="G1021" s="5" t="s">
        <v>216</v>
      </c>
      <c r="H1021" s="5" t="s">
        <v>216</v>
      </c>
      <c r="I1021" s="5" t="s">
        <v>216</v>
      </c>
      <c r="J1021" s="5" t="s">
        <v>216</v>
      </c>
      <c r="K1021" s="5" t="s">
        <v>216</v>
      </c>
      <c r="L1021" s="5" t="s">
        <v>216</v>
      </c>
      <c r="M1021" s="5" t="s">
        <v>216</v>
      </c>
      <c r="N1021" s="5" t="s">
        <v>216</v>
      </c>
      <c r="O1021" s="5" t="s">
        <v>216</v>
      </c>
      <c r="P1021" s="5" t="s">
        <v>216</v>
      </c>
      <c r="Q1021" s="5" t="s">
        <v>216</v>
      </c>
      <c r="R1021" s="5" t="s">
        <v>216</v>
      </c>
      <c r="S1021" s="5" t="s">
        <v>216</v>
      </c>
      <c r="T1021" s="5" t="s">
        <v>216</v>
      </c>
      <c r="U1021" s="5" t="s">
        <v>216</v>
      </c>
      <c r="V1021" s="5" t="s">
        <v>19107</v>
      </c>
      <c r="W1021" s="5" t="s">
        <v>15776</v>
      </c>
      <c r="X1021" s="5" t="s">
        <v>216</v>
      </c>
      <c r="Y1021" s="5" t="s">
        <v>216</v>
      </c>
    </row>
    <row r="1022" spans="1:25" x14ac:dyDescent="0.25">
      <c r="A1022" s="4" t="s">
        <v>16417</v>
      </c>
      <c r="B1022" s="4" t="s">
        <v>20256</v>
      </c>
      <c r="C1022" s="4" t="s">
        <v>20261</v>
      </c>
      <c r="D1022" s="1" t="s">
        <v>20262</v>
      </c>
      <c r="E1022" s="5" t="s">
        <v>216</v>
      </c>
      <c r="F1022" s="5" t="s">
        <v>216</v>
      </c>
      <c r="G1022" s="5" t="s">
        <v>216</v>
      </c>
      <c r="H1022" s="5" t="s">
        <v>216</v>
      </c>
      <c r="I1022" s="5" t="s">
        <v>216</v>
      </c>
      <c r="J1022" s="5" t="s">
        <v>216</v>
      </c>
      <c r="K1022" s="5" t="s">
        <v>216</v>
      </c>
      <c r="L1022" s="5" t="s">
        <v>216</v>
      </c>
      <c r="M1022" s="5" t="s">
        <v>216</v>
      </c>
      <c r="N1022" s="5" t="s">
        <v>216</v>
      </c>
      <c r="O1022" s="5" t="s">
        <v>216</v>
      </c>
      <c r="P1022" s="5" t="s">
        <v>216</v>
      </c>
      <c r="Q1022" s="5" t="s">
        <v>216</v>
      </c>
      <c r="R1022" s="5" t="s">
        <v>216</v>
      </c>
      <c r="S1022" s="5" t="s">
        <v>216</v>
      </c>
      <c r="T1022" s="5" t="s">
        <v>216</v>
      </c>
      <c r="U1022" s="5" t="s">
        <v>216</v>
      </c>
      <c r="V1022" s="5" t="s">
        <v>20263</v>
      </c>
      <c r="W1022" s="5" t="s">
        <v>20264</v>
      </c>
      <c r="X1022" s="5" t="s">
        <v>216</v>
      </c>
      <c r="Y1022" s="5" t="s">
        <v>216</v>
      </c>
    </row>
    <row r="1023" spans="1:25" x14ac:dyDescent="0.25">
      <c r="A1023" s="4" t="s">
        <v>20265</v>
      </c>
      <c r="B1023" s="4" t="s">
        <v>20256</v>
      </c>
      <c r="C1023" s="4" t="s">
        <v>20266</v>
      </c>
      <c r="D1023" s="1" t="s">
        <v>20267</v>
      </c>
      <c r="E1023" s="5" t="s">
        <v>216</v>
      </c>
      <c r="F1023" s="5" t="s">
        <v>216</v>
      </c>
      <c r="G1023" s="5" t="s">
        <v>216</v>
      </c>
      <c r="H1023" s="5" t="s">
        <v>216</v>
      </c>
      <c r="I1023" s="5" t="s">
        <v>216</v>
      </c>
      <c r="J1023" s="5" t="s">
        <v>216</v>
      </c>
      <c r="K1023" s="5" t="s">
        <v>216</v>
      </c>
      <c r="L1023" s="5" t="s">
        <v>216</v>
      </c>
      <c r="M1023" s="5" t="s">
        <v>216</v>
      </c>
      <c r="N1023" s="5" t="s">
        <v>216</v>
      </c>
      <c r="O1023" s="5" t="s">
        <v>216</v>
      </c>
      <c r="P1023" s="5" t="s">
        <v>216</v>
      </c>
      <c r="Q1023" s="5" t="s">
        <v>216</v>
      </c>
      <c r="R1023" s="5" t="s">
        <v>216</v>
      </c>
      <c r="S1023" s="5" t="s">
        <v>216</v>
      </c>
      <c r="T1023" s="5" t="s">
        <v>216</v>
      </c>
      <c r="U1023" s="5" t="s">
        <v>216</v>
      </c>
      <c r="V1023" s="5">
        <v>1</v>
      </c>
      <c r="W1023" s="5">
        <v>1</v>
      </c>
      <c r="X1023" s="5" t="s">
        <v>216</v>
      </c>
      <c r="Y1023" s="5" t="s">
        <v>216</v>
      </c>
    </row>
    <row r="1024" spans="1:25" ht="25.5" x14ac:dyDescent="0.25">
      <c r="A1024" s="4" t="s">
        <v>20268</v>
      </c>
      <c r="B1024" s="4" t="s">
        <v>20256</v>
      </c>
      <c r="C1024" s="4" t="s">
        <v>20269</v>
      </c>
      <c r="D1024" s="1" t="s">
        <v>1855</v>
      </c>
      <c r="E1024" s="5" t="s">
        <v>216</v>
      </c>
      <c r="F1024" s="5" t="s">
        <v>216</v>
      </c>
      <c r="G1024" s="5" t="s">
        <v>216</v>
      </c>
      <c r="H1024" s="5" t="s">
        <v>216</v>
      </c>
      <c r="I1024" s="5" t="s">
        <v>216</v>
      </c>
      <c r="J1024" s="5" t="s">
        <v>216</v>
      </c>
      <c r="K1024" s="5" t="s">
        <v>216</v>
      </c>
      <c r="L1024" s="5" t="s">
        <v>216</v>
      </c>
      <c r="M1024" s="5" t="s">
        <v>216</v>
      </c>
      <c r="N1024" s="5" t="s">
        <v>216</v>
      </c>
      <c r="O1024" s="5" t="s">
        <v>216</v>
      </c>
      <c r="P1024" s="5" t="s">
        <v>216</v>
      </c>
      <c r="Q1024" s="5" t="s">
        <v>216</v>
      </c>
      <c r="R1024" s="5" t="s">
        <v>216</v>
      </c>
      <c r="S1024" s="5" t="s">
        <v>216</v>
      </c>
      <c r="T1024" s="5" t="s">
        <v>216</v>
      </c>
      <c r="U1024" s="5" t="s">
        <v>216</v>
      </c>
      <c r="V1024" s="5">
        <v>0</v>
      </c>
      <c r="W1024" s="5">
        <v>0</v>
      </c>
      <c r="X1024" s="5" t="s">
        <v>216</v>
      </c>
      <c r="Y1024" s="5" t="s">
        <v>216</v>
      </c>
    </row>
    <row r="1025" spans="1:25" x14ac:dyDescent="0.25">
      <c r="A1025" s="4" t="s">
        <v>1892</v>
      </c>
      <c r="B1025" s="4" t="s">
        <v>20270</v>
      </c>
      <c r="C1025" s="4" t="s">
        <v>1908</v>
      </c>
      <c r="D1025" s="1" t="s">
        <v>1909</v>
      </c>
      <c r="E1025" s="5" t="s">
        <v>216</v>
      </c>
      <c r="F1025" s="5" t="s">
        <v>216</v>
      </c>
      <c r="G1025" s="5" t="s">
        <v>216</v>
      </c>
      <c r="H1025" s="5" t="s">
        <v>216</v>
      </c>
      <c r="I1025" s="5" t="s">
        <v>216</v>
      </c>
      <c r="J1025" s="5">
        <v>0.16</v>
      </c>
      <c r="K1025" s="5" t="s">
        <v>216</v>
      </c>
      <c r="L1025" s="5" t="s">
        <v>216</v>
      </c>
      <c r="M1025" s="5" t="s">
        <v>216</v>
      </c>
      <c r="N1025" s="5" t="s">
        <v>216</v>
      </c>
      <c r="O1025" s="5" t="s">
        <v>216</v>
      </c>
      <c r="P1025" s="5" t="s">
        <v>216</v>
      </c>
      <c r="Q1025" s="5" t="s">
        <v>216</v>
      </c>
      <c r="R1025" s="5" t="s">
        <v>216</v>
      </c>
      <c r="S1025" s="5">
        <v>0.21</v>
      </c>
      <c r="T1025" s="5">
        <v>0.21</v>
      </c>
      <c r="U1025" s="5">
        <v>0.21</v>
      </c>
      <c r="V1025" s="5">
        <v>0.21</v>
      </c>
      <c r="W1025" s="5">
        <v>0.21</v>
      </c>
      <c r="X1025" s="5">
        <v>0.21</v>
      </c>
      <c r="Y1025" s="5">
        <v>0.21</v>
      </c>
    </row>
    <row r="1026" spans="1:25" x14ac:dyDescent="0.25">
      <c r="A1026" s="4" t="s">
        <v>1897</v>
      </c>
      <c r="B1026" s="4" t="s">
        <v>20270</v>
      </c>
      <c r="C1026" s="4" t="s">
        <v>1911</v>
      </c>
      <c r="D1026" s="1" t="s">
        <v>1912</v>
      </c>
      <c r="E1026" s="5" t="s">
        <v>216</v>
      </c>
      <c r="F1026" s="5" t="s">
        <v>216</v>
      </c>
      <c r="G1026" s="5" t="s">
        <v>216</v>
      </c>
      <c r="H1026" s="5" t="s">
        <v>216</v>
      </c>
      <c r="I1026" s="5" t="s">
        <v>216</v>
      </c>
      <c r="J1026" s="5">
        <v>7.0000000000000007E-2</v>
      </c>
      <c r="K1026" s="5" t="s">
        <v>216</v>
      </c>
      <c r="L1026" s="5" t="s">
        <v>216</v>
      </c>
      <c r="M1026" s="5" t="s">
        <v>216</v>
      </c>
      <c r="N1026" s="5" t="s">
        <v>216</v>
      </c>
      <c r="O1026" s="5" t="s">
        <v>216</v>
      </c>
      <c r="P1026" s="5" t="s">
        <v>216</v>
      </c>
      <c r="Q1026" s="5" t="s">
        <v>216</v>
      </c>
      <c r="R1026" s="5" t="s">
        <v>216</v>
      </c>
      <c r="S1026" s="5">
        <v>0.1</v>
      </c>
      <c r="T1026" s="5">
        <v>0.1</v>
      </c>
      <c r="U1026" s="5">
        <v>0.1</v>
      </c>
      <c r="V1026" s="5">
        <v>0.1</v>
      </c>
      <c r="W1026" s="5">
        <v>0.1</v>
      </c>
      <c r="X1026" s="5">
        <v>0.1</v>
      </c>
      <c r="Y1026" s="5">
        <v>0.1</v>
      </c>
    </row>
    <row r="1027" spans="1:25" x14ac:dyDescent="0.25">
      <c r="A1027" s="4" t="s">
        <v>1900</v>
      </c>
      <c r="B1027" s="4" t="s">
        <v>20270</v>
      </c>
      <c r="C1027" s="4" t="s">
        <v>1914</v>
      </c>
      <c r="D1027" s="1" t="s">
        <v>1915</v>
      </c>
      <c r="E1027" s="5" t="s">
        <v>216</v>
      </c>
      <c r="F1027" s="5" t="s">
        <v>216</v>
      </c>
      <c r="G1027" s="5" t="s">
        <v>216</v>
      </c>
      <c r="H1027" s="5" t="s">
        <v>216</v>
      </c>
      <c r="I1027" s="5" t="s">
        <v>216</v>
      </c>
      <c r="J1027" s="5" t="s">
        <v>216</v>
      </c>
      <c r="K1027" s="5" t="s">
        <v>216</v>
      </c>
      <c r="L1027" s="5" t="s">
        <v>216</v>
      </c>
      <c r="M1027" s="5" t="s">
        <v>216</v>
      </c>
      <c r="N1027" s="5" t="s">
        <v>216</v>
      </c>
      <c r="O1027" s="5" t="s">
        <v>216</v>
      </c>
      <c r="P1027" s="5" t="s">
        <v>216</v>
      </c>
      <c r="Q1027" s="5" t="s">
        <v>216</v>
      </c>
      <c r="R1027" s="5" t="s">
        <v>216</v>
      </c>
      <c r="S1027" s="5" t="s">
        <v>216</v>
      </c>
      <c r="T1027" s="5" t="s">
        <v>216</v>
      </c>
      <c r="U1027" s="5" t="s">
        <v>216</v>
      </c>
      <c r="V1027" s="5" t="s">
        <v>216</v>
      </c>
      <c r="W1027" s="5">
        <v>0.05</v>
      </c>
      <c r="X1027" s="5">
        <v>0.05</v>
      </c>
      <c r="Y1027" s="5">
        <v>0.05</v>
      </c>
    </row>
    <row r="1028" spans="1:25" x14ac:dyDescent="0.25">
      <c r="A1028" s="4" t="s">
        <v>20271</v>
      </c>
      <c r="B1028" s="4" t="s">
        <v>20270</v>
      </c>
      <c r="C1028" s="4" t="s">
        <v>1917</v>
      </c>
      <c r="D1028" s="1" t="s">
        <v>1918</v>
      </c>
      <c r="E1028" s="5" t="s">
        <v>216</v>
      </c>
      <c r="F1028" s="5" t="s">
        <v>216</v>
      </c>
      <c r="G1028" s="5" t="s">
        <v>216</v>
      </c>
      <c r="H1028" s="5" t="s">
        <v>216</v>
      </c>
      <c r="I1028" s="5" t="s">
        <v>216</v>
      </c>
      <c r="J1028" s="5">
        <v>0.04</v>
      </c>
      <c r="K1028" s="5" t="s">
        <v>216</v>
      </c>
      <c r="L1028" s="5" t="s">
        <v>216</v>
      </c>
      <c r="M1028" s="5" t="s">
        <v>216</v>
      </c>
      <c r="N1028" s="5" t="s">
        <v>216</v>
      </c>
      <c r="O1028" s="5" t="s">
        <v>216</v>
      </c>
      <c r="P1028" s="5" t="s">
        <v>216</v>
      </c>
      <c r="Q1028" s="5" t="s">
        <v>216</v>
      </c>
      <c r="R1028" s="5" t="s">
        <v>216</v>
      </c>
      <c r="S1028" s="5">
        <v>0.04</v>
      </c>
      <c r="T1028" s="5">
        <v>0.04</v>
      </c>
      <c r="U1028" s="5">
        <v>0.04</v>
      </c>
      <c r="V1028" s="5">
        <v>0.04</v>
      </c>
      <c r="W1028" s="5">
        <v>0.04</v>
      </c>
      <c r="X1028" s="5">
        <v>0.04</v>
      </c>
      <c r="Y1028" s="5">
        <v>0.04</v>
      </c>
    </row>
    <row r="1029" spans="1:25" x14ac:dyDescent="0.25">
      <c r="A1029" s="4" t="s">
        <v>20272</v>
      </c>
      <c r="B1029" s="4" t="s">
        <v>20270</v>
      </c>
      <c r="C1029" s="4" t="s">
        <v>1920</v>
      </c>
      <c r="D1029" s="1" t="s">
        <v>1921</v>
      </c>
      <c r="E1029" s="5" t="s">
        <v>216</v>
      </c>
      <c r="F1029" s="5" t="s">
        <v>216</v>
      </c>
      <c r="G1029" s="5" t="s">
        <v>216</v>
      </c>
      <c r="H1029" s="5" t="s">
        <v>216</v>
      </c>
      <c r="I1029" s="5" t="s">
        <v>216</v>
      </c>
      <c r="J1029" s="5">
        <v>0</v>
      </c>
      <c r="K1029" s="5" t="s">
        <v>216</v>
      </c>
      <c r="L1029" s="5" t="s">
        <v>216</v>
      </c>
      <c r="M1029" s="5" t="s">
        <v>216</v>
      </c>
      <c r="N1029" s="5" t="s">
        <v>216</v>
      </c>
      <c r="O1029" s="5" t="s">
        <v>216</v>
      </c>
      <c r="P1029" s="5" t="s">
        <v>216</v>
      </c>
      <c r="Q1029" s="5" t="s">
        <v>216</v>
      </c>
      <c r="R1029" s="5" t="s">
        <v>216</v>
      </c>
      <c r="S1029" s="5">
        <v>0</v>
      </c>
      <c r="T1029" s="5">
        <v>0</v>
      </c>
      <c r="U1029" s="5">
        <v>0</v>
      </c>
      <c r="V1029" s="5">
        <v>0</v>
      </c>
      <c r="W1029" s="5">
        <v>0</v>
      </c>
      <c r="X1029" s="5">
        <v>0</v>
      </c>
      <c r="Y1029" s="5">
        <v>0</v>
      </c>
    </row>
    <row r="1030" spans="1:25" x14ac:dyDescent="0.25">
      <c r="A1030" s="4" t="s">
        <v>20273</v>
      </c>
      <c r="B1030" s="4" t="s">
        <v>20270</v>
      </c>
      <c r="C1030" s="4" t="s">
        <v>1938</v>
      </c>
      <c r="D1030" s="1" t="s">
        <v>1939</v>
      </c>
      <c r="E1030" s="5" t="s">
        <v>216</v>
      </c>
      <c r="F1030" s="5" t="s">
        <v>216</v>
      </c>
      <c r="G1030" s="5" t="s">
        <v>216</v>
      </c>
      <c r="H1030" s="5" t="s">
        <v>216</v>
      </c>
      <c r="I1030" s="5" t="s">
        <v>216</v>
      </c>
      <c r="J1030" s="5">
        <v>0.04</v>
      </c>
      <c r="K1030" s="5" t="s">
        <v>216</v>
      </c>
      <c r="L1030" s="5" t="s">
        <v>216</v>
      </c>
      <c r="M1030" s="5" t="s">
        <v>216</v>
      </c>
      <c r="N1030" s="5" t="s">
        <v>216</v>
      </c>
      <c r="O1030" s="5" t="s">
        <v>216</v>
      </c>
      <c r="P1030" s="5" t="s">
        <v>216</v>
      </c>
      <c r="Q1030" s="5" t="s">
        <v>216</v>
      </c>
      <c r="R1030" s="5" t="s">
        <v>216</v>
      </c>
      <c r="S1030" s="5">
        <v>0.04</v>
      </c>
      <c r="T1030" s="5">
        <v>0.04</v>
      </c>
      <c r="U1030" s="5">
        <v>0.04</v>
      </c>
      <c r="V1030" s="5">
        <v>0.04</v>
      </c>
      <c r="W1030" s="5">
        <v>0</v>
      </c>
      <c r="X1030" s="5">
        <v>0</v>
      </c>
      <c r="Y1030" s="5">
        <v>0.04</v>
      </c>
    </row>
    <row r="1031" spans="1:25" ht="25.5" x14ac:dyDescent="0.25">
      <c r="A1031" s="4" t="s">
        <v>20274</v>
      </c>
      <c r="B1031" s="4" t="s">
        <v>20270</v>
      </c>
      <c r="C1031" s="4" t="s">
        <v>1941</v>
      </c>
      <c r="D1031" s="1" t="s">
        <v>1942</v>
      </c>
      <c r="E1031" s="5" t="s">
        <v>216</v>
      </c>
      <c r="F1031" s="5" t="s">
        <v>216</v>
      </c>
      <c r="G1031" s="5" t="s">
        <v>216</v>
      </c>
      <c r="H1031" s="5" t="s">
        <v>216</v>
      </c>
      <c r="I1031" s="5" t="s">
        <v>216</v>
      </c>
      <c r="J1031" s="5">
        <v>0.04</v>
      </c>
      <c r="K1031" s="5" t="s">
        <v>216</v>
      </c>
      <c r="L1031" s="5" t="s">
        <v>216</v>
      </c>
      <c r="M1031" s="5" t="s">
        <v>216</v>
      </c>
      <c r="N1031" s="5" t="s">
        <v>216</v>
      </c>
      <c r="O1031" s="5" t="s">
        <v>216</v>
      </c>
      <c r="P1031" s="5" t="s">
        <v>216</v>
      </c>
      <c r="Q1031" s="5" t="s">
        <v>216</v>
      </c>
      <c r="R1031" s="5" t="s">
        <v>216</v>
      </c>
      <c r="S1031" s="5">
        <v>0.04</v>
      </c>
      <c r="T1031" s="5">
        <v>0.04</v>
      </c>
      <c r="U1031" s="5">
        <v>0.04</v>
      </c>
      <c r="V1031" s="5">
        <v>0.04</v>
      </c>
      <c r="W1031" s="5">
        <v>0</v>
      </c>
      <c r="X1031" s="5">
        <v>0</v>
      </c>
      <c r="Y1031" s="5">
        <v>0.04</v>
      </c>
    </row>
    <row r="1032" spans="1:25" ht="25.5" x14ac:dyDescent="0.25">
      <c r="A1032" s="4" t="s">
        <v>20275</v>
      </c>
      <c r="B1032" s="4" t="s">
        <v>20270</v>
      </c>
      <c r="C1032" s="4" t="s">
        <v>1944</v>
      </c>
      <c r="D1032" s="1" t="s">
        <v>1945</v>
      </c>
      <c r="E1032" s="5" t="s">
        <v>216</v>
      </c>
      <c r="F1032" s="5" t="s">
        <v>216</v>
      </c>
      <c r="G1032" s="5" t="s">
        <v>216</v>
      </c>
      <c r="H1032" s="5" t="s">
        <v>216</v>
      </c>
      <c r="I1032" s="5" t="s">
        <v>216</v>
      </c>
      <c r="J1032" s="5">
        <v>7.0000000000000007E-2</v>
      </c>
      <c r="K1032" s="5" t="s">
        <v>216</v>
      </c>
      <c r="L1032" s="5" t="s">
        <v>216</v>
      </c>
      <c r="M1032" s="5" t="s">
        <v>216</v>
      </c>
      <c r="N1032" s="5" t="s">
        <v>216</v>
      </c>
      <c r="O1032" s="5" t="s">
        <v>216</v>
      </c>
      <c r="P1032" s="5" t="s">
        <v>216</v>
      </c>
      <c r="Q1032" s="5" t="s">
        <v>216</v>
      </c>
      <c r="R1032" s="5" t="s">
        <v>216</v>
      </c>
      <c r="S1032" s="5">
        <v>0.1</v>
      </c>
      <c r="T1032" s="5">
        <v>0.1</v>
      </c>
      <c r="U1032" s="5">
        <v>0.1</v>
      </c>
      <c r="V1032" s="5">
        <v>0.1</v>
      </c>
      <c r="W1032" s="5">
        <v>0.05</v>
      </c>
      <c r="X1032" s="5">
        <v>0.05</v>
      </c>
      <c r="Y1032" s="5">
        <v>0.1</v>
      </c>
    </row>
    <row r="1033" spans="1:25" ht="25.5" x14ac:dyDescent="0.25">
      <c r="A1033" s="4" t="s">
        <v>20276</v>
      </c>
      <c r="B1033" s="4" t="s">
        <v>20270</v>
      </c>
      <c r="C1033" s="4" t="s">
        <v>1947</v>
      </c>
      <c r="D1033" s="1" t="s">
        <v>1948</v>
      </c>
      <c r="E1033" s="5" t="s">
        <v>216</v>
      </c>
      <c r="F1033" s="5" t="s">
        <v>216</v>
      </c>
      <c r="G1033" s="5" t="s">
        <v>216</v>
      </c>
      <c r="H1033" s="5" t="s">
        <v>216</v>
      </c>
      <c r="I1033" s="5" t="s">
        <v>216</v>
      </c>
      <c r="J1033" s="5">
        <v>7.0000000000000007E-2</v>
      </c>
      <c r="K1033" s="5" t="s">
        <v>216</v>
      </c>
      <c r="L1033" s="5" t="s">
        <v>216</v>
      </c>
      <c r="M1033" s="5" t="s">
        <v>216</v>
      </c>
      <c r="N1033" s="5" t="s">
        <v>216</v>
      </c>
      <c r="O1033" s="5" t="s">
        <v>216</v>
      </c>
      <c r="P1033" s="5" t="s">
        <v>216</v>
      </c>
      <c r="Q1033" s="5" t="s">
        <v>216</v>
      </c>
      <c r="R1033" s="5" t="s">
        <v>216</v>
      </c>
      <c r="S1033" s="5">
        <v>0.1</v>
      </c>
      <c r="T1033" s="5">
        <v>0.1</v>
      </c>
      <c r="U1033" s="5">
        <v>0.1</v>
      </c>
      <c r="V1033" s="5">
        <v>0.1</v>
      </c>
      <c r="W1033" s="5">
        <v>0.1</v>
      </c>
      <c r="X1033" s="5">
        <v>0.1</v>
      </c>
      <c r="Y1033" s="5">
        <v>0.1</v>
      </c>
    </row>
    <row r="1034" spans="1:25" ht="25.5" x14ac:dyDescent="0.25">
      <c r="A1034" s="4" t="s">
        <v>20277</v>
      </c>
      <c r="B1034" s="4" t="s">
        <v>20270</v>
      </c>
      <c r="C1034" s="4" t="s">
        <v>1950</v>
      </c>
      <c r="D1034" s="1" t="s">
        <v>1951</v>
      </c>
      <c r="E1034" s="5" t="s">
        <v>216</v>
      </c>
      <c r="F1034" s="5" t="s">
        <v>216</v>
      </c>
      <c r="G1034" s="5" t="s">
        <v>216</v>
      </c>
      <c r="H1034" s="5" t="s">
        <v>216</v>
      </c>
      <c r="I1034" s="5" t="s">
        <v>216</v>
      </c>
      <c r="J1034" s="5">
        <v>7.0000000000000007E-2</v>
      </c>
      <c r="K1034" s="5" t="s">
        <v>216</v>
      </c>
      <c r="L1034" s="5" t="s">
        <v>216</v>
      </c>
      <c r="M1034" s="5" t="s">
        <v>216</v>
      </c>
      <c r="N1034" s="5" t="s">
        <v>216</v>
      </c>
      <c r="O1034" s="5" t="s">
        <v>216</v>
      </c>
      <c r="P1034" s="5" t="s">
        <v>216</v>
      </c>
      <c r="Q1034" s="5" t="s">
        <v>216</v>
      </c>
      <c r="R1034" s="5" t="s">
        <v>216</v>
      </c>
      <c r="S1034" s="5">
        <v>0.1</v>
      </c>
      <c r="T1034" s="5">
        <v>0.1</v>
      </c>
      <c r="U1034" s="5">
        <v>0.1</v>
      </c>
      <c r="V1034" s="5">
        <v>0.1</v>
      </c>
      <c r="W1034" s="5">
        <v>0.1</v>
      </c>
      <c r="X1034" s="5">
        <v>0.1</v>
      </c>
      <c r="Y1034" s="5">
        <v>0.1</v>
      </c>
    </row>
    <row r="1035" spans="1:25" ht="25.5" x14ac:dyDescent="0.25">
      <c r="A1035" s="4" t="s">
        <v>20278</v>
      </c>
      <c r="B1035" s="4" t="s">
        <v>20270</v>
      </c>
      <c r="C1035" s="4" t="s">
        <v>1953</v>
      </c>
      <c r="D1035" s="1" t="s">
        <v>1954</v>
      </c>
      <c r="E1035" s="5" t="s">
        <v>216</v>
      </c>
      <c r="F1035" s="5" t="s">
        <v>216</v>
      </c>
      <c r="G1035" s="5" t="s">
        <v>216</v>
      </c>
      <c r="H1035" s="5" t="s">
        <v>216</v>
      </c>
      <c r="I1035" s="5" t="s">
        <v>216</v>
      </c>
      <c r="J1035" s="5">
        <v>7.0000000000000007E-2</v>
      </c>
      <c r="K1035" s="5" t="s">
        <v>216</v>
      </c>
      <c r="L1035" s="5" t="s">
        <v>216</v>
      </c>
      <c r="M1035" s="5" t="s">
        <v>216</v>
      </c>
      <c r="N1035" s="5" t="s">
        <v>216</v>
      </c>
      <c r="O1035" s="5" t="s">
        <v>216</v>
      </c>
      <c r="P1035" s="5" t="s">
        <v>216</v>
      </c>
      <c r="Q1035" s="5" t="s">
        <v>216</v>
      </c>
      <c r="R1035" s="5" t="s">
        <v>216</v>
      </c>
      <c r="S1035" s="5">
        <v>0.1</v>
      </c>
      <c r="T1035" s="5">
        <v>0.1</v>
      </c>
      <c r="U1035" s="5">
        <v>0.1</v>
      </c>
      <c r="V1035" s="5">
        <v>0.1</v>
      </c>
      <c r="W1035" s="5">
        <v>0.1</v>
      </c>
      <c r="X1035" s="5">
        <v>0.1</v>
      </c>
      <c r="Y1035" s="5">
        <v>0.1</v>
      </c>
    </row>
    <row r="1036" spans="1:25" ht="25.5" x14ac:dyDescent="0.25">
      <c r="A1036" s="4" t="s">
        <v>20279</v>
      </c>
      <c r="B1036" s="4" t="s">
        <v>20270</v>
      </c>
      <c r="C1036" s="4" t="s">
        <v>1956</v>
      </c>
      <c r="D1036" s="1" t="s">
        <v>1957</v>
      </c>
      <c r="E1036" s="5" t="s">
        <v>216</v>
      </c>
      <c r="F1036" s="5" t="s">
        <v>216</v>
      </c>
      <c r="G1036" s="5" t="s">
        <v>216</v>
      </c>
      <c r="H1036" s="5" t="s">
        <v>216</v>
      </c>
      <c r="I1036" s="5" t="s">
        <v>216</v>
      </c>
      <c r="J1036" s="5">
        <v>7.0000000000000007E-2</v>
      </c>
      <c r="K1036" s="5" t="s">
        <v>216</v>
      </c>
      <c r="L1036" s="5" t="s">
        <v>216</v>
      </c>
      <c r="M1036" s="5" t="s">
        <v>216</v>
      </c>
      <c r="N1036" s="5" t="s">
        <v>216</v>
      </c>
      <c r="O1036" s="5" t="s">
        <v>216</v>
      </c>
      <c r="P1036" s="5" t="s">
        <v>216</v>
      </c>
      <c r="Q1036" s="5" t="s">
        <v>216</v>
      </c>
      <c r="R1036" s="5" t="s">
        <v>216</v>
      </c>
      <c r="S1036" s="5">
        <v>0.1</v>
      </c>
      <c r="T1036" s="5">
        <v>0.1</v>
      </c>
      <c r="U1036" s="5">
        <v>0.1</v>
      </c>
      <c r="V1036" s="5">
        <v>0.1</v>
      </c>
      <c r="W1036" s="5">
        <v>0.1</v>
      </c>
      <c r="X1036" s="5">
        <v>0.1</v>
      </c>
      <c r="Y1036" s="5">
        <v>0.1</v>
      </c>
    </row>
    <row r="1037" spans="1:25" ht="25.5" x14ac:dyDescent="0.25">
      <c r="A1037" s="4" t="s">
        <v>20280</v>
      </c>
      <c r="B1037" s="4" t="s">
        <v>20270</v>
      </c>
      <c r="C1037" s="4" t="s">
        <v>1959</v>
      </c>
      <c r="D1037" s="1" t="s">
        <v>1960</v>
      </c>
      <c r="E1037" s="5" t="s">
        <v>216</v>
      </c>
      <c r="F1037" s="5" t="s">
        <v>216</v>
      </c>
      <c r="G1037" s="5" t="s">
        <v>216</v>
      </c>
      <c r="H1037" s="5" t="s">
        <v>216</v>
      </c>
      <c r="I1037" s="5" t="s">
        <v>216</v>
      </c>
      <c r="J1037" s="5">
        <v>7.0000000000000007E-2</v>
      </c>
      <c r="K1037" s="5" t="s">
        <v>216</v>
      </c>
      <c r="L1037" s="5" t="s">
        <v>216</v>
      </c>
      <c r="M1037" s="5" t="s">
        <v>216</v>
      </c>
      <c r="N1037" s="5" t="s">
        <v>216</v>
      </c>
      <c r="O1037" s="5" t="s">
        <v>216</v>
      </c>
      <c r="P1037" s="5" t="s">
        <v>216</v>
      </c>
      <c r="Q1037" s="5" t="s">
        <v>216</v>
      </c>
      <c r="R1037" s="5" t="s">
        <v>216</v>
      </c>
      <c r="S1037" s="5">
        <v>0.1</v>
      </c>
      <c r="T1037" s="5">
        <v>0.1</v>
      </c>
      <c r="U1037" s="5">
        <v>0.1</v>
      </c>
      <c r="V1037" s="5">
        <v>0.1</v>
      </c>
      <c r="W1037" s="5">
        <v>0.1</v>
      </c>
      <c r="X1037" s="5">
        <v>0.1</v>
      </c>
      <c r="Y1037" s="5">
        <v>0.1</v>
      </c>
    </row>
    <row r="1038" spans="1:25" ht="25.5" x14ac:dyDescent="0.25">
      <c r="A1038" s="4" t="s">
        <v>20281</v>
      </c>
      <c r="B1038" s="4" t="s">
        <v>20270</v>
      </c>
      <c r="C1038" s="4" t="s">
        <v>1962</v>
      </c>
      <c r="D1038" s="1" t="s">
        <v>1963</v>
      </c>
      <c r="E1038" s="5" t="s">
        <v>216</v>
      </c>
      <c r="F1038" s="5" t="s">
        <v>216</v>
      </c>
      <c r="G1038" s="5" t="s">
        <v>216</v>
      </c>
      <c r="H1038" s="5" t="s">
        <v>216</v>
      </c>
      <c r="I1038" s="5" t="s">
        <v>216</v>
      </c>
      <c r="J1038" s="5">
        <v>7.0000000000000007E-2</v>
      </c>
      <c r="K1038" s="5" t="s">
        <v>216</v>
      </c>
      <c r="L1038" s="5" t="s">
        <v>216</v>
      </c>
      <c r="M1038" s="5" t="s">
        <v>216</v>
      </c>
      <c r="N1038" s="5" t="s">
        <v>216</v>
      </c>
      <c r="O1038" s="5" t="s">
        <v>216</v>
      </c>
      <c r="P1038" s="5" t="s">
        <v>216</v>
      </c>
      <c r="Q1038" s="5" t="s">
        <v>216</v>
      </c>
      <c r="R1038" s="5" t="s">
        <v>216</v>
      </c>
      <c r="S1038" s="5">
        <v>0.1</v>
      </c>
      <c r="T1038" s="5">
        <v>0.1</v>
      </c>
      <c r="U1038" s="5">
        <v>0.1</v>
      </c>
      <c r="V1038" s="5">
        <v>0.1</v>
      </c>
      <c r="W1038" s="5">
        <v>0.1</v>
      </c>
      <c r="X1038" s="5">
        <v>0.1</v>
      </c>
      <c r="Y1038" s="5">
        <v>0.1</v>
      </c>
    </row>
    <row r="1039" spans="1:25" ht="25.5" x14ac:dyDescent="0.25">
      <c r="A1039" s="4" t="s">
        <v>20282</v>
      </c>
      <c r="B1039" s="4" t="s">
        <v>20270</v>
      </c>
      <c r="C1039" s="4" t="s">
        <v>1965</v>
      </c>
      <c r="D1039" s="1" t="s">
        <v>1966</v>
      </c>
      <c r="E1039" s="5" t="s">
        <v>216</v>
      </c>
      <c r="F1039" s="5" t="s">
        <v>216</v>
      </c>
      <c r="G1039" s="5" t="s">
        <v>216</v>
      </c>
      <c r="H1039" s="5" t="s">
        <v>216</v>
      </c>
      <c r="I1039" s="5" t="s">
        <v>216</v>
      </c>
      <c r="J1039" s="5">
        <v>7.0000000000000007E-2</v>
      </c>
      <c r="K1039" s="5" t="s">
        <v>216</v>
      </c>
      <c r="L1039" s="5" t="s">
        <v>216</v>
      </c>
      <c r="M1039" s="5" t="s">
        <v>216</v>
      </c>
      <c r="N1039" s="5" t="s">
        <v>216</v>
      </c>
      <c r="O1039" s="5" t="s">
        <v>216</v>
      </c>
      <c r="P1039" s="5" t="s">
        <v>216</v>
      </c>
      <c r="Q1039" s="5" t="s">
        <v>216</v>
      </c>
      <c r="R1039" s="5" t="s">
        <v>216</v>
      </c>
      <c r="S1039" s="5">
        <v>0.1</v>
      </c>
      <c r="T1039" s="5">
        <v>0.1</v>
      </c>
      <c r="U1039" s="5">
        <v>0.1</v>
      </c>
      <c r="V1039" s="5">
        <v>0.1</v>
      </c>
      <c r="W1039" s="5">
        <v>0.1</v>
      </c>
      <c r="X1039" s="5">
        <v>0.1</v>
      </c>
      <c r="Y1039" s="5">
        <v>0.1</v>
      </c>
    </row>
    <row r="1040" spans="1:25" ht="25.5" x14ac:dyDescent="0.25">
      <c r="A1040" s="4" t="s">
        <v>20283</v>
      </c>
      <c r="B1040" s="4" t="s">
        <v>20270</v>
      </c>
      <c r="C1040" s="4" t="s">
        <v>1968</v>
      </c>
      <c r="D1040" s="1" t="s">
        <v>9135</v>
      </c>
      <c r="E1040" s="5" t="s">
        <v>216</v>
      </c>
      <c r="F1040" s="5" t="s">
        <v>216</v>
      </c>
      <c r="G1040" s="5" t="s">
        <v>216</v>
      </c>
      <c r="H1040" s="5" t="s">
        <v>216</v>
      </c>
      <c r="I1040" s="5" t="s">
        <v>216</v>
      </c>
      <c r="J1040" s="5">
        <v>7.0000000000000007E-2</v>
      </c>
      <c r="K1040" s="5" t="s">
        <v>216</v>
      </c>
      <c r="L1040" s="5" t="s">
        <v>216</v>
      </c>
      <c r="M1040" s="5" t="s">
        <v>216</v>
      </c>
      <c r="N1040" s="5" t="s">
        <v>216</v>
      </c>
      <c r="O1040" s="5" t="s">
        <v>216</v>
      </c>
      <c r="P1040" s="5" t="s">
        <v>216</v>
      </c>
      <c r="Q1040" s="5" t="s">
        <v>216</v>
      </c>
      <c r="R1040" s="5" t="s">
        <v>216</v>
      </c>
      <c r="S1040" s="5">
        <v>0.1</v>
      </c>
      <c r="T1040" s="5">
        <v>0.1</v>
      </c>
      <c r="U1040" s="5">
        <v>0.1</v>
      </c>
      <c r="V1040" s="5">
        <v>0.1</v>
      </c>
      <c r="W1040" s="5">
        <v>0.1</v>
      </c>
      <c r="X1040" s="5">
        <v>0.1</v>
      </c>
      <c r="Y1040" s="5">
        <v>0.1</v>
      </c>
    </row>
    <row r="1041" spans="1:25" ht="25.5" x14ac:dyDescent="0.25">
      <c r="A1041" s="4" t="s">
        <v>20284</v>
      </c>
      <c r="B1041" s="4" t="s">
        <v>20270</v>
      </c>
      <c r="C1041" s="4" t="s">
        <v>1971</v>
      </c>
      <c r="D1041" s="1" t="s">
        <v>9137</v>
      </c>
      <c r="E1041" s="5" t="s">
        <v>216</v>
      </c>
      <c r="F1041" s="5" t="s">
        <v>216</v>
      </c>
      <c r="G1041" s="5" t="s">
        <v>216</v>
      </c>
      <c r="H1041" s="5" t="s">
        <v>216</v>
      </c>
      <c r="I1041" s="5" t="s">
        <v>216</v>
      </c>
      <c r="J1041" s="5">
        <v>7.0000000000000007E-2</v>
      </c>
      <c r="K1041" s="5" t="s">
        <v>216</v>
      </c>
      <c r="L1041" s="5" t="s">
        <v>216</v>
      </c>
      <c r="M1041" s="5" t="s">
        <v>216</v>
      </c>
      <c r="N1041" s="5" t="s">
        <v>216</v>
      </c>
      <c r="O1041" s="5" t="s">
        <v>216</v>
      </c>
      <c r="P1041" s="5" t="s">
        <v>216</v>
      </c>
      <c r="Q1041" s="5" t="s">
        <v>216</v>
      </c>
      <c r="R1041" s="5" t="s">
        <v>216</v>
      </c>
      <c r="S1041" s="5">
        <v>0.1</v>
      </c>
      <c r="T1041" s="5">
        <v>0.1</v>
      </c>
      <c r="U1041" s="5">
        <v>0.1</v>
      </c>
      <c r="V1041" s="5">
        <v>0.1</v>
      </c>
      <c r="W1041" s="5">
        <v>0.1</v>
      </c>
      <c r="X1041" s="5">
        <v>0.1</v>
      </c>
      <c r="Y1041" s="5">
        <v>0.1</v>
      </c>
    </row>
    <row r="1042" spans="1:25" ht="25.5" x14ac:dyDescent="0.25">
      <c r="A1042" s="4" t="s">
        <v>20285</v>
      </c>
      <c r="B1042" s="4" t="s">
        <v>20270</v>
      </c>
      <c r="C1042" s="4" t="s">
        <v>1974</v>
      </c>
      <c r="D1042" s="1" t="s">
        <v>9139</v>
      </c>
      <c r="E1042" s="5" t="s">
        <v>216</v>
      </c>
      <c r="F1042" s="5" t="s">
        <v>216</v>
      </c>
      <c r="G1042" s="5" t="s">
        <v>216</v>
      </c>
      <c r="H1042" s="5" t="s">
        <v>216</v>
      </c>
      <c r="I1042" s="5" t="s">
        <v>216</v>
      </c>
      <c r="J1042" s="5">
        <v>7.0000000000000007E-2</v>
      </c>
      <c r="K1042" s="5" t="s">
        <v>216</v>
      </c>
      <c r="L1042" s="5" t="s">
        <v>216</v>
      </c>
      <c r="M1042" s="5" t="s">
        <v>216</v>
      </c>
      <c r="N1042" s="5" t="s">
        <v>216</v>
      </c>
      <c r="O1042" s="5" t="s">
        <v>216</v>
      </c>
      <c r="P1042" s="5" t="s">
        <v>216</v>
      </c>
      <c r="Q1042" s="5" t="s">
        <v>216</v>
      </c>
      <c r="R1042" s="5" t="s">
        <v>216</v>
      </c>
      <c r="S1042" s="5">
        <v>0.1</v>
      </c>
      <c r="T1042" s="5">
        <v>0.1</v>
      </c>
      <c r="U1042" s="5">
        <v>0.1</v>
      </c>
      <c r="V1042" s="5">
        <v>0.1</v>
      </c>
      <c r="W1042" s="5">
        <v>0.1</v>
      </c>
      <c r="X1042" s="5">
        <v>0.1</v>
      </c>
      <c r="Y1042" s="5">
        <v>0.1</v>
      </c>
    </row>
    <row r="1043" spans="1:25" ht="25.5" x14ac:dyDescent="0.25">
      <c r="A1043" s="4" t="s">
        <v>20286</v>
      </c>
      <c r="B1043" s="4" t="s">
        <v>20270</v>
      </c>
      <c r="C1043" s="4" t="s">
        <v>1983</v>
      </c>
      <c r="D1043" s="1" t="s">
        <v>1984</v>
      </c>
      <c r="E1043" s="5" t="s">
        <v>216</v>
      </c>
      <c r="F1043" s="5" t="s">
        <v>216</v>
      </c>
      <c r="G1043" s="5" t="s">
        <v>216</v>
      </c>
      <c r="H1043" s="5" t="s">
        <v>216</v>
      </c>
      <c r="I1043" s="5" t="s">
        <v>216</v>
      </c>
      <c r="J1043" s="5">
        <v>7.0000000000000007E-2</v>
      </c>
      <c r="K1043" s="5" t="s">
        <v>216</v>
      </c>
      <c r="L1043" s="5" t="s">
        <v>216</v>
      </c>
      <c r="M1043" s="5" t="s">
        <v>216</v>
      </c>
      <c r="N1043" s="5" t="s">
        <v>216</v>
      </c>
      <c r="O1043" s="5" t="s">
        <v>216</v>
      </c>
      <c r="P1043" s="5" t="s">
        <v>216</v>
      </c>
      <c r="Q1043" s="5" t="s">
        <v>216</v>
      </c>
      <c r="R1043" s="5" t="s">
        <v>216</v>
      </c>
      <c r="S1043" s="5">
        <v>0.1</v>
      </c>
      <c r="T1043" s="5">
        <v>0.1</v>
      </c>
      <c r="U1043" s="5">
        <v>0.1</v>
      </c>
      <c r="V1043" s="5">
        <v>0.1</v>
      </c>
      <c r="W1043" s="5">
        <v>0.1</v>
      </c>
      <c r="X1043" s="5">
        <v>0.1</v>
      </c>
      <c r="Y1043" s="5">
        <v>0.1</v>
      </c>
    </row>
    <row r="1044" spans="1:25" ht="25.5" x14ac:dyDescent="0.25">
      <c r="A1044" s="4" t="s">
        <v>20287</v>
      </c>
      <c r="B1044" s="4" t="s">
        <v>20270</v>
      </c>
      <c r="C1044" s="4" t="s">
        <v>1986</v>
      </c>
      <c r="D1044" s="1" t="s">
        <v>1987</v>
      </c>
      <c r="E1044" s="5" t="s">
        <v>216</v>
      </c>
      <c r="F1044" s="5" t="s">
        <v>216</v>
      </c>
      <c r="G1044" s="5" t="s">
        <v>216</v>
      </c>
      <c r="H1044" s="5" t="s">
        <v>216</v>
      </c>
      <c r="I1044" s="5" t="s">
        <v>216</v>
      </c>
      <c r="J1044" s="5">
        <v>7.0000000000000007E-2</v>
      </c>
      <c r="K1044" s="5" t="s">
        <v>216</v>
      </c>
      <c r="L1044" s="5" t="s">
        <v>216</v>
      </c>
      <c r="M1044" s="5" t="s">
        <v>216</v>
      </c>
      <c r="N1044" s="5" t="s">
        <v>216</v>
      </c>
      <c r="O1044" s="5" t="s">
        <v>216</v>
      </c>
      <c r="P1044" s="5" t="s">
        <v>216</v>
      </c>
      <c r="Q1044" s="5" t="s">
        <v>216</v>
      </c>
      <c r="R1044" s="5" t="s">
        <v>216</v>
      </c>
      <c r="S1044" s="5">
        <v>0.1</v>
      </c>
      <c r="T1044" s="5">
        <v>0.1</v>
      </c>
      <c r="U1044" s="5">
        <v>0.1</v>
      </c>
      <c r="V1044" s="5">
        <v>0.1</v>
      </c>
      <c r="W1044" s="5">
        <v>0.1</v>
      </c>
      <c r="X1044" s="5">
        <v>0.1</v>
      </c>
      <c r="Y1044" s="5">
        <v>0.1</v>
      </c>
    </row>
    <row r="1045" spans="1:25" ht="25.5" x14ac:dyDescent="0.25">
      <c r="A1045" s="4" t="s">
        <v>20288</v>
      </c>
      <c r="B1045" s="4" t="s">
        <v>20270</v>
      </c>
      <c r="C1045" s="4" t="s">
        <v>1989</v>
      </c>
      <c r="D1045" s="1" t="s">
        <v>1990</v>
      </c>
      <c r="E1045" s="5" t="s">
        <v>216</v>
      </c>
      <c r="F1045" s="5" t="s">
        <v>216</v>
      </c>
      <c r="G1045" s="5" t="s">
        <v>216</v>
      </c>
      <c r="H1045" s="5" t="s">
        <v>216</v>
      </c>
      <c r="I1045" s="5" t="s">
        <v>216</v>
      </c>
      <c r="J1045" s="5">
        <v>7.0000000000000007E-2</v>
      </c>
      <c r="K1045" s="5" t="s">
        <v>216</v>
      </c>
      <c r="L1045" s="5" t="s">
        <v>216</v>
      </c>
      <c r="M1045" s="5" t="s">
        <v>216</v>
      </c>
      <c r="N1045" s="5" t="s">
        <v>216</v>
      </c>
      <c r="O1045" s="5" t="s">
        <v>216</v>
      </c>
      <c r="P1045" s="5" t="s">
        <v>216</v>
      </c>
      <c r="Q1045" s="5" t="s">
        <v>216</v>
      </c>
      <c r="R1045" s="5" t="s">
        <v>216</v>
      </c>
      <c r="S1045" s="5">
        <v>0.1</v>
      </c>
      <c r="T1045" s="5">
        <v>0.1</v>
      </c>
      <c r="U1045" s="5">
        <v>0.1</v>
      </c>
      <c r="V1045" s="5">
        <v>0.1</v>
      </c>
      <c r="W1045" s="5">
        <v>0.1</v>
      </c>
      <c r="X1045" s="5">
        <v>0.1</v>
      </c>
      <c r="Y1045" s="5">
        <v>0.1</v>
      </c>
    </row>
    <row r="1046" spans="1:25" ht="25.5" x14ac:dyDescent="0.25">
      <c r="A1046" s="4" t="s">
        <v>20289</v>
      </c>
      <c r="B1046" s="4" t="s">
        <v>20270</v>
      </c>
      <c r="C1046" s="4" t="s">
        <v>1992</v>
      </c>
      <c r="D1046" s="1" t="s">
        <v>1993</v>
      </c>
      <c r="E1046" s="5" t="s">
        <v>216</v>
      </c>
      <c r="F1046" s="5" t="s">
        <v>216</v>
      </c>
      <c r="G1046" s="5" t="s">
        <v>216</v>
      </c>
      <c r="H1046" s="5" t="s">
        <v>216</v>
      </c>
      <c r="I1046" s="5" t="s">
        <v>216</v>
      </c>
      <c r="J1046" s="5">
        <v>7.0000000000000007E-2</v>
      </c>
      <c r="K1046" s="5" t="s">
        <v>216</v>
      </c>
      <c r="L1046" s="5" t="s">
        <v>216</v>
      </c>
      <c r="M1046" s="5" t="s">
        <v>216</v>
      </c>
      <c r="N1046" s="5" t="s">
        <v>216</v>
      </c>
      <c r="O1046" s="5" t="s">
        <v>216</v>
      </c>
      <c r="P1046" s="5" t="s">
        <v>216</v>
      </c>
      <c r="Q1046" s="5" t="s">
        <v>216</v>
      </c>
      <c r="R1046" s="5" t="s">
        <v>216</v>
      </c>
      <c r="S1046" s="5">
        <v>0.1</v>
      </c>
      <c r="T1046" s="5">
        <v>0.1</v>
      </c>
      <c r="U1046" s="5">
        <v>0.1</v>
      </c>
      <c r="V1046" s="5">
        <v>0.1</v>
      </c>
      <c r="W1046" s="5">
        <v>0.1</v>
      </c>
      <c r="X1046" s="5">
        <v>0.1</v>
      </c>
      <c r="Y1046" s="5">
        <v>0.1</v>
      </c>
    </row>
    <row r="1047" spans="1:25" ht="25.5" x14ac:dyDescent="0.25">
      <c r="A1047" s="4" t="s">
        <v>20290</v>
      </c>
      <c r="B1047" s="4" t="s">
        <v>20270</v>
      </c>
      <c r="C1047" s="4" t="s">
        <v>1995</v>
      </c>
      <c r="D1047" s="1" t="s">
        <v>9145</v>
      </c>
      <c r="E1047" s="5" t="s">
        <v>216</v>
      </c>
      <c r="F1047" s="5" t="s">
        <v>216</v>
      </c>
      <c r="G1047" s="5" t="s">
        <v>216</v>
      </c>
      <c r="H1047" s="5" t="s">
        <v>216</v>
      </c>
      <c r="I1047" s="5" t="s">
        <v>216</v>
      </c>
      <c r="J1047" s="5">
        <v>0.04</v>
      </c>
      <c r="K1047" s="5" t="s">
        <v>216</v>
      </c>
      <c r="L1047" s="5" t="s">
        <v>216</v>
      </c>
      <c r="M1047" s="5" t="s">
        <v>216</v>
      </c>
      <c r="N1047" s="5" t="s">
        <v>216</v>
      </c>
      <c r="O1047" s="5" t="s">
        <v>216</v>
      </c>
      <c r="P1047" s="5" t="s">
        <v>216</v>
      </c>
      <c r="Q1047" s="5" t="s">
        <v>216</v>
      </c>
      <c r="R1047" s="5" t="s">
        <v>216</v>
      </c>
      <c r="S1047" s="5">
        <v>0.04</v>
      </c>
      <c r="T1047" s="5">
        <v>0.04</v>
      </c>
      <c r="U1047" s="5">
        <v>0.04</v>
      </c>
      <c r="V1047" s="5">
        <v>0.04</v>
      </c>
      <c r="W1047" s="5">
        <v>0</v>
      </c>
      <c r="X1047" s="5">
        <v>0</v>
      </c>
      <c r="Y1047" s="5">
        <v>0.04</v>
      </c>
    </row>
    <row r="1048" spans="1:25" ht="25.5" x14ac:dyDescent="0.25">
      <c r="A1048" s="4" t="s">
        <v>20291</v>
      </c>
      <c r="B1048" s="4" t="s">
        <v>20270</v>
      </c>
      <c r="C1048" s="4" t="s">
        <v>9147</v>
      </c>
      <c r="D1048" s="1" t="s">
        <v>9148</v>
      </c>
      <c r="E1048" s="5" t="s">
        <v>216</v>
      </c>
      <c r="F1048" s="5" t="s">
        <v>216</v>
      </c>
      <c r="G1048" s="5" t="s">
        <v>216</v>
      </c>
      <c r="H1048" s="5" t="s">
        <v>216</v>
      </c>
      <c r="I1048" s="5" t="s">
        <v>216</v>
      </c>
      <c r="J1048" s="5">
        <v>0.04</v>
      </c>
      <c r="K1048" s="5" t="s">
        <v>216</v>
      </c>
      <c r="L1048" s="5" t="s">
        <v>216</v>
      </c>
      <c r="M1048" s="5" t="s">
        <v>216</v>
      </c>
      <c r="N1048" s="5" t="s">
        <v>216</v>
      </c>
      <c r="O1048" s="5" t="s">
        <v>216</v>
      </c>
      <c r="P1048" s="5" t="s">
        <v>216</v>
      </c>
      <c r="Q1048" s="5" t="s">
        <v>216</v>
      </c>
      <c r="R1048" s="5" t="s">
        <v>216</v>
      </c>
      <c r="S1048" s="5">
        <v>0.04</v>
      </c>
      <c r="T1048" s="5">
        <v>0.04</v>
      </c>
      <c r="U1048" s="5">
        <v>0.04</v>
      </c>
      <c r="V1048" s="5">
        <v>0.04</v>
      </c>
      <c r="W1048" s="5">
        <v>0</v>
      </c>
      <c r="X1048" s="5">
        <v>0</v>
      </c>
      <c r="Y1048" s="5">
        <v>0.04</v>
      </c>
    </row>
    <row r="1049" spans="1:25" ht="25.5" x14ac:dyDescent="0.25">
      <c r="A1049" s="4" t="s">
        <v>20292</v>
      </c>
      <c r="B1049" s="4" t="s">
        <v>20270</v>
      </c>
      <c r="C1049" s="4" t="s">
        <v>1998</v>
      </c>
      <c r="D1049" s="1" t="s">
        <v>1999</v>
      </c>
      <c r="E1049" s="5" t="s">
        <v>216</v>
      </c>
      <c r="F1049" s="5" t="s">
        <v>216</v>
      </c>
      <c r="G1049" s="5" t="s">
        <v>216</v>
      </c>
      <c r="H1049" s="5" t="s">
        <v>216</v>
      </c>
      <c r="I1049" s="5" t="s">
        <v>216</v>
      </c>
      <c r="J1049" s="5">
        <v>0.04</v>
      </c>
      <c r="K1049" s="5" t="s">
        <v>216</v>
      </c>
      <c r="L1049" s="5" t="s">
        <v>216</v>
      </c>
      <c r="M1049" s="5" t="s">
        <v>216</v>
      </c>
      <c r="N1049" s="5" t="s">
        <v>216</v>
      </c>
      <c r="O1049" s="5" t="s">
        <v>216</v>
      </c>
      <c r="P1049" s="5" t="s">
        <v>216</v>
      </c>
      <c r="Q1049" s="5" t="s">
        <v>216</v>
      </c>
      <c r="R1049" s="5" t="s">
        <v>216</v>
      </c>
      <c r="S1049" s="5">
        <v>0.04</v>
      </c>
      <c r="T1049" s="5">
        <v>0.04</v>
      </c>
      <c r="U1049" s="5">
        <v>0.04</v>
      </c>
      <c r="V1049" s="5">
        <v>0.04</v>
      </c>
      <c r="W1049" s="5">
        <v>0</v>
      </c>
      <c r="X1049" s="5">
        <v>0</v>
      </c>
      <c r="Y1049" s="5">
        <v>0.04</v>
      </c>
    </row>
    <row r="1050" spans="1:25" ht="25.5" x14ac:dyDescent="0.25">
      <c r="A1050" s="4" t="s">
        <v>20293</v>
      </c>
      <c r="B1050" s="4" t="s">
        <v>20270</v>
      </c>
      <c r="C1050" s="4" t="s">
        <v>2001</v>
      </c>
      <c r="D1050" s="1" t="s">
        <v>2002</v>
      </c>
      <c r="E1050" s="5" t="s">
        <v>216</v>
      </c>
      <c r="F1050" s="5" t="s">
        <v>216</v>
      </c>
      <c r="G1050" s="5" t="s">
        <v>216</v>
      </c>
      <c r="H1050" s="5" t="s">
        <v>216</v>
      </c>
      <c r="I1050" s="5" t="s">
        <v>216</v>
      </c>
      <c r="J1050" s="5">
        <v>7.0000000000000007E-2</v>
      </c>
      <c r="K1050" s="5" t="s">
        <v>216</v>
      </c>
      <c r="L1050" s="5" t="s">
        <v>216</v>
      </c>
      <c r="M1050" s="5" t="s">
        <v>216</v>
      </c>
      <c r="N1050" s="5" t="s">
        <v>216</v>
      </c>
      <c r="O1050" s="5" t="s">
        <v>216</v>
      </c>
      <c r="P1050" s="5" t="s">
        <v>216</v>
      </c>
      <c r="Q1050" s="5" t="s">
        <v>216</v>
      </c>
      <c r="R1050" s="5" t="s">
        <v>216</v>
      </c>
      <c r="S1050" s="5">
        <v>0.1</v>
      </c>
      <c r="T1050" s="5">
        <v>0.1</v>
      </c>
      <c r="U1050" s="5">
        <v>0.1</v>
      </c>
      <c r="V1050" s="5">
        <v>0.1</v>
      </c>
      <c r="W1050" s="5">
        <v>0.1</v>
      </c>
      <c r="X1050" s="5">
        <v>0.1</v>
      </c>
      <c r="Y1050" s="5">
        <v>0.1</v>
      </c>
    </row>
    <row r="1051" spans="1:25" ht="25.5" x14ac:dyDescent="0.25">
      <c r="A1051" s="4" t="s">
        <v>20294</v>
      </c>
      <c r="B1051" s="4" t="s">
        <v>20270</v>
      </c>
      <c r="C1051" s="4" t="s">
        <v>2004</v>
      </c>
      <c r="D1051" s="1" t="s">
        <v>2005</v>
      </c>
      <c r="E1051" s="5" t="s">
        <v>216</v>
      </c>
      <c r="F1051" s="5" t="s">
        <v>216</v>
      </c>
      <c r="G1051" s="5" t="s">
        <v>216</v>
      </c>
      <c r="H1051" s="5" t="s">
        <v>216</v>
      </c>
      <c r="I1051" s="5" t="s">
        <v>216</v>
      </c>
      <c r="J1051" s="5">
        <v>0.04</v>
      </c>
      <c r="K1051" s="5" t="s">
        <v>216</v>
      </c>
      <c r="L1051" s="5" t="s">
        <v>216</v>
      </c>
      <c r="M1051" s="5" t="s">
        <v>216</v>
      </c>
      <c r="N1051" s="5" t="s">
        <v>216</v>
      </c>
      <c r="O1051" s="5" t="s">
        <v>216</v>
      </c>
      <c r="P1051" s="5" t="s">
        <v>216</v>
      </c>
      <c r="Q1051" s="5" t="s">
        <v>216</v>
      </c>
      <c r="R1051" s="5" t="s">
        <v>216</v>
      </c>
      <c r="S1051" s="5">
        <v>0.04</v>
      </c>
      <c r="T1051" s="5">
        <v>0.04</v>
      </c>
      <c r="U1051" s="5">
        <v>0.04</v>
      </c>
      <c r="V1051" s="5">
        <v>0.04</v>
      </c>
      <c r="W1051" s="5">
        <v>0</v>
      </c>
      <c r="X1051" s="5">
        <v>0</v>
      </c>
      <c r="Y1051" s="5">
        <v>0.04</v>
      </c>
    </row>
    <row r="1052" spans="1:25" ht="25.5" x14ac:dyDescent="0.25">
      <c r="A1052" s="4" t="s">
        <v>20295</v>
      </c>
      <c r="B1052" s="4" t="s">
        <v>20270</v>
      </c>
      <c r="C1052" s="4" t="s">
        <v>2007</v>
      </c>
      <c r="D1052" s="1" t="s">
        <v>2008</v>
      </c>
      <c r="E1052" s="5" t="s">
        <v>216</v>
      </c>
      <c r="F1052" s="5" t="s">
        <v>216</v>
      </c>
      <c r="G1052" s="5" t="s">
        <v>216</v>
      </c>
      <c r="H1052" s="5" t="s">
        <v>216</v>
      </c>
      <c r="I1052" s="5" t="s">
        <v>216</v>
      </c>
      <c r="J1052" s="5">
        <v>7.0000000000000007E-2</v>
      </c>
      <c r="K1052" s="5" t="s">
        <v>216</v>
      </c>
      <c r="L1052" s="5" t="s">
        <v>216</v>
      </c>
      <c r="M1052" s="5" t="s">
        <v>216</v>
      </c>
      <c r="N1052" s="5" t="s">
        <v>216</v>
      </c>
      <c r="O1052" s="5" t="s">
        <v>216</v>
      </c>
      <c r="P1052" s="5" t="s">
        <v>216</v>
      </c>
      <c r="Q1052" s="5" t="s">
        <v>216</v>
      </c>
      <c r="R1052" s="5" t="s">
        <v>216</v>
      </c>
      <c r="S1052" s="5">
        <v>0.1</v>
      </c>
      <c r="T1052" s="5">
        <v>0.1</v>
      </c>
      <c r="U1052" s="5">
        <v>0.1</v>
      </c>
      <c r="V1052" s="5">
        <v>0.1</v>
      </c>
      <c r="W1052" s="5">
        <v>0.1</v>
      </c>
      <c r="X1052" s="5">
        <v>0.1</v>
      </c>
      <c r="Y1052" s="5">
        <v>0.1</v>
      </c>
    </row>
    <row r="1053" spans="1:25" ht="25.5" x14ac:dyDescent="0.25">
      <c r="A1053" s="4" t="s">
        <v>20296</v>
      </c>
      <c r="B1053" s="4" t="s">
        <v>20270</v>
      </c>
      <c r="C1053" s="4" t="s">
        <v>2010</v>
      </c>
      <c r="D1053" s="1" t="s">
        <v>2011</v>
      </c>
      <c r="E1053" s="5" t="s">
        <v>216</v>
      </c>
      <c r="F1053" s="5" t="s">
        <v>216</v>
      </c>
      <c r="G1053" s="5" t="s">
        <v>216</v>
      </c>
      <c r="H1053" s="5" t="s">
        <v>216</v>
      </c>
      <c r="I1053" s="5" t="s">
        <v>216</v>
      </c>
      <c r="J1053" s="5">
        <v>0.04</v>
      </c>
      <c r="K1053" s="5" t="s">
        <v>216</v>
      </c>
      <c r="L1053" s="5" t="s">
        <v>216</v>
      </c>
      <c r="M1053" s="5" t="s">
        <v>216</v>
      </c>
      <c r="N1053" s="5" t="s">
        <v>216</v>
      </c>
      <c r="O1053" s="5" t="s">
        <v>216</v>
      </c>
      <c r="P1053" s="5" t="s">
        <v>216</v>
      </c>
      <c r="Q1053" s="5" t="s">
        <v>216</v>
      </c>
      <c r="R1053" s="5" t="s">
        <v>216</v>
      </c>
      <c r="S1053" s="5">
        <v>0.04</v>
      </c>
      <c r="T1053" s="5">
        <v>0.04</v>
      </c>
      <c r="U1053" s="5">
        <v>0.04</v>
      </c>
      <c r="V1053" s="5">
        <v>0.04</v>
      </c>
      <c r="W1053" s="5">
        <v>0</v>
      </c>
      <c r="X1053" s="5">
        <v>0</v>
      </c>
      <c r="Y1053" s="5">
        <v>0.04</v>
      </c>
    </row>
    <row r="1054" spans="1:25" x14ac:dyDescent="0.25">
      <c r="A1054" s="4" t="s">
        <v>20297</v>
      </c>
      <c r="B1054" s="4" t="s">
        <v>20270</v>
      </c>
      <c r="C1054" s="4" t="s">
        <v>2013</v>
      </c>
      <c r="D1054" s="1" t="s">
        <v>2014</v>
      </c>
      <c r="E1054" s="5" t="s">
        <v>216</v>
      </c>
      <c r="F1054" s="5" t="s">
        <v>216</v>
      </c>
      <c r="G1054" s="5" t="s">
        <v>216</v>
      </c>
      <c r="H1054" s="5" t="s">
        <v>216</v>
      </c>
      <c r="I1054" s="5" t="s">
        <v>216</v>
      </c>
      <c r="J1054" s="5">
        <v>7.0000000000000007E-2</v>
      </c>
      <c r="K1054" s="5" t="s">
        <v>216</v>
      </c>
      <c r="L1054" s="5" t="s">
        <v>216</v>
      </c>
      <c r="M1054" s="5" t="s">
        <v>216</v>
      </c>
      <c r="N1054" s="5" t="s">
        <v>216</v>
      </c>
      <c r="O1054" s="5" t="s">
        <v>216</v>
      </c>
      <c r="P1054" s="5" t="s">
        <v>216</v>
      </c>
      <c r="Q1054" s="5" t="s">
        <v>216</v>
      </c>
      <c r="R1054" s="5" t="s">
        <v>216</v>
      </c>
      <c r="S1054" s="5">
        <v>0.1</v>
      </c>
      <c r="T1054" s="5">
        <v>0.1</v>
      </c>
      <c r="U1054" s="5">
        <v>0.1</v>
      </c>
      <c r="V1054" s="5">
        <v>0.1</v>
      </c>
      <c r="W1054" s="5">
        <v>0.1</v>
      </c>
      <c r="X1054" s="5">
        <v>0.1</v>
      </c>
      <c r="Y1054" s="5">
        <v>0.1</v>
      </c>
    </row>
    <row r="1055" spans="1:25" ht="25.5" x14ac:dyDescent="0.25">
      <c r="A1055" s="4" t="s">
        <v>20298</v>
      </c>
      <c r="B1055" s="4" t="s">
        <v>20270</v>
      </c>
      <c r="C1055" s="4" t="s">
        <v>2016</v>
      </c>
      <c r="D1055" s="1" t="s">
        <v>2017</v>
      </c>
      <c r="E1055" s="5" t="s">
        <v>216</v>
      </c>
      <c r="F1055" s="5" t="s">
        <v>216</v>
      </c>
      <c r="G1055" s="5" t="s">
        <v>216</v>
      </c>
      <c r="H1055" s="5" t="s">
        <v>216</v>
      </c>
      <c r="I1055" s="5" t="s">
        <v>216</v>
      </c>
      <c r="J1055" s="5">
        <v>7.0000000000000007E-2</v>
      </c>
      <c r="K1055" s="5" t="s">
        <v>216</v>
      </c>
      <c r="L1055" s="5" t="s">
        <v>216</v>
      </c>
      <c r="M1055" s="5" t="s">
        <v>216</v>
      </c>
      <c r="N1055" s="5" t="s">
        <v>216</v>
      </c>
      <c r="O1055" s="5" t="s">
        <v>216</v>
      </c>
      <c r="P1055" s="5" t="s">
        <v>216</v>
      </c>
      <c r="Q1055" s="5" t="s">
        <v>216</v>
      </c>
      <c r="R1055" s="5" t="s">
        <v>216</v>
      </c>
      <c r="S1055" s="5">
        <v>0.1</v>
      </c>
      <c r="T1055" s="5">
        <v>0.1</v>
      </c>
      <c r="U1055" s="5">
        <v>0.1</v>
      </c>
      <c r="V1055" s="5">
        <v>0.1</v>
      </c>
      <c r="W1055" s="5">
        <v>0.1</v>
      </c>
      <c r="X1055" s="5">
        <v>0.1</v>
      </c>
      <c r="Y1055" s="5">
        <v>0.1</v>
      </c>
    </row>
    <row r="1056" spans="1:25" x14ac:dyDescent="0.25">
      <c r="A1056" s="4" t="s">
        <v>20299</v>
      </c>
      <c r="B1056" s="4" t="s">
        <v>20270</v>
      </c>
      <c r="C1056" s="4" t="s">
        <v>2019</v>
      </c>
      <c r="D1056" s="1" t="s">
        <v>2020</v>
      </c>
      <c r="E1056" s="5" t="s">
        <v>216</v>
      </c>
      <c r="F1056" s="5" t="s">
        <v>216</v>
      </c>
      <c r="G1056" s="5" t="s">
        <v>216</v>
      </c>
      <c r="H1056" s="5" t="s">
        <v>216</v>
      </c>
      <c r="I1056" s="5" t="s">
        <v>216</v>
      </c>
      <c r="J1056" s="5">
        <v>7.0000000000000007E-2</v>
      </c>
      <c r="K1056" s="5" t="s">
        <v>216</v>
      </c>
      <c r="L1056" s="5" t="s">
        <v>216</v>
      </c>
      <c r="M1056" s="5" t="s">
        <v>216</v>
      </c>
      <c r="N1056" s="5" t="s">
        <v>216</v>
      </c>
      <c r="O1056" s="5" t="s">
        <v>216</v>
      </c>
      <c r="P1056" s="5" t="s">
        <v>216</v>
      </c>
      <c r="Q1056" s="5" t="s">
        <v>216</v>
      </c>
      <c r="R1056" s="5" t="s">
        <v>216</v>
      </c>
      <c r="S1056" s="5">
        <v>0.1</v>
      </c>
      <c r="T1056" s="5">
        <v>0.1</v>
      </c>
      <c r="U1056" s="5">
        <v>0.1</v>
      </c>
      <c r="V1056" s="5">
        <v>0.1</v>
      </c>
      <c r="W1056" s="5">
        <v>0.05</v>
      </c>
      <c r="X1056" s="5">
        <v>0.05</v>
      </c>
      <c r="Y1056" s="5">
        <v>0.04</v>
      </c>
    </row>
    <row r="1057" spans="1:25" ht="25.5" x14ac:dyDescent="0.25">
      <c r="A1057" s="4" t="s">
        <v>20300</v>
      </c>
      <c r="B1057" s="4" t="s">
        <v>20270</v>
      </c>
      <c r="C1057" s="4" t="s">
        <v>2022</v>
      </c>
      <c r="D1057" s="1" t="s">
        <v>2023</v>
      </c>
      <c r="E1057" s="5" t="s">
        <v>216</v>
      </c>
      <c r="F1057" s="5" t="s">
        <v>216</v>
      </c>
      <c r="G1057" s="5" t="s">
        <v>216</v>
      </c>
      <c r="H1057" s="5" t="s">
        <v>216</v>
      </c>
      <c r="I1057" s="5" t="s">
        <v>216</v>
      </c>
      <c r="J1057" s="5">
        <v>7.0000000000000007E-2</v>
      </c>
      <c r="K1057" s="5" t="s">
        <v>216</v>
      </c>
      <c r="L1057" s="5" t="s">
        <v>216</v>
      </c>
      <c r="M1057" s="5" t="s">
        <v>216</v>
      </c>
      <c r="N1057" s="5" t="s">
        <v>216</v>
      </c>
      <c r="O1057" s="5" t="s">
        <v>216</v>
      </c>
      <c r="P1057" s="5" t="s">
        <v>216</v>
      </c>
      <c r="Q1057" s="5" t="s">
        <v>216</v>
      </c>
      <c r="R1057" s="5" t="s">
        <v>216</v>
      </c>
      <c r="S1057" s="5">
        <v>0.1</v>
      </c>
      <c r="T1057" s="5">
        <v>0.1</v>
      </c>
      <c r="U1057" s="5">
        <v>0.1</v>
      </c>
      <c r="V1057" s="5">
        <v>0.1</v>
      </c>
      <c r="W1057" s="5">
        <v>0.05</v>
      </c>
      <c r="X1057" s="5">
        <v>0.05</v>
      </c>
      <c r="Y1057" s="5">
        <v>0.1</v>
      </c>
    </row>
    <row r="1058" spans="1:25" ht="25.5" x14ac:dyDescent="0.25">
      <c r="A1058" s="4" t="s">
        <v>20301</v>
      </c>
      <c r="B1058" s="4" t="s">
        <v>20270</v>
      </c>
      <c r="C1058" s="4" t="s">
        <v>2025</v>
      </c>
      <c r="D1058" s="1" t="s">
        <v>2026</v>
      </c>
      <c r="E1058" s="5" t="s">
        <v>216</v>
      </c>
      <c r="F1058" s="5" t="s">
        <v>216</v>
      </c>
      <c r="G1058" s="5" t="s">
        <v>216</v>
      </c>
      <c r="H1058" s="5" t="s">
        <v>216</v>
      </c>
      <c r="I1058" s="5" t="s">
        <v>216</v>
      </c>
      <c r="J1058" s="5">
        <v>7.0000000000000007E-2</v>
      </c>
      <c r="K1058" s="5" t="s">
        <v>216</v>
      </c>
      <c r="L1058" s="5" t="s">
        <v>216</v>
      </c>
      <c r="M1058" s="5" t="s">
        <v>216</v>
      </c>
      <c r="N1058" s="5" t="s">
        <v>216</v>
      </c>
      <c r="O1058" s="5" t="s">
        <v>216</v>
      </c>
      <c r="P1058" s="5" t="s">
        <v>216</v>
      </c>
      <c r="Q1058" s="5" t="s">
        <v>216</v>
      </c>
      <c r="R1058" s="5" t="s">
        <v>216</v>
      </c>
      <c r="S1058" s="5">
        <v>0.1</v>
      </c>
      <c r="T1058" s="5">
        <v>0.1</v>
      </c>
      <c r="U1058" s="5">
        <v>0.1</v>
      </c>
      <c r="V1058" s="5">
        <v>0.1</v>
      </c>
      <c r="W1058" s="5">
        <v>0.1</v>
      </c>
      <c r="X1058" s="5">
        <v>0.1</v>
      </c>
      <c r="Y1058" s="5">
        <v>0.1</v>
      </c>
    </row>
    <row r="1059" spans="1:25" ht="25.5" x14ac:dyDescent="0.25">
      <c r="A1059" s="4" t="s">
        <v>20302</v>
      </c>
      <c r="B1059" s="4" t="s">
        <v>20270</v>
      </c>
      <c r="C1059" s="4" t="s">
        <v>2028</v>
      </c>
      <c r="D1059" s="1" t="s">
        <v>2029</v>
      </c>
      <c r="E1059" s="5" t="s">
        <v>216</v>
      </c>
      <c r="F1059" s="5" t="s">
        <v>216</v>
      </c>
      <c r="G1059" s="5" t="s">
        <v>216</v>
      </c>
      <c r="H1059" s="5" t="s">
        <v>216</v>
      </c>
      <c r="I1059" s="5" t="s">
        <v>216</v>
      </c>
      <c r="J1059" s="5">
        <v>0.04</v>
      </c>
      <c r="K1059" s="5" t="s">
        <v>216</v>
      </c>
      <c r="L1059" s="5" t="s">
        <v>216</v>
      </c>
      <c r="M1059" s="5" t="s">
        <v>216</v>
      </c>
      <c r="N1059" s="5" t="s">
        <v>216</v>
      </c>
      <c r="O1059" s="5" t="s">
        <v>216</v>
      </c>
      <c r="P1059" s="5" t="s">
        <v>216</v>
      </c>
      <c r="Q1059" s="5" t="s">
        <v>216</v>
      </c>
      <c r="R1059" s="5" t="s">
        <v>216</v>
      </c>
      <c r="S1059" s="5">
        <v>0.04</v>
      </c>
      <c r="T1059" s="5">
        <v>0.04</v>
      </c>
      <c r="U1059" s="5">
        <v>0.04</v>
      </c>
      <c r="V1059" s="5">
        <v>0.04</v>
      </c>
      <c r="W1059" s="5">
        <v>0</v>
      </c>
      <c r="X1059" s="5">
        <v>0</v>
      </c>
      <c r="Y1059" s="5">
        <v>0.04</v>
      </c>
    </row>
    <row r="1060" spans="1:25" ht="25.5" x14ac:dyDescent="0.25">
      <c r="A1060" s="4" t="s">
        <v>20303</v>
      </c>
      <c r="B1060" s="4" t="s">
        <v>20270</v>
      </c>
      <c r="C1060" s="4" t="s">
        <v>2031</v>
      </c>
      <c r="D1060" s="1" t="s">
        <v>2032</v>
      </c>
      <c r="E1060" s="5" t="s">
        <v>216</v>
      </c>
      <c r="F1060" s="5" t="s">
        <v>216</v>
      </c>
      <c r="G1060" s="5" t="s">
        <v>216</v>
      </c>
      <c r="H1060" s="5" t="s">
        <v>216</v>
      </c>
      <c r="I1060" s="5" t="s">
        <v>216</v>
      </c>
      <c r="J1060" s="5">
        <v>0.04</v>
      </c>
      <c r="K1060" s="5" t="s">
        <v>216</v>
      </c>
      <c r="L1060" s="5" t="s">
        <v>216</v>
      </c>
      <c r="M1060" s="5" t="s">
        <v>216</v>
      </c>
      <c r="N1060" s="5" t="s">
        <v>216</v>
      </c>
      <c r="O1060" s="5" t="s">
        <v>216</v>
      </c>
      <c r="P1060" s="5" t="s">
        <v>216</v>
      </c>
      <c r="Q1060" s="5" t="s">
        <v>216</v>
      </c>
      <c r="R1060" s="5" t="s">
        <v>216</v>
      </c>
      <c r="S1060" s="5">
        <v>0.04</v>
      </c>
      <c r="T1060" s="5">
        <v>0.04</v>
      </c>
      <c r="U1060" s="5">
        <v>0.04</v>
      </c>
      <c r="V1060" s="5">
        <v>0.04</v>
      </c>
      <c r="W1060" s="5">
        <v>0</v>
      </c>
      <c r="X1060" s="5">
        <v>0</v>
      </c>
      <c r="Y1060" s="5">
        <v>0.04</v>
      </c>
    </row>
    <row r="1061" spans="1:25" ht="25.5" x14ac:dyDescent="0.25">
      <c r="A1061" s="4" t="s">
        <v>20304</v>
      </c>
      <c r="B1061" s="4" t="s">
        <v>20270</v>
      </c>
      <c r="C1061" s="4" t="s">
        <v>2034</v>
      </c>
      <c r="D1061" s="1" t="s">
        <v>2035</v>
      </c>
      <c r="E1061" s="5" t="s">
        <v>216</v>
      </c>
      <c r="F1061" s="5" t="s">
        <v>216</v>
      </c>
      <c r="G1061" s="5" t="s">
        <v>216</v>
      </c>
      <c r="H1061" s="5" t="s">
        <v>216</v>
      </c>
      <c r="I1061" s="5" t="s">
        <v>216</v>
      </c>
      <c r="J1061" s="5">
        <v>0.04</v>
      </c>
      <c r="K1061" s="5" t="s">
        <v>216</v>
      </c>
      <c r="L1061" s="5" t="s">
        <v>216</v>
      </c>
      <c r="M1061" s="5" t="s">
        <v>216</v>
      </c>
      <c r="N1061" s="5" t="s">
        <v>216</v>
      </c>
      <c r="O1061" s="5" t="s">
        <v>216</v>
      </c>
      <c r="P1061" s="5" t="s">
        <v>216</v>
      </c>
      <c r="Q1061" s="5" t="s">
        <v>216</v>
      </c>
      <c r="R1061" s="5" t="s">
        <v>216</v>
      </c>
      <c r="S1061" s="5">
        <v>0.04</v>
      </c>
      <c r="T1061" s="5">
        <v>0.04</v>
      </c>
      <c r="U1061" s="5">
        <v>0.04</v>
      </c>
      <c r="V1061" s="5">
        <v>0.04</v>
      </c>
      <c r="W1061" s="5">
        <v>0</v>
      </c>
      <c r="X1061" s="5">
        <v>0</v>
      </c>
      <c r="Y1061" s="5">
        <v>0.04</v>
      </c>
    </row>
    <row r="1062" spans="1:25" ht="25.5" x14ac:dyDescent="0.25">
      <c r="A1062" s="4" t="s">
        <v>20305</v>
      </c>
      <c r="B1062" s="4" t="s">
        <v>20270</v>
      </c>
      <c r="C1062" s="4" t="s">
        <v>2037</v>
      </c>
      <c r="D1062" s="1" t="s">
        <v>2038</v>
      </c>
      <c r="E1062" s="5" t="s">
        <v>216</v>
      </c>
      <c r="F1062" s="5" t="s">
        <v>216</v>
      </c>
      <c r="G1062" s="5" t="s">
        <v>216</v>
      </c>
      <c r="H1062" s="5" t="s">
        <v>216</v>
      </c>
      <c r="I1062" s="5" t="s">
        <v>216</v>
      </c>
      <c r="J1062" s="5">
        <v>0.04</v>
      </c>
      <c r="K1062" s="5" t="s">
        <v>216</v>
      </c>
      <c r="L1062" s="5" t="s">
        <v>216</v>
      </c>
      <c r="M1062" s="5" t="s">
        <v>216</v>
      </c>
      <c r="N1062" s="5" t="s">
        <v>216</v>
      </c>
      <c r="O1062" s="5" t="s">
        <v>216</v>
      </c>
      <c r="P1062" s="5" t="s">
        <v>216</v>
      </c>
      <c r="Q1062" s="5" t="s">
        <v>216</v>
      </c>
      <c r="R1062" s="5" t="s">
        <v>216</v>
      </c>
      <c r="S1062" s="5">
        <v>0.04</v>
      </c>
      <c r="T1062" s="5">
        <v>0.04</v>
      </c>
      <c r="U1062" s="5">
        <v>0.04</v>
      </c>
      <c r="V1062" s="5">
        <v>0.04</v>
      </c>
      <c r="W1062" s="5">
        <v>0</v>
      </c>
      <c r="X1062" s="5">
        <v>0</v>
      </c>
      <c r="Y1062" s="5">
        <v>0.04</v>
      </c>
    </row>
    <row r="1063" spans="1:25" ht="25.5" x14ac:dyDescent="0.25">
      <c r="A1063" s="4" t="s">
        <v>20306</v>
      </c>
      <c r="B1063" s="4" t="s">
        <v>20270</v>
      </c>
      <c r="C1063" s="4" t="s">
        <v>2040</v>
      </c>
      <c r="D1063" s="1" t="s">
        <v>2041</v>
      </c>
      <c r="E1063" s="5" t="s">
        <v>216</v>
      </c>
      <c r="F1063" s="5" t="s">
        <v>216</v>
      </c>
      <c r="G1063" s="5" t="s">
        <v>216</v>
      </c>
      <c r="H1063" s="5" t="s">
        <v>216</v>
      </c>
      <c r="I1063" s="5" t="s">
        <v>216</v>
      </c>
      <c r="J1063" s="5">
        <v>0.04</v>
      </c>
      <c r="K1063" s="5" t="s">
        <v>216</v>
      </c>
      <c r="L1063" s="5" t="s">
        <v>216</v>
      </c>
      <c r="M1063" s="5" t="s">
        <v>216</v>
      </c>
      <c r="N1063" s="5" t="s">
        <v>216</v>
      </c>
      <c r="O1063" s="5" t="s">
        <v>216</v>
      </c>
      <c r="P1063" s="5" t="s">
        <v>216</v>
      </c>
      <c r="Q1063" s="5" t="s">
        <v>216</v>
      </c>
      <c r="R1063" s="5" t="s">
        <v>216</v>
      </c>
      <c r="S1063" s="5">
        <v>0.04</v>
      </c>
      <c r="T1063" s="5">
        <v>0.04</v>
      </c>
      <c r="U1063" s="5">
        <v>0.04</v>
      </c>
      <c r="V1063" s="5">
        <v>0.04</v>
      </c>
      <c r="W1063" s="5">
        <v>0</v>
      </c>
      <c r="X1063" s="5">
        <v>0</v>
      </c>
      <c r="Y1063" s="5">
        <v>0.04</v>
      </c>
    </row>
    <row r="1064" spans="1:25" ht="25.5" x14ac:dyDescent="0.25">
      <c r="A1064" s="4" t="s">
        <v>20307</v>
      </c>
      <c r="B1064" s="4" t="s">
        <v>20270</v>
      </c>
      <c r="C1064" s="4" t="s">
        <v>2043</v>
      </c>
      <c r="D1064" s="1" t="s">
        <v>2044</v>
      </c>
      <c r="E1064" s="5" t="s">
        <v>216</v>
      </c>
      <c r="F1064" s="5" t="s">
        <v>216</v>
      </c>
      <c r="G1064" s="5" t="s">
        <v>216</v>
      </c>
      <c r="H1064" s="5" t="s">
        <v>216</v>
      </c>
      <c r="I1064" s="5" t="s">
        <v>216</v>
      </c>
      <c r="J1064" s="5">
        <v>0.04</v>
      </c>
      <c r="K1064" s="5" t="s">
        <v>216</v>
      </c>
      <c r="L1064" s="5" t="s">
        <v>216</v>
      </c>
      <c r="M1064" s="5" t="s">
        <v>216</v>
      </c>
      <c r="N1064" s="5" t="s">
        <v>216</v>
      </c>
      <c r="O1064" s="5" t="s">
        <v>216</v>
      </c>
      <c r="P1064" s="5" t="s">
        <v>216</v>
      </c>
      <c r="Q1064" s="5" t="s">
        <v>216</v>
      </c>
      <c r="R1064" s="5" t="s">
        <v>216</v>
      </c>
      <c r="S1064" s="5">
        <v>0.04</v>
      </c>
      <c r="T1064" s="5">
        <v>0.04</v>
      </c>
      <c r="U1064" s="5">
        <v>0.04</v>
      </c>
      <c r="V1064" s="5">
        <v>0.04</v>
      </c>
      <c r="W1064" s="5">
        <v>0</v>
      </c>
      <c r="X1064" s="5">
        <v>0</v>
      </c>
      <c r="Y1064" s="5">
        <v>0.04</v>
      </c>
    </row>
    <row r="1065" spans="1:25" ht="25.5" x14ac:dyDescent="0.25">
      <c r="A1065" s="4" t="s">
        <v>20308</v>
      </c>
      <c r="B1065" s="4" t="s">
        <v>20270</v>
      </c>
      <c r="C1065" s="4" t="s">
        <v>2046</v>
      </c>
      <c r="D1065" s="1" t="s">
        <v>2047</v>
      </c>
      <c r="E1065" s="5" t="s">
        <v>216</v>
      </c>
      <c r="F1065" s="5" t="s">
        <v>216</v>
      </c>
      <c r="G1065" s="5" t="s">
        <v>216</v>
      </c>
      <c r="H1065" s="5" t="s">
        <v>216</v>
      </c>
      <c r="I1065" s="5" t="s">
        <v>216</v>
      </c>
      <c r="J1065" s="5">
        <v>0.04</v>
      </c>
      <c r="K1065" s="5" t="s">
        <v>216</v>
      </c>
      <c r="L1065" s="5" t="s">
        <v>216</v>
      </c>
      <c r="M1065" s="5" t="s">
        <v>216</v>
      </c>
      <c r="N1065" s="5" t="s">
        <v>216</v>
      </c>
      <c r="O1065" s="5" t="s">
        <v>216</v>
      </c>
      <c r="P1065" s="5" t="s">
        <v>216</v>
      </c>
      <c r="Q1065" s="5" t="s">
        <v>216</v>
      </c>
      <c r="R1065" s="5" t="s">
        <v>216</v>
      </c>
      <c r="S1065" s="5">
        <v>0.04</v>
      </c>
      <c r="T1065" s="5">
        <v>0.04</v>
      </c>
      <c r="U1065" s="5">
        <v>0.04</v>
      </c>
      <c r="V1065" s="5">
        <v>0.04</v>
      </c>
      <c r="W1065" s="5">
        <v>0</v>
      </c>
      <c r="X1065" s="5">
        <v>0</v>
      </c>
      <c r="Y1065" s="5">
        <v>0.04</v>
      </c>
    </row>
    <row r="1066" spans="1:25" x14ac:dyDescent="0.25">
      <c r="A1066" s="4" t="s">
        <v>20309</v>
      </c>
      <c r="B1066" s="4" t="s">
        <v>20270</v>
      </c>
      <c r="C1066" s="4" t="s">
        <v>2049</v>
      </c>
      <c r="D1066" s="1" t="s">
        <v>9167</v>
      </c>
      <c r="E1066" s="5" t="s">
        <v>216</v>
      </c>
      <c r="F1066" s="5" t="s">
        <v>216</v>
      </c>
      <c r="G1066" s="5" t="s">
        <v>216</v>
      </c>
      <c r="H1066" s="5" t="s">
        <v>216</v>
      </c>
      <c r="I1066" s="5" t="s">
        <v>216</v>
      </c>
      <c r="J1066" s="5">
        <v>0.04</v>
      </c>
      <c r="K1066" s="5" t="s">
        <v>216</v>
      </c>
      <c r="L1066" s="5" t="s">
        <v>216</v>
      </c>
      <c r="M1066" s="5" t="s">
        <v>216</v>
      </c>
      <c r="N1066" s="5" t="s">
        <v>216</v>
      </c>
      <c r="O1066" s="5" t="s">
        <v>216</v>
      </c>
      <c r="P1066" s="5" t="s">
        <v>216</v>
      </c>
      <c r="Q1066" s="5" t="s">
        <v>216</v>
      </c>
      <c r="R1066" s="5" t="s">
        <v>216</v>
      </c>
      <c r="S1066" s="5">
        <v>0.04</v>
      </c>
      <c r="T1066" s="5">
        <v>0.04</v>
      </c>
      <c r="U1066" s="5">
        <v>0.04</v>
      </c>
      <c r="V1066" s="5">
        <v>0.04</v>
      </c>
      <c r="W1066" s="5">
        <v>0</v>
      </c>
      <c r="X1066" s="5">
        <v>0</v>
      </c>
      <c r="Y1066" s="5">
        <v>0.04</v>
      </c>
    </row>
    <row r="1067" spans="1:25" ht="25.5" x14ac:dyDescent="0.25">
      <c r="A1067" s="4" t="s">
        <v>20310</v>
      </c>
      <c r="B1067" s="4" t="s">
        <v>20270</v>
      </c>
      <c r="C1067" s="4" t="s">
        <v>9169</v>
      </c>
      <c r="D1067" s="1" t="s">
        <v>9170</v>
      </c>
      <c r="E1067" s="5" t="s">
        <v>216</v>
      </c>
      <c r="F1067" s="5" t="s">
        <v>216</v>
      </c>
      <c r="G1067" s="5" t="s">
        <v>216</v>
      </c>
      <c r="H1067" s="5" t="s">
        <v>216</v>
      </c>
      <c r="I1067" s="5" t="s">
        <v>216</v>
      </c>
      <c r="J1067" s="5">
        <v>0.04</v>
      </c>
      <c r="K1067" s="5" t="s">
        <v>216</v>
      </c>
      <c r="L1067" s="5" t="s">
        <v>216</v>
      </c>
      <c r="M1067" s="5" t="s">
        <v>216</v>
      </c>
      <c r="N1067" s="5" t="s">
        <v>216</v>
      </c>
      <c r="O1067" s="5" t="s">
        <v>216</v>
      </c>
      <c r="P1067" s="5" t="s">
        <v>216</v>
      </c>
      <c r="Q1067" s="5" t="s">
        <v>216</v>
      </c>
      <c r="R1067" s="5" t="s">
        <v>216</v>
      </c>
      <c r="S1067" s="5">
        <v>0.04</v>
      </c>
      <c r="T1067" s="5">
        <v>0.04</v>
      </c>
      <c r="U1067" s="5">
        <v>0.04</v>
      </c>
      <c r="V1067" s="5">
        <v>0.04</v>
      </c>
      <c r="W1067" s="5">
        <v>0</v>
      </c>
      <c r="X1067" s="5">
        <v>0</v>
      </c>
      <c r="Y1067" s="5">
        <v>0.04</v>
      </c>
    </row>
    <row r="1068" spans="1:25" ht="25.5" x14ac:dyDescent="0.25">
      <c r="A1068" s="4" t="s">
        <v>20311</v>
      </c>
      <c r="B1068" s="4" t="s">
        <v>20270</v>
      </c>
      <c r="C1068" s="4" t="s">
        <v>2052</v>
      </c>
      <c r="D1068" s="1" t="s">
        <v>2053</v>
      </c>
      <c r="E1068" s="5" t="s">
        <v>216</v>
      </c>
      <c r="F1068" s="5" t="s">
        <v>216</v>
      </c>
      <c r="G1068" s="5" t="s">
        <v>216</v>
      </c>
      <c r="H1068" s="5" t="s">
        <v>216</v>
      </c>
      <c r="I1068" s="5" t="s">
        <v>216</v>
      </c>
      <c r="J1068" s="5">
        <v>0.04</v>
      </c>
      <c r="K1068" s="5" t="s">
        <v>216</v>
      </c>
      <c r="L1068" s="5" t="s">
        <v>216</v>
      </c>
      <c r="M1068" s="5" t="s">
        <v>216</v>
      </c>
      <c r="N1068" s="5" t="s">
        <v>216</v>
      </c>
      <c r="O1068" s="5" t="s">
        <v>216</v>
      </c>
      <c r="P1068" s="5" t="s">
        <v>216</v>
      </c>
      <c r="Q1068" s="5" t="s">
        <v>216</v>
      </c>
      <c r="R1068" s="5" t="s">
        <v>216</v>
      </c>
      <c r="S1068" s="5">
        <v>0.04</v>
      </c>
      <c r="T1068" s="5">
        <v>0.04</v>
      </c>
      <c r="U1068" s="5">
        <v>0.04</v>
      </c>
      <c r="V1068" s="5">
        <v>0.04</v>
      </c>
      <c r="W1068" s="5">
        <v>0</v>
      </c>
      <c r="X1068" s="5">
        <v>0</v>
      </c>
      <c r="Y1068" s="5">
        <v>0.04</v>
      </c>
    </row>
    <row r="1069" spans="1:25" ht="25.5" x14ac:dyDescent="0.25">
      <c r="A1069" s="4" t="s">
        <v>20312</v>
      </c>
      <c r="B1069" s="4" t="s">
        <v>20270</v>
      </c>
      <c r="C1069" s="4" t="s">
        <v>2055</v>
      </c>
      <c r="D1069" s="1" t="s">
        <v>2056</v>
      </c>
      <c r="E1069" s="5" t="s">
        <v>216</v>
      </c>
      <c r="F1069" s="5" t="s">
        <v>216</v>
      </c>
      <c r="G1069" s="5" t="s">
        <v>216</v>
      </c>
      <c r="H1069" s="5" t="s">
        <v>216</v>
      </c>
      <c r="I1069" s="5" t="s">
        <v>216</v>
      </c>
      <c r="J1069" s="5">
        <v>0.04</v>
      </c>
      <c r="K1069" s="5" t="s">
        <v>216</v>
      </c>
      <c r="L1069" s="5" t="s">
        <v>216</v>
      </c>
      <c r="M1069" s="5" t="s">
        <v>216</v>
      </c>
      <c r="N1069" s="5" t="s">
        <v>216</v>
      </c>
      <c r="O1069" s="5" t="s">
        <v>216</v>
      </c>
      <c r="P1069" s="5" t="s">
        <v>216</v>
      </c>
      <c r="Q1069" s="5" t="s">
        <v>216</v>
      </c>
      <c r="R1069" s="5" t="s">
        <v>216</v>
      </c>
      <c r="S1069" s="5">
        <v>0.04</v>
      </c>
      <c r="T1069" s="5">
        <v>0.04</v>
      </c>
      <c r="U1069" s="5">
        <v>0.04</v>
      </c>
      <c r="V1069" s="5">
        <v>0.04</v>
      </c>
      <c r="W1069" s="5">
        <v>0</v>
      </c>
      <c r="X1069" s="5">
        <v>0</v>
      </c>
      <c r="Y1069" s="5">
        <v>0.04</v>
      </c>
    </row>
    <row r="1070" spans="1:25" ht="25.5" x14ac:dyDescent="0.25">
      <c r="A1070" s="4" t="s">
        <v>20313</v>
      </c>
      <c r="B1070" s="4" t="s">
        <v>20270</v>
      </c>
      <c r="C1070" s="4" t="s">
        <v>2058</v>
      </c>
      <c r="D1070" s="1" t="s">
        <v>2059</v>
      </c>
      <c r="E1070" s="5" t="s">
        <v>216</v>
      </c>
      <c r="F1070" s="5" t="s">
        <v>216</v>
      </c>
      <c r="G1070" s="5" t="s">
        <v>216</v>
      </c>
      <c r="H1070" s="5" t="s">
        <v>216</v>
      </c>
      <c r="I1070" s="5" t="s">
        <v>216</v>
      </c>
      <c r="J1070" s="5">
        <v>0.04</v>
      </c>
      <c r="K1070" s="5" t="s">
        <v>216</v>
      </c>
      <c r="L1070" s="5" t="s">
        <v>216</v>
      </c>
      <c r="M1070" s="5" t="s">
        <v>216</v>
      </c>
      <c r="N1070" s="5" t="s">
        <v>216</v>
      </c>
      <c r="O1070" s="5" t="s">
        <v>216</v>
      </c>
      <c r="P1070" s="5" t="s">
        <v>216</v>
      </c>
      <c r="Q1070" s="5" t="s">
        <v>216</v>
      </c>
      <c r="R1070" s="5" t="s">
        <v>216</v>
      </c>
      <c r="S1070" s="5">
        <v>0.04</v>
      </c>
      <c r="T1070" s="5">
        <v>0.04</v>
      </c>
      <c r="U1070" s="5">
        <v>0.04</v>
      </c>
      <c r="V1070" s="5">
        <v>0.04</v>
      </c>
      <c r="W1070" s="5">
        <v>0</v>
      </c>
      <c r="X1070" s="5">
        <v>0</v>
      </c>
      <c r="Y1070" s="5">
        <v>0.04</v>
      </c>
    </row>
    <row r="1071" spans="1:25" ht="25.5" x14ac:dyDescent="0.25">
      <c r="A1071" s="4" t="s">
        <v>20314</v>
      </c>
      <c r="B1071" s="4" t="s">
        <v>20270</v>
      </c>
      <c r="C1071" s="4" t="s">
        <v>2061</v>
      </c>
      <c r="D1071" s="1" t="s">
        <v>2062</v>
      </c>
      <c r="E1071" s="5" t="s">
        <v>216</v>
      </c>
      <c r="F1071" s="5" t="s">
        <v>216</v>
      </c>
      <c r="G1071" s="5" t="s">
        <v>216</v>
      </c>
      <c r="H1071" s="5" t="s">
        <v>216</v>
      </c>
      <c r="I1071" s="5" t="s">
        <v>216</v>
      </c>
      <c r="J1071" s="5">
        <v>0.04</v>
      </c>
      <c r="K1071" s="5" t="s">
        <v>216</v>
      </c>
      <c r="L1071" s="5" t="s">
        <v>216</v>
      </c>
      <c r="M1071" s="5" t="s">
        <v>216</v>
      </c>
      <c r="N1071" s="5" t="s">
        <v>216</v>
      </c>
      <c r="O1071" s="5" t="s">
        <v>216</v>
      </c>
      <c r="P1071" s="5" t="s">
        <v>216</v>
      </c>
      <c r="Q1071" s="5" t="s">
        <v>216</v>
      </c>
      <c r="R1071" s="5" t="s">
        <v>216</v>
      </c>
      <c r="S1071" s="5">
        <v>0.04</v>
      </c>
      <c r="T1071" s="5">
        <v>0.04</v>
      </c>
      <c r="U1071" s="5">
        <v>0.04</v>
      </c>
      <c r="V1071" s="5">
        <v>0.04</v>
      </c>
      <c r="W1071" s="5">
        <v>0</v>
      </c>
      <c r="X1071" s="5">
        <v>0</v>
      </c>
      <c r="Y1071" s="5">
        <v>0.04</v>
      </c>
    </row>
    <row r="1072" spans="1:25" ht="25.5" x14ac:dyDescent="0.25">
      <c r="A1072" s="4" t="s">
        <v>20315</v>
      </c>
      <c r="B1072" s="4" t="s">
        <v>20270</v>
      </c>
      <c r="C1072" s="4" t="s">
        <v>2064</v>
      </c>
      <c r="D1072" s="1" t="s">
        <v>9176</v>
      </c>
      <c r="E1072" s="5" t="s">
        <v>216</v>
      </c>
      <c r="F1072" s="5" t="s">
        <v>216</v>
      </c>
      <c r="G1072" s="5" t="s">
        <v>216</v>
      </c>
      <c r="H1072" s="5" t="s">
        <v>216</v>
      </c>
      <c r="I1072" s="5" t="s">
        <v>216</v>
      </c>
      <c r="J1072" s="5">
        <v>0.04</v>
      </c>
      <c r="K1072" s="5" t="s">
        <v>216</v>
      </c>
      <c r="L1072" s="5" t="s">
        <v>216</v>
      </c>
      <c r="M1072" s="5" t="s">
        <v>216</v>
      </c>
      <c r="N1072" s="5" t="s">
        <v>216</v>
      </c>
      <c r="O1072" s="5" t="s">
        <v>216</v>
      </c>
      <c r="P1072" s="5" t="s">
        <v>216</v>
      </c>
      <c r="Q1072" s="5" t="s">
        <v>216</v>
      </c>
      <c r="R1072" s="5" t="s">
        <v>216</v>
      </c>
      <c r="S1072" s="5">
        <v>0.04</v>
      </c>
      <c r="T1072" s="5">
        <v>0.04</v>
      </c>
      <c r="U1072" s="5">
        <v>0.04</v>
      </c>
      <c r="V1072" s="5">
        <v>0.04</v>
      </c>
      <c r="W1072" s="5">
        <v>0</v>
      </c>
      <c r="X1072" s="5">
        <v>0</v>
      </c>
      <c r="Y1072" s="5">
        <v>0.04</v>
      </c>
    </row>
    <row r="1073" spans="1:25" ht="25.5" x14ac:dyDescent="0.25">
      <c r="A1073" s="4" t="s">
        <v>20316</v>
      </c>
      <c r="B1073" s="4" t="s">
        <v>20270</v>
      </c>
      <c r="C1073" s="4" t="s">
        <v>2067</v>
      </c>
      <c r="D1073" s="1" t="s">
        <v>9178</v>
      </c>
      <c r="E1073" s="5" t="s">
        <v>216</v>
      </c>
      <c r="F1073" s="5" t="s">
        <v>216</v>
      </c>
      <c r="G1073" s="5" t="s">
        <v>216</v>
      </c>
      <c r="H1073" s="5" t="s">
        <v>216</v>
      </c>
      <c r="I1073" s="5" t="s">
        <v>216</v>
      </c>
      <c r="J1073" s="5">
        <v>0.04</v>
      </c>
      <c r="K1073" s="5" t="s">
        <v>216</v>
      </c>
      <c r="L1073" s="5" t="s">
        <v>216</v>
      </c>
      <c r="M1073" s="5" t="s">
        <v>216</v>
      </c>
      <c r="N1073" s="5" t="s">
        <v>216</v>
      </c>
      <c r="O1073" s="5" t="s">
        <v>216</v>
      </c>
      <c r="P1073" s="5" t="s">
        <v>216</v>
      </c>
      <c r="Q1073" s="5" t="s">
        <v>216</v>
      </c>
      <c r="R1073" s="5" t="s">
        <v>216</v>
      </c>
      <c r="S1073" s="5">
        <v>0.04</v>
      </c>
      <c r="T1073" s="5">
        <v>0.04</v>
      </c>
      <c r="U1073" s="5">
        <v>0.04</v>
      </c>
      <c r="V1073" s="5">
        <v>0.04</v>
      </c>
      <c r="W1073" s="5">
        <v>0</v>
      </c>
      <c r="X1073" s="5">
        <v>0</v>
      </c>
      <c r="Y1073" s="5">
        <v>0.04</v>
      </c>
    </row>
    <row r="1074" spans="1:25" x14ac:dyDescent="0.25">
      <c r="A1074" s="4" t="s">
        <v>20317</v>
      </c>
      <c r="B1074" s="4" t="s">
        <v>20270</v>
      </c>
      <c r="C1074" s="4" t="s">
        <v>2070</v>
      </c>
      <c r="D1074" s="1" t="s">
        <v>9180</v>
      </c>
      <c r="E1074" s="5" t="s">
        <v>216</v>
      </c>
      <c r="F1074" s="5" t="s">
        <v>216</v>
      </c>
      <c r="G1074" s="5" t="s">
        <v>216</v>
      </c>
      <c r="H1074" s="5" t="s">
        <v>216</v>
      </c>
      <c r="I1074" s="5" t="s">
        <v>216</v>
      </c>
      <c r="J1074" s="5">
        <v>0.04</v>
      </c>
      <c r="K1074" s="5" t="s">
        <v>216</v>
      </c>
      <c r="L1074" s="5" t="s">
        <v>216</v>
      </c>
      <c r="M1074" s="5" t="s">
        <v>216</v>
      </c>
      <c r="N1074" s="5" t="s">
        <v>216</v>
      </c>
      <c r="O1074" s="5" t="s">
        <v>216</v>
      </c>
      <c r="P1074" s="5" t="s">
        <v>216</v>
      </c>
      <c r="Q1074" s="5" t="s">
        <v>216</v>
      </c>
      <c r="R1074" s="5" t="s">
        <v>216</v>
      </c>
      <c r="S1074" s="5">
        <v>0.04</v>
      </c>
      <c r="T1074" s="5">
        <v>0.04</v>
      </c>
      <c r="U1074" s="5">
        <v>0.04</v>
      </c>
      <c r="V1074" s="5">
        <v>0.04</v>
      </c>
      <c r="W1074" s="5">
        <v>0</v>
      </c>
      <c r="X1074" s="5">
        <v>0</v>
      </c>
      <c r="Y1074" s="5">
        <v>0.04</v>
      </c>
    </row>
    <row r="1075" spans="1:25" ht="25.5" x14ac:dyDescent="0.25">
      <c r="A1075" s="4" t="s">
        <v>20318</v>
      </c>
      <c r="B1075" s="4" t="s">
        <v>20270</v>
      </c>
      <c r="C1075" s="4" t="s">
        <v>9182</v>
      </c>
      <c r="D1075" s="1" t="s">
        <v>9183</v>
      </c>
      <c r="E1075" s="5" t="s">
        <v>216</v>
      </c>
      <c r="F1075" s="5" t="s">
        <v>216</v>
      </c>
      <c r="G1075" s="5" t="s">
        <v>216</v>
      </c>
      <c r="H1075" s="5" t="s">
        <v>216</v>
      </c>
      <c r="I1075" s="5" t="s">
        <v>216</v>
      </c>
      <c r="J1075" s="5">
        <v>0.04</v>
      </c>
      <c r="K1075" s="5" t="s">
        <v>216</v>
      </c>
      <c r="L1075" s="5" t="s">
        <v>216</v>
      </c>
      <c r="M1075" s="5" t="s">
        <v>216</v>
      </c>
      <c r="N1075" s="5" t="s">
        <v>216</v>
      </c>
      <c r="O1075" s="5" t="s">
        <v>216</v>
      </c>
      <c r="P1075" s="5" t="s">
        <v>216</v>
      </c>
      <c r="Q1075" s="5" t="s">
        <v>216</v>
      </c>
      <c r="R1075" s="5" t="s">
        <v>216</v>
      </c>
      <c r="S1075" s="5">
        <v>0.04</v>
      </c>
      <c r="T1075" s="5">
        <v>0.04</v>
      </c>
      <c r="U1075" s="5">
        <v>0.04</v>
      </c>
      <c r="V1075" s="5">
        <v>0.04</v>
      </c>
      <c r="W1075" s="5">
        <v>0</v>
      </c>
      <c r="X1075" s="5">
        <v>0</v>
      </c>
      <c r="Y1075" s="5">
        <v>0.04</v>
      </c>
    </row>
    <row r="1076" spans="1:25" ht="25.5" x14ac:dyDescent="0.25">
      <c r="A1076" s="4" t="s">
        <v>20319</v>
      </c>
      <c r="B1076" s="4" t="s">
        <v>20270</v>
      </c>
      <c r="C1076" s="4" t="s">
        <v>2073</v>
      </c>
      <c r="D1076" s="1" t="s">
        <v>2074</v>
      </c>
      <c r="E1076" s="5" t="s">
        <v>216</v>
      </c>
      <c r="F1076" s="5" t="s">
        <v>216</v>
      </c>
      <c r="G1076" s="5" t="s">
        <v>216</v>
      </c>
      <c r="H1076" s="5" t="s">
        <v>216</v>
      </c>
      <c r="I1076" s="5" t="s">
        <v>216</v>
      </c>
      <c r="J1076" s="5">
        <v>7.0000000000000007E-2</v>
      </c>
      <c r="K1076" s="5" t="s">
        <v>216</v>
      </c>
      <c r="L1076" s="5" t="s">
        <v>216</v>
      </c>
      <c r="M1076" s="5" t="s">
        <v>216</v>
      </c>
      <c r="N1076" s="5" t="s">
        <v>216</v>
      </c>
      <c r="O1076" s="5" t="s">
        <v>216</v>
      </c>
      <c r="P1076" s="5" t="s">
        <v>216</v>
      </c>
      <c r="Q1076" s="5" t="s">
        <v>216</v>
      </c>
      <c r="R1076" s="5" t="s">
        <v>216</v>
      </c>
      <c r="S1076" s="5">
        <v>0.1</v>
      </c>
      <c r="T1076" s="5">
        <v>0.1</v>
      </c>
      <c r="U1076" s="5">
        <v>0.1</v>
      </c>
      <c r="V1076" s="5">
        <v>0.1</v>
      </c>
      <c r="W1076" s="5">
        <v>0.1</v>
      </c>
      <c r="X1076" s="5">
        <v>0.1</v>
      </c>
      <c r="Y1076" s="5">
        <v>0.1</v>
      </c>
    </row>
    <row r="1077" spans="1:25" ht="25.5" x14ac:dyDescent="0.25">
      <c r="A1077" s="4" t="s">
        <v>20320</v>
      </c>
      <c r="B1077" s="4" t="s">
        <v>20270</v>
      </c>
      <c r="C1077" s="4" t="s">
        <v>2076</v>
      </c>
      <c r="D1077" s="1" t="s">
        <v>2077</v>
      </c>
      <c r="E1077" s="5" t="s">
        <v>216</v>
      </c>
      <c r="F1077" s="5" t="s">
        <v>216</v>
      </c>
      <c r="G1077" s="5" t="s">
        <v>216</v>
      </c>
      <c r="H1077" s="5" t="s">
        <v>216</v>
      </c>
      <c r="I1077" s="5" t="s">
        <v>216</v>
      </c>
      <c r="J1077" s="5">
        <v>7.0000000000000007E-2</v>
      </c>
      <c r="K1077" s="5" t="s">
        <v>216</v>
      </c>
      <c r="L1077" s="5" t="s">
        <v>216</v>
      </c>
      <c r="M1077" s="5" t="s">
        <v>216</v>
      </c>
      <c r="N1077" s="5" t="s">
        <v>216</v>
      </c>
      <c r="O1077" s="5" t="s">
        <v>216</v>
      </c>
      <c r="P1077" s="5" t="s">
        <v>216</v>
      </c>
      <c r="Q1077" s="5" t="s">
        <v>216</v>
      </c>
      <c r="R1077" s="5" t="s">
        <v>216</v>
      </c>
      <c r="S1077" s="5">
        <v>0.1</v>
      </c>
      <c r="T1077" s="5">
        <v>0.1</v>
      </c>
      <c r="U1077" s="5">
        <v>0.1</v>
      </c>
      <c r="V1077" s="5">
        <v>0.1</v>
      </c>
      <c r="W1077" s="5">
        <v>0.1</v>
      </c>
      <c r="X1077" s="5">
        <v>0.1</v>
      </c>
      <c r="Y1077" s="5">
        <v>0.1</v>
      </c>
    </row>
    <row r="1078" spans="1:25" ht="25.5" x14ac:dyDescent="0.25">
      <c r="A1078" s="4" t="s">
        <v>20321</v>
      </c>
      <c r="B1078" s="4" t="s">
        <v>20270</v>
      </c>
      <c r="C1078" s="4" t="s">
        <v>2079</v>
      </c>
      <c r="D1078" s="1" t="s">
        <v>2080</v>
      </c>
      <c r="E1078" s="5" t="s">
        <v>216</v>
      </c>
      <c r="F1078" s="5" t="s">
        <v>216</v>
      </c>
      <c r="G1078" s="5" t="s">
        <v>216</v>
      </c>
      <c r="H1078" s="5" t="s">
        <v>216</v>
      </c>
      <c r="I1078" s="5" t="s">
        <v>216</v>
      </c>
      <c r="J1078" s="5">
        <v>7.0000000000000007E-2</v>
      </c>
      <c r="K1078" s="5" t="s">
        <v>216</v>
      </c>
      <c r="L1078" s="5" t="s">
        <v>216</v>
      </c>
      <c r="M1078" s="5" t="s">
        <v>216</v>
      </c>
      <c r="N1078" s="5" t="s">
        <v>216</v>
      </c>
      <c r="O1078" s="5" t="s">
        <v>216</v>
      </c>
      <c r="P1078" s="5" t="s">
        <v>216</v>
      </c>
      <c r="Q1078" s="5" t="s">
        <v>216</v>
      </c>
      <c r="R1078" s="5" t="s">
        <v>216</v>
      </c>
      <c r="S1078" s="5">
        <v>0.1</v>
      </c>
      <c r="T1078" s="5">
        <v>0.1</v>
      </c>
      <c r="U1078" s="5">
        <v>0.1</v>
      </c>
      <c r="V1078" s="5">
        <v>0.1</v>
      </c>
      <c r="W1078" s="5">
        <v>0.1</v>
      </c>
      <c r="X1078" s="5">
        <v>0.1</v>
      </c>
      <c r="Y1078" s="5">
        <v>0.1</v>
      </c>
    </row>
    <row r="1079" spans="1:25" ht="25.5" x14ac:dyDescent="0.25">
      <c r="A1079" s="4" t="s">
        <v>20322</v>
      </c>
      <c r="B1079" s="4" t="s">
        <v>20270</v>
      </c>
      <c r="C1079" s="4" t="s">
        <v>2082</v>
      </c>
      <c r="D1079" s="1" t="s">
        <v>2083</v>
      </c>
      <c r="E1079" s="5" t="s">
        <v>216</v>
      </c>
      <c r="F1079" s="5" t="s">
        <v>216</v>
      </c>
      <c r="G1079" s="5" t="s">
        <v>216</v>
      </c>
      <c r="H1079" s="5" t="s">
        <v>216</v>
      </c>
      <c r="I1079" s="5" t="s">
        <v>216</v>
      </c>
      <c r="J1079" s="5">
        <v>7.0000000000000007E-2</v>
      </c>
      <c r="K1079" s="5" t="s">
        <v>216</v>
      </c>
      <c r="L1079" s="5" t="s">
        <v>216</v>
      </c>
      <c r="M1079" s="5" t="s">
        <v>216</v>
      </c>
      <c r="N1079" s="5" t="s">
        <v>216</v>
      </c>
      <c r="O1079" s="5" t="s">
        <v>216</v>
      </c>
      <c r="P1079" s="5" t="s">
        <v>216</v>
      </c>
      <c r="Q1079" s="5" t="s">
        <v>216</v>
      </c>
      <c r="R1079" s="5" t="s">
        <v>216</v>
      </c>
      <c r="S1079" s="5">
        <v>0.1</v>
      </c>
      <c r="T1079" s="5">
        <v>0.1</v>
      </c>
      <c r="U1079" s="5">
        <v>0.1</v>
      </c>
      <c r="V1079" s="5">
        <v>0.1</v>
      </c>
      <c r="W1079" s="5">
        <v>0.1</v>
      </c>
      <c r="X1079" s="5">
        <v>0.1</v>
      </c>
      <c r="Y1079" s="5">
        <v>0.1</v>
      </c>
    </row>
    <row r="1080" spans="1:25" ht="25.5" x14ac:dyDescent="0.25">
      <c r="A1080" s="4" t="s">
        <v>20323</v>
      </c>
      <c r="B1080" s="4" t="s">
        <v>20270</v>
      </c>
      <c r="C1080" s="4" t="s">
        <v>2085</v>
      </c>
      <c r="D1080" s="1" t="s">
        <v>2086</v>
      </c>
      <c r="E1080" s="5" t="s">
        <v>216</v>
      </c>
      <c r="F1080" s="5" t="s">
        <v>216</v>
      </c>
      <c r="G1080" s="5" t="s">
        <v>216</v>
      </c>
      <c r="H1080" s="5" t="s">
        <v>216</v>
      </c>
      <c r="I1080" s="5" t="s">
        <v>216</v>
      </c>
      <c r="J1080" s="5">
        <v>7.0000000000000007E-2</v>
      </c>
      <c r="K1080" s="5" t="s">
        <v>216</v>
      </c>
      <c r="L1080" s="5" t="s">
        <v>216</v>
      </c>
      <c r="M1080" s="5" t="s">
        <v>216</v>
      </c>
      <c r="N1080" s="5" t="s">
        <v>216</v>
      </c>
      <c r="O1080" s="5" t="s">
        <v>216</v>
      </c>
      <c r="P1080" s="5" t="s">
        <v>216</v>
      </c>
      <c r="Q1080" s="5" t="s">
        <v>216</v>
      </c>
      <c r="R1080" s="5" t="s">
        <v>216</v>
      </c>
      <c r="S1080" s="5">
        <v>0.1</v>
      </c>
      <c r="T1080" s="5">
        <v>0.1</v>
      </c>
      <c r="U1080" s="5">
        <v>0.1</v>
      </c>
      <c r="V1080" s="5">
        <v>0.1</v>
      </c>
      <c r="W1080" s="5">
        <v>0.1</v>
      </c>
      <c r="X1080" s="5">
        <v>0.1</v>
      </c>
      <c r="Y1080" s="5">
        <v>0.1</v>
      </c>
    </row>
    <row r="1081" spans="1:25" ht="25.5" x14ac:dyDescent="0.25">
      <c r="A1081" s="4" t="s">
        <v>20324</v>
      </c>
      <c r="B1081" s="4" t="s">
        <v>20270</v>
      </c>
      <c r="C1081" s="4" t="s">
        <v>2088</v>
      </c>
      <c r="D1081" s="1" t="s">
        <v>2089</v>
      </c>
      <c r="E1081" s="5" t="s">
        <v>216</v>
      </c>
      <c r="F1081" s="5" t="s">
        <v>216</v>
      </c>
      <c r="G1081" s="5" t="s">
        <v>216</v>
      </c>
      <c r="H1081" s="5" t="s">
        <v>216</v>
      </c>
      <c r="I1081" s="5" t="s">
        <v>216</v>
      </c>
      <c r="J1081" s="5">
        <v>7.0000000000000007E-2</v>
      </c>
      <c r="K1081" s="5" t="s">
        <v>216</v>
      </c>
      <c r="L1081" s="5" t="s">
        <v>216</v>
      </c>
      <c r="M1081" s="5" t="s">
        <v>216</v>
      </c>
      <c r="N1081" s="5" t="s">
        <v>216</v>
      </c>
      <c r="O1081" s="5" t="s">
        <v>216</v>
      </c>
      <c r="P1081" s="5" t="s">
        <v>216</v>
      </c>
      <c r="Q1081" s="5" t="s">
        <v>216</v>
      </c>
      <c r="R1081" s="5" t="s">
        <v>216</v>
      </c>
      <c r="S1081" s="5">
        <v>0.1</v>
      </c>
      <c r="T1081" s="5">
        <v>0.1</v>
      </c>
      <c r="U1081" s="5">
        <v>0.1</v>
      </c>
      <c r="V1081" s="5">
        <v>0.1</v>
      </c>
      <c r="W1081" s="5">
        <v>0.1</v>
      </c>
      <c r="X1081" s="5">
        <v>0.1</v>
      </c>
      <c r="Y1081" s="5">
        <v>0.1</v>
      </c>
    </row>
    <row r="1082" spans="1:25" ht="25.5" x14ac:dyDescent="0.25">
      <c r="A1082" s="4" t="s">
        <v>20325</v>
      </c>
      <c r="B1082" s="4" t="s">
        <v>20270</v>
      </c>
      <c r="C1082" s="4" t="s">
        <v>2091</v>
      </c>
      <c r="D1082" s="1" t="s">
        <v>2092</v>
      </c>
      <c r="E1082" s="5" t="s">
        <v>216</v>
      </c>
      <c r="F1082" s="5" t="s">
        <v>216</v>
      </c>
      <c r="G1082" s="5" t="s">
        <v>216</v>
      </c>
      <c r="H1082" s="5" t="s">
        <v>216</v>
      </c>
      <c r="I1082" s="5" t="s">
        <v>216</v>
      </c>
      <c r="J1082" s="5">
        <v>7.0000000000000007E-2</v>
      </c>
      <c r="K1082" s="5" t="s">
        <v>216</v>
      </c>
      <c r="L1082" s="5" t="s">
        <v>216</v>
      </c>
      <c r="M1082" s="5" t="s">
        <v>216</v>
      </c>
      <c r="N1082" s="5" t="s">
        <v>216</v>
      </c>
      <c r="O1082" s="5" t="s">
        <v>216</v>
      </c>
      <c r="P1082" s="5" t="s">
        <v>216</v>
      </c>
      <c r="Q1082" s="5" t="s">
        <v>216</v>
      </c>
      <c r="R1082" s="5" t="s">
        <v>216</v>
      </c>
      <c r="S1082" s="5">
        <v>0.1</v>
      </c>
      <c r="T1082" s="5">
        <v>0.1</v>
      </c>
      <c r="U1082" s="5">
        <v>0.1</v>
      </c>
      <c r="V1082" s="5">
        <v>0.1</v>
      </c>
      <c r="W1082" s="5">
        <v>0.1</v>
      </c>
      <c r="X1082" s="5">
        <v>0.1</v>
      </c>
      <c r="Y1082" s="5">
        <v>0.1</v>
      </c>
    </row>
    <row r="1083" spans="1:25" ht="25.5" x14ac:dyDescent="0.25">
      <c r="A1083" s="4" t="s">
        <v>20326</v>
      </c>
      <c r="B1083" s="4" t="s">
        <v>20270</v>
      </c>
      <c r="C1083" s="4" t="s">
        <v>2094</v>
      </c>
      <c r="D1083" s="1" t="s">
        <v>2095</v>
      </c>
      <c r="E1083" s="5" t="s">
        <v>216</v>
      </c>
      <c r="F1083" s="5" t="s">
        <v>216</v>
      </c>
      <c r="G1083" s="5" t="s">
        <v>216</v>
      </c>
      <c r="H1083" s="5" t="s">
        <v>216</v>
      </c>
      <c r="I1083" s="5" t="s">
        <v>216</v>
      </c>
      <c r="J1083" s="5">
        <v>7.0000000000000007E-2</v>
      </c>
      <c r="K1083" s="5" t="s">
        <v>216</v>
      </c>
      <c r="L1083" s="5" t="s">
        <v>216</v>
      </c>
      <c r="M1083" s="5" t="s">
        <v>216</v>
      </c>
      <c r="N1083" s="5" t="s">
        <v>216</v>
      </c>
      <c r="O1083" s="5" t="s">
        <v>216</v>
      </c>
      <c r="P1083" s="5" t="s">
        <v>216</v>
      </c>
      <c r="Q1083" s="5" t="s">
        <v>216</v>
      </c>
      <c r="R1083" s="5" t="s">
        <v>216</v>
      </c>
      <c r="S1083" s="5">
        <v>0.1</v>
      </c>
      <c r="T1083" s="5">
        <v>0.1</v>
      </c>
      <c r="U1083" s="5">
        <v>0.1</v>
      </c>
      <c r="V1083" s="5">
        <v>0.1</v>
      </c>
      <c r="W1083" s="5">
        <v>0.1</v>
      </c>
      <c r="X1083" s="5">
        <v>0.1</v>
      </c>
      <c r="Y1083" s="5">
        <v>0.1</v>
      </c>
    </row>
    <row r="1084" spans="1:25" ht="25.5" x14ac:dyDescent="0.25">
      <c r="A1084" s="4" t="s">
        <v>20327</v>
      </c>
      <c r="B1084" s="4" t="s">
        <v>20270</v>
      </c>
      <c r="C1084" s="4" t="s">
        <v>2097</v>
      </c>
      <c r="D1084" s="1" t="s">
        <v>9193</v>
      </c>
      <c r="E1084" s="5" t="s">
        <v>216</v>
      </c>
      <c r="F1084" s="5" t="s">
        <v>216</v>
      </c>
      <c r="G1084" s="5" t="s">
        <v>216</v>
      </c>
      <c r="H1084" s="5" t="s">
        <v>216</v>
      </c>
      <c r="I1084" s="5" t="s">
        <v>216</v>
      </c>
      <c r="J1084" s="5">
        <v>7.0000000000000007E-2</v>
      </c>
      <c r="K1084" s="5" t="s">
        <v>216</v>
      </c>
      <c r="L1084" s="5" t="s">
        <v>216</v>
      </c>
      <c r="M1084" s="5" t="s">
        <v>216</v>
      </c>
      <c r="N1084" s="5" t="s">
        <v>216</v>
      </c>
      <c r="O1084" s="5" t="s">
        <v>216</v>
      </c>
      <c r="P1084" s="5" t="s">
        <v>216</v>
      </c>
      <c r="Q1084" s="5" t="s">
        <v>216</v>
      </c>
      <c r="R1084" s="5" t="s">
        <v>216</v>
      </c>
      <c r="S1084" s="5">
        <v>0.1</v>
      </c>
      <c r="T1084" s="5">
        <v>0.1</v>
      </c>
      <c r="U1084" s="5">
        <v>0.1</v>
      </c>
      <c r="V1084" s="5">
        <v>0.1</v>
      </c>
      <c r="W1084" s="5">
        <v>0.1</v>
      </c>
      <c r="X1084" s="5">
        <v>0.1</v>
      </c>
      <c r="Y1084" s="5">
        <v>0.1</v>
      </c>
    </row>
    <row r="1085" spans="1:25" ht="25.5" x14ac:dyDescent="0.25">
      <c r="A1085" s="4" t="s">
        <v>20328</v>
      </c>
      <c r="B1085" s="4" t="s">
        <v>20270</v>
      </c>
      <c r="C1085" s="4" t="s">
        <v>2100</v>
      </c>
      <c r="D1085" s="1" t="s">
        <v>2101</v>
      </c>
      <c r="E1085" s="5" t="s">
        <v>216</v>
      </c>
      <c r="F1085" s="5" t="s">
        <v>216</v>
      </c>
      <c r="G1085" s="5" t="s">
        <v>216</v>
      </c>
      <c r="H1085" s="5" t="s">
        <v>216</v>
      </c>
      <c r="I1085" s="5" t="s">
        <v>216</v>
      </c>
      <c r="J1085" s="5">
        <v>7.0000000000000007E-2</v>
      </c>
      <c r="K1085" s="5" t="s">
        <v>216</v>
      </c>
      <c r="L1085" s="5" t="s">
        <v>216</v>
      </c>
      <c r="M1085" s="5" t="s">
        <v>216</v>
      </c>
      <c r="N1085" s="5" t="s">
        <v>216</v>
      </c>
      <c r="O1085" s="5" t="s">
        <v>216</v>
      </c>
      <c r="P1085" s="5" t="s">
        <v>216</v>
      </c>
      <c r="Q1085" s="5" t="s">
        <v>216</v>
      </c>
      <c r="R1085" s="5" t="s">
        <v>216</v>
      </c>
      <c r="S1085" s="5">
        <v>0.1</v>
      </c>
      <c r="T1085" s="5">
        <v>0.1</v>
      </c>
      <c r="U1085" s="5">
        <v>0.1</v>
      </c>
      <c r="V1085" s="5">
        <v>0.1</v>
      </c>
      <c r="W1085" s="5">
        <v>0.1</v>
      </c>
      <c r="X1085" s="5">
        <v>0.1</v>
      </c>
      <c r="Y1085" s="5">
        <v>0.1</v>
      </c>
    </row>
    <row r="1086" spans="1:25" ht="25.5" x14ac:dyDescent="0.25">
      <c r="A1086" s="4" t="s">
        <v>20329</v>
      </c>
      <c r="B1086" s="4" t="s">
        <v>20270</v>
      </c>
      <c r="C1086" s="4" t="s">
        <v>2103</v>
      </c>
      <c r="D1086" s="1" t="s">
        <v>2104</v>
      </c>
      <c r="E1086" s="5" t="s">
        <v>216</v>
      </c>
      <c r="F1086" s="5" t="s">
        <v>216</v>
      </c>
      <c r="G1086" s="5" t="s">
        <v>216</v>
      </c>
      <c r="H1086" s="5" t="s">
        <v>216</v>
      </c>
      <c r="I1086" s="5" t="s">
        <v>216</v>
      </c>
      <c r="J1086" s="5">
        <v>7.0000000000000007E-2</v>
      </c>
      <c r="K1086" s="5" t="s">
        <v>216</v>
      </c>
      <c r="L1086" s="5" t="s">
        <v>216</v>
      </c>
      <c r="M1086" s="5" t="s">
        <v>216</v>
      </c>
      <c r="N1086" s="5" t="s">
        <v>216</v>
      </c>
      <c r="O1086" s="5" t="s">
        <v>216</v>
      </c>
      <c r="P1086" s="5" t="s">
        <v>216</v>
      </c>
      <c r="Q1086" s="5" t="s">
        <v>216</v>
      </c>
      <c r="R1086" s="5" t="s">
        <v>216</v>
      </c>
      <c r="S1086" s="5">
        <v>0.1</v>
      </c>
      <c r="T1086" s="5">
        <v>0.1</v>
      </c>
      <c r="U1086" s="5">
        <v>0.1</v>
      </c>
      <c r="V1086" s="5">
        <v>0.1</v>
      </c>
      <c r="W1086" s="5">
        <v>0.1</v>
      </c>
      <c r="X1086" s="5">
        <v>0.1</v>
      </c>
      <c r="Y1086" s="5">
        <v>0.1</v>
      </c>
    </row>
    <row r="1087" spans="1:25" ht="25.5" x14ac:dyDescent="0.25">
      <c r="A1087" s="4" t="s">
        <v>20330</v>
      </c>
      <c r="B1087" s="4" t="s">
        <v>20270</v>
      </c>
      <c r="C1087" s="4" t="s">
        <v>2106</v>
      </c>
      <c r="D1087" s="1" t="s">
        <v>2107</v>
      </c>
      <c r="E1087" s="5" t="s">
        <v>216</v>
      </c>
      <c r="F1087" s="5" t="s">
        <v>216</v>
      </c>
      <c r="G1087" s="5" t="s">
        <v>216</v>
      </c>
      <c r="H1087" s="5" t="s">
        <v>216</v>
      </c>
      <c r="I1087" s="5" t="s">
        <v>216</v>
      </c>
      <c r="J1087" s="5">
        <v>7.0000000000000007E-2</v>
      </c>
      <c r="K1087" s="5" t="s">
        <v>216</v>
      </c>
      <c r="L1087" s="5" t="s">
        <v>216</v>
      </c>
      <c r="M1087" s="5" t="s">
        <v>216</v>
      </c>
      <c r="N1087" s="5" t="s">
        <v>216</v>
      </c>
      <c r="O1087" s="5" t="s">
        <v>216</v>
      </c>
      <c r="P1087" s="5" t="s">
        <v>216</v>
      </c>
      <c r="Q1087" s="5" t="s">
        <v>216</v>
      </c>
      <c r="R1087" s="5" t="s">
        <v>216</v>
      </c>
      <c r="S1087" s="5">
        <v>0.1</v>
      </c>
      <c r="T1087" s="5">
        <v>0.1</v>
      </c>
      <c r="U1087" s="5">
        <v>0.1</v>
      </c>
      <c r="V1087" s="5">
        <v>0.1</v>
      </c>
      <c r="W1087" s="5">
        <v>0.1</v>
      </c>
      <c r="X1087" s="5">
        <v>0.1</v>
      </c>
      <c r="Y1087" s="5">
        <v>0.1</v>
      </c>
    </row>
    <row r="1088" spans="1:25" ht="25.5" x14ac:dyDescent="0.25">
      <c r="A1088" s="4" t="s">
        <v>20331</v>
      </c>
      <c r="B1088" s="4" t="s">
        <v>20270</v>
      </c>
      <c r="C1088" s="4" t="s">
        <v>2109</v>
      </c>
      <c r="D1088" s="1" t="s">
        <v>2110</v>
      </c>
      <c r="E1088" s="5" t="s">
        <v>216</v>
      </c>
      <c r="F1088" s="5" t="s">
        <v>216</v>
      </c>
      <c r="G1088" s="5" t="s">
        <v>216</v>
      </c>
      <c r="H1088" s="5" t="s">
        <v>216</v>
      </c>
      <c r="I1088" s="5" t="s">
        <v>216</v>
      </c>
      <c r="J1088" s="5">
        <v>7.0000000000000007E-2</v>
      </c>
      <c r="K1088" s="5" t="s">
        <v>216</v>
      </c>
      <c r="L1088" s="5" t="s">
        <v>216</v>
      </c>
      <c r="M1088" s="5" t="s">
        <v>216</v>
      </c>
      <c r="N1088" s="5" t="s">
        <v>216</v>
      </c>
      <c r="O1088" s="5" t="s">
        <v>216</v>
      </c>
      <c r="P1088" s="5" t="s">
        <v>216</v>
      </c>
      <c r="Q1088" s="5" t="s">
        <v>216</v>
      </c>
      <c r="R1088" s="5" t="s">
        <v>216</v>
      </c>
      <c r="S1088" s="5">
        <v>0.1</v>
      </c>
      <c r="T1088" s="5">
        <v>0.1</v>
      </c>
      <c r="U1088" s="5">
        <v>0.1</v>
      </c>
      <c r="V1088" s="5">
        <v>0.1</v>
      </c>
      <c r="W1088" s="5">
        <v>0.1</v>
      </c>
      <c r="X1088" s="5">
        <v>0.1</v>
      </c>
      <c r="Y1088" s="5">
        <v>0.1</v>
      </c>
    </row>
    <row r="1089" spans="1:25" ht="25.5" x14ac:dyDescent="0.25">
      <c r="A1089" s="4" t="s">
        <v>20332</v>
      </c>
      <c r="B1089" s="4" t="s">
        <v>20270</v>
      </c>
      <c r="C1089" s="4" t="s">
        <v>2112</v>
      </c>
      <c r="D1089" s="1" t="s">
        <v>2113</v>
      </c>
      <c r="E1089" s="5" t="s">
        <v>216</v>
      </c>
      <c r="F1089" s="5" t="s">
        <v>216</v>
      </c>
      <c r="G1089" s="5" t="s">
        <v>216</v>
      </c>
      <c r="H1089" s="5" t="s">
        <v>216</v>
      </c>
      <c r="I1089" s="5" t="s">
        <v>216</v>
      </c>
      <c r="J1089" s="5">
        <v>7.0000000000000007E-2</v>
      </c>
      <c r="K1089" s="5" t="s">
        <v>216</v>
      </c>
      <c r="L1089" s="5" t="s">
        <v>216</v>
      </c>
      <c r="M1089" s="5" t="s">
        <v>216</v>
      </c>
      <c r="N1089" s="5" t="s">
        <v>216</v>
      </c>
      <c r="O1089" s="5" t="s">
        <v>216</v>
      </c>
      <c r="P1089" s="5" t="s">
        <v>216</v>
      </c>
      <c r="Q1089" s="5" t="s">
        <v>216</v>
      </c>
      <c r="R1089" s="5" t="s">
        <v>216</v>
      </c>
      <c r="S1089" s="5">
        <v>0.1</v>
      </c>
      <c r="T1089" s="5">
        <v>0.1</v>
      </c>
      <c r="U1089" s="5">
        <v>0.1</v>
      </c>
      <c r="V1089" s="5">
        <v>0.1</v>
      </c>
      <c r="W1089" s="5">
        <v>0.1</v>
      </c>
      <c r="X1089" s="5">
        <v>0.1</v>
      </c>
      <c r="Y1089" s="5">
        <v>0.1</v>
      </c>
    </row>
    <row r="1090" spans="1:25" ht="25.5" x14ac:dyDescent="0.25">
      <c r="A1090" s="4" t="s">
        <v>20333</v>
      </c>
      <c r="B1090" s="4" t="s">
        <v>20270</v>
      </c>
      <c r="C1090" s="4" t="s">
        <v>2115</v>
      </c>
      <c r="D1090" s="1" t="s">
        <v>9200</v>
      </c>
      <c r="E1090" s="5" t="s">
        <v>216</v>
      </c>
      <c r="F1090" s="5" t="s">
        <v>216</v>
      </c>
      <c r="G1090" s="5" t="s">
        <v>216</v>
      </c>
      <c r="H1090" s="5" t="s">
        <v>216</v>
      </c>
      <c r="I1090" s="5" t="s">
        <v>216</v>
      </c>
      <c r="J1090" s="5">
        <v>7.0000000000000007E-2</v>
      </c>
      <c r="K1090" s="5" t="s">
        <v>216</v>
      </c>
      <c r="L1090" s="5" t="s">
        <v>216</v>
      </c>
      <c r="M1090" s="5" t="s">
        <v>216</v>
      </c>
      <c r="N1090" s="5" t="s">
        <v>216</v>
      </c>
      <c r="O1090" s="5" t="s">
        <v>216</v>
      </c>
      <c r="P1090" s="5" t="s">
        <v>216</v>
      </c>
      <c r="Q1090" s="5" t="s">
        <v>216</v>
      </c>
      <c r="R1090" s="5" t="s">
        <v>216</v>
      </c>
      <c r="S1090" s="5">
        <v>0.1</v>
      </c>
      <c r="T1090" s="5">
        <v>0.1</v>
      </c>
      <c r="U1090" s="5">
        <v>0.21</v>
      </c>
      <c r="V1090" s="5">
        <v>0.21</v>
      </c>
      <c r="W1090" s="5">
        <v>0.21</v>
      </c>
      <c r="X1090" s="5">
        <v>0.21</v>
      </c>
      <c r="Y1090" s="5">
        <v>0.21</v>
      </c>
    </row>
    <row r="1091" spans="1:25" ht="25.5" x14ac:dyDescent="0.25">
      <c r="A1091" s="4" t="s">
        <v>20334</v>
      </c>
      <c r="B1091" s="4" t="s">
        <v>20270</v>
      </c>
      <c r="C1091" s="4" t="s">
        <v>2118</v>
      </c>
      <c r="D1091" s="1" t="s">
        <v>2119</v>
      </c>
      <c r="E1091" s="5" t="s">
        <v>216</v>
      </c>
      <c r="F1091" s="5" t="s">
        <v>216</v>
      </c>
      <c r="G1091" s="5" t="s">
        <v>216</v>
      </c>
      <c r="H1091" s="5" t="s">
        <v>216</v>
      </c>
      <c r="I1091" s="5" t="s">
        <v>216</v>
      </c>
      <c r="J1091" s="5">
        <v>7.0000000000000007E-2</v>
      </c>
      <c r="K1091" s="5" t="s">
        <v>216</v>
      </c>
      <c r="L1091" s="5" t="s">
        <v>216</v>
      </c>
      <c r="M1091" s="5" t="s">
        <v>216</v>
      </c>
      <c r="N1091" s="5" t="s">
        <v>216</v>
      </c>
      <c r="O1091" s="5" t="s">
        <v>216</v>
      </c>
      <c r="P1091" s="5" t="s">
        <v>216</v>
      </c>
      <c r="Q1091" s="5" t="s">
        <v>216</v>
      </c>
      <c r="R1091" s="5" t="s">
        <v>216</v>
      </c>
      <c r="S1091" s="5">
        <v>0.1</v>
      </c>
      <c r="T1091" s="5">
        <v>0.1</v>
      </c>
      <c r="U1091" s="5">
        <v>0.1</v>
      </c>
      <c r="V1091" s="5">
        <v>0.1</v>
      </c>
      <c r="W1091" s="5">
        <v>0.1</v>
      </c>
      <c r="X1091" s="5">
        <v>0.1</v>
      </c>
      <c r="Y1091" s="5">
        <v>0.1</v>
      </c>
    </row>
    <row r="1092" spans="1:25" ht="25.5" x14ac:dyDescent="0.25">
      <c r="A1092" s="4" t="s">
        <v>20335</v>
      </c>
      <c r="B1092" s="4" t="s">
        <v>20270</v>
      </c>
      <c r="C1092" s="4" t="s">
        <v>2121</v>
      </c>
      <c r="D1092" s="1" t="s">
        <v>2122</v>
      </c>
      <c r="E1092" s="5" t="s">
        <v>216</v>
      </c>
      <c r="F1092" s="5" t="s">
        <v>216</v>
      </c>
      <c r="G1092" s="5" t="s">
        <v>216</v>
      </c>
      <c r="H1092" s="5" t="s">
        <v>216</v>
      </c>
      <c r="I1092" s="5" t="s">
        <v>216</v>
      </c>
      <c r="J1092" s="5">
        <v>7.0000000000000007E-2</v>
      </c>
      <c r="K1092" s="5" t="s">
        <v>216</v>
      </c>
      <c r="L1092" s="5" t="s">
        <v>216</v>
      </c>
      <c r="M1092" s="5" t="s">
        <v>216</v>
      </c>
      <c r="N1092" s="5" t="s">
        <v>216</v>
      </c>
      <c r="O1092" s="5" t="s">
        <v>216</v>
      </c>
      <c r="P1092" s="5" t="s">
        <v>216</v>
      </c>
      <c r="Q1092" s="5" t="s">
        <v>216</v>
      </c>
      <c r="R1092" s="5" t="s">
        <v>216</v>
      </c>
      <c r="S1092" s="5">
        <v>0.1</v>
      </c>
      <c r="T1092" s="5">
        <v>0.1</v>
      </c>
      <c r="U1092" s="5">
        <v>0.1</v>
      </c>
      <c r="V1092" s="5">
        <v>0.1</v>
      </c>
      <c r="W1092" s="5">
        <v>0.1</v>
      </c>
      <c r="X1092" s="5">
        <v>0.1</v>
      </c>
      <c r="Y1092" s="5">
        <v>0.1</v>
      </c>
    </row>
    <row r="1093" spans="1:25" ht="25.5" x14ac:dyDescent="0.25">
      <c r="A1093" s="4" t="s">
        <v>20336</v>
      </c>
      <c r="B1093" s="4" t="s">
        <v>20270</v>
      </c>
      <c r="C1093" s="4" t="s">
        <v>2130</v>
      </c>
      <c r="D1093" s="1" t="s">
        <v>2131</v>
      </c>
      <c r="E1093" s="5" t="s">
        <v>216</v>
      </c>
      <c r="F1093" s="5" t="s">
        <v>216</v>
      </c>
      <c r="G1093" s="5" t="s">
        <v>216</v>
      </c>
      <c r="H1093" s="5" t="s">
        <v>216</v>
      </c>
      <c r="I1093" s="5" t="s">
        <v>216</v>
      </c>
      <c r="J1093" s="5">
        <v>0.16</v>
      </c>
      <c r="K1093" s="5" t="s">
        <v>216</v>
      </c>
      <c r="L1093" s="5" t="s">
        <v>216</v>
      </c>
      <c r="M1093" s="5" t="s">
        <v>216</v>
      </c>
      <c r="N1093" s="5" t="s">
        <v>216</v>
      </c>
      <c r="O1093" s="5" t="s">
        <v>216</v>
      </c>
      <c r="P1093" s="5" t="s">
        <v>216</v>
      </c>
      <c r="Q1093" s="5" t="s">
        <v>216</v>
      </c>
      <c r="R1093" s="5" t="s">
        <v>216</v>
      </c>
      <c r="S1093" s="5">
        <v>0.21</v>
      </c>
      <c r="T1093" s="5">
        <v>0.21</v>
      </c>
      <c r="U1093" s="5">
        <v>0.21</v>
      </c>
      <c r="V1093" s="5">
        <v>0.21</v>
      </c>
      <c r="W1093" s="5">
        <v>0.21</v>
      </c>
      <c r="X1093" s="5">
        <v>0.21</v>
      </c>
      <c r="Y1093" s="5">
        <v>0.21</v>
      </c>
    </row>
    <row r="1094" spans="1:25" ht="25.5" x14ac:dyDescent="0.25">
      <c r="A1094" s="4" t="s">
        <v>20337</v>
      </c>
      <c r="B1094" s="4" t="s">
        <v>20270</v>
      </c>
      <c r="C1094" s="4" t="s">
        <v>2133</v>
      </c>
      <c r="D1094" s="1" t="s">
        <v>2134</v>
      </c>
      <c r="E1094" s="5" t="s">
        <v>216</v>
      </c>
      <c r="F1094" s="5" t="s">
        <v>216</v>
      </c>
      <c r="G1094" s="5" t="s">
        <v>216</v>
      </c>
      <c r="H1094" s="5" t="s">
        <v>216</v>
      </c>
      <c r="I1094" s="5" t="s">
        <v>216</v>
      </c>
      <c r="J1094" s="5">
        <v>0.16</v>
      </c>
      <c r="K1094" s="5" t="s">
        <v>216</v>
      </c>
      <c r="L1094" s="5" t="s">
        <v>216</v>
      </c>
      <c r="M1094" s="5" t="s">
        <v>216</v>
      </c>
      <c r="N1094" s="5" t="s">
        <v>216</v>
      </c>
      <c r="O1094" s="5" t="s">
        <v>216</v>
      </c>
      <c r="P1094" s="5" t="s">
        <v>216</v>
      </c>
      <c r="Q1094" s="5" t="s">
        <v>216</v>
      </c>
      <c r="R1094" s="5" t="s">
        <v>216</v>
      </c>
      <c r="S1094" s="5">
        <v>0.21</v>
      </c>
      <c r="T1094" s="5">
        <v>0.21</v>
      </c>
      <c r="U1094" s="5">
        <v>0.21</v>
      </c>
      <c r="V1094" s="5">
        <v>0.21</v>
      </c>
      <c r="W1094" s="5">
        <v>0.21</v>
      </c>
      <c r="X1094" s="5">
        <v>0.21</v>
      </c>
      <c r="Y1094" s="5">
        <v>0.21</v>
      </c>
    </row>
    <row r="1095" spans="1:25" ht="25.5" x14ac:dyDescent="0.25">
      <c r="A1095" s="4" t="s">
        <v>20338</v>
      </c>
      <c r="B1095" s="4" t="s">
        <v>20270</v>
      </c>
      <c r="C1095" s="4" t="s">
        <v>2136</v>
      </c>
      <c r="D1095" s="1" t="s">
        <v>9206</v>
      </c>
      <c r="E1095" s="5" t="s">
        <v>216</v>
      </c>
      <c r="F1095" s="5" t="s">
        <v>216</v>
      </c>
      <c r="G1095" s="5" t="s">
        <v>216</v>
      </c>
      <c r="H1095" s="5" t="s">
        <v>216</v>
      </c>
      <c r="I1095" s="5" t="s">
        <v>216</v>
      </c>
      <c r="J1095" s="5">
        <v>0.16</v>
      </c>
      <c r="K1095" s="5" t="s">
        <v>216</v>
      </c>
      <c r="L1095" s="5" t="s">
        <v>216</v>
      </c>
      <c r="M1095" s="5" t="s">
        <v>216</v>
      </c>
      <c r="N1095" s="5" t="s">
        <v>216</v>
      </c>
      <c r="O1095" s="5" t="s">
        <v>216</v>
      </c>
      <c r="P1095" s="5" t="s">
        <v>216</v>
      </c>
      <c r="Q1095" s="5" t="s">
        <v>216</v>
      </c>
      <c r="R1095" s="5" t="s">
        <v>216</v>
      </c>
      <c r="S1095" s="5">
        <v>0.21</v>
      </c>
      <c r="T1095" s="5">
        <v>0.21</v>
      </c>
      <c r="U1095" s="5">
        <v>0.21</v>
      </c>
      <c r="V1095" s="5">
        <v>0.21</v>
      </c>
      <c r="W1095" s="5">
        <v>0.21</v>
      </c>
      <c r="X1095" s="5">
        <v>0.21</v>
      </c>
      <c r="Y1095" s="5">
        <v>0.21</v>
      </c>
    </row>
    <row r="1096" spans="1:25" x14ac:dyDescent="0.25">
      <c r="A1096" s="4" t="s">
        <v>20339</v>
      </c>
      <c r="B1096" s="4" t="s">
        <v>20270</v>
      </c>
      <c r="C1096" s="4" t="s">
        <v>2139</v>
      </c>
      <c r="D1096" s="1" t="s">
        <v>2140</v>
      </c>
      <c r="E1096" s="5" t="s">
        <v>216</v>
      </c>
      <c r="F1096" s="5" t="s">
        <v>216</v>
      </c>
      <c r="G1096" s="5" t="s">
        <v>216</v>
      </c>
      <c r="H1096" s="5" t="s">
        <v>216</v>
      </c>
      <c r="I1096" s="5" t="s">
        <v>216</v>
      </c>
      <c r="J1096" s="5">
        <v>0.16</v>
      </c>
      <c r="K1096" s="5" t="s">
        <v>216</v>
      </c>
      <c r="L1096" s="5" t="s">
        <v>216</v>
      </c>
      <c r="M1096" s="5" t="s">
        <v>216</v>
      </c>
      <c r="N1096" s="5" t="s">
        <v>216</v>
      </c>
      <c r="O1096" s="5" t="s">
        <v>216</v>
      </c>
      <c r="P1096" s="5" t="s">
        <v>216</v>
      </c>
      <c r="Q1096" s="5" t="s">
        <v>216</v>
      </c>
      <c r="R1096" s="5" t="s">
        <v>216</v>
      </c>
      <c r="S1096" s="5">
        <v>0.21</v>
      </c>
      <c r="T1096" s="5">
        <v>0.21</v>
      </c>
      <c r="U1096" s="5">
        <v>0.21</v>
      </c>
      <c r="V1096" s="5">
        <v>0.21</v>
      </c>
      <c r="W1096" s="5">
        <v>0.21</v>
      </c>
      <c r="X1096" s="5">
        <v>0.21</v>
      </c>
      <c r="Y1096" s="5">
        <v>0.21</v>
      </c>
    </row>
    <row r="1097" spans="1:25" ht="25.5" x14ac:dyDescent="0.25">
      <c r="A1097" s="4" t="s">
        <v>20340</v>
      </c>
      <c r="B1097" s="4" t="s">
        <v>20270</v>
      </c>
      <c r="C1097" s="4" t="s">
        <v>2148</v>
      </c>
      <c r="D1097" s="1" t="s">
        <v>2149</v>
      </c>
      <c r="E1097" s="5" t="s">
        <v>216</v>
      </c>
      <c r="F1097" s="5" t="s">
        <v>216</v>
      </c>
      <c r="G1097" s="5" t="s">
        <v>216</v>
      </c>
      <c r="H1097" s="5" t="s">
        <v>216</v>
      </c>
      <c r="I1097" s="5" t="s">
        <v>216</v>
      </c>
      <c r="J1097" s="5">
        <v>0.16</v>
      </c>
      <c r="K1097" s="5" t="s">
        <v>216</v>
      </c>
      <c r="L1097" s="5" t="s">
        <v>216</v>
      </c>
      <c r="M1097" s="5" t="s">
        <v>216</v>
      </c>
      <c r="N1097" s="5" t="s">
        <v>216</v>
      </c>
      <c r="O1097" s="5" t="s">
        <v>216</v>
      </c>
      <c r="P1097" s="5" t="s">
        <v>216</v>
      </c>
      <c r="Q1097" s="5" t="s">
        <v>216</v>
      </c>
      <c r="R1097" s="5" t="s">
        <v>216</v>
      </c>
      <c r="S1097" s="5">
        <v>0.21</v>
      </c>
      <c r="T1097" s="5">
        <v>0.21</v>
      </c>
      <c r="U1097" s="5">
        <v>0.21</v>
      </c>
      <c r="V1097" s="5">
        <v>0.21</v>
      </c>
      <c r="W1097" s="5">
        <v>0.21</v>
      </c>
      <c r="X1097" s="5">
        <v>0.21</v>
      </c>
      <c r="Y1097" s="5">
        <v>0.21</v>
      </c>
    </row>
    <row r="1098" spans="1:25" ht="25.5" x14ac:dyDescent="0.25">
      <c r="A1098" s="4" t="s">
        <v>20341</v>
      </c>
      <c r="B1098" s="4" t="s">
        <v>20270</v>
      </c>
      <c r="C1098" s="4" t="s">
        <v>2151</v>
      </c>
      <c r="D1098" s="1" t="s">
        <v>2152</v>
      </c>
      <c r="E1098" s="5" t="s">
        <v>216</v>
      </c>
      <c r="F1098" s="5" t="s">
        <v>216</v>
      </c>
      <c r="G1098" s="5" t="s">
        <v>216</v>
      </c>
      <c r="H1098" s="5" t="s">
        <v>216</v>
      </c>
      <c r="I1098" s="5" t="s">
        <v>216</v>
      </c>
      <c r="J1098" s="5">
        <v>0.16</v>
      </c>
      <c r="K1098" s="5" t="s">
        <v>216</v>
      </c>
      <c r="L1098" s="5" t="s">
        <v>216</v>
      </c>
      <c r="M1098" s="5" t="s">
        <v>216</v>
      </c>
      <c r="N1098" s="5" t="s">
        <v>216</v>
      </c>
      <c r="O1098" s="5" t="s">
        <v>216</v>
      </c>
      <c r="P1098" s="5" t="s">
        <v>216</v>
      </c>
      <c r="Q1098" s="5" t="s">
        <v>216</v>
      </c>
      <c r="R1098" s="5" t="s">
        <v>216</v>
      </c>
      <c r="S1098" s="5">
        <v>0.21</v>
      </c>
      <c r="T1098" s="5">
        <v>0.21</v>
      </c>
      <c r="U1098" s="5">
        <v>0.21</v>
      </c>
      <c r="V1098" s="5">
        <v>0.21</v>
      </c>
      <c r="W1098" s="5">
        <v>0.21</v>
      </c>
      <c r="X1098" s="5">
        <v>0.21</v>
      </c>
      <c r="Y1098" s="5">
        <v>0.21</v>
      </c>
    </row>
    <row r="1099" spans="1:25" ht="25.5" x14ac:dyDescent="0.25">
      <c r="A1099" s="4" t="s">
        <v>20342</v>
      </c>
      <c r="B1099" s="4" t="s">
        <v>20270</v>
      </c>
      <c r="C1099" s="4" t="s">
        <v>2154</v>
      </c>
      <c r="D1099" s="1" t="s">
        <v>2155</v>
      </c>
      <c r="E1099" s="5" t="s">
        <v>216</v>
      </c>
      <c r="F1099" s="5" t="s">
        <v>216</v>
      </c>
      <c r="G1099" s="5" t="s">
        <v>216</v>
      </c>
      <c r="H1099" s="5" t="s">
        <v>216</v>
      </c>
      <c r="I1099" s="5" t="s">
        <v>216</v>
      </c>
      <c r="J1099" s="5">
        <v>0.16</v>
      </c>
      <c r="K1099" s="5" t="s">
        <v>216</v>
      </c>
      <c r="L1099" s="5" t="s">
        <v>216</v>
      </c>
      <c r="M1099" s="5" t="s">
        <v>216</v>
      </c>
      <c r="N1099" s="5" t="s">
        <v>216</v>
      </c>
      <c r="O1099" s="5" t="s">
        <v>216</v>
      </c>
      <c r="P1099" s="5" t="s">
        <v>216</v>
      </c>
      <c r="Q1099" s="5" t="s">
        <v>216</v>
      </c>
      <c r="R1099" s="5" t="s">
        <v>216</v>
      </c>
      <c r="S1099" s="5">
        <v>0.21</v>
      </c>
      <c r="T1099" s="5">
        <v>0.21</v>
      </c>
      <c r="U1099" s="5">
        <v>0.21</v>
      </c>
      <c r="V1099" s="5">
        <v>0.21</v>
      </c>
      <c r="W1099" s="5">
        <v>0.21</v>
      </c>
      <c r="X1099" s="5">
        <v>0.21</v>
      </c>
      <c r="Y1099" s="5">
        <v>0.21</v>
      </c>
    </row>
    <row r="1100" spans="1:25" ht="25.5" x14ac:dyDescent="0.25">
      <c r="A1100" s="4" t="s">
        <v>20343</v>
      </c>
      <c r="B1100" s="4" t="s">
        <v>20270</v>
      </c>
      <c r="C1100" s="4" t="s">
        <v>2157</v>
      </c>
      <c r="D1100" s="1" t="s">
        <v>2158</v>
      </c>
      <c r="E1100" s="5" t="s">
        <v>216</v>
      </c>
      <c r="F1100" s="5" t="s">
        <v>216</v>
      </c>
      <c r="G1100" s="5" t="s">
        <v>216</v>
      </c>
      <c r="H1100" s="5" t="s">
        <v>216</v>
      </c>
      <c r="I1100" s="5" t="s">
        <v>216</v>
      </c>
      <c r="J1100" s="5">
        <v>0.16</v>
      </c>
      <c r="K1100" s="5" t="s">
        <v>216</v>
      </c>
      <c r="L1100" s="5" t="s">
        <v>216</v>
      </c>
      <c r="M1100" s="5" t="s">
        <v>216</v>
      </c>
      <c r="N1100" s="5" t="s">
        <v>216</v>
      </c>
      <c r="O1100" s="5" t="s">
        <v>216</v>
      </c>
      <c r="P1100" s="5" t="s">
        <v>216</v>
      </c>
      <c r="Q1100" s="5" t="s">
        <v>216</v>
      </c>
      <c r="R1100" s="5" t="s">
        <v>216</v>
      </c>
      <c r="S1100" s="5">
        <v>0.21</v>
      </c>
      <c r="T1100" s="5">
        <v>0.21</v>
      </c>
      <c r="U1100" s="5">
        <v>0.21</v>
      </c>
      <c r="V1100" s="5">
        <v>0.21</v>
      </c>
      <c r="W1100" s="5">
        <v>0.21</v>
      </c>
      <c r="X1100" s="5">
        <v>0.21</v>
      </c>
      <c r="Y1100" s="5">
        <v>0.21</v>
      </c>
    </row>
    <row r="1101" spans="1:25" x14ac:dyDescent="0.25">
      <c r="A1101" s="4" t="s">
        <v>20344</v>
      </c>
      <c r="B1101" s="4" t="s">
        <v>20270</v>
      </c>
      <c r="C1101" s="4" t="s">
        <v>2160</v>
      </c>
      <c r="D1101" s="1" t="s">
        <v>2161</v>
      </c>
      <c r="E1101" s="5" t="s">
        <v>216</v>
      </c>
      <c r="F1101" s="5" t="s">
        <v>216</v>
      </c>
      <c r="G1101" s="5" t="s">
        <v>216</v>
      </c>
      <c r="H1101" s="5" t="s">
        <v>216</v>
      </c>
      <c r="I1101" s="5" t="s">
        <v>216</v>
      </c>
      <c r="J1101" s="5">
        <v>0.16</v>
      </c>
      <c r="K1101" s="5" t="s">
        <v>216</v>
      </c>
      <c r="L1101" s="5" t="s">
        <v>216</v>
      </c>
      <c r="M1101" s="5" t="s">
        <v>216</v>
      </c>
      <c r="N1101" s="5" t="s">
        <v>216</v>
      </c>
      <c r="O1101" s="5" t="s">
        <v>216</v>
      </c>
      <c r="P1101" s="5" t="s">
        <v>216</v>
      </c>
      <c r="Q1101" s="5" t="s">
        <v>216</v>
      </c>
      <c r="R1101" s="5" t="s">
        <v>216</v>
      </c>
      <c r="S1101" s="5">
        <v>0.21</v>
      </c>
      <c r="T1101" s="5">
        <v>0.21</v>
      </c>
      <c r="U1101" s="5">
        <v>0.21</v>
      </c>
      <c r="V1101" s="5">
        <v>0.21</v>
      </c>
      <c r="W1101" s="5">
        <v>0.21</v>
      </c>
      <c r="X1101" s="5">
        <v>0.21</v>
      </c>
      <c r="Y1101" s="5">
        <v>0.21</v>
      </c>
    </row>
    <row r="1102" spans="1:25" x14ac:dyDescent="0.25">
      <c r="A1102" s="4" t="s">
        <v>20345</v>
      </c>
      <c r="B1102" s="4" t="s">
        <v>20270</v>
      </c>
      <c r="C1102" s="4" t="s">
        <v>2163</v>
      </c>
      <c r="D1102" s="1" t="s">
        <v>2164</v>
      </c>
      <c r="E1102" s="5" t="s">
        <v>216</v>
      </c>
      <c r="F1102" s="5" t="s">
        <v>216</v>
      </c>
      <c r="G1102" s="5" t="s">
        <v>216</v>
      </c>
      <c r="H1102" s="5" t="s">
        <v>216</v>
      </c>
      <c r="I1102" s="5" t="s">
        <v>216</v>
      </c>
      <c r="J1102" s="5">
        <v>0.16</v>
      </c>
      <c r="K1102" s="5" t="s">
        <v>216</v>
      </c>
      <c r="L1102" s="5" t="s">
        <v>216</v>
      </c>
      <c r="M1102" s="5" t="s">
        <v>216</v>
      </c>
      <c r="N1102" s="5" t="s">
        <v>216</v>
      </c>
      <c r="O1102" s="5" t="s">
        <v>216</v>
      </c>
      <c r="P1102" s="5" t="s">
        <v>216</v>
      </c>
      <c r="Q1102" s="5" t="s">
        <v>216</v>
      </c>
      <c r="R1102" s="5" t="s">
        <v>216</v>
      </c>
      <c r="S1102" s="5">
        <v>0.21</v>
      </c>
      <c r="T1102" s="5">
        <v>0.21</v>
      </c>
      <c r="U1102" s="5">
        <v>0.21</v>
      </c>
      <c r="V1102" s="5">
        <v>0.21</v>
      </c>
      <c r="W1102" s="5">
        <v>0.21</v>
      </c>
      <c r="X1102" s="5">
        <v>0.21</v>
      </c>
      <c r="Y1102" s="5">
        <v>0.21</v>
      </c>
    </row>
    <row r="1103" spans="1:25" ht="25.5" x14ac:dyDescent="0.25">
      <c r="A1103" s="4" t="s">
        <v>20346</v>
      </c>
      <c r="B1103" s="4" t="s">
        <v>20270</v>
      </c>
      <c r="C1103" s="4" t="s">
        <v>2166</v>
      </c>
      <c r="D1103" s="1" t="s">
        <v>2167</v>
      </c>
      <c r="E1103" s="5" t="s">
        <v>216</v>
      </c>
      <c r="F1103" s="5" t="s">
        <v>216</v>
      </c>
      <c r="G1103" s="5" t="s">
        <v>216</v>
      </c>
      <c r="H1103" s="5" t="s">
        <v>216</v>
      </c>
      <c r="I1103" s="5" t="s">
        <v>216</v>
      </c>
      <c r="J1103" s="5">
        <v>0.16</v>
      </c>
      <c r="K1103" s="5" t="s">
        <v>216</v>
      </c>
      <c r="L1103" s="5" t="s">
        <v>216</v>
      </c>
      <c r="M1103" s="5" t="s">
        <v>216</v>
      </c>
      <c r="N1103" s="5" t="s">
        <v>216</v>
      </c>
      <c r="O1103" s="5" t="s">
        <v>216</v>
      </c>
      <c r="P1103" s="5" t="s">
        <v>216</v>
      </c>
      <c r="Q1103" s="5" t="s">
        <v>216</v>
      </c>
      <c r="R1103" s="5" t="s">
        <v>216</v>
      </c>
      <c r="S1103" s="5">
        <v>0.21</v>
      </c>
      <c r="T1103" s="5">
        <v>0.21</v>
      </c>
      <c r="U1103" s="5">
        <v>0.21</v>
      </c>
      <c r="V1103" s="5">
        <v>0.21</v>
      </c>
      <c r="W1103" s="5">
        <v>0.21</v>
      </c>
      <c r="X1103" s="5">
        <v>0.21</v>
      </c>
      <c r="Y1103" s="5">
        <v>0.21</v>
      </c>
    </row>
    <row r="1104" spans="1:25" ht="25.5" x14ac:dyDescent="0.25">
      <c r="A1104" s="4" t="s">
        <v>20347</v>
      </c>
      <c r="B1104" s="4" t="s">
        <v>20270</v>
      </c>
      <c r="C1104" s="4" t="s">
        <v>2169</v>
      </c>
      <c r="D1104" s="1" t="s">
        <v>9216</v>
      </c>
      <c r="E1104" s="5" t="s">
        <v>216</v>
      </c>
      <c r="F1104" s="5" t="s">
        <v>216</v>
      </c>
      <c r="G1104" s="5" t="s">
        <v>216</v>
      </c>
      <c r="H1104" s="5" t="s">
        <v>216</v>
      </c>
      <c r="I1104" s="5" t="s">
        <v>216</v>
      </c>
      <c r="J1104" s="5">
        <v>0.16</v>
      </c>
      <c r="K1104" s="5" t="s">
        <v>216</v>
      </c>
      <c r="L1104" s="5" t="s">
        <v>216</v>
      </c>
      <c r="M1104" s="5" t="s">
        <v>216</v>
      </c>
      <c r="N1104" s="5" t="s">
        <v>216</v>
      </c>
      <c r="O1104" s="5" t="s">
        <v>216</v>
      </c>
      <c r="P1104" s="5" t="s">
        <v>216</v>
      </c>
      <c r="Q1104" s="5" t="s">
        <v>216</v>
      </c>
      <c r="R1104" s="5" t="s">
        <v>216</v>
      </c>
      <c r="S1104" s="5">
        <v>0.21</v>
      </c>
      <c r="T1104" s="5">
        <v>0.21</v>
      </c>
      <c r="U1104" s="5">
        <v>0.21</v>
      </c>
      <c r="V1104" s="5">
        <v>0.21</v>
      </c>
      <c r="W1104" s="5">
        <v>0.21</v>
      </c>
      <c r="X1104" s="5">
        <v>0.21</v>
      </c>
      <c r="Y1104" s="5">
        <v>0.21</v>
      </c>
    </row>
    <row r="1105" spans="1:25" ht="25.5" x14ac:dyDescent="0.25">
      <c r="A1105" s="4" t="s">
        <v>20348</v>
      </c>
      <c r="B1105" s="4" t="s">
        <v>20270</v>
      </c>
      <c r="C1105" s="4" t="s">
        <v>2178</v>
      </c>
      <c r="D1105" s="1" t="s">
        <v>9218</v>
      </c>
      <c r="E1105" s="5" t="s">
        <v>216</v>
      </c>
      <c r="F1105" s="5" t="s">
        <v>216</v>
      </c>
      <c r="G1105" s="5" t="s">
        <v>216</v>
      </c>
      <c r="H1105" s="5" t="s">
        <v>216</v>
      </c>
      <c r="I1105" s="5" t="s">
        <v>216</v>
      </c>
      <c r="J1105" s="5">
        <v>0.16</v>
      </c>
      <c r="K1105" s="5" t="s">
        <v>216</v>
      </c>
      <c r="L1105" s="5" t="s">
        <v>216</v>
      </c>
      <c r="M1105" s="5" t="s">
        <v>216</v>
      </c>
      <c r="N1105" s="5" t="s">
        <v>216</v>
      </c>
      <c r="O1105" s="5" t="s">
        <v>216</v>
      </c>
      <c r="P1105" s="5" t="s">
        <v>216</v>
      </c>
      <c r="Q1105" s="5" t="s">
        <v>216</v>
      </c>
      <c r="R1105" s="5" t="s">
        <v>216</v>
      </c>
      <c r="S1105" s="5">
        <v>0.21</v>
      </c>
      <c r="T1105" s="5">
        <v>0.21</v>
      </c>
      <c r="U1105" s="5">
        <v>0.21</v>
      </c>
      <c r="V1105" s="5">
        <v>0.21</v>
      </c>
      <c r="W1105" s="5">
        <v>0.21</v>
      </c>
      <c r="X1105" s="5">
        <v>0.21</v>
      </c>
      <c r="Y1105" s="5">
        <v>0.21</v>
      </c>
    </row>
    <row r="1106" spans="1:25" ht="25.5" x14ac:dyDescent="0.25">
      <c r="A1106" s="4" t="s">
        <v>20349</v>
      </c>
      <c r="B1106" s="4" t="s">
        <v>20270</v>
      </c>
      <c r="C1106" s="4" t="s">
        <v>2187</v>
      </c>
      <c r="D1106" s="1" t="s">
        <v>2188</v>
      </c>
      <c r="E1106" s="5" t="s">
        <v>216</v>
      </c>
      <c r="F1106" s="5" t="s">
        <v>216</v>
      </c>
      <c r="G1106" s="5" t="s">
        <v>216</v>
      </c>
      <c r="H1106" s="5" t="s">
        <v>216</v>
      </c>
      <c r="I1106" s="5" t="s">
        <v>216</v>
      </c>
      <c r="J1106" s="5">
        <v>0.16</v>
      </c>
      <c r="K1106" s="5" t="s">
        <v>216</v>
      </c>
      <c r="L1106" s="5" t="s">
        <v>216</v>
      </c>
      <c r="M1106" s="5" t="s">
        <v>216</v>
      </c>
      <c r="N1106" s="5" t="s">
        <v>216</v>
      </c>
      <c r="O1106" s="5" t="s">
        <v>216</v>
      </c>
      <c r="P1106" s="5" t="s">
        <v>216</v>
      </c>
      <c r="Q1106" s="5" t="s">
        <v>216</v>
      </c>
      <c r="R1106" s="5" t="s">
        <v>216</v>
      </c>
      <c r="S1106" s="5">
        <v>0.21</v>
      </c>
      <c r="T1106" s="5">
        <v>0.21</v>
      </c>
      <c r="U1106" s="5">
        <v>0.21</v>
      </c>
      <c r="V1106" s="5">
        <v>0.21</v>
      </c>
      <c r="W1106" s="5">
        <v>0.21</v>
      </c>
      <c r="X1106" s="5">
        <v>0.21</v>
      </c>
      <c r="Y1106" s="5">
        <v>0.21</v>
      </c>
    </row>
    <row r="1107" spans="1:25" ht="25.5" x14ac:dyDescent="0.25">
      <c r="A1107" s="4" t="s">
        <v>20350</v>
      </c>
      <c r="B1107" s="4" t="s">
        <v>20270</v>
      </c>
      <c r="C1107" s="4" t="s">
        <v>2190</v>
      </c>
      <c r="D1107" s="1" t="s">
        <v>2191</v>
      </c>
      <c r="E1107" s="5" t="s">
        <v>216</v>
      </c>
      <c r="F1107" s="5" t="s">
        <v>216</v>
      </c>
      <c r="G1107" s="5" t="s">
        <v>216</v>
      </c>
      <c r="H1107" s="5" t="s">
        <v>216</v>
      </c>
      <c r="I1107" s="5" t="s">
        <v>216</v>
      </c>
      <c r="J1107" s="5">
        <v>0.16</v>
      </c>
      <c r="K1107" s="5" t="s">
        <v>216</v>
      </c>
      <c r="L1107" s="5" t="s">
        <v>216</v>
      </c>
      <c r="M1107" s="5" t="s">
        <v>216</v>
      </c>
      <c r="N1107" s="5" t="s">
        <v>216</v>
      </c>
      <c r="O1107" s="5" t="s">
        <v>216</v>
      </c>
      <c r="P1107" s="5" t="s">
        <v>216</v>
      </c>
      <c r="Q1107" s="5" t="s">
        <v>216</v>
      </c>
      <c r="R1107" s="5" t="s">
        <v>216</v>
      </c>
      <c r="S1107" s="5">
        <v>0.21</v>
      </c>
      <c r="T1107" s="5">
        <v>0.21</v>
      </c>
      <c r="U1107" s="5">
        <v>0.21</v>
      </c>
      <c r="V1107" s="5">
        <v>0.21</v>
      </c>
      <c r="W1107" s="5">
        <v>0.21</v>
      </c>
      <c r="X1107" s="5">
        <v>0.21</v>
      </c>
      <c r="Y1107" s="5">
        <v>0.21</v>
      </c>
    </row>
    <row r="1108" spans="1:25" ht="25.5" x14ac:dyDescent="0.25">
      <c r="A1108" s="4" t="s">
        <v>20351</v>
      </c>
      <c r="B1108" s="4" t="s">
        <v>20270</v>
      </c>
      <c r="C1108" s="4" t="s">
        <v>2193</v>
      </c>
      <c r="D1108" s="1" t="s">
        <v>2194</v>
      </c>
      <c r="E1108" s="5" t="s">
        <v>216</v>
      </c>
      <c r="F1108" s="5" t="s">
        <v>216</v>
      </c>
      <c r="G1108" s="5" t="s">
        <v>216</v>
      </c>
      <c r="H1108" s="5" t="s">
        <v>216</v>
      </c>
      <c r="I1108" s="5" t="s">
        <v>216</v>
      </c>
      <c r="J1108" s="5">
        <v>0.16</v>
      </c>
      <c r="K1108" s="5" t="s">
        <v>216</v>
      </c>
      <c r="L1108" s="5" t="s">
        <v>216</v>
      </c>
      <c r="M1108" s="5" t="s">
        <v>216</v>
      </c>
      <c r="N1108" s="5" t="s">
        <v>216</v>
      </c>
      <c r="O1108" s="5" t="s">
        <v>216</v>
      </c>
      <c r="P1108" s="5" t="s">
        <v>216</v>
      </c>
      <c r="Q1108" s="5" t="s">
        <v>216</v>
      </c>
      <c r="R1108" s="5" t="s">
        <v>216</v>
      </c>
      <c r="S1108" s="5">
        <v>0.21</v>
      </c>
      <c r="T1108" s="5">
        <v>0.21</v>
      </c>
      <c r="U1108" s="5">
        <v>0.21</v>
      </c>
      <c r="V1108" s="5">
        <v>0.21</v>
      </c>
      <c r="W1108" s="5">
        <v>0.21</v>
      </c>
      <c r="X1108" s="5">
        <v>0.21</v>
      </c>
      <c r="Y1108" s="5">
        <v>0.21</v>
      </c>
    </row>
    <row r="1109" spans="1:25" ht="25.5" x14ac:dyDescent="0.25">
      <c r="A1109" s="4" t="s">
        <v>20352</v>
      </c>
      <c r="B1109" s="4" t="s">
        <v>20270</v>
      </c>
      <c r="C1109" s="4" t="s">
        <v>2196</v>
      </c>
      <c r="D1109" s="1" t="s">
        <v>2197</v>
      </c>
      <c r="E1109" s="5" t="s">
        <v>216</v>
      </c>
      <c r="F1109" s="5" t="s">
        <v>216</v>
      </c>
      <c r="G1109" s="5" t="s">
        <v>216</v>
      </c>
      <c r="H1109" s="5" t="s">
        <v>216</v>
      </c>
      <c r="I1109" s="5" t="s">
        <v>216</v>
      </c>
      <c r="J1109" s="5">
        <v>0.16</v>
      </c>
      <c r="K1109" s="5" t="s">
        <v>216</v>
      </c>
      <c r="L1109" s="5" t="s">
        <v>216</v>
      </c>
      <c r="M1109" s="5" t="s">
        <v>216</v>
      </c>
      <c r="N1109" s="5" t="s">
        <v>216</v>
      </c>
      <c r="O1109" s="5" t="s">
        <v>216</v>
      </c>
      <c r="P1109" s="5" t="s">
        <v>216</v>
      </c>
      <c r="Q1109" s="5" t="s">
        <v>216</v>
      </c>
      <c r="R1109" s="5" t="s">
        <v>216</v>
      </c>
      <c r="S1109" s="5">
        <v>0.21</v>
      </c>
      <c r="T1109" s="5">
        <v>0.21</v>
      </c>
      <c r="U1109" s="5">
        <v>0.21</v>
      </c>
      <c r="V1109" s="5">
        <v>0.21</v>
      </c>
      <c r="W1109" s="5">
        <v>0.21</v>
      </c>
      <c r="X1109" s="5">
        <v>0.21</v>
      </c>
      <c r="Y1109" s="5">
        <v>0.21</v>
      </c>
    </row>
    <row r="1110" spans="1:25" ht="25.5" x14ac:dyDescent="0.25">
      <c r="A1110" s="4" t="s">
        <v>20353</v>
      </c>
      <c r="B1110" s="4" t="s">
        <v>20270</v>
      </c>
      <c r="C1110" s="4" t="s">
        <v>2199</v>
      </c>
      <c r="D1110" s="1" t="s">
        <v>9224</v>
      </c>
      <c r="E1110" s="5" t="s">
        <v>216</v>
      </c>
      <c r="F1110" s="5" t="s">
        <v>216</v>
      </c>
      <c r="G1110" s="5" t="s">
        <v>216</v>
      </c>
      <c r="H1110" s="5" t="s">
        <v>216</v>
      </c>
      <c r="I1110" s="5" t="s">
        <v>216</v>
      </c>
      <c r="J1110" s="5">
        <v>0</v>
      </c>
      <c r="K1110" s="5" t="s">
        <v>216</v>
      </c>
      <c r="L1110" s="5" t="s">
        <v>216</v>
      </c>
      <c r="M1110" s="5" t="s">
        <v>216</v>
      </c>
      <c r="N1110" s="5" t="s">
        <v>216</v>
      </c>
      <c r="O1110" s="5" t="s">
        <v>216</v>
      </c>
      <c r="P1110" s="5" t="s">
        <v>216</v>
      </c>
      <c r="Q1110" s="5" t="s">
        <v>216</v>
      </c>
      <c r="R1110" s="5" t="s">
        <v>216</v>
      </c>
      <c r="S1110" s="5">
        <v>0</v>
      </c>
      <c r="T1110" s="5">
        <v>0</v>
      </c>
      <c r="U1110" s="5">
        <v>0</v>
      </c>
      <c r="V1110" s="5">
        <v>0</v>
      </c>
      <c r="W1110" s="5">
        <v>0</v>
      </c>
      <c r="X1110" s="5">
        <v>0</v>
      </c>
      <c r="Y1110" s="5">
        <v>0</v>
      </c>
    </row>
    <row r="1111" spans="1:25" ht="25.5" x14ac:dyDescent="0.25">
      <c r="A1111" s="4" t="s">
        <v>20354</v>
      </c>
      <c r="B1111" s="4" t="s">
        <v>20270</v>
      </c>
      <c r="C1111" s="4" t="s">
        <v>2205</v>
      </c>
      <c r="D1111" s="1" t="s">
        <v>9226</v>
      </c>
      <c r="E1111" s="5" t="s">
        <v>216</v>
      </c>
      <c r="F1111" s="5" t="s">
        <v>216</v>
      </c>
      <c r="G1111" s="5" t="s">
        <v>216</v>
      </c>
      <c r="H1111" s="5" t="s">
        <v>216</v>
      </c>
      <c r="I1111" s="5" t="s">
        <v>216</v>
      </c>
      <c r="J1111" s="5">
        <v>0</v>
      </c>
      <c r="K1111" s="5" t="s">
        <v>216</v>
      </c>
      <c r="L1111" s="5" t="s">
        <v>216</v>
      </c>
      <c r="M1111" s="5" t="s">
        <v>216</v>
      </c>
      <c r="N1111" s="5" t="s">
        <v>216</v>
      </c>
      <c r="O1111" s="5" t="s">
        <v>216</v>
      </c>
      <c r="P1111" s="5" t="s">
        <v>216</v>
      </c>
      <c r="Q1111" s="5" t="s">
        <v>216</v>
      </c>
      <c r="R1111" s="5" t="s">
        <v>216</v>
      </c>
      <c r="S1111" s="5">
        <v>0</v>
      </c>
      <c r="T1111" s="5">
        <v>0</v>
      </c>
      <c r="U1111" s="5">
        <v>0</v>
      </c>
      <c r="V1111" s="5">
        <v>0</v>
      </c>
      <c r="W1111" s="5">
        <v>0</v>
      </c>
      <c r="X1111" s="5">
        <v>0</v>
      </c>
      <c r="Y1111" s="5">
        <v>0</v>
      </c>
    </row>
    <row r="1112" spans="1:25" ht="38.25" x14ac:dyDescent="0.25">
      <c r="A1112" s="4" t="s">
        <v>20355</v>
      </c>
      <c r="B1112" s="4" t="s">
        <v>20270</v>
      </c>
      <c r="C1112" s="4" t="s">
        <v>2214</v>
      </c>
      <c r="D1112" s="1" t="s">
        <v>9228</v>
      </c>
      <c r="E1112" s="5" t="s">
        <v>216</v>
      </c>
      <c r="F1112" s="5" t="s">
        <v>216</v>
      </c>
      <c r="G1112" s="5" t="s">
        <v>216</v>
      </c>
      <c r="H1112" s="5" t="s">
        <v>216</v>
      </c>
      <c r="I1112" s="5" t="s">
        <v>216</v>
      </c>
      <c r="J1112" s="5">
        <v>0.16</v>
      </c>
      <c r="K1112" s="5" t="s">
        <v>216</v>
      </c>
      <c r="L1112" s="5" t="s">
        <v>216</v>
      </c>
      <c r="M1112" s="5" t="s">
        <v>216</v>
      </c>
      <c r="N1112" s="5" t="s">
        <v>216</v>
      </c>
      <c r="O1112" s="5" t="s">
        <v>216</v>
      </c>
      <c r="P1112" s="5" t="s">
        <v>216</v>
      </c>
      <c r="Q1112" s="5" t="s">
        <v>216</v>
      </c>
      <c r="R1112" s="5" t="s">
        <v>216</v>
      </c>
      <c r="S1112" s="5">
        <v>0.21</v>
      </c>
      <c r="T1112" s="5">
        <v>0.21</v>
      </c>
      <c r="U1112" s="5">
        <v>0.21</v>
      </c>
      <c r="V1112" s="5">
        <v>0.21</v>
      </c>
      <c r="W1112" s="5">
        <v>0.21</v>
      </c>
      <c r="X1112" s="5">
        <v>0.21</v>
      </c>
      <c r="Y1112" s="5">
        <v>0.21</v>
      </c>
    </row>
    <row r="1113" spans="1:25" ht="38.25" x14ac:dyDescent="0.25">
      <c r="A1113" s="4" t="s">
        <v>20356</v>
      </c>
      <c r="B1113" s="4" t="s">
        <v>20270</v>
      </c>
      <c r="C1113" s="4" t="s">
        <v>2220</v>
      </c>
      <c r="D1113" s="1" t="s">
        <v>9230</v>
      </c>
      <c r="E1113" s="5" t="s">
        <v>216</v>
      </c>
      <c r="F1113" s="5" t="s">
        <v>216</v>
      </c>
      <c r="G1113" s="5" t="s">
        <v>216</v>
      </c>
      <c r="H1113" s="5" t="s">
        <v>216</v>
      </c>
      <c r="I1113" s="5" t="s">
        <v>216</v>
      </c>
      <c r="J1113" s="5">
        <v>7.0000000000000007E-2</v>
      </c>
      <c r="K1113" s="5" t="s">
        <v>216</v>
      </c>
      <c r="L1113" s="5" t="s">
        <v>216</v>
      </c>
      <c r="M1113" s="5" t="s">
        <v>216</v>
      </c>
      <c r="N1113" s="5" t="s">
        <v>216</v>
      </c>
      <c r="O1113" s="5" t="s">
        <v>216</v>
      </c>
      <c r="P1113" s="5" t="s">
        <v>216</v>
      </c>
      <c r="Q1113" s="5" t="s">
        <v>216</v>
      </c>
      <c r="R1113" s="5" t="s">
        <v>216</v>
      </c>
      <c r="S1113" s="5">
        <v>0.1</v>
      </c>
      <c r="T1113" s="5">
        <v>0.1</v>
      </c>
      <c r="U1113" s="5">
        <v>0.1</v>
      </c>
      <c r="V1113" s="5">
        <v>0.1</v>
      </c>
      <c r="W1113" s="5">
        <v>0.1</v>
      </c>
      <c r="X1113" s="5">
        <v>0.1</v>
      </c>
      <c r="Y1113" s="5">
        <v>0.1</v>
      </c>
    </row>
    <row r="1114" spans="1:25" ht="25.5" x14ac:dyDescent="0.25">
      <c r="A1114" s="4" t="s">
        <v>20357</v>
      </c>
      <c r="B1114" s="4" t="s">
        <v>20270</v>
      </c>
      <c r="C1114" s="4" t="s">
        <v>2226</v>
      </c>
      <c r="D1114" s="1" t="s">
        <v>9232</v>
      </c>
      <c r="E1114" s="5" t="s">
        <v>216</v>
      </c>
      <c r="F1114" s="5" t="s">
        <v>216</v>
      </c>
      <c r="G1114" s="5" t="s">
        <v>216</v>
      </c>
      <c r="H1114" s="5" t="s">
        <v>216</v>
      </c>
      <c r="I1114" s="5" t="s">
        <v>216</v>
      </c>
      <c r="J1114" s="5">
        <v>7.0000000000000007E-2</v>
      </c>
      <c r="K1114" s="5" t="s">
        <v>216</v>
      </c>
      <c r="L1114" s="5" t="s">
        <v>216</v>
      </c>
      <c r="M1114" s="5" t="s">
        <v>216</v>
      </c>
      <c r="N1114" s="5" t="s">
        <v>216</v>
      </c>
      <c r="O1114" s="5" t="s">
        <v>216</v>
      </c>
      <c r="P1114" s="5" t="s">
        <v>216</v>
      </c>
      <c r="Q1114" s="5" t="s">
        <v>216</v>
      </c>
      <c r="R1114" s="5" t="s">
        <v>216</v>
      </c>
      <c r="S1114" s="5">
        <v>0.1</v>
      </c>
      <c r="T1114" s="5">
        <v>0.1</v>
      </c>
      <c r="U1114" s="5">
        <v>0.1</v>
      </c>
      <c r="V1114" s="5">
        <v>0.1</v>
      </c>
      <c r="W1114" s="5">
        <v>0.1</v>
      </c>
      <c r="X1114" s="5">
        <v>0.1</v>
      </c>
      <c r="Y1114" s="5">
        <v>0.1</v>
      </c>
    </row>
    <row r="1115" spans="1:25" ht="38.25" x14ac:dyDescent="0.25">
      <c r="A1115" s="4" t="s">
        <v>20358</v>
      </c>
      <c r="B1115" s="4" t="s">
        <v>20270</v>
      </c>
      <c r="C1115" s="4" t="s">
        <v>2229</v>
      </c>
      <c r="D1115" s="1" t="s">
        <v>9234</v>
      </c>
      <c r="E1115" s="5" t="s">
        <v>216</v>
      </c>
      <c r="F1115" s="5" t="s">
        <v>216</v>
      </c>
      <c r="G1115" s="5" t="s">
        <v>216</v>
      </c>
      <c r="H1115" s="5" t="s">
        <v>216</v>
      </c>
      <c r="I1115" s="5" t="s">
        <v>216</v>
      </c>
      <c r="J1115" s="5">
        <v>7.0000000000000007E-2</v>
      </c>
      <c r="K1115" s="5" t="s">
        <v>216</v>
      </c>
      <c r="L1115" s="5" t="s">
        <v>216</v>
      </c>
      <c r="M1115" s="5" t="s">
        <v>216</v>
      </c>
      <c r="N1115" s="5" t="s">
        <v>216</v>
      </c>
      <c r="O1115" s="5" t="s">
        <v>216</v>
      </c>
      <c r="P1115" s="5" t="s">
        <v>216</v>
      </c>
      <c r="Q1115" s="5" t="s">
        <v>216</v>
      </c>
      <c r="R1115" s="5" t="s">
        <v>216</v>
      </c>
      <c r="S1115" s="5">
        <v>0.1</v>
      </c>
      <c r="T1115" s="5">
        <v>0.1</v>
      </c>
      <c r="U1115" s="5">
        <v>0.1</v>
      </c>
      <c r="V1115" s="5">
        <v>0.1</v>
      </c>
      <c r="W1115" s="5">
        <v>0.1</v>
      </c>
      <c r="X1115" s="5">
        <v>0.1</v>
      </c>
      <c r="Y1115" s="5">
        <v>0.1</v>
      </c>
    </row>
    <row r="1116" spans="1:25" ht="38.25" x14ac:dyDescent="0.25">
      <c r="A1116" s="4" t="s">
        <v>20359</v>
      </c>
      <c r="B1116" s="4" t="s">
        <v>20270</v>
      </c>
      <c r="C1116" s="4" t="s">
        <v>2232</v>
      </c>
      <c r="D1116" s="1" t="s">
        <v>9236</v>
      </c>
      <c r="E1116" s="5" t="s">
        <v>216</v>
      </c>
      <c r="F1116" s="5" t="s">
        <v>216</v>
      </c>
      <c r="G1116" s="5" t="s">
        <v>216</v>
      </c>
      <c r="H1116" s="5" t="s">
        <v>216</v>
      </c>
      <c r="I1116" s="5" t="s">
        <v>216</v>
      </c>
      <c r="J1116" s="5">
        <v>7.0000000000000007E-2</v>
      </c>
      <c r="K1116" s="5" t="s">
        <v>216</v>
      </c>
      <c r="L1116" s="5" t="s">
        <v>216</v>
      </c>
      <c r="M1116" s="5" t="s">
        <v>216</v>
      </c>
      <c r="N1116" s="5" t="s">
        <v>216</v>
      </c>
      <c r="O1116" s="5" t="s">
        <v>216</v>
      </c>
      <c r="P1116" s="5" t="s">
        <v>216</v>
      </c>
      <c r="Q1116" s="5" t="s">
        <v>216</v>
      </c>
      <c r="R1116" s="5" t="s">
        <v>216</v>
      </c>
      <c r="S1116" s="5">
        <v>0.1</v>
      </c>
      <c r="T1116" s="5">
        <v>0.1</v>
      </c>
      <c r="U1116" s="5">
        <v>0.1</v>
      </c>
      <c r="V1116" s="5">
        <v>0.1</v>
      </c>
      <c r="W1116" s="5">
        <v>0.1</v>
      </c>
      <c r="X1116" s="5">
        <v>0.1</v>
      </c>
      <c r="Y1116" s="5">
        <v>0.1</v>
      </c>
    </row>
    <row r="1117" spans="1:25" ht="38.25" x14ac:dyDescent="0.25">
      <c r="A1117" s="4" t="s">
        <v>20360</v>
      </c>
      <c r="B1117" s="4" t="s">
        <v>20270</v>
      </c>
      <c r="C1117" s="4" t="s">
        <v>2235</v>
      </c>
      <c r="D1117" s="1" t="s">
        <v>9238</v>
      </c>
      <c r="E1117" s="5" t="s">
        <v>216</v>
      </c>
      <c r="F1117" s="5" t="s">
        <v>216</v>
      </c>
      <c r="G1117" s="5" t="s">
        <v>216</v>
      </c>
      <c r="H1117" s="5" t="s">
        <v>216</v>
      </c>
      <c r="I1117" s="5" t="s">
        <v>216</v>
      </c>
      <c r="J1117" s="5">
        <v>0.16</v>
      </c>
      <c r="K1117" s="5" t="s">
        <v>216</v>
      </c>
      <c r="L1117" s="5" t="s">
        <v>216</v>
      </c>
      <c r="M1117" s="5" t="s">
        <v>216</v>
      </c>
      <c r="N1117" s="5" t="s">
        <v>216</v>
      </c>
      <c r="O1117" s="5" t="s">
        <v>216</v>
      </c>
      <c r="P1117" s="5" t="s">
        <v>216</v>
      </c>
      <c r="Q1117" s="5" t="s">
        <v>216</v>
      </c>
      <c r="R1117" s="5" t="s">
        <v>216</v>
      </c>
      <c r="S1117" s="5">
        <v>0.21</v>
      </c>
      <c r="T1117" s="5">
        <v>0.21</v>
      </c>
      <c r="U1117" s="5">
        <v>0.21</v>
      </c>
      <c r="V1117" s="5">
        <v>0.21</v>
      </c>
      <c r="W1117" s="5">
        <v>0.21</v>
      </c>
      <c r="X1117" s="5">
        <v>0.21</v>
      </c>
      <c r="Y1117" s="5">
        <v>0.21</v>
      </c>
    </row>
    <row r="1118" spans="1:25" ht="25.5" x14ac:dyDescent="0.25">
      <c r="A1118" s="4" t="s">
        <v>20361</v>
      </c>
      <c r="B1118" s="4" t="s">
        <v>20270</v>
      </c>
      <c r="C1118" s="4" t="s">
        <v>2238</v>
      </c>
      <c r="D1118" s="1" t="s">
        <v>2239</v>
      </c>
      <c r="E1118" s="5" t="s">
        <v>216</v>
      </c>
      <c r="F1118" s="5" t="s">
        <v>216</v>
      </c>
      <c r="G1118" s="5" t="s">
        <v>216</v>
      </c>
      <c r="H1118" s="5" t="s">
        <v>216</v>
      </c>
      <c r="I1118" s="5" t="s">
        <v>216</v>
      </c>
      <c r="J1118" s="5">
        <v>0.16</v>
      </c>
      <c r="K1118" s="5" t="s">
        <v>216</v>
      </c>
      <c r="L1118" s="5" t="s">
        <v>216</v>
      </c>
      <c r="M1118" s="5" t="s">
        <v>216</v>
      </c>
      <c r="N1118" s="5" t="s">
        <v>216</v>
      </c>
      <c r="O1118" s="5" t="s">
        <v>216</v>
      </c>
      <c r="P1118" s="5" t="s">
        <v>216</v>
      </c>
      <c r="Q1118" s="5" t="s">
        <v>216</v>
      </c>
      <c r="R1118" s="5" t="s">
        <v>216</v>
      </c>
      <c r="S1118" s="5">
        <v>0.21</v>
      </c>
      <c r="T1118" s="5">
        <v>0.21</v>
      </c>
      <c r="U1118" s="5">
        <v>0.1</v>
      </c>
      <c r="V1118" s="5">
        <v>0.1</v>
      </c>
      <c r="W1118" s="5">
        <v>0.05</v>
      </c>
      <c r="X1118" s="5">
        <v>0.1</v>
      </c>
      <c r="Y1118" s="5">
        <v>0.21</v>
      </c>
    </row>
    <row r="1119" spans="1:25" ht="25.5" x14ac:dyDescent="0.25">
      <c r="A1119" s="4" t="s">
        <v>20362</v>
      </c>
      <c r="B1119" s="4" t="s">
        <v>20270</v>
      </c>
      <c r="C1119" s="4" t="s">
        <v>2241</v>
      </c>
      <c r="D1119" s="1" t="s">
        <v>9241</v>
      </c>
      <c r="E1119" s="5" t="s">
        <v>216</v>
      </c>
      <c r="F1119" s="5" t="s">
        <v>216</v>
      </c>
      <c r="G1119" s="5" t="s">
        <v>216</v>
      </c>
      <c r="H1119" s="5" t="s">
        <v>216</v>
      </c>
      <c r="I1119" s="5" t="s">
        <v>216</v>
      </c>
      <c r="J1119" s="5">
        <v>0.16</v>
      </c>
      <c r="K1119" s="5" t="s">
        <v>216</v>
      </c>
      <c r="L1119" s="5" t="s">
        <v>216</v>
      </c>
      <c r="M1119" s="5" t="s">
        <v>216</v>
      </c>
      <c r="N1119" s="5" t="s">
        <v>216</v>
      </c>
      <c r="O1119" s="5" t="s">
        <v>216</v>
      </c>
      <c r="P1119" s="5" t="s">
        <v>216</v>
      </c>
      <c r="Q1119" s="5" t="s">
        <v>216</v>
      </c>
      <c r="R1119" s="5" t="s">
        <v>216</v>
      </c>
      <c r="S1119" s="5">
        <v>0.21</v>
      </c>
      <c r="T1119" s="5">
        <v>0.21</v>
      </c>
      <c r="U1119" s="5">
        <v>0.21</v>
      </c>
      <c r="V1119" s="5">
        <v>0.21</v>
      </c>
      <c r="W1119" s="5">
        <v>0.05</v>
      </c>
      <c r="X1119" s="5">
        <v>0.21</v>
      </c>
      <c r="Y1119" s="5">
        <v>0.21</v>
      </c>
    </row>
    <row r="1120" spans="1:25" ht="25.5" x14ac:dyDescent="0.25">
      <c r="A1120" s="4" t="s">
        <v>20363</v>
      </c>
      <c r="B1120" s="4" t="s">
        <v>20270</v>
      </c>
      <c r="C1120" s="4" t="s">
        <v>9243</v>
      </c>
      <c r="D1120" s="1" t="s">
        <v>9244</v>
      </c>
      <c r="E1120" s="5" t="s">
        <v>216</v>
      </c>
      <c r="F1120" s="5" t="s">
        <v>216</v>
      </c>
      <c r="G1120" s="5" t="s">
        <v>216</v>
      </c>
      <c r="H1120" s="5" t="s">
        <v>216</v>
      </c>
      <c r="I1120" s="5" t="s">
        <v>216</v>
      </c>
      <c r="J1120" s="5">
        <v>0.16</v>
      </c>
      <c r="K1120" s="5" t="s">
        <v>216</v>
      </c>
      <c r="L1120" s="5" t="s">
        <v>216</v>
      </c>
      <c r="M1120" s="5" t="s">
        <v>216</v>
      </c>
      <c r="N1120" s="5" t="s">
        <v>216</v>
      </c>
      <c r="O1120" s="5" t="s">
        <v>216</v>
      </c>
      <c r="P1120" s="5" t="s">
        <v>216</v>
      </c>
      <c r="Q1120" s="5" t="s">
        <v>216</v>
      </c>
      <c r="R1120" s="5" t="s">
        <v>216</v>
      </c>
      <c r="S1120" s="5">
        <v>0.21</v>
      </c>
      <c r="T1120" s="5">
        <v>0.21</v>
      </c>
      <c r="U1120" s="5">
        <v>0.21</v>
      </c>
      <c r="V1120" s="5">
        <v>0.21</v>
      </c>
      <c r="W1120" s="5">
        <v>0.21</v>
      </c>
      <c r="X1120" s="5">
        <v>0.21</v>
      </c>
      <c r="Y1120" s="5">
        <v>0.21</v>
      </c>
    </row>
    <row r="1121" spans="1:25" ht="25.5" x14ac:dyDescent="0.25">
      <c r="A1121" s="4" t="s">
        <v>20364</v>
      </c>
      <c r="B1121" s="4" t="s">
        <v>20270</v>
      </c>
      <c r="C1121" s="4" t="s">
        <v>2244</v>
      </c>
      <c r="D1121" s="1" t="s">
        <v>2245</v>
      </c>
      <c r="E1121" s="5" t="s">
        <v>216</v>
      </c>
      <c r="F1121" s="5" t="s">
        <v>216</v>
      </c>
      <c r="G1121" s="5" t="s">
        <v>216</v>
      </c>
      <c r="H1121" s="5" t="s">
        <v>216</v>
      </c>
      <c r="I1121" s="5" t="s">
        <v>216</v>
      </c>
      <c r="J1121" s="5">
        <v>0.16</v>
      </c>
      <c r="K1121" s="5" t="s">
        <v>216</v>
      </c>
      <c r="L1121" s="5" t="s">
        <v>216</v>
      </c>
      <c r="M1121" s="5" t="s">
        <v>216</v>
      </c>
      <c r="N1121" s="5" t="s">
        <v>216</v>
      </c>
      <c r="O1121" s="5" t="s">
        <v>216</v>
      </c>
      <c r="P1121" s="5" t="s">
        <v>216</v>
      </c>
      <c r="Q1121" s="5" t="s">
        <v>216</v>
      </c>
      <c r="R1121" s="5" t="s">
        <v>216</v>
      </c>
      <c r="S1121" s="5">
        <v>0.21</v>
      </c>
      <c r="T1121" s="5">
        <v>0.21</v>
      </c>
      <c r="U1121" s="5">
        <v>0.21</v>
      </c>
      <c r="V1121" s="5">
        <v>0.21</v>
      </c>
      <c r="W1121" s="5">
        <v>0.21</v>
      </c>
      <c r="X1121" s="5">
        <v>0.21</v>
      </c>
      <c r="Y1121" s="5">
        <v>0.21</v>
      </c>
    </row>
    <row r="1122" spans="1:25" ht="25.5" x14ac:dyDescent="0.25">
      <c r="A1122" s="4" t="s">
        <v>20365</v>
      </c>
      <c r="B1122" s="4" t="s">
        <v>20270</v>
      </c>
      <c r="C1122" s="4" t="s">
        <v>2247</v>
      </c>
      <c r="D1122" s="1" t="s">
        <v>9247</v>
      </c>
      <c r="E1122" s="5" t="s">
        <v>216</v>
      </c>
      <c r="F1122" s="5" t="s">
        <v>216</v>
      </c>
      <c r="G1122" s="5" t="s">
        <v>216</v>
      </c>
      <c r="H1122" s="5" t="s">
        <v>216</v>
      </c>
      <c r="I1122" s="5" t="s">
        <v>216</v>
      </c>
      <c r="J1122" s="5">
        <v>0.16</v>
      </c>
      <c r="K1122" s="5" t="s">
        <v>216</v>
      </c>
      <c r="L1122" s="5" t="s">
        <v>216</v>
      </c>
      <c r="M1122" s="5" t="s">
        <v>216</v>
      </c>
      <c r="N1122" s="5" t="s">
        <v>216</v>
      </c>
      <c r="O1122" s="5" t="s">
        <v>216</v>
      </c>
      <c r="P1122" s="5" t="s">
        <v>216</v>
      </c>
      <c r="Q1122" s="5" t="s">
        <v>216</v>
      </c>
      <c r="R1122" s="5" t="s">
        <v>216</v>
      </c>
      <c r="S1122" s="5">
        <v>0.21</v>
      </c>
      <c r="T1122" s="5">
        <v>0.21</v>
      </c>
      <c r="U1122" s="5">
        <v>0.21</v>
      </c>
      <c r="V1122" s="5">
        <v>0.21</v>
      </c>
      <c r="W1122" s="5">
        <v>0.21</v>
      </c>
      <c r="X1122" s="5">
        <v>0.21</v>
      </c>
      <c r="Y1122" s="5">
        <v>0.21</v>
      </c>
    </row>
    <row r="1123" spans="1:25" ht="25.5" x14ac:dyDescent="0.25">
      <c r="A1123" s="4" t="s">
        <v>20366</v>
      </c>
      <c r="B1123" s="4" t="s">
        <v>20270</v>
      </c>
      <c r="C1123" s="4" t="s">
        <v>2253</v>
      </c>
      <c r="D1123" s="1" t="s">
        <v>9249</v>
      </c>
      <c r="E1123" s="5" t="s">
        <v>216</v>
      </c>
      <c r="F1123" s="5" t="s">
        <v>216</v>
      </c>
      <c r="G1123" s="5" t="s">
        <v>216</v>
      </c>
      <c r="H1123" s="5" t="s">
        <v>216</v>
      </c>
      <c r="I1123" s="5" t="s">
        <v>216</v>
      </c>
      <c r="J1123" s="5">
        <v>0.16</v>
      </c>
      <c r="K1123" s="5" t="s">
        <v>216</v>
      </c>
      <c r="L1123" s="5" t="s">
        <v>216</v>
      </c>
      <c r="M1123" s="5" t="s">
        <v>216</v>
      </c>
      <c r="N1123" s="5" t="s">
        <v>216</v>
      </c>
      <c r="O1123" s="5" t="s">
        <v>216</v>
      </c>
      <c r="P1123" s="5" t="s">
        <v>216</v>
      </c>
      <c r="Q1123" s="5" t="s">
        <v>216</v>
      </c>
      <c r="R1123" s="5" t="s">
        <v>216</v>
      </c>
      <c r="S1123" s="5">
        <v>0.21</v>
      </c>
      <c r="T1123" s="5">
        <v>0.21</v>
      </c>
      <c r="U1123" s="5">
        <v>0.21</v>
      </c>
      <c r="V1123" s="5">
        <v>0.21</v>
      </c>
      <c r="W1123" s="5">
        <v>0.21</v>
      </c>
      <c r="X1123" s="5">
        <v>0.21</v>
      </c>
      <c r="Y1123" s="5">
        <v>0.21</v>
      </c>
    </row>
    <row r="1124" spans="1:25" ht="38.25" x14ac:dyDescent="0.25">
      <c r="A1124" s="4" t="s">
        <v>20367</v>
      </c>
      <c r="B1124" s="4" t="s">
        <v>20270</v>
      </c>
      <c r="C1124" s="4" t="s">
        <v>2265</v>
      </c>
      <c r="D1124" s="1" t="s">
        <v>9251</v>
      </c>
      <c r="E1124" s="5" t="s">
        <v>216</v>
      </c>
      <c r="F1124" s="5" t="s">
        <v>216</v>
      </c>
      <c r="G1124" s="5" t="s">
        <v>216</v>
      </c>
      <c r="H1124" s="5" t="s">
        <v>216</v>
      </c>
      <c r="I1124" s="5" t="s">
        <v>216</v>
      </c>
      <c r="J1124" s="5">
        <v>0.16</v>
      </c>
      <c r="K1124" s="5" t="s">
        <v>216</v>
      </c>
      <c r="L1124" s="5" t="s">
        <v>216</v>
      </c>
      <c r="M1124" s="5" t="s">
        <v>216</v>
      </c>
      <c r="N1124" s="5" t="s">
        <v>216</v>
      </c>
      <c r="O1124" s="5" t="s">
        <v>216</v>
      </c>
      <c r="P1124" s="5" t="s">
        <v>216</v>
      </c>
      <c r="Q1124" s="5" t="s">
        <v>216</v>
      </c>
      <c r="R1124" s="5" t="s">
        <v>216</v>
      </c>
      <c r="S1124" s="5">
        <v>0.21</v>
      </c>
      <c r="T1124" s="5">
        <v>0.21</v>
      </c>
      <c r="U1124" s="5">
        <v>0.21</v>
      </c>
      <c r="V1124" s="5">
        <v>0.21</v>
      </c>
      <c r="W1124" s="5">
        <v>0.21</v>
      </c>
      <c r="X1124" s="5">
        <v>0.21</v>
      </c>
      <c r="Y1124" s="5">
        <v>0.21</v>
      </c>
    </row>
    <row r="1125" spans="1:25" ht="38.25" x14ac:dyDescent="0.25">
      <c r="A1125" s="4" t="s">
        <v>20368</v>
      </c>
      <c r="B1125" s="4" t="s">
        <v>20270</v>
      </c>
      <c r="C1125" s="4" t="s">
        <v>2271</v>
      </c>
      <c r="D1125" s="1" t="s">
        <v>2272</v>
      </c>
      <c r="E1125" s="5" t="s">
        <v>216</v>
      </c>
      <c r="F1125" s="5" t="s">
        <v>216</v>
      </c>
      <c r="G1125" s="5" t="s">
        <v>216</v>
      </c>
      <c r="H1125" s="5" t="s">
        <v>216</v>
      </c>
      <c r="I1125" s="5" t="s">
        <v>216</v>
      </c>
      <c r="J1125" s="5">
        <v>0.16</v>
      </c>
      <c r="K1125" s="5" t="s">
        <v>216</v>
      </c>
      <c r="L1125" s="5" t="s">
        <v>216</v>
      </c>
      <c r="M1125" s="5" t="s">
        <v>216</v>
      </c>
      <c r="N1125" s="5" t="s">
        <v>216</v>
      </c>
      <c r="O1125" s="5" t="s">
        <v>216</v>
      </c>
      <c r="P1125" s="5" t="s">
        <v>216</v>
      </c>
      <c r="Q1125" s="5" t="s">
        <v>216</v>
      </c>
      <c r="R1125" s="5" t="s">
        <v>216</v>
      </c>
      <c r="S1125" s="5">
        <v>0.21</v>
      </c>
      <c r="T1125" s="5">
        <v>0.21</v>
      </c>
      <c r="U1125" s="5">
        <v>0.21</v>
      </c>
      <c r="V1125" s="5">
        <v>0.21</v>
      </c>
      <c r="W1125" s="5">
        <v>0.21</v>
      </c>
      <c r="X1125" s="5">
        <v>0.21</v>
      </c>
      <c r="Y1125" s="5">
        <v>0.21</v>
      </c>
    </row>
    <row r="1126" spans="1:25" ht="51" x14ac:dyDescent="0.25">
      <c r="A1126" s="4" t="s">
        <v>20369</v>
      </c>
      <c r="B1126" s="4" t="s">
        <v>20270</v>
      </c>
      <c r="C1126" s="4" t="s">
        <v>2274</v>
      </c>
      <c r="D1126" s="1" t="s">
        <v>2275</v>
      </c>
      <c r="E1126" s="5" t="s">
        <v>216</v>
      </c>
      <c r="F1126" s="5" t="s">
        <v>216</v>
      </c>
      <c r="G1126" s="5" t="s">
        <v>216</v>
      </c>
      <c r="H1126" s="5" t="s">
        <v>216</v>
      </c>
      <c r="I1126" s="5" t="s">
        <v>216</v>
      </c>
      <c r="J1126" s="5">
        <v>0.16</v>
      </c>
      <c r="K1126" s="5" t="s">
        <v>216</v>
      </c>
      <c r="L1126" s="5" t="s">
        <v>216</v>
      </c>
      <c r="M1126" s="5" t="s">
        <v>216</v>
      </c>
      <c r="N1126" s="5" t="s">
        <v>216</v>
      </c>
      <c r="O1126" s="5" t="s">
        <v>216</v>
      </c>
      <c r="P1126" s="5" t="s">
        <v>216</v>
      </c>
      <c r="Q1126" s="5" t="s">
        <v>216</v>
      </c>
      <c r="R1126" s="5" t="s">
        <v>216</v>
      </c>
      <c r="S1126" s="5">
        <v>0.21</v>
      </c>
      <c r="T1126" s="5">
        <v>0.21</v>
      </c>
      <c r="U1126" s="5">
        <v>0.21</v>
      </c>
      <c r="V1126" s="5">
        <v>0.21</v>
      </c>
      <c r="W1126" s="5">
        <v>0.21</v>
      </c>
      <c r="X1126" s="5">
        <v>0.21</v>
      </c>
      <c r="Y1126" s="5">
        <v>0.21</v>
      </c>
    </row>
    <row r="1127" spans="1:25" ht="25.5" x14ac:dyDescent="0.25">
      <c r="A1127" s="4" t="s">
        <v>20370</v>
      </c>
      <c r="B1127" s="4" t="s">
        <v>20270</v>
      </c>
      <c r="C1127" s="4" t="s">
        <v>2277</v>
      </c>
      <c r="D1127" s="1" t="s">
        <v>9255</v>
      </c>
      <c r="E1127" s="5" t="s">
        <v>216</v>
      </c>
      <c r="F1127" s="5" t="s">
        <v>216</v>
      </c>
      <c r="G1127" s="5" t="s">
        <v>216</v>
      </c>
      <c r="H1127" s="5" t="s">
        <v>216</v>
      </c>
      <c r="I1127" s="5" t="s">
        <v>216</v>
      </c>
      <c r="J1127" s="5">
        <v>0.16</v>
      </c>
      <c r="K1127" s="5" t="s">
        <v>216</v>
      </c>
      <c r="L1127" s="5" t="s">
        <v>216</v>
      </c>
      <c r="M1127" s="5" t="s">
        <v>216</v>
      </c>
      <c r="N1127" s="5" t="s">
        <v>216</v>
      </c>
      <c r="O1127" s="5" t="s">
        <v>216</v>
      </c>
      <c r="P1127" s="5" t="s">
        <v>216</v>
      </c>
      <c r="Q1127" s="5" t="s">
        <v>216</v>
      </c>
      <c r="R1127" s="5" t="s">
        <v>216</v>
      </c>
      <c r="S1127" s="5">
        <v>0.21</v>
      </c>
      <c r="T1127" s="5">
        <v>0.21</v>
      </c>
      <c r="U1127" s="5">
        <v>0.21</v>
      </c>
      <c r="V1127" s="5">
        <v>0.21</v>
      </c>
      <c r="W1127" s="5">
        <v>0.21</v>
      </c>
      <c r="X1127" s="5">
        <v>0.21</v>
      </c>
      <c r="Y1127" s="5">
        <v>0.21</v>
      </c>
    </row>
    <row r="1128" spans="1:25" ht="38.25" x14ac:dyDescent="0.25">
      <c r="A1128" s="4" t="s">
        <v>20371</v>
      </c>
      <c r="B1128" s="4" t="s">
        <v>20270</v>
      </c>
      <c r="C1128" s="4" t="s">
        <v>2286</v>
      </c>
      <c r="D1128" s="1" t="s">
        <v>2287</v>
      </c>
      <c r="E1128" s="5" t="s">
        <v>216</v>
      </c>
      <c r="F1128" s="5" t="s">
        <v>216</v>
      </c>
      <c r="G1128" s="5" t="s">
        <v>216</v>
      </c>
      <c r="H1128" s="5" t="s">
        <v>216</v>
      </c>
      <c r="I1128" s="5" t="s">
        <v>216</v>
      </c>
      <c r="J1128" s="5">
        <v>0.16</v>
      </c>
      <c r="K1128" s="5" t="s">
        <v>216</v>
      </c>
      <c r="L1128" s="5" t="s">
        <v>216</v>
      </c>
      <c r="M1128" s="5" t="s">
        <v>216</v>
      </c>
      <c r="N1128" s="5" t="s">
        <v>216</v>
      </c>
      <c r="O1128" s="5" t="s">
        <v>216</v>
      </c>
      <c r="P1128" s="5" t="s">
        <v>216</v>
      </c>
      <c r="Q1128" s="5" t="s">
        <v>216</v>
      </c>
      <c r="R1128" s="5" t="s">
        <v>216</v>
      </c>
      <c r="S1128" s="5">
        <v>0.21</v>
      </c>
      <c r="T1128" s="5">
        <v>0.21</v>
      </c>
      <c r="U1128" s="5">
        <v>0.21</v>
      </c>
      <c r="V1128" s="5">
        <v>0.21</v>
      </c>
      <c r="W1128" s="5">
        <v>0.21</v>
      </c>
      <c r="X1128" s="5">
        <v>0.21</v>
      </c>
      <c r="Y1128" s="5">
        <v>0.21</v>
      </c>
    </row>
    <row r="1129" spans="1:25" ht="38.25" x14ac:dyDescent="0.25">
      <c r="A1129" s="4" t="s">
        <v>20372</v>
      </c>
      <c r="B1129" s="4" t="s">
        <v>20270</v>
      </c>
      <c r="C1129" s="4" t="s">
        <v>2289</v>
      </c>
      <c r="D1129" s="1" t="s">
        <v>2290</v>
      </c>
      <c r="E1129" s="5" t="s">
        <v>216</v>
      </c>
      <c r="F1129" s="5" t="s">
        <v>216</v>
      </c>
      <c r="G1129" s="5" t="s">
        <v>216</v>
      </c>
      <c r="H1129" s="5" t="s">
        <v>216</v>
      </c>
      <c r="I1129" s="5" t="s">
        <v>216</v>
      </c>
      <c r="J1129" s="5">
        <v>0.16</v>
      </c>
      <c r="K1129" s="5" t="s">
        <v>216</v>
      </c>
      <c r="L1129" s="5" t="s">
        <v>216</v>
      </c>
      <c r="M1129" s="5" t="s">
        <v>216</v>
      </c>
      <c r="N1129" s="5" t="s">
        <v>216</v>
      </c>
      <c r="O1129" s="5" t="s">
        <v>216</v>
      </c>
      <c r="P1129" s="5" t="s">
        <v>216</v>
      </c>
      <c r="Q1129" s="5" t="s">
        <v>216</v>
      </c>
      <c r="R1129" s="5" t="s">
        <v>216</v>
      </c>
      <c r="S1129" s="5">
        <v>0.21</v>
      </c>
      <c r="T1129" s="5">
        <v>0.21</v>
      </c>
      <c r="U1129" s="5">
        <v>0.21</v>
      </c>
      <c r="V1129" s="5">
        <v>0.21</v>
      </c>
      <c r="W1129" s="5">
        <v>0.21</v>
      </c>
      <c r="X1129" s="5">
        <v>0.21</v>
      </c>
      <c r="Y1129" s="5">
        <v>0.21</v>
      </c>
    </row>
    <row r="1130" spans="1:25" ht="38.25" x14ac:dyDescent="0.25">
      <c r="A1130" s="4" t="s">
        <v>20373</v>
      </c>
      <c r="B1130" s="4" t="s">
        <v>20270</v>
      </c>
      <c r="C1130" s="4" t="s">
        <v>2292</v>
      </c>
      <c r="D1130" s="1" t="s">
        <v>2293</v>
      </c>
      <c r="E1130" s="5" t="s">
        <v>216</v>
      </c>
      <c r="F1130" s="5" t="s">
        <v>216</v>
      </c>
      <c r="G1130" s="5" t="s">
        <v>216</v>
      </c>
      <c r="H1130" s="5" t="s">
        <v>216</v>
      </c>
      <c r="I1130" s="5" t="s">
        <v>216</v>
      </c>
      <c r="J1130" s="5">
        <v>0.16</v>
      </c>
      <c r="K1130" s="5" t="s">
        <v>216</v>
      </c>
      <c r="L1130" s="5" t="s">
        <v>216</v>
      </c>
      <c r="M1130" s="5" t="s">
        <v>216</v>
      </c>
      <c r="N1130" s="5" t="s">
        <v>216</v>
      </c>
      <c r="O1130" s="5" t="s">
        <v>216</v>
      </c>
      <c r="P1130" s="5" t="s">
        <v>216</v>
      </c>
      <c r="Q1130" s="5" t="s">
        <v>216</v>
      </c>
      <c r="R1130" s="5" t="s">
        <v>216</v>
      </c>
      <c r="S1130" s="5">
        <v>0.21</v>
      </c>
      <c r="T1130" s="5">
        <v>0.21</v>
      </c>
      <c r="U1130" s="5">
        <v>0.21</v>
      </c>
      <c r="V1130" s="5">
        <v>0.21</v>
      </c>
      <c r="W1130" s="5">
        <v>0.21</v>
      </c>
      <c r="X1130" s="5">
        <v>0.21</v>
      </c>
      <c r="Y1130" s="5">
        <v>0.21</v>
      </c>
    </row>
    <row r="1131" spans="1:25" ht="38.25" x14ac:dyDescent="0.25">
      <c r="A1131" s="4" t="s">
        <v>20374</v>
      </c>
      <c r="B1131" s="4" t="s">
        <v>20270</v>
      </c>
      <c r="C1131" s="4" t="s">
        <v>2295</v>
      </c>
      <c r="D1131" s="1" t="s">
        <v>2296</v>
      </c>
      <c r="E1131" s="5" t="s">
        <v>216</v>
      </c>
      <c r="F1131" s="5" t="s">
        <v>216</v>
      </c>
      <c r="G1131" s="5" t="s">
        <v>216</v>
      </c>
      <c r="H1131" s="5" t="s">
        <v>216</v>
      </c>
      <c r="I1131" s="5" t="s">
        <v>216</v>
      </c>
      <c r="J1131" s="5">
        <v>0.16</v>
      </c>
      <c r="K1131" s="5" t="s">
        <v>216</v>
      </c>
      <c r="L1131" s="5" t="s">
        <v>216</v>
      </c>
      <c r="M1131" s="5" t="s">
        <v>216</v>
      </c>
      <c r="N1131" s="5" t="s">
        <v>216</v>
      </c>
      <c r="O1131" s="5" t="s">
        <v>216</v>
      </c>
      <c r="P1131" s="5" t="s">
        <v>216</v>
      </c>
      <c r="Q1131" s="5" t="s">
        <v>216</v>
      </c>
      <c r="R1131" s="5" t="s">
        <v>216</v>
      </c>
      <c r="S1131" s="5">
        <v>0.21</v>
      </c>
      <c r="T1131" s="5">
        <v>0.21</v>
      </c>
      <c r="U1131" s="5">
        <v>0.21</v>
      </c>
      <c r="V1131" s="5">
        <v>0.21</v>
      </c>
      <c r="W1131" s="5">
        <v>0.21</v>
      </c>
      <c r="X1131" s="5">
        <v>0.21</v>
      </c>
      <c r="Y1131" s="5">
        <v>0.21</v>
      </c>
    </row>
    <row r="1132" spans="1:25" ht="38.25" x14ac:dyDescent="0.25">
      <c r="A1132" s="4" t="s">
        <v>20375</v>
      </c>
      <c r="B1132" s="4" t="s">
        <v>20270</v>
      </c>
      <c r="C1132" s="4" t="s">
        <v>2298</v>
      </c>
      <c r="D1132" s="1" t="s">
        <v>2299</v>
      </c>
      <c r="E1132" s="5" t="s">
        <v>216</v>
      </c>
      <c r="F1132" s="5" t="s">
        <v>216</v>
      </c>
      <c r="G1132" s="5" t="s">
        <v>216</v>
      </c>
      <c r="H1132" s="5" t="s">
        <v>216</v>
      </c>
      <c r="I1132" s="5" t="s">
        <v>216</v>
      </c>
      <c r="J1132" s="5">
        <v>0.16</v>
      </c>
      <c r="K1132" s="5" t="s">
        <v>216</v>
      </c>
      <c r="L1132" s="5" t="s">
        <v>216</v>
      </c>
      <c r="M1132" s="5" t="s">
        <v>216</v>
      </c>
      <c r="N1132" s="5" t="s">
        <v>216</v>
      </c>
      <c r="O1132" s="5" t="s">
        <v>216</v>
      </c>
      <c r="P1132" s="5" t="s">
        <v>216</v>
      </c>
      <c r="Q1132" s="5" t="s">
        <v>216</v>
      </c>
      <c r="R1132" s="5" t="s">
        <v>216</v>
      </c>
      <c r="S1132" s="5">
        <v>0.21</v>
      </c>
      <c r="T1132" s="5">
        <v>0.21</v>
      </c>
      <c r="U1132" s="5">
        <v>0.21</v>
      </c>
      <c r="V1132" s="5">
        <v>0.21</v>
      </c>
      <c r="W1132" s="5">
        <v>0.21</v>
      </c>
      <c r="X1132" s="5">
        <v>0.21</v>
      </c>
      <c r="Y1132" s="5">
        <v>0.21</v>
      </c>
    </row>
    <row r="1133" spans="1:25" ht="38.25" x14ac:dyDescent="0.25">
      <c r="A1133" s="4" t="s">
        <v>20376</v>
      </c>
      <c r="B1133" s="4" t="s">
        <v>20270</v>
      </c>
      <c r="C1133" s="4" t="s">
        <v>2301</v>
      </c>
      <c r="D1133" s="1" t="s">
        <v>9262</v>
      </c>
      <c r="E1133" s="5" t="s">
        <v>216</v>
      </c>
      <c r="F1133" s="5" t="s">
        <v>216</v>
      </c>
      <c r="G1133" s="5" t="s">
        <v>216</v>
      </c>
      <c r="H1133" s="5" t="s">
        <v>216</v>
      </c>
      <c r="I1133" s="5" t="s">
        <v>216</v>
      </c>
      <c r="J1133" s="5">
        <v>0.16</v>
      </c>
      <c r="K1133" s="5" t="s">
        <v>216</v>
      </c>
      <c r="L1133" s="5" t="s">
        <v>216</v>
      </c>
      <c r="M1133" s="5" t="s">
        <v>216</v>
      </c>
      <c r="N1133" s="5" t="s">
        <v>216</v>
      </c>
      <c r="O1133" s="5" t="s">
        <v>216</v>
      </c>
      <c r="P1133" s="5" t="s">
        <v>216</v>
      </c>
      <c r="Q1133" s="5" t="s">
        <v>216</v>
      </c>
      <c r="R1133" s="5" t="s">
        <v>216</v>
      </c>
      <c r="S1133" s="5">
        <v>0.21</v>
      </c>
      <c r="T1133" s="5">
        <v>0.21</v>
      </c>
      <c r="U1133" s="5">
        <v>0.21</v>
      </c>
      <c r="V1133" s="5">
        <v>0.21</v>
      </c>
      <c r="W1133" s="5">
        <v>0.21</v>
      </c>
      <c r="X1133" s="5">
        <v>0.21</v>
      </c>
      <c r="Y1133" s="5">
        <v>0.21</v>
      </c>
    </row>
    <row r="1134" spans="1:25" ht="38.25" x14ac:dyDescent="0.25">
      <c r="A1134" s="4" t="s">
        <v>20377</v>
      </c>
      <c r="B1134" s="4" t="s">
        <v>20270</v>
      </c>
      <c r="C1134" s="4" t="s">
        <v>9264</v>
      </c>
      <c r="D1134" s="1" t="s">
        <v>9265</v>
      </c>
      <c r="E1134" s="5" t="s">
        <v>216</v>
      </c>
      <c r="F1134" s="5" t="s">
        <v>216</v>
      </c>
      <c r="G1134" s="5" t="s">
        <v>216</v>
      </c>
      <c r="H1134" s="5" t="s">
        <v>216</v>
      </c>
      <c r="I1134" s="5" t="s">
        <v>216</v>
      </c>
      <c r="J1134" s="5">
        <v>0.16</v>
      </c>
      <c r="K1134" s="5" t="s">
        <v>216</v>
      </c>
      <c r="L1134" s="5" t="s">
        <v>216</v>
      </c>
      <c r="M1134" s="5" t="s">
        <v>216</v>
      </c>
      <c r="N1134" s="5" t="s">
        <v>216</v>
      </c>
      <c r="O1134" s="5" t="s">
        <v>216</v>
      </c>
      <c r="P1134" s="5" t="s">
        <v>216</v>
      </c>
      <c r="Q1134" s="5" t="s">
        <v>216</v>
      </c>
      <c r="R1134" s="5" t="s">
        <v>216</v>
      </c>
      <c r="S1134" s="5">
        <v>0.21</v>
      </c>
      <c r="T1134" s="5">
        <v>0.21</v>
      </c>
      <c r="U1134" s="5">
        <v>0.21</v>
      </c>
      <c r="V1134" s="5">
        <v>0.21</v>
      </c>
      <c r="W1134" s="5">
        <v>0.21</v>
      </c>
      <c r="X1134" s="5">
        <v>0.21</v>
      </c>
      <c r="Y1134" s="5">
        <v>0.21</v>
      </c>
    </row>
    <row r="1135" spans="1:25" ht="38.25" x14ac:dyDescent="0.25">
      <c r="A1135" s="4" t="s">
        <v>20378</v>
      </c>
      <c r="B1135" s="4" t="s">
        <v>20270</v>
      </c>
      <c r="C1135" s="4" t="s">
        <v>2304</v>
      </c>
      <c r="D1135" s="1" t="s">
        <v>2305</v>
      </c>
      <c r="E1135" s="5" t="s">
        <v>216</v>
      </c>
      <c r="F1135" s="5" t="s">
        <v>216</v>
      </c>
      <c r="G1135" s="5" t="s">
        <v>216</v>
      </c>
      <c r="H1135" s="5" t="s">
        <v>216</v>
      </c>
      <c r="I1135" s="5" t="s">
        <v>216</v>
      </c>
      <c r="J1135" s="5">
        <v>0.16</v>
      </c>
      <c r="K1135" s="5" t="s">
        <v>216</v>
      </c>
      <c r="L1135" s="5" t="s">
        <v>216</v>
      </c>
      <c r="M1135" s="5" t="s">
        <v>216</v>
      </c>
      <c r="N1135" s="5" t="s">
        <v>216</v>
      </c>
      <c r="O1135" s="5" t="s">
        <v>216</v>
      </c>
      <c r="P1135" s="5" t="s">
        <v>216</v>
      </c>
      <c r="Q1135" s="5" t="s">
        <v>216</v>
      </c>
      <c r="R1135" s="5" t="s">
        <v>216</v>
      </c>
      <c r="S1135" s="5">
        <v>0.21</v>
      </c>
      <c r="T1135" s="5">
        <v>0.21</v>
      </c>
      <c r="U1135" s="5">
        <v>0.21</v>
      </c>
      <c r="V1135" s="5">
        <v>0.21</v>
      </c>
      <c r="W1135" s="5">
        <v>0.21</v>
      </c>
      <c r="X1135" s="5">
        <v>0.21</v>
      </c>
      <c r="Y1135" s="5">
        <v>0.21</v>
      </c>
    </row>
    <row r="1136" spans="1:25" ht="38.25" x14ac:dyDescent="0.25">
      <c r="A1136" s="4" t="s">
        <v>20379</v>
      </c>
      <c r="B1136" s="4" t="s">
        <v>20270</v>
      </c>
      <c r="C1136" s="4" t="s">
        <v>2307</v>
      </c>
      <c r="D1136" s="1" t="s">
        <v>2308</v>
      </c>
      <c r="E1136" s="5" t="s">
        <v>216</v>
      </c>
      <c r="F1136" s="5" t="s">
        <v>216</v>
      </c>
      <c r="G1136" s="5" t="s">
        <v>216</v>
      </c>
      <c r="H1136" s="5" t="s">
        <v>216</v>
      </c>
      <c r="I1136" s="5" t="s">
        <v>216</v>
      </c>
      <c r="J1136" s="5">
        <v>0.16</v>
      </c>
      <c r="K1136" s="5" t="s">
        <v>216</v>
      </c>
      <c r="L1136" s="5" t="s">
        <v>216</v>
      </c>
      <c r="M1136" s="5" t="s">
        <v>216</v>
      </c>
      <c r="N1136" s="5" t="s">
        <v>216</v>
      </c>
      <c r="O1136" s="5" t="s">
        <v>216</v>
      </c>
      <c r="P1136" s="5" t="s">
        <v>216</v>
      </c>
      <c r="Q1136" s="5" t="s">
        <v>216</v>
      </c>
      <c r="R1136" s="5" t="s">
        <v>216</v>
      </c>
      <c r="S1136" s="5">
        <v>0.21</v>
      </c>
      <c r="T1136" s="5">
        <v>0.21</v>
      </c>
      <c r="U1136" s="5">
        <v>0.21</v>
      </c>
      <c r="V1136" s="5">
        <v>0.21</v>
      </c>
      <c r="W1136" s="5">
        <v>0.21</v>
      </c>
      <c r="X1136" s="5">
        <v>0.21</v>
      </c>
      <c r="Y1136" s="5">
        <v>0.21</v>
      </c>
    </row>
    <row r="1137" spans="1:25" ht="38.25" x14ac:dyDescent="0.25">
      <c r="A1137" s="4" t="s">
        <v>20380</v>
      </c>
      <c r="B1137" s="4" t="s">
        <v>20270</v>
      </c>
      <c r="C1137" s="4" t="s">
        <v>2310</v>
      </c>
      <c r="D1137" s="1" t="s">
        <v>9269</v>
      </c>
      <c r="E1137" s="5" t="s">
        <v>216</v>
      </c>
      <c r="F1137" s="5" t="s">
        <v>216</v>
      </c>
      <c r="G1137" s="5" t="s">
        <v>216</v>
      </c>
      <c r="H1137" s="5" t="s">
        <v>216</v>
      </c>
      <c r="I1137" s="5" t="s">
        <v>216</v>
      </c>
      <c r="J1137" s="5">
        <v>0.16</v>
      </c>
      <c r="K1137" s="5" t="s">
        <v>216</v>
      </c>
      <c r="L1137" s="5" t="s">
        <v>216</v>
      </c>
      <c r="M1137" s="5" t="s">
        <v>216</v>
      </c>
      <c r="N1137" s="5" t="s">
        <v>216</v>
      </c>
      <c r="O1137" s="5" t="s">
        <v>216</v>
      </c>
      <c r="P1137" s="5" t="s">
        <v>216</v>
      </c>
      <c r="Q1137" s="5" t="s">
        <v>216</v>
      </c>
      <c r="R1137" s="5" t="s">
        <v>216</v>
      </c>
      <c r="S1137" s="5">
        <v>0.21</v>
      </c>
      <c r="T1137" s="5">
        <v>0.21</v>
      </c>
      <c r="U1137" s="5">
        <v>0.21</v>
      </c>
      <c r="V1137" s="5">
        <v>0.21</v>
      </c>
      <c r="W1137" s="5">
        <v>0.21</v>
      </c>
      <c r="X1137" s="5">
        <v>0.21</v>
      </c>
      <c r="Y1137" s="5">
        <v>0.21</v>
      </c>
    </row>
    <row r="1138" spans="1:25" ht="38.25" x14ac:dyDescent="0.25">
      <c r="A1138" s="4" t="s">
        <v>20381</v>
      </c>
      <c r="B1138" s="4" t="s">
        <v>20270</v>
      </c>
      <c r="C1138" s="4" t="s">
        <v>2313</v>
      </c>
      <c r="D1138" s="1" t="s">
        <v>9271</v>
      </c>
      <c r="E1138" s="5" t="s">
        <v>216</v>
      </c>
      <c r="F1138" s="5" t="s">
        <v>216</v>
      </c>
      <c r="G1138" s="5" t="s">
        <v>216</v>
      </c>
      <c r="H1138" s="5" t="s">
        <v>216</v>
      </c>
      <c r="I1138" s="5" t="s">
        <v>216</v>
      </c>
      <c r="J1138" s="5">
        <v>0.16</v>
      </c>
      <c r="K1138" s="5" t="s">
        <v>216</v>
      </c>
      <c r="L1138" s="5" t="s">
        <v>216</v>
      </c>
      <c r="M1138" s="5" t="s">
        <v>216</v>
      </c>
      <c r="N1138" s="5" t="s">
        <v>216</v>
      </c>
      <c r="O1138" s="5" t="s">
        <v>216</v>
      </c>
      <c r="P1138" s="5" t="s">
        <v>216</v>
      </c>
      <c r="Q1138" s="5" t="s">
        <v>216</v>
      </c>
      <c r="R1138" s="5" t="s">
        <v>216</v>
      </c>
      <c r="S1138" s="5">
        <v>0.21</v>
      </c>
      <c r="T1138" s="5">
        <v>0.21</v>
      </c>
      <c r="U1138" s="5">
        <v>0.21</v>
      </c>
      <c r="V1138" s="5">
        <v>0.21</v>
      </c>
      <c r="W1138" s="5">
        <v>0.21</v>
      </c>
      <c r="X1138" s="5">
        <v>0.21</v>
      </c>
      <c r="Y1138" s="5">
        <v>0.21</v>
      </c>
    </row>
    <row r="1139" spans="1:25" ht="38.25" x14ac:dyDescent="0.25">
      <c r="A1139" s="4" t="s">
        <v>20382</v>
      </c>
      <c r="B1139" s="4" t="s">
        <v>20270</v>
      </c>
      <c r="C1139" s="4" t="s">
        <v>9273</v>
      </c>
      <c r="D1139" s="1" t="s">
        <v>9274</v>
      </c>
      <c r="E1139" s="5" t="s">
        <v>216</v>
      </c>
      <c r="F1139" s="5" t="s">
        <v>216</v>
      </c>
      <c r="G1139" s="5" t="s">
        <v>216</v>
      </c>
      <c r="H1139" s="5" t="s">
        <v>216</v>
      </c>
      <c r="I1139" s="5" t="s">
        <v>216</v>
      </c>
      <c r="J1139" s="5">
        <v>0.16</v>
      </c>
      <c r="K1139" s="5" t="s">
        <v>216</v>
      </c>
      <c r="L1139" s="5" t="s">
        <v>216</v>
      </c>
      <c r="M1139" s="5" t="s">
        <v>216</v>
      </c>
      <c r="N1139" s="5" t="s">
        <v>216</v>
      </c>
      <c r="O1139" s="5" t="s">
        <v>216</v>
      </c>
      <c r="P1139" s="5" t="s">
        <v>216</v>
      </c>
      <c r="Q1139" s="5" t="s">
        <v>216</v>
      </c>
      <c r="R1139" s="5" t="s">
        <v>216</v>
      </c>
      <c r="S1139" s="5">
        <v>0.21</v>
      </c>
      <c r="T1139" s="5">
        <v>0.21</v>
      </c>
      <c r="U1139" s="5">
        <v>0.21</v>
      </c>
      <c r="V1139" s="5">
        <v>0.21</v>
      </c>
      <c r="W1139" s="5">
        <v>0.21</v>
      </c>
      <c r="X1139" s="5">
        <v>0.21</v>
      </c>
      <c r="Y1139" s="5">
        <v>0.21</v>
      </c>
    </row>
    <row r="1140" spans="1:25" ht="38.25" x14ac:dyDescent="0.25">
      <c r="A1140" s="4" t="s">
        <v>20383</v>
      </c>
      <c r="B1140" s="4" t="s">
        <v>20270</v>
      </c>
      <c r="C1140" s="4" t="s">
        <v>9276</v>
      </c>
      <c r="D1140" s="1" t="s">
        <v>9277</v>
      </c>
      <c r="E1140" s="5" t="s">
        <v>216</v>
      </c>
      <c r="F1140" s="5" t="s">
        <v>216</v>
      </c>
      <c r="G1140" s="5" t="s">
        <v>216</v>
      </c>
      <c r="H1140" s="5" t="s">
        <v>216</v>
      </c>
      <c r="I1140" s="5" t="s">
        <v>216</v>
      </c>
      <c r="J1140" s="5">
        <v>0.16</v>
      </c>
      <c r="K1140" s="5" t="s">
        <v>216</v>
      </c>
      <c r="L1140" s="5" t="s">
        <v>216</v>
      </c>
      <c r="M1140" s="5" t="s">
        <v>216</v>
      </c>
      <c r="N1140" s="5" t="s">
        <v>216</v>
      </c>
      <c r="O1140" s="5" t="s">
        <v>216</v>
      </c>
      <c r="P1140" s="5" t="s">
        <v>216</v>
      </c>
      <c r="Q1140" s="5" t="s">
        <v>216</v>
      </c>
      <c r="R1140" s="5" t="s">
        <v>216</v>
      </c>
      <c r="S1140" s="5">
        <v>0.21</v>
      </c>
      <c r="T1140" s="5">
        <v>0.21</v>
      </c>
      <c r="U1140" s="5">
        <v>0.21</v>
      </c>
      <c r="V1140" s="5">
        <v>0.21</v>
      </c>
      <c r="W1140" s="5">
        <v>0.21</v>
      </c>
      <c r="X1140" s="5">
        <v>0.21</v>
      </c>
      <c r="Y1140" s="5">
        <v>0.21</v>
      </c>
    </row>
    <row r="1141" spans="1:25" ht="38.25" x14ac:dyDescent="0.25">
      <c r="A1141" s="4" t="s">
        <v>20384</v>
      </c>
      <c r="B1141" s="4" t="s">
        <v>20270</v>
      </c>
      <c r="C1141" s="4" t="s">
        <v>2316</v>
      </c>
      <c r="D1141" s="1" t="s">
        <v>9279</v>
      </c>
      <c r="E1141" s="5" t="s">
        <v>216</v>
      </c>
      <c r="F1141" s="5" t="s">
        <v>216</v>
      </c>
      <c r="G1141" s="5" t="s">
        <v>216</v>
      </c>
      <c r="H1141" s="5" t="s">
        <v>216</v>
      </c>
      <c r="I1141" s="5" t="s">
        <v>216</v>
      </c>
      <c r="J1141" s="5">
        <v>0.16</v>
      </c>
      <c r="K1141" s="5" t="s">
        <v>216</v>
      </c>
      <c r="L1141" s="5" t="s">
        <v>216</v>
      </c>
      <c r="M1141" s="5" t="s">
        <v>216</v>
      </c>
      <c r="N1141" s="5" t="s">
        <v>216</v>
      </c>
      <c r="O1141" s="5" t="s">
        <v>216</v>
      </c>
      <c r="P1141" s="5" t="s">
        <v>216</v>
      </c>
      <c r="Q1141" s="5" t="s">
        <v>216</v>
      </c>
      <c r="R1141" s="5" t="s">
        <v>216</v>
      </c>
      <c r="S1141" s="5">
        <v>0.21</v>
      </c>
      <c r="T1141" s="5">
        <v>0.21</v>
      </c>
      <c r="U1141" s="5">
        <v>0.21</v>
      </c>
      <c r="V1141" s="5">
        <v>0.21</v>
      </c>
      <c r="W1141" s="5">
        <v>0.21</v>
      </c>
      <c r="X1141" s="5">
        <v>0.21</v>
      </c>
      <c r="Y1141" s="5">
        <v>0.21</v>
      </c>
    </row>
    <row r="1142" spans="1:25" ht="38.25" x14ac:dyDescent="0.25">
      <c r="A1142" s="4" t="s">
        <v>20385</v>
      </c>
      <c r="B1142" s="4" t="s">
        <v>20270</v>
      </c>
      <c r="C1142" s="4" t="s">
        <v>2322</v>
      </c>
      <c r="D1142" s="1" t="s">
        <v>9281</v>
      </c>
      <c r="E1142" s="5" t="s">
        <v>216</v>
      </c>
      <c r="F1142" s="5" t="s">
        <v>216</v>
      </c>
      <c r="G1142" s="5" t="s">
        <v>216</v>
      </c>
      <c r="H1142" s="5" t="s">
        <v>216</v>
      </c>
      <c r="I1142" s="5" t="s">
        <v>216</v>
      </c>
      <c r="J1142" s="5">
        <v>0.16</v>
      </c>
      <c r="K1142" s="5" t="s">
        <v>216</v>
      </c>
      <c r="L1142" s="5" t="s">
        <v>216</v>
      </c>
      <c r="M1142" s="5" t="s">
        <v>216</v>
      </c>
      <c r="N1142" s="5" t="s">
        <v>216</v>
      </c>
      <c r="O1142" s="5" t="s">
        <v>216</v>
      </c>
      <c r="P1142" s="5" t="s">
        <v>216</v>
      </c>
      <c r="Q1142" s="5" t="s">
        <v>216</v>
      </c>
      <c r="R1142" s="5" t="s">
        <v>216</v>
      </c>
      <c r="S1142" s="5">
        <v>0.21</v>
      </c>
      <c r="T1142" s="5">
        <v>0.21</v>
      </c>
      <c r="U1142" s="5">
        <v>0.21</v>
      </c>
      <c r="V1142" s="5">
        <v>0.21</v>
      </c>
      <c r="W1142" s="5">
        <v>0.21</v>
      </c>
      <c r="X1142" s="5">
        <v>0.21</v>
      </c>
      <c r="Y1142" s="5">
        <v>0.21</v>
      </c>
    </row>
    <row r="1143" spans="1:25" ht="38.25" x14ac:dyDescent="0.25">
      <c r="A1143" s="4" t="s">
        <v>20386</v>
      </c>
      <c r="B1143" s="4" t="s">
        <v>20270</v>
      </c>
      <c r="C1143" s="4" t="s">
        <v>2328</v>
      </c>
      <c r="D1143" s="1" t="s">
        <v>2329</v>
      </c>
      <c r="E1143" s="5" t="s">
        <v>216</v>
      </c>
      <c r="F1143" s="5" t="s">
        <v>216</v>
      </c>
      <c r="G1143" s="5" t="s">
        <v>216</v>
      </c>
      <c r="H1143" s="5" t="s">
        <v>216</v>
      </c>
      <c r="I1143" s="5" t="s">
        <v>216</v>
      </c>
      <c r="J1143" s="5">
        <v>0.16</v>
      </c>
      <c r="K1143" s="5" t="s">
        <v>216</v>
      </c>
      <c r="L1143" s="5" t="s">
        <v>216</v>
      </c>
      <c r="M1143" s="5" t="s">
        <v>216</v>
      </c>
      <c r="N1143" s="5" t="s">
        <v>216</v>
      </c>
      <c r="O1143" s="5" t="s">
        <v>216</v>
      </c>
      <c r="P1143" s="5" t="s">
        <v>216</v>
      </c>
      <c r="Q1143" s="5" t="s">
        <v>216</v>
      </c>
      <c r="R1143" s="5" t="s">
        <v>216</v>
      </c>
      <c r="S1143" s="5">
        <v>0.21</v>
      </c>
      <c r="T1143" s="5">
        <v>0.21</v>
      </c>
      <c r="U1143" s="5">
        <v>0.21</v>
      </c>
      <c r="V1143" s="5">
        <v>0.21</v>
      </c>
      <c r="W1143" s="5">
        <v>0.21</v>
      </c>
      <c r="X1143" s="5">
        <v>0.21</v>
      </c>
      <c r="Y1143" s="5">
        <v>0.21</v>
      </c>
    </row>
    <row r="1144" spans="1:25" ht="38.25" x14ac:dyDescent="0.25">
      <c r="A1144" s="4" t="s">
        <v>20387</v>
      </c>
      <c r="B1144" s="4" t="s">
        <v>20270</v>
      </c>
      <c r="C1144" s="4" t="s">
        <v>2331</v>
      </c>
      <c r="D1144" s="1" t="s">
        <v>2332</v>
      </c>
      <c r="E1144" s="5" t="s">
        <v>216</v>
      </c>
      <c r="F1144" s="5" t="s">
        <v>216</v>
      </c>
      <c r="G1144" s="5" t="s">
        <v>216</v>
      </c>
      <c r="H1144" s="5" t="s">
        <v>216</v>
      </c>
      <c r="I1144" s="5" t="s">
        <v>216</v>
      </c>
      <c r="J1144" s="5">
        <v>0.16</v>
      </c>
      <c r="K1144" s="5" t="s">
        <v>216</v>
      </c>
      <c r="L1144" s="5" t="s">
        <v>216</v>
      </c>
      <c r="M1144" s="5" t="s">
        <v>216</v>
      </c>
      <c r="N1144" s="5" t="s">
        <v>216</v>
      </c>
      <c r="O1144" s="5" t="s">
        <v>216</v>
      </c>
      <c r="P1144" s="5" t="s">
        <v>216</v>
      </c>
      <c r="Q1144" s="5" t="s">
        <v>216</v>
      </c>
      <c r="R1144" s="5" t="s">
        <v>216</v>
      </c>
      <c r="S1144" s="5">
        <v>0.21</v>
      </c>
      <c r="T1144" s="5">
        <v>0.21</v>
      </c>
      <c r="U1144" s="5">
        <v>0.21</v>
      </c>
      <c r="V1144" s="5">
        <v>0.21</v>
      </c>
      <c r="W1144" s="5">
        <v>0.21</v>
      </c>
      <c r="X1144" s="5">
        <v>0.21</v>
      </c>
      <c r="Y1144" s="5">
        <v>0.21</v>
      </c>
    </row>
    <row r="1145" spans="1:25" ht="38.25" x14ac:dyDescent="0.25">
      <c r="A1145" s="4" t="s">
        <v>20388</v>
      </c>
      <c r="B1145" s="4" t="s">
        <v>20270</v>
      </c>
      <c r="C1145" s="4" t="s">
        <v>2334</v>
      </c>
      <c r="D1145" s="1" t="s">
        <v>2335</v>
      </c>
      <c r="E1145" s="5" t="s">
        <v>216</v>
      </c>
      <c r="F1145" s="5" t="s">
        <v>216</v>
      </c>
      <c r="G1145" s="5" t="s">
        <v>216</v>
      </c>
      <c r="H1145" s="5" t="s">
        <v>216</v>
      </c>
      <c r="I1145" s="5" t="s">
        <v>216</v>
      </c>
      <c r="J1145" s="5">
        <v>0.16</v>
      </c>
      <c r="K1145" s="5" t="s">
        <v>216</v>
      </c>
      <c r="L1145" s="5" t="s">
        <v>216</v>
      </c>
      <c r="M1145" s="5" t="s">
        <v>216</v>
      </c>
      <c r="N1145" s="5" t="s">
        <v>216</v>
      </c>
      <c r="O1145" s="5" t="s">
        <v>216</v>
      </c>
      <c r="P1145" s="5" t="s">
        <v>216</v>
      </c>
      <c r="Q1145" s="5" t="s">
        <v>216</v>
      </c>
      <c r="R1145" s="5" t="s">
        <v>216</v>
      </c>
      <c r="S1145" s="5">
        <v>0.21</v>
      </c>
      <c r="T1145" s="5">
        <v>0.21</v>
      </c>
      <c r="U1145" s="5">
        <v>0.21</v>
      </c>
      <c r="V1145" s="5">
        <v>0.21</v>
      </c>
      <c r="W1145" s="5">
        <v>0.21</v>
      </c>
      <c r="X1145" s="5">
        <v>0.21</v>
      </c>
      <c r="Y1145" s="5">
        <v>0.21</v>
      </c>
    </row>
    <row r="1146" spans="1:25" ht="38.25" x14ac:dyDescent="0.25">
      <c r="A1146" s="4" t="s">
        <v>20389</v>
      </c>
      <c r="B1146" s="4" t="s">
        <v>20270</v>
      </c>
      <c r="C1146" s="4" t="s">
        <v>2337</v>
      </c>
      <c r="D1146" s="1" t="s">
        <v>9286</v>
      </c>
      <c r="E1146" s="5" t="s">
        <v>216</v>
      </c>
      <c r="F1146" s="5" t="s">
        <v>216</v>
      </c>
      <c r="G1146" s="5" t="s">
        <v>216</v>
      </c>
      <c r="H1146" s="5" t="s">
        <v>216</v>
      </c>
      <c r="I1146" s="5" t="s">
        <v>216</v>
      </c>
      <c r="J1146" s="5">
        <v>0.16</v>
      </c>
      <c r="K1146" s="5" t="s">
        <v>216</v>
      </c>
      <c r="L1146" s="5" t="s">
        <v>216</v>
      </c>
      <c r="M1146" s="5" t="s">
        <v>216</v>
      </c>
      <c r="N1146" s="5" t="s">
        <v>216</v>
      </c>
      <c r="O1146" s="5" t="s">
        <v>216</v>
      </c>
      <c r="P1146" s="5" t="s">
        <v>216</v>
      </c>
      <c r="Q1146" s="5" t="s">
        <v>216</v>
      </c>
      <c r="R1146" s="5" t="s">
        <v>216</v>
      </c>
      <c r="S1146" s="5">
        <v>0.21</v>
      </c>
      <c r="T1146" s="5">
        <v>0.21</v>
      </c>
      <c r="U1146" s="5">
        <v>0.21</v>
      </c>
      <c r="V1146" s="5">
        <v>0.21</v>
      </c>
      <c r="W1146" s="5">
        <v>0.21</v>
      </c>
      <c r="X1146" s="5">
        <v>0.21</v>
      </c>
      <c r="Y1146" s="5">
        <v>0.21</v>
      </c>
    </row>
    <row r="1147" spans="1:25" ht="25.5" x14ac:dyDescent="0.25">
      <c r="A1147" s="4" t="s">
        <v>20390</v>
      </c>
      <c r="B1147" s="4" t="s">
        <v>20270</v>
      </c>
      <c r="C1147" s="4" t="s">
        <v>2340</v>
      </c>
      <c r="D1147" s="1" t="s">
        <v>9288</v>
      </c>
      <c r="E1147" s="5" t="s">
        <v>216</v>
      </c>
      <c r="F1147" s="5" t="s">
        <v>216</v>
      </c>
      <c r="G1147" s="5" t="s">
        <v>216</v>
      </c>
      <c r="H1147" s="5" t="s">
        <v>216</v>
      </c>
      <c r="I1147" s="5" t="s">
        <v>216</v>
      </c>
      <c r="J1147" s="5">
        <v>0.04</v>
      </c>
      <c r="K1147" s="5" t="s">
        <v>216</v>
      </c>
      <c r="L1147" s="5" t="s">
        <v>216</v>
      </c>
      <c r="M1147" s="5" t="s">
        <v>216</v>
      </c>
      <c r="N1147" s="5" t="s">
        <v>216</v>
      </c>
      <c r="O1147" s="5" t="s">
        <v>216</v>
      </c>
      <c r="P1147" s="5" t="s">
        <v>216</v>
      </c>
      <c r="Q1147" s="5" t="s">
        <v>216</v>
      </c>
      <c r="R1147" s="5" t="s">
        <v>216</v>
      </c>
      <c r="S1147" s="5">
        <v>0.04</v>
      </c>
      <c r="T1147" s="5">
        <v>0.04</v>
      </c>
      <c r="U1147" s="5">
        <v>0.04</v>
      </c>
      <c r="V1147" s="5">
        <v>0.04</v>
      </c>
      <c r="W1147" s="5">
        <v>0.04</v>
      </c>
      <c r="X1147" s="5">
        <v>0.04</v>
      </c>
      <c r="Y1147" s="5">
        <v>0.04</v>
      </c>
    </row>
    <row r="1148" spans="1:25" ht="25.5" x14ac:dyDescent="0.25">
      <c r="A1148" s="4" t="s">
        <v>20391</v>
      </c>
      <c r="B1148" s="4" t="s">
        <v>20270</v>
      </c>
      <c r="C1148" s="4" t="s">
        <v>2346</v>
      </c>
      <c r="D1148" s="1" t="s">
        <v>9290</v>
      </c>
      <c r="E1148" s="5" t="s">
        <v>216</v>
      </c>
      <c r="F1148" s="5" t="s">
        <v>216</v>
      </c>
      <c r="G1148" s="5" t="s">
        <v>216</v>
      </c>
      <c r="H1148" s="5" t="s">
        <v>216</v>
      </c>
      <c r="I1148" s="5" t="s">
        <v>216</v>
      </c>
      <c r="J1148" s="5">
        <v>7.0000000000000007E-2</v>
      </c>
      <c r="K1148" s="5" t="s">
        <v>216</v>
      </c>
      <c r="L1148" s="5" t="s">
        <v>216</v>
      </c>
      <c r="M1148" s="5" t="s">
        <v>216</v>
      </c>
      <c r="N1148" s="5" t="s">
        <v>216</v>
      </c>
      <c r="O1148" s="5" t="s">
        <v>216</v>
      </c>
      <c r="P1148" s="5" t="s">
        <v>216</v>
      </c>
      <c r="Q1148" s="5" t="s">
        <v>216</v>
      </c>
      <c r="R1148" s="5" t="s">
        <v>216</v>
      </c>
      <c r="S1148" s="5">
        <v>0.1</v>
      </c>
      <c r="T1148" s="5">
        <v>0.1</v>
      </c>
      <c r="U1148" s="5">
        <v>0.1</v>
      </c>
      <c r="V1148" s="5">
        <v>0.1</v>
      </c>
      <c r="W1148" s="5">
        <v>0.1</v>
      </c>
      <c r="X1148" s="5">
        <v>0.1</v>
      </c>
      <c r="Y1148" s="5">
        <v>0.1</v>
      </c>
    </row>
    <row r="1149" spans="1:25" ht="25.5" x14ac:dyDescent="0.25">
      <c r="A1149" s="4" t="s">
        <v>20392</v>
      </c>
      <c r="B1149" s="4" t="s">
        <v>20270</v>
      </c>
      <c r="C1149" s="4" t="s">
        <v>2349</v>
      </c>
      <c r="D1149" s="1" t="s">
        <v>9292</v>
      </c>
      <c r="E1149" s="5" t="s">
        <v>216</v>
      </c>
      <c r="F1149" s="5" t="s">
        <v>216</v>
      </c>
      <c r="G1149" s="5" t="s">
        <v>216</v>
      </c>
      <c r="H1149" s="5" t="s">
        <v>216</v>
      </c>
      <c r="I1149" s="5" t="s">
        <v>216</v>
      </c>
      <c r="J1149" s="5">
        <v>7.0000000000000007E-2</v>
      </c>
      <c r="K1149" s="5" t="s">
        <v>216</v>
      </c>
      <c r="L1149" s="5" t="s">
        <v>216</v>
      </c>
      <c r="M1149" s="5" t="s">
        <v>216</v>
      </c>
      <c r="N1149" s="5" t="s">
        <v>216</v>
      </c>
      <c r="O1149" s="5" t="s">
        <v>216</v>
      </c>
      <c r="P1149" s="5" t="s">
        <v>216</v>
      </c>
      <c r="Q1149" s="5" t="s">
        <v>216</v>
      </c>
      <c r="R1149" s="5" t="s">
        <v>216</v>
      </c>
      <c r="S1149" s="5">
        <v>0.1</v>
      </c>
      <c r="T1149" s="5">
        <v>0.1</v>
      </c>
      <c r="U1149" s="5">
        <v>0.1</v>
      </c>
      <c r="V1149" s="5">
        <v>0.1</v>
      </c>
      <c r="W1149" s="5">
        <v>0.1</v>
      </c>
      <c r="X1149" s="5">
        <v>0.1</v>
      </c>
      <c r="Y1149" s="5">
        <v>0.1</v>
      </c>
    </row>
    <row r="1150" spans="1:25" x14ac:dyDescent="0.25">
      <c r="A1150" s="4" t="s">
        <v>20393</v>
      </c>
      <c r="B1150" s="4" t="s">
        <v>20270</v>
      </c>
      <c r="C1150" s="4" t="s">
        <v>2361</v>
      </c>
      <c r="D1150" s="1" t="s">
        <v>2362</v>
      </c>
      <c r="E1150" s="5" t="s">
        <v>216</v>
      </c>
      <c r="F1150" s="5" t="s">
        <v>216</v>
      </c>
      <c r="G1150" s="5" t="s">
        <v>216</v>
      </c>
      <c r="H1150" s="5" t="s">
        <v>216</v>
      </c>
      <c r="I1150" s="5" t="s">
        <v>216</v>
      </c>
      <c r="J1150" s="5">
        <v>0</v>
      </c>
      <c r="K1150" s="5" t="s">
        <v>216</v>
      </c>
      <c r="L1150" s="5" t="s">
        <v>216</v>
      </c>
      <c r="M1150" s="5" t="s">
        <v>216</v>
      </c>
      <c r="N1150" s="5" t="s">
        <v>216</v>
      </c>
      <c r="O1150" s="5" t="s">
        <v>216</v>
      </c>
      <c r="P1150" s="5" t="s">
        <v>216</v>
      </c>
      <c r="Q1150" s="5" t="s">
        <v>216</v>
      </c>
      <c r="R1150" s="5" t="s">
        <v>216</v>
      </c>
      <c r="S1150" s="5">
        <v>0</v>
      </c>
      <c r="T1150" s="5">
        <v>0</v>
      </c>
      <c r="U1150" s="5">
        <v>0</v>
      </c>
      <c r="V1150" s="5">
        <v>0</v>
      </c>
      <c r="W1150" s="5">
        <v>0</v>
      </c>
      <c r="X1150" s="5">
        <v>0</v>
      </c>
      <c r="Y1150" s="5">
        <v>0</v>
      </c>
    </row>
    <row r="1151" spans="1:25" x14ac:dyDescent="0.25">
      <c r="A1151" s="4" t="s">
        <v>20394</v>
      </c>
      <c r="B1151" s="4" t="s">
        <v>20270</v>
      </c>
      <c r="C1151" s="4" t="s">
        <v>2367</v>
      </c>
      <c r="D1151" s="1" t="s">
        <v>2368</v>
      </c>
      <c r="E1151" s="5" t="s">
        <v>216</v>
      </c>
      <c r="F1151" s="5" t="s">
        <v>216</v>
      </c>
      <c r="G1151" s="5" t="s">
        <v>216</v>
      </c>
      <c r="H1151" s="5" t="s">
        <v>216</v>
      </c>
      <c r="I1151" s="5" t="s">
        <v>216</v>
      </c>
      <c r="J1151" s="5">
        <v>0</v>
      </c>
      <c r="K1151" s="5" t="s">
        <v>216</v>
      </c>
      <c r="L1151" s="5" t="s">
        <v>216</v>
      </c>
      <c r="M1151" s="5" t="s">
        <v>216</v>
      </c>
      <c r="N1151" s="5" t="s">
        <v>216</v>
      </c>
      <c r="O1151" s="5" t="s">
        <v>216</v>
      </c>
      <c r="P1151" s="5" t="s">
        <v>216</v>
      </c>
      <c r="Q1151" s="5" t="s">
        <v>216</v>
      </c>
      <c r="R1151" s="5" t="s">
        <v>216</v>
      </c>
      <c r="S1151" s="5">
        <v>0</v>
      </c>
      <c r="T1151" s="5">
        <v>0</v>
      </c>
      <c r="U1151" s="5">
        <v>0</v>
      </c>
      <c r="V1151" s="5">
        <v>0</v>
      </c>
      <c r="W1151" s="5">
        <v>0</v>
      </c>
      <c r="X1151" s="5">
        <v>0</v>
      </c>
      <c r="Y1151" s="5">
        <v>0</v>
      </c>
    </row>
    <row r="1152" spans="1:25" ht="25.5" x14ac:dyDescent="0.25">
      <c r="A1152" s="4" t="s">
        <v>20395</v>
      </c>
      <c r="B1152" s="4" t="s">
        <v>20270</v>
      </c>
      <c r="C1152" s="4" t="s">
        <v>2370</v>
      </c>
      <c r="D1152" s="1" t="s">
        <v>2371</v>
      </c>
      <c r="E1152" s="5" t="s">
        <v>216</v>
      </c>
      <c r="F1152" s="5" t="s">
        <v>216</v>
      </c>
      <c r="G1152" s="5" t="s">
        <v>216</v>
      </c>
      <c r="H1152" s="5" t="s">
        <v>216</v>
      </c>
      <c r="I1152" s="5" t="s">
        <v>216</v>
      </c>
      <c r="J1152" s="5">
        <v>0</v>
      </c>
      <c r="K1152" s="5" t="s">
        <v>216</v>
      </c>
      <c r="L1152" s="5" t="s">
        <v>216</v>
      </c>
      <c r="M1152" s="5" t="s">
        <v>216</v>
      </c>
      <c r="N1152" s="5" t="s">
        <v>216</v>
      </c>
      <c r="O1152" s="5" t="s">
        <v>216</v>
      </c>
      <c r="P1152" s="5" t="s">
        <v>216</v>
      </c>
      <c r="Q1152" s="5" t="s">
        <v>216</v>
      </c>
      <c r="R1152" s="5" t="s">
        <v>216</v>
      </c>
      <c r="S1152" s="5">
        <v>0</v>
      </c>
      <c r="T1152" s="5">
        <v>0</v>
      </c>
      <c r="U1152" s="5">
        <v>0</v>
      </c>
      <c r="V1152" s="5">
        <v>0</v>
      </c>
      <c r="W1152" s="5">
        <v>0</v>
      </c>
      <c r="X1152" s="5">
        <v>0</v>
      </c>
      <c r="Y1152" s="5">
        <v>0</v>
      </c>
    </row>
    <row r="1153" spans="1:25" ht="25.5" x14ac:dyDescent="0.25">
      <c r="A1153" s="4" t="s">
        <v>20396</v>
      </c>
      <c r="B1153" s="4" t="s">
        <v>20270</v>
      </c>
      <c r="C1153" s="4" t="s">
        <v>2373</v>
      </c>
      <c r="D1153" s="1" t="s">
        <v>9297</v>
      </c>
      <c r="E1153" s="5" t="s">
        <v>216</v>
      </c>
      <c r="F1153" s="5" t="s">
        <v>216</v>
      </c>
      <c r="G1153" s="5" t="s">
        <v>216</v>
      </c>
      <c r="H1153" s="5" t="s">
        <v>216</v>
      </c>
      <c r="I1153" s="5" t="s">
        <v>216</v>
      </c>
      <c r="J1153" s="5">
        <v>0</v>
      </c>
      <c r="K1153" s="5" t="s">
        <v>216</v>
      </c>
      <c r="L1153" s="5" t="s">
        <v>216</v>
      </c>
      <c r="M1153" s="5" t="s">
        <v>216</v>
      </c>
      <c r="N1153" s="5" t="s">
        <v>216</v>
      </c>
      <c r="O1153" s="5" t="s">
        <v>216</v>
      </c>
      <c r="P1153" s="5" t="s">
        <v>216</v>
      </c>
      <c r="Q1153" s="5" t="s">
        <v>216</v>
      </c>
      <c r="R1153" s="5" t="s">
        <v>216</v>
      </c>
      <c r="S1153" s="5">
        <v>0</v>
      </c>
      <c r="T1153" s="5">
        <v>0</v>
      </c>
      <c r="U1153" s="5">
        <v>0</v>
      </c>
      <c r="V1153" s="5">
        <v>0</v>
      </c>
      <c r="W1153" s="5">
        <v>0</v>
      </c>
      <c r="X1153" s="5">
        <v>0</v>
      </c>
      <c r="Y1153" s="5">
        <v>0</v>
      </c>
    </row>
    <row r="1154" spans="1:25" ht="25.5" x14ac:dyDescent="0.25">
      <c r="A1154" s="4" t="s">
        <v>20397</v>
      </c>
      <c r="B1154" s="4" t="s">
        <v>20270</v>
      </c>
      <c r="C1154" s="4" t="s">
        <v>2376</v>
      </c>
      <c r="D1154" s="1" t="s">
        <v>9299</v>
      </c>
      <c r="E1154" s="5" t="s">
        <v>216</v>
      </c>
      <c r="F1154" s="5" t="s">
        <v>216</v>
      </c>
      <c r="G1154" s="5" t="s">
        <v>216</v>
      </c>
      <c r="H1154" s="5" t="s">
        <v>216</v>
      </c>
      <c r="I1154" s="5" t="s">
        <v>216</v>
      </c>
      <c r="J1154" s="5">
        <v>0</v>
      </c>
      <c r="K1154" s="5" t="s">
        <v>216</v>
      </c>
      <c r="L1154" s="5" t="s">
        <v>216</v>
      </c>
      <c r="M1154" s="5" t="s">
        <v>216</v>
      </c>
      <c r="N1154" s="5" t="s">
        <v>216</v>
      </c>
      <c r="O1154" s="5" t="s">
        <v>216</v>
      </c>
      <c r="P1154" s="5" t="s">
        <v>216</v>
      </c>
      <c r="Q1154" s="5" t="s">
        <v>216</v>
      </c>
      <c r="R1154" s="5" t="s">
        <v>216</v>
      </c>
      <c r="S1154" s="5">
        <v>0</v>
      </c>
      <c r="T1154" s="5">
        <v>0</v>
      </c>
      <c r="U1154" s="5">
        <v>0</v>
      </c>
      <c r="V1154" s="5">
        <v>0</v>
      </c>
      <c r="W1154" s="5">
        <v>0</v>
      </c>
      <c r="X1154" s="5">
        <v>0</v>
      </c>
      <c r="Y1154" s="5">
        <v>0</v>
      </c>
    </row>
    <row r="1155" spans="1:25" x14ac:dyDescent="0.25">
      <c r="A1155" s="4" t="s">
        <v>20398</v>
      </c>
      <c r="B1155" s="4" t="s">
        <v>20270</v>
      </c>
      <c r="C1155" s="4" t="s">
        <v>2379</v>
      </c>
      <c r="D1155" s="1" t="s">
        <v>9301</v>
      </c>
      <c r="E1155" s="5" t="s">
        <v>216</v>
      </c>
      <c r="F1155" s="5" t="s">
        <v>216</v>
      </c>
      <c r="G1155" s="5" t="s">
        <v>216</v>
      </c>
      <c r="H1155" s="5" t="s">
        <v>216</v>
      </c>
      <c r="I1155" s="5" t="s">
        <v>216</v>
      </c>
      <c r="J1155" s="5">
        <v>0</v>
      </c>
      <c r="K1155" s="5" t="s">
        <v>216</v>
      </c>
      <c r="L1155" s="5" t="s">
        <v>216</v>
      </c>
      <c r="M1155" s="5" t="s">
        <v>216</v>
      </c>
      <c r="N1155" s="5" t="s">
        <v>216</v>
      </c>
      <c r="O1155" s="5" t="s">
        <v>216</v>
      </c>
      <c r="P1155" s="5" t="s">
        <v>216</v>
      </c>
      <c r="Q1155" s="5" t="s">
        <v>216</v>
      </c>
      <c r="R1155" s="5" t="s">
        <v>216</v>
      </c>
      <c r="S1155" s="5">
        <v>0</v>
      </c>
      <c r="T1155" s="5">
        <v>0</v>
      </c>
      <c r="U1155" s="5">
        <v>0</v>
      </c>
      <c r="V1155" s="5">
        <v>0</v>
      </c>
      <c r="W1155" s="5">
        <v>0</v>
      </c>
      <c r="X1155" s="5">
        <v>0</v>
      </c>
      <c r="Y1155" s="5">
        <v>0</v>
      </c>
    </row>
    <row r="1156" spans="1:25" ht="25.5" x14ac:dyDescent="0.25">
      <c r="A1156" s="4" t="s">
        <v>20399</v>
      </c>
      <c r="B1156" s="4" t="s">
        <v>20270</v>
      </c>
      <c r="C1156" s="4" t="s">
        <v>2391</v>
      </c>
      <c r="D1156" s="1" t="s">
        <v>2392</v>
      </c>
      <c r="E1156" s="5" t="s">
        <v>216</v>
      </c>
      <c r="F1156" s="5" t="s">
        <v>216</v>
      </c>
      <c r="G1156" s="5" t="s">
        <v>216</v>
      </c>
      <c r="H1156" s="5" t="s">
        <v>216</v>
      </c>
      <c r="I1156" s="5" t="s">
        <v>216</v>
      </c>
      <c r="J1156" s="5">
        <v>0.16</v>
      </c>
      <c r="K1156" s="5" t="s">
        <v>216</v>
      </c>
      <c r="L1156" s="5" t="s">
        <v>216</v>
      </c>
      <c r="M1156" s="5" t="s">
        <v>216</v>
      </c>
      <c r="N1156" s="5" t="s">
        <v>216</v>
      </c>
      <c r="O1156" s="5" t="s">
        <v>216</v>
      </c>
      <c r="P1156" s="5" t="s">
        <v>216</v>
      </c>
      <c r="Q1156" s="5" t="s">
        <v>216</v>
      </c>
      <c r="R1156" s="5" t="s">
        <v>216</v>
      </c>
      <c r="S1156" s="5">
        <v>0.21</v>
      </c>
      <c r="T1156" s="5">
        <v>0.21</v>
      </c>
      <c r="U1156" s="5">
        <v>0.21</v>
      </c>
      <c r="V1156" s="5">
        <v>0.21</v>
      </c>
      <c r="W1156" s="5">
        <v>0.21</v>
      </c>
      <c r="X1156" s="5">
        <v>0.21</v>
      </c>
      <c r="Y1156" s="5">
        <v>0.21</v>
      </c>
    </row>
    <row r="1157" spans="1:25" ht="25.5" x14ac:dyDescent="0.25">
      <c r="A1157" s="4" t="s">
        <v>20400</v>
      </c>
      <c r="B1157" s="4" t="s">
        <v>20270</v>
      </c>
      <c r="C1157" s="4" t="s">
        <v>2394</v>
      </c>
      <c r="D1157" s="1" t="s">
        <v>2395</v>
      </c>
      <c r="E1157" s="5" t="s">
        <v>216</v>
      </c>
      <c r="F1157" s="5" t="s">
        <v>216</v>
      </c>
      <c r="G1157" s="5" t="s">
        <v>216</v>
      </c>
      <c r="H1157" s="5" t="s">
        <v>216</v>
      </c>
      <c r="I1157" s="5" t="s">
        <v>216</v>
      </c>
      <c r="J1157" s="5">
        <v>0.16</v>
      </c>
      <c r="K1157" s="5" t="s">
        <v>216</v>
      </c>
      <c r="L1157" s="5" t="s">
        <v>216</v>
      </c>
      <c r="M1157" s="5" t="s">
        <v>216</v>
      </c>
      <c r="N1157" s="5" t="s">
        <v>216</v>
      </c>
      <c r="O1157" s="5" t="s">
        <v>216</v>
      </c>
      <c r="P1157" s="5" t="s">
        <v>216</v>
      </c>
      <c r="Q1157" s="5" t="s">
        <v>216</v>
      </c>
      <c r="R1157" s="5" t="s">
        <v>216</v>
      </c>
      <c r="S1157" s="5">
        <v>0.21</v>
      </c>
      <c r="T1157" s="5">
        <v>0.21</v>
      </c>
      <c r="U1157" s="5">
        <v>0.21</v>
      </c>
      <c r="V1157" s="5">
        <v>0.21</v>
      </c>
      <c r="W1157" s="5">
        <v>0.21</v>
      </c>
      <c r="X1157" s="5">
        <v>0.21</v>
      </c>
      <c r="Y1157" s="5">
        <v>0.21</v>
      </c>
    </row>
    <row r="1158" spans="1:25" x14ac:dyDescent="0.25">
      <c r="A1158" s="4" t="s">
        <v>20401</v>
      </c>
      <c r="B1158" s="4" t="s">
        <v>20270</v>
      </c>
      <c r="C1158" s="4" t="s">
        <v>2400</v>
      </c>
      <c r="D1158" s="1" t="s">
        <v>2401</v>
      </c>
      <c r="E1158" s="5" t="s">
        <v>216</v>
      </c>
      <c r="F1158" s="5" t="s">
        <v>216</v>
      </c>
      <c r="G1158" s="5" t="s">
        <v>216</v>
      </c>
      <c r="H1158" s="5" t="s">
        <v>216</v>
      </c>
      <c r="I1158" s="5" t="s">
        <v>216</v>
      </c>
      <c r="J1158" s="5">
        <v>0.16</v>
      </c>
      <c r="K1158" s="5" t="s">
        <v>216</v>
      </c>
      <c r="L1158" s="5" t="s">
        <v>216</v>
      </c>
      <c r="M1158" s="5" t="s">
        <v>216</v>
      </c>
      <c r="N1158" s="5" t="s">
        <v>216</v>
      </c>
      <c r="O1158" s="5" t="s">
        <v>216</v>
      </c>
      <c r="P1158" s="5" t="s">
        <v>216</v>
      </c>
      <c r="Q1158" s="5" t="s">
        <v>216</v>
      </c>
      <c r="R1158" s="5" t="s">
        <v>216</v>
      </c>
      <c r="S1158" s="5">
        <v>0.21</v>
      </c>
      <c r="T1158" s="5">
        <v>0.21</v>
      </c>
      <c r="U1158" s="5">
        <v>0.21</v>
      </c>
      <c r="V1158" s="5">
        <v>0.21</v>
      </c>
      <c r="W1158" s="5">
        <v>0.21</v>
      </c>
      <c r="X1158" s="5">
        <v>0.21</v>
      </c>
      <c r="Y1158" s="5">
        <v>0.21</v>
      </c>
    </row>
    <row r="1159" spans="1:25" x14ac:dyDescent="0.25">
      <c r="A1159" s="4" t="s">
        <v>20402</v>
      </c>
      <c r="B1159" s="4" t="s">
        <v>20270</v>
      </c>
      <c r="C1159" s="4" t="s">
        <v>2406</v>
      </c>
      <c r="D1159" s="1" t="s">
        <v>2407</v>
      </c>
      <c r="E1159" s="5" t="s">
        <v>216</v>
      </c>
      <c r="F1159" s="5" t="s">
        <v>216</v>
      </c>
      <c r="G1159" s="5" t="s">
        <v>216</v>
      </c>
      <c r="H1159" s="5" t="s">
        <v>216</v>
      </c>
      <c r="I1159" s="5" t="s">
        <v>216</v>
      </c>
      <c r="J1159" s="5">
        <v>0.16</v>
      </c>
      <c r="K1159" s="5" t="s">
        <v>216</v>
      </c>
      <c r="L1159" s="5" t="s">
        <v>216</v>
      </c>
      <c r="M1159" s="5" t="s">
        <v>216</v>
      </c>
      <c r="N1159" s="5" t="s">
        <v>216</v>
      </c>
      <c r="O1159" s="5" t="s">
        <v>216</v>
      </c>
      <c r="P1159" s="5" t="s">
        <v>216</v>
      </c>
      <c r="Q1159" s="5" t="s">
        <v>216</v>
      </c>
      <c r="R1159" s="5" t="s">
        <v>216</v>
      </c>
      <c r="S1159" s="5">
        <v>0.21</v>
      </c>
      <c r="T1159" s="5">
        <v>0.21</v>
      </c>
      <c r="U1159" s="5">
        <v>0.21</v>
      </c>
      <c r="V1159" s="5">
        <v>0.21</v>
      </c>
      <c r="W1159" s="5">
        <v>0.21</v>
      </c>
      <c r="X1159" s="5">
        <v>0.21</v>
      </c>
      <c r="Y1159" s="5">
        <v>0.21</v>
      </c>
    </row>
    <row r="1160" spans="1:25" ht="25.5" x14ac:dyDescent="0.25">
      <c r="A1160" s="4" t="s">
        <v>20403</v>
      </c>
      <c r="B1160" s="4" t="s">
        <v>20270</v>
      </c>
      <c r="C1160" s="4" t="s">
        <v>9307</v>
      </c>
      <c r="D1160" s="1" t="s">
        <v>9308</v>
      </c>
      <c r="E1160" s="5" t="s">
        <v>216</v>
      </c>
      <c r="F1160" s="5" t="s">
        <v>216</v>
      </c>
      <c r="G1160" s="5" t="s">
        <v>216</v>
      </c>
      <c r="H1160" s="5" t="s">
        <v>216</v>
      </c>
      <c r="I1160" s="5" t="s">
        <v>216</v>
      </c>
      <c r="J1160" s="5">
        <v>0.16</v>
      </c>
      <c r="K1160" s="5" t="s">
        <v>216</v>
      </c>
      <c r="L1160" s="5" t="s">
        <v>216</v>
      </c>
      <c r="M1160" s="5" t="s">
        <v>216</v>
      </c>
      <c r="N1160" s="5" t="s">
        <v>216</v>
      </c>
      <c r="O1160" s="5" t="s">
        <v>216</v>
      </c>
      <c r="P1160" s="5" t="s">
        <v>216</v>
      </c>
      <c r="Q1160" s="5" t="s">
        <v>216</v>
      </c>
      <c r="R1160" s="5" t="s">
        <v>216</v>
      </c>
      <c r="S1160" s="5">
        <v>0.21</v>
      </c>
      <c r="T1160" s="5">
        <v>0.21</v>
      </c>
      <c r="U1160" s="5">
        <v>0.21</v>
      </c>
      <c r="V1160" s="5">
        <v>0.21</v>
      </c>
      <c r="W1160" s="5">
        <v>0.21</v>
      </c>
      <c r="X1160" s="5">
        <v>0.21</v>
      </c>
      <c r="Y1160" s="5">
        <v>0.21</v>
      </c>
    </row>
    <row r="1161" spans="1:25" ht="25.5" x14ac:dyDescent="0.25">
      <c r="A1161" s="4" t="s">
        <v>20404</v>
      </c>
      <c r="B1161" s="4" t="s">
        <v>20270</v>
      </c>
      <c r="C1161" s="4" t="s">
        <v>2409</v>
      </c>
      <c r="D1161" s="1" t="s">
        <v>2410</v>
      </c>
      <c r="E1161" s="5" t="s">
        <v>216</v>
      </c>
      <c r="F1161" s="5" t="s">
        <v>216</v>
      </c>
      <c r="G1161" s="5" t="s">
        <v>216</v>
      </c>
      <c r="H1161" s="5" t="s">
        <v>216</v>
      </c>
      <c r="I1161" s="5" t="s">
        <v>216</v>
      </c>
      <c r="J1161" s="5">
        <v>0.16</v>
      </c>
      <c r="K1161" s="5" t="s">
        <v>216</v>
      </c>
      <c r="L1161" s="5" t="s">
        <v>216</v>
      </c>
      <c r="M1161" s="5" t="s">
        <v>216</v>
      </c>
      <c r="N1161" s="5" t="s">
        <v>216</v>
      </c>
      <c r="O1161" s="5" t="s">
        <v>216</v>
      </c>
      <c r="P1161" s="5" t="s">
        <v>216</v>
      </c>
      <c r="Q1161" s="5" t="s">
        <v>216</v>
      </c>
      <c r="R1161" s="5" t="s">
        <v>216</v>
      </c>
      <c r="S1161" s="5">
        <v>0.21</v>
      </c>
      <c r="T1161" s="5">
        <v>0.21</v>
      </c>
      <c r="U1161" s="5">
        <v>0.21</v>
      </c>
      <c r="V1161" s="5">
        <v>0.21</v>
      </c>
      <c r="W1161" s="5">
        <v>0.21</v>
      </c>
      <c r="X1161" s="5">
        <v>0.21</v>
      </c>
      <c r="Y1161" s="5">
        <v>0.21</v>
      </c>
    </row>
    <row r="1162" spans="1:25" ht="25.5" x14ac:dyDescent="0.25">
      <c r="A1162" s="4" t="s">
        <v>20405</v>
      </c>
      <c r="B1162" s="4" t="s">
        <v>20270</v>
      </c>
      <c r="C1162" s="4" t="s">
        <v>2418</v>
      </c>
      <c r="D1162" s="1" t="s">
        <v>9311</v>
      </c>
      <c r="E1162" s="5" t="s">
        <v>216</v>
      </c>
      <c r="F1162" s="5" t="s">
        <v>216</v>
      </c>
      <c r="G1162" s="5" t="s">
        <v>216</v>
      </c>
      <c r="H1162" s="5" t="s">
        <v>216</v>
      </c>
      <c r="I1162" s="5" t="s">
        <v>216</v>
      </c>
      <c r="J1162" s="5">
        <v>0.16</v>
      </c>
      <c r="K1162" s="5" t="s">
        <v>216</v>
      </c>
      <c r="L1162" s="5" t="s">
        <v>216</v>
      </c>
      <c r="M1162" s="5" t="s">
        <v>216</v>
      </c>
      <c r="N1162" s="5" t="s">
        <v>216</v>
      </c>
      <c r="O1162" s="5" t="s">
        <v>216</v>
      </c>
      <c r="P1162" s="5" t="s">
        <v>216</v>
      </c>
      <c r="Q1162" s="5" t="s">
        <v>216</v>
      </c>
      <c r="R1162" s="5" t="s">
        <v>216</v>
      </c>
      <c r="S1162" s="5">
        <v>0.21</v>
      </c>
      <c r="T1162" s="5">
        <v>0.21</v>
      </c>
      <c r="U1162" s="5">
        <v>0.21</v>
      </c>
      <c r="V1162" s="5">
        <v>0.21</v>
      </c>
      <c r="W1162" s="5">
        <v>0.21</v>
      </c>
      <c r="X1162" s="5">
        <v>0.21</v>
      </c>
      <c r="Y1162" s="5">
        <v>0.21</v>
      </c>
    </row>
    <row r="1163" spans="1:25" ht="38.25" x14ac:dyDescent="0.25">
      <c r="A1163" s="4" t="s">
        <v>20406</v>
      </c>
      <c r="B1163" s="4" t="s">
        <v>20270</v>
      </c>
      <c r="C1163" s="4" t="s">
        <v>2427</v>
      </c>
      <c r="D1163" s="1" t="s">
        <v>9313</v>
      </c>
      <c r="E1163" s="5" t="s">
        <v>216</v>
      </c>
      <c r="F1163" s="5" t="s">
        <v>216</v>
      </c>
      <c r="G1163" s="5" t="s">
        <v>216</v>
      </c>
      <c r="H1163" s="5" t="s">
        <v>216</v>
      </c>
      <c r="I1163" s="5" t="s">
        <v>216</v>
      </c>
      <c r="J1163" s="5">
        <v>0.16</v>
      </c>
      <c r="K1163" s="5" t="s">
        <v>216</v>
      </c>
      <c r="L1163" s="5" t="s">
        <v>216</v>
      </c>
      <c r="M1163" s="5" t="s">
        <v>216</v>
      </c>
      <c r="N1163" s="5" t="s">
        <v>216</v>
      </c>
      <c r="O1163" s="5" t="s">
        <v>216</v>
      </c>
      <c r="P1163" s="5" t="s">
        <v>216</v>
      </c>
      <c r="Q1163" s="5" t="s">
        <v>216</v>
      </c>
      <c r="R1163" s="5" t="s">
        <v>216</v>
      </c>
      <c r="S1163" s="5">
        <v>0.21</v>
      </c>
      <c r="T1163" s="5">
        <v>0.21</v>
      </c>
      <c r="U1163" s="5">
        <v>0.21</v>
      </c>
      <c r="V1163" s="5">
        <v>0.21</v>
      </c>
      <c r="W1163" s="5">
        <v>0.21</v>
      </c>
      <c r="X1163" s="5">
        <v>0.21</v>
      </c>
      <c r="Y1163" s="5">
        <v>0.21</v>
      </c>
    </row>
    <row r="1164" spans="1:25" ht="38.25" x14ac:dyDescent="0.25">
      <c r="A1164" s="4" t="s">
        <v>20407</v>
      </c>
      <c r="B1164" s="4" t="s">
        <v>20270</v>
      </c>
      <c r="C1164" s="4" t="s">
        <v>2439</v>
      </c>
      <c r="D1164" s="1" t="s">
        <v>9315</v>
      </c>
      <c r="E1164" s="5" t="s">
        <v>216</v>
      </c>
      <c r="F1164" s="5" t="s">
        <v>216</v>
      </c>
      <c r="G1164" s="5" t="s">
        <v>216</v>
      </c>
      <c r="H1164" s="5" t="s">
        <v>216</v>
      </c>
      <c r="I1164" s="5" t="s">
        <v>216</v>
      </c>
      <c r="J1164" s="5">
        <v>0.16</v>
      </c>
      <c r="K1164" s="5" t="s">
        <v>216</v>
      </c>
      <c r="L1164" s="5" t="s">
        <v>216</v>
      </c>
      <c r="M1164" s="5" t="s">
        <v>216</v>
      </c>
      <c r="N1164" s="5" t="s">
        <v>216</v>
      </c>
      <c r="O1164" s="5" t="s">
        <v>216</v>
      </c>
      <c r="P1164" s="5" t="s">
        <v>216</v>
      </c>
      <c r="Q1164" s="5" t="s">
        <v>216</v>
      </c>
      <c r="R1164" s="5" t="s">
        <v>216</v>
      </c>
      <c r="S1164" s="5">
        <v>0.21</v>
      </c>
      <c r="T1164" s="5">
        <v>0.21</v>
      </c>
      <c r="U1164" s="5">
        <v>0.21</v>
      </c>
      <c r="V1164" s="5">
        <v>0.21</v>
      </c>
      <c r="W1164" s="5">
        <v>0.21</v>
      </c>
      <c r="X1164" s="5">
        <v>0.21</v>
      </c>
      <c r="Y1164" s="5">
        <v>0.21</v>
      </c>
    </row>
    <row r="1165" spans="1:25" ht="25.5" x14ac:dyDescent="0.25">
      <c r="A1165" s="4" t="s">
        <v>20408</v>
      </c>
      <c r="B1165" s="4" t="s">
        <v>20270</v>
      </c>
      <c r="C1165" s="4" t="s">
        <v>2460</v>
      </c>
      <c r="D1165" s="1" t="s">
        <v>2461</v>
      </c>
      <c r="E1165" s="5" t="s">
        <v>216</v>
      </c>
      <c r="F1165" s="5" t="s">
        <v>216</v>
      </c>
      <c r="G1165" s="5" t="s">
        <v>216</v>
      </c>
      <c r="H1165" s="5" t="s">
        <v>216</v>
      </c>
      <c r="I1165" s="5" t="s">
        <v>216</v>
      </c>
      <c r="J1165" s="5">
        <v>7.0000000000000007E-2</v>
      </c>
      <c r="K1165" s="5" t="s">
        <v>216</v>
      </c>
      <c r="L1165" s="5" t="s">
        <v>216</v>
      </c>
      <c r="M1165" s="5" t="s">
        <v>216</v>
      </c>
      <c r="N1165" s="5" t="s">
        <v>216</v>
      </c>
      <c r="O1165" s="5" t="s">
        <v>216</v>
      </c>
      <c r="P1165" s="5" t="s">
        <v>216</v>
      </c>
      <c r="Q1165" s="5" t="s">
        <v>216</v>
      </c>
      <c r="R1165" s="5" t="s">
        <v>216</v>
      </c>
      <c r="S1165" s="5">
        <v>0.1</v>
      </c>
      <c r="T1165" s="5">
        <v>0.1</v>
      </c>
      <c r="U1165" s="5">
        <v>0.1</v>
      </c>
      <c r="V1165" s="5">
        <v>0.1</v>
      </c>
      <c r="W1165" s="5">
        <v>0.1</v>
      </c>
      <c r="X1165" s="5">
        <v>0.1</v>
      </c>
      <c r="Y1165" s="5">
        <v>0.1</v>
      </c>
    </row>
    <row r="1166" spans="1:25" ht="25.5" x14ac:dyDescent="0.25">
      <c r="A1166" s="4" t="s">
        <v>20409</v>
      </c>
      <c r="B1166" s="4" t="s">
        <v>20270</v>
      </c>
      <c r="C1166" s="4" t="s">
        <v>2463</v>
      </c>
      <c r="D1166" s="1" t="s">
        <v>9318</v>
      </c>
      <c r="E1166" s="5" t="s">
        <v>216</v>
      </c>
      <c r="F1166" s="5" t="s">
        <v>216</v>
      </c>
      <c r="G1166" s="5" t="s">
        <v>216</v>
      </c>
      <c r="H1166" s="5" t="s">
        <v>216</v>
      </c>
      <c r="I1166" s="5" t="s">
        <v>216</v>
      </c>
      <c r="J1166" s="5">
        <v>7.0000000000000007E-2</v>
      </c>
      <c r="K1166" s="5" t="s">
        <v>216</v>
      </c>
      <c r="L1166" s="5" t="s">
        <v>216</v>
      </c>
      <c r="M1166" s="5" t="s">
        <v>216</v>
      </c>
      <c r="N1166" s="5" t="s">
        <v>216</v>
      </c>
      <c r="O1166" s="5" t="s">
        <v>216</v>
      </c>
      <c r="P1166" s="5" t="s">
        <v>216</v>
      </c>
      <c r="Q1166" s="5" t="s">
        <v>216</v>
      </c>
      <c r="R1166" s="5" t="s">
        <v>216</v>
      </c>
      <c r="S1166" s="5">
        <v>0.1</v>
      </c>
      <c r="T1166" s="5">
        <v>0.1</v>
      </c>
      <c r="U1166" s="5">
        <v>0.1</v>
      </c>
      <c r="V1166" s="5">
        <v>0.1</v>
      </c>
      <c r="W1166" s="5">
        <v>0.1</v>
      </c>
      <c r="X1166" s="5">
        <v>0.1</v>
      </c>
      <c r="Y1166" s="5">
        <v>0.1</v>
      </c>
    </row>
    <row r="1167" spans="1:25" ht="25.5" x14ac:dyDescent="0.25">
      <c r="A1167" s="4" t="s">
        <v>20410</v>
      </c>
      <c r="B1167" s="4" t="s">
        <v>20270</v>
      </c>
      <c r="C1167" s="4" t="s">
        <v>2469</v>
      </c>
      <c r="D1167" s="1" t="s">
        <v>2470</v>
      </c>
      <c r="E1167" s="5" t="s">
        <v>216</v>
      </c>
      <c r="F1167" s="5" t="s">
        <v>216</v>
      </c>
      <c r="G1167" s="5" t="s">
        <v>216</v>
      </c>
      <c r="H1167" s="5" t="s">
        <v>216</v>
      </c>
      <c r="I1167" s="5" t="s">
        <v>216</v>
      </c>
      <c r="J1167" s="5">
        <v>7.0000000000000007E-2</v>
      </c>
      <c r="K1167" s="5" t="s">
        <v>216</v>
      </c>
      <c r="L1167" s="5" t="s">
        <v>216</v>
      </c>
      <c r="M1167" s="5" t="s">
        <v>216</v>
      </c>
      <c r="N1167" s="5" t="s">
        <v>216</v>
      </c>
      <c r="O1167" s="5" t="s">
        <v>216</v>
      </c>
      <c r="P1167" s="5" t="s">
        <v>216</v>
      </c>
      <c r="Q1167" s="5" t="s">
        <v>216</v>
      </c>
      <c r="R1167" s="5" t="s">
        <v>216</v>
      </c>
      <c r="S1167" s="5">
        <v>0.1</v>
      </c>
      <c r="T1167" s="5">
        <v>0.1</v>
      </c>
      <c r="U1167" s="5">
        <v>0.1</v>
      </c>
      <c r="V1167" s="5">
        <v>0.1</v>
      </c>
      <c r="W1167" s="5">
        <v>0.1</v>
      </c>
      <c r="X1167" s="5">
        <v>0.1</v>
      </c>
      <c r="Y1167" s="5">
        <v>0.1</v>
      </c>
    </row>
    <row r="1168" spans="1:25" ht="25.5" x14ac:dyDescent="0.25">
      <c r="A1168" s="4" t="s">
        <v>20411</v>
      </c>
      <c r="B1168" s="4" t="s">
        <v>20270</v>
      </c>
      <c r="C1168" s="4" t="s">
        <v>2472</v>
      </c>
      <c r="D1168" s="1" t="s">
        <v>2473</v>
      </c>
      <c r="E1168" s="5" t="s">
        <v>216</v>
      </c>
      <c r="F1168" s="5" t="s">
        <v>216</v>
      </c>
      <c r="G1168" s="5" t="s">
        <v>216</v>
      </c>
      <c r="H1168" s="5" t="s">
        <v>216</v>
      </c>
      <c r="I1168" s="5" t="s">
        <v>216</v>
      </c>
      <c r="J1168" s="5">
        <v>7.0000000000000007E-2</v>
      </c>
      <c r="K1168" s="5" t="s">
        <v>216</v>
      </c>
      <c r="L1168" s="5" t="s">
        <v>216</v>
      </c>
      <c r="M1168" s="5" t="s">
        <v>216</v>
      </c>
      <c r="N1168" s="5" t="s">
        <v>216</v>
      </c>
      <c r="O1168" s="5" t="s">
        <v>216</v>
      </c>
      <c r="P1168" s="5" t="s">
        <v>216</v>
      </c>
      <c r="Q1168" s="5" t="s">
        <v>216</v>
      </c>
      <c r="R1168" s="5" t="s">
        <v>216</v>
      </c>
      <c r="S1168" s="5">
        <v>0.1</v>
      </c>
      <c r="T1168" s="5">
        <v>0.1</v>
      </c>
      <c r="U1168" s="5">
        <v>0.1</v>
      </c>
      <c r="V1168" s="5">
        <v>0.1</v>
      </c>
      <c r="W1168" s="5">
        <v>0.1</v>
      </c>
      <c r="X1168" s="5">
        <v>0.1</v>
      </c>
      <c r="Y1168" s="5">
        <v>0.1</v>
      </c>
    </row>
    <row r="1169" spans="1:25" ht="25.5" x14ac:dyDescent="0.25">
      <c r="A1169" s="4" t="s">
        <v>20412</v>
      </c>
      <c r="B1169" s="4" t="s">
        <v>20270</v>
      </c>
      <c r="C1169" s="4" t="s">
        <v>2475</v>
      </c>
      <c r="D1169" s="1" t="s">
        <v>9322</v>
      </c>
      <c r="E1169" s="5" t="s">
        <v>216</v>
      </c>
      <c r="F1169" s="5" t="s">
        <v>216</v>
      </c>
      <c r="G1169" s="5" t="s">
        <v>216</v>
      </c>
      <c r="H1169" s="5" t="s">
        <v>216</v>
      </c>
      <c r="I1169" s="5" t="s">
        <v>216</v>
      </c>
      <c r="J1169" s="5">
        <v>7.0000000000000007E-2</v>
      </c>
      <c r="K1169" s="5" t="s">
        <v>216</v>
      </c>
      <c r="L1169" s="5" t="s">
        <v>216</v>
      </c>
      <c r="M1169" s="5" t="s">
        <v>216</v>
      </c>
      <c r="N1169" s="5" t="s">
        <v>216</v>
      </c>
      <c r="O1169" s="5" t="s">
        <v>216</v>
      </c>
      <c r="P1169" s="5" t="s">
        <v>216</v>
      </c>
      <c r="Q1169" s="5" t="s">
        <v>216</v>
      </c>
      <c r="R1169" s="5" t="s">
        <v>216</v>
      </c>
      <c r="S1169" s="5">
        <v>0.1</v>
      </c>
      <c r="T1169" s="5">
        <v>0.1</v>
      </c>
      <c r="U1169" s="5">
        <v>0.1</v>
      </c>
      <c r="V1169" s="5">
        <v>0.1</v>
      </c>
      <c r="W1169" s="5">
        <v>0.1</v>
      </c>
      <c r="X1169" s="5">
        <v>0.1</v>
      </c>
      <c r="Y1169" s="5">
        <v>0.1</v>
      </c>
    </row>
    <row r="1170" spans="1:25" ht="25.5" x14ac:dyDescent="0.25">
      <c r="A1170" s="4" t="s">
        <v>20413</v>
      </c>
      <c r="B1170" s="4" t="s">
        <v>20270</v>
      </c>
      <c r="C1170" s="4" t="s">
        <v>2493</v>
      </c>
      <c r="D1170" s="1" t="s">
        <v>9324</v>
      </c>
      <c r="E1170" s="5" t="s">
        <v>216</v>
      </c>
      <c r="F1170" s="5" t="s">
        <v>216</v>
      </c>
      <c r="G1170" s="5" t="s">
        <v>216</v>
      </c>
      <c r="H1170" s="5" t="s">
        <v>216</v>
      </c>
      <c r="I1170" s="5" t="s">
        <v>216</v>
      </c>
      <c r="J1170" s="5">
        <v>0.16</v>
      </c>
      <c r="K1170" s="5" t="s">
        <v>216</v>
      </c>
      <c r="L1170" s="5" t="s">
        <v>216</v>
      </c>
      <c r="M1170" s="5" t="s">
        <v>216</v>
      </c>
      <c r="N1170" s="5" t="s">
        <v>216</v>
      </c>
      <c r="O1170" s="5" t="s">
        <v>216</v>
      </c>
      <c r="P1170" s="5" t="s">
        <v>216</v>
      </c>
      <c r="Q1170" s="5" t="s">
        <v>216</v>
      </c>
      <c r="R1170" s="5" t="s">
        <v>216</v>
      </c>
      <c r="S1170" s="5">
        <v>0.21</v>
      </c>
      <c r="T1170" s="5">
        <v>0.21</v>
      </c>
      <c r="U1170" s="5">
        <v>0.21</v>
      </c>
      <c r="V1170" s="5">
        <v>0.21</v>
      </c>
      <c r="W1170" s="5">
        <v>0.21</v>
      </c>
      <c r="X1170" s="5">
        <v>0.21</v>
      </c>
      <c r="Y1170" s="5">
        <v>0.21</v>
      </c>
    </row>
    <row r="1171" spans="1:25" x14ac:dyDescent="0.25">
      <c r="A1171" s="4" t="s">
        <v>20414</v>
      </c>
      <c r="B1171" s="4" t="s">
        <v>20270</v>
      </c>
      <c r="C1171" s="4" t="s">
        <v>2499</v>
      </c>
      <c r="D1171" s="1" t="s">
        <v>9326</v>
      </c>
      <c r="E1171" s="5" t="s">
        <v>216</v>
      </c>
      <c r="F1171" s="5" t="s">
        <v>216</v>
      </c>
      <c r="G1171" s="5" t="s">
        <v>216</v>
      </c>
      <c r="H1171" s="5" t="s">
        <v>216</v>
      </c>
      <c r="I1171" s="5" t="s">
        <v>216</v>
      </c>
      <c r="J1171" s="5">
        <v>0</v>
      </c>
      <c r="K1171" s="5" t="s">
        <v>216</v>
      </c>
      <c r="L1171" s="5" t="s">
        <v>216</v>
      </c>
      <c r="M1171" s="5" t="s">
        <v>216</v>
      </c>
      <c r="N1171" s="5" t="s">
        <v>216</v>
      </c>
      <c r="O1171" s="5" t="s">
        <v>216</v>
      </c>
      <c r="P1171" s="5" t="s">
        <v>216</v>
      </c>
      <c r="Q1171" s="5" t="s">
        <v>216</v>
      </c>
      <c r="R1171" s="5" t="s">
        <v>216</v>
      </c>
      <c r="S1171" s="5">
        <v>0</v>
      </c>
      <c r="T1171" s="5">
        <v>0</v>
      </c>
      <c r="U1171" s="5">
        <v>0</v>
      </c>
      <c r="V1171" s="5">
        <v>0</v>
      </c>
      <c r="W1171" s="5">
        <v>0</v>
      </c>
      <c r="X1171" s="5">
        <v>0</v>
      </c>
      <c r="Y1171" s="5">
        <v>0</v>
      </c>
    </row>
    <row r="1172" spans="1:25" ht="25.5" x14ac:dyDescent="0.25">
      <c r="A1172" s="4" t="s">
        <v>20415</v>
      </c>
      <c r="B1172" s="4" t="s">
        <v>20270</v>
      </c>
      <c r="C1172" s="4" t="s">
        <v>2505</v>
      </c>
      <c r="D1172" s="1" t="s">
        <v>9328</v>
      </c>
      <c r="E1172" s="5" t="s">
        <v>216</v>
      </c>
      <c r="F1172" s="5" t="s">
        <v>216</v>
      </c>
      <c r="G1172" s="5" t="s">
        <v>216</v>
      </c>
      <c r="H1172" s="5" t="s">
        <v>216</v>
      </c>
      <c r="I1172" s="5" t="s">
        <v>216</v>
      </c>
      <c r="J1172" s="5">
        <v>0.16</v>
      </c>
      <c r="K1172" s="5" t="s">
        <v>216</v>
      </c>
      <c r="L1172" s="5" t="s">
        <v>216</v>
      </c>
      <c r="M1172" s="5" t="s">
        <v>216</v>
      </c>
      <c r="N1172" s="5" t="s">
        <v>216</v>
      </c>
      <c r="O1172" s="5" t="s">
        <v>216</v>
      </c>
      <c r="P1172" s="5" t="s">
        <v>216</v>
      </c>
      <c r="Q1172" s="5" t="s">
        <v>216</v>
      </c>
      <c r="R1172" s="5" t="s">
        <v>216</v>
      </c>
      <c r="S1172" s="5">
        <v>0.21</v>
      </c>
      <c r="T1172" s="5">
        <v>0.21</v>
      </c>
      <c r="U1172" s="5">
        <v>0.21</v>
      </c>
      <c r="V1172" s="5">
        <v>0.21</v>
      </c>
      <c r="W1172" s="5">
        <v>0.21</v>
      </c>
      <c r="X1172" s="5">
        <v>0.21</v>
      </c>
      <c r="Y1172" s="5">
        <v>0.21</v>
      </c>
    </row>
    <row r="1173" spans="1:25" ht="25.5" x14ac:dyDescent="0.25">
      <c r="A1173" s="4" t="s">
        <v>20416</v>
      </c>
      <c r="B1173" s="4" t="s">
        <v>20270</v>
      </c>
      <c r="C1173" s="4" t="s">
        <v>2508</v>
      </c>
      <c r="D1173" s="1" t="s">
        <v>9330</v>
      </c>
      <c r="E1173" s="5" t="s">
        <v>216</v>
      </c>
      <c r="F1173" s="5" t="s">
        <v>216</v>
      </c>
      <c r="G1173" s="5" t="s">
        <v>216</v>
      </c>
      <c r="H1173" s="5" t="s">
        <v>216</v>
      </c>
      <c r="I1173" s="5" t="s">
        <v>216</v>
      </c>
      <c r="J1173" s="5">
        <v>0.16</v>
      </c>
      <c r="K1173" s="5" t="s">
        <v>216</v>
      </c>
      <c r="L1173" s="5" t="s">
        <v>216</v>
      </c>
      <c r="M1173" s="5" t="s">
        <v>216</v>
      </c>
      <c r="N1173" s="5" t="s">
        <v>216</v>
      </c>
      <c r="O1173" s="5" t="s">
        <v>216</v>
      </c>
      <c r="P1173" s="5" t="s">
        <v>216</v>
      </c>
      <c r="Q1173" s="5" t="s">
        <v>216</v>
      </c>
      <c r="R1173" s="5" t="s">
        <v>216</v>
      </c>
      <c r="S1173" s="5">
        <v>0.21</v>
      </c>
      <c r="T1173" s="5">
        <v>0.21</v>
      </c>
      <c r="U1173" s="5">
        <v>0.21</v>
      </c>
      <c r="V1173" s="5">
        <v>0.21</v>
      </c>
      <c r="W1173" s="5">
        <v>0.21</v>
      </c>
      <c r="X1173" s="5">
        <v>0.21</v>
      </c>
      <c r="Y1173" s="5">
        <v>0.21</v>
      </c>
    </row>
    <row r="1174" spans="1:25" ht="51" x14ac:dyDescent="0.25">
      <c r="A1174" s="4" t="s">
        <v>20417</v>
      </c>
      <c r="B1174" s="4" t="s">
        <v>20270</v>
      </c>
      <c r="C1174" s="4" t="s">
        <v>2517</v>
      </c>
      <c r="D1174" s="1" t="s">
        <v>9332</v>
      </c>
      <c r="E1174" s="5" t="s">
        <v>216</v>
      </c>
      <c r="F1174" s="5" t="s">
        <v>216</v>
      </c>
      <c r="G1174" s="5" t="s">
        <v>216</v>
      </c>
      <c r="H1174" s="5" t="s">
        <v>216</v>
      </c>
      <c r="I1174" s="5" t="s">
        <v>216</v>
      </c>
      <c r="J1174" s="5">
        <v>0.16</v>
      </c>
      <c r="K1174" s="5" t="s">
        <v>216</v>
      </c>
      <c r="L1174" s="5" t="s">
        <v>216</v>
      </c>
      <c r="M1174" s="5" t="s">
        <v>216</v>
      </c>
      <c r="N1174" s="5" t="s">
        <v>216</v>
      </c>
      <c r="O1174" s="5" t="s">
        <v>216</v>
      </c>
      <c r="P1174" s="5" t="s">
        <v>216</v>
      </c>
      <c r="Q1174" s="5" t="s">
        <v>216</v>
      </c>
      <c r="R1174" s="5" t="s">
        <v>216</v>
      </c>
      <c r="S1174" s="5">
        <v>0.21</v>
      </c>
      <c r="T1174" s="5">
        <v>0.21</v>
      </c>
      <c r="U1174" s="5">
        <v>0.21</v>
      </c>
      <c r="V1174" s="5">
        <v>0.21</v>
      </c>
      <c r="W1174" s="5">
        <v>0.21</v>
      </c>
      <c r="X1174" s="5">
        <v>0.21</v>
      </c>
      <c r="Y1174" s="5">
        <v>0.21</v>
      </c>
    </row>
    <row r="1175" spans="1:25" ht="38.25" x14ac:dyDescent="0.25">
      <c r="A1175" s="4" t="s">
        <v>20418</v>
      </c>
      <c r="B1175" s="4" t="s">
        <v>20270</v>
      </c>
      <c r="C1175" s="4" t="s">
        <v>2520</v>
      </c>
      <c r="D1175" s="1" t="s">
        <v>9334</v>
      </c>
      <c r="E1175" s="5" t="s">
        <v>216</v>
      </c>
      <c r="F1175" s="5" t="s">
        <v>216</v>
      </c>
      <c r="G1175" s="5" t="s">
        <v>216</v>
      </c>
      <c r="H1175" s="5" t="s">
        <v>216</v>
      </c>
      <c r="I1175" s="5" t="s">
        <v>216</v>
      </c>
      <c r="J1175" s="5">
        <v>0.16</v>
      </c>
      <c r="K1175" s="5" t="s">
        <v>216</v>
      </c>
      <c r="L1175" s="5" t="s">
        <v>216</v>
      </c>
      <c r="M1175" s="5" t="s">
        <v>216</v>
      </c>
      <c r="N1175" s="5" t="s">
        <v>216</v>
      </c>
      <c r="O1175" s="5" t="s">
        <v>216</v>
      </c>
      <c r="P1175" s="5" t="s">
        <v>216</v>
      </c>
      <c r="Q1175" s="5" t="s">
        <v>216</v>
      </c>
      <c r="R1175" s="5" t="s">
        <v>216</v>
      </c>
      <c r="S1175" s="5">
        <v>0.21</v>
      </c>
      <c r="T1175" s="5">
        <v>0.21</v>
      </c>
      <c r="U1175" s="5">
        <v>0.21</v>
      </c>
      <c r="V1175" s="5">
        <v>0.21</v>
      </c>
      <c r="W1175" s="5">
        <v>0.21</v>
      </c>
      <c r="X1175" s="5">
        <v>0.21</v>
      </c>
      <c r="Y1175" s="5">
        <v>0.21</v>
      </c>
    </row>
    <row r="1176" spans="1:25" ht="38.25" x14ac:dyDescent="0.25">
      <c r="A1176" s="4" t="s">
        <v>20419</v>
      </c>
      <c r="B1176" s="4" t="s">
        <v>20270</v>
      </c>
      <c r="C1176" s="4" t="s">
        <v>2529</v>
      </c>
      <c r="D1176" s="1" t="s">
        <v>9336</v>
      </c>
      <c r="E1176" s="5" t="s">
        <v>216</v>
      </c>
      <c r="F1176" s="5" t="s">
        <v>216</v>
      </c>
      <c r="G1176" s="5" t="s">
        <v>216</v>
      </c>
      <c r="H1176" s="5" t="s">
        <v>216</v>
      </c>
      <c r="I1176" s="5" t="s">
        <v>216</v>
      </c>
      <c r="J1176" s="5">
        <v>0.16</v>
      </c>
      <c r="K1176" s="5" t="s">
        <v>216</v>
      </c>
      <c r="L1176" s="5" t="s">
        <v>216</v>
      </c>
      <c r="M1176" s="5" t="s">
        <v>216</v>
      </c>
      <c r="N1176" s="5" t="s">
        <v>216</v>
      </c>
      <c r="O1176" s="5" t="s">
        <v>216</v>
      </c>
      <c r="P1176" s="5" t="s">
        <v>216</v>
      </c>
      <c r="Q1176" s="5" t="s">
        <v>216</v>
      </c>
      <c r="R1176" s="5" t="s">
        <v>216</v>
      </c>
      <c r="S1176" s="5">
        <v>0.21</v>
      </c>
      <c r="T1176" s="5">
        <v>0.21</v>
      </c>
      <c r="U1176" s="5">
        <v>0.21</v>
      </c>
      <c r="V1176" s="5">
        <v>0.21</v>
      </c>
      <c r="W1176" s="5">
        <v>0.21</v>
      </c>
      <c r="X1176" s="5">
        <v>0.21</v>
      </c>
      <c r="Y1176" s="5">
        <v>0.21</v>
      </c>
    </row>
    <row r="1177" spans="1:25" ht="38.25" x14ac:dyDescent="0.25">
      <c r="A1177" s="4" t="s">
        <v>20420</v>
      </c>
      <c r="B1177" s="4" t="s">
        <v>20270</v>
      </c>
      <c r="C1177" s="4" t="s">
        <v>2532</v>
      </c>
      <c r="D1177" s="1" t="s">
        <v>9338</v>
      </c>
      <c r="E1177" s="5" t="s">
        <v>216</v>
      </c>
      <c r="F1177" s="5" t="s">
        <v>216</v>
      </c>
      <c r="G1177" s="5" t="s">
        <v>216</v>
      </c>
      <c r="H1177" s="5" t="s">
        <v>216</v>
      </c>
      <c r="I1177" s="5" t="s">
        <v>216</v>
      </c>
      <c r="J1177" s="5">
        <v>0.16</v>
      </c>
      <c r="K1177" s="5" t="s">
        <v>216</v>
      </c>
      <c r="L1177" s="5" t="s">
        <v>216</v>
      </c>
      <c r="M1177" s="5" t="s">
        <v>216</v>
      </c>
      <c r="N1177" s="5" t="s">
        <v>216</v>
      </c>
      <c r="O1177" s="5" t="s">
        <v>216</v>
      </c>
      <c r="P1177" s="5" t="s">
        <v>216</v>
      </c>
      <c r="Q1177" s="5" t="s">
        <v>216</v>
      </c>
      <c r="R1177" s="5" t="s">
        <v>216</v>
      </c>
      <c r="S1177" s="5">
        <v>0.21</v>
      </c>
      <c r="T1177" s="5">
        <v>0.21</v>
      </c>
      <c r="U1177" s="5">
        <v>0.21</v>
      </c>
      <c r="V1177" s="5">
        <v>0.21</v>
      </c>
      <c r="W1177" s="5">
        <v>0.21</v>
      </c>
      <c r="X1177" s="5">
        <v>0.21</v>
      </c>
      <c r="Y1177" s="5">
        <v>0.21</v>
      </c>
    </row>
    <row r="1178" spans="1:25" ht="38.25" x14ac:dyDescent="0.25">
      <c r="A1178" s="4" t="s">
        <v>20421</v>
      </c>
      <c r="B1178" s="4" t="s">
        <v>20270</v>
      </c>
      <c r="C1178" s="4" t="s">
        <v>2535</v>
      </c>
      <c r="D1178" s="1" t="s">
        <v>9340</v>
      </c>
      <c r="E1178" s="5" t="s">
        <v>216</v>
      </c>
      <c r="F1178" s="5" t="s">
        <v>216</v>
      </c>
      <c r="G1178" s="5" t="s">
        <v>216</v>
      </c>
      <c r="H1178" s="5" t="s">
        <v>216</v>
      </c>
      <c r="I1178" s="5" t="s">
        <v>216</v>
      </c>
      <c r="J1178" s="5">
        <v>0.16</v>
      </c>
      <c r="K1178" s="5" t="s">
        <v>216</v>
      </c>
      <c r="L1178" s="5" t="s">
        <v>216</v>
      </c>
      <c r="M1178" s="5" t="s">
        <v>216</v>
      </c>
      <c r="N1178" s="5" t="s">
        <v>216</v>
      </c>
      <c r="O1178" s="5" t="s">
        <v>216</v>
      </c>
      <c r="P1178" s="5" t="s">
        <v>216</v>
      </c>
      <c r="Q1178" s="5" t="s">
        <v>216</v>
      </c>
      <c r="R1178" s="5" t="s">
        <v>216</v>
      </c>
      <c r="S1178" s="5">
        <v>0.21</v>
      </c>
      <c r="T1178" s="5">
        <v>0.21</v>
      </c>
      <c r="U1178" s="5">
        <v>0.21</v>
      </c>
      <c r="V1178" s="5">
        <v>0.21</v>
      </c>
      <c r="W1178" s="5">
        <v>0.21</v>
      </c>
      <c r="X1178" s="5">
        <v>0.21</v>
      </c>
      <c r="Y1178" s="5">
        <v>0.21</v>
      </c>
    </row>
    <row r="1179" spans="1:25" ht="38.25" x14ac:dyDescent="0.25">
      <c r="A1179" s="4" t="s">
        <v>20422</v>
      </c>
      <c r="B1179" s="4" t="s">
        <v>20270</v>
      </c>
      <c r="C1179" s="4" t="s">
        <v>2550</v>
      </c>
      <c r="D1179" s="1" t="s">
        <v>9342</v>
      </c>
      <c r="E1179" s="5" t="s">
        <v>216</v>
      </c>
      <c r="F1179" s="5" t="s">
        <v>216</v>
      </c>
      <c r="G1179" s="5" t="s">
        <v>216</v>
      </c>
      <c r="H1179" s="5" t="s">
        <v>216</v>
      </c>
      <c r="I1179" s="5" t="s">
        <v>216</v>
      </c>
      <c r="J1179" s="5">
        <v>0.16</v>
      </c>
      <c r="K1179" s="5" t="s">
        <v>216</v>
      </c>
      <c r="L1179" s="5" t="s">
        <v>216</v>
      </c>
      <c r="M1179" s="5" t="s">
        <v>216</v>
      </c>
      <c r="N1179" s="5" t="s">
        <v>216</v>
      </c>
      <c r="O1179" s="5" t="s">
        <v>216</v>
      </c>
      <c r="P1179" s="5" t="s">
        <v>216</v>
      </c>
      <c r="Q1179" s="5" t="s">
        <v>216</v>
      </c>
      <c r="R1179" s="5" t="s">
        <v>216</v>
      </c>
      <c r="S1179" s="5">
        <v>0.21</v>
      </c>
      <c r="T1179" s="5">
        <v>0.21</v>
      </c>
      <c r="U1179" s="5">
        <v>0.21</v>
      </c>
      <c r="V1179" s="5">
        <v>0.21</v>
      </c>
      <c r="W1179" s="5">
        <v>0.21</v>
      </c>
      <c r="X1179" s="5">
        <v>0.21</v>
      </c>
      <c r="Y1179" s="5">
        <v>0.21</v>
      </c>
    </row>
    <row r="1180" spans="1:25" ht="51" x14ac:dyDescent="0.25">
      <c r="A1180" s="4" t="s">
        <v>20423</v>
      </c>
      <c r="B1180" s="4" t="s">
        <v>20270</v>
      </c>
      <c r="C1180" s="4" t="s">
        <v>2559</v>
      </c>
      <c r="D1180" s="1" t="s">
        <v>2560</v>
      </c>
      <c r="E1180" s="5" t="s">
        <v>216</v>
      </c>
      <c r="F1180" s="5" t="s">
        <v>216</v>
      </c>
      <c r="G1180" s="5" t="s">
        <v>216</v>
      </c>
      <c r="H1180" s="5" t="s">
        <v>216</v>
      </c>
      <c r="I1180" s="5" t="s">
        <v>216</v>
      </c>
      <c r="J1180" s="5">
        <v>0.16</v>
      </c>
      <c r="K1180" s="5" t="s">
        <v>216</v>
      </c>
      <c r="L1180" s="5" t="s">
        <v>216</v>
      </c>
      <c r="M1180" s="5" t="s">
        <v>216</v>
      </c>
      <c r="N1180" s="5" t="s">
        <v>216</v>
      </c>
      <c r="O1180" s="5" t="s">
        <v>216</v>
      </c>
      <c r="P1180" s="5" t="s">
        <v>216</v>
      </c>
      <c r="Q1180" s="5" t="s">
        <v>216</v>
      </c>
      <c r="R1180" s="5" t="s">
        <v>216</v>
      </c>
      <c r="S1180" s="5">
        <v>0.21</v>
      </c>
      <c r="T1180" s="5">
        <v>0.21</v>
      </c>
      <c r="U1180" s="5">
        <v>0.21</v>
      </c>
      <c r="V1180" s="5">
        <v>0.21</v>
      </c>
      <c r="W1180" s="5">
        <v>0.21</v>
      </c>
      <c r="X1180" s="5">
        <v>0.21</v>
      </c>
      <c r="Y1180" s="5">
        <v>0.21</v>
      </c>
    </row>
    <row r="1181" spans="1:25" ht="38.25" x14ac:dyDescent="0.25">
      <c r="A1181" s="4" t="s">
        <v>20424</v>
      </c>
      <c r="B1181" s="4" t="s">
        <v>20270</v>
      </c>
      <c r="C1181" s="4" t="s">
        <v>2562</v>
      </c>
      <c r="D1181" s="1" t="s">
        <v>9345</v>
      </c>
      <c r="E1181" s="5" t="s">
        <v>216</v>
      </c>
      <c r="F1181" s="5" t="s">
        <v>216</v>
      </c>
      <c r="G1181" s="5" t="s">
        <v>216</v>
      </c>
      <c r="H1181" s="5" t="s">
        <v>216</v>
      </c>
      <c r="I1181" s="5" t="s">
        <v>216</v>
      </c>
      <c r="J1181" s="5">
        <v>0.16</v>
      </c>
      <c r="K1181" s="5" t="s">
        <v>216</v>
      </c>
      <c r="L1181" s="5" t="s">
        <v>216</v>
      </c>
      <c r="M1181" s="5" t="s">
        <v>216</v>
      </c>
      <c r="N1181" s="5" t="s">
        <v>216</v>
      </c>
      <c r="O1181" s="5" t="s">
        <v>216</v>
      </c>
      <c r="P1181" s="5" t="s">
        <v>216</v>
      </c>
      <c r="Q1181" s="5" t="s">
        <v>216</v>
      </c>
      <c r="R1181" s="5" t="s">
        <v>216</v>
      </c>
      <c r="S1181" s="5">
        <v>0.21</v>
      </c>
      <c r="T1181" s="5">
        <v>0.21</v>
      </c>
      <c r="U1181" s="5">
        <v>0.21</v>
      </c>
      <c r="V1181" s="5">
        <v>0.21</v>
      </c>
      <c r="W1181" s="5">
        <v>0.21</v>
      </c>
      <c r="X1181" s="5">
        <v>0.21</v>
      </c>
      <c r="Y1181" s="5">
        <v>0.21</v>
      </c>
    </row>
    <row r="1182" spans="1:25" ht="38.25" x14ac:dyDescent="0.25">
      <c r="A1182" s="4" t="s">
        <v>20425</v>
      </c>
      <c r="B1182" s="4" t="s">
        <v>20270</v>
      </c>
      <c r="C1182" s="4" t="s">
        <v>2568</v>
      </c>
      <c r="D1182" s="1" t="s">
        <v>2569</v>
      </c>
      <c r="E1182" s="5" t="s">
        <v>216</v>
      </c>
      <c r="F1182" s="5" t="s">
        <v>216</v>
      </c>
      <c r="G1182" s="5" t="s">
        <v>216</v>
      </c>
      <c r="H1182" s="5" t="s">
        <v>216</v>
      </c>
      <c r="I1182" s="5" t="s">
        <v>216</v>
      </c>
      <c r="J1182" s="5">
        <v>0.16</v>
      </c>
      <c r="K1182" s="5" t="s">
        <v>216</v>
      </c>
      <c r="L1182" s="5" t="s">
        <v>216</v>
      </c>
      <c r="M1182" s="5" t="s">
        <v>216</v>
      </c>
      <c r="N1182" s="5" t="s">
        <v>216</v>
      </c>
      <c r="O1182" s="5" t="s">
        <v>216</v>
      </c>
      <c r="P1182" s="5" t="s">
        <v>216</v>
      </c>
      <c r="Q1182" s="5" t="s">
        <v>216</v>
      </c>
      <c r="R1182" s="5" t="s">
        <v>216</v>
      </c>
      <c r="S1182" s="5">
        <v>0.21</v>
      </c>
      <c r="T1182" s="5">
        <v>0.21</v>
      </c>
      <c r="U1182" s="5">
        <v>0.21</v>
      </c>
      <c r="V1182" s="5">
        <v>0.21</v>
      </c>
      <c r="W1182" s="5">
        <v>0.21</v>
      </c>
      <c r="X1182" s="5">
        <v>0.21</v>
      </c>
      <c r="Y1182" s="5">
        <v>0.21</v>
      </c>
    </row>
    <row r="1183" spans="1:25" ht="38.25" x14ac:dyDescent="0.25">
      <c r="A1183" s="4" t="s">
        <v>20426</v>
      </c>
      <c r="B1183" s="4" t="s">
        <v>20270</v>
      </c>
      <c r="C1183" s="4" t="s">
        <v>2571</v>
      </c>
      <c r="D1183" s="1" t="s">
        <v>9348</v>
      </c>
      <c r="E1183" s="5" t="s">
        <v>216</v>
      </c>
      <c r="F1183" s="5" t="s">
        <v>216</v>
      </c>
      <c r="G1183" s="5" t="s">
        <v>216</v>
      </c>
      <c r="H1183" s="5" t="s">
        <v>216</v>
      </c>
      <c r="I1183" s="5" t="s">
        <v>216</v>
      </c>
      <c r="J1183" s="5">
        <v>0.16</v>
      </c>
      <c r="K1183" s="5" t="s">
        <v>216</v>
      </c>
      <c r="L1183" s="5" t="s">
        <v>216</v>
      </c>
      <c r="M1183" s="5" t="s">
        <v>216</v>
      </c>
      <c r="N1183" s="5" t="s">
        <v>216</v>
      </c>
      <c r="O1183" s="5" t="s">
        <v>216</v>
      </c>
      <c r="P1183" s="5" t="s">
        <v>216</v>
      </c>
      <c r="Q1183" s="5" t="s">
        <v>216</v>
      </c>
      <c r="R1183" s="5" t="s">
        <v>216</v>
      </c>
      <c r="S1183" s="5">
        <v>0.21</v>
      </c>
      <c r="T1183" s="5">
        <v>0.21</v>
      </c>
      <c r="U1183" s="5">
        <v>0.21</v>
      </c>
      <c r="V1183" s="5">
        <v>0.21</v>
      </c>
      <c r="W1183" s="5">
        <v>0.21</v>
      </c>
      <c r="X1183" s="5">
        <v>0.21</v>
      </c>
      <c r="Y1183" s="5">
        <v>0.21</v>
      </c>
    </row>
    <row r="1184" spans="1:25" ht="51" x14ac:dyDescent="0.25">
      <c r="A1184" s="4" t="s">
        <v>20427</v>
      </c>
      <c r="B1184" s="4" t="s">
        <v>20270</v>
      </c>
      <c r="C1184" s="4" t="s">
        <v>2574</v>
      </c>
      <c r="D1184" s="1" t="s">
        <v>2575</v>
      </c>
      <c r="E1184" s="5" t="s">
        <v>216</v>
      </c>
      <c r="F1184" s="5" t="s">
        <v>216</v>
      </c>
      <c r="G1184" s="5" t="s">
        <v>216</v>
      </c>
      <c r="H1184" s="5" t="s">
        <v>216</v>
      </c>
      <c r="I1184" s="5" t="s">
        <v>216</v>
      </c>
      <c r="J1184" s="5">
        <v>0.16</v>
      </c>
      <c r="K1184" s="5" t="s">
        <v>216</v>
      </c>
      <c r="L1184" s="5" t="s">
        <v>216</v>
      </c>
      <c r="M1184" s="5" t="s">
        <v>216</v>
      </c>
      <c r="N1184" s="5" t="s">
        <v>216</v>
      </c>
      <c r="O1184" s="5" t="s">
        <v>216</v>
      </c>
      <c r="P1184" s="5" t="s">
        <v>216</v>
      </c>
      <c r="Q1184" s="5" t="s">
        <v>216</v>
      </c>
      <c r="R1184" s="5" t="s">
        <v>216</v>
      </c>
      <c r="S1184" s="5">
        <v>0.21</v>
      </c>
      <c r="T1184" s="5">
        <v>0.21</v>
      </c>
      <c r="U1184" s="5">
        <v>0.21</v>
      </c>
      <c r="V1184" s="5">
        <v>0.21</v>
      </c>
      <c r="W1184" s="5">
        <v>0.21</v>
      </c>
      <c r="X1184" s="5">
        <v>0.21</v>
      </c>
      <c r="Y1184" s="5">
        <v>0.21</v>
      </c>
    </row>
    <row r="1185" spans="1:25" ht="25.5" x14ac:dyDescent="0.25">
      <c r="A1185" s="4" t="s">
        <v>20428</v>
      </c>
      <c r="B1185" s="4" t="s">
        <v>20270</v>
      </c>
      <c r="C1185" s="4" t="s">
        <v>2577</v>
      </c>
      <c r="D1185" s="1" t="s">
        <v>2578</v>
      </c>
      <c r="E1185" s="5" t="s">
        <v>216</v>
      </c>
      <c r="F1185" s="5" t="s">
        <v>216</v>
      </c>
      <c r="G1185" s="5" t="s">
        <v>216</v>
      </c>
      <c r="H1185" s="5" t="s">
        <v>216</v>
      </c>
      <c r="I1185" s="5" t="s">
        <v>216</v>
      </c>
      <c r="J1185" s="5">
        <v>0.16</v>
      </c>
      <c r="K1185" s="5" t="s">
        <v>216</v>
      </c>
      <c r="L1185" s="5" t="s">
        <v>216</v>
      </c>
      <c r="M1185" s="5" t="s">
        <v>216</v>
      </c>
      <c r="N1185" s="5" t="s">
        <v>216</v>
      </c>
      <c r="O1185" s="5" t="s">
        <v>216</v>
      </c>
      <c r="P1185" s="5" t="s">
        <v>216</v>
      </c>
      <c r="Q1185" s="5" t="s">
        <v>216</v>
      </c>
      <c r="R1185" s="5" t="s">
        <v>216</v>
      </c>
      <c r="S1185" s="5">
        <v>0.21</v>
      </c>
      <c r="T1185" s="5">
        <v>0.21</v>
      </c>
      <c r="U1185" s="5">
        <v>0.21</v>
      </c>
      <c r="V1185" s="5">
        <v>0.21</v>
      </c>
      <c r="W1185" s="5">
        <v>0.21</v>
      </c>
      <c r="X1185" s="5">
        <v>0.21</v>
      </c>
      <c r="Y1185" s="5">
        <v>0.21</v>
      </c>
    </row>
    <row r="1186" spans="1:25" ht="38.25" x14ac:dyDescent="0.25">
      <c r="A1186" s="4" t="s">
        <v>20429</v>
      </c>
      <c r="B1186" s="4" t="s">
        <v>20270</v>
      </c>
      <c r="C1186" s="4" t="s">
        <v>2583</v>
      </c>
      <c r="D1186" s="1" t="s">
        <v>9352</v>
      </c>
      <c r="E1186" s="5" t="s">
        <v>216</v>
      </c>
      <c r="F1186" s="5" t="s">
        <v>216</v>
      </c>
      <c r="G1186" s="5" t="s">
        <v>216</v>
      </c>
      <c r="H1186" s="5" t="s">
        <v>216</v>
      </c>
      <c r="I1186" s="5" t="s">
        <v>216</v>
      </c>
      <c r="J1186" s="5">
        <v>0.16</v>
      </c>
      <c r="K1186" s="5" t="s">
        <v>216</v>
      </c>
      <c r="L1186" s="5" t="s">
        <v>216</v>
      </c>
      <c r="M1186" s="5" t="s">
        <v>216</v>
      </c>
      <c r="N1186" s="5" t="s">
        <v>216</v>
      </c>
      <c r="O1186" s="5" t="s">
        <v>216</v>
      </c>
      <c r="P1186" s="5" t="s">
        <v>216</v>
      </c>
      <c r="Q1186" s="5" t="s">
        <v>216</v>
      </c>
      <c r="R1186" s="5" t="s">
        <v>216</v>
      </c>
      <c r="S1186" s="5">
        <v>0.21</v>
      </c>
      <c r="T1186" s="5">
        <v>0.21</v>
      </c>
      <c r="U1186" s="5">
        <v>0.21</v>
      </c>
      <c r="V1186" s="5">
        <v>0.21</v>
      </c>
      <c r="W1186" s="5">
        <v>0.21</v>
      </c>
      <c r="X1186" s="5">
        <v>0.21</v>
      </c>
      <c r="Y1186" s="5">
        <v>0.21</v>
      </c>
    </row>
    <row r="1187" spans="1:25" ht="25.5" x14ac:dyDescent="0.25">
      <c r="A1187" s="4" t="s">
        <v>20430</v>
      </c>
      <c r="B1187" s="4" t="s">
        <v>20270</v>
      </c>
      <c r="C1187" s="4" t="s">
        <v>2589</v>
      </c>
      <c r="D1187" s="1" t="s">
        <v>2590</v>
      </c>
      <c r="E1187" s="5" t="s">
        <v>216</v>
      </c>
      <c r="F1187" s="5" t="s">
        <v>216</v>
      </c>
      <c r="G1187" s="5" t="s">
        <v>216</v>
      </c>
      <c r="H1187" s="5" t="s">
        <v>216</v>
      </c>
      <c r="I1187" s="5" t="s">
        <v>216</v>
      </c>
      <c r="J1187" s="5">
        <v>0.16</v>
      </c>
      <c r="K1187" s="5" t="s">
        <v>216</v>
      </c>
      <c r="L1187" s="5" t="s">
        <v>216</v>
      </c>
      <c r="M1187" s="5" t="s">
        <v>216</v>
      </c>
      <c r="N1187" s="5" t="s">
        <v>216</v>
      </c>
      <c r="O1187" s="5" t="s">
        <v>216</v>
      </c>
      <c r="P1187" s="5" t="s">
        <v>216</v>
      </c>
      <c r="Q1187" s="5" t="s">
        <v>216</v>
      </c>
      <c r="R1187" s="5" t="s">
        <v>216</v>
      </c>
      <c r="S1187" s="5">
        <v>0.21</v>
      </c>
      <c r="T1187" s="5">
        <v>0.21</v>
      </c>
      <c r="U1187" s="5">
        <v>0.21</v>
      </c>
      <c r="V1187" s="5">
        <v>0.21</v>
      </c>
      <c r="W1187" s="5">
        <v>0.21</v>
      </c>
      <c r="X1187" s="5">
        <v>0.21</v>
      </c>
      <c r="Y1187" s="5">
        <v>0.21</v>
      </c>
    </row>
    <row r="1188" spans="1:25" ht="25.5" x14ac:dyDescent="0.25">
      <c r="A1188" s="4" t="s">
        <v>20431</v>
      </c>
      <c r="B1188" s="4" t="s">
        <v>20270</v>
      </c>
      <c r="C1188" s="4" t="s">
        <v>2595</v>
      </c>
      <c r="D1188" s="1" t="s">
        <v>9355</v>
      </c>
      <c r="E1188" s="5" t="s">
        <v>216</v>
      </c>
      <c r="F1188" s="5" t="s">
        <v>216</v>
      </c>
      <c r="G1188" s="5" t="s">
        <v>216</v>
      </c>
      <c r="H1188" s="5" t="s">
        <v>216</v>
      </c>
      <c r="I1188" s="5" t="s">
        <v>216</v>
      </c>
      <c r="J1188" s="5">
        <v>0.16</v>
      </c>
      <c r="K1188" s="5" t="s">
        <v>216</v>
      </c>
      <c r="L1188" s="5" t="s">
        <v>216</v>
      </c>
      <c r="M1188" s="5" t="s">
        <v>216</v>
      </c>
      <c r="N1188" s="5" t="s">
        <v>216</v>
      </c>
      <c r="O1188" s="5" t="s">
        <v>216</v>
      </c>
      <c r="P1188" s="5" t="s">
        <v>216</v>
      </c>
      <c r="Q1188" s="5" t="s">
        <v>216</v>
      </c>
      <c r="R1188" s="5" t="s">
        <v>216</v>
      </c>
      <c r="S1188" s="5">
        <v>0.21</v>
      </c>
      <c r="T1188" s="5">
        <v>0.21</v>
      </c>
      <c r="U1188" s="5">
        <v>0.21</v>
      </c>
      <c r="V1188" s="5">
        <v>0.21</v>
      </c>
      <c r="W1188" s="5">
        <v>0.21</v>
      </c>
      <c r="X1188" s="5">
        <v>0.21</v>
      </c>
      <c r="Y1188" s="5">
        <v>0.21</v>
      </c>
    </row>
    <row r="1189" spans="1:25" ht="38.25" x14ac:dyDescent="0.25">
      <c r="A1189" s="4" t="s">
        <v>20432</v>
      </c>
      <c r="B1189" s="4" t="s">
        <v>20270</v>
      </c>
      <c r="C1189" s="4" t="s">
        <v>2604</v>
      </c>
      <c r="D1189" s="1" t="s">
        <v>2605</v>
      </c>
      <c r="E1189" s="5" t="s">
        <v>216</v>
      </c>
      <c r="F1189" s="5" t="s">
        <v>216</v>
      </c>
      <c r="G1189" s="5" t="s">
        <v>216</v>
      </c>
      <c r="H1189" s="5" t="s">
        <v>216</v>
      </c>
      <c r="I1189" s="5" t="s">
        <v>216</v>
      </c>
      <c r="J1189" s="5">
        <v>0.16</v>
      </c>
      <c r="K1189" s="5" t="s">
        <v>216</v>
      </c>
      <c r="L1189" s="5" t="s">
        <v>216</v>
      </c>
      <c r="M1189" s="5" t="s">
        <v>216</v>
      </c>
      <c r="N1189" s="5" t="s">
        <v>216</v>
      </c>
      <c r="O1189" s="5" t="s">
        <v>216</v>
      </c>
      <c r="P1189" s="5" t="s">
        <v>216</v>
      </c>
      <c r="Q1189" s="5" t="s">
        <v>216</v>
      </c>
      <c r="R1189" s="5" t="s">
        <v>216</v>
      </c>
      <c r="S1189" s="5">
        <v>0.21</v>
      </c>
      <c r="T1189" s="5">
        <v>0.21</v>
      </c>
      <c r="U1189" s="5">
        <v>0.21</v>
      </c>
      <c r="V1189" s="5">
        <v>0.21</v>
      </c>
      <c r="W1189" s="5">
        <v>0.21</v>
      </c>
      <c r="X1189" s="5">
        <v>0.21</v>
      </c>
      <c r="Y1189" s="5">
        <v>0.21</v>
      </c>
    </row>
    <row r="1190" spans="1:25" ht="25.5" x14ac:dyDescent="0.25">
      <c r="A1190" s="4" t="s">
        <v>20433</v>
      </c>
      <c r="B1190" s="4" t="s">
        <v>20270</v>
      </c>
      <c r="C1190" s="4" t="s">
        <v>2607</v>
      </c>
      <c r="D1190" s="1" t="s">
        <v>9358</v>
      </c>
      <c r="E1190" s="5" t="s">
        <v>216</v>
      </c>
      <c r="F1190" s="5" t="s">
        <v>216</v>
      </c>
      <c r="G1190" s="5" t="s">
        <v>216</v>
      </c>
      <c r="H1190" s="5" t="s">
        <v>216</v>
      </c>
      <c r="I1190" s="5" t="s">
        <v>216</v>
      </c>
      <c r="J1190" s="5">
        <v>0</v>
      </c>
      <c r="K1190" s="5" t="s">
        <v>216</v>
      </c>
      <c r="L1190" s="5" t="s">
        <v>216</v>
      </c>
      <c r="M1190" s="5" t="s">
        <v>216</v>
      </c>
      <c r="N1190" s="5" t="s">
        <v>216</v>
      </c>
      <c r="O1190" s="5" t="s">
        <v>216</v>
      </c>
      <c r="P1190" s="5" t="s">
        <v>216</v>
      </c>
      <c r="Q1190" s="5" t="s">
        <v>216</v>
      </c>
      <c r="R1190" s="5" t="s">
        <v>216</v>
      </c>
      <c r="S1190" s="5">
        <v>0</v>
      </c>
      <c r="T1190" s="5">
        <v>0</v>
      </c>
      <c r="U1190" s="5">
        <v>0</v>
      </c>
      <c r="V1190" s="5">
        <v>0</v>
      </c>
      <c r="W1190" s="5">
        <v>0</v>
      </c>
      <c r="X1190" s="5">
        <v>0</v>
      </c>
      <c r="Y1190" s="5">
        <v>0</v>
      </c>
    </row>
    <row r="1191" spans="1:25" ht="25.5" x14ac:dyDescent="0.25">
      <c r="A1191" s="4" t="s">
        <v>20434</v>
      </c>
      <c r="B1191" s="4" t="s">
        <v>20270</v>
      </c>
      <c r="C1191" s="4" t="s">
        <v>2613</v>
      </c>
      <c r="D1191" s="1" t="s">
        <v>2614</v>
      </c>
      <c r="E1191" s="5" t="s">
        <v>216</v>
      </c>
      <c r="F1191" s="5" t="s">
        <v>216</v>
      </c>
      <c r="G1191" s="5" t="s">
        <v>216</v>
      </c>
      <c r="H1191" s="5" t="s">
        <v>216</v>
      </c>
      <c r="I1191" s="5" t="s">
        <v>216</v>
      </c>
      <c r="J1191" s="5">
        <v>0</v>
      </c>
      <c r="K1191" s="5" t="s">
        <v>216</v>
      </c>
      <c r="L1191" s="5" t="s">
        <v>216</v>
      </c>
      <c r="M1191" s="5" t="s">
        <v>216</v>
      </c>
      <c r="N1191" s="5" t="s">
        <v>216</v>
      </c>
      <c r="O1191" s="5" t="s">
        <v>216</v>
      </c>
      <c r="P1191" s="5" t="s">
        <v>216</v>
      </c>
      <c r="Q1191" s="5" t="s">
        <v>216</v>
      </c>
      <c r="R1191" s="5" t="s">
        <v>216</v>
      </c>
      <c r="S1191" s="5">
        <v>0.1</v>
      </c>
      <c r="T1191" s="5">
        <v>0.1</v>
      </c>
      <c r="U1191" s="5">
        <v>0.1</v>
      </c>
      <c r="V1191" s="5">
        <v>0.1</v>
      </c>
      <c r="W1191" s="5">
        <v>0.1</v>
      </c>
      <c r="X1191" s="5">
        <v>0.1</v>
      </c>
      <c r="Y1191" s="5">
        <v>0.1</v>
      </c>
    </row>
    <row r="1192" spans="1:25" ht="25.5" x14ac:dyDescent="0.25">
      <c r="A1192" s="4" t="s">
        <v>20435</v>
      </c>
      <c r="B1192" s="4" t="s">
        <v>20270</v>
      </c>
      <c r="C1192" s="4" t="s">
        <v>2616</v>
      </c>
      <c r="D1192" s="1" t="s">
        <v>9361</v>
      </c>
      <c r="E1192" s="5" t="s">
        <v>216</v>
      </c>
      <c r="F1192" s="5" t="s">
        <v>216</v>
      </c>
      <c r="G1192" s="5" t="s">
        <v>216</v>
      </c>
      <c r="H1192" s="5" t="s">
        <v>216</v>
      </c>
      <c r="I1192" s="5" t="s">
        <v>216</v>
      </c>
      <c r="J1192" s="5">
        <v>0</v>
      </c>
      <c r="K1192" s="5" t="s">
        <v>216</v>
      </c>
      <c r="L1192" s="5" t="s">
        <v>216</v>
      </c>
      <c r="M1192" s="5" t="s">
        <v>216</v>
      </c>
      <c r="N1192" s="5" t="s">
        <v>216</v>
      </c>
      <c r="O1192" s="5" t="s">
        <v>216</v>
      </c>
      <c r="P1192" s="5" t="s">
        <v>216</v>
      </c>
      <c r="Q1192" s="5" t="s">
        <v>216</v>
      </c>
      <c r="R1192" s="5" t="s">
        <v>216</v>
      </c>
      <c r="S1192" s="5">
        <v>0.1</v>
      </c>
      <c r="T1192" s="5">
        <v>0.1</v>
      </c>
      <c r="U1192" s="5">
        <v>0.1</v>
      </c>
      <c r="V1192" s="5">
        <v>0.1</v>
      </c>
      <c r="W1192" s="5">
        <v>0.1</v>
      </c>
      <c r="X1192" s="5">
        <v>0.1</v>
      </c>
      <c r="Y1192" s="5">
        <v>0.1</v>
      </c>
    </row>
    <row r="1193" spans="1:25" ht="25.5" x14ac:dyDescent="0.25">
      <c r="A1193" s="4" t="s">
        <v>20436</v>
      </c>
      <c r="B1193" s="4" t="s">
        <v>20270</v>
      </c>
      <c r="C1193" s="4" t="s">
        <v>2619</v>
      </c>
      <c r="D1193" s="1" t="s">
        <v>2620</v>
      </c>
      <c r="E1193" s="5" t="s">
        <v>216</v>
      </c>
      <c r="F1193" s="5" t="s">
        <v>216</v>
      </c>
      <c r="G1193" s="5" t="s">
        <v>216</v>
      </c>
      <c r="H1193" s="5" t="s">
        <v>216</v>
      </c>
      <c r="I1193" s="5" t="s">
        <v>216</v>
      </c>
      <c r="J1193" s="5">
        <v>0.16</v>
      </c>
      <c r="K1193" s="5" t="s">
        <v>216</v>
      </c>
      <c r="L1193" s="5" t="s">
        <v>216</v>
      </c>
      <c r="M1193" s="5" t="s">
        <v>216</v>
      </c>
      <c r="N1193" s="5" t="s">
        <v>216</v>
      </c>
      <c r="O1193" s="5" t="s">
        <v>216</v>
      </c>
      <c r="P1193" s="5" t="s">
        <v>216</v>
      </c>
      <c r="Q1193" s="5" t="s">
        <v>216</v>
      </c>
      <c r="R1193" s="5" t="s">
        <v>216</v>
      </c>
      <c r="S1193" s="5">
        <v>0.21</v>
      </c>
      <c r="T1193" s="5">
        <v>0.21</v>
      </c>
      <c r="U1193" s="5">
        <v>0.21</v>
      </c>
      <c r="V1193" s="5">
        <v>0.21</v>
      </c>
      <c r="W1193" s="5">
        <v>0.21</v>
      </c>
      <c r="X1193" s="5">
        <v>0.21</v>
      </c>
      <c r="Y1193" s="5">
        <v>0.21</v>
      </c>
    </row>
    <row r="1194" spans="1:25" ht="25.5" x14ac:dyDescent="0.25">
      <c r="A1194" s="4" t="s">
        <v>20437</v>
      </c>
      <c r="B1194" s="4" t="s">
        <v>20270</v>
      </c>
      <c r="C1194" s="4" t="s">
        <v>2622</v>
      </c>
      <c r="D1194" s="1" t="s">
        <v>2623</v>
      </c>
      <c r="E1194" s="5" t="s">
        <v>216</v>
      </c>
      <c r="F1194" s="5" t="s">
        <v>216</v>
      </c>
      <c r="G1194" s="5" t="s">
        <v>216</v>
      </c>
      <c r="H1194" s="5" t="s">
        <v>216</v>
      </c>
      <c r="I1194" s="5" t="s">
        <v>216</v>
      </c>
      <c r="J1194" s="5">
        <v>0.16</v>
      </c>
      <c r="K1194" s="5" t="s">
        <v>216</v>
      </c>
      <c r="L1194" s="5" t="s">
        <v>216</v>
      </c>
      <c r="M1194" s="5" t="s">
        <v>216</v>
      </c>
      <c r="N1194" s="5" t="s">
        <v>216</v>
      </c>
      <c r="O1194" s="5" t="s">
        <v>216</v>
      </c>
      <c r="P1194" s="5" t="s">
        <v>216</v>
      </c>
      <c r="Q1194" s="5" t="s">
        <v>216</v>
      </c>
      <c r="R1194" s="5" t="s">
        <v>216</v>
      </c>
      <c r="S1194" s="5">
        <v>0.21</v>
      </c>
      <c r="T1194" s="5">
        <v>0.21</v>
      </c>
      <c r="U1194" s="5">
        <v>0.21</v>
      </c>
      <c r="V1194" s="5">
        <v>0.21</v>
      </c>
      <c r="W1194" s="5">
        <v>0.21</v>
      </c>
      <c r="X1194" s="5">
        <v>0.21</v>
      </c>
      <c r="Y1194" s="5">
        <v>0.21</v>
      </c>
    </row>
    <row r="1195" spans="1:25" ht="25.5" x14ac:dyDescent="0.25">
      <c r="A1195" s="4" t="s">
        <v>20438</v>
      </c>
      <c r="B1195" s="4" t="s">
        <v>20270</v>
      </c>
      <c r="C1195" s="4" t="s">
        <v>2628</v>
      </c>
      <c r="D1195" s="1" t="s">
        <v>9365</v>
      </c>
      <c r="E1195" s="5" t="s">
        <v>216</v>
      </c>
      <c r="F1195" s="5" t="s">
        <v>216</v>
      </c>
      <c r="G1195" s="5" t="s">
        <v>216</v>
      </c>
      <c r="H1195" s="5" t="s">
        <v>216</v>
      </c>
      <c r="I1195" s="5" t="s">
        <v>216</v>
      </c>
      <c r="J1195" s="5">
        <v>0.04</v>
      </c>
      <c r="K1195" s="5" t="s">
        <v>216</v>
      </c>
      <c r="L1195" s="5" t="s">
        <v>216</v>
      </c>
      <c r="M1195" s="5" t="s">
        <v>216</v>
      </c>
      <c r="N1195" s="5" t="s">
        <v>216</v>
      </c>
      <c r="O1195" s="5" t="s">
        <v>216</v>
      </c>
      <c r="P1195" s="5" t="s">
        <v>216</v>
      </c>
      <c r="Q1195" s="5" t="s">
        <v>216</v>
      </c>
      <c r="R1195" s="5" t="s">
        <v>216</v>
      </c>
      <c r="S1195" s="5">
        <v>0.04</v>
      </c>
      <c r="T1195" s="5">
        <v>0.04</v>
      </c>
      <c r="U1195" s="5">
        <v>0.04</v>
      </c>
      <c r="V1195" s="5">
        <v>0.04</v>
      </c>
      <c r="W1195" s="5">
        <v>0.04</v>
      </c>
      <c r="X1195" s="5">
        <v>0.04</v>
      </c>
      <c r="Y1195" s="5">
        <v>0.04</v>
      </c>
    </row>
    <row r="1196" spans="1:25" ht="25.5" x14ac:dyDescent="0.25">
      <c r="A1196" s="4" t="s">
        <v>20439</v>
      </c>
      <c r="B1196" s="4" t="s">
        <v>20270</v>
      </c>
      <c r="C1196" s="4" t="s">
        <v>2637</v>
      </c>
      <c r="D1196" s="1" t="s">
        <v>9367</v>
      </c>
      <c r="E1196" s="5" t="s">
        <v>216</v>
      </c>
      <c r="F1196" s="5" t="s">
        <v>216</v>
      </c>
      <c r="G1196" s="5" t="s">
        <v>216</v>
      </c>
      <c r="H1196" s="5" t="s">
        <v>216</v>
      </c>
      <c r="I1196" s="5" t="s">
        <v>216</v>
      </c>
      <c r="J1196" s="5">
        <v>0.04</v>
      </c>
      <c r="K1196" s="5" t="s">
        <v>216</v>
      </c>
      <c r="L1196" s="5" t="s">
        <v>216</v>
      </c>
      <c r="M1196" s="5" t="s">
        <v>216</v>
      </c>
      <c r="N1196" s="5" t="s">
        <v>216</v>
      </c>
      <c r="O1196" s="5" t="s">
        <v>216</v>
      </c>
      <c r="P1196" s="5" t="s">
        <v>216</v>
      </c>
      <c r="Q1196" s="5" t="s">
        <v>216</v>
      </c>
      <c r="R1196" s="5" t="s">
        <v>216</v>
      </c>
      <c r="S1196" s="5">
        <v>0.04</v>
      </c>
      <c r="T1196" s="5">
        <v>0.04</v>
      </c>
      <c r="U1196" s="5">
        <v>0.04</v>
      </c>
      <c r="V1196" s="5">
        <v>0.04</v>
      </c>
      <c r="W1196" s="5">
        <v>0.04</v>
      </c>
      <c r="X1196" s="5">
        <v>0.04</v>
      </c>
      <c r="Y1196" s="5">
        <v>0.04</v>
      </c>
    </row>
    <row r="1197" spans="1:25" ht="25.5" x14ac:dyDescent="0.25">
      <c r="A1197" s="4" t="s">
        <v>20440</v>
      </c>
      <c r="B1197" s="4" t="s">
        <v>20270</v>
      </c>
      <c r="C1197" s="4" t="s">
        <v>2643</v>
      </c>
      <c r="D1197" s="1" t="s">
        <v>2644</v>
      </c>
      <c r="E1197" s="5" t="s">
        <v>216</v>
      </c>
      <c r="F1197" s="5" t="s">
        <v>216</v>
      </c>
      <c r="G1197" s="5" t="s">
        <v>216</v>
      </c>
      <c r="H1197" s="5" t="s">
        <v>216</v>
      </c>
      <c r="I1197" s="5" t="s">
        <v>216</v>
      </c>
      <c r="J1197" s="5">
        <v>0.04</v>
      </c>
      <c r="K1197" s="5" t="s">
        <v>216</v>
      </c>
      <c r="L1197" s="5" t="s">
        <v>216</v>
      </c>
      <c r="M1197" s="5" t="s">
        <v>216</v>
      </c>
      <c r="N1197" s="5" t="s">
        <v>216</v>
      </c>
      <c r="O1197" s="5" t="s">
        <v>216</v>
      </c>
      <c r="P1197" s="5" t="s">
        <v>216</v>
      </c>
      <c r="Q1197" s="5" t="s">
        <v>216</v>
      </c>
      <c r="R1197" s="5" t="s">
        <v>216</v>
      </c>
      <c r="S1197" s="5">
        <v>0.04</v>
      </c>
      <c r="T1197" s="5">
        <v>0.04</v>
      </c>
      <c r="U1197" s="5">
        <v>0.04</v>
      </c>
      <c r="V1197" s="5">
        <v>0.04</v>
      </c>
      <c r="W1197" s="5">
        <v>0.04</v>
      </c>
      <c r="X1197" s="5">
        <v>0.04</v>
      </c>
      <c r="Y1197" s="5">
        <v>0.04</v>
      </c>
    </row>
    <row r="1198" spans="1:25" ht="25.5" x14ac:dyDescent="0.25">
      <c r="A1198" s="4" t="s">
        <v>20441</v>
      </c>
      <c r="B1198" s="4" t="s">
        <v>20270</v>
      </c>
      <c r="C1198" s="4" t="s">
        <v>2646</v>
      </c>
      <c r="D1198" s="1" t="s">
        <v>9370</v>
      </c>
      <c r="E1198" s="5" t="s">
        <v>216</v>
      </c>
      <c r="F1198" s="5" t="s">
        <v>216</v>
      </c>
      <c r="G1198" s="5" t="s">
        <v>216</v>
      </c>
      <c r="H1198" s="5" t="s">
        <v>216</v>
      </c>
      <c r="I1198" s="5" t="s">
        <v>216</v>
      </c>
      <c r="J1198" s="5">
        <v>0.16</v>
      </c>
      <c r="K1198" s="5" t="s">
        <v>216</v>
      </c>
      <c r="L1198" s="5" t="s">
        <v>216</v>
      </c>
      <c r="M1198" s="5" t="s">
        <v>216</v>
      </c>
      <c r="N1198" s="5" t="s">
        <v>216</v>
      </c>
      <c r="O1198" s="5" t="s">
        <v>216</v>
      </c>
      <c r="P1198" s="5" t="s">
        <v>216</v>
      </c>
      <c r="Q1198" s="5" t="s">
        <v>216</v>
      </c>
      <c r="R1198" s="5" t="s">
        <v>216</v>
      </c>
      <c r="S1198" s="5">
        <v>0.21</v>
      </c>
      <c r="T1198" s="5">
        <v>0.21</v>
      </c>
      <c r="U1198" s="5">
        <v>0.21</v>
      </c>
      <c r="V1198" s="5">
        <v>0.21</v>
      </c>
      <c r="W1198" s="5">
        <v>0.21</v>
      </c>
      <c r="X1198" s="5">
        <v>0.21</v>
      </c>
      <c r="Y1198" s="5">
        <v>0.21</v>
      </c>
    </row>
    <row r="1199" spans="1:25" x14ac:dyDescent="0.25">
      <c r="A1199" s="4" t="s">
        <v>20442</v>
      </c>
      <c r="B1199" s="4" t="s">
        <v>20270</v>
      </c>
      <c r="C1199" s="4" t="s">
        <v>2652</v>
      </c>
      <c r="D1199" s="1" t="s">
        <v>9372</v>
      </c>
      <c r="E1199" s="5" t="s">
        <v>216</v>
      </c>
      <c r="F1199" s="5" t="s">
        <v>216</v>
      </c>
      <c r="G1199" s="5" t="s">
        <v>216</v>
      </c>
      <c r="H1199" s="5" t="s">
        <v>216</v>
      </c>
      <c r="I1199" s="5" t="s">
        <v>216</v>
      </c>
      <c r="J1199" s="5">
        <v>0.16</v>
      </c>
      <c r="K1199" s="5" t="s">
        <v>216</v>
      </c>
      <c r="L1199" s="5" t="s">
        <v>216</v>
      </c>
      <c r="M1199" s="5" t="s">
        <v>216</v>
      </c>
      <c r="N1199" s="5" t="s">
        <v>216</v>
      </c>
      <c r="O1199" s="5" t="s">
        <v>216</v>
      </c>
      <c r="P1199" s="5" t="s">
        <v>216</v>
      </c>
      <c r="Q1199" s="5" t="s">
        <v>216</v>
      </c>
      <c r="R1199" s="5" t="s">
        <v>216</v>
      </c>
      <c r="S1199" s="5">
        <v>0.21</v>
      </c>
      <c r="T1199" s="5">
        <v>0.21</v>
      </c>
      <c r="U1199" s="5">
        <v>0.21</v>
      </c>
      <c r="V1199" s="5">
        <v>0.21</v>
      </c>
      <c r="W1199" s="5">
        <v>0.21</v>
      </c>
      <c r="X1199" s="5">
        <v>0.21</v>
      </c>
      <c r="Y1199" s="5">
        <v>0.21</v>
      </c>
    </row>
    <row r="1200" spans="1:25" ht="25.5" x14ac:dyDescent="0.25">
      <c r="A1200" s="4" t="s">
        <v>20443</v>
      </c>
      <c r="B1200" s="4" t="s">
        <v>20270</v>
      </c>
      <c r="C1200" s="4" t="s">
        <v>2664</v>
      </c>
      <c r="D1200" s="1" t="s">
        <v>9374</v>
      </c>
      <c r="E1200" s="5" t="s">
        <v>216</v>
      </c>
      <c r="F1200" s="5" t="s">
        <v>216</v>
      </c>
      <c r="G1200" s="5" t="s">
        <v>216</v>
      </c>
      <c r="H1200" s="5" t="s">
        <v>216</v>
      </c>
      <c r="I1200" s="5" t="s">
        <v>216</v>
      </c>
      <c r="J1200" s="5">
        <v>0</v>
      </c>
      <c r="K1200" s="5" t="s">
        <v>216</v>
      </c>
      <c r="L1200" s="5" t="s">
        <v>216</v>
      </c>
      <c r="M1200" s="5" t="s">
        <v>216</v>
      </c>
      <c r="N1200" s="5" t="s">
        <v>216</v>
      </c>
      <c r="O1200" s="5" t="s">
        <v>216</v>
      </c>
      <c r="P1200" s="5" t="s">
        <v>216</v>
      </c>
      <c r="Q1200" s="5" t="s">
        <v>216</v>
      </c>
      <c r="R1200" s="5" t="s">
        <v>216</v>
      </c>
      <c r="S1200" s="5">
        <v>0</v>
      </c>
      <c r="T1200" s="5">
        <v>0</v>
      </c>
      <c r="U1200" s="5">
        <v>0</v>
      </c>
      <c r="V1200" s="5">
        <v>0</v>
      </c>
      <c r="W1200" s="5">
        <v>0</v>
      </c>
      <c r="X1200" s="5">
        <v>0</v>
      </c>
      <c r="Y1200" s="5">
        <v>0</v>
      </c>
    </row>
    <row r="1201" spans="1:25" ht="25.5" x14ac:dyDescent="0.25">
      <c r="A1201" s="4" t="s">
        <v>20444</v>
      </c>
      <c r="B1201" s="4" t="s">
        <v>20270</v>
      </c>
      <c r="C1201" s="4" t="s">
        <v>2670</v>
      </c>
      <c r="D1201" s="1" t="s">
        <v>2671</v>
      </c>
      <c r="E1201" s="5" t="s">
        <v>216</v>
      </c>
      <c r="F1201" s="5" t="s">
        <v>216</v>
      </c>
      <c r="G1201" s="5" t="s">
        <v>216</v>
      </c>
      <c r="H1201" s="5" t="s">
        <v>216</v>
      </c>
      <c r="I1201" s="5" t="s">
        <v>216</v>
      </c>
      <c r="J1201" s="5">
        <v>0</v>
      </c>
      <c r="K1201" s="5" t="s">
        <v>216</v>
      </c>
      <c r="L1201" s="5" t="s">
        <v>216</v>
      </c>
      <c r="M1201" s="5" t="s">
        <v>216</v>
      </c>
      <c r="N1201" s="5" t="s">
        <v>216</v>
      </c>
      <c r="O1201" s="5" t="s">
        <v>216</v>
      </c>
      <c r="P1201" s="5" t="s">
        <v>216</v>
      </c>
      <c r="Q1201" s="5" t="s">
        <v>216</v>
      </c>
      <c r="R1201" s="5" t="s">
        <v>216</v>
      </c>
      <c r="S1201" s="5">
        <v>0</v>
      </c>
      <c r="T1201" s="5">
        <v>0</v>
      </c>
      <c r="U1201" s="5">
        <v>0</v>
      </c>
      <c r="V1201" s="5">
        <v>0</v>
      </c>
      <c r="W1201" s="5">
        <v>0</v>
      </c>
      <c r="X1201" s="5">
        <v>0</v>
      </c>
      <c r="Y1201" s="5">
        <v>0</v>
      </c>
    </row>
    <row r="1202" spans="1:25" ht="25.5" x14ac:dyDescent="0.25">
      <c r="A1202" s="4" t="s">
        <v>20445</v>
      </c>
      <c r="B1202" s="4" t="s">
        <v>20270</v>
      </c>
      <c r="C1202" s="4" t="s">
        <v>2673</v>
      </c>
      <c r="D1202" s="1" t="s">
        <v>2674</v>
      </c>
      <c r="E1202" s="5" t="s">
        <v>216</v>
      </c>
      <c r="F1202" s="5" t="s">
        <v>216</v>
      </c>
      <c r="G1202" s="5" t="s">
        <v>216</v>
      </c>
      <c r="H1202" s="5" t="s">
        <v>216</v>
      </c>
      <c r="I1202" s="5" t="s">
        <v>216</v>
      </c>
      <c r="J1202" s="5">
        <v>0</v>
      </c>
      <c r="K1202" s="5" t="s">
        <v>216</v>
      </c>
      <c r="L1202" s="5" t="s">
        <v>216</v>
      </c>
      <c r="M1202" s="5" t="s">
        <v>216</v>
      </c>
      <c r="N1202" s="5" t="s">
        <v>216</v>
      </c>
      <c r="O1202" s="5" t="s">
        <v>216</v>
      </c>
      <c r="P1202" s="5" t="s">
        <v>216</v>
      </c>
      <c r="Q1202" s="5" t="s">
        <v>216</v>
      </c>
      <c r="R1202" s="5" t="s">
        <v>216</v>
      </c>
      <c r="S1202" s="5">
        <v>0</v>
      </c>
      <c r="T1202" s="5">
        <v>0</v>
      </c>
      <c r="U1202" s="5">
        <v>0</v>
      </c>
      <c r="V1202" s="5">
        <v>0</v>
      </c>
      <c r="W1202" s="5">
        <v>0</v>
      </c>
      <c r="X1202" s="5">
        <v>0</v>
      </c>
      <c r="Y1202" s="5">
        <v>0</v>
      </c>
    </row>
    <row r="1203" spans="1:25" ht="25.5" x14ac:dyDescent="0.25">
      <c r="A1203" s="4" t="s">
        <v>20446</v>
      </c>
      <c r="B1203" s="4" t="s">
        <v>20270</v>
      </c>
      <c r="C1203" s="4" t="s">
        <v>2676</v>
      </c>
      <c r="D1203" s="1" t="s">
        <v>2677</v>
      </c>
      <c r="E1203" s="5" t="s">
        <v>216</v>
      </c>
      <c r="F1203" s="5" t="s">
        <v>216</v>
      </c>
      <c r="G1203" s="5" t="s">
        <v>216</v>
      </c>
      <c r="H1203" s="5" t="s">
        <v>216</v>
      </c>
      <c r="I1203" s="5" t="s">
        <v>216</v>
      </c>
      <c r="J1203" s="5">
        <v>0</v>
      </c>
      <c r="K1203" s="5" t="s">
        <v>216</v>
      </c>
      <c r="L1203" s="5" t="s">
        <v>216</v>
      </c>
      <c r="M1203" s="5" t="s">
        <v>216</v>
      </c>
      <c r="N1203" s="5" t="s">
        <v>216</v>
      </c>
      <c r="O1203" s="5" t="s">
        <v>216</v>
      </c>
      <c r="P1203" s="5" t="s">
        <v>216</v>
      </c>
      <c r="Q1203" s="5" t="s">
        <v>216</v>
      </c>
      <c r="R1203" s="5" t="s">
        <v>216</v>
      </c>
      <c r="S1203" s="5">
        <v>0</v>
      </c>
      <c r="T1203" s="5">
        <v>0</v>
      </c>
      <c r="U1203" s="5">
        <v>0</v>
      </c>
      <c r="V1203" s="5">
        <v>0</v>
      </c>
      <c r="W1203" s="5">
        <v>0</v>
      </c>
      <c r="X1203" s="5">
        <v>0</v>
      </c>
      <c r="Y1203" s="5">
        <v>0</v>
      </c>
    </row>
    <row r="1204" spans="1:25" ht="25.5" x14ac:dyDescent="0.25">
      <c r="A1204" s="4" t="s">
        <v>20447</v>
      </c>
      <c r="B1204" s="4" t="s">
        <v>20270</v>
      </c>
      <c r="C1204" s="4" t="s">
        <v>2679</v>
      </c>
      <c r="D1204" s="1" t="s">
        <v>9379</v>
      </c>
      <c r="E1204" s="5" t="s">
        <v>216</v>
      </c>
      <c r="F1204" s="5" t="s">
        <v>216</v>
      </c>
      <c r="G1204" s="5" t="s">
        <v>216</v>
      </c>
      <c r="H1204" s="5" t="s">
        <v>216</v>
      </c>
      <c r="I1204" s="5" t="s">
        <v>216</v>
      </c>
      <c r="J1204" s="5">
        <v>0</v>
      </c>
      <c r="K1204" s="5" t="s">
        <v>216</v>
      </c>
      <c r="L1204" s="5" t="s">
        <v>216</v>
      </c>
      <c r="M1204" s="5" t="s">
        <v>216</v>
      </c>
      <c r="N1204" s="5" t="s">
        <v>216</v>
      </c>
      <c r="O1204" s="5" t="s">
        <v>216</v>
      </c>
      <c r="P1204" s="5" t="s">
        <v>216</v>
      </c>
      <c r="Q1204" s="5" t="s">
        <v>216</v>
      </c>
      <c r="R1204" s="5" t="s">
        <v>216</v>
      </c>
      <c r="S1204" s="5">
        <v>0</v>
      </c>
      <c r="T1204" s="5">
        <v>0</v>
      </c>
      <c r="U1204" s="5">
        <v>0</v>
      </c>
      <c r="V1204" s="5">
        <v>0</v>
      </c>
      <c r="W1204" s="5">
        <v>0</v>
      </c>
      <c r="X1204" s="5">
        <v>0</v>
      </c>
      <c r="Y1204" s="5">
        <v>0</v>
      </c>
    </row>
    <row r="1205" spans="1:25" ht="25.5" x14ac:dyDescent="0.25">
      <c r="A1205" s="4" t="s">
        <v>20448</v>
      </c>
      <c r="B1205" s="4" t="s">
        <v>20270</v>
      </c>
      <c r="C1205" s="4" t="s">
        <v>2694</v>
      </c>
      <c r="D1205" s="1" t="s">
        <v>2695</v>
      </c>
      <c r="E1205" s="5" t="s">
        <v>216</v>
      </c>
      <c r="F1205" s="5" t="s">
        <v>216</v>
      </c>
      <c r="G1205" s="5" t="s">
        <v>216</v>
      </c>
      <c r="H1205" s="5" t="s">
        <v>216</v>
      </c>
      <c r="I1205" s="5" t="s">
        <v>216</v>
      </c>
      <c r="J1205" s="5">
        <v>7.0000000000000007E-2</v>
      </c>
      <c r="K1205" s="5" t="s">
        <v>216</v>
      </c>
      <c r="L1205" s="5" t="s">
        <v>216</v>
      </c>
      <c r="M1205" s="5" t="s">
        <v>216</v>
      </c>
      <c r="N1205" s="5" t="s">
        <v>216</v>
      </c>
      <c r="O1205" s="5" t="s">
        <v>216</v>
      </c>
      <c r="P1205" s="5" t="s">
        <v>216</v>
      </c>
      <c r="Q1205" s="5" t="s">
        <v>216</v>
      </c>
      <c r="R1205" s="5" t="s">
        <v>216</v>
      </c>
      <c r="S1205" s="5">
        <v>0.1</v>
      </c>
      <c r="T1205" s="5">
        <v>0.1</v>
      </c>
      <c r="U1205" s="5">
        <v>0.1</v>
      </c>
      <c r="V1205" s="5">
        <v>0.1</v>
      </c>
      <c r="W1205" s="5">
        <v>0.1</v>
      </c>
      <c r="X1205" s="5">
        <v>0.1</v>
      </c>
      <c r="Y1205" s="5">
        <v>0.1</v>
      </c>
    </row>
    <row r="1206" spans="1:25" ht="25.5" x14ac:dyDescent="0.25">
      <c r="A1206" s="4" t="s">
        <v>20449</v>
      </c>
      <c r="B1206" s="4" t="s">
        <v>20270</v>
      </c>
      <c r="C1206" s="4" t="s">
        <v>2697</v>
      </c>
      <c r="D1206" s="1" t="s">
        <v>2698</v>
      </c>
      <c r="E1206" s="5" t="s">
        <v>216</v>
      </c>
      <c r="F1206" s="5" t="s">
        <v>216</v>
      </c>
      <c r="G1206" s="5" t="s">
        <v>216</v>
      </c>
      <c r="H1206" s="5" t="s">
        <v>216</v>
      </c>
      <c r="I1206" s="5" t="s">
        <v>216</v>
      </c>
      <c r="J1206" s="5">
        <v>7.0000000000000007E-2</v>
      </c>
      <c r="K1206" s="5" t="s">
        <v>216</v>
      </c>
      <c r="L1206" s="5" t="s">
        <v>216</v>
      </c>
      <c r="M1206" s="5" t="s">
        <v>216</v>
      </c>
      <c r="N1206" s="5" t="s">
        <v>216</v>
      </c>
      <c r="O1206" s="5" t="s">
        <v>216</v>
      </c>
      <c r="P1206" s="5" t="s">
        <v>216</v>
      </c>
      <c r="Q1206" s="5" t="s">
        <v>216</v>
      </c>
      <c r="R1206" s="5" t="s">
        <v>216</v>
      </c>
      <c r="S1206" s="5">
        <v>0.1</v>
      </c>
      <c r="T1206" s="5">
        <v>0.1</v>
      </c>
      <c r="U1206" s="5">
        <v>0.1</v>
      </c>
      <c r="V1206" s="5">
        <v>0.1</v>
      </c>
      <c r="W1206" s="5">
        <v>0.1</v>
      </c>
      <c r="X1206" s="5">
        <v>0.1</v>
      </c>
      <c r="Y1206" s="5">
        <v>0.1</v>
      </c>
    </row>
    <row r="1207" spans="1:25" x14ac:dyDescent="0.25">
      <c r="A1207" s="4" t="s">
        <v>20450</v>
      </c>
      <c r="B1207" s="4" t="s">
        <v>20270</v>
      </c>
      <c r="C1207" s="4" t="s">
        <v>2703</v>
      </c>
      <c r="D1207" s="1" t="s">
        <v>2704</v>
      </c>
      <c r="E1207" s="5" t="s">
        <v>216</v>
      </c>
      <c r="F1207" s="5" t="s">
        <v>216</v>
      </c>
      <c r="G1207" s="5" t="s">
        <v>216</v>
      </c>
      <c r="H1207" s="5" t="s">
        <v>216</v>
      </c>
      <c r="I1207" s="5" t="s">
        <v>216</v>
      </c>
      <c r="J1207" s="5">
        <v>7.0000000000000007E-2</v>
      </c>
      <c r="K1207" s="5" t="s">
        <v>216</v>
      </c>
      <c r="L1207" s="5" t="s">
        <v>216</v>
      </c>
      <c r="M1207" s="5" t="s">
        <v>216</v>
      </c>
      <c r="N1207" s="5" t="s">
        <v>216</v>
      </c>
      <c r="O1207" s="5" t="s">
        <v>216</v>
      </c>
      <c r="P1207" s="5" t="s">
        <v>216</v>
      </c>
      <c r="Q1207" s="5" t="s">
        <v>216</v>
      </c>
      <c r="R1207" s="5" t="s">
        <v>216</v>
      </c>
      <c r="S1207" s="5">
        <v>0.1</v>
      </c>
      <c r="T1207" s="5">
        <v>0.1</v>
      </c>
      <c r="U1207" s="5">
        <v>0.1</v>
      </c>
      <c r="V1207" s="5">
        <v>0.1</v>
      </c>
      <c r="W1207" s="5">
        <v>0.1</v>
      </c>
      <c r="X1207" s="5">
        <v>0.1</v>
      </c>
      <c r="Y1207" s="5">
        <v>0.1</v>
      </c>
    </row>
    <row r="1208" spans="1:25" ht="25.5" x14ac:dyDescent="0.25">
      <c r="A1208" s="4" t="s">
        <v>20451</v>
      </c>
      <c r="B1208" s="4" t="s">
        <v>20270</v>
      </c>
      <c r="C1208" s="4" t="s">
        <v>2712</v>
      </c>
      <c r="D1208" s="1" t="s">
        <v>2713</v>
      </c>
      <c r="E1208" s="5" t="s">
        <v>216</v>
      </c>
      <c r="F1208" s="5" t="s">
        <v>216</v>
      </c>
      <c r="G1208" s="5" t="s">
        <v>216</v>
      </c>
      <c r="H1208" s="5" t="s">
        <v>216</v>
      </c>
      <c r="I1208" s="5" t="s">
        <v>216</v>
      </c>
      <c r="J1208" s="5">
        <v>7.0000000000000007E-2</v>
      </c>
      <c r="K1208" s="5" t="s">
        <v>216</v>
      </c>
      <c r="L1208" s="5" t="s">
        <v>216</v>
      </c>
      <c r="M1208" s="5" t="s">
        <v>216</v>
      </c>
      <c r="N1208" s="5" t="s">
        <v>216</v>
      </c>
      <c r="O1208" s="5" t="s">
        <v>216</v>
      </c>
      <c r="P1208" s="5" t="s">
        <v>216</v>
      </c>
      <c r="Q1208" s="5" t="s">
        <v>216</v>
      </c>
      <c r="R1208" s="5" t="s">
        <v>216</v>
      </c>
      <c r="S1208" s="5">
        <v>0.1</v>
      </c>
      <c r="T1208" s="5">
        <v>0.1</v>
      </c>
      <c r="U1208" s="5">
        <v>0.1</v>
      </c>
      <c r="V1208" s="5">
        <v>0.1</v>
      </c>
      <c r="W1208" s="5">
        <v>0.1</v>
      </c>
      <c r="X1208" s="5">
        <v>0.1</v>
      </c>
      <c r="Y1208" s="5">
        <v>0.1</v>
      </c>
    </row>
    <row r="1209" spans="1:25" ht="38.25" x14ac:dyDescent="0.25">
      <c r="A1209" s="4" t="s">
        <v>20452</v>
      </c>
      <c r="B1209" s="4" t="s">
        <v>20270</v>
      </c>
      <c r="C1209" s="4" t="s">
        <v>2718</v>
      </c>
      <c r="D1209" s="1" t="s">
        <v>9385</v>
      </c>
      <c r="E1209" s="5" t="s">
        <v>216</v>
      </c>
      <c r="F1209" s="5" t="s">
        <v>216</v>
      </c>
      <c r="G1209" s="5" t="s">
        <v>216</v>
      </c>
      <c r="H1209" s="5" t="s">
        <v>216</v>
      </c>
      <c r="I1209" s="5" t="s">
        <v>216</v>
      </c>
      <c r="J1209" s="5">
        <v>0.16</v>
      </c>
      <c r="K1209" s="5" t="s">
        <v>216</v>
      </c>
      <c r="L1209" s="5" t="s">
        <v>216</v>
      </c>
      <c r="M1209" s="5" t="s">
        <v>216</v>
      </c>
      <c r="N1209" s="5" t="s">
        <v>216</v>
      </c>
      <c r="O1209" s="5" t="s">
        <v>216</v>
      </c>
      <c r="P1209" s="5" t="s">
        <v>216</v>
      </c>
      <c r="Q1209" s="5" t="s">
        <v>216</v>
      </c>
      <c r="R1209" s="5" t="s">
        <v>216</v>
      </c>
      <c r="S1209" s="5">
        <v>0.21</v>
      </c>
      <c r="T1209" s="5">
        <v>0.21</v>
      </c>
      <c r="U1209" s="5">
        <v>0.21</v>
      </c>
      <c r="V1209" s="5">
        <v>0.21</v>
      </c>
      <c r="W1209" s="5">
        <v>0.21</v>
      </c>
      <c r="X1209" s="5">
        <v>0.21</v>
      </c>
      <c r="Y1209" s="5">
        <v>0.21</v>
      </c>
    </row>
    <row r="1210" spans="1:25" ht="25.5" x14ac:dyDescent="0.25">
      <c r="A1210" s="4" t="s">
        <v>20453</v>
      </c>
      <c r="B1210" s="4" t="s">
        <v>20270</v>
      </c>
      <c r="C1210" s="4" t="s">
        <v>2727</v>
      </c>
      <c r="D1210" s="1" t="s">
        <v>2728</v>
      </c>
      <c r="E1210" s="5" t="s">
        <v>216</v>
      </c>
      <c r="F1210" s="5" t="s">
        <v>216</v>
      </c>
      <c r="G1210" s="5" t="s">
        <v>216</v>
      </c>
      <c r="H1210" s="5" t="s">
        <v>216</v>
      </c>
      <c r="I1210" s="5" t="s">
        <v>216</v>
      </c>
      <c r="J1210" s="5">
        <v>0.16</v>
      </c>
      <c r="K1210" s="5" t="s">
        <v>216</v>
      </c>
      <c r="L1210" s="5" t="s">
        <v>216</v>
      </c>
      <c r="M1210" s="5" t="s">
        <v>216</v>
      </c>
      <c r="N1210" s="5" t="s">
        <v>216</v>
      </c>
      <c r="O1210" s="5" t="s">
        <v>216</v>
      </c>
      <c r="P1210" s="5" t="s">
        <v>216</v>
      </c>
      <c r="Q1210" s="5" t="s">
        <v>216</v>
      </c>
      <c r="R1210" s="5" t="s">
        <v>216</v>
      </c>
      <c r="S1210" s="5">
        <v>0.21</v>
      </c>
      <c r="T1210" s="5">
        <v>0.21</v>
      </c>
      <c r="U1210" s="5">
        <v>0.21</v>
      </c>
      <c r="V1210" s="5">
        <v>0.21</v>
      </c>
      <c r="W1210" s="5">
        <v>0.21</v>
      </c>
      <c r="X1210" s="5">
        <v>0.21</v>
      </c>
      <c r="Y1210" s="5">
        <v>0.21</v>
      </c>
    </row>
    <row r="1211" spans="1:25" ht="38.25" x14ac:dyDescent="0.25">
      <c r="A1211" s="4" t="s">
        <v>20454</v>
      </c>
      <c r="B1211" s="4" t="s">
        <v>20270</v>
      </c>
      <c r="C1211" s="4" t="s">
        <v>2730</v>
      </c>
      <c r="D1211" s="1" t="s">
        <v>9388</v>
      </c>
      <c r="E1211" s="5" t="s">
        <v>216</v>
      </c>
      <c r="F1211" s="5" t="s">
        <v>216</v>
      </c>
      <c r="G1211" s="5" t="s">
        <v>216</v>
      </c>
      <c r="H1211" s="5" t="s">
        <v>216</v>
      </c>
      <c r="I1211" s="5" t="s">
        <v>216</v>
      </c>
      <c r="J1211" s="5">
        <v>0.16</v>
      </c>
      <c r="K1211" s="5" t="s">
        <v>216</v>
      </c>
      <c r="L1211" s="5" t="s">
        <v>216</v>
      </c>
      <c r="M1211" s="5" t="s">
        <v>216</v>
      </c>
      <c r="N1211" s="5" t="s">
        <v>216</v>
      </c>
      <c r="O1211" s="5" t="s">
        <v>216</v>
      </c>
      <c r="P1211" s="5" t="s">
        <v>216</v>
      </c>
      <c r="Q1211" s="5" t="s">
        <v>216</v>
      </c>
      <c r="R1211" s="5" t="s">
        <v>216</v>
      </c>
      <c r="S1211" s="5">
        <v>0.21</v>
      </c>
      <c r="T1211" s="5">
        <v>0.21</v>
      </c>
      <c r="U1211" s="5">
        <v>0.21</v>
      </c>
      <c r="V1211" s="5">
        <v>0.21</v>
      </c>
      <c r="W1211" s="5">
        <v>0.21</v>
      </c>
      <c r="X1211" s="5">
        <v>0.21</v>
      </c>
      <c r="Y1211" s="5">
        <v>0.21</v>
      </c>
    </row>
    <row r="1212" spans="1:25" ht="25.5" x14ac:dyDescent="0.25">
      <c r="A1212" s="4" t="s">
        <v>20455</v>
      </c>
      <c r="B1212" s="4" t="s">
        <v>20270</v>
      </c>
      <c r="C1212" s="4" t="s">
        <v>2757</v>
      </c>
      <c r="D1212" s="1" t="s">
        <v>9390</v>
      </c>
      <c r="E1212" s="5" t="s">
        <v>216</v>
      </c>
      <c r="F1212" s="5" t="s">
        <v>216</v>
      </c>
      <c r="G1212" s="5" t="s">
        <v>216</v>
      </c>
      <c r="H1212" s="5" t="s">
        <v>216</v>
      </c>
      <c r="I1212" s="5" t="s">
        <v>216</v>
      </c>
      <c r="J1212" s="5">
        <v>0.16</v>
      </c>
      <c r="K1212" s="5" t="s">
        <v>216</v>
      </c>
      <c r="L1212" s="5" t="s">
        <v>216</v>
      </c>
      <c r="M1212" s="5" t="s">
        <v>216</v>
      </c>
      <c r="N1212" s="5" t="s">
        <v>216</v>
      </c>
      <c r="O1212" s="5" t="s">
        <v>216</v>
      </c>
      <c r="P1212" s="5" t="s">
        <v>216</v>
      </c>
      <c r="Q1212" s="5" t="s">
        <v>216</v>
      </c>
      <c r="R1212" s="5" t="s">
        <v>216</v>
      </c>
      <c r="S1212" s="5">
        <v>0.21</v>
      </c>
      <c r="T1212" s="5">
        <v>0.21</v>
      </c>
      <c r="U1212" s="5">
        <v>0.21</v>
      </c>
      <c r="V1212" s="5">
        <v>0.21</v>
      </c>
      <c r="W1212" s="5">
        <v>0.21</v>
      </c>
      <c r="X1212" s="5">
        <v>0.21</v>
      </c>
      <c r="Y1212" s="5">
        <v>0.21</v>
      </c>
    </row>
    <row r="1213" spans="1:25" ht="25.5" x14ac:dyDescent="0.25">
      <c r="A1213" s="4" t="s">
        <v>20456</v>
      </c>
      <c r="B1213" s="4" t="s">
        <v>20270</v>
      </c>
      <c r="C1213" s="4" t="s">
        <v>2763</v>
      </c>
      <c r="D1213" s="1" t="s">
        <v>9392</v>
      </c>
      <c r="E1213" s="5" t="s">
        <v>216</v>
      </c>
      <c r="F1213" s="5" t="s">
        <v>216</v>
      </c>
      <c r="G1213" s="5" t="s">
        <v>216</v>
      </c>
      <c r="H1213" s="5" t="s">
        <v>216</v>
      </c>
      <c r="I1213" s="5" t="s">
        <v>216</v>
      </c>
      <c r="J1213" s="5">
        <v>0.16</v>
      </c>
      <c r="K1213" s="5" t="s">
        <v>216</v>
      </c>
      <c r="L1213" s="5" t="s">
        <v>216</v>
      </c>
      <c r="M1213" s="5" t="s">
        <v>216</v>
      </c>
      <c r="N1213" s="5" t="s">
        <v>216</v>
      </c>
      <c r="O1213" s="5" t="s">
        <v>216</v>
      </c>
      <c r="P1213" s="5" t="s">
        <v>216</v>
      </c>
      <c r="Q1213" s="5" t="s">
        <v>216</v>
      </c>
      <c r="R1213" s="5" t="s">
        <v>216</v>
      </c>
      <c r="S1213" s="5">
        <v>0.21</v>
      </c>
      <c r="T1213" s="5">
        <v>0.21</v>
      </c>
      <c r="U1213" s="5">
        <v>0.21</v>
      </c>
      <c r="V1213" s="5">
        <v>0.21</v>
      </c>
      <c r="W1213" s="5">
        <v>0.21</v>
      </c>
      <c r="X1213" s="5">
        <v>0.21</v>
      </c>
      <c r="Y1213" s="5">
        <v>0.21</v>
      </c>
    </row>
    <row r="1214" spans="1:25" ht="25.5" x14ac:dyDescent="0.25">
      <c r="A1214" s="4" t="s">
        <v>20457</v>
      </c>
      <c r="B1214" s="4" t="s">
        <v>20270</v>
      </c>
      <c r="C1214" s="4" t="s">
        <v>2766</v>
      </c>
      <c r="D1214" s="1" t="s">
        <v>9394</v>
      </c>
      <c r="E1214" s="5" t="s">
        <v>216</v>
      </c>
      <c r="F1214" s="5" t="s">
        <v>216</v>
      </c>
      <c r="G1214" s="5" t="s">
        <v>216</v>
      </c>
      <c r="H1214" s="5" t="s">
        <v>216</v>
      </c>
      <c r="I1214" s="5" t="s">
        <v>216</v>
      </c>
      <c r="J1214" s="5">
        <v>0.16</v>
      </c>
      <c r="K1214" s="5" t="s">
        <v>216</v>
      </c>
      <c r="L1214" s="5" t="s">
        <v>216</v>
      </c>
      <c r="M1214" s="5" t="s">
        <v>216</v>
      </c>
      <c r="N1214" s="5" t="s">
        <v>216</v>
      </c>
      <c r="O1214" s="5" t="s">
        <v>216</v>
      </c>
      <c r="P1214" s="5" t="s">
        <v>216</v>
      </c>
      <c r="Q1214" s="5" t="s">
        <v>216</v>
      </c>
      <c r="R1214" s="5" t="s">
        <v>216</v>
      </c>
      <c r="S1214" s="5">
        <v>0.21</v>
      </c>
      <c r="T1214" s="5">
        <v>0.21</v>
      </c>
      <c r="U1214" s="5">
        <v>0.21</v>
      </c>
      <c r="V1214" s="5">
        <v>0.21</v>
      </c>
      <c r="W1214" s="5">
        <v>0.21</v>
      </c>
      <c r="X1214" s="5">
        <v>0.21</v>
      </c>
      <c r="Y1214" s="5">
        <v>0.21</v>
      </c>
    </row>
    <row r="1215" spans="1:25" ht="25.5" x14ac:dyDescent="0.25">
      <c r="A1215" s="4" t="s">
        <v>20458</v>
      </c>
      <c r="B1215" s="4" t="s">
        <v>20270</v>
      </c>
      <c r="C1215" s="4" t="s">
        <v>2775</v>
      </c>
      <c r="D1215" s="1" t="s">
        <v>2776</v>
      </c>
      <c r="E1215" s="5" t="s">
        <v>216</v>
      </c>
      <c r="F1215" s="5" t="s">
        <v>216</v>
      </c>
      <c r="G1215" s="5" t="s">
        <v>216</v>
      </c>
      <c r="H1215" s="5" t="s">
        <v>216</v>
      </c>
      <c r="I1215" s="5" t="s">
        <v>216</v>
      </c>
      <c r="J1215" s="5">
        <v>0</v>
      </c>
      <c r="K1215" s="5" t="s">
        <v>216</v>
      </c>
      <c r="L1215" s="5" t="s">
        <v>216</v>
      </c>
      <c r="M1215" s="5" t="s">
        <v>216</v>
      </c>
      <c r="N1215" s="5" t="s">
        <v>216</v>
      </c>
      <c r="O1215" s="5" t="s">
        <v>216</v>
      </c>
      <c r="P1215" s="5" t="s">
        <v>216</v>
      </c>
      <c r="Q1215" s="5" t="s">
        <v>216</v>
      </c>
      <c r="R1215" s="5" t="s">
        <v>216</v>
      </c>
      <c r="S1215" s="5">
        <v>0.04</v>
      </c>
      <c r="T1215" s="5">
        <v>0.04</v>
      </c>
      <c r="U1215" s="5">
        <v>0.04</v>
      </c>
      <c r="V1215" s="5">
        <v>0.04</v>
      </c>
      <c r="W1215" s="5">
        <v>0.04</v>
      </c>
      <c r="X1215" s="5">
        <v>0.04</v>
      </c>
      <c r="Y1215" s="5">
        <v>0</v>
      </c>
    </row>
    <row r="1216" spans="1:25" ht="25.5" x14ac:dyDescent="0.25">
      <c r="A1216" s="4" t="s">
        <v>20459</v>
      </c>
      <c r="B1216" s="4" t="s">
        <v>20270</v>
      </c>
      <c r="C1216" s="4" t="s">
        <v>9397</v>
      </c>
      <c r="D1216" s="1" t="s">
        <v>9398</v>
      </c>
      <c r="E1216" s="5" t="s">
        <v>216</v>
      </c>
      <c r="F1216" s="5" t="s">
        <v>216</v>
      </c>
      <c r="G1216" s="5" t="s">
        <v>216</v>
      </c>
      <c r="H1216" s="5" t="s">
        <v>216</v>
      </c>
      <c r="I1216" s="5" t="s">
        <v>216</v>
      </c>
      <c r="J1216" s="5">
        <v>0</v>
      </c>
      <c r="K1216" s="5" t="s">
        <v>216</v>
      </c>
      <c r="L1216" s="5" t="s">
        <v>216</v>
      </c>
      <c r="M1216" s="5" t="s">
        <v>216</v>
      </c>
      <c r="N1216" s="5" t="s">
        <v>216</v>
      </c>
      <c r="O1216" s="5" t="s">
        <v>216</v>
      </c>
      <c r="P1216" s="5" t="s">
        <v>216</v>
      </c>
      <c r="Q1216" s="5" t="s">
        <v>216</v>
      </c>
      <c r="R1216" s="5" t="s">
        <v>216</v>
      </c>
      <c r="S1216" s="5">
        <v>0</v>
      </c>
      <c r="T1216" s="5">
        <v>0</v>
      </c>
      <c r="U1216" s="5">
        <v>0</v>
      </c>
      <c r="V1216" s="5">
        <v>0</v>
      </c>
      <c r="W1216" s="5">
        <v>0</v>
      </c>
      <c r="X1216" s="5">
        <v>0</v>
      </c>
      <c r="Y1216" s="5">
        <v>0</v>
      </c>
    </row>
    <row r="1217" spans="1:25" ht="25.5" x14ac:dyDescent="0.25">
      <c r="A1217" s="4" t="s">
        <v>20460</v>
      </c>
      <c r="B1217" s="4" t="s">
        <v>20270</v>
      </c>
      <c r="C1217" s="4" t="s">
        <v>2781</v>
      </c>
      <c r="D1217" s="1" t="s">
        <v>9400</v>
      </c>
      <c r="E1217" s="5" t="s">
        <v>216</v>
      </c>
      <c r="F1217" s="5" t="s">
        <v>216</v>
      </c>
      <c r="G1217" s="5" t="s">
        <v>216</v>
      </c>
      <c r="H1217" s="5" t="s">
        <v>216</v>
      </c>
      <c r="I1217" s="5" t="s">
        <v>216</v>
      </c>
      <c r="J1217" s="5">
        <v>0</v>
      </c>
      <c r="K1217" s="5" t="s">
        <v>216</v>
      </c>
      <c r="L1217" s="5" t="s">
        <v>216</v>
      </c>
      <c r="M1217" s="5" t="s">
        <v>216</v>
      </c>
      <c r="N1217" s="5" t="s">
        <v>216</v>
      </c>
      <c r="O1217" s="5" t="s">
        <v>216</v>
      </c>
      <c r="P1217" s="5" t="s">
        <v>216</v>
      </c>
      <c r="Q1217" s="5" t="s">
        <v>216</v>
      </c>
      <c r="R1217" s="5" t="s">
        <v>216</v>
      </c>
      <c r="S1217" s="5">
        <v>0</v>
      </c>
      <c r="T1217" s="5">
        <v>0</v>
      </c>
      <c r="U1217" s="5">
        <v>0</v>
      </c>
      <c r="V1217" s="5">
        <v>0</v>
      </c>
      <c r="W1217" s="5">
        <v>0</v>
      </c>
      <c r="X1217" s="5">
        <v>0</v>
      </c>
      <c r="Y1217" s="5">
        <v>0</v>
      </c>
    </row>
    <row r="1218" spans="1:25" ht="25.5" x14ac:dyDescent="0.25">
      <c r="A1218" s="4" t="s">
        <v>20461</v>
      </c>
      <c r="B1218" s="4" t="s">
        <v>20270</v>
      </c>
      <c r="C1218" s="4" t="s">
        <v>2784</v>
      </c>
      <c r="D1218" s="1" t="s">
        <v>9402</v>
      </c>
      <c r="E1218" s="5" t="s">
        <v>216</v>
      </c>
      <c r="F1218" s="5" t="s">
        <v>216</v>
      </c>
      <c r="G1218" s="5" t="s">
        <v>216</v>
      </c>
      <c r="H1218" s="5" t="s">
        <v>216</v>
      </c>
      <c r="I1218" s="5" t="s">
        <v>216</v>
      </c>
      <c r="J1218" s="5">
        <v>0</v>
      </c>
      <c r="K1218" s="5" t="s">
        <v>216</v>
      </c>
      <c r="L1218" s="5" t="s">
        <v>216</v>
      </c>
      <c r="M1218" s="5" t="s">
        <v>216</v>
      </c>
      <c r="N1218" s="5" t="s">
        <v>216</v>
      </c>
      <c r="O1218" s="5" t="s">
        <v>216</v>
      </c>
      <c r="P1218" s="5" t="s">
        <v>216</v>
      </c>
      <c r="Q1218" s="5" t="s">
        <v>216</v>
      </c>
      <c r="R1218" s="5" t="s">
        <v>216</v>
      </c>
      <c r="S1218" s="5">
        <v>0</v>
      </c>
      <c r="T1218" s="5">
        <v>0</v>
      </c>
      <c r="U1218" s="5">
        <v>0</v>
      </c>
      <c r="V1218" s="5">
        <v>0</v>
      </c>
      <c r="W1218" s="5">
        <v>0</v>
      </c>
      <c r="X1218" s="5">
        <v>0</v>
      </c>
      <c r="Y1218" s="5">
        <v>0</v>
      </c>
    </row>
    <row r="1219" spans="1:25" ht="25.5" x14ac:dyDescent="0.25">
      <c r="A1219" s="4" t="s">
        <v>20462</v>
      </c>
      <c r="B1219" s="4" t="s">
        <v>20270</v>
      </c>
      <c r="C1219" s="4" t="s">
        <v>2787</v>
      </c>
      <c r="D1219" s="1" t="s">
        <v>9404</v>
      </c>
      <c r="E1219" s="5" t="s">
        <v>216</v>
      </c>
      <c r="F1219" s="5" t="s">
        <v>216</v>
      </c>
      <c r="G1219" s="5" t="s">
        <v>216</v>
      </c>
      <c r="H1219" s="5" t="s">
        <v>216</v>
      </c>
      <c r="I1219" s="5" t="s">
        <v>216</v>
      </c>
      <c r="J1219" s="5">
        <v>0</v>
      </c>
      <c r="K1219" s="5" t="s">
        <v>216</v>
      </c>
      <c r="L1219" s="5" t="s">
        <v>216</v>
      </c>
      <c r="M1219" s="5" t="s">
        <v>216</v>
      </c>
      <c r="N1219" s="5" t="s">
        <v>216</v>
      </c>
      <c r="O1219" s="5" t="s">
        <v>216</v>
      </c>
      <c r="P1219" s="5" t="s">
        <v>216</v>
      </c>
      <c r="Q1219" s="5" t="s">
        <v>216</v>
      </c>
      <c r="R1219" s="5" t="s">
        <v>216</v>
      </c>
      <c r="S1219" s="5">
        <v>0</v>
      </c>
      <c r="T1219" s="5">
        <v>0</v>
      </c>
      <c r="U1219" s="5">
        <v>0</v>
      </c>
      <c r="V1219" s="5">
        <v>0</v>
      </c>
      <c r="W1219" s="5">
        <v>0</v>
      </c>
      <c r="X1219" s="5">
        <v>0</v>
      </c>
      <c r="Y1219" s="5">
        <v>0</v>
      </c>
    </row>
    <row r="1220" spans="1:25" ht="25.5" x14ac:dyDescent="0.25">
      <c r="A1220" s="4" t="s">
        <v>20463</v>
      </c>
      <c r="B1220" s="4" t="s">
        <v>20270</v>
      </c>
      <c r="C1220" s="4" t="s">
        <v>2793</v>
      </c>
      <c r="D1220" s="1" t="s">
        <v>2794</v>
      </c>
      <c r="E1220" s="5" t="s">
        <v>216</v>
      </c>
      <c r="F1220" s="5" t="s">
        <v>216</v>
      </c>
      <c r="G1220" s="5" t="s">
        <v>216</v>
      </c>
      <c r="H1220" s="5" t="s">
        <v>216</v>
      </c>
      <c r="I1220" s="5" t="s">
        <v>216</v>
      </c>
      <c r="J1220" s="5">
        <v>0</v>
      </c>
      <c r="K1220" s="5" t="s">
        <v>216</v>
      </c>
      <c r="L1220" s="5" t="s">
        <v>216</v>
      </c>
      <c r="M1220" s="5" t="s">
        <v>216</v>
      </c>
      <c r="N1220" s="5" t="s">
        <v>216</v>
      </c>
      <c r="O1220" s="5" t="s">
        <v>216</v>
      </c>
      <c r="P1220" s="5" t="s">
        <v>216</v>
      </c>
      <c r="Q1220" s="5" t="s">
        <v>216</v>
      </c>
      <c r="R1220" s="5" t="s">
        <v>216</v>
      </c>
      <c r="S1220" s="5">
        <v>0</v>
      </c>
      <c r="T1220" s="5">
        <v>0</v>
      </c>
      <c r="U1220" s="5">
        <v>0</v>
      </c>
      <c r="V1220" s="5">
        <v>0</v>
      </c>
      <c r="W1220" s="5">
        <v>0</v>
      </c>
      <c r="X1220" s="5">
        <v>0</v>
      </c>
      <c r="Y1220" s="5">
        <v>0</v>
      </c>
    </row>
    <row r="1221" spans="1:25" ht="25.5" x14ac:dyDescent="0.25">
      <c r="A1221" s="4" t="s">
        <v>20464</v>
      </c>
      <c r="B1221" s="4" t="s">
        <v>20270</v>
      </c>
      <c r="C1221" s="4" t="s">
        <v>2796</v>
      </c>
      <c r="D1221" s="1" t="s">
        <v>2797</v>
      </c>
      <c r="E1221" s="5" t="s">
        <v>216</v>
      </c>
      <c r="F1221" s="5" t="s">
        <v>216</v>
      </c>
      <c r="G1221" s="5" t="s">
        <v>216</v>
      </c>
      <c r="H1221" s="5" t="s">
        <v>216</v>
      </c>
      <c r="I1221" s="5" t="s">
        <v>216</v>
      </c>
      <c r="J1221" s="5">
        <v>0</v>
      </c>
      <c r="K1221" s="5" t="s">
        <v>216</v>
      </c>
      <c r="L1221" s="5" t="s">
        <v>216</v>
      </c>
      <c r="M1221" s="5" t="s">
        <v>216</v>
      </c>
      <c r="N1221" s="5" t="s">
        <v>216</v>
      </c>
      <c r="O1221" s="5" t="s">
        <v>216</v>
      </c>
      <c r="P1221" s="5" t="s">
        <v>216</v>
      </c>
      <c r="Q1221" s="5" t="s">
        <v>216</v>
      </c>
      <c r="R1221" s="5" t="s">
        <v>216</v>
      </c>
      <c r="S1221" s="5">
        <v>0</v>
      </c>
      <c r="T1221" s="5">
        <v>0</v>
      </c>
      <c r="U1221" s="5">
        <v>0</v>
      </c>
      <c r="V1221" s="5">
        <v>0</v>
      </c>
      <c r="W1221" s="5">
        <v>0</v>
      </c>
      <c r="X1221" s="5">
        <v>0</v>
      </c>
      <c r="Y1221" s="5">
        <v>0</v>
      </c>
    </row>
    <row r="1222" spans="1:25" ht="25.5" x14ac:dyDescent="0.25">
      <c r="A1222" s="4" t="s">
        <v>20465</v>
      </c>
      <c r="B1222" s="4" t="s">
        <v>20270</v>
      </c>
      <c r="C1222" s="4" t="s">
        <v>2799</v>
      </c>
      <c r="D1222" s="1" t="s">
        <v>9408</v>
      </c>
      <c r="E1222" s="5" t="s">
        <v>216</v>
      </c>
      <c r="F1222" s="5" t="s">
        <v>216</v>
      </c>
      <c r="G1222" s="5" t="s">
        <v>216</v>
      </c>
      <c r="H1222" s="5" t="s">
        <v>216</v>
      </c>
      <c r="I1222" s="5" t="s">
        <v>216</v>
      </c>
      <c r="J1222" s="5">
        <v>0.16</v>
      </c>
      <c r="K1222" s="5" t="s">
        <v>216</v>
      </c>
      <c r="L1222" s="5" t="s">
        <v>216</v>
      </c>
      <c r="M1222" s="5" t="s">
        <v>216</v>
      </c>
      <c r="N1222" s="5" t="s">
        <v>216</v>
      </c>
      <c r="O1222" s="5" t="s">
        <v>216</v>
      </c>
      <c r="P1222" s="5" t="s">
        <v>216</v>
      </c>
      <c r="Q1222" s="5" t="s">
        <v>216</v>
      </c>
      <c r="R1222" s="5" t="s">
        <v>216</v>
      </c>
      <c r="S1222" s="5">
        <v>0.21</v>
      </c>
      <c r="T1222" s="5">
        <v>0.21</v>
      </c>
      <c r="U1222" s="5">
        <v>0.21</v>
      </c>
      <c r="V1222" s="5">
        <v>0.21</v>
      </c>
      <c r="W1222" s="5">
        <v>0.21</v>
      </c>
      <c r="X1222" s="5">
        <v>0.21</v>
      </c>
      <c r="Y1222" s="5">
        <v>0.21</v>
      </c>
    </row>
    <row r="1223" spans="1:25" x14ac:dyDescent="0.25">
      <c r="A1223" s="4" t="s">
        <v>20466</v>
      </c>
      <c r="B1223" s="4" t="s">
        <v>20270</v>
      </c>
      <c r="C1223" s="4" t="s">
        <v>3393</v>
      </c>
      <c r="D1223" s="1" t="s">
        <v>11853</v>
      </c>
      <c r="E1223" s="5" t="s">
        <v>216</v>
      </c>
      <c r="F1223" s="5" t="s">
        <v>216</v>
      </c>
      <c r="G1223" s="5" t="s">
        <v>216</v>
      </c>
      <c r="H1223" s="5" t="s">
        <v>216</v>
      </c>
      <c r="I1223" s="5" t="s">
        <v>216</v>
      </c>
      <c r="J1223" s="5">
        <v>830.25</v>
      </c>
      <c r="K1223" s="5" t="s">
        <v>216</v>
      </c>
      <c r="L1223" s="5" t="s">
        <v>216</v>
      </c>
      <c r="M1223" s="5" t="s">
        <v>216</v>
      </c>
      <c r="N1223" s="5" t="s">
        <v>216</v>
      </c>
      <c r="O1223" s="5" t="s">
        <v>216</v>
      </c>
      <c r="P1223" s="5" t="s">
        <v>216</v>
      </c>
      <c r="Q1223" s="5" t="s">
        <v>216</v>
      </c>
      <c r="R1223" s="5" t="s">
        <v>216</v>
      </c>
      <c r="S1223" s="5">
        <v>958.94</v>
      </c>
      <c r="T1223" s="5">
        <v>958.94</v>
      </c>
      <c r="U1223" s="5">
        <v>958.94</v>
      </c>
      <c r="V1223" s="5">
        <v>958.94</v>
      </c>
      <c r="W1223" s="5">
        <v>958.94</v>
      </c>
      <c r="X1223" s="5">
        <v>958.94</v>
      </c>
      <c r="Y1223" s="5">
        <v>958.94</v>
      </c>
    </row>
    <row r="1224" spans="1:25" x14ac:dyDescent="0.25">
      <c r="A1224" s="4" t="s">
        <v>20467</v>
      </c>
      <c r="B1224" s="4" t="s">
        <v>20270</v>
      </c>
      <c r="C1224" s="4" t="s">
        <v>3396</v>
      </c>
      <c r="D1224" s="1" t="s">
        <v>11854</v>
      </c>
      <c r="E1224" s="5" t="s">
        <v>216</v>
      </c>
      <c r="F1224" s="5" t="s">
        <v>216</v>
      </c>
      <c r="G1224" s="5" t="s">
        <v>216</v>
      </c>
      <c r="H1224" s="5" t="s">
        <v>216</v>
      </c>
      <c r="I1224" s="5" t="s">
        <v>216</v>
      </c>
      <c r="J1224" s="5">
        <v>0</v>
      </c>
      <c r="K1224" s="5" t="s">
        <v>216</v>
      </c>
      <c r="L1224" s="5" t="s">
        <v>216</v>
      </c>
      <c r="M1224" s="5" t="s">
        <v>216</v>
      </c>
      <c r="N1224" s="5" t="s">
        <v>216</v>
      </c>
      <c r="O1224" s="5" t="s">
        <v>216</v>
      </c>
      <c r="P1224" s="5" t="s">
        <v>216</v>
      </c>
      <c r="Q1224" s="5" t="s">
        <v>216</v>
      </c>
      <c r="R1224" s="5" t="s">
        <v>216</v>
      </c>
      <c r="S1224" s="5">
        <v>0</v>
      </c>
      <c r="T1224" s="5">
        <v>0</v>
      </c>
      <c r="U1224" s="5">
        <v>0</v>
      </c>
      <c r="V1224" s="5">
        <v>0</v>
      </c>
      <c r="W1224" s="5">
        <v>0</v>
      </c>
      <c r="X1224" s="5">
        <v>0</v>
      </c>
      <c r="Y1224" s="5">
        <v>0</v>
      </c>
    </row>
    <row r="1225" spans="1:25" x14ac:dyDescent="0.25">
      <c r="A1225" s="4" t="s">
        <v>20468</v>
      </c>
      <c r="B1225" s="4" t="s">
        <v>20270</v>
      </c>
      <c r="C1225" s="4" t="s">
        <v>3528</v>
      </c>
      <c r="D1225" s="1" t="s">
        <v>11855</v>
      </c>
      <c r="E1225" s="5" t="s">
        <v>216</v>
      </c>
      <c r="F1225" s="5" t="s">
        <v>216</v>
      </c>
      <c r="G1225" s="5" t="s">
        <v>216</v>
      </c>
      <c r="H1225" s="5" t="s">
        <v>216</v>
      </c>
      <c r="I1225" s="5" t="s">
        <v>216</v>
      </c>
      <c r="J1225" s="5">
        <v>0</v>
      </c>
      <c r="K1225" s="5" t="s">
        <v>216</v>
      </c>
      <c r="L1225" s="5" t="s">
        <v>216</v>
      </c>
      <c r="M1225" s="5" t="s">
        <v>216</v>
      </c>
      <c r="N1225" s="5" t="s">
        <v>216</v>
      </c>
      <c r="O1225" s="5" t="s">
        <v>216</v>
      </c>
      <c r="P1225" s="5" t="s">
        <v>216</v>
      </c>
      <c r="Q1225" s="5" t="s">
        <v>216</v>
      </c>
      <c r="R1225" s="5" t="s">
        <v>216</v>
      </c>
      <c r="S1225" s="5">
        <v>0</v>
      </c>
      <c r="T1225" s="5">
        <v>0</v>
      </c>
      <c r="U1225" s="5">
        <v>0</v>
      </c>
      <c r="V1225" s="5">
        <v>0</v>
      </c>
      <c r="W1225" s="5">
        <v>0</v>
      </c>
      <c r="X1225" s="5">
        <v>0</v>
      </c>
      <c r="Y1225" s="5">
        <v>0</v>
      </c>
    </row>
    <row r="1226" spans="1:25" x14ac:dyDescent="0.25">
      <c r="A1226" s="4" t="s">
        <v>20469</v>
      </c>
      <c r="B1226" s="4" t="s">
        <v>20270</v>
      </c>
      <c r="C1226" s="4" t="s">
        <v>3408</v>
      </c>
      <c r="D1226" s="1" t="s">
        <v>20470</v>
      </c>
      <c r="E1226" s="5" t="s">
        <v>216</v>
      </c>
      <c r="F1226" s="5" t="s">
        <v>216</v>
      </c>
      <c r="G1226" s="5" t="s">
        <v>216</v>
      </c>
      <c r="H1226" s="5" t="s">
        <v>216</v>
      </c>
      <c r="I1226" s="5" t="s">
        <v>216</v>
      </c>
      <c r="J1226" s="5">
        <v>9.9600000000000009</v>
      </c>
      <c r="K1226" s="5" t="s">
        <v>216</v>
      </c>
      <c r="L1226" s="5" t="s">
        <v>216</v>
      </c>
      <c r="M1226" s="5" t="s">
        <v>216</v>
      </c>
      <c r="N1226" s="5" t="s">
        <v>216</v>
      </c>
      <c r="O1226" s="5" t="s">
        <v>216</v>
      </c>
      <c r="P1226" s="5" t="s">
        <v>216</v>
      </c>
      <c r="Q1226" s="5" t="s">
        <v>216</v>
      </c>
      <c r="R1226" s="5" t="s">
        <v>216</v>
      </c>
      <c r="S1226" s="5">
        <v>9.9600000000000009</v>
      </c>
      <c r="T1226" s="5">
        <v>9.9600000000000009</v>
      </c>
      <c r="U1226" s="5">
        <v>9.9600000000000009</v>
      </c>
      <c r="V1226" s="5">
        <v>9.9600000000000009</v>
      </c>
      <c r="W1226" s="5">
        <v>9.9600000000000009</v>
      </c>
      <c r="X1226" s="5">
        <v>9.9600000000000009</v>
      </c>
      <c r="Y1226" s="5">
        <v>9.9600000000000009</v>
      </c>
    </row>
    <row r="1227" spans="1:25" x14ac:dyDescent="0.25">
      <c r="A1227" s="4" t="s">
        <v>20471</v>
      </c>
      <c r="B1227" s="4" t="s">
        <v>20270</v>
      </c>
      <c r="C1227" s="4" t="s">
        <v>3417</v>
      </c>
      <c r="D1227" s="1" t="s">
        <v>3418</v>
      </c>
      <c r="E1227" s="5" t="s">
        <v>216</v>
      </c>
      <c r="F1227" s="5" t="s">
        <v>216</v>
      </c>
      <c r="G1227" s="5" t="s">
        <v>216</v>
      </c>
      <c r="H1227" s="5" t="s">
        <v>216</v>
      </c>
      <c r="I1227" s="5" t="s">
        <v>216</v>
      </c>
      <c r="J1227" s="5">
        <v>10.199999999999999</v>
      </c>
      <c r="K1227" s="5" t="s">
        <v>216</v>
      </c>
      <c r="L1227" s="5" t="s">
        <v>216</v>
      </c>
      <c r="M1227" s="5" t="s">
        <v>216</v>
      </c>
      <c r="N1227" s="5" t="s">
        <v>216</v>
      </c>
      <c r="O1227" s="5" t="s">
        <v>216</v>
      </c>
      <c r="P1227" s="5" t="s">
        <v>216</v>
      </c>
      <c r="Q1227" s="5" t="s">
        <v>216</v>
      </c>
      <c r="R1227" s="5" t="s">
        <v>216</v>
      </c>
      <c r="S1227" s="5">
        <v>24.7</v>
      </c>
      <c r="T1227" s="5">
        <v>24.7</v>
      </c>
      <c r="U1227" s="5">
        <v>24.7</v>
      </c>
      <c r="V1227" s="5">
        <v>24.7</v>
      </c>
      <c r="W1227" s="5">
        <v>24.7</v>
      </c>
      <c r="X1227" s="5">
        <v>24.7</v>
      </c>
      <c r="Y1227" s="5">
        <v>33.5</v>
      </c>
    </row>
    <row r="1228" spans="1:25" x14ac:dyDescent="0.25">
      <c r="A1228" s="4" t="s">
        <v>20472</v>
      </c>
      <c r="B1228" s="4" t="s">
        <v>20270</v>
      </c>
      <c r="C1228" s="4" t="s">
        <v>3420</v>
      </c>
      <c r="D1228" s="1" t="s">
        <v>3421</v>
      </c>
      <c r="E1228" s="5" t="s">
        <v>216</v>
      </c>
      <c r="F1228" s="5" t="s">
        <v>216</v>
      </c>
      <c r="G1228" s="5" t="s">
        <v>216</v>
      </c>
      <c r="H1228" s="5" t="s">
        <v>216</v>
      </c>
      <c r="I1228" s="5" t="s">
        <v>216</v>
      </c>
      <c r="J1228" s="5">
        <v>0</v>
      </c>
      <c r="K1228" s="5" t="s">
        <v>216</v>
      </c>
      <c r="L1228" s="5" t="s">
        <v>216</v>
      </c>
      <c r="M1228" s="5" t="s">
        <v>216</v>
      </c>
      <c r="N1228" s="5" t="s">
        <v>216</v>
      </c>
      <c r="O1228" s="5" t="s">
        <v>216</v>
      </c>
      <c r="P1228" s="5" t="s">
        <v>216</v>
      </c>
      <c r="Q1228" s="5" t="s">
        <v>216</v>
      </c>
      <c r="R1228" s="5" t="s">
        <v>216</v>
      </c>
      <c r="S1228" s="5">
        <v>0</v>
      </c>
      <c r="T1228" s="5">
        <v>0</v>
      </c>
      <c r="U1228" s="5">
        <v>0</v>
      </c>
      <c r="V1228" s="5">
        <v>0</v>
      </c>
      <c r="W1228" s="5">
        <v>0</v>
      </c>
      <c r="X1228" s="5">
        <v>0</v>
      </c>
      <c r="Y1228" s="5">
        <v>0</v>
      </c>
    </row>
    <row r="1229" spans="1:25" x14ac:dyDescent="0.25">
      <c r="A1229" s="4" t="s">
        <v>20473</v>
      </c>
      <c r="B1229" s="4" t="s">
        <v>20270</v>
      </c>
      <c r="C1229" s="4" t="s">
        <v>3525</v>
      </c>
      <c r="D1229" s="1" t="s">
        <v>9440</v>
      </c>
      <c r="E1229" s="5" t="s">
        <v>216</v>
      </c>
      <c r="F1229" s="5" t="s">
        <v>216</v>
      </c>
      <c r="G1229" s="5" t="s">
        <v>216</v>
      </c>
      <c r="H1229" s="5" t="s">
        <v>216</v>
      </c>
      <c r="I1229" s="5" t="s">
        <v>216</v>
      </c>
      <c r="J1229" s="5">
        <v>6</v>
      </c>
      <c r="K1229" s="5" t="s">
        <v>216</v>
      </c>
      <c r="L1229" s="5" t="s">
        <v>216</v>
      </c>
      <c r="M1229" s="5" t="s">
        <v>216</v>
      </c>
      <c r="N1229" s="5" t="s">
        <v>216</v>
      </c>
      <c r="O1229" s="5" t="s">
        <v>216</v>
      </c>
      <c r="P1229" s="5" t="s">
        <v>216</v>
      </c>
      <c r="Q1229" s="5" t="s">
        <v>216</v>
      </c>
      <c r="R1229" s="5" t="s">
        <v>216</v>
      </c>
      <c r="S1229" s="5">
        <v>23.5</v>
      </c>
      <c r="T1229" s="5">
        <v>23.5</v>
      </c>
      <c r="U1229" s="5">
        <v>23.5</v>
      </c>
      <c r="V1229" s="5">
        <v>23.5</v>
      </c>
      <c r="W1229" s="5">
        <v>23.5</v>
      </c>
      <c r="X1229" s="5">
        <v>23.5</v>
      </c>
      <c r="Y1229" s="5">
        <v>33.4</v>
      </c>
    </row>
    <row r="1230" spans="1:25" x14ac:dyDescent="0.25">
      <c r="A1230" s="4" t="s">
        <v>20474</v>
      </c>
      <c r="B1230" s="4" t="s">
        <v>20270</v>
      </c>
      <c r="C1230" s="4" t="s">
        <v>3429</v>
      </c>
      <c r="D1230" s="1" t="s">
        <v>3430</v>
      </c>
      <c r="E1230" s="5" t="s">
        <v>216</v>
      </c>
      <c r="F1230" s="5" t="s">
        <v>216</v>
      </c>
      <c r="G1230" s="5" t="s">
        <v>216</v>
      </c>
      <c r="H1230" s="5" t="s">
        <v>216</v>
      </c>
      <c r="I1230" s="5" t="s">
        <v>216</v>
      </c>
      <c r="J1230" s="5">
        <v>1</v>
      </c>
      <c r="K1230" s="5" t="s">
        <v>216</v>
      </c>
      <c r="L1230" s="5" t="s">
        <v>216</v>
      </c>
      <c r="M1230" s="5" t="s">
        <v>216</v>
      </c>
      <c r="N1230" s="5" t="s">
        <v>216</v>
      </c>
      <c r="O1230" s="5" t="s">
        <v>216</v>
      </c>
      <c r="P1230" s="5" t="s">
        <v>216</v>
      </c>
      <c r="Q1230" s="5" t="s">
        <v>216</v>
      </c>
      <c r="R1230" s="5" t="s">
        <v>216</v>
      </c>
      <c r="S1230" s="5">
        <v>0</v>
      </c>
      <c r="T1230" s="5">
        <v>0</v>
      </c>
      <c r="U1230" s="5">
        <v>0</v>
      </c>
      <c r="V1230" s="5">
        <v>0</v>
      </c>
      <c r="W1230" s="5">
        <v>0</v>
      </c>
      <c r="X1230" s="5">
        <v>0</v>
      </c>
      <c r="Y1230" s="5">
        <v>0</v>
      </c>
    </row>
    <row r="1231" spans="1:25" x14ac:dyDescent="0.25">
      <c r="A1231" s="4" t="s">
        <v>20475</v>
      </c>
      <c r="B1231" s="4" t="s">
        <v>20270</v>
      </c>
      <c r="C1231" s="4" t="s">
        <v>3432</v>
      </c>
      <c r="D1231" s="1" t="s">
        <v>10533</v>
      </c>
      <c r="E1231" s="5" t="s">
        <v>216</v>
      </c>
      <c r="F1231" s="5" t="s">
        <v>216</v>
      </c>
      <c r="G1231" s="5" t="s">
        <v>216</v>
      </c>
      <c r="H1231" s="5" t="s">
        <v>216</v>
      </c>
      <c r="I1231" s="5" t="s">
        <v>216</v>
      </c>
      <c r="J1231" s="5">
        <v>0</v>
      </c>
      <c r="K1231" s="5" t="s">
        <v>216</v>
      </c>
      <c r="L1231" s="5" t="s">
        <v>216</v>
      </c>
      <c r="M1231" s="5" t="s">
        <v>216</v>
      </c>
      <c r="N1231" s="5" t="s">
        <v>216</v>
      </c>
      <c r="O1231" s="5" t="s">
        <v>216</v>
      </c>
      <c r="P1231" s="5" t="s">
        <v>216</v>
      </c>
      <c r="Q1231" s="5" t="s">
        <v>216</v>
      </c>
      <c r="R1231" s="5" t="s">
        <v>216</v>
      </c>
      <c r="S1231" s="5">
        <v>0.65</v>
      </c>
      <c r="T1231" s="5">
        <v>0.65</v>
      </c>
      <c r="U1231" s="5">
        <v>0.65</v>
      </c>
      <c r="V1231" s="5">
        <v>0.65</v>
      </c>
      <c r="W1231" s="5">
        <v>0.65</v>
      </c>
      <c r="X1231" s="5">
        <v>0.65</v>
      </c>
      <c r="Y1231" s="5">
        <v>0.65</v>
      </c>
    </row>
    <row r="1232" spans="1:25" x14ac:dyDescent="0.25">
      <c r="A1232" s="4" t="s">
        <v>20476</v>
      </c>
      <c r="B1232" s="4" t="s">
        <v>20270</v>
      </c>
      <c r="C1232" s="4" t="s">
        <v>9511</v>
      </c>
      <c r="D1232" s="1" t="s">
        <v>12479</v>
      </c>
      <c r="E1232" s="5" t="s">
        <v>216</v>
      </c>
      <c r="F1232" s="5" t="s">
        <v>216</v>
      </c>
      <c r="G1232" s="5" t="s">
        <v>216</v>
      </c>
      <c r="H1232" s="5" t="s">
        <v>216</v>
      </c>
      <c r="I1232" s="5" t="s">
        <v>216</v>
      </c>
      <c r="J1232" s="5">
        <v>0</v>
      </c>
      <c r="K1232" s="5" t="s">
        <v>216</v>
      </c>
      <c r="L1232" s="5" t="s">
        <v>216</v>
      </c>
      <c r="M1232" s="5" t="s">
        <v>216</v>
      </c>
      <c r="N1232" s="5" t="s">
        <v>216</v>
      </c>
      <c r="O1232" s="5" t="s">
        <v>216</v>
      </c>
      <c r="P1232" s="5" t="s">
        <v>216</v>
      </c>
      <c r="Q1232" s="5" t="s">
        <v>216</v>
      </c>
      <c r="R1232" s="5" t="s">
        <v>216</v>
      </c>
      <c r="S1232" s="5">
        <v>15</v>
      </c>
      <c r="T1232" s="5">
        <v>15</v>
      </c>
      <c r="U1232" s="5">
        <v>15</v>
      </c>
      <c r="V1232" s="5">
        <v>15</v>
      </c>
      <c r="W1232" s="5">
        <v>15</v>
      </c>
      <c r="X1232" s="5">
        <v>15</v>
      </c>
      <c r="Y1232" s="5">
        <v>15</v>
      </c>
    </row>
    <row r="1233" spans="1:25" x14ac:dyDescent="0.25">
      <c r="A1233" s="4" t="s">
        <v>20477</v>
      </c>
      <c r="B1233" s="4" t="s">
        <v>20270</v>
      </c>
      <c r="C1233" s="4" t="s">
        <v>3531</v>
      </c>
      <c r="D1233" s="1" t="s">
        <v>20478</v>
      </c>
      <c r="E1233" s="5" t="s">
        <v>216</v>
      </c>
      <c r="F1233" s="5" t="s">
        <v>216</v>
      </c>
      <c r="G1233" s="5" t="s">
        <v>216</v>
      </c>
      <c r="H1233" s="5" t="s">
        <v>216</v>
      </c>
      <c r="I1233" s="5" t="s">
        <v>216</v>
      </c>
      <c r="J1233" s="5">
        <v>84.71</v>
      </c>
      <c r="K1233" s="5" t="s">
        <v>216</v>
      </c>
      <c r="L1233" s="5" t="s">
        <v>216</v>
      </c>
      <c r="M1233" s="5" t="s">
        <v>216</v>
      </c>
      <c r="N1233" s="5" t="s">
        <v>216</v>
      </c>
      <c r="O1233" s="5" t="s">
        <v>216</v>
      </c>
      <c r="P1233" s="5" t="s">
        <v>216</v>
      </c>
      <c r="Q1233" s="5" t="s">
        <v>216</v>
      </c>
      <c r="R1233" s="5" t="s">
        <v>216</v>
      </c>
      <c r="S1233" s="5">
        <v>96.71</v>
      </c>
      <c r="T1233" s="5">
        <v>96.71</v>
      </c>
      <c r="U1233" s="5">
        <v>96.71</v>
      </c>
      <c r="V1233" s="5">
        <v>96.71</v>
      </c>
      <c r="W1233" s="5">
        <v>96.71</v>
      </c>
      <c r="X1233" s="5">
        <v>96.71</v>
      </c>
      <c r="Y1233" s="5">
        <v>379</v>
      </c>
    </row>
    <row r="1234" spans="1:25" x14ac:dyDescent="0.25">
      <c r="A1234" s="4" t="s">
        <v>20479</v>
      </c>
      <c r="B1234" s="4" t="s">
        <v>20270</v>
      </c>
      <c r="C1234" s="4" t="s">
        <v>3447</v>
      </c>
      <c r="D1234" s="1" t="s">
        <v>11860</v>
      </c>
      <c r="E1234" s="5" t="s">
        <v>216</v>
      </c>
      <c r="F1234" s="5" t="s">
        <v>216</v>
      </c>
      <c r="G1234" s="5" t="s">
        <v>216</v>
      </c>
      <c r="H1234" s="5" t="s">
        <v>216</v>
      </c>
      <c r="I1234" s="5" t="s">
        <v>216</v>
      </c>
      <c r="J1234" s="5">
        <v>0.15</v>
      </c>
      <c r="K1234" s="5" t="s">
        <v>216</v>
      </c>
      <c r="L1234" s="5" t="s">
        <v>216</v>
      </c>
      <c r="M1234" s="5" t="s">
        <v>216</v>
      </c>
      <c r="N1234" s="5" t="s">
        <v>216</v>
      </c>
      <c r="O1234" s="5" t="s">
        <v>216</v>
      </c>
      <c r="P1234" s="5" t="s">
        <v>216</v>
      </c>
      <c r="Q1234" s="5" t="s">
        <v>216</v>
      </c>
      <c r="R1234" s="5" t="s">
        <v>216</v>
      </c>
      <c r="S1234" s="5">
        <v>0.65</v>
      </c>
      <c r="T1234" s="5">
        <v>0.65</v>
      </c>
      <c r="U1234" s="5">
        <v>0.65</v>
      </c>
      <c r="V1234" s="5">
        <v>0.65</v>
      </c>
      <c r="W1234" s="5">
        <v>0.65</v>
      </c>
      <c r="X1234" s="5">
        <v>0.65</v>
      </c>
      <c r="Y1234" s="5">
        <v>0.65</v>
      </c>
    </row>
    <row r="1235" spans="1:25" x14ac:dyDescent="0.25">
      <c r="A1235" s="4" t="s">
        <v>20480</v>
      </c>
      <c r="B1235" s="4" t="s">
        <v>20270</v>
      </c>
      <c r="C1235" s="4" t="s">
        <v>3453</v>
      </c>
      <c r="D1235" s="1" t="s">
        <v>20481</v>
      </c>
      <c r="E1235" s="5" t="s">
        <v>216</v>
      </c>
      <c r="F1235" s="5" t="s">
        <v>216</v>
      </c>
      <c r="G1235" s="5" t="s">
        <v>216</v>
      </c>
      <c r="H1235" s="5" t="s">
        <v>216</v>
      </c>
      <c r="I1235" s="5" t="s">
        <v>216</v>
      </c>
      <c r="J1235" s="5">
        <v>457.79</v>
      </c>
      <c r="K1235" s="5" t="s">
        <v>216</v>
      </c>
      <c r="L1235" s="5" t="s">
        <v>216</v>
      </c>
      <c r="M1235" s="5" t="s">
        <v>216</v>
      </c>
      <c r="N1235" s="5" t="s">
        <v>216</v>
      </c>
      <c r="O1235" s="5" t="s">
        <v>216</v>
      </c>
      <c r="P1235" s="5" t="s">
        <v>216</v>
      </c>
      <c r="Q1235" s="5" t="s">
        <v>216</v>
      </c>
      <c r="R1235" s="5" t="s">
        <v>216</v>
      </c>
      <c r="S1235" s="5">
        <v>505.79</v>
      </c>
      <c r="T1235" s="5">
        <v>505.79</v>
      </c>
      <c r="U1235" s="5">
        <v>505.79</v>
      </c>
      <c r="V1235" s="5">
        <v>505.79</v>
      </c>
      <c r="W1235" s="5">
        <v>505.79</v>
      </c>
      <c r="X1235" s="5">
        <v>505.79</v>
      </c>
      <c r="Y1235" s="5">
        <v>505.79</v>
      </c>
    </row>
    <row r="1236" spans="1:25" x14ac:dyDescent="0.25">
      <c r="A1236" s="4" t="s">
        <v>20482</v>
      </c>
      <c r="B1236" s="4" t="s">
        <v>20270</v>
      </c>
      <c r="C1236" s="4" t="s">
        <v>3456</v>
      </c>
      <c r="D1236" s="1" t="s">
        <v>20483</v>
      </c>
      <c r="E1236" s="5" t="s">
        <v>216</v>
      </c>
      <c r="F1236" s="5" t="s">
        <v>216</v>
      </c>
      <c r="G1236" s="5" t="s">
        <v>216</v>
      </c>
      <c r="H1236" s="5" t="s">
        <v>216</v>
      </c>
      <c r="I1236" s="5" t="s">
        <v>216</v>
      </c>
      <c r="J1236" s="5">
        <v>424.69</v>
      </c>
      <c r="K1236" s="5" t="s">
        <v>216</v>
      </c>
      <c r="L1236" s="5" t="s">
        <v>216</v>
      </c>
      <c r="M1236" s="5" t="s">
        <v>216</v>
      </c>
      <c r="N1236" s="5" t="s">
        <v>216</v>
      </c>
      <c r="O1236" s="5" t="s">
        <v>216</v>
      </c>
      <c r="P1236" s="5" t="s">
        <v>216</v>
      </c>
      <c r="Q1236" s="5" t="s">
        <v>216</v>
      </c>
      <c r="R1236" s="5" t="s">
        <v>216</v>
      </c>
      <c r="S1236" s="5">
        <v>472.69</v>
      </c>
      <c r="T1236" s="5">
        <v>472.69</v>
      </c>
      <c r="U1236" s="5">
        <v>472.69</v>
      </c>
      <c r="V1236" s="5">
        <v>472.69</v>
      </c>
      <c r="W1236" s="5">
        <v>472.69</v>
      </c>
      <c r="X1236" s="5">
        <v>472.69</v>
      </c>
      <c r="Y1236" s="5">
        <v>472.69</v>
      </c>
    </row>
    <row r="1237" spans="1:25" x14ac:dyDescent="0.25">
      <c r="A1237" s="4" t="s">
        <v>20484</v>
      </c>
      <c r="B1237" s="4" t="s">
        <v>20270</v>
      </c>
      <c r="C1237" s="4" t="s">
        <v>3459</v>
      </c>
      <c r="D1237" s="1" t="s">
        <v>20485</v>
      </c>
      <c r="E1237" s="5" t="s">
        <v>216</v>
      </c>
      <c r="F1237" s="5" t="s">
        <v>216</v>
      </c>
      <c r="G1237" s="5" t="s">
        <v>216</v>
      </c>
      <c r="H1237" s="5" t="s">
        <v>216</v>
      </c>
      <c r="I1237" s="5" t="s">
        <v>216</v>
      </c>
      <c r="J1237" s="5">
        <v>455.92</v>
      </c>
      <c r="K1237" s="5" t="s">
        <v>216</v>
      </c>
      <c r="L1237" s="5" t="s">
        <v>216</v>
      </c>
      <c r="M1237" s="5" t="s">
        <v>216</v>
      </c>
      <c r="N1237" s="5" t="s">
        <v>216</v>
      </c>
      <c r="O1237" s="5" t="s">
        <v>216</v>
      </c>
      <c r="P1237" s="5" t="s">
        <v>216</v>
      </c>
      <c r="Q1237" s="5" t="s">
        <v>216</v>
      </c>
      <c r="R1237" s="5" t="s">
        <v>216</v>
      </c>
      <c r="S1237" s="5">
        <v>503.92</v>
      </c>
      <c r="T1237" s="5">
        <v>503.92</v>
      </c>
      <c r="U1237" s="5">
        <v>503.92</v>
      </c>
      <c r="V1237" s="5">
        <v>503.92</v>
      </c>
      <c r="W1237" s="5">
        <v>503.92</v>
      </c>
      <c r="X1237" s="5">
        <v>503.92</v>
      </c>
      <c r="Y1237" s="5">
        <v>503.92</v>
      </c>
    </row>
    <row r="1238" spans="1:25" x14ac:dyDescent="0.25">
      <c r="A1238" s="4" t="s">
        <v>20486</v>
      </c>
      <c r="B1238" s="4" t="s">
        <v>20270</v>
      </c>
      <c r="C1238" s="4" t="s">
        <v>3462</v>
      </c>
      <c r="D1238" s="1" t="s">
        <v>20487</v>
      </c>
      <c r="E1238" s="5" t="s">
        <v>216</v>
      </c>
      <c r="F1238" s="5" t="s">
        <v>216</v>
      </c>
      <c r="G1238" s="5" t="s">
        <v>216</v>
      </c>
      <c r="H1238" s="5" t="s">
        <v>216</v>
      </c>
      <c r="I1238" s="5" t="s">
        <v>216</v>
      </c>
      <c r="J1238" s="5">
        <v>331</v>
      </c>
      <c r="K1238" s="5" t="s">
        <v>216</v>
      </c>
      <c r="L1238" s="5" t="s">
        <v>216</v>
      </c>
      <c r="M1238" s="5" t="s">
        <v>216</v>
      </c>
      <c r="N1238" s="5" t="s">
        <v>216</v>
      </c>
      <c r="O1238" s="5" t="s">
        <v>216</v>
      </c>
      <c r="P1238" s="5" t="s">
        <v>216</v>
      </c>
      <c r="Q1238" s="5" t="s">
        <v>216</v>
      </c>
      <c r="R1238" s="5" t="s">
        <v>216</v>
      </c>
      <c r="S1238" s="5">
        <v>379</v>
      </c>
      <c r="T1238" s="5">
        <v>379</v>
      </c>
      <c r="U1238" s="5">
        <v>379</v>
      </c>
      <c r="V1238" s="5">
        <v>379</v>
      </c>
      <c r="W1238" s="5">
        <v>379</v>
      </c>
      <c r="X1238" s="5">
        <v>379</v>
      </c>
      <c r="Y1238" s="5">
        <v>96.71</v>
      </c>
    </row>
    <row r="1239" spans="1:25" x14ac:dyDescent="0.25">
      <c r="A1239" s="4" t="s">
        <v>20488</v>
      </c>
      <c r="B1239" s="4" t="s">
        <v>20270</v>
      </c>
      <c r="C1239" s="4" t="s">
        <v>3471</v>
      </c>
      <c r="D1239" s="1" t="s">
        <v>3472</v>
      </c>
      <c r="E1239" s="5" t="s">
        <v>216</v>
      </c>
      <c r="F1239" s="5" t="s">
        <v>216</v>
      </c>
      <c r="G1239" s="5" t="s">
        <v>216</v>
      </c>
      <c r="H1239" s="5" t="s">
        <v>216</v>
      </c>
      <c r="I1239" s="5" t="s">
        <v>216</v>
      </c>
      <c r="J1239" s="5">
        <v>0</v>
      </c>
      <c r="K1239" s="5" t="s">
        <v>216</v>
      </c>
      <c r="L1239" s="5" t="s">
        <v>216</v>
      </c>
      <c r="M1239" s="5" t="s">
        <v>216</v>
      </c>
      <c r="N1239" s="5" t="s">
        <v>216</v>
      </c>
      <c r="O1239" s="5" t="s">
        <v>216</v>
      </c>
      <c r="P1239" s="5" t="s">
        <v>216</v>
      </c>
      <c r="Q1239" s="5" t="s">
        <v>216</v>
      </c>
      <c r="R1239" s="5" t="s">
        <v>216</v>
      </c>
      <c r="S1239" s="5">
        <v>0</v>
      </c>
      <c r="T1239" s="5">
        <v>0</v>
      </c>
      <c r="U1239" s="5">
        <v>0</v>
      </c>
      <c r="V1239" s="5">
        <v>0</v>
      </c>
      <c r="W1239" s="5">
        <v>0</v>
      </c>
      <c r="X1239" s="5">
        <v>0</v>
      </c>
      <c r="Y1239" s="5">
        <v>0</v>
      </c>
    </row>
    <row r="1240" spans="1:25" x14ac:dyDescent="0.25">
      <c r="A1240" s="4" t="s">
        <v>20489</v>
      </c>
      <c r="B1240" s="4" t="s">
        <v>20270</v>
      </c>
      <c r="C1240" s="4" t="s">
        <v>3474</v>
      </c>
      <c r="D1240" s="1" t="s">
        <v>3475</v>
      </c>
      <c r="E1240" s="5" t="s">
        <v>216</v>
      </c>
      <c r="F1240" s="5" t="s">
        <v>216</v>
      </c>
      <c r="G1240" s="5" t="s">
        <v>216</v>
      </c>
      <c r="H1240" s="5" t="s">
        <v>216</v>
      </c>
      <c r="I1240" s="5" t="s">
        <v>216</v>
      </c>
      <c r="J1240" s="5">
        <v>0</v>
      </c>
      <c r="K1240" s="5" t="s">
        <v>216</v>
      </c>
      <c r="L1240" s="5" t="s">
        <v>216</v>
      </c>
      <c r="M1240" s="5" t="s">
        <v>216</v>
      </c>
      <c r="N1240" s="5" t="s">
        <v>216</v>
      </c>
      <c r="O1240" s="5" t="s">
        <v>216</v>
      </c>
      <c r="P1240" s="5" t="s">
        <v>216</v>
      </c>
      <c r="Q1240" s="5" t="s">
        <v>216</v>
      </c>
      <c r="R1240" s="5" t="s">
        <v>216</v>
      </c>
      <c r="S1240" s="5">
        <v>0</v>
      </c>
      <c r="T1240" s="5">
        <v>0</v>
      </c>
      <c r="U1240" s="5">
        <v>0</v>
      </c>
      <c r="V1240" s="5">
        <v>0</v>
      </c>
      <c r="W1240" s="5">
        <v>0</v>
      </c>
      <c r="X1240" s="5">
        <v>0</v>
      </c>
      <c r="Y1240" s="5">
        <v>0</v>
      </c>
    </row>
    <row r="1241" spans="1:25" x14ac:dyDescent="0.25">
      <c r="A1241" s="4" t="s">
        <v>20490</v>
      </c>
      <c r="B1241" s="4" t="s">
        <v>20270</v>
      </c>
      <c r="C1241" s="4" t="s">
        <v>3477</v>
      </c>
      <c r="D1241" s="1" t="s">
        <v>11864</v>
      </c>
      <c r="E1241" s="5" t="s">
        <v>216</v>
      </c>
      <c r="F1241" s="5" t="s">
        <v>216</v>
      </c>
      <c r="G1241" s="5" t="s">
        <v>216</v>
      </c>
      <c r="H1241" s="5" t="s">
        <v>216</v>
      </c>
      <c r="I1241" s="5" t="s">
        <v>216</v>
      </c>
      <c r="J1241" s="5">
        <v>0</v>
      </c>
      <c r="K1241" s="5" t="s">
        <v>216</v>
      </c>
      <c r="L1241" s="5" t="s">
        <v>216</v>
      </c>
      <c r="M1241" s="5" t="s">
        <v>216</v>
      </c>
      <c r="N1241" s="5" t="s">
        <v>216</v>
      </c>
      <c r="O1241" s="5" t="s">
        <v>216</v>
      </c>
      <c r="P1241" s="5" t="s">
        <v>216</v>
      </c>
      <c r="Q1241" s="5" t="s">
        <v>216</v>
      </c>
      <c r="R1241" s="5" t="s">
        <v>216</v>
      </c>
      <c r="S1241" s="5">
        <v>0</v>
      </c>
      <c r="T1241" s="5">
        <v>0</v>
      </c>
      <c r="U1241" s="5">
        <v>0</v>
      </c>
      <c r="V1241" s="5">
        <v>0</v>
      </c>
      <c r="W1241" s="5">
        <v>0</v>
      </c>
      <c r="X1241" s="5">
        <v>0</v>
      </c>
      <c r="Y1241" s="5">
        <v>0</v>
      </c>
    </row>
    <row r="1242" spans="1:25" x14ac:dyDescent="0.25">
      <c r="A1242" s="4" t="s">
        <v>20491</v>
      </c>
      <c r="B1242" s="4" t="s">
        <v>20270</v>
      </c>
      <c r="C1242" s="4" t="s">
        <v>3480</v>
      </c>
      <c r="D1242" s="1" t="s">
        <v>3481</v>
      </c>
      <c r="E1242" s="5" t="s">
        <v>216</v>
      </c>
      <c r="F1242" s="5" t="s">
        <v>216</v>
      </c>
      <c r="G1242" s="5" t="s">
        <v>216</v>
      </c>
      <c r="H1242" s="5" t="s">
        <v>216</v>
      </c>
      <c r="I1242" s="5" t="s">
        <v>216</v>
      </c>
      <c r="J1242" s="5">
        <v>0</v>
      </c>
      <c r="K1242" s="5" t="s">
        <v>216</v>
      </c>
      <c r="L1242" s="5" t="s">
        <v>216</v>
      </c>
      <c r="M1242" s="5" t="s">
        <v>216</v>
      </c>
      <c r="N1242" s="5" t="s">
        <v>216</v>
      </c>
      <c r="O1242" s="5" t="s">
        <v>216</v>
      </c>
      <c r="P1242" s="5" t="s">
        <v>216</v>
      </c>
      <c r="Q1242" s="5" t="s">
        <v>216</v>
      </c>
      <c r="R1242" s="5" t="s">
        <v>216</v>
      </c>
      <c r="S1242" s="5">
        <v>0</v>
      </c>
      <c r="T1242" s="5">
        <v>0</v>
      </c>
      <c r="U1242" s="5">
        <v>0</v>
      </c>
      <c r="V1242" s="5">
        <v>0</v>
      </c>
      <c r="W1242" s="5">
        <v>0</v>
      </c>
      <c r="X1242" s="5">
        <v>0</v>
      </c>
      <c r="Y1242" s="5">
        <v>0</v>
      </c>
    </row>
    <row r="1243" spans="1:25" x14ac:dyDescent="0.25">
      <c r="A1243" s="4" t="s">
        <v>20492</v>
      </c>
      <c r="B1243" s="4" t="s">
        <v>20270</v>
      </c>
      <c r="C1243" s="4" t="s">
        <v>3489</v>
      </c>
      <c r="D1243" s="1" t="s">
        <v>3490</v>
      </c>
      <c r="E1243" s="5" t="s">
        <v>216</v>
      </c>
      <c r="F1243" s="5" t="s">
        <v>216</v>
      </c>
      <c r="G1243" s="5" t="s">
        <v>216</v>
      </c>
      <c r="H1243" s="5" t="s">
        <v>216</v>
      </c>
      <c r="I1243" s="5" t="s">
        <v>216</v>
      </c>
      <c r="J1243" s="5">
        <v>0.56999999999999995</v>
      </c>
      <c r="K1243" s="5" t="s">
        <v>216</v>
      </c>
      <c r="L1243" s="5" t="s">
        <v>216</v>
      </c>
      <c r="M1243" s="5" t="s">
        <v>216</v>
      </c>
      <c r="N1243" s="5" t="s">
        <v>216</v>
      </c>
      <c r="O1243" s="5" t="s">
        <v>216</v>
      </c>
      <c r="P1243" s="5" t="s">
        <v>216</v>
      </c>
      <c r="Q1243" s="5" t="s">
        <v>216</v>
      </c>
      <c r="R1243" s="5" t="s">
        <v>216</v>
      </c>
      <c r="S1243" s="5">
        <v>0.51</v>
      </c>
      <c r="T1243" s="5">
        <v>0.51</v>
      </c>
      <c r="U1243" s="5">
        <v>0.51</v>
      </c>
      <c r="V1243" s="5">
        <v>0.51</v>
      </c>
      <c r="W1243" s="5">
        <v>0.51</v>
      </c>
      <c r="X1243" s="5">
        <v>0.51</v>
      </c>
      <c r="Y1243" s="5">
        <v>0.48499999999999999</v>
      </c>
    </row>
    <row r="1244" spans="1:25" x14ac:dyDescent="0.25">
      <c r="A1244" s="4" t="s">
        <v>20493</v>
      </c>
      <c r="B1244" s="4" t="s">
        <v>20270</v>
      </c>
      <c r="C1244" s="4" t="s">
        <v>3492</v>
      </c>
      <c r="D1244" s="1" t="s">
        <v>3493</v>
      </c>
      <c r="E1244" s="5" t="s">
        <v>216</v>
      </c>
      <c r="F1244" s="5" t="s">
        <v>216</v>
      </c>
      <c r="G1244" s="5" t="s">
        <v>216</v>
      </c>
      <c r="H1244" s="5" t="s">
        <v>216</v>
      </c>
      <c r="I1244" s="5" t="s">
        <v>216</v>
      </c>
      <c r="J1244" s="5">
        <v>0.14499999999999999</v>
      </c>
      <c r="K1244" s="5" t="s">
        <v>216</v>
      </c>
      <c r="L1244" s="5" t="s">
        <v>216</v>
      </c>
      <c r="M1244" s="5" t="s">
        <v>216</v>
      </c>
      <c r="N1244" s="5" t="s">
        <v>216</v>
      </c>
      <c r="O1244" s="5" t="s">
        <v>216</v>
      </c>
      <c r="P1244" s="5" t="s">
        <v>216</v>
      </c>
      <c r="Q1244" s="5" t="s">
        <v>216</v>
      </c>
      <c r="R1244" s="5" t="s">
        <v>216</v>
      </c>
      <c r="S1244" s="5">
        <v>0.158</v>
      </c>
      <c r="T1244" s="5">
        <v>0.158</v>
      </c>
      <c r="U1244" s="5">
        <v>0.158</v>
      </c>
      <c r="V1244" s="5">
        <v>0.158</v>
      </c>
      <c r="W1244" s="5">
        <v>0.158</v>
      </c>
      <c r="X1244" s="5">
        <v>0.158</v>
      </c>
      <c r="Y1244" s="5">
        <v>0.158</v>
      </c>
    </row>
    <row r="1245" spans="1:25" x14ac:dyDescent="0.25">
      <c r="A1245" s="4" t="s">
        <v>20494</v>
      </c>
      <c r="B1245" s="4" t="s">
        <v>20270</v>
      </c>
      <c r="C1245" s="4" t="s">
        <v>3522</v>
      </c>
      <c r="D1245" s="1" t="s">
        <v>9493</v>
      </c>
      <c r="E1245" s="5" t="s">
        <v>216</v>
      </c>
      <c r="F1245" s="5" t="s">
        <v>216</v>
      </c>
      <c r="G1245" s="5" t="s">
        <v>216</v>
      </c>
      <c r="H1245" s="5" t="s">
        <v>216</v>
      </c>
      <c r="I1245" s="5" t="s">
        <v>216</v>
      </c>
      <c r="J1245" s="5">
        <v>0.41499999999999998</v>
      </c>
      <c r="K1245" s="5" t="s">
        <v>216</v>
      </c>
      <c r="L1245" s="5" t="s">
        <v>216</v>
      </c>
      <c r="M1245" s="5" t="s">
        <v>216</v>
      </c>
      <c r="N1245" s="5" t="s">
        <v>216</v>
      </c>
      <c r="O1245" s="5" t="s">
        <v>216</v>
      </c>
      <c r="P1245" s="5" t="s">
        <v>216</v>
      </c>
      <c r="Q1245" s="5" t="s">
        <v>216</v>
      </c>
      <c r="R1245" s="5" t="s">
        <v>216</v>
      </c>
      <c r="S1245" s="5">
        <v>0.41499999999999998</v>
      </c>
      <c r="T1245" s="5">
        <v>0.41499999999999998</v>
      </c>
      <c r="U1245" s="5">
        <v>0.41499999999999998</v>
      </c>
      <c r="V1245" s="5">
        <v>0.41499999999999998</v>
      </c>
      <c r="W1245" s="5">
        <v>0.41499999999999998</v>
      </c>
      <c r="X1245" s="5">
        <v>0.41499999999999998</v>
      </c>
      <c r="Y1245" s="5">
        <v>0.377</v>
      </c>
    </row>
    <row r="1246" spans="1:25" ht="25.5" x14ac:dyDescent="0.25">
      <c r="A1246" s="4" t="s">
        <v>20495</v>
      </c>
      <c r="B1246" s="4" t="s">
        <v>20270</v>
      </c>
      <c r="C1246" s="4" t="s">
        <v>3501</v>
      </c>
      <c r="D1246" s="1" t="s">
        <v>20496</v>
      </c>
      <c r="E1246" s="5" t="s">
        <v>216</v>
      </c>
      <c r="F1246" s="5" t="s">
        <v>216</v>
      </c>
      <c r="G1246" s="5" t="s">
        <v>216</v>
      </c>
      <c r="H1246" s="5" t="s">
        <v>216</v>
      </c>
      <c r="I1246" s="5" t="s">
        <v>216</v>
      </c>
      <c r="J1246" s="5">
        <v>0</v>
      </c>
      <c r="K1246" s="5" t="s">
        <v>216</v>
      </c>
      <c r="L1246" s="5" t="s">
        <v>216</v>
      </c>
      <c r="M1246" s="5" t="s">
        <v>216</v>
      </c>
      <c r="N1246" s="5" t="s">
        <v>216</v>
      </c>
      <c r="O1246" s="5" t="s">
        <v>216</v>
      </c>
      <c r="P1246" s="5" t="s">
        <v>216</v>
      </c>
      <c r="Q1246" s="5" t="s">
        <v>216</v>
      </c>
      <c r="R1246" s="5" t="s">
        <v>216</v>
      </c>
      <c r="S1246" s="5">
        <v>0</v>
      </c>
      <c r="T1246" s="5">
        <v>0</v>
      </c>
      <c r="U1246" s="5">
        <v>0</v>
      </c>
      <c r="V1246" s="5">
        <v>0</v>
      </c>
      <c r="W1246" s="5">
        <v>0</v>
      </c>
      <c r="X1246" s="5">
        <v>0</v>
      </c>
      <c r="Y1246" s="5">
        <v>0</v>
      </c>
    </row>
    <row r="1247" spans="1:25" x14ac:dyDescent="0.25">
      <c r="A1247" s="4" t="s">
        <v>20497</v>
      </c>
      <c r="B1247" s="4" t="s">
        <v>20270</v>
      </c>
      <c r="C1247" s="4" t="s">
        <v>3504</v>
      </c>
      <c r="D1247" s="1" t="s">
        <v>9496</v>
      </c>
      <c r="E1247" s="5" t="s">
        <v>216</v>
      </c>
      <c r="F1247" s="5" t="s">
        <v>216</v>
      </c>
      <c r="G1247" s="5" t="s">
        <v>216</v>
      </c>
      <c r="H1247" s="5" t="s">
        <v>216</v>
      </c>
      <c r="I1247" s="5" t="s">
        <v>216</v>
      </c>
      <c r="J1247" s="5">
        <v>0</v>
      </c>
      <c r="K1247" s="5" t="s">
        <v>216</v>
      </c>
      <c r="L1247" s="5" t="s">
        <v>216</v>
      </c>
      <c r="M1247" s="5" t="s">
        <v>216</v>
      </c>
      <c r="N1247" s="5" t="s">
        <v>216</v>
      </c>
      <c r="O1247" s="5" t="s">
        <v>216</v>
      </c>
      <c r="P1247" s="5" t="s">
        <v>216</v>
      </c>
      <c r="Q1247" s="5" t="s">
        <v>216</v>
      </c>
      <c r="R1247" s="5" t="s">
        <v>216</v>
      </c>
      <c r="S1247" s="5">
        <v>0</v>
      </c>
      <c r="T1247" s="5">
        <v>0</v>
      </c>
      <c r="U1247" s="5">
        <v>0</v>
      </c>
      <c r="V1247" s="5">
        <v>0</v>
      </c>
      <c r="W1247" s="5">
        <v>0</v>
      </c>
      <c r="X1247" s="5">
        <v>0</v>
      </c>
      <c r="Y1247" s="5">
        <v>0</v>
      </c>
    </row>
    <row r="1248" spans="1:25" x14ac:dyDescent="0.25">
      <c r="A1248" s="4" t="s">
        <v>20498</v>
      </c>
      <c r="B1248" s="4" t="s">
        <v>20270</v>
      </c>
      <c r="C1248" s="4" t="s">
        <v>9498</v>
      </c>
      <c r="D1248" s="1" t="s">
        <v>9499</v>
      </c>
      <c r="E1248" s="5" t="s">
        <v>216</v>
      </c>
      <c r="F1248" s="5" t="s">
        <v>216</v>
      </c>
      <c r="G1248" s="5" t="s">
        <v>216</v>
      </c>
      <c r="H1248" s="5" t="s">
        <v>216</v>
      </c>
      <c r="I1248" s="5" t="s">
        <v>216</v>
      </c>
      <c r="J1248" s="5">
        <v>0</v>
      </c>
      <c r="K1248" s="5" t="s">
        <v>216</v>
      </c>
      <c r="L1248" s="5" t="s">
        <v>216</v>
      </c>
      <c r="M1248" s="5" t="s">
        <v>216</v>
      </c>
      <c r="N1248" s="5" t="s">
        <v>216</v>
      </c>
      <c r="O1248" s="5" t="s">
        <v>216</v>
      </c>
      <c r="P1248" s="5" t="s">
        <v>216</v>
      </c>
      <c r="Q1248" s="5" t="s">
        <v>216</v>
      </c>
      <c r="R1248" s="5" t="s">
        <v>216</v>
      </c>
      <c r="S1248" s="5">
        <v>0</v>
      </c>
      <c r="T1248" s="5">
        <v>0</v>
      </c>
      <c r="U1248" s="5">
        <v>0</v>
      </c>
      <c r="V1248" s="5">
        <v>0</v>
      </c>
      <c r="W1248" s="5">
        <v>0</v>
      </c>
      <c r="X1248" s="5">
        <v>0</v>
      </c>
      <c r="Y1248" s="5">
        <v>0</v>
      </c>
    </row>
    <row r="1249" spans="1:25" x14ac:dyDescent="0.25">
      <c r="A1249" s="4" t="s">
        <v>20499</v>
      </c>
      <c r="B1249" s="4" t="s">
        <v>20270</v>
      </c>
      <c r="C1249" s="4" t="s">
        <v>3507</v>
      </c>
      <c r="D1249" s="1" t="s">
        <v>9501</v>
      </c>
      <c r="E1249" s="5" t="s">
        <v>216</v>
      </c>
      <c r="F1249" s="5" t="s">
        <v>216</v>
      </c>
      <c r="G1249" s="5" t="s">
        <v>216</v>
      </c>
      <c r="H1249" s="5" t="s">
        <v>216</v>
      </c>
      <c r="I1249" s="5" t="s">
        <v>216</v>
      </c>
      <c r="J1249" s="5">
        <v>0</v>
      </c>
      <c r="K1249" s="5" t="s">
        <v>216</v>
      </c>
      <c r="L1249" s="5" t="s">
        <v>216</v>
      </c>
      <c r="M1249" s="5" t="s">
        <v>216</v>
      </c>
      <c r="N1249" s="5" t="s">
        <v>216</v>
      </c>
      <c r="O1249" s="5" t="s">
        <v>216</v>
      </c>
      <c r="P1249" s="5" t="s">
        <v>216</v>
      </c>
      <c r="Q1249" s="5" t="s">
        <v>216</v>
      </c>
      <c r="R1249" s="5" t="s">
        <v>216</v>
      </c>
      <c r="S1249" s="5">
        <v>0</v>
      </c>
      <c r="T1249" s="5">
        <v>0</v>
      </c>
      <c r="U1249" s="5">
        <v>0</v>
      </c>
      <c r="V1249" s="5">
        <v>0</v>
      </c>
      <c r="W1249" s="5">
        <v>0</v>
      </c>
      <c r="X1249" s="5">
        <v>0</v>
      </c>
      <c r="Y1249" s="5">
        <v>0</v>
      </c>
    </row>
    <row r="1250" spans="1:25" x14ac:dyDescent="0.25">
      <c r="A1250" s="4" t="s">
        <v>20500</v>
      </c>
      <c r="B1250" s="4" t="s">
        <v>20270</v>
      </c>
      <c r="C1250" s="4" t="s">
        <v>3510</v>
      </c>
      <c r="D1250" s="1" t="s">
        <v>9503</v>
      </c>
      <c r="E1250" s="5" t="s">
        <v>216</v>
      </c>
      <c r="F1250" s="5" t="s">
        <v>216</v>
      </c>
      <c r="G1250" s="5" t="s">
        <v>216</v>
      </c>
      <c r="H1250" s="5" t="s">
        <v>216</v>
      </c>
      <c r="I1250" s="5" t="s">
        <v>216</v>
      </c>
      <c r="J1250" s="5">
        <v>0</v>
      </c>
      <c r="K1250" s="5" t="s">
        <v>216</v>
      </c>
      <c r="L1250" s="5" t="s">
        <v>216</v>
      </c>
      <c r="M1250" s="5" t="s">
        <v>216</v>
      </c>
      <c r="N1250" s="5" t="s">
        <v>216</v>
      </c>
      <c r="O1250" s="5" t="s">
        <v>216</v>
      </c>
      <c r="P1250" s="5" t="s">
        <v>216</v>
      </c>
      <c r="Q1250" s="5" t="s">
        <v>216</v>
      </c>
      <c r="R1250" s="5" t="s">
        <v>216</v>
      </c>
      <c r="S1250" s="5">
        <v>0</v>
      </c>
      <c r="T1250" s="5">
        <v>0</v>
      </c>
      <c r="U1250" s="5">
        <v>0</v>
      </c>
      <c r="V1250" s="5">
        <v>0</v>
      </c>
      <c r="W1250" s="5">
        <v>0</v>
      </c>
      <c r="X1250" s="5">
        <v>0</v>
      </c>
      <c r="Y1250" s="5">
        <v>0</v>
      </c>
    </row>
    <row r="1251" spans="1:25" x14ac:dyDescent="0.25">
      <c r="A1251" s="4" t="s">
        <v>20501</v>
      </c>
      <c r="B1251" s="4" t="s">
        <v>20270</v>
      </c>
      <c r="C1251" s="4" t="s">
        <v>3516</v>
      </c>
      <c r="D1251" s="1" t="s">
        <v>9505</v>
      </c>
      <c r="E1251" s="5" t="s">
        <v>216</v>
      </c>
      <c r="F1251" s="5" t="s">
        <v>216</v>
      </c>
      <c r="G1251" s="5" t="s">
        <v>216</v>
      </c>
      <c r="H1251" s="5" t="s">
        <v>216</v>
      </c>
      <c r="I1251" s="5" t="s">
        <v>216</v>
      </c>
      <c r="J1251" s="5">
        <v>0</v>
      </c>
      <c r="K1251" s="5" t="s">
        <v>216</v>
      </c>
      <c r="L1251" s="5" t="s">
        <v>216</v>
      </c>
      <c r="M1251" s="5" t="s">
        <v>216</v>
      </c>
      <c r="N1251" s="5" t="s">
        <v>216</v>
      </c>
      <c r="O1251" s="5" t="s">
        <v>216</v>
      </c>
      <c r="P1251" s="5" t="s">
        <v>216</v>
      </c>
      <c r="Q1251" s="5" t="s">
        <v>216</v>
      </c>
      <c r="R1251" s="5" t="s">
        <v>216</v>
      </c>
      <c r="S1251" s="5">
        <v>0</v>
      </c>
      <c r="T1251" s="5">
        <v>0</v>
      </c>
      <c r="U1251" s="5">
        <v>0</v>
      </c>
      <c r="V1251" s="5">
        <v>0</v>
      </c>
      <c r="W1251" s="5">
        <v>0</v>
      </c>
      <c r="X1251" s="5">
        <v>0</v>
      </c>
      <c r="Y1251" s="5">
        <v>0</v>
      </c>
    </row>
    <row r="1252" spans="1:25" x14ac:dyDescent="0.25">
      <c r="A1252" s="4" t="s">
        <v>20502</v>
      </c>
      <c r="B1252" s="4" t="s">
        <v>20270</v>
      </c>
      <c r="C1252" s="4" t="s">
        <v>20503</v>
      </c>
      <c r="D1252" s="1"/>
      <c r="E1252" s="5" t="s">
        <v>216</v>
      </c>
      <c r="F1252" s="5" t="s">
        <v>216</v>
      </c>
      <c r="G1252" s="5" t="s">
        <v>216</v>
      </c>
      <c r="H1252" s="5" t="s">
        <v>216</v>
      </c>
      <c r="I1252" s="5" t="s">
        <v>216</v>
      </c>
      <c r="J1252" s="5" t="s">
        <v>216</v>
      </c>
      <c r="K1252" s="5" t="s">
        <v>216</v>
      </c>
      <c r="L1252" s="5" t="s">
        <v>216</v>
      </c>
      <c r="M1252" s="5" t="s">
        <v>216</v>
      </c>
      <c r="N1252" s="5" t="s">
        <v>216</v>
      </c>
      <c r="O1252" s="5" t="s">
        <v>216</v>
      </c>
      <c r="P1252" s="5" t="s">
        <v>216</v>
      </c>
      <c r="Q1252" s="5" t="s">
        <v>216</v>
      </c>
      <c r="R1252" s="5" t="s">
        <v>216</v>
      </c>
      <c r="S1252" s="5">
        <v>4.2000000000000003E-2</v>
      </c>
      <c r="T1252" s="5">
        <v>4.2000000000000003E-2</v>
      </c>
      <c r="U1252" s="5">
        <v>4.5999999999999999E-2</v>
      </c>
      <c r="V1252" s="5">
        <v>5.0000000000000001E-3</v>
      </c>
      <c r="W1252" s="5">
        <v>5.0000000000000001E-3</v>
      </c>
      <c r="X1252" s="5">
        <v>3.7999999999999999E-2</v>
      </c>
      <c r="Y1252" s="5">
        <v>5.0999999999999997E-2</v>
      </c>
    </row>
    <row r="1253" spans="1:25" x14ac:dyDescent="0.25">
      <c r="A1253" s="4" t="s">
        <v>20504</v>
      </c>
      <c r="B1253" s="4" t="s">
        <v>20270</v>
      </c>
      <c r="C1253" s="4" t="s">
        <v>3534</v>
      </c>
      <c r="D1253" s="1" t="s">
        <v>15479</v>
      </c>
      <c r="E1253" s="5" t="s">
        <v>216</v>
      </c>
      <c r="F1253" s="5" t="s">
        <v>216</v>
      </c>
      <c r="G1253" s="5" t="s">
        <v>216</v>
      </c>
      <c r="H1253" s="5" t="s">
        <v>216</v>
      </c>
      <c r="I1253" s="5" t="s">
        <v>216</v>
      </c>
      <c r="J1253" s="5">
        <v>417.35</v>
      </c>
      <c r="K1253" s="5" t="s">
        <v>216</v>
      </c>
      <c r="L1253" s="5" t="s">
        <v>216</v>
      </c>
      <c r="M1253" s="5" t="s">
        <v>216</v>
      </c>
      <c r="N1253" s="5" t="s">
        <v>216</v>
      </c>
      <c r="O1253" s="5" t="s">
        <v>216</v>
      </c>
      <c r="P1253" s="5" t="s">
        <v>216</v>
      </c>
      <c r="Q1253" s="5" t="s">
        <v>216</v>
      </c>
      <c r="R1253" s="5" t="s">
        <v>216</v>
      </c>
      <c r="S1253" s="5">
        <v>465.35</v>
      </c>
      <c r="T1253" s="5">
        <v>465.35</v>
      </c>
      <c r="U1253" s="5">
        <v>465.35</v>
      </c>
      <c r="V1253" s="5">
        <v>465.35</v>
      </c>
      <c r="W1253" s="5">
        <v>465.35</v>
      </c>
      <c r="X1253" s="5">
        <v>465.35</v>
      </c>
      <c r="Y1253" s="5">
        <v>394.77749999999997</v>
      </c>
    </row>
    <row r="1254" spans="1:25" x14ac:dyDescent="0.25">
      <c r="A1254" s="4" t="s">
        <v>20505</v>
      </c>
      <c r="B1254" s="4" t="s">
        <v>20270</v>
      </c>
      <c r="C1254" s="4" t="s">
        <v>3549</v>
      </c>
      <c r="D1254" s="1" t="s">
        <v>11866</v>
      </c>
      <c r="E1254" s="5" t="s">
        <v>216</v>
      </c>
      <c r="F1254" s="5" t="s">
        <v>216</v>
      </c>
      <c r="G1254" s="5" t="s">
        <v>216</v>
      </c>
      <c r="H1254" s="5" t="s">
        <v>216</v>
      </c>
      <c r="I1254" s="5" t="s">
        <v>216</v>
      </c>
      <c r="J1254" s="5">
        <v>417.35</v>
      </c>
      <c r="K1254" s="5" t="s">
        <v>216</v>
      </c>
      <c r="L1254" s="5" t="s">
        <v>216</v>
      </c>
      <c r="M1254" s="5" t="s">
        <v>216</v>
      </c>
      <c r="N1254" s="5" t="s">
        <v>216</v>
      </c>
      <c r="O1254" s="5" t="s">
        <v>216</v>
      </c>
      <c r="P1254" s="5" t="s">
        <v>216</v>
      </c>
      <c r="Q1254" s="5" t="s">
        <v>216</v>
      </c>
      <c r="R1254" s="5" t="s">
        <v>216</v>
      </c>
      <c r="S1254" s="5">
        <v>465.35</v>
      </c>
      <c r="T1254" s="5">
        <v>465.35</v>
      </c>
      <c r="U1254" s="5">
        <v>465.35</v>
      </c>
      <c r="V1254" s="5">
        <v>465.35</v>
      </c>
      <c r="W1254" s="5">
        <v>465.35</v>
      </c>
      <c r="X1254" s="5">
        <v>465.35</v>
      </c>
      <c r="Y1254" s="5">
        <v>394.77749999999997</v>
      </c>
    </row>
    <row r="1255" spans="1:25" x14ac:dyDescent="0.25">
      <c r="A1255" s="4" t="s">
        <v>20506</v>
      </c>
      <c r="B1255" s="4" t="s">
        <v>20270</v>
      </c>
      <c r="C1255" s="4" t="s">
        <v>3554</v>
      </c>
      <c r="D1255" s="1" t="s">
        <v>11867</v>
      </c>
      <c r="E1255" s="5" t="s">
        <v>216</v>
      </c>
      <c r="F1255" s="5" t="s">
        <v>216</v>
      </c>
      <c r="G1255" s="5" t="s">
        <v>216</v>
      </c>
      <c r="H1255" s="5" t="s">
        <v>216</v>
      </c>
      <c r="I1255" s="5" t="s">
        <v>216</v>
      </c>
      <c r="J1255" s="5">
        <v>4509.9999999999991</v>
      </c>
      <c r="K1255" s="5" t="s">
        <v>216</v>
      </c>
      <c r="L1255" s="5" t="s">
        <v>216</v>
      </c>
      <c r="M1255" s="5" t="s">
        <v>216</v>
      </c>
      <c r="N1255" s="5" t="s">
        <v>216</v>
      </c>
      <c r="O1255" s="5" t="s">
        <v>216</v>
      </c>
      <c r="P1255" s="5" t="s">
        <v>216</v>
      </c>
      <c r="Q1255" s="5" t="s">
        <v>216</v>
      </c>
      <c r="R1255" s="5" t="s">
        <v>216</v>
      </c>
      <c r="S1255" s="5">
        <v>4545</v>
      </c>
      <c r="T1255" s="5">
        <v>4599.9999999999991</v>
      </c>
      <c r="U1255" s="5">
        <v>4545</v>
      </c>
      <c r="V1255" s="5">
        <v>4715</v>
      </c>
      <c r="W1255" s="5">
        <v>5035</v>
      </c>
      <c r="X1255" s="5">
        <v>5764.9999999999991</v>
      </c>
      <c r="Y1255" s="5">
        <v>5849.9999999999991</v>
      </c>
    </row>
    <row r="1256" spans="1:25" x14ac:dyDescent="0.25">
      <c r="A1256" s="4" t="s">
        <v>20507</v>
      </c>
      <c r="B1256" s="4" t="s">
        <v>20270</v>
      </c>
      <c r="C1256" s="4" t="s">
        <v>3557</v>
      </c>
      <c r="D1256" s="1" t="s">
        <v>11868</v>
      </c>
      <c r="E1256" s="5" t="s">
        <v>216</v>
      </c>
      <c r="F1256" s="5" t="s">
        <v>216</v>
      </c>
      <c r="G1256" s="5" t="s">
        <v>216</v>
      </c>
      <c r="H1256" s="5" t="s">
        <v>216</v>
      </c>
      <c r="I1256" s="5" t="s">
        <v>216</v>
      </c>
      <c r="J1256" s="5">
        <v>790</v>
      </c>
      <c r="K1256" s="5" t="s">
        <v>216</v>
      </c>
      <c r="L1256" s="5" t="s">
        <v>216</v>
      </c>
      <c r="M1256" s="5" t="s">
        <v>216</v>
      </c>
      <c r="N1256" s="5" t="s">
        <v>216</v>
      </c>
      <c r="O1256" s="5" t="s">
        <v>216</v>
      </c>
      <c r="P1256" s="5" t="s">
        <v>216</v>
      </c>
      <c r="Q1256" s="5" t="s">
        <v>216</v>
      </c>
      <c r="R1256" s="5" t="s">
        <v>216</v>
      </c>
      <c r="S1256" s="5">
        <v>797</v>
      </c>
      <c r="T1256" s="5">
        <v>798</v>
      </c>
      <c r="U1256" s="5">
        <v>783</v>
      </c>
      <c r="V1256" s="5">
        <v>834</v>
      </c>
      <c r="W1256" s="5">
        <v>882</v>
      </c>
      <c r="X1256" s="5">
        <v>618</v>
      </c>
      <c r="Y1256" s="5">
        <v>629</v>
      </c>
    </row>
    <row r="1257" spans="1:25" x14ac:dyDescent="0.25">
      <c r="A1257" s="4" t="s">
        <v>20508</v>
      </c>
      <c r="B1257" s="4" t="s">
        <v>20270</v>
      </c>
      <c r="C1257" s="4" t="s">
        <v>3560</v>
      </c>
      <c r="D1257" s="1" t="s">
        <v>11869</v>
      </c>
      <c r="E1257" s="5" t="s">
        <v>216</v>
      </c>
      <c r="F1257" s="5" t="s">
        <v>216</v>
      </c>
      <c r="G1257" s="5" t="s">
        <v>216</v>
      </c>
      <c r="H1257" s="5" t="s">
        <v>216</v>
      </c>
      <c r="I1257" s="5" t="s">
        <v>216</v>
      </c>
      <c r="J1257" s="5">
        <v>1675</v>
      </c>
      <c r="K1257" s="5" t="s">
        <v>216</v>
      </c>
      <c r="L1257" s="5" t="s">
        <v>216</v>
      </c>
      <c r="M1257" s="5" t="s">
        <v>216</v>
      </c>
      <c r="N1257" s="5" t="s">
        <v>216</v>
      </c>
      <c r="O1257" s="5" t="s">
        <v>216</v>
      </c>
      <c r="P1257" s="5" t="s">
        <v>216</v>
      </c>
      <c r="Q1257" s="5" t="s">
        <v>216</v>
      </c>
      <c r="R1257" s="5" t="s">
        <v>216</v>
      </c>
      <c r="S1257" s="5">
        <v>1972</v>
      </c>
      <c r="T1257" s="5">
        <v>2029</v>
      </c>
      <c r="U1257" s="5">
        <v>2048</v>
      </c>
      <c r="V1257" s="5">
        <v>2180</v>
      </c>
      <c r="W1257" s="5">
        <v>2305</v>
      </c>
      <c r="X1257" s="5">
        <v>2402</v>
      </c>
      <c r="Y1257" s="5">
        <v>2445</v>
      </c>
    </row>
    <row r="1258" spans="1:25" x14ac:dyDescent="0.25">
      <c r="A1258" s="4" t="s">
        <v>20509</v>
      </c>
      <c r="B1258" s="4" t="s">
        <v>20270</v>
      </c>
      <c r="C1258" s="4" t="s">
        <v>3563</v>
      </c>
      <c r="D1258" s="1" t="s">
        <v>11870</v>
      </c>
      <c r="E1258" s="5" t="s">
        <v>216</v>
      </c>
      <c r="F1258" s="5" t="s">
        <v>216</v>
      </c>
      <c r="G1258" s="5" t="s">
        <v>216</v>
      </c>
      <c r="H1258" s="5" t="s">
        <v>216</v>
      </c>
      <c r="I1258" s="5" t="s">
        <v>216</v>
      </c>
      <c r="J1258" s="5">
        <v>222</v>
      </c>
      <c r="K1258" s="5" t="s">
        <v>216</v>
      </c>
      <c r="L1258" s="5" t="s">
        <v>216</v>
      </c>
      <c r="M1258" s="5" t="s">
        <v>216</v>
      </c>
      <c r="N1258" s="5" t="s">
        <v>216</v>
      </c>
      <c r="O1258" s="5" t="s">
        <v>216</v>
      </c>
      <c r="P1258" s="5" t="s">
        <v>216</v>
      </c>
      <c r="Q1258" s="5" t="s">
        <v>216</v>
      </c>
      <c r="R1258" s="5" t="s">
        <v>216</v>
      </c>
      <c r="S1258" s="5">
        <v>184</v>
      </c>
      <c r="T1258" s="5">
        <v>197</v>
      </c>
      <c r="U1258" s="5">
        <v>204</v>
      </c>
      <c r="V1258" s="5">
        <v>216</v>
      </c>
      <c r="W1258" s="5">
        <v>244</v>
      </c>
      <c r="X1258" s="5">
        <v>210</v>
      </c>
      <c r="Y1258" s="5">
        <v>214</v>
      </c>
    </row>
    <row r="1259" spans="1:25" x14ac:dyDescent="0.25">
      <c r="A1259" s="4" t="s">
        <v>20510</v>
      </c>
      <c r="B1259" s="4" t="s">
        <v>20270</v>
      </c>
      <c r="C1259" s="4" t="s">
        <v>9533</v>
      </c>
      <c r="D1259" s="1" t="s">
        <v>11871</v>
      </c>
      <c r="E1259" s="5" t="s">
        <v>216</v>
      </c>
      <c r="F1259" s="5" t="s">
        <v>216</v>
      </c>
      <c r="G1259" s="5" t="s">
        <v>216</v>
      </c>
      <c r="H1259" s="5" t="s">
        <v>216</v>
      </c>
      <c r="I1259" s="5" t="s">
        <v>216</v>
      </c>
      <c r="J1259" s="5">
        <v>1118.355</v>
      </c>
      <c r="K1259" s="5" t="s">
        <v>216</v>
      </c>
      <c r="L1259" s="5" t="s">
        <v>216</v>
      </c>
      <c r="M1259" s="5" t="s">
        <v>216</v>
      </c>
      <c r="N1259" s="5" t="s">
        <v>216</v>
      </c>
      <c r="O1259" s="5" t="s">
        <v>216</v>
      </c>
      <c r="P1259" s="5" t="s">
        <v>216</v>
      </c>
      <c r="Q1259" s="5" t="s">
        <v>216</v>
      </c>
      <c r="R1259" s="5" t="s">
        <v>216</v>
      </c>
      <c r="S1259" s="5">
        <v>1255.7049999999999</v>
      </c>
      <c r="T1259" s="5">
        <v>1125.53</v>
      </c>
      <c r="U1259" s="5">
        <v>1312.75</v>
      </c>
      <c r="V1259" s="5">
        <v>1787.9549999999999</v>
      </c>
      <c r="W1259" s="5">
        <v>1598.5150000000001</v>
      </c>
      <c r="X1259" s="5">
        <v>1524.385</v>
      </c>
      <c r="Y1259" s="5">
        <v>1483.84</v>
      </c>
    </row>
  </sheetData>
  <autoFilter ref="A1:Y1259"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604"/>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29</v>
      </c>
      <c r="B2" s="4" t="s">
        <v>20511</v>
      </c>
      <c r="C2" s="4" t="s">
        <v>9874</v>
      </c>
      <c r="D2" s="1" t="s">
        <v>20512</v>
      </c>
      <c r="E2" s="5">
        <v>10</v>
      </c>
      <c r="F2" s="5">
        <v>10</v>
      </c>
      <c r="G2" s="5">
        <v>10</v>
      </c>
      <c r="H2" s="5">
        <v>8</v>
      </c>
      <c r="I2" s="5">
        <v>8</v>
      </c>
      <c r="J2" s="5">
        <v>8</v>
      </c>
      <c r="K2" s="5">
        <v>8</v>
      </c>
      <c r="L2" s="5">
        <v>6</v>
      </c>
      <c r="M2" s="5">
        <v>6</v>
      </c>
      <c r="N2" s="5">
        <v>6</v>
      </c>
      <c r="O2" s="5">
        <v>6</v>
      </c>
      <c r="P2" s="5">
        <v>6</v>
      </c>
      <c r="Q2" s="5">
        <v>6</v>
      </c>
      <c r="R2" s="5">
        <v>6</v>
      </c>
      <c r="S2" s="5">
        <v>6</v>
      </c>
      <c r="T2" s="5">
        <v>6</v>
      </c>
      <c r="U2" s="5">
        <v>6</v>
      </c>
      <c r="V2" s="5">
        <v>6</v>
      </c>
      <c r="W2" s="5">
        <v>12</v>
      </c>
    </row>
    <row r="3" spans="1:23" x14ac:dyDescent="0.25">
      <c r="A3" s="4" t="s">
        <v>33</v>
      </c>
      <c r="B3" s="4" t="s">
        <v>20511</v>
      </c>
      <c r="C3" s="4" t="s">
        <v>9877</v>
      </c>
      <c r="D3" s="1" t="s">
        <v>20513</v>
      </c>
      <c r="E3" s="5">
        <v>28</v>
      </c>
      <c r="F3" s="5">
        <v>28</v>
      </c>
      <c r="G3" s="5">
        <v>28</v>
      </c>
      <c r="H3" s="5">
        <v>28</v>
      </c>
      <c r="I3" s="5">
        <v>28</v>
      </c>
      <c r="J3" s="5">
        <v>28</v>
      </c>
      <c r="K3" s="5">
        <v>28</v>
      </c>
      <c r="L3" s="5">
        <v>28</v>
      </c>
      <c r="M3" s="5">
        <v>28</v>
      </c>
      <c r="N3" s="5">
        <v>28</v>
      </c>
      <c r="O3" s="5">
        <v>28</v>
      </c>
      <c r="P3" s="5">
        <v>28</v>
      </c>
      <c r="Q3" s="5">
        <v>28</v>
      </c>
      <c r="R3" s="5">
        <v>28</v>
      </c>
      <c r="S3" s="5">
        <v>28</v>
      </c>
      <c r="T3" s="5">
        <v>28</v>
      </c>
      <c r="U3" s="5">
        <v>28</v>
      </c>
      <c r="V3" s="5">
        <v>28</v>
      </c>
      <c r="W3" s="5">
        <v>28</v>
      </c>
    </row>
    <row r="4" spans="1:23" x14ac:dyDescent="0.25">
      <c r="A4" s="4" t="s">
        <v>36</v>
      </c>
      <c r="B4" s="4" t="s">
        <v>20511</v>
      </c>
      <c r="C4" s="4" t="s">
        <v>20514</v>
      </c>
      <c r="D4" s="1" t="s">
        <v>20515</v>
      </c>
      <c r="E4" s="5">
        <v>24</v>
      </c>
      <c r="F4" s="5">
        <v>24</v>
      </c>
      <c r="G4" s="5">
        <v>24</v>
      </c>
      <c r="H4" s="5">
        <v>18</v>
      </c>
      <c r="I4" s="5">
        <v>18</v>
      </c>
      <c r="J4" s="5">
        <v>18</v>
      </c>
      <c r="K4" s="5">
        <v>18</v>
      </c>
      <c r="L4" s="5">
        <v>18</v>
      </c>
      <c r="M4" s="5">
        <v>15</v>
      </c>
      <c r="N4" s="5">
        <v>15</v>
      </c>
      <c r="O4" s="5">
        <v>15</v>
      </c>
      <c r="P4" s="5">
        <v>15</v>
      </c>
      <c r="Q4" s="5">
        <v>15</v>
      </c>
      <c r="R4" s="5">
        <v>15</v>
      </c>
      <c r="S4" s="5">
        <v>15</v>
      </c>
      <c r="T4" s="5">
        <v>15</v>
      </c>
      <c r="U4" s="5">
        <v>15</v>
      </c>
      <c r="V4" s="5">
        <v>15</v>
      </c>
      <c r="W4" s="5">
        <v>15</v>
      </c>
    </row>
    <row r="5" spans="1:23" x14ac:dyDescent="0.25">
      <c r="A5" s="4" t="s">
        <v>39</v>
      </c>
      <c r="B5" s="4" t="s">
        <v>20511</v>
      </c>
      <c r="C5" s="4" t="s">
        <v>20516</v>
      </c>
      <c r="D5" s="1" t="s">
        <v>20517</v>
      </c>
      <c r="E5" s="5">
        <v>48</v>
      </c>
      <c r="F5" s="5">
        <v>48</v>
      </c>
      <c r="G5" s="5">
        <v>48</v>
      </c>
      <c r="H5" s="5">
        <v>48</v>
      </c>
      <c r="I5" s="5">
        <v>48</v>
      </c>
      <c r="J5" s="5">
        <v>48</v>
      </c>
      <c r="K5" s="5">
        <v>48</v>
      </c>
      <c r="L5" s="5">
        <v>48</v>
      </c>
      <c r="M5" s="5">
        <v>48</v>
      </c>
      <c r="N5" s="5">
        <v>48</v>
      </c>
      <c r="O5" s="5">
        <v>48</v>
      </c>
      <c r="P5" s="5">
        <v>48</v>
      </c>
      <c r="Q5" s="5">
        <v>48</v>
      </c>
      <c r="R5" s="5">
        <v>48</v>
      </c>
      <c r="S5" s="5">
        <v>48</v>
      </c>
      <c r="T5" s="5">
        <v>48</v>
      </c>
      <c r="U5" s="5">
        <v>48</v>
      </c>
      <c r="V5" s="5">
        <v>48</v>
      </c>
      <c r="W5" s="5">
        <v>48</v>
      </c>
    </row>
    <row r="6" spans="1:23" x14ac:dyDescent="0.25">
      <c r="A6" s="4" t="s">
        <v>42</v>
      </c>
      <c r="B6" s="4" t="s">
        <v>20511</v>
      </c>
      <c r="C6" s="4" t="s">
        <v>20518</v>
      </c>
      <c r="D6" s="1" t="s">
        <v>20519</v>
      </c>
      <c r="E6" s="5" t="s">
        <v>20520</v>
      </c>
      <c r="F6" s="5" t="s">
        <v>20521</v>
      </c>
      <c r="G6" s="5" t="s">
        <v>20522</v>
      </c>
      <c r="H6" s="5" t="s">
        <v>20522</v>
      </c>
      <c r="I6" s="5" t="s">
        <v>20523</v>
      </c>
      <c r="J6" s="5" t="s">
        <v>20524</v>
      </c>
      <c r="K6" s="5" t="s">
        <v>20525</v>
      </c>
      <c r="L6" s="5" t="s">
        <v>20526</v>
      </c>
      <c r="M6" s="5" t="s">
        <v>20527</v>
      </c>
      <c r="N6" s="5" t="s">
        <v>20528</v>
      </c>
      <c r="O6" s="5" t="s">
        <v>20529</v>
      </c>
      <c r="P6" s="5" t="s">
        <v>20529</v>
      </c>
      <c r="Q6" s="5" t="s">
        <v>20529</v>
      </c>
      <c r="R6" s="5" t="s">
        <v>20530</v>
      </c>
      <c r="S6" s="5" t="s">
        <v>20531</v>
      </c>
      <c r="T6" s="5" t="s">
        <v>20532</v>
      </c>
      <c r="U6" s="5" t="s">
        <v>20533</v>
      </c>
      <c r="V6" s="5" t="s">
        <v>20533</v>
      </c>
      <c r="W6" s="5" t="s">
        <v>20533</v>
      </c>
    </row>
    <row r="7" spans="1:23" x14ac:dyDescent="0.25">
      <c r="A7" s="4" t="s">
        <v>45</v>
      </c>
      <c r="B7" s="4" t="s">
        <v>20511</v>
      </c>
      <c r="C7" s="4" t="s">
        <v>20534</v>
      </c>
      <c r="D7" s="1"/>
      <c r="E7" s="5" t="s">
        <v>216</v>
      </c>
      <c r="F7" s="5" t="s">
        <v>216</v>
      </c>
      <c r="G7" s="5" t="s">
        <v>216</v>
      </c>
      <c r="H7" s="5" t="s">
        <v>216</v>
      </c>
      <c r="I7" s="5" t="s">
        <v>216</v>
      </c>
      <c r="J7" s="5" t="s">
        <v>216</v>
      </c>
      <c r="K7" s="5" t="s">
        <v>216</v>
      </c>
      <c r="L7" s="5" t="s">
        <v>216</v>
      </c>
      <c r="M7" s="5" t="s">
        <v>216</v>
      </c>
      <c r="N7" s="5" t="s">
        <v>216</v>
      </c>
      <c r="O7" s="5" t="s">
        <v>216</v>
      </c>
      <c r="P7" s="5" t="s">
        <v>216</v>
      </c>
      <c r="Q7" s="5" t="s">
        <v>216</v>
      </c>
      <c r="R7" s="5" t="s">
        <v>216</v>
      </c>
      <c r="S7" s="5" t="s">
        <v>216</v>
      </c>
      <c r="T7" s="5" t="s">
        <v>20535</v>
      </c>
      <c r="U7" s="5" t="s">
        <v>20533</v>
      </c>
      <c r="V7" s="5" t="s">
        <v>20533</v>
      </c>
      <c r="W7" s="5" t="s">
        <v>20533</v>
      </c>
    </row>
    <row r="8" spans="1:23" x14ac:dyDescent="0.25">
      <c r="A8" s="4" t="s">
        <v>9549</v>
      </c>
      <c r="B8" s="4" t="s">
        <v>20511</v>
      </c>
      <c r="C8" s="4" t="s">
        <v>20536</v>
      </c>
      <c r="D8" s="1"/>
      <c r="E8" s="5" t="s">
        <v>216</v>
      </c>
      <c r="F8" s="5" t="s">
        <v>216</v>
      </c>
      <c r="G8" s="5" t="s">
        <v>216</v>
      </c>
      <c r="H8" s="5" t="s">
        <v>216</v>
      </c>
      <c r="I8" s="5" t="s">
        <v>216</v>
      </c>
      <c r="J8" s="5" t="s">
        <v>216</v>
      </c>
      <c r="K8" s="5" t="s">
        <v>216</v>
      </c>
      <c r="L8" s="5" t="s">
        <v>216</v>
      </c>
      <c r="M8" s="5" t="s">
        <v>216</v>
      </c>
      <c r="N8" s="5" t="s">
        <v>216</v>
      </c>
      <c r="O8" s="5" t="s">
        <v>216</v>
      </c>
      <c r="P8" s="5" t="s">
        <v>216</v>
      </c>
      <c r="Q8" s="5" t="s">
        <v>216</v>
      </c>
      <c r="R8" s="5" t="s">
        <v>216</v>
      </c>
      <c r="S8" s="5" t="s">
        <v>216</v>
      </c>
      <c r="T8" s="5" t="s">
        <v>20537</v>
      </c>
      <c r="U8" s="5" t="s">
        <v>20538</v>
      </c>
      <c r="V8" s="5" t="s">
        <v>20538</v>
      </c>
      <c r="W8" s="5" t="s">
        <v>216</v>
      </c>
    </row>
    <row r="9" spans="1:23" x14ac:dyDescent="0.25">
      <c r="A9" s="4" t="s">
        <v>9552</v>
      </c>
      <c r="B9" s="4" t="s">
        <v>20511</v>
      </c>
      <c r="C9" s="4" t="s">
        <v>20539</v>
      </c>
      <c r="D9" s="1"/>
      <c r="E9" s="5" t="s">
        <v>216</v>
      </c>
      <c r="F9" s="5" t="s">
        <v>216</v>
      </c>
      <c r="G9" s="5" t="s">
        <v>216</v>
      </c>
      <c r="H9" s="5" t="s">
        <v>216</v>
      </c>
      <c r="I9" s="5" t="s">
        <v>216</v>
      </c>
      <c r="J9" s="5" t="s">
        <v>216</v>
      </c>
      <c r="K9" s="5" t="s">
        <v>216</v>
      </c>
      <c r="L9" s="5" t="s">
        <v>216</v>
      </c>
      <c r="M9" s="5" t="s">
        <v>216</v>
      </c>
      <c r="N9" s="5" t="s">
        <v>216</v>
      </c>
      <c r="O9" s="5" t="s">
        <v>216</v>
      </c>
      <c r="P9" s="5" t="s">
        <v>216</v>
      </c>
      <c r="Q9" s="5" t="s">
        <v>216</v>
      </c>
      <c r="R9" s="5" t="s">
        <v>216</v>
      </c>
      <c r="S9" s="5" t="s">
        <v>216</v>
      </c>
      <c r="T9" s="5" t="s">
        <v>20540</v>
      </c>
      <c r="U9" s="5" t="s">
        <v>20541</v>
      </c>
      <c r="V9" s="5" t="s">
        <v>20541</v>
      </c>
      <c r="W9" s="5" t="s">
        <v>216</v>
      </c>
    </row>
    <row r="10" spans="1:23" x14ac:dyDescent="0.25">
      <c r="A10" s="4" t="s">
        <v>9556</v>
      </c>
      <c r="B10" s="4" t="s">
        <v>20511</v>
      </c>
      <c r="C10" s="4" t="s">
        <v>20542</v>
      </c>
      <c r="D10" s="1"/>
      <c r="E10" s="5" t="s">
        <v>216</v>
      </c>
      <c r="F10" s="5" t="s">
        <v>216</v>
      </c>
      <c r="G10" s="5" t="s">
        <v>216</v>
      </c>
      <c r="H10" s="5" t="s">
        <v>216</v>
      </c>
      <c r="I10" s="5" t="s">
        <v>216</v>
      </c>
      <c r="J10" s="5" t="s">
        <v>216</v>
      </c>
      <c r="K10" s="5" t="s">
        <v>216</v>
      </c>
      <c r="L10" s="5" t="s">
        <v>216</v>
      </c>
      <c r="M10" s="5" t="s">
        <v>216</v>
      </c>
      <c r="N10" s="5" t="s">
        <v>216</v>
      </c>
      <c r="O10" s="5" t="s">
        <v>216</v>
      </c>
      <c r="P10" s="5" t="s">
        <v>216</v>
      </c>
      <c r="Q10" s="5" t="s">
        <v>216</v>
      </c>
      <c r="R10" s="5" t="s">
        <v>216</v>
      </c>
      <c r="S10" s="5" t="s">
        <v>216</v>
      </c>
      <c r="T10" s="5" t="s">
        <v>20543</v>
      </c>
      <c r="U10" s="5" t="s">
        <v>20544</v>
      </c>
      <c r="V10" s="5" t="s">
        <v>20544</v>
      </c>
      <c r="W10" s="5" t="s">
        <v>216</v>
      </c>
    </row>
    <row r="11" spans="1:23" x14ac:dyDescent="0.25">
      <c r="A11" s="4" t="s">
        <v>9560</v>
      </c>
      <c r="B11" s="4" t="s">
        <v>20511</v>
      </c>
      <c r="C11" s="4" t="s">
        <v>20545</v>
      </c>
      <c r="D11" s="1" t="s">
        <v>20546</v>
      </c>
      <c r="E11" s="5" t="s">
        <v>20547</v>
      </c>
      <c r="F11" s="5" t="s">
        <v>20548</v>
      </c>
      <c r="G11" s="5" t="s">
        <v>20549</v>
      </c>
      <c r="H11" s="5" t="s">
        <v>20549</v>
      </c>
      <c r="I11" s="5" t="s">
        <v>20550</v>
      </c>
      <c r="J11" s="5" t="s">
        <v>20551</v>
      </c>
      <c r="K11" s="5" t="s">
        <v>20552</v>
      </c>
      <c r="L11" s="5" t="s">
        <v>20553</v>
      </c>
      <c r="M11" s="5" t="s">
        <v>20554</v>
      </c>
      <c r="N11" s="5" t="s">
        <v>20553</v>
      </c>
      <c r="O11" s="5" t="s">
        <v>20555</v>
      </c>
      <c r="P11" s="5" t="s">
        <v>20555</v>
      </c>
      <c r="Q11" s="5" t="s">
        <v>20555</v>
      </c>
      <c r="R11" s="5" t="s">
        <v>20556</v>
      </c>
      <c r="S11" s="5" t="s">
        <v>20557</v>
      </c>
      <c r="T11" s="5" t="s">
        <v>20558</v>
      </c>
      <c r="U11" s="5" t="s">
        <v>20538</v>
      </c>
      <c r="V11" s="5" t="s">
        <v>20559</v>
      </c>
      <c r="W11" s="5" t="s">
        <v>216</v>
      </c>
    </row>
    <row r="12" spans="1:23" x14ac:dyDescent="0.25">
      <c r="A12" s="4" t="s">
        <v>9564</v>
      </c>
      <c r="B12" s="4" t="s">
        <v>20511</v>
      </c>
      <c r="C12" s="4" t="s">
        <v>20560</v>
      </c>
      <c r="D12" s="1" t="s">
        <v>20561</v>
      </c>
      <c r="E12" s="5" t="s">
        <v>20562</v>
      </c>
      <c r="F12" s="5" t="s">
        <v>20563</v>
      </c>
      <c r="G12" s="5" t="s">
        <v>20564</v>
      </c>
      <c r="H12" s="5" t="s">
        <v>20564</v>
      </c>
      <c r="I12" s="5" t="s">
        <v>20565</v>
      </c>
      <c r="J12" s="5" t="s">
        <v>20566</v>
      </c>
      <c r="K12" s="5" t="s">
        <v>20567</v>
      </c>
      <c r="L12" s="5" t="s">
        <v>20568</v>
      </c>
      <c r="M12" s="5" t="s">
        <v>20569</v>
      </c>
      <c r="N12" s="5" t="s">
        <v>20568</v>
      </c>
      <c r="O12" s="5" t="s">
        <v>20570</v>
      </c>
      <c r="P12" s="5" t="s">
        <v>20570</v>
      </c>
      <c r="Q12" s="5" t="s">
        <v>20570</v>
      </c>
      <c r="R12" s="5" t="s">
        <v>20571</v>
      </c>
      <c r="S12" s="5" t="s">
        <v>20572</v>
      </c>
      <c r="T12" s="5" t="s">
        <v>20573</v>
      </c>
      <c r="U12" s="5" t="s">
        <v>20541</v>
      </c>
      <c r="V12" s="5" t="s">
        <v>20559</v>
      </c>
      <c r="W12" s="5" t="s">
        <v>216</v>
      </c>
    </row>
    <row r="13" spans="1:23" x14ac:dyDescent="0.25">
      <c r="A13" s="4" t="s">
        <v>9567</v>
      </c>
      <c r="B13" s="4" t="s">
        <v>20511</v>
      </c>
      <c r="C13" s="4" t="s">
        <v>20574</v>
      </c>
      <c r="D13" s="1" t="s">
        <v>20575</v>
      </c>
      <c r="E13" s="5" t="s">
        <v>20576</v>
      </c>
      <c r="F13" s="5" t="s">
        <v>20577</v>
      </c>
      <c r="G13" s="5" t="s">
        <v>20578</v>
      </c>
      <c r="H13" s="5" t="s">
        <v>20578</v>
      </c>
      <c r="I13" s="5" t="s">
        <v>20579</v>
      </c>
      <c r="J13" s="5" t="s">
        <v>20580</v>
      </c>
      <c r="K13" s="5" t="s">
        <v>20581</v>
      </c>
      <c r="L13" s="5" t="s">
        <v>20582</v>
      </c>
      <c r="M13" s="5" t="s">
        <v>20583</v>
      </c>
      <c r="N13" s="5" t="s">
        <v>20582</v>
      </c>
      <c r="O13" s="5" t="s">
        <v>20584</v>
      </c>
      <c r="P13" s="5" t="s">
        <v>20584</v>
      </c>
      <c r="Q13" s="5" t="s">
        <v>20584</v>
      </c>
      <c r="R13" s="5" t="s">
        <v>20585</v>
      </c>
      <c r="S13" s="5" t="s">
        <v>20586</v>
      </c>
      <c r="T13" s="5" t="s">
        <v>20587</v>
      </c>
      <c r="U13" s="5" t="s">
        <v>20544</v>
      </c>
      <c r="V13" s="5" t="s">
        <v>20559</v>
      </c>
      <c r="W13" s="5" t="s">
        <v>216</v>
      </c>
    </row>
    <row r="14" spans="1:23" ht="25.5" x14ac:dyDescent="0.25">
      <c r="A14" s="4" t="s">
        <v>48</v>
      </c>
      <c r="B14" s="4" t="s">
        <v>20511</v>
      </c>
      <c r="C14" s="4" t="s">
        <v>364</v>
      </c>
      <c r="D14" s="1" t="s">
        <v>20588</v>
      </c>
      <c r="E14" s="5">
        <v>40</v>
      </c>
      <c r="F14" s="5">
        <v>40</v>
      </c>
      <c r="G14" s="5">
        <v>40</v>
      </c>
      <c r="H14" s="5">
        <v>40</v>
      </c>
      <c r="I14" s="5">
        <v>40</v>
      </c>
      <c r="J14" s="5">
        <v>40</v>
      </c>
      <c r="K14" s="5">
        <v>40</v>
      </c>
      <c r="L14" s="5">
        <v>40</v>
      </c>
      <c r="M14" s="5">
        <v>40</v>
      </c>
      <c r="N14" s="5">
        <v>40</v>
      </c>
      <c r="O14" s="5">
        <v>40</v>
      </c>
      <c r="P14" s="5">
        <v>40</v>
      </c>
      <c r="Q14" s="5">
        <v>40</v>
      </c>
      <c r="R14" s="5">
        <v>40</v>
      </c>
      <c r="S14" s="5">
        <v>40</v>
      </c>
      <c r="T14" s="5">
        <v>40</v>
      </c>
      <c r="U14" s="5">
        <v>40</v>
      </c>
      <c r="V14" s="5">
        <v>40</v>
      </c>
      <c r="W14" s="5">
        <v>40</v>
      </c>
    </row>
    <row r="15" spans="1:23" x14ac:dyDescent="0.25">
      <c r="A15" s="4" t="s">
        <v>51</v>
      </c>
      <c r="B15" s="4" t="s">
        <v>20511</v>
      </c>
      <c r="C15" s="4" t="s">
        <v>367</v>
      </c>
      <c r="D15" s="1" t="s">
        <v>20589</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row>
    <row r="16" spans="1:23" ht="25.5" x14ac:dyDescent="0.25">
      <c r="A16" s="4" t="s">
        <v>101</v>
      </c>
      <c r="B16" s="4" t="s">
        <v>20511</v>
      </c>
      <c r="C16" s="4" t="s">
        <v>55</v>
      </c>
      <c r="D16" s="1" t="s">
        <v>16997</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row>
    <row r="17" spans="1:23" x14ac:dyDescent="0.25">
      <c r="A17" s="4" t="s">
        <v>207</v>
      </c>
      <c r="B17" s="4" t="s">
        <v>20511</v>
      </c>
      <c r="C17" s="4" t="s">
        <v>208</v>
      </c>
      <c r="D17" s="1" t="s">
        <v>3578</v>
      </c>
      <c r="E17" s="5">
        <v>40</v>
      </c>
      <c r="F17" s="5">
        <v>40</v>
      </c>
      <c r="G17" s="5">
        <v>40</v>
      </c>
      <c r="H17" s="5">
        <v>40</v>
      </c>
      <c r="I17" s="5">
        <v>40</v>
      </c>
      <c r="J17" s="5">
        <v>40</v>
      </c>
      <c r="K17" s="5">
        <v>40</v>
      </c>
      <c r="L17" s="5">
        <v>40</v>
      </c>
      <c r="M17" s="5">
        <v>40</v>
      </c>
      <c r="N17" s="5">
        <v>40</v>
      </c>
      <c r="O17" s="5">
        <v>40</v>
      </c>
      <c r="P17" s="5">
        <v>40</v>
      </c>
      <c r="Q17" s="5">
        <v>40</v>
      </c>
      <c r="R17" s="5">
        <v>40</v>
      </c>
      <c r="S17" s="5">
        <v>40</v>
      </c>
      <c r="T17" s="5">
        <v>40</v>
      </c>
      <c r="U17" s="5">
        <v>40</v>
      </c>
      <c r="V17" s="5">
        <v>40</v>
      </c>
      <c r="W17" s="5">
        <v>40</v>
      </c>
    </row>
    <row r="18" spans="1:23" x14ac:dyDescent="0.25">
      <c r="A18" s="4" t="s">
        <v>213</v>
      </c>
      <c r="B18" s="4" t="s">
        <v>20511</v>
      </c>
      <c r="C18" s="4" t="s">
        <v>20590</v>
      </c>
      <c r="D18" s="1" t="s">
        <v>20591</v>
      </c>
      <c r="E18" s="5" t="s">
        <v>216</v>
      </c>
      <c r="F18" s="5" t="s">
        <v>216</v>
      </c>
      <c r="G18" s="5" t="s">
        <v>216</v>
      </c>
      <c r="H18" s="5" t="s">
        <v>216</v>
      </c>
      <c r="I18" s="5" t="s">
        <v>216</v>
      </c>
      <c r="J18" s="5" t="s">
        <v>216</v>
      </c>
      <c r="K18" s="5" t="s">
        <v>216</v>
      </c>
      <c r="L18" s="5" t="s">
        <v>216</v>
      </c>
      <c r="M18" s="5">
        <v>24.02</v>
      </c>
      <c r="N18" s="5">
        <v>23.93</v>
      </c>
      <c r="O18" s="5">
        <v>23.73</v>
      </c>
      <c r="P18" s="5">
        <v>24.64</v>
      </c>
      <c r="Q18" s="5">
        <v>27.86</v>
      </c>
      <c r="R18" s="5">
        <v>28.94</v>
      </c>
      <c r="S18" s="5">
        <v>29.05</v>
      </c>
      <c r="T18" s="5">
        <v>30.1</v>
      </c>
      <c r="U18" s="5">
        <v>31.99</v>
      </c>
      <c r="V18" s="5">
        <v>31.99</v>
      </c>
      <c r="W18" s="5">
        <v>31.99</v>
      </c>
    </row>
    <row r="19" spans="1:23" x14ac:dyDescent="0.25">
      <c r="A19" s="4" t="s">
        <v>220</v>
      </c>
      <c r="B19" s="4" t="s">
        <v>20511</v>
      </c>
      <c r="C19" s="4" t="s">
        <v>20592</v>
      </c>
      <c r="D19" s="1" t="s">
        <v>20593</v>
      </c>
      <c r="E19" s="5" t="s">
        <v>216</v>
      </c>
      <c r="F19" s="5" t="s">
        <v>216</v>
      </c>
      <c r="G19" s="5" t="s">
        <v>216</v>
      </c>
      <c r="H19" s="5" t="s">
        <v>216</v>
      </c>
      <c r="I19" s="5" t="s">
        <v>216</v>
      </c>
      <c r="J19" s="5" t="s">
        <v>216</v>
      </c>
      <c r="K19" s="5" t="s">
        <v>216</v>
      </c>
      <c r="L19" s="5" t="s">
        <v>216</v>
      </c>
      <c r="M19" s="5">
        <v>36419</v>
      </c>
      <c r="N19" s="5">
        <v>36686</v>
      </c>
      <c r="O19" s="5">
        <v>37114</v>
      </c>
      <c r="P19" s="5">
        <v>37167</v>
      </c>
      <c r="Q19" s="5">
        <v>37861</v>
      </c>
      <c r="R19" s="5">
        <v>38636</v>
      </c>
      <c r="S19" s="5">
        <v>39144</v>
      </c>
      <c r="T19" s="5">
        <v>40106</v>
      </c>
      <c r="U19" s="5">
        <v>41629</v>
      </c>
      <c r="V19" s="5">
        <v>43740</v>
      </c>
      <c r="W19" s="5">
        <v>44702</v>
      </c>
    </row>
    <row r="20" spans="1:23" x14ac:dyDescent="0.25">
      <c r="A20" s="4" t="s">
        <v>223</v>
      </c>
      <c r="B20" s="4" t="s">
        <v>20511</v>
      </c>
      <c r="C20" s="4" t="s">
        <v>20594</v>
      </c>
      <c r="D20" s="1" t="s">
        <v>20595</v>
      </c>
      <c r="E20" s="5" t="s">
        <v>216</v>
      </c>
      <c r="F20" s="5" t="s">
        <v>216</v>
      </c>
      <c r="G20" s="5" t="s">
        <v>216</v>
      </c>
      <c r="H20" s="5" t="s">
        <v>216</v>
      </c>
      <c r="I20" s="5" t="s">
        <v>216</v>
      </c>
      <c r="J20" s="5" t="s">
        <v>216</v>
      </c>
      <c r="K20" s="5" t="s">
        <v>216</v>
      </c>
      <c r="L20" s="5" t="s">
        <v>216</v>
      </c>
      <c r="M20" s="5">
        <v>56032</v>
      </c>
      <c r="N20" s="5">
        <v>56443</v>
      </c>
      <c r="O20" s="5">
        <v>57101</v>
      </c>
      <c r="P20" s="5">
        <v>57183</v>
      </c>
      <c r="Q20" s="5">
        <v>58252</v>
      </c>
      <c r="R20" s="5">
        <v>59444</v>
      </c>
      <c r="S20" s="5">
        <v>60255</v>
      </c>
      <c r="T20" s="5">
        <v>61705</v>
      </c>
      <c r="U20" s="5">
        <v>64048</v>
      </c>
      <c r="V20" s="5">
        <v>67296</v>
      </c>
      <c r="W20" s="5">
        <v>68776</v>
      </c>
    </row>
    <row r="21" spans="1:23" x14ac:dyDescent="0.25">
      <c r="A21" s="4" t="s">
        <v>226</v>
      </c>
      <c r="B21" s="4" t="s">
        <v>20511</v>
      </c>
      <c r="C21" s="4" t="s">
        <v>20596</v>
      </c>
      <c r="D21" s="1" t="s">
        <v>20597</v>
      </c>
      <c r="E21" s="5" t="s">
        <v>216</v>
      </c>
      <c r="F21" s="5" t="s">
        <v>216</v>
      </c>
      <c r="G21" s="5" t="s">
        <v>216</v>
      </c>
      <c r="H21" s="5" t="s">
        <v>216</v>
      </c>
      <c r="I21" s="5" t="s">
        <v>216</v>
      </c>
      <c r="J21" s="5" t="s">
        <v>216</v>
      </c>
      <c r="K21" s="5" t="s">
        <v>216</v>
      </c>
      <c r="L21" s="5" t="s">
        <v>216</v>
      </c>
      <c r="M21" s="5">
        <v>84.98</v>
      </c>
      <c r="N21" s="5">
        <v>85.6</v>
      </c>
      <c r="O21" s="5">
        <v>86.6</v>
      </c>
      <c r="P21" s="5">
        <v>86.72</v>
      </c>
      <c r="Q21" s="5">
        <v>88.34</v>
      </c>
      <c r="R21" s="5">
        <v>90.15</v>
      </c>
      <c r="S21" s="5">
        <v>91.34</v>
      </c>
      <c r="T21" s="5">
        <v>93.58</v>
      </c>
      <c r="U21" s="5">
        <v>97.13</v>
      </c>
      <c r="V21" s="5">
        <v>102.06</v>
      </c>
      <c r="W21" s="5">
        <v>104.3</v>
      </c>
    </row>
    <row r="22" spans="1:23" x14ac:dyDescent="0.25">
      <c r="A22" s="4" t="s">
        <v>229</v>
      </c>
      <c r="B22" s="4" t="s">
        <v>20511</v>
      </c>
      <c r="C22" s="4" t="s">
        <v>20598</v>
      </c>
      <c r="D22" s="1" t="s">
        <v>20599</v>
      </c>
      <c r="E22" s="5" t="s">
        <v>216</v>
      </c>
      <c r="F22" s="5" t="s">
        <v>216</v>
      </c>
      <c r="G22" s="5" t="s">
        <v>216</v>
      </c>
      <c r="H22" s="5" t="s">
        <v>216</v>
      </c>
      <c r="I22" s="5" t="s">
        <v>216</v>
      </c>
      <c r="J22" s="5" t="s">
        <v>216</v>
      </c>
      <c r="K22" s="5" t="s">
        <v>216</v>
      </c>
      <c r="L22" s="5" t="s">
        <v>216</v>
      </c>
      <c r="M22" s="5">
        <v>111.13</v>
      </c>
      <c r="N22" s="5">
        <v>111.94</v>
      </c>
      <c r="O22" s="5">
        <v>113.25</v>
      </c>
      <c r="P22" s="5">
        <v>113.41</v>
      </c>
      <c r="Q22" s="5">
        <v>115.53</v>
      </c>
      <c r="R22" s="5">
        <v>117.89</v>
      </c>
      <c r="S22" s="5">
        <v>119.44</v>
      </c>
      <c r="T22" s="5">
        <v>122.38</v>
      </c>
      <c r="U22" s="5">
        <v>127.03</v>
      </c>
      <c r="V22" s="5">
        <v>133.47</v>
      </c>
      <c r="W22" s="5">
        <v>136.4</v>
      </c>
    </row>
    <row r="23" spans="1:23" x14ac:dyDescent="0.25">
      <c r="A23" s="4" t="s">
        <v>232</v>
      </c>
      <c r="B23" s="4" t="s">
        <v>20511</v>
      </c>
      <c r="C23" s="4" t="s">
        <v>20600</v>
      </c>
      <c r="D23" s="1" t="s">
        <v>20601</v>
      </c>
      <c r="E23" s="5" t="s">
        <v>216</v>
      </c>
      <c r="F23" s="5" t="s">
        <v>216</v>
      </c>
      <c r="G23" s="5" t="s">
        <v>216</v>
      </c>
      <c r="H23" s="5" t="s">
        <v>216</v>
      </c>
      <c r="I23" s="5" t="s">
        <v>216</v>
      </c>
      <c r="J23" s="5" t="s">
        <v>216</v>
      </c>
      <c r="K23" s="5" t="s">
        <v>216</v>
      </c>
      <c r="L23" s="5" t="s">
        <v>216</v>
      </c>
      <c r="M23" s="5">
        <v>168.1</v>
      </c>
      <c r="N23" s="5">
        <v>169.33</v>
      </c>
      <c r="O23" s="5">
        <v>171.3</v>
      </c>
      <c r="P23" s="5">
        <v>171.55</v>
      </c>
      <c r="Q23" s="5">
        <v>174.76</v>
      </c>
      <c r="R23" s="5">
        <v>178.33</v>
      </c>
      <c r="S23" s="5">
        <v>180.86</v>
      </c>
      <c r="T23" s="5">
        <v>185.11</v>
      </c>
      <c r="U23" s="5">
        <v>192.14</v>
      </c>
      <c r="V23" s="5">
        <v>201.89</v>
      </c>
      <c r="W23" s="5">
        <v>206.33</v>
      </c>
    </row>
    <row r="24" spans="1:23" x14ac:dyDescent="0.25">
      <c r="A24" s="4" t="s">
        <v>235</v>
      </c>
      <c r="B24" s="4" t="s">
        <v>20511</v>
      </c>
      <c r="C24" s="4" t="s">
        <v>20602</v>
      </c>
      <c r="D24" s="1" t="s">
        <v>20603</v>
      </c>
      <c r="E24" s="5" t="s">
        <v>216</v>
      </c>
      <c r="F24" s="5" t="s">
        <v>216</v>
      </c>
      <c r="G24" s="5" t="s">
        <v>216</v>
      </c>
      <c r="H24" s="5" t="s">
        <v>216</v>
      </c>
      <c r="I24" s="5" t="s">
        <v>216</v>
      </c>
      <c r="J24" s="5" t="s">
        <v>216</v>
      </c>
      <c r="K24" s="5" t="s">
        <v>216</v>
      </c>
      <c r="L24" s="5" t="s">
        <v>216</v>
      </c>
      <c r="M24" s="5">
        <v>105</v>
      </c>
      <c r="N24" s="5">
        <v>105</v>
      </c>
      <c r="O24" s="5">
        <v>105</v>
      </c>
      <c r="P24" s="5">
        <v>105</v>
      </c>
      <c r="Q24" s="5">
        <v>105</v>
      </c>
      <c r="R24" s="5">
        <v>105</v>
      </c>
      <c r="S24" s="5">
        <v>105</v>
      </c>
      <c r="T24" s="5">
        <v>105</v>
      </c>
      <c r="U24" s="5">
        <v>105</v>
      </c>
      <c r="V24" s="5">
        <v>105</v>
      </c>
      <c r="W24" s="5">
        <v>105</v>
      </c>
    </row>
    <row r="25" spans="1:23" x14ac:dyDescent="0.25">
      <c r="A25" s="4" t="s">
        <v>238</v>
      </c>
      <c r="B25" s="4" t="s">
        <v>20511</v>
      </c>
      <c r="C25" s="4" t="s">
        <v>20604</v>
      </c>
      <c r="D25" s="1" t="s">
        <v>20605</v>
      </c>
      <c r="E25" s="5" t="s">
        <v>216</v>
      </c>
      <c r="F25" s="5" t="s">
        <v>216</v>
      </c>
      <c r="G25" s="5" t="s">
        <v>216</v>
      </c>
      <c r="H25" s="5" t="s">
        <v>216</v>
      </c>
      <c r="I25" s="5" t="s">
        <v>216</v>
      </c>
      <c r="J25" s="5" t="s">
        <v>216</v>
      </c>
      <c r="K25" s="5" t="s">
        <v>216</v>
      </c>
      <c r="L25" s="5" t="s">
        <v>216</v>
      </c>
      <c r="M25" s="5">
        <v>36.5</v>
      </c>
      <c r="N25" s="5">
        <v>36.5</v>
      </c>
      <c r="O25" s="5">
        <v>36.5</v>
      </c>
      <c r="P25" s="5">
        <v>36.5</v>
      </c>
      <c r="Q25" s="5">
        <v>36.5</v>
      </c>
      <c r="R25" s="5">
        <v>36.5</v>
      </c>
      <c r="S25" s="5">
        <v>36.5</v>
      </c>
      <c r="T25" s="5">
        <v>36.5</v>
      </c>
      <c r="U25" s="5">
        <v>36.5</v>
      </c>
      <c r="V25" s="5">
        <v>36.5</v>
      </c>
      <c r="W25" s="5">
        <v>36.5</v>
      </c>
    </row>
    <row r="26" spans="1:23" x14ac:dyDescent="0.25">
      <c r="A26" s="4" t="s">
        <v>241</v>
      </c>
      <c r="B26" s="4" t="s">
        <v>20511</v>
      </c>
      <c r="C26" s="4" t="s">
        <v>20606</v>
      </c>
      <c r="D26" s="1" t="s">
        <v>20607</v>
      </c>
      <c r="E26" s="5" t="s">
        <v>216</v>
      </c>
      <c r="F26" s="5" t="s">
        <v>216</v>
      </c>
      <c r="G26" s="5" t="s">
        <v>216</v>
      </c>
      <c r="H26" s="5" t="s">
        <v>216</v>
      </c>
      <c r="I26" s="5" t="s">
        <v>216</v>
      </c>
      <c r="J26" s="5" t="s">
        <v>216</v>
      </c>
      <c r="K26" s="5" t="s">
        <v>216</v>
      </c>
      <c r="L26" s="5" t="s">
        <v>216</v>
      </c>
      <c r="M26" s="5">
        <v>56</v>
      </c>
      <c r="N26" s="5">
        <v>56</v>
      </c>
      <c r="O26" s="5">
        <v>56</v>
      </c>
      <c r="P26" s="5">
        <v>56</v>
      </c>
      <c r="Q26" s="5">
        <v>56</v>
      </c>
      <c r="R26" s="5">
        <v>56</v>
      </c>
      <c r="S26" s="5">
        <v>56</v>
      </c>
      <c r="T26" s="5">
        <v>56</v>
      </c>
      <c r="U26" s="5">
        <v>56</v>
      </c>
      <c r="V26" s="5">
        <v>56</v>
      </c>
      <c r="W26" s="5">
        <v>56</v>
      </c>
    </row>
    <row r="27" spans="1:23" x14ac:dyDescent="0.25">
      <c r="A27" s="4" t="s">
        <v>244</v>
      </c>
      <c r="B27" s="4" t="s">
        <v>20511</v>
      </c>
      <c r="C27" s="4" t="s">
        <v>20608</v>
      </c>
      <c r="D27" s="1" t="s">
        <v>20609</v>
      </c>
      <c r="E27" s="5" t="s">
        <v>216</v>
      </c>
      <c r="F27" s="5" t="s">
        <v>216</v>
      </c>
      <c r="G27" s="5" t="s">
        <v>216</v>
      </c>
      <c r="H27" s="5" t="s">
        <v>216</v>
      </c>
      <c r="I27" s="5" t="s">
        <v>216</v>
      </c>
      <c r="J27" s="5" t="s">
        <v>216</v>
      </c>
      <c r="K27" s="5" t="s">
        <v>216</v>
      </c>
      <c r="L27" s="5" t="s">
        <v>216</v>
      </c>
      <c r="M27" s="5">
        <v>4.2799999999999998E-2</v>
      </c>
      <c r="N27" s="5">
        <v>4.5999999999999999E-2</v>
      </c>
      <c r="O27" s="5">
        <v>4.6399999999999997E-2</v>
      </c>
      <c r="P27" s="5">
        <v>4.48E-2</v>
      </c>
      <c r="Q27" s="5">
        <v>4.1399999999999999E-2</v>
      </c>
      <c r="R27" s="5">
        <v>9.5799999999999996E-2</v>
      </c>
      <c r="S27" s="5">
        <v>9.9099999999999994E-2</v>
      </c>
      <c r="T27" s="5">
        <v>9.8299999999999998E-2</v>
      </c>
      <c r="U27" s="5">
        <v>0.10009999999999999</v>
      </c>
      <c r="V27" s="5">
        <v>8.9499999999999996E-2</v>
      </c>
      <c r="W27" s="5">
        <v>8.5800000000000001E-2</v>
      </c>
    </row>
    <row r="28" spans="1:23" x14ac:dyDescent="0.25">
      <c r="A28" s="4" t="s">
        <v>247</v>
      </c>
      <c r="B28" s="4" t="s">
        <v>20511</v>
      </c>
      <c r="C28" s="4" t="s">
        <v>20610</v>
      </c>
      <c r="D28" s="1" t="s">
        <v>20611</v>
      </c>
      <c r="E28" s="5" t="s">
        <v>216</v>
      </c>
      <c r="F28" s="5" t="s">
        <v>216</v>
      </c>
      <c r="G28" s="5" t="s">
        <v>216</v>
      </c>
      <c r="H28" s="5" t="s">
        <v>216</v>
      </c>
      <c r="I28" s="5" t="s">
        <v>216</v>
      </c>
      <c r="J28" s="5" t="s">
        <v>216</v>
      </c>
      <c r="K28" s="5" t="s">
        <v>216</v>
      </c>
      <c r="L28" s="5" t="s">
        <v>216</v>
      </c>
      <c r="M28" s="5">
        <v>0.9</v>
      </c>
      <c r="N28" s="5">
        <v>0.9</v>
      </c>
      <c r="O28" s="5">
        <v>0.9</v>
      </c>
      <c r="P28" s="5">
        <v>0.9</v>
      </c>
      <c r="Q28" s="5">
        <v>0.9</v>
      </c>
      <c r="R28" s="5">
        <v>0.9</v>
      </c>
      <c r="S28" s="5">
        <v>0.9</v>
      </c>
      <c r="T28" s="5">
        <v>0.9</v>
      </c>
      <c r="U28" s="5">
        <v>0.9</v>
      </c>
      <c r="V28" s="5">
        <v>0.9</v>
      </c>
      <c r="W28" s="5">
        <v>0.9</v>
      </c>
    </row>
    <row r="29" spans="1:23" x14ac:dyDescent="0.25">
      <c r="A29" s="4" t="s">
        <v>250</v>
      </c>
      <c r="B29" s="4" t="s">
        <v>20511</v>
      </c>
      <c r="C29" s="4" t="s">
        <v>20612</v>
      </c>
      <c r="D29" s="1" t="s">
        <v>20613</v>
      </c>
      <c r="E29" s="5" t="s">
        <v>216</v>
      </c>
      <c r="F29" s="5" t="s">
        <v>216</v>
      </c>
      <c r="G29" s="5" t="s">
        <v>216</v>
      </c>
      <c r="H29" s="5" t="s">
        <v>216</v>
      </c>
      <c r="I29" s="5" t="s">
        <v>216</v>
      </c>
      <c r="J29" s="5" t="s">
        <v>216</v>
      </c>
      <c r="K29" s="5" t="s">
        <v>216</v>
      </c>
      <c r="L29" s="5" t="s">
        <v>216</v>
      </c>
      <c r="M29" s="5">
        <v>0.32500000000000001</v>
      </c>
      <c r="N29" s="5">
        <v>0.32500000000000001</v>
      </c>
      <c r="O29" s="5">
        <v>0.32500000000000001</v>
      </c>
      <c r="P29" s="5">
        <v>0.32500000000000001</v>
      </c>
      <c r="Q29" s="5">
        <v>0.32500000000000001</v>
      </c>
      <c r="R29" s="5">
        <v>0.32500000000000001</v>
      </c>
      <c r="S29" s="5">
        <v>0.32500000000000001</v>
      </c>
      <c r="T29" s="5">
        <v>0.32500000000000001</v>
      </c>
      <c r="U29" s="5">
        <v>0.32500000000000001</v>
      </c>
      <c r="V29" s="5">
        <v>0.32500000000000001</v>
      </c>
      <c r="W29" s="5">
        <v>0.32500000000000001</v>
      </c>
    </row>
    <row r="30" spans="1:23" x14ac:dyDescent="0.25">
      <c r="A30" s="4" t="s">
        <v>253</v>
      </c>
      <c r="B30" s="4" t="s">
        <v>20511</v>
      </c>
      <c r="C30" s="4" t="s">
        <v>20614</v>
      </c>
      <c r="D30" s="1" t="s">
        <v>20615</v>
      </c>
      <c r="E30" s="5" t="s">
        <v>216</v>
      </c>
      <c r="F30" s="5" t="s">
        <v>216</v>
      </c>
      <c r="G30" s="5" t="s">
        <v>216</v>
      </c>
      <c r="H30" s="5" t="s">
        <v>216</v>
      </c>
      <c r="I30" s="5" t="s">
        <v>216</v>
      </c>
      <c r="J30" s="5" t="s">
        <v>216</v>
      </c>
      <c r="K30" s="5" t="s">
        <v>216</v>
      </c>
      <c r="L30" s="5" t="s">
        <v>216</v>
      </c>
      <c r="M30" s="5">
        <v>0.25</v>
      </c>
      <c r="N30" s="5">
        <v>0.25</v>
      </c>
      <c r="O30" s="5">
        <v>0.25</v>
      </c>
      <c r="P30" s="5">
        <v>0.25</v>
      </c>
      <c r="Q30" s="5">
        <v>0.25</v>
      </c>
      <c r="R30" s="5">
        <v>0.25</v>
      </c>
      <c r="S30" s="5">
        <v>0.25</v>
      </c>
      <c r="T30" s="5">
        <v>0.25</v>
      </c>
      <c r="U30" s="5">
        <v>0.25</v>
      </c>
      <c r="V30" s="5">
        <v>0.25</v>
      </c>
      <c r="W30" s="5">
        <v>0.25</v>
      </c>
    </row>
    <row r="31" spans="1:23" x14ac:dyDescent="0.25">
      <c r="A31" s="4" t="s">
        <v>12735</v>
      </c>
      <c r="B31" s="4" t="s">
        <v>20511</v>
      </c>
      <c r="C31" s="4" t="s">
        <v>20616</v>
      </c>
      <c r="D31" s="1" t="s">
        <v>20617</v>
      </c>
      <c r="E31" s="5" t="s">
        <v>216</v>
      </c>
      <c r="F31" s="5" t="s">
        <v>216</v>
      </c>
      <c r="G31" s="5" t="s">
        <v>216</v>
      </c>
      <c r="H31" s="5" t="s">
        <v>216</v>
      </c>
      <c r="I31" s="5" t="s">
        <v>216</v>
      </c>
      <c r="J31" s="5" t="s">
        <v>216</v>
      </c>
      <c r="K31" s="5" t="s">
        <v>216</v>
      </c>
      <c r="L31" s="5" t="s">
        <v>216</v>
      </c>
      <c r="M31" s="5">
        <v>0.7</v>
      </c>
      <c r="N31" s="5">
        <v>0.7</v>
      </c>
      <c r="O31" s="5">
        <v>0.7</v>
      </c>
      <c r="P31" s="5">
        <v>0.7</v>
      </c>
      <c r="Q31" s="5">
        <v>0.7</v>
      </c>
      <c r="R31" s="5">
        <v>0.7</v>
      </c>
      <c r="S31" s="5">
        <v>0.7</v>
      </c>
      <c r="T31" s="5">
        <v>0.7</v>
      </c>
      <c r="U31" s="5">
        <v>0.7</v>
      </c>
      <c r="V31" s="5">
        <v>0.7</v>
      </c>
      <c r="W31" s="5">
        <v>0.7</v>
      </c>
    </row>
    <row r="32" spans="1:23" x14ac:dyDescent="0.25">
      <c r="A32" s="4" t="s">
        <v>12738</v>
      </c>
      <c r="B32" s="4" t="s">
        <v>20511</v>
      </c>
      <c r="C32" s="4" t="s">
        <v>20618</v>
      </c>
      <c r="D32" s="1" t="s">
        <v>20619</v>
      </c>
      <c r="E32" s="5" t="s">
        <v>216</v>
      </c>
      <c r="F32" s="5" t="s">
        <v>216</v>
      </c>
      <c r="G32" s="5" t="s">
        <v>216</v>
      </c>
      <c r="H32" s="5" t="s">
        <v>216</v>
      </c>
      <c r="I32" s="5" t="s">
        <v>216</v>
      </c>
      <c r="J32" s="5" t="s">
        <v>216</v>
      </c>
      <c r="K32" s="5" t="s">
        <v>216</v>
      </c>
      <c r="L32" s="5" t="s">
        <v>216</v>
      </c>
      <c r="M32" s="5">
        <v>0.4</v>
      </c>
      <c r="N32" s="5">
        <v>0.4</v>
      </c>
      <c r="O32" s="5">
        <v>0.4</v>
      </c>
      <c r="P32" s="5">
        <v>0.4</v>
      </c>
      <c r="Q32" s="5">
        <v>0.4</v>
      </c>
      <c r="R32" s="5">
        <v>0.4</v>
      </c>
      <c r="S32" s="5">
        <v>0.4</v>
      </c>
      <c r="T32" s="5">
        <v>0.4</v>
      </c>
      <c r="U32" s="5">
        <v>0.4</v>
      </c>
      <c r="V32" s="5">
        <v>0.4</v>
      </c>
      <c r="W32" s="5">
        <v>0.4</v>
      </c>
    </row>
    <row r="33" spans="1:23" x14ac:dyDescent="0.25">
      <c r="A33" s="4" t="s">
        <v>12742</v>
      </c>
      <c r="B33" s="4" t="s">
        <v>20511</v>
      </c>
      <c r="C33" s="4" t="s">
        <v>20620</v>
      </c>
      <c r="D33" s="1" t="s">
        <v>20621</v>
      </c>
      <c r="E33" s="5" t="s">
        <v>216</v>
      </c>
      <c r="F33" s="5" t="s">
        <v>216</v>
      </c>
      <c r="G33" s="5" t="s">
        <v>216</v>
      </c>
      <c r="H33" s="5" t="s">
        <v>216</v>
      </c>
      <c r="I33" s="5" t="s">
        <v>216</v>
      </c>
      <c r="J33" s="5" t="s">
        <v>216</v>
      </c>
      <c r="K33" s="5" t="s">
        <v>216</v>
      </c>
      <c r="L33" s="5" t="s">
        <v>216</v>
      </c>
      <c r="M33" s="5">
        <v>158</v>
      </c>
      <c r="N33" s="5">
        <v>158</v>
      </c>
      <c r="O33" s="5">
        <v>158</v>
      </c>
      <c r="P33" s="5">
        <v>158</v>
      </c>
      <c r="Q33" s="5">
        <v>158</v>
      </c>
      <c r="R33" s="5">
        <v>158</v>
      </c>
      <c r="S33" s="5">
        <v>158</v>
      </c>
      <c r="T33" s="5">
        <v>158</v>
      </c>
      <c r="U33" s="5">
        <v>158</v>
      </c>
      <c r="V33" s="5" t="s">
        <v>216</v>
      </c>
      <c r="W33" s="5" t="s">
        <v>216</v>
      </c>
    </row>
    <row r="34" spans="1:23" x14ac:dyDescent="0.25">
      <c r="A34" s="4" t="s">
        <v>12746</v>
      </c>
      <c r="B34" s="4" t="s">
        <v>20511</v>
      </c>
      <c r="C34" s="4" t="s">
        <v>20622</v>
      </c>
      <c r="D34" s="1" t="s">
        <v>20623</v>
      </c>
      <c r="E34" s="5" t="s">
        <v>216</v>
      </c>
      <c r="F34" s="5" t="s">
        <v>216</v>
      </c>
      <c r="G34" s="5" t="s">
        <v>216</v>
      </c>
      <c r="H34" s="5" t="s">
        <v>216</v>
      </c>
      <c r="I34" s="5" t="s">
        <v>216</v>
      </c>
      <c r="J34" s="5" t="s">
        <v>216</v>
      </c>
      <c r="K34" s="5" t="s">
        <v>216</v>
      </c>
      <c r="L34" s="5" t="s">
        <v>216</v>
      </c>
      <c r="M34" s="5">
        <v>54</v>
      </c>
      <c r="N34" s="5">
        <v>54</v>
      </c>
      <c r="O34" s="5">
        <v>54</v>
      </c>
      <c r="P34" s="5">
        <v>54</v>
      </c>
      <c r="Q34" s="5">
        <v>54</v>
      </c>
      <c r="R34" s="5">
        <v>54</v>
      </c>
      <c r="S34" s="5">
        <v>54</v>
      </c>
      <c r="T34" s="5">
        <v>54</v>
      </c>
      <c r="U34" s="5">
        <v>54</v>
      </c>
      <c r="V34" s="5" t="s">
        <v>216</v>
      </c>
      <c r="W34" s="5" t="s">
        <v>216</v>
      </c>
    </row>
    <row r="35" spans="1:23" x14ac:dyDescent="0.25">
      <c r="A35" s="4" t="s">
        <v>12750</v>
      </c>
      <c r="B35" s="4" t="s">
        <v>20511</v>
      </c>
      <c r="C35" s="4" t="s">
        <v>20624</v>
      </c>
      <c r="D35" s="1" t="s">
        <v>20625</v>
      </c>
      <c r="E35" s="5" t="s">
        <v>216</v>
      </c>
      <c r="F35" s="5" t="s">
        <v>216</v>
      </c>
      <c r="G35" s="5" t="s">
        <v>216</v>
      </c>
      <c r="H35" s="5" t="s">
        <v>216</v>
      </c>
      <c r="I35" s="5" t="s">
        <v>216</v>
      </c>
      <c r="J35" s="5" t="s">
        <v>216</v>
      </c>
      <c r="K35" s="5" t="s">
        <v>216</v>
      </c>
      <c r="L35" s="5" t="s">
        <v>216</v>
      </c>
      <c r="M35" s="5">
        <v>16</v>
      </c>
      <c r="N35" s="5">
        <v>16</v>
      </c>
      <c r="O35" s="5">
        <v>16</v>
      </c>
      <c r="P35" s="5">
        <v>16</v>
      </c>
      <c r="Q35" s="5">
        <v>16</v>
      </c>
      <c r="R35" s="5">
        <v>16</v>
      </c>
      <c r="S35" s="5">
        <v>16</v>
      </c>
      <c r="T35" s="5">
        <v>16</v>
      </c>
      <c r="U35" s="5">
        <v>16</v>
      </c>
      <c r="V35" s="5">
        <v>16</v>
      </c>
      <c r="W35" s="5">
        <v>16</v>
      </c>
    </row>
    <row r="36" spans="1:23" x14ac:dyDescent="0.25">
      <c r="A36" s="4" t="s">
        <v>12754</v>
      </c>
      <c r="B36" s="4" t="s">
        <v>20511</v>
      </c>
      <c r="C36" s="4" t="s">
        <v>20626</v>
      </c>
      <c r="D36" s="1" t="s">
        <v>20627</v>
      </c>
      <c r="E36" s="5" t="s">
        <v>216</v>
      </c>
      <c r="F36" s="5" t="s">
        <v>216</v>
      </c>
      <c r="G36" s="5" t="s">
        <v>216</v>
      </c>
      <c r="H36" s="5" t="s">
        <v>216</v>
      </c>
      <c r="I36" s="5" t="s">
        <v>216</v>
      </c>
      <c r="J36" s="5" t="s">
        <v>216</v>
      </c>
      <c r="K36" s="5" t="s">
        <v>216</v>
      </c>
      <c r="L36" s="5" t="s">
        <v>216</v>
      </c>
      <c r="M36" s="5">
        <v>30</v>
      </c>
      <c r="N36" s="5">
        <v>30</v>
      </c>
      <c r="O36" s="5">
        <v>30</v>
      </c>
      <c r="P36" s="5">
        <v>30</v>
      </c>
      <c r="Q36" s="5">
        <v>30</v>
      </c>
      <c r="R36" s="5">
        <v>30</v>
      </c>
      <c r="S36" s="5">
        <v>30</v>
      </c>
      <c r="T36" s="5">
        <v>30</v>
      </c>
      <c r="U36" s="5">
        <v>30</v>
      </c>
      <c r="V36" s="5" t="s">
        <v>216</v>
      </c>
      <c r="W36" s="5" t="s">
        <v>216</v>
      </c>
    </row>
    <row r="37" spans="1:23" x14ac:dyDescent="0.25">
      <c r="A37" s="4" t="s">
        <v>12760</v>
      </c>
      <c r="B37" s="4" t="s">
        <v>20511</v>
      </c>
      <c r="C37" s="4" t="s">
        <v>20628</v>
      </c>
      <c r="D37" s="1" t="s">
        <v>20629</v>
      </c>
      <c r="E37" s="5" t="s">
        <v>216</v>
      </c>
      <c r="F37" s="5" t="s">
        <v>216</v>
      </c>
      <c r="G37" s="5" t="s">
        <v>216</v>
      </c>
      <c r="H37" s="5" t="s">
        <v>216</v>
      </c>
      <c r="I37" s="5" t="s">
        <v>216</v>
      </c>
      <c r="J37" s="5" t="s">
        <v>216</v>
      </c>
      <c r="K37" s="5" t="s">
        <v>216</v>
      </c>
      <c r="L37" s="5" t="s">
        <v>216</v>
      </c>
      <c r="M37" s="5">
        <v>0.75</v>
      </c>
      <c r="N37" s="5">
        <v>0.75</v>
      </c>
      <c r="O37" s="5">
        <v>0.75</v>
      </c>
      <c r="P37" s="5">
        <v>0.75</v>
      </c>
      <c r="Q37" s="5">
        <v>0.75</v>
      </c>
      <c r="R37" s="5">
        <v>0.75</v>
      </c>
      <c r="S37" s="5">
        <v>0.75</v>
      </c>
      <c r="T37" s="5">
        <v>0.75</v>
      </c>
      <c r="U37" s="5">
        <v>0.75</v>
      </c>
      <c r="V37" s="5" t="s">
        <v>216</v>
      </c>
      <c r="W37" s="5" t="s">
        <v>216</v>
      </c>
    </row>
    <row r="38" spans="1:23" x14ac:dyDescent="0.25">
      <c r="A38" s="4" t="s">
        <v>12765</v>
      </c>
      <c r="B38" s="4" t="s">
        <v>20511</v>
      </c>
      <c r="C38" s="4" t="s">
        <v>20630</v>
      </c>
      <c r="D38" s="1" t="s">
        <v>20631</v>
      </c>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t="s">
        <v>216</v>
      </c>
      <c r="S38" s="5" t="s">
        <v>216</v>
      </c>
      <c r="T38" s="5" t="s">
        <v>216</v>
      </c>
      <c r="U38" s="5">
        <v>160</v>
      </c>
      <c r="V38" s="5">
        <v>160</v>
      </c>
      <c r="W38" s="5">
        <v>160</v>
      </c>
    </row>
    <row r="39" spans="1:23" x14ac:dyDescent="0.25">
      <c r="A39" s="4" t="s">
        <v>256</v>
      </c>
      <c r="B39" s="4" t="s">
        <v>20511</v>
      </c>
      <c r="C39" s="4" t="s">
        <v>20632</v>
      </c>
      <c r="D39" s="1" t="s">
        <v>20633</v>
      </c>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v>1</v>
      </c>
      <c r="S39" s="5">
        <v>1</v>
      </c>
      <c r="T39" s="5">
        <v>1</v>
      </c>
      <c r="U39" s="5">
        <v>1</v>
      </c>
      <c r="V39" s="5">
        <v>1</v>
      </c>
      <c r="W39" s="5">
        <v>1</v>
      </c>
    </row>
    <row r="40" spans="1:23" x14ac:dyDescent="0.25">
      <c r="A40" s="4" t="s">
        <v>259</v>
      </c>
      <c r="B40" s="4" t="s">
        <v>20511</v>
      </c>
      <c r="C40" s="4" t="s">
        <v>20634</v>
      </c>
      <c r="D40" s="1"/>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958</v>
      </c>
      <c r="S40" s="5" t="s">
        <v>958</v>
      </c>
      <c r="T40" s="5" t="s">
        <v>958</v>
      </c>
      <c r="U40" s="5" t="s">
        <v>958</v>
      </c>
      <c r="V40" s="5" t="s">
        <v>958</v>
      </c>
      <c r="W40" s="5" t="s">
        <v>958</v>
      </c>
    </row>
    <row r="41" spans="1:23" x14ac:dyDescent="0.25">
      <c r="A41" s="4" t="s">
        <v>10665</v>
      </c>
      <c r="B41" s="4" t="s">
        <v>20511</v>
      </c>
      <c r="C41" s="4" t="s">
        <v>214</v>
      </c>
      <c r="D41" s="1" t="s">
        <v>215</v>
      </c>
      <c r="E41" s="5" t="s">
        <v>216</v>
      </c>
      <c r="F41" s="5" t="s">
        <v>216</v>
      </c>
      <c r="G41" s="5" t="s">
        <v>216</v>
      </c>
      <c r="H41" s="5">
        <v>1</v>
      </c>
      <c r="I41" s="5" t="s">
        <v>216</v>
      </c>
      <c r="J41" s="5" t="s">
        <v>216</v>
      </c>
      <c r="K41" s="5" t="s">
        <v>216</v>
      </c>
      <c r="L41" s="5" t="s">
        <v>216</v>
      </c>
      <c r="M41" s="5" t="s">
        <v>216</v>
      </c>
      <c r="N41" s="5" t="s">
        <v>216</v>
      </c>
      <c r="O41" s="5" t="s">
        <v>216</v>
      </c>
      <c r="P41" s="5" t="s">
        <v>216</v>
      </c>
      <c r="Q41" s="5">
        <v>1</v>
      </c>
      <c r="R41" s="5">
        <v>1</v>
      </c>
      <c r="S41" s="5">
        <v>1</v>
      </c>
      <c r="T41" s="5">
        <v>1</v>
      </c>
      <c r="U41" s="5">
        <v>1</v>
      </c>
      <c r="V41" s="5">
        <v>1</v>
      </c>
      <c r="W41" s="5">
        <v>1</v>
      </c>
    </row>
    <row r="42" spans="1:23" x14ac:dyDescent="0.25">
      <c r="A42" s="4" t="s">
        <v>10667</v>
      </c>
      <c r="B42" s="4" t="s">
        <v>20511</v>
      </c>
      <c r="C42" s="4" t="s">
        <v>218</v>
      </c>
      <c r="D42" s="1" t="s">
        <v>219</v>
      </c>
      <c r="E42" s="5" t="s">
        <v>216</v>
      </c>
      <c r="F42" s="5" t="s">
        <v>216</v>
      </c>
      <c r="G42" s="5" t="s">
        <v>216</v>
      </c>
      <c r="H42" s="5">
        <v>0</v>
      </c>
      <c r="I42" s="5" t="s">
        <v>216</v>
      </c>
      <c r="J42" s="5" t="s">
        <v>216</v>
      </c>
      <c r="K42" s="5" t="s">
        <v>216</v>
      </c>
      <c r="L42" s="5" t="s">
        <v>216</v>
      </c>
      <c r="M42" s="5" t="s">
        <v>216</v>
      </c>
      <c r="N42" s="5" t="s">
        <v>216</v>
      </c>
      <c r="O42" s="5" t="s">
        <v>216</v>
      </c>
      <c r="P42" s="5" t="s">
        <v>216</v>
      </c>
      <c r="Q42" s="5">
        <v>0</v>
      </c>
      <c r="R42" s="5">
        <v>0</v>
      </c>
      <c r="S42" s="5">
        <v>0</v>
      </c>
      <c r="T42" s="5">
        <v>0</v>
      </c>
      <c r="U42" s="5">
        <v>0</v>
      </c>
      <c r="V42" s="5">
        <v>0</v>
      </c>
      <c r="W42" s="5">
        <v>0</v>
      </c>
    </row>
    <row r="43" spans="1:23" x14ac:dyDescent="0.25">
      <c r="A43" s="4" t="s">
        <v>12017</v>
      </c>
      <c r="B43" s="4" t="s">
        <v>20511</v>
      </c>
      <c r="C43" s="4" t="s">
        <v>221</v>
      </c>
      <c r="D43" s="1" t="s">
        <v>222</v>
      </c>
      <c r="E43" s="5" t="s">
        <v>216</v>
      </c>
      <c r="F43" s="5" t="s">
        <v>216</v>
      </c>
      <c r="G43" s="5" t="s">
        <v>216</v>
      </c>
      <c r="H43" s="5">
        <v>0</v>
      </c>
      <c r="I43" s="5" t="s">
        <v>216</v>
      </c>
      <c r="J43" s="5" t="s">
        <v>216</v>
      </c>
      <c r="K43" s="5" t="s">
        <v>216</v>
      </c>
      <c r="L43" s="5" t="s">
        <v>216</v>
      </c>
      <c r="M43" s="5" t="s">
        <v>216</v>
      </c>
      <c r="N43" s="5" t="s">
        <v>216</v>
      </c>
      <c r="O43" s="5" t="s">
        <v>216</v>
      </c>
      <c r="P43" s="5" t="s">
        <v>216</v>
      </c>
      <c r="Q43" s="5">
        <v>0</v>
      </c>
      <c r="R43" s="5">
        <v>0</v>
      </c>
      <c r="S43" s="5">
        <v>0</v>
      </c>
      <c r="T43" s="5">
        <v>0</v>
      </c>
      <c r="U43" s="5">
        <v>0</v>
      </c>
      <c r="V43" s="5">
        <v>0</v>
      </c>
      <c r="W43" s="5">
        <v>0</v>
      </c>
    </row>
    <row r="44" spans="1:23" x14ac:dyDescent="0.25">
      <c r="A44" s="4" t="s">
        <v>12018</v>
      </c>
      <c r="B44" s="4" t="s">
        <v>20511</v>
      </c>
      <c r="C44" s="4" t="s">
        <v>224</v>
      </c>
      <c r="D44" s="1" t="s">
        <v>225</v>
      </c>
      <c r="E44" s="5" t="s">
        <v>216</v>
      </c>
      <c r="F44" s="5" t="s">
        <v>216</v>
      </c>
      <c r="G44" s="5" t="s">
        <v>216</v>
      </c>
      <c r="H44" s="5">
        <v>0</v>
      </c>
      <c r="I44" s="5" t="s">
        <v>216</v>
      </c>
      <c r="J44" s="5" t="s">
        <v>216</v>
      </c>
      <c r="K44" s="5" t="s">
        <v>216</v>
      </c>
      <c r="L44" s="5" t="s">
        <v>216</v>
      </c>
      <c r="M44" s="5" t="s">
        <v>216</v>
      </c>
      <c r="N44" s="5" t="s">
        <v>216</v>
      </c>
      <c r="O44" s="5" t="s">
        <v>216</v>
      </c>
      <c r="P44" s="5" t="s">
        <v>216</v>
      </c>
      <c r="Q44" s="5">
        <v>0</v>
      </c>
      <c r="R44" s="5">
        <v>0</v>
      </c>
      <c r="S44" s="5">
        <v>0</v>
      </c>
      <c r="T44" s="5">
        <v>0</v>
      </c>
      <c r="U44" s="5">
        <v>0</v>
      </c>
      <c r="V44" s="5">
        <v>0</v>
      </c>
      <c r="W44" s="5">
        <v>0</v>
      </c>
    </row>
    <row r="45" spans="1:23" x14ac:dyDescent="0.25">
      <c r="A45" s="4" t="s">
        <v>12019</v>
      </c>
      <c r="B45" s="4" t="s">
        <v>20511</v>
      </c>
      <c r="C45" s="4" t="s">
        <v>227</v>
      </c>
      <c r="D45" s="1" t="s">
        <v>228</v>
      </c>
      <c r="E45" s="5" t="s">
        <v>216</v>
      </c>
      <c r="F45" s="5" t="s">
        <v>216</v>
      </c>
      <c r="G45" s="5" t="s">
        <v>216</v>
      </c>
      <c r="H45" s="5">
        <v>0</v>
      </c>
      <c r="I45" s="5" t="s">
        <v>216</v>
      </c>
      <c r="J45" s="5" t="s">
        <v>216</v>
      </c>
      <c r="K45" s="5" t="s">
        <v>216</v>
      </c>
      <c r="L45" s="5" t="s">
        <v>216</v>
      </c>
      <c r="M45" s="5" t="s">
        <v>216</v>
      </c>
      <c r="N45" s="5" t="s">
        <v>216</v>
      </c>
      <c r="O45" s="5" t="s">
        <v>216</v>
      </c>
      <c r="P45" s="5" t="s">
        <v>216</v>
      </c>
      <c r="Q45" s="5">
        <v>0</v>
      </c>
      <c r="R45" s="5">
        <v>0</v>
      </c>
      <c r="S45" s="5">
        <v>0</v>
      </c>
      <c r="T45" s="5">
        <v>0</v>
      </c>
      <c r="U45" s="5">
        <v>0</v>
      </c>
      <c r="V45" s="5">
        <v>0</v>
      </c>
      <c r="W45" s="5">
        <v>0</v>
      </c>
    </row>
    <row r="46" spans="1:23" x14ac:dyDescent="0.25">
      <c r="A46" s="4" t="s">
        <v>12020</v>
      </c>
      <c r="B46" s="4" t="s">
        <v>20511</v>
      </c>
      <c r="C46" s="4" t="s">
        <v>230</v>
      </c>
      <c r="D46" s="1" t="s">
        <v>231</v>
      </c>
      <c r="E46" s="5" t="s">
        <v>216</v>
      </c>
      <c r="F46" s="5" t="s">
        <v>216</v>
      </c>
      <c r="G46" s="5" t="s">
        <v>216</v>
      </c>
      <c r="H46" s="5">
        <v>0</v>
      </c>
      <c r="I46" s="5" t="s">
        <v>216</v>
      </c>
      <c r="J46" s="5" t="s">
        <v>216</v>
      </c>
      <c r="K46" s="5" t="s">
        <v>216</v>
      </c>
      <c r="L46" s="5" t="s">
        <v>216</v>
      </c>
      <c r="M46" s="5" t="s">
        <v>216</v>
      </c>
      <c r="N46" s="5" t="s">
        <v>216</v>
      </c>
      <c r="O46" s="5" t="s">
        <v>216</v>
      </c>
      <c r="P46" s="5" t="s">
        <v>216</v>
      </c>
      <c r="Q46" s="5">
        <v>0</v>
      </c>
      <c r="R46" s="5">
        <v>0</v>
      </c>
      <c r="S46" s="5">
        <v>0</v>
      </c>
      <c r="T46" s="5">
        <v>0</v>
      </c>
      <c r="U46" s="5">
        <v>0</v>
      </c>
      <c r="V46" s="5">
        <v>0</v>
      </c>
      <c r="W46" s="5">
        <v>0</v>
      </c>
    </row>
    <row r="47" spans="1:23" x14ac:dyDescent="0.25">
      <c r="A47" s="4" t="s">
        <v>12021</v>
      </c>
      <c r="B47" s="4" t="s">
        <v>20511</v>
      </c>
      <c r="C47" s="4" t="s">
        <v>233</v>
      </c>
      <c r="D47" s="1" t="s">
        <v>234</v>
      </c>
      <c r="E47" s="5" t="s">
        <v>216</v>
      </c>
      <c r="F47" s="5" t="s">
        <v>216</v>
      </c>
      <c r="G47" s="5" t="s">
        <v>216</v>
      </c>
      <c r="H47" s="5">
        <v>0</v>
      </c>
      <c r="I47" s="5" t="s">
        <v>216</v>
      </c>
      <c r="J47" s="5" t="s">
        <v>216</v>
      </c>
      <c r="K47" s="5" t="s">
        <v>216</v>
      </c>
      <c r="L47" s="5" t="s">
        <v>216</v>
      </c>
      <c r="M47" s="5" t="s">
        <v>216</v>
      </c>
      <c r="N47" s="5" t="s">
        <v>216</v>
      </c>
      <c r="O47" s="5" t="s">
        <v>216</v>
      </c>
      <c r="P47" s="5" t="s">
        <v>216</v>
      </c>
      <c r="Q47" s="5">
        <v>0</v>
      </c>
      <c r="R47" s="5">
        <v>0</v>
      </c>
      <c r="S47" s="5">
        <v>0</v>
      </c>
      <c r="T47" s="5">
        <v>0</v>
      </c>
      <c r="U47" s="5">
        <v>0</v>
      </c>
      <c r="V47" s="5">
        <v>0</v>
      </c>
      <c r="W47" s="5">
        <v>0</v>
      </c>
    </row>
    <row r="48" spans="1:23" x14ac:dyDescent="0.25">
      <c r="A48" s="4" t="s">
        <v>12022</v>
      </c>
      <c r="B48" s="4" t="s">
        <v>20511</v>
      </c>
      <c r="C48" s="4" t="s">
        <v>236</v>
      </c>
      <c r="D48" s="1" t="s">
        <v>237</v>
      </c>
      <c r="E48" s="5" t="s">
        <v>216</v>
      </c>
      <c r="F48" s="5" t="s">
        <v>216</v>
      </c>
      <c r="G48" s="5" t="s">
        <v>216</v>
      </c>
      <c r="H48" s="5">
        <v>0</v>
      </c>
      <c r="I48" s="5" t="s">
        <v>216</v>
      </c>
      <c r="J48" s="5" t="s">
        <v>216</v>
      </c>
      <c r="K48" s="5" t="s">
        <v>216</v>
      </c>
      <c r="L48" s="5" t="s">
        <v>216</v>
      </c>
      <c r="M48" s="5" t="s">
        <v>216</v>
      </c>
      <c r="N48" s="5" t="s">
        <v>216</v>
      </c>
      <c r="O48" s="5" t="s">
        <v>216</v>
      </c>
      <c r="P48" s="5" t="s">
        <v>216</v>
      </c>
      <c r="Q48" s="5">
        <v>0</v>
      </c>
      <c r="R48" s="5">
        <v>0</v>
      </c>
      <c r="S48" s="5">
        <v>0</v>
      </c>
      <c r="T48" s="5">
        <v>0</v>
      </c>
      <c r="U48" s="5">
        <v>0</v>
      </c>
      <c r="V48" s="5">
        <v>0</v>
      </c>
      <c r="W48" s="5">
        <v>0</v>
      </c>
    </row>
    <row r="49" spans="1:23" x14ac:dyDescent="0.25">
      <c r="A49" s="4" t="s">
        <v>12023</v>
      </c>
      <c r="B49" s="4" t="s">
        <v>20511</v>
      </c>
      <c r="C49" s="4" t="s">
        <v>239</v>
      </c>
      <c r="D49" s="1" t="s">
        <v>240</v>
      </c>
      <c r="E49" s="5" t="s">
        <v>216</v>
      </c>
      <c r="F49" s="5" t="s">
        <v>216</v>
      </c>
      <c r="G49" s="5" t="s">
        <v>216</v>
      </c>
      <c r="H49" s="5">
        <v>0</v>
      </c>
      <c r="I49" s="5" t="s">
        <v>216</v>
      </c>
      <c r="J49" s="5" t="s">
        <v>216</v>
      </c>
      <c r="K49" s="5" t="s">
        <v>216</v>
      </c>
      <c r="L49" s="5" t="s">
        <v>216</v>
      </c>
      <c r="M49" s="5" t="s">
        <v>216</v>
      </c>
      <c r="N49" s="5" t="s">
        <v>216</v>
      </c>
      <c r="O49" s="5" t="s">
        <v>216</v>
      </c>
      <c r="P49" s="5" t="s">
        <v>216</v>
      </c>
      <c r="Q49" s="5">
        <v>0</v>
      </c>
      <c r="R49" s="5">
        <v>0</v>
      </c>
      <c r="S49" s="5">
        <v>0</v>
      </c>
      <c r="T49" s="5">
        <v>0</v>
      </c>
      <c r="U49" s="5">
        <v>0</v>
      </c>
      <c r="V49" s="5">
        <v>0</v>
      </c>
      <c r="W49" s="5">
        <v>0</v>
      </c>
    </row>
    <row r="50" spans="1:23" x14ac:dyDescent="0.25">
      <c r="A50" s="4" t="s">
        <v>12024</v>
      </c>
      <c r="B50" s="4" t="s">
        <v>20511</v>
      </c>
      <c r="C50" s="4" t="s">
        <v>242</v>
      </c>
      <c r="D50" s="1" t="s">
        <v>243</v>
      </c>
      <c r="E50" s="5" t="s">
        <v>216</v>
      </c>
      <c r="F50" s="5" t="s">
        <v>216</v>
      </c>
      <c r="G50" s="5" t="s">
        <v>216</v>
      </c>
      <c r="H50" s="5">
        <v>0</v>
      </c>
      <c r="I50" s="5" t="s">
        <v>216</v>
      </c>
      <c r="J50" s="5" t="s">
        <v>216</v>
      </c>
      <c r="K50" s="5" t="s">
        <v>216</v>
      </c>
      <c r="L50" s="5" t="s">
        <v>216</v>
      </c>
      <c r="M50" s="5" t="s">
        <v>216</v>
      </c>
      <c r="N50" s="5" t="s">
        <v>216</v>
      </c>
      <c r="O50" s="5" t="s">
        <v>216</v>
      </c>
      <c r="P50" s="5" t="s">
        <v>216</v>
      </c>
      <c r="Q50" s="5">
        <v>0</v>
      </c>
      <c r="R50" s="5">
        <v>0</v>
      </c>
      <c r="S50" s="5">
        <v>0</v>
      </c>
      <c r="T50" s="5">
        <v>0</v>
      </c>
      <c r="U50" s="5">
        <v>0</v>
      </c>
      <c r="V50" s="5">
        <v>0</v>
      </c>
      <c r="W50" s="5">
        <v>0</v>
      </c>
    </row>
    <row r="51" spans="1:23" x14ac:dyDescent="0.25">
      <c r="A51" s="4" t="s">
        <v>12025</v>
      </c>
      <c r="B51" s="4" t="s">
        <v>20511</v>
      </c>
      <c r="C51" s="4" t="s">
        <v>245</v>
      </c>
      <c r="D51" s="1" t="s">
        <v>246</v>
      </c>
      <c r="E51" s="5" t="s">
        <v>216</v>
      </c>
      <c r="F51" s="5" t="s">
        <v>216</v>
      </c>
      <c r="G51" s="5" t="s">
        <v>216</v>
      </c>
      <c r="H51" s="5">
        <v>0</v>
      </c>
      <c r="I51" s="5" t="s">
        <v>216</v>
      </c>
      <c r="J51" s="5" t="s">
        <v>216</v>
      </c>
      <c r="K51" s="5" t="s">
        <v>216</v>
      </c>
      <c r="L51" s="5" t="s">
        <v>216</v>
      </c>
      <c r="M51" s="5" t="s">
        <v>216</v>
      </c>
      <c r="N51" s="5" t="s">
        <v>216</v>
      </c>
      <c r="O51" s="5" t="s">
        <v>216</v>
      </c>
      <c r="P51" s="5" t="s">
        <v>216</v>
      </c>
      <c r="Q51" s="5">
        <v>0</v>
      </c>
      <c r="R51" s="5">
        <v>0</v>
      </c>
      <c r="S51" s="5">
        <v>0</v>
      </c>
      <c r="T51" s="5">
        <v>0</v>
      </c>
      <c r="U51" s="5">
        <v>0</v>
      </c>
      <c r="V51" s="5">
        <v>0</v>
      </c>
      <c r="W51" s="5">
        <v>0</v>
      </c>
    </row>
    <row r="52" spans="1:23" x14ac:dyDescent="0.25">
      <c r="A52" s="4" t="s">
        <v>12026</v>
      </c>
      <c r="B52" s="4" t="s">
        <v>20511</v>
      </c>
      <c r="C52" s="4" t="s">
        <v>248</v>
      </c>
      <c r="D52" s="1" t="s">
        <v>249</v>
      </c>
      <c r="E52" s="5" t="s">
        <v>216</v>
      </c>
      <c r="F52" s="5" t="s">
        <v>216</v>
      </c>
      <c r="G52" s="5" t="s">
        <v>216</v>
      </c>
      <c r="H52" s="5">
        <v>0</v>
      </c>
      <c r="I52" s="5" t="s">
        <v>216</v>
      </c>
      <c r="J52" s="5" t="s">
        <v>216</v>
      </c>
      <c r="K52" s="5" t="s">
        <v>216</v>
      </c>
      <c r="L52" s="5" t="s">
        <v>216</v>
      </c>
      <c r="M52" s="5" t="s">
        <v>216</v>
      </c>
      <c r="N52" s="5" t="s">
        <v>216</v>
      </c>
      <c r="O52" s="5" t="s">
        <v>216</v>
      </c>
      <c r="P52" s="5" t="s">
        <v>216</v>
      </c>
      <c r="Q52" s="5">
        <v>0</v>
      </c>
      <c r="R52" s="5">
        <v>0</v>
      </c>
      <c r="S52" s="5">
        <v>0</v>
      </c>
      <c r="T52" s="5">
        <v>0</v>
      </c>
      <c r="U52" s="5">
        <v>0</v>
      </c>
      <c r="V52" s="5">
        <v>0</v>
      </c>
      <c r="W52" s="5">
        <v>0</v>
      </c>
    </row>
    <row r="53" spans="1:23" x14ac:dyDescent="0.25">
      <c r="A53" s="4" t="s">
        <v>12027</v>
      </c>
      <c r="B53" s="4" t="s">
        <v>20511</v>
      </c>
      <c r="C53" s="4" t="s">
        <v>251</v>
      </c>
      <c r="D53" s="1" t="s">
        <v>252</v>
      </c>
      <c r="E53" s="5" t="s">
        <v>216</v>
      </c>
      <c r="F53" s="5" t="s">
        <v>216</v>
      </c>
      <c r="G53" s="5" t="s">
        <v>216</v>
      </c>
      <c r="H53" s="5">
        <v>0</v>
      </c>
      <c r="I53" s="5" t="s">
        <v>216</v>
      </c>
      <c r="J53" s="5" t="s">
        <v>216</v>
      </c>
      <c r="K53" s="5" t="s">
        <v>216</v>
      </c>
      <c r="L53" s="5" t="s">
        <v>216</v>
      </c>
      <c r="M53" s="5" t="s">
        <v>216</v>
      </c>
      <c r="N53" s="5" t="s">
        <v>216</v>
      </c>
      <c r="O53" s="5" t="s">
        <v>216</v>
      </c>
      <c r="P53" s="5" t="s">
        <v>216</v>
      </c>
      <c r="Q53" s="5">
        <v>0</v>
      </c>
      <c r="R53" s="5">
        <v>0</v>
      </c>
      <c r="S53" s="5">
        <v>0</v>
      </c>
      <c r="T53" s="5">
        <v>0</v>
      </c>
      <c r="U53" s="5">
        <v>0</v>
      </c>
      <c r="V53" s="5">
        <v>0</v>
      </c>
      <c r="W53" s="5">
        <v>0</v>
      </c>
    </row>
    <row r="54" spans="1:23" x14ac:dyDescent="0.25">
      <c r="A54" s="4" t="s">
        <v>12028</v>
      </c>
      <c r="B54" s="4" t="s">
        <v>20511</v>
      </c>
      <c r="C54" s="4" t="s">
        <v>254</v>
      </c>
      <c r="D54" s="1" t="s">
        <v>255</v>
      </c>
      <c r="E54" s="5" t="s">
        <v>216</v>
      </c>
      <c r="F54" s="5" t="s">
        <v>216</v>
      </c>
      <c r="G54" s="5" t="s">
        <v>216</v>
      </c>
      <c r="H54" s="5">
        <v>0</v>
      </c>
      <c r="I54" s="5" t="s">
        <v>216</v>
      </c>
      <c r="J54" s="5" t="s">
        <v>216</v>
      </c>
      <c r="K54" s="5" t="s">
        <v>216</v>
      </c>
      <c r="L54" s="5" t="s">
        <v>216</v>
      </c>
      <c r="M54" s="5" t="s">
        <v>216</v>
      </c>
      <c r="N54" s="5" t="s">
        <v>216</v>
      </c>
      <c r="O54" s="5" t="s">
        <v>216</v>
      </c>
      <c r="P54" s="5" t="s">
        <v>216</v>
      </c>
      <c r="Q54" s="5">
        <v>0</v>
      </c>
      <c r="R54" s="5">
        <v>0</v>
      </c>
      <c r="S54" s="5">
        <v>0</v>
      </c>
      <c r="T54" s="5">
        <v>0</v>
      </c>
      <c r="U54" s="5">
        <v>0</v>
      </c>
      <c r="V54" s="5">
        <v>0</v>
      </c>
      <c r="W54" s="5">
        <v>0</v>
      </c>
    </row>
    <row r="55" spans="1:23" x14ac:dyDescent="0.25">
      <c r="A55" s="4" t="s">
        <v>12029</v>
      </c>
      <c r="B55" s="4" t="s">
        <v>20511</v>
      </c>
      <c r="C55" s="4" t="s">
        <v>9992</v>
      </c>
      <c r="D55" s="1" t="s">
        <v>9993</v>
      </c>
      <c r="E55" s="5">
        <v>1</v>
      </c>
      <c r="F55" s="5">
        <v>1</v>
      </c>
      <c r="G55" s="5">
        <v>1</v>
      </c>
      <c r="H55" s="5">
        <v>1</v>
      </c>
      <c r="I55" s="5">
        <v>1</v>
      </c>
      <c r="J55" s="5">
        <v>1</v>
      </c>
      <c r="K55" s="5">
        <v>1</v>
      </c>
      <c r="L55" s="5">
        <v>1</v>
      </c>
      <c r="M55" s="5">
        <v>1</v>
      </c>
      <c r="N55" s="5">
        <v>1</v>
      </c>
      <c r="O55" s="5">
        <v>1</v>
      </c>
      <c r="P55" s="5">
        <v>1</v>
      </c>
      <c r="Q55" s="5">
        <v>1</v>
      </c>
      <c r="R55" s="5">
        <v>1</v>
      </c>
      <c r="S55" s="5">
        <v>1</v>
      </c>
      <c r="T55" s="5">
        <v>1</v>
      </c>
      <c r="U55" s="5">
        <v>1</v>
      </c>
      <c r="V55" s="5">
        <v>1</v>
      </c>
      <c r="W55" s="5">
        <v>1</v>
      </c>
    </row>
    <row r="56" spans="1:23" x14ac:dyDescent="0.25">
      <c r="A56" s="4" t="s">
        <v>12030</v>
      </c>
      <c r="B56" s="4" t="s">
        <v>20511</v>
      </c>
      <c r="C56" s="4" t="s">
        <v>9995</v>
      </c>
      <c r="D56" s="1" t="s">
        <v>9993</v>
      </c>
      <c r="E56" s="5">
        <v>1</v>
      </c>
      <c r="F56" s="5">
        <v>1</v>
      </c>
      <c r="G56" s="5">
        <v>1</v>
      </c>
      <c r="H56" s="5">
        <v>1</v>
      </c>
      <c r="I56" s="5">
        <v>1</v>
      </c>
      <c r="J56" s="5">
        <v>1</v>
      </c>
      <c r="K56" s="5">
        <v>1</v>
      </c>
      <c r="L56" s="5">
        <v>1</v>
      </c>
      <c r="M56" s="5">
        <v>1</v>
      </c>
      <c r="N56" s="5">
        <v>1</v>
      </c>
      <c r="O56" s="5">
        <v>1</v>
      </c>
      <c r="P56" s="5">
        <v>1</v>
      </c>
      <c r="Q56" s="5">
        <v>1</v>
      </c>
      <c r="R56" s="5">
        <v>1</v>
      </c>
      <c r="S56" s="5">
        <v>1</v>
      </c>
      <c r="T56" s="5">
        <v>1</v>
      </c>
      <c r="U56" s="5">
        <v>1</v>
      </c>
      <c r="V56" s="5">
        <v>1</v>
      </c>
      <c r="W56" s="5">
        <v>1</v>
      </c>
    </row>
    <row r="57" spans="1:23" x14ac:dyDescent="0.25">
      <c r="A57" s="4" t="s">
        <v>3656</v>
      </c>
      <c r="B57" s="4" t="s">
        <v>20635</v>
      </c>
      <c r="C57" s="4" t="s">
        <v>263</v>
      </c>
      <c r="D57" s="1" t="s">
        <v>264</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v>0</v>
      </c>
      <c r="S57" s="5">
        <v>0</v>
      </c>
      <c r="T57" s="5">
        <v>0</v>
      </c>
      <c r="U57" s="5">
        <v>0</v>
      </c>
      <c r="V57" s="5">
        <v>0</v>
      </c>
      <c r="W57" s="5">
        <v>0</v>
      </c>
    </row>
    <row r="58" spans="1:23" x14ac:dyDescent="0.25">
      <c r="A58" s="4" t="s">
        <v>3659</v>
      </c>
      <c r="B58" s="4" t="s">
        <v>20635</v>
      </c>
      <c r="C58" s="4" t="s">
        <v>266</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v>0</v>
      </c>
      <c r="S58" s="5">
        <v>0</v>
      </c>
      <c r="T58" s="5">
        <v>0</v>
      </c>
      <c r="U58" s="5">
        <v>0</v>
      </c>
      <c r="V58" s="5">
        <v>0</v>
      </c>
      <c r="W58" s="5">
        <v>0</v>
      </c>
    </row>
    <row r="59" spans="1:23" x14ac:dyDescent="0.25">
      <c r="A59" s="4" t="s">
        <v>3662</v>
      </c>
      <c r="B59" s="4" t="s">
        <v>20635</v>
      </c>
      <c r="C59" s="4" t="s">
        <v>268</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v>0</v>
      </c>
      <c r="S59" s="5">
        <v>0</v>
      </c>
      <c r="T59" s="5">
        <v>0</v>
      </c>
      <c r="U59" s="5">
        <v>0</v>
      </c>
      <c r="V59" s="5">
        <v>0</v>
      </c>
      <c r="W59" s="5">
        <v>0</v>
      </c>
    </row>
    <row r="60" spans="1:23" x14ac:dyDescent="0.25">
      <c r="A60" s="4" t="s">
        <v>3665</v>
      </c>
      <c r="B60" s="4" t="s">
        <v>20635</v>
      </c>
      <c r="C60" s="4" t="s">
        <v>270</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v>0</v>
      </c>
      <c r="S60" s="5">
        <v>0</v>
      </c>
      <c r="T60" s="5">
        <v>0</v>
      </c>
      <c r="U60" s="5">
        <v>0</v>
      </c>
      <c r="V60" s="5">
        <v>0</v>
      </c>
      <c r="W60" s="5">
        <v>0</v>
      </c>
    </row>
    <row r="61" spans="1:23" x14ac:dyDescent="0.25">
      <c r="A61" s="4" t="s">
        <v>3688</v>
      </c>
      <c r="B61" s="4" t="s">
        <v>20635</v>
      </c>
      <c r="C61" s="4" t="s">
        <v>272</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v>0</v>
      </c>
      <c r="S61" s="5">
        <v>0</v>
      </c>
      <c r="T61" s="5">
        <v>0</v>
      </c>
      <c r="U61" s="5">
        <v>0</v>
      </c>
      <c r="V61" s="5">
        <v>0</v>
      </c>
      <c r="W61" s="5">
        <v>0</v>
      </c>
    </row>
    <row r="62" spans="1:23" x14ac:dyDescent="0.25">
      <c r="A62" s="4" t="s">
        <v>3711</v>
      </c>
      <c r="B62" s="4" t="s">
        <v>20635</v>
      </c>
      <c r="C62" s="4" t="s">
        <v>274</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v>0</v>
      </c>
      <c r="S62" s="5">
        <v>0</v>
      </c>
      <c r="T62" s="5">
        <v>0</v>
      </c>
      <c r="U62" s="5">
        <v>0</v>
      </c>
      <c r="V62" s="5">
        <v>0</v>
      </c>
      <c r="W62" s="5">
        <v>0</v>
      </c>
    </row>
    <row r="63" spans="1:23" x14ac:dyDescent="0.25">
      <c r="A63" s="4" t="s">
        <v>15876</v>
      </c>
      <c r="B63" s="4" t="s">
        <v>20635</v>
      </c>
      <c r="C63" s="4" t="s">
        <v>276</v>
      </c>
      <c r="D63" s="1" t="s">
        <v>277</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v>0</v>
      </c>
      <c r="S63" s="5">
        <v>0</v>
      </c>
      <c r="T63" s="5">
        <v>0</v>
      </c>
      <c r="U63" s="5">
        <v>0</v>
      </c>
      <c r="V63" s="5">
        <v>0</v>
      </c>
      <c r="W63" s="5">
        <v>0</v>
      </c>
    </row>
    <row r="64" spans="1:23" x14ac:dyDescent="0.25">
      <c r="A64" s="4" t="s">
        <v>15877</v>
      </c>
      <c r="B64" s="4" t="s">
        <v>20635</v>
      </c>
      <c r="C64" s="4" t="s">
        <v>279</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v>0</v>
      </c>
      <c r="S64" s="5">
        <v>0</v>
      </c>
      <c r="T64" s="5">
        <v>0</v>
      </c>
      <c r="U64" s="5">
        <v>0</v>
      </c>
      <c r="V64" s="5">
        <v>0</v>
      </c>
      <c r="W64" s="5">
        <v>0</v>
      </c>
    </row>
    <row r="65" spans="1:23" x14ac:dyDescent="0.25">
      <c r="A65" s="4" t="s">
        <v>15878</v>
      </c>
      <c r="B65" s="4" t="s">
        <v>20635</v>
      </c>
      <c r="C65" s="4" t="s">
        <v>281</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v>0</v>
      </c>
      <c r="S65" s="5">
        <v>0</v>
      </c>
      <c r="T65" s="5">
        <v>0</v>
      </c>
      <c r="U65" s="5">
        <v>0</v>
      </c>
      <c r="V65" s="5">
        <v>0</v>
      </c>
      <c r="W65" s="5">
        <v>0</v>
      </c>
    </row>
    <row r="66" spans="1:23" x14ac:dyDescent="0.25">
      <c r="A66" s="4" t="s">
        <v>15879</v>
      </c>
      <c r="B66" s="4" t="s">
        <v>20635</v>
      </c>
      <c r="C66" s="4" t="s">
        <v>283</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v>0</v>
      </c>
      <c r="S66" s="5">
        <v>0</v>
      </c>
      <c r="T66" s="5">
        <v>0</v>
      </c>
      <c r="U66" s="5">
        <v>0</v>
      </c>
      <c r="V66" s="5">
        <v>0</v>
      </c>
      <c r="W66" s="5">
        <v>0</v>
      </c>
    </row>
    <row r="67" spans="1:23" x14ac:dyDescent="0.25">
      <c r="A67" s="4" t="s">
        <v>15880</v>
      </c>
      <c r="B67" s="4" t="s">
        <v>20635</v>
      </c>
      <c r="C67" s="4" t="s">
        <v>285</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v>0</v>
      </c>
      <c r="S67" s="5">
        <v>0</v>
      </c>
      <c r="T67" s="5">
        <v>0</v>
      </c>
      <c r="U67" s="5">
        <v>0</v>
      </c>
      <c r="V67" s="5">
        <v>0</v>
      </c>
      <c r="W67" s="5">
        <v>0</v>
      </c>
    </row>
    <row r="68" spans="1:23" x14ac:dyDescent="0.25">
      <c r="A68" s="4" t="s">
        <v>15881</v>
      </c>
      <c r="B68" s="4" t="s">
        <v>20635</v>
      </c>
      <c r="C68" s="4" t="s">
        <v>287</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v>0</v>
      </c>
      <c r="S68" s="5">
        <v>0</v>
      </c>
      <c r="T68" s="5">
        <v>0</v>
      </c>
      <c r="U68" s="5">
        <v>0</v>
      </c>
      <c r="V68" s="5">
        <v>0</v>
      </c>
      <c r="W68" s="5">
        <v>0</v>
      </c>
    </row>
    <row r="69" spans="1:23" x14ac:dyDescent="0.25">
      <c r="A69" s="4" t="s">
        <v>15882</v>
      </c>
      <c r="B69" s="4" t="s">
        <v>20635</v>
      </c>
      <c r="C69" s="4" t="s">
        <v>289</v>
      </c>
      <c r="D69" s="1" t="s">
        <v>290</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v>0</v>
      </c>
      <c r="S69" s="5">
        <v>0</v>
      </c>
      <c r="T69" s="5">
        <v>0</v>
      </c>
      <c r="U69" s="5">
        <v>0</v>
      </c>
      <c r="V69" s="5">
        <v>0</v>
      </c>
      <c r="W69" s="5">
        <v>0</v>
      </c>
    </row>
    <row r="70" spans="1:23" x14ac:dyDescent="0.25">
      <c r="A70" s="4" t="s">
        <v>15883</v>
      </c>
      <c r="B70" s="4" t="s">
        <v>20635</v>
      </c>
      <c r="C70" s="4" t="s">
        <v>292</v>
      </c>
      <c r="D70" s="1"/>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v>0</v>
      </c>
      <c r="S70" s="5">
        <v>0</v>
      </c>
      <c r="T70" s="5">
        <v>0</v>
      </c>
      <c r="U70" s="5">
        <v>0</v>
      </c>
      <c r="V70" s="5">
        <v>0</v>
      </c>
      <c r="W70" s="5">
        <v>0</v>
      </c>
    </row>
    <row r="71" spans="1:23" x14ac:dyDescent="0.25">
      <c r="A71" s="4" t="s">
        <v>15884</v>
      </c>
      <c r="B71" s="4" t="s">
        <v>20635</v>
      </c>
      <c r="C71" s="4" t="s">
        <v>294</v>
      </c>
      <c r="D71" s="1" t="s">
        <v>295</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v>0</v>
      </c>
      <c r="S71" s="5">
        <v>0</v>
      </c>
      <c r="T71" s="5">
        <v>0</v>
      </c>
      <c r="U71" s="5">
        <v>0</v>
      </c>
      <c r="V71" s="5">
        <v>0</v>
      </c>
      <c r="W71" s="5">
        <v>0</v>
      </c>
    </row>
    <row r="72" spans="1:23" x14ac:dyDescent="0.25">
      <c r="A72" s="4" t="s">
        <v>15885</v>
      </c>
      <c r="B72" s="4" t="s">
        <v>20635</v>
      </c>
      <c r="C72" s="4" t="s">
        <v>297</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v>0</v>
      </c>
      <c r="S72" s="5">
        <v>0</v>
      </c>
      <c r="T72" s="5">
        <v>0</v>
      </c>
      <c r="U72" s="5">
        <v>0</v>
      </c>
      <c r="V72" s="5">
        <v>0</v>
      </c>
      <c r="W72" s="5">
        <v>0</v>
      </c>
    </row>
    <row r="73" spans="1:23" x14ac:dyDescent="0.25">
      <c r="A73" s="4" t="s">
        <v>15886</v>
      </c>
      <c r="B73" s="4" t="s">
        <v>20635</v>
      </c>
      <c r="C73" s="4" t="s">
        <v>299</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v>0</v>
      </c>
      <c r="S73" s="5">
        <v>0</v>
      </c>
      <c r="T73" s="5">
        <v>0</v>
      </c>
      <c r="U73" s="5">
        <v>0</v>
      </c>
      <c r="V73" s="5">
        <v>0</v>
      </c>
      <c r="W73" s="5">
        <v>0</v>
      </c>
    </row>
    <row r="74" spans="1:23" x14ac:dyDescent="0.25">
      <c r="A74" s="4" t="s">
        <v>15887</v>
      </c>
      <c r="B74" s="4" t="s">
        <v>20635</v>
      </c>
      <c r="C74" s="4" t="s">
        <v>301</v>
      </c>
      <c r="D74" s="1" t="s">
        <v>302</v>
      </c>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v>0</v>
      </c>
      <c r="S74" s="5">
        <v>0</v>
      </c>
      <c r="T74" s="5">
        <v>0</v>
      </c>
      <c r="U74" s="5">
        <v>0</v>
      </c>
      <c r="V74" s="5">
        <v>0</v>
      </c>
      <c r="W74" s="5">
        <v>0</v>
      </c>
    </row>
    <row r="75" spans="1:23" x14ac:dyDescent="0.25">
      <c r="A75" s="4" t="s">
        <v>15888</v>
      </c>
      <c r="B75" s="4" t="s">
        <v>20635</v>
      </c>
      <c r="C75" s="4" t="s">
        <v>304</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v>0</v>
      </c>
      <c r="S75" s="5">
        <v>0</v>
      </c>
      <c r="T75" s="5">
        <v>0</v>
      </c>
      <c r="U75" s="5">
        <v>0</v>
      </c>
      <c r="V75" s="5">
        <v>0</v>
      </c>
      <c r="W75" s="5">
        <v>0</v>
      </c>
    </row>
    <row r="76" spans="1:23" x14ac:dyDescent="0.25">
      <c r="A76" s="4" t="s">
        <v>15889</v>
      </c>
      <c r="B76" s="4" t="s">
        <v>20635</v>
      </c>
      <c r="C76" s="4" t="s">
        <v>306</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v>0</v>
      </c>
      <c r="S76" s="5">
        <v>0</v>
      </c>
      <c r="T76" s="5">
        <v>0</v>
      </c>
      <c r="U76" s="5">
        <v>0</v>
      </c>
      <c r="V76" s="5">
        <v>0</v>
      </c>
      <c r="W76" s="5">
        <v>0</v>
      </c>
    </row>
    <row r="77" spans="1:23" x14ac:dyDescent="0.25">
      <c r="A77" s="4" t="s">
        <v>15890</v>
      </c>
      <c r="B77" s="4" t="s">
        <v>20635</v>
      </c>
      <c r="C77" s="4" t="s">
        <v>3606</v>
      </c>
      <c r="D77" s="1" t="s">
        <v>3607</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v>0</v>
      </c>
      <c r="S77" s="5">
        <v>0</v>
      </c>
      <c r="T77" s="5">
        <v>0</v>
      </c>
      <c r="U77" s="5">
        <v>0</v>
      </c>
      <c r="V77" s="5">
        <v>0</v>
      </c>
      <c r="W77" s="5">
        <v>0</v>
      </c>
    </row>
    <row r="78" spans="1:23" x14ac:dyDescent="0.25">
      <c r="A78" s="4" t="s">
        <v>15891</v>
      </c>
      <c r="B78" s="4" t="s">
        <v>20635</v>
      </c>
      <c r="C78" s="4" t="s">
        <v>3608</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v>0</v>
      </c>
      <c r="S78" s="5">
        <v>0</v>
      </c>
      <c r="T78" s="5">
        <v>0</v>
      </c>
      <c r="U78" s="5">
        <v>0</v>
      </c>
      <c r="V78" s="5">
        <v>0</v>
      </c>
      <c r="W78" s="5">
        <v>0</v>
      </c>
    </row>
    <row r="79" spans="1:23" x14ac:dyDescent="0.25">
      <c r="A79" s="4" t="s">
        <v>15892</v>
      </c>
      <c r="B79" s="4" t="s">
        <v>20635</v>
      </c>
      <c r="C79" s="4" t="s">
        <v>3609</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v>0</v>
      </c>
      <c r="S79" s="5">
        <v>0</v>
      </c>
      <c r="T79" s="5">
        <v>0</v>
      </c>
      <c r="U79" s="5">
        <v>0</v>
      </c>
      <c r="V79" s="5">
        <v>0</v>
      </c>
      <c r="W79" s="5">
        <v>0</v>
      </c>
    </row>
    <row r="80" spans="1:23" x14ac:dyDescent="0.25">
      <c r="A80" s="4" t="s">
        <v>15893</v>
      </c>
      <c r="B80" s="4" t="s">
        <v>20635</v>
      </c>
      <c r="C80" s="4" t="s">
        <v>3610</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v>0</v>
      </c>
      <c r="S80" s="5">
        <v>0</v>
      </c>
      <c r="T80" s="5">
        <v>0</v>
      </c>
      <c r="U80" s="5">
        <v>0</v>
      </c>
      <c r="V80" s="5">
        <v>0</v>
      </c>
      <c r="W80" s="5">
        <v>0</v>
      </c>
    </row>
    <row r="81" spans="1:23" x14ac:dyDescent="0.25">
      <c r="A81" s="4" t="s">
        <v>15894</v>
      </c>
      <c r="B81" s="4" t="s">
        <v>20635</v>
      </c>
      <c r="C81" s="4" t="s">
        <v>3611</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v>0</v>
      </c>
      <c r="S81" s="5">
        <v>0</v>
      </c>
      <c r="T81" s="5">
        <v>0</v>
      </c>
      <c r="U81" s="5">
        <v>0</v>
      </c>
      <c r="V81" s="5">
        <v>0</v>
      </c>
      <c r="W81" s="5">
        <v>0</v>
      </c>
    </row>
    <row r="82" spans="1:23" x14ac:dyDescent="0.25">
      <c r="A82" s="4" t="s">
        <v>15895</v>
      </c>
      <c r="B82" s="4" t="s">
        <v>20635</v>
      </c>
      <c r="C82" s="4" t="s">
        <v>3612</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v>0</v>
      </c>
      <c r="S82" s="5">
        <v>0</v>
      </c>
      <c r="T82" s="5">
        <v>0</v>
      </c>
      <c r="U82" s="5">
        <v>0</v>
      </c>
      <c r="V82" s="5">
        <v>0</v>
      </c>
      <c r="W82" s="5">
        <v>0</v>
      </c>
    </row>
    <row r="83" spans="1:23" x14ac:dyDescent="0.25">
      <c r="A83" s="4" t="s">
        <v>15896</v>
      </c>
      <c r="B83" s="4" t="s">
        <v>20635</v>
      </c>
      <c r="C83" s="4" t="s">
        <v>3613</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v>0</v>
      </c>
      <c r="S83" s="5">
        <v>0</v>
      </c>
      <c r="T83" s="5">
        <v>0</v>
      </c>
      <c r="U83" s="5">
        <v>0</v>
      </c>
      <c r="V83" s="5">
        <v>0</v>
      </c>
      <c r="W83" s="5">
        <v>0</v>
      </c>
    </row>
    <row r="84" spans="1:23" x14ac:dyDescent="0.25">
      <c r="A84" s="4" t="s">
        <v>15897</v>
      </c>
      <c r="B84" s="4" t="s">
        <v>20635</v>
      </c>
      <c r="C84" s="4" t="s">
        <v>3614</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v>0</v>
      </c>
      <c r="S84" s="5">
        <v>0</v>
      </c>
      <c r="T84" s="5">
        <v>0</v>
      </c>
      <c r="U84" s="5">
        <v>0</v>
      </c>
      <c r="V84" s="5">
        <v>0</v>
      </c>
      <c r="W84" s="5">
        <v>0</v>
      </c>
    </row>
    <row r="85" spans="1:23" x14ac:dyDescent="0.25">
      <c r="A85" s="4" t="s">
        <v>15898</v>
      </c>
      <c r="B85" s="4" t="s">
        <v>20635</v>
      </c>
      <c r="C85" s="4" t="s">
        <v>3615</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v>0</v>
      </c>
      <c r="S85" s="5">
        <v>0</v>
      </c>
      <c r="T85" s="5">
        <v>0</v>
      </c>
      <c r="U85" s="5">
        <v>0</v>
      </c>
      <c r="V85" s="5">
        <v>0</v>
      </c>
      <c r="W85" s="5">
        <v>0</v>
      </c>
    </row>
    <row r="86" spans="1:23" x14ac:dyDescent="0.25">
      <c r="A86" s="4" t="s">
        <v>15899</v>
      </c>
      <c r="B86" s="4" t="s">
        <v>20635</v>
      </c>
      <c r="C86" s="4" t="s">
        <v>3616</v>
      </c>
      <c r="D86" s="1" t="s">
        <v>3617</v>
      </c>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v>0</v>
      </c>
      <c r="S86" s="5">
        <v>0</v>
      </c>
      <c r="T86" s="5">
        <v>0</v>
      </c>
      <c r="U86" s="5">
        <v>0</v>
      </c>
      <c r="V86" s="5">
        <v>0</v>
      </c>
      <c r="W86" s="5">
        <v>0</v>
      </c>
    </row>
    <row r="87" spans="1:23" x14ac:dyDescent="0.25">
      <c r="A87" s="4" t="s">
        <v>15900</v>
      </c>
      <c r="B87" s="4" t="s">
        <v>20635</v>
      </c>
      <c r="C87" s="4" t="s">
        <v>3618</v>
      </c>
      <c r="D87" s="1" t="s">
        <v>333</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v>0</v>
      </c>
      <c r="S87" s="5">
        <v>0</v>
      </c>
      <c r="T87" s="5">
        <v>0</v>
      </c>
      <c r="U87" s="5">
        <v>0</v>
      </c>
      <c r="V87" s="5">
        <v>0</v>
      </c>
      <c r="W87" s="5">
        <v>0</v>
      </c>
    </row>
    <row r="88" spans="1:23" x14ac:dyDescent="0.25">
      <c r="A88" s="4" t="s">
        <v>15901</v>
      </c>
      <c r="B88" s="4" t="s">
        <v>20635</v>
      </c>
      <c r="C88" s="4" t="s">
        <v>3619</v>
      </c>
      <c r="D88" s="1" t="s">
        <v>3599</v>
      </c>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v>0</v>
      </c>
      <c r="S88" s="5">
        <v>0</v>
      </c>
      <c r="T88" s="5">
        <v>0</v>
      </c>
      <c r="U88" s="5">
        <v>0</v>
      </c>
      <c r="V88" s="5">
        <v>0</v>
      </c>
      <c r="W88" s="5">
        <v>0</v>
      </c>
    </row>
    <row r="89" spans="1:23" x14ac:dyDescent="0.25">
      <c r="A89" s="4" t="s">
        <v>15902</v>
      </c>
      <c r="B89" s="4" t="s">
        <v>20635</v>
      </c>
      <c r="C89" s="4" t="s">
        <v>3620</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v>0</v>
      </c>
      <c r="S89" s="5">
        <v>0</v>
      </c>
      <c r="T89" s="5">
        <v>0</v>
      </c>
      <c r="U89" s="5">
        <v>0</v>
      </c>
      <c r="V89" s="5">
        <v>0</v>
      </c>
      <c r="W89" s="5">
        <v>0</v>
      </c>
    </row>
    <row r="90" spans="1:23" x14ac:dyDescent="0.25">
      <c r="A90" s="4" t="s">
        <v>15903</v>
      </c>
      <c r="B90" s="4" t="s">
        <v>20635</v>
      </c>
      <c r="C90" s="4" t="s">
        <v>3621</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v>0</v>
      </c>
      <c r="S90" s="5">
        <v>0</v>
      </c>
      <c r="T90" s="5">
        <v>0</v>
      </c>
      <c r="U90" s="5">
        <v>0</v>
      </c>
      <c r="V90" s="5">
        <v>0</v>
      </c>
      <c r="W90" s="5">
        <v>0</v>
      </c>
    </row>
    <row r="91" spans="1:23" x14ac:dyDescent="0.25">
      <c r="A91" s="4" t="s">
        <v>15904</v>
      </c>
      <c r="B91" s="4" t="s">
        <v>20635</v>
      </c>
      <c r="C91" s="4" t="s">
        <v>3622</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v>0</v>
      </c>
      <c r="S91" s="5">
        <v>0</v>
      </c>
      <c r="T91" s="5">
        <v>0</v>
      </c>
      <c r="U91" s="5">
        <v>0</v>
      </c>
      <c r="V91" s="5">
        <v>0</v>
      </c>
      <c r="W91" s="5">
        <v>0</v>
      </c>
    </row>
    <row r="92" spans="1:23" x14ac:dyDescent="0.25">
      <c r="A92" s="4" t="s">
        <v>15905</v>
      </c>
      <c r="B92" s="4" t="s">
        <v>20635</v>
      </c>
      <c r="C92" s="4" t="s">
        <v>3623</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v>0</v>
      </c>
      <c r="S92" s="5">
        <v>0</v>
      </c>
      <c r="T92" s="5">
        <v>0</v>
      </c>
      <c r="U92" s="5">
        <v>0</v>
      </c>
      <c r="V92" s="5">
        <v>0</v>
      </c>
      <c r="W92" s="5">
        <v>0</v>
      </c>
    </row>
    <row r="93" spans="1:23" x14ac:dyDescent="0.25">
      <c r="A93" s="4" t="s">
        <v>15906</v>
      </c>
      <c r="B93" s="4" t="s">
        <v>20635</v>
      </c>
      <c r="C93" s="4" t="s">
        <v>3624</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v>0</v>
      </c>
      <c r="S93" s="5">
        <v>0</v>
      </c>
      <c r="T93" s="5">
        <v>0</v>
      </c>
      <c r="U93" s="5">
        <v>0</v>
      </c>
      <c r="V93" s="5">
        <v>0</v>
      </c>
      <c r="W93" s="5">
        <v>0</v>
      </c>
    </row>
    <row r="94" spans="1:23" x14ac:dyDescent="0.25">
      <c r="A94" s="4" t="s">
        <v>15907</v>
      </c>
      <c r="B94" s="4" t="s">
        <v>20635</v>
      </c>
      <c r="C94" s="4" t="s">
        <v>3625</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v>0</v>
      </c>
      <c r="S94" s="5">
        <v>0</v>
      </c>
      <c r="T94" s="5">
        <v>0</v>
      </c>
      <c r="U94" s="5">
        <v>0</v>
      </c>
      <c r="V94" s="5">
        <v>0</v>
      </c>
      <c r="W94" s="5">
        <v>0</v>
      </c>
    </row>
    <row r="95" spans="1:23" x14ac:dyDescent="0.25">
      <c r="A95" s="4" t="s">
        <v>15908</v>
      </c>
      <c r="B95" s="4" t="s">
        <v>20635</v>
      </c>
      <c r="C95" s="4" t="s">
        <v>3626</v>
      </c>
      <c r="D95" s="1"/>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v>0</v>
      </c>
      <c r="S95" s="5">
        <v>0</v>
      </c>
      <c r="T95" s="5">
        <v>0</v>
      </c>
      <c r="U95" s="5">
        <v>0</v>
      </c>
      <c r="V95" s="5">
        <v>0</v>
      </c>
      <c r="W95" s="5">
        <v>0</v>
      </c>
    </row>
    <row r="96" spans="1:23" x14ac:dyDescent="0.25">
      <c r="A96" s="4" t="s">
        <v>20636</v>
      </c>
      <c r="B96" s="4" t="s">
        <v>20637</v>
      </c>
      <c r="C96" s="4" t="s">
        <v>20638</v>
      </c>
      <c r="D96" s="1" t="s">
        <v>20639</v>
      </c>
      <c r="E96" s="5" t="s">
        <v>216</v>
      </c>
      <c r="F96" s="5" t="s">
        <v>216</v>
      </c>
      <c r="G96" s="5" t="s">
        <v>216</v>
      </c>
      <c r="H96" s="5" t="s">
        <v>216</v>
      </c>
      <c r="I96" s="5" t="s">
        <v>216</v>
      </c>
      <c r="J96" s="5" t="s">
        <v>216</v>
      </c>
      <c r="K96" s="5" t="s">
        <v>216</v>
      </c>
      <c r="L96" s="5" t="s">
        <v>216</v>
      </c>
      <c r="M96" s="5">
        <v>91.05</v>
      </c>
      <c r="N96" s="5" t="s">
        <v>216</v>
      </c>
      <c r="O96" s="5" t="s">
        <v>216</v>
      </c>
      <c r="P96" s="5" t="s">
        <v>216</v>
      </c>
      <c r="Q96" s="5" t="s">
        <v>216</v>
      </c>
      <c r="R96" s="5" t="s">
        <v>216</v>
      </c>
      <c r="S96" s="5" t="s">
        <v>216</v>
      </c>
      <c r="T96" s="5" t="s">
        <v>216</v>
      </c>
      <c r="U96" s="5" t="s">
        <v>216</v>
      </c>
      <c r="V96" s="5" t="s">
        <v>216</v>
      </c>
      <c r="W96" s="5" t="s">
        <v>216</v>
      </c>
    </row>
    <row r="97" spans="1:23" x14ac:dyDescent="0.25">
      <c r="A97" s="4" t="s">
        <v>20640</v>
      </c>
      <c r="B97" s="4" t="s">
        <v>20637</v>
      </c>
      <c r="C97" s="4" t="s">
        <v>20641</v>
      </c>
      <c r="D97" s="1" t="s">
        <v>20642</v>
      </c>
      <c r="E97" s="5" t="s">
        <v>216</v>
      </c>
      <c r="F97" s="5" t="s">
        <v>216</v>
      </c>
      <c r="G97" s="5" t="s">
        <v>216</v>
      </c>
      <c r="H97" s="5" t="s">
        <v>216</v>
      </c>
      <c r="I97" s="5" t="s">
        <v>216</v>
      </c>
      <c r="J97" s="5" t="s">
        <v>216</v>
      </c>
      <c r="K97" s="5" t="s">
        <v>216</v>
      </c>
      <c r="L97" s="5" t="s">
        <v>216</v>
      </c>
      <c r="M97" s="5">
        <v>117.2</v>
      </c>
      <c r="N97" s="5" t="s">
        <v>216</v>
      </c>
      <c r="O97" s="5" t="s">
        <v>216</v>
      </c>
      <c r="P97" s="5" t="s">
        <v>216</v>
      </c>
      <c r="Q97" s="5" t="s">
        <v>216</v>
      </c>
      <c r="R97" s="5" t="s">
        <v>216</v>
      </c>
      <c r="S97" s="5" t="s">
        <v>216</v>
      </c>
      <c r="T97" s="5" t="s">
        <v>216</v>
      </c>
      <c r="U97" s="5" t="s">
        <v>216</v>
      </c>
      <c r="V97" s="5" t="s">
        <v>216</v>
      </c>
      <c r="W97" s="5" t="s">
        <v>216</v>
      </c>
    </row>
    <row r="98" spans="1:23" x14ac:dyDescent="0.25">
      <c r="A98" s="4" t="s">
        <v>4700</v>
      </c>
      <c r="B98" s="4" t="s">
        <v>20643</v>
      </c>
      <c r="C98" s="4" t="s">
        <v>20644</v>
      </c>
      <c r="D98" s="1" t="s">
        <v>20645</v>
      </c>
      <c r="E98" s="5" t="s">
        <v>216</v>
      </c>
      <c r="F98" s="5" t="s">
        <v>216</v>
      </c>
      <c r="G98" s="5" t="s">
        <v>216</v>
      </c>
      <c r="H98" s="5" t="s">
        <v>216</v>
      </c>
      <c r="I98" s="5" t="s">
        <v>20646</v>
      </c>
      <c r="J98" s="5" t="s">
        <v>20647</v>
      </c>
      <c r="K98" s="5" t="s">
        <v>20648</v>
      </c>
      <c r="L98" s="5" t="s">
        <v>20649</v>
      </c>
      <c r="M98" s="5" t="s">
        <v>20650</v>
      </c>
      <c r="N98" s="5" t="s">
        <v>20651</v>
      </c>
      <c r="O98" s="5" t="s">
        <v>20652</v>
      </c>
      <c r="P98" s="5" t="s">
        <v>20653</v>
      </c>
      <c r="Q98" s="5" t="s">
        <v>20654</v>
      </c>
      <c r="R98" s="5" t="s">
        <v>20655</v>
      </c>
      <c r="S98" s="5" t="s">
        <v>20656</v>
      </c>
      <c r="T98" s="5" t="s">
        <v>20657</v>
      </c>
      <c r="U98" s="5" t="s">
        <v>20658</v>
      </c>
      <c r="V98" s="5" t="s">
        <v>20659</v>
      </c>
      <c r="W98" s="5" t="s">
        <v>20660</v>
      </c>
    </row>
    <row r="99" spans="1:23" x14ac:dyDescent="0.25">
      <c r="A99" s="4" t="s">
        <v>4705</v>
      </c>
      <c r="B99" s="4" t="s">
        <v>20643</v>
      </c>
      <c r="C99" s="4" t="s">
        <v>20661</v>
      </c>
      <c r="D99" s="1" t="s">
        <v>20662</v>
      </c>
      <c r="E99" s="5" t="s">
        <v>216</v>
      </c>
      <c r="F99" s="5" t="s">
        <v>216</v>
      </c>
      <c r="G99" s="5" t="s">
        <v>216</v>
      </c>
      <c r="H99" s="5" t="s">
        <v>216</v>
      </c>
      <c r="I99" s="5" t="s">
        <v>20663</v>
      </c>
      <c r="J99" s="5" t="s">
        <v>7246</v>
      </c>
      <c r="K99" s="5" t="s">
        <v>20664</v>
      </c>
      <c r="L99" s="5" t="s">
        <v>20665</v>
      </c>
      <c r="M99" s="5" t="s">
        <v>20666</v>
      </c>
      <c r="N99" s="5" t="s">
        <v>20665</v>
      </c>
      <c r="O99" s="5" t="s">
        <v>20667</v>
      </c>
      <c r="P99" s="5" t="s">
        <v>20667</v>
      </c>
      <c r="Q99" s="5" t="s">
        <v>20667</v>
      </c>
      <c r="R99" s="5" t="s">
        <v>20668</v>
      </c>
      <c r="S99" s="5" t="s">
        <v>20669</v>
      </c>
      <c r="T99" s="5" t="s">
        <v>20670</v>
      </c>
      <c r="U99" s="5" t="s">
        <v>20671</v>
      </c>
      <c r="V99" s="5" t="s">
        <v>20672</v>
      </c>
      <c r="W99" s="5" t="s">
        <v>20673</v>
      </c>
    </row>
    <row r="100" spans="1:23" x14ac:dyDescent="0.25">
      <c r="A100" s="4" t="s">
        <v>4709</v>
      </c>
      <c r="B100" s="4" t="s">
        <v>20643</v>
      </c>
      <c r="C100" s="4" t="s">
        <v>20674</v>
      </c>
      <c r="D100" s="1" t="s">
        <v>20675</v>
      </c>
      <c r="E100" s="5" t="s">
        <v>216</v>
      </c>
      <c r="F100" s="5" t="s">
        <v>216</v>
      </c>
      <c r="G100" s="5" t="s">
        <v>216</v>
      </c>
      <c r="H100" s="5" t="s">
        <v>216</v>
      </c>
      <c r="I100" s="5">
        <v>4.0000000000000001E-3</v>
      </c>
      <c r="J100" s="5">
        <v>4.0000000000000001E-3</v>
      </c>
      <c r="K100" s="5">
        <v>4.0000000000000001E-3</v>
      </c>
      <c r="L100" s="5">
        <v>4.0000000000000001E-3</v>
      </c>
      <c r="M100" s="5">
        <v>4.0000000000000001E-3</v>
      </c>
      <c r="N100" s="5">
        <v>4.0000000000000001E-3</v>
      </c>
      <c r="O100" s="5">
        <v>4.0000000000000001E-3</v>
      </c>
      <c r="P100" s="5">
        <v>4.0000000000000001E-3</v>
      </c>
      <c r="Q100" s="5">
        <v>4.0000000000000001E-3</v>
      </c>
      <c r="R100" s="5">
        <v>4.0000000000000001E-3</v>
      </c>
      <c r="S100" s="5">
        <v>4.0000000000000001E-3</v>
      </c>
      <c r="T100" s="5">
        <v>4.0000000000000001E-3</v>
      </c>
      <c r="U100" s="5">
        <v>4.0000000000000001E-3</v>
      </c>
      <c r="V100" s="5">
        <v>4.0000000000000001E-3</v>
      </c>
      <c r="W100" s="5">
        <v>4.0000000000000001E-3</v>
      </c>
    </row>
    <row r="101" spans="1:23" x14ac:dyDescent="0.25">
      <c r="A101" s="4" t="s">
        <v>10840</v>
      </c>
      <c r="B101" s="4" t="s">
        <v>20676</v>
      </c>
      <c r="C101" s="4" t="s">
        <v>20677</v>
      </c>
      <c r="D101" s="1" t="s">
        <v>20678</v>
      </c>
      <c r="E101" s="5">
        <v>4.2999999999999997E-2</v>
      </c>
      <c r="F101" s="5">
        <v>4.1000000000000002E-2</v>
      </c>
      <c r="G101" s="5">
        <v>4.2999999999999997E-2</v>
      </c>
      <c r="H101" s="5">
        <v>4.4999999999999998E-2</v>
      </c>
      <c r="I101" s="5">
        <v>4.7E-2</v>
      </c>
      <c r="J101" s="5">
        <v>5.1499999999999997E-2</v>
      </c>
      <c r="K101" s="5">
        <v>5.1499999999999997E-2</v>
      </c>
      <c r="L101" s="5">
        <v>5.5E-2</v>
      </c>
      <c r="M101" s="5">
        <v>5.7000000000000002E-2</v>
      </c>
      <c r="N101" s="5">
        <v>5.7000000000000002E-2</v>
      </c>
      <c r="O101" s="5">
        <v>6.1499999999999999E-2</v>
      </c>
      <c r="P101" s="5">
        <v>6.3500000000000001E-2</v>
      </c>
      <c r="Q101" s="5">
        <v>6.7500000000000004E-2</v>
      </c>
      <c r="R101" s="5">
        <v>7.1499999999999994E-2</v>
      </c>
      <c r="S101" s="5">
        <v>7.1499999999999994E-2</v>
      </c>
      <c r="T101" s="5">
        <v>7.1499999999999994E-2</v>
      </c>
      <c r="U101" s="5">
        <v>7.1499999999999994E-2</v>
      </c>
      <c r="V101" s="5">
        <v>7.1499999999999994E-2</v>
      </c>
      <c r="W101" s="5">
        <v>7.1499999999999994E-2</v>
      </c>
    </row>
    <row r="102" spans="1:23" x14ac:dyDescent="0.25">
      <c r="A102" s="4" t="s">
        <v>10843</v>
      </c>
      <c r="B102" s="4" t="s">
        <v>20676</v>
      </c>
      <c r="C102" s="4" t="s">
        <v>20679</v>
      </c>
      <c r="D102" s="1" t="s">
        <v>20680</v>
      </c>
      <c r="E102" s="5">
        <v>5.3999999999999999E-2</v>
      </c>
      <c r="F102" s="5">
        <v>5.1999999999999998E-2</v>
      </c>
      <c r="G102" s="5">
        <v>5.3999999999999999E-2</v>
      </c>
      <c r="H102" s="5">
        <v>5.7000000000000002E-2</v>
      </c>
      <c r="I102" s="5">
        <v>0.06</v>
      </c>
      <c r="J102" s="5">
        <v>6.5000000000000002E-2</v>
      </c>
      <c r="K102" s="5">
        <v>6.5000000000000002E-2</v>
      </c>
      <c r="L102" s="5">
        <v>7.0499999999999993E-2</v>
      </c>
      <c r="M102" s="5">
        <v>7.1999999999999995E-2</v>
      </c>
      <c r="N102" s="5">
        <v>7.1999999999999995E-2</v>
      </c>
      <c r="O102" s="5">
        <v>7.6499999999999999E-2</v>
      </c>
      <c r="P102" s="5">
        <v>7.85E-2</v>
      </c>
      <c r="Q102" s="5">
        <v>8.2500000000000004E-2</v>
      </c>
      <c r="R102" s="5">
        <v>8.6499999999999994E-2</v>
      </c>
      <c r="S102" s="5">
        <v>8.6499999999999994E-2</v>
      </c>
      <c r="T102" s="5">
        <v>8.6499999999999994E-2</v>
      </c>
      <c r="U102" s="5">
        <v>8.6499999999999994E-2</v>
      </c>
      <c r="V102" s="5">
        <v>8.6499999999999994E-2</v>
      </c>
      <c r="W102" s="5">
        <v>8.6499999999999994E-2</v>
      </c>
    </row>
    <row r="103" spans="1:23" x14ac:dyDescent="0.25">
      <c r="A103" s="4" t="s">
        <v>10845</v>
      </c>
      <c r="B103" s="4" t="s">
        <v>20676</v>
      </c>
      <c r="C103" s="4" t="s">
        <v>20681</v>
      </c>
      <c r="D103" s="1" t="s">
        <v>20682</v>
      </c>
      <c r="E103" s="5">
        <v>53</v>
      </c>
      <c r="F103" s="5">
        <v>53</v>
      </c>
      <c r="G103" s="5">
        <v>53</v>
      </c>
      <c r="H103" s="5">
        <v>53</v>
      </c>
      <c r="I103" s="5">
        <v>53</v>
      </c>
      <c r="J103" s="5">
        <v>53</v>
      </c>
      <c r="K103" s="5">
        <v>53</v>
      </c>
      <c r="L103" s="5">
        <v>53</v>
      </c>
      <c r="M103" s="5">
        <v>53</v>
      </c>
      <c r="N103" s="5">
        <v>53</v>
      </c>
      <c r="O103" s="5">
        <v>53</v>
      </c>
      <c r="P103" s="5">
        <v>53</v>
      </c>
      <c r="Q103" s="5">
        <v>53</v>
      </c>
      <c r="R103" s="5">
        <v>53</v>
      </c>
      <c r="S103" s="5">
        <v>53</v>
      </c>
      <c r="T103" s="5">
        <v>53</v>
      </c>
      <c r="U103" s="5">
        <v>53</v>
      </c>
      <c r="V103" s="5">
        <v>53</v>
      </c>
      <c r="W103" s="5">
        <v>53</v>
      </c>
    </row>
    <row r="104" spans="1:23" x14ac:dyDescent="0.25">
      <c r="A104" s="4" t="s">
        <v>12203</v>
      </c>
      <c r="B104" s="4" t="s">
        <v>20676</v>
      </c>
      <c r="C104" s="4" t="s">
        <v>20683</v>
      </c>
      <c r="D104" s="1" t="s">
        <v>20684</v>
      </c>
      <c r="E104" s="5">
        <v>16</v>
      </c>
      <c r="F104" s="5">
        <v>16</v>
      </c>
      <c r="G104" s="5">
        <v>16</v>
      </c>
      <c r="H104" s="5">
        <v>16</v>
      </c>
      <c r="I104" s="5">
        <v>16</v>
      </c>
      <c r="J104" s="5">
        <v>16</v>
      </c>
      <c r="K104" s="5">
        <v>16</v>
      </c>
      <c r="L104" s="5">
        <v>16</v>
      </c>
      <c r="M104" s="5">
        <v>16</v>
      </c>
      <c r="N104" s="5">
        <v>16</v>
      </c>
      <c r="O104" s="5">
        <v>16</v>
      </c>
      <c r="P104" s="5">
        <v>16</v>
      </c>
      <c r="Q104" s="5">
        <v>16</v>
      </c>
      <c r="R104" s="5">
        <v>16</v>
      </c>
      <c r="S104" s="5">
        <v>16</v>
      </c>
      <c r="T104" s="5">
        <v>16</v>
      </c>
      <c r="U104" s="5">
        <v>16</v>
      </c>
      <c r="V104" s="5">
        <v>16</v>
      </c>
      <c r="W104" s="5">
        <v>16</v>
      </c>
    </row>
    <row r="105" spans="1:23" x14ac:dyDescent="0.25">
      <c r="A105" s="4" t="s">
        <v>12208</v>
      </c>
      <c r="B105" s="4" t="s">
        <v>20676</v>
      </c>
      <c r="C105" s="4" t="s">
        <v>20685</v>
      </c>
      <c r="D105" s="1" t="s">
        <v>20686</v>
      </c>
      <c r="E105" s="5">
        <v>17</v>
      </c>
      <c r="F105" s="5">
        <v>17</v>
      </c>
      <c r="G105" s="5">
        <v>17</v>
      </c>
      <c r="H105" s="5">
        <v>17</v>
      </c>
      <c r="I105" s="5">
        <v>17</v>
      </c>
      <c r="J105" s="5">
        <v>17</v>
      </c>
      <c r="K105" s="5">
        <v>17</v>
      </c>
      <c r="L105" s="5">
        <v>17</v>
      </c>
      <c r="M105" s="5">
        <v>17</v>
      </c>
      <c r="N105" s="5">
        <v>17</v>
      </c>
      <c r="O105" s="5">
        <v>17</v>
      </c>
      <c r="P105" s="5">
        <v>17</v>
      </c>
      <c r="Q105" s="5">
        <v>17</v>
      </c>
      <c r="R105" s="5">
        <v>17</v>
      </c>
      <c r="S105" s="5">
        <v>17</v>
      </c>
      <c r="T105" s="5">
        <v>17</v>
      </c>
      <c r="U105" s="5">
        <v>17</v>
      </c>
      <c r="V105" s="5">
        <v>17</v>
      </c>
      <c r="W105" s="5">
        <v>17</v>
      </c>
    </row>
    <row r="106" spans="1:23" x14ac:dyDescent="0.25">
      <c r="A106" s="4" t="s">
        <v>12212</v>
      </c>
      <c r="B106" s="4" t="s">
        <v>20676</v>
      </c>
      <c r="C106" s="4" t="s">
        <v>20687</v>
      </c>
      <c r="D106" s="1" t="s">
        <v>20688</v>
      </c>
      <c r="E106" s="5">
        <v>18</v>
      </c>
      <c r="F106" s="5">
        <v>18</v>
      </c>
      <c r="G106" s="5">
        <v>18</v>
      </c>
      <c r="H106" s="5">
        <v>18</v>
      </c>
      <c r="I106" s="5">
        <v>18</v>
      </c>
      <c r="J106" s="5">
        <v>18</v>
      </c>
      <c r="K106" s="5">
        <v>18</v>
      </c>
      <c r="L106" s="5">
        <v>18</v>
      </c>
      <c r="M106" s="5">
        <v>18</v>
      </c>
      <c r="N106" s="5">
        <v>18</v>
      </c>
      <c r="O106" s="5">
        <v>18</v>
      </c>
      <c r="P106" s="5">
        <v>18</v>
      </c>
      <c r="Q106" s="5">
        <v>18</v>
      </c>
      <c r="R106" s="5">
        <v>18</v>
      </c>
      <c r="S106" s="5">
        <v>18</v>
      </c>
      <c r="T106" s="5">
        <v>18</v>
      </c>
      <c r="U106" s="5">
        <v>18</v>
      </c>
      <c r="V106" s="5">
        <v>18</v>
      </c>
      <c r="W106" s="5">
        <v>18</v>
      </c>
    </row>
    <row r="107" spans="1:23" x14ac:dyDescent="0.25">
      <c r="A107" s="4" t="s">
        <v>12217</v>
      </c>
      <c r="B107" s="4" t="s">
        <v>20676</v>
      </c>
      <c r="C107" s="4" t="s">
        <v>20689</v>
      </c>
      <c r="D107" s="1"/>
      <c r="E107" s="5" t="s">
        <v>216</v>
      </c>
      <c r="F107" s="5" t="s">
        <v>216</v>
      </c>
      <c r="G107" s="5" t="s">
        <v>216</v>
      </c>
      <c r="H107" s="5" t="s">
        <v>216</v>
      </c>
      <c r="I107" s="5" t="s">
        <v>216</v>
      </c>
      <c r="J107" s="5" t="s">
        <v>216</v>
      </c>
      <c r="K107" s="5" t="s">
        <v>216</v>
      </c>
      <c r="L107" s="5" t="s">
        <v>216</v>
      </c>
      <c r="M107" s="5" t="s">
        <v>216</v>
      </c>
      <c r="N107" s="5" t="s">
        <v>216</v>
      </c>
      <c r="O107" s="5">
        <v>62</v>
      </c>
      <c r="P107" s="5">
        <v>62</v>
      </c>
      <c r="Q107" s="5">
        <v>62</v>
      </c>
      <c r="R107" s="5">
        <v>62</v>
      </c>
      <c r="S107" s="5">
        <v>62</v>
      </c>
      <c r="T107" s="5">
        <v>62</v>
      </c>
      <c r="U107" s="5">
        <v>62</v>
      </c>
      <c r="V107" s="5">
        <v>62</v>
      </c>
      <c r="W107" s="5">
        <v>62</v>
      </c>
    </row>
    <row r="108" spans="1:23" x14ac:dyDescent="0.25">
      <c r="A108" s="4" t="s">
        <v>12220</v>
      </c>
      <c r="B108" s="4" t="s">
        <v>20676</v>
      </c>
      <c r="C108" s="4" t="s">
        <v>20690</v>
      </c>
      <c r="D108" s="1" t="s">
        <v>20691</v>
      </c>
      <c r="E108" s="5">
        <v>64</v>
      </c>
      <c r="F108" s="5">
        <v>64</v>
      </c>
      <c r="G108" s="5">
        <v>64</v>
      </c>
      <c r="H108" s="5">
        <v>64</v>
      </c>
      <c r="I108" s="5">
        <v>64</v>
      </c>
      <c r="J108" s="5">
        <v>64</v>
      </c>
      <c r="K108" s="5">
        <v>64</v>
      </c>
      <c r="L108" s="5">
        <v>64</v>
      </c>
      <c r="M108" s="5">
        <v>64</v>
      </c>
      <c r="N108" s="5">
        <v>64</v>
      </c>
      <c r="O108" s="5">
        <v>64</v>
      </c>
      <c r="P108" s="5">
        <v>64</v>
      </c>
      <c r="Q108" s="5">
        <v>64</v>
      </c>
      <c r="R108" s="5">
        <v>64</v>
      </c>
      <c r="S108" s="5">
        <v>64</v>
      </c>
      <c r="T108" s="5">
        <v>64</v>
      </c>
      <c r="U108" s="5">
        <v>64</v>
      </c>
      <c r="V108" s="5">
        <v>64</v>
      </c>
      <c r="W108" s="5">
        <v>64</v>
      </c>
    </row>
    <row r="109" spans="1:23" x14ac:dyDescent="0.25">
      <c r="A109" s="4" t="s">
        <v>12223</v>
      </c>
      <c r="B109" s="4" t="s">
        <v>20676</v>
      </c>
      <c r="C109" s="4" t="s">
        <v>20692</v>
      </c>
      <c r="D109" s="1" t="s">
        <v>20693</v>
      </c>
      <c r="E109" s="5">
        <v>67</v>
      </c>
      <c r="F109" s="5">
        <v>67</v>
      </c>
      <c r="G109" s="5">
        <v>67</v>
      </c>
      <c r="H109" s="5">
        <v>67</v>
      </c>
      <c r="I109" s="5">
        <v>67</v>
      </c>
      <c r="J109" s="5">
        <v>67</v>
      </c>
      <c r="K109" s="5">
        <v>67</v>
      </c>
      <c r="L109" s="5">
        <v>67</v>
      </c>
      <c r="M109" s="5">
        <v>67</v>
      </c>
      <c r="N109" s="5">
        <v>67</v>
      </c>
      <c r="O109" s="5">
        <v>67</v>
      </c>
      <c r="P109" s="5">
        <v>67</v>
      </c>
      <c r="Q109" s="5">
        <v>67</v>
      </c>
      <c r="R109" s="5">
        <v>67</v>
      </c>
      <c r="S109" s="5">
        <v>67</v>
      </c>
      <c r="T109" s="5">
        <v>67</v>
      </c>
      <c r="U109" s="5">
        <v>67</v>
      </c>
      <c r="V109" s="5">
        <v>67</v>
      </c>
      <c r="W109" s="5">
        <v>67</v>
      </c>
    </row>
    <row r="110" spans="1:23" x14ac:dyDescent="0.25">
      <c r="A110" s="4" t="s">
        <v>12225</v>
      </c>
      <c r="B110" s="4" t="s">
        <v>20676</v>
      </c>
      <c r="C110" s="4" t="s">
        <v>20694</v>
      </c>
      <c r="D110" s="1" t="s">
        <v>20695</v>
      </c>
      <c r="E110" s="5">
        <v>68</v>
      </c>
      <c r="F110" s="5">
        <v>68</v>
      </c>
      <c r="G110" s="5">
        <v>68</v>
      </c>
      <c r="H110" s="5">
        <v>68</v>
      </c>
      <c r="I110" s="5">
        <v>68</v>
      </c>
      <c r="J110" s="5">
        <v>68</v>
      </c>
      <c r="K110" s="5">
        <v>68</v>
      </c>
      <c r="L110" s="5">
        <v>68</v>
      </c>
      <c r="M110" s="5">
        <v>68</v>
      </c>
      <c r="N110" s="5">
        <v>68</v>
      </c>
      <c r="O110" s="5">
        <v>68</v>
      </c>
      <c r="P110" s="5">
        <v>68</v>
      </c>
      <c r="Q110" s="5">
        <v>68</v>
      </c>
      <c r="R110" s="5">
        <v>68</v>
      </c>
      <c r="S110" s="5">
        <v>68</v>
      </c>
      <c r="T110" s="5">
        <v>68</v>
      </c>
      <c r="U110" s="5">
        <v>68</v>
      </c>
      <c r="V110" s="5">
        <v>68</v>
      </c>
      <c r="W110" s="5">
        <v>68</v>
      </c>
    </row>
    <row r="111" spans="1:23" x14ac:dyDescent="0.25">
      <c r="A111" s="4" t="s">
        <v>12227</v>
      </c>
      <c r="B111" s="4" t="s">
        <v>20676</v>
      </c>
      <c r="C111" s="4" t="s">
        <v>20696</v>
      </c>
      <c r="D111" s="1" t="s">
        <v>20697</v>
      </c>
      <c r="E111" s="5" t="s">
        <v>216</v>
      </c>
      <c r="F111" s="5" t="s">
        <v>216</v>
      </c>
      <c r="G111" s="5" t="s">
        <v>216</v>
      </c>
      <c r="H111" s="5" t="s">
        <v>216</v>
      </c>
      <c r="I111" s="5" t="s">
        <v>216</v>
      </c>
      <c r="J111" s="5" t="s">
        <v>216</v>
      </c>
      <c r="K111" s="5" t="s">
        <v>216</v>
      </c>
      <c r="L111" s="5" t="s">
        <v>216</v>
      </c>
      <c r="M111" s="5" t="s">
        <v>216</v>
      </c>
      <c r="N111" s="5" t="s">
        <v>216</v>
      </c>
      <c r="O111" s="5" t="s">
        <v>19107</v>
      </c>
      <c r="P111" s="5" t="s">
        <v>20698</v>
      </c>
      <c r="Q111" s="5" t="s">
        <v>20699</v>
      </c>
      <c r="R111" s="5" t="s">
        <v>20700</v>
      </c>
      <c r="S111" s="5" t="s">
        <v>20701</v>
      </c>
      <c r="T111" s="5" t="s">
        <v>20702</v>
      </c>
      <c r="U111" s="5" t="s">
        <v>20703</v>
      </c>
      <c r="V111" s="5" t="s">
        <v>20704</v>
      </c>
      <c r="W111" s="5" t="s">
        <v>20705</v>
      </c>
    </row>
    <row r="112" spans="1:23" x14ac:dyDescent="0.25">
      <c r="A112" s="4" t="s">
        <v>12233</v>
      </c>
      <c r="B112" s="4" t="s">
        <v>20676</v>
      </c>
      <c r="C112" s="4" t="s">
        <v>15766</v>
      </c>
      <c r="D112" s="1" t="s">
        <v>20706</v>
      </c>
      <c r="E112" s="5">
        <v>5.7999999999999996E-3</v>
      </c>
      <c r="F112" s="5">
        <v>3.3999999999999998E-3</v>
      </c>
      <c r="G112" s="5">
        <v>2E-3</v>
      </c>
      <c r="H112" s="5">
        <v>4.0000000000000001E-3</v>
      </c>
      <c r="I112" s="5">
        <v>6.0000000000000001E-3</v>
      </c>
      <c r="J112" s="5">
        <v>6.0000000000000001E-3</v>
      </c>
      <c r="K112" s="5">
        <v>6.0000000000000001E-3</v>
      </c>
      <c r="L112" s="5">
        <v>6.4999999999999997E-3</v>
      </c>
      <c r="M112" s="5">
        <v>6.4999999999999997E-3</v>
      </c>
      <c r="N112" s="5">
        <v>1.15E-2</v>
      </c>
      <c r="O112" s="5">
        <v>1.6E-2</v>
      </c>
      <c r="P112" s="5">
        <v>1.9E-2</v>
      </c>
      <c r="Q112" s="5">
        <v>1.4999999999999999E-2</v>
      </c>
      <c r="R112" s="5">
        <v>1.2500000000000001E-2</v>
      </c>
      <c r="S112" s="5">
        <v>1.4E-2</v>
      </c>
      <c r="T112" s="5">
        <v>1.4999999999999999E-2</v>
      </c>
      <c r="U112" s="5">
        <v>1.4999999999999999E-2</v>
      </c>
      <c r="V112" s="5">
        <v>7.9000000000000008E-3</v>
      </c>
      <c r="W112" s="5">
        <v>5.8999999999999999E-3</v>
      </c>
    </row>
    <row r="113" spans="1:23" x14ac:dyDescent="0.25">
      <c r="A113" s="4" t="s">
        <v>12238</v>
      </c>
      <c r="B113" s="4" t="s">
        <v>20676</v>
      </c>
      <c r="C113" s="4" t="s">
        <v>12114</v>
      </c>
      <c r="D113" s="1" t="s">
        <v>20707</v>
      </c>
      <c r="E113" s="5">
        <v>7.4999999999999997E-3</v>
      </c>
      <c r="F113" s="5">
        <v>6.7000000000000002E-3</v>
      </c>
      <c r="G113" s="5">
        <v>7.0000000000000001E-3</v>
      </c>
      <c r="H113" s="5">
        <v>9.2999999999999992E-3</v>
      </c>
      <c r="I113" s="5">
        <v>8.2000000000000007E-3</v>
      </c>
      <c r="J113" s="5">
        <v>8.2000000000000007E-3</v>
      </c>
      <c r="K113" s="5">
        <v>7.4000000000000003E-3</v>
      </c>
      <c r="L113" s="5">
        <v>8.3999999999999995E-3</v>
      </c>
      <c r="M113" s="5">
        <v>7.7999999999999996E-3</v>
      </c>
      <c r="N113" s="5">
        <v>8.2000000000000007E-3</v>
      </c>
      <c r="O113" s="5">
        <v>1.5800000000000002E-2</v>
      </c>
      <c r="P113" s="5">
        <v>1.5299999999999999E-2</v>
      </c>
      <c r="Q113" s="5">
        <v>1.54E-2</v>
      </c>
      <c r="R113" s="5">
        <v>1.18E-2</v>
      </c>
      <c r="S113" s="5">
        <v>1.3599999999999999E-2</v>
      </c>
      <c r="T113" s="5">
        <v>1.18E-2</v>
      </c>
      <c r="U113" s="5">
        <v>1.3599999999999999E-2</v>
      </c>
      <c r="V113" s="5">
        <v>1.01E-2</v>
      </c>
      <c r="W113" s="5">
        <v>8.3999999999999995E-3</v>
      </c>
    </row>
    <row r="114" spans="1:23" x14ac:dyDescent="0.25">
      <c r="A114" s="4" t="s">
        <v>12242</v>
      </c>
      <c r="B114" s="4" t="s">
        <v>20676</v>
      </c>
      <c r="C114" s="4" t="s">
        <v>20708</v>
      </c>
      <c r="D114" s="1" t="s">
        <v>20709</v>
      </c>
      <c r="E114" s="5" t="s">
        <v>20710</v>
      </c>
      <c r="F114" s="5" t="s">
        <v>20711</v>
      </c>
      <c r="G114" s="5" t="s">
        <v>20712</v>
      </c>
      <c r="H114" s="5" t="s">
        <v>20713</v>
      </c>
      <c r="I114" s="5" t="s">
        <v>20714</v>
      </c>
      <c r="J114" s="5" t="s">
        <v>20715</v>
      </c>
      <c r="K114" s="5" t="s">
        <v>20716</v>
      </c>
      <c r="L114" s="5" t="s">
        <v>1626</v>
      </c>
      <c r="M114" s="5" t="s">
        <v>20717</v>
      </c>
      <c r="N114" s="5" t="s">
        <v>20718</v>
      </c>
      <c r="O114" s="5" t="s">
        <v>20719</v>
      </c>
      <c r="P114" s="5" t="s">
        <v>20720</v>
      </c>
      <c r="Q114" s="5" t="s">
        <v>20721</v>
      </c>
      <c r="R114" s="5" t="s">
        <v>20722</v>
      </c>
      <c r="S114" s="5" t="s">
        <v>20723</v>
      </c>
      <c r="T114" s="5" t="s">
        <v>20724</v>
      </c>
      <c r="U114" s="5" t="s">
        <v>20725</v>
      </c>
      <c r="V114" s="5" t="s">
        <v>20726</v>
      </c>
      <c r="W114" s="5" t="s">
        <v>20727</v>
      </c>
    </row>
    <row r="115" spans="1:23" x14ac:dyDescent="0.25">
      <c r="A115" s="4" t="s">
        <v>10847</v>
      </c>
      <c r="B115" s="4" t="s">
        <v>20728</v>
      </c>
      <c r="C115" s="4" t="s">
        <v>20729</v>
      </c>
      <c r="D115" s="1" t="s">
        <v>20730</v>
      </c>
      <c r="E115" s="5">
        <v>0.184</v>
      </c>
      <c r="F115" s="5">
        <v>0.185</v>
      </c>
      <c r="G115" s="5">
        <v>0.185</v>
      </c>
      <c r="H115" s="5">
        <v>0.186</v>
      </c>
      <c r="I115" s="5">
        <v>0.187</v>
      </c>
      <c r="J115" s="5">
        <v>0.188</v>
      </c>
      <c r="K115" s="5">
        <v>0.189</v>
      </c>
      <c r="L115" s="5">
        <v>0.192</v>
      </c>
      <c r="M115" s="5">
        <v>0.193</v>
      </c>
      <c r="N115" s="5">
        <v>0.19089999999999999</v>
      </c>
      <c r="O115" s="5">
        <v>0.18720000000000001</v>
      </c>
      <c r="P115" s="5">
        <v>0.18479999999999999</v>
      </c>
      <c r="Q115" s="5">
        <v>0.18490000000000001</v>
      </c>
      <c r="R115" s="5">
        <v>0.17760000000000001</v>
      </c>
      <c r="S115" s="5">
        <v>0.17710000000000001</v>
      </c>
      <c r="T115" s="5">
        <v>0.1799</v>
      </c>
      <c r="U115" s="5">
        <v>0.17879999999999999</v>
      </c>
      <c r="V115" s="5">
        <v>0.1782</v>
      </c>
      <c r="W115" s="5">
        <v>0.17760000000000001</v>
      </c>
    </row>
    <row r="116" spans="1:23" ht="38.25" x14ac:dyDescent="0.25">
      <c r="A116" s="4" t="s">
        <v>10851</v>
      </c>
      <c r="B116" s="4" t="s">
        <v>20728</v>
      </c>
      <c r="C116" s="4" t="s">
        <v>20731</v>
      </c>
      <c r="D116" s="1" t="s">
        <v>20732</v>
      </c>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v>0.14349999999999999</v>
      </c>
      <c r="S116" s="5" t="s">
        <v>216</v>
      </c>
      <c r="T116" s="5" t="s">
        <v>216</v>
      </c>
      <c r="U116" s="5" t="s">
        <v>216</v>
      </c>
      <c r="V116" s="5" t="s">
        <v>216</v>
      </c>
      <c r="W116" s="5" t="s">
        <v>216</v>
      </c>
    </row>
    <row r="117" spans="1:23" x14ac:dyDescent="0.25">
      <c r="A117" s="4" t="s">
        <v>10854</v>
      </c>
      <c r="B117" s="4" t="s">
        <v>20728</v>
      </c>
      <c r="C117" s="4" t="s">
        <v>20733</v>
      </c>
      <c r="D117" s="1" t="s">
        <v>20734</v>
      </c>
      <c r="E117" s="5">
        <v>1.6799999999999999E-2</v>
      </c>
      <c r="F117" s="5">
        <v>1.5699999999999999E-2</v>
      </c>
      <c r="G117" s="5">
        <v>2.8E-3</v>
      </c>
      <c r="H117" s="5">
        <v>0</v>
      </c>
      <c r="I117" s="5">
        <v>0</v>
      </c>
      <c r="J117" s="5">
        <v>0</v>
      </c>
      <c r="K117" s="5">
        <v>0</v>
      </c>
      <c r="L117" s="5">
        <v>0</v>
      </c>
      <c r="M117" s="5">
        <v>0</v>
      </c>
      <c r="N117" s="5">
        <v>0</v>
      </c>
      <c r="O117" s="5">
        <v>0</v>
      </c>
      <c r="P117" s="5">
        <v>0</v>
      </c>
      <c r="Q117" s="5">
        <v>0</v>
      </c>
      <c r="R117" s="5">
        <v>0</v>
      </c>
      <c r="S117" s="5">
        <v>0</v>
      </c>
      <c r="T117" s="5">
        <v>0</v>
      </c>
      <c r="U117" s="5">
        <v>0</v>
      </c>
      <c r="V117" s="5">
        <v>0</v>
      </c>
      <c r="W117" s="5">
        <v>0</v>
      </c>
    </row>
    <row r="118" spans="1:23" x14ac:dyDescent="0.25">
      <c r="A118" s="4" t="s">
        <v>10857</v>
      </c>
      <c r="B118" s="4" t="s">
        <v>20728</v>
      </c>
      <c r="C118" s="4" t="s">
        <v>12102</v>
      </c>
      <c r="D118" s="1" t="s">
        <v>20735</v>
      </c>
      <c r="E118" s="5">
        <v>2.29E-2</v>
      </c>
      <c r="F118" s="5">
        <v>2.06E-2</v>
      </c>
      <c r="G118" s="5">
        <v>1.9199999999999998E-2</v>
      </c>
      <c r="H118" s="5">
        <v>2.12E-2</v>
      </c>
      <c r="I118" s="5">
        <v>2.2700000000000001E-2</v>
      </c>
      <c r="J118" s="5">
        <v>2.3199999999999998E-2</v>
      </c>
      <c r="K118" s="5">
        <v>2.3199999999999998E-2</v>
      </c>
      <c r="L118" s="5">
        <v>2.1999999999999999E-2</v>
      </c>
      <c r="M118" s="5">
        <v>2.3300000000000001E-2</v>
      </c>
      <c r="N118" s="5">
        <v>2.8500000000000001E-2</v>
      </c>
      <c r="O118" s="5">
        <v>2.4E-2</v>
      </c>
      <c r="P118" s="5">
        <v>1.9099999999999999E-2</v>
      </c>
      <c r="Q118" s="5">
        <v>1.4999999999999999E-2</v>
      </c>
      <c r="R118" s="5">
        <v>1.26E-2</v>
      </c>
      <c r="S118" s="5">
        <v>1.4200000000000001E-2</v>
      </c>
      <c r="T118" s="5">
        <v>1.5100000000000001E-2</v>
      </c>
      <c r="U118" s="5">
        <v>1.54E-2</v>
      </c>
      <c r="V118" s="5">
        <v>8.2000000000000007E-3</v>
      </c>
      <c r="W118" s="5">
        <v>6.1000000000000004E-3</v>
      </c>
    </row>
    <row r="119" spans="1:23" x14ac:dyDescent="0.25">
      <c r="A119" s="4" t="s">
        <v>10859</v>
      </c>
      <c r="B119" s="4" t="s">
        <v>20728</v>
      </c>
      <c r="C119" s="4" t="s">
        <v>4210</v>
      </c>
      <c r="D119" s="1" t="s">
        <v>20736</v>
      </c>
      <c r="E119" s="5">
        <v>2.0500000000000001E-2</v>
      </c>
      <c r="F119" s="5">
        <v>1.9699999999999999E-2</v>
      </c>
      <c r="G119" s="5">
        <v>0.02</v>
      </c>
      <c r="H119" s="5">
        <v>2.23E-2</v>
      </c>
      <c r="I119" s="5">
        <v>2.12E-2</v>
      </c>
      <c r="J119" s="5">
        <v>2.12E-2</v>
      </c>
      <c r="K119" s="5">
        <v>2.0400000000000001E-2</v>
      </c>
      <c r="L119" s="5">
        <v>2.1399999999999999E-2</v>
      </c>
      <c r="M119" s="5">
        <v>2.0799999999999999E-2</v>
      </c>
      <c r="N119" s="5">
        <v>2.12E-2</v>
      </c>
      <c r="O119" s="5">
        <v>1.0800000000000001E-2</v>
      </c>
      <c r="P119" s="5">
        <v>8.6E-3</v>
      </c>
      <c r="Q119" s="5">
        <v>7.7000000000000002E-3</v>
      </c>
      <c r="R119" s="5">
        <v>1.34E-2</v>
      </c>
      <c r="S119" s="5">
        <v>1.5299999999999999E-2</v>
      </c>
      <c r="T119" s="5">
        <v>1.34E-2</v>
      </c>
      <c r="U119" s="5">
        <v>1.5299999999999999E-2</v>
      </c>
      <c r="V119" s="5">
        <v>1.1599999999999999E-2</v>
      </c>
      <c r="W119" s="5">
        <v>1.8700000000000001E-2</v>
      </c>
    </row>
    <row r="120" spans="1:23" x14ac:dyDescent="0.25">
      <c r="A120" s="4" t="s">
        <v>10861</v>
      </c>
      <c r="B120" s="4" t="s">
        <v>20728</v>
      </c>
      <c r="C120" s="4" t="s">
        <v>20737</v>
      </c>
      <c r="D120" s="1" t="s">
        <v>20738</v>
      </c>
      <c r="E120" s="5">
        <v>0.01</v>
      </c>
      <c r="F120" s="5">
        <v>0.01</v>
      </c>
      <c r="G120" s="5">
        <v>0.01</v>
      </c>
      <c r="H120" s="5">
        <v>0.01</v>
      </c>
      <c r="I120" s="5">
        <v>0.01</v>
      </c>
      <c r="J120" s="5">
        <v>0.01</v>
      </c>
      <c r="K120" s="5">
        <v>0.01</v>
      </c>
      <c r="L120" s="5">
        <v>8.9999999999999993E-3</v>
      </c>
      <c r="M120" s="5">
        <v>8.9999999999999993E-3</v>
      </c>
      <c r="N120" s="5">
        <v>8.0000000000000002E-3</v>
      </c>
      <c r="O120" s="5">
        <v>8.0000000000000002E-3</v>
      </c>
      <c r="P120" s="5">
        <v>8.0000000000000002E-3</v>
      </c>
      <c r="Q120" s="5">
        <v>7.4999999999999997E-3</v>
      </c>
      <c r="R120" s="5">
        <v>7.0000000000000001E-3</v>
      </c>
      <c r="S120" s="5">
        <v>7.0000000000000001E-3</v>
      </c>
      <c r="T120" s="5">
        <v>7.0000000000000001E-3</v>
      </c>
      <c r="U120" s="5">
        <v>7.0000000000000001E-3</v>
      </c>
      <c r="V120" s="5">
        <v>7.0000000000000001E-3</v>
      </c>
      <c r="W120" s="5">
        <v>5.4000000000000003E-3</v>
      </c>
    </row>
    <row r="121" spans="1:23" x14ac:dyDescent="0.25">
      <c r="A121" s="4" t="s">
        <v>10863</v>
      </c>
      <c r="B121" s="4" t="s">
        <v>20728</v>
      </c>
      <c r="C121" s="4" t="s">
        <v>20739</v>
      </c>
      <c r="D121" s="1" t="s">
        <v>20740</v>
      </c>
      <c r="E121" s="5">
        <v>8.0000000000000004E-4</v>
      </c>
      <c r="F121" s="5">
        <v>8.0000000000000004E-4</v>
      </c>
      <c r="G121" s="5">
        <v>6.9999999999999999E-4</v>
      </c>
      <c r="H121" s="5">
        <v>6.9999999999999999E-4</v>
      </c>
      <c r="I121" s="5">
        <v>6.9999999999999999E-4</v>
      </c>
      <c r="J121" s="5">
        <v>6.9999999999999999E-4</v>
      </c>
      <c r="K121" s="5">
        <v>6.9999999999999999E-4</v>
      </c>
      <c r="L121" s="5">
        <v>6.9999999999999999E-4</v>
      </c>
      <c r="M121" s="5">
        <v>6.9999999999999999E-4</v>
      </c>
      <c r="N121" s="5">
        <v>6.9999999999999999E-4</v>
      </c>
      <c r="O121" s="5">
        <v>6.6E-4</v>
      </c>
      <c r="P121" s="5">
        <v>6.4000000000000005E-4</v>
      </c>
      <c r="Q121" s="5">
        <v>6.2E-4</v>
      </c>
      <c r="R121" s="5">
        <v>6.4999999999999997E-4</v>
      </c>
      <c r="S121" s="5">
        <v>5.9000000000000003E-4</v>
      </c>
      <c r="T121" s="5">
        <v>6.2E-4</v>
      </c>
      <c r="U121" s="5">
        <v>5.2999999999999998E-4</v>
      </c>
      <c r="V121" s="5">
        <v>5.9999999999999995E-4</v>
      </c>
      <c r="W121" s="5">
        <v>5.9999999999999995E-4</v>
      </c>
    </row>
    <row r="122" spans="1:23" x14ac:dyDescent="0.25">
      <c r="A122" s="4" t="s">
        <v>746</v>
      </c>
      <c r="B122" s="4" t="s">
        <v>20741</v>
      </c>
      <c r="C122" s="4" t="s">
        <v>20742</v>
      </c>
      <c r="D122" s="1" t="s">
        <v>20743</v>
      </c>
      <c r="E122" s="5" t="s">
        <v>20744</v>
      </c>
      <c r="F122" s="5" t="s">
        <v>20745</v>
      </c>
      <c r="G122" s="5" t="s">
        <v>20746</v>
      </c>
      <c r="H122" s="5" t="s">
        <v>20747</v>
      </c>
      <c r="I122" s="5" t="s">
        <v>20748</v>
      </c>
      <c r="J122" s="5" t="s">
        <v>20749</v>
      </c>
      <c r="K122" s="5" t="s">
        <v>20750</v>
      </c>
      <c r="L122" s="5" t="s">
        <v>20751</v>
      </c>
      <c r="M122" s="5" t="s">
        <v>20752</v>
      </c>
      <c r="N122" s="5" t="s">
        <v>20753</v>
      </c>
      <c r="O122" s="5" t="s">
        <v>20754</v>
      </c>
      <c r="P122" s="5" t="s">
        <v>20755</v>
      </c>
      <c r="Q122" s="5" t="s">
        <v>20756</v>
      </c>
      <c r="R122" s="5" t="s">
        <v>20757</v>
      </c>
      <c r="S122" s="5" t="s">
        <v>20758</v>
      </c>
      <c r="T122" s="5" t="s">
        <v>20759</v>
      </c>
      <c r="U122" s="5" t="s">
        <v>20760</v>
      </c>
      <c r="V122" s="5" t="s">
        <v>20761</v>
      </c>
      <c r="W122" s="5" t="s">
        <v>20762</v>
      </c>
    </row>
    <row r="123" spans="1:23" x14ac:dyDescent="0.25">
      <c r="A123" s="4" t="s">
        <v>749</v>
      </c>
      <c r="B123" s="4" t="s">
        <v>20741</v>
      </c>
      <c r="C123" s="4" t="s">
        <v>20763</v>
      </c>
      <c r="D123" s="1" t="s">
        <v>20764</v>
      </c>
      <c r="E123" s="5">
        <v>0.20799999999999999</v>
      </c>
      <c r="F123" s="5">
        <v>0.20599999999999999</v>
      </c>
      <c r="G123" s="5">
        <v>0.20799999999999999</v>
      </c>
      <c r="H123" s="5">
        <v>0.21199999999999999</v>
      </c>
      <c r="I123" s="5">
        <v>0.216</v>
      </c>
      <c r="J123" s="5">
        <v>0.22500000000000001</v>
      </c>
      <c r="K123" s="5">
        <v>0.22500000000000001</v>
      </c>
      <c r="L123" s="5">
        <v>0.23200000000000001</v>
      </c>
      <c r="M123" s="5">
        <v>0.23699999999999999</v>
      </c>
      <c r="N123" s="5">
        <v>0.23599999999999999</v>
      </c>
      <c r="O123" s="5">
        <v>0.24099999999999999</v>
      </c>
      <c r="P123" s="5">
        <v>0.24099999999999999</v>
      </c>
      <c r="Q123" s="5">
        <v>0.24099999999999999</v>
      </c>
      <c r="R123" s="5">
        <v>0.24099999999999999</v>
      </c>
      <c r="S123" s="5">
        <v>0.24099999999999999</v>
      </c>
      <c r="T123" s="5">
        <v>0.24099999999999999</v>
      </c>
      <c r="U123" s="5">
        <v>0.24099999999999999</v>
      </c>
      <c r="V123" s="5">
        <v>0.24099999999999999</v>
      </c>
      <c r="W123" s="5">
        <v>0.24099999999999999</v>
      </c>
    </row>
    <row r="124" spans="1:23" x14ac:dyDescent="0.25">
      <c r="A124" s="4" t="s">
        <v>751</v>
      </c>
      <c r="B124" s="4" t="s">
        <v>20741</v>
      </c>
      <c r="C124" s="4" t="s">
        <v>20765</v>
      </c>
      <c r="D124" s="1" t="s">
        <v>20766</v>
      </c>
      <c r="E124" s="5">
        <v>0.219</v>
      </c>
      <c r="F124" s="5">
        <v>0.217</v>
      </c>
      <c r="G124" s="5">
        <v>0.219</v>
      </c>
      <c r="H124" s="5">
        <v>0.224</v>
      </c>
      <c r="I124" s="5">
        <v>0.22900000000000001</v>
      </c>
      <c r="J124" s="5">
        <v>0.23849999999999999</v>
      </c>
      <c r="K124" s="5">
        <v>0.23849999999999999</v>
      </c>
      <c r="L124" s="5">
        <v>0.248</v>
      </c>
      <c r="M124" s="5">
        <v>0.252</v>
      </c>
      <c r="N124" s="5">
        <v>0.251</v>
      </c>
      <c r="O124" s="5">
        <v>0.25600000000000001</v>
      </c>
      <c r="P124" s="5">
        <v>0.25600000000000001</v>
      </c>
      <c r="Q124" s="5">
        <v>0.25600000000000001</v>
      </c>
      <c r="R124" s="5">
        <v>0.25600000000000001</v>
      </c>
      <c r="S124" s="5">
        <v>0.25600000000000001</v>
      </c>
      <c r="T124" s="5">
        <v>0.25600000000000001</v>
      </c>
      <c r="U124" s="5">
        <v>0.25600000000000001</v>
      </c>
      <c r="V124" s="5">
        <v>0.25600000000000001</v>
      </c>
      <c r="W124" s="5">
        <v>0.25600000000000001</v>
      </c>
    </row>
    <row r="125" spans="1:23" x14ac:dyDescent="0.25">
      <c r="A125" s="4" t="s">
        <v>10874</v>
      </c>
      <c r="B125" s="4" t="s">
        <v>20741</v>
      </c>
      <c r="C125" s="4" t="s">
        <v>12168</v>
      </c>
      <c r="D125" s="1" t="s">
        <v>20707</v>
      </c>
      <c r="E125" s="5">
        <v>9.1000000000000004E-3</v>
      </c>
      <c r="F125" s="5">
        <v>8.0999999999999996E-3</v>
      </c>
      <c r="G125" s="5">
        <v>7.9000000000000008E-3</v>
      </c>
      <c r="H125" s="5">
        <v>1.0500000000000001E-2</v>
      </c>
      <c r="I125" s="5">
        <v>9.1999999999999998E-3</v>
      </c>
      <c r="J125" s="5">
        <v>9.7000000000000003E-3</v>
      </c>
      <c r="K125" s="5">
        <v>8.6999999999999994E-3</v>
      </c>
      <c r="L125" s="5">
        <v>9.7000000000000003E-3</v>
      </c>
      <c r="M125" s="5">
        <v>9.1000000000000004E-3</v>
      </c>
      <c r="N125" s="5">
        <v>9.4999999999999998E-3</v>
      </c>
      <c r="O125" s="5">
        <v>1.6400000000000001E-2</v>
      </c>
      <c r="P125" s="5">
        <v>1.7000000000000001E-2</v>
      </c>
      <c r="Q125" s="5">
        <v>1.77E-2</v>
      </c>
      <c r="R125" s="5">
        <v>1.3299999999999999E-2</v>
      </c>
      <c r="S125" s="5">
        <v>1.55E-2</v>
      </c>
      <c r="T125" s="5">
        <v>1.32E-2</v>
      </c>
      <c r="U125" s="5">
        <v>1.5900000000000001E-2</v>
      </c>
      <c r="V125" s="5">
        <v>1.23E-2</v>
      </c>
      <c r="W125" s="5">
        <v>1.04E-2</v>
      </c>
    </row>
    <row r="126" spans="1:23" x14ac:dyDescent="0.25">
      <c r="A126" s="4" t="s">
        <v>10888</v>
      </c>
      <c r="B126" s="4" t="s">
        <v>20767</v>
      </c>
      <c r="C126" s="4" t="s">
        <v>20768</v>
      </c>
      <c r="D126" s="1" t="s">
        <v>20743</v>
      </c>
      <c r="E126" s="5" t="s">
        <v>20769</v>
      </c>
      <c r="F126" s="5" t="s">
        <v>20770</v>
      </c>
      <c r="G126" s="5" t="s">
        <v>20771</v>
      </c>
      <c r="H126" s="5" t="s">
        <v>20772</v>
      </c>
      <c r="I126" s="5" t="s">
        <v>20773</v>
      </c>
      <c r="J126" s="5" t="s">
        <v>20774</v>
      </c>
      <c r="K126" s="5" t="s">
        <v>20775</v>
      </c>
      <c r="L126" s="5" t="s">
        <v>20776</v>
      </c>
      <c r="M126" s="5" t="s">
        <v>20776</v>
      </c>
      <c r="N126" s="5" t="s">
        <v>20777</v>
      </c>
      <c r="O126" s="5" t="s">
        <v>20778</v>
      </c>
      <c r="P126" s="5" t="s">
        <v>20779</v>
      </c>
      <c r="Q126" s="5" t="s">
        <v>18264</v>
      </c>
      <c r="R126" s="5" t="s">
        <v>3686</v>
      </c>
      <c r="S126" s="5" t="s">
        <v>20780</v>
      </c>
      <c r="T126" s="5" t="s">
        <v>20781</v>
      </c>
      <c r="U126" s="5" t="s">
        <v>20782</v>
      </c>
      <c r="V126" s="5" t="s">
        <v>20783</v>
      </c>
      <c r="W126" s="5" t="s">
        <v>20784</v>
      </c>
    </row>
    <row r="127" spans="1:23" x14ac:dyDescent="0.25">
      <c r="A127" s="4" t="s">
        <v>10892</v>
      </c>
      <c r="B127" s="4" t="s">
        <v>20767</v>
      </c>
      <c r="C127" s="4" t="s">
        <v>20785</v>
      </c>
      <c r="D127" s="1" t="s">
        <v>20786</v>
      </c>
      <c r="E127" s="5">
        <v>0.10199999999999999</v>
      </c>
      <c r="F127" s="5">
        <v>0.10100000000000001</v>
      </c>
      <c r="G127" s="5">
        <v>0.10199999999999999</v>
      </c>
      <c r="H127" s="5">
        <v>0.104</v>
      </c>
      <c r="I127" s="5">
        <v>0.106</v>
      </c>
      <c r="J127" s="5">
        <v>0.112</v>
      </c>
      <c r="K127" s="5">
        <v>0.1215</v>
      </c>
      <c r="L127" s="5">
        <v>0.1258</v>
      </c>
      <c r="M127" s="5">
        <v>0.128</v>
      </c>
      <c r="N127" s="5">
        <v>0.12740000000000001</v>
      </c>
      <c r="O127" s="5">
        <v>0.13014000000000001</v>
      </c>
      <c r="P127" s="5">
        <v>0.13014000000000001</v>
      </c>
      <c r="Q127" s="5">
        <v>0.13014000000000001</v>
      </c>
      <c r="R127" s="5">
        <v>0.13014000000000001</v>
      </c>
      <c r="S127" s="5">
        <v>0.13014000000000001</v>
      </c>
      <c r="T127" s="5">
        <v>0.13014000000000001</v>
      </c>
      <c r="U127" s="5">
        <v>0.13014000000000001</v>
      </c>
      <c r="V127" s="5">
        <v>0.13014000000000001</v>
      </c>
      <c r="W127" s="5">
        <v>0.13014000000000001</v>
      </c>
    </row>
    <row r="128" spans="1:23" x14ac:dyDescent="0.25">
      <c r="A128" s="4" t="s">
        <v>10894</v>
      </c>
      <c r="B128" s="4" t="s">
        <v>20767</v>
      </c>
      <c r="C128" s="4" t="s">
        <v>20787</v>
      </c>
      <c r="D128" s="1" t="s">
        <v>20788</v>
      </c>
      <c r="E128" s="5">
        <v>0.20799999999999999</v>
      </c>
      <c r="F128" s="5">
        <v>0.20599999999999999</v>
      </c>
      <c r="G128" s="5">
        <v>0.20799999999999999</v>
      </c>
      <c r="H128" s="5">
        <v>0.21199999999999999</v>
      </c>
      <c r="I128" s="5">
        <v>0.216</v>
      </c>
      <c r="J128" s="5">
        <v>0.22500000000000001</v>
      </c>
      <c r="K128" s="5">
        <v>0.22500000000000001</v>
      </c>
      <c r="L128" s="5">
        <v>0.23300000000000001</v>
      </c>
      <c r="M128" s="5">
        <v>0.23699999999999999</v>
      </c>
      <c r="N128" s="5">
        <v>0.23599999999999999</v>
      </c>
      <c r="O128" s="5">
        <v>0.24099999999999999</v>
      </c>
      <c r="P128" s="5">
        <v>0.24099999999999999</v>
      </c>
      <c r="Q128" s="5">
        <v>0.24099999999999999</v>
      </c>
      <c r="R128" s="5">
        <v>0.24099999999999999</v>
      </c>
      <c r="S128" s="5">
        <v>0.24099999999999999</v>
      </c>
      <c r="T128" s="5">
        <v>0.24099999999999999</v>
      </c>
      <c r="U128" s="5">
        <v>0.24099999999999999</v>
      </c>
      <c r="V128" s="5">
        <v>0.24099999999999999</v>
      </c>
      <c r="W128" s="5">
        <v>0.24099999999999999</v>
      </c>
    </row>
    <row r="129" spans="1:23" x14ac:dyDescent="0.25">
      <c r="A129" s="4" t="s">
        <v>10897</v>
      </c>
      <c r="B129" s="4" t="s">
        <v>20767</v>
      </c>
      <c r="C129" s="4" t="s">
        <v>20789</v>
      </c>
      <c r="D129" s="1" t="s">
        <v>20790</v>
      </c>
      <c r="E129" s="5">
        <v>0.107</v>
      </c>
      <c r="F129" s="5">
        <v>0.106</v>
      </c>
      <c r="G129" s="5">
        <v>0.107</v>
      </c>
      <c r="H129" s="5">
        <v>0.109</v>
      </c>
      <c r="I129" s="5">
        <v>0.112</v>
      </c>
      <c r="J129" s="5">
        <v>0.11700000000000001</v>
      </c>
      <c r="K129" s="5">
        <v>0.12878999999999999</v>
      </c>
      <c r="L129" s="5">
        <v>0.13389999999999999</v>
      </c>
      <c r="M129" s="5">
        <v>0.1361</v>
      </c>
      <c r="N129" s="5">
        <v>0.13550000000000001</v>
      </c>
      <c r="O129" s="5">
        <v>0.13824</v>
      </c>
      <c r="P129" s="5">
        <v>0.13824</v>
      </c>
      <c r="Q129" s="5">
        <v>0.13824</v>
      </c>
      <c r="R129" s="5">
        <v>0.13824</v>
      </c>
      <c r="S129" s="5">
        <v>0.13824</v>
      </c>
      <c r="T129" s="5">
        <v>0.13824</v>
      </c>
      <c r="U129" s="5">
        <v>0.13824</v>
      </c>
      <c r="V129" s="5">
        <v>0.13824</v>
      </c>
      <c r="W129" s="5">
        <v>0.13824</v>
      </c>
    </row>
    <row r="130" spans="1:23" x14ac:dyDescent="0.25">
      <c r="A130" s="4" t="s">
        <v>10899</v>
      </c>
      <c r="B130" s="4" t="s">
        <v>20767</v>
      </c>
      <c r="C130" s="4" t="s">
        <v>20791</v>
      </c>
      <c r="D130" s="1" t="s">
        <v>20792</v>
      </c>
      <c r="E130" s="5">
        <v>0.219</v>
      </c>
      <c r="F130" s="5">
        <v>0.217</v>
      </c>
      <c r="G130" s="5">
        <v>0.219</v>
      </c>
      <c r="H130" s="5">
        <v>0.224</v>
      </c>
      <c r="I130" s="5">
        <v>0.22900000000000001</v>
      </c>
      <c r="J130" s="5">
        <v>0.23849999999999999</v>
      </c>
      <c r="K130" s="5">
        <v>0.23849999999999999</v>
      </c>
      <c r="L130" s="5">
        <v>0.248</v>
      </c>
      <c r="M130" s="5">
        <v>0.252</v>
      </c>
      <c r="N130" s="5">
        <v>0.251</v>
      </c>
      <c r="O130" s="5">
        <v>0.25600000000000001</v>
      </c>
      <c r="P130" s="5">
        <v>0.25600000000000001</v>
      </c>
      <c r="Q130" s="5">
        <v>0.25600000000000001</v>
      </c>
      <c r="R130" s="5">
        <v>0.25600000000000001</v>
      </c>
      <c r="S130" s="5">
        <v>0.25600000000000001</v>
      </c>
      <c r="T130" s="5">
        <v>0.25600000000000001</v>
      </c>
      <c r="U130" s="5">
        <v>0.25600000000000001</v>
      </c>
      <c r="V130" s="5">
        <v>0.25600000000000001</v>
      </c>
      <c r="W130" s="5">
        <v>0.25600000000000001</v>
      </c>
    </row>
    <row r="131" spans="1:23" x14ac:dyDescent="0.25">
      <c r="A131" s="4" t="s">
        <v>10902</v>
      </c>
      <c r="B131" s="4" t="s">
        <v>20767</v>
      </c>
      <c r="C131" s="4" t="s">
        <v>20793</v>
      </c>
      <c r="D131" s="1" t="s">
        <v>20794</v>
      </c>
      <c r="E131" s="5" t="s">
        <v>20795</v>
      </c>
      <c r="F131" s="5" t="s">
        <v>20796</v>
      </c>
      <c r="G131" s="5" t="s">
        <v>20797</v>
      </c>
      <c r="H131" s="5" t="s">
        <v>20798</v>
      </c>
      <c r="I131" s="5" t="s">
        <v>5793</v>
      </c>
      <c r="J131" s="5" t="s">
        <v>20799</v>
      </c>
      <c r="K131" s="5" t="s">
        <v>20800</v>
      </c>
      <c r="L131" s="5" t="s">
        <v>20801</v>
      </c>
      <c r="M131" s="5" t="s">
        <v>20802</v>
      </c>
      <c r="N131" s="5" t="s">
        <v>20803</v>
      </c>
      <c r="O131" s="5" t="s">
        <v>20804</v>
      </c>
      <c r="P131" s="5" t="s">
        <v>20805</v>
      </c>
      <c r="Q131" s="5" t="s">
        <v>20806</v>
      </c>
      <c r="R131" s="5" t="s">
        <v>20807</v>
      </c>
      <c r="S131" s="5" t="s">
        <v>20808</v>
      </c>
      <c r="T131" s="5" t="s">
        <v>20809</v>
      </c>
      <c r="U131" s="5" t="s">
        <v>20810</v>
      </c>
      <c r="V131" s="5" t="s">
        <v>20811</v>
      </c>
      <c r="W131" s="5" t="s">
        <v>20812</v>
      </c>
    </row>
    <row r="132" spans="1:23" x14ac:dyDescent="0.25">
      <c r="A132" s="4" t="s">
        <v>10904</v>
      </c>
      <c r="B132" s="4" t="s">
        <v>20767</v>
      </c>
      <c r="C132" s="4" t="s">
        <v>20813</v>
      </c>
      <c r="D132" s="1" t="s">
        <v>20814</v>
      </c>
      <c r="E132" s="5" t="s">
        <v>20815</v>
      </c>
      <c r="F132" s="5" t="s">
        <v>20816</v>
      </c>
      <c r="G132" s="5" t="s">
        <v>20817</v>
      </c>
      <c r="H132" s="5" t="s">
        <v>14584</v>
      </c>
      <c r="I132" s="5" t="s">
        <v>20818</v>
      </c>
      <c r="J132" s="5" t="s">
        <v>20819</v>
      </c>
      <c r="K132" s="5" t="s">
        <v>20820</v>
      </c>
      <c r="L132" s="5" t="s">
        <v>20821</v>
      </c>
      <c r="M132" s="5" t="s">
        <v>20821</v>
      </c>
      <c r="N132" s="5" t="s">
        <v>20822</v>
      </c>
      <c r="O132" s="5" t="s">
        <v>20823</v>
      </c>
      <c r="P132" s="5" t="s">
        <v>20824</v>
      </c>
      <c r="Q132" s="5" t="s">
        <v>20825</v>
      </c>
      <c r="R132" s="5" t="s">
        <v>20826</v>
      </c>
      <c r="S132" s="5" t="s">
        <v>20827</v>
      </c>
      <c r="T132" s="5" t="s">
        <v>20828</v>
      </c>
      <c r="U132" s="5" t="s">
        <v>20829</v>
      </c>
      <c r="V132" s="5" t="s">
        <v>20830</v>
      </c>
      <c r="W132" s="5" t="s">
        <v>20831</v>
      </c>
    </row>
    <row r="133" spans="1:23" x14ac:dyDescent="0.25">
      <c r="A133" s="4" t="s">
        <v>10907</v>
      </c>
      <c r="B133" s="4" t="s">
        <v>20767</v>
      </c>
      <c r="C133" s="4" t="s">
        <v>20832</v>
      </c>
      <c r="D133" s="1" t="s">
        <v>20833</v>
      </c>
      <c r="E133" s="5">
        <v>7.4999999999999997E-3</v>
      </c>
      <c r="F133" s="5">
        <v>6.7000000000000002E-3</v>
      </c>
      <c r="G133" s="5">
        <v>7.0000000000000001E-3</v>
      </c>
      <c r="H133" s="5">
        <v>9.2999999999999992E-3</v>
      </c>
      <c r="I133" s="5">
        <v>8.2000000000000007E-3</v>
      </c>
      <c r="J133" s="5">
        <v>8.2000000000000007E-3</v>
      </c>
      <c r="K133" s="5">
        <v>7.4000000000000003E-3</v>
      </c>
      <c r="L133" s="5">
        <v>8.3999999999999995E-3</v>
      </c>
      <c r="M133" s="5">
        <v>7.7999999999999996E-3</v>
      </c>
      <c r="N133" s="5">
        <v>8.2000000000000007E-3</v>
      </c>
      <c r="O133" s="5">
        <v>1.5800000000000002E-2</v>
      </c>
      <c r="P133" s="5">
        <v>1.5299999999999999E-2</v>
      </c>
      <c r="Q133" s="5">
        <v>1.54E-2</v>
      </c>
      <c r="R133" s="5">
        <v>1.18E-2</v>
      </c>
      <c r="S133" s="5">
        <v>1.3599999999999999E-2</v>
      </c>
      <c r="T133" s="5">
        <v>1.18E-2</v>
      </c>
      <c r="U133" s="5">
        <v>1.3599999999999999E-2</v>
      </c>
      <c r="V133" s="5">
        <v>1.01E-2</v>
      </c>
      <c r="W133" s="5">
        <v>8.3999999999999995E-3</v>
      </c>
    </row>
    <row r="134" spans="1:23" x14ac:dyDescent="0.25">
      <c r="A134" s="4" t="s">
        <v>20834</v>
      </c>
      <c r="B134" s="4" t="s">
        <v>20767</v>
      </c>
      <c r="C134" s="4" t="s">
        <v>20835</v>
      </c>
      <c r="D134" s="1" t="s">
        <v>20836</v>
      </c>
      <c r="E134" s="5">
        <v>1.47E-2</v>
      </c>
      <c r="F134" s="5">
        <v>1.2E-2</v>
      </c>
      <c r="G134" s="5">
        <v>1.2E-2</v>
      </c>
      <c r="H134" s="5">
        <v>1.4999999999999999E-2</v>
      </c>
      <c r="I134" s="5">
        <v>1.6500000000000001E-2</v>
      </c>
      <c r="J134" s="5">
        <v>1.6500000000000001E-2</v>
      </c>
      <c r="K134" s="5">
        <v>1.6500000000000001E-2</v>
      </c>
      <c r="L134" s="5">
        <v>1.2500000000000001E-2</v>
      </c>
      <c r="M134" s="5">
        <v>1.2500000000000001E-2</v>
      </c>
      <c r="N134" s="5">
        <v>7.4999999999999997E-3</v>
      </c>
      <c r="O134" s="5">
        <v>7.4999999999999997E-3</v>
      </c>
      <c r="P134" s="5">
        <v>7.4999999999999997E-3</v>
      </c>
      <c r="Q134" s="5">
        <v>7.4999999999999997E-3</v>
      </c>
      <c r="R134" s="5">
        <v>8.5000000000000006E-3</v>
      </c>
      <c r="S134" s="5">
        <v>8.5000000000000006E-3</v>
      </c>
      <c r="T134" s="5">
        <v>8.5000000000000006E-3</v>
      </c>
      <c r="U134" s="5">
        <v>8.5000000000000006E-3</v>
      </c>
      <c r="V134" s="5">
        <v>8.5000000000000006E-3</v>
      </c>
      <c r="W134" s="5">
        <v>8.5000000000000006E-3</v>
      </c>
    </row>
    <row r="135" spans="1:23" x14ac:dyDescent="0.25">
      <c r="A135" s="4" t="s">
        <v>4838</v>
      </c>
      <c r="B135" s="4" t="s">
        <v>20837</v>
      </c>
      <c r="C135" s="4" t="s">
        <v>20838</v>
      </c>
      <c r="D135" s="1" t="s">
        <v>20839</v>
      </c>
      <c r="E135" s="5" t="s">
        <v>20840</v>
      </c>
      <c r="F135" s="5" t="s">
        <v>20840</v>
      </c>
      <c r="G135" s="5" t="s">
        <v>20841</v>
      </c>
      <c r="H135" s="5" t="s">
        <v>20841</v>
      </c>
      <c r="I135" s="5" t="s">
        <v>20841</v>
      </c>
      <c r="J135" s="5" t="s">
        <v>20841</v>
      </c>
      <c r="K135" s="5" t="s">
        <v>20841</v>
      </c>
      <c r="L135" s="5" t="s">
        <v>20841</v>
      </c>
      <c r="M135" s="5" t="s">
        <v>20842</v>
      </c>
      <c r="N135" s="5" t="s">
        <v>20843</v>
      </c>
      <c r="O135" s="5" t="s">
        <v>20843</v>
      </c>
      <c r="P135" s="5" t="s">
        <v>20843</v>
      </c>
      <c r="Q135" s="5" t="s">
        <v>20843</v>
      </c>
      <c r="R135" s="5" t="s">
        <v>20843</v>
      </c>
      <c r="S135" s="5" t="s">
        <v>20844</v>
      </c>
      <c r="T135" s="5" t="s">
        <v>20845</v>
      </c>
      <c r="U135" s="5" t="s">
        <v>20846</v>
      </c>
      <c r="V135" s="5" t="s">
        <v>20847</v>
      </c>
      <c r="W135" s="5" t="s">
        <v>20847</v>
      </c>
    </row>
    <row r="136" spans="1:23" x14ac:dyDescent="0.25">
      <c r="A136" s="4" t="s">
        <v>4845</v>
      </c>
      <c r="B136" s="4" t="s">
        <v>20837</v>
      </c>
      <c r="C136" s="4" t="s">
        <v>20848</v>
      </c>
      <c r="D136" s="1"/>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t="s">
        <v>20844</v>
      </c>
      <c r="S136" s="5" t="s">
        <v>20845</v>
      </c>
      <c r="T136" s="5" t="s">
        <v>20846</v>
      </c>
      <c r="U136" s="5" t="s">
        <v>20847</v>
      </c>
      <c r="V136" s="5" t="s">
        <v>20847</v>
      </c>
      <c r="W136" s="5" t="s">
        <v>20847</v>
      </c>
    </row>
    <row r="137" spans="1:23" x14ac:dyDescent="0.25">
      <c r="A137" s="4" t="s">
        <v>4863</v>
      </c>
      <c r="B137" s="4" t="s">
        <v>20837</v>
      </c>
      <c r="C137" s="4" t="s">
        <v>20849</v>
      </c>
      <c r="D137" s="1" t="s">
        <v>20850</v>
      </c>
      <c r="E137" s="5" t="s">
        <v>216</v>
      </c>
      <c r="F137" s="5" t="s">
        <v>216</v>
      </c>
      <c r="G137" s="5" t="s">
        <v>216</v>
      </c>
      <c r="H137" s="5" t="s">
        <v>216</v>
      </c>
      <c r="I137" s="5" t="s">
        <v>216</v>
      </c>
      <c r="J137" s="5" t="s">
        <v>216</v>
      </c>
      <c r="K137" s="5" t="s">
        <v>216</v>
      </c>
      <c r="L137" s="5" t="s">
        <v>216</v>
      </c>
      <c r="M137" s="5" t="s">
        <v>216</v>
      </c>
      <c r="N137" s="5" t="s">
        <v>216</v>
      </c>
      <c r="O137" s="5" t="s">
        <v>216</v>
      </c>
      <c r="P137" s="5" t="s">
        <v>20851</v>
      </c>
      <c r="Q137" s="5" t="s">
        <v>20851</v>
      </c>
      <c r="R137" s="5" t="s">
        <v>20852</v>
      </c>
      <c r="S137" s="5" t="s">
        <v>20853</v>
      </c>
      <c r="T137" s="5" t="s">
        <v>20854</v>
      </c>
      <c r="U137" s="5" t="s">
        <v>20855</v>
      </c>
      <c r="V137" s="5" t="s">
        <v>20856</v>
      </c>
      <c r="W137" s="5" t="s">
        <v>20856</v>
      </c>
    </row>
    <row r="138" spans="1:23" x14ac:dyDescent="0.25">
      <c r="A138" s="4" t="s">
        <v>4877</v>
      </c>
      <c r="B138" s="4" t="s">
        <v>20837</v>
      </c>
      <c r="C138" s="4" t="s">
        <v>20857</v>
      </c>
      <c r="D138" s="1"/>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20853</v>
      </c>
      <c r="S138" s="5" t="s">
        <v>20854</v>
      </c>
      <c r="T138" s="5" t="s">
        <v>20858</v>
      </c>
      <c r="U138" s="5" t="s">
        <v>20859</v>
      </c>
      <c r="V138" s="5" t="s">
        <v>20856</v>
      </c>
      <c r="W138" s="5" t="s">
        <v>20856</v>
      </c>
    </row>
    <row r="139" spans="1:23" x14ac:dyDescent="0.25">
      <c r="A139" s="4" t="s">
        <v>4895</v>
      </c>
      <c r="B139" s="4" t="s">
        <v>20837</v>
      </c>
      <c r="C139" s="4" t="s">
        <v>20860</v>
      </c>
      <c r="D139" s="1" t="s">
        <v>20861</v>
      </c>
      <c r="E139" s="5" t="s">
        <v>20862</v>
      </c>
      <c r="F139" s="5" t="s">
        <v>20862</v>
      </c>
      <c r="G139" s="5" t="s">
        <v>20852</v>
      </c>
      <c r="H139" s="5" t="s">
        <v>20852</v>
      </c>
      <c r="I139" s="5" t="s">
        <v>20852</v>
      </c>
      <c r="J139" s="5" t="s">
        <v>20852</v>
      </c>
      <c r="K139" s="5" t="s">
        <v>20852</v>
      </c>
      <c r="L139" s="5" t="s">
        <v>20852</v>
      </c>
      <c r="M139" s="5" t="s">
        <v>20863</v>
      </c>
      <c r="N139" s="5" t="s">
        <v>20864</v>
      </c>
      <c r="O139" s="5" t="s">
        <v>20864</v>
      </c>
      <c r="P139" s="5" t="s">
        <v>20864</v>
      </c>
      <c r="Q139" s="5" t="s">
        <v>20864</v>
      </c>
      <c r="R139" s="5" t="s">
        <v>20864</v>
      </c>
      <c r="S139" s="5" t="s">
        <v>20865</v>
      </c>
      <c r="T139" s="5" t="s">
        <v>20866</v>
      </c>
      <c r="U139" s="5" t="s">
        <v>20867</v>
      </c>
      <c r="V139" s="5" t="s">
        <v>20868</v>
      </c>
      <c r="W139" s="5" t="s">
        <v>20868</v>
      </c>
    </row>
    <row r="140" spans="1:23" x14ac:dyDescent="0.25">
      <c r="A140" s="4" t="s">
        <v>4913</v>
      </c>
      <c r="B140" s="4" t="s">
        <v>20837</v>
      </c>
      <c r="C140" s="4" t="s">
        <v>20869</v>
      </c>
      <c r="D140" s="1"/>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20865</v>
      </c>
      <c r="S140" s="5" t="s">
        <v>20866</v>
      </c>
      <c r="T140" s="5" t="s">
        <v>20867</v>
      </c>
      <c r="U140" s="5" t="s">
        <v>20868</v>
      </c>
      <c r="V140" s="5" t="s">
        <v>20868</v>
      </c>
      <c r="W140" s="5" t="s">
        <v>20868</v>
      </c>
    </row>
    <row r="141" spans="1:23" x14ac:dyDescent="0.25">
      <c r="A141" s="4" t="s">
        <v>4933</v>
      </c>
      <c r="B141" s="4" t="s">
        <v>20837</v>
      </c>
      <c r="C141" s="4" t="s">
        <v>20870</v>
      </c>
      <c r="D141" s="1" t="s">
        <v>20871</v>
      </c>
      <c r="E141" s="5" t="s">
        <v>20872</v>
      </c>
      <c r="F141" s="5" t="s">
        <v>20872</v>
      </c>
      <c r="G141" s="5" t="s">
        <v>20873</v>
      </c>
      <c r="H141" s="5" t="s">
        <v>20873</v>
      </c>
      <c r="I141" s="5" t="s">
        <v>20873</v>
      </c>
      <c r="J141" s="5" t="s">
        <v>20873</v>
      </c>
      <c r="K141" s="5" t="s">
        <v>20873</v>
      </c>
      <c r="L141" s="5" t="s">
        <v>20873</v>
      </c>
      <c r="M141" s="5" t="s">
        <v>20874</v>
      </c>
      <c r="N141" s="5" t="s">
        <v>20875</v>
      </c>
      <c r="O141" s="5" t="s">
        <v>20875</v>
      </c>
      <c r="P141" s="5" t="s">
        <v>20875</v>
      </c>
      <c r="Q141" s="5" t="s">
        <v>20875</v>
      </c>
      <c r="R141" s="5" t="s">
        <v>20875</v>
      </c>
      <c r="S141" s="5" t="s">
        <v>20876</v>
      </c>
      <c r="T141" s="5" t="s">
        <v>20877</v>
      </c>
      <c r="U141" s="5" t="s">
        <v>20878</v>
      </c>
      <c r="V141" s="5" t="s">
        <v>20879</v>
      </c>
      <c r="W141" s="5" t="s">
        <v>20879</v>
      </c>
    </row>
    <row r="142" spans="1:23" x14ac:dyDescent="0.25">
      <c r="A142" s="4" t="s">
        <v>4949</v>
      </c>
      <c r="B142" s="4" t="s">
        <v>20837</v>
      </c>
      <c r="C142" s="4" t="s">
        <v>20880</v>
      </c>
      <c r="D142" s="1"/>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20876</v>
      </c>
      <c r="S142" s="5" t="s">
        <v>20877</v>
      </c>
      <c r="T142" s="5" t="s">
        <v>20878</v>
      </c>
      <c r="U142" s="5" t="s">
        <v>20879</v>
      </c>
      <c r="V142" s="5" t="s">
        <v>20879</v>
      </c>
      <c r="W142" s="5" t="s">
        <v>20879</v>
      </c>
    </row>
    <row r="143" spans="1:23" x14ac:dyDescent="0.25">
      <c r="A143" s="4" t="s">
        <v>4952</v>
      </c>
      <c r="B143" s="4" t="s">
        <v>20837</v>
      </c>
      <c r="C143" s="4" t="s">
        <v>20881</v>
      </c>
      <c r="D143" s="1" t="s">
        <v>20882</v>
      </c>
      <c r="E143" s="5" t="s">
        <v>20883</v>
      </c>
      <c r="F143" s="5" t="s">
        <v>20883</v>
      </c>
      <c r="G143" s="5" t="s">
        <v>20884</v>
      </c>
      <c r="H143" s="5" t="s">
        <v>20884</v>
      </c>
      <c r="I143" s="5" t="s">
        <v>20884</v>
      </c>
      <c r="J143" s="5" t="s">
        <v>20884</v>
      </c>
      <c r="K143" s="5" t="s">
        <v>20884</v>
      </c>
      <c r="L143" s="5" t="s">
        <v>20884</v>
      </c>
      <c r="M143" s="5" t="s">
        <v>20885</v>
      </c>
      <c r="N143" s="5" t="s">
        <v>20886</v>
      </c>
      <c r="O143" s="5" t="s">
        <v>20886</v>
      </c>
      <c r="P143" s="5" t="s">
        <v>20886</v>
      </c>
      <c r="Q143" s="5" t="s">
        <v>20886</v>
      </c>
      <c r="R143" s="5" t="s">
        <v>20886</v>
      </c>
      <c r="S143" s="5" t="s">
        <v>20887</v>
      </c>
      <c r="T143" s="5" t="s">
        <v>6634</v>
      </c>
      <c r="U143" s="5" t="s">
        <v>20888</v>
      </c>
      <c r="V143" s="5" t="s">
        <v>20889</v>
      </c>
      <c r="W143" s="5" t="s">
        <v>20889</v>
      </c>
    </row>
    <row r="144" spans="1:23" x14ac:dyDescent="0.25">
      <c r="A144" s="4" t="s">
        <v>4955</v>
      </c>
      <c r="B144" s="4" t="s">
        <v>20837</v>
      </c>
      <c r="C144" s="4" t="s">
        <v>20890</v>
      </c>
      <c r="D144" s="1"/>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20887</v>
      </c>
      <c r="S144" s="5" t="s">
        <v>6634</v>
      </c>
      <c r="T144" s="5" t="s">
        <v>20888</v>
      </c>
      <c r="U144" s="5" t="s">
        <v>20889</v>
      </c>
      <c r="V144" s="5" t="s">
        <v>20889</v>
      </c>
      <c r="W144" s="5" t="s">
        <v>20889</v>
      </c>
    </row>
    <row r="145" spans="1:23" x14ac:dyDescent="0.25">
      <c r="A145" s="4" t="s">
        <v>4958</v>
      </c>
      <c r="B145" s="4" t="s">
        <v>20837</v>
      </c>
      <c r="C145" s="4" t="s">
        <v>20891</v>
      </c>
      <c r="D145" s="1" t="s">
        <v>20892</v>
      </c>
      <c r="E145" s="5" t="s">
        <v>20893</v>
      </c>
      <c r="F145" s="5" t="s">
        <v>20893</v>
      </c>
      <c r="G145" s="5" t="s">
        <v>20894</v>
      </c>
      <c r="H145" s="5" t="s">
        <v>20894</v>
      </c>
      <c r="I145" s="5" t="s">
        <v>20894</v>
      </c>
      <c r="J145" s="5" t="s">
        <v>20894</v>
      </c>
      <c r="K145" s="5" t="s">
        <v>20894</v>
      </c>
      <c r="L145" s="5" t="s">
        <v>20894</v>
      </c>
      <c r="M145" s="5" t="s">
        <v>20895</v>
      </c>
      <c r="N145" s="5" t="s">
        <v>20896</v>
      </c>
      <c r="O145" s="5" t="s">
        <v>20896</v>
      </c>
      <c r="P145" s="5" t="s">
        <v>20843</v>
      </c>
      <c r="Q145" s="5" t="s">
        <v>20843</v>
      </c>
      <c r="R145" s="5" t="s">
        <v>20843</v>
      </c>
      <c r="S145" s="5" t="s">
        <v>20844</v>
      </c>
      <c r="T145" s="5" t="s">
        <v>20845</v>
      </c>
      <c r="U145" s="5" t="s">
        <v>20846</v>
      </c>
      <c r="V145" s="5" t="s">
        <v>20847</v>
      </c>
      <c r="W145" s="5" t="s">
        <v>20847</v>
      </c>
    </row>
    <row r="146" spans="1:23" x14ac:dyDescent="0.25">
      <c r="A146" s="4" t="s">
        <v>4961</v>
      </c>
      <c r="B146" s="4" t="s">
        <v>20837</v>
      </c>
      <c r="C146" s="4" t="s">
        <v>20897</v>
      </c>
      <c r="D146" s="1"/>
      <c r="E146" s="5" t="s">
        <v>216</v>
      </c>
      <c r="F146" s="5" t="s">
        <v>216</v>
      </c>
      <c r="G146" s="5" t="s">
        <v>216</v>
      </c>
      <c r="H146" s="5" t="s">
        <v>216</v>
      </c>
      <c r="I146" s="5" t="s">
        <v>216</v>
      </c>
      <c r="J146" s="5" t="s">
        <v>216</v>
      </c>
      <c r="K146" s="5" t="s">
        <v>216</v>
      </c>
      <c r="L146" s="5" t="s">
        <v>216</v>
      </c>
      <c r="M146" s="5" t="s">
        <v>216</v>
      </c>
      <c r="N146" s="5" t="s">
        <v>216</v>
      </c>
      <c r="O146" s="5" t="s">
        <v>216</v>
      </c>
      <c r="P146" s="5" t="s">
        <v>216</v>
      </c>
      <c r="Q146" s="5" t="s">
        <v>216</v>
      </c>
      <c r="R146" s="5" t="s">
        <v>20844</v>
      </c>
      <c r="S146" s="5" t="s">
        <v>20845</v>
      </c>
      <c r="T146" s="5" t="s">
        <v>20846</v>
      </c>
      <c r="U146" s="5" t="s">
        <v>20847</v>
      </c>
      <c r="V146" s="5" t="s">
        <v>20847</v>
      </c>
      <c r="W146" s="5" t="s">
        <v>20847</v>
      </c>
    </row>
    <row r="147" spans="1:23" x14ac:dyDescent="0.25">
      <c r="A147" s="4" t="s">
        <v>4964</v>
      </c>
      <c r="B147" s="4" t="s">
        <v>20837</v>
      </c>
      <c r="C147" s="4" t="s">
        <v>20898</v>
      </c>
      <c r="D147" s="1" t="s">
        <v>20899</v>
      </c>
      <c r="E147" s="5" t="s">
        <v>216</v>
      </c>
      <c r="F147" s="5" t="s">
        <v>216</v>
      </c>
      <c r="G147" s="5" t="s">
        <v>216</v>
      </c>
      <c r="H147" s="5" t="s">
        <v>216</v>
      </c>
      <c r="I147" s="5" t="s">
        <v>216</v>
      </c>
      <c r="J147" s="5" t="s">
        <v>216</v>
      </c>
      <c r="K147" s="5" t="s">
        <v>216</v>
      </c>
      <c r="L147" s="5" t="s">
        <v>216</v>
      </c>
      <c r="M147" s="5" t="s">
        <v>216</v>
      </c>
      <c r="N147" s="5" t="s">
        <v>216</v>
      </c>
      <c r="O147" s="5" t="s">
        <v>216</v>
      </c>
      <c r="P147" s="5" t="s">
        <v>20851</v>
      </c>
      <c r="Q147" s="5" t="s">
        <v>20851</v>
      </c>
      <c r="R147" s="5" t="s">
        <v>20852</v>
      </c>
      <c r="S147" s="5" t="s">
        <v>20853</v>
      </c>
      <c r="T147" s="5" t="s">
        <v>20854</v>
      </c>
      <c r="U147" s="5" t="s">
        <v>20855</v>
      </c>
      <c r="V147" s="5" t="s">
        <v>20856</v>
      </c>
      <c r="W147" s="5" t="s">
        <v>20856</v>
      </c>
    </row>
    <row r="148" spans="1:23" x14ac:dyDescent="0.25">
      <c r="A148" s="4" t="s">
        <v>4967</v>
      </c>
      <c r="B148" s="4" t="s">
        <v>20837</v>
      </c>
      <c r="C148" s="4" t="s">
        <v>20900</v>
      </c>
      <c r="D148" s="1"/>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20853</v>
      </c>
      <c r="S148" s="5" t="s">
        <v>20854</v>
      </c>
      <c r="T148" s="5" t="s">
        <v>20858</v>
      </c>
      <c r="U148" s="5" t="s">
        <v>20859</v>
      </c>
      <c r="V148" s="5" t="s">
        <v>20856</v>
      </c>
      <c r="W148" s="5" t="s">
        <v>20856</v>
      </c>
    </row>
    <row r="149" spans="1:23" x14ac:dyDescent="0.25">
      <c r="A149" s="4" t="s">
        <v>4970</v>
      </c>
      <c r="B149" s="4" t="s">
        <v>20837</v>
      </c>
      <c r="C149" s="4" t="s">
        <v>20901</v>
      </c>
      <c r="D149" s="1" t="s">
        <v>20902</v>
      </c>
      <c r="E149" s="5" t="s">
        <v>20903</v>
      </c>
      <c r="F149" s="5" t="s">
        <v>20903</v>
      </c>
      <c r="G149" s="5" t="s">
        <v>20904</v>
      </c>
      <c r="H149" s="5" t="s">
        <v>20904</v>
      </c>
      <c r="I149" s="5" t="s">
        <v>20904</v>
      </c>
      <c r="J149" s="5" t="s">
        <v>20904</v>
      </c>
      <c r="K149" s="5" t="s">
        <v>20904</v>
      </c>
      <c r="L149" s="5" t="s">
        <v>20904</v>
      </c>
      <c r="M149" s="5" t="s">
        <v>20905</v>
      </c>
      <c r="N149" s="5" t="s">
        <v>20906</v>
      </c>
      <c r="O149" s="5" t="s">
        <v>20906</v>
      </c>
      <c r="P149" s="5" t="s">
        <v>20864</v>
      </c>
      <c r="Q149" s="5" t="s">
        <v>20864</v>
      </c>
      <c r="R149" s="5" t="s">
        <v>20864</v>
      </c>
      <c r="S149" s="5" t="s">
        <v>20865</v>
      </c>
      <c r="T149" s="5" t="s">
        <v>20866</v>
      </c>
      <c r="U149" s="5" t="s">
        <v>20867</v>
      </c>
      <c r="V149" s="5" t="s">
        <v>20868</v>
      </c>
      <c r="W149" s="5" t="s">
        <v>20868</v>
      </c>
    </row>
    <row r="150" spans="1:23" x14ac:dyDescent="0.25">
      <c r="A150" s="4" t="s">
        <v>4973</v>
      </c>
      <c r="B150" s="4" t="s">
        <v>20837</v>
      </c>
      <c r="C150" s="4" t="s">
        <v>20907</v>
      </c>
      <c r="D150" s="1"/>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20865</v>
      </c>
      <c r="S150" s="5" t="s">
        <v>20866</v>
      </c>
      <c r="T150" s="5" t="s">
        <v>20867</v>
      </c>
      <c r="U150" s="5" t="s">
        <v>20868</v>
      </c>
      <c r="V150" s="5" t="s">
        <v>20868</v>
      </c>
      <c r="W150" s="5" t="s">
        <v>20868</v>
      </c>
    </row>
    <row r="151" spans="1:23" x14ac:dyDescent="0.25">
      <c r="A151" s="4" t="s">
        <v>4976</v>
      </c>
      <c r="B151" s="4" t="s">
        <v>20837</v>
      </c>
      <c r="C151" s="4" t="s">
        <v>20908</v>
      </c>
      <c r="D151" s="1" t="s">
        <v>20909</v>
      </c>
      <c r="E151" s="5" t="s">
        <v>20910</v>
      </c>
      <c r="F151" s="5" t="s">
        <v>20910</v>
      </c>
      <c r="G151" s="5" t="s">
        <v>20911</v>
      </c>
      <c r="H151" s="5" t="s">
        <v>20911</v>
      </c>
      <c r="I151" s="5" t="s">
        <v>20911</v>
      </c>
      <c r="J151" s="5" t="s">
        <v>20911</v>
      </c>
      <c r="K151" s="5" t="s">
        <v>20911</v>
      </c>
      <c r="L151" s="5" t="s">
        <v>20911</v>
      </c>
      <c r="M151" s="5" t="s">
        <v>13929</v>
      </c>
      <c r="N151" s="5" t="s">
        <v>20912</v>
      </c>
      <c r="O151" s="5" t="s">
        <v>20912</v>
      </c>
      <c r="P151" s="5" t="s">
        <v>20875</v>
      </c>
      <c r="Q151" s="5" t="s">
        <v>20875</v>
      </c>
      <c r="R151" s="5" t="s">
        <v>20875</v>
      </c>
      <c r="S151" s="5" t="s">
        <v>20876</v>
      </c>
      <c r="T151" s="5" t="s">
        <v>20877</v>
      </c>
      <c r="U151" s="5" t="s">
        <v>20878</v>
      </c>
      <c r="V151" s="5" t="s">
        <v>20879</v>
      </c>
      <c r="W151" s="5" t="s">
        <v>20879</v>
      </c>
    </row>
    <row r="152" spans="1:23" x14ac:dyDescent="0.25">
      <c r="A152" s="4" t="s">
        <v>4996</v>
      </c>
      <c r="B152" s="4" t="s">
        <v>20837</v>
      </c>
      <c r="C152" s="4" t="s">
        <v>20913</v>
      </c>
      <c r="D152" s="1"/>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20876</v>
      </c>
      <c r="S152" s="5" t="s">
        <v>20877</v>
      </c>
      <c r="T152" s="5" t="s">
        <v>20878</v>
      </c>
      <c r="U152" s="5" t="s">
        <v>20879</v>
      </c>
      <c r="V152" s="5" t="s">
        <v>20879</v>
      </c>
      <c r="W152" s="5" t="s">
        <v>20879</v>
      </c>
    </row>
    <row r="153" spans="1:23" x14ac:dyDescent="0.25">
      <c r="A153" s="4" t="s">
        <v>5016</v>
      </c>
      <c r="B153" s="4" t="s">
        <v>20837</v>
      </c>
      <c r="C153" s="4" t="s">
        <v>20914</v>
      </c>
      <c r="D153" s="1" t="s">
        <v>20915</v>
      </c>
      <c r="E153" s="5" t="s">
        <v>20916</v>
      </c>
      <c r="F153" s="5" t="s">
        <v>20916</v>
      </c>
      <c r="G153" s="5" t="s">
        <v>20917</v>
      </c>
      <c r="H153" s="5" t="s">
        <v>20917</v>
      </c>
      <c r="I153" s="5" t="s">
        <v>20917</v>
      </c>
      <c r="J153" s="5" t="s">
        <v>20917</v>
      </c>
      <c r="K153" s="5" t="s">
        <v>20917</v>
      </c>
      <c r="L153" s="5" t="s">
        <v>20917</v>
      </c>
      <c r="M153" s="5" t="s">
        <v>20918</v>
      </c>
      <c r="N153" s="5" t="s">
        <v>20919</v>
      </c>
      <c r="O153" s="5" t="s">
        <v>20919</v>
      </c>
      <c r="P153" s="5" t="s">
        <v>20886</v>
      </c>
      <c r="Q153" s="5" t="s">
        <v>20886</v>
      </c>
      <c r="R153" s="5" t="s">
        <v>20886</v>
      </c>
      <c r="S153" s="5" t="s">
        <v>20887</v>
      </c>
      <c r="T153" s="5" t="s">
        <v>6634</v>
      </c>
      <c r="U153" s="5" t="s">
        <v>20888</v>
      </c>
      <c r="V153" s="5" t="s">
        <v>20889</v>
      </c>
      <c r="W153" s="5" t="s">
        <v>20889</v>
      </c>
    </row>
    <row r="154" spans="1:23" x14ac:dyDescent="0.25">
      <c r="A154" s="4" t="s">
        <v>5027</v>
      </c>
      <c r="B154" s="4" t="s">
        <v>20837</v>
      </c>
      <c r="C154" s="4" t="s">
        <v>20920</v>
      </c>
      <c r="D154" s="1"/>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20887</v>
      </c>
      <c r="S154" s="5" t="s">
        <v>6634</v>
      </c>
      <c r="T154" s="5" t="s">
        <v>20888</v>
      </c>
      <c r="U154" s="5" t="s">
        <v>20889</v>
      </c>
      <c r="V154" s="5" t="s">
        <v>20889</v>
      </c>
      <c r="W154" s="5" t="s">
        <v>20889</v>
      </c>
    </row>
    <row r="155" spans="1:23" x14ac:dyDescent="0.25">
      <c r="A155" s="4" t="s">
        <v>14886</v>
      </c>
      <c r="B155" s="4" t="s">
        <v>20837</v>
      </c>
      <c r="C155" s="4" t="s">
        <v>20921</v>
      </c>
      <c r="D155" s="1" t="s">
        <v>20922</v>
      </c>
      <c r="E155" s="5" t="s">
        <v>4750</v>
      </c>
      <c r="F155" s="5" t="s">
        <v>20923</v>
      </c>
      <c r="G155" s="5" t="s">
        <v>20923</v>
      </c>
      <c r="H155" s="5" t="s">
        <v>20923</v>
      </c>
      <c r="I155" s="5" t="s">
        <v>20923</v>
      </c>
      <c r="J155" s="5" t="s">
        <v>20923</v>
      </c>
      <c r="K155" s="5" t="s">
        <v>20923</v>
      </c>
      <c r="L155" s="5" t="s">
        <v>20923</v>
      </c>
      <c r="M155" s="5" t="s">
        <v>20923</v>
      </c>
      <c r="N155" s="5" t="s">
        <v>20923</v>
      </c>
      <c r="O155" s="5" t="s">
        <v>20923</v>
      </c>
      <c r="P155" s="5" t="s">
        <v>20924</v>
      </c>
      <c r="Q155" s="5" t="s">
        <v>20924</v>
      </c>
      <c r="R155" s="5" t="s">
        <v>20925</v>
      </c>
      <c r="S155" s="5" t="s">
        <v>20925</v>
      </c>
      <c r="T155" s="5" t="s">
        <v>20926</v>
      </c>
      <c r="U155" s="5" t="s">
        <v>20927</v>
      </c>
      <c r="V155" s="5" t="s">
        <v>20927</v>
      </c>
      <c r="W155" s="5" t="s">
        <v>20928</v>
      </c>
    </row>
    <row r="156" spans="1:23" x14ac:dyDescent="0.25">
      <c r="A156" s="4" t="s">
        <v>14909</v>
      </c>
      <c r="B156" s="4" t="s">
        <v>20837</v>
      </c>
      <c r="C156" s="4" t="s">
        <v>20929</v>
      </c>
      <c r="D156" s="1" t="s">
        <v>20930</v>
      </c>
      <c r="E156" s="5" t="s">
        <v>20931</v>
      </c>
      <c r="F156" s="5" t="s">
        <v>20932</v>
      </c>
      <c r="G156" s="5" t="s">
        <v>20932</v>
      </c>
      <c r="H156" s="5" t="s">
        <v>20932</v>
      </c>
      <c r="I156" s="5" t="s">
        <v>20932</v>
      </c>
      <c r="J156" s="5" t="s">
        <v>20932</v>
      </c>
      <c r="K156" s="5" t="s">
        <v>20932</v>
      </c>
      <c r="L156" s="5" t="s">
        <v>20932</v>
      </c>
      <c r="M156" s="5" t="s">
        <v>20932</v>
      </c>
      <c r="N156" s="5" t="s">
        <v>20932</v>
      </c>
      <c r="O156" s="5" t="s">
        <v>20932</v>
      </c>
      <c r="P156" s="5" t="s">
        <v>20933</v>
      </c>
      <c r="Q156" s="5" t="s">
        <v>20933</v>
      </c>
      <c r="R156" s="5" t="s">
        <v>13338</v>
      </c>
      <c r="S156" s="5" t="s">
        <v>13338</v>
      </c>
      <c r="T156" s="5" t="s">
        <v>20934</v>
      </c>
      <c r="U156" s="5" t="s">
        <v>20935</v>
      </c>
      <c r="V156" s="5" t="s">
        <v>20935</v>
      </c>
      <c r="W156" s="5" t="s">
        <v>20936</v>
      </c>
    </row>
    <row r="157" spans="1:23" x14ac:dyDescent="0.25">
      <c r="A157" s="4" t="s">
        <v>14931</v>
      </c>
      <c r="B157" s="4" t="s">
        <v>20837</v>
      </c>
      <c r="C157" s="4" t="s">
        <v>20937</v>
      </c>
      <c r="D157" s="1" t="s">
        <v>20938</v>
      </c>
      <c r="E157" s="5" t="s">
        <v>20939</v>
      </c>
      <c r="F157" s="5" t="s">
        <v>20940</v>
      </c>
      <c r="G157" s="5" t="s">
        <v>20940</v>
      </c>
      <c r="H157" s="5" t="s">
        <v>20940</v>
      </c>
      <c r="I157" s="5" t="s">
        <v>20940</v>
      </c>
      <c r="J157" s="5" t="s">
        <v>20940</v>
      </c>
      <c r="K157" s="5" t="s">
        <v>20940</v>
      </c>
      <c r="L157" s="5" t="s">
        <v>20940</v>
      </c>
      <c r="M157" s="5" t="s">
        <v>20940</v>
      </c>
      <c r="N157" s="5" t="s">
        <v>20940</v>
      </c>
      <c r="O157" s="5" t="s">
        <v>20940</v>
      </c>
      <c r="P157" s="5" t="s">
        <v>20941</v>
      </c>
      <c r="Q157" s="5" t="s">
        <v>20941</v>
      </c>
      <c r="R157" s="5" t="s">
        <v>20942</v>
      </c>
      <c r="S157" s="5" t="s">
        <v>20942</v>
      </c>
      <c r="T157" s="5" t="s">
        <v>20943</v>
      </c>
      <c r="U157" s="5" t="s">
        <v>20944</v>
      </c>
      <c r="V157" s="5" t="s">
        <v>20944</v>
      </c>
      <c r="W157" s="5" t="s">
        <v>20945</v>
      </c>
    </row>
    <row r="158" spans="1:23" x14ac:dyDescent="0.25">
      <c r="A158" s="4" t="s">
        <v>14952</v>
      </c>
      <c r="B158" s="4" t="s">
        <v>20837</v>
      </c>
      <c r="C158" s="4" t="s">
        <v>20946</v>
      </c>
      <c r="D158" s="1" t="s">
        <v>20947</v>
      </c>
      <c r="E158" s="5" t="s">
        <v>20948</v>
      </c>
      <c r="F158" s="5" t="s">
        <v>6107</v>
      </c>
      <c r="G158" s="5" t="s">
        <v>6107</v>
      </c>
      <c r="H158" s="5" t="s">
        <v>6107</v>
      </c>
      <c r="I158" s="5" t="s">
        <v>6107</v>
      </c>
      <c r="J158" s="5" t="s">
        <v>6107</v>
      </c>
      <c r="K158" s="5" t="s">
        <v>6107</v>
      </c>
      <c r="L158" s="5" t="s">
        <v>6107</v>
      </c>
      <c r="M158" s="5" t="s">
        <v>6107</v>
      </c>
      <c r="N158" s="5" t="s">
        <v>6107</v>
      </c>
      <c r="O158" s="5" t="s">
        <v>6107</v>
      </c>
      <c r="P158" s="5" t="s">
        <v>20949</v>
      </c>
      <c r="Q158" s="5" t="s">
        <v>20949</v>
      </c>
      <c r="R158" s="5" t="s">
        <v>20950</v>
      </c>
      <c r="S158" s="5" t="s">
        <v>20950</v>
      </c>
      <c r="T158" s="5" t="s">
        <v>20951</v>
      </c>
      <c r="U158" s="5" t="s">
        <v>20952</v>
      </c>
      <c r="V158" s="5" t="s">
        <v>20952</v>
      </c>
      <c r="W158" s="5" t="s">
        <v>20953</v>
      </c>
    </row>
    <row r="159" spans="1:23" x14ac:dyDescent="0.25">
      <c r="A159" s="4" t="s">
        <v>14971</v>
      </c>
      <c r="B159" s="4" t="s">
        <v>20837</v>
      </c>
      <c r="C159" s="4" t="s">
        <v>20954</v>
      </c>
      <c r="D159" s="1" t="s">
        <v>20955</v>
      </c>
      <c r="E159" s="5" t="s">
        <v>20956</v>
      </c>
      <c r="F159" s="5" t="s">
        <v>20957</v>
      </c>
      <c r="G159" s="5" t="s">
        <v>20957</v>
      </c>
      <c r="H159" s="5" t="s">
        <v>20957</v>
      </c>
      <c r="I159" s="5" t="s">
        <v>20957</v>
      </c>
      <c r="J159" s="5" t="s">
        <v>20957</v>
      </c>
      <c r="K159" s="5" t="s">
        <v>20957</v>
      </c>
      <c r="L159" s="5" t="s">
        <v>20957</v>
      </c>
      <c r="M159" s="5" t="s">
        <v>20957</v>
      </c>
      <c r="N159" s="5" t="s">
        <v>20957</v>
      </c>
      <c r="O159" s="5" t="s">
        <v>20957</v>
      </c>
      <c r="P159" s="5" t="s">
        <v>20958</v>
      </c>
      <c r="Q159" s="5" t="s">
        <v>20958</v>
      </c>
      <c r="R159" s="5" t="s">
        <v>20959</v>
      </c>
      <c r="S159" s="5" t="s">
        <v>20959</v>
      </c>
      <c r="T159" s="5" t="s">
        <v>20960</v>
      </c>
      <c r="U159" s="5" t="s">
        <v>20961</v>
      </c>
      <c r="V159" s="5" t="s">
        <v>20961</v>
      </c>
      <c r="W159" s="5" t="s">
        <v>20962</v>
      </c>
    </row>
    <row r="160" spans="1:23" x14ac:dyDescent="0.25">
      <c r="A160" s="4" t="s">
        <v>14990</v>
      </c>
      <c r="B160" s="4" t="s">
        <v>20837</v>
      </c>
      <c r="C160" s="4" t="s">
        <v>20963</v>
      </c>
      <c r="D160" s="1" t="s">
        <v>20964</v>
      </c>
      <c r="E160" s="5" t="s">
        <v>20965</v>
      </c>
      <c r="F160" s="5" t="s">
        <v>20966</v>
      </c>
      <c r="G160" s="5" t="s">
        <v>20966</v>
      </c>
      <c r="H160" s="5" t="s">
        <v>20966</v>
      </c>
      <c r="I160" s="5" t="s">
        <v>20966</v>
      </c>
      <c r="J160" s="5" t="s">
        <v>20966</v>
      </c>
      <c r="K160" s="5" t="s">
        <v>20966</v>
      </c>
      <c r="L160" s="5" t="s">
        <v>20966</v>
      </c>
      <c r="M160" s="5" t="s">
        <v>20966</v>
      </c>
      <c r="N160" s="5" t="s">
        <v>20966</v>
      </c>
      <c r="O160" s="5" t="s">
        <v>20966</v>
      </c>
      <c r="P160" s="5" t="s">
        <v>20967</v>
      </c>
      <c r="Q160" s="5" t="s">
        <v>20967</v>
      </c>
      <c r="R160" s="5" t="s">
        <v>20968</v>
      </c>
      <c r="S160" s="5" t="s">
        <v>20968</v>
      </c>
      <c r="T160" s="5" t="s">
        <v>20969</v>
      </c>
      <c r="U160" s="5" t="s">
        <v>20970</v>
      </c>
      <c r="V160" s="5" t="s">
        <v>20970</v>
      </c>
      <c r="W160" s="5" t="s">
        <v>20971</v>
      </c>
    </row>
    <row r="161" spans="1:23" x14ac:dyDescent="0.25">
      <c r="A161" s="4" t="s">
        <v>15008</v>
      </c>
      <c r="B161" s="4" t="s">
        <v>20837</v>
      </c>
      <c r="C161" s="4" t="s">
        <v>20972</v>
      </c>
      <c r="D161" s="1" t="s">
        <v>20973</v>
      </c>
      <c r="E161" s="5" t="s">
        <v>20974</v>
      </c>
      <c r="F161" s="5" t="s">
        <v>20975</v>
      </c>
      <c r="G161" s="5" t="s">
        <v>20975</v>
      </c>
      <c r="H161" s="5" t="s">
        <v>20975</v>
      </c>
      <c r="I161" s="5" t="s">
        <v>20975</v>
      </c>
      <c r="J161" s="5" t="s">
        <v>20975</v>
      </c>
      <c r="K161" s="5" t="s">
        <v>20975</v>
      </c>
      <c r="L161" s="5" t="s">
        <v>20975</v>
      </c>
      <c r="M161" s="5" t="s">
        <v>20975</v>
      </c>
      <c r="N161" s="5" t="s">
        <v>20975</v>
      </c>
      <c r="O161" s="5" t="s">
        <v>20975</v>
      </c>
      <c r="P161" s="5" t="s">
        <v>20976</v>
      </c>
      <c r="Q161" s="5" t="s">
        <v>20976</v>
      </c>
      <c r="R161" s="5" t="s">
        <v>20977</v>
      </c>
      <c r="S161" s="5" t="s">
        <v>20977</v>
      </c>
      <c r="T161" s="5" t="s">
        <v>20978</v>
      </c>
      <c r="U161" s="5" t="s">
        <v>20979</v>
      </c>
      <c r="V161" s="5" t="s">
        <v>20979</v>
      </c>
      <c r="W161" s="5" t="s">
        <v>20980</v>
      </c>
    </row>
    <row r="162" spans="1:23" x14ac:dyDescent="0.25">
      <c r="A162" s="4" t="s">
        <v>15029</v>
      </c>
      <c r="B162" s="4" t="s">
        <v>20837</v>
      </c>
      <c r="C162" s="4" t="s">
        <v>20981</v>
      </c>
      <c r="D162" s="1" t="s">
        <v>20982</v>
      </c>
      <c r="E162" s="5" t="s">
        <v>5485</v>
      </c>
      <c r="F162" s="5" t="s">
        <v>20983</v>
      </c>
      <c r="G162" s="5" t="s">
        <v>20983</v>
      </c>
      <c r="H162" s="5" t="s">
        <v>20983</v>
      </c>
      <c r="I162" s="5" t="s">
        <v>20983</v>
      </c>
      <c r="J162" s="5" t="s">
        <v>20983</v>
      </c>
      <c r="K162" s="5" t="s">
        <v>20983</v>
      </c>
      <c r="L162" s="5" t="s">
        <v>20983</v>
      </c>
      <c r="M162" s="5" t="s">
        <v>20983</v>
      </c>
      <c r="N162" s="5" t="s">
        <v>20983</v>
      </c>
      <c r="O162" s="5" t="s">
        <v>20983</v>
      </c>
      <c r="P162" s="5" t="s">
        <v>20984</v>
      </c>
      <c r="Q162" s="5" t="s">
        <v>20984</v>
      </c>
      <c r="R162" s="5" t="s">
        <v>20985</v>
      </c>
      <c r="S162" s="5" t="s">
        <v>20985</v>
      </c>
      <c r="T162" s="5" t="s">
        <v>18545</v>
      </c>
      <c r="U162" s="5" t="s">
        <v>20986</v>
      </c>
      <c r="V162" s="5" t="s">
        <v>20986</v>
      </c>
      <c r="W162" s="5" t="s">
        <v>20987</v>
      </c>
    </row>
    <row r="163" spans="1:23" x14ac:dyDescent="0.25">
      <c r="A163" s="4" t="s">
        <v>15031</v>
      </c>
      <c r="B163" s="4" t="s">
        <v>20837</v>
      </c>
      <c r="C163" s="4" t="s">
        <v>20988</v>
      </c>
      <c r="D163" s="1" t="s">
        <v>20989</v>
      </c>
      <c r="E163" s="5" t="s">
        <v>20990</v>
      </c>
      <c r="F163" s="5" t="s">
        <v>20991</v>
      </c>
      <c r="G163" s="5" t="s">
        <v>20991</v>
      </c>
      <c r="H163" s="5" t="s">
        <v>20991</v>
      </c>
      <c r="I163" s="5" t="s">
        <v>20991</v>
      </c>
      <c r="J163" s="5" t="s">
        <v>20991</v>
      </c>
      <c r="K163" s="5" t="s">
        <v>20991</v>
      </c>
      <c r="L163" s="5" t="s">
        <v>20991</v>
      </c>
      <c r="M163" s="5" t="s">
        <v>20991</v>
      </c>
      <c r="N163" s="5" t="s">
        <v>20991</v>
      </c>
      <c r="O163" s="5" t="s">
        <v>20991</v>
      </c>
      <c r="P163" s="5" t="s">
        <v>20992</v>
      </c>
      <c r="Q163" s="5" t="s">
        <v>20992</v>
      </c>
      <c r="R163" s="5" t="s">
        <v>20993</v>
      </c>
      <c r="S163" s="5" t="s">
        <v>20993</v>
      </c>
      <c r="T163" s="5" t="s">
        <v>5680</v>
      </c>
      <c r="U163" s="5" t="s">
        <v>20994</v>
      </c>
      <c r="V163" s="5" t="s">
        <v>20994</v>
      </c>
      <c r="W163" s="5" t="s">
        <v>20995</v>
      </c>
    </row>
    <row r="164" spans="1:23" x14ac:dyDescent="0.25">
      <c r="A164" s="4" t="s">
        <v>15033</v>
      </c>
      <c r="B164" s="4" t="s">
        <v>20837</v>
      </c>
      <c r="C164" s="4" t="s">
        <v>20996</v>
      </c>
      <c r="D164" s="1" t="s">
        <v>20997</v>
      </c>
      <c r="E164" s="5" t="s">
        <v>20998</v>
      </c>
      <c r="F164" s="5" t="s">
        <v>20999</v>
      </c>
      <c r="G164" s="5" t="s">
        <v>20999</v>
      </c>
      <c r="H164" s="5" t="s">
        <v>20999</v>
      </c>
      <c r="I164" s="5" t="s">
        <v>20999</v>
      </c>
      <c r="J164" s="5" t="s">
        <v>20999</v>
      </c>
      <c r="K164" s="5" t="s">
        <v>20999</v>
      </c>
      <c r="L164" s="5" t="s">
        <v>20999</v>
      </c>
      <c r="M164" s="5" t="s">
        <v>20999</v>
      </c>
      <c r="N164" s="5" t="s">
        <v>20999</v>
      </c>
      <c r="O164" s="5" t="s">
        <v>20999</v>
      </c>
      <c r="P164" s="5" t="s">
        <v>21000</v>
      </c>
      <c r="Q164" s="5" t="s">
        <v>21000</v>
      </c>
      <c r="R164" s="5" t="s">
        <v>21001</v>
      </c>
      <c r="S164" s="5" t="s">
        <v>21001</v>
      </c>
      <c r="T164" s="5" t="s">
        <v>21002</v>
      </c>
      <c r="U164" s="5" t="s">
        <v>21003</v>
      </c>
      <c r="V164" s="5" t="s">
        <v>21003</v>
      </c>
      <c r="W164" s="5" t="s">
        <v>21004</v>
      </c>
    </row>
    <row r="165" spans="1:23" x14ac:dyDescent="0.25">
      <c r="A165" s="4" t="s">
        <v>15035</v>
      </c>
      <c r="B165" s="4" t="s">
        <v>20837</v>
      </c>
      <c r="C165" s="4" t="s">
        <v>21005</v>
      </c>
      <c r="D165" s="1" t="s">
        <v>21006</v>
      </c>
      <c r="E165" s="5" t="s">
        <v>5559</v>
      </c>
      <c r="F165" s="5" t="s">
        <v>21007</v>
      </c>
      <c r="G165" s="5" t="s">
        <v>21007</v>
      </c>
      <c r="H165" s="5" t="s">
        <v>21007</v>
      </c>
      <c r="I165" s="5" t="s">
        <v>21007</v>
      </c>
      <c r="J165" s="5" t="s">
        <v>21007</v>
      </c>
      <c r="K165" s="5" t="s">
        <v>21007</v>
      </c>
      <c r="L165" s="5" t="s">
        <v>21007</v>
      </c>
      <c r="M165" s="5" t="s">
        <v>21007</v>
      </c>
      <c r="N165" s="5" t="s">
        <v>21007</v>
      </c>
      <c r="O165" s="5" t="s">
        <v>21007</v>
      </c>
      <c r="P165" s="5" t="s">
        <v>21008</v>
      </c>
      <c r="Q165" s="5" t="s">
        <v>21008</v>
      </c>
      <c r="R165" s="5" t="s">
        <v>21009</v>
      </c>
      <c r="S165" s="5" t="s">
        <v>21009</v>
      </c>
      <c r="T165" s="5" t="s">
        <v>21010</v>
      </c>
      <c r="U165" s="5" t="s">
        <v>21011</v>
      </c>
      <c r="V165" s="5" t="s">
        <v>21011</v>
      </c>
      <c r="W165" s="5" t="s">
        <v>21012</v>
      </c>
    </row>
    <row r="166" spans="1:23" x14ac:dyDescent="0.25">
      <c r="A166" s="4" t="s">
        <v>15037</v>
      </c>
      <c r="B166" s="4" t="s">
        <v>20837</v>
      </c>
      <c r="C166" s="4" t="s">
        <v>21013</v>
      </c>
      <c r="D166" s="1" t="s">
        <v>21014</v>
      </c>
      <c r="E166" s="5" t="s">
        <v>21015</v>
      </c>
      <c r="F166" s="5" t="s">
        <v>10304</v>
      </c>
      <c r="G166" s="5" t="s">
        <v>10304</v>
      </c>
      <c r="H166" s="5" t="s">
        <v>10304</v>
      </c>
      <c r="I166" s="5" t="s">
        <v>10304</v>
      </c>
      <c r="J166" s="5" t="s">
        <v>10304</v>
      </c>
      <c r="K166" s="5" t="s">
        <v>10304</v>
      </c>
      <c r="L166" s="5" t="s">
        <v>10304</v>
      </c>
      <c r="M166" s="5" t="s">
        <v>10304</v>
      </c>
      <c r="N166" s="5" t="s">
        <v>10304</v>
      </c>
      <c r="O166" s="5" t="s">
        <v>10304</v>
      </c>
      <c r="P166" s="5" t="s">
        <v>13152</v>
      </c>
      <c r="Q166" s="5" t="s">
        <v>13152</v>
      </c>
      <c r="R166" s="5" t="s">
        <v>21016</v>
      </c>
      <c r="S166" s="5" t="s">
        <v>21016</v>
      </c>
      <c r="T166" s="5" t="s">
        <v>21017</v>
      </c>
      <c r="U166" s="5" t="s">
        <v>21018</v>
      </c>
      <c r="V166" s="5" t="s">
        <v>21018</v>
      </c>
      <c r="W166" s="5" t="s">
        <v>21019</v>
      </c>
    </row>
    <row r="167" spans="1:23" x14ac:dyDescent="0.25">
      <c r="A167" s="4" t="s">
        <v>15039</v>
      </c>
      <c r="B167" s="4" t="s">
        <v>20837</v>
      </c>
      <c r="C167" s="4" t="s">
        <v>21020</v>
      </c>
      <c r="D167" s="1" t="s">
        <v>21021</v>
      </c>
      <c r="E167" s="5" t="s">
        <v>21022</v>
      </c>
      <c r="F167" s="5" t="s">
        <v>811</v>
      </c>
      <c r="G167" s="5" t="s">
        <v>811</v>
      </c>
      <c r="H167" s="5" t="s">
        <v>811</v>
      </c>
      <c r="I167" s="5" t="s">
        <v>811</v>
      </c>
      <c r="J167" s="5" t="s">
        <v>811</v>
      </c>
      <c r="K167" s="5" t="s">
        <v>811</v>
      </c>
      <c r="L167" s="5" t="s">
        <v>811</v>
      </c>
      <c r="M167" s="5" t="s">
        <v>811</v>
      </c>
      <c r="N167" s="5" t="s">
        <v>811</v>
      </c>
      <c r="O167" s="5" t="s">
        <v>811</v>
      </c>
      <c r="P167" s="5" t="s">
        <v>21023</v>
      </c>
      <c r="Q167" s="5" t="s">
        <v>21023</v>
      </c>
      <c r="R167" s="5" t="s">
        <v>900</v>
      </c>
      <c r="S167" s="5" t="s">
        <v>900</v>
      </c>
      <c r="T167" s="5" t="s">
        <v>5807</v>
      </c>
      <c r="U167" s="5" t="s">
        <v>21024</v>
      </c>
      <c r="V167" s="5" t="s">
        <v>21024</v>
      </c>
      <c r="W167" s="5" t="s">
        <v>21025</v>
      </c>
    </row>
    <row r="168" spans="1:23" x14ac:dyDescent="0.25">
      <c r="A168" s="4" t="s">
        <v>21026</v>
      </c>
      <c r="B168" s="4" t="s">
        <v>20837</v>
      </c>
      <c r="C168" s="4" t="s">
        <v>21027</v>
      </c>
      <c r="D168" s="1" t="s">
        <v>21028</v>
      </c>
      <c r="E168" s="5" t="s">
        <v>21029</v>
      </c>
      <c r="F168" s="5" t="s">
        <v>21030</v>
      </c>
      <c r="G168" s="5" t="s">
        <v>21030</v>
      </c>
      <c r="H168" s="5" t="s">
        <v>21030</v>
      </c>
      <c r="I168" s="5" t="s">
        <v>21030</v>
      </c>
      <c r="J168" s="5" t="s">
        <v>21030</v>
      </c>
      <c r="K168" s="5" t="s">
        <v>21030</v>
      </c>
      <c r="L168" s="5" t="s">
        <v>21030</v>
      </c>
      <c r="M168" s="5" t="s">
        <v>21030</v>
      </c>
      <c r="N168" s="5" t="s">
        <v>21030</v>
      </c>
      <c r="O168" s="5" t="s">
        <v>21030</v>
      </c>
      <c r="P168" s="5" t="s">
        <v>21030</v>
      </c>
      <c r="Q168" s="5" t="s">
        <v>21031</v>
      </c>
      <c r="R168" s="5" t="s">
        <v>21031</v>
      </c>
      <c r="S168" s="5" t="s">
        <v>21031</v>
      </c>
      <c r="T168" s="5" t="s">
        <v>21031</v>
      </c>
      <c r="U168" s="5" t="s">
        <v>21031</v>
      </c>
      <c r="V168" s="5" t="s">
        <v>21031</v>
      </c>
      <c r="W168" s="5" t="s">
        <v>21031</v>
      </c>
    </row>
    <row r="169" spans="1:23" x14ac:dyDescent="0.25">
      <c r="A169" s="4" t="s">
        <v>21032</v>
      </c>
      <c r="B169" s="4" t="s">
        <v>20837</v>
      </c>
      <c r="C169" s="4" t="s">
        <v>21033</v>
      </c>
      <c r="D169" s="1" t="s">
        <v>21034</v>
      </c>
      <c r="E169" s="5" t="s">
        <v>6199</v>
      </c>
      <c r="F169" s="5" t="s">
        <v>11236</v>
      </c>
      <c r="G169" s="5" t="s">
        <v>11236</v>
      </c>
      <c r="H169" s="5" t="s">
        <v>11236</v>
      </c>
      <c r="I169" s="5" t="s">
        <v>11236</v>
      </c>
      <c r="J169" s="5" t="s">
        <v>11236</v>
      </c>
      <c r="K169" s="5" t="s">
        <v>11236</v>
      </c>
      <c r="L169" s="5" t="s">
        <v>11236</v>
      </c>
      <c r="M169" s="5" t="s">
        <v>11236</v>
      </c>
      <c r="N169" s="5" t="s">
        <v>11236</v>
      </c>
      <c r="O169" s="5" t="s">
        <v>11236</v>
      </c>
      <c r="P169" s="5" t="s">
        <v>11236</v>
      </c>
      <c r="Q169" s="5" t="s">
        <v>5657</v>
      </c>
      <c r="R169" s="5" t="s">
        <v>5657</v>
      </c>
      <c r="S169" s="5" t="s">
        <v>5657</v>
      </c>
      <c r="T169" s="5" t="s">
        <v>5657</v>
      </c>
      <c r="U169" s="5" t="s">
        <v>5657</v>
      </c>
      <c r="V169" s="5" t="s">
        <v>5657</v>
      </c>
      <c r="W169" s="5" t="s">
        <v>5657</v>
      </c>
    </row>
    <row r="170" spans="1:23" x14ac:dyDescent="0.25">
      <c r="A170" s="4" t="s">
        <v>21035</v>
      </c>
      <c r="B170" s="4" t="s">
        <v>20837</v>
      </c>
      <c r="C170" s="4" t="s">
        <v>21036</v>
      </c>
      <c r="D170" s="1" t="s">
        <v>21037</v>
      </c>
      <c r="E170" s="5">
        <v>0.05</v>
      </c>
      <c r="F170" s="5">
        <v>0.05</v>
      </c>
      <c r="G170" s="5">
        <v>0.05</v>
      </c>
      <c r="H170" s="5">
        <v>0.05</v>
      </c>
      <c r="I170" s="5">
        <v>0.05</v>
      </c>
      <c r="J170" s="5">
        <v>0.05</v>
      </c>
      <c r="K170" s="5">
        <v>0.05</v>
      </c>
      <c r="L170" s="5">
        <v>0.05</v>
      </c>
      <c r="M170" s="5">
        <v>0.05</v>
      </c>
      <c r="N170" s="5">
        <v>0.05</v>
      </c>
      <c r="O170" s="5">
        <v>0.05</v>
      </c>
      <c r="P170" s="5">
        <v>0.05</v>
      </c>
      <c r="Q170" s="5">
        <v>0.05</v>
      </c>
      <c r="R170" s="5">
        <v>0.05</v>
      </c>
      <c r="S170" s="5">
        <v>0.05</v>
      </c>
      <c r="T170" s="5">
        <v>0.05</v>
      </c>
      <c r="U170" s="5">
        <v>0.05</v>
      </c>
      <c r="V170" s="5">
        <v>0.05</v>
      </c>
      <c r="W170" s="5">
        <v>0.05</v>
      </c>
    </row>
    <row r="171" spans="1:23" ht="25.5" x14ac:dyDescent="0.25">
      <c r="A171" s="4" t="s">
        <v>21038</v>
      </c>
      <c r="B171" s="4" t="s">
        <v>20837</v>
      </c>
      <c r="C171" s="4" t="s">
        <v>21039</v>
      </c>
      <c r="D171" s="1" t="s">
        <v>21040</v>
      </c>
      <c r="E171" s="5" t="s">
        <v>216</v>
      </c>
      <c r="F171" s="5" t="s">
        <v>216</v>
      </c>
      <c r="G171" s="5" t="s">
        <v>216</v>
      </c>
      <c r="H171" s="5" t="s">
        <v>216</v>
      </c>
      <c r="I171" s="5" t="s">
        <v>216</v>
      </c>
      <c r="J171" s="5" t="s">
        <v>216</v>
      </c>
      <c r="K171" s="5" t="s">
        <v>216</v>
      </c>
      <c r="L171" s="5" t="s">
        <v>216</v>
      </c>
      <c r="M171" s="5" t="s">
        <v>21041</v>
      </c>
      <c r="N171" s="5" t="s">
        <v>1068</v>
      </c>
      <c r="O171" s="5" t="s">
        <v>1068</v>
      </c>
      <c r="P171" s="5" t="s">
        <v>1068</v>
      </c>
      <c r="Q171" s="5" t="s">
        <v>1068</v>
      </c>
      <c r="R171" s="5" t="s">
        <v>216</v>
      </c>
      <c r="S171" s="5" t="s">
        <v>216</v>
      </c>
      <c r="T171" s="5" t="s">
        <v>216</v>
      </c>
      <c r="U171" s="5" t="s">
        <v>216</v>
      </c>
      <c r="V171" s="5" t="s">
        <v>216</v>
      </c>
      <c r="W171" s="5" t="s">
        <v>216</v>
      </c>
    </row>
    <row r="172" spans="1:23" x14ac:dyDescent="0.25">
      <c r="A172" s="4" t="s">
        <v>21042</v>
      </c>
      <c r="B172" s="4" t="s">
        <v>20837</v>
      </c>
      <c r="C172" s="4" t="s">
        <v>21043</v>
      </c>
      <c r="D172" s="1" t="s">
        <v>21044</v>
      </c>
      <c r="E172" s="5" t="s">
        <v>1111</v>
      </c>
      <c r="F172" s="5" t="s">
        <v>1111</v>
      </c>
      <c r="G172" s="5" t="s">
        <v>1111</v>
      </c>
      <c r="H172" s="5" t="s">
        <v>1111</v>
      </c>
      <c r="I172" s="5" t="s">
        <v>1111</v>
      </c>
      <c r="J172" s="5" t="s">
        <v>1111</v>
      </c>
      <c r="K172" s="5" t="s">
        <v>1111</v>
      </c>
      <c r="L172" s="5" t="s">
        <v>1111</v>
      </c>
      <c r="M172" s="5" t="s">
        <v>1111</v>
      </c>
      <c r="N172" s="5" t="s">
        <v>1111</v>
      </c>
      <c r="O172" s="5" t="s">
        <v>5433</v>
      </c>
      <c r="P172" s="5" t="s">
        <v>5433</v>
      </c>
      <c r="Q172" s="5" t="s">
        <v>216</v>
      </c>
      <c r="R172" s="5" t="s">
        <v>216</v>
      </c>
      <c r="S172" s="5" t="s">
        <v>216</v>
      </c>
      <c r="T172" s="5" t="s">
        <v>216</v>
      </c>
      <c r="U172" s="5" t="s">
        <v>216</v>
      </c>
      <c r="V172" s="5" t="s">
        <v>216</v>
      </c>
      <c r="W172" s="5" t="s">
        <v>216</v>
      </c>
    </row>
    <row r="173" spans="1:23" x14ac:dyDescent="0.25">
      <c r="A173" s="4" t="s">
        <v>21045</v>
      </c>
      <c r="B173" s="4" t="s">
        <v>20837</v>
      </c>
      <c r="C173" s="4" t="s">
        <v>21046</v>
      </c>
      <c r="D173" s="1" t="s">
        <v>21047</v>
      </c>
      <c r="E173" s="5" t="s">
        <v>7726</v>
      </c>
      <c r="F173" s="5" t="s">
        <v>7726</v>
      </c>
      <c r="G173" s="5" t="s">
        <v>7726</v>
      </c>
      <c r="H173" s="5" t="s">
        <v>7726</v>
      </c>
      <c r="I173" s="5" t="s">
        <v>7726</v>
      </c>
      <c r="J173" s="5" t="s">
        <v>7726</v>
      </c>
      <c r="K173" s="5" t="s">
        <v>7726</v>
      </c>
      <c r="L173" s="5" t="s">
        <v>7726</v>
      </c>
      <c r="M173" s="5" t="s">
        <v>7726</v>
      </c>
      <c r="N173" s="5" t="s">
        <v>7726</v>
      </c>
      <c r="O173" s="5" t="s">
        <v>7726</v>
      </c>
      <c r="P173" s="5" t="s">
        <v>7726</v>
      </c>
      <c r="Q173" s="5" t="s">
        <v>216</v>
      </c>
      <c r="R173" s="5" t="s">
        <v>216</v>
      </c>
      <c r="S173" s="5" t="s">
        <v>216</v>
      </c>
      <c r="T173" s="5" t="s">
        <v>216</v>
      </c>
      <c r="U173" s="5" t="s">
        <v>216</v>
      </c>
      <c r="V173" s="5" t="s">
        <v>216</v>
      </c>
      <c r="W173" s="5" t="s">
        <v>216</v>
      </c>
    </row>
    <row r="174" spans="1:23" x14ac:dyDescent="0.25">
      <c r="A174" s="4" t="s">
        <v>21048</v>
      </c>
      <c r="B174" s="4" t="s">
        <v>20837</v>
      </c>
      <c r="C174" s="4" t="s">
        <v>21049</v>
      </c>
      <c r="D174" s="1" t="s">
        <v>21050</v>
      </c>
      <c r="E174" s="5">
        <v>1</v>
      </c>
      <c r="F174" s="5">
        <v>1</v>
      </c>
      <c r="G174" s="5">
        <v>1</v>
      </c>
      <c r="H174" s="5">
        <v>1</v>
      </c>
      <c r="I174" s="5">
        <v>1</v>
      </c>
      <c r="J174" s="5">
        <v>0.85</v>
      </c>
      <c r="K174" s="5">
        <v>0.8</v>
      </c>
      <c r="L174" s="5">
        <v>0.75</v>
      </c>
      <c r="M174" s="5">
        <v>0.65</v>
      </c>
      <c r="N174" s="5">
        <v>0.55000000000000004</v>
      </c>
      <c r="O174" s="5">
        <v>0.45</v>
      </c>
      <c r="P174" s="5">
        <v>0.35</v>
      </c>
      <c r="Q174" s="5" t="s">
        <v>216</v>
      </c>
      <c r="R174" s="5" t="s">
        <v>216</v>
      </c>
      <c r="S174" s="5" t="s">
        <v>216</v>
      </c>
      <c r="T174" s="5" t="s">
        <v>216</v>
      </c>
      <c r="U174" s="5" t="s">
        <v>216</v>
      </c>
      <c r="V174" s="5" t="s">
        <v>216</v>
      </c>
      <c r="W174" s="5" t="s">
        <v>216</v>
      </c>
    </row>
    <row r="175" spans="1:23" x14ac:dyDescent="0.25">
      <c r="A175" s="4" t="s">
        <v>754</v>
      </c>
      <c r="B175" s="4" t="s">
        <v>20837</v>
      </c>
      <c r="C175" s="4" t="s">
        <v>21051</v>
      </c>
      <c r="D175" s="1" t="s">
        <v>21052</v>
      </c>
      <c r="E175" s="5" t="s">
        <v>15064</v>
      </c>
      <c r="F175" s="5" t="s">
        <v>6110</v>
      </c>
      <c r="G175" s="5" t="s">
        <v>6110</v>
      </c>
      <c r="H175" s="5" t="s">
        <v>6110</v>
      </c>
      <c r="I175" s="5" t="s">
        <v>6110</v>
      </c>
      <c r="J175" s="5" t="s">
        <v>6110</v>
      </c>
      <c r="K175" s="5" t="s">
        <v>6110</v>
      </c>
      <c r="L175" s="5" t="s">
        <v>6110</v>
      </c>
      <c r="M175" s="5" t="s">
        <v>6110</v>
      </c>
      <c r="N175" s="5" t="s">
        <v>6110</v>
      </c>
      <c r="O175" s="5" t="s">
        <v>6110</v>
      </c>
      <c r="P175" s="5" t="s">
        <v>6110</v>
      </c>
      <c r="Q175" s="5" t="s">
        <v>21053</v>
      </c>
      <c r="R175" s="5" t="s">
        <v>21053</v>
      </c>
      <c r="S175" s="5" t="s">
        <v>21053</v>
      </c>
      <c r="T175" s="5" t="s">
        <v>21053</v>
      </c>
      <c r="U175" s="5" t="s">
        <v>21053</v>
      </c>
      <c r="V175" s="5" t="s">
        <v>21053</v>
      </c>
      <c r="W175" s="5" t="s">
        <v>21053</v>
      </c>
    </row>
    <row r="176" spans="1:23" x14ac:dyDescent="0.25">
      <c r="A176" s="4" t="s">
        <v>758</v>
      </c>
      <c r="B176" s="4" t="s">
        <v>20837</v>
      </c>
      <c r="C176" s="4" t="s">
        <v>21054</v>
      </c>
      <c r="D176" s="1" t="s">
        <v>21055</v>
      </c>
      <c r="E176" s="5" t="s">
        <v>20862</v>
      </c>
      <c r="F176" s="5" t="s">
        <v>20852</v>
      </c>
      <c r="G176" s="5" t="s">
        <v>20852</v>
      </c>
      <c r="H176" s="5" t="s">
        <v>20852</v>
      </c>
      <c r="I176" s="5" t="s">
        <v>20852</v>
      </c>
      <c r="J176" s="5" t="s">
        <v>20852</v>
      </c>
      <c r="K176" s="5" t="s">
        <v>20852</v>
      </c>
      <c r="L176" s="5" t="s">
        <v>20852</v>
      </c>
      <c r="M176" s="5" t="s">
        <v>20863</v>
      </c>
      <c r="N176" s="5" t="s">
        <v>20864</v>
      </c>
      <c r="O176" s="5" t="s">
        <v>20864</v>
      </c>
      <c r="P176" s="5" t="s">
        <v>20864</v>
      </c>
      <c r="Q176" s="5" t="s">
        <v>20864</v>
      </c>
      <c r="R176" s="5" t="s">
        <v>20864</v>
      </c>
      <c r="S176" s="5" t="s">
        <v>20865</v>
      </c>
      <c r="T176" s="5" t="s">
        <v>20866</v>
      </c>
      <c r="U176" s="5" t="s">
        <v>20867</v>
      </c>
      <c r="V176" s="5" t="s">
        <v>20868</v>
      </c>
      <c r="W176" s="5" t="s">
        <v>20868</v>
      </c>
    </row>
    <row r="177" spans="1:23" x14ac:dyDescent="0.25">
      <c r="A177" s="4" t="s">
        <v>761</v>
      </c>
      <c r="B177" s="4" t="s">
        <v>20837</v>
      </c>
      <c r="C177" s="4" t="s">
        <v>21056</v>
      </c>
      <c r="D177" s="1" t="s">
        <v>21057</v>
      </c>
      <c r="E177" s="5" t="s">
        <v>21058</v>
      </c>
      <c r="F177" s="5" t="s">
        <v>21059</v>
      </c>
      <c r="G177" s="5" t="s">
        <v>21059</v>
      </c>
      <c r="H177" s="5" t="s">
        <v>21059</v>
      </c>
      <c r="I177" s="5" t="s">
        <v>21059</v>
      </c>
      <c r="J177" s="5" t="s">
        <v>21059</v>
      </c>
      <c r="K177" s="5" t="s">
        <v>21059</v>
      </c>
      <c r="L177" s="5" t="s">
        <v>21059</v>
      </c>
      <c r="M177" s="5" t="s">
        <v>21060</v>
      </c>
      <c r="N177" s="5" t="s">
        <v>21061</v>
      </c>
      <c r="O177" s="5" t="s">
        <v>21061</v>
      </c>
      <c r="P177" s="5" t="s">
        <v>21061</v>
      </c>
      <c r="Q177" s="5" t="s">
        <v>21061</v>
      </c>
      <c r="R177" s="5" t="s">
        <v>21061</v>
      </c>
      <c r="S177" s="5" t="s">
        <v>7299</v>
      </c>
      <c r="T177" s="5" t="s">
        <v>1896</v>
      </c>
      <c r="U177" s="5" t="s">
        <v>21062</v>
      </c>
      <c r="V177" s="5" t="s">
        <v>21063</v>
      </c>
      <c r="W177" s="5" t="s">
        <v>21063</v>
      </c>
    </row>
    <row r="178" spans="1:23" x14ac:dyDescent="0.25">
      <c r="A178" s="4" t="s">
        <v>764</v>
      </c>
      <c r="B178" s="4" t="s">
        <v>20837</v>
      </c>
      <c r="C178" s="4" t="s">
        <v>21064</v>
      </c>
      <c r="D178" s="1" t="s">
        <v>21065</v>
      </c>
      <c r="E178" s="5" t="s">
        <v>20903</v>
      </c>
      <c r="F178" s="5" t="s">
        <v>20904</v>
      </c>
      <c r="G178" s="5" t="s">
        <v>20904</v>
      </c>
      <c r="H178" s="5" t="s">
        <v>20904</v>
      </c>
      <c r="I178" s="5" t="s">
        <v>20904</v>
      </c>
      <c r="J178" s="5" t="s">
        <v>20904</v>
      </c>
      <c r="K178" s="5" t="s">
        <v>20904</v>
      </c>
      <c r="L178" s="5" t="s">
        <v>20904</v>
      </c>
      <c r="M178" s="5" t="s">
        <v>20905</v>
      </c>
      <c r="N178" s="5" t="s">
        <v>20906</v>
      </c>
      <c r="O178" s="5" t="s">
        <v>20906</v>
      </c>
      <c r="P178" s="5" t="s">
        <v>20864</v>
      </c>
      <c r="Q178" s="5" t="s">
        <v>20864</v>
      </c>
      <c r="R178" s="5" t="s">
        <v>20864</v>
      </c>
      <c r="S178" s="5" t="s">
        <v>20865</v>
      </c>
      <c r="T178" s="5" t="s">
        <v>20866</v>
      </c>
      <c r="U178" s="5" t="s">
        <v>20867</v>
      </c>
      <c r="V178" s="5" t="s">
        <v>20868</v>
      </c>
      <c r="W178" s="5" t="s">
        <v>20868</v>
      </c>
    </row>
    <row r="179" spans="1:23" x14ac:dyDescent="0.25">
      <c r="A179" s="4" t="s">
        <v>767</v>
      </c>
      <c r="B179" s="4" t="s">
        <v>20837</v>
      </c>
      <c r="C179" s="4" t="s">
        <v>21066</v>
      </c>
      <c r="D179" s="1" t="s">
        <v>21067</v>
      </c>
      <c r="E179" s="5" t="s">
        <v>21068</v>
      </c>
      <c r="F179" s="5" t="s">
        <v>20851</v>
      </c>
      <c r="G179" s="5" t="s">
        <v>20851</v>
      </c>
      <c r="H179" s="5" t="s">
        <v>20851</v>
      </c>
      <c r="I179" s="5" t="s">
        <v>20851</v>
      </c>
      <c r="J179" s="5" t="s">
        <v>20851</v>
      </c>
      <c r="K179" s="5" t="s">
        <v>20851</v>
      </c>
      <c r="L179" s="5" t="s">
        <v>20851</v>
      </c>
      <c r="M179" s="5" t="s">
        <v>21069</v>
      </c>
      <c r="N179" s="5" t="s">
        <v>21070</v>
      </c>
      <c r="O179" s="5" t="s">
        <v>21070</v>
      </c>
      <c r="P179" s="5" t="s">
        <v>21061</v>
      </c>
      <c r="Q179" s="5" t="s">
        <v>21061</v>
      </c>
      <c r="R179" s="5" t="s">
        <v>21061</v>
      </c>
      <c r="S179" s="5" t="s">
        <v>7299</v>
      </c>
      <c r="T179" s="5" t="s">
        <v>1896</v>
      </c>
      <c r="U179" s="5" t="s">
        <v>21062</v>
      </c>
      <c r="V179" s="5" t="s">
        <v>21063</v>
      </c>
      <c r="W179" s="5" t="s">
        <v>21063</v>
      </c>
    </row>
    <row r="180" spans="1:23" x14ac:dyDescent="0.25">
      <c r="A180" s="4" t="s">
        <v>5114</v>
      </c>
      <c r="B180" s="4" t="s">
        <v>21071</v>
      </c>
      <c r="C180" s="4" t="s">
        <v>21072</v>
      </c>
      <c r="D180" s="1" t="s">
        <v>21073</v>
      </c>
      <c r="E180" s="5">
        <v>0.8</v>
      </c>
      <c r="F180" s="5">
        <v>0.8</v>
      </c>
      <c r="G180" s="5">
        <v>0.8</v>
      </c>
      <c r="H180" s="5">
        <v>0.8</v>
      </c>
      <c r="I180" s="5">
        <v>0.8</v>
      </c>
      <c r="J180" s="5">
        <v>0.8</v>
      </c>
      <c r="K180" s="5">
        <v>0.8</v>
      </c>
      <c r="L180" s="5">
        <v>0.8</v>
      </c>
      <c r="M180" s="5">
        <v>0.8</v>
      </c>
      <c r="N180" s="5">
        <v>0.8</v>
      </c>
      <c r="O180" s="5">
        <v>0.8</v>
      </c>
      <c r="P180" s="5" t="s">
        <v>216</v>
      </c>
      <c r="Q180" s="5" t="s">
        <v>216</v>
      </c>
      <c r="R180" s="5" t="s">
        <v>216</v>
      </c>
      <c r="S180" s="5" t="s">
        <v>216</v>
      </c>
      <c r="T180" s="5" t="s">
        <v>216</v>
      </c>
      <c r="U180" s="5" t="s">
        <v>216</v>
      </c>
      <c r="V180" s="5" t="s">
        <v>216</v>
      </c>
      <c r="W180" s="5" t="s">
        <v>216</v>
      </c>
    </row>
    <row r="181" spans="1:23" x14ac:dyDescent="0.25">
      <c r="A181" s="4" t="s">
        <v>5118</v>
      </c>
      <c r="B181" s="4" t="s">
        <v>21071</v>
      </c>
      <c r="C181" s="4" t="s">
        <v>21074</v>
      </c>
      <c r="D181" s="1" t="s">
        <v>21075</v>
      </c>
      <c r="E181" s="5" t="s">
        <v>21076</v>
      </c>
      <c r="F181" s="5" t="s">
        <v>21076</v>
      </c>
      <c r="G181" s="5" t="s">
        <v>21076</v>
      </c>
      <c r="H181" s="5" t="s">
        <v>21076</v>
      </c>
      <c r="I181" s="5" t="s">
        <v>21076</v>
      </c>
      <c r="J181" s="5" t="s">
        <v>21076</v>
      </c>
      <c r="K181" s="5" t="s">
        <v>21076</v>
      </c>
      <c r="L181" s="5" t="s">
        <v>21076</v>
      </c>
      <c r="M181" s="5" t="s">
        <v>21076</v>
      </c>
      <c r="N181" s="5" t="s">
        <v>21076</v>
      </c>
      <c r="O181" s="5" t="s">
        <v>21076</v>
      </c>
      <c r="P181" s="5" t="s">
        <v>216</v>
      </c>
      <c r="Q181" s="5" t="s">
        <v>216</v>
      </c>
      <c r="R181" s="5" t="s">
        <v>216</v>
      </c>
      <c r="S181" s="5" t="s">
        <v>216</v>
      </c>
      <c r="T181" s="5" t="s">
        <v>216</v>
      </c>
      <c r="U181" s="5" t="s">
        <v>216</v>
      </c>
      <c r="V181" s="5" t="s">
        <v>216</v>
      </c>
      <c r="W181" s="5" t="s">
        <v>216</v>
      </c>
    </row>
    <row r="182" spans="1:23" x14ac:dyDescent="0.25">
      <c r="A182" s="4" t="s">
        <v>21077</v>
      </c>
      <c r="B182" s="4" t="s">
        <v>21071</v>
      </c>
      <c r="C182" s="4" t="s">
        <v>21078</v>
      </c>
      <c r="D182" s="1" t="s">
        <v>21079</v>
      </c>
      <c r="E182" s="5" t="s">
        <v>5759</v>
      </c>
      <c r="F182" s="5" t="s">
        <v>5759</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t="s">
        <v>216</v>
      </c>
      <c r="U182" s="5" t="s">
        <v>216</v>
      </c>
      <c r="V182" s="5" t="s">
        <v>216</v>
      </c>
      <c r="W182" s="5" t="s">
        <v>216</v>
      </c>
    </row>
    <row r="183" spans="1:23" x14ac:dyDescent="0.25">
      <c r="A183" s="4" t="s">
        <v>21080</v>
      </c>
      <c r="B183" s="4" t="s">
        <v>21071</v>
      </c>
      <c r="C183" s="4" t="s">
        <v>21081</v>
      </c>
      <c r="D183" s="1" t="s">
        <v>21082</v>
      </c>
      <c r="E183" s="5" t="s">
        <v>6127</v>
      </c>
      <c r="F183" s="5" t="s">
        <v>6127</v>
      </c>
      <c r="G183" s="5" t="s">
        <v>216</v>
      </c>
      <c r="H183" s="5" t="s">
        <v>216</v>
      </c>
      <c r="I183" s="5" t="s">
        <v>216</v>
      </c>
      <c r="J183" s="5" t="s">
        <v>216</v>
      </c>
      <c r="K183" s="5" t="s">
        <v>216</v>
      </c>
      <c r="L183" s="5" t="s">
        <v>216</v>
      </c>
      <c r="M183" s="5" t="s">
        <v>216</v>
      </c>
      <c r="N183" s="5" t="s">
        <v>216</v>
      </c>
      <c r="O183" s="5" t="s">
        <v>216</v>
      </c>
      <c r="P183" s="5" t="s">
        <v>216</v>
      </c>
      <c r="Q183" s="5" t="s">
        <v>216</v>
      </c>
      <c r="R183" s="5" t="s">
        <v>216</v>
      </c>
      <c r="S183" s="5" t="s">
        <v>216</v>
      </c>
      <c r="T183" s="5" t="s">
        <v>216</v>
      </c>
      <c r="U183" s="5" t="s">
        <v>216</v>
      </c>
      <c r="V183" s="5" t="s">
        <v>216</v>
      </c>
      <c r="W183" s="5" t="s">
        <v>216</v>
      </c>
    </row>
    <row r="184" spans="1:23" x14ac:dyDescent="0.25">
      <c r="A184" s="4" t="s">
        <v>21083</v>
      </c>
      <c r="B184" s="4" t="s">
        <v>21071</v>
      </c>
      <c r="C184" s="4" t="s">
        <v>21084</v>
      </c>
      <c r="D184" s="1" t="s">
        <v>21085</v>
      </c>
      <c r="E184" s="5">
        <v>0.1</v>
      </c>
      <c r="F184" s="5">
        <v>0.1</v>
      </c>
      <c r="G184" s="5" t="s">
        <v>216</v>
      </c>
      <c r="H184" s="5" t="s">
        <v>216</v>
      </c>
      <c r="I184" s="5" t="s">
        <v>216</v>
      </c>
      <c r="J184" s="5" t="s">
        <v>216</v>
      </c>
      <c r="K184" s="5" t="s">
        <v>216</v>
      </c>
      <c r="L184" s="5" t="s">
        <v>216</v>
      </c>
      <c r="M184" s="5" t="s">
        <v>216</v>
      </c>
      <c r="N184" s="5" t="s">
        <v>216</v>
      </c>
      <c r="O184" s="5" t="s">
        <v>216</v>
      </c>
      <c r="P184" s="5" t="s">
        <v>216</v>
      </c>
      <c r="Q184" s="5" t="s">
        <v>216</v>
      </c>
      <c r="R184" s="5" t="s">
        <v>216</v>
      </c>
      <c r="S184" s="5" t="s">
        <v>216</v>
      </c>
      <c r="T184" s="5" t="s">
        <v>216</v>
      </c>
      <c r="U184" s="5" t="s">
        <v>216</v>
      </c>
      <c r="V184" s="5" t="s">
        <v>216</v>
      </c>
      <c r="W184" s="5" t="s">
        <v>216</v>
      </c>
    </row>
    <row r="185" spans="1:23" x14ac:dyDescent="0.25">
      <c r="A185" s="4" t="s">
        <v>5356</v>
      </c>
      <c r="B185" s="4" t="s">
        <v>21086</v>
      </c>
      <c r="C185" s="4" t="s">
        <v>21087</v>
      </c>
      <c r="D185" s="1" t="s">
        <v>21088</v>
      </c>
      <c r="E185" s="5">
        <v>90</v>
      </c>
      <c r="F185" s="5">
        <v>90</v>
      </c>
      <c r="G185" s="5">
        <v>90</v>
      </c>
      <c r="H185" s="5">
        <v>105</v>
      </c>
      <c r="I185" s="5">
        <v>105</v>
      </c>
      <c r="J185" s="5">
        <v>105</v>
      </c>
      <c r="K185" s="5">
        <v>105</v>
      </c>
      <c r="L185" s="5">
        <v>105</v>
      </c>
      <c r="M185" s="5">
        <v>95</v>
      </c>
      <c r="N185" s="5">
        <v>95</v>
      </c>
      <c r="O185" s="5">
        <v>95</v>
      </c>
      <c r="P185" s="5">
        <v>95</v>
      </c>
      <c r="Q185" s="5">
        <v>95</v>
      </c>
      <c r="R185" s="5">
        <v>95</v>
      </c>
      <c r="S185" s="5">
        <v>95</v>
      </c>
      <c r="T185" s="5">
        <v>95</v>
      </c>
      <c r="U185" s="5">
        <v>95</v>
      </c>
      <c r="V185" s="5">
        <v>95</v>
      </c>
      <c r="W185" s="5">
        <v>95</v>
      </c>
    </row>
    <row r="186" spans="1:23" x14ac:dyDescent="0.25">
      <c r="A186" s="4" t="s">
        <v>5360</v>
      </c>
      <c r="B186" s="4" t="s">
        <v>21086</v>
      </c>
      <c r="C186" s="4" t="s">
        <v>15848</v>
      </c>
      <c r="D186" s="1" t="s">
        <v>21089</v>
      </c>
      <c r="E186" s="5">
        <v>0.45</v>
      </c>
      <c r="F186" s="5">
        <v>0.45</v>
      </c>
      <c r="G186" s="5">
        <v>0.45</v>
      </c>
      <c r="H186" s="5">
        <v>0.45</v>
      </c>
      <c r="I186" s="5">
        <v>0.45</v>
      </c>
      <c r="J186" s="5">
        <v>0.45</v>
      </c>
      <c r="K186" s="5">
        <v>0.45</v>
      </c>
      <c r="L186" s="5">
        <v>0.45</v>
      </c>
      <c r="M186" s="5">
        <v>0.45</v>
      </c>
      <c r="N186" s="5">
        <v>0.45</v>
      </c>
      <c r="O186" s="5">
        <v>0.45</v>
      </c>
      <c r="P186" s="5">
        <v>0.45</v>
      </c>
      <c r="Q186" s="5">
        <v>0.45</v>
      </c>
      <c r="R186" s="5">
        <v>0.45</v>
      </c>
      <c r="S186" s="5">
        <v>0.45</v>
      </c>
      <c r="T186" s="5">
        <v>0.45</v>
      </c>
      <c r="U186" s="5">
        <v>0.45</v>
      </c>
      <c r="V186" s="5">
        <v>0.45</v>
      </c>
      <c r="W186" s="5">
        <v>0.45</v>
      </c>
    </row>
    <row r="187" spans="1:23" x14ac:dyDescent="0.25">
      <c r="A187" s="4" t="s">
        <v>5383</v>
      </c>
      <c r="B187" s="4" t="s">
        <v>21086</v>
      </c>
      <c r="C187" s="4" t="s">
        <v>15851</v>
      </c>
      <c r="D187" s="1" t="s">
        <v>21090</v>
      </c>
      <c r="E187" s="5">
        <v>0.2</v>
      </c>
      <c r="F187" s="5">
        <v>0.2</v>
      </c>
      <c r="G187" s="5">
        <v>0.2</v>
      </c>
      <c r="H187" s="5">
        <v>0.2</v>
      </c>
      <c r="I187" s="5">
        <v>0.2</v>
      </c>
      <c r="J187" s="5">
        <v>0.2</v>
      </c>
      <c r="K187" s="5">
        <v>0.2</v>
      </c>
      <c r="L187" s="5">
        <v>0.2</v>
      </c>
      <c r="M187" s="5">
        <v>0.2</v>
      </c>
      <c r="N187" s="5">
        <v>0.2</v>
      </c>
      <c r="O187" s="5">
        <v>0.2</v>
      </c>
      <c r="P187" s="5">
        <v>0.2</v>
      </c>
      <c r="Q187" s="5">
        <v>0.2</v>
      </c>
      <c r="R187" s="5">
        <v>0.2</v>
      </c>
      <c r="S187" s="5">
        <v>0.2</v>
      </c>
      <c r="T187" s="5">
        <v>0.2</v>
      </c>
      <c r="U187" s="5">
        <v>0.2</v>
      </c>
      <c r="V187" s="5">
        <v>0.2</v>
      </c>
      <c r="W187" s="5">
        <v>0.2</v>
      </c>
    </row>
    <row r="188" spans="1:23" x14ac:dyDescent="0.25">
      <c r="A188" s="4" t="s">
        <v>5386</v>
      </c>
      <c r="B188" s="4" t="s">
        <v>21086</v>
      </c>
      <c r="C188" s="4" t="s">
        <v>21091</v>
      </c>
      <c r="D188" s="1" t="s">
        <v>21092</v>
      </c>
      <c r="E188" s="5">
        <v>0.9</v>
      </c>
      <c r="F188" s="5">
        <v>0.9</v>
      </c>
      <c r="G188" s="5">
        <v>0.9</v>
      </c>
      <c r="H188" s="5">
        <v>0.9</v>
      </c>
      <c r="I188" s="5">
        <v>0.9</v>
      </c>
      <c r="J188" s="5">
        <v>0.9</v>
      </c>
      <c r="K188" s="5">
        <v>0.9</v>
      </c>
      <c r="L188" s="5">
        <v>0.9</v>
      </c>
      <c r="M188" s="5">
        <v>0.9</v>
      </c>
      <c r="N188" s="5">
        <v>0.9</v>
      </c>
      <c r="O188" s="5">
        <v>0.9</v>
      </c>
      <c r="P188" s="5">
        <v>0.9</v>
      </c>
      <c r="Q188" s="5">
        <v>0.9</v>
      </c>
      <c r="R188" s="5">
        <v>0.9</v>
      </c>
      <c r="S188" s="5">
        <v>0.9</v>
      </c>
      <c r="T188" s="5">
        <v>0.9</v>
      </c>
      <c r="U188" s="5">
        <v>0.9</v>
      </c>
      <c r="V188" s="5">
        <v>0.9</v>
      </c>
      <c r="W188" s="5">
        <v>0.9</v>
      </c>
    </row>
    <row r="189" spans="1:23" x14ac:dyDescent="0.25">
      <c r="A189" s="4" t="s">
        <v>5409</v>
      </c>
      <c r="B189" s="4" t="s">
        <v>21086</v>
      </c>
      <c r="C189" s="4" t="s">
        <v>21093</v>
      </c>
      <c r="D189" s="1" t="s">
        <v>21094</v>
      </c>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t="s">
        <v>216</v>
      </c>
      <c r="U189" s="5" t="s">
        <v>216</v>
      </c>
      <c r="V189" s="5" t="s">
        <v>216</v>
      </c>
      <c r="W189" s="5">
        <v>40</v>
      </c>
    </row>
    <row r="190" spans="1:23" x14ac:dyDescent="0.25">
      <c r="A190" s="4" t="s">
        <v>5412</v>
      </c>
      <c r="B190" s="4" t="s">
        <v>21086</v>
      </c>
      <c r="C190" s="4" t="s">
        <v>21095</v>
      </c>
      <c r="D190" s="1" t="s">
        <v>21096</v>
      </c>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t="s">
        <v>216</v>
      </c>
      <c r="T190" s="5" t="s">
        <v>216</v>
      </c>
      <c r="U190" s="5" t="s">
        <v>216</v>
      </c>
      <c r="V190" s="5" t="s">
        <v>216</v>
      </c>
      <c r="W190" s="5">
        <v>170</v>
      </c>
    </row>
    <row r="191" spans="1:23" x14ac:dyDescent="0.25">
      <c r="A191" s="4" t="s">
        <v>5415</v>
      </c>
      <c r="B191" s="4" t="s">
        <v>21086</v>
      </c>
      <c r="C191" s="4" t="s">
        <v>21097</v>
      </c>
      <c r="D191" s="1" t="s">
        <v>21098</v>
      </c>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t="s">
        <v>216</v>
      </c>
      <c r="S191" s="5" t="s">
        <v>216</v>
      </c>
      <c r="T191" s="5" t="s">
        <v>216</v>
      </c>
      <c r="U191" s="5" t="s">
        <v>216</v>
      </c>
      <c r="V191" s="5" t="s">
        <v>216</v>
      </c>
      <c r="W191" s="5">
        <v>0.8</v>
      </c>
    </row>
    <row r="192" spans="1:23" x14ac:dyDescent="0.25">
      <c r="A192" s="4" t="s">
        <v>5418</v>
      </c>
      <c r="B192" s="4" t="s">
        <v>21086</v>
      </c>
      <c r="C192" s="4" t="s">
        <v>21099</v>
      </c>
      <c r="D192" s="1" t="s">
        <v>21100</v>
      </c>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t="s">
        <v>216</v>
      </c>
      <c r="S192" s="5" t="s">
        <v>216</v>
      </c>
      <c r="T192" s="5" t="s">
        <v>216</v>
      </c>
      <c r="U192" s="5" t="s">
        <v>216</v>
      </c>
      <c r="V192" s="5" t="s">
        <v>216</v>
      </c>
      <c r="W192" s="5">
        <v>0.75</v>
      </c>
    </row>
    <row r="193" spans="1:23" x14ac:dyDescent="0.25">
      <c r="A193" s="4" t="s">
        <v>5427</v>
      </c>
      <c r="B193" s="4" t="s">
        <v>21086</v>
      </c>
      <c r="C193" s="4" t="s">
        <v>21101</v>
      </c>
      <c r="D193" s="1" t="s">
        <v>21102</v>
      </c>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t="s">
        <v>216</v>
      </c>
      <c r="T193" s="5" t="s">
        <v>216</v>
      </c>
      <c r="U193" s="5" t="s">
        <v>216</v>
      </c>
      <c r="V193" s="5" t="s">
        <v>216</v>
      </c>
      <c r="W193" s="5">
        <v>21.5</v>
      </c>
    </row>
    <row r="194" spans="1:23" x14ac:dyDescent="0.25">
      <c r="A194" s="4" t="s">
        <v>5434</v>
      </c>
      <c r="B194" s="4" t="s">
        <v>21086</v>
      </c>
      <c r="C194" s="4" t="s">
        <v>21103</v>
      </c>
      <c r="D194" s="1" t="s">
        <v>21104</v>
      </c>
      <c r="E194" s="5">
        <v>2.6800000000000001E-2</v>
      </c>
      <c r="F194" s="5">
        <v>2.6800000000000001E-2</v>
      </c>
      <c r="G194" s="5">
        <v>2.6800000000000001E-2</v>
      </c>
      <c r="H194" s="5">
        <v>2.6800000000000001E-2</v>
      </c>
      <c r="I194" s="5">
        <v>2.6800000000000001E-2</v>
      </c>
      <c r="J194" s="5">
        <v>2.6800000000000001E-2</v>
      </c>
      <c r="K194" s="5">
        <v>2.6800000000000001E-2</v>
      </c>
      <c r="L194" s="5">
        <v>2.6800000000000001E-2</v>
      </c>
      <c r="M194" s="5">
        <v>2.6800000000000001E-2</v>
      </c>
      <c r="N194" s="5">
        <v>2.6800000000000001E-2</v>
      </c>
      <c r="O194" s="5">
        <v>2.6800000000000001E-2</v>
      </c>
      <c r="P194" s="5">
        <v>2.6800000000000001E-2</v>
      </c>
      <c r="Q194" s="5">
        <v>2.6800000000000001E-2</v>
      </c>
      <c r="R194" s="5">
        <v>2.6800000000000001E-2</v>
      </c>
      <c r="S194" s="5">
        <v>2.6800000000000001E-2</v>
      </c>
      <c r="T194" s="5">
        <v>2.6800000000000001E-2</v>
      </c>
      <c r="U194" s="5">
        <v>2.6800000000000001E-2</v>
      </c>
      <c r="V194" s="5">
        <v>2.6800000000000001E-2</v>
      </c>
      <c r="W194" s="5">
        <v>2.6800000000000001E-2</v>
      </c>
    </row>
    <row r="195" spans="1:23" x14ac:dyDescent="0.25">
      <c r="A195" s="4" t="s">
        <v>5438</v>
      </c>
      <c r="B195" s="4" t="s">
        <v>21105</v>
      </c>
      <c r="C195" s="4" t="s">
        <v>21106</v>
      </c>
      <c r="D195" s="1" t="s">
        <v>21107</v>
      </c>
      <c r="E195" s="5" t="s">
        <v>21108</v>
      </c>
      <c r="F195" s="5" t="s">
        <v>21108</v>
      </c>
      <c r="G195" s="5" t="s">
        <v>21108</v>
      </c>
      <c r="H195" s="5" t="s">
        <v>21108</v>
      </c>
      <c r="I195" s="5" t="s">
        <v>21109</v>
      </c>
      <c r="J195" s="5" t="s">
        <v>21109</v>
      </c>
      <c r="K195" s="5" t="s">
        <v>21109</v>
      </c>
      <c r="L195" s="5" t="s">
        <v>21109</v>
      </c>
      <c r="M195" s="5" t="s">
        <v>21109</v>
      </c>
      <c r="N195" s="5" t="s">
        <v>21109</v>
      </c>
      <c r="O195" s="5" t="s">
        <v>21109</v>
      </c>
      <c r="P195" s="5" t="s">
        <v>21109</v>
      </c>
      <c r="Q195" s="5" t="s">
        <v>21109</v>
      </c>
      <c r="R195" s="5" t="s">
        <v>21109</v>
      </c>
      <c r="S195" s="5" t="s">
        <v>21109</v>
      </c>
      <c r="T195" s="5" t="s">
        <v>21109</v>
      </c>
      <c r="U195" s="5" t="s">
        <v>21109</v>
      </c>
      <c r="V195" s="5" t="s">
        <v>21109</v>
      </c>
      <c r="W195" s="5" t="s">
        <v>21109</v>
      </c>
    </row>
    <row r="196" spans="1:23" x14ac:dyDescent="0.25">
      <c r="A196" s="4" t="s">
        <v>5442</v>
      </c>
      <c r="B196" s="4" t="s">
        <v>21105</v>
      </c>
      <c r="C196" s="4" t="s">
        <v>21110</v>
      </c>
      <c r="D196" s="1" t="s">
        <v>21111</v>
      </c>
      <c r="E196" s="5" t="s">
        <v>12706</v>
      </c>
      <c r="F196" s="5" t="s">
        <v>12706</v>
      </c>
      <c r="G196" s="5" t="s">
        <v>12706</v>
      </c>
      <c r="H196" s="5" t="s">
        <v>12706</v>
      </c>
      <c r="I196" s="5" t="s">
        <v>11674</v>
      </c>
      <c r="J196" s="5" t="s">
        <v>11674</v>
      </c>
      <c r="K196" s="5" t="s">
        <v>11674</v>
      </c>
      <c r="L196" s="5" t="s">
        <v>11674</v>
      </c>
      <c r="M196" s="5" t="s">
        <v>11674</v>
      </c>
      <c r="N196" s="5" t="s">
        <v>11674</v>
      </c>
      <c r="O196" s="5" t="s">
        <v>11674</v>
      </c>
      <c r="P196" s="5" t="s">
        <v>11674</v>
      </c>
      <c r="Q196" s="5" t="s">
        <v>11674</v>
      </c>
      <c r="R196" s="5" t="s">
        <v>11674</v>
      </c>
      <c r="S196" s="5" t="s">
        <v>11674</v>
      </c>
      <c r="T196" s="5" t="s">
        <v>11674</v>
      </c>
      <c r="U196" s="5" t="s">
        <v>11674</v>
      </c>
      <c r="V196" s="5" t="s">
        <v>11674</v>
      </c>
      <c r="W196" s="5" t="s">
        <v>11674</v>
      </c>
    </row>
    <row r="197" spans="1:23" x14ac:dyDescent="0.25">
      <c r="A197" s="4" t="s">
        <v>5445</v>
      </c>
      <c r="B197" s="4" t="s">
        <v>21105</v>
      </c>
      <c r="C197" s="4" t="s">
        <v>21112</v>
      </c>
      <c r="D197" s="1" t="s">
        <v>21113</v>
      </c>
      <c r="E197" s="5" t="s">
        <v>11826</v>
      </c>
      <c r="F197" s="5" t="s">
        <v>11826</v>
      </c>
      <c r="G197" s="5" t="s">
        <v>11826</v>
      </c>
      <c r="H197" s="5" t="s">
        <v>11826</v>
      </c>
      <c r="I197" s="5" t="s">
        <v>21114</v>
      </c>
      <c r="J197" s="5" t="s">
        <v>21114</v>
      </c>
      <c r="K197" s="5" t="s">
        <v>216</v>
      </c>
      <c r="L197" s="5" t="s">
        <v>216</v>
      </c>
      <c r="M197" s="5" t="s">
        <v>216</v>
      </c>
      <c r="N197" s="5" t="s">
        <v>216</v>
      </c>
      <c r="O197" s="5" t="s">
        <v>216</v>
      </c>
      <c r="P197" s="5" t="s">
        <v>216</v>
      </c>
      <c r="Q197" s="5" t="s">
        <v>216</v>
      </c>
      <c r="R197" s="5" t="s">
        <v>216</v>
      </c>
      <c r="S197" s="5" t="s">
        <v>216</v>
      </c>
      <c r="T197" s="5" t="s">
        <v>216</v>
      </c>
      <c r="U197" s="5" t="s">
        <v>216</v>
      </c>
      <c r="V197" s="5" t="s">
        <v>216</v>
      </c>
      <c r="W197" s="5" t="s">
        <v>216</v>
      </c>
    </row>
    <row r="198" spans="1:23" x14ac:dyDescent="0.25">
      <c r="A198" s="4" t="s">
        <v>5448</v>
      </c>
      <c r="B198" s="4" t="s">
        <v>21105</v>
      </c>
      <c r="C198" s="4" t="s">
        <v>21115</v>
      </c>
      <c r="D198" s="1" t="s">
        <v>21116</v>
      </c>
      <c r="E198" s="5">
        <v>0.5</v>
      </c>
      <c r="F198" s="5">
        <v>0.5</v>
      </c>
      <c r="G198" s="5">
        <v>0.5</v>
      </c>
      <c r="H198" s="5">
        <v>0.5</v>
      </c>
      <c r="I198" s="5">
        <v>0.5</v>
      </c>
      <c r="J198" s="5">
        <v>0.5</v>
      </c>
      <c r="K198" s="5">
        <v>0.5</v>
      </c>
      <c r="L198" s="5">
        <v>0.5</v>
      </c>
      <c r="M198" s="5">
        <v>0.5</v>
      </c>
      <c r="N198" s="5">
        <v>0.5</v>
      </c>
      <c r="O198" s="5">
        <v>0.5</v>
      </c>
      <c r="P198" s="5">
        <v>0.5</v>
      </c>
      <c r="Q198" s="5">
        <v>0.5</v>
      </c>
      <c r="R198" s="5">
        <v>0.5</v>
      </c>
      <c r="S198" s="5">
        <v>0.5</v>
      </c>
      <c r="T198" s="5">
        <v>0.5</v>
      </c>
      <c r="U198" s="5">
        <v>0.5</v>
      </c>
      <c r="V198" s="5">
        <v>0.5</v>
      </c>
      <c r="W198" s="5">
        <v>0.5</v>
      </c>
    </row>
    <row r="199" spans="1:23" x14ac:dyDescent="0.25">
      <c r="A199" s="4" t="s">
        <v>5451</v>
      </c>
      <c r="B199" s="4" t="s">
        <v>21105</v>
      </c>
      <c r="C199" s="4" t="s">
        <v>21117</v>
      </c>
      <c r="D199" s="1" t="s">
        <v>21118</v>
      </c>
      <c r="E199" s="5" t="s">
        <v>21119</v>
      </c>
      <c r="F199" s="5" t="s">
        <v>21119</v>
      </c>
      <c r="G199" s="5" t="s">
        <v>21119</v>
      </c>
      <c r="H199" s="5" t="s">
        <v>21119</v>
      </c>
      <c r="I199" s="5" t="s">
        <v>1703</v>
      </c>
      <c r="J199" s="5" t="s">
        <v>1703</v>
      </c>
      <c r="K199" s="5" t="s">
        <v>1703</v>
      </c>
      <c r="L199" s="5" t="s">
        <v>1703</v>
      </c>
      <c r="M199" s="5" t="s">
        <v>1703</v>
      </c>
      <c r="N199" s="5" t="s">
        <v>1703</v>
      </c>
      <c r="O199" s="5" t="s">
        <v>1703</v>
      </c>
      <c r="P199" s="5" t="s">
        <v>1703</v>
      </c>
      <c r="Q199" s="5" t="s">
        <v>1703</v>
      </c>
      <c r="R199" s="5" t="s">
        <v>1703</v>
      </c>
      <c r="S199" s="5" t="s">
        <v>1703</v>
      </c>
      <c r="T199" s="5" t="s">
        <v>1703</v>
      </c>
      <c r="U199" s="5" t="s">
        <v>1703</v>
      </c>
      <c r="V199" s="5" t="s">
        <v>1703</v>
      </c>
      <c r="W199" s="5" t="s">
        <v>1703</v>
      </c>
    </row>
    <row r="200" spans="1:23" x14ac:dyDescent="0.25">
      <c r="A200" s="4" t="s">
        <v>5454</v>
      </c>
      <c r="B200" s="4" t="s">
        <v>21105</v>
      </c>
      <c r="C200" s="4" t="s">
        <v>21120</v>
      </c>
      <c r="D200" s="1" t="s">
        <v>21121</v>
      </c>
      <c r="E200" s="5">
        <v>0.75</v>
      </c>
      <c r="F200" s="5">
        <v>0.75</v>
      </c>
      <c r="G200" s="5">
        <v>0.75</v>
      </c>
      <c r="H200" s="5">
        <v>0.75</v>
      </c>
      <c r="I200" s="5">
        <v>0.75</v>
      </c>
      <c r="J200" s="5">
        <v>0.75</v>
      </c>
      <c r="K200" s="5">
        <v>0.75</v>
      </c>
      <c r="L200" s="5">
        <v>0.75</v>
      </c>
      <c r="M200" s="5">
        <v>0.75</v>
      </c>
      <c r="N200" s="5">
        <v>0.75</v>
      </c>
      <c r="O200" s="5">
        <v>0.75</v>
      </c>
      <c r="P200" s="5">
        <v>0.75</v>
      </c>
      <c r="Q200" s="5">
        <v>0.75</v>
      </c>
      <c r="R200" s="5">
        <v>0.75</v>
      </c>
      <c r="S200" s="5">
        <v>0.75</v>
      </c>
      <c r="T200" s="5">
        <v>0.75</v>
      </c>
      <c r="U200" s="5">
        <v>0.75</v>
      </c>
      <c r="V200" s="5">
        <v>0.75</v>
      </c>
      <c r="W200" s="5">
        <v>0.75</v>
      </c>
    </row>
    <row r="201" spans="1:23" x14ac:dyDescent="0.25">
      <c r="A201" s="4" t="s">
        <v>5457</v>
      </c>
      <c r="B201" s="4" t="s">
        <v>21105</v>
      </c>
      <c r="C201" s="4" t="s">
        <v>21122</v>
      </c>
      <c r="D201" s="1" t="s">
        <v>21123</v>
      </c>
      <c r="E201" s="5">
        <v>0.5</v>
      </c>
      <c r="F201" s="5">
        <v>0.5</v>
      </c>
      <c r="G201" s="5">
        <v>0.5</v>
      </c>
      <c r="H201" s="5">
        <v>0.5</v>
      </c>
      <c r="I201" s="5">
        <v>0.5</v>
      </c>
      <c r="J201" s="5">
        <v>0.5</v>
      </c>
      <c r="K201" s="5">
        <v>0.5</v>
      </c>
      <c r="L201" s="5">
        <v>0.5</v>
      </c>
      <c r="M201" s="5">
        <v>0.5</v>
      </c>
      <c r="N201" s="5">
        <v>0.5</v>
      </c>
      <c r="O201" s="5">
        <v>0.5</v>
      </c>
      <c r="P201" s="5">
        <v>0.5</v>
      </c>
      <c r="Q201" s="5">
        <v>0.5</v>
      </c>
      <c r="R201" s="5">
        <v>0.5</v>
      </c>
      <c r="S201" s="5">
        <v>0.5</v>
      </c>
      <c r="T201" s="5">
        <v>0.5</v>
      </c>
      <c r="U201" s="5">
        <v>0.5</v>
      </c>
      <c r="V201" s="5">
        <v>0.5</v>
      </c>
      <c r="W201" s="5">
        <v>0.35</v>
      </c>
    </row>
    <row r="202" spans="1:23" ht="25.5" x14ac:dyDescent="0.25">
      <c r="A202" s="4" t="s">
        <v>5460</v>
      </c>
      <c r="B202" s="4" t="s">
        <v>21105</v>
      </c>
      <c r="C202" s="4" t="s">
        <v>21124</v>
      </c>
      <c r="D202" s="1" t="s">
        <v>21125</v>
      </c>
      <c r="E202" s="5">
        <v>0.5</v>
      </c>
      <c r="F202" s="5">
        <v>0.5</v>
      </c>
      <c r="G202" s="5">
        <v>0.5</v>
      </c>
      <c r="H202" s="5">
        <v>0.5</v>
      </c>
      <c r="I202" s="5">
        <v>0.5</v>
      </c>
      <c r="J202" s="5">
        <v>0.5</v>
      </c>
      <c r="K202" s="5">
        <v>0.5</v>
      </c>
      <c r="L202" s="5">
        <v>0.5</v>
      </c>
      <c r="M202" s="5">
        <v>0.5</v>
      </c>
      <c r="N202" s="5">
        <v>0.5</v>
      </c>
      <c r="O202" s="5">
        <v>0.5</v>
      </c>
      <c r="P202" s="5">
        <v>0.5</v>
      </c>
      <c r="Q202" s="5">
        <v>0.5</v>
      </c>
      <c r="R202" s="5">
        <v>0.5</v>
      </c>
      <c r="S202" s="5">
        <v>0.5</v>
      </c>
      <c r="T202" s="5">
        <v>0.5</v>
      </c>
      <c r="U202" s="5">
        <v>0.5</v>
      </c>
      <c r="V202" s="5">
        <v>0.5</v>
      </c>
      <c r="W202" s="5">
        <v>0.5</v>
      </c>
    </row>
    <row r="203" spans="1:23" x14ac:dyDescent="0.25">
      <c r="A203" s="4" t="s">
        <v>5482</v>
      </c>
      <c r="B203" s="4" t="s">
        <v>21105</v>
      </c>
      <c r="C203" s="4" t="s">
        <v>21126</v>
      </c>
      <c r="D203" s="1" t="s">
        <v>21127</v>
      </c>
      <c r="E203" s="5" t="s">
        <v>21128</v>
      </c>
      <c r="F203" s="5" t="s">
        <v>21128</v>
      </c>
      <c r="G203" s="5" t="s">
        <v>21128</v>
      </c>
      <c r="H203" s="5" t="s">
        <v>21128</v>
      </c>
      <c r="I203" s="5" t="s">
        <v>21128</v>
      </c>
      <c r="J203" s="5" t="s">
        <v>21128</v>
      </c>
      <c r="K203" s="5" t="s">
        <v>21128</v>
      </c>
      <c r="L203" s="5" t="s">
        <v>21128</v>
      </c>
      <c r="M203" s="5" t="s">
        <v>21128</v>
      </c>
      <c r="N203" s="5" t="s">
        <v>21128</v>
      </c>
      <c r="O203" s="5" t="s">
        <v>21128</v>
      </c>
      <c r="P203" s="5" t="s">
        <v>21128</v>
      </c>
      <c r="Q203" s="5" t="s">
        <v>21128</v>
      </c>
      <c r="R203" s="5" t="s">
        <v>21128</v>
      </c>
      <c r="S203" s="5" t="s">
        <v>21128</v>
      </c>
      <c r="T203" s="5" t="s">
        <v>21128</v>
      </c>
      <c r="U203" s="5" t="s">
        <v>21128</v>
      </c>
      <c r="V203" s="5" t="s">
        <v>21128</v>
      </c>
      <c r="W203" s="5" t="s">
        <v>21128</v>
      </c>
    </row>
    <row r="204" spans="1:23" ht="25.5" x14ac:dyDescent="0.25">
      <c r="A204" s="4" t="s">
        <v>5505</v>
      </c>
      <c r="B204" s="4" t="s">
        <v>21105</v>
      </c>
      <c r="C204" s="4" t="s">
        <v>21129</v>
      </c>
      <c r="D204" s="1" t="s">
        <v>21130</v>
      </c>
      <c r="E204" s="5" t="s">
        <v>12706</v>
      </c>
      <c r="F204" s="5" t="s">
        <v>12706</v>
      </c>
      <c r="G204" s="5" t="s">
        <v>12706</v>
      </c>
      <c r="H204" s="5" t="s">
        <v>12706</v>
      </c>
      <c r="I204" s="5" t="s">
        <v>12706</v>
      </c>
      <c r="J204" s="5" t="s">
        <v>12706</v>
      </c>
      <c r="K204" s="5" t="s">
        <v>12706</v>
      </c>
      <c r="L204" s="5" t="s">
        <v>12706</v>
      </c>
      <c r="M204" s="5" t="s">
        <v>12706</v>
      </c>
      <c r="N204" s="5" t="s">
        <v>12706</v>
      </c>
      <c r="O204" s="5" t="s">
        <v>12706</v>
      </c>
      <c r="P204" s="5" t="s">
        <v>12706</v>
      </c>
      <c r="Q204" s="5" t="s">
        <v>12706</v>
      </c>
      <c r="R204" s="5" t="s">
        <v>12706</v>
      </c>
      <c r="S204" s="5" t="s">
        <v>12706</v>
      </c>
      <c r="T204" s="5" t="s">
        <v>12706</v>
      </c>
      <c r="U204" s="5" t="s">
        <v>12706</v>
      </c>
      <c r="V204" s="5" t="s">
        <v>12706</v>
      </c>
      <c r="W204" s="5" t="s">
        <v>12706</v>
      </c>
    </row>
    <row r="205" spans="1:23" x14ac:dyDescent="0.25">
      <c r="A205" s="4" t="s">
        <v>6011</v>
      </c>
      <c r="B205" s="4" t="s">
        <v>21131</v>
      </c>
      <c r="C205" s="4" t="s">
        <v>21132</v>
      </c>
      <c r="D205" s="1" t="s">
        <v>21133</v>
      </c>
      <c r="E205" s="5" t="s">
        <v>21134</v>
      </c>
      <c r="F205" s="5" t="s">
        <v>21134</v>
      </c>
      <c r="G205" s="5" t="s">
        <v>21135</v>
      </c>
      <c r="H205" s="5" t="s">
        <v>21135</v>
      </c>
      <c r="I205" s="5" t="s">
        <v>21136</v>
      </c>
      <c r="J205" s="5" t="s">
        <v>21137</v>
      </c>
      <c r="K205" s="5" t="s">
        <v>21138</v>
      </c>
      <c r="L205" s="5" t="s">
        <v>21139</v>
      </c>
      <c r="M205" s="5" t="s">
        <v>21140</v>
      </c>
      <c r="N205" s="5" t="s">
        <v>21141</v>
      </c>
      <c r="O205" s="5" t="s">
        <v>21142</v>
      </c>
      <c r="P205" s="5" t="s">
        <v>21142</v>
      </c>
      <c r="Q205" s="5" t="s">
        <v>21142</v>
      </c>
      <c r="R205" s="5" t="s">
        <v>21143</v>
      </c>
      <c r="S205" s="5" t="s">
        <v>21144</v>
      </c>
      <c r="T205" s="5" t="s">
        <v>21145</v>
      </c>
      <c r="U205" s="5" t="s">
        <v>21146</v>
      </c>
      <c r="V205" s="5" t="s">
        <v>21146</v>
      </c>
      <c r="W205" s="5" t="s">
        <v>21146</v>
      </c>
    </row>
    <row r="206" spans="1:23" x14ac:dyDescent="0.25">
      <c r="A206" s="4" t="s">
        <v>6018</v>
      </c>
      <c r="B206" s="4" t="s">
        <v>21131</v>
      </c>
      <c r="C206" s="4" t="s">
        <v>21147</v>
      </c>
      <c r="D206" s="1" t="s">
        <v>21148</v>
      </c>
      <c r="E206" s="5" t="s">
        <v>21149</v>
      </c>
      <c r="F206" s="5" t="s">
        <v>21149</v>
      </c>
      <c r="G206" s="5" t="s">
        <v>21149</v>
      </c>
      <c r="H206" s="5" t="s">
        <v>21149</v>
      </c>
      <c r="I206" s="5" t="s">
        <v>21150</v>
      </c>
      <c r="J206" s="5" t="s">
        <v>21151</v>
      </c>
      <c r="K206" s="5" t="s">
        <v>21152</v>
      </c>
      <c r="L206" s="5" t="s">
        <v>21153</v>
      </c>
      <c r="M206" s="5" t="s">
        <v>21154</v>
      </c>
      <c r="N206" s="5" t="s">
        <v>21155</v>
      </c>
      <c r="O206" s="5" t="s">
        <v>21156</v>
      </c>
      <c r="P206" s="5" t="s">
        <v>21156</v>
      </c>
      <c r="Q206" s="5" t="s">
        <v>21156</v>
      </c>
      <c r="R206" s="5" t="s">
        <v>21157</v>
      </c>
      <c r="S206" s="5" t="s">
        <v>21158</v>
      </c>
      <c r="T206" s="5" t="s">
        <v>21159</v>
      </c>
      <c r="U206" s="5" t="s">
        <v>21160</v>
      </c>
      <c r="V206" s="5" t="s">
        <v>21160</v>
      </c>
      <c r="W206" s="5" t="s">
        <v>21160</v>
      </c>
    </row>
    <row r="207" spans="1:23" x14ac:dyDescent="0.25">
      <c r="A207" s="4" t="s">
        <v>6024</v>
      </c>
      <c r="B207" s="4" t="s">
        <v>21131</v>
      </c>
      <c r="C207" s="4" t="s">
        <v>21161</v>
      </c>
      <c r="D207" s="1" t="s">
        <v>21162</v>
      </c>
      <c r="E207" s="5" t="s">
        <v>21163</v>
      </c>
      <c r="F207" s="5" t="s">
        <v>21163</v>
      </c>
      <c r="G207" s="5" t="s">
        <v>21163</v>
      </c>
      <c r="H207" s="5" t="s">
        <v>21163</v>
      </c>
      <c r="I207" s="5" t="s">
        <v>21164</v>
      </c>
      <c r="J207" s="5" t="s">
        <v>21165</v>
      </c>
      <c r="K207" s="5" t="s">
        <v>21166</v>
      </c>
      <c r="L207" s="5" t="s">
        <v>21167</v>
      </c>
      <c r="M207" s="5" t="s">
        <v>21168</v>
      </c>
      <c r="N207" s="5" t="s">
        <v>21169</v>
      </c>
      <c r="O207" s="5" t="s">
        <v>21170</v>
      </c>
      <c r="P207" s="5" t="s">
        <v>21170</v>
      </c>
      <c r="Q207" s="5" t="s">
        <v>21170</v>
      </c>
      <c r="R207" s="5" t="s">
        <v>21171</v>
      </c>
      <c r="S207" s="5" t="s">
        <v>21172</v>
      </c>
      <c r="T207" s="5" t="s">
        <v>21173</v>
      </c>
      <c r="U207" s="5" t="s">
        <v>21174</v>
      </c>
      <c r="V207" s="5" t="s">
        <v>21174</v>
      </c>
      <c r="W207" s="5" t="s">
        <v>21174</v>
      </c>
    </row>
    <row r="208" spans="1:23" x14ac:dyDescent="0.25">
      <c r="A208" s="4" t="s">
        <v>6031</v>
      </c>
      <c r="B208" s="4" t="s">
        <v>21131</v>
      </c>
      <c r="C208" s="4" t="s">
        <v>21175</v>
      </c>
      <c r="D208" s="1" t="s">
        <v>21176</v>
      </c>
      <c r="E208" s="5" t="s">
        <v>21177</v>
      </c>
      <c r="F208" s="5" t="s">
        <v>21177</v>
      </c>
      <c r="G208" s="5" t="s">
        <v>21177</v>
      </c>
      <c r="H208" s="5" t="s">
        <v>21177</v>
      </c>
      <c r="I208" s="5" t="s">
        <v>21178</v>
      </c>
      <c r="J208" s="5" t="s">
        <v>21179</v>
      </c>
      <c r="K208" s="5" t="s">
        <v>21180</v>
      </c>
      <c r="L208" s="5" t="s">
        <v>21181</v>
      </c>
      <c r="M208" s="5" t="s">
        <v>21182</v>
      </c>
      <c r="N208" s="5" t="s">
        <v>21183</v>
      </c>
      <c r="O208" s="5" t="s">
        <v>21184</v>
      </c>
      <c r="P208" s="5" t="s">
        <v>21184</v>
      </c>
      <c r="Q208" s="5" t="s">
        <v>21184</v>
      </c>
      <c r="R208" s="5" t="s">
        <v>21185</v>
      </c>
      <c r="S208" s="5" t="s">
        <v>21186</v>
      </c>
      <c r="T208" s="5" t="s">
        <v>21187</v>
      </c>
      <c r="U208" s="5" t="s">
        <v>21188</v>
      </c>
      <c r="V208" s="5" t="s">
        <v>21188</v>
      </c>
      <c r="W208" s="5" t="s">
        <v>21188</v>
      </c>
    </row>
    <row r="209" spans="1:23" x14ac:dyDescent="0.25">
      <c r="A209" s="4" t="s">
        <v>6037</v>
      </c>
      <c r="B209" s="4" t="s">
        <v>21131</v>
      </c>
      <c r="C209" s="4" t="s">
        <v>21189</v>
      </c>
      <c r="D209" s="1" t="s">
        <v>21190</v>
      </c>
      <c r="E209" s="5">
        <v>0.115</v>
      </c>
      <c r="F209" s="5">
        <v>0.115</v>
      </c>
      <c r="G209" s="5">
        <v>0.115</v>
      </c>
      <c r="H209" s="5">
        <v>0.115</v>
      </c>
      <c r="I209" s="5">
        <v>0.115</v>
      </c>
      <c r="J209" s="5">
        <v>0.115</v>
      </c>
      <c r="K209" s="5">
        <v>0.115</v>
      </c>
      <c r="L209" s="5">
        <v>0.115</v>
      </c>
      <c r="M209" s="5">
        <v>0.115</v>
      </c>
      <c r="N209" s="5">
        <v>0.115</v>
      </c>
      <c r="O209" s="5">
        <v>0.115</v>
      </c>
      <c r="P209" s="5">
        <v>0.115</v>
      </c>
      <c r="Q209" s="5">
        <v>0.115</v>
      </c>
      <c r="R209" s="5">
        <v>0.115</v>
      </c>
      <c r="S209" s="5">
        <v>0.115</v>
      </c>
      <c r="T209" s="5">
        <v>0.115</v>
      </c>
      <c r="U209" s="5">
        <v>0.115</v>
      </c>
      <c r="V209" s="5">
        <v>0.115</v>
      </c>
      <c r="W209" s="5">
        <v>0.115</v>
      </c>
    </row>
    <row r="210" spans="1:23" x14ac:dyDescent="0.25">
      <c r="A210" s="4" t="s">
        <v>6040</v>
      </c>
      <c r="B210" s="4" t="s">
        <v>21131</v>
      </c>
      <c r="C210" s="4" t="s">
        <v>21191</v>
      </c>
      <c r="D210" s="1" t="s">
        <v>21192</v>
      </c>
      <c r="E210" s="5" t="s">
        <v>21193</v>
      </c>
      <c r="F210" s="5" t="s">
        <v>21193</v>
      </c>
      <c r="G210" s="5" t="s">
        <v>21193</v>
      </c>
      <c r="H210" s="5" t="s">
        <v>21193</v>
      </c>
      <c r="I210" s="5" t="s">
        <v>21193</v>
      </c>
      <c r="J210" s="5" t="s">
        <v>21193</v>
      </c>
      <c r="K210" s="5" t="s">
        <v>21193</v>
      </c>
      <c r="L210" s="5" t="s">
        <v>21193</v>
      </c>
      <c r="M210" s="5" t="s">
        <v>21193</v>
      </c>
      <c r="N210" s="5" t="s">
        <v>21193</v>
      </c>
      <c r="O210" s="5" t="s">
        <v>21193</v>
      </c>
      <c r="P210" s="5" t="s">
        <v>21193</v>
      </c>
      <c r="Q210" s="5" t="s">
        <v>21193</v>
      </c>
      <c r="R210" s="5" t="s">
        <v>21193</v>
      </c>
      <c r="S210" s="5" t="s">
        <v>21193</v>
      </c>
      <c r="T210" s="5" t="s">
        <v>21193</v>
      </c>
      <c r="U210" s="5" t="s">
        <v>21193</v>
      </c>
      <c r="V210" s="5" t="s">
        <v>21193</v>
      </c>
      <c r="W210" s="5" t="s">
        <v>21193</v>
      </c>
    </row>
    <row r="211" spans="1:23" x14ac:dyDescent="0.25">
      <c r="A211" s="4" t="s">
        <v>6043</v>
      </c>
      <c r="B211" s="4" t="s">
        <v>21131</v>
      </c>
      <c r="C211" s="4" t="s">
        <v>21194</v>
      </c>
      <c r="D211" s="1" t="s">
        <v>21195</v>
      </c>
      <c r="E211" s="5">
        <v>9.4E-2</v>
      </c>
      <c r="F211" s="5">
        <v>9.4E-2</v>
      </c>
      <c r="G211" s="5">
        <v>9.4E-2</v>
      </c>
      <c r="H211" s="5">
        <v>9.4E-2</v>
      </c>
      <c r="I211" s="5">
        <v>9.4E-2</v>
      </c>
      <c r="J211" s="5">
        <v>9.4E-2</v>
      </c>
      <c r="K211" s="5">
        <v>9.4E-2</v>
      </c>
      <c r="L211" s="5">
        <v>9.4E-2</v>
      </c>
      <c r="M211" s="5">
        <v>9.4E-2</v>
      </c>
      <c r="N211" s="5">
        <v>9.4E-2</v>
      </c>
      <c r="O211" s="5">
        <v>9.4E-2</v>
      </c>
      <c r="P211" s="5">
        <v>9.4E-2</v>
      </c>
      <c r="Q211" s="5">
        <v>9.4E-2</v>
      </c>
      <c r="R211" s="5">
        <v>9.4E-2</v>
      </c>
      <c r="S211" s="5">
        <v>9.4E-2</v>
      </c>
      <c r="T211" s="5">
        <v>9.4E-2</v>
      </c>
      <c r="U211" s="5">
        <v>9.4E-2</v>
      </c>
      <c r="V211" s="5">
        <v>9.4E-2</v>
      </c>
      <c r="W211" s="5">
        <v>9.4E-2</v>
      </c>
    </row>
    <row r="212" spans="1:23" x14ac:dyDescent="0.25">
      <c r="A212" s="4" t="s">
        <v>6046</v>
      </c>
      <c r="B212" s="4" t="s">
        <v>21131</v>
      </c>
      <c r="C212" s="4" t="s">
        <v>21196</v>
      </c>
      <c r="D212" s="1" t="s">
        <v>21197</v>
      </c>
      <c r="E212" s="5" t="s">
        <v>503</v>
      </c>
      <c r="F212" s="5" t="s">
        <v>503</v>
      </c>
      <c r="G212" s="5" t="s">
        <v>503</v>
      </c>
      <c r="H212" s="5" t="s">
        <v>503</v>
      </c>
      <c r="I212" s="5" t="s">
        <v>503</v>
      </c>
      <c r="J212" s="5" t="s">
        <v>503</v>
      </c>
      <c r="K212" s="5" t="s">
        <v>503</v>
      </c>
      <c r="L212" s="5" t="s">
        <v>503</v>
      </c>
      <c r="M212" s="5" t="s">
        <v>503</v>
      </c>
      <c r="N212" s="5" t="s">
        <v>503</v>
      </c>
      <c r="O212" s="5" t="s">
        <v>503</v>
      </c>
      <c r="P212" s="5" t="s">
        <v>503</v>
      </c>
      <c r="Q212" s="5" t="s">
        <v>503</v>
      </c>
      <c r="R212" s="5" t="s">
        <v>503</v>
      </c>
      <c r="S212" s="5" t="s">
        <v>503</v>
      </c>
      <c r="T212" s="5" t="s">
        <v>503</v>
      </c>
      <c r="U212" s="5" t="s">
        <v>503</v>
      </c>
      <c r="V212" s="5" t="s">
        <v>503</v>
      </c>
      <c r="W212" s="5" t="s">
        <v>503</v>
      </c>
    </row>
    <row r="213" spans="1:23" x14ac:dyDescent="0.25">
      <c r="A213" s="4" t="s">
        <v>21198</v>
      </c>
      <c r="B213" s="4" t="s">
        <v>21131</v>
      </c>
      <c r="C213" s="4" t="s">
        <v>21199</v>
      </c>
      <c r="D213" s="1" t="s">
        <v>21200</v>
      </c>
      <c r="E213" s="5">
        <v>7.9000000000000001E-2</v>
      </c>
      <c r="F213" s="5">
        <v>7.9000000000000001E-2</v>
      </c>
      <c r="G213" s="5">
        <v>7.9000000000000001E-2</v>
      </c>
      <c r="H213" s="5">
        <v>7.9000000000000001E-2</v>
      </c>
      <c r="I213" s="5">
        <v>7.9000000000000001E-2</v>
      </c>
      <c r="J213" s="5">
        <v>7.9000000000000001E-2</v>
      </c>
      <c r="K213" s="5">
        <v>7.9000000000000001E-2</v>
      </c>
      <c r="L213" s="5">
        <v>7.9000000000000001E-2</v>
      </c>
      <c r="M213" s="5">
        <v>7.9000000000000001E-2</v>
      </c>
      <c r="N213" s="5">
        <v>7.9000000000000001E-2</v>
      </c>
      <c r="O213" s="5">
        <v>7.9000000000000001E-2</v>
      </c>
      <c r="P213" s="5">
        <v>7.9000000000000001E-2</v>
      </c>
      <c r="Q213" s="5">
        <v>7.9000000000000001E-2</v>
      </c>
      <c r="R213" s="5">
        <v>7.9000000000000001E-2</v>
      </c>
      <c r="S213" s="5">
        <v>7.9000000000000001E-2</v>
      </c>
      <c r="T213" s="5">
        <v>7.9000000000000001E-2</v>
      </c>
      <c r="U213" s="5">
        <v>7.9000000000000001E-2</v>
      </c>
      <c r="V213" s="5">
        <v>7.9000000000000001E-2</v>
      </c>
      <c r="W213" s="5">
        <v>7.9000000000000001E-2</v>
      </c>
    </row>
    <row r="214" spans="1:23" x14ac:dyDescent="0.25">
      <c r="A214" s="4" t="s">
        <v>21201</v>
      </c>
      <c r="B214" s="4" t="s">
        <v>21131</v>
      </c>
      <c r="C214" s="4" t="s">
        <v>21202</v>
      </c>
      <c r="D214" s="1" t="s">
        <v>21203</v>
      </c>
      <c r="E214" s="5" t="s">
        <v>21204</v>
      </c>
      <c r="F214" s="5" t="s">
        <v>21204</v>
      </c>
      <c r="G214" s="5" t="s">
        <v>21204</v>
      </c>
      <c r="H214" s="5" t="s">
        <v>21204</v>
      </c>
      <c r="I214" s="5" t="s">
        <v>21204</v>
      </c>
      <c r="J214" s="5" t="s">
        <v>21204</v>
      </c>
      <c r="K214" s="5" t="s">
        <v>21204</v>
      </c>
      <c r="L214" s="5" t="s">
        <v>21204</v>
      </c>
      <c r="M214" s="5" t="s">
        <v>21204</v>
      </c>
      <c r="N214" s="5" t="s">
        <v>21204</v>
      </c>
      <c r="O214" s="5" t="s">
        <v>21204</v>
      </c>
      <c r="P214" s="5" t="s">
        <v>21204</v>
      </c>
      <c r="Q214" s="5" t="s">
        <v>21204</v>
      </c>
      <c r="R214" s="5" t="s">
        <v>21204</v>
      </c>
      <c r="S214" s="5" t="s">
        <v>21204</v>
      </c>
      <c r="T214" s="5" t="s">
        <v>21204</v>
      </c>
      <c r="U214" s="5" t="s">
        <v>21204</v>
      </c>
      <c r="V214" s="5" t="s">
        <v>21204</v>
      </c>
      <c r="W214" s="5" t="s">
        <v>21204</v>
      </c>
    </row>
    <row r="215" spans="1:23" x14ac:dyDescent="0.25">
      <c r="A215" s="4" t="s">
        <v>1173</v>
      </c>
      <c r="B215" s="4" t="s">
        <v>21205</v>
      </c>
      <c r="C215" s="4" t="s">
        <v>21046</v>
      </c>
      <c r="D215" s="1" t="s">
        <v>21047</v>
      </c>
      <c r="E215" s="5" t="s">
        <v>7726</v>
      </c>
      <c r="F215" s="5" t="s">
        <v>7726</v>
      </c>
      <c r="G215" s="5" t="s">
        <v>7726</v>
      </c>
      <c r="H215" s="5" t="s">
        <v>7726</v>
      </c>
      <c r="I215" s="5" t="s">
        <v>7726</v>
      </c>
      <c r="J215" s="5" t="s">
        <v>7726</v>
      </c>
      <c r="K215" s="5" t="s">
        <v>7726</v>
      </c>
      <c r="L215" s="5" t="s">
        <v>7726</v>
      </c>
      <c r="M215" s="5" t="s">
        <v>7726</v>
      </c>
      <c r="N215" s="5" t="s">
        <v>7726</v>
      </c>
      <c r="O215" s="5" t="s">
        <v>7726</v>
      </c>
      <c r="P215" s="5" t="s">
        <v>7726</v>
      </c>
      <c r="Q215" s="5" t="s">
        <v>7726</v>
      </c>
      <c r="R215" s="5" t="s">
        <v>7726</v>
      </c>
      <c r="S215" s="5" t="s">
        <v>7726</v>
      </c>
      <c r="T215" s="5" t="s">
        <v>7726</v>
      </c>
      <c r="U215" s="5" t="s">
        <v>7726</v>
      </c>
      <c r="V215" s="5" t="s">
        <v>7726</v>
      </c>
      <c r="W215" s="5" t="s">
        <v>7726</v>
      </c>
    </row>
    <row r="216" spans="1:23" x14ac:dyDescent="0.25">
      <c r="A216" s="4" t="s">
        <v>1176</v>
      </c>
      <c r="B216" s="4" t="s">
        <v>21205</v>
      </c>
      <c r="C216" s="4" t="s">
        <v>21206</v>
      </c>
      <c r="D216" s="1" t="s">
        <v>21207</v>
      </c>
      <c r="E216" s="5">
        <v>0.28000000000000003</v>
      </c>
      <c r="F216" s="5">
        <v>0.28000000000000003</v>
      </c>
      <c r="G216" s="5">
        <v>0.28000000000000003</v>
      </c>
      <c r="H216" s="5">
        <v>0.28000000000000003</v>
      </c>
      <c r="I216" s="5">
        <v>0.28000000000000003</v>
      </c>
      <c r="J216" s="5">
        <v>0.3</v>
      </c>
      <c r="K216" s="5">
        <v>0.3</v>
      </c>
      <c r="L216" s="5">
        <v>0.3</v>
      </c>
      <c r="M216" s="5">
        <v>0.3</v>
      </c>
      <c r="N216" s="5">
        <v>0.3</v>
      </c>
      <c r="O216" s="5">
        <v>0.3</v>
      </c>
      <c r="P216" s="5">
        <v>0.3</v>
      </c>
      <c r="Q216" s="5">
        <v>0.3</v>
      </c>
      <c r="R216" s="5">
        <v>0.3</v>
      </c>
      <c r="S216" s="5">
        <v>0.3</v>
      </c>
      <c r="T216" s="5">
        <v>0.3</v>
      </c>
      <c r="U216" s="5">
        <v>0.3</v>
      </c>
      <c r="V216" s="5">
        <v>0.3</v>
      </c>
      <c r="W216" s="5">
        <v>0.3</v>
      </c>
    </row>
    <row r="217" spans="1:23" x14ac:dyDescent="0.25">
      <c r="A217" s="4" t="s">
        <v>1191</v>
      </c>
      <c r="B217" s="4" t="s">
        <v>21205</v>
      </c>
      <c r="C217" s="4" t="s">
        <v>21208</v>
      </c>
      <c r="D217" s="1" t="s">
        <v>21209</v>
      </c>
      <c r="E217" s="5" t="s">
        <v>216</v>
      </c>
      <c r="F217" s="5" t="s">
        <v>216</v>
      </c>
      <c r="G217" s="5" t="s">
        <v>216</v>
      </c>
      <c r="H217" s="5" t="s">
        <v>216</v>
      </c>
      <c r="I217" s="5" t="s">
        <v>216</v>
      </c>
      <c r="J217" s="5">
        <v>0.32</v>
      </c>
      <c r="K217" s="5">
        <v>0.32</v>
      </c>
      <c r="L217" s="5">
        <v>0.32</v>
      </c>
      <c r="M217" s="5">
        <v>0.33</v>
      </c>
      <c r="N217" s="5">
        <v>0.34</v>
      </c>
      <c r="O217" s="5">
        <v>0.34</v>
      </c>
      <c r="P217" s="5">
        <v>0.34</v>
      </c>
      <c r="Q217" s="5">
        <v>0.34</v>
      </c>
      <c r="R217" s="5">
        <v>0.34</v>
      </c>
      <c r="S217" s="5">
        <v>0.34</v>
      </c>
      <c r="T217" s="5">
        <v>0.34</v>
      </c>
      <c r="U217" s="5">
        <v>0.34</v>
      </c>
      <c r="V217" s="5">
        <v>0.34</v>
      </c>
      <c r="W217" s="5">
        <v>0.34</v>
      </c>
    </row>
    <row r="218" spans="1:23" x14ac:dyDescent="0.25">
      <c r="A218" s="4" t="s">
        <v>1206</v>
      </c>
      <c r="B218" s="4" t="s">
        <v>21205</v>
      </c>
      <c r="C218" s="4" t="s">
        <v>21210</v>
      </c>
      <c r="D218" s="1" t="s">
        <v>21211</v>
      </c>
      <c r="E218" s="5" t="s">
        <v>216</v>
      </c>
      <c r="F218" s="5" t="s">
        <v>216</v>
      </c>
      <c r="G218" s="5" t="s">
        <v>216</v>
      </c>
      <c r="H218" s="5" t="s">
        <v>216</v>
      </c>
      <c r="I218" s="5" t="s">
        <v>216</v>
      </c>
      <c r="J218" s="5" t="s">
        <v>1123</v>
      </c>
      <c r="K218" s="5" t="s">
        <v>1123</v>
      </c>
      <c r="L218" s="5" t="s">
        <v>11470</v>
      </c>
      <c r="M218" s="5" t="s">
        <v>1033</v>
      </c>
      <c r="N218" s="5" t="s">
        <v>1033</v>
      </c>
      <c r="O218" s="5" t="s">
        <v>1033</v>
      </c>
      <c r="P218" s="5" t="s">
        <v>1033</v>
      </c>
      <c r="Q218" s="5" t="s">
        <v>1033</v>
      </c>
      <c r="R218" s="5" t="s">
        <v>1033</v>
      </c>
      <c r="S218" s="5" t="s">
        <v>1033</v>
      </c>
      <c r="T218" s="5" t="s">
        <v>1033</v>
      </c>
      <c r="U218" s="5" t="s">
        <v>1033</v>
      </c>
      <c r="V218" s="5" t="s">
        <v>1033</v>
      </c>
      <c r="W218" s="5" t="s">
        <v>1033</v>
      </c>
    </row>
    <row r="219" spans="1:23" x14ac:dyDescent="0.25">
      <c r="A219" s="4" t="s">
        <v>1217</v>
      </c>
      <c r="B219" s="4" t="s">
        <v>21205</v>
      </c>
      <c r="C219" s="4" t="s">
        <v>21049</v>
      </c>
      <c r="D219" s="1" t="s">
        <v>21050</v>
      </c>
      <c r="E219" s="5">
        <v>1</v>
      </c>
      <c r="F219" s="5">
        <v>1</v>
      </c>
      <c r="G219" s="5">
        <v>1</v>
      </c>
      <c r="H219" s="5">
        <v>1</v>
      </c>
      <c r="I219" s="5">
        <v>1</v>
      </c>
      <c r="J219" s="5">
        <v>0.85</v>
      </c>
      <c r="K219" s="5">
        <v>0.8</v>
      </c>
      <c r="L219" s="5">
        <v>0.75</v>
      </c>
      <c r="M219" s="5">
        <v>0.65</v>
      </c>
      <c r="N219" s="5">
        <v>0.55000000000000004</v>
      </c>
      <c r="O219" s="5">
        <v>0.45</v>
      </c>
      <c r="P219" s="5">
        <v>0.35</v>
      </c>
      <c r="Q219" s="5">
        <v>0.25</v>
      </c>
      <c r="R219" s="5">
        <v>0.15</v>
      </c>
      <c r="S219" s="5">
        <v>0.1</v>
      </c>
      <c r="T219" s="5">
        <v>0.05</v>
      </c>
      <c r="U219" s="5">
        <v>0</v>
      </c>
      <c r="V219" s="5">
        <v>0</v>
      </c>
      <c r="W219" s="5">
        <v>0</v>
      </c>
    </row>
    <row r="220" spans="1:23" x14ac:dyDescent="0.25">
      <c r="A220" s="4" t="s">
        <v>6319</v>
      </c>
      <c r="B220" s="4" t="s">
        <v>21212</v>
      </c>
      <c r="C220" s="4" t="s">
        <v>21043</v>
      </c>
      <c r="D220" s="1" t="s">
        <v>21044</v>
      </c>
      <c r="E220" s="5" t="s">
        <v>1111</v>
      </c>
      <c r="F220" s="5" t="s">
        <v>1111</v>
      </c>
      <c r="G220" s="5" t="s">
        <v>1111</v>
      </c>
      <c r="H220" s="5" t="s">
        <v>1111</v>
      </c>
      <c r="I220" s="5" t="s">
        <v>1111</v>
      </c>
      <c r="J220" s="5" t="s">
        <v>1111</v>
      </c>
      <c r="K220" s="5" t="s">
        <v>1111</v>
      </c>
      <c r="L220" s="5" t="s">
        <v>1111</v>
      </c>
      <c r="M220" s="5" t="s">
        <v>1111</v>
      </c>
      <c r="N220" s="5" t="s">
        <v>1111</v>
      </c>
      <c r="O220" s="5" t="s">
        <v>5433</v>
      </c>
      <c r="P220" s="5" t="s">
        <v>5433</v>
      </c>
      <c r="Q220" s="5" t="s">
        <v>5433</v>
      </c>
      <c r="R220" s="5" t="s">
        <v>5433</v>
      </c>
      <c r="S220" s="5" t="s">
        <v>5433</v>
      </c>
      <c r="T220" s="5" t="s">
        <v>5433</v>
      </c>
      <c r="U220" s="5" t="s">
        <v>5433</v>
      </c>
      <c r="V220" s="5" t="s">
        <v>5433</v>
      </c>
      <c r="W220" s="5" t="s">
        <v>5433</v>
      </c>
    </row>
    <row r="221" spans="1:23" ht="25.5" x14ac:dyDescent="0.25">
      <c r="A221" s="4" t="s">
        <v>6323</v>
      </c>
      <c r="B221" s="4" t="s">
        <v>21212</v>
      </c>
      <c r="C221" s="4" t="s">
        <v>21213</v>
      </c>
      <c r="D221" s="1" t="s">
        <v>21214</v>
      </c>
      <c r="E221" s="5" t="s">
        <v>21215</v>
      </c>
      <c r="F221" s="5" t="s">
        <v>21216</v>
      </c>
      <c r="G221" s="5" t="s">
        <v>21217</v>
      </c>
      <c r="H221" s="5" t="s">
        <v>21218</v>
      </c>
      <c r="I221" s="5" t="s">
        <v>21219</v>
      </c>
      <c r="J221" s="5" t="s">
        <v>21220</v>
      </c>
      <c r="K221" s="5" t="s">
        <v>21221</v>
      </c>
      <c r="L221" s="5" t="s">
        <v>21222</v>
      </c>
      <c r="M221" s="5" t="s">
        <v>21223</v>
      </c>
      <c r="N221" s="5" t="s">
        <v>21224</v>
      </c>
      <c r="O221" s="5" t="s">
        <v>21225</v>
      </c>
      <c r="P221" s="5" t="s">
        <v>21226</v>
      </c>
      <c r="Q221" s="5" t="s">
        <v>21227</v>
      </c>
      <c r="R221" s="5" t="s">
        <v>21228</v>
      </c>
      <c r="S221" s="5" t="s">
        <v>21219</v>
      </c>
      <c r="T221" s="5" t="s">
        <v>21219</v>
      </c>
      <c r="U221" s="5" t="s">
        <v>21229</v>
      </c>
      <c r="V221" s="5" t="s">
        <v>16512</v>
      </c>
      <c r="W221" s="5" t="s">
        <v>21230</v>
      </c>
    </row>
    <row r="222" spans="1:23" x14ac:dyDescent="0.25">
      <c r="A222" s="4" t="s">
        <v>6326</v>
      </c>
      <c r="B222" s="4" t="s">
        <v>21212</v>
      </c>
      <c r="C222" s="4" t="s">
        <v>21231</v>
      </c>
      <c r="D222" s="1" t="s">
        <v>21232</v>
      </c>
      <c r="E222" s="5">
        <v>-0.7</v>
      </c>
      <c r="F222" s="5">
        <v>-0.53</v>
      </c>
      <c r="G222" s="5">
        <v>-0.46</v>
      </c>
      <c r="H222" s="5">
        <v>-0.46</v>
      </c>
      <c r="I222" s="5">
        <v>-0.44</v>
      </c>
      <c r="J222" s="5">
        <v>-0.44</v>
      </c>
      <c r="K222" s="5">
        <v>-0.44</v>
      </c>
      <c r="L222" s="5">
        <v>-0.44</v>
      </c>
      <c r="M222" s="5">
        <v>-0.44</v>
      </c>
      <c r="N222" s="5">
        <v>-0.44</v>
      </c>
      <c r="O222" s="5">
        <v>-0.38</v>
      </c>
      <c r="P222" s="5">
        <v>-0.38</v>
      </c>
      <c r="Q222" s="5">
        <v>-0.38</v>
      </c>
      <c r="R222" s="5">
        <v>-0.38</v>
      </c>
      <c r="S222" s="5">
        <v>-0.38</v>
      </c>
      <c r="T222" s="5">
        <v>-0.38</v>
      </c>
      <c r="U222" s="5">
        <v>-0.51</v>
      </c>
      <c r="V222" s="5">
        <v>-0.51</v>
      </c>
      <c r="W222" s="5">
        <v>-0.51</v>
      </c>
    </row>
    <row r="223" spans="1:23" x14ac:dyDescent="0.25">
      <c r="A223" s="4" t="s">
        <v>6329</v>
      </c>
      <c r="B223" s="4" t="s">
        <v>21212</v>
      </c>
      <c r="C223" s="4" t="s">
        <v>21233</v>
      </c>
      <c r="D223" s="1"/>
      <c r="E223" s="5" t="s">
        <v>216</v>
      </c>
      <c r="F223" s="5" t="s">
        <v>216</v>
      </c>
      <c r="G223" s="5" t="s">
        <v>216</v>
      </c>
      <c r="H223" s="5" t="s">
        <v>216</v>
      </c>
      <c r="I223" s="5" t="s">
        <v>216</v>
      </c>
      <c r="J223" s="5" t="s">
        <v>216</v>
      </c>
      <c r="K223" s="5" t="s">
        <v>216</v>
      </c>
      <c r="L223" s="5" t="s">
        <v>216</v>
      </c>
      <c r="M223" s="5" t="s">
        <v>216</v>
      </c>
      <c r="N223" s="5" t="s">
        <v>216</v>
      </c>
      <c r="O223" s="5" t="s">
        <v>216</v>
      </c>
      <c r="P223" s="5" t="s">
        <v>216</v>
      </c>
      <c r="Q223" s="5" t="s">
        <v>216</v>
      </c>
      <c r="R223" s="5" t="s">
        <v>216</v>
      </c>
      <c r="S223" s="5" t="s">
        <v>216</v>
      </c>
      <c r="T223" s="5" t="s">
        <v>216</v>
      </c>
      <c r="U223" s="5" t="s">
        <v>21234</v>
      </c>
      <c r="V223" s="5" t="s">
        <v>21234</v>
      </c>
      <c r="W223" s="5" t="s">
        <v>21234</v>
      </c>
    </row>
    <row r="224" spans="1:23" x14ac:dyDescent="0.25">
      <c r="A224" s="4" t="s">
        <v>17946</v>
      </c>
      <c r="B224" s="4" t="s">
        <v>21212</v>
      </c>
      <c r="C224" s="4" t="s">
        <v>21235</v>
      </c>
      <c r="D224" s="1"/>
      <c r="E224" s="5" t="s">
        <v>216</v>
      </c>
      <c r="F224" s="5" t="s">
        <v>216</v>
      </c>
      <c r="G224" s="5" t="s">
        <v>216</v>
      </c>
      <c r="H224" s="5" t="s">
        <v>216</v>
      </c>
      <c r="I224" s="5" t="s">
        <v>216</v>
      </c>
      <c r="J224" s="5" t="s">
        <v>216</v>
      </c>
      <c r="K224" s="5" t="s">
        <v>216</v>
      </c>
      <c r="L224" s="5" t="s">
        <v>216</v>
      </c>
      <c r="M224" s="5" t="s">
        <v>216</v>
      </c>
      <c r="N224" s="5" t="s">
        <v>216</v>
      </c>
      <c r="O224" s="5" t="s">
        <v>216</v>
      </c>
      <c r="P224" s="5" t="s">
        <v>216</v>
      </c>
      <c r="Q224" s="5" t="s">
        <v>216</v>
      </c>
      <c r="R224" s="5" t="s">
        <v>216</v>
      </c>
      <c r="S224" s="5" t="s">
        <v>216</v>
      </c>
      <c r="T224" s="5" t="s">
        <v>216</v>
      </c>
      <c r="U224" s="5">
        <v>-0.15</v>
      </c>
      <c r="V224" s="5">
        <v>-0.15</v>
      </c>
      <c r="W224" s="5">
        <v>-0.15</v>
      </c>
    </row>
    <row r="225" spans="1:23" x14ac:dyDescent="0.25">
      <c r="A225" s="4" t="s">
        <v>15092</v>
      </c>
      <c r="B225" s="4" t="s">
        <v>21212</v>
      </c>
      <c r="C225" s="4" t="s">
        <v>21236</v>
      </c>
      <c r="D225" s="1" t="s">
        <v>21237</v>
      </c>
      <c r="E225" s="5" t="s">
        <v>216</v>
      </c>
      <c r="F225" s="5" t="s">
        <v>216</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t="s">
        <v>216</v>
      </c>
      <c r="U225" s="5" t="s">
        <v>21238</v>
      </c>
      <c r="V225" s="5" t="s">
        <v>21238</v>
      </c>
      <c r="W225" s="5" t="s">
        <v>216</v>
      </c>
    </row>
    <row r="226" spans="1:23" x14ac:dyDescent="0.25">
      <c r="A226" s="4" t="s">
        <v>15096</v>
      </c>
      <c r="B226" s="4" t="s">
        <v>21212</v>
      </c>
      <c r="C226" s="4" t="s">
        <v>21239</v>
      </c>
      <c r="D226" s="1" t="s">
        <v>21240</v>
      </c>
      <c r="E226" s="5" t="s">
        <v>216</v>
      </c>
      <c r="F226" s="5" t="s">
        <v>216</v>
      </c>
      <c r="G226" s="5" t="s">
        <v>216</v>
      </c>
      <c r="H226" s="5" t="s">
        <v>216</v>
      </c>
      <c r="I226" s="5" t="s">
        <v>216</v>
      </c>
      <c r="J226" s="5" t="s">
        <v>216</v>
      </c>
      <c r="K226" s="5" t="s">
        <v>216</v>
      </c>
      <c r="L226" s="5" t="s">
        <v>216</v>
      </c>
      <c r="M226" s="5" t="s">
        <v>216</v>
      </c>
      <c r="N226" s="5" t="s">
        <v>216</v>
      </c>
      <c r="O226" s="5" t="s">
        <v>216</v>
      </c>
      <c r="P226" s="5" t="s">
        <v>216</v>
      </c>
      <c r="Q226" s="5" t="s">
        <v>216</v>
      </c>
      <c r="R226" s="5" t="s">
        <v>216</v>
      </c>
      <c r="S226" s="5" t="s">
        <v>216</v>
      </c>
      <c r="T226" s="5" t="s">
        <v>216</v>
      </c>
      <c r="U226" s="5" t="s">
        <v>16290</v>
      </c>
      <c r="V226" s="5" t="s">
        <v>16290</v>
      </c>
      <c r="W226" s="5" t="s">
        <v>216</v>
      </c>
    </row>
    <row r="227" spans="1:23" x14ac:dyDescent="0.25">
      <c r="A227" s="4" t="s">
        <v>21241</v>
      </c>
      <c r="B227" s="4" t="s">
        <v>21212</v>
      </c>
      <c r="C227" s="4" t="s">
        <v>21242</v>
      </c>
      <c r="D227" s="1" t="s">
        <v>21243</v>
      </c>
      <c r="E227" s="5" t="s">
        <v>216</v>
      </c>
      <c r="F227" s="5" t="s">
        <v>216</v>
      </c>
      <c r="G227" s="5" t="s">
        <v>216</v>
      </c>
      <c r="H227" s="5" t="s">
        <v>216</v>
      </c>
      <c r="I227" s="5" t="s">
        <v>216</v>
      </c>
      <c r="J227" s="5" t="s">
        <v>216</v>
      </c>
      <c r="K227" s="5" t="s">
        <v>216</v>
      </c>
      <c r="L227" s="5" t="s">
        <v>216</v>
      </c>
      <c r="M227" s="5" t="s">
        <v>216</v>
      </c>
      <c r="N227" s="5" t="s">
        <v>216</v>
      </c>
      <c r="O227" s="5" t="s">
        <v>216</v>
      </c>
      <c r="P227" s="5" t="s">
        <v>216</v>
      </c>
      <c r="Q227" s="5" t="s">
        <v>216</v>
      </c>
      <c r="R227" s="5" t="s">
        <v>216</v>
      </c>
      <c r="S227" s="5" t="s">
        <v>216</v>
      </c>
      <c r="T227" s="5" t="s">
        <v>216</v>
      </c>
      <c r="U227" s="5" t="s">
        <v>21244</v>
      </c>
      <c r="V227" s="5" t="s">
        <v>21244</v>
      </c>
      <c r="W227" s="5" t="s">
        <v>216</v>
      </c>
    </row>
    <row r="228" spans="1:23" x14ac:dyDescent="0.25">
      <c r="A228" s="4" t="s">
        <v>21245</v>
      </c>
      <c r="B228" s="4" t="s">
        <v>21212</v>
      </c>
      <c r="C228" s="4" t="s">
        <v>21246</v>
      </c>
      <c r="D228" s="1" t="s">
        <v>21247</v>
      </c>
      <c r="E228" s="5" t="s">
        <v>216</v>
      </c>
      <c r="F228" s="5" t="s">
        <v>216</v>
      </c>
      <c r="G228" s="5" t="s">
        <v>216</v>
      </c>
      <c r="H228" s="5" t="s">
        <v>216</v>
      </c>
      <c r="I228" s="5" t="s">
        <v>216</v>
      </c>
      <c r="J228" s="5" t="s">
        <v>216</v>
      </c>
      <c r="K228" s="5" t="s">
        <v>216</v>
      </c>
      <c r="L228" s="5" t="s">
        <v>216</v>
      </c>
      <c r="M228" s="5" t="s">
        <v>216</v>
      </c>
      <c r="N228" s="5" t="s">
        <v>216</v>
      </c>
      <c r="O228" s="5" t="s">
        <v>216</v>
      </c>
      <c r="P228" s="5" t="s">
        <v>216</v>
      </c>
      <c r="Q228" s="5" t="s">
        <v>216</v>
      </c>
      <c r="R228" s="5" t="s">
        <v>216</v>
      </c>
      <c r="S228" s="5" t="s">
        <v>216</v>
      </c>
      <c r="T228" s="5" t="s">
        <v>216</v>
      </c>
      <c r="U228" s="5" t="s">
        <v>19107</v>
      </c>
      <c r="V228" s="5" t="s">
        <v>19107</v>
      </c>
      <c r="W228" s="5" t="s">
        <v>216</v>
      </c>
    </row>
    <row r="229" spans="1:23" x14ac:dyDescent="0.25">
      <c r="A229" s="4" t="s">
        <v>21248</v>
      </c>
      <c r="B229" s="4" t="s">
        <v>21212</v>
      </c>
      <c r="C229" s="4" t="s">
        <v>21249</v>
      </c>
      <c r="D229" s="1" t="s">
        <v>21250</v>
      </c>
      <c r="E229" s="5" t="s">
        <v>216</v>
      </c>
      <c r="F229" s="5" t="s">
        <v>216</v>
      </c>
      <c r="G229" s="5" t="s">
        <v>216</v>
      </c>
      <c r="H229" s="5" t="s">
        <v>216</v>
      </c>
      <c r="I229" s="5" t="s">
        <v>216</v>
      </c>
      <c r="J229" s="5" t="s">
        <v>216</v>
      </c>
      <c r="K229" s="5" t="s">
        <v>216</v>
      </c>
      <c r="L229" s="5" t="s">
        <v>216</v>
      </c>
      <c r="M229" s="5" t="s">
        <v>216</v>
      </c>
      <c r="N229" s="5" t="s">
        <v>216</v>
      </c>
      <c r="O229" s="5" t="s">
        <v>216</v>
      </c>
      <c r="P229" s="5" t="s">
        <v>216</v>
      </c>
      <c r="Q229" s="5" t="s">
        <v>216</v>
      </c>
      <c r="R229" s="5" t="s">
        <v>216</v>
      </c>
      <c r="S229" s="5" t="s">
        <v>216</v>
      </c>
      <c r="T229" s="5" t="s">
        <v>216</v>
      </c>
      <c r="U229" s="5">
        <v>0.51</v>
      </c>
      <c r="V229" s="5">
        <v>0.51</v>
      </c>
      <c r="W229" s="5" t="s">
        <v>216</v>
      </c>
    </row>
    <row r="230" spans="1:23" x14ac:dyDescent="0.25">
      <c r="A230" s="4" t="s">
        <v>21251</v>
      </c>
      <c r="B230" s="4" t="s">
        <v>21212</v>
      </c>
      <c r="C230" s="4" t="s">
        <v>21252</v>
      </c>
      <c r="D230" s="1" t="s">
        <v>21253</v>
      </c>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216</v>
      </c>
      <c r="R230" s="5" t="s">
        <v>216</v>
      </c>
      <c r="S230" s="5" t="s">
        <v>216</v>
      </c>
      <c r="T230" s="5" t="s">
        <v>216</v>
      </c>
      <c r="U230" s="5">
        <v>0.28000000000000003</v>
      </c>
      <c r="V230" s="5">
        <v>0.28000000000000003</v>
      </c>
      <c r="W230" s="5" t="s">
        <v>216</v>
      </c>
    </row>
    <row r="231" spans="1:23" x14ac:dyDescent="0.25">
      <c r="A231" s="4" t="s">
        <v>21254</v>
      </c>
      <c r="B231" s="4" t="s">
        <v>21212</v>
      </c>
      <c r="C231" s="4" t="s">
        <v>21255</v>
      </c>
      <c r="D231" s="1" t="s">
        <v>21256</v>
      </c>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216</v>
      </c>
      <c r="R231" s="5" t="s">
        <v>216</v>
      </c>
      <c r="S231" s="5" t="s">
        <v>216</v>
      </c>
      <c r="T231" s="5" t="s">
        <v>216</v>
      </c>
      <c r="U231" s="5">
        <v>-4.4999999999999998E-2</v>
      </c>
      <c r="V231" s="5">
        <v>-4.4999999999999998E-2</v>
      </c>
      <c r="W231" s="5" t="s">
        <v>216</v>
      </c>
    </row>
    <row r="232" spans="1:23" x14ac:dyDescent="0.25">
      <c r="A232" s="4" t="s">
        <v>21257</v>
      </c>
      <c r="B232" s="4" t="s">
        <v>21212</v>
      </c>
      <c r="C232" s="4" t="s">
        <v>21258</v>
      </c>
      <c r="D232" s="1" t="s">
        <v>21259</v>
      </c>
      <c r="E232" s="5" t="s">
        <v>216</v>
      </c>
      <c r="F232" s="5" t="s">
        <v>216</v>
      </c>
      <c r="G232" s="5" t="s">
        <v>216</v>
      </c>
      <c r="H232" s="5" t="s">
        <v>216</v>
      </c>
      <c r="I232" s="5" t="s">
        <v>216</v>
      </c>
      <c r="J232" s="5" t="s">
        <v>216</v>
      </c>
      <c r="K232" s="5" t="s">
        <v>216</v>
      </c>
      <c r="L232" s="5" t="s">
        <v>216</v>
      </c>
      <c r="M232" s="5" t="s">
        <v>216</v>
      </c>
      <c r="N232" s="5" t="s">
        <v>216</v>
      </c>
      <c r="O232" s="5" t="s">
        <v>216</v>
      </c>
      <c r="P232" s="5" t="s">
        <v>216</v>
      </c>
      <c r="Q232" s="5" t="s">
        <v>216</v>
      </c>
      <c r="R232" s="5" t="s">
        <v>216</v>
      </c>
      <c r="S232" s="5" t="s">
        <v>216</v>
      </c>
      <c r="T232" s="5" t="s">
        <v>216</v>
      </c>
      <c r="U232" s="5" t="s">
        <v>14213</v>
      </c>
      <c r="V232" s="5" t="s">
        <v>14213</v>
      </c>
      <c r="W232" s="5" t="s">
        <v>14213</v>
      </c>
    </row>
    <row r="233" spans="1:23" x14ac:dyDescent="0.25">
      <c r="A233" s="4" t="s">
        <v>21260</v>
      </c>
      <c r="B233" s="4" t="s">
        <v>21212</v>
      </c>
      <c r="C233" s="4" t="s">
        <v>21261</v>
      </c>
      <c r="D233" s="1" t="s">
        <v>21262</v>
      </c>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216</v>
      </c>
      <c r="R233" s="5" t="s">
        <v>216</v>
      </c>
      <c r="S233" s="5" t="s">
        <v>216</v>
      </c>
      <c r="T233" s="5" t="s">
        <v>216</v>
      </c>
      <c r="U233" s="5">
        <v>-0.5</v>
      </c>
      <c r="V233" s="5">
        <v>-0.5</v>
      </c>
      <c r="W233" s="5">
        <v>-0.5</v>
      </c>
    </row>
    <row r="234" spans="1:23" x14ac:dyDescent="0.25">
      <c r="A234" s="4" t="s">
        <v>21263</v>
      </c>
      <c r="B234" s="4" t="s">
        <v>21212</v>
      </c>
      <c r="C234" s="4" t="s">
        <v>21264</v>
      </c>
      <c r="D234" s="1" t="s">
        <v>21265</v>
      </c>
      <c r="E234" s="5" t="s">
        <v>216</v>
      </c>
      <c r="F234" s="5" t="s">
        <v>216</v>
      </c>
      <c r="G234" s="5" t="s">
        <v>216</v>
      </c>
      <c r="H234" s="5" t="s">
        <v>216</v>
      </c>
      <c r="I234" s="5" t="s">
        <v>216</v>
      </c>
      <c r="J234" s="5" t="s">
        <v>216</v>
      </c>
      <c r="K234" s="5" t="s">
        <v>216</v>
      </c>
      <c r="L234" s="5" t="s">
        <v>216</v>
      </c>
      <c r="M234" s="5" t="s">
        <v>216</v>
      </c>
      <c r="N234" s="5" t="s">
        <v>216</v>
      </c>
      <c r="O234" s="5" t="s">
        <v>216</v>
      </c>
      <c r="P234" s="5" t="s">
        <v>216</v>
      </c>
      <c r="Q234" s="5" t="s">
        <v>216</v>
      </c>
      <c r="R234" s="5" t="s">
        <v>216</v>
      </c>
      <c r="S234" s="5" t="s">
        <v>216</v>
      </c>
      <c r="T234" s="5" t="s">
        <v>216</v>
      </c>
      <c r="U234" s="5" t="s">
        <v>21266</v>
      </c>
      <c r="V234" s="5" t="s">
        <v>3686</v>
      </c>
      <c r="W234" s="5" t="s">
        <v>21267</v>
      </c>
    </row>
    <row r="235" spans="1:23" x14ac:dyDescent="0.25">
      <c r="A235" s="4" t="s">
        <v>21268</v>
      </c>
      <c r="B235" s="4" t="s">
        <v>21212</v>
      </c>
      <c r="C235" s="4" t="s">
        <v>21269</v>
      </c>
      <c r="D235" s="1" t="s">
        <v>21270</v>
      </c>
      <c r="E235" s="5" t="s">
        <v>216</v>
      </c>
      <c r="F235" s="5" t="s">
        <v>216</v>
      </c>
      <c r="G235" s="5" t="s">
        <v>216</v>
      </c>
      <c r="H235" s="5" t="s">
        <v>216</v>
      </c>
      <c r="I235" s="5" t="s">
        <v>216</v>
      </c>
      <c r="J235" s="5" t="s">
        <v>216</v>
      </c>
      <c r="K235" s="5" t="s">
        <v>216</v>
      </c>
      <c r="L235" s="5" t="s">
        <v>216</v>
      </c>
      <c r="M235" s="5" t="s">
        <v>216</v>
      </c>
      <c r="N235" s="5" t="s">
        <v>216</v>
      </c>
      <c r="O235" s="5" t="s">
        <v>216</v>
      </c>
      <c r="P235" s="5" t="s">
        <v>216</v>
      </c>
      <c r="Q235" s="5" t="s">
        <v>216</v>
      </c>
      <c r="R235" s="5" t="s">
        <v>216</v>
      </c>
      <c r="S235" s="5" t="s">
        <v>216</v>
      </c>
      <c r="T235" s="5" t="s">
        <v>216</v>
      </c>
      <c r="U235" s="5">
        <v>-0.18</v>
      </c>
      <c r="V235" s="5">
        <v>-0.18</v>
      </c>
      <c r="W235" s="5">
        <v>-0.18</v>
      </c>
    </row>
    <row r="236" spans="1:23" x14ac:dyDescent="0.25">
      <c r="A236" s="4" t="s">
        <v>21271</v>
      </c>
      <c r="B236" s="4" t="s">
        <v>21212</v>
      </c>
      <c r="C236" s="4" t="s">
        <v>21272</v>
      </c>
      <c r="D236" s="1" t="s">
        <v>21273</v>
      </c>
      <c r="E236" s="5" t="s">
        <v>5494</v>
      </c>
      <c r="F236" s="5" t="s">
        <v>21274</v>
      </c>
      <c r="G236" s="5" t="s">
        <v>5396</v>
      </c>
      <c r="H236" s="5" t="s">
        <v>5759</v>
      </c>
      <c r="I236" s="5" t="s">
        <v>21275</v>
      </c>
      <c r="J236" s="5" t="s">
        <v>21276</v>
      </c>
      <c r="K236" s="5" t="s">
        <v>21276</v>
      </c>
      <c r="L236" s="5" t="s">
        <v>21277</v>
      </c>
      <c r="M236" s="5" t="s">
        <v>14156</v>
      </c>
      <c r="N236" s="5" t="s">
        <v>21278</v>
      </c>
      <c r="O236" s="5" t="s">
        <v>15067</v>
      </c>
      <c r="P236" s="5" t="s">
        <v>14152</v>
      </c>
      <c r="Q236" s="5" t="s">
        <v>21279</v>
      </c>
      <c r="R236" s="5" t="s">
        <v>21280</v>
      </c>
      <c r="S236" s="5" t="s">
        <v>7670</v>
      </c>
      <c r="T236" s="5" t="s">
        <v>15069</v>
      </c>
      <c r="U236" s="5">
        <v>0</v>
      </c>
      <c r="V236" s="5">
        <v>0</v>
      </c>
      <c r="W236" s="5">
        <v>0</v>
      </c>
    </row>
    <row r="237" spans="1:23" x14ac:dyDescent="0.25">
      <c r="A237" s="4" t="s">
        <v>21281</v>
      </c>
      <c r="B237" s="4" t="s">
        <v>21212</v>
      </c>
      <c r="C237" s="4" t="s">
        <v>21282</v>
      </c>
      <c r="D237" s="1" t="s">
        <v>21283</v>
      </c>
      <c r="E237" s="5" t="s">
        <v>12211</v>
      </c>
      <c r="F237" s="5" t="s">
        <v>20986</v>
      </c>
      <c r="G237" s="5" t="s">
        <v>21284</v>
      </c>
      <c r="H237" s="5" t="s">
        <v>21285</v>
      </c>
      <c r="I237" s="5" t="s">
        <v>21286</v>
      </c>
      <c r="J237" s="5" t="s">
        <v>5782</v>
      </c>
      <c r="K237" s="5" t="s">
        <v>5782</v>
      </c>
      <c r="L237" s="5" t="s">
        <v>21287</v>
      </c>
      <c r="M237" s="5" t="s">
        <v>5992</v>
      </c>
      <c r="N237" s="5" t="s">
        <v>1003</v>
      </c>
      <c r="O237" s="5" t="s">
        <v>21288</v>
      </c>
      <c r="P237" s="5" t="s">
        <v>15071</v>
      </c>
      <c r="Q237" s="5" t="s">
        <v>21289</v>
      </c>
      <c r="R237" s="5" t="s">
        <v>14160</v>
      </c>
      <c r="S237" s="5" t="s">
        <v>5865</v>
      </c>
      <c r="T237" s="5" t="s">
        <v>21290</v>
      </c>
      <c r="U237" s="5" t="s">
        <v>15070</v>
      </c>
      <c r="V237" s="5" t="s">
        <v>21291</v>
      </c>
      <c r="W237" s="5" t="s">
        <v>6101</v>
      </c>
    </row>
    <row r="238" spans="1:23" x14ac:dyDescent="0.25">
      <c r="A238" s="4" t="s">
        <v>21292</v>
      </c>
      <c r="B238" s="4" t="s">
        <v>21212</v>
      </c>
      <c r="C238" s="4" t="s">
        <v>21293</v>
      </c>
      <c r="D238" s="1" t="s">
        <v>21294</v>
      </c>
      <c r="E238" s="5" t="s">
        <v>21295</v>
      </c>
      <c r="F238" s="5" t="s">
        <v>21296</v>
      </c>
      <c r="G238" s="5" t="s">
        <v>14581</v>
      </c>
      <c r="H238" s="5" t="s">
        <v>21297</v>
      </c>
      <c r="I238" s="5" t="s">
        <v>21298</v>
      </c>
      <c r="J238" s="5" t="s">
        <v>21299</v>
      </c>
      <c r="K238" s="5" t="s">
        <v>21299</v>
      </c>
      <c r="L238" s="5" t="s">
        <v>21300</v>
      </c>
      <c r="M238" s="5" t="s">
        <v>21301</v>
      </c>
      <c r="N238" s="5" t="s">
        <v>21030</v>
      </c>
      <c r="O238" s="5" t="s">
        <v>21302</v>
      </c>
      <c r="P238" s="5" t="s">
        <v>21303</v>
      </c>
      <c r="Q238" s="5" t="s">
        <v>14858</v>
      </c>
      <c r="R238" s="5" t="s">
        <v>21304</v>
      </c>
      <c r="S238" s="5" t="s">
        <v>7561</v>
      </c>
      <c r="T238" s="5" t="s">
        <v>14082</v>
      </c>
      <c r="U238" s="5" t="s">
        <v>21305</v>
      </c>
      <c r="V238" s="5" t="s">
        <v>21306</v>
      </c>
      <c r="W238" s="5" t="s">
        <v>14575</v>
      </c>
    </row>
    <row r="239" spans="1:23" x14ac:dyDescent="0.25">
      <c r="A239" s="4" t="s">
        <v>21307</v>
      </c>
      <c r="B239" s="4" t="s">
        <v>21212</v>
      </c>
      <c r="C239" s="4" t="s">
        <v>21308</v>
      </c>
      <c r="D239" s="1" t="s">
        <v>21309</v>
      </c>
      <c r="E239" s="5" t="s">
        <v>21310</v>
      </c>
      <c r="F239" s="5" t="s">
        <v>21311</v>
      </c>
      <c r="G239" s="5" t="s">
        <v>21312</v>
      </c>
      <c r="H239" s="5" t="s">
        <v>21313</v>
      </c>
      <c r="I239" s="5" t="s">
        <v>21314</v>
      </c>
      <c r="J239" s="5" t="s">
        <v>21315</v>
      </c>
      <c r="K239" s="5" t="s">
        <v>21315</v>
      </c>
      <c r="L239" s="5" t="s">
        <v>21316</v>
      </c>
      <c r="M239" s="5" t="s">
        <v>21316</v>
      </c>
      <c r="N239" s="5" t="s">
        <v>21317</v>
      </c>
      <c r="O239" s="5" t="s">
        <v>14780</v>
      </c>
      <c r="P239" s="5" t="s">
        <v>14781</v>
      </c>
      <c r="Q239" s="5" t="s">
        <v>21318</v>
      </c>
      <c r="R239" s="5" t="s">
        <v>21319</v>
      </c>
      <c r="S239" s="5" t="s">
        <v>21320</v>
      </c>
      <c r="T239" s="5" t="s">
        <v>21321</v>
      </c>
      <c r="U239" s="5" t="s">
        <v>11348</v>
      </c>
      <c r="V239" s="5" t="s">
        <v>21322</v>
      </c>
      <c r="W239" s="5" t="s">
        <v>21323</v>
      </c>
    </row>
    <row r="240" spans="1:23" x14ac:dyDescent="0.25">
      <c r="A240" s="4" t="s">
        <v>21324</v>
      </c>
      <c r="B240" s="4" t="s">
        <v>21212</v>
      </c>
      <c r="C240" s="4" t="s">
        <v>21325</v>
      </c>
      <c r="D240" s="1" t="s">
        <v>21326</v>
      </c>
      <c r="E240" s="5" t="s">
        <v>216</v>
      </c>
      <c r="F240" s="5" t="s">
        <v>216</v>
      </c>
      <c r="G240" s="5" t="s">
        <v>216</v>
      </c>
      <c r="H240" s="5" t="s">
        <v>216</v>
      </c>
      <c r="I240" s="5" t="s">
        <v>216</v>
      </c>
      <c r="J240" s="5" t="s">
        <v>216</v>
      </c>
      <c r="K240" s="5" t="s">
        <v>11485</v>
      </c>
      <c r="L240" s="5" t="s">
        <v>11485</v>
      </c>
      <c r="M240" s="5" t="s">
        <v>1085</v>
      </c>
      <c r="N240" s="5" t="s">
        <v>216</v>
      </c>
      <c r="O240" s="5" t="s">
        <v>216</v>
      </c>
      <c r="P240" s="5" t="s">
        <v>216</v>
      </c>
      <c r="Q240" s="5" t="s">
        <v>216</v>
      </c>
      <c r="R240" s="5" t="s">
        <v>216</v>
      </c>
      <c r="S240" s="5" t="s">
        <v>216</v>
      </c>
      <c r="T240" s="5" t="s">
        <v>216</v>
      </c>
      <c r="U240" s="5" t="s">
        <v>21327</v>
      </c>
      <c r="V240" s="5" t="s">
        <v>21328</v>
      </c>
      <c r="W240" s="5" t="s">
        <v>21328</v>
      </c>
    </row>
    <row r="241" spans="1:23" x14ac:dyDescent="0.25">
      <c r="A241" s="4" t="s">
        <v>21329</v>
      </c>
      <c r="B241" s="4" t="s">
        <v>21212</v>
      </c>
      <c r="C241" s="4" t="s">
        <v>21330</v>
      </c>
      <c r="D241" s="1" t="s">
        <v>21331</v>
      </c>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216</v>
      </c>
      <c r="R241" s="5" t="s">
        <v>216</v>
      </c>
      <c r="S241" s="5" t="s">
        <v>216</v>
      </c>
      <c r="T241" s="5" t="s">
        <v>216</v>
      </c>
      <c r="U241" s="5" t="s">
        <v>216</v>
      </c>
      <c r="V241" s="5" t="s">
        <v>12207</v>
      </c>
      <c r="W241" s="5" t="s">
        <v>12207</v>
      </c>
    </row>
    <row r="242" spans="1:23" x14ac:dyDescent="0.25">
      <c r="A242" s="4" t="s">
        <v>21332</v>
      </c>
      <c r="B242" s="4" t="s">
        <v>21212</v>
      </c>
      <c r="C242" s="4" t="s">
        <v>21333</v>
      </c>
      <c r="D242" s="1" t="s">
        <v>21334</v>
      </c>
      <c r="E242" s="5" t="s">
        <v>21335</v>
      </c>
      <c r="F242" s="5" t="s">
        <v>21335</v>
      </c>
      <c r="G242" s="5" t="s">
        <v>21335</v>
      </c>
      <c r="H242" s="5" t="s">
        <v>21335</v>
      </c>
      <c r="I242" s="5" t="s">
        <v>21335</v>
      </c>
      <c r="J242" s="5" t="s">
        <v>21335</v>
      </c>
      <c r="K242" s="5" t="s">
        <v>21335</v>
      </c>
      <c r="L242" s="5" t="s">
        <v>21335</v>
      </c>
      <c r="M242" s="5" t="s">
        <v>21335</v>
      </c>
      <c r="N242" s="5" t="s">
        <v>21335</v>
      </c>
      <c r="O242" s="5" t="s">
        <v>21335</v>
      </c>
      <c r="P242" s="5" t="s">
        <v>21335</v>
      </c>
      <c r="Q242" s="5" t="s">
        <v>21335</v>
      </c>
      <c r="R242" s="5" t="s">
        <v>21335</v>
      </c>
      <c r="S242" s="5" t="s">
        <v>21335</v>
      </c>
      <c r="T242" s="5" t="s">
        <v>21335</v>
      </c>
      <c r="U242" s="5">
        <v>0</v>
      </c>
      <c r="V242" s="5">
        <v>0</v>
      </c>
      <c r="W242" s="5">
        <v>0</v>
      </c>
    </row>
    <row r="243" spans="1:23" x14ac:dyDescent="0.25">
      <c r="A243" s="4" t="s">
        <v>21336</v>
      </c>
      <c r="B243" s="4" t="s">
        <v>21212</v>
      </c>
      <c r="C243" s="4" t="s">
        <v>21337</v>
      </c>
      <c r="D243" s="1" t="s">
        <v>21338</v>
      </c>
      <c r="E243" s="5">
        <v>0.09</v>
      </c>
      <c r="F243" s="5">
        <v>8.5000000000000006E-2</v>
      </c>
      <c r="G243" s="5">
        <v>7.0000000000000007E-2</v>
      </c>
      <c r="H243" s="5">
        <v>6.5000000000000002E-2</v>
      </c>
      <c r="I243" s="5">
        <v>6.5000000000000002E-2</v>
      </c>
      <c r="J243" s="5">
        <v>6.5000000000000002E-2</v>
      </c>
      <c r="K243" s="5">
        <v>6.5000000000000002E-2</v>
      </c>
      <c r="L243" s="5">
        <v>6.5000000000000002E-2</v>
      </c>
      <c r="M243" s="5">
        <v>6.5000000000000002E-2</v>
      </c>
      <c r="N243" s="5">
        <v>6.5000000000000002E-2</v>
      </c>
      <c r="O243" s="5">
        <v>6.25E-2</v>
      </c>
      <c r="P243" s="5">
        <v>0.06</v>
      </c>
      <c r="Q243" s="5">
        <v>0.06</v>
      </c>
      <c r="R243" s="5">
        <v>0.06</v>
      </c>
      <c r="S243" s="5">
        <v>0.06</v>
      </c>
      <c r="T243" s="5">
        <v>0.06</v>
      </c>
      <c r="U243" s="5">
        <v>0.12640000000000001</v>
      </c>
      <c r="V243" s="5">
        <v>0.12640000000000001</v>
      </c>
      <c r="W243" s="5">
        <v>0.12640000000000001</v>
      </c>
    </row>
    <row r="244" spans="1:23" x14ac:dyDescent="0.25">
      <c r="A244" s="4" t="s">
        <v>21339</v>
      </c>
      <c r="B244" s="4" t="s">
        <v>21212</v>
      </c>
      <c r="C244" s="4" t="s">
        <v>21340</v>
      </c>
      <c r="D244" s="1" t="s">
        <v>21341</v>
      </c>
      <c r="E244" s="5">
        <v>0.19500000000000001</v>
      </c>
      <c r="F244" s="5">
        <v>0.19</v>
      </c>
      <c r="G244" s="5">
        <v>0.18</v>
      </c>
      <c r="H244" s="5">
        <v>0.17499999999999999</v>
      </c>
      <c r="I244" s="5">
        <v>0.17499999999999999</v>
      </c>
      <c r="J244" s="5">
        <v>0.17499999999999999</v>
      </c>
      <c r="K244" s="5">
        <v>0.17499999999999999</v>
      </c>
      <c r="L244" s="5">
        <v>0.17499999999999999</v>
      </c>
      <c r="M244" s="5">
        <v>0.17499999999999999</v>
      </c>
      <c r="N244" s="5">
        <v>0.17499999999999999</v>
      </c>
      <c r="O244" s="5">
        <v>0.17499999999999999</v>
      </c>
      <c r="P244" s="5">
        <v>0.17249999999999999</v>
      </c>
      <c r="Q244" s="5">
        <v>0.17249999999999999</v>
      </c>
      <c r="R244" s="5">
        <v>0.17249999999999999</v>
      </c>
      <c r="S244" s="5">
        <v>0.17249999999999999</v>
      </c>
      <c r="T244" s="5">
        <v>0.17249999999999999</v>
      </c>
      <c r="U244" s="5">
        <v>0.19</v>
      </c>
      <c r="V244" s="5">
        <v>0.19</v>
      </c>
      <c r="W244" s="5">
        <v>0.19</v>
      </c>
    </row>
    <row r="245" spans="1:23" x14ac:dyDescent="0.25">
      <c r="A245" s="4" t="s">
        <v>21342</v>
      </c>
      <c r="B245" s="4" t="s">
        <v>21212</v>
      </c>
      <c r="C245" s="4" t="s">
        <v>21343</v>
      </c>
      <c r="D245" s="1" t="s">
        <v>21344</v>
      </c>
      <c r="E245" s="5">
        <v>0.24</v>
      </c>
      <c r="F245" s="5">
        <v>0.23499999999999999</v>
      </c>
      <c r="G245" s="5">
        <v>0.22</v>
      </c>
      <c r="H245" s="5">
        <v>0.215</v>
      </c>
      <c r="I245" s="5">
        <v>0.215</v>
      </c>
      <c r="J245" s="5">
        <v>0.215</v>
      </c>
      <c r="K245" s="5">
        <v>0.215</v>
      </c>
      <c r="L245" s="5">
        <v>0.215</v>
      </c>
      <c r="M245" s="5">
        <v>0.215</v>
      </c>
      <c r="N245" s="5">
        <v>0.215</v>
      </c>
      <c r="O245" s="5">
        <v>0.215</v>
      </c>
      <c r="P245" s="5">
        <v>0.21249999999999999</v>
      </c>
      <c r="Q245" s="5">
        <v>0.21249999999999999</v>
      </c>
      <c r="R245" s="5">
        <v>0.21249999999999999</v>
      </c>
      <c r="S245" s="5">
        <v>0.21249999999999999</v>
      </c>
      <c r="T245" s="5">
        <v>0.21249999999999999</v>
      </c>
      <c r="U245" s="5">
        <v>0.30249999999999999</v>
      </c>
      <c r="V245" s="5">
        <v>0.30249999999999999</v>
      </c>
      <c r="W245" s="5">
        <v>0.30249999999999999</v>
      </c>
    </row>
    <row r="246" spans="1:23" x14ac:dyDescent="0.25">
      <c r="A246" s="4" t="s">
        <v>21345</v>
      </c>
      <c r="B246" s="4" t="s">
        <v>21212</v>
      </c>
      <c r="C246" s="4" t="s">
        <v>21346</v>
      </c>
      <c r="D246" s="1" t="s">
        <v>21347</v>
      </c>
      <c r="E246" s="5">
        <v>0.32</v>
      </c>
      <c r="F246" s="5">
        <v>0.315</v>
      </c>
      <c r="G246" s="5">
        <v>0.30499999999999999</v>
      </c>
      <c r="H246" s="5">
        <v>0.3</v>
      </c>
      <c r="I246" s="5">
        <v>0.3</v>
      </c>
      <c r="J246" s="5">
        <v>0.29749999999999999</v>
      </c>
      <c r="K246" s="5">
        <v>0.29749999999999999</v>
      </c>
      <c r="L246" s="5">
        <v>0.29749999999999999</v>
      </c>
      <c r="M246" s="5">
        <v>0.29749999999999999</v>
      </c>
      <c r="N246" s="5">
        <v>0.3175</v>
      </c>
      <c r="O246" s="5">
        <v>0.315</v>
      </c>
      <c r="P246" s="5">
        <v>0.3125</v>
      </c>
      <c r="Q246" s="5">
        <v>0.3125</v>
      </c>
      <c r="R246" s="5">
        <v>0.3125</v>
      </c>
      <c r="S246" s="5">
        <v>0.3125</v>
      </c>
      <c r="T246" s="5">
        <v>0.3125</v>
      </c>
      <c r="U246" s="5">
        <v>0.34</v>
      </c>
      <c r="V246" s="5">
        <v>0.34</v>
      </c>
      <c r="W246" s="5">
        <v>0.34</v>
      </c>
    </row>
    <row r="247" spans="1:23" x14ac:dyDescent="0.25">
      <c r="A247" s="4" t="s">
        <v>21348</v>
      </c>
      <c r="B247" s="4" t="s">
        <v>21212</v>
      </c>
      <c r="C247" s="4" t="s">
        <v>21349</v>
      </c>
      <c r="D247" s="1" t="s">
        <v>21350</v>
      </c>
      <c r="E247" s="5" t="s">
        <v>216</v>
      </c>
      <c r="F247" s="5" t="s">
        <v>216</v>
      </c>
      <c r="G247" s="5" t="s">
        <v>216</v>
      </c>
      <c r="H247" s="5" t="s">
        <v>216</v>
      </c>
      <c r="I247" s="5" t="s">
        <v>216</v>
      </c>
      <c r="J247" s="5" t="s">
        <v>216</v>
      </c>
      <c r="K247" s="5">
        <v>0.3175</v>
      </c>
      <c r="L247" s="5">
        <v>0.3175</v>
      </c>
      <c r="M247" s="5">
        <v>0.3175</v>
      </c>
      <c r="N247" s="5" t="s">
        <v>216</v>
      </c>
      <c r="O247" s="5" t="s">
        <v>216</v>
      </c>
      <c r="P247" s="5" t="s">
        <v>216</v>
      </c>
      <c r="Q247" s="5" t="s">
        <v>216</v>
      </c>
      <c r="R247" s="5" t="s">
        <v>216</v>
      </c>
      <c r="S247" s="5" t="s">
        <v>216</v>
      </c>
      <c r="T247" s="5" t="s">
        <v>216</v>
      </c>
      <c r="U247" s="5">
        <v>0.44</v>
      </c>
      <c r="V247" s="5">
        <v>0.42</v>
      </c>
      <c r="W247" s="5">
        <v>0.41749999999999998</v>
      </c>
    </row>
    <row r="248" spans="1:23" x14ac:dyDescent="0.25">
      <c r="A248" s="4" t="s">
        <v>21351</v>
      </c>
      <c r="B248" s="4" t="s">
        <v>21212</v>
      </c>
      <c r="C248" s="4" t="s">
        <v>5455</v>
      </c>
      <c r="D248" s="1" t="s">
        <v>21352</v>
      </c>
      <c r="E248" s="5" t="s">
        <v>216</v>
      </c>
      <c r="F248" s="5" t="s">
        <v>216</v>
      </c>
      <c r="G248" s="5" t="s">
        <v>216</v>
      </c>
      <c r="H248" s="5" t="s">
        <v>216</v>
      </c>
      <c r="I248" s="5" t="s">
        <v>216</v>
      </c>
      <c r="J248" s="5" t="s">
        <v>216</v>
      </c>
      <c r="K248" s="5" t="s">
        <v>216</v>
      </c>
      <c r="L248" s="5" t="s">
        <v>216</v>
      </c>
      <c r="M248" s="5" t="s">
        <v>216</v>
      </c>
      <c r="N248" s="5" t="s">
        <v>216</v>
      </c>
      <c r="O248" s="5" t="s">
        <v>216</v>
      </c>
      <c r="P248" s="5" t="s">
        <v>216</v>
      </c>
      <c r="Q248" s="5" t="s">
        <v>216</v>
      </c>
      <c r="R248" s="5" t="s">
        <v>216</v>
      </c>
      <c r="S248" s="5" t="s">
        <v>216</v>
      </c>
      <c r="T248" s="5" t="s">
        <v>216</v>
      </c>
      <c r="U248" s="5" t="s">
        <v>216</v>
      </c>
      <c r="V248" s="5">
        <v>0.44</v>
      </c>
      <c r="W248" s="5">
        <v>0.4425</v>
      </c>
    </row>
    <row r="249" spans="1:23" x14ac:dyDescent="0.25">
      <c r="A249" s="4" t="s">
        <v>21353</v>
      </c>
      <c r="B249" s="4" t="s">
        <v>21212</v>
      </c>
      <c r="C249" s="4" t="s">
        <v>21354</v>
      </c>
      <c r="D249" s="1" t="s">
        <v>21355</v>
      </c>
      <c r="E249" s="5" t="s">
        <v>216</v>
      </c>
      <c r="F249" s="5" t="s">
        <v>216</v>
      </c>
      <c r="G249" s="5" t="s">
        <v>216</v>
      </c>
      <c r="H249" s="5" t="s">
        <v>216</v>
      </c>
      <c r="I249" s="5" t="s">
        <v>216</v>
      </c>
      <c r="J249" s="5" t="s">
        <v>216</v>
      </c>
      <c r="K249" s="5">
        <v>0.06</v>
      </c>
      <c r="L249" s="5">
        <v>0.06</v>
      </c>
      <c r="M249" s="5">
        <v>0.06</v>
      </c>
      <c r="N249" s="5">
        <v>0.06</v>
      </c>
      <c r="O249" s="5">
        <v>5.8500000000000003E-2</v>
      </c>
      <c r="P249" s="5">
        <v>5.8500000000000003E-2</v>
      </c>
      <c r="Q249" s="5">
        <v>5.8500000000000003E-2</v>
      </c>
      <c r="R249" s="5">
        <v>5.8500000000000003E-2</v>
      </c>
      <c r="S249" s="5">
        <v>5.8500000000000003E-2</v>
      </c>
      <c r="T249" s="5">
        <v>5.8500000000000003E-2</v>
      </c>
      <c r="U249" s="5">
        <v>5.8500000000000003E-2</v>
      </c>
      <c r="V249" s="5">
        <v>5.8500000000000003E-2</v>
      </c>
      <c r="W249" s="5">
        <v>5.8500000000000003E-2</v>
      </c>
    </row>
    <row r="250" spans="1:23" x14ac:dyDescent="0.25">
      <c r="A250" s="4" t="s">
        <v>21356</v>
      </c>
      <c r="B250" s="4" t="s">
        <v>21212</v>
      </c>
      <c r="C250" s="4" t="s">
        <v>21357</v>
      </c>
      <c r="D250" s="1" t="s">
        <v>21358</v>
      </c>
      <c r="E250" s="5" t="s">
        <v>216</v>
      </c>
      <c r="F250" s="5" t="s">
        <v>216</v>
      </c>
      <c r="G250" s="5" t="s">
        <v>216</v>
      </c>
      <c r="H250" s="5" t="s">
        <v>216</v>
      </c>
      <c r="I250" s="5" t="s">
        <v>216</v>
      </c>
      <c r="J250" s="5" t="s">
        <v>216</v>
      </c>
      <c r="K250" s="5" t="s">
        <v>14073</v>
      </c>
      <c r="L250" s="5" t="s">
        <v>14073</v>
      </c>
      <c r="M250" s="5" t="s">
        <v>14073</v>
      </c>
      <c r="N250" s="5" t="s">
        <v>14073</v>
      </c>
      <c r="O250" s="5" t="s">
        <v>21359</v>
      </c>
      <c r="P250" s="5" t="s">
        <v>21359</v>
      </c>
      <c r="Q250" s="5" t="s">
        <v>21359</v>
      </c>
      <c r="R250" s="5" t="s">
        <v>21359</v>
      </c>
      <c r="S250" s="5" t="s">
        <v>21359</v>
      </c>
      <c r="T250" s="5" t="s">
        <v>21359</v>
      </c>
      <c r="U250" s="5" t="s">
        <v>21359</v>
      </c>
      <c r="V250" s="5" t="s">
        <v>21359</v>
      </c>
      <c r="W250" s="5" t="s">
        <v>21359</v>
      </c>
    </row>
    <row r="251" spans="1:23" x14ac:dyDescent="0.25">
      <c r="A251" s="4" t="s">
        <v>6332</v>
      </c>
      <c r="B251" s="4" t="s">
        <v>21360</v>
      </c>
      <c r="C251" s="4" t="s">
        <v>21236</v>
      </c>
      <c r="D251" s="1" t="s">
        <v>21237</v>
      </c>
      <c r="E251" s="5" t="s">
        <v>21361</v>
      </c>
      <c r="F251" s="5" t="s">
        <v>21238</v>
      </c>
      <c r="G251" s="5" t="s">
        <v>21238</v>
      </c>
      <c r="H251" s="5" t="s">
        <v>21238</v>
      </c>
      <c r="I251" s="5" t="s">
        <v>21238</v>
      </c>
      <c r="J251" s="5" t="s">
        <v>21238</v>
      </c>
      <c r="K251" s="5" t="s">
        <v>21238</v>
      </c>
      <c r="L251" s="5" t="s">
        <v>21238</v>
      </c>
      <c r="M251" s="5" t="s">
        <v>21238</v>
      </c>
      <c r="N251" s="5" t="s">
        <v>21238</v>
      </c>
      <c r="O251" s="5" t="s">
        <v>21238</v>
      </c>
      <c r="P251" s="5" t="s">
        <v>21238</v>
      </c>
      <c r="Q251" s="5" t="s">
        <v>21238</v>
      </c>
      <c r="R251" s="5" t="s">
        <v>21238</v>
      </c>
      <c r="S251" s="5" t="s">
        <v>21238</v>
      </c>
      <c r="T251" s="5" t="s">
        <v>21238</v>
      </c>
      <c r="U251" s="5" t="s">
        <v>216</v>
      </c>
      <c r="V251" s="5" t="s">
        <v>216</v>
      </c>
      <c r="W251" s="5" t="s">
        <v>216</v>
      </c>
    </row>
    <row r="252" spans="1:23" x14ac:dyDescent="0.25">
      <c r="A252" s="4" t="s">
        <v>6336</v>
      </c>
      <c r="B252" s="4" t="s">
        <v>21360</v>
      </c>
      <c r="C252" s="4" t="s">
        <v>21239</v>
      </c>
      <c r="D252" s="1" t="s">
        <v>21240</v>
      </c>
      <c r="E252" s="5" t="s">
        <v>16290</v>
      </c>
      <c r="F252" s="5" t="s">
        <v>16290</v>
      </c>
      <c r="G252" s="5" t="s">
        <v>16290</v>
      </c>
      <c r="H252" s="5" t="s">
        <v>16290</v>
      </c>
      <c r="I252" s="5" t="s">
        <v>16290</v>
      </c>
      <c r="J252" s="5" t="s">
        <v>16290</v>
      </c>
      <c r="K252" s="5" t="s">
        <v>16290</v>
      </c>
      <c r="L252" s="5" t="s">
        <v>16290</v>
      </c>
      <c r="M252" s="5" t="s">
        <v>16290</v>
      </c>
      <c r="N252" s="5" t="s">
        <v>16290</v>
      </c>
      <c r="O252" s="5" t="s">
        <v>16290</v>
      </c>
      <c r="P252" s="5" t="s">
        <v>16290</v>
      </c>
      <c r="Q252" s="5" t="s">
        <v>16290</v>
      </c>
      <c r="R252" s="5" t="s">
        <v>16290</v>
      </c>
      <c r="S252" s="5" t="s">
        <v>16290</v>
      </c>
      <c r="T252" s="5" t="s">
        <v>16290</v>
      </c>
      <c r="U252" s="5" t="s">
        <v>216</v>
      </c>
      <c r="V252" s="5" t="s">
        <v>216</v>
      </c>
      <c r="W252" s="5" t="s">
        <v>216</v>
      </c>
    </row>
    <row r="253" spans="1:23" x14ac:dyDescent="0.25">
      <c r="A253" s="4" t="s">
        <v>11028</v>
      </c>
      <c r="B253" s="4" t="s">
        <v>21360</v>
      </c>
      <c r="C253" s="4" t="s">
        <v>21242</v>
      </c>
      <c r="D253" s="1" t="s">
        <v>21243</v>
      </c>
      <c r="E253" s="5" t="s">
        <v>21244</v>
      </c>
      <c r="F253" s="5" t="s">
        <v>21244</v>
      </c>
      <c r="G253" s="5" t="s">
        <v>21244</v>
      </c>
      <c r="H253" s="5" t="s">
        <v>21244</v>
      </c>
      <c r="I253" s="5" t="s">
        <v>21244</v>
      </c>
      <c r="J253" s="5" t="s">
        <v>21244</v>
      </c>
      <c r="K253" s="5" t="s">
        <v>21244</v>
      </c>
      <c r="L253" s="5" t="s">
        <v>21244</v>
      </c>
      <c r="M253" s="5" t="s">
        <v>21244</v>
      </c>
      <c r="N253" s="5" t="s">
        <v>21244</v>
      </c>
      <c r="O253" s="5" t="s">
        <v>21244</v>
      </c>
      <c r="P253" s="5" t="s">
        <v>21244</v>
      </c>
      <c r="Q253" s="5" t="s">
        <v>21244</v>
      </c>
      <c r="R253" s="5" t="s">
        <v>21244</v>
      </c>
      <c r="S253" s="5" t="s">
        <v>21244</v>
      </c>
      <c r="T253" s="5" t="s">
        <v>21244</v>
      </c>
      <c r="U253" s="5" t="s">
        <v>216</v>
      </c>
      <c r="V253" s="5" t="s">
        <v>216</v>
      </c>
      <c r="W253" s="5" t="s">
        <v>216</v>
      </c>
    </row>
    <row r="254" spans="1:23" x14ac:dyDescent="0.25">
      <c r="A254" s="4" t="s">
        <v>11031</v>
      </c>
      <c r="B254" s="4" t="s">
        <v>21360</v>
      </c>
      <c r="C254" s="4" t="s">
        <v>21246</v>
      </c>
      <c r="D254" s="1" t="s">
        <v>21247</v>
      </c>
      <c r="E254" s="5" t="s">
        <v>19107</v>
      </c>
      <c r="F254" s="5" t="s">
        <v>19107</v>
      </c>
      <c r="G254" s="5" t="s">
        <v>19107</v>
      </c>
      <c r="H254" s="5" t="s">
        <v>19107</v>
      </c>
      <c r="I254" s="5" t="s">
        <v>19107</v>
      </c>
      <c r="J254" s="5" t="s">
        <v>19107</v>
      </c>
      <c r="K254" s="5" t="s">
        <v>19107</v>
      </c>
      <c r="L254" s="5" t="s">
        <v>19107</v>
      </c>
      <c r="M254" s="5" t="s">
        <v>19107</v>
      </c>
      <c r="N254" s="5" t="s">
        <v>19107</v>
      </c>
      <c r="O254" s="5" t="s">
        <v>19107</v>
      </c>
      <c r="P254" s="5" t="s">
        <v>19107</v>
      </c>
      <c r="Q254" s="5" t="s">
        <v>19107</v>
      </c>
      <c r="R254" s="5" t="s">
        <v>19107</v>
      </c>
      <c r="S254" s="5" t="s">
        <v>19107</v>
      </c>
      <c r="T254" s="5" t="s">
        <v>19107</v>
      </c>
      <c r="U254" s="5" t="s">
        <v>216</v>
      </c>
      <c r="V254" s="5" t="s">
        <v>216</v>
      </c>
      <c r="W254" s="5" t="s">
        <v>216</v>
      </c>
    </row>
    <row r="255" spans="1:23" x14ac:dyDescent="0.25">
      <c r="A255" s="4" t="s">
        <v>11034</v>
      </c>
      <c r="B255" s="4" t="s">
        <v>21360</v>
      </c>
      <c r="C255" s="4" t="s">
        <v>21249</v>
      </c>
      <c r="D255" s="1" t="s">
        <v>21250</v>
      </c>
      <c r="E255" s="5">
        <v>0.49</v>
      </c>
      <c r="F255" s="5">
        <v>0.51</v>
      </c>
      <c r="G255" s="5">
        <v>0.51</v>
      </c>
      <c r="H255" s="5">
        <v>0.51</v>
      </c>
      <c r="I255" s="5">
        <v>0.51</v>
      </c>
      <c r="J255" s="5">
        <v>0.51</v>
      </c>
      <c r="K255" s="5">
        <v>0.51</v>
      </c>
      <c r="L255" s="5">
        <v>0.51</v>
      </c>
      <c r="M255" s="5">
        <v>0.51</v>
      </c>
      <c r="N255" s="5">
        <v>0.51</v>
      </c>
      <c r="O255" s="5">
        <v>0.51</v>
      </c>
      <c r="P255" s="5">
        <v>0.51</v>
      </c>
      <c r="Q255" s="5">
        <v>0.51</v>
      </c>
      <c r="R255" s="5">
        <v>0.51</v>
      </c>
      <c r="S255" s="5">
        <v>0.51</v>
      </c>
      <c r="T255" s="5">
        <v>0.51</v>
      </c>
      <c r="U255" s="5" t="s">
        <v>216</v>
      </c>
      <c r="V255" s="5" t="s">
        <v>216</v>
      </c>
      <c r="W255" s="5" t="s">
        <v>216</v>
      </c>
    </row>
    <row r="256" spans="1:23" x14ac:dyDescent="0.25">
      <c r="A256" s="4" t="s">
        <v>11037</v>
      </c>
      <c r="B256" s="4" t="s">
        <v>21360</v>
      </c>
      <c r="C256" s="4" t="s">
        <v>21252</v>
      </c>
      <c r="D256" s="1" t="s">
        <v>21253</v>
      </c>
      <c r="E256" s="5">
        <v>0.26</v>
      </c>
      <c r="F256" s="5">
        <v>0.28000000000000003</v>
      </c>
      <c r="G256" s="5">
        <v>0.28000000000000003</v>
      </c>
      <c r="H256" s="5">
        <v>0.28000000000000003</v>
      </c>
      <c r="I256" s="5">
        <v>0.28000000000000003</v>
      </c>
      <c r="J256" s="5">
        <v>0.28000000000000003</v>
      </c>
      <c r="K256" s="5">
        <v>0.28000000000000003</v>
      </c>
      <c r="L256" s="5">
        <v>0.28000000000000003</v>
      </c>
      <c r="M256" s="5">
        <v>0.28000000000000003</v>
      </c>
      <c r="N256" s="5">
        <v>0.28000000000000003</v>
      </c>
      <c r="O256" s="5">
        <v>0.28000000000000003</v>
      </c>
      <c r="P256" s="5">
        <v>0.28000000000000003</v>
      </c>
      <c r="Q256" s="5">
        <v>0.28000000000000003</v>
      </c>
      <c r="R256" s="5">
        <v>0.28000000000000003</v>
      </c>
      <c r="S256" s="5">
        <v>0.28000000000000003</v>
      </c>
      <c r="T256" s="5">
        <v>0.28000000000000003</v>
      </c>
      <c r="U256" s="5" t="s">
        <v>216</v>
      </c>
      <c r="V256" s="5" t="s">
        <v>216</v>
      </c>
      <c r="W256" s="5" t="s">
        <v>216</v>
      </c>
    </row>
    <row r="257" spans="1:23" x14ac:dyDescent="0.25">
      <c r="A257" s="4" t="s">
        <v>11040</v>
      </c>
      <c r="B257" s="4" t="s">
        <v>21360</v>
      </c>
      <c r="C257" s="4" t="s">
        <v>21255</v>
      </c>
      <c r="D257" s="1" t="s">
        <v>21256</v>
      </c>
      <c r="E257" s="5">
        <v>-0.04</v>
      </c>
      <c r="F257" s="5">
        <v>-4.4999999999999998E-2</v>
      </c>
      <c r="G257" s="5">
        <v>-4.4999999999999998E-2</v>
      </c>
      <c r="H257" s="5">
        <v>-4.4999999999999998E-2</v>
      </c>
      <c r="I257" s="5">
        <v>-4.4999999999999998E-2</v>
      </c>
      <c r="J257" s="5">
        <v>-4.4999999999999998E-2</v>
      </c>
      <c r="K257" s="5">
        <v>-4.4999999999999998E-2</v>
      </c>
      <c r="L257" s="5">
        <v>-4.4999999999999998E-2</v>
      </c>
      <c r="M257" s="5">
        <v>-4.4999999999999998E-2</v>
      </c>
      <c r="N257" s="5">
        <v>-4.4999999999999998E-2</v>
      </c>
      <c r="O257" s="5">
        <v>-4.4999999999999998E-2</v>
      </c>
      <c r="P257" s="5">
        <v>-4.4999999999999998E-2</v>
      </c>
      <c r="Q257" s="5">
        <v>-4.4999999999999998E-2</v>
      </c>
      <c r="R257" s="5">
        <v>-4.4999999999999998E-2</v>
      </c>
      <c r="S257" s="5">
        <v>-4.4999999999999998E-2</v>
      </c>
      <c r="T257" s="5">
        <v>-4.4999999999999998E-2</v>
      </c>
      <c r="U257" s="5" t="s">
        <v>216</v>
      </c>
      <c r="V257" s="5" t="s">
        <v>216</v>
      </c>
      <c r="W257" s="5" t="s">
        <v>216</v>
      </c>
    </row>
    <row r="258" spans="1:23" x14ac:dyDescent="0.25">
      <c r="A258" s="4" t="s">
        <v>12311</v>
      </c>
      <c r="B258" s="4" t="s">
        <v>21360</v>
      </c>
      <c r="C258" s="4" t="s">
        <v>21258</v>
      </c>
      <c r="D258" s="1" t="s">
        <v>21259</v>
      </c>
      <c r="E258" s="5" t="s">
        <v>990</v>
      </c>
      <c r="F258" s="5" t="s">
        <v>6186</v>
      </c>
      <c r="G258" s="5" t="s">
        <v>14213</v>
      </c>
      <c r="H258" s="5" t="s">
        <v>14213</v>
      </c>
      <c r="I258" s="5" t="s">
        <v>14213</v>
      </c>
      <c r="J258" s="5" t="s">
        <v>14213</v>
      </c>
      <c r="K258" s="5" t="s">
        <v>14213</v>
      </c>
      <c r="L258" s="5" t="s">
        <v>14213</v>
      </c>
      <c r="M258" s="5" t="s">
        <v>14213</v>
      </c>
      <c r="N258" s="5" t="s">
        <v>14213</v>
      </c>
      <c r="O258" s="5" t="s">
        <v>14213</v>
      </c>
      <c r="P258" s="5" t="s">
        <v>14213</v>
      </c>
      <c r="Q258" s="5" t="s">
        <v>14213</v>
      </c>
      <c r="R258" s="5" t="s">
        <v>14213</v>
      </c>
      <c r="S258" s="5" t="s">
        <v>14213</v>
      </c>
      <c r="T258" s="5" t="s">
        <v>14213</v>
      </c>
      <c r="U258" s="5" t="s">
        <v>216</v>
      </c>
      <c r="V258" s="5" t="s">
        <v>216</v>
      </c>
      <c r="W258" s="5" t="s">
        <v>216</v>
      </c>
    </row>
    <row r="259" spans="1:23" x14ac:dyDescent="0.25">
      <c r="A259" s="4" t="s">
        <v>12316</v>
      </c>
      <c r="B259" s="4" t="s">
        <v>21360</v>
      </c>
      <c r="C259" s="4" t="s">
        <v>21261</v>
      </c>
      <c r="D259" s="1" t="s">
        <v>21262</v>
      </c>
      <c r="E259" s="5">
        <v>-0.5</v>
      </c>
      <c r="F259" s="5">
        <v>-0.5</v>
      </c>
      <c r="G259" s="5">
        <v>-0.5</v>
      </c>
      <c r="H259" s="5">
        <v>-0.5</v>
      </c>
      <c r="I259" s="5">
        <v>-0.5</v>
      </c>
      <c r="J259" s="5">
        <v>-0.5</v>
      </c>
      <c r="K259" s="5">
        <v>-0.5</v>
      </c>
      <c r="L259" s="5">
        <v>-0.5</v>
      </c>
      <c r="M259" s="5">
        <v>-0.5</v>
      </c>
      <c r="N259" s="5">
        <v>-0.5</v>
      </c>
      <c r="O259" s="5">
        <v>-0.5</v>
      </c>
      <c r="P259" s="5">
        <v>-0.5</v>
      </c>
      <c r="Q259" s="5">
        <v>-0.5</v>
      </c>
      <c r="R259" s="5">
        <v>-0.5</v>
      </c>
      <c r="S259" s="5">
        <v>-0.5</v>
      </c>
      <c r="T259" s="5">
        <v>-0.5</v>
      </c>
      <c r="U259" s="5" t="s">
        <v>216</v>
      </c>
      <c r="V259" s="5" t="s">
        <v>216</v>
      </c>
      <c r="W259" s="5" t="s">
        <v>216</v>
      </c>
    </row>
    <row r="260" spans="1:23" x14ac:dyDescent="0.25">
      <c r="A260" s="4" t="s">
        <v>21362</v>
      </c>
      <c r="B260" s="4" t="s">
        <v>21360</v>
      </c>
      <c r="C260" s="4" t="s">
        <v>21264</v>
      </c>
      <c r="D260" s="1" t="s">
        <v>21265</v>
      </c>
      <c r="E260" s="5" t="s">
        <v>21363</v>
      </c>
      <c r="F260" s="5" t="s">
        <v>21363</v>
      </c>
      <c r="G260" s="5" t="s">
        <v>21363</v>
      </c>
      <c r="H260" s="5" t="s">
        <v>990</v>
      </c>
      <c r="I260" s="5" t="s">
        <v>21364</v>
      </c>
      <c r="J260" s="5" t="s">
        <v>21365</v>
      </c>
      <c r="K260" s="5" t="s">
        <v>10279</v>
      </c>
      <c r="L260" s="5" t="s">
        <v>21366</v>
      </c>
      <c r="M260" s="5" t="s">
        <v>5698</v>
      </c>
      <c r="N260" s="5" t="s">
        <v>21367</v>
      </c>
      <c r="O260" s="5" t="s">
        <v>21368</v>
      </c>
      <c r="P260" s="5" t="s">
        <v>6482</v>
      </c>
      <c r="Q260" s="5" t="s">
        <v>21369</v>
      </c>
      <c r="R260" s="5" t="s">
        <v>21370</v>
      </c>
      <c r="S260" s="5" t="s">
        <v>21371</v>
      </c>
      <c r="T260" s="5" t="s">
        <v>21372</v>
      </c>
      <c r="U260" s="5" t="s">
        <v>216</v>
      </c>
      <c r="V260" s="5" t="s">
        <v>216</v>
      </c>
      <c r="W260" s="5" t="s">
        <v>216</v>
      </c>
    </row>
    <row r="261" spans="1:23" x14ac:dyDescent="0.25">
      <c r="A261" s="4" t="s">
        <v>21373</v>
      </c>
      <c r="B261" s="4" t="s">
        <v>21360</v>
      </c>
      <c r="C261" s="4" t="s">
        <v>21269</v>
      </c>
      <c r="D261" s="1" t="s">
        <v>21270</v>
      </c>
      <c r="E261" s="5">
        <v>-0.2</v>
      </c>
      <c r="F261" s="5">
        <v>-0.2</v>
      </c>
      <c r="G261" s="5">
        <v>-0.2</v>
      </c>
      <c r="H261" s="5">
        <v>-0.2</v>
      </c>
      <c r="I261" s="5">
        <v>-0.2</v>
      </c>
      <c r="J261" s="5">
        <v>-0.2</v>
      </c>
      <c r="K261" s="5">
        <v>-0.2</v>
      </c>
      <c r="L261" s="5">
        <v>-0.19</v>
      </c>
      <c r="M261" s="5">
        <v>-0.18</v>
      </c>
      <c r="N261" s="5">
        <v>-0.18</v>
      </c>
      <c r="O261" s="5">
        <v>-0.18</v>
      </c>
      <c r="P261" s="5">
        <v>-0.18</v>
      </c>
      <c r="Q261" s="5">
        <v>-0.18</v>
      </c>
      <c r="R261" s="5">
        <v>-0.18</v>
      </c>
      <c r="S261" s="5">
        <v>-0.18</v>
      </c>
      <c r="T261" s="5">
        <v>-0.18</v>
      </c>
      <c r="U261" s="5" t="s">
        <v>216</v>
      </c>
      <c r="V261" s="5" t="s">
        <v>216</v>
      </c>
      <c r="W261" s="5" t="s">
        <v>216</v>
      </c>
    </row>
    <row r="262" spans="1:23" x14ac:dyDescent="0.25">
      <c r="A262" s="4" t="s">
        <v>21374</v>
      </c>
      <c r="B262" s="4" t="s">
        <v>21360</v>
      </c>
      <c r="C262" s="4" t="s">
        <v>21375</v>
      </c>
      <c r="D262" s="1" t="s">
        <v>21376</v>
      </c>
      <c r="E262" s="5" t="s">
        <v>5935</v>
      </c>
      <c r="F262" s="5" t="s">
        <v>21377</v>
      </c>
      <c r="G262" s="5" t="s">
        <v>13153</v>
      </c>
      <c r="H262" s="5" t="s">
        <v>13153</v>
      </c>
      <c r="I262" s="5" t="s">
        <v>21378</v>
      </c>
      <c r="J262" s="5" t="s">
        <v>21379</v>
      </c>
      <c r="K262" s="5" t="s">
        <v>5366</v>
      </c>
      <c r="L262" s="5" t="s">
        <v>21380</v>
      </c>
      <c r="M262" s="5" t="s">
        <v>19914</v>
      </c>
      <c r="N262" s="5" t="s">
        <v>21381</v>
      </c>
      <c r="O262" s="5" t="s">
        <v>19725</v>
      </c>
      <c r="P262" s="5" t="s">
        <v>21382</v>
      </c>
      <c r="Q262" s="5" t="s">
        <v>21383</v>
      </c>
      <c r="R262" s="5" t="s">
        <v>21007</v>
      </c>
      <c r="S262" s="5" t="s">
        <v>4732</v>
      </c>
      <c r="T262" s="5" t="s">
        <v>21384</v>
      </c>
      <c r="U262" s="5" t="s">
        <v>216</v>
      </c>
      <c r="V262" s="5" t="s">
        <v>216</v>
      </c>
      <c r="W262" s="5" t="s">
        <v>216</v>
      </c>
    </row>
    <row r="263" spans="1:23" x14ac:dyDescent="0.25">
      <c r="A263" s="4" t="s">
        <v>21385</v>
      </c>
      <c r="B263" s="4" t="s">
        <v>21360</v>
      </c>
      <c r="C263" s="4" t="s">
        <v>21386</v>
      </c>
      <c r="D263" s="1" t="s">
        <v>21387</v>
      </c>
      <c r="E263" s="5" t="s">
        <v>5628</v>
      </c>
      <c r="F263" s="5" t="s">
        <v>21388</v>
      </c>
      <c r="G263" s="5" t="s">
        <v>13153</v>
      </c>
      <c r="H263" s="5" t="s">
        <v>13153</v>
      </c>
      <c r="I263" s="5" t="s">
        <v>21378</v>
      </c>
      <c r="J263" s="5" t="s">
        <v>21379</v>
      </c>
      <c r="K263" s="5" t="s">
        <v>5366</v>
      </c>
      <c r="L263" s="5" t="s">
        <v>21380</v>
      </c>
      <c r="M263" s="5" t="s">
        <v>19914</v>
      </c>
      <c r="N263" s="5" t="s">
        <v>21381</v>
      </c>
      <c r="O263" s="5" t="s">
        <v>19725</v>
      </c>
      <c r="P263" s="5" t="s">
        <v>21382</v>
      </c>
      <c r="Q263" s="5" t="s">
        <v>21383</v>
      </c>
      <c r="R263" s="5" t="s">
        <v>21007</v>
      </c>
      <c r="S263" s="5" t="s">
        <v>4732</v>
      </c>
      <c r="T263" s="5" t="s">
        <v>21384</v>
      </c>
      <c r="U263" s="5" t="s">
        <v>216</v>
      </c>
      <c r="V263" s="5" t="s">
        <v>216</v>
      </c>
      <c r="W263" s="5" t="s">
        <v>216</v>
      </c>
    </row>
    <row r="264" spans="1:23" x14ac:dyDescent="0.25">
      <c r="A264" s="4" t="s">
        <v>21389</v>
      </c>
      <c r="B264" s="4" t="s">
        <v>21360</v>
      </c>
      <c r="C264" s="4" t="s">
        <v>21390</v>
      </c>
      <c r="D264" s="1" t="s">
        <v>21232</v>
      </c>
      <c r="E264" s="5">
        <v>-0.7</v>
      </c>
      <c r="F264" s="5">
        <v>-0.7</v>
      </c>
      <c r="G264" s="5">
        <v>-0.62</v>
      </c>
      <c r="H264" s="5">
        <v>-0.56000000000000005</v>
      </c>
      <c r="I264" s="5">
        <v>-0.55000000000000004</v>
      </c>
      <c r="J264" s="5">
        <v>-0.55000000000000004</v>
      </c>
      <c r="K264" s="5">
        <v>-0.55000000000000004</v>
      </c>
      <c r="L264" s="5">
        <v>-0.55000000000000004</v>
      </c>
      <c r="M264" s="5">
        <v>-0.54</v>
      </c>
      <c r="N264" s="5">
        <v>-0.54</v>
      </c>
      <c r="O264" s="5">
        <v>-0.51</v>
      </c>
      <c r="P264" s="5">
        <v>-0.51</v>
      </c>
      <c r="Q264" s="5">
        <v>-0.51</v>
      </c>
      <c r="R264" s="5">
        <v>-0.51</v>
      </c>
      <c r="S264" s="5">
        <v>-0.51</v>
      </c>
      <c r="T264" s="5">
        <v>-0.51</v>
      </c>
      <c r="U264" s="5" t="s">
        <v>216</v>
      </c>
      <c r="V264" s="5" t="s">
        <v>216</v>
      </c>
      <c r="W264" s="5" t="s">
        <v>216</v>
      </c>
    </row>
    <row r="265" spans="1:23" x14ac:dyDescent="0.25">
      <c r="A265" s="4" t="s">
        <v>21391</v>
      </c>
      <c r="B265" s="4" t="s">
        <v>21360</v>
      </c>
      <c r="C265" s="4" t="s">
        <v>21392</v>
      </c>
      <c r="D265" s="1" t="s">
        <v>21393</v>
      </c>
      <c r="E265" s="5">
        <v>0.1845</v>
      </c>
      <c r="F265" s="5">
        <v>0.1855</v>
      </c>
      <c r="G265" s="5">
        <v>0.18590000000000001</v>
      </c>
      <c r="H265" s="5">
        <v>0.1898</v>
      </c>
      <c r="I265" s="5">
        <v>0.19170000000000001</v>
      </c>
      <c r="J265" s="5">
        <v>0.19239999999999999</v>
      </c>
      <c r="K265" s="5">
        <v>0.1938</v>
      </c>
      <c r="L265" s="5">
        <v>0.19739999999999999</v>
      </c>
      <c r="M265" s="5">
        <v>0.19839999999999999</v>
      </c>
      <c r="N265" s="5">
        <v>0.19869999999999999</v>
      </c>
      <c r="O265" s="5">
        <v>0.19900000000000001</v>
      </c>
      <c r="P265" s="5">
        <v>0.19839999999999999</v>
      </c>
      <c r="Q265" s="5">
        <v>0.1988</v>
      </c>
      <c r="R265" s="5">
        <v>0.19969999999999999</v>
      </c>
      <c r="S265" s="5">
        <v>0.20019999999999999</v>
      </c>
      <c r="T265" s="5">
        <v>0.2001</v>
      </c>
      <c r="U265" s="5">
        <v>7.3800000000000004E-2</v>
      </c>
      <c r="V265" s="5">
        <v>7.46E-2</v>
      </c>
      <c r="W265" s="5">
        <v>7.5399999999999995E-2</v>
      </c>
    </row>
    <row r="266" spans="1:23" x14ac:dyDescent="0.25">
      <c r="A266" s="4" t="s">
        <v>21394</v>
      </c>
      <c r="B266" s="4" t="s">
        <v>21360</v>
      </c>
      <c r="C266" s="4" t="s">
        <v>21395</v>
      </c>
      <c r="D266" s="1" t="s">
        <v>21396</v>
      </c>
      <c r="E266" s="5">
        <v>1.3299999999999999E-2</v>
      </c>
      <c r="F266" s="5">
        <v>1.3299999999999999E-2</v>
      </c>
      <c r="G266" s="5">
        <v>1.32E-2</v>
      </c>
      <c r="H266" s="5">
        <v>1.3299999999999999E-2</v>
      </c>
      <c r="I266" s="5">
        <v>1.34E-2</v>
      </c>
      <c r="J266" s="5">
        <v>1.35E-2</v>
      </c>
      <c r="K266" s="5">
        <v>1.35E-2</v>
      </c>
      <c r="L266" s="5">
        <v>1.37E-2</v>
      </c>
      <c r="M266" s="5">
        <v>1.37E-2</v>
      </c>
      <c r="N266" s="5">
        <v>1.37E-2</v>
      </c>
      <c r="O266" s="5">
        <v>1.37E-2</v>
      </c>
      <c r="P266" s="5">
        <v>1.38E-2</v>
      </c>
      <c r="Q266" s="5">
        <v>1.38E-2</v>
      </c>
      <c r="R266" s="5">
        <v>1.3899999999999999E-2</v>
      </c>
      <c r="S266" s="5">
        <v>1.3899999999999999E-2</v>
      </c>
      <c r="T266" s="5">
        <v>1.3899999999999999E-2</v>
      </c>
      <c r="U266" s="5">
        <v>1.38E-2</v>
      </c>
      <c r="V266" s="5">
        <v>1.37E-2</v>
      </c>
      <c r="W266" s="5">
        <v>1.3899999999999999E-2</v>
      </c>
    </row>
    <row r="267" spans="1:23" x14ac:dyDescent="0.25">
      <c r="A267" s="4" t="s">
        <v>21397</v>
      </c>
      <c r="B267" s="4" t="s">
        <v>21360</v>
      </c>
      <c r="C267" s="4" t="s">
        <v>21398</v>
      </c>
      <c r="D267" s="1" t="s">
        <v>21399</v>
      </c>
      <c r="E267" s="5">
        <v>1.2800000000000001E-2</v>
      </c>
      <c r="F267" s="5">
        <v>1.24E-2</v>
      </c>
      <c r="G267" s="5">
        <v>1.2800000000000001E-2</v>
      </c>
      <c r="H267" s="5">
        <v>1.47E-2</v>
      </c>
      <c r="I267" s="5">
        <v>1.1900000000000001E-2</v>
      </c>
      <c r="J267" s="5">
        <v>1.2200000000000001E-2</v>
      </c>
      <c r="K267" s="5">
        <v>1.2999999999999999E-2</v>
      </c>
      <c r="L267" s="5">
        <v>1.32E-2</v>
      </c>
      <c r="M267" s="5">
        <v>1.32E-2</v>
      </c>
      <c r="N267" s="5">
        <v>1.2999999999999999E-2</v>
      </c>
      <c r="O267" s="5">
        <v>0</v>
      </c>
      <c r="P267" s="5">
        <v>0</v>
      </c>
      <c r="Q267" s="5">
        <v>0</v>
      </c>
      <c r="R267" s="5">
        <v>6.7999999999999996E-3</v>
      </c>
      <c r="S267" s="5">
        <v>6.7999999999999996E-3</v>
      </c>
      <c r="T267" s="5">
        <v>5.3E-3</v>
      </c>
      <c r="U267" s="5">
        <v>6.0000000000000001E-3</v>
      </c>
      <c r="V267" s="5">
        <v>5.1000000000000004E-3</v>
      </c>
      <c r="W267" s="5">
        <v>1.06E-2</v>
      </c>
    </row>
    <row r="268" spans="1:23" x14ac:dyDescent="0.25">
      <c r="A268" s="4" t="s">
        <v>21400</v>
      </c>
      <c r="B268" s="4" t="s">
        <v>21360</v>
      </c>
      <c r="C268" s="4" t="s">
        <v>21401</v>
      </c>
      <c r="D268" s="1" t="s">
        <v>21402</v>
      </c>
      <c r="E268" s="5">
        <v>1.4500000000000001E-2</v>
      </c>
      <c r="F268" s="5">
        <v>1.41E-2</v>
      </c>
      <c r="G268" s="5">
        <v>1.4500000000000001E-2</v>
      </c>
      <c r="H268" s="5">
        <v>1.6400000000000001E-2</v>
      </c>
      <c r="I268" s="5">
        <v>1.3599999999999999E-2</v>
      </c>
      <c r="J268" s="5">
        <v>1.3899999999999999E-2</v>
      </c>
      <c r="K268" s="5">
        <v>1.47E-2</v>
      </c>
      <c r="L268" s="5">
        <v>1.49E-2</v>
      </c>
      <c r="M268" s="5">
        <v>1.49E-2</v>
      </c>
      <c r="N268" s="5">
        <v>1.4500000000000001E-2</v>
      </c>
      <c r="O268" s="5">
        <v>1.4500000000000001E-2</v>
      </c>
      <c r="P268" s="5">
        <v>1.5299999999999999E-2</v>
      </c>
      <c r="Q268" s="5">
        <v>1.61E-2</v>
      </c>
      <c r="R268" s="5">
        <v>1.6500000000000001E-2</v>
      </c>
      <c r="S268" s="5">
        <v>1.6500000000000001E-2</v>
      </c>
      <c r="T268" s="5">
        <v>1.4999999999999999E-2</v>
      </c>
      <c r="U268" s="5">
        <v>1.5699999999999999E-2</v>
      </c>
      <c r="V268" s="5">
        <v>1.4800000000000001E-2</v>
      </c>
      <c r="W268" s="5">
        <v>1.4500000000000001E-2</v>
      </c>
    </row>
    <row r="269" spans="1:23" x14ac:dyDescent="0.25">
      <c r="A269" s="4" t="s">
        <v>6340</v>
      </c>
      <c r="B269" s="4" t="s">
        <v>21403</v>
      </c>
      <c r="C269" s="4" t="s">
        <v>21404</v>
      </c>
      <c r="D269" s="1" t="s">
        <v>21405</v>
      </c>
      <c r="E269" s="5">
        <v>3.5999999999999997E-2</v>
      </c>
      <c r="F269" s="5">
        <v>3.5999999999999997E-2</v>
      </c>
      <c r="G269" s="5">
        <v>5.1999999999999998E-2</v>
      </c>
      <c r="H269" s="5">
        <v>5.1999999999999998E-2</v>
      </c>
      <c r="I269" s="5">
        <v>5.8999999999999997E-2</v>
      </c>
      <c r="J269" s="5">
        <v>7.0999999999999994E-2</v>
      </c>
      <c r="K269" s="5">
        <v>7.2999999999999995E-2</v>
      </c>
      <c r="L269" s="5">
        <v>7.3999999999999996E-2</v>
      </c>
      <c r="M269" s="5">
        <v>8.5999999999999993E-2</v>
      </c>
      <c r="N269" s="5">
        <v>0.11799999999999999</v>
      </c>
      <c r="O269" s="5">
        <v>0.12</v>
      </c>
      <c r="P269" s="5">
        <v>0.12</v>
      </c>
      <c r="Q269" s="5">
        <v>0.122</v>
      </c>
      <c r="R269" s="5">
        <v>0.125</v>
      </c>
      <c r="S269" s="5">
        <v>0.127</v>
      </c>
      <c r="T269" s="5">
        <v>0.13</v>
      </c>
      <c r="U269" s="5">
        <v>0.12</v>
      </c>
      <c r="V269" s="5">
        <v>0.12</v>
      </c>
      <c r="W269" s="5">
        <v>0.18</v>
      </c>
    </row>
    <row r="270" spans="1:23" x14ac:dyDescent="0.25">
      <c r="A270" s="4" t="s">
        <v>6343</v>
      </c>
      <c r="B270" s="4" t="s">
        <v>21403</v>
      </c>
      <c r="C270" s="4" t="s">
        <v>21406</v>
      </c>
      <c r="D270" s="1" t="s">
        <v>21407</v>
      </c>
      <c r="E270" s="5" t="s">
        <v>16290</v>
      </c>
      <c r="F270" s="5" t="s">
        <v>16290</v>
      </c>
      <c r="G270" s="5" t="s">
        <v>16290</v>
      </c>
      <c r="H270" s="5" t="s">
        <v>16290</v>
      </c>
      <c r="I270" s="5" t="s">
        <v>16290</v>
      </c>
      <c r="J270" s="5" t="s">
        <v>16290</v>
      </c>
      <c r="K270" s="5" t="s">
        <v>16290</v>
      </c>
      <c r="L270" s="5" t="s">
        <v>16290</v>
      </c>
      <c r="M270" s="5" t="s">
        <v>16290</v>
      </c>
      <c r="N270" s="5" t="s">
        <v>16290</v>
      </c>
      <c r="O270" s="5" t="s">
        <v>16290</v>
      </c>
      <c r="P270" s="5" t="s">
        <v>16290</v>
      </c>
      <c r="Q270" s="5" t="s">
        <v>16290</v>
      </c>
      <c r="R270" s="5" t="s">
        <v>16290</v>
      </c>
      <c r="S270" s="5" t="s">
        <v>16290</v>
      </c>
      <c r="T270" s="5" t="s">
        <v>16290</v>
      </c>
      <c r="U270" s="5">
        <v>0</v>
      </c>
      <c r="V270" s="5">
        <v>0</v>
      </c>
      <c r="W270" s="5">
        <v>0</v>
      </c>
    </row>
    <row r="271" spans="1:23" x14ac:dyDescent="0.25">
      <c r="A271" s="4" t="s">
        <v>6345</v>
      </c>
      <c r="B271" s="4" t="s">
        <v>21403</v>
      </c>
      <c r="C271" s="4" t="s">
        <v>21408</v>
      </c>
      <c r="D271" s="1" t="s">
        <v>21409</v>
      </c>
      <c r="E271" s="5" t="s">
        <v>216</v>
      </c>
      <c r="F271" s="5" t="s">
        <v>216</v>
      </c>
      <c r="G271" s="5" t="s">
        <v>216</v>
      </c>
      <c r="H271" s="5" t="s">
        <v>216</v>
      </c>
      <c r="I271" s="5" t="s">
        <v>216</v>
      </c>
      <c r="J271" s="5" t="s">
        <v>216</v>
      </c>
      <c r="K271" s="5" t="s">
        <v>216</v>
      </c>
      <c r="L271" s="5" t="s">
        <v>216</v>
      </c>
      <c r="M271" s="5" t="s">
        <v>216</v>
      </c>
      <c r="N271" s="5" t="s">
        <v>216</v>
      </c>
      <c r="O271" s="5" t="s">
        <v>216</v>
      </c>
      <c r="P271" s="5" t="s">
        <v>216</v>
      </c>
      <c r="Q271" s="5" t="s">
        <v>216</v>
      </c>
      <c r="R271" s="5" t="s">
        <v>216</v>
      </c>
      <c r="S271" s="5" t="s">
        <v>216</v>
      </c>
      <c r="T271" s="5" t="s">
        <v>216</v>
      </c>
      <c r="U271" s="5" t="s">
        <v>21410</v>
      </c>
      <c r="V271" s="5" t="s">
        <v>21411</v>
      </c>
      <c r="W271" s="5" t="s">
        <v>21412</v>
      </c>
    </row>
    <row r="272" spans="1:23" x14ac:dyDescent="0.25">
      <c r="A272" s="4" t="s">
        <v>6366</v>
      </c>
      <c r="B272" s="4" t="s">
        <v>21403</v>
      </c>
      <c r="C272" s="4" t="s">
        <v>21413</v>
      </c>
      <c r="D272" s="1" t="s">
        <v>21414</v>
      </c>
      <c r="E272" s="5" t="s">
        <v>1034</v>
      </c>
      <c r="F272" s="5" t="s">
        <v>1034</v>
      </c>
      <c r="G272" s="5" t="s">
        <v>1034</v>
      </c>
      <c r="H272" s="5" t="s">
        <v>1034</v>
      </c>
      <c r="I272" s="5" t="s">
        <v>1034</v>
      </c>
      <c r="J272" s="5" t="s">
        <v>1034</v>
      </c>
      <c r="K272" s="5" t="s">
        <v>1034</v>
      </c>
      <c r="L272" s="5" t="s">
        <v>1034</v>
      </c>
      <c r="M272" s="5" t="s">
        <v>1034</v>
      </c>
      <c r="N272" s="5" t="s">
        <v>1034</v>
      </c>
      <c r="O272" s="5" t="s">
        <v>1034</v>
      </c>
      <c r="P272" s="5" t="s">
        <v>1034</v>
      </c>
      <c r="Q272" s="5" t="s">
        <v>1034</v>
      </c>
      <c r="R272" s="5" t="s">
        <v>1034</v>
      </c>
      <c r="S272" s="5" t="s">
        <v>1034</v>
      </c>
      <c r="T272" s="5" t="s">
        <v>1034</v>
      </c>
      <c r="U272" s="5" t="s">
        <v>6235</v>
      </c>
      <c r="V272" s="5" t="s">
        <v>21415</v>
      </c>
      <c r="W272" s="5" t="s">
        <v>21416</v>
      </c>
    </row>
    <row r="273" spans="1:23" x14ac:dyDescent="0.25">
      <c r="A273" s="4" t="s">
        <v>6368</v>
      </c>
      <c r="B273" s="4" t="s">
        <v>21403</v>
      </c>
      <c r="C273" s="4" t="s">
        <v>21417</v>
      </c>
      <c r="D273" s="1" t="s">
        <v>21418</v>
      </c>
      <c r="E273" s="5">
        <v>-8.9999999999999993E-3</v>
      </c>
      <c r="F273" s="5">
        <v>-8.9999999999999993E-3</v>
      </c>
      <c r="G273" s="5">
        <v>-1.2E-2</v>
      </c>
      <c r="H273" s="5">
        <v>-1.2E-2</v>
      </c>
      <c r="I273" s="5">
        <v>-1.2E-2</v>
      </c>
      <c r="J273" s="5">
        <v>-1.0999999999999999E-2</v>
      </c>
      <c r="K273" s="5">
        <v>-1.0999999999999999E-2</v>
      </c>
      <c r="L273" s="5">
        <v>-1.15E-2</v>
      </c>
      <c r="M273" s="5">
        <v>-1.2E-2</v>
      </c>
      <c r="N273" s="5">
        <v>-1.46E-2</v>
      </c>
      <c r="O273" s="5">
        <v>-1.5100000000000001E-2</v>
      </c>
      <c r="P273" s="5">
        <v>-1.6500000000000001E-2</v>
      </c>
      <c r="Q273" s="5">
        <v>-1.72E-2</v>
      </c>
      <c r="R273" s="5">
        <v>-1.84E-2</v>
      </c>
      <c r="S273" s="5">
        <v>-1.89E-2</v>
      </c>
      <c r="T273" s="5">
        <v>-1.9599999999999999E-2</v>
      </c>
      <c r="U273" s="5">
        <v>-2.0299999999999999E-2</v>
      </c>
      <c r="V273" s="5">
        <v>-2.0299999999999999E-2</v>
      </c>
      <c r="W273" s="5">
        <v>-2.2200000000000001E-2</v>
      </c>
    </row>
    <row r="274" spans="1:23" x14ac:dyDescent="0.25">
      <c r="A274" s="4" t="s">
        <v>6370</v>
      </c>
      <c r="B274" s="4" t="s">
        <v>21403</v>
      </c>
      <c r="C274" s="4" t="s">
        <v>21419</v>
      </c>
      <c r="D274" s="1"/>
      <c r="E274" s="5" t="s">
        <v>216</v>
      </c>
      <c r="F274" s="5" t="s">
        <v>216</v>
      </c>
      <c r="G274" s="5" t="s">
        <v>216</v>
      </c>
      <c r="H274" s="5" t="s">
        <v>216</v>
      </c>
      <c r="I274" s="5" t="s">
        <v>216</v>
      </c>
      <c r="J274" s="5" t="s">
        <v>216</v>
      </c>
      <c r="K274" s="5" t="s">
        <v>216</v>
      </c>
      <c r="L274" s="5" t="s">
        <v>216</v>
      </c>
      <c r="M274" s="5" t="s">
        <v>216</v>
      </c>
      <c r="N274" s="5" t="s">
        <v>216</v>
      </c>
      <c r="O274" s="5" t="s">
        <v>216</v>
      </c>
      <c r="P274" s="5" t="s">
        <v>216</v>
      </c>
      <c r="Q274" s="5" t="s">
        <v>216</v>
      </c>
      <c r="R274" s="5" t="s">
        <v>216</v>
      </c>
      <c r="S274" s="5" t="s">
        <v>216</v>
      </c>
      <c r="T274" s="5" t="s">
        <v>216</v>
      </c>
      <c r="U274" s="5" t="s">
        <v>11477</v>
      </c>
      <c r="V274" s="5" t="s">
        <v>21420</v>
      </c>
      <c r="W274" s="5" t="s">
        <v>21421</v>
      </c>
    </row>
    <row r="275" spans="1:23" x14ac:dyDescent="0.25">
      <c r="A275" s="4" t="s">
        <v>6372</v>
      </c>
      <c r="B275" s="4" t="s">
        <v>21403</v>
      </c>
      <c r="C275" s="4" t="s">
        <v>21422</v>
      </c>
      <c r="D275" s="1"/>
      <c r="E275" s="5" t="s">
        <v>216</v>
      </c>
      <c r="F275" s="5" t="s">
        <v>216</v>
      </c>
      <c r="G275" s="5" t="s">
        <v>216</v>
      </c>
      <c r="H275" s="5" t="s">
        <v>216</v>
      </c>
      <c r="I275" s="5" t="s">
        <v>216</v>
      </c>
      <c r="J275" s="5" t="s">
        <v>216</v>
      </c>
      <c r="K275" s="5" t="s">
        <v>216</v>
      </c>
      <c r="L275" s="5" t="s">
        <v>216</v>
      </c>
      <c r="M275" s="5" t="s">
        <v>216</v>
      </c>
      <c r="N275" s="5" t="s">
        <v>216</v>
      </c>
      <c r="O275" s="5" t="s">
        <v>216</v>
      </c>
      <c r="P275" s="5" t="s">
        <v>216</v>
      </c>
      <c r="Q275" s="5" t="s">
        <v>216</v>
      </c>
      <c r="R275" s="5" t="s">
        <v>216</v>
      </c>
      <c r="S275" s="5" t="s">
        <v>216</v>
      </c>
      <c r="T275" s="5" t="s">
        <v>216</v>
      </c>
      <c r="U275" s="5">
        <v>-1.21E-2</v>
      </c>
      <c r="V275" s="5">
        <v>-1.21E-2</v>
      </c>
      <c r="W275" s="5">
        <v>-3.44E-2</v>
      </c>
    </row>
    <row r="276" spans="1:23" x14ac:dyDescent="0.25">
      <c r="A276" s="4" t="s">
        <v>6374</v>
      </c>
      <c r="B276" s="4" t="s">
        <v>21403</v>
      </c>
      <c r="C276" s="4" t="s">
        <v>21423</v>
      </c>
      <c r="D276" s="1" t="s">
        <v>21424</v>
      </c>
      <c r="E276" s="5" t="s">
        <v>216</v>
      </c>
      <c r="F276" s="5" t="s">
        <v>216</v>
      </c>
      <c r="G276" s="5" t="s">
        <v>216</v>
      </c>
      <c r="H276" s="5" t="s">
        <v>216</v>
      </c>
      <c r="I276" s="5" t="s">
        <v>216</v>
      </c>
      <c r="J276" s="5" t="s">
        <v>216</v>
      </c>
      <c r="K276" s="5" t="s">
        <v>216</v>
      </c>
      <c r="L276" s="5" t="s">
        <v>216</v>
      </c>
      <c r="M276" s="5" t="s">
        <v>216</v>
      </c>
      <c r="N276" s="5" t="s">
        <v>216</v>
      </c>
      <c r="O276" s="5" t="s">
        <v>216</v>
      </c>
      <c r="P276" s="5" t="s">
        <v>216</v>
      </c>
      <c r="Q276" s="5" t="s">
        <v>216</v>
      </c>
      <c r="R276" s="5" t="s">
        <v>216</v>
      </c>
      <c r="S276" s="5" t="s">
        <v>216</v>
      </c>
      <c r="T276" s="5" t="s">
        <v>216</v>
      </c>
      <c r="U276" s="5" t="s">
        <v>216</v>
      </c>
      <c r="V276" s="5" t="s">
        <v>216</v>
      </c>
      <c r="W276" s="5" t="s">
        <v>859</v>
      </c>
    </row>
    <row r="277" spans="1:23" x14ac:dyDescent="0.25">
      <c r="A277" s="4" t="s">
        <v>6401</v>
      </c>
      <c r="B277" s="4" t="s">
        <v>21425</v>
      </c>
      <c r="C277" s="4" t="s">
        <v>876</v>
      </c>
      <c r="D277" s="1" t="s">
        <v>21426</v>
      </c>
      <c r="E277" s="5" t="s">
        <v>216</v>
      </c>
      <c r="F277" s="5" t="s">
        <v>216</v>
      </c>
      <c r="G277" s="5" t="s">
        <v>216</v>
      </c>
      <c r="H277" s="5" t="s">
        <v>216</v>
      </c>
      <c r="I277" s="5" t="s">
        <v>216</v>
      </c>
      <c r="J277" s="5" t="s">
        <v>216</v>
      </c>
      <c r="K277" s="5" t="s">
        <v>216</v>
      </c>
      <c r="L277" s="5" t="s">
        <v>216</v>
      </c>
      <c r="M277" s="5" t="s">
        <v>859</v>
      </c>
      <c r="N277" s="5" t="s">
        <v>859</v>
      </c>
      <c r="O277" s="5" t="s">
        <v>859</v>
      </c>
      <c r="P277" s="5" t="s">
        <v>216</v>
      </c>
      <c r="Q277" s="5" t="s">
        <v>216</v>
      </c>
      <c r="R277" s="5" t="s">
        <v>216</v>
      </c>
      <c r="S277" s="5" t="s">
        <v>216</v>
      </c>
      <c r="T277" s="5" t="s">
        <v>216</v>
      </c>
      <c r="U277" s="5" t="s">
        <v>216</v>
      </c>
      <c r="V277" s="5" t="s">
        <v>216</v>
      </c>
      <c r="W277" s="5" t="s">
        <v>216</v>
      </c>
    </row>
    <row r="278" spans="1:23" x14ac:dyDescent="0.25">
      <c r="A278" s="4" t="s">
        <v>6414</v>
      </c>
      <c r="B278" s="4" t="s">
        <v>21425</v>
      </c>
      <c r="C278" s="4" t="s">
        <v>21427</v>
      </c>
      <c r="D278" s="1" t="s">
        <v>21428</v>
      </c>
      <c r="E278" s="5" t="s">
        <v>216</v>
      </c>
      <c r="F278" s="5" t="s">
        <v>216</v>
      </c>
      <c r="G278" s="5" t="s">
        <v>216</v>
      </c>
      <c r="H278" s="5" t="s">
        <v>216</v>
      </c>
      <c r="I278" s="5" t="s">
        <v>216</v>
      </c>
      <c r="J278" s="5" t="s">
        <v>216</v>
      </c>
      <c r="K278" s="5" t="s">
        <v>216</v>
      </c>
      <c r="L278" s="5" t="s">
        <v>216</v>
      </c>
      <c r="M278" s="5">
        <v>4</v>
      </c>
      <c r="N278" s="5">
        <v>4</v>
      </c>
      <c r="O278" s="5">
        <v>4</v>
      </c>
      <c r="P278" s="5" t="s">
        <v>216</v>
      </c>
      <c r="Q278" s="5" t="s">
        <v>216</v>
      </c>
      <c r="R278" s="5" t="s">
        <v>216</v>
      </c>
      <c r="S278" s="5" t="s">
        <v>216</v>
      </c>
      <c r="T278" s="5" t="s">
        <v>216</v>
      </c>
      <c r="U278" s="5" t="s">
        <v>216</v>
      </c>
      <c r="V278" s="5" t="s">
        <v>216</v>
      </c>
      <c r="W278" s="5" t="s">
        <v>216</v>
      </c>
    </row>
    <row r="279" spans="1:23" x14ac:dyDescent="0.25">
      <c r="A279" s="4" t="s">
        <v>6426</v>
      </c>
      <c r="B279" s="4" t="s">
        <v>21425</v>
      </c>
      <c r="C279" s="4" t="s">
        <v>21429</v>
      </c>
      <c r="D279" s="1" t="s">
        <v>21430</v>
      </c>
      <c r="E279" s="5" t="s">
        <v>216</v>
      </c>
      <c r="F279" s="5" t="s">
        <v>216</v>
      </c>
      <c r="G279" s="5" t="s">
        <v>216</v>
      </c>
      <c r="H279" s="5" t="s">
        <v>216</v>
      </c>
      <c r="I279" s="5" t="s">
        <v>216</v>
      </c>
      <c r="J279" s="5" t="s">
        <v>216</v>
      </c>
      <c r="K279" s="5" t="s">
        <v>216</v>
      </c>
      <c r="L279" s="5" t="s">
        <v>216</v>
      </c>
      <c r="M279" s="5" t="s">
        <v>15807</v>
      </c>
      <c r="N279" s="5" t="s">
        <v>15807</v>
      </c>
      <c r="O279" s="5" t="s">
        <v>15807</v>
      </c>
      <c r="P279" s="5" t="s">
        <v>216</v>
      </c>
      <c r="Q279" s="5" t="s">
        <v>216</v>
      </c>
      <c r="R279" s="5" t="s">
        <v>216</v>
      </c>
      <c r="S279" s="5" t="s">
        <v>216</v>
      </c>
      <c r="T279" s="5" t="s">
        <v>216</v>
      </c>
      <c r="U279" s="5" t="s">
        <v>216</v>
      </c>
      <c r="V279" s="5" t="s">
        <v>216</v>
      </c>
      <c r="W279" s="5" t="s">
        <v>216</v>
      </c>
    </row>
    <row r="280" spans="1:23" x14ac:dyDescent="0.25">
      <c r="A280" s="4" t="s">
        <v>6437</v>
      </c>
      <c r="B280" s="4" t="s">
        <v>21425</v>
      </c>
      <c r="C280" s="4" t="s">
        <v>21431</v>
      </c>
      <c r="D280" s="1" t="s">
        <v>21432</v>
      </c>
      <c r="E280" s="5" t="s">
        <v>216</v>
      </c>
      <c r="F280" s="5" t="s">
        <v>216</v>
      </c>
      <c r="G280" s="5" t="s">
        <v>216</v>
      </c>
      <c r="H280" s="5" t="s">
        <v>216</v>
      </c>
      <c r="I280" s="5" t="s">
        <v>216</v>
      </c>
      <c r="J280" s="5" t="s">
        <v>216</v>
      </c>
      <c r="K280" s="5" t="s">
        <v>216</v>
      </c>
      <c r="L280" s="5" t="s">
        <v>216</v>
      </c>
      <c r="M280" s="5">
        <v>-0.01</v>
      </c>
      <c r="N280" s="5">
        <v>-0.01</v>
      </c>
      <c r="O280" s="5">
        <v>-0.01</v>
      </c>
      <c r="P280" s="5" t="s">
        <v>216</v>
      </c>
      <c r="Q280" s="5" t="s">
        <v>216</v>
      </c>
      <c r="R280" s="5" t="s">
        <v>216</v>
      </c>
      <c r="S280" s="5" t="s">
        <v>216</v>
      </c>
      <c r="T280" s="5" t="s">
        <v>216</v>
      </c>
      <c r="U280" s="5" t="s">
        <v>216</v>
      </c>
      <c r="V280" s="5" t="s">
        <v>216</v>
      </c>
      <c r="W280" s="5" t="s">
        <v>216</v>
      </c>
    </row>
    <row r="281" spans="1:23" x14ac:dyDescent="0.25">
      <c r="A281" s="4" t="s">
        <v>6464</v>
      </c>
      <c r="B281" s="4" t="s">
        <v>21433</v>
      </c>
      <c r="C281" s="4" t="s">
        <v>21434</v>
      </c>
      <c r="D281" s="1" t="s">
        <v>21435</v>
      </c>
      <c r="E281" s="5" t="s">
        <v>5577</v>
      </c>
      <c r="F281" s="5" t="s">
        <v>5577</v>
      </c>
      <c r="G281" s="5" t="s">
        <v>5577</v>
      </c>
      <c r="H281" s="5" t="s">
        <v>5577</v>
      </c>
      <c r="I281" s="5" t="s">
        <v>5577</v>
      </c>
      <c r="J281" s="5" t="s">
        <v>5577</v>
      </c>
      <c r="K281" s="5" t="s">
        <v>5577</v>
      </c>
      <c r="L281" s="5" t="s">
        <v>5577</v>
      </c>
      <c r="M281" s="5" t="s">
        <v>5577</v>
      </c>
      <c r="N281" s="5" t="s">
        <v>5577</v>
      </c>
      <c r="O281" s="5" t="s">
        <v>5577</v>
      </c>
      <c r="P281" s="5" t="s">
        <v>5577</v>
      </c>
      <c r="Q281" s="5" t="s">
        <v>5577</v>
      </c>
      <c r="R281" s="5" t="s">
        <v>5577</v>
      </c>
      <c r="S281" s="5" t="s">
        <v>5577</v>
      </c>
      <c r="T281" s="5" t="s">
        <v>5577</v>
      </c>
      <c r="U281" s="5" t="s">
        <v>5577</v>
      </c>
      <c r="V281" s="5" t="s">
        <v>5577</v>
      </c>
      <c r="W281" s="5" t="s">
        <v>5577</v>
      </c>
    </row>
    <row r="282" spans="1:23" x14ac:dyDescent="0.25">
      <c r="A282" s="4" t="s">
        <v>6469</v>
      </c>
      <c r="B282" s="4" t="s">
        <v>21433</v>
      </c>
      <c r="C282" s="4" t="s">
        <v>21436</v>
      </c>
      <c r="D282" s="1" t="s">
        <v>21437</v>
      </c>
      <c r="E282" s="5" t="s">
        <v>13530</v>
      </c>
      <c r="F282" s="5" t="s">
        <v>13530</v>
      </c>
      <c r="G282" s="5" t="s">
        <v>13530</v>
      </c>
      <c r="H282" s="5" t="s">
        <v>13530</v>
      </c>
      <c r="I282" s="5" t="s">
        <v>13530</v>
      </c>
      <c r="J282" s="5" t="s">
        <v>13530</v>
      </c>
      <c r="K282" s="5" t="s">
        <v>13530</v>
      </c>
      <c r="L282" s="5" t="s">
        <v>13530</v>
      </c>
      <c r="M282" s="5" t="s">
        <v>13530</v>
      </c>
      <c r="N282" s="5" t="s">
        <v>13530</v>
      </c>
      <c r="O282" s="5" t="s">
        <v>13530</v>
      </c>
      <c r="P282" s="5" t="s">
        <v>13530</v>
      </c>
      <c r="Q282" s="5" t="s">
        <v>13530</v>
      </c>
      <c r="R282" s="5" t="s">
        <v>13530</v>
      </c>
      <c r="S282" s="5" t="s">
        <v>13530</v>
      </c>
      <c r="T282" s="5" t="s">
        <v>13530</v>
      </c>
      <c r="U282" s="5" t="s">
        <v>13530</v>
      </c>
      <c r="V282" s="5" t="s">
        <v>13530</v>
      </c>
      <c r="W282" s="5" t="s">
        <v>13530</v>
      </c>
    </row>
    <row r="283" spans="1:23" x14ac:dyDescent="0.25">
      <c r="A283" s="4" t="s">
        <v>6473</v>
      </c>
      <c r="B283" s="4" t="s">
        <v>21433</v>
      </c>
      <c r="C283" s="4" t="s">
        <v>21438</v>
      </c>
      <c r="D283" s="1" t="s">
        <v>21439</v>
      </c>
      <c r="E283" s="5" t="s">
        <v>990</v>
      </c>
      <c r="F283" s="5" t="s">
        <v>990</v>
      </c>
      <c r="G283" s="5" t="s">
        <v>990</v>
      </c>
      <c r="H283" s="5" t="s">
        <v>990</v>
      </c>
      <c r="I283" s="5" t="s">
        <v>990</v>
      </c>
      <c r="J283" s="5" t="s">
        <v>990</v>
      </c>
      <c r="K283" s="5" t="s">
        <v>990</v>
      </c>
      <c r="L283" s="5" t="s">
        <v>990</v>
      </c>
      <c r="M283" s="5" t="s">
        <v>990</v>
      </c>
      <c r="N283" s="5" t="s">
        <v>990</v>
      </c>
      <c r="O283" s="5" t="s">
        <v>990</v>
      </c>
      <c r="P283" s="5" t="s">
        <v>990</v>
      </c>
      <c r="Q283" s="5" t="s">
        <v>990</v>
      </c>
      <c r="R283" s="5" t="s">
        <v>990</v>
      </c>
      <c r="S283" s="5" t="s">
        <v>990</v>
      </c>
      <c r="T283" s="5" t="s">
        <v>990</v>
      </c>
      <c r="U283" s="5" t="s">
        <v>990</v>
      </c>
      <c r="V283" s="5" t="s">
        <v>990</v>
      </c>
      <c r="W283" s="5" t="s">
        <v>990</v>
      </c>
    </row>
    <row r="284" spans="1:23" x14ac:dyDescent="0.25">
      <c r="A284" s="4" t="s">
        <v>6476</v>
      </c>
      <c r="B284" s="4" t="s">
        <v>21433</v>
      </c>
      <c r="C284" s="4" t="s">
        <v>21440</v>
      </c>
      <c r="D284" s="1" t="s">
        <v>21441</v>
      </c>
      <c r="E284" s="5">
        <v>0.3</v>
      </c>
      <c r="F284" s="5">
        <v>0.3</v>
      </c>
      <c r="G284" s="5">
        <v>0.3</v>
      </c>
      <c r="H284" s="5">
        <v>0.3</v>
      </c>
      <c r="I284" s="5">
        <v>0.3</v>
      </c>
      <c r="J284" s="5">
        <v>0.32</v>
      </c>
      <c r="K284" s="5">
        <v>0.32</v>
      </c>
      <c r="L284" s="5">
        <v>0.32</v>
      </c>
      <c r="M284" s="5">
        <v>0.32</v>
      </c>
      <c r="N284" s="5">
        <v>0.32</v>
      </c>
      <c r="O284" s="5">
        <v>0.32</v>
      </c>
      <c r="P284" s="5">
        <v>0.32</v>
      </c>
      <c r="Q284" s="5">
        <v>0.32</v>
      </c>
      <c r="R284" s="5">
        <v>0.32</v>
      </c>
      <c r="S284" s="5">
        <v>0.32</v>
      </c>
      <c r="T284" s="5">
        <v>0.32</v>
      </c>
      <c r="U284" s="5">
        <v>0.32</v>
      </c>
      <c r="V284" s="5">
        <v>0.32</v>
      </c>
      <c r="W284" s="5">
        <v>0.32</v>
      </c>
    </row>
    <row r="285" spans="1:23" x14ac:dyDescent="0.25">
      <c r="A285" s="4" t="s">
        <v>6479</v>
      </c>
      <c r="B285" s="4" t="s">
        <v>21433</v>
      </c>
      <c r="C285" s="4" t="s">
        <v>21442</v>
      </c>
      <c r="D285" s="1" t="s">
        <v>21443</v>
      </c>
      <c r="E285" s="5">
        <v>0.75</v>
      </c>
      <c r="F285" s="5">
        <v>0.75</v>
      </c>
      <c r="G285" s="5">
        <v>0.75</v>
      </c>
      <c r="H285" s="5">
        <v>0.75</v>
      </c>
      <c r="I285" s="5">
        <v>0.75</v>
      </c>
      <c r="J285" s="5">
        <v>0.75</v>
      </c>
      <c r="K285" s="5">
        <v>0.75</v>
      </c>
      <c r="L285" s="5">
        <v>0.75</v>
      </c>
      <c r="M285" s="5">
        <v>0.75</v>
      </c>
      <c r="N285" s="5">
        <v>0.75</v>
      </c>
      <c r="O285" s="5">
        <v>0.75</v>
      </c>
      <c r="P285" s="5">
        <v>0.75</v>
      </c>
      <c r="Q285" s="5">
        <v>0.75</v>
      </c>
      <c r="R285" s="5">
        <v>0.75</v>
      </c>
      <c r="S285" s="5">
        <v>0.75</v>
      </c>
      <c r="T285" s="5">
        <v>0.75</v>
      </c>
      <c r="U285" s="5">
        <v>0.75</v>
      </c>
      <c r="V285" s="5">
        <v>0.75</v>
      </c>
      <c r="W285" s="5">
        <v>0.75</v>
      </c>
    </row>
    <row r="286" spans="1:23" x14ac:dyDescent="0.25">
      <c r="A286" s="4" t="s">
        <v>6590</v>
      </c>
      <c r="B286" s="4" t="s">
        <v>21444</v>
      </c>
      <c r="C286" s="4" t="s">
        <v>21445</v>
      </c>
      <c r="D286" s="1"/>
      <c r="E286" s="5" t="s">
        <v>5577</v>
      </c>
      <c r="F286" s="5" t="s">
        <v>5577</v>
      </c>
      <c r="G286" s="5" t="s">
        <v>5577</v>
      </c>
      <c r="H286" s="5" t="s">
        <v>5577</v>
      </c>
      <c r="I286" s="5" t="s">
        <v>5577</v>
      </c>
      <c r="J286" s="5" t="s">
        <v>5577</v>
      </c>
      <c r="K286" s="5" t="s">
        <v>5577</v>
      </c>
      <c r="L286" s="5" t="s">
        <v>5577</v>
      </c>
      <c r="M286" s="5" t="s">
        <v>5577</v>
      </c>
      <c r="N286" s="5" t="s">
        <v>5577</v>
      </c>
      <c r="O286" s="5" t="s">
        <v>957</v>
      </c>
      <c r="P286" s="5" t="s">
        <v>957</v>
      </c>
      <c r="Q286" s="5" t="s">
        <v>957</v>
      </c>
      <c r="R286" s="5" t="s">
        <v>957</v>
      </c>
      <c r="S286" s="5" t="s">
        <v>957</v>
      </c>
      <c r="T286" s="5" t="s">
        <v>957</v>
      </c>
      <c r="U286" s="5" t="s">
        <v>957</v>
      </c>
      <c r="V286" s="5" t="s">
        <v>957</v>
      </c>
      <c r="W286" s="5" t="s">
        <v>957</v>
      </c>
    </row>
    <row r="287" spans="1:23" x14ac:dyDescent="0.25">
      <c r="A287" s="4" t="s">
        <v>7663</v>
      </c>
      <c r="B287" s="4" t="s">
        <v>21446</v>
      </c>
      <c r="C287" s="4" t="s">
        <v>21447</v>
      </c>
      <c r="D287" s="1" t="s">
        <v>21448</v>
      </c>
      <c r="E287" s="5" t="s">
        <v>216</v>
      </c>
      <c r="F287" s="5" t="s">
        <v>216</v>
      </c>
      <c r="G287" s="5" t="s">
        <v>216</v>
      </c>
      <c r="H287" s="5" t="s">
        <v>216</v>
      </c>
      <c r="I287" s="5" t="s">
        <v>216</v>
      </c>
      <c r="J287" s="5" t="s">
        <v>216</v>
      </c>
      <c r="K287" s="5">
        <v>6.7999999999999996E-3</v>
      </c>
      <c r="L287" s="5">
        <v>6.7999999999999996E-3</v>
      </c>
      <c r="M287" s="5">
        <v>6.7999999999999996E-3</v>
      </c>
      <c r="N287" s="5">
        <v>6.7999999999999996E-3</v>
      </c>
      <c r="O287" s="5">
        <v>6.7999999999999996E-3</v>
      </c>
      <c r="P287" s="5">
        <v>2.5000000000000001E-2</v>
      </c>
      <c r="Q287" s="5">
        <v>2.5000000000000001E-2</v>
      </c>
      <c r="R287" s="5">
        <v>2.5000000000000001E-2</v>
      </c>
      <c r="S287" s="5">
        <v>2.5000000000000001E-2</v>
      </c>
      <c r="T287" s="5">
        <v>2.5000000000000001E-2</v>
      </c>
      <c r="U287" s="5">
        <v>2.5000000000000001E-2</v>
      </c>
      <c r="V287" s="5">
        <v>2.5000000000000001E-2</v>
      </c>
      <c r="W287" s="5">
        <v>2.5000000000000001E-2</v>
      </c>
    </row>
    <row r="288" spans="1:23" x14ac:dyDescent="0.25">
      <c r="A288" s="4" t="s">
        <v>7667</v>
      </c>
      <c r="B288" s="4" t="s">
        <v>21446</v>
      </c>
      <c r="C288" s="4" t="s">
        <v>21449</v>
      </c>
      <c r="D288" s="1" t="s">
        <v>21450</v>
      </c>
      <c r="E288" s="5" t="s">
        <v>216</v>
      </c>
      <c r="F288" s="5" t="s">
        <v>216</v>
      </c>
      <c r="G288" s="5" t="s">
        <v>216</v>
      </c>
      <c r="H288" s="5" t="s">
        <v>216</v>
      </c>
      <c r="I288" s="5" t="s">
        <v>216</v>
      </c>
      <c r="J288" s="5" t="s">
        <v>216</v>
      </c>
      <c r="K288" s="5" t="s">
        <v>859</v>
      </c>
      <c r="L288" s="5" t="s">
        <v>7459</v>
      </c>
      <c r="M288" s="5" t="s">
        <v>7459</v>
      </c>
      <c r="N288" s="5" t="s">
        <v>5437</v>
      </c>
      <c r="O288" s="5" t="s">
        <v>5437</v>
      </c>
      <c r="P288" s="5" t="s">
        <v>19107</v>
      </c>
      <c r="Q288" s="5" t="s">
        <v>19107</v>
      </c>
      <c r="R288" s="5" t="s">
        <v>19107</v>
      </c>
      <c r="S288" s="5" t="s">
        <v>19107</v>
      </c>
      <c r="T288" s="5" t="s">
        <v>19107</v>
      </c>
      <c r="U288" s="5" t="s">
        <v>19107</v>
      </c>
      <c r="V288" s="5" t="s">
        <v>19107</v>
      </c>
      <c r="W288" s="5" t="s">
        <v>20939</v>
      </c>
    </row>
    <row r="289" spans="1:23" x14ac:dyDescent="0.25">
      <c r="A289" s="4" t="s">
        <v>7671</v>
      </c>
      <c r="B289" s="4" t="s">
        <v>21446</v>
      </c>
      <c r="C289" s="4" t="s">
        <v>21451</v>
      </c>
      <c r="D289" s="1" t="s">
        <v>21452</v>
      </c>
      <c r="E289" s="5" t="s">
        <v>216</v>
      </c>
      <c r="F289" s="5" t="s">
        <v>216</v>
      </c>
      <c r="G289" s="5" t="s">
        <v>216</v>
      </c>
      <c r="H289" s="5" t="s">
        <v>216</v>
      </c>
      <c r="I289" s="5" t="s">
        <v>216</v>
      </c>
      <c r="J289" s="5" t="s">
        <v>216</v>
      </c>
      <c r="K289" s="5" t="s">
        <v>21453</v>
      </c>
      <c r="L289" s="5" t="s">
        <v>21454</v>
      </c>
      <c r="M289" s="5" t="s">
        <v>21454</v>
      </c>
      <c r="N289" s="5" t="s">
        <v>21454</v>
      </c>
      <c r="O289" s="5" t="s">
        <v>21454</v>
      </c>
      <c r="P289" s="5" t="s">
        <v>21455</v>
      </c>
      <c r="Q289" s="5" t="s">
        <v>21455</v>
      </c>
      <c r="R289" s="5" t="s">
        <v>21455</v>
      </c>
      <c r="S289" s="5" t="s">
        <v>21455</v>
      </c>
      <c r="T289" s="5" t="s">
        <v>21455</v>
      </c>
      <c r="U289" s="5" t="s">
        <v>21455</v>
      </c>
      <c r="V289" s="5" t="s">
        <v>21455</v>
      </c>
      <c r="W289" s="5" t="s">
        <v>805</v>
      </c>
    </row>
    <row r="290" spans="1:23" x14ac:dyDescent="0.25">
      <c r="A290" s="4" t="s">
        <v>7727</v>
      </c>
      <c r="B290" s="4" t="s">
        <v>21456</v>
      </c>
      <c r="C290" s="4" t="s">
        <v>21457</v>
      </c>
      <c r="D290" s="1" t="s">
        <v>21458</v>
      </c>
      <c r="E290" s="5" t="s">
        <v>21459</v>
      </c>
      <c r="F290" s="5" t="s">
        <v>21460</v>
      </c>
      <c r="G290" s="5" t="s">
        <v>21461</v>
      </c>
      <c r="H290" s="5" t="s">
        <v>21461</v>
      </c>
      <c r="I290" s="5" t="s">
        <v>21462</v>
      </c>
      <c r="J290" s="5" t="s">
        <v>21463</v>
      </c>
      <c r="K290" s="5" t="s">
        <v>21464</v>
      </c>
      <c r="L290" s="5" t="s">
        <v>21465</v>
      </c>
      <c r="M290" s="5" t="s">
        <v>21466</v>
      </c>
      <c r="N290" s="5" t="s">
        <v>21467</v>
      </c>
      <c r="O290" s="5" t="s">
        <v>21468</v>
      </c>
      <c r="P290" s="5" t="s">
        <v>21468</v>
      </c>
      <c r="Q290" s="5" t="s">
        <v>21468</v>
      </c>
      <c r="R290" s="5" t="s">
        <v>21469</v>
      </c>
      <c r="S290" s="5" t="s">
        <v>21470</v>
      </c>
      <c r="T290" s="5" t="s">
        <v>21471</v>
      </c>
      <c r="U290" s="5" t="s">
        <v>21472</v>
      </c>
      <c r="V290" s="5" t="s">
        <v>21472</v>
      </c>
      <c r="W290" s="5" t="s">
        <v>21472</v>
      </c>
    </row>
    <row r="291" spans="1:23" ht="25.5" x14ac:dyDescent="0.25">
      <c r="A291" s="4" t="s">
        <v>7738</v>
      </c>
      <c r="B291" s="4" t="s">
        <v>21456</v>
      </c>
      <c r="C291" s="4" t="s">
        <v>21473</v>
      </c>
      <c r="D291" s="1" t="s">
        <v>21474</v>
      </c>
      <c r="E291" s="5">
        <v>0.85</v>
      </c>
      <c r="F291" s="5">
        <v>0.85</v>
      </c>
      <c r="G291" s="5">
        <v>0.85</v>
      </c>
      <c r="H291" s="5">
        <v>0.85</v>
      </c>
      <c r="I291" s="5">
        <v>0.85</v>
      </c>
      <c r="J291" s="5">
        <v>0.85</v>
      </c>
      <c r="K291" s="5">
        <v>0.85</v>
      </c>
      <c r="L291" s="5">
        <v>0.85</v>
      </c>
      <c r="M291" s="5">
        <v>0.85</v>
      </c>
      <c r="N291" s="5">
        <v>0.85</v>
      </c>
      <c r="O291" s="5">
        <v>0.85</v>
      </c>
      <c r="P291" s="5">
        <v>0.85</v>
      </c>
      <c r="Q291" s="5">
        <v>0.85</v>
      </c>
      <c r="R291" s="5">
        <v>0.85</v>
      </c>
      <c r="S291" s="5">
        <v>0.85</v>
      </c>
      <c r="T291" s="5">
        <v>0.85</v>
      </c>
      <c r="U291" s="5">
        <v>0.85</v>
      </c>
      <c r="V291" s="5">
        <v>0.85</v>
      </c>
      <c r="W291" s="5">
        <v>0.85</v>
      </c>
    </row>
    <row r="292" spans="1:23" x14ac:dyDescent="0.25">
      <c r="A292" s="4" t="s">
        <v>7748</v>
      </c>
      <c r="B292" s="4" t="s">
        <v>21456</v>
      </c>
      <c r="C292" s="4" t="s">
        <v>21475</v>
      </c>
      <c r="D292" s="1" t="s">
        <v>21476</v>
      </c>
      <c r="E292" s="5" t="s">
        <v>21477</v>
      </c>
      <c r="F292" s="5" t="s">
        <v>21478</v>
      </c>
      <c r="G292" s="5" t="s">
        <v>21479</v>
      </c>
      <c r="H292" s="5" t="s">
        <v>21480</v>
      </c>
      <c r="I292" s="5" t="s">
        <v>21481</v>
      </c>
      <c r="J292" s="5" t="s">
        <v>21482</v>
      </c>
      <c r="K292" s="5" t="s">
        <v>6075</v>
      </c>
      <c r="L292" s="5" t="s">
        <v>21483</v>
      </c>
      <c r="M292" s="5" t="s">
        <v>21484</v>
      </c>
      <c r="N292" s="5" t="s">
        <v>21484</v>
      </c>
      <c r="O292" s="5" t="s">
        <v>21484</v>
      </c>
      <c r="P292" s="5" t="s">
        <v>21485</v>
      </c>
      <c r="Q292" s="5" t="s">
        <v>21486</v>
      </c>
      <c r="R292" s="5" t="s">
        <v>21487</v>
      </c>
      <c r="S292" s="5" t="s">
        <v>21488</v>
      </c>
      <c r="T292" s="5" t="s">
        <v>21489</v>
      </c>
      <c r="U292" s="5" t="s">
        <v>21490</v>
      </c>
      <c r="V292" s="5" t="s">
        <v>21490</v>
      </c>
      <c r="W292" s="5" t="s">
        <v>21490</v>
      </c>
    </row>
    <row r="293" spans="1:23" x14ac:dyDescent="0.25">
      <c r="A293" s="4" t="s">
        <v>7758</v>
      </c>
      <c r="B293" s="4" t="s">
        <v>21456</v>
      </c>
      <c r="C293" s="4" t="s">
        <v>21491</v>
      </c>
      <c r="D293" s="1" t="s">
        <v>21492</v>
      </c>
      <c r="E293" s="5" t="s">
        <v>216</v>
      </c>
      <c r="F293" s="5" t="s">
        <v>216</v>
      </c>
      <c r="G293" s="5" t="s">
        <v>216</v>
      </c>
      <c r="H293" s="5" t="s">
        <v>216</v>
      </c>
      <c r="I293" s="5" t="s">
        <v>216</v>
      </c>
      <c r="J293" s="5" t="s">
        <v>216</v>
      </c>
      <c r="K293" s="5" t="s">
        <v>216</v>
      </c>
      <c r="L293" s="5" t="s">
        <v>216</v>
      </c>
      <c r="M293" s="5" t="s">
        <v>21493</v>
      </c>
      <c r="N293" s="5" t="s">
        <v>21493</v>
      </c>
      <c r="O293" s="5" t="s">
        <v>21493</v>
      </c>
      <c r="P293" s="5" t="s">
        <v>21494</v>
      </c>
      <c r="Q293" s="5" t="s">
        <v>21495</v>
      </c>
      <c r="R293" s="5" t="s">
        <v>21496</v>
      </c>
      <c r="S293" s="5" t="s">
        <v>21497</v>
      </c>
      <c r="T293" s="5" t="s">
        <v>21498</v>
      </c>
      <c r="U293" s="5" t="s">
        <v>21499</v>
      </c>
      <c r="V293" s="5" t="s">
        <v>21499</v>
      </c>
      <c r="W293" s="5" t="s">
        <v>21499</v>
      </c>
    </row>
    <row r="294" spans="1:23" x14ac:dyDescent="0.25">
      <c r="A294" s="4" t="s">
        <v>7768</v>
      </c>
      <c r="B294" s="4" t="s">
        <v>21456</v>
      </c>
      <c r="C294" s="4" t="s">
        <v>21500</v>
      </c>
      <c r="D294" s="1" t="s">
        <v>21476</v>
      </c>
      <c r="E294" s="5" t="s">
        <v>216</v>
      </c>
      <c r="F294" s="5" t="s">
        <v>216</v>
      </c>
      <c r="G294" s="5" t="s">
        <v>216</v>
      </c>
      <c r="H294" s="5" t="s">
        <v>216</v>
      </c>
      <c r="I294" s="5" t="s">
        <v>216</v>
      </c>
      <c r="J294" s="5" t="s">
        <v>216</v>
      </c>
      <c r="K294" s="5" t="s">
        <v>216</v>
      </c>
      <c r="L294" s="5" t="s">
        <v>216</v>
      </c>
      <c r="M294" s="5" t="s">
        <v>21484</v>
      </c>
      <c r="N294" s="5" t="s">
        <v>21484</v>
      </c>
      <c r="O294" s="5" t="s">
        <v>21484</v>
      </c>
      <c r="P294" s="5" t="s">
        <v>21485</v>
      </c>
      <c r="Q294" s="5" t="s">
        <v>21486</v>
      </c>
      <c r="R294" s="5" t="s">
        <v>21487</v>
      </c>
      <c r="S294" s="5" t="s">
        <v>21488</v>
      </c>
      <c r="T294" s="5" t="s">
        <v>21489</v>
      </c>
      <c r="U294" s="5" t="s">
        <v>21490</v>
      </c>
      <c r="V294" s="5" t="s">
        <v>21490</v>
      </c>
      <c r="W294" s="5" t="s">
        <v>21490</v>
      </c>
    </row>
    <row r="295" spans="1:23" x14ac:dyDescent="0.25">
      <c r="A295" s="4" t="s">
        <v>7778</v>
      </c>
      <c r="B295" s="4" t="s">
        <v>21456</v>
      </c>
      <c r="C295" s="4" t="s">
        <v>21501</v>
      </c>
      <c r="D295" s="1" t="s">
        <v>21502</v>
      </c>
      <c r="E295" s="5" t="s">
        <v>216</v>
      </c>
      <c r="F295" s="5" t="s">
        <v>216</v>
      </c>
      <c r="G295" s="5" t="s">
        <v>216</v>
      </c>
      <c r="H295" s="5" t="s">
        <v>216</v>
      </c>
      <c r="I295" s="5" t="s">
        <v>216</v>
      </c>
      <c r="J295" s="5" t="s">
        <v>216</v>
      </c>
      <c r="K295" s="5" t="s">
        <v>216</v>
      </c>
      <c r="L295" s="5" t="s">
        <v>216</v>
      </c>
      <c r="M295" s="5" t="s">
        <v>21503</v>
      </c>
      <c r="N295" s="5" t="s">
        <v>21503</v>
      </c>
      <c r="O295" s="5" t="s">
        <v>21503</v>
      </c>
      <c r="P295" s="5" t="s">
        <v>21504</v>
      </c>
      <c r="Q295" s="5" t="s">
        <v>21505</v>
      </c>
      <c r="R295" s="5" t="s">
        <v>21506</v>
      </c>
      <c r="S295" s="5" t="s">
        <v>15223</v>
      </c>
      <c r="T295" s="5" t="s">
        <v>21507</v>
      </c>
      <c r="U295" s="5" t="s">
        <v>21508</v>
      </c>
      <c r="V295" s="5" t="s">
        <v>21508</v>
      </c>
      <c r="W295" s="5" t="s">
        <v>21508</v>
      </c>
    </row>
    <row r="296" spans="1:23" x14ac:dyDescent="0.25">
      <c r="A296" s="4" t="s">
        <v>7788</v>
      </c>
      <c r="B296" s="4" t="s">
        <v>21456</v>
      </c>
      <c r="C296" s="4" t="s">
        <v>21509</v>
      </c>
      <c r="D296" s="1" t="s">
        <v>21510</v>
      </c>
      <c r="E296" s="5">
        <v>0.2</v>
      </c>
      <c r="F296" s="5">
        <v>0.2</v>
      </c>
      <c r="G296" s="5">
        <v>0.2</v>
      </c>
      <c r="H296" s="5">
        <v>0.2</v>
      </c>
      <c r="I296" s="5">
        <v>0.2</v>
      </c>
      <c r="J296" s="5">
        <v>0.2</v>
      </c>
      <c r="K296" s="5">
        <v>0.2</v>
      </c>
      <c r="L296" s="5">
        <v>0.2</v>
      </c>
      <c r="M296" s="5" t="s">
        <v>216</v>
      </c>
      <c r="N296" s="5" t="s">
        <v>216</v>
      </c>
      <c r="O296" s="5" t="s">
        <v>216</v>
      </c>
      <c r="P296" s="5" t="s">
        <v>216</v>
      </c>
      <c r="Q296" s="5" t="s">
        <v>216</v>
      </c>
      <c r="R296" s="5" t="s">
        <v>216</v>
      </c>
      <c r="S296" s="5" t="s">
        <v>216</v>
      </c>
      <c r="T296" s="5" t="s">
        <v>216</v>
      </c>
      <c r="U296" s="5" t="s">
        <v>216</v>
      </c>
      <c r="V296" s="5" t="s">
        <v>216</v>
      </c>
      <c r="W296" s="5" t="s">
        <v>216</v>
      </c>
    </row>
    <row r="297" spans="1:23" x14ac:dyDescent="0.25">
      <c r="A297" s="4" t="s">
        <v>7798</v>
      </c>
      <c r="B297" s="4" t="s">
        <v>21456</v>
      </c>
      <c r="C297" s="4" t="s">
        <v>21511</v>
      </c>
      <c r="D297" s="1" t="s">
        <v>21512</v>
      </c>
      <c r="E297" s="5">
        <v>0.4</v>
      </c>
      <c r="F297" s="5">
        <v>0.4</v>
      </c>
      <c r="G297" s="5">
        <v>0.4</v>
      </c>
      <c r="H297" s="5">
        <v>0.4</v>
      </c>
      <c r="I297" s="5">
        <v>0.4</v>
      </c>
      <c r="J297" s="5">
        <v>0.4</v>
      </c>
      <c r="K297" s="5">
        <v>0.4</v>
      </c>
      <c r="L297" s="5">
        <v>0.4</v>
      </c>
      <c r="M297" s="5" t="s">
        <v>216</v>
      </c>
      <c r="N297" s="5" t="s">
        <v>216</v>
      </c>
      <c r="O297" s="5" t="s">
        <v>216</v>
      </c>
      <c r="P297" s="5" t="s">
        <v>216</v>
      </c>
      <c r="Q297" s="5" t="s">
        <v>216</v>
      </c>
      <c r="R297" s="5" t="s">
        <v>216</v>
      </c>
      <c r="S297" s="5" t="s">
        <v>216</v>
      </c>
      <c r="T297" s="5" t="s">
        <v>216</v>
      </c>
      <c r="U297" s="5" t="s">
        <v>216</v>
      </c>
      <c r="V297" s="5" t="s">
        <v>216</v>
      </c>
      <c r="W297" s="5" t="s">
        <v>216</v>
      </c>
    </row>
    <row r="298" spans="1:23" x14ac:dyDescent="0.25">
      <c r="A298" s="4" t="s">
        <v>7808</v>
      </c>
      <c r="B298" s="4" t="s">
        <v>21456</v>
      </c>
      <c r="C298" s="4" t="s">
        <v>21513</v>
      </c>
      <c r="D298" s="1" t="s">
        <v>21514</v>
      </c>
      <c r="E298" s="5">
        <v>0.4</v>
      </c>
      <c r="F298" s="5">
        <v>0.4</v>
      </c>
      <c r="G298" s="5">
        <v>0.4</v>
      </c>
      <c r="H298" s="5">
        <v>0.4</v>
      </c>
      <c r="I298" s="5">
        <v>0.4</v>
      </c>
      <c r="J298" s="5">
        <v>0.4</v>
      </c>
      <c r="K298" s="5">
        <v>0.4</v>
      </c>
      <c r="L298" s="5">
        <v>0.4</v>
      </c>
      <c r="M298" s="5">
        <v>0.4</v>
      </c>
      <c r="N298" s="5">
        <v>0.4</v>
      </c>
      <c r="O298" s="5">
        <v>0.4</v>
      </c>
      <c r="P298" s="5">
        <v>0.4</v>
      </c>
      <c r="Q298" s="5">
        <v>0.4</v>
      </c>
      <c r="R298" s="5">
        <v>0.41299999999999998</v>
      </c>
      <c r="S298" s="5">
        <v>0.41299999999999998</v>
      </c>
      <c r="T298" s="5">
        <v>0.41299999999999998</v>
      </c>
      <c r="U298" s="5">
        <v>0.41299999999999998</v>
      </c>
      <c r="V298" s="5">
        <v>0.41299999999999998</v>
      </c>
      <c r="W298" s="5">
        <v>0.435</v>
      </c>
    </row>
    <row r="299" spans="1:23" x14ac:dyDescent="0.25">
      <c r="A299" s="4" t="s">
        <v>7818</v>
      </c>
      <c r="B299" s="4" t="s">
        <v>21456</v>
      </c>
      <c r="C299" s="4" t="s">
        <v>21515</v>
      </c>
      <c r="D299" s="1" t="s">
        <v>21516</v>
      </c>
      <c r="E299" s="5" t="s">
        <v>21517</v>
      </c>
      <c r="F299" s="5" t="s">
        <v>21518</v>
      </c>
      <c r="G299" s="5" t="s">
        <v>21519</v>
      </c>
      <c r="H299" s="5" t="s">
        <v>21519</v>
      </c>
      <c r="I299" s="5" t="s">
        <v>21520</v>
      </c>
      <c r="J299" s="5" t="s">
        <v>21521</v>
      </c>
      <c r="K299" s="5" t="s">
        <v>21522</v>
      </c>
      <c r="L299" s="5" t="s">
        <v>21523</v>
      </c>
      <c r="M299" s="5" t="s">
        <v>21524</v>
      </c>
      <c r="N299" s="5" t="s">
        <v>21525</v>
      </c>
      <c r="O299" s="5" t="s">
        <v>21526</v>
      </c>
      <c r="P299" s="5" t="s">
        <v>21526</v>
      </c>
      <c r="Q299" s="5" t="s">
        <v>21526</v>
      </c>
      <c r="R299" s="5" t="s">
        <v>21527</v>
      </c>
      <c r="S299" s="5" t="s">
        <v>21528</v>
      </c>
      <c r="T299" s="5" t="s">
        <v>21529</v>
      </c>
      <c r="U299" s="5" t="s">
        <v>19918</v>
      </c>
      <c r="V299" s="5" t="s">
        <v>19918</v>
      </c>
      <c r="W299" s="5" t="s">
        <v>19918</v>
      </c>
    </row>
    <row r="300" spans="1:23" x14ac:dyDescent="0.25">
      <c r="A300" s="4" t="s">
        <v>7822</v>
      </c>
      <c r="B300" s="4" t="s">
        <v>21456</v>
      </c>
      <c r="C300" s="4" t="s">
        <v>21530</v>
      </c>
      <c r="D300" s="1" t="s">
        <v>21531</v>
      </c>
      <c r="E300" s="5" t="s">
        <v>21532</v>
      </c>
      <c r="F300" s="5" t="s">
        <v>216</v>
      </c>
      <c r="G300" s="5" t="s">
        <v>216</v>
      </c>
      <c r="H300" s="5" t="s">
        <v>216</v>
      </c>
      <c r="I300" s="5" t="s">
        <v>216</v>
      </c>
      <c r="J300" s="5" t="s">
        <v>216</v>
      </c>
      <c r="K300" s="5" t="s">
        <v>216</v>
      </c>
      <c r="L300" s="5" t="s">
        <v>216</v>
      </c>
      <c r="M300" s="5" t="s">
        <v>216</v>
      </c>
      <c r="N300" s="5" t="s">
        <v>216</v>
      </c>
      <c r="O300" s="5" t="s">
        <v>216</v>
      </c>
      <c r="P300" s="5" t="s">
        <v>216</v>
      </c>
      <c r="Q300" s="5" t="s">
        <v>216</v>
      </c>
      <c r="R300" s="5" t="s">
        <v>216</v>
      </c>
      <c r="S300" s="5" t="s">
        <v>216</v>
      </c>
      <c r="T300" s="5" t="s">
        <v>216</v>
      </c>
      <c r="U300" s="5" t="s">
        <v>216</v>
      </c>
      <c r="V300" s="5" t="s">
        <v>216</v>
      </c>
      <c r="W300" s="5" t="s">
        <v>216</v>
      </c>
    </row>
    <row r="301" spans="1:23" ht="25.5" x14ac:dyDescent="0.25">
      <c r="A301" s="4" t="s">
        <v>7826</v>
      </c>
      <c r="B301" s="4" t="s">
        <v>21456</v>
      </c>
      <c r="C301" s="4" t="s">
        <v>21533</v>
      </c>
      <c r="D301" s="1" t="s">
        <v>21534</v>
      </c>
      <c r="E301" s="5" t="s">
        <v>21535</v>
      </c>
      <c r="F301" s="5" t="s">
        <v>21536</v>
      </c>
      <c r="G301" s="5" t="s">
        <v>21537</v>
      </c>
      <c r="H301" s="5" t="s">
        <v>21537</v>
      </c>
      <c r="I301" s="5" t="s">
        <v>21225</v>
      </c>
      <c r="J301" s="5" t="s">
        <v>21538</v>
      </c>
      <c r="K301" s="5" t="s">
        <v>21539</v>
      </c>
      <c r="L301" s="5" t="s">
        <v>21540</v>
      </c>
      <c r="M301" s="5" t="s">
        <v>21541</v>
      </c>
      <c r="N301" s="5" t="s">
        <v>21542</v>
      </c>
      <c r="O301" s="5" t="s">
        <v>21543</v>
      </c>
      <c r="P301" s="5" t="s">
        <v>21543</v>
      </c>
      <c r="Q301" s="5" t="s">
        <v>21543</v>
      </c>
      <c r="R301" s="5" t="s">
        <v>21544</v>
      </c>
      <c r="S301" s="5" t="s">
        <v>11844</v>
      </c>
      <c r="T301" s="5" t="s">
        <v>21545</v>
      </c>
      <c r="U301" s="5" t="s">
        <v>21546</v>
      </c>
      <c r="V301" s="5" t="s">
        <v>21546</v>
      </c>
      <c r="W301" s="5" t="s">
        <v>21546</v>
      </c>
    </row>
    <row r="302" spans="1:23" ht="25.5" x14ac:dyDescent="0.25">
      <c r="A302" s="4" t="s">
        <v>7836</v>
      </c>
      <c r="B302" s="4" t="s">
        <v>21456</v>
      </c>
      <c r="C302" s="4" t="s">
        <v>21547</v>
      </c>
      <c r="D302" s="1" t="s">
        <v>21548</v>
      </c>
      <c r="E302" s="5" t="s">
        <v>21549</v>
      </c>
      <c r="F302" s="5" t="s">
        <v>21550</v>
      </c>
      <c r="G302" s="5" t="s">
        <v>21551</v>
      </c>
      <c r="H302" s="5" t="s">
        <v>21551</v>
      </c>
      <c r="I302" s="5" t="s">
        <v>21552</v>
      </c>
      <c r="J302" s="5" t="s">
        <v>15128</v>
      </c>
      <c r="K302" s="5" t="s">
        <v>21553</v>
      </c>
      <c r="L302" s="5" t="s">
        <v>21554</v>
      </c>
      <c r="M302" s="5" t="s">
        <v>21555</v>
      </c>
      <c r="N302" s="5" t="s">
        <v>21556</v>
      </c>
      <c r="O302" s="5" t="s">
        <v>21557</v>
      </c>
      <c r="P302" s="5" t="s">
        <v>21557</v>
      </c>
      <c r="Q302" s="5" t="s">
        <v>21557</v>
      </c>
      <c r="R302" s="5" t="s">
        <v>21558</v>
      </c>
      <c r="S302" s="5" t="s">
        <v>21559</v>
      </c>
      <c r="T302" s="5" t="s">
        <v>21560</v>
      </c>
      <c r="U302" s="5" t="s">
        <v>21561</v>
      </c>
      <c r="V302" s="5" t="s">
        <v>21561</v>
      </c>
      <c r="W302" s="5" t="s">
        <v>21561</v>
      </c>
    </row>
    <row r="303" spans="1:23" ht="25.5" x14ac:dyDescent="0.25">
      <c r="A303" s="4" t="s">
        <v>7846</v>
      </c>
      <c r="B303" s="4" t="s">
        <v>21456</v>
      </c>
      <c r="C303" s="4" t="s">
        <v>21562</v>
      </c>
      <c r="D303" s="1" t="s">
        <v>21563</v>
      </c>
      <c r="E303" s="5" t="s">
        <v>21564</v>
      </c>
      <c r="F303" s="5" t="s">
        <v>216</v>
      </c>
      <c r="G303" s="5" t="s">
        <v>216</v>
      </c>
      <c r="H303" s="5" t="s">
        <v>216</v>
      </c>
      <c r="I303" s="5" t="s">
        <v>216</v>
      </c>
      <c r="J303" s="5" t="s">
        <v>216</v>
      </c>
      <c r="K303" s="5" t="s">
        <v>216</v>
      </c>
      <c r="L303" s="5" t="s">
        <v>216</v>
      </c>
      <c r="M303" s="5" t="s">
        <v>216</v>
      </c>
      <c r="N303" s="5" t="s">
        <v>216</v>
      </c>
      <c r="O303" s="5" t="s">
        <v>216</v>
      </c>
      <c r="P303" s="5" t="s">
        <v>216</v>
      </c>
      <c r="Q303" s="5" t="s">
        <v>216</v>
      </c>
      <c r="R303" s="5" t="s">
        <v>216</v>
      </c>
      <c r="S303" s="5" t="s">
        <v>216</v>
      </c>
      <c r="T303" s="5" t="s">
        <v>216</v>
      </c>
      <c r="U303" s="5" t="s">
        <v>216</v>
      </c>
      <c r="V303" s="5" t="s">
        <v>216</v>
      </c>
      <c r="W303" s="5" t="s">
        <v>216</v>
      </c>
    </row>
    <row r="304" spans="1:23" x14ac:dyDescent="0.25">
      <c r="A304" s="4" t="s">
        <v>7856</v>
      </c>
      <c r="B304" s="4" t="s">
        <v>21456</v>
      </c>
      <c r="C304" s="4" t="s">
        <v>21565</v>
      </c>
      <c r="D304" s="1" t="s">
        <v>21566</v>
      </c>
      <c r="E304" s="5" t="s">
        <v>21567</v>
      </c>
      <c r="F304" s="5" t="s">
        <v>21568</v>
      </c>
      <c r="G304" s="5" t="s">
        <v>21569</v>
      </c>
      <c r="H304" s="5" t="s">
        <v>20663</v>
      </c>
      <c r="I304" s="5" t="s">
        <v>20663</v>
      </c>
      <c r="J304" s="5" t="s">
        <v>7246</v>
      </c>
      <c r="K304" s="5" t="s">
        <v>21570</v>
      </c>
      <c r="L304" s="5" t="s">
        <v>20665</v>
      </c>
      <c r="M304" s="5" t="s">
        <v>20666</v>
      </c>
      <c r="N304" s="5" t="s">
        <v>20665</v>
      </c>
      <c r="O304" s="5" t="s">
        <v>20667</v>
      </c>
      <c r="P304" s="5" t="s">
        <v>20667</v>
      </c>
      <c r="Q304" s="5" t="s">
        <v>20667</v>
      </c>
      <c r="R304" s="5" t="s">
        <v>20668</v>
      </c>
      <c r="S304" s="5" t="s">
        <v>20669</v>
      </c>
      <c r="T304" s="5" t="s">
        <v>21571</v>
      </c>
      <c r="U304" s="5" t="s">
        <v>20671</v>
      </c>
      <c r="V304" s="5" t="s">
        <v>20671</v>
      </c>
      <c r="W304" s="5" t="s">
        <v>20671</v>
      </c>
    </row>
    <row r="305" spans="1:23" x14ac:dyDescent="0.25">
      <c r="A305" s="4" t="s">
        <v>7860</v>
      </c>
      <c r="B305" s="4" t="s">
        <v>21456</v>
      </c>
      <c r="C305" s="4" t="s">
        <v>21572</v>
      </c>
      <c r="D305" s="1" t="s">
        <v>21573</v>
      </c>
      <c r="E305" s="5" t="s">
        <v>216</v>
      </c>
      <c r="F305" s="5" t="s">
        <v>216</v>
      </c>
      <c r="G305" s="5" t="s">
        <v>216</v>
      </c>
      <c r="H305" s="5" t="s">
        <v>216</v>
      </c>
      <c r="I305" s="5" t="s">
        <v>216</v>
      </c>
      <c r="J305" s="5" t="s">
        <v>216</v>
      </c>
      <c r="K305" s="5" t="s">
        <v>216</v>
      </c>
      <c r="L305" s="5" t="s">
        <v>216</v>
      </c>
      <c r="M305" s="5" t="s">
        <v>21574</v>
      </c>
      <c r="N305" s="5" t="s">
        <v>21574</v>
      </c>
      <c r="O305" s="5" t="s">
        <v>21574</v>
      </c>
      <c r="P305" s="5" t="s">
        <v>21574</v>
      </c>
      <c r="Q305" s="5" t="s">
        <v>21574</v>
      </c>
      <c r="R305" s="5" t="s">
        <v>21574</v>
      </c>
      <c r="S305" s="5" t="s">
        <v>21575</v>
      </c>
      <c r="T305" s="5" t="s">
        <v>21575</v>
      </c>
      <c r="U305" s="5" t="s">
        <v>21576</v>
      </c>
      <c r="V305" s="5" t="s">
        <v>21576</v>
      </c>
      <c r="W305" s="5" t="s">
        <v>21576</v>
      </c>
    </row>
    <row r="306" spans="1:23" x14ac:dyDescent="0.25">
      <c r="A306" s="4" t="s">
        <v>7864</v>
      </c>
      <c r="B306" s="4" t="s">
        <v>21456</v>
      </c>
      <c r="C306" s="4" t="s">
        <v>21577</v>
      </c>
      <c r="D306" s="1" t="s">
        <v>21578</v>
      </c>
      <c r="E306" s="5" t="s">
        <v>216</v>
      </c>
      <c r="F306" s="5" t="s">
        <v>216</v>
      </c>
      <c r="G306" s="5" t="s">
        <v>216</v>
      </c>
      <c r="H306" s="5" t="s">
        <v>216</v>
      </c>
      <c r="I306" s="5" t="s">
        <v>216</v>
      </c>
      <c r="J306" s="5" t="s">
        <v>216</v>
      </c>
      <c r="K306" s="5" t="s">
        <v>216</v>
      </c>
      <c r="L306" s="5" t="s">
        <v>216</v>
      </c>
      <c r="M306" s="5" t="s">
        <v>21579</v>
      </c>
      <c r="N306" s="5" t="s">
        <v>21579</v>
      </c>
      <c r="O306" s="5" t="s">
        <v>21579</v>
      </c>
      <c r="P306" s="5" t="s">
        <v>21579</v>
      </c>
      <c r="Q306" s="5" t="s">
        <v>21579</v>
      </c>
      <c r="R306" s="5" t="s">
        <v>21580</v>
      </c>
      <c r="S306" s="5" t="s">
        <v>21580</v>
      </c>
      <c r="T306" s="5" t="s">
        <v>21580</v>
      </c>
      <c r="U306" s="5" t="s">
        <v>21581</v>
      </c>
      <c r="V306" s="5" t="s">
        <v>21581</v>
      </c>
      <c r="W306" s="5" t="s">
        <v>21581</v>
      </c>
    </row>
    <row r="307" spans="1:23" x14ac:dyDescent="0.25">
      <c r="A307" s="4" t="s">
        <v>7874</v>
      </c>
      <c r="B307" s="4" t="s">
        <v>21456</v>
      </c>
      <c r="C307" s="4" t="s">
        <v>21582</v>
      </c>
      <c r="D307" s="1" t="s">
        <v>21583</v>
      </c>
      <c r="E307" s="5" t="s">
        <v>216</v>
      </c>
      <c r="F307" s="5" t="s">
        <v>216</v>
      </c>
      <c r="G307" s="5" t="s">
        <v>216</v>
      </c>
      <c r="H307" s="5" t="s">
        <v>216</v>
      </c>
      <c r="I307" s="5" t="s">
        <v>216</v>
      </c>
      <c r="J307" s="5" t="s">
        <v>216</v>
      </c>
      <c r="K307" s="5" t="s">
        <v>216</v>
      </c>
      <c r="L307" s="5" t="s">
        <v>216</v>
      </c>
      <c r="M307" s="5" t="s">
        <v>21584</v>
      </c>
      <c r="N307" s="5" t="s">
        <v>21584</v>
      </c>
      <c r="O307" s="5" t="s">
        <v>21584</v>
      </c>
      <c r="P307" s="5" t="s">
        <v>21584</v>
      </c>
      <c r="Q307" s="5" t="s">
        <v>21584</v>
      </c>
      <c r="R307" s="5" t="s">
        <v>21585</v>
      </c>
      <c r="S307" s="5" t="s">
        <v>21585</v>
      </c>
      <c r="T307" s="5" t="s">
        <v>21585</v>
      </c>
      <c r="U307" s="5" t="s">
        <v>21586</v>
      </c>
      <c r="V307" s="5" t="s">
        <v>21586</v>
      </c>
      <c r="W307" s="5" t="s">
        <v>21586</v>
      </c>
    </row>
    <row r="308" spans="1:23" x14ac:dyDescent="0.25">
      <c r="A308" s="4" t="s">
        <v>7884</v>
      </c>
      <c r="B308" s="4" t="s">
        <v>21456</v>
      </c>
      <c r="C308" s="4" t="s">
        <v>21587</v>
      </c>
      <c r="D308" s="1" t="s">
        <v>21588</v>
      </c>
      <c r="E308" s="5" t="s">
        <v>216</v>
      </c>
      <c r="F308" s="5" t="s">
        <v>216</v>
      </c>
      <c r="G308" s="5" t="s">
        <v>216</v>
      </c>
      <c r="H308" s="5" t="s">
        <v>216</v>
      </c>
      <c r="I308" s="5" t="s">
        <v>216</v>
      </c>
      <c r="J308" s="5" t="s">
        <v>216</v>
      </c>
      <c r="K308" s="5" t="s">
        <v>216</v>
      </c>
      <c r="L308" s="5" t="s">
        <v>216</v>
      </c>
      <c r="M308" s="5" t="s">
        <v>21589</v>
      </c>
      <c r="N308" s="5" t="s">
        <v>21589</v>
      </c>
      <c r="O308" s="5" t="s">
        <v>21589</v>
      </c>
      <c r="P308" s="5" t="s">
        <v>21589</v>
      </c>
      <c r="Q308" s="5" t="s">
        <v>21589</v>
      </c>
      <c r="R308" s="5" t="s">
        <v>21590</v>
      </c>
      <c r="S308" s="5" t="s">
        <v>21590</v>
      </c>
      <c r="T308" s="5" t="s">
        <v>21590</v>
      </c>
      <c r="U308" s="5" t="s">
        <v>21591</v>
      </c>
      <c r="V308" s="5" t="s">
        <v>21591</v>
      </c>
      <c r="W308" s="5" t="s">
        <v>21591</v>
      </c>
    </row>
    <row r="309" spans="1:23" x14ac:dyDescent="0.25">
      <c r="A309" s="4" t="s">
        <v>7894</v>
      </c>
      <c r="B309" s="4" t="s">
        <v>21456</v>
      </c>
      <c r="C309" s="4" t="s">
        <v>21592</v>
      </c>
      <c r="D309" s="1" t="s">
        <v>21593</v>
      </c>
      <c r="E309" s="5" t="s">
        <v>216</v>
      </c>
      <c r="F309" s="5" t="s">
        <v>216</v>
      </c>
      <c r="G309" s="5" t="s">
        <v>216</v>
      </c>
      <c r="H309" s="5" t="s">
        <v>216</v>
      </c>
      <c r="I309" s="5" t="s">
        <v>216</v>
      </c>
      <c r="J309" s="5" t="s">
        <v>216</v>
      </c>
      <c r="K309" s="5" t="s">
        <v>216</v>
      </c>
      <c r="L309" s="5" t="s">
        <v>216</v>
      </c>
      <c r="M309" s="5" t="s">
        <v>21594</v>
      </c>
      <c r="N309" s="5" t="s">
        <v>21594</v>
      </c>
      <c r="O309" s="5" t="s">
        <v>21594</v>
      </c>
      <c r="P309" s="5" t="s">
        <v>21595</v>
      </c>
      <c r="Q309" s="5" t="s">
        <v>21595</v>
      </c>
      <c r="R309" s="5" t="s">
        <v>21596</v>
      </c>
      <c r="S309" s="5" t="s">
        <v>21597</v>
      </c>
      <c r="T309" s="5" t="s">
        <v>21598</v>
      </c>
      <c r="U309" s="5" t="s">
        <v>21599</v>
      </c>
      <c r="V309" s="5" t="s">
        <v>21599</v>
      </c>
      <c r="W309" s="5" t="s">
        <v>21599</v>
      </c>
    </row>
    <row r="310" spans="1:23" x14ac:dyDescent="0.25">
      <c r="A310" s="4" t="s">
        <v>7904</v>
      </c>
      <c r="B310" s="4" t="s">
        <v>21456</v>
      </c>
      <c r="C310" s="4" t="s">
        <v>21600</v>
      </c>
      <c r="D310" s="1"/>
      <c r="E310" s="5" t="s">
        <v>216</v>
      </c>
      <c r="F310" s="5" t="s">
        <v>216</v>
      </c>
      <c r="G310" s="5" t="s">
        <v>216</v>
      </c>
      <c r="H310" s="5" t="s">
        <v>216</v>
      </c>
      <c r="I310" s="5" t="s">
        <v>216</v>
      </c>
      <c r="J310" s="5" t="s">
        <v>216</v>
      </c>
      <c r="K310" s="5" t="s">
        <v>216</v>
      </c>
      <c r="L310" s="5" t="s">
        <v>216</v>
      </c>
      <c r="M310" s="5">
        <v>1.1499999999999999</v>
      </c>
      <c r="N310" s="5">
        <v>1.1499999999999999</v>
      </c>
      <c r="O310" s="5">
        <v>1.1499999999999999</v>
      </c>
      <c r="P310" s="5">
        <v>1.1499999999999999</v>
      </c>
      <c r="Q310" s="5">
        <v>1.1499999999999999</v>
      </c>
      <c r="R310" s="5">
        <v>1.1499999999999999</v>
      </c>
      <c r="S310" s="5">
        <v>1.1499999999999999</v>
      </c>
      <c r="T310" s="5">
        <v>1.1499999999999999</v>
      </c>
      <c r="U310" s="5">
        <v>1.1499999999999999</v>
      </c>
      <c r="V310" s="5">
        <v>1.1499999999999999</v>
      </c>
      <c r="W310" s="5">
        <v>1.1499999999999999</v>
      </c>
    </row>
    <row r="311" spans="1:23" x14ac:dyDescent="0.25">
      <c r="A311" s="4" t="s">
        <v>8968</v>
      </c>
      <c r="B311" s="4" t="s">
        <v>21601</v>
      </c>
      <c r="C311" s="4" t="s">
        <v>21602</v>
      </c>
      <c r="D311" s="1" t="s">
        <v>21603</v>
      </c>
      <c r="E311" s="5" t="s">
        <v>216</v>
      </c>
      <c r="F311" s="5" t="s">
        <v>216</v>
      </c>
      <c r="G311" s="5" t="s">
        <v>216</v>
      </c>
      <c r="H311" s="5" t="s">
        <v>216</v>
      </c>
      <c r="I311" s="5" t="s">
        <v>216</v>
      </c>
      <c r="J311" s="5" t="s">
        <v>216</v>
      </c>
      <c r="K311" s="5" t="s">
        <v>216</v>
      </c>
      <c r="L311" s="5" t="s">
        <v>216</v>
      </c>
      <c r="M311" s="5">
        <v>0.8</v>
      </c>
      <c r="N311" s="5">
        <v>0.8</v>
      </c>
      <c r="O311" s="5">
        <v>0.8</v>
      </c>
      <c r="P311" s="5">
        <v>0.8</v>
      </c>
      <c r="Q311" s="5">
        <v>0.8</v>
      </c>
      <c r="R311" s="5">
        <v>0.8</v>
      </c>
      <c r="S311" s="5">
        <v>0.8</v>
      </c>
      <c r="T311" s="5">
        <v>0.8</v>
      </c>
      <c r="U311" s="5">
        <v>0.8</v>
      </c>
      <c r="V311" s="5">
        <v>0.7</v>
      </c>
      <c r="W311" s="5">
        <v>0.7</v>
      </c>
    </row>
    <row r="312" spans="1:23" x14ac:dyDescent="0.25">
      <c r="A312" s="4" t="s">
        <v>8973</v>
      </c>
      <c r="B312" s="4" t="s">
        <v>21601</v>
      </c>
      <c r="C312" s="4" t="s">
        <v>21604</v>
      </c>
      <c r="D312" s="1" t="s">
        <v>21573</v>
      </c>
      <c r="E312" s="5" t="s">
        <v>216</v>
      </c>
      <c r="F312" s="5" t="s">
        <v>216</v>
      </c>
      <c r="G312" s="5" t="s">
        <v>216</v>
      </c>
      <c r="H312" s="5" t="s">
        <v>216</v>
      </c>
      <c r="I312" s="5" t="s">
        <v>216</v>
      </c>
      <c r="J312" s="5" t="s">
        <v>216</v>
      </c>
      <c r="K312" s="5" t="s">
        <v>216</v>
      </c>
      <c r="L312" s="5" t="s">
        <v>216</v>
      </c>
      <c r="M312" s="5" t="s">
        <v>21605</v>
      </c>
      <c r="N312" s="5" t="s">
        <v>9903</v>
      </c>
      <c r="O312" s="5" t="s">
        <v>9903</v>
      </c>
      <c r="P312" s="5" t="s">
        <v>9903</v>
      </c>
      <c r="Q312" s="5" t="s">
        <v>9903</v>
      </c>
      <c r="R312" s="5" t="s">
        <v>9903</v>
      </c>
      <c r="S312" s="5" t="s">
        <v>21605</v>
      </c>
      <c r="T312" s="5" t="s">
        <v>21605</v>
      </c>
      <c r="U312" s="5" t="s">
        <v>701</v>
      </c>
      <c r="V312" s="5" t="s">
        <v>701</v>
      </c>
      <c r="W312" s="5" t="s">
        <v>701</v>
      </c>
    </row>
    <row r="313" spans="1:23" x14ac:dyDescent="0.25">
      <c r="A313" s="4" t="s">
        <v>8977</v>
      </c>
      <c r="B313" s="4" t="s">
        <v>21601</v>
      </c>
      <c r="C313" s="4" t="s">
        <v>21606</v>
      </c>
      <c r="D313" s="1" t="s">
        <v>21607</v>
      </c>
      <c r="E313" s="5" t="s">
        <v>216</v>
      </c>
      <c r="F313" s="5" t="s">
        <v>216</v>
      </c>
      <c r="G313" s="5" t="s">
        <v>216</v>
      </c>
      <c r="H313" s="5" t="s">
        <v>216</v>
      </c>
      <c r="I313" s="5" t="s">
        <v>216</v>
      </c>
      <c r="J313" s="5" t="s">
        <v>216</v>
      </c>
      <c r="K313" s="5" t="s">
        <v>216</v>
      </c>
      <c r="L313" s="5" t="s">
        <v>216</v>
      </c>
      <c r="M313" s="5" t="s">
        <v>1831</v>
      </c>
      <c r="N313" s="5" t="s">
        <v>1831</v>
      </c>
      <c r="O313" s="5" t="s">
        <v>1831</v>
      </c>
      <c r="P313" s="5" t="s">
        <v>1831</v>
      </c>
      <c r="Q313" s="5" t="s">
        <v>1831</v>
      </c>
      <c r="R313" s="5" t="s">
        <v>1831</v>
      </c>
      <c r="S313" s="5" t="s">
        <v>1831</v>
      </c>
      <c r="T313" s="5" t="s">
        <v>1832</v>
      </c>
      <c r="U313" s="5" t="s">
        <v>16242</v>
      </c>
      <c r="V313" s="5" t="s">
        <v>21608</v>
      </c>
      <c r="W313" s="5" t="s">
        <v>21608</v>
      </c>
    </row>
    <row r="314" spans="1:23" x14ac:dyDescent="0.25">
      <c r="A314" s="4" t="s">
        <v>10292</v>
      </c>
      <c r="B314" s="4" t="s">
        <v>21601</v>
      </c>
      <c r="C314" s="4" t="s">
        <v>21609</v>
      </c>
      <c r="D314" s="1" t="s">
        <v>21610</v>
      </c>
      <c r="E314" s="5" t="s">
        <v>216</v>
      </c>
      <c r="F314" s="5" t="s">
        <v>216</v>
      </c>
      <c r="G314" s="5" t="s">
        <v>216</v>
      </c>
      <c r="H314" s="5" t="s">
        <v>216</v>
      </c>
      <c r="I314" s="5" t="s">
        <v>216</v>
      </c>
      <c r="J314" s="5" t="s">
        <v>216</v>
      </c>
      <c r="K314" s="5" t="s">
        <v>216</v>
      </c>
      <c r="L314" s="5" t="s">
        <v>216</v>
      </c>
      <c r="M314" s="5" t="s">
        <v>21611</v>
      </c>
      <c r="N314" s="5" t="s">
        <v>21611</v>
      </c>
      <c r="O314" s="5" t="s">
        <v>21611</v>
      </c>
      <c r="P314" s="5" t="s">
        <v>21611</v>
      </c>
      <c r="Q314" s="5" t="s">
        <v>21611</v>
      </c>
      <c r="R314" s="5" t="s">
        <v>21611</v>
      </c>
      <c r="S314" s="5" t="s">
        <v>21611</v>
      </c>
      <c r="T314" s="5" t="s">
        <v>21611</v>
      </c>
      <c r="U314" s="5" t="s">
        <v>21612</v>
      </c>
      <c r="V314" s="5" t="s">
        <v>21613</v>
      </c>
      <c r="W314" s="5" t="s">
        <v>21613</v>
      </c>
    </row>
    <row r="315" spans="1:23" ht="25.5" x14ac:dyDescent="0.25">
      <c r="A315" s="4" t="s">
        <v>10295</v>
      </c>
      <c r="B315" s="4" t="s">
        <v>21601</v>
      </c>
      <c r="C315" s="4" t="s">
        <v>21614</v>
      </c>
      <c r="D315" s="1" t="s">
        <v>21615</v>
      </c>
      <c r="E315" s="5" t="s">
        <v>216</v>
      </c>
      <c r="F315" s="5" t="s">
        <v>216</v>
      </c>
      <c r="G315" s="5" t="s">
        <v>216</v>
      </c>
      <c r="H315" s="5" t="s">
        <v>216</v>
      </c>
      <c r="I315" s="5" t="s">
        <v>216</v>
      </c>
      <c r="J315" s="5" t="s">
        <v>216</v>
      </c>
      <c r="K315" s="5" t="s">
        <v>216</v>
      </c>
      <c r="L315" s="5" t="s">
        <v>216</v>
      </c>
      <c r="M315" s="5" t="s">
        <v>13045</v>
      </c>
      <c r="N315" s="5" t="s">
        <v>13045</v>
      </c>
      <c r="O315" s="5" t="s">
        <v>1839</v>
      </c>
      <c r="P315" s="5" t="s">
        <v>1839</v>
      </c>
      <c r="Q315" s="5" t="s">
        <v>1839</v>
      </c>
      <c r="R315" s="5" t="s">
        <v>13045</v>
      </c>
      <c r="S315" s="5" t="s">
        <v>13045</v>
      </c>
      <c r="T315" s="5" t="s">
        <v>1840</v>
      </c>
      <c r="U315" s="5" t="s">
        <v>1227</v>
      </c>
      <c r="V315" s="5" t="s">
        <v>16262</v>
      </c>
      <c r="W315" s="5" t="s">
        <v>216</v>
      </c>
    </row>
    <row r="316" spans="1:23" ht="25.5" x14ac:dyDescent="0.25">
      <c r="A316" s="4" t="s">
        <v>10298</v>
      </c>
      <c r="B316" s="4" t="s">
        <v>21601</v>
      </c>
      <c r="C316" s="4" t="s">
        <v>21616</v>
      </c>
      <c r="D316" s="1" t="s">
        <v>21617</v>
      </c>
      <c r="E316" s="5" t="s">
        <v>216</v>
      </c>
      <c r="F316" s="5" t="s">
        <v>216</v>
      </c>
      <c r="G316" s="5" t="s">
        <v>216</v>
      </c>
      <c r="H316" s="5" t="s">
        <v>216</v>
      </c>
      <c r="I316" s="5" t="s">
        <v>216</v>
      </c>
      <c r="J316" s="5" t="s">
        <v>216</v>
      </c>
      <c r="K316" s="5" t="s">
        <v>216</v>
      </c>
      <c r="L316" s="5" t="s">
        <v>216</v>
      </c>
      <c r="M316" s="5" t="s">
        <v>13059</v>
      </c>
      <c r="N316" s="5" t="s">
        <v>13058</v>
      </c>
      <c r="O316" s="5" t="s">
        <v>12782</v>
      </c>
      <c r="P316" s="5" t="s">
        <v>12782</v>
      </c>
      <c r="Q316" s="5" t="s">
        <v>12782</v>
      </c>
      <c r="R316" s="5" t="s">
        <v>13058</v>
      </c>
      <c r="S316" s="5" t="s">
        <v>13059</v>
      </c>
      <c r="T316" s="5" t="s">
        <v>1231</v>
      </c>
      <c r="U316" s="5" t="s">
        <v>21618</v>
      </c>
      <c r="V316" s="5" t="s">
        <v>633</v>
      </c>
      <c r="W316" s="5" t="s">
        <v>216</v>
      </c>
    </row>
    <row r="317" spans="1:23" ht="25.5" x14ac:dyDescent="0.25">
      <c r="A317" s="4" t="s">
        <v>10301</v>
      </c>
      <c r="B317" s="4" t="s">
        <v>21601</v>
      </c>
      <c r="C317" s="4" t="s">
        <v>21619</v>
      </c>
      <c r="D317" s="1" t="s">
        <v>21620</v>
      </c>
      <c r="E317" s="5" t="s">
        <v>216</v>
      </c>
      <c r="F317" s="5" t="s">
        <v>216</v>
      </c>
      <c r="G317" s="5" t="s">
        <v>216</v>
      </c>
      <c r="H317" s="5" t="s">
        <v>216</v>
      </c>
      <c r="I317" s="5" t="s">
        <v>216</v>
      </c>
      <c r="J317" s="5" t="s">
        <v>216</v>
      </c>
      <c r="K317" s="5" t="s">
        <v>216</v>
      </c>
      <c r="L317" s="5" t="s">
        <v>216</v>
      </c>
      <c r="M317" s="5" t="s">
        <v>1223</v>
      </c>
      <c r="N317" s="5" t="s">
        <v>1223</v>
      </c>
      <c r="O317" s="5" t="s">
        <v>14184</v>
      </c>
      <c r="P317" s="5" t="s">
        <v>14184</v>
      </c>
      <c r="Q317" s="5" t="s">
        <v>14184</v>
      </c>
      <c r="R317" s="5" t="s">
        <v>1223</v>
      </c>
      <c r="S317" s="5" t="s">
        <v>1223</v>
      </c>
      <c r="T317" s="5" t="s">
        <v>691</v>
      </c>
      <c r="U317" s="5" t="s">
        <v>9845</v>
      </c>
      <c r="V317" s="5" t="s">
        <v>650</v>
      </c>
      <c r="W317" s="5" t="s">
        <v>216</v>
      </c>
    </row>
    <row r="318" spans="1:23" ht="25.5" x14ac:dyDescent="0.25">
      <c r="A318" s="4" t="s">
        <v>10305</v>
      </c>
      <c r="B318" s="4" t="s">
        <v>21601</v>
      </c>
      <c r="C318" s="4" t="s">
        <v>21621</v>
      </c>
      <c r="D318" s="1" t="s">
        <v>21622</v>
      </c>
      <c r="E318" s="5" t="s">
        <v>216</v>
      </c>
      <c r="F318" s="5" t="s">
        <v>216</v>
      </c>
      <c r="G318" s="5" t="s">
        <v>216</v>
      </c>
      <c r="H318" s="5" t="s">
        <v>216</v>
      </c>
      <c r="I318" s="5" t="s">
        <v>216</v>
      </c>
      <c r="J318" s="5" t="s">
        <v>216</v>
      </c>
      <c r="K318" s="5" t="s">
        <v>216</v>
      </c>
      <c r="L318" s="5" t="s">
        <v>216</v>
      </c>
      <c r="M318" s="5" t="s">
        <v>21623</v>
      </c>
      <c r="N318" s="5" t="s">
        <v>21623</v>
      </c>
      <c r="O318" s="5" t="s">
        <v>13062</v>
      </c>
      <c r="P318" s="5" t="s">
        <v>13062</v>
      </c>
      <c r="Q318" s="5" t="s">
        <v>13062</v>
      </c>
      <c r="R318" s="5" t="s">
        <v>21623</v>
      </c>
      <c r="S318" s="5" t="s">
        <v>21624</v>
      </c>
      <c r="T318" s="5" t="s">
        <v>21625</v>
      </c>
      <c r="U318" s="5" t="s">
        <v>12993</v>
      </c>
      <c r="V318" s="5" t="s">
        <v>21626</v>
      </c>
      <c r="W318" s="5" t="s">
        <v>216</v>
      </c>
    </row>
    <row r="319" spans="1:23" ht="25.5" x14ac:dyDescent="0.25">
      <c r="A319" s="4" t="s">
        <v>10308</v>
      </c>
      <c r="B319" s="4" t="s">
        <v>21601</v>
      </c>
      <c r="C319" s="4" t="s">
        <v>21627</v>
      </c>
      <c r="D319" s="1" t="s">
        <v>21628</v>
      </c>
      <c r="E319" s="5" t="s">
        <v>216</v>
      </c>
      <c r="F319" s="5" t="s">
        <v>216</v>
      </c>
      <c r="G319" s="5" t="s">
        <v>216</v>
      </c>
      <c r="H319" s="5" t="s">
        <v>216</v>
      </c>
      <c r="I319" s="5" t="s">
        <v>216</v>
      </c>
      <c r="J319" s="5" t="s">
        <v>216</v>
      </c>
      <c r="K319" s="5" t="s">
        <v>216</v>
      </c>
      <c r="L319" s="5" t="s">
        <v>216</v>
      </c>
      <c r="M319" s="5" t="s">
        <v>682</v>
      </c>
      <c r="N319" s="5" t="s">
        <v>682</v>
      </c>
      <c r="O319" s="5" t="s">
        <v>682</v>
      </c>
      <c r="P319" s="5" t="s">
        <v>682</v>
      </c>
      <c r="Q319" s="5" t="s">
        <v>682</v>
      </c>
      <c r="R319" s="5" t="s">
        <v>682</v>
      </c>
      <c r="S319" s="5" t="s">
        <v>682</v>
      </c>
      <c r="T319" s="5" t="s">
        <v>9789</v>
      </c>
      <c r="U319" s="5" t="s">
        <v>13925</v>
      </c>
      <c r="V319" s="5" t="s">
        <v>12757</v>
      </c>
      <c r="W319" s="5" t="s">
        <v>216</v>
      </c>
    </row>
    <row r="320" spans="1:23" ht="25.5" x14ac:dyDescent="0.25">
      <c r="A320" s="4" t="s">
        <v>10311</v>
      </c>
      <c r="B320" s="4" t="s">
        <v>21601</v>
      </c>
      <c r="C320" s="4" t="s">
        <v>21629</v>
      </c>
      <c r="D320" s="1" t="s">
        <v>21630</v>
      </c>
      <c r="E320" s="5" t="s">
        <v>216</v>
      </c>
      <c r="F320" s="5" t="s">
        <v>216</v>
      </c>
      <c r="G320" s="5" t="s">
        <v>216</v>
      </c>
      <c r="H320" s="5" t="s">
        <v>216</v>
      </c>
      <c r="I320" s="5" t="s">
        <v>216</v>
      </c>
      <c r="J320" s="5" t="s">
        <v>216</v>
      </c>
      <c r="K320" s="5" t="s">
        <v>216</v>
      </c>
      <c r="L320" s="5" t="s">
        <v>216</v>
      </c>
      <c r="M320" s="5">
        <v>0.04</v>
      </c>
      <c r="N320" s="5">
        <v>0.04</v>
      </c>
      <c r="O320" s="5">
        <v>0.04</v>
      </c>
      <c r="P320" s="5">
        <v>0.04</v>
      </c>
      <c r="Q320" s="5">
        <v>0.04</v>
      </c>
      <c r="R320" s="5">
        <v>0.04</v>
      </c>
      <c r="S320" s="5">
        <v>0.04</v>
      </c>
      <c r="T320" s="5">
        <v>0.04</v>
      </c>
      <c r="U320" s="5">
        <v>0.04</v>
      </c>
      <c r="V320" s="5">
        <v>0.04</v>
      </c>
      <c r="W320" s="5">
        <v>0.04</v>
      </c>
    </row>
    <row r="321" spans="1:23" ht="25.5" x14ac:dyDescent="0.25">
      <c r="A321" s="4" t="s">
        <v>10314</v>
      </c>
      <c r="B321" s="4" t="s">
        <v>21601</v>
      </c>
      <c r="C321" s="4" t="s">
        <v>21631</v>
      </c>
      <c r="D321" s="1" t="s">
        <v>21632</v>
      </c>
      <c r="E321" s="5" t="s">
        <v>216</v>
      </c>
      <c r="F321" s="5" t="s">
        <v>216</v>
      </c>
      <c r="G321" s="5" t="s">
        <v>216</v>
      </c>
      <c r="H321" s="5" t="s">
        <v>216</v>
      </c>
      <c r="I321" s="5" t="s">
        <v>216</v>
      </c>
      <c r="J321" s="5" t="s">
        <v>216</v>
      </c>
      <c r="K321" s="5" t="s">
        <v>216</v>
      </c>
      <c r="L321" s="5" t="s">
        <v>216</v>
      </c>
      <c r="M321" s="5">
        <v>0.08</v>
      </c>
      <c r="N321" s="5">
        <v>0.08</v>
      </c>
      <c r="O321" s="5">
        <v>0.08</v>
      </c>
      <c r="P321" s="5">
        <v>0.08</v>
      </c>
      <c r="Q321" s="5">
        <v>0.08</v>
      </c>
      <c r="R321" s="5">
        <v>0.08</v>
      </c>
      <c r="S321" s="5">
        <v>0.08</v>
      </c>
      <c r="T321" s="5">
        <v>0.08</v>
      </c>
      <c r="U321" s="5">
        <v>0.08</v>
      </c>
      <c r="V321" s="5">
        <v>0.08</v>
      </c>
      <c r="W321" s="5">
        <v>0.08</v>
      </c>
    </row>
    <row r="322" spans="1:23" ht="25.5" x14ac:dyDescent="0.25">
      <c r="A322" s="4" t="s">
        <v>10317</v>
      </c>
      <c r="B322" s="4" t="s">
        <v>21601</v>
      </c>
      <c r="C322" s="4" t="s">
        <v>21633</v>
      </c>
      <c r="D322" s="1" t="s">
        <v>21634</v>
      </c>
      <c r="E322" s="5" t="s">
        <v>216</v>
      </c>
      <c r="F322" s="5" t="s">
        <v>216</v>
      </c>
      <c r="G322" s="5" t="s">
        <v>216</v>
      </c>
      <c r="H322" s="5" t="s">
        <v>216</v>
      </c>
      <c r="I322" s="5" t="s">
        <v>216</v>
      </c>
      <c r="J322" s="5" t="s">
        <v>216</v>
      </c>
      <c r="K322" s="5" t="s">
        <v>216</v>
      </c>
      <c r="L322" s="5" t="s">
        <v>216</v>
      </c>
      <c r="M322" s="5">
        <v>0.73</v>
      </c>
      <c r="N322" s="5">
        <v>0.73</v>
      </c>
      <c r="O322" s="5">
        <v>0.73</v>
      </c>
      <c r="P322" s="5">
        <v>0.73</v>
      </c>
      <c r="Q322" s="5">
        <v>0.73</v>
      </c>
      <c r="R322" s="5">
        <v>0.73</v>
      </c>
      <c r="S322" s="5">
        <v>0.73</v>
      </c>
      <c r="T322" s="5">
        <v>0.73</v>
      </c>
      <c r="U322" s="5">
        <v>0.73</v>
      </c>
      <c r="V322" s="5">
        <v>0.73</v>
      </c>
      <c r="W322" s="5" t="s">
        <v>216</v>
      </c>
    </row>
    <row r="323" spans="1:23" ht="25.5" x14ac:dyDescent="0.25">
      <c r="A323" s="4" t="s">
        <v>10320</v>
      </c>
      <c r="B323" s="4" t="s">
        <v>21601</v>
      </c>
      <c r="C323" s="4" t="s">
        <v>21635</v>
      </c>
      <c r="D323" s="1" t="s">
        <v>21636</v>
      </c>
      <c r="E323" s="5" t="s">
        <v>216</v>
      </c>
      <c r="F323" s="5" t="s">
        <v>216</v>
      </c>
      <c r="G323" s="5" t="s">
        <v>216</v>
      </c>
      <c r="H323" s="5" t="s">
        <v>216</v>
      </c>
      <c r="I323" s="5" t="s">
        <v>216</v>
      </c>
      <c r="J323" s="5" t="s">
        <v>216</v>
      </c>
      <c r="K323" s="5" t="s">
        <v>216</v>
      </c>
      <c r="L323" s="5" t="s">
        <v>216</v>
      </c>
      <c r="M323" s="5">
        <v>0.3</v>
      </c>
      <c r="N323" s="5">
        <v>0.3</v>
      </c>
      <c r="O323" s="5">
        <v>0.3</v>
      </c>
      <c r="P323" s="5">
        <v>0.3</v>
      </c>
      <c r="Q323" s="5">
        <v>0.3</v>
      </c>
      <c r="R323" s="5">
        <v>0.3</v>
      </c>
      <c r="S323" s="5">
        <v>0.3</v>
      </c>
      <c r="T323" s="5">
        <v>0.3</v>
      </c>
      <c r="U323" s="5">
        <v>0.3</v>
      </c>
      <c r="V323" s="5">
        <v>0.3</v>
      </c>
      <c r="W323" s="5" t="s">
        <v>216</v>
      </c>
    </row>
    <row r="324" spans="1:23" ht="25.5" x14ac:dyDescent="0.25">
      <c r="A324" s="4" t="s">
        <v>10324</v>
      </c>
      <c r="B324" s="4" t="s">
        <v>21601</v>
      </c>
      <c r="C324" s="4" t="s">
        <v>21637</v>
      </c>
      <c r="D324" s="1" t="s">
        <v>21638</v>
      </c>
      <c r="E324" s="5" t="s">
        <v>216</v>
      </c>
      <c r="F324" s="5" t="s">
        <v>216</v>
      </c>
      <c r="G324" s="5" t="s">
        <v>216</v>
      </c>
      <c r="H324" s="5" t="s">
        <v>216</v>
      </c>
      <c r="I324" s="5" t="s">
        <v>216</v>
      </c>
      <c r="J324" s="5" t="s">
        <v>216</v>
      </c>
      <c r="K324" s="5" t="s">
        <v>216</v>
      </c>
      <c r="L324" s="5" t="s">
        <v>216</v>
      </c>
      <c r="M324" s="5">
        <v>0.7</v>
      </c>
      <c r="N324" s="5">
        <v>0.7</v>
      </c>
      <c r="O324" s="5">
        <v>0.7</v>
      </c>
      <c r="P324" s="5">
        <v>0.7</v>
      </c>
      <c r="Q324" s="5">
        <v>0.7</v>
      </c>
      <c r="R324" s="5">
        <v>0.7</v>
      </c>
      <c r="S324" s="5">
        <v>0.7</v>
      </c>
      <c r="T324" s="5">
        <v>0.7</v>
      </c>
      <c r="U324" s="5">
        <v>0.7</v>
      </c>
      <c r="V324" s="5">
        <v>0.7</v>
      </c>
      <c r="W324" s="5" t="s">
        <v>216</v>
      </c>
    </row>
    <row r="325" spans="1:23" x14ac:dyDescent="0.25">
      <c r="A325" s="4" t="s">
        <v>10327</v>
      </c>
      <c r="B325" s="4" t="s">
        <v>21601</v>
      </c>
      <c r="C325" s="4" t="s">
        <v>21639</v>
      </c>
      <c r="D325" s="1" t="s">
        <v>21640</v>
      </c>
      <c r="E325" s="5" t="s">
        <v>216</v>
      </c>
      <c r="F325" s="5" t="s">
        <v>216</v>
      </c>
      <c r="G325" s="5" t="s">
        <v>216</v>
      </c>
      <c r="H325" s="5" t="s">
        <v>216</v>
      </c>
      <c r="I325" s="5" t="s">
        <v>216</v>
      </c>
      <c r="J325" s="5" t="s">
        <v>216</v>
      </c>
      <c r="K325" s="5" t="s">
        <v>216</v>
      </c>
      <c r="L325" s="5" t="s">
        <v>216</v>
      </c>
      <c r="M325" s="5">
        <v>0.4</v>
      </c>
      <c r="N325" s="5">
        <v>0.42</v>
      </c>
      <c r="O325" s="5">
        <v>0.42</v>
      </c>
      <c r="P325" s="5">
        <v>0.42</v>
      </c>
      <c r="Q325" s="5">
        <v>0.42</v>
      </c>
      <c r="R325" s="5">
        <v>0.42</v>
      </c>
      <c r="S325" s="5">
        <v>0.42</v>
      </c>
      <c r="T325" s="5">
        <v>0.42</v>
      </c>
      <c r="U325" s="5">
        <v>0.42</v>
      </c>
      <c r="V325" s="5">
        <v>0.5</v>
      </c>
      <c r="W325" s="5">
        <v>0.5</v>
      </c>
    </row>
    <row r="326" spans="1:23" x14ac:dyDescent="0.25">
      <c r="A326" s="4" t="s">
        <v>10330</v>
      </c>
      <c r="B326" s="4" t="s">
        <v>21601</v>
      </c>
      <c r="C326" s="4" t="s">
        <v>21641</v>
      </c>
      <c r="D326" s="1" t="s">
        <v>21642</v>
      </c>
      <c r="E326" s="5" t="s">
        <v>216</v>
      </c>
      <c r="F326" s="5" t="s">
        <v>216</v>
      </c>
      <c r="G326" s="5" t="s">
        <v>216</v>
      </c>
      <c r="H326" s="5" t="s">
        <v>216</v>
      </c>
      <c r="I326" s="5" t="s">
        <v>216</v>
      </c>
      <c r="J326" s="5" t="s">
        <v>216</v>
      </c>
      <c r="K326" s="5" t="s">
        <v>216</v>
      </c>
      <c r="L326" s="5" t="s">
        <v>216</v>
      </c>
      <c r="M326" s="5">
        <v>605</v>
      </c>
      <c r="N326" s="5">
        <v>603</v>
      </c>
      <c r="O326" s="5">
        <v>597</v>
      </c>
      <c r="P326" s="5">
        <v>597</v>
      </c>
      <c r="Q326" s="5">
        <v>597</v>
      </c>
      <c r="R326" s="5">
        <v>603</v>
      </c>
      <c r="S326" s="5">
        <v>606</v>
      </c>
      <c r="T326" s="5">
        <v>619</v>
      </c>
      <c r="U326" s="5">
        <v>667</v>
      </c>
      <c r="V326" s="5">
        <v>667</v>
      </c>
      <c r="W326" s="5">
        <v>667</v>
      </c>
    </row>
    <row r="327" spans="1:23" x14ac:dyDescent="0.25">
      <c r="A327" s="4" t="s">
        <v>19827</v>
      </c>
      <c r="B327" s="4" t="s">
        <v>21601</v>
      </c>
      <c r="C327" s="4" t="s">
        <v>21643</v>
      </c>
      <c r="D327" s="1" t="s">
        <v>21644</v>
      </c>
      <c r="E327" s="5" t="s">
        <v>216</v>
      </c>
      <c r="F327" s="5" t="s">
        <v>216</v>
      </c>
      <c r="G327" s="5" t="s">
        <v>216</v>
      </c>
      <c r="H327" s="5" t="s">
        <v>216</v>
      </c>
      <c r="I327" s="5" t="s">
        <v>216</v>
      </c>
      <c r="J327" s="5" t="s">
        <v>216</v>
      </c>
      <c r="K327" s="5" t="s">
        <v>216</v>
      </c>
      <c r="L327" s="5" t="s">
        <v>216</v>
      </c>
      <c r="M327" s="5">
        <v>100</v>
      </c>
      <c r="N327" s="5">
        <v>100</v>
      </c>
      <c r="O327" s="5">
        <v>99</v>
      </c>
      <c r="P327" s="5">
        <v>99</v>
      </c>
      <c r="Q327" s="5">
        <v>99</v>
      </c>
      <c r="R327" s="5">
        <v>100</v>
      </c>
      <c r="S327" s="5">
        <v>100</v>
      </c>
      <c r="T327" s="5">
        <v>103</v>
      </c>
      <c r="U327" s="5">
        <v>111</v>
      </c>
      <c r="V327" s="5">
        <v>94</v>
      </c>
      <c r="W327" s="5">
        <v>94</v>
      </c>
    </row>
    <row r="328" spans="1:23" x14ac:dyDescent="0.25">
      <c r="A328" s="4" t="s">
        <v>19830</v>
      </c>
      <c r="B328" s="4" t="s">
        <v>21601</v>
      </c>
      <c r="C328" s="4" t="s">
        <v>21645</v>
      </c>
      <c r="D328" s="1" t="s">
        <v>21646</v>
      </c>
      <c r="E328" s="5" t="s">
        <v>216</v>
      </c>
      <c r="F328" s="5" t="s">
        <v>216</v>
      </c>
      <c r="G328" s="5" t="s">
        <v>216</v>
      </c>
      <c r="H328" s="5" t="s">
        <v>216</v>
      </c>
      <c r="I328" s="5" t="s">
        <v>216</v>
      </c>
      <c r="J328" s="5" t="s">
        <v>216</v>
      </c>
      <c r="K328" s="5" t="s">
        <v>216</v>
      </c>
      <c r="L328" s="5" t="s">
        <v>216</v>
      </c>
      <c r="M328" s="5">
        <v>223</v>
      </c>
      <c r="N328" s="5">
        <v>223</v>
      </c>
      <c r="O328" s="5">
        <v>221</v>
      </c>
      <c r="P328" s="5">
        <v>221</v>
      </c>
      <c r="Q328" s="5">
        <v>221</v>
      </c>
      <c r="R328" s="5">
        <v>223</v>
      </c>
      <c r="S328" s="5">
        <v>224</v>
      </c>
      <c r="T328" s="5">
        <v>228</v>
      </c>
      <c r="U328" s="5">
        <v>246</v>
      </c>
      <c r="V328" s="5">
        <v>296</v>
      </c>
      <c r="W328" s="5">
        <v>296</v>
      </c>
    </row>
    <row r="329" spans="1:23" x14ac:dyDescent="0.25">
      <c r="A329" s="4" t="s">
        <v>19833</v>
      </c>
      <c r="B329" s="4" t="s">
        <v>21601</v>
      </c>
      <c r="C329" s="4" t="s">
        <v>21647</v>
      </c>
      <c r="D329" s="1" t="s">
        <v>21648</v>
      </c>
      <c r="E329" s="5" t="s">
        <v>216</v>
      </c>
      <c r="F329" s="5" t="s">
        <v>216</v>
      </c>
      <c r="G329" s="5" t="s">
        <v>216</v>
      </c>
      <c r="H329" s="5" t="s">
        <v>216</v>
      </c>
      <c r="I329" s="5" t="s">
        <v>216</v>
      </c>
      <c r="J329" s="5" t="s">
        <v>216</v>
      </c>
      <c r="K329" s="5" t="s">
        <v>216</v>
      </c>
      <c r="L329" s="5" t="s">
        <v>216</v>
      </c>
      <c r="M329" s="5" t="s">
        <v>9591</v>
      </c>
      <c r="N329" s="5" t="s">
        <v>9591</v>
      </c>
      <c r="O329" s="5" t="s">
        <v>9591</v>
      </c>
      <c r="P329" s="5" t="s">
        <v>9591</v>
      </c>
      <c r="Q329" s="5" t="s">
        <v>9591</v>
      </c>
      <c r="R329" s="5" t="s">
        <v>9591</v>
      </c>
      <c r="S329" s="5" t="s">
        <v>9591</v>
      </c>
      <c r="T329" s="5" t="s">
        <v>9591</v>
      </c>
      <c r="U329" s="5" t="s">
        <v>9591</v>
      </c>
      <c r="V329" s="5" t="s">
        <v>216</v>
      </c>
      <c r="W329" s="5" t="s">
        <v>216</v>
      </c>
    </row>
    <row r="330" spans="1:23" x14ac:dyDescent="0.25">
      <c r="A330" s="4" t="s">
        <v>19836</v>
      </c>
      <c r="B330" s="4" t="s">
        <v>21601</v>
      </c>
      <c r="C330" s="4" t="s">
        <v>21649</v>
      </c>
      <c r="D330" s="1" t="s">
        <v>21650</v>
      </c>
      <c r="E330" s="5" t="s">
        <v>216</v>
      </c>
      <c r="F330" s="5" t="s">
        <v>216</v>
      </c>
      <c r="G330" s="5" t="s">
        <v>216</v>
      </c>
      <c r="H330" s="5" t="s">
        <v>216</v>
      </c>
      <c r="I330" s="5" t="s">
        <v>216</v>
      </c>
      <c r="J330" s="5" t="s">
        <v>216</v>
      </c>
      <c r="K330" s="5" t="s">
        <v>216</v>
      </c>
      <c r="L330" s="5" t="s">
        <v>216</v>
      </c>
      <c r="M330" s="5" t="s">
        <v>9917</v>
      </c>
      <c r="N330" s="5" t="s">
        <v>9917</v>
      </c>
      <c r="O330" s="5" t="s">
        <v>9917</v>
      </c>
      <c r="P330" s="5" t="s">
        <v>9917</v>
      </c>
      <c r="Q330" s="5" t="s">
        <v>9917</v>
      </c>
      <c r="R330" s="5" t="s">
        <v>9917</v>
      </c>
      <c r="S330" s="5" t="s">
        <v>9917</v>
      </c>
      <c r="T330" s="5" t="s">
        <v>9917</v>
      </c>
      <c r="U330" s="5" t="s">
        <v>9917</v>
      </c>
      <c r="V330" s="5" t="s">
        <v>9917</v>
      </c>
      <c r="W330" s="5" t="s">
        <v>9917</v>
      </c>
    </row>
    <row r="331" spans="1:23" x14ac:dyDescent="0.25">
      <c r="A331" s="4" t="s">
        <v>19839</v>
      </c>
      <c r="B331" s="4" t="s">
        <v>21601</v>
      </c>
      <c r="C331" s="4" t="s">
        <v>14188</v>
      </c>
      <c r="D331" s="1" t="s">
        <v>21651</v>
      </c>
      <c r="E331" s="5" t="s">
        <v>216</v>
      </c>
      <c r="F331" s="5" t="s">
        <v>216</v>
      </c>
      <c r="G331" s="5" t="s">
        <v>216</v>
      </c>
      <c r="H331" s="5" t="s">
        <v>216</v>
      </c>
      <c r="I331" s="5" t="s">
        <v>216</v>
      </c>
      <c r="J331" s="5" t="s">
        <v>216</v>
      </c>
      <c r="K331" s="5" t="s">
        <v>216</v>
      </c>
      <c r="L331" s="5" t="s">
        <v>216</v>
      </c>
      <c r="M331" s="5" t="s">
        <v>662</v>
      </c>
      <c r="N331" s="5" t="s">
        <v>662</v>
      </c>
      <c r="O331" s="5" t="s">
        <v>662</v>
      </c>
      <c r="P331" s="5" t="s">
        <v>662</v>
      </c>
      <c r="Q331" s="5" t="s">
        <v>662</v>
      </c>
      <c r="R331" s="5" t="s">
        <v>662</v>
      </c>
      <c r="S331" s="5" t="s">
        <v>662</v>
      </c>
      <c r="T331" s="5" t="s">
        <v>662</v>
      </c>
      <c r="U331" s="5" t="s">
        <v>662</v>
      </c>
      <c r="V331" s="5" t="s">
        <v>662</v>
      </c>
      <c r="W331" s="5" t="s">
        <v>662</v>
      </c>
    </row>
    <row r="332" spans="1:23" x14ac:dyDescent="0.25">
      <c r="A332" s="4" t="s">
        <v>11572</v>
      </c>
      <c r="B332" s="4" t="s">
        <v>21601</v>
      </c>
      <c r="C332" s="4" t="s">
        <v>21652</v>
      </c>
      <c r="D332" s="1" t="s">
        <v>21653</v>
      </c>
      <c r="E332" s="5" t="s">
        <v>216</v>
      </c>
      <c r="F332" s="5" t="s">
        <v>216</v>
      </c>
      <c r="G332" s="5" t="s">
        <v>216</v>
      </c>
      <c r="H332" s="5" t="s">
        <v>216</v>
      </c>
      <c r="I332" s="5" t="s">
        <v>216</v>
      </c>
      <c r="J332" s="5" t="s">
        <v>216</v>
      </c>
      <c r="K332" s="5" t="s">
        <v>216</v>
      </c>
      <c r="L332" s="5" t="s">
        <v>216</v>
      </c>
      <c r="M332" s="5" t="s">
        <v>21654</v>
      </c>
      <c r="N332" s="5" t="s">
        <v>21654</v>
      </c>
      <c r="O332" s="5" t="s">
        <v>21654</v>
      </c>
      <c r="P332" s="5" t="s">
        <v>21654</v>
      </c>
      <c r="Q332" s="5" t="s">
        <v>12679</v>
      </c>
      <c r="R332" s="5" t="s">
        <v>12635</v>
      </c>
      <c r="S332" s="5" t="s">
        <v>12635</v>
      </c>
      <c r="T332" s="5" t="s">
        <v>12818</v>
      </c>
      <c r="U332" s="5" t="s">
        <v>13886</v>
      </c>
      <c r="V332" s="5" t="s">
        <v>216</v>
      </c>
      <c r="W332" s="5" t="s">
        <v>216</v>
      </c>
    </row>
    <row r="333" spans="1:23" x14ac:dyDescent="0.25">
      <c r="A333" s="4" t="s">
        <v>11576</v>
      </c>
      <c r="B333" s="4" t="s">
        <v>21601</v>
      </c>
      <c r="C333" s="4" t="s">
        <v>21655</v>
      </c>
      <c r="D333" s="1" t="s">
        <v>21656</v>
      </c>
      <c r="E333" s="5" t="s">
        <v>216</v>
      </c>
      <c r="F333" s="5" t="s">
        <v>216</v>
      </c>
      <c r="G333" s="5" t="s">
        <v>216</v>
      </c>
      <c r="H333" s="5" t="s">
        <v>216</v>
      </c>
      <c r="I333" s="5" t="s">
        <v>216</v>
      </c>
      <c r="J333" s="5" t="s">
        <v>216</v>
      </c>
      <c r="K333" s="5" t="s">
        <v>216</v>
      </c>
      <c r="L333" s="5" t="s">
        <v>216</v>
      </c>
      <c r="M333" s="5" t="s">
        <v>11784</v>
      </c>
      <c r="N333" s="5" t="s">
        <v>11784</v>
      </c>
      <c r="O333" s="5" t="s">
        <v>11784</v>
      </c>
      <c r="P333" s="5" t="s">
        <v>11784</v>
      </c>
      <c r="Q333" s="5" t="s">
        <v>21657</v>
      </c>
      <c r="R333" s="5" t="s">
        <v>14099</v>
      </c>
      <c r="S333" s="5" t="s">
        <v>14099</v>
      </c>
      <c r="T333" s="5" t="s">
        <v>21658</v>
      </c>
      <c r="U333" s="5" t="s">
        <v>21659</v>
      </c>
      <c r="V333" s="5" t="s">
        <v>216</v>
      </c>
      <c r="W333" s="5" t="s">
        <v>216</v>
      </c>
    </row>
    <row r="334" spans="1:23" x14ac:dyDescent="0.25">
      <c r="A334" s="4" t="s">
        <v>11580</v>
      </c>
      <c r="B334" s="4" t="s">
        <v>21601</v>
      </c>
      <c r="C334" s="4" t="s">
        <v>21660</v>
      </c>
      <c r="D334" s="1" t="s">
        <v>21661</v>
      </c>
      <c r="E334" s="5" t="s">
        <v>216</v>
      </c>
      <c r="F334" s="5" t="s">
        <v>216</v>
      </c>
      <c r="G334" s="5" t="s">
        <v>216</v>
      </c>
      <c r="H334" s="5" t="s">
        <v>216</v>
      </c>
      <c r="I334" s="5" t="s">
        <v>216</v>
      </c>
      <c r="J334" s="5" t="s">
        <v>216</v>
      </c>
      <c r="K334" s="5" t="s">
        <v>216</v>
      </c>
      <c r="L334" s="5" t="s">
        <v>216</v>
      </c>
      <c r="M334" s="5" t="s">
        <v>21662</v>
      </c>
      <c r="N334" s="5" t="s">
        <v>21662</v>
      </c>
      <c r="O334" s="5" t="s">
        <v>21662</v>
      </c>
      <c r="P334" s="5" t="s">
        <v>21662</v>
      </c>
      <c r="Q334" s="5" t="s">
        <v>21663</v>
      </c>
      <c r="R334" s="5" t="s">
        <v>21664</v>
      </c>
      <c r="S334" s="5" t="s">
        <v>21664</v>
      </c>
      <c r="T334" s="5" t="s">
        <v>21665</v>
      </c>
      <c r="U334" s="5" t="s">
        <v>21666</v>
      </c>
      <c r="V334" s="5" t="s">
        <v>216</v>
      </c>
      <c r="W334" s="5" t="s">
        <v>216</v>
      </c>
    </row>
    <row r="335" spans="1:23" x14ac:dyDescent="0.25">
      <c r="A335" s="4" t="s">
        <v>11584</v>
      </c>
      <c r="B335" s="4" t="s">
        <v>21601</v>
      </c>
      <c r="C335" s="4" t="s">
        <v>21667</v>
      </c>
      <c r="D335" s="1" t="s">
        <v>21668</v>
      </c>
      <c r="E335" s="5" t="s">
        <v>216</v>
      </c>
      <c r="F335" s="5" t="s">
        <v>216</v>
      </c>
      <c r="G335" s="5" t="s">
        <v>216</v>
      </c>
      <c r="H335" s="5" t="s">
        <v>216</v>
      </c>
      <c r="I335" s="5" t="s">
        <v>216</v>
      </c>
      <c r="J335" s="5" t="s">
        <v>216</v>
      </c>
      <c r="K335" s="5" t="s">
        <v>216</v>
      </c>
      <c r="L335" s="5" t="s">
        <v>216</v>
      </c>
      <c r="M335" s="5" t="s">
        <v>21669</v>
      </c>
      <c r="N335" s="5" t="s">
        <v>21669</v>
      </c>
      <c r="O335" s="5" t="s">
        <v>21669</v>
      </c>
      <c r="P335" s="5" t="s">
        <v>21669</v>
      </c>
      <c r="Q335" s="5" t="s">
        <v>21670</v>
      </c>
      <c r="R335" s="5" t="s">
        <v>21671</v>
      </c>
      <c r="S335" s="5" t="s">
        <v>21671</v>
      </c>
      <c r="T335" s="5" t="s">
        <v>21672</v>
      </c>
      <c r="U335" s="5" t="s">
        <v>21673</v>
      </c>
      <c r="V335" s="5" t="s">
        <v>216</v>
      </c>
      <c r="W335" s="5" t="s">
        <v>216</v>
      </c>
    </row>
    <row r="336" spans="1:23" x14ac:dyDescent="0.25">
      <c r="A336" s="4" t="s">
        <v>11588</v>
      </c>
      <c r="B336" s="4" t="s">
        <v>21601</v>
      </c>
      <c r="C336" s="4" t="s">
        <v>21674</v>
      </c>
      <c r="D336" s="1" t="s">
        <v>21675</v>
      </c>
      <c r="E336" s="5" t="s">
        <v>216</v>
      </c>
      <c r="F336" s="5" t="s">
        <v>216</v>
      </c>
      <c r="G336" s="5" t="s">
        <v>216</v>
      </c>
      <c r="H336" s="5" t="s">
        <v>216</v>
      </c>
      <c r="I336" s="5" t="s">
        <v>216</v>
      </c>
      <c r="J336" s="5" t="s">
        <v>216</v>
      </c>
      <c r="K336" s="5" t="s">
        <v>216</v>
      </c>
      <c r="L336" s="5" t="s">
        <v>216</v>
      </c>
      <c r="M336" s="5" t="s">
        <v>1516</v>
      </c>
      <c r="N336" s="5" t="s">
        <v>1516</v>
      </c>
      <c r="O336" s="5" t="s">
        <v>1516</v>
      </c>
      <c r="P336" s="5" t="s">
        <v>1516</v>
      </c>
      <c r="Q336" s="5" t="s">
        <v>21676</v>
      </c>
      <c r="R336" s="5" t="s">
        <v>3826</v>
      </c>
      <c r="S336" s="5" t="s">
        <v>3826</v>
      </c>
      <c r="T336" s="5" t="s">
        <v>21677</v>
      </c>
      <c r="U336" s="5" t="s">
        <v>13054</v>
      </c>
      <c r="V336" s="5" t="s">
        <v>216</v>
      </c>
      <c r="W336" s="5" t="s">
        <v>216</v>
      </c>
    </row>
    <row r="337" spans="1:23" x14ac:dyDescent="0.25">
      <c r="A337" s="4" t="s">
        <v>11592</v>
      </c>
      <c r="B337" s="4" t="s">
        <v>21601</v>
      </c>
      <c r="C337" s="4" t="s">
        <v>21678</v>
      </c>
      <c r="D337" s="1" t="s">
        <v>21679</v>
      </c>
      <c r="E337" s="5" t="s">
        <v>216</v>
      </c>
      <c r="F337" s="5" t="s">
        <v>216</v>
      </c>
      <c r="G337" s="5" t="s">
        <v>216</v>
      </c>
      <c r="H337" s="5" t="s">
        <v>216</v>
      </c>
      <c r="I337" s="5" t="s">
        <v>216</v>
      </c>
      <c r="J337" s="5" t="s">
        <v>216</v>
      </c>
      <c r="K337" s="5" t="s">
        <v>216</v>
      </c>
      <c r="L337" s="5" t="s">
        <v>216</v>
      </c>
      <c r="M337" s="5" t="s">
        <v>15666</v>
      </c>
      <c r="N337" s="5" t="s">
        <v>15666</v>
      </c>
      <c r="O337" s="5" t="s">
        <v>15666</v>
      </c>
      <c r="P337" s="5" t="s">
        <v>15666</v>
      </c>
      <c r="Q337" s="5" t="s">
        <v>21680</v>
      </c>
      <c r="R337" s="5" t="s">
        <v>21681</v>
      </c>
      <c r="S337" s="5" t="s">
        <v>21681</v>
      </c>
      <c r="T337" s="5" t="s">
        <v>12635</v>
      </c>
      <c r="U337" s="5" t="s">
        <v>12685</v>
      </c>
      <c r="V337" s="5" t="s">
        <v>12685</v>
      </c>
      <c r="W337" s="5" t="s">
        <v>12685</v>
      </c>
    </row>
    <row r="338" spans="1:23" x14ac:dyDescent="0.25">
      <c r="A338" s="4" t="s">
        <v>11596</v>
      </c>
      <c r="B338" s="4" t="s">
        <v>21601</v>
      </c>
      <c r="C338" s="4" t="s">
        <v>21682</v>
      </c>
      <c r="D338" s="1" t="s">
        <v>21683</v>
      </c>
      <c r="E338" s="5" t="s">
        <v>216</v>
      </c>
      <c r="F338" s="5" t="s">
        <v>216</v>
      </c>
      <c r="G338" s="5" t="s">
        <v>216</v>
      </c>
      <c r="H338" s="5" t="s">
        <v>216</v>
      </c>
      <c r="I338" s="5" t="s">
        <v>216</v>
      </c>
      <c r="J338" s="5" t="s">
        <v>216</v>
      </c>
      <c r="K338" s="5" t="s">
        <v>216</v>
      </c>
      <c r="L338" s="5" t="s">
        <v>216</v>
      </c>
      <c r="M338" s="5" t="s">
        <v>21684</v>
      </c>
      <c r="N338" s="5" t="s">
        <v>21684</v>
      </c>
      <c r="O338" s="5" t="s">
        <v>21684</v>
      </c>
      <c r="P338" s="5" t="s">
        <v>21684</v>
      </c>
      <c r="Q338" s="5" t="s">
        <v>21685</v>
      </c>
      <c r="R338" s="5" t="s">
        <v>21686</v>
      </c>
      <c r="S338" s="5" t="s">
        <v>21686</v>
      </c>
      <c r="T338" s="5" t="s">
        <v>21657</v>
      </c>
      <c r="U338" s="5" t="s">
        <v>21687</v>
      </c>
      <c r="V338" s="5" t="s">
        <v>21687</v>
      </c>
      <c r="W338" s="5" t="s">
        <v>21687</v>
      </c>
    </row>
    <row r="339" spans="1:23" x14ac:dyDescent="0.25">
      <c r="A339" s="4" t="s">
        <v>11600</v>
      </c>
      <c r="B339" s="4" t="s">
        <v>21601</v>
      </c>
      <c r="C339" s="4" t="s">
        <v>21688</v>
      </c>
      <c r="D339" s="1" t="s">
        <v>21689</v>
      </c>
      <c r="E339" s="5" t="s">
        <v>216</v>
      </c>
      <c r="F339" s="5" t="s">
        <v>216</v>
      </c>
      <c r="G339" s="5" t="s">
        <v>216</v>
      </c>
      <c r="H339" s="5" t="s">
        <v>216</v>
      </c>
      <c r="I339" s="5" t="s">
        <v>216</v>
      </c>
      <c r="J339" s="5" t="s">
        <v>216</v>
      </c>
      <c r="K339" s="5" t="s">
        <v>216</v>
      </c>
      <c r="L339" s="5" t="s">
        <v>216</v>
      </c>
      <c r="M339" s="5" t="s">
        <v>21690</v>
      </c>
      <c r="N339" s="5" t="s">
        <v>21690</v>
      </c>
      <c r="O339" s="5" t="s">
        <v>21690</v>
      </c>
      <c r="P339" s="5" t="s">
        <v>21690</v>
      </c>
      <c r="Q339" s="5" t="s">
        <v>21691</v>
      </c>
      <c r="R339" s="5" t="s">
        <v>15687</v>
      </c>
      <c r="S339" s="5" t="s">
        <v>15687</v>
      </c>
      <c r="T339" s="5" t="s">
        <v>21692</v>
      </c>
      <c r="U339" s="5" t="s">
        <v>21693</v>
      </c>
      <c r="V339" s="5" t="s">
        <v>21693</v>
      </c>
      <c r="W339" s="5" t="s">
        <v>21693</v>
      </c>
    </row>
    <row r="340" spans="1:23" x14ac:dyDescent="0.25">
      <c r="A340" s="4" t="s">
        <v>11604</v>
      </c>
      <c r="B340" s="4" t="s">
        <v>21601</v>
      </c>
      <c r="C340" s="4" t="s">
        <v>21694</v>
      </c>
      <c r="D340" s="1" t="s">
        <v>21695</v>
      </c>
      <c r="E340" s="5" t="s">
        <v>216</v>
      </c>
      <c r="F340" s="5" t="s">
        <v>216</v>
      </c>
      <c r="G340" s="5" t="s">
        <v>216</v>
      </c>
      <c r="H340" s="5" t="s">
        <v>216</v>
      </c>
      <c r="I340" s="5" t="s">
        <v>216</v>
      </c>
      <c r="J340" s="5" t="s">
        <v>216</v>
      </c>
      <c r="K340" s="5" t="s">
        <v>216</v>
      </c>
      <c r="L340" s="5" t="s">
        <v>216</v>
      </c>
      <c r="M340" s="5" t="s">
        <v>21696</v>
      </c>
      <c r="N340" s="5" t="s">
        <v>21696</v>
      </c>
      <c r="O340" s="5" t="s">
        <v>21696</v>
      </c>
      <c r="P340" s="5" t="s">
        <v>21696</v>
      </c>
      <c r="Q340" s="5" t="s">
        <v>21697</v>
      </c>
      <c r="R340" s="5" t="s">
        <v>21698</v>
      </c>
      <c r="S340" s="5" t="s">
        <v>21698</v>
      </c>
      <c r="T340" s="5" t="s">
        <v>15688</v>
      </c>
      <c r="U340" s="5" t="s">
        <v>21699</v>
      </c>
      <c r="V340" s="5" t="s">
        <v>21699</v>
      </c>
      <c r="W340" s="5" t="s">
        <v>21699</v>
      </c>
    </row>
    <row r="341" spans="1:23" x14ac:dyDescent="0.25">
      <c r="A341" s="4" t="s">
        <v>11608</v>
      </c>
      <c r="B341" s="4" t="s">
        <v>21601</v>
      </c>
      <c r="C341" s="4" t="s">
        <v>21700</v>
      </c>
      <c r="D341" s="1" t="s">
        <v>21701</v>
      </c>
      <c r="E341" s="5" t="s">
        <v>216</v>
      </c>
      <c r="F341" s="5" t="s">
        <v>216</v>
      </c>
      <c r="G341" s="5" t="s">
        <v>216</v>
      </c>
      <c r="H341" s="5" t="s">
        <v>216</v>
      </c>
      <c r="I341" s="5" t="s">
        <v>216</v>
      </c>
      <c r="J341" s="5" t="s">
        <v>216</v>
      </c>
      <c r="K341" s="5" t="s">
        <v>216</v>
      </c>
      <c r="L341" s="5" t="s">
        <v>216</v>
      </c>
      <c r="M341" s="5" t="s">
        <v>11674</v>
      </c>
      <c r="N341" s="5" t="s">
        <v>11674</v>
      </c>
      <c r="O341" s="5" t="s">
        <v>11674</v>
      </c>
      <c r="P341" s="5" t="s">
        <v>11674</v>
      </c>
      <c r="Q341" s="5" t="s">
        <v>13070</v>
      </c>
      <c r="R341" s="5" t="s">
        <v>15692</v>
      </c>
      <c r="S341" s="5" t="s">
        <v>15692</v>
      </c>
      <c r="T341" s="5" t="s">
        <v>1516</v>
      </c>
      <c r="U341" s="5" t="s">
        <v>635</v>
      </c>
      <c r="V341" s="5" t="s">
        <v>635</v>
      </c>
      <c r="W341" s="5" t="s">
        <v>635</v>
      </c>
    </row>
    <row r="342" spans="1:23" x14ac:dyDescent="0.25">
      <c r="A342" s="4" t="s">
        <v>11612</v>
      </c>
      <c r="B342" s="4" t="s">
        <v>21601</v>
      </c>
      <c r="C342" s="4" t="s">
        <v>21702</v>
      </c>
      <c r="D342" s="1" t="s">
        <v>21703</v>
      </c>
      <c r="E342" s="5" t="s">
        <v>216</v>
      </c>
      <c r="F342" s="5" t="s">
        <v>216</v>
      </c>
      <c r="G342" s="5" t="s">
        <v>216</v>
      </c>
      <c r="H342" s="5" t="s">
        <v>216</v>
      </c>
      <c r="I342" s="5" t="s">
        <v>216</v>
      </c>
      <c r="J342" s="5" t="s">
        <v>216</v>
      </c>
      <c r="K342" s="5" t="s">
        <v>216</v>
      </c>
      <c r="L342" s="5" t="s">
        <v>216</v>
      </c>
      <c r="M342" s="5" t="s">
        <v>21704</v>
      </c>
      <c r="N342" s="5" t="s">
        <v>21704</v>
      </c>
      <c r="O342" s="5" t="s">
        <v>12671</v>
      </c>
      <c r="P342" s="5" t="s">
        <v>12671</v>
      </c>
      <c r="Q342" s="5" t="s">
        <v>12789</v>
      </c>
      <c r="R342" s="5" t="s">
        <v>12942</v>
      </c>
      <c r="S342" s="5" t="s">
        <v>12942</v>
      </c>
      <c r="T342" s="5" t="s">
        <v>9848</v>
      </c>
      <c r="U342" s="5" t="s">
        <v>12806</v>
      </c>
      <c r="V342" s="5" t="s">
        <v>12806</v>
      </c>
      <c r="W342" s="5" t="s">
        <v>12806</v>
      </c>
    </row>
    <row r="343" spans="1:23" x14ac:dyDescent="0.25">
      <c r="A343" s="4" t="s">
        <v>11615</v>
      </c>
      <c r="B343" s="4" t="s">
        <v>21601</v>
      </c>
      <c r="C343" s="4" t="s">
        <v>21705</v>
      </c>
      <c r="D343" s="1" t="s">
        <v>21706</v>
      </c>
      <c r="E343" s="5" t="s">
        <v>216</v>
      </c>
      <c r="F343" s="5" t="s">
        <v>216</v>
      </c>
      <c r="G343" s="5" t="s">
        <v>216</v>
      </c>
      <c r="H343" s="5" t="s">
        <v>216</v>
      </c>
      <c r="I343" s="5" t="s">
        <v>216</v>
      </c>
      <c r="J343" s="5" t="s">
        <v>216</v>
      </c>
      <c r="K343" s="5" t="s">
        <v>216</v>
      </c>
      <c r="L343" s="5" t="s">
        <v>216</v>
      </c>
      <c r="M343" s="5" t="s">
        <v>760</v>
      </c>
      <c r="N343" s="5" t="s">
        <v>760</v>
      </c>
      <c r="O343" s="5" t="s">
        <v>12979</v>
      </c>
      <c r="P343" s="5" t="s">
        <v>12979</v>
      </c>
      <c r="Q343" s="5" t="s">
        <v>21707</v>
      </c>
      <c r="R343" s="5" t="s">
        <v>21708</v>
      </c>
      <c r="S343" s="5" t="s">
        <v>21708</v>
      </c>
      <c r="T343" s="5" t="s">
        <v>21709</v>
      </c>
      <c r="U343" s="5" t="s">
        <v>21710</v>
      </c>
      <c r="V343" s="5" t="s">
        <v>21710</v>
      </c>
      <c r="W343" s="5" t="s">
        <v>21710</v>
      </c>
    </row>
    <row r="344" spans="1:23" x14ac:dyDescent="0.25">
      <c r="A344" s="4" t="s">
        <v>11619</v>
      </c>
      <c r="B344" s="4" t="s">
        <v>21601</v>
      </c>
      <c r="C344" s="4" t="s">
        <v>21711</v>
      </c>
      <c r="D344" s="1" t="s">
        <v>21712</v>
      </c>
      <c r="E344" s="5" t="s">
        <v>216</v>
      </c>
      <c r="F344" s="5" t="s">
        <v>216</v>
      </c>
      <c r="G344" s="5" t="s">
        <v>216</v>
      </c>
      <c r="H344" s="5" t="s">
        <v>216</v>
      </c>
      <c r="I344" s="5" t="s">
        <v>216</v>
      </c>
      <c r="J344" s="5" t="s">
        <v>216</v>
      </c>
      <c r="K344" s="5" t="s">
        <v>216</v>
      </c>
      <c r="L344" s="5" t="s">
        <v>216</v>
      </c>
      <c r="M344" s="5" t="s">
        <v>12967</v>
      </c>
      <c r="N344" s="5" t="s">
        <v>12967</v>
      </c>
      <c r="O344" s="5" t="s">
        <v>14123</v>
      </c>
      <c r="P344" s="5" t="s">
        <v>14123</v>
      </c>
      <c r="Q344" s="5" t="s">
        <v>12966</v>
      </c>
      <c r="R344" s="5" t="s">
        <v>14541</v>
      </c>
      <c r="S344" s="5" t="s">
        <v>14541</v>
      </c>
      <c r="T344" s="5" t="s">
        <v>21713</v>
      </c>
      <c r="U344" s="5" t="s">
        <v>21714</v>
      </c>
      <c r="V344" s="5" t="s">
        <v>21714</v>
      </c>
      <c r="W344" s="5" t="s">
        <v>21714</v>
      </c>
    </row>
    <row r="345" spans="1:23" x14ac:dyDescent="0.25">
      <c r="A345" s="4" t="s">
        <v>11623</v>
      </c>
      <c r="B345" s="4" t="s">
        <v>21601</v>
      </c>
      <c r="C345" s="4" t="s">
        <v>21715</v>
      </c>
      <c r="D345" s="1" t="s">
        <v>21716</v>
      </c>
      <c r="E345" s="5" t="s">
        <v>216</v>
      </c>
      <c r="F345" s="5" t="s">
        <v>216</v>
      </c>
      <c r="G345" s="5" t="s">
        <v>216</v>
      </c>
      <c r="H345" s="5" t="s">
        <v>216</v>
      </c>
      <c r="I345" s="5" t="s">
        <v>216</v>
      </c>
      <c r="J345" s="5" t="s">
        <v>216</v>
      </c>
      <c r="K345" s="5" t="s">
        <v>216</v>
      </c>
      <c r="L345" s="5" t="s">
        <v>216</v>
      </c>
      <c r="M345" s="5" t="s">
        <v>21717</v>
      </c>
      <c r="N345" s="5" t="s">
        <v>21717</v>
      </c>
      <c r="O345" s="5" t="s">
        <v>14547</v>
      </c>
      <c r="P345" s="5" t="s">
        <v>14547</v>
      </c>
      <c r="Q345" s="5" t="s">
        <v>21718</v>
      </c>
      <c r="R345" s="5" t="s">
        <v>21719</v>
      </c>
      <c r="S345" s="5" t="s">
        <v>21719</v>
      </c>
      <c r="T345" s="5" t="s">
        <v>12800</v>
      </c>
      <c r="U345" s="5" t="s">
        <v>21720</v>
      </c>
      <c r="V345" s="5" t="s">
        <v>21720</v>
      </c>
      <c r="W345" s="5" t="s">
        <v>21720</v>
      </c>
    </row>
    <row r="346" spans="1:23" x14ac:dyDescent="0.25">
      <c r="A346" s="4" t="s">
        <v>11626</v>
      </c>
      <c r="B346" s="4" t="s">
        <v>21601</v>
      </c>
      <c r="C346" s="4" t="s">
        <v>21721</v>
      </c>
      <c r="D346" s="1" t="s">
        <v>21722</v>
      </c>
      <c r="E346" s="5" t="s">
        <v>216</v>
      </c>
      <c r="F346" s="5" t="s">
        <v>216</v>
      </c>
      <c r="G346" s="5" t="s">
        <v>216</v>
      </c>
      <c r="H346" s="5" t="s">
        <v>216</v>
      </c>
      <c r="I346" s="5" t="s">
        <v>216</v>
      </c>
      <c r="J346" s="5" t="s">
        <v>216</v>
      </c>
      <c r="K346" s="5" t="s">
        <v>216</v>
      </c>
      <c r="L346" s="5" t="s">
        <v>216</v>
      </c>
      <c r="M346" s="5" t="s">
        <v>21723</v>
      </c>
      <c r="N346" s="5" t="s">
        <v>21723</v>
      </c>
      <c r="O346" s="5" t="s">
        <v>13059</v>
      </c>
      <c r="P346" s="5" t="s">
        <v>13059</v>
      </c>
      <c r="Q346" s="5" t="s">
        <v>1231</v>
      </c>
      <c r="R346" s="5" t="s">
        <v>11395</v>
      </c>
      <c r="S346" s="5" t="s">
        <v>11395</v>
      </c>
      <c r="T346" s="5" t="s">
        <v>1233</v>
      </c>
      <c r="U346" s="5" t="s">
        <v>13066</v>
      </c>
      <c r="V346" s="5" t="s">
        <v>13066</v>
      </c>
      <c r="W346" s="5" t="s">
        <v>13066</v>
      </c>
    </row>
    <row r="347" spans="1:23" x14ac:dyDescent="0.25">
      <c r="A347" s="4" t="s">
        <v>11630</v>
      </c>
      <c r="B347" s="4" t="s">
        <v>21601</v>
      </c>
      <c r="C347" s="4" t="s">
        <v>21724</v>
      </c>
      <c r="D347" s="1" t="s">
        <v>21725</v>
      </c>
      <c r="E347" s="5" t="s">
        <v>216</v>
      </c>
      <c r="F347" s="5" t="s">
        <v>216</v>
      </c>
      <c r="G347" s="5" t="s">
        <v>216</v>
      </c>
      <c r="H347" s="5" t="s">
        <v>216</v>
      </c>
      <c r="I347" s="5" t="s">
        <v>216</v>
      </c>
      <c r="J347" s="5" t="s">
        <v>216</v>
      </c>
      <c r="K347" s="5" t="s">
        <v>216</v>
      </c>
      <c r="L347" s="5" t="s">
        <v>216</v>
      </c>
      <c r="M347" s="5" t="s">
        <v>21726</v>
      </c>
      <c r="N347" s="5" t="s">
        <v>21726</v>
      </c>
      <c r="O347" s="5" t="s">
        <v>21727</v>
      </c>
      <c r="P347" s="5" t="s">
        <v>21727</v>
      </c>
      <c r="Q347" s="5" t="s">
        <v>21728</v>
      </c>
      <c r="R347" s="5" t="s">
        <v>1463</v>
      </c>
      <c r="S347" s="5" t="s">
        <v>1463</v>
      </c>
      <c r="T347" s="5" t="s">
        <v>12938</v>
      </c>
      <c r="U347" s="5" t="s">
        <v>15653</v>
      </c>
      <c r="V347" s="5" t="s">
        <v>15653</v>
      </c>
      <c r="W347" s="5" t="s">
        <v>15653</v>
      </c>
    </row>
    <row r="348" spans="1:23" x14ac:dyDescent="0.25">
      <c r="A348" s="4" t="s">
        <v>11634</v>
      </c>
      <c r="B348" s="4" t="s">
        <v>21601</v>
      </c>
      <c r="C348" s="4" t="s">
        <v>21729</v>
      </c>
      <c r="D348" s="1" t="s">
        <v>21730</v>
      </c>
      <c r="E348" s="5" t="s">
        <v>216</v>
      </c>
      <c r="F348" s="5" t="s">
        <v>216</v>
      </c>
      <c r="G348" s="5" t="s">
        <v>216</v>
      </c>
      <c r="H348" s="5" t="s">
        <v>216</v>
      </c>
      <c r="I348" s="5" t="s">
        <v>216</v>
      </c>
      <c r="J348" s="5" t="s">
        <v>216</v>
      </c>
      <c r="K348" s="5" t="s">
        <v>216</v>
      </c>
      <c r="L348" s="5" t="s">
        <v>216</v>
      </c>
      <c r="M348" s="5" t="s">
        <v>21731</v>
      </c>
      <c r="N348" s="5" t="s">
        <v>21731</v>
      </c>
      <c r="O348" s="5" t="s">
        <v>1183</v>
      </c>
      <c r="P348" s="5" t="s">
        <v>1183</v>
      </c>
      <c r="Q348" s="5" t="s">
        <v>21732</v>
      </c>
      <c r="R348" s="5" t="s">
        <v>16954</v>
      </c>
      <c r="S348" s="5" t="s">
        <v>16954</v>
      </c>
      <c r="T348" s="5" t="s">
        <v>12680</v>
      </c>
      <c r="U348" s="5" t="s">
        <v>21733</v>
      </c>
      <c r="V348" s="5" t="s">
        <v>21733</v>
      </c>
      <c r="W348" s="5" t="s">
        <v>21733</v>
      </c>
    </row>
    <row r="349" spans="1:23" x14ac:dyDescent="0.25">
      <c r="A349" s="4" t="s">
        <v>11637</v>
      </c>
      <c r="B349" s="4" t="s">
        <v>21601</v>
      </c>
      <c r="C349" s="4" t="s">
        <v>21734</v>
      </c>
      <c r="D349" s="1" t="s">
        <v>21735</v>
      </c>
      <c r="E349" s="5" t="s">
        <v>216</v>
      </c>
      <c r="F349" s="5" t="s">
        <v>216</v>
      </c>
      <c r="G349" s="5" t="s">
        <v>216</v>
      </c>
      <c r="H349" s="5" t="s">
        <v>216</v>
      </c>
      <c r="I349" s="5" t="s">
        <v>216</v>
      </c>
      <c r="J349" s="5" t="s">
        <v>216</v>
      </c>
      <c r="K349" s="5" t="s">
        <v>216</v>
      </c>
      <c r="L349" s="5" t="s">
        <v>216</v>
      </c>
      <c r="M349" s="5" t="s">
        <v>21736</v>
      </c>
      <c r="N349" s="5" t="s">
        <v>21736</v>
      </c>
      <c r="O349" s="5" t="s">
        <v>21737</v>
      </c>
      <c r="P349" s="5" t="s">
        <v>21737</v>
      </c>
      <c r="Q349" s="5" t="s">
        <v>21738</v>
      </c>
      <c r="R349" s="5" t="s">
        <v>12692</v>
      </c>
      <c r="S349" s="5" t="s">
        <v>12692</v>
      </c>
      <c r="T349" s="5" t="s">
        <v>21739</v>
      </c>
      <c r="U349" s="5" t="s">
        <v>12966</v>
      </c>
      <c r="V349" s="5" t="s">
        <v>12966</v>
      </c>
      <c r="W349" s="5" t="s">
        <v>12966</v>
      </c>
    </row>
    <row r="350" spans="1:23" x14ac:dyDescent="0.25">
      <c r="A350" s="4" t="s">
        <v>11641</v>
      </c>
      <c r="B350" s="4" t="s">
        <v>21601</v>
      </c>
      <c r="C350" s="4" t="s">
        <v>21740</v>
      </c>
      <c r="D350" s="1" t="s">
        <v>21741</v>
      </c>
      <c r="E350" s="5" t="s">
        <v>216</v>
      </c>
      <c r="F350" s="5" t="s">
        <v>216</v>
      </c>
      <c r="G350" s="5" t="s">
        <v>216</v>
      </c>
      <c r="H350" s="5" t="s">
        <v>216</v>
      </c>
      <c r="I350" s="5" t="s">
        <v>216</v>
      </c>
      <c r="J350" s="5" t="s">
        <v>216</v>
      </c>
      <c r="K350" s="5" t="s">
        <v>216</v>
      </c>
      <c r="L350" s="5" t="s">
        <v>216</v>
      </c>
      <c r="M350" s="5" t="s">
        <v>17248</v>
      </c>
      <c r="N350" s="5" t="s">
        <v>17248</v>
      </c>
      <c r="O350" s="5" t="s">
        <v>21713</v>
      </c>
      <c r="P350" s="5" t="s">
        <v>21713</v>
      </c>
      <c r="Q350" s="5" t="s">
        <v>14115</v>
      </c>
      <c r="R350" s="5" t="s">
        <v>14124</v>
      </c>
      <c r="S350" s="5" t="s">
        <v>14124</v>
      </c>
      <c r="T350" s="5" t="s">
        <v>21687</v>
      </c>
      <c r="U350" s="5" t="s">
        <v>12700</v>
      </c>
      <c r="V350" s="5" t="s">
        <v>12700</v>
      </c>
      <c r="W350" s="5" t="s">
        <v>12700</v>
      </c>
    </row>
    <row r="351" spans="1:23" x14ac:dyDescent="0.25">
      <c r="A351" s="4" t="s">
        <v>11645</v>
      </c>
      <c r="B351" s="4" t="s">
        <v>21601</v>
      </c>
      <c r="C351" s="4" t="s">
        <v>21742</v>
      </c>
      <c r="D351" s="1" t="s">
        <v>21743</v>
      </c>
      <c r="E351" s="5" t="s">
        <v>216</v>
      </c>
      <c r="F351" s="5" t="s">
        <v>216</v>
      </c>
      <c r="G351" s="5" t="s">
        <v>216</v>
      </c>
      <c r="H351" s="5" t="s">
        <v>216</v>
      </c>
      <c r="I351" s="5" t="s">
        <v>216</v>
      </c>
      <c r="J351" s="5" t="s">
        <v>216</v>
      </c>
      <c r="K351" s="5" t="s">
        <v>216</v>
      </c>
      <c r="L351" s="5" t="s">
        <v>216</v>
      </c>
      <c r="M351" s="5" t="s">
        <v>13069</v>
      </c>
      <c r="N351" s="5" t="s">
        <v>13069</v>
      </c>
      <c r="O351" s="5" t="s">
        <v>13053</v>
      </c>
      <c r="P351" s="5" t="s">
        <v>13053</v>
      </c>
      <c r="Q351" s="5" t="s">
        <v>622</v>
      </c>
      <c r="R351" s="5" t="s">
        <v>12782</v>
      </c>
      <c r="S351" s="5" t="s">
        <v>12782</v>
      </c>
      <c r="T351" s="5" t="s">
        <v>1231</v>
      </c>
      <c r="U351" s="5" t="s">
        <v>633</v>
      </c>
      <c r="V351" s="5" t="s">
        <v>633</v>
      </c>
      <c r="W351" s="5" t="s">
        <v>633</v>
      </c>
    </row>
    <row r="352" spans="1:23" x14ac:dyDescent="0.25">
      <c r="A352" s="4" t="s">
        <v>8980</v>
      </c>
      <c r="B352" s="4" t="s">
        <v>21744</v>
      </c>
      <c r="C352" s="4" t="s">
        <v>21745</v>
      </c>
      <c r="D352" s="1" t="s">
        <v>21746</v>
      </c>
      <c r="E352" s="5" t="s">
        <v>1841</v>
      </c>
      <c r="F352" s="5" t="s">
        <v>1841</v>
      </c>
      <c r="G352" s="5" t="s">
        <v>1841</v>
      </c>
      <c r="H352" s="5" t="s">
        <v>1841</v>
      </c>
      <c r="I352" s="5" t="s">
        <v>21747</v>
      </c>
      <c r="J352" s="5" t="s">
        <v>21748</v>
      </c>
      <c r="K352" s="5" t="s">
        <v>21748</v>
      </c>
      <c r="L352" s="5" t="s">
        <v>21748</v>
      </c>
      <c r="M352" s="5" t="s">
        <v>21749</v>
      </c>
      <c r="N352" s="5" t="s">
        <v>21749</v>
      </c>
      <c r="O352" s="5" t="s">
        <v>21750</v>
      </c>
      <c r="P352" s="5" t="s">
        <v>21750</v>
      </c>
      <c r="Q352" s="5" t="s">
        <v>21750</v>
      </c>
      <c r="R352" s="5" t="s">
        <v>21750</v>
      </c>
      <c r="S352" s="5" t="s">
        <v>21750</v>
      </c>
      <c r="T352" s="5" t="s">
        <v>21750</v>
      </c>
      <c r="U352" s="5" t="s">
        <v>21750</v>
      </c>
      <c r="V352" s="5" t="s">
        <v>21750</v>
      </c>
      <c r="W352" s="5" t="s">
        <v>21750</v>
      </c>
    </row>
    <row r="353" spans="1:23" x14ac:dyDescent="0.25">
      <c r="A353" s="4" t="s">
        <v>8989</v>
      </c>
      <c r="B353" s="4" t="s">
        <v>21744</v>
      </c>
      <c r="C353" s="4" t="s">
        <v>21751</v>
      </c>
      <c r="D353" s="1" t="s">
        <v>21752</v>
      </c>
      <c r="E353" s="5" t="s">
        <v>21753</v>
      </c>
      <c r="F353" s="5" t="s">
        <v>21753</v>
      </c>
      <c r="G353" s="5" t="s">
        <v>21753</v>
      </c>
      <c r="H353" s="5" t="s">
        <v>21753</v>
      </c>
      <c r="I353" s="5" t="s">
        <v>21754</v>
      </c>
      <c r="J353" s="5" t="s">
        <v>21755</v>
      </c>
      <c r="K353" s="5" t="s">
        <v>21755</v>
      </c>
      <c r="L353" s="5" t="s">
        <v>21755</v>
      </c>
      <c r="M353" s="5" t="s">
        <v>21756</v>
      </c>
      <c r="N353" s="5" t="s">
        <v>21756</v>
      </c>
      <c r="O353" s="5" t="s">
        <v>21757</v>
      </c>
      <c r="P353" s="5" t="s">
        <v>21757</v>
      </c>
      <c r="Q353" s="5" t="s">
        <v>21757</v>
      </c>
      <c r="R353" s="5" t="s">
        <v>21757</v>
      </c>
      <c r="S353" s="5" t="s">
        <v>21757</v>
      </c>
      <c r="T353" s="5" t="s">
        <v>21757</v>
      </c>
      <c r="U353" s="5" t="s">
        <v>21757</v>
      </c>
      <c r="V353" s="5" t="s">
        <v>21757</v>
      </c>
      <c r="W353" s="5" t="s">
        <v>21757</v>
      </c>
    </row>
    <row r="354" spans="1:23" x14ac:dyDescent="0.25">
      <c r="A354" s="4" t="s">
        <v>8997</v>
      </c>
      <c r="B354" s="4" t="s">
        <v>21744</v>
      </c>
      <c r="C354" s="4" t="s">
        <v>21758</v>
      </c>
      <c r="D354" s="1" t="s">
        <v>21759</v>
      </c>
      <c r="E354" s="5" t="s">
        <v>1514</v>
      </c>
      <c r="F354" s="5" t="s">
        <v>1514</v>
      </c>
      <c r="G354" s="5" t="s">
        <v>21760</v>
      </c>
      <c r="H354" s="5" t="s">
        <v>21760</v>
      </c>
      <c r="I354" s="5" t="s">
        <v>21761</v>
      </c>
      <c r="J354" s="5" t="s">
        <v>21762</v>
      </c>
      <c r="K354" s="5" t="s">
        <v>21762</v>
      </c>
      <c r="L354" s="5" t="s">
        <v>21762</v>
      </c>
      <c r="M354" s="5" t="s">
        <v>21763</v>
      </c>
      <c r="N354" s="5" t="s">
        <v>21763</v>
      </c>
      <c r="O354" s="5" t="s">
        <v>21764</v>
      </c>
      <c r="P354" s="5" t="s">
        <v>21764</v>
      </c>
      <c r="Q354" s="5" t="s">
        <v>21764</v>
      </c>
      <c r="R354" s="5" t="s">
        <v>21764</v>
      </c>
      <c r="S354" s="5" t="s">
        <v>21764</v>
      </c>
      <c r="T354" s="5" t="s">
        <v>21764</v>
      </c>
      <c r="U354" s="5" t="s">
        <v>21764</v>
      </c>
      <c r="V354" s="5" t="s">
        <v>21764</v>
      </c>
      <c r="W354" s="5" t="s">
        <v>21764</v>
      </c>
    </row>
    <row r="355" spans="1:23" x14ac:dyDescent="0.25">
      <c r="A355" s="4" t="s">
        <v>9019</v>
      </c>
      <c r="B355" s="4" t="s">
        <v>21744</v>
      </c>
      <c r="C355" s="4" t="s">
        <v>21765</v>
      </c>
      <c r="D355" s="1" t="s">
        <v>21766</v>
      </c>
      <c r="E355" s="5" t="s">
        <v>21767</v>
      </c>
      <c r="F355" s="5" t="s">
        <v>21767</v>
      </c>
      <c r="G355" s="5" t="s">
        <v>21768</v>
      </c>
      <c r="H355" s="5" t="s">
        <v>21768</v>
      </c>
      <c r="I355" s="5" t="s">
        <v>21769</v>
      </c>
      <c r="J355" s="5" t="s">
        <v>21770</v>
      </c>
      <c r="K355" s="5" t="s">
        <v>21770</v>
      </c>
      <c r="L355" s="5" t="s">
        <v>21770</v>
      </c>
      <c r="M355" s="5" t="s">
        <v>21771</v>
      </c>
      <c r="N355" s="5" t="s">
        <v>21771</v>
      </c>
      <c r="O355" s="5" t="s">
        <v>21772</v>
      </c>
      <c r="P355" s="5" t="s">
        <v>21772</v>
      </c>
      <c r="Q355" s="5" t="s">
        <v>21772</v>
      </c>
      <c r="R355" s="5" t="s">
        <v>21773</v>
      </c>
      <c r="S355" s="5" t="s">
        <v>21773</v>
      </c>
      <c r="T355" s="5" t="s">
        <v>21773</v>
      </c>
      <c r="U355" s="5" t="s">
        <v>21773</v>
      </c>
      <c r="V355" s="5" t="s">
        <v>21774</v>
      </c>
      <c r="W355" s="5" t="s">
        <v>21774</v>
      </c>
    </row>
    <row r="356" spans="1:23" x14ac:dyDescent="0.25">
      <c r="A356" s="4" t="s">
        <v>9038</v>
      </c>
      <c r="B356" s="4" t="s">
        <v>21744</v>
      </c>
      <c r="C356" s="4" t="s">
        <v>21775</v>
      </c>
      <c r="D356" s="1" t="s">
        <v>21776</v>
      </c>
      <c r="E356" s="5" t="s">
        <v>13060</v>
      </c>
      <c r="F356" s="5" t="s">
        <v>13060</v>
      </c>
      <c r="G356" s="5" t="s">
        <v>21777</v>
      </c>
      <c r="H356" s="5" t="s">
        <v>21777</v>
      </c>
      <c r="I356" s="5" t="s">
        <v>21778</v>
      </c>
      <c r="J356" s="5" t="s">
        <v>21779</v>
      </c>
      <c r="K356" s="5" t="s">
        <v>21779</v>
      </c>
      <c r="L356" s="5" t="s">
        <v>21779</v>
      </c>
      <c r="M356" s="5" t="s">
        <v>21780</v>
      </c>
      <c r="N356" s="5" t="s">
        <v>21780</v>
      </c>
      <c r="O356" s="5" t="s">
        <v>21781</v>
      </c>
      <c r="P356" s="5" t="s">
        <v>21781</v>
      </c>
      <c r="Q356" s="5" t="s">
        <v>21781</v>
      </c>
      <c r="R356" s="5" t="s">
        <v>21782</v>
      </c>
      <c r="S356" s="5" t="s">
        <v>21782</v>
      </c>
      <c r="T356" s="5" t="s">
        <v>21782</v>
      </c>
      <c r="U356" s="5" t="s">
        <v>21782</v>
      </c>
      <c r="V356" s="5" t="s">
        <v>21783</v>
      </c>
      <c r="W356" s="5" t="s">
        <v>21783</v>
      </c>
    </row>
    <row r="357" spans="1:23" x14ac:dyDescent="0.25">
      <c r="A357" s="4" t="s">
        <v>9058</v>
      </c>
      <c r="B357" s="4" t="s">
        <v>21744</v>
      </c>
      <c r="C357" s="4" t="s">
        <v>21784</v>
      </c>
      <c r="D357" s="1" t="s">
        <v>21785</v>
      </c>
      <c r="E357" s="5" t="s">
        <v>21786</v>
      </c>
      <c r="F357" s="5" t="s">
        <v>21787</v>
      </c>
      <c r="G357" s="5" t="s">
        <v>21787</v>
      </c>
      <c r="H357" s="5" t="s">
        <v>21787</v>
      </c>
      <c r="I357" s="5" t="s">
        <v>21788</v>
      </c>
      <c r="J357" s="5" t="s">
        <v>21789</v>
      </c>
      <c r="K357" s="5" t="s">
        <v>21789</v>
      </c>
      <c r="L357" s="5" t="s">
        <v>21789</v>
      </c>
      <c r="M357" s="5" t="s">
        <v>21789</v>
      </c>
      <c r="N357" s="5" t="s">
        <v>21789</v>
      </c>
      <c r="O357" s="5" t="s">
        <v>21789</v>
      </c>
      <c r="P357" s="5" t="s">
        <v>21790</v>
      </c>
      <c r="Q357" s="5" t="s">
        <v>21790</v>
      </c>
      <c r="R357" s="5" t="s">
        <v>21791</v>
      </c>
      <c r="S357" s="5" t="s">
        <v>21791</v>
      </c>
      <c r="T357" s="5" t="s">
        <v>21791</v>
      </c>
      <c r="U357" s="5" t="s">
        <v>21792</v>
      </c>
      <c r="V357" s="5" t="s">
        <v>21793</v>
      </c>
      <c r="W357" s="5" t="s">
        <v>21793</v>
      </c>
    </row>
    <row r="358" spans="1:23" x14ac:dyDescent="0.25">
      <c r="A358" s="4" t="s">
        <v>1413</v>
      </c>
      <c r="B358" s="4" t="s">
        <v>21794</v>
      </c>
      <c r="C358" s="4" t="s">
        <v>21795</v>
      </c>
      <c r="D358" s="1" t="s">
        <v>21796</v>
      </c>
      <c r="E358" s="5" t="s">
        <v>13009</v>
      </c>
      <c r="F358" s="5" t="s">
        <v>21797</v>
      </c>
      <c r="G358" s="5" t="s">
        <v>21798</v>
      </c>
      <c r="H358" s="5" t="s">
        <v>21798</v>
      </c>
      <c r="I358" s="5" t="s">
        <v>21799</v>
      </c>
      <c r="J358" s="5" t="s">
        <v>21800</v>
      </c>
      <c r="K358" s="5" t="s">
        <v>21801</v>
      </c>
      <c r="L358" s="5" t="s">
        <v>21802</v>
      </c>
      <c r="M358" s="5" t="s">
        <v>21803</v>
      </c>
      <c r="N358" s="5" t="s">
        <v>21803</v>
      </c>
      <c r="O358" s="5" t="s">
        <v>21804</v>
      </c>
      <c r="P358" s="5" t="s">
        <v>21805</v>
      </c>
      <c r="Q358" s="5" t="s">
        <v>21806</v>
      </c>
      <c r="R358" s="5" t="s">
        <v>21807</v>
      </c>
      <c r="S358" s="5" t="s">
        <v>21808</v>
      </c>
      <c r="T358" s="5" t="s">
        <v>21809</v>
      </c>
      <c r="U358" s="5" t="s">
        <v>21810</v>
      </c>
      <c r="V358" s="5" t="s">
        <v>21811</v>
      </c>
      <c r="W358" s="5" t="s">
        <v>21812</v>
      </c>
    </row>
    <row r="359" spans="1:23" x14ac:dyDescent="0.25">
      <c r="A359" s="4" t="s">
        <v>1422</v>
      </c>
      <c r="B359" s="4" t="s">
        <v>21794</v>
      </c>
      <c r="C359" s="4" t="s">
        <v>21813</v>
      </c>
      <c r="D359" s="1" t="s">
        <v>21814</v>
      </c>
      <c r="E359" s="5">
        <v>1</v>
      </c>
      <c r="F359" s="5">
        <v>1</v>
      </c>
      <c r="G359" s="5">
        <v>1</v>
      </c>
      <c r="H359" s="5">
        <v>1</v>
      </c>
      <c r="I359" s="5">
        <v>1</v>
      </c>
      <c r="J359" s="5">
        <v>1</v>
      </c>
      <c r="K359" s="5">
        <v>1</v>
      </c>
      <c r="L359" s="5">
        <v>1</v>
      </c>
      <c r="M359" s="5">
        <v>1</v>
      </c>
      <c r="N359" s="5">
        <v>1</v>
      </c>
      <c r="O359" s="5">
        <v>1</v>
      </c>
      <c r="P359" s="5">
        <v>1</v>
      </c>
      <c r="Q359" s="5">
        <v>1</v>
      </c>
      <c r="R359" s="5">
        <v>1</v>
      </c>
      <c r="S359" s="5">
        <v>1</v>
      </c>
      <c r="T359" s="5">
        <v>1</v>
      </c>
      <c r="U359" s="5">
        <v>1</v>
      </c>
      <c r="V359" s="5">
        <v>1</v>
      </c>
      <c r="W359" s="5">
        <v>1</v>
      </c>
    </row>
    <row r="360" spans="1:23" x14ac:dyDescent="0.25">
      <c r="A360" s="4" t="s">
        <v>9123</v>
      </c>
      <c r="B360" s="4" t="s">
        <v>21794</v>
      </c>
      <c r="C360" s="4" t="s">
        <v>21815</v>
      </c>
      <c r="D360" s="1" t="s">
        <v>21816</v>
      </c>
      <c r="E360" s="5">
        <v>0.85</v>
      </c>
      <c r="F360" s="5">
        <v>0.85</v>
      </c>
      <c r="G360" s="5">
        <v>0.85</v>
      </c>
      <c r="H360" s="5">
        <v>0.85</v>
      </c>
      <c r="I360" s="5">
        <v>0.85</v>
      </c>
      <c r="J360" s="5">
        <v>0.85</v>
      </c>
      <c r="K360" s="5">
        <v>0.85</v>
      </c>
      <c r="L360" s="5">
        <v>0.85</v>
      </c>
      <c r="M360" s="5">
        <v>0.85</v>
      </c>
      <c r="N360" s="5">
        <v>0.85</v>
      </c>
      <c r="O360" s="5">
        <v>0.85</v>
      </c>
      <c r="P360" s="5">
        <v>0.85</v>
      </c>
      <c r="Q360" s="5">
        <v>0.85</v>
      </c>
      <c r="R360" s="5">
        <v>0.85</v>
      </c>
      <c r="S360" s="5">
        <v>0.85</v>
      </c>
      <c r="T360" s="5">
        <v>0.85</v>
      </c>
      <c r="U360" s="5">
        <v>0.85</v>
      </c>
      <c r="V360" s="5">
        <v>0.85</v>
      </c>
      <c r="W360" s="5">
        <v>0.85</v>
      </c>
    </row>
    <row r="361" spans="1:23" x14ac:dyDescent="0.25">
      <c r="A361" s="4" t="s">
        <v>11852</v>
      </c>
      <c r="B361" s="4" t="s">
        <v>21794</v>
      </c>
      <c r="C361" s="4" t="s">
        <v>21817</v>
      </c>
      <c r="D361" s="1" t="s">
        <v>21818</v>
      </c>
      <c r="E361" s="5">
        <v>0.73</v>
      </c>
      <c r="F361" s="5">
        <v>0.73</v>
      </c>
      <c r="G361" s="5">
        <v>0.73</v>
      </c>
      <c r="H361" s="5">
        <v>0.73</v>
      </c>
      <c r="I361" s="5">
        <v>0.73</v>
      </c>
      <c r="J361" s="5">
        <v>0.73</v>
      </c>
      <c r="K361" s="5">
        <v>0.73</v>
      </c>
      <c r="L361" s="5">
        <v>0.73</v>
      </c>
      <c r="M361" s="5">
        <v>0.73</v>
      </c>
      <c r="N361" s="5">
        <v>0.73</v>
      </c>
      <c r="O361" s="5">
        <v>0.73</v>
      </c>
      <c r="P361" s="5">
        <v>0.73</v>
      </c>
      <c r="Q361" s="5">
        <v>0.73</v>
      </c>
      <c r="R361" s="5">
        <v>0.73</v>
      </c>
      <c r="S361" s="5">
        <v>0.73</v>
      </c>
      <c r="T361" s="5">
        <v>0.73</v>
      </c>
      <c r="U361" s="5">
        <v>0.73</v>
      </c>
      <c r="V361" s="5">
        <v>0.73</v>
      </c>
      <c r="W361" s="5">
        <v>0.73</v>
      </c>
    </row>
    <row r="362" spans="1:23" x14ac:dyDescent="0.25">
      <c r="A362" s="4" t="s">
        <v>21819</v>
      </c>
      <c r="B362" s="4" t="s">
        <v>21794</v>
      </c>
      <c r="C362" s="4" t="s">
        <v>21820</v>
      </c>
      <c r="D362" s="1" t="s">
        <v>21821</v>
      </c>
      <c r="E362" s="5">
        <v>0.7</v>
      </c>
      <c r="F362" s="5">
        <v>0.7</v>
      </c>
      <c r="G362" s="5">
        <v>0.7</v>
      </c>
      <c r="H362" s="5">
        <v>0.7</v>
      </c>
      <c r="I362" s="5">
        <v>0.7</v>
      </c>
      <c r="J362" s="5">
        <v>0.7</v>
      </c>
      <c r="K362" s="5">
        <v>0.7</v>
      </c>
      <c r="L362" s="5">
        <v>0.7</v>
      </c>
      <c r="M362" s="5">
        <v>0.7</v>
      </c>
      <c r="N362" s="5">
        <v>0.7</v>
      </c>
      <c r="O362" s="5">
        <v>0.7</v>
      </c>
      <c r="P362" s="5">
        <v>0.7</v>
      </c>
      <c r="Q362" s="5">
        <v>0.7</v>
      </c>
      <c r="R362" s="5">
        <v>0.7</v>
      </c>
      <c r="S362" s="5">
        <v>0.7</v>
      </c>
      <c r="T362" s="5">
        <v>0.7</v>
      </c>
      <c r="U362" s="5">
        <v>0.76</v>
      </c>
      <c r="V362" s="5">
        <v>0.7</v>
      </c>
      <c r="W362" s="5">
        <v>0.7</v>
      </c>
    </row>
    <row r="363" spans="1:23" x14ac:dyDescent="0.25">
      <c r="A363" s="4" t="s">
        <v>21822</v>
      </c>
      <c r="B363" s="4" t="s">
        <v>21794</v>
      </c>
      <c r="C363" s="4" t="s">
        <v>21823</v>
      </c>
      <c r="D363" s="1" t="s">
        <v>21824</v>
      </c>
      <c r="E363" s="5">
        <v>0.63</v>
      </c>
      <c r="F363" s="5">
        <v>0.63</v>
      </c>
      <c r="G363" s="5">
        <v>0.63</v>
      </c>
      <c r="H363" s="5">
        <v>0.63</v>
      </c>
      <c r="I363" s="5">
        <v>0.63</v>
      </c>
      <c r="J363" s="5">
        <v>0.63</v>
      </c>
      <c r="K363" s="5">
        <v>0.63</v>
      </c>
      <c r="L363" s="5">
        <v>0.63</v>
      </c>
      <c r="M363" s="5">
        <v>0.63</v>
      </c>
      <c r="N363" s="5">
        <v>0.63</v>
      </c>
      <c r="O363" s="5">
        <v>0.63</v>
      </c>
      <c r="P363" s="5">
        <v>0.63</v>
      </c>
      <c r="Q363" s="5">
        <v>0.63</v>
      </c>
      <c r="R363" s="5">
        <v>0.63</v>
      </c>
      <c r="S363" s="5">
        <v>0.63</v>
      </c>
      <c r="T363" s="5">
        <v>0.63</v>
      </c>
      <c r="U363" s="5">
        <v>0.69</v>
      </c>
      <c r="V363" s="5">
        <v>0.63</v>
      </c>
      <c r="W363" s="5">
        <v>0.63</v>
      </c>
    </row>
    <row r="364" spans="1:23" x14ac:dyDescent="0.25">
      <c r="A364" s="4" t="s">
        <v>21825</v>
      </c>
      <c r="B364" s="4" t="s">
        <v>21794</v>
      </c>
      <c r="C364" s="4" t="s">
        <v>21826</v>
      </c>
      <c r="D364" s="1" t="s">
        <v>21827</v>
      </c>
      <c r="E364" s="5">
        <v>0.05</v>
      </c>
      <c r="F364" s="5">
        <v>0.05</v>
      </c>
      <c r="G364" s="5">
        <v>0.05</v>
      </c>
      <c r="H364" s="5">
        <v>0.05</v>
      </c>
      <c r="I364" s="5">
        <v>0.05</v>
      </c>
      <c r="J364" s="5">
        <v>0.05</v>
      </c>
      <c r="K364" s="5">
        <v>0.05</v>
      </c>
      <c r="L364" s="5">
        <v>0.05</v>
      </c>
      <c r="M364" s="5">
        <v>0.05</v>
      </c>
      <c r="N364" s="5">
        <v>0.05</v>
      </c>
      <c r="O364" s="5">
        <v>0.05</v>
      </c>
      <c r="P364" s="5">
        <v>0.05</v>
      </c>
      <c r="Q364" s="5">
        <v>0.05</v>
      </c>
      <c r="R364" s="5">
        <v>0.05</v>
      </c>
      <c r="S364" s="5">
        <v>0.05</v>
      </c>
      <c r="T364" s="5">
        <v>0.05</v>
      </c>
      <c r="U364" s="5">
        <v>0.05</v>
      </c>
      <c r="V364" s="5">
        <v>0.05</v>
      </c>
      <c r="W364" s="5">
        <v>0.05</v>
      </c>
    </row>
    <row r="365" spans="1:23" x14ac:dyDescent="0.25">
      <c r="A365" s="4" t="s">
        <v>21828</v>
      </c>
      <c r="B365" s="4" t="s">
        <v>21794</v>
      </c>
      <c r="C365" s="4" t="s">
        <v>21829</v>
      </c>
      <c r="D365" s="1" t="s">
        <v>21830</v>
      </c>
      <c r="E365" s="5">
        <v>0.1</v>
      </c>
      <c r="F365" s="5">
        <v>0.1</v>
      </c>
      <c r="G365" s="5">
        <v>0.1</v>
      </c>
      <c r="H365" s="5">
        <v>0.1</v>
      </c>
      <c r="I365" s="5">
        <v>0.1</v>
      </c>
      <c r="J365" s="5">
        <v>0.1</v>
      </c>
      <c r="K365" s="5">
        <v>0.1</v>
      </c>
      <c r="L365" s="5">
        <v>0.1</v>
      </c>
      <c r="M365" s="5">
        <v>0.1</v>
      </c>
      <c r="N365" s="5">
        <v>0.1</v>
      </c>
      <c r="O365" s="5">
        <v>0.1</v>
      </c>
      <c r="P365" s="5">
        <v>0.1</v>
      </c>
      <c r="Q365" s="5">
        <v>0.1</v>
      </c>
      <c r="R365" s="5">
        <v>0.1</v>
      </c>
      <c r="S365" s="5">
        <v>0.1</v>
      </c>
      <c r="T365" s="5">
        <v>0.1</v>
      </c>
      <c r="U365" s="5">
        <v>0.1</v>
      </c>
      <c r="V365" s="5">
        <v>0.1</v>
      </c>
      <c r="W365" s="5">
        <v>0.1</v>
      </c>
    </row>
    <row r="366" spans="1:23" x14ac:dyDescent="0.25">
      <c r="A366" s="4" t="s">
        <v>21831</v>
      </c>
      <c r="B366" s="4" t="s">
        <v>21794</v>
      </c>
      <c r="C366" s="4" t="s">
        <v>21832</v>
      </c>
      <c r="D366" s="1" t="s">
        <v>21833</v>
      </c>
      <c r="E366" s="5">
        <v>1</v>
      </c>
      <c r="F366" s="5">
        <v>1</v>
      </c>
      <c r="G366" s="5">
        <v>1</v>
      </c>
      <c r="H366" s="5">
        <v>1</v>
      </c>
      <c r="I366" s="5">
        <v>1</v>
      </c>
      <c r="J366" s="5">
        <v>1.1000000000000001</v>
      </c>
      <c r="K366" s="5">
        <v>1.1000000000000001</v>
      </c>
      <c r="L366" s="5">
        <v>1.1000000000000001</v>
      </c>
      <c r="M366" s="5">
        <v>1.1000000000000001</v>
      </c>
      <c r="N366" s="5">
        <v>1.1000000000000001</v>
      </c>
      <c r="O366" s="5">
        <v>1.1000000000000001</v>
      </c>
      <c r="P366" s="5">
        <v>1.1000000000000001</v>
      </c>
      <c r="Q366" s="5">
        <v>1.1000000000000001</v>
      </c>
      <c r="R366" s="5">
        <v>1.1399999999999999</v>
      </c>
      <c r="S366" s="5">
        <v>1.1399999999999999</v>
      </c>
      <c r="T366" s="5">
        <v>1.1399999999999999</v>
      </c>
      <c r="U366" s="5">
        <v>1.1399999999999999</v>
      </c>
      <c r="V366" s="5">
        <v>1.1399999999999999</v>
      </c>
      <c r="W366" s="5">
        <v>1.1399999999999999</v>
      </c>
    </row>
    <row r="367" spans="1:23" x14ac:dyDescent="0.25">
      <c r="A367" s="4" t="s">
        <v>21834</v>
      </c>
      <c r="B367" s="4" t="s">
        <v>21794</v>
      </c>
      <c r="C367" s="4" t="s">
        <v>21835</v>
      </c>
      <c r="D367" s="1" t="s">
        <v>21836</v>
      </c>
      <c r="E367" s="5">
        <v>0.2</v>
      </c>
      <c r="F367" s="5">
        <v>0.2</v>
      </c>
      <c r="G367" s="5">
        <v>0.2</v>
      </c>
      <c r="H367" s="5">
        <v>0.2</v>
      </c>
      <c r="I367" s="5">
        <v>0.2</v>
      </c>
      <c r="J367" s="5">
        <v>0.2</v>
      </c>
      <c r="K367" s="5">
        <v>0.2</v>
      </c>
      <c r="L367" s="5">
        <v>0.2</v>
      </c>
      <c r="M367" s="5">
        <v>0.2</v>
      </c>
      <c r="N367" s="5">
        <v>0.2</v>
      </c>
      <c r="O367" s="5">
        <v>0.2</v>
      </c>
      <c r="P367" s="5">
        <v>0.2</v>
      </c>
      <c r="Q367" s="5">
        <v>0.2</v>
      </c>
      <c r="R367" s="5">
        <v>0.2</v>
      </c>
      <c r="S367" s="5">
        <v>0.2</v>
      </c>
      <c r="T367" s="5">
        <v>0.2</v>
      </c>
      <c r="U367" s="5">
        <v>0.2</v>
      </c>
      <c r="V367" s="5">
        <v>0.2</v>
      </c>
      <c r="W367" s="5">
        <v>0.2</v>
      </c>
    </row>
    <row r="368" spans="1:23" x14ac:dyDescent="0.25">
      <c r="A368" s="4" t="s">
        <v>21837</v>
      </c>
      <c r="B368" s="4" t="s">
        <v>21794</v>
      </c>
      <c r="C368" s="4" t="s">
        <v>21838</v>
      </c>
      <c r="D368" s="1" t="s">
        <v>21839</v>
      </c>
      <c r="E368" s="5" t="s">
        <v>691</v>
      </c>
      <c r="F368" s="5" t="s">
        <v>691</v>
      </c>
      <c r="G368" s="5" t="s">
        <v>691</v>
      </c>
      <c r="H368" s="5" t="s">
        <v>691</v>
      </c>
      <c r="I368" s="5" t="s">
        <v>691</v>
      </c>
      <c r="J368" s="5" t="s">
        <v>691</v>
      </c>
      <c r="K368" s="5" t="s">
        <v>691</v>
      </c>
      <c r="L368" s="5" t="s">
        <v>691</v>
      </c>
      <c r="M368" s="5" t="s">
        <v>691</v>
      </c>
      <c r="N368" s="5" t="s">
        <v>691</v>
      </c>
      <c r="O368" s="5" t="s">
        <v>691</v>
      </c>
      <c r="P368" s="5" t="s">
        <v>691</v>
      </c>
      <c r="Q368" s="5" t="s">
        <v>691</v>
      </c>
      <c r="R368" s="5" t="s">
        <v>691</v>
      </c>
      <c r="S368" s="5" t="s">
        <v>691</v>
      </c>
      <c r="T368" s="5" t="s">
        <v>691</v>
      </c>
      <c r="U368" s="5" t="s">
        <v>691</v>
      </c>
      <c r="V368" s="5" t="s">
        <v>691</v>
      </c>
      <c r="W368" s="5" t="s">
        <v>691</v>
      </c>
    </row>
    <row r="369" spans="1:23" x14ac:dyDescent="0.25">
      <c r="A369" s="4" t="s">
        <v>21840</v>
      </c>
      <c r="B369" s="4" t="s">
        <v>21794</v>
      </c>
      <c r="C369" s="4" t="s">
        <v>21841</v>
      </c>
      <c r="D369" s="1"/>
      <c r="E369" s="5" t="s">
        <v>216</v>
      </c>
      <c r="F369" s="5" t="s">
        <v>216</v>
      </c>
      <c r="G369" s="5" t="s">
        <v>216</v>
      </c>
      <c r="H369" s="5" t="s">
        <v>216</v>
      </c>
      <c r="I369" s="5" t="s">
        <v>216</v>
      </c>
      <c r="J369" s="5" t="s">
        <v>216</v>
      </c>
      <c r="K369" s="5" t="s">
        <v>216</v>
      </c>
      <c r="L369" s="5" t="s">
        <v>216</v>
      </c>
      <c r="M369" s="5" t="s">
        <v>216</v>
      </c>
      <c r="N369" s="5" t="s">
        <v>6965</v>
      </c>
      <c r="O369" s="5" t="s">
        <v>6965</v>
      </c>
      <c r="P369" s="5" t="s">
        <v>6965</v>
      </c>
      <c r="Q369" s="5" t="s">
        <v>6965</v>
      </c>
      <c r="R369" s="5" t="s">
        <v>6965</v>
      </c>
      <c r="S369" s="5" t="s">
        <v>6965</v>
      </c>
      <c r="T369" s="5" t="s">
        <v>6965</v>
      </c>
      <c r="U369" s="5" t="s">
        <v>6965</v>
      </c>
      <c r="V369" s="5" t="s">
        <v>6965</v>
      </c>
      <c r="W369" s="5" t="s">
        <v>6965</v>
      </c>
    </row>
    <row r="370" spans="1:23" x14ac:dyDescent="0.25">
      <c r="A370" s="4" t="s">
        <v>21842</v>
      </c>
      <c r="B370" s="4" t="s">
        <v>21794</v>
      </c>
      <c r="C370" s="4" t="s">
        <v>21843</v>
      </c>
      <c r="D370" s="1"/>
      <c r="E370" s="5" t="s">
        <v>216</v>
      </c>
      <c r="F370" s="5" t="s">
        <v>216</v>
      </c>
      <c r="G370" s="5" t="s">
        <v>216</v>
      </c>
      <c r="H370" s="5" t="s">
        <v>216</v>
      </c>
      <c r="I370" s="5" t="s">
        <v>216</v>
      </c>
      <c r="J370" s="5" t="s">
        <v>216</v>
      </c>
      <c r="K370" s="5" t="s">
        <v>216</v>
      </c>
      <c r="L370" s="5" t="s">
        <v>216</v>
      </c>
      <c r="M370" s="5" t="s">
        <v>216</v>
      </c>
      <c r="N370" s="5" t="s">
        <v>1838</v>
      </c>
      <c r="O370" s="5" t="s">
        <v>11702</v>
      </c>
      <c r="P370" s="5" t="s">
        <v>1839</v>
      </c>
      <c r="Q370" s="5" t="s">
        <v>13045</v>
      </c>
      <c r="R370" s="5" t="s">
        <v>13045</v>
      </c>
      <c r="S370" s="5" t="s">
        <v>13039</v>
      </c>
      <c r="T370" s="5" t="s">
        <v>1839</v>
      </c>
      <c r="U370" s="5" t="s">
        <v>11702</v>
      </c>
      <c r="V370" s="5" t="s">
        <v>1840</v>
      </c>
      <c r="W370" s="5" t="s">
        <v>13052</v>
      </c>
    </row>
    <row r="371" spans="1:23" x14ac:dyDescent="0.25">
      <c r="A371" s="4" t="s">
        <v>21844</v>
      </c>
      <c r="B371" s="4" t="s">
        <v>21794</v>
      </c>
      <c r="C371" s="4" t="s">
        <v>9992</v>
      </c>
      <c r="D371" s="1" t="s">
        <v>9993</v>
      </c>
      <c r="E371" s="5">
        <v>0.71</v>
      </c>
      <c r="F371" s="5">
        <v>0.71</v>
      </c>
      <c r="G371" s="5">
        <v>0.71</v>
      </c>
      <c r="H371" s="5">
        <v>0.71</v>
      </c>
      <c r="I371" s="5">
        <v>0.71</v>
      </c>
      <c r="J371" s="5">
        <v>0.71</v>
      </c>
      <c r="K371" s="5">
        <v>0.71</v>
      </c>
      <c r="L371" s="5">
        <v>0.71</v>
      </c>
      <c r="M371" s="5">
        <v>0.71</v>
      </c>
      <c r="N371" s="5">
        <v>0.71</v>
      </c>
      <c r="O371" s="5">
        <v>0.71</v>
      </c>
      <c r="P371" s="5">
        <v>0.71</v>
      </c>
      <c r="Q371" s="5">
        <v>0.71</v>
      </c>
      <c r="R371" s="5">
        <v>0.71</v>
      </c>
      <c r="S371" s="5">
        <v>0.71</v>
      </c>
      <c r="T371" s="5">
        <v>0.71</v>
      </c>
      <c r="U371" s="5">
        <v>0.71</v>
      </c>
      <c r="V371" s="5">
        <v>0.71</v>
      </c>
      <c r="W371" s="5">
        <v>0.71</v>
      </c>
    </row>
    <row r="372" spans="1:23" ht="25.5" x14ac:dyDescent="0.25">
      <c r="A372" s="4" t="s">
        <v>21845</v>
      </c>
      <c r="B372" s="4" t="s">
        <v>21794</v>
      </c>
      <c r="C372" s="4" t="s">
        <v>10164</v>
      </c>
      <c r="D372" s="1" t="s">
        <v>1855</v>
      </c>
      <c r="E372" s="5">
        <v>0</v>
      </c>
      <c r="F372" s="5">
        <v>0</v>
      </c>
      <c r="G372" s="5">
        <v>0</v>
      </c>
      <c r="H372" s="5">
        <v>0</v>
      </c>
      <c r="I372" s="5">
        <v>0</v>
      </c>
      <c r="J372" s="5">
        <v>0</v>
      </c>
      <c r="K372" s="5">
        <v>0</v>
      </c>
      <c r="L372" s="5">
        <v>0</v>
      </c>
      <c r="M372" s="5">
        <v>0</v>
      </c>
      <c r="N372" s="5">
        <v>0</v>
      </c>
      <c r="O372" s="5">
        <v>0</v>
      </c>
      <c r="P372" s="5">
        <v>0</v>
      </c>
      <c r="Q372" s="5">
        <v>0</v>
      </c>
      <c r="R372" s="5">
        <v>0</v>
      </c>
      <c r="S372" s="5">
        <v>0</v>
      </c>
      <c r="T372" s="5">
        <v>0</v>
      </c>
      <c r="U372" s="5">
        <v>0</v>
      </c>
      <c r="V372" s="5">
        <v>0</v>
      </c>
      <c r="W372" s="5">
        <v>0</v>
      </c>
    </row>
    <row r="373" spans="1:23" x14ac:dyDescent="0.25">
      <c r="A373" s="4" t="s">
        <v>14222</v>
      </c>
      <c r="B373" s="4" t="s">
        <v>21846</v>
      </c>
      <c r="C373" s="4" t="s">
        <v>1908</v>
      </c>
      <c r="D373" s="1" t="s">
        <v>1909</v>
      </c>
      <c r="E373" s="5" t="s">
        <v>216</v>
      </c>
      <c r="F373" s="5" t="s">
        <v>216</v>
      </c>
      <c r="G373" s="5" t="s">
        <v>216</v>
      </c>
      <c r="H373" s="5">
        <v>0.22</v>
      </c>
      <c r="I373" s="5" t="s">
        <v>216</v>
      </c>
      <c r="J373" s="5" t="s">
        <v>216</v>
      </c>
      <c r="K373" s="5" t="s">
        <v>216</v>
      </c>
      <c r="L373" s="5" t="s">
        <v>216</v>
      </c>
      <c r="M373" s="5" t="s">
        <v>216</v>
      </c>
      <c r="N373" s="5" t="s">
        <v>216</v>
      </c>
      <c r="O373" s="5" t="s">
        <v>216</v>
      </c>
      <c r="P373" s="5" t="s">
        <v>216</v>
      </c>
      <c r="Q373" s="5">
        <v>0.24</v>
      </c>
      <c r="R373" s="5">
        <v>0.24</v>
      </c>
      <c r="S373" s="5">
        <v>0.24</v>
      </c>
      <c r="T373" s="5">
        <v>0.24</v>
      </c>
      <c r="U373" s="5">
        <v>0.24</v>
      </c>
      <c r="V373" s="5">
        <v>0.24</v>
      </c>
      <c r="W373" s="5">
        <v>0.26</v>
      </c>
    </row>
    <row r="374" spans="1:23" x14ac:dyDescent="0.25">
      <c r="A374" s="4" t="s">
        <v>15255</v>
      </c>
      <c r="B374" s="4" t="s">
        <v>21846</v>
      </c>
      <c r="C374" s="4" t="s">
        <v>1911</v>
      </c>
      <c r="D374" s="1" t="s">
        <v>1912</v>
      </c>
      <c r="E374" s="5" t="s">
        <v>216</v>
      </c>
      <c r="F374" s="5" t="s">
        <v>216</v>
      </c>
      <c r="G374" s="5" t="s">
        <v>216</v>
      </c>
      <c r="H374" s="5">
        <v>0.12</v>
      </c>
      <c r="I374" s="5" t="s">
        <v>216</v>
      </c>
      <c r="J374" s="5" t="s">
        <v>216</v>
      </c>
      <c r="K374" s="5" t="s">
        <v>216</v>
      </c>
      <c r="L374" s="5" t="s">
        <v>216</v>
      </c>
      <c r="M374" s="5" t="s">
        <v>216</v>
      </c>
      <c r="N374" s="5" t="s">
        <v>216</v>
      </c>
      <c r="O374" s="5" t="s">
        <v>216</v>
      </c>
      <c r="P374" s="5" t="s">
        <v>216</v>
      </c>
      <c r="Q374" s="5">
        <v>0.14000000000000001</v>
      </c>
      <c r="R374" s="5">
        <v>0.14000000000000001</v>
      </c>
      <c r="S374" s="5">
        <v>0.14000000000000001</v>
      </c>
      <c r="T374" s="5">
        <v>0.14000000000000001</v>
      </c>
      <c r="U374" s="5">
        <v>0.14000000000000001</v>
      </c>
      <c r="V374" s="5">
        <v>0.14000000000000001</v>
      </c>
      <c r="W374" s="5">
        <v>0.14000000000000001</v>
      </c>
    </row>
    <row r="375" spans="1:23" x14ac:dyDescent="0.25">
      <c r="A375" s="4" t="s">
        <v>21847</v>
      </c>
      <c r="B375" s="4" t="s">
        <v>21846</v>
      </c>
      <c r="C375" s="4" t="s">
        <v>1914</v>
      </c>
      <c r="D375" s="1" t="s">
        <v>1915</v>
      </c>
      <c r="E375" s="5" t="s">
        <v>216</v>
      </c>
      <c r="F375" s="5" t="s">
        <v>216</v>
      </c>
      <c r="G375" s="5" t="s">
        <v>216</v>
      </c>
      <c r="H375" s="5">
        <v>0.08</v>
      </c>
      <c r="I375" s="5" t="s">
        <v>216</v>
      </c>
      <c r="J375" s="5" t="s">
        <v>216</v>
      </c>
      <c r="K375" s="5" t="s">
        <v>216</v>
      </c>
      <c r="L375" s="5" t="s">
        <v>216</v>
      </c>
      <c r="M375" s="5" t="s">
        <v>216</v>
      </c>
      <c r="N375" s="5" t="s">
        <v>216</v>
      </c>
      <c r="O375" s="5" t="s">
        <v>216</v>
      </c>
      <c r="P375" s="5" t="s">
        <v>216</v>
      </c>
      <c r="Q375" s="5">
        <v>0.1</v>
      </c>
      <c r="R375" s="5">
        <v>0.1</v>
      </c>
      <c r="S375" s="5">
        <v>0.1</v>
      </c>
      <c r="T375" s="5">
        <v>0.1</v>
      </c>
      <c r="U375" s="5">
        <v>0.1</v>
      </c>
      <c r="V375" s="5">
        <v>0.1</v>
      </c>
      <c r="W375" s="5">
        <v>0.1</v>
      </c>
    </row>
    <row r="376" spans="1:23" x14ac:dyDescent="0.25">
      <c r="A376" s="4" t="s">
        <v>21848</v>
      </c>
      <c r="B376" s="4" t="s">
        <v>21846</v>
      </c>
      <c r="C376" s="4" t="s">
        <v>1920</v>
      </c>
      <c r="D376" s="1" t="s">
        <v>1921</v>
      </c>
      <c r="E376" s="5" t="s">
        <v>216</v>
      </c>
      <c r="F376" s="5" t="s">
        <v>216</v>
      </c>
      <c r="G376" s="5" t="s">
        <v>216</v>
      </c>
      <c r="H376" s="5">
        <v>0</v>
      </c>
      <c r="I376" s="5" t="s">
        <v>216</v>
      </c>
      <c r="J376" s="5" t="s">
        <v>216</v>
      </c>
      <c r="K376" s="5" t="s">
        <v>216</v>
      </c>
      <c r="L376" s="5" t="s">
        <v>216</v>
      </c>
      <c r="M376" s="5" t="s">
        <v>216</v>
      </c>
      <c r="N376" s="5" t="s">
        <v>216</v>
      </c>
      <c r="O376" s="5" t="s">
        <v>216</v>
      </c>
      <c r="P376" s="5" t="s">
        <v>216</v>
      </c>
      <c r="Q376" s="5">
        <v>0</v>
      </c>
      <c r="R376" s="5">
        <v>0</v>
      </c>
      <c r="S376" s="5">
        <v>0</v>
      </c>
      <c r="T376" s="5">
        <v>0</v>
      </c>
      <c r="U376" s="5">
        <v>0</v>
      </c>
      <c r="V376" s="5">
        <v>0</v>
      </c>
      <c r="W376" s="5">
        <v>0</v>
      </c>
    </row>
    <row r="377" spans="1:23" x14ac:dyDescent="0.25">
      <c r="A377" s="4" t="s">
        <v>15256</v>
      </c>
      <c r="B377" s="4" t="s">
        <v>21846</v>
      </c>
      <c r="C377" s="4" t="s">
        <v>1938</v>
      </c>
      <c r="D377" s="1" t="s">
        <v>1939</v>
      </c>
      <c r="E377" s="5" t="s">
        <v>216</v>
      </c>
      <c r="F377" s="5" t="s">
        <v>216</v>
      </c>
      <c r="G377" s="5" t="s">
        <v>216</v>
      </c>
      <c r="H377" s="5">
        <v>0.12</v>
      </c>
      <c r="I377" s="5" t="s">
        <v>216</v>
      </c>
      <c r="J377" s="5" t="s">
        <v>216</v>
      </c>
      <c r="K377" s="5" t="s">
        <v>216</v>
      </c>
      <c r="L377" s="5" t="s">
        <v>216</v>
      </c>
      <c r="M377" s="5" t="s">
        <v>216</v>
      </c>
      <c r="N377" s="5" t="s">
        <v>216</v>
      </c>
      <c r="O377" s="5" t="s">
        <v>216</v>
      </c>
      <c r="P377" s="5" t="s">
        <v>216</v>
      </c>
      <c r="Q377" s="5">
        <v>0.14000000000000001</v>
      </c>
      <c r="R377" s="5">
        <v>0.14000000000000001</v>
      </c>
      <c r="S377" s="5">
        <v>0.14000000000000001</v>
      </c>
      <c r="T377" s="5">
        <v>0.14000000000000001</v>
      </c>
      <c r="U377" s="5">
        <v>0.14000000000000001</v>
      </c>
      <c r="V377" s="5">
        <v>0.14000000000000001</v>
      </c>
      <c r="W377" s="5">
        <v>0.14000000000000001</v>
      </c>
    </row>
    <row r="378" spans="1:23" ht="25.5" x14ac:dyDescent="0.25">
      <c r="A378" s="4" t="s">
        <v>15257</v>
      </c>
      <c r="B378" s="4" t="s">
        <v>21846</v>
      </c>
      <c r="C378" s="4" t="s">
        <v>1941</v>
      </c>
      <c r="D378" s="1" t="s">
        <v>1942</v>
      </c>
      <c r="E378" s="5" t="s">
        <v>216</v>
      </c>
      <c r="F378" s="5" t="s">
        <v>216</v>
      </c>
      <c r="G378" s="5" t="s">
        <v>216</v>
      </c>
      <c r="H378" s="5">
        <v>0.12</v>
      </c>
      <c r="I378" s="5" t="s">
        <v>216</v>
      </c>
      <c r="J378" s="5" t="s">
        <v>216</v>
      </c>
      <c r="K378" s="5" t="s">
        <v>216</v>
      </c>
      <c r="L378" s="5" t="s">
        <v>216</v>
      </c>
      <c r="M378" s="5" t="s">
        <v>216</v>
      </c>
      <c r="N378" s="5" t="s">
        <v>216</v>
      </c>
      <c r="O378" s="5" t="s">
        <v>216</v>
      </c>
      <c r="P378" s="5" t="s">
        <v>216</v>
      </c>
      <c r="Q378" s="5">
        <v>0.14000000000000001</v>
      </c>
      <c r="R378" s="5">
        <v>0.14000000000000001</v>
      </c>
      <c r="S378" s="5">
        <v>0.14000000000000001</v>
      </c>
      <c r="T378" s="5">
        <v>0.14000000000000001</v>
      </c>
      <c r="U378" s="5">
        <v>0.14000000000000001</v>
      </c>
      <c r="V378" s="5">
        <v>0.14000000000000001</v>
      </c>
      <c r="W378" s="5">
        <v>0.14000000000000001</v>
      </c>
    </row>
    <row r="379" spans="1:23" ht="25.5" x14ac:dyDescent="0.25">
      <c r="A379" s="4" t="s">
        <v>15258</v>
      </c>
      <c r="B379" s="4" t="s">
        <v>21846</v>
      </c>
      <c r="C379" s="4" t="s">
        <v>1944</v>
      </c>
      <c r="D379" s="1" t="s">
        <v>1945</v>
      </c>
      <c r="E379" s="5" t="s">
        <v>216</v>
      </c>
      <c r="F379" s="5" t="s">
        <v>216</v>
      </c>
      <c r="G379" s="5" t="s">
        <v>216</v>
      </c>
      <c r="H379" s="5">
        <v>0.12</v>
      </c>
      <c r="I379" s="5" t="s">
        <v>216</v>
      </c>
      <c r="J379" s="5" t="s">
        <v>216</v>
      </c>
      <c r="K379" s="5" t="s">
        <v>216</v>
      </c>
      <c r="L379" s="5" t="s">
        <v>216</v>
      </c>
      <c r="M379" s="5" t="s">
        <v>216</v>
      </c>
      <c r="N379" s="5" t="s">
        <v>216</v>
      </c>
      <c r="O379" s="5" t="s">
        <v>216</v>
      </c>
      <c r="P379" s="5" t="s">
        <v>216</v>
      </c>
      <c r="Q379" s="5">
        <v>0.14000000000000001</v>
      </c>
      <c r="R379" s="5">
        <v>0.14000000000000001</v>
      </c>
      <c r="S379" s="5">
        <v>0.14000000000000001</v>
      </c>
      <c r="T379" s="5">
        <v>0.14000000000000001</v>
      </c>
      <c r="U379" s="5">
        <v>0.14000000000000001</v>
      </c>
      <c r="V379" s="5">
        <v>0.14000000000000001</v>
      </c>
      <c r="W379" s="5">
        <v>0.14000000000000001</v>
      </c>
    </row>
    <row r="380" spans="1:23" ht="25.5" x14ac:dyDescent="0.25">
      <c r="A380" s="4" t="s">
        <v>15259</v>
      </c>
      <c r="B380" s="4" t="s">
        <v>21846</v>
      </c>
      <c r="C380" s="4" t="s">
        <v>1947</v>
      </c>
      <c r="D380" s="1" t="s">
        <v>1948</v>
      </c>
      <c r="E380" s="5" t="s">
        <v>216</v>
      </c>
      <c r="F380" s="5" t="s">
        <v>216</v>
      </c>
      <c r="G380" s="5" t="s">
        <v>216</v>
      </c>
      <c r="H380" s="5">
        <v>0.12</v>
      </c>
      <c r="I380" s="5" t="s">
        <v>216</v>
      </c>
      <c r="J380" s="5" t="s">
        <v>216</v>
      </c>
      <c r="K380" s="5" t="s">
        <v>216</v>
      </c>
      <c r="L380" s="5" t="s">
        <v>216</v>
      </c>
      <c r="M380" s="5" t="s">
        <v>216</v>
      </c>
      <c r="N380" s="5" t="s">
        <v>216</v>
      </c>
      <c r="O380" s="5" t="s">
        <v>216</v>
      </c>
      <c r="P380" s="5" t="s">
        <v>216</v>
      </c>
      <c r="Q380" s="5">
        <v>0.14000000000000001</v>
      </c>
      <c r="R380" s="5">
        <v>0.14000000000000001</v>
      </c>
      <c r="S380" s="5">
        <v>0.14000000000000001</v>
      </c>
      <c r="T380" s="5">
        <v>0.14000000000000001</v>
      </c>
      <c r="U380" s="5">
        <v>0.14000000000000001</v>
      </c>
      <c r="V380" s="5">
        <v>0.14000000000000001</v>
      </c>
      <c r="W380" s="5">
        <v>0.14000000000000001</v>
      </c>
    </row>
    <row r="381" spans="1:23" ht="25.5" x14ac:dyDescent="0.25">
      <c r="A381" s="4" t="s">
        <v>15260</v>
      </c>
      <c r="B381" s="4" t="s">
        <v>21846</v>
      </c>
      <c r="C381" s="4" t="s">
        <v>1950</v>
      </c>
      <c r="D381" s="1" t="s">
        <v>1951</v>
      </c>
      <c r="E381" s="5" t="s">
        <v>216</v>
      </c>
      <c r="F381" s="5" t="s">
        <v>216</v>
      </c>
      <c r="G381" s="5" t="s">
        <v>216</v>
      </c>
      <c r="H381" s="5">
        <v>0.12</v>
      </c>
      <c r="I381" s="5" t="s">
        <v>216</v>
      </c>
      <c r="J381" s="5" t="s">
        <v>216</v>
      </c>
      <c r="K381" s="5" t="s">
        <v>216</v>
      </c>
      <c r="L381" s="5" t="s">
        <v>216</v>
      </c>
      <c r="M381" s="5" t="s">
        <v>216</v>
      </c>
      <c r="N381" s="5" t="s">
        <v>216</v>
      </c>
      <c r="O381" s="5" t="s">
        <v>216</v>
      </c>
      <c r="P381" s="5" t="s">
        <v>216</v>
      </c>
      <c r="Q381" s="5">
        <v>0.14000000000000001</v>
      </c>
      <c r="R381" s="5">
        <v>0.14000000000000001</v>
      </c>
      <c r="S381" s="5">
        <v>0.14000000000000001</v>
      </c>
      <c r="T381" s="5">
        <v>0.14000000000000001</v>
      </c>
      <c r="U381" s="5">
        <v>0.14000000000000001</v>
      </c>
      <c r="V381" s="5">
        <v>0.14000000000000001</v>
      </c>
      <c r="W381" s="5">
        <v>0.14000000000000001</v>
      </c>
    </row>
    <row r="382" spans="1:23" ht="25.5" x14ac:dyDescent="0.25">
      <c r="A382" s="4" t="s">
        <v>15261</v>
      </c>
      <c r="B382" s="4" t="s">
        <v>21846</v>
      </c>
      <c r="C382" s="4" t="s">
        <v>1953</v>
      </c>
      <c r="D382" s="1" t="s">
        <v>1954</v>
      </c>
      <c r="E382" s="5" t="s">
        <v>216</v>
      </c>
      <c r="F382" s="5" t="s">
        <v>216</v>
      </c>
      <c r="G382" s="5" t="s">
        <v>216</v>
      </c>
      <c r="H382" s="5">
        <v>0.12</v>
      </c>
      <c r="I382" s="5" t="s">
        <v>216</v>
      </c>
      <c r="J382" s="5" t="s">
        <v>216</v>
      </c>
      <c r="K382" s="5" t="s">
        <v>216</v>
      </c>
      <c r="L382" s="5" t="s">
        <v>216</v>
      </c>
      <c r="M382" s="5" t="s">
        <v>216</v>
      </c>
      <c r="N382" s="5" t="s">
        <v>216</v>
      </c>
      <c r="O382" s="5" t="s">
        <v>216</v>
      </c>
      <c r="P382" s="5" t="s">
        <v>216</v>
      </c>
      <c r="Q382" s="5">
        <v>0.14000000000000001</v>
      </c>
      <c r="R382" s="5">
        <v>0.14000000000000001</v>
      </c>
      <c r="S382" s="5">
        <v>0.14000000000000001</v>
      </c>
      <c r="T382" s="5">
        <v>0.14000000000000001</v>
      </c>
      <c r="U382" s="5">
        <v>0.14000000000000001</v>
      </c>
      <c r="V382" s="5">
        <v>0.14000000000000001</v>
      </c>
      <c r="W382" s="5">
        <v>0.14000000000000001</v>
      </c>
    </row>
    <row r="383" spans="1:23" ht="25.5" x14ac:dyDescent="0.25">
      <c r="A383" s="4" t="s">
        <v>15262</v>
      </c>
      <c r="B383" s="4" t="s">
        <v>21846</v>
      </c>
      <c r="C383" s="4" t="s">
        <v>1956</v>
      </c>
      <c r="D383" s="1" t="s">
        <v>1957</v>
      </c>
      <c r="E383" s="5" t="s">
        <v>216</v>
      </c>
      <c r="F383" s="5" t="s">
        <v>216</v>
      </c>
      <c r="G383" s="5" t="s">
        <v>216</v>
      </c>
      <c r="H383" s="5">
        <v>0.12</v>
      </c>
      <c r="I383" s="5" t="s">
        <v>216</v>
      </c>
      <c r="J383" s="5" t="s">
        <v>216</v>
      </c>
      <c r="K383" s="5" t="s">
        <v>216</v>
      </c>
      <c r="L383" s="5" t="s">
        <v>216</v>
      </c>
      <c r="M383" s="5" t="s">
        <v>216</v>
      </c>
      <c r="N383" s="5" t="s">
        <v>216</v>
      </c>
      <c r="O383" s="5" t="s">
        <v>216</v>
      </c>
      <c r="P383" s="5" t="s">
        <v>216</v>
      </c>
      <c r="Q383" s="5">
        <v>0.14000000000000001</v>
      </c>
      <c r="R383" s="5">
        <v>0.14000000000000001</v>
      </c>
      <c r="S383" s="5">
        <v>0.14000000000000001</v>
      </c>
      <c r="T383" s="5">
        <v>0.14000000000000001</v>
      </c>
      <c r="U383" s="5">
        <v>0.14000000000000001</v>
      </c>
      <c r="V383" s="5">
        <v>0.14000000000000001</v>
      </c>
      <c r="W383" s="5">
        <v>0.14000000000000001</v>
      </c>
    </row>
    <row r="384" spans="1:23" ht="25.5" x14ac:dyDescent="0.25">
      <c r="A384" s="4" t="s">
        <v>15263</v>
      </c>
      <c r="B384" s="4" t="s">
        <v>21846</v>
      </c>
      <c r="C384" s="4" t="s">
        <v>1959</v>
      </c>
      <c r="D384" s="1" t="s">
        <v>1960</v>
      </c>
      <c r="E384" s="5" t="s">
        <v>216</v>
      </c>
      <c r="F384" s="5" t="s">
        <v>216</v>
      </c>
      <c r="G384" s="5" t="s">
        <v>216</v>
      </c>
      <c r="H384" s="5">
        <v>0.12</v>
      </c>
      <c r="I384" s="5" t="s">
        <v>216</v>
      </c>
      <c r="J384" s="5" t="s">
        <v>216</v>
      </c>
      <c r="K384" s="5" t="s">
        <v>216</v>
      </c>
      <c r="L384" s="5" t="s">
        <v>216</v>
      </c>
      <c r="M384" s="5" t="s">
        <v>216</v>
      </c>
      <c r="N384" s="5" t="s">
        <v>216</v>
      </c>
      <c r="O384" s="5" t="s">
        <v>216</v>
      </c>
      <c r="P384" s="5" t="s">
        <v>216</v>
      </c>
      <c r="Q384" s="5">
        <v>0.14000000000000001</v>
      </c>
      <c r="R384" s="5">
        <v>0.14000000000000001</v>
      </c>
      <c r="S384" s="5">
        <v>0.14000000000000001</v>
      </c>
      <c r="T384" s="5">
        <v>0.14000000000000001</v>
      </c>
      <c r="U384" s="5">
        <v>0.14000000000000001</v>
      </c>
      <c r="V384" s="5">
        <v>0.14000000000000001</v>
      </c>
      <c r="W384" s="5">
        <v>0.14000000000000001</v>
      </c>
    </row>
    <row r="385" spans="1:23" ht="25.5" x14ac:dyDescent="0.25">
      <c r="A385" s="4" t="s">
        <v>15264</v>
      </c>
      <c r="B385" s="4" t="s">
        <v>21846</v>
      </c>
      <c r="C385" s="4" t="s">
        <v>1962</v>
      </c>
      <c r="D385" s="1" t="s">
        <v>1963</v>
      </c>
      <c r="E385" s="5" t="s">
        <v>216</v>
      </c>
      <c r="F385" s="5" t="s">
        <v>216</v>
      </c>
      <c r="G385" s="5" t="s">
        <v>216</v>
      </c>
      <c r="H385" s="5">
        <v>0.12</v>
      </c>
      <c r="I385" s="5" t="s">
        <v>216</v>
      </c>
      <c r="J385" s="5" t="s">
        <v>216</v>
      </c>
      <c r="K385" s="5" t="s">
        <v>216</v>
      </c>
      <c r="L385" s="5" t="s">
        <v>216</v>
      </c>
      <c r="M385" s="5" t="s">
        <v>216</v>
      </c>
      <c r="N385" s="5" t="s">
        <v>216</v>
      </c>
      <c r="O385" s="5" t="s">
        <v>216</v>
      </c>
      <c r="P385" s="5" t="s">
        <v>216</v>
      </c>
      <c r="Q385" s="5">
        <v>0.14000000000000001</v>
      </c>
      <c r="R385" s="5">
        <v>0.14000000000000001</v>
      </c>
      <c r="S385" s="5">
        <v>0.14000000000000001</v>
      </c>
      <c r="T385" s="5">
        <v>0.14000000000000001</v>
      </c>
      <c r="U385" s="5">
        <v>0.14000000000000001</v>
      </c>
      <c r="V385" s="5">
        <v>0.14000000000000001</v>
      </c>
      <c r="W385" s="5">
        <v>0.14000000000000001</v>
      </c>
    </row>
    <row r="386" spans="1:23" ht="25.5" x14ac:dyDescent="0.25">
      <c r="A386" s="4" t="s">
        <v>15265</v>
      </c>
      <c r="B386" s="4" t="s">
        <v>21846</v>
      </c>
      <c r="C386" s="4" t="s">
        <v>1965</v>
      </c>
      <c r="D386" s="1" t="s">
        <v>1966</v>
      </c>
      <c r="E386" s="5" t="s">
        <v>216</v>
      </c>
      <c r="F386" s="5" t="s">
        <v>216</v>
      </c>
      <c r="G386" s="5" t="s">
        <v>216</v>
      </c>
      <c r="H386" s="5">
        <v>0.12</v>
      </c>
      <c r="I386" s="5" t="s">
        <v>216</v>
      </c>
      <c r="J386" s="5" t="s">
        <v>216</v>
      </c>
      <c r="K386" s="5" t="s">
        <v>216</v>
      </c>
      <c r="L386" s="5" t="s">
        <v>216</v>
      </c>
      <c r="M386" s="5" t="s">
        <v>216</v>
      </c>
      <c r="N386" s="5" t="s">
        <v>216</v>
      </c>
      <c r="O386" s="5" t="s">
        <v>216</v>
      </c>
      <c r="P386" s="5" t="s">
        <v>216</v>
      </c>
      <c r="Q386" s="5">
        <v>0.14000000000000001</v>
      </c>
      <c r="R386" s="5">
        <v>0.14000000000000001</v>
      </c>
      <c r="S386" s="5">
        <v>0.14000000000000001</v>
      </c>
      <c r="T386" s="5">
        <v>0.14000000000000001</v>
      </c>
      <c r="U386" s="5">
        <v>0.14000000000000001</v>
      </c>
      <c r="V386" s="5">
        <v>0.14000000000000001</v>
      </c>
      <c r="W386" s="5">
        <v>0.14000000000000001</v>
      </c>
    </row>
    <row r="387" spans="1:23" ht="25.5" x14ac:dyDescent="0.25">
      <c r="A387" s="4" t="s">
        <v>15266</v>
      </c>
      <c r="B387" s="4" t="s">
        <v>21846</v>
      </c>
      <c r="C387" s="4" t="s">
        <v>1968</v>
      </c>
      <c r="D387" s="1" t="s">
        <v>9135</v>
      </c>
      <c r="E387" s="5" t="s">
        <v>216</v>
      </c>
      <c r="F387" s="5" t="s">
        <v>216</v>
      </c>
      <c r="G387" s="5" t="s">
        <v>216</v>
      </c>
      <c r="H387" s="5">
        <v>0.12</v>
      </c>
      <c r="I387" s="5" t="s">
        <v>216</v>
      </c>
      <c r="J387" s="5" t="s">
        <v>216</v>
      </c>
      <c r="K387" s="5" t="s">
        <v>216</v>
      </c>
      <c r="L387" s="5" t="s">
        <v>216</v>
      </c>
      <c r="M387" s="5" t="s">
        <v>216</v>
      </c>
      <c r="N387" s="5" t="s">
        <v>216</v>
      </c>
      <c r="O387" s="5" t="s">
        <v>216</v>
      </c>
      <c r="P387" s="5" t="s">
        <v>216</v>
      </c>
      <c r="Q387" s="5">
        <v>0.14000000000000001</v>
      </c>
      <c r="R387" s="5">
        <v>0.14000000000000001</v>
      </c>
      <c r="S387" s="5">
        <v>0.14000000000000001</v>
      </c>
      <c r="T387" s="5">
        <v>0.14000000000000001</v>
      </c>
      <c r="U387" s="5">
        <v>0.14000000000000001</v>
      </c>
      <c r="V387" s="5">
        <v>0.14000000000000001</v>
      </c>
      <c r="W387" s="5">
        <v>0.14000000000000001</v>
      </c>
    </row>
    <row r="388" spans="1:23" ht="25.5" x14ac:dyDescent="0.25">
      <c r="A388" s="4" t="s">
        <v>15267</v>
      </c>
      <c r="B388" s="4" t="s">
        <v>21846</v>
      </c>
      <c r="C388" s="4" t="s">
        <v>1971</v>
      </c>
      <c r="D388" s="1" t="s">
        <v>9137</v>
      </c>
      <c r="E388" s="5" t="s">
        <v>216</v>
      </c>
      <c r="F388" s="5" t="s">
        <v>216</v>
      </c>
      <c r="G388" s="5" t="s">
        <v>216</v>
      </c>
      <c r="H388" s="5">
        <v>0.12</v>
      </c>
      <c r="I388" s="5" t="s">
        <v>216</v>
      </c>
      <c r="J388" s="5" t="s">
        <v>216</v>
      </c>
      <c r="K388" s="5" t="s">
        <v>216</v>
      </c>
      <c r="L388" s="5" t="s">
        <v>216</v>
      </c>
      <c r="M388" s="5" t="s">
        <v>216</v>
      </c>
      <c r="N388" s="5" t="s">
        <v>216</v>
      </c>
      <c r="O388" s="5" t="s">
        <v>216</v>
      </c>
      <c r="P388" s="5" t="s">
        <v>216</v>
      </c>
      <c r="Q388" s="5">
        <v>0.14000000000000001</v>
      </c>
      <c r="R388" s="5">
        <v>0.14000000000000001</v>
      </c>
      <c r="S388" s="5">
        <v>0.14000000000000001</v>
      </c>
      <c r="T388" s="5">
        <v>0.14000000000000001</v>
      </c>
      <c r="U388" s="5">
        <v>0.14000000000000001</v>
      </c>
      <c r="V388" s="5">
        <v>0.14000000000000001</v>
      </c>
      <c r="W388" s="5">
        <v>0.14000000000000001</v>
      </c>
    </row>
    <row r="389" spans="1:23" ht="25.5" x14ac:dyDescent="0.25">
      <c r="A389" s="4" t="s">
        <v>15268</v>
      </c>
      <c r="B389" s="4" t="s">
        <v>21846</v>
      </c>
      <c r="C389" s="4" t="s">
        <v>1974</v>
      </c>
      <c r="D389" s="1" t="s">
        <v>9139</v>
      </c>
      <c r="E389" s="5" t="s">
        <v>216</v>
      </c>
      <c r="F389" s="5" t="s">
        <v>216</v>
      </c>
      <c r="G389" s="5" t="s">
        <v>216</v>
      </c>
      <c r="H389" s="5">
        <v>0.12</v>
      </c>
      <c r="I389" s="5" t="s">
        <v>216</v>
      </c>
      <c r="J389" s="5" t="s">
        <v>216</v>
      </c>
      <c r="K389" s="5" t="s">
        <v>216</v>
      </c>
      <c r="L389" s="5" t="s">
        <v>216</v>
      </c>
      <c r="M389" s="5" t="s">
        <v>216</v>
      </c>
      <c r="N389" s="5" t="s">
        <v>216</v>
      </c>
      <c r="O389" s="5" t="s">
        <v>216</v>
      </c>
      <c r="P389" s="5" t="s">
        <v>216</v>
      </c>
      <c r="Q389" s="5">
        <v>0.14000000000000001</v>
      </c>
      <c r="R389" s="5">
        <v>0.14000000000000001</v>
      </c>
      <c r="S389" s="5">
        <v>0.14000000000000001</v>
      </c>
      <c r="T389" s="5">
        <v>0.14000000000000001</v>
      </c>
      <c r="U389" s="5">
        <v>0.14000000000000001</v>
      </c>
      <c r="V389" s="5">
        <v>0.14000000000000001</v>
      </c>
      <c r="W389" s="5">
        <v>0.14000000000000001</v>
      </c>
    </row>
    <row r="390" spans="1:23" ht="25.5" x14ac:dyDescent="0.25">
      <c r="A390" s="4" t="s">
        <v>15269</v>
      </c>
      <c r="B390" s="4" t="s">
        <v>21846</v>
      </c>
      <c r="C390" s="4" t="s">
        <v>1983</v>
      </c>
      <c r="D390" s="1" t="s">
        <v>1984</v>
      </c>
      <c r="E390" s="5" t="s">
        <v>216</v>
      </c>
      <c r="F390" s="5" t="s">
        <v>216</v>
      </c>
      <c r="G390" s="5" t="s">
        <v>216</v>
      </c>
      <c r="H390" s="5">
        <v>0.12</v>
      </c>
      <c r="I390" s="5" t="s">
        <v>216</v>
      </c>
      <c r="J390" s="5" t="s">
        <v>216</v>
      </c>
      <c r="K390" s="5" t="s">
        <v>216</v>
      </c>
      <c r="L390" s="5" t="s">
        <v>216</v>
      </c>
      <c r="M390" s="5" t="s">
        <v>216</v>
      </c>
      <c r="N390" s="5" t="s">
        <v>216</v>
      </c>
      <c r="O390" s="5" t="s">
        <v>216</v>
      </c>
      <c r="P390" s="5" t="s">
        <v>216</v>
      </c>
      <c r="Q390" s="5">
        <v>0.14000000000000001</v>
      </c>
      <c r="R390" s="5">
        <v>0.14000000000000001</v>
      </c>
      <c r="S390" s="5">
        <v>0.14000000000000001</v>
      </c>
      <c r="T390" s="5">
        <v>0.14000000000000001</v>
      </c>
      <c r="U390" s="5">
        <v>0.14000000000000001</v>
      </c>
      <c r="V390" s="5">
        <v>0.14000000000000001</v>
      </c>
      <c r="W390" s="5">
        <v>0.14000000000000001</v>
      </c>
    </row>
    <row r="391" spans="1:23" ht="25.5" x14ac:dyDescent="0.25">
      <c r="A391" s="4" t="s">
        <v>15270</v>
      </c>
      <c r="B391" s="4" t="s">
        <v>21846</v>
      </c>
      <c r="C391" s="4" t="s">
        <v>1986</v>
      </c>
      <c r="D391" s="1" t="s">
        <v>1987</v>
      </c>
      <c r="E391" s="5" t="s">
        <v>216</v>
      </c>
      <c r="F391" s="5" t="s">
        <v>216</v>
      </c>
      <c r="G391" s="5" t="s">
        <v>216</v>
      </c>
      <c r="H391" s="5">
        <v>0.12</v>
      </c>
      <c r="I391" s="5" t="s">
        <v>216</v>
      </c>
      <c r="J391" s="5" t="s">
        <v>216</v>
      </c>
      <c r="K391" s="5" t="s">
        <v>216</v>
      </c>
      <c r="L391" s="5" t="s">
        <v>216</v>
      </c>
      <c r="M391" s="5" t="s">
        <v>216</v>
      </c>
      <c r="N391" s="5" t="s">
        <v>216</v>
      </c>
      <c r="O391" s="5" t="s">
        <v>216</v>
      </c>
      <c r="P391" s="5" t="s">
        <v>216</v>
      </c>
      <c r="Q391" s="5">
        <v>0.14000000000000001</v>
      </c>
      <c r="R391" s="5">
        <v>0.14000000000000001</v>
      </c>
      <c r="S391" s="5">
        <v>0.14000000000000001</v>
      </c>
      <c r="T391" s="5">
        <v>0.14000000000000001</v>
      </c>
      <c r="U391" s="5">
        <v>0.14000000000000001</v>
      </c>
      <c r="V391" s="5">
        <v>0.14000000000000001</v>
      </c>
      <c r="W391" s="5">
        <v>0.14000000000000001</v>
      </c>
    </row>
    <row r="392" spans="1:23" ht="25.5" x14ac:dyDescent="0.25">
      <c r="A392" s="4" t="s">
        <v>15271</v>
      </c>
      <c r="B392" s="4" t="s">
        <v>21846</v>
      </c>
      <c r="C392" s="4" t="s">
        <v>1989</v>
      </c>
      <c r="D392" s="1" t="s">
        <v>1990</v>
      </c>
      <c r="E392" s="5" t="s">
        <v>216</v>
      </c>
      <c r="F392" s="5" t="s">
        <v>216</v>
      </c>
      <c r="G392" s="5" t="s">
        <v>216</v>
      </c>
      <c r="H392" s="5">
        <v>0.12</v>
      </c>
      <c r="I392" s="5" t="s">
        <v>216</v>
      </c>
      <c r="J392" s="5" t="s">
        <v>216</v>
      </c>
      <c r="K392" s="5" t="s">
        <v>216</v>
      </c>
      <c r="L392" s="5" t="s">
        <v>216</v>
      </c>
      <c r="M392" s="5" t="s">
        <v>216</v>
      </c>
      <c r="N392" s="5" t="s">
        <v>216</v>
      </c>
      <c r="O392" s="5" t="s">
        <v>216</v>
      </c>
      <c r="P392" s="5" t="s">
        <v>216</v>
      </c>
      <c r="Q392" s="5">
        <v>0.14000000000000001</v>
      </c>
      <c r="R392" s="5">
        <v>0.14000000000000001</v>
      </c>
      <c r="S392" s="5">
        <v>0.14000000000000001</v>
      </c>
      <c r="T392" s="5">
        <v>0.14000000000000001</v>
      </c>
      <c r="U392" s="5">
        <v>0.14000000000000001</v>
      </c>
      <c r="V392" s="5">
        <v>0.14000000000000001</v>
      </c>
      <c r="W392" s="5">
        <v>0.14000000000000001</v>
      </c>
    </row>
    <row r="393" spans="1:23" ht="25.5" x14ac:dyDescent="0.25">
      <c r="A393" s="4" t="s">
        <v>15272</v>
      </c>
      <c r="B393" s="4" t="s">
        <v>21846</v>
      </c>
      <c r="C393" s="4" t="s">
        <v>1992</v>
      </c>
      <c r="D393" s="1" t="s">
        <v>1993</v>
      </c>
      <c r="E393" s="5" t="s">
        <v>216</v>
      </c>
      <c r="F393" s="5" t="s">
        <v>216</v>
      </c>
      <c r="G393" s="5" t="s">
        <v>216</v>
      </c>
      <c r="H393" s="5">
        <v>0.12</v>
      </c>
      <c r="I393" s="5" t="s">
        <v>216</v>
      </c>
      <c r="J393" s="5" t="s">
        <v>216</v>
      </c>
      <c r="K393" s="5" t="s">
        <v>216</v>
      </c>
      <c r="L393" s="5" t="s">
        <v>216</v>
      </c>
      <c r="M393" s="5" t="s">
        <v>216</v>
      </c>
      <c r="N393" s="5" t="s">
        <v>216</v>
      </c>
      <c r="O393" s="5" t="s">
        <v>216</v>
      </c>
      <c r="P393" s="5" t="s">
        <v>216</v>
      </c>
      <c r="Q393" s="5">
        <v>0.14000000000000001</v>
      </c>
      <c r="R393" s="5">
        <v>0.14000000000000001</v>
      </c>
      <c r="S393" s="5">
        <v>0.14000000000000001</v>
      </c>
      <c r="T393" s="5">
        <v>0.14000000000000001</v>
      </c>
      <c r="U393" s="5">
        <v>0.14000000000000001</v>
      </c>
      <c r="V393" s="5">
        <v>0.14000000000000001</v>
      </c>
      <c r="W393" s="5">
        <v>0.14000000000000001</v>
      </c>
    </row>
    <row r="394" spans="1:23" ht="25.5" x14ac:dyDescent="0.25">
      <c r="A394" s="4" t="s">
        <v>15273</v>
      </c>
      <c r="B394" s="4" t="s">
        <v>21846</v>
      </c>
      <c r="C394" s="4" t="s">
        <v>1995</v>
      </c>
      <c r="D394" s="1" t="s">
        <v>9145</v>
      </c>
      <c r="E394" s="5" t="s">
        <v>216</v>
      </c>
      <c r="F394" s="5" t="s">
        <v>216</v>
      </c>
      <c r="G394" s="5" t="s">
        <v>216</v>
      </c>
      <c r="H394" s="5">
        <v>0.12</v>
      </c>
      <c r="I394" s="5" t="s">
        <v>216</v>
      </c>
      <c r="J394" s="5" t="s">
        <v>216</v>
      </c>
      <c r="K394" s="5" t="s">
        <v>216</v>
      </c>
      <c r="L394" s="5" t="s">
        <v>216</v>
      </c>
      <c r="M394" s="5" t="s">
        <v>216</v>
      </c>
      <c r="N394" s="5" t="s">
        <v>216</v>
      </c>
      <c r="O394" s="5" t="s">
        <v>216</v>
      </c>
      <c r="P394" s="5" t="s">
        <v>216</v>
      </c>
      <c r="Q394" s="5">
        <v>0.14000000000000001</v>
      </c>
      <c r="R394" s="5">
        <v>0.14000000000000001</v>
      </c>
      <c r="S394" s="5">
        <v>0.14000000000000001</v>
      </c>
      <c r="T394" s="5">
        <v>0.14000000000000001</v>
      </c>
      <c r="U394" s="5">
        <v>0.14000000000000001</v>
      </c>
      <c r="V394" s="5">
        <v>0.14000000000000001</v>
      </c>
      <c r="W394" s="5">
        <v>0.14000000000000001</v>
      </c>
    </row>
    <row r="395" spans="1:23" ht="25.5" x14ac:dyDescent="0.25">
      <c r="A395" s="4" t="s">
        <v>15274</v>
      </c>
      <c r="B395" s="4" t="s">
        <v>21846</v>
      </c>
      <c r="C395" s="4" t="s">
        <v>9147</v>
      </c>
      <c r="D395" s="1" t="s">
        <v>9148</v>
      </c>
      <c r="E395" s="5" t="s">
        <v>216</v>
      </c>
      <c r="F395" s="5" t="s">
        <v>216</v>
      </c>
      <c r="G395" s="5" t="s">
        <v>216</v>
      </c>
      <c r="H395" s="5">
        <v>0.12</v>
      </c>
      <c r="I395" s="5" t="s">
        <v>216</v>
      </c>
      <c r="J395" s="5" t="s">
        <v>216</v>
      </c>
      <c r="K395" s="5" t="s">
        <v>216</v>
      </c>
      <c r="L395" s="5" t="s">
        <v>216</v>
      </c>
      <c r="M395" s="5" t="s">
        <v>216</v>
      </c>
      <c r="N395" s="5" t="s">
        <v>216</v>
      </c>
      <c r="O395" s="5" t="s">
        <v>216</v>
      </c>
      <c r="P395" s="5" t="s">
        <v>216</v>
      </c>
      <c r="Q395" s="5">
        <v>0.14000000000000001</v>
      </c>
      <c r="R395" s="5">
        <v>0.14000000000000001</v>
      </c>
      <c r="S395" s="5">
        <v>0.14000000000000001</v>
      </c>
      <c r="T395" s="5">
        <v>0.14000000000000001</v>
      </c>
      <c r="U395" s="5">
        <v>0.14000000000000001</v>
      </c>
      <c r="V395" s="5">
        <v>0.14000000000000001</v>
      </c>
      <c r="W395" s="5">
        <v>0.14000000000000001</v>
      </c>
    </row>
    <row r="396" spans="1:23" ht="25.5" x14ac:dyDescent="0.25">
      <c r="A396" s="4" t="s">
        <v>15275</v>
      </c>
      <c r="B396" s="4" t="s">
        <v>21846</v>
      </c>
      <c r="C396" s="4" t="s">
        <v>1998</v>
      </c>
      <c r="D396" s="1" t="s">
        <v>1999</v>
      </c>
      <c r="E396" s="5" t="s">
        <v>216</v>
      </c>
      <c r="F396" s="5" t="s">
        <v>216</v>
      </c>
      <c r="G396" s="5" t="s">
        <v>216</v>
      </c>
      <c r="H396" s="5">
        <v>0.12</v>
      </c>
      <c r="I396" s="5" t="s">
        <v>216</v>
      </c>
      <c r="J396" s="5" t="s">
        <v>216</v>
      </c>
      <c r="K396" s="5" t="s">
        <v>216</v>
      </c>
      <c r="L396" s="5" t="s">
        <v>216</v>
      </c>
      <c r="M396" s="5" t="s">
        <v>216</v>
      </c>
      <c r="N396" s="5" t="s">
        <v>216</v>
      </c>
      <c r="O396" s="5" t="s">
        <v>216</v>
      </c>
      <c r="P396" s="5" t="s">
        <v>216</v>
      </c>
      <c r="Q396" s="5">
        <v>0.14000000000000001</v>
      </c>
      <c r="R396" s="5">
        <v>0.14000000000000001</v>
      </c>
      <c r="S396" s="5">
        <v>0.14000000000000001</v>
      </c>
      <c r="T396" s="5">
        <v>0.14000000000000001</v>
      </c>
      <c r="U396" s="5">
        <v>0.14000000000000001</v>
      </c>
      <c r="V396" s="5">
        <v>0.14000000000000001</v>
      </c>
      <c r="W396" s="5">
        <v>0.14000000000000001</v>
      </c>
    </row>
    <row r="397" spans="1:23" ht="25.5" x14ac:dyDescent="0.25">
      <c r="A397" s="4" t="s">
        <v>15276</v>
      </c>
      <c r="B397" s="4" t="s">
        <v>21846</v>
      </c>
      <c r="C397" s="4" t="s">
        <v>2001</v>
      </c>
      <c r="D397" s="1" t="s">
        <v>2002</v>
      </c>
      <c r="E397" s="5" t="s">
        <v>216</v>
      </c>
      <c r="F397" s="5" t="s">
        <v>216</v>
      </c>
      <c r="G397" s="5" t="s">
        <v>216</v>
      </c>
      <c r="H397" s="5">
        <v>0.12</v>
      </c>
      <c r="I397" s="5" t="s">
        <v>216</v>
      </c>
      <c r="J397" s="5" t="s">
        <v>216</v>
      </c>
      <c r="K397" s="5" t="s">
        <v>216</v>
      </c>
      <c r="L397" s="5" t="s">
        <v>216</v>
      </c>
      <c r="M397" s="5" t="s">
        <v>216</v>
      </c>
      <c r="N397" s="5" t="s">
        <v>216</v>
      </c>
      <c r="O397" s="5" t="s">
        <v>216</v>
      </c>
      <c r="P397" s="5" t="s">
        <v>216</v>
      </c>
      <c r="Q397" s="5">
        <v>0.14000000000000001</v>
      </c>
      <c r="R397" s="5">
        <v>0.14000000000000001</v>
      </c>
      <c r="S397" s="5">
        <v>0.14000000000000001</v>
      </c>
      <c r="T397" s="5">
        <v>0.14000000000000001</v>
      </c>
      <c r="U397" s="5">
        <v>0.14000000000000001</v>
      </c>
      <c r="V397" s="5">
        <v>0.14000000000000001</v>
      </c>
      <c r="W397" s="5">
        <v>0.14000000000000001</v>
      </c>
    </row>
    <row r="398" spans="1:23" ht="25.5" x14ac:dyDescent="0.25">
      <c r="A398" s="4" t="s">
        <v>15277</v>
      </c>
      <c r="B398" s="4" t="s">
        <v>21846</v>
      </c>
      <c r="C398" s="4" t="s">
        <v>2004</v>
      </c>
      <c r="D398" s="1" t="s">
        <v>2005</v>
      </c>
      <c r="E398" s="5" t="s">
        <v>216</v>
      </c>
      <c r="F398" s="5" t="s">
        <v>216</v>
      </c>
      <c r="G398" s="5" t="s">
        <v>216</v>
      </c>
      <c r="H398" s="5">
        <v>0.12</v>
      </c>
      <c r="I398" s="5" t="s">
        <v>216</v>
      </c>
      <c r="J398" s="5" t="s">
        <v>216</v>
      </c>
      <c r="K398" s="5" t="s">
        <v>216</v>
      </c>
      <c r="L398" s="5" t="s">
        <v>216</v>
      </c>
      <c r="M398" s="5" t="s">
        <v>216</v>
      </c>
      <c r="N398" s="5" t="s">
        <v>216</v>
      </c>
      <c r="O398" s="5" t="s">
        <v>216</v>
      </c>
      <c r="P398" s="5" t="s">
        <v>216</v>
      </c>
      <c r="Q398" s="5">
        <v>0.14000000000000001</v>
      </c>
      <c r="R398" s="5">
        <v>0.14000000000000001</v>
      </c>
      <c r="S398" s="5">
        <v>0.14000000000000001</v>
      </c>
      <c r="T398" s="5">
        <v>0.14000000000000001</v>
      </c>
      <c r="U398" s="5">
        <v>0.14000000000000001</v>
      </c>
      <c r="V398" s="5">
        <v>0.14000000000000001</v>
      </c>
      <c r="W398" s="5">
        <v>0.14000000000000001</v>
      </c>
    </row>
    <row r="399" spans="1:23" ht="25.5" x14ac:dyDescent="0.25">
      <c r="A399" s="4" t="s">
        <v>15278</v>
      </c>
      <c r="B399" s="4" t="s">
        <v>21846</v>
      </c>
      <c r="C399" s="4" t="s">
        <v>2007</v>
      </c>
      <c r="D399" s="1" t="s">
        <v>2008</v>
      </c>
      <c r="E399" s="5" t="s">
        <v>216</v>
      </c>
      <c r="F399" s="5" t="s">
        <v>216</v>
      </c>
      <c r="G399" s="5" t="s">
        <v>216</v>
      </c>
      <c r="H399" s="5">
        <v>0.12</v>
      </c>
      <c r="I399" s="5" t="s">
        <v>216</v>
      </c>
      <c r="J399" s="5" t="s">
        <v>216</v>
      </c>
      <c r="K399" s="5" t="s">
        <v>216</v>
      </c>
      <c r="L399" s="5" t="s">
        <v>216</v>
      </c>
      <c r="M399" s="5" t="s">
        <v>216</v>
      </c>
      <c r="N399" s="5" t="s">
        <v>216</v>
      </c>
      <c r="O399" s="5" t="s">
        <v>216</v>
      </c>
      <c r="P399" s="5" t="s">
        <v>216</v>
      </c>
      <c r="Q399" s="5">
        <v>0.14000000000000001</v>
      </c>
      <c r="R399" s="5">
        <v>0.14000000000000001</v>
      </c>
      <c r="S399" s="5">
        <v>0.14000000000000001</v>
      </c>
      <c r="T399" s="5">
        <v>0.14000000000000001</v>
      </c>
      <c r="U399" s="5">
        <v>0.14000000000000001</v>
      </c>
      <c r="V399" s="5">
        <v>0.14000000000000001</v>
      </c>
      <c r="W399" s="5">
        <v>0.14000000000000001</v>
      </c>
    </row>
    <row r="400" spans="1:23" ht="25.5" x14ac:dyDescent="0.25">
      <c r="A400" s="4" t="s">
        <v>15279</v>
      </c>
      <c r="B400" s="4" t="s">
        <v>21846</v>
      </c>
      <c r="C400" s="4" t="s">
        <v>2010</v>
      </c>
      <c r="D400" s="1" t="s">
        <v>2011</v>
      </c>
      <c r="E400" s="5" t="s">
        <v>216</v>
      </c>
      <c r="F400" s="5" t="s">
        <v>216</v>
      </c>
      <c r="G400" s="5" t="s">
        <v>216</v>
      </c>
      <c r="H400" s="5">
        <v>0.12</v>
      </c>
      <c r="I400" s="5" t="s">
        <v>216</v>
      </c>
      <c r="J400" s="5" t="s">
        <v>216</v>
      </c>
      <c r="K400" s="5" t="s">
        <v>216</v>
      </c>
      <c r="L400" s="5" t="s">
        <v>216</v>
      </c>
      <c r="M400" s="5" t="s">
        <v>216</v>
      </c>
      <c r="N400" s="5" t="s">
        <v>216</v>
      </c>
      <c r="O400" s="5" t="s">
        <v>216</v>
      </c>
      <c r="P400" s="5" t="s">
        <v>216</v>
      </c>
      <c r="Q400" s="5">
        <v>0.14000000000000001</v>
      </c>
      <c r="R400" s="5">
        <v>0.14000000000000001</v>
      </c>
      <c r="S400" s="5">
        <v>0.14000000000000001</v>
      </c>
      <c r="T400" s="5">
        <v>0.14000000000000001</v>
      </c>
      <c r="U400" s="5">
        <v>0.14000000000000001</v>
      </c>
      <c r="V400" s="5">
        <v>0.14000000000000001</v>
      </c>
      <c r="W400" s="5">
        <v>0.14000000000000001</v>
      </c>
    </row>
    <row r="401" spans="1:23" x14ac:dyDescent="0.25">
      <c r="A401" s="4" t="s">
        <v>15280</v>
      </c>
      <c r="B401" s="4" t="s">
        <v>21846</v>
      </c>
      <c r="C401" s="4" t="s">
        <v>2013</v>
      </c>
      <c r="D401" s="1" t="s">
        <v>2014</v>
      </c>
      <c r="E401" s="5" t="s">
        <v>216</v>
      </c>
      <c r="F401" s="5" t="s">
        <v>216</v>
      </c>
      <c r="G401" s="5" t="s">
        <v>216</v>
      </c>
      <c r="H401" s="5">
        <v>0.12</v>
      </c>
      <c r="I401" s="5" t="s">
        <v>216</v>
      </c>
      <c r="J401" s="5" t="s">
        <v>216</v>
      </c>
      <c r="K401" s="5" t="s">
        <v>216</v>
      </c>
      <c r="L401" s="5" t="s">
        <v>216</v>
      </c>
      <c r="M401" s="5" t="s">
        <v>216</v>
      </c>
      <c r="N401" s="5" t="s">
        <v>216</v>
      </c>
      <c r="O401" s="5" t="s">
        <v>216</v>
      </c>
      <c r="P401" s="5" t="s">
        <v>216</v>
      </c>
      <c r="Q401" s="5">
        <v>0.14000000000000001</v>
      </c>
      <c r="R401" s="5">
        <v>0.14000000000000001</v>
      </c>
      <c r="S401" s="5">
        <v>0.14000000000000001</v>
      </c>
      <c r="T401" s="5">
        <v>0.14000000000000001</v>
      </c>
      <c r="U401" s="5">
        <v>0.14000000000000001</v>
      </c>
      <c r="V401" s="5">
        <v>0.14000000000000001</v>
      </c>
      <c r="W401" s="5">
        <v>0.14000000000000001</v>
      </c>
    </row>
    <row r="402" spans="1:23" ht="25.5" x14ac:dyDescent="0.25">
      <c r="A402" s="4" t="s">
        <v>15281</v>
      </c>
      <c r="B402" s="4" t="s">
        <v>21846</v>
      </c>
      <c r="C402" s="4" t="s">
        <v>2016</v>
      </c>
      <c r="D402" s="1" t="s">
        <v>2017</v>
      </c>
      <c r="E402" s="5" t="s">
        <v>216</v>
      </c>
      <c r="F402" s="5" t="s">
        <v>216</v>
      </c>
      <c r="G402" s="5" t="s">
        <v>216</v>
      </c>
      <c r="H402" s="5">
        <v>0.12</v>
      </c>
      <c r="I402" s="5" t="s">
        <v>216</v>
      </c>
      <c r="J402" s="5" t="s">
        <v>216</v>
      </c>
      <c r="K402" s="5" t="s">
        <v>216</v>
      </c>
      <c r="L402" s="5" t="s">
        <v>216</v>
      </c>
      <c r="M402" s="5" t="s">
        <v>216</v>
      </c>
      <c r="N402" s="5" t="s">
        <v>216</v>
      </c>
      <c r="O402" s="5" t="s">
        <v>216</v>
      </c>
      <c r="P402" s="5" t="s">
        <v>216</v>
      </c>
      <c r="Q402" s="5">
        <v>0.14000000000000001</v>
      </c>
      <c r="R402" s="5">
        <v>0.14000000000000001</v>
      </c>
      <c r="S402" s="5">
        <v>0.14000000000000001</v>
      </c>
      <c r="T402" s="5">
        <v>0.14000000000000001</v>
      </c>
      <c r="U402" s="5">
        <v>0.14000000000000001</v>
      </c>
      <c r="V402" s="5">
        <v>0.14000000000000001</v>
      </c>
      <c r="W402" s="5">
        <v>0.14000000000000001</v>
      </c>
    </row>
    <row r="403" spans="1:23" x14ac:dyDescent="0.25">
      <c r="A403" s="4" t="s">
        <v>15282</v>
      </c>
      <c r="B403" s="4" t="s">
        <v>21846</v>
      </c>
      <c r="C403" s="4" t="s">
        <v>2019</v>
      </c>
      <c r="D403" s="1" t="s">
        <v>2020</v>
      </c>
      <c r="E403" s="5" t="s">
        <v>216</v>
      </c>
      <c r="F403" s="5" t="s">
        <v>216</v>
      </c>
      <c r="G403" s="5" t="s">
        <v>216</v>
      </c>
      <c r="H403" s="5">
        <v>0.12</v>
      </c>
      <c r="I403" s="5" t="s">
        <v>216</v>
      </c>
      <c r="J403" s="5" t="s">
        <v>216</v>
      </c>
      <c r="K403" s="5" t="s">
        <v>216</v>
      </c>
      <c r="L403" s="5" t="s">
        <v>216</v>
      </c>
      <c r="M403" s="5" t="s">
        <v>216</v>
      </c>
      <c r="N403" s="5" t="s">
        <v>216</v>
      </c>
      <c r="O403" s="5" t="s">
        <v>216</v>
      </c>
      <c r="P403" s="5" t="s">
        <v>216</v>
      </c>
      <c r="Q403" s="5">
        <v>0.14000000000000001</v>
      </c>
      <c r="R403" s="5">
        <v>0.14000000000000001</v>
      </c>
      <c r="S403" s="5">
        <v>0.14000000000000001</v>
      </c>
      <c r="T403" s="5">
        <v>0.14000000000000001</v>
      </c>
      <c r="U403" s="5">
        <v>0.14000000000000001</v>
      </c>
      <c r="V403" s="5">
        <v>0.14000000000000001</v>
      </c>
      <c r="W403" s="5">
        <v>0.14000000000000001</v>
      </c>
    </row>
    <row r="404" spans="1:23" ht="25.5" x14ac:dyDescent="0.25">
      <c r="A404" s="4" t="s">
        <v>15283</v>
      </c>
      <c r="B404" s="4" t="s">
        <v>21846</v>
      </c>
      <c r="C404" s="4" t="s">
        <v>2022</v>
      </c>
      <c r="D404" s="1" t="s">
        <v>2023</v>
      </c>
      <c r="E404" s="5" t="s">
        <v>216</v>
      </c>
      <c r="F404" s="5" t="s">
        <v>216</v>
      </c>
      <c r="G404" s="5" t="s">
        <v>216</v>
      </c>
      <c r="H404" s="5">
        <v>0.12</v>
      </c>
      <c r="I404" s="5" t="s">
        <v>216</v>
      </c>
      <c r="J404" s="5" t="s">
        <v>216</v>
      </c>
      <c r="K404" s="5" t="s">
        <v>216</v>
      </c>
      <c r="L404" s="5" t="s">
        <v>216</v>
      </c>
      <c r="M404" s="5" t="s">
        <v>216</v>
      </c>
      <c r="N404" s="5" t="s">
        <v>216</v>
      </c>
      <c r="O404" s="5" t="s">
        <v>216</v>
      </c>
      <c r="P404" s="5" t="s">
        <v>216</v>
      </c>
      <c r="Q404" s="5">
        <v>0.14000000000000001</v>
      </c>
      <c r="R404" s="5">
        <v>0.14000000000000001</v>
      </c>
      <c r="S404" s="5">
        <v>0.14000000000000001</v>
      </c>
      <c r="T404" s="5">
        <v>0.14000000000000001</v>
      </c>
      <c r="U404" s="5">
        <v>0.14000000000000001</v>
      </c>
      <c r="V404" s="5">
        <v>0.14000000000000001</v>
      </c>
      <c r="W404" s="5">
        <v>0.14000000000000001</v>
      </c>
    </row>
    <row r="405" spans="1:23" ht="25.5" x14ac:dyDescent="0.25">
      <c r="A405" s="4" t="s">
        <v>15284</v>
      </c>
      <c r="B405" s="4" t="s">
        <v>21846</v>
      </c>
      <c r="C405" s="4" t="s">
        <v>2025</v>
      </c>
      <c r="D405" s="1" t="s">
        <v>2026</v>
      </c>
      <c r="E405" s="5" t="s">
        <v>216</v>
      </c>
      <c r="F405" s="5" t="s">
        <v>216</v>
      </c>
      <c r="G405" s="5" t="s">
        <v>216</v>
      </c>
      <c r="H405" s="5">
        <v>0.12</v>
      </c>
      <c r="I405" s="5" t="s">
        <v>216</v>
      </c>
      <c r="J405" s="5" t="s">
        <v>216</v>
      </c>
      <c r="K405" s="5" t="s">
        <v>216</v>
      </c>
      <c r="L405" s="5" t="s">
        <v>216</v>
      </c>
      <c r="M405" s="5" t="s">
        <v>216</v>
      </c>
      <c r="N405" s="5" t="s">
        <v>216</v>
      </c>
      <c r="O405" s="5" t="s">
        <v>216</v>
      </c>
      <c r="P405" s="5" t="s">
        <v>216</v>
      </c>
      <c r="Q405" s="5">
        <v>0.14000000000000001</v>
      </c>
      <c r="R405" s="5">
        <v>0.14000000000000001</v>
      </c>
      <c r="S405" s="5">
        <v>0.14000000000000001</v>
      </c>
      <c r="T405" s="5">
        <v>0.14000000000000001</v>
      </c>
      <c r="U405" s="5">
        <v>0.14000000000000001</v>
      </c>
      <c r="V405" s="5">
        <v>0.14000000000000001</v>
      </c>
      <c r="W405" s="5">
        <v>0.14000000000000001</v>
      </c>
    </row>
    <row r="406" spans="1:23" ht="25.5" x14ac:dyDescent="0.25">
      <c r="A406" s="4" t="s">
        <v>15285</v>
      </c>
      <c r="B406" s="4" t="s">
        <v>21846</v>
      </c>
      <c r="C406" s="4" t="s">
        <v>2028</v>
      </c>
      <c r="D406" s="1" t="s">
        <v>2029</v>
      </c>
      <c r="E406" s="5" t="s">
        <v>216</v>
      </c>
      <c r="F406" s="5" t="s">
        <v>216</v>
      </c>
      <c r="G406" s="5" t="s">
        <v>216</v>
      </c>
      <c r="H406" s="5">
        <v>0.12</v>
      </c>
      <c r="I406" s="5" t="s">
        <v>216</v>
      </c>
      <c r="J406" s="5" t="s">
        <v>216</v>
      </c>
      <c r="K406" s="5" t="s">
        <v>216</v>
      </c>
      <c r="L406" s="5" t="s">
        <v>216</v>
      </c>
      <c r="M406" s="5" t="s">
        <v>216</v>
      </c>
      <c r="N406" s="5" t="s">
        <v>216</v>
      </c>
      <c r="O406" s="5" t="s">
        <v>216</v>
      </c>
      <c r="P406" s="5" t="s">
        <v>216</v>
      </c>
      <c r="Q406" s="5">
        <v>0.14000000000000001</v>
      </c>
      <c r="R406" s="5">
        <v>0.14000000000000001</v>
      </c>
      <c r="S406" s="5">
        <v>0.14000000000000001</v>
      </c>
      <c r="T406" s="5">
        <v>0.14000000000000001</v>
      </c>
      <c r="U406" s="5">
        <v>0.14000000000000001</v>
      </c>
      <c r="V406" s="5">
        <v>0.14000000000000001</v>
      </c>
      <c r="W406" s="5">
        <v>0.14000000000000001</v>
      </c>
    </row>
    <row r="407" spans="1:23" ht="25.5" x14ac:dyDescent="0.25">
      <c r="A407" s="4" t="s">
        <v>15286</v>
      </c>
      <c r="B407" s="4" t="s">
        <v>21846</v>
      </c>
      <c r="C407" s="4" t="s">
        <v>2031</v>
      </c>
      <c r="D407" s="1" t="s">
        <v>2032</v>
      </c>
      <c r="E407" s="5" t="s">
        <v>216</v>
      </c>
      <c r="F407" s="5" t="s">
        <v>216</v>
      </c>
      <c r="G407" s="5" t="s">
        <v>216</v>
      </c>
      <c r="H407" s="5">
        <v>0.12</v>
      </c>
      <c r="I407" s="5" t="s">
        <v>216</v>
      </c>
      <c r="J407" s="5" t="s">
        <v>216</v>
      </c>
      <c r="K407" s="5" t="s">
        <v>216</v>
      </c>
      <c r="L407" s="5" t="s">
        <v>216</v>
      </c>
      <c r="M407" s="5" t="s">
        <v>216</v>
      </c>
      <c r="N407" s="5" t="s">
        <v>216</v>
      </c>
      <c r="O407" s="5" t="s">
        <v>216</v>
      </c>
      <c r="P407" s="5" t="s">
        <v>216</v>
      </c>
      <c r="Q407" s="5">
        <v>0.14000000000000001</v>
      </c>
      <c r="R407" s="5">
        <v>0.14000000000000001</v>
      </c>
      <c r="S407" s="5">
        <v>0.14000000000000001</v>
      </c>
      <c r="T407" s="5">
        <v>0.14000000000000001</v>
      </c>
      <c r="U407" s="5">
        <v>0.14000000000000001</v>
      </c>
      <c r="V407" s="5">
        <v>0.14000000000000001</v>
      </c>
      <c r="W407" s="5">
        <v>0.14000000000000001</v>
      </c>
    </row>
    <row r="408" spans="1:23" ht="25.5" x14ac:dyDescent="0.25">
      <c r="A408" s="4" t="s">
        <v>15287</v>
      </c>
      <c r="B408" s="4" t="s">
        <v>21846</v>
      </c>
      <c r="C408" s="4" t="s">
        <v>2034</v>
      </c>
      <c r="D408" s="1" t="s">
        <v>2035</v>
      </c>
      <c r="E408" s="5" t="s">
        <v>216</v>
      </c>
      <c r="F408" s="5" t="s">
        <v>216</v>
      </c>
      <c r="G408" s="5" t="s">
        <v>216</v>
      </c>
      <c r="H408" s="5">
        <v>0.12</v>
      </c>
      <c r="I408" s="5" t="s">
        <v>216</v>
      </c>
      <c r="J408" s="5" t="s">
        <v>216</v>
      </c>
      <c r="K408" s="5" t="s">
        <v>216</v>
      </c>
      <c r="L408" s="5" t="s">
        <v>216</v>
      </c>
      <c r="M408" s="5" t="s">
        <v>216</v>
      </c>
      <c r="N408" s="5" t="s">
        <v>216</v>
      </c>
      <c r="O408" s="5" t="s">
        <v>216</v>
      </c>
      <c r="P408" s="5" t="s">
        <v>216</v>
      </c>
      <c r="Q408" s="5">
        <v>0.14000000000000001</v>
      </c>
      <c r="R408" s="5">
        <v>0.14000000000000001</v>
      </c>
      <c r="S408" s="5">
        <v>0.14000000000000001</v>
      </c>
      <c r="T408" s="5">
        <v>0.14000000000000001</v>
      </c>
      <c r="U408" s="5">
        <v>0.14000000000000001</v>
      </c>
      <c r="V408" s="5">
        <v>0.14000000000000001</v>
      </c>
      <c r="W408" s="5">
        <v>0.14000000000000001</v>
      </c>
    </row>
    <row r="409" spans="1:23" ht="25.5" x14ac:dyDescent="0.25">
      <c r="A409" s="4" t="s">
        <v>15288</v>
      </c>
      <c r="B409" s="4" t="s">
        <v>21846</v>
      </c>
      <c r="C409" s="4" t="s">
        <v>2037</v>
      </c>
      <c r="D409" s="1" t="s">
        <v>2038</v>
      </c>
      <c r="E409" s="5" t="s">
        <v>216</v>
      </c>
      <c r="F409" s="5" t="s">
        <v>216</v>
      </c>
      <c r="G409" s="5" t="s">
        <v>216</v>
      </c>
      <c r="H409" s="5">
        <v>0.12</v>
      </c>
      <c r="I409" s="5" t="s">
        <v>216</v>
      </c>
      <c r="J409" s="5" t="s">
        <v>216</v>
      </c>
      <c r="K409" s="5" t="s">
        <v>216</v>
      </c>
      <c r="L409" s="5" t="s">
        <v>216</v>
      </c>
      <c r="M409" s="5" t="s">
        <v>216</v>
      </c>
      <c r="N409" s="5" t="s">
        <v>216</v>
      </c>
      <c r="O409" s="5" t="s">
        <v>216</v>
      </c>
      <c r="P409" s="5" t="s">
        <v>216</v>
      </c>
      <c r="Q409" s="5">
        <v>0.14000000000000001</v>
      </c>
      <c r="R409" s="5">
        <v>0.14000000000000001</v>
      </c>
      <c r="S409" s="5">
        <v>0.14000000000000001</v>
      </c>
      <c r="T409" s="5">
        <v>0.14000000000000001</v>
      </c>
      <c r="U409" s="5">
        <v>0.14000000000000001</v>
      </c>
      <c r="V409" s="5">
        <v>0.14000000000000001</v>
      </c>
      <c r="W409" s="5">
        <v>0.14000000000000001</v>
      </c>
    </row>
    <row r="410" spans="1:23" ht="25.5" x14ac:dyDescent="0.25">
      <c r="A410" s="4" t="s">
        <v>15289</v>
      </c>
      <c r="B410" s="4" t="s">
        <v>21846</v>
      </c>
      <c r="C410" s="4" t="s">
        <v>2040</v>
      </c>
      <c r="D410" s="1" t="s">
        <v>2041</v>
      </c>
      <c r="E410" s="5" t="s">
        <v>216</v>
      </c>
      <c r="F410" s="5" t="s">
        <v>216</v>
      </c>
      <c r="G410" s="5" t="s">
        <v>216</v>
      </c>
      <c r="H410" s="5">
        <v>0.12</v>
      </c>
      <c r="I410" s="5" t="s">
        <v>216</v>
      </c>
      <c r="J410" s="5" t="s">
        <v>216</v>
      </c>
      <c r="K410" s="5" t="s">
        <v>216</v>
      </c>
      <c r="L410" s="5" t="s">
        <v>216</v>
      </c>
      <c r="M410" s="5" t="s">
        <v>216</v>
      </c>
      <c r="N410" s="5" t="s">
        <v>216</v>
      </c>
      <c r="O410" s="5" t="s">
        <v>216</v>
      </c>
      <c r="P410" s="5" t="s">
        <v>216</v>
      </c>
      <c r="Q410" s="5">
        <v>0.14000000000000001</v>
      </c>
      <c r="R410" s="5">
        <v>0.14000000000000001</v>
      </c>
      <c r="S410" s="5">
        <v>0.14000000000000001</v>
      </c>
      <c r="T410" s="5">
        <v>0.14000000000000001</v>
      </c>
      <c r="U410" s="5">
        <v>0.14000000000000001</v>
      </c>
      <c r="V410" s="5">
        <v>0.14000000000000001</v>
      </c>
      <c r="W410" s="5">
        <v>0.14000000000000001</v>
      </c>
    </row>
    <row r="411" spans="1:23" ht="25.5" x14ac:dyDescent="0.25">
      <c r="A411" s="4" t="s">
        <v>15290</v>
      </c>
      <c r="B411" s="4" t="s">
        <v>21846</v>
      </c>
      <c r="C411" s="4" t="s">
        <v>2043</v>
      </c>
      <c r="D411" s="1" t="s">
        <v>2044</v>
      </c>
      <c r="E411" s="5" t="s">
        <v>216</v>
      </c>
      <c r="F411" s="5" t="s">
        <v>216</v>
      </c>
      <c r="G411" s="5" t="s">
        <v>216</v>
      </c>
      <c r="H411" s="5">
        <v>0.12</v>
      </c>
      <c r="I411" s="5" t="s">
        <v>216</v>
      </c>
      <c r="J411" s="5" t="s">
        <v>216</v>
      </c>
      <c r="K411" s="5" t="s">
        <v>216</v>
      </c>
      <c r="L411" s="5" t="s">
        <v>216</v>
      </c>
      <c r="M411" s="5" t="s">
        <v>216</v>
      </c>
      <c r="N411" s="5" t="s">
        <v>216</v>
      </c>
      <c r="O411" s="5" t="s">
        <v>216</v>
      </c>
      <c r="P411" s="5" t="s">
        <v>216</v>
      </c>
      <c r="Q411" s="5">
        <v>0.14000000000000001</v>
      </c>
      <c r="R411" s="5">
        <v>0.14000000000000001</v>
      </c>
      <c r="S411" s="5">
        <v>0.14000000000000001</v>
      </c>
      <c r="T411" s="5">
        <v>0.14000000000000001</v>
      </c>
      <c r="U411" s="5">
        <v>0.14000000000000001</v>
      </c>
      <c r="V411" s="5">
        <v>0.14000000000000001</v>
      </c>
      <c r="W411" s="5">
        <v>0.14000000000000001</v>
      </c>
    </row>
    <row r="412" spans="1:23" ht="25.5" x14ac:dyDescent="0.25">
      <c r="A412" s="4" t="s">
        <v>15291</v>
      </c>
      <c r="B412" s="4" t="s">
        <v>21846</v>
      </c>
      <c r="C412" s="4" t="s">
        <v>2046</v>
      </c>
      <c r="D412" s="1" t="s">
        <v>2047</v>
      </c>
      <c r="E412" s="5" t="s">
        <v>216</v>
      </c>
      <c r="F412" s="5" t="s">
        <v>216</v>
      </c>
      <c r="G412" s="5" t="s">
        <v>216</v>
      </c>
      <c r="H412" s="5">
        <v>0.12</v>
      </c>
      <c r="I412" s="5" t="s">
        <v>216</v>
      </c>
      <c r="J412" s="5" t="s">
        <v>216</v>
      </c>
      <c r="K412" s="5" t="s">
        <v>216</v>
      </c>
      <c r="L412" s="5" t="s">
        <v>216</v>
      </c>
      <c r="M412" s="5" t="s">
        <v>216</v>
      </c>
      <c r="N412" s="5" t="s">
        <v>216</v>
      </c>
      <c r="O412" s="5" t="s">
        <v>216</v>
      </c>
      <c r="P412" s="5" t="s">
        <v>216</v>
      </c>
      <c r="Q412" s="5">
        <v>0.14000000000000001</v>
      </c>
      <c r="R412" s="5">
        <v>0.14000000000000001</v>
      </c>
      <c r="S412" s="5">
        <v>0.14000000000000001</v>
      </c>
      <c r="T412" s="5">
        <v>0.14000000000000001</v>
      </c>
      <c r="U412" s="5">
        <v>0.14000000000000001</v>
      </c>
      <c r="V412" s="5">
        <v>0.14000000000000001</v>
      </c>
      <c r="W412" s="5">
        <v>0.14000000000000001</v>
      </c>
    </row>
    <row r="413" spans="1:23" x14ac:dyDescent="0.25">
      <c r="A413" s="4" t="s">
        <v>15292</v>
      </c>
      <c r="B413" s="4" t="s">
        <v>21846</v>
      </c>
      <c r="C413" s="4" t="s">
        <v>2049</v>
      </c>
      <c r="D413" s="1" t="s">
        <v>9167</v>
      </c>
      <c r="E413" s="5" t="s">
        <v>216</v>
      </c>
      <c r="F413" s="5" t="s">
        <v>216</v>
      </c>
      <c r="G413" s="5" t="s">
        <v>216</v>
      </c>
      <c r="H413" s="5">
        <v>0.12</v>
      </c>
      <c r="I413" s="5" t="s">
        <v>216</v>
      </c>
      <c r="J413" s="5" t="s">
        <v>216</v>
      </c>
      <c r="K413" s="5" t="s">
        <v>216</v>
      </c>
      <c r="L413" s="5" t="s">
        <v>216</v>
      </c>
      <c r="M413" s="5" t="s">
        <v>216</v>
      </c>
      <c r="N413" s="5" t="s">
        <v>216</v>
      </c>
      <c r="O413" s="5" t="s">
        <v>216</v>
      </c>
      <c r="P413" s="5" t="s">
        <v>216</v>
      </c>
      <c r="Q413" s="5">
        <v>0.14000000000000001</v>
      </c>
      <c r="R413" s="5">
        <v>0.14000000000000001</v>
      </c>
      <c r="S413" s="5">
        <v>0.14000000000000001</v>
      </c>
      <c r="T413" s="5">
        <v>0.14000000000000001</v>
      </c>
      <c r="U413" s="5">
        <v>0.14000000000000001</v>
      </c>
      <c r="V413" s="5">
        <v>0.14000000000000001</v>
      </c>
      <c r="W413" s="5">
        <v>0.14000000000000001</v>
      </c>
    </row>
    <row r="414" spans="1:23" ht="25.5" x14ac:dyDescent="0.25">
      <c r="A414" s="4" t="s">
        <v>15293</v>
      </c>
      <c r="B414" s="4" t="s">
        <v>21846</v>
      </c>
      <c r="C414" s="4" t="s">
        <v>9169</v>
      </c>
      <c r="D414" s="1" t="s">
        <v>9170</v>
      </c>
      <c r="E414" s="5" t="s">
        <v>216</v>
      </c>
      <c r="F414" s="5" t="s">
        <v>216</v>
      </c>
      <c r="G414" s="5" t="s">
        <v>216</v>
      </c>
      <c r="H414" s="5">
        <v>0.12</v>
      </c>
      <c r="I414" s="5" t="s">
        <v>216</v>
      </c>
      <c r="J414" s="5" t="s">
        <v>216</v>
      </c>
      <c r="K414" s="5" t="s">
        <v>216</v>
      </c>
      <c r="L414" s="5" t="s">
        <v>216</v>
      </c>
      <c r="M414" s="5" t="s">
        <v>216</v>
      </c>
      <c r="N414" s="5" t="s">
        <v>216</v>
      </c>
      <c r="O414" s="5" t="s">
        <v>216</v>
      </c>
      <c r="P414" s="5" t="s">
        <v>216</v>
      </c>
      <c r="Q414" s="5">
        <v>0.14000000000000001</v>
      </c>
      <c r="R414" s="5">
        <v>0.14000000000000001</v>
      </c>
      <c r="S414" s="5">
        <v>0.14000000000000001</v>
      </c>
      <c r="T414" s="5">
        <v>0.14000000000000001</v>
      </c>
      <c r="U414" s="5">
        <v>0.14000000000000001</v>
      </c>
      <c r="V414" s="5">
        <v>0.14000000000000001</v>
      </c>
      <c r="W414" s="5">
        <v>0.14000000000000001</v>
      </c>
    </row>
    <row r="415" spans="1:23" ht="25.5" x14ac:dyDescent="0.25">
      <c r="A415" s="4" t="s">
        <v>15294</v>
      </c>
      <c r="B415" s="4" t="s">
        <v>21846</v>
      </c>
      <c r="C415" s="4" t="s">
        <v>2052</v>
      </c>
      <c r="D415" s="1" t="s">
        <v>2053</v>
      </c>
      <c r="E415" s="5" t="s">
        <v>216</v>
      </c>
      <c r="F415" s="5" t="s">
        <v>216</v>
      </c>
      <c r="G415" s="5" t="s">
        <v>216</v>
      </c>
      <c r="H415" s="5">
        <v>0.12</v>
      </c>
      <c r="I415" s="5" t="s">
        <v>216</v>
      </c>
      <c r="J415" s="5" t="s">
        <v>216</v>
      </c>
      <c r="K415" s="5" t="s">
        <v>216</v>
      </c>
      <c r="L415" s="5" t="s">
        <v>216</v>
      </c>
      <c r="M415" s="5" t="s">
        <v>216</v>
      </c>
      <c r="N415" s="5" t="s">
        <v>216</v>
      </c>
      <c r="O415" s="5" t="s">
        <v>216</v>
      </c>
      <c r="P415" s="5" t="s">
        <v>216</v>
      </c>
      <c r="Q415" s="5">
        <v>0.14000000000000001</v>
      </c>
      <c r="R415" s="5">
        <v>0.14000000000000001</v>
      </c>
      <c r="S415" s="5">
        <v>0.14000000000000001</v>
      </c>
      <c r="T415" s="5">
        <v>0.14000000000000001</v>
      </c>
      <c r="U415" s="5">
        <v>0.14000000000000001</v>
      </c>
      <c r="V415" s="5">
        <v>0.14000000000000001</v>
      </c>
      <c r="W415" s="5">
        <v>0.14000000000000001</v>
      </c>
    </row>
    <row r="416" spans="1:23" ht="25.5" x14ac:dyDescent="0.25">
      <c r="A416" s="4" t="s">
        <v>15295</v>
      </c>
      <c r="B416" s="4" t="s">
        <v>21846</v>
      </c>
      <c r="C416" s="4" t="s">
        <v>2055</v>
      </c>
      <c r="D416" s="1" t="s">
        <v>2056</v>
      </c>
      <c r="E416" s="5" t="s">
        <v>216</v>
      </c>
      <c r="F416" s="5" t="s">
        <v>216</v>
      </c>
      <c r="G416" s="5" t="s">
        <v>216</v>
      </c>
      <c r="H416" s="5">
        <v>0.12</v>
      </c>
      <c r="I416" s="5" t="s">
        <v>216</v>
      </c>
      <c r="J416" s="5" t="s">
        <v>216</v>
      </c>
      <c r="K416" s="5" t="s">
        <v>216</v>
      </c>
      <c r="L416" s="5" t="s">
        <v>216</v>
      </c>
      <c r="M416" s="5" t="s">
        <v>216</v>
      </c>
      <c r="N416" s="5" t="s">
        <v>216</v>
      </c>
      <c r="O416" s="5" t="s">
        <v>216</v>
      </c>
      <c r="P416" s="5" t="s">
        <v>216</v>
      </c>
      <c r="Q416" s="5">
        <v>0.14000000000000001</v>
      </c>
      <c r="R416" s="5">
        <v>0.14000000000000001</v>
      </c>
      <c r="S416" s="5">
        <v>0.14000000000000001</v>
      </c>
      <c r="T416" s="5">
        <v>0.14000000000000001</v>
      </c>
      <c r="U416" s="5">
        <v>0.14000000000000001</v>
      </c>
      <c r="V416" s="5">
        <v>0.14000000000000001</v>
      </c>
      <c r="W416" s="5">
        <v>0.14000000000000001</v>
      </c>
    </row>
    <row r="417" spans="1:23" ht="25.5" x14ac:dyDescent="0.25">
      <c r="A417" s="4" t="s">
        <v>15296</v>
      </c>
      <c r="B417" s="4" t="s">
        <v>21846</v>
      </c>
      <c r="C417" s="4" t="s">
        <v>2058</v>
      </c>
      <c r="D417" s="1" t="s">
        <v>2059</v>
      </c>
      <c r="E417" s="5" t="s">
        <v>216</v>
      </c>
      <c r="F417" s="5" t="s">
        <v>216</v>
      </c>
      <c r="G417" s="5" t="s">
        <v>216</v>
      </c>
      <c r="H417" s="5">
        <v>0.12</v>
      </c>
      <c r="I417" s="5" t="s">
        <v>216</v>
      </c>
      <c r="J417" s="5" t="s">
        <v>216</v>
      </c>
      <c r="K417" s="5" t="s">
        <v>216</v>
      </c>
      <c r="L417" s="5" t="s">
        <v>216</v>
      </c>
      <c r="M417" s="5" t="s">
        <v>216</v>
      </c>
      <c r="N417" s="5" t="s">
        <v>216</v>
      </c>
      <c r="O417" s="5" t="s">
        <v>216</v>
      </c>
      <c r="P417" s="5" t="s">
        <v>216</v>
      </c>
      <c r="Q417" s="5">
        <v>0.14000000000000001</v>
      </c>
      <c r="R417" s="5">
        <v>0.14000000000000001</v>
      </c>
      <c r="S417" s="5">
        <v>0.14000000000000001</v>
      </c>
      <c r="T417" s="5">
        <v>0.14000000000000001</v>
      </c>
      <c r="U417" s="5">
        <v>0.14000000000000001</v>
      </c>
      <c r="V417" s="5">
        <v>0.14000000000000001</v>
      </c>
      <c r="W417" s="5">
        <v>0.14000000000000001</v>
      </c>
    </row>
    <row r="418" spans="1:23" ht="25.5" x14ac:dyDescent="0.25">
      <c r="A418" s="4" t="s">
        <v>15297</v>
      </c>
      <c r="B418" s="4" t="s">
        <v>21846</v>
      </c>
      <c r="C418" s="4" t="s">
        <v>2061</v>
      </c>
      <c r="D418" s="1" t="s">
        <v>2062</v>
      </c>
      <c r="E418" s="5" t="s">
        <v>216</v>
      </c>
      <c r="F418" s="5" t="s">
        <v>216</v>
      </c>
      <c r="G418" s="5" t="s">
        <v>216</v>
      </c>
      <c r="H418" s="5">
        <v>0.12</v>
      </c>
      <c r="I418" s="5" t="s">
        <v>216</v>
      </c>
      <c r="J418" s="5" t="s">
        <v>216</v>
      </c>
      <c r="K418" s="5" t="s">
        <v>216</v>
      </c>
      <c r="L418" s="5" t="s">
        <v>216</v>
      </c>
      <c r="M418" s="5" t="s">
        <v>216</v>
      </c>
      <c r="N418" s="5" t="s">
        <v>216</v>
      </c>
      <c r="O418" s="5" t="s">
        <v>216</v>
      </c>
      <c r="P418" s="5" t="s">
        <v>216</v>
      </c>
      <c r="Q418" s="5">
        <v>0.14000000000000001</v>
      </c>
      <c r="R418" s="5">
        <v>0.14000000000000001</v>
      </c>
      <c r="S418" s="5">
        <v>0.14000000000000001</v>
      </c>
      <c r="T418" s="5">
        <v>0.14000000000000001</v>
      </c>
      <c r="U418" s="5">
        <v>0.14000000000000001</v>
      </c>
      <c r="V418" s="5">
        <v>0.14000000000000001</v>
      </c>
      <c r="W418" s="5">
        <v>0.14000000000000001</v>
      </c>
    </row>
    <row r="419" spans="1:23" ht="25.5" x14ac:dyDescent="0.25">
      <c r="A419" s="4" t="s">
        <v>15298</v>
      </c>
      <c r="B419" s="4" t="s">
        <v>21846</v>
      </c>
      <c r="C419" s="4" t="s">
        <v>2064</v>
      </c>
      <c r="D419" s="1" t="s">
        <v>9176</v>
      </c>
      <c r="E419" s="5" t="s">
        <v>216</v>
      </c>
      <c r="F419" s="5" t="s">
        <v>216</v>
      </c>
      <c r="G419" s="5" t="s">
        <v>216</v>
      </c>
      <c r="H419" s="5">
        <v>0.12</v>
      </c>
      <c r="I419" s="5" t="s">
        <v>216</v>
      </c>
      <c r="J419" s="5" t="s">
        <v>216</v>
      </c>
      <c r="K419" s="5" t="s">
        <v>216</v>
      </c>
      <c r="L419" s="5" t="s">
        <v>216</v>
      </c>
      <c r="M419" s="5" t="s">
        <v>216</v>
      </c>
      <c r="N419" s="5" t="s">
        <v>216</v>
      </c>
      <c r="O419" s="5" t="s">
        <v>216</v>
      </c>
      <c r="P419" s="5" t="s">
        <v>216</v>
      </c>
      <c r="Q419" s="5">
        <v>0.14000000000000001</v>
      </c>
      <c r="R419" s="5">
        <v>0.14000000000000001</v>
      </c>
      <c r="S419" s="5">
        <v>0.14000000000000001</v>
      </c>
      <c r="T419" s="5">
        <v>0.14000000000000001</v>
      </c>
      <c r="U419" s="5">
        <v>0.14000000000000001</v>
      </c>
      <c r="V419" s="5">
        <v>0.14000000000000001</v>
      </c>
      <c r="W419" s="5">
        <v>0.14000000000000001</v>
      </c>
    </row>
    <row r="420" spans="1:23" ht="25.5" x14ac:dyDescent="0.25">
      <c r="A420" s="4" t="s">
        <v>15299</v>
      </c>
      <c r="B420" s="4" t="s">
        <v>21846</v>
      </c>
      <c r="C420" s="4" t="s">
        <v>2067</v>
      </c>
      <c r="D420" s="1" t="s">
        <v>9178</v>
      </c>
      <c r="E420" s="5" t="s">
        <v>216</v>
      </c>
      <c r="F420" s="5" t="s">
        <v>216</v>
      </c>
      <c r="G420" s="5" t="s">
        <v>216</v>
      </c>
      <c r="H420" s="5">
        <v>0.12</v>
      </c>
      <c r="I420" s="5" t="s">
        <v>216</v>
      </c>
      <c r="J420" s="5" t="s">
        <v>216</v>
      </c>
      <c r="K420" s="5" t="s">
        <v>216</v>
      </c>
      <c r="L420" s="5" t="s">
        <v>216</v>
      </c>
      <c r="M420" s="5" t="s">
        <v>216</v>
      </c>
      <c r="N420" s="5" t="s">
        <v>216</v>
      </c>
      <c r="O420" s="5" t="s">
        <v>216</v>
      </c>
      <c r="P420" s="5" t="s">
        <v>216</v>
      </c>
      <c r="Q420" s="5">
        <v>0.14000000000000001</v>
      </c>
      <c r="R420" s="5">
        <v>0.14000000000000001</v>
      </c>
      <c r="S420" s="5">
        <v>0.14000000000000001</v>
      </c>
      <c r="T420" s="5">
        <v>0.14000000000000001</v>
      </c>
      <c r="U420" s="5">
        <v>0.14000000000000001</v>
      </c>
      <c r="V420" s="5">
        <v>0.14000000000000001</v>
      </c>
      <c r="W420" s="5">
        <v>0.14000000000000001</v>
      </c>
    </row>
    <row r="421" spans="1:23" x14ac:dyDescent="0.25">
      <c r="A421" s="4" t="s">
        <v>15300</v>
      </c>
      <c r="B421" s="4" t="s">
        <v>21846</v>
      </c>
      <c r="C421" s="4" t="s">
        <v>2070</v>
      </c>
      <c r="D421" s="1" t="s">
        <v>9180</v>
      </c>
      <c r="E421" s="5" t="s">
        <v>216</v>
      </c>
      <c r="F421" s="5" t="s">
        <v>216</v>
      </c>
      <c r="G421" s="5" t="s">
        <v>216</v>
      </c>
      <c r="H421" s="5">
        <v>0.12</v>
      </c>
      <c r="I421" s="5" t="s">
        <v>216</v>
      </c>
      <c r="J421" s="5" t="s">
        <v>216</v>
      </c>
      <c r="K421" s="5" t="s">
        <v>216</v>
      </c>
      <c r="L421" s="5" t="s">
        <v>216</v>
      </c>
      <c r="M421" s="5" t="s">
        <v>216</v>
      </c>
      <c r="N421" s="5" t="s">
        <v>216</v>
      </c>
      <c r="O421" s="5" t="s">
        <v>216</v>
      </c>
      <c r="P421" s="5" t="s">
        <v>216</v>
      </c>
      <c r="Q421" s="5">
        <v>0.14000000000000001</v>
      </c>
      <c r="R421" s="5">
        <v>0.14000000000000001</v>
      </c>
      <c r="S421" s="5">
        <v>0.14000000000000001</v>
      </c>
      <c r="T421" s="5">
        <v>0.14000000000000001</v>
      </c>
      <c r="U421" s="5">
        <v>0.14000000000000001</v>
      </c>
      <c r="V421" s="5">
        <v>0.14000000000000001</v>
      </c>
      <c r="W421" s="5">
        <v>0.14000000000000001</v>
      </c>
    </row>
    <row r="422" spans="1:23" ht="25.5" x14ac:dyDescent="0.25">
      <c r="A422" s="4" t="s">
        <v>15301</v>
      </c>
      <c r="B422" s="4" t="s">
        <v>21846</v>
      </c>
      <c r="C422" s="4" t="s">
        <v>9182</v>
      </c>
      <c r="D422" s="1" t="s">
        <v>9183</v>
      </c>
      <c r="E422" s="5" t="s">
        <v>216</v>
      </c>
      <c r="F422" s="5" t="s">
        <v>216</v>
      </c>
      <c r="G422" s="5" t="s">
        <v>216</v>
      </c>
      <c r="H422" s="5">
        <v>0.12</v>
      </c>
      <c r="I422" s="5" t="s">
        <v>216</v>
      </c>
      <c r="J422" s="5" t="s">
        <v>216</v>
      </c>
      <c r="K422" s="5" t="s">
        <v>216</v>
      </c>
      <c r="L422" s="5" t="s">
        <v>216</v>
      </c>
      <c r="M422" s="5" t="s">
        <v>216</v>
      </c>
      <c r="N422" s="5" t="s">
        <v>216</v>
      </c>
      <c r="O422" s="5" t="s">
        <v>216</v>
      </c>
      <c r="P422" s="5" t="s">
        <v>216</v>
      </c>
      <c r="Q422" s="5">
        <v>0.14000000000000001</v>
      </c>
      <c r="R422" s="5">
        <v>0.14000000000000001</v>
      </c>
      <c r="S422" s="5">
        <v>0.14000000000000001</v>
      </c>
      <c r="T422" s="5">
        <v>0.14000000000000001</v>
      </c>
      <c r="U422" s="5">
        <v>0.14000000000000001</v>
      </c>
      <c r="V422" s="5">
        <v>0.14000000000000001</v>
      </c>
      <c r="W422" s="5">
        <v>0.14000000000000001</v>
      </c>
    </row>
    <row r="423" spans="1:23" ht="25.5" x14ac:dyDescent="0.25">
      <c r="A423" s="4" t="s">
        <v>15302</v>
      </c>
      <c r="B423" s="4" t="s">
        <v>21846</v>
      </c>
      <c r="C423" s="4" t="s">
        <v>2073</v>
      </c>
      <c r="D423" s="1" t="s">
        <v>2074</v>
      </c>
      <c r="E423" s="5" t="s">
        <v>216</v>
      </c>
      <c r="F423" s="5" t="s">
        <v>216</v>
      </c>
      <c r="G423" s="5" t="s">
        <v>216</v>
      </c>
      <c r="H423" s="5">
        <v>0.12</v>
      </c>
      <c r="I423" s="5" t="s">
        <v>216</v>
      </c>
      <c r="J423" s="5" t="s">
        <v>216</v>
      </c>
      <c r="K423" s="5" t="s">
        <v>216</v>
      </c>
      <c r="L423" s="5" t="s">
        <v>216</v>
      </c>
      <c r="M423" s="5" t="s">
        <v>216</v>
      </c>
      <c r="N423" s="5" t="s">
        <v>216</v>
      </c>
      <c r="O423" s="5" t="s">
        <v>216</v>
      </c>
      <c r="P423" s="5" t="s">
        <v>216</v>
      </c>
      <c r="Q423" s="5">
        <v>0.14000000000000001</v>
      </c>
      <c r="R423" s="5">
        <v>0.14000000000000001</v>
      </c>
      <c r="S423" s="5">
        <v>0.14000000000000001</v>
      </c>
      <c r="T423" s="5">
        <v>0.14000000000000001</v>
      </c>
      <c r="U423" s="5">
        <v>0.14000000000000001</v>
      </c>
      <c r="V423" s="5">
        <v>0.14000000000000001</v>
      </c>
      <c r="W423" s="5">
        <v>0.14000000000000001</v>
      </c>
    </row>
    <row r="424" spans="1:23" ht="25.5" x14ac:dyDescent="0.25">
      <c r="A424" s="4" t="s">
        <v>15303</v>
      </c>
      <c r="B424" s="4" t="s">
        <v>21846</v>
      </c>
      <c r="C424" s="4" t="s">
        <v>2076</v>
      </c>
      <c r="D424" s="1" t="s">
        <v>2077</v>
      </c>
      <c r="E424" s="5" t="s">
        <v>216</v>
      </c>
      <c r="F424" s="5" t="s">
        <v>216</v>
      </c>
      <c r="G424" s="5" t="s">
        <v>216</v>
      </c>
      <c r="H424" s="5">
        <v>0.12</v>
      </c>
      <c r="I424" s="5" t="s">
        <v>216</v>
      </c>
      <c r="J424" s="5" t="s">
        <v>216</v>
      </c>
      <c r="K424" s="5" t="s">
        <v>216</v>
      </c>
      <c r="L424" s="5" t="s">
        <v>216</v>
      </c>
      <c r="M424" s="5" t="s">
        <v>216</v>
      </c>
      <c r="N424" s="5" t="s">
        <v>216</v>
      </c>
      <c r="O424" s="5" t="s">
        <v>216</v>
      </c>
      <c r="P424" s="5" t="s">
        <v>216</v>
      </c>
      <c r="Q424" s="5">
        <v>0.14000000000000001</v>
      </c>
      <c r="R424" s="5">
        <v>0.14000000000000001</v>
      </c>
      <c r="S424" s="5">
        <v>0.14000000000000001</v>
      </c>
      <c r="T424" s="5">
        <v>0.14000000000000001</v>
      </c>
      <c r="U424" s="5">
        <v>0.14000000000000001</v>
      </c>
      <c r="V424" s="5">
        <v>0.14000000000000001</v>
      </c>
      <c r="W424" s="5">
        <v>0.14000000000000001</v>
      </c>
    </row>
    <row r="425" spans="1:23" ht="25.5" x14ac:dyDescent="0.25">
      <c r="A425" s="4" t="s">
        <v>15304</v>
      </c>
      <c r="B425" s="4" t="s">
        <v>21846</v>
      </c>
      <c r="C425" s="4" t="s">
        <v>2079</v>
      </c>
      <c r="D425" s="1" t="s">
        <v>2080</v>
      </c>
      <c r="E425" s="5" t="s">
        <v>216</v>
      </c>
      <c r="F425" s="5" t="s">
        <v>216</v>
      </c>
      <c r="G425" s="5" t="s">
        <v>216</v>
      </c>
      <c r="H425" s="5">
        <v>0.12</v>
      </c>
      <c r="I425" s="5" t="s">
        <v>216</v>
      </c>
      <c r="J425" s="5" t="s">
        <v>216</v>
      </c>
      <c r="K425" s="5" t="s">
        <v>216</v>
      </c>
      <c r="L425" s="5" t="s">
        <v>216</v>
      </c>
      <c r="M425" s="5" t="s">
        <v>216</v>
      </c>
      <c r="N425" s="5" t="s">
        <v>216</v>
      </c>
      <c r="O425" s="5" t="s">
        <v>216</v>
      </c>
      <c r="P425" s="5" t="s">
        <v>216</v>
      </c>
      <c r="Q425" s="5">
        <v>0.14000000000000001</v>
      </c>
      <c r="R425" s="5">
        <v>0.14000000000000001</v>
      </c>
      <c r="S425" s="5">
        <v>0.14000000000000001</v>
      </c>
      <c r="T425" s="5">
        <v>0.14000000000000001</v>
      </c>
      <c r="U425" s="5">
        <v>0.14000000000000001</v>
      </c>
      <c r="V425" s="5">
        <v>0.14000000000000001</v>
      </c>
      <c r="W425" s="5">
        <v>0.14000000000000001</v>
      </c>
    </row>
    <row r="426" spans="1:23" ht="25.5" x14ac:dyDescent="0.25">
      <c r="A426" s="4" t="s">
        <v>15305</v>
      </c>
      <c r="B426" s="4" t="s">
        <v>21846</v>
      </c>
      <c r="C426" s="4" t="s">
        <v>2082</v>
      </c>
      <c r="D426" s="1" t="s">
        <v>2083</v>
      </c>
      <c r="E426" s="5" t="s">
        <v>216</v>
      </c>
      <c r="F426" s="5" t="s">
        <v>216</v>
      </c>
      <c r="G426" s="5" t="s">
        <v>216</v>
      </c>
      <c r="H426" s="5">
        <v>0.12</v>
      </c>
      <c r="I426" s="5" t="s">
        <v>216</v>
      </c>
      <c r="J426" s="5" t="s">
        <v>216</v>
      </c>
      <c r="K426" s="5" t="s">
        <v>216</v>
      </c>
      <c r="L426" s="5" t="s">
        <v>216</v>
      </c>
      <c r="M426" s="5" t="s">
        <v>216</v>
      </c>
      <c r="N426" s="5" t="s">
        <v>216</v>
      </c>
      <c r="O426" s="5" t="s">
        <v>216</v>
      </c>
      <c r="P426" s="5" t="s">
        <v>216</v>
      </c>
      <c r="Q426" s="5">
        <v>0.14000000000000001</v>
      </c>
      <c r="R426" s="5">
        <v>0.14000000000000001</v>
      </c>
      <c r="S426" s="5">
        <v>0.14000000000000001</v>
      </c>
      <c r="T426" s="5">
        <v>0.14000000000000001</v>
      </c>
      <c r="U426" s="5">
        <v>0.14000000000000001</v>
      </c>
      <c r="V426" s="5">
        <v>0.14000000000000001</v>
      </c>
      <c r="W426" s="5">
        <v>0.14000000000000001</v>
      </c>
    </row>
    <row r="427" spans="1:23" ht="25.5" x14ac:dyDescent="0.25">
      <c r="A427" s="4" t="s">
        <v>15306</v>
      </c>
      <c r="B427" s="4" t="s">
        <v>21846</v>
      </c>
      <c r="C427" s="4" t="s">
        <v>2085</v>
      </c>
      <c r="D427" s="1" t="s">
        <v>2086</v>
      </c>
      <c r="E427" s="5" t="s">
        <v>216</v>
      </c>
      <c r="F427" s="5" t="s">
        <v>216</v>
      </c>
      <c r="G427" s="5" t="s">
        <v>216</v>
      </c>
      <c r="H427" s="5">
        <v>0.12</v>
      </c>
      <c r="I427" s="5" t="s">
        <v>216</v>
      </c>
      <c r="J427" s="5" t="s">
        <v>216</v>
      </c>
      <c r="K427" s="5" t="s">
        <v>216</v>
      </c>
      <c r="L427" s="5" t="s">
        <v>216</v>
      </c>
      <c r="M427" s="5" t="s">
        <v>216</v>
      </c>
      <c r="N427" s="5" t="s">
        <v>216</v>
      </c>
      <c r="O427" s="5" t="s">
        <v>216</v>
      </c>
      <c r="P427" s="5" t="s">
        <v>216</v>
      </c>
      <c r="Q427" s="5">
        <v>0.14000000000000001</v>
      </c>
      <c r="R427" s="5">
        <v>0.14000000000000001</v>
      </c>
      <c r="S427" s="5">
        <v>0.14000000000000001</v>
      </c>
      <c r="T427" s="5">
        <v>0.14000000000000001</v>
      </c>
      <c r="U427" s="5">
        <v>0.14000000000000001</v>
      </c>
      <c r="V427" s="5">
        <v>0.14000000000000001</v>
      </c>
      <c r="W427" s="5">
        <v>0.14000000000000001</v>
      </c>
    </row>
    <row r="428" spans="1:23" ht="25.5" x14ac:dyDescent="0.25">
      <c r="A428" s="4" t="s">
        <v>15307</v>
      </c>
      <c r="B428" s="4" t="s">
        <v>21846</v>
      </c>
      <c r="C428" s="4" t="s">
        <v>2088</v>
      </c>
      <c r="D428" s="1" t="s">
        <v>2089</v>
      </c>
      <c r="E428" s="5" t="s">
        <v>216</v>
      </c>
      <c r="F428" s="5" t="s">
        <v>216</v>
      </c>
      <c r="G428" s="5" t="s">
        <v>216</v>
      </c>
      <c r="H428" s="5">
        <v>0.12</v>
      </c>
      <c r="I428" s="5" t="s">
        <v>216</v>
      </c>
      <c r="J428" s="5" t="s">
        <v>216</v>
      </c>
      <c r="K428" s="5" t="s">
        <v>216</v>
      </c>
      <c r="L428" s="5" t="s">
        <v>216</v>
      </c>
      <c r="M428" s="5" t="s">
        <v>216</v>
      </c>
      <c r="N428" s="5" t="s">
        <v>216</v>
      </c>
      <c r="O428" s="5" t="s">
        <v>216</v>
      </c>
      <c r="P428" s="5" t="s">
        <v>216</v>
      </c>
      <c r="Q428" s="5">
        <v>0.14000000000000001</v>
      </c>
      <c r="R428" s="5">
        <v>0.14000000000000001</v>
      </c>
      <c r="S428" s="5">
        <v>0.14000000000000001</v>
      </c>
      <c r="T428" s="5">
        <v>0.14000000000000001</v>
      </c>
      <c r="U428" s="5">
        <v>0.14000000000000001</v>
      </c>
      <c r="V428" s="5">
        <v>0.14000000000000001</v>
      </c>
      <c r="W428" s="5">
        <v>0.14000000000000001</v>
      </c>
    </row>
    <row r="429" spans="1:23" ht="25.5" x14ac:dyDescent="0.25">
      <c r="A429" s="4" t="s">
        <v>15308</v>
      </c>
      <c r="B429" s="4" t="s">
        <v>21846</v>
      </c>
      <c r="C429" s="4" t="s">
        <v>2091</v>
      </c>
      <c r="D429" s="1" t="s">
        <v>2092</v>
      </c>
      <c r="E429" s="5" t="s">
        <v>216</v>
      </c>
      <c r="F429" s="5" t="s">
        <v>216</v>
      </c>
      <c r="G429" s="5" t="s">
        <v>216</v>
      </c>
      <c r="H429" s="5">
        <v>0.12</v>
      </c>
      <c r="I429" s="5" t="s">
        <v>216</v>
      </c>
      <c r="J429" s="5" t="s">
        <v>216</v>
      </c>
      <c r="K429" s="5" t="s">
        <v>216</v>
      </c>
      <c r="L429" s="5" t="s">
        <v>216</v>
      </c>
      <c r="M429" s="5" t="s">
        <v>216</v>
      </c>
      <c r="N429" s="5" t="s">
        <v>216</v>
      </c>
      <c r="O429" s="5" t="s">
        <v>216</v>
      </c>
      <c r="P429" s="5" t="s">
        <v>216</v>
      </c>
      <c r="Q429" s="5">
        <v>0.14000000000000001</v>
      </c>
      <c r="R429" s="5">
        <v>0.14000000000000001</v>
      </c>
      <c r="S429" s="5">
        <v>0.14000000000000001</v>
      </c>
      <c r="T429" s="5">
        <v>0.14000000000000001</v>
      </c>
      <c r="U429" s="5">
        <v>0.14000000000000001</v>
      </c>
      <c r="V429" s="5">
        <v>0.14000000000000001</v>
      </c>
      <c r="W429" s="5">
        <v>0.14000000000000001</v>
      </c>
    </row>
    <row r="430" spans="1:23" ht="25.5" x14ac:dyDescent="0.25">
      <c r="A430" s="4" t="s">
        <v>15309</v>
      </c>
      <c r="B430" s="4" t="s">
        <v>21846</v>
      </c>
      <c r="C430" s="4" t="s">
        <v>2094</v>
      </c>
      <c r="D430" s="1" t="s">
        <v>2095</v>
      </c>
      <c r="E430" s="5" t="s">
        <v>216</v>
      </c>
      <c r="F430" s="5" t="s">
        <v>216</v>
      </c>
      <c r="G430" s="5" t="s">
        <v>216</v>
      </c>
      <c r="H430" s="5">
        <v>0.12</v>
      </c>
      <c r="I430" s="5" t="s">
        <v>216</v>
      </c>
      <c r="J430" s="5" t="s">
        <v>216</v>
      </c>
      <c r="K430" s="5" t="s">
        <v>216</v>
      </c>
      <c r="L430" s="5" t="s">
        <v>216</v>
      </c>
      <c r="M430" s="5" t="s">
        <v>216</v>
      </c>
      <c r="N430" s="5" t="s">
        <v>216</v>
      </c>
      <c r="O430" s="5" t="s">
        <v>216</v>
      </c>
      <c r="P430" s="5" t="s">
        <v>216</v>
      </c>
      <c r="Q430" s="5">
        <v>0.14000000000000001</v>
      </c>
      <c r="R430" s="5">
        <v>0.14000000000000001</v>
      </c>
      <c r="S430" s="5">
        <v>0.14000000000000001</v>
      </c>
      <c r="T430" s="5">
        <v>0.14000000000000001</v>
      </c>
      <c r="U430" s="5">
        <v>0.14000000000000001</v>
      </c>
      <c r="V430" s="5">
        <v>0.14000000000000001</v>
      </c>
      <c r="W430" s="5">
        <v>0.14000000000000001</v>
      </c>
    </row>
    <row r="431" spans="1:23" ht="25.5" x14ac:dyDescent="0.25">
      <c r="A431" s="4" t="s">
        <v>15310</v>
      </c>
      <c r="B431" s="4" t="s">
        <v>21846</v>
      </c>
      <c r="C431" s="4" t="s">
        <v>2097</v>
      </c>
      <c r="D431" s="1" t="s">
        <v>9193</v>
      </c>
      <c r="E431" s="5" t="s">
        <v>216</v>
      </c>
      <c r="F431" s="5" t="s">
        <v>216</v>
      </c>
      <c r="G431" s="5" t="s">
        <v>216</v>
      </c>
      <c r="H431" s="5">
        <v>0.12</v>
      </c>
      <c r="I431" s="5" t="s">
        <v>216</v>
      </c>
      <c r="J431" s="5" t="s">
        <v>216</v>
      </c>
      <c r="K431" s="5" t="s">
        <v>216</v>
      </c>
      <c r="L431" s="5" t="s">
        <v>216</v>
      </c>
      <c r="M431" s="5" t="s">
        <v>216</v>
      </c>
      <c r="N431" s="5" t="s">
        <v>216</v>
      </c>
      <c r="O431" s="5" t="s">
        <v>216</v>
      </c>
      <c r="P431" s="5" t="s">
        <v>216</v>
      </c>
      <c r="Q431" s="5">
        <v>0.14000000000000001</v>
      </c>
      <c r="R431" s="5">
        <v>0.14000000000000001</v>
      </c>
      <c r="S431" s="5">
        <v>0.14000000000000001</v>
      </c>
      <c r="T431" s="5">
        <v>0.14000000000000001</v>
      </c>
      <c r="U431" s="5">
        <v>0.14000000000000001</v>
      </c>
      <c r="V431" s="5">
        <v>0.14000000000000001</v>
      </c>
      <c r="W431" s="5">
        <v>0.14000000000000001</v>
      </c>
    </row>
    <row r="432" spans="1:23" ht="25.5" x14ac:dyDescent="0.25">
      <c r="A432" s="4" t="s">
        <v>15311</v>
      </c>
      <c r="B432" s="4" t="s">
        <v>21846</v>
      </c>
      <c r="C432" s="4" t="s">
        <v>2100</v>
      </c>
      <c r="D432" s="1" t="s">
        <v>2101</v>
      </c>
      <c r="E432" s="5" t="s">
        <v>216</v>
      </c>
      <c r="F432" s="5" t="s">
        <v>216</v>
      </c>
      <c r="G432" s="5" t="s">
        <v>216</v>
      </c>
      <c r="H432" s="5">
        <v>0.12</v>
      </c>
      <c r="I432" s="5" t="s">
        <v>216</v>
      </c>
      <c r="J432" s="5" t="s">
        <v>216</v>
      </c>
      <c r="K432" s="5" t="s">
        <v>216</v>
      </c>
      <c r="L432" s="5" t="s">
        <v>216</v>
      </c>
      <c r="M432" s="5" t="s">
        <v>216</v>
      </c>
      <c r="N432" s="5" t="s">
        <v>216</v>
      </c>
      <c r="O432" s="5" t="s">
        <v>216</v>
      </c>
      <c r="P432" s="5" t="s">
        <v>216</v>
      </c>
      <c r="Q432" s="5">
        <v>0.14000000000000001</v>
      </c>
      <c r="R432" s="5">
        <v>0.14000000000000001</v>
      </c>
      <c r="S432" s="5">
        <v>0.14000000000000001</v>
      </c>
      <c r="T432" s="5">
        <v>0.14000000000000001</v>
      </c>
      <c r="U432" s="5">
        <v>0.14000000000000001</v>
      </c>
      <c r="V432" s="5">
        <v>0.14000000000000001</v>
      </c>
      <c r="W432" s="5">
        <v>0.14000000000000001</v>
      </c>
    </row>
    <row r="433" spans="1:23" ht="25.5" x14ac:dyDescent="0.25">
      <c r="A433" s="4" t="s">
        <v>15312</v>
      </c>
      <c r="B433" s="4" t="s">
        <v>21846</v>
      </c>
      <c r="C433" s="4" t="s">
        <v>2103</v>
      </c>
      <c r="D433" s="1" t="s">
        <v>2104</v>
      </c>
      <c r="E433" s="5" t="s">
        <v>216</v>
      </c>
      <c r="F433" s="5" t="s">
        <v>216</v>
      </c>
      <c r="G433" s="5" t="s">
        <v>216</v>
      </c>
      <c r="H433" s="5">
        <v>0.12</v>
      </c>
      <c r="I433" s="5" t="s">
        <v>216</v>
      </c>
      <c r="J433" s="5" t="s">
        <v>216</v>
      </c>
      <c r="K433" s="5" t="s">
        <v>216</v>
      </c>
      <c r="L433" s="5" t="s">
        <v>216</v>
      </c>
      <c r="M433" s="5" t="s">
        <v>216</v>
      </c>
      <c r="N433" s="5" t="s">
        <v>216</v>
      </c>
      <c r="O433" s="5" t="s">
        <v>216</v>
      </c>
      <c r="P433" s="5" t="s">
        <v>216</v>
      </c>
      <c r="Q433" s="5">
        <v>0.14000000000000001</v>
      </c>
      <c r="R433" s="5">
        <v>0.14000000000000001</v>
      </c>
      <c r="S433" s="5">
        <v>0.14000000000000001</v>
      </c>
      <c r="T433" s="5">
        <v>0.14000000000000001</v>
      </c>
      <c r="U433" s="5">
        <v>0.14000000000000001</v>
      </c>
      <c r="V433" s="5">
        <v>0.14000000000000001</v>
      </c>
      <c r="W433" s="5">
        <v>0.14000000000000001</v>
      </c>
    </row>
    <row r="434" spans="1:23" ht="25.5" x14ac:dyDescent="0.25">
      <c r="A434" s="4" t="s">
        <v>15313</v>
      </c>
      <c r="B434" s="4" t="s">
        <v>21846</v>
      </c>
      <c r="C434" s="4" t="s">
        <v>2106</v>
      </c>
      <c r="D434" s="1" t="s">
        <v>2107</v>
      </c>
      <c r="E434" s="5" t="s">
        <v>216</v>
      </c>
      <c r="F434" s="5" t="s">
        <v>216</v>
      </c>
      <c r="G434" s="5" t="s">
        <v>216</v>
      </c>
      <c r="H434" s="5">
        <v>0.12</v>
      </c>
      <c r="I434" s="5" t="s">
        <v>216</v>
      </c>
      <c r="J434" s="5" t="s">
        <v>216</v>
      </c>
      <c r="K434" s="5" t="s">
        <v>216</v>
      </c>
      <c r="L434" s="5" t="s">
        <v>216</v>
      </c>
      <c r="M434" s="5" t="s">
        <v>216</v>
      </c>
      <c r="N434" s="5" t="s">
        <v>216</v>
      </c>
      <c r="O434" s="5" t="s">
        <v>216</v>
      </c>
      <c r="P434" s="5" t="s">
        <v>216</v>
      </c>
      <c r="Q434" s="5">
        <v>0.14000000000000001</v>
      </c>
      <c r="R434" s="5">
        <v>0.14000000000000001</v>
      </c>
      <c r="S434" s="5">
        <v>0.14000000000000001</v>
      </c>
      <c r="T434" s="5">
        <v>0.14000000000000001</v>
      </c>
      <c r="U434" s="5">
        <v>0.14000000000000001</v>
      </c>
      <c r="V434" s="5">
        <v>0.14000000000000001</v>
      </c>
      <c r="W434" s="5">
        <v>0.14000000000000001</v>
      </c>
    </row>
    <row r="435" spans="1:23" ht="25.5" x14ac:dyDescent="0.25">
      <c r="A435" s="4" t="s">
        <v>15314</v>
      </c>
      <c r="B435" s="4" t="s">
        <v>21846</v>
      </c>
      <c r="C435" s="4" t="s">
        <v>2109</v>
      </c>
      <c r="D435" s="1" t="s">
        <v>2110</v>
      </c>
      <c r="E435" s="5" t="s">
        <v>216</v>
      </c>
      <c r="F435" s="5" t="s">
        <v>216</v>
      </c>
      <c r="G435" s="5" t="s">
        <v>216</v>
      </c>
      <c r="H435" s="5">
        <v>0.12</v>
      </c>
      <c r="I435" s="5" t="s">
        <v>216</v>
      </c>
      <c r="J435" s="5" t="s">
        <v>216</v>
      </c>
      <c r="K435" s="5" t="s">
        <v>216</v>
      </c>
      <c r="L435" s="5" t="s">
        <v>216</v>
      </c>
      <c r="M435" s="5" t="s">
        <v>216</v>
      </c>
      <c r="N435" s="5" t="s">
        <v>216</v>
      </c>
      <c r="O435" s="5" t="s">
        <v>216</v>
      </c>
      <c r="P435" s="5" t="s">
        <v>216</v>
      </c>
      <c r="Q435" s="5">
        <v>0.14000000000000001</v>
      </c>
      <c r="R435" s="5">
        <v>0.14000000000000001</v>
      </c>
      <c r="S435" s="5">
        <v>0.14000000000000001</v>
      </c>
      <c r="T435" s="5">
        <v>0.14000000000000001</v>
      </c>
      <c r="U435" s="5">
        <v>0.14000000000000001</v>
      </c>
      <c r="V435" s="5">
        <v>0.14000000000000001</v>
      </c>
      <c r="W435" s="5">
        <v>0.14000000000000001</v>
      </c>
    </row>
    <row r="436" spans="1:23" ht="25.5" x14ac:dyDescent="0.25">
      <c r="A436" s="4" t="s">
        <v>15315</v>
      </c>
      <c r="B436" s="4" t="s">
        <v>21846</v>
      </c>
      <c r="C436" s="4" t="s">
        <v>2112</v>
      </c>
      <c r="D436" s="1" t="s">
        <v>2113</v>
      </c>
      <c r="E436" s="5" t="s">
        <v>216</v>
      </c>
      <c r="F436" s="5" t="s">
        <v>216</v>
      </c>
      <c r="G436" s="5" t="s">
        <v>216</v>
      </c>
      <c r="H436" s="5">
        <v>0.12</v>
      </c>
      <c r="I436" s="5" t="s">
        <v>216</v>
      </c>
      <c r="J436" s="5" t="s">
        <v>216</v>
      </c>
      <c r="K436" s="5" t="s">
        <v>216</v>
      </c>
      <c r="L436" s="5" t="s">
        <v>216</v>
      </c>
      <c r="M436" s="5" t="s">
        <v>216</v>
      </c>
      <c r="N436" s="5" t="s">
        <v>216</v>
      </c>
      <c r="O436" s="5" t="s">
        <v>216</v>
      </c>
      <c r="P436" s="5" t="s">
        <v>216</v>
      </c>
      <c r="Q436" s="5">
        <v>0.14000000000000001</v>
      </c>
      <c r="R436" s="5">
        <v>0.14000000000000001</v>
      </c>
      <c r="S436" s="5">
        <v>0.14000000000000001</v>
      </c>
      <c r="T436" s="5">
        <v>0.14000000000000001</v>
      </c>
      <c r="U436" s="5">
        <v>0.14000000000000001</v>
      </c>
      <c r="V436" s="5">
        <v>0.14000000000000001</v>
      </c>
      <c r="W436" s="5">
        <v>0.14000000000000001</v>
      </c>
    </row>
    <row r="437" spans="1:23" ht="25.5" x14ac:dyDescent="0.25">
      <c r="A437" s="4" t="s">
        <v>15316</v>
      </c>
      <c r="B437" s="4" t="s">
        <v>21846</v>
      </c>
      <c r="C437" s="4" t="s">
        <v>2115</v>
      </c>
      <c r="D437" s="1" t="s">
        <v>9200</v>
      </c>
      <c r="E437" s="5" t="s">
        <v>216</v>
      </c>
      <c r="F437" s="5" t="s">
        <v>216</v>
      </c>
      <c r="G437" s="5" t="s">
        <v>216</v>
      </c>
      <c r="H437" s="5">
        <v>0.12</v>
      </c>
      <c r="I437" s="5" t="s">
        <v>216</v>
      </c>
      <c r="J437" s="5" t="s">
        <v>216</v>
      </c>
      <c r="K437" s="5" t="s">
        <v>216</v>
      </c>
      <c r="L437" s="5" t="s">
        <v>216</v>
      </c>
      <c r="M437" s="5" t="s">
        <v>216</v>
      </c>
      <c r="N437" s="5" t="s">
        <v>216</v>
      </c>
      <c r="O437" s="5" t="s">
        <v>216</v>
      </c>
      <c r="P437" s="5" t="s">
        <v>216</v>
      </c>
      <c r="Q437" s="5">
        <v>0.14000000000000001</v>
      </c>
      <c r="R437" s="5">
        <v>0.14000000000000001</v>
      </c>
      <c r="S437" s="5">
        <v>0.14000000000000001</v>
      </c>
      <c r="T437" s="5">
        <v>0.14000000000000001</v>
      </c>
      <c r="U437" s="5">
        <v>0.14000000000000001</v>
      </c>
      <c r="V437" s="5">
        <v>0.14000000000000001</v>
      </c>
      <c r="W437" s="5">
        <v>0.14000000000000001</v>
      </c>
    </row>
    <row r="438" spans="1:23" ht="25.5" x14ac:dyDescent="0.25">
      <c r="A438" s="4" t="s">
        <v>15317</v>
      </c>
      <c r="B438" s="4" t="s">
        <v>21846</v>
      </c>
      <c r="C438" s="4" t="s">
        <v>2118</v>
      </c>
      <c r="D438" s="1" t="s">
        <v>2119</v>
      </c>
      <c r="E438" s="5" t="s">
        <v>216</v>
      </c>
      <c r="F438" s="5" t="s">
        <v>216</v>
      </c>
      <c r="G438" s="5" t="s">
        <v>216</v>
      </c>
      <c r="H438" s="5">
        <v>0.12</v>
      </c>
      <c r="I438" s="5" t="s">
        <v>216</v>
      </c>
      <c r="J438" s="5" t="s">
        <v>216</v>
      </c>
      <c r="K438" s="5" t="s">
        <v>216</v>
      </c>
      <c r="L438" s="5" t="s">
        <v>216</v>
      </c>
      <c r="M438" s="5" t="s">
        <v>216</v>
      </c>
      <c r="N438" s="5" t="s">
        <v>216</v>
      </c>
      <c r="O438" s="5" t="s">
        <v>216</v>
      </c>
      <c r="P438" s="5" t="s">
        <v>216</v>
      </c>
      <c r="Q438" s="5">
        <v>0.14000000000000001</v>
      </c>
      <c r="R438" s="5">
        <v>0.14000000000000001</v>
      </c>
      <c r="S438" s="5">
        <v>0.14000000000000001</v>
      </c>
      <c r="T438" s="5">
        <v>0.14000000000000001</v>
      </c>
      <c r="U438" s="5">
        <v>0.14000000000000001</v>
      </c>
      <c r="V438" s="5">
        <v>0.14000000000000001</v>
      </c>
      <c r="W438" s="5">
        <v>0.14000000000000001</v>
      </c>
    </row>
    <row r="439" spans="1:23" ht="25.5" x14ac:dyDescent="0.25">
      <c r="A439" s="4" t="s">
        <v>15318</v>
      </c>
      <c r="B439" s="4" t="s">
        <v>21846</v>
      </c>
      <c r="C439" s="4" t="s">
        <v>2121</v>
      </c>
      <c r="D439" s="1" t="s">
        <v>2122</v>
      </c>
      <c r="E439" s="5" t="s">
        <v>216</v>
      </c>
      <c r="F439" s="5" t="s">
        <v>216</v>
      </c>
      <c r="G439" s="5" t="s">
        <v>216</v>
      </c>
      <c r="H439" s="5">
        <v>0.12</v>
      </c>
      <c r="I439" s="5" t="s">
        <v>216</v>
      </c>
      <c r="J439" s="5" t="s">
        <v>216</v>
      </c>
      <c r="K439" s="5" t="s">
        <v>216</v>
      </c>
      <c r="L439" s="5" t="s">
        <v>216</v>
      </c>
      <c r="M439" s="5" t="s">
        <v>216</v>
      </c>
      <c r="N439" s="5" t="s">
        <v>216</v>
      </c>
      <c r="O439" s="5" t="s">
        <v>216</v>
      </c>
      <c r="P439" s="5" t="s">
        <v>216</v>
      </c>
      <c r="Q439" s="5">
        <v>0.14000000000000001</v>
      </c>
      <c r="R439" s="5">
        <v>0.14000000000000001</v>
      </c>
      <c r="S439" s="5">
        <v>0.14000000000000001</v>
      </c>
      <c r="T439" s="5">
        <v>0.14000000000000001</v>
      </c>
      <c r="U439" s="5">
        <v>0.14000000000000001</v>
      </c>
      <c r="V439" s="5">
        <v>0.14000000000000001</v>
      </c>
      <c r="W439" s="5">
        <v>0.14000000000000001</v>
      </c>
    </row>
    <row r="440" spans="1:23" ht="25.5" x14ac:dyDescent="0.25">
      <c r="A440" s="4" t="s">
        <v>15319</v>
      </c>
      <c r="B440" s="4" t="s">
        <v>21846</v>
      </c>
      <c r="C440" s="4" t="s">
        <v>2130</v>
      </c>
      <c r="D440" s="1" t="s">
        <v>2131</v>
      </c>
      <c r="E440" s="5" t="s">
        <v>216</v>
      </c>
      <c r="F440" s="5" t="s">
        <v>216</v>
      </c>
      <c r="G440" s="5" t="s">
        <v>216</v>
      </c>
      <c r="H440" s="5">
        <v>0.22</v>
      </c>
      <c r="I440" s="5" t="s">
        <v>216</v>
      </c>
      <c r="J440" s="5" t="s">
        <v>216</v>
      </c>
      <c r="K440" s="5" t="s">
        <v>216</v>
      </c>
      <c r="L440" s="5" t="s">
        <v>216</v>
      </c>
      <c r="M440" s="5" t="s">
        <v>216</v>
      </c>
      <c r="N440" s="5" t="s">
        <v>216</v>
      </c>
      <c r="O440" s="5" t="s">
        <v>216</v>
      </c>
      <c r="P440" s="5" t="s">
        <v>216</v>
      </c>
      <c r="Q440" s="5">
        <v>0.24</v>
      </c>
      <c r="R440" s="5">
        <v>0.24</v>
      </c>
      <c r="S440" s="5">
        <v>0.24</v>
      </c>
      <c r="T440" s="5">
        <v>0.24</v>
      </c>
      <c r="U440" s="5">
        <v>0.24</v>
      </c>
      <c r="V440" s="5">
        <v>0.24</v>
      </c>
      <c r="W440" s="5">
        <v>0.26</v>
      </c>
    </row>
    <row r="441" spans="1:23" ht="25.5" x14ac:dyDescent="0.25">
      <c r="A441" s="4" t="s">
        <v>15320</v>
      </c>
      <c r="B441" s="4" t="s">
        <v>21846</v>
      </c>
      <c r="C441" s="4" t="s">
        <v>2133</v>
      </c>
      <c r="D441" s="1" t="s">
        <v>2134</v>
      </c>
      <c r="E441" s="5" t="s">
        <v>216</v>
      </c>
      <c r="F441" s="5" t="s">
        <v>216</v>
      </c>
      <c r="G441" s="5" t="s">
        <v>216</v>
      </c>
      <c r="H441" s="5">
        <v>0.22</v>
      </c>
      <c r="I441" s="5" t="s">
        <v>216</v>
      </c>
      <c r="J441" s="5" t="s">
        <v>216</v>
      </c>
      <c r="K441" s="5" t="s">
        <v>216</v>
      </c>
      <c r="L441" s="5" t="s">
        <v>216</v>
      </c>
      <c r="M441" s="5" t="s">
        <v>216</v>
      </c>
      <c r="N441" s="5" t="s">
        <v>216</v>
      </c>
      <c r="O441" s="5" t="s">
        <v>216</v>
      </c>
      <c r="P441" s="5" t="s">
        <v>216</v>
      </c>
      <c r="Q441" s="5">
        <v>0.24</v>
      </c>
      <c r="R441" s="5">
        <v>0.24</v>
      </c>
      <c r="S441" s="5">
        <v>0.24</v>
      </c>
      <c r="T441" s="5">
        <v>0.24</v>
      </c>
      <c r="U441" s="5">
        <v>0.24</v>
      </c>
      <c r="V441" s="5">
        <v>0.24</v>
      </c>
      <c r="W441" s="5">
        <v>0.26</v>
      </c>
    </row>
    <row r="442" spans="1:23" ht="25.5" x14ac:dyDescent="0.25">
      <c r="A442" s="4" t="s">
        <v>15321</v>
      </c>
      <c r="B442" s="4" t="s">
        <v>21846</v>
      </c>
      <c r="C442" s="4" t="s">
        <v>2136</v>
      </c>
      <c r="D442" s="1" t="s">
        <v>9206</v>
      </c>
      <c r="E442" s="5" t="s">
        <v>216</v>
      </c>
      <c r="F442" s="5" t="s">
        <v>216</v>
      </c>
      <c r="G442" s="5" t="s">
        <v>216</v>
      </c>
      <c r="H442" s="5">
        <v>0.22</v>
      </c>
      <c r="I442" s="5" t="s">
        <v>216</v>
      </c>
      <c r="J442" s="5" t="s">
        <v>216</v>
      </c>
      <c r="K442" s="5" t="s">
        <v>216</v>
      </c>
      <c r="L442" s="5" t="s">
        <v>216</v>
      </c>
      <c r="M442" s="5" t="s">
        <v>216</v>
      </c>
      <c r="N442" s="5" t="s">
        <v>216</v>
      </c>
      <c r="O442" s="5" t="s">
        <v>216</v>
      </c>
      <c r="P442" s="5" t="s">
        <v>216</v>
      </c>
      <c r="Q442" s="5">
        <v>0.24</v>
      </c>
      <c r="R442" s="5">
        <v>0.24</v>
      </c>
      <c r="S442" s="5">
        <v>0.24</v>
      </c>
      <c r="T442" s="5">
        <v>0.24</v>
      </c>
      <c r="U442" s="5">
        <v>0.24</v>
      </c>
      <c r="V442" s="5">
        <v>0.24</v>
      </c>
      <c r="W442" s="5">
        <v>0.26</v>
      </c>
    </row>
    <row r="443" spans="1:23" x14ac:dyDescent="0.25">
      <c r="A443" s="4" t="s">
        <v>15322</v>
      </c>
      <c r="B443" s="4" t="s">
        <v>21846</v>
      </c>
      <c r="C443" s="4" t="s">
        <v>2139</v>
      </c>
      <c r="D443" s="1" t="s">
        <v>2140</v>
      </c>
      <c r="E443" s="5" t="s">
        <v>216</v>
      </c>
      <c r="F443" s="5" t="s">
        <v>216</v>
      </c>
      <c r="G443" s="5" t="s">
        <v>216</v>
      </c>
      <c r="H443" s="5">
        <v>0.22</v>
      </c>
      <c r="I443" s="5" t="s">
        <v>216</v>
      </c>
      <c r="J443" s="5" t="s">
        <v>216</v>
      </c>
      <c r="K443" s="5" t="s">
        <v>216</v>
      </c>
      <c r="L443" s="5" t="s">
        <v>216</v>
      </c>
      <c r="M443" s="5" t="s">
        <v>216</v>
      </c>
      <c r="N443" s="5" t="s">
        <v>216</v>
      </c>
      <c r="O443" s="5" t="s">
        <v>216</v>
      </c>
      <c r="P443" s="5" t="s">
        <v>216</v>
      </c>
      <c r="Q443" s="5">
        <v>0.24</v>
      </c>
      <c r="R443" s="5">
        <v>0.24</v>
      </c>
      <c r="S443" s="5">
        <v>0.24</v>
      </c>
      <c r="T443" s="5">
        <v>0.24</v>
      </c>
      <c r="U443" s="5">
        <v>0.24</v>
      </c>
      <c r="V443" s="5">
        <v>0.24</v>
      </c>
      <c r="W443" s="5">
        <v>0.26</v>
      </c>
    </row>
    <row r="444" spans="1:23" ht="25.5" x14ac:dyDescent="0.25">
      <c r="A444" s="4" t="s">
        <v>15323</v>
      </c>
      <c r="B444" s="4" t="s">
        <v>21846</v>
      </c>
      <c r="C444" s="4" t="s">
        <v>2148</v>
      </c>
      <c r="D444" s="1" t="s">
        <v>2149</v>
      </c>
      <c r="E444" s="5" t="s">
        <v>216</v>
      </c>
      <c r="F444" s="5" t="s">
        <v>216</v>
      </c>
      <c r="G444" s="5" t="s">
        <v>216</v>
      </c>
      <c r="H444" s="5">
        <v>0.22</v>
      </c>
      <c r="I444" s="5" t="s">
        <v>216</v>
      </c>
      <c r="J444" s="5" t="s">
        <v>216</v>
      </c>
      <c r="K444" s="5" t="s">
        <v>216</v>
      </c>
      <c r="L444" s="5" t="s">
        <v>216</v>
      </c>
      <c r="M444" s="5" t="s">
        <v>216</v>
      </c>
      <c r="N444" s="5" t="s">
        <v>216</v>
      </c>
      <c r="O444" s="5" t="s">
        <v>216</v>
      </c>
      <c r="P444" s="5" t="s">
        <v>216</v>
      </c>
      <c r="Q444" s="5">
        <v>0.24</v>
      </c>
      <c r="R444" s="5">
        <v>0.24</v>
      </c>
      <c r="S444" s="5">
        <v>0.24</v>
      </c>
      <c r="T444" s="5">
        <v>0.24</v>
      </c>
      <c r="U444" s="5">
        <v>0.24</v>
      </c>
      <c r="V444" s="5">
        <v>0.24</v>
      </c>
      <c r="W444" s="5">
        <v>0.26</v>
      </c>
    </row>
    <row r="445" spans="1:23" ht="25.5" x14ac:dyDescent="0.25">
      <c r="A445" s="4" t="s">
        <v>15324</v>
      </c>
      <c r="B445" s="4" t="s">
        <v>21846</v>
      </c>
      <c r="C445" s="4" t="s">
        <v>2151</v>
      </c>
      <c r="D445" s="1" t="s">
        <v>2152</v>
      </c>
      <c r="E445" s="5" t="s">
        <v>216</v>
      </c>
      <c r="F445" s="5" t="s">
        <v>216</v>
      </c>
      <c r="G445" s="5" t="s">
        <v>216</v>
      </c>
      <c r="H445" s="5">
        <v>0.22</v>
      </c>
      <c r="I445" s="5" t="s">
        <v>216</v>
      </c>
      <c r="J445" s="5" t="s">
        <v>216</v>
      </c>
      <c r="K445" s="5" t="s">
        <v>216</v>
      </c>
      <c r="L445" s="5" t="s">
        <v>216</v>
      </c>
      <c r="M445" s="5" t="s">
        <v>216</v>
      </c>
      <c r="N445" s="5" t="s">
        <v>216</v>
      </c>
      <c r="O445" s="5" t="s">
        <v>216</v>
      </c>
      <c r="P445" s="5" t="s">
        <v>216</v>
      </c>
      <c r="Q445" s="5">
        <v>0.24</v>
      </c>
      <c r="R445" s="5">
        <v>0.24</v>
      </c>
      <c r="S445" s="5">
        <v>0.24</v>
      </c>
      <c r="T445" s="5">
        <v>0.24</v>
      </c>
      <c r="U445" s="5">
        <v>0.24</v>
      </c>
      <c r="V445" s="5">
        <v>0.24</v>
      </c>
      <c r="W445" s="5">
        <v>0.26</v>
      </c>
    </row>
    <row r="446" spans="1:23" ht="25.5" x14ac:dyDescent="0.25">
      <c r="A446" s="4" t="s">
        <v>15325</v>
      </c>
      <c r="B446" s="4" t="s">
        <v>21846</v>
      </c>
      <c r="C446" s="4" t="s">
        <v>2154</v>
      </c>
      <c r="D446" s="1" t="s">
        <v>2155</v>
      </c>
      <c r="E446" s="5" t="s">
        <v>216</v>
      </c>
      <c r="F446" s="5" t="s">
        <v>216</v>
      </c>
      <c r="G446" s="5" t="s">
        <v>216</v>
      </c>
      <c r="H446" s="5">
        <v>0.22</v>
      </c>
      <c r="I446" s="5" t="s">
        <v>216</v>
      </c>
      <c r="J446" s="5" t="s">
        <v>216</v>
      </c>
      <c r="K446" s="5" t="s">
        <v>216</v>
      </c>
      <c r="L446" s="5" t="s">
        <v>216</v>
      </c>
      <c r="M446" s="5" t="s">
        <v>216</v>
      </c>
      <c r="N446" s="5" t="s">
        <v>216</v>
      </c>
      <c r="O446" s="5" t="s">
        <v>216</v>
      </c>
      <c r="P446" s="5" t="s">
        <v>216</v>
      </c>
      <c r="Q446" s="5">
        <v>0.24</v>
      </c>
      <c r="R446" s="5">
        <v>0.24</v>
      </c>
      <c r="S446" s="5">
        <v>0.24</v>
      </c>
      <c r="T446" s="5">
        <v>0.24</v>
      </c>
      <c r="U446" s="5">
        <v>0.24</v>
      </c>
      <c r="V446" s="5">
        <v>0.24</v>
      </c>
      <c r="W446" s="5">
        <v>0.26</v>
      </c>
    </row>
    <row r="447" spans="1:23" ht="25.5" x14ac:dyDescent="0.25">
      <c r="A447" s="4" t="s">
        <v>15326</v>
      </c>
      <c r="B447" s="4" t="s">
        <v>21846</v>
      </c>
      <c r="C447" s="4" t="s">
        <v>2157</v>
      </c>
      <c r="D447" s="1" t="s">
        <v>2158</v>
      </c>
      <c r="E447" s="5" t="s">
        <v>216</v>
      </c>
      <c r="F447" s="5" t="s">
        <v>216</v>
      </c>
      <c r="G447" s="5" t="s">
        <v>216</v>
      </c>
      <c r="H447" s="5">
        <v>0.22</v>
      </c>
      <c r="I447" s="5" t="s">
        <v>216</v>
      </c>
      <c r="J447" s="5" t="s">
        <v>216</v>
      </c>
      <c r="K447" s="5" t="s">
        <v>216</v>
      </c>
      <c r="L447" s="5" t="s">
        <v>216</v>
      </c>
      <c r="M447" s="5" t="s">
        <v>216</v>
      </c>
      <c r="N447" s="5" t="s">
        <v>216</v>
      </c>
      <c r="O447" s="5" t="s">
        <v>216</v>
      </c>
      <c r="P447" s="5" t="s">
        <v>216</v>
      </c>
      <c r="Q447" s="5">
        <v>0.24</v>
      </c>
      <c r="R447" s="5">
        <v>0.24</v>
      </c>
      <c r="S447" s="5">
        <v>0.24</v>
      </c>
      <c r="T447" s="5">
        <v>0.24</v>
      </c>
      <c r="U447" s="5">
        <v>0.24</v>
      </c>
      <c r="V447" s="5">
        <v>0.24</v>
      </c>
      <c r="W447" s="5">
        <v>0.26</v>
      </c>
    </row>
    <row r="448" spans="1:23" x14ac:dyDescent="0.25">
      <c r="A448" s="4" t="s">
        <v>15327</v>
      </c>
      <c r="B448" s="4" t="s">
        <v>21846</v>
      </c>
      <c r="C448" s="4" t="s">
        <v>2160</v>
      </c>
      <c r="D448" s="1" t="s">
        <v>2161</v>
      </c>
      <c r="E448" s="5" t="s">
        <v>216</v>
      </c>
      <c r="F448" s="5" t="s">
        <v>216</v>
      </c>
      <c r="G448" s="5" t="s">
        <v>216</v>
      </c>
      <c r="H448" s="5">
        <v>0.22</v>
      </c>
      <c r="I448" s="5" t="s">
        <v>216</v>
      </c>
      <c r="J448" s="5" t="s">
        <v>216</v>
      </c>
      <c r="K448" s="5" t="s">
        <v>216</v>
      </c>
      <c r="L448" s="5" t="s">
        <v>216</v>
      </c>
      <c r="M448" s="5" t="s">
        <v>216</v>
      </c>
      <c r="N448" s="5" t="s">
        <v>216</v>
      </c>
      <c r="O448" s="5" t="s">
        <v>216</v>
      </c>
      <c r="P448" s="5" t="s">
        <v>216</v>
      </c>
      <c r="Q448" s="5">
        <v>0.24</v>
      </c>
      <c r="R448" s="5">
        <v>0.24</v>
      </c>
      <c r="S448" s="5">
        <v>0.24</v>
      </c>
      <c r="T448" s="5">
        <v>0.24</v>
      </c>
      <c r="U448" s="5">
        <v>0.24</v>
      </c>
      <c r="V448" s="5">
        <v>0.24</v>
      </c>
      <c r="W448" s="5">
        <v>0.26</v>
      </c>
    </row>
    <row r="449" spans="1:23" x14ac:dyDescent="0.25">
      <c r="A449" s="4" t="s">
        <v>15328</v>
      </c>
      <c r="B449" s="4" t="s">
        <v>21846</v>
      </c>
      <c r="C449" s="4" t="s">
        <v>2163</v>
      </c>
      <c r="D449" s="1" t="s">
        <v>2164</v>
      </c>
      <c r="E449" s="5" t="s">
        <v>216</v>
      </c>
      <c r="F449" s="5" t="s">
        <v>216</v>
      </c>
      <c r="G449" s="5" t="s">
        <v>216</v>
      </c>
      <c r="H449" s="5">
        <v>0.22</v>
      </c>
      <c r="I449" s="5" t="s">
        <v>216</v>
      </c>
      <c r="J449" s="5" t="s">
        <v>216</v>
      </c>
      <c r="K449" s="5" t="s">
        <v>216</v>
      </c>
      <c r="L449" s="5" t="s">
        <v>216</v>
      </c>
      <c r="M449" s="5" t="s">
        <v>216</v>
      </c>
      <c r="N449" s="5" t="s">
        <v>216</v>
      </c>
      <c r="O449" s="5" t="s">
        <v>216</v>
      </c>
      <c r="P449" s="5" t="s">
        <v>216</v>
      </c>
      <c r="Q449" s="5">
        <v>0.24</v>
      </c>
      <c r="R449" s="5">
        <v>0.24</v>
      </c>
      <c r="S449" s="5">
        <v>0.24</v>
      </c>
      <c r="T449" s="5">
        <v>0.24</v>
      </c>
      <c r="U449" s="5">
        <v>0.24</v>
      </c>
      <c r="V449" s="5">
        <v>0.24</v>
      </c>
      <c r="W449" s="5">
        <v>0.26</v>
      </c>
    </row>
    <row r="450" spans="1:23" ht="25.5" x14ac:dyDescent="0.25">
      <c r="A450" s="4" t="s">
        <v>15329</v>
      </c>
      <c r="B450" s="4" t="s">
        <v>21846</v>
      </c>
      <c r="C450" s="4" t="s">
        <v>2166</v>
      </c>
      <c r="D450" s="1" t="s">
        <v>2167</v>
      </c>
      <c r="E450" s="5" t="s">
        <v>216</v>
      </c>
      <c r="F450" s="5" t="s">
        <v>216</v>
      </c>
      <c r="G450" s="5" t="s">
        <v>216</v>
      </c>
      <c r="H450" s="5">
        <v>0.22</v>
      </c>
      <c r="I450" s="5" t="s">
        <v>216</v>
      </c>
      <c r="J450" s="5" t="s">
        <v>216</v>
      </c>
      <c r="K450" s="5" t="s">
        <v>216</v>
      </c>
      <c r="L450" s="5" t="s">
        <v>216</v>
      </c>
      <c r="M450" s="5" t="s">
        <v>216</v>
      </c>
      <c r="N450" s="5" t="s">
        <v>216</v>
      </c>
      <c r="O450" s="5" t="s">
        <v>216</v>
      </c>
      <c r="P450" s="5" t="s">
        <v>216</v>
      </c>
      <c r="Q450" s="5">
        <v>0.24</v>
      </c>
      <c r="R450" s="5">
        <v>0.24</v>
      </c>
      <c r="S450" s="5">
        <v>0.24</v>
      </c>
      <c r="T450" s="5">
        <v>0.24</v>
      </c>
      <c r="U450" s="5">
        <v>0.24</v>
      </c>
      <c r="V450" s="5">
        <v>0.24</v>
      </c>
      <c r="W450" s="5">
        <v>0.26</v>
      </c>
    </row>
    <row r="451" spans="1:23" ht="25.5" x14ac:dyDescent="0.25">
      <c r="A451" s="4" t="s">
        <v>15330</v>
      </c>
      <c r="B451" s="4" t="s">
        <v>21846</v>
      </c>
      <c r="C451" s="4" t="s">
        <v>2169</v>
      </c>
      <c r="D451" s="1" t="s">
        <v>9216</v>
      </c>
      <c r="E451" s="5" t="s">
        <v>216</v>
      </c>
      <c r="F451" s="5" t="s">
        <v>216</v>
      </c>
      <c r="G451" s="5" t="s">
        <v>216</v>
      </c>
      <c r="H451" s="5">
        <v>0.22</v>
      </c>
      <c r="I451" s="5" t="s">
        <v>216</v>
      </c>
      <c r="J451" s="5" t="s">
        <v>216</v>
      </c>
      <c r="K451" s="5" t="s">
        <v>216</v>
      </c>
      <c r="L451" s="5" t="s">
        <v>216</v>
      </c>
      <c r="M451" s="5" t="s">
        <v>216</v>
      </c>
      <c r="N451" s="5" t="s">
        <v>216</v>
      </c>
      <c r="O451" s="5" t="s">
        <v>216</v>
      </c>
      <c r="P451" s="5" t="s">
        <v>216</v>
      </c>
      <c r="Q451" s="5">
        <v>0.24</v>
      </c>
      <c r="R451" s="5">
        <v>0.24</v>
      </c>
      <c r="S451" s="5">
        <v>0.24</v>
      </c>
      <c r="T451" s="5">
        <v>0.24</v>
      </c>
      <c r="U451" s="5">
        <v>0.24</v>
      </c>
      <c r="V451" s="5">
        <v>0.24</v>
      </c>
      <c r="W451" s="5">
        <v>0.26</v>
      </c>
    </row>
    <row r="452" spans="1:23" ht="25.5" x14ac:dyDescent="0.25">
      <c r="A452" s="4" t="s">
        <v>15331</v>
      </c>
      <c r="B452" s="4" t="s">
        <v>21846</v>
      </c>
      <c r="C452" s="4" t="s">
        <v>2178</v>
      </c>
      <c r="D452" s="1" t="s">
        <v>9218</v>
      </c>
      <c r="E452" s="5" t="s">
        <v>216</v>
      </c>
      <c r="F452" s="5" t="s">
        <v>216</v>
      </c>
      <c r="G452" s="5" t="s">
        <v>216</v>
      </c>
      <c r="H452" s="5">
        <v>0.08</v>
      </c>
      <c r="I452" s="5" t="s">
        <v>216</v>
      </c>
      <c r="J452" s="5" t="s">
        <v>216</v>
      </c>
      <c r="K452" s="5" t="s">
        <v>216</v>
      </c>
      <c r="L452" s="5" t="s">
        <v>216</v>
      </c>
      <c r="M452" s="5" t="s">
        <v>216</v>
      </c>
      <c r="N452" s="5" t="s">
        <v>216</v>
      </c>
      <c r="O452" s="5" t="s">
        <v>216</v>
      </c>
      <c r="P452" s="5" t="s">
        <v>216</v>
      </c>
      <c r="Q452" s="5">
        <v>0.24</v>
      </c>
      <c r="R452" s="5">
        <v>0.24</v>
      </c>
      <c r="S452" s="5">
        <v>0.24</v>
      </c>
      <c r="T452" s="5">
        <v>0.24</v>
      </c>
      <c r="U452" s="5">
        <v>0.24</v>
      </c>
      <c r="V452" s="5">
        <v>0.24</v>
      </c>
      <c r="W452" s="5">
        <v>0.26</v>
      </c>
    </row>
    <row r="453" spans="1:23" ht="25.5" x14ac:dyDescent="0.25">
      <c r="A453" s="4" t="s">
        <v>15332</v>
      </c>
      <c r="B453" s="4" t="s">
        <v>21846</v>
      </c>
      <c r="C453" s="4" t="s">
        <v>2187</v>
      </c>
      <c r="D453" s="1" t="s">
        <v>2188</v>
      </c>
      <c r="E453" s="5" t="s">
        <v>216</v>
      </c>
      <c r="F453" s="5" t="s">
        <v>216</v>
      </c>
      <c r="G453" s="5" t="s">
        <v>216</v>
      </c>
      <c r="H453" s="5">
        <v>0.22</v>
      </c>
      <c r="I453" s="5" t="s">
        <v>216</v>
      </c>
      <c r="J453" s="5" t="s">
        <v>216</v>
      </c>
      <c r="K453" s="5" t="s">
        <v>216</v>
      </c>
      <c r="L453" s="5" t="s">
        <v>216</v>
      </c>
      <c r="M453" s="5" t="s">
        <v>216</v>
      </c>
      <c r="N453" s="5" t="s">
        <v>216</v>
      </c>
      <c r="O453" s="5" t="s">
        <v>216</v>
      </c>
      <c r="P453" s="5" t="s">
        <v>216</v>
      </c>
      <c r="Q453" s="5">
        <v>0.24</v>
      </c>
      <c r="R453" s="5">
        <v>0.24</v>
      </c>
      <c r="S453" s="5">
        <v>0.24</v>
      </c>
      <c r="T453" s="5">
        <v>0.24</v>
      </c>
      <c r="U453" s="5">
        <v>0.24</v>
      </c>
      <c r="V453" s="5">
        <v>0.24</v>
      </c>
      <c r="W453" s="5">
        <v>0.26</v>
      </c>
    </row>
    <row r="454" spans="1:23" ht="25.5" x14ac:dyDescent="0.25">
      <c r="A454" s="4" t="s">
        <v>15333</v>
      </c>
      <c r="B454" s="4" t="s">
        <v>21846</v>
      </c>
      <c r="C454" s="4" t="s">
        <v>2190</v>
      </c>
      <c r="D454" s="1" t="s">
        <v>2191</v>
      </c>
      <c r="E454" s="5" t="s">
        <v>216</v>
      </c>
      <c r="F454" s="5" t="s">
        <v>216</v>
      </c>
      <c r="G454" s="5" t="s">
        <v>216</v>
      </c>
      <c r="H454" s="5">
        <v>0.22</v>
      </c>
      <c r="I454" s="5" t="s">
        <v>216</v>
      </c>
      <c r="J454" s="5" t="s">
        <v>216</v>
      </c>
      <c r="K454" s="5" t="s">
        <v>216</v>
      </c>
      <c r="L454" s="5" t="s">
        <v>216</v>
      </c>
      <c r="M454" s="5" t="s">
        <v>216</v>
      </c>
      <c r="N454" s="5" t="s">
        <v>216</v>
      </c>
      <c r="O454" s="5" t="s">
        <v>216</v>
      </c>
      <c r="P454" s="5" t="s">
        <v>216</v>
      </c>
      <c r="Q454" s="5">
        <v>0.24</v>
      </c>
      <c r="R454" s="5">
        <v>0.24</v>
      </c>
      <c r="S454" s="5">
        <v>0.24</v>
      </c>
      <c r="T454" s="5">
        <v>0.24</v>
      </c>
      <c r="U454" s="5">
        <v>0.24</v>
      </c>
      <c r="V454" s="5">
        <v>0.24</v>
      </c>
      <c r="W454" s="5">
        <v>0.26</v>
      </c>
    </row>
    <row r="455" spans="1:23" ht="25.5" x14ac:dyDescent="0.25">
      <c r="A455" s="4" t="s">
        <v>15334</v>
      </c>
      <c r="B455" s="4" t="s">
        <v>21846</v>
      </c>
      <c r="C455" s="4" t="s">
        <v>2193</v>
      </c>
      <c r="D455" s="1" t="s">
        <v>2194</v>
      </c>
      <c r="E455" s="5" t="s">
        <v>216</v>
      </c>
      <c r="F455" s="5" t="s">
        <v>216</v>
      </c>
      <c r="G455" s="5" t="s">
        <v>216</v>
      </c>
      <c r="H455" s="5">
        <v>0.22</v>
      </c>
      <c r="I455" s="5" t="s">
        <v>216</v>
      </c>
      <c r="J455" s="5" t="s">
        <v>216</v>
      </c>
      <c r="K455" s="5" t="s">
        <v>216</v>
      </c>
      <c r="L455" s="5" t="s">
        <v>216</v>
      </c>
      <c r="M455" s="5" t="s">
        <v>216</v>
      </c>
      <c r="N455" s="5" t="s">
        <v>216</v>
      </c>
      <c r="O455" s="5" t="s">
        <v>216</v>
      </c>
      <c r="P455" s="5" t="s">
        <v>216</v>
      </c>
      <c r="Q455" s="5">
        <v>0.24</v>
      </c>
      <c r="R455" s="5">
        <v>0.24</v>
      </c>
      <c r="S455" s="5">
        <v>0.24</v>
      </c>
      <c r="T455" s="5">
        <v>0.24</v>
      </c>
      <c r="U455" s="5">
        <v>0.24</v>
      </c>
      <c r="V455" s="5">
        <v>0.24</v>
      </c>
      <c r="W455" s="5">
        <v>0.26</v>
      </c>
    </row>
    <row r="456" spans="1:23" ht="25.5" x14ac:dyDescent="0.25">
      <c r="A456" s="4" t="s">
        <v>15335</v>
      </c>
      <c r="B456" s="4" t="s">
        <v>21846</v>
      </c>
      <c r="C456" s="4" t="s">
        <v>2196</v>
      </c>
      <c r="D456" s="1" t="s">
        <v>2197</v>
      </c>
      <c r="E456" s="5" t="s">
        <v>216</v>
      </c>
      <c r="F456" s="5" t="s">
        <v>216</v>
      </c>
      <c r="G456" s="5" t="s">
        <v>216</v>
      </c>
      <c r="H456" s="5">
        <v>0.08</v>
      </c>
      <c r="I456" s="5" t="s">
        <v>216</v>
      </c>
      <c r="J456" s="5" t="s">
        <v>216</v>
      </c>
      <c r="K456" s="5" t="s">
        <v>216</v>
      </c>
      <c r="L456" s="5" t="s">
        <v>216</v>
      </c>
      <c r="M456" s="5" t="s">
        <v>216</v>
      </c>
      <c r="N456" s="5" t="s">
        <v>216</v>
      </c>
      <c r="O456" s="5" t="s">
        <v>216</v>
      </c>
      <c r="P456" s="5" t="s">
        <v>216</v>
      </c>
      <c r="Q456" s="5">
        <v>0.24</v>
      </c>
      <c r="R456" s="5">
        <v>0.24</v>
      </c>
      <c r="S456" s="5">
        <v>0.24</v>
      </c>
      <c r="T456" s="5">
        <v>0.24</v>
      </c>
      <c r="U456" s="5">
        <v>0.24</v>
      </c>
      <c r="V456" s="5">
        <v>0.24</v>
      </c>
      <c r="W456" s="5">
        <v>0.26</v>
      </c>
    </row>
    <row r="457" spans="1:23" ht="25.5" x14ac:dyDescent="0.25">
      <c r="A457" s="4" t="s">
        <v>15336</v>
      </c>
      <c r="B457" s="4" t="s">
        <v>21846</v>
      </c>
      <c r="C457" s="4" t="s">
        <v>2199</v>
      </c>
      <c r="D457" s="1" t="s">
        <v>9224</v>
      </c>
      <c r="E457" s="5" t="s">
        <v>216</v>
      </c>
      <c r="F457" s="5" t="s">
        <v>216</v>
      </c>
      <c r="G457" s="5" t="s">
        <v>216</v>
      </c>
      <c r="H457" s="5">
        <v>0</v>
      </c>
      <c r="I457" s="5" t="s">
        <v>216</v>
      </c>
      <c r="J457" s="5" t="s">
        <v>216</v>
      </c>
      <c r="K457" s="5" t="s">
        <v>216</v>
      </c>
      <c r="L457" s="5" t="s">
        <v>216</v>
      </c>
      <c r="M457" s="5" t="s">
        <v>216</v>
      </c>
      <c r="N457" s="5" t="s">
        <v>216</v>
      </c>
      <c r="O457" s="5" t="s">
        <v>216</v>
      </c>
      <c r="P457" s="5" t="s">
        <v>216</v>
      </c>
      <c r="Q457" s="5">
        <v>0</v>
      </c>
      <c r="R457" s="5">
        <v>0</v>
      </c>
      <c r="S457" s="5">
        <v>0</v>
      </c>
      <c r="T457" s="5">
        <v>0</v>
      </c>
      <c r="U457" s="5">
        <v>0</v>
      </c>
      <c r="V457" s="5">
        <v>0</v>
      </c>
      <c r="W457" s="5">
        <v>0</v>
      </c>
    </row>
    <row r="458" spans="1:23" ht="25.5" x14ac:dyDescent="0.25">
      <c r="A458" s="4" t="s">
        <v>15337</v>
      </c>
      <c r="B458" s="4" t="s">
        <v>21846</v>
      </c>
      <c r="C458" s="4" t="s">
        <v>2205</v>
      </c>
      <c r="D458" s="1" t="s">
        <v>9226</v>
      </c>
      <c r="E458" s="5" t="s">
        <v>216</v>
      </c>
      <c r="F458" s="5" t="s">
        <v>216</v>
      </c>
      <c r="G458" s="5" t="s">
        <v>216</v>
      </c>
      <c r="H458" s="5">
        <v>0</v>
      </c>
      <c r="I458" s="5" t="s">
        <v>216</v>
      </c>
      <c r="J458" s="5" t="s">
        <v>216</v>
      </c>
      <c r="K458" s="5" t="s">
        <v>216</v>
      </c>
      <c r="L458" s="5" t="s">
        <v>216</v>
      </c>
      <c r="M458" s="5" t="s">
        <v>216</v>
      </c>
      <c r="N458" s="5" t="s">
        <v>216</v>
      </c>
      <c r="O458" s="5" t="s">
        <v>216</v>
      </c>
      <c r="P458" s="5" t="s">
        <v>216</v>
      </c>
      <c r="Q458" s="5">
        <v>0</v>
      </c>
      <c r="R458" s="5">
        <v>0</v>
      </c>
      <c r="S458" s="5">
        <v>0</v>
      </c>
      <c r="T458" s="5">
        <v>0</v>
      </c>
      <c r="U458" s="5">
        <v>0</v>
      </c>
      <c r="V458" s="5">
        <v>0</v>
      </c>
      <c r="W458" s="5">
        <v>0</v>
      </c>
    </row>
    <row r="459" spans="1:23" ht="38.25" x14ac:dyDescent="0.25">
      <c r="A459" s="4" t="s">
        <v>15338</v>
      </c>
      <c r="B459" s="4" t="s">
        <v>21846</v>
      </c>
      <c r="C459" s="4" t="s">
        <v>2214</v>
      </c>
      <c r="D459" s="1" t="s">
        <v>9228</v>
      </c>
      <c r="E459" s="5" t="s">
        <v>216</v>
      </c>
      <c r="F459" s="5" t="s">
        <v>216</v>
      </c>
      <c r="G459" s="5" t="s">
        <v>216</v>
      </c>
      <c r="H459" s="5">
        <v>0.22</v>
      </c>
      <c r="I459" s="5" t="s">
        <v>216</v>
      </c>
      <c r="J459" s="5" t="s">
        <v>216</v>
      </c>
      <c r="K459" s="5" t="s">
        <v>216</v>
      </c>
      <c r="L459" s="5" t="s">
        <v>216</v>
      </c>
      <c r="M459" s="5" t="s">
        <v>216</v>
      </c>
      <c r="N459" s="5" t="s">
        <v>216</v>
      </c>
      <c r="O459" s="5" t="s">
        <v>216</v>
      </c>
      <c r="P459" s="5" t="s">
        <v>216</v>
      </c>
      <c r="Q459" s="5">
        <v>0.24</v>
      </c>
      <c r="R459" s="5">
        <v>0.24</v>
      </c>
      <c r="S459" s="5">
        <v>0.24</v>
      </c>
      <c r="T459" s="5">
        <v>0.24</v>
      </c>
      <c r="U459" s="5">
        <v>0.24</v>
      </c>
      <c r="V459" s="5">
        <v>0.24</v>
      </c>
      <c r="W459" s="5">
        <v>0.26</v>
      </c>
    </row>
    <row r="460" spans="1:23" ht="38.25" x14ac:dyDescent="0.25">
      <c r="A460" s="4" t="s">
        <v>15339</v>
      </c>
      <c r="B460" s="4" t="s">
        <v>21846</v>
      </c>
      <c r="C460" s="4" t="s">
        <v>2220</v>
      </c>
      <c r="D460" s="1" t="s">
        <v>9230</v>
      </c>
      <c r="E460" s="5" t="s">
        <v>216</v>
      </c>
      <c r="F460" s="5" t="s">
        <v>216</v>
      </c>
      <c r="G460" s="5" t="s">
        <v>216</v>
      </c>
      <c r="H460" s="5">
        <v>0.22</v>
      </c>
      <c r="I460" s="5" t="s">
        <v>216</v>
      </c>
      <c r="J460" s="5" t="s">
        <v>216</v>
      </c>
      <c r="K460" s="5" t="s">
        <v>216</v>
      </c>
      <c r="L460" s="5" t="s">
        <v>216</v>
      </c>
      <c r="M460" s="5" t="s">
        <v>216</v>
      </c>
      <c r="N460" s="5" t="s">
        <v>216</v>
      </c>
      <c r="O460" s="5" t="s">
        <v>216</v>
      </c>
      <c r="P460" s="5" t="s">
        <v>216</v>
      </c>
      <c r="Q460" s="5">
        <v>0.24</v>
      </c>
      <c r="R460" s="5">
        <v>0.24</v>
      </c>
      <c r="S460" s="5">
        <v>0.24</v>
      </c>
      <c r="T460" s="5">
        <v>0.24</v>
      </c>
      <c r="U460" s="5">
        <v>0.24</v>
      </c>
      <c r="V460" s="5">
        <v>0.24</v>
      </c>
      <c r="W460" s="5">
        <v>0.26</v>
      </c>
    </row>
    <row r="461" spans="1:23" ht="25.5" x14ac:dyDescent="0.25">
      <c r="A461" s="4" t="s">
        <v>15340</v>
      </c>
      <c r="B461" s="4" t="s">
        <v>21846</v>
      </c>
      <c r="C461" s="4" t="s">
        <v>2226</v>
      </c>
      <c r="D461" s="1" t="s">
        <v>9232</v>
      </c>
      <c r="E461" s="5" t="s">
        <v>216</v>
      </c>
      <c r="F461" s="5" t="s">
        <v>216</v>
      </c>
      <c r="G461" s="5" t="s">
        <v>216</v>
      </c>
      <c r="H461" s="5">
        <v>0.22</v>
      </c>
      <c r="I461" s="5" t="s">
        <v>216</v>
      </c>
      <c r="J461" s="5" t="s">
        <v>216</v>
      </c>
      <c r="K461" s="5" t="s">
        <v>216</v>
      </c>
      <c r="L461" s="5" t="s">
        <v>216</v>
      </c>
      <c r="M461" s="5" t="s">
        <v>216</v>
      </c>
      <c r="N461" s="5" t="s">
        <v>216</v>
      </c>
      <c r="O461" s="5" t="s">
        <v>216</v>
      </c>
      <c r="P461" s="5" t="s">
        <v>216</v>
      </c>
      <c r="Q461" s="5">
        <v>0.24</v>
      </c>
      <c r="R461" s="5">
        <v>0.24</v>
      </c>
      <c r="S461" s="5">
        <v>0.24</v>
      </c>
      <c r="T461" s="5">
        <v>0.24</v>
      </c>
      <c r="U461" s="5">
        <v>0.24</v>
      </c>
      <c r="V461" s="5">
        <v>0.24</v>
      </c>
      <c r="W461" s="5">
        <v>0.26</v>
      </c>
    </row>
    <row r="462" spans="1:23" ht="38.25" x14ac:dyDescent="0.25">
      <c r="A462" s="4" t="s">
        <v>15341</v>
      </c>
      <c r="B462" s="4" t="s">
        <v>21846</v>
      </c>
      <c r="C462" s="4" t="s">
        <v>2229</v>
      </c>
      <c r="D462" s="1" t="s">
        <v>9234</v>
      </c>
      <c r="E462" s="5" t="s">
        <v>216</v>
      </c>
      <c r="F462" s="5" t="s">
        <v>216</v>
      </c>
      <c r="G462" s="5" t="s">
        <v>216</v>
      </c>
      <c r="H462" s="5">
        <v>0.22</v>
      </c>
      <c r="I462" s="5" t="s">
        <v>216</v>
      </c>
      <c r="J462" s="5" t="s">
        <v>216</v>
      </c>
      <c r="K462" s="5" t="s">
        <v>216</v>
      </c>
      <c r="L462" s="5" t="s">
        <v>216</v>
      </c>
      <c r="M462" s="5" t="s">
        <v>216</v>
      </c>
      <c r="N462" s="5" t="s">
        <v>216</v>
      </c>
      <c r="O462" s="5" t="s">
        <v>216</v>
      </c>
      <c r="P462" s="5" t="s">
        <v>216</v>
      </c>
      <c r="Q462" s="5">
        <v>0.24</v>
      </c>
      <c r="R462" s="5">
        <v>0.24</v>
      </c>
      <c r="S462" s="5">
        <v>0.24</v>
      </c>
      <c r="T462" s="5">
        <v>0.24</v>
      </c>
      <c r="U462" s="5">
        <v>0.24</v>
      </c>
      <c r="V462" s="5">
        <v>0.24</v>
      </c>
      <c r="W462" s="5">
        <v>0.26</v>
      </c>
    </row>
    <row r="463" spans="1:23" ht="38.25" x14ac:dyDescent="0.25">
      <c r="A463" s="4" t="s">
        <v>15342</v>
      </c>
      <c r="B463" s="4" t="s">
        <v>21846</v>
      </c>
      <c r="C463" s="4" t="s">
        <v>2232</v>
      </c>
      <c r="D463" s="1" t="s">
        <v>9236</v>
      </c>
      <c r="E463" s="5" t="s">
        <v>216</v>
      </c>
      <c r="F463" s="5" t="s">
        <v>216</v>
      </c>
      <c r="G463" s="5" t="s">
        <v>216</v>
      </c>
      <c r="H463" s="5">
        <v>0.22</v>
      </c>
      <c r="I463" s="5" t="s">
        <v>216</v>
      </c>
      <c r="J463" s="5" t="s">
        <v>216</v>
      </c>
      <c r="K463" s="5" t="s">
        <v>216</v>
      </c>
      <c r="L463" s="5" t="s">
        <v>216</v>
      </c>
      <c r="M463" s="5" t="s">
        <v>216</v>
      </c>
      <c r="N463" s="5" t="s">
        <v>216</v>
      </c>
      <c r="O463" s="5" t="s">
        <v>216</v>
      </c>
      <c r="P463" s="5" t="s">
        <v>216</v>
      </c>
      <c r="Q463" s="5">
        <v>0.24</v>
      </c>
      <c r="R463" s="5">
        <v>0.24</v>
      </c>
      <c r="S463" s="5">
        <v>0.24</v>
      </c>
      <c r="T463" s="5">
        <v>0.24</v>
      </c>
      <c r="U463" s="5">
        <v>0.24</v>
      </c>
      <c r="V463" s="5">
        <v>0.24</v>
      </c>
      <c r="W463" s="5">
        <v>0.26</v>
      </c>
    </row>
    <row r="464" spans="1:23" ht="38.25" x14ac:dyDescent="0.25">
      <c r="A464" s="4" t="s">
        <v>15343</v>
      </c>
      <c r="B464" s="4" t="s">
        <v>21846</v>
      </c>
      <c r="C464" s="4" t="s">
        <v>2235</v>
      </c>
      <c r="D464" s="1" t="s">
        <v>9238</v>
      </c>
      <c r="E464" s="5" t="s">
        <v>216</v>
      </c>
      <c r="F464" s="5" t="s">
        <v>216</v>
      </c>
      <c r="G464" s="5" t="s">
        <v>216</v>
      </c>
      <c r="H464" s="5">
        <v>0.22</v>
      </c>
      <c r="I464" s="5" t="s">
        <v>216</v>
      </c>
      <c r="J464" s="5" t="s">
        <v>216</v>
      </c>
      <c r="K464" s="5" t="s">
        <v>216</v>
      </c>
      <c r="L464" s="5" t="s">
        <v>216</v>
      </c>
      <c r="M464" s="5" t="s">
        <v>216</v>
      </c>
      <c r="N464" s="5" t="s">
        <v>216</v>
      </c>
      <c r="O464" s="5" t="s">
        <v>216</v>
      </c>
      <c r="P464" s="5" t="s">
        <v>216</v>
      </c>
      <c r="Q464" s="5">
        <v>0.24</v>
      </c>
      <c r="R464" s="5">
        <v>0.24</v>
      </c>
      <c r="S464" s="5">
        <v>0.24</v>
      </c>
      <c r="T464" s="5">
        <v>0.24</v>
      </c>
      <c r="U464" s="5">
        <v>0.24</v>
      </c>
      <c r="V464" s="5">
        <v>0.24</v>
      </c>
      <c r="W464" s="5">
        <v>0.26</v>
      </c>
    </row>
    <row r="465" spans="1:23" ht="25.5" x14ac:dyDescent="0.25">
      <c r="A465" s="4" t="s">
        <v>15344</v>
      </c>
      <c r="B465" s="4" t="s">
        <v>21846</v>
      </c>
      <c r="C465" s="4" t="s">
        <v>2238</v>
      </c>
      <c r="D465" s="1" t="s">
        <v>2239</v>
      </c>
      <c r="E465" s="5" t="s">
        <v>216</v>
      </c>
      <c r="F465" s="5" t="s">
        <v>216</v>
      </c>
      <c r="G465" s="5" t="s">
        <v>216</v>
      </c>
      <c r="H465" s="5">
        <v>0.22</v>
      </c>
      <c r="I465" s="5" t="s">
        <v>216</v>
      </c>
      <c r="J465" s="5" t="s">
        <v>216</v>
      </c>
      <c r="K465" s="5" t="s">
        <v>216</v>
      </c>
      <c r="L465" s="5" t="s">
        <v>216</v>
      </c>
      <c r="M465" s="5" t="s">
        <v>216</v>
      </c>
      <c r="N465" s="5" t="s">
        <v>216</v>
      </c>
      <c r="O465" s="5" t="s">
        <v>216</v>
      </c>
      <c r="P465" s="5" t="s">
        <v>216</v>
      </c>
      <c r="Q465" s="5">
        <v>0.24</v>
      </c>
      <c r="R465" s="5">
        <v>0.24</v>
      </c>
      <c r="S465" s="5">
        <v>0.24</v>
      </c>
      <c r="T465" s="5">
        <v>0.24</v>
      </c>
      <c r="U465" s="5">
        <v>0.24</v>
      </c>
      <c r="V465" s="5">
        <v>0.24</v>
      </c>
      <c r="W465" s="5">
        <v>0.26</v>
      </c>
    </row>
    <row r="466" spans="1:23" ht="25.5" x14ac:dyDescent="0.25">
      <c r="A466" s="4" t="s">
        <v>15345</v>
      </c>
      <c r="B466" s="4" t="s">
        <v>21846</v>
      </c>
      <c r="C466" s="4" t="s">
        <v>2241</v>
      </c>
      <c r="D466" s="1" t="s">
        <v>9241</v>
      </c>
      <c r="E466" s="5" t="s">
        <v>216</v>
      </c>
      <c r="F466" s="5" t="s">
        <v>216</v>
      </c>
      <c r="G466" s="5" t="s">
        <v>216</v>
      </c>
      <c r="H466" s="5">
        <v>0.22</v>
      </c>
      <c r="I466" s="5" t="s">
        <v>216</v>
      </c>
      <c r="J466" s="5" t="s">
        <v>216</v>
      </c>
      <c r="K466" s="5" t="s">
        <v>216</v>
      </c>
      <c r="L466" s="5" t="s">
        <v>216</v>
      </c>
      <c r="M466" s="5" t="s">
        <v>216</v>
      </c>
      <c r="N466" s="5" t="s">
        <v>216</v>
      </c>
      <c r="O466" s="5" t="s">
        <v>216</v>
      </c>
      <c r="P466" s="5" t="s">
        <v>216</v>
      </c>
      <c r="Q466" s="5">
        <v>0.24</v>
      </c>
      <c r="R466" s="5">
        <v>0.24</v>
      </c>
      <c r="S466" s="5">
        <v>0.24</v>
      </c>
      <c r="T466" s="5">
        <v>0.24</v>
      </c>
      <c r="U466" s="5">
        <v>0.24</v>
      </c>
      <c r="V466" s="5">
        <v>0.24</v>
      </c>
      <c r="W466" s="5">
        <v>0.26</v>
      </c>
    </row>
    <row r="467" spans="1:23" ht="25.5" x14ac:dyDescent="0.25">
      <c r="A467" s="4" t="s">
        <v>15346</v>
      </c>
      <c r="B467" s="4" t="s">
        <v>21846</v>
      </c>
      <c r="C467" s="4" t="s">
        <v>9243</v>
      </c>
      <c r="D467" s="1" t="s">
        <v>9244</v>
      </c>
      <c r="E467" s="5" t="s">
        <v>216</v>
      </c>
      <c r="F467" s="5" t="s">
        <v>216</v>
      </c>
      <c r="G467" s="5" t="s">
        <v>216</v>
      </c>
      <c r="H467" s="5">
        <v>0.22</v>
      </c>
      <c r="I467" s="5" t="s">
        <v>216</v>
      </c>
      <c r="J467" s="5" t="s">
        <v>216</v>
      </c>
      <c r="K467" s="5" t="s">
        <v>216</v>
      </c>
      <c r="L467" s="5" t="s">
        <v>216</v>
      </c>
      <c r="M467" s="5" t="s">
        <v>216</v>
      </c>
      <c r="N467" s="5" t="s">
        <v>216</v>
      </c>
      <c r="O467" s="5" t="s">
        <v>216</v>
      </c>
      <c r="P467" s="5" t="s">
        <v>216</v>
      </c>
      <c r="Q467" s="5">
        <v>0.24</v>
      </c>
      <c r="R467" s="5">
        <v>0.24</v>
      </c>
      <c r="S467" s="5">
        <v>0.24</v>
      </c>
      <c r="T467" s="5">
        <v>0.24</v>
      </c>
      <c r="U467" s="5">
        <v>0.24</v>
      </c>
      <c r="V467" s="5">
        <v>0.24</v>
      </c>
      <c r="W467" s="5">
        <v>0.26</v>
      </c>
    </row>
    <row r="468" spans="1:23" ht="25.5" x14ac:dyDescent="0.25">
      <c r="A468" s="4" t="s">
        <v>15347</v>
      </c>
      <c r="B468" s="4" t="s">
        <v>21846</v>
      </c>
      <c r="C468" s="4" t="s">
        <v>2244</v>
      </c>
      <c r="D468" s="1" t="s">
        <v>2245</v>
      </c>
      <c r="E468" s="5" t="s">
        <v>216</v>
      </c>
      <c r="F468" s="5" t="s">
        <v>216</v>
      </c>
      <c r="G468" s="5" t="s">
        <v>216</v>
      </c>
      <c r="H468" s="5">
        <v>0.22</v>
      </c>
      <c r="I468" s="5" t="s">
        <v>216</v>
      </c>
      <c r="J468" s="5" t="s">
        <v>216</v>
      </c>
      <c r="K468" s="5" t="s">
        <v>216</v>
      </c>
      <c r="L468" s="5" t="s">
        <v>216</v>
      </c>
      <c r="M468" s="5" t="s">
        <v>216</v>
      </c>
      <c r="N468" s="5" t="s">
        <v>216</v>
      </c>
      <c r="O468" s="5" t="s">
        <v>216</v>
      </c>
      <c r="P468" s="5" t="s">
        <v>216</v>
      </c>
      <c r="Q468" s="5">
        <v>0.24</v>
      </c>
      <c r="R468" s="5">
        <v>0.24</v>
      </c>
      <c r="S468" s="5">
        <v>0.24</v>
      </c>
      <c r="T468" s="5">
        <v>0.24</v>
      </c>
      <c r="U468" s="5">
        <v>0.24</v>
      </c>
      <c r="V468" s="5">
        <v>0.24</v>
      </c>
      <c r="W468" s="5">
        <v>0.26</v>
      </c>
    </row>
    <row r="469" spans="1:23" ht="25.5" x14ac:dyDescent="0.25">
      <c r="A469" s="4" t="s">
        <v>15348</v>
      </c>
      <c r="B469" s="4" t="s">
        <v>21846</v>
      </c>
      <c r="C469" s="4" t="s">
        <v>2247</v>
      </c>
      <c r="D469" s="1" t="s">
        <v>9247</v>
      </c>
      <c r="E469" s="5" t="s">
        <v>216</v>
      </c>
      <c r="F469" s="5" t="s">
        <v>216</v>
      </c>
      <c r="G469" s="5" t="s">
        <v>216</v>
      </c>
      <c r="H469" s="5">
        <v>0.22</v>
      </c>
      <c r="I469" s="5" t="s">
        <v>216</v>
      </c>
      <c r="J469" s="5" t="s">
        <v>216</v>
      </c>
      <c r="K469" s="5" t="s">
        <v>216</v>
      </c>
      <c r="L469" s="5" t="s">
        <v>216</v>
      </c>
      <c r="M469" s="5" t="s">
        <v>216</v>
      </c>
      <c r="N469" s="5" t="s">
        <v>216</v>
      </c>
      <c r="O469" s="5" t="s">
        <v>216</v>
      </c>
      <c r="P469" s="5" t="s">
        <v>216</v>
      </c>
      <c r="Q469" s="5">
        <v>0.24</v>
      </c>
      <c r="R469" s="5">
        <v>0.24</v>
      </c>
      <c r="S469" s="5">
        <v>0.24</v>
      </c>
      <c r="T469" s="5">
        <v>0.24</v>
      </c>
      <c r="U469" s="5">
        <v>0.24</v>
      </c>
      <c r="V469" s="5">
        <v>0.24</v>
      </c>
      <c r="W469" s="5">
        <v>0.26</v>
      </c>
    </row>
    <row r="470" spans="1:23" ht="25.5" x14ac:dyDescent="0.25">
      <c r="A470" s="4" t="s">
        <v>15349</v>
      </c>
      <c r="B470" s="4" t="s">
        <v>21846</v>
      </c>
      <c r="C470" s="4" t="s">
        <v>2253</v>
      </c>
      <c r="D470" s="1" t="s">
        <v>9249</v>
      </c>
      <c r="E470" s="5" t="s">
        <v>216</v>
      </c>
      <c r="F470" s="5" t="s">
        <v>216</v>
      </c>
      <c r="G470" s="5" t="s">
        <v>216</v>
      </c>
      <c r="H470" s="5">
        <v>0.22</v>
      </c>
      <c r="I470" s="5" t="s">
        <v>216</v>
      </c>
      <c r="J470" s="5" t="s">
        <v>216</v>
      </c>
      <c r="K470" s="5" t="s">
        <v>216</v>
      </c>
      <c r="L470" s="5" t="s">
        <v>216</v>
      </c>
      <c r="M470" s="5" t="s">
        <v>216</v>
      </c>
      <c r="N470" s="5" t="s">
        <v>216</v>
      </c>
      <c r="O470" s="5" t="s">
        <v>216</v>
      </c>
      <c r="P470" s="5" t="s">
        <v>216</v>
      </c>
      <c r="Q470" s="5">
        <v>0.24</v>
      </c>
      <c r="R470" s="5">
        <v>0.24</v>
      </c>
      <c r="S470" s="5">
        <v>0.24</v>
      </c>
      <c r="T470" s="5">
        <v>0.24</v>
      </c>
      <c r="U470" s="5">
        <v>0.24</v>
      </c>
      <c r="V470" s="5">
        <v>0.24</v>
      </c>
      <c r="W470" s="5">
        <v>0.26</v>
      </c>
    </row>
    <row r="471" spans="1:23" ht="38.25" x14ac:dyDescent="0.25">
      <c r="A471" s="4" t="s">
        <v>15350</v>
      </c>
      <c r="B471" s="4" t="s">
        <v>21846</v>
      </c>
      <c r="C471" s="4" t="s">
        <v>2265</v>
      </c>
      <c r="D471" s="1" t="s">
        <v>9251</v>
      </c>
      <c r="E471" s="5" t="s">
        <v>216</v>
      </c>
      <c r="F471" s="5" t="s">
        <v>216</v>
      </c>
      <c r="G471" s="5" t="s">
        <v>216</v>
      </c>
      <c r="H471" s="5">
        <v>0.22</v>
      </c>
      <c r="I471" s="5" t="s">
        <v>216</v>
      </c>
      <c r="J471" s="5" t="s">
        <v>216</v>
      </c>
      <c r="K471" s="5" t="s">
        <v>216</v>
      </c>
      <c r="L471" s="5" t="s">
        <v>216</v>
      </c>
      <c r="M471" s="5" t="s">
        <v>216</v>
      </c>
      <c r="N471" s="5" t="s">
        <v>216</v>
      </c>
      <c r="O471" s="5" t="s">
        <v>216</v>
      </c>
      <c r="P471" s="5" t="s">
        <v>216</v>
      </c>
      <c r="Q471" s="5">
        <v>0.24</v>
      </c>
      <c r="R471" s="5">
        <v>0.24</v>
      </c>
      <c r="S471" s="5">
        <v>0.24</v>
      </c>
      <c r="T471" s="5">
        <v>0.24</v>
      </c>
      <c r="U471" s="5">
        <v>0.24</v>
      </c>
      <c r="V471" s="5">
        <v>0.24</v>
      </c>
      <c r="W471" s="5">
        <v>0.26</v>
      </c>
    </row>
    <row r="472" spans="1:23" ht="38.25" x14ac:dyDescent="0.25">
      <c r="A472" s="4" t="s">
        <v>15351</v>
      </c>
      <c r="B472" s="4" t="s">
        <v>21846</v>
      </c>
      <c r="C472" s="4" t="s">
        <v>2271</v>
      </c>
      <c r="D472" s="1" t="s">
        <v>2272</v>
      </c>
      <c r="E472" s="5" t="s">
        <v>216</v>
      </c>
      <c r="F472" s="5" t="s">
        <v>216</v>
      </c>
      <c r="G472" s="5" t="s">
        <v>216</v>
      </c>
      <c r="H472" s="5">
        <v>0.22</v>
      </c>
      <c r="I472" s="5" t="s">
        <v>216</v>
      </c>
      <c r="J472" s="5" t="s">
        <v>216</v>
      </c>
      <c r="K472" s="5" t="s">
        <v>216</v>
      </c>
      <c r="L472" s="5" t="s">
        <v>216</v>
      </c>
      <c r="M472" s="5" t="s">
        <v>216</v>
      </c>
      <c r="N472" s="5" t="s">
        <v>216</v>
      </c>
      <c r="O472" s="5" t="s">
        <v>216</v>
      </c>
      <c r="P472" s="5" t="s">
        <v>216</v>
      </c>
      <c r="Q472" s="5">
        <v>0.24</v>
      </c>
      <c r="R472" s="5">
        <v>0.24</v>
      </c>
      <c r="S472" s="5">
        <v>0.24</v>
      </c>
      <c r="T472" s="5">
        <v>0.24</v>
      </c>
      <c r="U472" s="5">
        <v>0.24</v>
      </c>
      <c r="V472" s="5">
        <v>0.24</v>
      </c>
      <c r="W472" s="5">
        <v>0.26</v>
      </c>
    </row>
    <row r="473" spans="1:23" ht="51" x14ac:dyDescent="0.25">
      <c r="A473" s="4" t="s">
        <v>15352</v>
      </c>
      <c r="B473" s="4" t="s">
        <v>21846</v>
      </c>
      <c r="C473" s="4" t="s">
        <v>2274</v>
      </c>
      <c r="D473" s="1" t="s">
        <v>2275</v>
      </c>
      <c r="E473" s="5" t="s">
        <v>216</v>
      </c>
      <c r="F473" s="5" t="s">
        <v>216</v>
      </c>
      <c r="G473" s="5" t="s">
        <v>216</v>
      </c>
      <c r="H473" s="5">
        <v>0.22</v>
      </c>
      <c r="I473" s="5" t="s">
        <v>216</v>
      </c>
      <c r="J473" s="5" t="s">
        <v>216</v>
      </c>
      <c r="K473" s="5" t="s">
        <v>216</v>
      </c>
      <c r="L473" s="5" t="s">
        <v>216</v>
      </c>
      <c r="M473" s="5" t="s">
        <v>216</v>
      </c>
      <c r="N473" s="5" t="s">
        <v>216</v>
      </c>
      <c r="O473" s="5" t="s">
        <v>216</v>
      </c>
      <c r="P473" s="5" t="s">
        <v>216</v>
      </c>
      <c r="Q473" s="5">
        <v>0.24</v>
      </c>
      <c r="R473" s="5">
        <v>0.24</v>
      </c>
      <c r="S473" s="5">
        <v>0.24</v>
      </c>
      <c r="T473" s="5">
        <v>0.24</v>
      </c>
      <c r="U473" s="5">
        <v>0.24</v>
      </c>
      <c r="V473" s="5">
        <v>0.24</v>
      </c>
      <c r="W473" s="5">
        <v>0.26</v>
      </c>
    </row>
    <row r="474" spans="1:23" ht="25.5" x14ac:dyDescent="0.25">
      <c r="A474" s="4" t="s">
        <v>15353</v>
      </c>
      <c r="B474" s="4" t="s">
        <v>21846</v>
      </c>
      <c r="C474" s="4" t="s">
        <v>2277</v>
      </c>
      <c r="D474" s="1" t="s">
        <v>9255</v>
      </c>
      <c r="E474" s="5" t="s">
        <v>216</v>
      </c>
      <c r="F474" s="5" t="s">
        <v>216</v>
      </c>
      <c r="G474" s="5" t="s">
        <v>216</v>
      </c>
      <c r="H474" s="5">
        <v>0.22</v>
      </c>
      <c r="I474" s="5" t="s">
        <v>216</v>
      </c>
      <c r="J474" s="5" t="s">
        <v>216</v>
      </c>
      <c r="K474" s="5" t="s">
        <v>216</v>
      </c>
      <c r="L474" s="5" t="s">
        <v>216</v>
      </c>
      <c r="M474" s="5" t="s">
        <v>216</v>
      </c>
      <c r="N474" s="5" t="s">
        <v>216</v>
      </c>
      <c r="O474" s="5" t="s">
        <v>216</v>
      </c>
      <c r="P474" s="5" t="s">
        <v>216</v>
      </c>
      <c r="Q474" s="5">
        <v>0.24</v>
      </c>
      <c r="R474" s="5">
        <v>0.24</v>
      </c>
      <c r="S474" s="5">
        <v>0.24</v>
      </c>
      <c r="T474" s="5">
        <v>0.24</v>
      </c>
      <c r="U474" s="5">
        <v>0.24</v>
      </c>
      <c r="V474" s="5">
        <v>0.24</v>
      </c>
      <c r="W474" s="5">
        <v>0.26</v>
      </c>
    </row>
    <row r="475" spans="1:23" ht="38.25" x14ac:dyDescent="0.25">
      <c r="A475" s="4" t="s">
        <v>15354</v>
      </c>
      <c r="B475" s="4" t="s">
        <v>21846</v>
      </c>
      <c r="C475" s="4" t="s">
        <v>2286</v>
      </c>
      <c r="D475" s="1" t="s">
        <v>2287</v>
      </c>
      <c r="E475" s="5" t="s">
        <v>216</v>
      </c>
      <c r="F475" s="5" t="s">
        <v>216</v>
      </c>
      <c r="G475" s="5" t="s">
        <v>216</v>
      </c>
      <c r="H475" s="5">
        <v>0.22</v>
      </c>
      <c r="I475" s="5" t="s">
        <v>216</v>
      </c>
      <c r="J475" s="5" t="s">
        <v>216</v>
      </c>
      <c r="K475" s="5" t="s">
        <v>216</v>
      </c>
      <c r="L475" s="5" t="s">
        <v>216</v>
      </c>
      <c r="M475" s="5" t="s">
        <v>216</v>
      </c>
      <c r="N475" s="5" t="s">
        <v>216</v>
      </c>
      <c r="O475" s="5" t="s">
        <v>216</v>
      </c>
      <c r="P475" s="5" t="s">
        <v>216</v>
      </c>
      <c r="Q475" s="5">
        <v>0.24</v>
      </c>
      <c r="R475" s="5">
        <v>0.24</v>
      </c>
      <c r="S475" s="5">
        <v>0.24</v>
      </c>
      <c r="T475" s="5">
        <v>0.24</v>
      </c>
      <c r="U475" s="5">
        <v>0.24</v>
      </c>
      <c r="V475" s="5">
        <v>0.24</v>
      </c>
      <c r="W475" s="5">
        <v>0.26</v>
      </c>
    </row>
    <row r="476" spans="1:23" ht="38.25" x14ac:dyDescent="0.25">
      <c r="A476" s="4" t="s">
        <v>15355</v>
      </c>
      <c r="B476" s="4" t="s">
        <v>21846</v>
      </c>
      <c r="C476" s="4" t="s">
        <v>2289</v>
      </c>
      <c r="D476" s="1" t="s">
        <v>2290</v>
      </c>
      <c r="E476" s="5" t="s">
        <v>216</v>
      </c>
      <c r="F476" s="5" t="s">
        <v>216</v>
      </c>
      <c r="G476" s="5" t="s">
        <v>216</v>
      </c>
      <c r="H476" s="5">
        <v>0.22</v>
      </c>
      <c r="I476" s="5" t="s">
        <v>216</v>
      </c>
      <c r="J476" s="5" t="s">
        <v>216</v>
      </c>
      <c r="K476" s="5" t="s">
        <v>216</v>
      </c>
      <c r="L476" s="5" t="s">
        <v>216</v>
      </c>
      <c r="M476" s="5" t="s">
        <v>216</v>
      </c>
      <c r="N476" s="5" t="s">
        <v>216</v>
      </c>
      <c r="O476" s="5" t="s">
        <v>216</v>
      </c>
      <c r="P476" s="5" t="s">
        <v>216</v>
      </c>
      <c r="Q476" s="5">
        <v>0.24</v>
      </c>
      <c r="R476" s="5">
        <v>0.24</v>
      </c>
      <c r="S476" s="5">
        <v>0.24</v>
      </c>
      <c r="T476" s="5">
        <v>0.24</v>
      </c>
      <c r="U476" s="5">
        <v>0.24</v>
      </c>
      <c r="V476" s="5">
        <v>0.24</v>
      </c>
      <c r="W476" s="5">
        <v>0.26</v>
      </c>
    </row>
    <row r="477" spans="1:23" ht="38.25" x14ac:dyDescent="0.25">
      <c r="A477" s="4" t="s">
        <v>15356</v>
      </c>
      <c r="B477" s="4" t="s">
        <v>21846</v>
      </c>
      <c r="C477" s="4" t="s">
        <v>2292</v>
      </c>
      <c r="D477" s="1" t="s">
        <v>2293</v>
      </c>
      <c r="E477" s="5" t="s">
        <v>216</v>
      </c>
      <c r="F477" s="5" t="s">
        <v>216</v>
      </c>
      <c r="G477" s="5" t="s">
        <v>216</v>
      </c>
      <c r="H477" s="5">
        <v>0.22</v>
      </c>
      <c r="I477" s="5" t="s">
        <v>216</v>
      </c>
      <c r="J477" s="5" t="s">
        <v>216</v>
      </c>
      <c r="K477" s="5" t="s">
        <v>216</v>
      </c>
      <c r="L477" s="5" t="s">
        <v>216</v>
      </c>
      <c r="M477" s="5" t="s">
        <v>216</v>
      </c>
      <c r="N477" s="5" t="s">
        <v>216</v>
      </c>
      <c r="O477" s="5" t="s">
        <v>216</v>
      </c>
      <c r="P477" s="5" t="s">
        <v>216</v>
      </c>
      <c r="Q477" s="5">
        <v>0.24</v>
      </c>
      <c r="R477" s="5">
        <v>0.24</v>
      </c>
      <c r="S477" s="5">
        <v>0.24</v>
      </c>
      <c r="T477" s="5">
        <v>0.24</v>
      </c>
      <c r="U477" s="5">
        <v>0.24</v>
      </c>
      <c r="V477" s="5">
        <v>0.24</v>
      </c>
      <c r="W477" s="5">
        <v>0.26</v>
      </c>
    </row>
    <row r="478" spans="1:23" ht="38.25" x14ac:dyDescent="0.25">
      <c r="A478" s="4" t="s">
        <v>15357</v>
      </c>
      <c r="B478" s="4" t="s">
        <v>21846</v>
      </c>
      <c r="C478" s="4" t="s">
        <v>2295</v>
      </c>
      <c r="D478" s="1" t="s">
        <v>2296</v>
      </c>
      <c r="E478" s="5" t="s">
        <v>216</v>
      </c>
      <c r="F478" s="5" t="s">
        <v>216</v>
      </c>
      <c r="G478" s="5" t="s">
        <v>216</v>
      </c>
      <c r="H478" s="5">
        <v>0.22</v>
      </c>
      <c r="I478" s="5" t="s">
        <v>216</v>
      </c>
      <c r="J478" s="5" t="s">
        <v>216</v>
      </c>
      <c r="K478" s="5" t="s">
        <v>216</v>
      </c>
      <c r="L478" s="5" t="s">
        <v>216</v>
      </c>
      <c r="M478" s="5" t="s">
        <v>216</v>
      </c>
      <c r="N478" s="5" t="s">
        <v>216</v>
      </c>
      <c r="O478" s="5" t="s">
        <v>216</v>
      </c>
      <c r="P478" s="5" t="s">
        <v>216</v>
      </c>
      <c r="Q478" s="5">
        <v>0.24</v>
      </c>
      <c r="R478" s="5">
        <v>0.24</v>
      </c>
      <c r="S478" s="5">
        <v>0.24</v>
      </c>
      <c r="T478" s="5">
        <v>0.24</v>
      </c>
      <c r="U478" s="5">
        <v>0.24</v>
      </c>
      <c r="V478" s="5">
        <v>0.24</v>
      </c>
      <c r="W478" s="5">
        <v>0.26</v>
      </c>
    </row>
    <row r="479" spans="1:23" ht="38.25" x14ac:dyDescent="0.25">
      <c r="A479" s="4" t="s">
        <v>15358</v>
      </c>
      <c r="B479" s="4" t="s">
        <v>21846</v>
      </c>
      <c r="C479" s="4" t="s">
        <v>2298</v>
      </c>
      <c r="D479" s="1" t="s">
        <v>2299</v>
      </c>
      <c r="E479" s="5" t="s">
        <v>216</v>
      </c>
      <c r="F479" s="5" t="s">
        <v>216</v>
      </c>
      <c r="G479" s="5" t="s">
        <v>216</v>
      </c>
      <c r="H479" s="5">
        <v>0.22</v>
      </c>
      <c r="I479" s="5" t="s">
        <v>216</v>
      </c>
      <c r="J479" s="5" t="s">
        <v>216</v>
      </c>
      <c r="K479" s="5" t="s">
        <v>216</v>
      </c>
      <c r="L479" s="5" t="s">
        <v>216</v>
      </c>
      <c r="M479" s="5" t="s">
        <v>216</v>
      </c>
      <c r="N479" s="5" t="s">
        <v>216</v>
      </c>
      <c r="O479" s="5" t="s">
        <v>216</v>
      </c>
      <c r="P479" s="5" t="s">
        <v>216</v>
      </c>
      <c r="Q479" s="5">
        <v>0.24</v>
      </c>
      <c r="R479" s="5">
        <v>0.24</v>
      </c>
      <c r="S479" s="5">
        <v>0.24</v>
      </c>
      <c r="T479" s="5">
        <v>0.24</v>
      </c>
      <c r="U479" s="5">
        <v>0.24</v>
      </c>
      <c r="V479" s="5">
        <v>0.24</v>
      </c>
      <c r="W479" s="5">
        <v>0.26</v>
      </c>
    </row>
    <row r="480" spans="1:23" ht="38.25" x14ac:dyDescent="0.25">
      <c r="A480" s="4" t="s">
        <v>15359</v>
      </c>
      <c r="B480" s="4" t="s">
        <v>21846</v>
      </c>
      <c r="C480" s="4" t="s">
        <v>2301</v>
      </c>
      <c r="D480" s="1" t="s">
        <v>9262</v>
      </c>
      <c r="E480" s="5" t="s">
        <v>216</v>
      </c>
      <c r="F480" s="5" t="s">
        <v>216</v>
      </c>
      <c r="G480" s="5" t="s">
        <v>216</v>
      </c>
      <c r="H480" s="5">
        <v>0.22</v>
      </c>
      <c r="I480" s="5" t="s">
        <v>216</v>
      </c>
      <c r="J480" s="5" t="s">
        <v>216</v>
      </c>
      <c r="K480" s="5" t="s">
        <v>216</v>
      </c>
      <c r="L480" s="5" t="s">
        <v>216</v>
      </c>
      <c r="M480" s="5" t="s">
        <v>216</v>
      </c>
      <c r="N480" s="5" t="s">
        <v>216</v>
      </c>
      <c r="O480" s="5" t="s">
        <v>216</v>
      </c>
      <c r="P480" s="5" t="s">
        <v>216</v>
      </c>
      <c r="Q480" s="5">
        <v>0.24</v>
      </c>
      <c r="R480" s="5">
        <v>0.24</v>
      </c>
      <c r="S480" s="5">
        <v>0.24</v>
      </c>
      <c r="T480" s="5">
        <v>0.24</v>
      </c>
      <c r="U480" s="5">
        <v>0.24</v>
      </c>
      <c r="V480" s="5">
        <v>0.24</v>
      </c>
      <c r="W480" s="5">
        <v>0.26</v>
      </c>
    </row>
    <row r="481" spans="1:23" ht="38.25" x14ac:dyDescent="0.25">
      <c r="A481" s="4" t="s">
        <v>15360</v>
      </c>
      <c r="B481" s="4" t="s">
        <v>21846</v>
      </c>
      <c r="C481" s="4" t="s">
        <v>9264</v>
      </c>
      <c r="D481" s="1" t="s">
        <v>9265</v>
      </c>
      <c r="E481" s="5" t="s">
        <v>216</v>
      </c>
      <c r="F481" s="5" t="s">
        <v>216</v>
      </c>
      <c r="G481" s="5" t="s">
        <v>216</v>
      </c>
      <c r="H481" s="5">
        <v>0.22</v>
      </c>
      <c r="I481" s="5" t="s">
        <v>216</v>
      </c>
      <c r="J481" s="5" t="s">
        <v>216</v>
      </c>
      <c r="K481" s="5" t="s">
        <v>216</v>
      </c>
      <c r="L481" s="5" t="s">
        <v>216</v>
      </c>
      <c r="M481" s="5" t="s">
        <v>216</v>
      </c>
      <c r="N481" s="5" t="s">
        <v>216</v>
      </c>
      <c r="O481" s="5" t="s">
        <v>216</v>
      </c>
      <c r="P481" s="5" t="s">
        <v>216</v>
      </c>
      <c r="Q481" s="5">
        <v>0.24</v>
      </c>
      <c r="R481" s="5">
        <v>0.24</v>
      </c>
      <c r="S481" s="5">
        <v>0.24</v>
      </c>
      <c r="T481" s="5">
        <v>0.24</v>
      </c>
      <c r="U481" s="5">
        <v>0.24</v>
      </c>
      <c r="V481" s="5">
        <v>0.24</v>
      </c>
      <c r="W481" s="5">
        <v>0.26</v>
      </c>
    </row>
    <row r="482" spans="1:23" ht="38.25" x14ac:dyDescent="0.25">
      <c r="A482" s="4" t="s">
        <v>15361</v>
      </c>
      <c r="B482" s="4" t="s">
        <v>21846</v>
      </c>
      <c r="C482" s="4" t="s">
        <v>2304</v>
      </c>
      <c r="D482" s="1" t="s">
        <v>2305</v>
      </c>
      <c r="E482" s="5" t="s">
        <v>216</v>
      </c>
      <c r="F482" s="5" t="s">
        <v>216</v>
      </c>
      <c r="G482" s="5" t="s">
        <v>216</v>
      </c>
      <c r="H482" s="5">
        <v>0.22</v>
      </c>
      <c r="I482" s="5" t="s">
        <v>216</v>
      </c>
      <c r="J482" s="5" t="s">
        <v>216</v>
      </c>
      <c r="K482" s="5" t="s">
        <v>216</v>
      </c>
      <c r="L482" s="5" t="s">
        <v>216</v>
      </c>
      <c r="M482" s="5" t="s">
        <v>216</v>
      </c>
      <c r="N482" s="5" t="s">
        <v>216</v>
      </c>
      <c r="O482" s="5" t="s">
        <v>216</v>
      </c>
      <c r="P482" s="5" t="s">
        <v>216</v>
      </c>
      <c r="Q482" s="5">
        <v>0.24</v>
      </c>
      <c r="R482" s="5">
        <v>0.24</v>
      </c>
      <c r="S482" s="5">
        <v>0.24</v>
      </c>
      <c r="T482" s="5">
        <v>0.24</v>
      </c>
      <c r="U482" s="5">
        <v>0.24</v>
      </c>
      <c r="V482" s="5">
        <v>0.24</v>
      </c>
      <c r="W482" s="5">
        <v>0.26</v>
      </c>
    </row>
    <row r="483" spans="1:23" ht="38.25" x14ac:dyDescent="0.25">
      <c r="A483" s="4" t="s">
        <v>15362</v>
      </c>
      <c r="B483" s="4" t="s">
        <v>21846</v>
      </c>
      <c r="C483" s="4" t="s">
        <v>2307</v>
      </c>
      <c r="D483" s="1" t="s">
        <v>2308</v>
      </c>
      <c r="E483" s="5" t="s">
        <v>216</v>
      </c>
      <c r="F483" s="5" t="s">
        <v>216</v>
      </c>
      <c r="G483" s="5" t="s">
        <v>216</v>
      </c>
      <c r="H483" s="5">
        <v>0.22</v>
      </c>
      <c r="I483" s="5" t="s">
        <v>216</v>
      </c>
      <c r="J483" s="5" t="s">
        <v>216</v>
      </c>
      <c r="K483" s="5" t="s">
        <v>216</v>
      </c>
      <c r="L483" s="5" t="s">
        <v>216</v>
      </c>
      <c r="M483" s="5" t="s">
        <v>216</v>
      </c>
      <c r="N483" s="5" t="s">
        <v>216</v>
      </c>
      <c r="O483" s="5" t="s">
        <v>216</v>
      </c>
      <c r="P483" s="5" t="s">
        <v>216</v>
      </c>
      <c r="Q483" s="5">
        <v>0.24</v>
      </c>
      <c r="R483" s="5">
        <v>0.24</v>
      </c>
      <c r="S483" s="5">
        <v>0.24</v>
      </c>
      <c r="T483" s="5">
        <v>0.24</v>
      </c>
      <c r="U483" s="5">
        <v>0.24</v>
      </c>
      <c r="V483" s="5">
        <v>0.24</v>
      </c>
      <c r="W483" s="5">
        <v>0.26</v>
      </c>
    </row>
    <row r="484" spans="1:23" ht="38.25" x14ac:dyDescent="0.25">
      <c r="A484" s="4" t="s">
        <v>15363</v>
      </c>
      <c r="B484" s="4" t="s">
        <v>21846</v>
      </c>
      <c r="C484" s="4" t="s">
        <v>2310</v>
      </c>
      <c r="D484" s="1" t="s">
        <v>9269</v>
      </c>
      <c r="E484" s="5" t="s">
        <v>216</v>
      </c>
      <c r="F484" s="5" t="s">
        <v>216</v>
      </c>
      <c r="G484" s="5" t="s">
        <v>216</v>
      </c>
      <c r="H484" s="5">
        <v>0.22</v>
      </c>
      <c r="I484" s="5" t="s">
        <v>216</v>
      </c>
      <c r="J484" s="5" t="s">
        <v>216</v>
      </c>
      <c r="K484" s="5" t="s">
        <v>216</v>
      </c>
      <c r="L484" s="5" t="s">
        <v>216</v>
      </c>
      <c r="M484" s="5" t="s">
        <v>216</v>
      </c>
      <c r="N484" s="5" t="s">
        <v>216</v>
      </c>
      <c r="O484" s="5" t="s">
        <v>216</v>
      </c>
      <c r="P484" s="5" t="s">
        <v>216</v>
      </c>
      <c r="Q484" s="5">
        <v>0.24</v>
      </c>
      <c r="R484" s="5">
        <v>0.24</v>
      </c>
      <c r="S484" s="5">
        <v>0.24</v>
      </c>
      <c r="T484" s="5">
        <v>0.24</v>
      </c>
      <c r="U484" s="5">
        <v>0.24</v>
      </c>
      <c r="V484" s="5">
        <v>0.24</v>
      </c>
      <c r="W484" s="5">
        <v>0.26</v>
      </c>
    </row>
    <row r="485" spans="1:23" ht="38.25" x14ac:dyDescent="0.25">
      <c r="A485" s="4" t="s">
        <v>15364</v>
      </c>
      <c r="B485" s="4" t="s">
        <v>21846</v>
      </c>
      <c r="C485" s="4" t="s">
        <v>2313</v>
      </c>
      <c r="D485" s="1" t="s">
        <v>9271</v>
      </c>
      <c r="E485" s="5" t="s">
        <v>216</v>
      </c>
      <c r="F485" s="5" t="s">
        <v>216</v>
      </c>
      <c r="G485" s="5" t="s">
        <v>216</v>
      </c>
      <c r="H485" s="5">
        <v>0.22</v>
      </c>
      <c r="I485" s="5" t="s">
        <v>216</v>
      </c>
      <c r="J485" s="5" t="s">
        <v>216</v>
      </c>
      <c r="K485" s="5" t="s">
        <v>216</v>
      </c>
      <c r="L485" s="5" t="s">
        <v>216</v>
      </c>
      <c r="M485" s="5" t="s">
        <v>216</v>
      </c>
      <c r="N485" s="5" t="s">
        <v>216</v>
      </c>
      <c r="O485" s="5" t="s">
        <v>216</v>
      </c>
      <c r="P485" s="5" t="s">
        <v>216</v>
      </c>
      <c r="Q485" s="5">
        <v>0.24</v>
      </c>
      <c r="R485" s="5">
        <v>0.24</v>
      </c>
      <c r="S485" s="5">
        <v>0.24</v>
      </c>
      <c r="T485" s="5">
        <v>0.24</v>
      </c>
      <c r="U485" s="5">
        <v>0.24</v>
      </c>
      <c r="V485" s="5">
        <v>0.24</v>
      </c>
      <c r="W485" s="5">
        <v>0.26</v>
      </c>
    </row>
    <row r="486" spans="1:23" ht="38.25" x14ac:dyDescent="0.25">
      <c r="A486" s="4" t="s">
        <v>15365</v>
      </c>
      <c r="B486" s="4" t="s">
        <v>21846</v>
      </c>
      <c r="C486" s="4" t="s">
        <v>9273</v>
      </c>
      <c r="D486" s="1" t="s">
        <v>9274</v>
      </c>
      <c r="E486" s="5" t="s">
        <v>216</v>
      </c>
      <c r="F486" s="5" t="s">
        <v>216</v>
      </c>
      <c r="G486" s="5" t="s">
        <v>216</v>
      </c>
      <c r="H486" s="5">
        <v>0.22</v>
      </c>
      <c r="I486" s="5" t="s">
        <v>216</v>
      </c>
      <c r="J486" s="5" t="s">
        <v>216</v>
      </c>
      <c r="K486" s="5" t="s">
        <v>216</v>
      </c>
      <c r="L486" s="5" t="s">
        <v>216</v>
      </c>
      <c r="M486" s="5" t="s">
        <v>216</v>
      </c>
      <c r="N486" s="5" t="s">
        <v>216</v>
      </c>
      <c r="O486" s="5" t="s">
        <v>216</v>
      </c>
      <c r="P486" s="5" t="s">
        <v>216</v>
      </c>
      <c r="Q486" s="5">
        <v>0.24</v>
      </c>
      <c r="R486" s="5">
        <v>0.24</v>
      </c>
      <c r="S486" s="5">
        <v>0.24</v>
      </c>
      <c r="T486" s="5">
        <v>0.24</v>
      </c>
      <c r="U486" s="5">
        <v>0.24</v>
      </c>
      <c r="V486" s="5">
        <v>0.24</v>
      </c>
      <c r="W486" s="5">
        <v>0.26</v>
      </c>
    </row>
    <row r="487" spans="1:23" ht="38.25" x14ac:dyDescent="0.25">
      <c r="A487" s="4" t="s">
        <v>15366</v>
      </c>
      <c r="B487" s="4" t="s">
        <v>21846</v>
      </c>
      <c r="C487" s="4" t="s">
        <v>9276</v>
      </c>
      <c r="D487" s="1" t="s">
        <v>9277</v>
      </c>
      <c r="E487" s="5" t="s">
        <v>216</v>
      </c>
      <c r="F487" s="5" t="s">
        <v>216</v>
      </c>
      <c r="G487" s="5" t="s">
        <v>216</v>
      </c>
      <c r="H487" s="5">
        <v>0.22</v>
      </c>
      <c r="I487" s="5" t="s">
        <v>216</v>
      </c>
      <c r="J487" s="5" t="s">
        <v>216</v>
      </c>
      <c r="K487" s="5" t="s">
        <v>216</v>
      </c>
      <c r="L487" s="5" t="s">
        <v>216</v>
      </c>
      <c r="M487" s="5" t="s">
        <v>216</v>
      </c>
      <c r="N487" s="5" t="s">
        <v>216</v>
      </c>
      <c r="O487" s="5" t="s">
        <v>216</v>
      </c>
      <c r="P487" s="5" t="s">
        <v>216</v>
      </c>
      <c r="Q487" s="5">
        <v>0.24</v>
      </c>
      <c r="R487" s="5">
        <v>0.24</v>
      </c>
      <c r="S487" s="5">
        <v>0.24</v>
      </c>
      <c r="T487" s="5">
        <v>0.24</v>
      </c>
      <c r="U487" s="5">
        <v>0.24</v>
      </c>
      <c r="V487" s="5">
        <v>0.24</v>
      </c>
      <c r="W487" s="5">
        <v>0.26</v>
      </c>
    </row>
    <row r="488" spans="1:23" ht="38.25" x14ac:dyDescent="0.25">
      <c r="A488" s="4" t="s">
        <v>15367</v>
      </c>
      <c r="B488" s="4" t="s">
        <v>21846</v>
      </c>
      <c r="C488" s="4" t="s">
        <v>2316</v>
      </c>
      <c r="D488" s="1" t="s">
        <v>9279</v>
      </c>
      <c r="E488" s="5" t="s">
        <v>216</v>
      </c>
      <c r="F488" s="5" t="s">
        <v>216</v>
      </c>
      <c r="G488" s="5" t="s">
        <v>216</v>
      </c>
      <c r="H488" s="5">
        <v>0.22</v>
      </c>
      <c r="I488" s="5" t="s">
        <v>216</v>
      </c>
      <c r="J488" s="5" t="s">
        <v>216</v>
      </c>
      <c r="K488" s="5" t="s">
        <v>216</v>
      </c>
      <c r="L488" s="5" t="s">
        <v>216</v>
      </c>
      <c r="M488" s="5" t="s">
        <v>216</v>
      </c>
      <c r="N488" s="5" t="s">
        <v>216</v>
      </c>
      <c r="O488" s="5" t="s">
        <v>216</v>
      </c>
      <c r="P488" s="5" t="s">
        <v>216</v>
      </c>
      <c r="Q488" s="5">
        <v>0.24</v>
      </c>
      <c r="R488" s="5">
        <v>0.24</v>
      </c>
      <c r="S488" s="5">
        <v>0.24</v>
      </c>
      <c r="T488" s="5">
        <v>0.24</v>
      </c>
      <c r="U488" s="5">
        <v>0.24</v>
      </c>
      <c r="V488" s="5">
        <v>0.24</v>
      </c>
      <c r="W488" s="5">
        <v>0.26</v>
      </c>
    </row>
    <row r="489" spans="1:23" ht="38.25" x14ac:dyDescent="0.25">
      <c r="A489" s="4" t="s">
        <v>15368</v>
      </c>
      <c r="B489" s="4" t="s">
        <v>21846</v>
      </c>
      <c r="C489" s="4" t="s">
        <v>2322</v>
      </c>
      <c r="D489" s="1" t="s">
        <v>9281</v>
      </c>
      <c r="E489" s="5" t="s">
        <v>216</v>
      </c>
      <c r="F489" s="5" t="s">
        <v>216</v>
      </c>
      <c r="G489" s="5" t="s">
        <v>216</v>
      </c>
      <c r="H489" s="5">
        <v>0.22</v>
      </c>
      <c r="I489" s="5" t="s">
        <v>216</v>
      </c>
      <c r="J489" s="5" t="s">
        <v>216</v>
      </c>
      <c r="K489" s="5" t="s">
        <v>216</v>
      </c>
      <c r="L489" s="5" t="s">
        <v>216</v>
      </c>
      <c r="M489" s="5" t="s">
        <v>216</v>
      </c>
      <c r="N489" s="5" t="s">
        <v>216</v>
      </c>
      <c r="O489" s="5" t="s">
        <v>216</v>
      </c>
      <c r="P489" s="5" t="s">
        <v>216</v>
      </c>
      <c r="Q489" s="5">
        <v>0.24</v>
      </c>
      <c r="R489" s="5">
        <v>0.24</v>
      </c>
      <c r="S489" s="5">
        <v>0.24</v>
      </c>
      <c r="T489" s="5">
        <v>0.24</v>
      </c>
      <c r="U489" s="5">
        <v>0.24</v>
      </c>
      <c r="V489" s="5">
        <v>0.24</v>
      </c>
      <c r="W489" s="5">
        <v>0.26</v>
      </c>
    </row>
    <row r="490" spans="1:23" ht="38.25" x14ac:dyDescent="0.25">
      <c r="A490" s="4" t="s">
        <v>15369</v>
      </c>
      <c r="B490" s="4" t="s">
        <v>21846</v>
      </c>
      <c r="C490" s="4" t="s">
        <v>2328</v>
      </c>
      <c r="D490" s="1" t="s">
        <v>2329</v>
      </c>
      <c r="E490" s="5" t="s">
        <v>216</v>
      </c>
      <c r="F490" s="5" t="s">
        <v>216</v>
      </c>
      <c r="G490" s="5" t="s">
        <v>216</v>
      </c>
      <c r="H490" s="5">
        <v>0.22</v>
      </c>
      <c r="I490" s="5" t="s">
        <v>216</v>
      </c>
      <c r="J490" s="5" t="s">
        <v>216</v>
      </c>
      <c r="K490" s="5" t="s">
        <v>216</v>
      </c>
      <c r="L490" s="5" t="s">
        <v>216</v>
      </c>
      <c r="M490" s="5" t="s">
        <v>216</v>
      </c>
      <c r="N490" s="5" t="s">
        <v>216</v>
      </c>
      <c r="O490" s="5" t="s">
        <v>216</v>
      </c>
      <c r="P490" s="5" t="s">
        <v>216</v>
      </c>
      <c r="Q490" s="5">
        <v>0.24</v>
      </c>
      <c r="R490" s="5">
        <v>0.24</v>
      </c>
      <c r="S490" s="5">
        <v>0.24</v>
      </c>
      <c r="T490" s="5">
        <v>0.24</v>
      </c>
      <c r="U490" s="5">
        <v>0.24</v>
      </c>
      <c r="V490" s="5">
        <v>0.24</v>
      </c>
      <c r="W490" s="5">
        <v>0.26</v>
      </c>
    </row>
    <row r="491" spans="1:23" ht="38.25" x14ac:dyDescent="0.25">
      <c r="A491" s="4" t="s">
        <v>15370</v>
      </c>
      <c r="B491" s="4" t="s">
        <v>21846</v>
      </c>
      <c r="C491" s="4" t="s">
        <v>2331</v>
      </c>
      <c r="D491" s="1" t="s">
        <v>2332</v>
      </c>
      <c r="E491" s="5" t="s">
        <v>216</v>
      </c>
      <c r="F491" s="5" t="s">
        <v>216</v>
      </c>
      <c r="G491" s="5" t="s">
        <v>216</v>
      </c>
      <c r="H491" s="5">
        <v>0.22</v>
      </c>
      <c r="I491" s="5" t="s">
        <v>216</v>
      </c>
      <c r="J491" s="5" t="s">
        <v>216</v>
      </c>
      <c r="K491" s="5" t="s">
        <v>216</v>
      </c>
      <c r="L491" s="5" t="s">
        <v>216</v>
      </c>
      <c r="M491" s="5" t="s">
        <v>216</v>
      </c>
      <c r="N491" s="5" t="s">
        <v>216</v>
      </c>
      <c r="O491" s="5" t="s">
        <v>216</v>
      </c>
      <c r="P491" s="5" t="s">
        <v>216</v>
      </c>
      <c r="Q491" s="5">
        <v>0.24</v>
      </c>
      <c r="R491" s="5">
        <v>0.24</v>
      </c>
      <c r="S491" s="5">
        <v>0.24</v>
      </c>
      <c r="T491" s="5">
        <v>0.24</v>
      </c>
      <c r="U491" s="5">
        <v>0.24</v>
      </c>
      <c r="V491" s="5">
        <v>0.24</v>
      </c>
      <c r="W491" s="5">
        <v>0.26</v>
      </c>
    </row>
    <row r="492" spans="1:23" ht="38.25" x14ac:dyDescent="0.25">
      <c r="A492" s="4" t="s">
        <v>15371</v>
      </c>
      <c r="B492" s="4" t="s">
        <v>21846</v>
      </c>
      <c r="C492" s="4" t="s">
        <v>2334</v>
      </c>
      <c r="D492" s="1" t="s">
        <v>2335</v>
      </c>
      <c r="E492" s="5" t="s">
        <v>216</v>
      </c>
      <c r="F492" s="5" t="s">
        <v>216</v>
      </c>
      <c r="G492" s="5" t="s">
        <v>216</v>
      </c>
      <c r="H492" s="5">
        <v>0.22</v>
      </c>
      <c r="I492" s="5" t="s">
        <v>216</v>
      </c>
      <c r="J492" s="5" t="s">
        <v>216</v>
      </c>
      <c r="K492" s="5" t="s">
        <v>216</v>
      </c>
      <c r="L492" s="5" t="s">
        <v>216</v>
      </c>
      <c r="M492" s="5" t="s">
        <v>216</v>
      </c>
      <c r="N492" s="5" t="s">
        <v>216</v>
      </c>
      <c r="O492" s="5" t="s">
        <v>216</v>
      </c>
      <c r="P492" s="5" t="s">
        <v>216</v>
      </c>
      <c r="Q492" s="5">
        <v>0.24</v>
      </c>
      <c r="R492" s="5">
        <v>0.24</v>
      </c>
      <c r="S492" s="5">
        <v>0.24</v>
      </c>
      <c r="T492" s="5">
        <v>0.24</v>
      </c>
      <c r="U492" s="5">
        <v>0.24</v>
      </c>
      <c r="V492" s="5">
        <v>0.24</v>
      </c>
      <c r="W492" s="5">
        <v>0.26</v>
      </c>
    </row>
    <row r="493" spans="1:23" ht="38.25" x14ac:dyDescent="0.25">
      <c r="A493" s="4" t="s">
        <v>15372</v>
      </c>
      <c r="B493" s="4" t="s">
        <v>21846</v>
      </c>
      <c r="C493" s="4" t="s">
        <v>2337</v>
      </c>
      <c r="D493" s="1" t="s">
        <v>9286</v>
      </c>
      <c r="E493" s="5" t="s">
        <v>216</v>
      </c>
      <c r="F493" s="5" t="s">
        <v>216</v>
      </c>
      <c r="G493" s="5" t="s">
        <v>216</v>
      </c>
      <c r="H493" s="5">
        <v>0.22</v>
      </c>
      <c r="I493" s="5" t="s">
        <v>216</v>
      </c>
      <c r="J493" s="5" t="s">
        <v>216</v>
      </c>
      <c r="K493" s="5" t="s">
        <v>216</v>
      </c>
      <c r="L493" s="5" t="s">
        <v>216</v>
      </c>
      <c r="M493" s="5" t="s">
        <v>216</v>
      </c>
      <c r="N493" s="5" t="s">
        <v>216</v>
      </c>
      <c r="O493" s="5" t="s">
        <v>216</v>
      </c>
      <c r="P493" s="5" t="s">
        <v>216</v>
      </c>
      <c r="Q493" s="5">
        <v>0.24</v>
      </c>
      <c r="R493" s="5">
        <v>0.24</v>
      </c>
      <c r="S493" s="5">
        <v>0.24</v>
      </c>
      <c r="T493" s="5">
        <v>0.24</v>
      </c>
      <c r="U493" s="5">
        <v>0.24</v>
      </c>
      <c r="V493" s="5">
        <v>0.24</v>
      </c>
      <c r="W493" s="5">
        <v>0.26</v>
      </c>
    </row>
    <row r="494" spans="1:23" ht="25.5" x14ac:dyDescent="0.25">
      <c r="A494" s="4" t="s">
        <v>15373</v>
      </c>
      <c r="B494" s="4" t="s">
        <v>21846</v>
      </c>
      <c r="C494" s="4" t="s">
        <v>2340</v>
      </c>
      <c r="D494" s="1" t="s">
        <v>9288</v>
      </c>
      <c r="E494" s="5" t="s">
        <v>216</v>
      </c>
      <c r="F494" s="5" t="s">
        <v>216</v>
      </c>
      <c r="G494" s="5" t="s">
        <v>216</v>
      </c>
      <c r="H494" s="5">
        <v>0.08</v>
      </c>
      <c r="I494" s="5" t="s">
        <v>216</v>
      </c>
      <c r="J494" s="5" t="s">
        <v>216</v>
      </c>
      <c r="K494" s="5" t="s">
        <v>216</v>
      </c>
      <c r="L494" s="5" t="s">
        <v>216</v>
      </c>
      <c r="M494" s="5" t="s">
        <v>216</v>
      </c>
      <c r="N494" s="5" t="s">
        <v>216</v>
      </c>
      <c r="O494" s="5" t="s">
        <v>216</v>
      </c>
      <c r="P494" s="5" t="s">
        <v>216</v>
      </c>
      <c r="Q494" s="5">
        <v>0.1</v>
      </c>
      <c r="R494" s="5">
        <v>0.1</v>
      </c>
      <c r="S494" s="5">
        <v>0.1</v>
      </c>
      <c r="T494" s="5">
        <v>0.1</v>
      </c>
      <c r="U494" s="5">
        <v>0.1</v>
      </c>
      <c r="V494" s="5">
        <v>0.1</v>
      </c>
      <c r="W494" s="5">
        <v>0.14000000000000001</v>
      </c>
    </row>
    <row r="495" spans="1:23" ht="25.5" x14ac:dyDescent="0.25">
      <c r="A495" s="4" t="s">
        <v>15374</v>
      </c>
      <c r="B495" s="4" t="s">
        <v>21846</v>
      </c>
      <c r="C495" s="4" t="s">
        <v>2346</v>
      </c>
      <c r="D495" s="1" t="s">
        <v>9290</v>
      </c>
      <c r="E495" s="5" t="s">
        <v>216</v>
      </c>
      <c r="F495" s="5" t="s">
        <v>216</v>
      </c>
      <c r="G495" s="5" t="s">
        <v>216</v>
      </c>
      <c r="H495" s="5">
        <v>0.22</v>
      </c>
      <c r="I495" s="5" t="s">
        <v>216</v>
      </c>
      <c r="J495" s="5" t="s">
        <v>216</v>
      </c>
      <c r="K495" s="5" t="s">
        <v>216</v>
      </c>
      <c r="L495" s="5" t="s">
        <v>216</v>
      </c>
      <c r="M495" s="5" t="s">
        <v>216</v>
      </c>
      <c r="N495" s="5" t="s">
        <v>216</v>
      </c>
      <c r="O495" s="5" t="s">
        <v>216</v>
      </c>
      <c r="P495" s="5" t="s">
        <v>216</v>
      </c>
      <c r="Q495" s="5">
        <v>0.24</v>
      </c>
      <c r="R495" s="5">
        <v>0.24</v>
      </c>
      <c r="S495" s="5">
        <v>0.24</v>
      </c>
      <c r="T495" s="5">
        <v>0.24</v>
      </c>
      <c r="U495" s="5">
        <v>0.24</v>
      </c>
      <c r="V495" s="5">
        <v>0.24</v>
      </c>
      <c r="W495" s="5">
        <v>0.26</v>
      </c>
    </row>
    <row r="496" spans="1:23" ht="25.5" x14ac:dyDescent="0.25">
      <c r="A496" s="4" t="s">
        <v>15375</v>
      </c>
      <c r="B496" s="4" t="s">
        <v>21846</v>
      </c>
      <c r="C496" s="4" t="s">
        <v>2349</v>
      </c>
      <c r="D496" s="1" t="s">
        <v>9292</v>
      </c>
      <c r="E496" s="5" t="s">
        <v>216</v>
      </c>
      <c r="F496" s="5" t="s">
        <v>216</v>
      </c>
      <c r="G496" s="5" t="s">
        <v>216</v>
      </c>
      <c r="H496" s="5">
        <v>0.22</v>
      </c>
      <c r="I496" s="5" t="s">
        <v>216</v>
      </c>
      <c r="J496" s="5" t="s">
        <v>216</v>
      </c>
      <c r="K496" s="5" t="s">
        <v>216</v>
      </c>
      <c r="L496" s="5" t="s">
        <v>216</v>
      </c>
      <c r="M496" s="5" t="s">
        <v>216</v>
      </c>
      <c r="N496" s="5" t="s">
        <v>216</v>
      </c>
      <c r="O496" s="5" t="s">
        <v>216</v>
      </c>
      <c r="P496" s="5" t="s">
        <v>216</v>
      </c>
      <c r="Q496" s="5">
        <v>0.24</v>
      </c>
      <c r="R496" s="5">
        <v>0.24</v>
      </c>
      <c r="S496" s="5">
        <v>0.24</v>
      </c>
      <c r="T496" s="5">
        <v>0.24</v>
      </c>
      <c r="U496" s="5">
        <v>0.24</v>
      </c>
      <c r="V496" s="5">
        <v>0.24</v>
      </c>
      <c r="W496" s="5">
        <v>0.26</v>
      </c>
    </row>
    <row r="497" spans="1:23" x14ac:dyDescent="0.25">
      <c r="A497" s="4" t="s">
        <v>15376</v>
      </c>
      <c r="B497" s="4" t="s">
        <v>21846</v>
      </c>
      <c r="C497" s="4" t="s">
        <v>2361</v>
      </c>
      <c r="D497" s="1" t="s">
        <v>2362</v>
      </c>
      <c r="E497" s="5" t="s">
        <v>216</v>
      </c>
      <c r="F497" s="5" t="s">
        <v>216</v>
      </c>
      <c r="G497" s="5" t="s">
        <v>216</v>
      </c>
      <c r="H497" s="5">
        <v>0</v>
      </c>
      <c r="I497" s="5" t="s">
        <v>216</v>
      </c>
      <c r="J497" s="5" t="s">
        <v>216</v>
      </c>
      <c r="K497" s="5" t="s">
        <v>216</v>
      </c>
      <c r="L497" s="5" t="s">
        <v>216</v>
      </c>
      <c r="M497" s="5" t="s">
        <v>216</v>
      </c>
      <c r="N497" s="5" t="s">
        <v>216</v>
      </c>
      <c r="O497" s="5" t="s">
        <v>216</v>
      </c>
      <c r="P497" s="5" t="s">
        <v>216</v>
      </c>
      <c r="Q497" s="5">
        <v>0</v>
      </c>
      <c r="R497" s="5">
        <v>0</v>
      </c>
      <c r="S497" s="5">
        <v>0</v>
      </c>
      <c r="T497" s="5">
        <v>0</v>
      </c>
      <c r="U497" s="5">
        <v>0</v>
      </c>
      <c r="V497" s="5">
        <v>0</v>
      </c>
      <c r="W497" s="5">
        <v>0</v>
      </c>
    </row>
    <row r="498" spans="1:23" x14ac:dyDescent="0.25">
      <c r="A498" s="4" t="s">
        <v>15377</v>
      </c>
      <c r="B498" s="4" t="s">
        <v>21846</v>
      </c>
      <c r="C498" s="4" t="s">
        <v>2367</v>
      </c>
      <c r="D498" s="1" t="s">
        <v>2368</v>
      </c>
      <c r="E498" s="5" t="s">
        <v>216</v>
      </c>
      <c r="F498" s="5" t="s">
        <v>216</v>
      </c>
      <c r="G498" s="5" t="s">
        <v>216</v>
      </c>
      <c r="H498" s="5">
        <v>0</v>
      </c>
      <c r="I498" s="5" t="s">
        <v>216</v>
      </c>
      <c r="J498" s="5" t="s">
        <v>216</v>
      </c>
      <c r="K498" s="5" t="s">
        <v>216</v>
      </c>
      <c r="L498" s="5" t="s">
        <v>216</v>
      </c>
      <c r="M498" s="5" t="s">
        <v>216</v>
      </c>
      <c r="N498" s="5" t="s">
        <v>216</v>
      </c>
      <c r="O498" s="5" t="s">
        <v>216</v>
      </c>
      <c r="P498" s="5" t="s">
        <v>216</v>
      </c>
      <c r="Q498" s="5">
        <v>0</v>
      </c>
      <c r="R498" s="5">
        <v>0</v>
      </c>
      <c r="S498" s="5">
        <v>0</v>
      </c>
      <c r="T498" s="5">
        <v>0</v>
      </c>
      <c r="U498" s="5">
        <v>0</v>
      </c>
      <c r="V498" s="5">
        <v>0</v>
      </c>
      <c r="W498" s="5">
        <v>0</v>
      </c>
    </row>
    <row r="499" spans="1:23" ht="25.5" x14ac:dyDescent="0.25">
      <c r="A499" s="4" t="s">
        <v>15378</v>
      </c>
      <c r="B499" s="4" t="s">
        <v>21846</v>
      </c>
      <c r="C499" s="4" t="s">
        <v>2370</v>
      </c>
      <c r="D499" s="1" t="s">
        <v>2371</v>
      </c>
      <c r="E499" s="5" t="s">
        <v>216</v>
      </c>
      <c r="F499" s="5" t="s">
        <v>216</v>
      </c>
      <c r="G499" s="5" t="s">
        <v>216</v>
      </c>
      <c r="H499" s="5">
        <v>0</v>
      </c>
      <c r="I499" s="5" t="s">
        <v>216</v>
      </c>
      <c r="J499" s="5" t="s">
        <v>216</v>
      </c>
      <c r="K499" s="5" t="s">
        <v>216</v>
      </c>
      <c r="L499" s="5" t="s">
        <v>216</v>
      </c>
      <c r="M499" s="5" t="s">
        <v>216</v>
      </c>
      <c r="N499" s="5" t="s">
        <v>216</v>
      </c>
      <c r="O499" s="5" t="s">
        <v>216</v>
      </c>
      <c r="P499" s="5" t="s">
        <v>216</v>
      </c>
      <c r="Q499" s="5">
        <v>0</v>
      </c>
      <c r="R499" s="5">
        <v>0</v>
      </c>
      <c r="S499" s="5">
        <v>0</v>
      </c>
      <c r="T499" s="5">
        <v>0</v>
      </c>
      <c r="U499" s="5">
        <v>0</v>
      </c>
      <c r="V499" s="5">
        <v>0</v>
      </c>
      <c r="W499" s="5">
        <v>0</v>
      </c>
    </row>
    <row r="500" spans="1:23" ht="25.5" x14ac:dyDescent="0.25">
      <c r="A500" s="4" t="s">
        <v>15379</v>
      </c>
      <c r="B500" s="4" t="s">
        <v>21846</v>
      </c>
      <c r="C500" s="4" t="s">
        <v>2373</v>
      </c>
      <c r="D500" s="1" t="s">
        <v>9297</v>
      </c>
      <c r="E500" s="5" t="s">
        <v>216</v>
      </c>
      <c r="F500" s="5" t="s">
        <v>216</v>
      </c>
      <c r="G500" s="5" t="s">
        <v>216</v>
      </c>
      <c r="H500" s="5">
        <v>0</v>
      </c>
      <c r="I500" s="5" t="s">
        <v>216</v>
      </c>
      <c r="J500" s="5" t="s">
        <v>216</v>
      </c>
      <c r="K500" s="5" t="s">
        <v>216</v>
      </c>
      <c r="L500" s="5" t="s">
        <v>216</v>
      </c>
      <c r="M500" s="5" t="s">
        <v>216</v>
      </c>
      <c r="N500" s="5" t="s">
        <v>216</v>
      </c>
      <c r="O500" s="5" t="s">
        <v>216</v>
      </c>
      <c r="P500" s="5" t="s">
        <v>216</v>
      </c>
      <c r="Q500" s="5">
        <v>0</v>
      </c>
      <c r="R500" s="5">
        <v>0</v>
      </c>
      <c r="S500" s="5">
        <v>0</v>
      </c>
      <c r="T500" s="5">
        <v>0</v>
      </c>
      <c r="U500" s="5">
        <v>0</v>
      </c>
      <c r="V500" s="5">
        <v>0</v>
      </c>
      <c r="W500" s="5">
        <v>0</v>
      </c>
    </row>
    <row r="501" spans="1:23" ht="25.5" x14ac:dyDescent="0.25">
      <c r="A501" s="4" t="s">
        <v>15380</v>
      </c>
      <c r="B501" s="4" t="s">
        <v>21846</v>
      </c>
      <c r="C501" s="4" t="s">
        <v>2376</v>
      </c>
      <c r="D501" s="1" t="s">
        <v>9299</v>
      </c>
      <c r="E501" s="5" t="s">
        <v>216</v>
      </c>
      <c r="F501" s="5" t="s">
        <v>216</v>
      </c>
      <c r="G501" s="5" t="s">
        <v>216</v>
      </c>
      <c r="H501" s="5">
        <v>0</v>
      </c>
      <c r="I501" s="5" t="s">
        <v>216</v>
      </c>
      <c r="J501" s="5" t="s">
        <v>216</v>
      </c>
      <c r="K501" s="5" t="s">
        <v>216</v>
      </c>
      <c r="L501" s="5" t="s">
        <v>216</v>
      </c>
      <c r="M501" s="5" t="s">
        <v>216</v>
      </c>
      <c r="N501" s="5" t="s">
        <v>216</v>
      </c>
      <c r="O501" s="5" t="s">
        <v>216</v>
      </c>
      <c r="P501" s="5" t="s">
        <v>216</v>
      </c>
      <c r="Q501" s="5">
        <v>0</v>
      </c>
      <c r="R501" s="5">
        <v>0</v>
      </c>
      <c r="S501" s="5">
        <v>0</v>
      </c>
      <c r="T501" s="5">
        <v>0</v>
      </c>
      <c r="U501" s="5">
        <v>0</v>
      </c>
      <c r="V501" s="5">
        <v>0</v>
      </c>
      <c r="W501" s="5">
        <v>0</v>
      </c>
    </row>
    <row r="502" spans="1:23" x14ac:dyDescent="0.25">
      <c r="A502" s="4" t="s">
        <v>15381</v>
      </c>
      <c r="B502" s="4" t="s">
        <v>21846</v>
      </c>
      <c r="C502" s="4" t="s">
        <v>2379</v>
      </c>
      <c r="D502" s="1" t="s">
        <v>9301</v>
      </c>
      <c r="E502" s="5" t="s">
        <v>216</v>
      </c>
      <c r="F502" s="5" t="s">
        <v>216</v>
      </c>
      <c r="G502" s="5" t="s">
        <v>216</v>
      </c>
      <c r="H502" s="5">
        <v>0</v>
      </c>
      <c r="I502" s="5" t="s">
        <v>216</v>
      </c>
      <c r="J502" s="5" t="s">
        <v>216</v>
      </c>
      <c r="K502" s="5" t="s">
        <v>216</v>
      </c>
      <c r="L502" s="5" t="s">
        <v>216</v>
      </c>
      <c r="M502" s="5" t="s">
        <v>216</v>
      </c>
      <c r="N502" s="5" t="s">
        <v>216</v>
      </c>
      <c r="O502" s="5" t="s">
        <v>216</v>
      </c>
      <c r="P502" s="5" t="s">
        <v>216</v>
      </c>
      <c r="Q502" s="5">
        <v>0</v>
      </c>
      <c r="R502" s="5">
        <v>0</v>
      </c>
      <c r="S502" s="5">
        <v>0</v>
      </c>
      <c r="T502" s="5">
        <v>0</v>
      </c>
      <c r="U502" s="5">
        <v>0</v>
      </c>
      <c r="V502" s="5">
        <v>0</v>
      </c>
      <c r="W502" s="5">
        <v>0</v>
      </c>
    </row>
    <row r="503" spans="1:23" ht="25.5" x14ac:dyDescent="0.25">
      <c r="A503" s="4" t="s">
        <v>15382</v>
      </c>
      <c r="B503" s="4" t="s">
        <v>21846</v>
      </c>
      <c r="C503" s="4" t="s">
        <v>2391</v>
      </c>
      <c r="D503" s="1" t="s">
        <v>2392</v>
      </c>
      <c r="E503" s="5" t="s">
        <v>216</v>
      </c>
      <c r="F503" s="5" t="s">
        <v>216</v>
      </c>
      <c r="G503" s="5" t="s">
        <v>216</v>
      </c>
      <c r="H503" s="5">
        <v>0.22</v>
      </c>
      <c r="I503" s="5" t="s">
        <v>216</v>
      </c>
      <c r="J503" s="5" t="s">
        <v>216</v>
      </c>
      <c r="K503" s="5" t="s">
        <v>216</v>
      </c>
      <c r="L503" s="5" t="s">
        <v>216</v>
      </c>
      <c r="M503" s="5" t="s">
        <v>216</v>
      </c>
      <c r="N503" s="5" t="s">
        <v>216</v>
      </c>
      <c r="O503" s="5" t="s">
        <v>216</v>
      </c>
      <c r="P503" s="5" t="s">
        <v>216</v>
      </c>
      <c r="Q503" s="5">
        <v>0.24</v>
      </c>
      <c r="R503" s="5">
        <v>0.24</v>
      </c>
      <c r="S503" s="5">
        <v>0.24</v>
      </c>
      <c r="T503" s="5">
        <v>0.24</v>
      </c>
      <c r="U503" s="5">
        <v>0.24</v>
      </c>
      <c r="V503" s="5">
        <v>0.24</v>
      </c>
      <c r="W503" s="5">
        <v>0.26</v>
      </c>
    </row>
    <row r="504" spans="1:23" ht="25.5" x14ac:dyDescent="0.25">
      <c r="A504" s="4" t="s">
        <v>15383</v>
      </c>
      <c r="B504" s="4" t="s">
        <v>21846</v>
      </c>
      <c r="C504" s="4" t="s">
        <v>2394</v>
      </c>
      <c r="D504" s="1" t="s">
        <v>2395</v>
      </c>
      <c r="E504" s="5" t="s">
        <v>216</v>
      </c>
      <c r="F504" s="5" t="s">
        <v>216</v>
      </c>
      <c r="G504" s="5" t="s">
        <v>216</v>
      </c>
      <c r="H504" s="5">
        <v>0.22</v>
      </c>
      <c r="I504" s="5" t="s">
        <v>216</v>
      </c>
      <c r="J504" s="5" t="s">
        <v>216</v>
      </c>
      <c r="K504" s="5" t="s">
        <v>216</v>
      </c>
      <c r="L504" s="5" t="s">
        <v>216</v>
      </c>
      <c r="M504" s="5" t="s">
        <v>216</v>
      </c>
      <c r="N504" s="5" t="s">
        <v>216</v>
      </c>
      <c r="O504" s="5" t="s">
        <v>216</v>
      </c>
      <c r="P504" s="5" t="s">
        <v>216</v>
      </c>
      <c r="Q504" s="5">
        <v>0.24</v>
      </c>
      <c r="R504" s="5">
        <v>0.24</v>
      </c>
      <c r="S504" s="5">
        <v>0.24</v>
      </c>
      <c r="T504" s="5">
        <v>0.24</v>
      </c>
      <c r="U504" s="5">
        <v>0.24</v>
      </c>
      <c r="V504" s="5">
        <v>0.24</v>
      </c>
      <c r="W504" s="5">
        <v>0.26</v>
      </c>
    </row>
    <row r="505" spans="1:23" x14ac:dyDescent="0.25">
      <c r="A505" s="4" t="s">
        <v>15384</v>
      </c>
      <c r="B505" s="4" t="s">
        <v>21846</v>
      </c>
      <c r="C505" s="4" t="s">
        <v>2400</v>
      </c>
      <c r="D505" s="1" t="s">
        <v>2401</v>
      </c>
      <c r="E505" s="5" t="s">
        <v>216</v>
      </c>
      <c r="F505" s="5" t="s">
        <v>216</v>
      </c>
      <c r="G505" s="5" t="s">
        <v>216</v>
      </c>
      <c r="H505" s="5">
        <v>0.22</v>
      </c>
      <c r="I505" s="5" t="s">
        <v>216</v>
      </c>
      <c r="J505" s="5" t="s">
        <v>216</v>
      </c>
      <c r="K505" s="5" t="s">
        <v>216</v>
      </c>
      <c r="L505" s="5" t="s">
        <v>216</v>
      </c>
      <c r="M505" s="5" t="s">
        <v>216</v>
      </c>
      <c r="N505" s="5" t="s">
        <v>216</v>
      </c>
      <c r="O505" s="5" t="s">
        <v>216</v>
      </c>
      <c r="P505" s="5" t="s">
        <v>216</v>
      </c>
      <c r="Q505" s="5">
        <v>0.24</v>
      </c>
      <c r="R505" s="5">
        <v>0.24</v>
      </c>
      <c r="S505" s="5">
        <v>0.24</v>
      </c>
      <c r="T505" s="5">
        <v>0.24</v>
      </c>
      <c r="U505" s="5">
        <v>0.24</v>
      </c>
      <c r="V505" s="5">
        <v>0.24</v>
      </c>
      <c r="W505" s="5">
        <v>0.26</v>
      </c>
    </row>
    <row r="506" spans="1:23" x14ac:dyDescent="0.25">
      <c r="A506" s="4" t="s">
        <v>15385</v>
      </c>
      <c r="B506" s="4" t="s">
        <v>21846</v>
      </c>
      <c r="C506" s="4" t="s">
        <v>2406</v>
      </c>
      <c r="D506" s="1" t="s">
        <v>2407</v>
      </c>
      <c r="E506" s="5" t="s">
        <v>216</v>
      </c>
      <c r="F506" s="5" t="s">
        <v>216</v>
      </c>
      <c r="G506" s="5" t="s">
        <v>216</v>
      </c>
      <c r="H506" s="5">
        <v>0.22</v>
      </c>
      <c r="I506" s="5" t="s">
        <v>216</v>
      </c>
      <c r="J506" s="5" t="s">
        <v>216</v>
      </c>
      <c r="K506" s="5" t="s">
        <v>216</v>
      </c>
      <c r="L506" s="5" t="s">
        <v>216</v>
      </c>
      <c r="M506" s="5" t="s">
        <v>216</v>
      </c>
      <c r="N506" s="5" t="s">
        <v>216</v>
      </c>
      <c r="O506" s="5" t="s">
        <v>216</v>
      </c>
      <c r="P506" s="5" t="s">
        <v>216</v>
      </c>
      <c r="Q506" s="5">
        <v>0.24</v>
      </c>
      <c r="R506" s="5">
        <v>0.24</v>
      </c>
      <c r="S506" s="5">
        <v>0.24</v>
      </c>
      <c r="T506" s="5">
        <v>0.24</v>
      </c>
      <c r="U506" s="5">
        <v>0.24</v>
      </c>
      <c r="V506" s="5">
        <v>0.24</v>
      </c>
      <c r="W506" s="5">
        <v>0.26</v>
      </c>
    </row>
    <row r="507" spans="1:23" ht="25.5" x14ac:dyDescent="0.25">
      <c r="A507" s="4" t="s">
        <v>15386</v>
      </c>
      <c r="B507" s="4" t="s">
        <v>21846</v>
      </c>
      <c r="C507" s="4" t="s">
        <v>9307</v>
      </c>
      <c r="D507" s="1" t="s">
        <v>9308</v>
      </c>
      <c r="E507" s="5" t="s">
        <v>216</v>
      </c>
      <c r="F507" s="5" t="s">
        <v>216</v>
      </c>
      <c r="G507" s="5" t="s">
        <v>216</v>
      </c>
      <c r="H507" s="5">
        <v>0.22</v>
      </c>
      <c r="I507" s="5" t="s">
        <v>216</v>
      </c>
      <c r="J507" s="5" t="s">
        <v>216</v>
      </c>
      <c r="K507" s="5" t="s">
        <v>216</v>
      </c>
      <c r="L507" s="5" t="s">
        <v>216</v>
      </c>
      <c r="M507" s="5" t="s">
        <v>216</v>
      </c>
      <c r="N507" s="5" t="s">
        <v>216</v>
      </c>
      <c r="O507" s="5" t="s">
        <v>216</v>
      </c>
      <c r="P507" s="5" t="s">
        <v>216</v>
      </c>
      <c r="Q507" s="5">
        <v>0.24</v>
      </c>
      <c r="R507" s="5">
        <v>0.24</v>
      </c>
      <c r="S507" s="5">
        <v>0.24</v>
      </c>
      <c r="T507" s="5">
        <v>0.24</v>
      </c>
      <c r="U507" s="5">
        <v>0.24</v>
      </c>
      <c r="V507" s="5">
        <v>0.24</v>
      </c>
      <c r="W507" s="5">
        <v>0.26</v>
      </c>
    </row>
    <row r="508" spans="1:23" ht="25.5" x14ac:dyDescent="0.25">
      <c r="A508" s="4" t="s">
        <v>15387</v>
      </c>
      <c r="B508" s="4" t="s">
        <v>21846</v>
      </c>
      <c r="C508" s="4" t="s">
        <v>2409</v>
      </c>
      <c r="D508" s="1" t="s">
        <v>2410</v>
      </c>
      <c r="E508" s="5" t="s">
        <v>216</v>
      </c>
      <c r="F508" s="5" t="s">
        <v>216</v>
      </c>
      <c r="G508" s="5" t="s">
        <v>216</v>
      </c>
      <c r="H508" s="5">
        <v>0.22</v>
      </c>
      <c r="I508" s="5" t="s">
        <v>216</v>
      </c>
      <c r="J508" s="5" t="s">
        <v>216</v>
      </c>
      <c r="K508" s="5" t="s">
        <v>216</v>
      </c>
      <c r="L508" s="5" t="s">
        <v>216</v>
      </c>
      <c r="M508" s="5" t="s">
        <v>216</v>
      </c>
      <c r="N508" s="5" t="s">
        <v>216</v>
      </c>
      <c r="O508" s="5" t="s">
        <v>216</v>
      </c>
      <c r="P508" s="5" t="s">
        <v>216</v>
      </c>
      <c r="Q508" s="5">
        <v>0.24</v>
      </c>
      <c r="R508" s="5">
        <v>0.24</v>
      </c>
      <c r="S508" s="5">
        <v>0.24</v>
      </c>
      <c r="T508" s="5">
        <v>0.24</v>
      </c>
      <c r="U508" s="5">
        <v>0.24</v>
      </c>
      <c r="V508" s="5">
        <v>0.24</v>
      </c>
      <c r="W508" s="5">
        <v>0.26</v>
      </c>
    </row>
    <row r="509" spans="1:23" ht="25.5" x14ac:dyDescent="0.25">
      <c r="A509" s="4" t="s">
        <v>15388</v>
      </c>
      <c r="B509" s="4" t="s">
        <v>21846</v>
      </c>
      <c r="C509" s="4" t="s">
        <v>2418</v>
      </c>
      <c r="D509" s="1" t="s">
        <v>9311</v>
      </c>
      <c r="E509" s="5" t="s">
        <v>216</v>
      </c>
      <c r="F509" s="5" t="s">
        <v>216</v>
      </c>
      <c r="G509" s="5" t="s">
        <v>216</v>
      </c>
      <c r="H509" s="5">
        <v>0.22</v>
      </c>
      <c r="I509" s="5" t="s">
        <v>216</v>
      </c>
      <c r="J509" s="5" t="s">
        <v>216</v>
      </c>
      <c r="K509" s="5" t="s">
        <v>216</v>
      </c>
      <c r="L509" s="5" t="s">
        <v>216</v>
      </c>
      <c r="M509" s="5" t="s">
        <v>216</v>
      </c>
      <c r="N509" s="5" t="s">
        <v>216</v>
      </c>
      <c r="O509" s="5" t="s">
        <v>216</v>
      </c>
      <c r="P509" s="5" t="s">
        <v>216</v>
      </c>
      <c r="Q509" s="5">
        <v>0.24</v>
      </c>
      <c r="R509" s="5">
        <v>0.24</v>
      </c>
      <c r="S509" s="5">
        <v>0.24</v>
      </c>
      <c r="T509" s="5">
        <v>0.24</v>
      </c>
      <c r="U509" s="5">
        <v>0.24</v>
      </c>
      <c r="V509" s="5">
        <v>0.24</v>
      </c>
      <c r="W509" s="5">
        <v>0.26</v>
      </c>
    </row>
    <row r="510" spans="1:23" ht="38.25" x14ac:dyDescent="0.25">
      <c r="A510" s="4" t="s">
        <v>15389</v>
      </c>
      <c r="B510" s="4" t="s">
        <v>21846</v>
      </c>
      <c r="C510" s="4" t="s">
        <v>2427</v>
      </c>
      <c r="D510" s="1" t="s">
        <v>9313</v>
      </c>
      <c r="E510" s="5" t="s">
        <v>216</v>
      </c>
      <c r="F510" s="5" t="s">
        <v>216</v>
      </c>
      <c r="G510" s="5" t="s">
        <v>216</v>
      </c>
      <c r="H510" s="5">
        <v>0.22</v>
      </c>
      <c r="I510" s="5" t="s">
        <v>216</v>
      </c>
      <c r="J510" s="5" t="s">
        <v>216</v>
      </c>
      <c r="K510" s="5" t="s">
        <v>216</v>
      </c>
      <c r="L510" s="5" t="s">
        <v>216</v>
      </c>
      <c r="M510" s="5" t="s">
        <v>216</v>
      </c>
      <c r="N510" s="5" t="s">
        <v>216</v>
      </c>
      <c r="O510" s="5" t="s">
        <v>216</v>
      </c>
      <c r="P510" s="5" t="s">
        <v>216</v>
      </c>
      <c r="Q510" s="5">
        <v>0.24</v>
      </c>
      <c r="R510" s="5">
        <v>0.24</v>
      </c>
      <c r="S510" s="5">
        <v>0.24</v>
      </c>
      <c r="T510" s="5">
        <v>0.24</v>
      </c>
      <c r="U510" s="5">
        <v>0.24</v>
      </c>
      <c r="V510" s="5">
        <v>0.24</v>
      </c>
      <c r="W510" s="5">
        <v>0.26</v>
      </c>
    </row>
    <row r="511" spans="1:23" ht="38.25" x14ac:dyDescent="0.25">
      <c r="A511" s="4" t="s">
        <v>15390</v>
      </c>
      <c r="B511" s="4" t="s">
        <v>21846</v>
      </c>
      <c r="C511" s="4" t="s">
        <v>2439</v>
      </c>
      <c r="D511" s="1" t="s">
        <v>9315</v>
      </c>
      <c r="E511" s="5" t="s">
        <v>216</v>
      </c>
      <c r="F511" s="5" t="s">
        <v>216</v>
      </c>
      <c r="G511" s="5" t="s">
        <v>216</v>
      </c>
      <c r="H511" s="5">
        <v>0.22</v>
      </c>
      <c r="I511" s="5" t="s">
        <v>216</v>
      </c>
      <c r="J511" s="5" t="s">
        <v>216</v>
      </c>
      <c r="K511" s="5" t="s">
        <v>216</v>
      </c>
      <c r="L511" s="5" t="s">
        <v>216</v>
      </c>
      <c r="M511" s="5" t="s">
        <v>216</v>
      </c>
      <c r="N511" s="5" t="s">
        <v>216</v>
      </c>
      <c r="O511" s="5" t="s">
        <v>216</v>
      </c>
      <c r="P511" s="5" t="s">
        <v>216</v>
      </c>
      <c r="Q511" s="5">
        <v>0.24</v>
      </c>
      <c r="R511" s="5">
        <v>0.24</v>
      </c>
      <c r="S511" s="5">
        <v>0.24</v>
      </c>
      <c r="T511" s="5">
        <v>0.24</v>
      </c>
      <c r="U511" s="5">
        <v>0.24</v>
      </c>
      <c r="V511" s="5">
        <v>0.24</v>
      </c>
      <c r="W511" s="5">
        <v>0.26</v>
      </c>
    </row>
    <row r="512" spans="1:23" ht="25.5" x14ac:dyDescent="0.25">
      <c r="A512" s="4" t="s">
        <v>15391</v>
      </c>
      <c r="B512" s="4" t="s">
        <v>21846</v>
      </c>
      <c r="C512" s="4" t="s">
        <v>2460</v>
      </c>
      <c r="D512" s="1" t="s">
        <v>2461</v>
      </c>
      <c r="E512" s="5" t="s">
        <v>216</v>
      </c>
      <c r="F512" s="5" t="s">
        <v>216</v>
      </c>
      <c r="G512" s="5" t="s">
        <v>216</v>
      </c>
      <c r="H512" s="5">
        <v>0.08</v>
      </c>
      <c r="I512" s="5" t="s">
        <v>216</v>
      </c>
      <c r="J512" s="5" t="s">
        <v>216</v>
      </c>
      <c r="K512" s="5" t="s">
        <v>216</v>
      </c>
      <c r="L512" s="5" t="s">
        <v>216</v>
      </c>
      <c r="M512" s="5" t="s">
        <v>216</v>
      </c>
      <c r="N512" s="5" t="s">
        <v>216</v>
      </c>
      <c r="O512" s="5" t="s">
        <v>216</v>
      </c>
      <c r="P512" s="5" t="s">
        <v>216</v>
      </c>
      <c r="Q512" s="5">
        <v>0.1</v>
      </c>
      <c r="R512" s="5">
        <v>0.1</v>
      </c>
      <c r="S512" s="5">
        <v>0.1</v>
      </c>
      <c r="T512" s="5">
        <v>0.1</v>
      </c>
      <c r="U512" s="5">
        <v>0.1</v>
      </c>
      <c r="V512" s="5">
        <v>0.1</v>
      </c>
      <c r="W512" s="5">
        <v>0.14000000000000001</v>
      </c>
    </row>
    <row r="513" spans="1:23" ht="25.5" x14ac:dyDescent="0.25">
      <c r="A513" s="4" t="s">
        <v>15392</v>
      </c>
      <c r="B513" s="4" t="s">
        <v>21846</v>
      </c>
      <c r="C513" s="4" t="s">
        <v>2463</v>
      </c>
      <c r="D513" s="1" t="s">
        <v>9318</v>
      </c>
      <c r="E513" s="5" t="s">
        <v>216</v>
      </c>
      <c r="F513" s="5" t="s">
        <v>216</v>
      </c>
      <c r="G513" s="5" t="s">
        <v>216</v>
      </c>
      <c r="H513" s="5">
        <v>0.08</v>
      </c>
      <c r="I513" s="5" t="s">
        <v>216</v>
      </c>
      <c r="J513" s="5" t="s">
        <v>216</v>
      </c>
      <c r="K513" s="5" t="s">
        <v>216</v>
      </c>
      <c r="L513" s="5" t="s">
        <v>216</v>
      </c>
      <c r="M513" s="5" t="s">
        <v>216</v>
      </c>
      <c r="N513" s="5" t="s">
        <v>216</v>
      </c>
      <c r="O513" s="5" t="s">
        <v>216</v>
      </c>
      <c r="P513" s="5" t="s">
        <v>216</v>
      </c>
      <c r="Q513" s="5">
        <v>0.1</v>
      </c>
      <c r="R513" s="5">
        <v>0.1</v>
      </c>
      <c r="S513" s="5">
        <v>0.1</v>
      </c>
      <c r="T513" s="5">
        <v>0.1</v>
      </c>
      <c r="U513" s="5">
        <v>0.1</v>
      </c>
      <c r="V513" s="5">
        <v>0.1</v>
      </c>
      <c r="W513" s="5">
        <v>0.14000000000000001</v>
      </c>
    </row>
    <row r="514" spans="1:23" ht="25.5" x14ac:dyDescent="0.25">
      <c r="A514" s="4" t="s">
        <v>15393</v>
      </c>
      <c r="B514" s="4" t="s">
        <v>21846</v>
      </c>
      <c r="C514" s="4" t="s">
        <v>2469</v>
      </c>
      <c r="D514" s="1" t="s">
        <v>2470</v>
      </c>
      <c r="E514" s="5" t="s">
        <v>216</v>
      </c>
      <c r="F514" s="5" t="s">
        <v>216</v>
      </c>
      <c r="G514" s="5" t="s">
        <v>216</v>
      </c>
      <c r="H514" s="5">
        <v>0</v>
      </c>
      <c r="I514" s="5" t="s">
        <v>216</v>
      </c>
      <c r="J514" s="5" t="s">
        <v>216</v>
      </c>
      <c r="K514" s="5" t="s">
        <v>216</v>
      </c>
      <c r="L514" s="5" t="s">
        <v>216</v>
      </c>
      <c r="M514" s="5" t="s">
        <v>216</v>
      </c>
      <c r="N514" s="5" t="s">
        <v>216</v>
      </c>
      <c r="O514" s="5" t="s">
        <v>216</v>
      </c>
      <c r="P514" s="5" t="s">
        <v>216</v>
      </c>
      <c r="Q514" s="5">
        <v>0</v>
      </c>
      <c r="R514" s="5">
        <v>0</v>
      </c>
      <c r="S514" s="5">
        <v>0</v>
      </c>
      <c r="T514" s="5">
        <v>0</v>
      </c>
      <c r="U514" s="5">
        <v>0</v>
      </c>
      <c r="V514" s="5">
        <v>0</v>
      </c>
      <c r="W514" s="5">
        <v>0.14000000000000001</v>
      </c>
    </row>
    <row r="515" spans="1:23" ht="25.5" x14ac:dyDescent="0.25">
      <c r="A515" s="4" t="s">
        <v>15394</v>
      </c>
      <c r="B515" s="4" t="s">
        <v>21846</v>
      </c>
      <c r="C515" s="4" t="s">
        <v>2472</v>
      </c>
      <c r="D515" s="1" t="s">
        <v>2473</v>
      </c>
      <c r="E515" s="5" t="s">
        <v>216</v>
      </c>
      <c r="F515" s="5" t="s">
        <v>216</v>
      </c>
      <c r="G515" s="5" t="s">
        <v>216</v>
      </c>
      <c r="H515" s="5">
        <v>0.08</v>
      </c>
      <c r="I515" s="5" t="s">
        <v>216</v>
      </c>
      <c r="J515" s="5" t="s">
        <v>216</v>
      </c>
      <c r="K515" s="5" t="s">
        <v>216</v>
      </c>
      <c r="L515" s="5" t="s">
        <v>216</v>
      </c>
      <c r="M515" s="5" t="s">
        <v>216</v>
      </c>
      <c r="N515" s="5" t="s">
        <v>216</v>
      </c>
      <c r="O515" s="5" t="s">
        <v>216</v>
      </c>
      <c r="P515" s="5" t="s">
        <v>216</v>
      </c>
      <c r="Q515" s="5">
        <v>0.1</v>
      </c>
      <c r="R515" s="5">
        <v>0.1</v>
      </c>
      <c r="S515" s="5">
        <v>0.1</v>
      </c>
      <c r="T515" s="5">
        <v>0.1</v>
      </c>
      <c r="U515" s="5">
        <v>0.1</v>
      </c>
      <c r="V515" s="5">
        <v>0.1</v>
      </c>
      <c r="W515" s="5">
        <v>0.14000000000000001</v>
      </c>
    </row>
    <row r="516" spans="1:23" ht="25.5" x14ac:dyDescent="0.25">
      <c r="A516" s="4" t="s">
        <v>15395</v>
      </c>
      <c r="B516" s="4" t="s">
        <v>21846</v>
      </c>
      <c r="C516" s="4" t="s">
        <v>2475</v>
      </c>
      <c r="D516" s="1" t="s">
        <v>9322</v>
      </c>
      <c r="E516" s="5" t="s">
        <v>216</v>
      </c>
      <c r="F516" s="5" t="s">
        <v>216</v>
      </c>
      <c r="G516" s="5" t="s">
        <v>216</v>
      </c>
      <c r="H516" s="5">
        <v>0.08</v>
      </c>
      <c r="I516" s="5" t="s">
        <v>216</v>
      </c>
      <c r="J516" s="5" t="s">
        <v>216</v>
      </c>
      <c r="K516" s="5" t="s">
        <v>216</v>
      </c>
      <c r="L516" s="5" t="s">
        <v>216</v>
      </c>
      <c r="M516" s="5" t="s">
        <v>216</v>
      </c>
      <c r="N516" s="5" t="s">
        <v>216</v>
      </c>
      <c r="O516" s="5" t="s">
        <v>216</v>
      </c>
      <c r="P516" s="5" t="s">
        <v>216</v>
      </c>
      <c r="Q516" s="5">
        <v>0.1</v>
      </c>
      <c r="R516" s="5">
        <v>0.1</v>
      </c>
      <c r="S516" s="5">
        <v>0.1</v>
      </c>
      <c r="T516" s="5">
        <v>0.1</v>
      </c>
      <c r="U516" s="5">
        <v>0.1</v>
      </c>
      <c r="V516" s="5">
        <v>0.1</v>
      </c>
      <c r="W516" s="5">
        <v>0.14000000000000001</v>
      </c>
    </row>
    <row r="517" spans="1:23" ht="25.5" x14ac:dyDescent="0.25">
      <c r="A517" s="4" t="s">
        <v>15396</v>
      </c>
      <c r="B517" s="4" t="s">
        <v>21846</v>
      </c>
      <c r="C517" s="4" t="s">
        <v>2493</v>
      </c>
      <c r="D517" s="1" t="s">
        <v>9324</v>
      </c>
      <c r="E517" s="5" t="s">
        <v>216</v>
      </c>
      <c r="F517" s="5" t="s">
        <v>216</v>
      </c>
      <c r="G517" s="5" t="s">
        <v>216</v>
      </c>
      <c r="H517" s="5">
        <v>0.22</v>
      </c>
      <c r="I517" s="5" t="s">
        <v>216</v>
      </c>
      <c r="J517" s="5" t="s">
        <v>216</v>
      </c>
      <c r="K517" s="5" t="s">
        <v>216</v>
      </c>
      <c r="L517" s="5" t="s">
        <v>216</v>
      </c>
      <c r="M517" s="5" t="s">
        <v>216</v>
      </c>
      <c r="N517" s="5" t="s">
        <v>216</v>
      </c>
      <c r="O517" s="5" t="s">
        <v>216</v>
      </c>
      <c r="P517" s="5" t="s">
        <v>216</v>
      </c>
      <c r="Q517" s="5">
        <v>0.24</v>
      </c>
      <c r="R517" s="5">
        <v>0.24</v>
      </c>
      <c r="S517" s="5">
        <v>0.24</v>
      </c>
      <c r="T517" s="5">
        <v>0.24</v>
      </c>
      <c r="U517" s="5">
        <v>0.24</v>
      </c>
      <c r="V517" s="5">
        <v>0.24</v>
      </c>
      <c r="W517" s="5">
        <v>0.26</v>
      </c>
    </row>
    <row r="518" spans="1:23" x14ac:dyDescent="0.25">
      <c r="A518" s="4" t="s">
        <v>15397</v>
      </c>
      <c r="B518" s="4" t="s">
        <v>21846</v>
      </c>
      <c r="C518" s="4" t="s">
        <v>2499</v>
      </c>
      <c r="D518" s="1" t="s">
        <v>9326</v>
      </c>
      <c r="E518" s="5" t="s">
        <v>216</v>
      </c>
      <c r="F518" s="5" t="s">
        <v>216</v>
      </c>
      <c r="G518" s="5" t="s">
        <v>216</v>
      </c>
      <c r="H518" s="5">
        <v>0</v>
      </c>
      <c r="I518" s="5" t="s">
        <v>216</v>
      </c>
      <c r="J518" s="5" t="s">
        <v>216</v>
      </c>
      <c r="K518" s="5" t="s">
        <v>216</v>
      </c>
      <c r="L518" s="5" t="s">
        <v>216</v>
      </c>
      <c r="M518" s="5" t="s">
        <v>216</v>
      </c>
      <c r="N518" s="5" t="s">
        <v>216</v>
      </c>
      <c r="O518" s="5" t="s">
        <v>216</v>
      </c>
      <c r="P518" s="5" t="s">
        <v>216</v>
      </c>
      <c r="Q518" s="5">
        <v>0</v>
      </c>
      <c r="R518" s="5">
        <v>0</v>
      </c>
      <c r="S518" s="5">
        <v>0</v>
      </c>
      <c r="T518" s="5">
        <v>0</v>
      </c>
      <c r="U518" s="5">
        <v>0</v>
      </c>
      <c r="V518" s="5">
        <v>0</v>
      </c>
      <c r="W518" s="5">
        <v>0</v>
      </c>
    </row>
    <row r="519" spans="1:23" ht="25.5" x14ac:dyDescent="0.25">
      <c r="A519" s="4" t="s">
        <v>15398</v>
      </c>
      <c r="B519" s="4" t="s">
        <v>21846</v>
      </c>
      <c r="C519" s="4" t="s">
        <v>2505</v>
      </c>
      <c r="D519" s="1" t="s">
        <v>9328</v>
      </c>
      <c r="E519" s="5" t="s">
        <v>216</v>
      </c>
      <c r="F519" s="5" t="s">
        <v>216</v>
      </c>
      <c r="G519" s="5" t="s">
        <v>216</v>
      </c>
      <c r="H519" s="5">
        <v>0.22</v>
      </c>
      <c r="I519" s="5" t="s">
        <v>216</v>
      </c>
      <c r="J519" s="5" t="s">
        <v>216</v>
      </c>
      <c r="K519" s="5" t="s">
        <v>216</v>
      </c>
      <c r="L519" s="5" t="s">
        <v>216</v>
      </c>
      <c r="M519" s="5" t="s">
        <v>216</v>
      </c>
      <c r="N519" s="5" t="s">
        <v>216</v>
      </c>
      <c r="O519" s="5" t="s">
        <v>216</v>
      </c>
      <c r="P519" s="5" t="s">
        <v>216</v>
      </c>
      <c r="Q519" s="5">
        <v>0.24</v>
      </c>
      <c r="R519" s="5">
        <v>0.24</v>
      </c>
      <c r="S519" s="5">
        <v>0.24</v>
      </c>
      <c r="T519" s="5">
        <v>0.24</v>
      </c>
      <c r="U519" s="5">
        <v>0.24</v>
      </c>
      <c r="V519" s="5">
        <v>0.24</v>
      </c>
      <c r="W519" s="5">
        <v>0.26</v>
      </c>
    </row>
    <row r="520" spans="1:23" ht="25.5" x14ac:dyDescent="0.25">
      <c r="A520" s="4" t="s">
        <v>15399</v>
      </c>
      <c r="B520" s="4" t="s">
        <v>21846</v>
      </c>
      <c r="C520" s="4" t="s">
        <v>2508</v>
      </c>
      <c r="D520" s="1" t="s">
        <v>9330</v>
      </c>
      <c r="E520" s="5" t="s">
        <v>216</v>
      </c>
      <c r="F520" s="5" t="s">
        <v>216</v>
      </c>
      <c r="G520" s="5" t="s">
        <v>216</v>
      </c>
      <c r="H520" s="5">
        <v>0.22</v>
      </c>
      <c r="I520" s="5" t="s">
        <v>216</v>
      </c>
      <c r="J520" s="5" t="s">
        <v>216</v>
      </c>
      <c r="K520" s="5" t="s">
        <v>216</v>
      </c>
      <c r="L520" s="5" t="s">
        <v>216</v>
      </c>
      <c r="M520" s="5" t="s">
        <v>216</v>
      </c>
      <c r="N520" s="5" t="s">
        <v>216</v>
      </c>
      <c r="O520" s="5" t="s">
        <v>216</v>
      </c>
      <c r="P520" s="5" t="s">
        <v>216</v>
      </c>
      <c r="Q520" s="5">
        <v>0.24</v>
      </c>
      <c r="R520" s="5">
        <v>0.24</v>
      </c>
      <c r="S520" s="5">
        <v>0.24</v>
      </c>
      <c r="T520" s="5">
        <v>0.24</v>
      </c>
      <c r="U520" s="5">
        <v>0.24</v>
      </c>
      <c r="V520" s="5">
        <v>0.24</v>
      </c>
      <c r="W520" s="5">
        <v>0.26</v>
      </c>
    </row>
    <row r="521" spans="1:23" ht="51" x14ac:dyDescent="0.25">
      <c r="A521" s="4" t="s">
        <v>15400</v>
      </c>
      <c r="B521" s="4" t="s">
        <v>21846</v>
      </c>
      <c r="C521" s="4" t="s">
        <v>2517</v>
      </c>
      <c r="D521" s="1" t="s">
        <v>9332</v>
      </c>
      <c r="E521" s="5" t="s">
        <v>216</v>
      </c>
      <c r="F521" s="5" t="s">
        <v>216</v>
      </c>
      <c r="G521" s="5" t="s">
        <v>216</v>
      </c>
      <c r="H521" s="5">
        <v>0.22</v>
      </c>
      <c r="I521" s="5" t="s">
        <v>216</v>
      </c>
      <c r="J521" s="5" t="s">
        <v>216</v>
      </c>
      <c r="K521" s="5" t="s">
        <v>216</v>
      </c>
      <c r="L521" s="5" t="s">
        <v>216</v>
      </c>
      <c r="M521" s="5" t="s">
        <v>216</v>
      </c>
      <c r="N521" s="5" t="s">
        <v>216</v>
      </c>
      <c r="O521" s="5" t="s">
        <v>216</v>
      </c>
      <c r="P521" s="5" t="s">
        <v>216</v>
      </c>
      <c r="Q521" s="5">
        <v>0.24</v>
      </c>
      <c r="R521" s="5">
        <v>0.24</v>
      </c>
      <c r="S521" s="5">
        <v>0.24</v>
      </c>
      <c r="T521" s="5">
        <v>0.24</v>
      </c>
      <c r="U521" s="5">
        <v>0.24</v>
      </c>
      <c r="V521" s="5">
        <v>0.24</v>
      </c>
      <c r="W521" s="5">
        <v>0.26</v>
      </c>
    </row>
    <row r="522" spans="1:23" ht="38.25" x14ac:dyDescent="0.25">
      <c r="A522" s="4" t="s">
        <v>15401</v>
      </c>
      <c r="B522" s="4" t="s">
        <v>21846</v>
      </c>
      <c r="C522" s="4" t="s">
        <v>2520</v>
      </c>
      <c r="D522" s="1" t="s">
        <v>9334</v>
      </c>
      <c r="E522" s="5" t="s">
        <v>216</v>
      </c>
      <c r="F522" s="5" t="s">
        <v>216</v>
      </c>
      <c r="G522" s="5" t="s">
        <v>216</v>
      </c>
      <c r="H522" s="5">
        <v>0.22</v>
      </c>
      <c r="I522" s="5" t="s">
        <v>216</v>
      </c>
      <c r="J522" s="5" t="s">
        <v>216</v>
      </c>
      <c r="K522" s="5" t="s">
        <v>216</v>
      </c>
      <c r="L522" s="5" t="s">
        <v>216</v>
      </c>
      <c r="M522" s="5" t="s">
        <v>216</v>
      </c>
      <c r="N522" s="5" t="s">
        <v>216</v>
      </c>
      <c r="O522" s="5" t="s">
        <v>216</v>
      </c>
      <c r="P522" s="5" t="s">
        <v>216</v>
      </c>
      <c r="Q522" s="5">
        <v>0.24</v>
      </c>
      <c r="R522" s="5">
        <v>0.24</v>
      </c>
      <c r="S522" s="5">
        <v>0.24</v>
      </c>
      <c r="T522" s="5">
        <v>0.24</v>
      </c>
      <c r="U522" s="5">
        <v>0.24</v>
      </c>
      <c r="V522" s="5">
        <v>0.24</v>
      </c>
      <c r="W522" s="5">
        <v>0.26</v>
      </c>
    </row>
    <row r="523" spans="1:23" ht="38.25" x14ac:dyDescent="0.25">
      <c r="A523" s="4" t="s">
        <v>15402</v>
      </c>
      <c r="B523" s="4" t="s">
        <v>21846</v>
      </c>
      <c r="C523" s="4" t="s">
        <v>2529</v>
      </c>
      <c r="D523" s="1" t="s">
        <v>9336</v>
      </c>
      <c r="E523" s="5" t="s">
        <v>216</v>
      </c>
      <c r="F523" s="5" t="s">
        <v>216</v>
      </c>
      <c r="G523" s="5" t="s">
        <v>216</v>
      </c>
      <c r="H523" s="5">
        <v>0.22</v>
      </c>
      <c r="I523" s="5" t="s">
        <v>216</v>
      </c>
      <c r="J523" s="5" t="s">
        <v>216</v>
      </c>
      <c r="K523" s="5" t="s">
        <v>216</v>
      </c>
      <c r="L523" s="5" t="s">
        <v>216</v>
      </c>
      <c r="M523" s="5" t="s">
        <v>216</v>
      </c>
      <c r="N523" s="5" t="s">
        <v>216</v>
      </c>
      <c r="O523" s="5" t="s">
        <v>216</v>
      </c>
      <c r="P523" s="5" t="s">
        <v>216</v>
      </c>
      <c r="Q523" s="5">
        <v>0.24</v>
      </c>
      <c r="R523" s="5">
        <v>0.24</v>
      </c>
      <c r="S523" s="5">
        <v>0.24</v>
      </c>
      <c r="T523" s="5">
        <v>0.24</v>
      </c>
      <c r="U523" s="5">
        <v>0.24</v>
      </c>
      <c r="V523" s="5">
        <v>0.24</v>
      </c>
      <c r="W523" s="5">
        <v>0.26</v>
      </c>
    </row>
    <row r="524" spans="1:23" ht="38.25" x14ac:dyDescent="0.25">
      <c r="A524" s="4" t="s">
        <v>15403</v>
      </c>
      <c r="B524" s="4" t="s">
        <v>21846</v>
      </c>
      <c r="C524" s="4" t="s">
        <v>2532</v>
      </c>
      <c r="D524" s="1" t="s">
        <v>9338</v>
      </c>
      <c r="E524" s="5" t="s">
        <v>216</v>
      </c>
      <c r="F524" s="5" t="s">
        <v>216</v>
      </c>
      <c r="G524" s="5" t="s">
        <v>216</v>
      </c>
      <c r="H524" s="5">
        <v>0.22</v>
      </c>
      <c r="I524" s="5" t="s">
        <v>216</v>
      </c>
      <c r="J524" s="5" t="s">
        <v>216</v>
      </c>
      <c r="K524" s="5" t="s">
        <v>216</v>
      </c>
      <c r="L524" s="5" t="s">
        <v>216</v>
      </c>
      <c r="M524" s="5" t="s">
        <v>216</v>
      </c>
      <c r="N524" s="5" t="s">
        <v>216</v>
      </c>
      <c r="O524" s="5" t="s">
        <v>216</v>
      </c>
      <c r="P524" s="5" t="s">
        <v>216</v>
      </c>
      <c r="Q524" s="5">
        <v>0.24</v>
      </c>
      <c r="R524" s="5">
        <v>0.24</v>
      </c>
      <c r="S524" s="5">
        <v>0.24</v>
      </c>
      <c r="T524" s="5">
        <v>0.24</v>
      </c>
      <c r="U524" s="5">
        <v>0.24</v>
      </c>
      <c r="V524" s="5">
        <v>0.24</v>
      </c>
      <c r="W524" s="5">
        <v>0.26</v>
      </c>
    </row>
    <row r="525" spans="1:23" ht="38.25" x14ac:dyDescent="0.25">
      <c r="A525" s="4" t="s">
        <v>15404</v>
      </c>
      <c r="B525" s="4" t="s">
        <v>21846</v>
      </c>
      <c r="C525" s="4" t="s">
        <v>2535</v>
      </c>
      <c r="D525" s="1" t="s">
        <v>9340</v>
      </c>
      <c r="E525" s="5" t="s">
        <v>216</v>
      </c>
      <c r="F525" s="5" t="s">
        <v>216</v>
      </c>
      <c r="G525" s="5" t="s">
        <v>216</v>
      </c>
      <c r="H525" s="5">
        <v>0.22</v>
      </c>
      <c r="I525" s="5" t="s">
        <v>216</v>
      </c>
      <c r="J525" s="5" t="s">
        <v>216</v>
      </c>
      <c r="K525" s="5" t="s">
        <v>216</v>
      </c>
      <c r="L525" s="5" t="s">
        <v>216</v>
      </c>
      <c r="M525" s="5" t="s">
        <v>216</v>
      </c>
      <c r="N525" s="5" t="s">
        <v>216</v>
      </c>
      <c r="O525" s="5" t="s">
        <v>216</v>
      </c>
      <c r="P525" s="5" t="s">
        <v>216</v>
      </c>
      <c r="Q525" s="5">
        <v>0.24</v>
      </c>
      <c r="R525" s="5">
        <v>0.24</v>
      </c>
      <c r="S525" s="5">
        <v>0.24</v>
      </c>
      <c r="T525" s="5">
        <v>0.24</v>
      </c>
      <c r="U525" s="5">
        <v>0.24</v>
      </c>
      <c r="V525" s="5">
        <v>0.24</v>
      </c>
      <c r="W525" s="5">
        <v>0.26</v>
      </c>
    </row>
    <row r="526" spans="1:23" ht="38.25" x14ac:dyDescent="0.25">
      <c r="A526" s="4" t="s">
        <v>15405</v>
      </c>
      <c r="B526" s="4" t="s">
        <v>21846</v>
      </c>
      <c r="C526" s="4" t="s">
        <v>2550</v>
      </c>
      <c r="D526" s="1" t="s">
        <v>9342</v>
      </c>
      <c r="E526" s="5" t="s">
        <v>216</v>
      </c>
      <c r="F526" s="5" t="s">
        <v>216</v>
      </c>
      <c r="G526" s="5" t="s">
        <v>216</v>
      </c>
      <c r="H526" s="5">
        <v>0.22</v>
      </c>
      <c r="I526" s="5" t="s">
        <v>216</v>
      </c>
      <c r="J526" s="5" t="s">
        <v>216</v>
      </c>
      <c r="K526" s="5" t="s">
        <v>216</v>
      </c>
      <c r="L526" s="5" t="s">
        <v>216</v>
      </c>
      <c r="M526" s="5" t="s">
        <v>216</v>
      </c>
      <c r="N526" s="5" t="s">
        <v>216</v>
      </c>
      <c r="O526" s="5" t="s">
        <v>216</v>
      </c>
      <c r="P526" s="5" t="s">
        <v>216</v>
      </c>
      <c r="Q526" s="5">
        <v>0.24</v>
      </c>
      <c r="R526" s="5">
        <v>0.24</v>
      </c>
      <c r="S526" s="5">
        <v>0.24</v>
      </c>
      <c r="T526" s="5">
        <v>0.24</v>
      </c>
      <c r="U526" s="5">
        <v>0.24</v>
      </c>
      <c r="V526" s="5">
        <v>0.24</v>
      </c>
      <c r="W526" s="5">
        <v>0.26</v>
      </c>
    </row>
    <row r="527" spans="1:23" ht="51" x14ac:dyDescent="0.25">
      <c r="A527" s="4" t="s">
        <v>15406</v>
      </c>
      <c r="B527" s="4" t="s">
        <v>21846</v>
      </c>
      <c r="C527" s="4" t="s">
        <v>2559</v>
      </c>
      <c r="D527" s="1" t="s">
        <v>2560</v>
      </c>
      <c r="E527" s="5" t="s">
        <v>216</v>
      </c>
      <c r="F527" s="5" t="s">
        <v>216</v>
      </c>
      <c r="G527" s="5" t="s">
        <v>216</v>
      </c>
      <c r="H527" s="5">
        <v>0.22</v>
      </c>
      <c r="I527" s="5" t="s">
        <v>216</v>
      </c>
      <c r="J527" s="5" t="s">
        <v>216</v>
      </c>
      <c r="K527" s="5" t="s">
        <v>216</v>
      </c>
      <c r="L527" s="5" t="s">
        <v>216</v>
      </c>
      <c r="M527" s="5" t="s">
        <v>216</v>
      </c>
      <c r="N527" s="5" t="s">
        <v>216</v>
      </c>
      <c r="O527" s="5" t="s">
        <v>216</v>
      </c>
      <c r="P527" s="5" t="s">
        <v>216</v>
      </c>
      <c r="Q527" s="5">
        <v>0.24</v>
      </c>
      <c r="R527" s="5">
        <v>0.24</v>
      </c>
      <c r="S527" s="5">
        <v>0.24</v>
      </c>
      <c r="T527" s="5">
        <v>0.24</v>
      </c>
      <c r="U527" s="5">
        <v>0.24</v>
      </c>
      <c r="V527" s="5">
        <v>0.24</v>
      </c>
      <c r="W527" s="5">
        <v>0.26</v>
      </c>
    </row>
    <row r="528" spans="1:23" ht="38.25" x14ac:dyDescent="0.25">
      <c r="A528" s="4" t="s">
        <v>15407</v>
      </c>
      <c r="B528" s="4" t="s">
        <v>21846</v>
      </c>
      <c r="C528" s="4" t="s">
        <v>2562</v>
      </c>
      <c r="D528" s="1" t="s">
        <v>9345</v>
      </c>
      <c r="E528" s="5" t="s">
        <v>216</v>
      </c>
      <c r="F528" s="5" t="s">
        <v>216</v>
      </c>
      <c r="G528" s="5" t="s">
        <v>216</v>
      </c>
      <c r="H528" s="5">
        <v>0.22</v>
      </c>
      <c r="I528" s="5" t="s">
        <v>216</v>
      </c>
      <c r="J528" s="5" t="s">
        <v>216</v>
      </c>
      <c r="K528" s="5" t="s">
        <v>216</v>
      </c>
      <c r="L528" s="5" t="s">
        <v>216</v>
      </c>
      <c r="M528" s="5" t="s">
        <v>216</v>
      </c>
      <c r="N528" s="5" t="s">
        <v>216</v>
      </c>
      <c r="O528" s="5" t="s">
        <v>216</v>
      </c>
      <c r="P528" s="5" t="s">
        <v>216</v>
      </c>
      <c r="Q528" s="5">
        <v>0.24</v>
      </c>
      <c r="R528" s="5">
        <v>0.24</v>
      </c>
      <c r="S528" s="5">
        <v>0.24</v>
      </c>
      <c r="T528" s="5">
        <v>0.24</v>
      </c>
      <c r="U528" s="5">
        <v>0.24</v>
      </c>
      <c r="V528" s="5">
        <v>0.24</v>
      </c>
      <c r="W528" s="5">
        <v>0.26</v>
      </c>
    </row>
    <row r="529" spans="1:23" ht="38.25" x14ac:dyDescent="0.25">
      <c r="A529" s="4" t="s">
        <v>15408</v>
      </c>
      <c r="B529" s="4" t="s">
        <v>21846</v>
      </c>
      <c r="C529" s="4" t="s">
        <v>2568</v>
      </c>
      <c r="D529" s="1" t="s">
        <v>2569</v>
      </c>
      <c r="E529" s="5" t="s">
        <v>216</v>
      </c>
      <c r="F529" s="5" t="s">
        <v>216</v>
      </c>
      <c r="G529" s="5" t="s">
        <v>216</v>
      </c>
      <c r="H529" s="5">
        <v>0.22</v>
      </c>
      <c r="I529" s="5" t="s">
        <v>216</v>
      </c>
      <c r="J529" s="5" t="s">
        <v>216</v>
      </c>
      <c r="K529" s="5" t="s">
        <v>216</v>
      </c>
      <c r="L529" s="5" t="s">
        <v>216</v>
      </c>
      <c r="M529" s="5" t="s">
        <v>216</v>
      </c>
      <c r="N529" s="5" t="s">
        <v>216</v>
      </c>
      <c r="O529" s="5" t="s">
        <v>216</v>
      </c>
      <c r="P529" s="5" t="s">
        <v>216</v>
      </c>
      <c r="Q529" s="5">
        <v>0.24</v>
      </c>
      <c r="R529" s="5">
        <v>0.24</v>
      </c>
      <c r="S529" s="5">
        <v>0.24</v>
      </c>
      <c r="T529" s="5">
        <v>0.24</v>
      </c>
      <c r="U529" s="5">
        <v>0.24</v>
      </c>
      <c r="V529" s="5">
        <v>0.24</v>
      </c>
      <c r="W529" s="5">
        <v>0.26</v>
      </c>
    </row>
    <row r="530" spans="1:23" ht="38.25" x14ac:dyDescent="0.25">
      <c r="A530" s="4" t="s">
        <v>15409</v>
      </c>
      <c r="B530" s="4" t="s">
        <v>21846</v>
      </c>
      <c r="C530" s="4" t="s">
        <v>2571</v>
      </c>
      <c r="D530" s="1" t="s">
        <v>9348</v>
      </c>
      <c r="E530" s="5" t="s">
        <v>216</v>
      </c>
      <c r="F530" s="5" t="s">
        <v>216</v>
      </c>
      <c r="G530" s="5" t="s">
        <v>216</v>
      </c>
      <c r="H530" s="5">
        <v>0.22</v>
      </c>
      <c r="I530" s="5" t="s">
        <v>216</v>
      </c>
      <c r="J530" s="5" t="s">
        <v>216</v>
      </c>
      <c r="K530" s="5" t="s">
        <v>216</v>
      </c>
      <c r="L530" s="5" t="s">
        <v>216</v>
      </c>
      <c r="M530" s="5" t="s">
        <v>216</v>
      </c>
      <c r="N530" s="5" t="s">
        <v>216</v>
      </c>
      <c r="O530" s="5" t="s">
        <v>216</v>
      </c>
      <c r="P530" s="5" t="s">
        <v>216</v>
      </c>
      <c r="Q530" s="5">
        <v>0.24</v>
      </c>
      <c r="R530" s="5">
        <v>0.24</v>
      </c>
      <c r="S530" s="5">
        <v>0.24</v>
      </c>
      <c r="T530" s="5">
        <v>0.24</v>
      </c>
      <c r="U530" s="5">
        <v>0.24</v>
      </c>
      <c r="V530" s="5">
        <v>0.24</v>
      </c>
      <c r="W530" s="5">
        <v>0.26</v>
      </c>
    </row>
    <row r="531" spans="1:23" ht="51" x14ac:dyDescent="0.25">
      <c r="A531" s="4" t="s">
        <v>15410</v>
      </c>
      <c r="B531" s="4" t="s">
        <v>21846</v>
      </c>
      <c r="C531" s="4" t="s">
        <v>2574</v>
      </c>
      <c r="D531" s="1" t="s">
        <v>2575</v>
      </c>
      <c r="E531" s="5" t="s">
        <v>216</v>
      </c>
      <c r="F531" s="5" t="s">
        <v>216</v>
      </c>
      <c r="G531" s="5" t="s">
        <v>216</v>
      </c>
      <c r="H531" s="5">
        <v>0.22</v>
      </c>
      <c r="I531" s="5" t="s">
        <v>216</v>
      </c>
      <c r="J531" s="5" t="s">
        <v>216</v>
      </c>
      <c r="K531" s="5" t="s">
        <v>216</v>
      </c>
      <c r="L531" s="5" t="s">
        <v>216</v>
      </c>
      <c r="M531" s="5" t="s">
        <v>216</v>
      </c>
      <c r="N531" s="5" t="s">
        <v>216</v>
      </c>
      <c r="O531" s="5" t="s">
        <v>216</v>
      </c>
      <c r="P531" s="5" t="s">
        <v>216</v>
      </c>
      <c r="Q531" s="5">
        <v>0.24</v>
      </c>
      <c r="R531" s="5">
        <v>0.24</v>
      </c>
      <c r="S531" s="5">
        <v>0.24</v>
      </c>
      <c r="T531" s="5">
        <v>0.24</v>
      </c>
      <c r="U531" s="5">
        <v>0.24</v>
      </c>
      <c r="V531" s="5">
        <v>0.24</v>
      </c>
      <c r="W531" s="5">
        <v>0.26</v>
      </c>
    </row>
    <row r="532" spans="1:23" ht="25.5" x14ac:dyDescent="0.25">
      <c r="A532" s="4" t="s">
        <v>15411</v>
      </c>
      <c r="B532" s="4" t="s">
        <v>21846</v>
      </c>
      <c r="C532" s="4" t="s">
        <v>2577</v>
      </c>
      <c r="D532" s="1" t="s">
        <v>2578</v>
      </c>
      <c r="E532" s="5" t="s">
        <v>216</v>
      </c>
      <c r="F532" s="5" t="s">
        <v>216</v>
      </c>
      <c r="G532" s="5" t="s">
        <v>216</v>
      </c>
      <c r="H532" s="5">
        <v>0.22</v>
      </c>
      <c r="I532" s="5" t="s">
        <v>216</v>
      </c>
      <c r="J532" s="5" t="s">
        <v>216</v>
      </c>
      <c r="K532" s="5" t="s">
        <v>216</v>
      </c>
      <c r="L532" s="5" t="s">
        <v>216</v>
      </c>
      <c r="M532" s="5" t="s">
        <v>216</v>
      </c>
      <c r="N532" s="5" t="s">
        <v>216</v>
      </c>
      <c r="O532" s="5" t="s">
        <v>216</v>
      </c>
      <c r="P532" s="5" t="s">
        <v>216</v>
      </c>
      <c r="Q532" s="5">
        <v>0.24</v>
      </c>
      <c r="R532" s="5">
        <v>0.24</v>
      </c>
      <c r="S532" s="5">
        <v>0.24</v>
      </c>
      <c r="T532" s="5">
        <v>0.24</v>
      </c>
      <c r="U532" s="5">
        <v>0.24</v>
      </c>
      <c r="V532" s="5">
        <v>0.24</v>
      </c>
      <c r="W532" s="5">
        <v>0.26</v>
      </c>
    </row>
    <row r="533" spans="1:23" ht="38.25" x14ac:dyDescent="0.25">
      <c r="A533" s="4" t="s">
        <v>15412</v>
      </c>
      <c r="B533" s="4" t="s">
        <v>21846</v>
      </c>
      <c r="C533" s="4" t="s">
        <v>2583</v>
      </c>
      <c r="D533" s="1" t="s">
        <v>9352</v>
      </c>
      <c r="E533" s="5" t="s">
        <v>216</v>
      </c>
      <c r="F533" s="5" t="s">
        <v>216</v>
      </c>
      <c r="G533" s="5" t="s">
        <v>216</v>
      </c>
      <c r="H533" s="5">
        <v>0.22</v>
      </c>
      <c r="I533" s="5" t="s">
        <v>216</v>
      </c>
      <c r="J533" s="5" t="s">
        <v>216</v>
      </c>
      <c r="K533" s="5" t="s">
        <v>216</v>
      </c>
      <c r="L533" s="5" t="s">
        <v>216</v>
      </c>
      <c r="M533" s="5" t="s">
        <v>216</v>
      </c>
      <c r="N533" s="5" t="s">
        <v>216</v>
      </c>
      <c r="O533" s="5" t="s">
        <v>216</v>
      </c>
      <c r="P533" s="5" t="s">
        <v>216</v>
      </c>
      <c r="Q533" s="5">
        <v>0.24</v>
      </c>
      <c r="R533" s="5">
        <v>0.24</v>
      </c>
      <c r="S533" s="5">
        <v>0.24</v>
      </c>
      <c r="T533" s="5">
        <v>0.24</v>
      </c>
      <c r="U533" s="5">
        <v>0.24</v>
      </c>
      <c r="V533" s="5">
        <v>0.24</v>
      </c>
      <c r="W533" s="5">
        <v>0.26</v>
      </c>
    </row>
    <row r="534" spans="1:23" ht="25.5" x14ac:dyDescent="0.25">
      <c r="A534" s="4" t="s">
        <v>15413</v>
      </c>
      <c r="B534" s="4" t="s">
        <v>21846</v>
      </c>
      <c r="C534" s="4" t="s">
        <v>2589</v>
      </c>
      <c r="D534" s="1" t="s">
        <v>2590</v>
      </c>
      <c r="E534" s="5" t="s">
        <v>216</v>
      </c>
      <c r="F534" s="5" t="s">
        <v>216</v>
      </c>
      <c r="G534" s="5" t="s">
        <v>216</v>
      </c>
      <c r="H534" s="5">
        <v>0.22</v>
      </c>
      <c r="I534" s="5" t="s">
        <v>216</v>
      </c>
      <c r="J534" s="5" t="s">
        <v>216</v>
      </c>
      <c r="K534" s="5" t="s">
        <v>216</v>
      </c>
      <c r="L534" s="5" t="s">
        <v>216</v>
      </c>
      <c r="M534" s="5" t="s">
        <v>216</v>
      </c>
      <c r="N534" s="5" t="s">
        <v>216</v>
      </c>
      <c r="O534" s="5" t="s">
        <v>216</v>
      </c>
      <c r="P534" s="5" t="s">
        <v>216</v>
      </c>
      <c r="Q534" s="5">
        <v>0.24</v>
      </c>
      <c r="R534" s="5">
        <v>0.24</v>
      </c>
      <c r="S534" s="5">
        <v>0.24</v>
      </c>
      <c r="T534" s="5">
        <v>0.24</v>
      </c>
      <c r="U534" s="5">
        <v>0.24</v>
      </c>
      <c r="V534" s="5">
        <v>0.24</v>
      </c>
      <c r="W534" s="5">
        <v>0.26</v>
      </c>
    </row>
    <row r="535" spans="1:23" ht="25.5" x14ac:dyDescent="0.25">
      <c r="A535" s="4" t="s">
        <v>15414</v>
      </c>
      <c r="B535" s="4" t="s">
        <v>21846</v>
      </c>
      <c r="C535" s="4" t="s">
        <v>2595</v>
      </c>
      <c r="D535" s="1" t="s">
        <v>9355</v>
      </c>
      <c r="E535" s="5" t="s">
        <v>216</v>
      </c>
      <c r="F535" s="5" t="s">
        <v>216</v>
      </c>
      <c r="G535" s="5" t="s">
        <v>216</v>
      </c>
      <c r="H535" s="5">
        <v>0.22</v>
      </c>
      <c r="I535" s="5" t="s">
        <v>216</v>
      </c>
      <c r="J535" s="5" t="s">
        <v>216</v>
      </c>
      <c r="K535" s="5" t="s">
        <v>216</v>
      </c>
      <c r="L535" s="5" t="s">
        <v>216</v>
      </c>
      <c r="M535" s="5" t="s">
        <v>216</v>
      </c>
      <c r="N535" s="5" t="s">
        <v>216</v>
      </c>
      <c r="O535" s="5" t="s">
        <v>216</v>
      </c>
      <c r="P535" s="5" t="s">
        <v>216</v>
      </c>
      <c r="Q535" s="5">
        <v>0.24</v>
      </c>
      <c r="R535" s="5">
        <v>0.24</v>
      </c>
      <c r="S535" s="5">
        <v>0.24</v>
      </c>
      <c r="T535" s="5">
        <v>0.24</v>
      </c>
      <c r="U535" s="5">
        <v>0.24</v>
      </c>
      <c r="V535" s="5">
        <v>0.24</v>
      </c>
      <c r="W535" s="5">
        <v>0.26</v>
      </c>
    </row>
    <row r="536" spans="1:23" ht="38.25" x14ac:dyDescent="0.25">
      <c r="A536" s="4" t="s">
        <v>15415</v>
      </c>
      <c r="B536" s="4" t="s">
        <v>21846</v>
      </c>
      <c r="C536" s="4" t="s">
        <v>2604</v>
      </c>
      <c r="D536" s="1" t="s">
        <v>2605</v>
      </c>
      <c r="E536" s="5" t="s">
        <v>216</v>
      </c>
      <c r="F536" s="5" t="s">
        <v>216</v>
      </c>
      <c r="G536" s="5" t="s">
        <v>216</v>
      </c>
      <c r="H536" s="5">
        <v>0.22</v>
      </c>
      <c r="I536" s="5" t="s">
        <v>216</v>
      </c>
      <c r="J536" s="5" t="s">
        <v>216</v>
      </c>
      <c r="K536" s="5" t="s">
        <v>216</v>
      </c>
      <c r="L536" s="5" t="s">
        <v>216</v>
      </c>
      <c r="M536" s="5" t="s">
        <v>216</v>
      </c>
      <c r="N536" s="5" t="s">
        <v>216</v>
      </c>
      <c r="O536" s="5" t="s">
        <v>216</v>
      </c>
      <c r="P536" s="5" t="s">
        <v>216</v>
      </c>
      <c r="Q536" s="5">
        <v>0.24</v>
      </c>
      <c r="R536" s="5">
        <v>0.24</v>
      </c>
      <c r="S536" s="5">
        <v>0.24</v>
      </c>
      <c r="T536" s="5">
        <v>0.24</v>
      </c>
      <c r="U536" s="5">
        <v>0.24</v>
      </c>
      <c r="V536" s="5">
        <v>0.24</v>
      </c>
      <c r="W536" s="5">
        <v>0.26</v>
      </c>
    </row>
    <row r="537" spans="1:23" ht="25.5" x14ac:dyDescent="0.25">
      <c r="A537" s="4" t="s">
        <v>15416</v>
      </c>
      <c r="B537" s="4" t="s">
        <v>21846</v>
      </c>
      <c r="C537" s="4" t="s">
        <v>2607</v>
      </c>
      <c r="D537" s="1" t="s">
        <v>9358</v>
      </c>
      <c r="E537" s="5" t="s">
        <v>216</v>
      </c>
      <c r="F537" s="5" t="s">
        <v>216</v>
      </c>
      <c r="G537" s="5" t="s">
        <v>216</v>
      </c>
      <c r="H537" s="5">
        <v>0</v>
      </c>
      <c r="I537" s="5" t="s">
        <v>216</v>
      </c>
      <c r="J537" s="5" t="s">
        <v>216</v>
      </c>
      <c r="K537" s="5" t="s">
        <v>216</v>
      </c>
      <c r="L537" s="5" t="s">
        <v>216</v>
      </c>
      <c r="M537" s="5" t="s">
        <v>216</v>
      </c>
      <c r="N537" s="5" t="s">
        <v>216</v>
      </c>
      <c r="O537" s="5" t="s">
        <v>216</v>
      </c>
      <c r="P537" s="5" t="s">
        <v>216</v>
      </c>
      <c r="Q537" s="5">
        <v>0</v>
      </c>
      <c r="R537" s="5">
        <v>0</v>
      </c>
      <c r="S537" s="5">
        <v>0</v>
      </c>
      <c r="T537" s="5">
        <v>0</v>
      </c>
      <c r="U537" s="5">
        <v>0</v>
      </c>
      <c r="V537" s="5">
        <v>0.1</v>
      </c>
      <c r="W537" s="5">
        <v>0.14000000000000001</v>
      </c>
    </row>
    <row r="538" spans="1:23" ht="25.5" x14ac:dyDescent="0.25">
      <c r="A538" s="4" t="s">
        <v>15417</v>
      </c>
      <c r="B538" s="4" t="s">
        <v>21846</v>
      </c>
      <c r="C538" s="4" t="s">
        <v>2613</v>
      </c>
      <c r="D538" s="1" t="s">
        <v>2614</v>
      </c>
      <c r="E538" s="5" t="s">
        <v>216</v>
      </c>
      <c r="F538" s="5" t="s">
        <v>216</v>
      </c>
      <c r="G538" s="5" t="s">
        <v>216</v>
      </c>
      <c r="H538" s="5">
        <v>0</v>
      </c>
      <c r="I538" s="5" t="s">
        <v>216</v>
      </c>
      <c r="J538" s="5" t="s">
        <v>216</v>
      </c>
      <c r="K538" s="5" t="s">
        <v>216</v>
      </c>
      <c r="L538" s="5" t="s">
        <v>216</v>
      </c>
      <c r="M538" s="5" t="s">
        <v>216</v>
      </c>
      <c r="N538" s="5" t="s">
        <v>216</v>
      </c>
      <c r="O538" s="5" t="s">
        <v>216</v>
      </c>
      <c r="P538" s="5" t="s">
        <v>216</v>
      </c>
      <c r="Q538" s="5">
        <v>0</v>
      </c>
      <c r="R538" s="5">
        <v>0</v>
      </c>
      <c r="S538" s="5">
        <v>0</v>
      </c>
      <c r="T538" s="5">
        <v>0</v>
      </c>
      <c r="U538" s="5">
        <v>0</v>
      </c>
      <c r="V538" s="5">
        <v>0.1</v>
      </c>
      <c r="W538" s="5">
        <v>0.14000000000000001</v>
      </c>
    </row>
    <row r="539" spans="1:23" ht="25.5" x14ac:dyDescent="0.25">
      <c r="A539" s="4" t="s">
        <v>15418</v>
      </c>
      <c r="B539" s="4" t="s">
        <v>21846</v>
      </c>
      <c r="C539" s="4" t="s">
        <v>2616</v>
      </c>
      <c r="D539" s="1" t="s">
        <v>9361</v>
      </c>
      <c r="E539" s="5" t="s">
        <v>216</v>
      </c>
      <c r="F539" s="5" t="s">
        <v>216</v>
      </c>
      <c r="G539" s="5" t="s">
        <v>216</v>
      </c>
      <c r="H539" s="5">
        <v>0</v>
      </c>
      <c r="I539" s="5" t="s">
        <v>216</v>
      </c>
      <c r="J539" s="5" t="s">
        <v>216</v>
      </c>
      <c r="K539" s="5" t="s">
        <v>216</v>
      </c>
      <c r="L539" s="5" t="s">
        <v>216</v>
      </c>
      <c r="M539" s="5" t="s">
        <v>216</v>
      </c>
      <c r="N539" s="5" t="s">
        <v>216</v>
      </c>
      <c r="O539" s="5" t="s">
        <v>216</v>
      </c>
      <c r="P539" s="5" t="s">
        <v>216</v>
      </c>
      <c r="Q539" s="5">
        <v>0</v>
      </c>
      <c r="R539" s="5">
        <v>0</v>
      </c>
      <c r="S539" s="5">
        <v>0</v>
      </c>
      <c r="T539" s="5">
        <v>0</v>
      </c>
      <c r="U539" s="5">
        <v>0</v>
      </c>
      <c r="V539" s="5">
        <v>0.1</v>
      </c>
      <c r="W539" s="5">
        <v>0.14000000000000001</v>
      </c>
    </row>
    <row r="540" spans="1:23" ht="25.5" x14ac:dyDescent="0.25">
      <c r="A540" s="4" t="s">
        <v>15419</v>
      </c>
      <c r="B540" s="4" t="s">
        <v>21846</v>
      </c>
      <c r="C540" s="4" t="s">
        <v>2619</v>
      </c>
      <c r="D540" s="1" t="s">
        <v>2620</v>
      </c>
      <c r="E540" s="5" t="s">
        <v>216</v>
      </c>
      <c r="F540" s="5" t="s">
        <v>216</v>
      </c>
      <c r="G540" s="5" t="s">
        <v>216</v>
      </c>
      <c r="H540" s="5">
        <v>0.22</v>
      </c>
      <c r="I540" s="5" t="s">
        <v>216</v>
      </c>
      <c r="J540" s="5" t="s">
        <v>216</v>
      </c>
      <c r="K540" s="5" t="s">
        <v>216</v>
      </c>
      <c r="L540" s="5" t="s">
        <v>216</v>
      </c>
      <c r="M540" s="5" t="s">
        <v>216</v>
      </c>
      <c r="N540" s="5" t="s">
        <v>216</v>
      </c>
      <c r="O540" s="5" t="s">
        <v>216</v>
      </c>
      <c r="P540" s="5" t="s">
        <v>216</v>
      </c>
      <c r="Q540" s="5">
        <v>0.24</v>
      </c>
      <c r="R540" s="5">
        <v>0.24</v>
      </c>
      <c r="S540" s="5">
        <v>0.24</v>
      </c>
      <c r="T540" s="5">
        <v>0.24</v>
      </c>
      <c r="U540" s="5">
        <v>0.24</v>
      </c>
      <c r="V540" s="5">
        <v>0.24</v>
      </c>
      <c r="W540" s="5">
        <v>0.26</v>
      </c>
    </row>
    <row r="541" spans="1:23" ht="25.5" x14ac:dyDescent="0.25">
      <c r="A541" s="4" t="s">
        <v>15420</v>
      </c>
      <c r="B541" s="4" t="s">
        <v>21846</v>
      </c>
      <c r="C541" s="4" t="s">
        <v>2622</v>
      </c>
      <c r="D541" s="1" t="s">
        <v>2623</v>
      </c>
      <c r="E541" s="5" t="s">
        <v>216</v>
      </c>
      <c r="F541" s="5" t="s">
        <v>216</v>
      </c>
      <c r="G541" s="5" t="s">
        <v>216</v>
      </c>
      <c r="H541" s="5">
        <v>0.22</v>
      </c>
      <c r="I541" s="5" t="s">
        <v>216</v>
      </c>
      <c r="J541" s="5" t="s">
        <v>216</v>
      </c>
      <c r="K541" s="5" t="s">
        <v>216</v>
      </c>
      <c r="L541" s="5" t="s">
        <v>216</v>
      </c>
      <c r="M541" s="5" t="s">
        <v>216</v>
      </c>
      <c r="N541" s="5" t="s">
        <v>216</v>
      </c>
      <c r="O541" s="5" t="s">
        <v>216</v>
      </c>
      <c r="P541" s="5" t="s">
        <v>216</v>
      </c>
      <c r="Q541" s="5">
        <v>0.24</v>
      </c>
      <c r="R541" s="5">
        <v>0.24</v>
      </c>
      <c r="S541" s="5">
        <v>0.24</v>
      </c>
      <c r="T541" s="5">
        <v>0.24</v>
      </c>
      <c r="U541" s="5">
        <v>0.24</v>
      </c>
      <c r="V541" s="5">
        <v>0.24</v>
      </c>
      <c r="W541" s="5">
        <v>0.26</v>
      </c>
    </row>
    <row r="542" spans="1:23" ht="25.5" x14ac:dyDescent="0.25">
      <c r="A542" s="4" t="s">
        <v>15421</v>
      </c>
      <c r="B542" s="4" t="s">
        <v>21846</v>
      </c>
      <c r="C542" s="4" t="s">
        <v>2628</v>
      </c>
      <c r="D542" s="1" t="s">
        <v>9365</v>
      </c>
      <c r="E542" s="5" t="s">
        <v>216</v>
      </c>
      <c r="F542" s="5" t="s">
        <v>216</v>
      </c>
      <c r="G542" s="5" t="s">
        <v>216</v>
      </c>
      <c r="H542" s="5">
        <v>0.08</v>
      </c>
      <c r="I542" s="5" t="s">
        <v>216</v>
      </c>
      <c r="J542" s="5" t="s">
        <v>216</v>
      </c>
      <c r="K542" s="5" t="s">
        <v>216</v>
      </c>
      <c r="L542" s="5" t="s">
        <v>216</v>
      </c>
      <c r="M542" s="5" t="s">
        <v>216</v>
      </c>
      <c r="N542" s="5" t="s">
        <v>216</v>
      </c>
      <c r="O542" s="5" t="s">
        <v>216</v>
      </c>
      <c r="P542" s="5" t="s">
        <v>216</v>
      </c>
      <c r="Q542" s="5">
        <v>0.1</v>
      </c>
      <c r="R542" s="5">
        <v>0.1</v>
      </c>
      <c r="S542" s="5">
        <v>0.1</v>
      </c>
      <c r="T542" s="5">
        <v>0.1</v>
      </c>
      <c r="U542" s="5">
        <v>0.1</v>
      </c>
      <c r="V542" s="5">
        <v>0.1</v>
      </c>
      <c r="W542" s="5">
        <v>0.14000000000000001</v>
      </c>
    </row>
    <row r="543" spans="1:23" ht="25.5" x14ac:dyDescent="0.25">
      <c r="A543" s="4" t="s">
        <v>15422</v>
      </c>
      <c r="B543" s="4" t="s">
        <v>21846</v>
      </c>
      <c r="C543" s="4" t="s">
        <v>2637</v>
      </c>
      <c r="D543" s="1" t="s">
        <v>9367</v>
      </c>
      <c r="E543" s="5" t="s">
        <v>216</v>
      </c>
      <c r="F543" s="5" t="s">
        <v>216</v>
      </c>
      <c r="G543" s="5" t="s">
        <v>216</v>
      </c>
      <c r="H543" s="5">
        <v>0</v>
      </c>
      <c r="I543" s="5" t="s">
        <v>216</v>
      </c>
      <c r="J543" s="5" t="s">
        <v>216</v>
      </c>
      <c r="K543" s="5" t="s">
        <v>216</v>
      </c>
      <c r="L543" s="5" t="s">
        <v>216</v>
      </c>
      <c r="M543" s="5" t="s">
        <v>216</v>
      </c>
      <c r="N543" s="5" t="s">
        <v>216</v>
      </c>
      <c r="O543" s="5" t="s">
        <v>216</v>
      </c>
      <c r="P543" s="5" t="s">
        <v>216</v>
      </c>
      <c r="Q543" s="5">
        <v>0.1</v>
      </c>
      <c r="R543" s="5">
        <v>0.1</v>
      </c>
      <c r="S543" s="5">
        <v>0.1</v>
      </c>
      <c r="T543" s="5">
        <v>0.1</v>
      </c>
      <c r="U543" s="5">
        <v>0.1</v>
      </c>
      <c r="V543" s="5">
        <v>0.1</v>
      </c>
      <c r="W543" s="5">
        <v>0.1</v>
      </c>
    </row>
    <row r="544" spans="1:23" ht="25.5" x14ac:dyDescent="0.25">
      <c r="A544" s="4" t="s">
        <v>15423</v>
      </c>
      <c r="B544" s="4" t="s">
        <v>21846</v>
      </c>
      <c r="C544" s="4" t="s">
        <v>2643</v>
      </c>
      <c r="D544" s="1" t="s">
        <v>2644</v>
      </c>
      <c r="E544" s="5" t="s">
        <v>216</v>
      </c>
      <c r="F544" s="5" t="s">
        <v>216</v>
      </c>
      <c r="G544" s="5" t="s">
        <v>216</v>
      </c>
      <c r="H544" s="5">
        <v>0.22</v>
      </c>
      <c r="I544" s="5" t="s">
        <v>216</v>
      </c>
      <c r="J544" s="5" t="s">
        <v>216</v>
      </c>
      <c r="K544" s="5" t="s">
        <v>216</v>
      </c>
      <c r="L544" s="5" t="s">
        <v>216</v>
      </c>
      <c r="M544" s="5" t="s">
        <v>216</v>
      </c>
      <c r="N544" s="5" t="s">
        <v>216</v>
      </c>
      <c r="O544" s="5" t="s">
        <v>216</v>
      </c>
      <c r="P544" s="5" t="s">
        <v>216</v>
      </c>
      <c r="Q544" s="5">
        <v>0.24</v>
      </c>
      <c r="R544" s="5">
        <v>0.24</v>
      </c>
      <c r="S544" s="5">
        <v>0.24</v>
      </c>
      <c r="T544" s="5">
        <v>0.24</v>
      </c>
      <c r="U544" s="5">
        <v>0.24</v>
      </c>
      <c r="V544" s="5">
        <v>0.24</v>
      </c>
      <c r="W544" s="5">
        <v>0.26</v>
      </c>
    </row>
    <row r="545" spans="1:23" ht="25.5" x14ac:dyDescent="0.25">
      <c r="A545" s="4" t="s">
        <v>15424</v>
      </c>
      <c r="B545" s="4" t="s">
        <v>21846</v>
      </c>
      <c r="C545" s="4" t="s">
        <v>2646</v>
      </c>
      <c r="D545" s="1" t="s">
        <v>9370</v>
      </c>
      <c r="E545" s="5" t="s">
        <v>216</v>
      </c>
      <c r="F545" s="5" t="s">
        <v>216</v>
      </c>
      <c r="G545" s="5" t="s">
        <v>216</v>
      </c>
      <c r="H545" s="5">
        <v>0.22</v>
      </c>
      <c r="I545" s="5" t="s">
        <v>216</v>
      </c>
      <c r="J545" s="5" t="s">
        <v>216</v>
      </c>
      <c r="K545" s="5" t="s">
        <v>216</v>
      </c>
      <c r="L545" s="5" t="s">
        <v>216</v>
      </c>
      <c r="M545" s="5" t="s">
        <v>216</v>
      </c>
      <c r="N545" s="5" t="s">
        <v>216</v>
      </c>
      <c r="O545" s="5" t="s">
        <v>216</v>
      </c>
      <c r="P545" s="5" t="s">
        <v>216</v>
      </c>
      <c r="Q545" s="5">
        <v>0.24</v>
      </c>
      <c r="R545" s="5">
        <v>0.24</v>
      </c>
      <c r="S545" s="5">
        <v>0.24</v>
      </c>
      <c r="T545" s="5">
        <v>0.24</v>
      </c>
      <c r="U545" s="5">
        <v>0.24</v>
      </c>
      <c r="V545" s="5">
        <v>0.24</v>
      </c>
      <c r="W545" s="5">
        <v>0.26</v>
      </c>
    </row>
    <row r="546" spans="1:23" x14ac:dyDescent="0.25">
      <c r="A546" s="4" t="s">
        <v>15425</v>
      </c>
      <c r="B546" s="4" t="s">
        <v>21846</v>
      </c>
      <c r="C546" s="4" t="s">
        <v>2652</v>
      </c>
      <c r="D546" s="1" t="s">
        <v>9372</v>
      </c>
      <c r="E546" s="5" t="s">
        <v>216</v>
      </c>
      <c r="F546" s="5" t="s">
        <v>216</v>
      </c>
      <c r="G546" s="5" t="s">
        <v>216</v>
      </c>
      <c r="H546" s="5">
        <v>0.22</v>
      </c>
      <c r="I546" s="5" t="s">
        <v>216</v>
      </c>
      <c r="J546" s="5" t="s">
        <v>216</v>
      </c>
      <c r="K546" s="5" t="s">
        <v>216</v>
      </c>
      <c r="L546" s="5" t="s">
        <v>216</v>
      </c>
      <c r="M546" s="5" t="s">
        <v>216</v>
      </c>
      <c r="N546" s="5" t="s">
        <v>216</v>
      </c>
      <c r="O546" s="5" t="s">
        <v>216</v>
      </c>
      <c r="P546" s="5" t="s">
        <v>216</v>
      </c>
      <c r="Q546" s="5">
        <v>0.24</v>
      </c>
      <c r="R546" s="5">
        <v>0.24</v>
      </c>
      <c r="S546" s="5">
        <v>0.24</v>
      </c>
      <c r="T546" s="5">
        <v>0.24</v>
      </c>
      <c r="U546" s="5">
        <v>0.24</v>
      </c>
      <c r="V546" s="5">
        <v>0.1</v>
      </c>
      <c r="W546" s="5">
        <v>0.1</v>
      </c>
    </row>
    <row r="547" spans="1:23" ht="25.5" x14ac:dyDescent="0.25">
      <c r="A547" s="4" t="s">
        <v>15426</v>
      </c>
      <c r="B547" s="4" t="s">
        <v>21846</v>
      </c>
      <c r="C547" s="4" t="s">
        <v>2664</v>
      </c>
      <c r="D547" s="1" t="s">
        <v>9374</v>
      </c>
      <c r="E547" s="5" t="s">
        <v>216</v>
      </c>
      <c r="F547" s="5" t="s">
        <v>216</v>
      </c>
      <c r="G547" s="5" t="s">
        <v>216</v>
      </c>
      <c r="H547" s="5">
        <v>0</v>
      </c>
      <c r="I547" s="5" t="s">
        <v>216</v>
      </c>
      <c r="J547" s="5" t="s">
        <v>216</v>
      </c>
      <c r="K547" s="5" t="s">
        <v>216</v>
      </c>
      <c r="L547" s="5" t="s">
        <v>216</v>
      </c>
      <c r="M547" s="5" t="s">
        <v>216</v>
      </c>
      <c r="N547" s="5" t="s">
        <v>216</v>
      </c>
      <c r="O547" s="5" t="s">
        <v>216</v>
      </c>
      <c r="P547" s="5" t="s">
        <v>216</v>
      </c>
      <c r="Q547" s="5">
        <v>0</v>
      </c>
      <c r="R547" s="5">
        <v>0</v>
      </c>
      <c r="S547" s="5">
        <v>0</v>
      </c>
      <c r="T547" s="5">
        <v>0</v>
      </c>
      <c r="U547" s="5">
        <v>0</v>
      </c>
      <c r="V547" s="5">
        <v>0</v>
      </c>
      <c r="W547" s="5">
        <v>0</v>
      </c>
    </row>
    <row r="548" spans="1:23" ht="25.5" x14ac:dyDescent="0.25">
      <c r="A548" s="4" t="s">
        <v>15427</v>
      </c>
      <c r="B548" s="4" t="s">
        <v>21846</v>
      </c>
      <c r="C548" s="4" t="s">
        <v>2670</v>
      </c>
      <c r="D548" s="1" t="s">
        <v>2671</v>
      </c>
      <c r="E548" s="5" t="s">
        <v>216</v>
      </c>
      <c r="F548" s="5" t="s">
        <v>216</v>
      </c>
      <c r="G548" s="5" t="s">
        <v>216</v>
      </c>
      <c r="H548" s="5">
        <v>0</v>
      </c>
      <c r="I548" s="5" t="s">
        <v>216</v>
      </c>
      <c r="J548" s="5" t="s">
        <v>216</v>
      </c>
      <c r="K548" s="5" t="s">
        <v>216</v>
      </c>
      <c r="L548" s="5" t="s">
        <v>216</v>
      </c>
      <c r="M548" s="5" t="s">
        <v>216</v>
      </c>
      <c r="N548" s="5" t="s">
        <v>216</v>
      </c>
      <c r="O548" s="5" t="s">
        <v>216</v>
      </c>
      <c r="P548" s="5" t="s">
        <v>216</v>
      </c>
      <c r="Q548" s="5">
        <v>0</v>
      </c>
      <c r="R548" s="5">
        <v>0</v>
      </c>
      <c r="S548" s="5">
        <v>0</v>
      </c>
      <c r="T548" s="5">
        <v>0</v>
      </c>
      <c r="U548" s="5">
        <v>0</v>
      </c>
      <c r="V548" s="5">
        <v>0</v>
      </c>
      <c r="W548" s="5">
        <v>0</v>
      </c>
    </row>
    <row r="549" spans="1:23" ht="25.5" x14ac:dyDescent="0.25">
      <c r="A549" s="4" t="s">
        <v>15428</v>
      </c>
      <c r="B549" s="4" t="s">
        <v>21846</v>
      </c>
      <c r="C549" s="4" t="s">
        <v>2673</v>
      </c>
      <c r="D549" s="1" t="s">
        <v>2674</v>
      </c>
      <c r="E549" s="5" t="s">
        <v>216</v>
      </c>
      <c r="F549" s="5" t="s">
        <v>216</v>
      </c>
      <c r="G549" s="5" t="s">
        <v>216</v>
      </c>
      <c r="H549" s="5">
        <v>0</v>
      </c>
      <c r="I549" s="5" t="s">
        <v>216</v>
      </c>
      <c r="J549" s="5" t="s">
        <v>216</v>
      </c>
      <c r="K549" s="5" t="s">
        <v>216</v>
      </c>
      <c r="L549" s="5" t="s">
        <v>216</v>
      </c>
      <c r="M549" s="5" t="s">
        <v>216</v>
      </c>
      <c r="N549" s="5" t="s">
        <v>216</v>
      </c>
      <c r="O549" s="5" t="s">
        <v>216</v>
      </c>
      <c r="P549" s="5" t="s">
        <v>216</v>
      </c>
      <c r="Q549" s="5">
        <v>0</v>
      </c>
      <c r="R549" s="5">
        <v>0</v>
      </c>
      <c r="S549" s="5">
        <v>0</v>
      </c>
      <c r="T549" s="5">
        <v>0</v>
      </c>
      <c r="U549" s="5">
        <v>0</v>
      </c>
      <c r="V549" s="5">
        <v>0</v>
      </c>
      <c r="W549" s="5">
        <v>0</v>
      </c>
    </row>
    <row r="550" spans="1:23" ht="25.5" x14ac:dyDescent="0.25">
      <c r="A550" s="4" t="s">
        <v>15429</v>
      </c>
      <c r="B550" s="4" t="s">
        <v>21846</v>
      </c>
      <c r="C550" s="4" t="s">
        <v>2676</v>
      </c>
      <c r="D550" s="1" t="s">
        <v>2677</v>
      </c>
      <c r="E550" s="5" t="s">
        <v>216</v>
      </c>
      <c r="F550" s="5" t="s">
        <v>216</v>
      </c>
      <c r="G550" s="5" t="s">
        <v>216</v>
      </c>
      <c r="H550" s="5">
        <v>0</v>
      </c>
      <c r="I550" s="5" t="s">
        <v>216</v>
      </c>
      <c r="J550" s="5" t="s">
        <v>216</v>
      </c>
      <c r="K550" s="5" t="s">
        <v>216</v>
      </c>
      <c r="L550" s="5" t="s">
        <v>216</v>
      </c>
      <c r="M550" s="5" t="s">
        <v>216</v>
      </c>
      <c r="N550" s="5" t="s">
        <v>216</v>
      </c>
      <c r="O550" s="5" t="s">
        <v>216</v>
      </c>
      <c r="P550" s="5" t="s">
        <v>216</v>
      </c>
      <c r="Q550" s="5">
        <v>0</v>
      </c>
      <c r="R550" s="5">
        <v>0</v>
      </c>
      <c r="S550" s="5">
        <v>0</v>
      </c>
      <c r="T550" s="5">
        <v>0</v>
      </c>
      <c r="U550" s="5">
        <v>0</v>
      </c>
      <c r="V550" s="5">
        <v>0</v>
      </c>
      <c r="W550" s="5">
        <v>0</v>
      </c>
    </row>
    <row r="551" spans="1:23" ht="25.5" x14ac:dyDescent="0.25">
      <c r="A551" s="4" t="s">
        <v>15430</v>
      </c>
      <c r="B551" s="4" t="s">
        <v>21846</v>
      </c>
      <c r="C551" s="4" t="s">
        <v>2679</v>
      </c>
      <c r="D551" s="1" t="s">
        <v>9379</v>
      </c>
      <c r="E551" s="5" t="s">
        <v>216</v>
      </c>
      <c r="F551" s="5" t="s">
        <v>216</v>
      </c>
      <c r="G551" s="5" t="s">
        <v>216</v>
      </c>
      <c r="H551" s="5">
        <v>0</v>
      </c>
      <c r="I551" s="5" t="s">
        <v>216</v>
      </c>
      <c r="J551" s="5" t="s">
        <v>216</v>
      </c>
      <c r="K551" s="5" t="s">
        <v>216</v>
      </c>
      <c r="L551" s="5" t="s">
        <v>216</v>
      </c>
      <c r="M551" s="5" t="s">
        <v>216</v>
      </c>
      <c r="N551" s="5" t="s">
        <v>216</v>
      </c>
      <c r="O551" s="5" t="s">
        <v>216</v>
      </c>
      <c r="P551" s="5" t="s">
        <v>216</v>
      </c>
      <c r="Q551" s="5">
        <v>0</v>
      </c>
      <c r="R551" s="5">
        <v>0</v>
      </c>
      <c r="S551" s="5">
        <v>0</v>
      </c>
      <c r="T551" s="5">
        <v>0</v>
      </c>
      <c r="U551" s="5">
        <v>0</v>
      </c>
      <c r="V551" s="5">
        <v>0</v>
      </c>
      <c r="W551" s="5">
        <v>0</v>
      </c>
    </row>
    <row r="552" spans="1:23" ht="25.5" x14ac:dyDescent="0.25">
      <c r="A552" s="4" t="s">
        <v>15431</v>
      </c>
      <c r="B552" s="4" t="s">
        <v>21846</v>
      </c>
      <c r="C552" s="4" t="s">
        <v>2694</v>
      </c>
      <c r="D552" s="1" t="s">
        <v>2695</v>
      </c>
      <c r="E552" s="5" t="s">
        <v>216</v>
      </c>
      <c r="F552" s="5" t="s">
        <v>216</v>
      </c>
      <c r="G552" s="5" t="s">
        <v>216</v>
      </c>
      <c r="H552" s="5">
        <v>0.22</v>
      </c>
      <c r="I552" s="5" t="s">
        <v>216</v>
      </c>
      <c r="J552" s="5" t="s">
        <v>216</v>
      </c>
      <c r="K552" s="5" t="s">
        <v>216</v>
      </c>
      <c r="L552" s="5" t="s">
        <v>216</v>
      </c>
      <c r="M552" s="5" t="s">
        <v>216</v>
      </c>
      <c r="N552" s="5" t="s">
        <v>216</v>
      </c>
      <c r="O552" s="5" t="s">
        <v>216</v>
      </c>
      <c r="P552" s="5" t="s">
        <v>216</v>
      </c>
      <c r="Q552" s="5">
        <v>0.14000000000000001</v>
      </c>
      <c r="R552" s="5">
        <v>0.14000000000000001</v>
      </c>
      <c r="S552" s="5">
        <v>0.14000000000000001</v>
      </c>
      <c r="T552" s="5">
        <v>0.14000000000000001</v>
      </c>
      <c r="U552" s="5">
        <v>0.14000000000000001</v>
      </c>
      <c r="V552" s="5">
        <v>0.14000000000000001</v>
      </c>
      <c r="W552" s="5">
        <v>0.14000000000000001</v>
      </c>
    </row>
    <row r="553" spans="1:23" ht="25.5" x14ac:dyDescent="0.25">
      <c r="A553" s="4" t="s">
        <v>15432</v>
      </c>
      <c r="B553" s="4" t="s">
        <v>21846</v>
      </c>
      <c r="C553" s="4" t="s">
        <v>2697</v>
      </c>
      <c r="D553" s="1" t="s">
        <v>2698</v>
      </c>
      <c r="E553" s="5" t="s">
        <v>216</v>
      </c>
      <c r="F553" s="5" t="s">
        <v>216</v>
      </c>
      <c r="G553" s="5" t="s">
        <v>216</v>
      </c>
      <c r="H553" s="5">
        <v>0.22</v>
      </c>
      <c r="I553" s="5" t="s">
        <v>216</v>
      </c>
      <c r="J553" s="5" t="s">
        <v>216</v>
      </c>
      <c r="K553" s="5" t="s">
        <v>216</v>
      </c>
      <c r="L553" s="5" t="s">
        <v>216</v>
      </c>
      <c r="M553" s="5" t="s">
        <v>216</v>
      </c>
      <c r="N553" s="5" t="s">
        <v>216</v>
      </c>
      <c r="O553" s="5" t="s">
        <v>216</v>
      </c>
      <c r="P553" s="5" t="s">
        <v>216</v>
      </c>
      <c r="Q553" s="5">
        <v>0.14000000000000001</v>
      </c>
      <c r="R553" s="5">
        <v>0.14000000000000001</v>
      </c>
      <c r="S553" s="5">
        <v>0.14000000000000001</v>
      </c>
      <c r="T553" s="5">
        <v>0.14000000000000001</v>
      </c>
      <c r="U553" s="5">
        <v>0.14000000000000001</v>
      </c>
      <c r="V553" s="5">
        <v>0.14000000000000001</v>
      </c>
      <c r="W553" s="5">
        <v>0.14000000000000001</v>
      </c>
    </row>
    <row r="554" spans="1:23" x14ac:dyDescent="0.25">
      <c r="A554" s="4" t="s">
        <v>15433</v>
      </c>
      <c r="B554" s="4" t="s">
        <v>21846</v>
      </c>
      <c r="C554" s="4" t="s">
        <v>2703</v>
      </c>
      <c r="D554" s="1" t="s">
        <v>2704</v>
      </c>
      <c r="E554" s="5" t="s">
        <v>216</v>
      </c>
      <c r="F554" s="5" t="s">
        <v>216</v>
      </c>
      <c r="G554" s="5" t="s">
        <v>216</v>
      </c>
      <c r="H554" s="5">
        <v>0.22</v>
      </c>
      <c r="I554" s="5" t="s">
        <v>216</v>
      </c>
      <c r="J554" s="5" t="s">
        <v>216</v>
      </c>
      <c r="K554" s="5" t="s">
        <v>216</v>
      </c>
      <c r="L554" s="5" t="s">
        <v>216</v>
      </c>
      <c r="M554" s="5" t="s">
        <v>216</v>
      </c>
      <c r="N554" s="5" t="s">
        <v>216</v>
      </c>
      <c r="O554" s="5" t="s">
        <v>216</v>
      </c>
      <c r="P554" s="5" t="s">
        <v>216</v>
      </c>
      <c r="Q554" s="5">
        <v>0.14000000000000001</v>
      </c>
      <c r="R554" s="5">
        <v>0.14000000000000001</v>
      </c>
      <c r="S554" s="5">
        <v>0.14000000000000001</v>
      </c>
      <c r="T554" s="5">
        <v>0.14000000000000001</v>
      </c>
      <c r="U554" s="5">
        <v>0.14000000000000001</v>
      </c>
      <c r="V554" s="5">
        <v>0.14000000000000001</v>
      </c>
      <c r="W554" s="5">
        <v>0.14000000000000001</v>
      </c>
    </row>
    <row r="555" spans="1:23" ht="25.5" x14ac:dyDescent="0.25">
      <c r="A555" s="4" t="s">
        <v>15434</v>
      </c>
      <c r="B555" s="4" t="s">
        <v>21846</v>
      </c>
      <c r="C555" s="4" t="s">
        <v>2712</v>
      </c>
      <c r="D555" s="1" t="s">
        <v>2713</v>
      </c>
      <c r="E555" s="5" t="s">
        <v>216</v>
      </c>
      <c r="F555" s="5" t="s">
        <v>216</v>
      </c>
      <c r="G555" s="5" t="s">
        <v>216</v>
      </c>
      <c r="H555" s="5">
        <v>0.08</v>
      </c>
      <c r="I555" s="5" t="s">
        <v>216</v>
      </c>
      <c r="J555" s="5" t="s">
        <v>216</v>
      </c>
      <c r="K555" s="5" t="s">
        <v>216</v>
      </c>
      <c r="L555" s="5" t="s">
        <v>216</v>
      </c>
      <c r="M555" s="5" t="s">
        <v>216</v>
      </c>
      <c r="N555" s="5" t="s">
        <v>216</v>
      </c>
      <c r="O555" s="5" t="s">
        <v>216</v>
      </c>
      <c r="P555" s="5" t="s">
        <v>216</v>
      </c>
      <c r="Q555" s="5">
        <v>0.1</v>
      </c>
      <c r="R555" s="5">
        <v>0.1</v>
      </c>
      <c r="S555" s="5">
        <v>0.1</v>
      </c>
      <c r="T555" s="5">
        <v>0.1</v>
      </c>
      <c r="U555" s="5">
        <v>0.1</v>
      </c>
      <c r="V555" s="5">
        <v>0.1</v>
      </c>
      <c r="W555" s="5">
        <v>0.14000000000000001</v>
      </c>
    </row>
    <row r="556" spans="1:23" ht="38.25" x14ac:dyDescent="0.25">
      <c r="A556" s="4" t="s">
        <v>15435</v>
      </c>
      <c r="B556" s="4" t="s">
        <v>21846</v>
      </c>
      <c r="C556" s="4" t="s">
        <v>2718</v>
      </c>
      <c r="D556" s="1" t="s">
        <v>9385</v>
      </c>
      <c r="E556" s="5" t="s">
        <v>216</v>
      </c>
      <c r="F556" s="5" t="s">
        <v>216</v>
      </c>
      <c r="G556" s="5" t="s">
        <v>216</v>
      </c>
      <c r="H556" s="5">
        <v>0.08</v>
      </c>
      <c r="I556" s="5" t="s">
        <v>216</v>
      </c>
      <c r="J556" s="5" t="s">
        <v>216</v>
      </c>
      <c r="K556" s="5" t="s">
        <v>216</v>
      </c>
      <c r="L556" s="5" t="s">
        <v>216</v>
      </c>
      <c r="M556" s="5" t="s">
        <v>216</v>
      </c>
      <c r="N556" s="5" t="s">
        <v>216</v>
      </c>
      <c r="O556" s="5" t="s">
        <v>216</v>
      </c>
      <c r="P556" s="5" t="s">
        <v>216</v>
      </c>
      <c r="Q556" s="5">
        <v>0.24</v>
      </c>
      <c r="R556" s="5">
        <v>0.24</v>
      </c>
      <c r="S556" s="5">
        <v>0.24</v>
      </c>
      <c r="T556" s="5">
        <v>0.24</v>
      </c>
      <c r="U556" s="5">
        <v>0.24</v>
      </c>
      <c r="V556" s="5">
        <v>0.24</v>
      </c>
      <c r="W556" s="5">
        <v>0.26</v>
      </c>
    </row>
    <row r="557" spans="1:23" ht="25.5" x14ac:dyDescent="0.25">
      <c r="A557" s="4" t="s">
        <v>15436</v>
      </c>
      <c r="B557" s="4" t="s">
        <v>21846</v>
      </c>
      <c r="C557" s="4" t="s">
        <v>2727</v>
      </c>
      <c r="D557" s="1" t="s">
        <v>2728</v>
      </c>
      <c r="E557" s="5" t="s">
        <v>216</v>
      </c>
      <c r="F557" s="5" t="s">
        <v>216</v>
      </c>
      <c r="G557" s="5" t="s">
        <v>216</v>
      </c>
      <c r="H557" s="5">
        <v>0.22</v>
      </c>
      <c r="I557" s="5" t="s">
        <v>216</v>
      </c>
      <c r="J557" s="5" t="s">
        <v>216</v>
      </c>
      <c r="K557" s="5" t="s">
        <v>216</v>
      </c>
      <c r="L557" s="5" t="s">
        <v>216</v>
      </c>
      <c r="M557" s="5" t="s">
        <v>216</v>
      </c>
      <c r="N557" s="5" t="s">
        <v>216</v>
      </c>
      <c r="O557" s="5" t="s">
        <v>216</v>
      </c>
      <c r="P557" s="5" t="s">
        <v>216</v>
      </c>
      <c r="Q557" s="5">
        <v>0.24</v>
      </c>
      <c r="R557" s="5">
        <v>0.24</v>
      </c>
      <c r="S557" s="5">
        <v>0.24</v>
      </c>
      <c r="T557" s="5">
        <v>0.24</v>
      </c>
      <c r="U557" s="5">
        <v>0.24</v>
      </c>
      <c r="V557" s="5">
        <v>0.24</v>
      </c>
      <c r="W557" s="5">
        <v>0.26</v>
      </c>
    </row>
    <row r="558" spans="1:23" ht="38.25" x14ac:dyDescent="0.25">
      <c r="A558" s="4" t="s">
        <v>15437</v>
      </c>
      <c r="B558" s="4" t="s">
        <v>21846</v>
      </c>
      <c r="C558" s="4" t="s">
        <v>2730</v>
      </c>
      <c r="D558" s="1" t="s">
        <v>9388</v>
      </c>
      <c r="E558" s="5" t="s">
        <v>216</v>
      </c>
      <c r="F558" s="5" t="s">
        <v>216</v>
      </c>
      <c r="G558" s="5" t="s">
        <v>216</v>
      </c>
      <c r="H558" s="5">
        <v>0.22</v>
      </c>
      <c r="I558" s="5" t="s">
        <v>216</v>
      </c>
      <c r="J558" s="5" t="s">
        <v>216</v>
      </c>
      <c r="K558" s="5" t="s">
        <v>216</v>
      </c>
      <c r="L558" s="5" t="s">
        <v>216</v>
      </c>
      <c r="M558" s="5" t="s">
        <v>216</v>
      </c>
      <c r="N558" s="5" t="s">
        <v>216</v>
      </c>
      <c r="O558" s="5" t="s">
        <v>216</v>
      </c>
      <c r="P558" s="5" t="s">
        <v>216</v>
      </c>
      <c r="Q558" s="5">
        <v>0.24</v>
      </c>
      <c r="R558" s="5">
        <v>0.24</v>
      </c>
      <c r="S558" s="5">
        <v>0.24</v>
      </c>
      <c r="T558" s="5">
        <v>0.24</v>
      </c>
      <c r="U558" s="5">
        <v>0.24</v>
      </c>
      <c r="V558" s="5">
        <v>0.24</v>
      </c>
      <c r="W558" s="5">
        <v>0.26</v>
      </c>
    </row>
    <row r="559" spans="1:23" ht="25.5" x14ac:dyDescent="0.25">
      <c r="A559" s="4" t="s">
        <v>15438</v>
      </c>
      <c r="B559" s="4" t="s">
        <v>21846</v>
      </c>
      <c r="C559" s="4" t="s">
        <v>2757</v>
      </c>
      <c r="D559" s="1" t="s">
        <v>9390</v>
      </c>
      <c r="E559" s="5" t="s">
        <v>216</v>
      </c>
      <c r="F559" s="5" t="s">
        <v>216</v>
      </c>
      <c r="G559" s="5" t="s">
        <v>216</v>
      </c>
      <c r="H559" s="5">
        <v>0.22</v>
      </c>
      <c r="I559" s="5" t="s">
        <v>216</v>
      </c>
      <c r="J559" s="5" t="s">
        <v>216</v>
      </c>
      <c r="K559" s="5" t="s">
        <v>216</v>
      </c>
      <c r="L559" s="5" t="s">
        <v>216</v>
      </c>
      <c r="M559" s="5" t="s">
        <v>216</v>
      </c>
      <c r="N559" s="5" t="s">
        <v>216</v>
      </c>
      <c r="O559" s="5" t="s">
        <v>216</v>
      </c>
      <c r="P559" s="5" t="s">
        <v>216</v>
      </c>
      <c r="Q559" s="5">
        <v>0.24</v>
      </c>
      <c r="R559" s="5">
        <v>0.24</v>
      </c>
      <c r="S559" s="5">
        <v>0.24</v>
      </c>
      <c r="T559" s="5">
        <v>0.24</v>
      </c>
      <c r="U559" s="5">
        <v>0.24</v>
      </c>
      <c r="V559" s="5">
        <v>0.24</v>
      </c>
      <c r="W559" s="5">
        <v>0.26</v>
      </c>
    </row>
    <row r="560" spans="1:23" ht="25.5" x14ac:dyDescent="0.25">
      <c r="A560" s="4" t="s">
        <v>15439</v>
      </c>
      <c r="B560" s="4" t="s">
        <v>21846</v>
      </c>
      <c r="C560" s="4" t="s">
        <v>2763</v>
      </c>
      <c r="D560" s="1" t="s">
        <v>9392</v>
      </c>
      <c r="E560" s="5" t="s">
        <v>216</v>
      </c>
      <c r="F560" s="5" t="s">
        <v>216</v>
      </c>
      <c r="G560" s="5" t="s">
        <v>216</v>
      </c>
      <c r="H560" s="5">
        <v>0.22</v>
      </c>
      <c r="I560" s="5" t="s">
        <v>216</v>
      </c>
      <c r="J560" s="5" t="s">
        <v>216</v>
      </c>
      <c r="K560" s="5" t="s">
        <v>216</v>
      </c>
      <c r="L560" s="5" t="s">
        <v>216</v>
      </c>
      <c r="M560" s="5" t="s">
        <v>216</v>
      </c>
      <c r="N560" s="5" t="s">
        <v>216</v>
      </c>
      <c r="O560" s="5" t="s">
        <v>216</v>
      </c>
      <c r="P560" s="5" t="s">
        <v>216</v>
      </c>
      <c r="Q560" s="5">
        <v>0.24</v>
      </c>
      <c r="R560" s="5">
        <v>0.24</v>
      </c>
      <c r="S560" s="5">
        <v>0.24</v>
      </c>
      <c r="T560" s="5">
        <v>0.24</v>
      </c>
      <c r="U560" s="5">
        <v>0.24</v>
      </c>
      <c r="V560" s="5">
        <v>0.24</v>
      </c>
      <c r="W560" s="5">
        <v>0.26</v>
      </c>
    </row>
    <row r="561" spans="1:23" ht="25.5" x14ac:dyDescent="0.25">
      <c r="A561" s="4" t="s">
        <v>15440</v>
      </c>
      <c r="B561" s="4" t="s">
        <v>21846</v>
      </c>
      <c r="C561" s="4" t="s">
        <v>2766</v>
      </c>
      <c r="D561" s="1" t="s">
        <v>9394</v>
      </c>
      <c r="E561" s="5" t="s">
        <v>216</v>
      </c>
      <c r="F561" s="5" t="s">
        <v>216</v>
      </c>
      <c r="G561" s="5" t="s">
        <v>216</v>
      </c>
      <c r="H561" s="5">
        <v>0.22</v>
      </c>
      <c r="I561" s="5" t="s">
        <v>216</v>
      </c>
      <c r="J561" s="5" t="s">
        <v>216</v>
      </c>
      <c r="K561" s="5" t="s">
        <v>216</v>
      </c>
      <c r="L561" s="5" t="s">
        <v>216</v>
      </c>
      <c r="M561" s="5" t="s">
        <v>216</v>
      </c>
      <c r="N561" s="5" t="s">
        <v>216</v>
      </c>
      <c r="O561" s="5" t="s">
        <v>216</v>
      </c>
      <c r="P561" s="5" t="s">
        <v>216</v>
      </c>
      <c r="Q561" s="5">
        <v>0.24</v>
      </c>
      <c r="R561" s="5">
        <v>0.24</v>
      </c>
      <c r="S561" s="5">
        <v>0.24</v>
      </c>
      <c r="T561" s="5">
        <v>0.24</v>
      </c>
      <c r="U561" s="5">
        <v>0.24</v>
      </c>
      <c r="V561" s="5">
        <v>0.24</v>
      </c>
      <c r="W561" s="5">
        <v>0.26</v>
      </c>
    </row>
    <row r="562" spans="1:23" ht="25.5" x14ac:dyDescent="0.25">
      <c r="A562" s="4" t="s">
        <v>15441</v>
      </c>
      <c r="B562" s="4" t="s">
        <v>21846</v>
      </c>
      <c r="C562" s="4" t="s">
        <v>2775</v>
      </c>
      <c r="D562" s="1" t="s">
        <v>2776</v>
      </c>
      <c r="E562" s="5" t="s">
        <v>216</v>
      </c>
      <c r="F562" s="5" t="s">
        <v>216</v>
      </c>
      <c r="G562" s="5" t="s">
        <v>216</v>
      </c>
      <c r="H562" s="5">
        <v>0</v>
      </c>
      <c r="I562" s="5" t="s">
        <v>216</v>
      </c>
      <c r="J562" s="5" t="s">
        <v>216</v>
      </c>
      <c r="K562" s="5" t="s">
        <v>216</v>
      </c>
      <c r="L562" s="5" t="s">
        <v>216</v>
      </c>
      <c r="M562" s="5" t="s">
        <v>216</v>
      </c>
      <c r="N562" s="5" t="s">
        <v>216</v>
      </c>
      <c r="O562" s="5" t="s">
        <v>216</v>
      </c>
      <c r="P562" s="5" t="s">
        <v>216</v>
      </c>
      <c r="Q562" s="5">
        <v>0</v>
      </c>
      <c r="R562" s="5">
        <v>0</v>
      </c>
      <c r="S562" s="5">
        <v>0</v>
      </c>
      <c r="T562" s="5">
        <v>0</v>
      </c>
      <c r="U562" s="5">
        <v>0</v>
      </c>
      <c r="V562" s="5">
        <v>0</v>
      </c>
      <c r="W562" s="5">
        <v>0</v>
      </c>
    </row>
    <row r="563" spans="1:23" ht="25.5" x14ac:dyDescent="0.25">
      <c r="A563" s="4" t="s">
        <v>15442</v>
      </c>
      <c r="B563" s="4" t="s">
        <v>21846</v>
      </c>
      <c r="C563" s="4" t="s">
        <v>9397</v>
      </c>
      <c r="D563" s="1" t="s">
        <v>9398</v>
      </c>
      <c r="E563" s="5" t="s">
        <v>216</v>
      </c>
      <c r="F563" s="5" t="s">
        <v>216</v>
      </c>
      <c r="G563" s="5" t="s">
        <v>216</v>
      </c>
      <c r="H563" s="5">
        <v>0</v>
      </c>
      <c r="I563" s="5" t="s">
        <v>216</v>
      </c>
      <c r="J563" s="5" t="s">
        <v>216</v>
      </c>
      <c r="K563" s="5" t="s">
        <v>216</v>
      </c>
      <c r="L563" s="5" t="s">
        <v>216</v>
      </c>
      <c r="M563" s="5" t="s">
        <v>216</v>
      </c>
      <c r="N563" s="5" t="s">
        <v>216</v>
      </c>
      <c r="O563" s="5" t="s">
        <v>216</v>
      </c>
      <c r="P563" s="5" t="s">
        <v>216</v>
      </c>
      <c r="Q563" s="5">
        <v>0</v>
      </c>
      <c r="R563" s="5">
        <v>0</v>
      </c>
      <c r="S563" s="5">
        <v>0</v>
      </c>
      <c r="T563" s="5">
        <v>0</v>
      </c>
      <c r="U563" s="5">
        <v>0</v>
      </c>
      <c r="V563" s="5">
        <v>0</v>
      </c>
      <c r="W563" s="5">
        <v>0</v>
      </c>
    </row>
    <row r="564" spans="1:23" ht="25.5" x14ac:dyDescent="0.25">
      <c r="A564" s="4" t="s">
        <v>15443</v>
      </c>
      <c r="B564" s="4" t="s">
        <v>21846</v>
      </c>
      <c r="C564" s="4" t="s">
        <v>2781</v>
      </c>
      <c r="D564" s="1" t="s">
        <v>9400</v>
      </c>
      <c r="E564" s="5" t="s">
        <v>216</v>
      </c>
      <c r="F564" s="5" t="s">
        <v>216</v>
      </c>
      <c r="G564" s="5" t="s">
        <v>216</v>
      </c>
      <c r="H564" s="5">
        <v>0</v>
      </c>
      <c r="I564" s="5" t="s">
        <v>216</v>
      </c>
      <c r="J564" s="5" t="s">
        <v>216</v>
      </c>
      <c r="K564" s="5" t="s">
        <v>216</v>
      </c>
      <c r="L564" s="5" t="s">
        <v>216</v>
      </c>
      <c r="M564" s="5" t="s">
        <v>216</v>
      </c>
      <c r="N564" s="5" t="s">
        <v>216</v>
      </c>
      <c r="O564" s="5" t="s">
        <v>216</v>
      </c>
      <c r="P564" s="5" t="s">
        <v>216</v>
      </c>
      <c r="Q564" s="5">
        <v>0</v>
      </c>
      <c r="R564" s="5">
        <v>0</v>
      </c>
      <c r="S564" s="5">
        <v>0</v>
      </c>
      <c r="T564" s="5">
        <v>0</v>
      </c>
      <c r="U564" s="5">
        <v>0</v>
      </c>
      <c r="V564" s="5">
        <v>0</v>
      </c>
      <c r="W564" s="5">
        <v>0</v>
      </c>
    </row>
    <row r="565" spans="1:23" ht="25.5" x14ac:dyDescent="0.25">
      <c r="A565" s="4" t="s">
        <v>15444</v>
      </c>
      <c r="B565" s="4" t="s">
        <v>21846</v>
      </c>
      <c r="C565" s="4" t="s">
        <v>2784</v>
      </c>
      <c r="D565" s="1" t="s">
        <v>9402</v>
      </c>
      <c r="E565" s="5" t="s">
        <v>216</v>
      </c>
      <c r="F565" s="5" t="s">
        <v>216</v>
      </c>
      <c r="G565" s="5" t="s">
        <v>216</v>
      </c>
      <c r="H565" s="5">
        <v>0</v>
      </c>
      <c r="I565" s="5" t="s">
        <v>216</v>
      </c>
      <c r="J565" s="5" t="s">
        <v>216</v>
      </c>
      <c r="K565" s="5" t="s">
        <v>216</v>
      </c>
      <c r="L565" s="5" t="s">
        <v>216</v>
      </c>
      <c r="M565" s="5" t="s">
        <v>216</v>
      </c>
      <c r="N565" s="5" t="s">
        <v>216</v>
      </c>
      <c r="O565" s="5" t="s">
        <v>216</v>
      </c>
      <c r="P565" s="5" t="s">
        <v>216</v>
      </c>
      <c r="Q565" s="5">
        <v>0</v>
      </c>
      <c r="R565" s="5">
        <v>0</v>
      </c>
      <c r="S565" s="5">
        <v>0</v>
      </c>
      <c r="T565" s="5">
        <v>0</v>
      </c>
      <c r="U565" s="5">
        <v>0</v>
      </c>
      <c r="V565" s="5">
        <v>0</v>
      </c>
      <c r="W565" s="5">
        <v>0</v>
      </c>
    </row>
    <row r="566" spans="1:23" ht="25.5" x14ac:dyDescent="0.25">
      <c r="A566" s="4" t="s">
        <v>15445</v>
      </c>
      <c r="B566" s="4" t="s">
        <v>21846</v>
      </c>
      <c r="C566" s="4" t="s">
        <v>2787</v>
      </c>
      <c r="D566" s="1" t="s">
        <v>9404</v>
      </c>
      <c r="E566" s="5" t="s">
        <v>216</v>
      </c>
      <c r="F566" s="5" t="s">
        <v>216</v>
      </c>
      <c r="G566" s="5" t="s">
        <v>216</v>
      </c>
      <c r="H566" s="5">
        <v>0</v>
      </c>
      <c r="I566" s="5" t="s">
        <v>216</v>
      </c>
      <c r="J566" s="5" t="s">
        <v>216</v>
      </c>
      <c r="K566" s="5" t="s">
        <v>216</v>
      </c>
      <c r="L566" s="5" t="s">
        <v>216</v>
      </c>
      <c r="M566" s="5" t="s">
        <v>216</v>
      </c>
      <c r="N566" s="5" t="s">
        <v>216</v>
      </c>
      <c r="O566" s="5" t="s">
        <v>216</v>
      </c>
      <c r="P566" s="5" t="s">
        <v>216</v>
      </c>
      <c r="Q566" s="5">
        <v>0</v>
      </c>
      <c r="R566" s="5">
        <v>0</v>
      </c>
      <c r="S566" s="5">
        <v>0</v>
      </c>
      <c r="T566" s="5">
        <v>0</v>
      </c>
      <c r="U566" s="5">
        <v>0</v>
      </c>
      <c r="V566" s="5">
        <v>0</v>
      </c>
      <c r="W566" s="5">
        <v>0</v>
      </c>
    </row>
    <row r="567" spans="1:23" ht="25.5" x14ac:dyDescent="0.25">
      <c r="A567" s="4" t="s">
        <v>15446</v>
      </c>
      <c r="B567" s="4" t="s">
        <v>21846</v>
      </c>
      <c r="C567" s="4" t="s">
        <v>2793</v>
      </c>
      <c r="D567" s="1" t="s">
        <v>2794</v>
      </c>
      <c r="E567" s="5" t="s">
        <v>216</v>
      </c>
      <c r="F567" s="5" t="s">
        <v>216</v>
      </c>
      <c r="G567" s="5" t="s">
        <v>216</v>
      </c>
      <c r="H567" s="5">
        <v>0</v>
      </c>
      <c r="I567" s="5" t="s">
        <v>216</v>
      </c>
      <c r="J567" s="5" t="s">
        <v>216</v>
      </c>
      <c r="K567" s="5" t="s">
        <v>216</v>
      </c>
      <c r="L567" s="5" t="s">
        <v>216</v>
      </c>
      <c r="M567" s="5" t="s">
        <v>216</v>
      </c>
      <c r="N567" s="5" t="s">
        <v>216</v>
      </c>
      <c r="O567" s="5" t="s">
        <v>216</v>
      </c>
      <c r="P567" s="5" t="s">
        <v>216</v>
      </c>
      <c r="Q567" s="5">
        <v>0</v>
      </c>
      <c r="R567" s="5">
        <v>0</v>
      </c>
      <c r="S567" s="5">
        <v>0</v>
      </c>
      <c r="T567" s="5">
        <v>0</v>
      </c>
      <c r="U567" s="5">
        <v>0</v>
      </c>
      <c r="V567" s="5">
        <v>0</v>
      </c>
      <c r="W567" s="5">
        <v>0</v>
      </c>
    </row>
    <row r="568" spans="1:23" ht="25.5" x14ac:dyDescent="0.25">
      <c r="A568" s="4" t="s">
        <v>15447</v>
      </c>
      <c r="B568" s="4" t="s">
        <v>21846</v>
      </c>
      <c r="C568" s="4" t="s">
        <v>2796</v>
      </c>
      <c r="D568" s="1" t="s">
        <v>2797</v>
      </c>
      <c r="E568" s="5" t="s">
        <v>216</v>
      </c>
      <c r="F568" s="5" t="s">
        <v>216</v>
      </c>
      <c r="G568" s="5" t="s">
        <v>216</v>
      </c>
      <c r="H568" s="5">
        <v>0</v>
      </c>
      <c r="I568" s="5" t="s">
        <v>216</v>
      </c>
      <c r="J568" s="5" t="s">
        <v>216</v>
      </c>
      <c r="K568" s="5" t="s">
        <v>216</v>
      </c>
      <c r="L568" s="5" t="s">
        <v>216</v>
      </c>
      <c r="M568" s="5" t="s">
        <v>216</v>
      </c>
      <c r="N568" s="5" t="s">
        <v>216</v>
      </c>
      <c r="O568" s="5" t="s">
        <v>216</v>
      </c>
      <c r="P568" s="5" t="s">
        <v>216</v>
      </c>
      <c r="Q568" s="5">
        <v>0</v>
      </c>
      <c r="R568" s="5">
        <v>0</v>
      </c>
      <c r="S568" s="5">
        <v>0</v>
      </c>
      <c r="T568" s="5">
        <v>0</v>
      </c>
      <c r="U568" s="5">
        <v>0</v>
      </c>
      <c r="V568" s="5">
        <v>0</v>
      </c>
      <c r="W568" s="5">
        <v>0</v>
      </c>
    </row>
    <row r="569" spans="1:23" ht="25.5" x14ac:dyDescent="0.25">
      <c r="A569" s="4" t="s">
        <v>15448</v>
      </c>
      <c r="B569" s="4" t="s">
        <v>21846</v>
      </c>
      <c r="C569" s="4" t="s">
        <v>2799</v>
      </c>
      <c r="D569" s="1" t="s">
        <v>9408</v>
      </c>
      <c r="E569" s="5" t="s">
        <v>216</v>
      </c>
      <c r="F569" s="5" t="s">
        <v>216</v>
      </c>
      <c r="G569" s="5" t="s">
        <v>216</v>
      </c>
      <c r="H569" s="5">
        <v>0.22</v>
      </c>
      <c r="I569" s="5" t="s">
        <v>216</v>
      </c>
      <c r="J569" s="5" t="s">
        <v>216</v>
      </c>
      <c r="K569" s="5" t="s">
        <v>216</v>
      </c>
      <c r="L569" s="5" t="s">
        <v>216</v>
      </c>
      <c r="M569" s="5" t="s">
        <v>216</v>
      </c>
      <c r="N569" s="5" t="s">
        <v>216</v>
      </c>
      <c r="O569" s="5" t="s">
        <v>216</v>
      </c>
      <c r="P569" s="5" t="s">
        <v>216</v>
      </c>
      <c r="Q569" s="5">
        <v>0.24</v>
      </c>
      <c r="R569" s="5">
        <v>0.24</v>
      </c>
      <c r="S569" s="5">
        <v>0.24</v>
      </c>
      <c r="T569" s="5">
        <v>0.24</v>
      </c>
      <c r="U569" s="5">
        <v>0.24</v>
      </c>
      <c r="V569" s="5">
        <v>0.24</v>
      </c>
      <c r="W569" s="5">
        <v>0.26</v>
      </c>
    </row>
    <row r="570" spans="1:23" x14ac:dyDescent="0.25">
      <c r="A570" s="4" t="s">
        <v>15449</v>
      </c>
      <c r="B570" s="4" t="s">
        <v>21846</v>
      </c>
      <c r="C570" s="4" t="s">
        <v>3393</v>
      </c>
      <c r="D570" s="1" t="s">
        <v>11853</v>
      </c>
      <c r="E570" s="5" t="s">
        <v>216</v>
      </c>
      <c r="F570" s="5" t="s">
        <v>216</v>
      </c>
      <c r="G570" s="5" t="s">
        <v>216</v>
      </c>
      <c r="H570" s="5">
        <v>3940</v>
      </c>
      <c r="I570" s="5" t="s">
        <v>216</v>
      </c>
      <c r="J570" s="5" t="s">
        <v>216</v>
      </c>
      <c r="K570" s="5" t="s">
        <v>216</v>
      </c>
      <c r="L570" s="5" t="s">
        <v>216</v>
      </c>
      <c r="M570" s="5" t="s">
        <v>216</v>
      </c>
      <c r="N570" s="5" t="s">
        <v>216</v>
      </c>
      <c r="O570" s="5" t="s">
        <v>216</v>
      </c>
      <c r="P570" s="5" t="s">
        <v>216</v>
      </c>
      <c r="Q570" s="5">
        <v>4880</v>
      </c>
      <c r="R570" s="5">
        <v>4880</v>
      </c>
      <c r="S570" s="5">
        <v>5035</v>
      </c>
      <c r="T570" s="5">
        <v>5035</v>
      </c>
      <c r="U570" s="5">
        <v>5035</v>
      </c>
      <c r="V570" s="5">
        <v>5480</v>
      </c>
      <c r="W570" s="5">
        <v>5550</v>
      </c>
    </row>
    <row r="571" spans="1:23" x14ac:dyDescent="0.25">
      <c r="A571" s="4" t="s">
        <v>15450</v>
      </c>
      <c r="B571" s="4" t="s">
        <v>21846</v>
      </c>
      <c r="C571" s="4" t="s">
        <v>3396</v>
      </c>
      <c r="D571" s="1" t="s">
        <v>11854</v>
      </c>
      <c r="E571" s="5" t="s">
        <v>216</v>
      </c>
      <c r="F571" s="5" t="s">
        <v>216</v>
      </c>
      <c r="G571" s="5" t="s">
        <v>216</v>
      </c>
      <c r="H571" s="5">
        <v>283</v>
      </c>
      <c r="I571" s="5" t="s">
        <v>216</v>
      </c>
      <c r="J571" s="5" t="s">
        <v>216</v>
      </c>
      <c r="K571" s="5" t="s">
        <v>216</v>
      </c>
      <c r="L571" s="5" t="s">
        <v>216</v>
      </c>
      <c r="M571" s="5" t="s">
        <v>216</v>
      </c>
      <c r="N571" s="5" t="s">
        <v>216</v>
      </c>
      <c r="O571" s="5" t="s">
        <v>216</v>
      </c>
      <c r="P571" s="5" t="s">
        <v>216</v>
      </c>
      <c r="Q571" s="5">
        <v>397</v>
      </c>
      <c r="R571" s="5">
        <v>397</v>
      </c>
      <c r="S571" s="5">
        <v>421</v>
      </c>
      <c r="T571" s="5">
        <v>421</v>
      </c>
      <c r="U571" s="5">
        <v>421</v>
      </c>
      <c r="V571" s="5">
        <v>456</v>
      </c>
      <c r="W571" s="5">
        <v>456</v>
      </c>
    </row>
    <row r="572" spans="1:23" x14ac:dyDescent="0.25">
      <c r="A572" s="4" t="s">
        <v>15451</v>
      </c>
      <c r="B572" s="4" t="s">
        <v>21846</v>
      </c>
      <c r="C572" s="4" t="s">
        <v>3528</v>
      </c>
      <c r="D572" s="1" t="s">
        <v>11855</v>
      </c>
      <c r="E572" s="5" t="s">
        <v>216</v>
      </c>
      <c r="F572" s="5" t="s">
        <v>216</v>
      </c>
      <c r="G572" s="5" t="s">
        <v>216</v>
      </c>
      <c r="H572" s="5">
        <v>283</v>
      </c>
      <c r="I572" s="5" t="s">
        <v>216</v>
      </c>
      <c r="J572" s="5" t="s">
        <v>216</v>
      </c>
      <c r="K572" s="5" t="s">
        <v>216</v>
      </c>
      <c r="L572" s="5" t="s">
        <v>216</v>
      </c>
      <c r="M572" s="5" t="s">
        <v>216</v>
      </c>
      <c r="N572" s="5" t="s">
        <v>216</v>
      </c>
      <c r="O572" s="5" t="s">
        <v>216</v>
      </c>
      <c r="P572" s="5" t="s">
        <v>216</v>
      </c>
      <c r="Q572" s="5">
        <v>397</v>
      </c>
      <c r="R572" s="5">
        <v>397</v>
      </c>
      <c r="S572" s="5">
        <v>421</v>
      </c>
      <c r="T572" s="5">
        <v>421</v>
      </c>
      <c r="U572" s="5">
        <v>421</v>
      </c>
      <c r="V572" s="5">
        <v>456</v>
      </c>
      <c r="W572" s="5">
        <v>456</v>
      </c>
    </row>
    <row r="573" spans="1:23" x14ac:dyDescent="0.25">
      <c r="A573" s="4" t="s">
        <v>15452</v>
      </c>
      <c r="B573" s="4" t="s">
        <v>21846</v>
      </c>
      <c r="C573" s="4" t="s">
        <v>3408</v>
      </c>
      <c r="D573" s="1" t="s">
        <v>11856</v>
      </c>
      <c r="E573" s="5" t="s">
        <v>216</v>
      </c>
      <c r="F573" s="5" t="s">
        <v>216</v>
      </c>
      <c r="G573" s="5" t="s">
        <v>216</v>
      </c>
      <c r="H573" s="5">
        <v>26</v>
      </c>
      <c r="I573" s="5" t="s">
        <v>216</v>
      </c>
      <c r="J573" s="5" t="s">
        <v>216</v>
      </c>
      <c r="K573" s="5" t="s">
        <v>216</v>
      </c>
      <c r="L573" s="5" t="s">
        <v>216</v>
      </c>
      <c r="M573" s="5" t="s">
        <v>216</v>
      </c>
      <c r="N573" s="5" t="s">
        <v>216</v>
      </c>
      <c r="O573" s="5" t="s">
        <v>216</v>
      </c>
      <c r="P573" s="5" t="s">
        <v>216</v>
      </c>
      <c r="Q573" s="5">
        <v>36.5</v>
      </c>
      <c r="R573" s="5">
        <v>36.5</v>
      </c>
      <c r="S573" s="5">
        <v>38.049999999999997</v>
      </c>
      <c r="T573" s="5">
        <v>38.049999999999997</v>
      </c>
      <c r="U573" s="5">
        <v>38.049999999999997</v>
      </c>
      <c r="V573" s="5">
        <v>36.200000000000003</v>
      </c>
      <c r="W573" s="5">
        <v>36.200000000000003</v>
      </c>
    </row>
    <row r="574" spans="1:23" x14ac:dyDescent="0.25">
      <c r="A574" s="4" t="s">
        <v>15453</v>
      </c>
      <c r="B574" s="4" t="s">
        <v>21846</v>
      </c>
      <c r="C574" s="4" t="s">
        <v>3417</v>
      </c>
      <c r="D574" s="1" t="s">
        <v>3418</v>
      </c>
      <c r="E574" s="5" t="s">
        <v>216</v>
      </c>
      <c r="F574" s="5" t="s">
        <v>216</v>
      </c>
      <c r="G574" s="5" t="s">
        <v>216</v>
      </c>
      <c r="H574" s="5">
        <v>17.5</v>
      </c>
      <c r="I574" s="5" t="s">
        <v>216</v>
      </c>
      <c r="J574" s="5" t="s">
        <v>216</v>
      </c>
      <c r="K574" s="5" t="s">
        <v>216</v>
      </c>
      <c r="L574" s="5" t="s">
        <v>216</v>
      </c>
      <c r="M574" s="5" t="s">
        <v>216</v>
      </c>
      <c r="N574" s="5" t="s">
        <v>216</v>
      </c>
      <c r="O574" s="5" t="s">
        <v>216</v>
      </c>
      <c r="P574" s="5" t="s">
        <v>216</v>
      </c>
      <c r="Q574" s="5">
        <v>62.25</v>
      </c>
      <c r="R574" s="5">
        <v>69.75</v>
      </c>
      <c r="S574" s="5">
        <v>76.25</v>
      </c>
      <c r="T574" s="5">
        <v>83.2</v>
      </c>
      <c r="U574" s="5">
        <v>90.6</v>
      </c>
      <c r="V574" s="5">
        <v>94.3</v>
      </c>
      <c r="W574" s="5">
        <v>99.7</v>
      </c>
    </row>
    <row r="575" spans="1:23" x14ac:dyDescent="0.25">
      <c r="A575" s="4" t="s">
        <v>15454</v>
      </c>
      <c r="B575" s="4" t="s">
        <v>21846</v>
      </c>
      <c r="C575" s="4" t="s">
        <v>3420</v>
      </c>
      <c r="D575" s="1" t="s">
        <v>3421</v>
      </c>
      <c r="E575" s="5" t="s">
        <v>216</v>
      </c>
      <c r="F575" s="5" t="s">
        <v>216</v>
      </c>
      <c r="G575" s="5" t="s">
        <v>216</v>
      </c>
      <c r="H575" s="5">
        <v>0</v>
      </c>
      <c r="I575" s="5" t="s">
        <v>216</v>
      </c>
      <c r="J575" s="5" t="s">
        <v>216</v>
      </c>
      <c r="K575" s="5" t="s">
        <v>216</v>
      </c>
      <c r="L575" s="5" t="s">
        <v>216</v>
      </c>
      <c r="M575" s="5" t="s">
        <v>216</v>
      </c>
      <c r="N575" s="5" t="s">
        <v>216</v>
      </c>
      <c r="O575" s="5" t="s">
        <v>216</v>
      </c>
      <c r="P575" s="5" t="s">
        <v>216</v>
      </c>
      <c r="Q575" s="5">
        <v>20</v>
      </c>
      <c r="R575" s="5">
        <v>30</v>
      </c>
      <c r="S575" s="5">
        <v>40</v>
      </c>
      <c r="T575" s="5">
        <v>65.2</v>
      </c>
      <c r="U575" s="5">
        <v>105.6</v>
      </c>
      <c r="V575" s="5">
        <v>125.8</v>
      </c>
      <c r="W575" s="5">
        <v>136.19999999999999</v>
      </c>
    </row>
    <row r="576" spans="1:23" x14ac:dyDescent="0.25">
      <c r="A576" s="4" t="s">
        <v>15455</v>
      </c>
      <c r="B576" s="4" t="s">
        <v>21846</v>
      </c>
      <c r="C576" s="4" t="s">
        <v>3525</v>
      </c>
      <c r="D576" s="1" t="s">
        <v>11857</v>
      </c>
      <c r="E576" s="5" t="s">
        <v>216</v>
      </c>
      <c r="F576" s="5" t="s">
        <v>216</v>
      </c>
      <c r="G576" s="5" t="s">
        <v>216</v>
      </c>
      <c r="H576" s="5">
        <v>8.5</v>
      </c>
      <c r="I576" s="5" t="s">
        <v>216</v>
      </c>
      <c r="J576" s="5" t="s">
        <v>216</v>
      </c>
      <c r="K576" s="5" t="s">
        <v>216</v>
      </c>
      <c r="L576" s="5" t="s">
        <v>216</v>
      </c>
      <c r="M576" s="5" t="s">
        <v>216</v>
      </c>
      <c r="N576" s="5" t="s">
        <v>216</v>
      </c>
      <c r="O576" s="5" t="s">
        <v>216</v>
      </c>
      <c r="P576" s="5" t="s">
        <v>216</v>
      </c>
      <c r="Q576" s="5">
        <v>41.75</v>
      </c>
      <c r="R576" s="5">
        <v>46.5</v>
      </c>
      <c r="S576" s="5">
        <v>50.5</v>
      </c>
      <c r="T576" s="5">
        <v>59.5</v>
      </c>
      <c r="U576" s="5">
        <v>73.5</v>
      </c>
      <c r="V576" s="5">
        <v>80.5</v>
      </c>
      <c r="W576" s="5">
        <v>84.9</v>
      </c>
    </row>
    <row r="577" spans="1:23" x14ac:dyDescent="0.25">
      <c r="A577" s="4" t="s">
        <v>15456</v>
      </c>
      <c r="B577" s="4" t="s">
        <v>21846</v>
      </c>
      <c r="C577" s="4" t="s">
        <v>3429</v>
      </c>
      <c r="D577" s="1" t="s">
        <v>3430</v>
      </c>
      <c r="E577" s="5" t="s">
        <v>216</v>
      </c>
      <c r="F577" s="5" t="s">
        <v>216</v>
      </c>
      <c r="G577" s="5" t="s">
        <v>216</v>
      </c>
      <c r="H577" s="5">
        <v>8.83</v>
      </c>
      <c r="I577" s="5" t="s">
        <v>216</v>
      </c>
      <c r="J577" s="5" t="s">
        <v>216</v>
      </c>
      <c r="K577" s="5" t="s">
        <v>216</v>
      </c>
      <c r="L577" s="5" t="s">
        <v>216</v>
      </c>
      <c r="M577" s="5" t="s">
        <v>216</v>
      </c>
      <c r="N577" s="5" t="s">
        <v>216</v>
      </c>
      <c r="O577" s="5" t="s">
        <v>216</v>
      </c>
      <c r="P577" s="5" t="s">
        <v>216</v>
      </c>
      <c r="Q577" s="5">
        <v>22.53</v>
      </c>
      <c r="R577" s="5">
        <v>22.53</v>
      </c>
      <c r="S577" s="5">
        <v>22.53</v>
      </c>
      <c r="T577" s="5">
        <v>22.53</v>
      </c>
      <c r="U577" s="5">
        <v>22.53</v>
      </c>
      <c r="V577" s="5">
        <v>22.53</v>
      </c>
      <c r="W577" s="5">
        <v>22.53</v>
      </c>
    </row>
    <row r="578" spans="1:23" x14ac:dyDescent="0.25">
      <c r="A578" s="4" t="s">
        <v>15457</v>
      </c>
      <c r="B578" s="4" t="s">
        <v>21846</v>
      </c>
      <c r="C578" s="4" t="s">
        <v>3432</v>
      </c>
      <c r="D578" s="1" t="s">
        <v>10533</v>
      </c>
      <c r="E578" s="5" t="s">
        <v>216</v>
      </c>
      <c r="F578" s="5" t="s">
        <v>216</v>
      </c>
      <c r="G578" s="5" t="s">
        <v>216</v>
      </c>
      <c r="H578" s="5">
        <v>0.57999999999999996</v>
      </c>
      <c r="I578" s="5" t="s">
        <v>216</v>
      </c>
      <c r="J578" s="5" t="s">
        <v>216</v>
      </c>
      <c r="K578" s="5" t="s">
        <v>216</v>
      </c>
      <c r="L578" s="5" t="s">
        <v>216</v>
      </c>
      <c r="M578" s="5" t="s">
        <v>216</v>
      </c>
      <c r="N578" s="5" t="s">
        <v>216</v>
      </c>
      <c r="O578" s="5" t="s">
        <v>216</v>
      </c>
      <c r="P578" s="5" t="s">
        <v>216</v>
      </c>
      <c r="Q578" s="5">
        <v>5.74</v>
      </c>
      <c r="R578" s="5">
        <v>5.74</v>
      </c>
      <c r="S578" s="5">
        <v>5.85</v>
      </c>
      <c r="T578" s="5">
        <v>5.85</v>
      </c>
      <c r="U578" s="5">
        <v>5.85</v>
      </c>
      <c r="V578" s="5">
        <v>5.85</v>
      </c>
      <c r="W578" s="5">
        <v>5.85</v>
      </c>
    </row>
    <row r="579" spans="1:23" x14ac:dyDescent="0.25">
      <c r="A579" s="4" t="s">
        <v>15458</v>
      </c>
      <c r="B579" s="4" t="s">
        <v>21846</v>
      </c>
      <c r="C579" s="4" t="s">
        <v>9511</v>
      </c>
      <c r="D579" s="1" t="s">
        <v>11858</v>
      </c>
      <c r="E579" s="5" t="s">
        <v>216</v>
      </c>
      <c r="F579" s="5" t="s">
        <v>216</v>
      </c>
      <c r="G579" s="5" t="s">
        <v>216</v>
      </c>
      <c r="H579" s="5">
        <v>0</v>
      </c>
      <c r="I579" s="5" t="s">
        <v>216</v>
      </c>
      <c r="J579" s="5" t="s">
        <v>216</v>
      </c>
      <c r="K579" s="5" t="s">
        <v>216</v>
      </c>
      <c r="L579" s="5" t="s">
        <v>216</v>
      </c>
      <c r="M579" s="5" t="s">
        <v>216</v>
      </c>
      <c r="N579" s="5" t="s">
        <v>216</v>
      </c>
      <c r="O579" s="5" t="s">
        <v>216</v>
      </c>
      <c r="P579" s="5" t="s">
        <v>216</v>
      </c>
      <c r="Q579" s="5">
        <v>280.10000000000002</v>
      </c>
      <c r="R579" s="5">
        <v>280.10000000000002</v>
      </c>
      <c r="S579" s="5">
        <v>314.89999999999998</v>
      </c>
      <c r="T579" s="5">
        <v>314.89999999999998</v>
      </c>
      <c r="U579" s="5">
        <v>314.89999999999998</v>
      </c>
      <c r="V579" s="5">
        <v>314.89999999999998</v>
      </c>
      <c r="W579" s="5">
        <v>314.89999999999998</v>
      </c>
    </row>
    <row r="580" spans="1:23" x14ac:dyDescent="0.25">
      <c r="A580" s="4" t="s">
        <v>15459</v>
      </c>
      <c r="B580" s="4" t="s">
        <v>21846</v>
      </c>
      <c r="C580" s="4" t="s">
        <v>3531</v>
      </c>
      <c r="D580" s="1" t="s">
        <v>11859</v>
      </c>
      <c r="E580" s="5" t="s">
        <v>216</v>
      </c>
      <c r="F580" s="5" t="s">
        <v>216</v>
      </c>
      <c r="G580" s="5" t="s">
        <v>216</v>
      </c>
      <c r="H580" s="5">
        <v>87</v>
      </c>
      <c r="I580" s="5" t="s">
        <v>216</v>
      </c>
      <c r="J580" s="5" t="s">
        <v>216</v>
      </c>
      <c r="K580" s="5" t="s">
        <v>216</v>
      </c>
      <c r="L580" s="5" t="s">
        <v>216</v>
      </c>
      <c r="M580" s="5" t="s">
        <v>216</v>
      </c>
      <c r="N580" s="5" t="s">
        <v>216</v>
      </c>
      <c r="O580" s="5" t="s">
        <v>216</v>
      </c>
      <c r="P580" s="5" t="s">
        <v>216</v>
      </c>
      <c r="Q580" s="5">
        <v>248.8</v>
      </c>
      <c r="R580" s="5">
        <v>248.8</v>
      </c>
      <c r="S580" s="5">
        <v>275.8</v>
      </c>
      <c r="T580" s="5">
        <v>270.39999999999998</v>
      </c>
      <c r="U580" s="5">
        <v>269.7</v>
      </c>
      <c r="V580" s="5">
        <v>266.89999999999998</v>
      </c>
      <c r="W580" s="5">
        <v>265.10000000000002</v>
      </c>
    </row>
    <row r="581" spans="1:23" x14ac:dyDescent="0.25">
      <c r="A581" s="4" t="s">
        <v>15460</v>
      </c>
      <c r="B581" s="4" t="s">
        <v>21846</v>
      </c>
      <c r="C581" s="4" t="s">
        <v>3447</v>
      </c>
      <c r="D581" s="1" t="s">
        <v>11860</v>
      </c>
      <c r="E581" s="5" t="s">
        <v>216</v>
      </c>
      <c r="F581" s="5" t="s">
        <v>216</v>
      </c>
      <c r="G581" s="5" t="s">
        <v>216</v>
      </c>
      <c r="H581" s="5">
        <v>1.98</v>
      </c>
      <c r="I581" s="5" t="s">
        <v>216</v>
      </c>
      <c r="J581" s="5" t="s">
        <v>216</v>
      </c>
      <c r="K581" s="5" t="s">
        <v>216</v>
      </c>
      <c r="L581" s="5" t="s">
        <v>216</v>
      </c>
      <c r="M581" s="5" t="s">
        <v>216</v>
      </c>
      <c r="N581" s="5" t="s">
        <v>216</v>
      </c>
      <c r="O581" s="5" t="s">
        <v>216</v>
      </c>
      <c r="P581" s="5" t="s">
        <v>216</v>
      </c>
      <c r="Q581" s="5">
        <v>6.38</v>
      </c>
      <c r="R581" s="5">
        <v>6.38</v>
      </c>
      <c r="S581" s="5">
        <v>6.97</v>
      </c>
      <c r="T581" s="5">
        <v>6.97</v>
      </c>
      <c r="U581" s="5">
        <v>6.97</v>
      </c>
      <c r="V581" s="5">
        <v>6.97</v>
      </c>
      <c r="W581" s="5">
        <v>6.97</v>
      </c>
    </row>
    <row r="582" spans="1:23" x14ac:dyDescent="0.25">
      <c r="A582" s="4" t="s">
        <v>15461</v>
      </c>
      <c r="B582" s="4" t="s">
        <v>21846</v>
      </c>
      <c r="C582" s="4" t="s">
        <v>3453</v>
      </c>
      <c r="D582" s="1" t="s">
        <v>11861</v>
      </c>
      <c r="E582" s="5" t="s">
        <v>216</v>
      </c>
      <c r="F582" s="5" t="s">
        <v>216</v>
      </c>
      <c r="G582" s="5" t="s">
        <v>216</v>
      </c>
      <c r="H582" s="5">
        <v>627</v>
      </c>
      <c r="I582" s="5" t="s">
        <v>216</v>
      </c>
      <c r="J582" s="5" t="s">
        <v>216</v>
      </c>
      <c r="K582" s="5" t="s">
        <v>216</v>
      </c>
      <c r="L582" s="5" t="s">
        <v>216</v>
      </c>
      <c r="M582" s="5" t="s">
        <v>216</v>
      </c>
      <c r="N582" s="5" t="s">
        <v>216</v>
      </c>
      <c r="O582" s="5" t="s">
        <v>216</v>
      </c>
      <c r="P582" s="5" t="s">
        <v>216</v>
      </c>
      <c r="Q582" s="5">
        <v>702.5</v>
      </c>
      <c r="R582" s="5">
        <v>702.5</v>
      </c>
      <c r="S582" s="5">
        <v>724</v>
      </c>
      <c r="T582" s="5">
        <v>721.2</v>
      </c>
      <c r="U582" s="5">
        <v>723.5</v>
      </c>
      <c r="V582" s="5">
        <v>684.1</v>
      </c>
      <c r="W582" s="5">
        <v>685.4</v>
      </c>
    </row>
    <row r="583" spans="1:23" x14ac:dyDescent="0.25">
      <c r="A583" s="4" t="s">
        <v>15462</v>
      </c>
      <c r="B583" s="4" t="s">
        <v>21846</v>
      </c>
      <c r="C583" s="4" t="s">
        <v>3456</v>
      </c>
      <c r="D583" s="1" t="s">
        <v>11862</v>
      </c>
      <c r="E583" s="5" t="s">
        <v>216</v>
      </c>
      <c r="F583" s="5" t="s">
        <v>216</v>
      </c>
      <c r="G583" s="5" t="s">
        <v>216</v>
      </c>
      <c r="H583" s="5">
        <v>390.5</v>
      </c>
      <c r="I583" s="5" t="s">
        <v>216</v>
      </c>
      <c r="J583" s="5" t="s">
        <v>216</v>
      </c>
      <c r="K583" s="5" t="s">
        <v>216</v>
      </c>
      <c r="L583" s="5" t="s">
        <v>216</v>
      </c>
      <c r="M583" s="5" t="s">
        <v>216</v>
      </c>
      <c r="N583" s="5" t="s">
        <v>216</v>
      </c>
      <c r="O583" s="5" t="s">
        <v>216</v>
      </c>
      <c r="P583" s="5" t="s">
        <v>216</v>
      </c>
      <c r="Q583" s="5">
        <v>702.5</v>
      </c>
      <c r="R583" s="5">
        <v>702.5</v>
      </c>
      <c r="S583" s="5">
        <v>724</v>
      </c>
      <c r="T583" s="5">
        <v>721.2</v>
      </c>
      <c r="U583" s="5">
        <v>723.5</v>
      </c>
      <c r="V583" s="5">
        <v>684.1</v>
      </c>
      <c r="W583" s="5">
        <v>685.4</v>
      </c>
    </row>
    <row r="584" spans="1:23" x14ac:dyDescent="0.25">
      <c r="A584" s="4" t="s">
        <v>15463</v>
      </c>
      <c r="B584" s="4" t="s">
        <v>21846</v>
      </c>
      <c r="C584" s="4" t="s">
        <v>3459</v>
      </c>
      <c r="D584" s="1" t="s">
        <v>11863</v>
      </c>
      <c r="E584" s="5" t="s">
        <v>216</v>
      </c>
      <c r="F584" s="5" t="s">
        <v>216</v>
      </c>
      <c r="G584" s="5" t="s">
        <v>216</v>
      </c>
      <c r="H584" s="5">
        <v>364</v>
      </c>
      <c r="I584" s="5" t="s">
        <v>216</v>
      </c>
      <c r="J584" s="5" t="s">
        <v>216</v>
      </c>
      <c r="K584" s="5" t="s">
        <v>216</v>
      </c>
      <c r="L584" s="5" t="s">
        <v>216</v>
      </c>
      <c r="M584" s="5" t="s">
        <v>216</v>
      </c>
      <c r="N584" s="5" t="s">
        <v>216</v>
      </c>
      <c r="O584" s="5" t="s">
        <v>216</v>
      </c>
      <c r="P584" s="5" t="s">
        <v>216</v>
      </c>
      <c r="Q584" s="5">
        <v>530.20000000000005</v>
      </c>
      <c r="R584" s="5">
        <v>530.20000000000005</v>
      </c>
      <c r="S584" s="5">
        <v>513</v>
      </c>
      <c r="T584" s="5">
        <v>493.3</v>
      </c>
      <c r="U584" s="5">
        <v>533.6</v>
      </c>
      <c r="V584" s="5">
        <v>492.3</v>
      </c>
      <c r="W584" s="5">
        <v>503.8</v>
      </c>
    </row>
    <row r="585" spans="1:23" x14ac:dyDescent="0.25">
      <c r="A585" s="4" t="s">
        <v>15464</v>
      </c>
      <c r="B585" s="4" t="s">
        <v>21846</v>
      </c>
      <c r="C585" s="4" t="s">
        <v>3471</v>
      </c>
      <c r="D585" s="1" t="s">
        <v>3472</v>
      </c>
      <c r="E585" s="5" t="s">
        <v>216</v>
      </c>
      <c r="F585" s="5" t="s">
        <v>216</v>
      </c>
      <c r="G585" s="5" t="s">
        <v>216</v>
      </c>
      <c r="H585" s="5">
        <v>0</v>
      </c>
      <c r="I585" s="5" t="s">
        <v>216</v>
      </c>
      <c r="J585" s="5" t="s">
        <v>216</v>
      </c>
      <c r="K585" s="5" t="s">
        <v>216</v>
      </c>
      <c r="L585" s="5" t="s">
        <v>216</v>
      </c>
      <c r="M585" s="5" t="s">
        <v>216</v>
      </c>
      <c r="N585" s="5" t="s">
        <v>216</v>
      </c>
      <c r="O585" s="5" t="s">
        <v>216</v>
      </c>
      <c r="P585" s="5" t="s">
        <v>216</v>
      </c>
      <c r="Q585" s="5">
        <v>0</v>
      </c>
      <c r="R585" s="5">
        <v>0</v>
      </c>
      <c r="S585" s="5">
        <v>0</v>
      </c>
      <c r="T585" s="5">
        <v>0</v>
      </c>
      <c r="U585" s="5">
        <v>0</v>
      </c>
      <c r="V585" s="5">
        <v>0</v>
      </c>
      <c r="W585" s="5">
        <v>0</v>
      </c>
    </row>
    <row r="586" spans="1:23" x14ac:dyDescent="0.25">
      <c r="A586" s="4" t="s">
        <v>15465</v>
      </c>
      <c r="B586" s="4" t="s">
        <v>21846</v>
      </c>
      <c r="C586" s="4" t="s">
        <v>3474</v>
      </c>
      <c r="D586" s="1" t="s">
        <v>3475</v>
      </c>
      <c r="E586" s="5" t="s">
        <v>216</v>
      </c>
      <c r="F586" s="5" t="s">
        <v>216</v>
      </c>
      <c r="G586" s="5" t="s">
        <v>216</v>
      </c>
      <c r="H586" s="5">
        <v>0</v>
      </c>
      <c r="I586" s="5" t="s">
        <v>216</v>
      </c>
      <c r="J586" s="5" t="s">
        <v>216</v>
      </c>
      <c r="K586" s="5" t="s">
        <v>216</v>
      </c>
      <c r="L586" s="5" t="s">
        <v>216</v>
      </c>
      <c r="M586" s="5" t="s">
        <v>216</v>
      </c>
      <c r="N586" s="5" t="s">
        <v>216</v>
      </c>
      <c r="O586" s="5" t="s">
        <v>216</v>
      </c>
      <c r="P586" s="5" t="s">
        <v>216</v>
      </c>
      <c r="Q586" s="5">
        <v>0</v>
      </c>
      <c r="R586" s="5">
        <v>0</v>
      </c>
      <c r="S586" s="5">
        <v>0</v>
      </c>
      <c r="T586" s="5">
        <v>0</v>
      </c>
      <c r="U586" s="5">
        <v>0</v>
      </c>
      <c r="V586" s="5">
        <v>0</v>
      </c>
      <c r="W586" s="5">
        <v>0</v>
      </c>
    </row>
    <row r="587" spans="1:23" x14ac:dyDescent="0.25">
      <c r="A587" s="4" t="s">
        <v>15466</v>
      </c>
      <c r="B587" s="4" t="s">
        <v>21846</v>
      </c>
      <c r="C587" s="4" t="s">
        <v>3477</v>
      </c>
      <c r="D587" s="1" t="s">
        <v>11864</v>
      </c>
      <c r="E587" s="5" t="s">
        <v>216</v>
      </c>
      <c r="F587" s="5" t="s">
        <v>216</v>
      </c>
      <c r="G587" s="5" t="s">
        <v>216</v>
      </c>
      <c r="H587" s="5">
        <v>0</v>
      </c>
      <c r="I587" s="5" t="s">
        <v>216</v>
      </c>
      <c r="J587" s="5" t="s">
        <v>216</v>
      </c>
      <c r="K587" s="5" t="s">
        <v>216</v>
      </c>
      <c r="L587" s="5" t="s">
        <v>216</v>
      </c>
      <c r="M587" s="5" t="s">
        <v>216</v>
      </c>
      <c r="N587" s="5" t="s">
        <v>216</v>
      </c>
      <c r="O587" s="5" t="s">
        <v>216</v>
      </c>
      <c r="P587" s="5" t="s">
        <v>216</v>
      </c>
      <c r="Q587" s="5">
        <v>0</v>
      </c>
      <c r="R587" s="5">
        <v>0</v>
      </c>
      <c r="S587" s="5">
        <v>0</v>
      </c>
      <c r="T587" s="5">
        <v>0</v>
      </c>
      <c r="U587" s="5">
        <v>0</v>
      </c>
      <c r="V587" s="5">
        <v>0</v>
      </c>
      <c r="W587" s="5">
        <v>0</v>
      </c>
    </row>
    <row r="588" spans="1:23" x14ac:dyDescent="0.25">
      <c r="A588" s="4" t="s">
        <v>15467</v>
      </c>
      <c r="B588" s="4" t="s">
        <v>21846</v>
      </c>
      <c r="C588" s="4" t="s">
        <v>3480</v>
      </c>
      <c r="D588" s="1" t="s">
        <v>3481</v>
      </c>
      <c r="E588" s="5" t="s">
        <v>216</v>
      </c>
      <c r="F588" s="5" t="s">
        <v>216</v>
      </c>
      <c r="G588" s="5" t="s">
        <v>216</v>
      </c>
      <c r="H588" s="5">
        <v>0</v>
      </c>
      <c r="I588" s="5" t="s">
        <v>216</v>
      </c>
      <c r="J588" s="5" t="s">
        <v>216</v>
      </c>
      <c r="K588" s="5" t="s">
        <v>216</v>
      </c>
      <c r="L588" s="5" t="s">
        <v>216</v>
      </c>
      <c r="M588" s="5" t="s">
        <v>216</v>
      </c>
      <c r="N588" s="5" t="s">
        <v>216</v>
      </c>
      <c r="O588" s="5" t="s">
        <v>216</v>
      </c>
      <c r="P588" s="5" t="s">
        <v>216</v>
      </c>
      <c r="Q588" s="5">
        <v>0</v>
      </c>
      <c r="R588" s="5">
        <v>0</v>
      </c>
      <c r="S588" s="5">
        <v>0</v>
      </c>
      <c r="T588" s="5">
        <v>0</v>
      </c>
      <c r="U588" s="5">
        <v>0</v>
      </c>
      <c r="V588" s="5">
        <v>0</v>
      </c>
      <c r="W588" s="5">
        <v>0</v>
      </c>
    </row>
    <row r="589" spans="1:23" x14ac:dyDescent="0.25">
      <c r="A589" s="4" t="s">
        <v>15468</v>
      </c>
      <c r="B589" s="4" t="s">
        <v>21846</v>
      </c>
      <c r="C589" s="4" t="s">
        <v>3489</v>
      </c>
      <c r="D589" s="1" t="s">
        <v>3490</v>
      </c>
      <c r="E589" s="5" t="s">
        <v>216</v>
      </c>
      <c r="F589" s="5" t="s">
        <v>216</v>
      </c>
      <c r="G589" s="5" t="s">
        <v>216</v>
      </c>
      <c r="H589" s="5">
        <v>0.52</v>
      </c>
      <c r="I589" s="5" t="s">
        <v>216</v>
      </c>
      <c r="J589" s="5" t="s">
        <v>216</v>
      </c>
      <c r="K589" s="5" t="s">
        <v>216</v>
      </c>
      <c r="L589" s="5" t="s">
        <v>216</v>
      </c>
      <c r="M589" s="5" t="s">
        <v>216</v>
      </c>
      <c r="N589" s="5" t="s">
        <v>216</v>
      </c>
      <c r="O589" s="5" t="s">
        <v>216</v>
      </c>
      <c r="P589" s="5" t="s">
        <v>216</v>
      </c>
      <c r="Q589" s="5">
        <v>0.52</v>
      </c>
      <c r="R589" s="5">
        <v>0.52</v>
      </c>
      <c r="S589" s="5">
        <v>0.52</v>
      </c>
      <c r="T589" s="5">
        <v>0.52</v>
      </c>
      <c r="U589" s="5">
        <v>0.52</v>
      </c>
      <c r="V589" s="5">
        <v>0.52</v>
      </c>
      <c r="W589" s="5">
        <v>0.52</v>
      </c>
    </row>
    <row r="590" spans="1:23" x14ac:dyDescent="0.25">
      <c r="A590" s="4" t="s">
        <v>15469</v>
      </c>
      <c r="B590" s="4" t="s">
        <v>21846</v>
      </c>
      <c r="C590" s="4" t="s">
        <v>3492</v>
      </c>
      <c r="D590" s="1" t="s">
        <v>3493</v>
      </c>
      <c r="E590" s="5" t="s">
        <v>216</v>
      </c>
      <c r="F590" s="5" t="s">
        <v>216</v>
      </c>
      <c r="G590" s="5" t="s">
        <v>216</v>
      </c>
      <c r="H590" s="5">
        <v>0.25</v>
      </c>
      <c r="I590" s="5" t="s">
        <v>216</v>
      </c>
      <c r="J590" s="5" t="s">
        <v>216</v>
      </c>
      <c r="K590" s="5" t="s">
        <v>216</v>
      </c>
      <c r="L590" s="5" t="s">
        <v>216</v>
      </c>
      <c r="M590" s="5" t="s">
        <v>216</v>
      </c>
      <c r="N590" s="5" t="s">
        <v>216</v>
      </c>
      <c r="O590" s="5" t="s">
        <v>216</v>
      </c>
      <c r="P590" s="5" t="s">
        <v>216</v>
      </c>
      <c r="Q590" s="5">
        <v>0.34</v>
      </c>
      <c r="R590" s="5">
        <v>0.34</v>
      </c>
      <c r="S590" s="5">
        <v>0.34</v>
      </c>
      <c r="T590" s="5">
        <v>0.34</v>
      </c>
      <c r="U590" s="5">
        <v>0.34</v>
      </c>
      <c r="V590" s="5">
        <v>0.34</v>
      </c>
      <c r="W590" s="5">
        <v>0.34</v>
      </c>
    </row>
    <row r="591" spans="1:23" x14ac:dyDescent="0.25">
      <c r="A591" s="4" t="s">
        <v>15470</v>
      </c>
      <c r="B591" s="4" t="s">
        <v>21846</v>
      </c>
      <c r="C591" s="4" t="s">
        <v>3522</v>
      </c>
      <c r="D591" s="1" t="s">
        <v>9493</v>
      </c>
      <c r="E591" s="5" t="s">
        <v>216</v>
      </c>
      <c r="F591" s="5" t="s">
        <v>216</v>
      </c>
      <c r="G591" s="5" t="s">
        <v>216</v>
      </c>
      <c r="H591" s="5">
        <v>0.52</v>
      </c>
      <c r="I591" s="5" t="s">
        <v>216</v>
      </c>
      <c r="J591" s="5" t="s">
        <v>216</v>
      </c>
      <c r="K591" s="5" t="s">
        <v>216</v>
      </c>
      <c r="L591" s="5" t="s">
        <v>216</v>
      </c>
      <c r="M591" s="5" t="s">
        <v>216</v>
      </c>
      <c r="N591" s="5" t="s">
        <v>216</v>
      </c>
      <c r="O591" s="5" t="s">
        <v>216</v>
      </c>
      <c r="P591" s="5" t="s">
        <v>216</v>
      </c>
      <c r="Q591" s="5">
        <v>0.52</v>
      </c>
      <c r="R591" s="5">
        <v>0.52</v>
      </c>
      <c r="S591" s="5">
        <v>0.52</v>
      </c>
      <c r="T591" s="5">
        <v>0.52</v>
      </c>
      <c r="U591" s="5">
        <v>0.52</v>
      </c>
      <c r="V591" s="5">
        <v>0.52</v>
      </c>
      <c r="W591" s="5">
        <v>0.52</v>
      </c>
    </row>
    <row r="592" spans="1:23" x14ac:dyDescent="0.25">
      <c r="A592" s="4" t="s">
        <v>15471</v>
      </c>
      <c r="B592" s="4" t="s">
        <v>21846</v>
      </c>
      <c r="C592" s="4" t="s">
        <v>3501</v>
      </c>
      <c r="D592" s="1" t="s">
        <v>3502</v>
      </c>
      <c r="E592" s="5" t="s">
        <v>216</v>
      </c>
      <c r="F592" s="5" t="s">
        <v>216</v>
      </c>
      <c r="G592" s="5" t="s">
        <v>216</v>
      </c>
      <c r="H592" s="5">
        <v>0</v>
      </c>
      <c r="I592" s="5" t="s">
        <v>216</v>
      </c>
      <c r="J592" s="5" t="s">
        <v>216</v>
      </c>
      <c r="K592" s="5" t="s">
        <v>216</v>
      </c>
      <c r="L592" s="5" t="s">
        <v>216</v>
      </c>
      <c r="M592" s="5" t="s">
        <v>216</v>
      </c>
      <c r="N592" s="5" t="s">
        <v>216</v>
      </c>
      <c r="O592" s="5" t="s">
        <v>216</v>
      </c>
      <c r="P592" s="5" t="s">
        <v>216</v>
      </c>
      <c r="Q592" s="5">
        <v>0</v>
      </c>
      <c r="R592" s="5">
        <v>0</v>
      </c>
      <c r="S592" s="5">
        <v>0</v>
      </c>
      <c r="T592" s="5">
        <v>0</v>
      </c>
      <c r="U592" s="5">
        <v>0</v>
      </c>
      <c r="V592" s="5">
        <v>0</v>
      </c>
      <c r="W592" s="5">
        <v>0</v>
      </c>
    </row>
    <row r="593" spans="1:23" x14ac:dyDescent="0.25">
      <c r="A593" s="4" t="s">
        <v>15472</v>
      </c>
      <c r="B593" s="4" t="s">
        <v>21846</v>
      </c>
      <c r="C593" s="4" t="s">
        <v>3504</v>
      </c>
      <c r="D593" s="1" t="s">
        <v>9496</v>
      </c>
      <c r="E593" s="5" t="s">
        <v>216</v>
      </c>
      <c r="F593" s="5" t="s">
        <v>216</v>
      </c>
      <c r="G593" s="5" t="s">
        <v>216</v>
      </c>
      <c r="H593" s="5">
        <v>0</v>
      </c>
      <c r="I593" s="5" t="s">
        <v>216</v>
      </c>
      <c r="J593" s="5" t="s">
        <v>216</v>
      </c>
      <c r="K593" s="5" t="s">
        <v>216</v>
      </c>
      <c r="L593" s="5" t="s">
        <v>216</v>
      </c>
      <c r="M593" s="5" t="s">
        <v>216</v>
      </c>
      <c r="N593" s="5" t="s">
        <v>216</v>
      </c>
      <c r="O593" s="5" t="s">
        <v>216</v>
      </c>
      <c r="P593" s="5" t="s">
        <v>216</v>
      </c>
      <c r="Q593" s="5">
        <v>0</v>
      </c>
      <c r="R593" s="5">
        <v>0</v>
      </c>
      <c r="S593" s="5">
        <v>0</v>
      </c>
      <c r="T593" s="5">
        <v>0</v>
      </c>
      <c r="U593" s="5">
        <v>0</v>
      </c>
      <c r="V593" s="5">
        <v>0</v>
      </c>
      <c r="W593" s="5">
        <v>0</v>
      </c>
    </row>
    <row r="594" spans="1:23" x14ac:dyDescent="0.25">
      <c r="A594" s="4" t="s">
        <v>15473</v>
      </c>
      <c r="B594" s="4" t="s">
        <v>21846</v>
      </c>
      <c r="C594" s="4" t="s">
        <v>9498</v>
      </c>
      <c r="D594" s="1" t="s">
        <v>9499</v>
      </c>
      <c r="E594" s="5" t="s">
        <v>216</v>
      </c>
      <c r="F594" s="5" t="s">
        <v>216</v>
      </c>
      <c r="G594" s="5" t="s">
        <v>216</v>
      </c>
      <c r="H594" s="5">
        <v>0</v>
      </c>
      <c r="I594" s="5" t="s">
        <v>216</v>
      </c>
      <c r="J594" s="5" t="s">
        <v>216</v>
      </c>
      <c r="K594" s="5" t="s">
        <v>216</v>
      </c>
      <c r="L594" s="5" t="s">
        <v>216</v>
      </c>
      <c r="M594" s="5" t="s">
        <v>216</v>
      </c>
      <c r="N594" s="5" t="s">
        <v>216</v>
      </c>
      <c r="O594" s="5" t="s">
        <v>216</v>
      </c>
      <c r="P594" s="5" t="s">
        <v>216</v>
      </c>
      <c r="Q594" s="5">
        <v>0</v>
      </c>
      <c r="R594" s="5">
        <v>0</v>
      </c>
      <c r="S594" s="5">
        <v>0</v>
      </c>
      <c r="T594" s="5">
        <v>0</v>
      </c>
      <c r="U594" s="5">
        <v>0</v>
      </c>
      <c r="V594" s="5">
        <v>0</v>
      </c>
      <c r="W594" s="5">
        <v>0</v>
      </c>
    </row>
    <row r="595" spans="1:23" x14ac:dyDescent="0.25">
      <c r="A595" s="4" t="s">
        <v>15474</v>
      </c>
      <c r="B595" s="4" t="s">
        <v>21846</v>
      </c>
      <c r="C595" s="4" t="s">
        <v>3507</v>
      </c>
      <c r="D595" s="1" t="s">
        <v>9501</v>
      </c>
      <c r="E595" s="5" t="s">
        <v>216</v>
      </c>
      <c r="F595" s="5" t="s">
        <v>216</v>
      </c>
      <c r="G595" s="5" t="s">
        <v>216</v>
      </c>
      <c r="H595" s="5">
        <v>0</v>
      </c>
      <c r="I595" s="5" t="s">
        <v>216</v>
      </c>
      <c r="J595" s="5" t="s">
        <v>216</v>
      </c>
      <c r="K595" s="5" t="s">
        <v>216</v>
      </c>
      <c r="L595" s="5" t="s">
        <v>216</v>
      </c>
      <c r="M595" s="5" t="s">
        <v>216</v>
      </c>
      <c r="N595" s="5" t="s">
        <v>216</v>
      </c>
      <c r="O595" s="5" t="s">
        <v>216</v>
      </c>
      <c r="P595" s="5" t="s">
        <v>216</v>
      </c>
      <c r="Q595" s="5">
        <v>0</v>
      </c>
      <c r="R595" s="5">
        <v>0</v>
      </c>
      <c r="S595" s="5">
        <v>0</v>
      </c>
      <c r="T595" s="5">
        <v>0</v>
      </c>
      <c r="U595" s="5">
        <v>0</v>
      </c>
      <c r="V595" s="5">
        <v>0</v>
      </c>
      <c r="W595" s="5">
        <v>0</v>
      </c>
    </row>
    <row r="596" spans="1:23" x14ac:dyDescent="0.25">
      <c r="A596" s="4" t="s">
        <v>15475</v>
      </c>
      <c r="B596" s="4" t="s">
        <v>21846</v>
      </c>
      <c r="C596" s="4" t="s">
        <v>3510</v>
      </c>
      <c r="D596" s="1" t="s">
        <v>9503</v>
      </c>
      <c r="E596" s="5" t="s">
        <v>216</v>
      </c>
      <c r="F596" s="5" t="s">
        <v>216</v>
      </c>
      <c r="G596" s="5" t="s">
        <v>216</v>
      </c>
      <c r="H596" s="5">
        <v>0</v>
      </c>
      <c r="I596" s="5" t="s">
        <v>216</v>
      </c>
      <c r="J596" s="5" t="s">
        <v>216</v>
      </c>
      <c r="K596" s="5" t="s">
        <v>216</v>
      </c>
      <c r="L596" s="5" t="s">
        <v>216</v>
      </c>
      <c r="M596" s="5" t="s">
        <v>216</v>
      </c>
      <c r="N596" s="5" t="s">
        <v>216</v>
      </c>
      <c r="O596" s="5" t="s">
        <v>216</v>
      </c>
      <c r="P596" s="5" t="s">
        <v>216</v>
      </c>
      <c r="Q596" s="5">
        <v>0</v>
      </c>
      <c r="R596" s="5">
        <v>0</v>
      </c>
      <c r="S596" s="5">
        <v>0</v>
      </c>
      <c r="T596" s="5">
        <v>0</v>
      </c>
      <c r="U596" s="5">
        <v>0</v>
      </c>
      <c r="V596" s="5">
        <v>0</v>
      </c>
      <c r="W596" s="5">
        <v>0</v>
      </c>
    </row>
    <row r="597" spans="1:23" x14ac:dyDescent="0.25">
      <c r="A597" s="4" t="s">
        <v>15476</v>
      </c>
      <c r="B597" s="4" t="s">
        <v>21846</v>
      </c>
      <c r="C597" s="4" t="s">
        <v>3516</v>
      </c>
      <c r="D597" s="1" t="s">
        <v>9505</v>
      </c>
      <c r="E597" s="5" t="s">
        <v>216</v>
      </c>
      <c r="F597" s="5" t="s">
        <v>216</v>
      </c>
      <c r="G597" s="5" t="s">
        <v>216</v>
      </c>
      <c r="H597" s="5">
        <v>0</v>
      </c>
      <c r="I597" s="5" t="s">
        <v>216</v>
      </c>
      <c r="J597" s="5" t="s">
        <v>216</v>
      </c>
      <c r="K597" s="5" t="s">
        <v>216</v>
      </c>
      <c r="L597" s="5" t="s">
        <v>216</v>
      </c>
      <c r="M597" s="5" t="s">
        <v>216</v>
      </c>
      <c r="N597" s="5" t="s">
        <v>216</v>
      </c>
      <c r="O597" s="5" t="s">
        <v>216</v>
      </c>
      <c r="P597" s="5" t="s">
        <v>216</v>
      </c>
      <c r="Q597" s="5">
        <v>0</v>
      </c>
      <c r="R597" s="5">
        <v>0</v>
      </c>
      <c r="S597" s="5">
        <v>0</v>
      </c>
      <c r="T597" s="5">
        <v>0</v>
      </c>
      <c r="U597" s="5">
        <v>0</v>
      </c>
      <c r="V597" s="5">
        <v>0</v>
      </c>
      <c r="W597" s="5">
        <v>0</v>
      </c>
    </row>
    <row r="598" spans="1:23" x14ac:dyDescent="0.25">
      <c r="A598" s="4" t="s">
        <v>15477</v>
      </c>
      <c r="B598" s="4" t="s">
        <v>21846</v>
      </c>
      <c r="C598" s="4" t="s">
        <v>3534</v>
      </c>
      <c r="D598" s="1" t="s">
        <v>11865</v>
      </c>
      <c r="E598" s="5" t="s">
        <v>216</v>
      </c>
      <c r="F598" s="5" t="s">
        <v>216</v>
      </c>
      <c r="G598" s="5" t="s">
        <v>216</v>
      </c>
      <c r="H598" s="5">
        <v>460.5</v>
      </c>
      <c r="I598" s="5" t="s">
        <v>216</v>
      </c>
      <c r="J598" s="5" t="s">
        <v>216</v>
      </c>
      <c r="K598" s="5" t="s">
        <v>216</v>
      </c>
      <c r="L598" s="5" t="s">
        <v>216</v>
      </c>
      <c r="M598" s="5" t="s">
        <v>216</v>
      </c>
      <c r="N598" s="5" t="s">
        <v>216</v>
      </c>
      <c r="O598" s="5" t="s">
        <v>216</v>
      </c>
      <c r="P598" s="5" t="s">
        <v>216</v>
      </c>
      <c r="Q598" s="5">
        <v>645.06666666666672</v>
      </c>
      <c r="R598" s="5">
        <v>645.06666666666672</v>
      </c>
      <c r="S598" s="5">
        <v>653.66666666666663</v>
      </c>
      <c r="T598" s="5">
        <v>645.23333333333335</v>
      </c>
      <c r="U598" s="5">
        <v>660.19999999999993</v>
      </c>
      <c r="V598" s="5">
        <v>620.16666666666663</v>
      </c>
      <c r="W598" s="5">
        <v>624.86666666666667</v>
      </c>
    </row>
    <row r="599" spans="1:23" x14ac:dyDescent="0.25">
      <c r="A599" s="4" t="s">
        <v>15478</v>
      </c>
      <c r="B599" s="4" t="s">
        <v>21846</v>
      </c>
      <c r="C599" s="4" t="s">
        <v>3549</v>
      </c>
      <c r="D599" s="1" t="s">
        <v>11866</v>
      </c>
      <c r="E599" s="5" t="s">
        <v>216</v>
      </c>
      <c r="F599" s="5" t="s">
        <v>216</v>
      </c>
      <c r="G599" s="5" t="s">
        <v>216</v>
      </c>
      <c r="H599" s="5">
        <v>460.5</v>
      </c>
      <c r="I599" s="5" t="s">
        <v>216</v>
      </c>
      <c r="J599" s="5" t="s">
        <v>216</v>
      </c>
      <c r="K599" s="5" t="s">
        <v>216</v>
      </c>
      <c r="L599" s="5" t="s">
        <v>216</v>
      </c>
      <c r="M599" s="5" t="s">
        <v>216</v>
      </c>
      <c r="N599" s="5" t="s">
        <v>216</v>
      </c>
      <c r="O599" s="5" t="s">
        <v>216</v>
      </c>
      <c r="P599" s="5" t="s">
        <v>216</v>
      </c>
      <c r="Q599" s="5">
        <v>645.06666666666672</v>
      </c>
      <c r="R599" s="5">
        <v>645.06666666666672</v>
      </c>
      <c r="S599" s="5">
        <v>653.66666666666663</v>
      </c>
      <c r="T599" s="5">
        <v>645.23333333333335</v>
      </c>
      <c r="U599" s="5">
        <v>660.19999999999993</v>
      </c>
      <c r="V599" s="5">
        <v>620.16666666666663</v>
      </c>
      <c r="W599" s="5">
        <v>624.86666666666667</v>
      </c>
    </row>
    <row r="600" spans="1:23" x14ac:dyDescent="0.25">
      <c r="A600" s="4" t="s">
        <v>15480</v>
      </c>
      <c r="B600" s="4" t="s">
        <v>21846</v>
      </c>
      <c r="C600" s="4" t="s">
        <v>3554</v>
      </c>
      <c r="D600" s="1" t="s">
        <v>11867</v>
      </c>
      <c r="E600" s="5" t="s">
        <v>216</v>
      </c>
      <c r="F600" s="5" t="s">
        <v>216</v>
      </c>
      <c r="G600" s="5" t="s">
        <v>216</v>
      </c>
      <c r="H600" s="5">
        <v>9447.5</v>
      </c>
      <c r="I600" s="5" t="s">
        <v>216</v>
      </c>
      <c r="J600" s="5" t="s">
        <v>216</v>
      </c>
      <c r="K600" s="5" t="s">
        <v>216</v>
      </c>
      <c r="L600" s="5" t="s">
        <v>216</v>
      </c>
      <c r="M600" s="5" t="s">
        <v>216</v>
      </c>
      <c r="N600" s="5" t="s">
        <v>216</v>
      </c>
      <c r="O600" s="5" t="s">
        <v>216</v>
      </c>
      <c r="P600" s="5" t="s">
        <v>216</v>
      </c>
      <c r="Q600" s="5">
        <v>9177.5</v>
      </c>
      <c r="R600" s="5">
        <v>9140</v>
      </c>
      <c r="S600" s="5">
        <v>9262.4999999999982</v>
      </c>
      <c r="T600" s="5">
        <v>9349.9999999999982</v>
      </c>
      <c r="U600" s="5">
        <v>9550</v>
      </c>
      <c r="V600" s="5">
        <v>10857.5</v>
      </c>
      <c r="W600" s="5">
        <v>11075</v>
      </c>
    </row>
    <row r="601" spans="1:23" x14ac:dyDescent="0.25">
      <c r="A601" s="4" t="s">
        <v>15481</v>
      </c>
      <c r="B601" s="4" t="s">
        <v>21846</v>
      </c>
      <c r="C601" s="4" t="s">
        <v>3557</v>
      </c>
      <c r="D601" s="1" t="s">
        <v>11868</v>
      </c>
      <c r="E601" s="5" t="s">
        <v>216</v>
      </c>
      <c r="F601" s="5" t="s">
        <v>216</v>
      </c>
      <c r="G601" s="5" t="s">
        <v>216</v>
      </c>
      <c r="H601" s="5">
        <v>1168</v>
      </c>
      <c r="I601" s="5" t="s">
        <v>216</v>
      </c>
      <c r="J601" s="5" t="s">
        <v>216</v>
      </c>
      <c r="K601" s="5" t="s">
        <v>216</v>
      </c>
      <c r="L601" s="5" t="s">
        <v>216</v>
      </c>
      <c r="M601" s="5" t="s">
        <v>216</v>
      </c>
      <c r="N601" s="5" t="s">
        <v>216</v>
      </c>
      <c r="O601" s="5" t="s">
        <v>216</v>
      </c>
      <c r="P601" s="5" t="s">
        <v>216</v>
      </c>
      <c r="Q601" s="5">
        <v>1369</v>
      </c>
      <c r="R601" s="5">
        <v>1403</v>
      </c>
      <c r="S601" s="5">
        <v>1457</v>
      </c>
      <c r="T601" s="5">
        <v>1488</v>
      </c>
      <c r="U601" s="5">
        <v>1529</v>
      </c>
      <c r="V601" s="5">
        <v>1442</v>
      </c>
      <c r="W601" s="5">
        <v>1463</v>
      </c>
    </row>
    <row r="602" spans="1:23" x14ac:dyDescent="0.25">
      <c r="A602" s="4" t="s">
        <v>15482</v>
      </c>
      <c r="B602" s="4" t="s">
        <v>21846</v>
      </c>
      <c r="C602" s="4" t="s">
        <v>3560</v>
      </c>
      <c r="D602" s="1" t="s">
        <v>11869</v>
      </c>
      <c r="E602" s="5" t="s">
        <v>216</v>
      </c>
      <c r="F602" s="5" t="s">
        <v>216</v>
      </c>
      <c r="G602" s="5" t="s">
        <v>216</v>
      </c>
      <c r="H602" s="5">
        <v>2710</v>
      </c>
      <c r="I602" s="5" t="s">
        <v>216</v>
      </c>
      <c r="J602" s="5" t="s">
        <v>216</v>
      </c>
      <c r="K602" s="5" t="s">
        <v>216</v>
      </c>
      <c r="L602" s="5" t="s">
        <v>216</v>
      </c>
      <c r="M602" s="5" t="s">
        <v>216</v>
      </c>
      <c r="N602" s="5" t="s">
        <v>216</v>
      </c>
      <c r="O602" s="5" t="s">
        <v>216</v>
      </c>
      <c r="P602" s="5" t="s">
        <v>216</v>
      </c>
      <c r="Q602" s="5">
        <v>3105</v>
      </c>
      <c r="R602" s="5">
        <v>3126</v>
      </c>
      <c r="S602" s="5">
        <v>3190</v>
      </c>
      <c r="T602" s="5">
        <v>3257</v>
      </c>
      <c r="U602" s="5">
        <v>3346</v>
      </c>
      <c r="V602" s="5">
        <v>3719</v>
      </c>
      <c r="W602" s="5">
        <v>3774</v>
      </c>
    </row>
    <row r="603" spans="1:23" x14ac:dyDescent="0.25">
      <c r="A603" s="4" t="s">
        <v>15483</v>
      </c>
      <c r="B603" s="4" t="s">
        <v>21846</v>
      </c>
      <c r="C603" s="4" t="s">
        <v>3563</v>
      </c>
      <c r="D603" s="1" t="s">
        <v>15484</v>
      </c>
      <c r="E603" s="5" t="s">
        <v>216</v>
      </c>
      <c r="F603" s="5" t="s">
        <v>216</v>
      </c>
      <c r="G603" s="5" t="s">
        <v>216</v>
      </c>
      <c r="H603" s="5">
        <v>99.2</v>
      </c>
      <c r="I603" s="5" t="s">
        <v>216</v>
      </c>
      <c r="J603" s="5" t="s">
        <v>216</v>
      </c>
      <c r="K603" s="5" t="s">
        <v>216</v>
      </c>
      <c r="L603" s="5" t="s">
        <v>216</v>
      </c>
      <c r="M603" s="5" t="s">
        <v>216</v>
      </c>
      <c r="N603" s="5" t="s">
        <v>216</v>
      </c>
      <c r="O603" s="5" t="s">
        <v>216</v>
      </c>
      <c r="P603" s="5" t="s">
        <v>216</v>
      </c>
      <c r="Q603" s="5">
        <v>95.2</v>
      </c>
      <c r="R603" s="5">
        <v>97.200000000000017</v>
      </c>
      <c r="S603" s="5">
        <v>102</v>
      </c>
      <c r="T603" s="5">
        <v>103.4</v>
      </c>
      <c r="U603" s="5">
        <v>108.6</v>
      </c>
      <c r="V603" s="5">
        <v>100.4</v>
      </c>
      <c r="W603" s="5">
        <v>102</v>
      </c>
    </row>
    <row r="604" spans="1:23" x14ac:dyDescent="0.25">
      <c r="A604" s="4" t="s">
        <v>15485</v>
      </c>
      <c r="B604" s="4" t="s">
        <v>21846</v>
      </c>
      <c r="C604" s="4" t="s">
        <v>9533</v>
      </c>
      <c r="D604" s="1" t="s">
        <v>11871</v>
      </c>
      <c r="E604" s="5" t="s">
        <v>216</v>
      </c>
      <c r="F604" s="5" t="s">
        <v>216</v>
      </c>
      <c r="G604" s="5" t="s">
        <v>216</v>
      </c>
      <c r="H604" s="5">
        <v>1287.67</v>
      </c>
      <c r="I604" s="5" t="s">
        <v>216</v>
      </c>
      <c r="J604" s="5" t="s">
        <v>216</v>
      </c>
      <c r="K604" s="5" t="s">
        <v>216</v>
      </c>
      <c r="L604" s="5" t="s">
        <v>216</v>
      </c>
      <c r="M604" s="5" t="s">
        <v>216</v>
      </c>
      <c r="N604" s="5" t="s">
        <v>216</v>
      </c>
      <c r="O604" s="5" t="s">
        <v>216</v>
      </c>
      <c r="P604" s="5" t="s">
        <v>216</v>
      </c>
      <c r="Q604" s="5">
        <v>1466.67</v>
      </c>
      <c r="R604" s="5">
        <v>1344.165</v>
      </c>
      <c r="S604" s="5">
        <v>1609.17</v>
      </c>
      <c r="T604" s="5">
        <v>2145.835</v>
      </c>
      <c r="U604" s="5">
        <v>1972.915</v>
      </c>
      <c r="V604" s="5">
        <v>1783.7249999999999</v>
      </c>
      <c r="W604" s="5">
        <v>1750.2950000000001</v>
      </c>
    </row>
  </sheetData>
  <autoFilter ref="A1:W604"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735"/>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21849</v>
      </c>
      <c r="B2" s="4" t="s">
        <v>21850</v>
      </c>
      <c r="C2" s="4" t="s">
        <v>11873</v>
      </c>
      <c r="D2" s="1" t="s">
        <v>21851</v>
      </c>
      <c r="E2" s="5" t="s">
        <v>21852</v>
      </c>
      <c r="F2" s="5" t="s">
        <v>21853</v>
      </c>
      <c r="G2" s="5" t="s">
        <v>21854</v>
      </c>
      <c r="H2" s="5" t="s">
        <v>21855</v>
      </c>
      <c r="I2" s="5" t="s">
        <v>21856</v>
      </c>
      <c r="J2" s="5" t="s">
        <v>21857</v>
      </c>
      <c r="K2" s="5" t="s">
        <v>21858</v>
      </c>
      <c r="L2" s="5" t="s">
        <v>21859</v>
      </c>
      <c r="M2" s="5" t="s">
        <v>21860</v>
      </c>
      <c r="N2" s="5" t="s">
        <v>21861</v>
      </c>
      <c r="O2" s="5" t="s">
        <v>21862</v>
      </c>
      <c r="P2" s="5" t="s">
        <v>21863</v>
      </c>
      <c r="Q2" s="5" t="s">
        <v>21864</v>
      </c>
      <c r="R2" s="5" t="s">
        <v>21865</v>
      </c>
      <c r="S2" s="5" t="s">
        <v>21866</v>
      </c>
      <c r="T2" s="5">
        <v>1560.4</v>
      </c>
      <c r="U2" s="5">
        <v>1627.9008333333329</v>
      </c>
      <c r="V2" s="5">
        <v>1731.4</v>
      </c>
      <c r="W2" s="5">
        <v>1772.7333333333329</v>
      </c>
      <c r="X2" s="5" t="s">
        <v>21867</v>
      </c>
    </row>
    <row r="3" spans="1:24" x14ac:dyDescent="0.25">
      <c r="A3" s="4" t="s">
        <v>21868</v>
      </c>
      <c r="B3" s="4" t="s">
        <v>21850</v>
      </c>
      <c r="C3" s="4" t="s">
        <v>364</v>
      </c>
      <c r="D3" s="1"/>
      <c r="E3" s="5">
        <v>35</v>
      </c>
      <c r="F3" s="5">
        <v>35</v>
      </c>
      <c r="G3" s="5">
        <v>35</v>
      </c>
      <c r="H3" s="5">
        <v>35</v>
      </c>
      <c r="I3" s="5">
        <v>35</v>
      </c>
      <c r="J3" s="5">
        <v>35</v>
      </c>
      <c r="K3" s="5">
        <v>35</v>
      </c>
      <c r="L3" s="5">
        <v>35</v>
      </c>
      <c r="M3" s="5">
        <v>35</v>
      </c>
      <c r="N3" s="5">
        <v>35</v>
      </c>
      <c r="O3" s="5">
        <v>35</v>
      </c>
      <c r="P3" s="5">
        <v>35</v>
      </c>
      <c r="Q3" s="5">
        <v>35</v>
      </c>
      <c r="R3" s="5">
        <v>35</v>
      </c>
      <c r="S3" s="5">
        <v>35</v>
      </c>
      <c r="T3" s="5">
        <v>35</v>
      </c>
      <c r="U3" s="5">
        <v>35</v>
      </c>
      <c r="V3" s="5">
        <v>35</v>
      </c>
      <c r="W3" s="5">
        <v>35</v>
      </c>
      <c r="X3" s="5">
        <v>35</v>
      </c>
    </row>
    <row r="4" spans="1:24" x14ac:dyDescent="0.25">
      <c r="A4" s="4" t="s">
        <v>21869</v>
      </c>
      <c r="B4" s="4" t="s">
        <v>21850</v>
      </c>
      <c r="C4" s="4" t="s">
        <v>21870</v>
      </c>
      <c r="D4" s="1" t="s">
        <v>21871</v>
      </c>
      <c r="E4" s="5" t="s">
        <v>21872</v>
      </c>
      <c r="F4" s="5" t="s">
        <v>21873</v>
      </c>
      <c r="G4" s="5" t="s">
        <v>21874</v>
      </c>
      <c r="H4" s="5" t="s">
        <v>21875</v>
      </c>
      <c r="I4" s="5" t="s">
        <v>21876</v>
      </c>
      <c r="J4" s="5" t="s">
        <v>21877</v>
      </c>
      <c r="K4" s="5" t="s">
        <v>21878</v>
      </c>
      <c r="L4" s="5" t="s">
        <v>21879</v>
      </c>
      <c r="M4" s="5" t="s">
        <v>21880</v>
      </c>
      <c r="N4" s="5" t="s">
        <v>21881</v>
      </c>
      <c r="O4" s="5" t="s">
        <v>21882</v>
      </c>
      <c r="P4" s="5" t="s">
        <v>21883</v>
      </c>
      <c r="Q4" s="5" t="s">
        <v>21884</v>
      </c>
      <c r="R4" s="5" t="s">
        <v>21885</v>
      </c>
      <c r="S4" s="5" t="s">
        <v>21886</v>
      </c>
      <c r="T4" s="5">
        <v>10.307499999999999</v>
      </c>
      <c r="U4" s="5">
        <v>10.848333333333329</v>
      </c>
      <c r="V4" s="5">
        <v>11.436666666666669</v>
      </c>
      <c r="W4" s="5">
        <v>11.688333333333331</v>
      </c>
      <c r="X4" s="5" t="s">
        <v>21887</v>
      </c>
    </row>
    <row r="5" spans="1:24" x14ac:dyDescent="0.25">
      <c r="A5" s="4" t="s">
        <v>29</v>
      </c>
      <c r="B5" s="4" t="s">
        <v>21888</v>
      </c>
      <c r="C5" s="4" t="s">
        <v>9874</v>
      </c>
      <c r="D5" s="1" t="s">
        <v>16987</v>
      </c>
      <c r="E5" s="5">
        <v>6</v>
      </c>
      <c r="F5" s="5">
        <v>6</v>
      </c>
      <c r="G5" s="5">
        <v>6</v>
      </c>
      <c r="H5" s="5">
        <v>4</v>
      </c>
      <c r="I5" s="5">
        <v>4</v>
      </c>
      <c r="J5" s="5">
        <v>4</v>
      </c>
      <c r="K5" s="5">
        <v>4</v>
      </c>
      <c r="L5" s="5">
        <v>4</v>
      </c>
      <c r="M5" s="5">
        <v>4</v>
      </c>
      <c r="N5" s="5">
        <v>4</v>
      </c>
      <c r="O5" s="5">
        <v>4</v>
      </c>
      <c r="P5" s="5">
        <v>4</v>
      </c>
      <c r="Q5" s="5">
        <v>4</v>
      </c>
      <c r="R5" s="5">
        <v>4</v>
      </c>
      <c r="S5" s="5">
        <v>6</v>
      </c>
      <c r="T5" s="5">
        <v>6</v>
      </c>
      <c r="U5" s="5">
        <v>6</v>
      </c>
      <c r="V5" s="5">
        <v>6</v>
      </c>
      <c r="W5" s="5">
        <v>6</v>
      </c>
      <c r="X5" s="5">
        <v>6</v>
      </c>
    </row>
    <row r="6" spans="1:24" x14ac:dyDescent="0.25">
      <c r="A6" s="4" t="s">
        <v>36</v>
      </c>
      <c r="B6" s="4" t="s">
        <v>21888</v>
      </c>
      <c r="C6" s="4" t="s">
        <v>9877</v>
      </c>
      <c r="D6" s="1" t="s">
        <v>21889</v>
      </c>
      <c r="E6" s="5">
        <v>22</v>
      </c>
      <c r="F6" s="5">
        <v>22</v>
      </c>
      <c r="G6" s="5">
        <v>22</v>
      </c>
      <c r="H6" s="5">
        <v>28</v>
      </c>
      <c r="I6" s="5">
        <v>28</v>
      </c>
      <c r="J6" s="5">
        <v>28</v>
      </c>
      <c r="K6" s="5">
        <v>28</v>
      </c>
      <c r="L6" s="5">
        <v>28</v>
      </c>
      <c r="M6" s="5">
        <v>28</v>
      </c>
      <c r="N6" s="5">
        <v>28</v>
      </c>
      <c r="O6" s="5">
        <v>28</v>
      </c>
      <c r="P6" s="5">
        <v>28</v>
      </c>
      <c r="Q6" s="5">
        <v>28</v>
      </c>
      <c r="R6" s="5">
        <v>28</v>
      </c>
      <c r="S6" s="5">
        <v>24</v>
      </c>
      <c r="T6" s="5">
        <v>24</v>
      </c>
      <c r="U6" s="5">
        <v>24</v>
      </c>
      <c r="V6" s="5">
        <v>24</v>
      </c>
      <c r="W6" s="5">
        <v>24</v>
      </c>
      <c r="X6" s="5">
        <v>24</v>
      </c>
    </row>
    <row r="7" spans="1:24" x14ac:dyDescent="0.25">
      <c r="A7" s="4" t="s">
        <v>42</v>
      </c>
      <c r="B7" s="4" t="s">
        <v>21888</v>
      </c>
      <c r="C7" s="4" t="s">
        <v>21890</v>
      </c>
      <c r="D7" s="1" t="s">
        <v>21891</v>
      </c>
      <c r="E7" s="5" t="s">
        <v>216</v>
      </c>
      <c r="F7" s="5" t="s">
        <v>216</v>
      </c>
      <c r="G7" s="5" t="s">
        <v>216</v>
      </c>
      <c r="H7" s="5">
        <v>36</v>
      </c>
      <c r="I7" s="5">
        <v>36</v>
      </c>
      <c r="J7" s="5">
        <v>36</v>
      </c>
      <c r="K7" s="5">
        <v>36</v>
      </c>
      <c r="L7" s="5">
        <v>36</v>
      </c>
      <c r="M7" s="5">
        <v>36</v>
      </c>
      <c r="N7" s="5">
        <v>36</v>
      </c>
      <c r="O7" s="5">
        <v>36</v>
      </c>
      <c r="P7" s="5">
        <v>36</v>
      </c>
      <c r="Q7" s="5">
        <v>36</v>
      </c>
      <c r="R7" s="5">
        <v>36</v>
      </c>
      <c r="S7" s="5">
        <v>36</v>
      </c>
      <c r="T7" s="5">
        <v>36</v>
      </c>
      <c r="U7" s="5">
        <v>36</v>
      </c>
      <c r="V7" s="5">
        <v>36</v>
      </c>
      <c r="W7" s="5">
        <v>36</v>
      </c>
      <c r="X7" s="5">
        <v>36</v>
      </c>
    </row>
    <row r="8" spans="1:24" x14ac:dyDescent="0.25">
      <c r="A8" s="4" t="s">
        <v>9549</v>
      </c>
      <c r="B8" s="4" t="s">
        <v>21888</v>
      </c>
      <c r="C8" s="4" t="s">
        <v>21892</v>
      </c>
      <c r="D8" s="1" t="s">
        <v>21893</v>
      </c>
      <c r="E8" s="5" t="s">
        <v>21894</v>
      </c>
      <c r="F8" s="5" t="s">
        <v>21895</v>
      </c>
      <c r="G8" s="5" t="s">
        <v>21896</v>
      </c>
      <c r="H8" s="5" t="s">
        <v>21897</v>
      </c>
      <c r="I8" s="5" t="s">
        <v>21898</v>
      </c>
      <c r="J8" s="5" t="s">
        <v>21898</v>
      </c>
      <c r="K8" s="5" t="s">
        <v>21899</v>
      </c>
      <c r="L8" s="5" t="s">
        <v>21900</v>
      </c>
      <c r="M8" s="5" t="s">
        <v>21901</v>
      </c>
      <c r="N8" s="5" t="s">
        <v>21902</v>
      </c>
      <c r="O8" s="5" t="s">
        <v>21902</v>
      </c>
      <c r="P8" s="5" t="s">
        <v>21902</v>
      </c>
      <c r="Q8" s="5" t="s">
        <v>21903</v>
      </c>
      <c r="R8" s="5" t="s">
        <v>21904</v>
      </c>
      <c r="S8" s="5" t="s">
        <v>21905</v>
      </c>
      <c r="T8" s="5" t="s">
        <v>21906</v>
      </c>
      <c r="U8" s="5" t="s">
        <v>21907</v>
      </c>
      <c r="V8" s="5" t="s">
        <v>21908</v>
      </c>
      <c r="W8" s="5" t="s">
        <v>21909</v>
      </c>
      <c r="X8" s="5" t="s">
        <v>21910</v>
      </c>
    </row>
    <row r="9" spans="1:24" x14ac:dyDescent="0.25">
      <c r="A9" s="4" t="s">
        <v>9560</v>
      </c>
      <c r="B9" s="4" t="s">
        <v>21888</v>
      </c>
      <c r="C9" s="4" t="s">
        <v>21911</v>
      </c>
      <c r="D9" s="1" t="s">
        <v>21912</v>
      </c>
      <c r="E9" s="5" t="s">
        <v>21913</v>
      </c>
      <c r="F9" s="5" t="s">
        <v>21914</v>
      </c>
      <c r="G9" s="5" t="s">
        <v>21915</v>
      </c>
      <c r="H9" s="5" t="s">
        <v>21916</v>
      </c>
      <c r="I9" s="5" t="s">
        <v>21917</v>
      </c>
      <c r="J9" s="5" t="s">
        <v>21917</v>
      </c>
      <c r="K9" s="5" t="s">
        <v>21918</v>
      </c>
      <c r="L9" s="5" t="s">
        <v>21919</v>
      </c>
      <c r="M9" s="5" t="s">
        <v>21920</v>
      </c>
      <c r="N9" s="5" t="s">
        <v>21921</v>
      </c>
      <c r="O9" s="5" t="s">
        <v>21922</v>
      </c>
      <c r="P9" s="5" t="s">
        <v>21922</v>
      </c>
      <c r="Q9" s="5" t="s">
        <v>21923</v>
      </c>
      <c r="R9" s="5" t="s">
        <v>21924</v>
      </c>
      <c r="S9" s="5" t="s">
        <v>21925</v>
      </c>
      <c r="T9" s="5" t="s">
        <v>21926</v>
      </c>
      <c r="U9" s="5" t="s">
        <v>21927</v>
      </c>
      <c r="V9" s="5" t="s">
        <v>21928</v>
      </c>
      <c r="W9" s="5" t="s">
        <v>21929</v>
      </c>
      <c r="X9" s="5" t="s">
        <v>21930</v>
      </c>
    </row>
    <row r="10" spans="1:24" x14ac:dyDescent="0.25">
      <c r="A10" s="4" t="s">
        <v>9569</v>
      </c>
      <c r="B10" s="4" t="s">
        <v>21888</v>
      </c>
      <c r="C10" s="4" t="s">
        <v>21931</v>
      </c>
      <c r="D10" s="1" t="s">
        <v>21932</v>
      </c>
      <c r="E10" s="5">
        <v>0.40400000000000003</v>
      </c>
      <c r="F10" s="5">
        <v>0.40400000000000003</v>
      </c>
      <c r="G10" s="5">
        <v>0.40400000000000003</v>
      </c>
      <c r="H10" s="5">
        <v>0.40400000000000003</v>
      </c>
      <c r="I10" s="5">
        <v>0.40400000000000003</v>
      </c>
      <c r="J10" s="5">
        <v>0.40400000000000003</v>
      </c>
      <c r="K10" s="5">
        <v>0.40400000000000003</v>
      </c>
      <c r="L10" s="5">
        <v>0.40400000000000003</v>
      </c>
      <c r="M10" s="5">
        <v>0.40400000000000003</v>
      </c>
      <c r="N10" s="5">
        <v>0.40400000000000003</v>
      </c>
      <c r="O10" s="5">
        <v>0.40400000000000003</v>
      </c>
      <c r="P10" s="5">
        <v>0.40400000000000003</v>
      </c>
      <c r="Q10" s="5">
        <v>0.40400000000000003</v>
      </c>
      <c r="R10" s="5">
        <v>0.40400000000000003</v>
      </c>
      <c r="S10" s="5">
        <v>0.40400000000000003</v>
      </c>
      <c r="T10" s="5">
        <v>0.40400000000000003</v>
      </c>
      <c r="U10" s="5">
        <v>0.40400000000000003</v>
      </c>
      <c r="V10" s="5">
        <v>0.40400000000000003</v>
      </c>
      <c r="W10" s="5">
        <v>0.40400000000000003</v>
      </c>
      <c r="X10" s="5">
        <v>0.40400000000000003</v>
      </c>
    </row>
    <row r="11" spans="1:24" x14ac:dyDescent="0.25">
      <c r="A11" s="4" t="s">
        <v>9575</v>
      </c>
      <c r="B11" s="4" t="s">
        <v>21888</v>
      </c>
      <c r="C11" s="4" t="s">
        <v>21933</v>
      </c>
      <c r="D11" s="1" t="s">
        <v>21934</v>
      </c>
      <c r="E11" s="5">
        <v>0.57399999999999995</v>
      </c>
      <c r="F11" s="5">
        <v>0.57399999999999995</v>
      </c>
      <c r="G11" s="5">
        <v>0.57399999999999995</v>
      </c>
      <c r="H11" s="5">
        <v>0.57399999999999995</v>
      </c>
      <c r="I11" s="5">
        <v>0.57399999999999995</v>
      </c>
      <c r="J11" s="5">
        <v>0.57399999999999995</v>
      </c>
      <c r="K11" s="5">
        <v>0.57399999999999995</v>
      </c>
      <c r="L11" s="5">
        <v>0.57399999999999995</v>
      </c>
      <c r="M11" s="5">
        <v>0.57399999999999995</v>
      </c>
      <c r="N11" s="5">
        <v>0.56999999999999995</v>
      </c>
      <c r="O11" s="5">
        <v>0.56999999999999995</v>
      </c>
      <c r="P11" s="5">
        <v>0.56999999999999995</v>
      </c>
      <c r="Q11" s="5">
        <v>0.56999999999999995</v>
      </c>
      <c r="R11" s="5">
        <v>0.56999999999999995</v>
      </c>
      <c r="S11" s="5">
        <v>0.56999999999999995</v>
      </c>
      <c r="T11" s="5">
        <v>0.56999999999999995</v>
      </c>
      <c r="U11" s="5">
        <v>0.56999999999999995</v>
      </c>
      <c r="V11" s="5">
        <v>0.56999999999999995</v>
      </c>
      <c r="W11" s="5">
        <v>0.56999999999999995</v>
      </c>
      <c r="X11" s="5">
        <v>0.56999999999999995</v>
      </c>
    </row>
    <row r="12" spans="1:24" x14ac:dyDescent="0.25">
      <c r="A12" s="4" t="s">
        <v>9582</v>
      </c>
      <c r="B12" s="4" t="s">
        <v>21888</v>
      </c>
      <c r="C12" s="4" t="s">
        <v>21935</v>
      </c>
      <c r="D12" s="1" t="s">
        <v>21936</v>
      </c>
      <c r="E12" s="5">
        <v>0.75</v>
      </c>
      <c r="F12" s="5">
        <v>0.75</v>
      </c>
      <c r="G12" s="5">
        <v>0.75</v>
      </c>
      <c r="H12" s="5">
        <v>0.75</v>
      </c>
      <c r="I12" s="5">
        <v>0.75</v>
      </c>
      <c r="J12" s="5">
        <v>0.75</v>
      </c>
      <c r="K12" s="5">
        <v>0.75</v>
      </c>
      <c r="L12" s="5">
        <v>0.75</v>
      </c>
      <c r="M12" s="5">
        <v>0.75</v>
      </c>
      <c r="N12" s="5">
        <v>0.75</v>
      </c>
      <c r="O12" s="5">
        <v>0.75</v>
      </c>
      <c r="P12" s="5">
        <v>0.75</v>
      </c>
      <c r="Q12" s="5">
        <v>0.75</v>
      </c>
      <c r="R12" s="5">
        <v>0.75</v>
      </c>
      <c r="S12" s="5">
        <v>0.75</v>
      </c>
      <c r="T12" s="5">
        <v>0.75</v>
      </c>
      <c r="U12" s="5">
        <v>0.75</v>
      </c>
      <c r="V12" s="5">
        <v>0.75</v>
      </c>
      <c r="W12" s="5">
        <v>0.75</v>
      </c>
      <c r="X12" s="5">
        <v>0.75</v>
      </c>
    </row>
    <row r="13" spans="1:24" x14ac:dyDescent="0.25">
      <c r="A13" s="4" t="s">
        <v>9588</v>
      </c>
      <c r="B13" s="4" t="s">
        <v>21888</v>
      </c>
      <c r="C13" s="4" t="s">
        <v>55</v>
      </c>
      <c r="D13" s="1" t="s">
        <v>21937</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row>
    <row r="14" spans="1:24" x14ac:dyDescent="0.25">
      <c r="A14" s="4" t="s">
        <v>9592</v>
      </c>
      <c r="B14" s="4" t="s">
        <v>21888</v>
      </c>
      <c r="C14" s="4" t="s">
        <v>21938</v>
      </c>
      <c r="D14" s="1" t="s">
        <v>21939</v>
      </c>
      <c r="E14" s="5" t="s">
        <v>216</v>
      </c>
      <c r="F14" s="5" t="s">
        <v>216</v>
      </c>
      <c r="G14" s="5" t="s">
        <v>216</v>
      </c>
      <c r="H14" s="5" t="s">
        <v>216</v>
      </c>
      <c r="I14" s="5" t="s">
        <v>216</v>
      </c>
      <c r="J14" s="5" t="s">
        <v>216</v>
      </c>
      <c r="K14" s="5" t="s">
        <v>216</v>
      </c>
      <c r="L14" s="5" t="s">
        <v>216</v>
      </c>
      <c r="M14" s="5" t="s">
        <v>216</v>
      </c>
      <c r="N14" s="5" t="s">
        <v>216</v>
      </c>
      <c r="O14" s="5" t="s">
        <v>216</v>
      </c>
      <c r="P14" s="5" t="s">
        <v>216</v>
      </c>
      <c r="Q14" s="5" t="s">
        <v>216</v>
      </c>
      <c r="R14" s="5" t="s">
        <v>216</v>
      </c>
      <c r="S14" s="5" t="s">
        <v>216</v>
      </c>
      <c r="T14" s="5" t="s">
        <v>216</v>
      </c>
      <c r="U14" s="5">
        <v>4611</v>
      </c>
      <c r="V14" s="5" t="s">
        <v>21940</v>
      </c>
      <c r="W14" s="5" t="s">
        <v>21941</v>
      </c>
      <c r="X14" s="5" t="s">
        <v>21942</v>
      </c>
    </row>
    <row r="15" spans="1:24" ht="25.5" x14ac:dyDescent="0.25">
      <c r="A15" s="4" t="s">
        <v>9598</v>
      </c>
      <c r="B15" s="4" t="s">
        <v>21888</v>
      </c>
      <c r="C15" s="4" t="s">
        <v>21943</v>
      </c>
      <c r="D15" s="1" t="s">
        <v>21944</v>
      </c>
      <c r="E15" s="5">
        <v>169</v>
      </c>
      <c r="F15" s="5">
        <v>169</v>
      </c>
      <c r="G15" s="5">
        <v>169</v>
      </c>
      <c r="H15" s="5">
        <v>169</v>
      </c>
      <c r="I15" s="5">
        <v>169</v>
      </c>
      <c r="J15" s="5">
        <v>169</v>
      </c>
      <c r="K15" s="5">
        <v>169</v>
      </c>
      <c r="L15" s="5">
        <v>169</v>
      </c>
      <c r="M15" s="5">
        <v>169</v>
      </c>
      <c r="N15" s="5">
        <v>169</v>
      </c>
      <c r="O15" s="5">
        <v>169</v>
      </c>
      <c r="P15" s="5">
        <v>169</v>
      </c>
      <c r="Q15" s="5">
        <v>169</v>
      </c>
      <c r="R15" s="5">
        <v>169</v>
      </c>
      <c r="S15" s="5">
        <v>169</v>
      </c>
      <c r="T15" s="5">
        <v>169</v>
      </c>
      <c r="U15" s="5">
        <v>169</v>
      </c>
      <c r="V15" s="5">
        <v>169</v>
      </c>
      <c r="W15" s="5">
        <v>169</v>
      </c>
      <c r="X15" s="5">
        <v>169</v>
      </c>
    </row>
    <row r="16" spans="1:24" x14ac:dyDescent="0.25">
      <c r="A16" s="4" t="s">
        <v>9601</v>
      </c>
      <c r="B16" s="4" t="s">
        <v>21888</v>
      </c>
      <c r="C16" s="4" t="s">
        <v>21945</v>
      </c>
      <c r="D16" s="1" t="s">
        <v>21946</v>
      </c>
      <c r="E16" s="5">
        <v>30.5</v>
      </c>
      <c r="F16" s="5">
        <v>30.5</v>
      </c>
      <c r="G16" s="5">
        <v>30.5</v>
      </c>
      <c r="H16" s="5">
        <v>30.5</v>
      </c>
      <c r="I16" s="5">
        <v>30.5</v>
      </c>
      <c r="J16" s="5">
        <v>30.5</v>
      </c>
      <c r="K16" s="5">
        <v>30.5</v>
      </c>
      <c r="L16" s="5">
        <v>30.5</v>
      </c>
      <c r="M16" s="5">
        <v>30.5</v>
      </c>
      <c r="N16" s="5">
        <v>30.5</v>
      </c>
      <c r="O16" s="5">
        <v>30.5</v>
      </c>
      <c r="P16" s="5">
        <v>30.5</v>
      </c>
      <c r="Q16" s="5">
        <v>30.5</v>
      </c>
      <c r="R16" s="5">
        <v>30.5</v>
      </c>
      <c r="S16" s="5">
        <v>30.5</v>
      </c>
      <c r="T16" s="5">
        <v>30.5</v>
      </c>
      <c r="U16" s="5">
        <v>30.5</v>
      </c>
      <c r="V16" s="5">
        <v>30.5</v>
      </c>
      <c r="W16" s="5">
        <v>30.5</v>
      </c>
      <c r="X16" s="5">
        <v>30</v>
      </c>
    </row>
    <row r="17" spans="1:24" x14ac:dyDescent="0.25">
      <c r="A17" s="4" t="s">
        <v>48</v>
      </c>
      <c r="B17" s="4" t="s">
        <v>21888</v>
      </c>
      <c r="C17" s="4" t="s">
        <v>17593</v>
      </c>
      <c r="D17" s="1" t="s">
        <v>21947</v>
      </c>
      <c r="E17" s="5" t="s">
        <v>21948</v>
      </c>
      <c r="F17" s="5" t="s">
        <v>21948</v>
      </c>
      <c r="G17" s="5" t="s">
        <v>21948</v>
      </c>
      <c r="H17" s="5" t="s">
        <v>21949</v>
      </c>
      <c r="I17" s="5" t="s">
        <v>21950</v>
      </c>
      <c r="J17" s="5" t="s">
        <v>1350</v>
      </c>
      <c r="K17" s="5" t="s">
        <v>1356</v>
      </c>
      <c r="L17" s="5" t="s">
        <v>21951</v>
      </c>
      <c r="M17" s="5" t="s">
        <v>21952</v>
      </c>
      <c r="N17" s="5" t="s">
        <v>21953</v>
      </c>
      <c r="O17" s="5" t="s">
        <v>21953</v>
      </c>
      <c r="P17" s="5" t="s">
        <v>21954</v>
      </c>
      <c r="Q17" s="5" t="s">
        <v>21955</v>
      </c>
      <c r="R17" s="5" t="s">
        <v>21956</v>
      </c>
      <c r="S17" s="5" t="s">
        <v>21957</v>
      </c>
      <c r="T17" s="5" t="s">
        <v>21958</v>
      </c>
      <c r="U17" s="5" t="s">
        <v>21959</v>
      </c>
      <c r="V17" s="5" t="s">
        <v>21960</v>
      </c>
      <c r="W17" s="5" t="s">
        <v>21961</v>
      </c>
      <c r="X17" s="5" t="s">
        <v>21962</v>
      </c>
    </row>
    <row r="18" spans="1:24" x14ac:dyDescent="0.25">
      <c r="A18" s="4" t="s">
        <v>101</v>
      </c>
      <c r="B18" s="4" t="s">
        <v>21888</v>
      </c>
      <c r="C18" s="4" t="s">
        <v>21963</v>
      </c>
      <c r="D18" s="1" t="s">
        <v>21964</v>
      </c>
      <c r="E18" s="5">
        <v>60</v>
      </c>
      <c r="F18" s="5">
        <v>60</v>
      </c>
      <c r="G18" s="5">
        <v>60</v>
      </c>
      <c r="H18" s="5">
        <v>60</v>
      </c>
      <c r="I18" s="5">
        <v>62</v>
      </c>
      <c r="J18" s="5">
        <v>62</v>
      </c>
      <c r="K18" s="5">
        <v>62</v>
      </c>
      <c r="L18" s="5">
        <v>62</v>
      </c>
      <c r="M18" s="5">
        <v>62</v>
      </c>
      <c r="N18" s="5">
        <v>62</v>
      </c>
      <c r="O18" s="5">
        <v>62</v>
      </c>
      <c r="P18" s="5">
        <v>62</v>
      </c>
      <c r="Q18" s="5">
        <v>62</v>
      </c>
      <c r="R18" s="5">
        <v>62</v>
      </c>
      <c r="S18" s="5">
        <v>62</v>
      </c>
      <c r="T18" s="5">
        <v>62</v>
      </c>
      <c r="U18" s="5">
        <v>62</v>
      </c>
      <c r="V18" s="5">
        <v>62</v>
      </c>
      <c r="W18" s="5">
        <v>62</v>
      </c>
      <c r="X18" s="5">
        <v>62.5</v>
      </c>
    </row>
    <row r="19" spans="1:24" x14ac:dyDescent="0.25">
      <c r="A19" s="4" t="s">
        <v>145</v>
      </c>
      <c r="B19" s="4" t="s">
        <v>21888</v>
      </c>
      <c r="C19" s="4" t="s">
        <v>21965</v>
      </c>
      <c r="D19" s="1" t="s">
        <v>21966</v>
      </c>
      <c r="E19" s="5">
        <v>65</v>
      </c>
      <c r="F19" s="5">
        <v>65</v>
      </c>
      <c r="G19" s="5">
        <v>65</v>
      </c>
      <c r="H19" s="5">
        <v>65</v>
      </c>
      <c r="I19" s="5">
        <v>67</v>
      </c>
      <c r="J19" s="5">
        <v>67</v>
      </c>
      <c r="K19" s="5">
        <v>67</v>
      </c>
      <c r="L19" s="5">
        <v>67</v>
      </c>
      <c r="M19" s="5">
        <v>67</v>
      </c>
      <c r="N19" s="5">
        <v>67</v>
      </c>
      <c r="O19" s="5">
        <v>67</v>
      </c>
      <c r="P19" s="5">
        <v>67</v>
      </c>
      <c r="Q19" s="5">
        <v>67</v>
      </c>
      <c r="R19" s="5">
        <v>67</v>
      </c>
      <c r="S19" s="5">
        <v>67</v>
      </c>
      <c r="T19" s="5">
        <v>67</v>
      </c>
      <c r="U19" s="5">
        <v>67</v>
      </c>
      <c r="V19" s="5">
        <v>67</v>
      </c>
      <c r="W19" s="5">
        <v>67</v>
      </c>
      <c r="X19" s="5">
        <v>67</v>
      </c>
    </row>
    <row r="20" spans="1:24" x14ac:dyDescent="0.25">
      <c r="A20" s="4" t="s">
        <v>207</v>
      </c>
      <c r="B20" s="4" t="s">
        <v>21888</v>
      </c>
      <c r="C20" s="4" t="s">
        <v>21967</v>
      </c>
      <c r="D20" s="1" t="s">
        <v>21968</v>
      </c>
      <c r="E20" s="5" t="s">
        <v>21969</v>
      </c>
      <c r="F20" s="5" t="s">
        <v>21970</v>
      </c>
      <c r="G20" s="5" t="s">
        <v>21971</v>
      </c>
      <c r="H20" s="5" t="s">
        <v>21972</v>
      </c>
      <c r="I20" s="5" t="s">
        <v>21973</v>
      </c>
      <c r="J20" s="5" t="s">
        <v>21973</v>
      </c>
      <c r="K20" s="5" t="s">
        <v>21974</v>
      </c>
      <c r="L20" s="5" t="s">
        <v>21975</v>
      </c>
      <c r="M20" s="5" t="s">
        <v>21976</v>
      </c>
      <c r="N20" s="5" t="s">
        <v>21977</v>
      </c>
      <c r="O20" s="5" t="s">
        <v>21978</v>
      </c>
      <c r="P20" s="5" t="s">
        <v>21979</v>
      </c>
      <c r="Q20" s="5" t="s">
        <v>21980</v>
      </c>
      <c r="R20" s="5" t="s">
        <v>21981</v>
      </c>
      <c r="S20" s="5" t="s">
        <v>21982</v>
      </c>
      <c r="T20" s="5" t="s">
        <v>21982</v>
      </c>
      <c r="U20" s="5" t="s">
        <v>21982</v>
      </c>
      <c r="V20" s="5" t="s">
        <v>21983</v>
      </c>
      <c r="W20" s="5" t="s">
        <v>21984</v>
      </c>
      <c r="X20" s="5" t="s">
        <v>21985</v>
      </c>
    </row>
    <row r="21" spans="1:24" x14ac:dyDescent="0.25">
      <c r="A21" s="4" t="s">
        <v>3586</v>
      </c>
      <c r="B21" s="4" t="s">
        <v>21888</v>
      </c>
      <c r="C21" s="4" t="s">
        <v>21986</v>
      </c>
      <c r="D21" s="1" t="s">
        <v>21987</v>
      </c>
      <c r="E21" s="5" t="s">
        <v>21988</v>
      </c>
      <c r="F21" s="5" t="s">
        <v>21989</v>
      </c>
      <c r="G21" s="5" t="s">
        <v>21990</v>
      </c>
      <c r="H21" s="5" t="s">
        <v>21991</v>
      </c>
      <c r="I21" s="5" t="s">
        <v>21992</v>
      </c>
      <c r="J21" s="5" t="s">
        <v>21992</v>
      </c>
      <c r="K21" s="5" t="s">
        <v>21993</v>
      </c>
      <c r="L21" s="5" t="s">
        <v>21994</v>
      </c>
      <c r="M21" s="5" t="s">
        <v>21995</v>
      </c>
      <c r="N21" s="5" t="s">
        <v>21996</v>
      </c>
      <c r="O21" s="5" t="s">
        <v>21997</v>
      </c>
      <c r="P21" s="5" t="s">
        <v>21998</v>
      </c>
      <c r="Q21" s="5" t="s">
        <v>21999</v>
      </c>
      <c r="R21" s="5" t="s">
        <v>22000</v>
      </c>
      <c r="S21" s="5" t="s">
        <v>22001</v>
      </c>
      <c r="T21" s="5" t="s">
        <v>22001</v>
      </c>
      <c r="U21" s="5" t="s">
        <v>22001</v>
      </c>
      <c r="V21" s="5" t="s">
        <v>22002</v>
      </c>
      <c r="W21" s="5" t="s">
        <v>22003</v>
      </c>
      <c r="X21" s="5" t="s">
        <v>22004</v>
      </c>
    </row>
    <row r="22" spans="1:24" x14ac:dyDescent="0.25">
      <c r="A22" s="4" t="s">
        <v>3588</v>
      </c>
      <c r="B22" s="4" t="s">
        <v>21888</v>
      </c>
      <c r="C22" s="4" t="s">
        <v>22005</v>
      </c>
      <c r="D22" s="1" t="s">
        <v>22006</v>
      </c>
      <c r="E22" s="5" t="s">
        <v>22007</v>
      </c>
      <c r="F22" s="5" t="s">
        <v>22008</v>
      </c>
      <c r="G22" s="5" t="s">
        <v>22009</v>
      </c>
      <c r="H22" s="5" t="s">
        <v>22010</v>
      </c>
      <c r="I22" s="5" t="s">
        <v>22011</v>
      </c>
      <c r="J22" s="5" t="s">
        <v>22011</v>
      </c>
      <c r="K22" s="5" t="s">
        <v>22012</v>
      </c>
      <c r="L22" s="5" t="s">
        <v>22013</v>
      </c>
      <c r="M22" s="5" t="s">
        <v>22014</v>
      </c>
      <c r="N22" s="5" t="s">
        <v>22015</v>
      </c>
      <c r="O22" s="5" t="s">
        <v>22016</v>
      </c>
      <c r="P22" s="5" t="s">
        <v>22017</v>
      </c>
      <c r="Q22" s="5" t="s">
        <v>22018</v>
      </c>
      <c r="R22" s="5" t="s">
        <v>22019</v>
      </c>
      <c r="S22" s="5" t="s">
        <v>22020</v>
      </c>
      <c r="T22" s="5" t="s">
        <v>22020</v>
      </c>
      <c r="U22" s="5" t="s">
        <v>22020</v>
      </c>
      <c r="V22" s="5" t="s">
        <v>22021</v>
      </c>
      <c r="W22" s="5" t="s">
        <v>22022</v>
      </c>
      <c r="X22" s="5" t="s">
        <v>22023</v>
      </c>
    </row>
    <row r="23" spans="1:24" x14ac:dyDescent="0.25">
      <c r="A23" s="4" t="s">
        <v>3590</v>
      </c>
      <c r="B23" s="4" t="s">
        <v>21888</v>
      </c>
      <c r="C23" s="4" t="s">
        <v>22024</v>
      </c>
      <c r="D23" s="1" t="s">
        <v>21968</v>
      </c>
      <c r="E23" s="5" t="s">
        <v>21969</v>
      </c>
      <c r="F23" s="5" t="s">
        <v>21970</v>
      </c>
      <c r="G23" s="5" t="s">
        <v>21971</v>
      </c>
      <c r="H23" s="5" t="s">
        <v>21972</v>
      </c>
      <c r="I23" s="5" t="s">
        <v>21973</v>
      </c>
      <c r="J23" s="5" t="s">
        <v>21973</v>
      </c>
      <c r="K23" s="5" t="s">
        <v>21974</v>
      </c>
      <c r="L23" s="5" t="s">
        <v>21975</v>
      </c>
      <c r="M23" s="5" t="s">
        <v>21976</v>
      </c>
      <c r="N23" s="5" t="s">
        <v>21977</v>
      </c>
      <c r="O23" s="5" t="s">
        <v>21978</v>
      </c>
      <c r="P23" s="5" t="s">
        <v>21979</v>
      </c>
      <c r="Q23" s="5" t="s">
        <v>21980</v>
      </c>
      <c r="R23" s="5" t="s">
        <v>21981</v>
      </c>
      <c r="S23" s="5" t="s">
        <v>21982</v>
      </c>
      <c r="T23" s="5" t="s">
        <v>21982</v>
      </c>
      <c r="U23" s="5" t="s">
        <v>21982</v>
      </c>
      <c r="V23" s="5" t="s">
        <v>21983</v>
      </c>
      <c r="W23" s="5" t="s">
        <v>21984</v>
      </c>
      <c r="X23" s="5" t="s">
        <v>21985</v>
      </c>
    </row>
    <row r="24" spans="1:24" x14ac:dyDescent="0.25">
      <c r="A24" s="4" t="s">
        <v>3592</v>
      </c>
      <c r="B24" s="4" t="s">
        <v>21888</v>
      </c>
      <c r="C24" s="4" t="s">
        <v>22025</v>
      </c>
      <c r="D24" s="1" t="s">
        <v>22026</v>
      </c>
      <c r="E24" s="5" t="s">
        <v>22027</v>
      </c>
      <c r="F24" s="5" t="s">
        <v>22028</v>
      </c>
      <c r="G24" s="5" t="s">
        <v>22029</v>
      </c>
      <c r="H24" s="5" t="s">
        <v>22030</v>
      </c>
      <c r="I24" s="5" t="s">
        <v>22031</v>
      </c>
      <c r="J24" s="5" t="s">
        <v>22031</v>
      </c>
      <c r="K24" s="5" t="s">
        <v>22032</v>
      </c>
      <c r="L24" s="5" t="s">
        <v>22033</v>
      </c>
      <c r="M24" s="5" t="s">
        <v>22034</v>
      </c>
      <c r="N24" s="5" t="s">
        <v>22035</v>
      </c>
      <c r="O24" s="5" t="s">
        <v>22036</v>
      </c>
      <c r="P24" s="5" t="s">
        <v>22037</v>
      </c>
      <c r="Q24" s="5" t="s">
        <v>22038</v>
      </c>
      <c r="R24" s="5" t="s">
        <v>22039</v>
      </c>
      <c r="S24" s="5" t="s">
        <v>22040</v>
      </c>
      <c r="T24" s="5" t="s">
        <v>22040</v>
      </c>
      <c r="U24" s="5" t="s">
        <v>22040</v>
      </c>
      <c r="V24" s="5" t="s">
        <v>22041</v>
      </c>
      <c r="W24" s="5" t="s">
        <v>22042</v>
      </c>
      <c r="X24" s="5" t="s">
        <v>22043</v>
      </c>
    </row>
    <row r="25" spans="1:24" x14ac:dyDescent="0.25">
      <c r="A25" s="4" t="s">
        <v>3594</v>
      </c>
      <c r="B25" s="4" t="s">
        <v>21888</v>
      </c>
      <c r="C25" s="4" t="s">
        <v>22044</v>
      </c>
      <c r="D25" s="1" t="s">
        <v>22045</v>
      </c>
      <c r="E25" s="5" t="s">
        <v>22046</v>
      </c>
      <c r="F25" s="5" t="s">
        <v>22047</v>
      </c>
      <c r="G25" s="5" t="s">
        <v>22048</v>
      </c>
      <c r="H25" s="5" t="s">
        <v>22049</v>
      </c>
      <c r="I25" s="5" t="s">
        <v>22050</v>
      </c>
      <c r="J25" s="5" t="s">
        <v>22051</v>
      </c>
      <c r="K25" s="5" t="s">
        <v>22052</v>
      </c>
      <c r="L25" s="5" t="s">
        <v>22053</v>
      </c>
      <c r="M25" s="5" t="s">
        <v>22054</v>
      </c>
      <c r="N25" s="5" t="s">
        <v>12236</v>
      </c>
      <c r="O25" s="5" t="s">
        <v>22055</v>
      </c>
      <c r="P25" s="5" t="s">
        <v>13854</v>
      </c>
      <c r="Q25" s="5" t="s">
        <v>22056</v>
      </c>
      <c r="R25" s="5" t="s">
        <v>22057</v>
      </c>
      <c r="S25" s="5" t="s">
        <v>22058</v>
      </c>
      <c r="T25" s="5" t="s">
        <v>22058</v>
      </c>
      <c r="U25" s="5" t="s">
        <v>22058</v>
      </c>
      <c r="V25" s="5" t="s">
        <v>22059</v>
      </c>
      <c r="W25" s="5" t="s">
        <v>22060</v>
      </c>
      <c r="X25" s="5" t="s">
        <v>22061</v>
      </c>
    </row>
    <row r="26" spans="1:24" x14ac:dyDescent="0.25">
      <c r="A26" s="4" t="s">
        <v>3596</v>
      </c>
      <c r="B26" s="4" t="s">
        <v>21888</v>
      </c>
      <c r="C26" s="4" t="s">
        <v>22062</v>
      </c>
      <c r="D26" s="1" t="s">
        <v>22063</v>
      </c>
      <c r="E26" s="5" t="s">
        <v>216</v>
      </c>
      <c r="F26" s="5" t="s">
        <v>216</v>
      </c>
      <c r="G26" s="5" t="s">
        <v>216</v>
      </c>
      <c r="H26" s="5" t="s">
        <v>216</v>
      </c>
      <c r="I26" s="5" t="s">
        <v>216</v>
      </c>
      <c r="J26" s="5" t="s">
        <v>216</v>
      </c>
      <c r="K26" s="5" t="s">
        <v>216</v>
      </c>
      <c r="L26" s="5" t="s">
        <v>216</v>
      </c>
      <c r="M26" s="5" t="s">
        <v>216</v>
      </c>
      <c r="N26" s="5" t="s">
        <v>216</v>
      </c>
      <c r="O26" s="5" t="s">
        <v>216</v>
      </c>
      <c r="P26" s="5" t="s">
        <v>216</v>
      </c>
      <c r="Q26" s="5" t="s">
        <v>216</v>
      </c>
      <c r="R26" s="5" t="s">
        <v>7726</v>
      </c>
      <c r="S26" s="5" t="s">
        <v>7726</v>
      </c>
      <c r="T26" s="5" t="s">
        <v>7726</v>
      </c>
      <c r="U26" s="5" t="s">
        <v>14067</v>
      </c>
      <c r="V26" s="5" t="s">
        <v>14067</v>
      </c>
      <c r="W26" s="5" t="s">
        <v>14067</v>
      </c>
      <c r="X26" s="5" t="s">
        <v>14067</v>
      </c>
    </row>
    <row r="27" spans="1:24" x14ac:dyDescent="0.25">
      <c r="A27" s="4" t="s">
        <v>213</v>
      </c>
      <c r="B27" s="4" t="s">
        <v>21888</v>
      </c>
      <c r="C27" s="4" t="s">
        <v>22064</v>
      </c>
      <c r="D27" s="1" t="s">
        <v>22065</v>
      </c>
      <c r="E27" s="5" t="s">
        <v>216</v>
      </c>
      <c r="F27" s="5" t="s">
        <v>216</v>
      </c>
      <c r="G27" s="5" t="s">
        <v>216</v>
      </c>
      <c r="H27" s="5" t="s">
        <v>216</v>
      </c>
      <c r="I27" s="5" t="s">
        <v>216</v>
      </c>
      <c r="J27" s="5" t="s">
        <v>216</v>
      </c>
      <c r="K27" s="5" t="s">
        <v>216</v>
      </c>
      <c r="L27" s="5" t="s">
        <v>216</v>
      </c>
      <c r="M27" s="5" t="s">
        <v>216</v>
      </c>
      <c r="N27" s="5" t="s">
        <v>216</v>
      </c>
      <c r="O27" s="5" t="s">
        <v>216</v>
      </c>
      <c r="P27" s="5" t="s">
        <v>216</v>
      </c>
      <c r="Q27" s="5" t="s">
        <v>216</v>
      </c>
      <c r="R27" s="5" t="s">
        <v>216</v>
      </c>
      <c r="S27" s="5">
        <v>0.7</v>
      </c>
      <c r="T27" s="5">
        <v>0.64999999999999991</v>
      </c>
      <c r="U27" s="5">
        <v>0.6</v>
      </c>
      <c r="V27" s="5" t="s">
        <v>216</v>
      </c>
      <c r="W27" s="5" t="s">
        <v>216</v>
      </c>
      <c r="X27" s="5" t="s">
        <v>216</v>
      </c>
    </row>
    <row r="28" spans="1:24" ht="25.5" x14ac:dyDescent="0.25">
      <c r="A28" s="4" t="s">
        <v>220</v>
      </c>
      <c r="B28" s="4" t="s">
        <v>21888</v>
      </c>
      <c r="C28" s="4" t="s">
        <v>22066</v>
      </c>
      <c r="D28" s="1" t="s">
        <v>22067</v>
      </c>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t="s">
        <v>216</v>
      </c>
      <c r="S28" s="5">
        <v>0.94166666666666665</v>
      </c>
      <c r="T28" s="5">
        <v>0.72916666666666674</v>
      </c>
      <c r="U28" s="5">
        <v>0.5</v>
      </c>
      <c r="V28" s="5" t="s">
        <v>216</v>
      </c>
      <c r="W28" s="5" t="s">
        <v>216</v>
      </c>
      <c r="X28" s="5" t="s">
        <v>216</v>
      </c>
    </row>
    <row r="29" spans="1:24" x14ac:dyDescent="0.25">
      <c r="A29" s="4" t="s">
        <v>226</v>
      </c>
      <c r="B29" s="4" t="s">
        <v>21888</v>
      </c>
      <c r="C29" s="4" t="s">
        <v>22068</v>
      </c>
      <c r="D29" s="1" t="s">
        <v>22069</v>
      </c>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t="s">
        <v>216</v>
      </c>
      <c r="S29" s="5" t="s">
        <v>21866</v>
      </c>
      <c r="T29" s="5">
        <v>1560.4</v>
      </c>
      <c r="U29" s="5">
        <v>1627.9008333333329</v>
      </c>
      <c r="V29" s="5" t="s">
        <v>216</v>
      </c>
      <c r="W29" s="5" t="s">
        <v>216</v>
      </c>
      <c r="X29" s="5" t="s">
        <v>216</v>
      </c>
    </row>
    <row r="30" spans="1:24" x14ac:dyDescent="0.25">
      <c r="A30" s="4" t="s">
        <v>229</v>
      </c>
      <c r="B30" s="4" t="s">
        <v>21888</v>
      </c>
      <c r="C30" s="4" t="s">
        <v>22070</v>
      </c>
      <c r="D30" s="1" t="s">
        <v>22071</v>
      </c>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t="s">
        <v>216</v>
      </c>
      <c r="S30" s="5">
        <v>1539.42</v>
      </c>
      <c r="T30" s="5">
        <v>7021.7999999999993</v>
      </c>
      <c r="U30" s="5">
        <v>7325.5537499999991</v>
      </c>
      <c r="V30" s="5" t="s">
        <v>216</v>
      </c>
      <c r="W30" s="5" t="s">
        <v>216</v>
      </c>
      <c r="X30" s="5" t="s">
        <v>216</v>
      </c>
    </row>
    <row r="31" spans="1:24" x14ac:dyDescent="0.25">
      <c r="A31" s="4" t="s">
        <v>232</v>
      </c>
      <c r="B31" s="4" t="s">
        <v>21888</v>
      </c>
      <c r="C31" s="4" t="s">
        <v>20632</v>
      </c>
      <c r="D31" s="1" t="s">
        <v>22072</v>
      </c>
      <c r="E31" s="5" t="s">
        <v>216</v>
      </c>
      <c r="F31" s="5" t="s">
        <v>216</v>
      </c>
      <c r="G31" s="5" t="s">
        <v>216</v>
      </c>
      <c r="H31" s="5" t="s">
        <v>216</v>
      </c>
      <c r="I31" s="5" t="s">
        <v>216</v>
      </c>
      <c r="J31" s="5" t="s">
        <v>216</v>
      </c>
      <c r="K31" s="5" t="s">
        <v>216</v>
      </c>
      <c r="L31" s="5" t="s">
        <v>216</v>
      </c>
      <c r="M31" s="5" t="s">
        <v>216</v>
      </c>
      <c r="N31" s="5" t="s">
        <v>216</v>
      </c>
      <c r="O31" s="5" t="s">
        <v>216</v>
      </c>
      <c r="P31" s="5" t="s">
        <v>216</v>
      </c>
      <c r="Q31" s="5" t="s">
        <v>216</v>
      </c>
      <c r="R31" s="5" t="s">
        <v>216</v>
      </c>
      <c r="S31" s="5">
        <v>3</v>
      </c>
      <c r="T31" s="5">
        <v>2</v>
      </c>
      <c r="U31" s="5">
        <v>2</v>
      </c>
      <c r="V31" s="5" t="s">
        <v>216</v>
      </c>
      <c r="W31" s="5" t="s">
        <v>216</v>
      </c>
      <c r="X31" s="5" t="s">
        <v>216</v>
      </c>
    </row>
    <row r="32" spans="1:24" ht="25.5" x14ac:dyDescent="0.25">
      <c r="A32" s="4" t="s">
        <v>235</v>
      </c>
      <c r="B32" s="4" t="s">
        <v>21888</v>
      </c>
      <c r="C32" s="4" t="s">
        <v>22073</v>
      </c>
      <c r="D32" s="1" t="s">
        <v>22074</v>
      </c>
      <c r="E32" s="5" t="s">
        <v>216</v>
      </c>
      <c r="F32" s="5" t="s">
        <v>216</v>
      </c>
      <c r="G32" s="5" t="s">
        <v>216</v>
      </c>
      <c r="H32" s="5" t="s">
        <v>216</v>
      </c>
      <c r="I32" s="5" t="s">
        <v>216</v>
      </c>
      <c r="J32" s="5" t="s">
        <v>216</v>
      </c>
      <c r="K32" s="5" t="s">
        <v>216</v>
      </c>
      <c r="L32" s="5" t="s">
        <v>216</v>
      </c>
      <c r="M32" s="5" t="s">
        <v>216</v>
      </c>
      <c r="N32" s="5" t="s">
        <v>216</v>
      </c>
      <c r="O32" s="5" t="s">
        <v>216</v>
      </c>
      <c r="P32" s="5" t="s">
        <v>216</v>
      </c>
      <c r="Q32" s="5" t="s">
        <v>216</v>
      </c>
      <c r="R32" s="5" t="s">
        <v>216</v>
      </c>
      <c r="S32" s="5" t="s">
        <v>22075</v>
      </c>
      <c r="T32" s="5" t="s">
        <v>22076</v>
      </c>
      <c r="U32" s="5" t="s">
        <v>22076</v>
      </c>
      <c r="V32" s="5" t="s">
        <v>216</v>
      </c>
      <c r="W32" s="5" t="s">
        <v>216</v>
      </c>
      <c r="X32" s="5" t="s">
        <v>216</v>
      </c>
    </row>
    <row r="33" spans="1:24" x14ac:dyDescent="0.25">
      <c r="A33" s="4" t="s">
        <v>256</v>
      </c>
      <c r="B33" s="4" t="s">
        <v>21888</v>
      </c>
      <c r="C33" s="4" t="s">
        <v>208</v>
      </c>
      <c r="D33" s="1" t="s">
        <v>3578</v>
      </c>
      <c r="E33" s="5">
        <v>35</v>
      </c>
      <c r="F33" s="5">
        <v>35</v>
      </c>
      <c r="G33" s="5">
        <v>35</v>
      </c>
      <c r="H33" s="5">
        <v>35</v>
      </c>
      <c r="I33" s="5">
        <v>35</v>
      </c>
      <c r="J33" s="5">
        <v>35</v>
      </c>
      <c r="K33" s="5">
        <v>35</v>
      </c>
      <c r="L33" s="5">
        <v>35</v>
      </c>
      <c r="M33" s="5">
        <v>35</v>
      </c>
      <c r="N33" s="5">
        <v>35</v>
      </c>
      <c r="O33" s="5">
        <v>35</v>
      </c>
      <c r="P33" s="5">
        <v>35</v>
      </c>
      <c r="Q33" s="5">
        <v>35</v>
      </c>
      <c r="R33" s="5">
        <v>35</v>
      </c>
      <c r="S33" s="5">
        <v>35</v>
      </c>
      <c r="T33" s="5">
        <v>35</v>
      </c>
      <c r="U33" s="5">
        <v>35</v>
      </c>
      <c r="V33" s="5">
        <v>35</v>
      </c>
      <c r="W33" s="5">
        <v>35</v>
      </c>
      <c r="X33" s="5">
        <v>35</v>
      </c>
    </row>
    <row r="34" spans="1:24" x14ac:dyDescent="0.25">
      <c r="A34" s="4" t="s">
        <v>10665</v>
      </c>
      <c r="B34" s="4" t="s">
        <v>21888</v>
      </c>
      <c r="C34" s="4" t="s">
        <v>214</v>
      </c>
      <c r="D34" s="1" t="s">
        <v>215</v>
      </c>
      <c r="E34" s="5" t="s">
        <v>216</v>
      </c>
      <c r="F34" s="5" t="s">
        <v>216</v>
      </c>
      <c r="G34" s="5" t="s">
        <v>216</v>
      </c>
      <c r="H34" s="5" t="s">
        <v>216</v>
      </c>
      <c r="I34" s="5">
        <v>1</v>
      </c>
      <c r="J34" s="5" t="s">
        <v>216</v>
      </c>
      <c r="K34" s="5" t="s">
        <v>216</v>
      </c>
      <c r="L34" s="5" t="s">
        <v>216</v>
      </c>
      <c r="M34" s="5" t="s">
        <v>216</v>
      </c>
      <c r="N34" s="5" t="s">
        <v>216</v>
      </c>
      <c r="O34" s="5" t="s">
        <v>216</v>
      </c>
      <c r="P34" s="5" t="s">
        <v>216</v>
      </c>
      <c r="Q34" s="5" t="s">
        <v>216</v>
      </c>
      <c r="R34" s="5">
        <v>1</v>
      </c>
      <c r="S34" s="5">
        <v>1</v>
      </c>
      <c r="T34" s="5">
        <v>1</v>
      </c>
      <c r="U34" s="5">
        <v>1</v>
      </c>
      <c r="V34" s="5">
        <v>1</v>
      </c>
      <c r="W34" s="5">
        <v>1</v>
      </c>
      <c r="X34" s="5">
        <v>1</v>
      </c>
    </row>
    <row r="35" spans="1:24" x14ac:dyDescent="0.25">
      <c r="A35" s="4" t="s">
        <v>10667</v>
      </c>
      <c r="B35" s="4" t="s">
        <v>21888</v>
      </c>
      <c r="C35" s="4" t="s">
        <v>218</v>
      </c>
      <c r="D35" s="1" t="s">
        <v>219</v>
      </c>
      <c r="E35" s="5" t="s">
        <v>216</v>
      </c>
      <c r="F35" s="5" t="s">
        <v>216</v>
      </c>
      <c r="G35" s="5" t="s">
        <v>216</v>
      </c>
      <c r="H35" s="5" t="s">
        <v>216</v>
      </c>
      <c r="I35" s="5">
        <v>0</v>
      </c>
      <c r="J35" s="5" t="s">
        <v>216</v>
      </c>
      <c r="K35" s="5" t="s">
        <v>216</v>
      </c>
      <c r="L35" s="5" t="s">
        <v>216</v>
      </c>
      <c r="M35" s="5" t="s">
        <v>216</v>
      </c>
      <c r="N35" s="5" t="s">
        <v>216</v>
      </c>
      <c r="O35" s="5" t="s">
        <v>216</v>
      </c>
      <c r="P35" s="5" t="s">
        <v>216</v>
      </c>
      <c r="Q35" s="5" t="s">
        <v>216</v>
      </c>
      <c r="R35" s="5">
        <v>0</v>
      </c>
      <c r="S35" s="5">
        <v>0</v>
      </c>
      <c r="T35" s="5">
        <v>0</v>
      </c>
      <c r="U35" s="5">
        <v>0</v>
      </c>
      <c r="V35" s="5">
        <v>0</v>
      </c>
      <c r="W35" s="5">
        <v>0</v>
      </c>
      <c r="X35" s="5">
        <v>0</v>
      </c>
    </row>
    <row r="36" spans="1:24" x14ac:dyDescent="0.25">
      <c r="A36" s="4" t="s">
        <v>12017</v>
      </c>
      <c r="B36" s="4" t="s">
        <v>21888</v>
      </c>
      <c r="C36" s="4" t="s">
        <v>221</v>
      </c>
      <c r="D36" s="1" t="s">
        <v>222</v>
      </c>
      <c r="E36" s="5" t="s">
        <v>216</v>
      </c>
      <c r="F36" s="5" t="s">
        <v>216</v>
      </c>
      <c r="G36" s="5" t="s">
        <v>216</v>
      </c>
      <c r="H36" s="5" t="s">
        <v>216</v>
      </c>
      <c r="I36" s="5">
        <v>0</v>
      </c>
      <c r="J36" s="5" t="s">
        <v>216</v>
      </c>
      <c r="K36" s="5" t="s">
        <v>216</v>
      </c>
      <c r="L36" s="5" t="s">
        <v>216</v>
      </c>
      <c r="M36" s="5" t="s">
        <v>216</v>
      </c>
      <c r="N36" s="5" t="s">
        <v>216</v>
      </c>
      <c r="O36" s="5" t="s">
        <v>216</v>
      </c>
      <c r="P36" s="5" t="s">
        <v>216</v>
      </c>
      <c r="Q36" s="5" t="s">
        <v>216</v>
      </c>
      <c r="R36" s="5">
        <v>0</v>
      </c>
      <c r="S36" s="5">
        <v>0</v>
      </c>
      <c r="T36" s="5">
        <v>0</v>
      </c>
      <c r="U36" s="5">
        <v>0</v>
      </c>
      <c r="V36" s="5">
        <v>0</v>
      </c>
      <c r="W36" s="5">
        <v>0</v>
      </c>
      <c r="X36" s="5">
        <v>0</v>
      </c>
    </row>
    <row r="37" spans="1:24" x14ac:dyDescent="0.25">
      <c r="A37" s="4" t="s">
        <v>12018</v>
      </c>
      <c r="B37" s="4" t="s">
        <v>21888</v>
      </c>
      <c r="C37" s="4" t="s">
        <v>224</v>
      </c>
      <c r="D37" s="1" t="s">
        <v>225</v>
      </c>
      <c r="E37" s="5" t="s">
        <v>216</v>
      </c>
      <c r="F37" s="5" t="s">
        <v>216</v>
      </c>
      <c r="G37" s="5" t="s">
        <v>216</v>
      </c>
      <c r="H37" s="5" t="s">
        <v>216</v>
      </c>
      <c r="I37" s="5">
        <v>0</v>
      </c>
      <c r="J37" s="5" t="s">
        <v>216</v>
      </c>
      <c r="K37" s="5" t="s">
        <v>216</v>
      </c>
      <c r="L37" s="5" t="s">
        <v>216</v>
      </c>
      <c r="M37" s="5" t="s">
        <v>216</v>
      </c>
      <c r="N37" s="5" t="s">
        <v>216</v>
      </c>
      <c r="O37" s="5" t="s">
        <v>216</v>
      </c>
      <c r="P37" s="5" t="s">
        <v>216</v>
      </c>
      <c r="Q37" s="5" t="s">
        <v>216</v>
      </c>
      <c r="R37" s="5">
        <v>0</v>
      </c>
      <c r="S37" s="5">
        <v>0</v>
      </c>
      <c r="T37" s="5">
        <v>0</v>
      </c>
      <c r="U37" s="5">
        <v>0</v>
      </c>
      <c r="V37" s="5">
        <v>0</v>
      </c>
      <c r="W37" s="5">
        <v>0</v>
      </c>
      <c r="X37" s="5">
        <v>0</v>
      </c>
    </row>
    <row r="38" spans="1:24" x14ac:dyDescent="0.25">
      <c r="A38" s="4" t="s">
        <v>12019</v>
      </c>
      <c r="B38" s="4" t="s">
        <v>21888</v>
      </c>
      <c r="C38" s="4" t="s">
        <v>227</v>
      </c>
      <c r="D38" s="1" t="s">
        <v>228</v>
      </c>
      <c r="E38" s="5" t="s">
        <v>216</v>
      </c>
      <c r="F38" s="5" t="s">
        <v>216</v>
      </c>
      <c r="G38" s="5" t="s">
        <v>216</v>
      </c>
      <c r="H38" s="5" t="s">
        <v>216</v>
      </c>
      <c r="I38" s="5">
        <v>0</v>
      </c>
      <c r="J38" s="5" t="s">
        <v>216</v>
      </c>
      <c r="K38" s="5" t="s">
        <v>216</v>
      </c>
      <c r="L38" s="5" t="s">
        <v>216</v>
      </c>
      <c r="M38" s="5" t="s">
        <v>216</v>
      </c>
      <c r="N38" s="5" t="s">
        <v>216</v>
      </c>
      <c r="O38" s="5" t="s">
        <v>216</v>
      </c>
      <c r="P38" s="5" t="s">
        <v>216</v>
      </c>
      <c r="Q38" s="5" t="s">
        <v>216</v>
      </c>
      <c r="R38" s="5">
        <v>0</v>
      </c>
      <c r="S38" s="5">
        <v>0</v>
      </c>
      <c r="T38" s="5">
        <v>0</v>
      </c>
      <c r="U38" s="5">
        <v>0</v>
      </c>
      <c r="V38" s="5">
        <v>0</v>
      </c>
      <c r="W38" s="5">
        <v>0</v>
      </c>
      <c r="X38" s="5">
        <v>0</v>
      </c>
    </row>
    <row r="39" spans="1:24" x14ac:dyDescent="0.25">
      <c r="A39" s="4" t="s">
        <v>12020</v>
      </c>
      <c r="B39" s="4" t="s">
        <v>21888</v>
      </c>
      <c r="C39" s="4" t="s">
        <v>230</v>
      </c>
      <c r="D39" s="1" t="s">
        <v>231</v>
      </c>
      <c r="E39" s="5" t="s">
        <v>216</v>
      </c>
      <c r="F39" s="5" t="s">
        <v>216</v>
      </c>
      <c r="G39" s="5" t="s">
        <v>216</v>
      </c>
      <c r="H39" s="5" t="s">
        <v>216</v>
      </c>
      <c r="I39" s="5">
        <v>0</v>
      </c>
      <c r="J39" s="5" t="s">
        <v>216</v>
      </c>
      <c r="K39" s="5" t="s">
        <v>216</v>
      </c>
      <c r="L39" s="5" t="s">
        <v>216</v>
      </c>
      <c r="M39" s="5" t="s">
        <v>216</v>
      </c>
      <c r="N39" s="5" t="s">
        <v>216</v>
      </c>
      <c r="O39" s="5" t="s">
        <v>216</v>
      </c>
      <c r="P39" s="5" t="s">
        <v>216</v>
      </c>
      <c r="Q39" s="5" t="s">
        <v>216</v>
      </c>
      <c r="R39" s="5">
        <v>0</v>
      </c>
      <c r="S39" s="5">
        <v>0</v>
      </c>
      <c r="T39" s="5">
        <v>0</v>
      </c>
      <c r="U39" s="5">
        <v>0</v>
      </c>
      <c r="V39" s="5">
        <v>0</v>
      </c>
      <c r="W39" s="5">
        <v>0</v>
      </c>
      <c r="X39" s="5">
        <v>0</v>
      </c>
    </row>
    <row r="40" spans="1:24" x14ac:dyDescent="0.25">
      <c r="A40" s="4" t="s">
        <v>12021</v>
      </c>
      <c r="B40" s="4" t="s">
        <v>21888</v>
      </c>
      <c r="C40" s="4" t="s">
        <v>233</v>
      </c>
      <c r="D40" s="1" t="s">
        <v>234</v>
      </c>
      <c r="E40" s="5" t="s">
        <v>216</v>
      </c>
      <c r="F40" s="5" t="s">
        <v>216</v>
      </c>
      <c r="G40" s="5" t="s">
        <v>216</v>
      </c>
      <c r="H40" s="5" t="s">
        <v>216</v>
      </c>
      <c r="I40" s="5">
        <v>0</v>
      </c>
      <c r="J40" s="5" t="s">
        <v>216</v>
      </c>
      <c r="K40" s="5" t="s">
        <v>216</v>
      </c>
      <c r="L40" s="5" t="s">
        <v>216</v>
      </c>
      <c r="M40" s="5" t="s">
        <v>216</v>
      </c>
      <c r="N40" s="5" t="s">
        <v>216</v>
      </c>
      <c r="O40" s="5" t="s">
        <v>216</v>
      </c>
      <c r="P40" s="5" t="s">
        <v>216</v>
      </c>
      <c r="Q40" s="5" t="s">
        <v>216</v>
      </c>
      <c r="R40" s="5">
        <v>0</v>
      </c>
      <c r="S40" s="5">
        <v>0</v>
      </c>
      <c r="T40" s="5">
        <v>0</v>
      </c>
      <c r="U40" s="5">
        <v>0</v>
      </c>
      <c r="V40" s="5">
        <v>0</v>
      </c>
      <c r="W40" s="5">
        <v>0</v>
      </c>
      <c r="X40" s="5">
        <v>0</v>
      </c>
    </row>
    <row r="41" spans="1:24" x14ac:dyDescent="0.25">
      <c r="A41" s="4" t="s">
        <v>12022</v>
      </c>
      <c r="B41" s="4" t="s">
        <v>21888</v>
      </c>
      <c r="C41" s="4" t="s">
        <v>236</v>
      </c>
      <c r="D41" s="1" t="s">
        <v>237</v>
      </c>
      <c r="E41" s="5" t="s">
        <v>216</v>
      </c>
      <c r="F41" s="5" t="s">
        <v>216</v>
      </c>
      <c r="G41" s="5" t="s">
        <v>216</v>
      </c>
      <c r="H41" s="5" t="s">
        <v>216</v>
      </c>
      <c r="I41" s="5">
        <v>0</v>
      </c>
      <c r="J41" s="5" t="s">
        <v>216</v>
      </c>
      <c r="K41" s="5" t="s">
        <v>216</v>
      </c>
      <c r="L41" s="5" t="s">
        <v>216</v>
      </c>
      <c r="M41" s="5" t="s">
        <v>216</v>
      </c>
      <c r="N41" s="5" t="s">
        <v>216</v>
      </c>
      <c r="O41" s="5" t="s">
        <v>216</v>
      </c>
      <c r="P41" s="5" t="s">
        <v>216</v>
      </c>
      <c r="Q41" s="5" t="s">
        <v>216</v>
      </c>
      <c r="R41" s="5">
        <v>0</v>
      </c>
      <c r="S41" s="5">
        <v>0</v>
      </c>
      <c r="T41" s="5">
        <v>0</v>
      </c>
      <c r="U41" s="5">
        <v>0</v>
      </c>
      <c r="V41" s="5">
        <v>0</v>
      </c>
      <c r="W41" s="5">
        <v>0</v>
      </c>
      <c r="X41" s="5">
        <v>0</v>
      </c>
    </row>
    <row r="42" spans="1:24" x14ac:dyDescent="0.25">
      <c r="A42" s="4" t="s">
        <v>12023</v>
      </c>
      <c r="B42" s="4" t="s">
        <v>21888</v>
      </c>
      <c r="C42" s="4" t="s">
        <v>239</v>
      </c>
      <c r="D42" s="1" t="s">
        <v>240</v>
      </c>
      <c r="E42" s="5" t="s">
        <v>216</v>
      </c>
      <c r="F42" s="5" t="s">
        <v>216</v>
      </c>
      <c r="G42" s="5" t="s">
        <v>216</v>
      </c>
      <c r="H42" s="5" t="s">
        <v>216</v>
      </c>
      <c r="I42" s="5">
        <v>0</v>
      </c>
      <c r="J42" s="5" t="s">
        <v>216</v>
      </c>
      <c r="K42" s="5" t="s">
        <v>216</v>
      </c>
      <c r="L42" s="5" t="s">
        <v>216</v>
      </c>
      <c r="M42" s="5" t="s">
        <v>216</v>
      </c>
      <c r="N42" s="5" t="s">
        <v>216</v>
      </c>
      <c r="O42" s="5" t="s">
        <v>216</v>
      </c>
      <c r="P42" s="5" t="s">
        <v>216</v>
      </c>
      <c r="Q42" s="5" t="s">
        <v>216</v>
      </c>
      <c r="R42" s="5">
        <v>0</v>
      </c>
      <c r="S42" s="5">
        <v>0</v>
      </c>
      <c r="T42" s="5">
        <v>0</v>
      </c>
      <c r="U42" s="5">
        <v>0</v>
      </c>
      <c r="V42" s="5">
        <v>0</v>
      </c>
      <c r="W42" s="5">
        <v>0</v>
      </c>
      <c r="X42" s="5">
        <v>0</v>
      </c>
    </row>
    <row r="43" spans="1:24" x14ac:dyDescent="0.25">
      <c r="A43" s="4" t="s">
        <v>12024</v>
      </c>
      <c r="B43" s="4" t="s">
        <v>21888</v>
      </c>
      <c r="C43" s="4" t="s">
        <v>242</v>
      </c>
      <c r="D43" s="1" t="s">
        <v>243</v>
      </c>
      <c r="E43" s="5" t="s">
        <v>216</v>
      </c>
      <c r="F43" s="5" t="s">
        <v>216</v>
      </c>
      <c r="G43" s="5" t="s">
        <v>216</v>
      </c>
      <c r="H43" s="5" t="s">
        <v>216</v>
      </c>
      <c r="I43" s="5">
        <v>0</v>
      </c>
      <c r="J43" s="5" t="s">
        <v>216</v>
      </c>
      <c r="K43" s="5" t="s">
        <v>216</v>
      </c>
      <c r="L43" s="5" t="s">
        <v>216</v>
      </c>
      <c r="M43" s="5" t="s">
        <v>216</v>
      </c>
      <c r="N43" s="5" t="s">
        <v>216</v>
      </c>
      <c r="O43" s="5" t="s">
        <v>216</v>
      </c>
      <c r="P43" s="5" t="s">
        <v>216</v>
      </c>
      <c r="Q43" s="5" t="s">
        <v>216</v>
      </c>
      <c r="R43" s="5">
        <v>0</v>
      </c>
      <c r="S43" s="5">
        <v>0</v>
      </c>
      <c r="T43" s="5">
        <v>0</v>
      </c>
      <c r="U43" s="5">
        <v>0</v>
      </c>
      <c r="V43" s="5">
        <v>0</v>
      </c>
      <c r="W43" s="5">
        <v>0</v>
      </c>
      <c r="X43" s="5">
        <v>0</v>
      </c>
    </row>
    <row r="44" spans="1:24" x14ac:dyDescent="0.25">
      <c r="A44" s="4" t="s">
        <v>12025</v>
      </c>
      <c r="B44" s="4" t="s">
        <v>21888</v>
      </c>
      <c r="C44" s="4" t="s">
        <v>245</v>
      </c>
      <c r="D44" s="1" t="s">
        <v>246</v>
      </c>
      <c r="E44" s="5" t="s">
        <v>216</v>
      </c>
      <c r="F44" s="5" t="s">
        <v>216</v>
      </c>
      <c r="G44" s="5" t="s">
        <v>216</v>
      </c>
      <c r="H44" s="5" t="s">
        <v>216</v>
      </c>
      <c r="I44" s="5">
        <v>0</v>
      </c>
      <c r="J44" s="5" t="s">
        <v>216</v>
      </c>
      <c r="K44" s="5" t="s">
        <v>216</v>
      </c>
      <c r="L44" s="5" t="s">
        <v>216</v>
      </c>
      <c r="M44" s="5" t="s">
        <v>216</v>
      </c>
      <c r="N44" s="5" t="s">
        <v>216</v>
      </c>
      <c r="O44" s="5" t="s">
        <v>216</v>
      </c>
      <c r="P44" s="5" t="s">
        <v>216</v>
      </c>
      <c r="Q44" s="5" t="s">
        <v>216</v>
      </c>
      <c r="R44" s="5">
        <v>0</v>
      </c>
      <c r="S44" s="5">
        <v>0</v>
      </c>
      <c r="T44" s="5">
        <v>0</v>
      </c>
      <c r="U44" s="5">
        <v>0</v>
      </c>
      <c r="V44" s="5">
        <v>0</v>
      </c>
      <c r="W44" s="5">
        <v>0</v>
      </c>
      <c r="X44" s="5">
        <v>0</v>
      </c>
    </row>
    <row r="45" spans="1:24" x14ac:dyDescent="0.25">
      <c r="A45" s="4" t="s">
        <v>12026</v>
      </c>
      <c r="B45" s="4" t="s">
        <v>21888</v>
      </c>
      <c r="C45" s="4" t="s">
        <v>248</v>
      </c>
      <c r="D45" s="1" t="s">
        <v>249</v>
      </c>
      <c r="E45" s="5" t="s">
        <v>216</v>
      </c>
      <c r="F45" s="5" t="s">
        <v>216</v>
      </c>
      <c r="G45" s="5" t="s">
        <v>216</v>
      </c>
      <c r="H45" s="5" t="s">
        <v>216</v>
      </c>
      <c r="I45" s="5">
        <v>0</v>
      </c>
      <c r="J45" s="5" t="s">
        <v>216</v>
      </c>
      <c r="K45" s="5" t="s">
        <v>216</v>
      </c>
      <c r="L45" s="5" t="s">
        <v>216</v>
      </c>
      <c r="M45" s="5" t="s">
        <v>216</v>
      </c>
      <c r="N45" s="5" t="s">
        <v>216</v>
      </c>
      <c r="O45" s="5" t="s">
        <v>216</v>
      </c>
      <c r="P45" s="5" t="s">
        <v>216</v>
      </c>
      <c r="Q45" s="5" t="s">
        <v>216</v>
      </c>
      <c r="R45" s="5">
        <v>0</v>
      </c>
      <c r="S45" s="5">
        <v>0</v>
      </c>
      <c r="T45" s="5">
        <v>0</v>
      </c>
      <c r="U45" s="5">
        <v>0</v>
      </c>
      <c r="V45" s="5">
        <v>0</v>
      </c>
      <c r="W45" s="5">
        <v>0</v>
      </c>
      <c r="X45" s="5">
        <v>0</v>
      </c>
    </row>
    <row r="46" spans="1:24" x14ac:dyDescent="0.25">
      <c r="A46" s="4" t="s">
        <v>12027</v>
      </c>
      <c r="B46" s="4" t="s">
        <v>21888</v>
      </c>
      <c r="C46" s="4" t="s">
        <v>251</v>
      </c>
      <c r="D46" s="1" t="s">
        <v>252</v>
      </c>
      <c r="E46" s="5" t="s">
        <v>216</v>
      </c>
      <c r="F46" s="5" t="s">
        <v>216</v>
      </c>
      <c r="G46" s="5" t="s">
        <v>216</v>
      </c>
      <c r="H46" s="5" t="s">
        <v>216</v>
      </c>
      <c r="I46" s="5">
        <v>0</v>
      </c>
      <c r="J46" s="5" t="s">
        <v>216</v>
      </c>
      <c r="K46" s="5" t="s">
        <v>216</v>
      </c>
      <c r="L46" s="5" t="s">
        <v>216</v>
      </c>
      <c r="M46" s="5" t="s">
        <v>216</v>
      </c>
      <c r="N46" s="5" t="s">
        <v>216</v>
      </c>
      <c r="O46" s="5" t="s">
        <v>216</v>
      </c>
      <c r="P46" s="5" t="s">
        <v>216</v>
      </c>
      <c r="Q46" s="5" t="s">
        <v>216</v>
      </c>
      <c r="R46" s="5">
        <v>0</v>
      </c>
      <c r="S46" s="5">
        <v>0</v>
      </c>
      <c r="T46" s="5">
        <v>0</v>
      </c>
      <c r="U46" s="5">
        <v>0</v>
      </c>
      <c r="V46" s="5">
        <v>0</v>
      </c>
      <c r="W46" s="5">
        <v>0</v>
      </c>
      <c r="X46" s="5">
        <v>0</v>
      </c>
    </row>
    <row r="47" spans="1:24" x14ac:dyDescent="0.25">
      <c r="A47" s="4" t="s">
        <v>12028</v>
      </c>
      <c r="B47" s="4" t="s">
        <v>21888</v>
      </c>
      <c r="C47" s="4" t="s">
        <v>254</v>
      </c>
      <c r="D47" s="1" t="s">
        <v>255</v>
      </c>
      <c r="E47" s="5" t="s">
        <v>216</v>
      </c>
      <c r="F47" s="5" t="s">
        <v>216</v>
      </c>
      <c r="G47" s="5" t="s">
        <v>216</v>
      </c>
      <c r="H47" s="5" t="s">
        <v>216</v>
      </c>
      <c r="I47" s="5">
        <v>0</v>
      </c>
      <c r="J47" s="5" t="s">
        <v>216</v>
      </c>
      <c r="K47" s="5" t="s">
        <v>216</v>
      </c>
      <c r="L47" s="5" t="s">
        <v>216</v>
      </c>
      <c r="M47" s="5" t="s">
        <v>216</v>
      </c>
      <c r="N47" s="5" t="s">
        <v>216</v>
      </c>
      <c r="O47" s="5" t="s">
        <v>216</v>
      </c>
      <c r="P47" s="5" t="s">
        <v>216</v>
      </c>
      <c r="Q47" s="5" t="s">
        <v>216</v>
      </c>
      <c r="R47" s="5">
        <v>0</v>
      </c>
      <c r="S47" s="5">
        <v>0</v>
      </c>
      <c r="T47" s="5">
        <v>0</v>
      </c>
      <c r="U47" s="5">
        <v>0</v>
      </c>
      <c r="V47" s="5">
        <v>0</v>
      </c>
      <c r="W47" s="5">
        <v>0</v>
      </c>
      <c r="X47" s="5">
        <v>0</v>
      </c>
    </row>
    <row r="48" spans="1:24" x14ac:dyDescent="0.25">
      <c r="A48" s="4" t="s">
        <v>12029</v>
      </c>
      <c r="B48" s="4" t="s">
        <v>21888</v>
      </c>
      <c r="C48" s="4" t="s">
        <v>9992</v>
      </c>
      <c r="D48" s="1" t="s">
        <v>9993</v>
      </c>
      <c r="E48" s="5">
        <v>1</v>
      </c>
      <c r="F48" s="5">
        <v>1</v>
      </c>
      <c r="G48" s="5">
        <v>1</v>
      </c>
      <c r="H48" s="5">
        <v>1</v>
      </c>
      <c r="I48" s="5">
        <v>1</v>
      </c>
      <c r="J48" s="5">
        <v>1</v>
      </c>
      <c r="K48" s="5">
        <v>1</v>
      </c>
      <c r="L48" s="5">
        <v>1</v>
      </c>
      <c r="M48" s="5">
        <v>1</v>
      </c>
      <c r="N48" s="5">
        <v>1</v>
      </c>
      <c r="O48" s="5">
        <v>1</v>
      </c>
      <c r="P48" s="5">
        <v>1</v>
      </c>
      <c r="Q48" s="5">
        <v>1</v>
      </c>
      <c r="R48" s="5">
        <v>1</v>
      </c>
      <c r="S48" s="5">
        <v>1</v>
      </c>
      <c r="T48" s="5">
        <v>1</v>
      </c>
      <c r="U48" s="5">
        <v>1</v>
      </c>
      <c r="V48" s="5">
        <v>1</v>
      </c>
      <c r="W48" s="5">
        <v>1</v>
      </c>
      <c r="X48" s="5">
        <v>1</v>
      </c>
    </row>
    <row r="49" spans="1:24" x14ac:dyDescent="0.25">
      <c r="A49" s="4" t="s">
        <v>12030</v>
      </c>
      <c r="B49" s="4" t="s">
        <v>21888</v>
      </c>
      <c r="C49" s="4" t="s">
        <v>9995</v>
      </c>
      <c r="D49" s="1" t="s">
        <v>9993</v>
      </c>
      <c r="E49" s="5">
        <v>1</v>
      </c>
      <c r="F49" s="5">
        <v>1</v>
      </c>
      <c r="G49" s="5">
        <v>1</v>
      </c>
      <c r="H49" s="5">
        <v>1</v>
      </c>
      <c r="I49" s="5">
        <v>1</v>
      </c>
      <c r="J49" s="5">
        <v>1</v>
      </c>
      <c r="K49" s="5">
        <v>1</v>
      </c>
      <c r="L49" s="5">
        <v>1</v>
      </c>
      <c r="M49" s="5">
        <v>1</v>
      </c>
      <c r="N49" s="5">
        <v>1</v>
      </c>
      <c r="O49" s="5">
        <v>1</v>
      </c>
      <c r="P49" s="5">
        <v>1</v>
      </c>
      <c r="Q49" s="5">
        <v>1</v>
      </c>
      <c r="R49" s="5">
        <v>1</v>
      </c>
      <c r="S49" s="5">
        <v>1</v>
      </c>
      <c r="T49" s="5">
        <v>1</v>
      </c>
      <c r="U49" s="5">
        <v>1</v>
      </c>
      <c r="V49" s="5">
        <v>1</v>
      </c>
      <c r="W49" s="5">
        <v>1</v>
      </c>
      <c r="X49" s="5">
        <v>1</v>
      </c>
    </row>
    <row r="50" spans="1:24" x14ac:dyDescent="0.25">
      <c r="A50" s="4" t="s">
        <v>13148</v>
      </c>
      <c r="B50" s="4" t="s">
        <v>21888</v>
      </c>
      <c r="C50" s="4" t="s">
        <v>22077</v>
      </c>
      <c r="D50" s="1" t="s">
        <v>9993</v>
      </c>
      <c r="E50" s="5">
        <v>1</v>
      </c>
      <c r="F50" s="5">
        <v>1</v>
      </c>
      <c r="G50" s="5">
        <v>1</v>
      </c>
      <c r="H50" s="5">
        <v>1</v>
      </c>
      <c r="I50" s="5">
        <v>1</v>
      </c>
      <c r="J50" s="5">
        <v>1</v>
      </c>
      <c r="K50" s="5">
        <v>1</v>
      </c>
      <c r="L50" s="5">
        <v>1</v>
      </c>
      <c r="M50" s="5">
        <v>1</v>
      </c>
      <c r="N50" s="5">
        <v>1</v>
      </c>
      <c r="O50" s="5">
        <v>1</v>
      </c>
      <c r="P50" s="5">
        <v>1</v>
      </c>
      <c r="Q50" s="5">
        <v>1</v>
      </c>
      <c r="R50" s="5">
        <v>1</v>
      </c>
      <c r="S50" s="5">
        <v>1</v>
      </c>
      <c r="T50" s="5">
        <v>1</v>
      </c>
      <c r="U50" s="5">
        <v>1</v>
      </c>
      <c r="V50" s="5">
        <v>1</v>
      </c>
      <c r="W50" s="5">
        <v>1</v>
      </c>
      <c r="X50" s="5">
        <v>1</v>
      </c>
    </row>
    <row r="51" spans="1:24" x14ac:dyDescent="0.25">
      <c r="A51" s="4" t="s">
        <v>13164</v>
      </c>
      <c r="B51" s="4" t="s">
        <v>21888</v>
      </c>
      <c r="C51" s="4" t="s">
        <v>22078</v>
      </c>
      <c r="D51" s="1" t="s">
        <v>9993</v>
      </c>
      <c r="E51" s="5">
        <v>1</v>
      </c>
      <c r="F51" s="5">
        <v>1</v>
      </c>
      <c r="G51" s="5">
        <v>1</v>
      </c>
      <c r="H51" s="5">
        <v>1</v>
      </c>
      <c r="I51" s="5">
        <v>1</v>
      </c>
      <c r="J51" s="5">
        <v>1</v>
      </c>
      <c r="K51" s="5">
        <v>1</v>
      </c>
      <c r="L51" s="5">
        <v>1</v>
      </c>
      <c r="M51" s="5">
        <v>1</v>
      </c>
      <c r="N51" s="5">
        <v>1</v>
      </c>
      <c r="O51" s="5">
        <v>1</v>
      </c>
      <c r="P51" s="5">
        <v>1</v>
      </c>
      <c r="Q51" s="5">
        <v>1</v>
      </c>
      <c r="R51" s="5">
        <v>1</v>
      </c>
      <c r="S51" s="5">
        <v>1</v>
      </c>
      <c r="T51" s="5">
        <v>1</v>
      </c>
      <c r="U51" s="5">
        <v>1</v>
      </c>
      <c r="V51" s="5">
        <v>1</v>
      </c>
      <c r="W51" s="5">
        <v>1</v>
      </c>
      <c r="X51" s="5">
        <v>1</v>
      </c>
    </row>
    <row r="52" spans="1:24" x14ac:dyDescent="0.25">
      <c r="A52" s="4" t="s">
        <v>13182</v>
      </c>
      <c r="B52" s="4" t="s">
        <v>21888</v>
      </c>
      <c r="C52" s="4" t="s">
        <v>22079</v>
      </c>
      <c r="D52" s="1" t="s">
        <v>9993</v>
      </c>
      <c r="E52" s="5">
        <v>0.5</v>
      </c>
      <c r="F52" s="5">
        <v>0.5</v>
      </c>
      <c r="G52" s="5">
        <v>0.5</v>
      </c>
      <c r="H52" s="5">
        <v>0.5</v>
      </c>
      <c r="I52" s="5">
        <v>0.5</v>
      </c>
      <c r="J52" s="5">
        <v>0.5</v>
      </c>
      <c r="K52" s="5">
        <v>0.5</v>
      </c>
      <c r="L52" s="5">
        <v>0.5</v>
      </c>
      <c r="M52" s="5">
        <v>0.5</v>
      </c>
      <c r="N52" s="5">
        <v>0.5</v>
      </c>
      <c r="O52" s="5" t="s">
        <v>216</v>
      </c>
      <c r="P52" s="5" t="s">
        <v>216</v>
      </c>
      <c r="Q52" s="5" t="s">
        <v>216</v>
      </c>
      <c r="R52" s="5" t="s">
        <v>216</v>
      </c>
      <c r="S52" s="5" t="s">
        <v>216</v>
      </c>
      <c r="T52" s="5" t="s">
        <v>216</v>
      </c>
      <c r="U52" s="5" t="s">
        <v>216</v>
      </c>
      <c r="V52" s="5" t="s">
        <v>216</v>
      </c>
      <c r="W52" s="5" t="s">
        <v>216</v>
      </c>
      <c r="X52" s="5" t="s">
        <v>216</v>
      </c>
    </row>
    <row r="53" spans="1:24" x14ac:dyDescent="0.25">
      <c r="A53" s="4" t="s">
        <v>13184</v>
      </c>
      <c r="B53" s="4" t="s">
        <v>21888</v>
      </c>
      <c r="C53" s="4" t="s">
        <v>22080</v>
      </c>
      <c r="D53" s="1" t="s">
        <v>9993</v>
      </c>
      <c r="E53" s="5">
        <v>1</v>
      </c>
      <c r="F53" s="5">
        <v>1</v>
      </c>
      <c r="G53" s="5">
        <v>1</v>
      </c>
      <c r="H53" s="5">
        <v>1</v>
      </c>
      <c r="I53" s="5">
        <v>1</v>
      </c>
      <c r="J53" s="5">
        <v>1</v>
      </c>
      <c r="K53" s="5">
        <v>1</v>
      </c>
      <c r="L53" s="5">
        <v>1</v>
      </c>
      <c r="M53" s="5">
        <v>1</v>
      </c>
      <c r="N53" s="5">
        <v>1</v>
      </c>
      <c r="O53" s="5" t="s">
        <v>216</v>
      </c>
      <c r="P53" s="5" t="s">
        <v>216</v>
      </c>
      <c r="Q53" s="5" t="s">
        <v>216</v>
      </c>
      <c r="R53" s="5" t="s">
        <v>216</v>
      </c>
      <c r="S53" s="5" t="s">
        <v>216</v>
      </c>
      <c r="T53" s="5" t="s">
        <v>216</v>
      </c>
      <c r="U53" s="5" t="s">
        <v>216</v>
      </c>
      <c r="V53" s="5" t="s">
        <v>216</v>
      </c>
      <c r="W53" s="5" t="s">
        <v>216</v>
      </c>
      <c r="X53" s="5" t="s">
        <v>216</v>
      </c>
    </row>
    <row r="54" spans="1:24" x14ac:dyDescent="0.25">
      <c r="A54" s="4" t="s">
        <v>13198</v>
      </c>
      <c r="B54" s="4" t="s">
        <v>21888</v>
      </c>
      <c r="C54" s="4" t="s">
        <v>22081</v>
      </c>
      <c r="D54" s="1" t="s">
        <v>9993</v>
      </c>
      <c r="E54" s="5">
        <v>1</v>
      </c>
      <c r="F54" s="5">
        <v>1</v>
      </c>
      <c r="G54" s="5">
        <v>1</v>
      </c>
      <c r="H54" s="5">
        <v>1</v>
      </c>
      <c r="I54" s="5">
        <v>1</v>
      </c>
      <c r="J54" s="5">
        <v>1</v>
      </c>
      <c r="K54" s="5">
        <v>1</v>
      </c>
      <c r="L54" s="5">
        <v>1</v>
      </c>
      <c r="M54" s="5">
        <v>1</v>
      </c>
      <c r="N54" s="5">
        <v>1</v>
      </c>
      <c r="O54" s="5" t="s">
        <v>216</v>
      </c>
      <c r="P54" s="5" t="s">
        <v>216</v>
      </c>
      <c r="Q54" s="5" t="s">
        <v>216</v>
      </c>
      <c r="R54" s="5" t="s">
        <v>216</v>
      </c>
      <c r="S54" s="5" t="s">
        <v>216</v>
      </c>
      <c r="T54" s="5" t="s">
        <v>216</v>
      </c>
      <c r="U54" s="5" t="s">
        <v>216</v>
      </c>
      <c r="V54" s="5" t="s">
        <v>216</v>
      </c>
      <c r="W54" s="5" t="s">
        <v>216</v>
      </c>
      <c r="X54" s="5" t="s">
        <v>216</v>
      </c>
    </row>
    <row r="55" spans="1:24" x14ac:dyDescent="0.25">
      <c r="A55" s="4" t="s">
        <v>261</v>
      </c>
      <c r="B55" s="4" t="s">
        <v>22082</v>
      </c>
      <c r="C55" s="4" t="s">
        <v>263</v>
      </c>
      <c r="D55" s="1" t="s">
        <v>264</v>
      </c>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v>0</v>
      </c>
      <c r="T55" s="5">
        <v>0</v>
      </c>
      <c r="U55" s="5">
        <v>0</v>
      </c>
      <c r="V55" s="5">
        <v>0</v>
      </c>
      <c r="W55" s="5">
        <v>0</v>
      </c>
      <c r="X55" s="5">
        <v>0</v>
      </c>
    </row>
    <row r="56" spans="1:24" x14ac:dyDescent="0.25">
      <c r="A56" s="4" t="s">
        <v>265</v>
      </c>
      <c r="B56" s="4" t="s">
        <v>22082</v>
      </c>
      <c r="C56" s="4" t="s">
        <v>266</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v>0</v>
      </c>
      <c r="T56" s="5">
        <v>0</v>
      </c>
      <c r="U56" s="5">
        <v>0</v>
      </c>
      <c r="V56" s="5">
        <v>0</v>
      </c>
      <c r="W56" s="5">
        <v>0</v>
      </c>
      <c r="X56" s="5">
        <v>0</v>
      </c>
    </row>
    <row r="57" spans="1:24" x14ac:dyDescent="0.25">
      <c r="A57" s="4" t="s">
        <v>267</v>
      </c>
      <c r="B57" s="4" t="s">
        <v>22082</v>
      </c>
      <c r="C57" s="4" t="s">
        <v>268</v>
      </c>
      <c r="D57" s="1"/>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v>0</v>
      </c>
      <c r="T57" s="5">
        <v>0</v>
      </c>
      <c r="U57" s="5">
        <v>0</v>
      </c>
      <c r="V57" s="5">
        <v>0</v>
      </c>
      <c r="W57" s="5">
        <v>0</v>
      </c>
      <c r="X57" s="5">
        <v>0</v>
      </c>
    </row>
    <row r="58" spans="1:24" x14ac:dyDescent="0.25">
      <c r="A58" s="4" t="s">
        <v>269</v>
      </c>
      <c r="B58" s="4" t="s">
        <v>22082</v>
      </c>
      <c r="C58" s="4" t="s">
        <v>270</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v>0</v>
      </c>
      <c r="T58" s="5">
        <v>0</v>
      </c>
      <c r="U58" s="5">
        <v>0</v>
      </c>
      <c r="V58" s="5">
        <v>0</v>
      </c>
      <c r="W58" s="5">
        <v>0</v>
      </c>
      <c r="X58" s="5">
        <v>0</v>
      </c>
    </row>
    <row r="59" spans="1:24" x14ac:dyDescent="0.25">
      <c r="A59" s="4" t="s">
        <v>271</v>
      </c>
      <c r="B59" s="4" t="s">
        <v>22082</v>
      </c>
      <c r="C59" s="4" t="s">
        <v>272</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v>0</v>
      </c>
      <c r="T59" s="5">
        <v>0</v>
      </c>
      <c r="U59" s="5">
        <v>0</v>
      </c>
      <c r="V59" s="5">
        <v>0</v>
      </c>
      <c r="W59" s="5">
        <v>0</v>
      </c>
      <c r="X59" s="5">
        <v>0</v>
      </c>
    </row>
    <row r="60" spans="1:24" x14ac:dyDescent="0.25">
      <c r="A60" s="4" t="s">
        <v>273</v>
      </c>
      <c r="B60" s="4" t="s">
        <v>22082</v>
      </c>
      <c r="C60" s="4" t="s">
        <v>274</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v>0</v>
      </c>
      <c r="T60" s="5">
        <v>0</v>
      </c>
      <c r="U60" s="5">
        <v>0</v>
      </c>
      <c r="V60" s="5">
        <v>0</v>
      </c>
      <c r="W60" s="5">
        <v>0</v>
      </c>
      <c r="X60" s="5">
        <v>0</v>
      </c>
    </row>
    <row r="61" spans="1:24" x14ac:dyDescent="0.25">
      <c r="A61" s="4" t="s">
        <v>275</v>
      </c>
      <c r="B61" s="4" t="s">
        <v>22082</v>
      </c>
      <c r="C61" s="4" t="s">
        <v>276</v>
      </c>
      <c r="D61" s="1" t="s">
        <v>277</v>
      </c>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v>0</v>
      </c>
      <c r="T61" s="5">
        <v>0</v>
      </c>
      <c r="U61" s="5">
        <v>0</v>
      </c>
      <c r="V61" s="5">
        <v>0</v>
      </c>
      <c r="W61" s="5">
        <v>0</v>
      </c>
      <c r="X61" s="5">
        <v>0</v>
      </c>
    </row>
    <row r="62" spans="1:24" x14ac:dyDescent="0.25">
      <c r="A62" s="4" t="s">
        <v>278</v>
      </c>
      <c r="B62" s="4" t="s">
        <v>22082</v>
      </c>
      <c r="C62" s="4" t="s">
        <v>279</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v>0</v>
      </c>
      <c r="T62" s="5">
        <v>0</v>
      </c>
      <c r="U62" s="5">
        <v>0</v>
      </c>
      <c r="V62" s="5">
        <v>0</v>
      </c>
      <c r="W62" s="5">
        <v>0</v>
      </c>
      <c r="X62" s="5">
        <v>0</v>
      </c>
    </row>
    <row r="63" spans="1:24" x14ac:dyDescent="0.25">
      <c r="A63" s="4" t="s">
        <v>280</v>
      </c>
      <c r="B63" s="4" t="s">
        <v>22082</v>
      </c>
      <c r="C63" s="4" t="s">
        <v>281</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v>0</v>
      </c>
      <c r="T63" s="5">
        <v>0</v>
      </c>
      <c r="U63" s="5">
        <v>0</v>
      </c>
      <c r="V63" s="5">
        <v>0</v>
      </c>
      <c r="W63" s="5">
        <v>0</v>
      </c>
      <c r="X63" s="5">
        <v>0</v>
      </c>
    </row>
    <row r="64" spans="1:24" x14ac:dyDescent="0.25">
      <c r="A64" s="4" t="s">
        <v>282</v>
      </c>
      <c r="B64" s="4" t="s">
        <v>22082</v>
      </c>
      <c r="C64" s="4" t="s">
        <v>283</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v>0</v>
      </c>
      <c r="T64" s="5">
        <v>0</v>
      </c>
      <c r="U64" s="5">
        <v>0</v>
      </c>
      <c r="V64" s="5">
        <v>0</v>
      </c>
      <c r="W64" s="5">
        <v>0</v>
      </c>
      <c r="X64" s="5">
        <v>0</v>
      </c>
    </row>
    <row r="65" spans="1:24" x14ac:dyDescent="0.25">
      <c r="A65" s="4" t="s">
        <v>284</v>
      </c>
      <c r="B65" s="4" t="s">
        <v>22082</v>
      </c>
      <c r="C65" s="4" t="s">
        <v>285</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v>0</v>
      </c>
      <c r="T65" s="5">
        <v>0</v>
      </c>
      <c r="U65" s="5">
        <v>0</v>
      </c>
      <c r="V65" s="5">
        <v>0</v>
      </c>
      <c r="W65" s="5">
        <v>0</v>
      </c>
      <c r="X65" s="5">
        <v>0</v>
      </c>
    </row>
    <row r="66" spans="1:24" x14ac:dyDescent="0.25">
      <c r="A66" s="4" t="s">
        <v>286</v>
      </c>
      <c r="B66" s="4" t="s">
        <v>22082</v>
      </c>
      <c r="C66" s="4" t="s">
        <v>287</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v>0</v>
      </c>
      <c r="T66" s="5">
        <v>0</v>
      </c>
      <c r="U66" s="5">
        <v>0</v>
      </c>
      <c r="V66" s="5">
        <v>0</v>
      </c>
      <c r="W66" s="5">
        <v>0</v>
      </c>
      <c r="X66" s="5">
        <v>0</v>
      </c>
    </row>
    <row r="67" spans="1:24" x14ac:dyDescent="0.25">
      <c r="A67" s="4" t="s">
        <v>288</v>
      </c>
      <c r="B67" s="4" t="s">
        <v>22082</v>
      </c>
      <c r="C67" s="4" t="s">
        <v>289</v>
      </c>
      <c r="D67" s="1" t="s">
        <v>290</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v>0</v>
      </c>
      <c r="T67" s="5">
        <v>0</v>
      </c>
      <c r="U67" s="5">
        <v>0</v>
      </c>
      <c r="V67" s="5">
        <v>0</v>
      </c>
      <c r="W67" s="5">
        <v>0</v>
      </c>
      <c r="X67" s="5">
        <v>0</v>
      </c>
    </row>
    <row r="68" spans="1:24" x14ac:dyDescent="0.25">
      <c r="A68" s="4" t="s">
        <v>291</v>
      </c>
      <c r="B68" s="4" t="s">
        <v>22082</v>
      </c>
      <c r="C68" s="4" t="s">
        <v>292</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v>0</v>
      </c>
      <c r="T68" s="5">
        <v>0</v>
      </c>
      <c r="U68" s="5">
        <v>0</v>
      </c>
      <c r="V68" s="5">
        <v>0</v>
      </c>
      <c r="W68" s="5">
        <v>0</v>
      </c>
      <c r="X68" s="5">
        <v>0</v>
      </c>
    </row>
    <row r="69" spans="1:24" x14ac:dyDescent="0.25">
      <c r="A69" s="4" t="s">
        <v>293</v>
      </c>
      <c r="B69" s="4" t="s">
        <v>22082</v>
      </c>
      <c r="C69" s="4" t="s">
        <v>294</v>
      </c>
      <c r="D69" s="1" t="s">
        <v>295</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v>0</v>
      </c>
      <c r="T69" s="5">
        <v>0</v>
      </c>
      <c r="U69" s="5">
        <v>0</v>
      </c>
      <c r="V69" s="5">
        <v>0</v>
      </c>
      <c r="W69" s="5">
        <v>0</v>
      </c>
      <c r="X69" s="5">
        <v>0</v>
      </c>
    </row>
    <row r="70" spans="1:24" x14ac:dyDescent="0.25">
      <c r="A70" s="4" t="s">
        <v>296</v>
      </c>
      <c r="B70" s="4" t="s">
        <v>22082</v>
      </c>
      <c r="C70" s="4" t="s">
        <v>297</v>
      </c>
      <c r="D70" s="1"/>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v>0</v>
      </c>
      <c r="T70" s="5">
        <v>0</v>
      </c>
      <c r="U70" s="5">
        <v>0</v>
      </c>
      <c r="V70" s="5">
        <v>0</v>
      </c>
      <c r="W70" s="5">
        <v>0</v>
      </c>
      <c r="X70" s="5">
        <v>0</v>
      </c>
    </row>
    <row r="71" spans="1:24" x14ac:dyDescent="0.25">
      <c r="A71" s="4" t="s">
        <v>298</v>
      </c>
      <c r="B71" s="4" t="s">
        <v>22082</v>
      </c>
      <c r="C71" s="4" t="s">
        <v>299</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v>0</v>
      </c>
      <c r="T71" s="5">
        <v>0</v>
      </c>
      <c r="U71" s="5">
        <v>0</v>
      </c>
      <c r="V71" s="5">
        <v>0</v>
      </c>
      <c r="W71" s="5">
        <v>0</v>
      </c>
      <c r="X71" s="5">
        <v>0</v>
      </c>
    </row>
    <row r="72" spans="1:24" x14ac:dyDescent="0.25">
      <c r="A72" s="4" t="s">
        <v>300</v>
      </c>
      <c r="B72" s="4" t="s">
        <v>22082</v>
      </c>
      <c r="C72" s="4" t="s">
        <v>301</v>
      </c>
      <c r="D72" s="1" t="s">
        <v>302</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v>0</v>
      </c>
      <c r="T72" s="5">
        <v>0</v>
      </c>
      <c r="U72" s="5">
        <v>0</v>
      </c>
      <c r="V72" s="5">
        <v>0</v>
      </c>
      <c r="W72" s="5">
        <v>0</v>
      </c>
      <c r="X72" s="5">
        <v>0</v>
      </c>
    </row>
    <row r="73" spans="1:24" x14ac:dyDescent="0.25">
      <c r="A73" s="4" t="s">
        <v>303</v>
      </c>
      <c r="B73" s="4" t="s">
        <v>22082</v>
      </c>
      <c r="C73" s="4" t="s">
        <v>304</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v>0</v>
      </c>
      <c r="T73" s="5">
        <v>0</v>
      </c>
      <c r="U73" s="5">
        <v>0</v>
      </c>
      <c r="V73" s="5">
        <v>0</v>
      </c>
      <c r="W73" s="5">
        <v>0</v>
      </c>
      <c r="X73" s="5">
        <v>0</v>
      </c>
    </row>
    <row r="74" spans="1:24" x14ac:dyDescent="0.25">
      <c r="A74" s="4" t="s">
        <v>305</v>
      </c>
      <c r="B74" s="4" t="s">
        <v>22082</v>
      </c>
      <c r="C74" s="4" t="s">
        <v>306</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v>0</v>
      </c>
      <c r="T74" s="5">
        <v>0</v>
      </c>
      <c r="U74" s="5">
        <v>0</v>
      </c>
      <c r="V74" s="5">
        <v>0</v>
      </c>
      <c r="W74" s="5">
        <v>0</v>
      </c>
      <c r="X74" s="5">
        <v>0</v>
      </c>
    </row>
    <row r="75" spans="1:24" x14ac:dyDescent="0.25">
      <c r="A75" s="4" t="s">
        <v>12032</v>
      </c>
      <c r="B75" s="4" t="s">
        <v>22082</v>
      </c>
      <c r="C75" s="4" t="s">
        <v>308</v>
      </c>
      <c r="D75" s="1" t="s">
        <v>309</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v>0</v>
      </c>
      <c r="T75" s="5">
        <v>0</v>
      </c>
      <c r="U75" s="5">
        <v>0</v>
      </c>
      <c r="V75" s="5">
        <v>0</v>
      </c>
      <c r="W75" s="5">
        <v>0</v>
      </c>
      <c r="X75" s="5">
        <v>0</v>
      </c>
    </row>
    <row r="76" spans="1:24" x14ac:dyDescent="0.25">
      <c r="A76" s="4" t="s">
        <v>12033</v>
      </c>
      <c r="B76" s="4" t="s">
        <v>22082</v>
      </c>
      <c r="C76" s="4" t="s">
        <v>311</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v>0</v>
      </c>
      <c r="T76" s="5">
        <v>0</v>
      </c>
      <c r="U76" s="5">
        <v>0</v>
      </c>
      <c r="V76" s="5">
        <v>0</v>
      </c>
      <c r="W76" s="5">
        <v>0</v>
      </c>
      <c r="X76" s="5">
        <v>0</v>
      </c>
    </row>
    <row r="77" spans="1:24" x14ac:dyDescent="0.25">
      <c r="A77" s="4" t="s">
        <v>12034</v>
      </c>
      <c r="B77" s="4" t="s">
        <v>22082</v>
      </c>
      <c r="C77" s="4" t="s">
        <v>313</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v>0</v>
      </c>
      <c r="T77" s="5">
        <v>0</v>
      </c>
      <c r="U77" s="5">
        <v>0</v>
      </c>
      <c r="V77" s="5">
        <v>0</v>
      </c>
      <c r="W77" s="5">
        <v>0</v>
      </c>
      <c r="X77" s="5">
        <v>0</v>
      </c>
    </row>
    <row r="78" spans="1:24" x14ac:dyDescent="0.25">
      <c r="A78" s="4" t="s">
        <v>12035</v>
      </c>
      <c r="B78" s="4" t="s">
        <v>22082</v>
      </c>
      <c r="C78" s="4" t="s">
        <v>315</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v>0</v>
      </c>
      <c r="T78" s="5">
        <v>0</v>
      </c>
      <c r="U78" s="5">
        <v>0</v>
      </c>
      <c r="V78" s="5">
        <v>0</v>
      </c>
      <c r="W78" s="5">
        <v>0</v>
      </c>
      <c r="X78" s="5">
        <v>0</v>
      </c>
    </row>
    <row r="79" spans="1:24" x14ac:dyDescent="0.25">
      <c r="A79" s="4" t="s">
        <v>12036</v>
      </c>
      <c r="B79" s="4" t="s">
        <v>22082</v>
      </c>
      <c r="C79" s="4" t="s">
        <v>317</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v>0</v>
      </c>
      <c r="T79" s="5">
        <v>0</v>
      </c>
      <c r="U79" s="5">
        <v>0</v>
      </c>
      <c r="V79" s="5">
        <v>0</v>
      </c>
      <c r="W79" s="5">
        <v>0</v>
      </c>
      <c r="X79" s="5">
        <v>0</v>
      </c>
    </row>
    <row r="80" spans="1:24" x14ac:dyDescent="0.25">
      <c r="A80" s="4" t="s">
        <v>12037</v>
      </c>
      <c r="B80" s="4" t="s">
        <v>22082</v>
      </c>
      <c r="C80" s="4" t="s">
        <v>319</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v>0</v>
      </c>
      <c r="T80" s="5">
        <v>0</v>
      </c>
      <c r="U80" s="5">
        <v>0</v>
      </c>
      <c r="V80" s="5">
        <v>0</v>
      </c>
      <c r="W80" s="5">
        <v>0</v>
      </c>
      <c r="X80" s="5">
        <v>0</v>
      </c>
    </row>
    <row r="81" spans="1:24" x14ac:dyDescent="0.25">
      <c r="A81" s="4" t="s">
        <v>12038</v>
      </c>
      <c r="B81" s="4" t="s">
        <v>22082</v>
      </c>
      <c r="C81" s="4" t="s">
        <v>321</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v>0</v>
      </c>
      <c r="T81" s="5">
        <v>0</v>
      </c>
      <c r="U81" s="5">
        <v>0</v>
      </c>
      <c r="V81" s="5">
        <v>0</v>
      </c>
      <c r="W81" s="5">
        <v>0</v>
      </c>
      <c r="X81" s="5">
        <v>0</v>
      </c>
    </row>
    <row r="82" spans="1:24" x14ac:dyDescent="0.25">
      <c r="A82" s="4" t="s">
        <v>12039</v>
      </c>
      <c r="B82" s="4" t="s">
        <v>22082</v>
      </c>
      <c r="C82" s="4" t="s">
        <v>323</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v>0</v>
      </c>
      <c r="T82" s="5">
        <v>0</v>
      </c>
      <c r="U82" s="5">
        <v>0</v>
      </c>
      <c r="V82" s="5">
        <v>0</v>
      </c>
      <c r="W82" s="5">
        <v>0</v>
      </c>
      <c r="X82" s="5">
        <v>0</v>
      </c>
    </row>
    <row r="83" spans="1:24" x14ac:dyDescent="0.25">
      <c r="A83" s="4" t="s">
        <v>12040</v>
      </c>
      <c r="B83" s="4" t="s">
        <v>22082</v>
      </c>
      <c r="C83" s="4" t="s">
        <v>325</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v>0</v>
      </c>
      <c r="T83" s="5">
        <v>0</v>
      </c>
      <c r="U83" s="5">
        <v>0</v>
      </c>
      <c r="V83" s="5">
        <v>0</v>
      </c>
      <c r="W83" s="5">
        <v>0</v>
      </c>
      <c r="X83" s="5">
        <v>0</v>
      </c>
    </row>
    <row r="84" spans="1:24" x14ac:dyDescent="0.25">
      <c r="A84" s="4" t="s">
        <v>12041</v>
      </c>
      <c r="B84" s="4" t="s">
        <v>22082</v>
      </c>
      <c r="C84" s="4" t="s">
        <v>327</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v>0</v>
      </c>
      <c r="T84" s="5">
        <v>0</v>
      </c>
      <c r="U84" s="5">
        <v>0</v>
      </c>
      <c r="V84" s="5">
        <v>0</v>
      </c>
      <c r="W84" s="5">
        <v>0</v>
      </c>
      <c r="X84" s="5">
        <v>0</v>
      </c>
    </row>
    <row r="85" spans="1:24" x14ac:dyDescent="0.25">
      <c r="A85" s="4" t="s">
        <v>12042</v>
      </c>
      <c r="B85" s="4" t="s">
        <v>22082</v>
      </c>
      <c r="C85" s="4" t="s">
        <v>329</v>
      </c>
      <c r="D85" s="1" t="s">
        <v>330</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v>0</v>
      </c>
      <c r="T85" s="5">
        <v>0</v>
      </c>
      <c r="U85" s="5">
        <v>0</v>
      </c>
      <c r="V85" s="5">
        <v>0</v>
      </c>
      <c r="W85" s="5">
        <v>0</v>
      </c>
      <c r="X85" s="5">
        <v>0</v>
      </c>
    </row>
    <row r="86" spans="1:24" x14ac:dyDescent="0.25">
      <c r="A86" s="4" t="s">
        <v>12043</v>
      </c>
      <c r="B86" s="4" t="s">
        <v>22082</v>
      </c>
      <c r="C86" s="4" t="s">
        <v>332</v>
      </c>
      <c r="D86" s="1" t="s">
        <v>333</v>
      </c>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v>0</v>
      </c>
      <c r="T86" s="5">
        <v>0</v>
      </c>
      <c r="U86" s="5">
        <v>0</v>
      </c>
      <c r="V86" s="5">
        <v>0</v>
      </c>
      <c r="W86" s="5">
        <v>0</v>
      </c>
      <c r="X86" s="5">
        <v>0</v>
      </c>
    </row>
    <row r="87" spans="1:24" x14ac:dyDescent="0.25">
      <c r="A87" s="4" t="s">
        <v>12044</v>
      </c>
      <c r="B87" s="4" t="s">
        <v>22082</v>
      </c>
      <c r="C87" s="4" t="s">
        <v>335</v>
      </c>
      <c r="D87" s="1" t="s">
        <v>336</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v>0</v>
      </c>
      <c r="T87" s="5">
        <v>0</v>
      </c>
      <c r="U87" s="5">
        <v>0</v>
      </c>
      <c r="V87" s="5">
        <v>0</v>
      </c>
      <c r="W87" s="5">
        <v>0</v>
      </c>
      <c r="X87" s="5">
        <v>0</v>
      </c>
    </row>
    <row r="88" spans="1:24" x14ac:dyDescent="0.25">
      <c r="A88" s="4" t="s">
        <v>12045</v>
      </c>
      <c r="B88" s="4" t="s">
        <v>22082</v>
      </c>
      <c r="C88" s="4" t="s">
        <v>338</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v>0</v>
      </c>
      <c r="T88" s="5">
        <v>0</v>
      </c>
      <c r="U88" s="5">
        <v>0</v>
      </c>
      <c r="V88" s="5">
        <v>0</v>
      </c>
      <c r="W88" s="5">
        <v>0</v>
      </c>
      <c r="X88" s="5">
        <v>0</v>
      </c>
    </row>
    <row r="89" spans="1:24" x14ac:dyDescent="0.25">
      <c r="A89" s="4" t="s">
        <v>12046</v>
      </c>
      <c r="B89" s="4" t="s">
        <v>22082</v>
      </c>
      <c r="C89" s="4" t="s">
        <v>340</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v>0</v>
      </c>
      <c r="T89" s="5">
        <v>0</v>
      </c>
      <c r="U89" s="5">
        <v>0</v>
      </c>
      <c r="V89" s="5">
        <v>0</v>
      </c>
      <c r="W89" s="5">
        <v>0</v>
      </c>
      <c r="X89" s="5">
        <v>0</v>
      </c>
    </row>
    <row r="90" spans="1:24" x14ac:dyDescent="0.25">
      <c r="A90" s="4" t="s">
        <v>12047</v>
      </c>
      <c r="B90" s="4" t="s">
        <v>22082</v>
      </c>
      <c r="C90" s="4" t="s">
        <v>342</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v>0</v>
      </c>
      <c r="T90" s="5">
        <v>0</v>
      </c>
      <c r="U90" s="5">
        <v>0</v>
      </c>
      <c r="V90" s="5">
        <v>0</v>
      </c>
      <c r="W90" s="5">
        <v>0</v>
      </c>
      <c r="X90" s="5">
        <v>0</v>
      </c>
    </row>
    <row r="91" spans="1:24" x14ac:dyDescent="0.25">
      <c r="A91" s="4" t="s">
        <v>12048</v>
      </c>
      <c r="B91" s="4" t="s">
        <v>22082</v>
      </c>
      <c r="C91" s="4" t="s">
        <v>344</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v>0</v>
      </c>
      <c r="T91" s="5">
        <v>0</v>
      </c>
      <c r="U91" s="5">
        <v>0</v>
      </c>
      <c r="V91" s="5">
        <v>0</v>
      </c>
      <c r="W91" s="5">
        <v>0</v>
      </c>
      <c r="X91" s="5">
        <v>0</v>
      </c>
    </row>
    <row r="92" spans="1:24" x14ac:dyDescent="0.25">
      <c r="A92" s="4" t="s">
        <v>12049</v>
      </c>
      <c r="B92" s="4" t="s">
        <v>22082</v>
      </c>
      <c r="C92" s="4" t="s">
        <v>346</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v>0</v>
      </c>
      <c r="T92" s="5">
        <v>0</v>
      </c>
      <c r="U92" s="5">
        <v>0</v>
      </c>
      <c r="V92" s="5">
        <v>0</v>
      </c>
      <c r="W92" s="5">
        <v>0</v>
      </c>
      <c r="X92" s="5">
        <v>0</v>
      </c>
    </row>
    <row r="93" spans="1:24" x14ac:dyDescent="0.25">
      <c r="A93" s="4" t="s">
        <v>12050</v>
      </c>
      <c r="B93" s="4" t="s">
        <v>22082</v>
      </c>
      <c r="C93" s="4" t="s">
        <v>348</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v>0</v>
      </c>
      <c r="T93" s="5">
        <v>0</v>
      </c>
      <c r="U93" s="5">
        <v>0</v>
      </c>
      <c r="V93" s="5">
        <v>0</v>
      </c>
      <c r="W93" s="5">
        <v>0</v>
      </c>
      <c r="X93" s="5">
        <v>0</v>
      </c>
    </row>
    <row r="94" spans="1:24" x14ac:dyDescent="0.25">
      <c r="A94" s="4" t="s">
        <v>12051</v>
      </c>
      <c r="B94" s="4" t="s">
        <v>22082</v>
      </c>
      <c r="C94" s="4" t="s">
        <v>3600</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v>0</v>
      </c>
      <c r="T94" s="5">
        <v>0</v>
      </c>
      <c r="U94" s="5" t="s">
        <v>216</v>
      </c>
      <c r="V94" s="5" t="s">
        <v>216</v>
      </c>
      <c r="W94" s="5" t="s">
        <v>216</v>
      </c>
      <c r="X94" s="5" t="s">
        <v>216</v>
      </c>
    </row>
    <row r="95" spans="1:24" x14ac:dyDescent="0.25">
      <c r="A95" s="4" t="s">
        <v>12052</v>
      </c>
      <c r="B95" s="4" t="s">
        <v>22082</v>
      </c>
      <c r="C95" s="4" t="s">
        <v>13818</v>
      </c>
      <c r="D95" s="1"/>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v>0</v>
      </c>
      <c r="T95" s="5">
        <v>0</v>
      </c>
      <c r="U95" s="5" t="s">
        <v>216</v>
      </c>
      <c r="V95" s="5" t="s">
        <v>216</v>
      </c>
      <c r="W95" s="5" t="s">
        <v>216</v>
      </c>
      <c r="X95" s="5" t="s">
        <v>216</v>
      </c>
    </row>
    <row r="96" spans="1:24" x14ac:dyDescent="0.25">
      <c r="A96" s="4" t="s">
        <v>12053</v>
      </c>
      <c r="B96" s="4" t="s">
        <v>22082</v>
      </c>
      <c r="C96" s="4" t="s">
        <v>350</v>
      </c>
      <c r="D96" s="1" t="s">
        <v>351</v>
      </c>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v>0</v>
      </c>
      <c r="T96" s="5">
        <v>0</v>
      </c>
      <c r="U96" s="5">
        <v>0</v>
      </c>
      <c r="V96" s="5">
        <v>0</v>
      </c>
      <c r="W96" s="5">
        <v>0</v>
      </c>
      <c r="X96" s="5">
        <v>0</v>
      </c>
    </row>
    <row r="97" spans="1:24" x14ac:dyDescent="0.25">
      <c r="A97" s="4" t="s">
        <v>14762</v>
      </c>
      <c r="B97" s="4" t="s">
        <v>22082</v>
      </c>
      <c r="C97" s="4" t="s">
        <v>353</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v>0</v>
      </c>
      <c r="T97" s="5">
        <v>0</v>
      </c>
      <c r="U97" s="5">
        <v>0</v>
      </c>
      <c r="V97" s="5">
        <v>0</v>
      </c>
      <c r="W97" s="5">
        <v>0</v>
      </c>
      <c r="X97" s="5">
        <v>0</v>
      </c>
    </row>
    <row r="98" spans="1:24" x14ac:dyDescent="0.25">
      <c r="A98" s="4" t="s">
        <v>14763</v>
      </c>
      <c r="B98" s="4" t="s">
        <v>22082</v>
      </c>
      <c r="C98" s="4" t="s">
        <v>355</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v>0</v>
      </c>
      <c r="T98" s="5">
        <v>0</v>
      </c>
      <c r="U98" s="5">
        <v>0</v>
      </c>
      <c r="V98" s="5">
        <v>0</v>
      </c>
      <c r="W98" s="5">
        <v>0</v>
      </c>
      <c r="X98" s="5">
        <v>0</v>
      </c>
    </row>
    <row r="99" spans="1:24" x14ac:dyDescent="0.25">
      <c r="A99" s="4" t="s">
        <v>12054</v>
      </c>
      <c r="B99" s="4" t="s">
        <v>22082</v>
      </c>
      <c r="C99" s="4" t="s">
        <v>3606</v>
      </c>
      <c r="D99" s="1" t="s">
        <v>3607</v>
      </c>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v>0</v>
      </c>
      <c r="T99" s="5">
        <v>0</v>
      </c>
      <c r="U99" s="5">
        <v>0</v>
      </c>
      <c r="V99" s="5">
        <v>0</v>
      </c>
      <c r="W99" s="5">
        <v>0</v>
      </c>
      <c r="X99" s="5">
        <v>0</v>
      </c>
    </row>
    <row r="100" spans="1:24" x14ac:dyDescent="0.25">
      <c r="A100" s="4" t="s">
        <v>12055</v>
      </c>
      <c r="B100" s="4" t="s">
        <v>22082</v>
      </c>
      <c r="C100" s="4" t="s">
        <v>3608</v>
      </c>
      <c r="D100" s="1"/>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v>0</v>
      </c>
      <c r="T100" s="5">
        <v>0</v>
      </c>
      <c r="U100" s="5">
        <v>0</v>
      </c>
      <c r="V100" s="5">
        <v>0</v>
      </c>
      <c r="W100" s="5">
        <v>0</v>
      </c>
      <c r="X100" s="5">
        <v>0</v>
      </c>
    </row>
    <row r="101" spans="1:24" x14ac:dyDescent="0.25">
      <c r="A101" s="4" t="s">
        <v>12056</v>
      </c>
      <c r="B101" s="4" t="s">
        <v>22082</v>
      </c>
      <c r="C101" s="4" t="s">
        <v>3609</v>
      </c>
      <c r="D101" s="1"/>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v>0</v>
      </c>
      <c r="T101" s="5">
        <v>0</v>
      </c>
      <c r="U101" s="5">
        <v>0</v>
      </c>
      <c r="V101" s="5">
        <v>0</v>
      </c>
      <c r="W101" s="5">
        <v>0</v>
      </c>
      <c r="X101" s="5">
        <v>0</v>
      </c>
    </row>
    <row r="102" spans="1:24" x14ac:dyDescent="0.25">
      <c r="A102" s="4" t="s">
        <v>12057</v>
      </c>
      <c r="B102" s="4" t="s">
        <v>22082</v>
      </c>
      <c r="C102" s="4" t="s">
        <v>3610</v>
      </c>
      <c r="D102" s="1"/>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v>0</v>
      </c>
      <c r="T102" s="5">
        <v>0</v>
      </c>
      <c r="U102" s="5">
        <v>0</v>
      </c>
      <c r="V102" s="5">
        <v>0</v>
      </c>
      <c r="W102" s="5">
        <v>0</v>
      </c>
      <c r="X102" s="5">
        <v>0</v>
      </c>
    </row>
    <row r="103" spans="1:24" x14ac:dyDescent="0.25">
      <c r="A103" s="4" t="s">
        <v>12058</v>
      </c>
      <c r="B103" s="4" t="s">
        <v>22082</v>
      </c>
      <c r="C103" s="4" t="s">
        <v>3611</v>
      </c>
      <c r="D103" s="1"/>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t="s">
        <v>216</v>
      </c>
      <c r="S103" s="5">
        <v>0</v>
      </c>
      <c r="T103" s="5">
        <v>0</v>
      </c>
      <c r="U103" s="5">
        <v>0</v>
      </c>
      <c r="V103" s="5">
        <v>0</v>
      </c>
      <c r="W103" s="5">
        <v>0</v>
      </c>
      <c r="X103" s="5">
        <v>0</v>
      </c>
    </row>
    <row r="104" spans="1:24" x14ac:dyDescent="0.25">
      <c r="A104" s="4" t="s">
        <v>12059</v>
      </c>
      <c r="B104" s="4" t="s">
        <v>22082</v>
      </c>
      <c r="C104" s="4" t="s">
        <v>3612</v>
      </c>
      <c r="D104" s="1"/>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t="s">
        <v>216</v>
      </c>
      <c r="S104" s="5">
        <v>0</v>
      </c>
      <c r="T104" s="5">
        <v>0</v>
      </c>
      <c r="U104" s="5">
        <v>0</v>
      </c>
      <c r="V104" s="5">
        <v>0</v>
      </c>
      <c r="W104" s="5">
        <v>0</v>
      </c>
      <c r="X104" s="5">
        <v>0</v>
      </c>
    </row>
    <row r="105" spans="1:24" x14ac:dyDescent="0.25">
      <c r="A105" s="4" t="s">
        <v>12060</v>
      </c>
      <c r="B105" s="4" t="s">
        <v>22082</v>
      </c>
      <c r="C105" s="4" t="s">
        <v>3613</v>
      </c>
      <c r="D105" s="1"/>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t="s">
        <v>216</v>
      </c>
      <c r="S105" s="5">
        <v>0</v>
      </c>
      <c r="T105" s="5">
        <v>0</v>
      </c>
      <c r="U105" s="5">
        <v>0</v>
      </c>
      <c r="V105" s="5">
        <v>0</v>
      </c>
      <c r="W105" s="5">
        <v>0</v>
      </c>
      <c r="X105" s="5">
        <v>0</v>
      </c>
    </row>
    <row r="106" spans="1:24" x14ac:dyDescent="0.25">
      <c r="A106" s="4" t="s">
        <v>12061</v>
      </c>
      <c r="B106" s="4" t="s">
        <v>22082</v>
      </c>
      <c r="C106" s="4" t="s">
        <v>3614</v>
      </c>
      <c r="D106" s="1"/>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v>0</v>
      </c>
      <c r="T106" s="5">
        <v>0</v>
      </c>
      <c r="U106" s="5">
        <v>0</v>
      </c>
      <c r="V106" s="5">
        <v>0</v>
      </c>
      <c r="W106" s="5">
        <v>0</v>
      </c>
      <c r="X106" s="5">
        <v>0</v>
      </c>
    </row>
    <row r="107" spans="1:24" x14ac:dyDescent="0.25">
      <c r="A107" s="4" t="s">
        <v>12062</v>
      </c>
      <c r="B107" s="4" t="s">
        <v>22082</v>
      </c>
      <c r="C107" s="4" t="s">
        <v>3615</v>
      </c>
      <c r="D107" s="1"/>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v>0</v>
      </c>
      <c r="T107" s="5">
        <v>0</v>
      </c>
      <c r="U107" s="5">
        <v>0</v>
      </c>
      <c r="V107" s="5">
        <v>0</v>
      </c>
      <c r="W107" s="5">
        <v>0</v>
      </c>
      <c r="X107" s="5">
        <v>0</v>
      </c>
    </row>
    <row r="108" spans="1:24" x14ac:dyDescent="0.25">
      <c r="A108" s="4" t="s">
        <v>12063</v>
      </c>
      <c r="B108" s="4" t="s">
        <v>22082</v>
      </c>
      <c r="C108" s="4" t="s">
        <v>3616</v>
      </c>
      <c r="D108" s="1" t="s">
        <v>3617</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v>0</v>
      </c>
      <c r="T108" s="5">
        <v>0</v>
      </c>
      <c r="U108" s="5">
        <v>0</v>
      </c>
      <c r="V108" s="5">
        <v>0</v>
      </c>
      <c r="W108" s="5">
        <v>0</v>
      </c>
      <c r="X108" s="5">
        <v>0</v>
      </c>
    </row>
    <row r="109" spans="1:24" x14ac:dyDescent="0.25">
      <c r="A109" s="4" t="s">
        <v>12064</v>
      </c>
      <c r="B109" s="4" t="s">
        <v>22082</v>
      </c>
      <c r="C109" s="4" t="s">
        <v>3618</v>
      </c>
      <c r="D109" s="1" t="s">
        <v>333</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v>0</v>
      </c>
      <c r="T109" s="5">
        <v>0</v>
      </c>
      <c r="U109" s="5">
        <v>0</v>
      </c>
      <c r="V109" s="5">
        <v>0</v>
      </c>
      <c r="W109" s="5">
        <v>0</v>
      </c>
      <c r="X109" s="5">
        <v>0</v>
      </c>
    </row>
    <row r="110" spans="1:24" x14ac:dyDescent="0.25">
      <c r="A110" s="4" t="s">
        <v>12065</v>
      </c>
      <c r="B110" s="4" t="s">
        <v>22082</v>
      </c>
      <c r="C110" s="4" t="s">
        <v>3619</v>
      </c>
      <c r="D110" s="1" t="s">
        <v>3599</v>
      </c>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v>0</v>
      </c>
      <c r="T110" s="5">
        <v>0</v>
      </c>
      <c r="U110" s="5">
        <v>0</v>
      </c>
      <c r="V110" s="5">
        <v>0</v>
      </c>
      <c r="W110" s="5">
        <v>0</v>
      </c>
      <c r="X110" s="5">
        <v>0</v>
      </c>
    </row>
    <row r="111" spans="1:24" x14ac:dyDescent="0.25">
      <c r="A111" s="4" t="s">
        <v>12066</v>
      </c>
      <c r="B111" s="4" t="s">
        <v>22082</v>
      </c>
      <c r="C111" s="4" t="s">
        <v>3620</v>
      </c>
      <c r="D111" s="1"/>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v>0</v>
      </c>
      <c r="T111" s="5">
        <v>0</v>
      </c>
      <c r="U111" s="5">
        <v>0</v>
      </c>
      <c r="V111" s="5">
        <v>0</v>
      </c>
      <c r="W111" s="5">
        <v>0</v>
      </c>
      <c r="X111" s="5">
        <v>0</v>
      </c>
    </row>
    <row r="112" spans="1:24" x14ac:dyDescent="0.25">
      <c r="A112" s="4" t="s">
        <v>12067</v>
      </c>
      <c r="B112" s="4" t="s">
        <v>22082</v>
      </c>
      <c r="C112" s="4" t="s">
        <v>3621</v>
      </c>
      <c r="D112" s="1"/>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v>0</v>
      </c>
      <c r="T112" s="5">
        <v>0</v>
      </c>
      <c r="U112" s="5">
        <v>0</v>
      </c>
      <c r="V112" s="5">
        <v>0</v>
      </c>
      <c r="W112" s="5">
        <v>0</v>
      </c>
      <c r="X112" s="5">
        <v>0</v>
      </c>
    </row>
    <row r="113" spans="1:24" x14ac:dyDescent="0.25">
      <c r="A113" s="4" t="s">
        <v>12068</v>
      </c>
      <c r="B113" s="4" t="s">
        <v>22082</v>
      </c>
      <c r="C113" s="4" t="s">
        <v>3622</v>
      </c>
      <c r="D113" s="1"/>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v>0</v>
      </c>
      <c r="T113" s="5">
        <v>0</v>
      </c>
      <c r="U113" s="5">
        <v>0</v>
      </c>
      <c r="V113" s="5">
        <v>0</v>
      </c>
      <c r="W113" s="5">
        <v>0</v>
      </c>
      <c r="X113" s="5">
        <v>0</v>
      </c>
    </row>
    <row r="114" spans="1:24" x14ac:dyDescent="0.25">
      <c r="A114" s="4" t="s">
        <v>12069</v>
      </c>
      <c r="B114" s="4" t="s">
        <v>22082</v>
      </c>
      <c r="C114" s="4" t="s">
        <v>3623</v>
      </c>
      <c r="D114" s="1"/>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v>0</v>
      </c>
      <c r="T114" s="5">
        <v>0</v>
      </c>
      <c r="U114" s="5">
        <v>0</v>
      </c>
      <c r="V114" s="5">
        <v>0</v>
      </c>
      <c r="W114" s="5">
        <v>0</v>
      </c>
      <c r="X114" s="5">
        <v>0</v>
      </c>
    </row>
    <row r="115" spans="1:24" x14ac:dyDescent="0.25">
      <c r="A115" s="4" t="s">
        <v>12070</v>
      </c>
      <c r="B115" s="4" t="s">
        <v>22082</v>
      </c>
      <c r="C115" s="4" t="s">
        <v>3624</v>
      </c>
      <c r="D115" s="1"/>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t="s">
        <v>216</v>
      </c>
      <c r="S115" s="5">
        <v>0</v>
      </c>
      <c r="T115" s="5">
        <v>0</v>
      </c>
      <c r="U115" s="5">
        <v>0</v>
      </c>
      <c r="V115" s="5">
        <v>0</v>
      </c>
      <c r="W115" s="5">
        <v>0</v>
      </c>
      <c r="X115" s="5">
        <v>0</v>
      </c>
    </row>
    <row r="116" spans="1:24" x14ac:dyDescent="0.25">
      <c r="A116" s="4" t="s">
        <v>12071</v>
      </c>
      <c r="B116" s="4" t="s">
        <v>22082</v>
      </c>
      <c r="C116" s="4" t="s">
        <v>3625</v>
      </c>
      <c r="D116" s="1"/>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v>0</v>
      </c>
      <c r="T116" s="5">
        <v>0</v>
      </c>
      <c r="U116" s="5">
        <v>0</v>
      </c>
      <c r="V116" s="5">
        <v>0</v>
      </c>
      <c r="W116" s="5">
        <v>0</v>
      </c>
      <c r="X116" s="5">
        <v>0</v>
      </c>
    </row>
    <row r="117" spans="1:24" x14ac:dyDescent="0.25">
      <c r="A117" s="4" t="s">
        <v>12072</v>
      </c>
      <c r="B117" s="4" t="s">
        <v>22082</v>
      </c>
      <c r="C117" s="4" t="s">
        <v>3626</v>
      </c>
      <c r="D117" s="1"/>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t="s">
        <v>216</v>
      </c>
      <c r="S117" s="5">
        <v>0</v>
      </c>
      <c r="T117" s="5">
        <v>0</v>
      </c>
      <c r="U117" s="5">
        <v>0</v>
      </c>
      <c r="V117" s="5">
        <v>0</v>
      </c>
      <c r="W117" s="5">
        <v>0</v>
      </c>
      <c r="X117" s="5">
        <v>0</v>
      </c>
    </row>
    <row r="118" spans="1:24" x14ac:dyDescent="0.25">
      <c r="A118" s="4" t="s">
        <v>12073</v>
      </c>
      <c r="B118" s="4" t="s">
        <v>22082</v>
      </c>
      <c r="C118" s="4" t="s">
        <v>3627</v>
      </c>
      <c r="D118" s="1"/>
      <c r="E118" s="5" t="s">
        <v>216</v>
      </c>
      <c r="F118" s="5" t="s">
        <v>216</v>
      </c>
      <c r="G118" s="5" t="s">
        <v>216</v>
      </c>
      <c r="H118" s="5" t="s">
        <v>216</v>
      </c>
      <c r="I118" s="5" t="s">
        <v>216</v>
      </c>
      <c r="J118" s="5" t="s">
        <v>216</v>
      </c>
      <c r="K118" s="5" t="s">
        <v>216</v>
      </c>
      <c r="L118" s="5" t="s">
        <v>216</v>
      </c>
      <c r="M118" s="5" t="s">
        <v>216</v>
      </c>
      <c r="N118" s="5" t="s">
        <v>216</v>
      </c>
      <c r="O118" s="5" t="s">
        <v>216</v>
      </c>
      <c r="P118" s="5" t="s">
        <v>216</v>
      </c>
      <c r="Q118" s="5" t="s">
        <v>216</v>
      </c>
      <c r="R118" s="5" t="s">
        <v>216</v>
      </c>
      <c r="S118" s="5">
        <v>0</v>
      </c>
      <c r="T118" s="5">
        <v>0</v>
      </c>
      <c r="U118" s="5" t="s">
        <v>216</v>
      </c>
      <c r="V118" s="5" t="s">
        <v>216</v>
      </c>
      <c r="W118" s="5" t="s">
        <v>216</v>
      </c>
      <c r="X118" s="5" t="s">
        <v>216</v>
      </c>
    </row>
    <row r="119" spans="1:24" x14ac:dyDescent="0.25">
      <c r="A119" s="4" t="s">
        <v>12074</v>
      </c>
      <c r="B119" s="4" t="s">
        <v>22082</v>
      </c>
      <c r="C119" s="4" t="s">
        <v>3628</v>
      </c>
      <c r="D119" s="1"/>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t="s">
        <v>216</v>
      </c>
      <c r="S119" s="5">
        <v>0</v>
      </c>
      <c r="T119" s="5">
        <v>0</v>
      </c>
      <c r="U119" s="5" t="s">
        <v>216</v>
      </c>
      <c r="V119" s="5" t="s">
        <v>216</v>
      </c>
      <c r="W119" s="5" t="s">
        <v>216</v>
      </c>
      <c r="X119" s="5" t="s">
        <v>216</v>
      </c>
    </row>
    <row r="120" spans="1:24" x14ac:dyDescent="0.25">
      <c r="A120" s="4" t="s">
        <v>12075</v>
      </c>
      <c r="B120" s="4" t="s">
        <v>22082</v>
      </c>
      <c r="C120" s="4" t="s">
        <v>3629</v>
      </c>
      <c r="D120" s="1" t="s">
        <v>351</v>
      </c>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t="s">
        <v>216</v>
      </c>
      <c r="S120" s="5">
        <v>0</v>
      </c>
      <c r="T120" s="5">
        <v>0</v>
      </c>
      <c r="U120" s="5">
        <v>0</v>
      </c>
      <c r="V120" s="5">
        <v>0</v>
      </c>
      <c r="W120" s="5">
        <v>0</v>
      </c>
      <c r="X120" s="5">
        <v>0</v>
      </c>
    </row>
    <row r="121" spans="1:24" x14ac:dyDescent="0.25">
      <c r="A121" s="4" t="s">
        <v>22083</v>
      </c>
      <c r="B121" s="4" t="s">
        <v>22082</v>
      </c>
      <c r="C121" s="4" t="s">
        <v>3630</v>
      </c>
      <c r="D121" s="1"/>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t="s">
        <v>216</v>
      </c>
      <c r="S121" s="5">
        <v>0</v>
      </c>
      <c r="T121" s="5">
        <v>0</v>
      </c>
      <c r="U121" s="5">
        <v>0</v>
      </c>
      <c r="V121" s="5">
        <v>0</v>
      </c>
      <c r="W121" s="5">
        <v>0</v>
      </c>
      <c r="X121" s="5">
        <v>0</v>
      </c>
    </row>
    <row r="122" spans="1:24" x14ac:dyDescent="0.25">
      <c r="A122" s="4" t="s">
        <v>22084</v>
      </c>
      <c r="B122" s="4" t="s">
        <v>22082</v>
      </c>
      <c r="C122" s="4" t="s">
        <v>3631</v>
      </c>
      <c r="D122" s="1"/>
      <c r="E122" s="5" t="s">
        <v>216</v>
      </c>
      <c r="F122" s="5" t="s">
        <v>216</v>
      </c>
      <c r="G122" s="5" t="s">
        <v>216</v>
      </c>
      <c r="H122" s="5" t="s">
        <v>216</v>
      </c>
      <c r="I122" s="5" t="s">
        <v>216</v>
      </c>
      <c r="J122" s="5" t="s">
        <v>216</v>
      </c>
      <c r="K122" s="5" t="s">
        <v>216</v>
      </c>
      <c r="L122" s="5" t="s">
        <v>216</v>
      </c>
      <c r="M122" s="5" t="s">
        <v>216</v>
      </c>
      <c r="N122" s="5" t="s">
        <v>216</v>
      </c>
      <c r="O122" s="5" t="s">
        <v>216</v>
      </c>
      <c r="P122" s="5" t="s">
        <v>216</v>
      </c>
      <c r="Q122" s="5" t="s">
        <v>216</v>
      </c>
      <c r="R122" s="5" t="s">
        <v>216</v>
      </c>
      <c r="S122" s="5">
        <v>0</v>
      </c>
      <c r="T122" s="5">
        <v>0</v>
      </c>
      <c r="U122" s="5">
        <v>0</v>
      </c>
      <c r="V122" s="5">
        <v>0</v>
      </c>
      <c r="W122" s="5">
        <v>0</v>
      </c>
      <c r="X122" s="5">
        <v>0</v>
      </c>
    </row>
    <row r="123" spans="1:24" ht="25.5" x14ac:dyDescent="0.25">
      <c r="A123" s="4" t="s">
        <v>547</v>
      </c>
      <c r="B123" s="4" t="s">
        <v>22085</v>
      </c>
      <c r="C123" s="4" t="s">
        <v>22086</v>
      </c>
      <c r="D123" s="1" t="s">
        <v>22087</v>
      </c>
      <c r="E123" s="5" t="s">
        <v>216</v>
      </c>
      <c r="F123" s="5" t="s">
        <v>216</v>
      </c>
      <c r="G123" s="5" t="s">
        <v>216</v>
      </c>
      <c r="H123" s="5" t="s">
        <v>216</v>
      </c>
      <c r="I123" s="5" t="s">
        <v>216</v>
      </c>
      <c r="J123" s="5" t="s">
        <v>216</v>
      </c>
      <c r="K123" s="5" t="s">
        <v>216</v>
      </c>
      <c r="L123" s="5" t="s">
        <v>216</v>
      </c>
      <c r="M123" s="5" t="s">
        <v>216</v>
      </c>
      <c r="N123" s="5" t="s">
        <v>22088</v>
      </c>
      <c r="O123" s="5" t="s">
        <v>22088</v>
      </c>
      <c r="P123" s="5" t="s">
        <v>22089</v>
      </c>
      <c r="Q123" s="5" t="s">
        <v>22090</v>
      </c>
      <c r="R123" s="5" t="s">
        <v>22091</v>
      </c>
      <c r="S123" s="5" t="s">
        <v>22091</v>
      </c>
      <c r="T123" s="5" t="s">
        <v>22091</v>
      </c>
      <c r="U123" s="5" t="s">
        <v>22092</v>
      </c>
      <c r="V123" s="5" t="s">
        <v>22093</v>
      </c>
      <c r="W123" s="5" t="s">
        <v>22093</v>
      </c>
      <c r="X123" s="5" t="s">
        <v>22094</v>
      </c>
    </row>
    <row r="124" spans="1:24" x14ac:dyDescent="0.25">
      <c r="A124" s="4" t="s">
        <v>551</v>
      </c>
      <c r="B124" s="4" t="s">
        <v>22085</v>
      </c>
      <c r="C124" s="4" t="s">
        <v>22095</v>
      </c>
      <c r="D124" s="1" t="s">
        <v>22096</v>
      </c>
      <c r="E124" s="5" t="s">
        <v>216</v>
      </c>
      <c r="F124" s="5" t="s">
        <v>216</v>
      </c>
      <c r="G124" s="5" t="s">
        <v>216</v>
      </c>
      <c r="H124" s="5" t="s">
        <v>216</v>
      </c>
      <c r="I124" s="5" t="s">
        <v>216</v>
      </c>
      <c r="J124" s="5" t="s">
        <v>216</v>
      </c>
      <c r="K124" s="5" t="s">
        <v>216</v>
      </c>
      <c r="L124" s="5" t="s">
        <v>216</v>
      </c>
      <c r="M124" s="5" t="s">
        <v>216</v>
      </c>
      <c r="N124" s="5">
        <v>82.33</v>
      </c>
      <c r="O124" s="5">
        <v>83.58</v>
      </c>
      <c r="P124" s="5">
        <v>84.9</v>
      </c>
      <c r="Q124" s="5">
        <v>86</v>
      </c>
      <c r="R124" s="5">
        <v>87.71</v>
      </c>
      <c r="S124" s="5">
        <v>89.03</v>
      </c>
      <c r="T124" s="5">
        <v>89.03</v>
      </c>
      <c r="U124" s="5">
        <v>89.03</v>
      </c>
      <c r="V124" s="5">
        <v>95.22</v>
      </c>
      <c r="W124" s="5">
        <v>100.36</v>
      </c>
      <c r="X124" s="5">
        <v>101.94</v>
      </c>
    </row>
    <row r="125" spans="1:24" x14ac:dyDescent="0.25">
      <c r="A125" s="4" t="s">
        <v>10046</v>
      </c>
      <c r="B125" s="4" t="s">
        <v>22097</v>
      </c>
      <c r="C125" s="4" t="s">
        <v>22098</v>
      </c>
      <c r="D125" s="1" t="s">
        <v>22099</v>
      </c>
      <c r="E125" s="5" t="s">
        <v>22100</v>
      </c>
      <c r="F125" s="5" t="s">
        <v>22101</v>
      </c>
      <c r="G125" s="5" t="s">
        <v>22102</v>
      </c>
      <c r="H125" s="5" t="s">
        <v>22103</v>
      </c>
      <c r="I125" s="5" t="s">
        <v>22103</v>
      </c>
      <c r="J125" s="5" t="s">
        <v>22104</v>
      </c>
      <c r="K125" s="5" t="s">
        <v>22105</v>
      </c>
      <c r="L125" s="5" t="s">
        <v>20879</v>
      </c>
      <c r="M125" s="5" t="s">
        <v>1839</v>
      </c>
      <c r="N125" s="5" t="s">
        <v>22106</v>
      </c>
      <c r="O125" s="5" t="s">
        <v>22107</v>
      </c>
      <c r="P125" s="5" t="s">
        <v>22108</v>
      </c>
      <c r="Q125" s="5" t="s">
        <v>22109</v>
      </c>
      <c r="R125" s="5" t="s">
        <v>22110</v>
      </c>
      <c r="S125" s="5" t="s">
        <v>22111</v>
      </c>
      <c r="T125" s="5" t="s">
        <v>22112</v>
      </c>
      <c r="U125" s="5">
        <v>131.46833333333331</v>
      </c>
      <c r="V125" s="5" t="s">
        <v>22113</v>
      </c>
      <c r="W125" s="5" t="s">
        <v>22114</v>
      </c>
      <c r="X125" s="5" t="s">
        <v>22115</v>
      </c>
    </row>
    <row r="126" spans="1:24" x14ac:dyDescent="0.25">
      <c r="A126" s="4" t="s">
        <v>10053</v>
      </c>
      <c r="B126" s="4" t="s">
        <v>22097</v>
      </c>
      <c r="C126" s="4" t="s">
        <v>22116</v>
      </c>
      <c r="D126" s="1" t="s">
        <v>22117</v>
      </c>
      <c r="E126" s="5" t="s">
        <v>22118</v>
      </c>
      <c r="F126" s="5" t="s">
        <v>22119</v>
      </c>
      <c r="G126" s="5" t="s">
        <v>22120</v>
      </c>
      <c r="H126" s="5" t="s">
        <v>22121</v>
      </c>
      <c r="I126" s="5" t="s">
        <v>22121</v>
      </c>
      <c r="J126" s="5" t="s">
        <v>22122</v>
      </c>
      <c r="K126" s="5" t="s">
        <v>22123</v>
      </c>
      <c r="L126" s="5" t="s">
        <v>22124</v>
      </c>
      <c r="M126" s="5" t="s">
        <v>22125</v>
      </c>
      <c r="N126" s="5" t="s">
        <v>22126</v>
      </c>
      <c r="O126" s="5" t="s">
        <v>22127</v>
      </c>
      <c r="P126" s="5" t="s">
        <v>22128</v>
      </c>
      <c r="Q126" s="5" t="s">
        <v>22129</v>
      </c>
      <c r="R126" s="5" t="s">
        <v>22130</v>
      </c>
      <c r="S126" s="5" t="s">
        <v>22131</v>
      </c>
      <c r="T126" s="5" t="s">
        <v>22132</v>
      </c>
      <c r="U126" s="5">
        <v>175.24833333333331</v>
      </c>
      <c r="V126" s="5" t="s">
        <v>22133</v>
      </c>
      <c r="W126" s="5" t="s">
        <v>22134</v>
      </c>
      <c r="X126" s="5" t="s">
        <v>22135</v>
      </c>
    </row>
    <row r="127" spans="1:24" x14ac:dyDescent="0.25">
      <c r="A127" s="4" t="s">
        <v>22136</v>
      </c>
      <c r="B127" s="4" t="s">
        <v>22137</v>
      </c>
      <c r="C127" s="4" t="s">
        <v>10076</v>
      </c>
      <c r="D127" s="1" t="s">
        <v>22138</v>
      </c>
      <c r="E127" s="5">
        <v>7.4999999999999997E-3</v>
      </c>
      <c r="F127" s="5">
        <v>7.4999999999999997E-3</v>
      </c>
      <c r="G127" s="5">
        <v>7.4999999999999997E-3</v>
      </c>
      <c r="H127" s="5">
        <v>7.4999999999999997E-3</v>
      </c>
      <c r="I127" s="5">
        <v>7.4999999999999997E-3</v>
      </c>
      <c r="J127" s="5">
        <v>7.4999999999999997E-3</v>
      </c>
      <c r="K127" s="5">
        <v>7.4999999999999997E-3</v>
      </c>
      <c r="L127" s="5">
        <v>7.4999999999999997E-3</v>
      </c>
      <c r="M127" s="5">
        <v>7.4999999999999997E-3</v>
      </c>
      <c r="N127" s="5">
        <v>7.4999999999999997E-3</v>
      </c>
      <c r="O127" s="5">
        <v>7.4999999999999997E-3</v>
      </c>
      <c r="P127" s="5">
        <v>7.4999999999999997E-3</v>
      </c>
      <c r="Q127" s="5">
        <v>0</v>
      </c>
      <c r="R127" s="5">
        <v>0</v>
      </c>
      <c r="S127" s="5">
        <v>0</v>
      </c>
      <c r="T127" s="5">
        <v>0</v>
      </c>
      <c r="U127" s="5">
        <v>0</v>
      </c>
      <c r="V127" s="5">
        <v>0</v>
      </c>
      <c r="W127" s="5">
        <v>0</v>
      </c>
      <c r="X127" s="5">
        <v>0</v>
      </c>
    </row>
    <row r="128" spans="1:24" x14ac:dyDescent="0.25">
      <c r="A128" s="4" t="s">
        <v>22139</v>
      </c>
      <c r="B128" s="4" t="s">
        <v>22137</v>
      </c>
      <c r="C128" s="4" t="s">
        <v>22140</v>
      </c>
      <c r="D128" s="1" t="s">
        <v>22141</v>
      </c>
      <c r="E128" s="5">
        <v>6.7500000000000004E-2</v>
      </c>
      <c r="F128" s="5">
        <v>6.7500000000000004E-2</v>
      </c>
      <c r="G128" s="5">
        <v>6.7500000000000004E-2</v>
      </c>
      <c r="H128" s="5">
        <v>6.7500000000000004E-2</v>
      </c>
      <c r="I128" s="5">
        <v>6.7500000000000004E-2</v>
      </c>
      <c r="J128" s="5">
        <v>6.7500000000000004E-2</v>
      </c>
      <c r="K128" s="5">
        <v>6.7500000000000004E-2</v>
      </c>
      <c r="L128" s="5">
        <v>6.8500000000000005E-2</v>
      </c>
      <c r="M128" s="5">
        <v>7.0499999999999993E-2</v>
      </c>
      <c r="N128" s="5">
        <v>7.1499999999999994E-2</v>
      </c>
      <c r="O128" s="5">
        <v>7.2499999999999995E-2</v>
      </c>
      <c r="P128" s="5">
        <v>7.2999999999999995E-2</v>
      </c>
      <c r="Q128" s="5">
        <v>7.2999999999999995E-2</v>
      </c>
      <c r="R128" s="5">
        <v>7.2999999999999995E-2</v>
      </c>
      <c r="S128" s="5">
        <v>7.2999999999999995E-2</v>
      </c>
      <c r="T128" s="5">
        <v>7.2999999999999995E-2</v>
      </c>
      <c r="U128" s="5">
        <v>7.2999999999999995E-2</v>
      </c>
      <c r="V128" s="5">
        <v>7.2999999999999995E-2</v>
      </c>
      <c r="W128" s="5">
        <v>7.2999999999999995E-2</v>
      </c>
      <c r="X128" s="5">
        <v>7.2999999999999995E-2</v>
      </c>
    </row>
    <row r="129" spans="1:24" x14ac:dyDescent="0.25">
      <c r="A129" s="4" t="s">
        <v>22142</v>
      </c>
      <c r="B129" s="4" t="s">
        <v>22137</v>
      </c>
      <c r="C129" s="4" t="s">
        <v>22143</v>
      </c>
      <c r="D129" s="1" t="s">
        <v>22144</v>
      </c>
      <c r="E129" s="5">
        <v>1E-3</v>
      </c>
      <c r="F129" s="5">
        <v>1E-3</v>
      </c>
      <c r="G129" s="5">
        <v>1E-3</v>
      </c>
      <c r="H129" s="5">
        <v>1E-3</v>
      </c>
      <c r="I129" s="5">
        <v>1E-3</v>
      </c>
      <c r="J129" s="5">
        <v>1E-3</v>
      </c>
      <c r="K129" s="5">
        <v>1E-3</v>
      </c>
      <c r="L129" s="5">
        <v>1E-3</v>
      </c>
      <c r="M129" s="5">
        <v>2.5000000000000001E-3</v>
      </c>
      <c r="N129" s="5">
        <v>3.0000000000000001E-3</v>
      </c>
      <c r="O129" s="5">
        <v>3.5000000000000001E-3</v>
      </c>
      <c r="P129" s="5">
        <v>4.0000000000000001E-3</v>
      </c>
      <c r="Q129" s="5">
        <v>4.0000000000000001E-3</v>
      </c>
      <c r="R129" s="5">
        <v>4.0000000000000001E-3</v>
      </c>
      <c r="S129" s="5">
        <v>4.0000000000000001E-3</v>
      </c>
      <c r="T129" s="5">
        <v>4.0000000000000001E-3</v>
      </c>
      <c r="U129" s="5">
        <v>4.0000000000000001E-3</v>
      </c>
      <c r="V129" s="5">
        <v>4.0000000000000001E-3</v>
      </c>
      <c r="W129" s="5">
        <v>4.0000000000000001E-3</v>
      </c>
      <c r="X129" s="5">
        <v>4.0000000000000001E-3</v>
      </c>
    </row>
    <row r="130" spans="1:24" x14ac:dyDescent="0.25">
      <c r="A130" s="4" t="s">
        <v>22145</v>
      </c>
      <c r="B130" s="4" t="s">
        <v>22137</v>
      </c>
      <c r="C130" s="4" t="s">
        <v>22146</v>
      </c>
      <c r="D130" s="1" t="s">
        <v>22147</v>
      </c>
      <c r="E130" s="5">
        <v>0.03</v>
      </c>
      <c r="F130" s="5">
        <v>0.03</v>
      </c>
      <c r="G130" s="5">
        <v>0.03</v>
      </c>
      <c r="H130" s="5">
        <v>0.03</v>
      </c>
      <c r="I130" s="5">
        <v>0.03</v>
      </c>
      <c r="J130" s="5">
        <v>0.03</v>
      </c>
      <c r="K130" s="5">
        <v>0.03</v>
      </c>
      <c r="L130" s="5">
        <v>0.03</v>
      </c>
      <c r="M130" s="5">
        <v>3.0499999999999999E-2</v>
      </c>
      <c r="N130" s="5">
        <v>3.1E-2</v>
      </c>
      <c r="O130" s="5">
        <v>3.1E-2</v>
      </c>
      <c r="P130" s="5">
        <v>3.1E-2</v>
      </c>
      <c r="Q130" s="5">
        <v>3.1E-2</v>
      </c>
      <c r="R130" s="5">
        <v>3.15E-2</v>
      </c>
      <c r="S130" s="5">
        <v>3.15E-2</v>
      </c>
      <c r="T130" s="5">
        <v>3.15E-2</v>
      </c>
      <c r="U130" s="5">
        <v>3.15E-2</v>
      </c>
      <c r="V130" s="5">
        <v>3.15E-2</v>
      </c>
      <c r="W130" s="5">
        <v>3.15E-2</v>
      </c>
      <c r="X130" s="5">
        <v>3.15E-2</v>
      </c>
    </row>
    <row r="131" spans="1:24" ht="25.5" x14ac:dyDescent="0.25">
      <c r="A131" s="4" t="s">
        <v>22148</v>
      </c>
      <c r="B131" s="4" t="s">
        <v>22137</v>
      </c>
      <c r="C131" s="4" t="s">
        <v>22149</v>
      </c>
      <c r="D131" s="1" t="s">
        <v>22150</v>
      </c>
      <c r="E131" s="5">
        <v>0.08</v>
      </c>
      <c r="F131" s="5">
        <v>0.08</v>
      </c>
      <c r="G131" s="5">
        <v>0.08</v>
      </c>
      <c r="H131" s="5">
        <v>0.08</v>
      </c>
      <c r="I131" s="5">
        <v>0.08</v>
      </c>
      <c r="J131" s="5">
        <v>0.08</v>
      </c>
      <c r="K131" s="5">
        <v>0.08</v>
      </c>
      <c r="L131" s="5">
        <v>0.08</v>
      </c>
      <c r="M131" s="5">
        <v>8.0500000000000002E-2</v>
      </c>
      <c r="N131" s="5">
        <v>8.1000000000000003E-2</v>
      </c>
      <c r="O131" s="5">
        <v>8.1000000000000003E-2</v>
      </c>
      <c r="P131" s="5">
        <v>8.1000000000000003E-2</v>
      </c>
      <c r="Q131" s="5">
        <v>8.1000000000000003E-2</v>
      </c>
      <c r="R131" s="5">
        <v>8.6400000000000005E-2</v>
      </c>
      <c r="S131" s="5">
        <v>8.6400000000000005E-2</v>
      </c>
      <c r="T131" s="5">
        <v>8.6400000000000005E-2</v>
      </c>
      <c r="U131" s="5">
        <v>8.6400000000000005E-2</v>
      </c>
      <c r="V131" s="5">
        <v>8.6400000000000005E-2</v>
      </c>
      <c r="W131" s="5">
        <v>8.6400000000000005E-2</v>
      </c>
      <c r="X131" s="5">
        <v>8.6400000000000005E-2</v>
      </c>
    </row>
    <row r="132" spans="1:24" x14ac:dyDescent="0.25">
      <c r="A132" s="4" t="s">
        <v>22151</v>
      </c>
      <c r="B132" s="4" t="s">
        <v>22137</v>
      </c>
      <c r="C132" s="4" t="s">
        <v>22152</v>
      </c>
      <c r="D132" s="1" t="s">
        <v>22153</v>
      </c>
      <c r="E132" s="5">
        <v>0.03</v>
      </c>
      <c r="F132" s="5">
        <v>0.03</v>
      </c>
      <c r="G132" s="5">
        <v>0.03</v>
      </c>
      <c r="H132" s="5">
        <v>0.03</v>
      </c>
      <c r="I132" s="5">
        <v>0.03</v>
      </c>
      <c r="J132" s="5">
        <v>0.03</v>
      </c>
      <c r="K132" s="5">
        <v>0.03</v>
      </c>
      <c r="L132" s="5">
        <v>0.03</v>
      </c>
      <c r="M132" s="5">
        <v>3.0499999999999999E-2</v>
      </c>
      <c r="N132" s="5">
        <v>3.1E-2</v>
      </c>
      <c r="O132" s="5">
        <v>3.1E-2</v>
      </c>
      <c r="P132" s="5">
        <v>3.1E-2</v>
      </c>
      <c r="Q132" s="5">
        <v>3.1E-2</v>
      </c>
      <c r="R132" s="5">
        <v>3.15E-2</v>
      </c>
      <c r="S132" s="5">
        <v>3.15E-2</v>
      </c>
      <c r="T132" s="5">
        <v>3.15E-2</v>
      </c>
      <c r="U132" s="5">
        <v>3.15E-2</v>
      </c>
      <c r="V132" s="5">
        <v>3.15E-2</v>
      </c>
      <c r="W132" s="5">
        <v>3.15E-2</v>
      </c>
      <c r="X132" s="5">
        <v>3.15E-2</v>
      </c>
    </row>
    <row r="133" spans="1:24" x14ac:dyDescent="0.25">
      <c r="A133" s="4" t="s">
        <v>22154</v>
      </c>
      <c r="B133" s="4" t="s">
        <v>22137</v>
      </c>
      <c r="C133" s="4" t="s">
        <v>22155</v>
      </c>
      <c r="D133" s="1" t="s">
        <v>22156</v>
      </c>
      <c r="E133" s="5">
        <v>7.6999999999999999E-2</v>
      </c>
      <c r="F133" s="5">
        <v>7.6999999999999999E-2</v>
      </c>
      <c r="G133" s="5">
        <v>7.6999999999999999E-2</v>
      </c>
      <c r="H133" s="5">
        <v>7.6999999999999999E-2</v>
      </c>
      <c r="I133" s="5">
        <v>7.6999999999999999E-2</v>
      </c>
      <c r="J133" s="5">
        <v>7.6999999999999999E-2</v>
      </c>
      <c r="K133" s="5">
        <v>7.6999999999999999E-2</v>
      </c>
      <c r="L133" s="5">
        <v>7.6999999999999999E-2</v>
      </c>
      <c r="M133" s="5">
        <v>7.7499999999999999E-2</v>
      </c>
      <c r="N133" s="5">
        <v>7.8E-2</v>
      </c>
      <c r="O133" s="5">
        <v>7.8E-2</v>
      </c>
      <c r="P133" s="5">
        <v>7.8E-2</v>
      </c>
      <c r="Q133" s="5">
        <v>7.8E-2</v>
      </c>
      <c r="R133" s="5">
        <v>8.6400000000000005E-2</v>
      </c>
      <c r="S133" s="5">
        <v>8.6400000000000005E-2</v>
      </c>
      <c r="T133" s="5">
        <v>8.6400000000000005E-2</v>
      </c>
      <c r="U133" s="5">
        <v>8.6400000000000005E-2</v>
      </c>
      <c r="V133" s="5">
        <v>8.6400000000000005E-2</v>
      </c>
      <c r="W133" s="5">
        <v>8.6400000000000005E-2</v>
      </c>
      <c r="X133" s="5">
        <v>8.6400000000000005E-2</v>
      </c>
    </row>
    <row r="134" spans="1:24" x14ac:dyDescent="0.25">
      <c r="A134" s="4" t="s">
        <v>22157</v>
      </c>
      <c r="B134" s="4" t="s">
        <v>22137</v>
      </c>
      <c r="C134" s="4" t="s">
        <v>22158</v>
      </c>
      <c r="D134" s="1" t="s">
        <v>22159</v>
      </c>
      <c r="E134" s="5">
        <v>7.6999999999999999E-2</v>
      </c>
      <c r="F134" s="5">
        <v>7.6999999999999999E-2</v>
      </c>
      <c r="G134" s="5">
        <v>7.6999999999999999E-2</v>
      </c>
      <c r="H134" s="5">
        <v>7.6999999999999999E-2</v>
      </c>
      <c r="I134" s="5">
        <v>7.6999999999999999E-2</v>
      </c>
      <c r="J134" s="5">
        <v>7.6999999999999999E-2</v>
      </c>
      <c r="K134" s="5">
        <v>7.6999999999999999E-2</v>
      </c>
      <c r="L134" s="5">
        <v>7.6999999999999999E-2</v>
      </c>
      <c r="M134" s="5">
        <v>7.7499999999999999E-2</v>
      </c>
      <c r="N134" s="5">
        <v>7.8E-2</v>
      </c>
      <c r="O134" s="5">
        <v>7.8E-2</v>
      </c>
      <c r="P134" s="5">
        <v>7.8E-2</v>
      </c>
      <c r="Q134" s="5">
        <v>7.8E-2</v>
      </c>
      <c r="R134" s="5">
        <v>8.6400000000000005E-2</v>
      </c>
      <c r="S134" s="5">
        <v>8.6400000000000005E-2</v>
      </c>
      <c r="T134" s="5">
        <v>8.6400000000000005E-2</v>
      </c>
      <c r="U134" s="5">
        <v>8.6400000000000005E-2</v>
      </c>
      <c r="V134" s="5">
        <v>8.6400000000000005E-2</v>
      </c>
      <c r="W134" s="5">
        <v>8.6400000000000005E-2</v>
      </c>
      <c r="X134" s="5">
        <v>8.6400000000000005E-2</v>
      </c>
    </row>
    <row r="135" spans="1:24" x14ac:dyDescent="0.25">
      <c r="A135" s="4" t="s">
        <v>22160</v>
      </c>
      <c r="B135" s="4" t="s">
        <v>22137</v>
      </c>
      <c r="C135" s="4" t="s">
        <v>22161</v>
      </c>
      <c r="D135" s="1" t="s">
        <v>22162</v>
      </c>
      <c r="E135" s="5">
        <v>1.2999999999999999E-3</v>
      </c>
      <c r="F135" s="5">
        <v>1.2999999999999999E-3</v>
      </c>
      <c r="G135" s="5">
        <v>1.2999999999999999E-3</v>
      </c>
      <c r="H135" s="5">
        <v>1.2999999999999999E-3</v>
      </c>
      <c r="I135" s="5">
        <v>1.2999999999999999E-3</v>
      </c>
      <c r="J135" s="5">
        <v>1.2999999999999999E-3</v>
      </c>
      <c r="K135" s="5">
        <v>1.2999999999999999E-3</v>
      </c>
      <c r="L135" s="5">
        <v>1.2999999999999999E-3</v>
      </c>
      <c r="M135" s="5">
        <v>1.2999999999999999E-3</v>
      </c>
      <c r="N135" s="5">
        <v>1.2999999999999999E-3</v>
      </c>
      <c r="O135" s="5">
        <v>1.2999999999999999E-3</v>
      </c>
      <c r="P135" s="5">
        <v>1.2999999999999999E-3</v>
      </c>
      <c r="Q135" s="5">
        <v>1.2999999999999999E-3</v>
      </c>
      <c r="R135" s="5">
        <v>1.4E-3</v>
      </c>
      <c r="S135" s="5">
        <v>1.4E-3</v>
      </c>
      <c r="T135" s="5">
        <v>1.4E-3</v>
      </c>
      <c r="U135" s="5">
        <v>1.4E-3</v>
      </c>
      <c r="V135" s="5">
        <v>1.4E-3</v>
      </c>
      <c r="W135" s="5">
        <v>1.4E-3</v>
      </c>
      <c r="X135" s="5">
        <v>1.4E-3</v>
      </c>
    </row>
    <row r="136" spans="1:24" x14ac:dyDescent="0.25">
      <c r="A136" s="4" t="s">
        <v>22163</v>
      </c>
      <c r="B136" s="4" t="s">
        <v>22137</v>
      </c>
      <c r="C136" s="4" t="s">
        <v>22164</v>
      </c>
      <c r="D136" s="1" t="s">
        <v>22165</v>
      </c>
      <c r="E136" s="5">
        <v>8.0000000000000002E-3</v>
      </c>
      <c r="F136" s="5">
        <v>8.0000000000000002E-3</v>
      </c>
      <c r="G136" s="5">
        <v>8.0000000000000002E-3</v>
      </c>
      <c r="H136" s="5">
        <v>8.0000000000000002E-3</v>
      </c>
      <c r="I136" s="5">
        <v>8.0000000000000002E-3</v>
      </c>
      <c r="J136" s="5">
        <v>8.0000000000000002E-3</v>
      </c>
      <c r="K136" s="5">
        <v>8.0000000000000002E-3</v>
      </c>
      <c r="L136" s="5">
        <v>8.0000000000000002E-3</v>
      </c>
      <c r="M136" s="5">
        <v>8.0000000000000002E-3</v>
      </c>
      <c r="N136" s="5">
        <v>8.0000000000000002E-3</v>
      </c>
      <c r="O136" s="5">
        <v>8.0000000000000002E-3</v>
      </c>
      <c r="P136" s="5">
        <v>8.0000000000000002E-3</v>
      </c>
      <c r="Q136" s="5">
        <v>8.0000000000000002E-3</v>
      </c>
      <c r="R136" s="5">
        <v>8.6E-3</v>
      </c>
      <c r="S136" s="5">
        <v>8.6E-3</v>
      </c>
      <c r="T136" s="5">
        <v>8.6E-3</v>
      </c>
      <c r="U136" s="5">
        <v>8.6E-3</v>
      </c>
      <c r="V136" s="5">
        <v>8.6E-3</v>
      </c>
      <c r="W136" s="5">
        <v>8.6E-3</v>
      </c>
      <c r="X136" s="5">
        <v>8.6E-3</v>
      </c>
    </row>
    <row r="137" spans="1:24" x14ac:dyDescent="0.25">
      <c r="A137" s="4" t="s">
        <v>22166</v>
      </c>
      <c r="B137" s="4" t="s">
        <v>22137</v>
      </c>
      <c r="C137" s="4" t="s">
        <v>22167</v>
      </c>
      <c r="D137" s="1" t="s">
        <v>22168</v>
      </c>
      <c r="E137" s="5">
        <v>8.9999999999999993E-3</v>
      </c>
      <c r="F137" s="5">
        <v>8.9999999999999993E-3</v>
      </c>
      <c r="G137" s="5">
        <v>8.9999999999999993E-3</v>
      </c>
      <c r="H137" s="5">
        <v>8.9999999999999993E-3</v>
      </c>
      <c r="I137" s="5">
        <v>8.9999999999999993E-3</v>
      </c>
      <c r="J137" s="5">
        <v>8.9999999999999993E-3</v>
      </c>
      <c r="K137" s="5">
        <v>8.9999999999999993E-3</v>
      </c>
      <c r="L137" s="5">
        <v>8.9999999999999993E-3</v>
      </c>
      <c r="M137" s="5">
        <v>8.9999999999999993E-3</v>
      </c>
      <c r="N137" s="5">
        <v>8.9999999999999993E-3</v>
      </c>
      <c r="O137" s="5">
        <v>8.9999999999999993E-3</v>
      </c>
      <c r="P137" s="5">
        <v>8.9999999999999993E-3</v>
      </c>
      <c r="Q137" s="5">
        <v>8.9999999999999993E-3</v>
      </c>
      <c r="R137" s="5">
        <v>1.0800000000000001E-2</v>
      </c>
      <c r="S137" s="5">
        <v>1.0800000000000001E-2</v>
      </c>
      <c r="T137" s="5">
        <v>1.0800000000000001E-2</v>
      </c>
      <c r="U137" s="5">
        <v>1.0800000000000001E-2</v>
      </c>
      <c r="V137" s="5">
        <v>1.0800000000000001E-2</v>
      </c>
      <c r="W137" s="5">
        <v>1.0800000000000001E-2</v>
      </c>
      <c r="X137" s="5">
        <v>1.0800000000000001E-2</v>
      </c>
    </row>
    <row r="138" spans="1:24" x14ac:dyDescent="0.25">
      <c r="A138" s="4" t="s">
        <v>22169</v>
      </c>
      <c r="B138" s="4" t="s">
        <v>22137</v>
      </c>
      <c r="C138" s="4" t="s">
        <v>22170</v>
      </c>
      <c r="D138" s="1" t="s">
        <v>22171</v>
      </c>
      <c r="E138" s="5">
        <v>8.9999999999999993E-3</v>
      </c>
      <c r="F138" s="5">
        <v>8.9999999999999993E-3</v>
      </c>
      <c r="G138" s="5">
        <v>8.9999999999999993E-3</v>
      </c>
      <c r="H138" s="5">
        <v>8.9999999999999993E-3</v>
      </c>
      <c r="I138" s="5">
        <v>8.9999999999999993E-3</v>
      </c>
      <c r="J138" s="5">
        <v>8.9999999999999993E-3</v>
      </c>
      <c r="K138" s="5">
        <v>8.9999999999999993E-3</v>
      </c>
      <c r="L138" s="5">
        <v>8.9999999999999993E-3</v>
      </c>
      <c r="M138" s="5">
        <v>8.9999999999999993E-3</v>
      </c>
      <c r="N138" s="5">
        <v>8.9999999999999993E-3</v>
      </c>
      <c r="O138" s="5">
        <v>8.9999999999999993E-3</v>
      </c>
      <c r="P138" s="5">
        <v>8.9999999999999993E-3</v>
      </c>
      <c r="Q138" s="5">
        <v>8.9999999999999993E-3</v>
      </c>
      <c r="R138" s="5">
        <v>1.0800000000000001E-2</v>
      </c>
      <c r="S138" s="5">
        <v>1.0800000000000001E-2</v>
      </c>
      <c r="T138" s="5">
        <v>1.0800000000000001E-2</v>
      </c>
      <c r="U138" s="5">
        <v>1.0800000000000001E-2</v>
      </c>
      <c r="V138" s="5">
        <v>1.0800000000000001E-2</v>
      </c>
      <c r="W138" s="5">
        <v>1.0800000000000001E-2</v>
      </c>
      <c r="X138" s="5">
        <v>1.0800000000000001E-2</v>
      </c>
    </row>
    <row r="139" spans="1:24" x14ac:dyDescent="0.25">
      <c r="A139" s="4" t="s">
        <v>22172</v>
      </c>
      <c r="B139" s="4" t="s">
        <v>22137</v>
      </c>
      <c r="C139" s="4" t="s">
        <v>460</v>
      </c>
      <c r="D139" s="1" t="s">
        <v>22173</v>
      </c>
      <c r="E139" s="5">
        <v>2.4400000000000002E-2</v>
      </c>
      <c r="F139" s="5">
        <v>2.4E-2</v>
      </c>
      <c r="G139" s="5">
        <v>2.4E-2</v>
      </c>
      <c r="H139" s="5">
        <v>2.4E-2</v>
      </c>
      <c r="I139" s="5">
        <v>2.4E-2</v>
      </c>
      <c r="J139" s="5">
        <v>2.4E-2</v>
      </c>
      <c r="K139" s="5">
        <v>2.4E-2</v>
      </c>
      <c r="L139" s="5">
        <v>2.4E-2</v>
      </c>
      <c r="M139" s="5">
        <v>2.4E-2</v>
      </c>
      <c r="N139" s="5">
        <v>2.4E-2</v>
      </c>
      <c r="O139" s="5">
        <v>2.4E-2</v>
      </c>
      <c r="P139" s="5">
        <v>2.4E-2</v>
      </c>
      <c r="Q139" s="5">
        <v>9.4999999999999998E-3</v>
      </c>
      <c r="R139" s="5">
        <v>0</v>
      </c>
      <c r="S139" s="5">
        <v>0</v>
      </c>
      <c r="T139" s="5">
        <v>0</v>
      </c>
      <c r="U139" s="5">
        <v>0</v>
      </c>
      <c r="V139" s="5">
        <v>0</v>
      </c>
      <c r="W139" s="5">
        <v>0</v>
      </c>
      <c r="X139" s="5">
        <v>0</v>
      </c>
    </row>
    <row r="140" spans="1:24" x14ac:dyDescent="0.25">
      <c r="A140" s="4" t="s">
        <v>22174</v>
      </c>
      <c r="B140" s="4" t="s">
        <v>22137</v>
      </c>
      <c r="C140" s="4" t="s">
        <v>463</v>
      </c>
      <c r="D140" s="1" t="s">
        <v>22175</v>
      </c>
      <c r="E140" s="5">
        <v>2.0000000000000001E-4</v>
      </c>
      <c r="F140" s="5">
        <v>2.0000000000000001E-4</v>
      </c>
      <c r="G140" s="5">
        <v>2.0000000000000001E-4</v>
      </c>
      <c r="H140" s="5">
        <v>2.0000000000000001E-4</v>
      </c>
      <c r="I140" s="5">
        <v>2.0000000000000001E-4</v>
      </c>
      <c r="J140" s="5">
        <v>2.0000000000000001E-4</v>
      </c>
      <c r="K140" s="5">
        <v>2.4000000000000001E-4</v>
      </c>
      <c r="L140" s="5">
        <v>2.4000000000000001E-4</v>
      </c>
      <c r="M140" s="5">
        <v>2.4000000000000001E-4</v>
      </c>
      <c r="N140" s="5">
        <v>2.4000000000000001E-4</v>
      </c>
      <c r="O140" s="5">
        <v>2.4000000000000001E-4</v>
      </c>
      <c r="P140" s="5">
        <v>2.4000000000000001E-4</v>
      </c>
      <c r="Q140" s="5">
        <v>2.4000000000000001E-4</v>
      </c>
      <c r="R140" s="5">
        <v>2.4000000000000001E-4</v>
      </c>
      <c r="S140" s="5">
        <v>2.4000000000000001E-4</v>
      </c>
      <c r="T140" s="5">
        <v>2.4000000000000001E-4</v>
      </c>
      <c r="U140" s="5">
        <v>2.4000000000000001E-4</v>
      </c>
      <c r="V140" s="5">
        <v>2.4000000000000001E-4</v>
      </c>
      <c r="W140" s="5">
        <v>2.4000000000000001E-4</v>
      </c>
      <c r="X140" s="5">
        <v>2.4000000000000001E-4</v>
      </c>
    </row>
    <row r="141" spans="1:24" x14ac:dyDescent="0.25">
      <c r="A141" s="4" t="s">
        <v>22176</v>
      </c>
      <c r="B141" s="4" t="s">
        <v>22137</v>
      </c>
      <c r="C141" s="4" t="s">
        <v>22177</v>
      </c>
      <c r="D141" s="1" t="s">
        <v>22178</v>
      </c>
      <c r="E141" s="5" t="s">
        <v>22179</v>
      </c>
      <c r="F141" s="5" t="s">
        <v>22180</v>
      </c>
      <c r="G141" s="5" t="s">
        <v>22181</v>
      </c>
      <c r="H141" s="5" t="s">
        <v>22182</v>
      </c>
      <c r="I141" s="5" t="s">
        <v>22183</v>
      </c>
      <c r="J141" s="5" t="s">
        <v>216</v>
      </c>
      <c r="K141" s="5" t="s">
        <v>216</v>
      </c>
      <c r="L141" s="5" t="s">
        <v>216</v>
      </c>
      <c r="M141" s="5" t="s">
        <v>216</v>
      </c>
      <c r="N141" s="5" t="s">
        <v>216</v>
      </c>
      <c r="O141" s="5" t="s">
        <v>216</v>
      </c>
      <c r="P141" s="5" t="s">
        <v>216</v>
      </c>
      <c r="Q141" s="5" t="s">
        <v>216</v>
      </c>
      <c r="R141" s="5" t="s">
        <v>216</v>
      </c>
      <c r="S141" s="5" t="s">
        <v>216</v>
      </c>
      <c r="T141" s="5" t="s">
        <v>216</v>
      </c>
      <c r="U141" s="5" t="s">
        <v>216</v>
      </c>
      <c r="V141" s="5" t="s">
        <v>216</v>
      </c>
      <c r="W141" s="5" t="s">
        <v>216</v>
      </c>
      <c r="X141" s="5" t="s">
        <v>216</v>
      </c>
    </row>
    <row r="142" spans="1:24" x14ac:dyDescent="0.25">
      <c r="A142" s="4" t="s">
        <v>22184</v>
      </c>
      <c r="B142" s="4" t="s">
        <v>22137</v>
      </c>
      <c r="C142" s="4" t="s">
        <v>22185</v>
      </c>
      <c r="D142" s="1" t="s">
        <v>22186</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v>0.11310000000000001</v>
      </c>
      <c r="S142" s="5">
        <v>0.11310000000000001</v>
      </c>
      <c r="T142" s="5">
        <v>0.11310000000000001</v>
      </c>
      <c r="U142" s="5">
        <v>0.11310000000000001</v>
      </c>
      <c r="V142" s="5">
        <v>0.11310000000000001</v>
      </c>
      <c r="W142" s="5">
        <v>0.11310000000000001</v>
      </c>
      <c r="X142" s="5">
        <v>0.11310000000000001</v>
      </c>
    </row>
    <row r="143" spans="1:24" x14ac:dyDescent="0.25">
      <c r="A143" s="4" t="s">
        <v>10840</v>
      </c>
      <c r="B143" s="4" t="s">
        <v>22187</v>
      </c>
      <c r="C143" s="4" t="s">
        <v>22188</v>
      </c>
      <c r="D143" s="1" t="s">
        <v>22189</v>
      </c>
      <c r="E143" s="5">
        <v>0.26</v>
      </c>
      <c r="F143" s="5">
        <v>0.26</v>
      </c>
      <c r="G143" s="5">
        <v>0.28100000000000003</v>
      </c>
      <c r="H143" s="5">
        <v>0.28100000000000003</v>
      </c>
      <c r="I143" s="5">
        <v>0.28100000000000003</v>
      </c>
      <c r="J143" s="5">
        <v>0.28100000000000003</v>
      </c>
      <c r="K143" s="5">
        <v>0.28100000000000003</v>
      </c>
      <c r="L143" s="5">
        <v>0.28100000000000003</v>
      </c>
      <c r="M143" s="5">
        <v>0.28100000000000003</v>
      </c>
      <c r="N143" s="5">
        <v>0.27950000000000003</v>
      </c>
      <c r="O143" s="5">
        <v>0.2802</v>
      </c>
      <c r="P143" s="5">
        <v>0.28089999999999998</v>
      </c>
      <c r="Q143" s="5">
        <v>0.28139999999999998</v>
      </c>
      <c r="R143" s="5">
        <v>0.28089999999999998</v>
      </c>
      <c r="S143" s="5">
        <v>0.32050000000000001</v>
      </c>
      <c r="T143" s="5">
        <v>0.3206</v>
      </c>
      <c r="U143" s="5">
        <v>0.31950000000000001</v>
      </c>
      <c r="V143" s="5">
        <v>0.31909999999999999</v>
      </c>
      <c r="W143" s="5">
        <v>0.31940000000000002</v>
      </c>
      <c r="X143" s="5">
        <v>0.31929999999999997</v>
      </c>
    </row>
    <row r="144" spans="1:24" x14ac:dyDescent="0.25">
      <c r="A144" s="4" t="s">
        <v>10843</v>
      </c>
      <c r="B144" s="4" t="s">
        <v>22187</v>
      </c>
      <c r="C144" s="4" t="s">
        <v>22190</v>
      </c>
      <c r="D144" s="1" t="s">
        <v>22189</v>
      </c>
      <c r="E144" s="5">
        <v>0.26</v>
      </c>
      <c r="F144" s="5">
        <v>0.26</v>
      </c>
      <c r="G144" s="5">
        <v>0.26</v>
      </c>
      <c r="H144" s="5">
        <v>0.26</v>
      </c>
      <c r="I144" s="5">
        <v>0.26</v>
      </c>
      <c r="J144" s="5">
        <v>0.26</v>
      </c>
      <c r="K144" s="5">
        <v>0.26</v>
      </c>
      <c r="L144" s="5">
        <v>0.26</v>
      </c>
      <c r="M144" s="5">
        <v>0.26</v>
      </c>
      <c r="N144" s="5">
        <v>0.28349999999999997</v>
      </c>
      <c r="O144" s="5">
        <v>0.28420000000000001</v>
      </c>
      <c r="P144" s="5">
        <v>0.28489999999999999</v>
      </c>
      <c r="Q144" s="5">
        <v>0.28539999999999999</v>
      </c>
      <c r="R144" s="5">
        <v>0.28489999999999999</v>
      </c>
      <c r="S144" s="5">
        <v>0.32450000000000001</v>
      </c>
      <c r="T144" s="5">
        <v>0.3246</v>
      </c>
      <c r="U144" s="5">
        <v>0.32350000000000001</v>
      </c>
      <c r="V144" s="5">
        <v>0.3231</v>
      </c>
      <c r="W144" s="5">
        <v>0.32340000000000002</v>
      </c>
      <c r="X144" s="5">
        <v>0.32329999999999998</v>
      </c>
    </row>
    <row r="145" spans="1:24" x14ac:dyDescent="0.25">
      <c r="A145" s="4" t="s">
        <v>10845</v>
      </c>
      <c r="B145" s="4" t="s">
        <v>22187</v>
      </c>
      <c r="C145" s="4" t="s">
        <v>10051</v>
      </c>
      <c r="D145" s="1" t="s">
        <v>22191</v>
      </c>
      <c r="E145" s="5">
        <v>0.128</v>
      </c>
      <c r="F145" s="5">
        <v>0.128</v>
      </c>
      <c r="G145" s="5">
        <v>0.128</v>
      </c>
      <c r="H145" s="5">
        <v>0.128</v>
      </c>
      <c r="I145" s="5">
        <v>0.128</v>
      </c>
      <c r="J145" s="5">
        <v>0.128</v>
      </c>
      <c r="K145" s="5">
        <v>0.128</v>
      </c>
      <c r="L145" s="5">
        <v>0.128</v>
      </c>
      <c r="M145" s="5">
        <v>0.128</v>
      </c>
      <c r="N145" s="5">
        <v>0.128</v>
      </c>
      <c r="O145" s="5">
        <v>0.12839999999999999</v>
      </c>
      <c r="P145" s="5">
        <v>0.12889999999999999</v>
      </c>
      <c r="Q145" s="5">
        <v>0.13</v>
      </c>
      <c r="R145" s="5">
        <v>0.13</v>
      </c>
      <c r="S145" s="5">
        <v>0.13</v>
      </c>
      <c r="T145" s="5">
        <v>0.13</v>
      </c>
      <c r="U145" s="5">
        <v>0.13</v>
      </c>
      <c r="V145" s="5">
        <v>0.13</v>
      </c>
      <c r="W145" s="5">
        <v>0.13</v>
      </c>
      <c r="X145" s="5">
        <v>0.13</v>
      </c>
    </row>
    <row r="146" spans="1:24" x14ac:dyDescent="0.25">
      <c r="A146" s="4" t="s">
        <v>12203</v>
      </c>
      <c r="B146" s="4" t="s">
        <v>22187</v>
      </c>
      <c r="C146" s="4" t="s">
        <v>22192</v>
      </c>
      <c r="D146" s="1" t="s">
        <v>22193</v>
      </c>
      <c r="E146" s="5" t="s">
        <v>216</v>
      </c>
      <c r="F146" s="5" t="s">
        <v>216</v>
      </c>
      <c r="G146" s="5" t="s">
        <v>216</v>
      </c>
      <c r="H146" s="5" t="s">
        <v>216</v>
      </c>
      <c r="I146" s="5" t="s">
        <v>216</v>
      </c>
      <c r="J146" s="5" t="s">
        <v>216</v>
      </c>
      <c r="K146" s="5" t="s">
        <v>216</v>
      </c>
      <c r="L146" s="5" t="s">
        <v>216</v>
      </c>
      <c r="M146" s="5" t="s">
        <v>216</v>
      </c>
      <c r="N146" s="5" t="s">
        <v>216</v>
      </c>
      <c r="O146" s="5" t="s">
        <v>216</v>
      </c>
      <c r="P146" s="5" t="s">
        <v>216</v>
      </c>
      <c r="Q146" s="5" t="s">
        <v>216</v>
      </c>
      <c r="R146" s="5">
        <v>7.0000000000000007E-2</v>
      </c>
      <c r="S146" s="5">
        <v>7.0000000000000007E-2</v>
      </c>
      <c r="T146" s="5">
        <v>7.0000000000000007E-2</v>
      </c>
      <c r="U146" s="5">
        <v>7.0000000000000007E-2</v>
      </c>
      <c r="V146" s="5">
        <v>7.0000000000000007E-2</v>
      </c>
      <c r="W146" s="5">
        <v>7.0000000000000007E-2</v>
      </c>
      <c r="X146" s="5">
        <v>7.0000000000000007E-2</v>
      </c>
    </row>
    <row r="147" spans="1:24" x14ac:dyDescent="0.25">
      <c r="A147" s="4" t="s">
        <v>12208</v>
      </c>
      <c r="B147" s="4" t="s">
        <v>22187</v>
      </c>
      <c r="C147" s="4" t="s">
        <v>421</v>
      </c>
      <c r="D147" s="1" t="s">
        <v>22194</v>
      </c>
      <c r="E147" s="5">
        <v>5.3999999999999999E-2</v>
      </c>
      <c r="F147" s="5">
        <v>5.3999999999999999E-2</v>
      </c>
      <c r="G147" s="5">
        <v>5.3999999999999999E-2</v>
      </c>
      <c r="H147" s="5">
        <v>5.3999999999999999E-2</v>
      </c>
      <c r="I147" s="5">
        <v>5.3999999999999999E-2</v>
      </c>
      <c r="J147" s="5">
        <v>5.3999999999999999E-2</v>
      </c>
      <c r="K147" s="5">
        <v>5.3999999999999999E-2</v>
      </c>
      <c r="L147" s="5">
        <v>5.3999999999999999E-2</v>
      </c>
      <c r="M147" s="5">
        <v>5.2499999999999998E-2</v>
      </c>
      <c r="N147" s="5">
        <v>5.2499999999999998E-2</v>
      </c>
      <c r="O147" s="5">
        <v>5.2499999999999998E-2</v>
      </c>
      <c r="P147" s="5">
        <v>5.2499999999999998E-2</v>
      </c>
      <c r="Q147" s="5">
        <v>5.2499999999999998E-2</v>
      </c>
      <c r="R147" s="5">
        <v>5.2499999999999998E-2</v>
      </c>
      <c r="S147" s="5">
        <v>5.2499999999999998E-2</v>
      </c>
      <c r="T147" s="5">
        <v>5.2499999999999998E-2</v>
      </c>
      <c r="U147" s="5">
        <v>5.2499999999999998E-2</v>
      </c>
      <c r="V147" s="5">
        <v>5.2499999999999998E-2</v>
      </c>
      <c r="W147" s="5">
        <v>5.2499999999999998E-2</v>
      </c>
      <c r="X147" s="5">
        <v>5.2499999999999998E-2</v>
      </c>
    </row>
    <row r="148" spans="1:24" ht="25.5" x14ac:dyDescent="0.25">
      <c r="A148" s="4" t="s">
        <v>12212</v>
      </c>
      <c r="B148" s="4" t="s">
        <v>22187</v>
      </c>
      <c r="C148" s="4" t="s">
        <v>22195</v>
      </c>
      <c r="D148" s="1" t="s">
        <v>22196</v>
      </c>
      <c r="E148" s="5" t="s">
        <v>216</v>
      </c>
      <c r="F148" s="5" t="s">
        <v>216</v>
      </c>
      <c r="G148" s="5" t="s">
        <v>216</v>
      </c>
      <c r="H148" s="5" t="s">
        <v>216</v>
      </c>
      <c r="I148" s="5" t="s">
        <v>216</v>
      </c>
      <c r="J148" s="5" t="s">
        <v>216</v>
      </c>
      <c r="K148" s="5" t="s">
        <v>216</v>
      </c>
      <c r="L148" s="5" t="s">
        <v>216</v>
      </c>
      <c r="M148" s="5" t="s">
        <v>216</v>
      </c>
      <c r="N148" s="5">
        <v>3.4500000000000003E-2</v>
      </c>
      <c r="O148" s="5">
        <v>3.4500000000000003E-2</v>
      </c>
      <c r="P148" s="5">
        <v>3.4500000000000003E-2</v>
      </c>
      <c r="Q148" s="5">
        <v>3.4500000000000003E-2</v>
      </c>
      <c r="R148" s="5">
        <v>3.4500000000000003E-2</v>
      </c>
      <c r="S148" s="5">
        <v>3.4500000000000003E-2</v>
      </c>
      <c r="T148" s="5">
        <v>3.4500000000000003E-2</v>
      </c>
      <c r="U148" s="5">
        <v>3.4500000000000003E-2</v>
      </c>
      <c r="V148" s="5">
        <v>3.4500000000000003E-2</v>
      </c>
      <c r="W148" s="5">
        <v>3.4500000000000003E-2</v>
      </c>
      <c r="X148" s="5">
        <v>3.4500000000000003E-2</v>
      </c>
    </row>
    <row r="149" spans="1:24" ht="25.5" x14ac:dyDescent="0.25">
      <c r="A149" s="4" t="s">
        <v>12217</v>
      </c>
      <c r="B149" s="4" t="s">
        <v>22187</v>
      </c>
      <c r="C149" s="4" t="s">
        <v>22197</v>
      </c>
      <c r="D149" s="1" t="s">
        <v>22198</v>
      </c>
      <c r="E149" s="5">
        <v>1E-3</v>
      </c>
      <c r="F149" s="5">
        <v>1E-3</v>
      </c>
      <c r="G149" s="5">
        <v>1E-3</v>
      </c>
      <c r="H149" s="5">
        <v>1E-3</v>
      </c>
      <c r="I149" s="5">
        <v>1E-3</v>
      </c>
      <c r="J149" s="5">
        <v>1E-3</v>
      </c>
      <c r="K149" s="5">
        <v>1E-3</v>
      </c>
      <c r="L149" s="5">
        <v>1E-3</v>
      </c>
      <c r="M149" s="5">
        <v>1E-3</v>
      </c>
      <c r="N149" s="5">
        <v>1E-3</v>
      </c>
      <c r="O149" s="5">
        <v>1E-3</v>
      </c>
      <c r="P149" s="5">
        <v>1E-3</v>
      </c>
      <c r="Q149" s="5">
        <v>1E-3</v>
      </c>
      <c r="R149" s="5">
        <v>1E-3</v>
      </c>
      <c r="S149" s="5">
        <v>1E-3</v>
      </c>
      <c r="T149" s="5">
        <v>1E-3</v>
      </c>
      <c r="U149" s="5">
        <v>1E-3</v>
      </c>
      <c r="V149" s="5">
        <v>1E-3</v>
      </c>
      <c r="W149" s="5">
        <v>1E-3</v>
      </c>
      <c r="X149" s="5">
        <v>1E-3</v>
      </c>
    </row>
    <row r="150" spans="1:24" ht="25.5" x14ac:dyDescent="0.25">
      <c r="A150" s="4" t="s">
        <v>12220</v>
      </c>
      <c r="B150" s="4" t="s">
        <v>22187</v>
      </c>
      <c r="C150" s="4" t="s">
        <v>22199</v>
      </c>
      <c r="D150" s="1" t="s">
        <v>22200</v>
      </c>
      <c r="E150" s="5">
        <v>5.0000000000000001E-3</v>
      </c>
      <c r="F150" s="5">
        <v>5.0000000000000001E-3</v>
      </c>
      <c r="G150" s="5">
        <v>5.0000000000000001E-3</v>
      </c>
      <c r="H150" s="5">
        <v>5.0000000000000001E-3</v>
      </c>
      <c r="I150" s="5">
        <v>5.0000000000000001E-3</v>
      </c>
      <c r="J150" s="5">
        <v>5.0000000000000001E-3</v>
      </c>
      <c r="K150" s="5">
        <v>5.0000000000000001E-3</v>
      </c>
      <c r="L150" s="5">
        <v>5.0000000000000001E-3</v>
      </c>
      <c r="M150" s="5">
        <v>5.0000000000000001E-3</v>
      </c>
      <c r="N150" s="5">
        <v>5.0000000000000001E-3</v>
      </c>
      <c r="O150" s="5">
        <v>5.0000000000000001E-3</v>
      </c>
      <c r="P150" s="5">
        <v>5.0000000000000001E-3</v>
      </c>
      <c r="Q150" s="5">
        <v>5.0000000000000001E-3</v>
      </c>
      <c r="R150" s="5">
        <v>5.0000000000000001E-3</v>
      </c>
      <c r="S150" s="5">
        <v>5.0000000000000001E-3</v>
      </c>
      <c r="T150" s="5">
        <v>5.0000000000000001E-3</v>
      </c>
      <c r="U150" s="5">
        <v>5.0000000000000001E-3</v>
      </c>
      <c r="V150" s="5">
        <v>5.0000000000000001E-3</v>
      </c>
      <c r="W150" s="5">
        <v>5.0000000000000001E-3</v>
      </c>
      <c r="X150" s="5">
        <v>5.0000000000000001E-3</v>
      </c>
    </row>
    <row r="151" spans="1:24" x14ac:dyDescent="0.25">
      <c r="A151" s="4" t="s">
        <v>12223</v>
      </c>
      <c r="B151" s="4" t="s">
        <v>22187</v>
      </c>
      <c r="C151" s="4" t="s">
        <v>22201</v>
      </c>
      <c r="D151" s="1" t="s">
        <v>22202</v>
      </c>
      <c r="E151" s="5">
        <v>8.3000000000000004E-2</v>
      </c>
      <c r="F151" s="5">
        <v>8.3000000000000004E-2</v>
      </c>
      <c r="G151" s="5">
        <v>8.3000000000000004E-2</v>
      </c>
      <c r="H151" s="5">
        <v>8.3000000000000004E-2</v>
      </c>
      <c r="I151" s="5">
        <v>8.3000000000000004E-2</v>
      </c>
      <c r="J151" s="5">
        <v>8.3000000000000004E-2</v>
      </c>
      <c r="K151" s="5">
        <v>8.4000000000000005E-2</v>
      </c>
      <c r="L151" s="5">
        <v>8.4000000000000005E-2</v>
      </c>
      <c r="M151" s="5">
        <v>8.4500000000000006E-2</v>
      </c>
      <c r="N151" s="5">
        <v>8.5000000000000006E-2</v>
      </c>
      <c r="O151" s="5">
        <v>8.5500000000000007E-2</v>
      </c>
      <c r="P151" s="5">
        <v>8.5500000000000007E-2</v>
      </c>
      <c r="Q151" s="5">
        <v>8.5500000000000007E-2</v>
      </c>
      <c r="R151" s="5">
        <v>8.5500000000000007E-2</v>
      </c>
      <c r="S151" s="5">
        <v>8.5500000000000007E-2</v>
      </c>
      <c r="T151" s="5">
        <v>8.5500000000000007E-2</v>
      </c>
      <c r="U151" s="5">
        <v>8.5500000000000007E-2</v>
      </c>
      <c r="V151" s="5">
        <v>8.5500000000000007E-2</v>
      </c>
      <c r="W151" s="5">
        <v>8.5500000000000007E-2</v>
      </c>
      <c r="X151" s="5">
        <v>8.5500000000000007E-2</v>
      </c>
    </row>
    <row r="152" spans="1:24" x14ac:dyDescent="0.25">
      <c r="A152" s="4" t="s">
        <v>12225</v>
      </c>
      <c r="B152" s="4" t="s">
        <v>22187</v>
      </c>
      <c r="C152" s="4" t="s">
        <v>22203</v>
      </c>
      <c r="D152" s="1" t="s">
        <v>22204</v>
      </c>
      <c r="E152" s="5">
        <v>1.6E-2</v>
      </c>
      <c r="F152" s="5">
        <v>1.6E-2</v>
      </c>
      <c r="G152" s="5">
        <v>1.6E-2</v>
      </c>
      <c r="H152" s="5">
        <v>1.6E-2</v>
      </c>
      <c r="I152" s="5">
        <v>1.6E-2</v>
      </c>
      <c r="J152" s="5">
        <v>1.6E-2</v>
      </c>
      <c r="K152" s="5">
        <v>1.6E-2</v>
      </c>
      <c r="L152" s="5">
        <v>1.6E-2</v>
      </c>
      <c r="M152" s="5">
        <v>1.7500000000000002E-2</v>
      </c>
      <c r="N152" s="5">
        <v>1.7999999999999999E-2</v>
      </c>
      <c r="O152" s="5">
        <v>1.7999999999999999E-2</v>
      </c>
      <c r="P152" s="5">
        <v>1.9E-2</v>
      </c>
      <c r="Q152" s="5">
        <v>1.9E-2</v>
      </c>
      <c r="R152" s="5">
        <v>1.9E-2</v>
      </c>
      <c r="S152" s="5">
        <v>1.9E-2</v>
      </c>
      <c r="T152" s="5">
        <v>1.9E-2</v>
      </c>
      <c r="U152" s="5">
        <v>1.9E-2</v>
      </c>
      <c r="V152" s="5">
        <v>1.9E-2</v>
      </c>
      <c r="W152" s="5">
        <v>2.0199999999999999E-2</v>
      </c>
      <c r="X152" s="5">
        <v>2.0199999999999999E-2</v>
      </c>
    </row>
    <row r="153" spans="1:24" x14ac:dyDescent="0.25">
      <c r="A153" s="4" t="s">
        <v>12227</v>
      </c>
      <c r="B153" s="4" t="s">
        <v>22187</v>
      </c>
      <c r="C153" s="4" t="s">
        <v>22205</v>
      </c>
      <c r="D153" s="1" t="s">
        <v>22206</v>
      </c>
      <c r="E153" s="5">
        <v>4.0000000000000001E-3</v>
      </c>
      <c r="F153" s="5">
        <v>4.0000000000000001E-3</v>
      </c>
      <c r="G153" s="5">
        <v>4.0000000000000001E-3</v>
      </c>
      <c r="H153" s="5">
        <v>4.0000000000000001E-3</v>
      </c>
      <c r="I153" s="5">
        <v>4.0000000000000001E-3</v>
      </c>
      <c r="J153" s="5">
        <v>3.0000000000000001E-3</v>
      </c>
      <c r="K153" s="5">
        <v>3.0000000000000001E-3</v>
      </c>
      <c r="L153" s="5">
        <v>3.0000000000000001E-3</v>
      </c>
      <c r="M153" s="5">
        <v>3.0000000000000001E-3</v>
      </c>
      <c r="N153" s="5">
        <v>3.0000000000000001E-3</v>
      </c>
      <c r="O153" s="5">
        <v>3.0000000000000001E-3</v>
      </c>
      <c r="P153" s="5">
        <v>3.0000000000000001E-3</v>
      </c>
      <c r="Q153" s="5">
        <v>3.0000000000000001E-3</v>
      </c>
      <c r="R153" s="5">
        <v>3.0000000000000001E-3</v>
      </c>
      <c r="S153" s="5">
        <v>3.0000000000000001E-3</v>
      </c>
      <c r="T153" s="5">
        <v>3.0000000000000001E-3</v>
      </c>
      <c r="U153" s="5">
        <v>3.0000000000000001E-3</v>
      </c>
      <c r="V153" s="5">
        <v>3.0000000000000001E-3</v>
      </c>
      <c r="W153" s="5">
        <v>3.0000000000000001E-3</v>
      </c>
      <c r="X153" s="5">
        <v>3.0000000000000001E-3</v>
      </c>
    </row>
    <row r="154" spans="1:24" ht="25.5" x14ac:dyDescent="0.25">
      <c r="A154" s="4" t="s">
        <v>12233</v>
      </c>
      <c r="B154" s="4" t="s">
        <v>22187</v>
      </c>
      <c r="C154" s="4" t="s">
        <v>22207</v>
      </c>
      <c r="D154" s="1" t="s">
        <v>22208</v>
      </c>
      <c r="E154" s="5">
        <v>4.4999999999999998E-2</v>
      </c>
      <c r="F154" s="5">
        <v>4.4999999999999998E-2</v>
      </c>
      <c r="G154" s="5">
        <v>4.4999999999999998E-2</v>
      </c>
      <c r="H154" s="5">
        <v>4.4999999999999998E-2</v>
      </c>
      <c r="I154" s="5">
        <v>4.4999999999999998E-2</v>
      </c>
      <c r="J154" s="5">
        <v>4.4999999999999998E-2</v>
      </c>
      <c r="K154" s="5">
        <v>4.4999999999999998E-2</v>
      </c>
      <c r="L154" s="5">
        <v>4.4999999999999998E-2</v>
      </c>
      <c r="M154" s="5">
        <v>4.58E-2</v>
      </c>
      <c r="N154" s="5">
        <v>4.65E-2</v>
      </c>
      <c r="O154" s="5">
        <v>4.65E-2</v>
      </c>
      <c r="P154" s="5">
        <v>4.65E-2</v>
      </c>
      <c r="Q154" s="5">
        <v>4.65E-2</v>
      </c>
      <c r="R154" s="5">
        <v>4.7199999999999999E-2</v>
      </c>
      <c r="S154" s="5">
        <v>4.7199999999999999E-2</v>
      </c>
      <c r="T154" s="5">
        <v>4.7199999999999999E-2</v>
      </c>
      <c r="U154" s="5">
        <v>4.7199999999999999E-2</v>
      </c>
      <c r="V154" s="5">
        <v>4.7199999999999999E-2</v>
      </c>
      <c r="W154" s="5">
        <v>4.7199999999999999E-2</v>
      </c>
      <c r="X154" s="5">
        <v>4.7199999999999999E-2</v>
      </c>
    </row>
    <row r="155" spans="1:24" ht="25.5" x14ac:dyDescent="0.25">
      <c r="A155" s="4" t="s">
        <v>12238</v>
      </c>
      <c r="B155" s="4" t="s">
        <v>22187</v>
      </c>
      <c r="C155" s="4" t="s">
        <v>22209</v>
      </c>
      <c r="D155" s="1" t="s">
        <v>22210</v>
      </c>
      <c r="E155" s="5">
        <v>0.12</v>
      </c>
      <c r="F155" s="5">
        <v>0.12</v>
      </c>
      <c r="G155" s="5">
        <v>0.12</v>
      </c>
      <c r="H155" s="5">
        <v>0.12</v>
      </c>
      <c r="I155" s="5">
        <v>0.12</v>
      </c>
      <c r="J155" s="5">
        <v>0.12</v>
      </c>
      <c r="K155" s="5">
        <v>0.12</v>
      </c>
      <c r="L155" s="5">
        <v>0.12</v>
      </c>
      <c r="M155" s="5">
        <v>0.1208</v>
      </c>
      <c r="N155" s="5">
        <v>0.1215</v>
      </c>
      <c r="O155" s="5">
        <v>0.1215</v>
      </c>
      <c r="P155" s="5">
        <v>0.1215</v>
      </c>
      <c r="Q155" s="5">
        <v>0.1215</v>
      </c>
      <c r="R155" s="5">
        <v>0.1295</v>
      </c>
      <c r="S155" s="5">
        <v>0.1295</v>
      </c>
      <c r="T155" s="5">
        <v>0.1295</v>
      </c>
      <c r="U155" s="5">
        <v>0.1295</v>
      </c>
      <c r="V155" s="5">
        <v>0.1295</v>
      </c>
      <c r="W155" s="5">
        <v>0.1295</v>
      </c>
      <c r="X155" s="5">
        <v>0.1295</v>
      </c>
    </row>
    <row r="156" spans="1:24" x14ac:dyDescent="0.25">
      <c r="A156" s="4" t="s">
        <v>12242</v>
      </c>
      <c r="B156" s="4" t="s">
        <v>22187</v>
      </c>
      <c r="C156" s="4" t="s">
        <v>22211</v>
      </c>
      <c r="D156" s="1" t="s">
        <v>22212</v>
      </c>
      <c r="E156" s="5">
        <v>4.4999999999999998E-2</v>
      </c>
      <c r="F156" s="5">
        <v>4.4999999999999998E-2</v>
      </c>
      <c r="G156" s="5">
        <v>4.4999999999999998E-2</v>
      </c>
      <c r="H156" s="5">
        <v>4.4999999999999998E-2</v>
      </c>
      <c r="I156" s="5">
        <v>4.4999999999999998E-2</v>
      </c>
      <c r="J156" s="5">
        <v>4.4999999999999998E-2</v>
      </c>
      <c r="K156" s="5">
        <v>4.4999999999999998E-2</v>
      </c>
      <c r="L156" s="5">
        <v>4.4999999999999998E-2</v>
      </c>
      <c r="M156" s="5">
        <v>4.58E-2</v>
      </c>
      <c r="N156" s="5">
        <v>4.65E-2</v>
      </c>
      <c r="O156" s="5">
        <v>4.65E-2</v>
      </c>
      <c r="P156" s="5">
        <v>4.65E-2</v>
      </c>
      <c r="Q156" s="5">
        <v>4.65E-2</v>
      </c>
      <c r="R156" s="5">
        <v>4.7199999999999999E-2</v>
      </c>
      <c r="S156" s="5">
        <v>4.7199999999999999E-2</v>
      </c>
      <c r="T156" s="5">
        <v>4.7199999999999999E-2</v>
      </c>
      <c r="U156" s="5">
        <v>4.7199999999999999E-2</v>
      </c>
      <c r="V156" s="5">
        <v>4.7199999999999999E-2</v>
      </c>
      <c r="W156" s="5">
        <v>4.7199999999999999E-2</v>
      </c>
      <c r="X156" s="5">
        <v>4.7199999999999999E-2</v>
      </c>
    </row>
    <row r="157" spans="1:24" x14ac:dyDescent="0.25">
      <c r="A157" s="4" t="s">
        <v>12246</v>
      </c>
      <c r="B157" s="4" t="s">
        <v>22187</v>
      </c>
      <c r="C157" s="4" t="s">
        <v>22213</v>
      </c>
      <c r="D157" s="1" t="s">
        <v>22214</v>
      </c>
      <c r="E157" s="5">
        <v>0.126</v>
      </c>
      <c r="F157" s="5">
        <v>0.126</v>
      </c>
      <c r="G157" s="5">
        <v>0.126</v>
      </c>
      <c r="H157" s="5">
        <v>0.126</v>
      </c>
      <c r="I157" s="5">
        <v>0.126</v>
      </c>
      <c r="J157" s="5">
        <v>0.126</v>
      </c>
      <c r="K157" s="5">
        <v>0.126</v>
      </c>
      <c r="L157" s="5">
        <v>0.126</v>
      </c>
      <c r="M157" s="5">
        <v>0.1268</v>
      </c>
      <c r="N157" s="5">
        <v>0.1275</v>
      </c>
      <c r="O157" s="5">
        <v>0.1275</v>
      </c>
      <c r="P157" s="5">
        <v>0.1275</v>
      </c>
      <c r="Q157" s="5">
        <v>0.1275</v>
      </c>
      <c r="R157" s="5">
        <v>0.1295</v>
      </c>
      <c r="S157" s="5">
        <v>0.1295</v>
      </c>
      <c r="T157" s="5">
        <v>0.1295</v>
      </c>
      <c r="U157" s="5">
        <v>0.1295</v>
      </c>
      <c r="V157" s="5">
        <v>0.1295</v>
      </c>
      <c r="W157" s="5">
        <v>0.1295</v>
      </c>
      <c r="X157" s="5">
        <v>0.1295</v>
      </c>
    </row>
    <row r="158" spans="1:24" x14ac:dyDescent="0.25">
      <c r="A158" s="4" t="s">
        <v>12250</v>
      </c>
      <c r="B158" s="4" t="s">
        <v>22187</v>
      </c>
      <c r="C158" s="4" t="s">
        <v>22215</v>
      </c>
      <c r="D158" s="1" t="s">
        <v>22216</v>
      </c>
      <c r="E158" s="5">
        <v>1.2E-2</v>
      </c>
      <c r="F158" s="5">
        <v>1.2E-2</v>
      </c>
      <c r="G158" s="5">
        <v>1.2E-2</v>
      </c>
      <c r="H158" s="5">
        <v>1.2E-2</v>
      </c>
      <c r="I158" s="5">
        <v>1.2E-2</v>
      </c>
      <c r="J158" s="5">
        <v>1.2E-2</v>
      </c>
      <c r="K158" s="5">
        <v>1.2E-2</v>
      </c>
      <c r="L158" s="5">
        <v>1.2E-2</v>
      </c>
      <c r="M158" s="5">
        <v>1.2E-2</v>
      </c>
      <c r="N158" s="5">
        <v>1.2E-2</v>
      </c>
      <c r="O158" s="5">
        <v>1.2E-2</v>
      </c>
      <c r="P158" s="5">
        <v>1.2E-2</v>
      </c>
      <c r="Q158" s="5">
        <v>1.2E-2</v>
      </c>
      <c r="R158" s="5">
        <v>1.29E-2</v>
      </c>
      <c r="S158" s="5">
        <v>1.29E-2</v>
      </c>
      <c r="T158" s="5">
        <v>1.29E-2</v>
      </c>
      <c r="U158" s="5">
        <v>1.29E-2</v>
      </c>
      <c r="V158" s="5">
        <v>1.29E-2</v>
      </c>
      <c r="W158" s="5">
        <v>1.29E-2</v>
      </c>
      <c r="X158" s="5">
        <v>1.29E-2</v>
      </c>
    </row>
    <row r="159" spans="1:24" x14ac:dyDescent="0.25">
      <c r="A159" s="4" t="s">
        <v>12257</v>
      </c>
      <c r="B159" s="4" t="s">
        <v>22187</v>
      </c>
      <c r="C159" s="4" t="s">
        <v>22217</v>
      </c>
      <c r="D159" s="1" t="s">
        <v>22218</v>
      </c>
      <c r="E159" s="5">
        <v>1.2999999999999999E-2</v>
      </c>
      <c r="F159" s="5">
        <v>1.2999999999999999E-2</v>
      </c>
      <c r="G159" s="5">
        <v>1.2999999999999999E-2</v>
      </c>
      <c r="H159" s="5">
        <v>1.2999999999999999E-2</v>
      </c>
      <c r="I159" s="5">
        <v>1.2999999999999999E-2</v>
      </c>
      <c r="J159" s="5">
        <v>1.2999999999999999E-2</v>
      </c>
      <c r="K159" s="5">
        <v>1.2999999999999999E-2</v>
      </c>
      <c r="L159" s="5">
        <v>1.2999999999999999E-2</v>
      </c>
      <c r="M159" s="5">
        <v>1.2999999999999999E-2</v>
      </c>
      <c r="N159" s="5">
        <v>1.2999999999999999E-2</v>
      </c>
      <c r="O159" s="5">
        <v>1.2999999999999999E-2</v>
      </c>
      <c r="P159" s="5">
        <v>1.2999999999999999E-2</v>
      </c>
      <c r="Q159" s="5">
        <v>1.2999999999999999E-2</v>
      </c>
      <c r="R159" s="5">
        <v>1.6199999999999999E-2</v>
      </c>
      <c r="S159" s="5">
        <v>1.6199999999999999E-2</v>
      </c>
      <c r="T159" s="5">
        <v>1.6199999999999999E-2</v>
      </c>
      <c r="U159" s="5">
        <v>1.6199999999999999E-2</v>
      </c>
      <c r="V159" s="5">
        <v>1.6199999999999999E-2</v>
      </c>
      <c r="W159" s="5">
        <v>1.6199999999999999E-2</v>
      </c>
      <c r="X159" s="5">
        <v>1.6199999999999999E-2</v>
      </c>
    </row>
    <row r="160" spans="1:24" x14ac:dyDescent="0.25">
      <c r="A160" s="4" t="s">
        <v>12265</v>
      </c>
      <c r="B160" s="4" t="s">
        <v>22187</v>
      </c>
      <c r="C160" s="4" t="s">
        <v>22219</v>
      </c>
      <c r="D160" s="1" t="s">
        <v>22220</v>
      </c>
      <c r="E160" s="5">
        <v>2.2000000000000001E-3</v>
      </c>
      <c r="F160" s="5">
        <v>2.2000000000000001E-3</v>
      </c>
      <c r="G160" s="5">
        <v>2.2000000000000001E-3</v>
      </c>
      <c r="H160" s="5">
        <v>2.2000000000000001E-3</v>
      </c>
      <c r="I160" s="5">
        <v>2.2000000000000001E-3</v>
      </c>
      <c r="J160" s="5">
        <v>2.2000000000000001E-3</v>
      </c>
      <c r="K160" s="5">
        <v>2.2000000000000001E-3</v>
      </c>
      <c r="L160" s="5">
        <v>2.2000000000000001E-3</v>
      </c>
      <c r="M160" s="5">
        <v>2.2000000000000001E-3</v>
      </c>
      <c r="N160" s="5">
        <v>2.2000000000000001E-3</v>
      </c>
      <c r="O160" s="5">
        <v>2.2000000000000001E-3</v>
      </c>
      <c r="P160" s="5">
        <v>2.2000000000000001E-3</v>
      </c>
      <c r="Q160" s="5">
        <v>2.2000000000000001E-3</v>
      </c>
      <c r="R160" s="5">
        <v>2.0999999999999999E-3</v>
      </c>
      <c r="S160" s="5">
        <v>2.0999999999999999E-3</v>
      </c>
      <c r="T160" s="5">
        <v>2.0999999999999999E-3</v>
      </c>
      <c r="U160" s="5">
        <v>2.0999999999999999E-3</v>
      </c>
      <c r="V160" s="5">
        <v>2.0999999999999999E-3</v>
      </c>
      <c r="W160" s="5">
        <v>2.0999999999999999E-3</v>
      </c>
      <c r="X160" s="5">
        <v>2.0999999999999999E-3</v>
      </c>
    </row>
    <row r="161" spans="1:24" x14ac:dyDescent="0.25">
      <c r="A161" s="4" t="s">
        <v>22221</v>
      </c>
      <c r="B161" s="4" t="s">
        <v>22187</v>
      </c>
      <c r="C161" s="4" t="s">
        <v>16189</v>
      </c>
      <c r="D161" s="1" t="s">
        <v>22222</v>
      </c>
      <c r="E161" s="5">
        <v>1.4999999999999999E-2</v>
      </c>
      <c r="F161" s="5">
        <v>1.4999999999999999E-2</v>
      </c>
      <c r="G161" s="5">
        <v>1.4999999999999999E-2</v>
      </c>
      <c r="H161" s="5">
        <v>1.4999999999999999E-2</v>
      </c>
      <c r="I161" s="5">
        <v>1.4999999999999999E-2</v>
      </c>
      <c r="J161" s="5">
        <v>1.4999999999999999E-2</v>
      </c>
      <c r="K161" s="5">
        <v>1.4999999999999999E-2</v>
      </c>
      <c r="L161" s="5">
        <v>1.4999999999999999E-2</v>
      </c>
      <c r="M161" s="5">
        <v>1.4999999999999999E-2</v>
      </c>
      <c r="N161" s="5">
        <v>1.4999999999999999E-2</v>
      </c>
      <c r="O161" s="5">
        <v>1.4999999999999999E-2</v>
      </c>
      <c r="P161" s="5">
        <v>1.4999999999999999E-2</v>
      </c>
      <c r="Q161" s="5">
        <v>1.4999999999999999E-2</v>
      </c>
      <c r="R161" s="5">
        <v>1.4999999999999999E-2</v>
      </c>
      <c r="S161" s="5">
        <v>1.4999999999999999E-2</v>
      </c>
      <c r="T161" s="5">
        <v>1.4999999999999999E-2</v>
      </c>
      <c r="U161" s="5">
        <v>1.4999999999999999E-2</v>
      </c>
      <c r="V161" s="5">
        <v>1.4999999999999999E-2</v>
      </c>
      <c r="W161" s="5">
        <v>1.4999999999999999E-2</v>
      </c>
      <c r="X161" s="5">
        <v>1.4999999999999999E-2</v>
      </c>
    </row>
    <row r="162" spans="1:24" x14ac:dyDescent="0.25">
      <c r="A162" s="4" t="s">
        <v>22223</v>
      </c>
      <c r="B162" s="4" t="s">
        <v>22187</v>
      </c>
      <c r="C162" s="4" t="s">
        <v>22224</v>
      </c>
      <c r="D162" s="1" t="s">
        <v>20706</v>
      </c>
      <c r="E162" s="5">
        <v>4.0399999999999998E-2</v>
      </c>
      <c r="F162" s="5">
        <v>0.04</v>
      </c>
      <c r="G162" s="5">
        <v>0.04</v>
      </c>
      <c r="H162" s="5">
        <v>0.04</v>
      </c>
      <c r="I162" s="5">
        <v>0.04</v>
      </c>
      <c r="J162" s="5">
        <v>0.04</v>
      </c>
      <c r="K162" s="5">
        <v>0.04</v>
      </c>
      <c r="L162" s="5">
        <v>0.04</v>
      </c>
      <c r="M162" s="5">
        <v>0.04</v>
      </c>
      <c r="N162" s="5">
        <v>0.04</v>
      </c>
      <c r="O162" s="5">
        <v>0.04</v>
      </c>
      <c r="P162" s="5">
        <v>0.04</v>
      </c>
      <c r="Q162" s="5">
        <v>4.0500000000000001E-2</v>
      </c>
      <c r="R162" s="5">
        <v>4.0500000000000001E-2</v>
      </c>
      <c r="S162" s="5">
        <v>4.0500000000000001E-2</v>
      </c>
      <c r="T162" s="5">
        <v>4.0500000000000001E-2</v>
      </c>
      <c r="U162" s="5">
        <v>4.0500000000000001E-2</v>
      </c>
      <c r="V162" s="5">
        <v>4.0500000000000001E-2</v>
      </c>
      <c r="W162" s="5">
        <v>4.0500000000000001E-2</v>
      </c>
      <c r="X162" s="5">
        <v>4.0500000000000001E-2</v>
      </c>
    </row>
    <row r="163" spans="1:24" x14ac:dyDescent="0.25">
      <c r="A163" s="4" t="s">
        <v>22225</v>
      </c>
      <c r="B163" s="4" t="s">
        <v>22187</v>
      </c>
      <c r="C163" s="4" t="s">
        <v>22226</v>
      </c>
      <c r="D163" s="1" t="s">
        <v>22227</v>
      </c>
      <c r="E163" s="5">
        <v>4.0000000000000002E-4</v>
      </c>
      <c r="F163" s="5">
        <v>4.0000000000000002E-4</v>
      </c>
      <c r="G163" s="5">
        <v>4.0000000000000002E-4</v>
      </c>
      <c r="H163" s="5">
        <v>4.0000000000000002E-4</v>
      </c>
      <c r="I163" s="5">
        <v>4.0000000000000002E-4</v>
      </c>
      <c r="J163" s="5">
        <v>3.6000000000000002E-4</v>
      </c>
      <c r="K163" s="5">
        <v>3.6000000000000002E-4</v>
      </c>
      <c r="L163" s="5">
        <v>3.6000000000000002E-4</v>
      </c>
      <c r="M163" s="5">
        <v>3.6000000000000002E-4</v>
      </c>
      <c r="N163" s="5">
        <v>3.6000000000000002E-4</v>
      </c>
      <c r="O163" s="5">
        <v>3.6000000000000002E-4</v>
      </c>
      <c r="P163" s="5">
        <v>3.6000000000000002E-4</v>
      </c>
      <c r="Q163" s="5">
        <v>3.6000000000000002E-4</v>
      </c>
      <c r="R163" s="5">
        <v>3.6000000000000002E-4</v>
      </c>
      <c r="S163" s="5">
        <v>3.6000000000000002E-4</v>
      </c>
      <c r="T163" s="5">
        <v>3.6000000000000002E-4</v>
      </c>
      <c r="U163" s="5">
        <v>3.6000000000000002E-4</v>
      </c>
      <c r="V163" s="5">
        <v>3.6000000000000002E-4</v>
      </c>
      <c r="W163" s="5">
        <v>3.6000000000000002E-4</v>
      </c>
      <c r="X163" s="5">
        <v>3.6000000000000002E-4</v>
      </c>
    </row>
    <row r="164" spans="1:24" x14ac:dyDescent="0.25">
      <c r="A164" s="4" t="s">
        <v>22228</v>
      </c>
      <c r="B164" s="4" t="s">
        <v>22187</v>
      </c>
      <c r="C164" s="4" t="s">
        <v>22229</v>
      </c>
      <c r="D164" s="1" t="s">
        <v>22230</v>
      </c>
      <c r="E164" s="5" t="s">
        <v>22231</v>
      </c>
      <c r="F164" s="5" t="s">
        <v>22232</v>
      </c>
      <c r="G164" s="5" t="s">
        <v>22233</v>
      </c>
      <c r="H164" s="5" t="s">
        <v>22234</v>
      </c>
      <c r="I164" s="5" t="s">
        <v>22235</v>
      </c>
      <c r="J164" s="5" t="s">
        <v>216</v>
      </c>
      <c r="K164" s="5" t="s">
        <v>216</v>
      </c>
      <c r="L164" s="5" t="s">
        <v>216</v>
      </c>
      <c r="M164" s="5" t="s">
        <v>216</v>
      </c>
      <c r="N164" s="5" t="s">
        <v>216</v>
      </c>
      <c r="O164" s="5" t="s">
        <v>216</v>
      </c>
      <c r="P164" s="5" t="s">
        <v>216</v>
      </c>
      <c r="Q164" s="5" t="s">
        <v>216</v>
      </c>
      <c r="R164" s="5" t="s">
        <v>216</v>
      </c>
      <c r="S164" s="5" t="s">
        <v>216</v>
      </c>
      <c r="T164" s="5" t="s">
        <v>216</v>
      </c>
      <c r="U164" s="5" t="s">
        <v>216</v>
      </c>
      <c r="V164" s="5" t="s">
        <v>216</v>
      </c>
      <c r="W164" s="5" t="s">
        <v>216</v>
      </c>
      <c r="X164" s="5" t="s">
        <v>216</v>
      </c>
    </row>
    <row r="165" spans="1:24" x14ac:dyDescent="0.25">
      <c r="A165" s="4" t="s">
        <v>22236</v>
      </c>
      <c r="B165" s="4" t="s">
        <v>22187</v>
      </c>
      <c r="C165" s="4" t="s">
        <v>22237</v>
      </c>
      <c r="D165" s="1" t="s">
        <v>22238</v>
      </c>
      <c r="E165" s="5">
        <v>6.7999999999999996E-3</v>
      </c>
      <c r="F165" s="5">
        <v>6.7999999999999996E-3</v>
      </c>
      <c r="G165" s="5">
        <v>6.7999999999999996E-3</v>
      </c>
      <c r="H165" s="5">
        <v>6.7999999999999996E-3</v>
      </c>
      <c r="I165" s="5">
        <v>6.7999999999999996E-3</v>
      </c>
      <c r="J165" s="5">
        <v>6.7999999999999996E-3</v>
      </c>
      <c r="K165" s="5">
        <v>6.7999999999999996E-3</v>
      </c>
      <c r="L165" s="5">
        <v>6.7999999999999996E-3</v>
      </c>
      <c r="M165" s="5">
        <v>6.7999999999999996E-3</v>
      </c>
      <c r="N165" s="5">
        <v>6.7999999999999996E-3</v>
      </c>
      <c r="O165" s="5">
        <v>6.7999999999999996E-3</v>
      </c>
      <c r="P165" s="5">
        <v>6.7999999999999996E-3</v>
      </c>
      <c r="Q165" s="5">
        <v>6.7999999999999996E-3</v>
      </c>
      <c r="R165" s="5">
        <v>6.7999999999999996E-3</v>
      </c>
      <c r="S165" s="5">
        <v>6.7999999999999996E-3</v>
      </c>
      <c r="T165" s="5">
        <v>6.7999999999999996E-3</v>
      </c>
      <c r="U165" s="5">
        <v>6.7999999999999996E-3</v>
      </c>
      <c r="V165" s="5">
        <v>6.7999999999999996E-3</v>
      </c>
      <c r="W165" s="5">
        <v>6.7999999999999996E-3</v>
      </c>
      <c r="X165" s="5">
        <v>6.7999999999999996E-3</v>
      </c>
    </row>
    <row r="166" spans="1:24" x14ac:dyDescent="0.25">
      <c r="A166" s="4" t="s">
        <v>22239</v>
      </c>
      <c r="B166" s="4" t="s">
        <v>22187</v>
      </c>
      <c r="C166" s="4" t="s">
        <v>22240</v>
      </c>
      <c r="D166" s="1" t="s">
        <v>22241</v>
      </c>
      <c r="E166" s="5">
        <v>4.4999999999999997E-3</v>
      </c>
      <c r="F166" s="5">
        <v>4.4999999999999997E-3</v>
      </c>
      <c r="G166" s="5">
        <v>4.4999999999999997E-3</v>
      </c>
      <c r="H166" s="5">
        <v>4.4999999999999997E-3</v>
      </c>
      <c r="I166" s="5">
        <v>4.4999999999999997E-3</v>
      </c>
      <c r="J166" s="5">
        <v>4.4999999999999997E-3</v>
      </c>
      <c r="K166" s="5">
        <v>4.4999999999999997E-3</v>
      </c>
      <c r="L166" s="5">
        <v>4.4999999999999997E-3</v>
      </c>
      <c r="M166" s="5">
        <v>4.4999999999999997E-3</v>
      </c>
      <c r="N166" s="5">
        <v>4.4999999999999997E-3</v>
      </c>
      <c r="O166" s="5">
        <v>4.4999999999999997E-3</v>
      </c>
      <c r="P166" s="5">
        <v>4.4999999999999997E-3</v>
      </c>
      <c r="Q166" s="5">
        <v>4.4999999999999997E-3</v>
      </c>
      <c r="R166" s="5">
        <v>4.4999999999999997E-3</v>
      </c>
      <c r="S166" s="5">
        <v>4.4999999999999997E-3</v>
      </c>
      <c r="T166" s="5">
        <v>4.4999999999999997E-3</v>
      </c>
      <c r="U166" s="5">
        <v>4.4999999999999997E-3</v>
      </c>
      <c r="V166" s="5">
        <v>4.4999999999999997E-3</v>
      </c>
      <c r="W166" s="5">
        <v>4.4999999999999997E-3</v>
      </c>
      <c r="X166" s="5">
        <v>4.4999999999999997E-3</v>
      </c>
    </row>
    <row r="167" spans="1:24" x14ac:dyDescent="0.25">
      <c r="A167" s="4" t="s">
        <v>22242</v>
      </c>
      <c r="B167" s="4" t="s">
        <v>22187</v>
      </c>
      <c r="C167" s="4" t="s">
        <v>22243</v>
      </c>
      <c r="D167" s="1" t="s">
        <v>22244</v>
      </c>
      <c r="E167" s="5" t="s">
        <v>216</v>
      </c>
      <c r="F167" s="5" t="s">
        <v>216</v>
      </c>
      <c r="G167" s="5">
        <v>5.4999999999999997E-3</v>
      </c>
      <c r="H167" s="5">
        <v>5.4999999999999997E-3</v>
      </c>
      <c r="I167" s="5">
        <v>5.4999999999999997E-3</v>
      </c>
      <c r="J167" s="5">
        <v>5.4999999999999997E-3</v>
      </c>
      <c r="K167" s="5">
        <v>5.4999999999999997E-3</v>
      </c>
      <c r="L167" s="5">
        <v>5.4999999999999997E-3</v>
      </c>
      <c r="M167" s="5">
        <v>5.4999999999999997E-3</v>
      </c>
      <c r="N167" s="5">
        <v>5.4999999999999997E-3</v>
      </c>
      <c r="O167" s="5">
        <v>5.4999999999999997E-3</v>
      </c>
      <c r="P167" s="5">
        <v>5.4999999999999997E-3</v>
      </c>
      <c r="Q167" s="5">
        <v>5.4999999999999997E-3</v>
      </c>
      <c r="R167" s="5">
        <v>5.4999999999999997E-3</v>
      </c>
      <c r="S167" s="5">
        <v>5.4999999999999997E-3</v>
      </c>
      <c r="T167" s="5">
        <v>5.4999999999999997E-3</v>
      </c>
      <c r="U167" s="5">
        <v>5.4999999999999997E-3</v>
      </c>
      <c r="V167" s="5">
        <v>5.4999999999999997E-3</v>
      </c>
      <c r="W167" s="5">
        <v>5.4999999999999997E-3</v>
      </c>
      <c r="X167" s="5">
        <v>5.4999999999999997E-3</v>
      </c>
    </row>
    <row r="168" spans="1:24" x14ac:dyDescent="0.25">
      <c r="A168" s="4" t="s">
        <v>22245</v>
      </c>
      <c r="B168" s="4" t="s">
        <v>22187</v>
      </c>
      <c r="C168" s="4" t="s">
        <v>22246</v>
      </c>
      <c r="D168" s="1" t="s">
        <v>22247</v>
      </c>
      <c r="E168" s="5" t="s">
        <v>216</v>
      </c>
      <c r="F168" s="5" t="s">
        <v>216</v>
      </c>
      <c r="G168" s="5">
        <v>1.0500000000000001E-2</v>
      </c>
      <c r="H168" s="5">
        <v>1.0500000000000001E-2</v>
      </c>
      <c r="I168" s="5">
        <v>1.0500000000000001E-2</v>
      </c>
      <c r="J168" s="5">
        <v>1.0500000000000001E-2</v>
      </c>
      <c r="K168" s="5">
        <v>1.0500000000000001E-2</v>
      </c>
      <c r="L168" s="5">
        <v>1.0500000000000001E-2</v>
      </c>
      <c r="M168" s="5">
        <v>1.0500000000000001E-2</v>
      </c>
      <c r="N168" s="5">
        <v>1.0500000000000001E-2</v>
      </c>
      <c r="O168" s="5">
        <v>0.01</v>
      </c>
      <c r="P168" s="5">
        <v>0.01</v>
      </c>
      <c r="Q168" s="5">
        <v>0.01</v>
      </c>
      <c r="R168" s="5">
        <v>0.01</v>
      </c>
      <c r="S168" s="5">
        <v>0.01</v>
      </c>
      <c r="T168" s="5">
        <v>0.01</v>
      </c>
      <c r="U168" s="5">
        <v>0.01</v>
      </c>
      <c r="V168" s="5">
        <v>0.01</v>
      </c>
      <c r="W168" s="5">
        <v>0.01</v>
      </c>
      <c r="X168" s="5">
        <v>0.01</v>
      </c>
    </row>
    <row r="169" spans="1:24" x14ac:dyDescent="0.25">
      <c r="A169" s="4" t="s">
        <v>22248</v>
      </c>
      <c r="B169" s="4" t="s">
        <v>22187</v>
      </c>
      <c r="C169" s="4" t="s">
        <v>22249</v>
      </c>
      <c r="D169" s="1" t="s">
        <v>22250</v>
      </c>
      <c r="E169" s="5" t="s">
        <v>216</v>
      </c>
      <c r="F169" s="5" t="s">
        <v>216</v>
      </c>
      <c r="G169" s="5">
        <v>1.6E-2</v>
      </c>
      <c r="H169" s="5">
        <v>1.6E-2</v>
      </c>
      <c r="I169" s="5">
        <v>1.6E-2</v>
      </c>
      <c r="J169" s="5">
        <v>1.6E-2</v>
      </c>
      <c r="K169" s="5">
        <v>1.6E-2</v>
      </c>
      <c r="L169" s="5">
        <v>1.6E-2</v>
      </c>
      <c r="M169" s="5">
        <v>1.6E-2</v>
      </c>
      <c r="N169" s="5">
        <v>1.6E-2</v>
      </c>
      <c r="O169" s="5">
        <v>0.01</v>
      </c>
      <c r="P169" s="5">
        <v>0.01</v>
      </c>
      <c r="Q169" s="5">
        <v>0.01</v>
      </c>
      <c r="R169" s="5">
        <v>0.01</v>
      </c>
      <c r="S169" s="5">
        <v>0.01</v>
      </c>
      <c r="T169" s="5">
        <v>0.01</v>
      </c>
      <c r="U169" s="5">
        <v>0.01</v>
      </c>
      <c r="V169" s="5">
        <v>0.01</v>
      </c>
      <c r="W169" s="5">
        <v>0.01</v>
      </c>
      <c r="X169" s="5">
        <v>0.01</v>
      </c>
    </row>
    <row r="170" spans="1:24" x14ac:dyDescent="0.25">
      <c r="A170" s="4" t="s">
        <v>22251</v>
      </c>
      <c r="B170" s="4" t="s">
        <v>22187</v>
      </c>
      <c r="C170" s="4" t="s">
        <v>22252</v>
      </c>
      <c r="D170" s="1" t="s">
        <v>22253</v>
      </c>
      <c r="E170" s="5" t="s">
        <v>216</v>
      </c>
      <c r="F170" s="5" t="s">
        <v>216</v>
      </c>
      <c r="G170" s="5" t="s">
        <v>216</v>
      </c>
      <c r="H170" s="5" t="s">
        <v>216</v>
      </c>
      <c r="I170" s="5" t="s">
        <v>216</v>
      </c>
      <c r="J170" s="5" t="s">
        <v>216</v>
      </c>
      <c r="K170" s="5" t="s">
        <v>216</v>
      </c>
      <c r="L170" s="5" t="s">
        <v>216</v>
      </c>
      <c r="M170" s="5" t="s">
        <v>216</v>
      </c>
      <c r="N170" s="5">
        <v>1.6000000000000001E-4</v>
      </c>
      <c r="O170" s="5">
        <v>1.6000000000000001E-4</v>
      </c>
      <c r="P170" s="5">
        <v>1.6000000000000001E-4</v>
      </c>
      <c r="Q170" s="5">
        <v>1.6000000000000001E-4</v>
      </c>
      <c r="R170" s="5">
        <v>1.6000000000000001E-4</v>
      </c>
      <c r="S170" s="5">
        <v>1.6000000000000001E-4</v>
      </c>
      <c r="T170" s="5">
        <v>1.6000000000000001E-4</v>
      </c>
      <c r="U170" s="5">
        <v>1.6000000000000001E-4</v>
      </c>
      <c r="V170" s="5">
        <v>1.6000000000000001E-4</v>
      </c>
      <c r="W170" s="5">
        <v>1.6000000000000001E-4</v>
      </c>
      <c r="X170" s="5">
        <v>1.6000000000000001E-4</v>
      </c>
    </row>
    <row r="171" spans="1:24" x14ac:dyDescent="0.25">
      <c r="A171" s="4" t="s">
        <v>22254</v>
      </c>
      <c r="B171" s="4" t="s">
        <v>22187</v>
      </c>
      <c r="C171" s="4" t="s">
        <v>22255</v>
      </c>
      <c r="D171" s="1" t="s">
        <v>22256</v>
      </c>
      <c r="E171" s="5">
        <v>2.5000000000000001E-3</v>
      </c>
      <c r="F171" s="5">
        <v>1.5E-3</v>
      </c>
      <c r="G171" s="5">
        <v>1.5E-3</v>
      </c>
      <c r="H171" s="5">
        <v>2.5000000000000001E-3</v>
      </c>
      <c r="I171" s="5">
        <v>4.0000000000000001E-3</v>
      </c>
      <c r="J171" s="5">
        <v>3.0000000000000001E-3</v>
      </c>
      <c r="K171" s="5">
        <v>3.0000000000000001E-3</v>
      </c>
      <c r="L171" s="5">
        <v>3.0000000000000001E-3</v>
      </c>
      <c r="M171" s="5">
        <v>3.0000000000000001E-3</v>
      </c>
      <c r="N171" s="5">
        <v>3.0000000000000001E-3</v>
      </c>
      <c r="O171" s="5">
        <v>2.5000000000000001E-3</v>
      </c>
      <c r="P171" s="5">
        <v>2E-3</v>
      </c>
      <c r="Q171" s="5">
        <v>1.5E-3</v>
      </c>
      <c r="R171" s="5">
        <v>1.5E-3</v>
      </c>
      <c r="S171" s="5">
        <v>1.5E-3</v>
      </c>
      <c r="T171" s="5">
        <v>1.5E-3</v>
      </c>
      <c r="U171" s="5">
        <v>1.5E-3</v>
      </c>
      <c r="V171" s="5">
        <v>1.5E-3</v>
      </c>
      <c r="W171" s="5">
        <v>2E-3</v>
      </c>
      <c r="X171" s="5">
        <v>2.5000000000000001E-3</v>
      </c>
    </row>
    <row r="172" spans="1:24" x14ac:dyDescent="0.25">
      <c r="A172" s="4" t="s">
        <v>10847</v>
      </c>
      <c r="B172" s="4" t="s">
        <v>22257</v>
      </c>
      <c r="C172" s="4" t="s">
        <v>22258</v>
      </c>
      <c r="D172" s="1" t="s">
        <v>22259</v>
      </c>
      <c r="E172" s="5">
        <v>5.3999999999999999E-2</v>
      </c>
      <c r="F172" s="5">
        <v>5.3999999999999999E-2</v>
      </c>
      <c r="G172" s="5">
        <v>5.3999999999999999E-2</v>
      </c>
      <c r="H172" s="5">
        <v>5.3999999999999999E-2</v>
      </c>
      <c r="I172" s="5">
        <v>5.3999999999999999E-2</v>
      </c>
      <c r="J172" s="5">
        <v>5.3999999999999999E-2</v>
      </c>
      <c r="K172" s="5">
        <v>5.3999999999999999E-2</v>
      </c>
      <c r="L172" s="5">
        <v>5.3999999999999999E-2</v>
      </c>
      <c r="M172" s="5">
        <v>5.2499999999999998E-2</v>
      </c>
      <c r="N172" s="5">
        <v>5.2499999999999998E-2</v>
      </c>
      <c r="O172" s="5">
        <v>5.2499999999999998E-2</v>
      </c>
      <c r="P172" s="5">
        <v>5.2499999999999998E-2</v>
      </c>
      <c r="Q172" s="5">
        <v>3.1E-2</v>
      </c>
      <c r="R172" s="5">
        <v>3.1E-2</v>
      </c>
      <c r="S172" s="5">
        <v>3.1E-2</v>
      </c>
      <c r="T172" s="5">
        <v>3.1E-2</v>
      </c>
      <c r="U172" s="5">
        <v>3.1E-2</v>
      </c>
      <c r="V172" s="5">
        <v>3.1E-2</v>
      </c>
      <c r="W172" s="5">
        <v>3.1E-2</v>
      </c>
      <c r="X172" s="5">
        <v>3.1E-2</v>
      </c>
    </row>
    <row r="173" spans="1:24" x14ac:dyDescent="0.25">
      <c r="A173" s="4" t="s">
        <v>10851</v>
      </c>
      <c r="B173" s="4" t="s">
        <v>22257</v>
      </c>
      <c r="C173" s="4" t="s">
        <v>22260</v>
      </c>
      <c r="D173" s="1" t="s">
        <v>22261</v>
      </c>
      <c r="E173" s="5" t="s">
        <v>216</v>
      </c>
      <c r="F173" s="5" t="s">
        <v>216</v>
      </c>
      <c r="G173" s="5" t="s">
        <v>216</v>
      </c>
      <c r="H173" s="5" t="s">
        <v>216</v>
      </c>
      <c r="I173" s="5" t="s">
        <v>216</v>
      </c>
      <c r="J173" s="5" t="s">
        <v>216</v>
      </c>
      <c r="K173" s="5" t="s">
        <v>216</v>
      </c>
      <c r="L173" s="5" t="s">
        <v>216</v>
      </c>
      <c r="M173" s="5" t="s">
        <v>216</v>
      </c>
      <c r="N173" s="5">
        <v>2.1499999999999998E-2</v>
      </c>
      <c r="O173" s="5">
        <v>2.1499999999999998E-2</v>
      </c>
      <c r="P173" s="5">
        <v>2.1499999999999998E-2</v>
      </c>
      <c r="Q173" s="5">
        <v>2.1499999999999998E-2</v>
      </c>
      <c r="R173" s="5">
        <v>0</v>
      </c>
      <c r="S173" s="5">
        <v>0</v>
      </c>
      <c r="T173" s="5">
        <v>0</v>
      </c>
      <c r="U173" s="5">
        <v>0</v>
      </c>
      <c r="V173" s="5">
        <v>0</v>
      </c>
      <c r="W173" s="5">
        <v>0</v>
      </c>
      <c r="X173" s="5">
        <v>0</v>
      </c>
    </row>
    <row r="174" spans="1:24" ht="25.5" x14ac:dyDescent="0.25">
      <c r="A174" s="4" t="s">
        <v>10854</v>
      </c>
      <c r="B174" s="4" t="s">
        <v>22257</v>
      </c>
      <c r="C174" s="4" t="s">
        <v>22262</v>
      </c>
      <c r="D174" s="1" t="s">
        <v>22263</v>
      </c>
      <c r="E174" s="5" t="s">
        <v>216</v>
      </c>
      <c r="F174" s="5" t="s">
        <v>216</v>
      </c>
      <c r="G174" s="5" t="s">
        <v>216</v>
      </c>
      <c r="H174" s="5" t="s">
        <v>216</v>
      </c>
      <c r="I174" s="5" t="s">
        <v>216</v>
      </c>
      <c r="J174" s="5" t="s">
        <v>216</v>
      </c>
      <c r="K174" s="5" t="s">
        <v>216</v>
      </c>
      <c r="L174" s="5" t="s">
        <v>216</v>
      </c>
      <c r="M174" s="5" t="s">
        <v>216</v>
      </c>
      <c r="N174" s="5">
        <v>3.4500000000000003E-2</v>
      </c>
      <c r="O174" s="5" t="s">
        <v>216</v>
      </c>
      <c r="P174" s="5" t="s">
        <v>216</v>
      </c>
      <c r="Q174" s="5" t="s">
        <v>216</v>
      </c>
      <c r="R174" s="5" t="s">
        <v>216</v>
      </c>
      <c r="S174" s="5" t="s">
        <v>216</v>
      </c>
      <c r="T174" s="5" t="s">
        <v>216</v>
      </c>
      <c r="U174" s="5" t="s">
        <v>216</v>
      </c>
      <c r="V174" s="5" t="s">
        <v>216</v>
      </c>
      <c r="W174" s="5" t="s">
        <v>216</v>
      </c>
      <c r="X174" s="5" t="s">
        <v>216</v>
      </c>
    </row>
    <row r="175" spans="1:24" x14ac:dyDescent="0.25">
      <c r="A175" s="4" t="s">
        <v>10857</v>
      </c>
      <c r="B175" s="4" t="s">
        <v>22257</v>
      </c>
      <c r="C175" s="4" t="s">
        <v>22264</v>
      </c>
      <c r="D175" s="1" t="s">
        <v>22265</v>
      </c>
      <c r="E175" s="5">
        <v>0.1084</v>
      </c>
      <c r="F175" s="5">
        <v>0.1084</v>
      </c>
      <c r="G175" s="5">
        <v>0.1084</v>
      </c>
      <c r="H175" s="5">
        <v>0.1084</v>
      </c>
      <c r="I175" s="5">
        <v>0.1084</v>
      </c>
      <c r="J175" s="5">
        <v>0.1084</v>
      </c>
      <c r="K175" s="5">
        <v>0.1084</v>
      </c>
      <c r="L175" s="5">
        <v>0.1084</v>
      </c>
      <c r="M175" s="5">
        <v>0.1084</v>
      </c>
      <c r="N175" s="5">
        <v>0.1084</v>
      </c>
      <c r="O175" s="5">
        <v>3.04E-2</v>
      </c>
      <c r="P175" s="5">
        <v>3.04E-2</v>
      </c>
      <c r="Q175" s="5">
        <v>3.04E-2</v>
      </c>
      <c r="R175" s="5" t="s">
        <v>216</v>
      </c>
      <c r="S175" s="5" t="s">
        <v>216</v>
      </c>
      <c r="T175" s="5" t="s">
        <v>216</v>
      </c>
      <c r="U175" s="5" t="s">
        <v>216</v>
      </c>
      <c r="V175" s="5">
        <v>0</v>
      </c>
      <c r="W175" s="5">
        <v>0</v>
      </c>
      <c r="X175" s="5">
        <v>0</v>
      </c>
    </row>
    <row r="176" spans="1:24" x14ac:dyDescent="0.25">
      <c r="A176" s="4" t="s">
        <v>10859</v>
      </c>
      <c r="B176" s="4" t="s">
        <v>22257</v>
      </c>
      <c r="C176" s="4" t="s">
        <v>22266</v>
      </c>
      <c r="D176" s="1" t="s">
        <v>22267</v>
      </c>
      <c r="E176" s="5">
        <v>6.5000000000000002E-2</v>
      </c>
      <c r="F176" s="5">
        <v>6.5000000000000002E-2</v>
      </c>
      <c r="G176" s="5">
        <v>6.5000000000000002E-2</v>
      </c>
      <c r="H176" s="5">
        <v>6.5000000000000002E-2</v>
      </c>
      <c r="I176" s="5">
        <v>6.5000000000000002E-2</v>
      </c>
      <c r="J176" s="5">
        <v>6.5000000000000002E-2</v>
      </c>
      <c r="K176" s="5">
        <v>6.5000000000000002E-2</v>
      </c>
      <c r="L176" s="5">
        <v>6.5000000000000002E-2</v>
      </c>
      <c r="M176" s="5">
        <v>6.5000000000000002E-2</v>
      </c>
      <c r="N176" s="5">
        <v>6.5000000000000002E-2</v>
      </c>
      <c r="O176" s="5">
        <v>6.5000000000000002E-2</v>
      </c>
      <c r="P176" s="5">
        <v>6.5000000000000002E-2</v>
      </c>
      <c r="Q176" s="5">
        <v>6.5000000000000002E-2</v>
      </c>
      <c r="R176" s="5">
        <v>6.5000000000000002E-2</v>
      </c>
      <c r="S176" s="5">
        <v>6.5000000000000002E-2</v>
      </c>
      <c r="T176" s="5">
        <v>6.5000000000000002E-2</v>
      </c>
      <c r="U176" s="5">
        <v>6.5000000000000002E-2</v>
      </c>
      <c r="V176" s="5">
        <v>6.5000000000000002E-2</v>
      </c>
      <c r="W176" s="5">
        <v>6.5000000000000002E-2</v>
      </c>
      <c r="X176" s="5">
        <v>6.5000000000000002E-2</v>
      </c>
    </row>
    <row r="177" spans="1:24" x14ac:dyDescent="0.25">
      <c r="A177" s="4" t="s">
        <v>10861</v>
      </c>
      <c r="B177" s="4" t="s">
        <v>22257</v>
      </c>
      <c r="C177" s="4" t="s">
        <v>22268</v>
      </c>
      <c r="D177" s="1" t="s">
        <v>22269</v>
      </c>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t="s">
        <v>216</v>
      </c>
      <c r="T177" s="5" t="s">
        <v>216</v>
      </c>
      <c r="U177" s="5" t="s">
        <v>216</v>
      </c>
      <c r="V177" s="5">
        <v>0.04</v>
      </c>
      <c r="W177" s="5">
        <v>0.04</v>
      </c>
      <c r="X177" s="5">
        <v>0.04</v>
      </c>
    </row>
    <row r="178" spans="1:24" x14ac:dyDescent="0.25">
      <c r="A178" s="4" t="s">
        <v>10863</v>
      </c>
      <c r="B178" s="4" t="s">
        <v>22257</v>
      </c>
      <c r="C178" s="4" t="s">
        <v>22270</v>
      </c>
      <c r="D178" s="1" t="s">
        <v>22271</v>
      </c>
      <c r="E178" s="5">
        <v>5.8999999999999997E-2</v>
      </c>
      <c r="F178" s="5">
        <v>5.8999999999999997E-2</v>
      </c>
      <c r="G178" s="5">
        <v>5.8999999999999997E-2</v>
      </c>
      <c r="H178" s="5">
        <v>5.8999999999999997E-2</v>
      </c>
      <c r="I178" s="5">
        <v>5.8999999999999997E-2</v>
      </c>
      <c r="J178" s="5">
        <v>5.8999999999999997E-2</v>
      </c>
      <c r="K178" s="5">
        <v>5.8999999999999997E-2</v>
      </c>
      <c r="L178" s="5" t="s">
        <v>216</v>
      </c>
      <c r="M178" s="5" t="s">
        <v>216</v>
      </c>
      <c r="N178" s="5" t="s">
        <v>216</v>
      </c>
      <c r="O178" s="5" t="s">
        <v>216</v>
      </c>
      <c r="P178" s="5" t="s">
        <v>216</v>
      </c>
      <c r="Q178" s="5" t="s">
        <v>216</v>
      </c>
      <c r="R178" s="5" t="s">
        <v>216</v>
      </c>
      <c r="S178" s="5" t="s">
        <v>216</v>
      </c>
      <c r="T178" s="5" t="s">
        <v>216</v>
      </c>
      <c r="U178" s="5" t="s">
        <v>216</v>
      </c>
      <c r="V178" s="5" t="s">
        <v>216</v>
      </c>
      <c r="W178" s="5" t="s">
        <v>216</v>
      </c>
      <c r="X178" s="5" t="s">
        <v>216</v>
      </c>
    </row>
    <row r="179" spans="1:24" x14ac:dyDescent="0.25">
      <c r="A179" s="4" t="s">
        <v>10865</v>
      </c>
      <c r="B179" s="4" t="s">
        <v>22257</v>
      </c>
      <c r="C179" s="4" t="s">
        <v>22272</v>
      </c>
      <c r="D179" s="1" t="s">
        <v>22273</v>
      </c>
      <c r="E179" s="5">
        <v>5.0000000000000001E-3</v>
      </c>
      <c r="F179" s="5">
        <v>7.0000000000000001E-3</v>
      </c>
      <c r="G179" s="5">
        <v>7.0000000000000001E-3</v>
      </c>
      <c r="H179" s="5">
        <v>7.0000000000000001E-3</v>
      </c>
      <c r="I179" s="5">
        <v>7.0000000000000001E-3</v>
      </c>
      <c r="J179" s="5">
        <v>7.0000000000000001E-3</v>
      </c>
      <c r="K179" s="5">
        <v>7.0000000000000001E-3</v>
      </c>
      <c r="L179" s="5">
        <v>7.0000000000000001E-3</v>
      </c>
      <c r="M179" s="5">
        <v>7.0000000000000001E-3</v>
      </c>
      <c r="N179" s="5">
        <v>7.0000000000000001E-3</v>
      </c>
      <c r="O179" s="5">
        <v>7.0000000000000001E-3</v>
      </c>
      <c r="P179" s="5">
        <v>7.0000000000000001E-3</v>
      </c>
      <c r="Q179" s="5">
        <v>8.5000000000000006E-3</v>
      </c>
      <c r="R179" s="5">
        <v>8.5000000000000006E-3</v>
      </c>
      <c r="S179" s="5">
        <v>8.5000000000000006E-3</v>
      </c>
      <c r="T179" s="5">
        <v>8.5000000000000006E-3</v>
      </c>
      <c r="U179" s="5">
        <v>8.5000000000000006E-3</v>
      </c>
      <c r="V179" s="5">
        <v>8.5000000000000006E-3</v>
      </c>
      <c r="W179" s="5">
        <v>8.5000000000000006E-3</v>
      </c>
      <c r="X179" s="5">
        <v>8.5000000000000006E-3</v>
      </c>
    </row>
    <row r="180" spans="1:24" x14ac:dyDescent="0.25">
      <c r="A180" s="4" t="s">
        <v>22274</v>
      </c>
      <c r="B180" s="4" t="s">
        <v>22257</v>
      </c>
      <c r="C180" s="4" t="s">
        <v>22275</v>
      </c>
      <c r="D180" s="1" t="s">
        <v>22276</v>
      </c>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v>1.4999999999999999E-2</v>
      </c>
      <c r="S180" s="5">
        <v>1.4999999999999999E-2</v>
      </c>
      <c r="T180" s="5">
        <v>1.4999999999999999E-2</v>
      </c>
      <c r="U180" s="5">
        <v>1.4999999999999999E-2</v>
      </c>
      <c r="V180" s="5">
        <v>1.4999999999999999E-2</v>
      </c>
      <c r="W180" s="5">
        <v>1.4999999999999999E-2</v>
      </c>
      <c r="X180" s="5">
        <v>1.4999999999999999E-2</v>
      </c>
    </row>
    <row r="181" spans="1:24" x14ac:dyDescent="0.25">
      <c r="A181" s="4" t="s">
        <v>22277</v>
      </c>
      <c r="B181" s="4" t="s">
        <v>22257</v>
      </c>
      <c r="C181" s="4" t="s">
        <v>22278</v>
      </c>
      <c r="D181" s="1" t="s">
        <v>22279</v>
      </c>
      <c r="E181" s="5" t="s">
        <v>216</v>
      </c>
      <c r="F181" s="5" t="s">
        <v>216</v>
      </c>
      <c r="G181" s="5" t="s">
        <v>216</v>
      </c>
      <c r="H181" s="5" t="s">
        <v>216</v>
      </c>
      <c r="I181" s="5" t="s">
        <v>216</v>
      </c>
      <c r="J181" s="5" t="s">
        <v>216</v>
      </c>
      <c r="K181" s="5" t="s">
        <v>216</v>
      </c>
      <c r="L181" s="5" t="s">
        <v>216</v>
      </c>
      <c r="M181" s="5" t="s">
        <v>216</v>
      </c>
      <c r="N181" s="5" t="s">
        <v>216</v>
      </c>
      <c r="O181" s="5" t="s">
        <v>216</v>
      </c>
      <c r="P181" s="5">
        <v>3.5000000000000003E-2</v>
      </c>
      <c r="Q181" s="5">
        <v>3.1600000000000003E-2</v>
      </c>
      <c r="R181" s="5">
        <v>3.1600000000000003E-2</v>
      </c>
      <c r="S181" s="5">
        <v>3.1600000000000003E-2</v>
      </c>
      <c r="T181" s="5">
        <v>3.1699999999999999E-2</v>
      </c>
      <c r="U181" s="5">
        <v>3.1699999999999999E-2</v>
      </c>
      <c r="V181" s="5">
        <v>3.1699999999999999E-2</v>
      </c>
      <c r="W181" s="5">
        <v>3.1699999999999999E-2</v>
      </c>
      <c r="X181" s="5">
        <v>3.1699999999999999E-2</v>
      </c>
    </row>
    <row r="182" spans="1:24" x14ac:dyDescent="0.25">
      <c r="A182" s="4" t="s">
        <v>22280</v>
      </c>
      <c r="B182" s="4" t="s">
        <v>22257</v>
      </c>
      <c r="C182" s="4" t="s">
        <v>22281</v>
      </c>
      <c r="D182" s="1" t="s">
        <v>22279</v>
      </c>
      <c r="E182" s="5" t="s">
        <v>216</v>
      </c>
      <c r="F182" s="5" t="s">
        <v>216</v>
      </c>
      <c r="G182" s="5" t="s">
        <v>216</v>
      </c>
      <c r="H182" s="5" t="s">
        <v>216</v>
      </c>
      <c r="I182" s="5" t="s">
        <v>216</v>
      </c>
      <c r="J182" s="5" t="s">
        <v>216</v>
      </c>
      <c r="K182" s="5" t="s">
        <v>216</v>
      </c>
      <c r="L182" s="5" t="s">
        <v>216</v>
      </c>
      <c r="M182" s="5" t="s">
        <v>216</v>
      </c>
      <c r="N182" s="5" t="s">
        <v>216</v>
      </c>
      <c r="O182" s="5" t="s">
        <v>216</v>
      </c>
      <c r="P182" s="5" t="s">
        <v>216</v>
      </c>
      <c r="Q182" s="5">
        <v>6.3500000000000001E-2</v>
      </c>
      <c r="R182" s="5">
        <v>6.3500000000000001E-2</v>
      </c>
      <c r="S182" s="5">
        <v>6.3500000000000001E-2</v>
      </c>
      <c r="T182" s="5">
        <v>6.3500000000000001E-2</v>
      </c>
      <c r="U182" s="5">
        <v>6.3500000000000001E-2</v>
      </c>
      <c r="V182" s="5">
        <v>6.3500000000000001E-2</v>
      </c>
      <c r="W182" s="5">
        <v>6.3500000000000001E-2</v>
      </c>
      <c r="X182" s="5">
        <v>6.3500000000000001E-2</v>
      </c>
    </row>
    <row r="183" spans="1:24" x14ac:dyDescent="0.25">
      <c r="A183" s="4" t="s">
        <v>22282</v>
      </c>
      <c r="B183" s="4" t="s">
        <v>22257</v>
      </c>
      <c r="C183" s="4" t="s">
        <v>22283</v>
      </c>
      <c r="D183" s="1" t="s">
        <v>22279</v>
      </c>
      <c r="E183" s="5" t="s">
        <v>216</v>
      </c>
      <c r="F183" s="5" t="s">
        <v>216</v>
      </c>
      <c r="G183" s="5" t="s">
        <v>216</v>
      </c>
      <c r="H183" s="5" t="s">
        <v>216</v>
      </c>
      <c r="I183" s="5" t="s">
        <v>216</v>
      </c>
      <c r="J183" s="5" t="s">
        <v>216</v>
      </c>
      <c r="K183" s="5" t="s">
        <v>216</v>
      </c>
      <c r="L183" s="5" t="s">
        <v>216</v>
      </c>
      <c r="M183" s="5" t="s">
        <v>216</v>
      </c>
      <c r="N183" s="5" t="s">
        <v>216</v>
      </c>
      <c r="O183" s="5" t="s">
        <v>216</v>
      </c>
      <c r="P183" s="5" t="s">
        <v>216</v>
      </c>
      <c r="Q183" s="5">
        <v>7.1999999999999995E-2</v>
      </c>
      <c r="R183" s="5">
        <v>7.1999999999999995E-2</v>
      </c>
      <c r="S183" s="5">
        <v>7.1999999999999995E-2</v>
      </c>
      <c r="T183" s="5">
        <v>7.1999999999999995E-2</v>
      </c>
      <c r="U183" s="5">
        <v>7.1999999999999995E-2</v>
      </c>
      <c r="V183" s="5">
        <v>7.1999999999999995E-2</v>
      </c>
      <c r="W183" s="5">
        <v>7.1999999999999995E-2</v>
      </c>
      <c r="X183" s="5">
        <v>7.1999999999999995E-2</v>
      </c>
    </row>
    <row r="184" spans="1:24" x14ac:dyDescent="0.25">
      <c r="A184" s="4" t="s">
        <v>22284</v>
      </c>
      <c r="B184" s="4" t="s">
        <v>22257</v>
      </c>
      <c r="C184" s="4" t="s">
        <v>22285</v>
      </c>
      <c r="D184" s="1" t="s">
        <v>22279</v>
      </c>
      <c r="E184" s="5" t="s">
        <v>216</v>
      </c>
      <c r="F184" s="5" t="s">
        <v>216</v>
      </c>
      <c r="G184" s="5" t="s">
        <v>216</v>
      </c>
      <c r="H184" s="5" t="s">
        <v>216</v>
      </c>
      <c r="I184" s="5" t="s">
        <v>216</v>
      </c>
      <c r="J184" s="5" t="s">
        <v>216</v>
      </c>
      <c r="K184" s="5" t="s">
        <v>216</v>
      </c>
      <c r="L184" s="5" t="s">
        <v>216</v>
      </c>
      <c r="M184" s="5" t="s">
        <v>216</v>
      </c>
      <c r="N184" s="5" t="s">
        <v>216</v>
      </c>
      <c r="O184" s="5" t="s">
        <v>216</v>
      </c>
      <c r="P184" s="5" t="s">
        <v>216</v>
      </c>
      <c r="Q184" s="5">
        <v>2.1999999999999999E-2</v>
      </c>
      <c r="R184" s="5">
        <v>2.1999999999999999E-2</v>
      </c>
      <c r="S184" s="5">
        <v>2.1999999999999999E-2</v>
      </c>
      <c r="T184" s="5">
        <v>2.1999999999999999E-2</v>
      </c>
      <c r="U184" s="5">
        <v>2.1999999999999999E-2</v>
      </c>
      <c r="V184" s="5">
        <v>2.1999999999999999E-2</v>
      </c>
      <c r="W184" s="5">
        <v>2.1999999999999999E-2</v>
      </c>
      <c r="X184" s="5">
        <v>2.1999999999999999E-2</v>
      </c>
    </row>
    <row r="185" spans="1:24" x14ac:dyDescent="0.25">
      <c r="A185" s="4" t="s">
        <v>22286</v>
      </c>
      <c r="B185" s="4" t="s">
        <v>22257</v>
      </c>
      <c r="C185" s="4" t="s">
        <v>22287</v>
      </c>
      <c r="D185" s="1" t="s">
        <v>22288</v>
      </c>
      <c r="E185" s="5" t="s">
        <v>216</v>
      </c>
      <c r="F185" s="5" t="s">
        <v>216</v>
      </c>
      <c r="G185" s="5" t="s">
        <v>216</v>
      </c>
      <c r="H185" s="5" t="s">
        <v>216</v>
      </c>
      <c r="I185" s="5" t="s">
        <v>216</v>
      </c>
      <c r="J185" s="5" t="s">
        <v>216</v>
      </c>
      <c r="K185" s="5" t="s">
        <v>216</v>
      </c>
      <c r="L185" s="5" t="s">
        <v>216</v>
      </c>
      <c r="M185" s="5" t="s">
        <v>216</v>
      </c>
      <c r="N185" s="5" t="s">
        <v>216</v>
      </c>
      <c r="O185" s="5" t="s">
        <v>216</v>
      </c>
      <c r="P185" s="5" t="s">
        <v>216</v>
      </c>
      <c r="Q185" s="5">
        <v>8.5000000000000006E-3</v>
      </c>
      <c r="R185" s="5">
        <v>8.5000000000000006E-3</v>
      </c>
      <c r="S185" s="5">
        <v>8.5000000000000006E-3</v>
      </c>
      <c r="T185" s="5">
        <v>8.5000000000000006E-3</v>
      </c>
      <c r="U185" s="5">
        <v>8.5000000000000006E-3</v>
      </c>
      <c r="V185" s="5">
        <v>8.5000000000000006E-3</v>
      </c>
      <c r="W185" s="5">
        <v>8.5000000000000006E-3</v>
      </c>
      <c r="X185" s="5">
        <v>8.5000000000000006E-3</v>
      </c>
    </row>
    <row r="186" spans="1:24" x14ac:dyDescent="0.25">
      <c r="A186" s="4" t="s">
        <v>22289</v>
      </c>
      <c r="B186" s="4" t="s">
        <v>22257</v>
      </c>
      <c r="C186" s="4" t="s">
        <v>22290</v>
      </c>
      <c r="D186" s="1" t="s">
        <v>22291</v>
      </c>
      <c r="E186" s="5">
        <v>0.14369999999999999</v>
      </c>
      <c r="F186" s="5">
        <v>0.14369999999999999</v>
      </c>
      <c r="G186" s="5">
        <v>0.14369999999999999</v>
      </c>
      <c r="H186" s="5">
        <v>0.14369999999999999</v>
      </c>
      <c r="I186" s="5">
        <v>0.14369999999999999</v>
      </c>
      <c r="J186" s="5">
        <v>0.14369999999999999</v>
      </c>
      <c r="K186" s="5">
        <v>0.14399999999999999</v>
      </c>
      <c r="L186" s="5">
        <v>0.1457</v>
      </c>
      <c r="M186" s="5">
        <v>0.1457</v>
      </c>
      <c r="N186" s="5">
        <v>0.1467</v>
      </c>
      <c r="O186" s="5">
        <v>0.1487</v>
      </c>
      <c r="P186" s="5">
        <v>0.1477</v>
      </c>
      <c r="Q186" s="5">
        <v>0.1487</v>
      </c>
      <c r="R186" s="5">
        <v>0.1487</v>
      </c>
      <c r="S186" s="5">
        <v>0.1487</v>
      </c>
      <c r="T186" s="5">
        <v>0.1487</v>
      </c>
      <c r="U186" s="5">
        <v>0.1487</v>
      </c>
      <c r="V186" s="5">
        <v>0.1487</v>
      </c>
      <c r="W186" s="5">
        <v>0.1487</v>
      </c>
      <c r="X186" s="5">
        <v>0.1487</v>
      </c>
    </row>
    <row r="187" spans="1:24" x14ac:dyDescent="0.25">
      <c r="A187" s="4" t="s">
        <v>22292</v>
      </c>
      <c r="B187" s="4" t="s">
        <v>22257</v>
      </c>
      <c r="C187" s="4" t="s">
        <v>22293</v>
      </c>
      <c r="D187" s="1" t="s">
        <v>22294</v>
      </c>
      <c r="E187" s="5">
        <v>1.6400000000000001E-2</v>
      </c>
      <c r="F187" s="5">
        <v>1.6400000000000001E-2</v>
      </c>
      <c r="G187" s="5">
        <v>1.6400000000000001E-2</v>
      </c>
      <c r="H187" s="5">
        <v>1.6400000000000001E-2</v>
      </c>
      <c r="I187" s="5">
        <v>1.6400000000000001E-2</v>
      </c>
      <c r="J187" s="5">
        <v>1.6400000000000001E-2</v>
      </c>
      <c r="K187" s="5">
        <v>1.6400000000000001E-2</v>
      </c>
      <c r="L187" s="5">
        <v>1.6400000000000001E-2</v>
      </c>
      <c r="M187" s="5">
        <v>1.6400000000000001E-2</v>
      </c>
      <c r="N187" s="5">
        <v>1.9400000000000001E-2</v>
      </c>
      <c r="O187" s="5">
        <v>2.1399999999999999E-2</v>
      </c>
      <c r="P187" s="5">
        <v>2.0400000000000001E-2</v>
      </c>
      <c r="Q187" s="5">
        <v>2.24E-2</v>
      </c>
      <c r="R187" s="5">
        <v>2.24E-2</v>
      </c>
      <c r="S187" s="5">
        <v>2.24E-2</v>
      </c>
      <c r="T187" s="5">
        <v>2.24E-2</v>
      </c>
      <c r="U187" s="5">
        <v>2.24E-2</v>
      </c>
      <c r="V187" s="5">
        <v>2.24E-2</v>
      </c>
      <c r="W187" s="5">
        <v>2.24E-2</v>
      </c>
      <c r="X187" s="5">
        <v>2.24E-2</v>
      </c>
    </row>
    <row r="188" spans="1:24" x14ac:dyDescent="0.25">
      <c r="A188" s="4" t="s">
        <v>22295</v>
      </c>
      <c r="B188" s="4" t="s">
        <v>22257</v>
      </c>
      <c r="C188" s="4" t="s">
        <v>22296</v>
      </c>
      <c r="D188" s="1" t="s">
        <v>22297</v>
      </c>
      <c r="E188" s="5">
        <v>2.9700000000000001E-2</v>
      </c>
      <c r="F188" s="5">
        <v>2.9700000000000001E-2</v>
      </c>
      <c r="G188" s="5">
        <v>2.9700000000000001E-2</v>
      </c>
      <c r="H188" s="5">
        <v>2.9700000000000001E-2</v>
      </c>
      <c r="I188" s="5">
        <v>2.9700000000000001E-2</v>
      </c>
      <c r="J188" s="5">
        <v>0.03</v>
      </c>
      <c r="K188" s="5">
        <v>0.03</v>
      </c>
      <c r="L188" s="5">
        <v>0.03</v>
      </c>
      <c r="M188" s="5">
        <v>0.03</v>
      </c>
      <c r="N188" s="5">
        <v>0.03</v>
      </c>
      <c r="O188" s="5">
        <v>0.03</v>
      </c>
      <c r="P188" s="5">
        <v>0.03</v>
      </c>
      <c r="Q188" s="5">
        <v>0.04</v>
      </c>
      <c r="R188" s="5">
        <v>0.04</v>
      </c>
      <c r="S188" s="5">
        <v>0.04</v>
      </c>
      <c r="T188" s="5">
        <v>0.04</v>
      </c>
      <c r="U188" s="5">
        <v>0.04</v>
      </c>
      <c r="V188" s="5">
        <v>0.04</v>
      </c>
      <c r="W188" s="5">
        <v>0.04</v>
      </c>
      <c r="X188" s="5">
        <v>0.04</v>
      </c>
    </row>
    <row r="189" spans="1:24" x14ac:dyDescent="0.25">
      <c r="A189" s="4" t="s">
        <v>22298</v>
      </c>
      <c r="B189" s="4" t="s">
        <v>22257</v>
      </c>
      <c r="C189" s="4" t="s">
        <v>22299</v>
      </c>
      <c r="D189" s="1" t="s">
        <v>22300</v>
      </c>
      <c r="E189" s="5">
        <v>0.16650000000000001</v>
      </c>
      <c r="F189" s="5">
        <v>0.16650000000000001</v>
      </c>
      <c r="G189" s="5">
        <v>0.16650000000000001</v>
      </c>
      <c r="H189" s="5">
        <v>0.16650000000000001</v>
      </c>
      <c r="I189" s="5">
        <v>0.16650000000000001</v>
      </c>
      <c r="J189" s="5">
        <v>0.16650000000000001</v>
      </c>
      <c r="K189" s="5">
        <v>0.16650000000000001</v>
      </c>
      <c r="L189" s="5">
        <v>0.16850000000000001</v>
      </c>
      <c r="M189" s="5">
        <v>0.16950000000000001</v>
      </c>
      <c r="N189" s="5">
        <v>0.17050000000000001</v>
      </c>
      <c r="O189" s="5">
        <v>0.17649999999999999</v>
      </c>
      <c r="P189" s="5">
        <v>0.17749999999999999</v>
      </c>
      <c r="Q189" s="5">
        <v>0.17749999999999999</v>
      </c>
      <c r="R189" s="5">
        <v>0.17749999999999999</v>
      </c>
      <c r="S189" s="5">
        <v>0.17749999999999999</v>
      </c>
      <c r="T189" s="5">
        <v>0.17749999999999999</v>
      </c>
      <c r="U189" s="5">
        <v>0.17749999999999999</v>
      </c>
      <c r="V189" s="5">
        <v>0.17749999999999999</v>
      </c>
      <c r="W189" s="5">
        <v>0.17749999999999999</v>
      </c>
      <c r="X189" s="5">
        <v>0.17749999999999999</v>
      </c>
    </row>
    <row r="190" spans="1:24" x14ac:dyDescent="0.25">
      <c r="A190" s="4" t="s">
        <v>22301</v>
      </c>
      <c r="B190" s="4" t="s">
        <v>22257</v>
      </c>
      <c r="C190" s="4" t="s">
        <v>22302</v>
      </c>
      <c r="D190" s="1" t="s">
        <v>22303</v>
      </c>
      <c r="E190" s="5" t="s">
        <v>216</v>
      </c>
      <c r="F190" s="5" t="s">
        <v>216</v>
      </c>
      <c r="G190" s="5" t="s">
        <v>216</v>
      </c>
      <c r="H190" s="5" t="s">
        <v>216</v>
      </c>
      <c r="I190" s="5" t="s">
        <v>216</v>
      </c>
      <c r="J190" s="5" t="s">
        <v>216</v>
      </c>
      <c r="K190" s="5" t="s">
        <v>216</v>
      </c>
      <c r="L190" s="5" t="s">
        <v>216</v>
      </c>
      <c r="M190" s="5">
        <v>2E-3</v>
      </c>
      <c r="N190" s="5">
        <v>3.5000000000000001E-3</v>
      </c>
      <c r="O190" s="5">
        <v>5.0000000000000001E-3</v>
      </c>
      <c r="P190" s="5">
        <v>6.0000000000000001E-3</v>
      </c>
      <c r="Q190" s="5">
        <v>6.0000000000000001E-3</v>
      </c>
      <c r="R190" s="5">
        <v>6.0000000000000001E-3</v>
      </c>
      <c r="S190" s="5">
        <v>6.0000000000000001E-3</v>
      </c>
      <c r="T190" s="5">
        <v>6.0000000000000001E-3</v>
      </c>
      <c r="U190" s="5">
        <v>6.0000000000000001E-3</v>
      </c>
      <c r="V190" s="5">
        <v>6.0000000000000001E-3</v>
      </c>
      <c r="W190" s="5">
        <v>6.0000000000000001E-3</v>
      </c>
      <c r="X190" s="5">
        <v>6.0000000000000001E-3</v>
      </c>
    </row>
    <row r="191" spans="1:24" x14ac:dyDescent="0.25">
      <c r="A191" s="4" t="s">
        <v>22304</v>
      </c>
      <c r="B191" s="4" t="s">
        <v>22257</v>
      </c>
      <c r="C191" s="4" t="s">
        <v>22305</v>
      </c>
      <c r="D191" s="1" t="s">
        <v>22306</v>
      </c>
      <c r="E191" s="5">
        <v>7.0999999999999994E-2</v>
      </c>
      <c r="F191" s="5">
        <v>7.0999999999999994E-2</v>
      </c>
      <c r="G191" s="5">
        <v>7.0999999999999994E-2</v>
      </c>
      <c r="H191" s="5">
        <v>7.0999999999999994E-2</v>
      </c>
      <c r="I191" s="5">
        <v>7.1999999999999995E-2</v>
      </c>
      <c r="J191" s="5">
        <v>7.1999999999999995E-2</v>
      </c>
      <c r="K191" s="5">
        <v>7.1999999999999995E-2</v>
      </c>
      <c r="L191" s="5">
        <v>7.0000000000000007E-2</v>
      </c>
      <c r="M191" s="5">
        <v>7.0000000000000007E-2</v>
      </c>
      <c r="N191" s="5">
        <v>7.0000000000000007E-2</v>
      </c>
      <c r="O191" s="5">
        <v>7.0000000000000007E-2</v>
      </c>
      <c r="P191" s="5">
        <v>7.0000000000000007E-2</v>
      </c>
      <c r="Q191" s="5">
        <v>7.0000000000000007E-2</v>
      </c>
      <c r="R191" s="5">
        <v>7.0000000000000007E-2</v>
      </c>
      <c r="S191" s="5">
        <v>7.0000000000000007E-2</v>
      </c>
      <c r="T191" s="5">
        <v>7.0000000000000007E-2</v>
      </c>
      <c r="U191" s="5">
        <v>7.0000000000000007E-2</v>
      </c>
      <c r="V191" s="5">
        <v>7.0000000000000007E-2</v>
      </c>
      <c r="W191" s="5">
        <v>7.0000000000000007E-2</v>
      </c>
      <c r="X191" s="5">
        <v>7.0000000000000007E-2</v>
      </c>
    </row>
    <row r="192" spans="1:24" x14ac:dyDescent="0.25">
      <c r="A192" s="4" t="s">
        <v>22307</v>
      </c>
      <c r="B192" s="4" t="s">
        <v>22257</v>
      </c>
      <c r="C192" s="4" t="s">
        <v>22308</v>
      </c>
      <c r="D192" s="1" t="s">
        <v>22309</v>
      </c>
      <c r="E192" s="5">
        <v>7.4999999999999997E-2</v>
      </c>
      <c r="F192" s="5">
        <v>7.4999999999999997E-2</v>
      </c>
      <c r="G192" s="5">
        <v>7.4999999999999997E-2</v>
      </c>
      <c r="H192" s="5">
        <v>7.4999999999999997E-2</v>
      </c>
      <c r="I192" s="5">
        <v>7.5999999999999998E-2</v>
      </c>
      <c r="J192" s="5">
        <v>7.5999999999999998E-2</v>
      </c>
      <c r="K192" s="5">
        <v>7.5999999999999998E-2</v>
      </c>
      <c r="L192" s="5">
        <v>0.08</v>
      </c>
      <c r="M192" s="5">
        <v>0.08</v>
      </c>
      <c r="N192" s="5">
        <v>0.08</v>
      </c>
      <c r="O192" s="5">
        <v>0.08</v>
      </c>
      <c r="P192" s="5">
        <v>0.08</v>
      </c>
      <c r="Q192" s="5">
        <v>0.08</v>
      </c>
      <c r="R192" s="5">
        <v>0.08</v>
      </c>
      <c r="S192" s="5">
        <v>0.08</v>
      </c>
      <c r="T192" s="5">
        <v>0.08</v>
      </c>
      <c r="U192" s="5">
        <v>0.08</v>
      </c>
      <c r="V192" s="5">
        <v>0.08</v>
      </c>
      <c r="W192" s="5">
        <v>0.08</v>
      </c>
      <c r="X192" s="5">
        <v>0.08</v>
      </c>
    </row>
    <row r="193" spans="1:24" ht="25.5" x14ac:dyDescent="0.25">
      <c r="A193" s="4" t="s">
        <v>22310</v>
      </c>
      <c r="B193" s="4" t="s">
        <v>22257</v>
      </c>
      <c r="C193" s="4" t="s">
        <v>22311</v>
      </c>
      <c r="D193" s="1" t="s">
        <v>22312</v>
      </c>
      <c r="E193" s="5">
        <v>6.5000000000000002E-2</v>
      </c>
      <c r="F193" s="5">
        <v>6.5000000000000002E-2</v>
      </c>
      <c r="G193" s="5">
        <v>6.5000000000000002E-2</v>
      </c>
      <c r="H193" s="5">
        <v>6.5000000000000002E-2</v>
      </c>
      <c r="I193" s="5">
        <v>6.5000000000000002E-2</v>
      </c>
      <c r="J193" s="5">
        <v>6.5000000000000002E-2</v>
      </c>
      <c r="K193" s="5">
        <v>6.5000000000000002E-2</v>
      </c>
      <c r="L193" s="5">
        <v>7.0000000000000007E-2</v>
      </c>
      <c r="M193" s="5">
        <v>7.0000000000000007E-2</v>
      </c>
      <c r="N193" s="5">
        <v>7.0000000000000007E-2</v>
      </c>
      <c r="O193" s="5">
        <v>7.0000000000000007E-2</v>
      </c>
      <c r="P193" s="5">
        <v>7.0000000000000007E-2</v>
      </c>
      <c r="Q193" s="5">
        <v>7.0000000000000007E-2</v>
      </c>
      <c r="R193" s="5">
        <v>7.0000000000000007E-2</v>
      </c>
      <c r="S193" s="5">
        <v>7.0000000000000007E-2</v>
      </c>
      <c r="T193" s="5">
        <v>7.0000000000000007E-2</v>
      </c>
      <c r="U193" s="5">
        <v>7.0000000000000007E-2</v>
      </c>
      <c r="V193" s="5">
        <v>7.0000000000000007E-2</v>
      </c>
      <c r="W193" s="5">
        <v>7.0000000000000007E-2</v>
      </c>
      <c r="X193" s="5">
        <v>7.0000000000000007E-2</v>
      </c>
    </row>
    <row r="194" spans="1:24" x14ac:dyDescent="0.25">
      <c r="A194" s="4" t="s">
        <v>22313</v>
      </c>
      <c r="B194" s="4" t="s">
        <v>22257</v>
      </c>
      <c r="C194" s="4" t="s">
        <v>22314</v>
      </c>
      <c r="D194" s="1" t="s">
        <v>22315</v>
      </c>
      <c r="E194" s="5" t="s">
        <v>216</v>
      </c>
      <c r="F194" s="5" t="s">
        <v>216</v>
      </c>
      <c r="G194" s="5" t="s">
        <v>216</v>
      </c>
      <c r="H194" s="5" t="s">
        <v>216</v>
      </c>
      <c r="I194" s="5" t="s">
        <v>216</v>
      </c>
      <c r="J194" s="5" t="s">
        <v>216</v>
      </c>
      <c r="K194" s="5" t="s">
        <v>216</v>
      </c>
      <c r="L194" s="5" t="s">
        <v>216</v>
      </c>
      <c r="M194" s="5" t="s">
        <v>22316</v>
      </c>
      <c r="N194" s="5" t="s">
        <v>22316</v>
      </c>
      <c r="O194" s="5" t="s">
        <v>22317</v>
      </c>
      <c r="P194" s="5" t="s">
        <v>22317</v>
      </c>
      <c r="Q194" s="5" t="s">
        <v>22318</v>
      </c>
      <c r="R194" s="5" t="s">
        <v>22319</v>
      </c>
      <c r="S194" s="5" t="s">
        <v>22320</v>
      </c>
      <c r="T194" s="5" t="s">
        <v>22320</v>
      </c>
      <c r="U194" s="5" t="s">
        <v>22320</v>
      </c>
      <c r="V194" s="5" t="s">
        <v>22320</v>
      </c>
      <c r="W194" s="5" t="s">
        <v>22320</v>
      </c>
      <c r="X194" s="5" t="s">
        <v>22320</v>
      </c>
    </row>
    <row r="195" spans="1:24" x14ac:dyDescent="0.25">
      <c r="A195" s="4" t="s">
        <v>22321</v>
      </c>
      <c r="B195" s="4" t="s">
        <v>22257</v>
      </c>
      <c r="C195" s="4" t="s">
        <v>22322</v>
      </c>
      <c r="D195" s="1" t="s">
        <v>22323</v>
      </c>
      <c r="E195" s="5">
        <v>2.3999999999999998E-3</v>
      </c>
      <c r="F195" s="5">
        <v>2.3999999999999998E-3</v>
      </c>
      <c r="G195" s="5">
        <v>2.3999999999999998E-3</v>
      </c>
      <c r="H195" s="5">
        <v>2.8999999999999998E-3</v>
      </c>
      <c r="I195" s="5">
        <v>2.8999999999999998E-3</v>
      </c>
      <c r="J195" s="5">
        <v>2.8999999999999998E-3</v>
      </c>
      <c r="K195" s="5">
        <v>2.8999999999999998E-3</v>
      </c>
      <c r="L195" s="5">
        <v>2.8999999999999998E-3</v>
      </c>
      <c r="M195" s="5">
        <v>2.8999999999999998E-3</v>
      </c>
      <c r="N195" s="5">
        <v>2.5000000000000001E-3</v>
      </c>
      <c r="O195" s="5">
        <v>2.5000000000000001E-3</v>
      </c>
      <c r="P195" s="5">
        <v>2.5000000000000001E-3</v>
      </c>
      <c r="Q195" s="5">
        <v>2.8999999999999998E-3</v>
      </c>
      <c r="R195" s="5">
        <v>2.8999999999999998E-3</v>
      </c>
      <c r="S195" s="5">
        <v>2.8999999999999998E-3</v>
      </c>
      <c r="T195" s="5">
        <v>2.8999999999999998E-3</v>
      </c>
      <c r="U195" s="5">
        <v>2.8999999999999998E-3</v>
      </c>
      <c r="V195" s="5">
        <v>2.8999999999999998E-3</v>
      </c>
      <c r="W195" s="5">
        <v>2.8999999999999998E-3</v>
      </c>
      <c r="X195" s="5">
        <v>2.8999999999999998E-3</v>
      </c>
    </row>
    <row r="196" spans="1:24" x14ac:dyDescent="0.25">
      <c r="A196" s="4" t="s">
        <v>22324</v>
      </c>
      <c r="B196" s="4" t="s">
        <v>22257</v>
      </c>
      <c r="C196" s="4" t="s">
        <v>22325</v>
      </c>
      <c r="D196" s="1" t="s">
        <v>22326</v>
      </c>
      <c r="E196" s="5">
        <v>1.5E-3</v>
      </c>
      <c r="F196" s="5">
        <v>1.5E-3</v>
      </c>
      <c r="G196" s="5">
        <v>1.5E-3</v>
      </c>
      <c r="H196" s="5">
        <v>1.5E-3</v>
      </c>
      <c r="I196" s="5">
        <v>1.5E-3</v>
      </c>
      <c r="J196" s="5">
        <v>1.5E-3</v>
      </c>
      <c r="K196" s="5">
        <v>1.5E-3</v>
      </c>
      <c r="L196" s="5">
        <v>2.5000000000000001E-3</v>
      </c>
      <c r="M196" s="5">
        <v>2.5000000000000001E-3</v>
      </c>
      <c r="N196" s="5">
        <v>2.5000000000000001E-3</v>
      </c>
      <c r="O196" s="5">
        <v>2.5000000000000001E-3</v>
      </c>
      <c r="P196" s="5">
        <v>2.5000000000000001E-3</v>
      </c>
      <c r="Q196" s="5">
        <v>2.5000000000000001E-3</v>
      </c>
      <c r="R196" s="5">
        <v>2.5000000000000001E-3</v>
      </c>
      <c r="S196" s="5">
        <v>2.5000000000000001E-3</v>
      </c>
      <c r="T196" s="5">
        <v>2.5000000000000001E-3</v>
      </c>
      <c r="U196" s="5">
        <v>2.5000000000000001E-3</v>
      </c>
      <c r="V196" s="5">
        <v>2.5000000000000001E-3</v>
      </c>
      <c r="W196" s="5">
        <v>2.5000000000000001E-3</v>
      </c>
      <c r="X196" s="5">
        <v>2.5000000000000001E-3</v>
      </c>
    </row>
    <row r="197" spans="1:24" x14ac:dyDescent="0.25">
      <c r="A197" s="4" t="s">
        <v>22327</v>
      </c>
      <c r="B197" s="4" t="s">
        <v>22257</v>
      </c>
      <c r="C197" s="4" t="s">
        <v>22328</v>
      </c>
      <c r="D197" s="1" t="s">
        <v>22329</v>
      </c>
      <c r="E197" s="5">
        <v>1.7999999999999999E-2</v>
      </c>
      <c r="F197" s="5">
        <v>1.7999999999999999E-2</v>
      </c>
      <c r="G197" s="5">
        <v>1.7999999999999999E-2</v>
      </c>
      <c r="H197" s="5">
        <v>1.7999999999999999E-2</v>
      </c>
      <c r="I197" s="5">
        <v>1.7999999999999999E-2</v>
      </c>
      <c r="J197" s="5">
        <v>1.7999999999999999E-2</v>
      </c>
      <c r="K197" s="5">
        <v>1.7999999999999999E-2</v>
      </c>
      <c r="L197" s="5">
        <v>1.6E-2</v>
      </c>
      <c r="M197" s="5">
        <v>1.6E-2</v>
      </c>
      <c r="N197" s="5">
        <v>1.2999999999999999E-2</v>
      </c>
      <c r="O197" s="5">
        <v>1.2999999999999999E-2</v>
      </c>
      <c r="P197" s="5">
        <v>1.2999999999999999E-2</v>
      </c>
      <c r="Q197" s="5">
        <v>1.2999999999999999E-2</v>
      </c>
      <c r="R197" s="5">
        <v>1.2999999999999999E-2</v>
      </c>
      <c r="S197" s="5">
        <v>1.2999999999999999E-2</v>
      </c>
      <c r="T197" s="5">
        <v>1.2999999999999999E-2</v>
      </c>
      <c r="U197" s="5">
        <v>1.2999999999999999E-2</v>
      </c>
      <c r="V197" s="5">
        <v>1.2999999999999999E-2</v>
      </c>
      <c r="W197" s="5">
        <v>1.2999999999999999E-2</v>
      </c>
      <c r="X197" s="5">
        <v>1.2999999999999999E-2</v>
      </c>
    </row>
    <row r="198" spans="1:24" x14ac:dyDescent="0.25">
      <c r="A198" s="4" t="s">
        <v>22330</v>
      </c>
      <c r="B198" s="4" t="s">
        <v>22257</v>
      </c>
      <c r="C198" s="4" t="s">
        <v>22331</v>
      </c>
      <c r="D198" s="1" t="s">
        <v>22332</v>
      </c>
      <c r="E198" s="5">
        <v>1.2999999999999999E-2</v>
      </c>
      <c r="F198" s="5">
        <v>1.2999999999999999E-2</v>
      </c>
      <c r="G198" s="5">
        <v>1.2999999999999999E-2</v>
      </c>
      <c r="H198" s="5">
        <v>1.2999999999999999E-2</v>
      </c>
      <c r="I198" s="5">
        <v>1.2999999999999999E-2</v>
      </c>
      <c r="J198" s="5">
        <v>1.2999999999999999E-2</v>
      </c>
      <c r="K198" s="5">
        <v>1.2999999999999999E-2</v>
      </c>
      <c r="L198" s="5">
        <v>1.0999999999999999E-2</v>
      </c>
      <c r="M198" s="5">
        <v>1.0999999999999999E-2</v>
      </c>
      <c r="N198" s="5">
        <v>1.2999999999999999E-2</v>
      </c>
      <c r="O198" s="5">
        <v>1.2999999999999999E-2</v>
      </c>
      <c r="P198" s="5">
        <v>1.2999999999999999E-2</v>
      </c>
      <c r="Q198" s="5">
        <v>1.2999999999999999E-2</v>
      </c>
      <c r="R198" s="5">
        <v>1.2999999999999999E-2</v>
      </c>
      <c r="S198" s="5">
        <v>1.2999999999999999E-2</v>
      </c>
      <c r="T198" s="5">
        <v>1.2999999999999999E-2</v>
      </c>
      <c r="U198" s="5">
        <v>1.2999999999999999E-2</v>
      </c>
      <c r="V198" s="5">
        <v>1.2999999999999999E-2</v>
      </c>
      <c r="W198" s="5">
        <v>1.2999999999999999E-2</v>
      </c>
      <c r="X198" s="5">
        <v>1.2999999999999999E-2</v>
      </c>
    </row>
    <row r="199" spans="1:24" x14ac:dyDescent="0.25">
      <c r="A199" s="4" t="s">
        <v>22333</v>
      </c>
      <c r="B199" s="4" t="s">
        <v>22257</v>
      </c>
      <c r="C199" s="4" t="s">
        <v>22334</v>
      </c>
      <c r="D199" s="1" t="s">
        <v>22335</v>
      </c>
      <c r="E199" s="5" t="s">
        <v>216</v>
      </c>
      <c r="F199" s="5" t="s">
        <v>216</v>
      </c>
      <c r="G199" s="5" t="s">
        <v>216</v>
      </c>
      <c r="H199" s="5" t="s">
        <v>216</v>
      </c>
      <c r="I199" s="5" t="s">
        <v>216</v>
      </c>
      <c r="J199" s="5" t="s">
        <v>216</v>
      </c>
      <c r="K199" s="5" t="s">
        <v>216</v>
      </c>
      <c r="L199" s="5" t="s">
        <v>216</v>
      </c>
      <c r="M199" s="5" t="s">
        <v>216</v>
      </c>
      <c r="N199" s="5" t="s">
        <v>216</v>
      </c>
      <c r="O199" s="5">
        <v>8.0000000000000002E-3</v>
      </c>
      <c r="P199" s="5">
        <v>8.0000000000000002E-3</v>
      </c>
      <c r="Q199" s="5">
        <v>8.0000000000000002E-3</v>
      </c>
      <c r="R199" s="5">
        <v>8.0000000000000002E-3</v>
      </c>
      <c r="S199" s="5">
        <v>8.0000000000000002E-3</v>
      </c>
      <c r="T199" s="5">
        <v>0.01</v>
      </c>
      <c r="U199" s="5">
        <v>1.0999999999999999E-2</v>
      </c>
      <c r="V199" s="5">
        <v>1.0999999999999999E-2</v>
      </c>
      <c r="W199" s="5">
        <v>1.0999999999999999E-2</v>
      </c>
      <c r="X199" s="5">
        <v>1.0999999999999999E-2</v>
      </c>
    </row>
    <row r="200" spans="1:24" x14ac:dyDescent="0.25">
      <c r="A200" s="4" t="s">
        <v>22336</v>
      </c>
      <c r="B200" s="4" t="s">
        <v>22257</v>
      </c>
      <c r="C200" s="4" t="s">
        <v>22337</v>
      </c>
      <c r="D200" s="1" t="s">
        <v>22338</v>
      </c>
      <c r="E200" s="5" t="s">
        <v>216</v>
      </c>
      <c r="F200" s="5" t="s">
        <v>216</v>
      </c>
      <c r="G200" s="5" t="s">
        <v>216</v>
      </c>
      <c r="H200" s="5">
        <v>0.2</v>
      </c>
      <c r="I200" s="5">
        <v>0.2</v>
      </c>
      <c r="J200" s="5">
        <v>0.2</v>
      </c>
      <c r="K200" s="5">
        <v>0.2</v>
      </c>
      <c r="L200" s="5">
        <v>0.2</v>
      </c>
      <c r="M200" s="5">
        <v>0.2</v>
      </c>
      <c r="N200" s="5">
        <v>0.2</v>
      </c>
      <c r="O200" s="5">
        <v>0.115</v>
      </c>
      <c r="P200" s="5">
        <v>0.115</v>
      </c>
      <c r="Q200" s="5">
        <v>0.115</v>
      </c>
      <c r="R200" s="5">
        <v>0.115</v>
      </c>
      <c r="S200" s="5">
        <v>0.115</v>
      </c>
      <c r="T200" s="5">
        <v>0.115</v>
      </c>
      <c r="U200" s="5">
        <v>0.115</v>
      </c>
      <c r="V200" s="5">
        <v>0.115</v>
      </c>
      <c r="W200" s="5">
        <v>0.115</v>
      </c>
      <c r="X200" s="5">
        <v>0.115</v>
      </c>
    </row>
    <row r="201" spans="1:24" x14ac:dyDescent="0.25">
      <c r="A201" s="4" t="s">
        <v>10888</v>
      </c>
      <c r="B201" s="4" t="s">
        <v>22339</v>
      </c>
      <c r="C201" s="4" t="s">
        <v>22340</v>
      </c>
      <c r="D201" s="1" t="s">
        <v>22341</v>
      </c>
      <c r="E201" s="5">
        <v>0.02</v>
      </c>
      <c r="F201" s="5">
        <v>0.02</v>
      </c>
      <c r="G201" s="5">
        <v>0.02</v>
      </c>
      <c r="H201" s="5">
        <v>0.02</v>
      </c>
      <c r="I201" s="5">
        <v>0.02</v>
      </c>
      <c r="J201" s="5">
        <v>3.4000000000000002E-2</v>
      </c>
      <c r="K201" s="5">
        <v>5.3999999999999999E-2</v>
      </c>
      <c r="L201" s="5">
        <v>4.4999999999999998E-2</v>
      </c>
      <c r="M201" s="5">
        <v>4.4999999999999998E-2</v>
      </c>
      <c r="N201" s="5">
        <v>4.4999999999999998E-2</v>
      </c>
      <c r="O201" s="5">
        <v>4.4999999999999998E-2</v>
      </c>
      <c r="P201" s="5">
        <v>4.4999999999999998E-2</v>
      </c>
      <c r="Q201" s="5">
        <v>4.4999999999999998E-2</v>
      </c>
      <c r="R201" s="5" t="s">
        <v>216</v>
      </c>
      <c r="S201" s="5" t="s">
        <v>216</v>
      </c>
      <c r="T201" s="5" t="s">
        <v>216</v>
      </c>
      <c r="U201" s="5" t="s">
        <v>216</v>
      </c>
      <c r="V201" s="5" t="s">
        <v>216</v>
      </c>
      <c r="W201" s="5" t="s">
        <v>216</v>
      </c>
      <c r="X201" s="5" t="s">
        <v>216</v>
      </c>
    </row>
    <row r="202" spans="1:24" x14ac:dyDescent="0.25">
      <c r="A202" s="4" t="s">
        <v>10892</v>
      </c>
      <c r="B202" s="4" t="s">
        <v>22339</v>
      </c>
      <c r="C202" s="4" t="s">
        <v>22342</v>
      </c>
      <c r="D202" s="1" t="s">
        <v>22343</v>
      </c>
      <c r="E202" s="5">
        <v>3.0000000000000001E-3</v>
      </c>
      <c r="F202" s="5">
        <v>3.0000000000000001E-3</v>
      </c>
      <c r="G202" s="5">
        <v>3.0000000000000001E-3</v>
      </c>
      <c r="H202" s="5">
        <v>3.0000000000000001E-3</v>
      </c>
      <c r="I202" s="5">
        <v>3.0000000000000001E-3</v>
      </c>
      <c r="J202" s="5">
        <v>3.0000000000000001E-3</v>
      </c>
      <c r="K202" s="5">
        <v>3.0000000000000001E-3</v>
      </c>
      <c r="L202" s="5">
        <v>3.0000000000000001E-3</v>
      </c>
      <c r="M202" s="5">
        <v>3.0000000000000001E-3</v>
      </c>
      <c r="N202" s="5">
        <v>3.0000000000000001E-3</v>
      </c>
      <c r="O202" s="5">
        <v>3.0000000000000001E-3</v>
      </c>
      <c r="P202" s="5">
        <v>3.0000000000000001E-3</v>
      </c>
      <c r="Q202" s="5">
        <v>3.0000000000000001E-3</v>
      </c>
      <c r="R202" s="5" t="s">
        <v>216</v>
      </c>
      <c r="S202" s="5" t="s">
        <v>216</v>
      </c>
      <c r="T202" s="5" t="s">
        <v>216</v>
      </c>
      <c r="U202" s="5" t="s">
        <v>216</v>
      </c>
      <c r="V202" s="5" t="s">
        <v>216</v>
      </c>
      <c r="W202" s="5" t="s">
        <v>216</v>
      </c>
      <c r="X202" s="5" t="s">
        <v>216</v>
      </c>
    </row>
    <row r="203" spans="1:24" x14ac:dyDescent="0.25">
      <c r="A203" s="4" t="s">
        <v>10894</v>
      </c>
      <c r="B203" s="4" t="s">
        <v>22339</v>
      </c>
      <c r="C203" s="4" t="s">
        <v>22344</v>
      </c>
      <c r="D203" s="1" t="s">
        <v>22345</v>
      </c>
      <c r="E203" s="5" t="s">
        <v>216</v>
      </c>
      <c r="F203" s="5" t="s">
        <v>216</v>
      </c>
      <c r="G203" s="5" t="s">
        <v>216</v>
      </c>
      <c r="H203" s="5">
        <v>1.0999999999999999E-2</v>
      </c>
      <c r="I203" s="5">
        <v>1.0999999999999999E-2</v>
      </c>
      <c r="J203" s="5">
        <v>1.0999999999999999E-2</v>
      </c>
      <c r="K203" s="5">
        <v>1.0999999999999999E-2</v>
      </c>
      <c r="L203" s="5">
        <v>0.02</v>
      </c>
      <c r="M203" s="5">
        <v>0.02</v>
      </c>
      <c r="N203" s="5">
        <v>0.02</v>
      </c>
      <c r="O203" s="5">
        <v>0.02</v>
      </c>
      <c r="P203" s="5">
        <v>0.02</v>
      </c>
      <c r="Q203" s="5">
        <v>0.02</v>
      </c>
      <c r="R203" s="5" t="s">
        <v>216</v>
      </c>
      <c r="S203" s="5" t="s">
        <v>216</v>
      </c>
      <c r="T203" s="5" t="s">
        <v>216</v>
      </c>
      <c r="U203" s="5" t="s">
        <v>216</v>
      </c>
      <c r="V203" s="5" t="s">
        <v>216</v>
      </c>
      <c r="W203" s="5" t="s">
        <v>216</v>
      </c>
      <c r="X203" s="5" t="s">
        <v>216</v>
      </c>
    </row>
    <row r="204" spans="1:24" x14ac:dyDescent="0.25">
      <c r="A204" s="4" t="s">
        <v>10897</v>
      </c>
      <c r="B204" s="4" t="s">
        <v>22339</v>
      </c>
      <c r="C204" s="4" t="s">
        <v>22346</v>
      </c>
      <c r="D204" s="1" t="s">
        <v>22347</v>
      </c>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v>7.4999999999999997E-2</v>
      </c>
      <c r="S204" s="5">
        <v>7.4999999999999997E-2</v>
      </c>
      <c r="T204" s="5">
        <v>7.4999999999999997E-2</v>
      </c>
      <c r="U204" s="5">
        <v>7.4999999999999997E-2</v>
      </c>
      <c r="V204" s="5">
        <v>7.4999999999999997E-2</v>
      </c>
      <c r="W204" s="5">
        <v>7.4999999999999997E-2</v>
      </c>
      <c r="X204" s="5">
        <v>7.4999999999999997E-2</v>
      </c>
    </row>
    <row r="205" spans="1:24" x14ac:dyDescent="0.25">
      <c r="A205" s="4" t="s">
        <v>4838</v>
      </c>
      <c r="B205" s="4" t="s">
        <v>22348</v>
      </c>
      <c r="C205" s="4" t="s">
        <v>22349</v>
      </c>
      <c r="D205" s="1" t="s">
        <v>22350</v>
      </c>
      <c r="E205" s="5" t="s">
        <v>22351</v>
      </c>
      <c r="F205" s="5" t="s">
        <v>22352</v>
      </c>
      <c r="G205" s="5" t="s">
        <v>22353</v>
      </c>
      <c r="H205" s="5" t="s">
        <v>22354</v>
      </c>
      <c r="I205" s="5" t="s">
        <v>22355</v>
      </c>
      <c r="J205" s="5" t="s">
        <v>22355</v>
      </c>
      <c r="K205" s="5" t="s">
        <v>22356</v>
      </c>
      <c r="L205" s="5" t="s">
        <v>22357</v>
      </c>
      <c r="M205" s="5" t="s">
        <v>22357</v>
      </c>
      <c r="N205" s="5" t="s">
        <v>22357</v>
      </c>
      <c r="O205" s="5" t="s">
        <v>22358</v>
      </c>
      <c r="P205" s="5" t="s">
        <v>22358</v>
      </c>
      <c r="Q205" s="5" t="s">
        <v>22359</v>
      </c>
      <c r="R205" s="5" t="s">
        <v>22360</v>
      </c>
      <c r="S205" s="5" t="s">
        <v>22361</v>
      </c>
      <c r="T205" s="5" t="s">
        <v>22362</v>
      </c>
      <c r="U205" s="5">
        <v>4820.3649999999998</v>
      </c>
      <c r="V205" s="5" t="s">
        <v>22363</v>
      </c>
      <c r="W205" s="5" t="s">
        <v>22364</v>
      </c>
      <c r="X205" s="5" t="s">
        <v>22365</v>
      </c>
    </row>
    <row r="206" spans="1:24" x14ac:dyDescent="0.25">
      <c r="A206" s="4" t="s">
        <v>4863</v>
      </c>
      <c r="B206" s="4" t="s">
        <v>22348</v>
      </c>
      <c r="C206" s="4" t="s">
        <v>22366</v>
      </c>
      <c r="D206" s="1" t="s">
        <v>22350</v>
      </c>
      <c r="E206" s="5" t="s">
        <v>22367</v>
      </c>
      <c r="F206" s="5" t="s">
        <v>22368</v>
      </c>
      <c r="G206" s="5" t="s">
        <v>22369</v>
      </c>
      <c r="H206" s="5" t="s">
        <v>22370</v>
      </c>
      <c r="I206" s="5" t="s">
        <v>22371</v>
      </c>
      <c r="J206" s="5" t="s">
        <v>22371</v>
      </c>
      <c r="K206" s="5" t="s">
        <v>22372</v>
      </c>
      <c r="L206" s="5" t="s">
        <v>22373</v>
      </c>
      <c r="M206" s="5" t="s">
        <v>22373</v>
      </c>
      <c r="N206" s="5" t="s">
        <v>22373</v>
      </c>
      <c r="O206" s="5" t="s">
        <v>22374</v>
      </c>
      <c r="P206" s="5" t="s">
        <v>22374</v>
      </c>
      <c r="Q206" s="5" t="s">
        <v>22375</v>
      </c>
      <c r="R206" s="5" t="s">
        <v>22376</v>
      </c>
      <c r="S206" s="5" t="s">
        <v>22377</v>
      </c>
      <c r="T206" s="5" t="s">
        <v>22378</v>
      </c>
      <c r="U206" s="5">
        <v>3856.29</v>
      </c>
      <c r="V206" s="5" t="s">
        <v>22379</v>
      </c>
      <c r="W206" s="5" t="s">
        <v>22380</v>
      </c>
      <c r="X206" s="5" t="s">
        <v>22381</v>
      </c>
    </row>
    <row r="207" spans="1:24" x14ac:dyDescent="0.25">
      <c r="A207" s="4" t="s">
        <v>21077</v>
      </c>
      <c r="B207" s="4" t="s">
        <v>22382</v>
      </c>
      <c r="C207" s="4" t="s">
        <v>22383</v>
      </c>
      <c r="D207" s="1" t="s">
        <v>22384</v>
      </c>
      <c r="E207" s="5">
        <v>0.1</v>
      </c>
      <c r="F207" s="5">
        <v>0.1</v>
      </c>
      <c r="G207" s="5">
        <v>0.1</v>
      </c>
      <c r="H207" s="5">
        <v>0.1</v>
      </c>
      <c r="I207" s="5">
        <v>0.1</v>
      </c>
      <c r="J207" s="5">
        <v>0.1</v>
      </c>
      <c r="K207" s="5">
        <v>0.1</v>
      </c>
      <c r="L207" s="5">
        <v>0.1</v>
      </c>
      <c r="M207" s="5">
        <v>0.1</v>
      </c>
      <c r="N207" s="5">
        <v>0.1</v>
      </c>
      <c r="O207" s="5">
        <v>0.1</v>
      </c>
      <c r="P207" s="5">
        <v>0.1</v>
      </c>
      <c r="Q207" s="5">
        <v>0.1</v>
      </c>
      <c r="R207" s="5">
        <v>0.1</v>
      </c>
      <c r="S207" s="5">
        <v>0.1</v>
      </c>
      <c r="T207" s="5">
        <v>0.1</v>
      </c>
      <c r="U207" s="5">
        <v>0.1</v>
      </c>
      <c r="V207" s="5">
        <v>0.1</v>
      </c>
      <c r="W207" s="5">
        <v>0.1</v>
      </c>
      <c r="X207" s="5">
        <v>0.1</v>
      </c>
    </row>
    <row r="208" spans="1:24" x14ac:dyDescent="0.25">
      <c r="A208" s="4" t="s">
        <v>21080</v>
      </c>
      <c r="B208" s="4" t="s">
        <v>22382</v>
      </c>
      <c r="C208" s="4" t="s">
        <v>22385</v>
      </c>
      <c r="D208" s="1" t="s">
        <v>22386</v>
      </c>
      <c r="E208" s="5" t="s">
        <v>22387</v>
      </c>
      <c r="F208" s="5" t="s">
        <v>22388</v>
      </c>
      <c r="G208" s="5" t="s">
        <v>22389</v>
      </c>
      <c r="H208" s="5" t="s">
        <v>22390</v>
      </c>
      <c r="I208" s="5" t="s">
        <v>14192</v>
      </c>
      <c r="J208" s="5" t="s">
        <v>917</v>
      </c>
      <c r="K208" s="5" t="s">
        <v>917</v>
      </c>
      <c r="L208" s="5" t="s">
        <v>917</v>
      </c>
      <c r="M208" s="5" t="s">
        <v>22391</v>
      </c>
      <c r="N208" s="5" t="s">
        <v>22392</v>
      </c>
      <c r="O208" s="5" t="s">
        <v>22392</v>
      </c>
      <c r="P208" s="5" t="s">
        <v>22392</v>
      </c>
      <c r="Q208" s="5" t="s">
        <v>6216</v>
      </c>
      <c r="R208" s="5" t="s">
        <v>22393</v>
      </c>
      <c r="S208" s="5" t="s">
        <v>22394</v>
      </c>
      <c r="T208" s="5" t="s">
        <v>22395</v>
      </c>
      <c r="U208" s="5" t="s">
        <v>22396</v>
      </c>
      <c r="V208" s="5" t="s">
        <v>22397</v>
      </c>
      <c r="W208" s="5" t="s">
        <v>22398</v>
      </c>
      <c r="X208" s="5" t="s">
        <v>22399</v>
      </c>
    </row>
    <row r="209" spans="1:24" x14ac:dyDescent="0.25">
      <c r="A209" s="4" t="s">
        <v>21083</v>
      </c>
      <c r="B209" s="4" t="s">
        <v>22382</v>
      </c>
      <c r="C209" s="4" t="s">
        <v>22400</v>
      </c>
      <c r="D209" s="1" t="s">
        <v>22401</v>
      </c>
      <c r="E209" s="5" t="s">
        <v>22402</v>
      </c>
      <c r="F209" s="5" t="s">
        <v>22403</v>
      </c>
      <c r="G209" s="5" t="s">
        <v>22404</v>
      </c>
      <c r="H209" s="5" t="s">
        <v>22405</v>
      </c>
      <c r="I209" s="5" t="s">
        <v>22406</v>
      </c>
      <c r="J209" s="5" t="s">
        <v>22407</v>
      </c>
      <c r="K209" s="5" t="s">
        <v>22407</v>
      </c>
      <c r="L209" s="5" t="s">
        <v>10288</v>
      </c>
      <c r="M209" s="5" t="s">
        <v>22408</v>
      </c>
      <c r="N209" s="5" t="s">
        <v>22409</v>
      </c>
      <c r="O209" s="5" t="s">
        <v>21010</v>
      </c>
      <c r="P209" s="5" t="s">
        <v>22410</v>
      </c>
      <c r="Q209" s="5" t="s">
        <v>22411</v>
      </c>
      <c r="R209" s="5" t="s">
        <v>22412</v>
      </c>
      <c r="S209" s="5" t="s">
        <v>22413</v>
      </c>
      <c r="T209" s="5" t="s">
        <v>22414</v>
      </c>
      <c r="U209" s="5" t="s">
        <v>22415</v>
      </c>
      <c r="V209" s="5" t="s">
        <v>22416</v>
      </c>
      <c r="W209" s="5" t="s">
        <v>22417</v>
      </c>
      <c r="X209" s="5" t="s">
        <v>22418</v>
      </c>
    </row>
    <row r="210" spans="1:24" x14ac:dyDescent="0.25">
      <c r="A210" s="4" t="s">
        <v>22419</v>
      </c>
      <c r="B210" s="4" t="s">
        <v>22382</v>
      </c>
      <c r="C210" s="4" t="s">
        <v>22420</v>
      </c>
      <c r="D210" s="1" t="s">
        <v>22421</v>
      </c>
      <c r="E210" s="5" t="s">
        <v>22422</v>
      </c>
      <c r="F210" s="5" t="s">
        <v>22423</v>
      </c>
      <c r="G210" s="5" t="s">
        <v>6130</v>
      </c>
      <c r="H210" s="5" t="s">
        <v>22424</v>
      </c>
      <c r="I210" s="5" t="s">
        <v>22425</v>
      </c>
      <c r="J210" s="5" t="s">
        <v>22426</v>
      </c>
      <c r="K210" s="5" t="s">
        <v>22426</v>
      </c>
      <c r="L210" s="5" t="s">
        <v>22426</v>
      </c>
      <c r="M210" s="5" t="s">
        <v>22427</v>
      </c>
      <c r="N210" s="5" t="s">
        <v>22428</v>
      </c>
      <c r="O210" s="5" t="s">
        <v>22429</v>
      </c>
      <c r="P210" s="5" t="s">
        <v>22430</v>
      </c>
      <c r="Q210" s="5" t="s">
        <v>22431</v>
      </c>
      <c r="R210" s="5">
        <v>0</v>
      </c>
      <c r="S210" s="5">
        <v>0</v>
      </c>
      <c r="T210" s="5">
        <v>0</v>
      </c>
      <c r="U210" s="5">
        <v>0</v>
      </c>
      <c r="V210" s="5">
        <v>0</v>
      </c>
      <c r="W210" s="5">
        <v>0</v>
      </c>
      <c r="X210" s="5">
        <v>0</v>
      </c>
    </row>
    <row r="211" spans="1:24" x14ac:dyDescent="0.25">
      <c r="A211" s="4" t="s">
        <v>22432</v>
      </c>
      <c r="B211" s="4" t="s">
        <v>22382</v>
      </c>
      <c r="C211" s="4" t="s">
        <v>22433</v>
      </c>
      <c r="D211" s="1" t="s">
        <v>22434</v>
      </c>
      <c r="E211" s="5" t="s">
        <v>22402</v>
      </c>
      <c r="F211" s="5" t="s">
        <v>22403</v>
      </c>
      <c r="G211" s="5" t="s">
        <v>22404</v>
      </c>
      <c r="H211" s="5" t="s">
        <v>22405</v>
      </c>
      <c r="I211" s="5" t="s">
        <v>22406</v>
      </c>
      <c r="J211" s="5" t="s">
        <v>22407</v>
      </c>
      <c r="K211" s="5" t="s">
        <v>22407</v>
      </c>
      <c r="L211" s="5" t="s">
        <v>10288</v>
      </c>
      <c r="M211" s="5" t="s">
        <v>22408</v>
      </c>
      <c r="N211" s="5" t="s">
        <v>22409</v>
      </c>
      <c r="O211" s="5" t="s">
        <v>21010</v>
      </c>
      <c r="P211" s="5" t="s">
        <v>22410</v>
      </c>
      <c r="Q211" s="5" t="s">
        <v>21538</v>
      </c>
      <c r="R211" s="5">
        <v>0</v>
      </c>
      <c r="S211" s="5">
        <v>0</v>
      </c>
      <c r="T211" s="5">
        <v>0</v>
      </c>
      <c r="U211" s="5">
        <v>0</v>
      </c>
      <c r="V211" s="5">
        <v>0</v>
      </c>
      <c r="W211" s="5">
        <v>0</v>
      </c>
      <c r="X211" s="5">
        <v>0</v>
      </c>
    </row>
    <row r="212" spans="1:24" x14ac:dyDescent="0.25">
      <c r="A212" s="4" t="s">
        <v>22435</v>
      </c>
      <c r="B212" s="4" t="s">
        <v>22382</v>
      </c>
      <c r="C212" s="4" t="s">
        <v>22436</v>
      </c>
      <c r="D212" s="1" t="s">
        <v>22437</v>
      </c>
      <c r="E212" s="5" t="s">
        <v>19775</v>
      </c>
      <c r="F212" s="5" t="s">
        <v>11283</v>
      </c>
      <c r="G212" s="5" t="s">
        <v>17621</v>
      </c>
      <c r="H212" s="5" t="s">
        <v>22438</v>
      </c>
      <c r="I212" s="5" t="s">
        <v>22439</v>
      </c>
      <c r="J212" s="5" t="s">
        <v>21025</v>
      </c>
      <c r="K212" s="5" t="s">
        <v>21025</v>
      </c>
      <c r="L212" s="5" t="s">
        <v>21025</v>
      </c>
      <c r="M212" s="5" t="s">
        <v>22440</v>
      </c>
      <c r="N212" s="5" t="s">
        <v>22441</v>
      </c>
      <c r="O212" s="5" t="s">
        <v>22441</v>
      </c>
      <c r="P212" s="5" t="s">
        <v>22441</v>
      </c>
      <c r="Q212" s="5" t="s">
        <v>22442</v>
      </c>
      <c r="R212" s="5" t="s">
        <v>22388</v>
      </c>
      <c r="S212" s="5" t="s">
        <v>22443</v>
      </c>
      <c r="T212" s="5" t="s">
        <v>22444</v>
      </c>
      <c r="U212" s="5" t="s">
        <v>916</v>
      </c>
      <c r="V212" s="5" t="s">
        <v>22445</v>
      </c>
      <c r="W212" s="5" t="s">
        <v>22395</v>
      </c>
      <c r="X212" s="5" t="s">
        <v>6217</v>
      </c>
    </row>
    <row r="213" spans="1:24" x14ac:dyDescent="0.25">
      <c r="A213" s="4" t="s">
        <v>22446</v>
      </c>
      <c r="B213" s="4" t="s">
        <v>22382</v>
      </c>
      <c r="C213" s="4" t="s">
        <v>22447</v>
      </c>
      <c r="D213" s="1" t="s">
        <v>22448</v>
      </c>
      <c r="E213" s="5" t="s">
        <v>22449</v>
      </c>
      <c r="F213" s="5" t="s">
        <v>22450</v>
      </c>
      <c r="G213" s="5" t="s">
        <v>22451</v>
      </c>
      <c r="H213" s="5" t="s">
        <v>22452</v>
      </c>
      <c r="I213" s="5" t="s">
        <v>22453</v>
      </c>
      <c r="J213" s="5" t="s">
        <v>22454</v>
      </c>
      <c r="K213" s="5" t="s">
        <v>22454</v>
      </c>
      <c r="L213" s="5" t="s">
        <v>22454</v>
      </c>
      <c r="M213" s="5" t="s">
        <v>22455</v>
      </c>
      <c r="N213" s="5" t="s">
        <v>22456</v>
      </c>
      <c r="O213" s="5" t="s">
        <v>22457</v>
      </c>
      <c r="P213" s="5" t="s">
        <v>20776</v>
      </c>
      <c r="Q213" s="5" t="s">
        <v>22458</v>
      </c>
      <c r="R213" s="5" t="s">
        <v>22459</v>
      </c>
      <c r="S213" s="5" t="s">
        <v>22460</v>
      </c>
      <c r="T213" s="5" t="s">
        <v>22461</v>
      </c>
      <c r="U213" s="5" t="s">
        <v>22462</v>
      </c>
      <c r="V213" s="5" t="s">
        <v>22463</v>
      </c>
      <c r="W213" s="5" t="s">
        <v>22464</v>
      </c>
      <c r="X213" s="5" t="s">
        <v>22465</v>
      </c>
    </row>
    <row r="214" spans="1:24" x14ac:dyDescent="0.25">
      <c r="A214" s="4" t="s">
        <v>22466</v>
      </c>
      <c r="B214" s="4" t="s">
        <v>22382</v>
      </c>
      <c r="C214" s="4" t="s">
        <v>22467</v>
      </c>
      <c r="D214" s="1" t="s">
        <v>22468</v>
      </c>
      <c r="E214" s="5" t="s">
        <v>730</v>
      </c>
      <c r="F214" s="5" t="s">
        <v>730</v>
      </c>
      <c r="G214" s="5" t="s">
        <v>730</v>
      </c>
      <c r="H214" s="5" t="s">
        <v>730</v>
      </c>
      <c r="I214" s="5" t="s">
        <v>730</v>
      </c>
      <c r="J214" s="5" t="s">
        <v>730</v>
      </c>
      <c r="K214" s="5" t="s">
        <v>730</v>
      </c>
      <c r="L214" s="5" t="s">
        <v>730</v>
      </c>
      <c r="M214" s="5" t="s">
        <v>730</v>
      </c>
      <c r="N214" s="5" t="s">
        <v>730</v>
      </c>
      <c r="O214" s="5" t="s">
        <v>730</v>
      </c>
      <c r="P214" s="5" t="s">
        <v>730</v>
      </c>
      <c r="Q214" s="5" t="s">
        <v>730</v>
      </c>
      <c r="R214" s="5" t="s">
        <v>730</v>
      </c>
      <c r="S214" s="5" t="s">
        <v>730</v>
      </c>
      <c r="T214" s="5" t="s">
        <v>730</v>
      </c>
      <c r="U214" s="5" t="s">
        <v>730</v>
      </c>
      <c r="V214" s="5" t="s">
        <v>730</v>
      </c>
      <c r="W214" s="5" t="s">
        <v>730</v>
      </c>
      <c r="X214" s="5" t="s">
        <v>730</v>
      </c>
    </row>
    <row r="215" spans="1:24" x14ac:dyDescent="0.25">
      <c r="A215" s="4" t="s">
        <v>22469</v>
      </c>
      <c r="B215" s="4" t="s">
        <v>22382</v>
      </c>
      <c r="C215" s="4" t="s">
        <v>22470</v>
      </c>
      <c r="D215" s="1" t="s">
        <v>22471</v>
      </c>
      <c r="E215" s="5" t="s">
        <v>22472</v>
      </c>
      <c r="F215" s="5" t="s">
        <v>22473</v>
      </c>
      <c r="G215" s="5" t="s">
        <v>22474</v>
      </c>
      <c r="H215" s="5" t="s">
        <v>22475</v>
      </c>
      <c r="I215" s="5" t="s">
        <v>22476</v>
      </c>
      <c r="J215" s="5" t="s">
        <v>22477</v>
      </c>
      <c r="K215" s="5" t="s">
        <v>22478</v>
      </c>
      <c r="L215" s="5" t="s">
        <v>22479</v>
      </c>
      <c r="M215" s="5" t="s">
        <v>22480</v>
      </c>
      <c r="N215" s="5" t="s">
        <v>22481</v>
      </c>
      <c r="O215" s="5" t="s">
        <v>22482</v>
      </c>
      <c r="P215" s="5" t="s">
        <v>22483</v>
      </c>
      <c r="Q215" s="5" t="s">
        <v>22484</v>
      </c>
      <c r="R215" s="5" t="s">
        <v>22485</v>
      </c>
      <c r="S215" s="5" t="s">
        <v>22486</v>
      </c>
      <c r="T215" s="5" t="s">
        <v>22487</v>
      </c>
      <c r="U215" s="5" t="s">
        <v>22487</v>
      </c>
      <c r="V215" s="5" t="s">
        <v>22487</v>
      </c>
      <c r="W215" s="5" t="s">
        <v>22465</v>
      </c>
      <c r="X215" s="5" t="s">
        <v>22488</v>
      </c>
    </row>
    <row r="216" spans="1:24" x14ac:dyDescent="0.25">
      <c r="A216" s="4" t="s">
        <v>22489</v>
      </c>
      <c r="B216" s="4" t="s">
        <v>22382</v>
      </c>
      <c r="C216" s="4" t="s">
        <v>22490</v>
      </c>
      <c r="D216" s="1" t="s">
        <v>22491</v>
      </c>
      <c r="E216" s="5" t="s">
        <v>22492</v>
      </c>
      <c r="F216" s="5" t="s">
        <v>22493</v>
      </c>
      <c r="G216" s="5" t="s">
        <v>22494</v>
      </c>
      <c r="H216" s="5" t="s">
        <v>22495</v>
      </c>
      <c r="I216" s="5" t="s">
        <v>22496</v>
      </c>
      <c r="J216" s="5" t="s">
        <v>22497</v>
      </c>
      <c r="K216" s="5" t="s">
        <v>22498</v>
      </c>
      <c r="L216" s="5" t="s">
        <v>22499</v>
      </c>
      <c r="M216" s="5" t="s">
        <v>22500</v>
      </c>
      <c r="N216" s="5" t="s">
        <v>22501</v>
      </c>
      <c r="O216" s="5" t="s">
        <v>22502</v>
      </c>
      <c r="P216" s="5">
        <v>30893</v>
      </c>
      <c r="Q216" s="5" t="s">
        <v>22503</v>
      </c>
      <c r="R216" s="5" t="s">
        <v>22504</v>
      </c>
      <c r="S216" s="5" t="s">
        <v>22505</v>
      </c>
      <c r="T216" s="5" t="s">
        <v>22506</v>
      </c>
      <c r="U216" s="5" t="s">
        <v>22506</v>
      </c>
      <c r="V216" s="5" t="s">
        <v>22506</v>
      </c>
      <c r="W216" s="5" t="s">
        <v>22507</v>
      </c>
      <c r="X216" s="5" t="s">
        <v>22508</v>
      </c>
    </row>
    <row r="217" spans="1:24" x14ac:dyDescent="0.25">
      <c r="A217" s="4" t="s">
        <v>22509</v>
      </c>
      <c r="B217" s="4" t="s">
        <v>22382</v>
      </c>
      <c r="C217" s="4" t="s">
        <v>22510</v>
      </c>
      <c r="D217" s="1" t="s">
        <v>22511</v>
      </c>
      <c r="E217" s="5" t="s">
        <v>22512</v>
      </c>
      <c r="F217" s="5" t="s">
        <v>22513</v>
      </c>
      <c r="G217" s="5" t="s">
        <v>22514</v>
      </c>
      <c r="H217" s="5" t="s">
        <v>22515</v>
      </c>
      <c r="I217" s="5" t="s">
        <v>22516</v>
      </c>
      <c r="J217" s="5" t="s">
        <v>22517</v>
      </c>
      <c r="K217" s="5" t="s">
        <v>22517</v>
      </c>
      <c r="L217" s="5" t="s">
        <v>22517</v>
      </c>
      <c r="M217" s="5" t="s">
        <v>22518</v>
      </c>
      <c r="N217" s="5" t="s">
        <v>22519</v>
      </c>
      <c r="O217" s="5" t="s">
        <v>22520</v>
      </c>
      <c r="P217" s="5" t="s">
        <v>22521</v>
      </c>
      <c r="Q217" s="5" t="s">
        <v>22522</v>
      </c>
      <c r="R217" s="5" t="s">
        <v>16423</v>
      </c>
      <c r="S217" s="5" t="s">
        <v>22478</v>
      </c>
      <c r="T217" s="5" t="s">
        <v>22523</v>
      </c>
      <c r="U217" s="5" t="s">
        <v>22452</v>
      </c>
      <c r="V217" s="5" t="s">
        <v>22524</v>
      </c>
      <c r="W217" s="5" t="s">
        <v>22525</v>
      </c>
      <c r="X217" s="5" t="s">
        <v>22526</v>
      </c>
    </row>
    <row r="218" spans="1:24" x14ac:dyDescent="0.25">
      <c r="A218" s="4" t="s">
        <v>22527</v>
      </c>
      <c r="B218" s="4" t="s">
        <v>22382</v>
      </c>
      <c r="C218" s="4" t="s">
        <v>22528</v>
      </c>
      <c r="D218" s="1" t="s">
        <v>22529</v>
      </c>
      <c r="E218" s="5" t="s">
        <v>14077</v>
      </c>
      <c r="F218" s="5" t="s">
        <v>22530</v>
      </c>
      <c r="G218" s="5" t="s">
        <v>22531</v>
      </c>
      <c r="H218" s="5" t="s">
        <v>22532</v>
      </c>
      <c r="I218" s="5" t="s">
        <v>15134</v>
      </c>
      <c r="J218" s="5" t="s">
        <v>15134</v>
      </c>
      <c r="K218" s="5" t="s">
        <v>15134</v>
      </c>
      <c r="L218" s="5" t="s">
        <v>22533</v>
      </c>
      <c r="M218" s="5" t="s">
        <v>22534</v>
      </c>
      <c r="N218" s="5" t="s">
        <v>22535</v>
      </c>
      <c r="O218" s="5" t="s">
        <v>22536</v>
      </c>
      <c r="P218" s="5" t="s">
        <v>22537</v>
      </c>
      <c r="Q218" s="5" t="s">
        <v>22538</v>
      </c>
      <c r="R218" s="5" t="s">
        <v>22539</v>
      </c>
      <c r="S218" s="5" t="s">
        <v>22540</v>
      </c>
      <c r="T218" s="5" t="s">
        <v>22541</v>
      </c>
      <c r="U218" s="5" t="s">
        <v>22542</v>
      </c>
      <c r="V218" s="5" t="s">
        <v>22543</v>
      </c>
      <c r="W218" s="5" t="s">
        <v>22544</v>
      </c>
      <c r="X218" s="5" t="s">
        <v>22545</v>
      </c>
    </row>
    <row r="219" spans="1:24" x14ac:dyDescent="0.25">
      <c r="A219" s="4" t="s">
        <v>22546</v>
      </c>
      <c r="B219" s="4" t="s">
        <v>22382</v>
      </c>
      <c r="C219" s="4" t="s">
        <v>22547</v>
      </c>
      <c r="D219" s="1" t="s">
        <v>22548</v>
      </c>
      <c r="E219" s="5" t="s">
        <v>22549</v>
      </c>
      <c r="F219" s="5" t="s">
        <v>6102</v>
      </c>
      <c r="G219" s="5" t="s">
        <v>21234</v>
      </c>
      <c r="H219" s="5" t="s">
        <v>22550</v>
      </c>
      <c r="I219" s="5" t="s">
        <v>22551</v>
      </c>
      <c r="J219" s="5" t="s">
        <v>22551</v>
      </c>
      <c r="K219" s="5" t="s">
        <v>22551</v>
      </c>
      <c r="L219" s="5" t="s">
        <v>22551</v>
      </c>
      <c r="M219" s="5" t="s">
        <v>22551</v>
      </c>
      <c r="N219" s="5" t="s">
        <v>14869</v>
      </c>
      <c r="O219" s="5" t="s">
        <v>22552</v>
      </c>
      <c r="P219" s="5" t="s">
        <v>22553</v>
      </c>
      <c r="Q219" s="5" t="s">
        <v>12215</v>
      </c>
      <c r="R219" s="5" t="s">
        <v>5672</v>
      </c>
      <c r="S219" s="5" t="s">
        <v>5906</v>
      </c>
      <c r="T219" s="5" t="s">
        <v>22554</v>
      </c>
      <c r="U219" s="5" t="s">
        <v>22555</v>
      </c>
      <c r="V219" s="5" t="s">
        <v>22556</v>
      </c>
      <c r="W219" s="5" t="s">
        <v>21289</v>
      </c>
      <c r="X219" s="5" t="s">
        <v>22557</v>
      </c>
    </row>
    <row r="220" spans="1:24" x14ac:dyDescent="0.25">
      <c r="A220" s="4" t="s">
        <v>22558</v>
      </c>
      <c r="B220" s="4" t="s">
        <v>22382</v>
      </c>
      <c r="C220" s="4" t="s">
        <v>22559</v>
      </c>
      <c r="D220" s="1" t="s">
        <v>22560</v>
      </c>
      <c r="E220" s="5" t="s">
        <v>22561</v>
      </c>
      <c r="F220" s="5" t="s">
        <v>22562</v>
      </c>
      <c r="G220" s="5" t="s">
        <v>22563</v>
      </c>
      <c r="H220" s="5" t="s">
        <v>22564</v>
      </c>
      <c r="I220" s="5" t="s">
        <v>22565</v>
      </c>
      <c r="J220" s="5" t="s">
        <v>22566</v>
      </c>
      <c r="K220" s="5" t="s">
        <v>22566</v>
      </c>
      <c r="L220" s="5" t="s">
        <v>22566</v>
      </c>
      <c r="M220" s="5" t="s">
        <v>22567</v>
      </c>
      <c r="N220" s="5" t="s">
        <v>22568</v>
      </c>
      <c r="O220" s="5" t="s">
        <v>22569</v>
      </c>
      <c r="P220" s="5" t="s">
        <v>22570</v>
      </c>
      <c r="Q220" s="5" t="s">
        <v>22571</v>
      </c>
      <c r="R220" s="5" t="s">
        <v>22572</v>
      </c>
      <c r="S220" s="5" t="s">
        <v>22573</v>
      </c>
      <c r="T220" s="5" t="s">
        <v>22574</v>
      </c>
      <c r="U220" s="5" t="s">
        <v>22575</v>
      </c>
      <c r="V220" s="5" t="s">
        <v>22576</v>
      </c>
      <c r="W220" s="5" t="s">
        <v>22577</v>
      </c>
      <c r="X220" s="5" t="s">
        <v>22578</v>
      </c>
    </row>
    <row r="221" spans="1:24" x14ac:dyDescent="0.25">
      <c r="A221" s="4" t="s">
        <v>22579</v>
      </c>
      <c r="B221" s="4" t="s">
        <v>22382</v>
      </c>
      <c r="C221" s="4" t="s">
        <v>22580</v>
      </c>
      <c r="D221" s="1" t="s">
        <v>22581</v>
      </c>
      <c r="E221" s="5" t="s">
        <v>22582</v>
      </c>
      <c r="F221" s="5" t="s">
        <v>22583</v>
      </c>
      <c r="G221" s="5" t="s">
        <v>22584</v>
      </c>
      <c r="H221" s="5" t="s">
        <v>22585</v>
      </c>
      <c r="I221" s="5" t="s">
        <v>22586</v>
      </c>
      <c r="J221" s="5" t="s">
        <v>22586</v>
      </c>
      <c r="K221" s="5" t="s">
        <v>22586</v>
      </c>
      <c r="L221" s="5" t="s">
        <v>22586</v>
      </c>
      <c r="M221" s="5" t="s">
        <v>22587</v>
      </c>
      <c r="N221" s="5" t="s">
        <v>22588</v>
      </c>
      <c r="O221" s="5" t="s">
        <v>9005</v>
      </c>
      <c r="P221" s="5" t="s">
        <v>22589</v>
      </c>
      <c r="Q221" s="5" t="s">
        <v>11201</v>
      </c>
      <c r="R221" s="5" t="s">
        <v>22590</v>
      </c>
      <c r="S221" s="5" t="s">
        <v>22591</v>
      </c>
      <c r="T221" s="5" t="s">
        <v>22592</v>
      </c>
      <c r="U221" s="5" t="s">
        <v>22593</v>
      </c>
      <c r="V221" s="5" t="s">
        <v>22594</v>
      </c>
      <c r="W221" s="5" t="s">
        <v>5575</v>
      </c>
      <c r="X221" s="5" t="s">
        <v>22595</v>
      </c>
    </row>
    <row r="222" spans="1:24" x14ac:dyDescent="0.25">
      <c r="A222" s="4" t="s">
        <v>22596</v>
      </c>
      <c r="B222" s="4" t="s">
        <v>22382</v>
      </c>
      <c r="C222" s="4" t="s">
        <v>22597</v>
      </c>
      <c r="D222" s="1" t="s">
        <v>22598</v>
      </c>
      <c r="E222" s="5">
        <v>0.4</v>
      </c>
      <c r="F222" s="5">
        <v>0.4</v>
      </c>
      <c r="G222" s="5">
        <v>0.4</v>
      </c>
      <c r="H222" s="5">
        <v>0.4</v>
      </c>
      <c r="I222" s="5">
        <v>0.4</v>
      </c>
      <c r="J222" s="5">
        <v>0.4</v>
      </c>
      <c r="K222" s="5">
        <v>0.4</v>
      </c>
      <c r="L222" s="5">
        <v>0.4</v>
      </c>
      <c r="M222" s="5">
        <v>0.4</v>
      </c>
      <c r="N222" s="5">
        <v>0.4</v>
      </c>
      <c r="O222" s="5">
        <v>0.4</v>
      </c>
      <c r="P222" s="5">
        <v>0.4</v>
      </c>
      <c r="Q222" s="5">
        <v>0.4</v>
      </c>
      <c r="R222" s="5">
        <v>0.4</v>
      </c>
      <c r="S222" s="5">
        <v>0.4</v>
      </c>
      <c r="T222" s="5">
        <v>0.4</v>
      </c>
      <c r="U222" s="5">
        <v>0.4</v>
      </c>
      <c r="V222" s="5">
        <v>0.4</v>
      </c>
      <c r="W222" s="5">
        <v>0.4</v>
      </c>
      <c r="X222" s="5">
        <v>0.4</v>
      </c>
    </row>
    <row r="223" spans="1:24" x14ac:dyDescent="0.25">
      <c r="A223" s="4" t="s">
        <v>22599</v>
      </c>
      <c r="B223" s="4" t="s">
        <v>22382</v>
      </c>
      <c r="C223" s="4" t="s">
        <v>22600</v>
      </c>
      <c r="D223" s="1" t="s">
        <v>22598</v>
      </c>
      <c r="E223" s="5" t="s">
        <v>11245</v>
      </c>
      <c r="F223" s="5" t="s">
        <v>11245</v>
      </c>
      <c r="G223" s="5" t="s">
        <v>11245</v>
      </c>
      <c r="H223" s="5" t="s">
        <v>11245</v>
      </c>
      <c r="I223" s="5" t="s">
        <v>11245</v>
      </c>
      <c r="J223" s="5" t="s">
        <v>11245</v>
      </c>
      <c r="K223" s="5" t="s">
        <v>216</v>
      </c>
      <c r="L223" s="5" t="s">
        <v>216</v>
      </c>
      <c r="M223" s="5" t="s">
        <v>216</v>
      </c>
      <c r="N223" s="5" t="s">
        <v>216</v>
      </c>
      <c r="O223" s="5" t="s">
        <v>216</v>
      </c>
      <c r="P223" s="5" t="s">
        <v>216</v>
      </c>
      <c r="Q223" s="5" t="s">
        <v>216</v>
      </c>
      <c r="R223" s="5" t="s">
        <v>216</v>
      </c>
      <c r="S223" s="5" t="s">
        <v>216</v>
      </c>
      <c r="T223" s="5" t="s">
        <v>216</v>
      </c>
      <c r="U223" s="5" t="s">
        <v>216</v>
      </c>
      <c r="V223" s="5" t="s">
        <v>216</v>
      </c>
      <c r="W223" s="5" t="s">
        <v>216</v>
      </c>
      <c r="X223" s="5" t="s">
        <v>216</v>
      </c>
    </row>
    <row r="224" spans="1:24" x14ac:dyDescent="0.25">
      <c r="A224" s="4" t="s">
        <v>22601</v>
      </c>
      <c r="B224" s="4" t="s">
        <v>22382</v>
      </c>
      <c r="C224" s="4" t="s">
        <v>22602</v>
      </c>
      <c r="D224" s="1" t="s">
        <v>22598</v>
      </c>
      <c r="E224" s="5" t="s">
        <v>22603</v>
      </c>
      <c r="F224" s="5" t="s">
        <v>22603</v>
      </c>
      <c r="G224" s="5" t="s">
        <v>22603</v>
      </c>
      <c r="H224" s="5" t="s">
        <v>22603</v>
      </c>
      <c r="I224" s="5" t="s">
        <v>22603</v>
      </c>
      <c r="J224" s="5" t="s">
        <v>22603</v>
      </c>
      <c r="K224" s="5" t="s">
        <v>216</v>
      </c>
      <c r="L224" s="5" t="s">
        <v>216</v>
      </c>
      <c r="M224" s="5" t="s">
        <v>216</v>
      </c>
      <c r="N224" s="5" t="s">
        <v>216</v>
      </c>
      <c r="O224" s="5" t="s">
        <v>216</v>
      </c>
      <c r="P224" s="5" t="s">
        <v>216</v>
      </c>
      <c r="Q224" s="5" t="s">
        <v>216</v>
      </c>
      <c r="R224" s="5" t="s">
        <v>216</v>
      </c>
      <c r="S224" s="5" t="s">
        <v>216</v>
      </c>
      <c r="T224" s="5" t="s">
        <v>216</v>
      </c>
      <c r="U224" s="5" t="s">
        <v>216</v>
      </c>
      <c r="V224" s="5" t="s">
        <v>216</v>
      </c>
      <c r="W224" s="5" t="s">
        <v>216</v>
      </c>
      <c r="X224" s="5" t="s">
        <v>216</v>
      </c>
    </row>
    <row r="225" spans="1:24" x14ac:dyDescent="0.25">
      <c r="A225" s="4" t="s">
        <v>22604</v>
      </c>
      <c r="B225" s="4" t="s">
        <v>22382</v>
      </c>
      <c r="C225" s="4" t="s">
        <v>22605</v>
      </c>
      <c r="D225" s="1" t="s">
        <v>22606</v>
      </c>
      <c r="E225" s="5" t="s">
        <v>22607</v>
      </c>
      <c r="F225" s="5" t="s">
        <v>22608</v>
      </c>
      <c r="G225" s="5" t="s">
        <v>22609</v>
      </c>
      <c r="H225" s="5" t="s">
        <v>22610</v>
      </c>
      <c r="I225" s="5" t="s">
        <v>22611</v>
      </c>
      <c r="J225" s="5" t="s">
        <v>15144</v>
      </c>
      <c r="K225" s="5" t="s">
        <v>22612</v>
      </c>
      <c r="L225" s="5" t="s">
        <v>22613</v>
      </c>
      <c r="M225" s="5" t="s">
        <v>22614</v>
      </c>
      <c r="N225" s="5" t="s">
        <v>22614</v>
      </c>
      <c r="O225" s="5" t="s">
        <v>22615</v>
      </c>
      <c r="P225" s="5" t="s">
        <v>22616</v>
      </c>
      <c r="Q225" s="5" t="s">
        <v>22617</v>
      </c>
      <c r="R225" s="5" t="s">
        <v>22618</v>
      </c>
      <c r="S225" s="5" t="s">
        <v>22619</v>
      </c>
      <c r="T225" s="5" t="s">
        <v>22620</v>
      </c>
      <c r="U225" s="5" t="s">
        <v>22621</v>
      </c>
      <c r="V225" s="5" t="s">
        <v>22622</v>
      </c>
      <c r="W225" s="5" t="s">
        <v>22623</v>
      </c>
      <c r="X225" s="5" t="s">
        <v>22624</v>
      </c>
    </row>
    <row r="226" spans="1:24" x14ac:dyDescent="0.25">
      <c r="A226" s="4" t="s">
        <v>22625</v>
      </c>
      <c r="B226" s="4" t="s">
        <v>22382</v>
      </c>
      <c r="C226" s="4" t="s">
        <v>22626</v>
      </c>
      <c r="D226" s="1" t="s">
        <v>22627</v>
      </c>
      <c r="E226" s="5" t="s">
        <v>22628</v>
      </c>
      <c r="F226" s="5" t="s">
        <v>22629</v>
      </c>
      <c r="G226" s="5" t="s">
        <v>5694</v>
      </c>
      <c r="H226" s="5" t="s">
        <v>22630</v>
      </c>
      <c r="I226" s="5" t="s">
        <v>22631</v>
      </c>
      <c r="J226" s="5" t="s">
        <v>22632</v>
      </c>
      <c r="K226" s="5" t="s">
        <v>22633</v>
      </c>
      <c r="L226" s="5" t="s">
        <v>5696</v>
      </c>
      <c r="M226" s="5" t="s">
        <v>22634</v>
      </c>
      <c r="N226" s="5" t="s">
        <v>22634</v>
      </c>
      <c r="O226" s="5" t="s">
        <v>21365</v>
      </c>
      <c r="P226" s="5" t="s">
        <v>22635</v>
      </c>
      <c r="Q226" s="5" t="s">
        <v>22636</v>
      </c>
      <c r="R226" s="5" t="s">
        <v>22637</v>
      </c>
      <c r="S226" s="5" t="s">
        <v>22472</v>
      </c>
      <c r="T226" s="5" t="s">
        <v>22638</v>
      </c>
      <c r="U226" s="5" t="s">
        <v>22639</v>
      </c>
      <c r="V226" s="5" t="s">
        <v>22640</v>
      </c>
      <c r="W226" s="5" t="s">
        <v>22641</v>
      </c>
      <c r="X226" s="5" t="s">
        <v>22642</v>
      </c>
    </row>
    <row r="227" spans="1:24" x14ac:dyDescent="0.25">
      <c r="A227" s="4" t="s">
        <v>22643</v>
      </c>
      <c r="B227" s="4" t="s">
        <v>22382</v>
      </c>
      <c r="C227" s="4" t="s">
        <v>22644</v>
      </c>
      <c r="D227" s="1" t="s">
        <v>22645</v>
      </c>
      <c r="E227" s="5" t="s">
        <v>216</v>
      </c>
      <c r="F227" s="5" t="s">
        <v>216</v>
      </c>
      <c r="G227" s="5" t="s">
        <v>216</v>
      </c>
      <c r="H227" s="5" t="s">
        <v>216</v>
      </c>
      <c r="I227" s="5" t="s">
        <v>216</v>
      </c>
      <c r="J227" s="5" t="s">
        <v>216</v>
      </c>
      <c r="K227" s="5" t="s">
        <v>216</v>
      </c>
      <c r="L227" s="5" t="s">
        <v>216</v>
      </c>
      <c r="M227" s="5" t="s">
        <v>216</v>
      </c>
      <c r="N227" s="5" t="s">
        <v>21002</v>
      </c>
      <c r="O227" s="5" t="s">
        <v>22646</v>
      </c>
      <c r="P227" s="5" t="s">
        <v>22647</v>
      </c>
      <c r="Q227" s="5" t="s">
        <v>22648</v>
      </c>
      <c r="R227" s="5" t="s">
        <v>22649</v>
      </c>
      <c r="S227" s="5" t="s">
        <v>22650</v>
      </c>
      <c r="T227" s="5" t="s">
        <v>22651</v>
      </c>
      <c r="U227" s="5" t="s">
        <v>22652</v>
      </c>
      <c r="V227" s="5" t="s">
        <v>22653</v>
      </c>
      <c r="W227" s="5" t="s">
        <v>22654</v>
      </c>
      <c r="X227" s="5" t="s">
        <v>22655</v>
      </c>
    </row>
    <row r="228" spans="1:24" x14ac:dyDescent="0.25">
      <c r="A228" s="4" t="s">
        <v>22656</v>
      </c>
      <c r="B228" s="4" t="s">
        <v>22382</v>
      </c>
      <c r="C228" s="4" t="s">
        <v>22657</v>
      </c>
      <c r="D228" s="1" t="s">
        <v>22658</v>
      </c>
      <c r="E228" s="5" t="s">
        <v>216</v>
      </c>
      <c r="F228" s="5" t="s">
        <v>216</v>
      </c>
      <c r="G228" s="5" t="s">
        <v>216</v>
      </c>
      <c r="H228" s="5" t="s">
        <v>216</v>
      </c>
      <c r="I228" s="5" t="s">
        <v>216</v>
      </c>
      <c r="J228" s="5" t="s">
        <v>216</v>
      </c>
      <c r="K228" s="5" t="s">
        <v>216</v>
      </c>
      <c r="L228" s="5" t="s">
        <v>216</v>
      </c>
      <c r="M228" s="5" t="s">
        <v>216</v>
      </c>
      <c r="N228" s="5" t="s">
        <v>22457</v>
      </c>
      <c r="O228" s="5" t="s">
        <v>22659</v>
      </c>
      <c r="P228" s="5" t="s">
        <v>22660</v>
      </c>
      <c r="Q228" s="5" t="s">
        <v>22661</v>
      </c>
      <c r="R228" s="5" t="s">
        <v>22662</v>
      </c>
      <c r="S228" s="5" t="s">
        <v>22663</v>
      </c>
      <c r="T228" s="5" t="s">
        <v>22664</v>
      </c>
      <c r="U228" s="5" t="s">
        <v>22665</v>
      </c>
      <c r="V228" s="5" t="s">
        <v>22666</v>
      </c>
      <c r="W228" s="5" t="s">
        <v>22667</v>
      </c>
      <c r="X228" s="5" t="s">
        <v>22668</v>
      </c>
    </row>
    <row r="229" spans="1:24" x14ac:dyDescent="0.25">
      <c r="A229" s="4" t="s">
        <v>22669</v>
      </c>
      <c r="B229" s="4" t="s">
        <v>22382</v>
      </c>
      <c r="C229" s="4" t="s">
        <v>22670</v>
      </c>
      <c r="D229" s="1" t="s">
        <v>22671</v>
      </c>
      <c r="E229" s="5" t="s">
        <v>216</v>
      </c>
      <c r="F229" s="5" t="s">
        <v>216</v>
      </c>
      <c r="G229" s="5" t="s">
        <v>216</v>
      </c>
      <c r="H229" s="5" t="s">
        <v>216</v>
      </c>
      <c r="I229" s="5" t="s">
        <v>216</v>
      </c>
      <c r="J229" s="5" t="s">
        <v>216</v>
      </c>
      <c r="K229" s="5" t="s">
        <v>216</v>
      </c>
      <c r="L229" s="5" t="s">
        <v>216</v>
      </c>
      <c r="M229" s="5" t="s">
        <v>216</v>
      </c>
      <c r="N229" s="5" t="s">
        <v>216</v>
      </c>
      <c r="O229" s="5" t="s">
        <v>216</v>
      </c>
      <c r="P229" s="5" t="s">
        <v>216</v>
      </c>
      <c r="Q229" s="5" t="s">
        <v>216</v>
      </c>
      <c r="R229" s="5" t="s">
        <v>22672</v>
      </c>
      <c r="S229" s="5" t="s">
        <v>22673</v>
      </c>
      <c r="T229" s="5" t="s">
        <v>22674</v>
      </c>
      <c r="U229" s="5" t="s">
        <v>22675</v>
      </c>
      <c r="V229" s="5" t="s">
        <v>22676</v>
      </c>
      <c r="W229" s="5" t="s">
        <v>22677</v>
      </c>
      <c r="X229" s="5" t="s">
        <v>22678</v>
      </c>
    </row>
    <row r="230" spans="1:24" x14ac:dyDescent="0.25">
      <c r="A230" s="4" t="s">
        <v>22679</v>
      </c>
      <c r="B230" s="4" t="s">
        <v>22382</v>
      </c>
      <c r="C230" s="4" t="s">
        <v>22680</v>
      </c>
      <c r="D230" s="1" t="s">
        <v>22681</v>
      </c>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216</v>
      </c>
      <c r="R230" s="5" t="s">
        <v>22682</v>
      </c>
      <c r="S230" s="5" t="s">
        <v>22683</v>
      </c>
      <c r="T230" s="5" t="s">
        <v>22684</v>
      </c>
      <c r="U230" s="5" t="s">
        <v>22685</v>
      </c>
      <c r="V230" s="5" t="s">
        <v>22686</v>
      </c>
      <c r="W230" s="5" t="s">
        <v>22687</v>
      </c>
      <c r="X230" s="5" t="s">
        <v>22688</v>
      </c>
    </row>
    <row r="231" spans="1:24" x14ac:dyDescent="0.25">
      <c r="A231" s="4" t="s">
        <v>22689</v>
      </c>
      <c r="B231" s="4" t="s">
        <v>22382</v>
      </c>
      <c r="C231" s="4" t="s">
        <v>22690</v>
      </c>
      <c r="D231" s="1" t="s">
        <v>22691</v>
      </c>
      <c r="E231" s="5">
        <v>31068</v>
      </c>
      <c r="F231" s="5">
        <v>32184</v>
      </c>
      <c r="G231" s="5">
        <v>33276</v>
      </c>
      <c r="H231" s="5">
        <v>34308</v>
      </c>
      <c r="I231" s="5">
        <v>34620</v>
      </c>
      <c r="J231" s="5">
        <v>35352</v>
      </c>
      <c r="K231" s="5">
        <v>36372</v>
      </c>
      <c r="L231" s="5">
        <v>37032</v>
      </c>
      <c r="M231" s="5">
        <v>37548</v>
      </c>
      <c r="N231" s="5">
        <v>38040</v>
      </c>
      <c r="O231" s="5">
        <v>38616</v>
      </c>
      <c r="P231" s="5">
        <v>39228</v>
      </c>
      <c r="Q231" s="5">
        <v>39732</v>
      </c>
      <c r="R231" s="5">
        <v>40524</v>
      </c>
      <c r="S231" s="5">
        <v>41136</v>
      </c>
      <c r="T231" s="5">
        <v>41136</v>
      </c>
      <c r="U231" s="5">
        <v>41136</v>
      </c>
      <c r="V231" s="5">
        <v>43992</v>
      </c>
      <c r="W231" s="5">
        <v>46368</v>
      </c>
      <c r="X231" s="5">
        <v>47100</v>
      </c>
    </row>
    <row r="232" spans="1:24" x14ac:dyDescent="0.25">
      <c r="A232" s="4" t="s">
        <v>22692</v>
      </c>
      <c r="B232" s="4" t="s">
        <v>22382</v>
      </c>
      <c r="C232" s="4" t="s">
        <v>22693</v>
      </c>
      <c r="D232" s="1" t="s">
        <v>22694</v>
      </c>
      <c r="E232" s="5">
        <v>0.03</v>
      </c>
      <c r="F232" s="5">
        <v>0.03</v>
      </c>
      <c r="G232" s="5">
        <v>0.03</v>
      </c>
      <c r="H232" s="5">
        <v>0.03</v>
      </c>
      <c r="I232" s="5">
        <v>0.03</v>
      </c>
      <c r="J232" s="5">
        <v>0.03</v>
      </c>
      <c r="K232" s="5">
        <v>1.7500000000000002E-2</v>
      </c>
      <c r="L232" s="5">
        <v>1.7500000000000002E-2</v>
      </c>
      <c r="M232" s="5">
        <v>1.7500000000000002E-2</v>
      </c>
      <c r="N232" s="5">
        <v>1.7500000000000002E-2</v>
      </c>
      <c r="O232" s="5">
        <v>1.7500000000000002E-2</v>
      </c>
      <c r="P232" s="5">
        <v>1.7500000000000002E-2</v>
      </c>
      <c r="Q232" s="5">
        <v>1.7500000000000002E-2</v>
      </c>
      <c r="R232" s="5">
        <v>1.7500000000000002E-2</v>
      </c>
      <c r="S232" s="5">
        <v>1.7500000000000002E-2</v>
      </c>
      <c r="T232" s="5">
        <v>1.7500000000000002E-2</v>
      </c>
      <c r="U232" s="5">
        <v>1.7500000000000002E-2</v>
      </c>
      <c r="V232" s="5">
        <v>1.7500000000000002E-2</v>
      </c>
      <c r="W232" s="5">
        <v>1.7500000000000002E-2</v>
      </c>
      <c r="X232" s="5">
        <v>1.7500000000000002E-2</v>
      </c>
    </row>
    <row r="233" spans="1:24" x14ac:dyDescent="0.25">
      <c r="A233" s="4" t="s">
        <v>22695</v>
      </c>
      <c r="B233" s="4" t="s">
        <v>22382</v>
      </c>
      <c r="C233" s="4" t="s">
        <v>22696</v>
      </c>
      <c r="D233" s="1" t="s">
        <v>22697</v>
      </c>
      <c r="E233" s="5">
        <v>5.8000000000000003E-2</v>
      </c>
      <c r="F233" s="5">
        <v>5.8000000000000003E-2</v>
      </c>
      <c r="G233" s="5">
        <v>5.8000000000000003E-2</v>
      </c>
      <c r="H233" s="5">
        <v>5.8000000000000003E-2</v>
      </c>
      <c r="I233" s="5">
        <v>5.8000000000000003E-2</v>
      </c>
      <c r="J233" s="5">
        <v>5.8000000000000003E-2</v>
      </c>
      <c r="K233" s="5">
        <v>5.0999999999999997E-2</v>
      </c>
      <c r="L233" s="5">
        <v>5.0999999999999997E-2</v>
      </c>
      <c r="M233" s="5">
        <v>5.0999999999999997E-2</v>
      </c>
      <c r="N233" s="5">
        <v>5.0999999999999997E-2</v>
      </c>
      <c r="O233" s="5">
        <v>5.0999999999999997E-2</v>
      </c>
      <c r="P233" s="5">
        <v>5.0999999999999997E-2</v>
      </c>
      <c r="Q233" s="5">
        <v>6.8000000000000005E-2</v>
      </c>
      <c r="R233" s="5">
        <v>6.8000000000000005E-2</v>
      </c>
      <c r="S233" s="5">
        <v>6.8000000000000005E-2</v>
      </c>
      <c r="T233" s="5">
        <v>6.8000000000000005E-2</v>
      </c>
      <c r="U233" s="5">
        <v>6.8000000000000005E-2</v>
      </c>
      <c r="V233" s="5">
        <v>6.8000000000000005E-2</v>
      </c>
      <c r="W233" s="5">
        <v>6.8000000000000005E-2</v>
      </c>
      <c r="X233" s="5">
        <v>6.8000000000000005E-2</v>
      </c>
    </row>
    <row r="234" spans="1:24" x14ac:dyDescent="0.25">
      <c r="A234" s="4" t="s">
        <v>22698</v>
      </c>
      <c r="B234" s="4" t="s">
        <v>22382</v>
      </c>
      <c r="C234" s="4" t="s">
        <v>22699</v>
      </c>
      <c r="D234" s="1" t="s">
        <v>22700</v>
      </c>
      <c r="E234" s="5">
        <v>5.0999999999999997E-2</v>
      </c>
      <c r="F234" s="5">
        <v>5.0999999999999997E-2</v>
      </c>
      <c r="G234" s="5">
        <v>5.0999999999999997E-2</v>
      </c>
      <c r="H234" s="5">
        <v>5.0999999999999997E-2</v>
      </c>
      <c r="I234" s="5">
        <v>5.0999999999999997E-2</v>
      </c>
      <c r="J234" s="5">
        <v>5.0999999999999997E-2</v>
      </c>
      <c r="K234" s="5">
        <v>5.0999999999999997E-2</v>
      </c>
      <c r="L234" s="5">
        <v>5.0999999999999997E-2</v>
      </c>
      <c r="M234" s="5">
        <v>5.0999999999999997E-2</v>
      </c>
      <c r="N234" s="5">
        <v>5.0999999999999997E-2</v>
      </c>
      <c r="O234" s="5">
        <v>5.0999999999999997E-2</v>
      </c>
      <c r="P234" s="5">
        <v>5.0999999999999997E-2</v>
      </c>
      <c r="Q234" s="5">
        <v>6.8000000000000005E-2</v>
      </c>
      <c r="R234" s="5">
        <v>6.8000000000000005E-2</v>
      </c>
      <c r="S234" s="5">
        <v>6.8000000000000005E-2</v>
      </c>
      <c r="T234" s="5">
        <v>6.8000000000000005E-2</v>
      </c>
      <c r="U234" s="5">
        <v>6.8000000000000005E-2</v>
      </c>
      <c r="V234" s="5">
        <v>6.8000000000000005E-2</v>
      </c>
      <c r="W234" s="5">
        <v>6.8000000000000005E-2</v>
      </c>
      <c r="X234" s="5">
        <v>6.8000000000000005E-2</v>
      </c>
    </row>
    <row r="235" spans="1:24" x14ac:dyDescent="0.25">
      <c r="A235" s="4" t="s">
        <v>22701</v>
      </c>
      <c r="B235" s="4" t="s">
        <v>22382</v>
      </c>
      <c r="C235" s="4" t="s">
        <v>22702</v>
      </c>
      <c r="D235" s="1" t="s">
        <v>22703</v>
      </c>
      <c r="E235" s="5">
        <v>3.7999999999999999E-2</v>
      </c>
      <c r="F235" s="5">
        <v>3.7999999999999999E-2</v>
      </c>
      <c r="G235" s="5">
        <v>3.7999999999999999E-2</v>
      </c>
      <c r="H235" s="5">
        <v>3.7999999999999999E-2</v>
      </c>
      <c r="I235" s="5">
        <v>3.7999999999999999E-2</v>
      </c>
      <c r="J235" s="5">
        <v>3.7999999999999999E-2</v>
      </c>
      <c r="K235" s="5">
        <v>3.7999999999999999E-2</v>
      </c>
      <c r="L235" s="5">
        <v>3.7999999999999999E-2</v>
      </c>
      <c r="M235" s="5">
        <v>3.7999999999999999E-2</v>
      </c>
      <c r="N235" s="5">
        <v>3.7999999999999999E-2</v>
      </c>
      <c r="O235" s="5">
        <v>3.7999999999999999E-2</v>
      </c>
      <c r="P235" s="5">
        <v>3.7999999999999999E-2</v>
      </c>
      <c r="Q235" s="5">
        <v>3.7999999999999999E-2</v>
      </c>
      <c r="R235" s="5">
        <v>3.7999999999999999E-2</v>
      </c>
      <c r="S235" s="5">
        <v>3.7999999999999999E-2</v>
      </c>
      <c r="T235" s="5">
        <v>3.7999999999999999E-2</v>
      </c>
      <c r="U235" s="5">
        <v>3.7999999999999999E-2</v>
      </c>
      <c r="V235" s="5">
        <v>3.7999999999999999E-2</v>
      </c>
      <c r="W235" s="5">
        <v>3.7999999999999999E-2</v>
      </c>
      <c r="X235" s="5">
        <v>3.7999999999999999E-2</v>
      </c>
    </row>
    <row r="236" spans="1:24" x14ac:dyDescent="0.25">
      <c r="A236" s="4" t="s">
        <v>22704</v>
      </c>
      <c r="B236" s="4" t="s">
        <v>22382</v>
      </c>
      <c r="C236" s="4" t="s">
        <v>22705</v>
      </c>
      <c r="D236" s="1" t="s">
        <v>22706</v>
      </c>
      <c r="E236" s="5" t="s">
        <v>216</v>
      </c>
      <c r="F236" s="5" t="s">
        <v>216</v>
      </c>
      <c r="G236" s="5" t="s">
        <v>216</v>
      </c>
      <c r="H236" s="5" t="s">
        <v>216</v>
      </c>
      <c r="I236" s="5" t="s">
        <v>216</v>
      </c>
      <c r="J236" s="5" t="s">
        <v>216</v>
      </c>
      <c r="K236" s="5" t="s">
        <v>216</v>
      </c>
      <c r="L236" s="5" t="s">
        <v>216</v>
      </c>
      <c r="M236" s="5" t="s">
        <v>216</v>
      </c>
      <c r="N236" s="5" t="s">
        <v>216</v>
      </c>
      <c r="O236" s="5" t="s">
        <v>216</v>
      </c>
      <c r="P236" s="5" t="s">
        <v>216</v>
      </c>
      <c r="Q236" s="5" t="s">
        <v>216</v>
      </c>
      <c r="R236" s="5">
        <v>4.2000000000000003E-2</v>
      </c>
      <c r="S236" s="5">
        <v>4.2000000000000003E-2</v>
      </c>
      <c r="T236" s="5">
        <v>4.2000000000000003E-2</v>
      </c>
      <c r="U236" s="5">
        <v>4.2000000000000003E-2</v>
      </c>
      <c r="V236" s="5">
        <v>4.2000000000000003E-2</v>
      </c>
      <c r="W236" s="5">
        <v>4.2000000000000003E-2</v>
      </c>
      <c r="X236" s="5">
        <v>4.2000000000000003E-2</v>
      </c>
    </row>
    <row r="237" spans="1:24" x14ac:dyDescent="0.25">
      <c r="A237" s="4" t="s">
        <v>22707</v>
      </c>
      <c r="B237" s="4" t="s">
        <v>22382</v>
      </c>
      <c r="C237" s="4" t="s">
        <v>22708</v>
      </c>
      <c r="D237" s="1" t="s">
        <v>22709</v>
      </c>
      <c r="E237" s="5">
        <v>4.2000000000000003E-2</v>
      </c>
      <c r="F237" s="5">
        <v>4.2000000000000003E-2</v>
      </c>
      <c r="G237" s="5">
        <v>4.2000000000000003E-2</v>
      </c>
      <c r="H237" s="5">
        <v>4.2000000000000003E-2</v>
      </c>
      <c r="I237" s="5">
        <v>4.2000000000000003E-2</v>
      </c>
      <c r="J237" s="5">
        <v>4.2000000000000003E-2</v>
      </c>
      <c r="K237" s="5">
        <v>4.2000000000000003E-2</v>
      </c>
      <c r="L237" s="5">
        <v>4.2000000000000003E-2</v>
      </c>
      <c r="M237" s="5">
        <v>4.2000000000000003E-2</v>
      </c>
      <c r="N237" s="5">
        <v>4.2000000000000003E-2</v>
      </c>
      <c r="O237" s="5">
        <v>4.2000000000000003E-2</v>
      </c>
      <c r="P237" s="5">
        <v>4.2000000000000003E-2</v>
      </c>
      <c r="Q237" s="5">
        <v>5.8999999999999997E-2</v>
      </c>
      <c r="R237" s="5">
        <v>5.8999999999999997E-2</v>
      </c>
      <c r="S237" s="5">
        <v>5.8999999999999997E-2</v>
      </c>
      <c r="T237" s="5">
        <v>5.8999999999999997E-2</v>
      </c>
      <c r="U237" s="5">
        <v>5.8999999999999997E-2</v>
      </c>
      <c r="V237" s="5">
        <v>5.8999999999999997E-2</v>
      </c>
      <c r="W237" s="5">
        <v>5.8999999999999997E-2</v>
      </c>
      <c r="X237" s="5">
        <v>5.8999999999999997E-2</v>
      </c>
    </row>
    <row r="238" spans="1:24" x14ac:dyDescent="0.25">
      <c r="A238" s="4" t="s">
        <v>22710</v>
      </c>
      <c r="B238" s="4" t="s">
        <v>22382</v>
      </c>
      <c r="C238" s="4" t="s">
        <v>22711</v>
      </c>
      <c r="D238" s="1" t="s">
        <v>22712</v>
      </c>
      <c r="E238" s="5">
        <v>3.7999999999999999E-2</v>
      </c>
      <c r="F238" s="5">
        <v>3.7999999999999999E-2</v>
      </c>
      <c r="G238" s="5">
        <v>3.7999999999999999E-2</v>
      </c>
      <c r="H238" s="5">
        <v>3.7999999999999999E-2</v>
      </c>
      <c r="I238" s="5">
        <v>3.7999999999999999E-2</v>
      </c>
      <c r="J238" s="5">
        <v>3.7999999999999999E-2</v>
      </c>
      <c r="K238" s="5">
        <v>3.7999999999999999E-2</v>
      </c>
      <c r="L238" s="5">
        <v>3.7999999999999999E-2</v>
      </c>
      <c r="M238" s="5">
        <v>3.7999999999999999E-2</v>
      </c>
      <c r="N238" s="5">
        <v>3.7999999999999999E-2</v>
      </c>
      <c r="O238" s="5">
        <v>3.7999999999999999E-2</v>
      </c>
      <c r="P238" s="5">
        <v>3.7999999999999999E-2</v>
      </c>
      <c r="Q238" s="5">
        <v>3.7999999999999999E-2</v>
      </c>
      <c r="R238" s="5">
        <v>3.7999999999999999E-2</v>
      </c>
      <c r="S238" s="5">
        <v>3.7999999999999999E-2</v>
      </c>
      <c r="T238" s="5">
        <v>3.7999999999999999E-2</v>
      </c>
      <c r="U238" s="5">
        <v>3.7999999999999999E-2</v>
      </c>
      <c r="V238" s="5">
        <v>3.7999999999999999E-2</v>
      </c>
      <c r="W238" s="5">
        <v>3.7999999999999999E-2</v>
      </c>
      <c r="X238" s="5">
        <v>3.7999999999999999E-2</v>
      </c>
    </row>
    <row r="239" spans="1:24" x14ac:dyDescent="0.25">
      <c r="A239" s="4" t="s">
        <v>22713</v>
      </c>
      <c r="B239" s="4" t="s">
        <v>22382</v>
      </c>
      <c r="C239" s="4" t="s">
        <v>22714</v>
      </c>
      <c r="D239" s="1" t="s">
        <v>22715</v>
      </c>
      <c r="E239" s="5">
        <v>3.7999999999999999E-2</v>
      </c>
      <c r="F239" s="5">
        <v>3.7999999999999999E-2</v>
      </c>
      <c r="G239" s="5">
        <v>3.7999999999999999E-2</v>
      </c>
      <c r="H239" s="5">
        <v>3.7999999999999999E-2</v>
      </c>
      <c r="I239" s="5">
        <v>3.7999999999999999E-2</v>
      </c>
      <c r="J239" s="5">
        <v>3.7999999999999999E-2</v>
      </c>
      <c r="K239" s="5">
        <v>3.7999999999999999E-2</v>
      </c>
      <c r="L239" s="5">
        <v>3.7999999999999999E-2</v>
      </c>
      <c r="M239" s="5">
        <v>3.7999999999999999E-2</v>
      </c>
      <c r="N239" s="5">
        <v>3.7999999999999999E-2</v>
      </c>
      <c r="O239" s="5">
        <v>3.7999999999999999E-2</v>
      </c>
      <c r="P239" s="5">
        <v>3.7999999999999999E-2</v>
      </c>
      <c r="Q239" s="5">
        <v>3.7999999999999999E-2</v>
      </c>
      <c r="R239" s="5">
        <v>3.7999999999999999E-2</v>
      </c>
      <c r="S239" s="5">
        <v>3.7999999999999999E-2</v>
      </c>
      <c r="T239" s="5">
        <v>3.7999999999999999E-2</v>
      </c>
      <c r="U239" s="5">
        <v>3.7999999999999999E-2</v>
      </c>
      <c r="V239" s="5">
        <v>3.7999999999999999E-2</v>
      </c>
      <c r="W239" s="5">
        <v>3.7999999999999999E-2</v>
      </c>
      <c r="X239" s="5">
        <v>3.7999999999999999E-2</v>
      </c>
    </row>
    <row r="240" spans="1:24" x14ac:dyDescent="0.25">
      <c r="A240" s="4" t="s">
        <v>5126</v>
      </c>
      <c r="B240" s="4" t="s">
        <v>22716</v>
      </c>
      <c r="C240" s="4" t="s">
        <v>22717</v>
      </c>
      <c r="D240" s="1" t="s">
        <v>22718</v>
      </c>
      <c r="E240" s="5">
        <v>7.4999999999999997E-2</v>
      </c>
      <c r="F240" s="5">
        <v>7.4999999999999997E-2</v>
      </c>
      <c r="G240" s="5">
        <v>7.4999999999999997E-2</v>
      </c>
      <c r="H240" s="5">
        <v>7.4999999999999997E-2</v>
      </c>
      <c r="I240" s="5">
        <v>7.4999999999999997E-2</v>
      </c>
      <c r="J240" s="5">
        <v>7.4999999999999997E-2</v>
      </c>
      <c r="K240" s="5">
        <v>7.4999999999999997E-2</v>
      </c>
      <c r="L240" s="5">
        <v>7.4999999999999997E-2</v>
      </c>
      <c r="M240" s="5">
        <v>7.4999999999999997E-2</v>
      </c>
      <c r="N240" s="5">
        <v>7.4999999999999997E-2</v>
      </c>
      <c r="O240" s="5">
        <v>7.4999999999999997E-2</v>
      </c>
      <c r="P240" s="5">
        <v>7.4999999999999997E-2</v>
      </c>
      <c r="Q240" s="5">
        <v>9.1999999999999998E-2</v>
      </c>
      <c r="R240" s="5">
        <v>9.1999999999999998E-2</v>
      </c>
      <c r="S240" s="5">
        <v>9.1999999999999998E-2</v>
      </c>
      <c r="T240" s="5">
        <v>9.1999999999999998E-2</v>
      </c>
      <c r="U240" s="5">
        <v>9.1999999999999998E-2</v>
      </c>
      <c r="V240" s="5">
        <v>9.1999999999999998E-2</v>
      </c>
      <c r="W240" s="5">
        <v>9.1999999999999998E-2</v>
      </c>
      <c r="X240" s="5">
        <v>9.1999999999999998E-2</v>
      </c>
    </row>
    <row r="241" spans="1:24" x14ac:dyDescent="0.25">
      <c r="A241" s="4" t="s">
        <v>5129</v>
      </c>
      <c r="B241" s="4" t="s">
        <v>22716</v>
      </c>
      <c r="C241" s="4" t="s">
        <v>22719</v>
      </c>
      <c r="D241" s="1" t="s">
        <v>22720</v>
      </c>
      <c r="E241" s="5">
        <v>6.6000000000000003E-2</v>
      </c>
      <c r="F241" s="5">
        <v>6.6000000000000003E-2</v>
      </c>
      <c r="G241" s="5">
        <v>6.6000000000000003E-2</v>
      </c>
      <c r="H241" s="5">
        <v>6.6000000000000003E-2</v>
      </c>
      <c r="I241" s="5">
        <v>6.6000000000000003E-2</v>
      </c>
      <c r="J241" s="5">
        <v>6.6000000000000003E-2</v>
      </c>
      <c r="K241" s="5">
        <v>6.6000000000000003E-2</v>
      </c>
      <c r="L241" s="5">
        <v>6.6000000000000003E-2</v>
      </c>
      <c r="M241" s="5">
        <v>6.6000000000000003E-2</v>
      </c>
      <c r="N241" s="5">
        <v>6.6000000000000003E-2</v>
      </c>
      <c r="O241" s="5">
        <v>6.6000000000000003E-2</v>
      </c>
      <c r="P241" s="5">
        <v>6.6000000000000003E-2</v>
      </c>
      <c r="Q241" s="5">
        <v>8.3000000000000004E-2</v>
      </c>
      <c r="R241" s="5">
        <v>8.3000000000000004E-2</v>
      </c>
      <c r="S241" s="5">
        <v>8.3000000000000004E-2</v>
      </c>
      <c r="T241" s="5">
        <v>8.3000000000000004E-2</v>
      </c>
      <c r="U241" s="5">
        <v>8.3000000000000004E-2</v>
      </c>
      <c r="V241" s="5">
        <v>8.3000000000000004E-2</v>
      </c>
      <c r="W241" s="5">
        <v>8.3000000000000004E-2</v>
      </c>
      <c r="X241" s="5">
        <v>8.3000000000000004E-2</v>
      </c>
    </row>
    <row r="242" spans="1:24" x14ac:dyDescent="0.25">
      <c r="A242" s="4" t="s">
        <v>5132</v>
      </c>
      <c r="B242" s="4" t="s">
        <v>22716</v>
      </c>
      <c r="C242" s="4" t="s">
        <v>22721</v>
      </c>
      <c r="D242" s="1" t="s">
        <v>22722</v>
      </c>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v>6.6000000000000003E-2</v>
      </c>
      <c r="S242" s="5">
        <v>6.6000000000000003E-2</v>
      </c>
      <c r="T242" s="5">
        <v>6.6000000000000003E-2</v>
      </c>
      <c r="U242" s="5">
        <v>6.6000000000000003E-2</v>
      </c>
      <c r="V242" s="5">
        <v>6.6000000000000003E-2</v>
      </c>
      <c r="W242" s="5">
        <v>6.6000000000000003E-2</v>
      </c>
      <c r="X242" s="5">
        <v>6.6000000000000003E-2</v>
      </c>
    </row>
    <row r="243" spans="1:24" x14ac:dyDescent="0.25">
      <c r="A243" s="4" t="s">
        <v>5155</v>
      </c>
      <c r="B243" s="4" t="s">
        <v>22716</v>
      </c>
      <c r="C243" s="4" t="s">
        <v>22723</v>
      </c>
      <c r="D243" s="1" t="s">
        <v>22724</v>
      </c>
      <c r="E243" s="5">
        <v>3.7999999999999999E-2</v>
      </c>
      <c r="F243" s="5">
        <v>3.7999999999999999E-2</v>
      </c>
      <c r="G243" s="5">
        <v>3.7999999999999999E-2</v>
      </c>
      <c r="H243" s="5">
        <v>3.7999999999999999E-2</v>
      </c>
      <c r="I243" s="5">
        <v>3.7999999999999999E-2</v>
      </c>
      <c r="J243" s="5">
        <v>3.7999999999999999E-2</v>
      </c>
      <c r="K243" s="5">
        <v>3.7999999999999999E-2</v>
      </c>
      <c r="L243" s="5">
        <v>3.7999999999999999E-2</v>
      </c>
      <c r="M243" s="5">
        <v>3.7999999999999999E-2</v>
      </c>
      <c r="N243" s="5">
        <v>3.7999999999999999E-2</v>
      </c>
      <c r="O243" s="5">
        <v>3.7999999999999999E-2</v>
      </c>
      <c r="P243" s="5">
        <v>3.7999999999999999E-2</v>
      </c>
      <c r="Q243" s="5">
        <v>3.7999999999999999E-2</v>
      </c>
      <c r="R243" s="5">
        <v>3.7999999999999999E-2</v>
      </c>
      <c r="S243" s="5">
        <v>3.7999999999999999E-2</v>
      </c>
      <c r="T243" s="5">
        <v>3.7999999999999999E-2</v>
      </c>
      <c r="U243" s="5">
        <v>3.7999999999999999E-2</v>
      </c>
      <c r="V243" s="5">
        <v>3.7999999999999999E-2</v>
      </c>
      <c r="W243" s="5">
        <v>3.7999999999999999E-2</v>
      </c>
      <c r="X243" s="5">
        <v>3.7999999999999999E-2</v>
      </c>
    </row>
    <row r="244" spans="1:24" x14ac:dyDescent="0.25">
      <c r="A244" s="4" t="s">
        <v>5178</v>
      </c>
      <c r="B244" s="4" t="s">
        <v>22716</v>
      </c>
      <c r="C244" s="4" t="s">
        <v>22725</v>
      </c>
      <c r="D244" s="1" t="s">
        <v>22726</v>
      </c>
      <c r="E244" s="5">
        <v>6.2E-2</v>
      </c>
      <c r="F244" s="5">
        <v>6.2E-2</v>
      </c>
      <c r="G244" s="5">
        <v>6.2E-2</v>
      </c>
      <c r="H244" s="5">
        <v>6.2E-2</v>
      </c>
      <c r="I244" s="5">
        <v>6.2E-2</v>
      </c>
      <c r="J244" s="5">
        <v>6.2E-2</v>
      </c>
      <c r="K244" s="5">
        <v>6.2E-2</v>
      </c>
      <c r="L244" s="5">
        <v>6.2E-2</v>
      </c>
      <c r="M244" s="5">
        <v>6.2E-2</v>
      </c>
      <c r="N244" s="5">
        <v>6.2E-2</v>
      </c>
      <c r="O244" s="5">
        <v>6.2E-2</v>
      </c>
      <c r="P244" s="5">
        <v>6.2E-2</v>
      </c>
      <c r="Q244" s="5">
        <v>6.2E-2</v>
      </c>
      <c r="R244" s="5">
        <v>6.2E-2</v>
      </c>
      <c r="S244" s="5">
        <v>6.2E-2</v>
      </c>
      <c r="T244" s="5">
        <v>6.2E-2</v>
      </c>
      <c r="U244" s="5">
        <v>6.2E-2</v>
      </c>
      <c r="V244" s="5">
        <v>6.2E-2</v>
      </c>
      <c r="W244" s="5">
        <v>6.2E-2</v>
      </c>
      <c r="X244" s="5">
        <v>6.2E-2</v>
      </c>
    </row>
    <row r="245" spans="1:24" x14ac:dyDescent="0.25">
      <c r="A245" s="4" t="s">
        <v>5201</v>
      </c>
      <c r="B245" s="4" t="s">
        <v>22716</v>
      </c>
      <c r="C245" s="4" t="s">
        <v>22727</v>
      </c>
      <c r="D245" s="1" t="s">
        <v>22728</v>
      </c>
      <c r="E245" s="5">
        <v>8.2000000000000003E-2</v>
      </c>
      <c r="F245" s="5">
        <v>8.2000000000000003E-2</v>
      </c>
      <c r="G245" s="5">
        <v>8.2000000000000003E-2</v>
      </c>
      <c r="H245" s="5">
        <v>8.2000000000000003E-2</v>
      </c>
      <c r="I245" s="5">
        <v>8.2000000000000003E-2</v>
      </c>
      <c r="J245" s="5">
        <v>8.2000000000000003E-2</v>
      </c>
      <c r="K245" s="5">
        <v>8.2000000000000003E-2</v>
      </c>
      <c r="L245" s="5">
        <v>8.2000000000000003E-2</v>
      </c>
      <c r="M245" s="5">
        <v>8.2000000000000003E-2</v>
      </c>
      <c r="N245" s="5">
        <v>8.2000000000000003E-2</v>
      </c>
      <c r="O245" s="5">
        <v>8.2000000000000003E-2</v>
      </c>
      <c r="P245" s="5">
        <v>8.2000000000000003E-2</v>
      </c>
      <c r="Q245" s="5">
        <v>9.9000000000000005E-2</v>
      </c>
      <c r="R245" s="5">
        <v>9.1999999999999998E-2</v>
      </c>
      <c r="S245" s="5">
        <v>9.1999999999999998E-2</v>
      </c>
      <c r="T245" s="5">
        <v>9.1999999999999998E-2</v>
      </c>
      <c r="U245" s="5">
        <v>9.1999999999999998E-2</v>
      </c>
      <c r="V245" s="5">
        <v>9.1999999999999998E-2</v>
      </c>
      <c r="W245" s="5">
        <v>9.1999999999999998E-2</v>
      </c>
      <c r="X245" s="5">
        <v>9.1999999999999998E-2</v>
      </c>
    </row>
    <row r="246" spans="1:24" x14ac:dyDescent="0.25">
      <c r="A246" s="4" t="s">
        <v>5222</v>
      </c>
      <c r="B246" s="4" t="s">
        <v>22716</v>
      </c>
      <c r="C246" s="4" t="s">
        <v>22729</v>
      </c>
      <c r="D246" s="1" t="s">
        <v>22730</v>
      </c>
      <c r="E246" s="5">
        <v>6.2E-2</v>
      </c>
      <c r="F246" s="5">
        <v>6.2E-2</v>
      </c>
      <c r="G246" s="5">
        <v>6.2E-2</v>
      </c>
      <c r="H246" s="5">
        <v>6.2E-2</v>
      </c>
      <c r="I246" s="5">
        <v>6.2E-2</v>
      </c>
      <c r="J246" s="5">
        <v>6.2E-2</v>
      </c>
      <c r="K246" s="5">
        <v>6.2E-2</v>
      </c>
      <c r="L246" s="5">
        <v>6.2E-2</v>
      </c>
      <c r="M246" s="5">
        <v>6.2E-2</v>
      </c>
      <c r="N246" s="5">
        <v>6.2E-2</v>
      </c>
      <c r="O246" s="5">
        <v>6.2E-2</v>
      </c>
      <c r="P246" s="5">
        <v>6.2E-2</v>
      </c>
      <c r="Q246" s="5">
        <v>6.2E-2</v>
      </c>
      <c r="R246" s="5">
        <v>6.2E-2</v>
      </c>
      <c r="S246" s="5">
        <v>6.2E-2</v>
      </c>
      <c r="T246" s="5">
        <v>6.2E-2</v>
      </c>
      <c r="U246" s="5">
        <v>6.2E-2</v>
      </c>
      <c r="V246" s="5">
        <v>6.2E-2</v>
      </c>
      <c r="W246" s="5">
        <v>6.2E-2</v>
      </c>
      <c r="X246" s="5">
        <v>6.2E-2</v>
      </c>
    </row>
    <row r="247" spans="1:24" x14ac:dyDescent="0.25">
      <c r="A247" s="4" t="s">
        <v>5245</v>
      </c>
      <c r="B247" s="4" t="s">
        <v>22716</v>
      </c>
      <c r="C247" s="4" t="s">
        <v>22731</v>
      </c>
      <c r="D247" s="1" t="s">
        <v>22732</v>
      </c>
      <c r="E247" s="5" t="s">
        <v>216</v>
      </c>
      <c r="F247" s="5" t="s">
        <v>216</v>
      </c>
      <c r="G247" s="5" t="s">
        <v>216</v>
      </c>
      <c r="H247" s="5" t="s">
        <v>216</v>
      </c>
      <c r="I247" s="5" t="s">
        <v>216</v>
      </c>
      <c r="J247" s="5" t="s">
        <v>216</v>
      </c>
      <c r="K247" s="5" t="s">
        <v>216</v>
      </c>
      <c r="L247" s="5">
        <v>3.0000000000000001E-3</v>
      </c>
      <c r="M247" s="5">
        <v>3.0000000000000001E-3</v>
      </c>
      <c r="N247" s="5">
        <v>3.0000000000000001E-3</v>
      </c>
      <c r="O247" s="5">
        <v>3.0000000000000001E-3</v>
      </c>
      <c r="P247" s="5">
        <v>3.0000000000000001E-3</v>
      </c>
      <c r="Q247" s="5">
        <v>3.0000000000000001E-3</v>
      </c>
      <c r="R247" s="5">
        <v>3.0000000000000001E-3</v>
      </c>
      <c r="S247" s="5">
        <v>3.0000000000000001E-3</v>
      </c>
      <c r="T247" s="5">
        <v>3.0000000000000001E-3</v>
      </c>
      <c r="U247" s="5">
        <v>3.0000000000000001E-3</v>
      </c>
      <c r="V247" s="5">
        <v>3.0000000000000001E-3</v>
      </c>
      <c r="W247" s="5">
        <v>3.0000000000000001E-3</v>
      </c>
      <c r="X247" s="5">
        <v>3.0000000000000001E-3</v>
      </c>
    </row>
    <row r="248" spans="1:24" x14ac:dyDescent="0.25">
      <c r="A248" s="4" t="s">
        <v>5356</v>
      </c>
      <c r="B248" s="4" t="s">
        <v>22733</v>
      </c>
      <c r="C248" s="4" t="s">
        <v>10936</v>
      </c>
      <c r="D248" s="1" t="s">
        <v>22734</v>
      </c>
      <c r="E248" s="5">
        <v>0</v>
      </c>
      <c r="F248" s="5">
        <v>0</v>
      </c>
      <c r="G248" s="5">
        <v>0</v>
      </c>
      <c r="H248" s="5">
        <v>0</v>
      </c>
      <c r="I248" s="5">
        <v>0</v>
      </c>
      <c r="J248" s="5">
        <v>0</v>
      </c>
      <c r="K248" s="5">
        <v>0</v>
      </c>
      <c r="L248" s="5">
        <v>0</v>
      </c>
      <c r="M248" s="5">
        <v>0</v>
      </c>
      <c r="N248" s="5">
        <v>0</v>
      </c>
      <c r="O248" s="5">
        <v>0</v>
      </c>
      <c r="P248" s="5">
        <v>0</v>
      </c>
      <c r="Q248" s="5">
        <v>0</v>
      </c>
      <c r="R248" s="5">
        <v>0</v>
      </c>
      <c r="S248" s="5">
        <v>0</v>
      </c>
      <c r="T248" s="5">
        <v>0</v>
      </c>
      <c r="U248" s="5">
        <v>0</v>
      </c>
      <c r="V248" s="5">
        <v>0</v>
      </c>
      <c r="W248" s="5">
        <v>0</v>
      </c>
      <c r="X248" s="5">
        <v>0</v>
      </c>
    </row>
    <row r="249" spans="1:24" x14ac:dyDescent="0.25">
      <c r="A249" s="4" t="s">
        <v>5360</v>
      </c>
      <c r="B249" s="4" t="s">
        <v>22733</v>
      </c>
      <c r="C249" s="4" t="s">
        <v>10938</v>
      </c>
      <c r="D249" s="1" t="s">
        <v>22735</v>
      </c>
      <c r="E249" s="5">
        <v>5.5E-2</v>
      </c>
      <c r="F249" s="5">
        <v>5.5E-2</v>
      </c>
      <c r="G249" s="5">
        <v>5.5E-2</v>
      </c>
      <c r="H249" s="5">
        <v>5.5E-2</v>
      </c>
      <c r="I249" s="5">
        <v>5.5E-2</v>
      </c>
      <c r="J249" s="5">
        <v>5.5E-2</v>
      </c>
      <c r="K249" s="5">
        <v>5.5E-2</v>
      </c>
      <c r="L249" s="5">
        <v>5.5E-2</v>
      </c>
      <c r="M249" s="5">
        <v>5.5E-2</v>
      </c>
      <c r="N249" s="5" t="s">
        <v>216</v>
      </c>
      <c r="O249" s="5" t="s">
        <v>216</v>
      </c>
      <c r="P249" s="5" t="s">
        <v>216</v>
      </c>
      <c r="Q249" s="5" t="s">
        <v>216</v>
      </c>
      <c r="R249" s="5" t="s">
        <v>216</v>
      </c>
      <c r="S249" s="5" t="s">
        <v>216</v>
      </c>
      <c r="T249" s="5" t="s">
        <v>216</v>
      </c>
      <c r="U249" s="5" t="s">
        <v>216</v>
      </c>
      <c r="V249" s="5" t="s">
        <v>216</v>
      </c>
      <c r="W249" s="5" t="s">
        <v>216</v>
      </c>
      <c r="X249" s="5" t="s">
        <v>216</v>
      </c>
    </row>
    <row r="250" spans="1:24" x14ac:dyDescent="0.25">
      <c r="A250" s="4" t="s">
        <v>5383</v>
      </c>
      <c r="B250" s="4" t="s">
        <v>22733</v>
      </c>
      <c r="C250" s="4" t="s">
        <v>10940</v>
      </c>
      <c r="D250" s="1" t="s">
        <v>22736</v>
      </c>
      <c r="E250" s="5">
        <v>0.14000000000000001</v>
      </c>
      <c r="F250" s="5">
        <v>0.14000000000000001</v>
      </c>
      <c r="G250" s="5">
        <v>0.14000000000000001</v>
      </c>
      <c r="H250" s="5">
        <v>0.14000000000000001</v>
      </c>
      <c r="I250" s="5">
        <v>0.14000000000000001</v>
      </c>
      <c r="J250" s="5">
        <v>0.14000000000000001</v>
      </c>
      <c r="K250" s="5">
        <v>0.14000000000000001</v>
      </c>
      <c r="L250" s="5">
        <v>0.14000000000000001</v>
      </c>
      <c r="M250" s="5">
        <v>0.14000000000000001</v>
      </c>
      <c r="N250" s="5">
        <v>0.14000000000000001</v>
      </c>
      <c r="O250" s="5">
        <v>0.14000000000000001</v>
      </c>
      <c r="P250" s="5">
        <v>0.14000000000000001</v>
      </c>
      <c r="Q250" s="5">
        <v>0.14000000000000001</v>
      </c>
      <c r="R250" s="5">
        <v>0.14000000000000001</v>
      </c>
      <c r="S250" s="5">
        <v>0.11</v>
      </c>
      <c r="T250" s="5">
        <v>0.11</v>
      </c>
      <c r="U250" s="5">
        <v>0.11</v>
      </c>
      <c r="V250" s="5">
        <v>0.11</v>
      </c>
      <c r="W250" s="5">
        <v>0.11</v>
      </c>
      <c r="X250" s="5">
        <v>0.11</v>
      </c>
    </row>
    <row r="251" spans="1:24" x14ac:dyDescent="0.25">
      <c r="A251" s="4" t="s">
        <v>5386</v>
      </c>
      <c r="B251" s="4" t="s">
        <v>22733</v>
      </c>
      <c r="C251" s="4" t="s">
        <v>10942</v>
      </c>
      <c r="D251" s="1" t="s">
        <v>22737</v>
      </c>
      <c r="E251" s="5">
        <v>0.3</v>
      </c>
      <c r="F251" s="5">
        <v>0.3</v>
      </c>
      <c r="G251" s="5">
        <v>0.3</v>
      </c>
      <c r="H251" s="5">
        <v>0.3</v>
      </c>
      <c r="I251" s="5">
        <v>0.3</v>
      </c>
      <c r="J251" s="5">
        <v>0.3</v>
      </c>
      <c r="K251" s="5">
        <v>0.3</v>
      </c>
      <c r="L251" s="5">
        <v>0.3</v>
      </c>
      <c r="M251" s="5">
        <v>0.3</v>
      </c>
      <c r="N251" s="5">
        <v>0.3</v>
      </c>
      <c r="O251" s="5">
        <v>0.3</v>
      </c>
      <c r="P251" s="5">
        <v>0.3</v>
      </c>
      <c r="Q251" s="5">
        <v>0.3</v>
      </c>
      <c r="R251" s="5">
        <v>0.3</v>
      </c>
      <c r="S251" s="5">
        <v>0.3</v>
      </c>
      <c r="T251" s="5">
        <v>0.3</v>
      </c>
      <c r="U251" s="5">
        <v>0.3</v>
      </c>
      <c r="V251" s="5">
        <v>0.3</v>
      </c>
      <c r="W251" s="5">
        <v>0.3</v>
      </c>
      <c r="X251" s="5">
        <v>0.3</v>
      </c>
    </row>
    <row r="252" spans="1:24" x14ac:dyDescent="0.25">
      <c r="A252" s="4" t="s">
        <v>5409</v>
      </c>
      <c r="B252" s="4" t="s">
        <v>22733</v>
      </c>
      <c r="C252" s="4" t="s">
        <v>10944</v>
      </c>
      <c r="D252" s="1" t="s">
        <v>22738</v>
      </c>
      <c r="E252" s="5">
        <v>0.4</v>
      </c>
      <c r="F252" s="5">
        <v>0.4</v>
      </c>
      <c r="G252" s="5">
        <v>0.4</v>
      </c>
      <c r="H252" s="5">
        <v>0.4</v>
      </c>
      <c r="I252" s="5">
        <v>0.41</v>
      </c>
      <c r="J252" s="5">
        <v>0.41</v>
      </c>
      <c r="K252" s="5">
        <v>0.41</v>
      </c>
      <c r="L252" s="5">
        <v>0.41</v>
      </c>
      <c r="M252" s="5">
        <v>0.41</v>
      </c>
      <c r="N252" s="5">
        <v>0.41</v>
      </c>
      <c r="O252" s="5">
        <v>0.41</v>
      </c>
      <c r="P252" s="5">
        <v>0.41</v>
      </c>
      <c r="Q252" s="5">
        <v>0.41</v>
      </c>
      <c r="R252" s="5">
        <v>0.41</v>
      </c>
      <c r="S252" s="5">
        <v>0.41</v>
      </c>
      <c r="T252" s="5">
        <v>0.41</v>
      </c>
      <c r="U252" s="5">
        <v>0.41</v>
      </c>
      <c r="V252" s="5">
        <v>0.41</v>
      </c>
      <c r="W252" s="5">
        <v>0.41</v>
      </c>
      <c r="X252" s="5">
        <v>0.41</v>
      </c>
    </row>
    <row r="253" spans="1:24" x14ac:dyDescent="0.25">
      <c r="A253" s="4" t="s">
        <v>5412</v>
      </c>
      <c r="B253" s="4" t="s">
        <v>22733</v>
      </c>
      <c r="C253" s="4" t="s">
        <v>18537</v>
      </c>
      <c r="D253" s="1" t="s">
        <v>22739</v>
      </c>
      <c r="E253" s="5" t="s">
        <v>216</v>
      </c>
      <c r="F253" s="5" t="s">
        <v>216</v>
      </c>
      <c r="G253" s="5" t="s">
        <v>216</v>
      </c>
      <c r="H253" s="5" t="s">
        <v>216</v>
      </c>
      <c r="I253" s="5" t="s">
        <v>216</v>
      </c>
      <c r="J253" s="5" t="s">
        <v>216</v>
      </c>
      <c r="K253" s="5">
        <v>0.45</v>
      </c>
      <c r="L253" s="5">
        <v>0.45</v>
      </c>
      <c r="M253" s="5">
        <v>0.45</v>
      </c>
      <c r="N253" s="5">
        <v>0.45</v>
      </c>
      <c r="O253" s="5">
        <v>0.45</v>
      </c>
      <c r="P253" s="5">
        <v>0.45</v>
      </c>
      <c r="Q253" s="5">
        <v>0.45</v>
      </c>
      <c r="R253" s="5">
        <v>0.45</v>
      </c>
      <c r="S253" s="5">
        <v>0.45</v>
      </c>
      <c r="T253" s="5">
        <v>0.45</v>
      </c>
      <c r="U253" s="5">
        <v>0.45</v>
      </c>
      <c r="V253" s="5">
        <v>0.45</v>
      </c>
      <c r="W253" s="5">
        <v>0.45</v>
      </c>
      <c r="X253" s="5">
        <v>0.45</v>
      </c>
    </row>
    <row r="254" spans="1:24" x14ac:dyDescent="0.25">
      <c r="A254" s="4" t="s">
        <v>5415</v>
      </c>
      <c r="B254" s="4" t="s">
        <v>22733</v>
      </c>
      <c r="C254" s="4" t="s">
        <v>1048</v>
      </c>
      <c r="D254" s="1" t="s">
        <v>22740</v>
      </c>
      <c r="E254" s="5" t="s">
        <v>22741</v>
      </c>
      <c r="F254" s="5" t="s">
        <v>22742</v>
      </c>
      <c r="G254" s="5" t="s">
        <v>22743</v>
      </c>
      <c r="H254" s="5" t="s">
        <v>22744</v>
      </c>
      <c r="I254" s="5" t="s">
        <v>22745</v>
      </c>
      <c r="J254" s="5" t="s">
        <v>22745</v>
      </c>
      <c r="K254" s="5" t="s">
        <v>22745</v>
      </c>
      <c r="L254" s="5" t="s">
        <v>22745</v>
      </c>
      <c r="M254" s="5" t="s">
        <v>22746</v>
      </c>
      <c r="N254" s="5" t="s">
        <v>4734</v>
      </c>
      <c r="O254" s="5" t="s">
        <v>22747</v>
      </c>
      <c r="P254" s="5" t="s">
        <v>22748</v>
      </c>
      <c r="Q254" s="5" t="s">
        <v>22749</v>
      </c>
      <c r="R254" s="5" t="s">
        <v>15145</v>
      </c>
      <c r="S254" s="5" t="s">
        <v>15145</v>
      </c>
      <c r="T254" s="5" t="s">
        <v>22750</v>
      </c>
      <c r="U254" s="5" t="s">
        <v>22751</v>
      </c>
      <c r="V254" s="5" t="s">
        <v>22752</v>
      </c>
      <c r="W254" s="5" t="s">
        <v>21536</v>
      </c>
      <c r="X254" s="5" t="s">
        <v>22753</v>
      </c>
    </row>
    <row r="255" spans="1:24" x14ac:dyDescent="0.25">
      <c r="A255" s="4" t="s">
        <v>5418</v>
      </c>
      <c r="B255" s="4" t="s">
        <v>22733</v>
      </c>
      <c r="C255" s="4" t="s">
        <v>1057</v>
      </c>
      <c r="D255" s="1" t="s">
        <v>22754</v>
      </c>
      <c r="E255" s="5" t="s">
        <v>22755</v>
      </c>
      <c r="F255" s="5" t="s">
        <v>22756</v>
      </c>
      <c r="G255" s="5" t="s">
        <v>22757</v>
      </c>
      <c r="H255" s="5" t="s">
        <v>22758</v>
      </c>
      <c r="I255" s="5" t="s">
        <v>22759</v>
      </c>
      <c r="J255" s="5" t="s">
        <v>22759</v>
      </c>
      <c r="K255" s="5" t="s">
        <v>22759</v>
      </c>
      <c r="L255" s="5" t="s">
        <v>22759</v>
      </c>
      <c r="M255" s="5" t="s">
        <v>22760</v>
      </c>
      <c r="N255" s="5" t="s">
        <v>216</v>
      </c>
      <c r="O255" s="5" t="s">
        <v>216</v>
      </c>
      <c r="P255" s="5" t="s">
        <v>216</v>
      </c>
      <c r="Q255" s="5" t="s">
        <v>216</v>
      </c>
      <c r="R255" s="5" t="s">
        <v>216</v>
      </c>
      <c r="S255" s="5" t="s">
        <v>216</v>
      </c>
      <c r="T255" s="5" t="s">
        <v>216</v>
      </c>
      <c r="U255" s="5" t="s">
        <v>216</v>
      </c>
      <c r="V255" s="5" t="s">
        <v>216</v>
      </c>
      <c r="W255" s="5" t="s">
        <v>216</v>
      </c>
      <c r="X255" s="5" t="s">
        <v>216</v>
      </c>
    </row>
    <row r="256" spans="1:24" x14ac:dyDescent="0.25">
      <c r="A256" s="4" t="s">
        <v>5427</v>
      </c>
      <c r="B256" s="4" t="s">
        <v>22733</v>
      </c>
      <c r="C256" s="4" t="s">
        <v>1066</v>
      </c>
      <c r="D256" s="1" t="s">
        <v>22761</v>
      </c>
      <c r="E256" s="5" t="s">
        <v>22762</v>
      </c>
      <c r="F256" s="5" t="s">
        <v>22763</v>
      </c>
      <c r="G256" s="5" t="s">
        <v>22764</v>
      </c>
      <c r="H256" s="5" t="s">
        <v>22765</v>
      </c>
      <c r="I256" s="5" t="s">
        <v>22766</v>
      </c>
      <c r="J256" s="5" t="s">
        <v>22766</v>
      </c>
      <c r="K256" s="5" t="s">
        <v>22766</v>
      </c>
      <c r="L256" s="5" t="s">
        <v>22766</v>
      </c>
      <c r="M256" s="5" t="s">
        <v>22767</v>
      </c>
      <c r="N256" s="5" t="s">
        <v>22768</v>
      </c>
      <c r="O256" s="5" t="s">
        <v>22769</v>
      </c>
      <c r="P256" s="5" t="s">
        <v>22770</v>
      </c>
      <c r="Q256" s="5" t="s">
        <v>22771</v>
      </c>
      <c r="R256" s="5" t="s">
        <v>22772</v>
      </c>
      <c r="S256" s="5" t="s">
        <v>22773</v>
      </c>
      <c r="T256" s="5" t="s">
        <v>22774</v>
      </c>
      <c r="U256" s="5" t="s">
        <v>22775</v>
      </c>
      <c r="V256" s="5" t="s">
        <v>22776</v>
      </c>
      <c r="W256" s="5" t="s">
        <v>22777</v>
      </c>
      <c r="X256" s="5" t="s">
        <v>22778</v>
      </c>
    </row>
    <row r="257" spans="1:24" x14ac:dyDescent="0.25">
      <c r="A257" s="4" t="s">
        <v>5434</v>
      </c>
      <c r="B257" s="4" t="s">
        <v>22733</v>
      </c>
      <c r="C257" s="4" t="s">
        <v>1077</v>
      </c>
      <c r="D257" s="1" t="s">
        <v>22779</v>
      </c>
      <c r="E257" s="5" t="s">
        <v>22780</v>
      </c>
      <c r="F257" s="5" t="s">
        <v>22781</v>
      </c>
      <c r="G257" s="5" t="s">
        <v>22782</v>
      </c>
      <c r="H257" s="5" t="s">
        <v>22783</v>
      </c>
      <c r="I257" s="5" t="s">
        <v>22784</v>
      </c>
      <c r="J257" s="5" t="s">
        <v>22784</v>
      </c>
      <c r="K257" s="5" t="s">
        <v>22784</v>
      </c>
      <c r="L257" s="5" t="s">
        <v>22784</v>
      </c>
      <c r="M257" s="5" t="s">
        <v>22785</v>
      </c>
      <c r="N257" s="5" t="s">
        <v>22786</v>
      </c>
      <c r="O257" s="5" t="s">
        <v>22787</v>
      </c>
      <c r="P257" s="5" t="s">
        <v>22788</v>
      </c>
      <c r="Q257" s="5" t="s">
        <v>22789</v>
      </c>
      <c r="R257" s="5" t="s">
        <v>22790</v>
      </c>
      <c r="S257" s="5" t="s">
        <v>22791</v>
      </c>
      <c r="T257" s="5" t="s">
        <v>22792</v>
      </c>
      <c r="U257" s="5" t="s">
        <v>22793</v>
      </c>
      <c r="V257" s="5" t="s">
        <v>22794</v>
      </c>
      <c r="W257" s="5" t="s">
        <v>22795</v>
      </c>
      <c r="X257" s="5" t="s">
        <v>22796</v>
      </c>
    </row>
    <row r="258" spans="1:24" x14ac:dyDescent="0.25">
      <c r="A258" s="4" t="s">
        <v>22797</v>
      </c>
      <c r="B258" s="4" t="s">
        <v>22733</v>
      </c>
      <c r="C258" s="4" t="s">
        <v>1084</v>
      </c>
      <c r="D258" s="1" t="s">
        <v>22798</v>
      </c>
      <c r="E258" s="5" t="s">
        <v>216</v>
      </c>
      <c r="F258" s="5" t="s">
        <v>216</v>
      </c>
      <c r="G258" s="5" t="s">
        <v>216</v>
      </c>
      <c r="H258" s="5" t="s">
        <v>216</v>
      </c>
      <c r="I258" s="5" t="s">
        <v>216</v>
      </c>
      <c r="J258" s="5" t="s">
        <v>216</v>
      </c>
      <c r="K258" s="5" t="s">
        <v>12207</v>
      </c>
      <c r="L258" s="5" t="s">
        <v>12207</v>
      </c>
      <c r="M258" s="5" t="s">
        <v>22799</v>
      </c>
      <c r="N258" s="5" t="s">
        <v>22800</v>
      </c>
      <c r="O258" s="5" t="s">
        <v>22801</v>
      </c>
      <c r="P258" s="5" t="s">
        <v>22802</v>
      </c>
      <c r="Q258" s="5" t="s">
        <v>22803</v>
      </c>
      <c r="R258" s="5" t="s">
        <v>22804</v>
      </c>
      <c r="S258" s="5" t="s">
        <v>22804</v>
      </c>
      <c r="T258" s="5" t="s">
        <v>22805</v>
      </c>
      <c r="U258" s="5" t="s">
        <v>22806</v>
      </c>
      <c r="V258" s="5" t="s">
        <v>22807</v>
      </c>
      <c r="W258" s="5" t="s">
        <v>22808</v>
      </c>
      <c r="X258" s="5" t="s">
        <v>22809</v>
      </c>
    </row>
    <row r="259" spans="1:24" x14ac:dyDescent="0.25">
      <c r="A259" s="4" t="s">
        <v>22810</v>
      </c>
      <c r="B259" s="4" t="s">
        <v>22733</v>
      </c>
      <c r="C259" s="4" t="s">
        <v>22811</v>
      </c>
      <c r="D259" s="1" t="s">
        <v>22812</v>
      </c>
      <c r="E259" s="5" t="s">
        <v>937</v>
      </c>
      <c r="F259" s="5" t="s">
        <v>1111</v>
      </c>
      <c r="G259" s="5" t="s">
        <v>22813</v>
      </c>
      <c r="H259" s="5" t="s">
        <v>22813</v>
      </c>
      <c r="I259" s="5" t="s">
        <v>22814</v>
      </c>
      <c r="J259" s="5" t="s">
        <v>22815</v>
      </c>
      <c r="K259" s="5" t="s">
        <v>22815</v>
      </c>
      <c r="L259" s="5" t="s">
        <v>22816</v>
      </c>
      <c r="M259" s="5" t="s">
        <v>22817</v>
      </c>
      <c r="N259" s="5" t="s">
        <v>22818</v>
      </c>
      <c r="O259" s="5" t="s">
        <v>22819</v>
      </c>
      <c r="P259" s="5" t="s">
        <v>22820</v>
      </c>
      <c r="Q259" s="5" t="s">
        <v>22821</v>
      </c>
      <c r="R259" s="5" t="s">
        <v>22822</v>
      </c>
      <c r="S259" s="5" t="s">
        <v>22823</v>
      </c>
      <c r="T259" s="5" t="s">
        <v>22824</v>
      </c>
      <c r="U259" s="5" t="s">
        <v>22825</v>
      </c>
      <c r="V259" s="5" t="s">
        <v>22826</v>
      </c>
      <c r="W259" s="5" t="s">
        <v>22827</v>
      </c>
      <c r="X259" s="5" t="s">
        <v>22828</v>
      </c>
    </row>
    <row r="260" spans="1:24" ht="25.5" x14ac:dyDescent="0.25">
      <c r="A260" s="4" t="s">
        <v>22829</v>
      </c>
      <c r="B260" s="4" t="s">
        <v>22733</v>
      </c>
      <c r="C260" s="4" t="s">
        <v>22830</v>
      </c>
      <c r="D260" s="1" t="s">
        <v>22831</v>
      </c>
      <c r="E260" s="5" t="s">
        <v>937</v>
      </c>
      <c r="F260" s="5" t="s">
        <v>1111</v>
      </c>
      <c r="G260" s="5" t="s">
        <v>22813</v>
      </c>
      <c r="H260" s="5" t="s">
        <v>22813</v>
      </c>
      <c r="I260" s="5" t="s">
        <v>22814</v>
      </c>
      <c r="J260" s="5" t="s">
        <v>22815</v>
      </c>
      <c r="K260" s="5" t="s">
        <v>22815</v>
      </c>
      <c r="L260" s="5" t="s">
        <v>22832</v>
      </c>
      <c r="M260" s="5" t="s">
        <v>13664</v>
      </c>
      <c r="N260" s="5" t="s">
        <v>11244</v>
      </c>
      <c r="O260" s="5" t="s">
        <v>22833</v>
      </c>
      <c r="P260" s="5" t="s">
        <v>22834</v>
      </c>
      <c r="Q260" s="5" t="s">
        <v>22835</v>
      </c>
      <c r="R260" s="5" t="s">
        <v>15777</v>
      </c>
      <c r="S260" s="5" t="s">
        <v>22836</v>
      </c>
      <c r="T260" s="5" t="s">
        <v>13660</v>
      </c>
      <c r="U260" s="5" t="s">
        <v>22837</v>
      </c>
      <c r="V260" s="5" t="s">
        <v>22838</v>
      </c>
      <c r="W260" s="5" t="s">
        <v>22839</v>
      </c>
      <c r="X260" s="5" t="s">
        <v>22840</v>
      </c>
    </row>
    <row r="261" spans="1:24" x14ac:dyDescent="0.25">
      <c r="A261" s="4" t="s">
        <v>22841</v>
      </c>
      <c r="B261" s="4" t="s">
        <v>22733</v>
      </c>
      <c r="C261" s="4" t="s">
        <v>22842</v>
      </c>
      <c r="D261" s="1" t="s">
        <v>22843</v>
      </c>
      <c r="E261" s="5" t="s">
        <v>6200</v>
      </c>
      <c r="F261" s="5" t="s">
        <v>22844</v>
      </c>
      <c r="G261" s="5" t="s">
        <v>22845</v>
      </c>
      <c r="H261" s="5" t="s">
        <v>22846</v>
      </c>
      <c r="I261" s="5" t="s">
        <v>22847</v>
      </c>
      <c r="J261" s="5" t="s">
        <v>22847</v>
      </c>
      <c r="K261" s="5" t="s">
        <v>22847</v>
      </c>
      <c r="L261" s="5" t="s">
        <v>22848</v>
      </c>
      <c r="M261" s="5" t="s">
        <v>22849</v>
      </c>
      <c r="N261" s="5" t="s">
        <v>11297</v>
      </c>
      <c r="O261" s="5" t="s">
        <v>22850</v>
      </c>
      <c r="P261" s="5" t="s">
        <v>22850</v>
      </c>
      <c r="Q261" s="5" t="s">
        <v>22851</v>
      </c>
      <c r="R261" s="5" t="s">
        <v>22852</v>
      </c>
      <c r="S261" s="5" t="s">
        <v>22853</v>
      </c>
      <c r="T261" s="5" t="s">
        <v>22854</v>
      </c>
      <c r="U261" s="5" t="s">
        <v>22855</v>
      </c>
      <c r="V261" s="5" t="s">
        <v>22856</v>
      </c>
      <c r="W261" s="5" t="s">
        <v>22857</v>
      </c>
      <c r="X261" s="5" t="s">
        <v>22858</v>
      </c>
    </row>
    <row r="262" spans="1:24" x14ac:dyDescent="0.25">
      <c r="A262" s="4" t="s">
        <v>22859</v>
      </c>
      <c r="B262" s="4" t="s">
        <v>22733</v>
      </c>
      <c r="C262" s="4" t="s">
        <v>22860</v>
      </c>
      <c r="D262" s="1" t="s">
        <v>22861</v>
      </c>
      <c r="E262" s="5" t="s">
        <v>22862</v>
      </c>
      <c r="F262" s="5" t="s">
        <v>22863</v>
      </c>
      <c r="G262" s="5" t="s">
        <v>22864</v>
      </c>
      <c r="H262" s="5" t="s">
        <v>3686</v>
      </c>
      <c r="I262" s="5" t="s">
        <v>18291</v>
      </c>
      <c r="J262" s="5" t="s">
        <v>18291</v>
      </c>
      <c r="K262" s="5" t="s">
        <v>18291</v>
      </c>
      <c r="L262" s="5" t="s">
        <v>18291</v>
      </c>
      <c r="M262" s="5" t="s">
        <v>21370</v>
      </c>
      <c r="N262" s="5" t="s">
        <v>22865</v>
      </c>
      <c r="O262" s="5" t="s">
        <v>22866</v>
      </c>
      <c r="P262" s="5" t="s">
        <v>22867</v>
      </c>
      <c r="Q262" s="5" t="s">
        <v>22868</v>
      </c>
      <c r="R262" s="5" t="s">
        <v>22454</v>
      </c>
      <c r="S262" s="5" t="s">
        <v>22869</v>
      </c>
      <c r="T262" s="5" t="s">
        <v>22870</v>
      </c>
      <c r="U262" s="5" t="s">
        <v>22871</v>
      </c>
      <c r="V262" s="5" t="s">
        <v>22872</v>
      </c>
      <c r="W262" s="5" t="s">
        <v>22873</v>
      </c>
      <c r="X262" s="5" t="s">
        <v>22874</v>
      </c>
    </row>
    <row r="263" spans="1:24" x14ac:dyDescent="0.25">
      <c r="A263" s="4" t="s">
        <v>22875</v>
      </c>
      <c r="B263" s="4" t="s">
        <v>22733</v>
      </c>
      <c r="C263" s="4" t="s">
        <v>22876</v>
      </c>
      <c r="D263" s="1" t="s">
        <v>22877</v>
      </c>
      <c r="E263" s="5" t="s">
        <v>990</v>
      </c>
      <c r="F263" s="5" t="s">
        <v>22878</v>
      </c>
      <c r="G263" s="5" t="s">
        <v>22879</v>
      </c>
      <c r="H263" s="5" t="s">
        <v>22880</v>
      </c>
      <c r="I263" s="5" t="s">
        <v>22881</v>
      </c>
      <c r="J263" s="5" t="s">
        <v>22881</v>
      </c>
      <c r="K263" s="5" t="s">
        <v>22881</v>
      </c>
      <c r="L263" s="5" t="s">
        <v>958</v>
      </c>
      <c r="M263" s="5" t="s">
        <v>957</v>
      </c>
      <c r="N263" s="5" t="s">
        <v>22820</v>
      </c>
      <c r="O263" s="5" t="s">
        <v>5580</v>
      </c>
      <c r="P263" s="5" t="s">
        <v>22882</v>
      </c>
      <c r="Q263" s="5" t="s">
        <v>22883</v>
      </c>
      <c r="R263" s="5" t="s">
        <v>22884</v>
      </c>
      <c r="S263" s="5" t="s">
        <v>22824</v>
      </c>
      <c r="T263" s="5" t="s">
        <v>22885</v>
      </c>
      <c r="U263" s="5" t="s">
        <v>22886</v>
      </c>
      <c r="V263" s="5" t="s">
        <v>22887</v>
      </c>
      <c r="W263" s="5" t="s">
        <v>22888</v>
      </c>
      <c r="X263" s="5" t="s">
        <v>22889</v>
      </c>
    </row>
    <row r="264" spans="1:24" x14ac:dyDescent="0.25">
      <c r="A264" s="4" t="s">
        <v>22890</v>
      </c>
      <c r="B264" s="4" t="s">
        <v>22733</v>
      </c>
      <c r="C264" s="4" t="s">
        <v>6334</v>
      </c>
      <c r="D264" s="1" t="s">
        <v>22891</v>
      </c>
      <c r="E264" s="5">
        <v>0.16</v>
      </c>
      <c r="F264" s="5">
        <v>0.16</v>
      </c>
      <c r="G264" s="5">
        <v>0.18</v>
      </c>
      <c r="H264" s="5">
        <v>0.18</v>
      </c>
      <c r="I264" s="5">
        <v>0.18</v>
      </c>
      <c r="J264" s="5">
        <v>0.19</v>
      </c>
      <c r="K264" s="5">
        <v>0.21</v>
      </c>
      <c r="L264" s="5">
        <v>0.21</v>
      </c>
      <c r="M264" s="5">
        <v>0.24</v>
      </c>
      <c r="N264" s="5">
        <v>0.24</v>
      </c>
      <c r="O264" s="5">
        <v>0.24</v>
      </c>
      <c r="P264" s="5">
        <v>0.24</v>
      </c>
      <c r="Q264" s="5">
        <v>0.128</v>
      </c>
      <c r="R264" s="5">
        <v>0.128</v>
      </c>
      <c r="S264" s="5">
        <v>0.128</v>
      </c>
      <c r="T264" s="5">
        <v>0.128</v>
      </c>
      <c r="U264" s="5">
        <v>0.128</v>
      </c>
      <c r="V264" s="5">
        <v>0.128</v>
      </c>
      <c r="W264" s="5">
        <v>0.128</v>
      </c>
      <c r="X264" s="5">
        <v>0.128</v>
      </c>
    </row>
    <row r="265" spans="1:24" x14ac:dyDescent="0.25">
      <c r="A265" s="4" t="s">
        <v>22892</v>
      </c>
      <c r="B265" s="4" t="s">
        <v>22733</v>
      </c>
      <c r="C265" s="4" t="s">
        <v>22893</v>
      </c>
      <c r="D265" s="1" t="s">
        <v>22894</v>
      </c>
      <c r="E265" s="5" t="s">
        <v>216</v>
      </c>
      <c r="F265" s="5" t="s">
        <v>216</v>
      </c>
      <c r="G265" s="5" t="s">
        <v>216</v>
      </c>
      <c r="H265" s="5" t="s">
        <v>216</v>
      </c>
      <c r="I265" s="5" t="s">
        <v>216</v>
      </c>
      <c r="J265" s="5" t="s">
        <v>216</v>
      </c>
      <c r="K265" s="5" t="s">
        <v>216</v>
      </c>
      <c r="L265" s="5" t="s">
        <v>216</v>
      </c>
      <c r="M265" s="5" t="s">
        <v>216</v>
      </c>
      <c r="N265" s="5" t="s">
        <v>5421</v>
      </c>
      <c r="O265" s="5" t="s">
        <v>22895</v>
      </c>
      <c r="P265" s="5" t="s">
        <v>22895</v>
      </c>
      <c r="Q265" s="5" t="s">
        <v>22896</v>
      </c>
      <c r="R265" s="5" t="s">
        <v>9106</v>
      </c>
      <c r="S265" s="5" t="s">
        <v>22897</v>
      </c>
      <c r="T265" s="5" t="s">
        <v>22898</v>
      </c>
      <c r="U265" s="5" t="s">
        <v>22899</v>
      </c>
      <c r="V265" s="5" t="s">
        <v>22900</v>
      </c>
      <c r="W265" s="5" t="s">
        <v>22901</v>
      </c>
      <c r="X265" s="5" t="s">
        <v>22902</v>
      </c>
    </row>
    <row r="266" spans="1:24" x14ac:dyDescent="0.25">
      <c r="A266" s="4" t="s">
        <v>22903</v>
      </c>
      <c r="B266" s="4" t="s">
        <v>22733</v>
      </c>
      <c r="C266" s="4" t="s">
        <v>22904</v>
      </c>
      <c r="D266" s="1" t="s">
        <v>22905</v>
      </c>
      <c r="E266" s="5" t="s">
        <v>216</v>
      </c>
      <c r="F266" s="5" t="s">
        <v>216</v>
      </c>
      <c r="G266" s="5" t="s">
        <v>216</v>
      </c>
      <c r="H266" s="5" t="s">
        <v>216</v>
      </c>
      <c r="I266" s="5" t="s">
        <v>216</v>
      </c>
      <c r="J266" s="5" t="s">
        <v>216</v>
      </c>
      <c r="K266" s="5" t="s">
        <v>216</v>
      </c>
      <c r="L266" s="5" t="s">
        <v>216</v>
      </c>
      <c r="M266" s="5" t="s">
        <v>216</v>
      </c>
      <c r="N266" s="5" t="s">
        <v>216</v>
      </c>
      <c r="O266" s="5" t="s">
        <v>22906</v>
      </c>
      <c r="P266" s="5" t="s">
        <v>22906</v>
      </c>
      <c r="Q266" s="5" t="s">
        <v>15084</v>
      </c>
      <c r="R266" s="5" t="s">
        <v>22590</v>
      </c>
      <c r="S266" s="5" t="s">
        <v>16521</v>
      </c>
      <c r="T266" s="5" t="s">
        <v>22907</v>
      </c>
      <c r="U266" s="5" t="s">
        <v>926</v>
      </c>
      <c r="V266" s="5" t="s">
        <v>6338</v>
      </c>
      <c r="W266" s="5" t="s">
        <v>22908</v>
      </c>
      <c r="X266" s="5" t="s">
        <v>22909</v>
      </c>
    </row>
    <row r="267" spans="1:24" x14ac:dyDescent="0.25">
      <c r="A267" s="4" t="s">
        <v>22910</v>
      </c>
      <c r="B267" s="4" t="s">
        <v>22733</v>
      </c>
      <c r="C267" s="4" t="s">
        <v>22911</v>
      </c>
      <c r="D267" s="1" t="s">
        <v>22912</v>
      </c>
      <c r="E267" s="5" t="s">
        <v>216</v>
      </c>
      <c r="F267" s="5" t="s">
        <v>216</v>
      </c>
      <c r="G267" s="5" t="s">
        <v>216</v>
      </c>
      <c r="H267" s="5" t="s">
        <v>216</v>
      </c>
      <c r="I267" s="5" t="s">
        <v>216</v>
      </c>
      <c r="J267" s="5" t="s">
        <v>216</v>
      </c>
      <c r="K267" s="5" t="s">
        <v>216</v>
      </c>
      <c r="L267" s="5" t="s">
        <v>216</v>
      </c>
      <c r="M267" s="5" t="s">
        <v>216</v>
      </c>
      <c r="N267" s="5" t="s">
        <v>216</v>
      </c>
      <c r="O267" s="5" t="s">
        <v>5422</v>
      </c>
      <c r="P267" s="5" t="s">
        <v>5422</v>
      </c>
      <c r="Q267" s="5" t="s">
        <v>22913</v>
      </c>
      <c r="R267" s="5" t="s">
        <v>5424</v>
      </c>
      <c r="S267" s="5" t="s">
        <v>22914</v>
      </c>
      <c r="T267" s="5" t="s">
        <v>22915</v>
      </c>
      <c r="U267" s="5" t="s">
        <v>22916</v>
      </c>
      <c r="V267" s="5" t="s">
        <v>22917</v>
      </c>
      <c r="W267" s="5" t="s">
        <v>13675</v>
      </c>
      <c r="X267" s="5" t="s">
        <v>22918</v>
      </c>
    </row>
    <row r="268" spans="1:24" x14ac:dyDescent="0.25">
      <c r="A268" s="4" t="s">
        <v>22919</v>
      </c>
      <c r="B268" s="4" t="s">
        <v>22733</v>
      </c>
      <c r="C268" s="4" t="s">
        <v>22920</v>
      </c>
      <c r="D268" s="1" t="s">
        <v>22921</v>
      </c>
      <c r="E268" s="5" t="s">
        <v>216</v>
      </c>
      <c r="F268" s="5" t="s">
        <v>216</v>
      </c>
      <c r="G268" s="5" t="s">
        <v>216</v>
      </c>
      <c r="H268" s="5" t="s">
        <v>216</v>
      </c>
      <c r="I268" s="5" t="s">
        <v>216</v>
      </c>
      <c r="J268" s="5" t="s">
        <v>216</v>
      </c>
      <c r="K268" s="5" t="s">
        <v>216</v>
      </c>
      <c r="L268" s="5" t="s">
        <v>216</v>
      </c>
      <c r="M268" s="5" t="s">
        <v>216</v>
      </c>
      <c r="N268" s="5" t="s">
        <v>216</v>
      </c>
      <c r="O268" s="5">
        <v>0.75</v>
      </c>
      <c r="P268" s="5">
        <v>0.75</v>
      </c>
      <c r="Q268" s="5">
        <v>0.75</v>
      </c>
      <c r="R268" s="5">
        <v>0.75</v>
      </c>
      <c r="S268" s="5">
        <v>0.45250000000000001</v>
      </c>
      <c r="T268" s="5">
        <v>0.45250000000000001</v>
      </c>
      <c r="U268" s="5">
        <v>0.45250000000000001</v>
      </c>
      <c r="V268" s="5">
        <v>0.45250000000000001</v>
      </c>
      <c r="W268" s="5">
        <v>0.45250000000000001</v>
      </c>
      <c r="X268" s="5">
        <v>0.45250000000000001</v>
      </c>
    </row>
    <row r="269" spans="1:24" x14ac:dyDescent="0.25">
      <c r="A269" s="4" t="s">
        <v>5438</v>
      </c>
      <c r="B269" s="4" t="s">
        <v>22922</v>
      </c>
      <c r="C269" s="4" t="s">
        <v>15613</v>
      </c>
      <c r="D269" s="1" t="s">
        <v>22923</v>
      </c>
      <c r="E269" s="5" t="s">
        <v>22924</v>
      </c>
      <c r="F269" s="5" t="s">
        <v>22925</v>
      </c>
      <c r="G269" s="5" t="s">
        <v>22926</v>
      </c>
      <c r="H269" s="5" t="s">
        <v>22927</v>
      </c>
      <c r="I269" s="5" t="s">
        <v>22927</v>
      </c>
      <c r="J269" s="5" t="s">
        <v>22928</v>
      </c>
      <c r="K269" s="5" t="s">
        <v>3948</v>
      </c>
      <c r="L269" s="5" t="s">
        <v>22929</v>
      </c>
      <c r="M269" s="5" t="s">
        <v>11674</v>
      </c>
      <c r="N269" s="5" t="s">
        <v>11674</v>
      </c>
      <c r="O269" s="5" t="s">
        <v>22930</v>
      </c>
      <c r="P269" s="5" t="s">
        <v>22931</v>
      </c>
      <c r="Q269" s="5" t="s">
        <v>22932</v>
      </c>
      <c r="R269" s="5" t="s">
        <v>22933</v>
      </c>
      <c r="S269" s="5" t="s">
        <v>22934</v>
      </c>
      <c r="T269" s="5" t="s">
        <v>22935</v>
      </c>
      <c r="U269" s="5">
        <v>137.84</v>
      </c>
      <c r="V269" s="5" t="s">
        <v>22936</v>
      </c>
      <c r="W269" s="5" t="s">
        <v>22937</v>
      </c>
      <c r="X269" s="5" t="s">
        <v>22938</v>
      </c>
    </row>
    <row r="270" spans="1:24" x14ac:dyDescent="0.25">
      <c r="A270" s="4" t="s">
        <v>5445</v>
      </c>
      <c r="B270" s="4" t="s">
        <v>22922</v>
      </c>
      <c r="C270" s="4" t="s">
        <v>15615</v>
      </c>
      <c r="D270" s="1" t="s">
        <v>22939</v>
      </c>
      <c r="E270" s="5" t="s">
        <v>22940</v>
      </c>
      <c r="F270" s="5" t="s">
        <v>22941</v>
      </c>
      <c r="G270" s="5" t="s">
        <v>22942</v>
      </c>
      <c r="H270" s="5" t="s">
        <v>22943</v>
      </c>
      <c r="I270" s="5" t="s">
        <v>22943</v>
      </c>
      <c r="J270" s="5" t="s">
        <v>22944</v>
      </c>
      <c r="K270" s="5" t="s">
        <v>22945</v>
      </c>
      <c r="L270" s="5" t="s">
        <v>22946</v>
      </c>
      <c r="M270" s="5" t="s">
        <v>22947</v>
      </c>
      <c r="N270" s="5" t="s">
        <v>22947</v>
      </c>
      <c r="O270" s="5" t="s">
        <v>22948</v>
      </c>
      <c r="P270" s="5" t="s">
        <v>22949</v>
      </c>
      <c r="Q270" s="5" t="s">
        <v>22950</v>
      </c>
      <c r="R270" s="5" t="s">
        <v>22951</v>
      </c>
      <c r="S270" s="5" t="s">
        <v>22952</v>
      </c>
      <c r="T270" s="5" t="s">
        <v>22953</v>
      </c>
      <c r="U270" s="5">
        <v>314.42500000000001</v>
      </c>
      <c r="V270" s="5" t="s">
        <v>22954</v>
      </c>
      <c r="W270" s="5" t="s">
        <v>22955</v>
      </c>
      <c r="X270" s="5" t="s">
        <v>22956</v>
      </c>
    </row>
    <row r="271" spans="1:24" ht="25.5" x14ac:dyDescent="0.25">
      <c r="A271" s="4" t="s">
        <v>5451</v>
      </c>
      <c r="B271" s="4" t="s">
        <v>22922</v>
      </c>
      <c r="C271" s="4" t="s">
        <v>22957</v>
      </c>
      <c r="D271" s="1" t="s">
        <v>22958</v>
      </c>
      <c r="E271" s="5" t="s">
        <v>22959</v>
      </c>
      <c r="F271" s="5" t="s">
        <v>22960</v>
      </c>
      <c r="G271" s="5" t="s">
        <v>22961</v>
      </c>
      <c r="H271" s="5" t="s">
        <v>22962</v>
      </c>
      <c r="I271" s="5" t="s">
        <v>22962</v>
      </c>
      <c r="J271" s="5" t="s">
        <v>22963</v>
      </c>
      <c r="K271" s="5" t="s">
        <v>22964</v>
      </c>
      <c r="L271" s="5" t="s">
        <v>22965</v>
      </c>
      <c r="M271" s="5" t="s">
        <v>22966</v>
      </c>
      <c r="N271" s="5" t="s">
        <v>22966</v>
      </c>
      <c r="O271" s="5" t="s">
        <v>22967</v>
      </c>
      <c r="P271" s="5" t="s">
        <v>11385</v>
      </c>
      <c r="Q271" s="5" t="s">
        <v>22968</v>
      </c>
      <c r="R271" s="5" t="s">
        <v>22969</v>
      </c>
      <c r="S271" s="5" t="s">
        <v>22970</v>
      </c>
      <c r="T271" s="5" t="s">
        <v>22971</v>
      </c>
      <c r="U271" s="5">
        <v>176.6</v>
      </c>
      <c r="V271" s="5" t="s">
        <v>22972</v>
      </c>
      <c r="W271" s="5" t="s">
        <v>22973</v>
      </c>
      <c r="X271" s="5" t="s">
        <v>22974</v>
      </c>
    </row>
    <row r="272" spans="1:24" x14ac:dyDescent="0.25">
      <c r="A272" s="4" t="s">
        <v>5457</v>
      </c>
      <c r="B272" s="4" t="s">
        <v>22922</v>
      </c>
      <c r="C272" s="4" t="s">
        <v>22975</v>
      </c>
      <c r="D272" s="1" t="s">
        <v>22976</v>
      </c>
      <c r="E272" s="5" t="s">
        <v>22977</v>
      </c>
      <c r="F272" s="5" t="s">
        <v>22978</v>
      </c>
      <c r="G272" s="5" t="s">
        <v>22979</v>
      </c>
      <c r="H272" s="5" t="s">
        <v>22980</v>
      </c>
      <c r="I272" s="5" t="s">
        <v>22980</v>
      </c>
      <c r="J272" s="5" t="s">
        <v>22981</v>
      </c>
      <c r="K272" s="5" t="s">
        <v>216</v>
      </c>
      <c r="L272" s="5" t="s">
        <v>216</v>
      </c>
      <c r="M272" s="5" t="s">
        <v>216</v>
      </c>
      <c r="N272" s="5" t="s">
        <v>216</v>
      </c>
      <c r="O272" s="5" t="s">
        <v>216</v>
      </c>
      <c r="P272" s="5" t="s">
        <v>216</v>
      </c>
      <c r="Q272" s="5" t="s">
        <v>216</v>
      </c>
      <c r="R272" s="5" t="s">
        <v>216</v>
      </c>
      <c r="S272" s="5" t="s">
        <v>216</v>
      </c>
      <c r="T272" s="5" t="s">
        <v>216</v>
      </c>
      <c r="U272" s="5" t="s">
        <v>216</v>
      </c>
      <c r="V272" s="5" t="s">
        <v>216</v>
      </c>
      <c r="W272" s="5" t="s">
        <v>216</v>
      </c>
      <c r="X272" s="5" t="s">
        <v>216</v>
      </c>
    </row>
    <row r="273" spans="1:24" x14ac:dyDescent="0.25">
      <c r="A273" s="4" t="s">
        <v>5460</v>
      </c>
      <c r="B273" s="4" t="s">
        <v>22922</v>
      </c>
      <c r="C273" s="4" t="s">
        <v>22982</v>
      </c>
      <c r="D273" s="1" t="s">
        <v>22983</v>
      </c>
      <c r="E273" s="5" t="s">
        <v>22984</v>
      </c>
      <c r="F273" s="5" t="s">
        <v>22985</v>
      </c>
      <c r="G273" s="5" t="s">
        <v>21163</v>
      </c>
      <c r="H273" s="5" t="s">
        <v>22986</v>
      </c>
      <c r="I273" s="5" t="s">
        <v>22986</v>
      </c>
      <c r="J273" s="5" t="s">
        <v>22987</v>
      </c>
      <c r="K273" s="5" t="s">
        <v>22988</v>
      </c>
      <c r="L273" s="5" t="s">
        <v>22989</v>
      </c>
      <c r="M273" s="5" t="s">
        <v>22990</v>
      </c>
      <c r="N273" s="5" t="s">
        <v>22990</v>
      </c>
      <c r="O273" s="5" t="s">
        <v>22991</v>
      </c>
      <c r="P273" s="5" t="s">
        <v>20725</v>
      </c>
      <c r="Q273" s="5" t="s">
        <v>22992</v>
      </c>
      <c r="R273" s="5" t="s">
        <v>22993</v>
      </c>
      <c r="S273" s="5" t="s">
        <v>22994</v>
      </c>
      <c r="T273" s="5" t="s">
        <v>22995</v>
      </c>
      <c r="U273" s="5">
        <v>68.919999999999987</v>
      </c>
      <c r="V273" s="5" t="s">
        <v>22996</v>
      </c>
      <c r="W273" s="5" t="s">
        <v>22997</v>
      </c>
      <c r="X273" s="5" t="s">
        <v>22998</v>
      </c>
    </row>
    <row r="274" spans="1:24" ht="25.5" x14ac:dyDescent="0.25">
      <c r="A274" s="4" t="s">
        <v>5505</v>
      </c>
      <c r="B274" s="4" t="s">
        <v>22922</v>
      </c>
      <c r="C274" s="4" t="s">
        <v>22999</v>
      </c>
      <c r="D274" s="1" t="s">
        <v>23000</v>
      </c>
      <c r="E274" s="5" t="s">
        <v>216</v>
      </c>
      <c r="F274" s="5" t="s">
        <v>216</v>
      </c>
      <c r="G274" s="5" t="s">
        <v>216</v>
      </c>
      <c r="H274" s="5" t="s">
        <v>23001</v>
      </c>
      <c r="I274" s="5" t="s">
        <v>23002</v>
      </c>
      <c r="J274" s="5" t="s">
        <v>23003</v>
      </c>
      <c r="K274" s="5" t="s">
        <v>23004</v>
      </c>
      <c r="L274" s="5" t="s">
        <v>23005</v>
      </c>
      <c r="M274" s="5" t="s">
        <v>23006</v>
      </c>
      <c r="N274" s="5" t="s">
        <v>23006</v>
      </c>
      <c r="O274" s="5" t="s">
        <v>23007</v>
      </c>
      <c r="P274" s="5" t="s">
        <v>23008</v>
      </c>
      <c r="Q274" s="5" t="s">
        <v>23009</v>
      </c>
      <c r="R274" s="5" t="s">
        <v>23010</v>
      </c>
      <c r="S274" s="5" t="s">
        <v>23011</v>
      </c>
      <c r="T274" s="5" t="s">
        <v>23012</v>
      </c>
      <c r="U274" s="5">
        <v>87.155000000000001</v>
      </c>
      <c r="V274" s="5" t="s">
        <v>23013</v>
      </c>
      <c r="W274" s="5" t="s">
        <v>23014</v>
      </c>
      <c r="X274" s="5" t="s">
        <v>23015</v>
      </c>
    </row>
    <row r="275" spans="1:24" x14ac:dyDescent="0.25">
      <c r="A275" s="4" t="s">
        <v>5543</v>
      </c>
      <c r="B275" s="4" t="s">
        <v>22922</v>
      </c>
      <c r="C275" s="4" t="s">
        <v>23016</v>
      </c>
      <c r="D275" s="1" t="s">
        <v>23017</v>
      </c>
      <c r="E275" s="5" t="s">
        <v>216</v>
      </c>
      <c r="F275" s="5" t="s">
        <v>216</v>
      </c>
      <c r="G275" s="5" t="s">
        <v>216</v>
      </c>
      <c r="H275" s="5" t="s">
        <v>216</v>
      </c>
      <c r="I275" s="5" t="s">
        <v>216</v>
      </c>
      <c r="J275" s="5" t="s">
        <v>216</v>
      </c>
      <c r="K275" s="5" t="s">
        <v>216</v>
      </c>
      <c r="L275" s="5" t="s">
        <v>216</v>
      </c>
      <c r="M275" s="5" t="s">
        <v>216</v>
      </c>
      <c r="N275" s="5" t="s">
        <v>216</v>
      </c>
      <c r="O275" s="5" t="s">
        <v>23018</v>
      </c>
      <c r="P275" s="5" t="s">
        <v>23018</v>
      </c>
      <c r="Q275" s="5" t="s">
        <v>23019</v>
      </c>
      <c r="R275" s="5" t="s">
        <v>23020</v>
      </c>
      <c r="S275" s="5" t="s">
        <v>23021</v>
      </c>
      <c r="T275" s="5" t="s">
        <v>23022</v>
      </c>
      <c r="U275" s="5" t="s">
        <v>23023</v>
      </c>
      <c r="V275" s="5" t="s">
        <v>23024</v>
      </c>
      <c r="W275" s="5" t="s">
        <v>23025</v>
      </c>
      <c r="X275" s="5" t="s">
        <v>23026</v>
      </c>
    </row>
    <row r="276" spans="1:24" x14ac:dyDescent="0.25">
      <c r="A276" s="4" t="s">
        <v>5546</v>
      </c>
      <c r="B276" s="4" t="s">
        <v>22922</v>
      </c>
      <c r="C276" s="4" t="s">
        <v>23027</v>
      </c>
      <c r="D276" s="1" t="s">
        <v>23028</v>
      </c>
      <c r="E276" s="5" t="s">
        <v>216</v>
      </c>
      <c r="F276" s="5" t="s">
        <v>216</v>
      </c>
      <c r="G276" s="5" t="s">
        <v>216</v>
      </c>
      <c r="H276" s="5" t="s">
        <v>216</v>
      </c>
      <c r="I276" s="5" t="s">
        <v>216</v>
      </c>
      <c r="J276" s="5" t="s">
        <v>216</v>
      </c>
      <c r="K276" s="5" t="s">
        <v>216</v>
      </c>
      <c r="L276" s="5" t="s">
        <v>216</v>
      </c>
      <c r="M276" s="5" t="s">
        <v>216</v>
      </c>
      <c r="N276" s="5" t="s">
        <v>216</v>
      </c>
      <c r="O276" s="5" t="s">
        <v>23029</v>
      </c>
      <c r="P276" s="5" t="s">
        <v>23029</v>
      </c>
      <c r="Q276" s="5" t="s">
        <v>23030</v>
      </c>
      <c r="R276" s="5" t="s">
        <v>23031</v>
      </c>
      <c r="S276" s="5" t="s">
        <v>23032</v>
      </c>
      <c r="T276" s="5" t="s">
        <v>23033</v>
      </c>
      <c r="U276" s="5" t="s">
        <v>23034</v>
      </c>
      <c r="V276" s="5" t="s">
        <v>23035</v>
      </c>
      <c r="W276" s="5" t="s">
        <v>23036</v>
      </c>
      <c r="X276" s="5" t="s">
        <v>23037</v>
      </c>
    </row>
    <row r="277" spans="1:24" x14ac:dyDescent="0.25">
      <c r="A277" s="4" t="s">
        <v>5549</v>
      </c>
      <c r="B277" s="4" t="s">
        <v>22922</v>
      </c>
      <c r="C277" s="4" t="s">
        <v>23038</v>
      </c>
      <c r="D277" s="1" t="s">
        <v>23039</v>
      </c>
      <c r="E277" s="5" t="s">
        <v>216</v>
      </c>
      <c r="F277" s="5" t="s">
        <v>216</v>
      </c>
      <c r="G277" s="5" t="s">
        <v>216</v>
      </c>
      <c r="H277" s="5" t="s">
        <v>216</v>
      </c>
      <c r="I277" s="5" t="s">
        <v>216</v>
      </c>
      <c r="J277" s="5" t="s">
        <v>216</v>
      </c>
      <c r="K277" s="5" t="s">
        <v>216</v>
      </c>
      <c r="L277" s="5" t="s">
        <v>216</v>
      </c>
      <c r="M277" s="5" t="s">
        <v>216</v>
      </c>
      <c r="N277" s="5" t="s">
        <v>216</v>
      </c>
      <c r="O277" s="5" t="s">
        <v>23040</v>
      </c>
      <c r="P277" s="5" t="s">
        <v>23040</v>
      </c>
      <c r="Q277" s="5" t="s">
        <v>23041</v>
      </c>
      <c r="R277" s="5" t="s">
        <v>23042</v>
      </c>
      <c r="S277" s="5" t="s">
        <v>23043</v>
      </c>
      <c r="T277" s="5" t="s">
        <v>23044</v>
      </c>
      <c r="U277" s="5" t="s">
        <v>23045</v>
      </c>
      <c r="V277" s="5" t="s">
        <v>23046</v>
      </c>
      <c r="W277" s="5" t="s">
        <v>23047</v>
      </c>
      <c r="X277" s="5" t="s">
        <v>23048</v>
      </c>
    </row>
    <row r="278" spans="1:24" x14ac:dyDescent="0.25">
      <c r="A278" s="4" t="s">
        <v>5569</v>
      </c>
      <c r="B278" s="4" t="s">
        <v>22922</v>
      </c>
      <c r="C278" s="4" t="s">
        <v>23049</v>
      </c>
      <c r="D278" s="1" t="s">
        <v>23050</v>
      </c>
      <c r="E278" s="5" t="s">
        <v>216</v>
      </c>
      <c r="F278" s="5" t="s">
        <v>216</v>
      </c>
      <c r="G278" s="5" t="s">
        <v>216</v>
      </c>
      <c r="H278" s="5" t="s">
        <v>216</v>
      </c>
      <c r="I278" s="5" t="s">
        <v>216</v>
      </c>
      <c r="J278" s="5" t="s">
        <v>216</v>
      </c>
      <c r="K278" s="5" t="s">
        <v>216</v>
      </c>
      <c r="L278" s="5" t="s">
        <v>216</v>
      </c>
      <c r="M278" s="5" t="s">
        <v>216</v>
      </c>
      <c r="N278" s="5" t="s">
        <v>216</v>
      </c>
      <c r="O278" s="5" t="s">
        <v>23051</v>
      </c>
      <c r="P278" s="5" t="s">
        <v>23051</v>
      </c>
      <c r="Q278" s="5" t="s">
        <v>23052</v>
      </c>
      <c r="R278" s="5" t="s">
        <v>23053</v>
      </c>
      <c r="S278" s="5" t="s">
        <v>23054</v>
      </c>
      <c r="T278" s="5" t="s">
        <v>23055</v>
      </c>
      <c r="U278" s="5" t="s">
        <v>23056</v>
      </c>
      <c r="V278" s="5" t="s">
        <v>23057</v>
      </c>
      <c r="W278" s="5" t="s">
        <v>23058</v>
      </c>
      <c r="X278" s="5" t="s">
        <v>23059</v>
      </c>
    </row>
    <row r="279" spans="1:24" x14ac:dyDescent="0.25">
      <c r="A279" s="4" t="s">
        <v>5591</v>
      </c>
      <c r="B279" s="4" t="s">
        <v>22922</v>
      </c>
      <c r="C279" s="4" t="s">
        <v>23060</v>
      </c>
      <c r="D279" s="1" t="s">
        <v>23061</v>
      </c>
      <c r="E279" s="5" t="s">
        <v>216</v>
      </c>
      <c r="F279" s="5" t="s">
        <v>216</v>
      </c>
      <c r="G279" s="5" t="s">
        <v>216</v>
      </c>
      <c r="H279" s="5" t="s">
        <v>216</v>
      </c>
      <c r="I279" s="5" t="s">
        <v>216</v>
      </c>
      <c r="J279" s="5" t="s">
        <v>216</v>
      </c>
      <c r="K279" s="5" t="s">
        <v>216</v>
      </c>
      <c r="L279" s="5" t="s">
        <v>216</v>
      </c>
      <c r="M279" s="5" t="s">
        <v>216</v>
      </c>
      <c r="N279" s="5" t="s">
        <v>216</v>
      </c>
      <c r="O279" s="5" t="s">
        <v>23062</v>
      </c>
      <c r="P279" s="5" t="s">
        <v>23062</v>
      </c>
      <c r="Q279" s="5" t="s">
        <v>23063</v>
      </c>
      <c r="R279" s="5" t="s">
        <v>23064</v>
      </c>
      <c r="S279" s="5" t="s">
        <v>23065</v>
      </c>
      <c r="T279" s="5" t="s">
        <v>23066</v>
      </c>
      <c r="U279" s="5" t="s">
        <v>23067</v>
      </c>
      <c r="V279" s="5" t="s">
        <v>23068</v>
      </c>
      <c r="W279" s="5" t="s">
        <v>23069</v>
      </c>
      <c r="X279" s="5" t="s">
        <v>23070</v>
      </c>
    </row>
    <row r="280" spans="1:24" x14ac:dyDescent="0.25">
      <c r="A280" s="4" t="s">
        <v>6011</v>
      </c>
      <c r="B280" s="4" t="s">
        <v>23071</v>
      </c>
      <c r="C280" s="4" t="s">
        <v>23072</v>
      </c>
      <c r="D280" s="1" t="s">
        <v>23073</v>
      </c>
      <c r="E280" s="5" t="s">
        <v>216</v>
      </c>
      <c r="F280" s="5" t="s">
        <v>216</v>
      </c>
      <c r="G280" s="5" t="s">
        <v>216</v>
      </c>
      <c r="H280" s="5" t="s">
        <v>216</v>
      </c>
      <c r="I280" s="5" t="s">
        <v>216</v>
      </c>
      <c r="J280" s="5" t="s">
        <v>216</v>
      </c>
      <c r="K280" s="5" t="s">
        <v>216</v>
      </c>
      <c r="L280" s="5">
        <v>0.03</v>
      </c>
      <c r="M280" s="5">
        <v>0.03</v>
      </c>
      <c r="N280" s="5">
        <v>0.03</v>
      </c>
      <c r="O280" s="5">
        <v>0.03</v>
      </c>
      <c r="P280" s="5">
        <v>0.03</v>
      </c>
      <c r="Q280" s="5">
        <v>0.03</v>
      </c>
      <c r="R280" s="5">
        <v>0.03</v>
      </c>
      <c r="S280" s="5">
        <v>0.03</v>
      </c>
      <c r="T280" s="5">
        <v>0.03</v>
      </c>
      <c r="U280" s="5">
        <v>0.03</v>
      </c>
      <c r="V280" s="5">
        <v>0.03</v>
      </c>
      <c r="W280" s="5">
        <v>0.03</v>
      </c>
      <c r="X280" s="5">
        <v>0.03</v>
      </c>
    </row>
    <row r="281" spans="1:24" x14ac:dyDescent="0.25">
      <c r="A281" s="4" t="s">
        <v>6015</v>
      </c>
      <c r="B281" s="4" t="s">
        <v>23071</v>
      </c>
      <c r="C281" s="4" t="s">
        <v>23074</v>
      </c>
      <c r="D281" s="1" t="s">
        <v>23075</v>
      </c>
      <c r="E281" s="5" t="s">
        <v>216</v>
      </c>
      <c r="F281" s="5" t="s">
        <v>216</v>
      </c>
      <c r="G281" s="5" t="s">
        <v>216</v>
      </c>
      <c r="H281" s="5" t="s">
        <v>216</v>
      </c>
      <c r="I281" s="5" t="s">
        <v>216</v>
      </c>
      <c r="J281" s="5" t="s">
        <v>216</v>
      </c>
      <c r="K281" s="5" t="s">
        <v>216</v>
      </c>
      <c r="L281" s="5">
        <v>0.04</v>
      </c>
      <c r="M281" s="5">
        <v>0.04</v>
      </c>
      <c r="N281" s="5">
        <v>0.04</v>
      </c>
      <c r="O281" s="5">
        <v>0.04</v>
      </c>
      <c r="P281" s="5">
        <v>0.04</v>
      </c>
      <c r="Q281" s="5">
        <v>0.04</v>
      </c>
      <c r="R281" s="5">
        <v>0.04</v>
      </c>
      <c r="S281" s="5">
        <v>0.04</v>
      </c>
      <c r="T281" s="5">
        <v>0.04</v>
      </c>
      <c r="U281" s="5">
        <v>0.04</v>
      </c>
      <c r="V281" s="5">
        <v>0.04</v>
      </c>
      <c r="W281" s="5">
        <v>0.04</v>
      </c>
      <c r="X281" s="5">
        <v>0.04</v>
      </c>
    </row>
    <row r="282" spans="1:24" x14ac:dyDescent="0.25">
      <c r="A282" s="4" t="s">
        <v>6018</v>
      </c>
      <c r="B282" s="4" t="s">
        <v>23071</v>
      </c>
      <c r="C282" s="4" t="s">
        <v>23076</v>
      </c>
      <c r="D282" s="1" t="s">
        <v>23077</v>
      </c>
      <c r="E282" s="5" t="s">
        <v>216</v>
      </c>
      <c r="F282" s="5" t="s">
        <v>216</v>
      </c>
      <c r="G282" s="5" t="s">
        <v>216</v>
      </c>
      <c r="H282" s="5" t="s">
        <v>216</v>
      </c>
      <c r="I282" s="5" t="s">
        <v>216</v>
      </c>
      <c r="J282" s="5" t="s">
        <v>216</v>
      </c>
      <c r="K282" s="5" t="s">
        <v>216</v>
      </c>
      <c r="L282" s="5" t="s">
        <v>13267</v>
      </c>
      <c r="M282" s="5" t="s">
        <v>13267</v>
      </c>
      <c r="N282" s="5" t="s">
        <v>13267</v>
      </c>
      <c r="O282" s="5" t="s">
        <v>13267</v>
      </c>
      <c r="P282" s="5" t="s">
        <v>13267</v>
      </c>
      <c r="Q282" s="5" t="s">
        <v>13267</v>
      </c>
      <c r="R282" s="5" t="s">
        <v>13267</v>
      </c>
      <c r="S282" s="5" t="s">
        <v>13267</v>
      </c>
      <c r="T282" s="5" t="s">
        <v>13267</v>
      </c>
      <c r="U282" s="5" t="s">
        <v>13267</v>
      </c>
      <c r="V282" s="5" t="s">
        <v>13267</v>
      </c>
      <c r="W282" s="5" t="s">
        <v>13267</v>
      </c>
      <c r="X282" s="5" t="s">
        <v>13267</v>
      </c>
    </row>
    <row r="283" spans="1:24" x14ac:dyDescent="0.25">
      <c r="A283" s="4" t="s">
        <v>6021</v>
      </c>
      <c r="B283" s="4" t="s">
        <v>23071</v>
      </c>
      <c r="C283" s="4" t="s">
        <v>23078</v>
      </c>
      <c r="D283" s="1" t="s">
        <v>23079</v>
      </c>
      <c r="E283" s="5" t="s">
        <v>216</v>
      </c>
      <c r="F283" s="5" t="s">
        <v>216</v>
      </c>
      <c r="G283" s="5" t="s">
        <v>216</v>
      </c>
      <c r="H283" s="5" t="s">
        <v>216</v>
      </c>
      <c r="I283" s="5" t="s">
        <v>216</v>
      </c>
      <c r="J283" s="5" t="s">
        <v>216</v>
      </c>
      <c r="K283" s="5" t="s">
        <v>216</v>
      </c>
      <c r="L283" s="5" t="s">
        <v>23080</v>
      </c>
      <c r="M283" s="5" t="s">
        <v>23080</v>
      </c>
      <c r="N283" s="5" t="s">
        <v>23080</v>
      </c>
      <c r="O283" s="5" t="s">
        <v>23080</v>
      </c>
      <c r="P283" s="5" t="s">
        <v>23080</v>
      </c>
      <c r="Q283" s="5" t="s">
        <v>23080</v>
      </c>
      <c r="R283" s="5" t="s">
        <v>23080</v>
      </c>
      <c r="S283" s="5" t="s">
        <v>23080</v>
      </c>
      <c r="T283" s="5" t="s">
        <v>23080</v>
      </c>
      <c r="U283" s="5" t="s">
        <v>23080</v>
      </c>
      <c r="V283" s="5" t="s">
        <v>23080</v>
      </c>
      <c r="W283" s="5" t="s">
        <v>23080</v>
      </c>
      <c r="X283" s="5" t="s">
        <v>23080</v>
      </c>
    </row>
    <row r="284" spans="1:24" x14ac:dyDescent="0.25">
      <c r="A284" s="4" t="s">
        <v>6024</v>
      </c>
      <c r="B284" s="4" t="s">
        <v>23071</v>
      </c>
      <c r="C284" s="4" t="s">
        <v>23081</v>
      </c>
      <c r="D284" s="1" t="s">
        <v>23082</v>
      </c>
      <c r="E284" s="5" t="s">
        <v>216</v>
      </c>
      <c r="F284" s="5" t="s">
        <v>216</v>
      </c>
      <c r="G284" s="5" t="s">
        <v>216</v>
      </c>
      <c r="H284" s="5" t="s">
        <v>216</v>
      </c>
      <c r="I284" s="5" t="s">
        <v>216</v>
      </c>
      <c r="J284" s="5" t="s">
        <v>216</v>
      </c>
      <c r="K284" s="5" t="s">
        <v>216</v>
      </c>
      <c r="L284" s="5" t="s">
        <v>1094</v>
      </c>
      <c r="M284" s="5" t="s">
        <v>1094</v>
      </c>
      <c r="N284" s="5" t="s">
        <v>1094</v>
      </c>
      <c r="O284" s="5" t="s">
        <v>1094</v>
      </c>
      <c r="P284" s="5" t="s">
        <v>1094</v>
      </c>
      <c r="Q284" s="5" t="s">
        <v>1094</v>
      </c>
      <c r="R284" s="5" t="s">
        <v>1094</v>
      </c>
      <c r="S284" s="5" t="s">
        <v>1094</v>
      </c>
      <c r="T284" s="5" t="s">
        <v>1094</v>
      </c>
      <c r="U284" s="5" t="s">
        <v>1094</v>
      </c>
      <c r="V284" s="5" t="s">
        <v>1094</v>
      </c>
      <c r="W284" s="5" t="s">
        <v>1094</v>
      </c>
      <c r="X284" s="5" t="s">
        <v>1094</v>
      </c>
    </row>
    <row r="285" spans="1:24" x14ac:dyDescent="0.25">
      <c r="A285" s="4" t="s">
        <v>1173</v>
      </c>
      <c r="B285" s="4" t="s">
        <v>23083</v>
      </c>
      <c r="C285" s="4" t="s">
        <v>876</v>
      </c>
      <c r="D285" s="1" t="s">
        <v>23084</v>
      </c>
      <c r="E285" s="5" t="s">
        <v>6186</v>
      </c>
      <c r="F285" s="5" t="s">
        <v>6186</v>
      </c>
      <c r="G285" s="5" t="s">
        <v>6186</v>
      </c>
      <c r="H285" s="5" t="s">
        <v>6186</v>
      </c>
      <c r="I285" s="5" t="s">
        <v>6186</v>
      </c>
      <c r="J285" s="5" t="s">
        <v>6186</v>
      </c>
      <c r="K285" s="5" t="s">
        <v>6186</v>
      </c>
      <c r="L285" s="5" t="s">
        <v>6186</v>
      </c>
      <c r="M285" s="5" t="s">
        <v>6186</v>
      </c>
      <c r="N285" s="5" t="s">
        <v>6186</v>
      </c>
      <c r="O285" s="5" t="s">
        <v>6186</v>
      </c>
      <c r="P285" s="5" t="s">
        <v>6186</v>
      </c>
      <c r="Q285" s="5" t="s">
        <v>6186</v>
      </c>
      <c r="R285" s="5" t="s">
        <v>6186</v>
      </c>
      <c r="S285" s="5" t="s">
        <v>6186</v>
      </c>
      <c r="T285" s="5" t="s">
        <v>6186</v>
      </c>
      <c r="U285" s="5" t="s">
        <v>6186</v>
      </c>
      <c r="V285" s="5" t="s">
        <v>6186</v>
      </c>
      <c r="W285" s="5" t="s">
        <v>6186</v>
      </c>
      <c r="X285" s="5" t="s">
        <v>6186</v>
      </c>
    </row>
    <row r="286" spans="1:24" x14ac:dyDescent="0.25">
      <c r="A286" s="4" t="s">
        <v>1176</v>
      </c>
      <c r="B286" s="4" t="s">
        <v>23083</v>
      </c>
      <c r="C286" s="4" t="s">
        <v>23085</v>
      </c>
      <c r="D286" s="1" t="s">
        <v>23086</v>
      </c>
      <c r="E286" s="5" t="s">
        <v>23087</v>
      </c>
      <c r="F286" s="5" t="s">
        <v>23087</v>
      </c>
      <c r="G286" s="5" t="s">
        <v>23087</v>
      </c>
      <c r="H286" s="5" t="s">
        <v>23087</v>
      </c>
      <c r="I286" s="5" t="s">
        <v>23087</v>
      </c>
      <c r="J286" s="5" t="s">
        <v>23087</v>
      </c>
      <c r="K286" s="5" t="s">
        <v>23087</v>
      </c>
      <c r="L286" s="5" t="s">
        <v>23087</v>
      </c>
      <c r="M286" s="5" t="s">
        <v>23087</v>
      </c>
      <c r="N286" s="5" t="s">
        <v>23087</v>
      </c>
      <c r="O286" s="5" t="s">
        <v>23087</v>
      </c>
      <c r="P286" s="5" t="s">
        <v>23087</v>
      </c>
      <c r="Q286" s="5" t="s">
        <v>23087</v>
      </c>
      <c r="R286" s="5" t="s">
        <v>23087</v>
      </c>
      <c r="S286" s="5" t="s">
        <v>23087</v>
      </c>
      <c r="T286" s="5" t="s">
        <v>23087</v>
      </c>
      <c r="U286" s="5" t="s">
        <v>23087</v>
      </c>
      <c r="V286" s="5" t="s">
        <v>23087</v>
      </c>
      <c r="W286" s="5" t="s">
        <v>23087</v>
      </c>
      <c r="X286" s="5" t="s">
        <v>23087</v>
      </c>
    </row>
    <row r="287" spans="1:24" x14ac:dyDescent="0.25">
      <c r="A287" s="4" t="s">
        <v>1191</v>
      </c>
      <c r="B287" s="4" t="s">
        <v>23083</v>
      </c>
      <c r="C287" s="4" t="s">
        <v>23088</v>
      </c>
      <c r="D287" s="1" t="s">
        <v>23089</v>
      </c>
      <c r="E287" s="5" t="s">
        <v>5354</v>
      </c>
      <c r="F287" s="5" t="s">
        <v>5354</v>
      </c>
      <c r="G287" s="5" t="s">
        <v>5354</v>
      </c>
      <c r="H287" s="5" t="s">
        <v>5354</v>
      </c>
      <c r="I287" s="5" t="s">
        <v>5354</v>
      </c>
      <c r="J287" s="5" t="s">
        <v>5354</v>
      </c>
      <c r="K287" s="5" t="s">
        <v>5354</v>
      </c>
      <c r="L287" s="5" t="s">
        <v>5354</v>
      </c>
      <c r="M287" s="5" t="s">
        <v>5354</v>
      </c>
      <c r="N287" s="5" t="s">
        <v>5354</v>
      </c>
      <c r="O287" s="5" t="s">
        <v>5354</v>
      </c>
      <c r="P287" s="5" t="s">
        <v>5354</v>
      </c>
      <c r="Q287" s="5" t="s">
        <v>5354</v>
      </c>
      <c r="R287" s="5" t="s">
        <v>5354</v>
      </c>
      <c r="S287" s="5" t="s">
        <v>5354</v>
      </c>
      <c r="T287" s="5" t="s">
        <v>5354</v>
      </c>
      <c r="U287" s="5" t="s">
        <v>5354</v>
      </c>
      <c r="V287" s="5" t="s">
        <v>5354</v>
      </c>
      <c r="W287" s="5" t="s">
        <v>5354</v>
      </c>
      <c r="X287" s="5" t="s">
        <v>5354</v>
      </c>
    </row>
    <row r="288" spans="1:24" x14ac:dyDescent="0.25">
      <c r="A288" s="4" t="s">
        <v>1206</v>
      </c>
      <c r="B288" s="4" t="s">
        <v>23083</v>
      </c>
      <c r="C288" s="4" t="s">
        <v>23090</v>
      </c>
      <c r="D288" s="1" t="s">
        <v>23091</v>
      </c>
      <c r="E288" s="5" t="s">
        <v>23092</v>
      </c>
      <c r="F288" s="5" t="s">
        <v>23092</v>
      </c>
      <c r="G288" s="5" t="s">
        <v>23092</v>
      </c>
      <c r="H288" s="5" t="s">
        <v>23092</v>
      </c>
      <c r="I288" s="5" t="s">
        <v>23092</v>
      </c>
      <c r="J288" s="5" t="s">
        <v>23092</v>
      </c>
      <c r="K288" s="5" t="s">
        <v>23092</v>
      </c>
      <c r="L288" s="5" t="s">
        <v>23092</v>
      </c>
      <c r="M288" s="5" t="s">
        <v>23092</v>
      </c>
      <c r="N288" s="5" t="s">
        <v>23092</v>
      </c>
      <c r="O288" s="5" t="s">
        <v>23092</v>
      </c>
      <c r="P288" s="5" t="s">
        <v>23092</v>
      </c>
      <c r="Q288" s="5" t="s">
        <v>23092</v>
      </c>
      <c r="R288" s="5" t="s">
        <v>23092</v>
      </c>
      <c r="S288" s="5" t="s">
        <v>23092</v>
      </c>
      <c r="T288" s="5" t="s">
        <v>23092</v>
      </c>
      <c r="U288" s="5" t="s">
        <v>23092</v>
      </c>
      <c r="V288" s="5" t="s">
        <v>23092</v>
      </c>
      <c r="W288" s="5" t="s">
        <v>23092</v>
      </c>
      <c r="X288" s="5" t="s">
        <v>23092</v>
      </c>
    </row>
    <row r="289" spans="1:24" x14ac:dyDescent="0.25">
      <c r="A289" s="4" t="s">
        <v>21353</v>
      </c>
      <c r="B289" s="4" t="s">
        <v>23093</v>
      </c>
      <c r="C289" s="4" t="s">
        <v>23094</v>
      </c>
      <c r="D289" s="1" t="s">
        <v>23095</v>
      </c>
      <c r="E289" s="5" t="s">
        <v>21238</v>
      </c>
      <c r="F289" s="5" t="s">
        <v>23096</v>
      </c>
      <c r="G289" s="5" t="s">
        <v>23097</v>
      </c>
      <c r="H289" s="5" t="s">
        <v>23097</v>
      </c>
      <c r="I289" s="5" t="s">
        <v>23097</v>
      </c>
      <c r="J289" s="5" t="s">
        <v>23097</v>
      </c>
      <c r="K289" s="5" t="s">
        <v>23097</v>
      </c>
      <c r="L289" s="5" t="s">
        <v>23097</v>
      </c>
      <c r="M289" s="5" t="s">
        <v>23097</v>
      </c>
      <c r="N289" s="5" t="s">
        <v>23097</v>
      </c>
      <c r="O289" s="5" t="s">
        <v>216</v>
      </c>
      <c r="P289" s="5" t="s">
        <v>216</v>
      </c>
      <c r="Q289" s="5" t="s">
        <v>216</v>
      </c>
      <c r="R289" s="5" t="s">
        <v>216</v>
      </c>
      <c r="S289" s="5" t="s">
        <v>216</v>
      </c>
      <c r="T289" s="5" t="s">
        <v>216</v>
      </c>
      <c r="U289" s="5" t="s">
        <v>216</v>
      </c>
      <c r="V289" s="5" t="s">
        <v>216</v>
      </c>
      <c r="W289" s="5" t="s">
        <v>216</v>
      </c>
      <c r="X289" s="5" t="s">
        <v>216</v>
      </c>
    </row>
    <row r="290" spans="1:24" x14ac:dyDescent="0.25">
      <c r="A290" s="4" t="s">
        <v>23098</v>
      </c>
      <c r="B290" s="4" t="s">
        <v>23093</v>
      </c>
      <c r="C290" s="4" t="s">
        <v>23099</v>
      </c>
      <c r="D290" s="1" t="s">
        <v>23100</v>
      </c>
      <c r="E290" s="5" t="s">
        <v>23101</v>
      </c>
      <c r="F290" s="5" t="s">
        <v>23102</v>
      </c>
      <c r="G290" s="5" t="s">
        <v>23103</v>
      </c>
      <c r="H290" s="5" t="s">
        <v>23103</v>
      </c>
      <c r="I290" s="5" t="s">
        <v>23103</v>
      </c>
      <c r="J290" s="5" t="s">
        <v>23103</v>
      </c>
      <c r="K290" s="5" t="s">
        <v>23103</v>
      </c>
      <c r="L290" s="5" t="s">
        <v>23103</v>
      </c>
      <c r="M290" s="5" t="s">
        <v>23103</v>
      </c>
      <c r="N290" s="5" t="s">
        <v>23103</v>
      </c>
      <c r="O290" s="5" t="s">
        <v>216</v>
      </c>
      <c r="P290" s="5" t="s">
        <v>216</v>
      </c>
      <c r="Q290" s="5" t="s">
        <v>216</v>
      </c>
      <c r="R290" s="5" t="s">
        <v>216</v>
      </c>
      <c r="S290" s="5" t="s">
        <v>216</v>
      </c>
      <c r="T290" s="5" t="s">
        <v>216</v>
      </c>
      <c r="U290" s="5" t="s">
        <v>216</v>
      </c>
      <c r="V290" s="5" t="s">
        <v>216</v>
      </c>
      <c r="W290" s="5" t="s">
        <v>216</v>
      </c>
      <c r="X290" s="5" t="s">
        <v>216</v>
      </c>
    </row>
    <row r="291" spans="1:24" x14ac:dyDescent="0.25">
      <c r="A291" s="4" t="s">
        <v>23104</v>
      </c>
      <c r="B291" s="4" t="s">
        <v>23093</v>
      </c>
      <c r="C291" s="4" t="s">
        <v>23105</v>
      </c>
      <c r="D291" s="1" t="s">
        <v>23106</v>
      </c>
      <c r="E291" s="5" t="s">
        <v>23107</v>
      </c>
      <c r="F291" s="5" t="s">
        <v>23108</v>
      </c>
      <c r="G291" s="5" t="s">
        <v>23109</v>
      </c>
      <c r="H291" s="5" t="s">
        <v>23109</v>
      </c>
      <c r="I291" s="5" t="s">
        <v>23109</v>
      </c>
      <c r="J291" s="5" t="s">
        <v>23109</v>
      </c>
      <c r="K291" s="5" t="s">
        <v>23109</v>
      </c>
      <c r="L291" s="5" t="s">
        <v>23109</v>
      </c>
      <c r="M291" s="5" t="s">
        <v>23109</v>
      </c>
      <c r="N291" s="5" t="s">
        <v>23109</v>
      </c>
      <c r="O291" s="5" t="s">
        <v>216</v>
      </c>
      <c r="P291" s="5" t="s">
        <v>216</v>
      </c>
      <c r="Q291" s="5" t="s">
        <v>216</v>
      </c>
      <c r="R291" s="5" t="s">
        <v>216</v>
      </c>
      <c r="S291" s="5" t="s">
        <v>216</v>
      </c>
      <c r="T291" s="5" t="s">
        <v>216</v>
      </c>
      <c r="U291" s="5" t="s">
        <v>216</v>
      </c>
      <c r="V291" s="5" t="s">
        <v>216</v>
      </c>
      <c r="W291" s="5" t="s">
        <v>216</v>
      </c>
      <c r="X291" s="5" t="s">
        <v>216</v>
      </c>
    </row>
    <row r="292" spans="1:24" x14ac:dyDescent="0.25">
      <c r="A292" s="4" t="s">
        <v>23110</v>
      </c>
      <c r="B292" s="4" t="s">
        <v>23093</v>
      </c>
      <c r="C292" s="4" t="s">
        <v>23111</v>
      </c>
      <c r="D292" s="1" t="s">
        <v>23100</v>
      </c>
      <c r="E292" s="5" t="s">
        <v>23112</v>
      </c>
      <c r="F292" s="5" t="s">
        <v>23113</v>
      </c>
      <c r="G292" s="5" t="s">
        <v>23114</v>
      </c>
      <c r="H292" s="5" t="s">
        <v>23114</v>
      </c>
      <c r="I292" s="5" t="s">
        <v>23114</v>
      </c>
      <c r="J292" s="5" t="s">
        <v>23114</v>
      </c>
      <c r="K292" s="5" t="s">
        <v>23114</v>
      </c>
      <c r="L292" s="5" t="s">
        <v>23114</v>
      </c>
      <c r="M292" s="5" t="s">
        <v>23114</v>
      </c>
      <c r="N292" s="5" t="s">
        <v>23114</v>
      </c>
      <c r="O292" s="5" t="s">
        <v>216</v>
      </c>
      <c r="P292" s="5" t="s">
        <v>216</v>
      </c>
      <c r="Q292" s="5" t="s">
        <v>216</v>
      </c>
      <c r="R292" s="5" t="s">
        <v>216</v>
      </c>
      <c r="S292" s="5" t="s">
        <v>216</v>
      </c>
      <c r="T292" s="5" t="s">
        <v>216</v>
      </c>
      <c r="U292" s="5" t="s">
        <v>216</v>
      </c>
      <c r="V292" s="5" t="s">
        <v>216</v>
      </c>
      <c r="W292" s="5" t="s">
        <v>216</v>
      </c>
      <c r="X292" s="5" t="s">
        <v>216</v>
      </c>
    </row>
    <row r="293" spans="1:24" x14ac:dyDescent="0.25">
      <c r="A293" s="4" t="s">
        <v>23115</v>
      </c>
      <c r="B293" s="4" t="s">
        <v>23093</v>
      </c>
      <c r="C293" s="4" t="s">
        <v>23116</v>
      </c>
      <c r="D293" s="1" t="s">
        <v>23117</v>
      </c>
      <c r="E293" s="5" t="s">
        <v>23118</v>
      </c>
      <c r="F293" s="5" t="s">
        <v>23119</v>
      </c>
      <c r="G293" s="5" t="s">
        <v>23120</v>
      </c>
      <c r="H293" s="5" t="s">
        <v>23120</v>
      </c>
      <c r="I293" s="5" t="s">
        <v>23120</v>
      </c>
      <c r="J293" s="5" t="s">
        <v>23120</v>
      </c>
      <c r="K293" s="5" t="s">
        <v>23120</v>
      </c>
      <c r="L293" s="5" t="s">
        <v>23120</v>
      </c>
      <c r="M293" s="5" t="s">
        <v>23120</v>
      </c>
      <c r="N293" s="5" t="s">
        <v>23120</v>
      </c>
      <c r="O293" s="5" t="s">
        <v>216</v>
      </c>
      <c r="P293" s="5" t="s">
        <v>216</v>
      </c>
      <c r="Q293" s="5" t="s">
        <v>216</v>
      </c>
      <c r="R293" s="5" t="s">
        <v>216</v>
      </c>
      <c r="S293" s="5" t="s">
        <v>216</v>
      </c>
      <c r="T293" s="5" t="s">
        <v>216</v>
      </c>
      <c r="U293" s="5" t="s">
        <v>216</v>
      </c>
      <c r="V293" s="5" t="s">
        <v>216</v>
      </c>
      <c r="W293" s="5" t="s">
        <v>216</v>
      </c>
      <c r="X293" s="5" t="s">
        <v>216</v>
      </c>
    </row>
    <row r="294" spans="1:24" x14ac:dyDescent="0.25">
      <c r="A294" s="4" t="s">
        <v>23121</v>
      </c>
      <c r="B294" s="4" t="s">
        <v>23093</v>
      </c>
      <c r="C294" s="4" t="s">
        <v>23122</v>
      </c>
      <c r="D294" s="1" t="s">
        <v>23123</v>
      </c>
      <c r="E294" s="5" t="s">
        <v>5437</v>
      </c>
      <c r="F294" s="5" t="s">
        <v>5310</v>
      </c>
      <c r="G294" s="5" t="s">
        <v>5310</v>
      </c>
      <c r="H294" s="5" t="s">
        <v>5310</v>
      </c>
      <c r="I294" s="5" t="s">
        <v>5310</v>
      </c>
      <c r="J294" s="5" t="s">
        <v>5310</v>
      </c>
      <c r="K294" s="5" t="s">
        <v>5310</v>
      </c>
      <c r="L294" s="5" t="s">
        <v>5310</v>
      </c>
      <c r="M294" s="5" t="s">
        <v>5310</v>
      </c>
      <c r="N294" s="5" t="s">
        <v>5310</v>
      </c>
      <c r="O294" s="5" t="s">
        <v>216</v>
      </c>
      <c r="P294" s="5" t="s">
        <v>216</v>
      </c>
      <c r="Q294" s="5" t="s">
        <v>216</v>
      </c>
      <c r="R294" s="5" t="s">
        <v>216</v>
      </c>
      <c r="S294" s="5" t="s">
        <v>216</v>
      </c>
      <c r="T294" s="5" t="s">
        <v>216</v>
      </c>
      <c r="U294" s="5" t="s">
        <v>216</v>
      </c>
      <c r="V294" s="5" t="s">
        <v>216</v>
      </c>
      <c r="W294" s="5" t="s">
        <v>216</v>
      </c>
      <c r="X294" s="5" t="s">
        <v>216</v>
      </c>
    </row>
    <row r="295" spans="1:24" x14ac:dyDescent="0.25">
      <c r="A295" s="4" t="s">
        <v>23124</v>
      </c>
      <c r="B295" s="4" t="s">
        <v>23093</v>
      </c>
      <c r="C295" s="4" t="s">
        <v>23125</v>
      </c>
      <c r="D295" s="1" t="s">
        <v>23126</v>
      </c>
      <c r="E295" s="5" t="s">
        <v>23127</v>
      </c>
      <c r="F295" s="5" t="s">
        <v>23128</v>
      </c>
      <c r="G295" s="5" t="s">
        <v>23129</v>
      </c>
      <c r="H295" s="5" t="s">
        <v>23129</v>
      </c>
      <c r="I295" s="5" t="s">
        <v>23129</v>
      </c>
      <c r="J295" s="5" t="s">
        <v>23129</v>
      </c>
      <c r="K295" s="5" t="s">
        <v>23129</v>
      </c>
      <c r="L295" s="5" t="s">
        <v>23129</v>
      </c>
      <c r="M295" s="5" t="s">
        <v>23129</v>
      </c>
      <c r="N295" s="5" t="s">
        <v>23129</v>
      </c>
      <c r="O295" s="5" t="s">
        <v>216</v>
      </c>
      <c r="P295" s="5" t="s">
        <v>216</v>
      </c>
      <c r="Q295" s="5" t="s">
        <v>216</v>
      </c>
      <c r="R295" s="5" t="s">
        <v>216</v>
      </c>
      <c r="S295" s="5" t="s">
        <v>216</v>
      </c>
      <c r="T295" s="5" t="s">
        <v>216</v>
      </c>
      <c r="U295" s="5" t="s">
        <v>216</v>
      </c>
      <c r="V295" s="5" t="s">
        <v>216</v>
      </c>
      <c r="W295" s="5" t="s">
        <v>216</v>
      </c>
      <c r="X295" s="5" t="s">
        <v>216</v>
      </c>
    </row>
    <row r="296" spans="1:24" x14ac:dyDescent="0.25">
      <c r="A296" s="4" t="s">
        <v>23130</v>
      </c>
      <c r="B296" s="4" t="s">
        <v>23093</v>
      </c>
      <c r="C296" s="4" t="s">
        <v>23131</v>
      </c>
      <c r="D296" s="1" t="s">
        <v>23132</v>
      </c>
      <c r="E296" s="5" t="s">
        <v>23133</v>
      </c>
      <c r="F296" s="5" t="s">
        <v>13366</v>
      </c>
      <c r="G296" s="5" t="s">
        <v>13366</v>
      </c>
      <c r="H296" s="5" t="s">
        <v>13366</v>
      </c>
      <c r="I296" s="5" t="s">
        <v>13366</v>
      </c>
      <c r="J296" s="5" t="s">
        <v>13366</v>
      </c>
      <c r="K296" s="5" t="s">
        <v>13366</v>
      </c>
      <c r="L296" s="5" t="s">
        <v>13366</v>
      </c>
      <c r="M296" s="5" t="s">
        <v>13366</v>
      </c>
      <c r="N296" s="5" t="s">
        <v>13366</v>
      </c>
      <c r="O296" s="5" t="s">
        <v>216</v>
      </c>
      <c r="P296" s="5" t="s">
        <v>216</v>
      </c>
      <c r="Q296" s="5" t="s">
        <v>216</v>
      </c>
      <c r="R296" s="5" t="s">
        <v>216</v>
      </c>
      <c r="S296" s="5" t="s">
        <v>216</v>
      </c>
      <c r="T296" s="5" t="s">
        <v>216</v>
      </c>
      <c r="U296" s="5" t="s">
        <v>216</v>
      </c>
      <c r="V296" s="5" t="s">
        <v>216</v>
      </c>
      <c r="W296" s="5" t="s">
        <v>216</v>
      </c>
      <c r="X296" s="5" t="s">
        <v>216</v>
      </c>
    </row>
    <row r="297" spans="1:24" x14ac:dyDescent="0.25">
      <c r="A297" s="4" t="s">
        <v>6401</v>
      </c>
      <c r="B297" s="4" t="s">
        <v>23134</v>
      </c>
      <c r="C297" s="4" t="s">
        <v>23135</v>
      </c>
      <c r="D297" s="1" t="s">
        <v>23136</v>
      </c>
      <c r="E297" s="5" t="s">
        <v>23137</v>
      </c>
      <c r="F297" s="5" t="s">
        <v>23138</v>
      </c>
      <c r="G297" s="5" t="s">
        <v>23139</v>
      </c>
      <c r="H297" s="5" t="s">
        <v>23140</v>
      </c>
      <c r="I297" s="5" t="s">
        <v>23141</v>
      </c>
      <c r="J297" s="5" t="s">
        <v>23142</v>
      </c>
      <c r="K297" s="5" t="s">
        <v>23143</v>
      </c>
      <c r="L297" s="5" t="s">
        <v>23144</v>
      </c>
      <c r="M297" s="5" t="s">
        <v>23145</v>
      </c>
      <c r="N297" s="5" t="s">
        <v>23146</v>
      </c>
      <c r="O297" s="5" t="s">
        <v>23147</v>
      </c>
      <c r="P297" s="5" t="s">
        <v>23148</v>
      </c>
      <c r="Q297" s="5" t="s">
        <v>23149</v>
      </c>
      <c r="R297" s="5" t="s">
        <v>21229</v>
      </c>
      <c r="S297" s="5" t="s">
        <v>23150</v>
      </c>
      <c r="T297" s="5" t="s">
        <v>23151</v>
      </c>
      <c r="U297" s="5" t="s">
        <v>23152</v>
      </c>
      <c r="V297" s="5" t="s">
        <v>23153</v>
      </c>
      <c r="W297" s="5" t="s">
        <v>23154</v>
      </c>
      <c r="X297" s="5" t="s">
        <v>5494</v>
      </c>
    </row>
    <row r="298" spans="1:24" x14ac:dyDescent="0.25">
      <c r="A298" s="4" t="s">
        <v>6414</v>
      </c>
      <c r="B298" s="4" t="s">
        <v>23134</v>
      </c>
      <c r="C298" s="4" t="s">
        <v>23155</v>
      </c>
      <c r="D298" s="1" t="s">
        <v>23156</v>
      </c>
      <c r="E298" s="5" t="s">
        <v>23157</v>
      </c>
      <c r="F298" s="5" t="s">
        <v>23158</v>
      </c>
      <c r="G298" s="5" t="s">
        <v>23159</v>
      </c>
      <c r="H298" s="5" t="s">
        <v>23160</v>
      </c>
      <c r="I298" s="5" t="s">
        <v>23161</v>
      </c>
      <c r="J298" s="5" t="s">
        <v>23162</v>
      </c>
      <c r="K298" s="5" t="s">
        <v>23163</v>
      </c>
      <c r="L298" s="5" t="s">
        <v>23164</v>
      </c>
      <c r="M298" s="5" t="s">
        <v>23165</v>
      </c>
      <c r="N298" s="5" t="s">
        <v>23166</v>
      </c>
      <c r="O298" s="5" t="s">
        <v>23167</v>
      </c>
      <c r="P298" s="5" t="s">
        <v>23168</v>
      </c>
      <c r="Q298" s="5" t="s">
        <v>23169</v>
      </c>
      <c r="R298" s="5" t="s">
        <v>23170</v>
      </c>
      <c r="S298" s="5" t="s">
        <v>23171</v>
      </c>
      <c r="T298" s="5" t="s">
        <v>23172</v>
      </c>
      <c r="U298" s="5" t="s">
        <v>23173</v>
      </c>
      <c r="V298" s="5" t="s">
        <v>23174</v>
      </c>
      <c r="W298" s="5" t="s">
        <v>216</v>
      </c>
      <c r="X298" s="5" t="s">
        <v>216</v>
      </c>
    </row>
    <row r="299" spans="1:24" x14ac:dyDescent="0.25">
      <c r="A299" s="4" t="s">
        <v>6426</v>
      </c>
      <c r="B299" s="4" t="s">
        <v>23134</v>
      </c>
      <c r="C299" s="4" t="s">
        <v>23175</v>
      </c>
      <c r="D299" s="1" t="s">
        <v>23176</v>
      </c>
      <c r="E299" s="5" t="s">
        <v>23177</v>
      </c>
      <c r="F299" s="5" t="s">
        <v>23178</v>
      </c>
      <c r="G299" s="5" t="s">
        <v>23179</v>
      </c>
      <c r="H299" s="5" t="s">
        <v>23180</v>
      </c>
      <c r="I299" s="5" t="s">
        <v>23181</v>
      </c>
      <c r="J299" s="5" t="s">
        <v>23182</v>
      </c>
      <c r="K299" s="5" t="s">
        <v>23183</v>
      </c>
      <c r="L299" s="5" t="s">
        <v>23184</v>
      </c>
      <c r="M299" s="5" t="s">
        <v>23185</v>
      </c>
      <c r="N299" s="5" t="s">
        <v>23186</v>
      </c>
      <c r="O299" s="5" t="s">
        <v>23187</v>
      </c>
      <c r="P299" s="5" t="s">
        <v>23188</v>
      </c>
      <c r="Q299" s="5" t="s">
        <v>23189</v>
      </c>
      <c r="R299" s="5" t="s">
        <v>23190</v>
      </c>
      <c r="S299" s="5" t="s">
        <v>23191</v>
      </c>
      <c r="T299" s="5" t="s">
        <v>23192</v>
      </c>
      <c r="U299" s="5" t="s">
        <v>23193</v>
      </c>
      <c r="V299" s="5" t="s">
        <v>23194</v>
      </c>
      <c r="W299" s="5" t="s">
        <v>23195</v>
      </c>
      <c r="X299" s="5" t="s">
        <v>3728</v>
      </c>
    </row>
    <row r="300" spans="1:24" x14ac:dyDescent="0.25">
      <c r="A300" s="4" t="s">
        <v>6437</v>
      </c>
      <c r="B300" s="4" t="s">
        <v>23134</v>
      </c>
      <c r="C300" s="4" t="s">
        <v>23196</v>
      </c>
      <c r="D300" s="1" t="s">
        <v>23197</v>
      </c>
      <c r="E300" s="5" t="s">
        <v>216</v>
      </c>
      <c r="F300" s="5" t="s">
        <v>216</v>
      </c>
      <c r="G300" s="5" t="s">
        <v>216</v>
      </c>
      <c r="H300" s="5" t="s">
        <v>216</v>
      </c>
      <c r="I300" s="5" t="s">
        <v>216</v>
      </c>
      <c r="J300" s="5" t="s">
        <v>216</v>
      </c>
      <c r="K300" s="5" t="s">
        <v>216</v>
      </c>
      <c r="L300" s="5" t="s">
        <v>216</v>
      </c>
      <c r="M300" s="5" t="s">
        <v>216</v>
      </c>
      <c r="N300" s="5" t="s">
        <v>216</v>
      </c>
      <c r="O300" s="5" t="s">
        <v>216</v>
      </c>
      <c r="P300" s="5" t="s">
        <v>216</v>
      </c>
      <c r="Q300" s="5" t="s">
        <v>216</v>
      </c>
      <c r="R300" s="5" t="s">
        <v>216</v>
      </c>
      <c r="S300" s="5" t="s">
        <v>216</v>
      </c>
      <c r="T300" s="5" t="s">
        <v>216</v>
      </c>
      <c r="U300" s="5" t="s">
        <v>7726</v>
      </c>
      <c r="V300" s="5" t="s">
        <v>7726</v>
      </c>
      <c r="W300" s="5" t="s">
        <v>216</v>
      </c>
      <c r="X300" s="5" t="s">
        <v>216</v>
      </c>
    </row>
    <row r="301" spans="1:24" x14ac:dyDescent="0.25">
      <c r="A301" s="4" t="s">
        <v>6447</v>
      </c>
      <c r="B301" s="4" t="s">
        <v>23134</v>
      </c>
      <c r="C301" s="4" t="s">
        <v>23198</v>
      </c>
      <c r="D301" s="1" t="s">
        <v>23199</v>
      </c>
      <c r="E301" s="5" t="s">
        <v>216</v>
      </c>
      <c r="F301" s="5" t="s">
        <v>216</v>
      </c>
      <c r="G301" s="5" t="s">
        <v>216</v>
      </c>
      <c r="H301" s="5" t="s">
        <v>216</v>
      </c>
      <c r="I301" s="5" t="s">
        <v>216</v>
      </c>
      <c r="J301" s="5" t="s">
        <v>216</v>
      </c>
      <c r="K301" s="5" t="s">
        <v>216</v>
      </c>
      <c r="L301" s="5" t="s">
        <v>216</v>
      </c>
      <c r="M301" s="5" t="s">
        <v>216</v>
      </c>
      <c r="N301" s="5" t="s">
        <v>216</v>
      </c>
      <c r="O301" s="5" t="s">
        <v>216</v>
      </c>
      <c r="P301" s="5" t="s">
        <v>216</v>
      </c>
      <c r="Q301" s="5" t="s">
        <v>216</v>
      </c>
      <c r="R301" s="5" t="s">
        <v>216</v>
      </c>
      <c r="S301" s="5" t="s">
        <v>216</v>
      </c>
      <c r="T301" s="5" t="s">
        <v>216</v>
      </c>
      <c r="U301" s="5" t="s">
        <v>5577</v>
      </c>
      <c r="V301" s="5" t="s">
        <v>5577</v>
      </c>
      <c r="W301" s="5" t="s">
        <v>216</v>
      </c>
      <c r="X301" s="5" t="s">
        <v>216</v>
      </c>
    </row>
    <row r="302" spans="1:24" x14ac:dyDescent="0.25">
      <c r="A302" s="4" t="s">
        <v>6455</v>
      </c>
      <c r="B302" s="4" t="s">
        <v>23134</v>
      </c>
      <c r="C302" s="4" t="s">
        <v>23200</v>
      </c>
      <c r="D302" s="1" t="s">
        <v>23201</v>
      </c>
      <c r="E302" s="5" t="s">
        <v>23202</v>
      </c>
      <c r="F302" s="5" t="s">
        <v>23203</v>
      </c>
      <c r="G302" s="5" t="s">
        <v>23204</v>
      </c>
      <c r="H302" s="5" t="s">
        <v>23205</v>
      </c>
      <c r="I302" s="5" t="s">
        <v>23205</v>
      </c>
      <c r="J302" s="5" t="s">
        <v>23206</v>
      </c>
      <c r="K302" s="5" t="s">
        <v>23207</v>
      </c>
      <c r="L302" s="5" t="s">
        <v>23208</v>
      </c>
      <c r="M302" s="5" t="s">
        <v>23209</v>
      </c>
      <c r="N302" s="5" t="s">
        <v>23210</v>
      </c>
      <c r="O302" s="5" t="s">
        <v>23211</v>
      </c>
      <c r="P302" s="5" t="s">
        <v>23212</v>
      </c>
      <c r="Q302" s="5" t="s">
        <v>23213</v>
      </c>
      <c r="R302" s="5" t="s">
        <v>9890</v>
      </c>
      <c r="S302" s="5" t="s">
        <v>23214</v>
      </c>
      <c r="T302" s="5" t="s">
        <v>23215</v>
      </c>
      <c r="U302" s="5">
        <v>938.255</v>
      </c>
      <c r="V302" s="5" t="s">
        <v>23216</v>
      </c>
      <c r="W302" s="5" t="s">
        <v>23217</v>
      </c>
      <c r="X302" s="5" t="s">
        <v>23218</v>
      </c>
    </row>
    <row r="303" spans="1:24" x14ac:dyDescent="0.25">
      <c r="A303" s="4" t="s">
        <v>6461</v>
      </c>
      <c r="B303" s="4" t="s">
        <v>23134</v>
      </c>
      <c r="C303" s="4" t="s">
        <v>23219</v>
      </c>
      <c r="D303" s="1" t="s">
        <v>23220</v>
      </c>
      <c r="E303" s="5" t="s">
        <v>23221</v>
      </c>
      <c r="F303" s="5" t="s">
        <v>23222</v>
      </c>
      <c r="G303" s="5" t="s">
        <v>23223</v>
      </c>
      <c r="H303" s="5" t="s">
        <v>23224</v>
      </c>
      <c r="I303" s="5" t="s">
        <v>23224</v>
      </c>
      <c r="J303" s="5" t="s">
        <v>23224</v>
      </c>
      <c r="K303" s="5" t="s">
        <v>23224</v>
      </c>
      <c r="L303" s="5" t="s">
        <v>23224</v>
      </c>
      <c r="M303" s="5" t="s">
        <v>23224</v>
      </c>
      <c r="N303" s="5" t="s">
        <v>23224</v>
      </c>
      <c r="O303" s="5" t="s">
        <v>23224</v>
      </c>
      <c r="P303" s="5" t="s">
        <v>23224</v>
      </c>
      <c r="Q303" s="5" t="s">
        <v>23223</v>
      </c>
      <c r="R303" s="5" t="s">
        <v>23223</v>
      </c>
      <c r="S303" s="5" t="s">
        <v>23223</v>
      </c>
      <c r="T303" s="5" t="s">
        <v>23223</v>
      </c>
      <c r="U303" s="5" t="s">
        <v>23223</v>
      </c>
      <c r="V303" s="5" t="s">
        <v>23223</v>
      </c>
      <c r="W303" s="5" t="s">
        <v>23223</v>
      </c>
      <c r="X303" s="5" t="s">
        <v>23223</v>
      </c>
    </row>
    <row r="304" spans="1:24" x14ac:dyDescent="0.25">
      <c r="A304" s="4" t="s">
        <v>23225</v>
      </c>
      <c r="B304" s="4" t="s">
        <v>23226</v>
      </c>
      <c r="C304" s="4" t="s">
        <v>23227</v>
      </c>
      <c r="D304" s="1"/>
      <c r="E304" s="5" t="s">
        <v>216</v>
      </c>
      <c r="F304" s="5" t="s">
        <v>216</v>
      </c>
      <c r="G304" s="5" t="s">
        <v>216</v>
      </c>
      <c r="H304" s="5" t="s">
        <v>216</v>
      </c>
      <c r="I304" s="5" t="s">
        <v>216</v>
      </c>
      <c r="J304" s="5" t="s">
        <v>216</v>
      </c>
      <c r="K304" s="5" t="s">
        <v>23228</v>
      </c>
      <c r="L304" s="5" t="s">
        <v>23228</v>
      </c>
      <c r="M304" s="5" t="s">
        <v>23228</v>
      </c>
      <c r="N304" s="5" t="s">
        <v>23228</v>
      </c>
      <c r="O304" s="5" t="s">
        <v>23228</v>
      </c>
      <c r="P304" s="5" t="s">
        <v>23228</v>
      </c>
      <c r="Q304" s="5" t="s">
        <v>23228</v>
      </c>
      <c r="R304" s="5" t="s">
        <v>23228</v>
      </c>
      <c r="S304" s="5" t="s">
        <v>23228</v>
      </c>
      <c r="T304" s="5" t="s">
        <v>23228</v>
      </c>
      <c r="U304" s="5" t="s">
        <v>23228</v>
      </c>
      <c r="V304" s="5" t="s">
        <v>23228</v>
      </c>
      <c r="W304" s="5" t="s">
        <v>23228</v>
      </c>
      <c r="X304" s="5" t="s">
        <v>23228</v>
      </c>
    </row>
    <row r="305" spans="1:24" x14ac:dyDescent="0.25">
      <c r="A305" s="4" t="s">
        <v>23229</v>
      </c>
      <c r="B305" s="4" t="s">
        <v>23226</v>
      </c>
      <c r="C305" s="4" t="s">
        <v>23230</v>
      </c>
      <c r="D305" s="1"/>
      <c r="E305" s="5" t="s">
        <v>216</v>
      </c>
      <c r="F305" s="5" t="s">
        <v>216</v>
      </c>
      <c r="G305" s="5" t="s">
        <v>216</v>
      </c>
      <c r="H305" s="5" t="s">
        <v>216</v>
      </c>
      <c r="I305" s="5" t="s">
        <v>216</v>
      </c>
      <c r="J305" s="5" t="s">
        <v>216</v>
      </c>
      <c r="K305" s="5" t="s">
        <v>216</v>
      </c>
      <c r="L305" s="5" t="s">
        <v>216</v>
      </c>
      <c r="M305" s="5" t="s">
        <v>216</v>
      </c>
      <c r="N305" s="5" t="s">
        <v>216</v>
      </c>
      <c r="O305" s="5" t="s">
        <v>216</v>
      </c>
      <c r="P305" s="5" t="s">
        <v>216</v>
      </c>
      <c r="Q305" s="5" t="s">
        <v>216</v>
      </c>
      <c r="R305" s="5" t="s">
        <v>216</v>
      </c>
      <c r="S305" s="5" t="s">
        <v>216</v>
      </c>
      <c r="T305" s="5" t="s">
        <v>216</v>
      </c>
      <c r="U305" s="5" t="s">
        <v>216</v>
      </c>
      <c r="V305" s="5" t="s">
        <v>23231</v>
      </c>
      <c r="W305" s="5" t="s">
        <v>23231</v>
      </c>
      <c r="X305" s="5" t="s">
        <v>23231</v>
      </c>
    </row>
    <row r="306" spans="1:24" x14ac:dyDescent="0.25">
      <c r="A306" s="4" t="s">
        <v>23232</v>
      </c>
      <c r="B306" s="4" t="s">
        <v>23226</v>
      </c>
      <c r="C306" s="4" t="s">
        <v>23233</v>
      </c>
      <c r="D306" s="1"/>
      <c r="E306" s="5" t="s">
        <v>216</v>
      </c>
      <c r="F306" s="5" t="s">
        <v>216</v>
      </c>
      <c r="G306" s="5" t="s">
        <v>216</v>
      </c>
      <c r="H306" s="5" t="s">
        <v>216</v>
      </c>
      <c r="I306" s="5" t="s">
        <v>216</v>
      </c>
      <c r="J306" s="5" t="s">
        <v>216</v>
      </c>
      <c r="K306" s="5" t="s">
        <v>216</v>
      </c>
      <c r="L306" s="5" t="s">
        <v>216</v>
      </c>
      <c r="M306" s="5" t="s">
        <v>216</v>
      </c>
      <c r="N306" s="5" t="s">
        <v>216</v>
      </c>
      <c r="O306" s="5" t="s">
        <v>216</v>
      </c>
      <c r="P306" s="5" t="s">
        <v>216</v>
      </c>
      <c r="Q306" s="5" t="s">
        <v>216</v>
      </c>
      <c r="R306" s="5" t="s">
        <v>216</v>
      </c>
      <c r="S306" s="5" t="s">
        <v>216</v>
      </c>
      <c r="T306" s="5" t="s">
        <v>216</v>
      </c>
      <c r="U306" s="5" t="s">
        <v>216</v>
      </c>
      <c r="V306" s="5" t="s">
        <v>23234</v>
      </c>
      <c r="W306" s="5" t="s">
        <v>23234</v>
      </c>
      <c r="X306" s="5" t="s">
        <v>23234</v>
      </c>
    </row>
    <row r="307" spans="1:24" x14ac:dyDescent="0.25">
      <c r="A307" s="4" t="s">
        <v>23235</v>
      </c>
      <c r="B307" s="4" t="s">
        <v>23226</v>
      </c>
      <c r="C307" s="4" t="s">
        <v>23236</v>
      </c>
      <c r="D307" s="1"/>
      <c r="E307" s="5" t="s">
        <v>216</v>
      </c>
      <c r="F307" s="5" t="s">
        <v>216</v>
      </c>
      <c r="G307" s="5" t="s">
        <v>216</v>
      </c>
      <c r="H307" s="5" t="s">
        <v>216</v>
      </c>
      <c r="I307" s="5" t="s">
        <v>216</v>
      </c>
      <c r="J307" s="5" t="s">
        <v>216</v>
      </c>
      <c r="K307" s="5" t="s">
        <v>216</v>
      </c>
      <c r="L307" s="5" t="s">
        <v>216</v>
      </c>
      <c r="M307" s="5" t="s">
        <v>216</v>
      </c>
      <c r="N307" s="5" t="s">
        <v>216</v>
      </c>
      <c r="O307" s="5" t="s">
        <v>216</v>
      </c>
      <c r="P307" s="5" t="s">
        <v>216</v>
      </c>
      <c r="Q307" s="5" t="s">
        <v>216</v>
      </c>
      <c r="R307" s="5" t="s">
        <v>216</v>
      </c>
      <c r="S307" s="5" t="s">
        <v>216</v>
      </c>
      <c r="T307" s="5" t="s">
        <v>216</v>
      </c>
      <c r="U307" s="5" t="s">
        <v>216</v>
      </c>
      <c r="V307" s="5" t="s">
        <v>23237</v>
      </c>
      <c r="W307" s="5" t="s">
        <v>23237</v>
      </c>
      <c r="X307" s="5" t="s">
        <v>23237</v>
      </c>
    </row>
    <row r="308" spans="1:24" x14ac:dyDescent="0.25">
      <c r="A308" s="4" t="s">
        <v>23238</v>
      </c>
      <c r="B308" s="4" t="s">
        <v>23226</v>
      </c>
      <c r="C308" s="4" t="s">
        <v>23239</v>
      </c>
      <c r="D308" s="1"/>
      <c r="E308" s="5" t="s">
        <v>216</v>
      </c>
      <c r="F308" s="5" t="s">
        <v>216</v>
      </c>
      <c r="G308" s="5" t="s">
        <v>216</v>
      </c>
      <c r="H308" s="5" t="s">
        <v>216</v>
      </c>
      <c r="I308" s="5" t="s">
        <v>216</v>
      </c>
      <c r="J308" s="5" t="s">
        <v>216</v>
      </c>
      <c r="K308" s="5" t="s">
        <v>216</v>
      </c>
      <c r="L308" s="5" t="s">
        <v>216</v>
      </c>
      <c r="M308" s="5" t="s">
        <v>216</v>
      </c>
      <c r="N308" s="5" t="s">
        <v>216</v>
      </c>
      <c r="O308" s="5" t="s">
        <v>216</v>
      </c>
      <c r="P308" s="5" t="s">
        <v>216</v>
      </c>
      <c r="Q308" s="5" t="s">
        <v>216</v>
      </c>
      <c r="R308" s="5" t="s">
        <v>216</v>
      </c>
      <c r="S308" s="5" t="s">
        <v>216</v>
      </c>
      <c r="T308" s="5" t="s">
        <v>216</v>
      </c>
      <c r="U308" s="5" t="s">
        <v>216</v>
      </c>
      <c r="V308" s="5" t="s">
        <v>23240</v>
      </c>
      <c r="W308" s="5" t="s">
        <v>23240</v>
      </c>
      <c r="X308" s="5" t="s">
        <v>23240</v>
      </c>
    </row>
    <row r="309" spans="1:24" x14ac:dyDescent="0.25">
      <c r="A309" s="4" t="s">
        <v>23241</v>
      </c>
      <c r="B309" s="4" t="s">
        <v>23226</v>
      </c>
      <c r="C309" s="4" t="s">
        <v>23242</v>
      </c>
      <c r="D309" s="1"/>
      <c r="E309" s="5" t="s">
        <v>216</v>
      </c>
      <c r="F309" s="5" t="s">
        <v>216</v>
      </c>
      <c r="G309" s="5" t="s">
        <v>216</v>
      </c>
      <c r="H309" s="5" t="s">
        <v>216</v>
      </c>
      <c r="I309" s="5" t="s">
        <v>216</v>
      </c>
      <c r="J309" s="5" t="s">
        <v>216</v>
      </c>
      <c r="K309" s="5" t="s">
        <v>216</v>
      </c>
      <c r="L309" s="5" t="s">
        <v>216</v>
      </c>
      <c r="M309" s="5" t="s">
        <v>216</v>
      </c>
      <c r="N309" s="5" t="s">
        <v>216</v>
      </c>
      <c r="O309" s="5" t="s">
        <v>216</v>
      </c>
      <c r="P309" s="5" t="s">
        <v>216</v>
      </c>
      <c r="Q309" s="5" t="s">
        <v>216</v>
      </c>
      <c r="R309" s="5" t="s">
        <v>216</v>
      </c>
      <c r="S309" s="5" t="s">
        <v>216</v>
      </c>
      <c r="T309" s="5" t="s">
        <v>216</v>
      </c>
      <c r="U309" s="5" t="s">
        <v>216</v>
      </c>
      <c r="V309" s="5" t="s">
        <v>23243</v>
      </c>
      <c r="W309" s="5" t="s">
        <v>23243</v>
      </c>
      <c r="X309" s="5" t="s">
        <v>23243</v>
      </c>
    </row>
    <row r="310" spans="1:24" ht="25.5" x14ac:dyDescent="0.25">
      <c r="A310" s="4" t="s">
        <v>23244</v>
      </c>
      <c r="B310" s="4" t="s">
        <v>23245</v>
      </c>
      <c r="C310" s="4" t="s">
        <v>23246</v>
      </c>
      <c r="D310" s="1" t="s">
        <v>23247</v>
      </c>
      <c r="E310" s="5" t="s">
        <v>23248</v>
      </c>
      <c r="F310" s="5" t="s">
        <v>23249</v>
      </c>
      <c r="G310" s="5" t="s">
        <v>23249</v>
      </c>
      <c r="H310" s="5" t="s">
        <v>23250</v>
      </c>
      <c r="I310" s="5" t="s">
        <v>23251</v>
      </c>
      <c r="J310" s="5" t="s">
        <v>23252</v>
      </c>
      <c r="K310" s="5" t="s">
        <v>23253</v>
      </c>
      <c r="L310" s="5" t="s">
        <v>23254</v>
      </c>
      <c r="M310" s="5" t="s">
        <v>23255</v>
      </c>
      <c r="N310" s="5" t="s">
        <v>23256</v>
      </c>
      <c r="O310" s="5" t="s">
        <v>23257</v>
      </c>
      <c r="P310" s="5" t="s">
        <v>23257</v>
      </c>
      <c r="Q310" s="5" t="s">
        <v>216</v>
      </c>
      <c r="R310" s="5" t="s">
        <v>216</v>
      </c>
      <c r="S310" s="5" t="s">
        <v>216</v>
      </c>
      <c r="T310" s="5" t="s">
        <v>216</v>
      </c>
      <c r="U310" s="5" t="s">
        <v>216</v>
      </c>
      <c r="V310" s="5" t="s">
        <v>216</v>
      </c>
      <c r="W310" s="5" t="s">
        <v>216</v>
      </c>
      <c r="X310" s="5" t="s">
        <v>216</v>
      </c>
    </row>
    <row r="311" spans="1:24" ht="25.5" x14ac:dyDescent="0.25">
      <c r="A311" s="4" t="s">
        <v>23258</v>
      </c>
      <c r="B311" s="4" t="s">
        <v>23245</v>
      </c>
      <c r="C311" s="4" t="s">
        <v>23259</v>
      </c>
      <c r="D311" s="1" t="s">
        <v>23260</v>
      </c>
      <c r="E311" s="5" t="s">
        <v>23261</v>
      </c>
      <c r="F311" s="5" t="s">
        <v>23262</v>
      </c>
      <c r="G311" s="5" t="s">
        <v>23262</v>
      </c>
      <c r="H311" s="5" t="s">
        <v>23263</v>
      </c>
      <c r="I311" s="5" t="s">
        <v>23264</v>
      </c>
      <c r="J311" s="5" t="s">
        <v>23265</v>
      </c>
      <c r="K311" s="5" t="s">
        <v>23266</v>
      </c>
      <c r="L311" s="5" t="s">
        <v>23267</v>
      </c>
      <c r="M311" s="5" t="s">
        <v>23268</v>
      </c>
      <c r="N311" s="5" t="s">
        <v>23269</v>
      </c>
      <c r="O311" s="5" t="s">
        <v>23270</v>
      </c>
      <c r="P311" s="5" t="s">
        <v>23270</v>
      </c>
      <c r="Q311" s="5" t="s">
        <v>216</v>
      </c>
      <c r="R311" s="5" t="s">
        <v>216</v>
      </c>
      <c r="S311" s="5" t="s">
        <v>216</v>
      </c>
      <c r="T311" s="5" t="s">
        <v>216</v>
      </c>
      <c r="U311" s="5" t="s">
        <v>216</v>
      </c>
      <c r="V311" s="5" t="s">
        <v>216</v>
      </c>
      <c r="W311" s="5" t="s">
        <v>216</v>
      </c>
      <c r="X311" s="5" t="s">
        <v>216</v>
      </c>
    </row>
    <row r="312" spans="1:24" ht="25.5" x14ac:dyDescent="0.25">
      <c r="A312" s="4" t="s">
        <v>23271</v>
      </c>
      <c r="B312" s="4" t="s">
        <v>23245</v>
      </c>
      <c r="C312" s="4" t="s">
        <v>23272</v>
      </c>
      <c r="D312" s="1" t="s">
        <v>23273</v>
      </c>
      <c r="E312" s="5" t="s">
        <v>23274</v>
      </c>
      <c r="F312" s="5" t="s">
        <v>23275</v>
      </c>
      <c r="G312" s="5" t="s">
        <v>23275</v>
      </c>
      <c r="H312" s="5" t="s">
        <v>23276</v>
      </c>
      <c r="I312" s="5" t="s">
        <v>23277</v>
      </c>
      <c r="J312" s="5" t="s">
        <v>23278</v>
      </c>
      <c r="K312" s="5" t="s">
        <v>23279</v>
      </c>
      <c r="L312" s="5" t="s">
        <v>23280</v>
      </c>
      <c r="M312" s="5" t="s">
        <v>23281</v>
      </c>
      <c r="N312" s="5" t="s">
        <v>23282</v>
      </c>
      <c r="O312" s="5" t="s">
        <v>23283</v>
      </c>
      <c r="P312" s="5" t="s">
        <v>23283</v>
      </c>
      <c r="Q312" s="5" t="s">
        <v>216</v>
      </c>
      <c r="R312" s="5" t="s">
        <v>216</v>
      </c>
      <c r="S312" s="5" t="s">
        <v>216</v>
      </c>
      <c r="T312" s="5" t="s">
        <v>216</v>
      </c>
      <c r="U312" s="5" t="s">
        <v>216</v>
      </c>
      <c r="V312" s="5" t="s">
        <v>216</v>
      </c>
      <c r="W312" s="5" t="s">
        <v>216</v>
      </c>
      <c r="X312" s="5" t="s">
        <v>216</v>
      </c>
    </row>
    <row r="313" spans="1:24" ht="25.5" x14ac:dyDescent="0.25">
      <c r="A313" s="4" t="s">
        <v>23284</v>
      </c>
      <c r="B313" s="4" t="s">
        <v>23245</v>
      </c>
      <c r="C313" s="4" t="s">
        <v>23285</v>
      </c>
      <c r="D313" s="1" t="s">
        <v>23286</v>
      </c>
      <c r="E313" s="5" t="s">
        <v>21480</v>
      </c>
      <c r="F313" s="5" t="s">
        <v>23287</v>
      </c>
      <c r="G313" s="5" t="s">
        <v>23287</v>
      </c>
      <c r="H313" s="5" t="s">
        <v>23288</v>
      </c>
      <c r="I313" s="5" t="s">
        <v>23289</v>
      </c>
      <c r="J313" s="5" t="s">
        <v>23290</v>
      </c>
      <c r="K313" s="5" t="s">
        <v>23291</v>
      </c>
      <c r="L313" s="5" t="s">
        <v>23292</v>
      </c>
      <c r="M313" s="5" t="s">
        <v>23293</v>
      </c>
      <c r="N313" s="5" t="s">
        <v>23294</v>
      </c>
      <c r="O313" s="5" t="s">
        <v>23295</v>
      </c>
      <c r="P313" s="5" t="s">
        <v>23295</v>
      </c>
      <c r="Q313" s="5" t="s">
        <v>216</v>
      </c>
      <c r="R313" s="5" t="s">
        <v>216</v>
      </c>
      <c r="S313" s="5" t="s">
        <v>216</v>
      </c>
      <c r="T313" s="5" t="s">
        <v>216</v>
      </c>
      <c r="U313" s="5" t="s">
        <v>216</v>
      </c>
      <c r="V313" s="5" t="s">
        <v>216</v>
      </c>
      <c r="W313" s="5" t="s">
        <v>216</v>
      </c>
      <c r="X313" s="5" t="s">
        <v>216</v>
      </c>
    </row>
    <row r="314" spans="1:24" ht="25.5" x14ac:dyDescent="0.25">
      <c r="A314" s="4" t="s">
        <v>23296</v>
      </c>
      <c r="B314" s="4" t="s">
        <v>23245</v>
      </c>
      <c r="C314" s="4" t="s">
        <v>23297</v>
      </c>
      <c r="D314" s="1" t="s">
        <v>23298</v>
      </c>
      <c r="E314" s="5" t="s">
        <v>23299</v>
      </c>
      <c r="F314" s="5" t="s">
        <v>23300</v>
      </c>
      <c r="G314" s="5" t="s">
        <v>23300</v>
      </c>
      <c r="H314" s="5" t="s">
        <v>23301</v>
      </c>
      <c r="I314" s="5" t="s">
        <v>23302</v>
      </c>
      <c r="J314" s="5" t="s">
        <v>23303</v>
      </c>
      <c r="K314" s="5" t="s">
        <v>23304</v>
      </c>
      <c r="L314" s="5" t="s">
        <v>23305</v>
      </c>
      <c r="M314" s="5" t="s">
        <v>23306</v>
      </c>
      <c r="N314" s="5" t="s">
        <v>23307</v>
      </c>
      <c r="O314" s="5" t="s">
        <v>23308</v>
      </c>
      <c r="P314" s="5" t="s">
        <v>23308</v>
      </c>
      <c r="Q314" s="5" t="s">
        <v>216</v>
      </c>
      <c r="R314" s="5" t="s">
        <v>216</v>
      </c>
      <c r="S314" s="5" t="s">
        <v>216</v>
      </c>
      <c r="T314" s="5" t="s">
        <v>216</v>
      </c>
      <c r="U314" s="5" t="s">
        <v>216</v>
      </c>
      <c r="V314" s="5" t="s">
        <v>216</v>
      </c>
      <c r="W314" s="5" t="s">
        <v>216</v>
      </c>
      <c r="X314" s="5" t="s">
        <v>216</v>
      </c>
    </row>
    <row r="315" spans="1:24" ht="25.5" x14ac:dyDescent="0.25">
      <c r="A315" s="4" t="s">
        <v>23309</v>
      </c>
      <c r="B315" s="4" t="s">
        <v>23245</v>
      </c>
      <c r="C315" s="4" t="s">
        <v>23310</v>
      </c>
      <c r="D315" s="1" t="s">
        <v>23311</v>
      </c>
      <c r="E315" s="5" t="s">
        <v>23312</v>
      </c>
      <c r="F315" s="5" t="s">
        <v>23313</v>
      </c>
      <c r="G315" s="5" t="s">
        <v>23313</v>
      </c>
      <c r="H315" s="5" t="s">
        <v>23314</v>
      </c>
      <c r="I315" s="5" t="s">
        <v>23315</v>
      </c>
      <c r="J315" s="5" t="s">
        <v>23316</v>
      </c>
      <c r="K315" s="5" t="s">
        <v>23317</v>
      </c>
      <c r="L315" s="5" t="s">
        <v>23318</v>
      </c>
      <c r="M315" s="5" t="s">
        <v>23319</v>
      </c>
      <c r="N315" s="5" t="s">
        <v>23320</v>
      </c>
      <c r="O315" s="5" t="s">
        <v>23321</v>
      </c>
      <c r="P315" s="5" t="s">
        <v>23321</v>
      </c>
      <c r="Q315" s="5" t="s">
        <v>216</v>
      </c>
      <c r="R315" s="5" t="s">
        <v>216</v>
      </c>
      <c r="S315" s="5" t="s">
        <v>216</v>
      </c>
      <c r="T315" s="5" t="s">
        <v>216</v>
      </c>
      <c r="U315" s="5" t="s">
        <v>216</v>
      </c>
      <c r="V315" s="5" t="s">
        <v>216</v>
      </c>
      <c r="W315" s="5" t="s">
        <v>216</v>
      </c>
      <c r="X315" s="5" t="s">
        <v>216</v>
      </c>
    </row>
    <row r="316" spans="1:24" ht="25.5" x14ac:dyDescent="0.25">
      <c r="A316" s="4" t="s">
        <v>23322</v>
      </c>
      <c r="B316" s="4" t="s">
        <v>23245</v>
      </c>
      <c r="C316" s="4" t="s">
        <v>23323</v>
      </c>
      <c r="D316" s="1" t="s">
        <v>23324</v>
      </c>
      <c r="E316" s="5" t="s">
        <v>23325</v>
      </c>
      <c r="F316" s="5" t="s">
        <v>23326</v>
      </c>
      <c r="G316" s="5" t="s">
        <v>23326</v>
      </c>
      <c r="H316" s="5" t="s">
        <v>23327</v>
      </c>
      <c r="I316" s="5" t="s">
        <v>23328</v>
      </c>
      <c r="J316" s="5" t="s">
        <v>23329</v>
      </c>
      <c r="K316" s="5" t="s">
        <v>23330</v>
      </c>
      <c r="L316" s="5" t="s">
        <v>23331</v>
      </c>
      <c r="M316" s="5" t="s">
        <v>23332</v>
      </c>
      <c r="N316" s="5" t="s">
        <v>23333</v>
      </c>
      <c r="O316" s="5" t="s">
        <v>23334</v>
      </c>
      <c r="P316" s="5" t="s">
        <v>23334</v>
      </c>
      <c r="Q316" s="5" t="s">
        <v>216</v>
      </c>
      <c r="R316" s="5" t="s">
        <v>216</v>
      </c>
      <c r="S316" s="5" t="s">
        <v>216</v>
      </c>
      <c r="T316" s="5" t="s">
        <v>216</v>
      </c>
      <c r="U316" s="5" t="s">
        <v>216</v>
      </c>
      <c r="V316" s="5" t="s">
        <v>216</v>
      </c>
      <c r="W316" s="5" t="s">
        <v>216</v>
      </c>
      <c r="X316" s="5" t="s">
        <v>216</v>
      </c>
    </row>
    <row r="317" spans="1:24" ht="38.25" x14ac:dyDescent="0.25">
      <c r="A317" s="4" t="s">
        <v>23335</v>
      </c>
      <c r="B317" s="4" t="s">
        <v>23245</v>
      </c>
      <c r="C317" s="4" t="s">
        <v>23336</v>
      </c>
      <c r="D317" s="1" t="s">
        <v>23337</v>
      </c>
      <c r="E317" s="5" t="s">
        <v>216</v>
      </c>
      <c r="F317" s="5" t="s">
        <v>216</v>
      </c>
      <c r="G317" s="5" t="s">
        <v>216</v>
      </c>
      <c r="H317" s="5" t="s">
        <v>216</v>
      </c>
      <c r="I317" s="5" t="s">
        <v>216</v>
      </c>
      <c r="J317" s="5" t="s">
        <v>216</v>
      </c>
      <c r="K317" s="5" t="s">
        <v>216</v>
      </c>
      <c r="L317" s="5" t="s">
        <v>216</v>
      </c>
      <c r="M317" s="5" t="s">
        <v>23255</v>
      </c>
      <c r="N317" s="5" t="s">
        <v>23256</v>
      </c>
      <c r="O317" s="5" t="s">
        <v>23338</v>
      </c>
      <c r="P317" s="5" t="s">
        <v>23338</v>
      </c>
      <c r="Q317" s="5" t="s">
        <v>23339</v>
      </c>
      <c r="R317" s="5" t="s">
        <v>23340</v>
      </c>
      <c r="S317" s="5" t="s">
        <v>23341</v>
      </c>
      <c r="T317" s="5" t="s">
        <v>23342</v>
      </c>
      <c r="U317" s="5" t="s">
        <v>23342</v>
      </c>
      <c r="V317" s="5" t="s">
        <v>216</v>
      </c>
      <c r="W317" s="5" t="s">
        <v>216</v>
      </c>
      <c r="X317" s="5" t="s">
        <v>216</v>
      </c>
    </row>
    <row r="318" spans="1:24" x14ac:dyDescent="0.25">
      <c r="A318" s="4" t="s">
        <v>23343</v>
      </c>
      <c r="B318" s="4" t="s">
        <v>23245</v>
      </c>
      <c r="C318" s="4" t="s">
        <v>23344</v>
      </c>
      <c r="D318" s="1" t="s">
        <v>23345</v>
      </c>
      <c r="E318" s="5" t="s">
        <v>216</v>
      </c>
      <c r="F318" s="5" t="s">
        <v>216</v>
      </c>
      <c r="G318" s="5" t="s">
        <v>216</v>
      </c>
      <c r="H318" s="5" t="s">
        <v>216</v>
      </c>
      <c r="I318" s="5" t="s">
        <v>216</v>
      </c>
      <c r="J318" s="5" t="s">
        <v>216</v>
      </c>
      <c r="K318" s="5" t="s">
        <v>216</v>
      </c>
      <c r="L318" s="5" t="s">
        <v>216</v>
      </c>
      <c r="M318" s="5" t="s">
        <v>23346</v>
      </c>
      <c r="N318" s="5" t="s">
        <v>23347</v>
      </c>
      <c r="O318" s="5" t="s">
        <v>23348</v>
      </c>
      <c r="P318" s="5" t="s">
        <v>23348</v>
      </c>
      <c r="Q318" s="5" t="s">
        <v>23349</v>
      </c>
      <c r="R318" s="5" t="s">
        <v>23350</v>
      </c>
      <c r="S318" s="5" t="s">
        <v>23351</v>
      </c>
      <c r="T318" s="5" t="s">
        <v>23352</v>
      </c>
      <c r="U318" s="5" t="s">
        <v>23352</v>
      </c>
      <c r="V318" s="5" t="s">
        <v>216</v>
      </c>
      <c r="W318" s="5" t="s">
        <v>216</v>
      </c>
      <c r="X318" s="5" t="s">
        <v>216</v>
      </c>
    </row>
    <row r="319" spans="1:24" x14ac:dyDescent="0.25">
      <c r="A319" s="4" t="s">
        <v>23353</v>
      </c>
      <c r="B319" s="4" t="s">
        <v>23245</v>
      </c>
      <c r="C319" s="4" t="s">
        <v>23354</v>
      </c>
      <c r="D319" s="1" t="s">
        <v>23355</v>
      </c>
      <c r="E319" s="5" t="s">
        <v>216</v>
      </c>
      <c r="F319" s="5" t="s">
        <v>216</v>
      </c>
      <c r="G319" s="5" t="s">
        <v>216</v>
      </c>
      <c r="H319" s="5" t="s">
        <v>216</v>
      </c>
      <c r="I319" s="5" t="s">
        <v>216</v>
      </c>
      <c r="J319" s="5" t="s">
        <v>216</v>
      </c>
      <c r="K319" s="5" t="s">
        <v>216</v>
      </c>
      <c r="L319" s="5" t="s">
        <v>216</v>
      </c>
      <c r="M319" s="5" t="s">
        <v>23356</v>
      </c>
      <c r="N319" s="5" t="s">
        <v>23357</v>
      </c>
      <c r="O319" s="5" t="s">
        <v>23358</v>
      </c>
      <c r="P319" s="5" t="s">
        <v>23358</v>
      </c>
      <c r="Q319" s="5" t="s">
        <v>23359</v>
      </c>
      <c r="R319" s="5" t="s">
        <v>23360</v>
      </c>
      <c r="S319" s="5" t="s">
        <v>23361</v>
      </c>
      <c r="T319" s="5" t="s">
        <v>23362</v>
      </c>
      <c r="U319" s="5" t="s">
        <v>23362</v>
      </c>
      <c r="V319" s="5" t="s">
        <v>216</v>
      </c>
      <c r="W319" s="5" t="s">
        <v>216</v>
      </c>
      <c r="X319" s="5" t="s">
        <v>216</v>
      </c>
    </row>
    <row r="320" spans="1:24" ht="25.5" x14ac:dyDescent="0.25">
      <c r="A320" s="4" t="s">
        <v>23363</v>
      </c>
      <c r="B320" s="4" t="s">
        <v>23245</v>
      </c>
      <c r="C320" s="4" t="s">
        <v>23364</v>
      </c>
      <c r="D320" s="1" t="s">
        <v>23365</v>
      </c>
      <c r="E320" s="5" t="s">
        <v>216</v>
      </c>
      <c r="F320" s="5" t="s">
        <v>216</v>
      </c>
      <c r="G320" s="5" t="s">
        <v>216</v>
      </c>
      <c r="H320" s="5" t="s">
        <v>216</v>
      </c>
      <c r="I320" s="5" t="s">
        <v>216</v>
      </c>
      <c r="J320" s="5" t="s">
        <v>216</v>
      </c>
      <c r="K320" s="5" t="s">
        <v>216</v>
      </c>
      <c r="L320" s="5" t="s">
        <v>216</v>
      </c>
      <c r="M320" s="5" t="s">
        <v>23366</v>
      </c>
      <c r="N320" s="5" t="s">
        <v>23367</v>
      </c>
      <c r="O320" s="5" t="s">
        <v>23368</v>
      </c>
      <c r="P320" s="5" t="s">
        <v>23368</v>
      </c>
      <c r="Q320" s="5" t="s">
        <v>23369</v>
      </c>
      <c r="R320" s="5" t="s">
        <v>23370</v>
      </c>
      <c r="S320" s="5" t="s">
        <v>21505</v>
      </c>
      <c r="T320" s="5" t="s">
        <v>11587</v>
      </c>
      <c r="U320" s="5" t="s">
        <v>11587</v>
      </c>
      <c r="V320" s="5" t="s">
        <v>216</v>
      </c>
      <c r="W320" s="5" t="s">
        <v>216</v>
      </c>
      <c r="X320" s="5" t="s">
        <v>216</v>
      </c>
    </row>
    <row r="321" spans="1:24" ht="25.5" x14ac:dyDescent="0.25">
      <c r="A321" s="4" t="s">
        <v>23371</v>
      </c>
      <c r="B321" s="4" t="s">
        <v>23245</v>
      </c>
      <c r="C321" s="4" t="s">
        <v>23372</v>
      </c>
      <c r="D321" s="1" t="s">
        <v>23373</v>
      </c>
      <c r="E321" s="5" t="s">
        <v>216</v>
      </c>
      <c r="F321" s="5" t="s">
        <v>216</v>
      </c>
      <c r="G321" s="5" t="s">
        <v>216</v>
      </c>
      <c r="H321" s="5" t="s">
        <v>216</v>
      </c>
      <c r="I321" s="5" t="s">
        <v>216</v>
      </c>
      <c r="J321" s="5" t="s">
        <v>216</v>
      </c>
      <c r="K321" s="5" t="s">
        <v>216</v>
      </c>
      <c r="L321" s="5" t="s">
        <v>216</v>
      </c>
      <c r="M321" s="5" t="s">
        <v>21305</v>
      </c>
      <c r="N321" s="5" t="s">
        <v>23374</v>
      </c>
      <c r="O321" s="5" t="s">
        <v>23375</v>
      </c>
      <c r="P321" s="5" t="s">
        <v>23375</v>
      </c>
      <c r="Q321" s="5" t="s">
        <v>23376</v>
      </c>
      <c r="R321" s="5" t="s">
        <v>23377</v>
      </c>
      <c r="S321" s="5" t="s">
        <v>23378</v>
      </c>
      <c r="T321" s="5" t="s">
        <v>23379</v>
      </c>
      <c r="U321" s="5" t="s">
        <v>23379</v>
      </c>
      <c r="V321" s="5" t="s">
        <v>216</v>
      </c>
      <c r="W321" s="5" t="s">
        <v>216</v>
      </c>
      <c r="X321" s="5" t="s">
        <v>216</v>
      </c>
    </row>
    <row r="322" spans="1:24" ht="25.5" x14ac:dyDescent="0.25">
      <c r="A322" s="4" t="s">
        <v>23380</v>
      </c>
      <c r="B322" s="4" t="s">
        <v>23245</v>
      </c>
      <c r="C322" s="4" t="s">
        <v>23381</v>
      </c>
      <c r="D322" s="1" t="s">
        <v>23382</v>
      </c>
      <c r="E322" s="5" t="s">
        <v>216</v>
      </c>
      <c r="F322" s="5" t="s">
        <v>216</v>
      </c>
      <c r="G322" s="5" t="s">
        <v>216</v>
      </c>
      <c r="H322" s="5" t="s">
        <v>216</v>
      </c>
      <c r="I322" s="5" t="s">
        <v>216</v>
      </c>
      <c r="J322" s="5" t="s">
        <v>216</v>
      </c>
      <c r="K322" s="5" t="s">
        <v>216</v>
      </c>
      <c r="L322" s="5" t="s">
        <v>216</v>
      </c>
      <c r="M322" s="5" t="s">
        <v>23383</v>
      </c>
      <c r="N322" s="5" t="s">
        <v>14581</v>
      </c>
      <c r="O322" s="5" t="s">
        <v>23384</v>
      </c>
      <c r="P322" s="5" t="s">
        <v>23384</v>
      </c>
      <c r="Q322" s="5" t="s">
        <v>23385</v>
      </c>
      <c r="R322" s="5" t="s">
        <v>23386</v>
      </c>
      <c r="S322" s="5" t="s">
        <v>23387</v>
      </c>
      <c r="T322" s="5" t="s">
        <v>23388</v>
      </c>
      <c r="U322" s="5" t="s">
        <v>23388</v>
      </c>
      <c r="V322" s="5" t="s">
        <v>216</v>
      </c>
      <c r="W322" s="5" t="s">
        <v>216</v>
      </c>
      <c r="X322" s="5" t="s">
        <v>216</v>
      </c>
    </row>
    <row r="323" spans="1:24" ht="25.5" x14ac:dyDescent="0.25">
      <c r="A323" s="4" t="s">
        <v>23389</v>
      </c>
      <c r="B323" s="4" t="s">
        <v>23245</v>
      </c>
      <c r="C323" s="4" t="s">
        <v>23390</v>
      </c>
      <c r="D323" s="1" t="s">
        <v>23391</v>
      </c>
      <c r="E323" s="5" t="s">
        <v>216</v>
      </c>
      <c r="F323" s="5" t="s">
        <v>216</v>
      </c>
      <c r="G323" s="5" t="s">
        <v>216</v>
      </c>
      <c r="H323" s="5" t="s">
        <v>216</v>
      </c>
      <c r="I323" s="5" t="s">
        <v>216</v>
      </c>
      <c r="J323" s="5" t="s">
        <v>216</v>
      </c>
      <c r="K323" s="5" t="s">
        <v>216</v>
      </c>
      <c r="L323" s="5" t="s">
        <v>216</v>
      </c>
      <c r="M323" s="5" t="s">
        <v>23392</v>
      </c>
      <c r="N323" s="5" t="s">
        <v>23393</v>
      </c>
      <c r="O323" s="5" t="s">
        <v>23394</v>
      </c>
      <c r="P323" s="5" t="s">
        <v>23394</v>
      </c>
      <c r="Q323" s="5" t="s">
        <v>23395</v>
      </c>
      <c r="R323" s="5" t="s">
        <v>23396</v>
      </c>
      <c r="S323" s="5" t="s">
        <v>23397</v>
      </c>
      <c r="T323" s="5" t="s">
        <v>23398</v>
      </c>
      <c r="U323" s="5" t="s">
        <v>23398</v>
      </c>
      <c r="V323" s="5" t="s">
        <v>216</v>
      </c>
      <c r="W323" s="5" t="s">
        <v>216</v>
      </c>
      <c r="X323" s="5" t="s">
        <v>216</v>
      </c>
    </row>
    <row r="324" spans="1:24" ht="25.5" x14ac:dyDescent="0.25">
      <c r="A324" s="4" t="s">
        <v>23399</v>
      </c>
      <c r="B324" s="4" t="s">
        <v>23245</v>
      </c>
      <c r="C324" s="4" t="s">
        <v>23400</v>
      </c>
      <c r="D324" s="1" t="s">
        <v>23401</v>
      </c>
      <c r="E324" s="5" t="s">
        <v>216</v>
      </c>
      <c r="F324" s="5" t="s">
        <v>216</v>
      </c>
      <c r="G324" s="5" t="s">
        <v>216</v>
      </c>
      <c r="H324" s="5" t="s">
        <v>216</v>
      </c>
      <c r="I324" s="5" t="s">
        <v>216</v>
      </c>
      <c r="J324" s="5" t="s">
        <v>216</v>
      </c>
      <c r="K324" s="5" t="s">
        <v>216</v>
      </c>
      <c r="L324" s="5" t="s">
        <v>216</v>
      </c>
      <c r="M324" s="5" t="s">
        <v>15186</v>
      </c>
      <c r="N324" s="5" t="s">
        <v>23402</v>
      </c>
      <c r="O324" s="5" t="s">
        <v>23403</v>
      </c>
      <c r="P324" s="5" t="s">
        <v>23403</v>
      </c>
      <c r="Q324" s="5" t="s">
        <v>23404</v>
      </c>
      <c r="R324" s="5" t="s">
        <v>3720</v>
      </c>
      <c r="S324" s="5" t="s">
        <v>23405</v>
      </c>
      <c r="T324" s="5" t="s">
        <v>23406</v>
      </c>
      <c r="U324" s="5" t="s">
        <v>23406</v>
      </c>
      <c r="V324" s="5" t="s">
        <v>216</v>
      </c>
      <c r="W324" s="5" t="s">
        <v>216</v>
      </c>
      <c r="X324" s="5" t="s">
        <v>216</v>
      </c>
    </row>
    <row r="325" spans="1:24" x14ac:dyDescent="0.25">
      <c r="A325" s="4" t="s">
        <v>23407</v>
      </c>
      <c r="B325" s="4" t="s">
        <v>23245</v>
      </c>
      <c r="C325" s="4" t="s">
        <v>23408</v>
      </c>
      <c r="D325" s="1" t="s">
        <v>23409</v>
      </c>
      <c r="E325" s="5" t="s">
        <v>216</v>
      </c>
      <c r="F325" s="5" t="s">
        <v>216</v>
      </c>
      <c r="G325" s="5" t="s">
        <v>216</v>
      </c>
      <c r="H325" s="5" t="s">
        <v>216</v>
      </c>
      <c r="I325" s="5" t="s">
        <v>216</v>
      </c>
      <c r="J325" s="5" t="s">
        <v>216</v>
      </c>
      <c r="K325" s="5" t="s">
        <v>216</v>
      </c>
      <c r="L325" s="5" t="s">
        <v>216</v>
      </c>
      <c r="M325" s="5" t="s">
        <v>23410</v>
      </c>
      <c r="N325" s="5" t="s">
        <v>23411</v>
      </c>
      <c r="O325" s="5" t="s">
        <v>23412</v>
      </c>
      <c r="P325" s="5" t="s">
        <v>23412</v>
      </c>
      <c r="Q325" s="5" t="s">
        <v>23413</v>
      </c>
      <c r="R325" s="5" t="s">
        <v>23414</v>
      </c>
      <c r="S325" s="5" t="s">
        <v>23415</v>
      </c>
      <c r="T325" s="5" t="s">
        <v>23416</v>
      </c>
      <c r="U325" s="5" t="s">
        <v>23416</v>
      </c>
      <c r="V325" s="5" t="s">
        <v>216</v>
      </c>
      <c r="W325" s="5" t="s">
        <v>216</v>
      </c>
      <c r="X325" s="5" t="s">
        <v>216</v>
      </c>
    </row>
    <row r="326" spans="1:24" ht="25.5" x14ac:dyDescent="0.25">
      <c r="A326" s="4" t="s">
        <v>23417</v>
      </c>
      <c r="B326" s="4" t="s">
        <v>23245</v>
      </c>
      <c r="C326" s="4" t="s">
        <v>23418</v>
      </c>
      <c r="D326" s="1" t="s">
        <v>23419</v>
      </c>
      <c r="E326" s="5" t="s">
        <v>216</v>
      </c>
      <c r="F326" s="5" t="s">
        <v>216</v>
      </c>
      <c r="G326" s="5" t="s">
        <v>216</v>
      </c>
      <c r="H326" s="5" t="s">
        <v>216</v>
      </c>
      <c r="I326" s="5" t="s">
        <v>216</v>
      </c>
      <c r="J326" s="5" t="s">
        <v>216</v>
      </c>
      <c r="K326" s="5" t="s">
        <v>216</v>
      </c>
      <c r="L326" s="5" t="s">
        <v>216</v>
      </c>
      <c r="M326" s="5" t="s">
        <v>23420</v>
      </c>
      <c r="N326" s="5" t="s">
        <v>23421</v>
      </c>
      <c r="O326" s="5" t="s">
        <v>23422</v>
      </c>
      <c r="P326" s="5" t="s">
        <v>23422</v>
      </c>
      <c r="Q326" s="5" t="s">
        <v>23423</v>
      </c>
      <c r="R326" s="5" t="s">
        <v>23424</v>
      </c>
      <c r="S326" s="5" t="s">
        <v>23425</v>
      </c>
      <c r="T326" s="5" t="s">
        <v>23426</v>
      </c>
      <c r="U326" s="5" t="s">
        <v>23426</v>
      </c>
      <c r="V326" s="5" t="s">
        <v>216</v>
      </c>
      <c r="W326" s="5" t="s">
        <v>216</v>
      </c>
      <c r="X326" s="5" t="s">
        <v>216</v>
      </c>
    </row>
    <row r="327" spans="1:24" ht="25.5" x14ac:dyDescent="0.25">
      <c r="A327" s="4" t="s">
        <v>23427</v>
      </c>
      <c r="B327" s="4" t="s">
        <v>23245</v>
      </c>
      <c r="C327" s="4" t="s">
        <v>23428</v>
      </c>
      <c r="D327" s="1" t="s">
        <v>23429</v>
      </c>
      <c r="E327" s="5" t="s">
        <v>216</v>
      </c>
      <c r="F327" s="5" t="s">
        <v>216</v>
      </c>
      <c r="G327" s="5" t="s">
        <v>216</v>
      </c>
      <c r="H327" s="5" t="s">
        <v>216</v>
      </c>
      <c r="I327" s="5" t="s">
        <v>216</v>
      </c>
      <c r="J327" s="5" t="s">
        <v>216</v>
      </c>
      <c r="K327" s="5" t="s">
        <v>216</v>
      </c>
      <c r="L327" s="5" t="s">
        <v>216</v>
      </c>
      <c r="M327" s="5" t="s">
        <v>23430</v>
      </c>
      <c r="N327" s="5" t="s">
        <v>23431</v>
      </c>
      <c r="O327" s="5" t="s">
        <v>23432</v>
      </c>
      <c r="P327" s="5" t="s">
        <v>23432</v>
      </c>
      <c r="Q327" s="5" t="s">
        <v>23433</v>
      </c>
      <c r="R327" s="5" t="s">
        <v>23434</v>
      </c>
      <c r="S327" s="5" t="s">
        <v>23435</v>
      </c>
      <c r="T327" s="5" t="s">
        <v>23436</v>
      </c>
      <c r="U327" s="5" t="s">
        <v>23436</v>
      </c>
      <c r="V327" s="5" t="s">
        <v>216</v>
      </c>
      <c r="W327" s="5" t="s">
        <v>216</v>
      </c>
      <c r="X327" s="5" t="s">
        <v>216</v>
      </c>
    </row>
    <row r="328" spans="1:24" ht="25.5" x14ac:dyDescent="0.25">
      <c r="A328" s="4" t="s">
        <v>23437</v>
      </c>
      <c r="B328" s="4" t="s">
        <v>23245</v>
      </c>
      <c r="C328" s="4" t="s">
        <v>23438</v>
      </c>
      <c r="D328" s="1" t="s">
        <v>23439</v>
      </c>
      <c r="E328" s="5" t="s">
        <v>216</v>
      </c>
      <c r="F328" s="5" t="s">
        <v>216</v>
      </c>
      <c r="G328" s="5" t="s">
        <v>216</v>
      </c>
      <c r="H328" s="5" t="s">
        <v>216</v>
      </c>
      <c r="I328" s="5" t="s">
        <v>216</v>
      </c>
      <c r="J328" s="5" t="s">
        <v>216</v>
      </c>
      <c r="K328" s="5" t="s">
        <v>216</v>
      </c>
      <c r="L328" s="5" t="s">
        <v>216</v>
      </c>
      <c r="M328" s="5" t="s">
        <v>23440</v>
      </c>
      <c r="N328" s="5" t="s">
        <v>23441</v>
      </c>
      <c r="O328" s="5" t="s">
        <v>23442</v>
      </c>
      <c r="P328" s="5" t="s">
        <v>23442</v>
      </c>
      <c r="Q328" s="5" t="s">
        <v>23443</v>
      </c>
      <c r="R328" s="5" t="s">
        <v>23444</v>
      </c>
      <c r="S328" s="5" t="s">
        <v>23445</v>
      </c>
      <c r="T328" s="5" t="s">
        <v>23446</v>
      </c>
      <c r="U328" s="5" t="s">
        <v>23446</v>
      </c>
      <c r="V328" s="5" t="s">
        <v>216</v>
      </c>
      <c r="W328" s="5" t="s">
        <v>216</v>
      </c>
      <c r="X328" s="5" t="s">
        <v>216</v>
      </c>
    </row>
    <row r="329" spans="1:24" ht="25.5" x14ac:dyDescent="0.25">
      <c r="A329" s="4" t="s">
        <v>23447</v>
      </c>
      <c r="B329" s="4" t="s">
        <v>23245</v>
      </c>
      <c r="C329" s="4" t="s">
        <v>23448</v>
      </c>
      <c r="D329" s="1" t="s">
        <v>23449</v>
      </c>
      <c r="E329" s="5" t="s">
        <v>216</v>
      </c>
      <c r="F329" s="5" t="s">
        <v>216</v>
      </c>
      <c r="G329" s="5" t="s">
        <v>216</v>
      </c>
      <c r="H329" s="5" t="s">
        <v>216</v>
      </c>
      <c r="I329" s="5" t="s">
        <v>216</v>
      </c>
      <c r="J329" s="5" t="s">
        <v>216</v>
      </c>
      <c r="K329" s="5" t="s">
        <v>216</v>
      </c>
      <c r="L329" s="5" t="s">
        <v>216</v>
      </c>
      <c r="M329" s="5" t="s">
        <v>23450</v>
      </c>
      <c r="N329" s="5" t="s">
        <v>23451</v>
      </c>
      <c r="O329" s="5" t="s">
        <v>23452</v>
      </c>
      <c r="P329" s="5" t="s">
        <v>23452</v>
      </c>
      <c r="Q329" s="5" t="s">
        <v>23453</v>
      </c>
      <c r="R329" s="5" t="s">
        <v>23454</v>
      </c>
      <c r="S329" s="5" t="s">
        <v>23455</v>
      </c>
      <c r="T329" s="5" t="s">
        <v>23456</v>
      </c>
      <c r="U329" s="5" t="s">
        <v>23456</v>
      </c>
      <c r="V329" s="5" t="s">
        <v>216</v>
      </c>
      <c r="W329" s="5" t="s">
        <v>216</v>
      </c>
      <c r="X329" s="5" t="s">
        <v>216</v>
      </c>
    </row>
    <row r="330" spans="1:24" ht="25.5" x14ac:dyDescent="0.25">
      <c r="A330" s="4" t="s">
        <v>23457</v>
      </c>
      <c r="B330" s="4" t="s">
        <v>23245</v>
      </c>
      <c r="C330" s="4" t="s">
        <v>23458</v>
      </c>
      <c r="D330" s="1" t="s">
        <v>23459</v>
      </c>
      <c r="E330" s="5" t="s">
        <v>216</v>
      </c>
      <c r="F330" s="5" t="s">
        <v>216</v>
      </c>
      <c r="G330" s="5" t="s">
        <v>216</v>
      </c>
      <c r="H330" s="5" t="s">
        <v>216</v>
      </c>
      <c r="I330" s="5" t="s">
        <v>216</v>
      </c>
      <c r="J330" s="5" t="s">
        <v>216</v>
      </c>
      <c r="K330" s="5" t="s">
        <v>216</v>
      </c>
      <c r="L330" s="5" t="s">
        <v>216</v>
      </c>
      <c r="M330" s="5" t="s">
        <v>23460</v>
      </c>
      <c r="N330" s="5" t="s">
        <v>23461</v>
      </c>
      <c r="O330" s="5" t="s">
        <v>23462</v>
      </c>
      <c r="P330" s="5" t="s">
        <v>23462</v>
      </c>
      <c r="Q330" s="5" t="s">
        <v>23463</v>
      </c>
      <c r="R330" s="5" t="s">
        <v>23464</v>
      </c>
      <c r="S330" s="5" t="s">
        <v>23465</v>
      </c>
      <c r="T330" s="5" t="s">
        <v>23466</v>
      </c>
      <c r="U330" s="5" t="s">
        <v>23466</v>
      </c>
      <c r="V330" s="5" t="s">
        <v>216</v>
      </c>
      <c r="W330" s="5" t="s">
        <v>216</v>
      </c>
      <c r="X330" s="5" t="s">
        <v>216</v>
      </c>
    </row>
    <row r="331" spans="1:24" ht="63.75" x14ac:dyDescent="0.25">
      <c r="A331" s="4" t="s">
        <v>23467</v>
      </c>
      <c r="B331" s="4" t="s">
        <v>23245</v>
      </c>
      <c r="C331" s="4" t="s">
        <v>23468</v>
      </c>
      <c r="D331" s="1" t="s">
        <v>23469</v>
      </c>
      <c r="E331" s="5" t="s">
        <v>23470</v>
      </c>
      <c r="F331" s="5" t="s">
        <v>23471</v>
      </c>
      <c r="G331" s="5" t="s">
        <v>23472</v>
      </c>
      <c r="H331" s="5" t="s">
        <v>23473</v>
      </c>
      <c r="I331" s="5" t="s">
        <v>23473</v>
      </c>
      <c r="J331" s="5" t="s">
        <v>23474</v>
      </c>
      <c r="K331" s="5" t="s">
        <v>23475</v>
      </c>
      <c r="L331" s="5" t="s">
        <v>23476</v>
      </c>
      <c r="M331" s="5" t="s">
        <v>23476</v>
      </c>
      <c r="N331" s="5" t="s">
        <v>23476</v>
      </c>
      <c r="O331" s="5" t="s">
        <v>23476</v>
      </c>
      <c r="P331" s="5" t="s">
        <v>23476</v>
      </c>
      <c r="Q331" s="5" t="s">
        <v>23476</v>
      </c>
      <c r="R331" s="5" t="s">
        <v>23476</v>
      </c>
      <c r="S331" s="5" t="s">
        <v>23476</v>
      </c>
      <c r="T331" s="5" t="s">
        <v>23476</v>
      </c>
      <c r="U331" s="5" t="s">
        <v>23476</v>
      </c>
      <c r="V331" s="5" t="s">
        <v>216</v>
      </c>
      <c r="W331" s="5" t="s">
        <v>216</v>
      </c>
      <c r="X331" s="5" t="s">
        <v>216</v>
      </c>
    </row>
    <row r="332" spans="1:24" ht="25.5" x14ac:dyDescent="0.25">
      <c r="A332" s="4" t="s">
        <v>23477</v>
      </c>
      <c r="B332" s="4" t="s">
        <v>23245</v>
      </c>
      <c r="C332" s="4" t="s">
        <v>23478</v>
      </c>
      <c r="D332" s="1" t="s">
        <v>23479</v>
      </c>
      <c r="E332" s="5" t="s">
        <v>216</v>
      </c>
      <c r="F332" s="5" t="s">
        <v>216</v>
      </c>
      <c r="G332" s="5" t="s">
        <v>216</v>
      </c>
      <c r="H332" s="5" t="s">
        <v>216</v>
      </c>
      <c r="I332" s="5" t="s">
        <v>216</v>
      </c>
      <c r="J332" s="5" t="s">
        <v>216</v>
      </c>
      <c r="K332" s="5" t="s">
        <v>216</v>
      </c>
      <c r="L332" s="5" t="s">
        <v>216</v>
      </c>
      <c r="M332" s="5" t="s">
        <v>216</v>
      </c>
      <c r="N332" s="5" t="s">
        <v>216</v>
      </c>
      <c r="O332" s="5" t="s">
        <v>216</v>
      </c>
      <c r="P332" s="5" t="s">
        <v>216</v>
      </c>
      <c r="Q332" s="5">
        <v>171.57</v>
      </c>
      <c r="R332" s="5" t="s">
        <v>23480</v>
      </c>
      <c r="S332" s="5" t="s">
        <v>23481</v>
      </c>
      <c r="T332" s="5" t="s">
        <v>23482</v>
      </c>
      <c r="U332" s="5">
        <v>179.41</v>
      </c>
      <c r="V332" s="5" t="s">
        <v>23483</v>
      </c>
      <c r="W332" s="5" t="s">
        <v>23484</v>
      </c>
      <c r="X332" s="5" t="s">
        <v>23485</v>
      </c>
    </row>
    <row r="333" spans="1:24" x14ac:dyDescent="0.25">
      <c r="A333" s="4" t="s">
        <v>23486</v>
      </c>
      <c r="B333" s="4" t="s">
        <v>23245</v>
      </c>
      <c r="C333" s="4" t="s">
        <v>23487</v>
      </c>
      <c r="D333" s="1" t="s">
        <v>23488</v>
      </c>
      <c r="E333" s="5" t="s">
        <v>216</v>
      </c>
      <c r="F333" s="5" t="s">
        <v>216</v>
      </c>
      <c r="G333" s="5" t="s">
        <v>216</v>
      </c>
      <c r="H333" s="5" t="s">
        <v>216</v>
      </c>
      <c r="I333" s="5" t="s">
        <v>216</v>
      </c>
      <c r="J333" s="5" t="s">
        <v>216</v>
      </c>
      <c r="K333" s="5" t="s">
        <v>216</v>
      </c>
      <c r="L333" s="5" t="s">
        <v>216</v>
      </c>
      <c r="M333" s="5" t="s">
        <v>216</v>
      </c>
      <c r="N333" s="5" t="s">
        <v>216</v>
      </c>
      <c r="O333" s="5" t="s">
        <v>216</v>
      </c>
      <c r="P333" s="5" t="s">
        <v>216</v>
      </c>
      <c r="Q333" s="5" t="s">
        <v>23489</v>
      </c>
      <c r="R333" s="5" t="s">
        <v>23490</v>
      </c>
      <c r="S333" s="5" t="s">
        <v>23491</v>
      </c>
      <c r="T333" s="5" t="s">
        <v>23492</v>
      </c>
      <c r="U333" s="5" t="s">
        <v>23493</v>
      </c>
      <c r="V333" s="5" t="s">
        <v>23494</v>
      </c>
      <c r="W333" s="5" t="s">
        <v>23495</v>
      </c>
      <c r="X333" s="5" t="s">
        <v>23496</v>
      </c>
    </row>
    <row r="334" spans="1:24" x14ac:dyDescent="0.25">
      <c r="A334" s="4" t="s">
        <v>23497</v>
      </c>
      <c r="B334" s="4" t="s">
        <v>23245</v>
      </c>
      <c r="C334" s="4" t="s">
        <v>23498</v>
      </c>
      <c r="D334" s="1" t="s">
        <v>23499</v>
      </c>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23500</v>
      </c>
      <c r="R334" s="5" t="s">
        <v>23501</v>
      </c>
      <c r="S334" s="5" t="s">
        <v>23502</v>
      </c>
      <c r="T334" s="5" t="s">
        <v>23503</v>
      </c>
      <c r="U334" s="5" t="s">
        <v>23504</v>
      </c>
      <c r="V334" s="5" t="s">
        <v>23505</v>
      </c>
      <c r="W334" s="5" t="s">
        <v>23506</v>
      </c>
      <c r="X334" s="5" t="s">
        <v>23507</v>
      </c>
    </row>
    <row r="335" spans="1:24" x14ac:dyDescent="0.25">
      <c r="A335" s="4" t="s">
        <v>23508</v>
      </c>
      <c r="B335" s="4" t="s">
        <v>23245</v>
      </c>
      <c r="C335" s="4" t="s">
        <v>23509</v>
      </c>
      <c r="D335" s="1" t="s">
        <v>23510</v>
      </c>
      <c r="E335" s="5" t="s">
        <v>216</v>
      </c>
      <c r="F335" s="5" t="s">
        <v>216</v>
      </c>
      <c r="G335" s="5" t="s">
        <v>216</v>
      </c>
      <c r="H335" s="5" t="s">
        <v>216</v>
      </c>
      <c r="I335" s="5" t="s">
        <v>216</v>
      </c>
      <c r="J335" s="5" t="s">
        <v>216</v>
      </c>
      <c r="K335" s="5" t="s">
        <v>216</v>
      </c>
      <c r="L335" s="5" t="s">
        <v>216</v>
      </c>
      <c r="M335" s="5" t="s">
        <v>216</v>
      </c>
      <c r="N335" s="5" t="s">
        <v>216</v>
      </c>
      <c r="O335" s="5" t="s">
        <v>216</v>
      </c>
      <c r="P335" s="5" t="s">
        <v>216</v>
      </c>
      <c r="Q335" s="5" t="s">
        <v>23511</v>
      </c>
      <c r="R335" s="5" t="s">
        <v>23512</v>
      </c>
      <c r="S335" s="5" t="s">
        <v>23513</v>
      </c>
      <c r="T335" s="5" t="s">
        <v>23514</v>
      </c>
      <c r="U335" s="5" t="s">
        <v>23515</v>
      </c>
      <c r="V335" s="5" t="s">
        <v>23516</v>
      </c>
      <c r="W335" s="5" t="s">
        <v>23517</v>
      </c>
      <c r="X335" s="5" t="s">
        <v>23518</v>
      </c>
    </row>
    <row r="336" spans="1:24" ht="25.5" x14ac:dyDescent="0.25">
      <c r="A336" s="4" t="s">
        <v>23519</v>
      </c>
      <c r="B336" s="4" t="s">
        <v>23245</v>
      </c>
      <c r="C336" s="4" t="s">
        <v>23520</v>
      </c>
      <c r="D336" s="1" t="s">
        <v>23521</v>
      </c>
      <c r="E336" s="5" t="s">
        <v>216</v>
      </c>
      <c r="F336" s="5" t="s">
        <v>216</v>
      </c>
      <c r="G336" s="5" t="s">
        <v>216</v>
      </c>
      <c r="H336" s="5" t="s">
        <v>216</v>
      </c>
      <c r="I336" s="5" t="s">
        <v>216</v>
      </c>
      <c r="J336" s="5" t="s">
        <v>216</v>
      </c>
      <c r="K336" s="5" t="s">
        <v>216</v>
      </c>
      <c r="L336" s="5" t="s">
        <v>216</v>
      </c>
      <c r="M336" s="5" t="s">
        <v>216</v>
      </c>
      <c r="N336" s="5" t="s">
        <v>216</v>
      </c>
      <c r="O336" s="5" t="s">
        <v>216</v>
      </c>
      <c r="P336" s="5" t="s">
        <v>216</v>
      </c>
      <c r="Q336" s="5" t="s">
        <v>23522</v>
      </c>
      <c r="R336" s="5" t="s">
        <v>23523</v>
      </c>
      <c r="S336" s="5" t="s">
        <v>15229</v>
      </c>
      <c r="T336" s="5" t="s">
        <v>23524</v>
      </c>
      <c r="U336" s="5" t="s">
        <v>23525</v>
      </c>
      <c r="V336" s="5" t="s">
        <v>23526</v>
      </c>
      <c r="W336" s="5" t="s">
        <v>5468</v>
      </c>
      <c r="X336" s="5" t="s">
        <v>21525</v>
      </c>
    </row>
    <row r="337" spans="1:24" ht="25.5" x14ac:dyDescent="0.25">
      <c r="A337" s="4" t="s">
        <v>23527</v>
      </c>
      <c r="B337" s="4" t="s">
        <v>23245</v>
      </c>
      <c r="C337" s="4" t="s">
        <v>23528</v>
      </c>
      <c r="D337" s="1" t="s">
        <v>23529</v>
      </c>
      <c r="E337" s="5" t="s">
        <v>216</v>
      </c>
      <c r="F337" s="5" t="s">
        <v>216</v>
      </c>
      <c r="G337" s="5" t="s">
        <v>216</v>
      </c>
      <c r="H337" s="5" t="s">
        <v>216</v>
      </c>
      <c r="I337" s="5" t="s">
        <v>216</v>
      </c>
      <c r="J337" s="5" t="s">
        <v>216</v>
      </c>
      <c r="K337" s="5" t="s">
        <v>216</v>
      </c>
      <c r="L337" s="5" t="s">
        <v>216</v>
      </c>
      <c r="M337" s="5" t="s">
        <v>216</v>
      </c>
      <c r="N337" s="5" t="s">
        <v>216</v>
      </c>
      <c r="O337" s="5" t="s">
        <v>216</v>
      </c>
      <c r="P337" s="5" t="s">
        <v>216</v>
      </c>
      <c r="Q337" s="5" t="s">
        <v>23530</v>
      </c>
      <c r="R337" s="5" t="s">
        <v>23531</v>
      </c>
      <c r="S337" s="5" t="s">
        <v>23532</v>
      </c>
      <c r="T337" s="5" t="s">
        <v>23533</v>
      </c>
      <c r="U337" s="5" t="s">
        <v>23534</v>
      </c>
      <c r="V337" s="5" t="s">
        <v>23535</v>
      </c>
      <c r="W337" s="5" t="s">
        <v>20952</v>
      </c>
      <c r="X337" s="5" t="s">
        <v>23536</v>
      </c>
    </row>
    <row r="338" spans="1:24" ht="25.5" x14ac:dyDescent="0.25">
      <c r="A338" s="4" t="s">
        <v>23537</v>
      </c>
      <c r="B338" s="4" t="s">
        <v>23245</v>
      </c>
      <c r="C338" s="4" t="s">
        <v>23538</v>
      </c>
      <c r="D338" s="1" t="s">
        <v>23539</v>
      </c>
      <c r="E338" s="5" t="s">
        <v>216</v>
      </c>
      <c r="F338" s="5" t="s">
        <v>216</v>
      </c>
      <c r="G338" s="5" t="s">
        <v>216</v>
      </c>
      <c r="H338" s="5" t="s">
        <v>216</v>
      </c>
      <c r="I338" s="5" t="s">
        <v>216</v>
      </c>
      <c r="J338" s="5" t="s">
        <v>216</v>
      </c>
      <c r="K338" s="5" t="s">
        <v>216</v>
      </c>
      <c r="L338" s="5" t="s">
        <v>216</v>
      </c>
      <c r="M338" s="5" t="s">
        <v>216</v>
      </c>
      <c r="N338" s="5" t="s">
        <v>216</v>
      </c>
      <c r="O338" s="5" t="s">
        <v>216</v>
      </c>
      <c r="P338" s="5" t="s">
        <v>216</v>
      </c>
      <c r="Q338" s="5" t="s">
        <v>23540</v>
      </c>
      <c r="R338" s="5" t="s">
        <v>23541</v>
      </c>
      <c r="S338" s="5" t="s">
        <v>23542</v>
      </c>
      <c r="T338" s="5" t="s">
        <v>23543</v>
      </c>
      <c r="U338" s="5" t="s">
        <v>23544</v>
      </c>
      <c r="V338" s="5" t="s">
        <v>23545</v>
      </c>
      <c r="W338" s="5" t="s">
        <v>23546</v>
      </c>
      <c r="X338" s="5" t="s">
        <v>23547</v>
      </c>
    </row>
    <row r="339" spans="1:24" ht="25.5" x14ac:dyDescent="0.25">
      <c r="A339" s="4" t="s">
        <v>23548</v>
      </c>
      <c r="B339" s="4" t="s">
        <v>23245</v>
      </c>
      <c r="C339" s="4" t="s">
        <v>23549</v>
      </c>
      <c r="D339" s="1" t="s">
        <v>23550</v>
      </c>
      <c r="E339" s="5" t="s">
        <v>216</v>
      </c>
      <c r="F339" s="5" t="s">
        <v>216</v>
      </c>
      <c r="G339" s="5" t="s">
        <v>216</v>
      </c>
      <c r="H339" s="5" t="s">
        <v>216</v>
      </c>
      <c r="I339" s="5" t="s">
        <v>216</v>
      </c>
      <c r="J339" s="5" t="s">
        <v>216</v>
      </c>
      <c r="K339" s="5" t="s">
        <v>216</v>
      </c>
      <c r="L339" s="5" t="s">
        <v>216</v>
      </c>
      <c r="M339" s="5" t="s">
        <v>216</v>
      </c>
      <c r="N339" s="5" t="s">
        <v>216</v>
      </c>
      <c r="O339" s="5" t="s">
        <v>216</v>
      </c>
      <c r="P339" s="5" t="s">
        <v>216</v>
      </c>
      <c r="Q339" s="5" t="s">
        <v>23551</v>
      </c>
      <c r="R339" s="5" t="s">
        <v>23552</v>
      </c>
      <c r="S339" s="5" t="s">
        <v>23553</v>
      </c>
      <c r="T339" s="5" t="s">
        <v>20819</v>
      </c>
      <c r="U339" s="5" t="s">
        <v>23554</v>
      </c>
      <c r="V339" s="5" t="s">
        <v>23555</v>
      </c>
      <c r="W339" s="5" t="s">
        <v>23556</v>
      </c>
      <c r="X339" s="5" t="s">
        <v>23557</v>
      </c>
    </row>
    <row r="340" spans="1:24" ht="25.5" x14ac:dyDescent="0.25">
      <c r="A340" s="4" t="s">
        <v>23558</v>
      </c>
      <c r="B340" s="4" t="s">
        <v>23245</v>
      </c>
      <c r="C340" s="4" t="s">
        <v>23559</v>
      </c>
      <c r="D340" s="1" t="s">
        <v>23560</v>
      </c>
      <c r="E340" s="5" t="s">
        <v>216</v>
      </c>
      <c r="F340" s="5" t="s">
        <v>216</v>
      </c>
      <c r="G340" s="5" t="s">
        <v>216</v>
      </c>
      <c r="H340" s="5" t="s">
        <v>216</v>
      </c>
      <c r="I340" s="5" t="s">
        <v>216</v>
      </c>
      <c r="J340" s="5" t="s">
        <v>216</v>
      </c>
      <c r="K340" s="5" t="s">
        <v>216</v>
      </c>
      <c r="L340" s="5" t="s">
        <v>216</v>
      </c>
      <c r="M340" s="5" t="s">
        <v>216</v>
      </c>
      <c r="N340" s="5" t="s">
        <v>216</v>
      </c>
      <c r="O340" s="5" t="s">
        <v>216</v>
      </c>
      <c r="P340" s="5" t="s">
        <v>216</v>
      </c>
      <c r="Q340" s="5" t="s">
        <v>23561</v>
      </c>
      <c r="R340" s="5" t="s">
        <v>23562</v>
      </c>
      <c r="S340" s="5" t="s">
        <v>23563</v>
      </c>
      <c r="T340" s="5" t="s">
        <v>23564</v>
      </c>
      <c r="U340" s="5" t="s">
        <v>21504</v>
      </c>
      <c r="V340" s="5" t="s">
        <v>23565</v>
      </c>
      <c r="W340" s="5" t="s">
        <v>23566</v>
      </c>
      <c r="X340" s="5" t="s">
        <v>23567</v>
      </c>
    </row>
    <row r="341" spans="1:24" x14ac:dyDescent="0.25">
      <c r="A341" s="4" t="s">
        <v>23568</v>
      </c>
      <c r="B341" s="4" t="s">
        <v>23245</v>
      </c>
      <c r="C341" s="4" t="s">
        <v>23569</v>
      </c>
      <c r="D341" s="1" t="s">
        <v>23570</v>
      </c>
      <c r="E341" s="5" t="s">
        <v>216</v>
      </c>
      <c r="F341" s="5" t="s">
        <v>216</v>
      </c>
      <c r="G341" s="5" t="s">
        <v>216</v>
      </c>
      <c r="H341" s="5" t="s">
        <v>216</v>
      </c>
      <c r="I341" s="5" t="s">
        <v>216</v>
      </c>
      <c r="J341" s="5" t="s">
        <v>216</v>
      </c>
      <c r="K341" s="5" t="s">
        <v>216</v>
      </c>
      <c r="L341" s="5" t="s">
        <v>216</v>
      </c>
      <c r="M341" s="5" t="s">
        <v>216</v>
      </c>
      <c r="N341" s="5" t="s">
        <v>216</v>
      </c>
      <c r="O341" s="5" t="s">
        <v>216</v>
      </c>
      <c r="P341" s="5" t="s">
        <v>216</v>
      </c>
      <c r="Q341" s="5" t="s">
        <v>23571</v>
      </c>
      <c r="R341" s="5" t="s">
        <v>23572</v>
      </c>
      <c r="S341" s="5" t="s">
        <v>23573</v>
      </c>
      <c r="T341" s="5" t="s">
        <v>23574</v>
      </c>
      <c r="U341" s="5" t="s">
        <v>23575</v>
      </c>
      <c r="V341" s="5" t="s">
        <v>23576</v>
      </c>
      <c r="W341" s="5" t="s">
        <v>23577</v>
      </c>
      <c r="X341" s="5" t="s">
        <v>23578</v>
      </c>
    </row>
    <row r="342" spans="1:24" x14ac:dyDescent="0.25">
      <c r="A342" s="4" t="s">
        <v>23579</v>
      </c>
      <c r="B342" s="4" t="s">
        <v>23245</v>
      </c>
      <c r="C342" s="4" t="s">
        <v>23580</v>
      </c>
      <c r="D342" s="1" t="s">
        <v>23581</v>
      </c>
      <c r="E342" s="5" t="s">
        <v>216</v>
      </c>
      <c r="F342" s="5" t="s">
        <v>216</v>
      </c>
      <c r="G342" s="5" t="s">
        <v>216</v>
      </c>
      <c r="H342" s="5" t="s">
        <v>216</v>
      </c>
      <c r="I342" s="5" t="s">
        <v>216</v>
      </c>
      <c r="J342" s="5" t="s">
        <v>216</v>
      </c>
      <c r="K342" s="5" t="s">
        <v>216</v>
      </c>
      <c r="L342" s="5" t="s">
        <v>216</v>
      </c>
      <c r="M342" s="5" t="s">
        <v>216</v>
      </c>
      <c r="N342" s="5" t="s">
        <v>216</v>
      </c>
      <c r="O342" s="5" t="s">
        <v>216</v>
      </c>
      <c r="P342" s="5" t="s">
        <v>216</v>
      </c>
      <c r="Q342" s="5" t="s">
        <v>23582</v>
      </c>
      <c r="R342" s="5" t="s">
        <v>23583</v>
      </c>
      <c r="S342" s="5" t="s">
        <v>23584</v>
      </c>
      <c r="T342" s="5" t="s">
        <v>23585</v>
      </c>
      <c r="U342" s="5" t="s">
        <v>23586</v>
      </c>
      <c r="V342" s="5" t="s">
        <v>23587</v>
      </c>
      <c r="W342" s="5" t="s">
        <v>23588</v>
      </c>
      <c r="X342" s="5" t="s">
        <v>23589</v>
      </c>
    </row>
    <row r="343" spans="1:24" x14ac:dyDescent="0.25">
      <c r="A343" s="4" t="s">
        <v>23590</v>
      </c>
      <c r="B343" s="4" t="s">
        <v>23245</v>
      </c>
      <c r="C343" s="4" t="s">
        <v>23591</v>
      </c>
      <c r="D343" s="1" t="s">
        <v>23592</v>
      </c>
      <c r="E343" s="5" t="s">
        <v>216</v>
      </c>
      <c r="F343" s="5" t="s">
        <v>216</v>
      </c>
      <c r="G343" s="5" t="s">
        <v>216</v>
      </c>
      <c r="H343" s="5" t="s">
        <v>216</v>
      </c>
      <c r="I343" s="5" t="s">
        <v>216</v>
      </c>
      <c r="J343" s="5" t="s">
        <v>216</v>
      </c>
      <c r="K343" s="5" t="s">
        <v>216</v>
      </c>
      <c r="L343" s="5" t="s">
        <v>216</v>
      </c>
      <c r="M343" s="5" t="s">
        <v>216</v>
      </c>
      <c r="N343" s="5" t="s">
        <v>216</v>
      </c>
      <c r="O343" s="5" t="s">
        <v>216</v>
      </c>
      <c r="P343" s="5" t="s">
        <v>216</v>
      </c>
      <c r="Q343" s="5" t="s">
        <v>23593</v>
      </c>
      <c r="R343" s="5" t="s">
        <v>23594</v>
      </c>
      <c r="S343" s="5" t="s">
        <v>23595</v>
      </c>
      <c r="T343" s="5" t="s">
        <v>23596</v>
      </c>
      <c r="U343" s="5" t="s">
        <v>23597</v>
      </c>
      <c r="V343" s="5" t="s">
        <v>23598</v>
      </c>
      <c r="W343" s="5" t="s">
        <v>23599</v>
      </c>
      <c r="X343" s="5" t="s">
        <v>23600</v>
      </c>
    </row>
    <row r="344" spans="1:24" ht="25.5" x14ac:dyDescent="0.25">
      <c r="A344" s="4" t="s">
        <v>23601</v>
      </c>
      <c r="B344" s="4" t="s">
        <v>23245</v>
      </c>
      <c r="C344" s="4" t="s">
        <v>23602</v>
      </c>
      <c r="D344" s="1" t="s">
        <v>23603</v>
      </c>
      <c r="E344" s="5" t="s">
        <v>216</v>
      </c>
      <c r="F344" s="5" t="s">
        <v>216</v>
      </c>
      <c r="G344" s="5" t="s">
        <v>216</v>
      </c>
      <c r="H344" s="5" t="s">
        <v>216</v>
      </c>
      <c r="I344" s="5" t="s">
        <v>216</v>
      </c>
      <c r="J344" s="5" t="s">
        <v>216</v>
      </c>
      <c r="K344" s="5" t="s">
        <v>216</v>
      </c>
      <c r="L344" s="5" t="s">
        <v>216</v>
      </c>
      <c r="M344" s="5" t="s">
        <v>216</v>
      </c>
      <c r="N344" s="5" t="s">
        <v>216</v>
      </c>
      <c r="O344" s="5" t="s">
        <v>216</v>
      </c>
      <c r="P344" s="5" t="s">
        <v>216</v>
      </c>
      <c r="Q344" s="5" t="s">
        <v>23604</v>
      </c>
      <c r="R344" s="5" t="s">
        <v>23605</v>
      </c>
      <c r="S344" s="5" t="s">
        <v>23606</v>
      </c>
      <c r="T344" s="5" t="s">
        <v>23607</v>
      </c>
      <c r="U344" s="5" t="s">
        <v>23608</v>
      </c>
      <c r="V344" s="5" t="s">
        <v>23609</v>
      </c>
      <c r="W344" s="5" t="s">
        <v>23610</v>
      </c>
      <c r="X344" s="5" t="s">
        <v>23611</v>
      </c>
    </row>
    <row r="345" spans="1:24" ht="25.5" x14ac:dyDescent="0.25">
      <c r="A345" s="4" t="s">
        <v>23612</v>
      </c>
      <c r="B345" s="4" t="s">
        <v>23245</v>
      </c>
      <c r="C345" s="4" t="s">
        <v>23613</v>
      </c>
      <c r="D345" s="1" t="s">
        <v>23614</v>
      </c>
      <c r="E345" s="5" t="s">
        <v>216</v>
      </c>
      <c r="F345" s="5" t="s">
        <v>216</v>
      </c>
      <c r="G345" s="5" t="s">
        <v>216</v>
      </c>
      <c r="H345" s="5" t="s">
        <v>216</v>
      </c>
      <c r="I345" s="5" t="s">
        <v>216</v>
      </c>
      <c r="J345" s="5" t="s">
        <v>216</v>
      </c>
      <c r="K345" s="5" t="s">
        <v>216</v>
      </c>
      <c r="L345" s="5" t="s">
        <v>216</v>
      </c>
      <c r="M345" s="5" t="s">
        <v>216</v>
      </c>
      <c r="N345" s="5" t="s">
        <v>216</v>
      </c>
      <c r="O345" s="5" t="s">
        <v>216</v>
      </c>
      <c r="P345" s="5" t="s">
        <v>216</v>
      </c>
      <c r="Q345" s="5" t="s">
        <v>23615</v>
      </c>
      <c r="R345" s="5" t="s">
        <v>23616</v>
      </c>
      <c r="S345" s="5" t="s">
        <v>23617</v>
      </c>
      <c r="T345" s="5" t="s">
        <v>23618</v>
      </c>
      <c r="U345" s="5" t="s">
        <v>23619</v>
      </c>
      <c r="V345" s="5" t="s">
        <v>23620</v>
      </c>
      <c r="W345" s="5" t="s">
        <v>23621</v>
      </c>
      <c r="X345" s="5" t="s">
        <v>23622</v>
      </c>
    </row>
    <row r="346" spans="1:24" ht="25.5" x14ac:dyDescent="0.25">
      <c r="A346" s="4" t="s">
        <v>23623</v>
      </c>
      <c r="B346" s="4" t="s">
        <v>23245</v>
      </c>
      <c r="C346" s="4" t="s">
        <v>23624</v>
      </c>
      <c r="D346" s="1" t="s">
        <v>23625</v>
      </c>
      <c r="E346" s="5" t="s">
        <v>216</v>
      </c>
      <c r="F346" s="5" t="s">
        <v>216</v>
      </c>
      <c r="G346" s="5" t="s">
        <v>216</v>
      </c>
      <c r="H346" s="5" t="s">
        <v>216</v>
      </c>
      <c r="I346" s="5" t="s">
        <v>216</v>
      </c>
      <c r="J346" s="5" t="s">
        <v>216</v>
      </c>
      <c r="K346" s="5" t="s">
        <v>216</v>
      </c>
      <c r="L346" s="5" t="s">
        <v>216</v>
      </c>
      <c r="M346" s="5" t="s">
        <v>216</v>
      </c>
      <c r="N346" s="5" t="s">
        <v>216</v>
      </c>
      <c r="O346" s="5" t="s">
        <v>216</v>
      </c>
      <c r="P346" s="5" t="s">
        <v>216</v>
      </c>
      <c r="Q346" s="5" t="s">
        <v>23626</v>
      </c>
      <c r="R346" s="5" t="s">
        <v>23627</v>
      </c>
      <c r="S346" s="5" t="s">
        <v>23628</v>
      </c>
      <c r="T346" s="5" t="s">
        <v>23629</v>
      </c>
      <c r="U346" s="5" t="s">
        <v>23630</v>
      </c>
      <c r="V346" s="5" t="s">
        <v>23631</v>
      </c>
      <c r="W346" s="5" t="s">
        <v>23632</v>
      </c>
      <c r="X346" s="5" t="s">
        <v>23633</v>
      </c>
    </row>
    <row r="347" spans="1:24" x14ac:dyDescent="0.25">
      <c r="A347" s="4" t="s">
        <v>23634</v>
      </c>
      <c r="B347" s="4" t="s">
        <v>23245</v>
      </c>
      <c r="C347" s="4" t="s">
        <v>23635</v>
      </c>
      <c r="D347" s="1" t="s">
        <v>23636</v>
      </c>
      <c r="E347" s="5" t="s">
        <v>23637</v>
      </c>
      <c r="F347" s="5" t="s">
        <v>23638</v>
      </c>
      <c r="G347" s="5" t="s">
        <v>23639</v>
      </c>
      <c r="H347" s="5" t="s">
        <v>23640</v>
      </c>
      <c r="I347" s="5" t="s">
        <v>23641</v>
      </c>
      <c r="J347" s="5" t="s">
        <v>23642</v>
      </c>
      <c r="K347" s="5" t="s">
        <v>23643</v>
      </c>
      <c r="L347" s="5" t="s">
        <v>23644</v>
      </c>
      <c r="M347" s="5" t="s">
        <v>23645</v>
      </c>
      <c r="N347" s="5" t="s">
        <v>23646</v>
      </c>
      <c r="O347" s="5" t="s">
        <v>23647</v>
      </c>
      <c r="P347" s="5" t="s">
        <v>23648</v>
      </c>
      <c r="Q347" s="5" t="s">
        <v>23649</v>
      </c>
      <c r="R347" s="5" t="s">
        <v>23650</v>
      </c>
      <c r="S347" s="5" t="s">
        <v>23651</v>
      </c>
      <c r="T347" s="5" t="s">
        <v>23652</v>
      </c>
      <c r="U347" s="5" t="s">
        <v>23653</v>
      </c>
      <c r="V347" s="5" t="s">
        <v>23653</v>
      </c>
      <c r="W347" s="5" t="s">
        <v>23653</v>
      </c>
      <c r="X347" s="5" t="s">
        <v>23654</v>
      </c>
    </row>
    <row r="348" spans="1:24" x14ac:dyDescent="0.25">
      <c r="A348" s="4" t="s">
        <v>7663</v>
      </c>
      <c r="B348" s="4" t="s">
        <v>23655</v>
      </c>
      <c r="C348" s="4" t="s">
        <v>16412</v>
      </c>
      <c r="D348" s="1" t="s">
        <v>23656</v>
      </c>
      <c r="E348" s="5" t="s">
        <v>23657</v>
      </c>
      <c r="F348" s="5" t="s">
        <v>23658</v>
      </c>
      <c r="G348" s="5" t="s">
        <v>23659</v>
      </c>
      <c r="H348" s="5" t="s">
        <v>23660</v>
      </c>
      <c r="I348" s="5" t="s">
        <v>23660</v>
      </c>
      <c r="J348" s="5" t="s">
        <v>23661</v>
      </c>
      <c r="K348" s="5" t="s">
        <v>23662</v>
      </c>
      <c r="L348" s="5" t="s">
        <v>23663</v>
      </c>
      <c r="M348" s="5" t="s">
        <v>23663</v>
      </c>
      <c r="N348" s="5" t="s">
        <v>23663</v>
      </c>
      <c r="O348" s="5" t="s">
        <v>23663</v>
      </c>
      <c r="P348" s="5" t="s">
        <v>23663</v>
      </c>
      <c r="Q348" s="5" t="s">
        <v>23664</v>
      </c>
      <c r="R348" s="5" t="s">
        <v>216</v>
      </c>
      <c r="S348" s="5" t="s">
        <v>216</v>
      </c>
      <c r="T348" s="5" t="s">
        <v>216</v>
      </c>
      <c r="U348" s="5" t="s">
        <v>216</v>
      </c>
      <c r="V348" s="5" t="s">
        <v>216</v>
      </c>
      <c r="W348" s="5" t="s">
        <v>216</v>
      </c>
      <c r="X348" s="5" t="s">
        <v>216</v>
      </c>
    </row>
    <row r="349" spans="1:24" x14ac:dyDescent="0.25">
      <c r="A349" s="4" t="s">
        <v>7667</v>
      </c>
      <c r="B349" s="4" t="s">
        <v>23655</v>
      </c>
      <c r="C349" s="4" t="s">
        <v>16415</v>
      </c>
      <c r="D349" s="1" t="s">
        <v>23665</v>
      </c>
      <c r="E349" s="5" t="s">
        <v>216</v>
      </c>
      <c r="F349" s="5" t="s">
        <v>216</v>
      </c>
      <c r="G349" s="5" t="s">
        <v>216</v>
      </c>
      <c r="H349" s="5" t="s">
        <v>216</v>
      </c>
      <c r="I349" s="5" t="s">
        <v>216</v>
      </c>
      <c r="J349" s="5" t="s">
        <v>216</v>
      </c>
      <c r="K349" s="5" t="s">
        <v>216</v>
      </c>
      <c r="L349" s="5" t="s">
        <v>216</v>
      </c>
      <c r="M349" s="5" t="s">
        <v>216</v>
      </c>
      <c r="N349" s="5" t="s">
        <v>216</v>
      </c>
      <c r="O349" s="5" t="s">
        <v>216</v>
      </c>
      <c r="P349" s="5" t="s">
        <v>216</v>
      </c>
      <c r="Q349" s="5" t="s">
        <v>23666</v>
      </c>
      <c r="R349" s="5" t="s">
        <v>23667</v>
      </c>
      <c r="S349" s="5" t="s">
        <v>23668</v>
      </c>
      <c r="T349" s="5" t="s">
        <v>23669</v>
      </c>
      <c r="U349" s="5" t="s">
        <v>23670</v>
      </c>
      <c r="V349" s="5" t="s">
        <v>23671</v>
      </c>
      <c r="W349" s="5" t="s">
        <v>23672</v>
      </c>
      <c r="X349" s="5" t="s">
        <v>23673</v>
      </c>
    </row>
    <row r="350" spans="1:24" x14ac:dyDescent="0.25">
      <c r="A350" s="4" t="s">
        <v>23674</v>
      </c>
      <c r="B350" s="4" t="s">
        <v>23675</v>
      </c>
      <c r="C350" s="4" t="s">
        <v>23676</v>
      </c>
      <c r="D350" s="1" t="s">
        <v>23677</v>
      </c>
      <c r="E350" s="5" t="s">
        <v>23678</v>
      </c>
      <c r="F350" s="5" t="s">
        <v>23679</v>
      </c>
      <c r="G350" s="5" t="s">
        <v>23680</v>
      </c>
      <c r="H350" s="5" t="s">
        <v>23681</v>
      </c>
      <c r="I350" s="5" t="s">
        <v>23681</v>
      </c>
      <c r="J350" s="5" t="s">
        <v>23682</v>
      </c>
      <c r="K350" s="5" t="s">
        <v>23683</v>
      </c>
      <c r="L350" s="5" t="s">
        <v>23684</v>
      </c>
      <c r="M350" s="5" t="s">
        <v>23685</v>
      </c>
      <c r="N350" s="5" t="s">
        <v>23686</v>
      </c>
      <c r="O350" s="5" t="s">
        <v>23687</v>
      </c>
      <c r="P350" s="5" t="s">
        <v>23688</v>
      </c>
      <c r="Q350" s="5" t="s">
        <v>23689</v>
      </c>
      <c r="R350" s="5" t="s">
        <v>23690</v>
      </c>
      <c r="S350" s="5" t="s">
        <v>23691</v>
      </c>
      <c r="T350" s="5" t="s">
        <v>23692</v>
      </c>
      <c r="U350" s="5">
        <v>680.25</v>
      </c>
      <c r="V350" s="5" t="s">
        <v>23693</v>
      </c>
      <c r="W350" s="5" t="s">
        <v>23694</v>
      </c>
      <c r="X350" s="5" t="s">
        <v>23695</v>
      </c>
    </row>
    <row r="351" spans="1:24" x14ac:dyDescent="0.25">
      <c r="A351" s="4" t="s">
        <v>23696</v>
      </c>
      <c r="B351" s="4" t="s">
        <v>23675</v>
      </c>
      <c r="C351" s="4" t="s">
        <v>23697</v>
      </c>
      <c r="D351" s="1" t="s">
        <v>23698</v>
      </c>
      <c r="E351" s="5" t="s">
        <v>23699</v>
      </c>
      <c r="F351" s="5" t="s">
        <v>23700</v>
      </c>
      <c r="G351" s="5" t="s">
        <v>23701</v>
      </c>
      <c r="H351" s="5" t="s">
        <v>23702</v>
      </c>
      <c r="I351" s="5" t="s">
        <v>23702</v>
      </c>
      <c r="J351" s="5" t="s">
        <v>23703</v>
      </c>
      <c r="K351" s="5" t="s">
        <v>23704</v>
      </c>
      <c r="L351" s="5" t="s">
        <v>23705</v>
      </c>
      <c r="M351" s="5" t="s">
        <v>23685</v>
      </c>
      <c r="N351" s="5" t="s">
        <v>216</v>
      </c>
      <c r="O351" s="5" t="s">
        <v>216</v>
      </c>
      <c r="P351" s="5" t="s">
        <v>216</v>
      </c>
      <c r="Q351" s="5" t="s">
        <v>216</v>
      </c>
      <c r="R351" s="5" t="s">
        <v>216</v>
      </c>
      <c r="S351" s="5" t="s">
        <v>216</v>
      </c>
      <c r="T351" s="5" t="s">
        <v>216</v>
      </c>
      <c r="U351" s="5" t="s">
        <v>216</v>
      </c>
      <c r="V351" s="5" t="s">
        <v>216</v>
      </c>
      <c r="W351" s="5" t="s">
        <v>216</v>
      </c>
      <c r="X351" s="5" t="s">
        <v>216</v>
      </c>
    </row>
    <row r="352" spans="1:24" x14ac:dyDescent="0.25">
      <c r="A352" s="4" t="s">
        <v>23706</v>
      </c>
      <c r="B352" s="4" t="s">
        <v>23675</v>
      </c>
      <c r="C352" s="4" t="s">
        <v>23707</v>
      </c>
      <c r="D352" s="1" t="s">
        <v>23708</v>
      </c>
      <c r="E352" s="5" t="s">
        <v>23709</v>
      </c>
      <c r="F352" s="5" t="s">
        <v>23710</v>
      </c>
      <c r="G352" s="5" t="s">
        <v>23711</v>
      </c>
      <c r="H352" s="5" t="s">
        <v>23712</v>
      </c>
      <c r="I352" s="5" t="s">
        <v>23712</v>
      </c>
      <c r="J352" s="5" t="s">
        <v>23713</v>
      </c>
      <c r="K352" s="5" t="s">
        <v>23714</v>
      </c>
      <c r="L352" s="5" t="s">
        <v>23715</v>
      </c>
      <c r="M352" s="5" t="s">
        <v>23716</v>
      </c>
      <c r="N352" s="5" t="s">
        <v>23716</v>
      </c>
      <c r="O352" s="5" t="s">
        <v>23717</v>
      </c>
      <c r="P352" s="5" t="s">
        <v>23718</v>
      </c>
      <c r="Q352" s="5" t="s">
        <v>23719</v>
      </c>
      <c r="R352" s="5" t="s">
        <v>23720</v>
      </c>
      <c r="S352" s="5" t="s">
        <v>23721</v>
      </c>
      <c r="T352" s="5" t="s">
        <v>23722</v>
      </c>
      <c r="U352" s="5">
        <v>416.17</v>
      </c>
      <c r="V352" s="5" t="s">
        <v>23723</v>
      </c>
      <c r="W352" s="5" t="s">
        <v>23724</v>
      </c>
      <c r="X352" s="5" t="s">
        <v>23725</v>
      </c>
    </row>
    <row r="353" spans="1:24" x14ac:dyDescent="0.25">
      <c r="A353" s="4" t="s">
        <v>23726</v>
      </c>
      <c r="B353" s="4" t="s">
        <v>23675</v>
      </c>
      <c r="C353" s="4" t="s">
        <v>23727</v>
      </c>
      <c r="D353" s="1" t="s">
        <v>23728</v>
      </c>
      <c r="E353" s="5" t="s">
        <v>23729</v>
      </c>
      <c r="F353" s="5" t="s">
        <v>23730</v>
      </c>
      <c r="G353" s="5" t="s">
        <v>23731</v>
      </c>
      <c r="H353" s="5" t="s">
        <v>23732</v>
      </c>
      <c r="I353" s="5" t="s">
        <v>23732</v>
      </c>
      <c r="J353" s="5" t="s">
        <v>23733</v>
      </c>
      <c r="K353" s="5" t="s">
        <v>23734</v>
      </c>
      <c r="L353" s="5" t="s">
        <v>23735</v>
      </c>
      <c r="M353" s="5" t="s">
        <v>23736</v>
      </c>
      <c r="N353" s="5" t="s">
        <v>23736</v>
      </c>
      <c r="O353" s="5" t="s">
        <v>23737</v>
      </c>
      <c r="P353" s="5" t="s">
        <v>23738</v>
      </c>
      <c r="Q353" s="5" t="s">
        <v>216</v>
      </c>
      <c r="R353" s="5" t="s">
        <v>216</v>
      </c>
      <c r="S353" s="5" t="s">
        <v>216</v>
      </c>
      <c r="T353" s="5" t="s">
        <v>216</v>
      </c>
      <c r="U353" s="5" t="s">
        <v>216</v>
      </c>
      <c r="V353" s="5" t="s">
        <v>216</v>
      </c>
      <c r="W353" s="5" t="s">
        <v>216</v>
      </c>
      <c r="X353" s="5" t="s">
        <v>216</v>
      </c>
    </row>
    <row r="354" spans="1:24" x14ac:dyDescent="0.25">
      <c r="A354" s="4" t="s">
        <v>23739</v>
      </c>
      <c r="B354" s="4" t="s">
        <v>23675</v>
      </c>
      <c r="C354" s="4" t="s">
        <v>23740</v>
      </c>
      <c r="D354" s="1" t="s">
        <v>23741</v>
      </c>
      <c r="E354" s="5" t="s">
        <v>23742</v>
      </c>
      <c r="F354" s="5" t="s">
        <v>23743</v>
      </c>
      <c r="G354" s="5" t="s">
        <v>23744</v>
      </c>
      <c r="H354" s="5" t="s">
        <v>23745</v>
      </c>
      <c r="I354" s="5" t="s">
        <v>23745</v>
      </c>
      <c r="J354" s="5" t="s">
        <v>23746</v>
      </c>
      <c r="K354" s="5" t="s">
        <v>23747</v>
      </c>
      <c r="L354" s="5" t="s">
        <v>23748</v>
      </c>
      <c r="M354" s="5" t="s">
        <v>23749</v>
      </c>
      <c r="N354" s="5" t="s">
        <v>23749</v>
      </c>
      <c r="O354" s="5" t="s">
        <v>23750</v>
      </c>
      <c r="P354" s="5" t="s">
        <v>23751</v>
      </c>
      <c r="Q354" s="5" t="s">
        <v>23752</v>
      </c>
      <c r="R354" s="5" t="s">
        <v>23753</v>
      </c>
      <c r="S354" s="5" t="s">
        <v>23754</v>
      </c>
      <c r="T354" s="5" t="s">
        <v>23755</v>
      </c>
      <c r="U354" s="5">
        <v>269.04000000000002</v>
      </c>
      <c r="V354" s="5" t="s">
        <v>23756</v>
      </c>
      <c r="W354" s="5" t="s">
        <v>23757</v>
      </c>
      <c r="X354" s="5" t="s">
        <v>23758</v>
      </c>
    </row>
    <row r="355" spans="1:24" x14ac:dyDescent="0.25">
      <c r="A355" s="4" t="s">
        <v>23759</v>
      </c>
      <c r="B355" s="4" t="s">
        <v>23675</v>
      </c>
      <c r="C355" s="4" t="s">
        <v>23760</v>
      </c>
      <c r="D355" s="1" t="s">
        <v>23761</v>
      </c>
      <c r="E355" s="5" t="s">
        <v>23762</v>
      </c>
      <c r="F355" s="5" t="s">
        <v>23763</v>
      </c>
      <c r="G355" s="5" t="s">
        <v>23764</v>
      </c>
      <c r="H355" s="5" t="s">
        <v>23765</v>
      </c>
      <c r="I355" s="5" t="s">
        <v>23765</v>
      </c>
      <c r="J355" s="5" t="s">
        <v>23766</v>
      </c>
      <c r="K355" s="5" t="s">
        <v>23767</v>
      </c>
      <c r="L355" s="5" t="s">
        <v>23768</v>
      </c>
      <c r="M355" s="5" t="s">
        <v>23769</v>
      </c>
      <c r="N355" s="5" t="s">
        <v>23769</v>
      </c>
      <c r="O355" s="5" t="s">
        <v>23770</v>
      </c>
      <c r="P355" s="5" t="s">
        <v>23771</v>
      </c>
      <c r="Q355" s="5" t="s">
        <v>216</v>
      </c>
      <c r="R355" s="5" t="s">
        <v>216</v>
      </c>
      <c r="S355" s="5" t="s">
        <v>216</v>
      </c>
      <c r="T355" s="5" t="s">
        <v>216</v>
      </c>
      <c r="U355" s="5" t="s">
        <v>216</v>
      </c>
      <c r="V355" s="5" t="s">
        <v>216</v>
      </c>
      <c r="W355" s="5" t="s">
        <v>216</v>
      </c>
      <c r="X355" s="5" t="s">
        <v>216</v>
      </c>
    </row>
    <row r="356" spans="1:24" x14ac:dyDescent="0.25">
      <c r="A356" s="4" t="s">
        <v>23772</v>
      </c>
      <c r="B356" s="4" t="s">
        <v>23675</v>
      </c>
      <c r="C356" s="4" t="s">
        <v>23773</v>
      </c>
      <c r="D356" s="1" t="s">
        <v>23774</v>
      </c>
      <c r="E356" s="5" t="s">
        <v>23775</v>
      </c>
      <c r="F356" s="5" t="s">
        <v>23776</v>
      </c>
      <c r="G356" s="5" t="s">
        <v>23777</v>
      </c>
      <c r="H356" s="5" t="s">
        <v>23778</v>
      </c>
      <c r="I356" s="5" t="s">
        <v>23778</v>
      </c>
      <c r="J356" s="5" t="s">
        <v>23779</v>
      </c>
      <c r="K356" s="5" t="s">
        <v>23780</v>
      </c>
      <c r="L356" s="5" t="s">
        <v>23781</v>
      </c>
      <c r="M356" s="5" t="s">
        <v>23782</v>
      </c>
      <c r="N356" s="5" t="s">
        <v>23782</v>
      </c>
      <c r="O356" s="5" t="s">
        <v>23783</v>
      </c>
      <c r="P356" s="5" t="s">
        <v>23784</v>
      </c>
      <c r="Q356" s="5" t="s">
        <v>23785</v>
      </c>
      <c r="R356" s="5" t="s">
        <v>23786</v>
      </c>
      <c r="S356" s="5" t="s">
        <v>23787</v>
      </c>
      <c r="T356" s="5" t="s">
        <v>23788</v>
      </c>
      <c r="U356" s="5">
        <v>155.19</v>
      </c>
      <c r="V356" s="5" t="s">
        <v>23789</v>
      </c>
      <c r="W356" s="5" t="s">
        <v>23790</v>
      </c>
      <c r="X356" s="5" t="s">
        <v>23791</v>
      </c>
    </row>
    <row r="357" spans="1:24" x14ac:dyDescent="0.25">
      <c r="A357" s="4" t="s">
        <v>23792</v>
      </c>
      <c r="B357" s="4" t="s">
        <v>23675</v>
      </c>
      <c r="C357" s="4" t="s">
        <v>23793</v>
      </c>
      <c r="D357" s="1" t="s">
        <v>23794</v>
      </c>
      <c r="E357" s="5" t="s">
        <v>23795</v>
      </c>
      <c r="F357" s="5" t="s">
        <v>23796</v>
      </c>
      <c r="G357" s="5" t="s">
        <v>23797</v>
      </c>
      <c r="H357" s="5" t="s">
        <v>23798</v>
      </c>
      <c r="I357" s="5" t="s">
        <v>23798</v>
      </c>
      <c r="J357" s="5" t="s">
        <v>23799</v>
      </c>
      <c r="K357" s="5" t="s">
        <v>23800</v>
      </c>
      <c r="L357" s="5" t="s">
        <v>23801</v>
      </c>
      <c r="M357" s="5" t="s">
        <v>23802</v>
      </c>
      <c r="N357" s="5" t="s">
        <v>23802</v>
      </c>
      <c r="O357" s="5" t="s">
        <v>23803</v>
      </c>
      <c r="P357" s="5" t="s">
        <v>23804</v>
      </c>
      <c r="Q357" s="5" t="s">
        <v>216</v>
      </c>
      <c r="R357" s="5" t="s">
        <v>216</v>
      </c>
      <c r="S357" s="5" t="s">
        <v>216</v>
      </c>
      <c r="T357" s="5" t="s">
        <v>216</v>
      </c>
      <c r="U357" s="5" t="s">
        <v>216</v>
      </c>
      <c r="V357" s="5" t="s">
        <v>216</v>
      </c>
      <c r="W357" s="5" t="s">
        <v>216</v>
      </c>
      <c r="X357" s="5" t="s">
        <v>216</v>
      </c>
    </row>
    <row r="358" spans="1:24" x14ac:dyDescent="0.25">
      <c r="A358" s="4" t="s">
        <v>11572</v>
      </c>
      <c r="B358" s="4" t="s">
        <v>23805</v>
      </c>
      <c r="C358" s="4" t="s">
        <v>23806</v>
      </c>
      <c r="D358" s="1" t="s">
        <v>23807</v>
      </c>
      <c r="E358" s="5" t="s">
        <v>23808</v>
      </c>
      <c r="F358" s="5" t="s">
        <v>23809</v>
      </c>
      <c r="G358" s="5" t="s">
        <v>23809</v>
      </c>
      <c r="H358" s="5" t="s">
        <v>23810</v>
      </c>
      <c r="I358" s="5" t="s">
        <v>23811</v>
      </c>
      <c r="J358" s="5" t="s">
        <v>23812</v>
      </c>
      <c r="K358" s="5" t="s">
        <v>21286</v>
      </c>
      <c r="L358" s="5" t="s">
        <v>23813</v>
      </c>
      <c r="M358" s="5" t="s">
        <v>23814</v>
      </c>
      <c r="N358" s="5" t="s">
        <v>23815</v>
      </c>
      <c r="O358" s="5" t="s">
        <v>23816</v>
      </c>
      <c r="P358" s="5" t="s">
        <v>23816</v>
      </c>
      <c r="Q358" s="5" t="s">
        <v>23817</v>
      </c>
      <c r="R358" s="5" t="s">
        <v>23818</v>
      </c>
      <c r="S358" s="5" t="s">
        <v>23819</v>
      </c>
      <c r="T358" s="5" t="s">
        <v>23820</v>
      </c>
      <c r="U358" s="5" t="s">
        <v>23821</v>
      </c>
      <c r="V358" s="5" t="s">
        <v>23822</v>
      </c>
      <c r="W358" s="5" t="s">
        <v>23823</v>
      </c>
      <c r="X358" s="5" t="s">
        <v>23824</v>
      </c>
    </row>
    <row r="359" spans="1:24" x14ac:dyDescent="0.25">
      <c r="A359" s="4" t="s">
        <v>11576</v>
      </c>
      <c r="B359" s="4" t="s">
        <v>23805</v>
      </c>
      <c r="C359" s="4" t="s">
        <v>23825</v>
      </c>
      <c r="D359" s="1" t="s">
        <v>23826</v>
      </c>
      <c r="E359" s="5" t="s">
        <v>23827</v>
      </c>
      <c r="F359" s="5" t="s">
        <v>23828</v>
      </c>
      <c r="G359" s="5" t="s">
        <v>23828</v>
      </c>
      <c r="H359" s="5" t="s">
        <v>23829</v>
      </c>
      <c r="I359" s="5" t="s">
        <v>23830</v>
      </c>
      <c r="J359" s="5" t="s">
        <v>23831</v>
      </c>
      <c r="K359" s="5" t="s">
        <v>23832</v>
      </c>
      <c r="L359" s="5" t="s">
        <v>23833</v>
      </c>
      <c r="M359" s="5" t="s">
        <v>23834</v>
      </c>
      <c r="N359" s="5" t="s">
        <v>23835</v>
      </c>
      <c r="O359" s="5" t="s">
        <v>23836</v>
      </c>
      <c r="P359" s="5" t="s">
        <v>23836</v>
      </c>
      <c r="Q359" s="5" t="s">
        <v>23837</v>
      </c>
      <c r="R359" s="5" t="s">
        <v>23838</v>
      </c>
      <c r="S359" s="5" t="s">
        <v>23839</v>
      </c>
      <c r="T359" s="5" t="s">
        <v>23840</v>
      </c>
      <c r="U359" s="5" t="s">
        <v>23841</v>
      </c>
      <c r="V359" s="5" t="s">
        <v>23842</v>
      </c>
      <c r="W359" s="5" t="s">
        <v>23843</v>
      </c>
      <c r="X359" s="5" t="s">
        <v>23844</v>
      </c>
    </row>
    <row r="360" spans="1:24" x14ac:dyDescent="0.25">
      <c r="A360" s="4" t="s">
        <v>11580</v>
      </c>
      <c r="B360" s="4" t="s">
        <v>23805</v>
      </c>
      <c r="C360" s="4" t="s">
        <v>23845</v>
      </c>
      <c r="D360" s="1" t="s">
        <v>23846</v>
      </c>
      <c r="E360" s="5" t="s">
        <v>23847</v>
      </c>
      <c r="F360" s="5" t="s">
        <v>23848</v>
      </c>
      <c r="G360" s="5" t="s">
        <v>23848</v>
      </c>
      <c r="H360" s="5" t="s">
        <v>23849</v>
      </c>
      <c r="I360" s="5" t="s">
        <v>23850</v>
      </c>
      <c r="J360" s="5" t="s">
        <v>23851</v>
      </c>
      <c r="K360" s="5" t="s">
        <v>23852</v>
      </c>
      <c r="L360" s="5" t="s">
        <v>23853</v>
      </c>
      <c r="M360" s="5" t="s">
        <v>23854</v>
      </c>
      <c r="N360" s="5" t="s">
        <v>23855</v>
      </c>
      <c r="O360" s="5" t="s">
        <v>23856</v>
      </c>
      <c r="P360" s="5" t="s">
        <v>23856</v>
      </c>
      <c r="Q360" s="5" t="s">
        <v>23857</v>
      </c>
      <c r="R360" s="5" t="s">
        <v>23858</v>
      </c>
      <c r="S360" s="5" t="s">
        <v>23859</v>
      </c>
      <c r="T360" s="5" t="s">
        <v>23860</v>
      </c>
      <c r="U360" s="5" t="s">
        <v>23861</v>
      </c>
      <c r="V360" s="5" t="s">
        <v>23862</v>
      </c>
      <c r="W360" s="5" t="s">
        <v>23863</v>
      </c>
      <c r="X360" s="5" t="s">
        <v>23864</v>
      </c>
    </row>
    <row r="361" spans="1:24" x14ac:dyDescent="0.25">
      <c r="A361" s="4" t="s">
        <v>11584</v>
      </c>
      <c r="B361" s="4" t="s">
        <v>23805</v>
      </c>
      <c r="C361" s="4" t="s">
        <v>23865</v>
      </c>
      <c r="D361" s="1" t="s">
        <v>23866</v>
      </c>
      <c r="E361" s="5" t="s">
        <v>23867</v>
      </c>
      <c r="F361" s="5" t="s">
        <v>23868</v>
      </c>
      <c r="G361" s="5" t="s">
        <v>23868</v>
      </c>
      <c r="H361" s="5" t="s">
        <v>18153</v>
      </c>
      <c r="I361" s="5" t="s">
        <v>23869</v>
      </c>
      <c r="J361" s="5" t="s">
        <v>23870</v>
      </c>
      <c r="K361" s="5" t="s">
        <v>23871</v>
      </c>
      <c r="L361" s="5" t="s">
        <v>23872</v>
      </c>
      <c r="M361" s="5" t="s">
        <v>5927</v>
      </c>
      <c r="N361" s="5" t="s">
        <v>23873</v>
      </c>
      <c r="O361" s="5" t="s">
        <v>23874</v>
      </c>
      <c r="P361" s="5" t="s">
        <v>23874</v>
      </c>
      <c r="Q361" s="5" t="s">
        <v>23875</v>
      </c>
      <c r="R361" s="5" t="s">
        <v>23876</v>
      </c>
      <c r="S361" s="5" t="s">
        <v>23877</v>
      </c>
      <c r="T361" s="5" t="s">
        <v>23878</v>
      </c>
      <c r="U361" s="5" t="s">
        <v>23879</v>
      </c>
      <c r="V361" s="5" t="s">
        <v>23880</v>
      </c>
      <c r="W361" s="5" t="s">
        <v>23881</v>
      </c>
      <c r="X361" s="5" t="s">
        <v>23882</v>
      </c>
    </row>
    <row r="362" spans="1:24" x14ac:dyDescent="0.25">
      <c r="A362" s="4" t="s">
        <v>11588</v>
      </c>
      <c r="B362" s="4" t="s">
        <v>23805</v>
      </c>
      <c r="C362" s="4" t="s">
        <v>23883</v>
      </c>
      <c r="D362" s="1" t="s">
        <v>23884</v>
      </c>
      <c r="E362" s="5" t="s">
        <v>23885</v>
      </c>
      <c r="F362" s="5" t="s">
        <v>23886</v>
      </c>
      <c r="G362" s="5" t="s">
        <v>23886</v>
      </c>
      <c r="H362" s="5" t="s">
        <v>23887</v>
      </c>
      <c r="I362" s="5" t="s">
        <v>23887</v>
      </c>
      <c r="J362" s="5" t="s">
        <v>23888</v>
      </c>
      <c r="K362" s="5" t="s">
        <v>23889</v>
      </c>
      <c r="L362" s="5" t="s">
        <v>23890</v>
      </c>
      <c r="M362" s="5" t="s">
        <v>23891</v>
      </c>
      <c r="N362" s="5" t="s">
        <v>23891</v>
      </c>
      <c r="O362" s="5" t="s">
        <v>23892</v>
      </c>
      <c r="P362" s="5" t="s">
        <v>23893</v>
      </c>
      <c r="Q362" s="5" t="s">
        <v>23894</v>
      </c>
      <c r="R362" s="5" t="s">
        <v>23895</v>
      </c>
      <c r="S362" s="5" t="s">
        <v>23896</v>
      </c>
      <c r="T362" s="5" t="s">
        <v>23897</v>
      </c>
      <c r="U362" s="5" t="s">
        <v>23898</v>
      </c>
      <c r="V362" s="5" t="s">
        <v>23899</v>
      </c>
      <c r="W362" s="5" t="s">
        <v>23900</v>
      </c>
      <c r="X362" s="5" t="s">
        <v>23901</v>
      </c>
    </row>
    <row r="363" spans="1:24" x14ac:dyDescent="0.25">
      <c r="A363" s="4" t="s">
        <v>11596</v>
      </c>
      <c r="B363" s="4" t="s">
        <v>23805</v>
      </c>
      <c r="C363" s="4" t="s">
        <v>23902</v>
      </c>
      <c r="D363" s="1" t="s">
        <v>23903</v>
      </c>
      <c r="E363" s="5" t="s">
        <v>216</v>
      </c>
      <c r="F363" s="5" t="s">
        <v>216</v>
      </c>
      <c r="G363" s="5" t="s">
        <v>23904</v>
      </c>
      <c r="H363" s="5" t="s">
        <v>23905</v>
      </c>
      <c r="I363" s="5" t="s">
        <v>23905</v>
      </c>
      <c r="J363" s="5" t="s">
        <v>23906</v>
      </c>
      <c r="K363" s="5" t="s">
        <v>23907</v>
      </c>
      <c r="L363" s="5" t="s">
        <v>23908</v>
      </c>
      <c r="M363" s="5" t="s">
        <v>23909</v>
      </c>
      <c r="N363" s="5" t="s">
        <v>23909</v>
      </c>
      <c r="O363" s="5" t="s">
        <v>23910</v>
      </c>
      <c r="P363" s="5" t="s">
        <v>23911</v>
      </c>
      <c r="Q363" s="5" t="s">
        <v>23912</v>
      </c>
      <c r="R363" s="5" t="s">
        <v>23913</v>
      </c>
      <c r="S363" s="5" t="s">
        <v>23914</v>
      </c>
      <c r="T363" s="5" t="s">
        <v>23915</v>
      </c>
      <c r="U363" s="5" t="s">
        <v>23916</v>
      </c>
      <c r="V363" s="5" t="s">
        <v>23917</v>
      </c>
      <c r="W363" s="5" t="s">
        <v>23918</v>
      </c>
      <c r="X363" s="5" t="s">
        <v>23919</v>
      </c>
    </row>
    <row r="364" spans="1:24" x14ac:dyDescent="0.25">
      <c r="A364" s="4" t="s">
        <v>11604</v>
      </c>
      <c r="B364" s="4" t="s">
        <v>23805</v>
      </c>
      <c r="C364" s="4" t="s">
        <v>23920</v>
      </c>
      <c r="D364" s="1" t="s">
        <v>23921</v>
      </c>
      <c r="E364" s="5" t="s">
        <v>216</v>
      </c>
      <c r="F364" s="5" t="s">
        <v>216</v>
      </c>
      <c r="G364" s="5" t="s">
        <v>23922</v>
      </c>
      <c r="H364" s="5" t="s">
        <v>23923</v>
      </c>
      <c r="I364" s="5" t="s">
        <v>23923</v>
      </c>
      <c r="J364" s="5" t="s">
        <v>23924</v>
      </c>
      <c r="K364" s="5" t="s">
        <v>23925</v>
      </c>
      <c r="L364" s="5" t="s">
        <v>23926</v>
      </c>
      <c r="M364" s="5" t="s">
        <v>23926</v>
      </c>
      <c r="N364" s="5" t="s">
        <v>23926</v>
      </c>
      <c r="O364" s="5" t="s">
        <v>23927</v>
      </c>
      <c r="P364" s="5" t="s">
        <v>23928</v>
      </c>
      <c r="Q364" s="5" t="s">
        <v>23929</v>
      </c>
      <c r="R364" s="5" t="s">
        <v>23930</v>
      </c>
      <c r="S364" s="5" t="s">
        <v>23931</v>
      </c>
      <c r="T364" s="5" t="s">
        <v>23932</v>
      </c>
      <c r="U364" s="5" t="s">
        <v>23933</v>
      </c>
      <c r="V364" s="5" t="s">
        <v>23934</v>
      </c>
      <c r="W364" s="5" t="s">
        <v>23935</v>
      </c>
      <c r="X364" s="5" t="s">
        <v>23936</v>
      </c>
    </row>
    <row r="365" spans="1:24" x14ac:dyDescent="0.25">
      <c r="A365" s="4" t="s">
        <v>8980</v>
      </c>
      <c r="B365" s="4" t="s">
        <v>23937</v>
      </c>
      <c r="C365" s="4" t="s">
        <v>23938</v>
      </c>
      <c r="D365" s="1" t="s">
        <v>23939</v>
      </c>
      <c r="E365" s="5" t="s">
        <v>23940</v>
      </c>
      <c r="F365" s="5" t="s">
        <v>23941</v>
      </c>
      <c r="G365" s="5" t="s">
        <v>23942</v>
      </c>
      <c r="H365" s="5" t="s">
        <v>23943</v>
      </c>
      <c r="I365" s="5" t="s">
        <v>23944</v>
      </c>
      <c r="J365" s="5" t="s">
        <v>23945</v>
      </c>
      <c r="K365" s="5" t="s">
        <v>23946</v>
      </c>
      <c r="L365" s="5" t="s">
        <v>23947</v>
      </c>
      <c r="M365" s="5" t="s">
        <v>23948</v>
      </c>
      <c r="N365" s="5" t="s">
        <v>23949</v>
      </c>
      <c r="O365" s="5" t="s">
        <v>23950</v>
      </c>
      <c r="P365" s="5" t="s">
        <v>23950</v>
      </c>
      <c r="Q365" s="5" t="s">
        <v>23551</v>
      </c>
      <c r="R365" s="5" t="s">
        <v>23552</v>
      </c>
      <c r="S365" s="5" t="s">
        <v>23553</v>
      </c>
      <c r="T365" s="5" t="s">
        <v>20819</v>
      </c>
      <c r="U365" s="5" t="s">
        <v>23554</v>
      </c>
      <c r="V365" s="5" t="s">
        <v>23555</v>
      </c>
      <c r="W365" s="5" t="s">
        <v>23556</v>
      </c>
      <c r="X365" s="5" t="s">
        <v>23557</v>
      </c>
    </row>
    <row r="366" spans="1:24" x14ac:dyDescent="0.25">
      <c r="A366" s="4" t="s">
        <v>8989</v>
      </c>
      <c r="B366" s="4" t="s">
        <v>23937</v>
      </c>
      <c r="C366" s="4" t="s">
        <v>23951</v>
      </c>
      <c r="D366" s="1" t="s">
        <v>23952</v>
      </c>
      <c r="E366" s="5" t="s">
        <v>23953</v>
      </c>
      <c r="F366" s="5" t="s">
        <v>23954</v>
      </c>
      <c r="G366" s="5" t="s">
        <v>23955</v>
      </c>
      <c r="H366" s="5" t="s">
        <v>23956</v>
      </c>
      <c r="I366" s="5" t="s">
        <v>23957</v>
      </c>
      <c r="J366" s="5" t="s">
        <v>23958</v>
      </c>
      <c r="K366" s="5" t="s">
        <v>23959</v>
      </c>
      <c r="L366" s="5" t="s">
        <v>1420</v>
      </c>
      <c r="M366" s="5" t="s">
        <v>23960</v>
      </c>
      <c r="N366" s="5" t="s">
        <v>23961</v>
      </c>
      <c r="O366" s="5" t="s">
        <v>23962</v>
      </c>
      <c r="P366" s="5" t="s">
        <v>23962</v>
      </c>
      <c r="Q366" s="5" t="s">
        <v>23561</v>
      </c>
      <c r="R366" s="5" t="s">
        <v>23562</v>
      </c>
      <c r="S366" s="5" t="s">
        <v>23563</v>
      </c>
      <c r="T366" s="5" t="s">
        <v>23564</v>
      </c>
      <c r="U366" s="5" t="s">
        <v>21504</v>
      </c>
      <c r="V366" s="5" t="s">
        <v>23565</v>
      </c>
      <c r="W366" s="5" t="s">
        <v>23566</v>
      </c>
      <c r="X366" s="5" t="s">
        <v>23567</v>
      </c>
    </row>
    <row r="367" spans="1:24" x14ac:dyDescent="0.25">
      <c r="A367" s="4" t="s">
        <v>8997</v>
      </c>
      <c r="B367" s="4" t="s">
        <v>23937</v>
      </c>
      <c r="C367" s="4" t="s">
        <v>23963</v>
      </c>
      <c r="D367" s="1" t="s">
        <v>23964</v>
      </c>
      <c r="E367" s="5" t="s">
        <v>23965</v>
      </c>
      <c r="F367" s="5" t="s">
        <v>23966</v>
      </c>
      <c r="G367" s="5" t="s">
        <v>23967</v>
      </c>
      <c r="H367" s="5" t="s">
        <v>23968</v>
      </c>
      <c r="I367" s="5" t="s">
        <v>23969</v>
      </c>
      <c r="J367" s="5" t="s">
        <v>23970</v>
      </c>
      <c r="K367" s="5" t="s">
        <v>23971</v>
      </c>
      <c r="L367" s="5" t="s">
        <v>23972</v>
      </c>
      <c r="M367" s="5" t="s">
        <v>23973</v>
      </c>
      <c r="N367" s="5" t="s">
        <v>23974</v>
      </c>
      <c r="O367" s="5" t="s">
        <v>23975</v>
      </c>
      <c r="P367" s="5" t="s">
        <v>23975</v>
      </c>
      <c r="Q367" s="5" t="s">
        <v>23626</v>
      </c>
      <c r="R367" s="5" t="s">
        <v>23627</v>
      </c>
      <c r="S367" s="5" t="s">
        <v>23628</v>
      </c>
      <c r="T367" s="5" t="s">
        <v>23629</v>
      </c>
      <c r="U367" s="5" t="s">
        <v>23630</v>
      </c>
      <c r="V367" s="5" t="s">
        <v>23631</v>
      </c>
      <c r="W367" s="5" t="s">
        <v>23632</v>
      </c>
      <c r="X367" s="5" t="s">
        <v>23633</v>
      </c>
    </row>
    <row r="368" spans="1:24" x14ac:dyDescent="0.25">
      <c r="A368" s="4" t="s">
        <v>9019</v>
      </c>
      <c r="B368" s="4" t="s">
        <v>23937</v>
      </c>
      <c r="C368" s="4" t="s">
        <v>23976</v>
      </c>
      <c r="D368" s="1" t="s">
        <v>23977</v>
      </c>
      <c r="E368" s="5" t="s">
        <v>23978</v>
      </c>
      <c r="F368" s="5" t="s">
        <v>23979</v>
      </c>
      <c r="G368" s="5" t="s">
        <v>23980</v>
      </c>
      <c r="H368" s="5" t="s">
        <v>23981</v>
      </c>
      <c r="I368" s="5" t="s">
        <v>23981</v>
      </c>
      <c r="J368" s="5" t="s">
        <v>23982</v>
      </c>
      <c r="K368" s="5" t="s">
        <v>23983</v>
      </c>
      <c r="L368" s="5" t="s">
        <v>23984</v>
      </c>
      <c r="M368" s="5" t="s">
        <v>23985</v>
      </c>
      <c r="N368" s="5" t="s">
        <v>23985</v>
      </c>
      <c r="O368" s="5" t="s">
        <v>23986</v>
      </c>
      <c r="P368" s="5" t="s">
        <v>23987</v>
      </c>
      <c r="Q368" s="5" t="s">
        <v>23988</v>
      </c>
      <c r="R368" s="5" t="s">
        <v>23480</v>
      </c>
      <c r="S368" s="5" t="s">
        <v>23481</v>
      </c>
      <c r="T368" s="5" t="s">
        <v>23482</v>
      </c>
      <c r="U368" s="5">
        <v>179.405</v>
      </c>
      <c r="V368" s="5" t="s">
        <v>23483</v>
      </c>
      <c r="W368" s="5" t="s">
        <v>23484</v>
      </c>
      <c r="X368" s="5" t="s">
        <v>23989</v>
      </c>
    </row>
    <row r="369" spans="1:24" x14ac:dyDescent="0.25">
      <c r="A369" s="4" t="s">
        <v>9058</v>
      </c>
      <c r="B369" s="4" t="s">
        <v>23937</v>
      </c>
      <c r="C369" s="4" t="s">
        <v>23990</v>
      </c>
      <c r="D369" s="1" t="s">
        <v>23991</v>
      </c>
      <c r="E369" s="5" t="s">
        <v>216</v>
      </c>
      <c r="F369" s="5" t="s">
        <v>216</v>
      </c>
      <c r="G369" s="5" t="s">
        <v>216</v>
      </c>
      <c r="H369" s="5" t="s">
        <v>216</v>
      </c>
      <c r="I369" s="5" t="s">
        <v>216</v>
      </c>
      <c r="J369" s="5" t="s">
        <v>216</v>
      </c>
      <c r="K369" s="5" t="s">
        <v>216</v>
      </c>
      <c r="L369" s="5" t="s">
        <v>216</v>
      </c>
      <c r="M369" s="5" t="s">
        <v>23992</v>
      </c>
      <c r="N369" s="5" t="s">
        <v>23993</v>
      </c>
      <c r="O369" s="5" t="s">
        <v>23994</v>
      </c>
      <c r="P369" s="5" t="s">
        <v>23994</v>
      </c>
      <c r="Q369" s="5" t="s">
        <v>23995</v>
      </c>
      <c r="R369" s="5" t="s">
        <v>23996</v>
      </c>
      <c r="S369" s="5" t="s">
        <v>23997</v>
      </c>
      <c r="T369" s="5" t="s">
        <v>23998</v>
      </c>
      <c r="U369" s="5" t="s">
        <v>23999</v>
      </c>
      <c r="V369" s="5" t="s">
        <v>24000</v>
      </c>
      <c r="W369" s="5" t="s">
        <v>24001</v>
      </c>
      <c r="X369" s="5" t="s">
        <v>24002</v>
      </c>
    </row>
    <row r="370" spans="1:24" x14ac:dyDescent="0.25">
      <c r="A370" s="4" t="s">
        <v>9078</v>
      </c>
      <c r="B370" s="4" t="s">
        <v>23937</v>
      </c>
      <c r="C370" s="4" t="s">
        <v>24003</v>
      </c>
      <c r="D370" s="1" t="s">
        <v>24004</v>
      </c>
      <c r="E370" s="5" t="s">
        <v>216</v>
      </c>
      <c r="F370" s="5" t="s">
        <v>216</v>
      </c>
      <c r="G370" s="5" t="s">
        <v>216</v>
      </c>
      <c r="H370" s="5" t="s">
        <v>216</v>
      </c>
      <c r="I370" s="5" t="s">
        <v>216</v>
      </c>
      <c r="J370" s="5" t="s">
        <v>216</v>
      </c>
      <c r="K370" s="5" t="s">
        <v>216</v>
      </c>
      <c r="L370" s="5" t="s">
        <v>216</v>
      </c>
      <c r="M370" s="5" t="s">
        <v>24005</v>
      </c>
      <c r="N370" s="5" t="s">
        <v>4786</v>
      </c>
      <c r="O370" s="5" t="s">
        <v>24006</v>
      </c>
      <c r="P370" s="5" t="s">
        <v>24006</v>
      </c>
      <c r="Q370" s="5" t="s">
        <v>24007</v>
      </c>
      <c r="R370" s="5" t="s">
        <v>24008</v>
      </c>
      <c r="S370" s="5" t="s">
        <v>24009</v>
      </c>
      <c r="T370" s="5" t="s">
        <v>24010</v>
      </c>
      <c r="U370" s="5" t="s">
        <v>24011</v>
      </c>
      <c r="V370" s="5" t="s">
        <v>24012</v>
      </c>
      <c r="W370" s="5" t="s">
        <v>24013</v>
      </c>
      <c r="X370" s="5" t="s">
        <v>24014</v>
      </c>
    </row>
    <row r="371" spans="1:24" x14ac:dyDescent="0.25">
      <c r="A371" s="4" t="s">
        <v>9100</v>
      </c>
      <c r="B371" s="4" t="s">
        <v>23937</v>
      </c>
      <c r="C371" s="4" t="s">
        <v>24015</v>
      </c>
      <c r="D371" s="1" t="s">
        <v>24016</v>
      </c>
      <c r="E371" s="5" t="s">
        <v>216</v>
      </c>
      <c r="F371" s="5" t="s">
        <v>216</v>
      </c>
      <c r="G371" s="5" t="s">
        <v>216</v>
      </c>
      <c r="H371" s="5" t="s">
        <v>216</v>
      </c>
      <c r="I371" s="5" t="s">
        <v>216</v>
      </c>
      <c r="J371" s="5" t="s">
        <v>216</v>
      </c>
      <c r="K371" s="5" t="s">
        <v>216</v>
      </c>
      <c r="L371" s="5" t="s">
        <v>216</v>
      </c>
      <c r="M371" s="5" t="s">
        <v>24017</v>
      </c>
      <c r="N371" s="5" t="s">
        <v>24018</v>
      </c>
      <c r="O371" s="5" t="s">
        <v>24019</v>
      </c>
      <c r="P371" s="5" t="s">
        <v>24019</v>
      </c>
      <c r="Q371" s="5" t="s">
        <v>24020</v>
      </c>
      <c r="R371" s="5" t="s">
        <v>24021</v>
      </c>
      <c r="S371" s="5" t="s">
        <v>24022</v>
      </c>
      <c r="T371" s="5" t="s">
        <v>24023</v>
      </c>
      <c r="U371" s="5" t="s">
        <v>24024</v>
      </c>
      <c r="V371" s="5" t="s">
        <v>24025</v>
      </c>
      <c r="W371" s="5" t="s">
        <v>24026</v>
      </c>
      <c r="X371" s="5" t="s">
        <v>24027</v>
      </c>
    </row>
    <row r="372" spans="1:24" x14ac:dyDescent="0.25">
      <c r="A372" s="4" t="s">
        <v>24028</v>
      </c>
      <c r="B372" s="4" t="s">
        <v>23937</v>
      </c>
      <c r="C372" s="4" t="s">
        <v>24029</v>
      </c>
      <c r="D372" s="1" t="s">
        <v>24030</v>
      </c>
      <c r="E372" s="5" t="s">
        <v>216</v>
      </c>
      <c r="F372" s="5" t="s">
        <v>216</v>
      </c>
      <c r="G372" s="5" t="s">
        <v>216</v>
      </c>
      <c r="H372" s="5" t="s">
        <v>216</v>
      </c>
      <c r="I372" s="5" t="s">
        <v>216</v>
      </c>
      <c r="J372" s="5" t="s">
        <v>216</v>
      </c>
      <c r="K372" s="5" t="s">
        <v>216</v>
      </c>
      <c r="L372" s="5" t="s">
        <v>216</v>
      </c>
      <c r="M372" s="5" t="s">
        <v>24031</v>
      </c>
      <c r="N372" s="5" t="s">
        <v>24032</v>
      </c>
      <c r="O372" s="5" t="s">
        <v>24033</v>
      </c>
      <c r="P372" s="5" t="s">
        <v>24034</v>
      </c>
      <c r="Q372" s="5" t="s">
        <v>24035</v>
      </c>
      <c r="R372" s="5" t="s">
        <v>24036</v>
      </c>
      <c r="S372" s="5" t="s">
        <v>24037</v>
      </c>
      <c r="T372" s="5" t="s">
        <v>24038</v>
      </c>
      <c r="U372" s="5">
        <v>269.12</v>
      </c>
      <c r="V372" s="5" t="s">
        <v>24039</v>
      </c>
      <c r="W372" s="5" t="s">
        <v>24040</v>
      </c>
      <c r="X372" s="5" t="s">
        <v>24041</v>
      </c>
    </row>
    <row r="373" spans="1:24" x14ac:dyDescent="0.25">
      <c r="A373" s="4" t="s">
        <v>24042</v>
      </c>
      <c r="B373" s="4" t="s">
        <v>23937</v>
      </c>
      <c r="C373" s="4" t="s">
        <v>23635</v>
      </c>
      <c r="D373" s="1" t="s">
        <v>23636</v>
      </c>
      <c r="E373" s="5" t="s">
        <v>23637</v>
      </c>
      <c r="F373" s="5" t="s">
        <v>23638</v>
      </c>
      <c r="G373" s="5" t="s">
        <v>23639</v>
      </c>
      <c r="H373" s="5" t="s">
        <v>23640</v>
      </c>
      <c r="I373" s="5" t="s">
        <v>23641</v>
      </c>
      <c r="J373" s="5" t="s">
        <v>23642</v>
      </c>
      <c r="K373" s="5" t="s">
        <v>23643</v>
      </c>
      <c r="L373" s="5" t="s">
        <v>23644</v>
      </c>
      <c r="M373" s="5" t="s">
        <v>23645</v>
      </c>
      <c r="N373" s="5" t="s">
        <v>23646</v>
      </c>
      <c r="O373" s="5" t="s">
        <v>23647</v>
      </c>
      <c r="P373" s="5" t="s">
        <v>23648</v>
      </c>
      <c r="Q373" s="5" t="s">
        <v>23649</v>
      </c>
      <c r="R373" s="5" t="s">
        <v>23650</v>
      </c>
      <c r="S373" s="5" t="s">
        <v>23651</v>
      </c>
      <c r="T373" s="5" t="s">
        <v>23652</v>
      </c>
      <c r="U373" s="5" t="s">
        <v>23653</v>
      </c>
      <c r="V373" s="5" t="s">
        <v>23653</v>
      </c>
      <c r="W373" s="5" t="s">
        <v>23653</v>
      </c>
      <c r="X373" s="5" t="s">
        <v>23654</v>
      </c>
    </row>
    <row r="374" spans="1:24" x14ac:dyDescent="0.25">
      <c r="A374" s="4" t="s">
        <v>24043</v>
      </c>
      <c r="B374" s="4" t="s">
        <v>24044</v>
      </c>
      <c r="C374" s="4" t="s">
        <v>24045</v>
      </c>
      <c r="D374" s="1" t="s">
        <v>24046</v>
      </c>
      <c r="E374" s="5" t="s">
        <v>24047</v>
      </c>
      <c r="F374" s="5" t="s">
        <v>24048</v>
      </c>
      <c r="G374" s="5" t="s">
        <v>24049</v>
      </c>
      <c r="H374" s="5" t="s">
        <v>24050</v>
      </c>
      <c r="I374" s="5" t="s">
        <v>24051</v>
      </c>
      <c r="J374" s="5" t="s">
        <v>24052</v>
      </c>
      <c r="K374" s="5" t="s">
        <v>24053</v>
      </c>
      <c r="L374" s="5" t="s">
        <v>24054</v>
      </c>
      <c r="M374" s="5" t="s">
        <v>24054</v>
      </c>
      <c r="N374" s="5" t="s">
        <v>24055</v>
      </c>
      <c r="O374" s="5" t="s">
        <v>24056</v>
      </c>
      <c r="P374" s="5" t="s">
        <v>24056</v>
      </c>
      <c r="Q374" s="5" t="s">
        <v>24057</v>
      </c>
      <c r="R374" s="5" t="s">
        <v>24057</v>
      </c>
      <c r="S374" s="5" t="s">
        <v>24058</v>
      </c>
      <c r="T374" s="5" t="s">
        <v>24059</v>
      </c>
      <c r="U374" s="5">
        <v>303.28500000000003</v>
      </c>
      <c r="V374" s="5">
        <v>311.2</v>
      </c>
      <c r="W374" s="5">
        <v>321.90249999999997</v>
      </c>
      <c r="X374" s="5">
        <v>330.5675</v>
      </c>
    </row>
    <row r="375" spans="1:24" x14ac:dyDescent="0.25">
      <c r="A375" s="4" t="s">
        <v>9125</v>
      </c>
      <c r="B375" s="4" t="s">
        <v>24044</v>
      </c>
      <c r="C375" s="4" t="s">
        <v>24060</v>
      </c>
      <c r="D375" s="1" t="s">
        <v>24046</v>
      </c>
      <c r="E375" s="5" t="s">
        <v>24061</v>
      </c>
      <c r="F375" s="5" t="s">
        <v>24062</v>
      </c>
      <c r="G375" s="5" t="s">
        <v>24063</v>
      </c>
      <c r="H375" s="5" t="s">
        <v>24064</v>
      </c>
      <c r="I375" s="5" t="s">
        <v>24065</v>
      </c>
      <c r="J375" s="5" t="s">
        <v>24066</v>
      </c>
      <c r="K375" s="5" t="s">
        <v>24067</v>
      </c>
      <c r="L375" s="5" t="s">
        <v>24068</v>
      </c>
      <c r="M375" s="5" t="s">
        <v>24068</v>
      </c>
      <c r="N375" s="5" t="s">
        <v>24069</v>
      </c>
      <c r="O375" s="5" t="s">
        <v>24070</v>
      </c>
      <c r="P375" s="5" t="s">
        <v>24070</v>
      </c>
      <c r="Q375" s="5" t="s">
        <v>24071</v>
      </c>
      <c r="R375" s="5" t="s">
        <v>24071</v>
      </c>
      <c r="S375" s="5" t="s">
        <v>24072</v>
      </c>
      <c r="T375" s="5" t="s">
        <v>24073</v>
      </c>
      <c r="U375" s="5">
        <v>264.32499999999999</v>
      </c>
      <c r="V375" s="5">
        <v>271.22250000000003</v>
      </c>
      <c r="W375" s="5">
        <v>280.54750000000001</v>
      </c>
      <c r="X375" s="5">
        <v>288.09750000000003</v>
      </c>
    </row>
    <row r="376" spans="1:24" x14ac:dyDescent="0.25">
      <c r="A376" s="4" t="s">
        <v>9127</v>
      </c>
      <c r="B376" s="4" t="s">
        <v>24044</v>
      </c>
      <c r="C376" s="4" t="s">
        <v>24074</v>
      </c>
      <c r="D376" s="1" t="s">
        <v>24046</v>
      </c>
      <c r="E376" s="5" t="s">
        <v>24075</v>
      </c>
      <c r="F376" s="5" t="s">
        <v>24076</v>
      </c>
      <c r="G376" s="5" t="s">
        <v>24077</v>
      </c>
      <c r="H376" s="5" t="s">
        <v>24078</v>
      </c>
      <c r="I376" s="5" t="s">
        <v>24079</v>
      </c>
      <c r="J376" s="5" t="s">
        <v>24080</v>
      </c>
      <c r="K376" s="5" t="s">
        <v>24081</v>
      </c>
      <c r="L376" s="5" t="s">
        <v>24082</v>
      </c>
      <c r="M376" s="5" t="s">
        <v>24082</v>
      </c>
      <c r="N376" s="5" t="s">
        <v>24083</v>
      </c>
      <c r="O376" s="5" t="s">
        <v>24084</v>
      </c>
      <c r="P376" s="5" t="s">
        <v>24084</v>
      </c>
      <c r="Q376" s="5" t="s">
        <v>9846</v>
      </c>
      <c r="R376" s="5" t="s">
        <v>9846</v>
      </c>
      <c r="S376" s="5" t="s">
        <v>24085</v>
      </c>
      <c r="T376" s="5" t="s">
        <v>24086</v>
      </c>
      <c r="U376" s="5">
        <v>247.74</v>
      </c>
      <c r="V376" s="5">
        <v>254.20500000000001</v>
      </c>
      <c r="W376" s="5">
        <v>262.94499999999999</v>
      </c>
      <c r="X376" s="5">
        <v>270.02</v>
      </c>
    </row>
    <row r="377" spans="1:24" x14ac:dyDescent="0.25">
      <c r="A377" s="4" t="s">
        <v>9129</v>
      </c>
      <c r="B377" s="4" t="s">
        <v>24044</v>
      </c>
      <c r="C377" s="4" t="s">
        <v>24087</v>
      </c>
      <c r="D377" s="1" t="s">
        <v>24046</v>
      </c>
      <c r="E377" s="5" t="s">
        <v>24088</v>
      </c>
      <c r="F377" s="5" t="s">
        <v>24089</v>
      </c>
      <c r="G377" s="5" t="s">
        <v>24090</v>
      </c>
      <c r="H377" s="5" t="s">
        <v>24091</v>
      </c>
      <c r="I377" s="5" t="s">
        <v>24092</v>
      </c>
      <c r="J377" s="5" t="s">
        <v>24093</v>
      </c>
      <c r="K377" s="5" t="s">
        <v>24094</v>
      </c>
      <c r="L377" s="5" t="s">
        <v>24095</v>
      </c>
      <c r="M377" s="5" t="s">
        <v>24095</v>
      </c>
      <c r="N377" s="5" t="s">
        <v>24096</v>
      </c>
      <c r="O377" s="5" t="s">
        <v>24097</v>
      </c>
      <c r="P377" s="5" t="s">
        <v>24097</v>
      </c>
      <c r="Q377" s="5" t="s">
        <v>24098</v>
      </c>
      <c r="R377" s="5" t="s">
        <v>24098</v>
      </c>
      <c r="S377" s="5" t="s">
        <v>24099</v>
      </c>
      <c r="T377" s="5" t="s">
        <v>24100</v>
      </c>
      <c r="U377" s="5">
        <v>365.78</v>
      </c>
      <c r="V377" s="5">
        <v>375.32499999999999</v>
      </c>
      <c r="W377" s="5">
        <v>388.22750000000002</v>
      </c>
      <c r="X377" s="5">
        <v>398.67500000000001</v>
      </c>
    </row>
    <row r="378" spans="1:24" x14ac:dyDescent="0.25">
      <c r="A378" s="4" t="s">
        <v>9131</v>
      </c>
      <c r="B378" s="4" t="s">
        <v>24044</v>
      </c>
      <c r="C378" s="4" t="s">
        <v>24101</v>
      </c>
      <c r="D378" s="1" t="s">
        <v>24046</v>
      </c>
      <c r="E378" s="5" t="s">
        <v>24102</v>
      </c>
      <c r="F378" s="5" t="s">
        <v>24103</v>
      </c>
      <c r="G378" s="5" t="s">
        <v>24104</v>
      </c>
      <c r="H378" s="5" t="s">
        <v>24105</v>
      </c>
      <c r="I378" s="5" t="s">
        <v>24106</v>
      </c>
      <c r="J378" s="5" t="s">
        <v>24107</v>
      </c>
      <c r="K378" s="5" t="s">
        <v>24108</v>
      </c>
      <c r="L378" s="5" t="s">
        <v>24109</v>
      </c>
      <c r="M378" s="5" t="s">
        <v>24109</v>
      </c>
      <c r="N378" s="5" t="s">
        <v>24110</v>
      </c>
      <c r="O378" s="5" t="s">
        <v>24111</v>
      </c>
      <c r="P378" s="5" t="s">
        <v>24111</v>
      </c>
      <c r="Q378" s="5" t="s">
        <v>24112</v>
      </c>
      <c r="R378" s="5" t="s">
        <v>24112</v>
      </c>
      <c r="S378" s="5" t="s">
        <v>24113</v>
      </c>
      <c r="T378" s="5" t="s">
        <v>24114</v>
      </c>
      <c r="U378" s="5">
        <v>323.53500000000003</v>
      </c>
      <c r="V378" s="5">
        <v>331.97500000000002</v>
      </c>
      <c r="W378" s="5">
        <v>343.38000000000011</v>
      </c>
      <c r="X378" s="5">
        <v>352.63499999999999</v>
      </c>
    </row>
    <row r="379" spans="1:24" x14ac:dyDescent="0.25">
      <c r="A379" s="4" t="s">
        <v>9133</v>
      </c>
      <c r="B379" s="4" t="s">
        <v>24044</v>
      </c>
      <c r="C379" s="4" t="s">
        <v>24115</v>
      </c>
      <c r="D379" s="1" t="s">
        <v>24046</v>
      </c>
      <c r="E379" s="5" t="s">
        <v>24116</v>
      </c>
      <c r="F379" s="5" t="s">
        <v>24117</v>
      </c>
      <c r="G379" s="5" t="s">
        <v>24118</v>
      </c>
      <c r="H379" s="5" t="s">
        <v>24119</v>
      </c>
      <c r="I379" s="5" t="s">
        <v>24120</v>
      </c>
      <c r="J379" s="5" t="s">
        <v>24121</v>
      </c>
      <c r="K379" s="5" t="s">
        <v>24122</v>
      </c>
      <c r="L379" s="5" t="s">
        <v>24104</v>
      </c>
      <c r="M379" s="5" t="s">
        <v>24104</v>
      </c>
      <c r="N379" s="5" t="s">
        <v>24123</v>
      </c>
      <c r="O379" s="5" t="s">
        <v>24124</v>
      </c>
      <c r="P379" s="5" t="s">
        <v>24124</v>
      </c>
      <c r="Q379" s="5" t="s">
        <v>24125</v>
      </c>
      <c r="R379" s="5" t="s">
        <v>24125</v>
      </c>
      <c r="S379" s="5" t="s">
        <v>24126</v>
      </c>
      <c r="T379" s="5" t="s">
        <v>24127</v>
      </c>
      <c r="U379" s="5">
        <v>300.315</v>
      </c>
      <c r="V379" s="5">
        <v>308.15249999999997</v>
      </c>
      <c r="W379" s="5">
        <v>318.7475</v>
      </c>
      <c r="X379" s="5">
        <v>327.33</v>
      </c>
    </row>
    <row r="380" spans="1:24" x14ac:dyDescent="0.25">
      <c r="A380" s="4" t="s">
        <v>9136</v>
      </c>
      <c r="B380" s="4" t="s">
        <v>24044</v>
      </c>
      <c r="C380" s="4" t="s">
        <v>24128</v>
      </c>
      <c r="D380" s="1" t="s">
        <v>24046</v>
      </c>
      <c r="E380" s="5" t="s">
        <v>24129</v>
      </c>
      <c r="F380" s="5" t="s">
        <v>24130</v>
      </c>
      <c r="G380" s="5" t="s">
        <v>24131</v>
      </c>
      <c r="H380" s="5" t="s">
        <v>24132</v>
      </c>
      <c r="I380" s="5" t="s">
        <v>24133</v>
      </c>
      <c r="J380" s="5" t="s">
        <v>24134</v>
      </c>
      <c r="K380" s="5" t="s">
        <v>24135</v>
      </c>
      <c r="L380" s="5" t="s">
        <v>24136</v>
      </c>
      <c r="M380" s="5" t="s">
        <v>24136</v>
      </c>
      <c r="N380" s="5" t="s">
        <v>24137</v>
      </c>
      <c r="O380" s="5" t="s">
        <v>24138</v>
      </c>
      <c r="P380" s="5" t="s">
        <v>24138</v>
      </c>
      <c r="Q380" s="5" t="s">
        <v>24139</v>
      </c>
      <c r="R380" s="5" t="s">
        <v>24139</v>
      </c>
      <c r="S380" s="5" t="s">
        <v>24140</v>
      </c>
      <c r="T380" s="5" t="s">
        <v>24141</v>
      </c>
      <c r="U380" s="5">
        <v>413.41</v>
      </c>
      <c r="V380" s="5">
        <v>424.2</v>
      </c>
      <c r="W380" s="5">
        <v>438.78750000000002</v>
      </c>
      <c r="X380" s="5">
        <v>450.59750000000003</v>
      </c>
    </row>
    <row r="381" spans="1:24" x14ac:dyDescent="0.25">
      <c r="A381" s="4" t="s">
        <v>9140</v>
      </c>
      <c r="B381" s="4" t="s">
        <v>24044</v>
      </c>
      <c r="C381" s="4" t="s">
        <v>24142</v>
      </c>
      <c r="D381" s="1" t="s">
        <v>24046</v>
      </c>
      <c r="E381" s="5" t="s">
        <v>24143</v>
      </c>
      <c r="F381" s="5" t="s">
        <v>24144</v>
      </c>
      <c r="G381" s="5" t="s">
        <v>24145</v>
      </c>
      <c r="H381" s="5" t="s">
        <v>24146</v>
      </c>
      <c r="I381" s="5" t="s">
        <v>24147</v>
      </c>
      <c r="J381" s="5" t="s">
        <v>24148</v>
      </c>
      <c r="K381" s="5" t="s">
        <v>24149</v>
      </c>
      <c r="L381" s="5" t="s">
        <v>24150</v>
      </c>
      <c r="M381" s="5" t="s">
        <v>24150</v>
      </c>
      <c r="N381" s="5" t="s">
        <v>24151</v>
      </c>
      <c r="O381" s="5" t="s">
        <v>24152</v>
      </c>
      <c r="P381" s="5" t="s">
        <v>24152</v>
      </c>
      <c r="Q381" s="5" t="s">
        <v>24153</v>
      </c>
      <c r="R381" s="5" t="s">
        <v>24153</v>
      </c>
      <c r="S381" s="5" t="s">
        <v>24154</v>
      </c>
      <c r="T381" s="5" t="s">
        <v>24155</v>
      </c>
      <c r="U381" s="5">
        <v>364.06</v>
      </c>
      <c r="V381" s="5">
        <v>373.56</v>
      </c>
      <c r="W381" s="5">
        <v>386.40249999999997</v>
      </c>
      <c r="X381" s="5">
        <v>396.8</v>
      </c>
    </row>
    <row r="382" spans="1:24" x14ac:dyDescent="0.25">
      <c r="A382" s="4" t="s">
        <v>9142</v>
      </c>
      <c r="B382" s="4" t="s">
        <v>24044</v>
      </c>
      <c r="C382" s="4" t="s">
        <v>24156</v>
      </c>
      <c r="D382" s="1" t="s">
        <v>24046</v>
      </c>
      <c r="E382" s="5" t="s">
        <v>24157</v>
      </c>
      <c r="F382" s="5" t="s">
        <v>24158</v>
      </c>
      <c r="G382" s="5" t="s">
        <v>24159</v>
      </c>
      <c r="H382" s="5" t="s">
        <v>24160</v>
      </c>
      <c r="I382" s="5" t="s">
        <v>24161</v>
      </c>
      <c r="J382" s="5" t="s">
        <v>24162</v>
      </c>
      <c r="K382" s="5" t="s">
        <v>24163</v>
      </c>
      <c r="L382" s="5" t="s">
        <v>24164</v>
      </c>
      <c r="M382" s="5" t="s">
        <v>24164</v>
      </c>
      <c r="N382" s="5" t="s">
        <v>24165</v>
      </c>
      <c r="O382" s="5" t="s">
        <v>24166</v>
      </c>
      <c r="P382" s="5" t="s">
        <v>24166</v>
      </c>
      <c r="Q382" s="5" t="s">
        <v>24167</v>
      </c>
      <c r="R382" s="5" t="s">
        <v>24167</v>
      </c>
      <c r="S382" s="5" t="s">
        <v>24168</v>
      </c>
      <c r="T382" s="5" t="s">
        <v>24169</v>
      </c>
      <c r="U382" s="5">
        <v>336.73</v>
      </c>
      <c r="V382" s="5">
        <v>345.51749999999998</v>
      </c>
      <c r="W382" s="5">
        <v>357.4</v>
      </c>
      <c r="X382" s="5">
        <v>367.02249999999998</v>
      </c>
    </row>
    <row r="383" spans="1:24" x14ac:dyDescent="0.25">
      <c r="A383" s="4" t="s">
        <v>9144</v>
      </c>
      <c r="B383" s="4" t="s">
        <v>24044</v>
      </c>
      <c r="C383" s="4" t="s">
        <v>24170</v>
      </c>
      <c r="D383" s="1" t="s">
        <v>24046</v>
      </c>
      <c r="E383" s="5" t="s">
        <v>24171</v>
      </c>
      <c r="F383" s="5" t="s">
        <v>24172</v>
      </c>
      <c r="G383" s="5" t="s">
        <v>24173</v>
      </c>
      <c r="H383" s="5" t="s">
        <v>24174</v>
      </c>
      <c r="I383" s="5" t="s">
        <v>24175</v>
      </c>
      <c r="J383" s="5" t="s">
        <v>24176</v>
      </c>
      <c r="K383" s="5" t="s">
        <v>24177</v>
      </c>
      <c r="L383" s="5" t="s">
        <v>24178</v>
      </c>
      <c r="M383" s="5" t="s">
        <v>24178</v>
      </c>
      <c r="N383" s="5" t="s">
        <v>24179</v>
      </c>
      <c r="O383" s="5" t="s">
        <v>24180</v>
      </c>
      <c r="P383" s="5" t="s">
        <v>24180</v>
      </c>
      <c r="Q383" s="5" t="s">
        <v>24181</v>
      </c>
      <c r="R383" s="5" t="s">
        <v>24181</v>
      </c>
      <c r="S383" s="5" t="s">
        <v>24182</v>
      </c>
      <c r="T383" s="5" t="s">
        <v>24183</v>
      </c>
      <c r="U383" s="5">
        <v>473.39499999999998</v>
      </c>
      <c r="V383" s="5">
        <v>485.75250000000011</v>
      </c>
      <c r="W383" s="5">
        <v>502.45249999999999</v>
      </c>
      <c r="X383" s="5">
        <v>515.97750000000008</v>
      </c>
    </row>
    <row r="384" spans="1:24" x14ac:dyDescent="0.25">
      <c r="A384" s="4" t="s">
        <v>9149</v>
      </c>
      <c r="B384" s="4" t="s">
        <v>24044</v>
      </c>
      <c r="C384" s="4" t="s">
        <v>24184</v>
      </c>
      <c r="D384" s="1" t="s">
        <v>24046</v>
      </c>
      <c r="E384" s="5" t="s">
        <v>24185</v>
      </c>
      <c r="F384" s="5" t="s">
        <v>24186</v>
      </c>
      <c r="G384" s="5" t="s">
        <v>24187</v>
      </c>
      <c r="H384" s="5" t="s">
        <v>24188</v>
      </c>
      <c r="I384" s="5" t="s">
        <v>24189</v>
      </c>
      <c r="J384" s="5" t="s">
        <v>24190</v>
      </c>
      <c r="K384" s="5" t="s">
        <v>24191</v>
      </c>
      <c r="L384" s="5" t="s">
        <v>24192</v>
      </c>
      <c r="M384" s="5" t="s">
        <v>24192</v>
      </c>
      <c r="N384" s="5" t="s">
        <v>24193</v>
      </c>
      <c r="O384" s="5" t="s">
        <v>24194</v>
      </c>
      <c r="P384" s="5" t="s">
        <v>24194</v>
      </c>
      <c r="Q384" s="5" t="s">
        <v>24195</v>
      </c>
      <c r="R384" s="5" t="s">
        <v>24195</v>
      </c>
      <c r="S384" s="5" t="s">
        <v>24196</v>
      </c>
      <c r="T384" s="5" t="s">
        <v>24197</v>
      </c>
      <c r="U384" s="5">
        <v>417.05</v>
      </c>
      <c r="V384" s="5">
        <v>427.93250000000012</v>
      </c>
      <c r="W384" s="5">
        <v>442.64749999999998</v>
      </c>
      <c r="X384" s="5">
        <v>454.56</v>
      </c>
    </row>
    <row r="385" spans="1:24" x14ac:dyDescent="0.25">
      <c r="A385" s="4" t="s">
        <v>9151</v>
      </c>
      <c r="B385" s="4" t="s">
        <v>24044</v>
      </c>
      <c r="C385" s="4" t="s">
        <v>24198</v>
      </c>
      <c r="D385" s="1" t="s">
        <v>24046</v>
      </c>
      <c r="E385" s="5" t="s">
        <v>24199</v>
      </c>
      <c r="F385" s="5" t="s">
        <v>24200</v>
      </c>
      <c r="G385" s="5" t="s">
        <v>24201</v>
      </c>
      <c r="H385" s="5" t="s">
        <v>24202</v>
      </c>
      <c r="I385" s="5" t="s">
        <v>24203</v>
      </c>
      <c r="J385" s="5" t="s">
        <v>15652</v>
      </c>
      <c r="K385" s="5" t="s">
        <v>24204</v>
      </c>
      <c r="L385" s="5" t="s">
        <v>24205</v>
      </c>
      <c r="M385" s="5" t="s">
        <v>24205</v>
      </c>
      <c r="N385" s="5" t="s">
        <v>24206</v>
      </c>
      <c r="O385" s="5" t="s">
        <v>24207</v>
      </c>
      <c r="P385" s="5" t="s">
        <v>24207</v>
      </c>
      <c r="Q385" s="5" t="s">
        <v>24208</v>
      </c>
      <c r="R385" s="5" t="s">
        <v>24208</v>
      </c>
      <c r="S385" s="5" t="s">
        <v>24209</v>
      </c>
      <c r="T385" s="5" t="s">
        <v>24210</v>
      </c>
      <c r="U385" s="5">
        <v>384.87</v>
      </c>
      <c r="V385" s="5">
        <v>395.03750000000008</v>
      </c>
      <c r="W385" s="5">
        <v>408.625</v>
      </c>
      <c r="X385" s="5">
        <v>419.62750000000011</v>
      </c>
    </row>
    <row r="386" spans="1:24" ht="25.5" x14ac:dyDescent="0.25">
      <c r="A386" s="4" t="s">
        <v>9153</v>
      </c>
      <c r="B386" s="4" t="s">
        <v>24044</v>
      </c>
      <c r="C386" s="4" t="s">
        <v>24211</v>
      </c>
      <c r="D386" s="1" t="s">
        <v>24212</v>
      </c>
      <c r="E386" s="5" t="s">
        <v>24213</v>
      </c>
      <c r="F386" s="5" t="s">
        <v>24214</v>
      </c>
      <c r="G386" s="5" t="s">
        <v>24215</v>
      </c>
      <c r="H386" s="5" t="s">
        <v>24216</v>
      </c>
      <c r="I386" s="5" t="s">
        <v>24217</v>
      </c>
      <c r="J386" s="5" t="s">
        <v>24218</v>
      </c>
      <c r="K386" s="5" t="s">
        <v>24219</v>
      </c>
      <c r="L386" s="5" t="s">
        <v>24220</v>
      </c>
      <c r="M386" s="5" t="s">
        <v>24220</v>
      </c>
      <c r="N386" s="5" t="s">
        <v>24221</v>
      </c>
      <c r="O386" s="5" t="s">
        <v>24222</v>
      </c>
      <c r="P386" s="5" t="s">
        <v>24222</v>
      </c>
      <c r="Q386" s="5" t="s">
        <v>24223</v>
      </c>
      <c r="R386" s="5" t="s">
        <v>24223</v>
      </c>
      <c r="S386" s="5" t="s">
        <v>24224</v>
      </c>
      <c r="T386" s="5" t="s">
        <v>24225</v>
      </c>
      <c r="U386" s="5">
        <v>59.98</v>
      </c>
      <c r="V386" s="5">
        <v>61.544999999999987</v>
      </c>
      <c r="W386" s="5">
        <v>63.664999999999999</v>
      </c>
      <c r="X386" s="5">
        <v>65.38</v>
      </c>
    </row>
    <row r="387" spans="1:24" x14ac:dyDescent="0.25">
      <c r="A387" s="4" t="s">
        <v>9155</v>
      </c>
      <c r="B387" s="4" t="s">
        <v>24044</v>
      </c>
      <c r="C387" s="4" t="s">
        <v>24226</v>
      </c>
      <c r="D387" s="1" t="s">
        <v>24046</v>
      </c>
      <c r="E387" s="5" t="s">
        <v>24227</v>
      </c>
      <c r="F387" s="5" t="s">
        <v>24228</v>
      </c>
      <c r="G387" s="5" t="s">
        <v>24229</v>
      </c>
      <c r="H387" s="5" t="s">
        <v>24230</v>
      </c>
      <c r="I387" s="5" t="s">
        <v>24231</v>
      </c>
      <c r="J387" s="5" t="s">
        <v>24232</v>
      </c>
      <c r="K387" s="5" t="s">
        <v>24233</v>
      </c>
      <c r="L387" s="5" t="s">
        <v>24234</v>
      </c>
      <c r="M387" s="5" t="s">
        <v>24234</v>
      </c>
      <c r="N387" s="5" t="s">
        <v>24235</v>
      </c>
      <c r="O387" s="5" t="s">
        <v>24236</v>
      </c>
      <c r="P387" s="5" t="s">
        <v>24236</v>
      </c>
      <c r="Q387" s="5" t="s">
        <v>24237</v>
      </c>
      <c r="R387" s="5" t="s">
        <v>24237</v>
      </c>
      <c r="S387" s="5" t="s">
        <v>24238</v>
      </c>
      <c r="T387" s="5" t="s">
        <v>24239</v>
      </c>
      <c r="U387" s="5">
        <v>52.989999999999988</v>
      </c>
      <c r="V387" s="5">
        <v>54.372500000000002</v>
      </c>
      <c r="W387" s="5">
        <v>56.244999999999997</v>
      </c>
      <c r="X387" s="5">
        <v>57.76</v>
      </c>
    </row>
    <row r="388" spans="1:24" x14ac:dyDescent="0.25">
      <c r="A388" s="4" t="s">
        <v>9157</v>
      </c>
      <c r="B388" s="4" t="s">
        <v>24044</v>
      </c>
      <c r="C388" s="4" t="s">
        <v>24240</v>
      </c>
      <c r="D388" s="1" t="s">
        <v>24046</v>
      </c>
      <c r="E388" s="5" t="s">
        <v>24241</v>
      </c>
      <c r="F388" s="5" t="s">
        <v>24242</v>
      </c>
      <c r="G388" s="5" t="s">
        <v>24243</v>
      </c>
      <c r="H388" s="5" t="s">
        <v>24244</v>
      </c>
      <c r="I388" s="5" t="s">
        <v>24245</v>
      </c>
      <c r="J388" s="5" t="s">
        <v>24246</v>
      </c>
      <c r="K388" s="5" t="s">
        <v>24247</v>
      </c>
      <c r="L388" s="5" t="s">
        <v>24248</v>
      </c>
      <c r="M388" s="5" t="s">
        <v>24248</v>
      </c>
      <c r="N388" s="5" t="s">
        <v>24249</v>
      </c>
      <c r="O388" s="5" t="s">
        <v>24250</v>
      </c>
      <c r="P388" s="5" t="s">
        <v>24250</v>
      </c>
      <c r="Q388" s="5" t="s">
        <v>24251</v>
      </c>
      <c r="R388" s="5" t="s">
        <v>24251</v>
      </c>
      <c r="S388" s="5" t="s">
        <v>24252</v>
      </c>
      <c r="T388" s="5" t="s">
        <v>24253</v>
      </c>
      <c r="U388" s="5">
        <v>48.260000000000012</v>
      </c>
      <c r="V388" s="5">
        <v>49.52</v>
      </c>
      <c r="W388" s="5">
        <v>51.225000000000001</v>
      </c>
      <c r="X388" s="5">
        <v>52.604999999999997</v>
      </c>
    </row>
    <row r="389" spans="1:24" x14ac:dyDescent="0.25">
      <c r="A389" s="4" t="s">
        <v>9159</v>
      </c>
      <c r="B389" s="4" t="s">
        <v>24044</v>
      </c>
      <c r="C389" s="4" t="s">
        <v>24254</v>
      </c>
      <c r="D389" s="1" t="s">
        <v>24046</v>
      </c>
      <c r="E389" s="5" t="s">
        <v>24255</v>
      </c>
      <c r="F389" s="5" t="s">
        <v>24256</v>
      </c>
      <c r="G389" s="5" t="s">
        <v>24257</v>
      </c>
      <c r="H389" s="5" t="s">
        <v>24258</v>
      </c>
      <c r="I389" s="5" t="s">
        <v>24259</v>
      </c>
      <c r="J389" s="5" t="s">
        <v>24260</v>
      </c>
      <c r="K389" s="5" t="s">
        <v>24261</v>
      </c>
      <c r="L389" s="5" t="s">
        <v>24262</v>
      </c>
      <c r="M389" s="5" t="s">
        <v>24262</v>
      </c>
      <c r="N389" s="5" t="s">
        <v>24263</v>
      </c>
      <c r="O389" s="5" t="s">
        <v>24264</v>
      </c>
      <c r="P389" s="5" t="s">
        <v>24264</v>
      </c>
      <c r="Q389" s="5" t="s">
        <v>24265</v>
      </c>
      <c r="R389" s="5" t="s">
        <v>24265</v>
      </c>
      <c r="S389" s="5" t="s">
        <v>24266</v>
      </c>
      <c r="T389" s="5" t="s">
        <v>24267</v>
      </c>
      <c r="U389" s="5">
        <v>55.17</v>
      </c>
      <c r="V389" s="5">
        <v>56.609999999999992</v>
      </c>
      <c r="W389" s="5">
        <v>58.527500000000003</v>
      </c>
      <c r="X389" s="5">
        <v>60.04999999999999</v>
      </c>
    </row>
    <row r="390" spans="1:24" x14ac:dyDescent="0.25">
      <c r="A390" s="4" t="s">
        <v>9161</v>
      </c>
      <c r="B390" s="4" t="s">
        <v>24044</v>
      </c>
      <c r="C390" s="4" t="s">
        <v>24268</v>
      </c>
      <c r="D390" s="1" t="s">
        <v>24046</v>
      </c>
      <c r="E390" s="5" t="s">
        <v>24269</v>
      </c>
      <c r="F390" s="5" t="s">
        <v>24270</v>
      </c>
      <c r="G390" s="5" t="s">
        <v>24271</v>
      </c>
      <c r="H390" s="5" t="s">
        <v>24272</v>
      </c>
      <c r="I390" s="5" t="s">
        <v>24273</v>
      </c>
      <c r="J390" s="5" t="s">
        <v>24274</v>
      </c>
      <c r="K390" s="5" t="s">
        <v>24275</v>
      </c>
      <c r="L390" s="5" t="s">
        <v>24276</v>
      </c>
      <c r="M390" s="5" t="s">
        <v>24276</v>
      </c>
      <c r="N390" s="5" t="s">
        <v>24277</v>
      </c>
      <c r="O390" s="5" t="s">
        <v>24278</v>
      </c>
      <c r="P390" s="5" t="s">
        <v>24278</v>
      </c>
      <c r="Q390" s="5" t="s">
        <v>24279</v>
      </c>
      <c r="R390" s="5" t="s">
        <v>24279</v>
      </c>
      <c r="S390" s="5" t="s">
        <v>24280</v>
      </c>
      <c r="T390" s="5" t="s">
        <v>24281</v>
      </c>
      <c r="U390" s="5">
        <v>67.675000000000011</v>
      </c>
      <c r="V390" s="5">
        <v>69.44250000000001</v>
      </c>
      <c r="W390" s="5">
        <v>71.83</v>
      </c>
      <c r="X390" s="5">
        <v>73.759999999999991</v>
      </c>
    </row>
    <row r="391" spans="1:24" x14ac:dyDescent="0.25">
      <c r="A391" s="4" t="s">
        <v>9163</v>
      </c>
      <c r="B391" s="4" t="s">
        <v>24044</v>
      </c>
      <c r="C391" s="4" t="s">
        <v>24282</v>
      </c>
      <c r="D391" s="1" t="s">
        <v>24046</v>
      </c>
      <c r="E391" s="5" t="s">
        <v>24283</v>
      </c>
      <c r="F391" s="5" t="s">
        <v>24284</v>
      </c>
      <c r="G391" s="5" t="s">
        <v>24285</v>
      </c>
      <c r="H391" s="5" t="s">
        <v>24286</v>
      </c>
      <c r="I391" s="5" t="s">
        <v>24287</v>
      </c>
      <c r="J391" s="5" t="s">
        <v>24288</v>
      </c>
      <c r="K391" s="5" t="s">
        <v>24289</v>
      </c>
      <c r="L391" s="5" t="s">
        <v>24290</v>
      </c>
      <c r="M391" s="5" t="s">
        <v>24290</v>
      </c>
      <c r="N391" s="5" t="s">
        <v>24291</v>
      </c>
      <c r="O391" s="5" t="s">
        <v>593</v>
      </c>
      <c r="P391" s="5" t="s">
        <v>593</v>
      </c>
      <c r="Q391" s="5" t="s">
        <v>24292</v>
      </c>
      <c r="R391" s="5" t="s">
        <v>24292</v>
      </c>
      <c r="S391" s="5" t="s">
        <v>24293</v>
      </c>
      <c r="T391" s="5" t="s">
        <v>24294</v>
      </c>
      <c r="U391" s="5">
        <v>12.505000000000001</v>
      </c>
      <c r="V391" s="5">
        <v>12.8325</v>
      </c>
      <c r="W391" s="5">
        <v>13.2775</v>
      </c>
      <c r="X391" s="5">
        <v>13.635</v>
      </c>
    </row>
    <row r="392" spans="1:24" x14ac:dyDescent="0.25">
      <c r="A392" s="4" t="s">
        <v>9165</v>
      </c>
      <c r="B392" s="4" t="s">
        <v>24044</v>
      </c>
      <c r="C392" s="4" t="s">
        <v>24295</v>
      </c>
      <c r="D392" s="1" t="s">
        <v>24296</v>
      </c>
      <c r="E392" s="5">
        <v>3.5400000000000001E-2</v>
      </c>
      <c r="F392" s="5">
        <v>3.5400000000000001E-2</v>
      </c>
      <c r="G392" s="5">
        <v>2.8299999999999999E-2</v>
      </c>
      <c r="H392" s="5">
        <v>2.8299999999999999E-2</v>
      </c>
      <c r="I392" s="5">
        <v>2.8299999999999999E-2</v>
      </c>
      <c r="J392" s="5">
        <v>2.8299999999999999E-2</v>
      </c>
      <c r="K392" s="5">
        <v>2.8299999999999999E-2</v>
      </c>
      <c r="L392" s="5">
        <v>2.8299999999999999E-2</v>
      </c>
      <c r="M392" s="5">
        <v>2.8299999999999999E-2</v>
      </c>
      <c r="N392" s="5">
        <v>2.8299999999999999E-2</v>
      </c>
      <c r="O392" s="5">
        <v>2.8299999999999999E-2</v>
      </c>
      <c r="P392" s="5">
        <v>2.8299999999999999E-2</v>
      </c>
      <c r="Q392" s="5">
        <v>2.8299999999999999E-2</v>
      </c>
      <c r="R392" s="5">
        <v>2.8299999999999999E-2</v>
      </c>
      <c r="S392" s="5">
        <v>2.8299999999999999E-2</v>
      </c>
      <c r="T392" s="5">
        <v>2.8299999999999999E-2</v>
      </c>
      <c r="U392" s="5">
        <v>2.8299999999999999E-2</v>
      </c>
      <c r="V392" s="5">
        <v>2.8299999999999999E-2</v>
      </c>
      <c r="W392" s="5">
        <v>2.8299999999999999E-2</v>
      </c>
      <c r="X392" s="5">
        <v>2.8299999999999999E-2</v>
      </c>
    </row>
    <row r="393" spans="1:24" x14ac:dyDescent="0.25">
      <c r="A393" s="4" t="s">
        <v>9166</v>
      </c>
      <c r="B393" s="4" t="s">
        <v>24044</v>
      </c>
      <c r="C393" s="4" t="s">
        <v>24297</v>
      </c>
      <c r="D393" s="1" t="s">
        <v>24298</v>
      </c>
      <c r="E393" s="5">
        <v>3.9399999999999998E-2</v>
      </c>
      <c r="F393" s="5">
        <v>3.9399999999999998E-2</v>
      </c>
      <c r="G393" s="5">
        <v>3.15E-2</v>
      </c>
      <c r="H393" s="5">
        <v>3.15E-2</v>
      </c>
      <c r="I393" s="5">
        <v>3.15E-2</v>
      </c>
      <c r="J393" s="5">
        <v>3.15E-2</v>
      </c>
      <c r="K393" s="5">
        <v>3.15E-2</v>
      </c>
      <c r="L393" s="5">
        <v>3.15E-2</v>
      </c>
      <c r="M393" s="5">
        <v>3.15E-2</v>
      </c>
      <c r="N393" s="5">
        <v>3.15E-2</v>
      </c>
      <c r="O393" s="5">
        <v>3.15E-2</v>
      </c>
      <c r="P393" s="5">
        <v>3.15E-2</v>
      </c>
      <c r="Q393" s="5">
        <v>3.15E-2</v>
      </c>
      <c r="R393" s="5">
        <v>3.15E-2</v>
      </c>
      <c r="S393" s="5">
        <v>3.15E-2</v>
      </c>
      <c r="T393" s="5">
        <v>3.15E-2</v>
      </c>
      <c r="U393" s="5">
        <v>3.15E-2</v>
      </c>
      <c r="V393" s="5">
        <v>3.15E-2</v>
      </c>
      <c r="W393" s="5">
        <v>3.15E-2</v>
      </c>
      <c r="X393" s="5">
        <v>3.15E-2</v>
      </c>
    </row>
    <row r="394" spans="1:24" x14ac:dyDescent="0.25">
      <c r="A394" s="4" t="s">
        <v>9168</v>
      </c>
      <c r="B394" s="4" t="s">
        <v>24044</v>
      </c>
      <c r="C394" s="4" t="s">
        <v>24299</v>
      </c>
      <c r="D394" s="1" t="s">
        <v>24300</v>
      </c>
      <c r="E394" s="5">
        <v>3.3799999999999997E-2</v>
      </c>
      <c r="F394" s="5">
        <v>3.3799999999999997E-2</v>
      </c>
      <c r="G394" s="5">
        <v>2.7E-2</v>
      </c>
      <c r="H394" s="5">
        <v>2.7E-2</v>
      </c>
      <c r="I394" s="5">
        <v>2.7E-2</v>
      </c>
      <c r="J394" s="5">
        <v>2.7E-2</v>
      </c>
      <c r="K394" s="5">
        <v>2.7E-2</v>
      </c>
      <c r="L394" s="5">
        <v>2.7E-2</v>
      </c>
      <c r="M394" s="5">
        <v>2.7E-2</v>
      </c>
      <c r="N394" s="5">
        <v>2.7E-2</v>
      </c>
      <c r="O394" s="5">
        <v>2.7E-2</v>
      </c>
      <c r="P394" s="5">
        <v>2.7E-2</v>
      </c>
      <c r="Q394" s="5">
        <v>2.7E-2</v>
      </c>
      <c r="R394" s="5">
        <v>2.7E-2</v>
      </c>
      <c r="S394" s="5">
        <v>2.7E-2</v>
      </c>
      <c r="T394" s="5">
        <v>2.7E-2</v>
      </c>
      <c r="U394" s="5">
        <v>2.7E-2</v>
      </c>
      <c r="V394" s="5">
        <v>2.7E-2</v>
      </c>
      <c r="W394" s="5">
        <v>2.7E-2</v>
      </c>
      <c r="X394" s="5">
        <v>2.7E-2</v>
      </c>
    </row>
    <row r="395" spans="1:24" x14ac:dyDescent="0.25">
      <c r="A395" s="4" t="s">
        <v>9171</v>
      </c>
      <c r="B395" s="4" t="s">
        <v>24044</v>
      </c>
      <c r="C395" s="4" t="s">
        <v>24301</v>
      </c>
      <c r="D395" s="1" t="s">
        <v>24302</v>
      </c>
      <c r="E395" s="5">
        <v>2.9700000000000001E-2</v>
      </c>
      <c r="F395" s="5">
        <v>2.9700000000000001E-2</v>
      </c>
      <c r="G395" s="5">
        <v>2.3800000000000002E-2</v>
      </c>
      <c r="H395" s="5">
        <v>2.3800000000000002E-2</v>
      </c>
      <c r="I395" s="5">
        <v>2.3800000000000002E-2</v>
      </c>
      <c r="J395" s="5">
        <v>2.3800000000000002E-2</v>
      </c>
      <c r="K395" s="5">
        <v>2.3800000000000002E-2</v>
      </c>
      <c r="L395" s="5">
        <v>2.3800000000000002E-2</v>
      </c>
      <c r="M395" s="5">
        <v>2.3800000000000002E-2</v>
      </c>
      <c r="N395" s="5">
        <v>2.3800000000000002E-2</v>
      </c>
      <c r="O395" s="5">
        <v>2.3800000000000002E-2</v>
      </c>
      <c r="P395" s="5">
        <v>2.3800000000000002E-2</v>
      </c>
      <c r="Q395" s="5">
        <v>2.3800000000000002E-2</v>
      </c>
      <c r="R395" s="5">
        <v>2.3800000000000002E-2</v>
      </c>
      <c r="S395" s="5">
        <v>2.3800000000000002E-2</v>
      </c>
      <c r="T395" s="5">
        <v>2.3800000000000002E-2</v>
      </c>
      <c r="U395" s="5">
        <v>2.3800000000000002E-2</v>
      </c>
      <c r="V395" s="5">
        <v>2.3800000000000002E-2</v>
      </c>
      <c r="W395" s="5">
        <v>2.3800000000000002E-2</v>
      </c>
      <c r="X395" s="5">
        <v>2.3800000000000002E-2</v>
      </c>
    </row>
    <row r="396" spans="1:24" x14ac:dyDescent="0.25">
      <c r="A396" s="4" t="s">
        <v>9172</v>
      </c>
      <c r="B396" s="4" t="s">
        <v>24044</v>
      </c>
      <c r="C396" s="4" t="s">
        <v>24303</v>
      </c>
      <c r="D396" s="1" t="s">
        <v>24304</v>
      </c>
      <c r="E396" s="5">
        <v>2.5100000000000001E-2</v>
      </c>
      <c r="F396" s="5">
        <v>2.5100000000000001E-2</v>
      </c>
      <c r="G396" s="5">
        <v>2.01E-2</v>
      </c>
      <c r="H396" s="5">
        <v>2.01E-2</v>
      </c>
      <c r="I396" s="5">
        <v>2.01E-2</v>
      </c>
      <c r="J396" s="5">
        <v>2.01E-2</v>
      </c>
      <c r="K396" s="5">
        <v>2.01E-2</v>
      </c>
      <c r="L396" s="5">
        <v>2.01E-2</v>
      </c>
      <c r="M396" s="5">
        <v>2.01E-2</v>
      </c>
      <c r="N396" s="5">
        <v>2.01E-2</v>
      </c>
      <c r="O396" s="5">
        <v>2.01E-2</v>
      </c>
      <c r="P396" s="5">
        <v>2.01E-2</v>
      </c>
      <c r="Q396" s="5">
        <v>2.01E-2</v>
      </c>
      <c r="R396" s="5">
        <v>2.01E-2</v>
      </c>
      <c r="S396" s="5">
        <v>2.01E-2</v>
      </c>
      <c r="T396" s="5">
        <v>2.01E-2</v>
      </c>
      <c r="U396" s="5">
        <v>2.01E-2</v>
      </c>
      <c r="V396" s="5">
        <v>2.01E-2</v>
      </c>
      <c r="W396" s="5">
        <v>2.01E-2</v>
      </c>
      <c r="X396" s="5">
        <v>2.01E-2</v>
      </c>
    </row>
    <row r="397" spans="1:24" x14ac:dyDescent="0.25">
      <c r="A397" s="4" t="s">
        <v>9173</v>
      </c>
      <c r="B397" s="4" t="s">
        <v>24044</v>
      </c>
      <c r="C397" s="4" t="s">
        <v>24305</v>
      </c>
      <c r="D397" s="1" t="s">
        <v>24306</v>
      </c>
      <c r="E397" s="5">
        <v>2.3099999999999999E-2</v>
      </c>
      <c r="F397" s="5">
        <v>2.3099999999999999E-2</v>
      </c>
      <c r="G397" s="5">
        <v>1.8499999999999999E-2</v>
      </c>
      <c r="H397" s="5">
        <v>1.8499999999999999E-2</v>
      </c>
      <c r="I397" s="5">
        <v>1.8499999999999999E-2</v>
      </c>
      <c r="J397" s="5">
        <v>1.8499999999999999E-2</v>
      </c>
      <c r="K397" s="5">
        <v>1.8499999999999999E-2</v>
      </c>
      <c r="L397" s="5">
        <v>1.8499999999999999E-2</v>
      </c>
      <c r="M397" s="5">
        <v>1.8499999999999999E-2</v>
      </c>
      <c r="N397" s="5">
        <v>1.8499999999999999E-2</v>
      </c>
      <c r="O397" s="5">
        <v>1.8499999999999999E-2</v>
      </c>
      <c r="P397" s="5">
        <v>1.8499999999999999E-2</v>
      </c>
      <c r="Q397" s="5">
        <v>1.8499999999999999E-2</v>
      </c>
      <c r="R397" s="5">
        <v>1.8499999999999999E-2</v>
      </c>
      <c r="S397" s="5">
        <v>1.8499999999999999E-2</v>
      </c>
      <c r="T397" s="5">
        <v>1.8499999999999999E-2</v>
      </c>
      <c r="U397" s="5">
        <v>1.8499999999999999E-2</v>
      </c>
      <c r="V397" s="5">
        <v>1.8499999999999999E-2</v>
      </c>
      <c r="W397" s="5">
        <v>1.8499999999999999E-2</v>
      </c>
      <c r="X397" s="5">
        <v>1.8499999999999999E-2</v>
      </c>
    </row>
    <row r="398" spans="1:24" x14ac:dyDescent="0.25">
      <c r="A398" s="4" t="s">
        <v>9174</v>
      </c>
      <c r="B398" s="4" t="s">
        <v>24044</v>
      </c>
      <c r="C398" s="4" t="s">
        <v>24307</v>
      </c>
      <c r="D398" s="1" t="s">
        <v>24308</v>
      </c>
      <c r="E398" s="5" t="s">
        <v>216</v>
      </c>
      <c r="F398" s="5" t="s">
        <v>216</v>
      </c>
      <c r="G398" s="5" t="s">
        <v>216</v>
      </c>
      <c r="H398" s="5" t="s">
        <v>216</v>
      </c>
      <c r="I398" s="5" t="s">
        <v>216</v>
      </c>
      <c r="J398" s="5" t="s">
        <v>216</v>
      </c>
      <c r="K398" s="5" t="s">
        <v>216</v>
      </c>
      <c r="L398" s="5" t="s">
        <v>216</v>
      </c>
      <c r="M398" s="5">
        <v>1.7899999999999999E-2</v>
      </c>
      <c r="N398" s="5">
        <v>1.7899999999999999E-2</v>
      </c>
      <c r="O398" s="5">
        <v>1.7899999999999999E-2</v>
      </c>
      <c r="P398" s="5">
        <v>1.7899999999999999E-2</v>
      </c>
      <c r="Q398" s="5">
        <v>1.7899999999999999E-2</v>
      </c>
      <c r="R398" s="5">
        <v>1.7899999999999999E-2</v>
      </c>
      <c r="S398" s="5">
        <v>1.7899999999999999E-2</v>
      </c>
      <c r="T398" s="5">
        <v>1.7899999999999999E-2</v>
      </c>
      <c r="U398" s="5">
        <v>1.7899999999999999E-2</v>
      </c>
      <c r="V398" s="5">
        <v>1.7899999999999999E-2</v>
      </c>
      <c r="W398" s="5">
        <v>1.7899999999999999E-2</v>
      </c>
      <c r="X398" s="5">
        <v>1.7899999999999999E-2</v>
      </c>
    </row>
    <row r="399" spans="1:24" x14ac:dyDescent="0.25">
      <c r="A399" s="4" t="s">
        <v>9175</v>
      </c>
      <c r="B399" s="4" t="s">
        <v>24044</v>
      </c>
      <c r="C399" s="4" t="s">
        <v>24309</v>
      </c>
      <c r="D399" s="1" t="s">
        <v>24310</v>
      </c>
      <c r="E399" s="5">
        <v>-6.9999999999999999E-4</v>
      </c>
      <c r="F399" s="5">
        <v>-6.9999999999999999E-4</v>
      </c>
      <c r="G399" s="5">
        <v>-5.9999999999999995E-4</v>
      </c>
      <c r="H399" s="5">
        <v>-5.9999999999999995E-4</v>
      </c>
      <c r="I399" s="5">
        <v>-5.9999999999999995E-4</v>
      </c>
      <c r="J399" s="5">
        <v>-5.9999999999999995E-4</v>
      </c>
      <c r="K399" s="5">
        <v>-5.9999999999999995E-4</v>
      </c>
      <c r="L399" s="5">
        <v>-5.9999999999999995E-4</v>
      </c>
      <c r="M399" s="5">
        <v>-5.9999999999999995E-4</v>
      </c>
      <c r="N399" s="5">
        <v>-5.9999999999999995E-4</v>
      </c>
      <c r="O399" s="5">
        <v>-5.9999999999999995E-4</v>
      </c>
      <c r="P399" s="5">
        <v>-5.9999999999999995E-4</v>
      </c>
      <c r="Q399" s="5">
        <v>-5.9999999999999995E-4</v>
      </c>
      <c r="R399" s="5">
        <v>-5.9999999999999995E-4</v>
      </c>
      <c r="S399" s="5">
        <v>-5.9999999999999995E-4</v>
      </c>
      <c r="T399" s="5">
        <v>-5.9999999999999995E-4</v>
      </c>
      <c r="U399" s="5">
        <v>-5.9999999999999995E-4</v>
      </c>
      <c r="V399" s="5">
        <v>-5.9999999999999995E-4</v>
      </c>
      <c r="W399" s="5">
        <v>-5.9999999999999995E-4</v>
      </c>
      <c r="X399" s="5">
        <v>-5.9999999999999995E-4</v>
      </c>
    </row>
    <row r="400" spans="1:24" x14ac:dyDescent="0.25">
      <c r="A400" s="4" t="s">
        <v>9177</v>
      </c>
      <c r="B400" s="4" t="s">
        <v>24044</v>
      </c>
      <c r="C400" s="4" t="s">
        <v>24311</v>
      </c>
      <c r="D400" s="1" t="s">
        <v>24046</v>
      </c>
      <c r="E400" s="5" t="s">
        <v>24061</v>
      </c>
      <c r="F400" s="5" t="s">
        <v>24062</v>
      </c>
      <c r="G400" s="5" t="s">
        <v>24063</v>
      </c>
      <c r="H400" s="5" t="s">
        <v>24064</v>
      </c>
      <c r="I400" s="5" t="s">
        <v>24065</v>
      </c>
      <c r="J400" s="5" t="s">
        <v>24066</v>
      </c>
      <c r="K400" s="5" t="s">
        <v>24067</v>
      </c>
      <c r="L400" s="5" t="s">
        <v>24068</v>
      </c>
      <c r="M400" s="5" t="s">
        <v>24068</v>
      </c>
      <c r="N400" s="5" t="s">
        <v>24069</v>
      </c>
      <c r="O400" s="5" t="s">
        <v>24070</v>
      </c>
      <c r="P400" s="5" t="s">
        <v>24070</v>
      </c>
      <c r="Q400" s="5" t="s">
        <v>24071</v>
      </c>
      <c r="R400" s="5" t="s">
        <v>24071</v>
      </c>
      <c r="S400" s="5" t="s">
        <v>24072</v>
      </c>
      <c r="T400" s="5" t="s">
        <v>24073</v>
      </c>
      <c r="U400" s="5">
        <v>264.32499999999999</v>
      </c>
      <c r="V400" s="5">
        <v>271.22250000000003</v>
      </c>
      <c r="W400" s="5">
        <v>280.54750000000001</v>
      </c>
      <c r="X400" s="5">
        <v>288.09750000000003</v>
      </c>
    </row>
    <row r="401" spans="1:24" x14ac:dyDescent="0.25">
      <c r="A401" s="4" t="s">
        <v>9181</v>
      </c>
      <c r="B401" s="4" t="s">
        <v>24044</v>
      </c>
      <c r="C401" s="4" t="s">
        <v>24312</v>
      </c>
      <c r="D401" s="1" t="s">
        <v>24046</v>
      </c>
      <c r="E401" s="5" t="s">
        <v>24102</v>
      </c>
      <c r="F401" s="5" t="s">
        <v>24103</v>
      </c>
      <c r="G401" s="5" t="s">
        <v>24104</v>
      </c>
      <c r="H401" s="5" t="s">
        <v>24105</v>
      </c>
      <c r="I401" s="5" t="s">
        <v>24106</v>
      </c>
      <c r="J401" s="5" t="s">
        <v>24107</v>
      </c>
      <c r="K401" s="5" t="s">
        <v>24108</v>
      </c>
      <c r="L401" s="5" t="s">
        <v>24109</v>
      </c>
      <c r="M401" s="5" t="s">
        <v>24109</v>
      </c>
      <c r="N401" s="5" t="s">
        <v>24110</v>
      </c>
      <c r="O401" s="5" t="s">
        <v>24111</v>
      </c>
      <c r="P401" s="5" t="s">
        <v>24111</v>
      </c>
      <c r="Q401" s="5" t="s">
        <v>24112</v>
      </c>
      <c r="R401" s="5" t="s">
        <v>24112</v>
      </c>
      <c r="S401" s="5" t="s">
        <v>24113</v>
      </c>
      <c r="T401" s="5" t="s">
        <v>24114</v>
      </c>
      <c r="U401" s="5">
        <v>323.53500000000003</v>
      </c>
      <c r="V401" s="5">
        <v>331.98</v>
      </c>
      <c r="W401" s="5">
        <v>343.38000000000011</v>
      </c>
      <c r="X401" s="5">
        <v>352.63499999999999</v>
      </c>
    </row>
    <row r="402" spans="1:24" x14ac:dyDescent="0.25">
      <c r="A402" s="4" t="s">
        <v>9185</v>
      </c>
      <c r="B402" s="4" t="s">
        <v>24044</v>
      </c>
      <c r="C402" s="4" t="s">
        <v>24313</v>
      </c>
      <c r="D402" s="1" t="s">
        <v>24314</v>
      </c>
      <c r="E402" s="5" t="s">
        <v>24143</v>
      </c>
      <c r="F402" s="5" t="s">
        <v>24144</v>
      </c>
      <c r="G402" s="5" t="s">
        <v>24145</v>
      </c>
      <c r="H402" s="5" t="s">
        <v>24146</v>
      </c>
      <c r="I402" s="5" t="s">
        <v>24147</v>
      </c>
      <c r="J402" s="5" t="s">
        <v>24148</v>
      </c>
      <c r="K402" s="5" t="s">
        <v>24149</v>
      </c>
      <c r="L402" s="5" t="s">
        <v>24150</v>
      </c>
      <c r="M402" s="5" t="s">
        <v>24150</v>
      </c>
      <c r="N402" s="5" t="s">
        <v>24151</v>
      </c>
      <c r="O402" s="5" t="s">
        <v>24152</v>
      </c>
      <c r="P402" s="5" t="s">
        <v>24152</v>
      </c>
      <c r="Q402" s="5" t="s">
        <v>24153</v>
      </c>
      <c r="R402" s="5" t="s">
        <v>24153</v>
      </c>
      <c r="S402" s="5" t="s">
        <v>24154</v>
      </c>
      <c r="T402" s="5" t="s">
        <v>24155</v>
      </c>
      <c r="U402" s="5">
        <v>364.06</v>
      </c>
      <c r="V402" s="5">
        <v>373.56</v>
      </c>
      <c r="W402" s="5">
        <v>386.40249999999997</v>
      </c>
      <c r="X402" s="5">
        <v>396.8</v>
      </c>
    </row>
    <row r="403" spans="1:24" x14ac:dyDescent="0.25">
      <c r="A403" s="4" t="s">
        <v>9187</v>
      </c>
      <c r="B403" s="4" t="s">
        <v>24044</v>
      </c>
      <c r="C403" s="4" t="s">
        <v>24315</v>
      </c>
      <c r="D403" s="1" t="s">
        <v>24316</v>
      </c>
      <c r="E403" s="5" t="s">
        <v>24185</v>
      </c>
      <c r="F403" s="5" t="s">
        <v>24186</v>
      </c>
      <c r="G403" s="5" t="s">
        <v>24187</v>
      </c>
      <c r="H403" s="5" t="s">
        <v>24188</v>
      </c>
      <c r="I403" s="5" t="s">
        <v>24189</v>
      </c>
      <c r="J403" s="5" t="s">
        <v>24190</v>
      </c>
      <c r="K403" s="5" t="s">
        <v>24191</v>
      </c>
      <c r="L403" s="5" t="s">
        <v>24192</v>
      </c>
      <c r="M403" s="5" t="s">
        <v>24192</v>
      </c>
      <c r="N403" s="5" t="s">
        <v>24193</v>
      </c>
      <c r="O403" s="5" t="s">
        <v>24194</v>
      </c>
      <c r="P403" s="5" t="s">
        <v>24194</v>
      </c>
      <c r="Q403" s="5" t="s">
        <v>24195</v>
      </c>
      <c r="R403" s="5" t="s">
        <v>24195</v>
      </c>
      <c r="S403" s="5" t="s">
        <v>24196</v>
      </c>
      <c r="T403" s="5" t="s">
        <v>24197</v>
      </c>
      <c r="U403" s="5">
        <v>417.05</v>
      </c>
      <c r="V403" s="5">
        <v>427.93250000000012</v>
      </c>
      <c r="W403" s="5">
        <v>442.64749999999998</v>
      </c>
      <c r="X403" s="5">
        <v>454.56</v>
      </c>
    </row>
    <row r="404" spans="1:24" x14ac:dyDescent="0.25">
      <c r="A404" s="4" t="s">
        <v>9189</v>
      </c>
      <c r="B404" s="4" t="s">
        <v>24044</v>
      </c>
      <c r="C404" s="4" t="s">
        <v>24317</v>
      </c>
      <c r="D404" s="1" t="s">
        <v>24046</v>
      </c>
      <c r="E404" s="5" t="s">
        <v>24227</v>
      </c>
      <c r="F404" s="5" t="s">
        <v>24228</v>
      </c>
      <c r="G404" s="5" t="s">
        <v>24229</v>
      </c>
      <c r="H404" s="5" t="s">
        <v>24230</v>
      </c>
      <c r="I404" s="5" t="s">
        <v>24231</v>
      </c>
      <c r="J404" s="5" t="s">
        <v>24232</v>
      </c>
      <c r="K404" s="5" t="s">
        <v>24233</v>
      </c>
      <c r="L404" s="5" t="s">
        <v>24234</v>
      </c>
      <c r="M404" s="5" t="s">
        <v>24234</v>
      </c>
      <c r="N404" s="5" t="s">
        <v>24235</v>
      </c>
      <c r="O404" s="5" t="s">
        <v>24236</v>
      </c>
      <c r="P404" s="5" t="s">
        <v>24236</v>
      </c>
      <c r="Q404" s="5" t="s">
        <v>24237</v>
      </c>
      <c r="R404" s="5" t="s">
        <v>24237</v>
      </c>
      <c r="S404" s="5" t="s">
        <v>24238</v>
      </c>
      <c r="T404" s="5" t="s">
        <v>24239</v>
      </c>
      <c r="U404" s="5">
        <v>52.989999999999988</v>
      </c>
      <c r="V404" s="5">
        <v>54.372500000000002</v>
      </c>
      <c r="W404" s="5">
        <v>56.244999999999997</v>
      </c>
      <c r="X404" s="5">
        <v>57.76</v>
      </c>
    </row>
    <row r="405" spans="1:24" x14ac:dyDescent="0.25">
      <c r="A405" s="4" t="s">
        <v>9191</v>
      </c>
      <c r="B405" s="4" t="s">
        <v>24044</v>
      </c>
      <c r="C405" s="4" t="s">
        <v>24318</v>
      </c>
      <c r="D405" s="1" t="s">
        <v>24319</v>
      </c>
      <c r="E405" s="5" t="s">
        <v>24320</v>
      </c>
      <c r="F405" s="5" t="s">
        <v>24321</v>
      </c>
      <c r="G405" s="5" t="s">
        <v>24322</v>
      </c>
      <c r="H405" s="5" t="s">
        <v>24323</v>
      </c>
      <c r="I405" s="5" t="s">
        <v>24324</v>
      </c>
      <c r="J405" s="5" t="s">
        <v>22464</v>
      </c>
      <c r="K405" s="5" t="s">
        <v>24325</v>
      </c>
      <c r="L405" s="5" t="s">
        <v>24326</v>
      </c>
      <c r="M405" s="5" t="s">
        <v>24327</v>
      </c>
      <c r="N405" s="5" t="s">
        <v>24328</v>
      </c>
      <c r="O405" s="5" t="s">
        <v>24329</v>
      </c>
      <c r="P405" s="5" t="s">
        <v>24329</v>
      </c>
      <c r="Q405" s="5" t="s">
        <v>24329</v>
      </c>
      <c r="R405" s="5" t="s">
        <v>24330</v>
      </c>
      <c r="S405" s="5" t="s">
        <v>24331</v>
      </c>
      <c r="T405" s="5" t="s">
        <v>24331</v>
      </c>
      <c r="U405" s="5" t="s">
        <v>24332</v>
      </c>
      <c r="V405" s="5" t="s">
        <v>24333</v>
      </c>
      <c r="W405" s="5" t="s">
        <v>24334</v>
      </c>
      <c r="X405" s="5" t="s">
        <v>24335</v>
      </c>
    </row>
    <row r="406" spans="1:24" x14ac:dyDescent="0.25">
      <c r="A406" s="4" t="s">
        <v>9194</v>
      </c>
      <c r="B406" s="4" t="s">
        <v>24044</v>
      </c>
      <c r="C406" s="4" t="s">
        <v>24336</v>
      </c>
      <c r="D406" s="1" t="s">
        <v>24337</v>
      </c>
      <c r="E406" s="5" t="s">
        <v>24338</v>
      </c>
      <c r="F406" s="5" t="s">
        <v>24339</v>
      </c>
      <c r="G406" s="5" t="s">
        <v>24340</v>
      </c>
      <c r="H406" s="5" t="s">
        <v>24341</v>
      </c>
      <c r="I406" s="5" t="s">
        <v>24342</v>
      </c>
      <c r="J406" s="5" t="s">
        <v>24343</v>
      </c>
      <c r="K406" s="5" t="s">
        <v>24344</v>
      </c>
      <c r="L406" s="5" t="s">
        <v>24345</v>
      </c>
      <c r="M406" s="5" t="s">
        <v>24346</v>
      </c>
      <c r="N406" s="5" t="s">
        <v>15221</v>
      </c>
      <c r="O406" s="5" t="s">
        <v>24347</v>
      </c>
      <c r="P406" s="5" t="s">
        <v>24347</v>
      </c>
      <c r="Q406" s="5" t="s">
        <v>24347</v>
      </c>
      <c r="R406" s="5" t="s">
        <v>24348</v>
      </c>
      <c r="S406" s="5" t="s">
        <v>24349</v>
      </c>
      <c r="T406" s="5" t="s">
        <v>24349</v>
      </c>
      <c r="U406" s="5" t="s">
        <v>24350</v>
      </c>
      <c r="V406" s="5" t="s">
        <v>5560</v>
      </c>
      <c r="W406" s="5" t="s">
        <v>5563</v>
      </c>
      <c r="X406" s="5" t="s">
        <v>24351</v>
      </c>
    </row>
    <row r="407" spans="1:24" x14ac:dyDescent="0.25">
      <c r="A407" s="4" t="s">
        <v>9196</v>
      </c>
      <c r="B407" s="4" t="s">
        <v>24044</v>
      </c>
      <c r="C407" s="4" t="s">
        <v>24352</v>
      </c>
      <c r="D407" s="1" t="s">
        <v>24353</v>
      </c>
      <c r="E407" s="5" t="s">
        <v>24354</v>
      </c>
      <c r="F407" s="5" t="s">
        <v>24355</v>
      </c>
      <c r="G407" s="5" t="s">
        <v>24356</v>
      </c>
      <c r="H407" s="5" t="s">
        <v>24357</v>
      </c>
      <c r="I407" s="5" t="s">
        <v>24358</v>
      </c>
      <c r="J407" s="5" t="s">
        <v>24359</v>
      </c>
      <c r="K407" s="5" t="s">
        <v>24360</v>
      </c>
      <c r="L407" s="5" t="s">
        <v>21486</v>
      </c>
      <c r="M407" s="5" t="s">
        <v>24361</v>
      </c>
      <c r="N407" s="5" t="s">
        <v>24362</v>
      </c>
      <c r="O407" s="5" t="s">
        <v>24363</v>
      </c>
      <c r="P407" s="5" t="s">
        <v>24363</v>
      </c>
      <c r="Q407" s="5" t="s">
        <v>24363</v>
      </c>
      <c r="R407" s="5" t="s">
        <v>24364</v>
      </c>
      <c r="S407" s="5" t="s">
        <v>24365</v>
      </c>
      <c r="T407" s="5" t="s">
        <v>24365</v>
      </c>
      <c r="U407" s="5" t="s">
        <v>24366</v>
      </c>
      <c r="V407" s="5" t="s">
        <v>24367</v>
      </c>
      <c r="W407" s="5" t="s">
        <v>24368</v>
      </c>
      <c r="X407" s="5" t="s">
        <v>24369</v>
      </c>
    </row>
    <row r="408" spans="1:24" x14ac:dyDescent="0.25">
      <c r="A408" s="4" t="s">
        <v>9198</v>
      </c>
      <c r="B408" s="4" t="s">
        <v>24044</v>
      </c>
      <c r="C408" s="4" t="s">
        <v>24370</v>
      </c>
      <c r="D408" s="1" t="s">
        <v>24371</v>
      </c>
      <c r="E408" s="5" t="s">
        <v>24372</v>
      </c>
      <c r="F408" s="5" t="s">
        <v>24373</v>
      </c>
      <c r="G408" s="5" t="s">
        <v>24374</v>
      </c>
      <c r="H408" s="5" t="s">
        <v>24375</v>
      </c>
      <c r="I408" s="5" t="s">
        <v>24376</v>
      </c>
      <c r="J408" s="5" t="s">
        <v>24377</v>
      </c>
      <c r="K408" s="5" t="s">
        <v>24378</v>
      </c>
      <c r="L408" s="5" t="s">
        <v>24379</v>
      </c>
      <c r="M408" s="5" t="s">
        <v>24380</v>
      </c>
      <c r="N408" s="5" t="s">
        <v>24381</v>
      </c>
      <c r="O408" s="5" t="s">
        <v>24382</v>
      </c>
      <c r="P408" s="5" t="s">
        <v>24382</v>
      </c>
      <c r="Q408" s="5" t="s">
        <v>24382</v>
      </c>
      <c r="R408" s="5" t="s">
        <v>24383</v>
      </c>
      <c r="S408" s="5" t="s">
        <v>24384</v>
      </c>
      <c r="T408" s="5" t="s">
        <v>24384</v>
      </c>
      <c r="U408" s="5" t="s">
        <v>24385</v>
      </c>
      <c r="V408" s="5" t="s">
        <v>24386</v>
      </c>
      <c r="W408" s="5" t="s">
        <v>24387</v>
      </c>
      <c r="X408" s="5" t="s">
        <v>24388</v>
      </c>
    </row>
    <row r="409" spans="1:24" x14ac:dyDescent="0.25">
      <c r="A409" s="4" t="s">
        <v>9201</v>
      </c>
      <c r="B409" s="4" t="s">
        <v>24044</v>
      </c>
      <c r="C409" s="4" t="s">
        <v>24389</v>
      </c>
      <c r="D409" s="1" t="s">
        <v>24390</v>
      </c>
      <c r="E409" s="5" t="s">
        <v>24391</v>
      </c>
      <c r="F409" s="5" t="s">
        <v>808</v>
      </c>
      <c r="G409" s="5" t="s">
        <v>24392</v>
      </c>
      <c r="H409" s="5" t="s">
        <v>24393</v>
      </c>
      <c r="I409" s="5" t="s">
        <v>24394</v>
      </c>
      <c r="J409" s="5" t="s">
        <v>24395</v>
      </c>
      <c r="K409" s="5" t="s">
        <v>11317</v>
      </c>
      <c r="L409" s="5" t="s">
        <v>902</v>
      </c>
      <c r="M409" s="5" t="s">
        <v>24396</v>
      </c>
      <c r="N409" s="5" t="s">
        <v>24397</v>
      </c>
      <c r="O409" s="5" t="s">
        <v>11307</v>
      </c>
      <c r="P409" s="5" t="s">
        <v>11307</v>
      </c>
      <c r="Q409" s="5" t="s">
        <v>11307</v>
      </c>
      <c r="R409" s="5" t="s">
        <v>11307</v>
      </c>
      <c r="S409" s="5" t="s">
        <v>11307</v>
      </c>
      <c r="T409" s="5" t="s">
        <v>11307</v>
      </c>
      <c r="U409" s="5" t="s">
        <v>24398</v>
      </c>
      <c r="V409" s="5" t="s">
        <v>24399</v>
      </c>
      <c r="W409" s="5" t="s">
        <v>24400</v>
      </c>
      <c r="X409" s="5" t="s">
        <v>24401</v>
      </c>
    </row>
    <row r="410" spans="1:24" x14ac:dyDescent="0.25">
      <c r="A410" s="4" t="s">
        <v>9203</v>
      </c>
      <c r="B410" s="4" t="s">
        <v>24044</v>
      </c>
      <c r="C410" s="4" t="s">
        <v>24402</v>
      </c>
      <c r="D410" s="1" t="s">
        <v>24046</v>
      </c>
      <c r="E410" s="5" t="s">
        <v>24403</v>
      </c>
      <c r="F410" s="5" t="s">
        <v>24404</v>
      </c>
      <c r="G410" s="5" t="s">
        <v>12713</v>
      </c>
      <c r="H410" s="5" t="s">
        <v>12713</v>
      </c>
      <c r="I410" s="5" t="s">
        <v>22977</v>
      </c>
      <c r="J410" s="5" t="s">
        <v>24405</v>
      </c>
      <c r="K410" s="5" t="s">
        <v>24406</v>
      </c>
      <c r="L410" s="5" t="s">
        <v>24407</v>
      </c>
      <c r="M410" s="5" t="s">
        <v>24407</v>
      </c>
      <c r="N410" s="5" t="s">
        <v>24408</v>
      </c>
      <c r="O410" s="5" t="s">
        <v>24409</v>
      </c>
      <c r="P410" s="5" t="s">
        <v>24409</v>
      </c>
      <c r="Q410" s="5" t="s">
        <v>24410</v>
      </c>
      <c r="R410" s="5" t="s">
        <v>24410</v>
      </c>
      <c r="S410" s="5" t="s">
        <v>24411</v>
      </c>
      <c r="T410" s="5" t="s">
        <v>24412</v>
      </c>
      <c r="U410" s="5">
        <v>36.010000000000012</v>
      </c>
      <c r="V410" s="5">
        <v>36.950000000000003</v>
      </c>
      <c r="W410" s="5" t="s">
        <v>24413</v>
      </c>
      <c r="X410" s="5">
        <v>39.15</v>
      </c>
    </row>
    <row r="411" spans="1:24" x14ac:dyDescent="0.25">
      <c r="A411" s="4" t="s">
        <v>9205</v>
      </c>
      <c r="B411" s="4" t="s">
        <v>24044</v>
      </c>
      <c r="C411" s="4" t="s">
        <v>24414</v>
      </c>
      <c r="D411" s="1" t="s">
        <v>24415</v>
      </c>
      <c r="E411" s="5">
        <v>0</v>
      </c>
      <c r="F411" s="5">
        <v>0</v>
      </c>
      <c r="G411" s="5">
        <v>0</v>
      </c>
      <c r="H411" s="5">
        <v>0</v>
      </c>
      <c r="I411" s="5">
        <v>0</v>
      </c>
      <c r="J411" s="5">
        <v>0</v>
      </c>
      <c r="K411" s="5">
        <v>0</v>
      </c>
      <c r="L411" s="5">
        <v>0</v>
      </c>
      <c r="M411" s="5">
        <v>0</v>
      </c>
      <c r="N411" s="5">
        <v>0</v>
      </c>
      <c r="O411" s="5">
        <v>0</v>
      </c>
      <c r="P411" s="5">
        <v>0</v>
      </c>
      <c r="Q411" s="5">
        <v>0</v>
      </c>
      <c r="R411" s="5">
        <v>0</v>
      </c>
      <c r="S411" s="5">
        <v>0</v>
      </c>
      <c r="T411" s="5">
        <v>0</v>
      </c>
      <c r="U411" s="5">
        <v>0</v>
      </c>
      <c r="V411" s="5">
        <v>0</v>
      </c>
      <c r="W411" s="5">
        <v>0</v>
      </c>
      <c r="X411" s="5">
        <v>0</v>
      </c>
    </row>
    <row r="412" spans="1:24" x14ac:dyDescent="0.25">
      <c r="A412" s="4" t="s">
        <v>9207</v>
      </c>
      <c r="B412" s="4" t="s">
        <v>24044</v>
      </c>
      <c r="C412" s="4" t="s">
        <v>24416</v>
      </c>
      <c r="D412" s="1" t="s">
        <v>24417</v>
      </c>
      <c r="E412" s="5">
        <v>0.45</v>
      </c>
      <c r="F412" s="5">
        <v>0.45</v>
      </c>
      <c r="G412" s="5">
        <v>0.45</v>
      </c>
      <c r="H412" s="5">
        <v>0.45</v>
      </c>
      <c r="I412" s="5">
        <v>0.45</v>
      </c>
      <c r="J412" s="5">
        <v>0.45</v>
      </c>
      <c r="K412" s="5">
        <v>0.45</v>
      </c>
      <c r="L412" s="5">
        <v>0.45</v>
      </c>
      <c r="M412" s="5">
        <v>0.45</v>
      </c>
      <c r="N412" s="5">
        <v>0.45</v>
      </c>
      <c r="O412" s="5">
        <v>0.45</v>
      </c>
      <c r="P412" s="5">
        <v>0.45</v>
      </c>
      <c r="Q412" s="5">
        <v>0.45</v>
      </c>
      <c r="R412" s="5">
        <v>0.45</v>
      </c>
      <c r="S412" s="5">
        <v>0.45</v>
      </c>
      <c r="T412" s="5">
        <v>0.45</v>
      </c>
      <c r="U412" s="5">
        <v>0.45</v>
      </c>
      <c r="V412" s="5">
        <v>0.45</v>
      </c>
      <c r="W412" s="5">
        <v>0.45</v>
      </c>
      <c r="X412" s="5">
        <v>0.45</v>
      </c>
    </row>
    <row r="413" spans="1:24" x14ac:dyDescent="0.25">
      <c r="A413" s="4" t="s">
        <v>9208</v>
      </c>
      <c r="B413" s="4" t="s">
        <v>24044</v>
      </c>
      <c r="C413" s="4" t="s">
        <v>24418</v>
      </c>
      <c r="D413" s="1" t="s">
        <v>24419</v>
      </c>
      <c r="E413" s="5">
        <v>0.68</v>
      </c>
      <c r="F413" s="5">
        <v>0.68</v>
      </c>
      <c r="G413" s="5">
        <v>0.68</v>
      </c>
      <c r="H413" s="5">
        <v>0.68</v>
      </c>
      <c r="I413" s="5">
        <v>0.68</v>
      </c>
      <c r="J413" s="5">
        <v>0.68</v>
      </c>
      <c r="K413" s="5">
        <v>0.68</v>
      </c>
      <c r="L413" s="5">
        <v>0.68</v>
      </c>
      <c r="M413" s="5">
        <v>0.68</v>
      </c>
      <c r="N413" s="5">
        <v>0.68</v>
      </c>
      <c r="O413" s="5">
        <v>0.68</v>
      </c>
      <c r="P413" s="5">
        <v>0.68</v>
      </c>
      <c r="Q413" s="5">
        <v>0.68</v>
      </c>
      <c r="R413" s="5">
        <v>0.68</v>
      </c>
      <c r="S413" s="5">
        <v>0.68</v>
      </c>
      <c r="T413" s="5">
        <v>0.68</v>
      </c>
      <c r="U413" s="5">
        <v>0.68</v>
      </c>
      <c r="V413" s="5">
        <v>0.68</v>
      </c>
      <c r="W413" s="5">
        <v>0.68</v>
      </c>
      <c r="X413" s="5">
        <v>0.68</v>
      </c>
    </row>
    <row r="414" spans="1:24" x14ac:dyDescent="0.25">
      <c r="A414" s="4" t="s">
        <v>9209</v>
      </c>
      <c r="B414" s="4" t="s">
        <v>24044</v>
      </c>
      <c r="C414" s="4" t="s">
        <v>24420</v>
      </c>
      <c r="D414" s="1" t="s">
        <v>24421</v>
      </c>
      <c r="E414" s="5">
        <v>0</v>
      </c>
      <c r="F414" s="5">
        <v>0</v>
      </c>
      <c r="G414" s="5">
        <v>0</v>
      </c>
      <c r="H414" s="5">
        <v>0</v>
      </c>
      <c r="I414" s="5">
        <v>0</v>
      </c>
      <c r="J414" s="5">
        <v>0</v>
      </c>
      <c r="K414" s="5">
        <v>0</v>
      </c>
      <c r="L414" s="5">
        <v>0</v>
      </c>
      <c r="M414" s="5">
        <v>0</v>
      </c>
      <c r="N414" s="5">
        <v>0</v>
      </c>
      <c r="O414" s="5">
        <v>0</v>
      </c>
      <c r="P414" s="5">
        <v>0</v>
      </c>
      <c r="Q414" s="5">
        <v>0</v>
      </c>
      <c r="R414" s="5">
        <v>0</v>
      </c>
      <c r="S414" s="5">
        <v>0</v>
      </c>
      <c r="T414" s="5">
        <v>0</v>
      </c>
      <c r="U414" s="5">
        <v>0</v>
      </c>
      <c r="V414" s="5">
        <v>0</v>
      </c>
      <c r="W414" s="5">
        <v>0</v>
      </c>
      <c r="X414" s="5">
        <v>0</v>
      </c>
    </row>
    <row r="415" spans="1:24" x14ac:dyDescent="0.25">
      <c r="A415" s="4" t="s">
        <v>9210</v>
      </c>
      <c r="B415" s="4" t="s">
        <v>24044</v>
      </c>
      <c r="C415" s="4" t="s">
        <v>24422</v>
      </c>
      <c r="D415" s="1" t="s">
        <v>24423</v>
      </c>
      <c r="E415" s="5">
        <v>0.20250000000000001</v>
      </c>
      <c r="F415" s="5">
        <v>0.20250000000000001</v>
      </c>
      <c r="G415" s="5">
        <v>0.20250000000000001</v>
      </c>
      <c r="H415" s="5">
        <v>0.20250000000000001</v>
      </c>
      <c r="I415" s="5">
        <v>0.20250000000000001</v>
      </c>
      <c r="J415" s="5">
        <v>0.20250000000000001</v>
      </c>
      <c r="K415" s="5">
        <v>0.20250000000000001</v>
      </c>
      <c r="L415" s="5">
        <v>0.20250000000000001</v>
      </c>
      <c r="M415" s="5">
        <v>0.20250000000000001</v>
      </c>
      <c r="N415" s="5">
        <v>0.20250000000000001</v>
      </c>
      <c r="O415" s="5">
        <v>0.20250000000000001</v>
      </c>
      <c r="P415" s="5">
        <v>0.20250000000000001</v>
      </c>
      <c r="Q415" s="5">
        <v>0.20250000000000001</v>
      </c>
      <c r="R415" s="5">
        <v>0.20250000000000001</v>
      </c>
      <c r="S415" s="5">
        <v>0.20250000000000001</v>
      </c>
      <c r="T415" s="5">
        <v>0.20250000000000001</v>
      </c>
      <c r="U415" s="5">
        <v>0.20250000000000001</v>
      </c>
      <c r="V415" s="5">
        <v>0.20250000000000001</v>
      </c>
      <c r="W415" s="5">
        <v>0.20250000000000001</v>
      </c>
      <c r="X415" s="5">
        <v>0.20250000000000001</v>
      </c>
    </row>
    <row r="416" spans="1:24" x14ac:dyDescent="0.25">
      <c r="A416" s="4" t="s">
        <v>9211</v>
      </c>
      <c r="B416" s="4" t="s">
        <v>24044</v>
      </c>
      <c r="C416" s="4" t="s">
        <v>24424</v>
      </c>
      <c r="D416" s="1" t="s">
        <v>24425</v>
      </c>
      <c r="E416" s="5">
        <v>0.375</v>
      </c>
      <c r="F416" s="5">
        <v>0.375</v>
      </c>
      <c r="G416" s="5">
        <v>0.375</v>
      </c>
      <c r="H416" s="5">
        <v>0.375</v>
      </c>
      <c r="I416" s="5">
        <v>0.375</v>
      </c>
      <c r="J416" s="5">
        <v>0.375</v>
      </c>
      <c r="K416" s="5">
        <v>0.375</v>
      </c>
      <c r="L416" s="5">
        <v>0.375</v>
      </c>
      <c r="M416" s="5">
        <v>0.375</v>
      </c>
      <c r="N416" s="5">
        <v>0.375</v>
      </c>
      <c r="O416" s="5">
        <v>0.375</v>
      </c>
      <c r="P416" s="5">
        <v>0.375</v>
      </c>
      <c r="Q416" s="5">
        <v>0.375</v>
      </c>
      <c r="R416" s="5">
        <v>0.375</v>
      </c>
      <c r="S416" s="5">
        <v>0.375</v>
      </c>
      <c r="T416" s="5">
        <v>0.375</v>
      </c>
      <c r="U416" s="5">
        <v>0.375</v>
      </c>
      <c r="V416" s="5">
        <v>0.375</v>
      </c>
      <c r="W416" s="5">
        <v>0.375</v>
      </c>
      <c r="X416" s="5">
        <v>0.375</v>
      </c>
    </row>
    <row r="417" spans="1:24" x14ac:dyDescent="0.25">
      <c r="A417" s="4" t="s">
        <v>14222</v>
      </c>
      <c r="B417" s="4" t="s">
        <v>24426</v>
      </c>
      <c r="C417" s="4" t="s">
        <v>24427</v>
      </c>
      <c r="D417" s="1" t="s">
        <v>24428</v>
      </c>
      <c r="E417" s="5" t="s">
        <v>24429</v>
      </c>
      <c r="F417" s="5" t="s">
        <v>23203</v>
      </c>
      <c r="G417" s="5" t="s">
        <v>23204</v>
      </c>
      <c r="H417" s="5" t="s">
        <v>24430</v>
      </c>
      <c r="I417" s="5" t="s">
        <v>24431</v>
      </c>
      <c r="J417" s="5" t="s">
        <v>24432</v>
      </c>
      <c r="K417" s="5" t="s">
        <v>24433</v>
      </c>
      <c r="L417" s="5" t="s">
        <v>24434</v>
      </c>
      <c r="M417" s="5" t="s">
        <v>24435</v>
      </c>
      <c r="N417" s="5" t="s">
        <v>766</v>
      </c>
      <c r="O417" s="5" t="s">
        <v>14543</v>
      </c>
      <c r="P417" s="5" t="s">
        <v>24436</v>
      </c>
      <c r="Q417" s="5" t="s">
        <v>24437</v>
      </c>
      <c r="R417" s="5" t="s">
        <v>24438</v>
      </c>
      <c r="S417" s="5" t="s">
        <v>24439</v>
      </c>
      <c r="T417" s="5" t="s">
        <v>24440</v>
      </c>
      <c r="U417" s="5">
        <v>935.11500000000001</v>
      </c>
      <c r="V417" s="5" t="s">
        <v>24441</v>
      </c>
      <c r="W417" s="5" t="s">
        <v>24442</v>
      </c>
      <c r="X417" s="5" t="s">
        <v>24443</v>
      </c>
    </row>
    <row r="418" spans="1:24" x14ac:dyDescent="0.25">
      <c r="A418" s="4" t="s">
        <v>21847</v>
      </c>
      <c r="B418" s="4" t="s">
        <v>24426</v>
      </c>
      <c r="C418" s="4" t="s">
        <v>24444</v>
      </c>
      <c r="D418" s="1" t="s">
        <v>24445</v>
      </c>
      <c r="E418" s="5" t="s">
        <v>24446</v>
      </c>
      <c r="F418" s="5" t="s">
        <v>24447</v>
      </c>
      <c r="G418" s="5" t="s">
        <v>24448</v>
      </c>
      <c r="H418" s="5" t="s">
        <v>24449</v>
      </c>
      <c r="I418" s="5" t="s">
        <v>24449</v>
      </c>
      <c r="J418" s="5" t="s">
        <v>24450</v>
      </c>
      <c r="K418" s="5" t="s">
        <v>24451</v>
      </c>
      <c r="L418" s="5" t="s">
        <v>24452</v>
      </c>
      <c r="M418" s="5" t="s">
        <v>24453</v>
      </c>
      <c r="N418" s="5" t="s">
        <v>24454</v>
      </c>
      <c r="O418" s="5" t="s">
        <v>24455</v>
      </c>
      <c r="P418" s="5" t="s">
        <v>24456</v>
      </c>
      <c r="Q418" s="5" t="s">
        <v>24457</v>
      </c>
      <c r="R418" s="5" t="s">
        <v>24458</v>
      </c>
      <c r="S418" s="5" t="s">
        <v>24459</v>
      </c>
      <c r="T418" s="5" t="s">
        <v>24460</v>
      </c>
      <c r="U418" s="5">
        <v>1451.7750000000001</v>
      </c>
      <c r="V418" s="5" t="s">
        <v>24461</v>
      </c>
      <c r="W418" s="5" t="s">
        <v>24462</v>
      </c>
      <c r="X418" s="5" t="s">
        <v>24463</v>
      </c>
    </row>
    <row r="419" spans="1:24" x14ac:dyDescent="0.25">
      <c r="A419" s="4" t="s">
        <v>1424</v>
      </c>
      <c r="B419" s="4" t="s">
        <v>24464</v>
      </c>
      <c r="C419" s="4" t="s">
        <v>24465</v>
      </c>
      <c r="D419" s="1" t="s">
        <v>24466</v>
      </c>
      <c r="E419" s="5" t="s">
        <v>24467</v>
      </c>
      <c r="F419" s="5" t="s">
        <v>24468</v>
      </c>
      <c r="G419" s="5" t="s">
        <v>24469</v>
      </c>
      <c r="H419" s="5" t="s">
        <v>216</v>
      </c>
      <c r="I419" s="5" t="s">
        <v>216</v>
      </c>
      <c r="J419" s="5" t="s">
        <v>216</v>
      </c>
      <c r="K419" s="5" t="s">
        <v>216</v>
      </c>
      <c r="L419" s="5" t="s">
        <v>216</v>
      </c>
      <c r="M419" s="5" t="s">
        <v>216</v>
      </c>
      <c r="N419" s="5" t="s">
        <v>216</v>
      </c>
      <c r="O419" s="5" t="s">
        <v>216</v>
      </c>
      <c r="P419" s="5" t="s">
        <v>216</v>
      </c>
      <c r="Q419" s="5" t="s">
        <v>216</v>
      </c>
      <c r="R419" s="5" t="s">
        <v>216</v>
      </c>
      <c r="S419" s="5" t="s">
        <v>216</v>
      </c>
      <c r="T419" s="5" t="s">
        <v>216</v>
      </c>
      <c r="U419" s="5" t="s">
        <v>216</v>
      </c>
      <c r="V419" s="5" t="s">
        <v>216</v>
      </c>
      <c r="W419" s="5" t="s">
        <v>216</v>
      </c>
      <c r="X419" s="5" t="s">
        <v>216</v>
      </c>
    </row>
    <row r="420" spans="1:24" x14ac:dyDescent="0.25">
      <c r="A420" s="4" t="s">
        <v>1427</v>
      </c>
      <c r="B420" s="4" t="s">
        <v>24464</v>
      </c>
      <c r="C420" s="4" t="s">
        <v>24470</v>
      </c>
      <c r="D420" s="1" t="s">
        <v>24471</v>
      </c>
      <c r="E420" s="5" t="s">
        <v>24472</v>
      </c>
      <c r="F420" s="5" t="s">
        <v>24473</v>
      </c>
      <c r="G420" s="5" t="s">
        <v>24474</v>
      </c>
      <c r="H420" s="5" t="s">
        <v>216</v>
      </c>
      <c r="I420" s="5" t="s">
        <v>216</v>
      </c>
      <c r="J420" s="5" t="s">
        <v>216</v>
      </c>
      <c r="K420" s="5" t="s">
        <v>216</v>
      </c>
      <c r="L420" s="5" t="s">
        <v>216</v>
      </c>
      <c r="M420" s="5" t="s">
        <v>216</v>
      </c>
      <c r="N420" s="5" t="s">
        <v>216</v>
      </c>
      <c r="O420" s="5" t="s">
        <v>216</v>
      </c>
      <c r="P420" s="5" t="s">
        <v>216</v>
      </c>
      <c r="Q420" s="5" t="s">
        <v>216</v>
      </c>
      <c r="R420" s="5" t="s">
        <v>216</v>
      </c>
      <c r="S420" s="5" t="s">
        <v>216</v>
      </c>
      <c r="T420" s="5" t="s">
        <v>216</v>
      </c>
      <c r="U420" s="5" t="s">
        <v>216</v>
      </c>
      <c r="V420" s="5" t="s">
        <v>216</v>
      </c>
      <c r="W420" s="5" t="s">
        <v>216</v>
      </c>
      <c r="X420" s="5" t="s">
        <v>216</v>
      </c>
    </row>
    <row r="421" spans="1:24" x14ac:dyDescent="0.25">
      <c r="A421" s="4" t="s">
        <v>14231</v>
      </c>
      <c r="B421" s="4" t="s">
        <v>24464</v>
      </c>
      <c r="C421" s="4" t="s">
        <v>24475</v>
      </c>
      <c r="D421" s="1" t="s">
        <v>24476</v>
      </c>
      <c r="E421" s="5" t="s">
        <v>24477</v>
      </c>
      <c r="F421" s="5" t="s">
        <v>24478</v>
      </c>
      <c r="G421" s="5" t="s">
        <v>24479</v>
      </c>
      <c r="H421" s="5" t="s">
        <v>216</v>
      </c>
      <c r="I421" s="5" t="s">
        <v>216</v>
      </c>
      <c r="J421" s="5" t="s">
        <v>216</v>
      </c>
      <c r="K421" s="5" t="s">
        <v>216</v>
      </c>
      <c r="L421" s="5" t="s">
        <v>216</v>
      </c>
      <c r="M421" s="5" t="s">
        <v>216</v>
      </c>
      <c r="N421" s="5" t="s">
        <v>216</v>
      </c>
      <c r="O421" s="5" t="s">
        <v>216</v>
      </c>
      <c r="P421" s="5" t="s">
        <v>216</v>
      </c>
      <c r="Q421" s="5" t="s">
        <v>216</v>
      </c>
      <c r="R421" s="5" t="s">
        <v>216</v>
      </c>
      <c r="S421" s="5" t="s">
        <v>216</v>
      </c>
      <c r="T421" s="5" t="s">
        <v>216</v>
      </c>
      <c r="U421" s="5" t="s">
        <v>216</v>
      </c>
      <c r="V421" s="5" t="s">
        <v>216</v>
      </c>
      <c r="W421" s="5" t="s">
        <v>216</v>
      </c>
      <c r="X421" s="5" t="s">
        <v>216</v>
      </c>
    </row>
    <row r="422" spans="1:24" x14ac:dyDescent="0.25">
      <c r="A422" s="4" t="s">
        <v>14234</v>
      </c>
      <c r="B422" s="4" t="s">
        <v>24464</v>
      </c>
      <c r="C422" s="4" t="s">
        <v>24480</v>
      </c>
      <c r="D422" s="1" t="s">
        <v>24481</v>
      </c>
      <c r="E422" s="5" t="s">
        <v>24482</v>
      </c>
      <c r="F422" s="5" t="s">
        <v>24483</v>
      </c>
      <c r="G422" s="5" t="s">
        <v>24484</v>
      </c>
      <c r="H422" s="5" t="s">
        <v>216</v>
      </c>
      <c r="I422" s="5" t="s">
        <v>216</v>
      </c>
      <c r="J422" s="5" t="s">
        <v>216</v>
      </c>
      <c r="K422" s="5" t="s">
        <v>216</v>
      </c>
      <c r="L422" s="5" t="s">
        <v>216</v>
      </c>
      <c r="M422" s="5" t="s">
        <v>216</v>
      </c>
      <c r="N422" s="5" t="s">
        <v>216</v>
      </c>
      <c r="O422" s="5" t="s">
        <v>216</v>
      </c>
      <c r="P422" s="5" t="s">
        <v>216</v>
      </c>
      <c r="Q422" s="5" t="s">
        <v>216</v>
      </c>
      <c r="R422" s="5" t="s">
        <v>216</v>
      </c>
      <c r="S422" s="5" t="s">
        <v>216</v>
      </c>
      <c r="T422" s="5" t="s">
        <v>216</v>
      </c>
      <c r="U422" s="5" t="s">
        <v>216</v>
      </c>
      <c r="V422" s="5" t="s">
        <v>216</v>
      </c>
      <c r="W422" s="5" t="s">
        <v>216</v>
      </c>
      <c r="X422" s="5" t="s">
        <v>216</v>
      </c>
    </row>
    <row r="423" spans="1:24" x14ac:dyDescent="0.25">
      <c r="A423" s="4" t="s">
        <v>14237</v>
      </c>
      <c r="B423" s="4" t="s">
        <v>24464</v>
      </c>
      <c r="C423" s="4" t="s">
        <v>24485</v>
      </c>
      <c r="D423" s="1" t="s">
        <v>24486</v>
      </c>
      <c r="E423" s="5" t="s">
        <v>24487</v>
      </c>
      <c r="F423" s="5" t="s">
        <v>24488</v>
      </c>
      <c r="G423" s="5" t="s">
        <v>24489</v>
      </c>
      <c r="H423" s="5" t="s">
        <v>216</v>
      </c>
      <c r="I423" s="5" t="s">
        <v>216</v>
      </c>
      <c r="J423" s="5" t="s">
        <v>216</v>
      </c>
      <c r="K423" s="5" t="s">
        <v>216</v>
      </c>
      <c r="L423" s="5" t="s">
        <v>216</v>
      </c>
      <c r="M423" s="5" t="s">
        <v>216</v>
      </c>
      <c r="N423" s="5" t="s">
        <v>216</v>
      </c>
      <c r="O423" s="5" t="s">
        <v>216</v>
      </c>
      <c r="P423" s="5" t="s">
        <v>216</v>
      </c>
      <c r="Q423" s="5" t="s">
        <v>216</v>
      </c>
      <c r="R423" s="5" t="s">
        <v>216</v>
      </c>
      <c r="S423" s="5" t="s">
        <v>216</v>
      </c>
      <c r="T423" s="5" t="s">
        <v>216</v>
      </c>
      <c r="U423" s="5" t="s">
        <v>216</v>
      </c>
      <c r="V423" s="5" t="s">
        <v>216</v>
      </c>
      <c r="W423" s="5" t="s">
        <v>216</v>
      </c>
      <c r="X423" s="5" t="s">
        <v>216</v>
      </c>
    </row>
    <row r="424" spans="1:24" x14ac:dyDescent="0.25">
      <c r="A424" s="4" t="s">
        <v>14240</v>
      </c>
      <c r="B424" s="4" t="s">
        <v>24464</v>
      </c>
      <c r="C424" s="4" t="s">
        <v>24490</v>
      </c>
      <c r="D424" s="1" t="s">
        <v>24491</v>
      </c>
      <c r="E424" s="5" t="s">
        <v>24492</v>
      </c>
      <c r="F424" s="5" t="s">
        <v>24493</v>
      </c>
      <c r="G424" s="5" t="s">
        <v>24494</v>
      </c>
      <c r="H424" s="5" t="s">
        <v>216</v>
      </c>
      <c r="I424" s="5" t="s">
        <v>216</v>
      </c>
      <c r="J424" s="5" t="s">
        <v>216</v>
      </c>
      <c r="K424" s="5" t="s">
        <v>216</v>
      </c>
      <c r="L424" s="5" t="s">
        <v>216</v>
      </c>
      <c r="M424" s="5" t="s">
        <v>216</v>
      </c>
      <c r="N424" s="5" t="s">
        <v>216</v>
      </c>
      <c r="O424" s="5" t="s">
        <v>216</v>
      </c>
      <c r="P424" s="5" t="s">
        <v>216</v>
      </c>
      <c r="Q424" s="5" t="s">
        <v>216</v>
      </c>
      <c r="R424" s="5" t="s">
        <v>216</v>
      </c>
      <c r="S424" s="5" t="s">
        <v>216</v>
      </c>
      <c r="T424" s="5" t="s">
        <v>216</v>
      </c>
      <c r="U424" s="5" t="s">
        <v>216</v>
      </c>
      <c r="V424" s="5" t="s">
        <v>216</v>
      </c>
      <c r="W424" s="5" t="s">
        <v>216</v>
      </c>
      <c r="X424" s="5" t="s">
        <v>216</v>
      </c>
    </row>
    <row r="425" spans="1:24" x14ac:dyDescent="0.25">
      <c r="A425" s="4" t="s">
        <v>14243</v>
      </c>
      <c r="B425" s="4" t="s">
        <v>24464</v>
      </c>
      <c r="C425" s="4" t="s">
        <v>24495</v>
      </c>
      <c r="D425" s="1" t="s">
        <v>24496</v>
      </c>
      <c r="E425" s="5" t="s">
        <v>24497</v>
      </c>
      <c r="F425" s="5" t="s">
        <v>24498</v>
      </c>
      <c r="G425" s="5" t="s">
        <v>24499</v>
      </c>
      <c r="H425" s="5" t="s">
        <v>216</v>
      </c>
      <c r="I425" s="5" t="s">
        <v>216</v>
      </c>
      <c r="J425" s="5" t="s">
        <v>216</v>
      </c>
      <c r="K425" s="5" t="s">
        <v>216</v>
      </c>
      <c r="L425" s="5" t="s">
        <v>216</v>
      </c>
      <c r="M425" s="5" t="s">
        <v>216</v>
      </c>
      <c r="N425" s="5" t="s">
        <v>216</v>
      </c>
      <c r="O425" s="5" t="s">
        <v>216</v>
      </c>
      <c r="P425" s="5" t="s">
        <v>216</v>
      </c>
      <c r="Q425" s="5" t="s">
        <v>216</v>
      </c>
      <c r="R425" s="5" t="s">
        <v>216</v>
      </c>
      <c r="S425" s="5" t="s">
        <v>216</v>
      </c>
      <c r="T425" s="5" t="s">
        <v>216</v>
      </c>
      <c r="U425" s="5" t="s">
        <v>216</v>
      </c>
      <c r="V425" s="5" t="s">
        <v>216</v>
      </c>
      <c r="W425" s="5" t="s">
        <v>216</v>
      </c>
      <c r="X425" s="5" t="s">
        <v>216</v>
      </c>
    </row>
    <row r="426" spans="1:24" x14ac:dyDescent="0.25">
      <c r="A426" s="4" t="s">
        <v>24500</v>
      </c>
      <c r="B426" s="4" t="s">
        <v>24501</v>
      </c>
      <c r="C426" s="4" t="s">
        <v>24502</v>
      </c>
      <c r="D426" s="1" t="s">
        <v>24503</v>
      </c>
      <c r="E426" s="5">
        <v>5.0000000000000001E-3</v>
      </c>
      <c r="F426" s="5">
        <v>5.0000000000000001E-3</v>
      </c>
      <c r="G426" s="5">
        <v>5.0000000000000001E-3</v>
      </c>
      <c r="H426" s="5">
        <v>5.0000000000000001E-3</v>
      </c>
      <c r="I426" s="5">
        <v>5.0000000000000001E-3</v>
      </c>
      <c r="J426" s="5">
        <v>5.0000000000000001E-3</v>
      </c>
      <c r="K426" s="5">
        <v>5.0000000000000001E-3</v>
      </c>
      <c r="L426" s="5">
        <v>5.0000000000000001E-3</v>
      </c>
      <c r="M426" s="5">
        <v>5.0000000000000001E-3</v>
      </c>
      <c r="N426" s="5">
        <v>5.0000000000000001E-3</v>
      </c>
      <c r="O426" s="5">
        <v>5.0000000000000001E-3</v>
      </c>
      <c r="P426" s="5">
        <v>5.0000000000000001E-3</v>
      </c>
      <c r="Q426" s="5">
        <v>5.0000000000000001E-3</v>
      </c>
      <c r="R426" s="5">
        <v>5.0000000000000001E-3</v>
      </c>
      <c r="S426" s="5">
        <v>5.0000000000000001E-3</v>
      </c>
      <c r="T426" s="5">
        <v>5.0000000000000001E-3</v>
      </c>
      <c r="U426" s="5">
        <v>5.0000000000000001E-3</v>
      </c>
      <c r="V426" s="5">
        <v>5.0000000000000001E-3</v>
      </c>
      <c r="W426" s="5">
        <v>5.0000000000000001E-3</v>
      </c>
      <c r="X426" s="5">
        <v>5.0000000000000001E-3</v>
      </c>
    </row>
    <row r="427" spans="1:24" x14ac:dyDescent="0.25">
      <c r="A427" s="4" t="s">
        <v>24504</v>
      </c>
      <c r="B427" s="4" t="s">
        <v>24505</v>
      </c>
      <c r="C427" s="4" t="s">
        <v>24506</v>
      </c>
      <c r="D427" s="1" t="s">
        <v>24507</v>
      </c>
      <c r="E427" s="5" t="s">
        <v>24508</v>
      </c>
      <c r="F427" s="5" t="s">
        <v>24509</v>
      </c>
      <c r="G427" s="5" t="s">
        <v>24510</v>
      </c>
      <c r="H427" s="5" t="s">
        <v>24511</v>
      </c>
      <c r="I427" s="5" t="s">
        <v>24512</v>
      </c>
      <c r="J427" s="5" t="s">
        <v>24513</v>
      </c>
      <c r="K427" s="5" t="s">
        <v>24514</v>
      </c>
      <c r="L427" s="5" t="s">
        <v>24515</v>
      </c>
      <c r="M427" s="5" t="s">
        <v>24516</v>
      </c>
      <c r="N427" s="5" t="s">
        <v>24517</v>
      </c>
      <c r="O427" s="5" t="s">
        <v>24518</v>
      </c>
      <c r="P427" s="5" t="s">
        <v>24519</v>
      </c>
      <c r="Q427" s="5" t="s">
        <v>24520</v>
      </c>
      <c r="R427" s="5" t="s">
        <v>24521</v>
      </c>
      <c r="S427" s="5" t="s">
        <v>24522</v>
      </c>
      <c r="T427" s="5" t="s">
        <v>24523</v>
      </c>
      <c r="U427" s="5">
        <v>587.03</v>
      </c>
      <c r="V427" s="5" t="s">
        <v>24524</v>
      </c>
      <c r="W427" s="5" t="s">
        <v>17042</v>
      </c>
      <c r="X427" s="5" t="s">
        <v>24525</v>
      </c>
    </row>
    <row r="428" spans="1:24" x14ac:dyDescent="0.25">
      <c r="A428" s="4" t="s">
        <v>24526</v>
      </c>
      <c r="B428" s="4" t="s">
        <v>24505</v>
      </c>
      <c r="C428" s="4" t="s">
        <v>24527</v>
      </c>
      <c r="D428" s="1" t="s">
        <v>24528</v>
      </c>
      <c r="E428" s="5" t="s">
        <v>24529</v>
      </c>
      <c r="F428" s="5" t="s">
        <v>24530</v>
      </c>
      <c r="G428" s="5" t="s">
        <v>24531</v>
      </c>
      <c r="H428" s="5" t="s">
        <v>24532</v>
      </c>
      <c r="I428" s="5" t="s">
        <v>24533</v>
      </c>
      <c r="J428" s="5" t="s">
        <v>24534</v>
      </c>
      <c r="K428" s="5" t="s">
        <v>24535</v>
      </c>
      <c r="L428" s="5" t="s">
        <v>24536</v>
      </c>
      <c r="M428" s="5" t="s">
        <v>24537</v>
      </c>
      <c r="N428" s="5" t="s">
        <v>22360</v>
      </c>
      <c r="O428" s="5" t="s">
        <v>24538</v>
      </c>
      <c r="P428" s="5" t="s">
        <v>24539</v>
      </c>
      <c r="Q428" s="5" t="s">
        <v>24540</v>
      </c>
      <c r="R428" s="5" t="s">
        <v>24541</v>
      </c>
      <c r="S428" s="5" t="s">
        <v>24542</v>
      </c>
      <c r="T428" s="5" t="s">
        <v>24543</v>
      </c>
      <c r="U428" s="5">
        <v>880.54499999999996</v>
      </c>
      <c r="V428" s="5" t="s">
        <v>24544</v>
      </c>
      <c r="W428" s="5" t="s">
        <v>24545</v>
      </c>
      <c r="X428" s="5" t="s">
        <v>24546</v>
      </c>
    </row>
    <row r="429" spans="1:24" x14ac:dyDescent="0.25">
      <c r="A429" s="4" t="s">
        <v>24547</v>
      </c>
      <c r="B429" s="4" t="s">
        <v>24505</v>
      </c>
      <c r="C429" s="4" t="s">
        <v>24548</v>
      </c>
      <c r="D429" s="1" t="s">
        <v>24549</v>
      </c>
      <c r="E429" s="5" t="s">
        <v>24550</v>
      </c>
      <c r="F429" s="5" t="s">
        <v>24551</v>
      </c>
      <c r="G429" s="5" t="s">
        <v>24552</v>
      </c>
      <c r="H429" s="5" t="s">
        <v>24553</v>
      </c>
      <c r="I429" s="5" t="s">
        <v>24554</v>
      </c>
      <c r="J429" s="5" t="s">
        <v>24555</v>
      </c>
      <c r="K429" s="5" t="s">
        <v>24556</v>
      </c>
      <c r="L429" s="5" t="s">
        <v>24557</v>
      </c>
      <c r="M429" s="5" t="s">
        <v>24558</v>
      </c>
      <c r="N429" s="5" t="s">
        <v>24559</v>
      </c>
      <c r="O429" s="5" t="s">
        <v>24560</v>
      </c>
      <c r="P429" s="5" t="s">
        <v>24561</v>
      </c>
      <c r="Q429" s="5" t="s">
        <v>24562</v>
      </c>
      <c r="R429" s="5" t="s">
        <v>24563</v>
      </c>
      <c r="S429" s="5" t="s">
        <v>24564</v>
      </c>
      <c r="T429" s="5" t="s">
        <v>24565</v>
      </c>
      <c r="U429" s="5">
        <v>1056.655</v>
      </c>
      <c r="V429" s="5" t="s">
        <v>24566</v>
      </c>
      <c r="W429" s="5" t="s">
        <v>24567</v>
      </c>
      <c r="X429" s="5" t="s">
        <v>24568</v>
      </c>
    </row>
    <row r="430" spans="1:24" x14ac:dyDescent="0.25">
      <c r="A430" s="4" t="s">
        <v>24569</v>
      </c>
      <c r="B430" s="4" t="s">
        <v>24505</v>
      </c>
      <c r="C430" s="4" t="s">
        <v>24570</v>
      </c>
      <c r="D430" s="1" t="s">
        <v>24571</v>
      </c>
      <c r="E430" s="5" t="s">
        <v>24572</v>
      </c>
      <c r="F430" s="5" t="s">
        <v>24573</v>
      </c>
      <c r="G430" s="5" t="s">
        <v>24574</v>
      </c>
      <c r="H430" s="5" t="s">
        <v>24575</v>
      </c>
      <c r="I430" s="5" t="s">
        <v>24576</v>
      </c>
      <c r="J430" s="5" t="s">
        <v>24577</v>
      </c>
      <c r="K430" s="5" t="s">
        <v>24578</v>
      </c>
      <c r="L430" s="5" t="s">
        <v>24579</v>
      </c>
      <c r="M430" s="5" t="s">
        <v>24580</v>
      </c>
      <c r="N430" s="5" t="s">
        <v>24581</v>
      </c>
      <c r="O430" s="5" t="s">
        <v>24582</v>
      </c>
      <c r="P430" s="5" t="s">
        <v>24583</v>
      </c>
      <c r="Q430" s="5" t="s">
        <v>24584</v>
      </c>
      <c r="R430" s="5" t="s">
        <v>24585</v>
      </c>
      <c r="S430" s="5" t="s">
        <v>24586</v>
      </c>
      <c r="T430" s="5" t="s">
        <v>24587</v>
      </c>
      <c r="U430" s="5">
        <v>234.815</v>
      </c>
      <c r="V430" s="5" t="s">
        <v>24588</v>
      </c>
      <c r="W430" s="5" t="s">
        <v>24589</v>
      </c>
      <c r="X430" s="5" t="s">
        <v>24590</v>
      </c>
    </row>
    <row r="431" spans="1:24" x14ac:dyDescent="0.25">
      <c r="A431" s="4" t="s">
        <v>24591</v>
      </c>
      <c r="B431" s="4" t="s">
        <v>24505</v>
      </c>
      <c r="C431" s="4" t="s">
        <v>24592</v>
      </c>
      <c r="D431" s="1" t="s">
        <v>24593</v>
      </c>
      <c r="E431" s="5" t="s">
        <v>24529</v>
      </c>
      <c r="F431" s="5" t="s">
        <v>24530</v>
      </c>
      <c r="G431" s="5" t="s">
        <v>24531</v>
      </c>
      <c r="H431" s="5" t="s">
        <v>24532</v>
      </c>
      <c r="I431" s="5" t="s">
        <v>24533</v>
      </c>
      <c r="J431" s="5" t="s">
        <v>24534</v>
      </c>
      <c r="K431" s="5" t="s">
        <v>24535</v>
      </c>
      <c r="L431" s="5" t="s">
        <v>24536</v>
      </c>
      <c r="M431" s="5" t="s">
        <v>24537</v>
      </c>
      <c r="N431" s="5" t="s">
        <v>22360</v>
      </c>
      <c r="O431" s="5" t="s">
        <v>24538</v>
      </c>
      <c r="P431" s="5" t="s">
        <v>24539</v>
      </c>
      <c r="Q431" s="5" t="s">
        <v>24540</v>
      </c>
      <c r="R431" s="5" t="s">
        <v>24541</v>
      </c>
      <c r="S431" s="5" t="s">
        <v>24542</v>
      </c>
      <c r="T431" s="5" t="s">
        <v>24543</v>
      </c>
      <c r="U431" s="5">
        <v>880.54499999999996</v>
      </c>
      <c r="V431" s="5" t="s">
        <v>24544</v>
      </c>
      <c r="W431" s="5" t="s">
        <v>24545</v>
      </c>
      <c r="X431" s="5" t="s">
        <v>24546</v>
      </c>
    </row>
    <row r="432" spans="1:24" x14ac:dyDescent="0.25">
      <c r="A432" s="4" t="s">
        <v>24594</v>
      </c>
      <c r="B432" s="4" t="s">
        <v>24505</v>
      </c>
      <c r="C432" s="4" t="s">
        <v>24595</v>
      </c>
      <c r="D432" s="1" t="s">
        <v>24596</v>
      </c>
      <c r="E432" s="5" t="s">
        <v>24550</v>
      </c>
      <c r="F432" s="5" t="s">
        <v>24551</v>
      </c>
      <c r="G432" s="5" t="s">
        <v>24552</v>
      </c>
      <c r="H432" s="5" t="s">
        <v>24553</v>
      </c>
      <c r="I432" s="5" t="s">
        <v>24554</v>
      </c>
      <c r="J432" s="5" t="s">
        <v>24555</v>
      </c>
      <c r="K432" s="5" t="s">
        <v>24556</v>
      </c>
      <c r="L432" s="5" t="s">
        <v>24557</v>
      </c>
      <c r="M432" s="5" t="s">
        <v>24558</v>
      </c>
      <c r="N432" s="5" t="s">
        <v>24559</v>
      </c>
      <c r="O432" s="5" t="s">
        <v>24560</v>
      </c>
      <c r="P432" s="5" t="s">
        <v>24561</v>
      </c>
      <c r="Q432" s="5" t="s">
        <v>24562</v>
      </c>
      <c r="R432" s="5" t="s">
        <v>24563</v>
      </c>
      <c r="S432" s="5" t="s">
        <v>24564</v>
      </c>
      <c r="T432" s="5" t="s">
        <v>24565</v>
      </c>
      <c r="U432" s="5">
        <v>1056.6400000000001</v>
      </c>
      <c r="V432" s="5" t="s">
        <v>24566</v>
      </c>
      <c r="W432" s="5" t="s">
        <v>24567</v>
      </c>
      <c r="X432" s="5" t="s">
        <v>24568</v>
      </c>
    </row>
    <row r="433" spans="1:24" x14ac:dyDescent="0.25">
      <c r="A433" s="4" t="s">
        <v>24597</v>
      </c>
      <c r="B433" s="4" t="s">
        <v>24505</v>
      </c>
      <c r="C433" s="4" t="s">
        <v>24598</v>
      </c>
      <c r="D433" s="1" t="s">
        <v>24599</v>
      </c>
      <c r="E433" s="5" t="s">
        <v>24600</v>
      </c>
      <c r="F433" s="5" t="s">
        <v>24601</v>
      </c>
      <c r="G433" s="5" t="s">
        <v>24602</v>
      </c>
      <c r="H433" s="5" t="s">
        <v>24603</v>
      </c>
      <c r="I433" s="5" t="s">
        <v>24604</v>
      </c>
      <c r="J433" s="5" t="s">
        <v>24605</v>
      </c>
      <c r="K433" s="5" t="s">
        <v>24606</v>
      </c>
      <c r="L433" s="5" t="s">
        <v>24607</v>
      </c>
      <c r="M433" s="5" t="s">
        <v>24608</v>
      </c>
      <c r="N433" s="5" t="s">
        <v>24609</v>
      </c>
      <c r="O433" s="5" t="s">
        <v>24610</v>
      </c>
      <c r="P433" s="5" t="s">
        <v>24611</v>
      </c>
      <c r="Q433" s="5" t="s">
        <v>24612</v>
      </c>
      <c r="R433" s="5" t="s">
        <v>24613</v>
      </c>
      <c r="S433" s="5" t="s">
        <v>24614</v>
      </c>
      <c r="T433" s="5" t="s">
        <v>24615</v>
      </c>
      <c r="U433" s="5">
        <v>1232.7650000000001</v>
      </c>
      <c r="V433" s="5" t="s">
        <v>24616</v>
      </c>
      <c r="W433" s="5" t="s">
        <v>24617</v>
      </c>
      <c r="X433" s="5" t="s">
        <v>24618</v>
      </c>
    </row>
    <row r="434" spans="1:24" x14ac:dyDescent="0.25">
      <c r="A434" s="4" t="s">
        <v>24619</v>
      </c>
      <c r="B434" s="4" t="s">
        <v>24505</v>
      </c>
      <c r="C434" s="4" t="s">
        <v>24620</v>
      </c>
      <c r="D434" s="1" t="s">
        <v>24621</v>
      </c>
      <c r="E434" s="5" t="s">
        <v>24472</v>
      </c>
      <c r="F434" s="5" t="s">
        <v>24473</v>
      </c>
      <c r="G434" s="5" t="s">
        <v>24474</v>
      </c>
      <c r="H434" s="5" t="s">
        <v>24622</v>
      </c>
      <c r="I434" s="5" t="s">
        <v>24623</v>
      </c>
      <c r="J434" s="5" t="s">
        <v>24624</v>
      </c>
      <c r="K434" s="5" t="s">
        <v>24625</v>
      </c>
      <c r="L434" s="5" t="s">
        <v>24626</v>
      </c>
      <c r="M434" s="5" t="s">
        <v>24627</v>
      </c>
      <c r="N434" s="5" t="s">
        <v>24628</v>
      </c>
      <c r="O434" s="5" t="s">
        <v>24629</v>
      </c>
      <c r="P434" s="5" t="s">
        <v>24630</v>
      </c>
      <c r="Q434" s="5" t="s">
        <v>24631</v>
      </c>
      <c r="R434" s="5" t="s">
        <v>24632</v>
      </c>
      <c r="S434" s="5" t="s">
        <v>24633</v>
      </c>
      <c r="T434" s="5" t="s">
        <v>24634</v>
      </c>
      <c r="U434" s="5">
        <v>1005.09</v>
      </c>
      <c r="V434" s="5" t="s">
        <v>24566</v>
      </c>
      <c r="W434" s="5" t="s">
        <v>24567</v>
      </c>
      <c r="X434" s="5" t="s">
        <v>24568</v>
      </c>
    </row>
    <row r="435" spans="1:24" ht="25.5" x14ac:dyDescent="0.25">
      <c r="A435" s="4" t="s">
        <v>24635</v>
      </c>
      <c r="B435" s="4" t="s">
        <v>24505</v>
      </c>
      <c r="C435" s="4" t="s">
        <v>24636</v>
      </c>
      <c r="D435" s="1" t="s">
        <v>24637</v>
      </c>
      <c r="E435" s="5" t="s">
        <v>24477</v>
      </c>
      <c r="F435" s="5" t="s">
        <v>24638</v>
      </c>
      <c r="G435" s="5" t="s">
        <v>24479</v>
      </c>
      <c r="H435" s="5" t="s">
        <v>24639</v>
      </c>
      <c r="I435" s="5" t="s">
        <v>24640</v>
      </c>
      <c r="J435" s="5" t="s">
        <v>24641</v>
      </c>
      <c r="K435" s="5" t="s">
        <v>24642</v>
      </c>
      <c r="L435" s="5" t="s">
        <v>24643</v>
      </c>
      <c r="M435" s="5" t="s">
        <v>24644</v>
      </c>
      <c r="N435" s="5" t="s">
        <v>24645</v>
      </c>
      <c r="O435" s="5" t="s">
        <v>24646</v>
      </c>
      <c r="P435" s="5" t="s">
        <v>24647</v>
      </c>
      <c r="Q435" s="5" t="s">
        <v>24648</v>
      </c>
      <c r="R435" s="5" t="s">
        <v>24649</v>
      </c>
      <c r="S435" s="5" t="s">
        <v>24650</v>
      </c>
      <c r="T435" s="5" t="s">
        <v>24651</v>
      </c>
      <c r="U435" s="5">
        <v>1256.3599999999999</v>
      </c>
      <c r="V435" s="5" t="s">
        <v>24652</v>
      </c>
      <c r="W435" s="5" t="s">
        <v>24653</v>
      </c>
      <c r="X435" s="5" t="s">
        <v>24654</v>
      </c>
    </row>
    <row r="436" spans="1:24" ht="38.25" x14ac:dyDescent="0.25">
      <c r="A436" s="4" t="s">
        <v>24655</v>
      </c>
      <c r="B436" s="4" t="s">
        <v>24505</v>
      </c>
      <c r="C436" s="4" t="s">
        <v>24656</v>
      </c>
      <c r="D436" s="1" t="s">
        <v>24657</v>
      </c>
      <c r="E436" s="5" t="s">
        <v>24482</v>
      </c>
      <c r="F436" s="5" t="s">
        <v>24483</v>
      </c>
      <c r="G436" s="5" t="s">
        <v>24484</v>
      </c>
      <c r="H436" s="5" t="s">
        <v>24658</v>
      </c>
      <c r="I436" s="5" t="s">
        <v>24659</v>
      </c>
      <c r="J436" s="5" t="s">
        <v>24660</v>
      </c>
      <c r="K436" s="5" t="s">
        <v>1517</v>
      </c>
      <c r="L436" s="5" t="s">
        <v>24661</v>
      </c>
      <c r="M436" s="5" t="s">
        <v>24662</v>
      </c>
      <c r="N436" s="5" t="s">
        <v>24663</v>
      </c>
      <c r="O436" s="5" t="s">
        <v>24664</v>
      </c>
      <c r="P436" s="5" t="s">
        <v>24665</v>
      </c>
      <c r="Q436" s="5" t="s">
        <v>24666</v>
      </c>
      <c r="R436" s="5" t="s">
        <v>24667</v>
      </c>
      <c r="S436" s="5" t="s">
        <v>24668</v>
      </c>
      <c r="T436" s="5" t="s">
        <v>24669</v>
      </c>
      <c r="U436" s="5">
        <v>251.26499999999999</v>
      </c>
      <c r="V436" s="5" t="s">
        <v>24670</v>
      </c>
      <c r="W436" s="5" t="s">
        <v>24671</v>
      </c>
      <c r="X436" s="5" t="s">
        <v>24672</v>
      </c>
    </row>
    <row r="437" spans="1:24" x14ac:dyDescent="0.25">
      <c r="A437" s="4" t="s">
        <v>24673</v>
      </c>
      <c r="B437" s="4" t="s">
        <v>24505</v>
      </c>
      <c r="C437" s="4" t="s">
        <v>24674</v>
      </c>
      <c r="D437" s="1" t="s">
        <v>24675</v>
      </c>
      <c r="E437" s="5" t="s">
        <v>24676</v>
      </c>
      <c r="F437" s="5" t="s">
        <v>24488</v>
      </c>
      <c r="G437" s="5" t="s">
        <v>24489</v>
      </c>
      <c r="H437" s="5" t="s">
        <v>24677</v>
      </c>
      <c r="I437" s="5" t="s">
        <v>7632</v>
      </c>
      <c r="J437" s="5" t="s">
        <v>24678</v>
      </c>
      <c r="K437" s="5" t="s">
        <v>24679</v>
      </c>
      <c r="L437" s="5" t="s">
        <v>24680</v>
      </c>
      <c r="M437" s="5" t="s">
        <v>24681</v>
      </c>
      <c r="N437" s="5" t="s">
        <v>24682</v>
      </c>
      <c r="O437" s="5" t="s">
        <v>24683</v>
      </c>
      <c r="P437" s="5" t="s">
        <v>24684</v>
      </c>
      <c r="Q437" s="5" t="s">
        <v>22993</v>
      </c>
      <c r="R437" s="5" t="s">
        <v>24685</v>
      </c>
      <c r="S437" s="5" t="s">
        <v>24686</v>
      </c>
      <c r="T437" s="5" t="s">
        <v>24687</v>
      </c>
      <c r="U437" s="5">
        <v>70.44</v>
      </c>
      <c r="V437" s="5" t="s">
        <v>24688</v>
      </c>
      <c r="W437" s="5" t="s">
        <v>24689</v>
      </c>
      <c r="X437" s="5" t="s">
        <v>24690</v>
      </c>
    </row>
    <row r="438" spans="1:24" x14ac:dyDescent="0.25">
      <c r="A438" s="4" t="s">
        <v>24691</v>
      </c>
      <c r="B438" s="4" t="s">
        <v>24505</v>
      </c>
      <c r="C438" s="4" t="s">
        <v>24692</v>
      </c>
      <c r="D438" s="1" t="s">
        <v>24693</v>
      </c>
      <c r="E438" s="5" t="s">
        <v>24694</v>
      </c>
      <c r="F438" s="5" t="s">
        <v>24493</v>
      </c>
      <c r="G438" s="5" t="s">
        <v>24695</v>
      </c>
      <c r="H438" s="5" t="s">
        <v>24696</v>
      </c>
      <c r="I438" s="5" t="s">
        <v>24697</v>
      </c>
      <c r="J438" s="5" t="s">
        <v>24698</v>
      </c>
      <c r="K438" s="5" t="s">
        <v>24699</v>
      </c>
      <c r="L438" s="5" t="s">
        <v>24700</v>
      </c>
      <c r="M438" s="5" t="s">
        <v>24701</v>
      </c>
      <c r="N438" s="5" t="s">
        <v>24702</v>
      </c>
      <c r="O438" s="5" t="s">
        <v>24703</v>
      </c>
      <c r="P438" s="5" t="s">
        <v>24704</v>
      </c>
      <c r="Q438" s="5" t="s">
        <v>24705</v>
      </c>
      <c r="R438" s="5" t="s">
        <v>24706</v>
      </c>
      <c r="S438" s="5" t="s">
        <v>24707</v>
      </c>
      <c r="T438" s="5" t="s">
        <v>24708</v>
      </c>
      <c r="U438" s="5">
        <v>140.88499999999999</v>
      </c>
      <c r="V438" s="5" t="s">
        <v>24709</v>
      </c>
      <c r="W438" s="5" t="s">
        <v>24710</v>
      </c>
      <c r="X438" s="5" t="s">
        <v>24711</v>
      </c>
    </row>
    <row r="439" spans="1:24" x14ac:dyDescent="0.25">
      <c r="A439" s="4" t="s">
        <v>24712</v>
      </c>
      <c r="B439" s="4" t="s">
        <v>24505</v>
      </c>
      <c r="C439" s="4" t="s">
        <v>24713</v>
      </c>
      <c r="D439" s="1" t="s">
        <v>24714</v>
      </c>
      <c r="E439" s="5" t="s">
        <v>24715</v>
      </c>
      <c r="F439" s="5" t="s">
        <v>24498</v>
      </c>
      <c r="G439" s="5" t="s">
        <v>24499</v>
      </c>
      <c r="H439" s="5" t="s">
        <v>24716</v>
      </c>
      <c r="I439" s="5" t="s">
        <v>24717</v>
      </c>
      <c r="J439" s="5" t="s">
        <v>24718</v>
      </c>
      <c r="K439" s="5" t="s">
        <v>24719</v>
      </c>
      <c r="L439" s="5" t="s">
        <v>24720</v>
      </c>
      <c r="M439" s="5" t="s">
        <v>24721</v>
      </c>
      <c r="N439" s="5" t="s">
        <v>1555</v>
      </c>
      <c r="O439" s="5" t="s">
        <v>24722</v>
      </c>
      <c r="P439" s="5" t="s">
        <v>24723</v>
      </c>
      <c r="Q439" s="5" t="s">
        <v>24724</v>
      </c>
      <c r="R439" s="5" t="s">
        <v>24725</v>
      </c>
      <c r="S439" s="5" t="s">
        <v>24726</v>
      </c>
      <c r="T439" s="5" t="s">
        <v>24727</v>
      </c>
      <c r="U439" s="5">
        <v>174.35</v>
      </c>
      <c r="V439" s="5" t="s">
        <v>24728</v>
      </c>
      <c r="W439" s="5" t="s">
        <v>24729</v>
      </c>
      <c r="X439" s="5" t="s">
        <v>24730</v>
      </c>
    </row>
    <row r="440" spans="1:24" x14ac:dyDescent="0.25">
      <c r="A440" s="4" t="s">
        <v>24731</v>
      </c>
      <c r="B440" s="4" t="s">
        <v>24505</v>
      </c>
      <c r="C440" s="4" t="s">
        <v>24732</v>
      </c>
      <c r="D440" s="1" t="s">
        <v>24733</v>
      </c>
      <c r="E440" s="5" t="s">
        <v>24694</v>
      </c>
      <c r="F440" s="5" t="s">
        <v>24493</v>
      </c>
      <c r="G440" s="5" t="s">
        <v>24695</v>
      </c>
      <c r="H440" s="5" t="s">
        <v>24696</v>
      </c>
      <c r="I440" s="5" t="s">
        <v>24697</v>
      </c>
      <c r="J440" s="5" t="s">
        <v>24698</v>
      </c>
      <c r="K440" s="5" t="s">
        <v>24699</v>
      </c>
      <c r="L440" s="5" t="s">
        <v>24700</v>
      </c>
      <c r="M440" s="5" t="s">
        <v>24701</v>
      </c>
      <c r="N440" s="5" t="s">
        <v>24702</v>
      </c>
      <c r="O440" s="5" t="s">
        <v>24703</v>
      </c>
      <c r="P440" s="5" t="s">
        <v>24704</v>
      </c>
      <c r="Q440" s="5" t="s">
        <v>24705</v>
      </c>
      <c r="R440" s="5" t="s">
        <v>24706</v>
      </c>
      <c r="S440" s="5" t="s">
        <v>24707</v>
      </c>
      <c r="T440" s="5" t="s">
        <v>24708</v>
      </c>
      <c r="U440" s="5">
        <v>140.88499999999999</v>
      </c>
      <c r="V440" s="5" t="s">
        <v>24709</v>
      </c>
      <c r="W440" s="5" t="s">
        <v>24710</v>
      </c>
      <c r="X440" s="5" t="s">
        <v>24711</v>
      </c>
    </row>
    <row r="441" spans="1:24" x14ac:dyDescent="0.25">
      <c r="A441" s="4" t="s">
        <v>24734</v>
      </c>
      <c r="B441" s="4" t="s">
        <v>24505</v>
      </c>
      <c r="C441" s="4" t="s">
        <v>24735</v>
      </c>
      <c r="D441" s="1" t="s">
        <v>24736</v>
      </c>
      <c r="E441" s="5" t="s">
        <v>24715</v>
      </c>
      <c r="F441" s="5" t="s">
        <v>24498</v>
      </c>
      <c r="G441" s="5" t="s">
        <v>24499</v>
      </c>
      <c r="H441" s="5" t="s">
        <v>24716</v>
      </c>
      <c r="I441" s="5" t="s">
        <v>24717</v>
      </c>
      <c r="J441" s="5" t="s">
        <v>24718</v>
      </c>
      <c r="K441" s="5" t="s">
        <v>24719</v>
      </c>
      <c r="L441" s="5" t="s">
        <v>24720</v>
      </c>
      <c r="M441" s="5" t="s">
        <v>24721</v>
      </c>
      <c r="N441" s="5" t="s">
        <v>1555</v>
      </c>
      <c r="O441" s="5" t="s">
        <v>24722</v>
      </c>
      <c r="P441" s="5" t="s">
        <v>24723</v>
      </c>
      <c r="Q441" s="5" t="s">
        <v>24724</v>
      </c>
      <c r="R441" s="5" t="s">
        <v>24725</v>
      </c>
      <c r="S441" s="5" t="s">
        <v>24726</v>
      </c>
      <c r="T441" s="5" t="s">
        <v>24727</v>
      </c>
      <c r="U441" s="5">
        <v>174.35</v>
      </c>
      <c r="V441" s="5" t="s">
        <v>24728</v>
      </c>
      <c r="W441" s="5" t="s">
        <v>24729</v>
      </c>
      <c r="X441" s="5" t="s">
        <v>24730</v>
      </c>
    </row>
    <row r="442" spans="1:24" x14ac:dyDescent="0.25">
      <c r="A442" s="4" t="s">
        <v>24737</v>
      </c>
      <c r="B442" s="4" t="s">
        <v>24505</v>
      </c>
      <c r="C442" s="4" t="s">
        <v>24738</v>
      </c>
      <c r="D442" s="1" t="s">
        <v>24739</v>
      </c>
      <c r="E442" s="5" t="s">
        <v>216</v>
      </c>
      <c r="F442" s="5" t="s">
        <v>216</v>
      </c>
      <c r="G442" s="5" t="s">
        <v>216</v>
      </c>
      <c r="H442" s="5" t="s">
        <v>216</v>
      </c>
      <c r="I442" s="5" t="s">
        <v>216</v>
      </c>
      <c r="J442" s="5" t="s">
        <v>216</v>
      </c>
      <c r="K442" s="5" t="s">
        <v>23228</v>
      </c>
      <c r="L442" s="5" t="s">
        <v>23228</v>
      </c>
      <c r="M442" s="5" t="s">
        <v>23228</v>
      </c>
      <c r="N442" s="5" t="s">
        <v>23228</v>
      </c>
      <c r="O442" s="5" t="s">
        <v>23228</v>
      </c>
      <c r="P442" s="5" t="s">
        <v>23228</v>
      </c>
      <c r="Q442" s="5" t="s">
        <v>23228</v>
      </c>
      <c r="R442" s="5" t="s">
        <v>23228</v>
      </c>
      <c r="S442" s="5" t="s">
        <v>23228</v>
      </c>
      <c r="T442" s="5" t="s">
        <v>23228</v>
      </c>
      <c r="U442" s="5" t="s">
        <v>23228</v>
      </c>
      <c r="V442" s="5" t="s">
        <v>23228</v>
      </c>
      <c r="W442" s="5" t="s">
        <v>23228</v>
      </c>
      <c r="X442" s="5" t="s">
        <v>23228</v>
      </c>
    </row>
    <row r="443" spans="1:24" x14ac:dyDescent="0.25">
      <c r="A443" s="4" t="s">
        <v>24740</v>
      </c>
      <c r="B443" s="4" t="s">
        <v>24505</v>
      </c>
      <c r="C443" s="4" t="s">
        <v>24741</v>
      </c>
      <c r="D443" s="1" t="s">
        <v>24742</v>
      </c>
      <c r="E443" s="5" t="s">
        <v>216</v>
      </c>
      <c r="F443" s="5" t="s">
        <v>216</v>
      </c>
      <c r="G443" s="5" t="s">
        <v>216</v>
      </c>
      <c r="H443" s="5" t="s">
        <v>216</v>
      </c>
      <c r="I443" s="5" t="s">
        <v>216</v>
      </c>
      <c r="J443" s="5" t="s">
        <v>216</v>
      </c>
      <c r="K443" s="5" t="s">
        <v>24743</v>
      </c>
      <c r="L443" s="5" t="s">
        <v>24743</v>
      </c>
      <c r="M443" s="5" t="s">
        <v>24743</v>
      </c>
      <c r="N443" s="5" t="s">
        <v>24743</v>
      </c>
      <c r="O443" s="5" t="s">
        <v>24743</v>
      </c>
      <c r="P443" s="5" t="s">
        <v>24743</v>
      </c>
      <c r="Q443" s="5" t="s">
        <v>24743</v>
      </c>
      <c r="R443" s="5" t="s">
        <v>24743</v>
      </c>
      <c r="S443" s="5" t="s">
        <v>24743</v>
      </c>
      <c r="T443" s="5" t="s">
        <v>24743</v>
      </c>
      <c r="U443" s="5" t="s">
        <v>24743</v>
      </c>
      <c r="V443" s="5" t="s">
        <v>24743</v>
      </c>
      <c r="W443" s="5" t="s">
        <v>24743</v>
      </c>
      <c r="X443" s="5" t="s">
        <v>24743</v>
      </c>
    </row>
    <row r="444" spans="1:24" ht="25.5" x14ac:dyDescent="0.25">
      <c r="A444" s="4" t="s">
        <v>24744</v>
      </c>
      <c r="B444" s="4" t="s">
        <v>24505</v>
      </c>
      <c r="C444" s="4" t="s">
        <v>24745</v>
      </c>
      <c r="D444" s="1" t="s">
        <v>24746</v>
      </c>
      <c r="E444" s="5" t="s">
        <v>216</v>
      </c>
      <c r="F444" s="5" t="s">
        <v>216</v>
      </c>
      <c r="G444" s="5" t="s">
        <v>216</v>
      </c>
      <c r="H444" s="5" t="s">
        <v>216</v>
      </c>
      <c r="I444" s="5" t="s">
        <v>216</v>
      </c>
      <c r="J444" s="5" t="s">
        <v>216</v>
      </c>
      <c r="K444" s="5" t="s">
        <v>24747</v>
      </c>
      <c r="L444" s="5" t="s">
        <v>24747</v>
      </c>
      <c r="M444" s="5" t="s">
        <v>24747</v>
      </c>
      <c r="N444" s="5" t="s">
        <v>24747</v>
      </c>
      <c r="O444" s="5" t="s">
        <v>24747</v>
      </c>
      <c r="P444" s="5" t="s">
        <v>24747</v>
      </c>
      <c r="Q444" s="5" t="s">
        <v>24747</v>
      </c>
      <c r="R444" s="5" t="s">
        <v>24747</v>
      </c>
      <c r="S444" s="5" t="s">
        <v>24747</v>
      </c>
      <c r="T444" s="5" t="s">
        <v>24747</v>
      </c>
      <c r="U444" s="5" t="s">
        <v>24747</v>
      </c>
      <c r="V444" s="5" t="s">
        <v>24747</v>
      </c>
      <c r="W444" s="5" t="s">
        <v>24747</v>
      </c>
      <c r="X444" s="5" t="s">
        <v>24747</v>
      </c>
    </row>
    <row r="445" spans="1:24" x14ac:dyDescent="0.25">
      <c r="A445" s="4" t="s">
        <v>24748</v>
      </c>
      <c r="B445" s="4" t="s">
        <v>24505</v>
      </c>
      <c r="C445" s="4" t="s">
        <v>24749</v>
      </c>
      <c r="D445" s="1" t="s">
        <v>24750</v>
      </c>
      <c r="E445" s="5" t="s">
        <v>216</v>
      </c>
      <c r="F445" s="5" t="s">
        <v>216</v>
      </c>
      <c r="G445" s="5" t="s">
        <v>216</v>
      </c>
      <c r="H445" s="5" t="s">
        <v>216</v>
      </c>
      <c r="I445" s="5" t="s">
        <v>216</v>
      </c>
      <c r="J445" s="5" t="s">
        <v>216</v>
      </c>
      <c r="K445" s="5" t="s">
        <v>24751</v>
      </c>
      <c r="L445" s="5" t="s">
        <v>24751</v>
      </c>
      <c r="M445" s="5" t="s">
        <v>24751</v>
      </c>
      <c r="N445" s="5" t="s">
        <v>24751</v>
      </c>
      <c r="O445" s="5" t="s">
        <v>24751</v>
      </c>
      <c r="P445" s="5" t="s">
        <v>24751</v>
      </c>
      <c r="Q445" s="5" t="s">
        <v>24751</v>
      </c>
      <c r="R445" s="5" t="s">
        <v>24751</v>
      </c>
      <c r="S445" s="5" t="s">
        <v>24751</v>
      </c>
      <c r="T445" s="5" t="s">
        <v>24751</v>
      </c>
      <c r="U445" s="5" t="s">
        <v>24751</v>
      </c>
      <c r="V445" s="5" t="s">
        <v>24751</v>
      </c>
      <c r="W445" s="5" t="s">
        <v>24751</v>
      </c>
      <c r="X445" s="5" t="s">
        <v>24751</v>
      </c>
    </row>
    <row r="446" spans="1:24" x14ac:dyDescent="0.25">
      <c r="A446" s="4" t="s">
        <v>24752</v>
      </c>
      <c r="B446" s="4" t="s">
        <v>24505</v>
      </c>
      <c r="C446" s="4" t="s">
        <v>24753</v>
      </c>
      <c r="D446" s="1" t="s">
        <v>24754</v>
      </c>
      <c r="E446" s="5" t="s">
        <v>216</v>
      </c>
      <c r="F446" s="5" t="s">
        <v>216</v>
      </c>
      <c r="G446" s="5" t="s">
        <v>216</v>
      </c>
      <c r="H446" s="5" t="s">
        <v>216</v>
      </c>
      <c r="I446" s="5" t="s">
        <v>216</v>
      </c>
      <c r="J446" s="5" t="s">
        <v>216</v>
      </c>
      <c r="K446" s="5" t="s">
        <v>24755</v>
      </c>
      <c r="L446" s="5" t="s">
        <v>24755</v>
      </c>
      <c r="M446" s="5" t="s">
        <v>24755</v>
      </c>
      <c r="N446" s="5" t="s">
        <v>24755</v>
      </c>
      <c r="O446" s="5" t="s">
        <v>24755</v>
      </c>
      <c r="P446" s="5" t="s">
        <v>24755</v>
      </c>
      <c r="Q446" s="5" t="s">
        <v>24755</v>
      </c>
      <c r="R446" s="5" t="s">
        <v>24755</v>
      </c>
      <c r="S446" s="5" t="s">
        <v>24755</v>
      </c>
      <c r="T446" s="5" t="s">
        <v>24755</v>
      </c>
      <c r="U446" s="5" t="s">
        <v>24755</v>
      </c>
      <c r="V446" s="5" t="s">
        <v>24755</v>
      </c>
      <c r="W446" s="5" t="s">
        <v>24755</v>
      </c>
      <c r="X446" s="5" t="s">
        <v>24755</v>
      </c>
    </row>
    <row r="447" spans="1:24" x14ac:dyDescent="0.25">
      <c r="A447" s="4" t="s">
        <v>24756</v>
      </c>
      <c r="B447" s="4" t="s">
        <v>24505</v>
      </c>
      <c r="C447" s="4" t="s">
        <v>9992</v>
      </c>
      <c r="D447" s="1" t="s">
        <v>9993</v>
      </c>
      <c r="E447" s="5" t="s">
        <v>216</v>
      </c>
      <c r="F447" s="5" t="s">
        <v>216</v>
      </c>
      <c r="G447" s="5" t="s">
        <v>216</v>
      </c>
      <c r="H447" s="5" t="s">
        <v>216</v>
      </c>
      <c r="I447" s="5" t="s">
        <v>216</v>
      </c>
      <c r="J447" s="5" t="s">
        <v>216</v>
      </c>
      <c r="K447" s="5" t="s">
        <v>216</v>
      </c>
      <c r="L447" s="5" t="s">
        <v>216</v>
      </c>
      <c r="M447" s="5" t="s">
        <v>216</v>
      </c>
      <c r="N447" s="5" t="s">
        <v>216</v>
      </c>
      <c r="O447" s="5">
        <v>0.8</v>
      </c>
      <c r="P447" s="5">
        <v>0.8</v>
      </c>
      <c r="Q447" s="5">
        <v>0.8</v>
      </c>
      <c r="R447" s="5">
        <v>0.8</v>
      </c>
      <c r="S447" s="5">
        <v>0.8</v>
      </c>
      <c r="T447" s="5">
        <v>0.8</v>
      </c>
      <c r="U447" s="5">
        <v>0.8</v>
      </c>
      <c r="V447" s="5">
        <v>0.8</v>
      </c>
      <c r="W447" s="5">
        <v>0.8</v>
      </c>
      <c r="X447" s="5">
        <v>0.8</v>
      </c>
    </row>
    <row r="448" spans="1:24" x14ac:dyDescent="0.25">
      <c r="A448" s="4" t="s">
        <v>24757</v>
      </c>
      <c r="B448" s="4" t="s">
        <v>24505</v>
      </c>
      <c r="C448" s="4" t="s">
        <v>22080</v>
      </c>
      <c r="D448" s="1" t="s">
        <v>9993</v>
      </c>
      <c r="E448" s="5">
        <v>0.4</v>
      </c>
      <c r="F448" s="5">
        <v>0.4</v>
      </c>
      <c r="G448" s="5">
        <v>0.4</v>
      </c>
      <c r="H448" s="5">
        <v>0.4</v>
      </c>
      <c r="I448" s="5">
        <v>0.4</v>
      </c>
      <c r="J448" s="5">
        <v>0.4</v>
      </c>
      <c r="K448" s="5">
        <v>0.4</v>
      </c>
      <c r="L448" s="5">
        <v>0.4</v>
      </c>
      <c r="M448" s="5">
        <v>0.4</v>
      </c>
      <c r="N448" s="5">
        <v>0.4</v>
      </c>
      <c r="O448" s="5" t="s">
        <v>216</v>
      </c>
      <c r="P448" s="5" t="s">
        <v>216</v>
      </c>
      <c r="Q448" s="5" t="s">
        <v>216</v>
      </c>
      <c r="R448" s="5" t="s">
        <v>216</v>
      </c>
      <c r="S448" s="5" t="s">
        <v>216</v>
      </c>
      <c r="T448" s="5" t="s">
        <v>216</v>
      </c>
      <c r="U448" s="5" t="s">
        <v>216</v>
      </c>
      <c r="V448" s="5" t="s">
        <v>216</v>
      </c>
      <c r="W448" s="5" t="s">
        <v>216</v>
      </c>
      <c r="X448" s="5" t="s">
        <v>216</v>
      </c>
    </row>
    <row r="449" spans="1:24" x14ac:dyDescent="0.25">
      <c r="A449" s="4" t="s">
        <v>24758</v>
      </c>
      <c r="B449" s="4" t="s">
        <v>24505</v>
      </c>
      <c r="C449" s="4" t="s">
        <v>22081</v>
      </c>
      <c r="D449" s="1" t="s">
        <v>9993</v>
      </c>
      <c r="E449" s="5">
        <v>0.7</v>
      </c>
      <c r="F449" s="5">
        <v>0.7</v>
      </c>
      <c r="G449" s="5">
        <v>0.7</v>
      </c>
      <c r="H449" s="5">
        <v>0.7</v>
      </c>
      <c r="I449" s="5">
        <v>0.7</v>
      </c>
      <c r="J449" s="5">
        <v>0.7</v>
      </c>
      <c r="K449" s="5">
        <v>0.7</v>
      </c>
      <c r="L449" s="5">
        <v>0.7</v>
      </c>
      <c r="M449" s="5">
        <v>0.7</v>
      </c>
      <c r="N449" s="5">
        <v>0.7</v>
      </c>
      <c r="O449" s="5" t="s">
        <v>216</v>
      </c>
      <c r="P449" s="5" t="s">
        <v>216</v>
      </c>
      <c r="Q449" s="5" t="s">
        <v>216</v>
      </c>
      <c r="R449" s="5" t="s">
        <v>216</v>
      </c>
      <c r="S449" s="5" t="s">
        <v>216</v>
      </c>
      <c r="T449" s="5" t="s">
        <v>216</v>
      </c>
      <c r="U449" s="5" t="s">
        <v>216</v>
      </c>
      <c r="V449" s="5" t="s">
        <v>216</v>
      </c>
      <c r="W449" s="5" t="s">
        <v>216</v>
      </c>
      <c r="X449" s="5" t="s">
        <v>216</v>
      </c>
    </row>
    <row r="450" spans="1:24" ht="25.5" x14ac:dyDescent="0.25">
      <c r="A450" s="4" t="s">
        <v>24759</v>
      </c>
      <c r="B450" s="4" t="s">
        <v>24505</v>
      </c>
      <c r="C450" s="4" t="s">
        <v>10164</v>
      </c>
      <c r="D450" s="1" t="s">
        <v>1855</v>
      </c>
      <c r="E450" s="5">
        <v>0</v>
      </c>
      <c r="F450" s="5">
        <v>0</v>
      </c>
      <c r="G450" s="5">
        <v>0</v>
      </c>
      <c r="H450" s="5">
        <v>0</v>
      </c>
      <c r="I450" s="5">
        <v>0</v>
      </c>
      <c r="J450" s="5">
        <v>0</v>
      </c>
      <c r="K450" s="5">
        <v>0</v>
      </c>
      <c r="L450" s="5">
        <v>0</v>
      </c>
      <c r="M450" s="5">
        <v>0</v>
      </c>
      <c r="N450" s="5">
        <v>0</v>
      </c>
      <c r="O450" s="5">
        <v>0</v>
      </c>
      <c r="P450" s="5">
        <v>0</v>
      </c>
      <c r="Q450" s="5">
        <v>0</v>
      </c>
      <c r="R450" s="5">
        <v>0</v>
      </c>
      <c r="S450" s="5">
        <v>0</v>
      </c>
      <c r="T450" s="5">
        <v>0</v>
      </c>
      <c r="U450" s="5">
        <v>0</v>
      </c>
      <c r="V450" s="5">
        <v>0</v>
      </c>
      <c r="W450" s="5">
        <v>0</v>
      </c>
      <c r="X450" s="5">
        <v>0</v>
      </c>
    </row>
    <row r="451" spans="1:24" ht="25.5" x14ac:dyDescent="0.25">
      <c r="A451" s="4" t="s">
        <v>24760</v>
      </c>
      <c r="B451" s="4" t="s">
        <v>24761</v>
      </c>
      <c r="C451" s="4" t="s">
        <v>24762</v>
      </c>
      <c r="D451" s="1" t="s">
        <v>24763</v>
      </c>
      <c r="E451" s="5" t="s">
        <v>216</v>
      </c>
      <c r="F451" s="5" t="s">
        <v>216</v>
      </c>
      <c r="G451" s="5" t="s">
        <v>216</v>
      </c>
      <c r="H451" s="5" t="s">
        <v>216</v>
      </c>
      <c r="I451" s="5" t="s">
        <v>216</v>
      </c>
      <c r="J451" s="5" t="s">
        <v>216</v>
      </c>
      <c r="K451" s="5" t="s">
        <v>216</v>
      </c>
      <c r="L451" s="5" t="s">
        <v>216</v>
      </c>
      <c r="M451" s="5" t="s">
        <v>216</v>
      </c>
      <c r="N451" s="5" t="s">
        <v>216</v>
      </c>
      <c r="O451" s="5">
        <v>0</v>
      </c>
      <c r="P451" s="5">
        <v>0</v>
      </c>
      <c r="Q451" s="5">
        <v>0</v>
      </c>
      <c r="R451" s="5">
        <v>0</v>
      </c>
      <c r="S451" s="5">
        <v>0</v>
      </c>
      <c r="T451" s="5">
        <v>0</v>
      </c>
      <c r="U451" s="5">
        <v>0</v>
      </c>
      <c r="V451" s="5">
        <v>0</v>
      </c>
      <c r="W451" s="5">
        <v>0</v>
      </c>
      <c r="X451" s="5">
        <v>0</v>
      </c>
    </row>
    <row r="452" spans="1:24" ht="25.5" x14ac:dyDescent="0.25">
      <c r="A452" s="4" t="s">
        <v>24764</v>
      </c>
      <c r="B452" s="4" t="s">
        <v>24761</v>
      </c>
      <c r="C452" s="4" t="s">
        <v>24765</v>
      </c>
      <c r="D452" s="1" t="s">
        <v>24766</v>
      </c>
      <c r="E452" s="5" t="s">
        <v>216</v>
      </c>
      <c r="F452" s="5" t="s">
        <v>216</v>
      </c>
      <c r="G452" s="5" t="s">
        <v>216</v>
      </c>
      <c r="H452" s="5" t="s">
        <v>216</v>
      </c>
      <c r="I452" s="5" t="s">
        <v>216</v>
      </c>
      <c r="J452" s="5" t="s">
        <v>216</v>
      </c>
      <c r="K452" s="5" t="s">
        <v>216</v>
      </c>
      <c r="L452" s="5" t="s">
        <v>216</v>
      </c>
      <c r="M452" s="5" t="s">
        <v>216</v>
      </c>
      <c r="N452" s="5" t="s">
        <v>216</v>
      </c>
      <c r="O452" s="5">
        <v>790.95</v>
      </c>
      <c r="P452" s="5">
        <v>793.34</v>
      </c>
      <c r="Q452" s="5">
        <v>801.3</v>
      </c>
      <c r="R452" s="5">
        <v>831.42</v>
      </c>
      <c r="S452" s="5">
        <v>833.91</v>
      </c>
      <c r="T452" s="5">
        <v>834.74</v>
      </c>
      <c r="U452" s="5">
        <v>866.76499999999999</v>
      </c>
      <c r="V452" s="5">
        <v>897.36</v>
      </c>
      <c r="W452" s="5">
        <v>938.64</v>
      </c>
      <c r="X452" s="5">
        <v>949.82</v>
      </c>
    </row>
    <row r="453" spans="1:24" ht="25.5" x14ac:dyDescent="0.25">
      <c r="A453" s="4" t="s">
        <v>24767</v>
      </c>
      <c r="B453" s="4" t="s">
        <v>24761</v>
      </c>
      <c r="C453" s="4" t="s">
        <v>24768</v>
      </c>
      <c r="D453" s="1" t="s">
        <v>24769</v>
      </c>
      <c r="E453" s="5" t="s">
        <v>216</v>
      </c>
      <c r="F453" s="5" t="s">
        <v>216</v>
      </c>
      <c r="G453" s="5" t="s">
        <v>216</v>
      </c>
      <c r="H453" s="5" t="s">
        <v>216</v>
      </c>
      <c r="I453" s="5" t="s">
        <v>216</v>
      </c>
      <c r="J453" s="5" t="s">
        <v>216</v>
      </c>
      <c r="K453" s="5" t="s">
        <v>216</v>
      </c>
      <c r="L453" s="5" t="s">
        <v>216</v>
      </c>
      <c r="M453" s="5" t="s">
        <v>216</v>
      </c>
      <c r="N453" s="5" t="s">
        <v>216</v>
      </c>
      <c r="O453" s="5">
        <v>949.14</v>
      </c>
      <c r="P453" s="5">
        <v>952</v>
      </c>
      <c r="Q453" s="5">
        <v>961.56</v>
      </c>
      <c r="R453" s="5">
        <v>997.7</v>
      </c>
      <c r="S453" s="5">
        <v>1000.69</v>
      </c>
      <c r="T453" s="5">
        <v>1001.68</v>
      </c>
      <c r="U453" s="5">
        <v>1024.82</v>
      </c>
      <c r="V453" s="5">
        <v>1076.83</v>
      </c>
      <c r="W453" s="5">
        <v>1126.3699999999999</v>
      </c>
      <c r="X453" s="5">
        <v>1139.78</v>
      </c>
    </row>
    <row r="454" spans="1:24" x14ac:dyDescent="0.25">
      <c r="A454" s="4" t="s">
        <v>24770</v>
      </c>
      <c r="B454" s="4" t="s">
        <v>24761</v>
      </c>
      <c r="C454" s="4" t="s">
        <v>24771</v>
      </c>
      <c r="D454" s="1" t="s">
        <v>24772</v>
      </c>
      <c r="E454" s="5" t="s">
        <v>216</v>
      </c>
      <c r="F454" s="5" t="s">
        <v>216</v>
      </c>
      <c r="G454" s="5" t="s">
        <v>216</v>
      </c>
      <c r="H454" s="5" t="s">
        <v>216</v>
      </c>
      <c r="I454" s="5" t="s">
        <v>216</v>
      </c>
      <c r="J454" s="5" t="s">
        <v>216</v>
      </c>
      <c r="K454" s="5" t="s">
        <v>216</v>
      </c>
      <c r="L454" s="5" t="s">
        <v>216</v>
      </c>
      <c r="M454" s="5" t="s">
        <v>216</v>
      </c>
      <c r="N454" s="5" t="s">
        <v>216</v>
      </c>
      <c r="O454" s="5">
        <v>210.92</v>
      </c>
      <c r="P454" s="5">
        <v>211.56</v>
      </c>
      <c r="Q454" s="5">
        <v>213.68</v>
      </c>
      <c r="R454" s="5">
        <v>221.71</v>
      </c>
      <c r="S454" s="5">
        <v>222.38</v>
      </c>
      <c r="T454" s="5">
        <v>222.6</v>
      </c>
      <c r="U454" s="5">
        <v>231.13499999999999</v>
      </c>
      <c r="V454" s="5">
        <v>239.3</v>
      </c>
      <c r="W454" s="5">
        <v>250.3</v>
      </c>
      <c r="X454" s="5">
        <v>253.28</v>
      </c>
    </row>
    <row r="455" spans="1:24" ht="25.5" x14ac:dyDescent="0.25">
      <c r="A455" s="4" t="s">
        <v>24773</v>
      </c>
      <c r="B455" s="4" t="s">
        <v>24761</v>
      </c>
      <c r="C455" s="4" t="s">
        <v>24774</v>
      </c>
      <c r="D455" s="1" t="s">
        <v>24775</v>
      </c>
      <c r="E455" s="5" t="s">
        <v>216</v>
      </c>
      <c r="F455" s="5" t="s">
        <v>216</v>
      </c>
      <c r="G455" s="5" t="s">
        <v>216</v>
      </c>
      <c r="H455" s="5" t="s">
        <v>216</v>
      </c>
      <c r="I455" s="5" t="s">
        <v>216</v>
      </c>
      <c r="J455" s="5" t="s">
        <v>216</v>
      </c>
      <c r="K455" s="5" t="s">
        <v>216</v>
      </c>
      <c r="L455" s="5" t="s">
        <v>216</v>
      </c>
      <c r="M455" s="5" t="s">
        <v>216</v>
      </c>
      <c r="N455" s="5" t="s">
        <v>216</v>
      </c>
      <c r="O455" s="5">
        <v>790.95</v>
      </c>
      <c r="P455" s="5">
        <v>793.34</v>
      </c>
      <c r="Q455" s="5">
        <v>801.3</v>
      </c>
      <c r="R455" s="5">
        <v>831.42</v>
      </c>
      <c r="S455" s="5">
        <v>833.91</v>
      </c>
      <c r="T455" s="5">
        <v>834.74</v>
      </c>
      <c r="U455" s="5">
        <v>866.76499999999999</v>
      </c>
      <c r="V455" s="5">
        <v>897.36</v>
      </c>
      <c r="W455" s="5">
        <v>938.64</v>
      </c>
      <c r="X455" s="5">
        <v>949.82</v>
      </c>
    </row>
    <row r="456" spans="1:24" ht="25.5" x14ac:dyDescent="0.25">
      <c r="A456" s="4" t="s">
        <v>24776</v>
      </c>
      <c r="B456" s="4" t="s">
        <v>24761</v>
      </c>
      <c r="C456" s="4" t="s">
        <v>24777</v>
      </c>
      <c r="D456" s="1" t="s">
        <v>24778</v>
      </c>
      <c r="E456" s="5" t="s">
        <v>216</v>
      </c>
      <c r="F456" s="5" t="s">
        <v>216</v>
      </c>
      <c r="G456" s="5" t="s">
        <v>216</v>
      </c>
      <c r="H456" s="5" t="s">
        <v>216</v>
      </c>
      <c r="I456" s="5" t="s">
        <v>216</v>
      </c>
      <c r="J456" s="5" t="s">
        <v>216</v>
      </c>
      <c r="K456" s="5" t="s">
        <v>216</v>
      </c>
      <c r="L456" s="5" t="s">
        <v>216</v>
      </c>
      <c r="M456" s="5" t="s">
        <v>216</v>
      </c>
      <c r="N456" s="5" t="s">
        <v>216</v>
      </c>
      <c r="O456" s="5">
        <v>949.14</v>
      </c>
      <c r="P456" s="5">
        <v>952</v>
      </c>
      <c r="Q456" s="5">
        <v>961.56</v>
      </c>
      <c r="R456" s="5">
        <v>997.7</v>
      </c>
      <c r="S456" s="5">
        <v>1000.69</v>
      </c>
      <c r="T456" s="5">
        <v>1001.68</v>
      </c>
      <c r="U456" s="5">
        <v>1024.82</v>
      </c>
      <c r="V456" s="5">
        <v>1076.83</v>
      </c>
      <c r="W456" s="5">
        <v>1126.3699999999999</v>
      </c>
      <c r="X456" s="5">
        <v>1139.78</v>
      </c>
    </row>
    <row r="457" spans="1:24" ht="25.5" x14ac:dyDescent="0.25">
      <c r="A457" s="4" t="s">
        <v>24779</v>
      </c>
      <c r="B457" s="4" t="s">
        <v>24761</v>
      </c>
      <c r="C457" s="4" t="s">
        <v>24780</v>
      </c>
      <c r="D457" s="1" t="s">
        <v>24781</v>
      </c>
      <c r="E457" s="5" t="s">
        <v>216</v>
      </c>
      <c r="F457" s="5" t="s">
        <v>216</v>
      </c>
      <c r="G457" s="5" t="s">
        <v>216</v>
      </c>
      <c r="H457" s="5" t="s">
        <v>216</v>
      </c>
      <c r="I457" s="5" t="s">
        <v>216</v>
      </c>
      <c r="J457" s="5" t="s">
        <v>216</v>
      </c>
      <c r="K457" s="5" t="s">
        <v>216</v>
      </c>
      <c r="L457" s="5" t="s">
        <v>216</v>
      </c>
      <c r="M457" s="5" t="s">
        <v>216</v>
      </c>
      <c r="N457" s="5" t="s">
        <v>216</v>
      </c>
      <c r="O457" s="5">
        <v>1107.33</v>
      </c>
      <c r="P457" s="5">
        <v>1110.67</v>
      </c>
      <c r="Q457" s="5">
        <v>1121.82</v>
      </c>
      <c r="R457" s="5">
        <v>1163.99</v>
      </c>
      <c r="S457" s="5">
        <v>1167.47</v>
      </c>
      <c r="T457" s="5">
        <v>1168.6300000000001</v>
      </c>
      <c r="U457" s="5">
        <v>1213.4649999999999</v>
      </c>
      <c r="V457" s="5">
        <v>1256.32</v>
      </c>
      <c r="W457" s="5">
        <v>1313.77</v>
      </c>
      <c r="X457" s="5">
        <v>1329.74</v>
      </c>
    </row>
    <row r="458" spans="1:24" x14ac:dyDescent="0.25">
      <c r="A458" s="4" t="s">
        <v>24782</v>
      </c>
      <c r="B458" s="4" t="s">
        <v>24761</v>
      </c>
      <c r="C458" s="4" t="s">
        <v>24783</v>
      </c>
      <c r="D458" s="1" t="s">
        <v>24784</v>
      </c>
      <c r="E458" s="5" t="s">
        <v>216</v>
      </c>
      <c r="F458" s="5" t="s">
        <v>216</v>
      </c>
      <c r="G458" s="5" t="s">
        <v>216</v>
      </c>
      <c r="H458" s="5" t="s">
        <v>216</v>
      </c>
      <c r="I458" s="5" t="s">
        <v>216</v>
      </c>
      <c r="J458" s="5" t="s">
        <v>216</v>
      </c>
      <c r="K458" s="5" t="s">
        <v>216</v>
      </c>
      <c r="L458" s="5" t="s">
        <v>216</v>
      </c>
      <c r="M458" s="5" t="s">
        <v>216</v>
      </c>
      <c r="N458" s="5" t="s">
        <v>216</v>
      </c>
      <c r="O458" s="5">
        <v>0.62</v>
      </c>
      <c r="P458" s="5">
        <v>0.62</v>
      </c>
      <c r="Q458" s="5">
        <v>0.62</v>
      </c>
      <c r="R458" s="5">
        <v>0.61</v>
      </c>
      <c r="S458" s="5">
        <v>0.61</v>
      </c>
      <c r="T458" s="5">
        <v>0.61</v>
      </c>
      <c r="U458" s="5">
        <v>0.61</v>
      </c>
      <c r="V458" s="5">
        <v>0.61</v>
      </c>
      <c r="W458" s="5">
        <v>0.61</v>
      </c>
      <c r="X458" s="5">
        <v>0.61</v>
      </c>
    </row>
    <row r="459" spans="1:24" x14ac:dyDescent="0.25">
      <c r="A459" s="4" t="s">
        <v>24785</v>
      </c>
      <c r="B459" s="4" t="s">
        <v>24761</v>
      </c>
      <c r="C459" s="4" t="s">
        <v>24786</v>
      </c>
      <c r="D459" s="1" t="s">
        <v>24787</v>
      </c>
      <c r="E459" s="5" t="s">
        <v>216</v>
      </c>
      <c r="F459" s="5" t="s">
        <v>216</v>
      </c>
      <c r="G459" s="5" t="s">
        <v>216</v>
      </c>
      <c r="H459" s="5" t="s">
        <v>216</v>
      </c>
      <c r="I459" s="5" t="s">
        <v>216</v>
      </c>
      <c r="J459" s="5" t="s">
        <v>216</v>
      </c>
      <c r="K459" s="5" t="s">
        <v>216</v>
      </c>
      <c r="L459" s="5" t="s">
        <v>216</v>
      </c>
      <c r="M459" s="5" t="s">
        <v>216</v>
      </c>
      <c r="N459" s="5" t="s">
        <v>216</v>
      </c>
      <c r="O459" s="5">
        <v>0.12781999999999999</v>
      </c>
      <c r="P459" s="5">
        <v>0.12781999999999999</v>
      </c>
      <c r="Q459" s="5">
        <v>0.12781999999999999</v>
      </c>
      <c r="R459" s="5">
        <v>0.29100999999999999</v>
      </c>
      <c r="S459" s="5">
        <v>0.29100999999999999</v>
      </c>
      <c r="T459" s="5">
        <v>0.29100999999999999</v>
      </c>
      <c r="U459" s="5">
        <v>0.29100999999999999</v>
      </c>
      <c r="V459" s="5">
        <v>0.29100999999999999</v>
      </c>
      <c r="W459" s="5">
        <v>0.29100999999999999</v>
      </c>
      <c r="X459" s="5">
        <v>0.29100999999999999</v>
      </c>
    </row>
    <row r="460" spans="1:24" x14ac:dyDescent="0.25">
      <c r="A460" s="4" t="s">
        <v>24788</v>
      </c>
      <c r="B460" s="4" t="s">
        <v>24761</v>
      </c>
      <c r="C460" s="4" t="s">
        <v>24789</v>
      </c>
      <c r="D460" s="1" t="s">
        <v>24790</v>
      </c>
      <c r="E460" s="5" t="s">
        <v>216</v>
      </c>
      <c r="F460" s="5" t="s">
        <v>216</v>
      </c>
      <c r="G460" s="5" t="s">
        <v>216</v>
      </c>
      <c r="H460" s="5" t="s">
        <v>216</v>
      </c>
      <c r="I460" s="5" t="s">
        <v>216</v>
      </c>
      <c r="J460" s="5" t="s">
        <v>216</v>
      </c>
      <c r="K460" s="5" t="s">
        <v>216</v>
      </c>
      <c r="L460" s="5" t="s">
        <v>216</v>
      </c>
      <c r="M460" s="5" t="s">
        <v>216</v>
      </c>
      <c r="N460" s="5" t="s">
        <v>216</v>
      </c>
      <c r="O460" s="5" t="s">
        <v>24791</v>
      </c>
      <c r="P460" s="5" t="s">
        <v>24792</v>
      </c>
      <c r="Q460" s="5" t="s">
        <v>24793</v>
      </c>
      <c r="R460" s="5" t="s">
        <v>24794</v>
      </c>
      <c r="S460" s="5" t="s">
        <v>24795</v>
      </c>
      <c r="T460" s="5" t="s">
        <v>24796</v>
      </c>
      <c r="U460" s="5">
        <v>70.44</v>
      </c>
      <c r="V460" s="5" t="s">
        <v>24797</v>
      </c>
      <c r="W460" s="5" t="s">
        <v>24798</v>
      </c>
      <c r="X460" s="5" t="s">
        <v>24799</v>
      </c>
    </row>
    <row r="461" spans="1:24" x14ac:dyDescent="0.25">
      <c r="A461" s="4" t="s">
        <v>24800</v>
      </c>
      <c r="B461" s="4" t="s">
        <v>24761</v>
      </c>
      <c r="C461" s="4" t="s">
        <v>24801</v>
      </c>
      <c r="D461" s="1" t="s">
        <v>24802</v>
      </c>
      <c r="E461" s="5" t="s">
        <v>216</v>
      </c>
      <c r="F461" s="5" t="s">
        <v>216</v>
      </c>
      <c r="G461" s="5" t="s">
        <v>216</v>
      </c>
      <c r="H461" s="5" t="s">
        <v>216</v>
      </c>
      <c r="I461" s="5" t="s">
        <v>216</v>
      </c>
      <c r="J461" s="5" t="s">
        <v>216</v>
      </c>
      <c r="K461" s="5" t="s">
        <v>216</v>
      </c>
      <c r="L461" s="5" t="s">
        <v>216</v>
      </c>
      <c r="M461" s="5" t="s">
        <v>216</v>
      </c>
      <c r="N461" s="5" t="s">
        <v>216</v>
      </c>
      <c r="O461" s="5" t="s">
        <v>24803</v>
      </c>
      <c r="P461" s="5" t="s">
        <v>24804</v>
      </c>
      <c r="Q461" s="5" t="s">
        <v>24805</v>
      </c>
      <c r="R461" s="5" t="s">
        <v>24806</v>
      </c>
      <c r="S461" s="5" t="s">
        <v>24807</v>
      </c>
      <c r="T461" s="5" t="s">
        <v>24808</v>
      </c>
      <c r="U461" s="5">
        <v>140.88</v>
      </c>
      <c r="V461" s="5" t="s">
        <v>24809</v>
      </c>
      <c r="W461" s="5" t="s">
        <v>24810</v>
      </c>
      <c r="X461" s="5" t="s">
        <v>24811</v>
      </c>
    </row>
    <row r="462" spans="1:24" x14ac:dyDescent="0.25">
      <c r="A462" s="4" t="s">
        <v>24812</v>
      </c>
      <c r="B462" s="4" t="s">
        <v>24761</v>
      </c>
      <c r="C462" s="4" t="s">
        <v>24813</v>
      </c>
      <c r="D462" s="1" t="s">
        <v>24814</v>
      </c>
      <c r="E462" s="5" t="s">
        <v>216</v>
      </c>
      <c r="F462" s="5" t="s">
        <v>216</v>
      </c>
      <c r="G462" s="5" t="s">
        <v>216</v>
      </c>
      <c r="H462" s="5" t="s">
        <v>216</v>
      </c>
      <c r="I462" s="5" t="s">
        <v>216</v>
      </c>
      <c r="J462" s="5" t="s">
        <v>216</v>
      </c>
      <c r="K462" s="5" t="s">
        <v>216</v>
      </c>
      <c r="L462" s="5" t="s">
        <v>216</v>
      </c>
      <c r="M462" s="5" t="s">
        <v>216</v>
      </c>
      <c r="N462" s="5" t="s">
        <v>216</v>
      </c>
      <c r="O462" s="5" t="s">
        <v>24815</v>
      </c>
      <c r="P462" s="5" t="s">
        <v>24816</v>
      </c>
      <c r="Q462" s="5" t="s">
        <v>24817</v>
      </c>
      <c r="R462" s="5" t="s">
        <v>24818</v>
      </c>
      <c r="S462" s="5" t="s">
        <v>24819</v>
      </c>
      <c r="T462" s="5" t="s">
        <v>24820</v>
      </c>
      <c r="U462" s="5">
        <v>172.52</v>
      </c>
      <c r="V462" s="5" t="s">
        <v>24821</v>
      </c>
      <c r="W462" s="5" t="s">
        <v>24822</v>
      </c>
      <c r="X462" s="5" t="s">
        <v>24823</v>
      </c>
    </row>
    <row r="463" spans="1:24" x14ac:dyDescent="0.25">
      <c r="A463" s="4" t="s">
        <v>24824</v>
      </c>
      <c r="B463" s="4" t="s">
        <v>24761</v>
      </c>
      <c r="C463" s="4" t="s">
        <v>24825</v>
      </c>
      <c r="D463" s="1" t="s">
        <v>24826</v>
      </c>
      <c r="E463" s="5" t="s">
        <v>216</v>
      </c>
      <c r="F463" s="5" t="s">
        <v>216</v>
      </c>
      <c r="G463" s="5" t="s">
        <v>216</v>
      </c>
      <c r="H463" s="5" t="s">
        <v>216</v>
      </c>
      <c r="I463" s="5" t="s">
        <v>216</v>
      </c>
      <c r="J463" s="5" t="s">
        <v>216</v>
      </c>
      <c r="K463" s="5" t="s">
        <v>216</v>
      </c>
      <c r="L463" s="5" t="s">
        <v>216</v>
      </c>
      <c r="M463" s="5" t="s">
        <v>216</v>
      </c>
      <c r="N463" s="5" t="s">
        <v>216</v>
      </c>
      <c r="O463" s="5" t="s">
        <v>24803</v>
      </c>
      <c r="P463" s="5" t="s">
        <v>24827</v>
      </c>
      <c r="Q463" s="5" t="s">
        <v>24805</v>
      </c>
      <c r="R463" s="5" t="s">
        <v>24806</v>
      </c>
      <c r="S463" s="5" t="s">
        <v>24807</v>
      </c>
      <c r="T463" s="5" t="s">
        <v>24808</v>
      </c>
      <c r="U463" s="5">
        <v>140.88</v>
      </c>
      <c r="V463" s="5" t="s">
        <v>24809</v>
      </c>
      <c r="W463" s="5" t="s">
        <v>24810</v>
      </c>
      <c r="X463" s="5" t="s">
        <v>24811</v>
      </c>
    </row>
    <row r="464" spans="1:24" x14ac:dyDescent="0.25">
      <c r="A464" s="4" t="s">
        <v>24828</v>
      </c>
      <c r="B464" s="4" t="s">
        <v>24761</v>
      </c>
      <c r="C464" s="4" t="s">
        <v>24829</v>
      </c>
      <c r="D464" s="1" t="s">
        <v>24736</v>
      </c>
      <c r="E464" s="5" t="s">
        <v>216</v>
      </c>
      <c r="F464" s="5" t="s">
        <v>216</v>
      </c>
      <c r="G464" s="5" t="s">
        <v>216</v>
      </c>
      <c r="H464" s="5" t="s">
        <v>216</v>
      </c>
      <c r="I464" s="5" t="s">
        <v>216</v>
      </c>
      <c r="J464" s="5" t="s">
        <v>216</v>
      </c>
      <c r="K464" s="5" t="s">
        <v>216</v>
      </c>
      <c r="L464" s="5" t="s">
        <v>216</v>
      </c>
      <c r="M464" s="5" t="s">
        <v>216</v>
      </c>
      <c r="N464" s="5" t="s">
        <v>216</v>
      </c>
      <c r="O464" s="5" t="s">
        <v>24815</v>
      </c>
      <c r="P464" s="5" t="s">
        <v>24816</v>
      </c>
      <c r="Q464" s="5" t="s">
        <v>24817</v>
      </c>
      <c r="R464" s="5" t="s">
        <v>24818</v>
      </c>
      <c r="S464" s="5" t="s">
        <v>24830</v>
      </c>
      <c r="T464" s="5" t="s">
        <v>24820</v>
      </c>
      <c r="U464" s="5">
        <v>172.52</v>
      </c>
      <c r="V464" s="5" t="s">
        <v>24821</v>
      </c>
      <c r="W464" s="5" t="s">
        <v>24822</v>
      </c>
      <c r="X464" s="5" t="s">
        <v>24823</v>
      </c>
    </row>
    <row r="465" spans="1:24" x14ac:dyDescent="0.25">
      <c r="A465" s="4" t="s">
        <v>24831</v>
      </c>
      <c r="B465" s="4" t="s">
        <v>24761</v>
      </c>
      <c r="C465" s="4" t="s">
        <v>22077</v>
      </c>
      <c r="D465" s="1" t="s">
        <v>9993</v>
      </c>
      <c r="E465" s="5" t="s">
        <v>216</v>
      </c>
      <c r="F465" s="5" t="s">
        <v>216</v>
      </c>
      <c r="G465" s="5" t="s">
        <v>216</v>
      </c>
      <c r="H465" s="5" t="s">
        <v>216</v>
      </c>
      <c r="I465" s="5" t="s">
        <v>216</v>
      </c>
      <c r="J465" s="5" t="s">
        <v>216</v>
      </c>
      <c r="K465" s="5" t="s">
        <v>216</v>
      </c>
      <c r="L465" s="5" t="s">
        <v>216</v>
      </c>
      <c r="M465" s="5" t="s">
        <v>216</v>
      </c>
      <c r="N465" s="5" t="s">
        <v>216</v>
      </c>
      <c r="O465" s="5">
        <v>0.56999999999999995</v>
      </c>
      <c r="P465" s="5">
        <v>0.73</v>
      </c>
      <c r="Q465" s="5">
        <v>0.73</v>
      </c>
      <c r="R465" s="5">
        <v>0.8</v>
      </c>
      <c r="S465" s="5">
        <v>0.8</v>
      </c>
      <c r="T465" s="5">
        <v>0.8</v>
      </c>
      <c r="U465" s="5">
        <v>0.8</v>
      </c>
      <c r="V465" s="5">
        <v>0.8</v>
      </c>
      <c r="W465" s="5">
        <v>0.8</v>
      </c>
      <c r="X465" s="5">
        <v>0.8</v>
      </c>
    </row>
    <row r="466" spans="1:24" x14ac:dyDescent="0.25">
      <c r="A466" s="4" t="s">
        <v>16368</v>
      </c>
      <c r="B466" s="4" t="s">
        <v>24832</v>
      </c>
      <c r="C466" s="4" t="s">
        <v>24833</v>
      </c>
      <c r="D466" s="1"/>
      <c r="E466" s="5" t="s">
        <v>216</v>
      </c>
      <c r="F466" s="5" t="s">
        <v>216</v>
      </c>
      <c r="G466" s="5" t="s">
        <v>216</v>
      </c>
      <c r="H466" s="5" t="s">
        <v>216</v>
      </c>
      <c r="I466" s="5" t="s">
        <v>216</v>
      </c>
      <c r="J466" s="5" t="s">
        <v>216</v>
      </c>
      <c r="K466" s="5" t="s">
        <v>216</v>
      </c>
      <c r="L466" s="5" t="s">
        <v>216</v>
      </c>
      <c r="M466" s="5" t="s">
        <v>216</v>
      </c>
      <c r="N466" s="5" t="s">
        <v>216</v>
      </c>
      <c r="O466" s="5" t="s">
        <v>216</v>
      </c>
      <c r="P466" s="5" t="s">
        <v>216</v>
      </c>
      <c r="Q466" s="5" t="s">
        <v>216</v>
      </c>
      <c r="R466" s="5" t="s">
        <v>216</v>
      </c>
      <c r="S466" s="5">
        <v>300</v>
      </c>
      <c r="T466" s="5" t="s">
        <v>216</v>
      </c>
      <c r="U466" s="5" t="s">
        <v>216</v>
      </c>
      <c r="V466" s="5" t="s">
        <v>216</v>
      </c>
      <c r="W466" s="5" t="s">
        <v>216</v>
      </c>
      <c r="X466" s="5" t="s">
        <v>216</v>
      </c>
    </row>
    <row r="467" spans="1:24" x14ac:dyDescent="0.25">
      <c r="A467" s="4" t="s">
        <v>16378</v>
      </c>
      <c r="B467" s="4" t="s">
        <v>24832</v>
      </c>
      <c r="C467" s="4" t="s">
        <v>24834</v>
      </c>
      <c r="D467" s="1"/>
      <c r="E467" s="5" t="s">
        <v>216</v>
      </c>
      <c r="F467" s="5" t="s">
        <v>216</v>
      </c>
      <c r="G467" s="5" t="s">
        <v>216</v>
      </c>
      <c r="H467" s="5" t="s">
        <v>216</v>
      </c>
      <c r="I467" s="5" t="s">
        <v>216</v>
      </c>
      <c r="J467" s="5" t="s">
        <v>216</v>
      </c>
      <c r="K467" s="5" t="s">
        <v>216</v>
      </c>
      <c r="L467" s="5" t="s">
        <v>216</v>
      </c>
      <c r="M467" s="5" t="s">
        <v>216</v>
      </c>
      <c r="N467" s="5" t="s">
        <v>216</v>
      </c>
      <c r="O467" s="5" t="s">
        <v>216</v>
      </c>
      <c r="P467" s="5" t="s">
        <v>216</v>
      </c>
      <c r="Q467" s="5" t="s">
        <v>216</v>
      </c>
      <c r="R467" s="5" t="s">
        <v>216</v>
      </c>
      <c r="S467" s="5">
        <v>200</v>
      </c>
      <c r="T467" s="5" t="s">
        <v>216</v>
      </c>
      <c r="U467" s="5" t="s">
        <v>216</v>
      </c>
      <c r="V467" s="5" t="s">
        <v>216</v>
      </c>
      <c r="W467" s="5" t="s">
        <v>216</v>
      </c>
      <c r="X467" s="5" t="s">
        <v>216</v>
      </c>
    </row>
    <row r="468" spans="1:24" x14ac:dyDescent="0.25">
      <c r="A468" s="4" t="s">
        <v>16390</v>
      </c>
      <c r="B468" s="4" t="s">
        <v>24835</v>
      </c>
      <c r="C468" s="4" t="s">
        <v>24836</v>
      </c>
      <c r="D468" s="1" t="s">
        <v>24837</v>
      </c>
      <c r="E468" s="5" t="s">
        <v>216</v>
      </c>
      <c r="F468" s="5" t="s">
        <v>216</v>
      </c>
      <c r="G468" s="5" t="s">
        <v>216</v>
      </c>
      <c r="H468" s="5" t="s">
        <v>216</v>
      </c>
      <c r="I468" s="5" t="s">
        <v>216</v>
      </c>
      <c r="J468" s="5" t="s">
        <v>216</v>
      </c>
      <c r="K468" s="5" t="s">
        <v>216</v>
      </c>
      <c r="L468" s="5" t="s">
        <v>216</v>
      </c>
      <c r="M468" s="5" t="s">
        <v>216</v>
      </c>
      <c r="N468" s="5" t="s">
        <v>216</v>
      </c>
      <c r="O468" s="5" t="s">
        <v>216</v>
      </c>
      <c r="P468" s="5" t="s">
        <v>216</v>
      </c>
      <c r="Q468" s="5" t="s">
        <v>216</v>
      </c>
      <c r="R468" s="5" t="s">
        <v>216</v>
      </c>
      <c r="S468" s="5" t="s">
        <v>216</v>
      </c>
      <c r="T468" s="5" t="s">
        <v>216</v>
      </c>
      <c r="U468" s="5" t="s">
        <v>216</v>
      </c>
      <c r="V468" s="5" t="s">
        <v>14869</v>
      </c>
      <c r="W468" s="5" t="s">
        <v>216</v>
      </c>
      <c r="X468" s="5" t="s">
        <v>216</v>
      </c>
    </row>
    <row r="469" spans="1:24" x14ac:dyDescent="0.25">
      <c r="A469" s="4" t="s">
        <v>16393</v>
      </c>
      <c r="B469" s="4" t="s">
        <v>24835</v>
      </c>
      <c r="C469" s="4" t="s">
        <v>24838</v>
      </c>
      <c r="D469" s="1" t="s">
        <v>24839</v>
      </c>
      <c r="E469" s="5" t="s">
        <v>216</v>
      </c>
      <c r="F469" s="5" t="s">
        <v>216</v>
      </c>
      <c r="G469" s="5" t="s">
        <v>216</v>
      </c>
      <c r="H469" s="5" t="s">
        <v>216</v>
      </c>
      <c r="I469" s="5" t="s">
        <v>216</v>
      </c>
      <c r="J469" s="5" t="s">
        <v>216</v>
      </c>
      <c r="K469" s="5" t="s">
        <v>216</v>
      </c>
      <c r="L469" s="5" t="s">
        <v>216</v>
      </c>
      <c r="M469" s="5" t="s">
        <v>216</v>
      </c>
      <c r="N469" s="5" t="s">
        <v>216</v>
      </c>
      <c r="O469" s="5" t="s">
        <v>216</v>
      </c>
      <c r="P469" s="5" t="s">
        <v>216</v>
      </c>
      <c r="Q469" s="5" t="s">
        <v>216</v>
      </c>
      <c r="R469" s="5" t="s">
        <v>216</v>
      </c>
      <c r="S469" s="5" t="s">
        <v>216</v>
      </c>
      <c r="T469" s="5" t="s">
        <v>216</v>
      </c>
      <c r="U469" s="5" t="s">
        <v>216</v>
      </c>
      <c r="V469" s="5" t="s">
        <v>24840</v>
      </c>
      <c r="W469" s="5" t="s">
        <v>216</v>
      </c>
      <c r="X469" s="5" t="s">
        <v>216</v>
      </c>
    </row>
    <row r="470" spans="1:24" x14ac:dyDescent="0.25">
      <c r="A470" s="4" t="s">
        <v>16395</v>
      </c>
      <c r="B470" s="4" t="s">
        <v>24835</v>
      </c>
      <c r="C470" s="4" t="s">
        <v>24841</v>
      </c>
      <c r="D470" s="1" t="s">
        <v>24842</v>
      </c>
      <c r="E470" s="5" t="s">
        <v>216</v>
      </c>
      <c r="F470" s="5" t="s">
        <v>216</v>
      </c>
      <c r="G470" s="5" t="s">
        <v>216</v>
      </c>
      <c r="H470" s="5" t="s">
        <v>216</v>
      </c>
      <c r="I470" s="5" t="s">
        <v>216</v>
      </c>
      <c r="J470" s="5" t="s">
        <v>216</v>
      </c>
      <c r="K470" s="5" t="s">
        <v>216</v>
      </c>
      <c r="L470" s="5" t="s">
        <v>216</v>
      </c>
      <c r="M470" s="5" t="s">
        <v>216</v>
      </c>
      <c r="N470" s="5" t="s">
        <v>216</v>
      </c>
      <c r="O470" s="5" t="s">
        <v>216</v>
      </c>
      <c r="P470" s="5" t="s">
        <v>216</v>
      </c>
      <c r="Q470" s="5" t="s">
        <v>216</v>
      </c>
      <c r="R470" s="5" t="s">
        <v>216</v>
      </c>
      <c r="S470" s="5" t="s">
        <v>216</v>
      </c>
      <c r="T470" s="5" t="s">
        <v>216</v>
      </c>
      <c r="U470" s="5" t="s">
        <v>216</v>
      </c>
      <c r="V470" s="5" t="s">
        <v>24843</v>
      </c>
      <c r="W470" s="5" t="s">
        <v>216</v>
      </c>
      <c r="X470" s="5" t="s">
        <v>216</v>
      </c>
    </row>
    <row r="471" spans="1:24" x14ac:dyDescent="0.25">
      <c r="A471" s="4" t="s">
        <v>16398</v>
      </c>
      <c r="B471" s="4" t="s">
        <v>24835</v>
      </c>
      <c r="C471" s="4" t="s">
        <v>24844</v>
      </c>
      <c r="D471" s="1" t="s">
        <v>24845</v>
      </c>
      <c r="E471" s="5" t="s">
        <v>216</v>
      </c>
      <c r="F471" s="5" t="s">
        <v>216</v>
      </c>
      <c r="G471" s="5" t="s">
        <v>216</v>
      </c>
      <c r="H471" s="5" t="s">
        <v>216</v>
      </c>
      <c r="I471" s="5" t="s">
        <v>216</v>
      </c>
      <c r="J471" s="5" t="s">
        <v>216</v>
      </c>
      <c r="K471" s="5" t="s">
        <v>216</v>
      </c>
      <c r="L471" s="5" t="s">
        <v>216</v>
      </c>
      <c r="M471" s="5" t="s">
        <v>216</v>
      </c>
      <c r="N471" s="5" t="s">
        <v>216</v>
      </c>
      <c r="O471" s="5" t="s">
        <v>216</v>
      </c>
      <c r="P471" s="5" t="s">
        <v>216</v>
      </c>
      <c r="Q471" s="5" t="s">
        <v>216</v>
      </c>
      <c r="R471" s="5" t="s">
        <v>216</v>
      </c>
      <c r="S471" s="5" t="s">
        <v>216</v>
      </c>
      <c r="T471" s="5" t="s">
        <v>216</v>
      </c>
      <c r="U471" s="5" t="s">
        <v>216</v>
      </c>
      <c r="V471" s="5" t="s">
        <v>5531</v>
      </c>
      <c r="W471" s="5" t="s">
        <v>216</v>
      </c>
      <c r="X471" s="5" t="s">
        <v>216</v>
      </c>
    </row>
    <row r="472" spans="1:24" x14ac:dyDescent="0.25">
      <c r="A472" s="4" t="s">
        <v>16401</v>
      </c>
      <c r="B472" s="4" t="s">
        <v>24835</v>
      </c>
      <c r="C472" s="4" t="s">
        <v>24846</v>
      </c>
      <c r="D472" s="1" t="s">
        <v>24847</v>
      </c>
      <c r="E472" s="5" t="s">
        <v>216</v>
      </c>
      <c r="F472" s="5" t="s">
        <v>216</v>
      </c>
      <c r="G472" s="5" t="s">
        <v>216</v>
      </c>
      <c r="H472" s="5" t="s">
        <v>216</v>
      </c>
      <c r="I472" s="5" t="s">
        <v>216</v>
      </c>
      <c r="J472" s="5" t="s">
        <v>216</v>
      </c>
      <c r="K472" s="5" t="s">
        <v>216</v>
      </c>
      <c r="L472" s="5" t="s">
        <v>216</v>
      </c>
      <c r="M472" s="5" t="s">
        <v>216</v>
      </c>
      <c r="N472" s="5" t="s">
        <v>216</v>
      </c>
      <c r="O472" s="5" t="s">
        <v>216</v>
      </c>
      <c r="P472" s="5" t="s">
        <v>216</v>
      </c>
      <c r="Q472" s="5" t="s">
        <v>216</v>
      </c>
      <c r="R472" s="5" t="s">
        <v>216</v>
      </c>
      <c r="S472" s="5" t="s">
        <v>216</v>
      </c>
      <c r="T472" s="5" t="s">
        <v>216</v>
      </c>
      <c r="U472" s="5" t="s">
        <v>216</v>
      </c>
      <c r="V472" s="5" t="s">
        <v>24848</v>
      </c>
      <c r="W472" s="5" t="s">
        <v>216</v>
      </c>
      <c r="X472" s="5" t="s">
        <v>216</v>
      </c>
    </row>
    <row r="473" spans="1:24" x14ac:dyDescent="0.25">
      <c r="A473" s="4" t="s">
        <v>16404</v>
      </c>
      <c r="B473" s="4" t="s">
        <v>24835</v>
      </c>
      <c r="C473" s="4" t="s">
        <v>24849</v>
      </c>
      <c r="D473" s="1" t="s">
        <v>24850</v>
      </c>
      <c r="E473" s="5" t="s">
        <v>216</v>
      </c>
      <c r="F473" s="5" t="s">
        <v>216</v>
      </c>
      <c r="G473" s="5" t="s">
        <v>216</v>
      </c>
      <c r="H473" s="5" t="s">
        <v>216</v>
      </c>
      <c r="I473" s="5" t="s">
        <v>216</v>
      </c>
      <c r="J473" s="5" t="s">
        <v>216</v>
      </c>
      <c r="K473" s="5" t="s">
        <v>216</v>
      </c>
      <c r="L473" s="5" t="s">
        <v>216</v>
      </c>
      <c r="M473" s="5" t="s">
        <v>216</v>
      </c>
      <c r="N473" s="5" t="s">
        <v>216</v>
      </c>
      <c r="O473" s="5" t="s">
        <v>216</v>
      </c>
      <c r="P473" s="5" t="s">
        <v>216</v>
      </c>
      <c r="Q473" s="5" t="s">
        <v>216</v>
      </c>
      <c r="R473" s="5" t="s">
        <v>216</v>
      </c>
      <c r="S473" s="5" t="s">
        <v>216</v>
      </c>
      <c r="T473" s="5" t="s">
        <v>216</v>
      </c>
      <c r="U473" s="5" t="s">
        <v>216</v>
      </c>
      <c r="V473" s="5" t="s">
        <v>19867</v>
      </c>
      <c r="W473" s="5" t="s">
        <v>216</v>
      </c>
      <c r="X473" s="5" t="s">
        <v>216</v>
      </c>
    </row>
    <row r="474" spans="1:24" x14ac:dyDescent="0.25">
      <c r="A474" s="4" t="s">
        <v>16407</v>
      </c>
      <c r="B474" s="4" t="s">
        <v>24835</v>
      </c>
      <c r="C474" s="4" t="s">
        <v>24851</v>
      </c>
      <c r="D474" s="1" t="s">
        <v>24852</v>
      </c>
      <c r="E474" s="5" t="s">
        <v>216</v>
      </c>
      <c r="F474" s="5" t="s">
        <v>216</v>
      </c>
      <c r="G474" s="5" t="s">
        <v>216</v>
      </c>
      <c r="H474" s="5" t="s">
        <v>216</v>
      </c>
      <c r="I474" s="5" t="s">
        <v>216</v>
      </c>
      <c r="J474" s="5" t="s">
        <v>216</v>
      </c>
      <c r="K474" s="5" t="s">
        <v>216</v>
      </c>
      <c r="L474" s="5" t="s">
        <v>216</v>
      </c>
      <c r="M474" s="5" t="s">
        <v>216</v>
      </c>
      <c r="N474" s="5" t="s">
        <v>216</v>
      </c>
      <c r="O474" s="5" t="s">
        <v>216</v>
      </c>
      <c r="P474" s="5" t="s">
        <v>216</v>
      </c>
      <c r="Q474" s="5" t="s">
        <v>216</v>
      </c>
      <c r="R474" s="5" t="s">
        <v>216</v>
      </c>
      <c r="S474" s="5" t="s">
        <v>216</v>
      </c>
      <c r="T474" s="5" t="s">
        <v>216</v>
      </c>
      <c r="U474" s="5" t="s">
        <v>216</v>
      </c>
      <c r="V474" s="5" t="s">
        <v>11073</v>
      </c>
      <c r="W474" s="5" t="s">
        <v>216</v>
      </c>
      <c r="X474" s="5" t="s">
        <v>216</v>
      </c>
    </row>
    <row r="475" spans="1:24" x14ac:dyDescent="0.25">
      <c r="A475" s="4" t="s">
        <v>20107</v>
      </c>
      <c r="B475" s="4" t="s">
        <v>24835</v>
      </c>
      <c r="C475" s="4" t="s">
        <v>24853</v>
      </c>
      <c r="D475" s="1" t="s">
        <v>24854</v>
      </c>
      <c r="E475" s="5" t="s">
        <v>216</v>
      </c>
      <c r="F475" s="5" t="s">
        <v>216</v>
      </c>
      <c r="G475" s="5" t="s">
        <v>216</v>
      </c>
      <c r="H475" s="5" t="s">
        <v>216</v>
      </c>
      <c r="I475" s="5" t="s">
        <v>216</v>
      </c>
      <c r="J475" s="5" t="s">
        <v>216</v>
      </c>
      <c r="K475" s="5" t="s">
        <v>216</v>
      </c>
      <c r="L475" s="5" t="s">
        <v>216</v>
      </c>
      <c r="M475" s="5" t="s">
        <v>216</v>
      </c>
      <c r="N475" s="5" t="s">
        <v>216</v>
      </c>
      <c r="O475" s="5" t="s">
        <v>216</v>
      </c>
      <c r="P475" s="5" t="s">
        <v>216</v>
      </c>
      <c r="Q475" s="5" t="s">
        <v>216</v>
      </c>
      <c r="R475" s="5" t="s">
        <v>216</v>
      </c>
      <c r="S475" s="5" t="s">
        <v>216</v>
      </c>
      <c r="T475" s="5" t="s">
        <v>216</v>
      </c>
      <c r="U475" s="5" t="s">
        <v>216</v>
      </c>
      <c r="V475" s="5" t="s">
        <v>6200</v>
      </c>
      <c r="W475" s="5" t="s">
        <v>216</v>
      </c>
      <c r="X475" s="5" t="s">
        <v>216</v>
      </c>
    </row>
    <row r="476" spans="1:24" x14ac:dyDescent="0.25">
      <c r="A476" s="4" t="s">
        <v>20116</v>
      </c>
      <c r="B476" s="4" t="s">
        <v>24835</v>
      </c>
      <c r="C476" s="4" t="s">
        <v>24855</v>
      </c>
      <c r="D476" s="1" t="s">
        <v>24856</v>
      </c>
      <c r="E476" s="5" t="s">
        <v>216</v>
      </c>
      <c r="F476" s="5" t="s">
        <v>216</v>
      </c>
      <c r="G476" s="5" t="s">
        <v>216</v>
      </c>
      <c r="H476" s="5" t="s">
        <v>216</v>
      </c>
      <c r="I476" s="5" t="s">
        <v>216</v>
      </c>
      <c r="J476" s="5" t="s">
        <v>216</v>
      </c>
      <c r="K476" s="5" t="s">
        <v>216</v>
      </c>
      <c r="L476" s="5" t="s">
        <v>216</v>
      </c>
      <c r="M476" s="5" t="s">
        <v>216</v>
      </c>
      <c r="N476" s="5" t="s">
        <v>216</v>
      </c>
      <c r="O476" s="5" t="s">
        <v>216</v>
      </c>
      <c r="P476" s="5" t="s">
        <v>216</v>
      </c>
      <c r="Q476" s="5" t="s">
        <v>216</v>
      </c>
      <c r="R476" s="5" t="s">
        <v>216</v>
      </c>
      <c r="S476" s="5" t="s">
        <v>216</v>
      </c>
      <c r="T476" s="5" t="s">
        <v>216</v>
      </c>
      <c r="U476" s="5" t="s">
        <v>216</v>
      </c>
      <c r="V476" s="5" t="s">
        <v>962</v>
      </c>
      <c r="W476" s="5" t="s">
        <v>216</v>
      </c>
      <c r="X476" s="5" t="s">
        <v>216</v>
      </c>
    </row>
    <row r="477" spans="1:24" x14ac:dyDescent="0.25">
      <c r="A477" s="4" t="s">
        <v>20123</v>
      </c>
      <c r="B477" s="4" t="s">
        <v>24835</v>
      </c>
      <c r="C477" s="4" t="s">
        <v>24857</v>
      </c>
      <c r="D477" s="1" t="s">
        <v>24858</v>
      </c>
      <c r="E477" s="5" t="s">
        <v>216</v>
      </c>
      <c r="F477" s="5" t="s">
        <v>216</v>
      </c>
      <c r="G477" s="5" t="s">
        <v>216</v>
      </c>
      <c r="H477" s="5" t="s">
        <v>216</v>
      </c>
      <c r="I477" s="5" t="s">
        <v>216</v>
      </c>
      <c r="J477" s="5" t="s">
        <v>216</v>
      </c>
      <c r="K477" s="5" t="s">
        <v>216</v>
      </c>
      <c r="L477" s="5" t="s">
        <v>216</v>
      </c>
      <c r="M477" s="5" t="s">
        <v>216</v>
      </c>
      <c r="N477" s="5" t="s">
        <v>216</v>
      </c>
      <c r="O477" s="5" t="s">
        <v>216</v>
      </c>
      <c r="P477" s="5" t="s">
        <v>216</v>
      </c>
      <c r="Q477" s="5" t="s">
        <v>216</v>
      </c>
      <c r="R477" s="5" t="s">
        <v>216</v>
      </c>
      <c r="S477" s="5" t="s">
        <v>216</v>
      </c>
      <c r="T477" s="5" t="s">
        <v>216</v>
      </c>
      <c r="U477" s="5" t="s">
        <v>216</v>
      </c>
      <c r="V477" s="5" t="s">
        <v>937</v>
      </c>
      <c r="W477" s="5" t="s">
        <v>216</v>
      </c>
      <c r="X477" s="5" t="s">
        <v>216</v>
      </c>
    </row>
    <row r="478" spans="1:24" x14ac:dyDescent="0.25">
      <c r="A478" s="4" t="s">
        <v>20127</v>
      </c>
      <c r="B478" s="4" t="s">
        <v>24835</v>
      </c>
      <c r="C478" s="4" t="s">
        <v>24859</v>
      </c>
      <c r="D478" s="1" t="s">
        <v>24860</v>
      </c>
      <c r="E478" s="5" t="s">
        <v>216</v>
      </c>
      <c r="F478" s="5" t="s">
        <v>216</v>
      </c>
      <c r="G478" s="5" t="s">
        <v>216</v>
      </c>
      <c r="H478" s="5" t="s">
        <v>216</v>
      </c>
      <c r="I478" s="5" t="s">
        <v>216</v>
      </c>
      <c r="J478" s="5" t="s">
        <v>216</v>
      </c>
      <c r="K478" s="5" t="s">
        <v>216</v>
      </c>
      <c r="L478" s="5" t="s">
        <v>216</v>
      </c>
      <c r="M478" s="5" t="s">
        <v>216</v>
      </c>
      <c r="N478" s="5" t="s">
        <v>216</v>
      </c>
      <c r="O478" s="5" t="s">
        <v>216</v>
      </c>
      <c r="P478" s="5" t="s">
        <v>216</v>
      </c>
      <c r="Q478" s="5" t="s">
        <v>216</v>
      </c>
      <c r="R478" s="5" t="s">
        <v>216</v>
      </c>
      <c r="S478" s="5" t="s">
        <v>216</v>
      </c>
      <c r="T478" s="5" t="s">
        <v>216</v>
      </c>
      <c r="U478" s="5" t="s">
        <v>216</v>
      </c>
      <c r="V478" s="5" t="s">
        <v>825</v>
      </c>
      <c r="W478" s="5" t="s">
        <v>216</v>
      </c>
      <c r="X478" s="5" t="s">
        <v>216</v>
      </c>
    </row>
    <row r="479" spans="1:24" x14ac:dyDescent="0.25">
      <c r="A479" s="4" t="s">
        <v>20132</v>
      </c>
      <c r="B479" s="4" t="s">
        <v>24835</v>
      </c>
      <c r="C479" s="4" t="s">
        <v>24861</v>
      </c>
      <c r="D479" s="1" t="s">
        <v>24862</v>
      </c>
      <c r="E479" s="5" t="s">
        <v>216</v>
      </c>
      <c r="F479" s="5" t="s">
        <v>216</v>
      </c>
      <c r="G479" s="5" t="s">
        <v>216</v>
      </c>
      <c r="H479" s="5" t="s">
        <v>216</v>
      </c>
      <c r="I479" s="5" t="s">
        <v>216</v>
      </c>
      <c r="J479" s="5" t="s">
        <v>216</v>
      </c>
      <c r="K479" s="5" t="s">
        <v>216</v>
      </c>
      <c r="L479" s="5" t="s">
        <v>216</v>
      </c>
      <c r="M479" s="5" t="s">
        <v>216</v>
      </c>
      <c r="N479" s="5" t="s">
        <v>216</v>
      </c>
      <c r="O479" s="5" t="s">
        <v>216</v>
      </c>
      <c r="P479" s="5" t="s">
        <v>216</v>
      </c>
      <c r="Q479" s="5" t="s">
        <v>216</v>
      </c>
      <c r="R479" s="5" t="s">
        <v>216</v>
      </c>
      <c r="S479" s="5" t="s">
        <v>216</v>
      </c>
      <c r="T479" s="5" t="s">
        <v>216</v>
      </c>
      <c r="U479" s="5" t="s">
        <v>216</v>
      </c>
      <c r="V479" s="5" t="s">
        <v>916</v>
      </c>
      <c r="W479" s="5" t="s">
        <v>216</v>
      </c>
      <c r="X479" s="5" t="s">
        <v>216</v>
      </c>
    </row>
    <row r="480" spans="1:24" x14ac:dyDescent="0.25">
      <c r="A480" s="4" t="s">
        <v>20136</v>
      </c>
      <c r="B480" s="4" t="s">
        <v>24835</v>
      </c>
      <c r="C480" s="4" t="s">
        <v>24863</v>
      </c>
      <c r="D480" s="1" t="s">
        <v>24864</v>
      </c>
      <c r="E480" s="5" t="s">
        <v>216</v>
      </c>
      <c r="F480" s="5" t="s">
        <v>216</v>
      </c>
      <c r="G480" s="5" t="s">
        <v>216</v>
      </c>
      <c r="H480" s="5" t="s">
        <v>216</v>
      </c>
      <c r="I480" s="5" t="s">
        <v>216</v>
      </c>
      <c r="J480" s="5" t="s">
        <v>216</v>
      </c>
      <c r="K480" s="5" t="s">
        <v>216</v>
      </c>
      <c r="L480" s="5" t="s">
        <v>216</v>
      </c>
      <c r="M480" s="5" t="s">
        <v>216</v>
      </c>
      <c r="N480" s="5" t="s">
        <v>216</v>
      </c>
      <c r="O480" s="5" t="s">
        <v>216</v>
      </c>
      <c r="P480" s="5" t="s">
        <v>216</v>
      </c>
      <c r="Q480" s="5" t="s">
        <v>216</v>
      </c>
      <c r="R480" s="5" t="s">
        <v>216</v>
      </c>
      <c r="S480" s="5" t="s">
        <v>216</v>
      </c>
      <c r="T480" s="5" t="s">
        <v>216</v>
      </c>
      <c r="U480" s="5" t="s">
        <v>216</v>
      </c>
      <c r="V480" s="5" t="s">
        <v>6213</v>
      </c>
      <c r="W480" s="5" t="s">
        <v>216</v>
      </c>
      <c r="X480" s="5" t="s">
        <v>216</v>
      </c>
    </row>
    <row r="481" spans="1:24" x14ac:dyDescent="0.25">
      <c r="A481" s="4" t="s">
        <v>20139</v>
      </c>
      <c r="B481" s="4" t="s">
        <v>24835</v>
      </c>
      <c r="C481" s="4" t="s">
        <v>24865</v>
      </c>
      <c r="D481" s="1" t="s">
        <v>24866</v>
      </c>
      <c r="E481" s="5" t="s">
        <v>216</v>
      </c>
      <c r="F481" s="5" t="s">
        <v>216</v>
      </c>
      <c r="G481" s="5" t="s">
        <v>216</v>
      </c>
      <c r="H481" s="5" t="s">
        <v>216</v>
      </c>
      <c r="I481" s="5" t="s">
        <v>216</v>
      </c>
      <c r="J481" s="5" t="s">
        <v>216</v>
      </c>
      <c r="K481" s="5" t="s">
        <v>216</v>
      </c>
      <c r="L481" s="5" t="s">
        <v>216</v>
      </c>
      <c r="M481" s="5" t="s">
        <v>216</v>
      </c>
      <c r="N481" s="5" t="s">
        <v>216</v>
      </c>
      <c r="O481" s="5" t="s">
        <v>216</v>
      </c>
      <c r="P481" s="5" t="s">
        <v>216</v>
      </c>
      <c r="Q481" s="5" t="s">
        <v>216</v>
      </c>
      <c r="R481" s="5" t="s">
        <v>216</v>
      </c>
      <c r="S481" s="5" t="s">
        <v>216</v>
      </c>
      <c r="T481" s="5" t="s">
        <v>216</v>
      </c>
      <c r="U481" s="5" t="s">
        <v>216</v>
      </c>
      <c r="V481" s="5" t="s">
        <v>722</v>
      </c>
      <c r="W481" s="5" t="s">
        <v>216</v>
      </c>
      <c r="X481" s="5" t="s">
        <v>216</v>
      </c>
    </row>
    <row r="482" spans="1:24" x14ac:dyDescent="0.25">
      <c r="A482" s="4" t="s">
        <v>24867</v>
      </c>
      <c r="B482" s="4" t="s">
        <v>24868</v>
      </c>
      <c r="C482" s="4" t="s">
        <v>24869</v>
      </c>
      <c r="D482" s="1" t="s">
        <v>24870</v>
      </c>
      <c r="E482" s="5" t="s">
        <v>216</v>
      </c>
      <c r="F482" s="5" t="s">
        <v>216</v>
      </c>
      <c r="G482" s="5" t="s">
        <v>216</v>
      </c>
      <c r="H482" s="5" t="s">
        <v>216</v>
      </c>
      <c r="I482" s="5" t="s">
        <v>216</v>
      </c>
      <c r="J482" s="5" t="s">
        <v>216</v>
      </c>
      <c r="K482" s="5" t="s">
        <v>216</v>
      </c>
      <c r="L482" s="5" t="s">
        <v>216</v>
      </c>
      <c r="M482" s="5" t="s">
        <v>216</v>
      </c>
      <c r="N482" s="5" t="s">
        <v>216</v>
      </c>
      <c r="O482" s="5" t="s">
        <v>216</v>
      </c>
      <c r="P482" s="5" t="s">
        <v>216</v>
      </c>
      <c r="Q482" s="5" t="s">
        <v>24871</v>
      </c>
      <c r="R482" s="5" t="s">
        <v>15061</v>
      </c>
      <c r="S482" s="5" t="s">
        <v>15061</v>
      </c>
      <c r="T482" s="5" t="s">
        <v>15783</v>
      </c>
      <c r="U482" s="5" t="s">
        <v>6096</v>
      </c>
      <c r="V482" s="5" t="s">
        <v>1049</v>
      </c>
      <c r="W482" s="5" t="s">
        <v>1049</v>
      </c>
      <c r="X482" s="5" t="s">
        <v>1049</v>
      </c>
    </row>
    <row r="483" spans="1:24" x14ac:dyDescent="0.25">
      <c r="A483" s="4" t="s">
        <v>24872</v>
      </c>
      <c r="B483" s="4" t="s">
        <v>24868</v>
      </c>
      <c r="C483" s="4" t="s">
        <v>24873</v>
      </c>
      <c r="D483" s="1"/>
      <c r="E483" s="5" t="s">
        <v>216</v>
      </c>
      <c r="F483" s="5" t="s">
        <v>216</v>
      </c>
      <c r="G483" s="5" t="s">
        <v>216</v>
      </c>
      <c r="H483" s="5" t="s">
        <v>216</v>
      </c>
      <c r="I483" s="5" t="s">
        <v>216</v>
      </c>
      <c r="J483" s="5" t="s">
        <v>216</v>
      </c>
      <c r="K483" s="5" t="s">
        <v>216</v>
      </c>
      <c r="L483" s="5" t="s">
        <v>216</v>
      </c>
      <c r="M483" s="5" t="s">
        <v>216</v>
      </c>
      <c r="N483" s="5" t="s">
        <v>216</v>
      </c>
      <c r="O483" s="5" t="s">
        <v>216</v>
      </c>
      <c r="P483" s="5" t="s">
        <v>216</v>
      </c>
      <c r="Q483" s="5" t="s">
        <v>24874</v>
      </c>
      <c r="R483" s="5" t="s">
        <v>24874</v>
      </c>
      <c r="S483" s="5" t="s">
        <v>24874</v>
      </c>
      <c r="T483" s="5" t="s">
        <v>24874</v>
      </c>
      <c r="U483" s="5" t="s">
        <v>24874</v>
      </c>
      <c r="V483" s="5" t="s">
        <v>3722</v>
      </c>
      <c r="W483" s="5" t="s">
        <v>3722</v>
      </c>
      <c r="X483" s="5" t="s">
        <v>3722</v>
      </c>
    </row>
    <row r="484" spans="1:24" x14ac:dyDescent="0.25">
      <c r="A484" s="4" t="s">
        <v>24875</v>
      </c>
      <c r="B484" s="4" t="s">
        <v>24868</v>
      </c>
      <c r="C484" s="4" t="s">
        <v>24876</v>
      </c>
      <c r="D484" s="1"/>
      <c r="E484" s="5" t="s">
        <v>216</v>
      </c>
      <c r="F484" s="5" t="s">
        <v>216</v>
      </c>
      <c r="G484" s="5" t="s">
        <v>216</v>
      </c>
      <c r="H484" s="5" t="s">
        <v>216</v>
      </c>
      <c r="I484" s="5" t="s">
        <v>216</v>
      </c>
      <c r="J484" s="5" t="s">
        <v>216</v>
      </c>
      <c r="K484" s="5" t="s">
        <v>216</v>
      </c>
      <c r="L484" s="5" t="s">
        <v>216</v>
      </c>
      <c r="M484" s="5" t="s">
        <v>216</v>
      </c>
      <c r="N484" s="5" t="s">
        <v>216</v>
      </c>
      <c r="O484" s="5" t="s">
        <v>216</v>
      </c>
      <c r="P484" s="5" t="s">
        <v>216</v>
      </c>
      <c r="Q484" s="5" t="s">
        <v>24877</v>
      </c>
      <c r="R484" s="5" t="s">
        <v>24877</v>
      </c>
      <c r="S484" s="5" t="s">
        <v>24877</v>
      </c>
      <c r="T484" s="5" t="s">
        <v>24877</v>
      </c>
      <c r="U484" s="5" t="s">
        <v>24877</v>
      </c>
      <c r="V484" s="5" t="s">
        <v>1405</v>
      </c>
      <c r="W484" s="5" t="s">
        <v>1405</v>
      </c>
      <c r="X484" s="5" t="s">
        <v>1405</v>
      </c>
    </row>
    <row r="485" spans="1:24" x14ac:dyDescent="0.25">
      <c r="A485" s="4" t="s">
        <v>24878</v>
      </c>
      <c r="B485" s="4" t="s">
        <v>24868</v>
      </c>
      <c r="C485" s="4" t="s">
        <v>24879</v>
      </c>
      <c r="D485" s="1"/>
      <c r="E485" s="5" t="s">
        <v>216</v>
      </c>
      <c r="F485" s="5" t="s">
        <v>216</v>
      </c>
      <c r="G485" s="5" t="s">
        <v>216</v>
      </c>
      <c r="H485" s="5" t="s">
        <v>216</v>
      </c>
      <c r="I485" s="5" t="s">
        <v>216</v>
      </c>
      <c r="J485" s="5" t="s">
        <v>216</v>
      </c>
      <c r="K485" s="5" t="s">
        <v>216</v>
      </c>
      <c r="L485" s="5" t="s">
        <v>216</v>
      </c>
      <c r="M485" s="5" t="s">
        <v>216</v>
      </c>
      <c r="N485" s="5" t="s">
        <v>216</v>
      </c>
      <c r="O485" s="5" t="s">
        <v>216</v>
      </c>
      <c r="P485" s="5" t="s">
        <v>216</v>
      </c>
      <c r="Q485" s="5" t="s">
        <v>24871</v>
      </c>
      <c r="R485" s="5" t="s">
        <v>24871</v>
      </c>
      <c r="S485" s="5" t="s">
        <v>24871</v>
      </c>
      <c r="T485" s="5" t="s">
        <v>24871</v>
      </c>
      <c r="U485" s="5" t="s">
        <v>24871</v>
      </c>
      <c r="V485" s="5" t="s">
        <v>24880</v>
      </c>
      <c r="W485" s="5" t="s">
        <v>24880</v>
      </c>
      <c r="X485" s="5" t="s">
        <v>24880</v>
      </c>
    </row>
    <row r="486" spans="1:24" x14ac:dyDescent="0.25">
      <c r="A486" s="4" t="s">
        <v>24881</v>
      </c>
      <c r="B486" s="4" t="s">
        <v>24868</v>
      </c>
      <c r="C486" s="4" t="s">
        <v>24882</v>
      </c>
      <c r="D486" s="1"/>
      <c r="E486" s="5" t="s">
        <v>216</v>
      </c>
      <c r="F486" s="5" t="s">
        <v>216</v>
      </c>
      <c r="G486" s="5" t="s">
        <v>216</v>
      </c>
      <c r="H486" s="5" t="s">
        <v>216</v>
      </c>
      <c r="I486" s="5" t="s">
        <v>216</v>
      </c>
      <c r="J486" s="5" t="s">
        <v>216</v>
      </c>
      <c r="K486" s="5" t="s">
        <v>216</v>
      </c>
      <c r="L486" s="5" t="s">
        <v>216</v>
      </c>
      <c r="M486" s="5" t="s">
        <v>216</v>
      </c>
      <c r="N486" s="5" t="s">
        <v>216</v>
      </c>
      <c r="O486" s="5" t="s">
        <v>216</v>
      </c>
      <c r="P486" s="5" t="s">
        <v>216</v>
      </c>
      <c r="Q486" s="5" t="s">
        <v>15061</v>
      </c>
      <c r="R486" s="5" t="s">
        <v>15061</v>
      </c>
      <c r="S486" s="5" t="s">
        <v>15061</v>
      </c>
      <c r="T486" s="5" t="s">
        <v>15783</v>
      </c>
      <c r="U486" s="5" t="s">
        <v>15783</v>
      </c>
      <c r="V486" s="5" t="s">
        <v>1049</v>
      </c>
      <c r="W486" s="5" t="s">
        <v>1049</v>
      </c>
      <c r="X486" s="5" t="s">
        <v>1049</v>
      </c>
    </row>
    <row r="487" spans="1:24" x14ac:dyDescent="0.25">
      <c r="A487" s="4" t="s">
        <v>24883</v>
      </c>
      <c r="B487" s="4" t="s">
        <v>24868</v>
      </c>
      <c r="C487" s="4" t="s">
        <v>24884</v>
      </c>
      <c r="D487" s="1"/>
      <c r="E487" s="5" t="s">
        <v>216</v>
      </c>
      <c r="F487" s="5" t="s">
        <v>216</v>
      </c>
      <c r="G487" s="5" t="s">
        <v>216</v>
      </c>
      <c r="H487" s="5" t="s">
        <v>216</v>
      </c>
      <c r="I487" s="5" t="s">
        <v>216</v>
      </c>
      <c r="J487" s="5" t="s">
        <v>216</v>
      </c>
      <c r="K487" s="5" t="s">
        <v>216</v>
      </c>
      <c r="L487" s="5" t="s">
        <v>216</v>
      </c>
      <c r="M487" s="5" t="s">
        <v>216</v>
      </c>
      <c r="N487" s="5" t="s">
        <v>216</v>
      </c>
      <c r="O487" s="5" t="s">
        <v>216</v>
      </c>
      <c r="P487" s="5" t="s">
        <v>216</v>
      </c>
      <c r="Q487" s="5" t="s">
        <v>216</v>
      </c>
      <c r="R487" s="5" t="s">
        <v>216</v>
      </c>
      <c r="S487" s="5" t="s">
        <v>216</v>
      </c>
      <c r="T487" s="5" t="s">
        <v>216</v>
      </c>
      <c r="U487" s="5" t="s">
        <v>6096</v>
      </c>
      <c r="V487" s="5" t="s">
        <v>216</v>
      </c>
      <c r="W487" s="5" t="s">
        <v>216</v>
      </c>
      <c r="X487" s="5" t="s">
        <v>216</v>
      </c>
    </row>
    <row r="488" spans="1:24" x14ac:dyDescent="0.25">
      <c r="A488" s="4" t="s">
        <v>24885</v>
      </c>
      <c r="B488" s="4" t="s">
        <v>24868</v>
      </c>
      <c r="C488" s="4" t="s">
        <v>24886</v>
      </c>
      <c r="D488" s="1"/>
      <c r="E488" s="5" t="s">
        <v>216</v>
      </c>
      <c r="F488" s="5" t="s">
        <v>216</v>
      </c>
      <c r="G488" s="5" t="s">
        <v>216</v>
      </c>
      <c r="H488" s="5" t="s">
        <v>216</v>
      </c>
      <c r="I488" s="5" t="s">
        <v>216</v>
      </c>
      <c r="J488" s="5" t="s">
        <v>216</v>
      </c>
      <c r="K488" s="5" t="s">
        <v>216</v>
      </c>
      <c r="L488" s="5" t="s">
        <v>216</v>
      </c>
      <c r="M488" s="5" t="s">
        <v>216</v>
      </c>
      <c r="N488" s="5" t="s">
        <v>216</v>
      </c>
      <c r="O488" s="5" t="s">
        <v>216</v>
      </c>
      <c r="P488" s="5" t="s">
        <v>216</v>
      </c>
      <c r="Q488" s="5" t="s">
        <v>24887</v>
      </c>
      <c r="R488" s="5" t="s">
        <v>24888</v>
      </c>
      <c r="S488" s="5" t="s">
        <v>24888</v>
      </c>
      <c r="T488" s="5" t="s">
        <v>24888</v>
      </c>
      <c r="U488" s="5" t="s">
        <v>24888</v>
      </c>
      <c r="V488" s="5" t="s">
        <v>24888</v>
      </c>
      <c r="W488" s="5" t="s">
        <v>24888</v>
      </c>
      <c r="X488" s="5" t="s">
        <v>24888</v>
      </c>
    </row>
    <row r="489" spans="1:24" x14ac:dyDescent="0.25">
      <c r="A489" s="4" t="s">
        <v>24889</v>
      </c>
      <c r="B489" s="4" t="s">
        <v>24868</v>
      </c>
      <c r="C489" s="4" t="s">
        <v>24890</v>
      </c>
      <c r="D489" s="1"/>
      <c r="E489" s="5" t="s">
        <v>216</v>
      </c>
      <c r="F489" s="5" t="s">
        <v>216</v>
      </c>
      <c r="G489" s="5" t="s">
        <v>216</v>
      </c>
      <c r="H489" s="5" t="s">
        <v>216</v>
      </c>
      <c r="I489" s="5" t="s">
        <v>216</v>
      </c>
      <c r="J489" s="5" t="s">
        <v>216</v>
      </c>
      <c r="K489" s="5" t="s">
        <v>216</v>
      </c>
      <c r="L489" s="5" t="s">
        <v>216</v>
      </c>
      <c r="M489" s="5" t="s">
        <v>216</v>
      </c>
      <c r="N489" s="5" t="s">
        <v>216</v>
      </c>
      <c r="O489" s="5" t="s">
        <v>216</v>
      </c>
      <c r="P489" s="5" t="s">
        <v>216</v>
      </c>
      <c r="Q489" s="5" t="s">
        <v>808</v>
      </c>
      <c r="R489" s="5" t="s">
        <v>838</v>
      </c>
      <c r="S489" s="5" t="s">
        <v>838</v>
      </c>
      <c r="T489" s="5" t="s">
        <v>838</v>
      </c>
      <c r="U489" s="5" t="s">
        <v>838</v>
      </c>
      <c r="V489" s="5" t="s">
        <v>838</v>
      </c>
      <c r="W489" s="5" t="s">
        <v>838</v>
      </c>
      <c r="X489" s="5" t="s">
        <v>838</v>
      </c>
    </row>
    <row r="490" spans="1:24" x14ac:dyDescent="0.25">
      <c r="A490" s="4" t="s">
        <v>24891</v>
      </c>
      <c r="B490" s="4" t="s">
        <v>24868</v>
      </c>
      <c r="C490" s="4" t="s">
        <v>24892</v>
      </c>
      <c r="D490" s="1"/>
      <c r="E490" s="5" t="s">
        <v>216</v>
      </c>
      <c r="F490" s="5" t="s">
        <v>216</v>
      </c>
      <c r="G490" s="5" t="s">
        <v>216</v>
      </c>
      <c r="H490" s="5" t="s">
        <v>216</v>
      </c>
      <c r="I490" s="5" t="s">
        <v>216</v>
      </c>
      <c r="J490" s="5" t="s">
        <v>216</v>
      </c>
      <c r="K490" s="5" t="s">
        <v>216</v>
      </c>
      <c r="L490" s="5" t="s">
        <v>216</v>
      </c>
      <c r="M490" s="5" t="s">
        <v>216</v>
      </c>
      <c r="N490" s="5" t="s">
        <v>216</v>
      </c>
      <c r="O490" s="5" t="s">
        <v>216</v>
      </c>
      <c r="P490" s="5" t="s">
        <v>216</v>
      </c>
      <c r="Q490" s="5" t="s">
        <v>24893</v>
      </c>
      <c r="R490" s="5" t="s">
        <v>24894</v>
      </c>
      <c r="S490" s="5" t="s">
        <v>24894</v>
      </c>
      <c r="T490" s="5" t="s">
        <v>24894</v>
      </c>
      <c r="U490" s="5" t="s">
        <v>24894</v>
      </c>
      <c r="V490" s="5" t="s">
        <v>24894</v>
      </c>
      <c r="W490" s="5" t="s">
        <v>24894</v>
      </c>
      <c r="X490" s="5" t="s">
        <v>24894</v>
      </c>
    </row>
    <row r="491" spans="1:24" x14ac:dyDescent="0.25">
      <c r="A491" s="4" t="s">
        <v>24895</v>
      </c>
      <c r="B491" s="4" t="s">
        <v>24868</v>
      </c>
      <c r="C491" s="4" t="s">
        <v>24896</v>
      </c>
      <c r="D491" s="1"/>
      <c r="E491" s="5" t="s">
        <v>216</v>
      </c>
      <c r="F491" s="5" t="s">
        <v>216</v>
      </c>
      <c r="G491" s="5" t="s">
        <v>216</v>
      </c>
      <c r="H491" s="5" t="s">
        <v>216</v>
      </c>
      <c r="I491" s="5" t="s">
        <v>216</v>
      </c>
      <c r="J491" s="5" t="s">
        <v>216</v>
      </c>
      <c r="K491" s="5" t="s">
        <v>216</v>
      </c>
      <c r="L491" s="5" t="s">
        <v>216</v>
      </c>
      <c r="M491" s="5" t="s">
        <v>216</v>
      </c>
      <c r="N491" s="5" t="s">
        <v>216</v>
      </c>
      <c r="O491" s="5" t="s">
        <v>216</v>
      </c>
      <c r="P491" s="5" t="s">
        <v>216</v>
      </c>
      <c r="Q491" s="5" t="s">
        <v>24897</v>
      </c>
      <c r="R491" s="5" t="s">
        <v>24898</v>
      </c>
      <c r="S491" s="5" t="s">
        <v>24898</v>
      </c>
      <c r="T491" s="5" t="s">
        <v>24898</v>
      </c>
      <c r="U491" s="5" t="s">
        <v>24898</v>
      </c>
      <c r="V491" s="5" t="s">
        <v>24898</v>
      </c>
      <c r="W491" s="5" t="s">
        <v>24898</v>
      </c>
      <c r="X491" s="5" t="s">
        <v>24898</v>
      </c>
    </row>
    <row r="492" spans="1:24" x14ac:dyDescent="0.25">
      <c r="A492" s="4" t="s">
        <v>24899</v>
      </c>
      <c r="B492" s="4" t="s">
        <v>24868</v>
      </c>
      <c r="C492" s="4" t="s">
        <v>24900</v>
      </c>
      <c r="D492" s="1"/>
      <c r="E492" s="5" t="s">
        <v>216</v>
      </c>
      <c r="F492" s="5" t="s">
        <v>216</v>
      </c>
      <c r="G492" s="5" t="s">
        <v>216</v>
      </c>
      <c r="H492" s="5" t="s">
        <v>216</v>
      </c>
      <c r="I492" s="5" t="s">
        <v>216</v>
      </c>
      <c r="J492" s="5" t="s">
        <v>216</v>
      </c>
      <c r="K492" s="5" t="s">
        <v>216</v>
      </c>
      <c r="L492" s="5" t="s">
        <v>216</v>
      </c>
      <c r="M492" s="5" t="s">
        <v>216</v>
      </c>
      <c r="N492" s="5" t="s">
        <v>216</v>
      </c>
      <c r="O492" s="5" t="s">
        <v>216</v>
      </c>
      <c r="P492" s="5" t="s">
        <v>216</v>
      </c>
      <c r="Q492" s="5" t="s">
        <v>24901</v>
      </c>
      <c r="R492" s="5" t="s">
        <v>24902</v>
      </c>
      <c r="S492" s="5" t="s">
        <v>24902</v>
      </c>
      <c r="T492" s="5" t="s">
        <v>24902</v>
      </c>
      <c r="U492" s="5" t="s">
        <v>24902</v>
      </c>
      <c r="V492" s="5" t="s">
        <v>24902</v>
      </c>
      <c r="W492" s="5" t="s">
        <v>24902</v>
      </c>
      <c r="X492" s="5" t="s">
        <v>24902</v>
      </c>
    </row>
    <row r="493" spans="1:24" x14ac:dyDescent="0.25">
      <c r="A493" s="4" t="s">
        <v>24903</v>
      </c>
      <c r="B493" s="4" t="s">
        <v>24868</v>
      </c>
      <c r="C493" s="4" t="s">
        <v>24904</v>
      </c>
      <c r="D493" s="1"/>
      <c r="E493" s="5" t="s">
        <v>216</v>
      </c>
      <c r="F493" s="5" t="s">
        <v>216</v>
      </c>
      <c r="G493" s="5" t="s">
        <v>216</v>
      </c>
      <c r="H493" s="5" t="s">
        <v>216</v>
      </c>
      <c r="I493" s="5" t="s">
        <v>216</v>
      </c>
      <c r="J493" s="5" t="s">
        <v>216</v>
      </c>
      <c r="K493" s="5" t="s">
        <v>216</v>
      </c>
      <c r="L493" s="5" t="s">
        <v>216</v>
      </c>
      <c r="M493" s="5" t="s">
        <v>216</v>
      </c>
      <c r="N493" s="5" t="s">
        <v>216</v>
      </c>
      <c r="O493" s="5" t="s">
        <v>216</v>
      </c>
      <c r="P493" s="5" t="s">
        <v>216</v>
      </c>
      <c r="Q493" s="5" t="s">
        <v>24905</v>
      </c>
      <c r="R493" s="5" t="s">
        <v>895</v>
      </c>
      <c r="S493" s="5" t="s">
        <v>895</v>
      </c>
      <c r="T493" s="5" t="s">
        <v>895</v>
      </c>
      <c r="U493" s="5" t="s">
        <v>895</v>
      </c>
      <c r="V493" s="5" t="s">
        <v>895</v>
      </c>
      <c r="W493" s="5" t="s">
        <v>895</v>
      </c>
      <c r="X493" s="5" t="s">
        <v>895</v>
      </c>
    </row>
    <row r="494" spans="1:24" x14ac:dyDescent="0.25">
      <c r="A494" s="4" t="s">
        <v>24906</v>
      </c>
      <c r="B494" s="4" t="s">
        <v>24868</v>
      </c>
      <c r="C494" s="4" t="s">
        <v>24907</v>
      </c>
      <c r="D494" s="1"/>
      <c r="E494" s="5" t="s">
        <v>216</v>
      </c>
      <c r="F494" s="5" t="s">
        <v>216</v>
      </c>
      <c r="G494" s="5" t="s">
        <v>216</v>
      </c>
      <c r="H494" s="5" t="s">
        <v>216</v>
      </c>
      <c r="I494" s="5" t="s">
        <v>216</v>
      </c>
      <c r="J494" s="5" t="s">
        <v>216</v>
      </c>
      <c r="K494" s="5" t="s">
        <v>216</v>
      </c>
      <c r="L494" s="5" t="s">
        <v>216</v>
      </c>
      <c r="M494" s="5" t="s">
        <v>216</v>
      </c>
      <c r="N494" s="5" t="s">
        <v>216</v>
      </c>
      <c r="O494" s="5" t="s">
        <v>216</v>
      </c>
      <c r="P494" s="5" t="s">
        <v>216</v>
      </c>
      <c r="Q494" s="5" t="s">
        <v>5242</v>
      </c>
      <c r="R494" s="5" t="s">
        <v>24908</v>
      </c>
      <c r="S494" s="5" t="s">
        <v>24908</v>
      </c>
      <c r="T494" s="5" t="s">
        <v>24908</v>
      </c>
      <c r="U494" s="5" t="s">
        <v>24908</v>
      </c>
      <c r="V494" s="5" t="s">
        <v>24908</v>
      </c>
      <c r="W494" s="5" t="s">
        <v>24908</v>
      </c>
      <c r="X494" s="5" t="s">
        <v>24908</v>
      </c>
    </row>
    <row r="495" spans="1:24" x14ac:dyDescent="0.25">
      <c r="A495" s="4" t="s">
        <v>24909</v>
      </c>
      <c r="B495" s="4" t="s">
        <v>24868</v>
      </c>
      <c r="C495" s="4" t="s">
        <v>24910</v>
      </c>
      <c r="D495" s="1"/>
      <c r="E495" s="5" t="s">
        <v>216</v>
      </c>
      <c r="F495" s="5" t="s">
        <v>216</v>
      </c>
      <c r="G495" s="5" t="s">
        <v>216</v>
      </c>
      <c r="H495" s="5" t="s">
        <v>216</v>
      </c>
      <c r="I495" s="5" t="s">
        <v>216</v>
      </c>
      <c r="J495" s="5" t="s">
        <v>216</v>
      </c>
      <c r="K495" s="5" t="s">
        <v>216</v>
      </c>
      <c r="L495" s="5" t="s">
        <v>216</v>
      </c>
      <c r="M495" s="5" t="s">
        <v>216</v>
      </c>
      <c r="N495" s="5" t="s">
        <v>216</v>
      </c>
      <c r="O495" s="5" t="s">
        <v>216</v>
      </c>
      <c r="P495" s="5" t="s">
        <v>216</v>
      </c>
      <c r="Q495" s="5" t="s">
        <v>24911</v>
      </c>
      <c r="R495" s="5" t="s">
        <v>24912</v>
      </c>
      <c r="S495" s="5" t="s">
        <v>24912</v>
      </c>
      <c r="T495" s="5" t="s">
        <v>24912</v>
      </c>
      <c r="U495" s="5" t="s">
        <v>24912</v>
      </c>
      <c r="V495" s="5" t="s">
        <v>24912</v>
      </c>
      <c r="W495" s="5" t="s">
        <v>24912</v>
      </c>
      <c r="X495" s="5" t="s">
        <v>24912</v>
      </c>
    </row>
    <row r="496" spans="1:24" x14ac:dyDescent="0.25">
      <c r="A496" s="4" t="s">
        <v>24913</v>
      </c>
      <c r="B496" s="4" t="s">
        <v>24868</v>
      </c>
      <c r="C496" s="4" t="s">
        <v>24914</v>
      </c>
      <c r="D496" s="1"/>
      <c r="E496" s="5" t="s">
        <v>216</v>
      </c>
      <c r="F496" s="5" t="s">
        <v>216</v>
      </c>
      <c r="G496" s="5" t="s">
        <v>216</v>
      </c>
      <c r="H496" s="5" t="s">
        <v>216</v>
      </c>
      <c r="I496" s="5" t="s">
        <v>216</v>
      </c>
      <c r="J496" s="5" t="s">
        <v>216</v>
      </c>
      <c r="K496" s="5" t="s">
        <v>216</v>
      </c>
      <c r="L496" s="5" t="s">
        <v>216</v>
      </c>
      <c r="M496" s="5" t="s">
        <v>216</v>
      </c>
      <c r="N496" s="5" t="s">
        <v>216</v>
      </c>
      <c r="O496" s="5" t="s">
        <v>216</v>
      </c>
      <c r="P496" s="5" t="s">
        <v>216</v>
      </c>
      <c r="Q496" s="5" t="s">
        <v>24915</v>
      </c>
      <c r="R496" s="5" t="s">
        <v>24901</v>
      </c>
      <c r="S496" s="5" t="s">
        <v>24901</v>
      </c>
      <c r="T496" s="5" t="s">
        <v>24901</v>
      </c>
      <c r="U496" s="5" t="s">
        <v>24901</v>
      </c>
      <c r="V496" s="5" t="s">
        <v>24901</v>
      </c>
      <c r="W496" s="5" t="s">
        <v>24901</v>
      </c>
      <c r="X496" s="5" t="s">
        <v>24901</v>
      </c>
    </row>
    <row r="497" spans="1:24" x14ac:dyDescent="0.25">
      <c r="A497" s="4" t="s">
        <v>24916</v>
      </c>
      <c r="B497" s="4" t="s">
        <v>24868</v>
      </c>
      <c r="C497" s="4" t="s">
        <v>24917</v>
      </c>
      <c r="D497" s="1"/>
      <c r="E497" s="5" t="s">
        <v>216</v>
      </c>
      <c r="F497" s="5" t="s">
        <v>216</v>
      </c>
      <c r="G497" s="5" t="s">
        <v>216</v>
      </c>
      <c r="H497" s="5" t="s">
        <v>216</v>
      </c>
      <c r="I497" s="5" t="s">
        <v>216</v>
      </c>
      <c r="J497" s="5" t="s">
        <v>216</v>
      </c>
      <c r="K497" s="5" t="s">
        <v>216</v>
      </c>
      <c r="L497" s="5" t="s">
        <v>216</v>
      </c>
      <c r="M497" s="5" t="s">
        <v>216</v>
      </c>
      <c r="N497" s="5" t="s">
        <v>216</v>
      </c>
      <c r="O497" s="5" t="s">
        <v>216</v>
      </c>
      <c r="P497" s="5" t="s">
        <v>216</v>
      </c>
      <c r="Q497" s="5" t="s">
        <v>216</v>
      </c>
      <c r="R497" s="5" t="s">
        <v>5242</v>
      </c>
      <c r="S497" s="5" t="s">
        <v>5242</v>
      </c>
      <c r="T497" s="5" t="s">
        <v>5242</v>
      </c>
      <c r="U497" s="5" t="s">
        <v>5242</v>
      </c>
      <c r="V497" s="5" t="s">
        <v>5242</v>
      </c>
      <c r="W497" s="5" t="s">
        <v>5242</v>
      </c>
      <c r="X497" s="5" t="s">
        <v>5242</v>
      </c>
    </row>
    <row r="498" spans="1:24" x14ac:dyDescent="0.25">
      <c r="A498" s="4" t="s">
        <v>24918</v>
      </c>
      <c r="B498" s="4" t="s">
        <v>24868</v>
      </c>
      <c r="C498" s="4" t="s">
        <v>24919</v>
      </c>
      <c r="D498" s="1"/>
      <c r="E498" s="5" t="s">
        <v>216</v>
      </c>
      <c r="F498" s="5" t="s">
        <v>216</v>
      </c>
      <c r="G498" s="5" t="s">
        <v>216</v>
      </c>
      <c r="H498" s="5" t="s">
        <v>216</v>
      </c>
      <c r="I498" s="5" t="s">
        <v>216</v>
      </c>
      <c r="J498" s="5" t="s">
        <v>216</v>
      </c>
      <c r="K498" s="5" t="s">
        <v>216</v>
      </c>
      <c r="L498" s="5" t="s">
        <v>216</v>
      </c>
      <c r="M498" s="5" t="s">
        <v>216</v>
      </c>
      <c r="N498" s="5" t="s">
        <v>216</v>
      </c>
      <c r="O498" s="5" t="s">
        <v>216</v>
      </c>
      <c r="P498" s="5" t="s">
        <v>216</v>
      </c>
      <c r="Q498" s="5" t="s">
        <v>216</v>
      </c>
      <c r="R498" s="5" t="s">
        <v>24911</v>
      </c>
      <c r="S498" s="5" t="s">
        <v>24911</v>
      </c>
      <c r="T498" s="5" t="s">
        <v>24911</v>
      </c>
      <c r="U498" s="5" t="s">
        <v>24911</v>
      </c>
      <c r="V498" s="5" t="s">
        <v>24911</v>
      </c>
      <c r="W498" s="5" t="s">
        <v>24911</v>
      </c>
      <c r="X498" s="5" t="s">
        <v>24911</v>
      </c>
    </row>
    <row r="499" spans="1:24" x14ac:dyDescent="0.25">
      <c r="A499" s="4" t="s">
        <v>24920</v>
      </c>
      <c r="B499" s="4" t="s">
        <v>24868</v>
      </c>
      <c r="C499" s="4" t="s">
        <v>24921</v>
      </c>
      <c r="D499" s="1"/>
      <c r="E499" s="5" t="s">
        <v>216</v>
      </c>
      <c r="F499" s="5" t="s">
        <v>216</v>
      </c>
      <c r="G499" s="5" t="s">
        <v>216</v>
      </c>
      <c r="H499" s="5" t="s">
        <v>216</v>
      </c>
      <c r="I499" s="5" t="s">
        <v>216</v>
      </c>
      <c r="J499" s="5" t="s">
        <v>216</v>
      </c>
      <c r="K499" s="5" t="s">
        <v>216</v>
      </c>
      <c r="L499" s="5" t="s">
        <v>216</v>
      </c>
      <c r="M499" s="5" t="s">
        <v>216</v>
      </c>
      <c r="N499" s="5" t="s">
        <v>216</v>
      </c>
      <c r="O499" s="5" t="s">
        <v>216</v>
      </c>
      <c r="P499" s="5" t="s">
        <v>216</v>
      </c>
      <c r="Q499" s="5" t="s">
        <v>216</v>
      </c>
      <c r="R499" s="5" t="s">
        <v>24915</v>
      </c>
      <c r="S499" s="5" t="s">
        <v>24915</v>
      </c>
      <c r="T499" s="5" t="s">
        <v>24915</v>
      </c>
      <c r="U499" s="5" t="s">
        <v>24915</v>
      </c>
      <c r="V499" s="5" t="s">
        <v>24915</v>
      </c>
      <c r="W499" s="5" t="s">
        <v>24915</v>
      </c>
      <c r="X499" s="5" t="s">
        <v>24915</v>
      </c>
    </row>
    <row r="500" spans="1:24" x14ac:dyDescent="0.25">
      <c r="A500" s="4" t="s">
        <v>24922</v>
      </c>
      <c r="B500" s="4" t="s">
        <v>24868</v>
      </c>
      <c r="C500" s="4" t="s">
        <v>24923</v>
      </c>
      <c r="D500" s="1" t="s">
        <v>24924</v>
      </c>
      <c r="E500" s="5" t="s">
        <v>216</v>
      </c>
      <c r="F500" s="5" t="s">
        <v>216</v>
      </c>
      <c r="G500" s="5" t="s">
        <v>216</v>
      </c>
      <c r="H500" s="5" t="s">
        <v>216</v>
      </c>
      <c r="I500" s="5" t="s">
        <v>216</v>
      </c>
      <c r="J500" s="5" t="s">
        <v>216</v>
      </c>
      <c r="K500" s="5" t="s">
        <v>216</v>
      </c>
      <c r="L500" s="5" t="s">
        <v>216</v>
      </c>
      <c r="M500" s="5" t="s">
        <v>216</v>
      </c>
      <c r="N500" s="5" t="s">
        <v>216</v>
      </c>
      <c r="O500" s="5" t="s">
        <v>216</v>
      </c>
      <c r="P500" s="5" t="s">
        <v>216</v>
      </c>
      <c r="Q500" s="5" t="s">
        <v>216</v>
      </c>
      <c r="R500" s="5" t="s">
        <v>216</v>
      </c>
      <c r="S500" s="5" t="s">
        <v>216</v>
      </c>
      <c r="T500" s="5" t="s">
        <v>708</v>
      </c>
      <c r="U500" s="5" t="s">
        <v>708</v>
      </c>
      <c r="V500" s="5" t="s">
        <v>216</v>
      </c>
      <c r="W500" s="5" t="s">
        <v>216</v>
      </c>
      <c r="X500" s="5" t="s">
        <v>216</v>
      </c>
    </row>
    <row r="501" spans="1:24" x14ac:dyDescent="0.25">
      <c r="A501" s="4" t="s">
        <v>24925</v>
      </c>
      <c r="B501" s="4" t="s">
        <v>24868</v>
      </c>
      <c r="C501" s="4" t="s">
        <v>24926</v>
      </c>
      <c r="D501" s="1" t="s">
        <v>24924</v>
      </c>
      <c r="E501" s="5" t="s">
        <v>216</v>
      </c>
      <c r="F501" s="5" t="s">
        <v>216</v>
      </c>
      <c r="G501" s="5" t="s">
        <v>216</v>
      </c>
      <c r="H501" s="5" t="s">
        <v>216</v>
      </c>
      <c r="I501" s="5" t="s">
        <v>216</v>
      </c>
      <c r="J501" s="5" t="s">
        <v>216</v>
      </c>
      <c r="K501" s="5" t="s">
        <v>216</v>
      </c>
      <c r="L501" s="5" t="s">
        <v>216</v>
      </c>
      <c r="M501" s="5" t="s">
        <v>216</v>
      </c>
      <c r="N501" s="5" t="s">
        <v>216</v>
      </c>
      <c r="O501" s="5" t="s">
        <v>216</v>
      </c>
      <c r="P501" s="5" t="s">
        <v>216</v>
      </c>
      <c r="Q501" s="5" t="s">
        <v>216</v>
      </c>
      <c r="R501" s="5" t="s">
        <v>216</v>
      </c>
      <c r="S501" s="5" t="s">
        <v>216</v>
      </c>
      <c r="T501" s="5" t="s">
        <v>216</v>
      </c>
      <c r="U501" s="5" t="s">
        <v>6142</v>
      </c>
      <c r="V501" s="5" t="s">
        <v>216</v>
      </c>
      <c r="W501" s="5" t="s">
        <v>216</v>
      </c>
      <c r="X501" s="5" t="s">
        <v>216</v>
      </c>
    </row>
    <row r="502" spans="1:24" x14ac:dyDescent="0.25">
      <c r="A502" s="4" t="s">
        <v>24927</v>
      </c>
      <c r="B502" s="4" t="s">
        <v>24928</v>
      </c>
      <c r="C502" s="4" t="s">
        <v>1908</v>
      </c>
      <c r="D502" s="1" t="s">
        <v>1909</v>
      </c>
      <c r="E502" s="5" t="s">
        <v>216</v>
      </c>
      <c r="F502" s="5" t="s">
        <v>216</v>
      </c>
      <c r="G502" s="5" t="s">
        <v>216</v>
      </c>
      <c r="H502" s="5" t="s">
        <v>216</v>
      </c>
      <c r="I502" s="5">
        <v>0.2</v>
      </c>
      <c r="J502" s="5" t="s">
        <v>216</v>
      </c>
      <c r="K502" s="5" t="s">
        <v>216</v>
      </c>
      <c r="L502" s="5" t="s">
        <v>216</v>
      </c>
      <c r="M502" s="5" t="s">
        <v>216</v>
      </c>
      <c r="N502" s="5" t="s">
        <v>216</v>
      </c>
      <c r="O502" s="5" t="s">
        <v>216</v>
      </c>
      <c r="P502" s="5" t="s">
        <v>216</v>
      </c>
      <c r="Q502" s="5" t="s">
        <v>216</v>
      </c>
      <c r="R502" s="5">
        <v>0.2</v>
      </c>
      <c r="S502" s="5">
        <v>0.2</v>
      </c>
      <c r="T502" s="5">
        <v>0.2</v>
      </c>
      <c r="U502" s="5">
        <v>0.2</v>
      </c>
      <c r="V502" s="5">
        <v>0.2</v>
      </c>
      <c r="W502" s="5">
        <v>0.2</v>
      </c>
      <c r="X502" s="5">
        <v>0.2</v>
      </c>
    </row>
    <row r="503" spans="1:24" x14ac:dyDescent="0.25">
      <c r="A503" s="4" t="s">
        <v>24929</v>
      </c>
      <c r="B503" s="4" t="s">
        <v>24928</v>
      </c>
      <c r="C503" s="4" t="s">
        <v>1911</v>
      </c>
      <c r="D503" s="1" t="s">
        <v>1912</v>
      </c>
      <c r="E503" s="5" t="s">
        <v>216</v>
      </c>
      <c r="F503" s="5" t="s">
        <v>216</v>
      </c>
      <c r="G503" s="5" t="s">
        <v>216</v>
      </c>
      <c r="H503" s="5" t="s">
        <v>216</v>
      </c>
      <c r="I503" s="5" t="s">
        <v>216</v>
      </c>
      <c r="J503" s="5" t="s">
        <v>216</v>
      </c>
      <c r="K503" s="5" t="s">
        <v>216</v>
      </c>
      <c r="L503" s="5" t="s">
        <v>216</v>
      </c>
      <c r="M503" s="5" t="s">
        <v>216</v>
      </c>
      <c r="N503" s="5" t="s">
        <v>216</v>
      </c>
      <c r="O503" s="5" t="s">
        <v>216</v>
      </c>
      <c r="P503" s="5" t="s">
        <v>216</v>
      </c>
      <c r="Q503" s="5" t="s">
        <v>216</v>
      </c>
      <c r="R503" s="5">
        <v>0.1</v>
      </c>
      <c r="S503" s="5">
        <v>0.1</v>
      </c>
      <c r="T503" s="5">
        <v>0.1</v>
      </c>
      <c r="U503" s="5">
        <v>0.1</v>
      </c>
      <c r="V503" s="5">
        <v>0.1</v>
      </c>
      <c r="W503" s="5">
        <v>0.1</v>
      </c>
      <c r="X503" s="5">
        <v>0.1</v>
      </c>
    </row>
    <row r="504" spans="1:24" x14ac:dyDescent="0.25">
      <c r="A504" s="4" t="s">
        <v>24930</v>
      </c>
      <c r="B504" s="4" t="s">
        <v>24928</v>
      </c>
      <c r="C504" s="4" t="s">
        <v>1914</v>
      </c>
      <c r="D504" s="1" t="s">
        <v>1915</v>
      </c>
      <c r="E504" s="5" t="s">
        <v>216</v>
      </c>
      <c r="F504" s="5" t="s">
        <v>216</v>
      </c>
      <c r="G504" s="5" t="s">
        <v>216</v>
      </c>
      <c r="H504" s="5" t="s">
        <v>216</v>
      </c>
      <c r="I504" s="5">
        <v>0.06</v>
      </c>
      <c r="J504" s="5" t="s">
        <v>216</v>
      </c>
      <c r="K504" s="5" t="s">
        <v>216</v>
      </c>
      <c r="L504" s="5" t="s">
        <v>216</v>
      </c>
      <c r="M504" s="5" t="s">
        <v>216</v>
      </c>
      <c r="N504" s="5" t="s">
        <v>216</v>
      </c>
      <c r="O504" s="5" t="s">
        <v>216</v>
      </c>
      <c r="P504" s="5" t="s">
        <v>216</v>
      </c>
      <c r="Q504" s="5" t="s">
        <v>216</v>
      </c>
      <c r="R504" s="5">
        <v>0.06</v>
      </c>
      <c r="S504" s="5">
        <v>0.06</v>
      </c>
      <c r="T504" s="5">
        <v>0.06</v>
      </c>
      <c r="U504" s="5">
        <v>0.06</v>
      </c>
      <c r="V504" s="5">
        <v>0.06</v>
      </c>
      <c r="W504" s="5">
        <v>0.06</v>
      </c>
      <c r="X504" s="5">
        <v>0.06</v>
      </c>
    </row>
    <row r="505" spans="1:24" x14ac:dyDescent="0.25">
      <c r="A505" s="4" t="s">
        <v>24931</v>
      </c>
      <c r="B505" s="4" t="s">
        <v>24928</v>
      </c>
      <c r="C505" s="4" t="s">
        <v>1917</v>
      </c>
      <c r="D505" s="1" t="s">
        <v>1918</v>
      </c>
      <c r="E505" s="5" t="s">
        <v>216</v>
      </c>
      <c r="F505" s="5" t="s">
        <v>216</v>
      </c>
      <c r="G505" s="5" t="s">
        <v>216</v>
      </c>
      <c r="H505" s="5" t="s">
        <v>216</v>
      </c>
      <c r="I505" s="5">
        <v>0.02</v>
      </c>
      <c r="J505" s="5" t="s">
        <v>216</v>
      </c>
      <c r="K505" s="5" t="s">
        <v>216</v>
      </c>
      <c r="L505" s="5" t="s">
        <v>216</v>
      </c>
      <c r="M505" s="5" t="s">
        <v>216</v>
      </c>
      <c r="N505" s="5" t="s">
        <v>216</v>
      </c>
      <c r="O505" s="5" t="s">
        <v>216</v>
      </c>
      <c r="P505" s="5" t="s">
        <v>216</v>
      </c>
      <c r="Q505" s="5" t="s">
        <v>216</v>
      </c>
      <c r="R505" s="5">
        <v>0.02</v>
      </c>
      <c r="S505" s="5">
        <v>0.02</v>
      </c>
      <c r="T505" s="5">
        <v>0.02</v>
      </c>
      <c r="U505" s="5">
        <v>0.02</v>
      </c>
      <c r="V505" s="5">
        <v>0.02</v>
      </c>
      <c r="W505" s="5">
        <v>0.02</v>
      </c>
      <c r="X505" s="5">
        <v>0.02</v>
      </c>
    </row>
    <row r="506" spans="1:24" x14ac:dyDescent="0.25">
      <c r="A506" s="4" t="s">
        <v>24932</v>
      </c>
      <c r="B506" s="4" t="s">
        <v>24928</v>
      </c>
      <c r="C506" s="4" t="s">
        <v>1920</v>
      </c>
      <c r="D506" s="1" t="s">
        <v>1921</v>
      </c>
      <c r="E506" s="5" t="s">
        <v>216</v>
      </c>
      <c r="F506" s="5" t="s">
        <v>216</v>
      </c>
      <c r="G506" s="5" t="s">
        <v>216</v>
      </c>
      <c r="H506" s="5" t="s">
        <v>216</v>
      </c>
      <c r="I506" s="5">
        <v>0</v>
      </c>
      <c r="J506" s="5" t="s">
        <v>216</v>
      </c>
      <c r="K506" s="5" t="s">
        <v>216</v>
      </c>
      <c r="L506" s="5" t="s">
        <v>216</v>
      </c>
      <c r="M506" s="5" t="s">
        <v>216</v>
      </c>
      <c r="N506" s="5" t="s">
        <v>216</v>
      </c>
      <c r="O506" s="5" t="s">
        <v>216</v>
      </c>
      <c r="P506" s="5" t="s">
        <v>216</v>
      </c>
      <c r="Q506" s="5" t="s">
        <v>216</v>
      </c>
      <c r="R506" s="5">
        <v>0</v>
      </c>
      <c r="S506" s="5">
        <v>0</v>
      </c>
      <c r="T506" s="5">
        <v>0</v>
      </c>
      <c r="U506" s="5">
        <v>0</v>
      </c>
      <c r="V506" s="5">
        <v>0</v>
      </c>
      <c r="W506" s="5">
        <v>0</v>
      </c>
      <c r="X506" s="5">
        <v>0</v>
      </c>
    </row>
    <row r="507" spans="1:24" x14ac:dyDescent="0.25">
      <c r="A507" s="4" t="s">
        <v>16430</v>
      </c>
      <c r="B507" s="4" t="s">
        <v>24928</v>
      </c>
      <c r="C507" s="4" t="s">
        <v>1938</v>
      </c>
      <c r="D507" s="1" t="s">
        <v>1939</v>
      </c>
      <c r="E507" s="5" t="s">
        <v>216</v>
      </c>
      <c r="F507" s="5" t="s">
        <v>216</v>
      </c>
      <c r="G507" s="5" t="s">
        <v>216</v>
      </c>
      <c r="H507" s="5" t="s">
        <v>216</v>
      </c>
      <c r="I507" s="5">
        <v>0.06</v>
      </c>
      <c r="J507" s="5" t="s">
        <v>216</v>
      </c>
      <c r="K507" s="5" t="s">
        <v>216</v>
      </c>
      <c r="L507" s="5" t="s">
        <v>216</v>
      </c>
      <c r="M507" s="5" t="s">
        <v>216</v>
      </c>
      <c r="N507" s="5" t="s">
        <v>216</v>
      </c>
      <c r="O507" s="5" t="s">
        <v>216</v>
      </c>
      <c r="P507" s="5" t="s">
        <v>216</v>
      </c>
      <c r="Q507" s="5" t="s">
        <v>216</v>
      </c>
      <c r="R507" s="5">
        <v>0.06</v>
      </c>
      <c r="S507" s="5">
        <v>0.06</v>
      </c>
      <c r="T507" s="5">
        <v>0.06</v>
      </c>
      <c r="U507" s="5">
        <v>0.06</v>
      </c>
      <c r="V507" s="5">
        <v>0.06</v>
      </c>
      <c r="W507" s="5">
        <v>0.06</v>
      </c>
      <c r="X507" s="5">
        <v>0.06</v>
      </c>
    </row>
    <row r="508" spans="1:24" ht="25.5" x14ac:dyDescent="0.25">
      <c r="A508" s="4" t="s">
        <v>16434</v>
      </c>
      <c r="B508" s="4" t="s">
        <v>24928</v>
      </c>
      <c r="C508" s="4" t="s">
        <v>1941</v>
      </c>
      <c r="D508" s="1" t="s">
        <v>1942</v>
      </c>
      <c r="E508" s="5" t="s">
        <v>216</v>
      </c>
      <c r="F508" s="5" t="s">
        <v>216</v>
      </c>
      <c r="G508" s="5" t="s">
        <v>216</v>
      </c>
      <c r="H508" s="5" t="s">
        <v>216</v>
      </c>
      <c r="I508" s="5">
        <v>0.06</v>
      </c>
      <c r="J508" s="5" t="s">
        <v>216</v>
      </c>
      <c r="K508" s="5" t="s">
        <v>216</v>
      </c>
      <c r="L508" s="5" t="s">
        <v>216</v>
      </c>
      <c r="M508" s="5" t="s">
        <v>216</v>
      </c>
      <c r="N508" s="5" t="s">
        <v>216</v>
      </c>
      <c r="O508" s="5" t="s">
        <v>216</v>
      </c>
      <c r="P508" s="5" t="s">
        <v>216</v>
      </c>
      <c r="Q508" s="5" t="s">
        <v>216</v>
      </c>
      <c r="R508" s="5">
        <v>0.06</v>
      </c>
      <c r="S508" s="5">
        <v>0.06</v>
      </c>
      <c r="T508" s="5">
        <v>0.06</v>
      </c>
      <c r="U508" s="5">
        <v>0.06</v>
      </c>
      <c r="V508" s="5">
        <v>0.06</v>
      </c>
      <c r="W508" s="5">
        <v>0.06</v>
      </c>
      <c r="X508" s="5">
        <v>0.06</v>
      </c>
    </row>
    <row r="509" spans="1:24" ht="25.5" x14ac:dyDescent="0.25">
      <c r="A509" s="4" t="s">
        <v>16438</v>
      </c>
      <c r="B509" s="4" t="s">
        <v>24928</v>
      </c>
      <c r="C509" s="4" t="s">
        <v>1944</v>
      </c>
      <c r="D509" s="1" t="s">
        <v>1945</v>
      </c>
      <c r="E509" s="5" t="s">
        <v>216</v>
      </c>
      <c r="F509" s="5" t="s">
        <v>216</v>
      </c>
      <c r="G509" s="5" t="s">
        <v>216</v>
      </c>
      <c r="H509" s="5" t="s">
        <v>216</v>
      </c>
      <c r="I509" s="5">
        <v>0.06</v>
      </c>
      <c r="J509" s="5" t="s">
        <v>216</v>
      </c>
      <c r="K509" s="5" t="s">
        <v>216</v>
      </c>
      <c r="L509" s="5" t="s">
        <v>216</v>
      </c>
      <c r="M509" s="5" t="s">
        <v>216</v>
      </c>
      <c r="N509" s="5" t="s">
        <v>216</v>
      </c>
      <c r="O509" s="5" t="s">
        <v>216</v>
      </c>
      <c r="P509" s="5" t="s">
        <v>216</v>
      </c>
      <c r="Q509" s="5" t="s">
        <v>216</v>
      </c>
      <c r="R509" s="5">
        <v>0.06</v>
      </c>
      <c r="S509" s="5">
        <v>0.06</v>
      </c>
      <c r="T509" s="5">
        <v>0.06</v>
      </c>
      <c r="U509" s="5">
        <v>0.06</v>
      </c>
      <c r="V509" s="5">
        <v>0.06</v>
      </c>
      <c r="W509" s="5">
        <v>0.06</v>
      </c>
      <c r="X509" s="5">
        <v>0.06</v>
      </c>
    </row>
    <row r="510" spans="1:24" ht="25.5" x14ac:dyDescent="0.25">
      <c r="A510" s="4" t="s">
        <v>16442</v>
      </c>
      <c r="B510" s="4" t="s">
        <v>24928</v>
      </c>
      <c r="C510" s="4" t="s">
        <v>1947</v>
      </c>
      <c r="D510" s="1" t="s">
        <v>1948</v>
      </c>
      <c r="E510" s="5" t="s">
        <v>216</v>
      </c>
      <c r="F510" s="5" t="s">
        <v>216</v>
      </c>
      <c r="G510" s="5" t="s">
        <v>216</v>
      </c>
      <c r="H510" s="5" t="s">
        <v>216</v>
      </c>
      <c r="I510" s="5">
        <v>0.06</v>
      </c>
      <c r="J510" s="5" t="s">
        <v>216</v>
      </c>
      <c r="K510" s="5" t="s">
        <v>216</v>
      </c>
      <c r="L510" s="5" t="s">
        <v>216</v>
      </c>
      <c r="M510" s="5" t="s">
        <v>216</v>
      </c>
      <c r="N510" s="5" t="s">
        <v>216</v>
      </c>
      <c r="O510" s="5" t="s">
        <v>216</v>
      </c>
      <c r="P510" s="5" t="s">
        <v>216</v>
      </c>
      <c r="Q510" s="5" t="s">
        <v>216</v>
      </c>
      <c r="R510" s="5">
        <v>0.06</v>
      </c>
      <c r="S510" s="5">
        <v>0.06</v>
      </c>
      <c r="T510" s="5">
        <v>0.06</v>
      </c>
      <c r="U510" s="5">
        <v>0.06</v>
      </c>
      <c r="V510" s="5">
        <v>0.06</v>
      </c>
      <c r="W510" s="5">
        <v>0.06</v>
      </c>
      <c r="X510" s="5">
        <v>0.06</v>
      </c>
    </row>
    <row r="511" spans="1:24" ht="25.5" x14ac:dyDescent="0.25">
      <c r="A511" s="4" t="s">
        <v>16446</v>
      </c>
      <c r="B511" s="4" t="s">
        <v>24928</v>
      </c>
      <c r="C511" s="4" t="s">
        <v>1950</v>
      </c>
      <c r="D511" s="1" t="s">
        <v>1951</v>
      </c>
      <c r="E511" s="5" t="s">
        <v>216</v>
      </c>
      <c r="F511" s="5" t="s">
        <v>216</v>
      </c>
      <c r="G511" s="5" t="s">
        <v>216</v>
      </c>
      <c r="H511" s="5" t="s">
        <v>216</v>
      </c>
      <c r="I511" s="5">
        <v>0.06</v>
      </c>
      <c r="J511" s="5" t="s">
        <v>216</v>
      </c>
      <c r="K511" s="5" t="s">
        <v>216</v>
      </c>
      <c r="L511" s="5" t="s">
        <v>216</v>
      </c>
      <c r="M511" s="5" t="s">
        <v>216</v>
      </c>
      <c r="N511" s="5" t="s">
        <v>216</v>
      </c>
      <c r="O511" s="5" t="s">
        <v>216</v>
      </c>
      <c r="P511" s="5" t="s">
        <v>216</v>
      </c>
      <c r="Q511" s="5" t="s">
        <v>216</v>
      </c>
      <c r="R511" s="5">
        <v>0.06</v>
      </c>
      <c r="S511" s="5">
        <v>0.06</v>
      </c>
      <c r="T511" s="5">
        <v>0.06</v>
      </c>
      <c r="U511" s="5">
        <v>0.06</v>
      </c>
      <c r="V511" s="5">
        <v>0.06</v>
      </c>
      <c r="W511" s="5">
        <v>0.06</v>
      </c>
      <c r="X511" s="5">
        <v>0.06</v>
      </c>
    </row>
    <row r="512" spans="1:24" ht="25.5" x14ac:dyDescent="0.25">
      <c r="A512" s="4" t="s">
        <v>24933</v>
      </c>
      <c r="B512" s="4" t="s">
        <v>24928</v>
      </c>
      <c r="C512" s="4" t="s">
        <v>1953</v>
      </c>
      <c r="D512" s="1" t="s">
        <v>1954</v>
      </c>
      <c r="E512" s="5" t="s">
        <v>216</v>
      </c>
      <c r="F512" s="5" t="s">
        <v>216</v>
      </c>
      <c r="G512" s="5" t="s">
        <v>216</v>
      </c>
      <c r="H512" s="5" t="s">
        <v>216</v>
      </c>
      <c r="I512" s="5">
        <v>0.06</v>
      </c>
      <c r="J512" s="5" t="s">
        <v>216</v>
      </c>
      <c r="K512" s="5" t="s">
        <v>216</v>
      </c>
      <c r="L512" s="5" t="s">
        <v>216</v>
      </c>
      <c r="M512" s="5" t="s">
        <v>216</v>
      </c>
      <c r="N512" s="5" t="s">
        <v>216</v>
      </c>
      <c r="O512" s="5" t="s">
        <v>216</v>
      </c>
      <c r="P512" s="5" t="s">
        <v>216</v>
      </c>
      <c r="Q512" s="5" t="s">
        <v>216</v>
      </c>
      <c r="R512" s="5">
        <v>0.06</v>
      </c>
      <c r="S512" s="5">
        <v>0.06</v>
      </c>
      <c r="T512" s="5">
        <v>0.06</v>
      </c>
      <c r="U512" s="5">
        <v>0.06</v>
      </c>
      <c r="V512" s="5">
        <v>0.06</v>
      </c>
      <c r="W512" s="5">
        <v>0.06</v>
      </c>
      <c r="X512" s="5">
        <v>0.06</v>
      </c>
    </row>
    <row r="513" spans="1:24" ht="25.5" x14ac:dyDescent="0.25">
      <c r="A513" s="4" t="s">
        <v>24934</v>
      </c>
      <c r="B513" s="4" t="s">
        <v>24928</v>
      </c>
      <c r="C513" s="4" t="s">
        <v>1956</v>
      </c>
      <c r="D513" s="1" t="s">
        <v>1957</v>
      </c>
      <c r="E513" s="5" t="s">
        <v>216</v>
      </c>
      <c r="F513" s="5" t="s">
        <v>216</v>
      </c>
      <c r="G513" s="5" t="s">
        <v>216</v>
      </c>
      <c r="H513" s="5" t="s">
        <v>216</v>
      </c>
      <c r="I513" s="5">
        <v>0.06</v>
      </c>
      <c r="J513" s="5" t="s">
        <v>216</v>
      </c>
      <c r="K513" s="5" t="s">
        <v>216</v>
      </c>
      <c r="L513" s="5" t="s">
        <v>216</v>
      </c>
      <c r="M513" s="5" t="s">
        <v>216</v>
      </c>
      <c r="N513" s="5" t="s">
        <v>216</v>
      </c>
      <c r="O513" s="5" t="s">
        <v>216</v>
      </c>
      <c r="P513" s="5" t="s">
        <v>216</v>
      </c>
      <c r="Q513" s="5" t="s">
        <v>216</v>
      </c>
      <c r="R513" s="5">
        <v>0.06</v>
      </c>
      <c r="S513" s="5">
        <v>0.06</v>
      </c>
      <c r="T513" s="5">
        <v>0.06</v>
      </c>
      <c r="U513" s="5">
        <v>0.06</v>
      </c>
      <c r="V513" s="5">
        <v>0.06</v>
      </c>
      <c r="W513" s="5">
        <v>0.06</v>
      </c>
      <c r="X513" s="5">
        <v>0.06</v>
      </c>
    </row>
    <row r="514" spans="1:24" ht="25.5" x14ac:dyDescent="0.25">
      <c r="A514" s="4" t="s">
        <v>24935</v>
      </c>
      <c r="B514" s="4" t="s">
        <v>24928</v>
      </c>
      <c r="C514" s="4" t="s">
        <v>1959</v>
      </c>
      <c r="D514" s="1" t="s">
        <v>1960</v>
      </c>
      <c r="E514" s="5" t="s">
        <v>216</v>
      </c>
      <c r="F514" s="5" t="s">
        <v>216</v>
      </c>
      <c r="G514" s="5" t="s">
        <v>216</v>
      </c>
      <c r="H514" s="5" t="s">
        <v>216</v>
      </c>
      <c r="I514" s="5">
        <v>0.06</v>
      </c>
      <c r="J514" s="5" t="s">
        <v>216</v>
      </c>
      <c r="K514" s="5" t="s">
        <v>216</v>
      </c>
      <c r="L514" s="5" t="s">
        <v>216</v>
      </c>
      <c r="M514" s="5" t="s">
        <v>216</v>
      </c>
      <c r="N514" s="5" t="s">
        <v>216</v>
      </c>
      <c r="O514" s="5" t="s">
        <v>216</v>
      </c>
      <c r="P514" s="5" t="s">
        <v>216</v>
      </c>
      <c r="Q514" s="5" t="s">
        <v>216</v>
      </c>
      <c r="R514" s="5">
        <v>0.06</v>
      </c>
      <c r="S514" s="5">
        <v>0.06</v>
      </c>
      <c r="T514" s="5">
        <v>0.06</v>
      </c>
      <c r="U514" s="5">
        <v>0.06</v>
      </c>
      <c r="V514" s="5">
        <v>0.06</v>
      </c>
      <c r="W514" s="5">
        <v>0.06</v>
      </c>
      <c r="X514" s="5">
        <v>0.06</v>
      </c>
    </row>
    <row r="515" spans="1:24" ht="25.5" x14ac:dyDescent="0.25">
      <c r="A515" s="4" t="s">
        <v>24936</v>
      </c>
      <c r="B515" s="4" t="s">
        <v>24928</v>
      </c>
      <c r="C515" s="4" t="s">
        <v>1962</v>
      </c>
      <c r="D515" s="1" t="s">
        <v>1963</v>
      </c>
      <c r="E515" s="5" t="s">
        <v>216</v>
      </c>
      <c r="F515" s="5" t="s">
        <v>216</v>
      </c>
      <c r="G515" s="5" t="s">
        <v>216</v>
      </c>
      <c r="H515" s="5" t="s">
        <v>216</v>
      </c>
      <c r="I515" s="5">
        <v>0.06</v>
      </c>
      <c r="J515" s="5" t="s">
        <v>216</v>
      </c>
      <c r="K515" s="5" t="s">
        <v>216</v>
      </c>
      <c r="L515" s="5" t="s">
        <v>216</v>
      </c>
      <c r="M515" s="5" t="s">
        <v>216</v>
      </c>
      <c r="N515" s="5" t="s">
        <v>216</v>
      </c>
      <c r="O515" s="5" t="s">
        <v>216</v>
      </c>
      <c r="P515" s="5" t="s">
        <v>216</v>
      </c>
      <c r="Q515" s="5" t="s">
        <v>216</v>
      </c>
      <c r="R515" s="5">
        <v>0.06</v>
      </c>
      <c r="S515" s="5">
        <v>0.06</v>
      </c>
      <c r="T515" s="5">
        <v>0.06</v>
      </c>
      <c r="U515" s="5">
        <v>0.06</v>
      </c>
      <c r="V515" s="5">
        <v>0.06</v>
      </c>
      <c r="W515" s="5">
        <v>0.06</v>
      </c>
      <c r="X515" s="5">
        <v>0.06</v>
      </c>
    </row>
    <row r="516" spans="1:24" ht="25.5" x14ac:dyDescent="0.25">
      <c r="A516" s="4" t="s">
        <v>24937</v>
      </c>
      <c r="B516" s="4" t="s">
        <v>24928</v>
      </c>
      <c r="C516" s="4" t="s">
        <v>1965</v>
      </c>
      <c r="D516" s="1" t="s">
        <v>1966</v>
      </c>
      <c r="E516" s="5" t="s">
        <v>216</v>
      </c>
      <c r="F516" s="5" t="s">
        <v>216</v>
      </c>
      <c r="G516" s="5" t="s">
        <v>216</v>
      </c>
      <c r="H516" s="5" t="s">
        <v>216</v>
      </c>
      <c r="I516" s="5">
        <v>0.06</v>
      </c>
      <c r="J516" s="5" t="s">
        <v>216</v>
      </c>
      <c r="K516" s="5" t="s">
        <v>216</v>
      </c>
      <c r="L516" s="5" t="s">
        <v>216</v>
      </c>
      <c r="M516" s="5" t="s">
        <v>216</v>
      </c>
      <c r="N516" s="5" t="s">
        <v>216</v>
      </c>
      <c r="O516" s="5" t="s">
        <v>216</v>
      </c>
      <c r="P516" s="5" t="s">
        <v>216</v>
      </c>
      <c r="Q516" s="5" t="s">
        <v>216</v>
      </c>
      <c r="R516" s="5">
        <v>0.06</v>
      </c>
      <c r="S516" s="5">
        <v>0.06</v>
      </c>
      <c r="T516" s="5">
        <v>0.06</v>
      </c>
      <c r="U516" s="5">
        <v>0.06</v>
      </c>
      <c r="V516" s="5">
        <v>0.06</v>
      </c>
      <c r="W516" s="5">
        <v>0.06</v>
      </c>
      <c r="X516" s="5">
        <v>0.06</v>
      </c>
    </row>
    <row r="517" spans="1:24" ht="25.5" x14ac:dyDescent="0.25">
      <c r="A517" s="4" t="s">
        <v>24938</v>
      </c>
      <c r="B517" s="4" t="s">
        <v>24928</v>
      </c>
      <c r="C517" s="4" t="s">
        <v>1968</v>
      </c>
      <c r="D517" s="1" t="s">
        <v>9135</v>
      </c>
      <c r="E517" s="5" t="s">
        <v>216</v>
      </c>
      <c r="F517" s="5" t="s">
        <v>216</v>
      </c>
      <c r="G517" s="5" t="s">
        <v>216</v>
      </c>
      <c r="H517" s="5" t="s">
        <v>216</v>
      </c>
      <c r="I517" s="5">
        <v>0.06</v>
      </c>
      <c r="J517" s="5" t="s">
        <v>216</v>
      </c>
      <c r="K517" s="5" t="s">
        <v>216</v>
      </c>
      <c r="L517" s="5" t="s">
        <v>216</v>
      </c>
      <c r="M517" s="5" t="s">
        <v>216</v>
      </c>
      <c r="N517" s="5" t="s">
        <v>216</v>
      </c>
      <c r="O517" s="5" t="s">
        <v>216</v>
      </c>
      <c r="P517" s="5" t="s">
        <v>216</v>
      </c>
      <c r="Q517" s="5" t="s">
        <v>216</v>
      </c>
      <c r="R517" s="5">
        <v>0.06</v>
      </c>
      <c r="S517" s="5">
        <v>0.06</v>
      </c>
      <c r="T517" s="5">
        <v>0.06</v>
      </c>
      <c r="U517" s="5">
        <v>0.06</v>
      </c>
      <c r="V517" s="5">
        <v>0.06</v>
      </c>
      <c r="W517" s="5">
        <v>0.06</v>
      </c>
      <c r="X517" s="5">
        <v>0.06</v>
      </c>
    </row>
    <row r="518" spans="1:24" ht="25.5" x14ac:dyDescent="0.25">
      <c r="A518" s="4" t="s">
        <v>24939</v>
      </c>
      <c r="B518" s="4" t="s">
        <v>24928</v>
      </c>
      <c r="C518" s="4" t="s">
        <v>1971</v>
      </c>
      <c r="D518" s="1" t="s">
        <v>9137</v>
      </c>
      <c r="E518" s="5" t="s">
        <v>216</v>
      </c>
      <c r="F518" s="5" t="s">
        <v>216</v>
      </c>
      <c r="G518" s="5" t="s">
        <v>216</v>
      </c>
      <c r="H518" s="5" t="s">
        <v>216</v>
      </c>
      <c r="I518" s="5">
        <v>0.06</v>
      </c>
      <c r="J518" s="5" t="s">
        <v>216</v>
      </c>
      <c r="K518" s="5" t="s">
        <v>216</v>
      </c>
      <c r="L518" s="5" t="s">
        <v>216</v>
      </c>
      <c r="M518" s="5" t="s">
        <v>216</v>
      </c>
      <c r="N518" s="5" t="s">
        <v>216</v>
      </c>
      <c r="O518" s="5" t="s">
        <v>216</v>
      </c>
      <c r="P518" s="5" t="s">
        <v>216</v>
      </c>
      <c r="Q518" s="5" t="s">
        <v>216</v>
      </c>
      <c r="R518" s="5">
        <v>0.06</v>
      </c>
      <c r="S518" s="5">
        <v>0.06</v>
      </c>
      <c r="T518" s="5">
        <v>0.06</v>
      </c>
      <c r="U518" s="5">
        <v>0.06</v>
      </c>
      <c r="V518" s="5">
        <v>0.06</v>
      </c>
      <c r="W518" s="5">
        <v>0.06</v>
      </c>
      <c r="X518" s="5">
        <v>0.06</v>
      </c>
    </row>
    <row r="519" spans="1:24" ht="25.5" x14ac:dyDescent="0.25">
      <c r="A519" s="4" t="s">
        <v>24940</v>
      </c>
      <c r="B519" s="4" t="s">
        <v>24928</v>
      </c>
      <c r="C519" s="4" t="s">
        <v>1974</v>
      </c>
      <c r="D519" s="1" t="s">
        <v>9139</v>
      </c>
      <c r="E519" s="5" t="s">
        <v>216</v>
      </c>
      <c r="F519" s="5" t="s">
        <v>216</v>
      </c>
      <c r="G519" s="5" t="s">
        <v>216</v>
      </c>
      <c r="H519" s="5" t="s">
        <v>216</v>
      </c>
      <c r="I519" s="5">
        <v>0.06</v>
      </c>
      <c r="J519" s="5" t="s">
        <v>216</v>
      </c>
      <c r="K519" s="5" t="s">
        <v>216</v>
      </c>
      <c r="L519" s="5" t="s">
        <v>216</v>
      </c>
      <c r="M519" s="5" t="s">
        <v>216</v>
      </c>
      <c r="N519" s="5" t="s">
        <v>216</v>
      </c>
      <c r="O519" s="5" t="s">
        <v>216</v>
      </c>
      <c r="P519" s="5" t="s">
        <v>216</v>
      </c>
      <c r="Q519" s="5" t="s">
        <v>216</v>
      </c>
      <c r="R519" s="5">
        <v>0.06</v>
      </c>
      <c r="S519" s="5">
        <v>0.06</v>
      </c>
      <c r="T519" s="5">
        <v>0.06</v>
      </c>
      <c r="U519" s="5">
        <v>0.06</v>
      </c>
      <c r="V519" s="5">
        <v>0.06</v>
      </c>
      <c r="W519" s="5">
        <v>0.06</v>
      </c>
      <c r="X519" s="5">
        <v>0.06</v>
      </c>
    </row>
    <row r="520" spans="1:24" ht="25.5" x14ac:dyDescent="0.25">
      <c r="A520" s="4" t="s">
        <v>24941</v>
      </c>
      <c r="B520" s="4" t="s">
        <v>24928</v>
      </c>
      <c r="C520" s="4" t="s">
        <v>1983</v>
      </c>
      <c r="D520" s="1" t="s">
        <v>1984</v>
      </c>
      <c r="E520" s="5" t="s">
        <v>216</v>
      </c>
      <c r="F520" s="5" t="s">
        <v>216</v>
      </c>
      <c r="G520" s="5" t="s">
        <v>216</v>
      </c>
      <c r="H520" s="5" t="s">
        <v>216</v>
      </c>
      <c r="I520" s="5">
        <v>0.06</v>
      </c>
      <c r="J520" s="5" t="s">
        <v>216</v>
      </c>
      <c r="K520" s="5" t="s">
        <v>216</v>
      </c>
      <c r="L520" s="5" t="s">
        <v>216</v>
      </c>
      <c r="M520" s="5" t="s">
        <v>216</v>
      </c>
      <c r="N520" s="5" t="s">
        <v>216</v>
      </c>
      <c r="O520" s="5" t="s">
        <v>216</v>
      </c>
      <c r="P520" s="5" t="s">
        <v>216</v>
      </c>
      <c r="Q520" s="5" t="s">
        <v>216</v>
      </c>
      <c r="R520" s="5">
        <v>0.06</v>
      </c>
      <c r="S520" s="5">
        <v>0.06</v>
      </c>
      <c r="T520" s="5">
        <v>0.06</v>
      </c>
      <c r="U520" s="5">
        <v>0.06</v>
      </c>
      <c r="V520" s="5">
        <v>0.06</v>
      </c>
      <c r="W520" s="5">
        <v>0.06</v>
      </c>
      <c r="X520" s="5">
        <v>0.06</v>
      </c>
    </row>
    <row r="521" spans="1:24" ht="25.5" x14ac:dyDescent="0.25">
      <c r="A521" s="4" t="s">
        <v>24942</v>
      </c>
      <c r="B521" s="4" t="s">
        <v>24928</v>
      </c>
      <c r="C521" s="4" t="s">
        <v>1986</v>
      </c>
      <c r="D521" s="1" t="s">
        <v>1987</v>
      </c>
      <c r="E521" s="5" t="s">
        <v>216</v>
      </c>
      <c r="F521" s="5" t="s">
        <v>216</v>
      </c>
      <c r="G521" s="5" t="s">
        <v>216</v>
      </c>
      <c r="H521" s="5" t="s">
        <v>216</v>
      </c>
      <c r="I521" s="5">
        <v>0.06</v>
      </c>
      <c r="J521" s="5" t="s">
        <v>216</v>
      </c>
      <c r="K521" s="5" t="s">
        <v>216</v>
      </c>
      <c r="L521" s="5" t="s">
        <v>216</v>
      </c>
      <c r="M521" s="5" t="s">
        <v>216</v>
      </c>
      <c r="N521" s="5" t="s">
        <v>216</v>
      </c>
      <c r="O521" s="5" t="s">
        <v>216</v>
      </c>
      <c r="P521" s="5" t="s">
        <v>216</v>
      </c>
      <c r="Q521" s="5" t="s">
        <v>216</v>
      </c>
      <c r="R521" s="5">
        <v>0.06</v>
      </c>
      <c r="S521" s="5">
        <v>0.06</v>
      </c>
      <c r="T521" s="5">
        <v>0.06</v>
      </c>
      <c r="U521" s="5">
        <v>0.06</v>
      </c>
      <c r="V521" s="5">
        <v>0.06</v>
      </c>
      <c r="W521" s="5">
        <v>0.06</v>
      </c>
      <c r="X521" s="5">
        <v>0.06</v>
      </c>
    </row>
    <row r="522" spans="1:24" ht="25.5" x14ac:dyDescent="0.25">
      <c r="A522" s="4" t="s">
        <v>24943</v>
      </c>
      <c r="B522" s="4" t="s">
        <v>24928</v>
      </c>
      <c r="C522" s="4" t="s">
        <v>1989</v>
      </c>
      <c r="D522" s="1" t="s">
        <v>1990</v>
      </c>
      <c r="E522" s="5" t="s">
        <v>216</v>
      </c>
      <c r="F522" s="5" t="s">
        <v>216</v>
      </c>
      <c r="G522" s="5" t="s">
        <v>216</v>
      </c>
      <c r="H522" s="5" t="s">
        <v>216</v>
      </c>
      <c r="I522" s="5">
        <v>0.06</v>
      </c>
      <c r="J522" s="5" t="s">
        <v>216</v>
      </c>
      <c r="K522" s="5" t="s">
        <v>216</v>
      </c>
      <c r="L522" s="5" t="s">
        <v>216</v>
      </c>
      <c r="M522" s="5" t="s">
        <v>216</v>
      </c>
      <c r="N522" s="5" t="s">
        <v>216</v>
      </c>
      <c r="O522" s="5" t="s">
        <v>216</v>
      </c>
      <c r="P522" s="5" t="s">
        <v>216</v>
      </c>
      <c r="Q522" s="5" t="s">
        <v>216</v>
      </c>
      <c r="R522" s="5">
        <v>0.06</v>
      </c>
      <c r="S522" s="5">
        <v>0.06</v>
      </c>
      <c r="T522" s="5">
        <v>0.06</v>
      </c>
      <c r="U522" s="5">
        <v>0.06</v>
      </c>
      <c r="V522" s="5">
        <v>0.06</v>
      </c>
      <c r="W522" s="5">
        <v>0.06</v>
      </c>
      <c r="X522" s="5">
        <v>0.06</v>
      </c>
    </row>
    <row r="523" spans="1:24" ht="25.5" x14ac:dyDescent="0.25">
      <c r="A523" s="4" t="s">
        <v>24944</v>
      </c>
      <c r="B523" s="4" t="s">
        <v>24928</v>
      </c>
      <c r="C523" s="4" t="s">
        <v>1992</v>
      </c>
      <c r="D523" s="1" t="s">
        <v>1993</v>
      </c>
      <c r="E523" s="5" t="s">
        <v>216</v>
      </c>
      <c r="F523" s="5" t="s">
        <v>216</v>
      </c>
      <c r="G523" s="5" t="s">
        <v>216</v>
      </c>
      <c r="H523" s="5" t="s">
        <v>216</v>
      </c>
      <c r="I523" s="5">
        <v>0.06</v>
      </c>
      <c r="J523" s="5" t="s">
        <v>216</v>
      </c>
      <c r="K523" s="5" t="s">
        <v>216</v>
      </c>
      <c r="L523" s="5" t="s">
        <v>216</v>
      </c>
      <c r="M523" s="5" t="s">
        <v>216</v>
      </c>
      <c r="N523" s="5" t="s">
        <v>216</v>
      </c>
      <c r="O523" s="5" t="s">
        <v>216</v>
      </c>
      <c r="P523" s="5" t="s">
        <v>216</v>
      </c>
      <c r="Q523" s="5" t="s">
        <v>216</v>
      </c>
      <c r="R523" s="5">
        <v>0.06</v>
      </c>
      <c r="S523" s="5">
        <v>0.06</v>
      </c>
      <c r="T523" s="5">
        <v>0.06</v>
      </c>
      <c r="U523" s="5">
        <v>0.06</v>
      </c>
      <c r="V523" s="5">
        <v>0.06</v>
      </c>
      <c r="W523" s="5">
        <v>0.06</v>
      </c>
      <c r="X523" s="5">
        <v>0.06</v>
      </c>
    </row>
    <row r="524" spans="1:24" ht="25.5" x14ac:dyDescent="0.25">
      <c r="A524" s="4" t="s">
        <v>24945</v>
      </c>
      <c r="B524" s="4" t="s">
        <v>24928</v>
      </c>
      <c r="C524" s="4" t="s">
        <v>1995</v>
      </c>
      <c r="D524" s="1" t="s">
        <v>9145</v>
      </c>
      <c r="E524" s="5" t="s">
        <v>216</v>
      </c>
      <c r="F524" s="5" t="s">
        <v>216</v>
      </c>
      <c r="G524" s="5" t="s">
        <v>216</v>
      </c>
      <c r="H524" s="5" t="s">
        <v>216</v>
      </c>
      <c r="I524" s="5">
        <v>0.06</v>
      </c>
      <c r="J524" s="5" t="s">
        <v>216</v>
      </c>
      <c r="K524" s="5" t="s">
        <v>216</v>
      </c>
      <c r="L524" s="5" t="s">
        <v>216</v>
      </c>
      <c r="M524" s="5" t="s">
        <v>216</v>
      </c>
      <c r="N524" s="5" t="s">
        <v>216</v>
      </c>
      <c r="O524" s="5" t="s">
        <v>216</v>
      </c>
      <c r="P524" s="5" t="s">
        <v>216</v>
      </c>
      <c r="Q524" s="5" t="s">
        <v>216</v>
      </c>
      <c r="R524" s="5">
        <v>0.06</v>
      </c>
      <c r="S524" s="5">
        <v>0.06</v>
      </c>
      <c r="T524" s="5">
        <v>0.06</v>
      </c>
      <c r="U524" s="5">
        <v>0.06</v>
      </c>
      <c r="V524" s="5">
        <v>0.06</v>
      </c>
      <c r="W524" s="5">
        <v>0.06</v>
      </c>
      <c r="X524" s="5">
        <v>0.06</v>
      </c>
    </row>
    <row r="525" spans="1:24" ht="25.5" x14ac:dyDescent="0.25">
      <c r="A525" s="4" t="s">
        <v>24946</v>
      </c>
      <c r="B525" s="4" t="s">
        <v>24928</v>
      </c>
      <c r="C525" s="4" t="s">
        <v>9147</v>
      </c>
      <c r="D525" s="1" t="s">
        <v>9148</v>
      </c>
      <c r="E525" s="5" t="s">
        <v>216</v>
      </c>
      <c r="F525" s="5" t="s">
        <v>216</v>
      </c>
      <c r="G525" s="5" t="s">
        <v>216</v>
      </c>
      <c r="H525" s="5" t="s">
        <v>216</v>
      </c>
      <c r="I525" s="5">
        <v>0.06</v>
      </c>
      <c r="J525" s="5" t="s">
        <v>216</v>
      </c>
      <c r="K525" s="5" t="s">
        <v>216</v>
      </c>
      <c r="L525" s="5" t="s">
        <v>216</v>
      </c>
      <c r="M525" s="5" t="s">
        <v>216</v>
      </c>
      <c r="N525" s="5" t="s">
        <v>216</v>
      </c>
      <c r="O525" s="5" t="s">
        <v>216</v>
      </c>
      <c r="P525" s="5" t="s">
        <v>216</v>
      </c>
      <c r="Q525" s="5" t="s">
        <v>216</v>
      </c>
      <c r="R525" s="5">
        <v>0.06</v>
      </c>
      <c r="S525" s="5">
        <v>0.06</v>
      </c>
      <c r="T525" s="5">
        <v>0.06</v>
      </c>
      <c r="U525" s="5">
        <v>0.06</v>
      </c>
      <c r="V525" s="5">
        <v>0.06</v>
      </c>
      <c r="W525" s="5">
        <v>0.06</v>
      </c>
      <c r="X525" s="5">
        <v>0.06</v>
      </c>
    </row>
    <row r="526" spans="1:24" ht="25.5" x14ac:dyDescent="0.25">
      <c r="A526" s="4" t="s">
        <v>24947</v>
      </c>
      <c r="B526" s="4" t="s">
        <v>24928</v>
      </c>
      <c r="C526" s="4" t="s">
        <v>1998</v>
      </c>
      <c r="D526" s="1" t="s">
        <v>1999</v>
      </c>
      <c r="E526" s="5" t="s">
        <v>216</v>
      </c>
      <c r="F526" s="5" t="s">
        <v>216</v>
      </c>
      <c r="G526" s="5" t="s">
        <v>216</v>
      </c>
      <c r="H526" s="5" t="s">
        <v>216</v>
      </c>
      <c r="I526" s="5">
        <v>0.06</v>
      </c>
      <c r="J526" s="5" t="s">
        <v>216</v>
      </c>
      <c r="K526" s="5" t="s">
        <v>216</v>
      </c>
      <c r="L526" s="5" t="s">
        <v>216</v>
      </c>
      <c r="M526" s="5" t="s">
        <v>216</v>
      </c>
      <c r="N526" s="5" t="s">
        <v>216</v>
      </c>
      <c r="O526" s="5" t="s">
        <v>216</v>
      </c>
      <c r="P526" s="5" t="s">
        <v>216</v>
      </c>
      <c r="Q526" s="5" t="s">
        <v>216</v>
      </c>
      <c r="R526" s="5">
        <v>0.06</v>
      </c>
      <c r="S526" s="5">
        <v>0.06</v>
      </c>
      <c r="T526" s="5">
        <v>0.06</v>
      </c>
      <c r="U526" s="5">
        <v>0.06</v>
      </c>
      <c r="V526" s="5">
        <v>0.06</v>
      </c>
      <c r="W526" s="5">
        <v>0.06</v>
      </c>
      <c r="X526" s="5">
        <v>0.06</v>
      </c>
    </row>
    <row r="527" spans="1:24" ht="25.5" x14ac:dyDescent="0.25">
      <c r="A527" s="4" t="s">
        <v>24948</v>
      </c>
      <c r="B527" s="4" t="s">
        <v>24928</v>
      </c>
      <c r="C527" s="4" t="s">
        <v>2001</v>
      </c>
      <c r="D527" s="1" t="s">
        <v>2002</v>
      </c>
      <c r="E527" s="5" t="s">
        <v>216</v>
      </c>
      <c r="F527" s="5" t="s">
        <v>216</v>
      </c>
      <c r="G527" s="5" t="s">
        <v>216</v>
      </c>
      <c r="H527" s="5" t="s">
        <v>216</v>
      </c>
      <c r="I527" s="5">
        <v>0.06</v>
      </c>
      <c r="J527" s="5" t="s">
        <v>216</v>
      </c>
      <c r="K527" s="5" t="s">
        <v>216</v>
      </c>
      <c r="L527" s="5" t="s">
        <v>216</v>
      </c>
      <c r="M527" s="5" t="s">
        <v>216</v>
      </c>
      <c r="N527" s="5" t="s">
        <v>216</v>
      </c>
      <c r="O527" s="5" t="s">
        <v>216</v>
      </c>
      <c r="P527" s="5" t="s">
        <v>216</v>
      </c>
      <c r="Q527" s="5" t="s">
        <v>216</v>
      </c>
      <c r="R527" s="5">
        <v>0.06</v>
      </c>
      <c r="S527" s="5">
        <v>0.06</v>
      </c>
      <c r="T527" s="5">
        <v>0.06</v>
      </c>
      <c r="U527" s="5">
        <v>0.06</v>
      </c>
      <c r="V527" s="5">
        <v>0.06</v>
      </c>
      <c r="W527" s="5">
        <v>0.06</v>
      </c>
      <c r="X527" s="5">
        <v>0.06</v>
      </c>
    </row>
    <row r="528" spans="1:24" ht="25.5" x14ac:dyDescent="0.25">
      <c r="A528" s="4" t="s">
        <v>24949</v>
      </c>
      <c r="B528" s="4" t="s">
        <v>24928</v>
      </c>
      <c r="C528" s="4" t="s">
        <v>2004</v>
      </c>
      <c r="D528" s="1" t="s">
        <v>2005</v>
      </c>
      <c r="E528" s="5" t="s">
        <v>216</v>
      </c>
      <c r="F528" s="5" t="s">
        <v>216</v>
      </c>
      <c r="G528" s="5" t="s">
        <v>216</v>
      </c>
      <c r="H528" s="5" t="s">
        <v>216</v>
      </c>
      <c r="I528" s="5">
        <v>0.06</v>
      </c>
      <c r="J528" s="5" t="s">
        <v>216</v>
      </c>
      <c r="K528" s="5" t="s">
        <v>216</v>
      </c>
      <c r="L528" s="5" t="s">
        <v>216</v>
      </c>
      <c r="M528" s="5" t="s">
        <v>216</v>
      </c>
      <c r="N528" s="5" t="s">
        <v>216</v>
      </c>
      <c r="O528" s="5" t="s">
        <v>216</v>
      </c>
      <c r="P528" s="5" t="s">
        <v>216</v>
      </c>
      <c r="Q528" s="5" t="s">
        <v>216</v>
      </c>
      <c r="R528" s="5">
        <v>0.06</v>
      </c>
      <c r="S528" s="5">
        <v>0.06</v>
      </c>
      <c r="T528" s="5">
        <v>0.06</v>
      </c>
      <c r="U528" s="5">
        <v>0.06</v>
      </c>
      <c r="V528" s="5">
        <v>0.06</v>
      </c>
      <c r="W528" s="5">
        <v>0.06</v>
      </c>
      <c r="X528" s="5">
        <v>0.06</v>
      </c>
    </row>
    <row r="529" spans="1:24" ht="25.5" x14ac:dyDescent="0.25">
      <c r="A529" s="4" t="s">
        <v>24950</v>
      </c>
      <c r="B529" s="4" t="s">
        <v>24928</v>
      </c>
      <c r="C529" s="4" t="s">
        <v>2007</v>
      </c>
      <c r="D529" s="1" t="s">
        <v>2008</v>
      </c>
      <c r="E529" s="5" t="s">
        <v>216</v>
      </c>
      <c r="F529" s="5" t="s">
        <v>216</v>
      </c>
      <c r="G529" s="5" t="s">
        <v>216</v>
      </c>
      <c r="H529" s="5" t="s">
        <v>216</v>
      </c>
      <c r="I529" s="5">
        <v>0.06</v>
      </c>
      <c r="J529" s="5" t="s">
        <v>216</v>
      </c>
      <c r="K529" s="5" t="s">
        <v>216</v>
      </c>
      <c r="L529" s="5" t="s">
        <v>216</v>
      </c>
      <c r="M529" s="5" t="s">
        <v>216</v>
      </c>
      <c r="N529" s="5" t="s">
        <v>216</v>
      </c>
      <c r="O529" s="5" t="s">
        <v>216</v>
      </c>
      <c r="P529" s="5" t="s">
        <v>216</v>
      </c>
      <c r="Q529" s="5" t="s">
        <v>216</v>
      </c>
      <c r="R529" s="5">
        <v>0.06</v>
      </c>
      <c r="S529" s="5">
        <v>0.06</v>
      </c>
      <c r="T529" s="5">
        <v>0.06</v>
      </c>
      <c r="U529" s="5">
        <v>0.06</v>
      </c>
      <c r="V529" s="5">
        <v>0.06</v>
      </c>
      <c r="W529" s="5">
        <v>0.06</v>
      </c>
      <c r="X529" s="5">
        <v>0.06</v>
      </c>
    </row>
    <row r="530" spans="1:24" ht="25.5" x14ac:dyDescent="0.25">
      <c r="A530" s="4" t="s">
        <v>24951</v>
      </c>
      <c r="B530" s="4" t="s">
        <v>24928</v>
      </c>
      <c r="C530" s="4" t="s">
        <v>2010</v>
      </c>
      <c r="D530" s="1" t="s">
        <v>2011</v>
      </c>
      <c r="E530" s="5" t="s">
        <v>216</v>
      </c>
      <c r="F530" s="5" t="s">
        <v>216</v>
      </c>
      <c r="G530" s="5" t="s">
        <v>216</v>
      </c>
      <c r="H530" s="5" t="s">
        <v>216</v>
      </c>
      <c r="I530" s="5">
        <v>0.06</v>
      </c>
      <c r="J530" s="5" t="s">
        <v>216</v>
      </c>
      <c r="K530" s="5" t="s">
        <v>216</v>
      </c>
      <c r="L530" s="5" t="s">
        <v>216</v>
      </c>
      <c r="M530" s="5" t="s">
        <v>216</v>
      </c>
      <c r="N530" s="5" t="s">
        <v>216</v>
      </c>
      <c r="O530" s="5" t="s">
        <v>216</v>
      </c>
      <c r="P530" s="5" t="s">
        <v>216</v>
      </c>
      <c r="Q530" s="5" t="s">
        <v>216</v>
      </c>
      <c r="R530" s="5">
        <v>0.06</v>
      </c>
      <c r="S530" s="5">
        <v>0.06</v>
      </c>
      <c r="T530" s="5">
        <v>0.06</v>
      </c>
      <c r="U530" s="5">
        <v>0.06</v>
      </c>
      <c r="V530" s="5">
        <v>0.06</v>
      </c>
      <c r="W530" s="5">
        <v>0.06</v>
      </c>
      <c r="X530" s="5">
        <v>0.06</v>
      </c>
    </row>
    <row r="531" spans="1:24" x14ac:dyDescent="0.25">
      <c r="A531" s="4" t="s">
        <v>24952</v>
      </c>
      <c r="B531" s="4" t="s">
        <v>24928</v>
      </c>
      <c r="C531" s="4" t="s">
        <v>2013</v>
      </c>
      <c r="D531" s="1" t="s">
        <v>2014</v>
      </c>
      <c r="E531" s="5" t="s">
        <v>216</v>
      </c>
      <c r="F531" s="5" t="s">
        <v>216</v>
      </c>
      <c r="G531" s="5" t="s">
        <v>216</v>
      </c>
      <c r="H531" s="5" t="s">
        <v>216</v>
      </c>
      <c r="I531" s="5">
        <v>0.06</v>
      </c>
      <c r="J531" s="5" t="s">
        <v>216</v>
      </c>
      <c r="K531" s="5" t="s">
        <v>216</v>
      </c>
      <c r="L531" s="5" t="s">
        <v>216</v>
      </c>
      <c r="M531" s="5" t="s">
        <v>216</v>
      </c>
      <c r="N531" s="5" t="s">
        <v>216</v>
      </c>
      <c r="O531" s="5" t="s">
        <v>216</v>
      </c>
      <c r="P531" s="5" t="s">
        <v>216</v>
      </c>
      <c r="Q531" s="5" t="s">
        <v>216</v>
      </c>
      <c r="R531" s="5">
        <v>0.06</v>
      </c>
      <c r="S531" s="5">
        <v>0.06</v>
      </c>
      <c r="T531" s="5">
        <v>0.06</v>
      </c>
      <c r="U531" s="5">
        <v>0.06</v>
      </c>
      <c r="V531" s="5">
        <v>0.06</v>
      </c>
      <c r="W531" s="5">
        <v>0.06</v>
      </c>
      <c r="X531" s="5">
        <v>0.06</v>
      </c>
    </row>
    <row r="532" spans="1:24" ht="25.5" x14ac:dyDescent="0.25">
      <c r="A532" s="4" t="s">
        <v>24953</v>
      </c>
      <c r="B532" s="4" t="s">
        <v>24928</v>
      </c>
      <c r="C532" s="4" t="s">
        <v>2016</v>
      </c>
      <c r="D532" s="1" t="s">
        <v>2017</v>
      </c>
      <c r="E532" s="5" t="s">
        <v>216</v>
      </c>
      <c r="F532" s="5" t="s">
        <v>216</v>
      </c>
      <c r="G532" s="5" t="s">
        <v>216</v>
      </c>
      <c r="H532" s="5" t="s">
        <v>216</v>
      </c>
      <c r="I532" s="5">
        <v>0.2</v>
      </c>
      <c r="J532" s="5" t="s">
        <v>216</v>
      </c>
      <c r="K532" s="5" t="s">
        <v>216</v>
      </c>
      <c r="L532" s="5" t="s">
        <v>216</v>
      </c>
      <c r="M532" s="5" t="s">
        <v>216</v>
      </c>
      <c r="N532" s="5" t="s">
        <v>216</v>
      </c>
      <c r="O532" s="5" t="s">
        <v>216</v>
      </c>
      <c r="P532" s="5" t="s">
        <v>216</v>
      </c>
      <c r="Q532" s="5" t="s">
        <v>216</v>
      </c>
      <c r="R532" s="5">
        <v>0.2</v>
      </c>
      <c r="S532" s="5">
        <v>0.2</v>
      </c>
      <c r="T532" s="5">
        <v>0.2</v>
      </c>
      <c r="U532" s="5">
        <v>0.2</v>
      </c>
      <c r="V532" s="5">
        <v>0.2</v>
      </c>
      <c r="W532" s="5">
        <v>0.2</v>
      </c>
      <c r="X532" s="5">
        <v>0.2</v>
      </c>
    </row>
    <row r="533" spans="1:24" x14ac:dyDescent="0.25">
      <c r="A533" s="4" t="s">
        <v>24954</v>
      </c>
      <c r="B533" s="4" t="s">
        <v>24928</v>
      </c>
      <c r="C533" s="4" t="s">
        <v>2019</v>
      </c>
      <c r="D533" s="1" t="s">
        <v>2020</v>
      </c>
      <c r="E533" s="5" t="s">
        <v>216</v>
      </c>
      <c r="F533" s="5" t="s">
        <v>216</v>
      </c>
      <c r="G533" s="5" t="s">
        <v>216</v>
      </c>
      <c r="H533" s="5" t="s">
        <v>216</v>
      </c>
      <c r="I533" s="5">
        <v>0.06</v>
      </c>
      <c r="J533" s="5" t="s">
        <v>216</v>
      </c>
      <c r="K533" s="5" t="s">
        <v>216</v>
      </c>
      <c r="L533" s="5" t="s">
        <v>216</v>
      </c>
      <c r="M533" s="5" t="s">
        <v>216</v>
      </c>
      <c r="N533" s="5" t="s">
        <v>216</v>
      </c>
      <c r="O533" s="5" t="s">
        <v>216</v>
      </c>
      <c r="P533" s="5" t="s">
        <v>216</v>
      </c>
      <c r="Q533" s="5" t="s">
        <v>216</v>
      </c>
      <c r="R533" s="5">
        <v>0.06</v>
      </c>
      <c r="S533" s="5">
        <v>0.06</v>
      </c>
      <c r="T533" s="5">
        <v>0.06</v>
      </c>
      <c r="U533" s="5">
        <v>0.06</v>
      </c>
      <c r="V533" s="5">
        <v>0.06</v>
      </c>
      <c r="W533" s="5">
        <v>0.06</v>
      </c>
      <c r="X533" s="5">
        <v>0.06</v>
      </c>
    </row>
    <row r="534" spans="1:24" ht="25.5" x14ac:dyDescent="0.25">
      <c r="A534" s="4" t="s">
        <v>24955</v>
      </c>
      <c r="B534" s="4" t="s">
        <v>24928</v>
      </c>
      <c r="C534" s="4" t="s">
        <v>2022</v>
      </c>
      <c r="D534" s="1" t="s">
        <v>2023</v>
      </c>
      <c r="E534" s="5" t="s">
        <v>216</v>
      </c>
      <c r="F534" s="5" t="s">
        <v>216</v>
      </c>
      <c r="G534" s="5" t="s">
        <v>216</v>
      </c>
      <c r="H534" s="5" t="s">
        <v>216</v>
      </c>
      <c r="I534" s="5">
        <v>0.06</v>
      </c>
      <c r="J534" s="5" t="s">
        <v>216</v>
      </c>
      <c r="K534" s="5" t="s">
        <v>216</v>
      </c>
      <c r="L534" s="5" t="s">
        <v>216</v>
      </c>
      <c r="M534" s="5" t="s">
        <v>216</v>
      </c>
      <c r="N534" s="5" t="s">
        <v>216</v>
      </c>
      <c r="O534" s="5" t="s">
        <v>216</v>
      </c>
      <c r="P534" s="5" t="s">
        <v>216</v>
      </c>
      <c r="Q534" s="5" t="s">
        <v>216</v>
      </c>
      <c r="R534" s="5">
        <v>0.06</v>
      </c>
      <c r="S534" s="5">
        <v>0.06</v>
      </c>
      <c r="T534" s="5">
        <v>0.06</v>
      </c>
      <c r="U534" s="5">
        <v>0.06</v>
      </c>
      <c r="V534" s="5">
        <v>0.06</v>
      </c>
      <c r="W534" s="5">
        <v>0.06</v>
      </c>
      <c r="X534" s="5">
        <v>0.06</v>
      </c>
    </row>
    <row r="535" spans="1:24" ht="25.5" x14ac:dyDescent="0.25">
      <c r="A535" s="4" t="s">
        <v>24956</v>
      </c>
      <c r="B535" s="4" t="s">
        <v>24928</v>
      </c>
      <c r="C535" s="4" t="s">
        <v>2025</v>
      </c>
      <c r="D535" s="1" t="s">
        <v>2026</v>
      </c>
      <c r="E535" s="5" t="s">
        <v>216</v>
      </c>
      <c r="F535" s="5" t="s">
        <v>216</v>
      </c>
      <c r="G535" s="5" t="s">
        <v>216</v>
      </c>
      <c r="H535" s="5" t="s">
        <v>216</v>
      </c>
      <c r="I535" s="5">
        <v>0.06</v>
      </c>
      <c r="J535" s="5" t="s">
        <v>216</v>
      </c>
      <c r="K535" s="5" t="s">
        <v>216</v>
      </c>
      <c r="L535" s="5" t="s">
        <v>216</v>
      </c>
      <c r="M535" s="5" t="s">
        <v>216</v>
      </c>
      <c r="N535" s="5" t="s">
        <v>216</v>
      </c>
      <c r="O535" s="5" t="s">
        <v>216</v>
      </c>
      <c r="P535" s="5" t="s">
        <v>216</v>
      </c>
      <c r="Q535" s="5" t="s">
        <v>216</v>
      </c>
      <c r="R535" s="5">
        <v>0.06</v>
      </c>
      <c r="S535" s="5">
        <v>0.06</v>
      </c>
      <c r="T535" s="5">
        <v>0.06</v>
      </c>
      <c r="U535" s="5">
        <v>0.06</v>
      </c>
      <c r="V535" s="5">
        <v>0.06</v>
      </c>
      <c r="W535" s="5">
        <v>0.06</v>
      </c>
      <c r="X535" s="5">
        <v>0.06</v>
      </c>
    </row>
    <row r="536" spans="1:24" ht="25.5" x14ac:dyDescent="0.25">
      <c r="A536" s="4" t="s">
        <v>24957</v>
      </c>
      <c r="B536" s="4" t="s">
        <v>24928</v>
      </c>
      <c r="C536" s="4" t="s">
        <v>2028</v>
      </c>
      <c r="D536" s="1" t="s">
        <v>2029</v>
      </c>
      <c r="E536" s="5" t="s">
        <v>216</v>
      </c>
      <c r="F536" s="5" t="s">
        <v>216</v>
      </c>
      <c r="G536" s="5" t="s">
        <v>216</v>
      </c>
      <c r="H536" s="5" t="s">
        <v>216</v>
      </c>
      <c r="I536" s="5">
        <v>0.06</v>
      </c>
      <c r="J536" s="5" t="s">
        <v>216</v>
      </c>
      <c r="K536" s="5" t="s">
        <v>216</v>
      </c>
      <c r="L536" s="5" t="s">
        <v>216</v>
      </c>
      <c r="M536" s="5" t="s">
        <v>216</v>
      </c>
      <c r="N536" s="5" t="s">
        <v>216</v>
      </c>
      <c r="O536" s="5" t="s">
        <v>216</v>
      </c>
      <c r="P536" s="5" t="s">
        <v>216</v>
      </c>
      <c r="Q536" s="5" t="s">
        <v>216</v>
      </c>
      <c r="R536" s="5">
        <v>0.06</v>
      </c>
      <c r="S536" s="5">
        <v>0.06</v>
      </c>
      <c r="T536" s="5">
        <v>0.06</v>
      </c>
      <c r="U536" s="5">
        <v>0.06</v>
      </c>
      <c r="V536" s="5">
        <v>0.06</v>
      </c>
      <c r="W536" s="5">
        <v>0.06</v>
      </c>
      <c r="X536" s="5">
        <v>0.06</v>
      </c>
    </row>
    <row r="537" spans="1:24" ht="25.5" x14ac:dyDescent="0.25">
      <c r="A537" s="4" t="s">
        <v>24958</v>
      </c>
      <c r="B537" s="4" t="s">
        <v>24928</v>
      </c>
      <c r="C537" s="4" t="s">
        <v>2031</v>
      </c>
      <c r="D537" s="1" t="s">
        <v>2032</v>
      </c>
      <c r="E537" s="5" t="s">
        <v>216</v>
      </c>
      <c r="F537" s="5" t="s">
        <v>216</v>
      </c>
      <c r="G537" s="5" t="s">
        <v>216</v>
      </c>
      <c r="H537" s="5" t="s">
        <v>216</v>
      </c>
      <c r="I537" s="5">
        <v>0.06</v>
      </c>
      <c r="J537" s="5" t="s">
        <v>216</v>
      </c>
      <c r="K537" s="5" t="s">
        <v>216</v>
      </c>
      <c r="L537" s="5" t="s">
        <v>216</v>
      </c>
      <c r="M537" s="5" t="s">
        <v>216</v>
      </c>
      <c r="N537" s="5" t="s">
        <v>216</v>
      </c>
      <c r="O537" s="5" t="s">
        <v>216</v>
      </c>
      <c r="P537" s="5" t="s">
        <v>216</v>
      </c>
      <c r="Q537" s="5" t="s">
        <v>216</v>
      </c>
      <c r="R537" s="5">
        <v>0.06</v>
      </c>
      <c r="S537" s="5">
        <v>0.06</v>
      </c>
      <c r="T537" s="5">
        <v>0.06</v>
      </c>
      <c r="U537" s="5">
        <v>0.06</v>
      </c>
      <c r="V537" s="5">
        <v>0.06</v>
      </c>
      <c r="W537" s="5">
        <v>0.06</v>
      </c>
      <c r="X537" s="5">
        <v>0.06</v>
      </c>
    </row>
    <row r="538" spans="1:24" ht="25.5" x14ac:dyDescent="0.25">
      <c r="A538" s="4" t="s">
        <v>24959</v>
      </c>
      <c r="B538" s="4" t="s">
        <v>24928</v>
      </c>
      <c r="C538" s="4" t="s">
        <v>2034</v>
      </c>
      <c r="D538" s="1" t="s">
        <v>2035</v>
      </c>
      <c r="E538" s="5" t="s">
        <v>216</v>
      </c>
      <c r="F538" s="5" t="s">
        <v>216</v>
      </c>
      <c r="G538" s="5" t="s">
        <v>216</v>
      </c>
      <c r="H538" s="5" t="s">
        <v>216</v>
      </c>
      <c r="I538" s="5">
        <v>0.06</v>
      </c>
      <c r="J538" s="5" t="s">
        <v>216</v>
      </c>
      <c r="K538" s="5" t="s">
        <v>216</v>
      </c>
      <c r="L538" s="5" t="s">
        <v>216</v>
      </c>
      <c r="M538" s="5" t="s">
        <v>216</v>
      </c>
      <c r="N538" s="5" t="s">
        <v>216</v>
      </c>
      <c r="O538" s="5" t="s">
        <v>216</v>
      </c>
      <c r="P538" s="5" t="s">
        <v>216</v>
      </c>
      <c r="Q538" s="5" t="s">
        <v>216</v>
      </c>
      <c r="R538" s="5">
        <v>0.06</v>
      </c>
      <c r="S538" s="5">
        <v>0.06</v>
      </c>
      <c r="T538" s="5">
        <v>0.06</v>
      </c>
      <c r="U538" s="5">
        <v>0.06</v>
      </c>
      <c r="V538" s="5">
        <v>0.06</v>
      </c>
      <c r="W538" s="5">
        <v>0.06</v>
      </c>
      <c r="X538" s="5">
        <v>0.06</v>
      </c>
    </row>
    <row r="539" spans="1:24" ht="25.5" x14ac:dyDescent="0.25">
      <c r="A539" s="4" t="s">
        <v>24960</v>
      </c>
      <c r="B539" s="4" t="s">
        <v>24928</v>
      </c>
      <c r="C539" s="4" t="s">
        <v>2037</v>
      </c>
      <c r="D539" s="1" t="s">
        <v>2038</v>
      </c>
      <c r="E539" s="5" t="s">
        <v>216</v>
      </c>
      <c r="F539" s="5" t="s">
        <v>216</v>
      </c>
      <c r="G539" s="5" t="s">
        <v>216</v>
      </c>
      <c r="H539" s="5" t="s">
        <v>216</v>
      </c>
      <c r="I539" s="5">
        <v>0.06</v>
      </c>
      <c r="J539" s="5" t="s">
        <v>216</v>
      </c>
      <c r="K539" s="5" t="s">
        <v>216</v>
      </c>
      <c r="L539" s="5" t="s">
        <v>216</v>
      </c>
      <c r="M539" s="5" t="s">
        <v>216</v>
      </c>
      <c r="N539" s="5" t="s">
        <v>216</v>
      </c>
      <c r="O539" s="5" t="s">
        <v>216</v>
      </c>
      <c r="P539" s="5" t="s">
        <v>216</v>
      </c>
      <c r="Q539" s="5" t="s">
        <v>216</v>
      </c>
      <c r="R539" s="5">
        <v>0.06</v>
      </c>
      <c r="S539" s="5">
        <v>0.06</v>
      </c>
      <c r="T539" s="5">
        <v>0.06</v>
      </c>
      <c r="U539" s="5">
        <v>0.06</v>
      </c>
      <c r="V539" s="5">
        <v>0.06</v>
      </c>
      <c r="W539" s="5">
        <v>0.06</v>
      </c>
      <c r="X539" s="5">
        <v>0.06</v>
      </c>
    </row>
    <row r="540" spans="1:24" ht="25.5" x14ac:dyDescent="0.25">
      <c r="A540" s="4" t="s">
        <v>24961</v>
      </c>
      <c r="B540" s="4" t="s">
        <v>24928</v>
      </c>
      <c r="C540" s="4" t="s">
        <v>2040</v>
      </c>
      <c r="D540" s="1" t="s">
        <v>2041</v>
      </c>
      <c r="E540" s="5" t="s">
        <v>216</v>
      </c>
      <c r="F540" s="5" t="s">
        <v>216</v>
      </c>
      <c r="G540" s="5" t="s">
        <v>216</v>
      </c>
      <c r="H540" s="5" t="s">
        <v>216</v>
      </c>
      <c r="I540" s="5">
        <v>0.06</v>
      </c>
      <c r="J540" s="5" t="s">
        <v>216</v>
      </c>
      <c r="K540" s="5" t="s">
        <v>216</v>
      </c>
      <c r="L540" s="5" t="s">
        <v>216</v>
      </c>
      <c r="M540" s="5" t="s">
        <v>216</v>
      </c>
      <c r="N540" s="5" t="s">
        <v>216</v>
      </c>
      <c r="O540" s="5" t="s">
        <v>216</v>
      </c>
      <c r="P540" s="5" t="s">
        <v>216</v>
      </c>
      <c r="Q540" s="5" t="s">
        <v>216</v>
      </c>
      <c r="R540" s="5">
        <v>0.06</v>
      </c>
      <c r="S540" s="5">
        <v>0.06</v>
      </c>
      <c r="T540" s="5">
        <v>0.06</v>
      </c>
      <c r="U540" s="5">
        <v>0.06</v>
      </c>
      <c r="V540" s="5">
        <v>0.06</v>
      </c>
      <c r="W540" s="5">
        <v>0.06</v>
      </c>
      <c r="X540" s="5">
        <v>0.06</v>
      </c>
    </row>
    <row r="541" spans="1:24" ht="25.5" x14ac:dyDescent="0.25">
      <c r="A541" s="4" t="s">
        <v>24962</v>
      </c>
      <c r="B541" s="4" t="s">
        <v>24928</v>
      </c>
      <c r="C541" s="4" t="s">
        <v>2043</v>
      </c>
      <c r="D541" s="1" t="s">
        <v>2044</v>
      </c>
      <c r="E541" s="5" t="s">
        <v>216</v>
      </c>
      <c r="F541" s="5" t="s">
        <v>216</v>
      </c>
      <c r="G541" s="5" t="s">
        <v>216</v>
      </c>
      <c r="H541" s="5" t="s">
        <v>216</v>
      </c>
      <c r="I541" s="5">
        <v>0.06</v>
      </c>
      <c r="J541" s="5" t="s">
        <v>216</v>
      </c>
      <c r="K541" s="5" t="s">
        <v>216</v>
      </c>
      <c r="L541" s="5" t="s">
        <v>216</v>
      </c>
      <c r="M541" s="5" t="s">
        <v>216</v>
      </c>
      <c r="N541" s="5" t="s">
        <v>216</v>
      </c>
      <c r="O541" s="5" t="s">
        <v>216</v>
      </c>
      <c r="P541" s="5" t="s">
        <v>216</v>
      </c>
      <c r="Q541" s="5" t="s">
        <v>216</v>
      </c>
      <c r="R541" s="5">
        <v>0.06</v>
      </c>
      <c r="S541" s="5">
        <v>0.06</v>
      </c>
      <c r="T541" s="5">
        <v>0.06</v>
      </c>
      <c r="U541" s="5">
        <v>0.06</v>
      </c>
      <c r="V541" s="5">
        <v>0.06</v>
      </c>
      <c r="W541" s="5">
        <v>0.06</v>
      </c>
      <c r="X541" s="5">
        <v>0.06</v>
      </c>
    </row>
    <row r="542" spans="1:24" ht="25.5" x14ac:dyDescent="0.25">
      <c r="A542" s="4" t="s">
        <v>24963</v>
      </c>
      <c r="B542" s="4" t="s">
        <v>24928</v>
      </c>
      <c r="C542" s="4" t="s">
        <v>2046</v>
      </c>
      <c r="D542" s="1" t="s">
        <v>2047</v>
      </c>
      <c r="E542" s="5" t="s">
        <v>216</v>
      </c>
      <c r="F542" s="5" t="s">
        <v>216</v>
      </c>
      <c r="G542" s="5" t="s">
        <v>216</v>
      </c>
      <c r="H542" s="5" t="s">
        <v>216</v>
      </c>
      <c r="I542" s="5">
        <v>0.06</v>
      </c>
      <c r="J542" s="5" t="s">
        <v>216</v>
      </c>
      <c r="K542" s="5" t="s">
        <v>216</v>
      </c>
      <c r="L542" s="5" t="s">
        <v>216</v>
      </c>
      <c r="M542" s="5" t="s">
        <v>216</v>
      </c>
      <c r="N542" s="5" t="s">
        <v>216</v>
      </c>
      <c r="O542" s="5" t="s">
        <v>216</v>
      </c>
      <c r="P542" s="5" t="s">
        <v>216</v>
      </c>
      <c r="Q542" s="5" t="s">
        <v>216</v>
      </c>
      <c r="R542" s="5">
        <v>0.06</v>
      </c>
      <c r="S542" s="5">
        <v>0.06</v>
      </c>
      <c r="T542" s="5">
        <v>0.06</v>
      </c>
      <c r="U542" s="5">
        <v>0.06</v>
      </c>
      <c r="V542" s="5">
        <v>0.06</v>
      </c>
      <c r="W542" s="5">
        <v>0.06</v>
      </c>
      <c r="X542" s="5">
        <v>0.06</v>
      </c>
    </row>
    <row r="543" spans="1:24" x14ac:dyDescent="0.25">
      <c r="A543" s="4" t="s">
        <v>24964</v>
      </c>
      <c r="B543" s="4" t="s">
        <v>24928</v>
      </c>
      <c r="C543" s="4" t="s">
        <v>2049</v>
      </c>
      <c r="D543" s="1" t="s">
        <v>9167</v>
      </c>
      <c r="E543" s="5" t="s">
        <v>216</v>
      </c>
      <c r="F543" s="5" t="s">
        <v>216</v>
      </c>
      <c r="G543" s="5" t="s">
        <v>216</v>
      </c>
      <c r="H543" s="5" t="s">
        <v>216</v>
      </c>
      <c r="I543" s="5">
        <v>0.06</v>
      </c>
      <c r="J543" s="5" t="s">
        <v>216</v>
      </c>
      <c r="K543" s="5" t="s">
        <v>216</v>
      </c>
      <c r="L543" s="5" t="s">
        <v>216</v>
      </c>
      <c r="M543" s="5" t="s">
        <v>216</v>
      </c>
      <c r="N543" s="5" t="s">
        <v>216</v>
      </c>
      <c r="O543" s="5" t="s">
        <v>216</v>
      </c>
      <c r="P543" s="5" t="s">
        <v>216</v>
      </c>
      <c r="Q543" s="5" t="s">
        <v>216</v>
      </c>
      <c r="R543" s="5">
        <v>0.06</v>
      </c>
      <c r="S543" s="5">
        <v>0.06</v>
      </c>
      <c r="T543" s="5">
        <v>0.06</v>
      </c>
      <c r="U543" s="5">
        <v>0.06</v>
      </c>
      <c r="V543" s="5">
        <v>0.06</v>
      </c>
      <c r="W543" s="5">
        <v>0.06</v>
      </c>
      <c r="X543" s="5">
        <v>0.06</v>
      </c>
    </row>
    <row r="544" spans="1:24" ht="25.5" x14ac:dyDescent="0.25">
      <c r="A544" s="4" t="s">
        <v>24965</v>
      </c>
      <c r="B544" s="4" t="s">
        <v>24928</v>
      </c>
      <c r="C544" s="4" t="s">
        <v>9169</v>
      </c>
      <c r="D544" s="1" t="s">
        <v>9170</v>
      </c>
      <c r="E544" s="5" t="s">
        <v>216</v>
      </c>
      <c r="F544" s="5" t="s">
        <v>216</v>
      </c>
      <c r="G544" s="5" t="s">
        <v>216</v>
      </c>
      <c r="H544" s="5" t="s">
        <v>216</v>
      </c>
      <c r="I544" s="5">
        <v>0.06</v>
      </c>
      <c r="J544" s="5" t="s">
        <v>216</v>
      </c>
      <c r="K544" s="5" t="s">
        <v>216</v>
      </c>
      <c r="L544" s="5" t="s">
        <v>216</v>
      </c>
      <c r="M544" s="5" t="s">
        <v>216</v>
      </c>
      <c r="N544" s="5" t="s">
        <v>216</v>
      </c>
      <c r="O544" s="5" t="s">
        <v>216</v>
      </c>
      <c r="P544" s="5" t="s">
        <v>216</v>
      </c>
      <c r="Q544" s="5" t="s">
        <v>216</v>
      </c>
      <c r="R544" s="5">
        <v>0.06</v>
      </c>
      <c r="S544" s="5">
        <v>0.06</v>
      </c>
      <c r="T544" s="5">
        <v>0.06</v>
      </c>
      <c r="U544" s="5">
        <v>0.06</v>
      </c>
      <c r="V544" s="5">
        <v>0.06</v>
      </c>
      <c r="W544" s="5">
        <v>0.06</v>
      </c>
      <c r="X544" s="5">
        <v>0.06</v>
      </c>
    </row>
    <row r="545" spans="1:24" ht="25.5" x14ac:dyDescent="0.25">
      <c r="A545" s="4" t="s">
        <v>24966</v>
      </c>
      <c r="B545" s="4" t="s">
        <v>24928</v>
      </c>
      <c r="C545" s="4" t="s">
        <v>2052</v>
      </c>
      <c r="D545" s="1" t="s">
        <v>2053</v>
      </c>
      <c r="E545" s="5" t="s">
        <v>216</v>
      </c>
      <c r="F545" s="5" t="s">
        <v>216</v>
      </c>
      <c r="G545" s="5" t="s">
        <v>216</v>
      </c>
      <c r="H545" s="5" t="s">
        <v>216</v>
      </c>
      <c r="I545" s="5">
        <v>0.06</v>
      </c>
      <c r="J545" s="5" t="s">
        <v>216</v>
      </c>
      <c r="K545" s="5" t="s">
        <v>216</v>
      </c>
      <c r="L545" s="5" t="s">
        <v>216</v>
      </c>
      <c r="M545" s="5" t="s">
        <v>216</v>
      </c>
      <c r="N545" s="5" t="s">
        <v>216</v>
      </c>
      <c r="O545" s="5" t="s">
        <v>216</v>
      </c>
      <c r="P545" s="5" t="s">
        <v>216</v>
      </c>
      <c r="Q545" s="5" t="s">
        <v>216</v>
      </c>
      <c r="R545" s="5">
        <v>0.06</v>
      </c>
      <c r="S545" s="5">
        <v>0.06</v>
      </c>
      <c r="T545" s="5">
        <v>0.06</v>
      </c>
      <c r="U545" s="5">
        <v>0.06</v>
      </c>
      <c r="V545" s="5">
        <v>0.06</v>
      </c>
      <c r="W545" s="5">
        <v>0.06</v>
      </c>
      <c r="X545" s="5">
        <v>0.06</v>
      </c>
    </row>
    <row r="546" spans="1:24" ht="25.5" x14ac:dyDescent="0.25">
      <c r="A546" s="4" t="s">
        <v>24967</v>
      </c>
      <c r="B546" s="4" t="s">
        <v>24928</v>
      </c>
      <c r="C546" s="4" t="s">
        <v>2055</v>
      </c>
      <c r="D546" s="1" t="s">
        <v>2056</v>
      </c>
      <c r="E546" s="5" t="s">
        <v>216</v>
      </c>
      <c r="F546" s="5" t="s">
        <v>216</v>
      </c>
      <c r="G546" s="5" t="s">
        <v>216</v>
      </c>
      <c r="H546" s="5" t="s">
        <v>216</v>
      </c>
      <c r="I546" s="5">
        <v>0.06</v>
      </c>
      <c r="J546" s="5" t="s">
        <v>216</v>
      </c>
      <c r="K546" s="5" t="s">
        <v>216</v>
      </c>
      <c r="L546" s="5" t="s">
        <v>216</v>
      </c>
      <c r="M546" s="5" t="s">
        <v>216</v>
      </c>
      <c r="N546" s="5" t="s">
        <v>216</v>
      </c>
      <c r="O546" s="5" t="s">
        <v>216</v>
      </c>
      <c r="P546" s="5" t="s">
        <v>216</v>
      </c>
      <c r="Q546" s="5" t="s">
        <v>216</v>
      </c>
      <c r="R546" s="5">
        <v>0.06</v>
      </c>
      <c r="S546" s="5">
        <v>0.06</v>
      </c>
      <c r="T546" s="5">
        <v>0.06</v>
      </c>
      <c r="U546" s="5">
        <v>0.06</v>
      </c>
      <c r="V546" s="5">
        <v>0.06</v>
      </c>
      <c r="W546" s="5">
        <v>0.06</v>
      </c>
      <c r="X546" s="5">
        <v>0.06</v>
      </c>
    </row>
    <row r="547" spans="1:24" ht="25.5" x14ac:dyDescent="0.25">
      <c r="A547" s="4" t="s">
        <v>24968</v>
      </c>
      <c r="B547" s="4" t="s">
        <v>24928</v>
      </c>
      <c r="C547" s="4" t="s">
        <v>2058</v>
      </c>
      <c r="D547" s="1" t="s">
        <v>2059</v>
      </c>
      <c r="E547" s="5" t="s">
        <v>216</v>
      </c>
      <c r="F547" s="5" t="s">
        <v>216</v>
      </c>
      <c r="G547" s="5" t="s">
        <v>216</v>
      </c>
      <c r="H547" s="5" t="s">
        <v>216</v>
      </c>
      <c r="I547" s="5">
        <v>0.06</v>
      </c>
      <c r="J547" s="5" t="s">
        <v>216</v>
      </c>
      <c r="K547" s="5" t="s">
        <v>216</v>
      </c>
      <c r="L547" s="5" t="s">
        <v>216</v>
      </c>
      <c r="M547" s="5" t="s">
        <v>216</v>
      </c>
      <c r="N547" s="5" t="s">
        <v>216</v>
      </c>
      <c r="O547" s="5" t="s">
        <v>216</v>
      </c>
      <c r="P547" s="5" t="s">
        <v>216</v>
      </c>
      <c r="Q547" s="5" t="s">
        <v>216</v>
      </c>
      <c r="R547" s="5">
        <v>0.06</v>
      </c>
      <c r="S547" s="5">
        <v>0.06</v>
      </c>
      <c r="T547" s="5">
        <v>0.06</v>
      </c>
      <c r="U547" s="5">
        <v>0.06</v>
      </c>
      <c r="V547" s="5">
        <v>0.06</v>
      </c>
      <c r="W547" s="5">
        <v>0.06</v>
      </c>
      <c r="X547" s="5">
        <v>0.06</v>
      </c>
    </row>
    <row r="548" spans="1:24" ht="25.5" x14ac:dyDescent="0.25">
      <c r="A548" s="4" t="s">
        <v>24969</v>
      </c>
      <c r="B548" s="4" t="s">
        <v>24928</v>
      </c>
      <c r="C548" s="4" t="s">
        <v>2061</v>
      </c>
      <c r="D548" s="1" t="s">
        <v>2062</v>
      </c>
      <c r="E548" s="5" t="s">
        <v>216</v>
      </c>
      <c r="F548" s="5" t="s">
        <v>216</v>
      </c>
      <c r="G548" s="5" t="s">
        <v>216</v>
      </c>
      <c r="H548" s="5" t="s">
        <v>216</v>
      </c>
      <c r="I548" s="5">
        <v>0.06</v>
      </c>
      <c r="J548" s="5" t="s">
        <v>216</v>
      </c>
      <c r="K548" s="5" t="s">
        <v>216</v>
      </c>
      <c r="L548" s="5" t="s">
        <v>216</v>
      </c>
      <c r="M548" s="5" t="s">
        <v>216</v>
      </c>
      <c r="N548" s="5" t="s">
        <v>216</v>
      </c>
      <c r="O548" s="5" t="s">
        <v>216</v>
      </c>
      <c r="P548" s="5" t="s">
        <v>216</v>
      </c>
      <c r="Q548" s="5" t="s">
        <v>216</v>
      </c>
      <c r="R548" s="5">
        <v>0.06</v>
      </c>
      <c r="S548" s="5">
        <v>0.06</v>
      </c>
      <c r="T548" s="5">
        <v>0.06</v>
      </c>
      <c r="U548" s="5">
        <v>0.06</v>
      </c>
      <c r="V548" s="5">
        <v>0.06</v>
      </c>
      <c r="W548" s="5">
        <v>0.06</v>
      </c>
      <c r="X548" s="5">
        <v>0.06</v>
      </c>
    </row>
    <row r="549" spans="1:24" ht="25.5" x14ac:dyDescent="0.25">
      <c r="A549" s="4" t="s">
        <v>24970</v>
      </c>
      <c r="B549" s="4" t="s">
        <v>24928</v>
      </c>
      <c r="C549" s="4" t="s">
        <v>2064</v>
      </c>
      <c r="D549" s="1" t="s">
        <v>9176</v>
      </c>
      <c r="E549" s="5" t="s">
        <v>216</v>
      </c>
      <c r="F549" s="5" t="s">
        <v>216</v>
      </c>
      <c r="G549" s="5" t="s">
        <v>216</v>
      </c>
      <c r="H549" s="5" t="s">
        <v>216</v>
      </c>
      <c r="I549" s="5">
        <v>0.06</v>
      </c>
      <c r="J549" s="5" t="s">
        <v>216</v>
      </c>
      <c r="K549" s="5" t="s">
        <v>216</v>
      </c>
      <c r="L549" s="5" t="s">
        <v>216</v>
      </c>
      <c r="M549" s="5" t="s">
        <v>216</v>
      </c>
      <c r="N549" s="5" t="s">
        <v>216</v>
      </c>
      <c r="O549" s="5" t="s">
        <v>216</v>
      </c>
      <c r="P549" s="5" t="s">
        <v>216</v>
      </c>
      <c r="Q549" s="5" t="s">
        <v>216</v>
      </c>
      <c r="R549" s="5">
        <v>0.06</v>
      </c>
      <c r="S549" s="5">
        <v>0.06</v>
      </c>
      <c r="T549" s="5">
        <v>0.06</v>
      </c>
      <c r="U549" s="5">
        <v>0.06</v>
      </c>
      <c r="V549" s="5">
        <v>0.06</v>
      </c>
      <c r="W549" s="5">
        <v>0.06</v>
      </c>
      <c r="X549" s="5">
        <v>0.06</v>
      </c>
    </row>
    <row r="550" spans="1:24" ht="25.5" x14ac:dyDescent="0.25">
      <c r="A550" s="4" t="s">
        <v>24971</v>
      </c>
      <c r="B550" s="4" t="s">
        <v>24928</v>
      </c>
      <c r="C550" s="4" t="s">
        <v>2067</v>
      </c>
      <c r="D550" s="1" t="s">
        <v>9178</v>
      </c>
      <c r="E550" s="5" t="s">
        <v>216</v>
      </c>
      <c r="F550" s="5" t="s">
        <v>216</v>
      </c>
      <c r="G550" s="5" t="s">
        <v>216</v>
      </c>
      <c r="H550" s="5" t="s">
        <v>216</v>
      </c>
      <c r="I550" s="5">
        <v>0.06</v>
      </c>
      <c r="J550" s="5" t="s">
        <v>216</v>
      </c>
      <c r="K550" s="5" t="s">
        <v>216</v>
      </c>
      <c r="L550" s="5" t="s">
        <v>216</v>
      </c>
      <c r="M550" s="5" t="s">
        <v>216</v>
      </c>
      <c r="N550" s="5" t="s">
        <v>216</v>
      </c>
      <c r="O550" s="5" t="s">
        <v>216</v>
      </c>
      <c r="P550" s="5" t="s">
        <v>216</v>
      </c>
      <c r="Q550" s="5" t="s">
        <v>216</v>
      </c>
      <c r="R550" s="5">
        <v>0.06</v>
      </c>
      <c r="S550" s="5">
        <v>0.06</v>
      </c>
      <c r="T550" s="5">
        <v>0.06</v>
      </c>
      <c r="U550" s="5">
        <v>0.06</v>
      </c>
      <c r="V550" s="5">
        <v>0.06</v>
      </c>
      <c r="W550" s="5">
        <v>0.06</v>
      </c>
      <c r="X550" s="5">
        <v>0.06</v>
      </c>
    </row>
    <row r="551" spans="1:24" x14ac:dyDescent="0.25">
      <c r="A551" s="4" t="s">
        <v>24972</v>
      </c>
      <c r="B551" s="4" t="s">
        <v>24928</v>
      </c>
      <c r="C551" s="4" t="s">
        <v>2070</v>
      </c>
      <c r="D551" s="1" t="s">
        <v>9180</v>
      </c>
      <c r="E551" s="5" t="s">
        <v>216</v>
      </c>
      <c r="F551" s="5" t="s">
        <v>216</v>
      </c>
      <c r="G551" s="5" t="s">
        <v>216</v>
      </c>
      <c r="H551" s="5" t="s">
        <v>216</v>
      </c>
      <c r="I551" s="5">
        <v>0.06</v>
      </c>
      <c r="J551" s="5" t="s">
        <v>216</v>
      </c>
      <c r="K551" s="5" t="s">
        <v>216</v>
      </c>
      <c r="L551" s="5" t="s">
        <v>216</v>
      </c>
      <c r="M551" s="5" t="s">
        <v>216</v>
      </c>
      <c r="N551" s="5" t="s">
        <v>216</v>
      </c>
      <c r="O551" s="5" t="s">
        <v>216</v>
      </c>
      <c r="P551" s="5" t="s">
        <v>216</v>
      </c>
      <c r="Q551" s="5" t="s">
        <v>216</v>
      </c>
      <c r="R551" s="5">
        <v>0.06</v>
      </c>
      <c r="S551" s="5">
        <v>0.06</v>
      </c>
      <c r="T551" s="5">
        <v>0.06</v>
      </c>
      <c r="U551" s="5">
        <v>0.06</v>
      </c>
      <c r="V551" s="5">
        <v>0.06</v>
      </c>
      <c r="W551" s="5">
        <v>0.06</v>
      </c>
      <c r="X551" s="5">
        <v>0.06</v>
      </c>
    </row>
    <row r="552" spans="1:24" ht="25.5" x14ac:dyDescent="0.25">
      <c r="A552" s="4" t="s">
        <v>24973</v>
      </c>
      <c r="B552" s="4" t="s">
        <v>24928</v>
      </c>
      <c r="C552" s="4" t="s">
        <v>9182</v>
      </c>
      <c r="D552" s="1" t="s">
        <v>9183</v>
      </c>
      <c r="E552" s="5" t="s">
        <v>216</v>
      </c>
      <c r="F552" s="5" t="s">
        <v>216</v>
      </c>
      <c r="G552" s="5" t="s">
        <v>216</v>
      </c>
      <c r="H552" s="5" t="s">
        <v>216</v>
      </c>
      <c r="I552" s="5">
        <v>0.06</v>
      </c>
      <c r="J552" s="5" t="s">
        <v>216</v>
      </c>
      <c r="K552" s="5" t="s">
        <v>216</v>
      </c>
      <c r="L552" s="5" t="s">
        <v>216</v>
      </c>
      <c r="M552" s="5" t="s">
        <v>216</v>
      </c>
      <c r="N552" s="5" t="s">
        <v>216</v>
      </c>
      <c r="O552" s="5" t="s">
        <v>216</v>
      </c>
      <c r="P552" s="5" t="s">
        <v>216</v>
      </c>
      <c r="Q552" s="5" t="s">
        <v>216</v>
      </c>
      <c r="R552" s="5">
        <v>0.06</v>
      </c>
      <c r="S552" s="5">
        <v>0.06</v>
      </c>
      <c r="T552" s="5">
        <v>0.06</v>
      </c>
      <c r="U552" s="5">
        <v>0.06</v>
      </c>
      <c r="V552" s="5">
        <v>0.06</v>
      </c>
      <c r="W552" s="5">
        <v>0.06</v>
      </c>
      <c r="X552" s="5">
        <v>0.06</v>
      </c>
    </row>
    <row r="553" spans="1:24" ht="25.5" x14ac:dyDescent="0.25">
      <c r="A553" s="4" t="s">
        <v>24974</v>
      </c>
      <c r="B553" s="4" t="s">
        <v>24928</v>
      </c>
      <c r="C553" s="4" t="s">
        <v>2073</v>
      </c>
      <c r="D553" s="1" t="s">
        <v>2074</v>
      </c>
      <c r="E553" s="5" t="s">
        <v>216</v>
      </c>
      <c r="F553" s="5" t="s">
        <v>216</v>
      </c>
      <c r="G553" s="5" t="s">
        <v>216</v>
      </c>
      <c r="H553" s="5" t="s">
        <v>216</v>
      </c>
      <c r="I553" s="5">
        <v>0.06</v>
      </c>
      <c r="J553" s="5" t="s">
        <v>216</v>
      </c>
      <c r="K553" s="5" t="s">
        <v>216</v>
      </c>
      <c r="L553" s="5" t="s">
        <v>216</v>
      </c>
      <c r="M553" s="5" t="s">
        <v>216</v>
      </c>
      <c r="N553" s="5" t="s">
        <v>216</v>
      </c>
      <c r="O553" s="5" t="s">
        <v>216</v>
      </c>
      <c r="P553" s="5" t="s">
        <v>216</v>
      </c>
      <c r="Q553" s="5" t="s">
        <v>216</v>
      </c>
      <c r="R553" s="5">
        <v>0.06</v>
      </c>
      <c r="S553" s="5">
        <v>0.06</v>
      </c>
      <c r="T553" s="5">
        <v>0.06</v>
      </c>
      <c r="U553" s="5">
        <v>0.06</v>
      </c>
      <c r="V553" s="5">
        <v>0.06</v>
      </c>
      <c r="W553" s="5">
        <v>0.06</v>
      </c>
      <c r="X553" s="5">
        <v>0.06</v>
      </c>
    </row>
    <row r="554" spans="1:24" ht="25.5" x14ac:dyDescent="0.25">
      <c r="A554" s="4" t="s">
        <v>24975</v>
      </c>
      <c r="B554" s="4" t="s">
        <v>24928</v>
      </c>
      <c r="C554" s="4" t="s">
        <v>2076</v>
      </c>
      <c r="D554" s="1" t="s">
        <v>2077</v>
      </c>
      <c r="E554" s="5" t="s">
        <v>216</v>
      </c>
      <c r="F554" s="5" t="s">
        <v>216</v>
      </c>
      <c r="G554" s="5" t="s">
        <v>216</v>
      </c>
      <c r="H554" s="5" t="s">
        <v>216</v>
      </c>
      <c r="I554" s="5">
        <v>0.06</v>
      </c>
      <c r="J554" s="5" t="s">
        <v>216</v>
      </c>
      <c r="K554" s="5" t="s">
        <v>216</v>
      </c>
      <c r="L554" s="5" t="s">
        <v>216</v>
      </c>
      <c r="M554" s="5" t="s">
        <v>216</v>
      </c>
      <c r="N554" s="5" t="s">
        <v>216</v>
      </c>
      <c r="O554" s="5" t="s">
        <v>216</v>
      </c>
      <c r="P554" s="5" t="s">
        <v>216</v>
      </c>
      <c r="Q554" s="5" t="s">
        <v>216</v>
      </c>
      <c r="R554" s="5">
        <v>0.06</v>
      </c>
      <c r="S554" s="5">
        <v>0.06</v>
      </c>
      <c r="T554" s="5">
        <v>0.06</v>
      </c>
      <c r="U554" s="5">
        <v>0.06</v>
      </c>
      <c r="V554" s="5">
        <v>0.06</v>
      </c>
      <c r="W554" s="5">
        <v>0.06</v>
      </c>
      <c r="X554" s="5">
        <v>0.06</v>
      </c>
    </row>
    <row r="555" spans="1:24" ht="25.5" x14ac:dyDescent="0.25">
      <c r="A555" s="4" t="s">
        <v>24976</v>
      </c>
      <c r="B555" s="4" t="s">
        <v>24928</v>
      </c>
      <c r="C555" s="4" t="s">
        <v>2079</v>
      </c>
      <c r="D555" s="1" t="s">
        <v>2080</v>
      </c>
      <c r="E555" s="5" t="s">
        <v>216</v>
      </c>
      <c r="F555" s="5" t="s">
        <v>216</v>
      </c>
      <c r="G555" s="5" t="s">
        <v>216</v>
      </c>
      <c r="H555" s="5" t="s">
        <v>216</v>
      </c>
      <c r="I555" s="5">
        <v>0.06</v>
      </c>
      <c r="J555" s="5" t="s">
        <v>216</v>
      </c>
      <c r="K555" s="5" t="s">
        <v>216</v>
      </c>
      <c r="L555" s="5" t="s">
        <v>216</v>
      </c>
      <c r="M555" s="5" t="s">
        <v>216</v>
      </c>
      <c r="N555" s="5" t="s">
        <v>216</v>
      </c>
      <c r="O555" s="5" t="s">
        <v>216</v>
      </c>
      <c r="P555" s="5" t="s">
        <v>216</v>
      </c>
      <c r="Q555" s="5" t="s">
        <v>216</v>
      </c>
      <c r="R555" s="5">
        <v>0.06</v>
      </c>
      <c r="S555" s="5">
        <v>0.06</v>
      </c>
      <c r="T555" s="5">
        <v>0.06</v>
      </c>
      <c r="U555" s="5">
        <v>0.06</v>
      </c>
      <c r="V555" s="5">
        <v>0.06</v>
      </c>
      <c r="W555" s="5">
        <v>0.06</v>
      </c>
      <c r="X555" s="5">
        <v>0.06</v>
      </c>
    </row>
    <row r="556" spans="1:24" ht="25.5" x14ac:dyDescent="0.25">
      <c r="A556" s="4" t="s">
        <v>24977</v>
      </c>
      <c r="B556" s="4" t="s">
        <v>24928</v>
      </c>
      <c r="C556" s="4" t="s">
        <v>2082</v>
      </c>
      <c r="D556" s="1" t="s">
        <v>2083</v>
      </c>
      <c r="E556" s="5" t="s">
        <v>216</v>
      </c>
      <c r="F556" s="5" t="s">
        <v>216</v>
      </c>
      <c r="G556" s="5" t="s">
        <v>216</v>
      </c>
      <c r="H556" s="5" t="s">
        <v>216</v>
      </c>
      <c r="I556" s="5">
        <v>0.2</v>
      </c>
      <c r="J556" s="5" t="s">
        <v>216</v>
      </c>
      <c r="K556" s="5" t="s">
        <v>216</v>
      </c>
      <c r="L556" s="5" t="s">
        <v>216</v>
      </c>
      <c r="M556" s="5" t="s">
        <v>216</v>
      </c>
      <c r="N556" s="5" t="s">
        <v>216</v>
      </c>
      <c r="O556" s="5" t="s">
        <v>216</v>
      </c>
      <c r="P556" s="5" t="s">
        <v>216</v>
      </c>
      <c r="Q556" s="5" t="s">
        <v>216</v>
      </c>
      <c r="R556" s="5">
        <v>0.2</v>
      </c>
      <c r="S556" s="5">
        <v>0.2</v>
      </c>
      <c r="T556" s="5">
        <v>0.2</v>
      </c>
      <c r="U556" s="5">
        <v>0.2</v>
      </c>
      <c r="V556" s="5">
        <v>0.2</v>
      </c>
      <c r="W556" s="5">
        <v>0.2</v>
      </c>
      <c r="X556" s="5">
        <v>0.2</v>
      </c>
    </row>
    <row r="557" spans="1:24" ht="25.5" x14ac:dyDescent="0.25">
      <c r="A557" s="4" t="s">
        <v>24978</v>
      </c>
      <c r="B557" s="4" t="s">
        <v>24928</v>
      </c>
      <c r="C557" s="4" t="s">
        <v>2085</v>
      </c>
      <c r="D557" s="1" t="s">
        <v>2086</v>
      </c>
      <c r="E557" s="5" t="s">
        <v>216</v>
      </c>
      <c r="F557" s="5" t="s">
        <v>216</v>
      </c>
      <c r="G557" s="5" t="s">
        <v>216</v>
      </c>
      <c r="H557" s="5" t="s">
        <v>216</v>
      </c>
      <c r="I557" s="5">
        <v>0.06</v>
      </c>
      <c r="J557" s="5" t="s">
        <v>216</v>
      </c>
      <c r="K557" s="5" t="s">
        <v>216</v>
      </c>
      <c r="L557" s="5" t="s">
        <v>216</v>
      </c>
      <c r="M557" s="5" t="s">
        <v>216</v>
      </c>
      <c r="N557" s="5" t="s">
        <v>216</v>
      </c>
      <c r="O557" s="5" t="s">
        <v>216</v>
      </c>
      <c r="P557" s="5" t="s">
        <v>216</v>
      </c>
      <c r="Q557" s="5" t="s">
        <v>216</v>
      </c>
      <c r="R557" s="5">
        <v>0.06</v>
      </c>
      <c r="S557" s="5">
        <v>0.06</v>
      </c>
      <c r="T557" s="5">
        <v>0.06</v>
      </c>
      <c r="U557" s="5">
        <v>0.06</v>
      </c>
      <c r="V557" s="5">
        <v>0.06</v>
      </c>
      <c r="W557" s="5">
        <v>0.06</v>
      </c>
      <c r="X557" s="5">
        <v>0.06</v>
      </c>
    </row>
    <row r="558" spans="1:24" ht="25.5" x14ac:dyDescent="0.25">
      <c r="A558" s="4" t="s">
        <v>24979</v>
      </c>
      <c r="B558" s="4" t="s">
        <v>24928</v>
      </c>
      <c r="C558" s="4" t="s">
        <v>2088</v>
      </c>
      <c r="D558" s="1" t="s">
        <v>2089</v>
      </c>
      <c r="E558" s="5" t="s">
        <v>216</v>
      </c>
      <c r="F558" s="5" t="s">
        <v>216</v>
      </c>
      <c r="G558" s="5" t="s">
        <v>216</v>
      </c>
      <c r="H558" s="5" t="s">
        <v>216</v>
      </c>
      <c r="I558" s="5">
        <v>0.06</v>
      </c>
      <c r="J558" s="5" t="s">
        <v>216</v>
      </c>
      <c r="K558" s="5" t="s">
        <v>216</v>
      </c>
      <c r="L558" s="5" t="s">
        <v>216</v>
      </c>
      <c r="M558" s="5" t="s">
        <v>216</v>
      </c>
      <c r="N558" s="5" t="s">
        <v>216</v>
      </c>
      <c r="O558" s="5" t="s">
        <v>216</v>
      </c>
      <c r="P558" s="5" t="s">
        <v>216</v>
      </c>
      <c r="Q558" s="5" t="s">
        <v>216</v>
      </c>
      <c r="R558" s="5">
        <v>0.06</v>
      </c>
      <c r="S558" s="5">
        <v>0.06</v>
      </c>
      <c r="T558" s="5">
        <v>0.06</v>
      </c>
      <c r="U558" s="5">
        <v>0.06</v>
      </c>
      <c r="V558" s="5">
        <v>0.06</v>
      </c>
      <c r="W558" s="5">
        <v>0.06</v>
      </c>
      <c r="X558" s="5">
        <v>0.06</v>
      </c>
    </row>
    <row r="559" spans="1:24" ht="25.5" x14ac:dyDescent="0.25">
      <c r="A559" s="4" t="s">
        <v>24980</v>
      </c>
      <c r="B559" s="4" t="s">
        <v>24928</v>
      </c>
      <c r="C559" s="4" t="s">
        <v>2091</v>
      </c>
      <c r="D559" s="1" t="s">
        <v>2092</v>
      </c>
      <c r="E559" s="5" t="s">
        <v>216</v>
      </c>
      <c r="F559" s="5" t="s">
        <v>216</v>
      </c>
      <c r="G559" s="5" t="s">
        <v>216</v>
      </c>
      <c r="H559" s="5" t="s">
        <v>216</v>
      </c>
      <c r="I559" s="5">
        <v>0.06</v>
      </c>
      <c r="J559" s="5" t="s">
        <v>216</v>
      </c>
      <c r="K559" s="5" t="s">
        <v>216</v>
      </c>
      <c r="L559" s="5" t="s">
        <v>216</v>
      </c>
      <c r="M559" s="5" t="s">
        <v>216</v>
      </c>
      <c r="N559" s="5" t="s">
        <v>216</v>
      </c>
      <c r="O559" s="5" t="s">
        <v>216</v>
      </c>
      <c r="P559" s="5" t="s">
        <v>216</v>
      </c>
      <c r="Q559" s="5" t="s">
        <v>216</v>
      </c>
      <c r="R559" s="5">
        <v>0.06</v>
      </c>
      <c r="S559" s="5">
        <v>0.06</v>
      </c>
      <c r="T559" s="5">
        <v>0.06</v>
      </c>
      <c r="U559" s="5">
        <v>0.06</v>
      </c>
      <c r="V559" s="5">
        <v>0.06</v>
      </c>
      <c r="W559" s="5">
        <v>0.06</v>
      </c>
      <c r="X559" s="5">
        <v>0.06</v>
      </c>
    </row>
    <row r="560" spans="1:24" ht="25.5" x14ac:dyDescent="0.25">
      <c r="A560" s="4" t="s">
        <v>24981</v>
      </c>
      <c r="B560" s="4" t="s">
        <v>24928</v>
      </c>
      <c r="C560" s="4" t="s">
        <v>2094</v>
      </c>
      <c r="D560" s="1" t="s">
        <v>2095</v>
      </c>
      <c r="E560" s="5" t="s">
        <v>216</v>
      </c>
      <c r="F560" s="5" t="s">
        <v>216</v>
      </c>
      <c r="G560" s="5" t="s">
        <v>216</v>
      </c>
      <c r="H560" s="5" t="s">
        <v>216</v>
      </c>
      <c r="I560" s="5">
        <v>0.06</v>
      </c>
      <c r="J560" s="5" t="s">
        <v>216</v>
      </c>
      <c r="K560" s="5" t="s">
        <v>216</v>
      </c>
      <c r="L560" s="5" t="s">
        <v>216</v>
      </c>
      <c r="M560" s="5" t="s">
        <v>216</v>
      </c>
      <c r="N560" s="5" t="s">
        <v>216</v>
      </c>
      <c r="O560" s="5" t="s">
        <v>216</v>
      </c>
      <c r="P560" s="5" t="s">
        <v>216</v>
      </c>
      <c r="Q560" s="5" t="s">
        <v>216</v>
      </c>
      <c r="R560" s="5">
        <v>0.06</v>
      </c>
      <c r="S560" s="5">
        <v>0.06</v>
      </c>
      <c r="T560" s="5">
        <v>0.06</v>
      </c>
      <c r="U560" s="5">
        <v>0.06</v>
      </c>
      <c r="V560" s="5">
        <v>0.06</v>
      </c>
      <c r="W560" s="5">
        <v>0.06</v>
      </c>
      <c r="X560" s="5">
        <v>0.06</v>
      </c>
    </row>
    <row r="561" spans="1:24" ht="25.5" x14ac:dyDescent="0.25">
      <c r="A561" s="4" t="s">
        <v>24982</v>
      </c>
      <c r="B561" s="4" t="s">
        <v>24928</v>
      </c>
      <c r="C561" s="4" t="s">
        <v>2097</v>
      </c>
      <c r="D561" s="1" t="s">
        <v>9193</v>
      </c>
      <c r="E561" s="5" t="s">
        <v>216</v>
      </c>
      <c r="F561" s="5" t="s">
        <v>216</v>
      </c>
      <c r="G561" s="5" t="s">
        <v>216</v>
      </c>
      <c r="H561" s="5" t="s">
        <v>216</v>
      </c>
      <c r="I561" s="5">
        <v>0.06</v>
      </c>
      <c r="J561" s="5" t="s">
        <v>216</v>
      </c>
      <c r="K561" s="5" t="s">
        <v>216</v>
      </c>
      <c r="L561" s="5" t="s">
        <v>216</v>
      </c>
      <c r="M561" s="5" t="s">
        <v>216</v>
      </c>
      <c r="N561" s="5" t="s">
        <v>216</v>
      </c>
      <c r="O561" s="5" t="s">
        <v>216</v>
      </c>
      <c r="P561" s="5" t="s">
        <v>216</v>
      </c>
      <c r="Q561" s="5" t="s">
        <v>216</v>
      </c>
      <c r="R561" s="5">
        <v>0.06</v>
      </c>
      <c r="S561" s="5">
        <v>0.06</v>
      </c>
      <c r="T561" s="5">
        <v>0.06</v>
      </c>
      <c r="U561" s="5">
        <v>0.06</v>
      </c>
      <c r="V561" s="5">
        <v>0.06</v>
      </c>
      <c r="W561" s="5">
        <v>0.06</v>
      </c>
      <c r="X561" s="5">
        <v>0.06</v>
      </c>
    </row>
    <row r="562" spans="1:24" ht="25.5" x14ac:dyDescent="0.25">
      <c r="A562" s="4" t="s">
        <v>24983</v>
      </c>
      <c r="B562" s="4" t="s">
        <v>24928</v>
      </c>
      <c r="C562" s="4" t="s">
        <v>2100</v>
      </c>
      <c r="D562" s="1" t="s">
        <v>2101</v>
      </c>
      <c r="E562" s="5" t="s">
        <v>216</v>
      </c>
      <c r="F562" s="5" t="s">
        <v>216</v>
      </c>
      <c r="G562" s="5" t="s">
        <v>216</v>
      </c>
      <c r="H562" s="5" t="s">
        <v>216</v>
      </c>
      <c r="I562" s="5">
        <v>0.06</v>
      </c>
      <c r="J562" s="5" t="s">
        <v>216</v>
      </c>
      <c r="K562" s="5" t="s">
        <v>216</v>
      </c>
      <c r="L562" s="5" t="s">
        <v>216</v>
      </c>
      <c r="M562" s="5" t="s">
        <v>216</v>
      </c>
      <c r="N562" s="5" t="s">
        <v>216</v>
      </c>
      <c r="O562" s="5" t="s">
        <v>216</v>
      </c>
      <c r="P562" s="5" t="s">
        <v>216</v>
      </c>
      <c r="Q562" s="5" t="s">
        <v>216</v>
      </c>
      <c r="R562" s="5">
        <v>0.06</v>
      </c>
      <c r="S562" s="5">
        <v>0.06</v>
      </c>
      <c r="T562" s="5">
        <v>0.06</v>
      </c>
      <c r="U562" s="5">
        <v>0.06</v>
      </c>
      <c r="V562" s="5">
        <v>0.06</v>
      </c>
      <c r="W562" s="5">
        <v>0.06</v>
      </c>
      <c r="X562" s="5">
        <v>0.06</v>
      </c>
    </row>
    <row r="563" spans="1:24" ht="25.5" x14ac:dyDescent="0.25">
      <c r="A563" s="4" t="s">
        <v>24984</v>
      </c>
      <c r="B563" s="4" t="s">
        <v>24928</v>
      </c>
      <c r="C563" s="4" t="s">
        <v>2103</v>
      </c>
      <c r="D563" s="1" t="s">
        <v>2104</v>
      </c>
      <c r="E563" s="5" t="s">
        <v>216</v>
      </c>
      <c r="F563" s="5" t="s">
        <v>216</v>
      </c>
      <c r="G563" s="5" t="s">
        <v>216</v>
      </c>
      <c r="H563" s="5" t="s">
        <v>216</v>
      </c>
      <c r="I563" s="5">
        <v>0.06</v>
      </c>
      <c r="J563" s="5" t="s">
        <v>216</v>
      </c>
      <c r="K563" s="5" t="s">
        <v>216</v>
      </c>
      <c r="L563" s="5" t="s">
        <v>216</v>
      </c>
      <c r="M563" s="5" t="s">
        <v>216</v>
      </c>
      <c r="N563" s="5" t="s">
        <v>216</v>
      </c>
      <c r="O563" s="5" t="s">
        <v>216</v>
      </c>
      <c r="P563" s="5" t="s">
        <v>216</v>
      </c>
      <c r="Q563" s="5" t="s">
        <v>216</v>
      </c>
      <c r="R563" s="5">
        <v>0.06</v>
      </c>
      <c r="S563" s="5">
        <v>0.06</v>
      </c>
      <c r="T563" s="5">
        <v>0.06</v>
      </c>
      <c r="U563" s="5">
        <v>0.06</v>
      </c>
      <c r="V563" s="5">
        <v>0.06</v>
      </c>
      <c r="W563" s="5">
        <v>0.06</v>
      </c>
      <c r="X563" s="5">
        <v>0.06</v>
      </c>
    </row>
    <row r="564" spans="1:24" ht="25.5" x14ac:dyDescent="0.25">
      <c r="A564" s="4" t="s">
        <v>24985</v>
      </c>
      <c r="B564" s="4" t="s">
        <v>24928</v>
      </c>
      <c r="C564" s="4" t="s">
        <v>2106</v>
      </c>
      <c r="D564" s="1" t="s">
        <v>2107</v>
      </c>
      <c r="E564" s="5" t="s">
        <v>216</v>
      </c>
      <c r="F564" s="5" t="s">
        <v>216</v>
      </c>
      <c r="G564" s="5" t="s">
        <v>216</v>
      </c>
      <c r="H564" s="5" t="s">
        <v>216</v>
      </c>
      <c r="I564" s="5">
        <v>0.06</v>
      </c>
      <c r="J564" s="5" t="s">
        <v>216</v>
      </c>
      <c r="K564" s="5" t="s">
        <v>216</v>
      </c>
      <c r="L564" s="5" t="s">
        <v>216</v>
      </c>
      <c r="M564" s="5" t="s">
        <v>216</v>
      </c>
      <c r="N564" s="5" t="s">
        <v>216</v>
      </c>
      <c r="O564" s="5" t="s">
        <v>216</v>
      </c>
      <c r="P564" s="5" t="s">
        <v>216</v>
      </c>
      <c r="Q564" s="5" t="s">
        <v>216</v>
      </c>
      <c r="R564" s="5">
        <v>0.06</v>
      </c>
      <c r="S564" s="5">
        <v>0.06</v>
      </c>
      <c r="T564" s="5">
        <v>0.06</v>
      </c>
      <c r="U564" s="5">
        <v>0.06</v>
      </c>
      <c r="V564" s="5">
        <v>0.06</v>
      </c>
      <c r="W564" s="5">
        <v>0.06</v>
      </c>
      <c r="X564" s="5">
        <v>0.06</v>
      </c>
    </row>
    <row r="565" spans="1:24" ht="25.5" x14ac:dyDescent="0.25">
      <c r="A565" s="4" t="s">
        <v>24986</v>
      </c>
      <c r="B565" s="4" t="s">
        <v>24928</v>
      </c>
      <c r="C565" s="4" t="s">
        <v>2109</v>
      </c>
      <c r="D565" s="1" t="s">
        <v>2110</v>
      </c>
      <c r="E565" s="5" t="s">
        <v>216</v>
      </c>
      <c r="F565" s="5" t="s">
        <v>216</v>
      </c>
      <c r="G565" s="5" t="s">
        <v>216</v>
      </c>
      <c r="H565" s="5" t="s">
        <v>216</v>
      </c>
      <c r="I565" s="5">
        <v>0.2</v>
      </c>
      <c r="J565" s="5" t="s">
        <v>216</v>
      </c>
      <c r="K565" s="5" t="s">
        <v>216</v>
      </c>
      <c r="L565" s="5" t="s">
        <v>216</v>
      </c>
      <c r="M565" s="5" t="s">
        <v>216</v>
      </c>
      <c r="N565" s="5" t="s">
        <v>216</v>
      </c>
      <c r="O565" s="5" t="s">
        <v>216</v>
      </c>
      <c r="P565" s="5" t="s">
        <v>216</v>
      </c>
      <c r="Q565" s="5" t="s">
        <v>216</v>
      </c>
      <c r="R565" s="5">
        <v>0.2</v>
      </c>
      <c r="S565" s="5">
        <v>0.2</v>
      </c>
      <c r="T565" s="5">
        <v>0.2</v>
      </c>
      <c r="U565" s="5">
        <v>0.2</v>
      </c>
      <c r="V565" s="5">
        <v>0.2</v>
      </c>
      <c r="W565" s="5">
        <v>0.06</v>
      </c>
      <c r="X565" s="5">
        <v>0.06</v>
      </c>
    </row>
    <row r="566" spans="1:24" ht="25.5" x14ac:dyDescent="0.25">
      <c r="A566" s="4" t="s">
        <v>24987</v>
      </c>
      <c r="B566" s="4" t="s">
        <v>24928</v>
      </c>
      <c r="C566" s="4" t="s">
        <v>2112</v>
      </c>
      <c r="D566" s="1" t="s">
        <v>2113</v>
      </c>
      <c r="E566" s="5" t="s">
        <v>216</v>
      </c>
      <c r="F566" s="5" t="s">
        <v>216</v>
      </c>
      <c r="G566" s="5" t="s">
        <v>216</v>
      </c>
      <c r="H566" s="5" t="s">
        <v>216</v>
      </c>
      <c r="I566" s="5">
        <v>0.06</v>
      </c>
      <c r="J566" s="5" t="s">
        <v>216</v>
      </c>
      <c r="K566" s="5" t="s">
        <v>216</v>
      </c>
      <c r="L566" s="5" t="s">
        <v>216</v>
      </c>
      <c r="M566" s="5" t="s">
        <v>216</v>
      </c>
      <c r="N566" s="5" t="s">
        <v>216</v>
      </c>
      <c r="O566" s="5" t="s">
        <v>216</v>
      </c>
      <c r="P566" s="5" t="s">
        <v>216</v>
      </c>
      <c r="Q566" s="5" t="s">
        <v>216</v>
      </c>
      <c r="R566" s="5">
        <v>0.06</v>
      </c>
      <c r="S566" s="5">
        <v>0.06</v>
      </c>
      <c r="T566" s="5">
        <v>0.06</v>
      </c>
      <c r="U566" s="5">
        <v>0.06</v>
      </c>
      <c r="V566" s="5">
        <v>0.06</v>
      </c>
      <c r="W566" s="5">
        <v>0.06</v>
      </c>
      <c r="X566" s="5">
        <v>0.06</v>
      </c>
    </row>
    <row r="567" spans="1:24" ht="25.5" x14ac:dyDescent="0.25">
      <c r="A567" s="4" t="s">
        <v>24988</v>
      </c>
      <c r="B567" s="4" t="s">
        <v>24928</v>
      </c>
      <c r="C567" s="4" t="s">
        <v>2115</v>
      </c>
      <c r="D567" s="1" t="s">
        <v>9200</v>
      </c>
      <c r="E567" s="5" t="s">
        <v>216</v>
      </c>
      <c r="F567" s="5" t="s">
        <v>216</v>
      </c>
      <c r="G567" s="5" t="s">
        <v>216</v>
      </c>
      <c r="H567" s="5" t="s">
        <v>216</v>
      </c>
      <c r="I567" s="5">
        <v>0.06</v>
      </c>
      <c r="J567" s="5" t="s">
        <v>216</v>
      </c>
      <c r="K567" s="5" t="s">
        <v>216</v>
      </c>
      <c r="L567" s="5" t="s">
        <v>216</v>
      </c>
      <c r="M567" s="5" t="s">
        <v>216</v>
      </c>
      <c r="N567" s="5" t="s">
        <v>216</v>
      </c>
      <c r="O567" s="5" t="s">
        <v>216</v>
      </c>
      <c r="P567" s="5" t="s">
        <v>216</v>
      </c>
      <c r="Q567" s="5" t="s">
        <v>216</v>
      </c>
      <c r="R567" s="5">
        <v>0.06</v>
      </c>
      <c r="S567" s="5">
        <v>0.06</v>
      </c>
      <c r="T567" s="5">
        <v>0.06</v>
      </c>
      <c r="U567" s="5">
        <v>0.06</v>
      </c>
      <c r="V567" s="5">
        <v>0.06</v>
      </c>
      <c r="W567" s="5">
        <v>0.06</v>
      </c>
      <c r="X567" s="5">
        <v>0.06</v>
      </c>
    </row>
    <row r="568" spans="1:24" ht="25.5" x14ac:dyDescent="0.25">
      <c r="A568" s="4" t="s">
        <v>24989</v>
      </c>
      <c r="B568" s="4" t="s">
        <v>24928</v>
      </c>
      <c r="C568" s="4" t="s">
        <v>2118</v>
      </c>
      <c r="D568" s="1" t="s">
        <v>2119</v>
      </c>
      <c r="E568" s="5" t="s">
        <v>216</v>
      </c>
      <c r="F568" s="5" t="s">
        <v>216</v>
      </c>
      <c r="G568" s="5" t="s">
        <v>216</v>
      </c>
      <c r="H568" s="5" t="s">
        <v>216</v>
      </c>
      <c r="I568" s="5">
        <v>0.06</v>
      </c>
      <c r="J568" s="5" t="s">
        <v>216</v>
      </c>
      <c r="K568" s="5" t="s">
        <v>216</v>
      </c>
      <c r="L568" s="5" t="s">
        <v>216</v>
      </c>
      <c r="M568" s="5" t="s">
        <v>216</v>
      </c>
      <c r="N568" s="5" t="s">
        <v>216</v>
      </c>
      <c r="O568" s="5" t="s">
        <v>216</v>
      </c>
      <c r="P568" s="5" t="s">
        <v>216</v>
      </c>
      <c r="Q568" s="5" t="s">
        <v>216</v>
      </c>
      <c r="R568" s="5">
        <v>0.06</v>
      </c>
      <c r="S568" s="5">
        <v>0.06</v>
      </c>
      <c r="T568" s="5">
        <v>0.06</v>
      </c>
      <c r="U568" s="5">
        <v>0.06</v>
      </c>
      <c r="V568" s="5">
        <v>0.06</v>
      </c>
      <c r="W568" s="5">
        <v>0.06</v>
      </c>
      <c r="X568" s="5">
        <v>0.06</v>
      </c>
    </row>
    <row r="569" spans="1:24" ht="25.5" x14ac:dyDescent="0.25">
      <c r="A569" s="4" t="s">
        <v>24990</v>
      </c>
      <c r="B569" s="4" t="s">
        <v>24928</v>
      </c>
      <c r="C569" s="4" t="s">
        <v>2121</v>
      </c>
      <c r="D569" s="1" t="s">
        <v>2122</v>
      </c>
      <c r="E569" s="5" t="s">
        <v>216</v>
      </c>
      <c r="F569" s="5" t="s">
        <v>216</v>
      </c>
      <c r="G569" s="5" t="s">
        <v>216</v>
      </c>
      <c r="H569" s="5" t="s">
        <v>216</v>
      </c>
      <c r="I569" s="5">
        <v>0.06</v>
      </c>
      <c r="J569" s="5" t="s">
        <v>216</v>
      </c>
      <c r="K569" s="5" t="s">
        <v>216</v>
      </c>
      <c r="L569" s="5" t="s">
        <v>216</v>
      </c>
      <c r="M569" s="5" t="s">
        <v>216</v>
      </c>
      <c r="N569" s="5" t="s">
        <v>216</v>
      </c>
      <c r="O569" s="5" t="s">
        <v>216</v>
      </c>
      <c r="P569" s="5" t="s">
        <v>216</v>
      </c>
      <c r="Q569" s="5" t="s">
        <v>216</v>
      </c>
      <c r="R569" s="5">
        <v>0.06</v>
      </c>
      <c r="S569" s="5">
        <v>0.06</v>
      </c>
      <c r="T569" s="5">
        <v>0.06</v>
      </c>
      <c r="U569" s="5">
        <v>0.06</v>
      </c>
      <c r="V569" s="5">
        <v>0.06</v>
      </c>
      <c r="W569" s="5">
        <v>0.06</v>
      </c>
      <c r="X569" s="5">
        <v>0.06</v>
      </c>
    </row>
    <row r="570" spans="1:24" ht="25.5" x14ac:dyDescent="0.25">
      <c r="A570" s="4" t="s">
        <v>24991</v>
      </c>
      <c r="B570" s="4" t="s">
        <v>24928</v>
      </c>
      <c r="C570" s="4" t="s">
        <v>2130</v>
      </c>
      <c r="D570" s="1" t="s">
        <v>2131</v>
      </c>
      <c r="E570" s="5" t="s">
        <v>216</v>
      </c>
      <c r="F570" s="5" t="s">
        <v>216</v>
      </c>
      <c r="G570" s="5" t="s">
        <v>216</v>
      </c>
      <c r="H570" s="5" t="s">
        <v>216</v>
      </c>
      <c r="I570" s="5">
        <v>0.2</v>
      </c>
      <c r="J570" s="5" t="s">
        <v>216</v>
      </c>
      <c r="K570" s="5" t="s">
        <v>216</v>
      </c>
      <c r="L570" s="5" t="s">
        <v>216</v>
      </c>
      <c r="M570" s="5" t="s">
        <v>216</v>
      </c>
      <c r="N570" s="5" t="s">
        <v>216</v>
      </c>
      <c r="O570" s="5" t="s">
        <v>216</v>
      </c>
      <c r="P570" s="5" t="s">
        <v>216</v>
      </c>
      <c r="Q570" s="5" t="s">
        <v>216</v>
      </c>
      <c r="R570" s="5">
        <v>0.2</v>
      </c>
      <c r="S570" s="5">
        <v>0.2</v>
      </c>
      <c r="T570" s="5">
        <v>0.2</v>
      </c>
      <c r="U570" s="5">
        <v>0.2</v>
      </c>
      <c r="V570" s="5">
        <v>0.2</v>
      </c>
      <c r="W570" s="5">
        <v>0.2</v>
      </c>
      <c r="X570" s="5">
        <v>0.2</v>
      </c>
    </row>
    <row r="571" spans="1:24" ht="25.5" x14ac:dyDescent="0.25">
      <c r="A571" s="4" t="s">
        <v>24992</v>
      </c>
      <c r="B571" s="4" t="s">
        <v>24928</v>
      </c>
      <c r="C571" s="4" t="s">
        <v>2133</v>
      </c>
      <c r="D571" s="1" t="s">
        <v>2134</v>
      </c>
      <c r="E571" s="5" t="s">
        <v>216</v>
      </c>
      <c r="F571" s="5" t="s">
        <v>216</v>
      </c>
      <c r="G571" s="5" t="s">
        <v>216</v>
      </c>
      <c r="H571" s="5" t="s">
        <v>216</v>
      </c>
      <c r="I571" s="5">
        <v>0.2</v>
      </c>
      <c r="J571" s="5" t="s">
        <v>216</v>
      </c>
      <c r="K571" s="5" t="s">
        <v>216</v>
      </c>
      <c r="L571" s="5" t="s">
        <v>216</v>
      </c>
      <c r="M571" s="5" t="s">
        <v>216</v>
      </c>
      <c r="N571" s="5" t="s">
        <v>216</v>
      </c>
      <c r="O571" s="5" t="s">
        <v>216</v>
      </c>
      <c r="P571" s="5" t="s">
        <v>216</v>
      </c>
      <c r="Q571" s="5" t="s">
        <v>216</v>
      </c>
      <c r="R571" s="5">
        <v>0.2</v>
      </c>
      <c r="S571" s="5">
        <v>0.2</v>
      </c>
      <c r="T571" s="5">
        <v>0.2</v>
      </c>
      <c r="U571" s="5">
        <v>0.2</v>
      </c>
      <c r="V571" s="5">
        <v>0.2</v>
      </c>
      <c r="W571" s="5">
        <v>0.2</v>
      </c>
      <c r="X571" s="5">
        <v>0.2</v>
      </c>
    </row>
    <row r="572" spans="1:24" ht="25.5" x14ac:dyDescent="0.25">
      <c r="A572" s="4" t="s">
        <v>24993</v>
      </c>
      <c r="B572" s="4" t="s">
        <v>24928</v>
      </c>
      <c r="C572" s="4" t="s">
        <v>2136</v>
      </c>
      <c r="D572" s="1" t="s">
        <v>9206</v>
      </c>
      <c r="E572" s="5" t="s">
        <v>216</v>
      </c>
      <c r="F572" s="5" t="s">
        <v>216</v>
      </c>
      <c r="G572" s="5" t="s">
        <v>216</v>
      </c>
      <c r="H572" s="5" t="s">
        <v>216</v>
      </c>
      <c r="I572" s="5">
        <v>0.2</v>
      </c>
      <c r="J572" s="5" t="s">
        <v>216</v>
      </c>
      <c r="K572" s="5" t="s">
        <v>216</v>
      </c>
      <c r="L572" s="5" t="s">
        <v>216</v>
      </c>
      <c r="M572" s="5" t="s">
        <v>216</v>
      </c>
      <c r="N572" s="5" t="s">
        <v>216</v>
      </c>
      <c r="O572" s="5" t="s">
        <v>216</v>
      </c>
      <c r="P572" s="5" t="s">
        <v>216</v>
      </c>
      <c r="Q572" s="5" t="s">
        <v>216</v>
      </c>
      <c r="R572" s="5">
        <v>0.2</v>
      </c>
      <c r="S572" s="5">
        <v>0.2</v>
      </c>
      <c r="T572" s="5">
        <v>0.2</v>
      </c>
      <c r="U572" s="5">
        <v>0.2</v>
      </c>
      <c r="V572" s="5">
        <v>0.2</v>
      </c>
      <c r="W572" s="5">
        <v>0.2</v>
      </c>
      <c r="X572" s="5">
        <v>0.2</v>
      </c>
    </row>
    <row r="573" spans="1:24" x14ac:dyDescent="0.25">
      <c r="A573" s="4" t="s">
        <v>24994</v>
      </c>
      <c r="B573" s="4" t="s">
        <v>24928</v>
      </c>
      <c r="C573" s="4" t="s">
        <v>2139</v>
      </c>
      <c r="D573" s="1" t="s">
        <v>2140</v>
      </c>
      <c r="E573" s="5" t="s">
        <v>216</v>
      </c>
      <c r="F573" s="5" t="s">
        <v>216</v>
      </c>
      <c r="G573" s="5" t="s">
        <v>216</v>
      </c>
      <c r="H573" s="5" t="s">
        <v>216</v>
      </c>
      <c r="I573" s="5">
        <v>0.2</v>
      </c>
      <c r="J573" s="5" t="s">
        <v>216</v>
      </c>
      <c r="K573" s="5" t="s">
        <v>216</v>
      </c>
      <c r="L573" s="5" t="s">
        <v>216</v>
      </c>
      <c r="M573" s="5" t="s">
        <v>216</v>
      </c>
      <c r="N573" s="5" t="s">
        <v>216</v>
      </c>
      <c r="O573" s="5" t="s">
        <v>216</v>
      </c>
      <c r="P573" s="5" t="s">
        <v>216</v>
      </c>
      <c r="Q573" s="5" t="s">
        <v>216</v>
      </c>
      <c r="R573" s="5">
        <v>0.2</v>
      </c>
      <c r="S573" s="5">
        <v>0.2</v>
      </c>
      <c r="T573" s="5">
        <v>0.2</v>
      </c>
      <c r="U573" s="5">
        <v>0.2</v>
      </c>
      <c r="V573" s="5">
        <v>0.2</v>
      </c>
      <c r="W573" s="5">
        <v>0.2</v>
      </c>
      <c r="X573" s="5">
        <v>0.2</v>
      </c>
    </row>
    <row r="574" spans="1:24" ht="25.5" x14ac:dyDescent="0.25">
      <c r="A574" s="4" t="s">
        <v>24995</v>
      </c>
      <c r="B574" s="4" t="s">
        <v>24928</v>
      </c>
      <c r="C574" s="4" t="s">
        <v>2148</v>
      </c>
      <c r="D574" s="1" t="s">
        <v>2149</v>
      </c>
      <c r="E574" s="5" t="s">
        <v>216</v>
      </c>
      <c r="F574" s="5" t="s">
        <v>216</v>
      </c>
      <c r="G574" s="5" t="s">
        <v>216</v>
      </c>
      <c r="H574" s="5" t="s">
        <v>216</v>
      </c>
      <c r="I574" s="5">
        <v>0.2</v>
      </c>
      <c r="J574" s="5" t="s">
        <v>216</v>
      </c>
      <c r="K574" s="5" t="s">
        <v>216</v>
      </c>
      <c r="L574" s="5" t="s">
        <v>216</v>
      </c>
      <c r="M574" s="5" t="s">
        <v>216</v>
      </c>
      <c r="N574" s="5" t="s">
        <v>216</v>
      </c>
      <c r="O574" s="5" t="s">
        <v>216</v>
      </c>
      <c r="P574" s="5" t="s">
        <v>216</v>
      </c>
      <c r="Q574" s="5" t="s">
        <v>216</v>
      </c>
      <c r="R574" s="5">
        <v>0.2</v>
      </c>
      <c r="S574" s="5">
        <v>0.2</v>
      </c>
      <c r="T574" s="5">
        <v>0.2</v>
      </c>
      <c r="U574" s="5">
        <v>0.2</v>
      </c>
      <c r="V574" s="5">
        <v>0.2</v>
      </c>
      <c r="W574" s="5">
        <v>0.2</v>
      </c>
      <c r="X574" s="5">
        <v>0.2</v>
      </c>
    </row>
    <row r="575" spans="1:24" ht="25.5" x14ac:dyDescent="0.25">
      <c r="A575" s="4" t="s">
        <v>24996</v>
      </c>
      <c r="B575" s="4" t="s">
        <v>24928</v>
      </c>
      <c r="C575" s="4" t="s">
        <v>2151</v>
      </c>
      <c r="D575" s="1" t="s">
        <v>2152</v>
      </c>
      <c r="E575" s="5" t="s">
        <v>216</v>
      </c>
      <c r="F575" s="5" t="s">
        <v>216</v>
      </c>
      <c r="G575" s="5" t="s">
        <v>216</v>
      </c>
      <c r="H575" s="5" t="s">
        <v>216</v>
      </c>
      <c r="I575" s="5">
        <v>0.2</v>
      </c>
      <c r="J575" s="5" t="s">
        <v>216</v>
      </c>
      <c r="K575" s="5" t="s">
        <v>216</v>
      </c>
      <c r="L575" s="5" t="s">
        <v>216</v>
      </c>
      <c r="M575" s="5" t="s">
        <v>216</v>
      </c>
      <c r="N575" s="5" t="s">
        <v>216</v>
      </c>
      <c r="O575" s="5" t="s">
        <v>216</v>
      </c>
      <c r="P575" s="5" t="s">
        <v>216</v>
      </c>
      <c r="Q575" s="5" t="s">
        <v>216</v>
      </c>
      <c r="R575" s="5">
        <v>0.2</v>
      </c>
      <c r="S575" s="5">
        <v>0.2</v>
      </c>
      <c r="T575" s="5">
        <v>0.2</v>
      </c>
      <c r="U575" s="5">
        <v>0.2</v>
      </c>
      <c r="V575" s="5">
        <v>0.2</v>
      </c>
      <c r="W575" s="5">
        <v>0.2</v>
      </c>
      <c r="X575" s="5">
        <v>0.2</v>
      </c>
    </row>
    <row r="576" spans="1:24" ht="25.5" x14ac:dyDescent="0.25">
      <c r="A576" s="4" t="s">
        <v>24997</v>
      </c>
      <c r="B576" s="4" t="s">
        <v>24928</v>
      </c>
      <c r="C576" s="4" t="s">
        <v>2154</v>
      </c>
      <c r="D576" s="1" t="s">
        <v>2155</v>
      </c>
      <c r="E576" s="5" t="s">
        <v>216</v>
      </c>
      <c r="F576" s="5" t="s">
        <v>216</v>
      </c>
      <c r="G576" s="5" t="s">
        <v>216</v>
      </c>
      <c r="H576" s="5" t="s">
        <v>216</v>
      </c>
      <c r="I576" s="5">
        <v>0.2</v>
      </c>
      <c r="J576" s="5" t="s">
        <v>216</v>
      </c>
      <c r="K576" s="5" t="s">
        <v>216</v>
      </c>
      <c r="L576" s="5" t="s">
        <v>216</v>
      </c>
      <c r="M576" s="5" t="s">
        <v>216</v>
      </c>
      <c r="N576" s="5" t="s">
        <v>216</v>
      </c>
      <c r="O576" s="5" t="s">
        <v>216</v>
      </c>
      <c r="P576" s="5" t="s">
        <v>216</v>
      </c>
      <c r="Q576" s="5" t="s">
        <v>216</v>
      </c>
      <c r="R576" s="5">
        <v>0.2</v>
      </c>
      <c r="S576" s="5">
        <v>0.2</v>
      </c>
      <c r="T576" s="5">
        <v>0.2</v>
      </c>
      <c r="U576" s="5">
        <v>0.2</v>
      </c>
      <c r="V576" s="5">
        <v>0.2</v>
      </c>
      <c r="W576" s="5">
        <v>0.2</v>
      </c>
      <c r="X576" s="5">
        <v>0.2</v>
      </c>
    </row>
    <row r="577" spans="1:24" ht="25.5" x14ac:dyDescent="0.25">
      <c r="A577" s="4" t="s">
        <v>24998</v>
      </c>
      <c r="B577" s="4" t="s">
        <v>24928</v>
      </c>
      <c r="C577" s="4" t="s">
        <v>2157</v>
      </c>
      <c r="D577" s="1" t="s">
        <v>2158</v>
      </c>
      <c r="E577" s="5" t="s">
        <v>216</v>
      </c>
      <c r="F577" s="5" t="s">
        <v>216</v>
      </c>
      <c r="G577" s="5" t="s">
        <v>216</v>
      </c>
      <c r="H577" s="5" t="s">
        <v>216</v>
      </c>
      <c r="I577" s="5">
        <v>0.2</v>
      </c>
      <c r="J577" s="5" t="s">
        <v>216</v>
      </c>
      <c r="K577" s="5" t="s">
        <v>216</v>
      </c>
      <c r="L577" s="5" t="s">
        <v>216</v>
      </c>
      <c r="M577" s="5" t="s">
        <v>216</v>
      </c>
      <c r="N577" s="5" t="s">
        <v>216</v>
      </c>
      <c r="O577" s="5" t="s">
        <v>216</v>
      </c>
      <c r="P577" s="5" t="s">
        <v>216</v>
      </c>
      <c r="Q577" s="5" t="s">
        <v>216</v>
      </c>
      <c r="R577" s="5">
        <v>0.2</v>
      </c>
      <c r="S577" s="5">
        <v>0.2</v>
      </c>
      <c r="T577" s="5">
        <v>0.2</v>
      </c>
      <c r="U577" s="5">
        <v>0.2</v>
      </c>
      <c r="V577" s="5">
        <v>0.2</v>
      </c>
      <c r="W577" s="5">
        <v>0.2</v>
      </c>
      <c r="X577" s="5">
        <v>0.2</v>
      </c>
    </row>
    <row r="578" spans="1:24" x14ac:dyDescent="0.25">
      <c r="A578" s="4" t="s">
        <v>24999</v>
      </c>
      <c r="B578" s="4" t="s">
        <v>24928</v>
      </c>
      <c r="C578" s="4" t="s">
        <v>2160</v>
      </c>
      <c r="D578" s="1" t="s">
        <v>2161</v>
      </c>
      <c r="E578" s="5" t="s">
        <v>216</v>
      </c>
      <c r="F578" s="5" t="s">
        <v>216</v>
      </c>
      <c r="G578" s="5" t="s">
        <v>216</v>
      </c>
      <c r="H578" s="5" t="s">
        <v>216</v>
      </c>
      <c r="I578" s="5">
        <v>0.2</v>
      </c>
      <c r="J578" s="5" t="s">
        <v>216</v>
      </c>
      <c r="K578" s="5" t="s">
        <v>216</v>
      </c>
      <c r="L578" s="5" t="s">
        <v>216</v>
      </c>
      <c r="M578" s="5" t="s">
        <v>216</v>
      </c>
      <c r="N578" s="5" t="s">
        <v>216</v>
      </c>
      <c r="O578" s="5" t="s">
        <v>216</v>
      </c>
      <c r="P578" s="5" t="s">
        <v>216</v>
      </c>
      <c r="Q578" s="5" t="s">
        <v>216</v>
      </c>
      <c r="R578" s="5">
        <v>0.2</v>
      </c>
      <c r="S578" s="5">
        <v>0.2</v>
      </c>
      <c r="T578" s="5">
        <v>0.2</v>
      </c>
      <c r="U578" s="5">
        <v>0.2</v>
      </c>
      <c r="V578" s="5">
        <v>0.2</v>
      </c>
      <c r="W578" s="5">
        <v>0.2</v>
      </c>
      <c r="X578" s="5">
        <v>0.2</v>
      </c>
    </row>
    <row r="579" spans="1:24" x14ac:dyDescent="0.25">
      <c r="A579" s="4" t="s">
        <v>25000</v>
      </c>
      <c r="B579" s="4" t="s">
        <v>24928</v>
      </c>
      <c r="C579" s="4" t="s">
        <v>2163</v>
      </c>
      <c r="D579" s="1" t="s">
        <v>2164</v>
      </c>
      <c r="E579" s="5" t="s">
        <v>216</v>
      </c>
      <c r="F579" s="5" t="s">
        <v>216</v>
      </c>
      <c r="G579" s="5" t="s">
        <v>216</v>
      </c>
      <c r="H579" s="5" t="s">
        <v>216</v>
      </c>
      <c r="I579" s="5">
        <v>0.2</v>
      </c>
      <c r="J579" s="5" t="s">
        <v>216</v>
      </c>
      <c r="K579" s="5" t="s">
        <v>216</v>
      </c>
      <c r="L579" s="5" t="s">
        <v>216</v>
      </c>
      <c r="M579" s="5" t="s">
        <v>216</v>
      </c>
      <c r="N579" s="5" t="s">
        <v>216</v>
      </c>
      <c r="O579" s="5" t="s">
        <v>216</v>
      </c>
      <c r="P579" s="5" t="s">
        <v>216</v>
      </c>
      <c r="Q579" s="5" t="s">
        <v>216</v>
      </c>
      <c r="R579" s="5">
        <v>0.2</v>
      </c>
      <c r="S579" s="5">
        <v>0.2</v>
      </c>
      <c r="T579" s="5">
        <v>0.2</v>
      </c>
      <c r="U579" s="5">
        <v>0.2</v>
      </c>
      <c r="V579" s="5">
        <v>0.2</v>
      </c>
      <c r="W579" s="5">
        <v>0.2</v>
      </c>
      <c r="X579" s="5">
        <v>0.2</v>
      </c>
    </row>
    <row r="580" spans="1:24" ht="25.5" x14ac:dyDescent="0.25">
      <c r="A580" s="4" t="s">
        <v>25001</v>
      </c>
      <c r="B580" s="4" t="s">
        <v>24928</v>
      </c>
      <c r="C580" s="4" t="s">
        <v>2166</v>
      </c>
      <c r="D580" s="1" t="s">
        <v>2167</v>
      </c>
      <c r="E580" s="5" t="s">
        <v>216</v>
      </c>
      <c r="F580" s="5" t="s">
        <v>216</v>
      </c>
      <c r="G580" s="5" t="s">
        <v>216</v>
      </c>
      <c r="H580" s="5" t="s">
        <v>216</v>
      </c>
      <c r="I580" s="5">
        <v>0.2</v>
      </c>
      <c r="J580" s="5" t="s">
        <v>216</v>
      </c>
      <c r="K580" s="5" t="s">
        <v>216</v>
      </c>
      <c r="L580" s="5" t="s">
        <v>216</v>
      </c>
      <c r="M580" s="5" t="s">
        <v>216</v>
      </c>
      <c r="N580" s="5" t="s">
        <v>216</v>
      </c>
      <c r="O580" s="5" t="s">
        <v>216</v>
      </c>
      <c r="P580" s="5" t="s">
        <v>216</v>
      </c>
      <c r="Q580" s="5" t="s">
        <v>216</v>
      </c>
      <c r="R580" s="5">
        <v>0.2</v>
      </c>
      <c r="S580" s="5">
        <v>0.2</v>
      </c>
      <c r="T580" s="5">
        <v>0.2</v>
      </c>
      <c r="U580" s="5">
        <v>0.2</v>
      </c>
      <c r="V580" s="5">
        <v>0.2</v>
      </c>
      <c r="W580" s="5">
        <v>0.2</v>
      </c>
      <c r="X580" s="5">
        <v>0.2</v>
      </c>
    </row>
    <row r="581" spans="1:24" ht="25.5" x14ac:dyDescent="0.25">
      <c r="A581" s="4" t="s">
        <v>25002</v>
      </c>
      <c r="B581" s="4" t="s">
        <v>24928</v>
      </c>
      <c r="C581" s="4" t="s">
        <v>2169</v>
      </c>
      <c r="D581" s="1" t="s">
        <v>9216</v>
      </c>
      <c r="E581" s="5" t="s">
        <v>216</v>
      </c>
      <c r="F581" s="5" t="s">
        <v>216</v>
      </c>
      <c r="G581" s="5" t="s">
        <v>216</v>
      </c>
      <c r="H581" s="5" t="s">
        <v>216</v>
      </c>
      <c r="I581" s="5">
        <v>0.2</v>
      </c>
      <c r="J581" s="5" t="s">
        <v>216</v>
      </c>
      <c r="K581" s="5" t="s">
        <v>216</v>
      </c>
      <c r="L581" s="5" t="s">
        <v>216</v>
      </c>
      <c r="M581" s="5" t="s">
        <v>216</v>
      </c>
      <c r="N581" s="5" t="s">
        <v>216</v>
      </c>
      <c r="O581" s="5" t="s">
        <v>216</v>
      </c>
      <c r="P581" s="5" t="s">
        <v>216</v>
      </c>
      <c r="Q581" s="5" t="s">
        <v>216</v>
      </c>
      <c r="R581" s="5">
        <v>0.2</v>
      </c>
      <c r="S581" s="5">
        <v>0.2</v>
      </c>
      <c r="T581" s="5">
        <v>0.2</v>
      </c>
      <c r="U581" s="5">
        <v>0.2</v>
      </c>
      <c r="V581" s="5">
        <v>0.2</v>
      </c>
      <c r="W581" s="5">
        <v>0.2</v>
      </c>
      <c r="X581" s="5">
        <v>0.2</v>
      </c>
    </row>
    <row r="582" spans="1:24" ht="25.5" x14ac:dyDescent="0.25">
      <c r="A582" s="4" t="s">
        <v>25003</v>
      </c>
      <c r="B582" s="4" t="s">
        <v>24928</v>
      </c>
      <c r="C582" s="4" t="s">
        <v>2178</v>
      </c>
      <c r="D582" s="1" t="s">
        <v>9218</v>
      </c>
      <c r="E582" s="5" t="s">
        <v>216</v>
      </c>
      <c r="F582" s="5" t="s">
        <v>216</v>
      </c>
      <c r="G582" s="5" t="s">
        <v>216</v>
      </c>
      <c r="H582" s="5" t="s">
        <v>216</v>
      </c>
      <c r="I582" s="5">
        <v>0.2</v>
      </c>
      <c r="J582" s="5" t="s">
        <v>216</v>
      </c>
      <c r="K582" s="5" t="s">
        <v>216</v>
      </c>
      <c r="L582" s="5" t="s">
        <v>216</v>
      </c>
      <c r="M582" s="5" t="s">
        <v>216</v>
      </c>
      <c r="N582" s="5" t="s">
        <v>216</v>
      </c>
      <c r="O582" s="5" t="s">
        <v>216</v>
      </c>
      <c r="P582" s="5" t="s">
        <v>216</v>
      </c>
      <c r="Q582" s="5" t="s">
        <v>216</v>
      </c>
      <c r="R582" s="5">
        <v>0.2</v>
      </c>
      <c r="S582" s="5">
        <v>0.2</v>
      </c>
      <c r="T582" s="5">
        <v>0.2</v>
      </c>
      <c r="U582" s="5">
        <v>0.2</v>
      </c>
      <c r="V582" s="5">
        <v>0.2</v>
      </c>
      <c r="W582" s="5">
        <v>0.2</v>
      </c>
      <c r="X582" s="5">
        <v>0.2</v>
      </c>
    </row>
    <row r="583" spans="1:24" ht="25.5" x14ac:dyDescent="0.25">
      <c r="A583" s="4" t="s">
        <v>25004</v>
      </c>
      <c r="B583" s="4" t="s">
        <v>24928</v>
      </c>
      <c r="C583" s="4" t="s">
        <v>2187</v>
      </c>
      <c r="D583" s="1" t="s">
        <v>2188</v>
      </c>
      <c r="E583" s="5" t="s">
        <v>216</v>
      </c>
      <c r="F583" s="5" t="s">
        <v>216</v>
      </c>
      <c r="G583" s="5" t="s">
        <v>216</v>
      </c>
      <c r="H583" s="5" t="s">
        <v>216</v>
      </c>
      <c r="I583" s="5">
        <v>0.2</v>
      </c>
      <c r="J583" s="5" t="s">
        <v>216</v>
      </c>
      <c r="K583" s="5" t="s">
        <v>216</v>
      </c>
      <c r="L583" s="5" t="s">
        <v>216</v>
      </c>
      <c r="M583" s="5" t="s">
        <v>216</v>
      </c>
      <c r="N583" s="5" t="s">
        <v>216</v>
      </c>
      <c r="O583" s="5" t="s">
        <v>216</v>
      </c>
      <c r="P583" s="5" t="s">
        <v>216</v>
      </c>
      <c r="Q583" s="5" t="s">
        <v>216</v>
      </c>
      <c r="R583" s="5">
        <v>0.2</v>
      </c>
      <c r="S583" s="5">
        <v>0.2</v>
      </c>
      <c r="T583" s="5">
        <v>0.2</v>
      </c>
      <c r="U583" s="5">
        <v>0.2</v>
      </c>
      <c r="V583" s="5">
        <v>0.2</v>
      </c>
      <c r="W583" s="5">
        <v>0.2</v>
      </c>
      <c r="X583" s="5">
        <v>0.2</v>
      </c>
    </row>
    <row r="584" spans="1:24" ht="25.5" x14ac:dyDescent="0.25">
      <c r="A584" s="4" t="s">
        <v>25005</v>
      </c>
      <c r="B584" s="4" t="s">
        <v>24928</v>
      </c>
      <c r="C584" s="4" t="s">
        <v>2190</v>
      </c>
      <c r="D584" s="1" t="s">
        <v>2191</v>
      </c>
      <c r="E584" s="5" t="s">
        <v>216</v>
      </c>
      <c r="F584" s="5" t="s">
        <v>216</v>
      </c>
      <c r="G584" s="5" t="s">
        <v>216</v>
      </c>
      <c r="H584" s="5" t="s">
        <v>216</v>
      </c>
      <c r="I584" s="5">
        <v>0.2</v>
      </c>
      <c r="J584" s="5" t="s">
        <v>216</v>
      </c>
      <c r="K584" s="5" t="s">
        <v>216</v>
      </c>
      <c r="L584" s="5" t="s">
        <v>216</v>
      </c>
      <c r="M584" s="5" t="s">
        <v>216</v>
      </c>
      <c r="N584" s="5" t="s">
        <v>216</v>
      </c>
      <c r="O584" s="5" t="s">
        <v>216</v>
      </c>
      <c r="P584" s="5" t="s">
        <v>216</v>
      </c>
      <c r="Q584" s="5" t="s">
        <v>216</v>
      </c>
      <c r="R584" s="5">
        <v>0.2</v>
      </c>
      <c r="S584" s="5">
        <v>0.2</v>
      </c>
      <c r="T584" s="5">
        <v>0.2</v>
      </c>
      <c r="U584" s="5">
        <v>0.2</v>
      </c>
      <c r="V584" s="5">
        <v>0.2</v>
      </c>
      <c r="W584" s="5">
        <v>0.2</v>
      </c>
      <c r="X584" s="5">
        <v>0.2</v>
      </c>
    </row>
    <row r="585" spans="1:24" ht="25.5" x14ac:dyDescent="0.25">
      <c r="A585" s="4" t="s">
        <v>25006</v>
      </c>
      <c r="B585" s="4" t="s">
        <v>24928</v>
      </c>
      <c r="C585" s="4" t="s">
        <v>2193</v>
      </c>
      <c r="D585" s="1" t="s">
        <v>2194</v>
      </c>
      <c r="E585" s="5" t="s">
        <v>216</v>
      </c>
      <c r="F585" s="5" t="s">
        <v>216</v>
      </c>
      <c r="G585" s="5" t="s">
        <v>216</v>
      </c>
      <c r="H585" s="5" t="s">
        <v>216</v>
      </c>
      <c r="I585" s="5">
        <v>0.2</v>
      </c>
      <c r="J585" s="5" t="s">
        <v>216</v>
      </c>
      <c r="K585" s="5" t="s">
        <v>216</v>
      </c>
      <c r="L585" s="5" t="s">
        <v>216</v>
      </c>
      <c r="M585" s="5" t="s">
        <v>216</v>
      </c>
      <c r="N585" s="5" t="s">
        <v>216</v>
      </c>
      <c r="O585" s="5" t="s">
        <v>216</v>
      </c>
      <c r="P585" s="5" t="s">
        <v>216</v>
      </c>
      <c r="Q585" s="5" t="s">
        <v>216</v>
      </c>
      <c r="R585" s="5">
        <v>0.2</v>
      </c>
      <c r="S585" s="5">
        <v>0.2</v>
      </c>
      <c r="T585" s="5">
        <v>0.2</v>
      </c>
      <c r="U585" s="5">
        <v>0.2</v>
      </c>
      <c r="V585" s="5">
        <v>0.2</v>
      </c>
      <c r="W585" s="5">
        <v>0.2</v>
      </c>
      <c r="X585" s="5">
        <v>0.2</v>
      </c>
    </row>
    <row r="586" spans="1:24" ht="25.5" x14ac:dyDescent="0.25">
      <c r="A586" s="4" t="s">
        <v>25007</v>
      </c>
      <c r="B586" s="4" t="s">
        <v>24928</v>
      </c>
      <c r="C586" s="4" t="s">
        <v>2196</v>
      </c>
      <c r="D586" s="1" t="s">
        <v>2197</v>
      </c>
      <c r="E586" s="5" t="s">
        <v>216</v>
      </c>
      <c r="F586" s="5" t="s">
        <v>216</v>
      </c>
      <c r="G586" s="5" t="s">
        <v>216</v>
      </c>
      <c r="H586" s="5" t="s">
        <v>216</v>
      </c>
      <c r="I586" s="5">
        <v>0.2</v>
      </c>
      <c r="J586" s="5" t="s">
        <v>216</v>
      </c>
      <c r="K586" s="5" t="s">
        <v>216</v>
      </c>
      <c r="L586" s="5" t="s">
        <v>216</v>
      </c>
      <c r="M586" s="5" t="s">
        <v>216</v>
      </c>
      <c r="N586" s="5" t="s">
        <v>216</v>
      </c>
      <c r="O586" s="5" t="s">
        <v>216</v>
      </c>
      <c r="P586" s="5" t="s">
        <v>216</v>
      </c>
      <c r="Q586" s="5" t="s">
        <v>216</v>
      </c>
      <c r="R586" s="5">
        <v>0.2</v>
      </c>
      <c r="S586" s="5">
        <v>0.2</v>
      </c>
      <c r="T586" s="5">
        <v>0.2</v>
      </c>
      <c r="U586" s="5">
        <v>0.2</v>
      </c>
      <c r="V586" s="5">
        <v>0.2</v>
      </c>
      <c r="W586" s="5">
        <v>0.2</v>
      </c>
      <c r="X586" s="5">
        <v>0.2</v>
      </c>
    </row>
    <row r="587" spans="1:24" ht="25.5" x14ac:dyDescent="0.25">
      <c r="A587" s="4" t="s">
        <v>25008</v>
      </c>
      <c r="B587" s="4" t="s">
        <v>24928</v>
      </c>
      <c r="C587" s="4" t="s">
        <v>2199</v>
      </c>
      <c r="D587" s="1" t="s">
        <v>9224</v>
      </c>
      <c r="E587" s="5" t="s">
        <v>216</v>
      </c>
      <c r="F587" s="5" t="s">
        <v>216</v>
      </c>
      <c r="G587" s="5" t="s">
        <v>216</v>
      </c>
      <c r="H587" s="5" t="s">
        <v>216</v>
      </c>
      <c r="I587" s="5">
        <v>0</v>
      </c>
      <c r="J587" s="5" t="s">
        <v>216</v>
      </c>
      <c r="K587" s="5" t="s">
        <v>216</v>
      </c>
      <c r="L587" s="5" t="s">
        <v>216</v>
      </c>
      <c r="M587" s="5" t="s">
        <v>216</v>
      </c>
      <c r="N587" s="5" t="s">
        <v>216</v>
      </c>
      <c r="O587" s="5" t="s">
        <v>216</v>
      </c>
      <c r="P587" s="5" t="s">
        <v>216</v>
      </c>
      <c r="Q587" s="5" t="s">
        <v>216</v>
      </c>
      <c r="R587" s="5">
        <v>0</v>
      </c>
      <c r="S587" s="5">
        <v>0</v>
      </c>
      <c r="T587" s="5">
        <v>0</v>
      </c>
      <c r="U587" s="5">
        <v>0</v>
      </c>
      <c r="V587" s="5">
        <v>0</v>
      </c>
      <c r="W587" s="5">
        <v>0</v>
      </c>
      <c r="X587" s="5">
        <v>0</v>
      </c>
    </row>
    <row r="588" spans="1:24" ht="25.5" x14ac:dyDescent="0.25">
      <c r="A588" s="4" t="s">
        <v>25009</v>
      </c>
      <c r="B588" s="4" t="s">
        <v>24928</v>
      </c>
      <c r="C588" s="4" t="s">
        <v>2205</v>
      </c>
      <c r="D588" s="1" t="s">
        <v>9226</v>
      </c>
      <c r="E588" s="5" t="s">
        <v>216</v>
      </c>
      <c r="F588" s="5" t="s">
        <v>216</v>
      </c>
      <c r="G588" s="5" t="s">
        <v>216</v>
      </c>
      <c r="H588" s="5" t="s">
        <v>216</v>
      </c>
      <c r="I588" s="5">
        <v>0</v>
      </c>
      <c r="J588" s="5" t="s">
        <v>216</v>
      </c>
      <c r="K588" s="5" t="s">
        <v>216</v>
      </c>
      <c r="L588" s="5" t="s">
        <v>216</v>
      </c>
      <c r="M588" s="5" t="s">
        <v>216</v>
      </c>
      <c r="N588" s="5" t="s">
        <v>216</v>
      </c>
      <c r="O588" s="5" t="s">
        <v>216</v>
      </c>
      <c r="P588" s="5" t="s">
        <v>216</v>
      </c>
      <c r="Q588" s="5" t="s">
        <v>216</v>
      </c>
      <c r="R588" s="5">
        <v>0</v>
      </c>
      <c r="S588" s="5">
        <v>0</v>
      </c>
      <c r="T588" s="5">
        <v>0</v>
      </c>
      <c r="U588" s="5">
        <v>0</v>
      </c>
      <c r="V588" s="5">
        <v>0</v>
      </c>
      <c r="W588" s="5">
        <v>0</v>
      </c>
      <c r="X588" s="5">
        <v>0</v>
      </c>
    </row>
    <row r="589" spans="1:24" ht="38.25" x14ac:dyDescent="0.25">
      <c r="A589" s="4" t="s">
        <v>25010</v>
      </c>
      <c r="B589" s="4" t="s">
        <v>24928</v>
      </c>
      <c r="C589" s="4" t="s">
        <v>2214</v>
      </c>
      <c r="D589" s="1" t="s">
        <v>9228</v>
      </c>
      <c r="E589" s="5" t="s">
        <v>216</v>
      </c>
      <c r="F589" s="5" t="s">
        <v>216</v>
      </c>
      <c r="G589" s="5" t="s">
        <v>216</v>
      </c>
      <c r="H589" s="5" t="s">
        <v>216</v>
      </c>
      <c r="I589" s="5">
        <v>0.06</v>
      </c>
      <c r="J589" s="5" t="s">
        <v>216</v>
      </c>
      <c r="K589" s="5" t="s">
        <v>216</v>
      </c>
      <c r="L589" s="5" t="s">
        <v>216</v>
      </c>
      <c r="M589" s="5" t="s">
        <v>216</v>
      </c>
      <c r="N589" s="5" t="s">
        <v>216</v>
      </c>
      <c r="O589" s="5" t="s">
        <v>216</v>
      </c>
      <c r="P589" s="5" t="s">
        <v>216</v>
      </c>
      <c r="Q589" s="5" t="s">
        <v>216</v>
      </c>
      <c r="R589" s="5">
        <v>0.1</v>
      </c>
      <c r="S589" s="5">
        <v>0.1</v>
      </c>
      <c r="T589" s="5">
        <v>0.1</v>
      </c>
      <c r="U589" s="5">
        <v>0.1</v>
      </c>
      <c r="V589" s="5">
        <v>0.1</v>
      </c>
      <c r="W589" s="5">
        <v>0.2</v>
      </c>
      <c r="X589" s="5">
        <v>0.1</v>
      </c>
    </row>
    <row r="590" spans="1:24" ht="38.25" x14ac:dyDescent="0.25">
      <c r="A590" s="4" t="s">
        <v>25011</v>
      </c>
      <c r="B590" s="4" t="s">
        <v>24928</v>
      </c>
      <c r="C590" s="4" t="s">
        <v>2220</v>
      </c>
      <c r="D590" s="1" t="s">
        <v>9230</v>
      </c>
      <c r="E590" s="5" t="s">
        <v>216</v>
      </c>
      <c r="F590" s="5" t="s">
        <v>216</v>
      </c>
      <c r="G590" s="5" t="s">
        <v>216</v>
      </c>
      <c r="H590" s="5" t="s">
        <v>216</v>
      </c>
      <c r="I590" s="5">
        <v>0.06</v>
      </c>
      <c r="J590" s="5" t="s">
        <v>216</v>
      </c>
      <c r="K590" s="5" t="s">
        <v>216</v>
      </c>
      <c r="L590" s="5" t="s">
        <v>216</v>
      </c>
      <c r="M590" s="5" t="s">
        <v>216</v>
      </c>
      <c r="N590" s="5" t="s">
        <v>216</v>
      </c>
      <c r="O590" s="5" t="s">
        <v>216</v>
      </c>
      <c r="P590" s="5" t="s">
        <v>216</v>
      </c>
      <c r="Q590" s="5" t="s">
        <v>216</v>
      </c>
      <c r="R590" s="5">
        <v>0.1</v>
      </c>
      <c r="S590" s="5">
        <v>0.1</v>
      </c>
      <c r="T590" s="5">
        <v>0.1</v>
      </c>
      <c r="U590" s="5">
        <v>0.1</v>
      </c>
      <c r="V590" s="5">
        <v>0.1</v>
      </c>
      <c r="W590" s="5">
        <v>0.1</v>
      </c>
      <c r="X590" s="5">
        <v>0.1</v>
      </c>
    </row>
    <row r="591" spans="1:24" ht="25.5" x14ac:dyDescent="0.25">
      <c r="A591" s="4" t="s">
        <v>25012</v>
      </c>
      <c r="B591" s="4" t="s">
        <v>24928</v>
      </c>
      <c r="C591" s="4" t="s">
        <v>2226</v>
      </c>
      <c r="D591" s="1" t="s">
        <v>9232</v>
      </c>
      <c r="E591" s="5" t="s">
        <v>216</v>
      </c>
      <c r="F591" s="5" t="s">
        <v>216</v>
      </c>
      <c r="G591" s="5" t="s">
        <v>216</v>
      </c>
      <c r="H591" s="5" t="s">
        <v>216</v>
      </c>
      <c r="I591" s="5">
        <v>0.06</v>
      </c>
      <c r="J591" s="5" t="s">
        <v>216</v>
      </c>
      <c r="K591" s="5" t="s">
        <v>216</v>
      </c>
      <c r="L591" s="5" t="s">
        <v>216</v>
      </c>
      <c r="M591" s="5" t="s">
        <v>216</v>
      </c>
      <c r="N591" s="5" t="s">
        <v>216</v>
      </c>
      <c r="O591" s="5" t="s">
        <v>216</v>
      </c>
      <c r="P591" s="5" t="s">
        <v>216</v>
      </c>
      <c r="Q591" s="5" t="s">
        <v>216</v>
      </c>
      <c r="R591" s="5">
        <v>0.06</v>
      </c>
      <c r="S591" s="5">
        <v>0.06</v>
      </c>
      <c r="T591" s="5">
        <v>0.1</v>
      </c>
      <c r="U591" s="5">
        <v>0.1</v>
      </c>
      <c r="V591" s="5">
        <v>0.1</v>
      </c>
      <c r="W591" s="5">
        <v>0.06</v>
      </c>
      <c r="X591" s="5">
        <v>0.06</v>
      </c>
    </row>
    <row r="592" spans="1:24" ht="38.25" x14ac:dyDescent="0.25">
      <c r="A592" s="4" t="s">
        <v>25013</v>
      </c>
      <c r="B592" s="4" t="s">
        <v>24928</v>
      </c>
      <c r="C592" s="4" t="s">
        <v>2229</v>
      </c>
      <c r="D592" s="1" t="s">
        <v>9234</v>
      </c>
      <c r="E592" s="5" t="s">
        <v>216</v>
      </c>
      <c r="F592" s="5" t="s">
        <v>216</v>
      </c>
      <c r="G592" s="5" t="s">
        <v>216</v>
      </c>
      <c r="H592" s="5" t="s">
        <v>216</v>
      </c>
      <c r="I592" s="5">
        <v>0.2</v>
      </c>
      <c r="J592" s="5" t="s">
        <v>216</v>
      </c>
      <c r="K592" s="5" t="s">
        <v>216</v>
      </c>
      <c r="L592" s="5" t="s">
        <v>216</v>
      </c>
      <c r="M592" s="5" t="s">
        <v>216</v>
      </c>
      <c r="N592" s="5" t="s">
        <v>216</v>
      </c>
      <c r="O592" s="5" t="s">
        <v>216</v>
      </c>
      <c r="P592" s="5" t="s">
        <v>216</v>
      </c>
      <c r="Q592" s="5" t="s">
        <v>216</v>
      </c>
      <c r="R592" s="5">
        <v>0.1</v>
      </c>
      <c r="S592" s="5">
        <v>0.1</v>
      </c>
      <c r="T592" s="5">
        <v>0.1</v>
      </c>
      <c r="U592" s="5">
        <v>0.1</v>
      </c>
      <c r="V592" s="5">
        <v>0.1</v>
      </c>
      <c r="W592" s="5">
        <v>0.1</v>
      </c>
      <c r="X592" s="5">
        <v>0.1</v>
      </c>
    </row>
    <row r="593" spans="1:24" ht="38.25" x14ac:dyDescent="0.25">
      <c r="A593" s="4" t="s">
        <v>25014</v>
      </c>
      <c r="B593" s="4" t="s">
        <v>24928</v>
      </c>
      <c r="C593" s="4" t="s">
        <v>2232</v>
      </c>
      <c r="D593" s="1" t="s">
        <v>9236</v>
      </c>
      <c r="E593" s="5" t="s">
        <v>216</v>
      </c>
      <c r="F593" s="5" t="s">
        <v>216</v>
      </c>
      <c r="G593" s="5" t="s">
        <v>216</v>
      </c>
      <c r="H593" s="5" t="s">
        <v>216</v>
      </c>
      <c r="I593" s="5">
        <v>0.2</v>
      </c>
      <c r="J593" s="5" t="s">
        <v>216</v>
      </c>
      <c r="K593" s="5" t="s">
        <v>216</v>
      </c>
      <c r="L593" s="5" t="s">
        <v>216</v>
      </c>
      <c r="M593" s="5" t="s">
        <v>216</v>
      </c>
      <c r="N593" s="5" t="s">
        <v>216</v>
      </c>
      <c r="O593" s="5" t="s">
        <v>216</v>
      </c>
      <c r="P593" s="5" t="s">
        <v>216</v>
      </c>
      <c r="Q593" s="5" t="s">
        <v>216</v>
      </c>
      <c r="R593" s="5">
        <v>0.1</v>
      </c>
      <c r="S593" s="5">
        <v>0.1</v>
      </c>
      <c r="T593" s="5">
        <v>0.1</v>
      </c>
      <c r="U593" s="5">
        <v>0.1</v>
      </c>
      <c r="V593" s="5">
        <v>0.1</v>
      </c>
      <c r="W593" s="5">
        <v>0.1</v>
      </c>
      <c r="X593" s="5">
        <v>0.1</v>
      </c>
    </row>
    <row r="594" spans="1:24" ht="38.25" x14ac:dyDescent="0.25">
      <c r="A594" s="4" t="s">
        <v>25015</v>
      </c>
      <c r="B594" s="4" t="s">
        <v>24928</v>
      </c>
      <c r="C594" s="4" t="s">
        <v>2235</v>
      </c>
      <c r="D594" s="1" t="s">
        <v>9238</v>
      </c>
      <c r="E594" s="5" t="s">
        <v>216</v>
      </c>
      <c r="F594" s="5" t="s">
        <v>216</v>
      </c>
      <c r="G594" s="5" t="s">
        <v>216</v>
      </c>
      <c r="H594" s="5" t="s">
        <v>216</v>
      </c>
      <c r="I594" s="5">
        <v>0.2</v>
      </c>
      <c r="J594" s="5" t="s">
        <v>216</v>
      </c>
      <c r="K594" s="5" t="s">
        <v>216</v>
      </c>
      <c r="L594" s="5" t="s">
        <v>216</v>
      </c>
      <c r="M594" s="5" t="s">
        <v>216</v>
      </c>
      <c r="N594" s="5" t="s">
        <v>216</v>
      </c>
      <c r="O594" s="5" t="s">
        <v>216</v>
      </c>
      <c r="P594" s="5" t="s">
        <v>216</v>
      </c>
      <c r="Q594" s="5" t="s">
        <v>216</v>
      </c>
      <c r="R594" s="5">
        <v>0.2</v>
      </c>
      <c r="S594" s="5">
        <v>0.2</v>
      </c>
      <c r="T594" s="5">
        <v>0.2</v>
      </c>
      <c r="U594" s="5">
        <v>0.2</v>
      </c>
      <c r="V594" s="5">
        <v>0.2</v>
      </c>
      <c r="W594" s="5">
        <v>0.2</v>
      </c>
      <c r="X594" s="5">
        <v>0.2</v>
      </c>
    </row>
    <row r="595" spans="1:24" ht="25.5" x14ac:dyDescent="0.25">
      <c r="A595" s="4" t="s">
        <v>25016</v>
      </c>
      <c r="B595" s="4" t="s">
        <v>24928</v>
      </c>
      <c r="C595" s="4" t="s">
        <v>2238</v>
      </c>
      <c r="D595" s="1" t="s">
        <v>2239</v>
      </c>
      <c r="E595" s="5" t="s">
        <v>216</v>
      </c>
      <c r="F595" s="5" t="s">
        <v>216</v>
      </c>
      <c r="G595" s="5" t="s">
        <v>216</v>
      </c>
      <c r="H595" s="5" t="s">
        <v>216</v>
      </c>
      <c r="I595" s="5">
        <v>0.2</v>
      </c>
      <c r="J595" s="5" t="s">
        <v>216</v>
      </c>
      <c r="K595" s="5" t="s">
        <v>216</v>
      </c>
      <c r="L595" s="5" t="s">
        <v>216</v>
      </c>
      <c r="M595" s="5" t="s">
        <v>216</v>
      </c>
      <c r="N595" s="5" t="s">
        <v>216</v>
      </c>
      <c r="O595" s="5" t="s">
        <v>216</v>
      </c>
      <c r="P595" s="5" t="s">
        <v>216</v>
      </c>
      <c r="Q595" s="5" t="s">
        <v>216</v>
      </c>
      <c r="R595" s="5">
        <v>0.2</v>
      </c>
      <c r="S595" s="5">
        <v>0.2</v>
      </c>
      <c r="T595" s="5">
        <v>0.2</v>
      </c>
      <c r="U595" s="5">
        <v>0.2</v>
      </c>
      <c r="V595" s="5">
        <v>0.2</v>
      </c>
      <c r="W595" s="5">
        <v>0.2</v>
      </c>
      <c r="X595" s="5">
        <v>0.2</v>
      </c>
    </row>
    <row r="596" spans="1:24" ht="25.5" x14ac:dyDescent="0.25">
      <c r="A596" s="4" t="s">
        <v>25017</v>
      </c>
      <c r="B596" s="4" t="s">
        <v>24928</v>
      </c>
      <c r="C596" s="4" t="s">
        <v>2241</v>
      </c>
      <c r="D596" s="1" t="s">
        <v>9241</v>
      </c>
      <c r="E596" s="5" t="s">
        <v>216</v>
      </c>
      <c r="F596" s="5" t="s">
        <v>216</v>
      </c>
      <c r="G596" s="5" t="s">
        <v>216</v>
      </c>
      <c r="H596" s="5" t="s">
        <v>216</v>
      </c>
      <c r="I596" s="5">
        <v>0.2</v>
      </c>
      <c r="J596" s="5" t="s">
        <v>216</v>
      </c>
      <c r="K596" s="5" t="s">
        <v>216</v>
      </c>
      <c r="L596" s="5" t="s">
        <v>216</v>
      </c>
      <c r="M596" s="5" t="s">
        <v>216</v>
      </c>
      <c r="N596" s="5" t="s">
        <v>216</v>
      </c>
      <c r="O596" s="5" t="s">
        <v>216</v>
      </c>
      <c r="P596" s="5" t="s">
        <v>216</v>
      </c>
      <c r="Q596" s="5" t="s">
        <v>216</v>
      </c>
      <c r="R596" s="5">
        <v>0.2</v>
      </c>
      <c r="S596" s="5">
        <v>0.2</v>
      </c>
      <c r="T596" s="5">
        <v>0.2</v>
      </c>
      <c r="U596" s="5">
        <v>0.2</v>
      </c>
      <c r="V596" s="5">
        <v>0.2</v>
      </c>
      <c r="W596" s="5">
        <v>0.2</v>
      </c>
      <c r="X596" s="5">
        <v>0.2</v>
      </c>
    </row>
    <row r="597" spans="1:24" ht="25.5" x14ac:dyDescent="0.25">
      <c r="A597" s="4" t="s">
        <v>25018</v>
      </c>
      <c r="B597" s="4" t="s">
        <v>24928</v>
      </c>
      <c r="C597" s="4" t="s">
        <v>9243</v>
      </c>
      <c r="D597" s="1" t="s">
        <v>9244</v>
      </c>
      <c r="E597" s="5" t="s">
        <v>216</v>
      </c>
      <c r="F597" s="5" t="s">
        <v>216</v>
      </c>
      <c r="G597" s="5" t="s">
        <v>216</v>
      </c>
      <c r="H597" s="5" t="s">
        <v>216</v>
      </c>
      <c r="I597" s="5">
        <v>0.2</v>
      </c>
      <c r="J597" s="5" t="s">
        <v>216</v>
      </c>
      <c r="K597" s="5" t="s">
        <v>216</v>
      </c>
      <c r="L597" s="5" t="s">
        <v>216</v>
      </c>
      <c r="M597" s="5" t="s">
        <v>216</v>
      </c>
      <c r="N597" s="5" t="s">
        <v>216</v>
      </c>
      <c r="O597" s="5" t="s">
        <v>216</v>
      </c>
      <c r="P597" s="5" t="s">
        <v>216</v>
      </c>
      <c r="Q597" s="5" t="s">
        <v>216</v>
      </c>
      <c r="R597" s="5">
        <v>0.2</v>
      </c>
      <c r="S597" s="5">
        <v>0.2</v>
      </c>
      <c r="T597" s="5">
        <v>0.2</v>
      </c>
      <c r="U597" s="5">
        <v>0.2</v>
      </c>
      <c r="V597" s="5">
        <v>0.2</v>
      </c>
      <c r="W597" s="5">
        <v>0.2</v>
      </c>
      <c r="X597" s="5">
        <v>0.2</v>
      </c>
    </row>
    <row r="598" spans="1:24" ht="25.5" x14ac:dyDescent="0.25">
      <c r="A598" s="4" t="s">
        <v>25019</v>
      </c>
      <c r="B598" s="4" t="s">
        <v>24928</v>
      </c>
      <c r="C598" s="4" t="s">
        <v>2244</v>
      </c>
      <c r="D598" s="1" t="s">
        <v>2245</v>
      </c>
      <c r="E598" s="5" t="s">
        <v>216</v>
      </c>
      <c r="F598" s="5" t="s">
        <v>216</v>
      </c>
      <c r="G598" s="5" t="s">
        <v>216</v>
      </c>
      <c r="H598" s="5" t="s">
        <v>216</v>
      </c>
      <c r="I598" s="5">
        <v>0.2</v>
      </c>
      <c r="J598" s="5" t="s">
        <v>216</v>
      </c>
      <c r="K598" s="5" t="s">
        <v>216</v>
      </c>
      <c r="L598" s="5" t="s">
        <v>216</v>
      </c>
      <c r="M598" s="5" t="s">
        <v>216</v>
      </c>
      <c r="N598" s="5" t="s">
        <v>216</v>
      </c>
      <c r="O598" s="5" t="s">
        <v>216</v>
      </c>
      <c r="P598" s="5" t="s">
        <v>216</v>
      </c>
      <c r="Q598" s="5" t="s">
        <v>216</v>
      </c>
      <c r="R598" s="5">
        <v>0.2</v>
      </c>
      <c r="S598" s="5">
        <v>0.2</v>
      </c>
      <c r="T598" s="5">
        <v>0.2</v>
      </c>
      <c r="U598" s="5">
        <v>0.2</v>
      </c>
      <c r="V598" s="5">
        <v>0.2</v>
      </c>
      <c r="W598" s="5">
        <v>0.2</v>
      </c>
      <c r="X598" s="5">
        <v>0.2</v>
      </c>
    </row>
    <row r="599" spans="1:24" ht="25.5" x14ac:dyDescent="0.25">
      <c r="A599" s="4" t="s">
        <v>25020</v>
      </c>
      <c r="B599" s="4" t="s">
        <v>24928</v>
      </c>
      <c r="C599" s="4" t="s">
        <v>2247</v>
      </c>
      <c r="D599" s="1" t="s">
        <v>9247</v>
      </c>
      <c r="E599" s="5" t="s">
        <v>216</v>
      </c>
      <c r="F599" s="5" t="s">
        <v>216</v>
      </c>
      <c r="G599" s="5" t="s">
        <v>216</v>
      </c>
      <c r="H599" s="5" t="s">
        <v>216</v>
      </c>
      <c r="I599" s="5">
        <v>0.2</v>
      </c>
      <c r="J599" s="5" t="s">
        <v>216</v>
      </c>
      <c r="K599" s="5" t="s">
        <v>216</v>
      </c>
      <c r="L599" s="5" t="s">
        <v>216</v>
      </c>
      <c r="M599" s="5" t="s">
        <v>216</v>
      </c>
      <c r="N599" s="5" t="s">
        <v>216</v>
      </c>
      <c r="O599" s="5" t="s">
        <v>216</v>
      </c>
      <c r="P599" s="5" t="s">
        <v>216</v>
      </c>
      <c r="Q599" s="5" t="s">
        <v>216</v>
      </c>
      <c r="R599" s="5">
        <v>0.2</v>
      </c>
      <c r="S599" s="5">
        <v>0.2</v>
      </c>
      <c r="T599" s="5">
        <v>0.2</v>
      </c>
      <c r="U599" s="5">
        <v>0.2</v>
      </c>
      <c r="V599" s="5">
        <v>0.2</v>
      </c>
      <c r="W599" s="5">
        <v>0.2</v>
      </c>
      <c r="X599" s="5">
        <v>0.2</v>
      </c>
    </row>
    <row r="600" spans="1:24" ht="25.5" x14ac:dyDescent="0.25">
      <c r="A600" s="4" t="s">
        <v>25021</v>
      </c>
      <c r="B600" s="4" t="s">
        <v>24928</v>
      </c>
      <c r="C600" s="4" t="s">
        <v>2253</v>
      </c>
      <c r="D600" s="1" t="s">
        <v>9249</v>
      </c>
      <c r="E600" s="5" t="s">
        <v>216</v>
      </c>
      <c r="F600" s="5" t="s">
        <v>216</v>
      </c>
      <c r="G600" s="5" t="s">
        <v>216</v>
      </c>
      <c r="H600" s="5" t="s">
        <v>216</v>
      </c>
      <c r="I600" s="5">
        <v>0.2</v>
      </c>
      <c r="J600" s="5" t="s">
        <v>216</v>
      </c>
      <c r="K600" s="5" t="s">
        <v>216</v>
      </c>
      <c r="L600" s="5" t="s">
        <v>216</v>
      </c>
      <c r="M600" s="5" t="s">
        <v>216</v>
      </c>
      <c r="N600" s="5" t="s">
        <v>216</v>
      </c>
      <c r="O600" s="5" t="s">
        <v>216</v>
      </c>
      <c r="P600" s="5" t="s">
        <v>216</v>
      </c>
      <c r="Q600" s="5" t="s">
        <v>216</v>
      </c>
      <c r="R600" s="5">
        <v>0.2</v>
      </c>
      <c r="S600" s="5">
        <v>0.2</v>
      </c>
      <c r="T600" s="5">
        <v>0.2</v>
      </c>
      <c r="U600" s="5">
        <v>0.2</v>
      </c>
      <c r="V600" s="5">
        <v>0.2</v>
      </c>
      <c r="W600" s="5">
        <v>0.2</v>
      </c>
      <c r="X600" s="5">
        <v>0.2</v>
      </c>
    </row>
    <row r="601" spans="1:24" ht="38.25" x14ac:dyDescent="0.25">
      <c r="A601" s="4" t="s">
        <v>25022</v>
      </c>
      <c r="B601" s="4" t="s">
        <v>24928</v>
      </c>
      <c r="C601" s="4" t="s">
        <v>2265</v>
      </c>
      <c r="D601" s="1" t="s">
        <v>9251</v>
      </c>
      <c r="E601" s="5" t="s">
        <v>216</v>
      </c>
      <c r="F601" s="5" t="s">
        <v>216</v>
      </c>
      <c r="G601" s="5" t="s">
        <v>216</v>
      </c>
      <c r="H601" s="5" t="s">
        <v>216</v>
      </c>
      <c r="I601" s="5">
        <v>0.2</v>
      </c>
      <c r="J601" s="5" t="s">
        <v>216</v>
      </c>
      <c r="K601" s="5" t="s">
        <v>216</v>
      </c>
      <c r="L601" s="5" t="s">
        <v>216</v>
      </c>
      <c r="M601" s="5" t="s">
        <v>216</v>
      </c>
      <c r="N601" s="5" t="s">
        <v>216</v>
      </c>
      <c r="O601" s="5" t="s">
        <v>216</v>
      </c>
      <c r="P601" s="5" t="s">
        <v>216</v>
      </c>
      <c r="Q601" s="5" t="s">
        <v>216</v>
      </c>
      <c r="R601" s="5">
        <v>0.2</v>
      </c>
      <c r="S601" s="5">
        <v>0.2</v>
      </c>
      <c r="T601" s="5">
        <v>0.2</v>
      </c>
      <c r="U601" s="5">
        <v>0.2</v>
      </c>
      <c r="V601" s="5">
        <v>0.2</v>
      </c>
      <c r="W601" s="5">
        <v>0.2</v>
      </c>
      <c r="X601" s="5">
        <v>0.2</v>
      </c>
    </row>
    <row r="602" spans="1:24" ht="38.25" x14ac:dyDescent="0.25">
      <c r="A602" s="4" t="s">
        <v>25023</v>
      </c>
      <c r="B602" s="4" t="s">
        <v>24928</v>
      </c>
      <c r="C602" s="4" t="s">
        <v>2271</v>
      </c>
      <c r="D602" s="1" t="s">
        <v>2272</v>
      </c>
      <c r="E602" s="5" t="s">
        <v>216</v>
      </c>
      <c r="F602" s="5" t="s">
        <v>216</v>
      </c>
      <c r="G602" s="5" t="s">
        <v>216</v>
      </c>
      <c r="H602" s="5" t="s">
        <v>216</v>
      </c>
      <c r="I602" s="5">
        <v>0.2</v>
      </c>
      <c r="J602" s="5" t="s">
        <v>216</v>
      </c>
      <c r="K602" s="5" t="s">
        <v>216</v>
      </c>
      <c r="L602" s="5" t="s">
        <v>216</v>
      </c>
      <c r="M602" s="5" t="s">
        <v>216</v>
      </c>
      <c r="N602" s="5" t="s">
        <v>216</v>
      </c>
      <c r="O602" s="5" t="s">
        <v>216</v>
      </c>
      <c r="P602" s="5" t="s">
        <v>216</v>
      </c>
      <c r="Q602" s="5" t="s">
        <v>216</v>
      </c>
      <c r="R602" s="5">
        <v>0.2</v>
      </c>
      <c r="S602" s="5">
        <v>0.2</v>
      </c>
      <c r="T602" s="5">
        <v>0.2</v>
      </c>
      <c r="U602" s="5">
        <v>0.2</v>
      </c>
      <c r="V602" s="5">
        <v>0.2</v>
      </c>
      <c r="W602" s="5">
        <v>0.2</v>
      </c>
      <c r="X602" s="5">
        <v>0.2</v>
      </c>
    </row>
    <row r="603" spans="1:24" ht="51" x14ac:dyDescent="0.25">
      <c r="A603" s="4" t="s">
        <v>25024</v>
      </c>
      <c r="B603" s="4" t="s">
        <v>24928</v>
      </c>
      <c r="C603" s="4" t="s">
        <v>2274</v>
      </c>
      <c r="D603" s="1" t="s">
        <v>2275</v>
      </c>
      <c r="E603" s="5" t="s">
        <v>216</v>
      </c>
      <c r="F603" s="5" t="s">
        <v>216</v>
      </c>
      <c r="G603" s="5" t="s">
        <v>216</v>
      </c>
      <c r="H603" s="5" t="s">
        <v>216</v>
      </c>
      <c r="I603" s="5">
        <v>0.2</v>
      </c>
      <c r="J603" s="5" t="s">
        <v>216</v>
      </c>
      <c r="K603" s="5" t="s">
        <v>216</v>
      </c>
      <c r="L603" s="5" t="s">
        <v>216</v>
      </c>
      <c r="M603" s="5" t="s">
        <v>216</v>
      </c>
      <c r="N603" s="5" t="s">
        <v>216</v>
      </c>
      <c r="O603" s="5" t="s">
        <v>216</v>
      </c>
      <c r="P603" s="5" t="s">
        <v>216</v>
      </c>
      <c r="Q603" s="5" t="s">
        <v>216</v>
      </c>
      <c r="R603" s="5">
        <v>0.2</v>
      </c>
      <c r="S603" s="5">
        <v>0.2</v>
      </c>
      <c r="T603" s="5">
        <v>0.2</v>
      </c>
      <c r="U603" s="5">
        <v>0.2</v>
      </c>
      <c r="V603" s="5">
        <v>0.2</v>
      </c>
      <c r="W603" s="5">
        <v>0.1</v>
      </c>
      <c r="X603" s="5">
        <v>0.2</v>
      </c>
    </row>
    <row r="604" spans="1:24" ht="25.5" x14ac:dyDescent="0.25">
      <c r="A604" s="4" t="s">
        <v>25025</v>
      </c>
      <c r="B604" s="4" t="s">
        <v>24928</v>
      </c>
      <c r="C604" s="4" t="s">
        <v>2277</v>
      </c>
      <c r="D604" s="1" t="s">
        <v>9255</v>
      </c>
      <c r="E604" s="5" t="s">
        <v>216</v>
      </c>
      <c r="F604" s="5" t="s">
        <v>216</v>
      </c>
      <c r="G604" s="5" t="s">
        <v>216</v>
      </c>
      <c r="H604" s="5" t="s">
        <v>216</v>
      </c>
      <c r="I604" s="5">
        <v>0.2</v>
      </c>
      <c r="J604" s="5" t="s">
        <v>216</v>
      </c>
      <c r="K604" s="5" t="s">
        <v>216</v>
      </c>
      <c r="L604" s="5" t="s">
        <v>216</v>
      </c>
      <c r="M604" s="5" t="s">
        <v>216</v>
      </c>
      <c r="N604" s="5" t="s">
        <v>216</v>
      </c>
      <c r="O604" s="5" t="s">
        <v>216</v>
      </c>
      <c r="P604" s="5" t="s">
        <v>216</v>
      </c>
      <c r="Q604" s="5" t="s">
        <v>216</v>
      </c>
      <c r="R604" s="5">
        <v>0.2</v>
      </c>
      <c r="S604" s="5">
        <v>0.2</v>
      </c>
      <c r="T604" s="5">
        <v>0.2</v>
      </c>
      <c r="U604" s="5">
        <v>0.2</v>
      </c>
      <c r="V604" s="5">
        <v>0.2</v>
      </c>
      <c r="W604" s="5">
        <v>0.2</v>
      </c>
      <c r="X604" s="5">
        <v>0.2</v>
      </c>
    </row>
    <row r="605" spans="1:24" ht="38.25" x14ac:dyDescent="0.25">
      <c r="A605" s="4" t="s">
        <v>25026</v>
      </c>
      <c r="B605" s="4" t="s">
        <v>24928</v>
      </c>
      <c r="C605" s="4" t="s">
        <v>2286</v>
      </c>
      <c r="D605" s="1" t="s">
        <v>2287</v>
      </c>
      <c r="E605" s="5" t="s">
        <v>216</v>
      </c>
      <c r="F605" s="5" t="s">
        <v>216</v>
      </c>
      <c r="G605" s="5" t="s">
        <v>216</v>
      </c>
      <c r="H605" s="5" t="s">
        <v>216</v>
      </c>
      <c r="I605" s="5">
        <v>0.2</v>
      </c>
      <c r="J605" s="5" t="s">
        <v>216</v>
      </c>
      <c r="K605" s="5" t="s">
        <v>216</v>
      </c>
      <c r="L605" s="5" t="s">
        <v>216</v>
      </c>
      <c r="M605" s="5" t="s">
        <v>216</v>
      </c>
      <c r="N605" s="5" t="s">
        <v>216</v>
      </c>
      <c r="O605" s="5" t="s">
        <v>216</v>
      </c>
      <c r="P605" s="5" t="s">
        <v>216</v>
      </c>
      <c r="Q605" s="5" t="s">
        <v>216</v>
      </c>
      <c r="R605" s="5">
        <v>0.2</v>
      </c>
      <c r="S605" s="5">
        <v>0.2</v>
      </c>
      <c r="T605" s="5">
        <v>0.2</v>
      </c>
      <c r="U605" s="5">
        <v>0.2</v>
      </c>
      <c r="V605" s="5">
        <v>0.2</v>
      </c>
      <c r="W605" s="5">
        <v>0.2</v>
      </c>
      <c r="X605" s="5">
        <v>0.2</v>
      </c>
    </row>
    <row r="606" spans="1:24" ht="38.25" x14ac:dyDescent="0.25">
      <c r="A606" s="4" t="s">
        <v>25027</v>
      </c>
      <c r="B606" s="4" t="s">
        <v>24928</v>
      </c>
      <c r="C606" s="4" t="s">
        <v>2289</v>
      </c>
      <c r="D606" s="1" t="s">
        <v>2290</v>
      </c>
      <c r="E606" s="5" t="s">
        <v>216</v>
      </c>
      <c r="F606" s="5" t="s">
        <v>216</v>
      </c>
      <c r="G606" s="5" t="s">
        <v>216</v>
      </c>
      <c r="H606" s="5" t="s">
        <v>216</v>
      </c>
      <c r="I606" s="5">
        <v>0.2</v>
      </c>
      <c r="J606" s="5" t="s">
        <v>216</v>
      </c>
      <c r="K606" s="5" t="s">
        <v>216</v>
      </c>
      <c r="L606" s="5" t="s">
        <v>216</v>
      </c>
      <c r="M606" s="5" t="s">
        <v>216</v>
      </c>
      <c r="N606" s="5" t="s">
        <v>216</v>
      </c>
      <c r="O606" s="5" t="s">
        <v>216</v>
      </c>
      <c r="P606" s="5" t="s">
        <v>216</v>
      </c>
      <c r="Q606" s="5" t="s">
        <v>216</v>
      </c>
      <c r="R606" s="5">
        <v>0.2</v>
      </c>
      <c r="S606" s="5">
        <v>0.2</v>
      </c>
      <c r="T606" s="5">
        <v>0.2</v>
      </c>
      <c r="U606" s="5">
        <v>0.2</v>
      </c>
      <c r="V606" s="5">
        <v>0.2</v>
      </c>
      <c r="W606" s="5">
        <v>0.2</v>
      </c>
      <c r="X606" s="5">
        <v>0.2</v>
      </c>
    </row>
    <row r="607" spans="1:24" ht="38.25" x14ac:dyDescent="0.25">
      <c r="A607" s="4" t="s">
        <v>25028</v>
      </c>
      <c r="B607" s="4" t="s">
        <v>24928</v>
      </c>
      <c r="C607" s="4" t="s">
        <v>2292</v>
      </c>
      <c r="D607" s="1" t="s">
        <v>2293</v>
      </c>
      <c r="E607" s="5" t="s">
        <v>216</v>
      </c>
      <c r="F607" s="5" t="s">
        <v>216</v>
      </c>
      <c r="G607" s="5" t="s">
        <v>216</v>
      </c>
      <c r="H607" s="5" t="s">
        <v>216</v>
      </c>
      <c r="I607" s="5">
        <v>0.2</v>
      </c>
      <c r="J607" s="5" t="s">
        <v>216</v>
      </c>
      <c r="K607" s="5" t="s">
        <v>216</v>
      </c>
      <c r="L607" s="5" t="s">
        <v>216</v>
      </c>
      <c r="M607" s="5" t="s">
        <v>216</v>
      </c>
      <c r="N607" s="5" t="s">
        <v>216</v>
      </c>
      <c r="O607" s="5" t="s">
        <v>216</v>
      </c>
      <c r="P607" s="5" t="s">
        <v>216</v>
      </c>
      <c r="Q607" s="5" t="s">
        <v>216</v>
      </c>
      <c r="R607" s="5">
        <v>0.2</v>
      </c>
      <c r="S607" s="5">
        <v>0.2</v>
      </c>
      <c r="T607" s="5">
        <v>0.2</v>
      </c>
      <c r="U607" s="5">
        <v>0.2</v>
      </c>
      <c r="V607" s="5">
        <v>0.2</v>
      </c>
      <c r="W607" s="5">
        <v>0.2</v>
      </c>
      <c r="X607" s="5">
        <v>0.2</v>
      </c>
    </row>
    <row r="608" spans="1:24" ht="38.25" x14ac:dyDescent="0.25">
      <c r="A608" s="4" t="s">
        <v>25029</v>
      </c>
      <c r="B608" s="4" t="s">
        <v>24928</v>
      </c>
      <c r="C608" s="4" t="s">
        <v>2295</v>
      </c>
      <c r="D608" s="1" t="s">
        <v>2296</v>
      </c>
      <c r="E608" s="5" t="s">
        <v>216</v>
      </c>
      <c r="F608" s="5" t="s">
        <v>216</v>
      </c>
      <c r="G608" s="5" t="s">
        <v>216</v>
      </c>
      <c r="H608" s="5" t="s">
        <v>216</v>
      </c>
      <c r="I608" s="5">
        <v>0.2</v>
      </c>
      <c r="J608" s="5" t="s">
        <v>216</v>
      </c>
      <c r="K608" s="5" t="s">
        <v>216</v>
      </c>
      <c r="L608" s="5" t="s">
        <v>216</v>
      </c>
      <c r="M608" s="5" t="s">
        <v>216</v>
      </c>
      <c r="N608" s="5" t="s">
        <v>216</v>
      </c>
      <c r="O608" s="5" t="s">
        <v>216</v>
      </c>
      <c r="P608" s="5" t="s">
        <v>216</v>
      </c>
      <c r="Q608" s="5" t="s">
        <v>216</v>
      </c>
      <c r="R608" s="5">
        <v>0.2</v>
      </c>
      <c r="S608" s="5">
        <v>0.2</v>
      </c>
      <c r="T608" s="5">
        <v>0.2</v>
      </c>
      <c r="U608" s="5">
        <v>0.2</v>
      </c>
      <c r="V608" s="5">
        <v>0.2</v>
      </c>
      <c r="W608" s="5">
        <v>0.2</v>
      </c>
      <c r="X608" s="5">
        <v>0.2</v>
      </c>
    </row>
    <row r="609" spans="1:24" ht="38.25" x14ac:dyDescent="0.25">
      <c r="A609" s="4" t="s">
        <v>25030</v>
      </c>
      <c r="B609" s="4" t="s">
        <v>24928</v>
      </c>
      <c r="C609" s="4" t="s">
        <v>2298</v>
      </c>
      <c r="D609" s="1" t="s">
        <v>2299</v>
      </c>
      <c r="E609" s="5" t="s">
        <v>216</v>
      </c>
      <c r="F609" s="5" t="s">
        <v>216</v>
      </c>
      <c r="G609" s="5" t="s">
        <v>216</v>
      </c>
      <c r="H609" s="5" t="s">
        <v>216</v>
      </c>
      <c r="I609" s="5">
        <v>0.2</v>
      </c>
      <c r="J609" s="5" t="s">
        <v>216</v>
      </c>
      <c r="K609" s="5" t="s">
        <v>216</v>
      </c>
      <c r="L609" s="5" t="s">
        <v>216</v>
      </c>
      <c r="M609" s="5" t="s">
        <v>216</v>
      </c>
      <c r="N609" s="5" t="s">
        <v>216</v>
      </c>
      <c r="O609" s="5" t="s">
        <v>216</v>
      </c>
      <c r="P609" s="5" t="s">
        <v>216</v>
      </c>
      <c r="Q609" s="5" t="s">
        <v>216</v>
      </c>
      <c r="R609" s="5">
        <v>0.2</v>
      </c>
      <c r="S609" s="5">
        <v>0.2</v>
      </c>
      <c r="T609" s="5">
        <v>0.2</v>
      </c>
      <c r="U609" s="5">
        <v>0.2</v>
      </c>
      <c r="V609" s="5">
        <v>0.2</v>
      </c>
      <c r="W609" s="5">
        <v>0.2</v>
      </c>
      <c r="X609" s="5">
        <v>0.2</v>
      </c>
    </row>
    <row r="610" spans="1:24" ht="38.25" x14ac:dyDescent="0.25">
      <c r="A610" s="4" t="s">
        <v>25031</v>
      </c>
      <c r="B610" s="4" t="s">
        <v>24928</v>
      </c>
      <c r="C610" s="4" t="s">
        <v>2301</v>
      </c>
      <c r="D610" s="1" t="s">
        <v>9262</v>
      </c>
      <c r="E610" s="5" t="s">
        <v>216</v>
      </c>
      <c r="F610" s="5" t="s">
        <v>216</v>
      </c>
      <c r="G610" s="5" t="s">
        <v>216</v>
      </c>
      <c r="H610" s="5" t="s">
        <v>216</v>
      </c>
      <c r="I610" s="5">
        <v>0.2</v>
      </c>
      <c r="J610" s="5" t="s">
        <v>216</v>
      </c>
      <c r="K610" s="5" t="s">
        <v>216</v>
      </c>
      <c r="L610" s="5" t="s">
        <v>216</v>
      </c>
      <c r="M610" s="5" t="s">
        <v>216</v>
      </c>
      <c r="N610" s="5" t="s">
        <v>216</v>
      </c>
      <c r="O610" s="5" t="s">
        <v>216</v>
      </c>
      <c r="P610" s="5" t="s">
        <v>216</v>
      </c>
      <c r="Q610" s="5" t="s">
        <v>216</v>
      </c>
      <c r="R610" s="5">
        <v>0.2</v>
      </c>
      <c r="S610" s="5">
        <v>0.2</v>
      </c>
      <c r="T610" s="5">
        <v>0.2</v>
      </c>
      <c r="U610" s="5">
        <v>0.2</v>
      </c>
      <c r="V610" s="5">
        <v>0.2</v>
      </c>
      <c r="W610" s="5">
        <v>0.2</v>
      </c>
      <c r="X610" s="5">
        <v>0.2</v>
      </c>
    </row>
    <row r="611" spans="1:24" ht="38.25" x14ac:dyDescent="0.25">
      <c r="A611" s="4" t="s">
        <v>25032</v>
      </c>
      <c r="B611" s="4" t="s">
        <v>24928</v>
      </c>
      <c r="C611" s="4" t="s">
        <v>9264</v>
      </c>
      <c r="D611" s="1" t="s">
        <v>9265</v>
      </c>
      <c r="E611" s="5" t="s">
        <v>216</v>
      </c>
      <c r="F611" s="5" t="s">
        <v>216</v>
      </c>
      <c r="G611" s="5" t="s">
        <v>216</v>
      </c>
      <c r="H611" s="5" t="s">
        <v>216</v>
      </c>
      <c r="I611" s="5">
        <v>0.2</v>
      </c>
      <c r="J611" s="5" t="s">
        <v>216</v>
      </c>
      <c r="K611" s="5" t="s">
        <v>216</v>
      </c>
      <c r="L611" s="5" t="s">
        <v>216</v>
      </c>
      <c r="M611" s="5" t="s">
        <v>216</v>
      </c>
      <c r="N611" s="5" t="s">
        <v>216</v>
      </c>
      <c r="O611" s="5" t="s">
        <v>216</v>
      </c>
      <c r="P611" s="5" t="s">
        <v>216</v>
      </c>
      <c r="Q611" s="5" t="s">
        <v>216</v>
      </c>
      <c r="R611" s="5">
        <v>0.2</v>
      </c>
      <c r="S611" s="5">
        <v>0.2</v>
      </c>
      <c r="T611" s="5">
        <v>0.2</v>
      </c>
      <c r="U611" s="5">
        <v>0.2</v>
      </c>
      <c r="V611" s="5">
        <v>0.2</v>
      </c>
      <c r="W611" s="5">
        <v>0.2</v>
      </c>
      <c r="X611" s="5">
        <v>0.2</v>
      </c>
    </row>
    <row r="612" spans="1:24" ht="38.25" x14ac:dyDescent="0.25">
      <c r="A612" s="4" t="s">
        <v>25033</v>
      </c>
      <c r="B612" s="4" t="s">
        <v>24928</v>
      </c>
      <c r="C612" s="4" t="s">
        <v>2304</v>
      </c>
      <c r="D612" s="1" t="s">
        <v>2305</v>
      </c>
      <c r="E612" s="5" t="s">
        <v>216</v>
      </c>
      <c r="F612" s="5" t="s">
        <v>216</v>
      </c>
      <c r="G612" s="5" t="s">
        <v>216</v>
      </c>
      <c r="H612" s="5" t="s">
        <v>216</v>
      </c>
      <c r="I612" s="5">
        <v>0.2</v>
      </c>
      <c r="J612" s="5" t="s">
        <v>216</v>
      </c>
      <c r="K612" s="5" t="s">
        <v>216</v>
      </c>
      <c r="L612" s="5" t="s">
        <v>216</v>
      </c>
      <c r="M612" s="5" t="s">
        <v>216</v>
      </c>
      <c r="N612" s="5" t="s">
        <v>216</v>
      </c>
      <c r="O612" s="5" t="s">
        <v>216</v>
      </c>
      <c r="P612" s="5" t="s">
        <v>216</v>
      </c>
      <c r="Q612" s="5" t="s">
        <v>216</v>
      </c>
      <c r="R612" s="5">
        <v>0.2</v>
      </c>
      <c r="S612" s="5">
        <v>0.2</v>
      </c>
      <c r="T612" s="5">
        <v>0.2</v>
      </c>
      <c r="U612" s="5">
        <v>0.2</v>
      </c>
      <c r="V612" s="5">
        <v>0.2</v>
      </c>
      <c r="W612" s="5">
        <v>0.2</v>
      </c>
      <c r="X612" s="5">
        <v>0.2</v>
      </c>
    </row>
    <row r="613" spans="1:24" ht="38.25" x14ac:dyDescent="0.25">
      <c r="A613" s="4" t="s">
        <v>25034</v>
      </c>
      <c r="B613" s="4" t="s">
        <v>24928</v>
      </c>
      <c r="C613" s="4" t="s">
        <v>2307</v>
      </c>
      <c r="D613" s="1" t="s">
        <v>2308</v>
      </c>
      <c r="E613" s="5" t="s">
        <v>216</v>
      </c>
      <c r="F613" s="5" t="s">
        <v>216</v>
      </c>
      <c r="G613" s="5" t="s">
        <v>216</v>
      </c>
      <c r="H613" s="5" t="s">
        <v>216</v>
      </c>
      <c r="I613" s="5">
        <v>0.2</v>
      </c>
      <c r="J613" s="5" t="s">
        <v>216</v>
      </c>
      <c r="K613" s="5" t="s">
        <v>216</v>
      </c>
      <c r="L613" s="5" t="s">
        <v>216</v>
      </c>
      <c r="M613" s="5" t="s">
        <v>216</v>
      </c>
      <c r="N613" s="5" t="s">
        <v>216</v>
      </c>
      <c r="O613" s="5" t="s">
        <v>216</v>
      </c>
      <c r="P613" s="5" t="s">
        <v>216</v>
      </c>
      <c r="Q613" s="5" t="s">
        <v>216</v>
      </c>
      <c r="R613" s="5">
        <v>0.2</v>
      </c>
      <c r="S613" s="5">
        <v>0.2</v>
      </c>
      <c r="T613" s="5">
        <v>0.2</v>
      </c>
      <c r="U613" s="5">
        <v>0.2</v>
      </c>
      <c r="V613" s="5">
        <v>0.2</v>
      </c>
      <c r="W613" s="5">
        <v>0.2</v>
      </c>
      <c r="X613" s="5">
        <v>0.2</v>
      </c>
    </row>
    <row r="614" spans="1:24" ht="38.25" x14ac:dyDescent="0.25">
      <c r="A614" s="4" t="s">
        <v>25035</v>
      </c>
      <c r="B614" s="4" t="s">
        <v>24928</v>
      </c>
      <c r="C614" s="4" t="s">
        <v>2310</v>
      </c>
      <c r="D614" s="1" t="s">
        <v>9269</v>
      </c>
      <c r="E614" s="5" t="s">
        <v>216</v>
      </c>
      <c r="F614" s="5" t="s">
        <v>216</v>
      </c>
      <c r="G614" s="5" t="s">
        <v>216</v>
      </c>
      <c r="H614" s="5" t="s">
        <v>216</v>
      </c>
      <c r="I614" s="5">
        <v>0.2</v>
      </c>
      <c r="J614" s="5" t="s">
        <v>216</v>
      </c>
      <c r="K614" s="5" t="s">
        <v>216</v>
      </c>
      <c r="L614" s="5" t="s">
        <v>216</v>
      </c>
      <c r="M614" s="5" t="s">
        <v>216</v>
      </c>
      <c r="N614" s="5" t="s">
        <v>216</v>
      </c>
      <c r="O614" s="5" t="s">
        <v>216</v>
      </c>
      <c r="P614" s="5" t="s">
        <v>216</v>
      </c>
      <c r="Q614" s="5" t="s">
        <v>216</v>
      </c>
      <c r="R614" s="5">
        <v>0.2</v>
      </c>
      <c r="S614" s="5">
        <v>0.2</v>
      </c>
      <c r="T614" s="5">
        <v>0.2</v>
      </c>
      <c r="U614" s="5">
        <v>0.2</v>
      </c>
      <c r="V614" s="5">
        <v>0.2</v>
      </c>
      <c r="W614" s="5">
        <v>0.2</v>
      </c>
      <c r="X614" s="5">
        <v>0.2</v>
      </c>
    </row>
    <row r="615" spans="1:24" ht="38.25" x14ac:dyDescent="0.25">
      <c r="A615" s="4" t="s">
        <v>25036</v>
      </c>
      <c r="B615" s="4" t="s">
        <v>24928</v>
      </c>
      <c r="C615" s="4" t="s">
        <v>2313</v>
      </c>
      <c r="D615" s="1" t="s">
        <v>9271</v>
      </c>
      <c r="E615" s="5" t="s">
        <v>216</v>
      </c>
      <c r="F615" s="5" t="s">
        <v>216</v>
      </c>
      <c r="G615" s="5" t="s">
        <v>216</v>
      </c>
      <c r="H615" s="5" t="s">
        <v>216</v>
      </c>
      <c r="I615" s="5">
        <v>0.2</v>
      </c>
      <c r="J615" s="5" t="s">
        <v>216</v>
      </c>
      <c r="K615" s="5" t="s">
        <v>216</v>
      </c>
      <c r="L615" s="5" t="s">
        <v>216</v>
      </c>
      <c r="M615" s="5" t="s">
        <v>216</v>
      </c>
      <c r="N615" s="5" t="s">
        <v>216</v>
      </c>
      <c r="O615" s="5" t="s">
        <v>216</v>
      </c>
      <c r="P615" s="5" t="s">
        <v>216</v>
      </c>
      <c r="Q615" s="5" t="s">
        <v>216</v>
      </c>
      <c r="R615" s="5">
        <v>0.2</v>
      </c>
      <c r="S615" s="5">
        <v>0.2</v>
      </c>
      <c r="T615" s="5">
        <v>0.2</v>
      </c>
      <c r="U615" s="5">
        <v>0.2</v>
      </c>
      <c r="V615" s="5">
        <v>0.2</v>
      </c>
      <c r="W615" s="5">
        <v>0.2</v>
      </c>
      <c r="X615" s="5">
        <v>0.2</v>
      </c>
    </row>
    <row r="616" spans="1:24" ht="38.25" x14ac:dyDescent="0.25">
      <c r="A616" s="4" t="s">
        <v>25037</v>
      </c>
      <c r="B616" s="4" t="s">
        <v>24928</v>
      </c>
      <c r="C616" s="4" t="s">
        <v>9273</v>
      </c>
      <c r="D616" s="1" t="s">
        <v>9274</v>
      </c>
      <c r="E616" s="5" t="s">
        <v>216</v>
      </c>
      <c r="F616" s="5" t="s">
        <v>216</v>
      </c>
      <c r="G616" s="5" t="s">
        <v>216</v>
      </c>
      <c r="H616" s="5" t="s">
        <v>216</v>
      </c>
      <c r="I616" s="5">
        <v>0.2</v>
      </c>
      <c r="J616" s="5" t="s">
        <v>216</v>
      </c>
      <c r="K616" s="5" t="s">
        <v>216</v>
      </c>
      <c r="L616" s="5" t="s">
        <v>216</v>
      </c>
      <c r="M616" s="5" t="s">
        <v>216</v>
      </c>
      <c r="N616" s="5" t="s">
        <v>216</v>
      </c>
      <c r="O616" s="5" t="s">
        <v>216</v>
      </c>
      <c r="P616" s="5" t="s">
        <v>216</v>
      </c>
      <c r="Q616" s="5" t="s">
        <v>216</v>
      </c>
      <c r="R616" s="5">
        <v>0.2</v>
      </c>
      <c r="S616" s="5">
        <v>0.2</v>
      </c>
      <c r="T616" s="5">
        <v>0.2</v>
      </c>
      <c r="U616" s="5">
        <v>0.2</v>
      </c>
      <c r="V616" s="5">
        <v>0.2</v>
      </c>
      <c r="W616" s="5">
        <v>0.2</v>
      </c>
      <c r="X616" s="5">
        <v>0.2</v>
      </c>
    </row>
    <row r="617" spans="1:24" ht="38.25" x14ac:dyDescent="0.25">
      <c r="A617" s="4" t="s">
        <v>25038</v>
      </c>
      <c r="B617" s="4" t="s">
        <v>24928</v>
      </c>
      <c r="C617" s="4" t="s">
        <v>9276</v>
      </c>
      <c r="D617" s="1" t="s">
        <v>9277</v>
      </c>
      <c r="E617" s="5" t="s">
        <v>216</v>
      </c>
      <c r="F617" s="5" t="s">
        <v>216</v>
      </c>
      <c r="G617" s="5" t="s">
        <v>216</v>
      </c>
      <c r="H617" s="5" t="s">
        <v>216</v>
      </c>
      <c r="I617" s="5">
        <v>0.2</v>
      </c>
      <c r="J617" s="5" t="s">
        <v>216</v>
      </c>
      <c r="K617" s="5" t="s">
        <v>216</v>
      </c>
      <c r="L617" s="5" t="s">
        <v>216</v>
      </c>
      <c r="M617" s="5" t="s">
        <v>216</v>
      </c>
      <c r="N617" s="5" t="s">
        <v>216</v>
      </c>
      <c r="O617" s="5" t="s">
        <v>216</v>
      </c>
      <c r="P617" s="5" t="s">
        <v>216</v>
      </c>
      <c r="Q617" s="5" t="s">
        <v>216</v>
      </c>
      <c r="R617" s="5">
        <v>0.2</v>
      </c>
      <c r="S617" s="5">
        <v>0.2</v>
      </c>
      <c r="T617" s="5">
        <v>0.2</v>
      </c>
      <c r="U617" s="5">
        <v>0.2</v>
      </c>
      <c r="V617" s="5">
        <v>0.2</v>
      </c>
      <c r="W617" s="5">
        <v>0.2</v>
      </c>
      <c r="X617" s="5">
        <v>0.2</v>
      </c>
    </row>
    <row r="618" spans="1:24" ht="38.25" x14ac:dyDescent="0.25">
      <c r="A618" s="4" t="s">
        <v>25039</v>
      </c>
      <c r="B618" s="4" t="s">
        <v>24928</v>
      </c>
      <c r="C618" s="4" t="s">
        <v>2316</v>
      </c>
      <c r="D618" s="1" t="s">
        <v>9279</v>
      </c>
      <c r="E618" s="5" t="s">
        <v>216</v>
      </c>
      <c r="F618" s="5" t="s">
        <v>216</v>
      </c>
      <c r="G618" s="5" t="s">
        <v>216</v>
      </c>
      <c r="H618" s="5" t="s">
        <v>216</v>
      </c>
      <c r="I618" s="5">
        <v>0.2</v>
      </c>
      <c r="J618" s="5" t="s">
        <v>216</v>
      </c>
      <c r="K618" s="5" t="s">
        <v>216</v>
      </c>
      <c r="L618" s="5" t="s">
        <v>216</v>
      </c>
      <c r="M618" s="5" t="s">
        <v>216</v>
      </c>
      <c r="N618" s="5" t="s">
        <v>216</v>
      </c>
      <c r="O618" s="5" t="s">
        <v>216</v>
      </c>
      <c r="P618" s="5" t="s">
        <v>216</v>
      </c>
      <c r="Q618" s="5" t="s">
        <v>216</v>
      </c>
      <c r="R618" s="5">
        <v>0.2</v>
      </c>
      <c r="S618" s="5">
        <v>0.2</v>
      </c>
      <c r="T618" s="5">
        <v>0.2</v>
      </c>
      <c r="U618" s="5">
        <v>0.2</v>
      </c>
      <c r="V618" s="5">
        <v>0.2</v>
      </c>
      <c r="W618" s="5">
        <v>0.2</v>
      </c>
      <c r="X618" s="5">
        <v>0.2</v>
      </c>
    </row>
    <row r="619" spans="1:24" ht="38.25" x14ac:dyDescent="0.25">
      <c r="A619" s="4" t="s">
        <v>25040</v>
      </c>
      <c r="B619" s="4" t="s">
        <v>24928</v>
      </c>
      <c r="C619" s="4" t="s">
        <v>2322</v>
      </c>
      <c r="D619" s="1" t="s">
        <v>9281</v>
      </c>
      <c r="E619" s="5" t="s">
        <v>216</v>
      </c>
      <c r="F619" s="5" t="s">
        <v>216</v>
      </c>
      <c r="G619" s="5" t="s">
        <v>216</v>
      </c>
      <c r="H619" s="5" t="s">
        <v>216</v>
      </c>
      <c r="I619" s="5">
        <v>0.2</v>
      </c>
      <c r="J619" s="5" t="s">
        <v>216</v>
      </c>
      <c r="K619" s="5" t="s">
        <v>216</v>
      </c>
      <c r="L619" s="5" t="s">
        <v>216</v>
      </c>
      <c r="M619" s="5" t="s">
        <v>216</v>
      </c>
      <c r="N619" s="5" t="s">
        <v>216</v>
      </c>
      <c r="O619" s="5" t="s">
        <v>216</v>
      </c>
      <c r="P619" s="5" t="s">
        <v>216</v>
      </c>
      <c r="Q619" s="5" t="s">
        <v>216</v>
      </c>
      <c r="R619" s="5">
        <v>0.2</v>
      </c>
      <c r="S619" s="5">
        <v>0.2</v>
      </c>
      <c r="T619" s="5">
        <v>0.2</v>
      </c>
      <c r="U619" s="5">
        <v>0.2</v>
      </c>
      <c r="V619" s="5">
        <v>0.2</v>
      </c>
      <c r="W619" s="5">
        <v>0.2</v>
      </c>
      <c r="X619" s="5">
        <v>0.2</v>
      </c>
    </row>
    <row r="620" spans="1:24" ht="38.25" x14ac:dyDescent="0.25">
      <c r="A620" s="4" t="s">
        <v>25041</v>
      </c>
      <c r="B620" s="4" t="s">
        <v>24928</v>
      </c>
      <c r="C620" s="4" t="s">
        <v>2328</v>
      </c>
      <c r="D620" s="1" t="s">
        <v>2329</v>
      </c>
      <c r="E620" s="5" t="s">
        <v>216</v>
      </c>
      <c r="F620" s="5" t="s">
        <v>216</v>
      </c>
      <c r="G620" s="5" t="s">
        <v>216</v>
      </c>
      <c r="H620" s="5" t="s">
        <v>216</v>
      </c>
      <c r="I620" s="5">
        <v>0.2</v>
      </c>
      <c r="J620" s="5" t="s">
        <v>216</v>
      </c>
      <c r="K620" s="5" t="s">
        <v>216</v>
      </c>
      <c r="L620" s="5" t="s">
        <v>216</v>
      </c>
      <c r="M620" s="5" t="s">
        <v>216</v>
      </c>
      <c r="N620" s="5" t="s">
        <v>216</v>
      </c>
      <c r="O620" s="5" t="s">
        <v>216</v>
      </c>
      <c r="P620" s="5" t="s">
        <v>216</v>
      </c>
      <c r="Q620" s="5" t="s">
        <v>216</v>
      </c>
      <c r="R620" s="5">
        <v>0.2</v>
      </c>
      <c r="S620" s="5">
        <v>0.2</v>
      </c>
      <c r="T620" s="5">
        <v>0.2</v>
      </c>
      <c r="U620" s="5">
        <v>0.2</v>
      </c>
      <c r="V620" s="5">
        <v>0.2</v>
      </c>
      <c r="W620" s="5">
        <v>0.2</v>
      </c>
      <c r="X620" s="5">
        <v>0.2</v>
      </c>
    </row>
    <row r="621" spans="1:24" ht="38.25" x14ac:dyDescent="0.25">
      <c r="A621" s="4" t="s">
        <v>25042</v>
      </c>
      <c r="B621" s="4" t="s">
        <v>24928</v>
      </c>
      <c r="C621" s="4" t="s">
        <v>2331</v>
      </c>
      <c r="D621" s="1" t="s">
        <v>2332</v>
      </c>
      <c r="E621" s="5" t="s">
        <v>216</v>
      </c>
      <c r="F621" s="5" t="s">
        <v>216</v>
      </c>
      <c r="G621" s="5" t="s">
        <v>216</v>
      </c>
      <c r="H621" s="5" t="s">
        <v>216</v>
      </c>
      <c r="I621" s="5">
        <v>0.2</v>
      </c>
      <c r="J621" s="5" t="s">
        <v>216</v>
      </c>
      <c r="K621" s="5" t="s">
        <v>216</v>
      </c>
      <c r="L621" s="5" t="s">
        <v>216</v>
      </c>
      <c r="M621" s="5" t="s">
        <v>216</v>
      </c>
      <c r="N621" s="5" t="s">
        <v>216</v>
      </c>
      <c r="O621" s="5" t="s">
        <v>216</v>
      </c>
      <c r="P621" s="5" t="s">
        <v>216</v>
      </c>
      <c r="Q621" s="5" t="s">
        <v>216</v>
      </c>
      <c r="R621" s="5">
        <v>0.2</v>
      </c>
      <c r="S621" s="5">
        <v>0.2</v>
      </c>
      <c r="T621" s="5">
        <v>0.2</v>
      </c>
      <c r="U621" s="5">
        <v>0.2</v>
      </c>
      <c r="V621" s="5">
        <v>0.2</v>
      </c>
      <c r="W621" s="5">
        <v>0.2</v>
      </c>
      <c r="X621" s="5">
        <v>0.2</v>
      </c>
    </row>
    <row r="622" spans="1:24" ht="38.25" x14ac:dyDescent="0.25">
      <c r="A622" s="4" t="s">
        <v>25043</v>
      </c>
      <c r="B622" s="4" t="s">
        <v>24928</v>
      </c>
      <c r="C622" s="4" t="s">
        <v>2334</v>
      </c>
      <c r="D622" s="1" t="s">
        <v>2335</v>
      </c>
      <c r="E622" s="5" t="s">
        <v>216</v>
      </c>
      <c r="F622" s="5" t="s">
        <v>216</v>
      </c>
      <c r="G622" s="5" t="s">
        <v>216</v>
      </c>
      <c r="H622" s="5" t="s">
        <v>216</v>
      </c>
      <c r="I622" s="5">
        <v>0.2</v>
      </c>
      <c r="J622" s="5" t="s">
        <v>216</v>
      </c>
      <c r="K622" s="5" t="s">
        <v>216</v>
      </c>
      <c r="L622" s="5" t="s">
        <v>216</v>
      </c>
      <c r="M622" s="5" t="s">
        <v>216</v>
      </c>
      <c r="N622" s="5" t="s">
        <v>216</v>
      </c>
      <c r="O622" s="5" t="s">
        <v>216</v>
      </c>
      <c r="P622" s="5" t="s">
        <v>216</v>
      </c>
      <c r="Q622" s="5" t="s">
        <v>216</v>
      </c>
      <c r="R622" s="5">
        <v>0.2</v>
      </c>
      <c r="S622" s="5">
        <v>0.2</v>
      </c>
      <c r="T622" s="5">
        <v>0.2</v>
      </c>
      <c r="U622" s="5">
        <v>0.2</v>
      </c>
      <c r="V622" s="5">
        <v>0.2</v>
      </c>
      <c r="W622" s="5">
        <v>0.1</v>
      </c>
      <c r="X622" s="5">
        <v>0.2</v>
      </c>
    </row>
    <row r="623" spans="1:24" ht="38.25" x14ac:dyDescent="0.25">
      <c r="A623" s="4" t="s">
        <v>25044</v>
      </c>
      <c r="B623" s="4" t="s">
        <v>24928</v>
      </c>
      <c r="C623" s="4" t="s">
        <v>2337</v>
      </c>
      <c r="D623" s="1" t="s">
        <v>9286</v>
      </c>
      <c r="E623" s="5" t="s">
        <v>216</v>
      </c>
      <c r="F623" s="5" t="s">
        <v>216</v>
      </c>
      <c r="G623" s="5" t="s">
        <v>216</v>
      </c>
      <c r="H623" s="5" t="s">
        <v>216</v>
      </c>
      <c r="I623" s="5">
        <v>0.2</v>
      </c>
      <c r="J623" s="5" t="s">
        <v>216</v>
      </c>
      <c r="K623" s="5" t="s">
        <v>216</v>
      </c>
      <c r="L623" s="5" t="s">
        <v>216</v>
      </c>
      <c r="M623" s="5" t="s">
        <v>216</v>
      </c>
      <c r="N623" s="5" t="s">
        <v>216</v>
      </c>
      <c r="O623" s="5" t="s">
        <v>216</v>
      </c>
      <c r="P623" s="5" t="s">
        <v>216</v>
      </c>
      <c r="Q623" s="5" t="s">
        <v>216</v>
      </c>
      <c r="R623" s="5">
        <v>0.2</v>
      </c>
      <c r="S623" s="5">
        <v>0.2</v>
      </c>
      <c r="T623" s="5">
        <v>0.2</v>
      </c>
      <c r="U623" s="5">
        <v>0.2</v>
      </c>
      <c r="V623" s="5">
        <v>0.2</v>
      </c>
      <c r="W623" s="5">
        <v>0.2</v>
      </c>
      <c r="X623" s="5">
        <v>0.2</v>
      </c>
    </row>
    <row r="624" spans="1:24" ht="25.5" x14ac:dyDescent="0.25">
      <c r="A624" s="4" t="s">
        <v>25045</v>
      </c>
      <c r="B624" s="4" t="s">
        <v>24928</v>
      </c>
      <c r="C624" s="4" t="s">
        <v>2340</v>
      </c>
      <c r="D624" s="1" t="s">
        <v>9288</v>
      </c>
      <c r="E624" s="5" t="s">
        <v>216</v>
      </c>
      <c r="F624" s="5" t="s">
        <v>216</v>
      </c>
      <c r="G624" s="5" t="s">
        <v>216</v>
      </c>
      <c r="H624" s="5" t="s">
        <v>216</v>
      </c>
      <c r="I624" s="5">
        <v>0.02</v>
      </c>
      <c r="J624" s="5" t="s">
        <v>216</v>
      </c>
      <c r="K624" s="5" t="s">
        <v>216</v>
      </c>
      <c r="L624" s="5" t="s">
        <v>216</v>
      </c>
      <c r="M624" s="5" t="s">
        <v>216</v>
      </c>
      <c r="N624" s="5" t="s">
        <v>216</v>
      </c>
      <c r="O624" s="5" t="s">
        <v>216</v>
      </c>
      <c r="P624" s="5" t="s">
        <v>216</v>
      </c>
      <c r="Q624" s="5" t="s">
        <v>216</v>
      </c>
      <c r="R624" s="5">
        <v>0.02</v>
      </c>
      <c r="S624" s="5">
        <v>0.02</v>
      </c>
      <c r="T624" s="5">
        <v>0.02</v>
      </c>
      <c r="U624" s="5">
        <v>0.02</v>
      </c>
      <c r="V624" s="5">
        <v>0.02</v>
      </c>
      <c r="W624" s="5">
        <v>0.02</v>
      </c>
      <c r="X624" s="5">
        <v>0.02</v>
      </c>
    </row>
    <row r="625" spans="1:24" ht="25.5" x14ac:dyDescent="0.25">
      <c r="A625" s="4" t="s">
        <v>25046</v>
      </c>
      <c r="B625" s="4" t="s">
        <v>24928</v>
      </c>
      <c r="C625" s="4" t="s">
        <v>2346</v>
      </c>
      <c r="D625" s="1" t="s">
        <v>9290</v>
      </c>
      <c r="E625" s="5" t="s">
        <v>216</v>
      </c>
      <c r="F625" s="5" t="s">
        <v>216</v>
      </c>
      <c r="G625" s="5" t="s">
        <v>216</v>
      </c>
      <c r="H625" s="5" t="s">
        <v>216</v>
      </c>
      <c r="I625" s="5">
        <v>0.06</v>
      </c>
      <c r="J625" s="5" t="s">
        <v>216</v>
      </c>
      <c r="K625" s="5" t="s">
        <v>216</v>
      </c>
      <c r="L625" s="5" t="s">
        <v>216</v>
      </c>
      <c r="M625" s="5" t="s">
        <v>216</v>
      </c>
      <c r="N625" s="5" t="s">
        <v>216</v>
      </c>
      <c r="O625" s="5" t="s">
        <v>216</v>
      </c>
      <c r="P625" s="5" t="s">
        <v>216</v>
      </c>
      <c r="Q625" s="5" t="s">
        <v>216</v>
      </c>
      <c r="R625" s="5">
        <v>0.06</v>
      </c>
      <c r="S625" s="5">
        <v>0.06</v>
      </c>
      <c r="T625" s="5">
        <v>0.06</v>
      </c>
      <c r="U625" s="5">
        <v>0.06</v>
      </c>
      <c r="V625" s="5">
        <v>0.06</v>
      </c>
      <c r="W625" s="5">
        <v>0.1</v>
      </c>
      <c r="X625" s="5">
        <v>0.1</v>
      </c>
    </row>
    <row r="626" spans="1:24" ht="25.5" x14ac:dyDescent="0.25">
      <c r="A626" s="4" t="s">
        <v>25047</v>
      </c>
      <c r="B626" s="4" t="s">
        <v>24928</v>
      </c>
      <c r="C626" s="4" t="s">
        <v>2349</v>
      </c>
      <c r="D626" s="1" t="s">
        <v>9292</v>
      </c>
      <c r="E626" s="5" t="s">
        <v>216</v>
      </c>
      <c r="F626" s="5" t="s">
        <v>216</v>
      </c>
      <c r="G626" s="5" t="s">
        <v>216</v>
      </c>
      <c r="H626" s="5" t="s">
        <v>216</v>
      </c>
      <c r="I626" s="5">
        <v>0.06</v>
      </c>
      <c r="J626" s="5" t="s">
        <v>216</v>
      </c>
      <c r="K626" s="5" t="s">
        <v>216</v>
      </c>
      <c r="L626" s="5" t="s">
        <v>216</v>
      </c>
      <c r="M626" s="5" t="s">
        <v>216</v>
      </c>
      <c r="N626" s="5" t="s">
        <v>216</v>
      </c>
      <c r="O626" s="5" t="s">
        <v>216</v>
      </c>
      <c r="P626" s="5" t="s">
        <v>216</v>
      </c>
      <c r="Q626" s="5" t="s">
        <v>216</v>
      </c>
      <c r="R626" s="5">
        <v>0.06</v>
      </c>
      <c r="S626" s="5">
        <v>0.06</v>
      </c>
      <c r="T626" s="5">
        <v>0.06</v>
      </c>
      <c r="U626" s="5">
        <v>0.06</v>
      </c>
      <c r="V626" s="5">
        <v>0.06</v>
      </c>
      <c r="W626" s="5">
        <v>0.06</v>
      </c>
      <c r="X626" s="5">
        <v>0.06</v>
      </c>
    </row>
    <row r="627" spans="1:24" x14ac:dyDescent="0.25">
      <c r="A627" s="4" t="s">
        <v>25048</v>
      </c>
      <c r="B627" s="4" t="s">
        <v>24928</v>
      </c>
      <c r="C627" s="4" t="s">
        <v>2361</v>
      </c>
      <c r="D627" s="1" t="s">
        <v>2362</v>
      </c>
      <c r="E627" s="5" t="s">
        <v>216</v>
      </c>
      <c r="F627" s="5" t="s">
        <v>216</v>
      </c>
      <c r="G627" s="5" t="s">
        <v>216</v>
      </c>
      <c r="H627" s="5" t="s">
        <v>216</v>
      </c>
      <c r="I627" s="5">
        <v>0</v>
      </c>
      <c r="J627" s="5" t="s">
        <v>216</v>
      </c>
      <c r="K627" s="5" t="s">
        <v>216</v>
      </c>
      <c r="L627" s="5" t="s">
        <v>216</v>
      </c>
      <c r="M627" s="5" t="s">
        <v>216</v>
      </c>
      <c r="N627" s="5" t="s">
        <v>216</v>
      </c>
      <c r="O627" s="5" t="s">
        <v>216</v>
      </c>
      <c r="P627" s="5" t="s">
        <v>216</v>
      </c>
      <c r="Q627" s="5" t="s">
        <v>216</v>
      </c>
      <c r="R627" s="5">
        <v>0</v>
      </c>
      <c r="S627" s="5">
        <v>0</v>
      </c>
      <c r="T627" s="5">
        <v>0</v>
      </c>
      <c r="U627" s="5">
        <v>0</v>
      </c>
      <c r="V627" s="5">
        <v>0</v>
      </c>
      <c r="W627" s="5">
        <v>0</v>
      </c>
      <c r="X627" s="5">
        <v>0</v>
      </c>
    </row>
    <row r="628" spans="1:24" x14ac:dyDescent="0.25">
      <c r="A628" s="4" t="s">
        <v>25049</v>
      </c>
      <c r="B628" s="4" t="s">
        <v>24928</v>
      </c>
      <c r="C628" s="4" t="s">
        <v>2367</v>
      </c>
      <c r="D628" s="1" t="s">
        <v>2368</v>
      </c>
      <c r="E628" s="5" t="s">
        <v>216</v>
      </c>
      <c r="F628" s="5" t="s">
        <v>216</v>
      </c>
      <c r="G628" s="5" t="s">
        <v>216</v>
      </c>
      <c r="H628" s="5" t="s">
        <v>216</v>
      </c>
      <c r="I628" s="5">
        <v>0</v>
      </c>
      <c r="J628" s="5" t="s">
        <v>216</v>
      </c>
      <c r="K628" s="5" t="s">
        <v>216</v>
      </c>
      <c r="L628" s="5" t="s">
        <v>216</v>
      </c>
      <c r="M628" s="5" t="s">
        <v>216</v>
      </c>
      <c r="N628" s="5" t="s">
        <v>216</v>
      </c>
      <c r="O628" s="5" t="s">
        <v>216</v>
      </c>
      <c r="P628" s="5" t="s">
        <v>216</v>
      </c>
      <c r="Q628" s="5" t="s">
        <v>216</v>
      </c>
      <c r="R628" s="5">
        <v>0</v>
      </c>
      <c r="S628" s="5">
        <v>0</v>
      </c>
      <c r="T628" s="5">
        <v>0</v>
      </c>
      <c r="U628" s="5">
        <v>0</v>
      </c>
      <c r="V628" s="5">
        <v>0</v>
      </c>
      <c r="W628" s="5">
        <v>0</v>
      </c>
      <c r="X628" s="5">
        <v>0</v>
      </c>
    </row>
    <row r="629" spans="1:24" ht="25.5" x14ac:dyDescent="0.25">
      <c r="A629" s="4" t="s">
        <v>25050</v>
      </c>
      <c r="B629" s="4" t="s">
        <v>24928</v>
      </c>
      <c r="C629" s="4" t="s">
        <v>2370</v>
      </c>
      <c r="D629" s="1" t="s">
        <v>2371</v>
      </c>
      <c r="E629" s="5" t="s">
        <v>216</v>
      </c>
      <c r="F629" s="5" t="s">
        <v>216</v>
      </c>
      <c r="G629" s="5" t="s">
        <v>216</v>
      </c>
      <c r="H629" s="5" t="s">
        <v>216</v>
      </c>
      <c r="I629" s="5">
        <v>0</v>
      </c>
      <c r="J629" s="5" t="s">
        <v>216</v>
      </c>
      <c r="K629" s="5" t="s">
        <v>216</v>
      </c>
      <c r="L629" s="5" t="s">
        <v>216</v>
      </c>
      <c r="M629" s="5" t="s">
        <v>216</v>
      </c>
      <c r="N629" s="5" t="s">
        <v>216</v>
      </c>
      <c r="O629" s="5" t="s">
        <v>216</v>
      </c>
      <c r="P629" s="5" t="s">
        <v>216</v>
      </c>
      <c r="Q629" s="5" t="s">
        <v>216</v>
      </c>
      <c r="R629" s="5">
        <v>0</v>
      </c>
      <c r="S629" s="5">
        <v>0</v>
      </c>
      <c r="T629" s="5">
        <v>0</v>
      </c>
      <c r="U629" s="5">
        <v>0</v>
      </c>
      <c r="V629" s="5">
        <v>0</v>
      </c>
      <c r="W629" s="5">
        <v>0</v>
      </c>
      <c r="X629" s="5">
        <v>0</v>
      </c>
    </row>
    <row r="630" spans="1:24" ht="25.5" x14ac:dyDescent="0.25">
      <c r="A630" s="4" t="s">
        <v>25051</v>
      </c>
      <c r="B630" s="4" t="s">
        <v>24928</v>
      </c>
      <c r="C630" s="4" t="s">
        <v>2373</v>
      </c>
      <c r="D630" s="1" t="s">
        <v>9297</v>
      </c>
      <c r="E630" s="5" t="s">
        <v>216</v>
      </c>
      <c r="F630" s="5" t="s">
        <v>216</v>
      </c>
      <c r="G630" s="5" t="s">
        <v>216</v>
      </c>
      <c r="H630" s="5" t="s">
        <v>216</v>
      </c>
      <c r="I630" s="5">
        <v>0</v>
      </c>
      <c r="J630" s="5" t="s">
        <v>216</v>
      </c>
      <c r="K630" s="5" t="s">
        <v>216</v>
      </c>
      <c r="L630" s="5" t="s">
        <v>216</v>
      </c>
      <c r="M630" s="5" t="s">
        <v>216</v>
      </c>
      <c r="N630" s="5" t="s">
        <v>216</v>
      </c>
      <c r="O630" s="5" t="s">
        <v>216</v>
      </c>
      <c r="P630" s="5" t="s">
        <v>216</v>
      </c>
      <c r="Q630" s="5" t="s">
        <v>216</v>
      </c>
      <c r="R630" s="5">
        <v>0</v>
      </c>
      <c r="S630" s="5">
        <v>0</v>
      </c>
      <c r="T630" s="5">
        <v>0</v>
      </c>
      <c r="U630" s="5">
        <v>0</v>
      </c>
      <c r="V630" s="5">
        <v>0</v>
      </c>
      <c r="W630" s="5">
        <v>0</v>
      </c>
      <c r="X630" s="5">
        <v>0</v>
      </c>
    </row>
    <row r="631" spans="1:24" ht="25.5" x14ac:dyDescent="0.25">
      <c r="A631" s="4" t="s">
        <v>25052</v>
      </c>
      <c r="B631" s="4" t="s">
        <v>24928</v>
      </c>
      <c r="C631" s="4" t="s">
        <v>2376</v>
      </c>
      <c r="D631" s="1" t="s">
        <v>9299</v>
      </c>
      <c r="E631" s="5" t="s">
        <v>216</v>
      </c>
      <c r="F631" s="5" t="s">
        <v>216</v>
      </c>
      <c r="G631" s="5" t="s">
        <v>216</v>
      </c>
      <c r="H631" s="5" t="s">
        <v>216</v>
      </c>
      <c r="I631" s="5">
        <v>0</v>
      </c>
      <c r="J631" s="5" t="s">
        <v>216</v>
      </c>
      <c r="K631" s="5" t="s">
        <v>216</v>
      </c>
      <c r="L631" s="5" t="s">
        <v>216</v>
      </c>
      <c r="M631" s="5" t="s">
        <v>216</v>
      </c>
      <c r="N631" s="5" t="s">
        <v>216</v>
      </c>
      <c r="O631" s="5" t="s">
        <v>216</v>
      </c>
      <c r="P631" s="5" t="s">
        <v>216</v>
      </c>
      <c r="Q631" s="5" t="s">
        <v>216</v>
      </c>
      <c r="R631" s="5">
        <v>0</v>
      </c>
      <c r="S631" s="5">
        <v>0</v>
      </c>
      <c r="T631" s="5">
        <v>0</v>
      </c>
      <c r="U631" s="5">
        <v>0</v>
      </c>
      <c r="V631" s="5">
        <v>0</v>
      </c>
      <c r="W631" s="5">
        <v>0</v>
      </c>
      <c r="X631" s="5">
        <v>0</v>
      </c>
    </row>
    <row r="632" spans="1:24" x14ac:dyDescent="0.25">
      <c r="A632" s="4" t="s">
        <v>25053</v>
      </c>
      <c r="B632" s="4" t="s">
        <v>24928</v>
      </c>
      <c r="C632" s="4" t="s">
        <v>2379</v>
      </c>
      <c r="D632" s="1" t="s">
        <v>9301</v>
      </c>
      <c r="E632" s="5" t="s">
        <v>216</v>
      </c>
      <c r="F632" s="5" t="s">
        <v>216</v>
      </c>
      <c r="G632" s="5" t="s">
        <v>216</v>
      </c>
      <c r="H632" s="5" t="s">
        <v>216</v>
      </c>
      <c r="I632" s="5">
        <v>0</v>
      </c>
      <c r="J632" s="5" t="s">
        <v>216</v>
      </c>
      <c r="K632" s="5" t="s">
        <v>216</v>
      </c>
      <c r="L632" s="5" t="s">
        <v>216</v>
      </c>
      <c r="M632" s="5" t="s">
        <v>216</v>
      </c>
      <c r="N632" s="5" t="s">
        <v>216</v>
      </c>
      <c r="O632" s="5" t="s">
        <v>216</v>
      </c>
      <c r="P632" s="5" t="s">
        <v>216</v>
      </c>
      <c r="Q632" s="5" t="s">
        <v>216</v>
      </c>
      <c r="R632" s="5">
        <v>0</v>
      </c>
      <c r="S632" s="5">
        <v>0</v>
      </c>
      <c r="T632" s="5">
        <v>0</v>
      </c>
      <c r="U632" s="5">
        <v>0</v>
      </c>
      <c r="V632" s="5">
        <v>0</v>
      </c>
      <c r="W632" s="5">
        <v>0</v>
      </c>
      <c r="X632" s="5">
        <v>0</v>
      </c>
    </row>
    <row r="633" spans="1:24" ht="25.5" x14ac:dyDescent="0.25">
      <c r="A633" s="4" t="s">
        <v>25054</v>
      </c>
      <c r="B633" s="4" t="s">
        <v>24928</v>
      </c>
      <c r="C633" s="4" t="s">
        <v>2391</v>
      </c>
      <c r="D633" s="1" t="s">
        <v>2392</v>
      </c>
      <c r="E633" s="5" t="s">
        <v>216</v>
      </c>
      <c r="F633" s="5" t="s">
        <v>216</v>
      </c>
      <c r="G633" s="5" t="s">
        <v>216</v>
      </c>
      <c r="H633" s="5" t="s">
        <v>216</v>
      </c>
      <c r="I633" s="5">
        <v>0.2</v>
      </c>
      <c r="J633" s="5" t="s">
        <v>216</v>
      </c>
      <c r="K633" s="5" t="s">
        <v>216</v>
      </c>
      <c r="L633" s="5" t="s">
        <v>216</v>
      </c>
      <c r="M633" s="5" t="s">
        <v>216</v>
      </c>
      <c r="N633" s="5" t="s">
        <v>216</v>
      </c>
      <c r="O633" s="5" t="s">
        <v>216</v>
      </c>
      <c r="P633" s="5" t="s">
        <v>216</v>
      </c>
      <c r="Q633" s="5" t="s">
        <v>216</v>
      </c>
      <c r="R633" s="5">
        <v>0.2</v>
      </c>
      <c r="S633" s="5">
        <v>0.2</v>
      </c>
      <c r="T633" s="5">
        <v>0.2</v>
      </c>
      <c r="U633" s="5">
        <v>0.2</v>
      </c>
      <c r="V633" s="5">
        <v>0.2</v>
      </c>
      <c r="W633" s="5">
        <v>0.2</v>
      </c>
      <c r="X633" s="5">
        <v>0.2</v>
      </c>
    </row>
    <row r="634" spans="1:24" ht="25.5" x14ac:dyDescent="0.25">
      <c r="A634" s="4" t="s">
        <v>25055</v>
      </c>
      <c r="B634" s="4" t="s">
        <v>24928</v>
      </c>
      <c r="C634" s="4" t="s">
        <v>2394</v>
      </c>
      <c r="D634" s="1" t="s">
        <v>2395</v>
      </c>
      <c r="E634" s="5" t="s">
        <v>216</v>
      </c>
      <c r="F634" s="5" t="s">
        <v>216</v>
      </c>
      <c r="G634" s="5" t="s">
        <v>216</v>
      </c>
      <c r="H634" s="5" t="s">
        <v>216</v>
      </c>
      <c r="I634" s="5">
        <v>0.2</v>
      </c>
      <c r="J634" s="5" t="s">
        <v>216</v>
      </c>
      <c r="K634" s="5" t="s">
        <v>216</v>
      </c>
      <c r="L634" s="5" t="s">
        <v>216</v>
      </c>
      <c r="M634" s="5" t="s">
        <v>216</v>
      </c>
      <c r="N634" s="5" t="s">
        <v>216</v>
      </c>
      <c r="O634" s="5" t="s">
        <v>216</v>
      </c>
      <c r="P634" s="5" t="s">
        <v>216</v>
      </c>
      <c r="Q634" s="5" t="s">
        <v>216</v>
      </c>
      <c r="R634" s="5">
        <v>0.2</v>
      </c>
      <c r="S634" s="5">
        <v>0.2</v>
      </c>
      <c r="T634" s="5">
        <v>0.2</v>
      </c>
      <c r="U634" s="5">
        <v>0.2</v>
      </c>
      <c r="V634" s="5">
        <v>0.2</v>
      </c>
      <c r="W634" s="5">
        <v>0.2</v>
      </c>
      <c r="X634" s="5">
        <v>0.2</v>
      </c>
    </row>
    <row r="635" spans="1:24" x14ac:dyDescent="0.25">
      <c r="A635" s="4" t="s">
        <v>25056</v>
      </c>
      <c r="B635" s="4" t="s">
        <v>24928</v>
      </c>
      <c r="C635" s="4" t="s">
        <v>2400</v>
      </c>
      <c r="D635" s="1" t="s">
        <v>2401</v>
      </c>
      <c r="E635" s="5" t="s">
        <v>216</v>
      </c>
      <c r="F635" s="5" t="s">
        <v>216</v>
      </c>
      <c r="G635" s="5" t="s">
        <v>216</v>
      </c>
      <c r="H635" s="5" t="s">
        <v>216</v>
      </c>
      <c r="I635" s="5">
        <v>0.2</v>
      </c>
      <c r="J635" s="5" t="s">
        <v>216</v>
      </c>
      <c r="K635" s="5" t="s">
        <v>216</v>
      </c>
      <c r="L635" s="5" t="s">
        <v>216</v>
      </c>
      <c r="M635" s="5" t="s">
        <v>216</v>
      </c>
      <c r="N635" s="5" t="s">
        <v>216</v>
      </c>
      <c r="O635" s="5" t="s">
        <v>216</v>
      </c>
      <c r="P635" s="5" t="s">
        <v>216</v>
      </c>
      <c r="Q635" s="5" t="s">
        <v>216</v>
      </c>
      <c r="R635" s="5">
        <v>0.2</v>
      </c>
      <c r="S635" s="5">
        <v>0.2</v>
      </c>
      <c r="T635" s="5">
        <v>0.2</v>
      </c>
      <c r="U635" s="5">
        <v>0.2</v>
      </c>
      <c r="V635" s="5">
        <v>0.2</v>
      </c>
      <c r="W635" s="5">
        <v>0.2</v>
      </c>
      <c r="X635" s="5">
        <v>0.2</v>
      </c>
    </row>
    <row r="636" spans="1:24" x14ac:dyDescent="0.25">
      <c r="A636" s="4" t="s">
        <v>25057</v>
      </c>
      <c r="B636" s="4" t="s">
        <v>24928</v>
      </c>
      <c r="C636" s="4" t="s">
        <v>2406</v>
      </c>
      <c r="D636" s="1" t="s">
        <v>2407</v>
      </c>
      <c r="E636" s="5" t="s">
        <v>216</v>
      </c>
      <c r="F636" s="5" t="s">
        <v>216</v>
      </c>
      <c r="G636" s="5" t="s">
        <v>216</v>
      </c>
      <c r="H636" s="5" t="s">
        <v>216</v>
      </c>
      <c r="I636" s="5">
        <v>0.2</v>
      </c>
      <c r="J636" s="5" t="s">
        <v>216</v>
      </c>
      <c r="K636" s="5" t="s">
        <v>216</v>
      </c>
      <c r="L636" s="5" t="s">
        <v>216</v>
      </c>
      <c r="M636" s="5" t="s">
        <v>216</v>
      </c>
      <c r="N636" s="5" t="s">
        <v>216</v>
      </c>
      <c r="O636" s="5" t="s">
        <v>216</v>
      </c>
      <c r="P636" s="5" t="s">
        <v>216</v>
      </c>
      <c r="Q636" s="5" t="s">
        <v>216</v>
      </c>
      <c r="R636" s="5">
        <v>0.2</v>
      </c>
      <c r="S636" s="5">
        <v>0.2</v>
      </c>
      <c r="T636" s="5">
        <v>0.2</v>
      </c>
      <c r="U636" s="5">
        <v>0.2</v>
      </c>
      <c r="V636" s="5">
        <v>0.2</v>
      </c>
      <c r="W636" s="5">
        <v>0.2</v>
      </c>
      <c r="X636" s="5">
        <v>0.2</v>
      </c>
    </row>
    <row r="637" spans="1:24" ht="25.5" x14ac:dyDescent="0.25">
      <c r="A637" s="4" t="s">
        <v>25058</v>
      </c>
      <c r="B637" s="4" t="s">
        <v>24928</v>
      </c>
      <c r="C637" s="4" t="s">
        <v>9307</v>
      </c>
      <c r="D637" s="1" t="s">
        <v>9308</v>
      </c>
      <c r="E637" s="5" t="s">
        <v>216</v>
      </c>
      <c r="F637" s="5" t="s">
        <v>216</v>
      </c>
      <c r="G637" s="5" t="s">
        <v>216</v>
      </c>
      <c r="H637" s="5" t="s">
        <v>216</v>
      </c>
      <c r="I637" s="5">
        <v>0.2</v>
      </c>
      <c r="J637" s="5" t="s">
        <v>216</v>
      </c>
      <c r="K637" s="5" t="s">
        <v>216</v>
      </c>
      <c r="L637" s="5" t="s">
        <v>216</v>
      </c>
      <c r="M637" s="5" t="s">
        <v>216</v>
      </c>
      <c r="N637" s="5" t="s">
        <v>216</v>
      </c>
      <c r="O637" s="5" t="s">
        <v>216</v>
      </c>
      <c r="P637" s="5" t="s">
        <v>216</v>
      </c>
      <c r="Q637" s="5" t="s">
        <v>216</v>
      </c>
      <c r="R637" s="5">
        <v>0.2</v>
      </c>
      <c r="S637" s="5">
        <v>0.2</v>
      </c>
      <c r="T637" s="5">
        <v>0.2</v>
      </c>
      <c r="U637" s="5">
        <v>0.2</v>
      </c>
      <c r="V637" s="5">
        <v>0.2</v>
      </c>
      <c r="W637" s="5">
        <v>0.2</v>
      </c>
      <c r="X637" s="5">
        <v>0.2</v>
      </c>
    </row>
    <row r="638" spans="1:24" ht="25.5" x14ac:dyDescent="0.25">
      <c r="A638" s="4" t="s">
        <v>25059</v>
      </c>
      <c r="B638" s="4" t="s">
        <v>24928</v>
      </c>
      <c r="C638" s="4" t="s">
        <v>2409</v>
      </c>
      <c r="D638" s="1" t="s">
        <v>2410</v>
      </c>
      <c r="E638" s="5" t="s">
        <v>216</v>
      </c>
      <c r="F638" s="5" t="s">
        <v>216</v>
      </c>
      <c r="G638" s="5" t="s">
        <v>216</v>
      </c>
      <c r="H638" s="5" t="s">
        <v>216</v>
      </c>
      <c r="I638" s="5">
        <v>0.2</v>
      </c>
      <c r="J638" s="5" t="s">
        <v>216</v>
      </c>
      <c r="K638" s="5" t="s">
        <v>216</v>
      </c>
      <c r="L638" s="5" t="s">
        <v>216</v>
      </c>
      <c r="M638" s="5" t="s">
        <v>216</v>
      </c>
      <c r="N638" s="5" t="s">
        <v>216</v>
      </c>
      <c r="O638" s="5" t="s">
        <v>216</v>
      </c>
      <c r="P638" s="5" t="s">
        <v>216</v>
      </c>
      <c r="Q638" s="5" t="s">
        <v>216</v>
      </c>
      <c r="R638" s="5">
        <v>0.2</v>
      </c>
      <c r="S638" s="5">
        <v>0.2</v>
      </c>
      <c r="T638" s="5">
        <v>0.2</v>
      </c>
      <c r="U638" s="5">
        <v>0.2</v>
      </c>
      <c r="V638" s="5">
        <v>0.2</v>
      </c>
      <c r="W638" s="5">
        <v>0.2</v>
      </c>
      <c r="X638" s="5">
        <v>0.2</v>
      </c>
    </row>
    <row r="639" spans="1:24" ht="25.5" x14ac:dyDescent="0.25">
      <c r="A639" s="4" t="s">
        <v>25060</v>
      </c>
      <c r="B639" s="4" t="s">
        <v>24928</v>
      </c>
      <c r="C639" s="4" t="s">
        <v>2418</v>
      </c>
      <c r="D639" s="1" t="s">
        <v>9311</v>
      </c>
      <c r="E639" s="5" t="s">
        <v>216</v>
      </c>
      <c r="F639" s="5" t="s">
        <v>216</v>
      </c>
      <c r="G639" s="5" t="s">
        <v>216</v>
      </c>
      <c r="H639" s="5" t="s">
        <v>216</v>
      </c>
      <c r="I639" s="5">
        <v>0.2</v>
      </c>
      <c r="J639" s="5" t="s">
        <v>216</v>
      </c>
      <c r="K639" s="5" t="s">
        <v>216</v>
      </c>
      <c r="L639" s="5" t="s">
        <v>216</v>
      </c>
      <c r="M639" s="5" t="s">
        <v>216</v>
      </c>
      <c r="N639" s="5" t="s">
        <v>216</v>
      </c>
      <c r="O639" s="5" t="s">
        <v>216</v>
      </c>
      <c r="P639" s="5" t="s">
        <v>216</v>
      </c>
      <c r="Q639" s="5" t="s">
        <v>216</v>
      </c>
      <c r="R639" s="5">
        <v>0.2</v>
      </c>
      <c r="S639" s="5">
        <v>0.2</v>
      </c>
      <c r="T639" s="5">
        <v>0.2</v>
      </c>
      <c r="U639" s="5">
        <v>0.2</v>
      </c>
      <c r="V639" s="5">
        <v>0.2</v>
      </c>
      <c r="W639" s="5">
        <v>0.2</v>
      </c>
      <c r="X639" s="5">
        <v>0.2</v>
      </c>
    </row>
    <row r="640" spans="1:24" ht="38.25" x14ac:dyDescent="0.25">
      <c r="A640" s="4" t="s">
        <v>25061</v>
      </c>
      <c r="B640" s="4" t="s">
        <v>24928</v>
      </c>
      <c r="C640" s="4" t="s">
        <v>2427</v>
      </c>
      <c r="D640" s="1" t="s">
        <v>9313</v>
      </c>
      <c r="E640" s="5" t="s">
        <v>216</v>
      </c>
      <c r="F640" s="5" t="s">
        <v>216</v>
      </c>
      <c r="G640" s="5" t="s">
        <v>216</v>
      </c>
      <c r="H640" s="5" t="s">
        <v>216</v>
      </c>
      <c r="I640" s="5">
        <v>0.2</v>
      </c>
      <c r="J640" s="5" t="s">
        <v>216</v>
      </c>
      <c r="K640" s="5" t="s">
        <v>216</v>
      </c>
      <c r="L640" s="5" t="s">
        <v>216</v>
      </c>
      <c r="M640" s="5" t="s">
        <v>216</v>
      </c>
      <c r="N640" s="5" t="s">
        <v>216</v>
      </c>
      <c r="O640" s="5" t="s">
        <v>216</v>
      </c>
      <c r="P640" s="5" t="s">
        <v>216</v>
      </c>
      <c r="Q640" s="5" t="s">
        <v>216</v>
      </c>
      <c r="R640" s="5">
        <v>0.2</v>
      </c>
      <c r="S640" s="5">
        <v>0.2</v>
      </c>
      <c r="T640" s="5">
        <v>0.2</v>
      </c>
      <c r="U640" s="5">
        <v>0.2</v>
      </c>
      <c r="V640" s="5">
        <v>0.2</v>
      </c>
      <c r="W640" s="5">
        <v>0.2</v>
      </c>
      <c r="X640" s="5">
        <v>0.2</v>
      </c>
    </row>
    <row r="641" spans="1:24" ht="38.25" x14ac:dyDescent="0.25">
      <c r="A641" s="4" t="s">
        <v>25062</v>
      </c>
      <c r="B641" s="4" t="s">
        <v>24928</v>
      </c>
      <c r="C641" s="4" t="s">
        <v>2439</v>
      </c>
      <c r="D641" s="1" t="s">
        <v>9315</v>
      </c>
      <c r="E641" s="5" t="s">
        <v>216</v>
      </c>
      <c r="F641" s="5" t="s">
        <v>216</v>
      </c>
      <c r="G641" s="5" t="s">
        <v>216</v>
      </c>
      <c r="H641" s="5" t="s">
        <v>216</v>
      </c>
      <c r="I641" s="5">
        <v>0.2</v>
      </c>
      <c r="J641" s="5" t="s">
        <v>216</v>
      </c>
      <c r="K641" s="5" t="s">
        <v>216</v>
      </c>
      <c r="L641" s="5" t="s">
        <v>216</v>
      </c>
      <c r="M641" s="5" t="s">
        <v>216</v>
      </c>
      <c r="N641" s="5" t="s">
        <v>216</v>
      </c>
      <c r="O641" s="5" t="s">
        <v>216</v>
      </c>
      <c r="P641" s="5" t="s">
        <v>216</v>
      </c>
      <c r="Q641" s="5" t="s">
        <v>216</v>
      </c>
      <c r="R641" s="5">
        <v>0.2</v>
      </c>
      <c r="S641" s="5">
        <v>0.2</v>
      </c>
      <c r="T641" s="5">
        <v>0.2</v>
      </c>
      <c r="U641" s="5">
        <v>0.2</v>
      </c>
      <c r="V641" s="5">
        <v>0.2</v>
      </c>
      <c r="W641" s="5">
        <v>0.2</v>
      </c>
      <c r="X641" s="5">
        <v>0.2</v>
      </c>
    </row>
    <row r="642" spans="1:24" ht="25.5" x14ac:dyDescent="0.25">
      <c r="A642" s="4" t="s">
        <v>25063</v>
      </c>
      <c r="B642" s="4" t="s">
        <v>24928</v>
      </c>
      <c r="C642" s="4" t="s">
        <v>2460</v>
      </c>
      <c r="D642" s="1" t="s">
        <v>2461</v>
      </c>
      <c r="E642" s="5" t="s">
        <v>216</v>
      </c>
      <c r="F642" s="5" t="s">
        <v>216</v>
      </c>
      <c r="G642" s="5" t="s">
        <v>216</v>
      </c>
      <c r="H642" s="5" t="s">
        <v>216</v>
      </c>
      <c r="I642" s="5">
        <v>0.06</v>
      </c>
      <c r="J642" s="5" t="s">
        <v>216</v>
      </c>
      <c r="K642" s="5" t="s">
        <v>216</v>
      </c>
      <c r="L642" s="5" t="s">
        <v>216</v>
      </c>
      <c r="M642" s="5" t="s">
        <v>216</v>
      </c>
      <c r="N642" s="5" t="s">
        <v>216</v>
      </c>
      <c r="O642" s="5" t="s">
        <v>216</v>
      </c>
      <c r="P642" s="5" t="s">
        <v>216</v>
      </c>
      <c r="Q642" s="5" t="s">
        <v>216</v>
      </c>
      <c r="R642" s="5">
        <v>0.1</v>
      </c>
      <c r="S642" s="5">
        <v>0.1</v>
      </c>
      <c r="T642" s="5">
        <v>0.1</v>
      </c>
      <c r="U642" s="5">
        <v>0.1</v>
      </c>
      <c r="V642" s="5">
        <v>0.1</v>
      </c>
      <c r="W642" s="5">
        <v>0.1</v>
      </c>
      <c r="X642" s="5">
        <v>0.1</v>
      </c>
    </row>
    <row r="643" spans="1:24" ht="25.5" x14ac:dyDescent="0.25">
      <c r="A643" s="4" t="s">
        <v>25064</v>
      </c>
      <c r="B643" s="4" t="s">
        <v>24928</v>
      </c>
      <c r="C643" s="4" t="s">
        <v>2463</v>
      </c>
      <c r="D643" s="1" t="s">
        <v>9318</v>
      </c>
      <c r="E643" s="5" t="s">
        <v>216</v>
      </c>
      <c r="F643" s="5" t="s">
        <v>216</v>
      </c>
      <c r="G643" s="5" t="s">
        <v>216</v>
      </c>
      <c r="H643" s="5" t="s">
        <v>216</v>
      </c>
      <c r="I643" s="5">
        <v>0.06</v>
      </c>
      <c r="J643" s="5" t="s">
        <v>216</v>
      </c>
      <c r="K643" s="5" t="s">
        <v>216</v>
      </c>
      <c r="L643" s="5" t="s">
        <v>216</v>
      </c>
      <c r="M643" s="5" t="s">
        <v>216</v>
      </c>
      <c r="N643" s="5" t="s">
        <v>216</v>
      </c>
      <c r="O643" s="5" t="s">
        <v>216</v>
      </c>
      <c r="P643" s="5" t="s">
        <v>216</v>
      </c>
      <c r="Q643" s="5" t="s">
        <v>216</v>
      </c>
      <c r="R643" s="5">
        <v>0.1</v>
      </c>
      <c r="S643" s="5">
        <v>0.1</v>
      </c>
      <c r="T643" s="5">
        <v>0.1</v>
      </c>
      <c r="U643" s="5">
        <v>0.1</v>
      </c>
      <c r="V643" s="5">
        <v>0.1</v>
      </c>
      <c r="W643" s="5">
        <v>0.1</v>
      </c>
      <c r="X643" s="5">
        <v>0.1</v>
      </c>
    </row>
    <row r="644" spans="1:24" ht="25.5" x14ac:dyDescent="0.25">
      <c r="A644" s="4" t="s">
        <v>25065</v>
      </c>
      <c r="B644" s="4" t="s">
        <v>24928</v>
      </c>
      <c r="C644" s="4" t="s">
        <v>2469</v>
      </c>
      <c r="D644" s="1" t="s">
        <v>2470</v>
      </c>
      <c r="E644" s="5" t="s">
        <v>216</v>
      </c>
      <c r="F644" s="5" t="s">
        <v>216</v>
      </c>
      <c r="G644" s="5" t="s">
        <v>216</v>
      </c>
      <c r="H644" s="5" t="s">
        <v>216</v>
      </c>
      <c r="I644" s="5">
        <v>0</v>
      </c>
      <c r="J644" s="5" t="s">
        <v>216</v>
      </c>
      <c r="K644" s="5" t="s">
        <v>216</v>
      </c>
      <c r="L644" s="5" t="s">
        <v>216</v>
      </c>
      <c r="M644" s="5" t="s">
        <v>216</v>
      </c>
      <c r="N644" s="5" t="s">
        <v>216</v>
      </c>
      <c r="O644" s="5" t="s">
        <v>216</v>
      </c>
      <c r="P644" s="5" t="s">
        <v>216</v>
      </c>
      <c r="Q644" s="5" t="s">
        <v>216</v>
      </c>
      <c r="R644" s="5">
        <v>0</v>
      </c>
      <c r="S644" s="5">
        <v>0</v>
      </c>
      <c r="T644" s="5">
        <v>0</v>
      </c>
      <c r="U644" s="5">
        <v>0</v>
      </c>
      <c r="V644" s="5">
        <v>0</v>
      </c>
      <c r="W644" s="5">
        <v>0.1</v>
      </c>
      <c r="X644" s="5">
        <v>0.1</v>
      </c>
    </row>
    <row r="645" spans="1:24" ht="25.5" x14ac:dyDescent="0.25">
      <c r="A645" s="4" t="s">
        <v>25066</v>
      </c>
      <c r="B645" s="4" t="s">
        <v>24928</v>
      </c>
      <c r="C645" s="4" t="s">
        <v>2472</v>
      </c>
      <c r="D645" s="1" t="s">
        <v>2473</v>
      </c>
      <c r="E645" s="5" t="s">
        <v>216</v>
      </c>
      <c r="F645" s="5" t="s">
        <v>216</v>
      </c>
      <c r="G645" s="5" t="s">
        <v>216</v>
      </c>
      <c r="H645" s="5" t="s">
        <v>216</v>
      </c>
      <c r="I645" s="5">
        <v>0.06</v>
      </c>
      <c r="J645" s="5" t="s">
        <v>216</v>
      </c>
      <c r="K645" s="5" t="s">
        <v>216</v>
      </c>
      <c r="L645" s="5" t="s">
        <v>216</v>
      </c>
      <c r="M645" s="5" t="s">
        <v>216</v>
      </c>
      <c r="N645" s="5" t="s">
        <v>216</v>
      </c>
      <c r="O645" s="5" t="s">
        <v>216</v>
      </c>
      <c r="P645" s="5" t="s">
        <v>216</v>
      </c>
      <c r="Q645" s="5" t="s">
        <v>216</v>
      </c>
      <c r="R645" s="5">
        <v>0.1</v>
      </c>
      <c r="S645" s="5">
        <v>0.1</v>
      </c>
      <c r="T645" s="5">
        <v>0.1</v>
      </c>
      <c r="U645" s="5">
        <v>0.1</v>
      </c>
      <c r="V645" s="5">
        <v>0.1</v>
      </c>
      <c r="W645" s="5">
        <v>0.1</v>
      </c>
      <c r="X645" s="5">
        <v>0.1</v>
      </c>
    </row>
    <row r="646" spans="1:24" ht="25.5" x14ac:dyDescent="0.25">
      <c r="A646" s="4" t="s">
        <v>25067</v>
      </c>
      <c r="B646" s="4" t="s">
        <v>24928</v>
      </c>
      <c r="C646" s="4" t="s">
        <v>2475</v>
      </c>
      <c r="D646" s="1" t="s">
        <v>9322</v>
      </c>
      <c r="E646" s="5" t="s">
        <v>216</v>
      </c>
      <c r="F646" s="5" t="s">
        <v>216</v>
      </c>
      <c r="G646" s="5" t="s">
        <v>216</v>
      </c>
      <c r="H646" s="5" t="s">
        <v>216</v>
      </c>
      <c r="I646" s="5">
        <v>0.06</v>
      </c>
      <c r="J646" s="5" t="s">
        <v>216</v>
      </c>
      <c r="K646" s="5" t="s">
        <v>216</v>
      </c>
      <c r="L646" s="5" t="s">
        <v>216</v>
      </c>
      <c r="M646" s="5" t="s">
        <v>216</v>
      </c>
      <c r="N646" s="5" t="s">
        <v>216</v>
      </c>
      <c r="O646" s="5" t="s">
        <v>216</v>
      </c>
      <c r="P646" s="5" t="s">
        <v>216</v>
      </c>
      <c r="Q646" s="5" t="s">
        <v>216</v>
      </c>
      <c r="R646" s="5">
        <v>0.1</v>
      </c>
      <c r="S646" s="5">
        <v>0.1</v>
      </c>
      <c r="T646" s="5">
        <v>0.1</v>
      </c>
      <c r="U646" s="5">
        <v>0.1</v>
      </c>
      <c r="V646" s="5">
        <v>0.1</v>
      </c>
      <c r="W646" s="5">
        <v>0.1</v>
      </c>
      <c r="X646" s="5">
        <v>0.1</v>
      </c>
    </row>
    <row r="647" spans="1:24" ht="25.5" x14ac:dyDescent="0.25">
      <c r="A647" s="4" t="s">
        <v>25068</v>
      </c>
      <c r="B647" s="4" t="s">
        <v>24928</v>
      </c>
      <c r="C647" s="4" t="s">
        <v>2493</v>
      </c>
      <c r="D647" s="1" t="s">
        <v>9324</v>
      </c>
      <c r="E647" s="5" t="s">
        <v>216</v>
      </c>
      <c r="F647" s="5" t="s">
        <v>216</v>
      </c>
      <c r="G647" s="5" t="s">
        <v>216</v>
      </c>
      <c r="H647" s="5" t="s">
        <v>216</v>
      </c>
      <c r="I647" s="5">
        <v>0.2</v>
      </c>
      <c r="J647" s="5" t="s">
        <v>216</v>
      </c>
      <c r="K647" s="5" t="s">
        <v>216</v>
      </c>
      <c r="L647" s="5" t="s">
        <v>216</v>
      </c>
      <c r="M647" s="5" t="s">
        <v>216</v>
      </c>
      <c r="N647" s="5" t="s">
        <v>216</v>
      </c>
      <c r="O647" s="5" t="s">
        <v>216</v>
      </c>
      <c r="P647" s="5" t="s">
        <v>216</v>
      </c>
      <c r="Q647" s="5" t="s">
        <v>216</v>
      </c>
      <c r="R647" s="5">
        <v>0.2</v>
      </c>
      <c r="S647" s="5">
        <v>0.2</v>
      </c>
      <c r="T647" s="5">
        <v>0.2</v>
      </c>
      <c r="U647" s="5">
        <v>0.2</v>
      </c>
      <c r="V647" s="5">
        <v>0.2</v>
      </c>
      <c r="W647" s="5">
        <v>0.2</v>
      </c>
      <c r="X647" s="5">
        <v>0.2</v>
      </c>
    </row>
    <row r="648" spans="1:24" x14ac:dyDescent="0.25">
      <c r="A648" s="4" t="s">
        <v>25069</v>
      </c>
      <c r="B648" s="4" t="s">
        <v>24928</v>
      </c>
      <c r="C648" s="4" t="s">
        <v>2499</v>
      </c>
      <c r="D648" s="1" t="s">
        <v>9326</v>
      </c>
      <c r="E648" s="5" t="s">
        <v>216</v>
      </c>
      <c r="F648" s="5" t="s">
        <v>216</v>
      </c>
      <c r="G648" s="5" t="s">
        <v>216</v>
      </c>
      <c r="H648" s="5" t="s">
        <v>216</v>
      </c>
      <c r="I648" s="5">
        <v>0.2</v>
      </c>
      <c r="J648" s="5" t="s">
        <v>216</v>
      </c>
      <c r="K648" s="5" t="s">
        <v>216</v>
      </c>
      <c r="L648" s="5" t="s">
        <v>216</v>
      </c>
      <c r="M648" s="5" t="s">
        <v>216</v>
      </c>
      <c r="N648" s="5" t="s">
        <v>216</v>
      </c>
      <c r="O648" s="5" t="s">
        <v>216</v>
      </c>
      <c r="P648" s="5" t="s">
        <v>216</v>
      </c>
      <c r="Q648" s="5" t="s">
        <v>216</v>
      </c>
      <c r="R648" s="5">
        <v>0</v>
      </c>
      <c r="S648" s="5">
        <v>0</v>
      </c>
      <c r="T648" s="5">
        <v>0</v>
      </c>
      <c r="U648" s="5">
        <v>0</v>
      </c>
      <c r="V648" s="5">
        <v>0</v>
      </c>
      <c r="W648" s="5">
        <v>0</v>
      </c>
      <c r="X648" s="5">
        <v>0</v>
      </c>
    </row>
    <row r="649" spans="1:24" ht="25.5" x14ac:dyDescent="0.25">
      <c r="A649" s="4" t="s">
        <v>25070</v>
      </c>
      <c r="B649" s="4" t="s">
        <v>24928</v>
      </c>
      <c r="C649" s="4" t="s">
        <v>2505</v>
      </c>
      <c r="D649" s="1" t="s">
        <v>9328</v>
      </c>
      <c r="E649" s="5" t="s">
        <v>216</v>
      </c>
      <c r="F649" s="5" t="s">
        <v>216</v>
      </c>
      <c r="G649" s="5" t="s">
        <v>216</v>
      </c>
      <c r="H649" s="5" t="s">
        <v>216</v>
      </c>
      <c r="I649" s="5">
        <v>0.2</v>
      </c>
      <c r="J649" s="5" t="s">
        <v>216</v>
      </c>
      <c r="K649" s="5" t="s">
        <v>216</v>
      </c>
      <c r="L649" s="5" t="s">
        <v>216</v>
      </c>
      <c r="M649" s="5" t="s">
        <v>216</v>
      </c>
      <c r="N649" s="5" t="s">
        <v>216</v>
      </c>
      <c r="O649" s="5" t="s">
        <v>216</v>
      </c>
      <c r="P649" s="5" t="s">
        <v>216</v>
      </c>
      <c r="Q649" s="5" t="s">
        <v>216</v>
      </c>
      <c r="R649" s="5">
        <v>0.2</v>
      </c>
      <c r="S649" s="5">
        <v>0.2</v>
      </c>
      <c r="T649" s="5">
        <v>0.2</v>
      </c>
      <c r="U649" s="5">
        <v>0.2</v>
      </c>
      <c r="V649" s="5">
        <v>0.2</v>
      </c>
      <c r="W649" s="5">
        <v>0.2</v>
      </c>
      <c r="X649" s="5">
        <v>0.2</v>
      </c>
    </row>
    <row r="650" spans="1:24" ht="25.5" x14ac:dyDescent="0.25">
      <c r="A650" s="4" t="s">
        <v>25071</v>
      </c>
      <c r="B650" s="4" t="s">
        <v>24928</v>
      </c>
      <c r="C650" s="4" t="s">
        <v>2508</v>
      </c>
      <c r="D650" s="1" t="s">
        <v>9330</v>
      </c>
      <c r="E650" s="5" t="s">
        <v>216</v>
      </c>
      <c r="F650" s="5" t="s">
        <v>216</v>
      </c>
      <c r="G650" s="5" t="s">
        <v>216</v>
      </c>
      <c r="H650" s="5" t="s">
        <v>216</v>
      </c>
      <c r="I650" s="5">
        <v>0.2</v>
      </c>
      <c r="J650" s="5" t="s">
        <v>216</v>
      </c>
      <c r="K650" s="5" t="s">
        <v>216</v>
      </c>
      <c r="L650" s="5" t="s">
        <v>216</v>
      </c>
      <c r="M650" s="5" t="s">
        <v>216</v>
      </c>
      <c r="N650" s="5" t="s">
        <v>216</v>
      </c>
      <c r="O650" s="5" t="s">
        <v>216</v>
      </c>
      <c r="P650" s="5" t="s">
        <v>216</v>
      </c>
      <c r="Q650" s="5" t="s">
        <v>216</v>
      </c>
      <c r="R650" s="5">
        <v>0.2</v>
      </c>
      <c r="S650" s="5">
        <v>0.2</v>
      </c>
      <c r="T650" s="5">
        <v>0.2</v>
      </c>
      <c r="U650" s="5">
        <v>0.2</v>
      </c>
      <c r="V650" s="5">
        <v>0.2</v>
      </c>
      <c r="W650" s="5">
        <v>0.2</v>
      </c>
      <c r="X650" s="5">
        <v>0.2</v>
      </c>
    </row>
    <row r="651" spans="1:24" ht="51" x14ac:dyDescent="0.25">
      <c r="A651" s="4" t="s">
        <v>25072</v>
      </c>
      <c r="B651" s="4" t="s">
        <v>24928</v>
      </c>
      <c r="C651" s="4" t="s">
        <v>2517</v>
      </c>
      <c r="D651" s="1" t="s">
        <v>9332</v>
      </c>
      <c r="E651" s="5" t="s">
        <v>216</v>
      </c>
      <c r="F651" s="5" t="s">
        <v>216</v>
      </c>
      <c r="G651" s="5" t="s">
        <v>216</v>
      </c>
      <c r="H651" s="5" t="s">
        <v>216</v>
      </c>
      <c r="I651" s="5">
        <v>0.2</v>
      </c>
      <c r="J651" s="5" t="s">
        <v>216</v>
      </c>
      <c r="K651" s="5" t="s">
        <v>216</v>
      </c>
      <c r="L651" s="5" t="s">
        <v>216</v>
      </c>
      <c r="M651" s="5" t="s">
        <v>216</v>
      </c>
      <c r="N651" s="5" t="s">
        <v>216</v>
      </c>
      <c r="O651" s="5" t="s">
        <v>216</v>
      </c>
      <c r="P651" s="5" t="s">
        <v>216</v>
      </c>
      <c r="Q651" s="5" t="s">
        <v>216</v>
      </c>
      <c r="R651" s="5">
        <v>0.2</v>
      </c>
      <c r="S651" s="5">
        <v>0.2</v>
      </c>
      <c r="T651" s="5">
        <v>0.2</v>
      </c>
      <c r="U651" s="5">
        <v>0.2</v>
      </c>
      <c r="V651" s="5">
        <v>0.2</v>
      </c>
      <c r="W651" s="5">
        <v>0.2</v>
      </c>
      <c r="X651" s="5">
        <v>0.2</v>
      </c>
    </row>
    <row r="652" spans="1:24" ht="38.25" x14ac:dyDescent="0.25">
      <c r="A652" s="4" t="s">
        <v>25073</v>
      </c>
      <c r="B652" s="4" t="s">
        <v>24928</v>
      </c>
      <c r="C652" s="4" t="s">
        <v>2520</v>
      </c>
      <c r="D652" s="1" t="s">
        <v>9334</v>
      </c>
      <c r="E652" s="5" t="s">
        <v>216</v>
      </c>
      <c r="F652" s="5" t="s">
        <v>216</v>
      </c>
      <c r="G652" s="5" t="s">
        <v>216</v>
      </c>
      <c r="H652" s="5" t="s">
        <v>216</v>
      </c>
      <c r="I652" s="5">
        <v>0.2</v>
      </c>
      <c r="J652" s="5" t="s">
        <v>216</v>
      </c>
      <c r="K652" s="5" t="s">
        <v>216</v>
      </c>
      <c r="L652" s="5" t="s">
        <v>216</v>
      </c>
      <c r="M652" s="5" t="s">
        <v>216</v>
      </c>
      <c r="N652" s="5" t="s">
        <v>216</v>
      </c>
      <c r="O652" s="5" t="s">
        <v>216</v>
      </c>
      <c r="P652" s="5" t="s">
        <v>216</v>
      </c>
      <c r="Q652" s="5" t="s">
        <v>216</v>
      </c>
      <c r="R652" s="5">
        <v>0.2</v>
      </c>
      <c r="S652" s="5">
        <v>0.2</v>
      </c>
      <c r="T652" s="5">
        <v>0.2</v>
      </c>
      <c r="U652" s="5">
        <v>0.2</v>
      </c>
      <c r="V652" s="5">
        <v>0.2</v>
      </c>
      <c r="W652" s="5">
        <v>0.2</v>
      </c>
      <c r="X652" s="5">
        <v>0.2</v>
      </c>
    </row>
    <row r="653" spans="1:24" ht="38.25" x14ac:dyDescent="0.25">
      <c r="A653" s="4" t="s">
        <v>25074</v>
      </c>
      <c r="B653" s="4" t="s">
        <v>24928</v>
      </c>
      <c r="C653" s="4" t="s">
        <v>2529</v>
      </c>
      <c r="D653" s="1" t="s">
        <v>9336</v>
      </c>
      <c r="E653" s="5" t="s">
        <v>216</v>
      </c>
      <c r="F653" s="5" t="s">
        <v>216</v>
      </c>
      <c r="G653" s="5" t="s">
        <v>216</v>
      </c>
      <c r="H653" s="5" t="s">
        <v>216</v>
      </c>
      <c r="I653" s="5">
        <v>0.2</v>
      </c>
      <c r="J653" s="5" t="s">
        <v>216</v>
      </c>
      <c r="K653" s="5" t="s">
        <v>216</v>
      </c>
      <c r="L653" s="5" t="s">
        <v>216</v>
      </c>
      <c r="M653" s="5" t="s">
        <v>216</v>
      </c>
      <c r="N653" s="5" t="s">
        <v>216</v>
      </c>
      <c r="O653" s="5" t="s">
        <v>216</v>
      </c>
      <c r="P653" s="5" t="s">
        <v>216</v>
      </c>
      <c r="Q653" s="5" t="s">
        <v>216</v>
      </c>
      <c r="R653" s="5">
        <v>0.2</v>
      </c>
      <c r="S653" s="5">
        <v>0.2</v>
      </c>
      <c r="T653" s="5">
        <v>0.2</v>
      </c>
      <c r="U653" s="5">
        <v>0.2</v>
      </c>
      <c r="V653" s="5">
        <v>0.2</v>
      </c>
      <c r="W653" s="5">
        <v>0.2</v>
      </c>
      <c r="X653" s="5">
        <v>0.2</v>
      </c>
    </row>
    <row r="654" spans="1:24" ht="38.25" x14ac:dyDescent="0.25">
      <c r="A654" s="4" t="s">
        <v>25075</v>
      </c>
      <c r="B654" s="4" t="s">
        <v>24928</v>
      </c>
      <c r="C654" s="4" t="s">
        <v>2532</v>
      </c>
      <c r="D654" s="1" t="s">
        <v>9338</v>
      </c>
      <c r="E654" s="5" t="s">
        <v>216</v>
      </c>
      <c r="F654" s="5" t="s">
        <v>216</v>
      </c>
      <c r="G654" s="5" t="s">
        <v>216</v>
      </c>
      <c r="H654" s="5" t="s">
        <v>216</v>
      </c>
      <c r="I654" s="5">
        <v>0.2</v>
      </c>
      <c r="J654" s="5" t="s">
        <v>216</v>
      </c>
      <c r="K654" s="5" t="s">
        <v>216</v>
      </c>
      <c r="L654" s="5" t="s">
        <v>216</v>
      </c>
      <c r="M654" s="5" t="s">
        <v>216</v>
      </c>
      <c r="N654" s="5" t="s">
        <v>216</v>
      </c>
      <c r="O654" s="5" t="s">
        <v>216</v>
      </c>
      <c r="P654" s="5" t="s">
        <v>216</v>
      </c>
      <c r="Q654" s="5" t="s">
        <v>216</v>
      </c>
      <c r="R654" s="5">
        <v>0.2</v>
      </c>
      <c r="S654" s="5">
        <v>0.2</v>
      </c>
      <c r="T654" s="5">
        <v>0.2</v>
      </c>
      <c r="U654" s="5">
        <v>0.2</v>
      </c>
      <c r="V654" s="5">
        <v>0.2</v>
      </c>
      <c r="W654" s="5">
        <v>0.2</v>
      </c>
      <c r="X654" s="5">
        <v>0.2</v>
      </c>
    </row>
    <row r="655" spans="1:24" ht="38.25" x14ac:dyDescent="0.25">
      <c r="A655" s="4" t="s">
        <v>25076</v>
      </c>
      <c r="B655" s="4" t="s">
        <v>24928</v>
      </c>
      <c r="C655" s="4" t="s">
        <v>2535</v>
      </c>
      <c r="D655" s="1" t="s">
        <v>9340</v>
      </c>
      <c r="E655" s="5" t="s">
        <v>216</v>
      </c>
      <c r="F655" s="5" t="s">
        <v>216</v>
      </c>
      <c r="G655" s="5" t="s">
        <v>216</v>
      </c>
      <c r="H655" s="5" t="s">
        <v>216</v>
      </c>
      <c r="I655" s="5">
        <v>0.2</v>
      </c>
      <c r="J655" s="5" t="s">
        <v>216</v>
      </c>
      <c r="K655" s="5" t="s">
        <v>216</v>
      </c>
      <c r="L655" s="5" t="s">
        <v>216</v>
      </c>
      <c r="M655" s="5" t="s">
        <v>216</v>
      </c>
      <c r="N655" s="5" t="s">
        <v>216</v>
      </c>
      <c r="O655" s="5" t="s">
        <v>216</v>
      </c>
      <c r="P655" s="5" t="s">
        <v>216</v>
      </c>
      <c r="Q655" s="5" t="s">
        <v>216</v>
      </c>
      <c r="R655" s="5">
        <v>0.2</v>
      </c>
      <c r="S655" s="5">
        <v>0.2</v>
      </c>
      <c r="T655" s="5">
        <v>0.2</v>
      </c>
      <c r="U655" s="5">
        <v>0.2</v>
      </c>
      <c r="V655" s="5">
        <v>0.2</v>
      </c>
      <c r="W655" s="5">
        <v>0.2</v>
      </c>
      <c r="X655" s="5">
        <v>0.2</v>
      </c>
    </row>
    <row r="656" spans="1:24" ht="38.25" x14ac:dyDescent="0.25">
      <c r="A656" s="4" t="s">
        <v>25077</v>
      </c>
      <c r="B656" s="4" t="s">
        <v>24928</v>
      </c>
      <c r="C656" s="4" t="s">
        <v>2550</v>
      </c>
      <c r="D656" s="1" t="s">
        <v>9342</v>
      </c>
      <c r="E656" s="5" t="s">
        <v>216</v>
      </c>
      <c r="F656" s="5" t="s">
        <v>216</v>
      </c>
      <c r="G656" s="5" t="s">
        <v>216</v>
      </c>
      <c r="H656" s="5" t="s">
        <v>216</v>
      </c>
      <c r="I656" s="5">
        <v>0.2</v>
      </c>
      <c r="J656" s="5" t="s">
        <v>216</v>
      </c>
      <c r="K656" s="5" t="s">
        <v>216</v>
      </c>
      <c r="L656" s="5" t="s">
        <v>216</v>
      </c>
      <c r="M656" s="5" t="s">
        <v>216</v>
      </c>
      <c r="N656" s="5" t="s">
        <v>216</v>
      </c>
      <c r="O656" s="5" t="s">
        <v>216</v>
      </c>
      <c r="P656" s="5" t="s">
        <v>216</v>
      </c>
      <c r="Q656" s="5" t="s">
        <v>216</v>
      </c>
      <c r="R656" s="5">
        <v>0.2</v>
      </c>
      <c r="S656" s="5">
        <v>0.2</v>
      </c>
      <c r="T656" s="5">
        <v>0.2</v>
      </c>
      <c r="U656" s="5">
        <v>0.2</v>
      </c>
      <c r="V656" s="5">
        <v>0.2</v>
      </c>
      <c r="W656" s="5">
        <v>0.2</v>
      </c>
      <c r="X656" s="5">
        <v>0.2</v>
      </c>
    </row>
    <row r="657" spans="1:24" ht="51" x14ac:dyDescent="0.25">
      <c r="A657" s="4" t="s">
        <v>25078</v>
      </c>
      <c r="B657" s="4" t="s">
        <v>24928</v>
      </c>
      <c r="C657" s="4" t="s">
        <v>2559</v>
      </c>
      <c r="D657" s="1" t="s">
        <v>2560</v>
      </c>
      <c r="E657" s="5" t="s">
        <v>216</v>
      </c>
      <c r="F657" s="5" t="s">
        <v>216</v>
      </c>
      <c r="G657" s="5" t="s">
        <v>216</v>
      </c>
      <c r="H657" s="5" t="s">
        <v>216</v>
      </c>
      <c r="I657" s="5">
        <v>0.2</v>
      </c>
      <c r="J657" s="5" t="s">
        <v>216</v>
      </c>
      <c r="K657" s="5" t="s">
        <v>216</v>
      </c>
      <c r="L657" s="5" t="s">
        <v>216</v>
      </c>
      <c r="M657" s="5" t="s">
        <v>216</v>
      </c>
      <c r="N657" s="5" t="s">
        <v>216</v>
      </c>
      <c r="O657" s="5" t="s">
        <v>216</v>
      </c>
      <c r="P657" s="5" t="s">
        <v>216</v>
      </c>
      <c r="Q657" s="5" t="s">
        <v>216</v>
      </c>
      <c r="R657" s="5">
        <v>0.2</v>
      </c>
      <c r="S657" s="5">
        <v>0.2</v>
      </c>
      <c r="T657" s="5">
        <v>0.2</v>
      </c>
      <c r="U657" s="5">
        <v>0.2</v>
      </c>
      <c r="V657" s="5">
        <v>0.2</v>
      </c>
      <c r="W657" s="5">
        <v>0.2</v>
      </c>
      <c r="X657" s="5">
        <v>0.2</v>
      </c>
    </row>
    <row r="658" spans="1:24" ht="38.25" x14ac:dyDescent="0.25">
      <c r="A658" s="4" t="s">
        <v>25079</v>
      </c>
      <c r="B658" s="4" t="s">
        <v>24928</v>
      </c>
      <c r="C658" s="4" t="s">
        <v>2562</v>
      </c>
      <c r="D658" s="1" t="s">
        <v>9345</v>
      </c>
      <c r="E658" s="5" t="s">
        <v>216</v>
      </c>
      <c r="F658" s="5" t="s">
        <v>216</v>
      </c>
      <c r="G658" s="5" t="s">
        <v>216</v>
      </c>
      <c r="H658" s="5" t="s">
        <v>216</v>
      </c>
      <c r="I658" s="5">
        <v>0.2</v>
      </c>
      <c r="J658" s="5" t="s">
        <v>216</v>
      </c>
      <c r="K658" s="5" t="s">
        <v>216</v>
      </c>
      <c r="L658" s="5" t="s">
        <v>216</v>
      </c>
      <c r="M658" s="5" t="s">
        <v>216</v>
      </c>
      <c r="N658" s="5" t="s">
        <v>216</v>
      </c>
      <c r="O658" s="5" t="s">
        <v>216</v>
      </c>
      <c r="P658" s="5" t="s">
        <v>216</v>
      </c>
      <c r="Q658" s="5" t="s">
        <v>216</v>
      </c>
      <c r="R658" s="5">
        <v>0.2</v>
      </c>
      <c r="S658" s="5">
        <v>0.2</v>
      </c>
      <c r="T658" s="5">
        <v>0.2</v>
      </c>
      <c r="U658" s="5">
        <v>0.2</v>
      </c>
      <c r="V658" s="5">
        <v>0.2</v>
      </c>
      <c r="W658" s="5">
        <v>0.2</v>
      </c>
      <c r="X658" s="5">
        <v>0.2</v>
      </c>
    </row>
    <row r="659" spans="1:24" ht="38.25" x14ac:dyDescent="0.25">
      <c r="A659" s="4" t="s">
        <v>25080</v>
      </c>
      <c r="B659" s="4" t="s">
        <v>24928</v>
      </c>
      <c r="C659" s="4" t="s">
        <v>2568</v>
      </c>
      <c r="D659" s="1" t="s">
        <v>2569</v>
      </c>
      <c r="E659" s="5" t="s">
        <v>216</v>
      </c>
      <c r="F659" s="5" t="s">
        <v>216</v>
      </c>
      <c r="G659" s="5" t="s">
        <v>216</v>
      </c>
      <c r="H659" s="5" t="s">
        <v>216</v>
      </c>
      <c r="I659" s="5">
        <v>0.2</v>
      </c>
      <c r="J659" s="5" t="s">
        <v>216</v>
      </c>
      <c r="K659" s="5" t="s">
        <v>216</v>
      </c>
      <c r="L659" s="5" t="s">
        <v>216</v>
      </c>
      <c r="M659" s="5" t="s">
        <v>216</v>
      </c>
      <c r="N659" s="5" t="s">
        <v>216</v>
      </c>
      <c r="O659" s="5" t="s">
        <v>216</v>
      </c>
      <c r="P659" s="5" t="s">
        <v>216</v>
      </c>
      <c r="Q659" s="5" t="s">
        <v>216</v>
      </c>
      <c r="R659" s="5">
        <v>0.2</v>
      </c>
      <c r="S659" s="5">
        <v>0.2</v>
      </c>
      <c r="T659" s="5">
        <v>0.2</v>
      </c>
      <c r="U659" s="5">
        <v>0.2</v>
      </c>
      <c r="V659" s="5">
        <v>0.2</v>
      </c>
      <c r="W659" s="5">
        <v>0.2</v>
      </c>
      <c r="X659" s="5">
        <v>0.2</v>
      </c>
    </row>
    <row r="660" spans="1:24" ht="38.25" x14ac:dyDescent="0.25">
      <c r="A660" s="4" t="s">
        <v>25081</v>
      </c>
      <c r="B660" s="4" t="s">
        <v>24928</v>
      </c>
      <c r="C660" s="4" t="s">
        <v>2571</v>
      </c>
      <c r="D660" s="1" t="s">
        <v>9348</v>
      </c>
      <c r="E660" s="5" t="s">
        <v>216</v>
      </c>
      <c r="F660" s="5" t="s">
        <v>216</v>
      </c>
      <c r="G660" s="5" t="s">
        <v>216</v>
      </c>
      <c r="H660" s="5" t="s">
        <v>216</v>
      </c>
      <c r="I660" s="5">
        <v>0.2</v>
      </c>
      <c r="J660" s="5" t="s">
        <v>216</v>
      </c>
      <c r="K660" s="5" t="s">
        <v>216</v>
      </c>
      <c r="L660" s="5" t="s">
        <v>216</v>
      </c>
      <c r="M660" s="5" t="s">
        <v>216</v>
      </c>
      <c r="N660" s="5" t="s">
        <v>216</v>
      </c>
      <c r="O660" s="5" t="s">
        <v>216</v>
      </c>
      <c r="P660" s="5" t="s">
        <v>216</v>
      </c>
      <c r="Q660" s="5" t="s">
        <v>216</v>
      </c>
      <c r="R660" s="5">
        <v>0.2</v>
      </c>
      <c r="S660" s="5">
        <v>0.2</v>
      </c>
      <c r="T660" s="5">
        <v>0.2</v>
      </c>
      <c r="U660" s="5">
        <v>0.2</v>
      </c>
      <c r="V660" s="5">
        <v>0.2</v>
      </c>
      <c r="W660" s="5">
        <v>0.2</v>
      </c>
      <c r="X660" s="5">
        <v>0.2</v>
      </c>
    </row>
    <row r="661" spans="1:24" ht="51" x14ac:dyDescent="0.25">
      <c r="A661" s="4" t="s">
        <v>25082</v>
      </c>
      <c r="B661" s="4" t="s">
        <v>24928</v>
      </c>
      <c r="C661" s="4" t="s">
        <v>2574</v>
      </c>
      <c r="D661" s="1" t="s">
        <v>2575</v>
      </c>
      <c r="E661" s="5" t="s">
        <v>216</v>
      </c>
      <c r="F661" s="5" t="s">
        <v>216</v>
      </c>
      <c r="G661" s="5" t="s">
        <v>216</v>
      </c>
      <c r="H661" s="5" t="s">
        <v>216</v>
      </c>
      <c r="I661" s="5">
        <v>0.2</v>
      </c>
      <c r="J661" s="5" t="s">
        <v>216</v>
      </c>
      <c r="K661" s="5" t="s">
        <v>216</v>
      </c>
      <c r="L661" s="5" t="s">
        <v>216</v>
      </c>
      <c r="M661" s="5" t="s">
        <v>216</v>
      </c>
      <c r="N661" s="5" t="s">
        <v>216</v>
      </c>
      <c r="O661" s="5" t="s">
        <v>216</v>
      </c>
      <c r="P661" s="5" t="s">
        <v>216</v>
      </c>
      <c r="Q661" s="5" t="s">
        <v>216</v>
      </c>
      <c r="R661" s="5">
        <v>0.2</v>
      </c>
      <c r="S661" s="5">
        <v>0.2</v>
      </c>
      <c r="T661" s="5">
        <v>0.2</v>
      </c>
      <c r="U661" s="5">
        <v>0.2</v>
      </c>
      <c r="V661" s="5">
        <v>0.2</v>
      </c>
      <c r="W661" s="5">
        <v>0.2</v>
      </c>
      <c r="X661" s="5">
        <v>0.2</v>
      </c>
    </row>
    <row r="662" spans="1:24" ht="25.5" x14ac:dyDescent="0.25">
      <c r="A662" s="4" t="s">
        <v>25083</v>
      </c>
      <c r="B662" s="4" t="s">
        <v>24928</v>
      </c>
      <c r="C662" s="4" t="s">
        <v>2577</v>
      </c>
      <c r="D662" s="1" t="s">
        <v>2578</v>
      </c>
      <c r="E662" s="5" t="s">
        <v>216</v>
      </c>
      <c r="F662" s="5" t="s">
        <v>216</v>
      </c>
      <c r="G662" s="5" t="s">
        <v>216</v>
      </c>
      <c r="H662" s="5" t="s">
        <v>216</v>
      </c>
      <c r="I662" s="5">
        <v>0.2</v>
      </c>
      <c r="J662" s="5" t="s">
        <v>216</v>
      </c>
      <c r="K662" s="5" t="s">
        <v>216</v>
      </c>
      <c r="L662" s="5" t="s">
        <v>216</v>
      </c>
      <c r="M662" s="5" t="s">
        <v>216</v>
      </c>
      <c r="N662" s="5" t="s">
        <v>216</v>
      </c>
      <c r="O662" s="5" t="s">
        <v>216</v>
      </c>
      <c r="P662" s="5" t="s">
        <v>216</v>
      </c>
      <c r="Q662" s="5" t="s">
        <v>216</v>
      </c>
      <c r="R662" s="5">
        <v>0.2</v>
      </c>
      <c r="S662" s="5">
        <v>0.2</v>
      </c>
      <c r="T662" s="5">
        <v>0.2</v>
      </c>
      <c r="U662" s="5">
        <v>0.2</v>
      </c>
      <c r="V662" s="5">
        <v>0.2</v>
      </c>
      <c r="W662" s="5">
        <v>0.2</v>
      </c>
      <c r="X662" s="5">
        <v>0.2</v>
      </c>
    </row>
    <row r="663" spans="1:24" ht="38.25" x14ac:dyDescent="0.25">
      <c r="A663" s="4" t="s">
        <v>25084</v>
      </c>
      <c r="B663" s="4" t="s">
        <v>24928</v>
      </c>
      <c r="C663" s="4" t="s">
        <v>2583</v>
      </c>
      <c r="D663" s="1" t="s">
        <v>9352</v>
      </c>
      <c r="E663" s="5" t="s">
        <v>216</v>
      </c>
      <c r="F663" s="5" t="s">
        <v>216</v>
      </c>
      <c r="G663" s="5" t="s">
        <v>216</v>
      </c>
      <c r="H663" s="5" t="s">
        <v>216</v>
      </c>
      <c r="I663" s="5">
        <v>0.2</v>
      </c>
      <c r="J663" s="5" t="s">
        <v>216</v>
      </c>
      <c r="K663" s="5" t="s">
        <v>216</v>
      </c>
      <c r="L663" s="5" t="s">
        <v>216</v>
      </c>
      <c r="M663" s="5" t="s">
        <v>216</v>
      </c>
      <c r="N663" s="5" t="s">
        <v>216</v>
      </c>
      <c r="O663" s="5" t="s">
        <v>216</v>
      </c>
      <c r="P663" s="5" t="s">
        <v>216</v>
      </c>
      <c r="Q663" s="5" t="s">
        <v>216</v>
      </c>
      <c r="R663" s="5">
        <v>0.2</v>
      </c>
      <c r="S663" s="5">
        <v>0.2</v>
      </c>
      <c r="T663" s="5">
        <v>0.2</v>
      </c>
      <c r="U663" s="5">
        <v>0.2</v>
      </c>
      <c r="V663" s="5">
        <v>0.2</v>
      </c>
      <c r="W663" s="5">
        <v>0.2</v>
      </c>
      <c r="X663" s="5">
        <v>0.2</v>
      </c>
    </row>
    <row r="664" spans="1:24" ht="25.5" x14ac:dyDescent="0.25">
      <c r="A664" s="4" t="s">
        <v>25085</v>
      </c>
      <c r="B664" s="4" t="s">
        <v>24928</v>
      </c>
      <c r="C664" s="4" t="s">
        <v>2589</v>
      </c>
      <c r="D664" s="1" t="s">
        <v>2590</v>
      </c>
      <c r="E664" s="5" t="s">
        <v>216</v>
      </c>
      <c r="F664" s="5" t="s">
        <v>216</v>
      </c>
      <c r="G664" s="5" t="s">
        <v>216</v>
      </c>
      <c r="H664" s="5" t="s">
        <v>216</v>
      </c>
      <c r="I664" s="5">
        <v>0.2</v>
      </c>
      <c r="J664" s="5" t="s">
        <v>216</v>
      </c>
      <c r="K664" s="5" t="s">
        <v>216</v>
      </c>
      <c r="L664" s="5" t="s">
        <v>216</v>
      </c>
      <c r="M664" s="5" t="s">
        <v>216</v>
      </c>
      <c r="N664" s="5" t="s">
        <v>216</v>
      </c>
      <c r="O664" s="5" t="s">
        <v>216</v>
      </c>
      <c r="P664" s="5" t="s">
        <v>216</v>
      </c>
      <c r="Q664" s="5" t="s">
        <v>216</v>
      </c>
      <c r="R664" s="5">
        <v>0.2</v>
      </c>
      <c r="S664" s="5">
        <v>0.2</v>
      </c>
      <c r="T664" s="5">
        <v>0.2</v>
      </c>
      <c r="U664" s="5">
        <v>0.2</v>
      </c>
      <c r="V664" s="5">
        <v>0.2</v>
      </c>
      <c r="W664" s="5">
        <v>0.1</v>
      </c>
      <c r="X664" s="5">
        <v>0.1</v>
      </c>
    </row>
    <row r="665" spans="1:24" ht="25.5" x14ac:dyDescent="0.25">
      <c r="A665" s="4" t="s">
        <v>25086</v>
      </c>
      <c r="B665" s="4" t="s">
        <v>24928</v>
      </c>
      <c r="C665" s="4" t="s">
        <v>2595</v>
      </c>
      <c r="D665" s="1" t="s">
        <v>9355</v>
      </c>
      <c r="E665" s="5" t="s">
        <v>216</v>
      </c>
      <c r="F665" s="5" t="s">
        <v>216</v>
      </c>
      <c r="G665" s="5" t="s">
        <v>216</v>
      </c>
      <c r="H665" s="5" t="s">
        <v>216</v>
      </c>
      <c r="I665" s="5">
        <v>0.2</v>
      </c>
      <c r="J665" s="5" t="s">
        <v>216</v>
      </c>
      <c r="K665" s="5" t="s">
        <v>216</v>
      </c>
      <c r="L665" s="5" t="s">
        <v>216</v>
      </c>
      <c r="M665" s="5" t="s">
        <v>216</v>
      </c>
      <c r="N665" s="5" t="s">
        <v>216</v>
      </c>
      <c r="O665" s="5" t="s">
        <v>216</v>
      </c>
      <c r="P665" s="5" t="s">
        <v>216</v>
      </c>
      <c r="Q665" s="5" t="s">
        <v>216</v>
      </c>
      <c r="R665" s="5">
        <v>0.2</v>
      </c>
      <c r="S665" s="5">
        <v>0.2</v>
      </c>
      <c r="T665" s="5">
        <v>0.2</v>
      </c>
      <c r="U665" s="5">
        <v>0.2</v>
      </c>
      <c r="V665" s="5">
        <v>0.2</v>
      </c>
      <c r="W665" s="5">
        <v>0.2</v>
      </c>
      <c r="X665" s="5">
        <v>0.2</v>
      </c>
    </row>
    <row r="666" spans="1:24" ht="38.25" x14ac:dyDescent="0.25">
      <c r="A666" s="4" t="s">
        <v>25087</v>
      </c>
      <c r="B666" s="4" t="s">
        <v>24928</v>
      </c>
      <c r="C666" s="4" t="s">
        <v>2604</v>
      </c>
      <c r="D666" s="1" t="s">
        <v>2605</v>
      </c>
      <c r="E666" s="5" t="s">
        <v>216</v>
      </c>
      <c r="F666" s="5" t="s">
        <v>216</v>
      </c>
      <c r="G666" s="5" t="s">
        <v>216</v>
      </c>
      <c r="H666" s="5" t="s">
        <v>216</v>
      </c>
      <c r="I666" s="5">
        <v>0.2</v>
      </c>
      <c r="J666" s="5" t="s">
        <v>216</v>
      </c>
      <c r="K666" s="5" t="s">
        <v>216</v>
      </c>
      <c r="L666" s="5" t="s">
        <v>216</v>
      </c>
      <c r="M666" s="5" t="s">
        <v>216</v>
      </c>
      <c r="N666" s="5" t="s">
        <v>216</v>
      </c>
      <c r="O666" s="5" t="s">
        <v>216</v>
      </c>
      <c r="P666" s="5" t="s">
        <v>216</v>
      </c>
      <c r="Q666" s="5" t="s">
        <v>216</v>
      </c>
      <c r="R666" s="5">
        <v>0.2</v>
      </c>
      <c r="S666" s="5">
        <v>0.2</v>
      </c>
      <c r="T666" s="5">
        <v>0.2</v>
      </c>
      <c r="U666" s="5">
        <v>0.2</v>
      </c>
      <c r="V666" s="5">
        <v>0.2</v>
      </c>
      <c r="W666" s="5">
        <v>0.2</v>
      </c>
      <c r="X666" s="5">
        <v>0.2</v>
      </c>
    </row>
    <row r="667" spans="1:24" ht="25.5" x14ac:dyDescent="0.25">
      <c r="A667" s="4" t="s">
        <v>25088</v>
      </c>
      <c r="B667" s="4" t="s">
        <v>24928</v>
      </c>
      <c r="C667" s="4" t="s">
        <v>2607</v>
      </c>
      <c r="D667" s="1" t="s">
        <v>9358</v>
      </c>
      <c r="E667" s="5" t="s">
        <v>216</v>
      </c>
      <c r="F667" s="5" t="s">
        <v>216</v>
      </c>
      <c r="G667" s="5" t="s">
        <v>216</v>
      </c>
      <c r="H667" s="5" t="s">
        <v>216</v>
      </c>
      <c r="I667" s="5">
        <v>0</v>
      </c>
      <c r="J667" s="5" t="s">
        <v>216</v>
      </c>
      <c r="K667" s="5" t="s">
        <v>216</v>
      </c>
      <c r="L667" s="5" t="s">
        <v>216</v>
      </c>
      <c r="M667" s="5" t="s">
        <v>216</v>
      </c>
      <c r="N667" s="5" t="s">
        <v>216</v>
      </c>
      <c r="O667" s="5" t="s">
        <v>216</v>
      </c>
      <c r="P667" s="5" t="s">
        <v>216</v>
      </c>
      <c r="Q667" s="5" t="s">
        <v>216</v>
      </c>
      <c r="R667" s="5">
        <v>0</v>
      </c>
      <c r="S667" s="5">
        <v>0</v>
      </c>
      <c r="T667" s="5">
        <v>0</v>
      </c>
      <c r="U667" s="5">
        <v>0</v>
      </c>
      <c r="V667" s="5">
        <v>0</v>
      </c>
      <c r="W667" s="5">
        <v>0.2</v>
      </c>
      <c r="X667" s="5">
        <v>0.2</v>
      </c>
    </row>
    <row r="668" spans="1:24" ht="25.5" x14ac:dyDescent="0.25">
      <c r="A668" s="4" t="s">
        <v>25089</v>
      </c>
      <c r="B668" s="4" t="s">
        <v>24928</v>
      </c>
      <c r="C668" s="4" t="s">
        <v>2613</v>
      </c>
      <c r="D668" s="1" t="s">
        <v>2614</v>
      </c>
      <c r="E668" s="5" t="s">
        <v>216</v>
      </c>
      <c r="F668" s="5" t="s">
        <v>216</v>
      </c>
      <c r="G668" s="5" t="s">
        <v>216</v>
      </c>
      <c r="H668" s="5" t="s">
        <v>216</v>
      </c>
      <c r="I668" s="5">
        <v>0</v>
      </c>
      <c r="J668" s="5" t="s">
        <v>216</v>
      </c>
      <c r="K668" s="5" t="s">
        <v>216</v>
      </c>
      <c r="L668" s="5" t="s">
        <v>216</v>
      </c>
      <c r="M668" s="5" t="s">
        <v>216</v>
      </c>
      <c r="N668" s="5" t="s">
        <v>216</v>
      </c>
      <c r="O668" s="5" t="s">
        <v>216</v>
      </c>
      <c r="P668" s="5" t="s">
        <v>216</v>
      </c>
      <c r="Q668" s="5" t="s">
        <v>216</v>
      </c>
      <c r="R668" s="5">
        <v>0</v>
      </c>
      <c r="S668" s="5">
        <v>0</v>
      </c>
      <c r="T668" s="5">
        <v>0</v>
      </c>
      <c r="U668" s="5">
        <v>0</v>
      </c>
      <c r="V668" s="5">
        <v>0</v>
      </c>
      <c r="W668" s="5">
        <v>0.06</v>
      </c>
      <c r="X668" s="5">
        <v>0.06</v>
      </c>
    </row>
    <row r="669" spans="1:24" ht="25.5" x14ac:dyDescent="0.25">
      <c r="A669" s="4" t="s">
        <v>25090</v>
      </c>
      <c r="B669" s="4" t="s">
        <v>24928</v>
      </c>
      <c r="C669" s="4" t="s">
        <v>2616</v>
      </c>
      <c r="D669" s="1" t="s">
        <v>9361</v>
      </c>
      <c r="E669" s="5" t="s">
        <v>216</v>
      </c>
      <c r="F669" s="5" t="s">
        <v>216</v>
      </c>
      <c r="G669" s="5" t="s">
        <v>216</v>
      </c>
      <c r="H669" s="5" t="s">
        <v>216</v>
      </c>
      <c r="I669" s="5">
        <v>0</v>
      </c>
      <c r="J669" s="5" t="s">
        <v>216</v>
      </c>
      <c r="K669" s="5" t="s">
        <v>216</v>
      </c>
      <c r="L669" s="5" t="s">
        <v>216</v>
      </c>
      <c r="M669" s="5" t="s">
        <v>216</v>
      </c>
      <c r="N669" s="5" t="s">
        <v>216</v>
      </c>
      <c r="O669" s="5" t="s">
        <v>216</v>
      </c>
      <c r="P669" s="5" t="s">
        <v>216</v>
      </c>
      <c r="Q669" s="5" t="s">
        <v>216</v>
      </c>
      <c r="R669" s="5">
        <v>0</v>
      </c>
      <c r="S669" s="5">
        <v>0</v>
      </c>
      <c r="T669" s="5">
        <v>0</v>
      </c>
      <c r="U669" s="5">
        <v>0</v>
      </c>
      <c r="V669" s="5">
        <v>0</v>
      </c>
      <c r="W669" s="5">
        <v>0.06</v>
      </c>
      <c r="X669" s="5">
        <v>0.06</v>
      </c>
    </row>
    <row r="670" spans="1:24" ht="25.5" x14ac:dyDescent="0.25">
      <c r="A670" s="4" t="s">
        <v>25091</v>
      </c>
      <c r="B670" s="4" t="s">
        <v>24928</v>
      </c>
      <c r="C670" s="4" t="s">
        <v>2619</v>
      </c>
      <c r="D670" s="1" t="s">
        <v>2620</v>
      </c>
      <c r="E670" s="5" t="s">
        <v>216</v>
      </c>
      <c r="F670" s="5" t="s">
        <v>216</v>
      </c>
      <c r="G670" s="5" t="s">
        <v>216</v>
      </c>
      <c r="H670" s="5" t="s">
        <v>216</v>
      </c>
      <c r="I670" s="5">
        <v>0.06</v>
      </c>
      <c r="J670" s="5" t="s">
        <v>216</v>
      </c>
      <c r="K670" s="5" t="s">
        <v>216</v>
      </c>
      <c r="L670" s="5" t="s">
        <v>216</v>
      </c>
      <c r="M670" s="5" t="s">
        <v>216</v>
      </c>
      <c r="N670" s="5" t="s">
        <v>216</v>
      </c>
      <c r="O670" s="5" t="s">
        <v>216</v>
      </c>
      <c r="P670" s="5" t="s">
        <v>216</v>
      </c>
      <c r="Q670" s="5" t="s">
        <v>216</v>
      </c>
      <c r="R670" s="5">
        <v>0.1</v>
      </c>
      <c r="S670" s="5">
        <v>0.1</v>
      </c>
      <c r="T670" s="5">
        <v>0.1</v>
      </c>
      <c r="U670" s="5">
        <v>0.1</v>
      </c>
      <c r="V670" s="5">
        <v>0.1</v>
      </c>
      <c r="W670" s="5">
        <v>0.2</v>
      </c>
      <c r="X670" s="5">
        <v>0.2</v>
      </c>
    </row>
    <row r="671" spans="1:24" ht="25.5" x14ac:dyDescent="0.25">
      <c r="A671" s="4" t="s">
        <v>25092</v>
      </c>
      <c r="B671" s="4" t="s">
        <v>24928</v>
      </c>
      <c r="C671" s="4" t="s">
        <v>2622</v>
      </c>
      <c r="D671" s="1" t="s">
        <v>2623</v>
      </c>
      <c r="E671" s="5" t="s">
        <v>216</v>
      </c>
      <c r="F671" s="5" t="s">
        <v>216</v>
      </c>
      <c r="G671" s="5" t="s">
        <v>216</v>
      </c>
      <c r="H671" s="5" t="s">
        <v>216</v>
      </c>
      <c r="I671" s="5">
        <v>0.2</v>
      </c>
      <c r="J671" s="5" t="s">
        <v>216</v>
      </c>
      <c r="K671" s="5" t="s">
        <v>216</v>
      </c>
      <c r="L671" s="5" t="s">
        <v>216</v>
      </c>
      <c r="M671" s="5" t="s">
        <v>216</v>
      </c>
      <c r="N671" s="5" t="s">
        <v>216</v>
      </c>
      <c r="O671" s="5" t="s">
        <v>216</v>
      </c>
      <c r="P671" s="5" t="s">
        <v>216</v>
      </c>
      <c r="Q671" s="5" t="s">
        <v>216</v>
      </c>
      <c r="R671" s="5">
        <v>0.2</v>
      </c>
      <c r="S671" s="5">
        <v>0.2</v>
      </c>
      <c r="T671" s="5">
        <v>0.2</v>
      </c>
      <c r="U671" s="5">
        <v>0.2</v>
      </c>
      <c r="V671" s="5">
        <v>0.2</v>
      </c>
      <c r="W671" s="5">
        <v>0.2</v>
      </c>
      <c r="X671" s="5">
        <v>0.2</v>
      </c>
    </row>
    <row r="672" spans="1:24" ht="25.5" x14ac:dyDescent="0.25">
      <c r="A672" s="4" t="s">
        <v>25093</v>
      </c>
      <c r="B672" s="4" t="s">
        <v>24928</v>
      </c>
      <c r="C672" s="4" t="s">
        <v>2628</v>
      </c>
      <c r="D672" s="1" t="s">
        <v>9365</v>
      </c>
      <c r="E672" s="5" t="s">
        <v>216</v>
      </c>
      <c r="F672" s="5" t="s">
        <v>216</v>
      </c>
      <c r="G672" s="5" t="s">
        <v>216</v>
      </c>
      <c r="H672" s="5" t="s">
        <v>216</v>
      </c>
      <c r="I672" s="5">
        <v>0.06</v>
      </c>
      <c r="J672" s="5" t="s">
        <v>216</v>
      </c>
      <c r="K672" s="5" t="s">
        <v>216</v>
      </c>
      <c r="L672" s="5" t="s">
        <v>216</v>
      </c>
      <c r="M672" s="5" t="s">
        <v>216</v>
      </c>
      <c r="N672" s="5" t="s">
        <v>216</v>
      </c>
      <c r="O672" s="5" t="s">
        <v>216</v>
      </c>
      <c r="P672" s="5" t="s">
        <v>216</v>
      </c>
      <c r="Q672" s="5" t="s">
        <v>216</v>
      </c>
      <c r="R672" s="5">
        <v>0.06</v>
      </c>
      <c r="S672" s="5">
        <v>0.06</v>
      </c>
      <c r="T672" s="5">
        <v>0.06</v>
      </c>
      <c r="U672" s="5">
        <v>0.06</v>
      </c>
      <c r="V672" s="5">
        <v>0.06</v>
      </c>
      <c r="W672" s="5">
        <v>0.06</v>
      </c>
      <c r="X672" s="5">
        <v>0.06</v>
      </c>
    </row>
    <row r="673" spans="1:24" ht="25.5" x14ac:dyDescent="0.25">
      <c r="A673" s="4" t="s">
        <v>25094</v>
      </c>
      <c r="B673" s="4" t="s">
        <v>24928</v>
      </c>
      <c r="C673" s="4" t="s">
        <v>2637</v>
      </c>
      <c r="D673" s="1" t="s">
        <v>9367</v>
      </c>
      <c r="E673" s="5" t="s">
        <v>216</v>
      </c>
      <c r="F673" s="5" t="s">
        <v>216</v>
      </c>
      <c r="G673" s="5" t="s">
        <v>216</v>
      </c>
      <c r="H673" s="5" t="s">
        <v>216</v>
      </c>
      <c r="I673" s="5">
        <v>0.02</v>
      </c>
      <c r="J673" s="5" t="s">
        <v>216</v>
      </c>
      <c r="K673" s="5" t="s">
        <v>216</v>
      </c>
      <c r="L673" s="5" t="s">
        <v>216</v>
      </c>
      <c r="M673" s="5" t="s">
        <v>216</v>
      </c>
      <c r="N673" s="5" t="s">
        <v>216</v>
      </c>
      <c r="O673" s="5" t="s">
        <v>216</v>
      </c>
      <c r="P673" s="5" t="s">
        <v>216</v>
      </c>
      <c r="Q673" s="5" t="s">
        <v>216</v>
      </c>
      <c r="R673" s="5">
        <v>0.02</v>
      </c>
      <c r="S673" s="5">
        <v>0.02</v>
      </c>
      <c r="T673" s="5">
        <v>0.02</v>
      </c>
      <c r="U673" s="5">
        <v>0.02</v>
      </c>
      <c r="V673" s="5">
        <v>0.02</v>
      </c>
      <c r="W673" s="5">
        <v>0.02</v>
      </c>
      <c r="X673" s="5">
        <v>0.02</v>
      </c>
    </row>
    <row r="674" spans="1:24" ht="25.5" x14ac:dyDescent="0.25">
      <c r="A674" s="4" t="s">
        <v>25095</v>
      </c>
      <c r="B674" s="4" t="s">
        <v>24928</v>
      </c>
      <c r="C674" s="4" t="s">
        <v>2643</v>
      </c>
      <c r="D674" s="1" t="s">
        <v>2644</v>
      </c>
      <c r="E674" s="5" t="s">
        <v>216</v>
      </c>
      <c r="F674" s="5" t="s">
        <v>216</v>
      </c>
      <c r="G674" s="5" t="s">
        <v>216</v>
      </c>
      <c r="H674" s="5" t="s">
        <v>216</v>
      </c>
      <c r="I674" s="5">
        <v>0.2</v>
      </c>
      <c r="J674" s="5" t="s">
        <v>216</v>
      </c>
      <c r="K674" s="5" t="s">
        <v>216</v>
      </c>
      <c r="L674" s="5" t="s">
        <v>216</v>
      </c>
      <c r="M674" s="5" t="s">
        <v>216</v>
      </c>
      <c r="N674" s="5" t="s">
        <v>216</v>
      </c>
      <c r="O674" s="5" t="s">
        <v>216</v>
      </c>
      <c r="P674" s="5" t="s">
        <v>216</v>
      </c>
      <c r="Q674" s="5" t="s">
        <v>216</v>
      </c>
      <c r="R674" s="5">
        <v>0.2</v>
      </c>
      <c r="S674" s="5">
        <v>0.2</v>
      </c>
      <c r="T674" s="5">
        <v>0.2</v>
      </c>
      <c r="U674" s="5">
        <v>0.2</v>
      </c>
      <c r="V674" s="5">
        <v>0.2</v>
      </c>
      <c r="W674" s="5">
        <v>0.2</v>
      </c>
      <c r="X674" s="5">
        <v>0.2</v>
      </c>
    </row>
    <row r="675" spans="1:24" ht="25.5" x14ac:dyDescent="0.25">
      <c r="A675" s="4" t="s">
        <v>25096</v>
      </c>
      <c r="B675" s="4" t="s">
        <v>24928</v>
      </c>
      <c r="C675" s="4" t="s">
        <v>2646</v>
      </c>
      <c r="D675" s="1" t="s">
        <v>9370</v>
      </c>
      <c r="E675" s="5" t="s">
        <v>216</v>
      </c>
      <c r="F675" s="5" t="s">
        <v>216</v>
      </c>
      <c r="G675" s="5" t="s">
        <v>216</v>
      </c>
      <c r="H675" s="5" t="s">
        <v>216</v>
      </c>
      <c r="I675" s="5">
        <v>0.2</v>
      </c>
      <c r="J675" s="5" t="s">
        <v>216</v>
      </c>
      <c r="K675" s="5" t="s">
        <v>216</v>
      </c>
      <c r="L675" s="5" t="s">
        <v>216</v>
      </c>
      <c r="M675" s="5" t="s">
        <v>216</v>
      </c>
      <c r="N675" s="5" t="s">
        <v>216</v>
      </c>
      <c r="O675" s="5" t="s">
        <v>216</v>
      </c>
      <c r="P675" s="5" t="s">
        <v>216</v>
      </c>
      <c r="Q675" s="5" t="s">
        <v>216</v>
      </c>
      <c r="R675" s="5">
        <v>0.2</v>
      </c>
      <c r="S675" s="5">
        <v>0.2</v>
      </c>
      <c r="T675" s="5">
        <v>0.2</v>
      </c>
      <c r="U675" s="5">
        <v>0.2</v>
      </c>
      <c r="V675" s="5">
        <v>0.2</v>
      </c>
      <c r="W675" s="5">
        <v>0.2</v>
      </c>
      <c r="X675" s="5">
        <v>0.2</v>
      </c>
    </row>
    <row r="676" spans="1:24" x14ac:dyDescent="0.25">
      <c r="A676" s="4" t="s">
        <v>25097</v>
      </c>
      <c r="B676" s="4" t="s">
        <v>24928</v>
      </c>
      <c r="C676" s="4" t="s">
        <v>2652</v>
      </c>
      <c r="D676" s="1" t="s">
        <v>9372</v>
      </c>
      <c r="E676" s="5" t="s">
        <v>216</v>
      </c>
      <c r="F676" s="5" t="s">
        <v>216</v>
      </c>
      <c r="G676" s="5" t="s">
        <v>216</v>
      </c>
      <c r="H676" s="5" t="s">
        <v>216</v>
      </c>
      <c r="I676" s="5">
        <v>0.2</v>
      </c>
      <c r="J676" s="5" t="s">
        <v>216</v>
      </c>
      <c r="K676" s="5" t="s">
        <v>216</v>
      </c>
      <c r="L676" s="5" t="s">
        <v>216</v>
      </c>
      <c r="M676" s="5" t="s">
        <v>216</v>
      </c>
      <c r="N676" s="5" t="s">
        <v>216</v>
      </c>
      <c r="O676" s="5" t="s">
        <v>216</v>
      </c>
      <c r="P676" s="5" t="s">
        <v>216</v>
      </c>
      <c r="Q676" s="5" t="s">
        <v>216</v>
      </c>
      <c r="R676" s="5">
        <v>0.2</v>
      </c>
      <c r="S676" s="5">
        <v>0.2</v>
      </c>
      <c r="T676" s="5">
        <v>0.2</v>
      </c>
      <c r="U676" s="5">
        <v>0.2</v>
      </c>
      <c r="V676" s="5">
        <v>0.2</v>
      </c>
      <c r="W676" s="5">
        <v>0.2</v>
      </c>
      <c r="X676" s="5">
        <v>0.2</v>
      </c>
    </row>
    <row r="677" spans="1:24" ht="25.5" x14ac:dyDescent="0.25">
      <c r="A677" s="4" t="s">
        <v>25098</v>
      </c>
      <c r="B677" s="4" t="s">
        <v>24928</v>
      </c>
      <c r="C677" s="4" t="s">
        <v>2664</v>
      </c>
      <c r="D677" s="1" t="s">
        <v>9374</v>
      </c>
      <c r="E677" s="5" t="s">
        <v>216</v>
      </c>
      <c r="F677" s="5" t="s">
        <v>216</v>
      </c>
      <c r="G677" s="5" t="s">
        <v>216</v>
      </c>
      <c r="H677" s="5" t="s">
        <v>216</v>
      </c>
      <c r="I677" s="5">
        <v>0</v>
      </c>
      <c r="J677" s="5" t="s">
        <v>216</v>
      </c>
      <c r="K677" s="5" t="s">
        <v>216</v>
      </c>
      <c r="L677" s="5" t="s">
        <v>216</v>
      </c>
      <c r="M677" s="5" t="s">
        <v>216</v>
      </c>
      <c r="N677" s="5" t="s">
        <v>216</v>
      </c>
      <c r="O677" s="5" t="s">
        <v>216</v>
      </c>
      <c r="P677" s="5" t="s">
        <v>216</v>
      </c>
      <c r="Q677" s="5" t="s">
        <v>216</v>
      </c>
      <c r="R677" s="5">
        <v>0</v>
      </c>
      <c r="S677" s="5">
        <v>0</v>
      </c>
      <c r="T677" s="5">
        <v>0</v>
      </c>
      <c r="U677" s="5">
        <v>0</v>
      </c>
      <c r="V677" s="5">
        <v>0</v>
      </c>
      <c r="W677" s="5">
        <v>0</v>
      </c>
      <c r="X677" s="5">
        <v>0</v>
      </c>
    </row>
    <row r="678" spans="1:24" ht="25.5" x14ac:dyDescent="0.25">
      <c r="A678" s="4" t="s">
        <v>25099</v>
      </c>
      <c r="B678" s="4" t="s">
        <v>24928</v>
      </c>
      <c r="C678" s="4" t="s">
        <v>2670</v>
      </c>
      <c r="D678" s="1" t="s">
        <v>2671</v>
      </c>
      <c r="E678" s="5" t="s">
        <v>216</v>
      </c>
      <c r="F678" s="5" t="s">
        <v>216</v>
      </c>
      <c r="G678" s="5" t="s">
        <v>216</v>
      </c>
      <c r="H678" s="5" t="s">
        <v>216</v>
      </c>
      <c r="I678" s="5">
        <v>0</v>
      </c>
      <c r="J678" s="5" t="s">
        <v>216</v>
      </c>
      <c r="K678" s="5" t="s">
        <v>216</v>
      </c>
      <c r="L678" s="5" t="s">
        <v>216</v>
      </c>
      <c r="M678" s="5" t="s">
        <v>216</v>
      </c>
      <c r="N678" s="5" t="s">
        <v>216</v>
      </c>
      <c r="O678" s="5" t="s">
        <v>216</v>
      </c>
      <c r="P678" s="5" t="s">
        <v>216</v>
      </c>
      <c r="Q678" s="5" t="s">
        <v>216</v>
      </c>
      <c r="R678" s="5">
        <v>0</v>
      </c>
      <c r="S678" s="5">
        <v>0</v>
      </c>
      <c r="T678" s="5">
        <v>0</v>
      </c>
      <c r="U678" s="5">
        <v>0</v>
      </c>
      <c r="V678" s="5">
        <v>0</v>
      </c>
      <c r="W678" s="5">
        <v>0</v>
      </c>
      <c r="X678" s="5">
        <v>0</v>
      </c>
    </row>
    <row r="679" spans="1:24" ht="25.5" x14ac:dyDescent="0.25">
      <c r="A679" s="4" t="s">
        <v>25100</v>
      </c>
      <c r="B679" s="4" t="s">
        <v>24928</v>
      </c>
      <c r="C679" s="4" t="s">
        <v>2673</v>
      </c>
      <c r="D679" s="1" t="s">
        <v>2674</v>
      </c>
      <c r="E679" s="5" t="s">
        <v>216</v>
      </c>
      <c r="F679" s="5" t="s">
        <v>216</v>
      </c>
      <c r="G679" s="5" t="s">
        <v>216</v>
      </c>
      <c r="H679" s="5" t="s">
        <v>216</v>
      </c>
      <c r="I679" s="5">
        <v>0</v>
      </c>
      <c r="J679" s="5" t="s">
        <v>216</v>
      </c>
      <c r="K679" s="5" t="s">
        <v>216</v>
      </c>
      <c r="L679" s="5" t="s">
        <v>216</v>
      </c>
      <c r="M679" s="5" t="s">
        <v>216</v>
      </c>
      <c r="N679" s="5" t="s">
        <v>216</v>
      </c>
      <c r="O679" s="5" t="s">
        <v>216</v>
      </c>
      <c r="P679" s="5" t="s">
        <v>216</v>
      </c>
      <c r="Q679" s="5" t="s">
        <v>216</v>
      </c>
      <c r="R679" s="5">
        <v>0</v>
      </c>
      <c r="S679" s="5">
        <v>0</v>
      </c>
      <c r="T679" s="5">
        <v>0</v>
      </c>
      <c r="U679" s="5">
        <v>0</v>
      </c>
      <c r="V679" s="5">
        <v>0</v>
      </c>
      <c r="W679" s="5">
        <v>0</v>
      </c>
      <c r="X679" s="5">
        <v>0</v>
      </c>
    </row>
    <row r="680" spans="1:24" ht="25.5" x14ac:dyDescent="0.25">
      <c r="A680" s="4" t="s">
        <v>25101</v>
      </c>
      <c r="B680" s="4" t="s">
        <v>24928</v>
      </c>
      <c r="C680" s="4" t="s">
        <v>2676</v>
      </c>
      <c r="D680" s="1" t="s">
        <v>2677</v>
      </c>
      <c r="E680" s="5" t="s">
        <v>216</v>
      </c>
      <c r="F680" s="5" t="s">
        <v>216</v>
      </c>
      <c r="G680" s="5" t="s">
        <v>216</v>
      </c>
      <c r="H680" s="5" t="s">
        <v>216</v>
      </c>
      <c r="I680" s="5">
        <v>0</v>
      </c>
      <c r="J680" s="5" t="s">
        <v>216</v>
      </c>
      <c r="K680" s="5" t="s">
        <v>216</v>
      </c>
      <c r="L680" s="5" t="s">
        <v>216</v>
      </c>
      <c r="M680" s="5" t="s">
        <v>216</v>
      </c>
      <c r="N680" s="5" t="s">
        <v>216</v>
      </c>
      <c r="O680" s="5" t="s">
        <v>216</v>
      </c>
      <c r="P680" s="5" t="s">
        <v>216</v>
      </c>
      <c r="Q680" s="5" t="s">
        <v>216</v>
      </c>
      <c r="R680" s="5">
        <v>0</v>
      </c>
      <c r="S680" s="5">
        <v>0</v>
      </c>
      <c r="T680" s="5">
        <v>0</v>
      </c>
      <c r="U680" s="5">
        <v>0</v>
      </c>
      <c r="V680" s="5">
        <v>0</v>
      </c>
      <c r="W680" s="5">
        <v>0</v>
      </c>
      <c r="X680" s="5">
        <v>0</v>
      </c>
    </row>
    <row r="681" spans="1:24" ht="25.5" x14ac:dyDescent="0.25">
      <c r="A681" s="4" t="s">
        <v>25102</v>
      </c>
      <c r="B681" s="4" t="s">
        <v>24928</v>
      </c>
      <c r="C681" s="4" t="s">
        <v>2679</v>
      </c>
      <c r="D681" s="1" t="s">
        <v>9379</v>
      </c>
      <c r="E681" s="5" t="s">
        <v>216</v>
      </c>
      <c r="F681" s="5" t="s">
        <v>216</v>
      </c>
      <c r="G681" s="5" t="s">
        <v>216</v>
      </c>
      <c r="H681" s="5" t="s">
        <v>216</v>
      </c>
      <c r="I681" s="5">
        <v>0</v>
      </c>
      <c r="J681" s="5" t="s">
        <v>216</v>
      </c>
      <c r="K681" s="5" t="s">
        <v>216</v>
      </c>
      <c r="L681" s="5" t="s">
        <v>216</v>
      </c>
      <c r="M681" s="5" t="s">
        <v>216</v>
      </c>
      <c r="N681" s="5" t="s">
        <v>216</v>
      </c>
      <c r="O681" s="5" t="s">
        <v>216</v>
      </c>
      <c r="P681" s="5" t="s">
        <v>216</v>
      </c>
      <c r="Q681" s="5" t="s">
        <v>216</v>
      </c>
      <c r="R681" s="5">
        <v>0</v>
      </c>
      <c r="S681" s="5">
        <v>0</v>
      </c>
      <c r="T681" s="5">
        <v>0</v>
      </c>
      <c r="U681" s="5">
        <v>0</v>
      </c>
      <c r="V681" s="5">
        <v>0</v>
      </c>
      <c r="W681" s="5">
        <v>0</v>
      </c>
      <c r="X681" s="5">
        <v>0</v>
      </c>
    </row>
    <row r="682" spans="1:24" ht="25.5" x14ac:dyDescent="0.25">
      <c r="A682" s="4" t="s">
        <v>25103</v>
      </c>
      <c r="B682" s="4" t="s">
        <v>24928</v>
      </c>
      <c r="C682" s="4" t="s">
        <v>2694</v>
      </c>
      <c r="D682" s="1" t="s">
        <v>2695</v>
      </c>
      <c r="E682" s="5" t="s">
        <v>216</v>
      </c>
      <c r="F682" s="5" t="s">
        <v>216</v>
      </c>
      <c r="G682" s="5" t="s">
        <v>216</v>
      </c>
      <c r="H682" s="5" t="s">
        <v>216</v>
      </c>
      <c r="I682" s="5">
        <v>0.06</v>
      </c>
      <c r="J682" s="5" t="s">
        <v>216</v>
      </c>
      <c r="K682" s="5" t="s">
        <v>216</v>
      </c>
      <c r="L682" s="5" t="s">
        <v>216</v>
      </c>
      <c r="M682" s="5" t="s">
        <v>216</v>
      </c>
      <c r="N682" s="5" t="s">
        <v>216</v>
      </c>
      <c r="O682" s="5" t="s">
        <v>216</v>
      </c>
      <c r="P682" s="5" t="s">
        <v>216</v>
      </c>
      <c r="Q682" s="5" t="s">
        <v>216</v>
      </c>
      <c r="R682" s="5">
        <v>0.1</v>
      </c>
      <c r="S682" s="5">
        <v>0.1</v>
      </c>
      <c r="T682" s="5">
        <v>0.1</v>
      </c>
      <c r="U682" s="5">
        <v>0.1</v>
      </c>
      <c r="V682" s="5">
        <v>0.1</v>
      </c>
      <c r="W682" s="5">
        <v>0.1</v>
      </c>
      <c r="X682" s="5">
        <v>0.1</v>
      </c>
    </row>
    <row r="683" spans="1:24" ht="25.5" x14ac:dyDescent="0.25">
      <c r="A683" s="4" t="s">
        <v>25104</v>
      </c>
      <c r="B683" s="4" t="s">
        <v>24928</v>
      </c>
      <c r="C683" s="4" t="s">
        <v>2697</v>
      </c>
      <c r="D683" s="1" t="s">
        <v>2698</v>
      </c>
      <c r="E683" s="5" t="s">
        <v>216</v>
      </c>
      <c r="F683" s="5" t="s">
        <v>216</v>
      </c>
      <c r="G683" s="5" t="s">
        <v>216</v>
      </c>
      <c r="H683" s="5" t="s">
        <v>216</v>
      </c>
      <c r="I683" s="5">
        <v>0.06</v>
      </c>
      <c r="J683" s="5" t="s">
        <v>216</v>
      </c>
      <c r="K683" s="5" t="s">
        <v>216</v>
      </c>
      <c r="L683" s="5" t="s">
        <v>216</v>
      </c>
      <c r="M683" s="5" t="s">
        <v>216</v>
      </c>
      <c r="N683" s="5" t="s">
        <v>216</v>
      </c>
      <c r="O683" s="5" t="s">
        <v>216</v>
      </c>
      <c r="P683" s="5" t="s">
        <v>216</v>
      </c>
      <c r="Q683" s="5" t="s">
        <v>216</v>
      </c>
      <c r="R683" s="5">
        <v>0.1</v>
      </c>
      <c r="S683" s="5">
        <v>0.1</v>
      </c>
      <c r="T683" s="5">
        <v>0.1</v>
      </c>
      <c r="U683" s="5">
        <v>0.1</v>
      </c>
      <c r="V683" s="5">
        <v>0.1</v>
      </c>
      <c r="W683" s="5">
        <v>0.1</v>
      </c>
      <c r="X683" s="5">
        <v>0.1</v>
      </c>
    </row>
    <row r="684" spans="1:24" x14ac:dyDescent="0.25">
      <c r="A684" s="4" t="s">
        <v>25105</v>
      </c>
      <c r="B684" s="4" t="s">
        <v>24928</v>
      </c>
      <c r="C684" s="4" t="s">
        <v>2703</v>
      </c>
      <c r="D684" s="1" t="s">
        <v>2704</v>
      </c>
      <c r="E684" s="5" t="s">
        <v>216</v>
      </c>
      <c r="F684" s="5" t="s">
        <v>216</v>
      </c>
      <c r="G684" s="5" t="s">
        <v>216</v>
      </c>
      <c r="H684" s="5" t="s">
        <v>216</v>
      </c>
      <c r="I684" s="5">
        <v>0.06</v>
      </c>
      <c r="J684" s="5" t="s">
        <v>216</v>
      </c>
      <c r="K684" s="5" t="s">
        <v>216</v>
      </c>
      <c r="L684" s="5" t="s">
        <v>216</v>
      </c>
      <c r="M684" s="5" t="s">
        <v>216</v>
      </c>
      <c r="N684" s="5" t="s">
        <v>216</v>
      </c>
      <c r="O684" s="5" t="s">
        <v>216</v>
      </c>
      <c r="P684" s="5" t="s">
        <v>216</v>
      </c>
      <c r="Q684" s="5" t="s">
        <v>216</v>
      </c>
      <c r="R684" s="5">
        <v>0.06</v>
      </c>
      <c r="S684" s="5">
        <v>0.06</v>
      </c>
      <c r="T684" s="5">
        <v>0.06</v>
      </c>
      <c r="U684" s="5">
        <v>0.06</v>
      </c>
      <c r="V684" s="5">
        <v>0.06</v>
      </c>
      <c r="W684" s="5">
        <v>0.06</v>
      </c>
      <c r="X684" s="5">
        <v>0.06</v>
      </c>
    </row>
    <row r="685" spans="1:24" ht="25.5" x14ac:dyDescent="0.25">
      <c r="A685" s="4" t="s">
        <v>25106</v>
      </c>
      <c r="B685" s="4" t="s">
        <v>24928</v>
      </c>
      <c r="C685" s="4" t="s">
        <v>2712</v>
      </c>
      <c r="D685" s="1" t="s">
        <v>2713</v>
      </c>
      <c r="E685" s="5" t="s">
        <v>216</v>
      </c>
      <c r="F685" s="5" t="s">
        <v>216</v>
      </c>
      <c r="G685" s="5" t="s">
        <v>216</v>
      </c>
      <c r="H685" s="5" t="s">
        <v>216</v>
      </c>
      <c r="I685" s="5">
        <v>0.06</v>
      </c>
      <c r="J685" s="5" t="s">
        <v>216</v>
      </c>
      <c r="K685" s="5" t="s">
        <v>216</v>
      </c>
      <c r="L685" s="5" t="s">
        <v>216</v>
      </c>
      <c r="M685" s="5" t="s">
        <v>216</v>
      </c>
      <c r="N685" s="5" t="s">
        <v>216</v>
      </c>
      <c r="O685" s="5" t="s">
        <v>216</v>
      </c>
      <c r="P685" s="5" t="s">
        <v>216</v>
      </c>
      <c r="Q685" s="5" t="s">
        <v>216</v>
      </c>
      <c r="R685" s="5">
        <v>0.1</v>
      </c>
      <c r="S685" s="5">
        <v>0.1</v>
      </c>
      <c r="T685" s="5">
        <v>0.1</v>
      </c>
      <c r="U685" s="5">
        <v>0.1</v>
      </c>
      <c r="V685" s="5">
        <v>0.1</v>
      </c>
      <c r="W685" s="5">
        <v>0.1</v>
      </c>
      <c r="X685" s="5">
        <v>0.1</v>
      </c>
    </row>
    <row r="686" spans="1:24" ht="38.25" x14ac:dyDescent="0.25">
      <c r="A686" s="4" t="s">
        <v>25107</v>
      </c>
      <c r="B686" s="4" t="s">
        <v>24928</v>
      </c>
      <c r="C686" s="4" t="s">
        <v>2718</v>
      </c>
      <c r="D686" s="1" t="s">
        <v>9385</v>
      </c>
      <c r="E686" s="5" t="s">
        <v>216</v>
      </c>
      <c r="F686" s="5" t="s">
        <v>216</v>
      </c>
      <c r="G686" s="5" t="s">
        <v>216</v>
      </c>
      <c r="H686" s="5" t="s">
        <v>216</v>
      </c>
      <c r="I686" s="5">
        <v>0.2</v>
      </c>
      <c r="J686" s="5" t="s">
        <v>216</v>
      </c>
      <c r="K686" s="5" t="s">
        <v>216</v>
      </c>
      <c r="L686" s="5" t="s">
        <v>216</v>
      </c>
      <c r="M686" s="5" t="s">
        <v>216</v>
      </c>
      <c r="N686" s="5" t="s">
        <v>216</v>
      </c>
      <c r="O686" s="5" t="s">
        <v>216</v>
      </c>
      <c r="P686" s="5" t="s">
        <v>216</v>
      </c>
      <c r="Q686" s="5" t="s">
        <v>216</v>
      </c>
      <c r="R686" s="5">
        <v>0.2</v>
      </c>
      <c r="S686" s="5">
        <v>0.2</v>
      </c>
      <c r="T686" s="5">
        <v>0.2</v>
      </c>
      <c r="U686" s="5">
        <v>0.2</v>
      </c>
      <c r="V686" s="5">
        <v>0.2</v>
      </c>
      <c r="W686" s="5">
        <v>0.2</v>
      </c>
      <c r="X686" s="5">
        <v>0.2</v>
      </c>
    </row>
    <row r="687" spans="1:24" ht="25.5" x14ac:dyDescent="0.25">
      <c r="A687" s="4" t="s">
        <v>25108</v>
      </c>
      <c r="B687" s="4" t="s">
        <v>24928</v>
      </c>
      <c r="C687" s="4" t="s">
        <v>2727</v>
      </c>
      <c r="D687" s="1" t="s">
        <v>2728</v>
      </c>
      <c r="E687" s="5" t="s">
        <v>216</v>
      </c>
      <c r="F687" s="5" t="s">
        <v>216</v>
      </c>
      <c r="G687" s="5" t="s">
        <v>216</v>
      </c>
      <c r="H687" s="5" t="s">
        <v>216</v>
      </c>
      <c r="I687" s="5">
        <v>0.2</v>
      </c>
      <c r="J687" s="5" t="s">
        <v>216</v>
      </c>
      <c r="K687" s="5" t="s">
        <v>216</v>
      </c>
      <c r="L687" s="5" t="s">
        <v>216</v>
      </c>
      <c r="M687" s="5" t="s">
        <v>216</v>
      </c>
      <c r="N687" s="5" t="s">
        <v>216</v>
      </c>
      <c r="O687" s="5" t="s">
        <v>216</v>
      </c>
      <c r="P687" s="5" t="s">
        <v>216</v>
      </c>
      <c r="Q687" s="5" t="s">
        <v>216</v>
      </c>
      <c r="R687" s="5">
        <v>0.2</v>
      </c>
      <c r="S687" s="5">
        <v>0.2</v>
      </c>
      <c r="T687" s="5">
        <v>0.2</v>
      </c>
      <c r="U687" s="5">
        <v>0.2</v>
      </c>
      <c r="V687" s="5">
        <v>0.2</v>
      </c>
      <c r="W687" s="5">
        <v>0.2</v>
      </c>
      <c r="X687" s="5">
        <v>0.2</v>
      </c>
    </row>
    <row r="688" spans="1:24" ht="38.25" x14ac:dyDescent="0.25">
      <c r="A688" s="4" t="s">
        <v>25109</v>
      </c>
      <c r="B688" s="4" t="s">
        <v>24928</v>
      </c>
      <c r="C688" s="4" t="s">
        <v>2730</v>
      </c>
      <c r="D688" s="1" t="s">
        <v>9388</v>
      </c>
      <c r="E688" s="5" t="s">
        <v>216</v>
      </c>
      <c r="F688" s="5" t="s">
        <v>216</v>
      </c>
      <c r="G688" s="5" t="s">
        <v>216</v>
      </c>
      <c r="H688" s="5" t="s">
        <v>216</v>
      </c>
      <c r="I688" s="5">
        <v>0.2</v>
      </c>
      <c r="J688" s="5" t="s">
        <v>216</v>
      </c>
      <c r="K688" s="5" t="s">
        <v>216</v>
      </c>
      <c r="L688" s="5" t="s">
        <v>216</v>
      </c>
      <c r="M688" s="5" t="s">
        <v>216</v>
      </c>
      <c r="N688" s="5" t="s">
        <v>216</v>
      </c>
      <c r="O688" s="5" t="s">
        <v>216</v>
      </c>
      <c r="P688" s="5" t="s">
        <v>216</v>
      </c>
      <c r="Q688" s="5" t="s">
        <v>216</v>
      </c>
      <c r="R688" s="5">
        <v>0.2</v>
      </c>
      <c r="S688" s="5">
        <v>0.2</v>
      </c>
      <c r="T688" s="5">
        <v>0.2</v>
      </c>
      <c r="U688" s="5">
        <v>0.2</v>
      </c>
      <c r="V688" s="5">
        <v>0.2</v>
      </c>
      <c r="W688" s="5">
        <v>0.2</v>
      </c>
      <c r="X688" s="5">
        <v>0.2</v>
      </c>
    </row>
    <row r="689" spans="1:24" ht="25.5" x14ac:dyDescent="0.25">
      <c r="A689" s="4" t="s">
        <v>25110</v>
      </c>
      <c r="B689" s="4" t="s">
        <v>24928</v>
      </c>
      <c r="C689" s="4" t="s">
        <v>2757</v>
      </c>
      <c r="D689" s="1" t="s">
        <v>9390</v>
      </c>
      <c r="E689" s="5" t="s">
        <v>216</v>
      </c>
      <c r="F689" s="5" t="s">
        <v>216</v>
      </c>
      <c r="G689" s="5" t="s">
        <v>216</v>
      </c>
      <c r="H689" s="5" t="s">
        <v>216</v>
      </c>
      <c r="I689" s="5">
        <v>0.2</v>
      </c>
      <c r="J689" s="5" t="s">
        <v>216</v>
      </c>
      <c r="K689" s="5" t="s">
        <v>216</v>
      </c>
      <c r="L689" s="5" t="s">
        <v>216</v>
      </c>
      <c r="M689" s="5" t="s">
        <v>216</v>
      </c>
      <c r="N689" s="5" t="s">
        <v>216</v>
      </c>
      <c r="O689" s="5" t="s">
        <v>216</v>
      </c>
      <c r="P689" s="5" t="s">
        <v>216</v>
      </c>
      <c r="Q689" s="5" t="s">
        <v>216</v>
      </c>
      <c r="R689" s="5">
        <v>0.2</v>
      </c>
      <c r="S689" s="5">
        <v>0.2</v>
      </c>
      <c r="T689" s="5">
        <v>0.2</v>
      </c>
      <c r="U689" s="5">
        <v>0.2</v>
      </c>
      <c r="V689" s="5">
        <v>0.2</v>
      </c>
      <c r="W689" s="5">
        <v>0.2</v>
      </c>
      <c r="X689" s="5">
        <v>0.2</v>
      </c>
    </row>
    <row r="690" spans="1:24" ht="25.5" x14ac:dyDescent="0.25">
      <c r="A690" s="4" t="s">
        <v>25111</v>
      </c>
      <c r="B690" s="4" t="s">
        <v>24928</v>
      </c>
      <c r="C690" s="4" t="s">
        <v>2763</v>
      </c>
      <c r="D690" s="1" t="s">
        <v>9392</v>
      </c>
      <c r="E690" s="5" t="s">
        <v>216</v>
      </c>
      <c r="F690" s="5" t="s">
        <v>216</v>
      </c>
      <c r="G690" s="5" t="s">
        <v>216</v>
      </c>
      <c r="H690" s="5" t="s">
        <v>216</v>
      </c>
      <c r="I690" s="5">
        <v>0.2</v>
      </c>
      <c r="J690" s="5" t="s">
        <v>216</v>
      </c>
      <c r="K690" s="5" t="s">
        <v>216</v>
      </c>
      <c r="L690" s="5" t="s">
        <v>216</v>
      </c>
      <c r="M690" s="5" t="s">
        <v>216</v>
      </c>
      <c r="N690" s="5" t="s">
        <v>216</v>
      </c>
      <c r="O690" s="5" t="s">
        <v>216</v>
      </c>
      <c r="P690" s="5" t="s">
        <v>216</v>
      </c>
      <c r="Q690" s="5" t="s">
        <v>216</v>
      </c>
      <c r="R690" s="5">
        <v>0.2</v>
      </c>
      <c r="S690" s="5">
        <v>0.2</v>
      </c>
      <c r="T690" s="5">
        <v>0.2</v>
      </c>
      <c r="U690" s="5">
        <v>0.2</v>
      </c>
      <c r="V690" s="5">
        <v>0.2</v>
      </c>
      <c r="W690" s="5">
        <v>0.2</v>
      </c>
      <c r="X690" s="5">
        <v>0.2</v>
      </c>
    </row>
    <row r="691" spans="1:24" ht="25.5" x14ac:dyDescent="0.25">
      <c r="A691" s="4" t="s">
        <v>25112</v>
      </c>
      <c r="B691" s="4" t="s">
        <v>24928</v>
      </c>
      <c r="C691" s="4" t="s">
        <v>2766</v>
      </c>
      <c r="D691" s="1" t="s">
        <v>9394</v>
      </c>
      <c r="E691" s="5" t="s">
        <v>216</v>
      </c>
      <c r="F691" s="5" t="s">
        <v>216</v>
      </c>
      <c r="G691" s="5" t="s">
        <v>216</v>
      </c>
      <c r="H691" s="5" t="s">
        <v>216</v>
      </c>
      <c r="I691" s="5">
        <v>0.2</v>
      </c>
      <c r="J691" s="5" t="s">
        <v>216</v>
      </c>
      <c r="K691" s="5" t="s">
        <v>216</v>
      </c>
      <c r="L691" s="5" t="s">
        <v>216</v>
      </c>
      <c r="M691" s="5" t="s">
        <v>216</v>
      </c>
      <c r="N691" s="5" t="s">
        <v>216</v>
      </c>
      <c r="O691" s="5" t="s">
        <v>216</v>
      </c>
      <c r="P691" s="5" t="s">
        <v>216</v>
      </c>
      <c r="Q691" s="5" t="s">
        <v>216</v>
      </c>
      <c r="R691" s="5">
        <v>0.2</v>
      </c>
      <c r="S691" s="5">
        <v>0.2</v>
      </c>
      <c r="T691" s="5">
        <v>0.2</v>
      </c>
      <c r="U691" s="5">
        <v>0.2</v>
      </c>
      <c r="V691" s="5">
        <v>0.2</v>
      </c>
      <c r="W691" s="5">
        <v>0.2</v>
      </c>
      <c r="X691" s="5">
        <v>0.2</v>
      </c>
    </row>
    <row r="692" spans="1:24" ht="25.5" x14ac:dyDescent="0.25">
      <c r="A692" s="4" t="s">
        <v>25113</v>
      </c>
      <c r="B692" s="4" t="s">
        <v>24928</v>
      </c>
      <c r="C692" s="4" t="s">
        <v>2775</v>
      </c>
      <c r="D692" s="1" t="s">
        <v>2776</v>
      </c>
      <c r="E692" s="5" t="s">
        <v>216</v>
      </c>
      <c r="F692" s="5" t="s">
        <v>216</v>
      </c>
      <c r="G692" s="5" t="s">
        <v>216</v>
      </c>
      <c r="H692" s="5" t="s">
        <v>216</v>
      </c>
      <c r="I692" s="5">
        <v>0</v>
      </c>
      <c r="J692" s="5" t="s">
        <v>216</v>
      </c>
      <c r="K692" s="5" t="s">
        <v>216</v>
      </c>
      <c r="L692" s="5" t="s">
        <v>216</v>
      </c>
      <c r="M692" s="5" t="s">
        <v>216</v>
      </c>
      <c r="N692" s="5" t="s">
        <v>216</v>
      </c>
      <c r="O692" s="5" t="s">
        <v>216</v>
      </c>
      <c r="P692" s="5" t="s">
        <v>216</v>
      </c>
      <c r="Q692" s="5" t="s">
        <v>216</v>
      </c>
      <c r="R692" s="5">
        <v>0</v>
      </c>
      <c r="S692" s="5">
        <v>0</v>
      </c>
      <c r="T692" s="5">
        <v>0</v>
      </c>
      <c r="U692" s="5">
        <v>0</v>
      </c>
      <c r="V692" s="5">
        <v>0</v>
      </c>
      <c r="W692" s="5">
        <v>0</v>
      </c>
      <c r="X692" s="5">
        <v>0</v>
      </c>
    </row>
    <row r="693" spans="1:24" ht="25.5" x14ac:dyDescent="0.25">
      <c r="A693" s="4" t="s">
        <v>25114</v>
      </c>
      <c r="B693" s="4" t="s">
        <v>24928</v>
      </c>
      <c r="C693" s="4" t="s">
        <v>9397</v>
      </c>
      <c r="D693" s="1" t="s">
        <v>9398</v>
      </c>
      <c r="E693" s="5" t="s">
        <v>216</v>
      </c>
      <c r="F693" s="5" t="s">
        <v>216</v>
      </c>
      <c r="G693" s="5" t="s">
        <v>216</v>
      </c>
      <c r="H693" s="5" t="s">
        <v>216</v>
      </c>
      <c r="I693" s="5">
        <v>0</v>
      </c>
      <c r="J693" s="5" t="s">
        <v>216</v>
      </c>
      <c r="K693" s="5" t="s">
        <v>216</v>
      </c>
      <c r="L693" s="5" t="s">
        <v>216</v>
      </c>
      <c r="M693" s="5" t="s">
        <v>216</v>
      </c>
      <c r="N693" s="5" t="s">
        <v>216</v>
      </c>
      <c r="O693" s="5" t="s">
        <v>216</v>
      </c>
      <c r="P693" s="5" t="s">
        <v>216</v>
      </c>
      <c r="Q693" s="5" t="s">
        <v>216</v>
      </c>
      <c r="R693" s="5">
        <v>0</v>
      </c>
      <c r="S693" s="5">
        <v>0</v>
      </c>
      <c r="T693" s="5">
        <v>0</v>
      </c>
      <c r="U693" s="5">
        <v>0</v>
      </c>
      <c r="V693" s="5">
        <v>0</v>
      </c>
      <c r="W693" s="5">
        <v>0</v>
      </c>
      <c r="X693" s="5">
        <v>0</v>
      </c>
    </row>
    <row r="694" spans="1:24" ht="25.5" x14ac:dyDescent="0.25">
      <c r="A694" s="4" t="s">
        <v>25115</v>
      </c>
      <c r="B694" s="4" t="s">
        <v>24928</v>
      </c>
      <c r="C694" s="4" t="s">
        <v>2781</v>
      </c>
      <c r="D694" s="1" t="s">
        <v>9400</v>
      </c>
      <c r="E694" s="5" t="s">
        <v>216</v>
      </c>
      <c r="F694" s="5" t="s">
        <v>216</v>
      </c>
      <c r="G694" s="5" t="s">
        <v>216</v>
      </c>
      <c r="H694" s="5" t="s">
        <v>216</v>
      </c>
      <c r="I694" s="5">
        <v>0</v>
      </c>
      <c r="J694" s="5" t="s">
        <v>216</v>
      </c>
      <c r="K694" s="5" t="s">
        <v>216</v>
      </c>
      <c r="L694" s="5" t="s">
        <v>216</v>
      </c>
      <c r="M694" s="5" t="s">
        <v>216</v>
      </c>
      <c r="N694" s="5" t="s">
        <v>216</v>
      </c>
      <c r="O694" s="5" t="s">
        <v>216</v>
      </c>
      <c r="P694" s="5" t="s">
        <v>216</v>
      </c>
      <c r="Q694" s="5" t="s">
        <v>216</v>
      </c>
      <c r="R694" s="5">
        <v>0</v>
      </c>
      <c r="S694" s="5">
        <v>0</v>
      </c>
      <c r="T694" s="5">
        <v>0</v>
      </c>
      <c r="U694" s="5">
        <v>0</v>
      </c>
      <c r="V694" s="5">
        <v>0</v>
      </c>
      <c r="W694" s="5">
        <v>0</v>
      </c>
      <c r="X694" s="5">
        <v>0</v>
      </c>
    </row>
    <row r="695" spans="1:24" ht="25.5" x14ac:dyDescent="0.25">
      <c r="A695" s="4" t="s">
        <v>25116</v>
      </c>
      <c r="B695" s="4" t="s">
        <v>24928</v>
      </c>
      <c r="C695" s="4" t="s">
        <v>2784</v>
      </c>
      <c r="D695" s="1" t="s">
        <v>9402</v>
      </c>
      <c r="E695" s="5" t="s">
        <v>216</v>
      </c>
      <c r="F695" s="5" t="s">
        <v>216</v>
      </c>
      <c r="G695" s="5" t="s">
        <v>216</v>
      </c>
      <c r="H695" s="5" t="s">
        <v>216</v>
      </c>
      <c r="I695" s="5">
        <v>0</v>
      </c>
      <c r="J695" s="5" t="s">
        <v>216</v>
      </c>
      <c r="K695" s="5" t="s">
        <v>216</v>
      </c>
      <c r="L695" s="5" t="s">
        <v>216</v>
      </c>
      <c r="M695" s="5" t="s">
        <v>216</v>
      </c>
      <c r="N695" s="5" t="s">
        <v>216</v>
      </c>
      <c r="O695" s="5" t="s">
        <v>216</v>
      </c>
      <c r="P695" s="5" t="s">
        <v>216</v>
      </c>
      <c r="Q695" s="5" t="s">
        <v>216</v>
      </c>
      <c r="R695" s="5">
        <v>0</v>
      </c>
      <c r="S695" s="5">
        <v>0</v>
      </c>
      <c r="T695" s="5">
        <v>0</v>
      </c>
      <c r="U695" s="5">
        <v>0</v>
      </c>
      <c r="V695" s="5">
        <v>0</v>
      </c>
      <c r="W695" s="5">
        <v>0</v>
      </c>
      <c r="X695" s="5">
        <v>0</v>
      </c>
    </row>
    <row r="696" spans="1:24" ht="25.5" x14ac:dyDescent="0.25">
      <c r="A696" s="4" t="s">
        <v>25117</v>
      </c>
      <c r="B696" s="4" t="s">
        <v>24928</v>
      </c>
      <c r="C696" s="4" t="s">
        <v>2787</v>
      </c>
      <c r="D696" s="1" t="s">
        <v>9404</v>
      </c>
      <c r="E696" s="5" t="s">
        <v>216</v>
      </c>
      <c r="F696" s="5" t="s">
        <v>216</v>
      </c>
      <c r="G696" s="5" t="s">
        <v>216</v>
      </c>
      <c r="H696" s="5" t="s">
        <v>216</v>
      </c>
      <c r="I696" s="5">
        <v>0</v>
      </c>
      <c r="J696" s="5" t="s">
        <v>216</v>
      </c>
      <c r="K696" s="5" t="s">
        <v>216</v>
      </c>
      <c r="L696" s="5" t="s">
        <v>216</v>
      </c>
      <c r="M696" s="5" t="s">
        <v>216</v>
      </c>
      <c r="N696" s="5" t="s">
        <v>216</v>
      </c>
      <c r="O696" s="5" t="s">
        <v>216</v>
      </c>
      <c r="P696" s="5" t="s">
        <v>216</v>
      </c>
      <c r="Q696" s="5" t="s">
        <v>216</v>
      </c>
      <c r="R696" s="5">
        <v>0</v>
      </c>
      <c r="S696" s="5">
        <v>0</v>
      </c>
      <c r="T696" s="5">
        <v>0</v>
      </c>
      <c r="U696" s="5">
        <v>0</v>
      </c>
      <c r="V696" s="5">
        <v>0</v>
      </c>
      <c r="W696" s="5">
        <v>0</v>
      </c>
      <c r="X696" s="5">
        <v>0</v>
      </c>
    </row>
    <row r="697" spans="1:24" ht="25.5" x14ac:dyDescent="0.25">
      <c r="A697" s="4" t="s">
        <v>25118</v>
      </c>
      <c r="B697" s="4" t="s">
        <v>24928</v>
      </c>
      <c r="C697" s="4" t="s">
        <v>2793</v>
      </c>
      <c r="D697" s="1" t="s">
        <v>2794</v>
      </c>
      <c r="E697" s="5" t="s">
        <v>216</v>
      </c>
      <c r="F697" s="5" t="s">
        <v>216</v>
      </c>
      <c r="G697" s="5" t="s">
        <v>216</v>
      </c>
      <c r="H697" s="5" t="s">
        <v>216</v>
      </c>
      <c r="I697" s="5">
        <v>0</v>
      </c>
      <c r="J697" s="5" t="s">
        <v>216</v>
      </c>
      <c r="K697" s="5" t="s">
        <v>216</v>
      </c>
      <c r="L697" s="5" t="s">
        <v>216</v>
      </c>
      <c r="M697" s="5" t="s">
        <v>216</v>
      </c>
      <c r="N697" s="5" t="s">
        <v>216</v>
      </c>
      <c r="O697" s="5" t="s">
        <v>216</v>
      </c>
      <c r="P697" s="5" t="s">
        <v>216</v>
      </c>
      <c r="Q697" s="5" t="s">
        <v>216</v>
      </c>
      <c r="R697" s="5">
        <v>0</v>
      </c>
      <c r="S697" s="5">
        <v>0</v>
      </c>
      <c r="T697" s="5">
        <v>0</v>
      </c>
      <c r="U697" s="5">
        <v>0</v>
      </c>
      <c r="V697" s="5">
        <v>0</v>
      </c>
      <c r="W697" s="5">
        <v>0</v>
      </c>
      <c r="X697" s="5">
        <v>0</v>
      </c>
    </row>
    <row r="698" spans="1:24" ht="25.5" x14ac:dyDescent="0.25">
      <c r="A698" s="4" t="s">
        <v>25119</v>
      </c>
      <c r="B698" s="4" t="s">
        <v>24928</v>
      </c>
      <c r="C698" s="4" t="s">
        <v>2796</v>
      </c>
      <c r="D698" s="1" t="s">
        <v>2797</v>
      </c>
      <c r="E698" s="5" t="s">
        <v>216</v>
      </c>
      <c r="F698" s="5" t="s">
        <v>216</v>
      </c>
      <c r="G698" s="5" t="s">
        <v>216</v>
      </c>
      <c r="H698" s="5" t="s">
        <v>216</v>
      </c>
      <c r="I698" s="5">
        <v>0</v>
      </c>
      <c r="J698" s="5" t="s">
        <v>216</v>
      </c>
      <c r="K698" s="5" t="s">
        <v>216</v>
      </c>
      <c r="L698" s="5" t="s">
        <v>216</v>
      </c>
      <c r="M698" s="5" t="s">
        <v>216</v>
      </c>
      <c r="N698" s="5" t="s">
        <v>216</v>
      </c>
      <c r="O698" s="5" t="s">
        <v>216</v>
      </c>
      <c r="P698" s="5" t="s">
        <v>216</v>
      </c>
      <c r="Q698" s="5" t="s">
        <v>216</v>
      </c>
      <c r="R698" s="5">
        <v>0</v>
      </c>
      <c r="S698" s="5">
        <v>0</v>
      </c>
      <c r="T698" s="5">
        <v>0</v>
      </c>
      <c r="U698" s="5">
        <v>0</v>
      </c>
      <c r="V698" s="5">
        <v>0</v>
      </c>
      <c r="W698" s="5">
        <v>0</v>
      </c>
      <c r="X698" s="5">
        <v>0</v>
      </c>
    </row>
    <row r="699" spans="1:24" ht="25.5" x14ac:dyDescent="0.25">
      <c r="A699" s="4" t="s">
        <v>25120</v>
      </c>
      <c r="B699" s="4" t="s">
        <v>24928</v>
      </c>
      <c r="C699" s="4" t="s">
        <v>2799</v>
      </c>
      <c r="D699" s="1" t="s">
        <v>9408</v>
      </c>
      <c r="E699" s="5" t="s">
        <v>216</v>
      </c>
      <c r="F699" s="5" t="s">
        <v>216</v>
      </c>
      <c r="G699" s="5" t="s">
        <v>216</v>
      </c>
      <c r="H699" s="5" t="s">
        <v>216</v>
      </c>
      <c r="I699" s="5">
        <v>0.2</v>
      </c>
      <c r="J699" s="5" t="s">
        <v>216</v>
      </c>
      <c r="K699" s="5" t="s">
        <v>216</v>
      </c>
      <c r="L699" s="5" t="s">
        <v>216</v>
      </c>
      <c r="M699" s="5" t="s">
        <v>216</v>
      </c>
      <c r="N699" s="5" t="s">
        <v>216</v>
      </c>
      <c r="O699" s="5" t="s">
        <v>216</v>
      </c>
      <c r="P699" s="5" t="s">
        <v>216</v>
      </c>
      <c r="Q699" s="5" t="s">
        <v>216</v>
      </c>
      <c r="R699" s="5">
        <v>0.2</v>
      </c>
      <c r="S699" s="5">
        <v>0.2</v>
      </c>
      <c r="T699" s="5">
        <v>0.2</v>
      </c>
      <c r="U699" s="5">
        <v>0.2</v>
      </c>
      <c r="V699" s="5">
        <v>0.2</v>
      </c>
      <c r="W699" s="5">
        <v>0.2</v>
      </c>
      <c r="X699" s="5">
        <v>0.2</v>
      </c>
    </row>
    <row r="700" spans="1:24" x14ac:dyDescent="0.25">
      <c r="A700" s="4" t="s">
        <v>25121</v>
      </c>
      <c r="B700" s="4" t="s">
        <v>24928</v>
      </c>
      <c r="C700" s="4" t="s">
        <v>3393</v>
      </c>
      <c r="D700" s="1" t="s">
        <v>11853</v>
      </c>
      <c r="E700" s="5" t="s">
        <v>216</v>
      </c>
      <c r="F700" s="5" t="s">
        <v>216</v>
      </c>
      <c r="G700" s="5" t="s">
        <v>216</v>
      </c>
      <c r="H700" s="5" t="s">
        <v>216</v>
      </c>
      <c r="I700" s="5">
        <v>1512.96</v>
      </c>
      <c r="J700" s="5" t="s">
        <v>216</v>
      </c>
      <c r="K700" s="5" t="s">
        <v>216</v>
      </c>
      <c r="L700" s="5" t="s">
        <v>216</v>
      </c>
      <c r="M700" s="5" t="s">
        <v>216</v>
      </c>
      <c r="N700" s="5" t="s">
        <v>216</v>
      </c>
      <c r="O700" s="5" t="s">
        <v>216</v>
      </c>
      <c r="P700" s="5" t="s">
        <v>216</v>
      </c>
      <c r="Q700" s="5" t="s">
        <v>216</v>
      </c>
      <c r="R700" s="5">
        <v>564.61</v>
      </c>
      <c r="S700" s="5">
        <v>573.64</v>
      </c>
      <c r="T700" s="5">
        <v>578.79999999999995</v>
      </c>
      <c r="U700" s="5">
        <v>579.96</v>
      </c>
      <c r="V700" s="5">
        <v>589</v>
      </c>
      <c r="W700" s="5">
        <v>599.30999999999995</v>
      </c>
      <c r="X700" s="5">
        <v>609.79999999999995</v>
      </c>
    </row>
    <row r="701" spans="1:24" x14ac:dyDescent="0.25">
      <c r="A701" s="4" t="s">
        <v>25122</v>
      </c>
      <c r="B701" s="4" t="s">
        <v>24928</v>
      </c>
      <c r="C701" s="4" t="s">
        <v>3396</v>
      </c>
      <c r="D701" s="1" t="s">
        <v>11854</v>
      </c>
      <c r="E701" s="5" t="s">
        <v>216</v>
      </c>
      <c r="F701" s="5" t="s">
        <v>216</v>
      </c>
      <c r="G701" s="5" t="s">
        <v>216</v>
      </c>
      <c r="H701" s="5" t="s">
        <v>216</v>
      </c>
      <c r="I701" s="5">
        <v>3.55</v>
      </c>
      <c r="J701" s="5" t="s">
        <v>216</v>
      </c>
      <c r="K701" s="5" t="s">
        <v>216</v>
      </c>
      <c r="L701" s="5" t="s">
        <v>216</v>
      </c>
      <c r="M701" s="5" t="s">
        <v>216</v>
      </c>
      <c r="N701" s="5" t="s">
        <v>216</v>
      </c>
      <c r="O701" s="5" t="s">
        <v>216</v>
      </c>
      <c r="P701" s="5" t="s">
        <v>216</v>
      </c>
      <c r="Q701" s="5" t="s">
        <v>216</v>
      </c>
      <c r="R701" s="5">
        <v>3.82</v>
      </c>
      <c r="S701" s="5">
        <v>3.88</v>
      </c>
      <c r="T701" s="5">
        <v>3.91</v>
      </c>
      <c r="U701" s="5">
        <v>3.92</v>
      </c>
      <c r="V701" s="5">
        <v>3.98</v>
      </c>
      <c r="W701" s="5">
        <v>4.05</v>
      </c>
      <c r="X701" s="5">
        <v>4.12</v>
      </c>
    </row>
    <row r="702" spans="1:24" x14ac:dyDescent="0.25">
      <c r="A702" s="4" t="s">
        <v>25123</v>
      </c>
      <c r="B702" s="4" t="s">
        <v>24928</v>
      </c>
      <c r="C702" s="4" t="s">
        <v>3528</v>
      </c>
      <c r="D702" s="1" t="s">
        <v>11855</v>
      </c>
      <c r="E702" s="5" t="s">
        <v>216</v>
      </c>
      <c r="F702" s="5" t="s">
        <v>216</v>
      </c>
      <c r="G702" s="5" t="s">
        <v>216</v>
      </c>
      <c r="H702" s="5" t="s">
        <v>216</v>
      </c>
      <c r="I702" s="5">
        <v>8.77</v>
      </c>
      <c r="J702" s="5" t="s">
        <v>216</v>
      </c>
      <c r="K702" s="5" t="s">
        <v>216</v>
      </c>
      <c r="L702" s="5" t="s">
        <v>216</v>
      </c>
      <c r="M702" s="5" t="s">
        <v>216</v>
      </c>
      <c r="N702" s="5" t="s">
        <v>216</v>
      </c>
      <c r="O702" s="5" t="s">
        <v>216</v>
      </c>
      <c r="P702" s="5" t="s">
        <v>216</v>
      </c>
      <c r="Q702" s="5" t="s">
        <v>216</v>
      </c>
      <c r="R702" s="5">
        <v>9.44</v>
      </c>
      <c r="S702" s="5">
        <v>9.59</v>
      </c>
      <c r="T702" s="5">
        <v>9.68</v>
      </c>
      <c r="U702" s="5">
        <v>9.6999999999999993</v>
      </c>
      <c r="V702" s="5">
        <v>9.85</v>
      </c>
      <c r="W702" s="5">
        <v>10.02</v>
      </c>
      <c r="X702" s="5">
        <v>10.199999999999999</v>
      </c>
    </row>
    <row r="703" spans="1:24" x14ac:dyDescent="0.25">
      <c r="A703" s="4" t="s">
        <v>25124</v>
      </c>
      <c r="B703" s="4" t="s">
        <v>24928</v>
      </c>
      <c r="C703" s="4" t="s">
        <v>3408</v>
      </c>
      <c r="D703" s="1" t="s">
        <v>10532</v>
      </c>
      <c r="E703" s="5" t="s">
        <v>216</v>
      </c>
      <c r="F703" s="5" t="s">
        <v>216</v>
      </c>
      <c r="G703" s="5" t="s">
        <v>216</v>
      </c>
      <c r="H703" s="5" t="s">
        <v>216</v>
      </c>
      <c r="I703" s="5">
        <v>2.71</v>
      </c>
      <c r="J703" s="5" t="s">
        <v>216</v>
      </c>
      <c r="K703" s="5" t="s">
        <v>216</v>
      </c>
      <c r="L703" s="5" t="s">
        <v>216</v>
      </c>
      <c r="M703" s="5" t="s">
        <v>216</v>
      </c>
      <c r="N703" s="5" t="s">
        <v>216</v>
      </c>
      <c r="O703" s="5" t="s">
        <v>216</v>
      </c>
      <c r="P703" s="5" t="s">
        <v>216</v>
      </c>
      <c r="Q703" s="5" t="s">
        <v>216</v>
      </c>
      <c r="R703" s="5">
        <v>7.49</v>
      </c>
      <c r="S703" s="5">
        <v>7.61</v>
      </c>
      <c r="T703" s="5">
        <v>7.68</v>
      </c>
      <c r="U703" s="5">
        <v>7.7</v>
      </c>
      <c r="V703" s="5">
        <v>7.82</v>
      </c>
      <c r="W703" s="5">
        <v>7.96</v>
      </c>
      <c r="X703" s="5">
        <v>8.1</v>
      </c>
    </row>
    <row r="704" spans="1:24" x14ac:dyDescent="0.25">
      <c r="A704" s="4" t="s">
        <v>25125</v>
      </c>
      <c r="B704" s="4" t="s">
        <v>24928</v>
      </c>
      <c r="C704" s="4" t="s">
        <v>3417</v>
      </c>
      <c r="D704" s="1" t="s">
        <v>3418</v>
      </c>
      <c r="E704" s="5" t="s">
        <v>216</v>
      </c>
      <c r="F704" s="5" t="s">
        <v>216</v>
      </c>
      <c r="G704" s="5" t="s">
        <v>216</v>
      </c>
      <c r="H704" s="5" t="s">
        <v>216</v>
      </c>
      <c r="I704" s="5">
        <v>16.88</v>
      </c>
      <c r="J704" s="5" t="s">
        <v>216</v>
      </c>
      <c r="K704" s="5" t="s">
        <v>216</v>
      </c>
      <c r="L704" s="5" t="s">
        <v>216</v>
      </c>
      <c r="M704" s="5" t="s">
        <v>216</v>
      </c>
      <c r="N704" s="5" t="s">
        <v>216</v>
      </c>
      <c r="O704" s="5" t="s">
        <v>216</v>
      </c>
      <c r="P704" s="5" t="s">
        <v>216</v>
      </c>
      <c r="Q704" s="5" t="s">
        <v>216</v>
      </c>
      <c r="R704" s="5">
        <v>61.1</v>
      </c>
      <c r="S704" s="5">
        <v>62.8</v>
      </c>
      <c r="T704" s="5">
        <v>63.5</v>
      </c>
      <c r="U704" s="5">
        <v>63.6</v>
      </c>
      <c r="V704" s="5">
        <v>63.6</v>
      </c>
      <c r="W704" s="5">
        <v>71.3</v>
      </c>
      <c r="X704" s="5">
        <v>72.7</v>
      </c>
    </row>
    <row r="705" spans="1:24" x14ac:dyDescent="0.25">
      <c r="A705" s="4" t="s">
        <v>25126</v>
      </c>
      <c r="B705" s="4" t="s">
        <v>24928</v>
      </c>
      <c r="C705" s="4" t="s">
        <v>3420</v>
      </c>
      <c r="D705" s="1" t="s">
        <v>3421</v>
      </c>
      <c r="E705" s="5" t="s">
        <v>216</v>
      </c>
      <c r="F705" s="5" t="s">
        <v>216</v>
      </c>
      <c r="G705" s="5" t="s">
        <v>216</v>
      </c>
      <c r="H705" s="5" t="s">
        <v>216</v>
      </c>
      <c r="I705" s="5">
        <v>0</v>
      </c>
      <c r="J705" s="5" t="s">
        <v>216</v>
      </c>
      <c r="K705" s="5" t="s">
        <v>216</v>
      </c>
      <c r="L705" s="5" t="s">
        <v>216</v>
      </c>
      <c r="M705" s="5" t="s">
        <v>216</v>
      </c>
      <c r="N705" s="5" t="s">
        <v>216</v>
      </c>
      <c r="O705" s="5" t="s">
        <v>216</v>
      </c>
      <c r="P705" s="5" t="s">
        <v>216</v>
      </c>
      <c r="Q705" s="5" t="s">
        <v>216</v>
      </c>
      <c r="R705" s="5">
        <v>30</v>
      </c>
      <c r="S705" s="5">
        <v>43.7</v>
      </c>
      <c r="T705" s="5">
        <v>48.6</v>
      </c>
      <c r="U705" s="5">
        <v>48.7</v>
      </c>
      <c r="V705" s="5">
        <v>48.7</v>
      </c>
      <c r="W705" s="5">
        <v>54.7</v>
      </c>
      <c r="X705" s="5">
        <v>55.7</v>
      </c>
    </row>
    <row r="706" spans="1:24" x14ac:dyDescent="0.25">
      <c r="A706" s="4" t="s">
        <v>25127</v>
      </c>
      <c r="B706" s="4" t="s">
        <v>24928</v>
      </c>
      <c r="C706" s="4" t="s">
        <v>3525</v>
      </c>
      <c r="D706" s="1" t="s">
        <v>9440</v>
      </c>
      <c r="E706" s="5" t="s">
        <v>216</v>
      </c>
      <c r="F706" s="5" t="s">
        <v>216</v>
      </c>
      <c r="G706" s="5" t="s">
        <v>216</v>
      </c>
      <c r="H706" s="5" t="s">
        <v>216</v>
      </c>
      <c r="I706" s="5">
        <v>0</v>
      </c>
      <c r="J706" s="5" t="s">
        <v>216</v>
      </c>
      <c r="K706" s="5" t="s">
        <v>216</v>
      </c>
      <c r="L706" s="5" t="s">
        <v>216</v>
      </c>
      <c r="M706" s="5" t="s">
        <v>216</v>
      </c>
      <c r="N706" s="5" t="s">
        <v>216</v>
      </c>
      <c r="O706" s="5" t="s">
        <v>216</v>
      </c>
      <c r="P706" s="5" t="s">
        <v>216</v>
      </c>
      <c r="Q706" s="5" t="s">
        <v>216</v>
      </c>
      <c r="R706" s="5">
        <v>72.5</v>
      </c>
      <c r="S706" s="5">
        <v>79.8</v>
      </c>
      <c r="T706" s="5">
        <v>83.3</v>
      </c>
      <c r="U706" s="5">
        <v>83.5</v>
      </c>
      <c r="V706" s="5">
        <v>83.5</v>
      </c>
      <c r="W706" s="5">
        <v>83.5</v>
      </c>
      <c r="X706" s="5">
        <v>104.2</v>
      </c>
    </row>
    <row r="707" spans="1:24" x14ac:dyDescent="0.25">
      <c r="A707" s="4" t="s">
        <v>25128</v>
      </c>
      <c r="B707" s="4" t="s">
        <v>24928</v>
      </c>
      <c r="C707" s="4" t="s">
        <v>3429</v>
      </c>
      <c r="D707" s="1" t="s">
        <v>3430</v>
      </c>
      <c r="E707" s="5" t="s">
        <v>216</v>
      </c>
      <c r="F707" s="5" t="s">
        <v>216</v>
      </c>
      <c r="G707" s="5" t="s">
        <v>216</v>
      </c>
      <c r="H707" s="5" t="s">
        <v>216</v>
      </c>
      <c r="I707" s="5">
        <v>0</v>
      </c>
      <c r="J707" s="5" t="s">
        <v>216</v>
      </c>
      <c r="K707" s="5" t="s">
        <v>216</v>
      </c>
      <c r="L707" s="5" t="s">
        <v>216</v>
      </c>
      <c r="M707" s="5" t="s">
        <v>216</v>
      </c>
      <c r="N707" s="5" t="s">
        <v>216</v>
      </c>
      <c r="O707" s="5" t="s">
        <v>216</v>
      </c>
      <c r="P707" s="5" t="s">
        <v>216</v>
      </c>
      <c r="Q707" s="5" t="s">
        <v>216</v>
      </c>
      <c r="R707" s="5">
        <v>22.5</v>
      </c>
      <c r="S707" s="5">
        <v>22.5</v>
      </c>
      <c r="T707" s="5">
        <v>22.5</v>
      </c>
      <c r="U707" s="5">
        <v>22.5</v>
      </c>
      <c r="V707" s="5">
        <v>32.06</v>
      </c>
      <c r="W707" s="5">
        <v>21</v>
      </c>
      <c r="X707" s="5">
        <v>31.1</v>
      </c>
    </row>
    <row r="708" spans="1:24" x14ac:dyDescent="0.25">
      <c r="A708" s="4" t="s">
        <v>25129</v>
      </c>
      <c r="B708" s="4" t="s">
        <v>24928</v>
      </c>
      <c r="C708" s="4" t="s">
        <v>3432</v>
      </c>
      <c r="D708" s="1" t="s">
        <v>10533</v>
      </c>
      <c r="E708" s="5" t="s">
        <v>216</v>
      </c>
      <c r="F708" s="5" t="s">
        <v>216</v>
      </c>
      <c r="G708" s="5" t="s">
        <v>216</v>
      </c>
      <c r="H708" s="5" t="s">
        <v>216</v>
      </c>
      <c r="I708" s="5">
        <v>0</v>
      </c>
      <c r="J708" s="5" t="s">
        <v>216</v>
      </c>
      <c r="K708" s="5" t="s">
        <v>216</v>
      </c>
      <c r="L708" s="5" t="s">
        <v>216</v>
      </c>
      <c r="M708" s="5" t="s">
        <v>216</v>
      </c>
      <c r="N708" s="5" t="s">
        <v>216</v>
      </c>
      <c r="O708" s="5" t="s">
        <v>216</v>
      </c>
      <c r="P708" s="5" t="s">
        <v>216</v>
      </c>
      <c r="Q708" s="5" t="s">
        <v>216</v>
      </c>
      <c r="R708" s="5">
        <v>2.35</v>
      </c>
      <c r="S708" s="5">
        <v>2.35</v>
      </c>
      <c r="T708" s="5">
        <v>2.34</v>
      </c>
      <c r="U708" s="5">
        <v>2.34</v>
      </c>
      <c r="V708" s="5">
        <v>2.35</v>
      </c>
      <c r="W708" s="5">
        <v>3</v>
      </c>
      <c r="X708" s="5">
        <v>4.5999999999999996</v>
      </c>
    </row>
    <row r="709" spans="1:24" x14ac:dyDescent="0.25">
      <c r="A709" s="4" t="s">
        <v>25130</v>
      </c>
      <c r="B709" s="4" t="s">
        <v>24928</v>
      </c>
      <c r="C709" s="4" t="s">
        <v>9511</v>
      </c>
      <c r="D709" s="1" t="s">
        <v>12479</v>
      </c>
      <c r="E709" s="5" t="s">
        <v>216</v>
      </c>
      <c r="F709" s="5" t="s">
        <v>216</v>
      </c>
      <c r="G709" s="5" t="s">
        <v>216</v>
      </c>
      <c r="H709" s="5" t="s">
        <v>216</v>
      </c>
      <c r="I709" s="5">
        <v>0</v>
      </c>
      <c r="J709" s="5" t="s">
        <v>216</v>
      </c>
      <c r="K709" s="5" t="s">
        <v>216</v>
      </c>
      <c r="L709" s="5" t="s">
        <v>216</v>
      </c>
      <c r="M709" s="5" t="s">
        <v>216</v>
      </c>
      <c r="N709" s="5" t="s">
        <v>216</v>
      </c>
      <c r="O709" s="5" t="s">
        <v>216</v>
      </c>
      <c r="P709" s="5" t="s">
        <v>216</v>
      </c>
      <c r="Q709" s="5" t="s">
        <v>216</v>
      </c>
      <c r="R709" s="5">
        <v>159</v>
      </c>
      <c r="S709" s="5">
        <v>159</v>
      </c>
      <c r="T709" s="5">
        <v>207.1</v>
      </c>
      <c r="U709" s="5">
        <v>207.1</v>
      </c>
      <c r="V709" s="5">
        <v>207.1</v>
      </c>
      <c r="W709" s="5">
        <v>207.1</v>
      </c>
      <c r="X709" s="5">
        <v>207.1</v>
      </c>
    </row>
    <row r="710" spans="1:24" x14ac:dyDescent="0.25">
      <c r="A710" s="4" t="s">
        <v>25131</v>
      </c>
      <c r="B710" s="4" t="s">
        <v>24928</v>
      </c>
      <c r="C710" s="4" t="s">
        <v>3531</v>
      </c>
      <c r="D710" s="1" t="s">
        <v>20478</v>
      </c>
      <c r="E710" s="5" t="s">
        <v>216</v>
      </c>
      <c r="F710" s="5" t="s">
        <v>216</v>
      </c>
      <c r="G710" s="5" t="s">
        <v>216</v>
      </c>
      <c r="H710" s="5" t="s">
        <v>216</v>
      </c>
      <c r="I710" s="5">
        <v>56.6</v>
      </c>
      <c r="J710" s="5" t="s">
        <v>216</v>
      </c>
      <c r="K710" s="5" t="s">
        <v>216</v>
      </c>
      <c r="L710" s="5" t="s">
        <v>216</v>
      </c>
      <c r="M710" s="5" t="s">
        <v>216</v>
      </c>
      <c r="N710" s="5" t="s">
        <v>216</v>
      </c>
      <c r="O710" s="5" t="s">
        <v>216</v>
      </c>
      <c r="P710" s="5" t="s">
        <v>216</v>
      </c>
      <c r="Q710" s="5" t="s">
        <v>216</v>
      </c>
      <c r="R710" s="5">
        <v>156.19999999999999</v>
      </c>
      <c r="S710" s="5">
        <v>156.19999999999999</v>
      </c>
      <c r="T710" s="5">
        <v>156.19999999999999</v>
      </c>
      <c r="U710" s="5">
        <v>156.19999999999999</v>
      </c>
      <c r="V710" s="5">
        <v>156.19999999999999</v>
      </c>
      <c r="W710" s="5">
        <v>156.19999999999999</v>
      </c>
      <c r="X710" s="5">
        <v>155.4</v>
      </c>
    </row>
    <row r="711" spans="1:24" x14ac:dyDescent="0.25">
      <c r="A711" s="4" t="s">
        <v>25132</v>
      </c>
      <c r="B711" s="4" t="s">
        <v>24928</v>
      </c>
      <c r="C711" s="4" t="s">
        <v>3447</v>
      </c>
      <c r="D711" s="1" t="s">
        <v>11860</v>
      </c>
      <c r="E711" s="5" t="s">
        <v>216</v>
      </c>
      <c r="F711" s="5" t="s">
        <v>216</v>
      </c>
      <c r="G711" s="5" t="s">
        <v>216</v>
      </c>
      <c r="H711" s="5" t="s">
        <v>216</v>
      </c>
      <c r="I711" s="5">
        <v>0</v>
      </c>
      <c r="J711" s="5" t="s">
        <v>216</v>
      </c>
      <c r="K711" s="5" t="s">
        <v>216</v>
      </c>
      <c r="L711" s="5" t="s">
        <v>216</v>
      </c>
      <c r="M711" s="5" t="s">
        <v>216</v>
      </c>
      <c r="N711" s="5" t="s">
        <v>216</v>
      </c>
      <c r="O711" s="5" t="s">
        <v>216</v>
      </c>
      <c r="P711" s="5" t="s">
        <v>216</v>
      </c>
      <c r="Q711" s="5" t="s">
        <v>216</v>
      </c>
      <c r="R711" s="5">
        <v>4.0599999999999996</v>
      </c>
      <c r="S711" s="5">
        <v>4.0599999999999996</v>
      </c>
      <c r="T711" s="5">
        <v>4.0599999999999996</v>
      </c>
      <c r="U711" s="5">
        <v>4.0599999999999996</v>
      </c>
      <c r="V711" s="5">
        <v>4.0599999999999996</v>
      </c>
      <c r="W711" s="5">
        <v>4.34</v>
      </c>
      <c r="X711" s="5">
        <v>4.2</v>
      </c>
    </row>
    <row r="712" spans="1:24" x14ac:dyDescent="0.25">
      <c r="A712" s="4" t="s">
        <v>25133</v>
      </c>
      <c r="B712" s="4" t="s">
        <v>24928</v>
      </c>
      <c r="C712" s="4" t="s">
        <v>3453</v>
      </c>
      <c r="D712" s="1" t="s">
        <v>20481</v>
      </c>
      <c r="E712" s="5" t="s">
        <v>216</v>
      </c>
      <c r="F712" s="5" t="s">
        <v>216</v>
      </c>
      <c r="G712" s="5" t="s">
        <v>216</v>
      </c>
      <c r="H712" s="5" t="s">
        <v>216</v>
      </c>
      <c r="I712" s="5">
        <v>639.6</v>
      </c>
      <c r="J712" s="5" t="s">
        <v>216</v>
      </c>
      <c r="K712" s="5" t="s">
        <v>216</v>
      </c>
      <c r="L712" s="5" t="s">
        <v>216</v>
      </c>
      <c r="M712" s="5" t="s">
        <v>216</v>
      </c>
      <c r="N712" s="5" t="s">
        <v>216</v>
      </c>
      <c r="O712" s="5" t="s">
        <v>216</v>
      </c>
      <c r="P712" s="5" t="s">
        <v>216</v>
      </c>
      <c r="Q712" s="5" t="s">
        <v>216</v>
      </c>
      <c r="R712" s="5">
        <v>715.6</v>
      </c>
      <c r="S712" s="5">
        <v>715.6</v>
      </c>
      <c r="T712" s="5">
        <v>715.6</v>
      </c>
      <c r="U712" s="5">
        <v>715.6</v>
      </c>
      <c r="V712" s="5">
        <v>715.6</v>
      </c>
      <c r="W712" s="5">
        <v>715.6</v>
      </c>
      <c r="X712" s="5" t="s">
        <v>216</v>
      </c>
    </row>
    <row r="713" spans="1:24" x14ac:dyDescent="0.25">
      <c r="A713" s="4" t="s">
        <v>25134</v>
      </c>
      <c r="B713" s="4" t="s">
        <v>24928</v>
      </c>
      <c r="C713" s="4" t="s">
        <v>3456</v>
      </c>
      <c r="D713" s="1" t="s">
        <v>25135</v>
      </c>
      <c r="E713" s="5" t="s">
        <v>216</v>
      </c>
      <c r="F713" s="5" t="s">
        <v>216</v>
      </c>
      <c r="G713" s="5" t="s">
        <v>216</v>
      </c>
      <c r="H713" s="5" t="s">
        <v>216</v>
      </c>
      <c r="I713" s="5">
        <v>606.9</v>
      </c>
      <c r="J713" s="5" t="s">
        <v>216</v>
      </c>
      <c r="K713" s="5" t="s">
        <v>216</v>
      </c>
      <c r="L713" s="5" t="s">
        <v>216</v>
      </c>
      <c r="M713" s="5" t="s">
        <v>216</v>
      </c>
      <c r="N713" s="5" t="s">
        <v>216</v>
      </c>
      <c r="O713" s="5" t="s">
        <v>216</v>
      </c>
      <c r="P713" s="5" t="s">
        <v>216</v>
      </c>
      <c r="Q713" s="5" t="s">
        <v>216</v>
      </c>
      <c r="R713" s="5">
        <v>682.9</v>
      </c>
      <c r="S713" s="5">
        <v>682.9</v>
      </c>
      <c r="T713" s="5">
        <v>682.9</v>
      </c>
      <c r="U713" s="5">
        <v>682.9</v>
      </c>
      <c r="V713" s="5">
        <v>682.9</v>
      </c>
      <c r="W713" s="5">
        <v>682.9</v>
      </c>
      <c r="X713" s="5">
        <v>685.9</v>
      </c>
    </row>
    <row r="714" spans="1:24" x14ac:dyDescent="0.25">
      <c r="A714" s="4" t="s">
        <v>25136</v>
      </c>
      <c r="B714" s="4" t="s">
        <v>24928</v>
      </c>
      <c r="C714" s="4" t="s">
        <v>3459</v>
      </c>
      <c r="D714" s="1" t="s">
        <v>25137</v>
      </c>
      <c r="E714" s="5" t="s">
        <v>216</v>
      </c>
      <c r="F714" s="5" t="s">
        <v>216</v>
      </c>
      <c r="G714" s="5" t="s">
        <v>216</v>
      </c>
      <c r="H714" s="5" t="s">
        <v>216</v>
      </c>
      <c r="I714" s="5">
        <v>639.6</v>
      </c>
      <c r="J714" s="5" t="s">
        <v>216</v>
      </c>
      <c r="K714" s="5" t="s">
        <v>216</v>
      </c>
      <c r="L714" s="5" t="s">
        <v>216</v>
      </c>
      <c r="M714" s="5" t="s">
        <v>216</v>
      </c>
      <c r="N714" s="5" t="s">
        <v>216</v>
      </c>
      <c r="O714" s="5" t="s">
        <v>216</v>
      </c>
      <c r="P714" s="5" t="s">
        <v>216</v>
      </c>
      <c r="Q714" s="5" t="s">
        <v>216</v>
      </c>
      <c r="R714" s="5">
        <v>682.9</v>
      </c>
      <c r="S714" s="5">
        <v>682.9</v>
      </c>
      <c r="T714" s="5">
        <v>662.9</v>
      </c>
      <c r="U714" s="5">
        <v>662.9</v>
      </c>
      <c r="V714" s="5">
        <v>662.9</v>
      </c>
      <c r="W714" s="5">
        <v>682.9</v>
      </c>
      <c r="X714" s="5">
        <v>667.9</v>
      </c>
    </row>
    <row r="715" spans="1:24" x14ac:dyDescent="0.25">
      <c r="A715" s="4" t="s">
        <v>25138</v>
      </c>
      <c r="B715" s="4" t="s">
        <v>24928</v>
      </c>
      <c r="C715" s="4" t="s">
        <v>3462</v>
      </c>
      <c r="D715" s="1" t="s">
        <v>20487</v>
      </c>
      <c r="E715" s="5" t="s">
        <v>216</v>
      </c>
      <c r="F715" s="5" t="s">
        <v>216</v>
      </c>
      <c r="G715" s="5" t="s">
        <v>216</v>
      </c>
      <c r="H715" s="5" t="s">
        <v>216</v>
      </c>
      <c r="I715" s="5">
        <v>428.4</v>
      </c>
      <c r="J715" s="5" t="s">
        <v>216</v>
      </c>
      <c r="K715" s="5" t="s">
        <v>216</v>
      </c>
      <c r="L715" s="5" t="s">
        <v>216</v>
      </c>
      <c r="M715" s="5" t="s">
        <v>216</v>
      </c>
      <c r="N715" s="5" t="s">
        <v>216</v>
      </c>
      <c r="O715" s="5" t="s">
        <v>216</v>
      </c>
      <c r="P715" s="5" t="s">
        <v>216</v>
      </c>
      <c r="Q715" s="5" t="s">
        <v>216</v>
      </c>
      <c r="R715" s="5">
        <v>594</v>
      </c>
      <c r="S715" s="5">
        <v>594</v>
      </c>
      <c r="T715" s="5">
        <v>594</v>
      </c>
      <c r="U715" s="5">
        <v>594</v>
      </c>
      <c r="V715" s="5">
        <v>594</v>
      </c>
      <c r="W715" s="5">
        <v>594</v>
      </c>
      <c r="X715" s="5">
        <v>603.79999999999995</v>
      </c>
    </row>
    <row r="716" spans="1:24" x14ac:dyDescent="0.25">
      <c r="A716" s="4" t="s">
        <v>25139</v>
      </c>
      <c r="B716" s="4" t="s">
        <v>24928</v>
      </c>
      <c r="C716" s="4" t="s">
        <v>3471</v>
      </c>
      <c r="D716" s="1" t="s">
        <v>3472</v>
      </c>
      <c r="E716" s="5" t="s">
        <v>216</v>
      </c>
      <c r="F716" s="5" t="s">
        <v>216</v>
      </c>
      <c r="G716" s="5" t="s">
        <v>216</v>
      </c>
      <c r="H716" s="5" t="s">
        <v>216</v>
      </c>
      <c r="I716" s="5">
        <v>0</v>
      </c>
      <c r="J716" s="5" t="s">
        <v>216</v>
      </c>
      <c r="K716" s="5" t="s">
        <v>216</v>
      </c>
      <c r="L716" s="5" t="s">
        <v>216</v>
      </c>
      <c r="M716" s="5" t="s">
        <v>216</v>
      </c>
      <c r="N716" s="5" t="s">
        <v>216</v>
      </c>
      <c r="O716" s="5" t="s">
        <v>216</v>
      </c>
      <c r="P716" s="5" t="s">
        <v>216</v>
      </c>
      <c r="Q716" s="5" t="s">
        <v>216</v>
      </c>
      <c r="R716" s="5">
        <v>0</v>
      </c>
      <c r="S716" s="5">
        <v>0</v>
      </c>
      <c r="T716" s="5">
        <v>0</v>
      </c>
      <c r="U716" s="5">
        <v>0</v>
      </c>
      <c r="V716" s="5">
        <v>0</v>
      </c>
      <c r="W716" s="5">
        <v>0</v>
      </c>
      <c r="X716" s="5">
        <v>0</v>
      </c>
    </row>
    <row r="717" spans="1:24" x14ac:dyDescent="0.25">
      <c r="A717" s="4" t="s">
        <v>25140</v>
      </c>
      <c r="B717" s="4" t="s">
        <v>24928</v>
      </c>
      <c r="C717" s="4" t="s">
        <v>3474</v>
      </c>
      <c r="D717" s="1" t="s">
        <v>3475</v>
      </c>
      <c r="E717" s="5" t="s">
        <v>216</v>
      </c>
      <c r="F717" s="5" t="s">
        <v>216</v>
      </c>
      <c r="G717" s="5" t="s">
        <v>216</v>
      </c>
      <c r="H717" s="5" t="s">
        <v>216</v>
      </c>
      <c r="I717" s="5">
        <v>0</v>
      </c>
      <c r="J717" s="5" t="s">
        <v>216</v>
      </c>
      <c r="K717" s="5" t="s">
        <v>216</v>
      </c>
      <c r="L717" s="5" t="s">
        <v>216</v>
      </c>
      <c r="M717" s="5" t="s">
        <v>216</v>
      </c>
      <c r="N717" s="5" t="s">
        <v>216</v>
      </c>
      <c r="O717" s="5" t="s">
        <v>216</v>
      </c>
      <c r="P717" s="5" t="s">
        <v>216</v>
      </c>
      <c r="Q717" s="5" t="s">
        <v>216</v>
      </c>
      <c r="R717" s="5">
        <v>0</v>
      </c>
      <c r="S717" s="5">
        <v>0</v>
      </c>
      <c r="T717" s="5">
        <v>0</v>
      </c>
      <c r="U717" s="5">
        <v>0</v>
      </c>
      <c r="V717" s="5">
        <v>0</v>
      </c>
      <c r="W717" s="5">
        <v>0</v>
      </c>
      <c r="X717" s="5">
        <v>0</v>
      </c>
    </row>
    <row r="718" spans="1:24" x14ac:dyDescent="0.25">
      <c r="A718" s="4" t="s">
        <v>25141</v>
      </c>
      <c r="B718" s="4" t="s">
        <v>24928</v>
      </c>
      <c r="C718" s="4" t="s">
        <v>3477</v>
      </c>
      <c r="D718" s="1" t="s">
        <v>11864</v>
      </c>
      <c r="E718" s="5" t="s">
        <v>216</v>
      </c>
      <c r="F718" s="5" t="s">
        <v>216</v>
      </c>
      <c r="G718" s="5" t="s">
        <v>216</v>
      </c>
      <c r="H718" s="5" t="s">
        <v>216</v>
      </c>
      <c r="I718" s="5">
        <v>0</v>
      </c>
      <c r="J718" s="5" t="s">
        <v>216</v>
      </c>
      <c r="K718" s="5" t="s">
        <v>216</v>
      </c>
      <c r="L718" s="5" t="s">
        <v>216</v>
      </c>
      <c r="M718" s="5" t="s">
        <v>216</v>
      </c>
      <c r="N718" s="5" t="s">
        <v>216</v>
      </c>
      <c r="O718" s="5" t="s">
        <v>216</v>
      </c>
      <c r="P718" s="5" t="s">
        <v>216</v>
      </c>
      <c r="Q718" s="5" t="s">
        <v>216</v>
      </c>
      <c r="R718" s="5">
        <v>0</v>
      </c>
      <c r="S718" s="5">
        <v>0</v>
      </c>
      <c r="T718" s="5">
        <v>0</v>
      </c>
      <c r="U718" s="5">
        <v>0</v>
      </c>
      <c r="V718" s="5">
        <v>0</v>
      </c>
      <c r="W718" s="5">
        <v>0</v>
      </c>
      <c r="X718" s="5">
        <v>0</v>
      </c>
    </row>
    <row r="719" spans="1:24" x14ac:dyDescent="0.25">
      <c r="A719" s="4" t="s">
        <v>25142</v>
      </c>
      <c r="B719" s="4" t="s">
        <v>24928</v>
      </c>
      <c r="C719" s="4" t="s">
        <v>3480</v>
      </c>
      <c r="D719" s="1" t="s">
        <v>3481</v>
      </c>
      <c r="E719" s="5" t="s">
        <v>216</v>
      </c>
      <c r="F719" s="5" t="s">
        <v>216</v>
      </c>
      <c r="G719" s="5" t="s">
        <v>216</v>
      </c>
      <c r="H719" s="5" t="s">
        <v>216</v>
      </c>
      <c r="I719" s="5">
        <v>0</v>
      </c>
      <c r="J719" s="5" t="s">
        <v>216</v>
      </c>
      <c r="K719" s="5" t="s">
        <v>216</v>
      </c>
      <c r="L719" s="5" t="s">
        <v>216</v>
      </c>
      <c r="M719" s="5" t="s">
        <v>216</v>
      </c>
      <c r="N719" s="5" t="s">
        <v>216</v>
      </c>
      <c r="O719" s="5" t="s">
        <v>216</v>
      </c>
      <c r="P719" s="5" t="s">
        <v>216</v>
      </c>
      <c r="Q719" s="5" t="s">
        <v>216</v>
      </c>
      <c r="R719" s="5">
        <v>0</v>
      </c>
      <c r="S719" s="5">
        <v>0</v>
      </c>
      <c r="T719" s="5">
        <v>0</v>
      </c>
      <c r="U719" s="5">
        <v>0</v>
      </c>
      <c r="V719" s="5">
        <v>0</v>
      </c>
      <c r="W719" s="5">
        <v>0</v>
      </c>
      <c r="X719" s="5">
        <v>0</v>
      </c>
    </row>
    <row r="720" spans="1:24" x14ac:dyDescent="0.25">
      <c r="A720" s="4" t="s">
        <v>25143</v>
      </c>
      <c r="B720" s="4" t="s">
        <v>24928</v>
      </c>
      <c r="C720" s="4" t="s">
        <v>3489</v>
      </c>
      <c r="D720" s="1" t="s">
        <v>3490</v>
      </c>
      <c r="E720" s="5" t="s">
        <v>216</v>
      </c>
      <c r="F720" s="5" t="s">
        <v>216</v>
      </c>
      <c r="G720" s="5" t="s">
        <v>216</v>
      </c>
      <c r="H720" s="5" t="s">
        <v>216</v>
      </c>
      <c r="I720" s="5">
        <v>0.57969999999999999</v>
      </c>
      <c r="J720" s="5" t="s">
        <v>216</v>
      </c>
      <c r="K720" s="5" t="s">
        <v>216</v>
      </c>
      <c r="L720" s="5" t="s">
        <v>216</v>
      </c>
      <c r="M720" s="5" t="s">
        <v>216</v>
      </c>
      <c r="N720" s="5" t="s">
        <v>216</v>
      </c>
      <c r="O720" s="5" t="s">
        <v>216</v>
      </c>
      <c r="P720" s="5" t="s">
        <v>216</v>
      </c>
      <c r="Q720" s="5" t="s">
        <v>216</v>
      </c>
      <c r="R720" s="5">
        <v>0.51700000000000002</v>
      </c>
      <c r="S720" s="5">
        <v>0.54</v>
      </c>
      <c r="T720" s="5">
        <v>0.55000000000000004</v>
      </c>
      <c r="U720" s="5">
        <v>0.55000000000000004</v>
      </c>
      <c r="V720" s="5">
        <v>0.55000000000000004</v>
      </c>
      <c r="W720" s="5">
        <v>0.55000000000000004</v>
      </c>
      <c r="X720" s="5">
        <v>0.55000000000000004</v>
      </c>
    </row>
    <row r="721" spans="1:24" x14ac:dyDescent="0.25">
      <c r="A721" s="4" t="s">
        <v>25144</v>
      </c>
      <c r="B721" s="4" t="s">
        <v>24928</v>
      </c>
      <c r="C721" s="4" t="s">
        <v>3492</v>
      </c>
      <c r="D721" s="1" t="s">
        <v>3493</v>
      </c>
      <c r="E721" s="5" t="s">
        <v>216</v>
      </c>
      <c r="F721" s="5" t="s">
        <v>216</v>
      </c>
      <c r="G721" s="5" t="s">
        <v>216</v>
      </c>
      <c r="H721" s="5" t="s">
        <v>216</v>
      </c>
      <c r="I721" s="5">
        <v>0.2757</v>
      </c>
      <c r="J721" s="5" t="s">
        <v>216</v>
      </c>
      <c r="K721" s="5" t="s">
        <v>216</v>
      </c>
      <c r="L721" s="5" t="s">
        <v>216</v>
      </c>
      <c r="M721" s="5" t="s">
        <v>216</v>
      </c>
      <c r="N721" s="5" t="s">
        <v>216</v>
      </c>
      <c r="O721" s="5" t="s">
        <v>216</v>
      </c>
      <c r="P721" s="5" t="s">
        <v>216</v>
      </c>
      <c r="Q721" s="5" t="s">
        <v>216</v>
      </c>
      <c r="R721" s="5">
        <v>0.3</v>
      </c>
      <c r="S721" s="5">
        <v>0.34499999999999997</v>
      </c>
      <c r="T721" s="5">
        <v>0.36299999999999999</v>
      </c>
      <c r="U721" s="5">
        <v>0.36299999999999999</v>
      </c>
      <c r="V721" s="5">
        <v>0.36299999999999999</v>
      </c>
      <c r="W721" s="5">
        <v>0.36299999999999999</v>
      </c>
      <c r="X721" s="5">
        <v>0.36299999999999999</v>
      </c>
    </row>
    <row r="722" spans="1:24" x14ac:dyDescent="0.25">
      <c r="A722" s="4" t="s">
        <v>25145</v>
      </c>
      <c r="B722" s="4" t="s">
        <v>24928</v>
      </c>
      <c r="C722" s="4" t="s">
        <v>3522</v>
      </c>
      <c r="D722" s="1" t="s">
        <v>9493</v>
      </c>
      <c r="E722" s="5" t="s">
        <v>216</v>
      </c>
      <c r="F722" s="5" t="s">
        <v>216</v>
      </c>
      <c r="G722" s="5" t="s">
        <v>216</v>
      </c>
      <c r="H722" s="5" t="s">
        <v>216</v>
      </c>
      <c r="I722" s="5">
        <v>0.5857</v>
      </c>
      <c r="J722" s="5" t="s">
        <v>216</v>
      </c>
      <c r="K722" s="5" t="s">
        <v>216</v>
      </c>
      <c r="L722" s="5" t="s">
        <v>216</v>
      </c>
      <c r="M722" s="5" t="s">
        <v>216</v>
      </c>
      <c r="N722" s="5" t="s">
        <v>216</v>
      </c>
      <c r="O722" s="5" t="s">
        <v>216</v>
      </c>
      <c r="P722" s="5" t="s">
        <v>216</v>
      </c>
      <c r="Q722" s="5" t="s">
        <v>216</v>
      </c>
      <c r="R722" s="5">
        <v>0.45600000000000002</v>
      </c>
      <c r="S722" s="5">
        <v>0.48099999999999998</v>
      </c>
      <c r="T722" s="5">
        <v>0.49099999999999999</v>
      </c>
      <c r="U722" s="5">
        <v>0.49099999999999999</v>
      </c>
      <c r="V722" s="5">
        <v>0.49099999999999999</v>
      </c>
      <c r="W722" s="5">
        <v>0.49099999999999999</v>
      </c>
      <c r="X722" s="5">
        <v>0.49099999999999999</v>
      </c>
    </row>
    <row r="723" spans="1:24" x14ac:dyDescent="0.25">
      <c r="A723" s="4" t="s">
        <v>25146</v>
      </c>
      <c r="B723" s="4" t="s">
        <v>24928</v>
      </c>
      <c r="C723" s="4" t="s">
        <v>3501</v>
      </c>
      <c r="D723" s="1" t="s">
        <v>3502</v>
      </c>
      <c r="E723" s="5" t="s">
        <v>216</v>
      </c>
      <c r="F723" s="5" t="s">
        <v>216</v>
      </c>
      <c r="G723" s="5" t="s">
        <v>216</v>
      </c>
      <c r="H723" s="5" t="s">
        <v>216</v>
      </c>
      <c r="I723" s="5">
        <v>0</v>
      </c>
      <c r="J723" s="5" t="s">
        <v>216</v>
      </c>
      <c r="K723" s="5" t="s">
        <v>216</v>
      </c>
      <c r="L723" s="5" t="s">
        <v>216</v>
      </c>
      <c r="M723" s="5" t="s">
        <v>216</v>
      </c>
      <c r="N723" s="5" t="s">
        <v>216</v>
      </c>
      <c r="O723" s="5" t="s">
        <v>216</v>
      </c>
      <c r="P723" s="5" t="s">
        <v>216</v>
      </c>
      <c r="Q723" s="5" t="s">
        <v>216</v>
      </c>
      <c r="R723" s="5">
        <v>0</v>
      </c>
      <c r="S723" s="5">
        <v>0</v>
      </c>
      <c r="T723" s="5">
        <v>0</v>
      </c>
      <c r="U723" s="5">
        <v>0</v>
      </c>
      <c r="V723" s="5">
        <v>0</v>
      </c>
      <c r="W723" s="5">
        <v>0</v>
      </c>
      <c r="X723" s="5">
        <v>0</v>
      </c>
    </row>
    <row r="724" spans="1:24" x14ac:dyDescent="0.25">
      <c r="A724" s="4" t="s">
        <v>25147</v>
      </c>
      <c r="B724" s="4" t="s">
        <v>24928</v>
      </c>
      <c r="C724" s="4" t="s">
        <v>3504</v>
      </c>
      <c r="D724" s="1" t="s">
        <v>9496</v>
      </c>
      <c r="E724" s="5" t="s">
        <v>216</v>
      </c>
      <c r="F724" s="5" t="s">
        <v>216</v>
      </c>
      <c r="G724" s="5" t="s">
        <v>216</v>
      </c>
      <c r="H724" s="5" t="s">
        <v>216</v>
      </c>
      <c r="I724" s="5">
        <v>0</v>
      </c>
      <c r="J724" s="5" t="s">
        <v>216</v>
      </c>
      <c r="K724" s="5" t="s">
        <v>216</v>
      </c>
      <c r="L724" s="5" t="s">
        <v>216</v>
      </c>
      <c r="M724" s="5" t="s">
        <v>216</v>
      </c>
      <c r="N724" s="5" t="s">
        <v>216</v>
      </c>
      <c r="O724" s="5" t="s">
        <v>216</v>
      </c>
      <c r="P724" s="5" t="s">
        <v>216</v>
      </c>
      <c r="Q724" s="5" t="s">
        <v>216</v>
      </c>
      <c r="R724" s="5">
        <v>0</v>
      </c>
      <c r="S724" s="5">
        <v>0</v>
      </c>
      <c r="T724" s="5">
        <v>0</v>
      </c>
      <c r="U724" s="5">
        <v>0</v>
      </c>
      <c r="V724" s="5">
        <v>0</v>
      </c>
      <c r="W724" s="5">
        <v>0</v>
      </c>
      <c r="X724" s="5">
        <v>0</v>
      </c>
    </row>
    <row r="725" spans="1:24" x14ac:dyDescent="0.25">
      <c r="A725" s="4" t="s">
        <v>25148</v>
      </c>
      <c r="B725" s="4" t="s">
        <v>24928</v>
      </c>
      <c r="C725" s="4" t="s">
        <v>9498</v>
      </c>
      <c r="D725" s="1" t="s">
        <v>9499</v>
      </c>
      <c r="E725" s="5" t="s">
        <v>216</v>
      </c>
      <c r="F725" s="5" t="s">
        <v>216</v>
      </c>
      <c r="G725" s="5" t="s">
        <v>216</v>
      </c>
      <c r="H725" s="5" t="s">
        <v>216</v>
      </c>
      <c r="I725" s="5">
        <v>0</v>
      </c>
      <c r="J725" s="5" t="s">
        <v>216</v>
      </c>
      <c r="K725" s="5" t="s">
        <v>216</v>
      </c>
      <c r="L725" s="5" t="s">
        <v>216</v>
      </c>
      <c r="M725" s="5" t="s">
        <v>216</v>
      </c>
      <c r="N725" s="5" t="s">
        <v>216</v>
      </c>
      <c r="O725" s="5" t="s">
        <v>216</v>
      </c>
      <c r="P725" s="5" t="s">
        <v>216</v>
      </c>
      <c r="Q725" s="5" t="s">
        <v>216</v>
      </c>
      <c r="R725" s="5">
        <v>0</v>
      </c>
      <c r="S725" s="5">
        <v>0</v>
      </c>
      <c r="T725" s="5">
        <v>0</v>
      </c>
      <c r="U725" s="5">
        <v>0</v>
      </c>
      <c r="V725" s="5">
        <v>0</v>
      </c>
      <c r="W725" s="5">
        <v>0</v>
      </c>
      <c r="X725" s="5">
        <v>0</v>
      </c>
    </row>
    <row r="726" spans="1:24" x14ac:dyDescent="0.25">
      <c r="A726" s="4" t="s">
        <v>25149</v>
      </c>
      <c r="B726" s="4" t="s">
        <v>24928</v>
      </c>
      <c r="C726" s="4" t="s">
        <v>3507</v>
      </c>
      <c r="D726" s="1" t="s">
        <v>9501</v>
      </c>
      <c r="E726" s="5" t="s">
        <v>216</v>
      </c>
      <c r="F726" s="5" t="s">
        <v>216</v>
      </c>
      <c r="G726" s="5" t="s">
        <v>216</v>
      </c>
      <c r="H726" s="5" t="s">
        <v>216</v>
      </c>
      <c r="I726" s="5">
        <v>0</v>
      </c>
      <c r="J726" s="5" t="s">
        <v>216</v>
      </c>
      <c r="K726" s="5" t="s">
        <v>216</v>
      </c>
      <c r="L726" s="5" t="s">
        <v>216</v>
      </c>
      <c r="M726" s="5" t="s">
        <v>216</v>
      </c>
      <c r="N726" s="5" t="s">
        <v>216</v>
      </c>
      <c r="O726" s="5" t="s">
        <v>216</v>
      </c>
      <c r="P726" s="5" t="s">
        <v>216</v>
      </c>
      <c r="Q726" s="5" t="s">
        <v>216</v>
      </c>
      <c r="R726" s="5">
        <v>0</v>
      </c>
      <c r="S726" s="5">
        <v>0</v>
      </c>
      <c r="T726" s="5">
        <v>0</v>
      </c>
      <c r="U726" s="5">
        <v>0</v>
      </c>
      <c r="V726" s="5">
        <v>0</v>
      </c>
      <c r="W726" s="5">
        <v>0</v>
      </c>
      <c r="X726" s="5">
        <v>0</v>
      </c>
    </row>
    <row r="727" spans="1:24" x14ac:dyDescent="0.25">
      <c r="A727" s="4" t="s">
        <v>25150</v>
      </c>
      <c r="B727" s="4" t="s">
        <v>24928</v>
      </c>
      <c r="C727" s="4" t="s">
        <v>3510</v>
      </c>
      <c r="D727" s="1" t="s">
        <v>9503</v>
      </c>
      <c r="E727" s="5" t="s">
        <v>216</v>
      </c>
      <c r="F727" s="5" t="s">
        <v>216</v>
      </c>
      <c r="G727" s="5" t="s">
        <v>216</v>
      </c>
      <c r="H727" s="5" t="s">
        <v>216</v>
      </c>
      <c r="I727" s="5">
        <v>0</v>
      </c>
      <c r="J727" s="5" t="s">
        <v>216</v>
      </c>
      <c r="K727" s="5" t="s">
        <v>216</v>
      </c>
      <c r="L727" s="5" t="s">
        <v>216</v>
      </c>
      <c r="M727" s="5" t="s">
        <v>216</v>
      </c>
      <c r="N727" s="5" t="s">
        <v>216</v>
      </c>
      <c r="O727" s="5" t="s">
        <v>216</v>
      </c>
      <c r="P727" s="5" t="s">
        <v>216</v>
      </c>
      <c r="Q727" s="5" t="s">
        <v>216</v>
      </c>
      <c r="R727" s="5">
        <v>0</v>
      </c>
      <c r="S727" s="5">
        <v>0</v>
      </c>
      <c r="T727" s="5">
        <v>0</v>
      </c>
      <c r="U727" s="5">
        <v>0</v>
      </c>
      <c r="V727" s="5">
        <v>0</v>
      </c>
      <c r="W727" s="5">
        <v>0</v>
      </c>
      <c r="X727" s="5">
        <v>0</v>
      </c>
    </row>
    <row r="728" spans="1:24" x14ac:dyDescent="0.25">
      <c r="A728" s="4" t="s">
        <v>25151</v>
      </c>
      <c r="B728" s="4" t="s">
        <v>24928</v>
      </c>
      <c r="C728" s="4" t="s">
        <v>3516</v>
      </c>
      <c r="D728" s="1" t="s">
        <v>9505</v>
      </c>
      <c r="E728" s="5" t="s">
        <v>216</v>
      </c>
      <c r="F728" s="5" t="s">
        <v>216</v>
      </c>
      <c r="G728" s="5" t="s">
        <v>216</v>
      </c>
      <c r="H728" s="5" t="s">
        <v>216</v>
      </c>
      <c r="I728" s="5">
        <v>0</v>
      </c>
      <c r="J728" s="5" t="s">
        <v>216</v>
      </c>
      <c r="K728" s="5" t="s">
        <v>216</v>
      </c>
      <c r="L728" s="5" t="s">
        <v>216</v>
      </c>
      <c r="M728" s="5" t="s">
        <v>216</v>
      </c>
      <c r="N728" s="5" t="s">
        <v>216</v>
      </c>
      <c r="O728" s="5" t="s">
        <v>216</v>
      </c>
      <c r="P728" s="5" t="s">
        <v>216</v>
      </c>
      <c r="Q728" s="5" t="s">
        <v>216</v>
      </c>
      <c r="R728" s="5">
        <v>0</v>
      </c>
      <c r="S728" s="5">
        <v>0</v>
      </c>
      <c r="T728" s="5">
        <v>0</v>
      </c>
      <c r="U728" s="5">
        <v>0</v>
      </c>
      <c r="V728" s="5">
        <v>0</v>
      </c>
      <c r="W728" s="5">
        <v>0</v>
      </c>
      <c r="X728" s="5">
        <v>0</v>
      </c>
    </row>
    <row r="729" spans="1:24" x14ac:dyDescent="0.25">
      <c r="A729" s="4" t="s">
        <v>25152</v>
      </c>
      <c r="B729" s="4" t="s">
        <v>24928</v>
      </c>
      <c r="C729" s="4" t="s">
        <v>3534</v>
      </c>
      <c r="D729" s="1" t="s">
        <v>15479</v>
      </c>
      <c r="E729" s="5" t="s">
        <v>216</v>
      </c>
      <c r="F729" s="5" t="s">
        <v>216</v>
      </c>
      <c r="G729" s="5" t="s">
        <v>216</v>
      </c>
      <c r="H729" s="5" t="s">
        <v>216</v>
      </c>
      <c r="I729" s="5">
        <v>578.625</v>
      </c>
      <c r="J729" s="5" t="s">
        <v>216</v>
      </c>
      <c r="K729" s="5" t="s">
        <v>216</v>
      </c>
      <c r="L729" s="5" t="s">
        <v>216</v>
      </c>
      <c r="M729" s="5" t="s">
        <v>216</v>
      </c>
      <c r="N729" s="5" t="s">
        <v>216</v>
      </c>
      <c r="O729" s="5" t="s">
        <v>216</v>
      </c>
      <c r="P729" s="5" t="s">
        <v>216</v>
      </c>
      <c r="Q729" s="5" t="s">
        <v>216</v>
      </c>
      <c r="R729" s="5">
        <v>668.85</v>
      </c>
      <c r="S729" s="5">
        <v>668.85</v>
      </c>
      <c r="T729" s="5">
        <v>663.85</v>
      </c>
      <c r="U729" s="5">
        <v>663.85</v>
      </c>
      <c r="V729" s="5">
        <v>663.85</v>
      </c>
      <c r="W729" s="5">
        <v>668.85</v>
      </c>
      <c r="X729" s="5">
        <v>652.5333333333333</v>
      </c>
    </row>
    <row r="730" spans="1:24" x14ac:dyDescent="0.25">
      <c r="A730" s="4" t="s">
        <v>25153</v>
      </c>
      <c r="B730" s="4" t="s">
        <v>24928</v>
      </c>
      <c r="C730" s="4" t="s">
        <v>3549</v>
      </c>
      <c r="D730" s="1" t="s">
        <v>15479</v>
      </c>
      <c r="E730" s="5" t="s">
        <v>216</v>
      </c>
      <c r="F730" s="5" t="s">
        <v>216</v>
      </c>
      <c r="G730" s="5" t="s">
        <v>216</v>
      </c>
      <c r="H730" s="5" t="s">
        <v>216</v>
      </c>
      <c r="I730" s="5">
        <v>578.625</v>
      </c>
      <c r="J730" s="5" t="s">
        <v>216</v>
      </c>
      <c r="K730" s="5" t="s">
        <v>216</v>
      </c>
      <c r="L730" s="5" t="s">
        <v>216</v>
      </c>
      <c r="M730" s="5" t="s">
        <v>216</v>
      </c>
      <c r="N730" s="5" t="s">
        <v>216</v>
      </c>
      <c r="O730" s="5" t="s">
        <v>216</v>
      </c>
      <c r="P730" s="5" t="s">
        <v>216</v>
      </c>
      <c r="Q730" s="5" t="s">
        <v>216</v>
      </c>
      <c r="R730" s="5">
        <v>668.85</v>
      </c>
      <c r="S730" s="5">
        <v>668.85</v>
      </c>
      <c r="T730" s="5">
        <v>663.85</v>
      </c>
      <c r="U730" s="5">
        <v>663.85</v>
      </c>
      <c r="V730" s="5">
        <v>663.85</v>
      </c>
      <c r="W730" s="5">
        <v>668.85</v>
      </c>
      <c r="X730" s="5">
        <v>650.63333333333333</v>
      </c>
    </row>
    <row r="731" spans="1:24" x14ac:dyDescent="0.25">
      <c r="A731" s="4" t="s">
        <v>25154</v>
      </c>
      <c r="B731" s="4" t="s">
        <v>24928</v>
      </c>
      <c r="C731" s="4" t="s">
        <v>3554</v>
      </c>
      <c r="D731" s="1" t="s">
        <v>12501</v>
      </c>
      <c r="E731" s="5" t="s">
        <v>216</v>
      </c>
      <c r="F731" s="5" t="s">
        <v>216</v>
      </c>
      <c r="G731" s="5" t="s">
        <v>216</v>
      </c>
      <c r="H731" s="5" t="s">
        <v>216</v>
      </c>
      <c r="I731" s="5">
        <v>5592.5</v>
      </c>
      <c r="J731" s="5" t="s">
        <v>216</v>
      </c>
      <c r="K731" s="5" t="s">
        <v>216</v>
      </c>
      <c r="L731" s="5" t="s">
        <v>216</v>
      </c>
      <c r="M731" s="5" t="s">
        <v>216</v>
      </c>
      <c r="N731" s="5" t="s">
        <v>216</v>
      </c>
      <c r="O731" s="5" t="s">
        <v>216</v>
      </c>
      <c r="P731" s="5" t="s">
        <v>216</v>
      </c>
      <c r="Q731" s="5" t="s">
        <v>216</v>
      </c>
      <c r="R731" s="5">
        <v>6290</v>
      </c>
      <c r="S731" s="5">
        <v>6025</v>
      </c>
      <c r="T731" s="5">
        <v>5720</v>
      </c>
      <c r="U731" s="5">
        <v>5815</v>
      </c>
      <c r="V731" s="5">
        <v>6075</v>
      </c>
      <c r="W731" s="5">
        <v>6580</v>
      </c>
      <c r="X731" s="5">
        <v>6634.9999999999991</v>
      </c>
    </row>
    <row r="732" spans="1:24" x14ac:dyDescent="0.25">
      <c r="A732" s="4" t="s">
        <v>25155</v>
      </c>
      <c r="B732" s="4" t="s">
        <v>24928</v>
      </c>
      <c r="C732" s="4" t="s">
        <v>3557</v>
      </c>
      <c r="D732" s="1" t="s">
        <v>11868</v>
      </c>
      <c r="E732" s="5" t="s">
        <v>216</v>
      </c>
      <c r="F732" s="5" t="s">
        <v>216</v>
      </c>
      <c r="G732" s="5" t="s">
        <v>216</v>
      </c>
      <c r="H732" s="5" t="s">
        <v>216</v>
      </c>
      <c r="I732" s="5">
        <v>705</v>
      </c>
      <c r="J732" s="5" t="s">
        <v>216</v>
      </c>
      <c r="K732" s="5" t="s">
        <v>216</v>
      </c>
      <c r="L732" s="5" t="s">
        <v>216</v>
      </c>
      <c r="M732" s="5" t="s">
        <v>216</v>
      </c>
      <c r="N732" s="5" t="s">
        <v>216</v>
      </c>
      <c r="O732" s="5" t="s">
        <v>216</v>
      </c>
      <c r="P732" s="5" t="s">
        <v>216</v>
      </c>
      <c r="Q732" s="5" t="s">
        <v>216</v>
      </c>
      <c r="R732" s="5">
        <v>670</v>
      </c>
      <c r="S732" s="5">
        <v>651</v>
      </c>
      <c r="T732" s="5">
        <v>632</v>
      </c>
      <c r="U732" s="5">
        <v>660</v>
      </c>
      <c r="V732" s="5">
        <v>708</v>
      </c>
      <c r="W732" s="5">
        <v>685</v>
      </c>
      <c r="X732" s="5">
        <v>690</v>
      </c>
    </row>
    <row r="733" spans="1:24" x14ac:dyDescent="0.25">
      <c r="A733" s="4" t="s">
        <v>25156</v>
      </c>
      <c r="B733" s="4" t="s">
        <v>24928</v>
      </c>
      <c r="C733" s="4" t="s">
        <v>3560</v>
      </c>
      <c r="D733" s="1" t="s">
        <v>11869</v>
      </c>
      <c r="E733" s="5" t="s">
        <v>216</v>
      </c>
      <c r="F733" s="5" t="s">
        <v>216</v>
      </c>
      <c r="G733" s="5" t="s">
        <v>216</v>
      </c>
      <c r="H733" s="5" t="s">
        <v>216</v>
      </c>
      <c r="I733" s="5">
        <v>1725</v>
      </c>
      <c r="J733" s="5" t="s">
        <v>216</v>
      </c>
      <c r="K733" s="5" t="s">
        <v>216</v>
      </c>
      <c r="L733" s="5" t="s">
        <v>216</v>
      </c>
      <c r="M733" s="5" t="s">
        <v>216</v>
      </c>
      <c r="N733" s="5" t="s">
        <v>216</v>
      </c>
      <c r="O733" s="5" t="s">
        <v>216</v>
      </c>
      <c r="P733" s="5" t="s">
        <v>216</v>
      </c>
      <c r="Q733" s="5" t="s">
        <v>216</v>
      </c>
      <c r="R733" s="5">
        <v>1925</v>
      </c>
      <c r="S733" s="5">
        <v>1958</v>
      </c>
      <c r="T733" s="5">
        <v>1990</v>
      </c>
      <c r="U733" s="5">
        <v>2078</v>
      </c>
      <c r="V733" s="5">
        <v>2228</v>
      </c>
      <c r="W733" s="5">
        <v>2260</v>
      </c>
      <c r="X733" s="5">
        <v>2275</v>
      </c>
    </row>
    <row r="734" spans="1:24" x14ac:dyDescent="0.25">
      <c r="A734" s="4" t="s">
        <v>25157</v>
      </c>
      <c r="B734" s="4" t="s">
        <v>24928</v>
      </c>
      <c r="C734" s="4" t="s">
        <v>3563</v>
      </c>
      <c r="D734" s="1" t="s">
        <v>15484</v>
      </c>
      <c r="E734" s="5" t="s">
        <v>216</v>
      </c>
      <c r="F734" s="5" t="s">
        <v>216</v>
      </c>
      <c r="G734" s="5" t="s">
        <v>216</v>
      </c>
      <c r="H734" s="5" t="s">
        <v>216</v>
      </c>
      <c r="I734" s="5">
        <v>48.2</v>
      </c>
      <c r="J734" s="5" t="s">
        <v>216</v>
      </c>
      <c r="K734" s="5" t="s">
        <v>216</v>
      </c>
      <c r="L734" s="5" t="s">
        <v>216</v>
      </c>
      <c r="M734" s="5" t="s">
        <v>216</v>
      </c>
      <c r="N734" s="5" t="s">
        <v>216</v>
      </c>
      <c r="O734" s="5" t="s">
        <v>216</v>
      </c>
      <c r="P734" s="5" t="s">
        <v>216</v>
      </c>
      <c r="Q734" s="5" t="s">
        <v>216</v>
      </c>
      <c r="R734" s="5">
        <v>45.8</v>
      </c>
      <c r="S734" s="5">
        <v>45.2</v>
      </c>
      <c r="T734" s="5">
        <v>44.8</v>
      </c>
      <c r="U734" s="5">
        <v>44.2</v>
      </c>
      <c r="V734" s="5">
        <v>47</v>
      </c>
      <c r="W734" s="5">
        <v>68.8</v>
      </c>
      <c r="X734" s="5">
        <v>68.8</v>
      </c>
    </row>
    <row r="735" spans="1:24" x14ac:dyDescent="0.25">
      <c r="A735" s="4" t="s">
        <v>25158</v>
      </c>
      <c r="B735" s="4" t="s">
        <v>24928</v>
      </c>
      <c r="C735" s="4" t="s">
        <v>9533</v>
      </c>
      <c r="D735" s="1" t="s">
        <v>14494</v>
      </c>
      <c r="E735" s="5" t="s">
        <v>216</v>
      </c>
      <c r="F735" s="5" t="s">
        <v>216</v>
      </c>
      <c r="G735" s="5" t="s">
        <v>216</v>
      </c>
      <c r="H735" s="5" t="s">
        <v>216</v>
      </c>
      <c r="I735" s="5">
        <v>1242.6300000000001</v>
      </c>
      <c r="J735" s="5" t="s">
        <v>216</v>
      </c>
      <c r="K735" s="5" t="s">
        <v>216</v>
      </c>
      <c r="L735" s="5" t="s">
        <v>216</v>
      </c>
      <c r="M735" s="5" t="s">
        <v>216</v>
      </c>
      <c r="N735" s="5" t="s">
        <v>216</v>
      </c>
      <c r="O735" s="5" t="s">
        <v>216</v>
      </c>
      <c r="P735" s="5" t="s">
        <v>216</v>
      </c>
      <c r="Q735" s="5" t="s">
        <v>216</v>
      </c>
      <c r="R735" s="5">
        <v>1471.8</v>
      </c>
      <c r="S735" s="5">
        <v>1308.52</v>
      </c>
      <c r="T735" s="5">
        <v>1492.0150000000001</v>
      </c>
      <c r="U735" s="5">
        <v>1826.7449999999999</v>
      </c>
      <c r="V735" s="5">
        <v>1837.9349999999999</v>
      </c>
      <c r="W735" s="5">
        <v>1758.12</v>
      </c>
      <c r="X735" s="5">
        <v>1678.59</v>
      </c>
    </row>
  </sheetData>
  <autoFilter ref="A1:X735"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476"/>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19" width="13" customWidth="1"/>
  </cols>
  <sheetData>
    <row r="1" spans="1:19" ht="21.95" customHeight="1" x14ac:dyDescent="0.25">
      <c r="A1" s="2" t="s">
        <v>6</v>
      </c>
      <c r="B1" s="2" t="s">
        <v>7</v>
      </c>
      <c r="C1" s="2" t="s">
        <v>8</v>
      </c>
      <c r="D1" s="2" t="s">
        <v>9</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row>
    <row r="2" spans="1:19" x14ac:dyDescent="0.25">
      <c r="A2" s="4" t="s">
        <v>29</v>
      </c>
      <c r="B2" s="4" t="s">
        <v>25159</v>
      </c>
      <c r="C2" s="4" t="s">
        <v>25160</v>
      </c>
      <c r="D2" s="1" t="s">
        <v>25161</v>
      </c>
      <c r="E2" s="5" t="s">
        <v>25162</v>
      </c>
      <c r="F2" s="5" t="s">
        <v>25163</v>
      </c>
      <c r="G2" s="5" t="s">
        <v>25164</v>
      </c>
      <c r="H2" s="5" t="s">
        <v>25165</v>
      </c>
      <c r="I2" s="5" t="s">
        <v>25166</v>
      </c>
      <c r="J2" s="5" t="s">
        <v>25167</v>
      </c>
      <c r="K2" s="5" t="s">
        <v>25168</v>
      </c>
      <c r="L2" s="5" t="s">
        <v>25169</v>
      </c>
      <c r="M2" s="5" t="s">
        <v>25170</v>
      </c>
      <c r="N2" s="5" t="s">
        <v>25171</v>
      </c>
      <c r="O2" s="5" t="s">
        <v>25172</v>
      </c>
      <c r="P2" s="5" t="s">
        <v>25173</v>
      </c>
      <c r="Q2" s="5" t="s">
        <v>25174</v>
      </c>
      <c r="R2" s="5" t="s">
        <v>9870</v>
      </c>
      <c r="S2" s="5" t="s">
        <v>25175</v>
      </c>
    </row>
    <row r="3" spans="1:19" x14ac:dyDescent="0.25">
      <c r="A3" s="4" t="s">
        <v>33</v>
      </c>
      <c r="B3" s="4" t="s">
        <v>25159</v>
      </c>
      <c r="C3" s="4" t="s">
        <v>25176</v>
      </c>
      <c r="D3" s="1" t="s">
        <v>25177</v>
      </c>
      <c r="E3" s="5" t="s">
        <v>25178</v>
      </c>
      <c r="F3" s="5" t="s">
        <v>25179</v>
      </c>
      <c r="G3" s="5" t="s">
        <v>25180</v>
      </c>
      <c r="H3" s="5" t="s">
        <v>25181</v>
      </c>
      <c r="I3" s="5" t="s">
        <v>25182</v>
      </c>
      <c r="J3" s="5" t="s">
        <v>25183</v>
      </c>
      <c r="K3" s="5" t="s">
        <v>25184</v>
      </c>
      <c r="L3" s="5" t="s">
        <v>25185</v>
      </c>
      <c r="M3" s="5" t="s">
        <v>25186</v>
      </c>
      <c r="N3" s="5" t="s">
        <v>25187</v>
      </c>
      <c r="O3" s="5" t="s">
        <v>25188</v>
      </c>
      <c r="P3" s="5" t="s">
        <v>25189</v>
      </c>
      <c r="Q3" s="5" t="s">
        <v>25190</v>
      </c>
      <c r="R3" s="5" t="s">
        <v>25191</v>
      </c>
      <c r="S3" s="5" t="s">
        <v>25192</v>
      </c>
    </row>
    <row r="4" spans="1:19" x14ac:dyDescent="0.25">
      <c r="A4" s="4" t="s">
        <v>36</v>
      </c>
      <c r="B4" s="4" t="s">
        <v>25159</v>
      </c>
      <c r="C4" s="4" t="s">
        <v>25193</v>
      </c>
      <c r="D4" s="1" t="s">
        <v>25194</v>
      </c>
      <c r="E4" s="5" t="s">
        <v>25195</v>
      </c>
      <c r="F4" s="5" t="s">
        <v>25196</v>
      </c>
      <c r="G4" s="5" t="s">
        <v>25197</v>
      </c>
      <c r="H4" s="5" t="s">
        <v>25198</v>
      </c>
      <c r="I4" s="5" t="s">
        <v>25199</v>
      </c>
      <c r="J4" s="5" t="s">
        <v>25200</v>
      </c>
      <c r="K4" s="5" t="s">
        <v>25201</v>
      </c>
      <c r="L4" s="5" t="s">
        <v>199</v>
      </c>
      <c r="M4" s="5" t="s">
        <v>25202</v>
      </c>
      <c r="N4" s="5" t="s">
        <v>25203</v>
      </c>
      <c r="O4" s="5" t="s">
        <v>25204</v>
      </c>
      <c r="P4" s="5" t="s">
        <v>25205</v>
      </c>
      <c r="Q4" s="5" t="s">
        <v>25206</v>
      </c>
      <c r="R4" s="5" t="s">
        <v>25207</v>
      </c>
      <c r="S4" s="5" t="s">
        <v>25208</v>
      </c>
    </row>
    <row r="5" spans="1:19" x14ac:dyDescent="0.25">
      <c r="A5" s="4" t="s">
        <v>39</v>
      </c>
      <c r="B5" s="4" t="s">
        <v>25159</v>
      </c>
      <c r="C5" s="4" t="s">
        <v>25209</v>
      </c>
      <c r="D5" s="1" t="s">
        <v>25210</v>
      </c>
      <c r="E5" s="5" t="s">
        <v>25211</v>
      </c>
      <c r="F5" s="5" t="s">
        <v>25211</v>
      </c>
      <c r="G5" s="5" t="s">
        <v>25212</v>
      </c>
      <c r="H5" s="5" t="s">
        <v>25213</v>
      </c>
      <c r="I5" s="5" t="s">
        <v>25214</v>
      </c>
      <c r="J5" s="5" t="s">
        <v>25215</v>
      </c>
      <c r="K5" s="5" t="s">
        <v>25216</v>
      </c>
      <c r="L5" s="5" t="s">
        <v>25217</v>
      </c>
      <c r="M5" s="5" t="s">
        <v>9767</v>
      </c>
      <c r="N5" s="5" t="s">
        <v>25218</v>
      </c>
      <c r="O5" s="5" t="s">
        <v>25219</v>
      </c>
      <c r="P5" s="5" t="s">
        <v>12615</v>
      </c>
      <c r="Q5" s="5" t="s">
        <v>763</v>
      </c>
      <c r="R5" s="5" t="s">
        <v>13895</v>
      </c>
      <c r="S5" s="5" t="s">
        <v>25220</v>
      </c>
    </row>
    <row r="6" spans="1:19" x14ac:dyDescent="0.25">
      <c r="A6" s="4" t="s">
        <v>42</v>
      </c>
      <c r="B6" s="4" t="s">
        <v>25159</v>
      </c>
      <c r="C6" s="4" t="s">
        <v>25221</v>
      </c>
      <c r="D6" s="1" t="s">
        <v>25222</v>
      </c>
      <c r="E6" s="5" t="s">
        <v>25223</v>
      </c>
      <c r="F6" s="5" t="s">
        <v>25223</v>
      </c>
      <c r="G6" s="5" t="s">
        <v>25224</v>
      </c>
      <c r="H6" s="5" t="s">
        <v>25225</v>
      </c>
      <c r="I6" s="5" t="s">
        <v>25226</v>
      </c>
      <c r="J6" s="5" t="s">
        <v>25227</v>
      </c>
      <c r="K6" s="5" t="s">
        <v>25228</v>
      </c>
      <c r="L6" s="5" t="s">
        <v>25229</v>
      </c>
      <c r="M6" s="5" t="s">
        <v>8976</v>
      </c>
      <c r="N6" s="5" t="s">
        <v>25230</v>
      </c>
      <c r="O6" s="5" t="s">
        <v>9766</v>
      </c>
      <c r="P6" s="5" t="s">
        <v>9767</v>
      </c>
      <c r="Q6" s="5" t="s">
        <v>9778</v>
      </c>
      <c r="R6" s="5" t="s">
        <v>25231</v>
      </c>
      <c r="S6" s="5" t="s">
        <v>25232</v>
      </c>
    </row>
    <row r="7" spans="1:19" x14ac:dyDescent="0.25">
      <c r="A7" s="4" t="s">
        <v>45</v>
      </c>
      <c r="B7" s="4" t="s">
        <v>25159</v>
      </c>
      <c r="C7" s="4" t="s">
        <v>25233</v>
      </c>
      <c r="D7" s="1" t="s">
        <v>25234</v>
      </c>
      <c r="E7" s="5" t="s">
        <v>25235</v>
      </c>
      <c r="F7" s="5" t="s">
        <v>25235</v>
      </c>
      <c r="G7" s="5" t="s">
        <v>25235</v>
      </c>
      <c r="H7" s="5" t="s">
        <v>25235</v>
      </c>
      <c r="I7" s="5" t="s">
        <v>25235</v>
      </c>
      <c r="J7" s="5" t="s">
        <v>25235</v>
      </c>
      <c r="K7" s="5" t="s">
        <v>25235</v>
      </c>
      <c r="L7" s="5" t="s">
        <v>25235</v>
      </c>
      <c r="M7" s="5" t="s">
        <v>25235</v>
      </c>
      <c r="N7" s="5" t="s">
        <v>25235</v>
      </c>
      <c r="O7" s="5" t="s">
        <v>25235</v>
      </c>
      <c r="P7" s="5" t="s">
        <v>25235</v>
      </c>
      <c r="Q7" s="5" t="s">
        <v>25236</v>
      </c>
      <c r="R7" s="5" t="s">
        <v>25236</v>
      </c>
      <c r="S7" s="5" t="s">
        <v>25236</v>
      </c>
    </row>
    <row r="8" spans="1:19" x14ac:dyDescent="0.25">
      <c r="A8" s="4" t="s">
        <v>9549</v>
      </c>
      <c r="B8" s="4" t="s">
        <v>25159</v>
      </c>
      <c r="C8" s="4" t="s">
        <v>25237</v>
      </c>
      <c r="D8" s="1" t="s">
        <v>25238</v>
      </c>
      <c r="E8" s="5" t="s">
        <v>1872</v>
      </c>
      <c r="F8" s="5" t="s">
        <v>781</v>
      </c>
      <c r="G8" s="5" t="s">
        <v>781</v>
      </c>
      <c r="H8" s="5" t="s">
        <v>781</v>
      </c>
      <c r="I8" s="5" t="s">
        <v>793</v>
      </c>
      <c r="J8" s="5" t="s">
        <v>793</v>
      </c>
      <c r="K8" s="5" t="s">
        <v>790</v>
      </c>
      <c r="L8" s="5" t="s">
        <v>790</v>
      </c>
      <c r="M8" s="5" t="s">
        <v>790</v>
      </c>
      <c r="N8" s="5" t="s">
        <v>790</v>
      </c>
      <c r="O8" s="5" t="s">
        <v>790</v>
      </c>
      <c r="P8" s="5" t="s">
        <v>790</v>
      </c>
      <c r="Q8" s="5" t="s">
        <v>25239</v>
      </c>
      <c r="R8" s="5" t="s">
        <v>9778</v>
      </c>
      <c r="S8" s="5" t="s">
        <v>760</v>
      </c>
    </row>
    <row r="9" spans="1:19" x14ac:dyDescent="0.25">
      <c r="A9" s="4" t="s">
        <v>9552</v>
      </c>
      <c r="B9" s="4" t="s">
        <v>25159</v>
      </c>
      <c r="C9" s="4" t="s">
        <v>25240</v>
      </c>
      <c r="D9" s="1" t="s">
        <v>25241</v>
      </c>
      <c r="E9" s="5" t="s">
        <v>9899</v>
      </c>
      <c r="F9" s="5" t="s">
        <v>9899</v>
      </c>
      <c r="G9" s="5" t="s">
        <v>9899</v>
      </c>
      <c r="H9" s="5" t="s">
        <v>766</v>
      </c>
      <c r="I9" s="5" t="s">
        <v>766</v>
      </c>
      <c r="J9" s="5" t="s">
        <v>766</v>
      </c>
      <c r="K9" s="5" t="s">
        <v>766</v>
      </c>
      <c r="L9" s="5" t="s">
        <v>766</v>
      </c>
      <c r="M9" s="5" t="s">
        <v>766</v>
      </c>
      <c r="N9" s="5" t="s">
        <v>766</v>
      </c>
      <c r="O9" s="5" t="s">
        <v>766</v>
      </c>
      <c r="P9" s="5" t="s">
        <v>369</v>
      </c>
      <c r="Q9" s="5" t="s">
        <v>25242</v>
      </c>
      <c r="R9" s="5" t="s">
        <v>691</v>
      </c>
      <c r="S9" s="5" t="s">
        <v>11382</v>
      </c>
    </row>
    <row r="10" spans="1:19" x14ac:dyDescent="0.25">
      <c r="A10" s="4" t="s">
        <v>9556</v>
      </c>
      <c r="B10" s="4" t="s">
        <v>25159</v>
      </c>
      <c r="C10" s="4" t="s">
        <v>25243</v>
      </c>
      <c r="D10" s="1" t="s">
        <v>25244</v>
      </c>
      <c r="E10" s="5" t="s">
        <v>9899</v>
      </c>
      <c r="F10" s="5" t="s">
        <v>9899</v>
      </c>
      <c r="G10" s="5" t="s">
        <v>9899</v>
      </c>
      <c r="H10" s="5" t="s">
        <v>9899</v>
      </c>
      <c r="I10" s="5" t="s">
        <v>9899</v>
      </c>
      <c r="J10" s="5" t="s">
        <v>9899</v>
      </c>
      <c r="K10" s="5" t="s">
        <v>9899</v>
      </c>
      <c r="L10" s="5" t="s">
        <v>9899</v>
      </c>
      <c r="M10" s="5" t="s">
        <v>9899</v>
      </c>
      <c r="N10" s="5" t="s">
        <v>9899</v>
      </c>
      <c r="O10" s="5" t="s">
        <v>9899</v>
      </c>
      <c r="P10" s="5" t="s">
        <v>9899</v>
      </c>
      <c r="Q10" s="5" t="s">
        <v>25245</v>
      </c>
      <c r="R10" s="5" t="s">
        <v>25245</v>
      </c>
      <c r="S10" s="5" t="s">
        <v>9791</v>
      </c>
    </row>
    <row r="11" spans="1:19" ht="25.5" x14ac:dyDescent="0.25">
      <c r="A11" s="4" t="s">
        <v>9560</v>
      </c>
      <c r="B11" s="4" t="s">
        <v>25159</v>
      </c>
      <c r="C11" s="4" t="s">
        <v>364</v>
      </c>
      <c r="D11" s="1" t="s">
        <v>25246</v>
      </c>
      <c r="E11" s="5">
        <v>40</v>
      </c>
      <c r="F11" s="5">
        <v>40</v>
      </c>
      <c r="G11" s="5">
        <v>40</v>
      </c>
      <c r="H11" s="5">
        <v>40</v>
      </c>
      <c r="I11" s="5">
        <v>40</v>
      </c>
      <c r="J11" s="5">
        <v>40</v>
      </c>
      <c r="K11" s="5">
        <v>40</v>
      </c>
      <c r="L11" s="5">
        <v>40</v>
      </c>
      <c r="M11" s="5">
        <v>40</v>
      </c>
      <c r="N11" s="5">
        <v>40</v>
      </c>
      <c r="O11" s="5">
        <v>40</v>
      </c>
      <c r="P11" s="5">
        <v>40</v>
      </c>
      <c r="Q11" s="5">
        <v>40</v>
      </c>
      <c r="R11" s="5">
        <v>40</v>
      </c>
      <c r="S11" s="5">
        <v>40</v>
      </c>
    </row>
    <row r="12" spans="1:19" x14ac:dyDescent="0.25">
      <c r="A12" s="4" t="s">
        <v>9564</v>
      </c>
      <c r="B12" s="4" t="s">
        <v>25159</v>
      </c>
      <c r="C12" s="4" t="s">
        <v>409</v>
      </c>
      <c r="D12" s="1" t="s">
        <v>25247</v>
      </c>
      <c r="E12" s="5">
        <v>1.7000000000000001E-2</v>
      </c>
      <c r="F12" s="5">
        <v>1.7000000000000001E-2</v>
      </c>
      <c r="G12" s="5">
        <v>1.7000000000000001E-2</v>
      </c>
      <c r="H12" s="5">
        <v>1.7000000000000001E-2</v>
      </c>
      <c r="I12" s="5">
        <v>1.7000000000000001E-2</v>
      </c>
      <c r="J12" s="5">
        <v>1.7000000000000001E-2</v>
      </c>
      <c r="K12" s="5">
        <v>1.7000000000000001E-2</v>
      </c>
      <c r="L12" s="5">
        <v>1.7000000000000001E-2</v>
      </c>
      <c r="M12" s="5" t="s">
        <v>216</v>
      </c>
      <c r="N12" s="5" t="s">
        <v>216</v>
      </c>
      <c r="O12" s="5" t="s">
        <v>216</v>
      </c>
      <c r="P12" s="5" t="s">
        <v>216</v>
      </c>
      <c r="Q12" s="5" t="s">
        <v>216</v>
      </c>
      <c r="R12" s="5" t="s">
        <v>216</v>
      </c>
      <c r="S12" s="5" t="s">
        <v>216</v>
      </c>
    </row>
    <row r="13" spans="1:19" x14ac:dyDescent="0.25">
      <c r="A13" s="4" t="s">
        <v>9567</v>
      </c>
      <c r="B13" s="4" t="s">
        <v>25159</v>
      </c>
      <c r="C13" s="4" t="s">
        <v>25248</v>
      </c>
      <c r="D13" s="1" t="s">
        <v>25249</v>
      </c>
      <c r="E13" s="5">
        <v>0</v>
      </c>
      <c r="F13" s="5">
        <v>0</v>
      </c>
      <c r="G13" s="5">
        <v>0</v>
      </c>
      <c r="H13" s="5">
        <v>1.7000000000000001E-2</v>
      </c>
      <c r="I13" s="5">
        <v>1.7000000000000001E-2</v>
      </c>
      <c r="J13" s="5">
        <v>1.7000000000000001E-2</v>
      </c>
      <c r="K13" s="5">
        <v>1.7000000000000001E-2</v>
      </c>
      <c r="L13" s="5">
        <v>1.7000000000000001E-2</v>
      </c>
      <c r="M13" s="5" t="s">
        <v>216</v>
      </c>
      <c r="N13" s="5" t="s">
        <v>216</v>
      </c>
      <c r="O13" s="5" t="s">
        <v>216</v>
      </c>
      <c r="P13" s="5" t="s">
        <v>216</v>
      </c>
      <c r="Q13" s="5" t="s">
        <v>216</v>
      </c>
      <c r="R13" s="5" t="s">
        <v>216</v>
      </c>
      <c r="S13" s="5" t="s">
        <v>216</v>
      </c>
    </row>
    <row r="14" spans="1:19" x14ac:dyDescent="0.25">
      <c r="A14" s="4" t="s">
        <v>9569</v>
      </c>
      <c r="B14" s="4" t="s">
        <v>25159</v>
      </c>
      <c r="C14" s="4" t="s">
        <v>25250</v>
      </c>
      <c r="D14" s="1" t="s">
        <v>25251</v>
      </c>
      <c r="E14" s="5">
        <v>0.15</v>
      </c>
      <c r="F14" s="5">
        <v>0.13</v>
      </c>
      <c r="G14" s="5">
        <v>0.13</v>
      </c>
      <c r="H14" s="5">
        <v>0.15</v>
      </c>
      <c r="I14" s="5">
        <v>0.15</v>
      </c>
      <c r="J14" s="5">
        <v>0.15</v>
      </c>
      <c r="K14" s="5">
        <v>0.15</v>
      </c>
      <c r="L14" s="5">
        <v>0.15</v>
      </c>
      <c r="M14" s="5">
        <v>0.16500000000000001</v>
      </c>
      <c r="N14" s="5">
        <v>0.16500000000000001</v>
      </c>
      <c r="O14" s="5">
        <v>0.16500000000000001</v>
      </c>
      <c r="P14" s="5">
        <v>0.16500000000000001</v>
      </c>
      <c r="Q14" s="5">
        <v>0.16500000000000001</v>
      </c>
      <c r="R14" s="5">
        <v>0.16500000000000001</v>
      </c>
      <c r="S14" s="5">
        <v>0.16500000000000001</v>
      </c>
    </row>
    <row r="15" spans="1:19" x14ac:dyDescent="0.25">
      <c r="A15" s="4" t="s">
        <v>9572</v>
      </c>
      <c r="B15" s="4" t="s">
        <v>25159</v>
      </c>
      <c r="C15" s="4" t="s">
        <v>25252</v>
      </c>
      <c r="D15" s="1" t="s">
        <v>25253</v>
      </c>
      <c r="E15" s="5">
        <v>7.4999999999999997E-2</v>
      </c>
      <c r="F15" s="5">
        <v>7.4999999999999997E-2</v>
      </c>
      <c r="G15" s="5">
        <v>7.4999999999999997E-2</v>
      </c>
      <c r="H15" s="5">
        <v>7.4999999999999997E-2</v>
      </c>
      <c r="I15" s="5">
        <v>7.4999999999999997E-2</v>
      </c>
      <c r="J15" s="5">
        <v>7.4999999999999997E-2</v>
      </c>
      <c r="K15" s="5">
        <v>7.4999999999999997E-2</v>
      </c>
      <c r="L15" s="5">
        <v>7.4999999999999997E-2</v>
      </c>
      <c r="M15" s="5">
        <v>7.4999999999999997E-2</v>
      </c>
      <c r="N15" s="5">
        <v>7.4999999999999997E-2</v>
      </c>
      <c r="O15" s="5">
        <v>7.4999999999999997E-2</v>
      </c>
      <c r="P15" s="5">
        <v>7.4999999999999997E-2</v>
      </c>
      <c r="Q15" s="5">
        <v>7.4999999999999997E-2</v>
      </c>
      <c r="R15" s="5">
        <v>7.4999999999999997E-2</v>
      </c>
      <c r="S15" s="5">
        <v>7.4999999999999997E-2</v>
      </c>
    </row>
    <row r="16" spans="1:19" x14ac:dyDescent="0.25">
      <c r="A16" s="4" t="s">
        <v>9575</v>
      </c>
      <c r="B16" s="4" t="s">
        <v>25159</v>
      </c>
      <c r="C16" s="4" t="s">
        <v>25254</v>
      </c>
      <c r="D16" s="1" t="s">
        <v>25255</v>
      </c>
      <c r="E16" s="5">
        <v>0.15</v>
      </c>
      <c r="F16" s="5">
        <v>0.13</v>
      </c>
      <c r="G16" s="5">
        <v>0.13</v>
      </c>
      <c r="H16" s="5">
        <v>0.15</v>
      </c>
      <c r="I16" s="5">
        <v>0.15</v>
      </c>
      <c r="J16" s="5">
        <v>0.15</v>
      </c>
      <c r="K16" s="5">
        <v>7.4999999999999997E-2</v>
      </c>
      <c r="L16" s="5">
        <v>7.4999999999999997E-2</v>
      </c>
      <c r="M16" s="5">
        <v>7.4999999999999997E-2</v>
      </c>
      <c r="N16" s="5">
        <v>7.4999999999999997E-2</v>
      </c>
      <c r="O16" s="5">
        <v>7.4999999999999997E-2</v>
      </c>
      <c r="P16" s="5">
        <v>7.4999999999999997E-2</v>
      </c>
      <c r="Q16" s="5">
        <v>7.4999999999999997E-2</v>
      </c>
      <c r="R16" s="5">
        <v>7.4999999999999997E-2</v>
      </c>
      <c r="S16" s="5">
        <v>7.4999999999999997E-2</v>
      </c>
    </row>
    <row r="17" spans="1:19" x14ac:dyDescent="0.25">
      <c r="A17" s="4" t="s">
        <v>9579</v>
      </c>
      <c r="B17" s="4" t="s">
        <v>25159</v>
      </c>
      <c r="C17" s="4" t="s">
        <v>25256</v>
      </c>
      <c r="D17" s="1" t="s">
        <v>25257</v>
      </c>
      <c r="E17" s="5">
        <v>5.0000000000000001E-3</v>
      </c>
      <c r="F17" s="5">
        <v>5.0000000000000001E-3</v>
      </c>
      <c r="G17" s="5">
        <v>5.0000000000000001E-3</v>
      </c>
      <c r="H17" s="5">
        <v>5.0000000000000001E-3</v>
      </c>
      <c r="I17" s="5">
        <v>5.0000000000000001E-3</v>
      </c>
      <c r="J17" s="5">
        <v>5.0000000000000001E-3</v>
      </c>
      <c r="K17" s="5">
        <v>5.0000000000000001E-3</v>
      </c>
      <c r="L17" s="5">
        <v>5.0000000000000001E-3</v>
      </c>
      <c r="M17" s="5" t="s">
        <v>216</v>
      </c>
      <c r="N17" s="5" t="s">
        <v>216</v>
      </c>
      <c r="O17" s="5" t="s">
        <v>216</v>
      </c>
      <c r="P17" s="5" t="s">
        <v>216</v>
      </c>
      <c r="Q17" s="5" t="s">
        <v>216</v>
      </c>
      <c r="R17" s="5" t="s">
        <v>216</v>
      </c>
      <c r="S17" s="5" t="s">
        <v>216</v>
      </c>
    </row>
    <row r="18" spans="1:19" x14ac:dyDescent="0.25">
      <c r="A18" s="4" t="s">
        <v>9582</v>
      </c>
      <c r="B18" s="4" t="s">
        <v>25159</v>
      </c>
      <c r="C18" s="4" t="s">
        <v>25258</v>
      </c>
      <c r="D18" s="1" t="s">
        <v>25259</v>
      </c>
      <c r="E18" s="5">
        <v>0.2</v>
      </c>
      <c r="F18" s="5">
        <v>0.2</v>
      </c>
      <c r="G18" s="5">
        <v>0.2</v>
      </c>
      <c r="H18" s="5">
        <v>0.2</v>
      </c>
      <c r="I18" s="5">
        <v>0.2</v>
      </c>
      <c r="J18" s="5">
        <v>0.2</v>
      </c>
      <c r="K18" s="5">
        <v>0.2</v>
      </c>
      <c r="L18" s="5">
        <v>0.2</v>
      </c>
      <c r="M18" s="5">
        <v>0.2</v>
      </c>
      <c r="N18" s="5">
        <v>0.2</v>
      </c>
      <c r="O18" s="5">
        <v>0.2</v>
      </c>
      <c r="P18" s="5">
        <v>0.2</v>
      </c>
      <c r="Q18" s="5">
        <v>0.2</v>
      </c>
      <c r="R18" s="5">
        <v>0.2</v>
      </c>
      <c r="S18" s="5">
        <v>0.2</v>
      </c>
    </row>
    <row r="19" spans="1:19" x14ac:dyDescent="0.25">
      <c r="A19" s="4" t="s">
        <v>9585</v>
      </c>
      <c r="B19" s="4" t="s">
        <v>25159</v>
      </c>
      <c r="C19" s="4" t="s">
        <v>25260</v>
      </c>
      <c r="D19" s="1" t="s">
        <v>25261</v>
      </c>
      <c r="E19" s="5">
        <v>0.1</v>
      </c>
      <c r="F19" s="5">
        <v>0.1</v>
      </c>
      <c r="G19" s="5">
        <v>0.1</v>
      </c>
      <c r="H19" s="5">
        <v>0.1</v>
      </c>
      <c r="I19" s="5">
        <v>0.1</v>
      </c>
      <c r="J19" s="5">
        <v>0.1</v>
      </c>
      <c r="K19" s="5">
        <v>0.1</v>
      </c>
      <c r="L19" s="5">
        <v>0.1</v>
      </c>
      <c r="M19" s="5">
        <v>0.1</v>
      </c>
      <c r="N19" s="5">
        <v>0.1</v>
      </c>
      <c r="O19" s="5">
        <v>0.1</v>
      </c>
      <c r="P19" s="5">
        <v>0.1</v>
      </c>
      <c r="Q19" s="5">
        <v>0.1</v>
      </c>
      <c r="R19" s="5">
        <v>0.1</v>
      </c>
      <c r="S19" s="5">
        <v>0.1</v>
      </c>
    </row>
    <row r="20" spans="1:19" x14ac:dyDescent="0.25">
      <c r="A20" s="4" t="s">
        <v>9588</v>
      </c>
      <c r="B20" s="4" t="s">
        <v>25159</v>
      </c>
      <c r="C20" s="4" t="s">
        <v>25262</v>
      </c>
      <c r="D20" s="1" t="s">
        <v>25263</v>
      </c>
      <c r="E20" s="5">
        <v>0.2</v>
      </c>
      <c r="F20" s="5">
        <v>0.2</v>
      </c>
      <c r="G20" s="5">
        <v>0.2</v>
      </c>
      <c r="H20" s="5">
        <v>0.2</v>
      </c>
      <c r="I20" s="5">
        <v>0.2</v>
      </c>
      <c r="J20" s="5">
        <v>0.2</v>
      </c>
      <c r="K20" s="5">
        <v>0.1</v>
      </c>
      <c r="L20" s="5">
        <v>0.1</v>
      </c>
      <c r="M20" s="5">
        <v>0.1</v>
      </c>
      <c r="N20" s="5">
        <v>0.1</v>
      </c>
      <c r="O20" s="5">
        <v>0.1</v>
      </c>
      <c r="P20" s="5">
        <v>0.1</v>
      </c>
      <c r="Q20" s="5">
        <v>0.1</v>
      </c>
      <c r="R20" s="5">
        <v>0.1</v>
      </c>
      <c r="S20" s="5">
        <v>0.1</v>
      </c>
    </row>
    <row r="21" spans="1:19" x14ac:dyDescent="0.25">
      <c r="A21" s="4" t="s">
        <v>9592</v>
      </c>
      <c r="B21" s="4" t="s">
        <v>25159</v>
      </c>
      <c r="C21" s="4" t="s">
        <v>25264</v>
      </c>
      <c r="D21" s="1" t="s">
        <v>25265</v>
      </c>
      <c r="E21" s="5">
        <v>0.15</v>
      </c>
      <c r="F21" s="5">
        <v>0.15</v>
      </c>
      <c r="G21" s="5">
        <v>0.15</v>
      </c>
      <c r="H21" s="5">
        <v>0.15</v>
      </c>
      <c r="I21" s="5">
        <v>0.15</v>
      </c>
      <c r="J21" s="5">
        <v>0.15</v>
      </c>
      <c r="K21" s="5">
        <v>0.15</v>
      </c>
      <c r="L21" s="5">
        <v>0.15</v>
      </c>
      <c r="M21" s="5">
        <v>0.15</v>
      </c>
      <c r="N21" s="5">
        <v>0.15</v>
      </c>
      <c r="O21" s="5">
        <v>0.15</v>
      </c>
      <c r="P21" s="5">
        <v>0.15</v>
      </c>
      <c r="Q21" s="5">
        <v>0.15</v>
      </c>
      <c r="R21" s="5">
        <v>0.15</v>
      </c>
      <c r="S21" s="5">
        <v>0.15</v>
      </c>
    </row>
    <row r="22" spans="1:19" x14ac:dyDescent="0.25">
      <c r="A22" s="4" t="s">
        <v>9595</v>
      </c>
      <c r="B22" s="4" t="s">
        <v>25159</v>
      </c>
      <c r="C22" s="4" t="s">
        <v>25266</v>
      </c>
      <c r="D22" s="1" t="s">
        <v>25267</v>
      </c>
      <c r="E22" s="5">
        <v>0.05</v>
      </c>
      <c r="F22" s="5">
        <v>0.05</v>
      </c>
      <c r="G22" s="5">
        <v>0.05</v>
      </c>
      <c r="H22" s="5">
        <v>0.05</v>
      </c>
      <c r="I22" s="5">
        <v>0.05</v>
      </c>
      <c r="J22" s="5">
        <v>0.05</v>
      </c>
      <c r="K22" s="5">
        <v>0.05</v>
      </c>
      <c r="L22" s="5">
        <v>0.05</v>
      </c>
      <c r="M22" s="5">
        <v>0.05</v>
      </c>
      <c r="N22" s="5">
        <v>0.05</v>
      </c>
      <c r="O22" s="5">
        <v>0.05</v>
      </c>
      <c r="P22" s="5">
        <v>0.05</v>
      </c>
      <c r="Q22" s="5">
        <v>0.05</v>
      </c>
      <c r="R22" s="5">
        <v>0.05</v>
      </c>
      <c r="S22" s="5">
        <v>0.05</v>
      </c>
    </row>
    <row r="23" spans="1:19" x14ac:dyDescent="0.25">
      <c r="A23" s="4" t="s">
        <v>9598</v>
      </c>
      <c r="B23" s="4" t="s">
        <v>25159</v>
      </c>
      <c r="C23" s="4" t="s">
        <v>25268</v>
      </c>
      <c r="D23" s="1" t="s">
        <v>25269</v>
      </c>
      <c r="E23" s="5">
        <v>0.15</v>
      </c>
      <c r="F23" s="5">
        <v>0.15</v>
      </c>
      <c r="G23" s="5">
        <v>0.15</v>
      </c>
      <c r="H23" s="5">
        <v>0.15</v>
      </c>
      <c r="I23" s="5">
        <v>0.15</v>
      </c>
      <c r="J23" s="5">
        <v>0.15</v>
      </c>
      <c r="K23" s="5">
        <v>7.4999999999999997E-2</v>
      </c>
      <c r="L23" s="5">
        <v>7.4999999999999997E-2</v>
      </c>
      <c r="M23" s="5">
        <v>7.4999999999999997E-2</v>
      </c>
      <c r="N23" s="5">
        <v>7.4999999999999997E-2</v>
      </c>
      <c r="O23" s="5">
        <v>7.4999999999999997E-2</v>
      </c>
      <c r="P23" s="5">
        <v>7.4999999999999997E-2</v>
      </c>
      <c r="Q23" s="5">
        <v>7.4999999999999997E-2</v>
      </c>
      <c r="R23" s="5">
        <v>7.4999999999999997E-2</v>
      </c>
      <c r="S23" s="5">
        <v>7.4999999999999997E-2</v>
      </c>
    </row>
    <row r="24" spans="1:19" x14ac:dyDescent="0.25">
      <c r="A24" s="4" t="s">
        <v>9601</v>
      </c>
      <c r="B24" s="4" t="s">
        <v>25159</v>
      </c>
      <c r="C24" s="4" t="s">
        <v>25270</v>
      </c>
      <c r="D24" s="1" t="s">
        <v>25271</v>
      </c>
      <c r="E24" s="5">
        <v>0.05</v>
      </c>
      <c r="F24" s="5">
        <v>0.05</v>
      </c>
      <c r="G24" s="5">
        <v>0.05</v>
      </c>
      <c r="H24" s="5">
        <v>0.05</v>
      </c>
      <c r="I24" s="5">
        <v>0.05</v>
      </c>
      <c r="J24" s="5">
        <v>0.05</v>
      </c>
      <c r="K24" s="5">
        <v>0.05</v>
      </c>
      <c r="L24" s="5">
        <v>0.05</v>
      </c>
      <c r="M24" s="5">
        <v>0.05</v>
      </c>
      <c r="N24" s="5">
        <v>0.05</v>
      </c>
      <c r="O24" s="5">
        <v>0.05</v>
      </c>
      <c r="P24" s="5">
        <v>0.05</v>
      </c>
      <c r="Q24" s="5">
        <v>0.05</v>
      </c>
      <c r="R24" s="5">
        <v>0.05</v>
      </c>
      <c r="S24" s="5">
        <v>0.05</v>
      </c>
    </row>
    <row r="25" spans="1:19" x14ac:dyDescent="0.25">
      <c r="A25" s="4" t="s">
        <v>9604</v>
      </c>
      <c r="B25" s="4" t="s">
        <v>25159</v>
      </c>
      <c r="C25" s="4" t="s">
        <v>25272</v>
      </c>
      <c r="D25" s="1" t="s">
        <v>25273</v>
      </c>
      <c r="E25" s="5">
        <v>0.05</v>
      </c>
      <c r="F25" s="5">
        <v>0.05</v>
      </c>
      <c r="G25" s="5">
        <v>0.05</v>
      </c>
      <c r="H25" s="5">
        <v>0.05</v>
      </c>
      <c r="I25" s="5">
        <v>0.05</v>
      </c>
      <c r="J25" s="5">
        <v>0.05</v>
      </c>
      <c r="K25" s="5">
        <v>2.5000000000000001E-2</v>
      </c>
      <c r="L25" s="5">
        <v>2.5000000000000001E-2</v>
      </c>
      <c r="M25" s="5">
        <v>2.5000000000000001E-2</v>
      </c>
      <c r="N25" s="5">
        <v>2.5000000000000001E-2</v>
      </c>
      <c r="O25" s="5">
        <v>2.5000000000000001E-2</v>
      </c>
      <c r="P25" s="5">
        <v>2.5000000000000001E-2</v>
      </c>
      <c r="Q25" s="5">
        <v>2.5000000000000001E-2</v>
      </c>
      <c r="R25" s="5">
        <v>2.5000000000000001E-2</v>
      </c>
      <c r="S25" s="5">
        <v>2.5000000000000001E-2</v>
      </c>
    </row>
    <row r="26" spans="1:19" x14ac:dyDescent="0.25">
      <c r="A26" s="4" t="s">
        <v>9608</v>
      </c>
      <c r="B26" s="4" t="s">
        <v>25159</v>
      </c>
      <c r="C26" s="4" t="s">
        <v>25274</v>
      </c>
      <c r="D26" s="1" t="s">
        <v>25275</v>
      </c>
      <c r="E26" s="5">
        <v>0.01</v>
      </c>
      <c r="F26" s="5">
        <v>0.01</v>
      </c>
      <c r="G26" s="5">
        <v>0.01</v>
      </c>
      <c r="H26" s="5">
        <v>0.01</v>
      </c>
      <c r="I26" s="5">
        <v>0.01</v>
      </c>
      <c r="J26" s="5">
        <v>0.01</v>
      </c>
      <c r="K26" s="5">
        <v>0.01</v>
      </c>
      <c r="L26" s="5">
        <v>0.01</v>
      </c>
      <c r="M26" s="5">
        <v>0.01</v>
      </c>
      <c r="N26" s="5">
        <v>0.01</v>
      </c>
      <c r="O26" s="5">
        <v>0.01</v>
      </c>
      <c r="P26" s="5">
        <v>0.01</v>
      </c>
      <c r="Q26" s="5">
        <v>0</v>
      </c>
      <c r="R26" s="5">
        <v>0</v>
      </c>
      <c r="S26" s="5">
        <v>0</v>
      </c>
    </row>
    <row r="27" spans="1:19" x14ac:dyDescent="0.25">
      <c r="A27" s="4" t="s">
        <v>9611</v>
      </c>
      <c r="B27" s="4" t="s">
        <v>25159</v>
      </c>
      <c r="C27" s="4" t="s">
        <v>25276</v>
      </c>
      <c r="D27" s="1" t="s">
        <v>25277</v>
      </c>
      <c r="E27" s="5">
        <v>0.03</v>
      </c>
      <c r="F27" s="5">
        <v>0.03</v>
      </c>
      <c r="G27" s="5">
        <v>0.03</v>
      </c>
      <c r="H27" s="5">
        <v>0.03</v>
      </c>
      <c r="I27" s="5">
        <v>0.03</v>
      </c>
      <c r="J27" s="5">
        <v>0.03</v>
      </c>
      <c r="K27" s="5">
        <v>0.03</v>
      </c>
      <c r="L27" s="5">
        <v>0.03</v>
      </c>
      <c r="M27" s="5">
        <v>0.03</v>
      </c>
      <c r="N27" s="5">
        <v>0.03</v>
      </c>
      <c r="O27" s="5">
        <v>0.03</v>
      </c>
      <c r="P27" s="5">
        <v>0.03</v>
      </c>
      <c r="Q27" s="5">
        <v>0</v>
      </c>
      <c r="R27" s="5">
        <v>0</v>
      </c>
      <c r="S27" s="5">
        <v>0</v>
      </c>
    </row>
    <row r="28" spans="1:19" x14ac:dyDescent="0.25">
      <c r="A28" s="4" t="s">
        <v>9614</v>
      </c>
      <c r="B28" s="4" t="s">
        <v>25159</v>
      </c>
      <c r="C28" s="4" t="s">
        <v>25278</v>
      </c>
      <c r="D28" s="1" t="s">
        <v>25279</v>
      </c>
      <c r="E28" s="5">
        <v>65</v>
      </c>
      <c r="F28" s="5">
        <v>65</v>
      </c>
      <c r="G28" s="5">
        <v>65</v>
      </c>
      <c r="H28" s="5">
        <v>65</v>
      </c>
      <c r="I28" s="5">
        <v>65</v>
      </c>
      <c r="J28" s="5">
        <v>65</v>
      </c>
      <c r="K28" s="5">
        <v>65</v>
      </c>
      <c r="L28" s="5">
        <v>65</v>
      </c>
      <c r="M28" s="5">
        <v>65</v>
      </c>
      <c r="N28" s="5">
        <v>65</v>
      </c>
      <c r="O28" s="5">
        <v>65</v>
      </c>
      <c r="P28" s="5">
        <v>65</v>
      </c>
      <c r="Q28" s="5">
        <v>65</v>
      </c>
      <c r="R28" s="5">
        <v>65</v>
      </c>
      <c r="S28" s="5">
        <v>65</v>
      </c>
    </row>
    <row r="29" spans="1:19" x14ac:dyDescent="0.25">
      <c r="A29" s="4" t="s">
        <v>9617</v>
      </c>
      <c r="B29" s="4" t="s">
        <v>25159</v>
      </c>
      <c r="C29" s="4" t="s">
        <v>25280</v>
      </c>
      <c r="D29" s="1" t="s">
        <v>25281</v>
      </c>
      <c r="E29" s="5">
        <v>60.25</v>
      </c>
      <c r="F29" s="5">
        <v>60.5</v>
      </c>
      <c r="G29" s="5">
        <v>60.75</v>
      </c>
      <c r="H29" s="5">
        <v>61</v>
      </c>
      <c r="I29" s="5">
        <v>61.25</v>
      </c>
      <c r="J29" s="5">
        <v>61.5</v>
      </c>
      <c r="K29" s="5">
        <v>61.75</v>
      </c>
      <c r="L29" s="5">
        <v>62</v>
      </c>
      <c r="M29" s="5">
        <v>62.25</v>
      </c>
      <c r="N29" s="5">
        <v>62.5</v>
      </c>
      <c r="O29" s="5">
        <v>62.75</v>
      </c>
      <c r="P29" s="5">
        <v>63</v>
      </c>
      <c r="Q29" s="5">
        <v>63.25</v>
      </c>
      <c r="R29" s="5">
        <v>63.5</v>
      </c>
      <c r="S29" s="5">
        <v>63.75</v>
      </c>
    </row>
    <row r="30" spans="1:19" x14ac:dyDescent="0.25">
      <c r="A30" s="4" t="s">
        <v>48</v>
      </c>
      <c r="B30" s="4" t="s">
        <v>25159</v>
      </c>
      <c r="C30" s="4" t="s">
        <v>9874</v>
      </c>
      <c r="D30" s="1" t="s">
        <v>25282</v>
      </c>
      <c r="E30" s="5">
        <v>9</v>
      </c>
      <c r="F30" s="5">
        <v>9</v>
      </c>
      <c r="G30" s="5">
        <v>9</v>
      </c>
      <c r="H30" s="5">
        <v>9</v>
      </c>
      <c r="I30" s="5">
        <v>9</v>
      </c>
      <c r="J30" s="5">
        <v>9</v>
      </c>
      <c r="K30" s="5">
        <v>9</v>
      </c>
      <c r="L30" s="5">
        <v>9</v>
      </c>
      <c r="M30" s="5">
        <v>9</v>
      </c>
      <c r="N30" s="5">
        <v>9</v>
      </c>
      <c r="O30" s="5">
        <v>9</v>
      </c>
      <c r="P30" s="5">
        <v>9</v>
      </c>
      <c r="Q30" s="5">
        <v>9</v>
      </c>
      <c r="R30" s="5">
        <v>9</v>
      </c>
      <c r="S30" s="5">
        <v>9</v>
      </c>
    </row>
    <row r="31" spans="1:19" x14ac:dyDescent="0.25">
      <c r="A31" s="4" t="s">
        <v>51</v>
      </c>
      <c r="B31" s="4" t="s">
        <v>25159</v>
      </c>
      <c r="C31" s="4" t="s">
        <v>9877</v>
      </c>
      <c r="D31" s="1" t="s">
        <v>25283</v>
      </c>
      <c r="E31" s="5">
        <v>24</v>
      </c>
      <c r="F31" s="5">
        <v>24</v>
      </c>
      <c r="G31" s="5">
        <v>24</v>
      </c>
      <c r="H31" s="5">
        <v>24</v>
      </c>
      <c r="I31" s="5">
        <v>24</v>
      </c>
      <c r="J31" s="5">
        <v>24</v>
      </c>
      <c r="K31" s="5">
        <v>24</v>
      </c>
      <c r="L31" s="5">
        <v>24</v>
      </c>
      <c r="M31" s="5">
        <v>24</v>
      </c>
      <c r="N31" s="5">
        <v>24</v>
      </c>
      <c r="O31" s="5">
        <v>24</v>
      </c>
      <c r="P31" s="5">
        <v>24</v>
      </c>
      <c r="Q31" s="5">
        <v>24</v>
      </c>
      <c r="R31" s="5">
        <v>24</v>
      </c>
      <c r="S31" s="5">
        <v>24</v>
      </c>
    </row>
    <row r="32" spans="1:19" x14ac:dyDescent="0.25">
      <c r="A32" s="4" t="s">
        <v>101</v>
      </c>
      <c r="B32" s="4" t="s">
        <v>25159</v>
      </c>
      <c r="C32" s="4" t="s">
        <v>25284</v>
      </c>
      <c r="D32" s="1" t="s">
        <v>25285</v>
      </c>
      <c r="E32" s="5" t="s">
        <v>216</v>
      </c>
      <c r="F32" s="5" t="s">
        <v>216</v>
      </c>
      <c r="G32" s="5" t="s">
        <v>216</v>
      </c>
      <c r="H32" s="5" t="s">
        <v>216</v>
      </c>
      <c r="I32" s="5" t="s">
        <v>216</v>
      </c>
      <c r="J32" s="5" t="s">
        <v>216</v>
      </c>
      <c r="K32" s="5" t="s">
        <v>216</v>
      </c>
      <c r="L32" s="5" t="s">
        <v>216</v>
      </c>
      <c r="M32" s="5" t="s">
        <v>216</v>
      </c>
      <c r="N32" s="5" t="s">
        <v>25230</v>
      </c>
      <c r="O32" s="5">
        <v>0</v>
      </c>
      <c r="P32" s="5">
        <v>0</v>
      </c>
      <c r="Q32" s="5">
        <v>0</v>
      </c>
      <c r="R32" s="5">
        <v>0</v>
      </c>
      <c r="S32" s="5">
        <v>0</v>
      </c>
    </row>
    <row r="33" spans="1:19" x14ac:dyDescent="0.25">
      <c r="A33" s="4" t="s">
        <v>123</v>
      </c>
      <c r="B33" s="4" t="s">
        <v>25159</v>
      </c>
      <c r="C33" s="4" t="s">
        <v>25286</v>
      </c>
      <c r="D33" s="1" t="s">
        <v>25287</v>
      </c>
      <c r="E33" s="5" t="s">
        <v>216</v>
      </c>
      <c r="F33" s="5" t="s">
        <v>216</v>
      </c>
      <c r="G33" s="5" t="s">
        <v>216</v>
      </c>
      <c r="H33" s="5" t="s">
        <v>216</v>
      </c>
      <c r="I33" s="5" t="s">
        <v>216</v>
      </c>
      <c r="J33" s="5" t="s">
        <v>216</v>
      </c>
      <c r="K33" s="5" t="s">
        <v>216</v>
      </c>
      <c r="L33" s="5" t="s">
        <v>216</v>
      </c>
      <c r="M33" s="5" t="s">
        <v>216</v>
      </c>
      <c r="N33" s="5" t="s">
        <v>10780</v>
      </c>
      <c r="O33" s="5" t="s">
        <v>10780</v>
      </c>
      <c r="P33" s="5">
        <v>0</v>
      </c>
      <c r="Q33" s="5">
        <v>0</v>
      </c>
      <c r="R33" s="5">
        <v>0</v>
      </c>
      <c r="S33" s="5">
        <v>0</v>
      </c>
    </row>
    <row r="34" spans="1:19" x14ac:dyDescent="0.25">
      <c r="A34" s="4" t="s">
        <v>145</v>
      </c>
      <c r="B34" s="4" t="s">
        <v>25159</v>
      </c>
      <c r="C34" s="4" t="s">
        <v>208</v>
      </c>
      <c r="D34" s="1" t="s">
        <v>10672</v>
      </c>
      <c r="E34" s="5" t="s">
        <v>216</v>
      </c>
      <c r="F34" s="5" t="s">
        <v>216</v>
      </c>
      <c r="G34" s="5" t="s">
        <v>216</v>
      </c>
      <c r="H34" s="5" t="s">
        <v>216</v>
      </c>
      <c r="I34" s="5" t="s">
        <v>216</v>
      </c>
      <c r="J34" s="5" t="s">
        <v>216</v>
      </c>
      <c r="K34" s="5" t="s">
        <v>216</v>
      </c>
      <c r="L34" s="5" t="s">
        <v>216</v>
      </c>
      <c r="M34" s="5" t="s">
        <v>216</v>
      </c>
      <c r="N34" s="5">
        <v>40</v>
      </c>
      <c r="O34" s="5">
        <v>40</v>
      </c>
      <c r="P34" s="5">
        <v>0</v>
      </c>
      <c r="Q34" s="5">
        <v>0</v>
      </c>
      <c r="R34" s="5">
        <v>0</v>
      </c>
      <c r="S34" s="5">
        <v>0</v>
      </c>
    </row>
    <row r="35" spans="1:19" x14ac:dyDescent="0.25">
      <c r="A35" s="4" t="s">
        <v>207</v>
      </c>
      <c r="B35" s="4" t="s">
        <v>25159</v>
      </c>
      <c r="C35" s="4" t="s">
        <v>214</v>
      </c>
      <c r="D35" s="1" t="s">
        <v>215</v>
      </c>
      <c r="E35" s="5" t="s">
        <v>216</v>
      </c>
      <c r="F35" s="5">
        <v>1</v>
      </c>
      <c r="G35" s="5" t="s">
        <v>216</v>
      </c>
      <c r="H35" s="5" t="s">
        <v>216</v>
      </c>
      <c r="I35" s="5" t="s">
        <v>216</v>
      </c>
      <c r="J35" s="5" t="s">
        <v>216</v>
      </c>
      <c r="K35" s="5" t="s">
        <v>216</v>
      </c>
      <c r="L35" s="5" t="s">
        <v>216</v>
      </c>
      <c r="M35" s="5">
        <v>1</v>
      </c>
      <c r="N35" s="5">
        <v>1</v>
      </c>
      <c r="O35" s="5">
        <v>1</v>
      </c>
      <c r="P35" s="5">
        <v>1</v>
      </c>
      <c r="Q35" s="5">
        <v>1</v>
      </c>
      <c r="R35" s="5">
        <v>1</v>
      </c>
      <c r="S35" s="5">
        <v>1</v>
      </c>
    </row>
    <row r="36" spans="1:19" x14ac:dyDescent="0.25">
      <c r="A36" s="4" t="s">
        <v>210</v>
      </c>
      <c r="B36" s="4" t="s">
        <v>25159</v>
      </c>
      <c r="C36" s="4" t="s">
        <v>218</v>
      </c>
      <c r="D36" s="1" t="s">
        <v>219</v>
      </c>
      <c r="E36" s="5" t="s">
        <v>216</v>
      </c>
      <c r="F36" s="5">
        <v>0</v>
      </c>
      <c r="G36" s="5" t="s">
        <v>216</v>
      </c>
      <c r="H36" s="5" t="s">
        <v>216</v>
      </c>
      <c r="I36" s="5" t="s">
        <v>216</v>
      </c>
      <c r="J36" s="5" t="s">
        <v>216</v>
      </c>
      <c r="K36" s="5" t="s">
        <v>216</v>
      </c>
      <c r="L36" s="5" t="s">
        <v>216</v>
      </c>
      <c r="M36" s="5">
        <v>0</v>
      </c>
      <c r="N36" s="5">
        <v>0</v>
      </c>
      <c r="O36" s="5">
        <v>0</v>
      </c>
      <c r="P36" s="5">
        <v>0</v>
      </c>
      <c r="Q36" s="5">
        <v>0</v>
      </c>
      <c r="R36" s="5">
        <v>0</v>
      </c>
      <c r="S36" s="5">
        <v>0</v>
      </c>
    </row>
    <row r="37" spans="1:19" x14ac:dyDescent="0.25">
      <c r="A37" s="4" t="s">
        <v>3586</v>
      </c>
      <c r="B37" s="4" t="s">
        <v>25159</v>
      </c>
      <c r="C37" s="4" t="s">
        <v>221</v>
      </c>
      <c r="D37" s="1" t="s">
        <v>222</v>
      </c>
      <c r="E37" s="5" t="s">
        <v>216</v>
      </c>
      <c r="F37" s="5">
        <v>0</v>
      </c>
      <c r="G37" s="5" t="s">
        <v>216</v>
      </c>
      <c r="H37" s="5" t="s">
        <v>216</v>
      </c>
      <c r="I37" s="5" t="s">
        <v>216</v>
      </c>
      <c r="J37" s="5" t="s">
        <v>216</v>
      </c>
      <c r="K37" s="5" t="s">
        <v>216</v>
      </c>
      <c r="L37" s="5" t="s">
        <v>216</v>
      </c>
      <c r="M37" s="5">
        <v>0</v>
      </c>
      <c r="N37" s="5">
        <v>0</v>
      </c>
      <c r="O37" s="5">
        <v>0</v>
      </c>
      <c r="P37" s="5">
        <v>0</v>
      </c>
      <c r="Q37" s="5">
        <v>0</v>
      </c>
      <c r="R37" s="5">
        <v>0</v>
      </c>
      <c r="S37" s="5">
        <v>0</v>
      </c>
    </row>
    <row r="38" spans="1:19" x14ac:dyDescent="0.25">
      <c r="A38" s="4" t="s">
        <v>3587</v>
      </c>
      <c r="B38" s="4" t="s">
        <v>25159</v>
      </c>
      <c r="C38" s="4" t="s">
        <v>224</v>
      </c>
      <c r="D38" s="1" t="s">
        <v>225</v>
      </c>
      <c r="E38" s="5" t="s">
        <v>216</v>
      </c>
      <c r="F38" s="5">
        <v>0</v>
      </c>
      <c r="G38" s="5" t="s">
        <v>216</v>
      </c>
      <c r="H38" s="5" t="s">
        <v>216</v>
      </c>
      <c r="I38" s="5" t="s">
        <v>216</v>
      </c>
      <c r="J38" s="5" t="s">
        <v>216</v>
      </c>
      <c r="K38" s="5" t="s">
        <v>216</v>
      </c>
      <c r="L38" s="5" t="s">
        <v>216</v>
      </c>
      <c r="M38" s="5">
        <v>0</v>
      </c>
      <c r="N38" s="5">
        <v>0</v>
      </c>
      <c r="O38" s="5">
        <v>0</v>
      </c>
      <c r="P38" s="5">
        <v>0</v>
      </c>
      <c r="Q38" s="5">
        <v>0</v>
      </c>
      <c r="R38" s="5">
        <v>0</v>
      </c>
      <c r="S38" s="5">
        <v>0</v>
      </c>
    </row>
    <row r="39" spans="1:19" x14ac:dyDescent="0.25">
      <c r="A39" s="4" t="s">
        <v>3588</v>
      </c>
      <c r="B39" s="4" t="s">
        <v>25159</v>
      </c>
      <c r="C39" s="4" t="s">
        <v>227</v>
      </c>
      <c r="D39" s="1" t="s">
        <v>228</v>
      </c>
      <c r="E39" s="5" t="s">
        <v>216</v>
      </c>
      <c r="F39" s="5">
        <v>0</v>
      </c>
      <c r="G39" s="5" t="s">
        <v>216</v>
      </c>
      <c r="H39" s="5" t="s">
        <v>216</v>
      </c>
      <c r="I39" s="5" t="s">
        <v>216</v>
      </c>
      <c r="J39" s="5" t="s">
        <v>216</v>
      </c>
      <c r="K39" s="5" t="s">
        <v>216</v>
      </c>
      <c r="L39" s="5" t="s">
        <v>216</v>
      </c>
      <c r="M39" s="5">
        <v>0</v>
      </c>
      <c r="N39" s="5">
        <v>0</v>
      </c>
      <c r="O39" s="5">
        <v>0</v>
      </c>
      <c r="P39" s="5">
        <v>0</v>
      </c>
      <c r="Q39" s="5">
        <v>0</v>
      </c>
      <c r="R39" s="5">
        <v>0</v>
      </c>
      <c r="S39" s="5">
        <v>0</v>
      </c>
    </row>
    <row r="40" spans="1:19" x14ac:dyDescent="0.25">
      <c r="A40" s="4" t="s">
        <v>3589</v>
      </c>
      <c r="B40" s="4" t="s">
        <v>25159</v>
      </c>
      <c r="C40" s="4" t="s">
        <v>230</v>
      </c>
      <c r="D40" s="1" t="s">
        <v>231</v>
      </c>
      <c r="E40" s="5" t="s">
        <v>216</v>
      </c>
      <c r="F40" s="5">
        <v>0</v>
      </c>
      <c r="G40" s="5" t="s">
        <v>216</v>
      </c>
      <c r="H40" s="5" t="s">
        <v>216</v>
      </c>
      <c r="I40" s="5" t="s">
        <v>216</v>
      </c>
      <c r="J40" s="5" t="s">
        <v>216</v>
      </c>
      <c r="K40" s="5" t="s">
        <v>216</v>
      </c>
      <c r="L40" s="5" t="s">
        <v>216</v>
      </c>
      <c r="M40" s="5">
        <v>0</v>
      </c>
      <c r="N40" s="5">
        <v>0</v>
      </c>
      <c r="O40" s="5">
        <v>0</v>
      </c>
      <c r="P40" s="5">
        <v>0</v>
      </c>
      <c r="Q40" s="5">
        <v>0</v>
      </c>
      <c r="R40" s="5">
        <v>0</v>
      </c>
      <c r="S40" s="5">
        <v>0</v>
      </c>
    </row>
    <row r="41" spans="1:19" x14ac:dyDescent="0.25">
      <c r="A41" s="4" t="s">
        <v>3590</v>
      </c>
      <c r="B41" s="4" t="s">
        <v>25159</v>
      </c>
      <c r="C41" s="4" t="s">
        <v>233</v>
      </c>
      <c r="D41" s="1" t="s">
        <v>234</v>
      </c>
      <c r="E41" s="5" t="s">
        <v>216</v>
      </c>
      <c r="F41" s="5">
        <v>0</v>
      </c>
      <c r="G41" s="5" t="s">
        <v>216</v>
      </c>
      <c r="H41" s="5" t="s">
        <v>216</v>
      </c>
      <c r="I41" s="5" t="s">
        <v>216</v>
      </c>
      <c r="J41" s="5" t="s">
        <v>216</v>
      </c>
      <c r="K41" s="5" t="s">
        <v>216</v>
      </c>
      <c r="L41" s="5" t="s">
        <v>216</v>
      </c>
      <c r="M41" s="5">
        <v>0</v>
      </c>
      <c r="N41" s="5">
        <v>0</v>
      </c>
      <c r="O41" s="5">
        <v>0</v>
      </c>
      <c r="P41" s="5">
        <v>0</v>
      </c>
      <c r="Q41" s="5">
        <v>0</v>
      </c>
      <c r="R41" s="5">
        <v>0</v>
      </c>
      <c r="S41" s="5">
        <v>0</v>
      </c>
    </row>
    <row r="42" spans="1:19" x14ac:dyDescent="0.25">
      <c r="A42" s="4" t="s">
        <v>3591</v>
      </c>
      <c r="B42" s="4" t="s">
        <v>25159</v>
      </c>
      <c r="C42" s="4" t="s">
        <v>236</v>
      </c>
      <c r="D42" s="1" t="s">
        <v>237</v>
      </c>
      <c r="E42" s="5" t="s">
        <v>216</v>
      </c>
      <c r="F42" s="5">
        <v>0</v>
      </c>
      <c r="G42" s="5" t="s">
        <v>216</v>
      </c>
      <c r="H42" s="5" t="s">
        <v>216</v>
      </c>
      <c r="I42" s="5" t="s">
        <v>216</v>
      </c>
      <c r="J42" s="5" t="s">
        <v>216</v>
      </c>
      <c r="K42" s="5" t="s">
        <v>216</v>
      </c>
      <c r="L42" s="5" t="s">
        <v>216</v>
      </c>
      <c r="M42" s="5">
        <v>0</v>
      </c>
      <c r="N42" s="5">
        <v>0</v>
      </c>
      <c r="O42" s="5">
        <v>0</v>
      </c>
      <c r="P42" s="5">
        <v>0</v>
      </c>
      <c r="Q42" s="5">
        <v>0</v>
      </c>
      <c r="R42" s="5">
        <v>0</v>
      </c>
      <c r="S42" s="5">
        <v>0</v>
      </c>
    </row>
    <row r="43" spans="1:19" x14ac:dyDescent="0.25">
      <c r="A43" s="4" t="s">
        <v>3592</v>
      </c>
      <c r="B43" s="4" t="s">
        <v>25159</v>
      </c>
      <c r="C43" s="4" t="s">
        <v>239</v>
      </c>
      <c r="D43" s="1" t="s">
        <v>240</v>
      </c>
      <c r="E43" s="5" t="s">
        <v>216</v>
      </c>
      <c r="F43" s="5">
        <v>0</v>
      </c>
      <c r="G43" s="5" t="s">
        <v>216</v>
      </c>
      <c r="H43" s="5" t="s">
        <v>216</v>
      </c>
      <c r="I43" s="5" t="s">
        <v>216</v>
      </c>
      <c r="J43" s="5" t="s">
        <v>216</v>
      </c>
      <c r="K43" s="5" t="s">
        <v>216</v>
      </c>
      <c r="L43" s="5" t="s">
        <v>216</v>
      </c>
      <c r="M43" s="5">
        <v>0</v>
      </c>
      <c r="N43" s="5">
        <v>0</v>
      </c>
      <c r="O43" s="5">
        <v>0</v>
      </c>
      <c r="P43" s="5">
        <v>0</v>
      </c>
      <c r="Q43" s="5">
        <v>0</v>
      </c>
      <c r="R43" s="5">
        <v>0</v>
      </c>
      <c r="S43" s="5">
        <v>0</v>
      </c>
    </row>
    <row r="44" spans="1:19" x14ac:dyDescent="0.25">
      <c r="A44" s="4" t="s">
        <v>3593</v>
      </c>
      <c r="B44" s="4" t="s">
        <v>25159</v>
      </c>
      <c r="C44" s="4" t="s">
        <v>242</v>
      </c>
      <c r="D44" s="1" t="s">
        <v>243</v>
      </c>
      <c r="E44" s="5" t="s">
        <v>216</v>
      </c>
      <c r="F44" s="5">
        <v>0</v>
      </c>
      <c r="G44" s="5" t="s">
        <v>216</v>
      </c>
      <c r="H44" s="5" t="s">
        <v>216</v>
      </c>
      <c r="I44" s="5" t="s">
        <v>216</v>
      </c>
      <c r="J44" s="5" t="s">
        <v>216</v>
      </c>
      <c r="K44" s="5" t="s">
        <v>216</v>
      </c>
      <c r="L44" s="5" t="s">
        <v>216</v>
      </c>
      <c r="M44" s="5">
        <v>0</v>
      </c>
      <c r="N44" s="5">
        <v>0</v>
      </c>
      <c r="O44" s="5">
        <v>0</v>
      </c>
      <c r="P44" s="5">
        <v>0</v>
      </c>
      <c r="Q44" s="5">
        <v>0</v>
      </c>
      <c r="R44" s="5">
        <v>0</v>
      </c>
      <c r="S44" s="5">
        <v>0</v>
      </c>
    </row>
    <row r="45" spans="1:19" x14ac:dyDescent="0.25">
      <c r="A45" s="4" t="s">
        <v>3594</v>
      </c>
      <c r="B45" s="4" t="s">
        <v>25159</v>
      </c>
      <c r="C45" s="4" t="s">
        <v>245</v>
      </c>
      <c r="D45" s="1" t="s">
        <v>246</v>
      </c>
      <c r="E45" s="5" t="s">
        <v>216</v>
      </c>
      <c r="F45" s="5">
        <v>0</v>
      </c>
      <c r="G45" s="5" t="s">
        <v>216</v>
      </c>
      <c r="H45" s="5" t="s">
        <v>216</v>
      </c>
      <c r="I45" s="5" t="s">
        <v>216</v>
      </c>
      <c r="J45" s="5" t="s">
        <v>216</v>
      </c>
      <c r="K45" s="5" t="s">
        <v>216</v>
      </c>
      <c r="L45" s="5" t="s">
        <v>216</v>
      </c>
      <c r="M45" s="5">
        <v>0</v>
      </c>
      <c r="N45" s="5">
        <v>0</v>
      </c>
      <c r="O45" s="5">
        <v>0</v>
      </c>
      <c r="P45" s="5">
        <v>0</v>
      </c>
      <c r="Q45" s="5">
        <v>0</v>
      </c>
      <c r="R45" s="5">
        <v>0</v>
      </c>
      <c r="S45" s="5">
        <v>0</v>
      </c>
    </row>
    <row r="46" spans="1:19" x14ac:dyDescent="0.25">
      <c r="A46" s="4" t="s">
        <v>3595</v>
      </c>
      <c r="B46" s="4" t="s">
        <v>25159</v>
      </c>
      <c r="C46" s="4" t="s">
        <v>248</v>
      </c>
      <c r="D46" s="1" t="s">
        <v>249</v>
      </c>
      <c r="E46" s="5" t="s">
        <v>216</v>
      </c>
      <c r="F46" s="5">
        <v>0</v>
      </c>
      <c r="G46" s="5" t="s">
        <v>216</v>
      </c>
      <c r="H46" s="5" t="s">
        <v>216</v>
      </c>
      <c r="I46" s="5" t="s">
        <v>216</v>
      </c>
      <c r="J46" s="5" t="s">
        <v>216</v>
      </c>
      <c r="K46" s="5" t="s">
        <v>216</v>
      </c>
      <c r="L46" s="5" t="s">
        <v>216</v>
      </c>
      <c r="M46" s="5">
        <v>0</v>
      </c>
      <c r="N46" s="5">
        <v>0</v>
      </c>
      <c r="O46" s="5">
        <v>0</v>
      </c>
      <c r="P46" s="5">
        <v>0</v>
      </c>
      <c r="Q46" s="5">
        <v>0</v>
      </c>
      <c r="R46" s="5">
        <v>0</v>
      </c>
      <c r="S46" s="5">
        <v>0</v>
      </c>
    </row>
    <row r="47" spans="1:19" x14ac:dyDescent="0.25">
      <c r="A47" s="4" t="s">
        <v>3596</v>
      </c>
      <c r="B47" s="4" t="s">
        <v>25159</v>
      </c>
      <c r="C47" s="4" t="s">
        <v>251</v>
      </c>
      <c r="D47" s="1" t="s">
        <v>252</v>
      </c>
      <c r="E47" s="5" t="s">
        <v>216</v>
      </c>
      <c r="F47" s="5">
        <v>0</v>
      </c>
      <c r="G47" s="5" t="s">
        <v>216</v>
      </c>
      <c r="H47" s="5" t="s">
        <v>216</v>
      </c>
      <c r="I47" s="5" t="s">
        <v>216</v>
      </c>
      <c r="J47" s="5" t="s">
        <v>216</v>
      </c>
      <c r="K47" s="5" t="s">
        <v>216</v>
      </c>
      <c r="L47" s="5" t="s">
        <v>216</v>
      </c>
      <c r="M47" s="5">
        <v>0</v>
      </c>
      <c r="N47" s="5">
        <v>0</v>
      </c>
      <c r="O47" s="5">
        <v>0</v>
      </c>
      <c r="P47" s="5">
        <v>0</v>
      </c>
      <c r="Q47" s="5">
        <v>0</v>
      </c>
      <c r="R47" s="5">
        <v>0</v>
      </c>
      <c r="S47" s="5">
        <v>0</v>
      </c>
    </row>
    <row r="48" spans="1:19" x14ac:dyDescent="0.25">
      <c r="A48" s="4" t="s">
        <v>3597</v>
      </c>
      <c r="B48" s="4" t="s">
        <v>25159</v>
      </c>
      <c r="C48" s="4" t="s">
        <v>254</v>
      </c>
      <c r="D48" s="1" t="s">
        <v>255</v>
      </c>
      <c r="E48" s="5" t="s">
        <v>216</v>
      </c>
      <c r="F48" s="5">
        <v>0</v>
      </c>
      <c r="G48" s="5" t="s">
        <v>216</v>
      </c>
      <c r="H48" s="5" t="s">
        <v>216</v>
      </c>
      <c r="I48" s="5" t="s">
        <v>216</v>
      </c>
      <c r="J48" s="5" t="s">
        <v>216</v>
      </c>
      <c r="K48" s="5" t="s">
        <v>216</v>
      </c>
      <c r="L48" s="5" t="s">
        <v>216</v>
      </c>
      <c r="M48" s="5">
        <v>0</v>
      </c>
      <c r="N48" s="5">
        <v>0</v>
      </c>
      <c r="O48" s="5">
        <v>0</v>
      </c>
      <c r="P48" s="5">
        <v>0</v>
      </c>
      <c r="Q48" s="5">
        <v>0</v>
      </c>
      <c r="R48" s="5">
        <v>0</v>
      </c>
      <c r="S48" s="5">
        <v>0</v>
      </c>
    </row>
    <row r="49" spans="1:19" x14ac:dyDescent="0.25">
      <c r="A49" s="4" t="s">
        <v>213</v>
      </c>
      <c r="B49" s="4" t="s">
        <v>25159</v>
      </c>
      <c r="C49" s="4" t="s">
        <v>257</v>
      </c>
      <c r="D49" s="1" t="s">
        <v>258</v>
      </c>
      <c r="E49" s="5">
        <v>1</v>
      </c>
      <c r="F49" s="5">
        <v>1</v>
      </c>
      <c r="G49" s="5">
        <v>1</v>
      </c>
      <c r="H49" s="5">
        <v>1</v>
      </c>
      <c r="I49" s="5">
        <v>1</v>
      </c>
      <c r="J49" s="5">
        <v>1</v>
      </c>
      <c r="K49" s="5">
        <v>1</v>
      </c>
      <c r="L49" s="5">
        <v>1</v>
      </c>
      <c r="M49" s="5">
        <v>1</v>
      </c>
      <c r="N49" s="5">
        <v>1</v>
      </c>
      <c r="O49" s="5">
        <v>1</v>
      </c>
      <c r="P49" s="5">
        <v>1</v>
      </c>
      <c r="Q49" s="5">
        <v>1</v>
      </c>
      <c r="R49" s="5">
        <v>1</v>
      </c>
      <c r="S49" s="5">
        <v>1</v>
      </c>
    </row>
    <row r="50" spans="1:19" x14ac:dyDescent="0.25">
      <c r="A50" s="4" t="s">
        <v>217</v>
      </c>
      <c r="B50" s="4" t="s">
        <v>25159</v>
      </c>
      <c r="C50" s="4" t="s">
        <v>260</v>
      </c>
      <c r="D50" s="1" t="s">
        <v>258</v>
      </c>
      <c r="E50" s="5">
        <v>1</v>
      </c>
      <c r="F50" s="5">
        <v>1</v>
      </c>
      <c r="G50" s="5">
        <v>1</v>
      </c>
      <c r="H50" s="5">
        <v>1</v>
      </c>
      <c r="I50" s="5">
        <v>1</v>
      </c>
      <c r="J50" s="5">
        <v>1</v>
      </c>
      <c r="K50" s="5">
        <v>1</v>
      </c>
      <c r="L50" s="5">
        <v>1</v>
      </c>
      <c r="M50" s="5">
        <v>1</v>
      </c>
      <c r="N50" s="5">
        <v>1</v>
      </c>
      <c r="O50" s="5">
        <v>1</v>
      </c>
      <c r="P50" s="5">
        <v>1</v>
      </c>
      <c r="Q50" s="5">
        <v>1</v>
      </c>
      <c r="R50" s="5">
        <v>1</v>
      </c>
      <c r="S50" s="5">
        <v>1</v>
      </c>
    </row>
    <row r="51" spans="1:19" x14ac:dyDescent="0.25">
      <c r="A51" s="4" t="s">
        <v>3656</v>
      </c>
      <c r="B51" s="4" t="s">
        <v>25288</v>
      </c>
      <c r="C51" s="4" t="s">
        <v>263</v>
      </c>
      <c r="D51" s="1" t="s">
        <v>264</v>
      </c>
      <c r="E51" s="5" t="s">
        <v>216</v>
      </c>
      <c r="F51" s="5" t="s">
        <v>216</v>
      </c>
      <c r="G51" s="5" t="s">
        <v>216</v>
      </c>
      <c r="H51" s="5" t="s">
        <v>216</v>
      </c>
      <c r="I51" s="5" t="s">
        <v>216</v>
      </c>
      <c r="J51" s="5" t="s">
        <v>216</v>
      </c>
      <c r="K51" s="5" t="s">
        <v>216</v>
      </c>
      <c r="L51" s="5" t="s">
        <v>216</v>
      </c>
      <c r="M51" s="5" t="s">
        <v>216</v>
      </c>
      <c r="N51" s="5">
        <v>0</v>
      </c>
      <c r="O51" s="5">
        <v>0</v>
      </c>
      <c r="P51" s="5">
        <v>0</v>
      </c>
      <c r="Q51" s="5">
        <v>0</v>
      </c>
      <c r="R51" s="5">
        <v>0</v>
      </c>
      <c r="S51" s="5">
        <v>0</v>
      </c>
    </row>
    <row r="52" spans="1:19" x14ac:dyDescent="0.25">
      <c r="A52" s="4" t="s">
        <v>3659</v>
      </c>
      <c r="B52" s="4" t="s">
        <v>25288</v>
      </c>
      <c r="C52" s="4" t="s">
        <v>266</v>
      </c>
      <c r="D52" s="1"/>
      <c r="E52" s="5" t="s">
        <v>216</v>
      </c>
      <c r="F52" s="5" t="s">
        <v>216</v>
      </c>
      <c r="G52" s="5" t="s">
        <v>216</v>
      </c>
      <c r="H52" s="5" t="s">
        <v>216</v>
      </c>
      <c r="I52" s="5" t="s">
        <v>216</v>
      </c>
      <c r="J52" s="5" t="s">
        <v>216</v>
      </c>
      <c r="K52" s="5" t="s">
        <v>216</v>
      </c>
      <c r="L52" s="5" t="s">
        <v>216</v>
      </c>
      <c r="M52" s="5" t="s">
        <v>216</v>
      </c>
      <c r="N52" s="5">
        <v>0</v>
      </c>
      <c r="O52" s="5">
        <v>0</v>
      </c>
      <c r="P52" s="5">
        <v>0</v>
      </c>
      <c r="Q52" s="5">
        <v>0</v>
      </c>
      <c r="R52" s="5">
        <v>0</v>
      </c>
      <c r="S52" s="5">
        <v>0</v>
      </c>
    </row>
    <row r="53" spans="1:19" x14ac:dyDescent="0.25">
      <c r="A53" s="4" t="s">
        <v>3662</v>
      </c>
      <c r="B53" s="4" t="s">
        <v>25288</v>
      </c>
      <c r="C53" s="4" t="s">
        <v>268</v>
      </c>
      <c r="D53" s="1"/>
      <c r="E53" s="5" t="s">
        <v>216</v>
      </c>
      <c r="F53" s="5" t="s">
        <v>216</v>
      </c>
      <c r="G53" s="5" t="s">
        <v>216</v>
      </c>
      <c r="H53" s="5" t="s">
        <v>216</v>
      </c>
      <c r="I53" s="5" t="s">
        <v>216</v>
      </c>
      <c r="J53" s="5" t="s">
        <v>216</v>
      </c>
      <c r="K53" s="5" t="s">
        <v>216</v>
      </c>
      <c r="L53" s="5" t="s">
        <v>216</v>
      </c>
      <c r="M53" s="5" t="s">
        <v>216</v>
      </c>
      <c r="N53" s="5">
        <v>0</v>
      </c>
      <c r="O53" s="5">
        <v>0</v>
      </c>
      <c r="P53" s="5">
        <v>0</v>
      </c>
      <c r="Q53" s="5">
        <v>0</v>
      </c>
      <c r="R53" s="5">
        <v>0</v>
      </c>
      <c r="S53" s="5">
        <v>0</v>
      </c>
    </row>
    <row r="54" spans="1:19" x14ac:dyDescent="0.25">
      <c r="A54" s="4" t="s">
        <v>3665</v>
      </c>
      <c r="B54" s="4" t="s">
        <v>25288</v>
      </c>
      <c r="C54" s="4" t="s">
        <v>270</v>
      </c>
      <c r="D54" s="1"/>
      <c r="E54" s="5" t="s">
        <v>216</v>
      </c>
      <c r="F54" s="5" t="s">
        <v>216</v>
      </c>
      <c r="G54" s="5" t="s">
        <v>216</v>
      </c>
      <c r="H54" s="5" t="s">
        <v>216</v>
      </c>
      <c r="I54" s="5" t="s">
        <v>216</v>
      </c>
      <c r="J54" s="5" t="s">
        <v>216</v>
      </c>
      <c r="K54" s="5" t="s">
        <v>216</v>
      </c>
      <c r="L54" s="5" t="s">
        <v>216</v>
      </c>
      <c r="M54" s="5" t="s">
        <v>216</v>
      </c>
      <c r="N54" s="5">
        <v>0</v>
      </c>
      <c r="O54" s="5">
        <v>0</v>
      </c>
      <c r="P54" s="5">
        <v>0</v>
      </c>
      <c r="Q54" s="5">
        <v>0</v>
      </c>
      <c r="R54" s="5">
        <v>0</v>
      </c>
      <c r="S54" s="5">
        <v>0</v>
      </c>
    </row>
    <row r="55" spans="1:19" x14ac:dyDescent="0.25">
      <c r="A55" s="4" t="s">
        <v>3688</v>
      </c>
      <c r="B55" s="4" t="s">
        <v>25288</v>
      </c>
      <c r="C55" s="4" t="s">
        <v>272</v>
      </c>
      <c r="D55" s="1"/>
      <c r="E55" s="5" t="s">
        <v>216</v>
      </c>
      <c r="F55" s="5" t="s">
        <v>216</v>
      </c>
      <c r="G55" s="5" t="s">
        <v>216</v>
      </c>
      <c r="H55" s="5" t="s">
        <v>216</v>
      </c>
      <c r="I55" s="5" t="s">
        <v>216</v>
      </c>
      <c r="J55" s="5" t="s">
        <v>216</v>
      </c>
      <c r="K55" s="5" t="s">
        <v>216</v>
      </c>
      <c r="L55" s="5" t="s">
        <v>216</v>
      </c>
      <c r="M55" s="5" t="s">
        <v>216</v>
      </c>
      <c r="N55" s="5">
        <v>0</v>
      </c>
      <c r="O55" s="5">
        <v>0</v>
      </c>
      <c r="P55" s="5">
        <v>0</v>
      </c>
      <c r="Q55" s="5">
        <v>0</v>
      </c>
      <c r="R55" s="5">
        <v>0</v>
      </c>
      <c r="S55" s="5">
        <v>0</v>
      </c>
    </row>
    <row r="56" spans="1:19" x14ac:dyDescent="0.25">
      <c r="A56" s="4" t="s">
        <v>3711</v>
      </c>
      <c r="B56" s="4" t="s">
        <v>25288</v>
      </c>
      <c r="C56" s="4" t="s">
        <v>274</v>
      </c>
      <c r="D56" s="1"/>
      <c r="E56" s="5" t="s">
        <v>216</v>
      </c>
      <c r="F56" s="5" t="s">
        <v>216</v>
      </c>
      <c r="G56" s="5" t="s">
        <v>216</v>
      </c>
      <c r="H56" s="5" t="s">
        <v>216</v>
      </c>
      <c r="I56" s="5" t="s">
        <v>216</v>
      </c>
      <c r="J56" s="5" t="s">
        <v>216</v>
      </c>
      <c r="K56" s="5" t="s">
        <v>216</v>
      </c>
      <c r="L56" s="5" t="s">
        <v>216</v>
      </c>
      <c r="M56" s="5" t="s">
        <v>216</v>
      </c>
      <c r="N56" s="5">
        <v>0</v>
      </c>
      <c r="O56" s="5">
        <v>0</v>
      </c>
      <c r="P56" s="5">
        <v>0</v>
      </c>
      <c r="Q56" s="5">
        <v>0</v>
      </c>
      <c r="R56" s="5">
        <v>0</v>
      </c>
      <c r="S56" s="5">
        <v>0</v>
      </c>
    </row>
    <row r="57" spans="1:19" x14ac:dyDescent="0.25">
      <c r="A57" s="4" t="s">
        <v>15876</v>
      </c>
      <c r="B57" s="4" t="s">
        <v>25288</v>
      </c>
      <c r="C57" s="4" t="s">
        <v>276</v>
      </c>
      <c r="D57" s="1" t="s">
        <v>277</v>
      </c>
      <c r="E57" s="5" t="s">
        <v>216</v>
      </c>
      <c r="F57" s="5" t="s">
        <v>216</v>
      </c>
      <c r="G57" s="5" t="s">
        <v>216</v>
      </c>
      <c r="H57" s="5" t="s">
        <v>216</v>
      </c>
      <c r="I57" s="5" t="s">
        <v>216</v>
      </c>
      <c r="J57" s="5" t="s">
        <v>216</v>
      </c>
      <c r="K57" s="5" t="s">
        <v>216</v>
      </c>
      <c r="L57" s="5" t="s">
        <v>216</v>
      </c>
      <c r="M57" s="5" t="s">
        <v>216</v>
      </c>
      <c r="N57" s="5">
        <v>0</v>
      </c>
      <c r="O57" s="5">
        <v>0</v>
      </c>
      <c r="P57" s="5">
        <v>0</v>
      </c>
      <c r="Q57" s="5">
        <v>0</v>
      </c>
      <c r="R57" s="5">
        <v>0</v>
      </c>
      <c r="S57" s="5">
        <v>0</v>
      </c>
    </row>
    <row r="58" spans="1:19" x14ac:dyDescent="0.25">
      <c r="A58" s="4" t="s">
        <v>15877</v>
      </c>
      <c r="B58" s="4" t="s">
        <v>25288</v>
      </c>
      <c r="C58" s="4" t="s">
        <v>279</v>
      </c>
      <c r="D58" s="1"/>
      <c r="E58" s="5" t="s">
        <v>216</v>
      </c>
      <c r="F58" s="5" t="s">
        <v>216</v>
      </c>
      <c r="G58" s="5" t="s">
        <v>216</v>
      </c>
      <c r="H58" s="5" t="s">
        <v>216</v>
      </c>
      <c r="I58" s="5" t="s">
        <v>216</v>
      </c>
      <c r="J58" s="5" t="s">
        <v>216</v>
      </c>
      <c r="K58" s="5" t="s">
        <v>216</v>
      </c>
      <c r="L58" s="5" t="s">
        <v>216</v>
      </c>
      <c r="M58" s="5" t="s">
        <v>216</v>
      </c>
      <c r="N58" s="5">
        <v>0</v>
      </c>
      <c r="O58" s="5">
        <v>0</v>
      </c>
      <c r="P58" s="5">
        <v>0</v>
      </c>
      <c r="Q58" s="5">
        <v>0</v>
      </c>
      <c r="R58" s="5">
        <v>0</v>
      </c>
      <c r="S58" s="5">
        <v>0</v>
      </c>
    </row>
    <row r="59" spans="1:19" x14ac:dyDescent="0.25">
      <c r="A59" s="4" t="s">
        <v>15878</v>
      </c>
      <c r="B59" s="4" t="s">
        <v>25288</v>
      </c>
      <c r="C59" s="4" t="s">
        <v>281</v>
      </c>
      <c r="D59" s="1"/>
      <c r="E59" s="5" t="s">
        <v>216</v>
      </c>
      <c r="F59" s="5" t="s">
        <v>216</v>
      </c>
      <c r="G59" s="5" t="s">
        <v>216</v>
      </c>
      <c r="H59" s="5" t="s">
        <v>216</v>
      </c>
      <c r="I59" s="5" t="s">
        <v>216</v>
      </c>
      <c r="J59" s="5" t="s">
        <v>216</v>
      </c>
      <c r="K59" s="5" t="s">
        <v>216</v>
      </c>
      <c r="L59" s="5" t="s">
        <v>216</v>
      </c>
      <c r="M59" s="5" t="s">
        <v>216</v>
      </c>
      <c r="N59" s="5">
        <v>0</v>
      </c>
      <c r="O59" s="5">
        <v>0</v>
      </c>
      <c r="P59" s="5">
        <v>0</v>
      </c>
      <c r="Q59" s="5">
        <v>0</v>
      </c>
      <c r="R59" s="5">
        <v>0</v>
      </c>
      <c r="S59" s="5">
        <v>0</v>
      </c>
    </row>
    <row r="60" spans="1:19" x14ac:dyDescent="0.25">
      <c r="A60" s="4" t="s">
        <v>15879</v>
      </c>
      <c r="B60" s="4" t="s">
        <v>25288</v>
      </c>
      <c r="C60" s="4" t="s">
        <v>283</v>
      </c>
      <c r="D60" s="1"/>
      <c r="E60" s="5" t="s">
        <v>216</v>
      </c>
      <c r="F60" s="5" t="s">
        <v>216</v>
      </c>
      <c r="G60" s="5" t="s">
        <v>216</v>
      </c>
      <c r="H60" s="5" t="s">
        <v>216</v>
      </c>
      <c r="I60" s="5" t="s">
        <v>216</v>
      </c>
      <c r="J60" s="5" t="s">
        <v>216</v>
      </c>
      <c r="K60" s="5" t="s">
        <v>216</v>
      </c>
      <c r="L60" s="5" t="s">
        <v>216</v>
      </c>
      <c r="M60" s="5" t="s">
        <v>216</v>
      </c>
      <c r="N60" s="5">
        <v>0</v>
      </c>
      <c r="O60" s="5">
        <v>0</v>
      </c>
      <c r="P60" s="5">
        <v>0</v>
      </c>
      <c r="Q60" s="5">
        <v>0</v>
      </c>
      <c r="R60" s="5">
        <v>0</v>
      </c>
      <c r="S60" s="5">
        <v>0</v>
      </c>
    </row>
    <row r="61" spans="1:19" x14ac:dyDescent="0.25">
      <c r="A61" s="4" t="s">
        <v>15880</v>
      </c>
      <c r="B61" s="4" t="s">
        <v>25288</v>
      </c>
      <c r="C61" s="4" t="s">
        <v>285</v>
      </c>
      <c r="D61" s="1"/>
      <c r="E61" s="5" t="s">
        <v>216</v>
      </c>
      <c r="F61" s="5" t="s">
        <v>216</v>
      </c>
      <c r="G61" s="5" t="s">
        <v>216</v>
      </c>
      <c r="H61" s="5" t="s">
        <v>216</v>
      </c>
      <c r="I61" s="5" t="s">
        <v>216</v>
      </c>
      <c r="J61" s="5" t="s">
        <v>216</v>
      </c>
      <c r="K61" s="5" t="s">
        <v>216</v>
      </c>
      <c r="L61" s="5" t="s">
        <v>216</v>
      </c>
      <c r="M61" s="5" t="s">
        <v>216</v>
      </c>
      <c r="N61" s="5">
        <v>0</v>
      </c>
      <c r="O61" s="5">
        <v>0</v>
      </c>
      <c r="P61" s="5">
        <v>0</v>
      </c>
      <c r="Q61" s="5">
        <v>0</v>
      </c>
      <c r="R61" s="5">
        <v>0</v>
      </c>
      <c r="S61" s="5">
        <v>0</v>
      </c>
    </row>
    <row r="62" spans="1:19" x14ac:dyDescent="0.25">
      <c r="A62" s="4" t="s">
        <v>15881</v>
      </c>
      <c r="B62" s="4" t="s">
        <v>25288</v>
      </c>
      <c r="C62" s="4" t="s">
        <v>287</v>
      </c>
      <c r="D62" s="1"/>
      <c r="E62" s="5" t="s">
        <v>216</v>
      </c>
      <c r="F62" s="5" t="s">
        <v>216</v>
      </c>
      <c r="G62" s="5" t="s">
        <v>216</v>
      </c>
      <c r="H62" s="5" t="s">
        <v>216</v>
      </c>
      <c r="I62" s="5" t="s">
        <v>216</v>
      </c>
      <c r="J62" s="5" t="s">
        <v>216</v>
      </c>
      <c r="K62" s="5" t="s">
        <v>216</v>
      </c>
      <c r="L62" s="5" t="s">
        <v>216</v>
      </c>
      <c r="M62" s="5" t="s">
        <v>216</v>
      </c>
      <c r="N62" s="5">
        <v>0</v>
      </c>
      <c r="O62" s="5">
        <v>0</v>
      </c>
      <c r="P62" s="5">
        <v>0</v>
      </c>
      <c r="Q62" s="5">
        <v>0</v>
      </c>
      <c r="R62" s="5">
        <v>0</v>
      </c>
      <c r="S62" s="5">
        <v>0</v>
      </c>
    </row>
    <row r="63" spans="1:19" x14ac:dyDescent="0.25">
      <c r="A63" s="4" t="s">
        <v>15882</v>
      </c>
      <c r="B63" s="4" t="s">
        <v>25288</v>
      </c>
      <c r="C63" s="4" t="s">
        <v>289</v>
      </c>
      <c r="D63" s="1" t="s">
        <v>290</v>
      </c>
      <c r="E63" s="5" t="s">
        <v>216</v>
      </c>
      <c r="F63" s="5" t="s">
        <v>216</v>
      </c>
      <c r="G63" s="5" t="s">
        <v>216</v>
      </c>
      <c r="H63" s="5" t="s">
        <v>216</v>
      </c>
      <c r="I63" s="5" t="s">
        <v>216</v>
      </c>
      <c r="J63" s="5" t="s">
        <v>216</v>
      </c>
      <c r="K63" s="5" t="s">
        <v>216</v>
      </c>
      <c r="L63" s="5" t="s">
        <v>216</v>
      </c>
      <c r="M63" s="5" t="s">
        <v>216</v>
      </c>
      <c r="N63" s="5">
        <v>0</v>
      </c>
      <c r="O63" s="5">
        <v>0</v>
      </c>
      <c r="P63" s="5">
        <v>0</v>
      </c>
      <c r="Q63" s="5">
        <v>0</v>
      </c>
      <c r="R63" s="5">
        <v>0</v>
      </c>
      <c r="S63" s="5">
        <v>0</v>
      </c>
    </row>
    <row r="64" spans="1:19" x14ac:dyDescent="0.25">
      <c r="A64" s="4" t="s">
        <v>15883</v>
      </c>
      <c r="B64" s="4" t="s">
        <v>25288</v>
      </c>
      <c r="C64" s="4" t="s">
        <v>292</v>
      </c>
      <c r="D64" s="1"/>
      <c r="E64" s="5" t="s">
        <v>216</v>
      </c>
      <c r="F64" s="5" t="s">
        <v>216</v>
      </c>
      <c r="G64" s="5" t="s">
        <v>216</v>
      </c>
      <c r="H64" s="5" t="s">
        <v>216</v>
      </c>
      <c r="I64" s="5" t="s">
        <v>216</v>
      </c>
      <c r="J64" s="5" t="s">
        <v>216</v>
      </c>
      <c r="K64" s="5" t="s">
        <v>216</v>
      </c>
      <c r="L64" s="5" t="s">
        <v>216</v>
      </c>
      <c r="M64" s="5" t="s">
        <v>216</v>
      </c>
      <c r="N64" s="5">
        <v>0</v>
      </c>
      <c r="O64" s="5">
        <v>0</v>
      </c>
      <c r="P64" s="5">
        <v>0</v>
      </c>
      <c r="Q64" s="5">
        <v>0</v>
      </c>
      <c r="R64" s="5">
        <v>0</v>
      </c>
      <c r="S64" s="5">
        <v>0</v>
      </c>
    </row>
    <row r="65" spans="1:19" x14ac:dyDescent="0.25">
      <c r="A65" s="4" t="s">
        <v>15884</v>
      </c>
      <c r="B65" s="4" t="s">
        <v>25288</v>
      </c>
      <c r="C65" s="4" t="s">
        <v>294</v>
      </c>
      <c r="D65" s="1" t="s">
        <v>25289</v>
      </c>
      <c r="E65" s="5" t="s">
        <v>216</v>
      </c>
      <c r="F65" s="5" t="s">
        <v>216</v>
      </c>
      <c r="G65" s="5" t="s">
        <v>216</v>
      </c>
      <c r="H65" s="5" t="s">
        <v>216</v>
      </c>
      <c r="I65" s="5" t="s">
        <v>216</v>
      </c>
      <c r="J65" s="5" t="s">
        <v>216</v>
      </c>
      <c r="K65" s="5" t="s">
        <v>216</v>
      </c>
      <c r="L65" s="5" t="s">
        <v>216</v>
      </c>
      <c r="M65" s="5" t="s">
        <v>216</v>
      </c>
      <c r="N65" s="5">
        <v>0</v>
      </c>
      <c r="O65" s="5">
        <v>0</v>
      </c>
      <c r="P65" s="5">
        <v>0</v>
      </c>
      <c r="Q65" s="5">
        <v>0</v>
      </c>
      <c r="R65" s="5">
        <v>0</v>
      </c>
      <c r="S65" s="5">
        <v>0</v>
      </c>
    </row>
    <row r="66" spans="1:19" x14ac:dyDescent="0.25">
      <c r="A66" s="4" t="s">
        <v>15885</v>
      </c>
      <c r="B66" s="4" t="s">
        <v>25288</v>
      </c>
      <c r="C66" s="4" t="s">
        <v>297</v>
      </c>
      <c r="D66" s="1"/>
      <c r="E66" s="5" t="s">
        <v>216</v>
      </c>
      <c r="F66" s="5" t="s">
        <v>216</v>
      </c>
      <c r="G66" s="5" t="s">
        <v>216</v>
      </c>
      <c r="H66" s="5" t="s">
        <v>216</v>
      </c>
      <c r="I66" s="5" t="s">
        <v>216</v>
      </c>
      <c r="J66" s="5" t="s">
        <v>216</v>
      </c>
      <c r="K66" s="5" t="s">
        <v>216</v>
      </c>
      <c r="L66" s="5" t="s">
        <v>216</v>
      </c>
      <c r="M66" s="5" t="s">
        <v>216</v>
      </c>
      <c r="N66" s="5">
        <v>0</v>
      </c>
      <c r="O66" s="5">
        <v>0</v>
      </c>
      <c r="P66" s="5">
        <v>0</v>
      </c>
      <c r="Q66" s="5">
        <v>0</v>
      </c>
      <c r="R66" s="5">
        <v>0</v>
      </c>
      <c r="S66" s="5">
        <v>0</v>
      </c>
    </row>
    <row r="67" spans="1:19" x14ac:dyDescent="0.25">
      <c r="A67" s="4" t="s">
        <v>15886</v>
      </c>
      <c r="B67" s="4" t="s">
        <v>25288</v>
      </c>
      <c r="C67" s="4" t="s">
        <v>299</v>
      </c>
      <c r="D67" s="1"/>
      <c r="E67" s="5" t="s">
        <v>216</v>
      </c>
      <c r="F67" s="5" t="s">
        <v>216</v>
      </c>
      <c r="G67" s="5" t="s">
        <v>216</v>
      </c>
      <c r="H67" s="5" t="s">
        <v>216</v>
      </c>
      <c r="I67" s="5" t="s">
        <v>216</v>
      </c>
      <c r="J67" s="5" t="s">
        <v>216</v>
      </c>
      <c r="K67" s="5" t="s">
        <v>216</v>
      </c>
      <c r="L67" s="5" t="s">
        <v>216</v>
      </c>
      <c r="M67" s="5" t="s">
        <v>216</v>
      </c>
      <c r="N67" s="5">
        <v>0</v>
      </c>
      <c r="O67" s="5">
        <v>0</v>
      </c>
      <c r="P67" s="5">
        <v>0</v>
      </c>
      <c r="Q67" s="5">
        <v>0</v>
      </c>
      <c r="R67" s="5">
        <v>0</v>
      </c>
      <c r="S67" s="5">
        <v>0</v>
      </c>
    </row>
    <row r="68" spans="1:19" x14ac:dyDescent="0.25">
      <c r="A68" s="4" t="s">
        <v>15887</v>
      </c>
      <c r="B68" s="4" t="s">
        <v>25288</v>
      </c>
      <c r="C68" s="4" t="s">
        <v>301</v>
      </c>
      <c r="D68" s="1" t="s">
        <v>295</v>
      </c>
      <c r="E68" s="5" t="s">
        <v>216</v>
      </c>
      <c r="F68" s="5" t="s">
        <v>216</v>
      </c>
      <c r="G68" s="5" t="s">
        <v>216</v>
      </c>
      <c r="H68" s="5" t="s">
        <v>216</v>
      </c>
      <c r="I68" s="5" t="s">
        <v>216</v>
      </c>
      <c r="J68" s="5" t="s">
        <v>216</v>
      </c>
      <c r="K68" s="5" t="s">
        <v>216</v>
      </c>
      <c r="L68" s="5" t="s">
        <v>216</v>
      </c>
      <c r="M68" s="5" t="s">
        <v>216</v>
      </c>
      <c r="N68" s="5">
        <v>0</v>
      </c>
      <c r="O68" s="5">
        <v>0</v>
      </c>
      <c r="P68" s="5">
        <v>0</v>
      </c>
      <c r="Q68" s="5">
        <v>0</v>
      </c>
      <c r="R68" s="5">
        <v>0</v>
      </c>
      <c r="S68" s="5">
        <v>0</v>
      </c>
    </row>
    <row r="69" spans="1:19" x14ac:dyDescent="0.25">
      <c r="A69" s="4" t="s">
        <v>15888</v>
      </c>
      <c r="B69" s="4" t="s">
        <v>25288</v>
      </c>
      <c r="C69" s="4" t="s">
        <v>304</v>
      </c>
      <c r="D69" s="1"/>
      <c r="E69" s="5" t="s">
        <v>216</v>
      </c>
      <c r="F69" s="5" t="s">
        <v>216</v>
      </c>
      <c r="G69" s="5" t="s">
        <v>216</v>
      </c>
      <c r="H69" s="5" t="s">
        <v>216</v>
      </c>
      <c r="I69" s="5" t="s">
        <v>216</v>
      </c>
      <c r="J69" s="5" t="s">
        <v>216</v>
      </c>
      <c r="K69" s="5" t="s">
        <v>216</v>
      </c>
      <c r="L69" s="5" t="s">
        <v>216</v>
      </c>
      <c r="M69" s="5" t="s">
        <v>216</v>
      </c>
      <c r="N69" s="5">
        <v>0</v>
      </c>
      <c r="O69" s="5">
        <v>0</v>
      </c>
      <c r="P69" s="5">
        <v>0</v>
      </c>
      <c r="Q69" s="5">
        <v>0</v>
      </c>
      <c r="R69" s="5">
        <v>0</v>
      </c>
      <c r="S69" s="5">
        <v>0</v>
      </c>
    </row>
    <row r="70" spans="1:19" x14ac:dyDescent="0.25">
      <c r="A70" s="4" t="s">
        <v>15889</v>
      </c>
      <c r="B70" s="4" t="s">
        <v>25288</v>
      </c>
      <c r="C70" s="4" t="s">
        <v>306</v>
      </c>
      <c r="D70" s="1"/>
      <c r="E70" s="5" t="s">
        <v>216</v>
      </c>
      <c r="F70" s="5" t="s">
        <v>216</v>
      </c>
      <c r="G70" s="5" t="s">
        <v>216</v>
      </c>
      <c r="H70" s="5" t="s">
        <v>216</v>
      </c>
      <c r="I70" s="5" t="s">
        <v>216</v>
      </c>
      <c r="J70" s="5" t="s">
        <v>216</v>
      </c>
      <c r="K70" s="5" t="s">
        <v>216</v>
      </c>
      <c r="L70" s="5" t="s">
        <v>216</v>
      </c>
      <c r="M70" s="5" t="s">
        <v>216</v>
      </c>
      <c r="N70" s="5">
        <v>0</v>
      </c>
      <c r="O70" s="5">
        <v>0</v>
      </c>
      <c r="P70" s="5">
        <v>0</v>
      </c>
      <c r="Q70" s="5">
        <v>0</v>
      </c>
      <c r="R70" s="5">
        <v>0</v>
      </c>
      <c r="S70" s="5">
        <v>0</v>
      </c>
    </row>
    <row r="71" spans="1:19" x14ac:dyDescent="0.25">
      <c r="A71" s="4" t="s">
        <v>25290</v>
      </c>
      <c r="B71" s="4" t="s">
        <v>25288</v>
      </c>
      <c r="C71" s="4" t="s">
        <v>308</v>
      </c>
      <c r="D71" s="1" t="s">
        <v>309</v>
      </c>
      <c r="E71" s="5" t="s">
        <v>216</v>
      </c>
      <c r="F71" s="5" t="s">
        <v>216</v>
      </c>
      <c r="G71" s="5" t="s">
        <v>216</v>
      </c>
      <c r="H71" s="5" t="s">
        <v>216</v>
      </c>
      <c r="I71" s="5" t="s">
        <v>216</v>
      </c>
      <c r="J71" s="5" t="s">
        <v>216</v>
      </c>
      <c r="K71" s="5" t="s">
        <v>216</v>
      </c>
      <c r="L71" s="5" t="s">
        <v>216</v>
      </c>
      <c r="M71" s="5" t="s">
        <v>216</v>
      </c>
      <c r="N71" s="5">
        <v>0</v>
      </c>
      <c r="O71" s="5">
        <v>0</v>
      </c>
      <c r="P71" s="5">
        <v>0</v>
      </c>
      <c r="Q71" s="5">
        <v>0</v>
      </c>
      <c r="R71" s="5">
        <v>0</v>
      </c>
      <c r="S71" s="5">
        <v>0</v>
      </c>
    </row>
    <row r="72" spans="1:19" x14ac:dyDescent="0.25">
      <c r="A72" s="4" t="s">
        <v>25291</v>
      </c>
      <c r="B72" s="4" t="s">
        <v>25288</v>
      </c>
      <c r="C72" s="4" t="s">
        <v>311</v>
      </c>
      <c r="D72" s="1"/>
      <c r="E72" s="5" t="s">
        <v>216</v>
      </c>
      <c r="F72" s="5" t="s">
        <v>216</v>
      </c>
      <c r="G72" s="5" t="s">
        <v>216</v>
      </c>
      <c r="H72" s="5" t="s">
        <v>216</v>
      </c>
      <c r="I72" s="5" t="s">
        <v>216</v>
      </c>
      <c r="J72" s="5" t="s">
        <v>216</v>
      </c>
      <c r="K72" s="5" t="s">
        <v>216</v>
      </c>
      <c r="L72" s="5" t="s">
        <v>216</v>
      </c>
      <c r="M72" s="5" t="s">
        <v>216</v>
      </c>
      <c r="N72" s="5">
        <v>0</v>
      </c>
      <c r="O72" s="5">
        <v>0</v>
      </c>
      <c r="P72" s="5">
        <v>0</v>
      </c>
      <c r="Q72" s="5">
        <v>0</v>
      </c>
      <c r="R72" s="5">
        <v>0</v>
      </c>
      <c r="S72" s="5">
        <v>0</v>
      </c>
    </row>
    <row r="73" spans="1:19" x14ac:dyDescent="0.25">
      <c r="A73" s="4" t="s">
        <v>25292</v>
      </c>
      <c r="B73" s="4" t="s">
        <v>25288</v>
      </c>
      <c r="C73" s="4" t="s">
        <v>313</v>
      </c>
      <c r="D73" s="1"/>
      <c r="E73" s="5" t="s">
        <v>216</v>
      </c>
      <c r="F73" s="5" t="s">
        <v>216</v>
      </c>
      <c r="G73" s="5" t="s">
        <v>216</v>
      </c>
      <c r="H73" s="5" t="s">
        <v>216</v>
      </c>
      <c r="I73" s="5" t="s">
        <v>216</v>
      </c>
      <c r="J73" s="5" t="s">
        <v>216</v>
      </c>
      <c r="K73" s="5" t="s">
        <v>216</v>
      </c>
      <c r="L73" s="5" t="s">
        <v>216</v>
      </c>
      <c r="M73" s="5" t="s">
        <v>216</v>
      </c>
      <c r="N73" s="5">
        <v>0</v>
      </c>
      <c r="O73" s="5">
        <v>0</v>
      </c>
      <c r="P73" s="5">
        <v>0</v>
      </c>
      <c r="Q73" s="5">
        <v>0</v>
      </c>
      <c r="R73" s="5">
        <v>0</v>
      </c>
      <c r="S73" s="5">
        <v>0</v>
      </c>
    </row>
    <row r="74" spans="1:19" x14ac:dyDescent="0.25">
      <c r="A74" s="4" t="s">
        <v>25293</v>
      </c>
      <c r="B74" s="4" t="s">
        <v>25288</v>
      </c>
      <c r="C74" s="4" t="s">
        <v>315</v>
      </c>
      <c r="D74" s="1"/>
      <c r="E74" s="5" t="s">
        <v>216</v>
      </c>
      <c r="F74" s="5" t="s">
        <v>216</v>
      </c>
      <c r="G74" s="5" t="s">
        <v>216</v>
      </c>
      <c r="H74" s="5" t="s">
        <v>216</v>
      </c>
      <c r="I74" s="5" t="s">
        <v>216</v>
      </c>
      <c r="J74" s="5" t="s">
        <v>216</v>
      </c>
      <c r="K74" s="5" t="s">
        <v>216</v>
      </c>
      <c r="L74" s="5" t="s">
        <v>216</v>
      </c>
      <c r="M74" s="5" t="s">
        <v>216</v>
      </c>
      <c r="N74" s="5">
        <v>0</v>
      </c>
      <c r="O74" s="5">
        <v>0</v>
      </c>
      <c r="P74" s="5">
        <v>0</v>
      </c>
      <c r="Q74" s="5">
        <v>0</v>
      </c>
      <c r="R74" s="5">
        <v>0</v>
      </c>
      <c r="S74" s="5">
        <v>0</v>
      </c>
    </row>
    <row r="75" spans="1:19" x14ac:dyDescent="0.25">
      <c r="A75" s="4" t="s">
        <v>25294</v>
      </c>
      <c r="B75" s="4" t="s">
        <v>25288</v>
      </c>
      <c r="C75" s="4" t="s">
        <v>317</v>
      </c>
      <c r="D75" s="1"/>
      <c r="E75" s="5" t="s">
        <v>216</v>
      </c>
      <c r="F75" s="5" t="s">
        <v>216</v>
      </c>
      <c r="G75" s="5" t="s">
        <v>216</v>
      </c>
      <c r="H75" s="5" t="s">
        <v>216</v>
      </c>
      <c r="I75" s="5" t="s">
        <v>216</v>
      </c>
      <c r="J75" s="5" t="s">
        <v>216</v>
      </c>
      <c r="K75" s="5" t="s">
        <v>216</v>
      </c>
      <c r="L75" s="5" t="s">
        <v>216</v>
      </c>
      <c r="M75" s="5" t="s">
        <v>216</v>
      </c>
      <c r="N75" s="5">
        <v>0</v>
      </c>
      <c r="O75" s="5">
        <v>0</v>
      </c>
      <c r="P75" s="5">
        <v>0</v>
      </c>
      <c r="Q75" s="5">
        <v>0</v>
      </c>
      <c r="R75" s="5">
        <v>0</v>
      </c>
      <c r="S75" s="5">
        <v>0</v>
      </c>
    </row>
    <row r="76" spans="1:19" x14ac:dyDescent="0.25">
      <c r="A76" s="4" t="s">
        <v>25295</v>
      </c>
      <c r="B76" s="4" t="s">
        <v>25288</v>
      </c>
      <c r="C76" s="4" t="s">
        <v>319</v>
      </c>
      <c r="D76" s="1"/>
      <c r="E76" s="5" t="s">
        <v>216</v>
      </c>
      <c r="F76" s="5" t="s">
        <v>216</v>
      </c>
      <c r="G76" s="5" t="s">
        <v>216</v>
      </c>
      <c r="H76" s="5" t="s">
        <v>216</v>
      </c>
      <c r="I76" s="5" t="s">
        <v>216</v>
      </c>
      <c r="J76" s="5" t="s">
        <v>216</v>
      </c>
      <c r="K76" s="5" t="s">
        <v>216</v>
      </c>
      <c r="L76" s="5" t="s">
        <v>216</v>
      </c>
      <c r="M76" s="5" t="s">
        <v>216</v>
      </c>
      <c r="N76" s="5">
        <v>0</v>
      </c>
      <c r="O76" s="5">
        <v>0</v>
      </c>
      <c r="P76" s="5">
        <v>0</v>
      </c>
      <c r="Q76" s="5">
        <v>0</v>
      </c>
      <c r="R76" s="5">
        <v>0</v>
      </c>
      <c r="S76" s="5">
        <v>0</v>
      </c>
    </row>
    <row r="77" spans="1:19" x14ac:dyDescent="0.25">
      <c r="A77" s="4" t="s">
        <v>25296</v>
      </c>
      <c r="B77" s="4" t="s">
        <v>25288</v>
      </c>
      <c r="C77" s="4" t="s">
        <v>321</v>
      </c>
      <c r="D77" s="1"/>
      <c r="E77" s="5" t="s">
        <v>216</v>
      </c>
      <c r="F77" s="5" t="s">
        <v>216</v>
      </c>
      <c r="G77" s="5" t="s">
        <v>216</v>
      </c>
      <c r="H77" s="5" t="s">
        <v>216</v>
      </c>
      <c r="I77" s="5" t="s">
        <v>216</v>
      </c>
      <c r="J77" s="5" t="s">
        <v>216</v>
      </c>
      <c r="K77" s="5" t="s">
        <v>216</v>
      </c>
      <c r="L77" s="5" t="s">
        <v>216</v>
      </c>
      <c r="M77" s="5" t="s">
        <v>216</v>
      </c>
      <c r="N77" s="5">
        <v>0</v>
      </c>
      <c r="O77" s="5">
        <v>0</v>
      </c>
      <c r="P77" s="5">
        <v>0</v>
      </c>
      <c r="Q77" s="5">
        <v>0</v>
      </c>
      <c r="R77" s="5">
        <v>0</v>
      </c>
      <c r="S77" s="5">
        <v>0</v>
      </c>
    </row>
    <row r="78" spans="1:19" x14ac:dyDescent="0.25">
      <c r="A78" s="4" t="s">
        <v>25297</v>
      </c>
      <c r="B78" s="4" t="s">
        <v>25288</v>
      </c>
      <c r="C78" s="4" t="s">
        <v>323</v>
      </c>
      <c r="D78" s="1"/>
      <c r="E78" s="5" t="s">
        <v>216</v>
      </c>
      <c r="F78" s="5" t="s">
        <v>216</v>
      </c>
      <c r="G78" s="5" t="s">
        <v>216</v>
      </c>
      <c r="H78" s="5" t="s">
        <v>216</v>
      </c>
      <c r="I78" s="5" t="s">
        <v>216</v>
      </c>
      <c r="J78" s="5" t="s">
        <v>216</v>
      </c>
      <c r="K78" s="5" t="s">
        <v>216</v>
      </c>
      <c r="L78" s="5" t="s">
        <v>216</v>
      </c>
      <c r="M78" s="5" t="s">
        <v>216</v>
      </c>
      <c r="N78" s="5">
        <v>0</v>
      </c>
      <c r="O78" s="5">
        <v>0</v>
      </c>
      <c r="P78" s="5">
        <v>0</v>
      </c>
      <c r="Q78" s="5">
        <v>0</v>
      </c>
      <c r="R78" s="5">
        <v>0</v>
      </c>
      <c r="S78" s="5">
        <v>0</v>
      </c>
    </row>
    <row r="79" spans="1:19" x14ac:dyDescent="0.25">
      <c r="A79" s="4" t="s">
        <v>25298</v>
      </c>
      <c r="B79" s="4" t="s">
        <v>25288</v>
      </c>
      <c r="C79" s="4" t="s">
        <v>325</v>
      </c>
      <c r="D79" s="1"/>
      <c r="E79" s="5" t="s">
        <v>216</v>
      </c>
      <c r="F79" s="5" t="s">
        <v>216</v>
      </c>
      <c r="G79" s="5" t="s">
        <v>216</v>
      </c>
      <c r="H79" s="5" t="s">
        <v>216</v>
      </c>
      <c r="I79" s="5" t="s">
        <v>216</v>
      </c>
      <c r="J79" s="5" t="s">
        <v>216</v>
      </c>
      <c r="K79" s="5" t="s">
        <v>216</v>
      </c>
      <c r="L79" s="5" t="s">
        <v>216</v>
      </c>
      <c r="M79" s="5" t="s">
        <v>216</v>
      </c>
      <c r="N79" s="5">
        <v>0</v>
      </c>
      <c r="O79" s="5">
        <v>0</v>
      </c>
      <c r="P79" s="5">
        <v>0</v>
      </c>
      <c r="Q79" s="5">
        <v>0</v>
      </c>
      <c r="R79" s="5">
        <v>0</v>
      </c>
      <c r="S79" s="5">
        <v>0</v>
      </c>
    </row>
    <row r="80" spans="1:19" x14ac:dyDescent="0.25">
      <c r="A80" s="4" t="s">
        <v>25299</v>
      </c>
      <c r="B80" s="4" t="s">
        <v>25288</v>
      </c>
      <c r="C80" s="4" t="s">
        <v>327</v>
      </c>
      <c r="D80" s="1"/>
      <c r="E80" s="5" t="s">
        <v>216</v>
      </c>
      <c r="F80" s="5" t="s">
        <v>216</v>
      </c>
      <c r="G80" s="5" t="s">
        <v>216</v>
      </c>
      <c r="H80" s="5" t="s">
        <v>216</v>
      </c>
      <c r="I80" s="5" t="s">
        <v>216</v>
      </c>
      <c r="J80" s="5" t="s">
        <v>216</v>
      </c>
      <c r="K80" s="5" t="s">
        <v>216</v>
      </c>
      <c r="L80" s="5" t="s">
        <v>216</v>
      </c>
      <c r="M80" s="5" t="s">
        <v>216</v>
      </c>
      <c r="N80" s="5">
        <v>0</v>
      </c>
      <c r="O80" s="5">
        <v>0</v>
      </c>
      <c r="P80" s="5">
        <v>0</v>
      </c>
      <c r="Q80" s="5">
        <v>0</v>
      </c>
      <c r="R80" s="5">
        <v>0</v>
      </c>
      <c r="S80" s="5">
        <v>0</v>
      </c>
    </row>
    <row r="81" spans="1:19" x14ac:dyDescent="0.25">
      <c r="A81" s="4" t="s">
        <v>25300</v>
      </c>
      <c r="B81" s="4" t="s">
        <v>25288</v>
      </c>
      <c r="C81" s="4" t="s">
        <v>329</v>
      </c>
      <c r="D81" s="1"/>
      <c r="E81" s="5" t="s">
        <v>216</v>
      </c>
      <c r="F81" s="5" t="s">
        <v>216</v>
      </c>
      <c r="G81" s="5" t="s">
        <v>216</v>
      </c>
      <c r="H81" s="5" t="s">
        <v>216</v>
      </c>
      <c r="I81" s="5" t="s">
        <v>216</v>
      </c>
      <c r="J81" s="5" t="s">
        <v>216</v>
      </c>
      <c r="K81" s="5" t="s">
        <v>216</v>
      </c>
      <c r="L81" s="5" t="s">
        <v>216</v>
      </c>
      <c r="M81" s="5" t="s">
        <v>216</v>
      </c>
      <c r="N81" s="5">
        <v>0</v>
      </c>
      <c r="O81" s="5">
        <v>0</v>
      </c>
      <c r="P81" s="5">
        <v>0</v>
      </c>
      <c r="Q81" s="5">
        <v>0</v>
      </c>
      <c r="R81" s="5">
        <v>0</v>
      </c>
      <c r="S81" s="5">
        <v>0</v>
      </c>
    </row>
    <row r="82" spans="1:19" x14ac:dyDescent="0.25">
      <c r="A82" s="4" t="s">
        <v>25301</v>
      </c>
      <c r="B82" s="4" t="s">
        <v>25288</v>
      </c>
      <c r="C82" s="4" t="s">
        <v>332</v>
      </c>
      <c r="D82" s="1"/>
      <c r="E82" s="5" t="s">
        <v>216</v>
      </c>
      <c r="F82" s="5" t="s">
        <v>216</v>
      </c>
      <c r="G82" s="5" t="s">
        <v>216</v>
      </c>
      <c r="H82" s="5" t="s">
        <v>216</v>
      </c>
      <c r="I82" s="5" t="s">
        <v>216</v>
      </c>
      <c r="J82" s="5" t="s">
        <v>216</v>
      </c>
      <c r="K82" s="5" t="s">
        <v>216</v>
      </c>
      <c r="L82" s="5" t="s">
        <v>216</v>
      </c>
      <c r="M82" s="5" t="s">
        <v>216</v>
      </c>
      <c r="N82" s="5">
        <v>0</v>
      </c>
      <c r="O82" s="5">
        <v>0</v>
      </c>
      <c r="P82" s="5">
        <v>0</v>
      </c>
      <c r="Q82" s="5">
        <v>0</v>
      </c>
      <c r="R82" s="5">
        <v>0</v>
      </c>
      <c r="S82" s="5">
        <v>0</v>
      </c>
    </row>
    <row r="83" spans="1:19" x14ac:dyDescent="0.25">
      <c r="A83" s="4" t="s">
        <v>25302</v>
      </c>
      <c r="B83" s="4" t="s">
        <v>25288</v>
      </c>
      <c r="C83" s="4" t="s">
        <v>335</v>
      </c>
      <c r="D83" s="1"/>
      <c r="E83" s="5" t="s">
        <v>216</v>
      </c>
      <c r="F83" s="5" t="s">
        <v>216</v>
      </c>
      <c r="G83" s="5" t="s">
        <v>216</v>
      </c>
      <c r="H83" s="5" t="s">
        <v>216</v>
      </c>
      <c r="I83" s="5" t="s">
        <v>216</v>
      </c>
      <c r="J83" s="5" t="s">
        <v>216</v>
      </c>
      <c r="K83" s="5" t="s">
        <v>216</v>
      </c>
      <c r="L83" s="5" t="s">
        <v>216</v>
      </c>
      <c r="M83" s="5" t="s">
        <v>216</v>
      </c>
      <c r="N83" s="5">
        <v>0</v>
      </c>
      <c r="O83" s="5">
        <v>0</v>
      </c>
      <c r="P83" s="5">
        <v>0</v>
      </c>
      <c r="Q83" s="5">
        <v>0</v>
      </c>
      <c r="R83" s="5">
        <v>0</v>
      </c>
      <c r="S83" s="5">
        <v>0</v>
      </c>
    </row>
    <row r="84" spans="1:19" x14ac:dyDescent="0.25">
      <c r="A84" s="4" t="s">
        <v>25303</v>
      </c>
      <c r="B84" s="4" t="s">
        <v>25288</v>
      </c>
      <c r="C84" s="4" t="s">
        <v>338</v>
      </c>
      <c r="D84" s="1"/>
      <c r="E84" s="5" t="s">
        <v>216</v>
      </c>
      <c r="F84" s="5" t="s">
        <v>216</v>
      </c>
      <c r="G84" s="5" t="s">
        <v>216</v>
      </c>
      <c r="H84" s="5" t="s">
        <v>216</v>
      </c>
      <c r="I84" s="5" t="s">
        <v>216</v>
      </c>
      <c r="J84" s="5" t="s">
        <v>216</v>
      </c>
      <c r="K84" s="5" t="s">
        <v>216</v>
      </c>
      <c r="L84" s="5" t="s">
        <v>216</v>
      </c>
      <c r="M84" s="5" t="s">
        <v>216</v>
      </c>
      <c r="N84" s="5">
        <v>0</v>
      </c>
      <c r="O84" s="5">
        <v>0</v>
      </c>
      <c r="P84" s="5">
        <v>0</v>
      </c>
      <c r="Q84" s="5">
        <v>0</v>
      </c>
      <c r="R84" s="5">
        <v>0</v>
      </c>
      <c r="S84" s="5">
        <v>0</v>
      </c>
    </row>
    <row r="85" spans="1:19" x14ac:dyDescent="0.25">
      <c r="A85" s="4" t="s">
        <v>25304</v>
      </c>
      <c r="B85" s="4" t="s">
        <v>25288</v>
      </c>
      <c r="C85" s="4" t="s">
        <v>340</v>
      </c>
      <c r="D85" s="1"/>
      <c r="E85" s="5" t="s">
        <v>216</v>
      </c>
      <c r="F85" s="5" t="s">
        <v>216</v>
      </c>
      <c r="G85" s="5" t="s">
        <v>216</v>
      </c>
      <c r="H85" s="5" t="s">
        <v>216</v>
      </c>
      <c r="I85" s="5" t="s">
        <v>216</v>
      </c>
      <c r="J85" s="5" t="s">
        <v>216</v>
      </c>
      <c r="K85" s="5" t="s">
        <v>216</v>
      </c>
      <c r="L85" s="5" t="s">
        <v>216</v>
      </c>
      <c r="M85" s="5" t="s">
        <v>216</v>
      </c>
      <c r="N85" s="5">
        <v>0</v>
      </c>
      <c r="O85" s="5">
        <v>0</v>
      </c>
      <c r="P85" s="5">
        <v>0</v>
      </c>
      <c r="Q85" s="5">
        <v>0</v>
      </c>
      <c r="R85" s="5">
        <v>0</v>
      </c>
      <c r="S85" s="5">
        <v>0</v>
      </c>
    </row>
    <row r="86" spans="1:19" x14ac:dyDescent="0.25">
      <c r="A86" s="4" t="s">
        <v>25305</v>
      </c>
      <c r="B86" s="4" t="s">
        <v>25288</v>
      </c>
      <c r="C86" s="4" t="s">
        <v>342</v>
      </c>
      <c r="D86" s="1"/>
      <c r="E86" s="5" t="s">
        <v>216</v>
      </c>
      <c r="F86" s="5" t="s">
        <v>216</v>
      </c>
      <c r="G86" s="5" t="s">
        <v>216</v>
      </c>
      <c r="H86" s="5" t="s">
        <v>216</v>
      </c>
      <c r="I86" s="5" t="s">
        <v>216</v>
      </c>
      <c r="J86" s="5" t="s">
        <v>216</v>
      </c>
      <c r="K86" s="5" t="s">
        <v>216</v>
      </c>
      <c r="L86" s="5" t="s">
        <v>216</v>
      </c>
      <c r="M86" s="5" t="s">
        <v>216</v>
      </c>
      <c r="N86" s="5">
        <v>0</v>
      </c>
      <c r="O86" s="5">
        <v>0</v>
      </c>
      <c r="P86" s="5">
        <v>0</v>
      </c>
      <c r="Q86" s="5">
        <v>0</v>
      </c>
      <c r="R86" s="5">
        <v>0</v>
      </c>
      <c r="S86" s="5">
        <v>0</v>
      </c>
    </row>
    <row r="87" spans="1:19" x14ac:dyDescent="0.25">
      <c r="A87" s="4" t="s">
        <v>25306</v>
      </c>
      <c r="B87" s="4" t="s">
        <v>25288</v>
      </c>
      <c r="C87" s="4" t="s">
        <v>344</v>
      </c>
      <c r="D87" s="1"/>
      <c r="E87" s="5" t="s">
        <v>216</v>
      </c>
      <c r="F87" s="5" t="s">
        <v>216</v>
      </c>
      <c r="G87" s="5" t="s">
        <v>216</v>
      </c>
      <c r="H87" s="5" t="s">
        <v>216</v>
      </c>
      <c r="I87" s="5" t="s">
        <v>216</v>
      </c>
      <c r="J87" s="5" t="s">
        <v>216</v>
      </c>
      <c r="K87" s="5" t="s">
        <v>216</v>
      </c>
      <c r="L87" s="5" t="s">
        <v>216</v>
      </c>
      <c r="M87" s="5" t="s">
        <v>216</v>
      </c>
      <c r="N87" s="5">
        <v>0</v>
      </c>
      <c r="O87" s="5">
        <v>0</v>
      </c>
      <c r="P87" s="5">
        <v>0</v>
      </c>
      <c r="Q87" s="5">
        <v>0</v>
      </c>
      <c r="R87" s="5">
        <v>0</v>
      </c>
      <c r="S87" s="5">
        <v>0</v>
      </c>
    </row>
    <row r="88" spans="1:19" x14ac:dyDescent="0.25">
      <c r="A88" s="4" t="s">
        <v>25307</v>
      </c>
      <c r="B88" s="4" t="s">
        <v>25288</v>
      </c>
      <c r="C88" s="4" t="s">
        <v>346</v>
      </c>
      <c r="D88" s="1"/>
      <c r="E88" s="5" t="s">
        <v>216</v>
      </c>
      <c r="F88" s="5" t="s">
        <v>216</v>
      </c>
      <c r="G88" s="5" t="s">
        <v>216</v>
      </c>
      <c r="H88" s="5" t="s">
        <v>216</v>
      </c>
      <c r="I88" s="5" t="s">
        <v>216</v>
      </c>
      <c r="J88" s="5" t="s">
        <v>216</v>
      </c>
      <c r="K88" s="5" t="s">
        <v>216</v>
      </c>
      <c r="L88" s="5" t="s">
        <v>216</v>
      </c>
      <c r="M88" s="5" t="s">
        <v>216</v>
      </c>
      <c r="N88" s="5">
        <v>0</v>
      </c>
      <c r="O88" s="5">
        <v>0</v>
      </c>
      <c r="P88" s="5">
        <v>0</v>
      </c>
      <c r="Q88" s="5">
        <v>0</v>
      </c>
      <c r="R88" s="5">
        <v>0</v>
      </c>
      <c r="S88" s="5">
        <v>0</v>
      </c>
    </row>
    <row r="89" spans="1:19" x14ac:dyDescent="0.25">
      <c r="A89" s="4" t="s">
        <v>25308</v>
      </c>
      <c r="B89" s="4" t="s">
        <v>25288</v>
      </c>
      <c r="C89" s="4" t="s">
        <v>348</v>
      </c>
      <c r="D89" s="1"/>
      <c r="E89" s="5" t="s">
        <v>216</v>
      </c>
      <c r="F89" s="5" t="s">
        <v>216</v>
      </c>
      <c r="G89" s="5" t="s">
        <v>216</v>
      </c>
      <c r="H89" s="5" t="s">
        <v>216</v>
      </c>
      <c r="I89" s="5" t="s">
        <v>216</v>
      </c>
      <c r="J89" s="5" t="s">
        <v>216</v>
      </c>
      <c r="K89" s="5" t="s">
        <v>216</v>
      </c>
      <c r="L89" s="5" t="s">
        <v>216</v>
      </c>
      <c r="M89" s="5" t="s">
        <v>216</v>
      </c>
      <c r="N89" s="5">
        <v>0</v>
      </c>
      <c r="O89" s="5">
        <v>0</v>
      </c>
      <c r="P89" s="5">
        <v>0</v>
      </c>
      <c r="Q89" s="5">
        <v>0</v>
      </c>
      <c r="R89" s="5">
        <v>0</v>
      </c>
      <c r="S89" s="5">
        <v>0</v>
      </c>
    </row>
    <row r="90" spans="1:19" x14ac:dyDescent="0.25">
      <c r="A90" s="4" t="s">
        <v>25309</v>
      </c>
      <c r="B90" s="4" t="s">
        <v>25288</v>
      </c>
      <c r="C90" s="4" t="s">
        <v>350</v>
      </c>
      <c r="D90" s="1"/>
      <c r="E90" s="5" t="s">
        <v>216</v>
      </c>
      <c r="F90" s="5" t="s">
        <v>216</v>
      </c>
      <c r="G90" s="5" t="s">
        <v>216</v>
      </c>
      <c r="H90" s="5" t="s">
        <v>216</v>
      </c>
      <c r="I90" s="5" t="s">
        <v>216</v>
      </c>
      <c r="J90" s="5" t="s">
        <v>216</v>
      </c>
      <c r="K90" s="5" t="s">
        <v>216</v>
      </c>
      <c r="L90" s="5" t="s">
        <v>216</v>
      </c>
      <c r="M90" s="5" t="s">
        <v>216</v>
      </c>
      <c r="N90" s="5">
        <v>0</v>
      </c>
      <c r="O90" s="5">
        <v>0</v>
      </c>
      <c r="P90" s="5">
        <v>0</v>
      </c>
      <c r="Q90" s="5">
        <v>0</v>
      </c>
      <c r="R90" s="5">
        <v>0</v>
      </c>
      <c r="S90" s="5">
        <v>0</v>
      </c>
    </row>
    <row r="91" spans="1:19" x14ac:dyDescent="0.25">
      <c r="A91" s="4" t="s">
        <v>25310</v>
      </c>
      <c r="B91" s="4" t="s">
        <v>25288</v>
      </c>
      <c r="C91" s="4" t="s">
        <v>353</v>
      </c>
      <c r="D91" s="1"/>
      <c r="E91" s="5" t="s">
        <v>216</v>
      </c>
      <c r="F91" s="5" t="s">
        <v>216</v>
      </c>
      <c r="G91" s="5" t="s">
        <v>216</v>
      </c>
      <c r="H91" s="5" t="s">
        <v>216</v>
      </c>
      <c r="I91" s="5" t="s">
        <v>216</v>
      </c>
      <c r="J91" s="5" t="s">
        <v>216</v>
      </c>
      <c r="K91" s="5" t="s">
        <v>216</v>
      </c>
      <c r="L91" s="5" t="s">
        <v>216</v>
      </c>
      <c r="M91" s="5" t="s">
        <v>216</v>
      </c>
      <c r="N91" s="5">
        <v>0</v>
      </c>
      <c r="O91" s="5">
        <v>0</v>
      </c>
      <c r="P91" s="5">
        <v>0</v>
      </c>
      <c r="Q91" s="5">
        <v>0</v>
      </c>
      <c r="R91" s="5">
        <v>0</v>
      </c>
      <c r="S91" s="5">
        <v>0</v>
      </c>
    </row>
    <row r="92" spans="1:19" x14ac:dyDescent="0.25">
      <c r="A92" s="4" t="s">
        <v>25311</v>
      </c>
      <c r="B92" s="4" t="s">
        <v>25288</v>
      </c>
      <c r="C92" s="4" t="s">
        <v>355</v>
      </c>
      <c r="D92" s="1"/>
      <c r="E92" s="5" t="s">
        <v>216</v>
      </c>
      <c r="F92" s="5" t="s">
        <v>216</v>
      </c>
      <c r="G92" s="5" t="s">
        <v>216</v>
      </c>
      <c r="H92" s="5" t="s">
        <v>216</v>
      </c>
      <c r="I92" s="5" t="s">
        <v>216</v>
      </c>
      <c r="J92" s="5" t="s">
        <v>216</v>
      </c>
      <c r="K92" s="5" t="s">
        <v>216</v>
      </c>
      <c r="L92" s="5" t="s">
        <v>216</v>
      </c>
      <c r="M92" s="5" t="s">
        <v>216</v>
      </c>
      <c r="N92" s="5">
        <v>0</v>
      </c>
      <c r="O92" s="5">
        <v>0</v>
      </c>
      <c r="P92" s="5">
        <v>0</v>
      </c>
      <c r="Q92" s="5">
        <v>0</v>
      </c>
      <c r="R92" s="5">
        <v>0</v>
      </c>
      <c r="S92" s="5">
        <v>0</v>
      </c>
    </row>
    <row r="93" spans="1:19" x14ac:dyDescent="0.25">
      <c r="A93" s="4" t="s">
        <v>25312</v>
      </c>
      <c r="B93" s="4" t="s">
        <v>25288</v>
      </c>
      <c r="C93" s="4" t="s">
        <v>3606</v>
      </c>
      <c r="D93" s="1" t="s">
        <v>309</v>
      </c>
      <c r="E93" s="5" t="s">
        <v>216</v>
      </c>
      <c r="F93" s="5" t="s">
        <v>216</v>
      </c>
      <c r="G93" s="5" t="s">
        <v>216</v>
      </c>
      <c r="H93" s="5" t="s">
        <v>216</v>
      </c>
      <c r="I93" s="5" t="s">
        <v>216</v>
      </c>
      <c r="J93" s="5" t="s">
        <v>216</v>
      </c>
      <c r="K93" s="5" t="s">
        <v>216</v>
      </c>
      <c r="L93" s="5" t="s">
        <v>216</v>
      </c>
      <c r="M93" s="5" t="s">
        <v>216</v>
      </c>
      <c r="N93" s="5">
        <v>0</v>
      </c>
      <c r="O93" s="5">
        <v>0</v>
      </c>
      <c r="P93" s="5">
        <v>0</v>
      </c>
      <c r="Q93" s="5">
        <v>0</v>
      </c>
      <c r="R93" s="5">
        <v>0</v>
      </c>
      <c r="S93" s="5">
        <v>0</v>
      </c>
    </row>
    <row r="94" spans="1:19" x14ac:dyDescent="0.25">
      <c r="A94" s="4" t="s">
        <v>25313</v>
      </c>
      <c r="B94" s="4" t="s">
        <v>25288</v>
      </c>
      <c r="C94" s="4" t="s">
        <v>3608</v>
      </c>
      <c r="D94" s="1"/>
      <c r="E94" s="5" t="s">
        <v>216</v>
      </c>
      <c r="F94" s="5" t="s">
        <v>216</v>
      </c>
      <c r="G94" s="5" t="s">
        <v>216</v>
      </c>
      <c r="H94" s="5" t="s">
        <v>216</v>
      </c>
      <c r="I94" s="5" t="s">
        <v>216</v>
      </c>
      <c r="J94" s="5" t="s">
        <v>216</v>
      </c>
      <c r="K94" s="5" t="s">
        <v>216</v>
      </c>
      <c r="L94" s="5" t="s">
        <v>216</v>
      </c>
      <c r="M94" s="5" t="s">
        <v>216</v>
      </c>
      <c r="N94" s="5">
        <v>0</v>
      </c>
      <c r="O94" s="5">
        <v>0</v>
      </c>
      <c r="P94" s="5">
        <v>0</v>
      </c>
      <c r="Q94" s="5">
        <v>0</v>
      </c>
      <c r="R94" s="5">
        <v>0</v>
      </c>
      <c r="S94" s="5">
        <v>0</v>
      </c>
    </row>
    <row r="95" spans="1:19" x14ac:dyDescent="0.25">
      <c r="A95" s="4" t="s">
        <v>25314</v>
      </c>
      <c r="B95" s="4" t="s">
        <v>25288</v>
      </c>
      <c r="C95" s="4" t="s">
        <v>3609</v>
      </c>
      <c r="D95" s="1"/>
      <c r="E95" s="5" t="s">
        <v>216</v>
      </c>
      <c r="F95" s="5" t="s">
        <v>216</v>
      </c>
      <c r="G95" s="5" t="s">
        <v>216</v>
      </c>
      <c r="H95" s="5" t="s">
        <v>216</v>
      </c>
      <c r="I95" s="5" t="s">
        <v>216</v>
      </c>
      <c r="J95" s="5" t="s">
        <v>216</v>
      </c>
      <c r="K95" s="5" t="s">
        <v>216</v>
      </c>
      <c r="L95" s="5" t="s">
        <v>216</v>
      </c>
      <c r="M95" s="5" t="s">
        <v>216</v>
      </c>
      <c r="N95" s="5">
        <v>0</v>
      </c>
      <c r="O95" s="5">
        <v>0</v>
      </c>
      <c r="P95" s="5">
        <v>0</v>
      </c>
      <c r="Q95" s="5">
        <v>0</v>
      </c>
      <c r="R95" s="5">
        <v>0</v>
      </c>
      <c r="S95" s="5">
        <v>0</v>
      </c>
    </row>
    <row r="96" spans="1:19" x14ac:dyDescent="0.25">
      <c r="A96" s="4" t="s">
        <v>25315</v>
      </c>
      <c r="B96" s="4" t="s">
        <v>25288</v>
      </c>
      <c r="C96" s="4" t="s">
        <v>3610</v>
      </c>
      <c r="D96" s="1"/>
      <c r="E96" s="5" t="s">
        <v>216</v>
      </c>
      <c r="F96" s="5" t="s">
        <v>216</v>
      </c>
      <c r="G96" s="5" t="s">
        <v>216</v>
      </c>
      <c r="H96" s="5" t="s">
        <v>216</v>
      </c>
      <c r="I96" s="5" t="s">
        <v>216</v>
      </c>
      <c r="J96" s="5" t="s">
        <v>216</v>
      </c>
      <c r="K96" s="5" t="s">
        <v>216</v>
      </c>
      <c r="L96" s="5" t="s">
        <v>216</v>
      </c>
      <c r="M96" s="5" t="s">
        <v>216</v>
      </c>
      <c r="N96" s="5">
        <v>0</v>
      </c>
      <c r="O96" s="5">
        <v>0</v>
      </c>
      <c r="P96" s="5">
        <v>0</v>
      </c>
      <c r="Q96" s="5">
        <v>0</v>
      </c>
      <c r="R96" s="5">
        <v>0</v>
      </c>
      <c r="S96" s="5">
        <v>0</v>
      </c>
    </row>
    <row r="97" spans="1:19" x14ac:dyDescent="0.25">
      <c r="A97" s="4" t="s">
        <v>25316</v>
      </c>
      <c r="B97" s="4" t="s">
        <v>25288</v>
      </c>
      <c r="C97" s="4" t="s">
        <v>3611</v>
      </c>
      <c r="D97" s="1"/>
      <c r="E97" s="5" t="s">
        <v>216</v>
      </c>
      <c r="F97" s="5" t="s">
        <v>216</v>
      </c>
      <c r="G97" s="5" t="s">
        <v>216</v>
      </c>
      <c r="H97" s="5" t="s">
        <v>216</v>
      </c>
      <c r="I97" s="5" t="s">
        <v>216</v>
      </c>
      <c r="J97" s="5" t="s">
        <v>216</v>
      </c>
      <c r="K97" s="5" t="s">
        <v>216</v>
      </c>
      <c r="L97" s="5" t="s">
        <v>216</v>
      </c>
      <c r="M97" s="5" t="s">
        <v>216</v>
      </c>
      <c r="N97" s="5">
        <v>0</v>
      </c>
      <c r="O97" s="5">
        <v>0</v>
      </c>
      <c r="P97" s="5">
        <v>0</v>
      </c>
      <c r="Q97" s="5">
        <v>0</v>
      </c>
      <c r="R97" s="5">
        <v>0</v>
      </c>
      <c r="S97" s="5">
        <v>0</v>
      </c>
    </row>
    <row r="98" spans="1:19" x14ac:dyDescent="0.25">
      <c r="A98" s="4" t="s">
        <v>25317</v>
      </c>
      <c r="B98" s="4" t="s">
        <v>25288</v>
      </c>
      <c r="C98" s="4" t="s">
        <v>3612</v>
      </c>
      <c r="D98" s="1"/>
      <c r="E98" s="5" t="s">
        <v>216</v>
      </c>
      <c r="F98" s="5" t="s">
        <v>216</v>
      </c>
      <c r="G98" s="5" t="s">
        <v>216</v>
      </c>
      <c r="H98" s="5" t="s">
        <v>216</v>
      </c>
      <c r="I98" s="5" t="s">
        <v>216</v>
      </c>
      <c r="J98" s="5" t="s">
        <v>216</v>
      </c>
      <c r="K98" s="5" t="s">
        <v>216</v>
      </c>
      <c r="L98" s="5" t="s">
        <v>216</v>
      </c>
      <c r="M98" s="5" t="s">
        <v>216</v>
      </c>
      <c r="N98" s="5">
        <v>0</v>
      </c>
      <c r="O98" s="5">
        <v>0</v>
      </c>
      <c r="P98" s="5">
        <v>0</v>
      </c>
      <c r="Q98" s="5">
        <v>0</v>
      </c>
      <c r="R98" s="5">
        <v>0</v>
      </c>
      <c r="S98" s="5">
        <v>0</v>
      </c>
    </row>
    <row r="99" spans="1:19" x14ac:dyDescent="0.25">
      <c r="A99" s="4" t="s">
        <v>25318</v>
      </c>
      <c r="B99" s="4" t="s">
        <v>25288</v>
      </c>
      <c r="C99" s="4" t="s">
        <v>3613</v>
      </c>
      <c r="D99" s="1"/>
      <c r="E99" s="5" t="s">
        <v>216</v>
      </c>
      <c r="F99" s="5" t="s">
        <v>216</v>
      </c>
      <c r="G99" s="5" t="s">
        <v>216</v>
      </c>
      <c r="H99" s="5" t="s">
        <v>216</v>
      </c>
      <c r="I99" s="5" t="s">
        <v>216</v>
      </c>
      <c r="J99" s="5" t="s">
        <v>216</v>
      </c>
      <c r="K99" s="5" t="s">
        <v>216</v>
      </c>
      <c r="L99" s="5" t="s">
        <v>216</v>
      </c>
      <c r="M99" s="5" t="s">
        <v>216</v>
      </c>
      <c r="N99" s="5">
        <v>0</v>
      </c>
      <c r="O99" s="5">
        <v>0</v>
      </c>
      <c r="P99" s="5">
        <v>0</v>
      </c>
      <c r="Q99" s="5">
        <v>0</v>
      </c>
      <c r="R99" s="5">
        <v>0</v>
      </c>
      <c r="S99" s="5">
        <v>0</v>
      </c>
    </row>
    <row r="100" spans="1:19" x14ac:dyDescent="0.25">
      <c r="A100" s="4" t="s">
        <v>25319</v>
      </c>
      <c r="B100" s="4" t="s">
        <v>25288</v>
      </c>
      <c r="C100" s="4" t="s">
        <v>3614</v>
      </c>
      <c r="D100" s="1"/>
      <c r="E100" s="5" t="s">
        <v>216</v>
      </c>
      <c r="F100" s="5" t="s">
        <v>216</v>
      </c>
      <c r="G100" s="5" t="s">
        <v>216</v>
      </c>
      <c r="H100" s="5" t="s">
        <v>216</v>
      </c>
      <c r="I100" s="5" t="s">
        <v>216</v>
      </c>
      <c r="J100" s="5" t="s">
        <v>216</v>
      </c>
      <c r="K100" s="5" t="s">
        <v>216</v>
      </c>
      <c r="L100" s="5" t="s">
        <v>216</v>
      </c>
      <c r="M100" s="5" t="s">
        <v>216</v>
      </c>
      <c r="N100" s="5">
        <v>0</v>
      </c>
      <c r="O100" s="5">
        <v>0</v>
      </c>
      <c r="P100" s="5">
        <v>0</v>
      </c>
      <c r="Q100" s="5">
        <v>0</v>
      </c>
      <c r="R100" s="5">
        <v>0</v>
      </c>
      <c r="S100" s="5">
        <v>0</v>
      </c>
    </row>
    <row r="101" spans="1:19" x14ac:dyDescent="0.25">
      <c r="A101" s="4" t="s">
        <v>25320</v>
      </c>
      <c r="B101" s="4" t="s">
        <v>25288</v>
      </c>
      <c r="C101" s="4" t="s">
        <v>3615</v>
      </c>
      <c r="D101" s="1"/>
      <c r="E101" s="5" t="s">
        <v>216</v>
      </c>
      <c r="F101" s="5" t="s">
        <v>216</v>
      </c>
      <c r="G101" s="5" t="s">
        <v>216</v>
      </c>
      <c r="H101" s="5" t="s">
        <v>216</v>
      </c>
      <c r="I101" s="5" t="s">
        <v>216</v>
      </c>
      <c r="J101" s="5" t="s">
        <v>216</v>
      </c>
      <c r="K101" s="5" t="s">
        <v>216</v>
      </c>
      <c r="L101" s="5" t="s">
        <v>216</v>
      </c>
      <c r="M101" s="5" t="s">
        <v>216</v>
      </c>
      <c r="N101" s="5">
        <v>0</v>
      </c>
      <c r="O101" s="5">
        <v>0</v>
      </c>
      <c r="P101" s="5">
        <v>0</v>
      </c>
      <c r="Q101" s="5">
        <v>0</v>
      </c>
      <c r="R101" s="5">
        <v>0</v>
      </c>
      <c r="S101" s="5">
        <v>0</v>
      </c>
    </row>
    <row r="102" spans="1:19" x14ac:dyDescent="0.25">
      <c r="A102" s="4" t="s">
        <v>25321</v>
      </c>
      <c r="B102" s="4" t="s">
        <v>25288</v>
      </c>
      <c r="C102" s="4" t="s">
        <v>3616</v>
      </c>
      <c r="D102" s="1"/>
      <c r="E102" s="5" t="s">
        <v>216</v>
      </c>
      <c r="F102" s="5" t="s">
        <v>216</v>
      </c>
      <c r="G102" s="5" t="s">
        <v>216</v>
      </c>
      <c r="H102" s="5" t="s">
        <v>216</v>
      </c>
      <c r="I102" s="5" t="s">
        <v>216</v>
      </c>
      <c r="J102" s="5" t="s">
        <v>216</v>
      </c>
      <c r="K102" s="5" t="s">
        <v>216</v>
      </c>
      <c r="L102" s="5" t="s">
        <v>216</v>
      </c>
      <c r="M102" s="5" t="s">
        <v>216</v>
      </c>
      <c r="N102" s="5">
        <v>0</v>
      </c>
      <c r="O102" s="5">
        <v>0</v>
      </c>
      <c r="P102" s="5">
        <v>0</v>
      </c>
      <c r="Q102" s="5">
        <v>0</v>
      </c>
      <c r="R102" s="5">
        <v>0</v>
      </c>
      <c r="S102" s="5">
        <v>0</v>
      </c>
    </row>
    <row r="103" spans="1:19" x14ac:dyDescent="0.25">
      <c r="A103" s="4" t="s">
        <v>25322</v>
      </c>
      <c r="B103" s="4" t="s">
        <v>25288</v>
      </c>
      <c r="C103" s="4" t="s">
        <v>3618</v>
      </c>
      <c r="D103" s="1" t="s">
        <v>330</v>
      </c>
      <c r="E103" s="5" t="s">
        <v>216</v>
      </c>
      <c r="F103" s="5" t="s">
        <v>216</v>
      </c>
      <c r="G103" s="5" t="s">
        <v>216</v>
      </c>
      <c r="H103" s="5" t="s">
        <v>216</v>
      </c>
      <c r="I103" s="5" t="s">
        <v>216</v>
      </c>
      <c r="J103" s="5" t="s">
        <v>216</v>
      </c>
      <c r="K103" s="5" t="s">
        <v>216</v>
      </c>
      <c r="L103" s="5" t="s">
        <v>216</v>
      </c>
      <c r="M103" s="5" t="s">
        <v>216</v>
      </c>
      <c r="N103" s="5">
        <v>0</v>
      </c>
      <c r="O103" s="5">
        <v>0</v>
      </c>
      <c r="P103" s="5">
        <v>0</v>
      </c>
      <c r="Q103" s="5">
        <v>0</v>
      </c>
      <c r="R103" s="5">
        <v>0</v>
      </c>
      <c r="S103" s="5">
        <v>0</v>
      </c>
    </row>
    <row r="104" spans="1:19" x14ac:dyDescent="0.25">
      <c r="A104" s="4" t="s">
        <v>25323</v>
      </c>
      <c r="B104" s="4" t="s">
        <v>25288</v>
      </c>
      <c r="C104" s="4" t="s">
        <v>3619</v>
      </c>
      <c r="D104" s="1" t="s">
        <v>333</v>
      </c>
      <c r="E104" s="5" t="s">
        <v>216</v>
      </c>
      <c r="F104" s="5" t="s">
        <v>216</v>
      </c>
      <c r="G104" s="5" t="s">
        <v>216</v>
      </c>
      <c r="H104" s="5" t="s">
        <v>216</v>
      </c>
      <c r="I104" s="5" t="s">
        <v>216</v>
      </c>
      <c r="J104" s="5" t="s">
        <v>216</v>
      </c>
      <c r="K104" s="5" t="s">
        <v>216</v>
      </c>
      <c r="L104" s="5" t="s">
        <v>216</v>
      </c>
      <c r="M104" s="5" t="s">
        <v>216</v>
      </c>
      <c r="N104" s="5">
        <v>0</v>
      </c>
      <c r="O104" s="5">
        <v>0</v>
      </c>
      <c r="P104" s="5">
        <v>0</v>
      </c>
      <c r="Q104" s="5">
        <v>0</v>
      </c>
      <c r="R104" s="5">
        <v>0</v>
      </c>
      <c r="S104" s="5">
        <v>0</v>
      </c>
    </row>
    <row r="105" spans="1:19" x14ac:dyDescent="0.25">
      <c r="A105" s="4" t="s">
        <v>25324</v>
      </c>
      <c r="B105" s="4" t="s">
        <v>25288</v>
      </c>
      <c r="C105" s="4" t="s">
        <v>3620</v>
      </c>
      <c r="D105" s="1" t="s">
        <v>3599</v>
      </c>
      <c r="E105" s="5" t="s">
        <v>216</v>
      </c>
      <c r="F105" s="5" t="s">
        <v>216</v>
      </c>
      <c r="G105" s="5" t="s">
        <v>216</v>
      </c>
      <c r="H105" s="5" t="s">
        <v>216</v>
      </c>
      <c r="I105" s="5" t="s">
        <v>216</v>
      </c>
      <c r="J105" s="5" t="s">
        <v>216</v>
      </c>
      <c r="K105" s="5" t="s">
        <v>216</v>
      </c>
      <c r="L105" s="5" t="s">
        <v>216</v>
      </c>
      <c r="M105" s="5" t="s">
        <v>216</v>
      </c>
      <c r="N105" s="5">
        <v>0</v>
      </c>
      <c r="O105" s="5">
        <v>0</v>
      </c>
      <c r="P105" s="5">
        <v>0</v>
      </c>
      <c r="Q105" s="5">
        <v>0</v>
      </c>
      <c r="R105" s="5">
        <v>0</v>
      </c>
      <c r="S105" s="5">
        <v>0</v>
      </c>
    </row>
    <row r="106" spans="1:19" x14ac:dyDescent="0.25">
      <c r="A106" s="4" t="s">
        <v>25325</v>
      </c>
      <c r="B106" s="4" t="s">
        <v>25288</v>
      </c>
      <c r="C106" s="4" t="s">
        <v>3621</v>
      </c>
      <c r="D106" s="1"/>
      <c r="E106" s="5" t="s">
        <v>216</v>
      </c>
      <c r="F106" s="5" t="s">
        <v>216</v>
      </c>
      <c r="G106" s="5" t="s">
        <v>216</v>
      </c>
      <c r="H106" s="5" t="s">
        <v>216</v>
      </c>
      <c r="I106" s="5" t="s">
        <v>216</v>
      </c>
      <c r="J106" s="5" t="s">
        <v>216</v>
      </c>
      <c r="K106" s="5" t="s">
        <v>216</v>
      </c>
      <c r="L106" s="5" t="s">
        <v>216</v>
      </c>
      <c r="M106" s="5" t="s">
        <v>216</v>
      </c>
      <c r="N106" s="5">
        <v>0</v>
      </c>
      <c r="O106" s="5">
        <v>0</v>
      </c>
      <c r="P106" s="5">
        <v>0</v>
      </c>
      <c r="Q106" s="5">
        <v>0</v>
      </c>
      <c r="R106" s="5">
        <v>0</v>
      </c>
      <c r="S106" s="5">
        <v>0</v>
      </c>
    </row>
    <row r="107" spans="1:19" x14ac:dyDescent="0.25">
      <c r="A107" s="4" t="s">
        <v>25326</v>
      </c>
      <c r="B107" s="4" t="s">
        <v>25288</v>
      </c>
      <c r="C107" s="4" t="s">
        <v>3622</v>
      </c>
      <c r="D107" s="1"/>
      <c r="E107" s="5" t="s">
        <v>216</v>
      </c>
      <c r="F107" s="5" t="s">
        <v>216</v>
      </c>
      <c r="G107" s="5" t="s">
        <v>216</v>
      </c>
      <c r="H107" s="5" t="s">
        <v>216</v>
      </c>
      <c r="I107" s="5" t="s">
        <v>216</v>
      </c>
      <c r="J107" s="5" t="s">
        <v>216</v>
      </c>
      <c r="K107" s="5" t="s">
        <v>216</v>
      </c>
      <c r="L107" s="5" t="s">
        <v>216</v>
      </c>
      <c r="M107" s="5" t="s">
        <v>216</v>
      </c>
      <c r="N107" s="5">
        <v>0</v>
      </c>
      <c r="O107" s="5">
        <v>0</v>
      </c>
      <c r="P107" s="5">
        <v>0</v>
      </c>
      <c r="Q107" s="5">
        <v>0</v>
      </c>
      <c r="R107" s="5">
        <v>0</v>
      </c>
      <c r="S107" s="5">
        <v>0</v>
      </c>
    </row>
    <row r="108" spans="1:19" x14ac:dyDescent="0.25">
      <c r="A108" s="4" t="s">
        <v>25327</v>
      </c>
      <c r="B108" s="4" t="s">
        <v>25288</v>
      </c>
      <c r="C108" s="4" t="s">
        <v>3623</v>
      </c>
      <c r="D108" s="1"/>
      <c r="E108" s="5" t="s">
        <v>216</v>
      </c>
      <c r="F108" s="5" t="s">
        <v>216</v>
      </c>
      <c r="G108" s="5" t="s">
        <v>216</v>
      </c>
      <c r="H108" s="5" t="s">
        <v>216</v>
      </c>
      <c r="I108" s="5" t="s">
        <v>216</v>
      </c>
      <c r="J108" s="5" t="s">
        <v>216</v>
      </c>
      <c r="K108" s="5" t="s">
        <v>216</v>
      </c>
      <c r="L108" s="5" t="s">
        <v>216</v>
      </c>
      <c r="M108" s="5" t="s">
        <v>216</v>
      </c>
      <c r="N108" s="5">
        <v>0</v>
      </c>
      <c r="O108" s="5">
        <v>0</v>
      </c>
      <c r="P108" s="5">
        <v>0</v>
      </c>
      <c r="Q108" s="5">
        <v>0</v>
      </c>
      <c r="R108" s="5">
        <v>0</v>
      </c>
      <c r="S108" s="5">
        <v>0</v>
      </c>
    </row>
    <row r="109" spans="1:19" x14ac:dyDescent="0.25">
      <c r="A109" s="4" t="s">
        <v>25328</v>
      </c>
      <c r="B109" s="4" t="s">
        <v>25288</v>
      </c>
      <c r="C109" s="4" t="s">
        <v>3624</v>
      </c>
      <c r="D109" s="1"/>
      <c r="E109" s="5" t="s">
        <v>216</v>
      </c>
      <c r="F109" s="5" t="s">
        <v>216</v>
      </c>
      <c r="G109" s="5" t="s">
        <v>216</v>
      </c>
      <c r="H109" s="5" t="s">
        <v>216</v>
      </c>
      <c r="I109" s="5" t="s">
        <v>216</v>
      </c>
      <c r="J109" s="5" t="s">
        <v>216</v>
      </c>
      <c r="K109" s="5" t="s">
        <v>216</v>
      </c>
      <c r="L109" s="5" t="s">
        <v>216</v>
      </c>
      <c r="M109" s="5" t="s">
        <v>216</v>
      </c>
      <c r="N109" s="5">
        <v>0</v>
      </c>
      <c r="O109" s="5">
        <v>0</v>
      </c>
      <c r="P109" s="5">
        <v>0</v>
      </c>
      <c r="Q109" s="5">
        <v>0</v>
      </c>
      <c r="R109" s="5">
        <v>0</v>
      </c>
      <c r="S109" s="5">
        <v>0</v>
      </c>
    </row>
    <row r="110" spans="1:19" x14ac:dyDescent="0.25">
      <c r="A110" s="4" t="s">
        <v>25329</v>
      </c>
      <c r="B110" s="4" t="s">
        <v>25288</v>
      </c>
      <c r="C110" s="4" t="s">
        <v>3625</v>
      </c>
      <c r="D110" s="1"/>
      <c r="E110" s="5" t="s">
        <v>216</v>
      </c>
      <c r="F110" s="5" t="s">
        <v>216</v>
      </c>
      <c r="G110" s="5" t="s">
        <v>216</v>
      </c>
      <c r="H110" s="5" t="s">
        <v>216</v>
      </c>
      <c r="I110" s="5" t="s">
        <v>216</v>
      </c>
      <c r="J110" s="5" t="s">
        <v>216</v>
      </c>
      <c r="K110" s="5" t="s">
        <v>216</v>
      </c>
      <c r="L110" s="5" t="s">
        <v>216</v>
      </c>
      <c r="M110" s="5" t="s">
        <v>216</v>
      </c>
      <c r="N110" s="5">
        <v>0</v>
      </c>
      <c r="O110" s="5">
        <v>0</v>
      </c>
      <c r="P110" s="5">
        <v>0</v>
      </c>
      <c r="Q110" s="5">
        <v>0</v>
      </c>
      <c r="R110" s="5">
        <v>0</v>
      </c>
      <c r="S110" s="5">
        <v>0</v>
      </c>
    </row>
    <row r="111" spans="1:19" x14ac:dyDescent="0.25">
      <c r="A111" s="4" t="s">
        <v>25330</v>
      </c>
      <c r="B111" s="4" t="s">
        <v>25288</v>
      </c>
      <c r="C111" s="4" t="s">
        <v>3626</v>
      </c>
      <c r="D111" s="1"/>
      <c r="E111" s="5" t="s">
        <v>216</v>
      </c>
      <c r="F111" s="5" t="s">
        <v>216</v>
      </c>
      <c r="G111" s="5" t="s">
        <v>216</v>
      </c>
      <c r="H111" s="5" t="s">
        <v>216</v>
      </c>
      <c r="I111" s="5" t="s">
        <v>216</v>
      </c>
      <c r="J111" s="5" t="s">
        <v>216</v>
      </c>
      <c r="K111" s="5" t="s">
        <v>216</v>
      </c>
      <c r="L111" s="5" t="s">
        <v>216</v>
      </c>
      <c r="M111" s="5" t="s">
        <v>216</v>
      </c>
      <c r="N111" s="5">
        <v>0</v>
      </c>
      <c r="O111" s="5">
        <v>0</v>
      </c>
      <c r="P111" s="5">
        <v>0</v>
      </c>
      <c r="Q111" s="5">
        <v>0</v>
      </c>
      <c r="R111" s="5">
        <v>0</v>
      </c>
      <c r="S111" s="5">
        <v>0</v>
      </c>
    </row>
    <row r="112" spans="1:19" x14ac:dyDescent="0.25">
      <c r="A112" s="4" t="s">
        <v>25331</v>
      </c>
      <c r="B112" s="4" t="s">
        <v>25288</v>
      </c>
      <c r="C112" s="4" t="s">
        <v>3629</v>
      </c>
      <c r="D112" s="1" t="s">
        <v>351</v>
      </c>
      <c r="E112" s="5" t="s">
        <v>216</v>
      </c>
      <c r="F112" s="5" t="s">
        <v>216</v>
      </c>
      <c r="G112" s="5" t="s">
        <v>216</v>
      </c>
      <c r="H112" s="5" t="s">
        <v>216</v>
      </c>
      <c r="I112" s="5" t="s">
        <v>216</v>
      </c>
      <c r="J112" s="5" t="s">
        <v>216</v>
      </c>
      <c r="K112" s="5" t="s">
        <v>216</v>
      </c>
      <c r="L112" s="5" t="s">
        <v>216</v>
      </c>
      <c r="M112" s="5" t="s">
        <v>216</v>
      </c>
      <c r="N112" s="5">
        <v>0</v>
      </c>
      <c r="O112" s="5">
        <v>0</v>
      </c>
      <c r="P112" s="5">
        <v>0</v>
      </c>
      <c r="Q112" s="5">
        <v>0</v>
      </c>
      <c r="R112" s="5">
        <v>0</v>
      </c>
      <c r="S112" s="5">
        <v>0</v>
      </c>
    </row>
    <row r="113" spans="1:19" x14ac:dyDescent="0.25">
      <c r="A113" s="4" t="s">
        <v>25332</v>
      </c>
      <c r="B113" s="4" t="s">
        <v>25288</v>
      </c>
      <c r="C113" s="4" t="s">
        <v>3630</v>
      </c>
      <c r="D113" s="1"/>
      <c r="E113" s="5" t="s">
        <v>216</v>
      </c>
      <c r="F113" s="5" t="s">
        <v>216</v>
      </c>
      <c r="G113" s="5" t="s">
        <v>216</v>
      </c>
      <c r="H113" s="5" t="s">
        <v>216</v>
      </c>
      <c r="I113" s="5" t="s">
        <v>216</v>
      </c>
      <c r="J113" s="5" t="s">
        <v>216</v>
      </c>
      <c r="K113" s="5" t="s">
        <v>216</v>
      </c>
      <c r="L113" s="5" t="s">
        <v>216</v>
      </c>
      <c r="M113" s="5" t="s">
        <v>216</v>
      </c>
      <c r="N113" s="5">
        <v>0</v>
      </c>
      <c r="O113" s="5">
        <v>0</v>
      </c>
      <c r="P113" s="5">
        <v>0</v>
      </c>
      <c r="Q113" s="5">
        <v>0</v>
      </c>
      <c r="R113" s="5">
        <v>0</v>
      </c>
      <c r="S113" s="5">
        <v>0</v>
      </c>
    </row>
    <row r="114" spans="1:19" x14ac:dyDescent="0.25">
      <c r="A114" s="4" t="s">
        <v>25333</v>
      </c>
      <c r="B114" s="4" t="s">
        <v>25288</v>
      </c>
      <c r="C114" s="4" t="s">
        <v>3631</v>
      </c>
      <c r="D114" s="1"/>
      <c r="E114" s="5" t="s">
        <v>216</v>
      </c>
      <c r="F114" s="5" t="s">
        <v>216</v>
      </c>
      <c r="G114" s="5" t="s">
        <v>216</v>
      </c>
      <c r="H114" s="5" t="s">
        <v>216</v>
      </c>
      <c r="I114" s="5" t="s">
        <v>216</v>
      </c>
      <c r="J114" s="5" t="s">
        <v>216</v>
      </c>
      <c r="K114" s="5" t="s">
        <v>216</v>
      </c>
      <c r="L114" s="5" t="s">
        <v>216</v>
      </c>
      <c r="M114" s="5" t="s">
        <v>216</v>
      </c>
      <c r="N114" s="5">
        <v>0</v>
      </c>
      <c r="O114" s="5">
        <v>0</v>
      </c>
      <c r="P114" s="5">
        <v>0</v>
      </c>
      <c r="Q114" s="5">
        <v>0</v>
      </c>
      <c r="R114" s="5">
        <v>0</v>
      </c>
      <c r="S114" s="5">
        <v>0</v>
      </c>
    </row>
    <row r="115" spans="1:19" x14ac:dyDescent="0.25">
      <c r="A115" s="4" t="s">
        <v>3822</v>
      </c>
      <c r="B115" s="4" t="s">
        <v>25334</v>
      </c>
      <c r="C115" s="4" t="s">
        <v>25335</v>
      </c>
      <c r="D115" s="1" t="s">
        <v>25336</v>
      </c>
      <c r="E115" s="5">
        <v>0.6</v>
      </c>
      <c r="F115" s="5">
        <v>0.62</v>
      </c>
      <c r="G115" s="5">
        <v>0.45</v>
      </c>
      <c r="H115" s="5">
        <v>0.52</v>
      </c>
      <c r="I115" s="5">
        <v>0.37</v>
      </c>
      <c r="J115" s="5">
        <v>0.38</v>
      </c>
      <c r="K115" s="5">
        <v>0.39</v>
      </c>
      <c r="L115" s="5">
        <v>0.43</v>
      </c>
      <c r="M115" s="5">
        <v>0.57999999999999996</v>
      </c>
      <c r="N115" s="5">
        <v>0.57999999999999996</v>
      </c>
      <c r="O115" s="5">
        <v>0.71</v>
      </c>
      <c r="P115" s="5">
        <v>0.55000000000000004</v>
      </c>
      <c r="Q115" s="5">
        <v>0.55000000000000004</v>
      </c>
      <c r="R115" s="5">
        <v>0.55000000000000004</v>
      </c>
      <c r="S115" s="5">
        <v>0.55000000000000004</v>
      </c>
    </row>
    <row r="116" spans="1:19" x14ac:dyDescent="0.25">
      <c r="A116" s="4" t="s">
        <v>3835</v>
      </c>
      <c r="B116" s="4" t="s">
        <v>25334</v>
      </c>
      <c r="C116" s="4" t="s">
        <v>25337</v>
      </c>
      <c r="D116" s="1" t="s">
        <v>25338</v>
      </c>
      <c r="E116" s="5" t="s">
        <v>216</v>
      </c>
      <c r="F116" s="5" t="s">
        <v>216</v>
      </c>
      <c r="G116" s="5" t="s">
        <v>216</v>
      </c>
      <c r="H116" s="5" t="s">
        <v>216</v>
      </c>
      <c r="I116" s="5">
        <v>0.09</v>
      </c>
      <c r="J116" s="5">
        <v>0.23</v>
      </c>
      <c r="K116" s="5">
        <v>0.28999999999999998</v>
      </c>
      <c r="L116" s="5">
        <v>0.4</v>
      </c>
      <c r="M116" s="5">
        <v>0.48</v>
      </c>
      <c r="N116" s="5">
        <v>0.64</v>
      </c>
      <c r="O116" s="5">
        <v>0.79</v>
      </c>
      <c r="P116" s="5">
        <v>0.82</v>
      </c>
      <c r="Q116" s="5">
        <v>0.89</v>
      </c>
      <c r="R116" s="5">
        <v>0.97</v>
      </c>
      <c r="S116" s="5">
        <v>0.77</v>
      </c>
    </row>
    <row r="117" spans="1:19" x14ac:dyDescent="0.25">
      <c r="A117" s="4" t="s">
        <v>3848</v>
      </c>
      <c r="B117" s="4" t="s">
        <v>25334</v>
      </c>
      <c r="C117" s="4" t="s">
        <v>25339</v>
      </c>
      <c r="D117" s="1"/>
      <c r="E117" s="5">
        <v>0.35</v>
      </c>
      <c r="F117" s="5">
        <v>0.35</v>
      </c>
      <c r="G117" s="5">
        <v>0.35</v>
      </c>
      <c r="H117" s="5">
        <v>0.35</v>
      </c>
      <c r="I117" s="5">
        <v>0.35</v>
      </c>
      <c r="J117" s="5">
        <v>0.35</v>
      </c>
      <c r="K117" s="5">
        <v>0.38</v>
      </c>
      <c r="L117" s="5">
        <v>0.38</v>
      </c>
      <c r="M117" s="5">
        <v>0.38</v>
      </c>
      <c r="N117" s="5">
        <v>0.38</v>
      </c>
      <c r="O117" s="5">
        <v>0.38</v>
      </c>
      <c r="P117" s="5">
        <v>0.38</v>
      </c>
      <c r="Q117" s="5">
        <v>0.38</v>
      </c>
      <c r="R117" s="5">
        <v>0.38</v>
      </c>
      <c r="S117" s="5">
        <v>0.38</v>
      </c>
    </row>
    <row r="118" spans="1:19" x14ac:dyDescent="0.25">
      <c r="A118" s="4" t="s">
        <v>3980</v>
      </c>
      <c r="B118" s="4" t="s">
        <v>25340</v>
      </c>
      <c r="C118" s="4" t="s">
        <v>25341</v>
      </c>
      <c r="D118" s="1" t="s">
        <v>25342</v>
      </c>
      <c r="E118" s="5" t="s">
        <v>216</v>
      </c>
      <c r="F118" s="5" t="s">
        <v>216</v>
      </c>
      <c r="G118" s="5" t="s">
        <v>216</v>
      </c>
      <c r="H118" s="5" t="s">
        <v>216</v>
      </c>
      <c r="I118" s="5" t="s">
        <v>216</v>
      </c>
      <c r="J118" s="5" t="s">
        <v>216</v>
      </c>
      <c r="K118" s="5" t="s">
        <v>216</v>
      </c>
      <c r="L118" s="5" t="s">
        <v>216</v>
      </c>
      <c r="M118" s="5" t="s">
        <v>216</v>
      </c>
      <c r="N118" s="5" t="s">
        <v>216</v>
      </c>
      <c r="O118" s="5" t="s">
        <v>216</v>
      </c>
      <c r="P118" s="5" t="s">
        <v>216</v>
      </c>
      <c r="Q118" s="5" t="s">
        <v>216</v>
      </c>
      <c r="R118" s="5" t="s">
        <v>763</v>
      </c>
      <c r="S118" s="5" t="s">
        <v>763</v>
      </c>
    </row>
    <row r="119" spans="1:19" x14ac:dyDescent="0.25">
      <c r="A119" s="4" t="s">
        <v>4000</v>
      </c>
      <c r="B119" s="4" t="s">
        <v>25340</v>
      </c>
      <c r="C119" s="4" t="s">
        <v>25343</v>
      </c>
      <c r="D119" s="1" t="s">
        <v>25344</v>
      </c>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t="s">
        <v>12641</v>
      </c>
      <c r="S119" s="5" t="s">
        <v>12641</v>
      </c>
    </row>
    <row r="120" spans="1:19" x14ac:dyDescent="0.25">
      <c r="A120" s="4" t="s">
        <v>4019</v>
      </c>
      <c r="B120" s="4" t="s">
        <v>25340</v>
      </c>
      <c r="C120" s="4" t="s">
        <v>25345</v>
      </c>
      <c r="D120" s="1" t="s">
        <v>25346</v>
      </c>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v>0.5</v>
      </c>
      <c r="S120" s="5">
        <v>0.5</v>
      </c>
    </row>
    <row r="121" spans="1:19" x14ac:dyDescent="0.25">
      <c r="A121" s="4" t="s">
        <v>4038</v>
      </c>
      <c r="B121" s="4" t="s">
        <v>25340</v>
      </c>
      <c r="C121" s="4" t="s">
        <v>25347</v>
      </c>
      <c r="D121" s="1" t="s">
        <v>25348</v>
      </c>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t="s">
        <v>9591</v>
      </c>
      <c r="S121" s="5" t="s">
        <v>9591</v>
      </c>
    </row>
    <row r="122" spans="1:19" x14ac:dyDescent="0.25">
      <c r="A122" s="4" t="s">
        <v>736</v>
      </c>
      <c r="B122" s="4" t="s">
        <v>25349</v>
      </c>
      <c r="C122" s="4" t="s">
        <v>25350</v>
      </c>
      <c r="D122" s="1" t="s">
        <v>25351</v>
      </c>
      <c r="E122" s="5">
        <v>1.1000000000000001</v>
      </c>
      <c r="F122" s="5">
        <v>1.1000000000000001</v>
      </c>
      <c r="G122" s="5">
        <v>1.1000000000000001</v>
      </c>
      <c r="H122" s="5">
        <v>1.1000000000000001</v>
      </c>
      <c r="I122" s="5">
        <v>1.1000000000000001</v>
      </c>
      <c r="J122" s="5">
        <v>1.1000000000000001</v>
      </c>
      <c r="K122" s="5">
        <v>1.1000000000000001</v>
      </c>
      <c r="L122" s="5">
        <v>1.1000000000000001</v>
      </c>
      <c r="M122" s="5">
        <v>1.1000000000000001</v>
      </c>
      <c r="N122" s="5">
        <v>1.1000000000000001</v>
      </c>
      <c r="O122" s="5">
        <v>1.1000000000000001</v>
      </c>
      <c r="P122" s="5">
        <v>1.1000000000000001</v>
      </c>
      <c r="Q122" s="5">
        <v>1.1000000000000001</v>
      </c>
      <c r="R122" s="5">
        <v>1.1000000000000001</v>
      </c>
      <c r="S122" s="5">
        <v>1.1000000000000001</v>
      </c>
    </row>
    <row r="123" spans="1:19" x14ac:dyDescent="0.25">
      <c r="A123" s="4" t="s">
        <v>4206</v>
      </c>
      <c r="B123" s="4" t="s">
        <v>25349</v>
      </c>
      <c r="C123" s="4" t="s">
        <v>25352</v>
      </c>
      <c r="D123" s="1" t="s">
        <v>25353</v>
      </c>
      <c r="E123" s="5">
        <v>0.65</v>
      </c>
      <c r="F123" s="5">
        <v>0.65</v>
      </c>
      <c r="G123" s="5">
        <v>0.65</v>
      </c>
      <c r="H123" s="5">
        <v>0.65</v>
      </c>
      <c r="I123" s="5">
        <v>0.65</v>
      </c>
      <c r="J123" s="5">
        <v>0.65</v>
      </c>
      <c r="K123" s="5">
        <v>0.65</v>
      </c>
      <c r="L123" s="5">
        <v>0.65</v>
      </c>
      <c r="M123" s="5">
        <v>0.65</v>
      </c>
      <c r="N123" s="5">
        <v>0.65</v>
      </c>
      <c r="O123" s="5">
        <v>0.65</v>
      </c>
      <c r="P123" s="5">
        <v>0.65</v>
      </c>
      <c r="Q123" s="5">
        <v>0.65</v>
      </c>
      <c r="R123" s="5">
        <v>0.65</v>
      </c>
      <c r="S123" s="5">
        <v>0.65</v>
      </c>
    </row>
    <row r="124" spans="1:19" x14ac:dyDescent="0.25">
      <c r="A124" s="4" t="s">
        <v>4209</v>
      </c>
      <c r="B124" s="4" t="s">
        <v>25349</v>
      </c>
      <c r="C124" s="4" t="s">
        <v>25354</v>
      </c>
      <c r="D124" s="1" t="s">
        <v>25355</v>
      </c>
      <c r="E124" s="5">
        <v>0.65</v>
      </c>
      <c r="F124" s="5">
        <v>0.65</v>
      </c>
      <c r="G124" s="5">
        <v>0.65</v>
      </c>
      <c r="H124" s="5">
        <v>0.65</v>
      </c>
      <c r="I124" s="5">
        <v>0.65</v>
      </c>
      <c r="J124" s="5">
        <v>0.65</v>
      </c>
      <c r="K124" s="5">
        <v>0.65</v>
      </c>
      <c r="L124" s="5">
        <v>0.65</v>
      </c>
      <c r="M124" s="5">
        <v>0.65</v>
      </c>
      <c r="N124" s="5">
        <v>0.65</v>
      </c>
      <c r="O124" s="5">
        <v>0.65</v>
      </c>
      <c r="P124" s="5">
        <v>0.65</v>
      </c>
      <c r="Q124" s="5">
        <v>0.65</v>
      </c>
      <c r="R124" s="5">
        <v>0.65</v>
      </c>
      <c r="S124" s="5">
        <v>0.65</v>
      </c>
    </row>
    <row r="125" spans="1:19" x14ac:dyDescent="0.25">
      <c r="A125" s="4" t="s">
        <v>4212</v>
      </c>
      <c r="B125" s="4" t="s">
        <v>25349</v>
      </c>
      <c r="C125" s="4" t="s">
        <v>25356</v>
      </c>
      <c r="D125" s="1" t="s">
        <v>25357</v>
      </c>
      <c r="E125" s="5">
        <v>0.4</v>
      </c>
      <c r="F125" s="5">
        <v>0.4</v>
      </c>
      <c r="G125" s="5">
        <v>0.4</v>
      </c>
      <c r="H125" s="5">
        <v>0.4</v>
      </c>
      <c r="I125" s="5">
        <v>0.4</v>
      </c>
      <c r="J125" s="5">
        <v>0.4</v>
      </c>
      <c r="K125" s="5">
        <v>0.4</v>
      </c>
      <c r="L125" s="5">
        <v>0.4</v>
      </c>
      <c r="M125" s="5">
        <v>0.4</v>
      </c>
      <c r="N125" s="5">
        <v>0.4</v>
      </c>
      <c r="O125" s="5">
        <v>0.4</v>
      </c>
      <c r="P125" s="5">
        <v>0.4</v>
      </c>
      <c r="Q125" s="5">
        <v>0.4</v>
      </c>
      <c r="R125" s="5">
        <v>0.4</v>
      </c>
      <c r="S125" s="5">
        <v>0.4</v>
      </c>
    </row>
    <row r="126" spans="1:19" x14ac:dyDescent="0.25">
      <c r="A126" s="4" t="s">
        <v>4215</v>
      </c>
      <c r="B126" s="4" t="s">
        <v>25349</v>
      </c>
      <c r="C126" s="4" t="s">
        <v>25358</v>
      </c>
      <c r="D126" s="1" t="s">
        <v>25359</v>
      </c>
      <c r="E126" s="5">
        <v>0.55000000000000004</v>
      </c>
      <c r="F126" s="5">
        <v>0.55000000000000004</v>
      </c>
      <c r="G126" s="5">
        <v>0.55000000000000004</v>
      </c>
      <c r="H126" s="5">
        <v>0.55000000000000004</v>
      </c>
      <c r="I126" s="5">
        <v>0.55000000000000004</v>
      </c>
      <c r="J126" s="5">
        <v>0.55000000000000004</v>
      </c>
      <c r="K126" s="5">
        <v>0.55000000000000004</v>
      </c>
      <c r="L126" s="5">
        <v>0.55000000000000004</v>
      </c>
      <c r="M126" s="5">
        <v>0.55000000000000004</v>
      </c>
      <c r="N126" s="5">
        <v>0.55000000000000004</v>
      </c>
      <c r="O126" s="5">
        <v>0.55000000000000004</v>
      </c>
      <c r="P126" s="5">
        <v>0.55000000000000004</v>
      </c>
      <c r="Q126" s="5">
        <v>0.55000000000000004</v>
      </c>
      <c r="R126" s="5">
        <v>0.55000000000000004</v>
      </c>
      <c r="S126" s="5">
        <v>0.55000000000000004</v>
      </c>
    </row>
    <row r="127" spans="1:19" x14ac:dyDescent="0.25">
      <c r="A127" s="4" t="s">
        <v>4218</v>
      </c>
      <c r="B127" s="4" t="s">
        <v>25349</v>
      </c>
      <c r="C127" s="4" t="s">
        <v>25360</v>
      </c>
      <c r="D127" s="1" t="s">
        <v>25361</v>
      </c>
      <c r="E127" s="5">
        <v>0.35</v>
      </c>
      <c r="F127" s="5">
        <v>0.35</v>
      </c>
      <c r="G127" s="5">
        <v>0.35</v>
      </c>
      <c r="H127" s="5">
        <v>0.35</v>
      </c>
      <c r="I127" s="5">
        <v>0.35</v>
      </c>
      <c r="J127" s="5">
        <v>0.35</v>
      </c>
      <c r="K127" s="5">
        <v>0.38</v>
      </c>
      <c r="L127" s="5">
        <v>0.38</v>
      </c>
      <c r="M127" s="5">
        <v>0.38</v>
      </c>
      <c r="N127" s="5">
        <v>0.38</v>
      </c>
      <c r="O127" s="5">
        <v>0.38</v>
      </c>
      <c r="P127" s="5">
        <v>0.38</v>
      </c>
      <c r="Q127" s="5">
        <v>0.38</v>
      </c>
      <c r="R127" s="5">
        <v>0.38</v>
      </c>
      <c r="S127" s="5">
        <v>0.38</v>
      </c>
    </row>
    <row r="128" spans="1:19" x14ac:dyDescent="0.25">
      <c r="A128" s="4" t="s">
        <v>4221</v>
      </c>
      <c r="B128" s="4" t="s">
        <v>25349</v>
      </c>
      <c r="C128" s="4" t="s">
        <v>25362</v>
      </c>
      <c r="D128" s="1" t="s">
        <v>25363</v>
      </c>
      <c r="E128" s="5">
        <v>0.35</v>
      </c>
      <c r="F128" s="5">
        <v>0.35</v>
      </c>
      <c r="G128" s="5">
        <v>0.35</v>
      </c>
      <c r="H128" s="5">
        <v>0.35</v>
      </c>
      <c r="I128" s="5">
        <v>0.35</v>
      </c>
      <c r="J128" s="5">
        <v>0.35</v>
      </c>
      <c r="K128" s="5">
        <v>0.38</v>
      </c>
      <c r="L128" s="5">
        <v>0.38</v>
      </c>
      <c r="M128" s="5">
        <v>0.38</v>
      </c>
      <c r="N128" s="5">
        <v>0.38</v>
      </c>
      <c r="O128" s="5">
        <v>0.38</v>
      </c>
      <c r="P128" s="5">
        <v>0.38</v>
      </c>
      <c r="Q128" s="5">
        <v>0.38</v>
      </c>
      <c r="R128" s="5">
        <v>0.38</v>
      </c>
      <c r="S128" s="5">
        <v>0.38</v>
      </c>
    </row>
    <row r="129" spans="1:19" x14ac:dyDescent="0.25">
      <c r="A129" s="4" t="s">
        <v>4700</v>
      </c>
      <c r="B129" s="4" t="s">
        <v>25364</v>
      </c>
      <c r="C129" s="4" t="s">
        <v>25365</v>
      </c>
      <c r="D129" s="1" t="s">
        <v>25366</v>
      </c>
      <c r="E129" s="5">
        <v>1</v>
      </c>
      <c r="F129" s="5">
        <v>1</v>
      </c>
      <c r="G129" s="5">
        <v>1</v>
      </c>
      <c r="H129" s="5">
        <v>1</v>
      </c>
      <c r="I129" s="5">
        <v>1</v>
      </c>
      <c r="J129" s="5">
        <v>1</v>
      </c>
      <c r="K129" s="5">
        <v>0.8</v>
      </c>
      <c r="L129" s="5">
        <v>0.8</v>
      </c>
      <c r="M129" s="5">
        <v>0.8</v>
      </c>
      <c r="N129" s="5">
        <v>0.8</v>
      </c>
      <c r="O129" s="5">
        <v>0.8</v>
      </c>
      <c r="P129" s="5">
        <v>0.8</v>
      </c>
      <c r="Q129" s="5" t="s">
        <v>216</v>
      </c>
      <c r="R129" s="5" t="s">
        <v>216</v>
      </c>
      <c r="S129" s="5" t="s">
        <v>216</v>
      </c>
    </row>
    <row r="130" spans="1:19" x14ac:dyDescent="0.25">
      <c r="A130" s="4" t="s">
        <v>10840</v>
      </c>
      <c r="B130" s="4" t="s">
        <v>25367</v>
      </c>
      <c r="C130" s="4" t="s">
        <v>25368</v>
      </c>
      <c r="D130" s="1" t="s">
        <v>25369</v>
      </c>
      <c r="E130" s="5">
        <v>0.12</v>
      </c>
      <c r="F130" s="5">
        <v>0.12</v>
      </c>
      <c r="G130" s="5">
        <v>0.12</v>
      </c>
      <c r="H130" s="5">
        <v>0.12</v>
      </c>
      <c r="I130" s="5">
        <v>0.12</v>
      </c>
      <c r="J130" s="5">
        <v>0.12</v>
      </c>
      <c r="K130" s="5">
        <v>0.12</v>
      </c>
      <c r="L130" s="5">
        <v>0.12</v>
      </c>
      <c r="M130" s="5">
        <v>0.12</v>
      </c>
      <c r="N130" s="5">
        <v>0.12</v>
      </c>
      <c r="O130" s="5">
        <v>0.1</v>
      </c>
      <c r="P130" s="5">
        <v>0.1</v>
      </c>
      <c r="Q130" s="5">
        <v>0.1</v>
      </c>
      <c r="R130" s="5">
        <v>0.12</v>
      </c>
      <c r="S130" s="5">
        <v>0.12</v>
      </c>
    </row>
    <row r="131" spans="1:19" x14ac:dyDescent="0.25">
      <c r="A131" s="4" t="s">
        <v>10843</v>
      </c>
      <c r="B131" s="4" t="s">
        <v>25367</v>
      </c>
      <c r="C131" s="4" t="s">
        <v>25370</v>
      </c>
      <c r="D131" s="1" t="s">
        <v>25371</v>
      </c>
      <c r="E131" s="5">
        <v>0.3</v>
      </c>
      <c r="F131" s="5">
        <v>0.3</v>
      </c>
      <c r="G131" s="5">
        <v>0.3</v>
      </c>
      <c r="H131" s="5">
        <v>0.3</v>
      </c>
      <c r="I131" s="5">
        <v>0.3</v>
      </c>
      <c r="J131" s="5">
        <v>0.3</v>
      </c>
      <c r="K131" s="5">
        <v>0.3</v>
      </c>
      <c r="L131" s="5">
        <v>0.3</v>
      </c>
      <c r="M131" s="5">
        <v>0.3</v>
      </c>
      <c r="N131" s="5">
        <v>0.3</v>
      </c>
      <c r="O131" s="5">
        <v>0.3</v>
      </c>
      <c r="P131" s="5">
        <v>0.3</v>
      </c>
      <c r="Q131" s="5">
        <v>0.3</v>
      </c>
      <c r="R131" s="5">
        <v>0.3</v>
      </c>
      <c r="S131" s="5">
        <v>0.3</v>
      </c>
    </row>
    <row r="132" spans="1:19" x14ac:dyDescent="0.25">
      <c r="A132" s="4" t="s">
        <v>10845</v>
      </c>
      <c r="B132" s="4" t="s">
        <v>25367</v>
      </c>
      <c r="C132" s="4" t="s">
        <v>25372</v>
      </c>
      <c r="D132" s="1" t="s">
        <v>25373</v>
      </c>
      <c r="E132" s="5">
        <v>0</v>
      </c>
      <c r="F132" s="5">
        <v>0.12</v>
      </c>
      <c r="G132" s="5">
        <v>0.12</v>
      </c>
      <c r="H132" s="5">
        <v>0.12</v>
      </c>
      <c r="I132" s="5">
        <v>0.12</v>
      </c>
      <c r="J132" s="5">
        <v>0.12</v>
      </c>
      <c r="K132" s="5">
        <v>0.12</v>
      </c>
      <c r="L132" s="5">
        <v>0.12</v>
      </c>
      <c r="M132" s="5">
        <v>0.12</v>
      </c>
      <c r="N132" s="5">
        <v>0.12</v>
      </c>
      <c r="O132" s="5">
        <v>0.1</v>
      </c>
      <c r="P132" s="5">
        <v>0.1</v>
      </c>
      <c r="Q132" s="5">
        <v>0.1</v>
      </c>
      <c r="R132" s="5">
        <v>0.12</v>
      </c>
      <c r="S132" s="5">
        <v>0.12</v>
      </c>
    </row>
    <row r="133" spans="1:19" x14ac:dyDescent="0.25">
      <c r="A133" s="4" t="s">
        <v>12203</v>
      </c>
      <c r="B133" s="4" t="s">
        <v>25367</v>
      </c>
      <c r="C133" s="4" t="s">
        <v>25374</v>
      </c>
      <c r="D133" s="1" t="s">
        <v>25375</v>
      </c>
      <c r="E133" s="5" t="s">
        <v>216</v>
      </c>
      <c r="F133" s="5" t="s">
        <v>10288</v>
      </c>
      <c r="G133" s="5" t="s">
        <v>10288</v>
      </c>
      <c r="H133" s="5" t="s">
        <v>10288</v>
      </c>
      <c r="I133" s="5" t="s">
        <v>216</v>
      </c>
      <c r="J133" s="5" t="s">
        <v>216</v>
      </c>
      <c r="K133" s="5" t="s">
        <v>216</v>
      </c>
      <c r="L133" s="5" t="s">
        <v>216</v>
      </c>
      <c r="M133" s="5" t="s">
        <v>216</v>
      </c>
      <c r="N133" s="5" t="s">
        <v>216</v>
      </c>
      <c r="O133" s="5" t="s">
        <v>216</v>
      </c>
      <c r="P133" s="5" t="s">
        <v>216</v>
      </c>
      <c r="Q133" s="5" t="s">
        <v>216</v>
      </c>
      <c r="R133" s="5" t="s">
        <v>216</v>
      </c>
      <c r="S133" s="5" t="s">
        <v>216</v>
      </c>
    </row>
    <row r="134" spans="1:19" x14ac:dyDescent="0.25">
      <c r="A134" s="4" t="s">
        <v>12208</v>
      </c>
      <c r="B134" s="4" t="s">
        <v>25367</v>
      </c>
      <c r="C134" s="4" t="s">
        <v>25376</v>
      </c>
      <c r="D134" s="1" t="s">
        <v>25377</v>
      </c>
      <c r="E134" s="5">
        <v>0.25</v>
      </c>
      <c r="F134" s="5">
        <v>0.25</v>
      </c>
      <c r="G134" s="5">
        <v>0.25</v>
      </c>
      <c r="H134" s="5">
        <v>0.25</v>
      </c>
      <c r="I134" s="5">
        <v>0.25</v>
      </c>
      <c r="J134" s="5">
        <v>0.25</v>
      </c>
      <c r="K134" s="5">
        <v>0.24</v>
      </c>
      <c r="L134" s="5">
        <v>0.24</v>
      </c>
      <c r="M134" s="5">
        <v>0.24</v>
      </c>
      <c r="N134" s="5">
        <v>0.24</v>
      </c>
      <c r="O134" s="5">
        <v>0.2</v>
      </c>
      <c r="P134" s="5">
        <v>0.2</v>
      </c>
      <c r="Q134" s="5">
        <v>0.2</v>
      </c>
      <c r="R134" s="5">
        <v>0.2</v>
      </c>
      <c r="S134" s="5">
        <v>0.2</v>
      </c>
    </row>
    <row r="135" spans="1:19" x14ac:dyDescent="0.25">
      <c r="A135" s="4" t="s">
        <v>12212</v>
      </c>
      <c r="B135" s="4" t="s">
        <v>25367</v>
      </c>
      <c r="C135" s="4" t="s">
        <v>25378</v>
      </c>
      <c r="D135" s="1" t="s">
        <v>25379</v>
      </c>
      <c r="E135" s="5" t="s">
        <v>216</v>
      </c>
      <c r="F135" s="5" t="s">
        <v>216</v>
      </c>
      <c r="G135" s="5" t="s">
        <v>216</v>
      </c>
      <c r="H135" s="5" t="s">
        <v>216</v>
      </c>
      <c r="I135" s="5" t="s">
        <v>216</v>
      </c>
      <c r="J135" s="5" t="s">
        <v>216</v>
      </c>
      <c r="K135" s="5" t="s">
        <v>6468</v>
      </c>
      <c r="L135" s="5" t="s">
        <v>6468</v>
      </c>
      <c r="M135" s="5" t="s">
        <v>6468</v>
      </c>
      <c r="N135" s="5" t="s">
        <v>6468</v>
      </c>
      <c r="O135" s="5" t="s">
        <v>216</v>
      </c>
      <c r="P135" s="5" t="s">
        <v>216</v>
      </c>
      <c r="Q135" s="5" t="s">
        <v>216</v>
      </c>
      <c r="R135" s="5" t="s">
        <v>216</v>
      </c>
      <c r="S135" s="5" t="s">
        <v>216</v>
      </c>
    </row>
    <row r="136" spans="1:19" x14ac:dyDescent="0.25">
      <c r="A136" s="4" t="s">
        <v>12217</v>
      </c>
      <c r="B136" s="4" t="s">
        <v>25367</v>
      </c>
      <c r="C136" s="4" t="s">
        <v>25380</v>
      </c>
      <c r="D136" s="1" t="s">
        <v>25381</v>
      </c>
      <c r="E136" s="5">
        <v>0.12</v>
      </c>
      <c r="F136" s="5">
        <v>0.12</v>
      </c>
      <c r="G136" s="5">
        <v>0.12</v>
      </c>
      <c r="H136" s="5">
        <v>0.12</v>
      </c>
      <c r="I136" s="5">
        <v>0.12</v>
      </c>
      <c r="J136" s="5">
        <v>0.12</v>
      </c>
      <c r="K136" s="5">
        <v>0.24</v>
      </c>
      <c r="L136" s="5">
        <v>0.24</v>
      </c>
      <c r="M136" s="5">
        <v>0.24</v>
      </c>
      <c r="N136" s="5">
        <v>0.24</v>
      </c>
      <c r="O136" s="5">
        <v>0.2</v>
      </c>
      <c r="P136" s="5">
        <v>0.2</v>
      </c>
      <c r="Q136" s="5">
        <v>0.2</v>
      </c>
      <c r="R136" s="5" t="s">
        <v>216</v>
      </c>
      <c r="S136" s="5" t="s">
        <v>216</v>
      </c>
    </row>
    <row r="137" spans="1:19" x14ac:dyDescent="0.25">
      <c r="A137" s="4" t="s">
        <v>12220</v>
      </c>
      <c r="B137" s="4" t="s">
        <v>25367</v>
      </c>
      <c r="C137" s="4" t="s">
        <v>25382</v>
      </c>
      <c r="D137" s="1" t="s">
        <v>25383</v>
      </c>
      <c r="E137" s="5">
        <v>0.25</v>
      </c>
      <c r="F137" s="5">
        <v>0.25</v>
      </c>
      <c r="G137" s="5">
        <v>0.25</v>
      </c>
      <c r="H137" s="5">
        <v>0.25</v>
      </c>
      <c r="I137" s="5">
        <v>0.25</v>
      </c>
      <c r="J137" s="5">
        <v>0.25</v>
      </c>
      <c r="K137" s="5">
        <v>0.36</v>
      </c>
      <c r="L137" s="5">
        <v>0.36</v>
      </c>
      <c r="M137" s="5">
        <v>0.36</v>
      </c>
      <c r="N137" s="5">
        <v>0.36</v>
      </c>
      <c r="O137" s="5">
        <v>0.3</v>
      </c>
      <c r="P137" s="5">
        <v>0.3</v>
      </c>
      <c r="Q137" s="5">
        <v>0.3</v>
      </c>
      <c r="R137" s="5" t="s">
        <v>216</v>
      </c>
      <c r="S137" s="5" t="s">
        <v>216</v>
      </c>
    </row>
    <row r="138" spans="1:19" x14ac:dyDescent="0.25">
      <c r="A138" s="4" t="s">
        <v>12223</v>
      </c>
      <c r="B138" s="4" t="s">
        <v>25367</v>
      </c>
      <c r="C138" s="4" t="s">
        <v>25384</v>
      </c>
      <c r="D138" s="1" t="s">
        <v>25385</v>
      </c>
      <c r="E138" s="5">
        <v>0.4</v>
      </c>
      <c r="F138" s="5">
        <v>0.4</v>
      </c>
      <c r="G138" s="5">
        <v>0.4</v>
      </c>
      <c r="H138" s="5">
        <v>0.4</v>
      </c>
      <c r="I138" s="5">
        <v>0.4</v>
      </c>
      <c r="J138" s="5">
        <v>0.4</v>
      </c>
      <c r="K138" s="5" t="s">
        <v>216</v>
      </c>
      <c r="L138" s="5" t="s">
        <v>216</v>
      </c>
      <c r="M138" s="5" t="s">
        <v>216</v>
      </c>
      <c r="N138" s="5" t="s">
        <v>216</v>
      </c>
      <c r="O138" s="5" t="s">
        <v>216</v>
      </c>
      <c r="P138" s="5" t="s">
        <v>216</v>
      </c>
      <c r="Q138" s="5" t="s">
        <v>216</v>
      </c>
      <c r="R138" s="5" t="s">
        <v>216</v>
      </c>
      <c r="S138" s="5" t="s">
        <v>216</v>
      </c>
    </row>
    <row r="139" spans="1:19" x14ac:dyDescent="0.25">
      <c r="A139" s="4" t="s">
        <v>12225</v>
      </c>
      <c r="B139" s="4" t="s">
        <v>25367</v>
      </c>
      <c r="C139" s="4" t="s">
        <v>25386</v>
      </c>
      <c r="D139" s="1" t="s">
        <v>25387</v>
      </c>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row>
    <row r="140" spans="1:19" x14ac:dyDescent="0.25">
      <c r="A140" s="4" t="s">
        <v>12227</v>
      </c>
      <c r="B140" s="4" t="s">
        <v>25367</v>
      </c>
      <c r="C140" s="4" t="s">
        <v>25388</v>
      </c>
      <c r="D140" s="1" t="s">
        <v>25389</v>
      </c>
      <c r="E140" s="5">
        <v>1800</v>
      </c>
      <c r="F140" s="5">
        <v>2200</v>
      </c>
      <c r="G140" s="5">
        <v>2200</v>
      </c>
      <c r="H140" s="5">
        <v>2200</v>
      </c>
      <c r="I140" s="5">
        <v>2600</v>
      </c>
      <c r="J140" s="5">
        <v>2600</v>
      </c>
      <c r="K140" s="5">
        <v>2500</v>
      </c>
      <c r="L140" s="5">
        <v>2500</v>
      </c>
      <c r="M140" s="5">
        <v>2500</v>
      </c>
      <c r="N140" s="5">
        <v>2500</v>
      </c>
      <c r="O140" s="5">
        <v>2500</v>
      </c>
      <c r="P140" s="5">
        <v>2500</v>
      </c>
      <c r="Q140" s="5">
        <v>331.81</v>
      </c>
      <c r="R140" s="5">
        <v>560</v>
      </c>
      <c r="S140" s="5">
        <v>600</v>
      </c>
    </row>
    <row r="141" spans="1:19" x14ac:dyDescent="0.25">
      <c r="A141" s="4" t="s">
        <v>12233</v>
      </c>
      <c r="B141" s="4" t="s">
        <v>25367</v>
      </c>
      <c r="C141" s="4" t="s">
        <v>25390</v>
      </c>
      <c r="D141" s="1" t="s">
        <v>25391</v>
      </c>
      <c r="E141" s="5">
        <v>1800</v>
      </c>
      <c r="F141" s="5">
        <v>2200</v>
      </c>
      <c r="G141" s="5">
        <v>2200</v>
      </c>
      <c r="H141" s="5">
        <v>2200</v>
      </c>
      <c r="I141" s="5">
        <v>2600</v>
      </c>
      <c r="J141" s="5">
        <v>2600</v>
      </c>
      <c r="K141" s="5" t="s">
        <v>216</v>
      </c>
      <c r="L141" s="5" t="s">
        <v>216</v>
      </c>
      <c r="M141" s="5" t="s">
        <v>216</v>
      </c>
      <c r="N141" s="5" t="s">
        <v>216</v>
      </c>
      <c r="O141" s="5" t="s">
        <v>216</v>
      </c>
      <c r="P141" s="5" t="s">
        <v>216</v>
      </c>
      <c r="Q141" s="5" t="s">
        <v>216</v>
      </c>
      <c r="R141" s="5" t="s">
        <v>216</v>
      </c>
      <c r="S141" s="5" t="s">
        <v>216</v>
      </c>
    </row>
    <row r="142" spans="1:19" x14ac:dyDescent="0.25">
      <c r="A142" s="4" t="s">
        <v>12238</v>
      </c>
      <c r="B142" s="4" t="s">
        <v>25367</v>
      </c>
      <c r="C142" s="4" t="s">
        <v>25392</v>
      </c>
      <c r="D142" s="1" t="s">
        <v>25393</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row>
    <row r="143" spans="1:19" x14ac:dyDescent="0.25">
      <c r="A143" s="4" t="s">
        <v>12242</v>
      </c>
      <c r="B143" s="4" t="s">
        <v>25367</v>
      </c>
      <c r="C143" s="4" t="s">
        <v>25394</v>
      </c>
      <c r="D143" s="1" t="s">
        <v>25395</v>
      </c>
      <c r="E143" s="5">
        <v>1800</v>
      </c>
      <c r="F143" s="5">
        <v>2200</v>
      </c>
      <c r="G143" s="5">
        <v>2200</v>
      </c>
      <c r="H143" s="5">
        <v>2200</v>
      </c>
      <c r="I143" s="5">
        <v>2600</v>
      </c>
      <c r="J143" s="5">
        <v>2600</v>
      </c>
      <c r="K143" s="5">
        <v>2500</v>
      </c>
      <c r="L143" s="5">
        <v>2500</v>
      </c>
      <c r="M143" s="5">
        <v>2500</v>
      </c>
      <c r="N143" s="5">
        <v>2500</v>
      </c>
      <c r="O143" s="5">
        <v>2500</v>
      </c>
      <c r="P143" s="5">
        <v>2500</v>
      </c>
      <c r="Q143" s="5">
        <v>331.81</v>
      </c>
      <c r="R143" s="5">
        <v>560</v>
      </c>
      <c r="S143" s="5">
        <v>600</v>
      </c>
    </row>
    <row r="144" spans="1:19" x14ac:dyDescent="0.25">
      <c r="A144" s="4" t="s">
        <v>12246</v>
      </c>
      <c r="B144" s="4" t="s">
        <v>25367</v>
      </c>
      <c r="C144" s="4" t="s">
        <v>25396</v>
      </c>
      <c r="D144" s="1" t="s">
        <v>25397</v>
      </c>
      <c r="E144" s="5">
        <v>1800</v>
      </c>
      <c r="F144" s="5">
        <v>2200</v>
      </c>
      <c r="G144" s="5">
        <v>2200</v>
      </c>
      <c r="H144" s="5">
        <v>2200</v>
      </c>
      <c r="I144" s="5">
        <v>2600</v>
      </c>
      <c r="J144" s="5">
        <v>2600</v>
      </c>
      <c r="K144" s="5" t="s">
        <v>216</v>
      </c>
      <c r="L144" s="5" t="s">
        <v>216</v>
      </c>
      <c r="M144" s="5" t="s">
        <v>216</v>
      </c>
      <c r="N144" s="5" t="s">
        <v>216</v>
      </c>
      <c r="O144" s="5" t="s">
        <v>216</v>
      </c>
      <c r="P144" s="5" t="s">
        <v>216</v>
      </c>
      <c r="Q144" s="5" t="s">
        <v>216</v>
      </c>
      <c r="R144" s="5" t="s">
        <v>216</v>
      </c>
      <c r="S144" s="5" t="s">
        <v>216</v>
      </c>
    </row>
    <row r="145" spans="1:19" x14ac:dyDescent="0.25">
      <c r="A145" s="4" t="s">
        <v>12250</v>
      </c>
      <c r="B145" s="4" t="s">
        <v>25367</v>
      </c>
      <c r="C145" s="4" t="s">
        <v>25398</v>
      </c>
      <c r="D145" s="1" t="s">
        <v>25399</v>
      </c>
      <c r="E145" s="5">
        <v>1800</v>
      </c>
      <c r="F145" s="5">
        <v>2200</v>
      </c>
      <c r="G145" s="5">
        <v>2200</v>
      </c>
      <c r="H145" s="5">
        <v>2200</v>
      </c>
      <c r="I145" s="5">
        <v>2600</v>
      </c>
      <c r="J145" s="5">
        <v>2600</v>
      </c>
      <c r="K145" s="5" t="s">
        <v>216</v>
      </c>
      <c r="L145" s="5" t="s">
        <v>216</v>
      </c>
      <c r="M145" s="5" t="s">
        <v>216</v>
      </c>
      <c r="N145" s="5" t="s">
        <v>216</v>
      </c>
      <c r="O145" s="5" t="s">
        <v>216</v>
      </c>
      <c r="P145" s="5" t="s">
        <v>216</v>
      </c>
      <c r="Q145" s="5" t="s">
        <v>216</v>
      </c>
      <c r="R145" s="5" t="s">
        <v>216</v>
      </c>
      <c r="S145" s="5" t="s">
        <v>216</v>
      </c>
    </row>
    <row r="146" spans="1:19" x14ac:dyDescent="0.25">
      <c r="A146" s="4" t="s">
        <v>12257</v>
      </c>
      <c r="B146" s="4" t="s">
        <v>25367</v>
      </c>
      <c r="C146" s="4" t="s">
        <v>25400</v>
      </c>
      <c r="D146" s="1" t="s">
        <v>25401</v>
      </c>
      <c r="E146" s="5">
        <v>1800</v>
      </c>
      <c r="F146" s="5">
        <v>2200</v>
      </c>
      <c r="G146" s="5">
        <v>2200</v>
      </c>
      <c r="H146" s="5">
        <v>2200</v>
      </c>
      <c r="I146" s="5">
        <v>2600</v>
      </c>
      <c r="J146" s="5">
        <v>2600</v>
      </c>
      <c r="K146" s="5">
        <v>2500</v>
      </c>
      <c r="L146" s="5">
        <v>2500</v>
      </c>
      <c r="M146" s="5">
        <v>2500</v>
      </c>
      <c r="N146" s="5">
        <v>2500</v>
      </c>
      <c r="O146" s="5">
        <v>2500</v>
      </c>
      <c r="P146" s="5">
        <v>2500</v>
      </c>
      <c r="Q146" s="5">
        <v>331.81</v>
      </c>
      <c r="R146" s="5">
        <v>560</v>
      </c>
      <c r="S146" s="5">
        <v>600</v>
      </c>
    </row>
    <row r="147" spans="1:19" x14ac:dyDescent="0.25">
      <c r="A147" s="4" t="s">
        <v>12265</v>
      </c>
      <c r="B147" s="4" t="s">
        <v>25367</v>
      </c>
      <c r="C147" s="4" t="s">
        <v>25402</v>
      </c>
      <c r="D147" s="1" t="s">
        <v>25403</v>
      </c>
      <c r="E147" s="5">
        <v>1800</v>
      </c>
      <c r="F147" s="5">
        <v>2200</v>
      </c>
      <c r="G147" s="5">
        <v>2200</v>
      </c>
      <c r="H147" s="5">
        <v>2200</v>
      </c>
      <c r="I147" s="5">
        <v>2600</v>
      </c>
      <c r="J147" s="5">
        <v>2600</v>
      </c>
      <c r="K147" s="5">
        <v>2500</v>
      </c>
      <c r="L147" s="5">
        <v>2500</v>
      </c>
      <c r="M147" s="5">
        <v>2500</v>
      </c>
      <c r="N147" s="5">
        <v>2500</v>
      </c>
      <c r="O147" s="5">
        <v>2500</v>
      </c>
      <c r="P147" s="5">
        <v>2500</v>
      </c>
      <c r="Q147" s="5">
        <v>331.81</v>
      </c>
      <c r="R147" s="5">
        <v>560</v>
      </c>
      <c r="S147" s="5">
        <v>600</v>
      </c>
    </row>
    <row r="148" spans="1:19" x14ac:dyDescent="0.25">
      <c r="A148" s="4" t="s">
        <v>22221</v>
      </c>
      <c r="B148" s="4" t="s">
        <v>25367</v>
      </c>
      <c r="C148" s="4" t="s">
        <v>25404</v>
      </c>
      <c r="D148" s="1" t="s">
        <v>25405</v>
      </c>
      <c r="E148" s="5">
        <v>1800</v>
      </c>
      <c r="F148" s="5">
        <v>2200</v>
      </c>
      <c r="G148" s="5">
        <v>2200</v>
      </c>
      <c r="H148" s="5">
        <v>2200</v>
      </c>
      <c r="I148" s="5">
        <v>2600</v>
      </c>
      <c r="J148" s="5">
        <v>2600</v>
      </c>
      <c r="K148" s="5">
        <v>2500</v>
      </c>
      <c r="L148" s="5">
        <v>2500</v>
      </c>
      <c r="M148" s="5">
        <v>2500</v>
      </c>
      <c r="N148" s="5">
        <v>2500</v>
      </c>
      <c r="O148" s="5">
        <v>2500</v>
      </c>
      <c r="P148" s="5">
        <v>2500</v>
      </c>
      <c r="Q148" s="5">
        <v>331.81</v>
      </c>
      <c r="R148" s="5">
        <v>560</v>
      </c>
      <c r="S148" s="5">
        <v>600</v>
      </c>
    </row>
    <row r="149" spans="1:19" x14ac:dyDescent="0.25">
      <c r="A149" s="4" t="s">
        <v>22223</v>
      </c>
      <c r="B149" s="4" t="s">
        <v>25367</v>
      </c>
      <c r="C149" s="4" t="s">
        <v>10283</v>
      </c>
      <c r="D149" s="1" t="s">
        <v>25406</v>
      </c>
      <c r="E149" s="5">
        <v>1800</v>
      </c>
      <c r="F149" s="5">
        <v>2200</v>
      </c>
      <c r="G149" s="5">
        <v>2200</v>
      </c>
      <c r="H149" s="5">
        <v>2200</v>
      </c>
      <c r="I149" s="5">
        <v>2600</v>
      </c>
      <c r="J149" s="5">
        <v>2600</v>
      </c>
      <c r="K149" s="5">
        <v>2500</v>
      </c>
      <c r="L149" s="5">
        <v>2500</v>
      </c>
      <c r="M149" s="5">
        <v>2500</v>
      </c>
      <c r="N149" s="5">
        <v>2500</v>
      </c>
      <c r="O149" s="5">
        <v>2500</v>
      </c>
      <c r="P149" s="5">
        <v>2500</v>
      </c>
      <c r="Q149" s="5">
        <v>331.81</v>
      </c>
      <c r="R149" s="5">
        <v>560</v>
      </c>
      <c r="S149" s="5">
        <v>600</v>
      </c>
    </row>
    <row r="150" spans="1:19" x14ac:dyDescent="0.25">
      <c r="A150" s="4" t="s">
        <v>22225</v>
      </c>
      <c r="B150" s="4" t="s">
        <v>25367</v>
      </c>
      <c r="C150" s="4" t="s">
        <v>10285</v>
      </c>
      <c r="D150" s="1" t="s">
        <v>25407</v>
      </c>
      <c r="E150" s="5">
        <v>1800</v>
      </c>
      <c r="F150" s="5">
        <v>2200</v>
      </c>
      <c r="G150" s="5">
        <v>2200</v>
      </c>
      <c r="H150" s="5">
        <v>2200</v>
      </c>
      <c r="I150" s="5">
        <v>2600</v>
      </c>
      <c r="J150" s="5">
        <v>2600</v>
      </c>
      <c r="K150" s="5">
        <v>2500</v>
      </c>
      <c r="L150" s="5">
        <v>2500</v>
      </c>
      <c r="M150" s="5">
        <v>2500</v>
      </c>
      <c r="N150" s="5">
        <v>2500</v>
      </c>
      <c r="O150" s="5">
        <v>2500</v>
      </c>
      <c r="P150" s="5">
        <v>2500</v>
      </c>
      <c r="Q150" s="5">
        <v>331.81</v>
      </c>
      <c r="R150" s="5">
        <v>560</v>
      </c>
      <c r="S150" s="5">
        <v>600</v>
      </c>
    </row>
    <row r="151" spans="1:19" x14ac:dyDescent="0.25">
      <c r="A151" s="4" t="s">
        <v>22228</v>
      </c>
      <c r="B151" s="4" t="s">
        <v>25367</v>
      </c>
      <c r="C151" s="4" t="s">
        <v>10289</v>
      </c>
      <c r="D151" s="1" t="s">
        <v>25408</v>
      </c>
      <c r="E151" s="5">
        <v>1800</v>
      </c>
      <c r="F151" s="5">
        <v>2200</v>
      </c>
      <c r="G151" s="5">
        <v>2200</v>
      </c>
      <c r="H151" s="5">
        <v>2200</v>
      </c>
      <c r="I151" s="5">
        <v>2600</v>
      </c>
      <c r="J151" s="5">
        <v>2600</v>
      </c>
      <c r="K151" s="5">
        <v>2500</v>
      </c>
      <c r="L151" s="5">
        <v>2500</v>
      </c>
      <c r="M151" s="5">
        <v>2500</v>
      </c>
      <c r="N151" s="5">
        <v>2500</v>
      </c>
      <c r="O151" s="5">
        <v>2500</v>
      </c>
      <c r="P151" s="5">
        <v>2500</v>
      </c>
      <c r="Q151" s="5">
        <v>331.81</v>
      </c>
      <c r="R151" s="5">
        <v>560</v>
      </c>
      <c r="S151" s="5">
        <v>600</v>
      </c>
    </row>
    <row r="152" spans="1:19" x14ac:dyDescent="0.25">
      <c r="A152" s="4" t="s">
        <v>22236</v>
      </c>
      <c r="B152" s="4" t="s">
        <v>25367</v>
      </c>
      <c r="C152" s="4" t="s">
        <v>25409</v>
      </c>
      <c r="D152" s="1" t="s">
        <v>25410</v>
      </c>
      <c r="E152" s="5">
        <v>1800</v>
      </c>
      <c r="F152" s="5">
        <v>2200</v>
      </c>
      <c r="G152" s="5">
        <v>2200</v>
      </c>
      <c r="H152" s="5">
        <v>2200</v>
      </c>
      <c r="I152" s="5">
        <v>2600</v>
      </c>
      <c r="J152" s="5">
        <v>2600</v>
      </c>
      <c r="K152" s="5">
        <v>2500</v>
      </c>
      <c r="L152" s="5">
        <v>2500</v>
      </c>
      <c r="M152" s="5">
        <v>2500</v>
      </c>
      <c r="N152" s="5">
        <v>2500</v>
      </c>
      <c r="O152" s="5">
        <v>2500</v>
      </c>
      <c r="P152" s="5">
        <v>2500</v>
      </c>
      <c r="Q152" s="5">
        <v>331.81</v>
      </c>
      <c r="R152" s="5">
        <v>560</v>
      </c>
      <c r="S152" s="5">
        <v>600</v>
      </c>
    </row>
    <row r="153" spans="1:19" x14ac:dyDescent="0.25">
      <c r="A153" s="4" t="s">
        <v>22239</v>
      </c>
      <c r="B153" s="4" t="s">
        <v>25367</v>
      </c>
      <c r="C153" s="4" t="s">
        <v>25411</v>
      </c>
      <c r="D153" s="1" t="s">
        <v>25412</v>
      </c>
      <c r="E153" s="5">
        <v>1800</v>
      </c>
      <c r="F153" s="5">
        <v>2200</v>
      </c>
      <c r="G153" s="5">
        <v>2200</v>
      </c>
      <c r="H153" s="5">
        <v>2200</v>
      </c>
      <c r="I153" s="5">
        <v>2600</v>
      </c>
      <c r="J153" s="5">
        <v>2600</v>
      </c>
      <c r="K153" s="5">
        <v>2500</v>
      </c>
      <c r="L153" s="5">
        <v>2500</v>
      </c>
      <c r="M153" s="5">
        <v>2500</v>
      </c>
      <c r="N153" s="5">
        <v>2500</v>
      </c>
      <c r="O153" s="5">
        <v>2500</v>
      </c>
      <c r="P153" s="5">
        <v>2500</v>
      </c>
      <c r="Q153" s="5">
        <v>331.81</v>
      </c>
      <c r="R153" s="5">
        <v>560</v>
      </c>
      <c r="S153" s="5">
        <v>600</v>
      </c>
    </row>
    <row r="154" spans="1:19" x14ac:dyDescent="0.25">
      <c r="A154" s="4" t="s">
        <v>22242</v>
      </c>
      <c r="B154" s="4" t="s">
        <v>25367</v>
      </c>
      <c r="C154" s="4" t="s">
        <v>25413</v>
      </c>
      <c r="D154" s="1" t="s">
        <v>25414</v>
      </c>
      <c r="E154" s="5">
        <v>1800</v>
      </c>
      <c r="F154" s="5">
        <v>2200</v>
      </c>
      <c r="G154" s="5">
        <v>2200</v>
      </c>
      <c r="H154" s="5">
        <v>2200</v>
      </c>
      <c r="I154" s="5">
        <v>2600</v>
      </c>
      <c r="J154" s="5">
        <v>2600</v>
      </c>
      <c r="K154" s="5">
        <v>2500</v>
      </c>
      <c r="L154" s="5">
        <v>2500</v>
      </c>
      <c r="M154" s="5">
        <v>2500</v>
      </c>
      <c r="N154" s="5">
        <v>2500</v>
      </c>
      <c r="O154" s="5">
        <v>2500</v>
      </c>
      <c r="P154" s="5">
        <v>2500</v>
      </c>
      <c r="Q154" s="5">
        <v>331.81</v>
      </c>
      <c r="R154" s="5">
        <v>560</v>
      </c>
      <c r="S154" s="5">
        <v>600</v>
      </c>
    </row>
    <row r="155" spans="1:19" x14ac:dyDescent="0.25">
      <c r="A155" s="4" t="s">
        <v>22245</v>
      </c>
      <c r="B155" s="4" t="s">
        <v>25367</v>
      </c>
      <c r="C155" s="4" t="s">
        <v>25415</v>
      </c>
      <c r="D155" s="1" t="s">
        <v>25416</v>
      </c>
      <c r="E155" s="5">
        <v>1800</v>
      </c>
      <c r="F155" s="5">
        <v>2200</v>
      </c>
      <c r="G155" s="5">
        <v>2200</v>
      </c>
      <c r="H155" s="5">
        <v>2200</v>
      </c>
      <c r="I155" s="5">
        <v>2600</v>
      </c>
      <c r="J155" s="5">
        <v>2600</v>
      </c>
      <c r="K155" s="5">
        <v>2500</v>
      </c>
      <c r="L155" s="5">
        <v>2500</v>
      </c>
      <c r="M155" s="5">
        <v>2500</v>
      </c>
      <c r="N155" s="5">
        <v>2500</v>
      </c>
      <c r="O155" s="5">
        <v>2500</v>
      </c>
      <c r="P155" s="5">
        <v>2500</v>
      </c>
      <c r="Q155" s="5">
        <v>331.81</v>
      </c>
      <c r="R155" s="5">
        <v>560</v>
      </c>
      <c r="S155" s="5">
        <v>600</v>
      </c>
    </row>
    <row r="156" spans="1:19" x14ac:dyDescent="0.25">
      <c r="A156" s="4" t="s">
        <v>22248</v>
      </c>
      <c r="B156" s="4" t="s">
        <v>25367</v>
      </c>
      <c r="C156" s="4" t="s">
        <v>25417</v>
      </c>
      <c r="D156" s="1" t="s">
        <v>25418</v>
      </c>
      <c r="E156" s="5">
        <v>1800</v>
      </c>
      <c r="F156" s="5">
        <v>2200</v>
      </c>
      <c r="G156" s="5">
        <v>2200</v>
      </c>
      <c r="H156" s="5">
        <v>2200</v>
      </c>
      <c r="I156" s="5">
        <v>2600</v>
      </c>
      <c r="J156" s="5">
        <v>2600</v>
      </c>
      <c r="K156" s="5">
        <v>2500</v>
      </c>
      <c r="L156" s="5">
        <v>2500</v>
      </c>
      <c r="M156" s="5">
        <v>2500</v>
      </c>
      <c r="N156" s="5">
        <v>2500</v>
      </c>
      <c r="O156" s="5">
        <v>2500</v>
      </c>
      <c r="P156" s="5">
        <v>2500</v>
      </c>
      <c r="Q156" s="5">
        <v>331.81</v>
      </c>
      <c r="R156" s="5">
        <v>560</v>
      </c>
      <c r="S156" s="5">
        <v>600</v>
      </c>
    </row>
    <row r="157" spans="1:19" x14ac:dyDescent="0.25">
      <c r="A157" s="4" t="s">
        <v>22251</v>
      </c>
      <c r="B157" s="4" t="s">
        <v>25367</v>
      </c>
      <c r="C157" s="4" t="s">
        <v>25419</v>
      </c>
      <c r="D157" s="1" t="s">
        <v>25420</v>
      </c>
      <c r="E157" s="5">
        <v>1800</v>
      </c>
      <c r="F157" s="5">
        <v>2200</v>
      </c>
      <c r="G157" s="5">
        <v>2200</v>
      </c>
      <c r="H157" s="5">
        <v>2200</v>
      </c>
      <c r="I157" s="5">
        <v>2600</v>
      </c>
      <c r="J157" s="5">
        <v>2600</v>
      </c>
      <c r="K157" s="5">
        <v>2500</v>
      </c>
      <c r="L157" s="5">
        <v>2500</v>
      </c>
      <c r="M157" s="5">
        <v>2500</v>
      </c>
      <c r="N157" s="5">
        <v>2500</v>
      </c>
      <c r="O157" s="5">
        <v>2500</v>
      </c>
      <c r="P157" s="5">
        <v>2500</v>
      </c>
      <c r="Q157" s="5">
        <v>331.81</v>
      </c>
      <c r="R157" s="5">
        <v>560</v>
      </c>
      <c r="S157" s="5">
        <v>600</v>
      </c>
    </row>
    <row r="158" spans="1:19" x14ac:dyDescent="0.25">
      <c r="A158" s="4" t="s">
        <v>22254</v>
      </c>
      <c r="B158" s="4" t="s">
        <v>25367</v>
      </c>
      <c r="C158" s="4" t="s">
        <v>25421</v>
      </c>
      <c r="D158" s="1" t="s">
        <v>25422</v>
      </c>
      <c r="E158" s="5">
        <v>1800</v>
      </c>
      <c r="F158" s="5">
        <v>2200</v>
      </c>
      <c r="G158" s="5">
        <v>2200</v>
      </c>
      <c r="H158" s="5">
        <v>2200</v>
      </c>
      <c r="I158" s="5">
        <v>2600</v>
      </c>
      <c r="J158" s="5">
        <v>2600</v>
      </c>
      <c r="K158" s="5">
        <v>2500</v>
      </c>
      <c r="L158" s="5">
        <v>2500</v>
      </c>
      <c r="M158" s="5">
        <v>2500</v>
      </c>
      <c r="N158" s="5">
        <v>2500</v>
      </c>
      <c r="O158" s="5">
        <v>2500</v>
      </c>
      <c r="P158" s="5">
        <v>2500</v>
      </c>
      <c r="Q158" s="5">
        <v>331.81</v>
      </c>
      <c r="R158" s="5">
        <v>560</v>
      </c>
      <c r="S158" s="5">
        <v>600</v>
      </c>
    </row>
    <row r="159" spans="1:19" x14ac:dyDescent="0.25">
      <c r="A159" s="4" t="s">
        <v>25423</v>
      </c>
      <c r="B159" s="4" t="s">
        <v>25367</v>
      </c>
      <c r="C159" s="4" t="s">
        <v>25424</v>
      </c>
      <c r="D159" s="1" t="s">
        <v>25425</v>
      </c>
      <c r="E159" s="5">
        <v>1800</v>
      </c>
      <c r="F159" s="5">
        <v>2200</v>
      </c>
      <c r="G159" s="5">
        <v>2200</v>
      </c>
      <c r="H159" s="5">
        <v>2200</v>
      </c>
      <c r="I159" s="5">
        <v>2600</v>
      </c>
      <c r="J159" s="5">
        <v>2600</v>
      </c>
      <c r="K159" s="5">
        <v>2500</v>
      </c>
      <c r="L159" s="5">
        <v>2500</v>
      </c>
      <c r="M159" s="5">
        <v>2500</v>
      </c>
      <c r="N159" s="5">
        <v>2500</v>
      </c>
      <c r="O159" s="5">
        <v>2500</v>
      </c>
      <c r="P159" s="5">
        <v>2500</v>
      </c>
      <c r="Q159" s="5">
        <v>331.81</v>
      </c>
      <c r="R159" s="5">
        <v>560</v>
      </c>
      <c r="S159" s="5">
        <v>600</v>
      </c>
    </row>
    <row r="160" spans="1:19" x14ac:dyDescent="0.25">
      <c r="A160" s="4" t="s">
        <v>25426</v>
      </c>
      <c r="B160" s="4" t="s">
        <v>25367</v>
      </c>
      <c r="C160" s="4" t="s">
        <v>25427</v>
      </c>
      <c r="D160" s="1" t="s">
        <v>25428</v>
      </c>
      <c r="E160" s="5" t="s">
        <v>25429</v>
      </c>
      <c r="F160" s="5" t="s">
        <v>25429</v>
      </c>
      <c r="G160" s="5" t="s">
        <v>25429</v>
      </c>
      <c r="H160" s="5" t="s">
        <v>25429</v>
      </c>
      <c r="I160" s="5" t="s">
        <v>25429</v>
      </c>
      <c r="J160" s="5" t="s">
        <v>25429</v>
      </c>
      <c r="K160" s="5" t="s">
        <v>25429</v>
      </c>
      <c r="L160" s="5" t="s">
        <v>25429</v>
      </c>
      <c r="M160" s="5" t="s">
        <v>25429</v>
      </c>
      <c r="N160" s="5" t="s">
        <v>25429</v>
      </c>
      <c r="O160" s="5" t="s">
        <v>25429</v>
      </c>
      <c r="P160" s="5" t="s">
        <v>25429</v>
      </c>
      <c r="Q160" s="5" t="s">
        <v>25430</v>
      </c>
      <c r="R160" s="5" t="s">
        <v>25431</v>
      </c>
      <c r="S160" s="5" t="s">
        <v>25431</v>
      </c>
    </row>
    <row r="161" spans="1:19" x14ac:dyDescent="0.25">
      <c r="A161" s="4" t="s">
        <v>25432</v>
      </c>
      <c r="B161" s="4" t="s">
        <v>25367</v>
      </c>
      <c r="C161" s="4" t="s">
        <v>25433</v>
      </c>
      <c r="D161" s="1" t="s">
        <v>25434</v>
      </c>
      <c r="E161" s="5">
        <v>0.12</v>
      </c>
      <c r="F161" s="5">
        <v>0.12</v>
      </c>
      <c r="G161" s="5">
        <v>0.12</v>
      </c>
      <c r="H161" s="5">
        <v>0.12</v>
      </c>
      <c r="I161" s="5">
        <v>0.12</v>
      </c>
      <c r="J161" s="5">
        <v>0.12</v>
      </c>
      <c r="K161" s="5">
        <v>0.12</v>
      </c>
      <c r="L161" s="5">
        <v>0.12</v>
      </c>
      <c r="M161" s="5">
        <v>0.12</v>
      </c>
      <c r="N161" s="5">
        <v>0.12</v>
      </c>
      <c r="O161" s="5">
        <v>0.1</v>
      </c>
      <c r="P161" s="5">
        <v>0.1</v>
      </c>
      <c r="Q161" s="5">
        <v>0.1</v>
      </c>
      <c r="R161" s="5">
        <v>0.12</v>
      </c>
      <c r="S161" s="5">
        <v>0.12</v>
      </c>
    </row>
    <row r="162" spans="1:19" x14ac:dyDescent="0.25">
      <c r="A162" s="4" t="s">
        <v>10080</v>
      </c>
      <c r="B162" s="4" t="s">
        <v>25367</v>
      </c>
      <c r="C162" s="4" t="s">
        <v>25435</v>
      </c>
      <c r="D162" s="1" t="s">
        <v>25436</v>
      </c>
      <c r="E162" s="5">
        <v>0.16500000000000001</v>
      </c>
      <c r="F162" s="5">
        <v>0.16500000000000001</v>
      </c>
      <c r="G162" s="5">
        <v>0.16500000000000001</v>
      </c>
      <c r="H162" s="5">
        <v>0.16500000000000001</v>
      </c>
      <c r="I162" s="5">
        <v>0.16500000000000001</v>
      </c>
      <c r="J162" s="5">
        <v>0.16500000000000001</v>
      </c>
      <c r="K162" s="5">
        <v>0.16500000000000001</v>
      </c>
      <c r="L162" s="5">
        <v>0.16500000000000001</v>
      </c>
      <c r="M162" s="5">
        <v>0.16500000000000001</v>
      </c>
      <c r="N162" s="5">
        <v>0.16500000000000001</v>
      </c>
      <c r="O162" s="5">
        <v>0.16500000000000001</v>
      </c>
      <c r="P162" s="5">
        <v>0.16500000000000001</v>
      </c>
      <c r="Q162" s="5">
        <v>0.16500000000000001</v>
      </c>
      <c r="R162" s="5" t="s">
        <v>216</v>
      </c>
      <c r="S162" s="5" t="s">
        <v>216</v>
      </c>
    </row>
    <row r="163" spans="1:19" x14ac:dyDescent="0.25">
      <c r="A163" s="4" t="s">
        <v>10083</v>
      </c>
      <c r="B163" s="4" t="s">
        <v>25367</v>
      </c>
      <c r="C163" s="4" t="s">
        <v>25437</v>
      </c>
      <c r="D163" s="1" t="s">
        <v>25438</v>
      </c>
      <c r="E163" s="5">
        <v>0.08</v>
      </c>
      <c r="F163" s="5">
        <v>0.08</v>
      </c>
      <c r="G163" s="5">
        <v>0.08</v>
      </c>
      <c r="H163" s="5">
        <v>0.08</v>
      </c>
      <c r="I163" s="5">
        <v>0.08</v>
      </c>
      <c r="J163" s="5">
        <v>0.08</v>
      </c>
      <c r="K163" s="5">
        <v>0.08</v>
      </c>
      <c r="L163" s="5">
        <v>0.08</v>
      </c>
      <c r="M163" s="5">
        <v>0.08</v>
      </c>
      <c r="N163" s="5">
        <v>0.08</v>
      </c>
      <c r="O163" s="5">
        <v>0.08</v>
      </c>
      <c r="P163" s="5">
        <v>0.08</v>
      </c>
      <c r="Q163" s="5">
        <v>0.08</v>
      </c>
      <c r="R163" s="5" t="s">
        <v>216</v>
      </c>
      <c r="S163" s="5" t="s">
        <v>216</v>
      </c>
    </row>
    <row r="164" spans="1:19" x14ac:dyDescent="0.25">
      <c r="A164" s="4" t="s">
        <v>14811</v>
      </c>
      <c r="B164" s="4" t="s">
        <v>25367</v>
      </c>
      <c r="C164" s="4" t="s">
        <v>25439</v>
      </c>
      <c r="D164" s="1" t="s">
        <v>25440</v>
      </c>
      <c r="E164" s="5">
        <v>0.04</v>
      </c>
      <c r="F164" s="5">
        <v>0.04</v>
      </c>
      <c r="G164" s="5">
        <v>0.04</v>
      </c>
      <c r="H164" s="5">
        <v>0.04</v>
      </c>
      <c r="I164" s="5">
        <v>0.04</v>
      </c>
      <c r="J164" s="5">
        <v>0.04</v>
      </c>
      <c r="K164" s="5">
        <v>0.04</v>
      </c>
      <c r="L164" s="5">
        <v>0.04</v>
      </c>
      <c r="M164" s="5">
        <v>0.04</v>
      </c>
      <c r="N164" s="5">
        <v>0.04</v>
      </c>
      <c r="O164" s="5">
        <v>0.04</v>
      </c>
      <c r="P164" s="5">
        <v>0.04</v>
      </c>
      <c r="Q164" s="5">
        <v>0.04</v>
      </c>
      <c r="R164" s="5" t="s">
        <v>216</v>
      </c>
      <c r="S164" s="5" t="s">
        <v>216</v>
      </c>
    </row>
    <row r="165" spans="1:19" x14ac:dyDescent="0.25">
      <c r="A165" s="4" t="s">
        <v>14812</v>
      </c>
      <c r="B165" s="4" t="s">
        <v>25367</v>
      </c>
      <c r="C165" s="4" t="s">
        <v>25441</v>
      </c>
      <c r="D165" s="1" t="s">
        <v>25442</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v>0.22800000000000001</v>
      </c>
      <c r="S165" s="5">
        <v>0.224</v>
      </c>
    </row>
    <row r="166" spans="1:19" x14ac:dyDescent="0.25">
      <c r="A166" s="4" t="s">
        <v>25443</v>
      </c>
      <c r="B166" s="4" t="s">
        <v>25367</v>
      </c>
      <c r="C166" s="4" t="s">
        <v>25444</v>
      </c>
      <c r="D166" s="1" t="s">
        <v>25445</v>
      </c>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v>0.20100000000000001</v>
      </c>
      <c r="S166" s="5">
        <v>0.19900000000000001</v>
      </c>
    </row>
    <row r="167" spans="1:19" x14ac:dyDescent="0.25">
      <c r="A167" s="4" t="s">
        <v>25446</v>
      </c>
      <c r="B167" s="4" t="s">
        <v>25367</v>
      </c>
      <c r="C167" s="4" t="s">
        <v>25447</v>
      </c>
      <c r="D167" s="1" t="s">
        <v>25448</v>
      </c>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v>0.20200000000000001</v>
      </c>
      <c r="S167" s="5">
        <v>0.2</v>
      </c>
    </row>
    <row r="168" spans="1:19" x14ac:dyDescent="0.25">
      <c r="A168" s="4" t="s">
        <v>25449</v>
      </c>
      <c r="B168" s="4" t="s">
        <v>25367</v>
      </c>
      <c r="C168" s="4" t="s">
        <v>25450</v>
      </c>
      <c r="D168" s="1" t="s">
        <v>25451</v>
      </c>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v>0.34200000000000003</v>
      </c>
      <c r="S168" s="5">
        <v>0.32400000000000001</v>
      </c>
    </row>
    <row r="169" spans="1:19" x14ac:dyDescent="0.25">
      <c r="A169" s="4" t="s">
        <v>25452</v>
      </c>
      <c r="B169" s="4" t="s">
        <v>25367</v>
      </c>
      <c r="C169" s="4" t="s">
        <v>25453</v>
      </c>
      <c r="D169" s="1" t="s">
        <v>25454</v>
      </c>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v>0.30499999999999999</v>
      </c>
      <c r="S169" s="5">
        <v>0.29899999999999999</v>
      </c>
    </row>
    <row r="170" spans="1:19" x14ac:dyDescent="0.25">
      <c r="A170" s="4" t="s">
        <v>25455</v>
      </c>
      <c r="B170" s="4" t="s">
        <v>25367</v>
      </c>
      <c r="C170" s="4" t="s">
        <v>25456</v>
      </c>
      <c r="D170" s="1" t="s">
        <v>25457</v>
      </c>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v>0.30299999999999999</v>
      </c>
      <c r="S170" s="5">
        <v>0.29899999999999999</v>
      </c>
    </row>
    <row r="171" spans="1:19" x14ac:dyDescent="0.25">
      <c r="A171" s="4" t="s">
        <v>10847</v>
      </c>
      <c r="B171" s="4" t="s">
        <v>25458</v>
      </c>
      <c r="C171" s="4" t="s">
        <v>25459</v>
      </c>
      <c r="D171" s="1" t="s">
        <v>25460</v>
      </c>
      <c r="E171" s="5">
        <v>3326</v>
      </c>
      <c r="F171" s="5">
        <v>3326</v>
      </c>
      <c r="G171" s="5">
        <v>3326</v>
      </c>
      <c r="H171" s="5">
        <v>3326</v>
      </c>
      <c r="I171" s="5">
        <v>3326</v>
      </c>
      <c r="J171" s="5">
        <v>3326</v>
      </c>
      <c r="K171" s="5">
        <v>3326</v>
      </c>
      <c r="L171" s="5">
        <v>3326</v>
      </c>
      <c r="M171" s="5">
        <v>3326</v>
      </c>
      <c r="N171" s="5">
        <v>3326</v>
      </c>
      <c r="O171" s="5">
        <v>3326</v>
      </c>
      <c r="P171" s="5">
        <v>3326</v>
      </c>
      <c r="Q171" s="5">
        <v>441.44</v>
      </c>
      <c r="R171" s="5">
        <v>441.44</v>
      </c>
      <c r="S171" s="5">
        <v>441.44</v>
      </c>
    </row>
    <row r="172" spans="1:19" x14ac:dyDescent="0.25">
      <c r="A172" s="4" t="s">
        <v>746</v>
      </c>
      <c r="B172" s="4" t="s">
        <v>25461</v>
      </c>
      <c r="C172" s="4" t="s">
        <v>25462</v>
      </c>
      <c r="D172" s="1" t="s">
        <v>25463</v>
      </c>
      <c r="E172" s="5">
        <v>3326</v>
      </c>
      <c r="F172" s="5">
        <v>3326</v>
      </c>
      <c r="G172" s="5">
        <v>3326</v>
      </c>
      <c r="H172" s="5">
        <v>3326</v>
      </c>
      <c r="I172" s="5">
        <v>3326</v>
      </c>
      <c r="J172" s="5">
        <v>3326</v>
      </c>
      <c r="K172" s="5">
        <v>3326</v>
      </c>
      <c r="L172" s="5">
        <v>3326</v>
      </c>
      <c r="M172" s="5">
        <v>3326</v>
      </c>
      <c r="N172" s="5">
        <v>3326</v>
      </c>
      <c r="O172" s="5">
        <v>3326</v>
      </c>
      <c r="P172" s="5">
        <v>3326</v>
      </c>
      <c r="Q172" s="5">
        <v>441.44</v>
      </c>
      <c r="R172" s="5">
        <v>441.44</v>
      </c>
      <c r="S172" s="5">
        <v>441.44</v>
      </c>
    </row>
    <row r="173" spans="1:19" x14ac:dyDescent="0.25">
      <c r="A173" s="4" t="s">
        <v>749</v>
      </c>
      <c r="B173" s="4" t="s">
        <v>25461</v>
      </c>
      <c r="C173" s="4" t="s">
        <v>25464</v>
      </c>
      <c r="D173" s="1" t="s">
        <v>25465</v>
      </c>
      <c r="E173" s="5">
        <v>3326</v>
      </c>
      <c r="F173" s="5">
        <v>3326</v>
      </c>
      <c r="G173" s="5">
        <v>3326</v>
      </c>
      <c r="H173" s="5">
        <v>3326</v>
      </c>
      <c r="I173" s="5">
        <v>3326</v>
      </c>
      <c r="J173" s="5">
        <v>3326</v>
      </c>
      <c r="K173" s="5">
        <v>3326</v>
      </c>
      <c r="L173" s="5">
        <v>3326</v>
      </c>
      <c r="M173" s="5">
        <v>3326</v>
      </c>
      <c r="N173" s="5">
        <v>3326</v>
      </c>
      <c r="O173" s="5">
        <v>3326</v>
      </c>
      <c r="P173" s="5">
        <v>3326</v>
      </c>
      <c r="Q173" s="5">
        <v>441.44</v>
      </c>
      <c r="R173" s="5">
        <v>441.44</v>
      </c>
      <c r="S173" s="5">
        <v>441.44</v>
      </c>
    </row>
    <row r="174" spans="1:19" x14ac:dyDescent="0.25">
      <c r="A174" s="4" t="s">
        <v>751</v>
      </c>
      <c r="B174" s="4" t="s">
        <v>25461</v>
      </c>
      <c r="C174" s="4" t="s">
        <v>25466</v>
      </c>
      <c r="D174" s="1" t="s">
        <v>25467</v>
      </c>
      <c r="E174" s="5">
        <v>3326</v>
      </c>
      <c r="F174" s="5">
        <v>3326</v>
      </c>
      <c r="G174" s="5">
        <v>3326</v>
      </c>
      <c r="H174" s="5">
        <v>3326</v>
      </c>
      <c r="I174" s="5">
        <v>3326</v>
      </c>
      <c r="J174" s="5">
        <v>3326</v>
      </c>
      <c r="K174" s="5">
        <v>3326</v>
      </c>
      <c r="L174" s="5">
        <v>3326</v>
      </c>
      <c r="M174" s="5">
        <v>3326</v>
      </c>
      <c r="N174" s="5">
        <v>3326</v>
      </c>
      <c r="O174" s="5">
        <v>3326</v>
      </c>
      <c r="P174" s="5">
        <v>3326</v>
      </c>
      <c r="Q174" s="5">
        <v>441.44</v>
      </c>
      <c r="R174" s="5">
        <v>441.44</v>
      </c>
      <c r="S174" s="5">
        <v>441.44</v>
      </c>
    </row>
    <row r="175" spans="1:19" x14ac:dyDescent="0.25">
      <c r="A175" s="4" t="s">
        <v>10874</v>
      </c>
      <c r="B175" s="4" t="s">
        <v>25461</v>
      </c>
      <c r="C175" s="4" t="s">
        <v>25468</v>
      </c>
      <c r="D175" s="1" t="s">
        <v>25469</v>
      </c>
      <c r="E175" s="5">
        <v>3326</v>
      </c>
      <c r="F175" s="5">
        <v>3326</v>
      </c>
      <c r="G175" s="5">
        <v>3326</v>
      </c>
      <c r="H175" s="5">
        <v>3326</v>
      </c>
      <c r="I175" s="5">
        <v>3326</v>
      </c>
      <c r="J175" s="5">
        <v>3326</v>
      </c>
      <c r="K175" s="5">
        <v>3326</v>
      </c>
      <c r="L175" s="5">
        <v>3326</v>
      </c>
      <c r="M175" s="5">
        <v>3326</v>
      </c>
      <c r="N175" s="5">
        <v>3326</v>
      </c>
      <c r="O175" s="5">
        <v>3326</v>
      </c>
      <c r="P175" s="5">
        <v>3326</v>
      </c>
      <c r="Q175" s="5">
        <v>441.44</v>
      </c>
      <c r="R175" s="5">
        <v>441.44</v>
      </c>
      <c r="S175" s="5">
        <v>441.44</v>
      </c>
    </row>
    <row r="176" spans="1:19" x14ac:dyDescent="0.25">
      <c r="A176" s="4" t="s">
        <v>10878</v>
      </c>
      <c r="B176" s="4" t="s">
        <v>25461</v>
      </c>
      <c r="C176" s="4" t="s">
        <v>25470</v>
      </c>
      <c r="D176" s="1" t="s">
        <v>25471</v>
      </c>
      <c r="E176" s="5">
        <v>3326</v>
      </c>
      <c r="F176" s="5">
        <v>3326</v>
      </c>
      <c r="G176" s="5">
        <v>3326</v>
      </c>
      <c r="H176" s="5">
        <v>3326</v>
      </c>
      <c r="I176" s="5">
        <v>3326</v>
      </c>
      <c r="J176" s="5">
        <v>3326</v>
      </c>
      <c r="K176" s="5">
        <v>3326</v>
      </c>
      <c r="L176" s="5">
        <v>3326</v>
      </c>
      <c r="M176" s="5">
        <v>3326</v>
      </c>
      <c r="N176" s="5">
        <v>3326</v>
      </c>
      <c r="O176" s="5">
        <v>3326</v>
      </c>
      <c r="P176" s="5">
        <v>3326</v>
      </c>
      <c r="Q176" s="5">
        <v>441.44</v>
      </c>
      <c r="R176" s="5">
        <v>441.44</v>
      </c>
      <c r="S176" s="5">
        <v>441.44</v>
      </c>
    </row>
    <row r="177" spans="1:19" x14ac:dyDescent="0.25">
      <c r="A177" s="4" t="s">
        <v>10092</v>
      </c>
      <c r="B177" s="4" t="s">
        <v>25472</v>
      </c>
      <c r="C177" s="4" t="s">
        <v>25473</v>
      </c>
      <c r="D177" s="1"/>
      <c r="E177" s="5" t="s">
        <v>216</v>
      </c>
      <c r="F177" s="5" t="s">
        <v>216</v>
      </c>
      <c r="G177" s="5" t="s">
        <v>216</v>
      </c>
      <c r="H177" s="5" t="s">
        <v>216</v>
      </c>
      <c r="I177" s="5" t="s">
        <v>216</v>
      </c>
      <c r="J177" s="5" t="s">
        <v>216</v>
      </c>
      <c r="K177" s="5" t="s">
        <v>216</v>
      </c>
      <c r="L177" s="5" t="s">
        <v>216</v>
      </c>
      <c r="M177" s="5" t="s">
        <v>216</v>
      </c>
      <c r="N177" s="5" t="s">
        <v>216</v>
      </c>
      <c r="O177" s="5" t="s">
        <v>216</v>
      </c>
      <c r="P177" s="5" t="s">
        <v>216</v>
      </c>
      <c r="Q177" s="5">
        <v>10</v>
      </c>
      <c r="R177" s="5">
        <v>10</v>
      </c>
      <c r="S177" s="5">
        <v>10</v>
      </c>
    </row>
    <row r="178" spans="1:19" x14ac:dyDescent="0.25">
      <c r="A178" s="4" t="s">
        <v>25474</v>
      </c>
      <c r="B178" s="4" t="s">
        <v>25472</v>
      </c>
      <c r="C178" s="4" t="s">
        <v>25475</v>
      </c>
      <c r="D178" s="1"/>
      <c r="E178" s="5" t="s">
        <v>216</v>
      </c>
      <c r="F178" s="5" t="s">
        <v>216</v>
      </c>
      <c r="G178" s="5" t="s">
        <v>216</v>
      </c>
      <c r="H178" s="5" t="s">
        <v>216</v>
      </c>
      <c r="I178" s="5" t="s">
        <v>216</v>
      </c>
      <c r="J178" s="5" t="s">
        <v>216</v>
      </c>
      <c r="K178" s="5" t="s">
        <v>216</v>
      </c>
      <c r="L178" s="5" t="s">
        <v>216</v>
      </c>
      <c r="M178" s="5" t="s">
        <v>216</v>
      </c>
      <c r="N178" s="5" t="s">
        <v>216</v>
      </c>
      <c r="O178" s="5" t="s">
        <v>216</v>
      </c>
      <c r="P178" s="5" t="s">
        <v>216</v>
      </c>
      <c r="Q178" s="5">
        <v>15</v>
      </c>
      <c r="R178" s="5">
        <v>15</v>
      </c>
      <c r="S178" s="5">
        <v>15</v>
      </c>
    </row>
    <row r="179" spans="1:19" x14ac:dyDescent="0.25">
      <c r="A179" s="4" t="s">
        <v>4838</v>
      </c>
      <c r="B179" s="4" t="s">
        <v>25476</v>
      </c>
      <c r="C179" s="4" t="s">
        <v>25477</v>
      </c>
      <c r="D179" s="1" t="s">
        <v>25478</v>
      </c>
      <c r="E179" s="5">
        <v>0</v>
      </c>
      <c r="F179" s="5">
        <v>0</v>
      </c>
      <c r="G179" s="5">
        <v>0</v>
      </c>
      <c r="H179" s="5">
        <v>0</v>
      </c>
      <c r="I179" s="5">
        <v>0</v>
      </c>
      <c r="J179" s="5">
        <v>0.05</v>
      </c>
      <c r="K179" s="5">
        <v>0.05</v>
      </c>
      <c r="L179" s="5">
        <v>0.03</v>
      </c>
      <c r="M179" s="5">
        <v>0.08</v>
      </c>
      <c r="N179" s="5">
        <v>0.05</v>
      </c>
      <c r="O179" s="5">
        <v>0.06</v>
      </c>
      <c r="P179" s="5">
        <v>0.06</v>
      </c>
      <c r="Q179" s="5">
        <v>0.06</v>
      </c>
      <c r="R179" s="5">
        <v>0.06</v>
      </c>
      <c r="S179" s="5">
        <v>0.06</v>
      </c>
    </row>
    <row r="180" spans="1:19" x14ac:dyDescent="0.25">
      <c r="A180" s="4" t="s">
        <v>4845</v>
      </c>
      <c r="B180" s="4" t="s">
        <v>25476</v>
      </c>
      <c r="C180" s="4" t="s">
        <v>25479</v>
      </c>
      <c r="D180" s="1" t="s">
        <v>25480</v>
      </c>
      <c r="E180" s="5">
        <v>0</v>
      </c>
      <c r="F180" s="5">
        <v>0</v>
      </c>
      <c r="G180" s="5">
        <v>0</v>
      </c>
      <c r="H180" s="5">
        <v>0</v>
      </c>
      <c r="I180" s="5">
        <v>0</v>
      </c>
      <c r="J180" s="5">
        <v>0.08</v>
      </c>
      <c r="K180" s="5">
        <v>0.08</v>
      </c>
      <c r="L180" s="5">
        <v>0.08</v>
      </c>
      <c r="M180" s="5">
        <v>0.12</v>
      </c>
      <c r="N180" s="5">
        <v>0.12</v>
      </c>
      <c r="O180" s="5">
        <v>0.15</v>
      </c>
      <c r="P180" s="5">
        <v>0.15</v>
      </c>
      <c r="Q180" s="5">
        <v>0.15</v>
      </c>
      <c r="R180" s="5">
        <v>0.15</v>
      </c>
      <c r="S180" s="5">
        <v>0.15</v>
      </c>
    </row>
    <row r="181" spans="1:19" x14ac:dyDescent="0.25">
      <c r="A181" s="4" t="s">
        <v>5126</v>
      </c>
      <c r="B181" s="4" t="s">
        <v>25481</v>
      </c>
      <c r="C181" s="4" t="s">
        <v>25482</v>
      </c>
      <c r="D181" s="1"/>
      <c r="E181" s="5">
        <v>0.7</v>
      </c>
      <c r="F181" s="5">
        <v>0.7</v>
      </c>
      <c r="G181" s="5">
        <v>0.7</v>
      </c>
      <c r="H181" s="5">
        <v>0.7</v>
      </c>
      <c r="I181" s="5">
        <v>0.7</v>
      </c>
      <c r="J181" s="5">
        <v>0.7</v>
      </c>
      <c r="K181" s="5">
        <v>0.6</v>
      </c>
      <c r="L181" s="5">
        <v>0.6</v>
      </c>
      <c r="M181" s="5">
        <v>0.6</v>
      </c>
      <c r="N181" s="5">
        <v>0.6</v>
      </c>
      <c r="O181" s="5">
        <v>0.6</v>
      </c>
      <c r="P181" s="5">
        <v>0.6</v>
      </c>
      <c r="Q181" s="5">
        <v>0.6</v>
      </c>
      <c r="R181" s="5">
        <v>0.6</v>
      </c>
      <c r="S181" s="5">
        <v>0.6</v>
      </c>
    </row>
    <row r="182" spans="1:19" x14ac:dyDescent="0.25">
      <c r="A182" s="4" t="s">
        <v>5129</v>
      </c>
      <c r="B182" s="4" t="s">
        <v>25481</v>
      </c>
      <c r="C182" s="4" t="s">
        <v>25483</v>
      </c>
      <c r="D182" s="1"/>
      <c r="E182" s="5">
        <v>1125.5</v>
      </c>
      <c r="F182" s="5">
        <v>1125.5</v>
      </c>
      <c r="G182" s="5">
        <v>1194</v>
      </c>
      <c r="H182" s="5">
        <v>1207</v>
      </c>
      <c r="I182" s="5">
        <v>1212</v>
      </c>
      <c r="J182" s="5">
        <v>1248</v>
      </c>
      <c r="K182" s="5">
        <v>1310.5</v>
      </c>
      <c r="L182" s="5">
        <v>1376</v>
      </c>
      <c r="M182" s="5">
        <v>1500</v>
      </c>
      <c r="N182" s="5">
        <v>1625</v>
      </c>
      <c r="O182" s="5">
        <v>1700</v>
      </c>
      <c r="P182" s="5">
        <v>1875</v>
      </c>
      <c r="Q182" s="5">
        <v>280</v>
      </c>
      <c r="R182" s="5">
        <v>353.25</v>
      </c>
      <c r="S182" s="5">
        <v>400.375</v>
      </c>
    </row>
    <row r="183" spans="1:19" x14ac:dyDescent="0.25">
      <c r="A183" s="4" t="s">
        <v>5132</v>
      </c>
      <c r="B183" s="4" t="s">
        <v>25481</v>
      </c>
      <c r="C183" s="4" t="s">
        <v>25484</v>
      </c>
      <c r="D183" s="1"/>
      <c r="E183" s="5">
        <v>3740.1</v>
      </c>
      <c r="F183" s="5">
        <v>3811.5</v>
      </c>
      <c r="G183" s="5">
        <v>3834.6</v>
      </c>
      <c r="H183" s="5">
        <v>3860.5</v>
      </c>
      <c r="I183" s="5">
        <v>3887.1</v>
      </c>
      <c r="J183" s="5">
        <v>3997.7</v>
      </c>
      <c r="K183" s="5">
        <v>3979.5</v>
      </c>
      <c r="L183" s="5">
        <v>4189.5</v>
      </c>
      <c r="M183" s="5">
        <v>4369.3999999999996</v>
      </c>
      <c r="N183" s="5">
        <v>4519.8999999999996</v>
      </c>
      <c r="O183" s="5">
        <v>4734.0999999999995</v>
      </c>
      <c r="P183" s="5">
        <v>4990.2999999999993</v>
      </c>
      <c r="Q183" s="5">
        <v>711.19999999999993</v>
      </c>
      <c r="R183" s="5">
        <v>803.59999999999991</v>
      </c>
      <c r="S183" s="5">
        <v>921.9</v>
      </c>
    </row>
    <row r="184" spans="1:19" x14ac:dyDescent="0.25">
      <c r="A184" s="4" t="s">
        <v>5155</v>
      </c>
      <c r="B184" s="4" t="s">
        <v>25481</v>
      </c>
      <c r="C184" s="4" t="s">
        <v>25485</v>
      </c>
      <c r="D184" s="1"/>
      <c r="E184" s="5">
        <v>0.35</v>
      </c>
      <c r="F184" s="5">
        <v>0.35</v>
      </c>
      <c r="G184" s="5">
        <v>0.35</v>
      </c>
      <c r="H184" s="5">
        <v>0.35</v>
      </c>
      <c r="I184" s="5">
        <v>0.35</v>
      </c>
      <c r="J184" s="5">
        <v>0.35</v>
      </c>
      <c r="K184" s="5">
        <v>0.3</v>
      </c>
      <c r="L184" s="5">
        <v>0.3</v>
      </c>
      <c r="M184" s="5">
        <v>0.3</v>
      </c>
      <c r="N184" s="5">
        <v>0.3</v>
      </c>
      <c r="O184" s="5">
        <v>0.3</v>
      </c>
      <c r="P184" s="5">
        <v>0.3</v>
      </c>
      <c r="Q184" s="5">
        <v>0.3</v>
      </c>
      <c r="R184" s="5">
        <v>0.3</v>
      </c>
      <c r="S184" s="5">
        <v>0.35</v>
      </c>
    </row>
    <row r="185" spans="1:19" x14ac:dyDescent="0.25">
      <c r="A185" s="4" t="s">
        <v>5178</v>
      </c>
      <c r="B185" s="4" t="s">
        <v>25481</v>
      </c>
      <c r="C185" s="4" t="s">
        <v>25486</v>
      </c>
      <c r="D185" s="1"/>
      <c r="E185" s="5">
        <v>1125.5</v>
      </c>
      <c r="F185" s="5">
        <v>1125.5</v>
      </c>
      <c r="G185" s="5">
        <v>1194</v>
      </c>
      <c r="H185" s="5">
        <v>1207</v>
      </c>
      <c r="I185" s="5">
        <v>1212</v>
      </c>
      <c r="J185" s="5">
        <v>1248</v>
      </c>
      <c r="K185" s="5">
        <v>1310.5</v>
      </c>
      <c r="L185" s="5">
        <v>1376</v>
      </c>
      <c r="M185" s="5">
        <v>1500</v>
      </c>
      <c r="N185" s="5">
        <v>1625</v>
      </c>
      <c r="O185" s="5">
        <v>1700</v>
      </c>
      <c r="P185" s="5">
        <v>1875</v>
      </c>
      <c r="Q185" s="5">
        <v>280</v>
      </c>
      <c r="R185" s="5">
        <v>353.25</v>
      </c>
      <c r="S185" s="5">
        <v>400.375</v>
      </c>
    </row>
    <row r="186" spans="1:19" x14ac:dyDescent="0.25">
      <c r="A186" s="4" t="s">
        <v>5201</v>
      </c>
      <c r="B186" s="4" t="s">
        <v>25481</v>
      </c>
      <c r="C186" s="4" t="s">
        <v>25487</v>
      </c>
      <c r="D186" s="1"/>
      <c r="E186" s="5">
        <v>1870.05</v>
      </c>
      <c r="F186" s="5">
        <v>1905.75</v>
      </c>
      <c r="G186" s="5">
        <v>1917.3</v>
      </c>
      <c r="H186" s="5">
        <v>1930.25</v>
      </c>
      <c r="I186" s="5">
        <v>1943.55</v>
      </c>
      <c r="J186" s="5">
        <v>1998.85</v>
      </c>
      <c r="K186" s="5">
        <v>1989.75</v>
      </c>
      <c r="L186" s="5">
        <v>2094.75</v>
      </c>
      <c r="M186" s="5">
        <v>2184.6999999999998</v>
      </c>
      <c r="N186" s="5">
        <v>2259.9499999999998</v>
      </c>
      <c r="O186" s="5">
        <v>2367.0500000000002</v>
      </c>
      <c r="P186" s="5">
        <v>2495.15</v>
      </c>
      <c r="Q186" s="5">
        <v>355.6</v>
      </c>
      <c r="R186" s="5">
        <v>401.8</v>
      </c>
      <c r="S186" s="5">
        <v>526.80000000000007</v>
      </c>
    </row>
    <row r="187" spans="1:19" x14ac:dyDescent="0.25">
      <c r="A187" s="4" t="s">
        <v>5222</v>
      </c>
      <c r="B187" s="4" t="s">
        <v>25481</v>
      </c>
      <c r="C187" s="4" t="s">
        <v>25488</v>
      </c>
      <c r="D187" s="1"/>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v>0.3</v>
      </c>
    </row>
    <row r="188" spans="1:19" x14ac:dyDescent="0.25">
      <c r="A188" s="4" t="s">
        <v>5245</v>
      </c>
      <c r="B188" s="4" t="s">
        <v>25481</v>
      </c>
      <c r="C188" s="4" t="s">
        <v>25489</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v>400.375</v>
      </c>
    </row>
    <row r="189" spans="1:19" x14ac:dyDescent="0.25">
      <c r="A189" s="4" t="s">
        <v>5268</v>
      </c>
      <c r="B189" s="4" t="s">
        <v>25481</v>
      </c>
      <c r="C189" s="4" t="s">
        <v>25490</v>
      </c>
      <c r="D189" s="1"/>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v>460.95</v>
      </c>
    </row>
    <row r="190" spans="1:19" x14ac:dyDescent="0.25">
      <c r="A190" s="4" t="s">
        <v>1173</v>
      </c>
      <c r="B190" s="4" t="s">
        <v>25491</v>
      </c>
      <c r="C190" s="4" t="s">
        <v>25492</v>
      </c>
      <c r="D190" s="1" t="s">
        <v>25493</v>
      </c>
      <c r="E190" s="5">
        <v>0.05</v>
      </c>
      <c r="F190" s="5">
        <v>0.05</v>
      </c>
      <c r="G190" s="5">
        <v>0.05</v>
      </c>
      <c r="H190" s="5">
        <v>0.05</v>
      </c>
      <c r="I190" s="5">
        <v>0.05</v>
      </c>
      <c r="J190" s="5">
        <v>0.05</v>
      </c>
      <c r="K190" s="5">
        <v>0.05</v>
      </c>
      <c r="L190" s="5">
        <v>0.05</v>
      </c>
      <c r="M190" s="5">
        <v>0.05</v>
      </c>
      <c r="N190" s="5">
        <v>0.05</v>
      </c>
      <c r="O190" s="5">
        <v>0.05</v>
      </c>
      <c r="P190" s="5">
        <v>0.05</v>
      </c>
      <c r="Q190" s="5">
        <v>0.05</v>
      </c>
      <c r="R190" s="5">
        <v>0.05</v>
      </c>
      <c r="S190" s="5">
        <v>0.05</v>
      </c>
    </row>
    <row r="191" spans="1:19" x14ac:dyDescent="0.25">
      <c r="A191" s="4" t="s">
        <v>1176</v>
      </c>
      <c r="B191" s="4" t="s">
        <v>25491</v>
      </c>
      <c r="C191" s="4" t="s">
        <v>25494</v>
      </c>
      <c r="D191" s="1" t="s">
        <v>25495</v>
      </c>
      <c r="E191" s="5">
        <v>0.05</v>
      </c>
      <c r="F191" s="5">
        <v>0.05</v>
      </c>
      <c r="G191" s="5">
        <v>0.05</v>
      </c>
      <c r="H191" s="5">
        <v>0.05</v>
      </c>
      <c r="I191" s="5">
        <v>0.05</v>
      </c>
      <c r="J191" s="5">
        <v>0.05</v>
      </c>
      <c r="K191" s="5">
        <v>0.05</v>
      </c>
      <c r="L191" s="5">
        <v>0.05</v>
      </c>
      <c r="M191" s="5">
        <v>0.05</v>
      </c>
      <c r="N191" s="5">
        <v>0.05</v>
      </c>
      <c r="O191" s="5">
        <v>0.05</v>
      </c>
      <c r="P191" s="5">
        <v>0.05</v>
      </c>
      <c r="Q191" s="5">
        <v>0.05</v>
      </c>
      <c r="R191" s="5">
        <v>0.05</v>
      </c>
      <c r="S191" s="5">
        <v>0.05</v>
      </c>
    </row>
    <row r="192" spans="1:19" x14ac:dyDescent="0.25">
      <c r="A192" s="4" t="s">
        <v>1191</v>
      </c>
      <c r="B192" s="4" t="s">
        <v>25491</v>
      </c>
      <c r="C192" s="4" t="s">
        <v>25496</v>
      </c>
      <c r="D192" s="1" t="s">
        <v>25497</v>
      </c>
      <c r="E192" s="5">
        <v>0.01</v>
      </c>
      <c r="F192" s="5">
        <v>0.01</v>
      </c>
      <c r="G192" s="5">
        <v>0.01</v>
      </c>
      <c r="H192" s="5">
        <v>0.01</v>
      </c>
      <c r="I192" s="5">
        <v>0.01</v>
      </c>
      <c r="J192" s="5">
        <v>0.01</v>
      </c>
      <c r="K192" s="5">
        <v>0.01</v>
      </c>
      <c r="L192" s="5">
        <v>0.01</v>
      </c>
      <c r="M192" s="5">
        <v>0.01</v>
      </c>
      <c r="N192" s="5">
        <v>0.01</v>
      </c>
      <c r="O192" s="5">
        <v>0.01</v>
      </c>
      <c r="P192" s="5">
        <v>0.01</v>
      </c>
      <c r="Q192" s="5">
        <v>0.01</v>
      </c>
      <c r="R192" s="5">
        <v>0.01</v>
      </c>
      <c r="S192" s="5">
        <v>0.01</v>
      </c>
    </row>
    <row r="193" spans="1:19" x14ac:dyDescent="0.25">
      <c r="A193" s="4" t="s">
        <v>15092</v>
      </c>
      <c r="B193" s="4" t="s">
        <v>25498</v>
      </c>
      <c r="C193" s="4" t="s">
        <v>16396</v>
      </c>
      <c r="D193" s="1" t="s">
        <v>25499</v>
      </c>
      <c r="E193" s="5">
        <v>3326</v>
      </c>
      <c r="F193" s="5">
        <v>3326</v>
      </c>
      <c r="G193" s="5">
        <v>3326</v>
      </c>
      <c r="H193" s="5">
        <v>3326</v>
      </c>
      <c r="I193" s="5">
        <v>3326</v>
      </c>
      <c r="J193" s="5">
        <v>3326</v>
      </c>
      <c r="K193" s="5">
        <v>3326</v>
      </c>
      <c r="L193" s="5">
        <v>3326</v>
      </c>
      <c r="M193" s="5">
        <v>3326</v>
      </c>
      <c r="N193" s="5">
        <v>3326</v>
      </c>
      <c r="O193" s="5">
        <v>3326</v>
      </c>
      <c r="P193" s="5">
        <v>3326</v>
      </c>
      <c r="Q193" s="5">
        <v>441.44</v>
      </c>
      <c r="R193" s="5">
        <v>441.44</v>
      </c>
      <c r="S193" s="5">
        <v>441.44</v>
      </c>
    </row>
    <row r="194" spans="1:19" x14ac:dyDescent="0.25">
      <c r="A194" s="4" t="s">
        <v>15096</v>
      </c>
      <c r="B194" s="4" t="s">
        <v>25498</v>
      </c>
      <c r="C194" s="4" t="s">
        <v>16399</v>
      </c>
      <c r="D194" s="1" t="s">
        <v>25500</v>
      </c>
      <c r="E194" s="5">
        <v>3326</v>
      </c>
      <c r="F194" s="5">
        <v>3326</v>
      </c>
      <c r="G194" s="5">
        <v>3326</v>
      </c>
      <c r="H194" s="5">
        <v>3326</v>
      </c>
      <c r="I194" s="5">
        <v>3326</v>
      </c>
      <c r="J194" s="5">
        <v>3326</v>
      </c>
      <c r="K194" s="5">
        <v>3326</v>
      </c>
      <c r="L194" s="5">
        <v>3326</v>
      </c>
      <c r="M194" s="5">
        <v>3326</v>
      </c>
      <c r="N194" s="5">
        <v>3326</v>
      </c>
      <c r="O194" s="5">
        <v>3326</v>
      </c>
      <c r="P194" s="5">
        <v>3326</v>
      </c>
      <c r="Q194" s="5">
        <v>441.44</v>
      </c>
      <c r="R194" s="5">
        <v>441.44</v>
      </c>
      <c r="S194" s="5">
        <v>441.44</v>
      </c>
    </row>
    <row r="195" spans="1:19" x14ac:dyDescent="0.25">
      <c r="A195" s="4" t="s">
        <v>21241</v>
      </c>
      <c r="B195" s="4" t="s">
        <v>25498</v>
      </c>
      <c r="C195" s="4" t="s">
        <v>16402</v>
      </c>
      <c r="D195" s="1" t="s">
        <v>25501</v>
      </c>
      <c r="E195" s="5">
        <v>3326</v>
      </c>
      <c r="F195" s="5">
        <v>3326</v>
      </c>
      <c r="G195" s="5">
        <v>3326</v>
      </c>
      <c r="H195" s="5">
        <v>3326</v>
      </c>
      <c r="I195" s="5">
        <v>3326</v>
      </c>
      <c r="J195" s="5">
        <v>3326</v>
      </c>
      <c r="K195" s="5">
        <v>3326</v>
      </c>
      <c r="L195" s="5">
        <v>3326</v>
      </c>
      <c r="M195" s="5">
        <v>3326</v>
      </c>
      <c r="N195" s="5">
        <v>3326</v>
      </c>
      <c r="O195" s="5">
        <v>3326</v>
      </c>
      <c r="P195" s="5">
        <v>3326</v>
      </c>
      <c r="Q195" s="5">
        <v>441.44</v>
      </c>
      <c r="R195" s="5">
        <v>441.44</v>
      </c>
      <c r="S195" s="5">
        <v>441.44</v>
      </c>
    </row>
    <row r="196" spans="1:19" x14ac:dyDescent="0.25">
      <c r="A196" s="4" t="s">
        <v>21245</v>
      </c>
      <c r="B196" s="4" t="s">
        <v>25498</v>
      </c>
      <c r="C196" s="4" t="s">
        <v>25502</v>
      </c>
      <c r="D196" s="1" t="s">
        <v>25503</v>
      </c>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216</v>
      </c>
      <c r="R196" s="5">
        <v>441.44</v>
      </c>
      <c r="S196" s="5">
        <v>441.44</v>
      </c>
    </row>
    <row r="197" spans="1:19" x14ac:dyDescent="0.25">
      <c r="A197" s="4" t="s">
        <v>21248</v>
      </c>
      <c r="B197" s="4" t="s">
        <v>25498</v>
      </c>
      <c r="C197" s="4" t="s">
        <v>25504</v>
      </c>
      <c r="D197" s="1" t="s">
        <v>25505</v>
      </c>
      <c r="E197" s="5" t="s">
        <v>216</v>
      </c>
      <c r="F197" s="5" t="s">
        <v>216</v>
      </c>
      <c r="G197" s="5" t="s">
        <v>216</v>
      </c>
      <c r="H197" s="5" t="s">
        <v>216</v>
      </c>
      <c r="I197" s="5" t="s">
        <v>216</v>
      </c>
      <c r="J197" s="5" t="s">
        <v>216</v>
      </c>
      <c r="K197" s="5" t="s">
        <v>216</v>
      </c>
      <c r="L197" s="5" t="s">
        <v>216</v>
      </c>
      <c r="M197" s="5" t="s">
        <v>216</v>
      </c>
      <c r="N197" s="5" t="s">
        <v>216</v>
      </c>
      <c r="O197" s="5" t="s">
        <v>216</v>
      </c>
      <c r="P197" s="5" t="s">
        <v>216</v>
      </c>
      <c r="Q197" s="5" t="s">
        <v>216</v>
      </c>
      <c r="R197" s="5">
        <v>441.44</v>
      </c>
      <c r="S197" s="5">
        <v>441.44</v>
      </c>
    </row>
    <row r="198" spans="1:19" x14ac:dyDescent="0.25">
      <c r="A198" s="4" t="s">
        <v>21251</v>
      </c>
      <c r="B198" s="4" t="s">
        <v>25498</v>
      </c>
      <c r="C198" s="4" t="s">
        <v>16405</v>
      </c>
      <c r="D198" s="1" t="s">
        <v>25506</v>
      </c>
      <c r="E198" s="5">
        <v>3326</v>
      </c>
      <c r="F198" s="5">
        <v>3326</v>
      </c>
      <c r="G198" s="5">
        <v>3326</v>
      </c>
      <c r="H198" s="5">
        <v>3326</v>
      </c>
      <c r="I198" s="5">
        <v>3326</v>
      </c>
      <c r="J198" s="5">
        <v>3326</v>
      </c>
      <c r="K198" s="5">
        <v>3326</v>
      </c>
      <c r="L198" s="5">
        <v>3326</v>
      </c>
      <c r="M198" s="5">
        <v>3326</v>
      </c>
      <c r="N198" s="5">
        <v>3326</v>
      </c>
      <c r="O198" s="5">
        <v>3326</v>
      </c>
      <c r="P198" s="5">
        <v>3326</v>
      </c>
      <c r="Q198" s="5">
        <v>441.44</v>
      </c>
      <c r="R198" s="5">
        <v>441.44</v>
      </c>
      <c r="S198" s="5">
        <v>441.44</v>
      </c>
    </row>
    <row r="199" spans="1:19" x14ac:dyDescent="0.25">
      <c r="A199" s="4" t="s">
        <v>21254</v>
      </c>
      <c r="B199" s="4" t="s">
        <v>25498</v>
      </c>
      <c r="C199" s="4" t="s">
        <v>16408</v>
      </c>
      <c r="D199" s="1" t="s">
        <v>25507</v>
      </c>
      <c r="E199" s="5">
        <v>3326</v>
      </c>
      <c r="F199" s="5">
        <v>3326</v>
      </c>
      <c r="G199" s="5">
        <v>3326</v>
      </c>
      <c r="H199" s="5">
        <v>3326</v>
      </c>
      <c r="I199" s="5">
        <v>3326</v>
      </c>
      <c r="J199" s="5">
        <v>3326</v>
      </c>
      <c r="K199" s="5">
        <v>3326</v>
      </c>
      <c r="L199" s="5">
        <v>3326</v>
      </c>
      <c r="M199" s="5">
        <v>3326</v>
      </c>
      <c r="N199" s="5">
        <v>3326</v>
      </c>
      <c r="O199" s="5">
        <v>3326</v>
      </c>
      <c r="P199" s="5">
        <v>3326</v>
      </c>
      <c r="Q199" s="5">
        <v>441.44</v>
      </c>
      <c r="R199" s="5">
        <v>441.44</v>
      </c>
      <c r="S199" s="5">
        <v>441.44</v>
      </c>
    </row>
    <row r="200" spans="1:19" x14ac:dyDescent="0.25">
      <c r="A200" s="4" t="s">
        <v>25508</v>
      </c>
      <c r="B200" s="4" t="s">
        <v>25498</v>
      </c>
      <c r="C200" s="4" t="s">
        <v>25509</v>
      </c>
      <c r="D200" s="1" t="s">
        <v>25510</v>
      </c>
      <c r="E200" s="5">
        <v>3326</v>
      </c>
      <c r="F200" s="5">
        <v>3326</v>
      </c>
      <c r="G200" s="5">
        <v>3326</v>
      </c>
      <c r="H200" s="5">
        <v>3326</v>
      </c>
      <c r="I200" s="5">
        <v>3326</v>
      </c>
      <c r="J200" s="5">
        <v>3326</v>
      </c>
      <c r="K200" s="5">
        <v>3326</v>
      </c>
      <c r="L200" s="5">
        <v>3326</v>
      </c>
      <c r="M200" s="5">
        <v>3326</v>
      </c>
      <c r="N200" s="5">
        <v>3326</v>
      </c>
      <c r="O200" s="5">
        <v>3326</v>
      </c>
      <c r="P200" s="5">
        <v>3326</v>
      </c>
      <c r="Q200" s="5">
        <v>441.44</v>
      </c>
      <c r="R200" s="5">
        <v>441.44</v>
      </c>
      <c r="S200" s="5">
        <v>441.44</v>
      </c>
    </row>
    <row r="201" spans="1:19" x14ac:dyDescent="0.25">
      <c r="A201" s="4" t="s">
        <v>25511</v>
      </c>
      <c r="B201" s="4" t="s">
        <v>25498</v>
      </c>
      <c r="C201" s="4" t="s">
        <v>25512</v>
      </c>
      <c r="D201" s="1" t="s">
        <v>25513</v>
      </c>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216</v>
      </c>
      <c r="R201" s="5">
        <v>441.44</v>
      </c>
      <c r="S201" s="5">
        <v>441.44</v>
      </c>
    </row>
    <row r="202" spans="1:19" x14ac:dyDescent="0.25">
      <c r="A202" s="4" t="s">
        <v>25514</v>
      </c>
      <c r="B202" s="4" t="s">
        <v>25498</v>
      </c>
      <c r="C202" s="4" t="s">
        <v>25515</v>
      </c>
      <c r="D202" s="1" t="s">
        <v>25516</v>
      </c>
      <c r="E202" s="5" t="s">
        <v>216</v>
      </c>
      <c r="F202" s="5" t="s">
        <v>216</v>
      </c>
      <c r="G202" s="5" t="s">
        <v>216</v>
      </c>
      <c r="H202" s="5" t="s">
        <v>216</v>
      </c>
      <c r="I202" s="5" t="s">
        <v>216</v>
      </c>
      <c r="J202" s="5" t="s">
        <v>216</v>
      </c>
      <c r="K202" s="5" t="s">
        <v>216</v>
      </c>
      <c r="L202" s="5" t="s">
        <v>216</v>
      </c>
      <c r="M202" s="5" t="s">
        <v>216</v>
      </c>
      <c r="N202" s="5" t="s">
        <v>216</v>
      </c>
      <c r="O202" s="5" t="s">
        <v>216</v>
      </c>
      <c r="P202" s="5" t="s">
        <v>216</v>
      </c>
      <c r="Q202" s="5" t="s">
        <v>216</v>
      </c>
      <c r="R202" s="5">
        <v>441.44</v>
      </c>
      <c r="S202" s="5">
        <v>441.44</v>
      </c>
    </row>
    <row r="203" spans="1:19" x14ac:dyDescent="0.25">
      <c r="A203" s="4" t="s">
        <v>25517</v>
      </c>
      <c r="B203" s="4" t="s">
        <v>25498</v>
      </c>
      <c r="C203" s="4" t="s">
        <v>25518</v>
      </c>
      <c r="D203" s="1" t="s">
        <v>25519</v>
      </c>
      <c r="E203" s="5" t="s">
        <v>9899</v>
      </c>
      <c r="F203" s="5" t="s">
        <v>9899</v>
      </c>
      <c r="G203" s="5" t="s">
        <v>9899</v>
      </c>
      <c r="H203" s="5" t="s">
        <v>9899</v>
      </c>
      <c r="I203" s="5" t="s">
        <v>9899</v>
      </c>
      <c r="J203" s="5" t="s">
        <v>9899</v>
      </c>
      <c r="K203" s="5" t="s">
        <v>9899</v>
      </c>
      <c r="L203" s="5" t="s">
        <v>9899</v>
      </c>
      <c r="M203" s="5" t="s">
        <v>9899</v>
      </c>
      <c r="N203" s="5" t="s">
        <v>9899</v>
      </c>
      <c r="O203" s="5" t="s">
        <v>9899</v>
      </c>
      <c r="P203" s="5" t="s">
        <v>9899</v>
      </c>
      <c r="Q203" s="5" t="s">
        <v>25245</v>
      </c>
      <c r="R203" s="5" t="s">
        <v>25245</v>
      </c>
      <c r="S203" s="5" t="s">
        <v>25245</v>
      </c>
    </row>
    <row r="204" spans="1:19" x14ac:dyDescent="0.25">
      <c r="A204" s="4" t="s">
        <v>25520</v>
      </c>
      <c r="B204" s="4" t="s">
        <v>25498</v>
      </c>
      <c r="C204" s="4" t="s">
        <v>25521</v>
      </c>
      <c r="D204" s="1" t="s">
        <v>25522</v>
      </c>
      <c r="E204" s="5" t="s">
        <v>369</v>
      </c>
      <c r="F204" s="5" t="s">
        <v>369</v>
      </c>
      <c r="G204" s="5" t="s">
        <v>369</v>
      </c>
      <c r="H204" s="5" t="s">
        <v>369</v>
      </c>
      <c r="I204" s="5" t="s">
        <v>369</v>
      </c>
      <c r="J204" s="5" t="s">
        <v>369</v>
      </c>
      <c r="K204" s="5" t="s">
        <v>369</v>
      </c>
      <c r="L204" s="5" t="s">
        <v>369</v>
      </c>
      <c r="M204" s="5" t="s">
        <v>369</v>
      </c>
      <c r="N204" s="5" t="s">
        <v>369</v>
      </c>
      <c r="O204" s="5" t="s">
        <v>369</v>
      </c>
      <c r="P204" s="5" t="s">
        <v>369</v>
      </c>
      <c r="Q204" s="5" t="s">
        <v>25242</v>
      </c>
      <c r="R204" s="5" t="s">
        <v>25242</v>
      </c>
      <c r="S204" s="5" t="s">
        <v>25242</v>
      </c>
    </row>
    <row r="205" spans="1:19" x14ac:dyDescent="0.25">
      <c r="A205" s="4" t="s">
        <v>25523</v>
      </c>
      <c r="B205" s="4" t="s">
        <v>25498</v>
      </c>
      <c r="C205" s="4" t="s">
        <v>25524</v>
      </c>
      <c r="D205" s="1" t="s">
        <v>25525</v>
      </c>
      <c r="E205" s="5">
        <v>0.98199999999999998</v>
      </c>
      <c r="F205" s="5">
        <v>0.99299999999999999</v>
      </c>
      <c r="G205" s="5">
        <v>0.99299999999999999</v>
      </c>
      <c r="H205" s="5">
        <v>0.997</v>
      </c>
      <c r="I205" s="5">
        <v>0.96799999999999997</v>
      </c>
      <c r="J205" s="5">
        <v>0.98299999999999998</v>
      </c>
      <c r="K205" s="5">
        <v>0.95099999999999996</v>
      </c>
      <c r="L205" s="5">
        <v>0.95899999999999996</v>
      </c>
      <c r="M205" s="5">
        <v>0.96599999999999997</v>
      </c>
      <c r="N205" s="5">
        <v>0.95399999999999996</v>
      </c>
      <c r="O205" s="5">
        <v>0.94899999999999995</v>
      </c>
      <c r="P205" s="5">
        <v>0.93100000000000005</v>
      </c>
      <c r="Q205" s="5">
        <v>0.88500000000000001</v>
      </c>
      <c r="R205" s="5">
        <v>0.871</v>
      </c>
      <c r="S205" s="5">
        <v>0.91700000000000004</v>
      </c>
    </row>
    <row r="206" spans="1:19" x14ac:dyDescent="0.25">
      <c r="A206" s="4" t="s">
        <v>25526</v>
      </c>
      <c r="B206" s="4" t="s">
        <v>25498</v>
      </c>
      <c r="C206" s="4" t="s">
        <v>25527</v>
      </c>
      <c r="D206" s="1" t="s">
        <v>25528</v>
      </c>
      <c r="E206" s="5">
        <v>0.15</v>
      </c>
      <c r="F206" s="5">
        <v>0.15</v>
      </c>
      <c r="G206" s="5">
        <v>0.15</v>
      </c>
      <c r="H206" s="5">
        <v>0.15</v>
      </c>
      <c r="I206" s="5">
        <v>0.15</v>
      </c>
      <c r="J206" s="5">
        <v>0.15</v>
      </c>
      <c r="K206" s="5">
        <v>0.15</v>
      </c>
      <c r="L206" s="5">
        <v>0.15</v>
      </c>
      <c r="M206" s="5">
        <v>0.15</v>
      </c>
      <c r="N206" s="5">
        <v>0.15</v>
      </c>
      <c r="O206" s="5">
        <v>0.15</v>
      </c>
      <c r="P206" s="5">
        <v>0.15</v>
      </c>
      <c r="Q206" s="5">
        <v>0.15</v>
      </c>
      <c r="R206" s="5">
        <v>0.15</v>
      </c>
      <c r="S206" s="5">
        <v>0.15</v>
      </c>
    </row>
    <row r="207" spans="1:19" x14ac:dyDescent="0.25">
      <c r="A207" s="4" t="s">
        <v>25529</v>
      </c>
      <c r="B207" s="4" t="s">
        <v>25498</v>
      </c>
      <c r="C207" s="4" t="s">
        <v>25530</v>
      </c>
      <c r="D207" s="1" t="s">
        <v>25531</v>
      </c>
      <c r="E207" s="5">
        <v>0.25</v>
      </c>
      <c r="F207" s="5">
        <v>0.25</v>
      </c>
      <c r="G207" s="5">
        <v>0.25</v>
      </c>
      <c r="H207" s="5">
        <v>0.25</v>
      </c>
      <c r="I207" s="5">
        <v>0.25</v>
      </c>
      <c r="J207" s="5">
        <v>0.25</v>
      </c>
      <c r="K207" s="5">
        <v>0.25</v>
      </c>
      <c r="L207" s="5">
        <v>0.25</v>
      </c>
      <c r="M207" s="5">
        <v>0.25</v>
      </c>
      <c r="N207" s="5">
        <v>0.25</v>
      </c>
      <c r="O207" s="5">
        <v>0.25</v>
      </c>
      <c r="P207" s="5">
        <v>0.25</v>
      </c>
      <c r="Q207" s="5">
        <v>0.25</v>
      </c>
      <c r="R207" s="5">
        <v>0.25</v>
      </c>
      <c r="S207" s="5">
        <v>0.25</v>
      </c>
    </row>
    <row r="208" spans="1:19" x14ac:dyDescent="0.25">
      <c r="A208" s="4" t="s">
        <v>6332</v>
      </c>
      <c r="B208" s="4" t="s">
        <v>25532</v>
      </c>
      <c r="C208" s="4" t="s">
        <v>25533</v>
      </c>
      <c r="D208" s="1" t="s">
        <v>25534</v>
      </c>
      <c r="E208" s="5">
        <v>500</v>
      </c>
      <c r="F208" s="5">
        <v>500</v>
      </c>
      <c r="G208" s="5">
        <v>500</v>
      </c>
      <c r="H208" s="5">
        <v>800</v>
      </c>
      <c r="I208" s="5">
        <v>800</v>
      </c>
      <c r="J208" s="5">
        <v>800</v>
      </c>
      <c r="K208" s="5">
        <v>800</v>
      </c>
      <c r="L208" s="5">
        <v>800</v>
      </c>
      <c r="M208" s="5">
        <v>800</v>
      </c>
      <c r="N208" s="5">
        <v>800</v>
      </c>
      <c r="O208" s="5">
        <v>800</v>
      </c>
      <c r="P208" s="5">
        <v>1000</v>
      </c>
      <c r="Q208" s="5">
        <v>132.72</v>
      </c>
      <c r="R208" s="5">
        <v>150</v>
      </c>
      <c r="S208" s="5">
        <v>160</v>
      </c>
    </row>
    <row r="209" spans="1:19" x14ac:dyDescent="0.25">
      <c r="A209" s="4" t="s">
        <v>6336</v>
      </c>
      <c r="B209" s="4" t="s">
        <v>25532</v>
      </c>
      <c r="C209" s="4" t="s">
        <v>25535</v>
      </c>
      <c r="D209" s="1" t="s">
        <v>25536</v>
      </c>
      <c r="E209" s="5">
        <v>500</v>
      </c>
      <c r="F209" s="5">
        <v>500</v>
      </c>
      <c r="G209" s="5">
        <v>500</v>
      </c>
      <c r="H209" s="5">
        <v>800</v>
      </c>
      <c r="I209" s="5">
        <v>800</v>
      </c>
      <c r="J209" s="5">
        <v>800</v>
      </c>
      <c r="K209" s="5">
        <v>800</v>
      </c>
      <c r="L209" s="5">
        <v>800</v>
      </c>
      <c r="M209" s="5">
        <v>800</v>
      </c>
      <c r="N209" s="5">
        <v>800</v>
      </c>
      <c r="O209" s="5">
        <v>800</v>
      </c>
      <c r="P209" s="5">
        <v>1000</v>
      </c>
      <c r="Q209" s="5">
        <v>132.72</v>
      </c>
      <c r="R209" s="5">
        <v>150</v>
      </c>
      <c r="S209" s="5">
        <v>160</v>
      </c>
    </row>
    <row r="210" spans="1:19" x14ac:dyDescent="0.25">
      <c r="A210" s="4" t="s">
        <v>11028</v>
      </c>
      <c r="B210" s="4" t="s">
        <v>25532</v>
      </c>
      <c r="C210" s="4" t="s">
        <v>25537</v>
      </c>
      <c r="D210" s="1" t="s">
        <v>25538</v>
      </c>
      <c r="E210" s="5">
        <v>500</v>
      </c>
      <c r="F210" s="5">
        <v>500</v>
      </c>
      <c r="G210" s="5">
        <v>500</v>
      </c>
      <c r="H210" s="5">
        <v>800</v>
      </c>
      <c r="I210" s="5">
        <v>800</v>
      </c>
      <c r="J210" s="5">
        <v>800</v>
      </c>
      <c r="K210" s="5">
        <v>800</v>
      </c>
      <c r="L210" s="5">
        <v>800</v>
      </c>
      <c r="M210" s="5">
        <v>800</v>
      </c>
      <c r="N210" s="5">
        <v>800</v>
      </c>
      <c r="O210" s="5">
        <v>800</v>
      </c>
      <c r="P210" s="5">
        <v>1000</v>
      </c>
      <c r="Q210" s="5">
        <v>132.72</v>
      </c>
      <c r="R210" s="5">
        <v>150</v>
      </c>
      <c r="S210" s="5">
        <v>160</v>
      </c>
    </row>
    <row r="211" spans="1:19" x14ac:dyDescent="0.25">
      <c r="A211" s="4" t="s">
        <v>11031</v>
      </c>
      <c r="B211" s="4" t="s">
        <v>25532</v>
      </c>
      <c r="C211" s="4" t="s">
        <v>25539</v>
      </c>
      <c r="D211" s="1" t="s">
        <v>25540</v>
      </c>
      <c r="E211" s="5">
        <v>500</v>
      </c>
      <c r="F211" s="5">
        <v>500</v>
      </c>
      <c r="G211" s="5">
        <v>500</v>
      </c>
      <c r="H211" s="5">
        <v>800</v>
      </c>
      <c r="I211" s="5">
        <v>800</v>
      </c>
      <c r="J211" s="5">
        <v>800</v>
      </c>
      <c r="K211" s="5">
        <v>800</v>
      </c>
      <c r="L211" s="5">
        <v>800</v>
      </c>
      <c r="M211" s="5">
        <v>800</v>
      </c>
      <c r="N211" s="5">
        <v>800</v>
      </c>
      <c r="O211" s="5">
        <v>800</v>
      </c>
      <c r="P211" s="5">
        <v>1000</v>
      </c>
      <c r="Q211" s="5">
        <v>132.72</v>
      </c>
      <c r="R211" s="5">
        <v>150</v>
      </c>
      <c r="S211" s="5">
        <v>160</v>
      </c>
    </row>
    <row r="212" spans="1:19" x14ac:dyDescent="0.25">
      <c r="A212" s="4" t="s">
        <v>11034</v>
      </c>
      <c r="B212" s="4" t="s">
        <v>25532</v>
      </c>
      <c r="C212" s="4" t="s">
        <v>25541</v>
      </c>
      <c r="D212" s="1" t="s">
        <v>25542</v>
      </c>
      <c r="E212" s="5">
        <v>500</v>
      </c>
      <c r="F212" s="5">
        <v>500</v>
      </c>
      <c r="G212" s="5">
        <v>500</v>
      </c>
      <c r="H212" s="5">
        <v>800</v>
      </c>
      <c r="I212" s="5">
        <v>800</v>
      </c>
      <c r="J212" s="5">
        <v>800</v>
      </c>
      <c r="K212" s="5">
        <v>800</v>
      </c>
      <c r="L212" s="5">
        <v>800</v>
      </c>
      <c r="M212" s="5">
        <v>800</v>
      </c>
      <c r="N212" s="5">
        <v>800</v>
      </c>
      <c r="O212" s="5">
        <v>800</v>
      </c>
      <c r="P212" s="5">
        <v>1000</v>
      </c>
      <c r="Q212" s="5">
        <v>132.72</v>
      </c>
      <c r="R212" s="5">
        <v>150</v>
      </c>
      <c r="S212" s="5">
        <v>160</v>
      </c>
    </row>
    <row r="213" spans="1:19" x14ac:dyDescent="0.25">
      <c r="A213" s="4" t="s">
        <v>11037</v>
      </c>
      <c r="B213" s="4" t="s">
        <v>25532</v>
      </c>
      <c r="C213" s="4" t="s">
        <v>25543</v>
      </c>
      <c r="D213" s="1" t="s">
        <v>25544</v>
      </c>
      <c r="E213" s="5">
        <v>500</v>
      </c>
      <c r="F213" s="5">
        <v>500</v>
      </c>
      <c r="G213" s="5">
        <v>500</v>
      </c>
      <c r="H213" s="5">
        <v>800</v>
      </c>
      <c r="I213" s="5">
        <v>800</v>
      </c>
      <c r="J213" s="5">
        <v>800</v>
      </c>
      <c r="K213" s="5">
        <v>800</v>
      </c>
      <c r="L213" s="5">
        <v>800</v>
      </c>
      <c r="M213" s="5">
        <v>800</v>
      </c>
      <c r="N213" s="5">
        <v>800</v>
      </c>
      <c r="O213" s="5">
        <v>800</v>
      </c>
      <c r="P213" s="5">
        <v>1000</v>
      </c>
      <c r="Q213" s="5">
        <v>132.72</v>
      </c>
      <c r="R213" s="5">
        <v>150</v>
      </c>
      <c r="S213" s="5">
        <v>160</v>
      </c>
    </row>
    <row r="214" spans="1:19" x14ac:dyDescent="0.25">
      <c r="A214" s="4" t="s">
        <v>11040</v>
      </c>
      <c r="B214" s="4" t="s">
        <v>25532</v>
      </c>
      <c r="C214" s="4" t="s">
        <v>25545</v>
      </c>
      <c r="D214" s="1" t="s">
        <v>25546</v>
      </c>
      <c r="E214" s="5">
        <v>500</v>
      </c>
      <c r="F214" s="5">
        <v>500</v>
      </c>
      <c r="G214" s="5">
        <v>500</v>
      </c>
      <c r="H214" s="5">
        <v>800</v>
      </c>
      <c r="I214" s="5">
        <v>800</v>
      </c>
      <c r="J214" s="5">
        <v>800</v>
      </c>
      <c r="K214" s="5">
        <v>800</v>
      </c>
      <c r="L214" s="5">
        <v>800</v>
      </c>
      <c r="M214" s="5">
        <v>800</v>
      </c>
      <c r="N214" s="5">
        <v>800</v>
      </c>
      <c r="O214" s="5">
        <v>800</v>
      </c>
      <c r="P214" s="5" t="s">
        <v>216</v>
      </c>
      <c r="Q214" s="5" t="s">
        <v>216</v>
      </c>
      <c r="R214" s="5" t="s">
        <v>216</v>
      </c>
      <c r="S214" s="5" t="s">
        <v>216</v>
      </c>
    </row>
    <row r="215" spans="1:19" x14ac:dyDescent="0.25">
      <c r="A215" s="4" t="s">
        <v>11043</v>
      </c>
      <c r="B215" s="4" t="s">
        <v>25532</v>
      </c>
      <c r="C215" s="4" t="s">
        <v>25547</v>
      </c>
      <c r="D215" s="1" t="s">
        <v>25548</v>
      </c>
      <c r="E215" s="5">
        <v>500</v>
      </c>
      <c r="F215" s="5">
        <v>500</v>
      </c>
      <c r="G215" s="5">
        <v>500</v>
      </c>
      <c r="H215" s="5">
        <v>800</v>
      </c>
      <c r="I215" s="5">
        <v>800</v>
      </c>
      <c r="J215" s="5">
        <v>800</v>
      </c>
      <c r="K215" s="5">
        <v>800</v>
      </c>
      <c r="L215" s="5">
        <v>800</v>
      </c>
      <c r="M215" s="5">
        <v>800</v>
      </c>
      <c r="N215" s="5">
        <v>800</v>
      </c>
      <c r="O215" s="5">
        <v>800</v>
      </c>
      <c r="P215" s="5" t="s">
        <v>216</v>
      </c>
      <c r="Q215" s="5" t="s">
        <v>216</v>
      </c>
      <c r="R215" s="5" t="s">
        <v>216</v>
      </c>
      <c r="S215" s="5" t="s">
        <v>216</v>
      </c>
    </row>
    <row r="216" spans="1:19" x14ac:dyDescent="0.25">
      <c r="A216" s="4" t="s">
        <v>11046</v>
      </c>
      <c r="B216" s="4" t="s">
        <v>25532</v>
      </c>
      <c r="C216" s="4" t="s">
        <v>25549</v>
      </c>
      <c r="D216" s="1" t="s">
        <v>25550</v>
      </c>
      <c r="E216" s="5">
        <v>500</v>
      </c>
      <c r="F216" s="5">
        <v>500</v>
      </c>
      <c r="G216" s="5">
        <v>500</v>
      </c>
      <c r="H216" s="5">
        <v>800</v>
      </c>
      <c r="I216" s="5">
        <v>800</v>
      </c>
      <c r="J216" s="5">
        <v>800</v>
      </c>
      <c r="K216" s="5">
        <v>800</v>
      </c>
      <c r="L216" s="5">
        <v>800</v>
      </c>
      <c r="M216" s="5">
        <v>800</v>
      </c>
      <c r="N216" s="5">
        <v>800</v>
      </c>
      <c r="O216" s="5">
        <v>800</v>
      </c>
      <c r="P216" s="5" t="s">
        <v>216</v>
      </c>
      <c r="Q216" s="5" t="s">
        <v>216</v>
      </c>
      <c r="R216" s="5" t="s">
        <v>216</v>
      </c>
      <c r="S216" s="5" t="s">
        <v>216</v>
      </c>
    </row>
    <row r="217" spans="1:19" x14ac:dyDescent="0.25">
      <c r="A217" s="4" t="s">
        <v>11049</v>
      </c>
      <c r="B217" s="4" t="s">
        <v>25532</v>
      </c>
      <c r="C217" s="4" t="s">
        <v>25551</v>
      </c>
      <c r="D217" s="1" t="s">
        <v>25552</v>
      </c>
      <c r="E217" s="5">
        <v>500</v>
      </c>
      <c r="F217" s="5">
        <v>500</v>
      </c>
      <c r="G217" s="5">
        <v>500</v>
      </c>
      <c r="H217" s="5">
        <v>800</v>
      </c>
      <c r="I217" s="5">
        <v>800</v>
      </c>
      <c r="J217" s="5">
        <v>800</v>
      </c>
      <c r="K217" s="5">
        <v>800</v>
      </c>
      <c r="L217" s="5">
        <v>800</v>
      </c>
      <c r="M217" s="5">
        <v>800</v>
      </c>
      <c r="N217" s="5">
        <v>800</v>
      </c>
      <c r="O217" s="5">
        <v>800</v>
      </c>
      <c r="P217" s="5" t="s">
        <v>216</v>
      </c>
      <c r="Q217" s="5" t="s">
        <v>216</v>
      </c>
      <c r="R217" s="5" t="s">
        <v>216</v>
      </c>
      <c r="S217" s="5" t="s">
        <v>216</v>
      </c>
    </row>
    <row r="218" spans="1:19" x14ac:dyDescent="0.25">
      <c r="A218" s="4" t="s">
        <v>11051</v>
      </c>
      <c r="B218" s="4" t="s">
        <v>25532</v>
      </c>
      <c r="C218" s="4" t="s">
        <v>25553</v>
      </c>
      <c r="D218" s="1" t="s">
        <v>25554</v>
      </c>
      <c r="E218" s="5">
        <v>500</v>
      </c>
      <c r="F218" s="5">
        <v>500</v>
      </c>
      <c r="G218" s="5">
        <v>500</v>
      </c>
      <c r="H218" s="5">
        <v>800</v>
      </c>
      <c r="I218" s="5">
        <v>800</v>
      </c>
      <c r="J218" s="5">
        <v>800</v>
      </c>
      <c r="K218" s="5">
        <v>800</v>
      </c>
      <c r="L218" s="5">
        <v>800</v>
      </c>
      <c r="M218" s="5">
        <v>800</v>
      </c>
      <c r="N218" s="5">
        <v>800</v>
      </c>
      <c r="O218" s="5">
        <v>800</v>
      </c>
      <c r="P218" s="5" t="s">
        <v>216</v>
      </c>
      <c r="Q218" s="5" t="s">
        <v>216</v>
      </c>
      <c r="R218" s="5" t="s">
        <v>216</v>
      </c>
      <c r="S218" s="5" t="s">
        <v>216</v>
      </c>
    </row>
    <row r="219" spans="1:19" x14ac:dyDescent="0.25">
      <c r="A219" s="4" t="s">
        <v>11054</v>
      </c>
      <c r="B219" s="4" t="s">
        <v>25532</v>
      </c>
      <c r="C219" s="4" t="s">
        <v>25555</v>
      </c>
      <c r="D219" s="1" t="s">
        <v>25556</v>
      </c>
      <c r="E219" s="5">
        <v>500</v>
      </c>
      <c r="F219" s="5">
        <v>500</v>
      </c>
      <c r="G219" s="5">
        <v>500</v>
      </c>
      <c r="H219" s="5">
        <v>800</v>
      </c>
      <c r="I219" s="5">
        <v>800</v>
      </c>
      <c r="J219" s="5">
        <v>800</v>
      </c>
      <c r="K219" s="5">
        <v>800</v>
      </c>
      <c r="L219" s="5">
        <v>800</v>
      </c>
      <c r="M219" s="5">
        <v>800</v>
      </c>
      <c r="N219" s="5">
        <v>800</v>
      </c>
      <c r="O219" s="5">
        <v>800</v>
      </c>
      <c r="P219" s="5" t="s">
        <v>216</v>
      </c>
      <c r="Q219" s="5" t="s">
        <v>216</v>
      </c>
      <c r="R219" s="5" t="s">
        <v>216</v>
      </c>
      <c r="S219" s="5" t="s">
        <v>216</v>
      </c>
    </row>
    <row r="220" spans="1:19" x14ac:dyDescent="0.25">
      <c r="A220" s="4" t="s">
        <v>11056</v>
      </c>
      <c r="B220" s="4" t="s">
        <v>25532</v>
      </c>
      <c r="C220" s="4" t="s">
        <v>25557</v>
      </c>
      <c r="D220" s="1" t="s">
        <v>25558</v>
      </c>
      <c r="E220" s="5">
        <v>500</v>
      </c>
      <c r="F220" s="5">
        <v>500</v>
      </c>
      <c r="G220" s="5">
        <v>500</v>
      </c>
      <c r="H220" s="5">
        <v>800</v>
      </c>
      <c r="I220" s="5">
        <v>800</v>
      </c>
      <c r="J220" s="5">
        <v>800</v>
      </c>
      <c r="K220" s="5">
        <v>800</v>
      </c>
      <c r="L220" s="5">
        <v>800</v>
      </c>
      <c r="M220" s="5">
        <v>800</v>
      </c>
      <c r="N220" s="5">
        <v>800</v>
      </c>
      <c r="O220" s="5">
        <v>800</v>
      </c>
      <c r="P220" s="5" t="s">
        <v>216</v>
      </c>
      <c r="Q220" s="5" t="s">
        <v>216</v>
      </c>
      <c r="R220" s="5" t="s">
        <v>216</v>
      </c>
      <c r="S220" s="5" t="s">
        <v>216</v>
      </c>
    </row>
    <row r="221" spans="1:19" x14ac:dyDescent="0.25">
      <c r="A221" s="4" t="s">
        <v>25559</v>
      </c>
      <c r="B221" s="4" t="s">
        <v>25532</v>
      </c>
      <c r="C221" s="4" t="s">
        <v>25560</v>
      </c>
      <c r="D221" s="1" t="s">
        <v>25561</v>
      </c>
      <c r="E221" s="5">
        <v>500</v>
      </c>
      <c r="F221" s="5">
        <v>500</v>
      </c>
      <c r="G221" s="5">
        <v>500</v>
      </c>
      <c r="H221" s="5">
        <v>800</v>
      </c>
      <c r="I221" s="5">
        <v>800</v>
      </c>
      <c r="J221" s="5">
        <v>800</v>
      </c>
      <c r="K221" s="5">
        <v>800</v>
      </c>
      <c r="L221" s="5">
        <v>800</v>
      </c>
      <c r="M221" s="5">
        <v>800</v>
      </c>
      <c r="N221" s="5">
        <v>800</v>
      </c>
      <c r="O221" s="5">
        <v>800</v>
      </c>
      <c r="P221" s="5" t="s">
        <v>216</v>
      </c>
      <c r="Q221" s="5" t="s">
        <v>216</v>
      </c>
      <c r="R221" s="5" t="s">
        <v>216</v>
      </c>
      <c r="S221" s="5" t="s">
        <v>216</v>
      </c>
    </row>
    <row r="222" spans="1:19" x14ac:dyDescent="0.25">
      <c r="A222" s="4" t="s">
        <v>25562</v>
      </c>
      <c r="B222" s="4" t="s">
        <v>25532</v>
      </c>
      <c r="C222" s="4" t="s">
        <v>25563</v>
      </c>
      <c r="D222" s="1" t="s">
        <v>25564</v>
      </c>
      <c r="E222" s="5" t="s">
        <v>216</v>
      </c>
      <c r="F222" s="5" t="s">
        <v>216</v>
      </c>
      <c r="G222" s="5" t="s">
        <v>216</v>
      </c>
      <c r="H222" s="5" t="s">
        <v>216</v>
      </c>
      <c r="I222" s="5" t="s">
        <v>216</v>
      </c>
      <c r="J222" s="5" t="s">
        <v>216</v>
      </c>
      <c r="K222" s="5" t="s">
        <v>216</v>
      </c>
      <c r="L222" s="5" t="s">
        <v>216</v>
      </c>
      <c r="M222" s="5" t="s">
        <v>216</v>
      </c>
      <c r="N222" s="5" t="s">
        <v>216</v>
      </c>
      <c r="O222" s="5" t="s">
        <v>216</v>
      </c>
      <c r="P222" s="5">
        <v>1000</v>
      </c>
      <c r="Q222" s="5">
        <v>132.72</v>
      </c>
      <c r="R222" s="5">
        <v>150</v>
      </c>
      <c r="S222" s="5">
        <v>160</v>
      </c>
    </row>
    <row r="223" spans="1:19" x14ac:dyDescent="0.25">
      <c r="A223" s="4" t="s">
        <v>25565</v>
      </c>
      <c r="B223" s="4" t="s">
        <v>25532</v>
      </c>
      <c r="C223" s="4" t="s">
        <v>25566</v>
      </c>
      <c r="D223" s="1" t="s">
        <v>25567</v>
      </c>
      <c r="E223" s="5" t="s">
        <v>216</v>
      </c>
      <c r="F223" s="5" t="s">
        <v>216</v>
      </c>
      <c r="G223" s="5" t="s">
        <v>216</v>
      </c>
      <c r="H223" s="5" t="s">
        <v>216</v>
      </c>
      <c r="I223" s="5" t="s">
        <v>216</v>
      </c>
      <c r="J223" s="5" t="s">
        <v>216</v>
      </c>
      <c r="K223" s="5" t="s">
        <v>216</v>
      </c>
      <c r="L223" s="5" t="s">
        <v>216</v>
      </c>
      <c r="M223" s="5" t="s">
        <v>216</v>
      </c>
      <c r="N223" s="5" t="s">
        <v>216</v>
      </c>
      <c r="O223" s="5" t="s">
        <v>216</v>
      </c>
      <c r="P223" s="5">
        <v>1000</v>
      </c>
      <c r="Q223" s="5">
        <v>132.72</v>
      </c>
      <c r="R223" s="5">
        <v>150</v>
      </c>
      <c r="S223" s="5">
        <v>160</v>
      </c>
    </row>
    <row r="224" spans="1:19" x14ac:dyDescent="0.25">
      <c r="A224" s="4" t="s">
        <v>25568</v>
      </c>
      <c r="B224" s="4" t="s">
        <v>25532</v>
      </c>
      <c r="C224" s="4" t="s">
        <v>25569</v>
      </c>
      <c r="D224" s="1" t="s">
        <v>25570</v>
      </c>
      <c r="E224" s="5" t="s">
        <v>216</v>
      </c>
      <c r="F224" s="5" t="s">
        <v>216</v>
      </c>
      <c r="G224" s="5" t="s">
        <v>216</v>
      </c>
      <c r="H224" s="5" t="s">
        <v>216</v>
      </c>
      <c r="I224" s="5" t="s">
        <v>216</v>
      </c>
      <c r="J224" s="5" t="s">
        <v>216</v>
      </c>
      <c r="K224" s="5" t="s">
        <v>216</v>
      </c>
      <c r="L224" s="5" t="s">
        <v>216</v>
      </c>
      <c r="M224" s="5" t="s">
        <v>216</v>
      </c>
      <c r="N224" s="5" t="s">
        <v>216</v>
      </c>
      <c r="O224" s="5" t="s">
        <v>216</v>
      </c>
      <c r="P224" s="5">
        <v>1000</v>
      </c>
      <c r="Q224" s="5">
        <v>132.72</v>
      </c>
      <c r="R224" s="5">
        <v>150</v>
      </c>
      <c r="S224" s="5">
        <v>160</v>
      </c>
    </row>
    <row r="225" spans="1:19" x14ac:dyDescent="0.25">
      <c r="A225" s="4" t="s">
        <v>25571</v>
      </c>
      <c r="B225" s="4" t="s">
        <v>25532</v>
      </c>
      <c r="C225" s="4" t="s">
        <v>25572</v>
      </c>
      <c r="D225" s="1" t="s">
        <v>25573</v>
      </c>
      <c r="E225" s="5" t="s">
        <v>216</v>
      </c>
      <c r="F225" s="5" t="s">
        <v>216</v>
      </c>
      <c r="G225" s="5" t="s">
        <v>216</v>
      </c>
      <c r="H225" s="5">
        <v>468.77499999999998</v>
      </c>
      <c r="I225" s="5">
        <v>472.00500000000011</v>
      </c>
      <c r="J225" s="5">
        <v>485.43500000000012</v>
      </c>
      <c r="K225" s="5">
        <v>483.22500000000002</v>
      </c>
      <c r="L225" s="5">
        <v>508.72500000000002</v>
      </c>
      <c r="M225" s="5">
        <v>530.57000000000005</v>
      </c>
      <c r="N225" s="5">
        <v>548.84500000000003</v>
      </c>
      <c r="O225" s="5">
        <v>574.85500000000002</v>
      </c>
      <c r="P225" s="5">
        <v>605.96500000000003</v>
      </c>
      <c r="Q225" s="5">
        <v>86.36</v>
      </c>
      <c r="R225" s="5">
        <v>97.580000000000013</v>
      </c>
      <c r="S225" s="5">
        <v>111.94499999999999</v>
      </c>
    </row>
    <row r="226" spans="1:19" x14ac:dyDescent="0.25">
      <c r="A226" s="4" t="s">
        <v>25574</v>
      </c>
      <c r="B226" s="4" t="s">
        <v>25532</v>
      </c>
      <c r="C226" s="4" t="s">
        <v>25575</v>
      </c>
      <c r="D226" s="1" t="s">
        <v>25576</v>
      </c>
      <c r="E226" s="5" t="s">
        <v>216</v>
      </c>
      <c r="F226" s="5" t="s">
        <v>216</v>
      </c>
      <c r="G226" s="5" t="s">
        <v>216</v>
      </c>
      <c r="H226" s="5">
        <v>551.5</v>
      </c>
      <c r="I226" s="5">
        <v>555.30000000000007</v>
      </c>
      <c r="J226" s="5">
        <v>571.1</v>
      </c>
      <c r="K226" s="5">
        <v>568.5</v>
      </c>
      <c r="L226" s="5">
        <v>598.5</v>
      </c>
      <c r="M226" s="5">
        <v>624.20000000000005</v>
      </c>
      <c r="N226" s="5">
        <v>645.70000000000005</v>
      </c>
      <c r="O226" s="5">
        <v>676.30000000000007</v>
      </c>
      <c r="P226" s="5">
        <v>712.90000000000009</v>
      </c>
      <c r="Q226" s="5">
        <v>101.6</v>
      </c>
      <c r="R226" s="5">
        <v>114.8</v>
      </c>
      <c r="S226" s="5">
        <v>131.69999999999999</v>
      </c>
    </row>
    <row r="227" spans="1:19" x14ac:dyDescent="0.25">
      <c r="A227" s="4" t="s">
        <v>25577</v>
      </c>
      <c r="B227" s="4" t="s">
        <v>25532</v>
      </c>
      <c r="C227" s="4" t="s">
        <v>25578</v>
      </c>
      <c r="D227" s="1" t="s">
        <v>25579</v>
      </c>
      <c r="E227" s="5" t="s">
        <v>216</v>
      </c>
      <c r="F227" s="5" t="s">
        <v>216</v>
      </c>
      <c r="G227" s="5" t="s">
        <v>216</v>
      </c>
      <c r="H227" s="5">
        <v>606.65</v>
      </c>
      <c r="I227" s="5">
        <v>610.83000000000004</v>
      </c>
      <c r="J227" s="5">
        <v>628.21</v>
      </c>
      <c r="K227" s="5">
        <v>625.35</v>
      </c>
      <c r="L227" s="5">
        <v>658.35</v>
      </c>
      <c r="M227" s="5">
        <v>686.62</v>
      </c>
      <c r="N227" s="5">
        <v>710.27</v>
      </c>
      <c r="O227" s="5">
        <v>743.93</v>
      </c>
      <c r="P227" s="5">
        <v>784.19</v>
      </c>
      <c r="Q227" s="5">
        <v>111.76</v>
      </c>
      <c r="R227" s="5">
        <v>126.28</v>
      </c>
      <c r="S227" s="5">
        <v>144.87</v>
      </c>
    </row>
    <row r="228" spans="1:19" x14ac:dyDescent="0.25">
      <c r="A228" s="4" t="s">
        <v>25580</v>
      </c>
      <c r="B228" s="4" t="s">
        <v>25532</v>
      </c>
      <c r="C228" s="4" t="s">
        <v>25581</v>
      </c>
      <c r="D228" s="1" t="s">
        <v>25582</v>
      </c>
      <c r="E228" s="5">
        <v>159.15</v>
      </c>
      <c r="F228" s="5">
        <v>162.24</v>
      </c>
      <c r="G228" s="5">
        <v>163.92</v>
      </c>
      <c r="H228" s="5">
        <v>165.21</v>
      </c>
      <c r="I228" s="5">
        <v>165.3</v>
      </c>
      <c r="J228" s="5">
        <v>170.79</v>
      </c>
      <c r="K228" s="5">
        <v>169.92</v>
      </c>
      <c r="L228" s="5">
        <v>178.8</v>
      </c>
      <c r="M228" s="5">
        <v>187.11</v>
      </c>
      <c r="N228" s="5">
        <v>193.02</v>
      </c>
      <c r="O228" s="5">
        <v>201.72</v>
      </c>
      <c r="P228" s="5">
        <v>212.58</v>
      </c>
      <c r="Q228" s="5">
        <v>30.193200000000001</v>
      </c>
      <c r="R228" s="5">
        <v>33.9</v>
      </c>
      <c r="S228" s="5">
        <v>39.06</v>
      </c>
    </row>
    <row r="229" spans="1:19" x14ac:dyDescent="0.25">
      <c r="A229" s="4" t="s">
        <v>25583</v>
      </c>
      <c r="B229" s="4" t="s">
        <v>25532</v>
      </c>
      <c r="C229" s="4" t="s">
        <v>257</v>
      </c>
      <c r="D229" s="1" t="s">
        <v>258</v>
      </c>
      <c r="E229" s="5">
        <v>1</v>
      </c>
      <c r="F229" s="5">
        <v>1</v>
      </c>
      <c r="G229" s="5">
        <v>1</v>
      </c>
      <c r="H229" s="5">
        <v>1</v>
      </c>
      <c r="I229" s="5">
        <v>1</v>
      </c>
      <c r="J229" s="5">
        <v>1</v>
      </c>
      <c r="K229" s="5">
        <v>1</v>
      </c>
      <c r="L229" s="5">
        <v>1</v>
      </c>
      <c r="M229" s="5">
        <v>1</v>
      </c>
      <c r="N229" s="5">
        <v>1</v>
      </c>
      <c r="O229" s="5">
        <v>1</v>
      </c>
      <c r="P229" s="5">
        <v>1</v>
      </c>
      <c r="Q229" s="5">
        <v>1</v>
      </c>
      <c r="R229" s="5">
        <v>1</v>
      </c>
      <c r="S229" s="5">
        <v>1</v>
      </c>
    </row>
    <row r="230" spans="1:19" x14ac:dyDescent="0.25">
      <c r="A230" s="4" t="s">
        <v>25584</v>
      </c>
      <c r="B230" s="4" t="s">
        <v>25532</v>
      </c>
      <c r="C230" s="4" t="s">
        <v>1854</v>
      </c>
      <c r="D230" s="1" t="s">
        <v>25585</v>
      </c>
      <c r="E230" s="5">
        <v>159.15</v>
      </c>
      <c r="F230" s="5">
        <v>162.24</v>
      </c>
      <c r="G230" s="5">
        <v>163.92</v>
      </c>
      <c r="H230" s="5">
        <v>165.21</v>
      </c>
      <c r="I230" s="5">
        <v>165.3</v>
      </c>
      <c r="J230" s="5">
        <v>170.79</v>
      </c>
      <c r="K230" s="5">
        <v>169.92</v>
      </c>
      <c r="L230" s="5">
        <v>178.8</v>
      </c>
      <c r="M230" s="5">
        <v>187.11</v>
      </c>
      <c r="N230" s="5">
        <v>193.02</v>
      </c>
      <c r="O230" s="5">
        <v>201.72</v>
      </c>
      <c r="P230" s="5">
        <v>212.58</v>
      </c>
      <c r="Q230" s="5">
        <v>30.193200000000001</v>
      </c>
      <c r="R230" s="5">
        <v>33.9</v>
      </c>
      <c r="S230" s="5">
        <v>39.06</v>
      </c>
    </row>
    <row r="231" spans="1:19" x14ac:dyDescent="0.25">
      <c r="A231" s="4" t="s">
        <v>6340</v>
      </c>
      <c r="B231" s="4" t="s">
        <v>25586</v>
      </c>
      <c r="C231" s="4" t="s">
        <v>25587</v>
      </c>
      <c r="D231" s="1"/>
      <c r="E231" s="5" t="s">
        <v>216</v>
      </c>
      <c r="F231" s="5" t="s">
        <v>216</v>
      </c>
      <c r="G231" s="5" t="s">
        <v>216</v>
      </c>
      <c r="H231" s="5" t="s">
        <v>216</v>
      </c>
      <c r="I231" s="5" t="s">
        <v>216</v>
      </c>
      <c r="J231" s="5" t="s">
        <v>216</v>
      </c>
      <c r="K231" s="5" t="s">
        <v>216</v>
      </c>
      <c r="L231" s="5" t="s">
        <v>216</v>
      </c>
      <c r="M231" s="5" t="s">
        <v>216</v>
      </c>
      <c r="N231" s="5" t="s">
        <v>216</v>
      </c>
      <c r="O231" s="5" t="s">
        <v>766</v>
      </c>
      <c r="P231" s="5" t="s">
        <v>25588</v>
      </c>
      <c r="Q231" s="5" t="s">
        <v>25589</v>
      </c>
      <c r="R231" s="5" t="s">
        <v>691</v>
      </c>
      <c r="S231" s="5" t="s">
        <v>25590</v>
      </c>
    </row>
    <row r="232" spans="1:19" x14ac:dyDescent="0.25">
      <c r="A232" s="4" t="s">
        <v>6401</v>
      </c>
      <c r="B232" s="4" t="s">
        <v>25591</v>
      </c>
      <c r="C232" s="4" t="s">
        <v>25592</v>
      </c>
      <c r="D232" s="1" t="s">
        <v>25593</v>
      </c>
      <c r="E232" s="5" t="s">
        <v>216</v>
      </c>
      <c r="F232" s="5" t="s">
        <v>216</v>
      </c>
      <c r="G232" s="5" t="s">
        <v>216</v>
      </c>
      <c r="H232" s="5" t="s">
        <v>216</v>
      </c>
      <c r="I232" s="5" t="s">
        <v>216</v>
      </c>
      <c r="J232" s="5" t="s">
        <v>1220</v>
      </c>
      <c r="K232" s="5" t="s">
        <v>1220</v>
      </c>
      <c r="L232" s="5" t="s">
        <v>1220</v>
      </c>
      <c r="M232" s="5" t="s">
        <v>1220</v>
      </c>
      <c r="N232" s="5" t="s">
        <v>1220</v>
      </c>
      <c r="O232" s="5" t="s">
        <v>1220</v>
      </c>
      <c r="P232" s="5" t="s">
        <v>9887</v>
      </c>
      <c r="Q232" s="5" t="s">
        <v>25245</v>
      </c>
      <c r="R232" s="5" t="s">
        <v>9937</v>
      </c>
      <c r="S232" s="5" t="s">
        <v>9937</v>
      </c>
    </row>
    <row r="233" spans="1:19" x14ac:dyDescent="0.25">
      <c r="A233" s="4" t="s">
        <v>1413</v>
      </c>
      <c r="B233" s="4" t="s">
        <v>25594</v>
      </c>
      <c r="C233" s="4" t="s">
        <v>1908</v>
      </c>
      <c r="D233" s="1" t="s">
        <v>1909</v>
      </c>
      <c r="E233" s="5" t="s">
        <v>216</v>
      </c>
      <c r="F233" s="5">
        <v>0.25</v>
      </c>
      <c r="G233" s="5" t="s">
        <v>216</v>
      </c>
      <c r="H233" s="5" t="s">
        <v>216</v>
      </c>
      <c r="I233" s="5" t="s">
        <v>216</v>
      </c>
      <c r="J233" s="5" t="s">
        <v>216</v>
      </c>
      <c r="K233" s="5" t="s">
        <v>216</v>
      </c>
      <c r="L233" s="5" t="s">
        <v>216</v>
      </c>
      <c r="M233" s="5">
        <v>0.25</v>
      </c>
      <c r="N233" s="5">
        <v>0.25</v>
      </c>
      <c r="O233" s="5">
        <v>0.25</v>
      </c>
      <c r="P233" s="5">
        <v>0.25</v>
      </c>
      <c r="Q233" s="5">
        <v>0.25</v>
      </c>
      <c r="R233" s="5">
        <v>0.25</v>
      </c>
      <c r="S233" s="5">
        <v>0.25</v>
      </c>
    </row>
    <row r="234" spans="1:19" x14ac:dyDescent="0.25">
      <c r="A234" s="4" t="s">
        <v>1417</v>
      </c>
      <c r="B234" s="4" t="s">
        <v>25594</v>
      </c>
      <c r="C234" s="4" t="s">
        <v>1911</v>
      </c>
      <c r="D234" s="1" t="s">
        <v>1912</v>
      </c>
      <c r="E234" s="5" t="s">
        <v>216</v>
      </c>
      <c r="F234" s="5">
        <v>0.1</v>
      </c>
      <c r="G234" s="5" t="s">
        <v>216</v>
      </c>
      <c r="H234" s="5" t="s">
        <v>216</v>
      </c>
      <c r="I234" s="5" t="s">
        <v>216</v>
      </c>
      <c r="J234" s="5" t="s">
        <v>216</v>
      </c>
      <c r="K234" s="5" t="s">
        <v>216</v>
      </c>
      <c r="L234" s="5" t="s">
        <v>216</v>
      </c>
      <c r="M234" s="5">
        <v>0.13</v>
      </c>
      <c r="N234" s="5">
        <v>0.13</v>
      </c>
      <c r="O234" s="5">
        <v>0.13</v>
      </c>
      <c r="P234" s="5">
        <v>0.13</v>
      </c>
      <c r="Q234" s="5">
        <v>0.13</v>
      </c>
      <c r="R234" s="5">
        <v>0.13</v>
      </c>
      <c r="S234" s="5">
        <v>0.13</v>
      </c>
    </row>
    <row r="235" spans="1:19" x14ac:dyDescent="0.25">
      <c r="A235" s="4" t="s">
        <v>1422</v>
      </c>
      <c r="B235" s="4" t="s">
        <v>25594</v>
      </c>
      <c r="C235" s="4" t="s">
        <v>1914</v>
      </c>
      <c r="D235" s="1" t="s">
        <v>1915</v>
      </c>
      <c r="E235" s="5" t="s">
        <v>216</v>
      </c>
      <c r="F235" s="5" t="s">
        <v>216</v>
      </c>
      <c r="G235" s="5" t="s">
        <v>216</v>
      </c>
      <c r="H235" s="5" t="s">
        <v>216</v>
      </c>
      <c r="I235" s="5" t="s">
        <v>216</v>
      </c>
      <c r="J235" s="5" t="s">
        <v>216</v>
      </c>
      <c r="K235" s="5" t="s">
        <v>216</v>
      </c>
      <c r="L235" s="5" t="s">
        <v>216</v>
      </c>
      <c r="M235" s="5">
        <v>0.05</v>
      </c>
      <c r="N235" s="5">
        <v>0.05</v>
      </c>
      <c r="O235" s="5">
        <v>0.05</v>
      </c>
      <c r="P235" s="5">
        <v>0.05</v>
      </c>
      <c r="Q235" s="5">
        <v>0.05</v>
      </c>
      <c r="R235" s="5">
        <v>0.05</v>
      </c>
      <c r="S235" s="5">
        <v>0.05</v>
      </c>
    </row>
    <row r="236" spans="1:19" x14ac:dyDescent="0.25">
      <c r="A236" s="4" t="s">
        <v>9123</v>
      </c>
      <c r="B236" s="4" t="s">
        <v>25594</v>
      </c>
      <c r="C236" s="4" t="s">
        <v>1920</v>
      </c>
      <c r="D236" s="1" t="s">
        <v>1921</v>
      </c>
      <c r="E236" s="5" t="s">
        <v>216</v>
      </c>
      <c r="F236" s="5">
        <v>0</v>
      </c>
      <c r="G236" s="5" t="s">
        <v>216</v>
      </c>
      <c r="H236" s="5" t="s">
        <v>216</v>
      </c>
      <c r="I236" s="5" t="s">
        <v>216</v>
      </c>
      <c r="J236" s="5" t="s">
        <v>216</v>
      </c>
      <c r="K236" s="5" t="s">
        <v>216</v>
      </c>
      <c r="L236" s="5" t="s">
        <v>216</v>
      </c>
      <c r="M236" s="5">
        <v>0</v>
      </c>
      <c r="N236" s="5">
        <v>0</v>
      </c>
      <c r="O236" s="5">
        <v>0</v>
      </c>
      <c r="P236" s="5">
        <v>0</v>
      </c>
      <c r="Q236" s="5">
        <v>0</v>
      </c>
      <c r="R236" s="5">
        <v>0</v>
      </c>
      <c r="S236" s="5">
        <v>0</v>
      </c>
    </row>
    <row r="237" spans="1:19" x14ac:dyDescent="0.25">
      <c r="A237" s="4" t="s">
        <v>9124</v>
      </c>
      <c r="B237" s="4" t="s">
        <v>25594</v>
      </c>
      <c r="C237" s="4" t="s">
        <v>1938</v>
      </c>
      <c r="D237" s="1" t="s">
        <v>1939</v>
      </c>
      <c r="E237" s="5" t="s">
        <v>216</v>
      </c>
      <c r="F237" s="5">
        <v>0.25</v>
      </c>
      <c r="G237" s="5" t="s">
        <v>216</v>
      </c>
      <c r="H237" s="5" t="s">
        <v>216</v>
      </c>
      <c r="I237" s="5" t="s">
        <v>216</v>
      </c>
      <c r="J237" s="5" t="s">
        <v>216</v>
      </c>
      <c r="K237" s="5" t="s">
        <v>216</v>
      </c>
      <c r="L237" s="5" t="s">
        <v>216</v>
      </c>
      <c r="M237" s="5">
        <v>0.25</v>
      </c>
      <c r="N237" s="5">
        <v>0.25</v>
      </c>
      <c r="O237" s="5">
        <v>0.25</v>
      </c>
      <c r="P237" s="5">
        <v>0.25</v>
      </c>
      <c r="Q237" s="5">
        <v>0.25</v>
      </c>
      <c r="R237" s="5">
        <v>0.25</v>
      </c>
      <c r="S237" s="5">
        <v>0.25</v>
      </c>
    </row>
    <row r="238" spans="1:19" ht="25.5" x14ac:dyDescent="0.25">
      <c r="A238" s="4" t="s">
        <v>9125</v>
      </c>
      <c r="B238" s="4" t="s">
        <v>25594</v>
      </c>
      <c r="C238" s="4" t="s">
        <v>1941</v>
      </c>
      <c r="D238" s="1" t="s">
        <v>1942</v>
      </c>
      <c r="E238" s="5" t="s">
        <v>216</v>
      </c>
      <c r="F238" s="5">
        <v>0</v>
      </c>
      <c r="G238" s="5" t="s">
        <v>216</v>
      </c>
      <c r="H238" s="5" t="s">
        <v>216</v>
      </c>
      <c r="I238" s="5" t="s">
        <v>216</v>
      </c>
      <c r="J238" s="5" t="s">
        <v>216</v>
      </c>
      <c r="K238" s="5" t="s">
        <v>216</v>
      </c>
      <c r="L238" s="5" t="s">
        <v>216</v>
      </c>
      <c r="M238" s="5">
        <v>0.05</v>
      </c>
      <c r="N238" s="5">
        <v>0.05</v>
      </c>
      <c r="O238" s="5">
        <v>0.05</v>
      </c>
      <c r="P238" s="5">
        <v>0.05</v>
      </c>
      <c r="Q238" s="5">
        <v>0.05</v>
      </c>
      <c r="R238" s="5">
        <v>0.05</v>
      </c>
      <c r="S238" s="5">
        <v>0.05</v>
      </c>
    </row>
    <row r="239" spans="1:19" ht="25.5" x14ac:dyDescent="0.25">
      <c r="A239" s="4" t="s">
        <v>9126</v>
      </c>
      <c r="B239" s="4" t="s">
        <v>25594</v>
      </c>
      <c r="C239" s="4" t="s">
        <v>1944</v>
      </c>
      <c r="D239" s="1" t="s">
        <v>1945</v>
      </c>
      <c r="E239" s="5" t="s">
        <v>216</v>
      </c>
      <c r="F239" s="5">
        <v>0.25</v>
      </c>
      <c r="G239" s="5" t="s">
        <v>216</v>
      </c>
      <c r="H239" s="5" t="s">
        <v>216</v>
      </c>
      <c r="I239" s="5" t="s">
        <v>216</v>
      </c>
      <c r="J239" s="5" t="s">
        <v>216</v>
      </c>
      <c r="K239" s="5" t="s">
        <v>216</v>
      </c>
      <c r="L239" s="5" t="s">
        <v>216</v>
      </c>
      <c r="M239" s="5">
        <v>0.25</v>
      </c>
      <c r="N239" s="5">
        <v>0.25</v>
      </c>
      <c r="O239" s="5">
        <v>0.25</v>
      </c>
      <c r="P239" s="5">
        <v>0.25</v>
      </c>
      <c r="Q239" s="5">
        <v>0.25</v>
      </c>
      <c r="R239" s="5">
        <v>0.25</v>
      </c>
      <c r="S239" s="5">
        <v>0.25</v>
      </c>
    </row>
    <row r="240" spans="1:19" ht="25.5" x14ac:dyDescent="0.25">
      <c r="A240" s="4" t="s">
        <v>9127</v>
      </c>
      <c r="B240" s="4" t="s">
        <v>25594</v>
      </c>
      <c r="C240" s="4" t="s">
        <v>1947</v>
      </c>
      <c r="D240" s="1" t="s">
        <v>1948</v>
      </c>
      <c r="E240" s="5" t="s">
        <v>216</v>
      </c>
      <c r="F240" s="5">
        <v>0.25</v>
      </c>
      <c r="G240" s="5" t="s">
        <v>216</v>
      </c>
      <c r="H240" s="5" t="s">
        <v>216</v>
      </c>
      <c r="I240" s="5" t="s">
        <v>216</v>
      </c>
      <c r="J240" s="5" t="s">
        <v>216</v>
      </c>
      <c r="K240" s="5" t="s">
        <v>216</v>
      </c>
      <c r="L240" s="5" t="s">
        <v>216</v>
      </c>
      <c r="M240" s="5">
        <v>0.25</v>
      </c>
      <c r="N240" s="5">
        <v>0.25</v>
      </c>
      <c r="O240" s="5">
        <v>0.25</v>
      </c>
      <c r="P240" s="5">
        <v>0.25</v>
      </c>
      <c r="Q240" s="5">
        <v>0.25</v>
      </c>
      <c r="R240" s="5">
        <v>0.25</v>
      </c>
      <c r="S240" s="5">
        <v>0.25</v>
      </c>
    </row>
    <row r="241" spans="1:19" ht="25.5" x14ac:dyDescent="0.25">
      <c r="A241" s="4" t="s">
        <v>9128</v>
      </c>
      <c r="B241" s="4" t="s">
        <v>25594</v>
      </c>
      <c r="C241" s="4" t="s">
        <v>1950</v>
      </c>
      <c r="D241" s="1" t="s">
        <v>1951</v>
      </c>
      <c r="E241" s="5" t="s">
        <v>216</v>
      </c>
      <c r="F241" s="5">
        <v>0.25</v>
      </c>
      <c r="G241" s="5" t="s">
        <v>216</v>
      </c>
      <c r="H241" s="5" t="s">
        <v>216</v>
      </c>
      <c r="I241" s="5" t="s">
        <v>216</v>
      </c>
      <c r="J241" s="5" t="s">
        <v>216</v>
      </c>
      <c r="K241" s="5" t="s">
        <v>216</v>
      </c>
      <c r="L241" s="5" t="s">
        <v>216</v>
      </c>
      <c r="M241" s="5">
        <v>0.25</v>
      </c>
      <c r="N241" s="5">
        <v>0.25</v>
      </c>
      <c r="O241" s="5">
        <v>0.25</v>
      </c>
      <c r="P241" s="5">
        <v>0.25</v>
      </c>
      <c r="Q241" s="5">
        <v>0.25</v>
      </c>
      <c r="R241" s="5">
        <v>0.25</v>
      </c>
      <c r="S241" s="5">
        <v>0.25</v>
      </c>
    </row>
    <row r="242" spans="1:19" ht="25.5" x14ac:dyDescent="0.25">
      <c r="A242" s="4" t="s">
        <v>9129</v>
      </c>
      <c r="B242" s="4" t="s">
        <v>25594</v>
      </c>
      <c r="C242" s="4" t="s">
        <v>1953</v>
      </c>
      <c r="D242" s="1" t="s">
        <v>1954</v>
      </c>
      <c r="E242" s="5" t="s">
        <v>216</v>
      </c>
      <c r="F242" s="5">
        <v>0.25</v>
      </c>
      <c r="G242" s="5" t="s">
        <v>216</v>
      </c>
      <c r="H242" s="5" t="s">
        <v>216</v>
      </c>
      <c r="I242" s="5" t="s">
        <v>216</v>
      </c>
      <c r="J242" s="5" t="s">
        <v>216</v>
      </c>
      <c r="K242" s="5" t="s">
        <v>216</v>
      </c>
      <c r="L242" s="5" t="s">
        <v>216</v>
      </c>
      <c r="M242" s="5">
        <v>0.25</v>
      </c>
      <c r="N242" s="5">
        <v>0.25</v>
      </c>
      <c r="O242" s="5">
        <v>0.25</v>
      </c>
      <c r="P242" s="5">
        <v>0.25</v>
      </c>
      <c r="Q242" s="5">
        <v>0.25</v>
      </c>
      <c r="R242" s="5">
        <v>0.25</v>
      </c>
      <c r="S242" s="5">
        <v>0.25</v>
      </c>
    </row>
    <row r="243" spans="1:19" ht="25.5" x14ac:dyDescent="0.25">
      <c r="A243" s="4" t="s">
        <v>9130</v>
      </c>
      <c r="B243" s="4" t="s">
        <v>25594</v>
      </c>
      <c r="C243" s="4" t="s">
        <v>1956</v>
      </c>
      <c r="D243" s="1" t="s">
        <v>1957</v>
      </c>
      <c r="E243" s="5" t="s">
        <v>216</v>
      </c>
      <c r="F243" s="5">
        <v>0.25</v>
      </c>
      <c r="G243" s="5" t="s">
        <v>216</v>
      </c>
      <c r="H243" s="5" t="s">
        <v>216</v>
      </c>
      <c r="I243" s="5" t="s">
        <v>216</v>
      </c>
      <c r="J243" s="5" t="s">
        <v>216</v>
      </c>
      <c r="K243" s="5" t="s">
        <v>216</v>
      </c>
      <c r="L243" s="5" t="s">
        <v>216</v>
      </c>
      <c r="M243" s="5">
        <v>0.13</v>
      </c>
      <c r="N243" s="5">
        <v>0.13</v>
      </c>
      <c r="O243" s="5">
        <v>0.13</v>
      </c>
      <c r="P243" s="5">
        <v>0.05</v>
      </c>
      <c r="Q243" s="5">
        <v>0.05</v>
      </c>
      <c r="R243" s="5">
        <v>0.05</v>
      </c>
      <c r="S243" s="5">
        <v>0.05</v>
      </c>
    </row>
    <row r="244" spans="1:19" ht="25.5" x14ac:dyDescent="0.25">
      <c r="A244" s="4" t="s">
        <v>9131</v>
      </c>
      <c r="B244" s="4" t="s">
        <v>25594</v>
      </c>
      <c r="C244" s="4" t="s">
        <v>1959</v>
      </c>
      <c r="D244" s="1" t="s">
        <v>1960</v>
      </c>
      <c r="E244" s="5" t="s">
        <v>216</v>
      </c>
      <c r="F244" s="5">
        <v>0.25</v>
      </c>
      <c r="G244" s="5" t="s">
        <v>216</v>
      </c>
      <c r="H244" s="5" t="s">
        <v>216</v>
      </c>
      <c r="I244" s="5" t="s">
        <v>216</v>
      </c>
      <c r="J244" s="5" t="s">
        <v>216</v>
      </c>
      <c r="K244" s="5" t="s">
        <v>216</v>
      </c>
      <c r="L244" s="5" t="s">
        <v>216</v>
      </c>
      <c r="M244" s="5">
        <v>0.13</v>
      </c>
      <c r="N244" s="5">
        <v>0.13</v>
      </c>
      <c r="O244" s="5">
        <v>0.13</v>
      </c>
      <c r="P244" s="5">
        <v>0.05</v>
      </c>
      <c r="Q244" s="5">
        <v>0.05</v>
      </c>
      <c r="R244" s="5">
        <v>0.05</v>
      </c>
      <c r="S244" s="5">
        <v>0.05</v>
      </c>
    </row>
    <row r="245" spans="1:19" ht="25.5" x14ac:dyDescent="0.25">
      <c r="A245" s="4" t="s">
        <v>9132</v>
      </c>
      <c r="B245" s="4" t="s">
        <v>25594</v>
      </c>
      <c r="C245" s="4" t="s">
        <v>1962</v>
      </c>
      <c r="D245" s="1" t="s">
        <v>1963</v>
      </c>
      <c r="E245" s="5" t="s">
        <v>216</v>
      </c>
      <c r="F245" s="5">
        <v>0.25</v>
      </c>
      <c r="G245" s="5" t="s">
        <v>216</v>
      </c>
      <c r="H245" s="5" t="s">
        <v>216</v>
      </c>
      <c r="I245" s="5" t="s">
        <v>216</v>
      </c>
      <c r="J245" s="5" t="s">
        <v>216</v>
      </c>
      <c r="K245" s="5" t="s">
        <v>216</v>
      </c>
      <c r="L245" s="5" t="s">
        <v>216</v>
      </c>
      <c r="M245" s="5">
        <v>0.13</v>
      </c>
      <c r="N245" s="5">
        <v>0.13</v>
      </c>
      <c r="O245" s="5">
        <v>0.13</v>
      </c>
      <c r="P245" s="5">
        <v>0.05</v>
      </c>
      <c r="Q245" s="5">
        <v>0.05</v>
      </c>
      <c r="R245" s="5">
        <v>0.05</v>
      </c>
      <c r="S245" s="5">
        <v>0.05</v>
      </c>
    </row>
    <row r="246" spans="1:19" ht="25.5" x14ac:dyDescent="0.25">
      <c r="A246" s="4" t="s">
        <v>9133</v>
      </c>
      <c r="B246" s="4" t="s">
        <v>25594</v>
      </c>
      <c r="C246" s="4" t="s">
        <v>1965</v>
      </c>
      <c r="D246" s="1" t="s">
        <v>1966</v>
      </c>
      <c r="E246" s="5" t="s">
        <v>216</v>
      </c>
      <c r="F246" s="5">
        <v>0.25</v>
      </c>
      <c r="G246" s="5" t="s">
        <v>216</v>
      </c>
      <c r="H246" s="5" t="s">
        <v>216</v>
      </c>
      <c r="I246" s="5" t="s">
        <v>216</v>
      </c>
      <c r="J246" s="5" t="s">
        <v>216</v>
      </c>
      <c r="K246" s="5" t="s">
        <v>216</v>
      </c>
      <c r="L246" s="5" t="s">
        <v>216</v>
      </c>
      <c r="M246" s="5">
        <v>0.13</v>
      </c>
      <c r="N246" s="5">
        <v>0.13</v>
      </c>
      <c r="O246" s="5">
        <v>0.13</v>
      </c>
      <c r="P246" s="5">
        <v>0.05</v>
      </c>
      <c r="Q246" s="5">
        <v>0.05</v>
      </c>
      <c r="R246" s="5">
        <v>0.05</v>
      </c>
      <c r="S246" s="5">
        <v>0.05</v>
      </c>
    </row>
    <row r="247" spans="1:19" ht="25.5" x14ac:dyDescent="0.25">
      <c r="A247" s="4" t="s">
        <v>9134</v>
      </c>
      <c r="B247" s="4" t="s">
        <v>25594</v>
      </c>
      <c r="C247" s="4" t="s">
        <v>1968</v>
      </c>
      <c r="D247" s="1" t="s">
        <v>9135</v>
      </c>
      <c r="E247" s="5" t="s">
        <v>216</v>
      </c>
      <c r="F247" s="5">
        <v>0.25</v>
      </c>
      <c r="G247" s="5" t="s">
        <v>216</v>
      </c>
      <c r="H247" s="5" t="s">
        <v>216</v>
      </c>
      <c r="I247" s="5" t="s">
        <v>216</v>
      </c>
      <c r="J247" s="5" t="s">
        <v>216</v>
      </c>
      <c r="K247" s="5" t="s">
        <v>216</v>
      </c>
      <c r="L247" s="5" t="s">
        <v>216</v>
      </c>
      <c r="M247" s="5">
        <v>0.13</v>
      </c>
      <c r="N247" s="5">
        <v>0.13</v>
      </c>
      <c r="O247" s="5">
        <v>0.13</v>
      </c>
      <c r="P247" s="5">
        <v>0.05</v>
      </c>
      <c r="Q247" s="5">
        <v>0.05</v>
      </c>
      <c r="R247" s="5">
        <v>0.05</v>
      </c>
      <c r="S247" s="5">
        <v>0.05</v>
      </c>
    </row>
    <row r="248" spans="1:19" ht="25.5" x14ac:dyDescent="0.25">
      <c r="A248" s="4" t="s">
        <v>9136</v>
      </c>
      <c r="B248" s="4" t="s">
        <v>25594</v>
      </c>
      <c r="C248" s="4" t="s">
        <v>1971</v>
      </c>
      <c r="D248" s="1" t="s">
        <v>9137</v>
      </c>
      <c r="E248" s="5" t="s">
        <v>216</v>
      </c>
      <c r="F248" s="5">
        <v>0.25</v>
      </c>
      <c r="G248" s="5" t="s">
        <v>216</v>
      </c>
      <c r="H248" s="5" t="s">
        <v>216</v>
      </c>
      <c r="I248" s="5" t="s">
        <v>216</v>
      </c>
      <c r="J248" s="5" t="s">
        <v>216</v>
      </c>
      <c r="K248" s="5" t="s">
        <v>216</v>
      </c>
      <c r="L248" s="5" t="s">
        <v>216</v>
      </c>
      <c r="M248" s="5">
        <v>0.25</v>
      </c>
      <c r="N248" s="5">
        <v>0.25</v>
      </c>
      <c r="O248" s="5">
        <v>0.25</v>
      </c>
      <c r="P248" s="5">
        <v>0.25</v>
      </c>
      <c r="Q248" s="5">
        <v>0.25</v>
      </c>
      <c r="R248" s="5">
        <v>0.25</v>
      </c>
      <c r="S248" s="5">
        <v>0.25</v>
      </c>
    </row>
    <row r="249" spans="1:19" ht="25.5" x14ac:dyDescent="0.25">
      <c r="A249" s="4" t="s">
        <v>9138</v>
      </c>
      <c r="B249" s="4" t="s">
        <v>25594</v>
      </c>
      <c r="C249" s="4" t="s">
        <v>1974</v>
      </c>
      <c r="D249" s="1" t="s">
        <v>9139</v>
      </c>
      <c r="E249" s="5" t="s">
        <v>216</v>
      </c>
      <c r="F249" s="5">
        <v>0.25</v>
      </c>
      <c r="G249" s="5" t="s">
        <v>216</v>
      </c>
      <c r="H249" s="5" t="s">
        <v>216</v>
      </c>
      <c r="I249" s="5" t="s">
        <v>216</v>
      </c>
      <c r="J249" s="5" t="s">
        <v>216</v>
      </c>
      <c r="K249" s="5" t="s">
        <v>216</v>
      </c>
      <c r="L249" s="5" t="s">
        <v>216</v>
      </c>
      <c r="M249" s="5">
        <v>0.13</v>
      </c>
      <c r="N249" s="5">
        <v>0.13</v>
      </c>
      <c r="O249" s="5">
        <v>0.13</v>
      </c>
      <c r="P249" s="5">
        <v>0.05</v>
      </c>
      <c r="Q249" s="5">
        <v>0.05</v>
      </c>
      <c r="R249" s="5">
        <v>0.05</v>
      </c>
      <c r="S249" s="5">
        <v>0.05</v>
      </c>
    </row>
    <row r="250" spans="1:19" ht="25.5" x14ac:dyDescent="0.25">
      <c r="A250" s="4" t="s">
        <v>9140</v>
      </c>
      <c r="B250" s="4" t="s">
        <v>25594</v>
      </c>
      <c r="C250" s="4" t="s">
        <v>1983</v>
      </c>
      <c r="D250" s="1" t="s">
        <v>1984</v>
      </c>
      <c r="E250" s="5" t="s">
        <v>216</v>
      </c>
      <c r="F250" s="5">
        <v>0.25</v>
      </c>
      <c r="G250" s="5" t="s">
        <v>216</v>
      </c>
      <c r="H250" s="5" t="s">
        <v>216</v>
      </c>
      <c r="I250" s="5" t="s">
        <v>216</v>
      </c>
      <c r="J250" s="5" t="s">
        <v>216</v>
      </c>
      <c r="K250" s="5" t="s">
        <v>216</v>
      </c>
      <c r="L250" s="5" t="s">
        <v>216</v>
      </c>
      <c r="M250" s="5">
        <v>0.13</v>
      </c>
      <c r="N250" s="5">
        <v>0.13</v>
      </c>
      <c r="O250" s="5">
        <v>0.13</v>
      </c>
      <c r="P250" s="5">
        <v>0.05</v>
      </c>
      <c r="Q250" s="5">
        <v>0.05</v>
      </c>
      <c r="R250" s="5">
        <v>0.05</v>
      </c>
      <c r="S250" s="5">
        <v>0.05</v>
      </c>
    </row>
    <row r="251" spans="1:19" ht="25.5" x14ac:dyDescent="0.25">
      <c r="A251" s="4" t="s">
        <v>9141</v>
      </c>
      <c r="B251" s="4" t="s">
        <v>25594</v>
      </c>
      <c r="C251" s="4" t="s">
        <v>1986</v>
      </c>
      <c r="D251" s="1" t="s">
        <v>1987</v>
      </c>
      <c r="E251" s="5" t="s">
        <v>216</v>
      </c>
      <c r="F251" s="5">
        <v>0.25</v>
      </c>
      <c r="G251" s="5" t="s">
        <v>216</v>
      </c>
      <c r="H251" s="5" t="s">
        <v>216</v>
      </c>
      <c r="I251" s="5" t="s">
        <v>216</v>
      </c>
      <c r="J251" s="5" t="s">
        <v>216</v>
      </c>
      <c r="K251" s="5" t="s">
        <v>216</v>
      </c>
      <c r="L251" s="5" t="s">
        <v>216</v>
      </c>
      <c r="M251" s="5">
        <v>0.13</v>
      </c>
      <c r="N251" s="5">
        <v>0.13</v>
      </c>
      <c r="O251" s="5">
        <v>0.13</v>
      </c>
      <c r="P251" s="5">
        <v>0.05</v>
      </c>
      <c r="Q251" s="5">
        <v>0.05</v>
      </c>
      <c r="R251" s="5">
        <v>0.05</v>
      </c>
      <c r="S251" s="5">
        <v>0.05</v>
      </c>
    </row>
    <row r="252" spans="1:19" ht="25.5" x14ac:dyDescent="0.25">
      <c r="A252" s="4" t="s">
        <v>9142</v>
      </c>
      <c r="B252" s="4" t="s">
        <v>25594</v>
      </c>
      <c r="C252" s="4" t="s">
        <v>1989</v>
      </c>
      <c r="D252" s="1" t="s">
        <v>1990</v>
      </c>
      <c r="E252" s="5" t="s">
        <v>216</v>
      </c>
      <c r="F252" s="5">
        <v>0.25</v>
      </c>
      <c r="G252" s="5" t="s">
        <v>216</v>
      </c>
      <c r="H252" s="5" t="s">
        <v>216</v>
      </c>
      <c r="I252" s="5" t="s">
        <v>216</v>
      </c>
      <c r="J252" s="5" t="s">
        <v>216</v>
      </c>
      <c r="K252" s="5" t="s">
        <v>216</v>
      </c>
      <c r="L252" s="5" t="s">
        <v>216</v>
      </c>
      <c r="M252" s="5">
        <v>0.25</v>
      </c>
      <c r="N252" s="5">
        <v>0.25</v>
      </c>
      <c r="O252" s="5">
        <v>0.25</v>
      </c>
      <c r="P252" s="5">
        <v>0.25</v>
      </c>
      <c r="Q252" s="5">
        <v>0.25</v>
      </c>
      <c r="R252" s="5">
        <v>0.25</v>
      </c>
      <c r="S252" s="5">
        <v>0.25</v>
      </c>
    </row>
    <row r="253" spans="1:19" ht="25.5" x14ac:dyDescent="0.25">
      <c r="A253" s="4" t="s">
        <v>9143</v>
      </c>
      <c r="B253" s="4" t="s">
        <v>25594</v>
      </c>
      <c r="C253" s="4" t="s">
        <v>1992</v>
      </c>
      <c r="D253" s="1" t="s">
        <v>1993</v>
      </c>
      <c r="E253" s="5" t="s">
        <v>216</v>
      </c>
      <c r="F253" s="5">
        <v>0.25</v>
      </c>
      <c r="G253" s="5" t="s">
        <v>216</v>
      </c>
      <c r="H253" s="5" t="s">
        <v>216</v>
      </c>
      <c r="I253" s="5" t="s">
        <v>216</v>
      </c>
      <c r="J253" s="5" t="s">
        <v>216</v>
      </c>
      <c r="K253" s="5" t="s">
        <v>216</v>
      </c>
      <c r="L253" s="5" t="s">
        <v>216</v>
      </c>
      <c r="M253" s="5">
        <v>0.25</v>
      </c>
      <c r="N253" s="5">
        <v>0.25</v>
      </c>
      <c r="O253" s="5">
        <v>0.25</v>
      </c>
      <c r="P253" s="5">
        <v>0.25</v>
      </c>
      <c r="Q253" s="5">
        <v>0.25</v>
      </c>
      <c r="R253" s="5">
        <v>0.25</v>
      </c>
      <c r="S253" s="5">
        <v>0.25</v>
      </c>
    </row>
    <row r="254" spans="1:19" ht="25.5" x14ac:dyDescent="0.25">
      <c r="A254" s="4" t="s">
        <v>9144</v>
      </c>
      <c r="B254" s="4" t="s">
        <v>25594</v>
      </c>
      <c r="C254" s="4" t="s">
        <v>1995</v>
      </c>
      <c r="D254" s="1" t="s">
        <v>9145</v>
      </c>
      <c r="E254" s="5" t="s">
        <v>216</v>
      </c>
      <c r="F254" s="5">
        <v>0</v>
      </c>
      <c r="G254" s="5" t="s">
        <v>216</v>
      </c>
      <c r="H254" s="5" t="s">
        <v>216</v>
      </c>
      <c r="I254" s="5" t="s">
        <v>216</v>
      </c>
      <c r="J254" s="5" t="s">
        <v>216</v>
      </c>
      <c r="K254" s="5" t="s">
        <v>216</v>
      </c>
      <c r="L254" s="5" t="s">
        <v>216</v>
      </c>
      <c r="M254" s="5">
        <v>0.05</v>
      </c>
      <c r="N254" s="5">
        <v>0.05</v>
      </c>
      <c r="O254" s="5">
        <v>0.05</v>
      </c>
      <c r="P254" s="5">
        <v>0.05</v>
      </c>
      <c r="Q254" s="5">
        <v>0.05</v>
      </c>
      <c r="R254" s="5">
        <v>0.05</v>
      </c>
      <c r="S254" s="5">
        <v>0.05</v>
      </c>
    </row>
    <row r="255" spans="1:19" ht="25.5" x14ac:dyDescent="0.25">
      <c r="A255" s="4" t="s">
        <v>9146</v>
      </c>
      <c r="B255" s="4" t="s">
        <v>25594</v>
      </c>
      <c r="C255" s="4" t="s">
        <v>9147</v>
      </c>
      <c r="D255" s="1" t="s">
        <v>9148</v>
      </c>
      <c r="E255" s="5" t="s">
        <v>216</v>
      </c>
      <c r="F255" s="5">
        <v>0</v>
      </c>
      <c r="G255" s="5" t="s">
        <v>216</v>
      </c>
      <c r="H255" s="5" t="s">
        <v>216</v>
      </c>
      <c r="I255" s="5" t="s">
        <v>216</v>
      </c>
      <c r="J255" s="5" t="s">
        <v>216</v>
      </c>
      <c r="K255" s="5" t="s">
        <v>216</v>
      </c>
      <c r="L255" s="5" t="s">
        <v>216</v>
      </c>
      <c r="M255" s="5">
        <v>0.05</v>
      </c>
      <c r="N255" s="5">
        <v>0.05</v>
      </c>
      <c r="O255" s="5">
        <v>0.05</v>
      </c>
      <c r="P255" s="5">
        <v>0.05</v>
      </c>
      <c r="Q255" s="5">
        <v>0.05</v>
      </c>
      <c r="R255" s="5">
        <v>0.05</v>
      </c>
      <c r="S255" s="5">
        <v>0.05</v>
      </c>
    </row>
    <row r="256" spans="1:19" ht="25.5" x14ac:dyDescent="0.25">
      <c r="A256" s="4" t="s">
        <v>9149</v>
      </c>
      <c r="B256" s="4" t="s">
        <v>25594</v>
      </c>
      <c r="C256" s="4" t="s">
        <v>1998</v>
      </c>
      <c r="D256" s="1" t="s">
        <v>1999</v>
      </c>
      <c r="E256" s="5" t="s">
        <v>216</v>
      </c>
      <c r="F256" s="5">
        <v>0</v>
      </c>
      <c r="G256" s="5" t="s">
        <v>216</v>
      </c>
      <c r="H256" s="5" t="s">
        <v>216</v>
      </c>
      <c r="I256" s="5" t="s">
        <v>216</v>
      </c>
      <c r="J256" s="5" t="s">
        <v>216</v>
      </c>
      <c r="K256" s="5" t="s">
        <v>216</v>
      </c>
      <c r="L256" s="5" t="s">
        <v>216</v>
      </c>
      <c r="M256" s="5">
        <v>0.05</v>
      </c>
      <c r="N256" s="5">
        <v>0.05</v>
      </c>
      <c r="O256" s="5">
        <v>0.05</v>
      </c>
      <c r="P256" s="5">
        <v>0.05</v>
      </c>
      <c r="Q256" s="5">
        <v>0.05</v>
      </c>
      <c r="R256" s="5">
        <v>0.05</v>
      </c>
      <c r="S256" s="5">
        <v>0.05</v>
      </c>
    </row>
    <row r="257" spans="1:19" ht="25.5" x14ac:dyDescent="0.25">
      <c r="A257" s="4" t="s">
        <v>9150</v>
      </c>
      <c r="B257" s="4" t="s">
        <v>25594</v>
      </c>
      <c r="C257" s="4" t="s">
        <v>2001</v>
      </c>
      <c r="D257" s="1" t="s">
        <v>2002</v>
      </c>
      <c r="E257" s="5" t="s">
        <v>216</v>
      </c>
      <c r="F257" s="5">
        <v>0.25</v>
      </c>
      <c r="G257" s="5" t="s">
        <v>216</v>
      </c>
      <c r="H257" s="5" t="s">
        <v>216</v>
      </c>
      <c r="I257" s="5" t="s">
        <v>216</v>
      </c>
      <c r="J257" s="5" t="s">
        <v>216</v>
      </c>
      <c r="K257" s="5" t="s">
        <v>216</v>
      </c>
      <c r="L257" s="5" t="s">
        <v>216</v>
      </c>
      <c r="M257" s="5">
        <v>0.25</v>
      </c>
      <c r="N257" s="5">
        <v>0.25</v>
      </c>
      <c r="O257" s="5">
        <v>0.25</v>
      </c>
      <c r="P257" s="5">
        <v>0.25</v>
      </c>
      <c r="Q257" s="5">
        <v>0.25</v>
      </c>
      <c r="R257" s="5">
        <v>0.25</v>
      </c>
      <c r="S257" s="5">
        <v>0.25</v>
      </c>
    </row>
    <row r="258" spans="1:19" ht="25.5" x14ac:dyDescent="0.25">
      <c r="A258" s="4" t="s">
        <v>9151</v>
      </c>
      <c r="B258" s="4" t="s">
        <v>25594</v>
      </c>
      <c r="C258" s="4" t="s">
        <v>2004</v>
      </c>
      <c r="D258" s="1" t="s">
        <v>2005</v>
      </c>
      <c r="E258" s="5" t="s">
        <v>216</v>
      </c>
      <c r="F258" s="5">
        <v>0.25</v>
      </c>
      <c r="G258" s="5" t="s">
        <v>216</v>
      </c>
      <c r="H258" s="5" t="s">
        <v>216</v>
      </c>
      <c r="I258" s="5" t="s">
        <v>216</v>
      </c>
      <c r="J258" s="5" t="s">
        <v>216</v>
      </c>
      <c r="K258" s="5" t="s">
        <v>216</v>
      </c>
      <c r="L258" s="5" t="s">
        <v>216</v>
      </c>
      <c r="M258" s="5">
        <v>0.25</v>
      </c>
      <c r="N258" s="5">
        <v>0.25</v>
      </c>
      <c r="O258" s="5">
        <v>0.25</v>
      </c>
      <c r="P258" s="5">
        <v>0.25</v>
      </c>
      <c r="Q258" s="5">
        <v>0.25</v>
      </c>
      <c r="R258" s="5">
        <v>0.25</v>
      </c>
      <c r="S258" s="5">
        <v>0.25</v>
      </c>
    </row>
    <row r="259" spans="1:19" ht="25.5" x14ac:dyDescent="0.25">
      <c r="A259" s="4" t="s">
        <v>9152</v>
      </c>
      <c r="B259" s="4" t="s">
        <v>25594</v>
      </c>
      <c r="C259" s="4" t="s">
        <v>2007</v>
      </c>
      <c r="D259" s="1" t="s">
        <v>2008</v>
      </c>
      <c r="E259" s="5" t="s">
        <v>216</v>
      </c>
      <c r="F259" s="5">
        <v>0.25</v>
      </c>
      <c r="G259" s="5" t="s">
        <v>216</v>
      </c>
      <c r="H259" s="5" t="s">
        <v>216</v>
      </c>
      <c r="I259" s="5" t="s">
        <v>216</v>
      </c>
      <c r="J259" s="5" t="s">
        <v>216</v>
      </c>
      <c r="K259" s="5" t="s">
        <v>216</v>
      </c>
      <c r="L259" s="5" t="s">
        <v>216</v>
      </c>
      <c r="M259" s="5">
        <v>0.25</v>
      </c>
      <c r="N259" s="5">
        <v>0.25</v>
      </c>
      <c r="O259" s="5">
        <v>0.25</v>
      </c>
      <c r="P259" s="5">
        <v>0.25</v>
      </c>
      <c r="Q259" s="5">
        <v>0.25</v>
      </c>
      <c r="R259" s="5">
        <v>0.25</v>
      </c>
      <c r="S259" s="5">
        <v>0.25</v>
      </c>
    </row>
    <row r="260" spans="1:19" ht="25.5" x14ac:dyDescent="0.25">
      <c r="A260" s="4" t="s">
        <v>9153</v>
      </c>
      <c r="B260" s="4" t="s">
        <v>25594</v>
      </c>
      <c r="C260" s="4" t="s">
        <v>2010</v>
      </c>
      <c r="D260" s="1" t="s">
        <v>2011</v>
      </c>
      <c r="E260" s="5" t="s">
        <v>216</v>
      </c>
      <c r="F260" s="5">
        <v>0.25</v>
      </c>
      <c r="G260" s="5" t="s">
        <v>216</v>
      </c>
      <c r="H260" s="5" t="s">
        <v>216</v>
      </c>
      <c r="I260" s="5" t="s">
        <v>216</v>
      </c>
      <c r="J260" s="5" t="s">
        <v>216</v>
      </c>
      <c r="K260" s="5" t="s">
        <v>216</v>
      </c>
      <c r="L260" s="5" t="s">
        <v>216</v>
      </c>
      <c r="M260" s="5">
        <v>0.13</v>
      </c>
      <c r="N260" s="5">
        <v>0.13</v>
      </c>
      <c r="O260" s="5">
        <v>0.13</v>
      </c>
      <c r="P260" s="5">
        <v>0.05</v>
      </c>
      <c r="Q260" s="5">
        <v>0.05</v>
      </c>
      <c r="R260" s="5">
        <v>0.05</v>
      </c>
      <c r="S260" s="5">
        <v>0.05</v>
      </c>
    </row>
    <row r="261" spans="1:19" x14ac:dyDescent="0.25">
      <c r="A261" s="4" t="s">
        <v>9154</v>
      </c>
      <c r="B261" s="4" t="s">
        <v>25594</v>
      </c>
      <c r="C261" s="4" t="s">
        <v>2013</v>
      </c>
      <c r="D261" s="1" t="s">
        <v>2014</v>
      </c>
      <c r="E261" s="5" t="s">
        <v>216</v>
      </c>
      <c r="F261" s="5">
        <v>0.25</v>
      </c>
      <c r="G261" s="5" t="s">
        <v>216</v>
      </c>
      <c r="H261" s="5" t="s">
        <v>216</v>
      </c>
      <c r="I261" s="5" t="s">
        <v>216</v>
      </c>
      <c r="J261" s="5" t="s">
        <v>216</v>
      </c>
      <c r="K261" s="5" t="s">
        <v>216</v>
      </c>
      <c r="L261" s="5" t="s">
        <v>216</v>
      </c>
      <c r="M261" s="5">
        <v>0.25</v>
      </c>
      <c r="N261" s="5">
        <v>0.25</v>
      </c>
      <c r="O261" s="5">
        <v>0.25</v>
      </c>
      <c r="P261" s="5">
        <v>0.05</v>
      </c>
      <c r="Q261" s="5">
        <v>0.05</v>
      </c>
      <c r="R261" s="5">
        <v>0.05</v>
      </c>
      <c r="S261" s="5">
        <v>0.05</v>
      </c>
    </row>
    <row r="262" spans="1:19" ht="25.5" x14ac:dyDescent="0.25">
      <c r="A262" s="4" t="s">
        <v>9155</v>
      </c>
      <c r="B262" s="4" t="s">
        <v>25594</v>
      </c>
      <c r="C262" s="4" t="s">
        <v>2016</v>
      </c>
      <c r="D262" s="1" t="s">
        <v>2017</v>
      </c>
      <c r="E262" s="5" t="s">
        <v>216</v>
      </c>
      <c r="F262" s="5">
        <v>0.25</v>
      </c>
      <c r="G262" s="5" t="s">
        <v>216</v>
      </c>
      <c r="H262" s="5" t="s">
        <v>216</v>
      </c>
      <c r="I262" s="5" t="s">
        <v>216</v>
      </c>
      <c r="J262" s="5" t="s">
        <v>216</v>
      </c>
      <c r="K262" s="5" t="s">
        <v>216</v>
      </c>
      <c r="L262" s="5" t="s">
        <v>216</v>
      </c>
      <c r="M262" s="5">
        <v>0.25</v>
      </c>
      <c r="N262" s="5">
        <v>0.25</v>
      </c>
      <c r="O262" s="5">
        <v>0.25</v>
      </c>
      <c r="P262" s="5">
        <v>0.05</v>
      </c>
      <c r="Q262" s="5">
        <v>0.05</v>
      </c>
      <c r="R262" s="5">
        <v>0.05</v>
      </c>
      <c r="S262" s="5">
        <v>0.05</v>
      </c>
    </row>
    <row r="263" spans="1:19" x14ac:dyDescent="0.25">
      <c r="A263" s="4" t="s">
        <v>9156</v>
      </c>
      <c r="B263" s="4" t="s">
        <v>25594</v>
      </c>
      <c r="C263" s="4" t="s">
        <v>2019</v>
      </c>
      <c r="D263" s="1" t="s">
        <v>2020</v>
      </c>
      <c r="E263" s="5" t="s">
        <v>216</v>
      </c>
      <c r="F263" s="5">
        <v>0.1</v>
      </c>
      <c r="G263" s="5" t="s">
        <v>216</v>
      </c>
      <c r="H263" s="5" t="s">
        <v>216</v>
      </c>
      <c r="I263" s="5" t="s">
        <v>216</v>
      </c>
      <c r="J263" s="5" t="s">
        <v>216</v>
      </c>
      <c r="K263" s="5" t="s">
        <v>216</v>
      </c>
      <c r="L263" s="5" t="s">
        <v>216</v>
      </c>
      <c r="M263" s="5">
        <v>0.13</v>
      </c>
      <c r="N263" s="5">
        <v>0.13</v>
      </c>
      <c r="O263" s="5">
        <v>0.13</v>
      </c>
      <c r="P263" s="5">
        <v>0.05</v>
      </c>
      <c r="Q263" s="5">
        <v>0.05</v>
      </c>
      <c r="R263" s="5">
        <v>0.05</v>
      </c>
      <c r="S263" s="5">
        <v>0.05</v>
      </c>
    </row>
    <row r="264" spans="1:19" ht="25.5" x14ac:dyDescent="0.25">
      <c r="A264" s="4" t="s">
        <v>9157</v>
      </c>
      <c r="B264" s="4" t="s">
        <v>25594</v>
      </c>
      <c r="C264" s="4" t="s">
        <v>2022</v>
      </c>
      <c r="D264" s="1" t="s">
        <v>2023</v>
      </c>
      <c r="E264" s="5" t="s">
        <v>216</v>
      </c>
      <c r="F264" s="5">
        <v>0.1</v>
      </c>
      <c r="G264" s="5" t="s">
        <v>216</v>
      </c>
      <c r="H264" s="5" t="s">
        <v>216</v>
      </c>
      <c r="I264" s="5" t="s">
        <v>216</v>
      </c>
      <c r="J264" s="5" t="s">
        <v>216</v>
      </c>
      <c r="K264" s="5" t="s">
        <v>216</v>
      </c>
      <c r="L264" s="5" t="s">
        <v>216</v>
      </c>
      <c r="M264" s="5">
        <v>0.13</v>
      </c>
      <c r="N264" s="5">
        <v>0.13</v>
      </c>
      <c r="O264" s="5">
        <v>0.13</v>
      </c>
      <c r="P264" s="5">
        <v>0.05</v>
      </c>
      <c r="Q264" s="5">
        <v>0.05</v>
      </c>
      <c r="R264" s="5">
        <v>0.05</v>
      </c>
      <c r="S264" s="5">
        <v>0.05</v>
      </c>
    </row>
    <row r="265" spans="1:19" ht="25.5" x14ac:dyDescent="0.25">
      <c r="A265" s="4" t="s">
        <v>9158</v>
      </c>
      <c r="B265" s="4" t="s">
        <v>25594</v>
      </c>
      <c r="C265" s="4" t="s">
        <v>2025</v>
      </c>
      <c r="D265" s="1" t="s">
        <v>2026</v>
      </c>
      <c r="E265" s="5" t="s">
        <v>216</v>
      </c>
      <c r="F265" s="5">
        <v>0.1</v>
      </c>
      <c r="G265" s="5" t="s">
        <v>216</v>
      </c>
      <c r="H265" s="5" t="s">
        <v>216</v>
      </c>
      <c r="I265" s="5" t="s">
        <v>216</v>
      </c>
      <c r="J265" s="5" t="s">
        <v>216</v>
      </c>
      <c r="K265" s="5" t="s">
        <v>216</v>
      </c>
      <c r="L265" s="5" t="s">
        <v>216</v>
      </c>
      <c r="M265" s="5">
        <v>0.13</v>
      </c>
      <c r="N265" s="5">
        <v>0.13</v>
      </c>
      <c r="O265" s="5">
        <v>0.13</v>
      </c>
      <c r="P265" s="5">
        <v>0.05</v>
      </c>
      <c r="Q265" s="5">
        <v>0.05</v>
      </c>
      <c r="R265" s="5">
        <v>0.05</v>
      </c>
      <c r="S265" s="5">
        <v>0.05</v>
      </c>
    </row>
    <row r="266" spans="1:19" ht="25.5" x14ac:dyDescent="0.25">
      <c r="A266" s="4" t="s">
        <v>9159</v>
      </c>
      <c r="B266" s="4" t="s">
        <v>25594</v>
      </c>
      <c r="C266" s="4" t="s">
        <v>2028</v>
      </c>
      <c r="D266" s="1" t="s">
        <v>2029</v>
      </c>
      <c r="E266" s="5" t="s">
        <v>216</v>
      </c>
      <c r="F266" s="5">
        <v>0.25</v>
      </c>
      <c r="G266" s="5" t="s">
        <v>216</v>
      </c>
      <c r="H266" s="5" t="s">
        <v>216</v>
      </c>
      <c r="I266" s="5" t="s">
        <v>216</v>
      </c>
      <c r="J266" s="5" t="s">
        <v>216</v>
      </c>
      <c r="K266" s="5" t="s">
        <v>216</v>
      </c>
      <c r="L266" s="5" t="s">
        <v>216</v>
      </c>
      <c r="M266" s="5">
        <v>0.13</v>
      </c>
      <c r="N266" s="5">
        <v>0.13</v>
      </c>
      <c r="O266" s="5">
        <v>0.13</v>
      </c>
      <c r="P266" s="5">
        <v>0.05</v>
      </c>
      <c r="Q266" s="5">
        <v>0.05</v>
      </c>
      <c r="R266" s="5">
        <v>0.05</v>
      </c>
      <c r="S266" s="5">
        <v>0.05</v>
      </c>
    </row>
    <row r="267" spans="1:19" ht="25.5" x14ac:dyDescent="0.25">
      <c r="A267" s="4" t="s">
        <v>9160</v>
      </c>
      <c r="B267" s="4" t="s">
        <v>25594</v>
      </c>
      <c r="C267" s="4" t="s">
        <v>2031</v>
      </c>
      <c r="D267" s="1" t="s">
        <v>2032</v>
      </c>
      <c r="E267" s="5" t="s">
        <v>216</v>
      </c>
      <c r="F267" s="5">
        <v>0.25</v>
      </c>
      <c r="G267" s="5" t="s">
        <v>216</v>
      </c>
      <c r="H267" s="5" t="s">
        <v>216</v>
      </c>
      <c r="I267" s="5" t="s">
        <v>216</v>
      </c>
      <c r="J267" s="5" t="s">
        <v>216</v>
      </c>
      <c r="K267" s="5" t="s">
        <v>216</v>
      </c>
      <c r="L267" s="5" t="s">
        <v>216</v>
      </c>
      <c r="M267" s="5">
        <v>0.13</v>
      </c>
      <c r="N267" s="5">
        <v>0.13</v>
      </c>
      <c r="O267" s="5">
        <v>0.13</v>
      </c>
      <c r="P267" s="5">
        <v>0.05</v>
      </c>
      <c r="Q267" s="5">
        <v>0.05</v>
      </c>
      <c r="R267" s="5">
        <v>0.05</v>
      </c>
      <c r="S267" s="5">
        <v>0.05</v>
      </c>
    </row>
    <row r="268" spans="1:19" ht="25.5" x14ac:dyDescent="0.25">
      <c r="A268" s="4" t="s">
        <v>9161</v>
      </c>
      <c r="B268" s="4" t="s">
        <v>25594</v>
      </c>
      <c r="C268" s="4" t="s">
        <v>2034</v>
      </c>
      <c r="D268" s="1" t="s">
        <v>2035</v>
      </c>
      <c r="E268" s="5" t="s">
        <v>216</v>
      </c>
      <c r="F268" s="5">
        <v>0.25</v>
      </c>
      <c r="G268" s="5" t="s">
        <v>216</v>
      </c>
      <c r="H268" s="5" t="s">
        <v>216</v>
      </c>
      <c r="I268" s="5" t="s">
        <v>216</v>
      </c>
      <c r="J268" s="5" t="s">
        <v>216</v>
      </c>
      <c r="K268" s="5" t="s">
        <v>216</v>
      </c>
      <c r="L268" s="5" t="s">
        <v>216</v>
      </c>
      <c r="M268" s="5">
        <v>0.13</v>
      </c>
      <c r="N268" s="5">
        <v>0.13</v>
      </c>
      <c r="O268" s="5">
        <v>0.13</v>
      </c>
      <c r="P268" s="5">
        <v>0.05</v>
      </c>
      <c r="Q268" s="5">
        <v>0.05</v>
      </c>
      <c r="R268" s="5">
        <v>0.05</v>
      </c>
      <c r="S268" s="5">
        <v>0.05</v>
      </c>
    </row>
    <row r="269" spans="1:19" ht="25.5" x14ac:dyDescent="0.25">
      <c r="A269" s="4" t="s">
        <v>9162</v>
      </c>
      <c r="B269" s="4" t="s">
        <v>25594</v>
      </c>
      <c r="C269" s="4" t="s">
        <v>2037</v>
      </c>
      <c r="D269" s="1" t="s">
        <v>2038</v>
      </c>
      <c r="E269" s="5" t="s">
        <v>216</v>
      </c>
      <c r="F269" s="5">
        <v>0.25</v>
      </c>
      <c r="G269" s="5" t="s">
        <v>216</v>
      </c>
      <c r="H269" s="5" t="s">
        <v>216</v>
      </c>
      <c r="I269" s="5" t="s">
        <v>216</v>
      </c>
      <c r="J269" s="5" t="s">
        <v>216</v>
      </c>
      <c r="K269" s="5" t="s">
        <v>216</v>
      </c>
      <c r="L269" s="5" t="s">
        <v>216</v>
      </c>
      <c r="M269" s="5">
        <v>0.13</v>
      </c>
      <c r="N269" s="5">
        <v>0.13</v>
      </c>
      <c r="O269" s="5">
        <v>0.13</v>
      </c>
      <c r="P269" s="5">
        <v>0.05</v>
      </c>
      <c r="Q269" s="5">
        <v>0.05</v>
      </c>
      <c r="R269" s="5">
        <v>0.05</v>
      </c>
      <c r="S269" s="5">
        <v>0.05</v>
      </c>
    </row>
    <row r="270" spans="1:19" ht="25.5" x14ac:dyDescent="0.25">
      <c r="A270" s="4" t="s">
        <v>9163</v>
      </c>
      <c r="B270" s="4" t="s">
        <v>25594</v>
      </c>
      <c r="C270" s="4" t="s">
        <v>2040</v>
      </c>
      <c r="D270" s="1" t="s">
        <v>2041</v>
      </c>
      <c r="E270" s="5" t="s">
        <v>216</v>
      </c>
      <c r="F270" s="5">
        <v>0.25</v>
      </c>
      <c r="G270" s="5" t="s">
        <v>216</v>
      </c>
      <c r="H270" s="5" t="s">
        <v>216</v>
      </c>
      <c r="I270" s="5" t="s">
        <v>216</v>
      </c>
      <c r="J270" s="5" t="s">
        <v>216</v>
      </c>
      <c r="K270" s="5" t="s">
        <v>216</v>
      </c>
      <c r="L270" s="5" t="s">
        <v>216</v>
      </c>
      <c r="M270" s="5">
        <v>0.13</v>
      </c>
      <c r="N270" s="5">
        <v>0.13</v>
      </c>
      <c r="O270" s="5">
        <v>0.13</v>
      </c>
      <c r="P270" s="5">
        <v>0.05</v>
      </c>
      <c r="Q270" s="5">
        <v>0.05</v>
      </c>
      <c r="R270" s="5">
        <v>0.05</v>
      </c>
      <c r="S270" s="5">
        <v>0.05</v>
      </c>
    </row>
    <row r="271" spans="1:19" ht="25.5" x14ac:dyDescent="0.25">
      <c r="A271" s="4" t="s">
        <v>9164</v>
      </c>
      <c r="B271" s="4" t="s">
        <v>25594</v>
      </c>
      <c r="C271" s="4" t="s">
        <v>2043</v>
      </c>
      <c r="D271" s="1" t="s">
        <v>2044</v>
      </c>
      <c r="E271" s="5" t="s">
        <v>216</v>
      </c>
      <c r="F271" s="5">
        <v>0.25</v>
      </c>
      <c r="G271" s="5" t="s">
        <v>216</v>
      </c>
      <c r="H271" s="5" t="s">
        <v>216</v>
      </c>
      <c r="I271" s="5" t="s">
        <v>216</v>
      </c>
      <c r="J271" s="5" t="s">
        <v>216</v>
      </c>
      <c r="K271" s="5" t="s">
        <v>216</v>
      </c>
      <c r="L271" s="5" t="s">
        <v>216</v>
      </c>
      <c r="M271" s="5">
        <v>0.13</v>
      </c>
      <c r="N271" s="5">
        <v>0.13</v>
      </c>
      <c r="O271" s="5">
        <v>0.13</v>
      </c>
      <c r="P271" s="5">
        <v>0.05</v>
      </c>
      <c r="Q271" s="5">
        <v>0.05</v>
      </c>
      <c r="R271" s="5">
        <v>0.05</v>
      </c>
      <c r="S271" s="5">
        <v>0.05</v>
      </c>
    </row>
    <row r="272" spans="1:19" ht="25.5" x14ac:dyDescent="0.25">
      <c r="A272" s="4" t="s">
        <v>9165</v>
      </c>
      <c r="B272" s="4" t="s">
        <v>25594</v>
      </c>
      <c r="C272" s="4" t="s">
        <v>2046</v>
      </c>
      <c r="D272" s="1" t="s">
        <v>2047</v>
      </c>
      <c r="E272" s="5" t="s">
        <v>216</v>
      </c>
      <c r="F272" s="5">
        <v>0.25</v>
      </c>
      <c r="G272" s="5" t="s">
        <v>216</v>
      </c>
      <c r="H272" s="5" t="s">
        <v>216</v>
      </c>
      <c r="I272" s="5" t="s">
        <v>216</v>
      </c>
      <c r="J272" s="5" t="s">
        <v>216</v>
      </c>
      <c r="K272" s="5" t="s">
        <v>216</v>
      </c>
      <c r="L272" s="5" t="s">
        <v>216</v>
      </c>
      <c r="M272" s="5">
        <v>0.13</v>
      </c>
      <c r="N272" s="5">
        <v>0.13</v>
      </c>
      <c r="O272" s="5">
        <v>0.13</v>
      </c>
      <c r="P272" s="5">
        <v>0.05</v>
      </c>
      <c r="Q272" s="5">
        <v>0.05</v>
      </c>
      <c r="R272" s="5">
        <v>0.05</v>
      </c>
      <c r="S272" s="5">
        <v>0.05</v>
      </c>
    </row>
    <row r="273" spans="1:19" x14ac:dyDescent="0.25">
      <c r="A273" s="4" t="s">
        <v>9166</v>
      </c>
      <c r="B273" s="4" t="s">
        <v>25594</v>
      </c>
      <c r="C273" s="4" t="s">
        <v>2049</v>
      </c>
      <c r="D273" s="1" t="s">
        <v>9167</v>
      </c>
      <c r="E273" s="5" t="s">
        <v>216</v>
      </c>
      <c r="F273" s="5">
        <v>0.25</v>
      </c>
      <c r="G273" s="5" t="s">
        <v>216</v>
      </c>
      <c r="H273" s="5" t="s">
        <v>216</v>
      </c>
      <c r="I273" s="5" t="s">
        <v>216</v>
      </c>
      <c r="J273" s="5" t="s">
        <v>216</v>
      </c>
      <c r="K273" s="5" t="s">
        <v>216</v>
      </c>
      <c r="L273" s="5" t="s">
        <v>216</v>
      </c>
      <c r="M273" s="5">
        <v>0.13</v>
      </c>
      <c r="N273" s="5">
        <v>0.13</v>
      </c>
      <c r="O273" s="5">
        <v>0.13</v>
      </c>
      <c r="P273" s="5">
        <v>0.05</v>
      </c>
      <c r="Q273" s="5">
        <v>0.05</v>
      </c>
      <c r="R273" s="5">
        <v>0.05</v>
      </c>
      <c r="S273" s="5">
        <v>0.05</v>
      </c>
    </row>
    <row r="274" spans="1:19" ht="25.5" x14ac:dyDescent="0.25">
      <c r="A274" s="4" t="s">
        <v>9168</v>
      </c>
      <c r="B274" s="4" t="s">
        <v>25594</v>
      </c>
      <c r="C274" s="4" t="s">
        <v>9169</v>
      </c>
      <c r="D274" s="1" t="s">
        <v>9170</v>
      </c>
      <c r="E274" s="5" t="s">
        <v>216</v>
      </c>
      <c r="F274" s="5">
        <v>0.25</v>
      </c>
      <c r="G274" s="5" t="s">
        <v>216</v>
      </c>
      <c r="H274" s="5" t="s">
        <v>216</v>
      </c>
      <c r="I274" s="5" t="s">
        <v>216</v>
      </c>
      <c r="J274" s="5" t="s">
        <v>216</v>
      </c>
      <c r="K274" s="5" t="s">
        <v>216</v>
      </c>
      <c r="L274" s="5" t="s">
        <v>216</v>
      </c>
      <c r="M274" s="5">
        <v>0.13</v>
      </c>
      <c r="N274" s="5">
        <v>0.13</v>
      </c>
      <c r="O274" s="5">
        <v>0.13</v>
      </c>
      <c r="P274" s="5">
        <v>0.05</v>
      </c>
      <c r="Q274" s="5">
        <v>0.05</v>
      </c>
      <c r="R274" s="5">
        <v>0.05</v>
      </c>
      <c r="S274" s="5">
        <v>0.05</v>
      </c>
    </row>
    <row r="275" spans="1:19" ht="25.5" x14ac:dyDescent="0.25">
      <c r="A275" s="4" t="s">
        <v>9171</v>
      </c>
      <c r="B275" s="4" t="s">
        <v>25594</v>
      </c>
      <c r="C275" s="4" t="s">
        <v>2052</v>
      </c>
      <c r="D275" s="1" t="s">
        <v>2053</v>
      </c>
      <c r="E275" s="5" t="s">
        <v>216</v>
      </c>
      <c r="F275" s="5">
        <v>0.25</v>
      </c>
      <c r="G275" s="5" t="s">
        <v>216</v>
      </c>
      <c r="H275" s="5" t="s">
        <v>216</v>
      </c>
      <c r="I275" s="5" t="s">
        <v>216</v>
      </c>
      <c r="J275" s="5" t="s">
        <v>216</v>
      </c>
      <c r="K275" s="5" t="s">
        <v>216</v>
      </c>
      <c r="L275" s="5" t="s">
        <v>216</v>
      </c>
      <c r="M275" s="5">
        <v>0.13</v>
      </c>
      <c r="N275" s="5">
        <v>0.13</v>
      </c>
      <c r="O275" s="5">
        <v>0.13</v>
      </c>
      <c r="P275" s="5">
        <v>0.05</v>
      </c>
      <c r="Q275" s="5">
        <v>0.05</v>
      </c>
      <c r="R275" s="5">
        <v>0.05</v>
      </c>
      <c r="S275" s="5">
        <v>0.05</v>
      </c>
    </row>
    <row r="276" spans="1:19" ht="25.5" x14ac:dyDescent="0.25">
      <c r="A276" s="4" t="s">
        <v>9172</v>
      </c>
      <c r="B276" s="4" t="s">
        <v>25594</v>
      </c>
      <c r="C276" s="4" t="s">
        <v>2055</v>
      </c>
      <c r="D276" s="1" t="s">
        <v>2056</v>
      </c>
      <c r="E276" s="5" t="s">
        <v>216</v>
      </c>
      <c r="F276" s="5">
        <v>0.25</v>
      </c>
      <c r="G276" s="5" t="s">
        <v>216</v>
      </c>
      <c r="H276" s="5" t="s">
        <v>216</v>
      </c>
      <c r="I276" s="5" t="s">
        <v>216</v>
      </c>
      <c r="J276" s="5" t="s">
        <v>216</v>
      </c>
      <c r="K276" s="5" t="s">
        <v>216</v>
      </c>
      <c r="L276" s="5" t="s">
        <v>216</v>
      </c>
      <c r="M276" s="5">
        <v>0.13</v>
      </c>
      <c r="N276" s="5">
        <v>0.13</v>
      </c>
      <c r="O276" s="5">
        <v>0.13</v>
      </c>
      <c r="P276" s="5">
        <v>0.05</v>
      </c>
      <c r="Q276" s="5">
        <v>0.05</v>
      </c>
      <c r="R276" s="5">
        <v>0.05</v>
      </c>
      <c r="S276" s="5">
        <v>0.05</v>
      </c>
    </row>
    <row r="277" spans="1:19" ht="25.5" x14ac:dyDescent="0.25">
      <c r="A277" s="4" t="s">
        <v>9173</v>
      </c>
      <c r="B277" s="4" t="s">
        <v>25594</v>
      </c>
      <c r="C277" s="4" t="s">
        <v>2058</v>
      </c>
      <c r="D277" s="1" t="s">
        <v>2059</v>
      </c>
      <c r="E277" s="5" t="s">
        <v>216</v>
      </c>
      <c r="F277" s="5">
        <v>0.25</v>
      </c>
      <c r="G277" s="5" t="s">
        <v>216</v>
      </c>
      <c r="H277" s="5" t="s">
        <v>216</v>
      </c>
      <c r="I277" s="5" t="s">
        <v>216</v>
      </c>
      <c r="J277" s="5" t="s">
        <v>216</v>
      </c>
      <c r="K277" s="5" t="s">
        <v>216</v>
      </c>
      <c r="L277" s="5" t="s">
        <v>216</v>
      </c>
      <c r="M277" s="5">
        <v>0.13</v>
      </c>
      <c r="N277" s="5">
        <v>0.13</v>
      </c>
      <c r="O277" s="5">
        <v>0.13</v>
      </c>
      <c r="P277" s="5">
        <v>0.05</v>
      </c>
      <c r="Q277" s="5">
        <v>0.05</v>
      </c>
      <c r="R277" s="5">
        <v>0.05</v>
      </c>
      <c r="S277" s="5">
        <v>0.05</v>
      </c>
    </row>
    <row r="278" spans="1:19" ht="25.5" x14ac:dyDescent="0.25">
      <c r="A278" s="4" t="s">
        <v>9174</v>
      </c>
      <c r="B278" s="4" t="s">
        <v>25594</v>
      </c>
      <c r="C278" s="4" t="s">
        <v>2061</v>
      </c>
      <c r="D278" s="1" t="s">
        <v>2062</v>
      </c>
      <c r="E278" s="5" t="s">
        <v>216</v>
      </c>
      <c r="F278" s="5">
        <v>0.25</v>
      </c>
      <c r="G278" s="5" t="s">
        <v>216</v>
      </c>
      <c r="H278" s="5" t="s">
        <v>216</v>
      </c>
      <c r="I278" s="5" t="s">
        <v>216</v>
      </c>
      <c r="J278" s="5" t="s">
        <v>216</v>
      </c>
      <c r="K278" s="5" t="s">
        <v>216</v>
      </c>
      <c r="L278" s="5" t="s">
        <v>216</v>
      </c>
      <c r="M278" s="5">
        <v>0.13</v>
      </c>
      <c r="N278" s="5">
        <v>0.13</v>
      </c>
      <c r="O278" s="5">
        <v>0.13</v>
      </c>
      <c r="P278" s="5">
        <v>0.05</v>
      </c>
      <c r="Q278" s="5">
        <v>0.05</v>
      </c>
      <c r="R278" s="5">
        <v>0.05</v>
      </c>
      <c r="S278" s="5">
        <v>0.05</v>
      </c>
    </row>
    <row r="279" spans="1:19" ht="25.5" x14ac:dyDescent="0.25">
      <c r="A279" s="4" t="s">
        <v>9175</v>
      </c>
      <c r="B279" s="4" t="s">
        <v>25594</v>
      </c>
      <c r="C279" s="4" t="s">
        <v>2064</v>
      </c>
      <c r="D279" s="1" t="s">
        <v>9176</v>
      </c>
      <c r="E279" s="5" t="s">
        <v>216</v>
      </c>
      <c r="F279" s="5">
        <v>0.25</v>
      </c>
      <c r="G279" s="5" t="s">
        <v>216</v>
      </c>
      <c r="H279" s="5" t="s">
        <v>216</v>
      </c>
      <c r="I279" s="5" t="s">
        <v>216</v>
      </c>
      <c r="J279" s="5" t="s">
        <v>216</v>
      </c>
      <c r="K279" s="5" t="s">
        <v>216</v>
      </c>
      <c r="L279" s="5" t="s">
        <v>216</v>
      </c>
      <c r="M279" s="5">
        <v>0.13</v>
      </c>
      <c r="N279" s="5">
        <v>0.13</v>
      </c>
      <c r="O279" s="5">
        <v>0.13</v>
      </c>
      <c r="P279" s="5">
        <v>0.05</v>
      </c>
      <c r="Q279" s="5">
        <v>0.05</v>
      </c>
      <c r="R279" s="5">
        <v>0.05</v>
      </c>
      <c r="S279" s="5">
        <v>0.05</v>
      </c>
    </row>
    <row r="280" spans="1:19" ht="25.5" x14ac:dyDescent="0.25">
      <c r="A280" s="4" t="s">
        <v>9177</v>
      </c>
      <c r="B280" s="4" t="s">
        <v>25594</v>
      </c>
      <c r="C280" s="4" t="s">
        <v>2067</v>
      </c>
      <c r="D280" s="1" t="s">
        <v>9178</v>
      </c>
      <c r="E280" s="5" t="s">
        <v>216</v>
      </c>
      <c r="F280" s="5">
        <v>0.25</v>
      </c>
      <c r="G280" s="5" t="s">
        <v>216</v>
      </c>
      <c r="H280" s="5" t="s">
        <v>216</v>
      </c>
      <c r="I280" s="5" t="s">
        <v>216</v>
      </c>
      <c r="J280" s="5" t="s">
        <v>216</v>
      </c>
      <c r="K280" s="5" t="s">
        <v>216</v>
      </c>
      <c r="L280" s="5" t="s">
        <v>216</v>
      </c>
      <c r="M280" s="5">
        <v>0.13</v>
      </c>
      <c r="N280" s="5">
        <v>0.13</v>
      </c>
      <c r="O280" s="5">
        <v>0.13</v>
      </c>
      <c r="P280" s="5">
        <v>0.05</v>
      </c>
      <c r="Q280" s="5">
        <v>0.05</v>
      </c>
      <c r="R280" s="5">
        <v>0.05</v>
      </c>
      <c r="S280" s="5">
        <v>0.05</v>
      </c>
    </row>
    <row r="281" spans="1:19" x14ac:dyDescent="0.25">
      <c r="A281" s="4" t="s">
        <v>9179</v>
      </c>
      <c r="B281" s="4" t="s">
        <v>25594</v>
      </c>
      <c r="C281" s="4" t="s">
        <v>2070</v>
      </c>
      <c r="D281" s="1" t="s">
        <v>9180</v>
      </c>
      <c r="E281" s="5" t="s">
        <v>216</v>
      </c>
      <c r="F281" s="5">
        <v>0.25</v>
      </c>
      <c r="G281" s="5" t="s">
        <v>216</v>
      </c>
      <c r="H281" s="5" t="s">
        <v>216</v>
      </c>
      <c r="I281" s="5" t="s">
        <v>216</v>
      </c>
      <c r="J281" s="5" t="s">
        <v>216</v>
      </c>
      <c r="K281" s="5" t="s">
        <v>216</v>
      </c>
      <c r="L281" s="5" t="s">
        <v>216</v>
      </c>
      <c r="M281" s="5">
        <v>0.13</v>
      </c>
      <c r="N281" s="5">
        <v>0.13</v>
      </c>
      <c r="O281" s="5">
        <v>0.13</v>
      </c>
      <c r="P281" s="5">
        <v>0.05</v>
      </c>
      <c r="Q281" s="5">
        <v>0.05</v>
      </c>
      <c r="R281" s="5">
        <v>0.05</v>
      </c>
      <c r="S281" s="5">
        <v>0.05</v>
      </c>
    </row>
    <row r="282" spans="1:19" ht="25.5" x14ac:dyDescent="0.25">
      <c r="A282" s="4" t="s">
        <v>9181</v>
      </c>
      <c r="B282" s="4" t="s">
        <v>25594</v>
      </c>
      <c r="C282" s="4" t="s">
        <v>9182</v>
      </c>
      <c r="D282" s="1" t="s">
        <v>9183</v>
      </c>
      <c r="E282" s="5" t="s">
        <v>216</v>
      </c>
      <c r="F282" s="5">
        <v>0.25</v>
      </c>
      <c r="G282" s="5" t="s">
        <v>216</v>
      </c>
      <c r="H282" s="5" t="s">
        <v>216</v>
      </c>
      <c r="I282" s="5" t="s">
        <v>216</v>
      </c>
      <c r="J282" s="5" t="s">
        <v>216</v>
      </c>
      <c r="K282" s="5" t="s">
        <v>216</v>
      </c>
      <c r="L282" s="5" t="s">
        <v>216</v>
      </c>
      <c r="M282" s="5">
        <v>0.13</v>
      </c>
      <c r="N282" s="5">
        <v>0.13</v>
      </c>
      <c r="O282" s="5">
        <v>0.13</v>
      </c>
      <c r="P282" s="5">
        <v>0.05</v>
      </c>
      <c r="Q282" s="5">
        <v>0.05</v>
      </c>
      <c r="R282" s="5">
        <v>0.05</v>
      </c>
      <c r="S282" s="5">
        <v>0.05</v>
      </c>
    </row>
    <row r="283" spans="1:19" ht="25.5" x14ac:dyDescent="0.25">
      <c r="A283" s="4" t="s">
        <v>9184</v>
      </c>
      <c r="B283" s="4" t="s">
        <v>25594</v>
      </c>
      <c r="C283" s="4" t="s">
        <v>2073</v>
      </c>
      <c r="D283" s="1" t="s">
        <v>2074</v>
      </c>
      <c r="E283" s="5" t="s">
        <v>216</v>
      </c>
      <c r="F283" s="5">
        <v>0.1</v>
      </c>
      <c r="G283" s="5" t="s">
        <v>216</v>
      </c>
      <c r="H283" s="5" t="s">
        <v>216</v>
      </c>
      <c r="I283" s="5" t="s">
        <v>216</v>
      </c>
      <c r="J283" s="5" t="s">
        <v>216</v>
      </c>
      <c r="K283" s="5" t="s">
        <v>216</v>
      </c>
      <c r="L283" s="5" t="s">
        <v>216</v>
      </c>
      <c r="M283" s="5">
        <v>0.25</v>
      </c>
      <c r="N283" s="5">
        <v>0.25</v>
      </c>
      <c r="O283" s="5">
        <v>0.25</v>
      </c>
      <c r="P283" s="5">
        <v>0.25</v>
      </c>
      <c r="Q283" s="5">
        <v>0.25</v>
      </c>
      <c r="R283" s="5">
        <v>0.25</v>
      </c>
      <c r="S283" s="5">
        <v>0.25</v>
      </c>
    </row>
    <row r="284" spans="1:19" ht="25.5" x14ac:dyDescent="0.25">
      <c r="A284" s="4" t="s">
        <v>9185</v>
      </c>
      <c r="B284" s="4" t="s">
        <v>25594</v>
      </c>
      <c r="C284" s="4" t="s">
        <v>2076</v>
      </c>
      <c r="D284" s="1" t="s">
        <v>2077</v>
      </c>
      <c r="E284" s="5" t="s">
        <v>216</v>
      </c>
      <c r="F284" s="5">
        <v>0.25</v>
      </c>
      <c r="G284" s="5" t="s">
        <v>216</v>
      </c>
      <c r="H284" s="5" t="s">
        <v>216</v>
      </c>
      <c r="I284" s="5" t="s">
        <v>216</v>
      </c>
      <c r="J284" s="5" t="s">
        <v>216</v>
      </c>
      <c r="K284" s="5" t="s">
        <v>216</v>
      </c>
      <c r="L284" s="5" t="s">
        <v>216</v>
      </c>
      <c r="M284" s="5">
        <v>0.25</v>
      </c>
      <c r="N284" s="5">
        <v>0.25</v>
      </c>
      <c r="O284" s="5">
        <v>0.25</v>
      </c>
      <c r="P284" s="5">
        <v>0.25</v>
      </c>
      <c r="Q284" s="5">
        <v>0.25</v>
      </c>
      <c r="R284" s="5">
        <v>0.25</v>
      </c>
      <c r="S284" s="5">
        <v>0.25</v>
      </c>
    </row>
    <row r="285" spans="1:19" ht="25.5" x14ac:dyDescent="0.25">
      <c r="A285" s="4" t="s">
        <v>9186</v>
      </c>
      <c r="B285" s="4" t="s">
        <v>25594</v>
      </c>
      <c r="C285" s="4" t="s">
        <v>2079</v>
      </c>
      <c r="D285" s="1" t="s">
        <v>2080</v>
      </c>
      <c r="E285" s="5" t="s">
        <v>216</v>
      </c>
      <c r="F285" s="5">
        <v>0.25</v>
      </c>
      <c r="G285" s="5" t="s">
        <v>216</v>
      </c>
      <c r="H285" s="5" t="s">
        <v>216</v>
      </c>
      <c r="I285" s="5" t="s">
        <v>216</v>
      </c>
      <c r="J285" s="5" t="s">
        <v>216</v>
      </c>
      <c r="K285" s="5" t="s">
        <v>216</v>
      </c>
      <c r="L285" s="5" t="s">
        <v>216</v>
      </c>
      <c r="M285" s="5">
        <v>0.25</v>
      </c>
      <c r="N285" s="5">
        <v>0.25</v>
      </c>
      <c r="O285" s="5">
        <v>0.25</v>
      </c>
      <c r="P285" s="5">
        <v>0.25</v>
      </c>
      <c r="Q285" s="5">
        <v>0.25</v>
      </c>
      <c r="R285" s="5">
        <v>0.25</v>
      </c>
      <c r="S285" s="5">
        <v>0.25</v>
      </c>
    </row>
    <row r="286" spans="1:19" ht="25.5" x14ac:dyDescent="0.25">
      <c r="A286" s="4" t="s">
        <v>9187</v>
      </c>
      <c r="B286" s="4" t="s">
        <v>25594</v>
      </c>
      <c r="C286" s="4" t="s">
        <v>2082</v>
      </c>
      <c r="D286" s="1" t="s">
        <v>2083</v>
      </c>
      <c r="E286" s="5" t="s">
        <v>216</v>
      </c>
      <c r="F286" s="5">
        <v>0.25</v>
      </c>
      <c r="G286" s="5" t="s">
        <v>216</v>
      </c>
      <c r="H286" s="5" t="s">
        <v>216</v>
      </c>
      <c r="I286" s="5" t="s">
        <v>216</v>
      </c>
      <c r="J286" s="5" t="s">
        <v>216</v>
      </c>
      <c r="K286" s="5" t="s">
        <v>216</v>
      </c>
      <c r="L286" s="5" t="s">
        <v>216</v>
      </c>
      <c r="M286" s="5">
        <v>0.25</v>
      </c>
      <c r="N286" s="5">
        <v>0.25</v>
      </c>
      <c r="O286" s="5">
        <v>0.25</v>
      </c>
      <c r="P286" s="5">
        <v>0.25</v>
      </c>
      <c r="Q286" s="5">
        <v>0.25</v>
      </c>
      <c r="R286" s="5">
        <v>0.25</v>
      </c>
      <c r="S286" s="5">
        <v>0.25</v>
      </c>
    </row>
    <row r="287" spans="1:19" ht="25.5" x14ac:dyDescent="0.25">
      <c r="A287" s="4" t="s">
        <v>9188</v>
      </c>
      <c r="B287" s="4" t="s">
        <v>25594</v>
      </c>
      <c r="C287" s="4" t="s">
        <v>2085</v>
      </c>
      <c r="D287" s="1" t="s">
        <v>2086</v>
      </c>
      <c r="E287" s="5" t="s">
        <v>216</v>
      </c>
      <c r="F287" s="5">
        <v>0.25</v>
      </c>
      <c r="G287" s="5" t="s">
        <v>216</v>
      </c>
      <c r="H287" s="5" t="s">
        <v>216</v>
      </c>
      <c r="I287" s="5" t="s">
        <v>216</v>
      </c>
      <c r="J287" s="5" t="s">
        <v>216</v>
      </c>
      <c r="K287" s="5" t="s">
        <v>216</v>
      </c>
      <c r="L287" s="5" t="s">
        <v>216</v>
      </c>
      <c r="M287" s="5">
        <v>0.25</v>
      </c>
      <c r="N287" s="5">
        <v>0.25</v>
      </c>
      <c r="O287" s="5">
        <v>0.25</v>
      </c>
      <c r="P287" s="5">
        <v>0.25</v>
      </c>
      <c r="Q287" s="5">
        <v>0.25</v>
      </c>
      <c r="R287" s="5">
        <v>0.25</v>
      </c>
      <c r="S287" s="5">
        <v>0.25</v>
      </c>
    </row>
    <row r="288" spans="1:19" ht="25.5" x14ac:dyDescent="0.25">
      <c r="A288" s="4" t="s">
        <v>9189</v>
      </c>
      <c r="B288" s="4" t="s">
        <v>25594</v>
      </c>
      <c r="C288" s="4" t="s">
        <v>2088</v>
      </c>
      <c r="D288" s="1" t="s">
        <v>2089</v>
      </c>
      <c r="E288" s="5" t="s">
        <v>216</v>
      </c>
      <c r="F288" s="5">
        <v>0.25</v>
      </c>
      <c r="G288" s="5" t="s">
        <v>216</v>
      </c>
      <c r="H288" s="5" t="s">
        <v>216</v>
      </c>
      <c r="I288" s="5" t="s">
        <v>216</v>
      </c>
      <c r="J288" s="5" t="s">
        <v>216</v>
      </c>
      <c r="K288" s="5" t="s">
        <v>216</v>
      </c>
      <c r="L288" s="5" t="s">
        <v>216</v>
      </c>
      <c r="M288" s="5">
        <v>0.25</v>
      </c>
      <c r="N288" s="5">
        <v>0.25</v>
      </c>
      <c r="O288" s="5">
        <v>0.25</v>
      </c>
      <c r="P288" s="5">
        <v>0.25</v>
      </c>
      <c r="Q288" s="5">
        <v>0.25</v>
      </c>
      <c r="R288" s="5">
        <v>0.25</v>
      </c>
      <c r="S288" s="5">
        <v>0.25</v>
      </c>
    </row>
    <row r="289" spans="1:19" ht="25.5" x14ac:dyDescent="0.25">
      <c r="A289" s="4" t="s">
        <v>9190</v>
      </c>
      <c r="B289" s="4" t="s">
        <v>25594</v>
      </c>
      <c r="C289" s="4" t="s">
        <v>2091</v>
      </c>
      <c r="D289" s="1" t="s">
        <v>2092</v>
      </c>
      <c r="E289" s="5" t="s">
        <v>216</v>
      </c>
      <c r="F289" s="5">
        <v>0.25</v>
      </c>
      <c r="G289" s="5" t="s">
        <v>216</v>
      </c>
      <c r="H289" s="5" t="s">
        <v>216</v>
      </c>
      <c r="I289" s="5" t="s">
        <v>216</v>
      </c>
      <c r="J289" s="5" t="s">
        <v>216</v>
      </c>
      <c r="K289" s="5" t="s">
        <v>216</v>
      </c>
      <c r="L289" s="5" t="s">
        <v>216</v>
      </c>
      <c r="M289" s="5">
        <v>0.25</v>
      </c>
      <c r="N289" s="5">
        <v>0.25</v>
      </c>
      <c r="O289" s="5">
        <v>0.25</v>
      </c>
      <c r="P289" s="5">
        <v>0.25</v>
      </c>
      <c r="Q289" s="5">
        <v>0.25</v>
      </c>
      <c r="R289" s="5">
        <v>0.25</v>
      </c>
      <c r="S289" s="5">
        <v>0.25</v>
      </c>
    </row>
    <row r="290" spans="1:19" ht="25.5" x14ac:dyDescent="0.25">
      <c r="A290" s="4" t="s">
        <v>9191</v>
      </c>
      <c r="B290" s="4" t="s">
        <v>25594</v>
      </c>
      <c r="C290" s="4" t="s">
        <v>2094</v>
      </c>
      <c r="D290" s="1" t="s">
        <v>2095</v>
      </c>
      <c r="E290" s="5" t="s">
        <v>216</v>
      </c>
      <c r="F290" s="5">
        <v>0.25</v>
      </c>
      <c r="G290" s="5" t="s">
        <v>216</v>
      </c>
      <c r="H290" s="5" t="s">
        <v>216</v>
      </c>
      <c r="I290" s="5" t="s">
        <v>216</v>
      </c>
      <c r="J290" s="5" t="s">
        <v>216</v>
      </c>
      <c r="K290" s="5" t="s">
        <v>216</v>
      </c>
      <c r="L290" s="5" t="s">
        <v>216</v>
      </c>
      <c r="M290" s="5">
        <v>0.25</v>
      </c>
      <c r="N290" s="5">
        <v>0.25</v>
      </c>
      <c r="O290" s="5">
        <v>0.25</v>
      </c>
      <c r="P290" s="5">
        <v>0.25</v>
      </c>
      <c r="Q290" s="5">
        <v>0.25</v>
      </c>
      <c r="R290" s="5">
        <v>0.25</v>
      </c>
      <c r="S290" s="5">
        <v>0.25</v>
      </c>
    </row>
    <row r="291" spans="1:19" ht="25.5" x14ac:dyDescent="0.25">
      <c r="A291" s="4" t="s">
        <v>9192</v>
      </c>
      <c r="B291" s="4" t="s">
        <v>25594</v>
      </c>
      <c r="C291" s="4" t="s">
        <v>2097</v>
      </c>
      <c r="D291" s="1" t="s">
        <v>9193</v>
      </c>
      <c r="E291" s="5" t="s">
        <v>216</v>
      </c>
      <c r="F291" s="5">
        <v>0.1</v>
      </c>
      <c r="G291" s="5" t="s">
        <v>216</v>
      </c>
      <c r="H291" s="5" t="s">
        <v>216</v>
      </c>
      <c r="I291" s="5" t="s">
        <v>216</v>
      </c>
      <c r="J291" s="5" t="s">
        <v>216</v>
      </c>
      <c r="K291" s="5" t="s">
        <v>216</v>
      </c>
      <c r="L291" s="5" t="s">
        <v>216</v>
      </c>
      <c r="M291" s="5">
        <v>0.13</v>
      </c>
      <c r="N291" s="5">
        <v>0.13</v>
      </c>
      <c r="O291" s="5">
        <v>0.13</v>
      </c>
      <c r="P291" s="5">
        <v>0.05</v>
      </c>
      <c r="Q291" s="5">
        <v>0.05</v>
      </c>
      <c r="R291" s="5">
        <v>0.05</v>
      </c>
      <c r="S291" s="5">
        <v>0.05</v>
      </c>
    </row>
    <row r="292" spans="1:19" ht="25.5" x14ac:dyDescent="0.25">
      <c r="A292" s="4" t="s">
        <v>9194</v>
      </c>
      <c r="B292" s="4" t="s">
        <v>25594</v>
      </c>
      <c r="C292" s="4" t="s">
        <v>2100</v>
      </c>
      <c r="D292" s="1" t="s">
        <v>2101</v>
      </c>
      <c r="E292" s="5" t="s">
        <v>216</v>
      </c>
      <c r="F292" s="5">
        <v>0.25</v>
      </c>
      <c r="G292" s="5" t="s">
        <v>216</v>
      </c>
      <c r="H292" s="5" t="s">
        <v>216</v>
      </c>
      <c r="I292" s="5" t="s">
        <v>216</v>
      </c>
      <c r="J292" s="5" t="s">
        <v>216</v>
      </c>
      <c r="K292" s="5" t="s">
        <v>216</v>
      </c>
      <c r="L292" s="5" t="s">
        <v>216</v>
      </c>
      <c r="M292" s="5">
        <v>0.25</v>
      </c>
      <c r="N292" s="5">
        <v>0.25</v>
      </c>
      <c r="O292" s="5">
        <v>0.25</v>
      </c>
      <c r="P292" s="5">
        <v>0.25</v>
      </c>
      <c r="Q292" s="5">
        <v>0.25</v>
      </c>
      <c r="R292" s="5">
        <v>0.25</v>
      </c>
      <c r="S292" s="5">
        <v>0.25</v>
      </c>
    </row>
    <row r="293" spans="1:19" ht="25.5" x14ac:dyDescent="0.25">
      <c r="A293" s="4" t="s">
        <v>9195</v>
      </c>
      <c r="B293" s="4" t="s">
        <v>25594</v>
      </c>
      <c r="C293" s="4" t="s">
        <v>2103</v>
      </c>
      <c r="D293" s="1" t="s">
        <v>2104</v>
      </c>
      <c r="E293" s="5" t="s">
        <v>216</v>
      </c>
      <c r="F293" s="5">
        <v>0.25</v>
      </c>
      <c r="G293" s="5" t="s">
        <v>216</v>
      </c>
      <c r="H293" s="5" t="s">
        <v>216</v>
      </c>
      <c r="I293" s="5" t="s">
        <v>216</v>
      </c>
      <c r="J293" s="5" t="s">
        <v>216</v>
      </c>
      <c r="K293" s="5" t="s">
        <v>216</v>
      </c>
      <c r="L293" s="5" t="s">
        <v>216</v>
      </c>
      <c r="M293" s="5">
        <v>0.25</v>
      </c>
      <c r="N293" s="5">
        <v>0.25</v>
      </c>
      <c r="O293" s="5">
        <v>0.25</v>
      </c>
      <c r="P293" s="5">
        <v>0.25</v>
      </c>
      <c r="Q293" s="5">
        <v>0.25</v>
      </c>
      <c r="R293" s="5">
        <v>0.25</v>
      </c>
      <c r="S293" s="5">
        <v>0.25</v>
      </c>
    </row>
    <row r="294" spans="1:19" ht="25.5" x14ac:dyDescent="0.25">
      <c r="A294" s="4" t="s">
        <v>9196</v>
      </c>
      <c r="B294" s="4" t="s">
        <v>25594</v>
      </c>
      <c r="C294" s="4" t="s">
        <v>2106</v>
      </c>
      <c r="D294" s="1" t="s">
        <v>2107</v>
      </c>
      <c r="E294" s="5" t="s">
        <v>216</v>
      </c>
      <c r="F294" s="5">
        <v>0.25</v>
      </c>
      <c r="G294" s="5" t="s">
        <v>216</v>
      </c>
      <c r="H294" s="5" t="s">
        <v>216</v>
      </c>
      <c r="I294" s="5" t="s">
        <v>216</v>
      </c>
      <c r="J294" s="5" t="s">
        <v>216</v>
      </c>
      <c r="K294" s="5" t="s">
        <v>216</v>
      </c>
      <c r="L294" s="5" t="s">
        <v>216</v>
      </c>
      <c r="M294" s="5">
        <v>0.25</v>
      </c>
      <c r="N294" s="5">
        <v>0.25</v>
      </c>
      <c r="O294" s="5">
        <v>0.25</v>
      </c>
      <c r="P294" s="5">
        <v>0.25</v>
      </c>
      <c r="Q294" s="5">
        <v>0.25</v>
      </c>
      <c r="R294" s="5">
        <v>0.25</v>
      </c>
      <c r="S294" s="5">
        <v>0.25</v>
      </c>
    </row>
    <row r="295" spans="1:19" ht="25.5" x14ac:dyDescent="0.25">
      <c r="A295" s="4" t="s">
        <v>9197</v>
      </c>
      <c r="B295" s="4" t="s">
        <v>25594</v>
      </c>
      <c r="C295" s="4" t="s">
        <v>2109</v>
      </c>
      <c r="D295" s="1" t="s">
        <v>2110</v>
      </c>
      <c r="E295" s="5" t="s">
        <v>216</v>
      </c>
      <c r="F295" s="5">
        <v>0.25</v>
      </c>
      <c r="G295" s="5" t="s">
        <v>216</v>
      </c>
      <c r="H295" s="5" t="s">
        <v>216</v>
      </c>
      <c r="I295" s="5" t="s">
        <v>216</v>
      </c>
      <c r="J295" s="5" t="s">
        <v>216</v>
      </c>
      <c r="K295" s="5" t="s">
        <v>216</v>
      </c>
      <c r="L295" s="5" t="s">
        <v>216</v>
      </c>
      <c r="M295" s="5">
        <v>0.25</v>
      </c>
      <c r="N295" s="5">
        <v>0.25</v>
      </c>
      <c r="O295" s="5">
        <v>0.25</v>
      </c>
      <c r="P295" s="5">
        <v>0.25</v>
      </c>
      <c r="Q295" s="5">
        <v>0.25</v>
      </c>
      <c r="R295" s="5">
        <v>0.25</v>
      </c>
      <c r="S295" s="5">
        <v>0.25</v>
      </c>
    </row>
    <row r="296" spans="1:19" ht="25.5" x14ac:dyDescent="0.25">
      <c r="A296" s="4" t="s">
        <v>9198</v>
      </c>
      <c r="B296" s="4" t="s">
        <v>25594</v>
      </c>
      <c r="C296" s="4" t="s">
        <v>2112</v>
      </c>
      <c r="D296" s="1" t="s">
        <v>2113</v>
      </c>
      <c r="E296" s="5" t="s">
        <v>216</v>
      </c>
      <c r="F296" s="5">
        <v>0.25</v>
      </c>
      <c r="G296" s="5" t="s">
        <v>216</v>
      </c>
      <c r="H296" s="5" t="s">
        <v>216</v>
      </c>
      <c r="I296" s="5" t="s">
        <v>216</v>
      </c>
      <c r="J296" s="5" t="s">
        <v>216</v>
      </c>
      <c r="K296" s="5" t="s">
        <v>216</v>
      </c>
      <c r="L296" s="5" t="s">
        <v>216</v>
      </c>
      <c r="M296" s="5">
        <v>0.25</v>
      </c>
      <c r="N296" s="5">
        <v>0.25</v>
      </c>
      <c r="O296" s="5">
        <v>0.25</v>
      </c>
      <c r="P296" s="5">
        <v>0.25</v>
      </c>
      <c r="Q296" s="5">
        <v>0.25</v>
      </c>
      <c r="R296" s="5">
        <v>0.25</v>
      </c>
      <c r="S296" s="5">
        <v>0.25</v>
      </c>
    </row>
    <row r="297" spans="1:19" ht="25.5" x14ac:dyDescent="0.25">
      <c r="A297" s="4" t="s">
        <v>9199</v>
      </c>
      <c r="B297" s="4" t="s">
        <v>25594</v>
      </c>
      <c r="C297" s="4" t="s">
        <v>2115</v>
      </c>
      <c r="D297" s="1" t="s">
        <v>9200</v>
      </c>
      <c r="E297" s="5" t="s">
        <v>216</v>
      </c>
      <c r="F297" s="5">
        <v>0.25</v>
      </c>
      <c r="G297" s="5" t="s">
        <v>216</v>
      </c>
      <c r="H297" s="5" t="s">
        <v>216</v>
      </c>
      <c r="I297" s="5" t="s">
        <v>216</v>
      </c>
      <c r="J297" s="5" t="s">
        <v>216</v>
      </c>
      <c r="K297" s="5" t="s">
        <v>216</v>
      </c>
      <c r="L297" s="5" t="s">
        <v>216</v>
      </c>
      <c r="M297" s="5">
        <v>0.25</v>
      </c>
      <c r="N297" s="5">
        <v>0.25</v>
      </c>
      <c r="O297" s="5">
        <v>0.25</v>
      </c>
      <c r="P297" s="5">
        <v>0.25</v>
      </c>
      <c r="Q297" s="5">
        <v>0.25</v>
      </c>
      <c r="R297" s="5">
        <v>0.25</v>
      </c>
      <c r="S297" s="5">
        <v>0.25</v>
      </c>
    </row>
    <row r="298" spans="1:19" ht="25.5" x14ac:dyDescent="0.25">
      <c r="A298" s="4" t="s">
        <v>9201</v>
      </c>
      <c r="B298" s="4" t="s">
        <v>25594</v>
      </c>
      <c r="C298" s="4" t="s">
        <v>2118</v>
      </c>
      <c r="D298" s="1" t="s">
        <v>2119</v>
      </c>
      <c r="E298" s="5" t="s">
        <v>216</v>
      </c>
      <c r="F298" s="5">
        <v>0.25</v>
      </c>
      <c r="G298" s="5" t="s">
        <v>216</v>
      </c>
      <c r="H298" s="5" t="s">
        <v>216</v>
      </c>
      <c r="I298" s="5" t="s">
        <v>216</v>
      </c>
      <c r="J298" s="5" t="s">
        <v>216</v>
      </c>
      <c r="K298" s="5" t="s">
        <v>216</v>
      </c>
      <c r="L298" s="5" t="s">
        <v>216</v>
      </c>
      <c r="M298" s="5">
        <v>0.25</v>
      </c>
      <c r="N298" s="5">
        <v>0.25</v>
      </c>
      <c r="O298" s="5">
        <v>0.25</v>
      </c>
      <c r="P298" s="5">
        <v>0.25</v>
      </c>
      <c r="Q298" s="5">
        <v>0.25</v>
      </c>
      <c r="R298" s="5">
        <v>0.25</v>
      </c>
      <c r="S298" s="5">
        <v>0.25</v>
      </c>
    </row>
    <row r="299" spans="1:19" ht="25.5" x14ac:dyDescent="0.25">
      <c r="A299" s="4" t="s">
        <v>9202</v>
      </c>
      <c r="B299" s="4" t="s">
        <v>25594</v>
      </c>
      <c r="C299" s="4" t="s">
        <v>2121</v>
      </c>
      <c r="D299" s="1" t="s">
        <v>2122</v>
      </c>
      <c r="E299" s="5" t="s">
        <v>216</v>
      </c>
      <c r="F299" s="5">
        <v>0.25</v>
      </c>
      <c r="G299" s="5" t="s">
        <v>216</v>
      </c>
      <c r="H299" s="5" t="s">
        <v>216</v>
      </c>
      <c r="I299" s="5" t="s">
        <v>216</v>
      </c>
      <c r="J299" s="5" t="s">
        <v>216</v>
      </c>
      <c r="K299" s="5" t="s">
        <v>216</v>
      </c>
      <c r="L299" s="5" t="s">
        <v>216</v>
      </c>
      <c r="M299" s="5">
        <v>0.25</v>
      </c>
      <c r="N299" s="5">
        <v>0.25</v>
      </c>
      <c r="O299" s="5">
        <v>0.25</v>
      </c>
      <c r="P299" s="5">
        <v>0.25</v>
      </c>
      <c r="Q299" s="5">
        <v>0.25</v>
      </c>
      <c r="R299" s="5">
        <v>0.25</v>
      </c>
      <c r="S299" s="5">
        <v>0.25</v>
      </c>
    </row>
    <row r="300" spans="1:19" ht="25.5" x14ac:dyDescent="0.25">
      <c r="A300" s="4" t="s">
        <v>9203</v>
      </c>
      <c r="B300" s="4" t="s">
        <v>25594</v>
      </c>
      <c r="C300" s="4" t="s">
        <v>2130</v>
      </c>
      <c r="D300" s="1" t="s">
        <v>2131</v>
      </c>
      <c r="E300" s="5" t="s">
        <v>216</v>
      </c>
      <c r="F300" s="5">
        <v>0.25</v>
      </c>
      <c r="G300" s="5" t="s">
        <v>216</v>
      </c>
      <c r="H300" s="5" t="s">
        <v>216</v>
      </c>
      <c r="I300" s="5" t="s">
        <v>216</v>
      </c>
      <c r="J300" s="5" t="s">
        <v>216</v>
      </c>
      <c r="K300" s="5" t="s">
        <v>216</v>
      </c>
      <c r="L300" s="5" t="s">
        <v>216</v>
      </c>
      <c r="M300" s="5">
        <v>0.25</v>
      </c>
      <c r="N300" s="5">
        <v>0.25</v>
      </c>
      <c r="O300" s="5">
        <v>0.25</v>
      </c>
      <c r="P300" s="5">
        <v>0.25</v>
      </c>
      <c r="Q300" s="5">
        <v>0.25</v>
      </c>
      <c r="R300" s="5">
        <v>0.25</v>
      </c>
      <c r="S300" s="5">
        <v>0.25</v>
      </c>
    </row>
    <row r="301" spans="1:19" ht="25.5" x14ac:dyDescent="0.25">
      <c r="A301" s="4" t="s">
        <v>9204</v>
      </c>
      <c r="B301" s="4" t="s">
        <v>25594</v>
      </c>
      <c r="C301" s="4" t="s">
        <v>2133</v>
      </c>
      <c r="D301" s="1" t="s">
        <v>2134</v>
      </c>
      <c r="E301" s="5" t="s">
        <v>216</v>
      </c>
      <c r="F301" s="5">
        <v>0.25</v>
      </c>
      <c r="G301" s="5" t="s">
        <v>216</v>
      </c>
      <c r="H301" s="5" t="s">
        <v>216</v>
      </c>
      <c r="I301" s="5" t="s">
        <v>216</v>
      </c>
      <c r="J301" s="5" t="s">
        <v>216</v>
      </c>
      <c r="K301" s="5" t="s">
        <v>216</v>
      </c>
      <c r="L301" s="5" t="s">
        <v>216</v>
      </c>
      <c r="M301" s="5">
        <v>0.25</v>
      </c>
      <c r="N301" s="5">
        <v>0.25</v>
      </c>
      <c r="O301" s="5">
        <v>0.25</v>
      </c>
      <c r="P301" s="5">
        <v>0.25</v>
      </c>
      <c r="Q301" s="5">
        <v>0.25</v>
      </c>
      <c r="R301" s="5">
        <v>0.25</v>
      </c>
      <c r="S301" s="5">
        <v>0.25</v>
      </c>
    </row>
    <row r="302" spans="1:19" ht="25.5" x14ac:dyDescent="0.25">
      <c r="A302" s="4" t="s">
        <v>9205</v>
      </c>
      <c r="B302" s="4" t="s">
        <v>25594</v>
      </c>
      <c r="C302" s="4" t="s">
        <v>2136</v>
      </c>
      <c r="D302" s="1" t="s">
        <v>9206</v>
      </c>
      <c r="E302" s="5" t="s">
        <v>216</v>
      </c>
      <c r="F302" s="5">
        <v>0.25</v>
      </c>
      <c r="G302" s="5" t="s">
        <v>216</v>
      </c>
      <c r="H302" s="5" t="s">
        <v>216</v>
      </c>
      <c r="I302" s="5" t="s">
        <v>216</v>
      </c>
      <c r="J302" s="5" t="s">
        <v>216</v>
      </c>
      <c r="K302" s="5" t="s">
        <v>216</v>
      </c>
      <c r="L302" s="5" t="s">
        <v>216</v>
      </c>
      <c r="M302" s="5">
        <v>0.25</v>
      </c>
      <c r="N302" s="5">
        <v>0.25</v>
      </c>
      <c r="O302" s="5">
        <v>0.25</v>
      </c>
      <c r="P302" s="5">
        <v>0.25</v>
      </c>
      <c r="Q302" s="5">
        <v>0.25</v>
      </c>
      <c r="R302" s="5">
        <v>0.25</v>
      </c>
      <c r="S302" s="5">
        <v>0.25</v>
      </c>
    </row>
    <row r="303" spans="1:19" x14ac:dyDescent="0.25">
      <c r="A303" s="4" t="s">
        <v>9207</v>
      </c>
      <c r="B303" s="4" t="s">
        <v>25594</v>
      </c>
      <c r="C303" s="4" t="s">
        <v>2139</v>
      </c>
      <c r="D303" s="1" t="s">
        <v>2140</v>
      </c>
      <c r="E303" s="5" t="s">
        <v>216</v>
      </c>
      <c r="F303" s="5">
        <v>0.25</v>
      </c>
      <c r="G303" s="5" t="s">
        <v>216</v>
      </c>
      <c r="H303" s="5" t="s">
        <v>216</v>
      </c>
      <c r="I303" s="5" t="s">
        <v>216</v>
      </c>
      <c r="J303" s="5" t="s">
        <v>216</v>
      </c>
      <c r="K303" s="5" t="s">
        <v>216</v>
      </c>
      <c r="L303" s="5" t="s">
        <v>216</v>
      </c>
      <c r="M303" s="5">
        <v>0.25</v>
      </c>
      <c r="N303" s="5">
        <v>0.25</v>
      </c>
      <c r="O303" s="5">
        <v>0.25</v>
      </c>
      <c r="P303" s="5">
        <v>0.25</v>
      </c>
      <c r="Q303" s="5">
        <v>0.25</v>
      </c>
      <c r="R303" s="5">
        <v>0.25</v>
      </c>
      <c r="S303" s="5">
        <v>0.25</v>
      </c>
    </row>
    <row r="304" spans="1:19" ht="25.5" x14ac:dyDescent="0.25">
      <c r="A304" s="4" t="s">
        <v>9208</v>
      </c>
      <c r="B304" s="4" t="s">
        <v>25594</v>
      </c>
      <c r="C304" s="4" t="s">
        <v>2148</v>
      </c>
      <c r="D304" s="1" t="s">
        <v>2149</v>
      </c>
      <c r="E304" s="5" t="s">
        <v>216</v>
      </c>
      <c r="F304" s="5">
        <v>0.25</v>
      </c>
      <c r="G304" s="5" t="s">
        <v>216</v>
      </c>
      <c r="H304" s="5" t="s">
        <v>216</v>
      </c>
      <c r="I304" s="5" t="s">
        <v>216</v>
      </c>
      <c r="J304" s="5" t="s">
        <v>216</v>
      </c>
      <c r="K304" s="5" t="s">
        <v>216</v>
      </c>
      <c r="L304" s="5" t="s">
        <v>216</v>
      </c>
      <c r="M304" s="5">
        <v>0.25</v>
      </c>
      <c r="N304" s="5">
        <v>0.25</v>
      </c>
      <c r="O304" s="5">
        <v>0.25</v>
      </c>
      <c r="P304" s="5">
        <v>0.25</v>
      </c>
      <c r="Q304" s="5">
        <v>0.25</v>
      </c>
      <c r="R304" s="5">
        <v>0.25</v>
      </c>
      <c r="S304" s="5">
        <v>0.25</v>
      </c>
    </row>
    <row r="305" spans="1:19" ht="25.5" x14ac:dyDescent="0.25">
      <c r="A305" s="4" t="s">
        <v>9209</v>
      </c>
      <c r="B305" s="4" t="s">
        <v>25594</v>
      </c>
      <c r="C305" s="4" t="s">
        <v>2151</v>
      </c>
      <c r="D305" s="1" t="s">
        <v>2152</v>
      </c>
      <c r="E305" s="5" t="s">
        <v>216</v>
      </c>
      <c r="F305" s="5">
        <v>0.25</v>
      </c>
      <c r="G305" s="5" t="s">
        <v>216</v>
      </c>
      <c r="H305" s="5" t="s">
        <v>216</v>
      </c>
      <c r="I305" s="5" t="s">
        <v>216</v>
      </c>
      <c r="J305" s="5" t="s">
        <v>216</v>
      </c>
      <c r="K305" s="5" t="s">
        <v>216</v>
      </c>
      <c r="L305" s="5" t="s">
        <v>216</v>
      </c>
      <c r="M305" s="5">
        <v>0.25</v>
      </c>
      <c r="N305" s="5">
        <v>0.25</v>
      </c>
      <c r="O305" s="5">
        <v>0.25</v>
      </c>
      <c r="P305" s="5">
        <v>0.25</v>
      </c>
      <c r="Q305" s="5">
        <v>0.25</v>
      </c>
      <c r="R305" s="5">
        <v>0.25</v>
      </c>
      <c r="S305" s="5">
        <v>0.25</v>
      </c>
    </row>
    <row r="306" spans="1:19" ht="25.5" x14ac:dyDescent="0.25">
      <c r="A306" s="4" t="s">
        <v>9210</v>
      </c>
      <c r="B306" s="4" t="s">
        <v>25594</v>
      </c>
      <c r="C306" s="4" t="s">
        <v>2154</v>
      </c>
      <c r="D306" s="1" t="s">
        <v>2155</v>
      </c>
      <c r="E306" s="5" t="s">
        <v>216</v>
      </c>
      <c r="F306" s="5">
        <v>0.25</v>
      </c>
      <c r="G306" s="5" t="s">
        <v>216</v>
      </c>
      <c r="H306" s="5" t="s">
        <v>216</v>
      </c>
      <c r="I306" s="5" t="s">
        <v>216</v>
      </c>
      <c r="J306" s="5" t="s">
        <v>216</v>
      </c>
      <c r="K306" s="5" t="s">
        <v>216</v>
      </c>
      <c r="L306" s="5" t="s">
        <v>216</v>
      </c>
      <c r="M306" s="5">
        <v>0.25</v>
      </c>
      <c r="N306" s="5">
        <v>0.25</v>
      </c>
      <c r="O306" s="5">
        <v>0.25</v>
      </c>
      <c r="P306" s="5">
        <v>0.25</v>
      </c>
      <c r="Q306" s="5">
        <v>0.25</v>
      </c>
      <c r="R306" s="5">
        <v>0.25</v>
      </c>
      <c r="S306" s="5">
        <v>0.25</v>
      </c>
    </row>
    <row r="307" spans="1:19" ht="25.5" x14ac:dyDescent="0.25">
      <c r="A307" s="4" t="s">
        <v>9211</v>
      </c>
      <c r="B307" s="4" t="s">
        <v>25594</v>
      </c>
      <c r="C307" s="4" t="s">
        <v>2157</v>
      </c>
      <c r="D307" s="1" t="s">
        <v>2158</v>
      </c>
      <c r="E307" s="5" t="s">
        <v>216</v>
      </c>
      <c r="F307" s="5">
        <v>0.25</v>
      </c>
      <c r="G307" s="5" t="s">
        <v>216</v>
      </c>
      <c r="H307" s="5" t="s">
        <v>216</v>
      </c>
      <c r="I307" s="5" t="s">
        <v>216</v>
      </c>
      <c r="J307" s="5" t="s">
        <v>216</v>
      </c>
      <c r="K307" s="5" t="s">
        <v>216</v>
      </c>
      <c r="L307" s="5" t="s">
        <v>216</v>
      </c>
      <c r="M307" s="5">
        <v>0.25</v>
      </c>
      <c r="N307" s="5">
        <v>0.25</v>
      </c>
      <c r="O307" s="5">
        <v>0.25</v>
      </c>
      <c r="P307" s="5">
        <v>0.25</v>
      </c>
      <c r="Q307" s="5">
        <v>0.25</v>
      </c>
      <c r="R307" s="5">
        <v>0.25</v>
      </c>
      <c r="S307" s="5">
        <v>0.25</v>
      </c>
    </row>
    <row r="308" spans="1:19" x14ac:dyDescent="0.25">
      <c r="A308" s="4" t="s">
        <v>9212</v>
      </c>
      <c r="B308" s="4" t="s">
        <v>25594</v>
      </c>
      <c r="C308" s="4" t="s">
        <v>2160</v>
      </c>
      <c r="D308" s="1" t="s">
        <v>2161</v>
      </c>
      <c r="E308" s="5" t="s">
        <v>216</v>
      </c>
      <c r="F308" s="5">
        <v>0.25</v>
      </c>
      <c r="G308" s="5" t="s">
        <v>216</v>
      </c>
      <c r="H308" s="5" t="s">
        <v>216</v>
      </c>
      <c r="I308" s="5" t="s">
        <v>216</v>
      </c>
      <c r="J308" s="5" t="s">
        <v>216</v>
      </c>
      <c r="K308" s="5" t="s">
        <v>216</v>
      </c>
      <c r="L308" s="5" t="s">
        <v>216</v>
      </c>
      <c r="M308" s="5">
        <v>0.25</v>
      </c>
      <c r="N308" s="5">
        <v>0.25</v>
      </c>
      <c r="O308" s="5">
        <v>0.25</v>
      </c>
      <c r="P308" s="5">
        <v>0.25</v>
      </c>
      <c r="Q308" s="5">
        <v>0.25</v>
      </c>
      <c r="R308" s="5">
        <v>0.25</v>
      </c>
      <c r="S308" s="5">
        <v>0.25</v>
      </c>
    </row>
    <row r="309" spans="1:19" x14ac:dyDescent="0.25">
      <c r="A309" s="4" t="s">
        <v>9213</v>
      </c>
      <c r="B309" s="4" t="s">
        <v>25594</v>
      </c>
      <c r="C309" s="4" t="s">
        <v>2163</v>
      </c>
      <c r="D309" s="1" t="s">
        <v>2164</v>
      </c>
      <c r="E309" s="5" t="s">
        <v>216</v>
      </c>
      <c r="F309" s="5">
        <v>0.25</v>
      </c>
      <c r="G309" s="5" t="s">
        <v>216</v>
      </c>
      <c r="H309" s="5" t="s">
        <v>216</v>
      </c>
      <c r="I309" s="5" t="s">
        <v>216</v>
      </c>
      <c r="J309" s="5" t="s">
        <v>216</v>
      </c>
      <c r="K309" s="5" t="s">
        <v>216</v>
      </c>
      <c r="L309" s="5" t="s">
        <v>216</v>
      </c>
      <c r="M309" s="5">
        <v>0.25</v>
      </c>
      <c r="N309" s="5">
        <v>0.25</v>
      </c>
      <c r="O309" s="5">
        <v>0.25</v>
      </c>
      <c r="P309" s="5">
        <v>0.25</v>
      </c>
      <c r="Q309" s="5">
        <v>0.25</v>
      </c>
      <c r="R309" s="5">
        <v>0.25</v>
      </c>
      <c r="S309" s="5">
        <v>0.25</v>
      </c>
    </row>
    <row r="310" spans="1:19" ht="25.5" x14ac:dyDescent="0.25">
      <c r="A310" s="4" t="s">
        <v>9214</v>
      </c>
      <c r="B310" s="4" t="s">
        <v>25594</v>
      </c>
      <c r="C310" s="4" t="s">
        <v>2166</v>
      </c>
      <c r="D310" s="1" t="s">
        <v>2167</v>
      </c>
      <c r="E310" s="5" t="s">
        <v>216</v>
      </c>
      <c r="F310" s="5">
        <v>0.25</v>
      </c>
      <c r="G310" s="5" t="s">
        <v>216</v>
      </c>
      <c r="H310" s="5" t="s">
        <v>216</v>
      </c>
      <c r="I310" s="5" t="s">
        <v>216</v>
      </c>
      <c r="J310" s="5" t="s">
        <v>216</v>
      </c>
      <c r="K310" s="5" t="s">
        <v>216</v>
      </c>
      <c r="L310" s="5" t="s">
        <v>216</v>
      </c>
      <c r="M310" s="5">
        <v>0.25</v>
      </c>
      <c r="N310" s="5">
        <v>0.25</v>
      </c>
      <c r="O310" s="5">
        <v>0.25</v>
      </c>
      <c r="P310" s="5">
        <v>0.25</v>
      </c>
      <c r="Q310" s="5">
        <v>0.25</v>
      </c>
      <c r="R310" s="5">
        <v>0.25</v>
      </c>
      <c r="S310" s="5">
        <v>0.25</v>
      </c>
    </row>
    <row r="311" spans="1:19" ht="25.5" x14ac:dyDescent="0.25">
      <c r="A311" s="4" t="s">
        <v>9215</v>
      </c>
      <c r="B311" s="4" t="s">
        <v>25594</v>
      </c>
      <c r="C311" s="4" t="s">
        <v>2169</v>
      </c>
      <c r="D311" s="1" t="s">
        <v>9216</v>
      </c>
      <c r="E311" s="5" t="s">
        <v>216</v>
      </c>
      <c r="F311" s="5">
        <v>0.25</v>
      </c>
      <c r="G311" s="5" t="s">
        <v>216</v>
      </c>
      <c r="H311" s="5" t="s">
        <v>216</v>
      </c>
      <c r="I311" s="5" t="s">
        <v>216</v>
      </c>
      <c r="J311" s="5" t="s">
        <v>216</v>
      </c>
      <c r="K311" s="5" t="s">
        <v>216</v>
      </c>
      <c r="L311" s="5" t="s">
        <v>216</v>
      </c>
      <c r="M311" s="5">
        <v>0.25</v>
      </c>
      <c r="N311" s="5">
        <v>0.25</v>
      </c>
      <c r="O311" s="5">
        <v>0.25</v>
      </c>
      <c r="P311" s="5">
        <v>0.25</v>
      </c>
      <c r="Q311" s="5">
        <v>0.25</v>
      </c>
      <c r="R311" s="5">
        <v>0.25</v>
      </c>
      <c r="S311" s="5">
        <v>0.25</v>
      </c>
    </row>
    <row r="312" spans="1:19" ht="25.5" x14ac:dyDescent="0.25">
      <c r="A312" s="4" t="s">
        <v>9217</v>
      </c>
      <c r="B312" s="4" t="s">
        <v>25594</v>
      </c>
      <c r="C312" s="4" t="s">
        <v>2178</v>
      </c>
      <c r="D312" s="1" t="s">
        <v>9218</v>
      </c>
      <c r="E312" s="5" t="s">
        <v>216</v>
      </c>
      <c r="F312" s="5">
        <v>0.25</v>
      </c>
      <c r="G312" s="5" t="s">
        <v>216</v>
      </c>
      <c r="H312" s="5" t="s">
        <v>216</v>
      </c>
      <c r="I312" s="5" t="s">
        <v>216</v>
      </c>
      <c r="J312" s="5" t="s">
        <v>216</v>
      </c>
      <c r="K312" s="5" t="s">
        <v>216</v>
      </c>
      <c r="L312" s="5" t="s">
        <v>216</v>
      </c>
      <c r="M312" s="5">
        <v>0.25</v>
      </c>
      <c r="N312" s="5">
        <v>0.25</v>
      </c>
      <c r="O312" s="5">
        <v>0.25</v>
      </c>
      <c r="P312" s="5">
        <v>0.25</v>
      </c>
      <c r="Q312" s="5">
        <v>0.25</v>
      </c>
      <c r="R312" s="5">
        <v>0.25</v>
      </c>
      <c r="S312" s="5">
        <v>0.25</v>
      </c>
    </row>
    <row r="313" spans="1:19" ht="25.5" x14ac:dyDescent="0.25">
      <c r="A313" s="4" t="s">
        <v>9219</v>
      </c>
      <c r="B313" s="4" t="s">
        <v>25594</v>
      </c>
      <c r="C313" s="4" t="s">
        <v>2187</v>
      </c>
      <c r="D313" s="1" t="s">
        <v>2188</v>
      </c>
      <c r="E313" s="5" t="s">
        <v>216</v>
      </c>
      <c r="F313" s="5">
        <v>0.25</v>
      </c>
      <c r="G313" s="5" t="s">
        <v>216</v>
      </c>
      <c r="H313" s="5" t="s">
        <v>216</v>
      </c>
      <c r="I313" s="5" t="s">
        <v>216</v>
      </c>
      <c r="J313" s="5" t="s">
        <v>216</v>
      </c>
      <c r="K313" s="5" t="s">
        <v>216</v>
      </c>
      <c r="L313" s="5" t="s">
        <v>216</v>
      </c>
      <c r="M313" s="5">
        <v>0.25</v>
      </c>
      <c r="N313" s="5">
        <v>0.25</v>
      </c>
      <c r="O313" s="5">
        <v>0.25</v>
      </c>
      <c r="P313" s="5">
        <v>0.25</v>
      </c>
      <c r="Q313" s="5">
        <v>0.25</v>
      </c>
      <c r="R313" s="5">
        <v>0.25</v>
      </c>
      <c r="S313" s="5">
        <v>0.25</v>
      </c>
    </row>
    <row r="314" spans="1:19" ht="25.5" x14ac:dyDescent="0.25">
      <c r="A314" s="4" t="s">
        <v>9220</v>
      </c>
      <c r="B314" s="4" t="s">
        <v>25594</v>
      </c>
      <c r="C314" s="4" t="s">
        <v>2190</v>
      </c>
      <c r="D314" s="1" t="s">
        <v>2191</v>
      </c>
      <c r="E314" s="5" t="s">
        <v>216</v>
      </c>
      <c r="F314" s="5">
        <v>0.25</v>
      </c>
      <c r="G314" s="5" t="s">
        <v>216</v>
      </c>
      <c r="H314" s="5" t="s">
        <v>216</v>
      </c>
      <c r="I314" s="5" t="s">
        <v>216</v>
      </c>
      <c r="J314" s="5" t="s">
        <v>216</v>
      </c>
      <c r="K314" s="5" t="s">
        <v>216</v>
      </c>
      <c r="L314" s="5" t="s">
        <v>216</v>
      </c>
      <c r="M314" s="5">
        <v>0.25</v>
      </c>
      <c r="N314" s="5">
        <v>0.25</v>
      </c>
      <c r="O314" s="5">
        <v>0.25</v>
      </c>
      <c r="P314" s="5">
        <v>0.25</v>
      </c>
      <c r="Q314" s="5">
        <v>0.25</v>
      </c>
      <c r="R314" s="5">
        <v>0.25</v>
      </c>
      <c r="S314" s="5">
        <v>0.25</v>
      </c>
    </row>
    <row r="315" spans="1:19" ht="25.5" x14ac:dyDescent="0.25">
      <c r="A315" s="4" t="s">
        <v>9221</v>
      </c>
      <c r="B315" s="4" t="s">
        <v>25594</v>
      </c>
      <c r="C315" s="4" t="s">
        <v>2193</v>
      </c>
      <c r="D315" s="1" t="s">
        <v>2194</v>
      </c>
      <c r="E315" s="5" t="s">
        <v>216</v>
      </c>
      <c r="F315" s="5">
        <v>0.25</v>
      </c>
      <c r="G315" s="5" t="s">
        <v>216</v>
      </c>
      <c r="H315" s="5" t="s">
        <v>216</v>
      </c>
      <c r="I315" s="5" t="s">
        <v>216</v>
      </c>
      <c r="J315" s="5" t="s">
        <v>216</v>
      </c>
      <c r="K315" s="5" t="s">
        <v>216</v>
      </c>
      <c r="L315" s="5" t="s">
        <v>216</v>
      </c>
      <c r="M315" s="5">
        <v>0.25</v>
      </c>
      <c r="N315" s="5">
        <v>0.25</v>
      </c>
      <c r="O315" s="5">
        <v>0.25</v>
      </c>
      <c r="P315" s="5">
        <v>0.25</v>
      </c>
      <c r="Q315" s="5">
        <v>0.25</v>
      </c>
      <c r="R315" s="5">
        <v>0.25</v>
      </c>
      <c r="S315" s="5">
        <v>0.25</v>
      </c>
    </row>
    <row r="316" spans="1:19" ht="25.5" x14ac:dyDescent="0.25">
      <c r="A316" s="4" t="s">
        <v>9222</v>
      </c>
      <c r="B316" s="4" t="s">
        <v>25594</v>
      </c>
      <c r="C316" s="4" t="s">
        <v>2196</v>
      </c>
      <c r="D316" s="1" t="s">
        <v>2197</v>
      </c>
      <c r="E316" s="5" t="s">
        <v>216</v>
      </c>
      <c r="F316" s="5">
        <v>0.25</v>
      </c>
      <c r="G316" s="5" t="s">
        <v>216</v>
      </c>
      <c r="H316" s="5" t="s">
        <v>216</v>
      </c>
      <c r="I316" s="5" t="s">
        <v>216</v>
      </c>
      <c r="J316" s="5" t="s">
        <v>216</v>
      </c>
      <c r="K316" s="5" t="s">
        <v>216</v>
      </c>
      <c r="L316" s="5" t="s">
        <v>216</v>
      </c>
      <c r="M316" s="5">
        <v>0.25</v>
      </c>
      <c r="N316" s="5">
        <v>0.25</v>
      </c>
      <c r="O316" s="5">
        <v>0.25</v>
      </c>
      <c r="P316" s="5">
        <v>0.25</v>
      </c>
      <c r="Q316" s="5">
        <v>0.25</v>
      </c>
      <c r="R316" s="5">
        <v>0.25</v>
      </c>
      <c r="S316" s="5">
        <v>0.25</v>
      </c>
    </row>
    <row r="317" spans="1:19" ht="25.5" x14ac:dyDescent="0.25">
      <c r="A317" s="4" t="s">
        <v>9223</v>
      </c>
      <c r="B317" s="4" t="s">
        <v>25594</v>
      </c>
      <c r="C317" s="4" t="s">
        <v>2199</v>
      </c>
      <c r="D317" s="1" t="s">
        <v>9224</v>
      </c>
      <c r="E317" s="5" t="s">
        <v>216</v>
      </c>
      <c r="F317" s="5">
        <v>0</v>
      </c>
      <c r="G317" s="5" t="s">
        <v>216</v>
      </c>
      <c r="H317" s="5" t="s">
        <v>216</v>
      </c>
      <c r="I317" s="5" t="s">
        <v>216</v>
      </c>
      <c r="J317" s="5" t="s">
        <v>216</v>
      </c>
      <c r="K317" s="5" t="s">
        <v>216</v>
      </c>
      <c r="L317" s="5" t="s">
        <v>216</v>
      </c>
      <c r="M317" s="5">
        <v>0</v>
      </c>
      <c r="N317" s="5">
        <v>0</v>
      </c>
      <c r="O317" s="5">
        <v>0</v>
      </c>
      <c r="P317" s="5">
        <v>0</v>
      </c>
      <c r="Q317" s="5">
        <v>0</v>
      </c>
      <c r="R317" s="5">
        <v>0</v>
      </c>
      <c r="S317" s="5">
        <v>0</v>
      </c>
    </row>
    <row r="318" spans="1:19" ht="25.5" x14ac:dyDescent="0.25">
      <c r="A318" s="4" t="s">
        <v>9225</v>
      </c>
      <c r="B318" s="4" t="s">
        <v>25594</v>
      </c>
      <c r="C318" s="4" t="s">
        <v>2205</v>
      </c>
      <c r="D318" s="1" t="s">
        <v>9226</v>
      </c>
      <c r="E318" s="5" t="s">
        <v>216</v>
      </c>
      <c r="F318" s="5">
        <v>0</v>
      </c>
      <c r="G318" s="5" t="s">
        <v>216</v>
      </c>
      <c r="H318" s="5" t="s">
        <v>216</v>
      </c>
      <c r="I318" s="5" t="s">
        <v>216</v>
      </c>
      <c r="J318" s="5" t="s">
        <v>216</v>
      </c>
      <c r="K318" s="5" t="s">
        <v>216</v>
      </c>
      <c r="L318" s="5" t="s">
        <v>216</v>
      </c>
      <c r="M318" s="5">
        <v>0</v>
      </c>
      <c r="N318" s="5">
        <v>0</v>
      </c>
      <c r="O318" s="5">
        <v>0</v>
      </c>
      <c r="P318" s="5">
        <v>0</v>
      </c>
      <c r="Q318" s="5">
        <v>0</v>
      </c>
      <c r="R318" s="5">
        <v>0</v>
      </c>
      <c r="S318" s="5">
        <v>0</v>
      </c>
    </row>
    <row r="319" spans="1:19" ht="38.25" x14ac:dyDescent="0.25">
      <c r="A319" s="4" t="s">
        <v>9227</v>
      </c>
      <c r="B319" s="4" t="s">
        <v>25594</v>
      </c>
      <c r="C319" s="4" t="s">
        <v>2214</v>
      </c>
      <c r="D319" s="1" t="s">
        <v>9228</v>
      </c>
      <c r="E319" s="5" t="s">
        <v>216</v>
      </c>
      <c r="F319" s="5">
        <v>0.25</v>
      </c>
      <c r="G319" s="5" t="s">
        <v>216</v>
      </c>
      <c r="H319" s="5" t="s">
        <v>216</v>
      </c>
      <c r="I319" s="5" t="s">
        <v>216</v>
      </c>
      <c r="J319" s="5" t="s">
        <v>216</v>
      </c>
      <c r="K319" s="5" t="s">
        <v>216</v>
      </c>
      <c r="L319" s="5" t="s">
        <v>216</v>
      </c>
      <c r="M319" s="5">
        <v>0.25</v>
      </c>
      <c r="N319" s="5">
        <v>0.25</v>
      </c>
      <c r="O319" s="5">
        <v>0.25</v>
      </c>
      <c r="P319" s="5">
        <v>0.25</v>
      </c>
      <c r="Q319" s="5">
        <v>0.25</v>
      </c>
      <c r="R319" s="5">
        <v>0.25</v>
      </c>
      <c r="S319" s="5">
        <v>0.25</v>
      </c>
    </row>
    <row r="320" spans="1:19" ht="38.25" x14ac:dyDescent="0.25">
      <c r="A320" s="4" t="s">
        <v>9229</v>
      </c>
      <c r="B320" s="4" t="s">
        <v>25594</v>
      </c>
      <c r="C320" s="4" t="s">
        <v>2220</v>
      </c>
      <c r="D320" s="1" t="s">
        <v>9230</v>
      </c>
      <c r="E320" s="5" t="s">
        <v>216</v>
      </c>
      <c r="F320" s="5">
        <v>0.25</v>
      </c>
      <c r="G320" s="5" t="s">
        <v>216</v>
      </c>
      <c r="H320" s="5" t="s">
        <v>216</v>
      </c>
      <c r="I320" s="5" t="s">
        <v>216</v>
      </c>
      <c r="J320" s="5" t="s">
        <v>216</v>
      </c>
      <c r="K320" s="5" t="s">
        <v>216</v>
      </c>
      <c r="L320" s="5" t="s">
        <v>216</v>
      </c>
      <c r="M320" s="5">
        <v>0.25</v>
      </c>
      <c r="N320" s="5">
        <v>0.25</v>
      </c>
      <c r="O320" s="5">
        <v>0.25</v>
      </c>
      <c r="P320" s="5">
        <v>0.25</v>
      </c>
      <c r="Q320" s="5">
        <v>0.25</v>
      </c>
      <c r="R320" s="5">
        <v>0.25</v>
      </c>
      <c r="S320" s="5">
        <v>0.25</v>
      </c>
    </row>
    <row r="321" spans="1:19" ht="25.5" x14ac:dyDescent="0.25">
      <c r="A321" s="4" t="s">
        <v>9231</v>
      </c>
      <c r="B321" s="4" t="s">
        <v>25594</v>
      </c>
      <c r="C321" s="4" t="s">
        <v>2226</v>
      </c>
      <c r="D321" s="1" t="s">
        <v>9232</v>
      </c>
      <c r="E321" s="5" t="s">
        <v>216</v>
      </c>
      <c r="F321" s="5">
        <v>0.1</v>
      </c>
      <c r="G321" s="5" t="s">
        <v>216</v>
      </c>
      <c r="H321" s="5" t="s">
        <v>216</v>
      </c>
      <c r="I321" s="5" t="s">
        <v>216</v>
      </c>
      <c r="J321" s="5" t="s">
        <v>216</v>
      </c>
      <c r="K321" s="5" t="s">
        <v>216</v>
      </c>
      <c r="L321" s="5" t="s">
        <v>216</v>
      </c>
      <c r="M321" s="5">
        <v>0.13</v>
      </c>
      <c r="N321" s="5">
        <v>0.13</v>
      </c>
      <c r="O321" s="5">
        <v>0.13</v>
      </c>
      <c r="P321" s="5">
        <v>0.13</v>
      </c>
      <c r="Q321" s="5">
        <v>0.13</v>
      </c>
      <c r="R321" s="5">
        <v>0.13</v>
      </c>
      <c r="S321" s="5">
        <v>0.13</v>
      </c>
    </row>
    <row r="322" spans="1:19" ht="38.25" x14ac:dyDescent="0.25">
      <c r="A322" s="4" t="s">
        <v>9233</v>
      </c>
      <c r="B322" s="4" t="s">
        <v>25594</v>
      </c>
      <c r="C322" s="4" t="s">
        <v>2229</v>
      </c>
      <c r="D322" s="1" t="s">
        <v>9234</v>
      </c>
      <c r="E322" s="5" t="s">
        <v>216</v>
      </c>
      <c r="F322" s="5">
        <v>0.25</v>
      </c>
      <c r="G322" s="5" t="s">
        <v>216</v>
      </c>
      <c r="H322" s="5" t="s">
        <v>216</v>
      </c>
      <c r="I322" s="5" t="s">
        <v>216</v>
      </c>
      <c r="J322" s="5" t="s">
        <v>216</v>
      </c>
      <c r="K322" s="5" t="s">
        <v>216</v>
      </c>
      <c r="L322" s="5" t="s">
        <v>216</v>
      </c>
      <c r="M322" s="5">
        <v>0.13</v>
      </c>
      <c r="N322" s="5">
        <v>0.13</v>
      </c>
      <c r="O322" s="5">
        <v>0.13</v>
      </c>
      <c r="P322" s="5">
        <v>0.13</v>
      </c>
      <c r="Q322" s="5">
        <v>0.13</v>
      </c>
      <c r="R322" s="5">
        <v>0.13</v>
      </c>
      <c r="S322" s="5">
        <v>0.13</v>
      </c>
    </row>
    <row r="323" spans="1:19" ht="38.25" x14ac:dyDescent="0.25">
      <c r="A323" s="4" t="s">
        <v>9235</v>
      </c>
      <c r="B323" s="4" t="s">
        <v>25594</v>
      </c>
      <c r="C323" s="4" t="s">
        <v>2232</v>
      </c>
      <c r="D323" s="1" t="s">
        <v>9236</v>
      </c>
      <c r="E323" s="5" t="s">
        <v>216</v>
      </c>
      <c r="F323" s="5">
        <v>0.25</v>
      </c>
      <c r="G323" s="5" t="s">
        <v>216</v>
      </c>
      <c r="H323" s="5" t="s">
        <v>216</v>
      </c>
      <c r="I323" s="5" t="s">
        <v>216</v>
      </c>
      <c r="J323" s="5" t="s">
        <v>216</v>
      </c>
      <c r="K323" s="5" t="s">
        <v>216</v>
      </c>
      <c r="L323" s="5" t="s">
        <v>216</v>
      </c>
      <c r="M323" s="5">
        <v>0.13</v>
      </c>
      <c r="N323" s="5">
        <v>0.13</v>
      </c>
      <c r="O323" s="5">
        <v>0.13</v>
      </c>
      <c r="P323" s="5">
        <v>0.13</v>
      </c>
      <c r="Q323" s="5">
        <v>0.13</v>
      </c>
      <c r="R323" s="5">
        <v>0.13</v>
      </c>
      <c r="S323" s="5">
        <v>0.13</v>
      </c>
    </row>
    <row r="324" spans="1:19" ht="38.25" x14ac:dyDescent="0.25">
      <c r="A324" s="4" t="s">
        <v>9237</v>
      </c>
      <c r="B324" s="4" t="s">
        <v>25594</v>
      </c>
      <c r="C324" s="4" t="s">
        <v>2235</v>
      </c>
      <c r="D324" s="1" t="s">
        <v>9238</v>
      </c>
      <c r="E324" s="5" t="s">
        <v>216</v>
      </c>
      <c r="F324" s="5">
        <v>0.25</v>
      </c>
      <c r="G324" s="5" t="s">
        <v>216</v>
      </c>
      <c r="H324" s="5" t="s">
        <v>216</v>
      </c>
      <c r="I324" s="5" t="s">
        <v>216</v>
      </c>
      <c r="J324" s="5" t="s">
        <v>216</v>
      </c>
      <c r="K324" s="5" t="s">
        <v>216</v>
      </c>
      <c r="L324" s="5" t="s">
        <v>216</v>
      </c>
      <c r="M324" s="5">
        <v>0.25</v>
      </c>
      <c r="N324" s="5">
        <v>0.25</v>
      </c>
      <c r="O324" s="5">
        <v>0.25</v>
      </c>
      <c r="P324" s="5">
        <v>0.25</v>
      </c>
      <c r="Q324" s="5">
        <v>0.25</v>
      </c>
      <c r="R324" s="5">
        <v>0.25</v>
      </c>
      <c r="S324" s="5">
        <v>0.25</v>
      </c>
    </row>
    <row r="325" spans="1:19" ht="25.5" x14ac:dyDescent="0.25">
      <c r="A325" s="4" t="s">
        <v>9239</v>
      </c>
      <c r="B325" s="4" t="s">
        <v>25594</v>
      </c>
      <c r="C325" s="4" t="s">
        <v>2238</v>
      </c>
      <c r="D325" s="1" t="s">
        <v>2239</v>
      </c>
      <c r="E325" s="5" t="s">
        <v>216</v>
      </c>
      <c r="F325" s="5">
        <v>0.25</v>
      </c>
      <c r="G325" s="5" t="s">
        <v>216</v>
      </c>
      <c r="H325" s="5" t="s">
        <v>216</v>
      </c>
      <c r="I325" s="5" t="s">
        <v>216</v>
      </c>
      <c r="J325" s="5" t="s">
        <v>216</v>
      </c>
      <c r="K325" s="5" t="s">
        <v>216</v>
      </c>
      <c r="L325" s="5" t="s">
        <v>216</v>
      </c>
      <c r="M325" s="5">
        <v>0.13</v>
      </c>
      <c r="N325" s="5">
        <v>0.13</v>
      </c>
      <c r="O325" s="5">
        <v>0.13</v>
      </c>
      <c r="P325" s="5">
        <v>0.13</v>
      </c>
      <c r="Q325" s="5">
        <v>0.13</v>
      </c>
      <c r="R325" s="5">
        <v>0.13</v>
      </c>
      <c r="S325" s="5">
        <v>0.13</v>
      </c>
    </row>
    <row r="326" spans="1:19" ht="25.5" x14ac:dyDescent="0.25">
      <c r="A326" s="4" t="s">
        <v>9240</v>
      </c>
      <c r="B326" s="4" t="s">
        <v>25594</v>
      </c>
      <c r="C326" s="4" t="s">
        <v>2241</v>
      </c>
      <c r="D326" s="1" t="s">
        <v>9241</v>
      </c>
      <c r="E326" s="5" t="s">
        <v>216</v>
      </c>
      <c r="F326" s="5">
        <v>0.25</v>
      </c>
      <c r="G326" s="5" t="s">
        <v>216</v>
      </c>
      <c r="H326" s="5" t="s">
        <v>216</v>
      </c>
      <c r="I326" s="5" t="s">
        <v>216</v>
      </c>
      <c r="J326" s="5" t="s">
        <v>216</v>
      </c>
      <c r="K326" s="5" t="s">
        <v>216</v>
      </c>
      <c r="L326" s="5" t="s">
        <v>216</v>
      </c>
      <c r="M326" s="5">
        <v>0.25</v>
      </c>
      <c r="N326" s="5">
        <v>0.25</v>
      </c>
      <c r="O326" s="5">
        <v>0.25</v>
      </c>
      <c r="P326" s="5">
        <v>0.05</v>
      </c>
      <c r="Q326" s="5">
        <v>0.05</v>
      </c>
      <c r="R326" s="5">
        <v>0.05</v>
      </c>
      <c r="S326" s="5">
        <v>0.05</v>
      </c>
    </row>
    <row r="327" spans="1:19" ht="25.5" x14ac:dyDescent="0.25">
      <c r="A327" s="4" t="s">
        <v>9242</v>
      </c>
      <c r="B327" s="4" t="s">
        <v>25594</v>
      </c>
      <c r="C327" s="4" t="s">
        <v>9243</v>
      </c>
      <c r="D327" s="1" t="s">
        <v>9244</v>
      </c>
      <c r="E327" s="5" t="s">
        <v>216</v>
      </c>
      <c r="F327" s="5">
        <v>0.25</v>
      </c>
      <c r="G327" s="5" t="s">
        <v>216</v>
      </c>
      <c r="H327" s="5" t="s">
        <v>216</v>
      </c>
      <c r="I327" s="5" t="s">
        <v>216</v>
      </c>
      <c r="J327" s="5" t="s">
        <v>216</v>
      </c>
      <c r="K327" s="5" t="s">
        <v>216</v>
      </c>
      <c r="L327" s="5" t="s">
        <v>216</v>
      </c>
      <c r="M327" s="5">
        <v>0.25</v>
      </c>
      <c r="N327" s="5">
        <v>0.25</v>
      </c>
      <c r="O327" s="5">
        <v>0.25</v>
      </c>
      <c r="P327" s="5">
        <v>0.25</v>
      </c>
      <c r="Q327" s="5">
        <v>0.25</v>
      </c>
      <c r="R327" s="5">
        <v>0.25</v>
      </c>
      <c r="S327" s="5">
        <v>0.25</v>
      </c>
    </row>
    <row r="328" spans="1:19" ht="25.5" x14ac:dyDescent="0.25">
      <c r="A328" s="4" t="s">
        <v>9245</v>
      </c>
      <c r="B328" s="4" t="s">
        <v>25594</v>
      </c>
      <c r="C328" s="4" t="s">
        <v>2244</v>
      </c>
      <c r="D328" s="1" t="s">
        <v>2245</v>
      </c>
      <c r="E328" s="5" t="s">
        <v>216</v>
      </c>
      <c r="F328" s="5">
        <v>0.25</v>
      </c>
      <c r="G328" s="5" t="s">
        <v>216</v>
      </c>
      <c r="H328" s="5" t="s">
        <v>216</v>
      </c>
      <c r="I328" s="5" t="s">
        <v>216</v>
      </c>
      <c r="J328" s="5" t="s">
        <v>216</v>
      </c>
      <c r="K328" s="5" t="s">
        <v>216</v>
      </c>
      <c r="L328" s="5" t="s">
        <v>216</v>
      </c>
      <c r="M328" s="5">
        <v>0.25</v>
      </c>
      <c r="N328" s="5">
        <v>0.25</v>
      </c>
      <c r="O328" s="5">
        <v>0.25</v>
      </c>
      <c r="P328" s="5">
        <v>0.25</v>
      </c>
      <c r="Q328" s="5">
        <v>0.25</v>
      </c>
      <c r="R328" s="5">
        <v>0.25</v>
      </c>
      <c r="S328" s="5">
        <v>0.25</v>
      </c>
    </row>
    <row r="329" spans="1:19" ht="25.5" x14ac:dyDescent="0.25">
      <c r="A329" s="4" t="s">
        <v>9246</v>
      </c>
      <c r="B329" s="4" t="s">
        <v>25594</v>
      </c>
      <c r="C329" s="4" t="s">
        <v>2247</v>
      </c>
      <c r="D329" s="1" t="s">
        <v>9247</v>
      </c>
      <c r="E329" s="5" t="s">
        <v>216</v>
      </c>
      <c r="F329" s="5">
        <v>0.25</v>
      </c>
      <c r="G329" s="5" t="s">
        <v>216</v>
      </c>
      <c r="H329" s="5" t="s">
        <v>216</v>
      </c>
      <c r="I329" s="5" t="s">
        <v>216</v>
      </c>
      <c r="J329" s="5" t="s">
        <v>216</v>
      </c>
      <c r="K329" s="5" t="s">
        <v>216</v>
      </c>
      <c r="L329" s="5" t="s">
        <v>216</v>
      </c>
      <c r="M329" s="5">
        <v>0.25</v>
      </c>
      <c r="N329" s="5">
        <v>0.25</v>
      </c>
      <c r="O329" s="5">
        <v>0.25</v>
      </c>
      <c r="P329" s="5">
        <v>0.25</v>
      </c>
      <c r="Q329" s="5">
        <v>0.25</v>
      </c>
      <c r="R329" s="5">
        <v>0.25</v>
      </c>
      <c r="S329" s="5">
        <v>0.25</v>
      </c>
    </row>
    <row r="330" spans="1:19" ht="25.5" x14ac:dyDescent="0.25">
      <c r="A330" s="4" t="s">
        <v>9248</v>
      </c>
      <c r="B330" s="4" t="s">
        <v>25594</v>
      </c>
      <c r="C330" s="4" t="s">
        <v>2253</v>
      </c>
      <c r="D330" s="1" t="s">
        <v>9249</v>
      </c>
      <c r="E330" s="5" t="s">
        <v>216</v>
      </c>
      <c r="F330" s="5">
        <v>0.25</v>
      </c>
      <c r="G330" s="5" t="s">
        <v>216</v>
      </c>
      <c r="H330" s="5" t="s">
        <v>216</v>
      </c>
      <c r="I330" s="5" t="s">
        <v>216</v>
      </c>
      <c r="J330" s="5" t="s">
        <v>216</v>
      </c>
      <c r="K330" s="5" t="s">
        <v>216</v>
      </c>
      <c r="L330" s="5" t="s">
        <v>216</v>
      </c>
      <c r="M330" s="5">
        <v>0.25</v>
      </c>
      <c r="N330" s="5">
        <v>0.25</v>
      </c>
      <c r="O330" s="5">
        <v>0.25</v>
      </c>
      <c r="P330" s="5">
        <v>0.05</v>
      </c>
      <c r="Q330" s="5">
        <v>0.05</v>
      </c>
      <c r="R330" s="5">
        <v>0.05</v>
      </c>
      <c r="S330" s="5">
        <v>0.05</v>
      </c>
    </row>
    <row r="331" spans="1:19" ht="38.25" x14ac:dyDescent="0.25">
      <c r="A331" s="4" t="s">
        <v>9250</v>
      </c>
      <c r="B331" s="4" t="s">
        <v>25594</v>
      </c>
      <c r="C331" s="4" t="s">
        <v>2265</v>
      </c>
      <c r="D331" s="1" t="s">
        <v>9251</v>
      </c>
      <c r="E331" s="5" t="s">
        <v>216</v>
      </c>
      <c r="F331" s="5">
        <v>0.25</v>
      </c>
      <c r="G331" s="5" t="s">
        <v>216</v>
      </c>
      <c r="H331" s="5" t="s">
        <v>216</v>
      </c>
      <c r="I331" s="5" t="s">
        <v>216</v>
      </c>
      <c r="J331" s="5" t="s">
        <v>216</v>
      </c>
      <c r="K331" s="5" t="s">
        <v>216</v>
      </c>
      <c r="L331" s="5" t="s">
        <v>216</v>
      </c>
      <c r="M331" s="5">
        <v>0.25</v>
      </c>
      <c r="N331" s="5">
        <v>0.25</v>
      </c>
      <c r="O331" s="5">
        <v>0.25</v>
      </c>
      <c r="P331" s="5">
        <v>0.25</v>
      </c>
      <c r="Q331" s="5">
        <v>0.25</v>
      </c>
      <c r="R331" s="5">
        <v>0.25</v>
      </c>
      <c r="S331" s="5">
        <v>0.25</v>
      </c>
    </row>
    <row r="332" spans="1:19" ht="38.25" x14ac:dyDescent="0.25">
      <c r="A332" s="4" t="s">
        <v>9252</v>
      </c>
      <c r="B332" s="4" t="s">
        <v>25594</v>
      </c>
      <c r="C332" s="4" t="s">
        <v>2271</v>
      </c>
      <c r="D332" s="1" t="s">
        <v>2272</v>
      </c>
      <c r="E332" s="5" t="s">
        <v>216</v>
      </c>
      <c r="F332" s="5">
        <v>0.25</v>
      </c>
      <c r="G332" s="5" t="s">
        <v>216</v>
      </c>
      <c r="H332" s="5" t="s">
        <v>216</v>
      </c>
      <c r="I332" s="5" t="s">
        <v>216</v>
      </c>
      <c r="J332" s="5" t="s">
        <v>216</v>
      </c>
      <c r="K332" s="5" t="s">
        <v>216</v>
      </c>
      <c r="L332" s="5" t="s">
        <v>216</v>
      </c>
      <c r="M332" s="5">
        <v>0.25</v>
      </c>
      <c r="N332" s="5">
        <v>0.25</v>
      </c>
      <c r="O332" s="5">
        <v>0.25</v>
      </c>
      <c r="P332" s="5">
        <v>0.25</v>
      </c>
      <c r="Q332" s="5">
        <v>0.25</v>
      </c>
      <c r="R332" s="5">
        <v>0.25</v>
      </c>
      <c r="S332" s="5">
        <v>0.25</v>
      </c>
    </row>
    <row r="333" spans="1:19" ht="51" x14ac:dyDescent="0.25">
      <c r="A333" s="4" t="s">
        <v>9253</v>
      </c>
      <c r="B333" s="4" t="s">
        <v>25594</v>
      </c>
      <c r="C333" s="4" t="s">
        <v>2274</v>
      </c>
      <c r="D333" s="1" t="s">
        <v>2275</v>
      </c>
      <c r="E333" s="5" t="s">
        <v>216</v>
      </c>
      <c r="F333" s="5">
        <v>0.25</v>
      </c>
      <c r="G333" s="5" t="s">
        <v>216</v>
      </c>
      <c r="H333" s="5" t="s">
        <v>216</v>
      </c>
      <c r="I333" s="5" t="s">
        <v>216</v>
      </c>
      <c r="J333" s="5" t="s">
        <v>216</v>
      </c>
      <c r="K333" s="5" t="s">
        <v>216</v>
      </c>
      <c r="L333" s="5" t="s">
        <v>216</v>
      </c>
      <c r="M333" s="5">
        <v>0.25</v>
      </c>
      <c r="N333" s="5">
        <v>0.25</v>
      </c>
      <c r="O333" s="5">
        <v>0.25</v>
      </c>
      <c r="P333" s="5">
        <v>0.25</v>
      </c>
      <c r="Q333" s="5">
        <v>0.25</v>
      </c>
      <c r="R333" s="5">
        <v>0.25</v>
      </c>
      <c r="S333" s="5">
        <v>0.25</v>
      </c>
    </row>
    <row r="334" spans="1:19" ht="25.5" x14ac:dyDescent="0.25">
      <c r="A334" s="4" t="s">
        <v>9254</v>
      </c>
      <c r="B334" s="4" t="s">
        <v>25594</v>
      </c>
      <c r="C334" s="4" t="s">
        <v>2277</v>
      </c>
      <c r="D334" s="1" t="s">
        <v>9255</v>
      </c>
      <c r="E334" s="5" t="s">
        <v>216</v>
      </c>
      <c r="F334" s="5">
        <v>0.25</v>
      </c>
      <c r="G334" s="5" t="s">
        <v>216</v>
      </c>
      <c r="H334" s="5" t="s">
        <v>216</v>
      </c>
      <c r="I334" s="5" t="s">
        <v>216</v>
      </c>
      <c r="J334" s="5" t="s">
        <v>216</v>
      </c>
      <c r="K334" s="5" t="s">
        <v>216</v>
      </c>
      <c r="L334" s="5" t="s">
        <v>216</v>
      </c>
      <c r="M334" s="5">
        <v>0.25</v>
      </c>
      <c r="N334" s="5">
        <v>0.25</v>
      </c>
      <c r="O334" s="5">
        <v>0.25</v>
      </c>
      <c r="P334" s="5">
        <v>0.25</v>
      </c>
      <c r="Q334" s="5">
        <v>0.25</v>
      </c>
      <c r="R334" s="5">
        <v>0.25</v>
      </c>
      <c r="S334" s="5">
        <v>0.25</v>
      </c>
    </row>
    <row r="335" spans="1:19" ht="38.25" x14ac:dyDescent="0.25">
      <c r="A335" s="4" t="s">
        <v>9256</v>
      </c>
      <c r="B335" s="4" t="s">
        <v>25594</v>
      </c>
      <c r="C335" s="4" t="s">
        <v>2286</v>
      </c>
      <c r="D335" s="1" t="s">
        <v>2287</v>
      </c>
      <c r="E335" s="5" t="s">
        <v>216</v>
      </c>
      <c r="F335" s="5">
        <v>0.25</v>
      </c>
      <c r="G335" s="5" t="s">
        <v>216</v>
      </c>
      <c r="H335" s="5" t="s">
        <v>216</v>
      </c>
      <c r="I335" s="5" t="s">
        <v>216</v>
      </c>
      <c r="J335" s="5" t="s">
        <v>216</v>
      </c>
      <c r="K335" s="5" t="s">
        <v>216</v>
      </c>
      <c r="L335" s="5" t="s">
        <v>216</v>
      </c>
      <c r="M335" s="5">
        <v>0.25</v>
      </c>
      <c r="N335" s="5">
        <v>0.25</v>
      </c>
      <c r="O335" s="5">
        <v>0.25</v>
      </c>
      <c r="P335" s="5">
        <v>0.25</v>
      </c>
      <c r="Q335" s="5">
        <v>0.25</v>
      </c>
      <c r="R335" s="5">
        <v>0.25</v>
      </c>
      <c r="S335" s="5">
        <v>0.25</v>
      </c>
    </row>
    <row r="336" spans="1:19" ht="38.25" x14ac:dyDescent="0.25">
      <c r="A336" s="4" t="s">
        <v>9257</v>
      </c>
      <c r="B336" s="4" t="s">
        <v>25594</v>
      </c>
      <c r="C336" s="4" t="s">
        <v>2289</v>
      </c>
      <c r="D336" s="1" t="s">
        <v>2290</v>
      </c>
      <c r="E336" s="5" t="s">
        <v>216</v>
      </c>
      <c r="F336" s="5">
        <v>0.25</v>
      </c>
      <c r="G336" s="5" t="s">
        <v>216</v>
      </c>
      <c r="H336" s="5" t="s">
        <v>216</v>
      </c>
      <c r="I336" s="5" t="s">
        <v>216</v>
      </c>
      <c r="J336" s="5" t="s">
        <v>216</v>
      </c>
      <c r="K336" s="5" t="s">
        <v>216</v>
      </c>
      <c r="L336" s="5" t="s">
        <v>216</v>
      </c>
      <c r="M336" s="5">
        <v>0.25</v>
      </c>
      <c r="N336" s="5">
        <v>0.25</v>
      </c>
      <c r="O336" s="5">
        <v>0.25</v>
      </c>
      <c r="P336" s="5">
        <v>0.25</v>
      </c>
      <c r="Q336" s="5">
        <v>0.25</v>
      </c>
      <c r="R336" s="5">
        <v>0.25</v>
      </c>
      <c r="S336" s="5">
        <v>0.25</v>
      </c>
    </row>
    <row r="337" spans="1:19" ht="38.25" x14ac:dyDescent="0.25">
      <c r="A337" s="4" t="s">
        <v>9258</v>
      </c>
      <c r="B337" s="4" t="s">
        <v>25594</v>
      </c>
      <c r="C337" s="4" t="s">
        <v>2292</v>
      </c>
      <c r="D337" s="1" t="s">
        <v>2293</v>
      </c>
      <c r="E337" s="5" t="s">
        <v>216</v>
      </c>
      <c r="F337" s="5">
        <v>0.25</v>
      </c>
      <c r="G337" s="5" t="s">
        <v>216</v>
      </c>
      <c r="H337" s="5" t="s">
        <v>216</v>
      </c>
      <c r="I337" s="5" t="s">
        <v>216</v>
      </c>
      <c r="J337" s="5" t="s">
        <v>216</v>
      </c>
      <c r="K337" s="5" t="s">
        <v>216</v>
      </c>
      <c r="L337" s="5" t="s">
        <v>216</v>
      </c>
      <c r="M337" s="5">
        <v>0.25</v>
      </c>
      <c r="N337" s="5">
        <v>0.25</v>
      </c>
      <c r="O337" s="5">
        <v>0.25</v>
      </c>
      <c r="P337" s="5">
        <v>0.25</v>
      </c>
      <c r="Q337" s="5">
        <v>0.25</v>
      </c>
      <c r="R337" s="5">
        <v>0.25</v>
      </c>
      <c r="S337" s="5">
        <v>0.25</v>
      </c>
    </row>
    <row r="338" spans="1:19" ht="38.25" x14ac:dyDescent="0.25">
      <c r="A338" s="4" t="s">
        <v>9259</v>
      </c>
      <c r="B338" s="4" t="s">
        <v>25594</v>
      </c>
      <c r="C338" s="4" t="s">
        <v>2295</v>
      </c>
      <c r="D338" s="1" t="s">
        <v>2296</v>
      </c>
      <c r="E338" s="5" t="s">
        <v>216</v>
      </c>
      <c r="F338" s="5">
        <v>0.25</v>
      </c>
      <c r="G338" s="5" t="s">
        <v>216</v>
      </c>
      <c r="H338" s="5" t="s">
        <v>216</v>
      </c>
      <c r="I338" s="5" t="s">
        <v>216</v>
      </c>
      <c r="J338" s="5" t="s">
        <v>216</v>
      </c>
      <c r="K338" s="5" t="s">
        <v>216</v>
      </c>
      <c r="L338" s="5" t="s">
        <v>216</v>
      </c>
      <c r="M338" s="5">
        <v>0.25</v>
      </c>
      <c r="N338" s="5">
        <v>0.25</v>
      </c>
      <c r="O338" s="5">
        <v>0.25</v>
      </c>
      <c r="P338" s="5">
        <v>0.25</v>
      </c>
      <c r="Q338" s="5">
        <v>0.25</v>
      </c>
      <c r="R338" s="5">
        <v>0.25</v>
      </c>
      <c r="S338" s="5">
        <v>0.25</v>
      </c>
    </row>
    <row r="339" spans="1:19" ht="38.25" x14ac:dyDescent="0.25">
      <c r="A339" s="4" t="s">
        <v>9260</v>
      </c>
      <c r="B339" s="4" t="s">
        <v>25594</v>
      </c>
      <c r="C339" s="4" t="s">
        <v>2298</v>
      </c>
      <c r="D339" s="1" t="s">
        <v>2299</v>
      </c>
      <c r="E339" s="5" t="s">
        <v>216</v>
      </c>
      <c r="F339" s="5">
        <v>0.25</v>
      </c>
      <c r="G339" s="5" t="s">
        <v>216</v>
      </c>
      <c r="H339" s="5" t="s">
        <v>216</v>
      </c>
      <c r="I339" s="5" t="s">
        <v>216</v>
      </c>
      <c r="J339" s="5" t="s">
        <v>216</v>
      </c>
      <c r="K339" s="5" t="s">
        <v>216</v>
      </c>
      <c r="L339" s="5" t="s">
        <v>216</v>
      </c>
      <c r="M339" s="5">
        <v>0.25</v>
      </c>
      <c r="N339" s="5">
        <v>0.25</v>
      </c>
      <c r="O339" s="5">
        <v>0.25</v>
      </c>
      <c r="P339" s="5">
        <v>0.25</v>
      </c>
      <c r="Q339" s="5">
        <v>0.25</v>
      </c>
      <c r="R339" s="5">
        <v>0.25</v>
      </c>
      <c r="S339" s="5">
        <v>0.25</v>
      </c>
    </row>
    <row r="340" spans="1:19" ht="38.25" x14ac:dyDescent="0.25">
      <c r="A340" s="4" t="s">
        <v>9261</v>
      </c>
      <c r="B340" s="4" t="s">
        <v>25594</v>
      </c>
      <c r="C340" s="4" t="s">
        <v>2301</v>
      </c>
      <c r="D340" s="1" t="s">
        <v>9262</v>
      </c>
      <c r="E340" s="5" t="s">
        <v>216</v>
      </c>
      <c r="F340" s="5">
        <v>0.25</v>
      </c>
      <c r="G340" s="5" t="s">
        <v>216</v>
      </c>
      <c r="H340" s="5" t="s">
        <v>216</v>
      </c>
      <c r="I340" s="5" t="s">
        <v>216</v>
      </c>
      <c r="J340" s="5" t="s">
        <v>216</v>
      </c>
      <c r="K340" s="5" t="s">
        <v>216</v>
      </c>
      <c r="L340" s="5" t="s">
        <v>216</v>
      </c>
      <c r="M340" s="5">
        <v>0.25</v>
      </c>
      <c r="N340" s="5">
        <v>0.25</v>
      </c>
      <c r="O340" s="5">
        <v>0.25</v>
      </c>
      <c r="P340" s="5">
        <v>0.25</v>
      </c>
      <c r="Q340" s="5">
        <v>0.25</v>
      </c>
      <c r="R340" s="5">
        <v>0.25</v>
      </c>
      <c r="S340" s="5">
        <v>0.25</v>
      </c>
    </row>
    <row r="341" spans="1:19" ht="38.25" x14ac:dyDescent="0.25">
      <c r="A341" s="4" t="s">
        <v>9263</v>
      </c>
      <c r="B341" s="4" t="s">
        <v>25594</v>
      </c>
      <c r="C341" s="4" t="s">
        <v>9264</v>
      </c>
      <c r="D341" s="1" t="s">
        <v>9265</v>
      </c>
      <c r="E341" s="5" t="s">
        <v>216</v>
      </c>
      <c r="F341" s="5">
        <v>0.25</v>
      </c>
      <c r="G341" s="5" t="s">
        <v>216</v>
      </c>
      <c r="H341" s="5" t="s">
        <v>216</v>
      </c>
      <c r="I341" s="5" t="s">
        <v>216</v>
      </c>
      <c r="J341" s="5" t="s">
        <v>216</v>
      </c>
      <c r="K341" s="5" t="s">
        <v>216</v>
      </c>
      <c r="L341" s="5" t="s">
        <v>216</v>
      </c>
      <c r="M341" s="5">
        <v>0.25</v>
      </c>
      <c r="N341" s="5">
        <v>0.25</v>
      </c>
      <c r="O341" s="5">
        <v>0.25</v>
      </c>
      <c r="P341" s="5">
        <v>0.25</v>
      </c>
      <c r="Q341" s="5">
        <v>0.25</v>
      </c>
      <c r="R341" s="5">
        <v>0.25</v>
      </c>
      <c r="S341" s="5">
        <v>0.25</v>
      </c>
    </row>
    <row r="342" spans="1:19" ht="38.25" x14ac:dyDescent="0.25">
      <c r="A342" s="4" t="s">
        <v>9266</v>
      </c>
      <c r="B342" s="4" t="s">
        <v>25594</v>
      </c>
      <c r="C342" s="4" t="s">
        <v>2304</v>
      </c>
      <c r="D342" s="1" t="s">
        <v>2305</v>
      </c>
      <c r="E342" s="5" t="s">
        <v>216</v>
      </c>
      <c r="F342" s="5">
        <v>0.25</v>
      </c>
      <c r="G342" s="5" t="s">
        <v>216</v>
      </c>
      <c r="H342" s="5" t="s">
        <v>216</v>
      </c>
      <c r="I342" s="5" t="s">
        <v>216</v>
      </c>
      <c r="J342" s="5" t="s">
        <v>216</v>
      </c>
      <c r="K342" s="5" t="s">
        <v>216</v>
      </c>
      <c r="L342" s="5" t="s">
        <v>216</v>
      </c>
      <c r="M342" s="5">
        <v>0.25</v>
      </c>
      <c r="N342" s="5">
        <v>0.25</v>
      </c>
      <c r="O342" s="5">
        <v>0.25</v>
      </c>
      <c r="P342" s="5">
        <v>0.25</v>
      </c>
      <c r="Q342" s="5">
        <v>0.25</v>
      </c>
      <c r="R342" s="5">
        <v>0.25</v>
      </c>
      <c r="S342" s="5">
        <v>0.25</v>
      </c>
    </row>
    <row r="343" spans="1:19" ht="38.25" x14ac:dyDescent="0.25">
      <c r="A343" s="4" t="s">
        <v>9267</v>
      </c>
      <c r="B343" s="4" t="s">
        <v>25594</v>
      </c>
      <c r="C343" s="4" t="s">
        <v>2307</v>
      </c>
      <c r="D343" s="1" t="s">
        <v>2308</v>
      </c>
      <c r="E343" s="5" t="s">
        <v>216</v>
      </c>
      <c r="F343" s="5">
        <v>0.25</v>
      </c>
      <c r="G343" s="5" t="s">
        <v>216</v>
      </c>
      <c r="H343" s="5" t="s">
        <v>216</v>
      </c>
      <c r="I343" s="5" t="s">
        <v>216</v>
      </c>
      <c r="J343" s="5" t="s">
        <v>216</v>
      </c>
      <c r="K343" s="5" t="s">
        <v>216</v>
      </c>
      <c r="L343" s="5" t="s">
        <v>216</v>
      </c>
      <c r="M343" s="5">
        <v>0.25</v>
      </c>
      <c r="N343" s="5">
        <v>0.25</v>
      </c>
      <c r="O343" s="5">
        <v>0.25</v>
      </c>
      <c r="P343" s="5">
        <v>0.25</v>
      </c>
      <c r="Q343" s="5">
        <v>0.25</v>
      </c>
      <c r="R343" s="5">
        <v>0.25</v>
      </c>
      <c r="S343" s="5">
        <v>0.25</v>
      </c>
    </row>
    <row r="344" spans="1:19" ht="38.25" x14ac:dyDescent="0.25">
      <c r="A344" s="4" t="s">
        <v>9268</v>
      </c>
      <c r="B344" s="4" t="s">
        <v>25594</v>
      </c>
      <c r="C344" s="4" t="s">
        <v>2310</v>
      </c>
      <c r="D344" s="1" t="s">
        <v>9269</v>
      </c>
      <c r="E344" s="5" t="s">
        <v>216</v>
      </c>
      <c r="F344" s="5">
        <v>0.25</v>
      </c>
      <c r="G344" s="5" t="s">
        <v>216</v>
      </c>
      <c r="H344" s="5" t="s">
        <v>216</v>
      </c>
      <c r="I344" s="5" t="s">
        <v>216</v>
      </c>
      <c r="J344" s="5" t="s">
        <v>216</v>
      </c>
      <c r="K344" s="5" t="s">
        <v>216</v>
      </c>
      <c r="L344" s="5" t="s">
        <v>216</v>
      </c>
      <c r="M344" s="5">
        <v>0.25</v>
      </c>
      <c r="N344" s="5">
        <v>0.25</v>
      </c>
      <c r="O344" s="5">
        <v>0.25</v>
      </c>
      <c r="P344" s="5">
        <v>0.25</v>
      </c>
      <c r="Q344" s="5">
        <v>0.25</v>
      </c>
      <c r="R344" s="5">
        <v>0.25</v>
      </c>
      <c r="S344" s="5">
        <v>0.25</v>
      </c>
    </row>
    <row r="345" spans="1:19" ht="38.25" x14ac:dyDescent="0.25">
      <c r="A345" s="4" t="s">
        <v>9270</v>
      </c>
      <c r="B345" s="4" t="s">
        <v>25594</v>
      </c>
      <c r="C345" s="4" t="s">
        <v>2313</v>
      </c>
      <c r="D345" s="1" t="s">
        <v>9271</v>
      </c>
      <c r="E345" s="5" t="s">
        <v>216</v>
      </c>
      <c r="F345" s="5">
        <v>0.25</v>
      </c>
      <c r="G345" s="5" t="s">
        <v>216</v>
      </c>
      <c r="H345" s="5" t="s">
        <v>216</v>
      </c>
      <c r="I345" s="5" t="s">
        <v>216</v>
      </c>
      <c r="J345" s="5" t="s">
        <v>216</v>
      </c>
      <c r="K345" s="5" t="s">
        <v>216</v>
      </c>
      <c r="L345" s="5" t="s">
        <v>216</v>
      </c>
      <c r="M345" s="5">
        <v>0.25</v>
      </c>
      <c r="N345" s="5">
        <v>0.25</v>
      </c>
      <c r="O345" s="5">
        <v>0.25</v>
      </c>
      <c r="P345" s="5">
        <v>0.25</v>
      </c>
      <c r="Q345" s="5">
        <v>0.25</v>
      </c>
      <c r="R345" s="5">
        <v>0.25</v>
      </c>
      <c r="S345" s="5">
        <v>0.25</v>
      </c>
    </row>
    <row r="346" spans="1:19" ht="38.25" x14ac:dyDescent="0.25">
      <c r="A346" s="4" t="s">
        <v>9272</v>
      </c>
      <c r="B346" s="4" t="s">
        <v>25594</v>
      </c>
      <c r="C346" s="4" t="s">
        <v>9273</v>
      </c>
      <c r="D346" s="1" t="s">
        <v>9274</v>
      </c>
      <c r="E346" s="5" t="s">
        <v>216</v>
      </c>
      <c r="F346" s="5">
        <v>0.25</v>
      </c>
      <c r="G346" s="5" t="s">
        <v>216</v>
      </c>
      <c r="H346" s="5" t="s">
        <v>216</v>
      </c>
      <c r="I346" s="5" t="s">
        <v>216</v>
      </c>
      <c r="J346" s="5" t="s">
        <v>216</v>
      </c>
      <c r="K346" s="5" t="s">
        <v>216</v>
      </c>
      <c r="L346" s="5" t="s">
        <v>216</v>
      </c>
      <c r="M346" s="5">
        <v>0.25</v>
      </c>
      <c r="N346" s="5">
        <v>0.25</v>
      </c>
      <c r="O346" s="5">
        <v>0.25</v>
      </c>
      <c r="P346" s="5">
        <v>0.25</v>
      </c>
      <c r="Q346" s="5">
        <v>0.25</v>
      </c>
      <c r="R346" s="5">
        <v>0.25</v>
      </c>
      <c r="S346" s="5">
        <v>0.25</v>
      </c>
    </row>
    <row r="347" spans="1:19" ht="38.25" x14ac:dyDescent="0.25">
      <c r="A347" s="4" t="s">
        <v>9275</v>
      </c>
      <c r="B347" s="4" t="s">
        <v>25594</v>
      </c>
      <c r="C347" s="4" t="s">
        <v>9276</v>
      </c>
      <c r="D347" s="1" t="s">
        <v>9277</v>
      </c>
      <c r="E347" s="5" t="s">
        <v>216</v>
      </c>
      <c r="F347" s="5">
        <v>0.25</v>
      </c>
      <c r="G347" s="5" t="s">
        <v>216</v>
      </c>
      <c r="H347" s="5" t="s">
        <v>216</v>
      </c>
      <c r="I347" s="5" t="s">
        <v>216</v>
      </c>
      <c r="J347" s="5" t="s">
        <v>216</v>
      </c>
      <c r="K347" s="5" t="s">
        <v>216</v>
      </c>
      <c r="L347" s="5" t="s">
        <v>216</v>
      </c>
      <c r="M347" s="5">
        <v>0.25</v>
      </c>
      <c r="N347" s="5">
        <v>0.25</v>
      </c>
      <c r="O347" s="5">
        <v>0.25</v>
      </c>
      <c r="P347" s="5">
        <v>0.25</v>
      </c>
      <c r="Q347" s="5">
        <v>0.25</v>
      </c>
      <c r="R347" s="5">
        <v>0.25</v>
      </c>
      <c r="S347" s="5">
        <v>0.25</v>
      </c>
    </row>
    <row r="348" spans="1:19" ht="38.25" x14ac:dyDescent="0.25">
      <c r="A348" s="4" t="s">
        <v>9278</v>
      </c>
      <c r="B348" s="4" t="s">
        <v>25594</v>
      </c>
      <c r="C348" s="4" t="s">
        <v>2316</v>
      </c>
      <c r="D348" s="1" t="s">
        <v>9279</v>
      </c>
      <c r="E348" s="5" t="s">
        <v>216</v>
      </c>
      <c r="F348" s="5">
        <v>0.25</v>
      </c>
      <c r="G348" s="5" t="s">
        <v>216</v>
      </c>
      <c r="H348" s="5" t="s">
        <v>216</v>
      </c>
      <c r="I348" s="5" t="s">
        <v>216</v>
      </c>
      <c r="J348" s="5" t="s">
        <v>216</v>
      </c>
      <c r="K348" s="5" t="s">
        <v>216</v>
      </c>
      <c r="L348" s="5" t="s">
        <v>216</v>
      </c>
      <c r="M348" s="5">
        <v>0.25</v>
      </c>
      <c r="N348" s="5">
        <v>0.25</v>
      </c>
      <c r="O348" s="5">
        <v>0.25</v>
      </c>
      <c r="P348" s="5">
        <v>0.25</v>
      </c>
      <c r="Q348" s="5">
        <v>0.25</v>
      </c>
      <c r="R348" s="5">
        <v>0.25</v>
      </c>
      <c r="S348" s="5">
        <v>0.25</v>
      </c>
    </row>
    <row r="349" spans="1:19" ht="38.25" x14ac:dyDescent="0.25">
      <c r="A349" s="4" t="s">
        <v>9280</v>
      </c>
      <c r="B349" s="4" t="s">
        <v>25594</v>
      </c>
      <c r="C349" s="4" t="s">
        <v>2322</v>
      </c>
      <c r="D349" s="1" t="s">
        <v>9281</v>
      </c>
      <c r="E349" s="5" t="s">
        <v>216</v>
      </c>
      <c r="F349" s="5">
        <v>0.25</v>
      </c>
      <c r="G349" s="5" t="s">
        <v>216</v>
      </c>
      <c r="H349" s="5" t="s">
        <v>216</v>
      </c>
      <c r="I349" s="5" t="s">
        <v>216</v>
      </c>
      <c r="J349" s="5" t="s">
        <v>216</v>
      </c>
      <c r="K349" s="5" t="s">
        <v>216</v>
      </c>
      <c r="L349" s="5" t="s">
        <v>216</v>
      </c>
      <c r="M349" s="5">
        <v>0.25</v>
      </c>
      <c r="N349" s="5">
        <v>0.25</v>
      </c>
      <c r="O349" s="5">
        <v>0.25</v>
      </c>
      <c r="P349" s="5">
        <v>0.25</v>
      </c>
      <c r="Q349" s="5">
        <v>0.25</v>
      </c>
      <c r="R349" s="5">
        <v>0.25</v>
      </c>
      <c r="S349" s="5">
        <v>0.25</v>
      </c>
    </row>
    <row r="350" spans="1:19" ht="38.25" x14ac:dyDescent="0.25">
      <c r="A350" s="4" t="s">
        <v>9282</v>
      </c>
      <c r="B350" s="4" t="s">
        <v>25594</v>
      </c>
      <c r="C350" s="4" t="s">
        <v>2328</v>
      </c>
      <c r="D350" s="1" t="s">
        <v>2329</v>
      </c>
      <c r="E350" s="5" t="s">
        <v>216</v>
      </c>
      <c r="F350" s="5">
        <v>0.25</v>
      </c>
      <c r="G350" s="5" t="s">
        <v>216</v>
      </c>
      <c r="H350" s="5" t="s">
        <v>216</v>
      </c>
      <c r="I350" s="5" t="s">
        <v>216</v>
      </c>
      <c r="J350" s="5" t="s">
        <v>216</v>
      </c>
      <c r="K350" s="5" t="s">
        <v>216</v>
      </c>
      <c r="L350" s="5" t="s">
        <v>216</v>
      </c>
      <c r="M350" s="5">
        <v>0.25</v>
      </c>
      <c r="N350" s="5">
        <v>0.25</v>
      </c>
      <c r="O350" s="5">
        <v>0.25</v>
      </c>
      <c r="P350" s="5">
        <v>0.25</v>
      </c>
      <c r="Q350" s="5">
        <v>0.25</v>
      </c>
      <c r="R350" s="5">
        <v>0.25</v>
      </c>
      <c r="S350" s="5">
        <v>0.25</v>
      </c>
    </row>
    <row r="351" spans="1:19" ht="38.25" x14ac:dyDescent="0.25">
      <c r="A351" s="4" t="s">
        <v>9283</v>
      </c>
      <c r="B351" s="4" t="s">
        <v>25594</v>
      </c>
      <c r="C351" s="4" t="s">
        <v>2331</v>
      </c>
      <c r="D351" s="1" t="s">
        <v>2332</v>
      </c>
      <c r="E351" s="5" t="s">
        <v>216</v>
      </c>
      <c r="F351" s="5">
        <v>0.25</v>
      </c>
      <c r="G351" s="5" t="s">
        <v>216</v>
      </c>
      <c r="H351" s="5" t="s">
        <v>216</v>
      </c>
      <c r="I351" s="5" t="s">
        <v>216</v>
      </c>
      <c r="J351" s="5" t="s">
        <v>216</v>
      </c>
      <c r="K351" s="5" t="s">
        <v>216</v>
      </c>
      <c r="L351" s="5" t="s">
        <v>216</v>
      </c>
      <c r="M351" s="5">
        <v>0.25</v>
      </c>
      <c r="N351" s="5">
        <v>0.25</v>
      </c>
      <c r="O351" s="5">
        <v>0.25</v>
      </c>
      <c r="P351" s="5">
        <v>0.25</v>
      </c>
      <c r="Q351" s="5">
        <v>0.25</v>
      </c>
      <c r="R351" s="5">
        <v>0.25</v>
      </c>
      <c r="S351" s="5">
        <v>0.25</v>
      </c>
    </row>
    <row r="352" spans="1:19" ht="38.25" x14ac:dyDescent="0.25">
      <c r="A352" s="4" t="s">
        <v>9284</v>
      </c>
      <c r="B352" s="4" t="s">
        <v>25594</v>
      </c>
      <c r="C352" s="4" t="s">
        <v>2334</v>
      </c>
      <c r="D352" s="1" t="s">
        <v>2335</v>
      </c>
      <c r="E352" s="5" t="s">
        <v>216</v>
      </c>
      <c r="F352" s="5">
        <v>0.25</v>
      </c>
      <c r="G352" s="5" t="s">
        <v>216</v>
      </c>
      <c r="H352" s="5" t="s">
        <v>216</v>
      </c>
      <c r="I352" s="5" t="s">
        <v>216</v>
      </c>
      <c r="J352" s="5" t="s">
        <v>216</v>
      </c>
      <c r="K352" s="5" t="s">
        <v>216</v>
      </c>
      <c r="L352" s="5" t="s">
        <v>216</v>
      </c>
      <c r="M352" s="5">
        <v>0.25</v>
      </c>
      <c r="N352" s="5">
        <v>0.25</v>
      </c>
      <c r="O352" s="5">
        <v>0.25</v>
      </c>
      <c r="P352" s="5">
        <v>0.25</v>
      </c>
      <c r="Q352" s="5">
        <v>0.25</v>
      </c>
      <c r="R352" s="5">
        <v>0.25</v>
      </c>
      <c r="S352" s="5">
        <v>0.25</v>
      </c>
    </row>
    <row r="353" spans="1:19" ht="38.25" x14ac:dyDescent="0.25">
      <c r="A353" s="4" t="s">
        <v>9285</v>
      </c>
      <c r="B353" s="4" t="s">
        <v>25594</v>
      </c>
      <c r="C353" s="4" t="s">
        <v>2337</v>
      </c>
      <c r="D353" s="1" t="s">
        <v>9286</v>
      </c>
      <c r="E353" s="5" t="s">
        <v>216</v>
      </c>
      <c r="F353" s="5">
        <v>0.25</v>
      </c>
      <c r="G353" s="5" t="s">
        <v>216</v>
      </c>
      <c r="H353" s="5" t="s">
        <v>216</v>
      </c>
      <c r="I353" s="5" t="s">
        <v>216</v>
      </c>
      <c r="J353" s="5" t="s">
        <v>216</v>
      </c>
      <c r="K353" s="5" t="s">
        <v>216</v>
      </c>
      <c r="L353" s="5" t="s">
        <v>216</v>
      </c>
      <c r="M353" s="5">
        <v>0.25</v>
      </c>
      <c r="N353" s="5">
        <v>0.25</v>
      </c>
      <c r="O353" s="5">
        <v>0.25</v>
      </c>
      <c r="P353" s="5">
        <v>0.25</v>
      </c>
      <c r="Q353" s="5">
        <v>0.25</v>
      </c>
      <c r="R353" s="5">
        <v>0.25</v>
      </c>
      <c r="S353" s="5">
        <v>0.25</v>
      </c>
    </row>
    <row r="354" spans="1:19" ht="25.5" x14ac:dyDescent="0.25">
      <c r="A354" s="4" t="s">
        <v>9287</v>
      </c>
      <c r="B354" s="4" t="s">
        <v>25594</v>
      </c>
      <c r="C354" s="4" t="s">
        <v>2340</v>
      </c>
      <c r="D354" s="1" t="s">
        <v>9288</v>
      </c>
      <c r="E354" s="5" t="s">
        <v>216</v>
      </c>
      <c r="F354" s="5">
        <v>0</v>
      </c>
      <c r="G354" s="5" t="s">
        <v>216</v>
      </c>
      <c r="H354" s="5" t="s">
        <v>216</v>
      </c>
      <c r="I354" s="5" t="s">
        <v>216</v>
      </c>
      <c r="J354" s="5" t="s">
        <v>216</v>
      </c>
      <c r="K354" s="5" t="s">
        <v>216</v>
      </c>
      <c r="L354" s="5" t="s">
        <v>216</v>
      </c>
      <c r="M354" s="5">
        <v>0.05</v>
      </c>
      <c r="N354" s="5">
        <v>0.05</v>
      </c>
      <c r="O354" s="5">
        <v>0.05</v>
      </c>
      <c r="P354" s="5">
        <v>0.05</v>
      </c>
      <c r="Q354" s="5">
        <v>0.05</v>
      </c>
      <c r="R354" s="5">
        <v>0.05</v>
      </c>
      <c r="S354" s="5">
        <v>0.05</v>
      </c>
    </row>
    <row r="355" spans="1:19" ht="25.5" x14ac:dyDescent="0.25">
      <c r="A355" s="4" t="s">
        <v>9289</v>
      </c>
      <c r="B355" s="4" t="s">
        <v>25594</v>
      </c>
      <c r="C355" s="4" t="s">
        <v>2346</v>
      </c>
      <c r="D355" s="1" t="s">
        <v>9290</v>
      </c>
      <c r="E355" s="5" t="s">
        <v>216</v>
      </c>
      <c r="F355" s="5">
        <v>0.25</v>
      </c>
      <c r="G355" s="5" t="s">
        <v>216</v>
      </c>
      <c r="H355" s="5" t="s">
        <v>216</v>
      </c>
      <c r="I355" s="5" t="s">
        <v>216</v>
      </c>
      <c r="J355" s="5" t="s">
        <v>216</v>
      </c>
      <c r="K355" s="5" t="s">
        <v>216</v>
      </c>
      <c r="L355" s="5" t="s">
        <v>216</v>
      </c>
      <c r="M355" s="5">
        <v>0.25</v>
      </c>
      <c r="N355" s="5">
        <v>0.25</v>
      </c>
      <c r="O355" s="5">
        <v>0.25</v>
      </c>
      <c r="P355" s="5">
        <v>0.25</v>
      </c>
      <c r="Q355" s="5">
        <v>0.25</v>
      </c>
      <c r="R355" s="5">
        <v>0.25</v>
      </c>
      <c r="S355" s="5">
        <v>0.25</v>
      </c>
    </row>
    <row r="356" spans="1:19" ht="25.5" x14ac:dyDescent="0.25">
      <c r="A356" s="4" t="s">
        <v>9291</v>
      </c>
      <c r="B356" s="4" t="s">
        <v>25594</v>
      </c>
      <c r="C356" s="4" t="s">
        <v>2349</v>
      </c>
      <c r="D356" s="1" t="s">
        <v>9292</v>
      </c>
      <c r="E356" s="5" t="s">
        <v>216</v>
      </c>
      <c r="F356" s="5">
        <v>0</v>
      </c>
      <c r="G356" s="5" t="s">
        <v>216</v>
      </c>
      <c r="H356" s="5" t="s">
        <v>216</v>
      </c>
      <c r="I356" s="5" t="s">
        <v>216</v>
      </c>
      <c r="J356" s="5" t="s">
        <v>216</v>
      </c>
      <c r="K356" s="5" t="s">
        <v>216</v>
      </c>
      <c r="L356" s="5" t="s">
        <v>216</v>
      </c>
      <c r="M356" s="5">
        <v>0.05</v>
      </c>
      <c r="N356" s="5">
        <v>0.05</v>
      </c>
      <c r="O356" s="5">
        <v>0.05</v>
      </c>
      <c r="P356" s="5">
        <v>0.05</v>
      </c>
      <c r="Q356" s="5">
        <v>0.05</v>
      </c>
      <c r="R356" s="5">
        <v>0.05</v>
      </c>
      <c r="S356" s="5">
        <v>0.05</v>
      </c>
    </row>
    <row r="357" spans="1:19" x14ac:dyDescent="0.25">
      <c r="A357" s="4" t="s">
        <v>9293</v>
      </c>
      <c r="B357" s="4" t="s">
        <v>25594</v>
      </c>
      <c r="C357" s="4" t="s">
        <v>2361</v>
      </c>
      <c r="D357" s="1" t="s">
        <v>2362</v>
      </c>
      <c r="E357" s="5" t="s">
        <v>216</v>
      </c>
      <c r="F357" s="5">
        <v>0</v>
      </c>
      <c r="G357" s="5" t="s">
        <v>216</v>
      </c>
      <c r="H357" s="5" t="s">
        <v>216</v>
      </c>
      <c r="I357" s="5" t="s">
        <v>216</v>
      </c>
      <c r="J357" s="5" t="s">
        <v>216</v>
      </c>
      <c r="K357" s="5" t="s">
        <v>216</v>
      </c>
      <c r="L357" s="5" t="s">
        <v>216</v>
      </c>
      <c r="M357" s="5">
        <v>0</v>
      </c>
      <c r="N357" s="5">
        <v>0</v>
      </c>
      <c r="O357" s="5">
        <v>0</v>
      </c>
      <c r="P357" s="5">
        <v>0</v>
      </c>
      <c r="Q357" s="5">
        <v>0</v>
      </c>
      <c r="R357" s="5">
        <v>0</v>
      </c>
      <c r="S357" s="5">
        <v>0</v>
      </c>
    </row>
    <row r="358" spans="1:19" x14ac:dyDescent="0.25">
      <c r="A358" s="4" t="s">
        <v>9294</v>
      </c>
      <c r="B358" s="4" t="s">
        <v>25594</v>
      </c>
      <c r="C358" s="4" t="s">
        <v>2367</v>
      </c>
      <c r="D358" s="1" t="s">
        <v>2368</v>
      </c>
      <c r="E358" s="5" t="s">
        <v>216</v>
      </c>
      <c r="F358" s="5">
        <v>0</v>
      </c>
      <c r="G358" s="5" t="s">
        <v>216</v>
      </c>
      <c r="H358" s="5" t="s">
        <v>216</v>
      </c>
      <c r="I358" s="5" t="s">
        <v>216</v>
      </c>
      <c r="J358" s="5" t="s">
        <v>216</v>
      </c>
      <c r="K358" s="5" t="s">
        <v>216</v>
      </c>
      <c r="L358" s="5" t="s">
        <v>216</v>
      </c>
      <c r="M358" s="5">
        <v>0</v>
      </c>
      <c r="N358" s="5">
        <v>0</v>
      </c>
      <c r="O358" s="5">
        <v>0</v>
      </c>
      <c r="P358" s="5">
        <v>0</v>
      </c>
      <c r="Q358" s="5">
        <v>0</v>
      </c>
      <c r="R358" s="5">
        <v>0</v>
      </c>
      <c r="S358" s="5">
        <v>0</v>
      </c>
    </row>
    <row r="359" spans="1:19" ht="25.5" x14ac:dyDescent="0.25">
      <c r="A359" s="4" t="s">
        <v>9295</v>
      </c>
      <c r="B359" s="4" t="s">
        <v>25594</v>
      </c>
      <c r="C359" s="4" t="s">
        <v>2370</v>
      </c>
      <c r="D359" s="1" t="s">
        <v>2371</v>
      </c>
      <c r="E359" s="5" t="s">
        <v>216</v>
      </c>
      <c r="F359" s="5">
        <v>0</v>
      </c>
      <c r="G359" s="5" t="s">
        <v>216</v>
      </c>
      <c r="H359" s="5" t="s">
        <v>216</v>
      </c>
      <c r="I359" s="5" t="s">
        <v>216</v>
      </c>
      <c r="J359" s="5" t="s">
        <v>216</v>
      </c>
      <c r="K359" s="5" t="s">
        <v>216</v>
      </c>
      <c r="L359" s="5" t="s">
        <v>216</v>
      </c>
      <c r="M359" s="5">
        <v>0</v>
      </c>
      <c r="N359" s="5">
        <v>0</v>
      </c>
      <c r="O359" s="5">
        <v>0</v>
      </c>
      <c r="P359" s="5">
        <v>0</v>
      </c>
      <c r="Q359" s="5">
        <v>0</v>
      </c>
      <c r="R359" s="5">
        <v>0</v>
      </c>
      <c r="S359" s="5">
        <v>0</v>
      </c>
    </row>
    <row r="360" spans="1:19" ht="25.5" x14ac:dyDescent="0.25">
      <c r="A360" s="4" t="s">
        <v>9296</v>
      </c>
      <c r="B360" s="4" t="s">
        <v>25594</v>
      </c>
      <c r="C360" s="4" t="s">
        <v>2373</v>
      </c>
      <c r="D360" s="1" t="s">
        <v>9297</v>
      </c>
      <c r="E360" s="5" t="s">
        <v>216</v>
      </c>
      <c r="F360" s="5">
        <v>0</v>
      </c>
      <c r="G360" s="5" t="s">
        <v>216</v>
      </c>
      <c r="H360" s="5" t="s">
        <v>216</v>
      </c>
      <c r="I360" s="5" t="s">
        <v>216</v>
      </c>
      <c r="J360" s="5" t="s">
        <v>216</v>
      </c>
      <c r="K360" s="5" t="s">
        <v>216</v>
      </c>
      <c r="L360" s="5" t="s">
        <v>216</v>
      </c>
      <c r="M360" s="5">
        <v>0</v>
      </c>
      <c r="N360" s="5">
        <v>0</v>
      </c>
      <c r="O360" s="5">
        <v>0</v>
      </c>
      <c r="P360" s="5">
        <v>0</v>
      </c>
      <c r="Q360" s="5">
        <v>0</v>
      </c>
      <c r="R360" s="5">
        <v>0</v>
      </c>
      <c r="S360" s="5">
        <v>0</v>
      </c>
    </row>
    <row r="361" spans="1:19" ht="25.5" x14ac:dyDescent="0.25">
      <c r="A361" s="4" t="s">
        <v>9298</v>
      </c>
      <c r="B361" s="4" t="s">
        <v>25594</v>
      </c>
      <c r="C361" s="4" t="s">
        <v>2376</v>
      </c>
      <c r="D361" s="1" t="s">
        <v>9299</v>
      </c>
      <c r="E361" s="5" t="s">
        <v>216</v>
      </c>
      <c r="F361" s="5">
        <v>0</v>
      </c>
      <c r="G361" s="5" t="s">
        <v>216</v>
      </c>
      <c r="H361" s="5" t="s">
        <v>216</v>
      </c>
      <c r="I361" s="5" t="s">
        <v>216</v>
      </c>
      <c r="J361" s="5" t="s">
        <v>216</v>
      </c>
      <c r="K361" s="5" t="s">
        <v>216</v>
      </c>
      <c r="L361" s="5" t="s">
        <v>216</v>
      </c>
      <c r="M361" s="5">
        <v>0</v>
      </c>
      <c r="N361" s="5">
        <v>0</v>
      </c>
      <c r="O361" s="5">
        <v>0</v>
      </c>
      <c r="P361" s="5">
        <v>0</v>
      </c>
      <c r="Q361" s="5">
        <v>0</v>
      </c>
      <c r="R361" s="5">
        <v>0</v>
      </c>
      <c r="S361" s="5">
        <v>0</v>
      </c>
    </row>
    <row r="362" spans="1:19" x14ac:dyDescent="0.25">
      <c r="A362" s="4" t="s">
        <v>9300</v>
      </c>
      <c r="B362" s="4" t="s">
        <v>25594</v>
      </c>
      <c r="C362" s="4" t="s">
        <v>2379</v>
      </c>
      <c r="D362" s="1" t="s">
        <v>9301</v>
      </c>
      <c r="E362" s="5" t="s">
        <v>216</v>
      </c>
      <c r="F362" s="5">
        <v>0</v>
      </c>
      <c r="G362" s="5" t="s">
        <v>216</v>
      </c>
      <c r="H362" s="5" t="s">
        <v>216</v>
      </c>
      <c r="I362" s="5" t="s">
        <v>216</v>
      </c>
      <c r="J362" s="5" t="s">
        <v>216</v>
      </c>
      <c r="K362" s="5" t="s">
        <v>216</v>
      </c>
      <c r="L362" s="5" t="s">
        <v>216</v>
      </c>
      <c r="M362" s="5">
        <v>0</v>
      </c>
      <c r="N362" s="5">
        <v>0</v>
      </c>
      <c r="O362" s="5">
        <v>0</v>
      </c>
      <c r="P362" s="5">
        <v>0</v>
      </c>
      <c r="Q362" s="5">
        <v>0</v>
      </c>
      <c r="R362" s="5">
        <v>0</v>
      </c>
      <c r="S362" s="5">
        <v>0</v>
      </c>
    </row>
    <row r="363" spans="1:19" ht="25.5" x14ac:dyDescent="0.25">
      <c r="A363" s="4" t="s">
        <v>9302</v>
      </c>
      <c r="B363" s="4" t="s">
        <v>25594</v>
      </c>
      <c r="C363" s="4" t="s">
        <v>2391</v>
      </c>
      <c r="D363" s="1" t="s">
        <v>2392</v>
      </c>
      <c r="E363" s="5" t="s">
        <v>216</v>
      </c>
      <c r="F363" s="5">
        <v>0.25</v>
      </c>
      <c r="G363" s="5" t="s">
        <v>216</v>
      </c>
      <c r="H363" s="5" t="s">
        <v>216</v>
      </c>
      <c r="I363" s="5" t="s">
        <v>216</v>
      </c>
      <c r="J363" s="5" t="s">
        <v>216</v>
      </c>
      <c r="K363" s="5" t="s">
        <v>216</v>
      </c>
      <c r="L363" s="5" t="s">
        <v>216</v>
      </c>
      <c r="M363" s="5">
        <v>0.25</v>
      </c>
      <c r="N363" s="5">
        <v>0.25</v>
      </c>
      <c r="O363" s="5">
        <v>0.25</v>
      </c>
      <c r="P363" s="5">
        <v>0.25</v>
      </c>
      <c r="Q363" s="5">
        <v>0.25</v>
      </c>
      <c r="R363" s="5">
        <v>0.25</v>
      </c>
      <c r="S363" s="5">
        <v>0.25</v>
      </c>
    </row>
    <row r="364" spans="1:19" ht="25.5" x14ac:dyDescent="0.25">
      <c r="A364" s="4" t="s">
        <v>9303</v>
      </c>
      <c r="B364" s="4" t="s">
        <v>25594</v>
      </c>
      <c r="C364" s="4" t="s">
        <v>2394</v>
      </c>
      <c r="D364" s="1" t="s">
        <v>2395</v>
      </c>
      <c r="E364" s="5" t="s">
        <v>216</v>
      </c>
      <c r="F364" s="5">
        <v>0.25</v>
      </c>
      <c r="G364" s="5" t="s">
        <v>216</v>
      </c>
      <c r="H364" s="5" t="s">
        <v>216</v>
      </c>
      <c r="I364" s="5" t="s">
        <v>216</v>
      </c>
      <c r="J364" s="5" t="s">
        <v>216</v>
      </c>
      <c r="K364" s="5" t="s">
        <v>216</v>
      </c>
      <c r="L364" s="5" t="s">
        <v>216</v>
      </c>
      <c r="M364" s="5">
        <v>0.25</v>
      </c>
      <c r="N364" s="5">
        <v>0.25</v>
      </c>
      <c r="O364" s="5">
        <v>0.25</v>
      </c>
      <c r="P364" s="5">
        <v>0.25</v>
      </c>
      <c r="Q364" s="5">
        <v>0.25</v>
      </c>
      <c r="R364" s="5">
        <v>0.25</v>
      </c>
      <c r="S364" s="5">
        <v>0.25</v>
      </c>
    </row>
    <row r="365" spans="1:19" x14ac:dyDescent="0.25">
      <c r="A365" s="4" t="s">
        <v>9304</v>
      </c>
      <c r="B365" s="4" t="s">
        <v>25594</v>
      </c>
      <c r="C365" s="4" t="s">
        <v>2400</v>
      </c>
      <c r="D365" s="1" t="s">
        <v>2401</v>
      </c>
      <c r="E365" s="5" t="s">
        <v>216</v>
      </c>
      <c r="F365" s="5">
        <v>0.25</v>
      </c>
      <c r="G365" s="5" t="s">
        <v>216</v>
      </c>
      <c r="H365" s="5" t="s">
        <v>216</v>
      </c>
      <c r="I365" s="5" t="s">
        <v>216</v>
      </c>
      <c r="J365" s="5" t="s">
        <v>216</v>
      </c>
      <c r="K365" s="5" t="s">
        <v>216</v>
      </c>
      <c r="L365" s="5" t="s">
        <v>216</v>
      </c>
      <c r="M365" s="5">
        <v>0.25</v>
      </c>
      <c r="N365" s="5">
        <v>0.25</v>
      </c>
      <c r="O365" s="5">
        <v>0.25</v>
      </c>
      <c r="P365" s="5">
        <v>0.25</v>
      </c>
      <c r="Q365" s="5">
        <v>0.25</v>
      </c>
      <c r="R365" s="5">
        <v>0.25</v>
      </c>
      <c r="S365" s="5">
        <v>0.25</v>
      </c>
    </row>
    <row r="366" spans="1:19" x14ac:dyDescent="0.25">
      <c r="A366" s="4" t="s">
        <v>9305</v>
      </c>
      <c r="B366" s="4" t="s">
        <v>25594</v>
      </c>
      <c r="C366" s="4" t="s">
        <v>2406</v>
      </c>
      <c r="D366" s="1" t="s">
        <v>2407</v>
      </c>
      <c r="E366" s="5" t="s">
        <v>216</v>
      </c>
      <c r="F366" s="5">
        <v>0.25</v>
      </c>
      <c r="G366" s="5" t="s">
        <v>216</v>
      </c>
      <c r="H366" s="5" t="s">
        <v>216</v>
      </c>
      <c r="I366" s="5" t="s">
        <v>216</v>
      </c>
      <c r="J366" s="5" t="s">
        <v>216</v>
      </c>
      <c r="K366" s="5" t="s">
        <v>216</v>
      </c>
      <c r="L366" s="5" t="s">
        <v>216</v>
      </c>
      <c r="M366" s="5">
        <v>0.25</v>
      </c>
      <c r="N366" s="5">
        <v>0.25</v>
      </c>
      <c r="O366" s="5">
        <v>0.25</v>
      </c>
      <c r="P366" s="5">
        <v>0.25</v>
      </c>
      <c r="Q366" s="5">
        <v>0.25</v>
      </c>
      <c r="R366" s="5">
        <v>0.25</v>
      </c>
      <c r="S366" s="5">
        <v>0.25</v>
      </c>
    </row>
    <row r="367" spans="1:19" ht="25.5" x14ac:dyDescent="0.25">
      <c r="A367" s="4" t="s">
        <v>9306</v>
      </c>
      <c r="B367" s="4" t="s">
        <v>25594</v>
      </c>
      <c r="C367" s="4" t="s">
        <v>9307</v>
      </c>
      <c r="D367" s="1" t="s">
        <v>9308</v>
      </c>
      <c r="E367" s="5" t="s">
        <v>216</v>
      </c>
      <c r="F367" s="5">
        <v>0.25</v>
      </c>
      <c r="G367" s="5" t="s">
        <v>216</v>
      </c>
      <c r="H367" s="5" t="s">
        <v>216</v>
      </c>
      <c r="I367" s="5" t="s">
        <v>216</v>
      </c>
      <c r="J367" s="5" t="s">
        <v>216</v>
      </c>
      <c r="K367" s="5" t="s">
        <v>216</v>
      </c>
      <c r="L367" s="5" t="s">
        <v>216</v>
      </c>
      <c r="M367" s="5">
        <v>0.25</v>
      </c>
      <c r="N367" s="5">
        <v>0.25</v>
      </c>
      <c r="O367" s="5">
        <v>0.25</v>
      </c>
      <c r="P367" s="5">
        <v>0.25</v>
      </c>
      <c r="Q367" s="5">
        <v>0.25</v>
      </c>
      <c r="R367" s="5">
        <v>0.25</v>
      </c>
      <c r="S367" s="5">
        <v>0.25</v>
      </c>
    </row>
    <row r="368" spans="1:19" ht="25.5" x14ac:dyDescent="0.25">
      <c r="A368" s="4" t="s">
        <v>9309</v>
      </c>
      <c r="B368" s="4" t="s">
        <v>25594</v>
      </c>
      <c r="C368" s="4" t="s">
        <v>2409</v>
      </c>
      <c r="D368" s="1" t="s">
        <v>2410</v>
      </c>
      <c r="E368" s="5" t="s">
        <v>216</v>
      </c>
      <c r="F368" s="5">
        <v>0.25</v>
      </c>
      <c r="G368" s="5" t="s">
        <v>216</v>
      </c>
      <c r="H368" s="5" t="s">
        <v>216</v>
      </c>
      <c r="I368" s="5" t="s">
        <v>216</v>
      </c>
      <c r="J368" s="5" t="s">
        <v>216</v>
      </c>
      <c r="K368" s="5" t="s">
        <v>216</v>
      </c>
      <c r="L368" s="5" t="s">
        <v>216</v>
      </c>
      <c r="M368" s="5">
        <v>0.25</v>
      </c>
      <c r="N368" s="5">
        <v>0.25</v>
      </c>
      <c r="O368" s="5">
        <v>0.25</v>
      </c>
      <c r="P368" s="5">
        <v>0.25</v>
      </c>
      <c r="Q368" s="5">
        <v>0.25</v>
      </c>
      <c r="R368" s="5">
        <v>0.25</v>
      </c>
      <c r="S368" s="5">
        <v>0.25</v>
      </c>
    </row>
    <row r="369" spans="1:19" ht="25.5" x14ac:dyDescent="0.25">
      <c r="A369" s="4" t="s">
        <v>9310</v>
      </c>
      <c r="B369" s="4" t="s">
        <v>25594</v>
      </c>
      <c r="C369" s="4" t="s">
        <v>2418</v>
      </c>
      <c r="D369" s="1" t="s">
        <v>9311</v>
      </c>
      <c r="E369" s="5" t="s">
        <v>216</v>
      </c>
      <c r="F369" s="5">
        <v>0.25</v>
      </c>
      <c r="G369" s="5" t="s">
        <v>216</v>
      </c>
      <c r="H369" s="5" t="s">
        <v>216</v>
      </c>
      <c r="I369" s="5" t="s">
        <v>216</v>
      </c>
      <c r="J369" s="5" t="s">
        <v>216</v>
      </c>
      <c r="K369" s="5" t="s">
        <v>216</v>
      </c>
      <c r="L369" s="5" t="s">
        <v>216</v>
      </c>
      <c r="M369" s="5">
        <v>0.25</v>
      </c>
      <c r="N369" s="5">
        <v>0.25</v>
      </c>
      <c r="O369" s="5">
        <v>0.25</v>
      </c>
      <c r="P369" s="5">
        <v>0.25</v>
      </c>
      <c r="Q369" s="5">
        <v>0.25</v>
      </c>
      <c r="R369" s="5">
        <v>0.25</v>
      </c>
      <c r="S369" s="5">
        <v>0.25</v>
      </c>
    </row>
    <row r="370" spans="1:19" ht="38.25" x14ac:dyDescent="0.25">
      <c r="A370" s="4" t="s">
        <v>9312</v>
      </c>
      <c r="B370" s="4" t="s">
        <v>25594</v>
      </c>
      <c r="C370" s="4" t="s">
        <v>2427</v>
      </c>
      <c r="D370" s="1" t="s">
        <v>9313</v>
      </c>
      <c r="E370" s="5" t="s">
        <v>216</v>
      </c>
      <c r="F370" s="5">
        <v>0.25</v>
      </c>
      <c r="G370" s="5" t="s">
        <v>216</v>
      </c>
      <c r="H370" s="5" t="s">
        <v>216</v>
      </c>
      <c r="I370" s="5" t="s">
        <v>216</v>
      </c>
      <c r="J370" s="5" t="s">
        <v>216</v>
      </c>
      <c r="K370" s="5" t="s">
        <v>216</v>
      </c>
      <c r="L370" s="5" t="s">
        <v>216</v>
      </c>
      <c r="M370" s="5">
        <v>0.25</v>
      </c>
      <c r="N370" s="5">
        <v>0.25</v>
      </c>
      <c r="O370" s="5">
        <v>0.25</v>
      </c>
      <c r="P370" s="5">
        <v>0.25</v>
      </c>
      <c r="Q370" s="5">
        <v>0.25</v>
      </c>
      <c r="R370" s="5">
        <v>0.25</v>
      </c>
      <c r="S370" s="5">
        <v>0.25</v>
      </c>
    </row>
    <row r="371" spans="1:19" ht="38.25" x14ac:dyDescent="0.25">
      <c r="A371" s="4" t="s">
        <v>9314</v>
      </c>
      <c r="B371" s="4" t="s">
        <v>25594</v>
      </c>
      <c r="C371" s="4" t="s">
        <v>2439</v>
      </c>
      <c r="D371" s="1" t="s">
        <v>9315</v>
      </c>
      <c r="E371" s="5" t="s">
        <v>216</v>
      </c>
      <c r="F371" s="5">
        <v>0.25</v>
      </c>
      <c r="G371" s="5" t="s">
        <v>216</v>
      </c>
      <c r="H371" s="5" t="s">
        <v>216</v>
      </c>
      <c r="I371" s="5" t="s">
        <v>216</v>
      </c>
      <c r="J371" s="5" t="s">
        <v>216</v>
      </c>
      <c r="K371" s="5" t="s">
        <v>216</v>
      </c>
      <c r="L371" s="5" t="s">
        <v>216</v>
      </c>
      <c r="M371" s="5">
        <v>0.25</v>
      </c>
      <c r="N371" s="5">
        <v>0.25</v>
      </c>
      <c r="O371" s="5">
        <v>0.25</v>
      </c>
      <c r="P371" s="5">
        <v>0.25</v>
      </c>
      <c r="Q371" s="5">
        <v>0.25</v>
      </c>
      <c r="R371" s="5">
        <v>0.25</v>
      </c>
      <c r="S371" s="5">
        <v>0.25</v>
      </c>
    </row>
    <row r="372" spans="1:19" ht="25.5" x14ac:dyDescent="0.25">
      <c r="A372" s="4" t="s">
        <v>9316</v>
      </c>
      <c r="B372" s="4" t="s">
        <v>25594</v>
      </c>
      <c r="C372" s="4" t="s">
        <v>2460</v>
      </c>
      <c r="D372" s="1" t="s">
        <v>2461</v>
      </c>
      <c r="E372" s="5" t="s">
        <v>216</v>
      </c>
      <c r="F372" s="5">
        <v>0.25</v>
      </c>
      <c r="G372" s="5" t="s">
        <v>216</v>
      </c>
      <c r="H372" s="5" t="s">
        <v>216</v>
      </c>
      <c r="I372" s="5" t="s">
        <v>216</v>
      </c>
      <c r="J372" s="5" t="s">
        <v>216</v>
      </c>
      <c r="K372" s="5" t="s">
        <v>216</v>
      </c>
      <c r="L372" s="5" t="s">
        <v>216</v>
      </c>
      <c r="M372" s="5">
        <v>0.25</v>
      </c>
      <c r="N372" s="5">
        <v>0.25</v>
      </c>
      <c r="O372" s="5">
        <v>0.25</v>
      </c>
      <c r="P372" s="5">
        <v>0.25</v>
      </c>
      <c r="Q372" s="5">
        <v>0.25</v>
      </c>
      <c r="R372" s="5">
        <v>0.25</v>
      </c>
      <c r="S372" s="5">
        <v>0.25</v>
      </c>
    </row>
    <row r="373" spans="1:19" ht="25.5" x14ac:dyDescent="0.25">
      <c r="A373" s="4" t="s">
        <v>9317</v>
      </c>
      <c r="B373" s="4" t="s">
        <v>25594</v>
      </c>
      <c r="C373" s="4" t="s">
        <v>2463</v>
      </c>
      <c r="D373" s="1" t="s">
        <v>9318</v>
      </c>
      <c r="E373" s="5" t="s">
        <v>216</v>
      </c>
      <c r="F373" s="5">
        <v>0.25</v>
      </c>
      <c r="G373" s="5" t="s">
        <v>216</v>
      </c>
      <c r="H373" s="5" t="s">
        <v>216</v>
      </c>
      <c r="I373" s="5" t="s">
        <v>216</v>
      </c>
      <c r="J373" s="5" t="s">
        <v>216</v>
      </c>
      <c r="K373" s="5" t="s">
        <v>216</v>
      </c>
      <c r="L373" s="5" t="s">
        <v>216</v>
      </c>
      <c r="M373" s="5">
        <v>0.25</v>
      </c>
      <c r="N373" s="5">
        <v>0.25</v>
      </c>
      <c r="O373" s="5">
        <v>0.25</v>
      </c>
      <c r="P373" s="5">
        <v>0.25</v>
      </c>
      <c r="Q373" s="5">
        <v>0.25</v>
      </c>
      <c r="R373" s="5">
        <v>0.25</v>
      </c>
      <c r="S373" s="5">
        <v>0.25</v>
      </c>
    </row>
    <row r="374" spans="1:19" ht="25.5" x14ac:dyDescent="0.25">
      <c r="A374" s="4" t="s">
        <v>9319</v>
      </c>
      <c r="B374" s="4" t="s">
        <v>25594</v>
      </c>
      <c r="C374" s="4" t="s">
        <v>2469</v>
      </c>
      <c r="D374" s="1" t="s">
        <v>2470</v>
      </c>
      <c r="E374" s="5" t="s">
        <v>216</v>
      </c>
      <c r="F374" s="5">
        <v>0</v>
      </c>
      <c r="G374" s="5" t="s">
        <v>216</v>
      </c>
      <c r="H374" s="5" t="s">
        <v>216</v>
      </c>
      <c r="I374" s="5" t="s">
        <v>216</v>
      </c>
      <c r="J374" s="5" t="s">
        <v>216</v>
      </c>
      <c r="K374" s="5" t="s">
        <v>216</v>
      </c>
      <c r="L374" s="5" t="s">
        <v>216</v>
      </c>
      <c r="M374" s="5">
        <v>0</v>
      </c>
      <c r="N374" s="5">
        <v>0</v>
      </c>
      <c r="O374" s="5">
        <v>0</v>
      </c>
      <c r="P374" s="5">
        <v>0</v>
      </c>
      <c r="Q374" s="5">
        <v>0</v>
      </c>
      <c r="R374" s="5">
        <v>0</v>
      </c>
      <c r="S374" s="5">
        <v>0</v>
      </c>
    </row>
    <row r="375" spans="1:19" ht="25.5" x14ac:dyDescent="0.25">
      <c r="A375" s="4" t="s">
        <v>9320</v>
      </c>
      <c r="B375" s="4" t="s">
        <v>25594</v>
      </c>
      <c r="C375" s="4" t="s">
        <v>2472</v>
      </c>
      <c r="D375" s="1" t="s">
        <v>2473</v>
      </c>
      <c r="E375" s="5" t="s">
        <v>216</v>
      </c>
      <c r="F375" s="5">
        <v>0.25</v>
      </c>
      <c r="G375" s="5" t="s">
        <v>216</v>
      </c>
      <c r="H375" s="5" t="s">
        <v>216</v>
      </c>
      <c r="I375" s="5" t="s">
        <v>216</v>
      </c>
      <c r="J375" s="5" t="s">
        <v>216</v>
      </c>
      <c r="K375" s="5" t="s">
        <v>216</v>
      </c>
      <c r="L375" s="5" t="s">
        <v>216</v>
      </c>
      <c r="M375" s="5">
        <v>0.25</v>
      </c>
      <c r="N375" s="5">
        <v>0.25</v>
      </c>
      <c r="O375" s="5">
        <v>0.25</v>
      </c>
      <c r="P375" s="5">
        <v>0.25</v>
      </c>
      <c r="Q375" s="5">
        <v>0.25</v>
      </c>
      <c r="R375" s="5">
        <v>0.25</v>
      </c>
      <c r="S375" s="5">
        <v>0.25</v>
      </c>
    </row>
    <row r="376" spans="1:19" ht="25.5" x14ac:dyDescent="0.25">
      <c r="A376" s="4" t="s">
        <v>9321</v>
      </c>
      <c r="B376" s="4" t="s">
        <v>25594</v>
      </c>
      <c r="C376" s="4" t="s">
        <v>2475</v>
      </c>
      <c r="D376" s="1" t="s">
        <v>9322</v>
      </c>
      <c r="E376" s="5" t="s">
        <v>216</v>
      </c>
      <c r="F376" s="5">
        <v>0.25</v>
      </c>
      <c r="G376" s="5" t="s">
        <v>216</v>
      </c>
      <c r="H376" s="5" t="s">
        <v>216</v>
      </c>
      <c r="I376" s="5" t="s">
        <v>216</v>
      </c>
      <c r="J376" s="5" t="s">
        <v>216</v>
      </c>
      <c r="K376" s="5" t="s">
        <v>216</v>
      </c>
      <c r="L376" s="5" t="s">
        <v>216</v>
      </c>
      <c r="M376" s="5">
        <v>0.25</v>
      </c>
      <c r="N376" s="5">
        <v>0.25</v>
      </c>
      <c r="O376" s="5">
        <v>0.25</v>
      </c>
      <c r="P376" s="5">
        <v>0.25</v>
      </c>
      <c r="Q376" s="5">
        <v>0.25</v>
      </c>
      <c r="R376" s="5">
        <v>0.25</v>
      </c>
      <c r="S376" s="5">
        <v>0.25</v>
      </c>
    </row>
    <row r="377" spans="1:19" ht="25.5" x14ac:dyDescent="0.25">
      <c r="A377" s="4" t="s">
        <v>9323</v>
      </c>
      <c r="B377" s="4" t="s">
        <v>25594</v>
      </c>
      <c r="C377" s="4" t="s">
        <v>2493</v>
      </c>
      <c r="D377" s="1" t="s">
        <v>9324</v>
      </c>
      <c r="E377" s="5" t="s">
        <v>216</v>
      </c>
      <c r="F377" s="5">
        <v>0.25</v>
      </c>
      <c r="G377" s="5" t="s">
        <v>216</v>
      </c>
      <c r="H377" s="5" t="s">
        <v>216</v>
      </c>
      <c r="I377" s="5" t="s">
        <v>216</v>
      </c>
      <c r="J377" s="5" t="s">
        <v>216</v>
      </c>
      <c r="K377" s="5" t="s">
        <v>216</v>
      </c>
      <c r="L377" s="5" t="s">
        <v>216</v>
      </c>
      <c r="M377" s="5">
        <v>0.25</v>
      </c>
      <c r="N377" s="5">
        <v>0.25</v>
      </c>
      <c r="O377" s="5">
        <v>0.25</v>
      </c>
      <c r="P377" s="5">
        <v>0.25</v>
      </c>
      <c r="Q377" s="5">
        <v>0.25</v>
      </c>
      <c r="R377" s="5">
        <v>0.25</v>
      </c>
      <c r="S377" s="5">
        <v>0.25</v>
      </c>
    </row>
    <row r="378" spans="1:19" x14ac:dyDescent="0.25">
      <c r="A378" s="4" t="s">
        <v>9325</v>
      </c>
      <c r="B378" s="4" t="s">
        <v>25594</v>
      </c>
      <c r="C378" s="4" t="s">
        <v>2499</v>
      </c>
      <c r="D378" s="1" t="s">
        <v>9326</v>
      </c>
      <c r="E378" s="5" t="s">
        <v>216</v>
      </c>
      <c r="F378" s="5">
        <v>0</v>
      </c>
      <c r="G378" s="5" t="s">
        <v>216</v>
      </c>
      <c r="H378" s="5" t="s">
        <v>216</v>
      </c>
      <c r="I378" s="5" t="s">
        <v>216</v>
      </c>
      <c r="J378" s="5" t="s">
        <v>216</v>
      </c>
      <c r="K378" s="5" t="s">
        <v>216</v>
      </c>
      <c r="L378" s="5" t="s">
        <v>216</v>
      </c>
      <c r="M378" s="5">
        <v>0</v>
      </c>
      <c r="N378" s="5">
        <v>0</v>
      </c>
      <c r="O378" s="5">
        <v>0</v>
      </c>
      <c r="P378" s="5">
        <v>0</v>
      </c>
      <c r="Q378" s="5">
        <v>0</v>
      </c>
      <c r="R378" s="5">
        <v>0</v>
      </c>
      <c r="S378" s="5">
        <v>0</v>
      </c>
    </row>
    <row r="379" spans="1:19" ht="25.5" x14ac:dyDescent="0.25">
      <c r="A379" s="4" t="s">
        <v>9327</v>
      </c>
      <c r="B379" s="4" t="s">
        <v>25594</v>
      </c>
      <c r="C379" s="4" t="s">
        <v>2505</v>
      </c>
      <c r="D379" s="1" t="s">
        <v>9328</v>
      </c>
      <c r="E379" s="5" t="s">
        <v>216</v>
      </c>
      <c r="F379" s="5">
        <v>0.25</v>
      </c>
      <c r="G379" s="5" t="s">
        <v>216</v>
      </c>
      <c r="H379" s="5" t="s">
        <v>216</v>
      </c>
      <c r="I379" s="5" t="s">
        <v>216</v>
      </c>
      <c r="J379" s="5" t="s">
        <v>216</v>
      </c>
      <c r="K379" s="5" t="s">
        <v>216</v>
      </c>
      <c r="L379" s="5" t="s">
        <v>216</v>
      </c>
      <c r="M379" s="5">
        <v>0.25</v>
      </c>
      <c r="N379" s="5">
        <v>0.25</v>
      </c>
      <c r="O379" s="5">
        <v>0.25</v>
      </c>
      <c r="P379" s="5">
        <v>0.25</v>
      </c>
      <c r="Q379" s="5">
        <v>0.25</v>
      </c>
      <c r="R379" s="5">
        <v>0.25</v>
      </c>
      <c r="S379" s="5">
        <v>0.25</v>
      </c>
    </row>
    <row r="380" spans="1:19" ht="25.5" x14ac:dyDescent="0.25">
      <c r="A380" s="4" t="s">
        <v>9329</v>
      </c>
      <c r="B380" s="4" t="s">
        <v>25594</v>
      </c>
      <c r="C380" s="4" t="s">
        <v>2508</v>
      </c>
      <c r="D380" s="1" t="s">
        <v>9330</v>
      </c>
      <c r="E380" s="5" t="s">
        <v>216</v>
      </c>
      <c r="F380" s="5">
        <v>0.25</v>
      </c>
      <c r="G380" s="5" t="s">
        <v>216</v>
      </c>
      <c r="H380" s="5" t="s">
        <v>216</v>
      </c>
      <c r="I380" s="5" t="s">
        <v>216</v>
      </c>
      <c r="J380" s="5" t="s">
        <v>216</v>
      </c>
      <c r="K380" s="5" t="s">
        <v>216</v>
      </c>
      <c r="L380" s="5" t="s">
        <v>216</v>
      </c>
      <c r="M380" s="5">
        <v>0.25</v>
      </c>
      <c r="N380" s="5">
        <v>0.25</v>
      </c>
      <c r="O380" s="5">
        <v>0.25</v>
      </c>
      <c r="P380" s="5">
        <v>0.25</v>
      </c>
      <c r="Q380" s="5">
        <v>0.25</v>
      </c>
      <c r="R380" s="5">
        <v>0.25</v>
      </c>
      <c r="S380" s="5">
        <v>0.25</v>
      </c>
    </row>
    <row r="381" spans="1:19" ht="51" x14ac:dyDescent="0.25">
      <c r="A381" s="4" t="s">
        <v>9331</v>
      </c>
      <c r="B381" s="4" t="s">
        <v>25594</v>
      </c>
      <c r="C381" s="4" t="s">
        <v>2517</v>
      </c>
      <c r="D381" s="1" t="s">
        <v>9332</v>
      </c>
      <c r="E381" s="5" t="s">
        <v>216</v>
      </c>
      <c r="F381" s="5">
        <v>0.25</v>
      </c>
      <c r="G381" s="5" t="s">
        <v>216</v>
      </c>
      <c r="H381" s="5" t="s">
        <v>216</v>
      </c>
      <c r="I381" s="5" t="s">
        <v>216</v>
      </c>
      <c r="J381" s="5" t="s">
        <v>216</v>
      </c>
      <c r="K381" s="5" t="s">
        <v>216</v>
      </c>
      <c r="L381" s="5" t="s">
        <v>216</v>
      </c>
      <c r="M381" s="5">
        <v>0.25</v>
      </c>
      <c r="N381" s="5">
        <v>0.25</v>
      </c>
      <c r="O381" s="5">
        <v>0.25</v>
      </c>
      <c r="P381" s="5">
        <v>0.25</v>
      </c>
      <c r="Q381" s="5">
        <v>0.25</v>
      </c>
      <c r="R381" s="5">
        <v>0.25</v>
      </c>
      <c r="S381" s="5">
        <v>0.25</v>
      </c>
    </row>
    <row r="382" spans="1:19" ht="38.25" x14ac:dyDescent="0.25">
      <c r="A382" s="4" t="s">
        <v>9333</v>
      </c>
      <c r="B382" s="4" t="s">
        <v>25594</v>
      </c>
      <c r="C382" s="4" t="s">
        <v>2520</v>
      </c>
      <c r="D382" s="1" t="s">
        <v>9334</v>
      </c>
      <c r="E382" s="5" t="s">
        <v>216</v>
      </c>
      <c r="F382" s="5">
        <v>0.25</v>
      </c>
      <c r="G382" s="5" t="s">
        <v>216</v>
      </c>
      <c r="H382" s="5" t="s">
        <v>216</v>
      </c>
      <c r="I382" s="5" t="s">
        <v>216</v>
      </c>
      <c r="J382" s="5" t="s">
        <v>216</v>
      </c>
      <c r="K382" s="5" t="s">
        <v>216</v>
      </c>
      <c r="L382" s="5" t="s">
        <v>216</v>
      </c>
      <c r="M382" s="5">
        <v>0.25</v>
      </c>
      <c r="N382" s="5">
        <v>0.25</v>
      </c>
      <c r="O382" s="5">
        <v>0.25</v>
      </c>
      <c r="P382" s="5">
        <v>0.25</v>
      </c>
      <c r="Q382" s="5">
        <v>0.25</v>
      </c>
      <c r="R382" s="5">
        <v>0.25</v>
      </c>
      <c r="S382" s="5">
        <v>0.25</v>
      </c>
    </row>
    <row r="383" spans="1:19" ht="38.25" x14ac:dyDescent="0.25">
      <c r="A383" s="4" t="s">
        <v>9335</v>
      </c>
      <c r="B383" s="4" t="s">
        <v>25594</v>
      </c>
      <c r="C383" s="4" t="s">
        <v>2529</v>
      </c>
      <c r="D383" s="1" t="s">
        <v>9336</v>
      </c>
      <c r="E383" s="5" t="s">
        <v>216</v>
      </c>
      <c r="F383" s="5">
        <v>0.25</v>
      </c>
      <c r="G383" s="5" t="s">
        <v>216</v>
      </c>
      <c r="H383" s="5" t="s">
        <v>216</v>
      </c>
      <c r="I383" s="5" t="s">
        <v>216</v>
      </c>
      <c r="J383" s="5" t="s">
        <v>216</v>
      </c>
      <c r="K383" s="5" t="s">
        <v>216</v>
      </c>
      <c r="L383" s="5" t="s">
        <v>216</v>
      </c>
      <c r="M383" s="5">
        <v>0.25</v>
      </c>
      <c r="N383" s="5">
        <v>0.25</v>
      </c>
      <c r="O383" s="5">
        <v>0.25</v>
      </c>
      <c r="P383" s="5">
        <v>0.25</v>
      </c>
      <c r="Q383" s="5">
        <v>0.25</v>
      </c>
      <c r="R383" s="5">
        <v>0.25</v>
      </c>
      <c r="S383" s="5">
        <v>0.25</v>
      </c>
    </row>
    <row r="384" spans="1:19" ht="38.25" x14ac:dyDescent="0.25">
      <c r="A384" s="4" t="s">
        <v>9337</v>
      </c>
      <c r="B384" s="4" t="s">
        <v>25594</v>
      </c>
      <c r="C384" s="4" t="s">
        <v>2532</v>
      </c>
      <c r="D384" s="1" t="s">
        <v>9338</v>
      </c>
      <c r="E384" s="5" t="s">
        <v>216</v>
      </c>
      <c r="F384" s="5">
        <v>0.25</v>
      </c>
      <c r="G384" s="5" t="s">
        <v>216</v>
      </c>
      <c r="H384" s="5" t="s">
        <v>216</v>
      </c>
      <c r="I384" s="5" t="s">
        <v>216</v>
      </c>
      <c r="J384" s="5" t="s">
        <v>216</v>
      </c>
      <c r="K384" s="5" t="s">
        <v>216</v>
      </c>
      <c r="L384" s="5" t="s">
        <v>216</v>
      </c>
      <c r="M384" s="5">
        <v>0.25</v>
      </c>
      <c r="N384" s="5">
        <v>0.25</v>
      </c>
      <c r="O384" s="5">
        <v>0.25</v>
      </c>
      <c r="P384" s="5">
        <v>0.25</v>
      </c>
      <c r="Q384" s="5">
        <v>0.25</v>
      </c>
      <c r="R384" s="5">
        <v>0.25</v>
      </c>
      <c r="S384" s="5">
        <v>0.25</v>
      </c>
    </row>
    <row r="385" spans="1:19" ht="38.25" x14ac:dyDescent="0.25">
      <c r="A385" s="4" t="s">
        <v>9339</v>
      </c>
      <c r="B385" s="4" t="s">
        <v>25594</v>
      </c>
      <c r="C385" s="4" t="s">
        <v>2535</v>
      </c>
      <c r="D385" s="1" t="s">
        <v>9340</v>
      </c>
      <c r="E385" s="5" t="s">
        <v>216</v>
      </c>
      <c r="F385" s="5">
        <v>0.25</v>
      </c>
      <c r="G385" s="5" t="s">
        <v>216</v>
      </c>
      <c r="H385" s="5" t="s">
        <v>216</v>
      </c>
      <c r="I385" s="5" t="s">
        <v>216</v>
      </c>
      <c r="J385" s="5" t="s">
        <v>216</v>
      </c>
      <c r="K385" s="5" t="s">
        <v>216</v>
      </c>
      <c r="L385" s="5" t="s">
        <v>216</v>
      </c>
      <c r="M385" s="5">
        <v>0.25</v>
      </c>
      <c r="N385" s="5">
        <v>0.25</v>
      </c>
      <c r="O385" s="5">
        <v>0.25</v>
      </c>
      <c r="P385" s="5">
        <v>0.25</v>
      </c>
      <c r="Q385" s="5">
        <v>0.25</v>
      </c>
      <c r="R385" s="5">
        <v>0.25</v>
      </c>
      <c r="S385" s="5">
        <v>0.25</v>
      </c>
    </row>
    <row r="386" spans="1:19" ht="38.25" x14ac:dyDescent="0.25">
      <c r="A386" s="4" t="s">
        <v>9341</v>
      </c>
      <c r="B386" s="4" t="s">
        <v>25594</v>
      </c>
      <c r="C386" s="4" t="s">
        <v>2550</v>
      </c>
      <c r="D386" s="1" t="s">
        <v>9342</v>
      </c>
      <c r="E386" s="5" t="s">
        <v>216</v>
      </c>
      <c r="F386" s="5">
        <v>0.25</v>
      </c>
      <c r="G386" s="5" t="s">
        <v>216</v>
      </c>
      <c r="H386" s="5" t="s">
        <v>216</v>
      </c>
      <c r="I386" s="5" t="s">
        <v>216</v>
      </c>
      <c r="J386" s="5" t="s">
        <v>216</v>
      </c>
      <c r="K386" s="5" t="s">
        <v>216</v>
      </c>
      <c r="L386" s="5" t="s">
        <v>216</v>
      </c>
      <c r="M386" s="5">
        <v>0.25</v>
      </c>
      <c r="N386" s="5">
        <v>0.25</v>
      </c>
      <c r="O386" s="5">
        <v>0.25</v>
      </c>
      <c r="P386" s="5">
        <v>0.25</v>
      </c>
      <c r="Q386" s="5">
        <v>0.25</v>
      </c>
      <c r="R386" s="5">
        <v>0.25</v>
      </c>
      <c r="S386" s="5">
        <v>0.25</v>
      </c>
    </row>
    <row r="387" spans="1:19" ht="51" x14ac:dyDescent="0.25">
      <c r="A387" s="4" t="s">
        <v>9343</v>
      </c>
      <c r="B387" s="4" t="s">
        <v>25594</v>
      </c>
      <c r="C387" s="4" t="s">
        <v>2559</v>
      </c>
      <c r="D387" s="1" t="s">
        <v>2560</v>
      </c>
      <c r="E387" s="5" t="s">
        <v>216</v>
      </c>
      <c r="F387" s="5">
        <v>0.25</v>
      </c>
      <c r="G387" s="5" t="s">
        <v>216</v>
      </c>
      <c r="H387" s="5" t="s">
        <v>216</v>
      </c>
      <c r="I387" s="5" t="s">
        <v>216</v>
      </c>
      <c r="J387" s="5" t="s">
        <v>216</v>
      </c>
      <c r="K387" s="5" t="s">
        <v>216</v>
      </c>
      <c r="L387" s="5" t="s">
        <v>216</v>
      </c>
      <c r="M387" s="5">
        <v>0.25</v>
      </c>
      <c r="N387" s="5">
        <v>0.25</v>
      </c>
      <c r="O387" s="5">
        <v>0.25</v>
      </c>
      <c r="P387" s="5">
        <v>0.25</v>
      </c>
      <c r="Q387" s="5">
        <v>0.25</v>
      </c>
      <c r="R387" s="5">
        <v>0.25</v>
      </c>
      <c r="S387" s="5">
        <v>0.25</v>
      </c>
    </row>
    <row r="388" spans="1:19" ht="38.25" x14ac:dyDescent="0.25">
      <c r="A388" s="4" t="s">
        <v>9344</v>
      </c>
      <c r="B388" s="4" t="s">
        <v>25594</v>
      </c>
      <c r="C388" s="4" t="s">
        <v>2562</v>
      </c>
      <c r="D388" s="1" t="s">
        <v>9345</v>
      </c>
      <c r="E388" s="5" t="s">
        <v>216</v>
      </c>
      <c r="F388" s="5">
        <v>0.25</v>
      </c>
      <c r="G388" s="5" t="s">
        <v>216</v>
      </c>
      <c r="H388" s="5" t="s">
        <v>216</v>
      </c>
      <c r="I388" s="5" t="s">
        <v>216</v>
      </c>
      <c r="J388" s="5" t="s">
        <v>216</v>
      </c>
      <c r="K388" s="5" t="s">
        <v>216</v>
      </c>
      <c r="L388" s="5" t="s">
        <v>216</v>
      </c>
      <c r="M388" s="5">
        <v>0.25</v>
      </c>
      <c r="N388" s="5">
        <v>0.25</v>
      </c>
      <c r="O388" s="5">
        <v>0.25</v>
      </c>
      <c r="P388" s="5">
        <v>0.25</v>
      </c>
      <c r="Q388" s="5">
        <v>0.25</v>
      </c>
      <c r="R388" s="5">
        <v>0.25</v>
      </c>
      <c r="S388" s="5">
        <v>0.25</v>
      </c>
    </row>
    <row r="389" spans="1:19" ht="38.25" x14ac:dyDescent="0.25">
      <c r="A389" s="4" t="s">
        <v>9346</v>
      </c>
      <c r="B389" s="4" t="s">
        <v>25594</v>
      </c>
      <c r="C389" s="4" t="s">
        <v>2568</v>
      </c>
      <c r="D389" s="1" t="s">
        <v>2569</v>
      </c>
      <c r="E389" s="5" t="s">
        <v>216</v>
      </c>
      <c r="F389" s="5">
        <v>0.25</v>
      </c>
      <c r="G389" s="5" t="s">
        <v>216</v>
      </c>
      <c r="H389" s="5" t="s">
        <v>216</v>
      </c>
      <c r="I389" s="5" t="s">
        <v>216</v>
      </c>
      <c r="J389" s="5" t="s">
        <v>216</v>
      </c>
      <c r="K389" s="5" t="s">
        <v>216</v>
      </c>
      <c r="L389" s="5" t="s">
        <v>216</v>
      </c>
      <c r="M389" s="5">
        <v>0.25</v>
      </c>
      <c r="N389" s="5">
        <v>0.25</v>
      </c>
      <c r="O389" s="5">
        <v>0.25</v>
      </c>
      <c r="P389" s="5">
        <v>0.25</v>
      </c>
      <c r="Q389" s="5">
        <v>0.25</v>
      </c>
      <c r="R389" s="5">
        <v>0.25</v>
      </c>
      <c r="S389" s="5">
        <v>0.25</v>
      </c>
    </row>
    <row r="390" spans="1:19" ht="38.25" x14ac:dyDescent="0.25">
      <c r="A390" s="4" t="s">
        <v>9347</v>
      </c>
      <c r="B390" s="4" t="s">
        <v>25594</v>
      </c>
      <c r="C390" s="4" t="s">
        <v>2571</v>
      </c>
      <c r="D390" s="1" t="s">
        <v>9348</v>
      </c>
      <c r="E390" s="5" t="s">
        <v>216</v>
      </c>
      <c r="F390" s="5">
        <v>0.25</v>
      </c>
      <c r="G390" s="5" t="s">
        <v>216</v>
      </c>
      <c r="H390" s="5" t="s">
        <v>216</v>
      </c>
      <c r="I390" s="5" t="s">
        <v>216</v>
      </c>
      <c r="J390" s="5" t="s">
        <v>216</v>
      </c>
      <c r="K390" s="5" t="s">
        <v>216</v>
      </c>
      <c r="L390" s="5" t="s">
        <v>216</v>
      </c>
      <c r="M390" s="5">
        <v>0.25</v>
      </c>
      <c r="N390" s="5">
        <v>0.25</v>
      </c>
      <c r="O390" s="5">
        <v>0.25</v>
      </c>
      <c r="P390" s="5">
        <v>0.25</v>
      </c>
      <c r="Q390" s="5">
        <v>0.25</v>
      </c>
      <c r="R390" s="5">
        <v>0.25</v>
      </c>
      <c r="S390" s="5">
        <v>0.25</v>
      </c>
    </row>
    <row r="391" spans="1:19" ht="51" x14ac:dyDescent="0.25">
      <c r="A391" s="4" t="s">
        <v>9349</v>
      </c>
      <c r="B391" s="4" t="s">
        <v>25594</v>
      </c>
      <c r="C391" s="4" t="s">
        <v>2574</v>
      </c>
      <c r="D391" s="1" t="s">
        <v>2575</v>
      </c>
      <c r="E391" s="5" t="s">
        <v>216</v>
      </c>
      <c r="F391" s="5">
        <v>0.25</v>
      </c>
      <c r="G391" s="5" t="s">
        <v>216</v>
      </c>
      <c r="H391" s="5" t="s">
        <v>216</v>
      </c>
      <c r="I391" s="5" t="s">
        <v>216</v>
      </c>
      <c r="J391" s="5" t="s">
        <v>216</v>
      </c>
      <c r="K391" s="5" t="s">
        <v>216</v>
      </c>
      <c r="L391" s="5" t="s">
        <v>216</v>
      </c>
      <c r="M391" s="5">
        <v>0.25</v>
      </c>
      <c r="N391" s="5">
        <v>0.25</v>
      </c>
      <c r="O391" s="5">
        <v>0.25</v>
      </c>
      <c r="P391" s="5">
        <v>0.25</v>
      </c>
      <c r="Q391" s="5">
        <v>0.25</v>
      </c>
      <c r="R391" s="5">
        <v>0.25</v>
      </c>
      <c r="S391" s="5">
        <v>0.25</v>
      </c>
    </row>
    <row r="392" spans="1:19" ht="25.5" x14ac:dyDescent="0.25">
      <c r="A392" s="4" t="s">
        <v>9350</v>
      </c>
      <c r="B392" s="4" t="s">
        <v>25594</v>
      </c>
      <c r="C392" s="4" t="s">
        <v>2577</v>
      </c>
      <c r="D392" s="1" t="s">
        <v>2578</v>
      </c>
      <c r="E392" s="5" t="s">
        <v>216</v>
      </c>
      <c r="F392" s="5">
        <v>0.25</v>
      </c>
      <c r="G392" s="5" t="s">
        <v>216</v>
      </c>
      <c r="H392" s="5" t="s">
        <v>216</v>
      </c>
      <c r="I392" s="5" t="s">
        <v>216</v>
      </c>
      <c r="J392" s="5" t="s">
        <v>216</v>
      </c>
      <c r="K392" s="5" t="s">
        <v>216</v>
      </c>
      <c r="L392" s="5" t="s">
        <v>216</v>
      </c>
      <c r="M392" s="5">
        <v>0.25</v>
      </c>
      <c r="N392" s="5">
        <v>0.25</v>
      </c>
      <c r="O392" s="5">
        <v>0.25</v>
      </c>
      <c r="P392" s="5">
        <v>0.25</v>
      </c>
      <c r="Q392" s="5">
        <v>0.25</v>
      </c>
      <c r="R392" s="5">
        <v>0.25</v>
      </c>
      <c r="S392" s="5">
        <v>0.25</v>
      </c>
    </row>
    <row r="393" spans="1:19" ht="38.25" x14ac:dyDescent="0.25">
      <c r="A393" s="4" t="s">
        <v>9351</v>
      </c>
      <c r="B393" s="4" t="s">
        <v>25594</v>
      </c>
      <c r="C393" s="4" t="s">
        <v>2583</v>
      </c>
      <c r="D393" s="1" t="s">
        <v>9352</v>
      </c>
      <c r="E393" s="5" t="s">
        <v>216</v>
      </c>
      <c r="F393" s="5">
        <v>0.25</v>
      </c>
      <c r="G393" s="5" t="s">
        <v>216</v>
      </c>
      <c r="H393" s="5" t="s">
        <v>216</v>
      </c>
      <c r="I393" s="5" t="s">
        <v>216</v>
      </c>
      <c r="J393" s="5" t="s">
        <v>216</v>
      </c>
      <c r="K393" s="5" t="s">
        <v>216</v>
      </c>
      <c r="L393" s="5" t="s">
        <v>216</v>
      </c>
      <c r="M393" s="5">
        <v>0.25</v>
      </c>
      <c r="N393" s="5">
        <v>0.25</v>
      </c>
      <c r="O393" s="5">
        <v>0.25</v>
      </c>
      <c r="P393" s="5">
        <v>0.25</v>
      </c>
      <c r="Q393" s="5">
        <v>0.25</v>
      </c>
      <c r="R393" s="5">
        <v>0.25</v>
      </c>
      <c r="S393" s="5">
        <v>0.25</v>
      </c>
    </row>
    <row r="394" spans="1:19" ht="25.5" x14ac:dyDescent="0.25">
      <c r="A394" s="4" t="s">
        <v>9353</v>
      </c>
      <c r="B394" s="4" t="s">
        <v>25594</v>
      </c>
      <c r="C394" s="4" t="s">
        <v>2589</v>
      </c>
      <c r="D394" s="1" t="s">
        <v>2590</v>
      </c>
      <c r="E394" s="5" t="s">
        <v>216</v>
      </c>
      <c r="F394" s="5">
        <v>0.25</v>
      </c>
      <c r="G394" s="5" t="s">
        <v>216</v>
      </c>
      <c r="H394" s="5" t="s">
        <v>216</v>
      </c>
      <c r="I394" s="5" t="s">
        <v>216</v>
      </c>
      <c r="J394" s="5" t="s">
        <v>216</v>
      </c>
      <c r="K394" s="5" t="s">
        <v>216</v>
      </c>
      <c r="L394" s="5" t="s">
        <v>216</v>
      </c>
      <c r="M394" s="5">
        <v>0.25</v>
      </c>
      <c r="N394" s="5">
        <v>0.25</v>
      </c>
      <c r="O394" s="5">
        <v>0.25</v>
      </c>
      <c r="P394" s="5">
        <v>0.25</v>
      </c>
      <c r="Q394" s="5">
        <v>0.25</v>
      </c>
      <c r="R394" s="5">
        <v>0.25</v>
      </c>
      <c r="S394" s="5">
        <v>0.25</v>
      </c>
    </row>
    <row r="395" spans="1:19" ht="25.5" x14ac:dyDescent="0.25">
      <c r="A395" s="4" t="s">
        <v>9354</v>
      </c>
      <c r="B395" s="4" t="s">
        <v>25594</v>
      </c>
      <c r="C395" s="4" t="s">
        <v>2595</v>
      </c>
      <c r="D395" s="1" t="s">
        <v>9355</v>
      </c>
      <c r="E395" s="5" t="s">
        <v>216</v>
      </c>
      <c r="F395" s="5">
        <v>0.25</v>
      </c>
      <c r="G395" s="5" t="s">
        <v>216</v>
      </c>
      <c r="H395" s="5" t="s">
        <v>216</v>
      </c>
      <c r="I395" s="5" t="s">
        <v>216</v>
      </c>
      <c r="J395" s="5" t="s">
        <v>216</v>
      </c>
      <c r="K395" s="5" t="s">
        <v>216</v>
      </c>
      <c r="L395" s="5" t="s">
        <v>216</v>
      </c>
      <c r="M395" s="5">
        <v>0.25</v>
      </c>
      <c r="N395" s="5">
        <v>0.25</v>
      </c>
      <c r="O395" s="5">
        <v>0.25</v>
      </c>
      <c r="P395" s="5">
        <v>0.25</v>
      </c>
      <c r="Q395" s="5">
        <v>0.25</v>
      </c>
      <c r="R395" s="5">
        <v>0.25</v>
      </c>
      <c r="S395" s="5">
        <v>0.25</v>
      </c>
    </row>
    <row r="396" spans="1:19" ht="38.25" x14ac:dyDescent="0.25">
      <c r="A396" s="4" t="s">
        <v>9356</v>
      </c>
      <c r="B396" s="4" t="s">
        <v>25594</v>
      </c>
      <c r="C396" s="4" t="s">
        <v>2604</v>
      </c>
      <c r="D396" s="1" t="s">
        <v>2605</v>
      </c>
      <c r="E396" s="5" t="s">
        <v>216</v>
      </c>
      <c r="F396" s="5">
        <v>0.25</v>
      </c>
      <c r="G396" s="5" t="s">
        <v>216</v>
      </c>
      <c r="H396" s="5" t="s">
        <v>216</v>
      </c>
      <c r="I396" s="5" t="s">
        <v>216</v>
      </c>
      <c r="J396" s="5" t="s">
        <v>216</v>
      </c>
      <c r="K396" s="5" t="s">
        <v>216</v>
      </c>
      <c r="L396" s="5" t="s">
        <v>216</v>
      </c>
      <c r="M396" s="5">
        <v>0.25</v>
      </c>
      <c r="N396" s="5">
        <v>0.25</v>
      </c>
      <c r="O396" s="5">
        <v>0.25</v>
      </c>
      <c r="P396" s="5">
        <v>0.25</v>
      </c>
      <c r="Q396" s="5">
        <v>0.25</v>
      </c>
      <c r="R396" s="5">
        <v>0.25</v>
      </c>
      <c r="S396" s="5">
        <v>0.25</v>
      </c>
    </row>
    <row r="397" spans="1:19" ht="25.5" x14ac:dyDescent="0.25">
      <c r="A397" s="4" t="s">
        <v>9357</v>
      </c>
      <c r="B397" s="4" t="s">
        <v>25594</v>
      </c>
      <c r="C397" s="4" t="s">
        <v>2607</v>
      </c>
      <c r="D397" s="1" t="s">
        <v>9358</v>
      </c>
      <c r="E397" s="5" t="s">
        <v>216</v>
      </c>
      <c r="F397" s="5">
        <v>0.25</v>
      </c>
      <c r="G397" s="5" t="s">
        <v>216</v>
      </c>
      <c r="H397" s="5" t="s">
        <v>216</v>
      </c>
      <c r="I397" s="5" t="s">
        <v>216</v>
      </c>
      <c r="J397" s="5" t="s">
        <v>216</v>
      </c>
      <c r="K397" s="5" t="s">
        <v>216</v>
      </c>
      <c r="L397" s="5" t="s">
        <v>216</v>
      </c>
      <c r="M397" s="5">
        <v>0.25</v>
      </c>
      <c r="N397" s="5">
        <v>0.25</v>
      </c>
      <c r="O397" s="5">
        <v>0.25</v>
      </c>
      <c r="P397" s="5">
        <v>0.25</v>
      </c>
      <c r="Q397" s="5">
        <v>0.25</v>
      </c>
      <c r="R397" s="5">
        <v>0.25</v>
      </c>
      <c r="S397" s="5">
        <v>0.25</v>
      </c>
    </row>
    <row r="398" spans="1:19" ht="25.5" x14ac:dyDescent="0.25">
      <c r="A398" s="4" t="s">
        <v>9359</v>
      </c>
      <c r="B398" s="4" t="s">
        <v>25594</v>
      </c>
      <c r="C398" s="4" t="s">
        <v>2613</v>
      </c>
      <c r="D398" s="1" t="s">
        <v>2614</v>
      </c>
      <c r="E398" s="5" t="s">
        <v>216</v>
      </c>
      <c r="F398" s="5">
        <v>0</v>
      </c>
      <c r="G398" s="5" t="s">
        <v>216</v>
      </c>
      <c r="H398" s="5" t="s">
        <v>216</v>
      </c>
      <c r="I398" s="5" t="s">
        <v>216</v>
      </c>
      <c r="J398" s="5" t="s">
        <v>216</v>
      </c>
      <c r="K398" s="5" t="s">
        <v>216</v>
      </c>
      <c r="L398" s="5" t="s">
        <v>216</v>
      </c>
      <c r="M398" s="5">
        <v>0.05</v>
      </c>
      <c r="N398" s="5">
        <v>0.05</v>
      </c>
      <c r="O398" s="5">
        <v>0.05</v>
      </c>
      <c r="P398" s="5">
        <v>0.05</v>
      </c>
      <c r="Q398" s="5">
        <v>0.05</v>
      </c>
      <c r="R398" s="5">
        <v>0.05</v>
      </c>
      <c r="S398" s="5">
        <v>0.05</v>
      </c>
    </row>
    <row r="399" spans="1:19" ht="25.5" x14ac:dyDescent="0.25">
      <c r="A399" s="4" t="s">
        <v>9360</v>
      </c>
      <c r="B399" s="4" t="s">
        <v>25594</v>
      </c>
      <c r="C399" s="4" t="s">
        <v>2616</v>
      </c>
      <c r="D399" s="1" t="s">
        <v>9361</v>
      </c>
      <c r="E399" s="5" t="s">
        <v>216</v>
      </c>
      <c r="F399" s="5">
        <v>0.25</v>
      </c>
      <c r="G399" s="5" t="s">
        <v>216</v>
      </c>
      <c r="H399" s="5" t="s">
        <v>216</v>
      </c>
      <c r="I399" s="5" t="s">
        <v>216</v>
      </c>
      <c r="J399" s="5" t="s">
        <v>216</v>
      </c>
      <c r="K399" s="5" t="s">
        <v>216</v>
      </c>
      <c r="L399" s="5" t="s">
        <v>216</v>
      </c>
      <c r="M399" s="5">
        <v>0.25</v>
      </c>
      <c r="N399" s="5">
        <v>0.25</v>
      </c>
      <c r="O399" s="5">
        <v>0.25</v>
      </c>
      <c r="P399" s="5">
        <v>0.25</v>
      </c>
      <c r="Q399" s="5">
        <v>0.25</v>
      </c>
      <c r="R399" s="5">
        <v>0.25</v>
      </c>
      <c r="S399" s="5">
        <v>0.25</v>
      </c>
    </row>
    <row r="400" spans="1:19" ht="25.5" x14ac:dyDescent="0.25">
      <c r="A400" s="4" t="s">
        <v>9362</v>
      </c>
      <c r="B400" s="4" t="s">
        <v>25594</v>
      </c>
      <c r="C400" s="4" t="s">
        <v>2619</v>
      </c>
      <c r="D400" s="1" t="s">
        <v>2620</v>
      </c>
      <c r="E400" s="5" t="s">
        <v>216</v>
      </c>
      <c r="F400" s="5">
        <v>0</v>
      </c>
      <c r="G400" s="5" t="s">
        <v>216</v>
      </c>
      <c r="H400" s="5" t="s">
        <v>216</v>
      </c>
      <c r="I400" s="5" t="s">
        <v>216</v>
      </c>
      <c r="J400" s="5" t="s">
        <v>216</v>
      </c>
      <c r="K400" s="5" t="s">
        <v>216</v>
      </c>
      <c r="L400" s="5" t="s">
        <v>216</v>
      </c>
      <c r="M400" s="5">
        <v>0</v>
      </c>
      <c r="N400" s="5">
        <v>0</v>
      </c>
      <c r="O400" s="5">
        <v>0</v>
      </c>
      <c r="P400" s="5">
        <v>0</v>
      </c>
      <c r="Q400" s="5">
        <v>0</v>
      </c>
      <c r="R400" s="5">
        <v>0</v>
      </c>
      <c r="S400" s="5">
        <v>0</v>
      </c>
    </row>
    <row r="401" spans="1:19" ht="25.5" x14ac:dyDescent="0.25">
      <c r="A401" s="4" t="s">
        <v>9363</v>
      </c>
      <c r="B401" s="4" t="s">
        <v>25594</v>
      </c>
      <c r="C401" s="4" t="s">
        <v>2622</v>
      </c>
      <c r="D401" s="1" t="s">
        <v>2623</v>
      </c>
      <c r="E401" s="5" t="s">
        <v>216</v>
      </c>
      <c r="F401" s="5">
        <v>0.25</v>
      </c>
      <c r="G401" s="5" t="s">
        <v>216</v>
      </c>
      <c r="H401" s="5" t="s">
        <v>216</v>
      </c>
      <c r="I401" s="5" t="s">
        <v>216</v>
      </c>
      <c r="J401" s="5" t="s">
        <v>216</v>
      </c>
      <c r="K401" s="5" t="s">
        <v>216</v>
      </c>
      <c r="L401" s="5" t="s">
        <v>216</v>
      </c>
      <c r="M401" s="5">
        <v>0.25</v>
      </c>
      <c r="N401" s="5">
        <v>0.25</v>
      </c>
      <c r="O401" s="5">
        <v>0.25</v>
      </c>
      <c r="P401" s="5">
        <v>0.25</v>
      </c>
      <c r="Q401" s="5">
        <v>0.25</v>
      </c>
      <c r="R401" s="5">
        <v>0.25</v>
      </c>
      <c r="S401" s="5">
        <v>0.25</v>
      </c>
    </row>
    <row r="402" spans="1:19" ht="25.5" x14ac:dyDescent="0.25">
      <c r="A402" s="4" t="s">
        <v>9364</v>
      </c>
      <c r="B402" s="4" t="s">
        <v>25594</v>
      </c>
      <c r="C402" s="4" t="s">
        <v>2628</v>
      </c>
      <c r="D402" s="1" t="s">
        <v>9365</v>
      </c>
      <c r="E402" s="5" t="s">
        <v>216</v>
      </c>
      <c r="F402" s="5">
        <v>0</v>
      </c>
      <c r="G402" s="5" t="s">
        <v>216</v>
      </c>
      <c r="H402" s="5" t="s">
        <v>216</v>
      </c>
      <c r="I402" s="5" t="s">
        <v>216</v>
      </c>
      <c r="J402" s="5" t="s">
        <v>216</v>
      </c>
      <c r="K402" s="5" t="s">
        <v>216</v>
      </c>
      <c r="L402" s="5" t="s">
        <v>216</v>
      </c>
      <c r="M402" s="5">
        <v>0.05</v>
      </c>
      <c r="N402" s="5">
        <v>0.05</v>
      </c>
      <c r="O402" s="5">
        <v>0.05</v>
      </c>
      <c r="P402" s="5">
        <v>0.05</v>
      </c>
      <c r="Q402" s="5">
        <v>0.05</v>
      </c>
      <c r="R402" s="5">
        <v>0.05</v>
      </c>
      <c r="S402" s="5">
        <v>0.05</v>
      </c>
    </row>
    <row r="403" spans="1:19" ht="25.5" x14ac:dyDescent="0.25">
      <c r="A403" s="4" t="s">
        <v>9366</v>
      </c>
      <c r="B403" s="4" t="s">
        <v>25594</v>
      </c>
      <c r="C403" s="4" t="s">
        <v>2637</v>
      </c>
      <c r="D403" s="1" t="s">
        <v>9367</v>
      </c>
      <c r="E403" s="5" t="s">
        <v>216</v>
      </c>
      <c r="F403" s="5">
        <v>0.1</v>
      </c>
      <c r="G403" s="5" t="s">
        <v>216</v>
      </c>
      <c r="H403" s="5" t="s">
        <v>216</v>
      </c>
      <c r="I403" s="5" t="s">
        <v>216</v>
      </c>
      <c r="J403" s="5" t="s">
        <v>216</v>
      </c>
      <c r="K403" s="5" t="s">
        <v>216</v>
      </c>
      <c r="L403" s="5" t="s">
        <v>216</v>
      </c>
      <c r="M403" s="5">
        <v>0.05</v>
      </c>
      <c r="N403" s="5">
        <v>0.05</v>
      </c>
      <c r="O403" s="5">
        <v>0.05</v>
      </c>
      <c r="P403" s="5">
        <v>0.05</v>
      </c>
      <c r="Q403" s="5">
        <v>0.05</v>
      </c>
      <c r="R403" s="5">
        <v>0.05</v>
      </c>
      <c r="S403" s="5">
        <v>0.05</v>
      </c>
    </row>
    <row r="404" spans="1:19" ht="25.5" x14ac:dyDescent="0.25">
      <c r="A404" s="4" t="s">
        <v>9368</v>
      </c>
      <c r="B404" s="4" t="s">
        <v>25594</v>
      </c>
      <c r="C404" s="4" t="s">
        <v>2643</v>
      </c>
      <c r="D404" s="1" t="s">
        <v>2644</v>
      </c>
      <c r="E404" s="5" t="s">
        <v>216</v>
      </c>
      <c r="F404" s="5">
        <v>0.25</v>
      </c>
      <c r="G404" s="5" t="s">
        <v>216</v>
      </c>
      <c r="H404" s="5" t="s">
        <v>216</v>
      </c>
      <c r="I404" s="5" t="s">
        <v>216</v>
      </c>
      <c r="J404" s="5" t="s">
        <v>216</v>
      </c>
      <c r="K404" s="5" t="s">
        <v>216</v>
      </c>
      <c r="L404" s="5" t="s">
        <v>216</v>
      </c>
      <c r="M404" s="5">
        <v>0.25</v>
      </c>
      <c r="N404" s="5">
        <v>0.25</v>
      </c>
      <c r="O404" s="5">
        <v>0.25</v>
      </c>
      <c r="P404" s="5">
        <v>0.25</v>
      </c>
      <c r="Q404" s="5">
        <v>0.25</v>
      </c>
      <c r="R404" s="5">
        <v>0.25</v>
      </c>
      <c r="S404" s="5">
        <v>0.25</v>
      </c>
    </row>
    <row r="405" spans="1:19" ht="25.5" x14ac:dyDescent="0.25">
      <c r="A405" s="4" t="s">
        <v>9369</v>
      </c>
      <c r="B405" s="4" t="s">
        <v>25594</v>
      </c>
      <c r="C405" s="4" t="s">
        <v>2646</v>
      </c>
      <c r="D405" s="1" t="s">
        <v>9370</v>
      </c>
      <c r="E405" s="5" t="s">
        <v>216</v>
      </c>
      <c r="F405" s="5">
        <v>0.25</v>
      </c>
      <c r="G405" s="5" t="s">
        <v>216</v>
      </c>
      <c r="H405" s="5" t="s">
        <v>216</v>
      </c>
      <c r="I405" s="5" t="s">
        <v>216</v>
      </c>
      <c r="J405" s="5" t="s">
        <v>216</v>
      </c>
      <c r="K405" s="5" t="s">
        <v>216</v>
      </c>
      <c r="L405" s="5" t="s">
        <v>216</v>
      </c>
      <c r="M405" s="5">
        <v>0.25</v>
      </c>
      <c r="N405" s="5">
        <v>0.25</v>
      </c>
      <c r="O405" s="5">
        <v>0.25</v>
      </c>
      <c r="P405" s="5">
        <v>0.25</v>
      </c>
      <c r="Q405" s="5">
        <v>0.25</v>
      </c>
      <c r="R405" s="5">
        <v>0.25</v>
      </c>
      <c r="S405" s="5">
        <v>0.25</v>
      </c>
    </row>
    <row r="406" spans="1:19" x14ac:dyDescent="0.25">
      <c r="A406" s="4" t="s">
        <v>9371</v>
      </c>
      <c r="B406" s="4" t="s">
        <v>25594</v>
      </c>
      <c r="C406" s="4" t="s">
        <v>2652</v>
      </c>
      <c r="D406" s="1" t="s">
        <v>9372</v>
      </c>
      <c r="E406" s="5" t="s">
        <v>216</v>
      </c>
      <c r="F406" s="5">
        <v>0.25</v>
      </c>
      <c r="G406" s="5" t="s">
        <v>216</v>
      </c>
      <c r="H406" s="5" t="s">
        <v>216</v>
      </c>
      <c r="I406" s="5" t="s">
        <v>216</v>
      </c>
      <c r="J406" s="5" t="s">
        <v>216</v>
      </c>
      <c r="K406" s="5" t="s">
        <v>216</v>
      </c>
      <c r="L406" s="5" t="s">
        <v>216</v>
      </c>
      <c r="M406" s="5">
        <v>0.25</v>
      </c>
      <c r="N406" s="5">
        <v>0.25</v>
      </c>
      <c r="O406" s="5">
        <v>0.25</v>
      </c>
      <c r="P406" s="5">
        <v>0.25</v>
      </c>
      <c r="Q406" s="5">
        <v>0.25</v>
      </c>
      <c r="R406" s="5">
        <v>0.25</v>
      </c>
      <c r="S406" s="5">
        <v>0.25</v>
      </c>
    </row>
    <row r="407" spans="1:19" ht="25.5" x14ac:dyDescent="0.25">
      <c r="A407" s="4" t="s">
        <v>9373</v>
      </c>
      <c r="B407" s="4" t="s">
        <v>25594</v>
      </c>
      <c r="C407" s="4" t="s">
        <v>2664</v>
      </c>
      <c r="D407" s="1" t="s">
        <v>9374</v>
      </c>
      <c r="E407" s="5" t="s">
        <v>216</v>
      </c>
      <c r="F407" s="5">
        <v>0</v>
      </c>
      <c r="G407" s="5" t="s">
        <v>216</v>
      </c>
      <c r="H407" s="5" t="s">
        <v>216</v>
      </c>
      <c r="I407" s="5" t="s">
        <v>216</v>
      </c>
      <c r="J407" s="5" t="s">
        <v>216</v>
      </c>
      <c r="K407" s="5" t="s">
        <v>216</v>
      </c>
      <c r="L407" s="5" t="s">
        <v>216</v>
      </c>
      <c r="M407" s="5">
        <v>0</v>
      </c>
      <c r="N407" s="5">
        <v>0</v>
      </c>
      <c r="O407" s="5">
        <v>0</v>
      </c>
      <c r="P407" s="5">
        <v>0</v>
      </c>
      <c r="Q407" s="5">
        <v>0</v>
      </c>
      <c r="R407" s="5">
        <v>0</v>
      </c>
      <c r="S407" s="5">
        <v>0</v>
      </c>
    </row>
    <row r="408" spans="1:19" ht="25.5" x14ac:dyDescent="0.25">
      <c r="A408" s="4" t="s">
        <v>9375</v>
      </c>
      <c r="B408" s="4" t="s">
        <v>25594</v>
      </c>
      <c r="C408" s="4" t="s">
        <v>2670</v>
      </c>
      <c r="D408" s="1" t="s">
        <v>2671</v>
      </c>
      <c r="E408" s="5" t="s">
        <v>216</v>
      </c>
      <c r="F408" s="5">
        <v>0</v>
      </c>
      <c r="G408" s="5" t="s">
        <v>216</v>
      </c>
      <c r="H408" s="5" t="s">
        <v>216</v>
      </c>
      <c r="I408" s="5" t="s">
        <v>216</v>
      </c>
      <c r="J408" s="5" t="s">
        <v>216</v>
      </c>
      <c r="K408" s="5" t="s">
        <v>216</v>
      </c>
      <c r="L408" s="5" t="s">
        <v>216</v>
      </c>
      <c r="M408" s="5">
        <v>0</v>
      </c>
      <c r="N408" s="5">
        <v>0</v>
      </c>
      <c r="O408" s="5">
        <v>0</v>
      </c>
      <c r="P408" s="5">
        <v>0</v>
      </c>
      <c r="Q408" s="5">
        <v>0</v>
      </c>
      <c r="R408" s="5">
        <v>0</v>
      </c>
      <c r="S408" s="5">
        <v>0</v>
      </c>
    </row>
    <row r="409" spans="1:19" ht="25.5" x14ac:dyDescent="0.25">
      <c r="A409" s="4" t="s">
        <v>9376</v>
      </c>
      <c r="B409" s="4" t="s">
        <v>25594</v>
      </c>
      <c r="C409" s="4" t="s">
        <v>2673</v>
      </c>
      <c r="D409" s="1" t="s">
        <v>2674</v>
      </c>
      <c r="E409" s="5" t="s">
        <v>216</v>
      </c>
      <c r="F409" s="5">
        <v>0</v>
      </c>
      <c r="G409" s="5" t="s">
        <v>216</v>
      </c>
      <c r="H409" s="5" t="s">
        <v>216</v>
      </c>
      <c r="I409" s="5" t="s">
        <v>216</v>
      </c>
      <c r="J409" s="5" t="s">
        <v>216</v>
      </c>
      <c r="K409" s="5" t="s">
        <v>216</v>
      </c>
      <c r="L409" s="5" t="s">
        <v>216</v>
      </c>
      <c r="M409" s="5">
        <v>0</v>
      </c>
      <c r="N409" s="5">
        <v>0</v>
      </c>
      <c r="O409" s="5">
        <v>0</v>
      </c>
      <c r="P409" s="5">
        <v>0</v>
      </c>
      <c r="Q409" s="5">
        <v>0</v>
      </c>
      <c r="R409" s="5">
        <v>0</v>
      </c>
      <c r="S409" s="5">
        <v>0</v>
      </c>
    </row>
    <row r="410" spans="1:19" ht="25.5" x14ac:dyDescent="0.25">
      <c r="A410" s="4" t="s">
        <v>9377</v>
      </c>
      <c r="B410" s="4" t="s">
        <v>25594</v>
      </c>
      <c r="C410" s="4" t="s">
        <v>2676</v>
      </c>
      <c r="D410" s="1" t="s">
        <v>2677</v>
      </c>
      <c r="E410" s="5" t="s">
        <v>216</v>
      </c>
      <c r="F410" s="5">
        <v>0</v>
      </c>
      <c r="G410" s="5" t="s">
        <v>216</v>
      </c>
      <c r="H410" s="5" t="s">
        <v>216</v>
      </c>
      <c r="I410" s="5" t="s">
        <v>216</v>
      </c>
      <c r="J410" s="5" t="s">
        <v>216</v>
      </c>
      <c r="K410" s="5" t="s">
        <v>216</v>
      </c>
      <c r="L410" s="5" t="s">
        <v>216</v>
      </c>
      <c r="M410" s="5">
        <v>0</v>
      </c>
      <c r="N410" s="5">
        <v>0</v>
      </c>
      <c r="O410" s="5">
        <v>0</v>
      </c>
      <c r="P410" s="5">
        <v>0</v>
      </c>
      <c r="Q410" s="5">
        <v>0</v>
      </c>
      <c r="R410" s="5">
        <v>0</v>
      </c>
      <c r="S410" s="5">
        <v>0</v>
      </c>
    </row>
    <row r="411" spans="1:19" ht="25.5" x14ac:dyDescent="0.25">
      <c r="A411" s="4" t="s">
        <v>9378</v>
      </c>
      <c r="B411" s="4" t="s">
        <v>25594</v>
      </c>
      <c r="C411" s="4" t="s">
        <v>2679</v>
      </c>
      <c r="D411" s="1" t="s">
        <v>9379</v>
      </c>
      <c r="E411" s="5" t="s">
        <v>216</v>
      </c>
      <c r="F411" s="5">
        <v>0</v>
      </c>
      <c r="G411" s="5" t="s">
        <v>216</v>
      </c>
      <c r="H411" s="5" t="s">
        <v>216</v>
      </c>
      <c r="I411" s="5" t="s">
        <v>216</v>
      </c>
      <c r="J411" s="5" t="s">
        <v>216</v>
      </c>
      <c r="K411" s="5" t="s">
        <v>216</v>
      </c>
      <c r="L411" s="5" t="s">
        <v>216</v>
      </c>
      <c r="M411" s="5">
        <v>0</v>
      </c>
      <c r="N411" s="5">
        <v>0</v>
      </c>
      <c r="O411" s="5">
        <v>0</v>
      </c>
      <c r="P411" s="5">
        <v>0</v>
      </c>
      <c r="Q411" s="5">
        <v>0</v>
      </c>
      <c r="R411" s="5">
        <v>0</v>
      </c>
      <c r="S411" s="5">
        <v>0</v>
      </c>
    </row>
    <row r="412" spans="1:19" ht="25.5" x14ac:dyDescent="0.25">
      <c r="A412" s="4" t="s">
        <v>9380</v>
      </c>
      <c r="B412" s="4" t="s">
        <v>25594</v>
      </c>
      <c r="C412" s="4" t="s">
        <v>2694</v>
      </c>
      <c r="D412" s="1" t="s">
        <v>2695</v>
      </c>
      <c r="E412" s="5" t="s">
        <v>216</v>
      </c>
      <c r="F412" s="5">
        <v>0.25</v>
      </c>
      <c r="G412" s="5" t="s">
        <v>216</v>
      </c>
      <c r="H412" s="5" t="s">
        <v>216</v>
      </c>
      <c r="I412" s="5" t="s">
        <v>216</v>
      </c>
      <c r="J412" s="5" t="s">
        <v>216</v>
      </c>
      <c r="K412" s="5" t="s">
        <v>216</v>
      </c>
      <c r="L412" s="5" t="s">
        <v>216</v>
      </c>
      <c r="M412" s="5">
        <v>0.25</v>
      </c>
      <c r="N412" s="5">
        <v>0.13</v>
      </c>
      <c r="O412" s="5">
        <v>0.13</v>
      </c>
      <c r="P412" s="5">
        <v>0.13</v>
      </c>
      <c r="Q412" s="5">
        <v>0.13</v>
      </c>
      <c r="R412" s="5">
        <v>0.13</v>
      </c>
      <c r="S412" s="5">
        <v>0.13</v>
      </c>
    </row>
    <row r="413" spans="1:19" ht="25.5" x14ac:dyDescent="0.25">
      <c r="A413" s="4" t="s">
        <v>9381</v>
      </c>
      <c r="B413" s="4" t="s">
        <v>25594</v>
      </c>
      <c r="C413" s="4" t="s">
        <v>2697</v>
      </c>
      <c r="D413" s="1" t="s">
        <v>2698</v>
      </c>
      <c r="E413" s="5" t="s">
        <v>216</v>
      </c>
      <c r="F413" s="5">
        <v>0.1</v>
      </c>
      <c r="G413" s="5" t="s">
        <v>216</v>
      </c>
      <c r="H413" s="5" t="s">
        <v>216</v>
      </c>
      <c r="I413" s="5" t="s">
        <v>216</v>
      </c>
      <c r="J413" s="5" t="s">
        <v>216</v>
      </c>
      <c r="K413" s="5" t="s">
        <v>216</v>
      </c>
      <c r="L413" s="5" t="s">
        <v>216</v>
      </c>
      <c r="M413" s="5">
        <v>0.25</v>
      </c>
      <c r="N413" s="5">
        <v>0.25</v>
      </c>
      <c r="O413" s="5">
        <v>0.25</v>
      </c>
      <c r="P413" s="5">
        <v>0.25</v>
      </c>
      <c r="Q413" s="5">
        <v>0.25</v>
      </c>
      <c r="R413" s="5">
        <v>0.25</v>
      </c>
      <c r="S413" s="5">
        <v>0.25</v>
      </c>
    </row>
    <row r="414" spans="1:19" x14ac:dyDescent="0.25">
      <c r="A414" s="4" t="s">
        <v>9382</v>
      </c>
      <c r="B414" s="4" t="s">
        <v>25594</v>
      </c>
      <c r="C414" s="4" t="s">
        <v>2703</v>
      </c>
      <c r="D414" s="1" t="s">
        <v>2704</v>
      </c>
      <c r="E414" s="5" t="s">
        <v>216</v>
      </c>
      <c r="F414" s="5">
        <v>0.25</v>
      </c>
      <c r="G414" s="5" t="s">
        <v>216</v>
      </c>
      <c r="H414" s="5" t="s">
        <v>216</v>
      </c>
      <c r="I414" s="5" t="s">
        <v>216</v>
      </c>
      <c r="J414" s="5" t="s">
        <v>216</v>
      </c>
      <c r="K414" s="5" t="s">
        <v>216</v>
      </c>
      <c r="L414" s="5" t="s">
        <v>216</v>
      </c>
      <c r="M414" s="5">
        <v>0.25</v>
      </c>
      <c r="N414" s="5">
        <v>0.13</v>
      </c>
      <c r="O414" s="5">
        <v>0.13</v>
      </c>
      <c r="P414" s="5">
        <v>0.13</v>
      </c>
      <c r="Q414" s="5">
        <v>0.13</v>
      </c>
      <c r="R414" s="5">
        <v>0.13</v>
      </c>
      <c r="S414" s="5">
        <v>0.13</v>
      </c>
    </row>
    <row r="415" spans="1:19" ht="25.5" x14ac:dyDescent="0.25">
      <c r="A415" s="4" t="s">
        <v>9383</v>
      </c>
      <c r="B415" s="4" t="s">
        <v>25594</v>
      </c>
      <c r="C415" s="4" t="s">
        <v>2712</v>
      </c>
      <c r="D415" s="1" t="s">
        <v>2713</v>
      </c>
      <c r="E415" s="5" t="s">
        <v>216</v>
      </c>
      <c r="F415" s="5">
        <v>0.1</v>
      </c>
      <c r="G415" s="5" t="s">
        <v>216</v>
      </c>
      <c r="H415" s="5" t="s">
        <v>216</v>
      </c>
      <c r="I415" s="5" t="s">
        <v>216</v>
      </c>
      <c r="J415" s="5" t="s">
        <v>216</v>
      </c>
      <c r="K415" s="5" t="s">
        <v>216</v>
      </c>
      <c r="L415" s="5" t="s">
        <v>216</v>
      </c>
      <c r="M415" s="5">
        <v>0.13</v>
      </c>
      <c r="N415" s="5">
        <v>0.13</v>
      </c>
      <c r="O415" s="5">
        <v>0.13</v>
      </c>
      <c r="P415" s="5">
        <v>0.13</v>
      </c>
      <c r="Q415" s="5">
        <v>0.13</v>
      </c>
      <c r="R415" s="5">
        <v>0.13</v>
      </c>
      <c r="S415" s="5">
        <v>0.13</v>
      </c>
    </row>
    <row r="416" spans="1:19" ht="38.25" x14ac:dyDescent="0.25">
      <c r="A416" s="4" t="s">
        <v>9384</v>
      </c>
      <c r="B416" s="4" t="s">
        <v>25594</v>
      </c>
      <c r="C416" s="4" t="s">
        <v>2718</v>
      </c>
      <c r="D416" s="1" t="s">
        <v>9385</v>
      </c>
      <c r="E416" s="5" t="s">
        <v>216</v>
      </c>
      <c r="F416" s="5">
        <v>0.25</v>
      </c>
      <c r="G416" s="5" t="s">
        <v>216</v>
      </c>
      <c r="H416" s="5" t="s">
        <v>216</v>
      </c>
      <c r="I416" s="5" t="s">
        <v>216</v>
      </c>
      <c r="J416" s="5" t="s">
        <v>216</v>
      </c>
      <c r="K416" s="5" t="s">
        <v>216</v>
      </c>
      <c r="L416" s="5" t="s">
        <v>216</v>
      </c>
      <c r="M416" s="5">
        <v>0.25</v>
      </c>
      <c r="N416" s="5">
        <v>0.25</v>
      </c>
      <c r="O416" s="5">
        <v>0.25</v>
      </c>
      <c r="P416" s="5">
        <v>0.25</v>
      </c>
      <c r="Q416" s="5">
        <v>0.25</v>
      </c>
      <c r="R416" s="5">
        <v>0.25</v>
      </c>
      <c r="S416" s="5">
        <v>0.25</v>
      </c>
    </row>
    <row r="417" spans="1:19" ht="25.5" x14ac:dyDescent="0.25">
      <c r="A417" s="4" t="s">
        <v>9386</v>
      </c>
      <c r="B417" s="4" t="s">
        <v>25594</v>
      </c>
      <c r="C417" s="4" t="s">
        <v>2727</v>
      </c>
      <c r="D417" s="1" t="s">
        <v>2728</v>
      </c>
      <c r="E417" s="5" t="s">
        <v>216</v>
      </c>
      <c r="F417" s="5">
        <v>0.25</v>
      </c>
      <c r="G417" s="5" t="s">
        <v>216</v>
      </c>
      <c r="H417" s="5" t="s">
        <v>216</v>
      </c>
      <c r="I417" s="5" t="s">
        <v>216</v>
      </c>
      <c r="J417" s="5" t="s">
        <v>216</v>
      </c>
      <c r="K417" s="5" t="s">
        <v>216</v>
      </c>
      <c r="L417" s="5" t="s">
        <v>216</v>
      </c>
      <c r="M417" s="5">
        <v>0.25</v>
      </c>
      <c r="N417" s="5">
        <v>0.25</v>
      </c>
      <c r="O417" s="5">
        <v>0.25</v>
      </c>
      <c r="P417" s="5">
        <v>0.25</v>
      </c>
      <c r="Q417" s="5">
        <v>0.25</v>
      </c>
      <c r="R417" s="5">
        <v>0.25</v>
      </c>
      <c r="S417" s="5">
        <v>0.25</v>
      </c>
    </row>
    <row r="418" spans="1:19" ht="38.25" x14ac:dyDescent="0.25">
      <c r="A418" s="4" t="s">
        <v>9387</v>
      </c>
      <c r="B418" s="4" t="s">
        <v>25594</v>
      </c>
      <c r="C418" s="4" t="s">
        <v>2730</v>
      </c>
      <c r="D418" s="1" t="s">
        <v>9388</v>
      </c>
      <c r="E418" s="5" t="s">
        <v>216</v>
      </c>
      <c r="F418" s="5">
        <v>0.25</v>
      </c>
      <c r="G418" s="5" t="s">
        <v>216</v>
      </c>
      <c r="H418" s="5" t="s">
        <v>216</v>
      </c>
      <c r="I418" s="5" t="s">
        <v>216</v>
      </c>
      <c r="J418" s="5" t="s">
        <v>216</v>
      </c>
      <c r="K418" s="5" t="s">
        <v>216</v>
      </c>
      <c r="L418" s="5" t="s">
        <v>216</v>
      </c>
      <c r="M418" s="5">
        <v>0.25</v>
      </c>
      <c r="N418" s="5">
        <v>0.25</v>
      </c>
      <c r="O418" s="5">
        <v>0.25</v>
      </c>
      <c r="P418" s="5">
        <v>0.25</v>
      </c>
      <c r="Q418" s="5">
        <v>0.25</v>
      </c>
      <c r="R418" s="5">
        <v>0.25</v>
      </c>
      <c r="S418" s="5">
        <v>0.25</v>
      </c>
    </row>
    <row r="419" spans="1:19" ht="25.5" x14ac:dyDescent="0.25">
      <c r="A419" s="4" t="s">
        <v>9389</v>
      </c>
      <c r="B419" s="4" t="s">
        <v>25594</v>
      </c>
      <c r="C419" s="4" t="s">
        <v>2757</v>
      </c>
      <c r="D419" s="1" t="s">
        <v>9390</v>
      </c>
      <c r="E419" s="5" t="s">
        <v>216</v>
      </c>
      <c r="F419" s="5">
        <v>0.25</v>
      </c>
      <c r="G419" s="5" t="s">
        <v>216</v>
      </c>
      <c r="H419" s="5" t="s">
        <v>216</v>
      </c>
      <c r="I419" s="5" t="s">
        <v>216</v>
      </c>
      <c r="J419" s="5" t="s">
        <v>216</v>
      </c>
      <c r="K419" s="5" t="s">
        <v>216</v>
      </c>
      <c r="L419" s="5" t="s">
        <v>216</v>
      </c>
      <c r="M419" s="5">
        <v>0.25</v>
      </c>
      <c r="N419" s="5">
        <v>0.25</v>
      </c>
      <c r="O419" s="5">
        <v>0.25</v>
      </c>
      <c r="P419" s="5">
        <v>0.25</v>
      </c>
      <c r="Q419" s="5">
        <v>0.25</v>
      </c>
      <c r="R419" s="5">
        <v>0.25</v>
      </c>
      <c r="S419" s="5">
        <v>0.25</v>
      </c>
    </row>
    <row r="420" spans="1:19" ht="25.5" x14ac:dyDescent="0.25">
      <c r="A420" s="4" t="s">
        <v>9391</v>
      </c>
      <c r="B420" s="4" t="s">
        <v>25594</v>
      </c>
      <c r="C420" s="4" t="s">
        <v>2763</v>
      </c>
      <c r="D420" s="1" t="s">
        <v>9392</v>
      </c>
      <c r="E420" s="5" t="s">
        <v>216</v>
      </c>
      <c r="F420" s="5">
        <v>0.25</v>
      </c>
      <c r="G420" s="5" t="s">
        <v>216</v>
      </c>
      <c r="H420" s="5" t="s">
        <v>216</v>
      </c>
      <c r="I420" s="5" t="s">
        <v>216</v>
      </c>
      <c r="J420" s="5" t="s">
        <v>216</v>
      </c>
      <c r="K420" s="5" t="s">
        <v>216</v>
      </c>
      <c r="L420" s="5" t="s">
        <v>216</v>
      </c>
      <c r="M420" s="5">
        <v>0.25</v>
      </c>
      <c r="N420" s="5">
        <v>0.25</v>
      </c>
      <c r="O420" s="5">
        <v>0.25</v>
      </c>
      <c r="P420" s="5">
        <v>0.25</v>
      </c>
      <c r="Q420" s="5">
        <v>0.25</v>
      </c>
      <c r="R420" s="5">
        <v>0.25</v>
      </c>
      <c r="S420" s="5">
        <v>0.25</v>
      </c>
    </row>
    <row r="421" spans="1:19" ht="25.5" x14ac:dyDescent="0.25">
      <c r="A421" s="4" t="s">
        <v>9393</v>
      </c>
      <c r="B421" s="4" t="s">
        <v>25594</v>
      </c>
      <c r="C421" s="4" t="s">
        <v>2766</v>
      </c>
      <c r="D421" s="1" t="s">
        <v>9394</v>
      </c>
      <c r="E421" s="5" t="s">
        <v>216</v>
      </c>
      <c r="F421" s="5">
        <v>0.25</v>
      </c>
      <c r="G421" s="5" t="s">
        <v>216</v>
      </c>
      <c r="H421" s="5" t="s">
        <v>216</v>
      </c>
      <c r="I421" s="5" t="s">
        <v>216</v>
      </c>
      <c r="J421" s="5" t="s">
        <v>216</v>
      </c>
      <c r="K421" s="5" t="s">
        <v>216</v>
      </c>
      <c r="L421" s="5" t="s">
        <v>216</v>
      </c>
      <c r="M421" s="5">
        <v>0.25</v>
      </c>
      <c r="N421" s="5">
        <v>0.25</v>
      </c>
      <c r="O421" s="5">
        <v>0.25</v>
      </c>
      <c r="P421" s="5">
        <v>0.25</v>
      </c>
      <c r="Q421" s="5">
        <v>0.25</v>
      </c>
      <c r="R421" s="5">
        <v>0.25</v>
      </c>
      <c r="S421" s="5">
        <v>0.25</v>
      </c>
    </row>
    <row r="422" spans="1:19" ht="25.5" x14ac:dyDescent="0.25">
      <c r="A422" s="4" t="s">
        <v>9395</v>
      </c>
      <c r="B422" s="4" t="s">
        <v>25594</v>
      </c>
      <c r="C422" s="4" t="s">
        <v>2775</v>
      </c>
      <c r="D422" s="1" t="s">
        <v>2776</v>
      </c>
      <c r="E422" s="5" t="s">
        <v>216</v>
      </c>
      <c r="F422" s="5">
        <v>0</v>
      </c>
      <c r="G422" s="5" t="s">
        <v>216</v>
      </c>
      <c r="H422" s="5" t="s">
        <v>216</v>
      </c>
      <c r="I422" s="5" t="s">
        <v>216</v>
      </c>
      <c r="J422" s="5" t="s">
        <v>216</v>
      </c>
      <c r="K422" s="5" t="s">
        <v>216</v>
      </c>
      <c r="L422" s="5" t="s">
        <v>216</v>
      </c>
      <c r="M422" s="5">
        <v>0</v>
      </c>
      <c r="N422" s="5">
        <v>0</v>
      </c>
      <c r="O422" s="5">
        <v>0</v>
      </c>
      <c r="P422" s="5">
        <v>0</v>
      </c>
      <c r="Q422" s="5">
        <v>0</v>
      </c>
      <c r="R422" s="5">
        <v>0</v>
      </c>
      <c r="S422" s="5">
        <v>0</v>
      </c>
    </row>
    <row r="423" spans="1:19" ht="25.5" x14ac:dyDescent="0.25">
      <c r="A423" s="4" t="s">
        <v>9396</v>
      </c>
      <c r="B423" s="4" t="s">
        <v>25594</v>
      </c>
      <c r="C423" s="4" t="s">
        <v>9397</v>
      </c>
      <c r="D423" s="1" t="s">
        <v>9398</v>
      </c>
      <c r="E423" s="5" t="s">
        <v>216</v>
      </c>
      <c r="F423" s="5">
        <v>0</v>
      </c>
      <c r="G423" s="5" t="s">
        <v>216</v>
      </c>
      <c r="H423" s="5" t="s">
        <v>216</v>
      </c>
      <c r="I423" s="5" t="s">
        <v>216</v>
      </c>
      <c r="J423" s="5" t="s">
        <v>216</v>
      </c>
      <c r="K423" s="5" t="s">
        <v>216</v>
      </c>
      <c r="L423" s="5" t="s">
        <v>216</v>
      </c>
      <c r="M423" s="5">
        <v>0</v>
      </c>
      <c r="N423" s="5">
        <v>0</v>
      </c>
      <c r="O423" s="5">
        <v>0</v>
      </c>
      <c r="P423" s="5">
        <v>0</v>
      </c>
      <c r="Q423" s="5">
        <v>0</v>
      </c>
      <c r="R423" s="5">
        <v>0</v>
      </c>
      <c r="S423" s="5">
        <v>0</v>
      </c>
    </row>
    <row r="424" spans="1:19" ht="25.5" x14ac:dyDescent="0.25">
      <c r="A424" s="4" t="s">
        <v>9399</v>
      </c>
      <c r="B424" s="4" t="s">
        <v>25594</v>
      </c>
      <c r="C424" s="4" t="s">
        <v>2781</v>
      </c>
      <c r="D424" s="1" t="s">
        <v>9400</v>
      </c>
      <c r="E424" s="5" t="s">
        <v>216</v>
      </c>
      <c r="F424" s="5">
        <v>0</v>
      </c>
      <c r="G424" s="5" t="s">
        <v>216</v>
      </c>
      <c r="H424" s="5" t="s">
        <v>216</v>
      </c>
      <c r="I424" s="5" t="s">
        <v>216</v>
      </c>
      <c r="J424" s="5" t="s">
        <v>216</v>
      </c>
      <c r="K424" s="5" t="s">
        <v>216</v>
      </c>
      <c r="L424" s="5" t="s">
        <v>216</v>
      </c>
      <c r="M424" s="5">
        <v>0</v>
      </c>
      <c r="N424" s="5">
        <v>0</v>
      </c>
      <c r="O424" s="5">
        <v>0</v>
      </c>
      <c r="P424" s="5">
        <v>0</v>
      </c>
      <c r="Q424" s="5">
        <v>0</v>
      </c>
      <c r="R424" s="5">
        <v>0</v>
      </c>
      <c r="S424" s="5">
        <v>0</v>
      </c>
    </row>
    <row r="425" spans="1:19" ht="25.5" x14ac:dyDescent="0.25">
      <c r="A425" s="4" t="s">
        <v>9401</v>
      </c>
      <c r="B425" s="4" t="s">
        <v>25594</v>
      </c>
      <c r="C425" s="4" t="s">
        <v>2784</v>
      </c>
      <c r="D425" s="1" t="s">
        <v>9402</v>
      </c>
      <c r="E425" s="5" t="s">
        <v>216</v>
      </c>
      <c r="F425" s="5">
        <v>0</v>
      </c>
      <c r="G425" s="5" t="s">
        <v>216</v>
      </c>
      <c r="H425" s="5" t="s">
        <v>216</v>
      </c>
      <c r="I425" s="5" t="s">
        <v>216</v>
      </c>
      <c r="J425" s="5" t="s">
        <v>216</v>
      </c>
      <c r="K425" s="5" t="s">
        <v>216</v>
      </c>
      <c r="L425" s="5" t="s">
        <v>216</v>
      </c>
      <c r="M425" s="5">
        <v>0</v>
      </c>
      <c r="N425" s="5">
        <v>0</v>
      </c>
      <c r="O425" s="5">
        <v>0</v>
      </c>
      <c r="P425" s="5">
        <v>0</v>
      </c>
      <c r="Q425" s="5">
        <v>0</v>
      </c>
      <c r="R425" s="5">
        <v>0</v>
      </c>
      <c r="S425" s="5">
        <v>0</v>
      </c>
    </row>
    <row r="426" spans="1:19" ht="25.5" x14ac:dyDescent="0.25">
      <c r="A426" s="4" t="s">
        <v>9403</v>
      </c>
      <c r="B426" s="4" t="s">
        <v>25594</v>
      </c>
      <c r="C426" s="4" t="s">
        <v>2787</v>
      </c>
      <c r="D426" s="1" t="s">
        <v>9404</v>
      </c>
      <c r="E426" s="5" t="s">
        <v>216</v>
      </c>
      <c r="F426" s="5">
        <v>0</v>
      </c>
      <c r="G426" s="5" t="s">
        <v>216</v>
      </c>
      <c r="H426" s="5" t="s">
        <v>216</v>
      </c>
      <c r="I426" s="5" t="s">
        <v>216</v>
      </c>
      <c r="J426" s="5" t="s">
        <v>216</v>
      </c>
      <c r="K426" s="5" t="s">
        <v>216</v>
      </c>
      <c r="L426" s="5" t="s">
        <v>216</v>
      </c>
      <c r="M426" s="5">
        <v>0</v>
      </c>
      <c r="N426" s="5">
        <v>0</v>
      </c>
      <c r="O426" s="5">
        <v>0</v>
      </c>
      <c r="P426" s="5">
        <v>0</v>
      </c>
      <c r="Q426" s="5">
        <v>0</v>
      </c>
      <c r="R426" s="5">
        <v>0</v>
      </c>
      <c r="S426" s="5">
        <v>0</v>
      </c>
    </row>
    <row r="427" spans="1:19" ht="25.5" x14ac:dyDescent="0.25">
      <c r="A427" s="4" t="s">
        <v>9405</v>
      </c>
      <c r="B427" s="4" t="s">
        <v>25594</v>
      </c>
      <c r="C427" s="4" t="s">
        <v>2793</v>
      </c>
      <c r="D427" s="1" t="s">
        <v>2794</v>
      </c>
      <c r="E427" s="5" t="s">
        <v>216</v>
      </c>
      <c r="F427" s="5">
        <v>0</v>
      </c>
      <c r="G427" s="5" t="s">
        <v>216</v>
      </c>
      <c r="H427" s="5" t="s">
        <v>216</v>
      </c>
      <c r="I427" s="5" t="s">
        <v>216</v>
      </c>
      <c r="J427" s="5" t="s">
        <v>216</v>
      </c>
      <c r="K427" s="5" t="s">
        <v>216</v>
      </c>
      <c r="L427" s="5" t="s">
        <v>216</v>
      </c>
      <c r="M427" s="5">
        <v>0</v>
      </c>
      <c r="N427" s="5">
        <v>0</v>
      </c>
      <c r="O427" s="5">
        <v>0</v>
      </c>
      <c r="P427" s="5">
        <v>0</v>
      </c>
      <c r="Q427" s="5">
        <v>0</v>
      </c>
      <c r="R427" s="5">
        <v>0</v>
      </c>
      <c r="S427" s="5">
        <v>0</v>
      </c>
    </row>
    <row r="428" spans="1:19" ht="25.5" x14ac:dyDescent="0.25">
      <c r="A428" s="4" t="s">
        <v>9406</v>
      </c>
      <c r="B428" s="4" t="s">
        <v>25594</v>
      </c>
      <c r="C428" s="4" t="s">
        <v>2796</v>
      </c>
      <c r="D428" s="1" t="s">
        <v>2797</v>
      </c>
      <c r="E428" s="5" t="s">
        <v>216</v>
      </c>
      <c r="F428" s="5">
        <v>0</v>
      </c>
      <c r="G428" s="5" t="s">
        <v>216</v>
      </c>
      <c r="H428" s="5" t="s">
        <v>216</v>
      </c>
      <c r="I428" s="5" t="s">
        <v>216</v>
      </c>
      <c r="J428" s="5" t="s">
        <v>216</v>
      </c>
      <c r="K428" s="5" t="s">
        <v>216</v>
      </c>
      <c r="L428" s="5" t="s">
        <v>216</v>
      </c>
      <c r="M428" s="5">
        <v>0</v>
      </c>
      <c r="N428" s="5">
        <v>0</v>
      </c>
      <c r="O428" s="5">
        <v>0</v>
      </c>
      <c r="P428" s="5">
        <v>0</v>
      </c>
      <c r="Q428" s="5">
        <v>0</v>
      </c>
      <c r="R428" s="5">
        <v>0</v>
      </c>
      <c r="S428" s="5">
        <v>0</v>
      </c>
    </row>
    <row r="429" spans="1:19" ht="25.5" x14ac:dyDescent="0.25">
      <c r="A429" s="4" t="s">
        <v>9407</v>
      </c>
      <c r="B429" s="4" t="s">
        <v>25594</v>
      </c>
      <c r="C429" s="4" t="s">
        <v>2799</v>
      </c>
      <c r="D429" s="1" t="s">
        <v>9408</v>
      </c>
      <c r="E429" s="5" t="s">
        <v>216</v>
      </c>
      <c r="F429" s="5">
        <v>0.25</v>
      </c>
      <c r="G429" s="5" t="s">
        <v>216</v>
      </c>
      <c r="H429" s="5" t="s">
        <v>216</v>
      </c>
      <c r="I429" s="5" t="s">
        <v>216</v>
      </c>
      <c r="J429" s="5" t="s">
        <v>216</v>
      </c>
      <c r="K429" s="5" t="s">
        <v>216</v>
      </c>
      <c r="L429" s="5" t="s">
        <v>216</v>
      </c>
      <c r="M429" s="5">
        <v>0.25</v>
      </c>
      <c r="N429" s="5">
        <v>0.25</v>
      </c>
      <c r="O429" s="5">
        <v>0.25</v>
      </c>
      <c r="P429" s="5">
        <v>0.25</v>
      </c>
      <c r="Q429" s="5">
        <v>0.25</v>
      </c>
      <c r="R429" s="5">
        <v>0.25</v>
      </c>
      <c r="S429" s="5">
        <v>0.25</v>
      </c>
    </row>
    <row r="430" spans="1:19" x14ac:dyDescent="0.25">
      <c r="A430" s="4" t="s">
        <v>9409</v>
      </c>
      <c r="B430" s="4" t="s">
        <v>25594</v>
      </c>
      <c r="C430" s="4" t="s">
        <v>3393</v>
      </c>
      <c r="D430" s="1" t="s">
        <v>3394</v>
      </c>
      <c r="E430" s="5" t="s">
        <v>216</v>
      </c>
      <c r="F430" s="5">
        <v>5300</v>
      </c>
      <c r="G430" s="5" t="s">
        <v>216</v>
      </c>
      <c r="H430" s="5" t="s">
        <v>216</v>
      </c>
      <c r="I430" s="5" t="s">
        <v>216</v>
      </c>
      <c r="J430" s="5" t="s">
        <v>216</v>
      </c>
      <c r="K430" s="5" t="s">
        <v>216</v>
      </c>
      <c r="L430" s="5" t="s">
        <v>216</v>
      </c>
      <c r="M430" s="5">
        <v>5300</v>
      </c>
      <c r="N430" s="5">
        <v>6000</v>
      </c>
      <c r="O430" s="5">
        <v>6000</v>
      </c>
      <c r="P430" s="5">
        <v>6000</v>
      </c>
      <c r="Q430" s="5">
        <v>796.34</v>
      </c>
      <c r="R430" s="5">
        <v>796.34</v>
      </c>
      <c r="S430" s="5">
        <v>796.34</v>
      </c>
    </row>
    <row r="431" spans="1:19" x14ac:dyDescent="0.25">
      <c r="A431" s="4" t="s">
        <v>9410</v>
      </c>
      <c r="B431" s="4" t="s">
        <v>25594</v>
      </c>
      <c r="C431" s="4" t="s">
        <v>9411</v>
      </c>
      <c r="D431" s="1" t="s">
        <v>25595</v>
      </c>
      <c r="E431" s="5" t="s">
        <v>216</v>
      </c>
      <c r="F431" s="5">
        <v>0</v>
      </c>
      <c r="G431" s="5" t="s">
        <v>216</v>
      </c>
      <c r="H431" s="5" t="s">
        <v>216</v>
      </c>
      <c r="I431" s="5" t="s">
        <v>216</v>
      </c>
      <c r="J431" s="5" t="s">
        <v>216</v>
      </c>
      <c r="K431" s="5" t="s">
        <v>216</v>
      </c>
      <c r="L431" s="5" t="s">
        <v>216</v>
      </c>
      <c r="M431" s="5">
        <v>0</v>
      </c>
      <c r="N431" s="5">
        <v>0</v>
      </c>
      <c r="O431" s="5">
        <v>0</v>
      </c>
      <c r="P431" s="5">
        <v>0</v>
      </c>
      <c r="Q431" s="5">
        <v>0</v>
      </c>
      <c r="R431" s="5">
        <v>0</v>
      </c>
      <c r="S431" s="5">
        <v>0</v>
      </c>
    </row>
    <row r="432" spans="1:19" x14ac:dyDescent="0.25">
      <c r="A432" s="4" t="s">
        <v>9413</v>
      </c>
      <c r="B432" s="4" t="s">
        <v>25594</v>
      </c>
      <c r="C432" s="4" t="s">
        <v>9414</v>
      </c>
      <c r="D432" s="1" t="s">
        <v>25596</v>
      </c>
      <c r="E432" s="5" t="s">
        <v>216</v>
      </c>
      <c r="F432" s="5">
        <v>800</v>
      </c>
      <c r="G432" s="5" t="s">
        <v>216</v>
      </c>
      <c r="H432" s="5" t="s">
        <v>216</v>
      </c>
      <c r="I432" s="5" t="s">
        <v>216</v>
      </c>
      <c r="J432" s="5" t="s">
        <v>216</v>
      </c>
      <c r="K432" s="5" t="s">
        <v>216</v>
      </c>
      <c r="L432" s="5" t="s">
        <v>216</v>
      </c>
      <c r="M432" s="5">
        <v>800</v>
      </c>
      <c r="N432" s="5">
        <v>800</v>
      </c>
      <c r="O432" s="5">
        <v>800</v>
      </c>
      <c r="P432" s="5">
        <v>800</v>
      </c>
      <c r="Q432" s="5">
        <v>106.18</v>
      </c>
      <c r="R432" s="5">
        <v>106.18</v>
      </c>
      <c r="S432" s="5">
        <v>106.18</v>
      </c>
    </row>
    <row r="433" spans="1:19" x14ac:dyDescent="0.25">
      <c r="A433" s="4" t="s">
        <v>9416</v>
      </c>
      <c r="B433" s="4" t="s">
        <v>25594</v>
      </c>
      <c r="C433" s="4" t="s">
        <v>9417</v>
      </c>
      <c r="D433" s="1" t="s">
        <v>25597</v>
      </c>
      <c r="E433" s="5" t="s">
        <v>216</v>
      </c>
      <c r="F433" s="5">
        <v>500</v>
      </c>
      <c r="G433" s="5" t="s">
        <v>216</v>
      </c>
      <c r="H433" s="5" t="s">
        <v>216</v>
      </c>
      <c r="I433" s="5" t="s">
        <v>216</v>
      </c>
      <c r="J433" s="5" t="s">
        <v>216</v>
      </c>
      <c r="K433" s="5" t="s">
        <v>216</v>
      </c>
      <c r="L433" s="5" t="s">
        <v>216</v>
      </c>
      <c r="M433" s="5">
        <v>500</v>
      </c>
      <c r="N433" s="5">
        <v>500</v>
      </c>
      <c r="O433" s="5">
        <v>500</v>
      </c>
      <c r="P433" s="5">
        <v>500</v>
      </c>
      <c r="Q433" s="5">
        <v>66.36</v>
      </c>
      <c r="R433" s="5">
        <v>66.36</v>
      </c>
      <c r="S433" s="5">
        <v>66.36</v>
      </c>
    </row>
    <row r="434" spans="1:19" x14ac:dyDescent="0.25">
      <c r="A434" s="4" t="s">
        <v>9419</v>
      </c>
      <c r="B434" s="4" t="s">
        <v>25594</v>
      </c>
      <c r="C434" s="4" t="s">
        <v>3528</v>
      </c>
      <c r="D434" s="1" t="s">
        <v>25598</v>
      </c>
      <c r="E434" s="5" t="s">
        <v>216</v>
      </c>
      <c r="F434" s="5">
        <v>0</v>
      </c>
      <c r="G434" s="5" t="s">
        <v>216</v>
      </c>
      <c r="H434" s="5" t="s">
        <v>216</v>
      </c>
      <c r="I434" s="5" t="s">
        <v>216</v>
      </c>
      <c r="J434" s="5" t="s">
        <v>216</v>
      </c>
      <c r="K434" s="5" t="s">
        <v>216</v>
      </c>
      <c r="L434" s="5" t="s">
        <v>216</v>
      </c>
      <c r="M434" s="5">
        <v>0</v>
      </c>
      <c r="N434" s="5">
        <v>0</v>
      </c>
      <c r="O434" s="5">
        <v>0</v>
      </c>
      <c r="P434" s="5">
        <v>0</v>
      </c>
      <c r="Q434" s="5">
        <v>0</v>
      </c>
      <c r="R434" s="5">
        <v>0</v>
      </c>
      <c r="S434" s="5">
        <v>0</v>
      </c>
    </row>
    <row r="435" spans="1:19" x14ac:dyDescent="0.25">
      <c r="A435" s="4" t="s">
        <v>9422</v>
      </c>
      <c r="B435" s="4" t="s">
        <v>25594</v>
      </c>
      <c r="C435" s="4" t="s">
        <v>3408</v>
      </c>
      <c r="D435" s="1" t="s">
        <v>16120</v>
      </c>
      <c r="E435" s="5" t="s">
        <v>216</v>
      </c>
      <c r="F435" s="5">
        <v>40</v>
      </c>
      <c r="G435" s="5" t="s">
        <v>216</v>
      </c>
      <c r="H435" s="5" t="s">
        <v>216</v>
      </c>
      <c r="I435" s="5" t="s">
        <v>216</v>
      </c>
      <c r="J435" s="5" t="s">
        <v>216</v>
      </c>
      <c r="K435" s="5" t="s">
        <v>216</v>
      </c>
      <c r="L435" s="5" t="s">
        <v>216</v>
      </c>
      <c r="M435" s="5">
        <v>40</v>
      </c>
      <c r="N435" s="5">
        <v>40</v>
      </c>
      <c r="O435" s="5">
        <v>40</v>
      </c>
      <c r="P435" s="5">
        <v>40</v>
      </c>
      <c r="Q435" s="5">
        <v>5.31</v>
      </c>
      <c r="R435" s="5">
        <v>5.31</v>
      </c>
      <c r="S435" s="5">
        <v>5.31</v>
      </c>
    </row>
    <row r="436" spans="1:19" x14ac:dyDescent="0.25">
      <c r="A436" s="4" t="s">
        <v>9425</v>
      </c>
      <c r="B436" s="4" t="s">
        <v>25594</v>
      </c>
      <c r="C436" s="4" t="s">
        <v>3417</v>
      </c>
      <c r="D436" s="1" t="s">
        <v>3418</v>
      </c>
      <c r="E436" s="5" t="s">
        <v>216</v>
      </c>
      <c r="F436" s="5">
        <v>197</v>
      </c>
      <c r="G436" s="5" t="s">
        <v>216</v>
      </c>
      <c r="H436" s="5" t="s">
        <v>216</v>
      </c>
      <c r="I436" s="5" t="s">
        <v>216</v>
      </c>
      <c r="J436" s="5" t="s">
        <v>216</v>
      </c>
      <c r="K436" s="5" t="s">
        <v>216</v>
      </c>
      <c r="L436" s="5" t="s">
        <v>216</v>
      </c>
      <c r="M436" s="5">
        <v>335</v>
      </c>
      <c r="N436" s="5">
        <v>370</v>
      </c>
      <c r="O436" s="5">
        <v>400</v>
      </c>
      <c r="P436" s="5">
        <v>400</v>
      </c>
      <c r="Q436" s="5">
        <v>53.1</v>
      </c>
      <c r="R436" s="5">
        <v>53.1</v>
      </c>
      <c r="S436" s="5">
        <v>54.6</v>
      </c>
    </row>
    <row r="437" spans="1:19" x14ac:dyDescent="0.25">
      <c r="A437" s="4" t="s">
        <v>9428</v>
      </c>
      <c r="B437" s="4" t="s">
        <v>25594</v>
      </c>
      <c r="C437" s="4" t="s">
        <v>3420</v>
      </c>
      <c r="D437" s="1" t="s">
        <v>3421</v>
      </c>
      <c r="E437" s="5" t="s">
        <v>216</v>
      </c>
      <c r="F437" s="5">
        <v>600</v>
      </c>
      <c r="G437" s="5" t="s">
        <v>216</v>
      </c>
      <c r="H437" s="5" t="s">
        <v>216</v>
      </c>
      <c r="I437" s="5" t="s">
        <v>216</v>
      </c>
      <c r="J437" s="5" t="s">
        <v>216</v>
      </c>
      <c r="K437" s="5" t="s">
        <v>216</v>
      </c>
      <c r="L437" s="5" t="s">
        <v>216</v>
      </c>
      <c r="M437" s="5">
        <v>600</v>
      </c>
      <c r="N437" s="5">
        <v>800</v>
      </c>
      <c r="O437" s="5">
        <v>860</v>
      </c>
      <c r="P437" s="5">
        <v>860</v>
      </c>
      <c r="Q437" s="5">
        <v>114.15</v>
      </c>
      <c r="R437" s="5">
        <v>114.15</v>
      </c>
      <c r="S437" s="5">
        <v>117.325</v>
      </c>
    </row>
    <row r="438" spans="1:19" x14ac:dyDescent="0.25">
      <c r="A438" s="4" t="s">
        <v>9430</v>
      </c>
      <c r="B438" s="4" t="s">
        <v>25594</v>
      </c>
      <c r="C438" s="4" t="s">
        <v>3525</v>
      </c>
      <c r="D438" s="1" t="s">
        <v>9440</v>
      </c>
      <c r="E438" s="5" t="s">
        <v>216</v>
      </c>
      <c r="F438" s="5">
        <v>450</v>
      </c>
      <c r="G438" s="5" t="s">
        <v>216</v>
      </c>
      <c r="H438" s="5" t="s">
        <v>216</v>
      </c>
      <c r="I438" s="5" t="s">
        <v>216</v>
      </c>
      <c r="J438" s="5" t="s">
        <v>216</v>
      </c>
      <c r="K438" s="5" t="s">
        <v>216</v>
      </c>
      <c r="L438" s="5" t="s">
        <v>216</v>
      </c>
      <c r="M438" s="5">
        <v>600</v>
      </c>
      <c r="N438" s="5">
        <v>800</v>
      </c>
      <c r="O438" s="5">
        <v>860</v>
      </c>
      <c r="P438" s="5">
        <v>860</v>
      </c>
      <c r="Q438" s="5">
        <v>114.15</v>
      </c>
      <c r="R438" s="5">
        <v>114.15</v>
      </c>
      <c r="S438" s="5">
        <v>117.325</v>
      </c>
    </row>
    <row r="439" spans="1:19" x14ac:dyDescent="0.25">
      <c r="A439" s="4" t="s">
        <v>9433</v>
      </c>
      <c r="B439" s="4" t="s">
        <v>25594</v>
      </c>
      <c r="C439" s="4" t="s">
        <v>3429</v>
      </c>
      <c r="D439" s="1" t="s">
        <v>3430</v>
      </c>
      <c r="E439" s="5" t="s">
        <v>216</v>
      </c>
      <c r="F439" s="5">
        <v>0</v>
      </c>
      <c r="G439" s="5" t="s">
        <v>216</v>
      </c>
      <c r="H439" s="5" t="s">
        <v>216</v>
      </c>
      <c r="I439" s="5" t="s">
        <v>216</v>
      </c>
      <c r="J439" s="5" t="s">
        <v>216</v>
      </c>
      <c r="K439" s="5" t="s">
        <v>216</v>
      </c>
      <c r="L439" s="5" t="s">
        <v>216</v>
      </c>
      <c r="M439" s="5">
        <v>7.5</v>
      </c>
      <c r="N439" s="5">
        <v>7.5</v>
      </c>
      <c r="O439" s="5">
        <v>7.5</v>
      </c>
      <c r="P439" s="5">
        <v>7.5</v>
      </c>
      <c r="Q439" s="5">
        <v>1</v>
      </c>
      <c r="R439" s="5">
        <v>1</v>
      </c>
      <c r="S439" s="5">
        <v>1</v>
      </c>
    </row>
    <row r="440" spans="1:19" x14ac:dyDescent="0.25">
      <c r="A440" s="4" t="s">
        <v>9436</v>
      </c>
      <c r="B440" s="4" t="s">
        <v>25594</v>
      </c>
      <c r="C440" s="4" t="s">
        <v>3432</v>
      </c>
      <c r="D440" s="1" t="s">
        <v>3433</v>
      </c>
      <c r="E440" s="5" t="s">
        <v>216</v>
      </c>
      <c r="F440" s="5">
        <v>0</v>
      </c>
      <c r="G440" s="5" t="s">
        <v>216</v>
      </c>
      <c r="H440" s="5" t="s">
        <v>216</v>
      </c>
      <c r="I440" s="5" t="s">
        <v>216</v>
      </c>
      <c r="J440" s="5" t="s">
        <v>216</v>
      </c>
      <c r="K440" s="5" t="s">
        <v>216</v>
      </c>
      <c r="L440" s="5" t="s">
        <v>216</v>
      </c>
      <c r="M440" s="5">
        <v>8.1</v>
      </c>
      <c r="N440" s="5">
        <v>8.1</v>
      </c>
      <c r="O440" s="5">
        <v>8.1</v>
      </c>
      <c r="P440" s="5">
        <v>8.1</v>
      </c>
      <c r="Q440" s="5">
        <v>1.08</v>
      </c>
      <c r="R440" s="5">
        <v>1.08</v>
      </c>
      <c r="S440" s="5">
        <v>1.08</v>
      </c>
    </row>
    <row r="441" spans="1:19" x14ac:dyDescent="0.25">
      <c r="A441" s="4" t="s">
        <v>9437</v>
      </c>
      <c r="B441" s="4" t="s">
        <v>25594</v>
      </c>
      <c r="C441" s="4" t="s">
        <v>9511</v>
      </c>
      <c r="D441" s="1" t="s">
        <v>10534</v>
      </c>
      <c r="E441" s="5" t="s">
        <v>216</v>
      </c>
      <c r="F441" s="5">
        <v>100</v>
      </c>
      <c r="G441" s="5" t="s">
        <v>216</v>
      </c>
      <c r="H441" s="5" t="s">
        <v>216</v>
      </c>
      <c r="I441" s="5" t="s">
        <v>216</v>
      </c>
      <c r="J441" s="5" t="s">
        <v>216</v>
      </c>
      <c r="K441" s="5" t="s">
        <v>216</v>
      </c>
      <c r="L441" s="5" t="s">
        <v>216</v>
      </c>
      <c r="M441" s="5">
        <v>100</v>
      </c>
      <c r="N441" s="5">
        <v>100</v>
      </c>
      <c r="O441" s="5">
        <v>100</v>
      </c>
      <c r="P441" s="5">
        <v>100</v>
      </c>
      <c r="Q441" s="5">
        <v>13.27</v>
      </c>
      <c r="R441" s="5">
        <v>13.27</v>
      </c>
      <c r="S441" s="5">
        <v>13.27</v>
      </c>
    </row>
    <row r="442" spans="1:19" x14ac:dyDescent="0.25">
      <c r="A442" s="4" t="s">
        <v>9438</v>
      </c>
      <c r="B442" s="4" t="s">
        <v>25594</v>
      </c>
      <c r="C442" s="4" t="s">
        <v>10535</v>
      </c>
      <c r="D442" s="1" t="s">
        <v>16121</v>
      </c>
      <c r="E442" s="5" t="s">
        <v>216</v>
      </c>
      <c r="F442" s="5">
        <v>343</v>
      </c>
      <c r="G442" s="5" t="s">
        <v>216</v>
      </c>
      <c r="H442" s="5" t="s">
        <v>216</v>
      </c>
      <c r="I442" s="5" t="s">
        <v>216</v>
      </c>
      <c r="J442" s="5" t="s">
        <v>216</v>
      </c>
      <c r="K442" s="5" t="s">
        <v>216</v>
      </c>
      <c r="L442" s="5" t="s">
        <v>216</v>
      </c>
      <c r="M442" s="5">
        <v>423</v>
      </c>
      <c r="N442" s="5">
        <v>423</v>
      </c>
      <c r="O442" s="5">
        <v>423</v>
      </c>
      <c r="P442" s="5">
        <v>423</v>
      </c>
      <c r="Q442" s="5">
        <v>21</v>
      </c>
      <c r="R442" s="5">
        <v>21</v>
      </c>
      <c r="S442" s="5">
        <v>21</v>
      </c>
    </row>
    <row r="443" spans="1:19" x14ac:dyDescent="0.25">
      <c r="A443" s="4" t="s">
        <v>9439</v>
      </c>
      <c r="B443" s="4" t="s">
        <v>25594</v>
      </c>
      <c r="C443" s="4" t="s">
        <v>3441</v>
      </c>
      <c r="D443" s="1" t="s">
        <v>3442</v>
      </c>
      <c r="E443" s="5" t="s">
        <v>216</v>
      </c>
      <c r="F443" s="5">
        <v>160</v>
      </c>
      <c r="G443" s="5" t="s">
        <v>216</v>
      </c>
      <c r="H443" s="5" t="s">
        <v>216</v>
      </c>
      <c r="I443" s="5" t="s">
        <v>216</v>
      </c>
      <c r="J443" s="5" t="s">
        <v>216</v>
      </c>
      <c r="K443" s="5" t="s">
        <v>216</v>
      </c>
      <c r="L443" s="5" t="s">
        <v>216</v>
      </c>
      <c r="M443" s="5">
        <v>160</v>
      </c>
      <c r="N443" s="5">
        <v>160</v>
      </c>
      <c r="O443" s="5">
        <v>160</v>
      </c>
      <c r="P443" s="5">
        <v>160</v>
      </c>
      <c r="Q443" s="5">
        <v>21.24</v>
      </c>
      <c r="R443" s="5">
        <v>21.24</v>
      </c>
      <c r="S443" s="5">
        <v>21.24</v>
      </c>
    </row>
    <row r="444" spans="1:19" x14ac:dyDescent="0.25">
      <c r="A444" s="4" t="s">
        <v>9441</v>
      </c>
      <c r="B444" s="4" t="s">
        <v>25594</v>
      </c>
      <c r="C444" s="4" t="s">
        <v>3444</v>
      </c>
      <c r="D444" s="1" t="s">
        <v>3445</v>
      </c>
      <c r="E444" s="5" t="s">
        <v>216</v>
      </c>
      <c r="F444" s="5">
        <v>1752</v>
      </c>
      <c r="G444" s="5" t="s">
        <v>216</v>
      </c>
      <c r="H444" s="5" t="s">
        <v>216</v>
      </c>
      <c r="I444" s="5" t="s">
        <v>216</v>
      </c>
      <c r="J444" s="5" t="s">
        <v>216</v>
      </c>
      <c r="K444" s="5" t="s">
        <v>216</v>
      </c>
      <c r="L444" s="5" t="s">
        <v>216</v>
      </c>
      <c r="M444" s="5">
        <v>1752</v>
      </c>
      <c r="N444" s="5">
        <v>1752</v>
      </c>
      <c r="O444" s="5">
        <v>1752</v>
      </c>
      <c r="P444" s="5">
        <v>1752</v>
      </c>
      <c r="Q444" s="5">
        <v>232.53</v>
      </c>
      <c r="R444" s="5">
        <v>232.53</v>
      </c>
      <c r="S444" s="5">
        <v>232.53</v>
      </c>
    </row>
    <row r="445" spans="1:19" x14ac:dyDescent="0.25">
      <c r="A445" s="4" t="s">
        <v>9442</v>
      </c>
      <c r="B445" s="4" t="s">
        <v>25594</v>
      </c>
      <c r="C445" s="4" t="s">
        <v>3447</v>
      </c>
      <c r="D445" s="1" t="s">
        <v>9457</v>
      </c>
      <c r="E445" s="5" t="s">
        <v>216</v>
      </c>
      <c r="F445" s="5">
        <v>2.2000000000000002</v>
      </c>
      <c r="G445" s="5" t="s">
        <v>216</v>
      </c>
      <c r="H445" s="5" t="s">
        <v>216</v>
      </c>
      <c r="I445" s="5" t="s">
        <v>216</v>
      </c>
      <c r="J445" s="5" t="s">
        <v>216</v>
      </c>
      <c r="K445" s="5" t="s">
        <v>216</v>
      </c>
      <c r="L445" s="5" t="s">
        <v>216</v>
      </c>
      <c r="M445" s="5">
        <v>2.2999999999999998</v>
      </c>
      <c r="N445" s="5">
        <v>2.2999999999999998</v>
      </c>
      <c r="O445" s="5">
        <v>2.2999999999999998</v>
      </c>
      <c r="P445" s="5">
        <v>2.2999999999999998</v>
      </c>
      <c r="Q445" s="5">
        <v>0.31</v>
      </c>
      <c r="R445" s="5">
        <v>0.31</v>
      </c>
      <c r="S445" s="5">
        <v>0.31</v>
      </c>
    </row>
    <row r="446" spans="1:19" x14ac:dyDescent="0.25">
      <c r="A446" s="4" t="s">
        <v>9444</v>
      </c>
      <c r="B446" s="4" t="s">
        <v>25594</v>
      </c>
      <c r="C446" s="4" t="s">
        <v>9459</v>
      </c>
      <c r="D446" s="1" t="s">
        <v>25599</v>
      </c>
      <c r="E446" s="5" t="s">
        <v>216</v>
      </c>
      <c r="F446" s="5">
        <v>3801</v>
      </c>
      <c r="G446" s="5" t="s">
        <v>216</v>
      </c>
      <c r="H446" s="5" t="s">
        <v>216</v>
      </c>
      <c r="I446" s="5" t="s">
        <v>216</v>
      </c>
      <c r="J446" s="5" t="s">
        <v>216</v>
      </c>
      <c r="K446" s="5" t="s">
        <v>216</v>
      </c>
      <c r="L446" s="5" t="s">
        <v>216</v>
      </c>
      <c r="M446" s="5">
        <v>3801</v>
      </c>
      <c r="N446" s="5">
        <v>3801</v>
      </c>
      <c r="O446" s="5">
        <v>4500</v>
      </c>
      <c r="P446" s="5">
        <v>4500</v>
      </c>
      <c r="Q446" s="5">
        <v>597.25</v>
      </c>
      <c r="R446" s="5">
        <v>597.25</v>
      </c>
      <c r="S446" s="5">
        <v>597.25</v>
      </c>
    </row>
    <row r="447" spans="1:19" x14ac:dyDescent="0.25">
      <c r="A447" s="4" t="s">
        <v>9447</v>
      </c>
      <c r="B447" s="4" t="s">
        <v>25594</v>
      </c>
      <c r="C447" s="4" t="s">
        <v>9462</v>
      </c>
      <c r="D447" s="1" t="s">
        <v>25600</v>
      </c>
      <c r="E447" s="5" t="s">
        <v>216</v>
      </c>
      <c r="F447" s="5">
        <v>2850</v>
      </c>
      <c r="G447" s="5" t="s">
        <v>216</v>
      </c>
      <c r="H447" s="5" t="s">
        <v>216</v>
      </c>
      <c r="I447" s="5" t="s">
        <v>216</v>
      </c>
      <c r="J447" s="5" t="s">
        <v>216</v>
      </c>
      <c r="K447" s="5" t="s">
        <v>216</v>
      </c>
      <c r="L447" s="5" t="s">
        <v>216</v>
      </c>
      <c r="M447" s="5">
        <v>3151</v>
      </c>
      <c r="N447" s="5">
        <v>3151</v>
      </c>
      <c r="O447" s="5">
        <v>3860</v>
      </c>
      <c r="P447" s="5">
        <v>3060</v>
      </c>
      <c r="Q447" s="5">
        <v>406</v>
      </c>
      <c r="R447" s="5">
        <v>456</v>
      </c>
      <c r="S447" s="5">
        <v>456</v>
      </c>
    </row>
    <row r="448" spans="1:19" x14ac:dyDescent="0.25">
      <c r="A448" s="4" t="s">
        <v>9450</v>
      </c>
      <c r="B448" s="4" t="s">
        <v>25594</v>
      </c>
      <c r="C448" s="4" t="s">
        <v>3456</v>
      </c>
      <c r="D448" s="1" t="s">
        <v>9471</v>
      </c>
      <c r="E448" s="5" t="s">
        <v>216</v>
      </c>
      <c r="F448" s="5">
        <v>100</v>
      </c>
      <c r="G448" s="5" t="s">
        <v>216</v>
      </c>
      <c r="H448" s="5" t="s">
        <v>216</v>
      </c>
      <c r="I448" s="5" t="s">
        <v>216</v>
      </c>
      <c r="J448" s="5" t="s">
        <v>216</v>
      </c>
      <c r="K448" s="5" t="s">
        <v>216</v>
      </c>
      <c r="L448" s="5" t="s">
        <v>216</v>
      </c>
      <c r="M448" s="5">
        <v>100</v>
      </c>
      <c r="N448" s="5">
        <v>100</v>
      </c>
      <c r="O448" s="5">
        <v>100</v>
      </c>
      <c r="P448" s="5">
        <v>100</v>
      </c>
      <c r="Q448" s="5">
        <v>13.27</v>
      </c>
      <c r="R448" s="5">
        <v>13.27</v>
      </c>
      <c r="S448" s="5">
        <v>13.27</v>
      </c>
    </row>
    <row r="449" spans="1:19" x14ac:dyDescent="0.25">
      <c r="A449" s="4" t="s">
        <v>9452</v>
      </c>
      <c r="B449" s="4" t="s">
        <v>25594</v>
      </c>
      <c r="C449" s="4" t="s">
        <v>3459</v>
      </c>
      <c r="D449" s="1" t="s">
        <v>10543</v>
      </c>
      <c r="E449" s="5" t="s">
        <v>216</v>
      </c>
      <c r="F449" s="5">
        <v>2200</v>
      </c>
      <c r="G449" s="5" t="s">
        <v>216</v>
      </c>
      <c r="H449" s="5" t="s">
        <v>216</v>
      </c>
      <c r="I449" s="5" t="s">
        <v>216</v>
      </c>
      <c r="J449" s="5" t="s">
        <v>216</v>
      </c>
      <c r="K449" s="5" t="s">
        <v>216</v>
      </c>
      <c r="L449" s="5" t="s">
        <v>216</v>
      </c>
      <c r="M449" s="5">
        <v>2354</v>
      </c>
      <c r="N449" s="5">
        <v>2354</v>
      </c>
      <c r="O449" s="5">
        <v>3060</v>
      </c>
      <c r="P449" s="5">
        <v>2660</v>
      </c>
      <c r="Q449" s="5">
        <v>353</v>
      </c>
      <c r="R449" s="5">
        <v>383</v>
      </c>
      <c r="S449" s="5">
        <v>383</v>
      </c>
    </row>
    <row r="450" spans="1:19" x14ac:dyDescent="0.25">
      <c r="A450" s="4" t="s">
        <v>9454</v>
      </c>
      <c r="B450" s="4" t="s">
        <v>25594</v>
      </c>
      <c r="C450" s="4" t="s">
        <v>3462</v>
      </c>
      <c r="D450" s="1" t="s">
        <v>9482</v>
      </c>
      <c r="E450" s="5" t="s">
        <v>216</v>
      </c>
      <c r="F450" s="5">
        <v>2200</v>
      </c>
      <c r="G450" s="5" t="s">
        <v>216</v>
      </c>
      <c r="H450" s="5" t="s">
        <v>216</v>
      </c>
      <c r="I450" s="5" t="s">
        <v>216</v>
      </c>
      <c r="J450" s="5" t="s">
        <v>216</v>
      </c>
      <c r="K450" s="5" t="s">
        <v>216</v>
      </c>
      <c r="L450" s="5" t="s">
        <v>216</v>
      </c>
      <c r="M450" s="5">
        <v>2200</v>
      </c>
      <c r="N450" s="5">
        <v>2243</v>
      </c>
      <c r="O450" s="5">
        <v>2660</v>
      </c>
      <c r="P450" s="5">
        <v>2660</v>
      </c>
      <c r="Q450" s="5">
        <v>353.04</v>
      </c>
      <c r="R450" s="5">
        <v>353.04</v>
      </c>
      <c r="S450" s="5">
        <v>353.04</v>
      </c>
    </row>
    <row r="451" spans="1:19" x14ac:dyDescent="0.25">
      <c r="A451" s="4" t="s">
        <v>9455</v>
      </c>
      <c r="B451" s="4" t="s">
        <v>25594</v>
      </c>
      <c r="C451" s="4" t="s">
        <v>9484</v>
      </c>
      <c r="D451" s="1" t="s">
        <v>9485</v>
      </c>
      <c r="E451" s="5" t="s">
        <v>216</v>
      </c>
      <c r="F451" s="5">
        <v>0</v>
      </c>
      <c r="G451" s="5" t="s">
        <v>216</v>
      </c>
      <c r="H451" s="5" t="s">
        <v>216</v>
      </c>
      <c r="I451" s="5" t="s">
        <v>216</v>
      </c>
      <c r="J451" s="5" t="s">
        <v>216</v>
      </c>
      <c r="K451" s="5" t="s">
        <v>216</v>
      </c>
      <c r="L451" s="5" t="s">
        <v>216</v>
      </c>
      <c r="M451" s="5">
        <v>0</v>
      </c>
      <c r="N451" s="5">
        <v>0</v>
      </c>
      <c r="O451" s="5">
        <v>0</v>
      </c>
      <c r="P451" s="5">
        <v>0</v>
      </c>
      <c r="Q451" s="5">
        <v>0</v>
      </c>
      <c r="R451" s="5">
        <v>0</v>
      </c>
      <c r="S451" s="5">
        <v>0</v>
      </c>
    </row>
    <row r="452" spans="1:19" x14ac:dyDescent="0.25">
      <c r="A452" s="4" t="s">
        <v>9506</v>
      </c>
      <c r="B452" s="4" t="s">
        <v>25594</v>
      </c>
      <c r="C452" s="4" t="s">
        <v>3471</v>
      </c>
      <c r="D452" s="1" t="s">
        <v>3472</v>
      </c>
      <c r="E452" s="5" t="s">
        <v>216</v>
      </c>
      <c r="F452" s="5">
        <v>0</v>
      </c>
      <c r="G452" s="5" t="s">
        <v>216</v>
      </c>
      <c r="H452" s="5" t="s">
        <v>216</v>
      </c>
      <c r="I452" s="5" t="s">
        <v>216</v>
      </c>
      <c r="J452" s="5" t="s">
        <v>216</v>
      </c>
      <c r="K452" s="5" t="s">
        <v>216</v>
      </c>
      <c r="L452" s="5" t="s">
        <v>216</v>
      </c>
      <c r="M452" s="5">
        <v>0</v>
      </c>
      <c r="N452" s="5">
        <v>0</v>
      </c>
      <c r="O452" s="5">
        <v>0</v>
      </c>
      <c r="P452" s="5">
        <v>0</v>
      </c>
      <c r="Q452" s="5">
        <v>0</v>
      </c>
      <c r="R452" s="5">
        <v>0</v>
      </c>
      <c r="S452" s="5">
        <v>0</v>
      </c>
    </row>
    <row r="453" spans="1:19" x14ac:dyDescent="0.25">
      <c r="A453" s="4" t="s">
        <v>9508</v>
      </c>
      <c r="B453" s="4" t="s">
        <v>25594</v>
      </c>
      <c r="C453" s="4" t="s">
        <v>3474</v>
      </c>
      <c r="D453" s="1" t="s">
        <v>3475</v>
      </c>
      <c r="E453" s="5" t="s">
        <v>216</v>
      </c>
      <c r="F453" s="5">
        <v>0</v>
      </c>
      <c r="G453" s="5" t="s">
        <v>216</v>
      </c>
      <c r="H453" s="5" t="s">
        <v>216</v>
      </c>
      <c r="I453" s="5" t="s">
        <v>216</v>
      </c>
      <c r="J453" s="5" t="s">
        <v>216</v>
      </c>
      <c r="K453" s="5" t="s">
        <v>216</v>
      </c>
      <c r="L453" s="5" t="s">
        <v>216</v>
      </c>
      <c r="M453" s="5">
        <v>0</v>
      </c>
      <c r="N453" s="5">
        <v>0</v>
      </c>
      <c r="O453" s="5">
        <v>0</v>
      </c>
      <c r="P453" s="5">
        <v>0</v>
      </c>
      <c r="Q453" s="5">
        <v>0</v>
      </c>
      <c r="R453" s="5">
        <v>0</v>
      </c>
      <c r="S453" s="5">
        <v>0</v>
      </c>
    </row>
    <row r="454" spans="1:19" x14ac:dyDescent="0.25">
      <c r="A454" s="4" t="s">
        <v>9510</v>
      </c>
      <c r="B454" s="4" t="s">
        <v>25594</v>
      </c>
      <c r="C454" s="4" t="s">
        <v>3477</v>
      </c>
      <c r="D454" s="1" t="s">
        <v>3478</v>
      </c>
      <c r="E454" s="5" t="s">
        <v>216</v>
      </c>
      <c r="F454" s="5">
        <v>0</v>
      </c>
      <c r="G454" s="5" t="s">
        <v>216</v>
      </c>
      <c r="H454" s="5" t="s">
        <v>216</v>
      </c>
      <c r="I454" s="5" t="s">
        <v>216</v>
      </c>
      <c r="J454" s="5" t="s">
        <v>216</v>
      </c>
      <c r="K454" s="5" t="s">
        <v>216</v>
      </c>
      <c r="L454" s="5" t="s">
        <v>216</v>
      </c>
      <c r="M454" s="5">
        <v>0</v>
      </c>
      <c r="N454" s="5">
        <v>0</v>
      </c>
      <c r="O454" s="5">
        <v>0</v>
      </c>
      <c r="P454" s="5">
        <v>0</v>
      </c>
      <c r="Q454" s="5">
        <v>0</v>
      </c>
      <c r="R454" s="5">
        <v>0</v>
      </c>
      <c r="S454" s="5">
        <v>0</v>
      </c>
    </row>
    <row r="455" spans="1:19" x14ac:dyDescent="0.25">
      <c r="A455" s="4" t="s">
        <v>9513</v>
      </c>
      <c r="B455" s="4" t="s">
        <v>25594</v>
      </c>
      <c r="C455" s="4" t="s">
        <v>3480</v>
      </c>
      <c r="D455" s="1" t="s">
        <v>3481</v>
      </c>
      <c r="E455" s="5" t="s">
        <v>216</v>
      </c>
      <c r="F455" s="5">
        <v>0</v>
      </c>
      <c r="G455" s="5" t="s">
        <v>216</v>
      </c>
      <c r="H455" s="5" t="s">
        <v>216</v>
      </c>
      <c r="I455" s="5" t="s">
        <v>216</v>
      </c>
      <c r="J455" s="5" t="s">
        <v>216</v>
      </c>
      <c r="K455" s="5" t="s">
        <v>216</v>
      </c>
      <c r="L455" s="5" t="s">
        <v>216</v>
      </c>
      <c r="M455" s="5">
        <v>0</v>
      </c>
      <c r="N455" s="5">
        <v>0</v>
      </c>
      <c r="O455" s="5">
        <v>0</v>
      </c>
      <c r="P455" s="5">
        <v>0</v>
      </c>
      <c r="Q455" s="5">
        <v>0</v>
      </c>
      <c r="R455" s="5">
        <v>0</v>
      </c>
      <c r="S455" s="5">
        <v>0</v>
      </c>
    </row>
    <row r="456" spans="1:19" x14ac:dyDescent="0.25">
      <c r="A456" s="4" t="s">
        <v>9514</v>
      </c>
      <c r="B456" s="4" t="s">
        <v>25594</v>
      </c>
      <c r="C456" s="4" t="s">
        <v>3489</v>
      </c>
      <c r="D456" s="1" t="s">
        <v>3490</v>
      </c>
      <c r="E456" s="5" t="s">
        <v>216</v>
      </c>
      <c r="F456" s="5">
        <v>0.37</v>
      </c>
      <c r="G456" s="5" t="s">
        <v>216</v>
      </c>
      <c r="H456" s="5" t="s">
        <v>216</v>
      </c>
      <c r="I456" s="5" t="s">
        <v>216</v>
      </c>
      <c r="J456" s="5" t="s">
        <v>216</v>
      </c>
      <c r="K456" s="5" t="s">
        <v>216</v>
      </c>
      <c r="L456" s="5" t="s">
        <v>216</v>
      </c>
      <c r="M456" s="5">
        <v>0.34</v>
      </c>
      <c r="N456" s="5">
        <v>0.34</v>
      </c>
      <c r="O456" s="5">
        <v>0.34</v>
      </c>
      <c r="P456" s="5">
        <v>0.34</v>
      </c>
      <c r="Q456" s="5">
        <v>0.34</v>
      </c>
      <c r="R456" s="5">
        <v>0.34</v>
      </c>
      <c r="S456" s="5">
        <v>0.34</v>
      </c>
    </row>
    <row r="457" spans="1:19" x14ac:dyDescent="0.25">
      <c r="A457" s="4" t="s">
        <v>25601</v>
      </c>
      <c r="B457" s="4" t="s">
        <v>25594</v>
      </c>
      <c r="C457" s="4" t="s">
        <v>3492</v>
      </c>
      <c r="D457" s="1" t="s">
        <v>3493</v>
      </c>
      <c r="E457" s="5" t="s">
        <v>216</v>
      </c>
      <c r="F457" s="5">
        <v>0</v>
      </c>
      <c r="G457" s="5" t="s">
        <v>216</v>
      </c>
      <c r="H457" s="5" t="s">
        <v>216</v>
      </c>
      <c r="I457" s="5" t="s">
        <v>216</v>
      </c>
      <c r="J457" s="5" t="s">
        <v>216</v>
      </c>
      <c r="K457" s="5" t="s">
        <v>216</v>
      </c>
      <c r="L457" s="5" t="s">
        <v>216</v>
      </c>
      <c r="M457" s="5">
        <v>0</v>
      </c>
      <c r="N457" s="5">
        <v>0</v>
      </c>
      <c r="O457" s="5">
        <v>0</v>
      </c>
      <c r="P457" s="5">
        <v>0</v>
      </c>
      <c r="Q457" s="5">
        <v>0</v>
      </c>
      <c r="R457" s="5">
        <v>0</v>
      </c>
      <c r="S457" s="5">
        <v>0</v>
      </c>
    </row>
    <row r="458" spans="1:19" x14ac:dyDescent="0.25">
      <c r="A458" s="4" t="s">
        <v>25602</v>
      </c>
      <c r="B458" s="4" t="s">
        <v>25594</v>
      </c>
      <c r="C458" s="4" t="s">
        <v>3522</v>
      </c>
      <c r="D458" s="1" t="s">
        <v>9493</v>
      </c>
      <c r="E458" s="5" t="s">
        <v>216</v>
      </c>
      <c r="F458" s="5">
        <v>0</v>
      </c>
      <c r="G458" s="5" t="s">
        <v>216</v>
      </c>
      <c r="H458" s="5" t="s">
        <v>216</v>
      </c>
      <c r="I458" s="5" t="s">
        <v>216</v>
      </c>
      <c r="J458" s="5" t="s">
        <v>216</v>
      </c>
      <c r="K458" s="5" t="s">
        <v>216</v>
      </c>
      <c r="L458" s="5" t="s">
        <v>216</v>
      </c>
      <c r="M458" s="5">
        <v>0</v>
      </c>
      <c r="N458" s="5">
        <v>0</v>
      </c>
      <c r="O458" s="5">
        <v>0</v>
      </c>
      <c r="P458" s="5">
        <v>0</v>
      </c>
      <c r="Q458" s="5">
        <v>0</v>
      </c>
      <c r="R458" s="5">
        <v>0</v>
      </c>
      <c r="S458" s="5">
        <v>0</v>
      </c>
    </row>
    <row r="459" spans="1:19" x14ac:dyDescent="0.25">
      <c r="A459" s="4" t="s">
        <v>25603</v>
      </c>
      <c r="B459" s="4" t="s">
        <v>25594</v>
      </c>
      <c r="C459" s="4" t="s">
        <v>3501</v>
      </c>
      <c r="D459" s="1" t="s">
        <v>3502</v>
      </c>
      <c r="E459" s="5" t="s">
        <v>216</v>
      </c>
      <c r="F459" s="5">
        <v>0</v>
      </c>
      <c r="G459" s="5" t="s">
        <v>216</v>
      </c>
      <c r="H459" s="5" t="s">
        <v>216</v>
      </c>
      <c r="I459" s="5" t="s">
        <v>216</v>
      </c>
      <c r="J459" s="5" t="s">
        <v>216</v>
      </c>
      <c r="K459" s="5" t="s">
        <v>216</v>
      </c>
      <c r="L459" s="5" t="s">
        <v>216</v>
      </c>
      <c r="M459" s="5">
        <v>0</v>
      </c>
      <c r="N459" s="5">
        <v>0</v>
      </c>
      <c r="O459" s="5">
        <v>0</v>
      </c>
      <c r="P459" s="5">
        <v>0</v>
      </c>
      <c r="Q459" s="5">
        <v>0</v>
      </c>
      <c r="R459" s="5">
        <v>0</v>
      </c>
      <c r="S459" s="5">
        <v>0</v>
      </c>
    </row>
    <row r="460" spans="1:19" x14ac:dyDescent="0.25">
      <c r="A460" s="4" t="s">
        <v>25604</v>
      </c>
      <c r="B460" s="4" t="s">
        <v>25594</v>
      </c>
      <c r="C460" s="4" t="s">
        <v>3504</v>
      </c>
      <c r="D460" s="1" t="s">
        <v>9496</v>
      </c>
      <c r="E460" s="5" t="s">
        <v>216</v>
      </c>
      <c r="F460" s="5">
        <v>0</v>
      </c>
      <c r="G460" s="5" t="s">
        <v>216</v>
      </c>
      <c r="H460" s="5" t="s">
        <v>216</v>
      </c>
      <c r="I460" s="5" t="s">
        <v>216</v>
      </c>
      <c r="J460" s="5" t="s">
        <v>216</v>
      </c>
      <c r="K460" s="5" t="s">
        <v>216</v>
      </c>
      <c r="L460" s="5" t="s">
        <v>216</v>
      </c>
      <c r="M460" s="5">
        <v>0</v>
      </c>
      <c r="N460" s="5">
        <v>0</v>
      </c>
      <c r="O460" s="5">
        <v>0</v>
      </c>
      <c r="P460" s="5">
        <v>0</v>
      </c>
      <c r="Q460" s="5">
        <v>0</v>
      </c>
      <c r="R460" s="5">
        <v>0</v>
      </c>
      <c r="S460" s="5">
        <v>0</v>
      </c>
    </row>
    <row r="461" spans="1:19" x14ac:dyDescent="0.25">
      <c r="A461" s="4" t="s">
        <v>25605</v>
      </c>
      <c r="B461" s="4" t="s">
        <v>25594</v>
      </c>
      <c r="C461" s="4" t="s">
        <v>9498</v>
      </c>
      <c r="D461" s="1" t="s">
        <v>9499</v>
      </c>
      <c r="E461" s="5" t="s">
        <v>216</v>
      </c>
      <c r="F461" s="5">
        <v>0</v>
      </c>
      <c r="G461" s="5" t="s">
        <v>216</v>
      </c>
      <c r="H461" s="5" t="s">
        <v>216</v>
      </c>
      <c r="I461" s="5" t="s">
        <v>216</v>
      </c>
      <c r="J461" s="5" t="s">
        <v>216</v>
      </c>
      <c r="K461" s="5" t="s">
        <v>216</v>
      </c>
      <c r="L461" s="5" t="s">
        <v>216</v>
      </c>
      <c r="M461" s="5">
        <v>0</v>
      </c>
      <c r="N461" s="5">
        <v>0</v>
      </c>
      <c r="O461" s="5">
        <v>0</v>
      </c>
      <c r="P461" s="5">
        <v>0</v>
      </c>
      <c r="Q461" s="5">
        <v>0</v>
      </c>
      <c r="R461" s="5">
        <v>0</v>
      </c>
      <c r="S461" s="5">
        <v>0</v>
      </c>
    </row>
    <row r="462" spans="1:19" x14ac:dyDescent="0.25">
      <c r="A462" s="4" t="s">
        <v>25606</v>
      </c>
      <c r="B462" s="4" t="s">
        <v>25594</v>
      </c>
      <c r="C462" s="4" t="s">
        <v>3507</v>
      </c>
      <c r="D462" s="1" t="s">
        <v>9501</v>
      </c>
      <c r="E462" s="5" t="s">
        <v>216</v>
      </c>
      <c r="F462" s="5">
        <v>0</v>
      </c>
      <c r="G462" s="5" t="s">
        <v>216</v>
      </c>
      <c r="H462" s="5" t="s">
        <v>216</v>
      </c>
      <c r="I462" s="5" t="s">
        <v>216</v>
      </c>
      <c r="J462" s="5" t="s">
        <v>216</v>
      </c>
      <c r="K462" s="5" t="s">
        <v>216</v>
      </c>
      <c r="L462" s="5" t="s">
        <v>216</v>
      </c>
      <c r="M462" s="5">
        <v>0</v>
      </c>
      <c r="N462" s="5">
        <v>0</v>
      </c>
      <c r="O462" s="5">
        <v>0</v>
      </c>
      <c r="P462" s="5">
        <v>0</v>
      </c>
      <c r="Q462" s="5">
        <v>0</v>
      </c>
      <c r="R462" s="5">
        <v>0</v>
      </c>
      <c r="S462" s="5">
        <v>0</v>
      </c>
    </row>
    <row r="463" spans="1:19" x14ac:dyDescent="0.25">
      <c r="A463" s="4" t="s">
        <v>25607</v>
      </c>
      <c r="B463" s="4" t="s">
        <v>25594</v>
      </c>
      <c r="C463" s="4" t="s">
        <v>3510</v>
      </c>
      <c r="D463" s="1" t="s">
        <v>9503</v>
      </c>
      <c r="E463" s="5" t="s">
        <v>216</v>
      </c>
      <c r="F463" s="5">
        <v>0</v>
      </c>
      <c r="G463" s="5" t="s">
        <v>216</v>
      </c>
      <c r="H463" s="5" t="s">
        <v>216</v>
      </c>
      <c r="I463" s="5" t="s">
        <v>216</v>
      </c>
      <c r="J463" s="5" t="s">
        <v>216</v>
      </c>
      <c r="K463" s="5" t="s">
        <v>216</v>
      </c>
      <c r="L463" s="5" t="s">
        <v>216</v>
      </c>
      <c r="M463" s="5">
        <v>0</v>
      </c>
      <c r="N463" s="5">
        <v>0</v>
      </c>
      <c r="O463" s="5">
        <v>0</v>
      </c>
      <c r="P463" s="5">
        <v>0</v>
      </c>
      <c r="Q463" s="5">
        <v>0</v>
      </c>
      <c r="R463" s="5">
        <v>0</v>
      </c>
      <c r="S463" s="5">
        <v>0</v>
      </c>
    </row>
    <row r="464" spans="1:19" x14ac:dyDescent="0.25">
      <c r="A464" s="4" t="s">
        <v>25608</v>
      </c>
      <c r="B464" s="4" t="s">
        <v>25594</v>
      </c>
      <c r="C464" s="4" t="s">
        <v>3516</v>
      </c>
      <c r="D464" s="1" t="s">
        <v>3517</v>
      </c>
      <c r="E464" s="5" t="s">
        <v>216</v>
      </c>
      <c r="F464" s="5">
        <v>0</v>
      </c>
      <c r="G464" s="5" t="s">
        <v>216</v>
      </c>
      <c r="H464" s="5" t="s">
        <v>216</v>
      </c>
      <c r="I464" s="5" t="s">
        <v>216</v>
      </c>
      <c r="J464" s="5" t="s">
        <v>216</v>
      </c>
      <c r="K464" s="5" t="s">
        <v>216</v>
      </c>
      <c r="L464" s="5" t="s">
        <v>216</v>
      </c>
      <c r="M464" s="5">
        <v>0</v>
      </c>
      <c r="N464" s="5">
        <v>0</v>
      </c>
      <c r="O464" s="5">
        <v>0</v>
      </c>
      <c r="P464" s="5">
        <v>0</v>
      </c>
      <c r="Q464" s="5">
        <v>0</v>
      </c>
      <c r="R464" s="5">
        <v>0</v>
      </c>
      <c r="S464" s="5">
        <v>0</v>
      </c>
    </row>
    <row r="465" spans="1:19" x14ac:dyDescent="0.25">
      <c r="A465" s="4" t="s">
        <v>9516</v>
      </c>
      <c r="B465" s="4" t="s">
        <v>25594</v>
      </c>
      <c r="C465" s="4" t="s">
        <v>3396</v>
      </c>
      <c r="D465" s="1" t="s">
        <v>9507</v>
      </c>
      <c r="E465" s="5" t="s">
        <v>216</v>
      </c>
      <c r="F465" s="5">
        <v>32.5</v>
      </c>
      <c r="G465" s="5" t="s">
        <v>216</v>
      </c>
      <c r="H465" s="5" t="s">
        <v>216</v>
      </c>
      <c r="I465" s="5" t="s">
        <v>216</v>
      </c>
      <c r="J465" s="5" t="s">
        <v>216</v>
      </c>
      <c r="K465" s="5" t="s">
        <v>216</v>
      </c>
      <c r="L465" s="5" t="s">
        <v>216</v>
      </c>
      <c r="M465" s="5">
        <v>32.5</v>
      </c>
      <c r="N465" s="5">
        <v>32.5</v>
      </c>
      <c r="O465" s="5">
        <v>32.5</v>
      </c>
      <c r="P465" s="5">
        <v>32.5</v>
      </c>
      <c r="Q465" s="5">
        <v>4.3135000000000003</v>
      </c>
      <c r="R465" s="5">
        <v>4.3135000000000003</v>
      </c>
      <c r="S465" s="5">
        <v>4.3135000000000003</v>
      </c>
    </row>
    <row r="466" spans="1:19" x14ac:dyDescent="0.25">
      <c r="A466" s="4" t="s">
        <v>9518</v>
      </c>
      <c r="B466" s="4" t="s">
        <v>25594</v>
      </c>
      <c r="C466" s="4" t="s">
        <v>3531</v>
      </c>
      <c r="D466" s="1" t="s">
        <v>3532</v>
      </c>
      <c r="E466" s="5" t="s">
        <v>216</v>
      </c>
      <c r="F466" s="5">
        <v>343</v>
      </c>
      <c r="G466" s="5" t="s">
        <v>216</v>
      </c>
      <c r="H466" s="5" t="s">
        <v>216</v>
      </c>
      <c r="I466" s="5" t="s">
        <v>216</v>
      </c>
      <c r="J466" s="5" t="s">
        <v>216</v>
      </c>
      <c r="K466" s="5" t="s">
        <v>216</v>
      </c>
      <c r="L466" s="5" t="s">
        <v>216</v>
      </c>
      <c r="M466" s="5">
        <v>423</v>
      </c>
      <c r="N466" s="5">
        <v>423</v>
      </c>
      <c r="O466" s="5">
        <v>423</v>
      </c>
      <c r="P466" s="5">
        <v>423</v>
      </c>
      <c r="Q466" s="5">
        <v>21</v>
      </c>
      <c r="R466" s="5">
        <v>21</v>
      </c>
      <c r="S466" s="5">
        <v>21</v>
      </c>
    </row>
    <row r="467" spans="1:19" x14ac:dyDescent="0.25">
      <c r="A467" s="4" t="s">
        <v>9519</v>
      </c>
      <c r="B467" s="4" t="s">
        <v>25594</v>
      </c>
      <c r="C467" s="4" t="s">
        <v>3534</v>
      </c>
      <c r="D467" s="1" t="s">
        <v>9515</v>
      </c>
      <c r="E467" s="5" t="s">
        <v>216</v>
      </c>
      <c r="F467" s="5">
        <v>2525</v>
      </c>
      <c r="G467" s="5" t="s">
        <v>216</v>
      </c>
      <c r="H467" s="5" t="s">
        <v>216</v>
      </c>
      <c r="I467" s="5" t="s">
        <v>216</v>
      </c>
      <c r="J467" s="5" t="s">
        <v>216</v>
      </c>
      <c r="K467" s="5" t="s">
        <v>216</v>
      </c>
      <c r="L467" s="5" t="s">
        <v>216</v>
      </c>
      <c r="M467" s="5">
        <v>2752.5</v>
      </c>
      <c r="N467" s="5">
        <v>2752.5</v>
      </c>
      <c r="O467" s="5">
        <v>3460</v>
      </c>
      <c r="P467" s="5">
        <v>2860</v>
      </c>
      <c r="Q467" s="5">
        <v>379.5</v>
      </c>
      <c r="R467" s="5">
        <v>419.5</v>
      </c>
      <c r="S467" s="5">
        <v>419.5</v>
      </c>
    </row>
    <row r="468" spans="1:19" x14ac:dyDescent="0.25">
      <c r="A468" s="4" t="s">
        <v>25609</v>
      </c>
      <c r="B468" s="4" t="s">
        <v>25594</v>
      </c>
      <c r="C468" s="4" t="s">
        <v>9517</v>
      </c>
      <c r="D468" s="1" t="s">
        <v>9507</v>
      </c>
      <c r="E468" s="5" t="s">
        <v>216</v>
      </c>
      <c r="F468" s="5">
        <v>32.5</v>
      </c>
      <c r="G468" s="5" t="s">
        <v>216</v>
      </c>
      <c r="H468" s="5" t="s">
        <v>216</v>
      </c>
      <c r="I468" s="5" t="s">
        <v>216</v>
      </c>
      <c r="J468" s="5" t="s">
        <v>216</v>
      </c>
      <c r="K468" s="5" t="s">
        <v>216</v>
      </c>
      <c r="L468" s="5" t="s">
        <v>216</v>
      </c>
      <c r="M468" s="5">
        <v>32.5</v>
      </c>
      <c r="N468" s="5">
        <v>32.5</v>
      </c>
      <c r="O468" s="5">
        <v>32.5</v>
      </c>
      <c r="P468" s="5">
        <v>32.5</v>
      </c>
      <c r="Q468" s="5">
        <v>4.3135000000000003</v>
      </c>
      <c r="R468" s="5">
        <v>4.3135000000000003</v>
      </c>
      <c r="S468" s="5">
        <v>4.3135000000000003</v>
      </c>
    </row>
    <row r="469" spans="1:19" x14ac:dyDescent="0.25">
      <c r="A469" s="4" t="s">
        <v>25610</v>
      </c>
      <c r="B469" s="4" t="s">
        <v>25594</v>
      </c>
      <c r="C469" s="4" t="s">
        <v>3547</v>
      </c>
      <c r="D469" s="1" t="s">
        <v>3532</v>
      </c>
      <c r="E469" s="5" t="s">
        <v>216</v>
      </c>
      <c r="F469" s="5">
        <v>343</v>
      </c>
      <c r="G469" s="5" t="s">
        <v>216</v>
      </c>
      <c r="H469" s="5" t="s">
        <v>216</v>
      </c>
      <c r="I469" s="5" t="s">
        <v>216</v>
      </c>
      <c r="J469" s="5" t="s">
        <v>216</v>
      </c>
      <c r="K469" s="5" t="s">
        <v>216</v>
      </c>
      <c r="L469" s="5" t="s">
        <v>216</v>
      </c>
      <c r="M469" s="5">
        <v>423</v>
      </c>
      <c r="N469" s="5">
        <v>423</v>
      </c>
      <c r="O469" s="5">
        <v>423</v>
      </c>
      <c r="P469" s="5">
        <v>423</v>
      </c>
      <c r="Q469" s="5">
        <v>21</v>
      </c>
      <c r="R469" s="5">
        <v>21</v>
      </c>
      <c r="S469" s="5">
        <v>21</v>
      </c>
    </row>
    <row r="470" spans="1:19" x14ac:dyDescent="0.25">
      <c r="A470" s="4" t="s">
        <v>25611</v>
      </c>
      <c r="B470" s="4" t="s">
        <v>25594</v>
      </c>
      <c r="C470" s="4" t="s">
        <v>3549</v>
      </c>
      <c r="D470" s="1" t="s">
        <v>9515</v>
      </c>
      <c r="E470" s="5" t="s">
        <v>216</v>
      </c>
      <c r="F470" s="5">
        <v>2525</v>
      </c>
      <c r="G470" s="5" t="s">
        <v>216</v>
      </c>
      <c r="H470" s="5" t="s">
        <v>216</v>
      </c>
      <c r="I470" s="5" t="s">
        <v>216</v>
      </c>
      <c r="J470" s="5" t="s">
        <v>216</v>
      </c>
      <c r="K470" s="5" t="s">
        <v>216</v>
      </c>
      <c r="L470" s="5" t="s">
        <v>216</v>
      </c>
      <c r="M470" s="5">
        <v>2752.5</v>
      </c>
      <c r="N470" s="5">
        <v>2752.5</v>
      </c>
      <c r="O470" s="5">
        <v>3460</v>
      </c>
      <c r="P470" s="5">
        <v>2860</v>
      </c>
      <c r="Q470" s="5">
        <v>379.5</v>
      </c>
      <c r="R470" s="5">
        <v>419.5</v>
      </c>
      <c r="S470" s="5">
        <v>419.5</v>
      </c>
    </row>
    <row r="471" spans="1:19" x14ac:dyDescent="0.25">
      <c r="A471" s="4" t="s">
        <v>25612</v>
      </c>
      <c r="B471" s="4" t="s">
        <v>25594</v>
      </c>
      <c r="C471" s="4" t="s">
        <v>3554</v>
      </c>
      <c r="D471" s="1" t="s">
        <v>3555</v>
      </c>
      <c r="E471" s="5" t="s">
        <v>216</v>
      </c>
      <c r="F471" s="5">
        <v>39585</v>
      </c>
      <c r="G471" s="5" t="s">
        <v>216</v>
      </c>
      <c r="H471" s="5" t="s">
        <v>216</v>
      </c>
      <c r="I471" s="5" t="s">
        <v>216</v>
      </c>
      <c r="J471" s="5" t="s">
        <v>216</v>
      </c>
      <c r="K471" s="5" t="s">
        <v>216</v>
      </c>
      <c r="L471" s="5" t="s">
        <v>216</v>
      </c>
      <c r="M471" s="5">
        <v>42652.5</v>
      </c>
      <c r="N471" s="5">
        <v>43332.5</v>
      </c>
      <c r="O471" s="5">
        <v>42187.5</v>
      </c>
      <c r="P471" s="5">
        <v>44547.5</v>
      </c>
      <c r="Q471" s="5">
        <v>6357.5</v>
      </c>
      <c r="R471" s="5">
        <v>7142.5</v>
      </c>
      <c r="S471" s="5">
        <v>7339.9999999999991</v>
      </c>
    </row>
    <row r="472" spans="1:19" x14ac:dyDescent="0.25">
      <c r="A472" s="4" t="s">
        <v>25613</v>
      </c>
      <c r="B472" s="4" t="s">
        <v>25594</v>
      </c>
      <c r="C472" s="4" t="s">
        <v>3557</v>
      </c>
      <c r="D472" s="1" t="s">
        <v>3558</v>
      </c>
      <c r="E472" s="5" t="s">
        <v>216</v>
      </c>
      <c r="F472" s="5">
        <v>8060.1</v>
      </c>
      <c r="G472" s="5" t="s">
        <v>216</v>
      </c>
      <c r="H472" s="5" t="s">
        <v>216</v>
      </c>
      <c r="I472" s="5" t="s">
        <v>216</v>
      </c>
      <c r="J472" s="5" t="s">
        <v>216</v>
      </c>
      <c r="K472" s="5" t="s">
        <v>216</v>
      </c>
      <c r="L472" s="5" t="s">
        <v>216</v>
      </c>
      <c r="M472" s="5">
        <v>7237.7500000000009</v>
      </c>
      <c r="N472" s="5">
        <v>7304.8499999999995</v>
      </c>
      <c r="O472" s="5">
        <v>7234.2</v>
      </c>
      <c r="P472" s="5">
        <v>7894.65</v>
      </c>
      <c r="Q472" s="5">
        <v>1158.0999999999999</v>
      </c>
      <c r="R472" s="5">
        <v>1076.8499999999999</v>
      </c>
      <c r="S472" s="5">
        <v>1207.75</v>
      </c>
    </row>
    <row r="473" spans="1:19" x14ac:dyDescent="0.25">
      <c r="A473" s="4" t="s">
        <v>25614</v>
      </c>
      <c r="B473" s="4" t="s">
        <v>25594</v>
      </c>
      <c r="C473" s="4" t="s">
        <v>3560</v>
      </c>
      <c r="D473" s="1" t="s">
        <v>9528</v>
      </c>
      <c r="E473" s="5" t="s">
        <v>216</v>
      </c>
      <c r="F473" s="5">
        <v>840</v>
      </c>
      <c r="G473" s="5" t="s">
        <v>216</v>
      </c>
      <c r="H473" s="5" t="s">
        <v>216</v>
      </c>
      <c r="I473" s="5" t="s">
        <v>216</v>
      </c>
      <c r="J473" s="5" t="s">
        <v>216</v>
      </c>
      <c r="K473" s="5" t="s">
        <v>216</v>
      </c>
      <c r="L473" s="5" t="s">
        <v>216</v>
      </c>
      <c r="M473" s="5">
        <v>847.00000000000011</v>
      </c>
      <c r="N473" s="5">
        <v>877.99999999999989</v>
      </c>
      <c r="O473" s="5">
        <v>889</v>
      </c>
      <c r="P473" s="5">
        <v>1009</v>
      </c>
      <c r="Q473" s="5">
        <v>151</v>
      </c>
      <c r="R473" s="5">
        <v>165</v>
      </c>
      <c r="S473" s="5">
        <v>186</v>
      </c>
    </row>
    <row r="474" spans="1:19" x14ac:dyDescent="0.25">
      <c r="A474" s="4" t="s">
        <v>25615</v>
      </c>
      <c r="B474" s="4" t="s">
        <v>25594</v>
      </c>
      <c r="C474" s="4" t="s">
        <v>3563</v>
      </c>
      <c r="D474" s="1" t="s">
        <v>9530</v>
      </c>
      <c r="E474" s="5" t="s">
        <v>216</v>
      </c>
      <c r="F474" s="5">
        <v>417</v>
      </c>
      <c r="G474" s="5" t="s">
        <v>216</v>
      </c>
      <c r="H474" s="5" t="s">
        <v>216</v>
      </c>
      <c r="I474" s="5" t="s">
        <v>216</v>
      </c>
      <c r="J474" s="5" t="s">
        <v>216</v>
      </c>
      <c r="K474" s="5" t="s">
        <v>216</v>
      </c>
      <c r="L474" s="5" t="s">
        <v>216</v>
      </c>
      <c r="M474" s="5">
        <v>323.2</v>
      </c>
      <c r="N474" s="5">
        <v>339.6</v>
      </c>
      <c r="O474" s="5">
        <v>359.4</v>
      </c>
      <c r="P474" s="5">
        <v>347.00000000000011</v>
      </c>
      <c r="Q474" s="5">
        <v>48.2</v>
      </c>
      <c r="R474" s="5">
        <v>54.8</v>
      </c>
      <c r="S474" s="5">
        <v>56.2</v>
      </c>
    </row>
    <row r="475" spans="1:19" x14ac:dyDescent="0.25">
      <c r="A475" s="4" t="s">
        <v>25616</v>
      </c>
      <c r="B475" s="4" t="s">
        <v>25594</v>
      </c>
      <c r="C475" s="4" t="s">
        <v>3572</v>
      </c>
      <c r="D475" s="1" t="s">
        <v>3573</v>
      </c>
      <c r="E475" s="5" t="s">
        <v>216</v>
      </c>
      <c r="F475" s="5">
        <v>5796.72</v>
      </c>
      <c r="G475" s="5" t="s">
        <v>216</v>
      </c>
      <c r="H475" s="5" t="s">
        <v>216</v>
      </c>
      <c r="I475" s="5" t="s">
        <v>216</v>
      </c>
      <c r="J475" s="5" t="s">
        <v>216</v>
      </c>
      <c r="K475" s="5" t="s">
        <v>216</v>
      </c>
      <c r="L475" s="5" t="s">
        <v>216</v>
      </c>
      <c r="M475" s="5">
        <v>5353.79</v>
      </c>
      <c r="N475" s="5">
        <v>3765.98</v>
      </c>
      <c r="O475" s="5">
        <v>5029.29</v>
      </c>
      <c r="P475" s="5">
        <v>8905.8799999999992</v>
      </c>
      <c r="Q475" s="5">
        <v>996.59</v>
      </c>
      <c r="R475" s="5">
        <v>945.28</v>
      </c>
      <c r="S475" s="5">
        <v>908.73</v>
      </c>
    </row>
    <row r="476" spans="1:19" x14ac:dyDescent="0.25">
      <c r="A476" s="4" t="s">
        <v>25617</v>
      </c>
      <c r="B476" s="4" t="s">
        <v>25594</v>
      </c>
      <c r="C476" s="4" t="s">
        <v>9533</v>
      </c>
      <c r="D476" s="1" t="s">
        <v>10551</v>
      </c>
      <c r="E476" s="5" t="s">
        <v>216</v>
      </c>
      <c r="F476" s="5">
        <v>10386.799999999999</v>
      </c>
      <c r="G476" s="5" t="s">
        <v>216</v>
      </c>
      <c r="H476" s="5" t="s">
        <v>216</v>
      </c>
      <c r="I476" s="5" t="s">
        <v>216</v>
      </c>
      <c r="J476" s="5" t="s">
        <v>216</v>
      </c>
      <c r="K476" s="5" t="s">
        <v>216</v>
      </c>
      <c r="L476" s="5" t="s">
        <v>216</v>
      </c>
      <c r="M476" s="5">
        <v>9862.869999999999</v>
      </c>
      <c r="N476" s="5">
        <v>8900.0950000000012</v>
      </c>
      <c r="O476" s="5">
        <v>10417.32</v>
      </c>
      <c r="P476" s="5">
        <v>12682.22</v>
      </c>
      <c r="Q476" s="5">
        <v>1536.4949999999999</v>
      </c>
      <c r="R476" s="5">
        <v>1548.42</v>
      </c>
      <c r="S476" s="5">
        <v>1531.7049999999999</v>
      </c>
    </row>
  </sheetData>
  <autoFilter ref="A1:S476"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346"/>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x14ac:dyDescent="0.25">
      <c r="A2" s="4" t="s">
        <v>29</v>
      </c>
      <c r="B2" s="4" t="s">
        <v>25618</v>
      </c>
      <c r="C2" s="4" t="s">
        <v>25619</v>
      </c>
      <c r="D2" s="1" t="s">
        <v>25620</v>
      </c>
      <c r="E2" s="5" t="s">
        <v>25621</v>
      </c>
      <c r="F2" s="5" t="s">
        <v>25622</v>
      </c>
      <c r="G2" s="5" t="s">
        <v>25623</v>
      </c>
      <c r="H2" s="5" t="s">
        <v>25624</v>
      </c>
      <c r="I2" s="5" t="s">
        <v>25624</v>
      </c>
      <c r="J2" s="5" t="s">
        <v>25624</v>
      </c>
      <c r="K2" s="5" t="s">
        <v>25624</v>
      </c>
      <c r="L2" s="5" t="s">
        <v>25624</v>
      </c>
      <c r="M2" s="5" t="s">
        <v>25624</v>
      </c>
      <c r="N2" s="5" t="s">
        <v>25624</v>
      </c>
      <c r="O2" s="5" t="s">
        <v>25624</v>
      </c>
      <c r="P2" s="5" t="s">
        <v>25624</v>
      </c>
      <c r="Q2" s="5" t="s">
        <v>25624</v>
      </c>
      <c r="R2" s="5" t="s">
        <v>25624</v>
      </c>
      <c r="S2" s="5" t="s">
        <v>25624</v>
      </c>
      <c r="T2" s="5" t="s">
        <v>25624</v>
      </c>
      <c r="U2" s="5" t="s">
        <v>25624</v>
      </c>
      <c r="V2" s="5" t="s">
        <v>25624</v>
      </c>
      <c r="W2" s="5" t="s">
        <v>25624</v>
      </c>
      <c r="X2" s="5" t="s">
        <v>25624</v>
      </c>
      <c r="Y2" s="5" t="s">
        <v>25624</v>
      </c>
    </row>
    <row r="3" spans="1:25" x14ac:dyDescent="0.25">
      <c r="A3" s="4" t="s">
        <v>33</v>
      </c>
      <c r="B3" s="4" t="s">
        <v>25618</v>
      </c>
      <c r="C3" s="4" t="s">
        <v>25625</v>
      </c>
      <c r="D3" s="1" t="s">
        <v>25626</v>
      </c>
      <c r="E3" s="5" t="s">
        <v>25627</v>
      </c>
      <c r="F3" s="5" t="s">
        <v>25628</v>
      </c>
      <c r="G3" s="5" t="s">
        <v>25629</v>
      </c>
      <c r="H3" s="5" t="s">
        <v>25630</v>
      </c>
      <c r="I3" s="5" t="s">
        <v>25631</v>
      </c>
      <c r="J3" s="5" t="s">
        <v>25632</v>
      </c>
      <c r="K3" s="5" t="s">
        <v>25633</v>
      </c>
      <c r="L3" s="5" t="s">
        <v>25634</v>
      </c>
      <c r="M3" s="5" t="s">
        <v>25635</v>
      </c>
      <c r="N3" s="5" t="s">
        <v>25636</v>
      </c>
      <c r="O3" s="5" t="s">
        <v>25637</v>
      </c>
      <c r="P3" s="5" t="s">
        <v>25638</v>
      </c>
      <c r="Q3" s="5" t="s">
        <v>25639</v>
      </c>
      <c r="R3" s="5" t="s">
        <v>25640</v>
      </c>
      <c r="S3" s="5" t="s">
        <v>25641</v>
      </c>
      <c r="T3" s="5" t="s">
        <v>25642</v>
      </c>
      <c r="U3" s="5" t="s">
        <v>25643</v>
      </c>
      <c r="V3" s="5" t="s">
        <v>25644</v>
      </c>
      <c r="W3" s="5" t="s">
        <v>25645</v>
      </c>
      <c r="X3" s="5" t="s">
        <v>25646</v>
      </c>
      <c r="Y3" s="5" t="s">
        <v>25647</v>
      </c>
    </row>
    <row r="4" spans="1:25" x14ac:dyDescent="0.25">
      <c r="A4" s="4" t="s">
        <v>36</v>
      </c>
      <c r="B4" s="4" t="s">
        <v>25618</v>
      </c>
      <c r="C4" s="4" t="s">
        <v>25648</v>
      </c>
      <c r="D4" s="1" t="s">
        <v>25649</v>
      </c>
      <c r="E4" s="5">
        <v>62</v>
      </c>
      <c r="F4" s="5">
        <v>62</v>
      </c>
      <c r="G4" s="5">
        <v>62</v>
      </c>
      <c r="H4" s="5">
        <v>62</v>
      </c>
      <c r="I4" s="5">
        <v>62</v>
      </c>
      <c r="J4" s="5">
        <v>62</v>
      </c>
      <c r="K4" s="5">
        <v>62</v>
      </c>
      <c r="L4" s="5">
        <v>62</v>
      </c>
      <c r="M4" s="5">
        <v>62</v>
      </c>
      <c r="N4" s="5">
        <v>62</v>
      </c>
      <c r="O4" s="5">
        <v>62</v>
      </c>
      <c r="P4" s="5">
        <v>63</v>
      </c>
      <c r="Q4" s="5">
        <v>63</v>
      </c>
      <c r="R4" s="5">
        <v>63</v>
      </c>
      <c r="S4" s="5">
        <v>64</v>
      </c>
      <c r="T4" s="5">
        <v>64</v>
      </c>
      <c r="U4" s="5">
        <v>64</v>
      </c>
      <c r="V4" s="5">
        <v>65</v>
      </c>
      <c r="W4" s="5">
        <v>65</v>
      </c>
      <c r="X4" s="5">
        <v>65</v>
      </c>
      <c r="Y4" s="5">
        <v>65</v>
      </c>
    </row>
    <row r="5" spans="1:25" x14ac:dyDescent="0.25">
      <c r="A5" s="4" t="s">
        <v>39</v>
      </c>
      <c r="B5" s="4" t="s">
        <v>25618</v>
      </c>
      <c r="C5" s="4" t="s">
        <v>25650</v>
      </c>
      <c r="D5" s="1" t="s">
        <v>25651</v>
      </c>
      <c r="E5" s="5">
        <v>60</v>
      </c>
      <c r="F5" s="5">
        <v>60</v>
      </c>
      <c r="G5" s="5">
        <v>61</v>
      </c>
      <c r="H5" s="5">
        <v>61</v>
      </c>
      <c r="I5" s="5">
        <v>62</v>
      </c>
      <c r="J5" s="5">
        <v>62</v>
      </c>
      <c r="K5" s="5">
        <v>62</v>
      </c>
      <c r="L5" s="5">
        <v>62</v>
      </c>
      <c r="M5" s="5">
        <v>62</v>
      </c>
      <c r="N5" s="5">
        <v>62</v>
      </c>
      <c r="O5" s="5">
        <v>62</v>
      </c>
      <c r="P5" s="5">
        <v>63</v>
      </c>
      <c r="Q5" s="5">
        <v>63</v>
      </c>
      <c r="R5" s="5">
        <v>63</v>
      </c>
      <c r="S5" s="5">
        <v>64</v>
      </c>
      <c r="T5" s="5">
        <v>64</v>
      </c>
      <c r="U5" s="5">
        <v>64</v>
      </c>
      <c r="V5" s="5">
        <v>65</v>
      </c>
      <c r="W5" s="5">
        <v>65</v>
      </c>
      <c r="X5" s="5">
        <v>65</v>
      </c>
      <c r="Y5" s="5">
        <v>65</v>
      </c>
    </row>
    <row r="6" spans="1:25" x14ac:dyDescent="0.25">
      <c r="A6" s="4" t="s">
        <v>42</v>
      </c>
      <c r="B6" s="4" t="s">
        <v>25618</v>
      </c>
      <c r="C6" s="4" t="s">
        <v>25652</v>
      </c>
      <c r="D6" s="1"/>
      <c r="E6" s="5" t="s">
        <v>25653</v>
      </c>
      <c r="F6" s="5" t="s">
        <v>25653</v>
      </c>
      <c r="G6" s="5" t="s">
        <v>25653</v>
      </c>
      <c r="H6" s="5" t="s">
        <v>25653</v>
      </c>
      <c r="I6" s="5" t="s">
        <v>25653</v>
      </c>
      <c r="J6" s="5" t="s">
        <v>25653</v>
      </c>
      <c r="K6" s="5" t="s">
        <v>25653</v>
      </c>
      <c r="L6" s="5" t="s">
        <v>25653</v>
      </c>
      <c r="M6" s="5" t="s">
        <v>216</v>
      </c>
      <c r="N6" s="5" t="s">
        <v>216</v>
      </c>
      <c r="O6" s="5" t="s">
        <v>216</v>
      </c>
      <c r="P6" s="5" t="s">
        <v>216</v>
      </c>
      <c r="Q6" s="5" t="s">
        <v>216</v>
      </c>
      <c r="R6" s="5" t="s">
        <v>216</v>
      </c>
      <c r="S6" s="5" t="s">
        <v>216</v>
      </c>
      <c r="T6" s="5" t="s">
        <v>216</v>
      </c>
      <c r="U6" s="5" t="s">
        <v>216</v>
      </c>
      <c r="V6" s="5" t="s">
        <v>216</v>
      </c>
      <c r="W6" s="5" t="s">
        <v>216</v>
      </c>
      <c r="X6" s="5" t="s">
        <v>216</v>
      </c>
      <c r="Y6" s="5" t="s">
        <v>216</v>
      </c>
    </row>
    <row r="7" spans="1:25" x14ac:dyDescent="0.25">
      <c r="A7" s="4" t="s">
        <v>45</v>
      </c>
      <c r="B7" s="4" t="s">
        <v>25618</v>
      </c>
      <c r="C7" s="4" t="s">
        <v>25654</v>
      </c>
      <c r="D7" s="1" t="s">
        <v>25655</v>
      </c>
      <c r="E7" s="5">
        <v>1</v>
      </c>
      <c r="F7" s="5">
        <v>1</v>
      </c>
      <c r="G7" s="5">
        <v>1</v>
      </c>
      <c r="H7" s="5">
        <v>1</v>
      </c>
      <c r="I7" s="5">
        <v>1</v>
      </c>
      <c r="J7" s="5">
        <v>1</v>
      </c>
      <c r="K7" s="5">
        <v>1</v>
      </c>
      <c r="L7" s="5">
        <v>1</v>
      </c>
      <c r="M7" s="5">
        <v>1</v>
      </c>
      <c r="N7" s="5">
        <v>1</v>
      </c>
      <c r="O7" s="5">
        <v>1</v>
      </c>
      <c r="P7" s="5">
        <v>1</v>
      </c>
      <c r="Q7" s="5">
        <v>1</v>
      </c>
      <c r="R7" s="5">
        <v>1</v>
      </c>
      <c r="S7" s="5">
        <v>1</v>
      </c>
      <c r="T7" s="5">
        <v>1</v>
      </c>
      <c r="U7" s="5">
        <v>1</v>
      </c>
      <c r="V7" s="5">
        <v>1</v>
      </c>
      <c r="W7" s="5">
        <v>1</v>
      </c>
      <c r="X7" s="5">
        <v>1</v>
      </c>
      <c r="Y7" s="5">
        <v>1</v>
      </c>
    </row>
    <row r="8" spans="1:25" x14ac:dyDescent="0.25">
      <c r="A8" s="4" t="s">
        <v>9549</v>
      </c>
      <c r="B8" s="4" t="s">
        <v>25618</v>
      </c>
      <c r="C8" s="4" t="s">
        <v>25656</v>
      </c>
      <c r="D8" s="1" t="s">
        <v>25655</v>
      </c>
      <c r="E8" s="5">
        <v>1</v>
      </c>
      <c r="F8" s="5">
        <v>1</v>
      </c>
      <c r="G8" s="5">
        <v>1</v>
      </c>
      <c r="H8" s="5">
        <v>1</v>
      </c>
      <c r="I8" s="5">
        <v>1</v>
      </c>
      <c r="J8" s="5">
        <v>1</v>
      </c>
      <c r="K8" s="5">
        <v>1</v>
      </c>
      <c r="L8" s="5">
        <v>1</v>
      </c>
      <c r="M8" s="5">
        <v>1</v>
      </c>
      <c r="N8" s="5">
        <v>1</v>
      </c>
      <c r="O8" s="5">
        <v>1</v>
      </c>
      <c r="P8" s="5">
        <v>1</v>
      </c>
      <c r="Q8" s="5">
        <v>1</v>
      </c>
      <c r="R8" s="5">
        <v>1</v>
      </c>
      <c r="S8" s="5">
        <v>1</v>
      </c>
      <c r="T8" s="5">
        <v>1</v>
      </c>
      <c r="U8" s="5">
        <v>1</v>
      </c>
      <c r="V8" s="5">
        <v>1</v>
      </c>
      <c r="W8" s="5">
        <v>1</v>
      </c>
      <c r="X8" s="5">
        <v>1</v>
      </c>
      <c r="Y8" s="5">
        <v>1</v>
      </c>
    </row>
    <row r="9" spans="1:25" x14ac:dyDescent="0.25">
      <c r="A9" s="4" t="s">
        <v>9552</v>
      </c>
      <c r="B9" s="4" t="s">
        <v>25618</v>
      </c>
      <c r="C9" s="4" t="s">
        <v>25657</v>
      </c>
      <c r="D9" s="1" t="s">
        <v>25655</v>
      </c>
      <c r="E9" s="5">
        <v>1</v>
      </c>
      <c r="F9" s="5">
        <v>1</v>
      </c>
      <c r="G9" s="5">
        <v>1</v>
      </c>
      <c r="H9" s="5">
        <v>1</v>
      </c>
      <c r="I9" s="5">
        <v>1</v>
      </c>
      <c r="J9" s="5">
        <v>1</v>
      </c>
      <c r="K9" s="5">
        <v>1</v>
      </c>
      <c r="L9" s="5">
        <v>1</v>
      </c>
      <c r="M9" s="5">
        <v>1</v>
      </c>
      <c r="N9" s="5">
        <v>1</v>
      </c>
      <c r="O9" s="5">
        <v>1</v>
      </c>
      <c r="P9" s="5">
        <v>1</v>
      </c>
      <c r="Q9" s="5">
        <v>1</v>
      </c>
      <c r="R9" s="5">
        <v>1</v>
      </c>
      <c r="S9" s="5">
        <v>1</v>
      </c>
      <c r="T9" s="5">
        <v>1</v>
      </c>
      <c r="U9" s="5">
        <v>1</v>
      </c>
      <c r="V9" s="5">
        <v>1</v>
      </c>
      <c r="W9" s="5">
        <v>1</v>
      </c>
      <c r="X9" s="5">
        <v>1</v>
      </c>
      <c r="Y9" s="5">
        <v>1</v>
      </c>
    </row>
    <row r="10" spans="1:25" ht="25.5" x14ac:dyDescent="0.25">
      <c r="A10" s="4" t="s">
        <v>48</v>
      </c>
      <c r="B10" s="4" t="s">
        <v>25618</v>
      </c>
      <c r="C10" s="4" t="s">
        <v>9874</v>
      </c>
      <c r="D10" s="1" t="s">
        <v>25658</v>
      </c>
      <c r="E10" s="5">
        <v>6.5</v>
      </c>
      <c r="F10" s="5">
        <v>12</v>
      </c>
      <c r="G10" s="5">
        <v>12</v>
      </c>
      <c r="H10" s="5">
        <v>12</v>
      </c>
      <c r="I10" s="5">
        <v>12</v>
      </c>
      <c r="J10" s="5">
        <v>12</v>
      </c>
      <c r="K10" s="5">
        <v>12</v>
      </c>
      <c r="L10" s="5">
        <v>12</v>
      </c>
      <c r="M10" s="5">
        <v>12</v>
      </c>
      <c r="N10" s="5">
        <v>12</v>
      </c>
      <c r="O10" s="5">
        <v>12</v>
      </c>
      <c r="P10" s="5">
        <v>12</v>
      </c>
      <c r="Q10" s="5">
        <v>12</v>
      </c>
      <c r="R10" s="5">
        <v>12</v>
      </c>
      <c r="S10" s="5">
        <v>12</v>
      </c>
      <c r="T10" s="5">
        <v>12</v>
      </c>
      <c r="U10" s="5">
        <v>12</v>
      </c>
      <c r="V10" s="5">
        <v>12</v>
      </c>
      <c r="W10" s="5">
        <v>12</v>
      </c>
      <c r="X10" s="5">
        <v>12</v>
      </c>
      <c r="Y10" s="5">
        <v>12</v>
      </c>
    </row>
    <row r="11" spans="1:25" ht="25.5" x14ac:dyDescent="0.25">
      <c r="A11" s="4" t="s">
        <v>51</v>
      </c>
      <c r="B11" s="4" t="s">
        <v>25618</v>
      </c>
      <c r="C11" s="4" t="s">
        <v>9877</v>
      </c>
      <c r="D11" s="1" t="s">
        <v>25659</v>
      </c>
      <c r="E11" s="5">
        <v>48</v>
      </c>
      <c r="F11" s="5">
        <v>48</v>
      </c>
      <c r="G11" s="5">
        <v>48</v>
      </c>
      <c r="H11" s="5">
        <v>48</v>
      </c>
      <c r="I11" s="5">
        <v>48</v>
      </c>
      <c r="J11" s="5">
        <v>48</v>
      </c>
      <c r="K11" s="5">
        <v>48</v>
      </c>
      <c r="L11" s="5">
        <v>36</v>
      </c>
      <c r="M11" s="5">
        <v>36</v>
      </c>
      <c r="N11" s="5">
        <v>36</v>
      </c>
      <c r="O11" s="5">
        <v>36</v>
      </c>
      <c r="P11" s="5">
        <v>36</v>
      </c>
      <c r="Q11" s="5">
        <v>36</v>
      </c>
      <c r="R11" s="5">
        <v>36</v>
      </c>
      <c r="S11" s="5">
        <v>36</v>
      </c>
      <c r="T11" s="5">
        <v>36</v>
      </c>
      <c r="U11" s="5">
        <v>36</v>
      </c>
      <c r="V11" s="5">
        <v>36</v>
      </c>
      <c r="W11" s="5">
        <v>36</v>
      </c>
      <c r="X11" s="5">
        <v>36</v>
      </c>
      <c r="Y11" s="5">
        <v>36</v>
      </c>
    </row>
    <row r="12" spans="1:25" x14ac:dyDescent="0.25">
      <c r="A12" s="4" t="s">
        <v>54</v>
      </c>
      <c r="B12" s="4" t="s">
        <v>25618</v>
      </c>
      <c r="C12" s="4" t="s">
        <v>25660</v>
      </c>
      <c r="D12" s="1" t="s">
        <v>25661</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row>
    <row r="13" spans="1:25" x14ac:dyDescent="0.25">
      <c r="A13" s="4" t="s">
        <v>57</v>
      </c>
      <c r="B13" s="4" t="s">
        <v>25618</v>
      </c>
      <c r="C13" s="4" t="s">
        <v>364</v>
      </c>
      <c r="D13" s="1"/>
      <c r="E13" s="5">
        <v>40</v>
      </c>
      <c r="F13" s="5">
        <v>40</v>
      </c>
      <c r="G13" s="5">
        <v>40</v>
      </c>
      <c r="H13" s="5">
        <v>40</v>
      </c>
      <c r="I13" s="5">
        <v>40</v>
      </c>
      <c r="J13" s="5">
        <v>40</v>
      </c>
      <c r="K13" s="5">
        <v>40</v>
      </c>
      <c r="L13" s="5">
        <v>40</v>
      </c>
      <c r="M13" s="5">
        <v>40</v>
      </c>
      <c r="N13" s="5">
        <v>40</v>
      </c>
      <c r="O13" s="5">
        <v>40</v>
      </c>
      <c r="P13" s="5">
        <v>40</v>
      </c>
      <c r="Q13" s="5">
        <v>40</v>
      </c>
      <c r="R13" s="5">
        <v>40</v>
      </c>
      <c r="S13" s="5">
        <v>40</v>
      </c>
      <c r="T13" s="5">
        <v>40</v>
      </c>
      <c r="U13" s="5">
        <v>40</v>
      </c>
      <c r="V13" s="5">
        <v>40</v>
      </c>
      <c r="W13" s="5">
        <v>40</v>
      </c>
      <c r="X13" s="5">
        <v>40</v>
      </c>
      <c r="Y13" s="5">
        <v>40</v>
      </c>
    </row>
    <row r="14" spans="1:25" x14ac:dyDescent="0.25">
      <c r="A14" s="4" t="s">
        <v>101</v>
      </c>
      <c r="B14" s="4" t="s">
        <v>25618</v>
      </c>
      <c r="C14" s="4" t="s">
        <v>208</v>
      </c>
      <c r="D14" s="1"/>
      <c r="E14" s="5">
        <v>40</v>
      </c>
      <c r="F14" s="5">
        <v>40</v>
      </c>
      <c r="G14" s="5">
        <v>40</v>
      </c>
      <c r="H14" s="5">
        <v>40</v>
      </c>
      <c r="I14" s="5">
        <v>40</v>
      </c>
      <c r="J14" s="5">
        <v>40</v>
      </c>
      <c r="K14" s="5">
        <v>40</v>
      </c>
      <c r="L14" s="5">
        <v>40</v>
      </c>
      <c r="M14" s="5">
        <v>40</v>
      </c>
      <c r="N14" s="5">
        <v>40</v>
      </c>
      <c r="O14" s="5">
        <v>40</v>
      </c>
      <c r="P14" s="5">
        <v>40</v>
      </c>
      <c r="Q14" s="5">
        <v>40</v>
      </c>
      <c r="R14" s="5">
        <v>40</v>
      </c>
      <c r="S14" s="5">
        <v>40</v>
      </c>
      <c r="T14" s="5">
        <v>40</v>
      </c>
      <c r="U14" s="5">
        <v>40</v>
      </c>
      <c r="V14" s="5">
        <v>40</v>
      </c>
      <c r="W14" s="5">
        <v>40</v>
      </c>
      <c r="X14" s="5">
        <v>40</v>
      </c>
      <c r="Y14" s="5">
        <v>40</v>
      </c>
    </row>
    <row r="15" spans="1:25" x14ac:dyDescent="0.25">
      <c r="A15" s="4" t="s">
        <v>207</v>
      </c>
      <c r="B15" s="4" t="s">
        <v>25618</v>
      </c>
      <c r="C15" s="4" t="s">
        <v>17305</v>
      </c>
      <c r="D15" s="1" t="s">
        <v>3802</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t="s">
        <v>216</v>
      </c>
      <c r="S15" s="5" t="s">
        <v>216</v>
      </c>
      <c r="T15" s="5">
        <v>0.7</v>
      </c>
      <c r="U15" s="5">
        <v>0.7</v>
      </c>
      <c r="V15" s="5">
        <v>0.7</v>
      </c>
      <c r="W15" s="5">
        <v>0.7</v>
      </c>
      <c r="X15" s="5">
        <v>0.7</v>
      </c>
      <c r="Y15" s="5">
        <v>0.7</v>
      </c>
    </row>
    <row r="16" spans="1:25" x14ac:dyDescent="0.25">
      <c r="A16" s="4" t="s">
        <v>210</v>
      </c>
      <c r="B16" s="4" t="s">
        <v>25618</v>
      </c>
      <c r="C16" s="4" t="s">
        <v>17313</v>
      </c>
      <c r="D16" s="1" t="s">
        <v>10746</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t="s">
        <v>216</v>
      </c>
      <c r="S16" s="5" t="s">
        <v>216</v>
      </c>
      <c r="T16" s="5">
        <v>1</v>
      </c>
      <c r="U16" s="5">
        <v>1</v>
      </c>
      <c r="V16" s="5">
        <v>1</v>
      </c>
      <c r="W16" s="5">
        <v>1</v>
      </c>
      <c r="X16" s="5">
        <v>1</v>
      </c>
      <c r="Y16" s="5">
        <v>1</v>
      </c>
    </row>
    <row r="17" spans="1:25" x14ac:dyDescent="0.25">
      <c r="A17" s="4" t="s">
        <v>3586</v>
      </c>
      <c r="B17" s="4" t="s">
        <v>25618</v>
      </c>
      <c r="C17" s="4" t="s">
        <v>11995</v>
      </c>
      <c r="D17" s="1" t="s">
        <v>25662</v>
      </c>
      <c r="E17" s="5" t="s">
        <v>216</v>
      </c>
      <c r="F17" s="5" t="s">
        <v>216</v>
      </c>
      <c r="G17" s="5" t="s">
        <v>216</v>
      </c>
      <c r="H17" s="5" t="s">
        <v>216</v>
      </c>
      <c r="I17" s="5" t="s">
        <v>216</v>
      </c>
      <c r="J17" s="5" t="s">
        <v>216</v>
      </c>
      <c r="K17" s="5" t="s">
        <v>216</v>
      </c>
      <c r="L17" s="5" t="s">
        <v>216</v>
      </c>
      <c r="M17" s="5" t="s">
        <v>216</v>
      </c>
      <c r="N17" s="5" t="s">
        <v>216</v>
      </c>
      <c r="O17" s="5" t="s">
        <v>216</v>
      </c>
      <c r="P17" s="5" t="s">
        <v>216</v>
      </c>
      <c r="Q17" s="5" t="s">
        <v>216</v>
      </c>
      <c r="R17" s="5" t="s">
        <v>216</v>
      </c>
      <c r="S17" s="5" t="s">
        <v>216</v>
      </c>
      <c r="T17" s="5" t="s">
        <v>216</v>
      </c>
      <c r="U17" s="5" t="s">
        <v>216</v>
      </c>
      <c r="V17" s="5" t="s">
        <v>216</v>
      </c>
      <c r="W17" s="5" t="s">
        <v>216</v>
      </c>
      <c r="X17" s="5" t="s">
        <v>216</v>
      </c>
      <c r="Y17" s="5" t="s">
        <v>216</v>
      </c>
    </row>
    <row r="18" spans="1:25" x14ac:dyDescent="0.25">
      <c r="A18" s="4" t="s">
        <v>3587</v>
      </c>
      <c r="B18" s="4" t="s">
        <v>25618</v>
      </c>
      <c r="C18" s="4" t="s">
        <v>15867</v>
      </c>
      <c r="D18" s="1" t="s">
        <v>10748</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t="s">
        <v>216</v>
      </c>
      <c r="S18" s="5" t="s">
        <v>216</v>
      </c>
      <c r="T18" s="5" t="s">
        <v>216</v>
      </c>
      <c r="U18" s="5" t="s">
        <v>216</v>
      </c>
      <c r="V18" s="5" t="s">
        <v>216</v>
      </c>
      <c r="W18" s="5" t="s">
        <v>216</v>
      </c>
      <c r="X18" s="5" t="s">
        <v>216</v>
      </c>
      <c r="Y18" s="5" t="s">
        <v>216</v>
      </c>
    </row>
    <row r="19" spans="1:25" x14ac:dyDescent="0.25">
      <c r="A19" s="4" t="s">
        <v>3588</v>
      </c>
      <c r="B19" s="4" t="s">
        <v>25618</v>
      </c>
      <c r="C19" s="4" t="s">
        <v>25663</v>
      </c>
      <c r="D19" s="1" t="s">
        <v>25664</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t="s">
        <v>216</v>
      </c>
      <c r="T19" s="5" t="s">
        <v>216</v>
      </c>
      <c r="U19" s="5" t="s">
        <v>216</v>
      </c>
      <c r="V19" s="5" t="s">
        <v>216</v>
      </c>
      <c r="W19" s="5" t="s">
        <v>216</v>
      </c>
      <c r="X19" s="5" t="s">
        <v>216</v>
      </c>
      <c r="Y19" s="5" t="s">
        <v>216</v>
      </c>
    </row>
    <row r="20" spans="1:25" x14ac:dyDescent="0.25">
      <c r="A20" s="4" t="s">
        <v>213</v>
      </c>
      <c r="B20" s="4" t="s">
        <v>25618</v>
      </c>
      <c r="C20" s="4" t="s">
        <v>214</v>
      </c>
      <c r="D20" s="1" t="s">
        <v>215</v>
      </c>
      <c r="E20" s="5" t="s">
        <v>216</v>
      </c>
      <c r="F20" s="5" t="s">
        <v>216</v>
      </c>
      <c r="G20" s="5" t="s">
        <v>216</v>
      </c>
      <c r="H20" s="5" t="s">
        <v>216</v>
      </c>
      <c r="I20" s="5" t="s">
        <v>216</v>
      </c>
      <c r="J20" s="5">
        <v>1</v>
      </c>
      <c r="K20" s="5" t="s">
        <v>216</v>
      </c>
      <c r="L20" s="5" t="s">
        <v>216</v>
      </c>
      <c r="M20" s="5" t="s">
        <v>216</v>
      </c>
      <c r="N20" s="5" t="s">
        <v>216</v>
      </c>
      <c r="O20" s="5" t="s">
        <v>216</v>
      </c>
      <c r="P20" s="5" t="s">
        <v>216</v>
      </c>
      <c r="Q20" s="5" t="s">
        <v>216</v>
      </c>
      <c r="R20" s="5" t="s">
        <v>216</v>
      </c>
      <c r="S20" s="5">
        <v>1</v>
      </c>
      <c r="T20" s="5">
        <v>1</v>
      </c>
      <c r="U20" s="5">
        <v>1</v>
      </c>
      <c r="V20" s="5">
        <v>1</v>
      </c>
      <c r="W20" s="5">
        <v>1</v>
      </c>
      <c r="X20" s="5">
        <v>1</v>
      </c>
      <c r="Y20" s="5">
        <v>1</v>
      </c>
    </row>
    <row r="21" spans="1:25" x14ac:dyDescent="0.25">
      <c r="A21" s="4" t="s">
        <v>217</v>
      </c>
      <c r="B21" s="4" t="s">
        <v>25618</v>
      </c>
      <c r="C21" s="4" t="s">
        <v>218</v>
      </c>
      <c r="D21" s="1" t="s">
        <v>219</v>
      </c>
      <c r="E21" s="5" t="s">
        <v>216</v>
      </c>
      <c r="F21" s="5" t="s">
        <v>216</v>
      </c>
      <c r="G21" s="5" t="s">
        <v>216</v>
      </c>
      <c r="H21" s="5" t="s">
        <v>216</v>
      </c>
      <c r="I21" s="5" t="s">
        <v>216</v>
      </c>
      <c r="J21" s="5">
        <v>0</v>
      </c>
      <c r="K21" s="5" t="s">
        <v>216</v>
      </c>
      <c r="L21" s="5" t="s">
        <v>216</v>
      </c>
      <c r="M21" s="5" t="s">
        <v>216</v>
      </c>
      <c r="N21" s="5" t="s">
        <v>216</v>
      </c>
      <c r="O21" s="5" t="s">
        <v>216</v>
      </c>
      <c r="P21" s="5" t="s">
        <v>216</v>
      </c>
      <c r="Q21" s="5" t="s">
        <v>216</v>
      </c>
      <c r="R21" s="5" t="s">
        <v>216</v>
      </c>
      <c r="S21" s="5">
        <v>0</v>
      </c>
      <c r="T21" s="5">
        <v>0</v>
      </c>
      <c r="U21" s="5">
        <v>0</v>
      </c>
      <c r="V21" s="5">
        <v>0</v>
      </c>
      <c r="W21" s="5">
        <v>0</v>
      </c>
      <c r="X21" s="5">
        <v>0</v>
      </c>
      <c r="Y21" s="5">
        <v>0</v>
      </c>
    </row>
    <row r="22" spans="1:25" x14ac:dyDescent="0.25">
      <c r="A22" s="4" t="s">
        <v>220</v>
      </c>
      <c r="B22" s="4" t="s">
        <v>25618</v>
      </c>
      <c r="C22" s="4" t="s">
        <v>221</v>
      </c>
      <c r="D22" s="1" t="s">
        <v>222</v>
      </c>
      <c r="E22" s="5" t="s">
        <v>216</v>
      </c>
      <c r="F22" s="5" t="s">
        <v>216</v>
      </c>
      <c r="G22" s="5" t="s">
        <v>216</v>
      </c>
      <c r="H22" s="5" t="s">
        <v>216</v>
      </c>
      <c r="I22" s="5" t="s">
        <v>216</v>
      </c>
      <c r="J22" s="5">
        <v>0</v>
      </c>
      <c r="K22" s="5" t="s">
        <v>216</v>
      </c>
      <c r="L22" s="5" t="s">
        <v>216</v>
      </c>
      <c r="M22" s="5" t="s">
        <v>216</v>
      </c>
      <c r="N22" s="5" t="s">
        <v>216</v>
      </c>
      <c r="O22" s="5" t="s">
        <v>216</v>
      </c>
      <c r="P22" s="5" t="s">
        <v>216</v>
      </c>
      <c r="Q22" s="5" t="s">
        <v>216</v>
      </c>
      <c r="R22" s="5" t="s">
        <v>216</v>
      </c>
      <c r="S22" s="5">
        <v>0</v>
      </c>
      <c r="T22" s="5">
        <v>0</v>
      </c>
      <c r="U22" s="5">
        <v>0</v>
      </c>
      <c r="V22" s="5">
        <v>0</v>
      </c>
      <c r="W22" s="5">
        <v>0</v>
      </c>
      <c r="X22" s="5">
        <v>0</v>
      </c>
      <c r="Y22" s="5">
        <v>0</v>
      </c>
    </row>
    <row r="23" spans="1:25" x14ac:dyDescent="0.25">
      <c r="A23" s="4" t="s">
        <v>223</v>
      </c>
      <c r="B23" s="4" t="s">
        <v>25618</v>
      </c>
      <c r="C23" s="4" t="s">
        <v>224</v>
      </c>
      <c r="D23" s="1" t="s">
        <v>225</v>
      </c>
      <c r="E23" s="5" t="s">
        <v>216</v>
      </c>
      <c r="F23" s="5" t="s">
        <v>216</v>
      </c>
      <c r="G23" s="5" t="s">
        <v>216</v>
      </c>
      <c r="H23" s="5" t="s">
        <v>216</v>
      </c>
      <c r="I23" s="5" t="s">
        <v>216</v>
      </c>
      <c r="J23" s="5">
        <v>0</v>
      </c>
      <c r="K23" s="5" t="s">
        <v>216</v>
      </c>
      <c r="L23" s="5" t="s">
        <v>216</v>
      </c>
      <c r="M23" s="5" t="s">
        <v>216</v>
      </c>
      <c r="N23" s="5" t="s">
        <v>216</v>
      </c>
      <c r="O23" s="5" t="s">
        <v>216</v>
      </c>
      <c r="P23" s="5" t="s">
        <v>216</v>
      </c>
      <c r="Q23" s="5" t="s">
        <v>216</v>
      </c>
      <c r="R23" s="5" t="s">
        <v>216</v>
      </c>
      <c r="S23" s="5">
        <v>0</v>
      </c>
      <c r="T23" s="5">
        <v>0</v>
      </c>
      <c r="U23" s="5">
        <v>0</v>
      </c>
      <c r="V23" s="5">
        <v>0</v>
      </c>
      <c r="W23" s="5">
        <v>0</v>
      </c>
      <c r="X23" s="5">
        <v>0</v>
      </c>
      <c r="Y23" s="5">
        <v>0</v>
      </c>
    </row>
    <row r="24" spans="1:25" x14ac:dyDescent="0.25">
      <c r="A24" s="4" t="s">
        <v>226</v>
      </c>
      <c r="B24" s="4" t="s">
        <v>25618</v>
      </c>
      <c r="C24" s="4" t="s">
        <v>227</v>
      </c>
      <c r="D24" s="1" t="s">
        <v>228</v>
      </c>
      <c r="E24" s="5" t="s">
        <v>216</v>
      </c>
      <c r="F24" s="5" t="s">
        <v>216</v>
      </c>
      <c r="G24" s="5" t="s">
        <v>216</v>
      </c>
      <c r="H24" s="5" t="s">
        <v>216</v>
      </c>
      <c r="I24" s="5" t="s">
        <v>216</v>
      </c>
      <c r="J24" s="5">
        <v>0</v>
      </c>
      <c r="K24" s="5" t="s">
        <v>216</v>
      </c>
      <c r="L24" s="5" t="s">
        <v>216</v>
      </c>
      <c r="M24" s="5" t="s">
        <v>216</v>
      </c>
      <c r="N24" s="5" t="s">
        <v>216</v>
      </c>
      <c r="O24" s="5" t="s">
        <v>216</v>
      </c>
      <c r="P24" s="5" t="s">
        <v>216</v>
      </c>
      <c r="Q24" s="5" t="s">
        <v>216</v>
      </c>
      <c r="R24" s="5" t="s">
        <v>216</v>
      </c>
      <c r="S24" s="5">
        <v>0</v>
      </c>
      <c r="T24" s="5">
        <v>0</v>
      </c>
      <c r="U24" s="5">
        <v>0</v>
      </c>
      <c r="V24" s="5">
        <v>0</v>
      </c>
      <c r="W24" s="5">
        <v>0</v>
      </c>
      <c r="X24" s="5">
        <v>0</v>
      </c>
      <c r="Y24" s="5">
        <v>0</v>
      </c>
    </row>
    <row r="25" spans="1:25" x14ac:dyDescent="0.25">
      <c r="A25" s="4" t="s">
        <v>229</v>
      </c>
      <c r="B25" s="4" t="s">
        <v>25618</v>
      </c>
      <c r="C25" s="4" t="s">
        <v>230</v>
      </c>
      <c r="D25" s="1" t="s">
        <v>231</v>
      </c>
      <c r="E25" s="5" t="s">
        <v>216</v>
      </c>
      <c r="F25" s="5" t="s">
        <v>216</v>
      </c>
      <c r="G25" s="5" t="s">
        <v>216</v>
      </c>
      <c r="H25" s="5" t="s">
        <v>216</v>
      </c>
      <c r="I25" s="5" t="s">
        <v>216</v>
      </c>
      <c r="J25" s="5">
        <v>0</v>
      </c>
      <c r="K25" s="5" t="s">
        <v>216</v>
      </c>
      <c r="L25" s="5" t="s">
        <v>216</v>
      </c>
      <c r="M25" s="5" t="s">
        <v>216</v>
      </c>
      <c r="N25" s="5" t="s">
        <v>216</v>
      </c>
      <c r="O25" s="5" t="s">
        <v>216</v>
      </c>
      <c r="P25" s="5" t="s">
        <v>216</v>
      </c>
      <c r="Q25" s="5" t="s">
        <v>216</v>
      </c>
      <c r="R25" s="5" t="s">
        <v>216</v>
      </c>
      <c r="S25" s="5">
        <v>0</v>
      </c>
      <c r="T25" s="5">
        <v>0</v>
      </c>
      <c r="U25" s="5">
        <v>0</v>
      </c>
      <c r="V25" s="5">
        <v>0</v>
      </c>
      <c r="W25" s="5">
        <v>0</v>
      </c>
      <c r="X25" s="5">
        <v>0</v>
      </c>
      <c r="Y25" s="5">
        <v>0</v>
      </c>
    </row>
    <row r="26" spans="1:25" x14ac:dyDescent="0.25">
      <c r="A26" s="4" t="s">
        <v>232</v>
      </c>
      <c r="B26" s="4" t="s">
        <v>25618</v>
      </c>
      <c r="C26" s="4" t="s">
        <v>233</v>
      </c>
      <c r="D26" s="1" t="s">
        <v>234</v>
      </c>
      <c r="E26" s="5" t="s">
        <v>216</v>
      </c>
      <c r="F26" s="5" t="s">
        <v>216</v>
      </c>
      <c r="G26" s="5" t="s">
        <v>216</v>
      </c>
      <c r="H26" s="5" t="s">
        <v>216</v>
      </c>
      <c r="I26" s="5" t="s">
        <v>216</v>
      </c>
      <c r="J26" s="5">
        <v>0</v>
      </c>
      <c r="K26" s="5" t="s">
        <v>216</v>
      </c>
      <c r="L26" s="5" t="s">
        <v>216</v>
      </c>
      <c r="M26" s="5" t="s">
        <v>216</v>
      </c>
      <c r="N26" s="5" t="s">
        <v>216</v>
      </c>
      <c r="O26" s="5" t="s">
        <v>216</v>
      </c>
      <c r="P26" s="5" t="s">
        <v>216</v>
      </c>
      <c r="Q26" s="5" t="s">
        <v>216</v>
      </c>
      <c r="R26" s="5" t="s">
        <v>216</v>
      </c>
      <c r="S26" s="5">
        <v>0</v>
      </c>
      <c r="T26" s="5">
        <v>0</v>
      </c>
      <c r="U26" s="5">
        <v>0</v>
      </c>
      <c r="V26" s="5">
        <v>0</v>
      </c>
      <c r="W26" s="5">
        <v>0</v>
      </c>
      <c r="X26" s="5">
        <v>0</v>
      </c>
      <c r="Y26" s="5">
        <v>0</v>
      </c>
    </row>
    <row r="27" spans="1:25" x14ac:dyDescent="0.25">
      <c r="A27" s="4" t="s">
        <v>235</v>
      </c>
      <c r="B27" s="4" t="s">
        <v>25618</v>
      </c>
      <c r="C27" s="4" t="s">
        <v>236</v>
      </c>
      <c r="D27" s="1" t="s">
        <v>237</v>
      </c>
      <c r="E27" s="5" t="s">
        <v>216</v>
      </c>
      <c r="F27" s="5" t="s">
        <v>216</v>
      </c>
      <c r="G27" s="5" t="s">
        <v>216</v>
      </c>
      <c r="H27" s="5" t="s">
        <v>216</v>
      </c>
      <c r="I27" s="5" t="s">
        <v>216</v>
      </c>
      <c r="J27" s="5">
        <v>0</v>
      </c>
      <c r="K27" s="5" t="s">
        <v>216</v>
      </c>
      <c r="L27" s="5" t="s">
        <v>216</v>
      </c>
      <c r="M27" s="5" t="s">
        <v>216</v>
      </c>
      <c r="N27" s="5" t="s">
        <v>216</v>
      </c>
      <c r="O27" s="5" t="s">
        <v>216</v>
      </c>
      <c r="P27" s="5" t="s">
        <v>216</v>
      </c>
      <c r="Q27" s="5" t="s">
        <v>216</v>
      </c>
      <c r="R27" s="5" t="s">
        <v>216</v>
      </c>
      <c r="S27" s="5">
        <v>0</v>
      </c>
      <c r="T27" s="5">
        <v>0</v>
      </c>
      <c r="U27" s="5">
        <v>0</v>
      </c>
      <c r="V27" s="5">
        <v>0</v>
      </c>
      <c r="W27" s="5">
        <v>0</v>
      </c>
      <c r="X27" s="5">
        <v>0</v>
      </c>
      <c r="Y27" s="5">
        <v>0</v>
      </c>
    </row>
    <row r="28" spans="1:25" x14ac:dyDescent="0.25">
      <c r="A28" s="4" t="s">
        <v>238</v>
      </c>
      <c r="B28" s="4" t="s">
        <v>25618</v>
      </c>
      <c r="C28" s="4" t="s">
        <v>239</v>
      </c>
      <c r="D28" s="1" t="s">
        <v>240</v>
      </c>
      <c r="E28" s="5" t="s">
        <v>216</v>
      </c>
      <c r="F28" s="5" t="s">
        <v>216</v>
      </c>
      <c r="G28" s="5" t="s">
        <v>216</v>
      </c>
      <c r="H28" s="5" t="s">
        <v>216</v>
      </c>
      <c r="I28" s="5" t="s">
        <v>216</v>
      </c>
      <c r="J28" s="5">
        <v>0</v>
      </c>
      <c r="K28" s="5" t="s">
        <v>216</v>
      </c>
      <c r="L28" s="5" t="s">
        <v>216</v>
      </c>
      <c r="M28" s="5" t="s">
        <v>216</v>
      </c>
      <c r="N28" s="5" t="s">
        <v>216</v>
      </c>
      <c r="O28" s="5" t="s">
        <v>216</v>
      </c>
      <c r="P28" s="5" t="s">
        <v>216</v>
      </c>
      <c r="Q28" s="5" t="s">
        <v>216</v>
      </c>
      <c r="R28" s="5" t="s">
        <v>216</v>
      </c>
      <c r="S28" s="5">
        <v>0</v>
      </c>
      <c r="T28" s="5">
        <v>0</v>
      </c>
      <c r="U28" s="5">
        <v>0</v>
      </c>
      <c r="V28" s="5">
        <v>0</v>
      </c>
      <c r="W28" s="5">
        <v>0</v>
      </c>
      <c r="X28" s="5">
        <v>0</v>
      </c>
      <c r="Y28" s="5">
        <v>0</v>
      </c>
    </row>
    <row r="29" spans="1:25" x14ac:dyDescent="0.25">
      <c r="A29" s="4" t="s">
        <v>241</v>
      </c>
      <c r="B29" s="4" t="s">
        <v>25618</v>
      </c>
      <c r="C29" s="4" t="s">
        <v>242</v>
      </c>
      <c r="D29" s="1" t="s">
        <v>243</v>
      </c>
      <c r="E29" s="5" t="s">
        <v>216</v>
      </c>
      <c r="F29" s="5" t="s">
        <v>216</v>
      </c>
      <c r="G29" s="5" t="s">
        <v>216</v>
      </c>
      <c r="H29" s="5" t="s">
        <v>216</v>
      </c>
      <c r="I29" s="5" t="s">
        <v>216</v>
      </c>
      <c r="J29" s="5">
        <v>0</v>
      </c>
      <c r="K29" s="5" t="s">
        <v>216</v>
      </c>
      <c r="L29" s="5" t="s">
        <v>216</v>
      </c>
      <c r="M29" s="5" t="s">
        <v>216</v>
      </c>
      <c r="N29" s="5" t="s">
        <v>216</v>
      </c>
      <c r="O29" s="5" t="s">
        <v>216</v>
      </c>
      <c r="P29" s="5" t="s">
        <v>216</v>
      </c>
      <c r="Q29" s="5" t="s">
        <v>216</v>
      </c>
      <c r="R29" s="5" t="s">
        <v>216</v>
      </c>
      <c r="S29" s="5">
        <v>0</v>
      </c>
      <c r="T29" s="5">
        <v>0</v>
      </c>
      <c r="U29" s="5">
        <v>0</v>
      </c>
      <c r="V29" s="5">
        <v>0</v>
      </c>
      <c r="W29" s="5">
        <v>0</v>
      </c>
      <c r="X29" s="5">
        <v>0</v>
      </c>
      <c r="Y29" s="5">
        <v>0</v>
      </c>
    </row>
    <row r="30" spans="1:25" x14ac:dyDescent="0.25">
      <c r="A30" s="4" t="s">
        <v>244</v>
      </c>
      <c r="B30" s="4" t="s">
        <v>25618</v>
      </c>
      <c r="C30" s="4" t="s">
        <v>245</v>
      </c>
      <c r="D30" s="1" t="s">
        <v>246</v>
      </c>
      <c r="E30" s="5" t="s">
        <v>216</v>
      </c>
      <c r="F30" s="5" t="s">
        <v>216</v>
      </c>
      <c r="G30" s="5" t="s">
        <v>216</v>
      </c>
      <c r="H30" s="5" t="s">
        <v>216</v>
      </c>
      <c r="I30" s="5" t="s">
        <v>216</v>
      </c>
      <c r="J30" s="5">
        <v>0</v>
      </c>
      <c r="K30" s="5" t="s">
        <v>216</v>
      </c>
      <c r="L30" s="5" t="s">
        <v>216</v>
      </c>
      <c r="M30" s="5" t="s">
        <v>216</v>
      </c>
      <c r="N30" s="5" t="s">
        <v>216</v>
      </c>
      <c r="O30" s="5" t="s">
        <v>216</v>
      </c>
      <c r="P30" s="5" t="s">
        <v>216</v>
      </c>
      <c r="Q30" s="5" t="s">
        <v>216</v>
      </c>
      <c r="R30" s="5" t="s">
        <v>216</v>
      </c>
      <c r="S30" s="5">
        <v>0</v>
      </c>
      <c r="T30" s="5">
        <v>0</v>
      </c>
      <c r="U30" s="5">
        <v>0</v>
      </c>
      <c r="V30" s="5">
        <v>0</v>
      </c>
      <c r="W30" s="5">
        <v>0</v>
      </c>
      <c r="X30" s="5">
        <v>0</v>
      </c>
      <c r="Y30" s="5">
        <v>0</v>
      </c>
    </row>
    <row r="31" spans="1:25" x14ac:dyDescent="0.25">
      <c r="A31" s="4" t="s">
        <v>247</v>
      </c>
      <c r="B31" s="4" t="s">
        <v>25618</v>
      </c>
      <c r="C31" s="4" t="s">
        <v>248</v>
      </c>
      <c r="D31" s="1" t="s">
        <v>249</v>
      </c>
      <c r="E31" s="5" t="s">
        <v>216</v>
      </c>
      <c r="F31" s="5" t="s">
        <v>216</v>
      </c>
      <c r="G31" s="5" t="s">
        <v>216</v>
      </c>
      <c r="H31" s="5" t="s">
        <v>216</v>
      </c>
      <c r="I31" s="5" t="s">
        <v>216</v>
      </c>
      <c r="J31" s="5">
        <v>0</v>
      </c>
      <c r="K31" s="5" t="s">
        <v>216</v>
      </c>
      <c r="L31" s="5" t="s">
        <v>216</v>
      </c>
      <c r="M31" s="5" t="s">
        <v>216</v>
      </c>
      <c r="N31" s="5" t="s">
        <v>216</v>
      </c>
      <c r="O31" s="5" t="s">
        <v>216</v>
      </c>
      <c r="P31" s="5" t="s">
        <v>216</v>
      </c>
      <c r="Q31" s="5" t="s">
        <v>216</v>
      </c>
      <c r="R31" s="5" t="s">
        <v>216</v>
      </c>
      <c r="S31" s="5">
        <v>0</v>
      </c>
      <c r="T31" s="5">
        <v>0</v>
      </c>
      <c r="U31" s="5">
        <v>0</v>
      </c>
      <c r="V31" s="5">
        <v>0</v>
      </c>
      <c r="W31" s="5">
        <v>0</v>
      </c>
      <c r="X31" s="5">
        <v>0</v>
      </c>
      <c r="Y31" s="5">
        <v>0</v>
      </c>
    </row>
    <row r="32" spans="1:25" x14ac:dyDescent="0.25">
      <c r="A32" s="4" t="s">
        <v>250</v>
      </c>
      <c r="B32" s="4" t="s">
        <v>25618</v>
      </c>
      <c r="C32" s="4" t="s">
        <v>251</v>
      </c>
      <c r="D32" s="1" t="s">
        <v>252</v>
      </c>
      <c r="E32" s="5" t="s">
        <v>216</v>
      </c>
      <c r="F32" s="5" t="s">
        <v>216</v>
      </c>
      <c r="G32" s="5" t="s">
        <v>216</v>
      </c>
      <c r="H32" s="5" t="s">
        <v>216</v>
      </c>
      <c r="I32" s="5" t="s">
        <v>216</v>
      </c>
      <c r="J32" s="5">
        <v>0</v>
      </c>
      <c r="K32" s="5" t="s">
        <v>216</v>
      </c>
      <c r="L32" s="5" t="s">
        <v>216</v>
      </c>
      <c r="M32" s="5" t="s">
        <v>216</v>
      </c>
      <c r="N32" s="5" t="s">
        <v>216</v>
      </c>
      <c r="O32" s="5" t="s">
        <v>216</v>
      </c>
      <c r="P32" s="5" t="s">
        <v>216</v>
      </c>
      <c r="Q32" s="5" t="s">
        <v>216</v>
      </c>
      <c r="R32" s="5" t="s">
        <v>216</v>
      </c>
      <c r="S32" s="5">
        <v>0</v>
      </c>
      <c r="T32" s="5">
        <v>0</v>
      </c>
      <c r="U32" s="5">
        <v>0</v>
      </c>
      <c r="V32" s="5">
        <v>0</v>
      </c>
      <c r="W32" s="5">
        <v>0</v>
      </c>
      <c r="X32" s="5">
        <v>0</v>
      </c>
      <c r="Y32" s="5">
        <v>0</v>
      </c>
    </row>
    <row r="33" spans="1:25" x14ac:dyDescent="0.25">
      <c r="A33" s="4" t="s">
        <v>253</v>
      </c>
      <c r="B33" s="4" t="s">
        <v>25618</v>
      </c>
      <c r="C33" s="4" t="s">
        <v>254</v>
      </c>
      <c r="D33" s="1" t="s">
        <v>255</v>
      </c>
      <c r="E33" s="5" t="s">
        <v>216</v>
      </c>
      <c r="F33" s="5" t="s">
        <v>216</v>
      </c>
      <c r="G33" s="5" t="s">
        <v>216</v>
      </c>
      <c r="H33" s="5" t="s">
        <v>216</v>
      </c>
      <c r="I33" s="5" t="s">
        <v>216</v>
      </c>
      <c r="J33" s="5">
        <v>0</v>
      </c>
      <c r="K33" s="5" t="s">
        <v>216</v>
      </c>
      <c r="L33" s="5" t="s">
        <v>216</v>
      </c>
      <c r="M33" s="5" t="s">
        <v>216</v>
      </c>
      <c r="N33" s="5" t="s">
        <v>216</v>
      </c>
      <c r="O33" s="5" t="s">
        <v>216</v>
      </c>
      <c r="P33" s="5" t="s">
        <v>216</v>
      </c>
      <c r="Q33" s="5" t="s">
        <v>216</v>
      </c>
      <c r="R33" s="5" t="s">
        <v>216</v>
      </c>
      <c r="S33" s="5">
        <v>0</v>
      </c>
      <c r="T33" s="5">
        <v>0</v>
      </c>
      <c r="U33" s="5">
        <v>0</v>
      </c>
      <c r="V33" s="5">
        <v>0</v>
      </c>
      <c r="W33" s="5">
        <v>0</v>
      </c>
      <c r="X33" s="5">
        <v>0</v>
      </c>
      <c r="Y33" s="5">
        <v>0</v>
      </c>
    </row>
    <row r="34" spans="1:25" x14ac:dyDescent="0.25">
      <c r="A34" s="4" t="s">
        <v>256</v>
      </c>
      <c r="B34" s="4" t="s">
        <v>25618</v>
      </c>
      <c r="C34" s="4" t="s">
        <v>257</v>
      </c>
      <c r="D34" s="1" t="s">
        <v>258</v>
      </c>
      <c r="E34" s="5">
        <v>1</v>
      </c>
      <c r="F34" s="5">
        <v>1</v>
      </c>
      <c r="G34" s="5">
        <v>1</v>
      </c>
      <c r="H34" s="5">
        <v>1</v>
      </c>
      <c r="I34" s="5">
        <v>1</v>
      </c>
      <c r="J34" s="5">
        <v>1</v>
      </c>
      <c r="K34" s="5">
        <v>1</v>
      </c>
      <c r="L34" s="5">
        <v>1</v>
      </c>
      <c r="M34" s="5">
        <v>1</v>
      </c>
      <c r="N34" s="5">
        <v>1</v>
      </c>
      <c r="O34" s="5">
        <v>1</v>
      </c>
      <c r="P34" s="5">
        <v>1</v>
      </c>
      <c r="Q34" s="5">
        <v>1</v>
      </c>
      <c r="R34" s="5">
        <v>1</v>
      </c>
      <c r="S34" s="5">
        <v>1</v>
      </c>
      <c r="T34" s="5">
        <v>1</v>
      </c>
      <c r="U34" s="5">
        <v>1</v>
      </c>
      <c r="V34" s="5">
        <v>1</v>
      </c>
      <c r="W34" s="5">
        <v>1</v>
      </c>
      <c r="X34" s="5">
        <v>1</v>
      </c>
      <c r="Y34" s="5">
        <v>1</v>
      </c>
    </row>
    <row r="35" spans="1:25" x14ac:dyDescent="0.25">
      <c r="A35" s="4" t="s">
        <v>259</v>
      </c>
      <c r="B35" s="4" t="s">
        <v>25618</v>
      </c>
      <c r="C35" s="4" t="s">
        <v>260</v>
      </c>
      <c r="D35" s="1" t="s">
        <v>258</v>
      </c>
      <c r="E35" s="5">
        <v>1</v>
      </c>
      <c r="F35" s="5">
        <v>1</v>
      </c>
      <c r="G35" s="5">
        <v>1</v>
      </c>
      <c r="H35" s="5">
        <v>1</v>
      </c>
      <c r="I35" s="5">
        <v>1</v>
      </c>
      <c r="J35" s="5">
        <v>1</v>
      </c>
      <c r="K35" s="5">
        <v>1</v>
      </c>
      <c r="L35" s="5">
        <v>1</v>
      </c>
      <c r="M35" s="5">
        <v>1</v>
      </c>
      <c r="N35" s="5">
        <v>1</v>
      </c>
      <c r="O35" s="5">
        <v>1</v>
      </c>
      <c r="P35" s="5">
        <v>1</v>
      </c>
      <c r="Q35" s="5">
        <v>1</v>
      </c>
      <c r="R35" s="5">
        <v>1</v>
      </c>
      <c r="S35" s="5">
        <v>1</v>
      </c>
      <c r="T35" s="5">
        <v>1</v>
      </c>
      <c r="U35" s="5">
        <v>1</v>
      </c>
      <c r="V35" s="5">
        <v>1</v>
      </c>
      <c r="W35" s="5">
        <v>1</v>
      </c>
      <c r="X35" s="5">
        <v>1</v>
      </c>
      <c r="Y35" s="5">
        <v>1</v>
      </c>
    </row>
    <row r="36" spans="1:25" ht="25.5" x14ac:dyDescent="0.25">
      <c r="A36" s="4" t="s">
        <v>9873</v>
      </c>
      <c r="B36" s="4" t="s">
        <v>25665</v>
      </c>
      <c r="C36" s="4" t="s">
        <v>25666</v>
      </c>
      <c r="D36" s="1" t="s">
        <v>25667</v>
      </c>
      <c r="E36" s="5">
        <v>0</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row>
    <row r="37" spans="1:25" x14ac:dyDescent="0.25">
      <c r="A37" s="4" t="s">
        <v>3656</v>
      </c>
      <c r="B37" s="4" t="s">
        <v>25668</v>
      </c>
      <c r="C37" s="4" t="s">
        <v>263</v>
      </c>
      <c r="D37" s="1" t="s">
        <v>264</v>
      </c>
      <c r="E37" s="5" t="s">
        <v>216</v>
      </c>
      <c r="F37" s="5" t="s">
        <v>216</v>
      </c>
      <c r="G37" s="5" t="s">
        <v>216</v>
      </c>
      <c r="H37" s="5" t="s">
        <v>216</v>
      </c>
      <c r="I37" s="5" t="s">
        <v>216</v>
      </c>
      <c r="J37" s="5" t="s">
        <v>216</v>
      </c>
      <c r="K37" s="5" t="s">
        <v>216</v>
      </c>
      <c r="L37" s="5" t="s">
        <v>216</v>
      </c>
      <c r="M37" s="5" t="s">
        <v>216</v>
      </c>
      <c r="N37" s="5" t="s">
        <v>216</v>
      </c>
      <c r="O37" s="5" t="s">
        <v>216</v>
      </c>
      <c r="P37" s="5" t="s">
        <v>216</v>
      </c>
      <c r="Q37" s="5" t="s">
        <v>216</v>
      </c>
      <c r="R37" s="5" t="s">
        <v>216</v>
      </c>
      <c r="S37" s="5" t="s">
        <v>216</v>
      </c>
      <c r="T37" s="5">
        <v>0</v>
      </c>
      <c r="U37" s="5">
        <v>0</v>
      </c>
      <c r="V37" s="5">
        <v>0</v>
      </c>
      <c r="W37" s="5">
        <v>0</v>
      </c>
      <c r="X37" s="5">
        <v>0</v>
      </c>
      <c r="Y37" s="5">
        <v>0</v>
      </c>
    </row>
    <row r="38" spans="1:25" x14ac:dyDescent="0.25">
      <c r="A38" s="4" t="s">
        <v>3659</v>
      </c>
      <c r="B38" s="4" t="s">
        <v>25668</v>
      </c>
      <c r="C38" s="4" t="s">
        <v>266</v>
      </c>
      <c r="D38" s="1"/>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t="s">
        <v>216</v>
      </c>
      <c r="S38" s="5" t="s">
        <v>216</v>
      </c>
      <c r="T38" s="5">
        <v>0</v>
      </c>
      <c r="U38" s="5">
        <v>0</v>
      </c>
      <c r="V38" s="5">
        <v>0</v>
      </c>
      <c r="W38" s="5">
        <v>0</v>
      </c>
      <c r="X38" s="5">
        <v>0</v>
      </c>
      <c r="Y38" s="5">
        <v>0</v>
      </c>
    </row>
    <row r="39" spans="1:25" x14ac:dyDescent="0.25">
      <c r="A39" s="4" t="s">
        <v>3662</v>
      </c>
      <c r="B39" s="4" t="s">
        <v>25668</v>
      </c>
      <c r="C39" s="4" t="s">
        <v>268</v>
      </c>
      <c r="D39" s="1"/>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t="s">
        <v>216</v>
      </c>
      <c r="S39" s="5" t="s">
        <v>216</v>
      </c>
      <c r="T39" s="5">
        <v>0</v>
      </c>
      <c r="U39" s="5">
        <v>0</v>
      </c>
      <c r="V39" s="5">
        <v>0</v>
      </c>
      <c r="W39" s="5">
        <v>0</v>
      </c>
      <c r="X39" s="5">
        <v>0</v>
      </c>
      <c r="Y39" s="5">
        <v>0</v>
      </c>
    </row>
    <row r="40" spans="1:25" x14ac:dyDescent="0.25">
      <c r="A40" s="4" t="s">
        <v>3665</v>
      </c>
      <c r="B40" s="4" t="s">
        <v>25668</v>
      </c>
      <c r="C40" s="4" t="s">
        <v>270</v>
      </c>
      <c r="D40" s="1"/>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t="s">
        <v>216</v>
      </c>
      <c r="T40" s="5">
        <v>0</v>
      </c>
      <c r="U40" s="5">
        <v>0</v>
      </c>
      <c r="V40" s="5">
        <v>0</v>
      </c>
      <c r="W40" s="5">
        <v>0</v>
      </c>
      <c r="X40" s="5">
        <v>0</v>
      </c>
      <c r="Y40" s="5">
        <v>0</v>
      </c>
    </row>
    <row r="41" spans="1:25" x14ac:dyDescent="0.25">
      <c r="A41" s="4" t="s">
        <v>3688</v>
      </c>
      <c r="B41" s="4" t="s">
        <v>25668</v>
      </c>
      <c r="C41" s="4" t="s">
        <v>272</v>
      </c>
      <c r="D41" s="1"/>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t="s">
        <v>216</v>
      </c>
      <c r="T41" s="5">
        <v>0</v>
      </c>
      <c r="U41" s="5">
        <v>0</v>
      </c>
      <c r="V41" s="5">
        <v>0</v>
      </c>
      <c r="W41" s="5">
        <v>0</v>
      </c>
      <c r="X41" s="5">
        <v>0</v>
      </c>
      <c r="Y41" s="5">
        <v>0</v>
      </c>
    </row>
    <row r="42" spans="1:25" x14ac:dyDescent="0.25">
      <c r="A42" s="4" t="s">
        <v>3711</v>
      </c>
      <c r="B42" s="4" t="s">
        <v>25668</v>
      </c>
      <c r="C42" s="4" t="s">
        <v>274</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t="s">
        <v>216</v>
      </c>
      <c r="T42" s="5">
        <v>0</v>
      </c>
      <c r="U42" s="5">
        <v>0</v>
      </c>
      <c r="V42" s="5">
        <v>0</v>
      </c>
      <c r="W42" s="5">
        <v>0</v>
      </c>
      <c r="X42" s="5">
        <v>0</v>
      </c>
      <c r="Y42" s="5">
        <v>0</v>
      </c>
    </row>
    <row r="43" spans="1:25" x14ac:dyDescent="0.25">
      <c r="A43" s="4" t="s">
        <v>15876</v>
      </c>
      <c r="B43" s="4" t="s">
        <v>25668</v>
      </c>
      <c r="C43" s="4" t="s">
        <v>276</v>
      </c>
      <c r="D43" s="1" t="s">
        <v>277</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t="s">
        <v>216</v>
      </c>
      <c r="T43" s="5">
        <v>0</v>
      </c>
      <c r="U43" s="5">
        <v>0</v>
      </c>
      <c r="V43" s="5">
        <v>0</v>
      </c>
      <c r="W43" s="5">
        <v>0</v>
      </c>
      <c r="X43" s="5">
        <v>0</v>
      </c>
      <c r="Y43" s="5">
        <v>0</v>
      </c>
    </row>
    <row r="44" spans="1:25" x14ac:dyDescent="0.25">
      <c r="A44" s="4" t="s">
        <v>15877</v>
      </c>
      <c r="B44" s="4" t="s">
        <v>25668</v>
      </c>
      <c r="C44" s="4" t="s">
        <v>279</v>
      </c>
      <c r="D44" s="1"/>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t="s">
        <v>216</v>
      </c>
      <c r="T44" s="5">
        <v>0</v>
      </c>
      <c r="U44" s="5">
        <v>0</v>
      </c>
      <c r="V44" s="5">
        <v>0</v>
      </c>
      <c r="W44" s="5">
        <v>0</v>
      </c>
      <c r="X44" s="5">
        <v>0</v>
      </c>
      <c r="Y44" s="5">
        <v>0</v>
      </c>
    </row>
    <row r="45" spans="1:25" x14ac:dyDescent="0.25">
      <c r="A45" s="4" t="s">
        <v>15878</v>
      </c>
      <c r="B45" s="4" t="s">
        <v>25668</v>
      </c>
      <c r="C45" s="4" t="s">
        <v>281</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t="s">
        <v>216</v>
      </c>
      <c r="T45" s="5">
        <v>0</v>
      </c>
      <c r="U45" s="5">
        <v>0</v>
      </c>
      <c r="V45" s="5">
        <v>0</v>
      </c>
      <c r="W45" s="5">
        <v>0</v>
      </c>
      <c r="X45" s="5">
        <v>0</v>
      </c>
      <c r="Y45" s="5">
        <v>0</v>
      </c>
    </row>
    <row r="46" spans="1:25" x14ac:dyDescent="0.25">
      <c r="A46" s="4" t="s">
        <v>15879</v>
      </c>
      <c r="B46" s="4" t="s">
        <v>25668</v>
      </c>
      <c r="C46" s="4" t="s">
        <v>283</v>
      </c>
      <c r="D46" s="1"/>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t="s">
        <v>216</v>
      </c>
      <c r="T46" s="5">
        <v>0</v>
      </c>
      <c r="U46" s="5">
        <v>0</v>
      </c>
      <c r="V46" s="5">
        <v>0</v>
      </c>
      <c r="W46" s="5">
        <v>0</v>
      </c>
      <c r="X46" s="5">
        <v>0</v>
      </c>
      <c r="Y46" s="5">
        <v>0</v>
      </c>
    </row>
    <row r="47" spans="1:25" x14ac:dyDescent="0.25">
      <c r="A47" s="4" t="s">
        <v>15880</v>
      </c>
      <c r="B47" s="4" t="s">
        <v>25668</v>
      </c>
      <c r="C47" s="4" t="s">
        <v>285</v>
      </c>
      <c r="D47" s="1"/>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t="s">
        <v>216</v>
      </c>
      <c r="T47" s="5">
        <v>0</v>
      </c>
      <c r="U47" s="5">
        <v>0</v>
      </c>
      <c r="V47" s="5">
        <v>0</v>
      </c>
      <c r="W47" s="5">
        <v>0</v>
      </c>
      <c r="X47" s="5">
        <v>0</v>
      </c>
      <c r="Y47" s="5">
        <v>0</v>
      </c>
    </row>
    <row r="48" spans="1:25" x14ac:dyDescent="0.25">
      <c r="A48" s="4" t="s">
        <v>15881</v>
      </c>
      <c r="B48" s="4" t="s">
        <v>25668</v>
      </c>
      <c r="C48" s="4" t="s">
        <v>287</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t="s">
        <v>216</v>
      </c>
      <c r="T48" s="5">
        <v>0</v>
      </c>
      <c r="U48" s="5">
        <v>0</v>
      </c>
      <c r="V48" s="5">
        <v>0</v>
      </c>
      <c r="W48" s="5">
        <v>0</v>
      </c>
      <c r="X48" s="5">
        <v>0</v>
      </c>
      <c r="Y48" s="5">
        <v>0</v>
      </c>
    </row>
    <row r="49" spans="1:25" x14ac:dyDescent="0.25">
      <c r="A49" s="4" t="s">
        <v>15882</v>
      </c>
      <c r="B49" s="4" t="s">
        <v>25668</v>
      </c>
      <c r="C49" s="4" t="s">
        <v>289</v>
      </c>
      <c r="D49" s="1" t="s">
        <v>290</v>
      </c>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t="s">
        <v>216</v>
      </c>
      <c r="T49" s="5">
        <v>0</v>
      </c>
      <c r="U49" s="5">
        <v>0</v>
      </c>
      <c r="V49" s="5">
        <v>0</v>
      </c>
      <c r="W49" s="5">
        <v>0</v>
      </c>
      <c r="X49" s="5">
        <v>0</v>
      </c>
      <c r="Y49" s="5">
        <v>0</v>
      </c>
    </row>
    <row r="50" spans="1:25" x14ac:dyDescent="0.25">
      <c r="A50" s="4" t="s">
        <v>15883</v>
      </c>
      <c r="B50" s="4" t="s">
        <v>25668</v>
      </c>
      <c r="C50" s="4" t="s">
        <v>292</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t="s">
        <v>216</v>
      </c>
      <c r="T50" s="5">
        <v>0</v>
      </c>
      <c r="U50" s="5">
        <v>0</v>
      </c>
      <c r="V50" s="5">
        <v>0</v>
      </c>
      <c r="W50" s="5">
        <v>0</v>
      </c>
      <c r="X50" s="5">
        <v>0</v>
      </c>
      <c r="Y50" s="5">
        <v>0</v>
      </c>
    </row>
    <row r="51" spans="1:25" x14ac:dyDescent="0.25">
      <c r="A51" s="4" t="s">
        <v>15884</v>
      </c>
      <c r="B51" s="4" t="s">
        <v>25668</v>
      </c>
      <c r="C51" s="4" t="s">
        <v>294</v>
      </c>
      <c r="D51" s="1" t="s">
        <v>295</v>
      </c>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t="s">
        <v>216</v>
      </c>
      <c r="T51" s="5">
        <v>0</v>
      </c>
      <c r="U51" s="5">
        <v>0</v>
      </c>
      <c r="V51" s="5">
        <v>0</v>
      </c>
      <c r="W51" s="5">
        <v>0</v>
      </c>
      <c r="X51" s="5">
        <v>0</v>
      </c>
      <c r="Y51" s="5">
        <v>0</v>
      </c>
    </row>
    <row r="52" spans="1:25" x14ac:dyDescent="0.25">
      <c r="A52" s="4" t="s">
        <v>15885</v>
      </c>
      <c r="B52" s="4" t="s">
        <v>25668</v>
      </c>
      <c r="C52" s="4" t="s">
        <v>297</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t="s">
        <v>216</v>
      </c>
      <c r="T52" s="5">
        <v>0</v>
      </c>
      <c r="U52" s="5">
        <v>0</v>
      </c>
      <c r="V52" s="5">
        <v>0</v>
      </c>
      <c r="W52" s="5">
        <v>0</v>
      </c>
      <c r="X52" s="5">
        <v>0</v>
      </c>
      <c r="Y52" s="5">
        <v>0</v>
      </c>
    </row>
    <row r="53" spans="1:25" x14ac:dyDescent="0.25">
      <c r="A53" s="4" t="s">
        <v>15886</v>
      </c>
      <c r="B53" s="4" t="s">
        <v>25668</v>
      </c>
      <c r="C53" s="4" t="s">
        <v>299</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t="s">
        <v>216</v>
      </c>
      <c r="T53" s="5">
        <v>0</v>
      </c>
      <c r="U53" s="5">
        <v>0</v>
      </c>
      <c r="V53" s="5">
        <v>0</v>
      </c>
      <c r="W53" s="5">
        <v>0</v>
      </c>
      <c r="X53" s="5">
        <v>0</v>
      </c>
      <c r="Y53" s="5">
        <v>0</v>
      </c>
    </row>
    <row r="54" spans="1:25" x14ac:dyDescent="0.25">
      <c r="A54" s="4" t="s">
        <v>15887</v>
      </c>
      <c r="B54" s="4" t="s">
        <v>25668</v>
      </c>
      <c r="C54" s="4" t="s">
        <v>301</v>
      </c>
      <c r="D54" s="1" t="s">
        <v>302</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t="s">
        <v>216</v>
      </c>
      <c r="T54" s="5">
        <v>0</v>
      </c>
      <c r="U54" s="5">
        <v>0</v>
      </c>
      <c r="V54" s="5">
        <v>0</v>
      </c>
      <c r="W54" s="5">
        <v>0</v>
      </c>
      <c r="X54" s="5">
        <v>0</v>
      </c>
      <c r="Y54" s="5">
        <v>0</v>
      </c>
    </row>
    <row r="55" spans="1:25" x14ac:dyDescent="0.25">
      <c r="A55" s="4" t="s">
        <v>15888</v>
      </c>
      <c r="B55" s="4" t="s">
        <v>25668</v>
      </c>
      <c r="C55" s="4" t="s">
        <v>304</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t="s">
        <v>216</v>
      </c>
      <c r="T55" s="5">
        <v>0</v>
      </c>
      <c r="U55" s="5">
        <v>0</v>
      </c>
      <c r="V55" s="5">
        <v>0</v>
      </c>
      <c r="W55" s="5">
        <v>0</v>
      </c>
      <c r="X55" s="5">
        <v>0</v>
      </c>
      <c r="Y55" s="5">
        <v>0</v>
      </c>
    </row>
    <row r="56" spans="1:25" x14ac:dyDescent="0.25">
      <c r="A56" s="4" t="s">
        <v>15889</v>
      </c>
      <c r="B56" s="4" t="s">
        <v>25668</v>
      </c>
      <c r="C56" s="4" t="s">
        <v>306</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t="s">
        <v>216</v>
      </c>
      <c r="T56" s="5">
        <v>0</v>
      </c>
      <c r="U56" s="5">
        <v>0</v>
      </c>
      <c r="V56" s="5">
        <v>0</v>
      </c>
      <c r="W56" s="5">
        <v>0</v>
      </c>
      <c r="X56" s="5">
        <v>0</v>
      </c>
      <c r="Y56" s="5">
        <v>0</v>
      </c>
    </row>
    <row r="57" spans="1:25" x14ac:dyDescent="0.25">
      <c r="A57" s="4" t="s">
        <v>15890</v>
      </c>
      <c r="B57" s="4" t="s">
        <v>25668</v>
      </c>
      <c r="C57" s="4" t="s">
        <v>308</v>
      </c>
      <c r="D57" s="1" t="s">
        <v>309</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t="s">
        <v>216</v>
      </c>
      <c r="T57" s="5">
        <v>0</v>
      </c>
      <c r="U57" s="5">
        <v>0</v>
      </c>
      <c r="V57" s="5">
        <v>0</v>
      </c>
      <c r="W57" s="5">
        <v>0</v>
      </c>
      <c r="X57" s="5">
        <v>0</v>
      </c>
      <c r="Y57" s="5">
        <v>0</v>
      </c>
    </row>
    <row r="58" spans="1:25" x14ac:dyDescent="0.25">
      <c r="A58" s="4" t="s">
        <v>15891</v>
      </c>
      <c r="B58" s="4" t="s">
        <v>25668</v>
      </c>
      <c r="C58" s="4" t="s">
        <v>311</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t="s">
        <v>216</v>
      </c>
      <c r="T58" s="5">
        <v>0</v>
      </c>
      <c r="U58" s="5">
        <v>0</v>
      </c>
      <c r="V58" s="5">
        <v>0</v>
      </c>
      <c r="W58" s="5">
        <v>0</v>
      </c>
      <c r="X58" s="5">
        <v>0</v>
      </c>
      <c r="Y58" s="5">
        <v>0</v>
      </c>
    </row>
    <row r="59" spans="1:25" x14ac:dyDescent="0.25">
      <c r="A59" s="4" t="s">
        <v>15892</v>
      </c>
      <c r="B59" s="4" t="s">
        <v>25668</v>
      </c>
      <c r="C59" s="4" t="s">
        <v>313</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t="s">
        <v>216</v>
      </c>
      <c r="T59" s="5">
        <v>0</v>
      </c>
      <c r="U59" s="5">
        <v>0</v>
      </c>
      <c r="V59" s="5">
        <v>0</v>
      </c>
      <c r="W59" s="5">
        <v>0</v>
      </c>
      <c r="X59" s="5">
        <v>0</v>
      </c>
      <c r="Y59" s="5">
        <v>0</v>
      </c>
    </row>
    <row r="60" spans="1:25" x14ac:dyDescent="0.25">
      <c r="A60" s="4" t="s">
        <v>15893</v>
      </c>
      <c r="B60" s="4" t="s">
        <v>25668</v>
      </c>
      <c r="C60" s="4" t="s">
        <v>315</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t="s">
        <v>216</v>
      </c>
      <c r="T60" s="5">
        <v>0</v>
      </c>
      <c r="U60" s="5">
        <v>0</v>
      </c>
      <c r="V60" s="5">
        <v>0</v>
      </c>
      <c r="W60" s="5">
        <v>0</v>
      </c>
      <c r="X60" s="5">
        <v>0</v>
      </c>
      <c r="Y60" s="5">
        <v>0</v>
      </c>
    </row>
    <row r="61" spans="1:25" x14ac:dyDescent="0.25">
      <c r="A61" s="4" t="s">
        <v>15894</v>
      </c>
      <c r="B61" s="4" t="s">
        <v>25668</v>
      </c>
      <c r="C61" s="4" t="s">
        <v>317</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t="s">
        <v>216</v>
      </c>
      <c r="T61" s="5">
        <v>0</v>
      </c>
      <c r="U61" s="5">
        <v>0</v>
      </c>
      <c r="V61" s="5">
        <v>0</v>
      </c>
      <c r="W61" s="5">
        <v>0</v>
      </c>
      <c r="X61" s="5">
        <v>0</v>
      </c>
      <c r="Y61" s="5">
        <v>0</v>
      </c>
    </row>
    <row r="62" spans="1:25" x14ac:dyDescent="0.25">
      <c r="A62" s="4" t="s">
        <v>15895</v>
      </c>
      <c r="B62" s="4" t="s">
        <v>25668</v>
      </c>
      <c r="C62" s="4" t="s">
        <v>319</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t="s">
        <v>216</v>
      </c>
      <c r="T62" s="5">
        <v>0</v>
      </c>
      <c r="U62" s="5">
        <v>0</v>
      </c>
      <c r="V62" s="5">
        <v>0</v>
      </c>
      <c r="W62" s="5">
        <v>0</v>
      </c>
      <c r="X62" s="5">
        <v>0</v>
      </c>
      <c r="Y62" s="5">
        <v>0</v>
      </c>
    </row>
    <row r="63" spans="1:25" x14ac:dyDescent="0.25">
      <c r="A63" s="4" t="s">
        <v>15896</v>
      </c>
      <c r="B63" s="4" t="s">
        <v>25668</v>
      </c>
      <c r="C63" s="4" t="s">
        <v>321</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t="s">
        <v>216</v>
      </c>
      <c r="T63" s="5">
        <v>0</v>
      </c>
      <c r="U63" s="5">
        <v>0</v>
      </c>
      <c r="V63" s="5">
        <v>0</v>
      </c>
      <c r="W63" s="5">
        <v>0</v>
      </c>
      <c r="X63" s="5">
        <v>0</v>
      </c>
      <c r="Y63" s="5">
        <v>0</v>
      </c>
    </row>
    <row r="64" spans="1:25" x14ac:dyDescent="0.25">
      <c r="A64" s="4" t="s">
        <v>15897</v>
      </c>
      <c r="B64" s="4" t="s">
        <v>25668</v>
      </c>
      <c r="C64" s="4" t="s">
        <v>323</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t="s">
        <v>216</v>
      </c>
      <c r="T64" s="5">
        <v>0</v>
      </c>
      <c r="U64" s="5">
        <v>0</v>
      </c>
      <c r="V64" s="5">
        <v>0</v>
      </c>
      <c r="W64" s="5">
        <v>0</v>
      </c>
      <c r="X64" s="5">
        <v>0</v>
      </c>
      <c r="Y64" s="5">
        <v>0</v>
      </c>
    </row>
    <row r="65" spans="1:25" x14ac:dyDescent="0.25">
      <c r="A65" s="4" t="s">
        <v>15898</v>
      </c>
      <c r="B65" s="4" t="s">
        <v>25668</v>
      </c>
      <c r="C65" s="4" t="s">
        <v>325</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t="s">
        <v>216</v>
      </c>
      <c r="T65" s="5">
        <v>0</v>
      </c>
      <c r="U65" s="5">
        <v>0</v>
      </c>
      <c r="V65" s="5">
        <v>0</v>
      </c>
      <c r="W65" s="5">
        <v>0</v>
      </c>
      <c r="X65" s="5">
        <v>0</v>
      </c>
      <c r="Y65" s="5">
        <v>0</v>
      </c>
    </row>
    <row r="66" spans="1:25" x14ac:dyDescent="0.25">
      <c r="A66" s="4" t="s">
        <v>15899</v>
      </c>
      <c r="B66" s="4" t="s">
        <v>25668</v>
      </c>
      <c r="C66" s="4" t="s">
        <v>327</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t="s">
        <v>216</v>
      </c>
      <c r="T66" s="5">
        <v>0</v>
      </c>
      <c r="U66" s="5">
        <v>0</v>
      </c>
      <c r="V66" s="5">
        <v>0</v>
      </c>
      <c r="W66" s="5">
        <v>0</v>
      </c>
      <c r="X66" s="5">
        <v>0</v>
      </c>
      <c r="Y66" s="5">
        <v>0</v>
      </c>
    </row>
    <row r="67" spans="1:25" x14ac:dyDescent="0.25">
      <c r="A67" s="4" t="s">
        <v>15900</v>
      </c>
      <c r="B67" s="4" t="s">
        <v>25668</v>
      </c>
      <c r="C67" s="4" t="s">
        <v>329</v>
      </c>
      <c r="D67" s="1" t="s">
        <v>330</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t="s">
        <v>216</v>
      </c>
      <c r="T67" s="5">
        <v>0</v>
      </c>
      <c r="U67" s="5">
        <v>0</v>
      </c>
      <c r="V67" s="5">
        <v>0</v>
      </c>
      <c r="W67" s="5">
        <v>0</v>
      </c>
      <c r="X67" s="5">
        <v>0</v>
      </c>
      <c r="Y67" s="5">
        <v>0</v>
      </c>
    </row>
    <row r="68" spans="1:25" x14ac:dyDescent="0.25">
      <c r="A68" s="4" t="s">
        <v>15901</v>
      </c>
      <c r="B68" s="4" t="s">
        <v>25668</v>
      </c>
      <c r="C68" s="4" t="s">
        <v>332</v>
      </c>
      <c r="D68" s="1" t="s">
        <v>333</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v>0</v>
      </c>
      <c r="U68" s="5">
        <v>0</v>
      </c>
      <c r="V68" s="5">
        <v>0</v>
      </c>
      <c r="W68" s="5">
        <v>0</v>
      </c>
      <c r="X68" s="5">
        <v>0</v>
      </c>
      <c r="Y68" s="5">
        <v>0</v>
      </c>
    </row>
    <row r="69" spans="1:25" x14ac:dyDescent="0.25">
      <c r="A69" s="4" t="s">
        <v>15902</v>
      </c>
      <c r="B69" s="4" t="s">
        <v>25668</v>
      </c>
      <c r="C69" s="4" t="s">
        <v>335</v>
      </c>
      <c r="D69" s="1" t="s">
        <v>336</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v>0</v>
      </c>
      <c r="U69" s="5">
        <v>0</v>
      </c>
      <c r="V69" s="5">
        <v>0</v>
      </c>
      <c r="W69" s="5">
        <v>0</v>
      </c>
      <c r="X69" s="5">
        <v>0</v>
      </c>
      <c r="Y69" s="5">
        <v>0</v>
      </c>
    </row>
    <row r="70" spans="1:25" x14ac:dyDescent="0.25">
      <c r="A70" s="4" t="s">
        <v>15903</v>
      </c>
      <c r="B70" s="4" t="s">
        <v>25668</v>
      </c>
      <c r="C70" s="4" t="s">
        <v>338</v>
      </c>
      <c r="D70" s="1"/>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t="s">
        <v>216</v>
      </c>
      <c r="T70" s="5">
        <v>0</v>
      </c>
      <c r="U70" s="5">
        <v>0</v>
      </c>
      <c r="V70" s="5">
        <v>0</v>
      </c>
      <c r="W70" s="5">
        <v>0</v>
      </c>
      <c r="X70" s="5">
        <v>0</v>
      </c>
      <c r="Y70" s="5">
        <v>0</v>
      </c>
    </row>
    <row r="71" spans="1:25" x14ac:dyDescent="0.25">
      <c r="A71" s="4" t="s">
        <v>15904</v>
      </c>
      <c r="B71" s="4" t="s">
        <v>25668</v>
      </c>
      <c r="C71" s="4" t="s">
        <v>340</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t="s">
        <v>216</v>
      </c>
      <c r="T71" s="5">
        <v>0</v>
      </c>
      <c r="U71" s="5">
        <v>0</v>
      </c>
      <c r="V71" s="5">
        <v>0</v>
      </c>
      <c r="W71" s="5">
        <v>0</v>
      </c>
      <c r="X71" s="5">
        <v>0</v>
      </c>
      <c r="Y71" s="5">
        <v>0</v>
      </c>
    </row>
    <row r="72" spans="1:25" x14ac:dyDescent="0.25">
      <c r="A72" s="4" t="s">
        <v>15905</v>
      </c>
      <c r="B72" s="4" t="s">
        <v>25668</v>
      </c>
      <c r="C72" s="4" t="s">
        <v>342</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t="s">
        <v>216</v>
      </c>
      <c r="T72" s="5">
        <v>0</v>
      </c>
      <c r="U72" s="5">
        <v>0</v>
      </c>
      <c r="V72" s="5">
        <v>0</v>
      </c>
      <c r="W72" s="5">
        <v>0</v>
      </c>
      <c r="X72" s="5">
        <v>0</v>
      </c>
      <c r="Y72" s="5">
        <v>0</v>
      </c>
    </row>
    <row r="73" spans="1:25" x14ac:dyDescent="0.25">
      <c r="A73" s="4" t="s">
        <v>15906</v>
      </c>
      <c r="B73" s="4" t="s">
        <v>25668</v>
      </c>
      <c r="C73" s="4" t="s">
        <v>344</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t="s">
        <v>216</v>
      </c>
      <c r="T73" s="5">
        <v>0</v>
      </c>
      <c r="U73" s="5">
        <v>0</v>
      </c>
      <c r="V73" s="5">
        <v>0</v>
      </c>
      <c r="W73" s="5">
        <v>0</v>
      </c>
      <c r="X73" s="5">
        <v>0</v>
      </c>
      <c r="Y73" s="5">
        <v>0</v>
      </c>
    </row>
    <row r="74" spans="1:25" x14ac:dyDescent="0.25">
      <c r="A74" s="4" t="s">
        <v>15907</v>
      </c>
      <c r="B74" s="4" t="s">
        <v>25668</v>
      </c>
      <c r="C74" s="4" t="s">
        <v>346</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t="s">
        <v>216</v>
      </c>
      <c r="T74" s="5">
        <v>0</v>
      </c>
      <c r="U74" s="5">
        <v>0</v>
      </c>
      <c r="V74" s="5">
        <v>0</v>
      </c>
      <c r="W74" s="5">
        <v>0</v>
      </c>
      <c r="X74" s="5">
        <v>0</v>
      </c>
      <c r="Y74" s="5">
        <v>0</v>
      </c>
    </row>
    <row r="75" spans="1:25" x14ac:dyDescent="0.25">
      <c r="A75" s="4" t="s">
        <v>15908</v>
      </c>
      <c r="B75" s="4" t="s">
        <v>25668</v>
      </c>
      <c r="C75" s="4" t="s">
        <v>348</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v>0</v>
      </c>
      <c r="U75" s="5">
        <v>0</v>
      </c>
      <c r="V75" s="5">
        <v>0</v>
      </c>
      <c r="W75" s="5">
        <v>0</v>
      </c>
      <c r="X75" s="5">
        <v>0</v>
      </c>
      <c r="Y75" s="5">
        <v>0</v>
      </c>
    </row>
    <row r="76" spans="1:25" x14ac:dyDescent="0.25">
      <c r="A76" s="4" t="s">
        <v>15909</v>
      </c>
      <c r="B76" s="4" t="s">
        <v>25668</v>
      </c>
      <c r="C76" s="4" t="s">
        <v>350</v>
      </c>
      <c r="D76" s="1" t="s">
        <v>351</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t="s">
        <v>216</v>
      </c>
      <c r="T76" s="5">
        <v>0</v>
      </c>
      <c r="U76" s="5">
        <v>0</v>
      </c>
      <c r="V76" s="5">
        <v>0</v>
      </c>
      <c r="W76" s="5">
        <v>0</v>
      </c>
      <c r="X76" s="5">
        <v>0</v>
      </c>
      <c r="Y76" s="5">
        <v>0</v>
      </c>
    </row>
    <row r="77" spans="1:25" x14ac:dyDescent="0.25">
      <c r="A77" s="4" t="s">
        <v>15910</v>
      </c>
      <c r="B77" s="4" t="s">
        <v>25668</v>
      </c>
      <c r="C77" s="4" t="s">
        <v>353</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t="s">
        <v>216</v>
      </c>
      <c r="T77" s="5">
        <v>0</v>
      </c>
      <c r="U77" s="5">
        <v>0</v>
      </c>
      <c r="V77" s="5">
        <v>0</v>
      </c>
      <c r="W77" s="5">
        <v>0</v>
      </c>
      <c r="X77" s="5">
        <v>0</v>
      </c>
      <c r="Y77" s="5">
        <v>0</v>
      </c>
    </row>
    <row r="78" spans="1:25" x14ac:dyDescent="0.25">
      <c r="A78" s="4" t="s">
        <v>15911</v>
      </c>
      <c r="B78" s="4" t="s">
        <v>25668</v>
      </c>
      <c r="C78" s="4" t="s">
        <v>355</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v>0</v>
      </c>
      <c r="U78" s="5">
        <v>0</v>
      </c>
      <c r="V78" s="5">
        <v>0</v>
      </c>
      <c r="W78" s="5">
        <v>0</v>
      </c>
      <c r="X78" s="5">
        <v>0</v>
      </c>
      <c r="Y78" s="5">
        <v>0</v>
      </c>
    </row>
    <row r="79" spans="1:25" x14ac:dyDescent="0.25">
      <c r="A79" s="4" t="s">
        <v>25669</v>
      </c>
      <c r="B79" s="4" t="s">
        <v>25668</v>
      </c>
      <c r="C79" s="4" t="s">
        <v>25670</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v>0</v>
      </c>
      <c r="U79" s="5">
        <v>0</v>
      </c>
      <c r="V79" s="5" t="s">
        <v>216</v>
      </c>
      <c r="W79" s="5" t="s">
        <v>216</v>
      </c>
      <c r="X79" s="5" t="s">
        <v>216</v>
      </c>
      <c r="Y79" s="5" t="s">
        <v>216</v>
      </c>
    </row>
    <row r="80" spans="1:25" x14ac:dyDescent="0.25">
      <c r="A80" s="4" t="s">
        <v>25671</v>
      </c>
      <c r="B80" s="4" t="s">
        <v>25668</v>
      </c>
      <c r="C80" s="4" t="s">
        <v>3606</v>
      </c>
      <c r="D80" s="1" t="s">
        <v>309</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t="s">
        <v>216</v>
      </c>
      <c r="T80" s="5">
        <v>0</v>
      </c>
      <c r="U80" s="5">
        <v>0</v>
      </c>
      <c r="V80" s="5" t="s">
        <v>216</v>
      </c>
      <c r="W80" s="5" t="s">
        <v>216</v>
      </c>
      <c r="X80" s="5" t="s">
        <v>216</v>
      </c>
      <c r="Y80" s="5" t="s">
        <v>216</v>
      </c>
    </row>
    <row r="81" spans="1:25" x14ac:dyDescent="0.25">
      <c r="A81" s="4" t="s">
        <v>25672</v>
      </c>
      <c r="B81" s="4" t="s">
        <v>25668</v>
      </c>
      <c r="C81" s="4" t="s">
        <v>3609</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t="s">
        <v>216</v>
      </c>
      <c r="T81" s="5">
        <v>0</v>
      </c>
      <c r="U81" s="5">
        <v>0</v>
      </c>
      <c r="V81" s="5" t="s">
        <v>216</v>
      </c>
      <c r="W81" s="5" t="s">
        <v>216</v>
      </c>
      <c r="X81" s="5" t="s">
        <v>216</v>
      </c>
      <c r="Y81" s="5" t="s">
        <v>216</v>
      </c>
    </row>
    <row r="82" spans="1:25" x14ac:dyDescent="0.25">
      <c r="A82" s="4" t="s">
        <v>25673</v>
      </c>
      <c r="B82" s="4" t="s">
        <v>25668</v>
      </c>
      <c r="C82" s="4" t="s">
        <v>3610</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v>0</v>
      </c>
      <c r="U82" s="5">
        <v>0</v>
      </c>
      <c r="V82" s="5" t="s">
        <v>216</v>
      </c>
      <c r="W82" s="5" t="s">
        <v>216</v>
      </c>
      <c r="X82" s="5" t="s">
        <v>216</v>
      </c>
      <c r="Y82" s="5" t="s">
        <v>216</v>
      </c>
    </row>
    <row r="83" spans="1:25" x14ac:dyDescent="0.25">
      <c r="A83" s="4" t="s">
        <v>25674</v>
      </c>
      <c r="B83" s="4" t="s">
        <v>25668</v>
      </c>
      <c r="C83" s="4" t="s">
        <v>3611</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t="s">
        <v>216</v>
      </c>
      <c r="T83" s="5">
        <v>0</v>
      </c>
      <c r="U83" s="5">
        <v>0</v>
      </c>
      <c r="V83" s="5" t="s">
        <v>216</v>
      </c>
      <c r="W83" s="5" t="s">
        <v>216</v>
      </c>
      <c r="X83" s="5" t="s">
        <v>216</v>
      </c>
      <c r="Y83" s="5" t="s">
        <v>216</v>
      </c>
    </row>
    <row r="84" spans="1:25" x14ac:dyDescent="0.25">
      <c r="A84" s="4" t="s">
        <v>25675</v>
      </c>
      <c r="B84" s="4" t="s">
        <v>25668</v>
      </c>
      <c r="C84" s="4" t="s">
        <v>3612</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t="s">
        <v>216</v>
      </c>
      <c r="T84" s="5">
        <v>0</v>
      </c>
      <c r="U84" s="5">
        <v>0</v>
      </c>
      <c r="V84" s="5" t="s">
        <v>216</v>
      </c>
      <c r="W84" s="5" t="s">
        <v>216</v>
      </c>
      <c r="X84" s="5" t="s">
        <v>216</v>
      </c>
      <c r="Y84" s="5" t="s">
        <v>216</v>
      </c>
    </row>
    <row r="85" spans="1:25" x14ac:dyDescent="0.25">
      <c r="A85" s="4" t="s">
        <v>25676</v>
      </c>
      <c r="B85" s="4" t="s">
        <v>25668</v>
      </c>
      <c r="C85" s="4" t="s">
        <v>3613</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v>0</v>
      </c>
      <c r="U85" s="5">
        <v>0</v>
      </c>
      <c r="V85" s="5" t="s">
        <v>216</v>
      </c>
      <c r="W85" s="5" t="s">
        <v>216</v>
      </c>
      <c r="X85" s="5" t="s">
        <v>216</v>
      </c>
      <c r="Y85" s="5" t="s">
        <v>216</v>
      </c>
    </row>
    <row r="86" spans="1:25" x14ac:dyDescent="0.25">
      <c r="A86" s="4" t="s">
        <v>25677</v>
      </c>
      <c r="B86" s="4" t="s">
        <v>25668</v>
      </c>
      <c r="C86" s="4" t="s">
        <v>3614</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t="s">
        <v>216</v>
      </c>
      <c r="T86" s="5">
        <v>0</v>
      </c>
      <c r="U86" s="5">
        <v>0</v>
      </c>
      <c r="V86" s="5" t="s">
        <v>216</v>
      </c>
      <c r="W86" s="5" t="s">
        <v>216</v>
      </c>
      <c r="X86" s="5" t="s">
        <v>216</v>
      </c>
      <c r="Y86" s="5" t="s">
        <v>216</v>
      </c>
    </row>
    <row r="87" spans="1:25" x14ac:dyDescent="0.25">
      <c r="A87" s="4" t="s">
        <v>25678</v>
      </c>
      <c r="B87" s="4" t="s">
        <v>25668</v>
      </c>
      <c r="C87" s="4" t="s">
        <v>3615</v>
      </c>
      <c r="D87" s="1"/>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t="s">
        <v>216</v>
      </c>
      <c r="T87" s="5">
        <v>0</v>
      </c>
      <c r="U87" s="5">
        <v>0</v>
      </c>
      <c r="V87" s="5" t="s">
        <v>216</v>
      </c>
      <c r="W87" s="5" t="s">
        <v>216</v>
      </c>
      <c r="X87" s="5" t="s">
        <v>216</v>
      </c>
      <c r="Y87" s="5" t="s">
        <v>216</v>
      </c>
    </row>
    <row r="88" spans="1:25" x14ac:dyDescent="0.25">
      <c r="A88" s="4" t="s">
        <v>25679</v>
      </c>
      <c r="B88" s="4" t="s">
        <v>25668</v>
      </c>
      <c r="C88" s="4" t="s">
        <v>3616</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t="s">
        <v>216</v>
      </c>
      <c r="T88" s="5">
        <v>0</v>
      </c>
      <c r="U88" s="5">
        <v>0</v>
      </c>
      <c r="V88" s="5" t="s">
        <v>216</v>
      </c>
      <c r="W88" s="5" t="s">
        <v>216</v>
      </c>
      <c r="X88" s="5" t="s">
        <v>216</v>
      </c>
      <c r="Y88" s="5" t="s">
        <v>216</v>
      </c>
    </row>
    <row r="89" spans="1:25" x14ac:dyDescent="0.25">
      <c r="A89" s="4" t="s">
        <v>25680</v>
      </c>
      <c r="B89" s="4" t="s">
        <v>25668</v>
      </c>
      <c r="C89" s="4" t="s">
        <v>3618</v>
      </c>
      <c r="D89" s="1" t="s">
        <v>330</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t="s">
        <v>216</v>
      </c>
      <c r="T89" s="5">
        <v>0</v>
      </c>
      <c r="U89" s="5">
        <v>0</v>
      </c>
      <c r="V89" s="5" t="s">
        <v>216</v>
      </c>
      <c r="W89" s="5" t="s">
        <v>216</v>
      </c>
      <c r="X89" s="5" t="s">
        <v>216</v>
      </c>
      <c r="Y89" s="5" t="s">
        <v>216</v>
      </c>
    </row>
    <row r="90" spans="1:25" x14ac:dyDescent="0.25">
      <c r="A90" s="4" t="s">
        <v>25681</v>
      </c>
      <c r="B90" s="4" t="s">
        <v>25668</v>
      </c>
      <c r="C90" s="4" t="s">
        <v>3619</v>
      </c>
      <c r="D90" s="1" t="s">
        <v>333</v>
      </c>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t="s">
        <v>216</v>
      </c>
      <c r="T90" s="5">
        <v>0</v>
      </c>
      <c r="U90" s="5">
        <v>0</v>
      </c>
      <c r="V90" s="5" t="s">
        <v>216</v>
      </c>
      <c r="W90" s="5" t="s">
        <v>216</v>
      </c>
      <c r="X90" s="5" t="s">
        <v>216</v>
      </c>
      <c r="Y90" s="5" t="s">
        <v>216</v>
      </c>
    </row>
    <row r="91" spans="1:25" x14ac:dyDescent="0.25">
      <c r="A91" s="4" t="s">
        <v>25682</v>
      </c>
      <c r="B91" s="4" t="s">
        <v>25668</v>
      </c>
      <c r="C91" s="4" t="s">
        <v>3620</v>
      </c>
      <c r="D91" s="1" t="s">
        <v>3599</v>
      </c>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t="s">
        <v>216</v>
      </c>
      <c r="T91" s="5">
        <v>0</v>
      </c>
      <c r="U91" s="5">
        <v>0</v>
      </c>
      <c r="V91" s="5" t="s">
        <v>216</v>
      </c>
      <c r="W91" s="5" t="s">
        <v>216</v>
      </c>
      <c r="X91" s="5" t="s">
        <v>216</v>
      </c>
      <c r="Y91" s="5" t="s">
        <v>216</v>
      </c>
    </row>
    <row r="92" spans="1:25" x14ac:dyDescent="0.25">
      <c r="A92" s="4" t="s">
        <v>25683</v>
      </c>
      <c r="B92" s="4" t="s">
        <v>25668</v>
      </c>
      <c r="C92" s="4" t="s">
        <v>3621</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t="s">
        <v>216</v>
      </c>
      <c r="T92" s="5">
        <v>0</v>
      </c>
      <c r="U92" s="5">
        <v>0</v>
      </c>
      <c r="V92" s="5" t="s">
        <v>216</v>
      </c>
      <c r="W92" s="5" t="s">
        <v>216</v>
      </c>
      <c r="X92" s="5" t="s">
        <v>216</v>
      </c>
      <c r="Y92" s="5" t="s">
        <v>216</v>
      </c>
    </row>
    <row r="93" spans="1:25" x14ac:dyDescent="0.25">
      <c r="A93" s="4" t="s">
        <v>25684</v>
      </c>
      <c r="B93" s="4" t="s">
        <v>25668</v>
      </c>
      <c r="C93" s="4" t="s">
        <v>3622</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t="s">
        <v>216</v>
      </c>
      <c r="T93" s="5">
        <v>0</v>
      </c>
      <c r="U93" s="5">
        <v>0</v>
      </c>
      <c r="V93" s="5" t="s">
        <v>216</v>
      </c>
      <c r="W93" s="5" t="s">
        <v>216</v>
      </c>
      <c r="X93" s="5" t="s">
        <v>216</v>
      </c>
      <c r="Y93" s="5" t="s">
        <v>216</v>
      </c>
    </row>
    <row r="94" spans="1:25" x14ac:dyDescent="0.25">
      <c r="A94" s="4" t="s">
        <v>25685</v>
      </c>
      <c r="B94" s="4" t="s">
        <v>25668</v>
      </c>
      <c r="C94" s="4" t="s">
        <v>3623</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t="s">
        <v>216</v>
      </c>
      <c r="T94" s="5">
        <v>0</v>
      </c>
      <c r="U94" s="5">
        <v>0</v>
      </c>
      <c r="V94" s="5" t="s">
        <v>216</v>
      </c>
      <c r="W94" s="5" t="s">
        <v>216</v>
      </c>
      <c r="X94" s="5" t="s">
        <v>216</v>
      </c>
      <c r="Y94" s="5" t="s">
        <v>216</v>
      </c>
    </row>
    <row r="95" spans="1:25" x14ac:dyDescent="0.25">
      <c r="A95" s="4" t="s">
        <v>25686</v>
      </c>
      <c r="B95" s="4" t="s">
        <v>25668</v>
      </c>
      <c r="C95" s="4" t="s">
        <v>3624</v>
      </c>
      <c r="D95" s="1"/>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t="s">
        <v>216</v>
      </c>
      <c r="T95" s="5">
        <v>0</v>
      </c>
      <c r="U95" s="5">
        <v>0</v>
      </c>
      <c r="V95" s="5" t="s">
        <v>216</v>
      </c>
      <c r="W95" s="5" t="s">
        <v>216</v>
      </c>
      <c r="X95" s="5" t="s">
        <v>216</v>
      </c>
      <c r="Y95" s="5" t="s">
        <v>216</v>
      </c>
    </row>
    <row r="96" spans="1:25" x14ac:dyDescent="0.25">
      <c r="A96" s="4" t="s">
        <v>25687</v>
      </c>
      <c r="B96" s="4" t="s">
        <v>25668</v>
      </c>
      <c r="C96" s="4" t="s">
        <v>3629</v>
      </c>
      <c r="D96" s="1" t="s">
        <v>351</v>
      </c>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t="s">
        <v>216</v>
      </c>
      <c r="T96" s="5">
        <v>0</v>
      </c>
      <c r="U96" s="5">
        <v>0</v>
      </c>
      <c r="V96" s="5" t="s">
        <v>216</v>
      </c>
      <c r="W96" s="5" t="s">
        <v>216</v>
      </c>
      <c r="X96" s="5" t="s">
        <v>216</v>
      </c>
      <c r="Y96" s="5" t="s">
        <v>216</v>
      </c>
    </row>
    <row r="97" spans="1:25" x14ac:dyDescent="0.25">
      <c r="A97" s="4" t="s">
        <v>25688</v>
      </c>
      <c r="B97" s="4" t="s">
        <v>25668</v>
      </c>
      <c r="C97" s="4" t="s">
        <v>3630</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t="s">
        <v>216</v>
      </c>
      <c r="T97" s="5">
        <v>0</v>
      </c>
      <c r="U97" s="5">
        <v>0</v>
      </c>
      <c r="V97" s="5" t="s">
        <v>216</v>
      </c>
      <c r="W97" s="5" t="s">
        <v>216</v>
      </c>
      <c r="X97" s="5" t="s">
        <v>216</v>
      </c>
      <c r="Y97" s="5" t="s">
        <v>216</v>
      </c>
    </row>
    <row r="98" spans="1:25" x14ac:dyDescent="0.25">
      <c r="A98" s="4" t="s">
        <v>25689</v>
      </c>
      <c r="B98" s="4" t="s">
        <v>25668</v>
      </c>
      <c r="C98" s="4" t="s">
        <v>3631</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t="s">
        <v>216</v>
      </c>
      <c r="T98" s="5">
        <v>0</v>
      </c>
      <c r="U98" s="5">
        <v>0</v>
      </c>
      <c r="V98" s="5" t="s">
        <v>216</v>
      </c>
      <c r="W98" s="5" t="s">
        <v>216</v>
      </c>
      <c r="X98" s="5" t="s">
        <v>216</v>
      </c>
      <c r="Y98" s="5" t="s">
        <v>216</v>
      </c>
    </row>
    <row r="99" spans="1:25" x14ac:dyDescent="0.25">
      <c r="A99" s="4" t="s">
        <v>25690</v>
      </c>
      <c r="B99" s="4" t="s">
        <v>25668</v>
      </c>
      <c r="C99" s="4" t="s">
        <v>25691</v>
      </c>
      <c r="D99" s="1"/>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t="s">
        <v>216</v>
      </c>
      <c r="T99" s="5">
        <v>0</v>
      </c>
      <c r="U99" s="5">
        <v>0</v>
      </c>
      <c r="V99" s="5" t="s">
        <v>216</v>
      </c>
      <c r="W99" s="5" t="s">
        <v>216</v>
      </c>
      <c r="X99" s="5" t="s">
        <v>216</v>
      </c>
      <c r="Y99" s="5" t="s">
        <v>216</v>
      </c>
    </row>
    <row r="100" spans="1:25" x14ac:dyDescent="0.25">
      <c r="A100" s="4" t="s">
        <v>25692</v>
      </c>
      <c r="B100" s="4" t="s">
        <v>25668</v>
      </c>
      <c r="C100" s="4" t="s">
        <v>13830</v>
      </c>
      <c r="D100" s="1" t="s">
        <v>25693</v>
      </c>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t="s">
        <v>216</v>
      </c>
      <c r="T100" s="5">
        <v>0</v>
      </c>
      <c r="U100" s="5">
        <v>0</v>
      </c>
      <c r="V100" s="5">
        <v>0</v>
      </c>
      <c r="W100" s="5">
        <v>0</v>
      </c>
      <c r="X100" s="5">
        <v>0</v>
      </c>
      <c r="Y100" s="5">
        <v>0</v>
      </c>
    </row>
    <row r="101" spans="1:25" x14ac:dyDescent="0.25">
      <c r="A101" s="4" t="s">
        <v>25694</v>
      </c>
      <c r="B101" s="4" t="s">
        <v>25668</v>
      </c>
      <c r="C101" s="4" t="s">
        <v>25695</v>
      </c>
      <c r="D101" s="1" t="s">
        <v>25696</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t="s">
        <v>216</v>
      </c>
      <c r="T101" s="5">
        <v>0</v>
      </c>
      <c r="U101" s="5">
        <v>0</v>
      </c>
      <c r="V101" s="5">
        <v>0</v>
      </c>
      <c r="W101" s="5">
        <v>0</v>
      </c>
      <c r="X101" s="5">
        <v>0</v>
      </c>
      <c r="Y101" s="5">
        <v>0</v>
      </c>
    </row>
    <row r="102" spans="1:25" ht="25.5" x14ac:dyDescent="0.25">
      <c r="A102" s="4" t="s">
        <v>3739</v>
      </c>
      <c r="B102" s="4" t="s">
        <v>25697</v>
      </c>
      <c r="C102" s="4" t="s">
        <v>25666</v>
      </c>
      <c r="D102" s="1" t="s">
        <v>25667</v>
      </c>
      <c r="E102" s="5">
        <v>1</v>
      </c>
      <c r="F102" s="5">
        <v>1</v>
      </c>
      <c r="G102" s="5">
        <v>1</v>
      </c>
      <c r="H102" s="5">
        <v>1</v>
      </c>
      <c r="I102" s="5">
        <v>1</v>
      </c>
      <c r="J102" s="5">
        <v>1</v>
      </c>
      <c r="K102" s="5">
        <v>1</v>
      </c>
      <c r="L102" s="5">
        <v>1</v>
      </c>
      <c r="M102" s="5">
        <v>1</v>
      </c>
      <c r="N102" s="5">
        <v>1</v>
      </c>
      <c r="O102" s="5">
        <v>1</v>
      </c>
      <c r="P102" s="5">
        <v>1</v>
      </c>
      <c r="Q102" s="5">
        <v>1</v>
      </c>
      <c r="R102" s="5">
        <v>1</v>
      </c>
      <c r="S102" s="5">
        <v>1</v>
      </c>
      <c r="T102" s="5">
        <v>1</v>
      </c>
      <c r="U102" s="5">
        <v>1</v>
      </c>
      <c r="V102" s="5">
        <v>1</v>
      </c>
      <c r="W102" s="5">
        <v>1</v>
      </c>
      <c r="X102" s="5">
        <v>1</v>
      </c>
      <c r="Y102" s="5">
        <v>1</v>
      </c>
    </row>
    <row r="103" spans="1:25" x14ac:dyDescent="0.25">
      <c r="A103" s="4" t="s">
        <v>25698</v>
      </c>
      <c r="B103" s="4" t="s">
        <v>25699</v>
      </c>
      <c r="C103" s="4" t="s">
        <v>364</v>
      </c>
      <c r="D103" s="1"/>
      <c r="E103" s="5">
        <v>40</v>
      </c>
      <c r="F103" s="5">
        <v>40</v>
      </c>
      <c r="G103" s="5">
        <v>40</v>
      </c>
      <c r="H103" s="5">
        <v>40</v>
      </c>
      <c r="I103" s="5">
        <v>40</v>
      </c>
      <c r="J103" s="5">
        <v>40</v>
      </c>
      <c r="K103" s="5">
        <v>40</v>
      </c>
      <c r="L103" s="5">
        <v>40</v>
      </c>
      <c r="M103" s="5">
        <v>40</v>
      </c>
      <c r="N103" s="5">
        <v>40</v>
      </c>
      <c r="O103" s="5">
        <v>40</v>
      </c>
      <c r="P103" s="5">
        <v>40</v>
      </c>
      <c r="Q103" s="5">
        <v>40</v>
      </c>
      <c r="R103" s="5">
        <v>40</v>
      </c>
      <c r="S103" s="5">
        <v>40</v>
      </c>
      <c r="T103" s="5">
        <v>40</v>
      </c>
      <c r="U103" s="5">
        <v>40</v>
      </c>
      <c r="V103" s="5">
        <v>40</v>
      </c>
      <c r="W103" s="5">
        <v>40</v>
      </c>
      <c r="X103" s="5">
        <v>40</v>
      </c>
      <c r="Y103" s="5">
        <v>40</v>
      </c>
    </row>
    <row r="104" spans="1:25" x14ac:dyDescent="0.25">
      <c r="A104" s="4" t="s">
        <v>746</v>
      </c>
      <c r="B104" s="4" t="s">
        <v>25700</v>
      </c>
      <c r="C104" s="4" t="s">
        <v>10331</v>
      </c>
      <c r="D104" s="1" t="s">
        <v>25701</v>
      </c>
      <c r="E104" s="5" t="s">
        <v>216</v>
      </c>
      <c r="F104" s="5" t="s">
        <v>216</v>
      </c>
      <c r="G104" s="5" t="s">
        <v>216</v>
      </c>
      <c r="H104" s="5" t="s">
        <v>216</v>
      </c>
      <c r="I104" s="5" t="s">
        <v>216</v>
      </c>
      <c r="J104" s="5" t="s">
        <v>216</v>
      </c>
      <c r="K104" s="5" t="s">
        <v>216</v>
      </c>
      <c r="L104" s="5">
        <v>0.16</v>
      </c>
      <c r="M104" s="5">
        <v>0.16</v>
      </c>
      <c r="N104" s="5">
        <v>0.16</v>
      </c>
      <c r="O104" s="5">
        <v>0.16</v>
      </c>
      <c r="P104" s="5">
        <v>0.15</v>
      </c>
      <c r="Q104" s="5">
        <v>0.15</v>
      </c>
      <c r="R104" s="5">
        <v>0.15</v>
      </c>
      <c r="S104" s="5">
        <v>0.15</v>
      </c>
      <c r="T104" s="5">
        <v>0.15</v>
      </c>
      <c r="U104" s="5">
        <v>0.15</v>
      </c>
      <c r="V104" s="5">
        <v>0.15</v>
      </c>
      <c r="W104" s="5">
        <v>0.15</v>
      </c>
      <c r="X104" s="5">
        <v>0.15</v>
      </c>
      <c r="Y104" s="5">
        <v>0.15</v>
      </c>
    </row>
    <row r="105" spans="1:25" x14ac:dyDescent="0.25">
      <c r="A105" s="4" t="s">
        <v>5126</v>
      </c>
      <c r="B105" s="4" t="s">
        <v>25702</v>
      </c>
      <c r="C105" s="4" t="s">
        <v>25703</v>
      </c>
      <c r="D105" s="1" t="s">
        <v>25704</v>
      </c>
      <c r="E105" s="5">
        <v>0.04</v>
      </c>
      <c r="F105" s="5">
        <v>0.04</v>
      </c>
      <c r="G105" s="5">
        <v>7.0000000000000007E-2</v>
      </c>
      <c r="H105" s="5">
        <v>0.06</v>
      </c>
      <c r="I105" s="5">
        <v>0.06</v>
      </c>
      <c r="J105" s="5">
        <v>0.06</v>
      </c>
      <c r="K105" s="5">
        <v>0.06</v>
      </c>
      <c r="L105" s="5">
        <v>7.0000000000000007E-2</v>
      </c>
      <c r="M105" s="5">
        <v>7.0000000000000007E-2</v>
      </c>
      <c r="N105" s="5">
        <v>7.0000000000000007E-2</v>
      </c>
      <c r="O105" s="5">
        <v>7.0000000000000007E-2</v>
      </c>
      <c r="P105" s="5">
        <v>7.0000000000000007E-2</v>
      </c>
      <c r="Q105" s="5">
        <v>7.0000000000000007E-2</v>
      </c>
      <c r="R105" s="5">
        <v>7.0000000000000007E-2</v>
      </c>
      <c r="S105" s="5">
        <v>7.0000000000000007E-2</v>
      </c>
      <c r="T105" s="5">
        <v>7.0000000000000007E-2</v>
      </c>
      <c r="U105" s="5">
        <v>7.0000000000000007E-2</v>
      </c>
      <c r="V105" s="5">
        <v>7.0000000000000007E-2</v>
      </c>
      <c r="W105" s="5">
        <v>7.0000000000000007E-2</v>
      </c>
      <c r="X105" s="5">
        <v>7.0000000000000007E-2</v>
      </c>
      <c r="Y105" s="5">
        <v>7.0000000000000007E-2</v>
      </c>
    </row>
    <row r="106" spans="1:25" x14ac:dyDescent="0.25">
      <c r="A106" s="4" t="s">
        <v>5129</v>
      </c>
      <c r="B106" s="4" t="s">
        <v>25702</v>
      </c>
      <c r="C106" s="4" t="s">
        <v>25705</v>
      </c>
      <c r="D106" s="1" t="s">
        <v>25704</v>
      </c>
      <c r="E106" s="5">
        <v>0</v>
      </c>
      <c r="F106" s="5">
        <v>0</v>
      </c>
      <c r="G106" s="5">
        <v>0.04</v>
      </c>
      <c r="H106" s="5">
        <v>0.04</v>
      </c>
      <c r="I106" s="5">
        <v>0.04</v>
      </c>
      <c r="J106" s="5">
        <v>0.04</v>
      </c>
      <c r="K106" s="5">
        <v>0.04</v>
      </c>
      <c r="L106" s="5">
        <v>0.04</v>
      </c>
      <c r="M106" s="5">
        <v>0.04</v>
      </c>
      <c r="N106" s="5">
        <v>0.04</v>
      </c>
      <c r="O106" s="5">
        <v>0.04</v>
      </c>
      <c r="P106" s="5">
        <v>0.04</v>
      </c>
      <c r="Q106" s="5">
        <v>0.04</v>
      </c>
      <c r="R106" s="5">
        <v>0.04</v>
      </c>
      <c r="S106" s="5">
        <v>0.04</v>
      </c>
      <c r="T106" s="5">
        <v>0.04</v>
      </c>
      <c r="U106" s="5">
        <v>0</v>
      </c>
      <c r="V106" s="5">
        <v>0</v>
      </c>
      <c r="W106" s="5">
        <v>0</v>
      </c>
      <c r="X106" s="5">
        <v>0</v>
      </c>
      <c r="Y106" s="5">
        <v>0</v>
      </c>
    </row>
    <row r="107" spans="1:25" x14ac:dyDescent="0.25">
      <c r="A107" s="4" t="s">
        <v>5132</v>
      </c>
      <c r="B107" s="4" t="s">
        <v>25702</v>
      </c>
      <c r="C107" s="4" t="s">
        <v>25706</v>
      </c>
      <c r="D107" s="1" t="s">
        <v>25707</v>
      </c>
      <c r="E107" s="5">
        <v>8.5000000000000006E-2</v>
      </c>
      <c r="F107" s="5">
        <v>8.5000000000000006E-2</v>
      </c>
      <c r="G107" s="5">
        <v>8.5000000000000006E-2</v>
      </c>
      <c r="H107" s="5">
        <v>9.5000000000000001E-2</v>
      </c>
      <c r="I107" s="5">
        <v>9.5000000000000001E-2</v>
      </c>
      <c r="J107" s="5">
        <v>9.5000000000000001E-2</v>
      </c>
      <c r="K107" s="5">
        <v>0.1</v>
      </c>
      <c r="L107" s="5">
        <v>0.1</v>
      </c>
      <c r="M107" s="5">
        <v>0.1</v>
      </c>
      <c r="N107" s="5">
        <v>0.1</v>
      </c>
      <c r="O107" s="5">
        <v>0.1</v>
      </c>
      <c r="P107" s="5">
        <v>0.1</v>
      </c>
      <c r="Q107" s="5">
        <v>0.1</v>
      </c>
      <c r="R107" s="5">
        <v>0.1</v>
      </c>
      <c r="S107" s="5">
        <v>0.1</v>
      </c>
      <c r="T107" s="5">
        <v>0.1</v>
      </c>
      <c r="U107" s="5">
        <v>0.1</v>
      </c>
      <c r="V107" s="5">
        <v>0.1</v>
      </c>
      <c r="W107" s="5">
        <v>0.1</v>
      </c>
      <c r="X107" s="5">
        <v>0.1</v>
      </c>
      <c r="Y107" s="5">
        <v>0.1</v>
      </c>
    </row>
    <row r="108" spans="1:25" x14ac:dyDescent="0.25">
      <c r="A108" s="4" t="s">
        <v>5155</v>
      </c>
      <c r="B108" s="4" t="s">
        <v>25702</v>
      </c>
      <c r="C108" s="4" t="s">
        <v>25708</v>
      </c>
      <c r="D108" s="1" t="s">
        <v>25709</v>
      </c>
      <c r="E108" s="5" t="s">
        <v>216</v>
      </c>
      <c r="F108" s="5" t="s">
        <v>216</v>
      </c>
      <c r="G108" s="5" t="s">
        <v>216</v>
      </c>
      <c r="H108" s="5" t="s">
        <v>216</v>
      </c>
      <c r="I108" s="5" t="s">
        <v>216</v>
      </c>
      <c r="J108" s="5" t="s">
        <v>216</v>
      </c>
      <c r="K108" s="5" t="s">
        <v>216</v>
      </c>
      <c r="L108" s="5" t="s">
        <v>216</v>
      </c>
      <c r="M108" s="5" t="s">
        <v>216</v>
      </c>
      <c r="N108" s="5" t="s">
        <v>216</v>
      </c>
      <c r="O108" s="5" t="s">
        <v>216</v>
      </c>
      <c r="P108" s="5" t="s">
        <v>216</v>
      </c>
      <c r="Q108" s="5">
        <v>1.4999999999999999E-2</v>
      </c>
      <c r="R108" s="5">
        <v>1.4999999999999999E-2</v>
      </c>
      <c r="S108" s="5">
        <v>1.4999999999999999E-2</v>
      </c>
      <c r="T108" s="5">
        <v>1.4999999999999999E-2</v>
      </c>
      <c r="U108" s="5">
        <v>1.4999999999999999E-2</v>
      </c>
      <c r="V108" s="5">
        <v>1.4999999999999999E-2</v>
      </c>
      <c r="W108" s="5">
        <v>1.4999999999999999E-2</v>
      </c>
      <c r="X108" s="5">
        <v>1.4999999999999999E-2</v>
      </c>
      <c r="Y108" s="5">
        <v>1.4999999999999999E-2</v>
      </c>
    </row>
    <row r="109" spans="1:25" x14ac:dyDescent="0.25">
      <c r="A109" s="4" t="s">
        <v>25710</v>
      </c>
      <c r="B109" s="4" t="s">
        <v>25711</v>
      </c>
      <c r="C109" s="4" t="s">
        <v>257</v>
      </c>
      <c r="D109" s="1" t="s">
        <v>258</v>
      </c>
      <c r="E109" s="5">
        <v>1</v>
      </c>
      <c r="F109" s="5">
        <v>1</v>
      </c>
      <c r="G109" s="5">
        <v>1</v>
      </c>
      <c r="H109" s="5">
        <v>1</v>
      </c>
      <c r="I109" s="5">
        <v>1</v>
      </c>
      <c r="J109" s="5">
        <v>1</v>
      </c>
      <c r="K109" s="5">
        <v>1</v>
      </c>
      <c r="L109" s="5">
        <v>1</v>
      </c>
      <c r="M109" s="5">
        <v>1</v>
      </c>
      <c r="N109" s="5">
        <v>1</v>
      </c>
      <c r="O109" s="5">
        <v>1</v>
      </c>
      <c r="P109" s="5">
        <v>1</v>
      </c>
      <c r="Q109" s="5">
        <v>1</v>
      </c>
      <c r="R109" s="5">
        <v>1</v>
      </c>
      <c r="S109" s="5">
        <v>1</v>
      </c>
      <c r="T109" s="5">
        <v>1</v>
      </c>
      <c r="U109" s="5">
        <v>1</v>
      </c>
      <c r="V109" s="5">
        <v>1</v>
      </c>
      <c r="W109" s="5">
        <v>1</v>
      </c>
      <c r="X109" s="5">
        <v>1</v>
      </c>
      <c r="Y109" s="5">
        <v>1</v>
      </c>
    </row>
    <row r="110" spans="1:25" ht="25.5" x14ac:dyDescent="0.25">
      <c r="A110" s="4" t="s">
        <v>25712</v>
      </c>
      <c r="B110" s="4" t="s">
        <v>25711</v>
      </c>
      <c r="C110" s="4" t="s">
        <v>1854</v>
      </c>
      <c r="D110" s="1" t="s">
        <v>1855</v>
      </c>
      <c r="E110" s="5">
        <v>0</v>
      </c>
      <c r="F110" s="5">
        <v>0</v>
      </c>
      <c r="G110" s="5">
        <v>0</v>
      </c>
      <c r="H110" s="5">
        <v>0</v>
      </c>
      <c r="I110" s="5">
        <v>0</v>
      </c>
      <c r="J110" s="5">
        <v>0</v>
      </c>
      <c r="K110" s="5">
        <v>0</v>
      </c>
      <c r="L110" s="5">
        <v>0</v>
      </c>
      <c r="M110" s="5">
        <v>0</v>
      </c>
      <c r="N110" s="5">
        <v>0</v>
      </c>
      <c r="O110" s="5">
        <v>0</v>
      </c>
      <c r="P110" s="5">
        <v>0</v>
      </c>
      <c r="Q110" s="5">
        <v>0</v>
      </c>
      <c r="R110" s="5">
        <v>0</v>
      </c>
      <c r="S110" s="5">
        <v>0</v>
      </c>
      <c r="T110" s="5">
        <v>0</v>
      </c>
      <c r="U110" s="5">
        <v>0</v>
      </c>
      <c r="V110" s="5">
        <v>0</v>
      </c>
      <c r="W110" s="5">
        <v>0</v>
      </c>
      <c r="X110" s="5">
        <v>0</v>
      </c>
      <c r="Y110" s="5">
        <v>0</v>
      </c>
    </row>
    <row r="111" spans="1:25" x14ac:dyDescent="0.25">
      <c r="A111" s="4" t="s">
        <v>6340</v>
      </c>
      <c r="B111" s="4" t="s">
        <v>25713</v>
      </c>
      <c r="C111" s="4" t="s">
        <v>1908</v>
      </c>
      <c r="D111" s="1" t="s">
        <v>1909</v>
      </c>
      <c r="E111" s="5" t="s">
        <v>216</v>
      </c>
      <c r="F111" s="5" t="s">
        <v>216</v>
      </c>
      <c r="G111" s="5" t="s">
        <v>216</v>
      </c>
      <c r="H111" s="5" t="s">
        <v>216</v>
      </c>
      <c r="I111" s="5" t="s">
        <v>216</v>
      </c>
      <c r="J111" s="5">
        <v>0.25</v>
      </c>
      <c r="K111" s="5" t="s">
        <v>216</v>
      </c>
      <c r="L111" s="5" t="s">
        <v>216</v>
      </c>
      <c r="M111" s="5" t="s">
        <v>216</v>
      </c>
      <c r="N111" s="5" t="s">
        <v>216</v>
      </c>
      <c r="O111" s="5" t="s">
        <v>216</v>
      </c>
      <c r="P111" s="5" t="s">
        <v>216</v>
      </c>
      <c r="Q111" s="5" t="s">
        <v>216</v>
      </c>
      <c r="R111" s="5" t="s">
        <v>216</v>
      </c>
      <c r="S111" s="5">
        <v>0.27</v>
      </c>
      <c r="T111" s="5">
        <v>0.27</v>
      </c>
      <c r="U111" s="5">
        <v>0.27</v>
      </c>
      <c r="V111" s="5">
        <v>0.27</v>
      </c>
      <c r="W111" s="5">
        <v>0.27</v>
      </c>
      <c r="X111" s="5">
        <v>0.27</v>
      </c>
      <c r="Y111" s="5">
        <v>0.27</v>
      </c>
    </row>
    <row r="112" spans="1:25" x14ac:dyDescent="0.25">
      <c r="A112" s="4" t="s">
        <v>6343</v>
      </c>
      <c r="B112" s="4" t="s">
        <v>25713</v>
      </c>
      <c r="C112" s="4" t="s">
        <v>1911</v>
      </c>
      <c r="D112" s="1" t="s">
        <v>1912</v>
      </c>
      <c r="E112" s="5" t="s">
        <v>216</v>
      </c>
      <c r="F112" s="5" t="s">
        <v>216</v>
      </c>
      <c r="G112" s="5" t="s">
        <v>216</v>
      </c>
      <c r="H112" s="5" t="s">
        <v>216</v>
      </c>
      <c r="I112" s="5" t="s">
        <v>216</v>
      </c>
      <c r="J112" s="5">
        <v>0.18</v>
      </c>
      <c r="K112" s="5" t="s">
        <v>216</v>
      </c>
      <c r="L112" s="5" t="s">
        <v>216</v>
      </c>
      <c r="M112" s="5" t="s">
        <v>216</v>
      </c>
      <c r="N112" s="5" t="s">
        <v>216</v>
      </c>
      <c r="O112" s="5" t="s">
        <v>216</v>
      </c>
      <c r="P112" s="5" t="s">
        <v>216</v>
      </c>
      <c r="Q112" s="5" t="s">
        <v>216</v>
      </c>
      <c r="R112" s="5" t="s">
        <v>216</v>
      </c>
      <c r="S112" s="5">
        <v>0.18</v>
      </c>
      <c r="T112" s="5">
        <v>0.18</v>
      </c>
      <c r="U112" s="5">
        <v>0.18</v>
      </c>
      <c r="V112" s="5">
        <v>0.18</v>
      </c>
      <c r="W112" s="5">
        <v>0.18</v>
      </c>
      <c r="X112" s="5">
        <v>0.18</v>
      </c>
      <c r="Y112" s="5">
        <v>0.18</v>
      </c>
    </row>
    <row r="113" spans="1:25" x14ac:dyDescent="0.25">
      <c r="A113" s="4" t="s">
        <v>6345</v>
      </c>
      <c r="B113" s="4" t="s">
        <v>25713</v>
      </c>
      <c r="C113" s="4" t="s">
        <v>1914</v>
      </c>
      <c r="D113" s="1" t="s">
        <v>1915</v>
      </c>
      <c r="E113" s="5" t="s">
        <v>216</v>
      </c>
      <c r="F113" s="5" t="s">
        <v>216</v>
      </c>
      <c r="G113" s="5" t="s">
        <v>216</v>
      </c>
      <c r="H113" s="5" t="s">
        <v>216</v>
      </c>
      <c r="I113" s="5" t="s">
        <v>216</v>
      </c>
      <c r="J113" s="5">
        <v>0.05</v>
      </c>
      <c r="K113" s="5" t="s">
        <v>216</v>
      </c>
      <c r="L113" s="5" t="s">
        <v>216</v>
      </c>
      <c r="M113" s="5" t="s">
        <v>216</v>
      </c>
      <c r="N113" s="5" t="s">
        <v>216</v>
      </c>
      <c r="O113" s="5" t="s">
        <v>216</v>
      </c>
      <c r="P113" s="5" t="s">
        <v>216</v>
      </c>
      <c r="Q113" s="5" t="s">
        <v>216</v>
      </c>
      <c r="R113" s="5" t="s">
        <v>216</v>
      </c>
      <c r="S113" s="5">
        <v>0.05</v>
      </c>
      <c r="T113" s="5">
        <v>0.05</v>
      </c>
      <c r="U113" s="5">
        <v>0.05</v>
      </c>
      <c r="V113" s="5">
        <v>0.05</v>
      </c>
      <c r="W113" s="5">
        <v>0.05</v>
      </c>
      <c r="X113" s="5">
        <v>0.05</v>
      </c>
      <c r="Y113" s="5">
        <v>0.05</v>
      </c>
    </row>
    <row r="114" spans="1:25" x14ac:dyDescent="0.25">
      <c r="A114" s="4" t="s">
        <v>6347</v>
      </c>
      <c r="B114" s="4" t="s">
        <v>25713</v>
      </c>
      <c r="C114" s="4" t="s">
        <v>1920</v>
      </c>
      <c r="D114" s="1" t="s">
        <v>1921</v>
      </c>
      <c r="E114" s="5" t="s">
        <v>216</v>
      </c>
      <c r="F114" s="5" t="s">
        <v>216</v>
      </c>
      <c r="G114" s="5" t="s">
        <v>216</v>
      </c>
      <c r="H114" s="5" t="s">
        <v>216</v>
      </c>
      <c r="I114" s="5" t="s">
        <v>216</v>
      </c>
      <c r="J114" s="5">
        <v>0</v>
      </c>
      <c r="K114" s="5" t="s">
        <v>216</v>
      </c>
      <c r="L114" s="5" t="s">
        <v>216</v>
      </c>
      <c r="M114" s="5" t="s">
        <v>216</v>
      </c>
      <c r="N114" s="5" t="s">
        <v>216</v>
      </c>
      <c r="O114" s="5" t="s">
        <v>216</v>
      </c>
      <c r="P114" s="5" t="s">
        <v>216</v>
      </c>
      <c r="Q114" s="5" t="s">
        <v>216</v>
      </c>
      <c r="R114" s="5" t="s">
        <v>216</v>
      </c>
      <c r="S114" s="5">
        <v>0</v>
      </c>
      <c r="T114" s="5">
        <v>0</v>
      </c>
      <c r="U114" s="5">
        <v>0</v>
      </c>
      <c r="V114" s="5">
        <v>0</v>
      </c>
      <c r="W114" s="5">
        <v>0</v>
      </c>
      <c r="X114" s="5">
        <v>0</v>
      </c>
      <c r="Y114" s="5">
        <v>0</v>
      </c>
    </row>
    <row r="115" spans="1:25" x14ac:dyDescent="0.25">
      <c r="A115" s="4" t="s">
        <v>11064</v>
      </c>
      <c r="B115" s="4" t="s">
        <v>25713</v>
      </c>
      <c r="C115" s="4" t="s">
        <v>1938</v>
      </c>
      <c r="D115" s="1" t="s">
        <v>1939</v>
      </c>
      <c r="E115" s="5" t="s">
        <v>216</v>
      </c>
      <c r="F115" s="5" t="s">
        <v>216</v>
      </c>
      <c r="G115" s="5" t="s">
        <v>216</v>
      </c>
      <c r="H115" s="5" t="s">
        <v>216</v>
      </c>
      <c r="I115" s="5" t="s">
        <v>216</v>
      </c>
      <c r="J115" s="5">
        <v>0.25</v>
      </c>
      <c r="K115" s="5" t="s">
        <v>216</v>
      </c>
      <c r="L115" s="5" t="s">
        <v>216</v>
      </c>
      <c r="M115" s="5" t="s">
        <v>216</v>
      </c>
      <c r="N115" s="5" t="s">
        <v>216</v>
      </c>
      <c r="O115" s="5" t="s">
        <v>216</v>
      </c>
      <c r="P115" s="5" t="s">
        <v>216</v>
      </c>
      <c r="Q115" s="5" t="s">
        <v>216</v>
      </c>
      <c r="R115" s="5" t="s">
        <v>216</v>
      </c>
      <c r="S115" s="5">
        <v>0.27</v>
      </c>
      <c r="T115" s="5">
        <v>0.27</v>
      </c>
      <c r="U115" s="5">
        <v>0.27</v>
      </c>
      <c r="V115" s="5">
        <v>0.27</v>
      </c>
      <c r="W115" s="5">
        <v>0.27</v>
      </c>
      <c r="X115" s="5">
        <v>0.27</v>
      </c>
      <c r="Y115" s="5">
        <v>0.27</v>
      </c>
    </row>
    <row r="116" spans="1:25" ht="25.5" x14ac:dyDescent="0.25">
      <c r="A116" s="4" t="s">
        <v>11068</v>
      </c>
      <c r="B116" s="4" t="s">
        <v>25713</v>
      </c>
      <c r="C116" s="4" t="s">
        <v>1941</v>
      </c>
      <c r="D116" s="1" t="s">
        <v>1942</v>
      </c>
      <c r="E116" s="5" t="s">
        <v>216</v>
      </c>
      <c r="F116" s="5" t="s">
        <v>216</v>
      </c>
      <c r="G116" s="5" t="s">
        <v>216</v>
      </c>
      <c r="H116" s="5" t="s">
        <v>216</v>
      </c>
      <c r="I116" s="5" t="s">
        <v>216</v>
      </c>
      <c r="J116" s="5">
        <v>0.25</v>
      </c>
      <c r="K116" s="5" t="s">
        <v>216</v>
      </c>
      <c r="L116" s="5" t="s">
        <v>216</v>
      </c>
      <c r="M116" s="5" t="s">
        <v>216</v>
      </c>
      <c r="N116" s="5" t="s">
        <v>216</v>
      </c>
      <c r="O116" s="5" t="s">
        <v>216</v>
      </c>
      <c r="P116" s="5" t="s">
        <v>216</v>
      </c>
      <c r="Q116" s="5" t="s">
        <v>216</v>
      </c>
      <c r="R116" s="5" t="s">
        <v>216</v>
      </c>
      <c r="S116" s="5">
        <v>0.27</v>
      </c>
      <c r="T116" s="5">
        <v>0.27</v>
      </c>
      <c r="U116" s="5">
        <v>0.27</v>
      </c>
      <c r="V116" s="5">
        <v>0.27</v>
      </c>
      <c r="W116" s="5">
        <v>0.27</v>
      </c>
      <c r="X116" s="5">
        <v>0.27</v>
      </c>
      <c r="Y116" s="5">
        <v>0.27</v>
      </c>
    </row>
    <row r="117" spans="1:25" ht="25.5" x14ac:dyDescent="0.25">
      <c r="A117" s="4" t="s">
        <v>11074</v>
      </c>
      <c r="B117" s="4" t="s">
        <v>25713</v>
      </c>
      <c r="C117" s="4" t="s">
        <v>1944</v>
      </c>
      <c r="D117" s="1" t="s">
        <v>1945</v>
      </c>
      <c r="E117" s="5" t="s">
        <v>216</v>
      </c>
      <c r="F117" s="5" t="s">
        <v>216</v>
      </c>
      <c r="G117" s="5" t="s">
        <v>216</v>
      </c>
      <c r="H117" s="5" t="s">
        <v>216</v>
      </c>
      <c r="I117" s="5" t="s">
        <v>216</v>
      </c>
      <c r="J117" s="5">
        <v>0.25</v>
      </c>
      <c r="K117" s="5" t="s">
        <v>216</v>
      </c>
      <c r="L117" s="5" t="s">
        <v>216</v>
      </c>
      <c r="M117" s="5" t="s">
        <v>216</v>
      </c>
      <c r="N117" s="5" t="s">
        <v>216</v>
      </c>
      <c r="O117" s="5" t="s">
        <v>216</v>
      </c>
      <c r="P117" s="5" t="s">
        <v>216</v>
      </c>
      <c r="Q117" s="5" t="s">
        <v>216</v>
      </c>
      <c r="R117" s="5" t="s">
        <v>216</v>
      </c>
      <c r="S117" s="5">
        <v>0.27</v>
      </c>
      <c r="T117" s="5">
        <v>0.27</v>
      </c>
      <c r="U117" s="5">
        <v>0.27</v>
      </c>
      <c r="V117" s="5">
        <v>0.27</v>
      </c>
      <c r="W117" s="5">
        <v>0.27</v>
      </c>
      <c r="X117" s="5">
        <v>0.27</v>
      </c>
      <c r="Y117" s="5">
        <v>0.27</v>
      </c>
    </row>
    <row r="118" spans="1:25" ht="25.5" x14ac:dyDescent="0.25">
      <c r="A118" s="4" t="s">
        <v>11083</v>
      </c>
      <c r="B118" s="4" t="s">
        <v>25713</v>
      </c>
      <c r="C118" s="4" t="s">
        <v>1947</v>
      </c>
      <c r="D118" s="1" t="s">
        <v>1948</v>
      </c>
      <c r="E118" s="5" t="s">
        <v>216</v>
      </c>
      <c r="F118" s="5" t="s">
        <v>216</v>
      </c>
      <c r="G118" s="5" t="s">
        <v>216</v>
      </c>
      <c r="H118" s="5" t="s">
        <v>216</v>
      </c>
      <c r="I118" s="5" t="s">
        <v>216</v>
      </c>
      <c r="J118" s="5">
        <v>0.25</v>
      </c>
      <c r="K118" s="5" t="s">
        <v>216</v>
      </c>
      <c r="L118" s="5" t="s">
        <v>216</v>
      </c>
      <c r="M118" s="5" t="s">
        <v>216</v>
      </c>
      <c r="N118" s="5" t="s">
        <v>216</v>
      </c>
      <c r="O118" s="5" t="s">
        <v>216</v>
      </c>
      <c r="P118" s="5" t="s">
        <v>216</v>
      </c>
      <c r="Q118" s="5" t="s">
        <v>216</v>
      </c>
      <c r="R118" s="5" t="s">
        <v>216</v>
      </c>
      <c r="S118" s="5">
        <v>0.27</v>
      </c>
      <c r="T118" s="5">
        <v>0.27</v>
      </c>
      <c r="U118" s="5">
        <v>0.27</v>
      </c>
      <c r="V118" s="5">
        <v>0.27</v>
      </c>
      <c r="W118" s="5">
        <v>0.27</v>
      </c>
      <c r="X118" s="5">
        <v>0.27</v>
      </c>
      <c r="Y118" s="5">
        <v>0.27</v>
      </c>
    </row>
    <row r="119" spans="1:25" ht="25.5" x14ac:dyDescent="0.25">
      <c r="A119" s="4" t="s">
        <v>11091</v>
      </c>
      <c r="B119" s="4" t="s">
        <v>25713</v>
      </c>
      <c r="C119" s="4" t="s">
        <v>1950</v>
      </c>
      <c r="D119" s="1" t="s">
        <v>1951</v>
      </c>
      <c r="E119" s="5" t="s">
        <v>216</v>
      </c>
      <c r="F119" s="5" t="s">
        <v>216</v>
      </c>
      <c r="G119" s="5" t="s">
        <v>216</v>
      </c>
      <c r="H119" s="5" t="s">
        <v>216</v>
      </c>
      <c r="I119" s="5" t="s">
        <v>216</v>
      </c>
      <c r="J119" s="5">
        <v>0.25</v>
      </c>
      <c r="K119" s="5" t="s">
        <v>216</v>
      </c>
      <c r="L119" s="5" t="s">
        <v>216</v>
      </c>
      <c r="M119" s="5" t="s">
        <v>216</v>
      </c>
      <c r="N119" s="5" t="s">
        <v>216</v>
      </c>
      <c r="O119" s="5" t="s">
        <v>216</v>
      </c>
      <c r="P119" s="5" t="s">
        <v>216</v>
      </c>
      <c r="Q119" s="5" t="s">
        <v>216</v>
      </c>
      <c r="R119" s="5" t="s">
        <v>216</v>
      </c>
      <c r="S119" s="5">
        <v>0.27</v>
      </c>
      <c r="T119" s="5">
        <v>0.27</v>
      </c>
      <c r="U119" s="5">
        <v>0.27</v>
      </c>
      <c r="V119" s="5">
        <v>0.27</v>
      </c>
      <c r="W119" s="5">
        <v>0.27</v>
      </c>
      <c r="X119" s="5">
        <v>0.27</v>
      </c>
      <c r="Y119" s="5">
        <v>0.18</v>
      </c>
    </row>
    <row r="120" spans="1:25" ht="25.5" x14ac:dyDescent="0.25">
      <c r="A120" s="4" t="s">
        <v>11100</v>
      </c>
      <c r="B120" s="4" t="s">
        <v>25713</v>
      </c>
      <c r="C120" s="4" t="s">
        <v>1953</v>
      </c>
      <c r="D120" s="1" t="s">
        <v>1954</v>
      </c>
      <c r="E120" s="5" t="s">
        <v>216</v>
      </c>
      <c r="F120" s="5" t="s">
        <v>216</v>
      </c>
      <c r="G120" s="5" t="s">
        <v>216</v>
      </c>
      <c r="H120" s="5" t="s">
        <v>216</v>
      </c>
      <c r="I120" s="5" t="s">
        <v>216</v>
      </c>
      <c r="J120" s="5">
        <v>0.25</v>
      </c>
      <c r="K120" s="5" t="s">
        <v>216</v>
      </c>
      <c r="L120" s="5" t="s">
        <v>216</v>
      </c>
      <c r="M120" s="5" t="s">
        <v>216</v>
      </c>
      <c r="N120" s="5" t="s">
        <v>216</v>
      </c>
      <c r="O120" s="5" t="s">
        <v>216</v>
      </c>
      <c r="P120" s="5" t="s">
        <v>216</v>
      </c>
      <c r="Q120" s="5" t="s">
        <v>216</v>
      </c>
      <c r="R120" s="5" t="s">
        <v>216</v>
      </c>
      <c r="S120" s="5">
        <v>0.27</v>
      </c>
      <c r="T120" s="5">
        <v>0.27</v>
      </c>
      <c r="U120" s="5">
        <v>0.27</v>
      </c>
      <c r="V120" s="5">
        <v>0.27</v>
      </c>
      <c r="W120" s="5">
        <v>0.27</v>
      </c>
      <c r="X120" s="5">
        <v>0.27</v>
      </c>
      <c r="Y120" s="5">
        <v>0.27</v>
      </c>
    </row>
    <row r="121" spans="1:25" ht="25.5" x14ac:dyDescent="0.25">
      <c r="A121" s="4" t="s">
        <v>11109</v>
      </c>
      <c r="B121" s="4" t="s">
        <v>25713</v>
      </c>
      <c r="C121" s="4" t="s">
        <v>1956</v>
      </c>
      <c r="D121" s="1" t="s">
        <v>1957</v>
      </c>
      <c r="E121" s="5" t="s">
        <v>216</v>
      </c>
      <c r="F121" s="5" t="s">
        <v>216</v>
      </c>
      <c r="G121" s="5" t="s">
        <v>216</v>
      </c>
      <c r="H121" s="5" t="s">
        <v>216</v>
      </c>
      <c r="I121" s="5" t="s">
        <v>216</v>
      </c>
      <c r="J121" s="5">
        <v>0.25</v>
      </c>
      <c r="K121" s="5" t="s">
        <v>216</v>
      </c>
      <c r="L121" s="5" t="s">
        <v>216</v>
      </c>
      <c r="M121" s="5" t="s">
        <v>216</v>
      </c>
      <c r="N121" s="5" t="s">
        <v>216</v>
      </c>
      <c r="O121" s="5" t="s">
        <v>216</v>
      </c>
      <c r="P121" s="5" t="s">
        <v>216</v>
      </c>
      <c r="Q121" s="5" t="s">
        <v>216</v>
      </c>
      <c r="R121" s="5" t="s">
        <v>216</v>
      </c>
      <c r="S121" s="5">
        <v>0.05</v>
      </c>
      <c r="T121" s="5">
        <v>0.05</v>
      </c>
      <c r="U121" s="5">
        <v>0.05</v>
      </c>
      <c r="V121" s="5">
        <v>0.05</v>
      </c>
      <c r="W121" s="5">
        <v>0.05</v>
      </c>
      <c r="X121" s="5">
        <v>0.05</v>
      </c>
      <c r="Y121" s="5">
        <v>0.05</v>
      </c>
    </row>
    <row r="122" spans="1:25" ht="25.5" x14ac:dyDescent="0.25">
      <c r="A122" s="4" t="s">
        <v>11118</v>
      </c>
      <c r="B122" s="4" t="s">
        <v>25713</v>
      </c>
      <c r="C122" s="4" t="s">
        <v>1959</v>
      </c>
      <c r="D122" s="1" t="s">
        <v>1960</v>
      </c>
      <c r="E122" s="5" t="s">
        <v>216</v>
      </c>
      <c r="F122" s="5" t="s">
        <v>216</v>
      </c>
      <c r="G122" s="5" t="s">
        <v>216</v>
      </c>
      <c r="H122" s="5" t="s">
        <v>216</v>
      </c>
      <c r="I122" s="5" t="s">
        <v>216</v>
      </c>
      <c r="J122" s="5">
        <v>0.25</v>
      </c>
      <c r="K122" s="5" t="s">
        <v>216</v>
      </c>
      <c r="L122" s="5" t="s">
        <v>216</v>
      </c>
      <c r="M122" s="5" t="s">
        <v>216</v>
      </c>
      <c r="N122" s="5" t="s">
        <v>216</v>
      </c>
      <c r="O122" s="5" t="s">
        <v>216</v>
      </c>
      <c r="P122" s="5" t="s">
        <v>216</v>
      </c>
      <c r="Q122" s="5" t="s">
        <v>216</v>
      </c>
      <c r="R122" s="5" t="s">
        <v>216</v>
      </c>
      <c r="S122" s="5">
        <v>0.05</v>
      </c>
      <c r="T122" s="5">
        <v>0.05</v>
      </c>
      <c r="U122" s="5">
        <v>0.05</v>
      </c>
      <c r="V122" s="5">
        <v>0.05</v>
      </c>
      <c r="W122" s="5">
        <v>0.05</v>
      </c>
      <c r="X122" s="5">
        <v>0.05</v>
      </c>
      <c r="Y122" s="5">
        <v>0.05</v>
      </c>
    </row>
    <row r="123" spans="1:25" ht="25.5" x14ac:dyDescent="0.25">
      <c r="A123" s="4" t="s">
        <v>11123</v>
      </c>
      <c r="B123" s="4" t="s">
        <v>25713</v>
      </c>
      <c r="C123" s="4" t="s">
        <v>1962</v>
      </c>
      <c r="D123" s="1" t="s">
        <v>1963</v>
      </c>
      <c r="E123" s="5" t="s">
        <v>216</v>
      </c>
      <c r="F123" s="5" t="s">
        <v>216</v>
      </c>
      <c r="G123" s="5" t="s">
        <v>216</v>
      </c>
      <c r="H123" s="5" t="s">
        <v>216</v>
      </c>
      <c r="I123" s="5" t="s">
        <v>216</v>
      </c>
      <c r="J123" s="5">
        <v>0.25</v>
      </c>
      <c r="K123" s="5" t="s">
        <v>216</v>
      </c>
      <c r="L123" s="5" t="s">
        <v>216</v>
      </c>
      <c r="M123" s="5" t="s">
        <v>216</v>
      </c>
      <c r="N123" s="5" t="s">
        <v>216</v>
      </c>
      <c r="O123" s="5" t="s">
        <v>216</v>
      </c>
      <c r="P123" s="5" t="s">
        <v>216</v>
      </c>
      <c r="Q123" s="5" t="s">
        <v>216</v>
      </c>
      <c r="R123" s="5" t="s">
        <v>216</v>
      </c>
      <c r="S123" s="5">
        <v>0.05</v>
      </c>
      <c r="T123" s="5">
        <v>0.05</v>
      </c>
      <c r="U123" s="5">
        <v>0.05</v>
      </c>
      <c r="V123" s="5">
        <v>0.05</v>
      </c>
      <c r="W123" s="5">
        <v>0.05</v>
      </c>
      <c r="X123" s="5">
        <v>0.05</v>
      </c>
      <c r="Y123" s="5">
        <v>0.05</v>
      </c>
    </row>
    <row r="124" spans="1:25" ht="25.5" x14ac:dyDescent="0.25">
      <c r="A124" s="4" t="s">
        <v>11132</v>
      </c>
      <c r="B124" s="4" t="s">
        <v>25713</v>
      </c>
      <c r="C124" s="4" t="s">
        <v>1965</v>
      </c>
      <c r="D124" s="1" t="s">
        <v>1966</v>
      </c>
      <c r="E124" s="5" t="s">
        <v>216</v>
      </c>
      <c r="F124" s="5" t="s">
        <v>216</v>
      </c>
      <c r="G124" s="5" t="s">
        <v>216</v>
      </c>
      <c r="H124" s="5" t="s">
        <v>216</v>
      </c>
      <c r="I124" s="5" t="s">
        <v>216</v>
      </c>
      <c r="J124" s="5">
        <v>0.25</v>
      </c>
      <c r="K124" s="5" t="s">
        <v>216</v>
      </c>
      <c r="L124" s="5" t="s">
        <v>216</v>
      </c>
      <c r="M124" s="5" t="s">
        <v>216</v>
      </c>
      <c r="N124" s="5" t="s">
        <v>216</v>
      </c>
      <c r="O124" s="5" t="s">
        <v>216</v>
      </c>
      <c r="P124" s="5" t="s">
        <v>216</v>
      </c>
      <c r="Q124" s="5" t="s">
        <v>216</v>
      </c>
      <c r="R124" s="5" t="s">
        <v>216</v>
      </c>
      <c r="S124" s="5">
        <v>0.05</v>
      </c>
      <c r="T124" s="5">
        <v>0.05</v>
      </c>
      <c r="U124" s="5">
        <v>0.05</v>
      </c>
      <c r="V124" s="5">
        <v>0.05</v>
      </c>
      <c r="W124" s="5">
        <v>0.05</v>
      </c>
      <c r="X124" s="5">
        <v>0.05</v>
      </c>
      <c r="Y124" s="5">
        <v>0.05</v>
      </c>
    </row>
    <row r="125" spans="1:25" ht="25.5" x14ac:dyDescent="0.25">
      <c r="A125" s="4" t="s">
        <v>11139</v>
      </c>
      <c r="B125" s="4" t="s">
        <v>25713</v>
      </c>
      <c r="C125" s="4" t="s">
        <v>1968</v>
      </c>
      <c r="D125" s="1" t="s">
        <v>9135</v>
      </c>
      <c r="E125" s="5" t="s">
        <v>216</v>
      </c>
      <c r="F125" s="5" t="s">
        <v>216</v>
      </c>
      <c r="G125" s="5" t="s">
        <v>216</v>
      </c>
      <c r="H125" s="5" t="s">
        <v>216</v>
      </c>
      <c r="I125" s="5" t="s">
        <v>216</v>
      </c>
      <c r="J125" s="5">
        <v>0.25</v>
      </c>
      <c r="K125" s="5" t="s">
        <v>216</v>
      </c>
      <c r="L125" s="5" t="s">
        <v>216</v>
      </c>
      <c r="M125" s="5" t="s">
        <v>216</v>
      </c>
      <c r="N125" s="5" t="s">
        <v>216</v>
      </c>
      <c r="O125" s="5" t="s">
        <v>216</v>
      </c>
      <c r="P125" s="5" t="s">
        <v>216</v>
      </c>
      <c r="Q125" s="5" t="s">
        <v>216</v>
      </c>
      <c r="R125" s="5" t="s">
        <v>216</v>
      </c>
      <c r="S125" s="5">
        <v>0.27</v>
      </c>
      <c r="T125" s="5">
        <v>0.27</v>
      </c>
      <c r="U125" s="5">
        <v>0.27</v>
      </c>
      <c r="V125" s="5">
        <v>0.27</v>
      </c>
      <c r="W125" s="5">
        <v>0.27</v>
      </c>
      <c r="X125" s="5">
        <v>0.27</v>
      </c>
      <c r="Y125" s="5">
        <v>0.27</v>
      </c>
    </row>
    <row r="126" spans="1:25" ht="25.5" x14ac:dyDescent="0.25">
      <c r="A126" s="4" t="s">
        <v>11148</v>
      </c>
      <c r="B126" s="4" t="s">
        <v>25713</v>
      </c>
      <c r="C126" s="4" t="s">
        <v>1971</v>
      </c>
      <c r="D126" s="1" t="s">
        <v>9137</v>
      </c>
      <c r="E126" s="5" t="s">
        <v>216</v>
      </c>
      <c r="F126" s="5" t="s">
        <v>216</v>
      </c>
      <c r="G126" s="5" t="s">
        <v>216</v>
      </c>
      <c r="H126" s="5" t="s">
        <v>216</v>
      </c>
      <c r="I126" s="5" t="s">
        <v>216</v>
      </c>
      <c r="J126" s="5">
        <v>0.25</v>
      </c>
      <c r="K126" s="5" t="s">
        <v>216</v>
      </c>
      <c r="L126" s="5" t="s">
        <v>216</v>
      </c>
      <c r="M126" s="5" t="s">
        <v>216</v>
      </c>
      <c r="N126" s="5" t="s">
        <v>216</v>
      </c>
      <c r="O126" s="5" t="s">
        <v>216</v>
      </c>
      <c r="P126" s="5" t="s">
        <v>216</v>
      </c>
      <c r="Q126" s="5" t="s">
        <v>216</v>
      </c>
      <c r="R126" s="5" t="s">
        <v>216</v>
      </c>
      <c r="S126" s="5">
        <v>0.27</v>
      </c>
      <c r="T126" s="5">
        <v>0.27</v>
      </c>
      <c r="U126" s="5">
        <v>0.27</v>
      </c>
      <c r="V126" s="5">
        <v>0.27</v>
      </c>
      <c r="W126" s="5">
        <v>0.27</v>
      </c>
      <c r="X126" s="5">
        <v>0.27</v>
      </c>
      <c r="Y126" s="5">
        <v>0.27</v>
      </c>
    </row>
    <row r="127" spans="1:25" ht="25.5" x14ac:dyDescent="0.25">
      <c r="A127" s="4" t="s">
        <v>11157</v>
      </c>
      <c r="B127" s="4" t="s">
        <v>25713</v>
      </c>
      <c r="C127" s="4" t="s">
        <v>1974</v>
      </c>
      <c r="D127" s="1" t="s">
        <v>9139</v>
      </c>
      <c r="E127" s="5" t="s">
        <v>216</v>
      </c>
      <c r="F127" s="5" t="s">
        <v>216</v>
      </c>
      <c r="G127" s="5" t="s">
        <v>216</v>
      </c>
      <c r="H127" s="5" t="s">
        <v>216</v>
      </c>
      <c r="I127" s="5" t="s">
        <v>216</v>
      </c>
      <c r="J127" s="5">
        <v>0.25</v>
      </c>
      <c r="K127" s="5" t="s">
        <v>216</v>
      </c>
      <c r="L127" s="5" t="s">
        <v>216</v>
      </c>
      <c r="M127" s="5" t="s">
        <v>216</v>
      </c>
      <c r="N127" s="5" t="s">
        <v>216</v>
      </c>
      <c r="O127" s="5" t="s">
        <v>216</v>
      </c>
      <c r="P127" s="5" t="s">
        <v>216</v>
      </c>
      <c r="Q127" s="5" t="s">
        <v>216</v>
      </c>
      <c r="R127" s="5" t="s">
        <v>216</v>
      </c>
      <c r="S127" s="5">
        <v>0.27</v>
      </c>
      <c r="T127" s="5">
        <v>0.27</v>
      </c>
      <c r="U127" s="5">
        <v>0.27</v>
      </c>
      <c r="V127" s="5">
        <v>0.27</v>
      </c>
      <c r="W127" s="5">
        <v>0.27</v>
      </c>
      <c r="X127" s="5">
        <v>0.27</v>
      </c>
      <c r="Y127" s="5">
        <v>0.27</v>
      </c>
    </row>
    <row r="128" spans="1:25" ht="25.5" x14ac:dyDescent="0.25">
      <c r="A128" s="4" t="s">
        <v>11166</v>
      </c>
      <c r="B128" s="4" t="s">
        <v>25713</v>
      </c>
      <c r="C128" s="4" t="s">
        <v>1983</v>
      </c>
      <c r="D128" s="1" t="s">
        <v>1984</v>
      </c>
      <c r="E128" s="5" t="s">
        <v>216</v>
      </c>
      <c r="F128" s="5" t="s">
        <v>216</v>
      </c>
      <c r="G128" s="5" t="s">
        <v>216</v>
      </c>
      <c r="H128" s="5" t="s">
        <v>216</v>
      </c>
      <c r="I128" s="5" t="s">
        <v>216</v>
      </c>
      <c r="J128" s="5">
        <v>0.25</v>
      </c>
      <c r="K128" s="5" t="s">
        <v>216</v>
      </c>
      <c r="L128" s="5" t="s">
        <v>216</v>
      </c>
      <c r="M128" s="5" t="s">
        <v>216</v>
      </c>
      <c r="N128" s="5" t="s">
        <v>216</v>
      </c>
      <c r="O128" s="5" t="s">
        <v>216</v>
      </c>
      <c r="P128" s="5" t="s">
        <v>216</v>
      </c>
      <c r="Q128" s="5" t="s">
        <v>216</v>
      </c>
      <c r="R128" s="5" t="s">
        <v>216</v>
      </c>
      <c r="S128" s="5">
        <v>0.05</v>
      </c>
      <c r="T128" s="5">
        <v>0.05</v>
      </c>
      <c r="U128" s="5">
        <v>0.05</v>
      </c>
      <c r="V128" s="5">
        <v>0.05</v>
      </c>
      <c r="W128" s="5">
        <v>0.05</v>
      </c>
      <c r="X128" s="5">
        <v>0.05</v>
      </c>
      <c r="Y128" s="5">
        <v>0.05</v>
      </c>
    </row>
    <row r="129" spans="1:25" ht="25.5" x14ac:dyDescent="0.25">
      <c r="A129" s="4" t="s">
        <v>11175</v>
      </c>
      <c r="B129" s="4" t="s">
        <v>25713</v>
      </c>
      <c r="C129" s="4" t="s">
        <v>1986</v>
      </c>
      <c r="D129" s="1" t="s">
        <v>1987</v>
      </c>
      <c r="E129" s="5" t="s">
        <v>216</v>
      </c>
      <c r="F129" s="5" t="s">
        <v>216</v>
      </c>
      <c r="G129" s="5" t="s">
        <v>216</v>
      </c>
      <c r="H129" s="5" t="s">
        <v>216</v>
      </c>
      <c r="I129" s="5" t="s">
        <v>216</v>
      </c>
      <c r="J129" s="5">
        <v>0.25</v>
      </c>
      <c r="K129" s="5" t="s">
        <v>216</v>
      </c>
      <c r="L129" s="5" t="s">
        <v>216</v>
      </c>
      <c r="M129" s="5" t="s">
        <v>216</v>
      </c>
      <c r="N129" s="5" t="s">
        <v>216</v>
      </c>
      <c r="O129" s="5" t="s">
        <v>216</v>
      </c>
      <c r="P129" s="5" t="s">
        <v>216</v>
      </c>
      <c r="Q129" s="5" t="s">
        <v>216</v>
      </c>
      <c r="R129" s="5" t="s">
        <v>216</v>
      </c>
      <c r="S129" s="5">
        <v>0.27</v>
      </c>
      <c r="T129" s="5">
        <v>0.27</v>
      </c>
      <c r="U129" s="5">
        <v>0.27</v>
      </c>
      <c r="V129" s="5">
        <v>0.27</v>
      </c>
      <c r="W129" s="5">
        <v>0.27</v>
      </c>
      <c r="X129" s="5">
        <v>0.27</v>
      </c>
      <c r="Y129" s="5">
        <v>0.27</v>
      </c>
    </row>
    <row r="130" spans="1:25" ht="25.5" x14ac:dyDescent="0.25">
      <c r="A130" s="4" t="s">
        <v>11185</v>
      </c>
      <c r="B130" s="4" t="s">
        <v>25713</v>
      </c>
      <c r="C130" s="4" t="s">
        <v>1989</v>
      </c>
      <c r="D130" s="1" t="s">
        <v>1990</v>
      </c>
      <c r="E130" s="5" t="s">
        <v>216</v>
      </c>
      <c r="F130" s="5" t="s">
        <v>216</v>
      </c>
      <c r="G130" s="5" t="s">
        <v>216</v>
      </c>
      <c r="H130" s="5" t="s">
        <v>216</v>
      </c>
      <c r="I130" s="5" t="s">
        <v>216</v>
      </c>
      <c r="J130" s="5">
        <v>0.25</v>
      </c>
      <c r="K130" s="5" t="s">
        <v>216</v>
      </c>
      <c r="L130" s="5" t="s">
        <v>216</v>
      </c>
      <c r="M130" s="5" t="s">
        <v>216</v>
      </c>
      <c r="N130" s="5" t="s">
        <v>216</v>
      </c>
      <c r="O130" s="5" t="s">
        <v>216</v>
      </c>
      <c r="P130" s="5" t="s">
        <v>216</v>
      </c>
      <c r="Q130" s="5" t="s">
        <v>216</v>
      </c>
      <c r="R130" s="5" t="s">
        <v>216</v>
      </c>
      <c r="S130" s="5">
        <v>0.27</v>
      </c>
      <c r="T130" s="5">
        <v>0.27</v>
      </c>
      <c r="U130" s="5">
        <v>0.27</v>
      </c>
      <c r="V130" s="5">
        <v>0.27</v>
      </c>
      <c r="W130" s="5">
        <v>0.27</v>
      </c>
      <c r="X130" s="5">
        <v>0.27</v>
      </c>
      <c r="Y130" s="5">
        <v>0.27</v>
      </c>
    </row>
    <row r="131" spans="1:25" ht="25.5" x14ac:dyDescent="0.25">
      <c r="A131" s="4" t="s">
        <v>11193</v>
      </c>
      <c r="B131" s="4" t="s">
        <v>25713</v>
      </c>
      <c r="C131" s="4" t="s">
        <v>1992</v>
      </c>
      <c r="D131" s="1" t="s">
        <v>1993</v>
      </c>
      <c r="E131" s="5" t="s">
        <v>216</v>
      </c>
      <c r="F131" s="5" t="s">
        <v>216</v>
      </c>
      <c r="G131" s="5" t="s">
        <v>216</v>
      </c>
      <c r="H131" s="5" t="s">
        <v>216</v>
      </c>
      <c r="I131" s="5" t="s">
        <v>216</v>
      </c>
      <c r="J131" s="5">
        <v>0.25</v>
      </c>
      <c r="K131" s="5" t="s">
        <v>216</v>
      </c>
      <c r="L131" s="5" t="s">
        <v>216</v>
      </c>
      <c r="M131" s="5" t="s">
        <v>216</v>
      </c>
      <c r="N131" s="5" t="s">
        <v>216</v>
      </c>
      <c r="O131" s="5" t="s">
        <v>216</v>
      </c>
      <c r="P131" s="5" t="s">
        <v>216</v>
      </c>
      <c r="Q131" s="5" t="s">
        <v>216</v>
      </c>
      <c r="R131" s="5" t="s">
        <v>216</v>
      </c>
      <c r="S131" s="5">
        <v>0.27</v>
      </c>
      <c r="T131" s="5">
        <v>0.27</v>
      </c>
      <c r="U131" s="5">
        <v>0.27</v>
      </c>
      <c r="V131" s="5">
        <v>0.27</v>
      </c>
      <c r="W131" s="5">
        <v>0.27</v>
      </c>
      <c r="X131" s="5">
        <v>0.27</v>
      </c>
      <c r="Y131" s="5">
        <v>0.27</v>
      </c>
    </row>
    <row r="132" spans="1:25" ht="25.5" x14ac:dyDescent="0.25">
      <c r="A132" s="4" t="s">
        <v>11204</v>
      </c>
      <c r="B132" s="4" t="s">
        <v>25713</v>
      </c>
      <c r="C132" s="4" t="s">
        <v>1995</v>
      </c>
      <c r="D132" s="1" t="s">
        <v>9145</v>
      </c>
      <c r="E132" s="5" t="s">
        <v>216</v>
      </c>
      <c r="F132" s="5" t="s">
        <v>216</v>
      </c>
      <c r="G132" s="5" t="s">
        <v>216</v>
      </c>
      <c r="H132" s="5" t="s">
        <v>216</v>
      </c>
      <c r="I132" s="5" t="s">
        <v>216</v>
      </c>
      <c r="J132" s="5">
        <v>0.18</v>
      </c>
      <c r="K132" s="5" t="s">
        <v>216</v>
      </c>
      <c r="L132" s="5" t="s">
        <v>216</v>
      </c>
      <c r="M132" s="5" t="s">
        <v>216</v>
      </c>
      <c r="N132" s="5" t="s">
        <v>216</v>
      </c>
      <c r="O132" s="5" t="s">
        <v>216</v>
      </c>
      <c r="P132" s="5" t="s">
        <v>216</v>
      </c>
      <c r="Q132" s="5" t="s">
        <v>216</v>
      </c>
      <c r="R132" s="5" t="s">
        <v>216</v>
      </c>
      <c r="S132" s="5">
        <v>0.18</v>
      </c>
      <c r="T132" s="5">
        <v>0.18</v>
      </c>
      <c r="U132" s="5">
        <v>0.18</v>
      </c>
      <c r="V132" s="5">
        <v>0.18</v>
      </c>
      <c r="W132" s="5">
        <v>0.18</v>
      </c>
      <c r="X132" s="5">
        <v>0.18</v>
      </c>
      <c r="Y132" s="5">
        <v>0.05</v>
      </c>
    </row>
    <row r="133" spans="1:25" ht="25.5" x14ac:dyDescent="0.25">
      <c r="A133" s="4" t="s">
        <v>11214</v>
      </c>
      <c r="B133" s="4" t="s">
        <v>25713</v>
      </c>
      <c r="C133" s="4" t="s">
        <v>9147</v>
      </c>
      <c r="D133" s="1" t="s">
        <v>9148</v>
      </c>
      <c r="E133" s="5" t="s">
        <v>216</v>
      </c>
      <c r="F133" s="5" t="s">
        <v>216</v>
      </c>
      <c r="G133" s="5" t="s">
        <v>216</v>
      </c>
      <c r="H133" s="5" t="s">
        <v>216</v>
      </c>
      <c r="I133" s="5" t="s">
        <v>216</v>
      </c>
      <c r="J133" s="5">
        <v>0.18</v>
      </c>
      <c r="K133" s="5" t="s">
        <v>216</v>
      </c>
      <c r="L133" s="5" t="s">
        <v>216</v>
      </c>
      <c r="M133" s="5" t="s">
        <v>216</v>
      </c>
      <c r="N133" s="5" t="s">
        <v>216</v>
      </c>
      <c r="O133" s="5" t="s">
        <v>216</v>
      </c>
      <c r="P133" s="5" t="s">
        <v>216</v>
      </c>
      <c r="Q133" s="5" t="s">
        <v>216</v>
      </c>
      <c r="R133" s="5" t="s">
        <v>216</v>
      </c>
      <c r="S133" s="5">
        <v>0.18</v>
      </c>
      <c r="T133" s="5">
        <v>0.18</v>
      </c>
      <c r="U133" s="5">
        <v>0.18</v>
      </c>
      <c r="V133" s="5">
        <v>0.18</v>
      </c>
      <c r="W133" s="5">
        <v>0.18</v>
      </c>
      <c r="X133" s="5">
        <v>0.18</v>
      </c>
      <c r="Y133" s="5">
        <v>0.05</v>
      </c>
    </row>
    <row r="134" spans="1:25" ht="25.5" x14ac:dyDescent="0.25">
      <c r="A134" s="4" t="s">
        <v>11224</v>
      </c>
      <c r="B134" s="4" t="s">
        <v>25713</v>
      </c>
      <c r="C134" s="4" t="s">
        <v>1998</v>
      </c>
      <c r="D134" s="1" t="s">
        <v>1999</v>
      </c>
      <c r="E134" s="5" t="s">
        <v>216</v>
      </c>
      <c r="F134" s="5" t="s">
        <v>216</v>
      </c>
      <c r="G134" s="5" t="s">
        <v>216</v>
      </c>
      <c r="H134" s="5" t="s">
        <v>216</v>
      </c>
      <c r="I134" s="5" t="s">
        <v>216</v>
      </c>
      <c r="J134" s="5">
        <v>0.18</v>
      </c>
      <c r="K134" s="5" t="s">
        <v>216</v>
      </c>
      <c r="L134" s="5" t="s">
        <v>216</v>
      </c>
      <c r="M134" s="5" t="s">
        <v>216</v>
      </c>
      <c r="N134" s="5" t="s">
        <v>216</v>
      </c>
      <c r="O134" s="5" t="s">
        <v>216</v>
      </c>
      <c r="P134" s="5" t="s">
        <v>216</v>
      </c>
      <c r="Q134" s="5" t="s">
        <v>216</v>
      </c>
      <c r="R134" s="5" t="s">
        <v>216</v>
      </c>
      <c r="S134" s="5">
        <v>0.18</v>
      </c>
      <c r="T134" s="5">
        <v>0.18</v>
      </c>
      <c r="U134" s="5">
        <v>0.18</v>
      </c>
      <c r="V134" s="5">
        <v>0.18</v>
      </c>
      <c r="W134" s="5">
        <v>0.18</v>
      </c>
      <c r="X134" s="5">
        <v>0.18</v>
      </c>
      <c r="Y134" s="5">
        <v>0.05</v>
      </c>
    </row>
    <row r="135" spans="1:25" ht="25.5" x14ac:dyDescent="0.25">
      <c r="A135" s="4" t="s">
        <v>11232</v>
      </c>
      <c r="B135" s="4" t="s">
        <v>25713</v>
      </c>
      <c r="C135" s="4" t="s">
        <v>2001</v>
      </c>
      <c r="D135" s="1" t="s">
        <v>2002</v>
      </c>
      <c r="E135" s="5" t="s">
        <v>216</v>
      </c>
      <c r="F135" s="5" t="s">
        <v>216</v>
      </c>
      <c r="G135" s="5" t="s">
        <v>216</v>
      </c>
      <c r="H135" s="5" t="s">
        <v>216</v>
      </c>
      <c r="I135" s="5" t="s">
        <v>216</v>
      </c>
      <c r="J135" s="5">
        <v>0.18</v>
      </c>
      <c r="K135" s="5" t="s">
        <v>216</v>
      </c>
      <c r="L135" s="5" t="s">
        <v>216</v>
      </c>
      <c r="M135" s="5" t="s">
        <v>216</v>
      </c>
      <c r="N135" s="5" t="s">
        <v>216</v>
      </c>
      <c r="O135" s="5" t="s">
        <v>216</v>
      </c>
      <c r="P135" s="5" t="s">
        <v>216</v>
      </c>
      <c r="Q135" s="5" t="s">
        <v>216</v>
      </c>
      <c r="R135" s="5" t="s">
        <v>216</v>
      </c>
      <c r="S135" s="5">
        <v>0.18</v>
      </c>
      <c r="T135" s="5">
        <v>0.18</v>
      </c>
      <c r="U135" s="5">
        <v>0.18</v>
      </c>
      <c r="V135" s="5">
        <v>0.18</v>
      </c>
      <c r="W135" s="5">
        <v>0.18</v>
      </c>
      <c r="X135" s="5">
        <v>0.18</v>
      </c>
      <c r="Y135" s="5">
        <v>0.18</v>
      </c>
    </row>
    <row r="136" spans="1:25" ht="25.5" x14ac:dyDescent="0.25">
      <c r="A136" s="4" t="s">
        <v>11242</v>
      </c>
      <c r="B136" s="4" t="s">
        <v>25713</v>
      </c>
      <c r="C136" s="4" t="s">
        <v>2004</v>
      </c>
      <c r="D136" s="1" t="s">
        <v>2005</v>
      </c>
      <c r="E136" s="5" t="s">
        <v>216</v>
      </c>
      <c r="F136" s="5" t="s">
        <v>216</v>
      </c>
      <c r="G136" s="5" t="s">
        <v>216</v>
      </c>
      <c r="H136" s="5" t="s">
        <v>216</v>
      </c>
      <c r="I136" s="5" t="s">
        <v>216</v>
      </c>
      <c r="J136" s="5">
        <v>0.18</v>
      </c>
      <c r="K136" s="5" t="s">
        <v>216</v>
      </c>
      <c r="L136" s="5" t="s">
        <v>216</v>
      </c>
      <c r="M136" s="5" t="s">
        <v>216</v>
      </c>
      <c r="N136" s="5" t="s">
        <v>216</v>
      </c>
      <c r="O136" s="5" t="s">
        <v>216</v>
      </c>
      <c r="P136" s="5" t="s">
        <v>216</v>
      </c>
      <c r="Q136" s="5" t="s">
        <v>216</v>
      </c>
      <c r="R136" s="5" t="s">
        <v>216</v>
      </c>
      <c r="S136" s="5">
        <v>0.18</v>
      </c>
      <c r="T136" s="5">
        <v>0.18</v>
      </c>
      <c r="U136" s="5">
        <v>0.18</v>
      </c>
      <c r="V136" s="5">
        <v>0.18</v>
      </c>
      <c r="W136" s="5">
        <v>0.18</v>
      </c>
      <c r="X136" s="5">
        <v>0.18</v>
      </c>
      <c r="Y136" s="5">
        <v>0.18</v>
      </c>
    </row>
    <row r="137" spans="1:25" ht="25.5" x14ac:dyDescent="0.25">
      <c r="A137" s="4" t="s">
        <v>11251</v>
      </c>
      <c r="B137" s="4" t="s">
        <v>25713</v>
      </c>
      <c r="C137" s="4" t="s">
        <v>2007</v>
      </c>
      <c r="D137" s="1" t="s">
        <v>2008</v>
      </c>
      <c r="E137" s="5" t="s">
        <v>216</v>
      </c>
      <c r="F137" s="5" t="s">
        <v>216</v>
      </c>
      <c r="G137" s="5" t="s">
        <v>216</v>
      </c>
      <c r="H137" s="5" t="s">
        <v>216</v>
      </c>
      <c r="I137" s="5" t="s">
        <v>216</v>
      </c>
      <c r="J137" s="5">
        <v>0.18</v>
      </c>
      <c r="K137" s="5" t="s">
        <v>216</v>
      </c>
      <c r="L137" s="5" t="s">
        <v>216</v>
      </c>
      <c r="M137" s="5" t="s">
        <v>216</v>
      </c>
      <c r="N137" s="5" t="s">
        <v>216</v>
      </c>
      <c r="O137" s="5" t="s">
        <v>216</v>
      </c>
      <c r="P137" s="5" t="s">
        <v>216</v>
      </c>
      <c r="Q137" s="5" t="s">
        <v>216</v>
      </c>
      <c r="R137" s="5" t="s">
        <v>216</v>
      </c>
      <c r="S137" s="5">
        <v>0.18</v>
      </c>
      <c r="T137" s="5">
        <v>0.18</v>
      </c>
      <c r="U137" s="5">
        <v>0.18</v>
      </c>
      <c r="V137" s="5">
        <v>0.18</v>
      </c>
      <c r="W137" s="5">
        <v>0.18</v>
      </c>
      <c r="X137" s="5">
        <v>0.18</v>
      </c>
      <c r="Y137" s="5">
        <v>0.18</v>
      </c>
    </row>
    <row r="138" spans="1:25" ht="25.5" x14ac:dyDescent="0.25">
      <c r="A138" s="4" t="s">
        <v>11260</v>
      </c>
      <c r="B138" s="4" t="s">
        <v>25713</v>
      </c>
      <c r="C138" s="4" t="s">
        <v>2010</v>
      </c>
      <c r="D138" s="1" t="s">
        <v>2011</v>
      </c>
      <c r="E138" s="5" t="s">
        <v>216</v>
      </c>
      <c r="F138" s="5" t="s">
        <v>216</v>
      </c>
      <c r="G138" s="5" t="s">
        <v>216</v>
      </c>
      <c r="H138" s="5" t="s">
        <v>216</v>
      </c>
      <c r="I138" s="5" t="s">
        <v>216</v>
      </c>
      <c r="J138" s="5">
        <v>0.25</v>
      </c>
      <c r="K138" s="5" t="s">
        <v>216</v>
      </c>
      <c r="L138" s="5" t="s">
        <v>216</v>
      </c>
      <c r="M138" s="5" t="s">
        <v>216</v>
      </c>
      <c r="N138" s="5" t="s">
        <v>216</v>
      </c>
      <c r="O138" s="5" t="s">
        <v>216</v>
      </c>
      <c r="P138" s="5" t="s">
        <v>216</v>
      </c>
      <c r="Q138" s="5" t="s">
        <v>216</v>
      </c>
      <c r="R138" s="5" t="s">
        <v>216</v>
      </c>
      <c r="S138" s="5">
        <v>0.05</v>
      </c>
      <c r="T138" s="5">
        <v>0.05</v>
      </c>
      <c r="U138" s="5">
        <v>0.05</v>
      </c>
      <c r="V138" s="5">
        <v>0.05</v>
      </c>
      <c r="W138" s="5">
        <v>0.05</v>
      </c>
      <c r="X138" s="5">
        <v>0.05</v>
      </c>
      <c r="Y138" s="5">
        <v>0.05</v>
      </c>
    </row>
    <row r="139" spans="1:25" x14ac:dyDescent="0.25">
      <c r="A139" s="4" t="s">
        <v>11262</v>
      </c>
      <c r="B139" s="4" t="s">
        <v>25713</v>
      </c>
      <c r="C139" s="4" t="s">
        <v>2013</v>
      </c>
      <c r="D139" s="1" t="s">
        <v>2014</v>
      </c>
      <c r="E139" s="5" t="s">
        <v>216</v>
      </c>
      <c r="F139" s="5" t="s">
        <v>216</v>
      </c>
      <c r="G139" s="5" t="s">
        <v>216</v>
      </c>
      <c r="H139" s="5" t="s">
        <v>216</v>
      </c>
      <c r="I139" s="5" t="s">
        <v>216</v>
      </c>
      <c r="J139" s="5">
        <v>0.18</v>
      </c>
      <c r="K139" s="5" t="s">
        <v>216</v>
      </c>
      <c r="L139" s="5" t="s">
        <v>216</v>
      </c>
      <c r="M139" s="5" t="s">
        <v>216</v>
      </c>
      <c r="N139" s="5" t="s">
        <v>216</v>
      </c>
      <c r="O139" s="5" t="s">
        <v>216</v>
      </c>
      <c r="P139" s="5" t="s">
        <v>216</v>
      </c>
      <c r="Q139" s="5" t="s">
        <v>216</v>
      </c>
      <c r="R139" s="5" t="s">
        <v>216</v>
      </c>
      <c r="S139" s="5">
        <v>0.18</v>
      </c>
      <c r="T139" s="5">
        <v>0.18</v>
      </c>
      <c r="U139" s="5">
        <v>0.18</v>
      </c>
      <c r="V139" s="5">
        <v>0.18</v>
      </c>
      <c r="W139" s="5">
        <v>0.18</v>
      </c>
      <c r="X139" s="5">
        <v>0.18</v>
      </c>
      <c r="Y139" s="5">
        <v>0.18</v>
      </c>
    </row>
    <row r="140" spans="1:25" ht="25.5" x14ac:dyDescent="0.25">
      <c r="A140" s="4" t="s">
        <v>11270</v>
      </c>
      <c r="B140" s="4" t="s">
        <v>25713</v>
      </c>
      <c r="C140" s="4" t="s">
        <v>2016</v>
      </c>
      <c r="D140" s="1" t="s">
        <v>2017</v>
      </c>
      <c r="E140" s="5" t="s">
        <v>216</v>
      </c>
      <c r="F140" s="5" t="s">
        <v>216</v>
      </c>
      <c r="G140" s="5" t="s">
        <v>216</v>
      </c>
      <c r="H140" s="5" t="s">
        <v>216</v>
      </c>
      <c r="I140" s="5" t="s">
        <v>216</v>
      </c>
      <c r="J140" s="5">
        <v>0.25</v>
      </c>
      <c r="K140" s="5" t="s">
        <v>216</v>
      </c>
      <c r="L140" s="5" t="s">
        <v>216</v>
      </c>
      <c r="M140" s="5" t="s">
        <v>216</v>
      </c>
      <c r="N140" s="5" t="s">
        <v>216</v>
      </c>
      <c r="O140" s="5" t="s">
        <v>216</v>
      </c>
      <c r="P140" s="5" t="s">
        <v>216</v>
      </c>
      <c r="Q140" s="5" t="s">
        <v>216</v>
      </c>
      <c r="R140" s="5" t="s">
        <v>216</v>
      </c>
      <c r="S140" s="5">
        <v>0.27</v>
      </c>
      <c r="T140" s="5">
        <v>0.27</v>
      </c>
      <c r="U140" s="5">
        <v>0.27</v>
      </c>
      <c r="V140" s="5">
        <v>0.27</v>
      </c>
      <c r="W140" s="5">
        <v>0.27</v>
      </c>
      <c r="X140" s="5">
        <v>0.27</v>
      </c>
      <c r="Y140" s="5">
        <v>0.27</v>
      </c>
    </row>
    <row r="141" spans="1:25" x14ac:dyDescent="0.25">
      <c r="A141" s="4" t="s">
        <v>11279</v>
      </c>
      <c r="B141" s="4" t="s">
        <v>25713</v>
      </c>
      <c r="C141" s="4" t="s">
        <v>2019</v>
      </c>
      <c r="D141" s="1" t="s">
        <v>2020</v>
      </c>
      <c r="E141" s="5" t="s">
        <v>216</v>
      </c>
      <c r="F141" s="5" t="s">
        <v>216</v>
      </c>
      <c r="G141" s="5" t="s">
        <v>216</v>
      </c>
      <c r="H141" s="5" t="s">
        <v>216</v>
      </c>
      <c r="I141" s="5" t="s">
        <v>216</v>
      </c>
      <c r="J141" s="5">
        <v>0.25</v>
      </c>
      <c r="K141" s="5" t="s">
        <v>216</v>
      </c>
      <c r="L141" s="5" t="s">
        <v>216</v>
      </c>
      <c r="M141" s="5" t="s">
        <v>216</v>
      </c>
      <c r="N141" s="5" t="s">
        <v>216</v>
      </c>
      <c r="O141" s="5" t="s">
        <v>216</v>
      </c>
      <c r="P141" s="5" t="s">
        <v>216</v>
      </c>
      <c r="Q141" s="5" t="s">
        <v>216</v>
      </c>
      <c r="R141" s="5" t="s">
        <v>216</v>
      </c>
      <c r="S141" s="5">
        <v>0.27</v>
      </c>
      <c r="T141" s="5">
        <v>0.27</v>
      </c>
      <c r="U141" s="5">
        <v>0.27</v>
      </c>
      <c r="V141" s="5">
        <v>0.27</v>
      </c>
      <c r="W141" s="5">
        <v>0.27</v>
      </c>
      <c r="X141" s="5">
        <v>0.27</v>
      </c>
      <c r="Y141" s="5">
        <v>0.27</v>
      </c>
    </row>
    <row r="142" spans="1:25" ht="25.5" x14ac:dyDescent="0.25">
      <c r="A142" s="4" t="s">
        <v>11288</v>
      </c>
      <c r="B142" s="4" t="s">
        <v>25713</v>
      </c>
      <c r="C142" s="4" t="s">
        <v>2022</v>
      </c>
      <c r="D142" s="1" t="s">
        <v>2023</v>
      </c>
      <c r="E142" s="5" t="s">
        <v>216</v>
      </c>
      <c r="F142" s="5" t="s">
        <v>216</v>
      </c>
      <c r="G142" s="5" t="s">
        <v>216</v>
      </c>
      <c r="H142" s="5" t="s">
        <v>216</v>
      </c>
      <c r="I142" s="5" t="s">
        <v>216</v>
      </c>
      <c r="J142" s="5">
        <v>0.25</v>
      </c>
      <c r="K142" s="5" t="s">
        <v>216</v>
      </c>
      <c r="L142" s="5" t="s">
        <v>216</v>
      </c>
      <c r="M142" s="5" t="s">
        <v>216</v>
      </c>
      <c r="N142" s="5" t="s">
        <v>216</v>
      </c>
      <c r="O142" s="5" t="s">
        <v>216</v>
      </c>
      <c r="P142" s="5" t="s">
        <v>216</v>
      </c>
      <c r="Q142" s="5" t="s">
        <v>216</v>
      </c>
      <c r="R142" s="5" t="s">
        <v>216</v>
      </c>
      <c r="S142" s="5">
        <v>0.27</v>
      </c>
      <c r="T142" s="5">
        <v>0.27</v>
      </c>
      <c r="U142" s="5">
        <v>0.27</v>
      </c>
      <c r="V142" s="5">
        <v>0.27</v>
      </c>
      <c r="W142" s="5">
        <v>0.27</v>
      </c>
      <c r="X142" s="5">
        <v>0.27</v>
      </c>
      <c r="Y142" s="5">
        <v>0.27</v>
      </c>
    </row>
    <row r="143" spans="1:25" ht="25.5" x14ac:dyDescent="0.25">
      <c r="A143" s="4" t="s">
        <v>11295</v>
      </c>
      <c r="B143" s="4" t="s">
        <v>25713</v>
      </c>
      <c r="C143" s="4" t="s">
        <v>2025</v>
      </c>
      <c r="D143" s="1" t="s">
        <v>2026</v>
      </c>
      <c r="E143" s="5" t="s">
        <v>216</v>
      </c>
      <c r="F143" s="5" t="s">
        <v>216</v>
      </c>
      <c r="G143" s="5" t="s">
        <v>216</v>
      </c>
      <c r="H143" s="5" t="s">
        <v>216</v>
      </c>
      <c r="I143" s="5" t="s">
        <v>216</v>
      </c>
      <c r="J143" s="5">
        <v>0.25</v>
      </c>
      <c r="K143" s="5" t="s">
        <v>216</v>
      </c>
      <c r="L143" s="5" t="s">
        <v>216</v>
      </c>
      <c r="M143" s="5" t="s">
        <v>216</v>
      </c>
      <c r="N143" s="5" t="s">
        <v>216</v>
      </c>
      <c r="O143" s="5" t="s">
        <v>216</v>
      </c>
      <c r="P143" s="5" t="s">
        <v>216</v>
      </c>
      <c r="Q143" s="5" t="s">
        <v>216</v>
      </c>
      <c r="R143" s="5" t="s">
        <v>216</v>
      </c>
      <c r="S143" s="5">
        <v>0.27</v>
      </c>
      <c r="T143" s="5">
        <v>0.27</v>
      </c>
      <c r="U143" s="5">
        <v>0.27</v>
      </c>
      <c r="V143" s="5">
        <v>0.27</v>
      </c>
      <c r="W143" s="5">
        <v>0.27</v>
      </c>
      <c r="X143" s="5">
        <v>0.27</v>
      </c>
      <c r="Y143" s="5">
        <v>0.27</v>
      </c>
    </row>
    <row r="144" spans="1:25" ht="25.5" x14ac:dyDescent="0.25">
      <c r="A144" s="4" t="s">
        <v>11303</v>
      </c>
      <c r="B144" s="4" t="s">
        <v>25713</v>
      </c>
      <c r="C144" s="4" t="s">
        <v>2028</v>
      </c>
      <c r="D144" s="1" t="s">
        <v>2029</v>
      </c>
      <c r="E144" s="5" t="s">
        <v>216</v>
      </c>
      <c r="F144" s="5" t="s">
        <v>216</v>
      </c>
      <c r="G144" s="5" t="s">
        <v>216</v>
      </c>
      <c r="H144" s="5" t="s">
        <v>216</v>
      </c>
      <c r="I144" s="5" t="s">
        <v>216</v>
      </c>
      <c r="J144" s="5">
        <v>0.25</v>
      </c>
      <c r="K144" s="5" t="s">
        <v>216</v>
      </c>
      <c r="L144" s="5" t="s">
        <v>216</v>
      </c>
      <c r="M144" s="5" t="s">
        <v>216</v>
      </c>
      <c r="N144" s="5" t="s">
        <v>216</v>
      </c>
      <c r="O144" s="5" t="s">
        <v>216</v>
      </c>
      <c r="P144" s="5" t="s">
        <v>216</v>
      </c>
      <c r="Q144" s="5" t="s">
        <v>216</v>
      </c>
      <c r="R144" s="5" t="s">
        <v>216</v>
      </c>
      <c r="S144" s="5">
        <v>0.27</v>
      </c>
      <c r="T144" s="5">
        <v>0.27</v>
      </c>
      <c r="U144" s="5">
        <v>0.27</v>
      </c>
      <c r="V144" s="5">
        <v>0.27</v>
      </c>
      <c r="W144" s="5">
        <v>0.27</v>
      </c>
      <c r="X144" s="5">
        <v>0.27</v>
      </c>
      <c r="Y144" s="5">
        <v>0.27</v>
      </c>
    </row>
    <row r="145" spans="1:25" ht="25.5" x14ac:dyDescent="0.25">
      <c r="A145" s="4" t="s">
        <v>11308</v>
      </c>
      <c r="B145" s="4" t="s">
        <v>25713</v>
      </c>
      <c r="C145" s="4" t="s">
        <v>2031</v>
      </c>
      <c r="D145" s="1" t="s">
        <v>2032</v>
      </c>
      <c r="E145" s="5" t="s">
        <v>216</v>
      </c>
      <c r="F145" s="5" t="s">
        <v>216</v>
      </c>
      <c r="G145" s="5" t="s">
        <v>216</v>
      </c>
      <c r="H145" s="5" t="s">
        <v>216</v>
      </c>
      <c r="I145" s="5" t="s">
        <v>216</v>
      </c>
      <c r="J145" s="5">
        <v>0.25</v>
      </c>
      <c r="K145" s="5" t="s">
        <v>216</v>
      </c>
      <c r="L145" s="5" t="s">
        <v>216</v>
      </c>
      <c r="M145" s="5" t="s">
        <v>216</v>
      </c>
      <c r="N145" s="5" t="s">
        <v>216</v>
      </c>
      <c r="O145" s="5" t="s">
        <v>216</v>
      </c>
      <c r="P145" s="5" t="s">
        <v>216</v>
      </c>
      <c r="Q145" s="5" t="s">
        <v>216</v>
      </c>
      <c r="R145" s="5" t="s">
        <v>216</v>
      </c>
      <c r="S145" s="5">
        <v>0.27</v>
      </c>
      <c r="T145" s="5">
        <v>0.27</v>
      </c>
      <c r="U145" s="5">
        <v>0.27</v>
      </c>
      <c r="V145" s="5">
        <v>0.27</v>
      </c>
      <c r="W145" s="5">
        <v>0.27</v>
      </c>
      <c r="X145" s="5">
        <v>0.27</v>
      </c>
      <c r="Y145" s="5">
        <v>0.27</v>
      </c>
    </row>
    <row r="146" spans="1:25" ht="25.5" x14ac:dyDescent="0.25">
      <c r="A146" s="4" t="s">
        <v>11311</v>
      </c>
      <c r="B146" s="4" t="s">
        <v>25713</v>
      </c>
      <c r="C146" s="4" t="s">
        <v>2034</v>
      </c>
      <c r="D146" s="1" t="s">
        <v>2035</v>
      </c>
      <c r="E146" s="5" t="s">
        <v>216</v>
      </c>
      <c r="F146" s="5" t="s">
        <v>216</v>
      </c>
      <c r="G146" s="5" t="s">
        <v>216</v>
      </c>
      <c r="H146" s="5" t="s">
        <v>216</v>
      </c>
      <c r="I146" s="5" t="s">
        <v>216</v>
      </c>
      <c r="J146" s="5">
        <v>0.25</v>
      </c>
      <c r="K146" s="5" t="s">
        <v>216</v>
      </c>
      <c r="L146" s="5" t="s">
        <v>216</v>
      </c>
      <c r="M146" s="5" t="s">
        <v>216</v>
      </c>
      <c r="N146" s="5" t="s">
        <v>216</v>
      </c>
      <c r="O146" s="5" t="s">
        <v>216</v>
      </c>
      <c r="P146" s="5" t="s">
        <v>216</v>
      </c>
      <c r="Q146" s="5" t="s">
        <v>216</v>
      </c>
      <c r="R146" s="5" t="s">
        <v>216</v>
      </c>
      <c r="S146" s="5">
        <v>0.27</v>
      </c>
      <c r="T146" s="5">
        <v>0.27</v>
      </c>
      <c r="U146" s="5">
        <v>0.27</v>
      </c>
      <c r="V146" s="5">
        <v>0.27</v>
      </c>
      <c r="W146" s="5">
        <v>0.27</v>
      </c>
      <c r="X146" s="5">
        <v>0.27</v>
      </c>
      <c r="Y146" s="5">
        <v>0.27</v>
      </c>
    </row>
    <row r="147" spans="1:25" ht="25.5" x14ac:dyDescent="0.25">
      <c r="A147" s="4" t="s">
        <v>11313</v>
      </c>
      <c r="B147" s="4" t="s">
        <v>25713</v>
      </c>
      <c r="C147" s="4" t="s">
        <v>2037</v>
      </c>
      <c r="D147" s="1" t="s">
        <v>2038</v>
      </c>
      <c r="E147" s="5" t="s">
        <v>216</v>
      </c>
      <c r="F147" s="5" t="s">
        <v>216</v>
      </c>
      <c r="G147" s="5" t="s">
        <v>216</v>
      </c>
      <c r="H147" s="5" t="s">
        <v>216</v>
      </c>
      <c r="I147" s="5" t="s">
        <v>216</v>
      </c>
      <c r="J147" s="5">
        <v>0.25</v>
      </c>
      <c r="K147" s="5" t="s">
        <v>216</v>
      </c>
      <c r="L147" s="5" t="s">
        <v>216</v>
      </c>
      <c r="M147" s="5" t="s">
        <v>216</v>
      </c>
      <c r="N147" s="5" t="s">
        <v>216</v>
      </c>
      <c r="O147" s="5" t="s">
        <v>216</v>
      </c>
      <c r="P147" s="5" t="s">
        <v>216</v>
      </c>
      <c r="Q147" s="5" t="s">
        <v>216</v>
      </c>
      <c r="R147" s="5" t="s">
        <v>216</v>
      </c>
      <c r="S147" s="5">
        <v>0.27</v>
      </c>
      <c r="T147" s="5">
        <v>0.27</v>
      </c>
      <c r="U147" s="5">
        <v>0.27</v>
      </c>
      <c r="V147" s="5">
        <v>0.27</v>
      </c>
      <c r="W147" s="5">
        <v>0.27</v>
      </c>
      <c r="X147" s="5">
        <v>0.27</v>
      </c>
      <c r="Y147" s="5">
        <v>0.27</v>
      </c>
    </row>
    <row r="148" spans="1:25" ht="25.5" x14ac:dyDescent="0.25">
      <c r="A148" s="4" t="s">
        <v>11318</v>
      </c>
      <c r="B148" s="4" t="s">
        <v>25713</v>
      </c>
      <c r="C148" s="4" t="s">
        <v>2040</v>
      </c>
      <c r="D148" s="1" t="s">
        <v>2041</v>
      </c>
      <c r="E148" s="5" t="s">
        <v>216</v>
      </c>
      <c r="F148" s="5" t="s">
        <v>216</v>
      </c>
      <c r="G148" s="5" t="s">
        <v>216</v>
      </c>
      <c r="H148" s="5" t="s">
        <v>216</v>
      </c>
      <c r="I148" s="5" t="s">
        <v>216</v>
      </c>
      <c r="J148" s="5">
        <v>0.25</v>
      </c>
      <c r="K148" s="5" t="s">
        <v>216</v>
      </c>
      <c r="L148" s="5" t="s">
        <v>216</v>
      </c>
      <c r="M148" s="5" t="s">
        <v>216</v>
      </c>
      <c r="N148" s="5" t="s">
        <v>216</v>
      </c>
      <c r="O148" s="5" t="s">
        <v>216</v>
      </c>
      <c r="P148" s="5" t="s">
        <v>216</v>
      </c>
      <c r="Q148" s="5" t="s">
        <v>216</v>
      </c>
      <c r="R148" s="5" t="s">
        <v>216</v>
      </c>
      <c r="S148" s="5">
        <v>0.27</v>
      </c>
      <c r="T148" s="5">
        <v>0.27</v>
      </c>
      <c r="U148" s="5">
        <v>0.27</v>
      </c>
      <c r="V148" s="5">
        <v>0.27</v>
      </c>
      <c r="W148" s="5">
        <v>0.27</v>
      </c>
      <c r="X148" s="5">
        <v>0.27</v>
      </c>
      <c r="Y148" s="5">
        <v>0.27</v>
      </c>
    </row>
    <row r="149" spans="1:25" ht="25.5" x14ac:dyDescent="0.25">
      <c r="A149" s="4" t="s">
        <v>11321</v>
      </c>
      <c r="B149" s="4" t="s">
        <v>25713</v>
      </c>
      <c r="C149" s="4" t="s">
        <v>2043</v>
      </c>
      <c r="D149" s="1" t="s">
        <v>2044</v>
      </c>
      <c r="E149" s="5" t="s">
        <v>216</v>
      </c>
      <c r="F149" s="5" t="s">
        <v>216</v>
      </c>
      <c r="G149" s="5" t="s">
        <v>216</v>
      </c>
      <c r="H149" s="5" t="s">
        <v>216</v>
      </c>
      <c r="I149" s="5" t="s">
        <v>216</v>
      </c>
      <c r="J149" s="5">
        <v>0.25</v>
      </c>
      <c r="K149" s="5" t="s">
        <v>216</v>
      </c>
      <c r="L149" s="5" t="s">
        <v>216</v>
      </c>
      <c r="M149" s="5" t="s">
        <v>216</v>
      </c>
      <c r="N149" s="5" t="s">
        <v>216</v>
      </c>
      <c r="O149" s="5" t="s">
        <v>216</v>
      </c>
      <c r="P149" s="5" t="s">
        <v>216</v>
      </c>
      <c r="Q149" s="5" t="s">
        <v>216</v>
      </c>
      <c r="R149" s="5" t="s">
        <v>216</v>
      </c>
      <c r="S149" s="5">
        <v>0.27</v>
      </c>
      <c r="T149" s="5">
        <v>0.27</v>
      </c>
      <c r="U149" s="5">
        <v>0.27</v>
      </c>
      <c r="V149" s="5">
        <v>0.27</v>
      </c>
      <c r="W149" s="5">
        <v>0.27</v>
      </c>
      <c r="X149" s="5">
        <v>0.27</v>
      </c>
      <c r="Y149" s="5">
        <v>0.27</v>
      </c>
    </row>
    <row r="150" spans="1:25" ht="25.5" x14ac:dyDescent="0.25">
      <c r="A150" s="4" t="s">
        <v>11324</v>
      </c>
      <c r="B150" s="4" t="s">
        <v>25713</v>
      </c>
      <c r="C150" s="4" t="s">
        <v>2046</v>
      </c>
      <c r="D150" s="1" t="s">
        <v>2047</v>
      </c>
      <c r="E150" s="5" t="s">
        <v>216</v>
      </c>
      <c r="F150" s="5" t="s">
        <v>216</v>
      </c>
      <c r="G150" s="5" t="s">
        <v>216</v>
      </c>
      <c r="H150" s="5" t="s">
        <v>216</v>
      </c>
      <c r="I150" s="5" t="s">
        <v>216</v>
      </c>
      <c r="J150" s="5">
        <v>0.25</v>
      </c>
      <c r="K150" s="5" t="s">
        <v>216</v>
      </c>
      <c r="L150" s="5" t="s">
        <v>216</v>
      </c>
      <c r="M150" s="5" t="s">
        <v>216</v>
      </c>
      <c r="N150" s="5" t="s">
        <v>216</v>
      </c>
      <c r="O150" s="5" t="s">
        <v>216</v>
      </c>
      <c r="P150" s="5" t="s">
        <v>216</v>
      </c>
      <c r="Q150" s="5" t="s">
        <v>216</v>
      </c>
      <c r="R150" s="5" t="s">
        <v>216</v>
      </c>
      <c r="S150" s="5">
        <v>0.27</v>
      </c>
      <c r="T150" s="5">
        <v>0.27</v>
      </c>
      <c r="U150" s="5">
        <v>0.27</v>
      </c>
      <c r="V150" s="5">
        <v>0.27</v>
      </c>
      <c r="W150" s="5">
        <v>0.27</v>
      </c>
      <c r="X150" s="5">
        <v>0.27</v>
      </c>
      <c r="Y150" s="5">
        <v>0.27</v>
      </c>
    </row>
    <row r="151" spans="1:25" x14ac:dyDescent="0.25">
      <c r="A151" s="4" t="s">
        <v>11328</v>
      </c>
      <c r="B151" s="4" t="s">
        <v>25713</v>
      </c>
      <c r="C151" s="4" t="s">
        <v>2049</v>
      </c>
      <c r="D151" s="1" t="s">
        <v>9167</v>
      </c>
      <c r="E151" s="5" t="s">
        <v>216</v>
      </c>
      <c r="F151" s="5" t="s">
        <v>216</v>
      </c>
      <c r="G151" s="5" t="s">
        <v>216</v>
      </c>
      <c r="H151" s="5" t="s">
        <v>216</v>
      </c>
      <c r="I151" s="5" t="s">
        <v>216</v>
      </c>
      <c r="J151" s="5">
        <v>0.25</v>
      </c>
      <c r="K151" s="5" t="s">
        <v>216</v>
      </c>
      <c r="L151" s="5" t="s">
        <v>216</v>
      </c>
      <c r="M151" s="5" t="s">
        <v>216</v>
      </c>
      <c r="N151" s="5" t="s">
        <v>216</v>
      </c>
      <c r="O151" s="5" t="s">
        <v>216</v>
      </c>
      <c r="P151" s="5" t="s">
        <v>216</v>
      </c>
      <c r="Q151" s="5" t="s">
        <v>216</v>
      </c>
      <c r="R151" s="5" t="s">
        <v>216</v>
      </c>
      <c r="S151" s="5">
        <v>0.27</v>
      </c>
      <c r="T151" s="5">
        <v>0.27</v>
      </c>
      <c r="U151" s="5">
        <v>0.27</v>
      </c>
      <c r="V151" s="5">
        <v>0.27</v>
      </c>
      <c r="W151" s="5">
        <v>0.27</v>
      </c>
      <c r="X151" s="5">
        <v>0.27</v>
      </c>
      <c r="Y151" s="5">
        <v>0.27</v>
      </c>
    </row>
    <row r="152" spans="1:25" ht="25.5" x14ac:dyDescent="0.25">
      <c r="A152" s="4" t="s">
        <v>11332</v>
      </c>
      <c r="B152" s="4" t="s">
        <v>25713</v>
      </c>
      <c r="C152" s="4" t="s">
        <v>9169</v>
      </c>
      <c r="D152" s="1" t="s">
        <v>9170</v>
      </c>
      <c r="E152" s="5" t="s">
        <v>216</v>
      </c>
      <c r="F152" s="5" t="s">
        <v>216</v>
      </c>
      <c r="G152" s="5" t="s">
        <v>216</v>
      </c>
      <c r="H152" s="5" t="s">
        <v>216</v>
      </c>
      <c r="I152" s="5" t="s">
        <v>216</v>
      </c>
      <c r="J152" s="5">
        <v>0.25</v>
      </c>
      <c r="K152" s="5" t="s">
        <v>216</v>
      </c>
      <c r="L152" s="5" t="s">
        <v>216</v>
      </c>
      <c r="M152" s="5" t="s">
        <v>216</v>
      </c>
      <c r="N152" s="5" t="s">
        <v>216</v>
      </c>
      <c r="O152" s="5" t="s">
        <v>216</v>
      </c>
      <c r="P152" s="5" t="s">
        <v>216</v>
      </c>
      <c r="Q152" s="5" t="s">
        <v>216</v>
      </c>
      <c r="R152" s="5" t="s">
        <v>216</v>
      </c>
      <c r="S152" s="5">
        <v>0.27</v>
      </c>
      <c r="T152" s="5">
        <v>0.27</v>
      </c>
      <c r="U152" s="5">
        <v>0.27</v>
      </c>
      <c r="V152" s="5">
        <v>0.27</v>
      </c>
      <c r="W152" s="5">
        <v>0.27</v>
      </c>
      <c r="X152" s="5">
        <v>0.27</v>
      </c>
      <c r="Y152" s="5">
        <v>0.27</v>
      </c>
    </row>
    <row r="153" spans="1:25" ht="25.5" x14ac:dyDescent="0.25">
      <c r="A153" s="4" t="s">
        <v>11336</v>
      </c>
      <c r="B153" s="4" t="s">
        <v>25713</v>
      </c>
      <c r="C153" s="4" t="s">
        <v>2052</v>
      </c>
      <c r="D153" s="1" t="s">
        <v>2053</v>
      </c>
      <c r="E153" s="5" t="s">
        <v>216</v>
      </c>
      <c r="F153" s="5" t="s">
        <v>216</v>
      </c>
      <c r="G153" s="5" t="s">
        <v>216</v>
      </c>
      <c r="H153" s="5" t="s">
        <v>216</v>
      </c>
      <c r="I153" s="5" t="s">
        <v>216</v>
      </c>
      <c r="J153" s="5">
        <v>0.25</v>
      </c>
      <c r="K153" s="5" t="s">
        <v>216</v>
      </c>
      <c r="L153" s="5" t="s">
        <v>216</v>
      </c>
      <c r="M153" s="5" t="s">
        <v>216</v>
      </c>
      <c r="N153" s="5" t="s">
        <v>216</v>
      </c>
      <c r="O153" s="5" t="s">
        <v>216</v>
      </c>
      <c r="P153" s="5" t="s">
        <v>216</v>
      </c>
      <c r="Q153" s="5" t="s">
        <v>216</v>
      </c>
      <c r="R153" s="5" t="s">
        <v>216</v>
      </c>
      <c r="S153" s="5">
        <v>0.27</v>
      </c>
      <c r="T153" s="5">
        <v>0.27</v>
      </c>
      <c r="U153" s="5">
        <v>0.27</v>
      </c>
      <c r="V153" s="5">
        <v>0.27</v>
      </c>
      <c r="W153" s="5">
        <v>0.27</v>
      </c>
      <c r="X153" s="5">
        <v>0.27</v>
      </c>
      <c r="Y153" s="5">
        <v>0.27</v>
      </c>
    </row>
    <row r="154" spans="1:25" ht="25.5" x14ac:dyDescent="0.25">
      <c r="A154" s="4" t="s">
        <v>11340</v>
      </c>
      <c r="B154" s="4" t="s">
        <v>25713</v>
      </c>
      <c r="C154" s="4" t="s">
        <v>2055</v>
      </c>
      <c r="D154" s="1" t="s">
        <v>2056</v>
      </c>
      <c r="E154" s="5" t="s">
        <v>216</v>
      </c>
      <c r="F154" s="5" t="s">
        <v>216</v>
      </c>
      <c r="G154" s="5" t="s">
        <v>216</v>
      </c>
      <c r="H154" s="5" t="s">
        <v>216</v>
      </c>
      <c r="I154" s="5" t="s">
        <v>216</v>
      </c>
      <c r="J154" s="5">
        <v>0.25</v>
      </c>
      <c r="K154" s="5" t="s">
        <v>216</v>
      </c>
      <c r="L154" s="5" t="s">
        <v>216</v>
      </c>
      <c r="M154" s="5" t="s">
        <v>216</v>
      </c>
      <c r="N154" s="5" t="s">
        <v>216</v>
      </c>
      <c r="O154" s="5" t="s">
        <v>216</v>
      </c>
      <c r="P154" s="5" t="s">
        <v>216</v>
      </c>
      <c r="Q154" s="5" t="s">
        <v>216</v>
      </c>
      <c r="R154" s="5" t="s">
        <v>216</v>
      </c>
      <c r="S154" s="5">
        <v>0.27</v>
      </c>
      <c r="T154" s="5">
        <v>0.27</v>
      </c>
      <c r="U154" s="5">
        <v>0.27</v>
      </c>
      <c r="V154" s="5">
        <v>0.27</v>
      </c>
      <c r="W154" s="5">
        <v>0.27</v>
      </c>
      <c r="X154" s="5">
        <v>0.27</v>
      </c>
      <c r="Y154" s="5">
        <v>0.27</v>
      </c>
    </row>
    <row r="155" spans="1:25" ht="25.5" x14ac:dyDescent="0.25">
      <c r="A155" s="4" t="s">
        <v>11342</v>
      </c>
      <c r="B155" s="4" t="s">
        <v>25713</v>
      </c>
      <c r="C155" s="4" t="s">
        <v>2058</v>
      </c>
      <c r="D155" s="1" t="s">
        <v>2059</v>
      </c>
      <c r="E155" s="5" t="s">
        <v>216</v>
      </c>
      <c r="F155" s="5" t="s">
        <v>216</v>
      </c>
      <c r="G155" s="5" t="s">
        <v>216</v>
      </c>
      <c r="H155" s="5" t="s">
        <v>216</v>
      </c>
      <c r="I155" s="5" t="s">
        <v>216</v>
      </c>
      <c r="J155" s="5">
        <v>0.25</v>
      </c>
      <c r="K155" s="5" t="s">
        <v>216</v>
      </c>
      <c r="L155" s="5" t="s">
        <v>216</v>
      </c>
      <c r="M155" s="5" t="s">
        <v>216</v>
      </c>
      <c r="N155" s="5" t="s">
        <v>216</v>
      </c>
      <c r="O155" s="5" t="s">
        <v>216</v>
      </c>
      <c r="P155" s="5" t="s">
        <v>216</v>
      </c>
      <c r="Q155" s="5" t="s">
        <v>216</v>
      </c>
      <c r="R155" s="5" t="s">
        <v>216</v>
      </c>
      <c r="S155" s="5">
        <v>0.27</v>
      </c>
      <c r="T155" s="5">
        <v>0.27</v>
      </c>
      <c r="U155" s="5">
        <v>0.27</v>
      </c>
      <c r="V155" s="5">
        <v>0.27</v>
      </c>
      <c r="W155" s="5">
        <v>0.27</v>
      </c>
      <c r="X155" s="5">
        <v>0.27</v>
      </c>
      <c r="Y155" s="5">
        <v>0.27</v>
      </c>
    </row>
    <row r="156" spans="1:25" ht="25.5" x14ac:dyDescent="0.25">
      <c r="A156" s="4" t="s">
        <v>12320</v>
      </c>
      <c r="B156" s="4" t="s">
        <v>25713</v>
      </c>
      <c r="C156" s="4" t="s">
        <v>2061</v>
      </c>
      <c r="D156" s="1" t="s">
        <v>2062</v>
      </c>
      <c r="E156" s="5" t="s">
        <v>216</v>
      </c>
      <c r="F156" s="5" t="s">
        <v>216</v>
      </c>
      <c r="G156" s="5" t="s">
        <v>216</v>
      </c>
      <c r="H156" s="5" t="s">
        <v>216</v>
      </c>
      <c r="I156" s="5" t="s">
        <v>216</v>
      </c>
      <c r="J156" s="5">
        <v>0.25</v>
      </c>
      <c r="K156" s="5" t="s">
        <v>216</v>
      </c>
      <c r="L156" s="5" t="s">
        <v>216</v>
      </c>
      <c r="M156" s="5" t="s">
        <v>216</v>
      </c>
      <c r="N156" s="5" t="s">
        <v>216</v>
      </c>
      <c r="O156" s="5" t="s">
        <v>216</v>
      </c>
      <c r="P156" s="5" t="s">
        <v>216</v>
      </c>
      <c r="Q156" s="5" t="s">
        <v>216</v>
      </c>
      <c r="R156" s="5" t="s">
        <v>216</v>
      </c>
      <c r="S156" s="5">
        <v>0.27</v>
      </c>
      <c r="T156" s="5">
        <v>0.27</v>
      </c>
      <c r="U156" s="5">
        <v>0.27</v>
      </c>
      <c r="V156" s="5">
        <v>0.27</v>
      </c>
      <c r="W156" s="5">
        <v>0.27</v>
      </c>
      <c r="X156" s="5">
        <v>0.27</v>
      </c>
      <c r="Y156" s="5">
        <v>0.27</v>
      </c>
    </row>
    <row r="157" spans="1:25" ht="25.5" x14ac:dyDescent="0.25">
      <c r="A157" s="4" t="s">
        <v>12321</v>
      </c>
      <c r="B157" s="4" t="s">
        <v>25713</v>
      </c>
      <c r="C157" s="4" t="s">
        <v>2064</v>
      </c>
      <c r="D157" s="1" t="s">
        <v>9176</v>
      </c>
      <c r="E157" s="5" t="s">
        <v>216</v>
      </c>
      <c r="F157" s="5" t="s">
        <v>216</v>
      </c>
      <c r="G157" s="5" t="s">
        <v>216</v>
      </c>
      <c r="H157" s="5" t="s">
        <v>216</v>
      </c>
      <c r="I157" s="5" t="s">
        <v>216</v>
      </c>
      <c r="J157" s="5">
        <v>0.25</v>
      </c>
      <c r="K157" s="5" t="s">
        <v>216</v>
      </c>
      <c r="L157" s="5" t="s">
        <v>216</v>
      </c>
      <c r="M157" s="5" t="s">
        <v>216</v>
      </c>
      <c r="N157" s="5" t="s">
        <v>216</v>
      </c>
      <c r="O157" s="5" t="s">
        <v>216</v>
      </c>
      <c r="P157" s="5" t="s">
        <v>216</v>
      </c>
      <c r="Q157" s="5" t="s">
        <v>216</v>
      </c>
      <c r="R157" s="5" t="s">
        <v>216</v>
      </c>
      <c r="S157" s="5">
        <v>0.27</v>
      </c>
      <c r="T157" s="5">
        <v>0.27</v>
      </c>
      <c r="U157" s="5">
        <v>0.27</v>
      </c>
      <c r="V157" s="5">
        <v>0.27</v>
      </c>
      <c r="W157" s="5">
        <v>0.27</v>
      </c>
      <c r="X157" s="5">
        <v>0.27</v>
      </c>
      <c r="Y157" s="5">
        <v>0.27</v>
      </c>
    </row>
    <row r="158" spans="1:25" ht="25.5" x14ac:dyDescent="0.25">
      <c r="A158" s="4" t="s">
        <v>12322</v>
      </c>
      <c r="B158" s="4" t="s">
        <v>25713</v>
      </c>
      <c r="C158" s="4" t="s">
        <v>2067</v>
      </c>
      <c r="D158" s="1" t="s">
        <v>9178</v>
      </c>
      <c r="E158" s="5" t="s">
        <v>216</v>
      </c>
      <c r="F158" s="5" t="s">
        <v>216</v>
      </c>
      <c r="G158" s="5" t="s">
        <v>216</v>
      </c>
      <c r="H158" s="5" t="s">
        <v>216</v>
      </c>
      <c r="I158" s="5" t="s">
        <v>216</v>
      </c>
      <c r="J158" s="5">
        <v>0.25</v>
      </c>
      <c r="K158" s="5" t="s">
        <v>216</v>
      </c>
      <c r="L158" s="5" t="s">
        <v>216</v>
      </c>
      <c r="M158" s="5" t="s">
        <v>216</v>
      </c>
      <c r="N158" s="5" t="s">
        <v>216</v>
      </c>
      <c r="O158" s="5" t="s">
        <v>216</v>
      </c>
      <c r="P158" s="5" t="s">
        <v>216</v>
      </c>
      <c r="Q158" s="5" t="s">
        <v>216</v>
      </c>
      <c r="R158" s="5" t="s">
        <v>216</v>
      </c>
      <c r="S158" s="5">
        <v>0.27</v>
      </c>
      <c r="T158" s="5">
        <v>0.27</v>
      </c>
      <c r="U158" s="5">
        <v>0.27</v>
      </c>
      <c r="V158" s="5">
        <v>0.27</v>
      </c>
      <c r="W158" s="5">
        <v>0.27</v>
      </c>
      <c r="X158" s="5">
        <v>0.27</v>
      </c>
      <c r="Y158" s="5">
        <v>0.27</v>
      </c>
    </row>
    <row r="159" spans="1:25" x14ac:dyDescent="0.25">
      <c r="A159" s="4" t="s">
        <v>12323</v>
      </c>
      <c r="B159" s="4" t="s">
        <v>25713</v>
      </c>
      <c r="C159" s="4" t="s">
        <v>2070</v>
      </c>
      <c r="D159" s="1" t="s">
        <v>9180</v>
      </c>
      <c r="E159" s="5" t="s">
        <v>216</v>
      </c>
      <c r="F159" s="5" t="s">
        <v>216</v>
      </c>
      <c r="G159" s="5" t="s">
        <v>216</v>
      </c>
      <c r="H159" s="5" t="s">
        <v>216</v>
      </c>
      <c r="I159" s="5" t="s">
        <v>216</v>
      </c>
      <c r="J159" s="5">
        <v>0.25</v>
      </c>
      <c r="K159" s="5" t="s">
        <v>216</v>
      </c>
      <c r="L159" s="5" t="s">
        <v>216</v>
      </c>
      <c r="M159" s="5" t="s">
        <v>216</v>
      </c>
      <c r="N159" s="5" t="s">
        <v>216</v>
      </c>
      <c r="O159" s="5" t="s">
        <v>216</v>
      </c>
      <c r="P159" s="5" t="s">
        <v>216</v>
      </c>
      <c r="Q159" s="5" t="s">
        <v>216</v>
      </c>
      <c r="R159" s="5" t="s">
        <v>216</v>
      </c>
      <c r="S159" s="5">
        <v>0.27</v>
      </c>
      <c r="T159" s="5">
        <v>0.27</v>
      </c>
      <c r="U159" s="5">
        <v>0.27</v>
      </c>
      <c r="V159" s="5">
        <v>0.27</v>
      </c>
      <c r="W159" s="5">
        <v>0.27</v>
      </c>
      <c r="X159" s="5">
        <v>0.27</v>
      </c>
      <c r="Y159" s="5">
        <v>0.27</v>
      </c>
    </row>
    <row r="160" spans="1:25" ht="25.5" x14ac:dyDescent="0.25">
      <c r="A160" s="4" t="s">
        <v>12324</v>
      </c>
      <c r="B160" s="4" t="s">
        <v>25713</v>
      </c>
      <c r="C160" s="4" t="s">
        <v>9182</v>
      </c>
      <c r="D160" s="1" t="s">
        <v>9183</v>
      </c>
      <c r="E160" s="5" t="s">
        <v>216</v>
      </c>
      <c r="F160" s="5" t="s">
        <v>216</v>
      </c>
      <c r="G160" s="5" t="s">
        <v>216</v>
      </c>
      <c r="H160" s="5" t="s">
        <v>216</v>
      </c>
      <c r="I160" s="5" t="s">
        <v>216</v>
      </c>
      <c r="J160" s="5">
        <v>0.25</v>
      </c>
      <c r="K160" s="5" t="s">
        <v>216</v>
      </c>
      <c r="L160" s="5" t="s">
        <v>216</v>
      </c>
      <c r="M160" s="5" t="s">
        <v>216</v>
      </c>
      <c r="N160" s="5" t="s">
        <v>216</v>
      </c>
      <c r="O160" s="5" t="s">
        <v>216</v>
      </c>
      <c r="P160" s="5" t="s">
        <v>216</v>
      </c>
      <c r="Q160" s="5" t="s">
        <v>216</v>
      </c>
      <c r="R160" s="5" t="s">
        <v>216</v>
      </c>
      <c r="S160" s="5">
        <v>0.27</v>
      </c>
      <c r="T160" s="5">
        <v>0.27</v>
      </c>
      <c r="U160" s="5">
        <v>0.27</v>
      </c>
      <c r="V160" s="5">
        <v>0.27</v>
      </c>
      <c r="W160" s="5">
        <v>0.27</v>
      </c>
      <c r="X160" s="5">
        <v>0.27</v>
      </c>
      <c r="Y160" s="5">
        <v>0.27</v>
      </c>
    </row>
    <row r="161" spans="1:25" ht="25.5" x14ac:dyDescent="0.25">
      <c r="A161" s="4" t="s">
        <v>12325</v>
      </c>
      <c r="B161" s="4" t="s">
        <v>25713</v>
      </c>
      <c r="C161" s="4" t="s">
        <v>2073</v>
      </c>
      <c r="D161" s="1" t="s">
        <v>2074</v>
      </c>
      <c r="E161" s="5" t="s">
        <v>216</v>
      </c>
      <c r="F161" s="5" t="s">
        <v>216</v>
      </c>
      <c r="G161" s="5" t="s">
        <v>216</v>
      </c>
      <c r="H161" s="5" t="s">
        <v>216</v>
      </c>
      <c r="I161" s="5" t="s">
        <v>216</v>
      </c>
      <c r="J161" s="5">
        <v>0.25</v>
      </c>
      <c r="K161" s="5" t="s">
        <v>216</v>
      </c>
      <c r="L161" s="5" t="s">
        <v>216</v>
      </c>
      <c r="M161" s="5" t="s">
        <v>216</v>
      </c>
      <c r="N161" s="5" t="s">
        <v>216</v>
      </c>
      <c r="O161" s="5" t="s">
        <v>216</v>
      </c>
      <c r="P161" s="5" t="s">
        <v>216</v>
      </c>
      <c r="Q161" s="5" t="s">
        <v>216</v>
      </c>
      <c r="R161" s="5" t="s">
        <v>216</v>
      </c>
      <c r="S161" s="5">
        <v>0.27</v>
      </c>
      <c r="T161" s="5">
        <v>0.27</v>
      </c>
      <c r="U161" s="5">
        <v>0.27</v>
      </c>
      <c r="V161" s="5">
        <v>0.27</v>
      </c>
      <c r="W161" s="5">
        <v>0.27</v>
      </c>
      <c r="X161" s="5">
        <v>0.27</v>
      </c>
      <c r="Y161" s="5">
        <v>0.27</v>
      </c>
    </row>
    <row r="162" spans="1:25" ht="25.5" x14ac:dyDescent="0.25">
      <c r="A162" s="4" t="s">
        <v>12326</v>
      </c>
      <c r="B162" s="4" t="s">
        <v>25713</v>
      </c>
      <c r="C162" s="4" t="s">
        <v>2076</v>
      </c>
      <c r="D162" s="1" t="s">
        <v>2077</v>
      </c>
      <c r="E162" s="5" t="s">
        <v>216</v>
      </c>
      <c r="F162" s="5" t="s">
        <v>216</v>
      </c>
      <c r="G162" s="5" t="s">
        <v>216</v>
      </c>
      <c r="H162" s="5" t="s">
        <v>216</v>
      </c>
      <c r="I162" s="5" t="s">
        <v>216</v>
      </c>
      <c r="J162" s="5">
        <v>0.25</v>
      </c>
      <c r="K162" s="5" t="s">
        <v>216</v>
      </c>
      <c r="L162" s="5" t="s">
        <v>216</v>
      </c>
      <c r="M162" s="5" t="s">
        <v>216</v>
      </c>
      <c r="N162" s="5" t="s">
        <v>216</v>
      </c>
      <c r="O162" s="5" t="s">
        <v>216</v>
      </c>
      <c r="P162" s="5" t="s">
        <v>216</v>
      </c>
      <c r="Q162" s="5" t="s">
        <v>216</v>
      </c>
      <c r="R162" s="5" t="s">
        <v>216</v>
      </c>
      <c r="S162" s="5">
        <v>0.27</v>
      </c>
      <c r="T162" s="5">
        <v>0.27</v>
      </c>
      <c r="U162" s="5">
        <v>0.27</v>
      </c>
      <c r="V162" s="5">
        <v>0.27</v>
      </c>
      <c r="W162" s="5">
        <v>0.27</v>
      </c>
      <c r="X162" s="5">
        <v>0.27</v>
      </c>
      <c r="Y162" s="5">
        <v>0.27</v>
      </c>
    </row>
    <row r="163" spans="1:25" ht="25.5" x14ac:dyDescent="0.25">
      <c r="A163" s="4" t="s">
        <v>12327</v>
      </c>
      <c r="B163" s="4" t="s">
        <v>25713</v>
      </c>
      <c r="C163" s="4" t="s">
        <v>2079</v>
      </c>
      <c r="D163" s="1" t="s">
        <v>2080</v>
      </c>
      <c r="E163" s="5" t="s">
        <v>216</v>
      </c>
      <c r="F163" s="5" t="s">
        <v>216</v>
      </c>
      <c r="G163" s="5" t="s">
        <v>216</v>
      </c>
      <c r="H163" s="5" t="s">
        <v>216</v>
      </c>
      <c r="I163" s="5" t="s">
        <v>216</v>
      </c>
      <c r="J163" s="5">
        <v>0.25</v>
      </c>
      <c r="K163" s="5" t="s">
        <v>216</v>
      </c>
      <c r="L163" s="5" t="s">
        <v>216</v>
      </c>
      <c r="M163" s="5" t="s">
        <v>216</v>
      </c>
      <c r="N163" s="5" t="s">
        <v>216</v>
      </c>
      <c r="O163" s="5" t="s">
        <v>216</v>
      </c>
      <c r="P163" s="5" t="s">
        <v>216</v>
      </c>
      <c r="Q163" s="5" t="s">
        <v>216</v>
      </c>
      <c r="R163" s="5" t="s">
        <v>216</v>
      </c>
      <c r="S163" s="5">
        <v>0.27</v>
      </c>
      <c r="T163" s="5">
        <v>0.27</v>
      </c>
      <c r="U163" s="5">
        <v>0.27</v>
      </c>
      <c r="V163" s="5">
        <v>0.27</v>
      </c>
      <c r="W163" s="5">
        <v>0.27</v>
      </c>
      <c r="X163" s="5">
        <v>0.27</v>
      </c>
      <c r="Y163" s="5">
        <v>0.18</v>
      </c>
    </row>
    <row r="164" spans="1:25" ht="25.5" x14ac:dyDescent="0.25">
      <c r="A164" s="4" t="s">
        <v>12328</v>
      </c>
      <c r="B164" s="4" t="s">
        <v>25713</v>
      </c>
      <c r="C164" s="4" t="s">
        <v>2082</v>
      </c>
      <c r="D164" s="1" t="s">
        <v>2083</v>
      </c>
      <c r="E164" s="5" t="s">
        <v>216</v>
      </c>
      <c r="F164" s="5" t="s">
        <v>216</v>
      </c>
      <c r="G164" s="5" t="s">
        <v>216</v>
      </c>
      <c r="H164" s="5" t="s">
        <v>216</v>
      </c>
      <c r="I164" s="5" t="s">
        <v>216</v>
      </c>
      <c r="J164" s="5">
        <v>0.25</v>
      </c>
      <c r="K164" s="5" t="s">
        <v>216</v>
      </c>
      <c r="L164" s="5" t="s">
        <v>216</v>
      </c>
      <c r="M164" s="5" t="s">
        <v>216</v>
      </c>
      <c r="N164" s="5" t="s">
        <v>216</v>
      </c>
      <c r="O164" s="5" t="s">
        <v>216</v>
      </c>
      <c r="P164" s="5" t="s">
        <v>216</v>
      </c>
      <c r="Q164" s="5" t="s">
        <v>216</v>
      </c>
      <c r="R164" s="5" t="s">
        <v>216</v>
      </c>
      <c r="S164" s="5">
        <v>0.27</v>
      </c>
      <c r="T164" s="5">
        <v>0.27</v>
      </c>
      <c r="U164" s="5">
        <v>0.27</v>
      </c>
      <c r="V164" s="5">
        <v>0.27</v>
      </c>
      <c r="W164" s="5">
        <v>0.27</v>
      </c>
      <c r="X164" s="5">
        <v>0.27</v>
      </c>
      <c r="Y164" s="5">
        <v>0.27</v>
      </c>
    </row>
    <row r="165" spans="1:25" ht="25.5" x14ac:dyDescent="0.25">
      <c r="A165" s="4" t="s">
        <v>12329</v>
      </c>
      <c r="B165" s="4" t="s">
        <v>25713</v>
      </c>
      <c r="C165" s="4" t="s">
        <v>2085</v>
      </c>
      <c r="D165" s="1" t="s">
        <v>2086</v>
      </c>
      <c r="E165" s="5" t="s">
        <v>216</v>
      </c>
      <c r="F165" s="5" t="s">
        <v>216</v>
      </c>
      <c r="G165" s="5" t="s">
        <v>216</v>
      </c>
      <c r="H165" s="5" t="s">
        <v>216</v>
      </c>
      <c r="I165" s="5" t="s">
        <v>216</v>
      </c>
      <c r="J165" s="5">
        <v>0.25</v>
      </c>
      <c r="K165" s="5" t="s">
        <v>216</v>
      </c>
      <c r="L165" s="5" t="s">
        <v>216</v>
      </c>
      <c r="M165" s="5" t="s">
        <v>216</v>
      </c>
      <c r="N165" s="5" t="s">
        <v>216</v>
      </c>
      <c r="O165" s="5" t="s">
        <v>216</v>
      </c>
      <c r="P165" s="5" t="s">
        <v>216</v>
      </c>
      <c r="Q165" s="5" t="s">
        <v>216</v>
      </c>
      <c r="R165" s="5" t="s">
        <v>216</v>
      </c>
      <c r="S165" s="5">
        <v>0.27</v>
      </c>
      <c r="T165" s="5">
        <v>0.27</v>
      </c>
      <c r="U165" s="5">
        <v>0.27</v>
      </c>
      <c r="V165" s="5">
        <v>0.27</v>
      </c>
      <c r="W165" s="5">
        <v>0.27</v>
      </c>
      <c r="X165" s="5">
        <v>0.27</v>
      </c>
      <c r="Y165" s="5">
        <v>0.27</v>
      </c>
    </row>
    <row r="166" spans="1:25" ht="25.5" x14ac:dyDescent="0.25">
      <c r="A166" s="4" t="s">
        <v>12330</v>
      </c>
      <c r="B166" s="4" t="s">
        <v>25713</v>
      </c>
      <c r="C166" s="4" t="s">
        <v>2088</v>
      </c>
      <c r="D166" s="1" t="s">
        <v>2089</v>
      </c>
      <c r="E166" s="5" t="s">
        <v>216</v>
      </c>
      <c r="F166" s="5" t="s">
        <v>216</v>
      </c>
      <c r="G166" s="5" t="s">
        <v>216</v>
      </c>
      <c r="H166" s="5" t="s">
        <v>216</v>
      </c>
      <c r="I166" s="5" t="s">
        <v>216</v>
      </c>
      <c r="J166" s="5">
        <v>0.25</v>
      </c>
      <c r="K166" s="5" t="s">
        <v>216</v>
      </c>
      <c r="L166" s="5" t="s">
        <v>216</v>
      </c>
      <c r="M166" s="5" t="s">
        <v>216</v>
      </c>
      <c r="N166" s="5" t="s">
        <v>216</v>
      </c>
      <c r="O166" s="5" t="s">
        <v>216</v>
      </c>
      <c r="P166" s="5" t="s">
        <v>216</v>
      </c>
      <c r="Q166" s="5" t="s">
        <v>216</v>
      </c>
      <c r="R166" s="5" t="s">
        <v>216</v>
      </c>
      <c r="S166" s="5">
        <v>0.27</v>
      </c>
      <c r="T166" s="5">
        <v>0.27</v>
      </c>
      <c r="U166" s="5">
        <v>0.27</v>
      </c>
      <c r="V166" s="5">
        <v>0.27</v>
      </c>
      <c r="W166" s="5">
        <v>0.27</v>
      </c>
      <c r="X166" s="5">
        <v>0.27</v>
      </c>
      <c r="Y166" s="5">
        <v>0.27</v>
      </c>
    </row>
    <row r="167" spans="1:25" ht="25.5" x14ac:dyDescent="0.25">
      <c r="A167" s="4" t="s">
        <v>12331</v>
      </c>
      <c r="B167" s="4" t="s">
        <v>25713</v>
      </c>
      <c r="C167" s="4" t="s">
        <v>2091</v>
      </c>
      <c r="D167" s="1" t="s">
        <v>2092</v>
      </c>
      <c r="E167" s="5" t="s">
        <v>216</v>
      </c>
      <c r="F167" s="5" t="s">
        <v>216</v>
      </c>
      <c r="G167" s="5" t="s">
        <v>216</v>
      </c>
      <c r="H167" s="5" t="s">
        <v>216</v>
      </c>
      <c r="I167" s="5" t="s">
        <v>216</v>
      </c>
      <c r="J167" s="5">
        <v>0.25</v>
      </c>
      <c r="K167" s="5" t="s">
        <v>216</v>
      </c>
      <c r="L167" s="5" t="s">
        <v>216</v>
      </c>
      <c r="M167" s="5" t="s">
        <v>216</v>
      </c>
      <c r="N167" s="5" t="s">
        <v>216</v>
      </c>
      <c r="O167" s="5" t="s">
        <v>216</v>
      </c>
      <c r="P167" s="5" t="s">
        <v>216</v>
      </c>
      <c r="Q167" s="5" t="s">
        <v>216</v>
      </c>
      <c r="R167" s="5" t="s">
        <v>216</v>
      </c>
      <c r="S167" s="5">
        <v>0.27</v>
      </c>
      <c r="T167" s="5">
        <v>0.27</v>
      </c>
      <c r="U167" s="5">
        <v>0.27</v>
      </c>
      <c r="V167" s="5">
        <v>0.27</v>
      </c>
      <c r="W167" s="5">
        <v>0.27</v>
      </c>
      <c r="X167" s="5">
        <v>0.27</v>
      </c>
      <c r="Y167" s="5">
        <v>0.27</v>
      </c>
    </row>
    <row r="168" spans="1:25" ht="25.5" x14ac:dyDescent="0.25">
      <c r="A168" s="4" t="s">
        <v>12332</v>
      </c>
      <c r="B168" s="4" t="s">
        <v>25713</v>
      </c>
      <c r="C168" s="4" t="s">
        <v>2094</v>
      </c>
      <c r="D168" s="1" t="s">
        <v>2095</v>
      </c>
      <c r="E168" s="5" t="s">
        <v>216</v>
      </c>
      <c r="F168" s="5" t="s">
        <v>216</v>
      </c>
      <c r="G168" s="5" t="s">
        <v>216</v>
      </c>
      <c r="H168" s="5" t="s">
        <v>216</v>
      </c>
      <c r="I168" s="5" t="s">
        <v>216</v>
      </c>
      <c r="J168" s="5">
        <v>0.25</v>
      </c>
      <c r="K168" s="5" t="s">
        <v>216</v>
      </c>
      <c r="L168" s="5" t="s">
        <v>216</v>
      </c>
      <c r="M168" s="5" t="s">
        <v>216</v>
      </c>
      <c r="N168" s="5" t="s">
        <v>216</v>
      </c>
      <c r="O168" s="5" t="s">
        <v>216</v>
      </c>
      <c r="P168" s="5" t="s">
        <v>216</v>
      </c>
      <c r="Q168" s="5" t="s">
        <v>216</v>
      </c>
      <c r="R168" s="5" t="s">
        <v>216</v>
      </c>
      <c r="S168" s="5">
        <v>0.27</v>
      </c>
      <c r="T168" s="5">
        <v>0.27</v>
      </c>
      <c r="U168" s="5">
        <v>0.27</v>
      </c>
      <c r="V168" s="5">
        <v>0.27</v>
      </c>
      <c r="W168" s="5">
        <v>0.27</v>
      </c>
      <c r="X168" s="5">
        <v>0.27</v>
      </c>
      <c r="Y168" s="5">
        <v>0.27</v>
      </c>
    </row>
    <row r="169" spans="1:25" ht="25.5" x14ac:dyDescent="0.25">
      <c r="A169" s="4" t="s">
        <v>12333</v>
      </c>
      <c r="B169" s="4" t="s">
        <v>25713</v>
      </c>
      <c r="C169" s="4" t="s">
        <v>2097</v>
      </c>
      <c r="D169" s="1" t="s">
        <v>9193</v>
      </c>
      <c r="E169" s="5" t="s">
        <v>216</v>
      </c>
      <c r="F169" s="5" t="s">
        <v>216</v>
      </c>
      <c r="G169" s="5" t="s">
        <v>216</v>
      </c>
      <c r="H169" s="5" t="s">
        <v>216</v>
      </c>
      <c r="I169" s="5" t="s">
        <v>216</v>
      </c>
      <c r="J169" s="5">
        <v>0.25</v>
      </c>
      <c r="K169" s="5" t="s">
        <v>216</v>
      </c>
      <c r="L169" s="5" t="s">
        <v>216</v>
      </c>
      <c r="M169" s="5" t="s">
        <v>216</v>
      </c>
      <c r="N169" s="5" t="s">
        <v>216</v>
      </c>
      <c r="O169" s="5" t="s">
        <v>216</v>
      </c>
      <c r="P169" s="5" t="s">
        <v>216</v>
      </c>
      <c r="Q169" s="5" t="s">
        <v>216</v>
      </c>
      <c r="R169" s="5" t="s">
        <v>216</v>
      </c>
      <c r="S169" s="5">
        <v>0.27</v>
      </c>
      <c r="T169" s="5">
        <v>0.27</v>
      </c>
      <c r="U169" s="5">
        <v>0.27</v>
      </c>
      <c r="V169" s="5">
        <v>0.27</v>
      </c>
      <c r="W169" s="5">
        <v>0.27</v>
      </c>
      <c r="X169" s="5">
        <v>0.27</v>
      </c>
      <c r="Y169" s="5">
        <v>0.27</v>
      </c>
    </row>
    <row r="170" spans="1:25" ht="25.5" x14ac:dyDescent="0.25">
      <c r="A170" s="4" t="s">
        <v>12334</v>
      </c>
      <c r="B170" s="4" t="s">
        <v>25713</v>
      </c>
      <c r="C170" s="4" t="s">
        <v>2100</v>
      </c>
      <c r="D170" s="1" t="s">
        <v>2101</v>
      </c>
      <c r="E170" s="5" t="s">
        <v>216</v>
      </c>
      <c r="F170" s="5" t="s">
        <v>216</v>
      </c>
      <c r="G170" s="5" t="s">
        <v>216</v>
      </c>
      <c r="H170" s="5" t="s">
        <v>216</v>
      </c>
      <c r="I170" s="5" t="s">
        <v>216</v>
      </c>
      <c r="J170" s="5">
        <v>0.25</v>
      </c>
      <c r="K170" s="5" t="s">
        <v>216</v>
      </c>
      <c r="L170" s="5" t="s">
        <v>216</v>
      </c>
      <c r="M170" s="5" t="s">
        <v>216</v>
      </c>
      <c r="N170" s="5" t="s">
        <v>216</v>
      </c>
      <c r="O170" s="5" t="s">
        <v>216</v>
      </c>
      <c r="P170" s="5" t="s">
        <v>216</v>
      </c>
      <c r="Q170" s="5" t="s">
        <v>216</v>
      </c>
      <c r="R170" s="5" t="s">
        <v>216</v>
      </c>
      <c r="S170" s="5">
        <v>0.27</v>
      </c>
      <c r="T170" s="5">
        <v>0.27</v>
      </c>
      <c r="U170" s="5">
        <v>0.27</v>
      </c>
      <c r="V170" s="5">
        <v>0.27</v>
      </c>
      <c r="W170" s="5">
        <v>0.27</v>
      </c>
      <c r="X170" s="5">
        <v>0.27</v>
      </c>
      <c r="Y170" s="5">
        <v>0.27</v>
      </c>
    </row>
    <row r="171" spans="1:25" ht="25.5" x14ac:dyDescent="0.25">
      <c r="A171" s="4" t="s">
        <v>12335</v>
      </c>
      <c r="B171" s="4" t="s">
        <v>25713</v>
      </c>
      <c r="C171" s="4" t="s">
        <v>2103</v>
      </c>
      <c r="D171" s="1" t="s">
        <v>2104</v>
      </c>
      <c r="E171" s="5" t="s">
        <v>216</v>
      </c>
      <c r="F171" s="5" t="s">
        <v>216</v>
      </c>
      <c r="G171" s="5" t="s">
        <v>216</v>
      </c>
      <c r="H171" s="5" t="s">
        <v>216</v>
      </c>
      <c r="I171" s="5" t="s">
        <v>216</v>
      </c>
      <c r="J171" s="5">
        <v>0.25</v>
      </c>
      <c r="K171" s="5" t="s">
        <v>216</v>
      </c>
      <c r="L171" s="5" t="s">
        <v>216</v>
      </c>
      <c r="M171" s="5" t="s">
        <v>216</v>
      </c>
      <c r="N171" s="5" t="s">
        <v>216</v>
      </c>
      <c r="O171" s="5" t="s">
        <v>216</v>
      </c>
      <c r="P171" s="5" t="s">
        <v>216</v>
      </c>
      <c r="Q171" s="5" t="s">
        <v>216</v>
      </c>
      <c r="R171" s="5" t="s">
        <v>216</v>
      </c>
      <c r="S171" s="5">
        <v>0.27</v>
      </c>
      <c r="T171" s="5">
        <v>0.27</v>
      </c>
      <c r="U171" s="5">
        <v>0.27</v>
      </c>
      <c r="V171" s="5">
        <v>0.27</v>
      </c>
      <c r="W171" s="5">
        <v>0.27</v>
      </c>
      <c r="X171" s="5">
        <v>0.27</v>
      </c>
      <c r="Y171" s="5">
        <v>0.27</v>
      </c>
    </row>
    <row r="172" spans="1:25" ht="25.5" x14ac:dyDescent="0.25">
      <c r="A172" s="4" t="s">
        <v>12336</v>
      </c>
      <c r="B172" s="4" t="s">
        <v>25713</v>
      </c>
      <c r="C172" s="4" t="s">
        <v>2106</v>
      </c>
      <c r="D172" s="1" t="s">
        <v>2107</v>
      </c>
      <c r="E172" s="5" t="s">
        <v>216</v>
      </c>
      <c r="F172" s="5" t="s">
        <v>216</v>
      </c>
      <c r="G172" s="5" t="s">
        <v>216</v>
      </c>
      <c r="H172" s="5" t="s">
        <v>216</v>
      </c>
      <c r="I172" s="5" t="s">
        <v>216</v>
      </c>
      <c r="J172" s="5">
        <v>0.25</v>
      </c>
      <c r="K172" s="5" t="s">
        <v>216</v>
      </c>
      <c r="L172" s="5" t="s">
        <v>216</v>
      </c>
      <c r="M172" s="5" t="s">
        <v>216</v>
      </c>
      <c r="N172" s="5" t="s">
        <v>216</v>
      </c>
      <c r="O172" s="5" t="s">
        <v>216</v>
      </c>
      <c r="P172" s="5" t="s">
        <v>216</v>
      </c>
      <c r="Q172" s="5" t="s">
        <v>216</v>
      </c>
      <c r="R172" s="5" t="s">
        <v>216</v>
      </c>
      <c r="S172" s="5">
        <v>0.27</v>
      </c>
      <c r="T172" s="5">
        <v>0.27</v>
      </c>
      <c r="U172" s="5">
        <v>0.27</v>
      </c>
      <c r="V172" s="5">
        <v>0.27</v>
      </c>
      <c r="W172" s="5">
        <v>0.27</v>
      </c>
      <c r="X172" s="5">
        <v>0.27</v>
      </c>
      <c r="Y172" s="5">
        <v>0.27</v>
      </c>
    </row>
    <row r="173" spans="1:25" ht="25.5" x14ac:dyDescent="0.25">
      <c r="A173" s="4" t="s">
        <v>12337</v>
      </c>
      <c r="B173" s="4" t="s">
        <v>25713</v>
      </c>
      <c r="C173" s="4" t="s">
        <v>2109</v>
      </c>
      <c r="D173" s="1" t="s">
        <v>2110</v>
      </c>
      <c r="E173" s="5" t="s">
        <v>216</v>
      </c>
      <c r="F173" s="5" t="s">
        <v>216</v>
      </c>
      <c r="G173" s="5" t="s">
        <v>216</v>
      </c>
      <c r="H173" s="5" t="s">
        <v>216</v>
      </c>
      <c r="I173" s="5" t="s">
        <v>216</v>
      </c>
      <c r="J173" s="5">
        <v>0.25</v>
      </c>
      <c r="K173" s="5" t="s">
        <v>216</v>
      </c>
      <c r="L173" s="5" t="s">
        <v>216</v>
      </c>
      <c r="M173" s="5" t="s">
        <v>216</v>
      </c>
      <c r="N173" s="5" t="s">
        <v>216</v>
      </c>
      <c r="O173" s="5" t="s">
        <v>216</v>
      </c>
      <c r="P173" s="5" t="s">
        <v>216</v>
      </c>
      <c r="Q173" s="5" t="s">
        <v>216</v>
      </c>
      <c r="R173" s="5" t="s">
        <v>216</v>
      </c>
      <c r="S173" s="5">
        <v>0.27</v>
      </c>
      <c r="T173" s="5">
        <v>0.27</v>
      </c>
      <c r="U173" s="5">
        <v>0.27</v>
      </c>
      <c r="V173" s="5">
        <v>0.27</v>
      </c>
      <c r="W173" s="5">
        <v>0.27</v>
      </c>
      <c r="X173" s="5">
        <v>0.27</v>
      </c>
      <c r="Y173" s="5">
        <v>0.18</v>
      </c>
    </row>
    <row r="174" spans="1:25" ht="25.5" x14ac:dyDescent="0.25">
      <c r="A174" s="4" t="s">
        <v>12338</v>
      </c>
      <c r="B174" s="4" t="s">
        <v>25713</v>
      </c>
      <c r="C174" s="4" t="s">
        <v>2112</v>
      </c>
      <c r="D174" s="1" t="s">
        <v>2113</v>
      </c>
      <c r="E174" s="5" t="s">
        <v>216</v>
      </c>
      <c r="F174" s="5" t="s">
        <v>216</v>
      </c>
      <c r="G174" s="5" t="s">
        <v>216</v>
      </c>
      <c r="H174" s="5" t="s">
        <v>216</v>
      </c>
      <c r="I174" s="5" t="s">
        <v>216</v>
      </c>
      <c r="J174" s="5">
        <v>0.25</v>
      </c>
      <c r="K174" s="5" t="s">
        <v>216</v>
      </c>
      <c r="L174" s="5" t="s">
        <v>216</v>
      </c>
      <c r="M174" s="5" t="s">
        <v>216</v>
      </c>
      <c r="N174" s="5" t="s">
        <v>216</v>
      </c>
      <c r="O174" s="5" t="s">
        <v>216</v>
      </c>
      <c r="P174" s="5" t="s">
        <v>216</v>
      </c>
      <c r="Q174" s="5" t="s">
        <v>216</v>
      </c>
      <c r="R174" s="5" t="s">
        <v>216</v>
      </c>
      <c r="S174" s="5">
        <v>0.27</v>
      </c>
      <c r="T174" s="5">
        <v>0.27</v>
      </c>
      <c r="U174" s="5">
        <v>0.27</v>
      </c>
      <c r="V174" s="5">
        <v>0.27</v>
      </c>
      <c r="W174" s="5">
        <v>0.27</v>
      </c>
      <c r="X174" s="5">
        <v>0.27</v>
      </c>
      <c r="Y174" s="5">
        <v>0.27</v>
      </c>
    </row>
    <row r="175" spans="1:25" ht="25.5" x14ac:dyDescent="0.25">
      <c r="A175" s="4" t="s">
        <v>12339</v>
      </c>
      <c r="B175" s="4" t="s">
        <v>25713</v>
      </c>
      <c r="C175" s="4" t="s">
        <v>2115</v>
      </c>
      <c r="D175" s="1" t="s">
        <v>9200</v>
      </c>
      <c r="E175" s="5" t="s">
        <v>216</v>
      </c>
      <c r="F175" s="5" t="s">
        <v>216</v>
      </c>
      <c r="G175" s="5" t="s">
        <v>216</v>
      </c>
      <c r="H175" s="5" t="s">
        <v>216</v>
      </c>
      <c r="I175" s="5" t="s">
        <v>216</v>
      </c>
      <c r="J175" s="5">
        <v>0.25</v>
      </c>
      <c r="K175" s="5" t="s">
        <v>216</v>
      </c>
      <c r="L175" s="5" t="s">
        <v>216</v>
      </c>
      <c r="M175" s="5" t="s">
        <v>216</v>
      </c>
      <c r="N175" s="5" t="s">
        <v>216</v>
      </c>
      <c r="O175" s="5" t="s">
        <v>216</v>
      </c>
      <c r="P175" s="5" t="s">
        <v>216</v>
      </c>
      <c r="Q175" s="5" t="s">
        <v>216</v>
      </c>
      <c r="R175" s="5" t="s">
        <v>216</v>
      </c>
      <c r="S175" s="5">
        <v>0.27</v>
      </c>
      <c r="T175" s="5">
        <v>0.27</v>
      </c>
      <c r="U175" s="5">
        <v>0.27</v>
      </c>
      <c r="V175" s="5">
        <v>0.27</v>
      </c>
      <c r="W175" s="5">
        <v>0.27</v>
      </c>
      <c r="X175" s="5">
        <v>0.27</v>
      </c>
      <c r="Y175" s="5">
        <v>0.18</v>
      </c>
    </row>
    <row r="176" spans="1:25" ht="25.5" x14ac:dyDescent="0.25">
      <c r="A176" s="4" t="s">
        <v>12340</v>
      </c>
      <c r="B176" s="4" t="s">
        <v>25713</v>
      </c>
      <c r="C176" s="4" t="s">
        <v>2118</v>
      </c>
      <c r="D176" s="1" t="s">
        <v>2119</v>
      </c>
      <c r="E176" s="5" t="s">
        <v>216</v>
      </c>
      <c r="F176" s="5" t="s">
        <v>216</v>
      </c>
      <c r="G176" s="5" t="s">
        <v>216</v>
      </c>
      <c r="H176" s="5" t="s">
        <v>216</v>
      </c>
      <c r="I176" s="5" t="s">
        <v>216</v>
      </c>
      <c r="J176" s="5">
        <v>0.25</v>
      </c>
      <c r="K176" s="5" t="s">
        <v>216</v>
      </c>
      <c r="L176" s="5" t="s">
        <v>216</v>
      </c>
      <c r="M176" s="5" t="s">
        <v>216</v>
      </c>
      <c r="N176" s="5" t="s">
        <v>216</v>
      </c>
      <c r="O176" s="5" t="s">
        <v>216</v>
      </c>
      <c r="P176" s="5" t="s">
        <v>216</v>
      </c>
      <c r="Q176" s="5" t="s">
        <v>216</v>
      </c>
      <c r="R176" s="5" t="s">
        <v>216</v>
      </c>
      <c r="S176" s="5">
        <v>0.27</v>
      </c>
      <c r="T176" s="5">
        <v>0.27</v>
      </c>
      <c r="U176" s="5">
        <v>0.27</v>
      </c>
      <c r="V176" s="5">
        <v>0.27</v>
      </c>
      <c r="W176" s="5">
        <v>0.27</v>
      </c>
      <c r="X176" s="5">
        <v>0.27</v>
      </c>
      <c r="Y176" s="5">
        <v>0.27</v>
      </c>
    </row>
    <row r="177" spans="1:25" ht="25.5" x14ac:dyDescent="0.25">
      <c r="A177" s="4" t="s">
        <v>12341</v>
      </c>
      <c r="B177" s="4" t="s">
        <v>25713</v>
      </c>
      <c r="C177" s="4" t="s">
        <v>2121</v>
      </c>
      <c r="D177" s="1" t="s">
        <v>2122</v>
      </c>
      <c r="E177" s="5" t="s">
        <v>216</v>
      </c>
      <c r="F177" s="5" t="s">
        <v>216</v>
      </c>
      <c r="G177" s="5" t="s">
        <v>216</v>
      </c>
      <c r="H177" s="5" t="s">
        <v>216</v>
      </c>
      <c r="I177" s="5" t="s">
        <v>216</v>
      </c>
      <c r="J177" s="5">
        <v>0.25</v>
      </c>
      <c r="K177" s="5" t="s">
        <v>216</v>
      </c>
      <c r="L177" s="5" t="s">
        <v>216</v>
      </c>
      <c r="M177" s="5" t="s">
        <v>216</v>
      </c>
      <c r="N177" s="5" t="s">
        <v>216</v>
      </c>
      <c r="O177" s="5" t="s">
        <v>216</v>
      </c>
      <c r="P177" s="5" t="s">
        <v>216</v>
      </c>
      <c r="Q177" s="5" t="s">
        <v>216</v>
      </c>
      <c r="R177" s="5" t="s">
        <v>216</v>
      </c>
      <c r="S177" s="5">
        <v>0.27</v>
      </c>
      <c r="T177" s="5">
        <v>0.27</v>
      </c>
      <c r="U177" s="5">
        <v>0.27</v>
      </c>
      <c r="V177" s="5">
        <v>0.27</v>
      </c>
      <c r="W177" s="5">
        <v>0.27</v>
      </c>
      <c r="X177" s="5">
        <v>0.27</v>
      </c>
      <c r="Y177" s="5">
        <v>0.27</v>
      </c>
    </row>
    <row r="178" spans="1:25" ht="25.5" x14ac:dyDescent="0.25">
      <c r="A178" s="4" t="s">
        <v>12342</v>
      </c>
      <c r="B178" s="4" t="s">
        <v>25713</v>
      </c>
      <c r="C178" s="4" t="s">
        <v>2130</v>
      </c>
      <c r="D178" s="1" t="s">
        <v>2131</v>
      </c>
      <c r="E178" s="5" t="s">
        <v>216</v>
      </c>
      <c r="F178" s="5" t="s">
        <v>216</v>
      </c>
      <c r="G178" s="5" t="s">
        <v>216</v>
      </c>
      <c r="H178" s="5" t="s">
        <v>216</v>
      </c>
      <c r="I178" s="5" t="s">
        <v>216</v>
      </c>
      <c r="J178" s="5">
        <v>0.25</v>
      </c>
      <c r="K178" s="5" t="s">
        <v>216</v>
      </c>
      <c r="L178" s="5" t="s">
        <v>216</v>
      </c>
      <c r="M178" s="5" t="s">
        <v>216</v>
      </c>
      <c r="N178" s="5" t="s">
        <v>216</v>
      </c>
      <c r="O178" s="5" t="s">
        <v>216</v>
      </c>
      <c r="P178" s="5" t="s">
        <v>216</v>
      </c>
      <c r="Q178" s="5" t="s">
        <v>216</v>
      </c>
      <c r="R178" s="5" t="s">
        <v>216</v>
      </c>
      <c r="S178" s="5">
        <v>0.27</v>
      </c>
      <c r="T178" s="5">
        <v>0.27</v>
      </c>
      <c r="U178" s="5">
        <v>0.27</v>
      </c>
      <c r="V178" s="5">
        <v>0.27</v>
      </c>
      <c r="W178" s="5">
        <v>0.27</v>
      </c>
      <c r="X178" s="5">
        <v>0.27</v>
      </c>
      <c r="Y178" s="5">
        <v>0.27</v>
      </c>
    </row>
    <row r="179" spans="1:25" ht="25.5" x14ac:dyDescent="0.25">
      <c r="A179" s="4" t="s">
        <v>12343</v>
      </c>
      <c r="B179" s="4" t="s">
        <v>25713</v>
      </c>
      <c r="C179" s="4" t="s">
        <v>2133</v>
      </c>
      <c r="D179" s="1" t="s">
        <v>2134</v>
      </c>
      <c r="E179" s="5" t="s">
        <v>216</v>
      </c>
      <c r="F179" s="5" t="s">
        <v>216</v>
      </c>
      <c r="G179" s="5" t="s">
        <v>216</v>
      </c>
      <c r="H179" s="5" t="s">
        <v>216</v>
      </c>
      <c r="I179" s="5" t="s">
        <v>216</v>
      </c>
      <c r="J179" s="5">
        <v>0.25</v>
      </c>
      <c r="K179" s="5" t="s">
        <v>216</v>
      </c>
      <c r="L179" s="5" t="s">
        <v>216</v>
      </c>
      <c r="M179" s="5" t="s">
        <v>216</v>
      </c>
      <c r="N179" s="5" t="s">
        <v>216</v>
      </c>
      <c r="O179" s="5" t="s">
        <v>216</v>
      </c>
      <c r="P179" s="5" t="s">
        <v>216</v>
      </c>
      <c r="Q179" s="5" t="s">
        <v>216</v>
      </c>
      <c r="R179" s="5" t="s">
        <v>216</v>
      </c>
      <c r="S179" s="5">
        <v>0.27</v>
      </c>
      <c r="T179" s="5">
        <v>0.27</v>
      </c>
      <c r="U179" s="5">
        <v>0.27</v>
      </c>
      <c r="V179" s="5">
        <v>0.27</v>
      </c>
      <c r="W179" s="5">
        <v>0.27</v>
      </c>
      <c r="X179" s="5">
        <v>0.27</v>
      </c>
      <c r="Y179" s="5">
        <v>0.27</v>
      </c>
    </row>
    <row r="180" spans="1:25" ht="25.5" x14ac:dyDescent="0.25">
      <c r="A180" s="4" t="s">
        <v>12344</v>
      </c>
      <c r="B180" s="4" t="s">
        <v>25713</v>
      </c>
      <c r="C180" s="4" t="s">
        <v>2136</v>
      </c>
      <c r="D180" s="1" t="s">
        <v>9206</v>
      </c>
      <c r="E180" s="5" t="s">
        <v>216</v>
      </c>
      <c r="F180" s="5" t="s">
        <v>216</v>
      </c>
      <c r="G180" s="5" t="s">
        <v>216</v>
      </c>
      <c r="H180" s="5" t="s">
        <v>216</v>
      </c>
      <c r="I180" s="5" t="s">
        <v>216</v>
      </c>
      <c r="J180" s="5">
        <v>0.25</v>
      </c>
      <c r="K180" s="5" t="s">
        <v>216</v>
      </c>
      <c r="L180" s="5" t="s">
        <v>216</v>
      </c>
      <c r="M180" s="5" t="s">
        <v>216</v>
      </c>
      <c r="N180" s="5" t="s">
        <v>216</v>
      </c>
      <c r="O180" s="5" t="s">
        <v>216</v>
      </c>
      <c r="P180" s="5" t="s">
        <v>216</v>
      </c>
      <c r="Q180" s="5" t="s">
        <v>216</v>
      </c>
      <c r="R180" s="5" t="s">
        <v>216</v>
      </c>
      <c r="S180" s="5">
        <v>0.27</v>
      </c>
      <c r="T180" s="5">
        <v>0.27</v>
      </c>
      <c r="U180" s="5">
        <v>0.27</v>
      </c>
      <c r="V180" s="5">
        <v>0.27</v>
      </c>
      <c r="W180" s="5">
        <v>0.27</v>
      </c>
      <c r="X180" s="5">
        <v>0.27</v>
      </c>
      <c r="Y180" s="5">
        <v>0.27</v>
      </c>
    </row>
    <row r="181" spans="1:25" x14ac:dyDescent="0.25">
      <c r="A181" s="4" t="s">
        <v>12345</v>
      </c>
      <c r="B181" s="4" t="s">
        <v>25713</v>
      </c>
      <c r="C181" s="4" t="s">
        <v>2139</v>
      </c>
      <c r="D181" s="1" t="s">
        <v>2140</v>
      </c>
      <c r="E181" s="5" t="s">
        <v>216</v>
      </c>
      <c r="F181" s="5" t="s">
        <v>216</v>
      </c>
      <c r="G181" s="5" t="s">
        <v>216</v>
      </c>
      <c r="H181" s="5" t="s">
        <v>216</v>
      </c>
      <c r="I181" s="5" t="s">
        <v>216</v>
      </c>
      <c r="J181" s="5">
        <v>0.25</v>
      </c>
      <c r="K181" s="5" t="s">
        <v>216</v>
      </c>
      <c r="L181" s="5" t="s">
        <v>216</v>
      </c>
      <c r="M181" s="5" t="s">
        <v>216</v>
      </c>
      <c r="N181" s="5" t="s">
        <v>216</v>
      </c>
      <c r="O181" s="5" t="s">
        <v>216</v>
      </c>
      <c r="P181" s="5" t="s">
        <v>216</v>
      </c>
      <c r="Q181" s="5" t="s">
        <v>216</v>
      </c>
      <c r="R181" s="5" t="s">
        <v>216</v>
      </c>
      <c r="S181" s="5">
        <v>0.27</v>
      </c>
      <c r="T181" s="5">
        <v>0.27</v>
      </c>
      <c r="U181" s="5">
        <v>0.27</v>
      </c>
      <c r="V181" s="5">
        <v>0.27</v>
      </c>
      <c r="W181" s="5">
        <v>0.27</v>
      </c>
      <c r="X181" s="5">
        <v>0.27</v>
      </c>
      <c r="Y181" s="5">
        <v>0.27</v>
      </c>
    </row>
    <row r="182" spans="1:25" ht="25.5" x14ac:dyDescent="0.25">
      <c r="A182" s="4" t="s">
        <v>12346</v>
      </c>
      <c r="B182" s="4" t="s">
        <v>25713</v>
      </c>
      <c r="C182" s="4" t="s">
        <v>2148</v>
      </c>
      <c r="D182" s="1" t="s">
        <v>2149</v>
      </c>
      <c r="E182" s="5" t="s">
        <v>216</v>
      </c>
      <c r="F182" s="5" t="s">
        <v>216</v>
      </c>
      <c r="G182" s="5" t="s">
        <v>216</v>
      </c>
      <c r="H182" s="5" t="s">
        <v>216</v>
      </c>
      <c r="I182" s="5" t="s">
        <v>216</v>
      </c>
      <c r="J182" s="5">
        <v>0.25</v>
      </c>
      <c r="K182" s="5" t="s">
        <v>216</v>
      </c>
      <c r="L182" s="5" t="s">
        <v>216</v>
      </c>
      <c r="M182" s="5" t="s">
        <v>216</v>
      </c>
      <c r="N182" s="5" t="s">
        <v>216</v>
      </c>
      <c r="O182" s="5" t="s">
        <v>216</v>
      </c>
      <c r="P182" s="5" t="s">
        <v>216</v>
      </c>
      <c r="Q182" s="5" t="s">
        <v>216</v>
      </c>
      <c r="R182" s="5" t="s">
        <v>216</v>
      </c>
      <c r="S182" s="5">
        <v>0.27</v>
      </c>
      <c r="T182" s="5">
        <v>0.27</v>
      </c>
      <c r="U182" s="5">
        <v>0.27</v>
      </c>
      <c r="V182" s="5">
        <v>0.27</v>
      </c>
      <c r="W182" s="5">
        <v>0.27</v>
      </c>
      <c r="X182" s="5">
        <v>0.27</v>
      </c>
      <c r="Y182" s="5">
        <v>0.27</v>
      </c>
    </row>
    <row r="183" spans="1:25" ht="25.5" x14ac:dyDescent="0.25">
      <c r="A183" s="4" t="s">
        <v>12347</v>
      </c>
      <c r="B183" s="4" t="s">
        <v>25713</v>
      </c>
      <c r="C183" s="4" t="s">
        <v>2151</v>
      </c>
      <c r="D183" s="1" t="s">
        <v>2152</v>
      </c>
      <c r="E183" s="5" t="s">
        <v>216</v>
      </c>
      <c r="F183" s="5" t="s">
        <v>216</v>
      </c>
      <c r="G183" s="5" t="s">
        <v>216</v>
      </c>
      <c r="H183" s="5" t="s">
        <v>216</v>
      </c>
      <c r="I183" s="5" t="s">
        <v>216</v>
      </c>
      <c r="J183" s="5">
        <v>0.25</v>
      </c>
      <c r="K183" s="5" t="s">
        <v>216</v>
      </c>
      <c r="L183" s="5" t="s">
        <v>216</v>
      </c>
      <c r="M183" s="5" t="s">
        <v>216</v>
      </c>
      <c r="N183" s="5" t="s">
        <v>216</v>
      </c>
      <c r="O183" s="5" t="s">
        <v>216</v>
      </c>
      <c r="P183" s="5" t="s">
        <v>216</v>
      </c>
      <c r="Q183" s="5" t="s">
        <v>216</v>
      </c>
      <c r="R183" s="5" t="s">
        <v>216</v>
      </c>
      <c r="S183" s="5">
        <v>0.27</v>
      </c>
      <c r="T183" s="5">
        <v>0.27</v>
      </c>
      <c r="U183" s="5">
        <v>0.27</v>
      </c>
      <c r="V183" s="5">
        <v>0.27</v>
      </c>
      <c r="W183" s="5">
        <v>0.27</v>
      </c>
      <c r="X183" s="5">
        <v>0.27</v>
      </c>
      <c r="Y183" s="5">
        <v>0.27</v>
      </c>
    </row>
    <row r="184" spans="1:25" ht="25.5" x14ac:dyDescent="0.25">
      <c r="A184" s="4" t="s">
        <v>12348</v>
      </c>
      <c r="B184" s="4" t="s">
        <v>25713</v>
      </c>
      <c r="C184" s="4" t="s">
        <v>2154</v>
      </c>
      <c r="D184" s="1" t="s">
        <v>2155</v>
      </c>
      <c r="E184" s="5" t="s">
        <v>216</v>
      </c>
      <c r="F184" s="5" t="s">
        <v>216</v>
      </c>
      <c r="G184" s="5" t="s">
        <v>216</v>
      </c>
      <c r="H184" s="5" t="s">
        <v>216</v>
      </c>
      <c r="I184" s="5" t="s">
        <v>216</v>
      </c>
      <c r="J184" s="5">
        <v>0.25</v>
      </c>
      <c r="K184" s="5" t="s">
        <v>216</v>
      </c>
      <c r="L184" s="5" t="s">
        <v>216</v>
      </c>
      <c r="M184" s="5" t="s">
        <v>216</v>
      </c>
      <c r="N184" s="5" t="s">
        <v>216</v>
      </c>
      <c r="O184" s="5" t="s">
        <v>216</v>
      </c>
      <c r="P184" s="5" t="s">
        <v>216</v>
      </c>
      <c r="Q184" s="5" t="s">
        <v>216</v>
      </c>
      <c r="R184" s="5" t="s">
        <v>216</v>
      </c>
      <c r="S184" s="5">
        <v>0.27</v>
      </c>
      <c r="T184" s="5">
        <v>0.27</v>
      </c>
      <c r="U184" s="5">
        <v>0.27</v>
      </c>
      <c r="V184" s="5">
        <v>0.27</v>
      </c>
      <c r="W184" s="5">
        <v>0.27</v>
      </c>
      <c r="X184" s="5">
        <v>0.27</v>
      </c>
      <c r="Y184" s="5">
        <v>0.27</v>
      </c>
    </row>
    <row r="185" spans="1:25" ht="25.5" x14ac:dyDescent="0.25">
      <c r="A185" s="4" t="s">
        <v>12349</v>
      </c>
      <c r="B185" s="4" t="s">
        <v>25713</v>
      </c>
      <c r="C185" s="4" t="s">
        <v>2157</v>
      </c>
      <c r="D185" s="1" t="s">
        <v>2158</v>
      </c>
      <c r="E185" s="5" t="s">
        <v>216</v>
      </c>
      <c r="F185" s="5" t="s">
        <v>216</v>
      </c>
      <c r="G185" s="5" t="s">
        <v>216</v>
      </c>
      <c r="H185" s="5" t="s">
        <v>216</v>
      </c>
      <c r="I185" s="5" t="s">
        <v>216</v>
      </c>
      <c r="J185" s="5">
        <v>0.25</v>
      </c>
      <c r="K185" s="5" t="s">
        <v>216</v>
      </c>
      <c r="L185" s="5" t="s">
        <v>216</v>
      </c>
      <c r="M185" s="5" t="s">
        <v>216</v>
      </c>
      <c r="N185" s="5" t="s">
        <v>216</v>
      </c>
      <c r="O185" s="5" t="s">
        <v>216</v>
      </c>
      <c r="P185" s="5" t="s">
        <v>216</v>
      </c>
      <c r="Q185" s="5" t="s">
        <v>216</v>
      </c>
      <c r="R185" s="5" t="s">
        <v>216</v>
      </c>
      <c r="S185" s="5">
        <v>0.27</v>
      </c>
      <c r="T185" s="5">
        <v>0.27</v>
      </c>
      <c r="U185" s="5">
        <v>0.27</v>
      </c>
      <c r="V185" s="5">
        <v>0.27</v>
      </c>
      <c r="W185" s="5">
        <v>0.27</v>
      </c>
      <c r="X185" s="5">
        <v>0.27</v>
      </c>
      <c r="Y185" s="5">
        <v>0.27</v>
      </c>
    </row>
    <row r="186" spans="1:25" x14ac:dyDescent="0.25">
      <c r="A186" s="4" t="s">
        <v>12350</v>
      </c>
      <c r="B186" s="4" t="s">
        <v>25713</v>
      </c>
      <c r="C186" s="4" t="s">
        <v>2160</v>
      </c>
      <c r="D186" s="1" t="s">
        <v>2161</v>
      </c>
      <c r="E186" s="5" t="s">
        <v>216</v>
      </c>
      <c r="F186" s="5" t="s">
        <v>216</v>
      </c>
      <c r="G186" s="5" t="s">
        <v>216</v>
      </c>
      <c r="H186" s="5" t="s">
        <v>216</v>
      </c>
      <c r="I186" s="5" t="s">
        <v>216</v>
      </c>
      <c r="J186" s="5">
        <v>0.25</v>
      </c>
      <c r="K186" s="5" t="s">
        <v>216</v>
      </c>
      <c r="L186" s="5" t="s">
        <v>216</v>
      </c>
      <c r="M186" s="5" t="s">
        <v>216</v>
      </c>
      <c r="N186" s="5" t="s">
        <v>216</v>
      </c>
      <c r="O186" s="5" t="s">
        <v>216</v>
      </c>
      <c r="P186" s="5" t="s">
        <v>216</v>
      </c>
      <c r="Q186" s="5" t="s">
        <v>216</v>
      </c>
      <c r="R186" s="5" t="s">
        <v>216</v>
      </c>
      <c r="S186" s="5">
        <v>0.27</v>
      </c>
      <c r="T186" s="5">
        <v>0.27</v>
      </c>
      <c r="U186" s="5">
        <v>0.27</v>
      </c>
      <c r="V186" s="5">
        <v>0.27</v>
      </c>
      <c r="W186" s="5">
        <v>0.27</v>
      </c>
      <c r="X186" s="5">
        <v>0.27</v>
      </c>
      <c r="Y186" s="5">
        <v>0.27</v>
      </c>
    </row>
    <row r="187" spans="1:25" x14ac:dyDescent="0.25">
      <c r="A187" s="4" t="s">
        <v>12351</v>
      </c>
      <c r="B187" s="4" t="s">
        <v>25713</v>
      </c>
      <c r="C187" s="4" t="s">
        <v>2163</v>
      </c>
      <c r="D187" s="1" t="s">
        <v>2164</v>
      </c>
      <c r="E187" s="5" t="s">
        <v>216</v>
      </c>
      <c r="F187" s="5" t="s">
        <v>216</v>
      </c>
      <c r="G187" s="5" t="s">
        <v>216</v>
      </c>
      <c r="H187" s="5" t="s">
        <v>216</v>
      </c>
      <c r="I187" s="5" t="s">
        <v>216</v>
      </c>
      <c r="J187" s="5">
        <v>0.25</v>
      </c>
      <c r="K187" s="5" t="s">
        <v>216</v>
      </c>
      <c r="L187" s="5" t="s">
        <v>216</v>
      </c>
      <c r="M187" s="5" t="s">
        <v>216</v>
      </c>
      <c r="N187" s="5" t="s">
        <v>216</v>
      </c>
      <c r="O187" s="5" t="s">
        <v>216</v>
      </c>
      <c r="P187" s="5" t="s">
        <v>216</v>
      </c>
      <c r="Q187" s="5" t="s">
        <v>216</v>
      </c>
      <c r="R187" s="5" t="s">
        <v>216</v>
      </c>
      <c r="S187" s="5">
        <v>0.27</v>
      </c>
      <c r="T187" s="5">
        <v>0.27</v>
      </c>
      <c r="U187" s="5">
        <v>0.27</v>
      </c>
      <c r="V187" s="5">
        <v>0.27</v>
      </c>
      <c r="W187" s="5">
        <v>0.27</v>
      </c>
      <c r="X187" s="5">
        <v>0.27</v>
      </c>
      <c r="Y187" s="5">
        <v>0.27</v>
      </c>
    </row>
    <row r="188" spans="1:25" ht="25.5" x14ac:dyDescent="0.25">
      <c r="A188" s="4" t="s">
        <v>12352</v>
      </c>
      <c r="B188" s="4" t="s">
        <v>25713</v>
      </c>
      <c r="C188" s="4" t="s">
        <v>2166</v>
      </c>
      <c r="D188" s="1" t="s">
        <v>2167</v>
      </c>
      <c r="E188" s="5" t="s">
        <v>216</v>
      </c>
      <c r="F188" s="5" t="s">
        <v>216</v>
      </c>
      <c r="G188" s="5" t="s">
        <v>216</v>
      </c>
      <c r="H188" s="5" t="s">
        <v>216</v>
      </c>
      <c r="I188" s="5" t="s">
        <v>216</v>
      </c>
      <c r="J188" s="5">
        <v>0.25</v>
      </c>
      <c r="K188" s="5" t="s">
        <v>216</v>
      </c>
      <c r="L188" s="5" t="s">
        <v>216</v>
      </c>
      <c r="M188" s="5" t="s">
        <v>216</v>
      </c>
      <c r="N188" s="5" t="s">
        <v>216</v>
      </c>
      <c r="O188" s="5" t="s">
        <v>216</v>
      </c>
      <c r="P188" s="5" t="s">
        <v>216</v>
      </c>
      <c r="Q188" s="5" t="s">
        <v>216</v>
      </c>
      <c r="R188" s="5" t="s">
        <v>216</v>
      </c>
      <c r="S188" s="5">
        <v>0.27</v>
      </c>
      <c r="T188" s="5">
        <v>0.27</v>
      </c>
      <c r="U188" s="5">
        <v>0.27</v>
      </c>
      <c r="V188" s="5">
        <v>0.27</v>
      </c>
      <c r="W188" s="5">
        <v>0.27</v>
      </c>
      <c r="X188" s="5">
        <v>0.27</v>
      </c>
      <c r="Y188" s="5">
        <v>0.27</v>
      </c>
    </row>
    <row r="189" spans="1:25" ht="25.5" x14ac:dyDescent="0.25">
      <c r="A189" s="4" t="s">
        <v>12353</v>
      </c>
      <c r="B189" s="4" t="s">
        <v>25713</v>
      </c>
      <c r="C189" s="4" t="s">
        <v>2169</v>
      </c>
      <c r="D189" s="1" t="s">
        <v>9216</v>
      </c>
      <c r="E189" s="5" t="s">
        <v>216</v>
      </c>
      <c r="F189" s="5" t="s">
        <v>216</v>
      </c>
      <c r="G189" s="5" t="s">
        <v>216</v>
      </c>
      <c r="H189" s="5" t="s">
        <v>216</v>
      </c>
      <c r="I189" s="5" t="s">
        <v>216</v>
      </c>
      <c r="J189" s="5">
        <v>0.25</v>
      </c>
      <c r="K189" s="5" t="s">
        <v>216</v>
      </c>
      <c r="L189" s="5" t="s">
        <v>216</v>
      </c>
      <c r="M189" s="5" t="s">
        <v>216</v>
      </c>
      <c r="N189" s="5" t="s">
        <v>216</v>
      </c>
      <c r="O189" s="5" t="s">
        <v>216</v>
      </c>
      <c r="P189" s="5" t="s">
        <v>216</v>
      </c>
      <c r="Q189" s="5" t="s">
        <v>216</v>
      </c>
      <c r="R189" s="5" t="s">
        <v>216</v>
      </c>
      <c r="S189" s="5">
        <v>0.27</v>
      </c>
      <c r="T189" s="5">
        <v>0.27</v>
      </c>
      <c r="U189" s="5">
        <v>0.27</v>
      </c>
      <c r="V189" s="5">
        <v>0.27</v>
      </c>
      <c r="W189" s="5">
        <v>0.27</v>
      </c>
      <c r="X189" s="5">
        <v>0.27</v>
      </c>
      <c r="Y189" s="5">
        <v>0.27</v>
      </c>
    </row>
    <row r="190" spans="1:25" ht="25.5" x14ac:dyDescent="0.25">
      <c r="A190" s="4" t="s">
        <v>12354</v>
      </c>
      <c r="B190" s="4" t="s">
        <v>25713</v>
      </c>
      <c r="C190" s="4" t="s">
        <v>2178</v>
      </c>
      <c r="D190" s="1" t="s">
        <v>9218</v>
      </c>
      <c r="E190" s="5" t="s">
        <v>216</v>
      </c>
      <c r="F190" s="5" t="s">
        <v>216</v>
      </c>
      <c r="G190" s="5" t="s">
        <v>216</v>
      </c>
      <c r="H190" s="5" t="s">
        <v>216</v>
      </c>
      <c r="I190" s="5" t="s">
        <v>216</v>
      </c>
      <c r="J190" s="5">
        <v>0.25</v>
      </c>
      <c r="K190" s="5" t="s">
        <v>216</v>
      </c>
      <c r="L190" s="5" t="s">
        <v>216</v>
      </c>
      <c r="M190" s="5" t="s">
        <v>216</v>
      </c>
      <c r="N190" s="5" t="s">
        <v>216</v>
      </c>
      <c r="O190" s="5" t="s">
        <v>216</v>
      </c>
      <c r="P190" s="5" t="s">
        <v>216</v>
      </c>
      <c r="Q190" s="5" t="s">
        <v>216</v>
      </c>
      <c r="R190" s="5" t="s">
        <v>216</v>
      </c>
      <c r="S190" s="5">
        <v>0.27</v>
      </c>
      <c r="T190" s="5">
        <v>0.27</v>
      </c>
      <c r="U190" s="5">
        <v>0.27</v>
      </c>
      <c r="V190" s="5">
        <v>0.27</v>
      </c>
      <c r="W190" s="5">
        <v>0.27</v>
      </c>
      <c r="X190" s="5">
        <v>0.27</v>
      </c>
      <c r="Y190" s="5">
        <v>0.27</v>
      </c>
    </row>
    <row r="191" spans="1:25" ht="25.5" x14ac:dyDescent="0.25">
      <c r="A191" s="4" t="s">
        <v>12355</v>
      </c>
      <c r="B191" s="4" t="s">
        <v>25713</v>
      </c>
      <c r="C191" s="4" t="s">
        <v>2187</v>
      </c>
      <c r="D191" s="1" t="s">
        <v>2188</v>
      </c>
      <c r="E191" s="5" t="s">
        <v>216</v>
      </c>
      <c r="F191" s="5" t="s">
        <v>216</v>
      </c>
      <c r="G191" s="5" t="s">
        <v>216</v>
      </c>
      <c r="H191" s="5" t="s">
        <v>216</v>
      </c>
      <c r="I191" s="5" t="s">
        <v>216</v>
      </c>
      <c r="J191" s="5">
        <v>0.25</v>
      </c>
      <c r="K191" s="5" t="s">
        <v>216</v>
      </c>
      <c r="L191" s="5" t="s">
        <v>216</v>
      </c>
      <c r="M191" s="5" t="s">
        <v>216</v>
      </c>
      <c r="N191" s="5" t="s">
        <v>216</v>
      </c>
      <c r="O191" s="5" t="s">
        <v>216</v>
      </c>
      <c r="P191" s="5" t="s">
        <v>216</v>
      </c>
      <c r="Q191" s="5" t="s">
        <v>216</v>
      </c>
      <c r="R191" s="5" t="s">
        <v>216</v>
      </c>
      <c r="S191" s="5">
        <v>0.27</v>
      </c>
      <c r="T191" s="5">
        <v>0.27</v>
      </c>
      <c r="U191" s="5">
        <v>0.27</v>
      </c>
      <c r="V191" s="5">
        <v>0.27</v>
      </c>
      <c r="W191" s="5">
        <v>0.27</v>
      </c>
      <c r="X191" s="5">
        <v>0.27</v>
      </c>
      <c r="Y191" s="5">
        <v>0.27</v>
      </c>
    </row>
    <row r="192" spans="1:25" ht="25.5" x14ac:dyDescent="0.25">
      <c r="A192" s="4" t="s">
        <v>12356</v>
      </c>
      <c r="B192" s="4" t="s">
        <v>25713</v>
      </c>
      <c r="C192" s="4" t="s">
        <v>2190</v>
      </c>
      <c r="D192" s="1" t="s">
        <v>2191</v>
      </c>
      <c r="E192" s="5" t="s">
        <v>216</v>
      </c>
      <c r="F192" s="5" t="s">
        <v>216</v>
      </c>
      <c r="G192" s="5" t="s">
        <v>216</v>
      </c>
      <c r="H192" s="5" t="s">
        <v>216</v>
      </c>
      <c r="I192" s="5" t="s">
        <v>216</v>
      </c>
      <c r="J192" s="5">
        <v>0.25</v>
      </c>
      <c r="K192" s="5" t="s">
        <v>216</v>
      </c>
      <c r="L192" s="5" t="s">
        <v>216</v>
      </c>
      <c r="M192" s="5" t="s">
        <v>216</v>
      </c>
      <c r="N192" s="5" t="s">
        <v>216</v>
      </c>
      <c r="O192" s="5" t="s">
        <v>216</v>
      </c>
      <c r="P192" s="5" t="s">
        <v>216</v>
      </c>
      <c r="Q192" s="5" t="s">
        <v>216</v>
      </c>
      <c r="R192" s="5" t="s">
        <v>216</v>
      </c>
      <c r="S192" s="5">
        <v>0.27</v>
      </c>
      <c r="T192" s="5">
        <v>0.27</v>
      </c>
      <c r="U192" s="5">
        <v>0.27</v>
      </c>
      <c r="V192" s="5">
        <v>0.27</v>
      </c>
      <c r="W192" s="5">
        <v>0.27</v>
      </c>
      <c r="X192" s="5">
        <v>0.27</v>
      </c>
      <c r="Y192" s="5">
        <v>0.27</v>
      </c>
    </row>
    <row r="193" spans="1:25" ht="25.5" x14ac:dyDescent="0.25">
      <c r="A193" s="4" t="s">
        <v>12357</v>
      </c>
      <c r="B193" s="4" t="s">
        <v>25713</v>
      </c>
      <c r="C193" s="4" t="s">
        <v>2193</v>
      </c>
      <c r="D193" s="1" t="s">
        <v>2194</v>
      </c>
      <c r="E193" s="5" t="s">
        <v>216</v>
      </c>
      <c r="F193" s="5" t="s">
        <v>216</v>
      </c>
      <c r="G193" s="5" t="s">
        <v>216</v>
      </c>
      <c r="H193" s="5" t="s">
        <v>216</v>
      </c>
      <c r="I193" s="5" t="s">
        <v>216</v>
      </c>
      <c r="J193" s="5">
        <v>0.25</v>
      </c>
      <c r="K193" s="5" t="s">
        <v>216</v>
      </c>
      <c r="L193" s="5" t="s">
        <v>216</v>
      </c>
      <c r="M193" s="5" t="s">
        <v>216</v>
      </c>
      <c r="N193" s="5" t="s">
        <v>216</v>
      </c>
      <c r="O193" s="5" t="s">
        <v>216</v>
      </c>
      <c r="P193" s="5" t="s">
        <v>216</v>
      </c>
      <c r="Q193" s="5" t="s">
        <v>216</v>
      </c>
      <c r="R193" s="5" t="s">
        <v>216</v>
      </c>
      <c r="S193" s="5">
        <v>0.27</v>
      </c>
      <c r="T193" s="5">
        <v>0.27</v>
      </c>
      <c r="U193" s="5">
        <v>0.27</v>
      </c>
      <c r="V193" s="5">
        <v>0.27</v>
      </c>
      <c r="W193" s="5">
        <v>0.27</v>
      </c>
      <c r="X193" s="5">
        <v>0.27</v>
      </c>
      <c r="Y193" s="5">
        <v>0.27</v>
      </c>
    </row>
    <row r="194" spans="1:25" ht="25.5" x14ac:dyDescent="0.25">
      <c r="A194" s="4" t="s">
        <v>12358</v>
      </c>
      <c r="B194" s="4" t="s">
        <v>25713</v>
      </c>
      <c r="C194" s="4" t="s">
        <v>2196</v>
      </c>
      <c r="D194" s="1" t="s">
        <v>2197</v>
      </c>
      <c r="E194" s="5" t="s">
        <v>216</v>
      </c>
      <c r="F194" s="5" t="s">
        <v>216</v>
      </c>
      <c r="G194" s="5" t="s">
        <v>216</v>
      </c>
      <c r="H194" s="5" t="s">
        <v>216</v>
      </c>
      <c r="I194" s="5" t="s">
        <v>216</v>
      </c>
      <c r="J194" s="5">
        <v>0.25</v>
      </c>
      <c r="K194" s="5" t="s">
        <v>216</v>
      </c>
      <c r="L194" s="5" t="s">
        <v>216</v>
      </c>
      <c r="M194" s="5" t="s">
        <v>216</v>
      </c>
      <c r="N194" s="5" t="s">
        <v>216</v>
      </c>
      <c r="O194" s="5" t="s">
        <v>216</v>
      </c>
      <c r="P194" s="5" t="s">
        <v>216</v>
      </c>
      <c r="Q194" s="5" t="s">
        <v>216</v>
      </c>
      <c r="R194" s="5" t="s">
        <v>216</v>
      </c>
      <c r="S194" s="5">
        <v>0.27</v>
      </c>
      <c r="T194" s="5">
        <v>0.27</v>
      </c>
      <c r="U194" s="5">
        <v>0.27</v>
      </c>
      <c r="V194" s="5">
        <v>0.27</v>
      </c>
      <c r="W194" s="5">
        <v>0.27</v>
      </c>
      <c r="X194" s="5">
        <v>0.27</v>
      </c>
      <c r="Y194" s="5">
        <v>0.27</v>
      </c>
    </row>
    <row r="195" spans="1:25" ht="25.5" x14ac:dyDescent="0.25">
      <c r="A195" s="4" t="s">
        <v>12359</v>
      </c>
      <c r="B195" s="4" t="s">
        <v>25713</v>
      </c>
      <c r="C195" s="4" t="s">
        <v>2199</v>
      </c>
      <c r="D195" s="1" t="s">
        <v>9224</v>
      </c>
      <c r="E195" s="5" t="s">
        <v>216</v>
      </c>
      <c r="F195" s="5" t="s">
        <v>216</v>
      </c>
      <c r="G195" s="5" t="s">
        <v>216</v>
      </c>
      <c r="H195" s="5" t="s">
        <v>216</v>
      </c>
      <c r="I195" s="5" t="s">
        <v>216</v>
      </c>
      <c r="J195" s="5">
        <v>0</v>
      </c>
      <c r="K195" s="5" t="s">
        <v>216</v>
      </c>
      <c r="L195" s="5" t="s">
        <v>216</v>
      </c>
      <c r="M195" s="5" t="s">
        <v>216</v>
      </c>
      <c r="N195" s="5" t="s">
        <v>216</v>
      </c>
      <c r="O195" s="5" t="s">
        <v>216</v>
      </c>
      <c r="P195" s="5" t="s">
        <v>216</v>
      </c>
      <c r="Q195" s="5" t="s">
        <v>216</v>
      </c>
      <c r="R195" s="5" t="s">
        <v>216</v>
      </c>
      <c r="S195" s="5">
        <v>0</v>
      </c>
      <c r="T195" s="5">
        <v>0</v>
      </c>
      <c r="U195" s="5">
        <v>0</v>
      </c>
      <c r="V195" s="5">
        <v>0</v>
      </c>
      <c r="W195" s="5">
        <v>0</v>
      </c>
      <c r="X195" s="5">
        <v>0</v>
      </c>
      <c r="Y195" s="5">
        <v>0</v>
      </c>
    </row>
    <row r="196" spans="1:25" ht="25.5" x14ac:dyDescent="0.25">
      <c r="A196" s="4" t="s">
        <v>12360</v>
      </c>
      <c r="B196" s="4" t="s">
        <v>25713</v>
      </c>
      <c r="C196" s="4" t="s">
        <v>2205</v>
      </c>
      <c r="D196" s="1" t="s">
        <v>9226</v>
      </c>
      <c r="E196" s="5" t="s">
        <v>216</v>
      </c>
      <c r="F196" s="5" t="s">
        <v>216</v>
      </c>
      <c r="G196" s="5" t="s">
        <v>216</v>
      </c>
      <c r="H196" s="5" t="s">
        <v>216</v>
      </c>
      <c r="I196" s="5" t="s">
        <v>216</v>
      </c>
      <c r="J196" s="5">
        <v>0</v>
      </c>
      <c r="K196" s="5" t="s">
        <v>216</v>
      </c>
      <c r="L196" s="5" t="s">
        <v>216</v>
      </c>
      <c r="M196" s="5" t="s">
        <v>216</v>
      </c>
      <c r="N196" s="5" t="s">
        <v>216</v>
      </c>
      <c r="O196" s="5" t="s">
        <v>216</v>
      </c>
      <c r="P196" s="5" t="s">
        <v>216</v>
      </c>
      <c r="Q196" s="5" t="s">
        <v>216</v>
      </c>
      <c r="R196" s="5" t="s">
        <v>216</v>
      </c>
      <c r="S196" s="5">
        <v>0</v>
      </c>
      <c r="T196" s="5">
        <v>0</v>
      </c>
      <c r="U196" s="5">
        <v>0</v>
      </c>
      <c r="V196" s="5">
        <v>0</v>
      </c>
      <c r="W196" s="5">
        <v>0</v>
      </c>
      <c r="X196" s="5">
        <v>0</v>
      </c>
      <c r="Y196" s="5">
        <v>0</v>
      </c>
    </row>
    <row r="197" spans="1:25" ht="38.25" x14ac:dyDescent="0.25">
      <c r="A197" s="4" t="s">
        <v>12361</v>
      </c>
      <c r="B197" s="4" t="s">
        <v>25713</v>
      </c>
      <c r="C197" s="4" t="s">
        <v>2214</v>
      </c>
      <c r="D197" s="1" t="s">
        <v>9228</v>
      </c>
      <c r="E197" s="5" t="s">
        <v>216</v>
      </c>
      <c r="F197" s="5" t="s">
        <v>216</v>
      </c>
      <c r="G197" s="5" t="s">
        <v>216</v>
      </c>
      <c r="H197" s="5" t="s">
        <v>216</v>
      </c>
      <c r="I197" s="5" t="s">
        <v>216</v>
      </c>
      <c r="J197" s="5">
        <v>0.25</v>
      </c>
      <c r="K197" s="5" t="s">
        <v>216</v>
      </c>
      <c r="L197" s="5" t="s">
        <v>216</v>
      </c>
      <c r="M197" s="5" t="s">
        <v>216</v>
      </c>
      <c r="N197" s="5" t="s">
        <v>216</v>
      </c>
      <c r="O197" s="5" t="s">
        <v>216</v>
      </c>
      <c r="P197" s="5" t="s">
        <v>216</v>
      </c>
      <c r="Q197" s="5" t="s">
        <v>216</v>
      </c>
      <c r="R197" s="5" t="s">
        <v>216</v>
      </c>
      <c r="S197" s="5">
        <v>0.27</v>
      </c>
      <c r="T197" s="5">
        <v>0.27</v>
      </c>
      <c r="U197" s="5">
        <v>0.27</v>
      </c>
      <c r="V197" s="5">
        <v>0.27</v>
      </c>
      <c r="W197" s="5">
        <v>0.27</v>
      </c>
      <c r="X197" s="5">
        <v>0.27</v>
      </c>
      <c r="Y197" s="5">
        <v>0.27</v>
      </c>
    </row>
    <row r="198" spans="1:25" ht="38.25" x14ac:dyDescent="0.25">
      <c r="A198" s="4" t="s">
        <v>12362</v>
      </c>
      <c r="B198" s="4" t="s">
        <v>25713</v>
      </c>
      <c r="C198" s="4" t="s">
        <v>2220</v>
      </c>
      <c r="D198" s="1" t="s">
        <v>9230</v>
      </c>
      <c r="E198" s="5" t="s">
        <v>216</v>
      </c>
      <c r="F198" s="5" t="s">
        <v>216</v>
      </c>
      <c r="G198" s="5" t="s">
        <v>216</v>
      </c>
      <c r="H198" s="5" t="s">
        <v>216</v>
      </c>
      <c r="I198" s="5" t="s">
        <v>216</v>
      </c>
      <c r="J198" s="5">
        <v>0.25</v>
      </c>
      <c r="K198" s="5" t="s">
        <v>216</v>
      </c>
      <c r="L198" s="5" t="s">
        <v>216</v>
      </c>
      <c r="M198" s="5" t="s">
        <v>216</v>
      </c>
      <c r="N198" s="5" t="s">
        <v>216</v>
      </c>
      <c r="O198" s="5" t="s">
        <v>216</v>
      </c>
      <c r="P198" s="5" t="s">
        <v>216</v>
      </c>
      <c r="Q198" s="5" t="s">
        <v>216</v>
      </c>
      <c r="R198" s="5" t="s">
        <v>216</v>
      </c>
      <c r="S198" s="5">
        <v>0.27</v>
      </c>
      <c r="T198" s="5">
        <v>0.27</v>
      </c>
      <c r="U198" s="5">
        <v>0.27</v>
      </c>
      <c r="V198" s="5">
        <v>0.27</v>
      </c>
      <c r="W198" s="5">
        <v>0.27</v>
      </c>
      <c r="X198" s="5">
        <v>0.27</v>
      </c>
      <c r="Y198" s="5">
        <v>0.27</v>
      </c>
    </row>
    <row r="199" spans="1:25" ht="25.5" x14ac:dyDescent="0.25">
      <c r="A199" s="4" t="s">
        <v>12363</v>
      </c>
      <c r="B199" s="4" t="s">
        <v>25713</v>
      </c>
      <c r="C199" s="4" t="s">
        <v>2226</v>
      </c>
      <c r="D199" s="1" t="s">
        <v>9232</v>
      </c>
      <c r="E199" s="5" t="s">
        <v>216</v>
      </c>
      <c r="F199" s="5" t="s">
        <v>216</v>
      </c>
      <c r="G199" s="5" t="s">
        <v>216</v>
      </c>
      <c r="H199" s="5" t="s">
        <v>216</v>
      </c>
      <c r="I199" s="5" t="s">
        <v>216</v>
      </c>
      <c r="J199" s="5">
        <v>0.25</v>
      </c>
      <c r="K199" s="5" t="s">
        <v>216</v>
      </c>
      <c r="L199" s="5" t="s">
        <v>216</v>
      </c>
      <c r="M199" s="5" t="s">
        <v>216</v>
      </c>
      <c r="N199" s="5" t="s">
        <v>216</v>
      </c>
      <c r="O199" s="5" t="s">
        <v>216</v>
      </c>
      <c r="P199" s="5" t="s">
        <v>216</v>
      </c>
      <c r="Q199" s="5" t="s">
        <v>216</v>
      </c>
      <c r="R199" s="5" t="s">
        <v>216</v>
      </c>
      <c r="S199" s="5">
        <v>0.27</v>
      </c>
      <c r="T199" s="5">
        <v>0.27</v>
      </c>
      <c r="U199" s="5">
        <v>0.27</v>
      </c>
      <c r="V199" s="5">
        <v>0.27</v>
      </c>
      <c r="W199" s="5">
        <v>0.27</v>
      </c>
      <c r="X199" s="5">
        <v>0.27</v>
      </c>
      <c r="Y199" s="5">
        <v>0.27</v>
      </c>
    </row>
    <row r="200" spans="1:25" ht="38.25" x14ac:dyDescent="0.25">
      <c r="A200" s="4" t="s">
        <v>12364</v>
      </c>
      <c r="B200" s="4" t="s">
        <v>25713</v>
      </c>
      <c r="C200" s="4" t="s">
        <v>2229</v>
      </c>
      <c r="D200" s="1" t="s">
        <v>9234</v>
      </c>
      <c r="E200" s="5" t="s">
        <v>216</v>
      </c>
      <c r="F200" s="5" t="s">
        <v>216</v>
      </c>
      <c r="G200" s="5" t="s">
        <v>216</v>
      </c>
      <c r="H200" s="5" t="s">
        <v>216</v>
      </c>
      <c r="I200" s="5" t="s">
        <v>216</v>
      </c>
      <c r="J200" s="5">
        <v>0.25</v>
      </c>
      <c r="K200" s="5" t="s">
        <v>216</v>
      </c>
      <c r="L200" s="5" t="s">
        <v>216</v>
      </c>
      <c r="M200" s="5" t="s">
        <v>216</v>
      </c>
      <c r="N200" s="5" t="s">
        <v>216</v>
      </c>
      <c r="O200" s="5" t="s">
        <v>216</v>
      </c>
      <c r="P200" s="5" t="s">
        <v>216</v>
      </c>
      <c r="Q200" s="5" t="s">
        <v>216</v>
      </c>
      <c r="R200" s="5" t="s">
        <v>216</v>
      </c>
      <c r="S200" s="5">
        <v>0.27</v>
      </c>
      <c r="T200" s="5">
        <v>0.27</v>
      </c>
      <c r="U200" s="5">
        <v>0.27</v>
      </c>
      <c r="V200" s="5">
        <v>0.27</v>
      </c>
      <c r="W200" s="5">
        <v>0.27</v>
      </c>
      <c r="X200" s="5">
        <v>0.27</v>
      </c>
      <c r="Y200" s="5">
        <v>0.27</v>
      </c>
    </row>
    <row r="201" spans="1:25" ht="38.25" x14ac:dyDescent="0.25">
      <c r="A201" s="4" t="s">
        <v>12365</v>
      </c>
      <c r="B201" s="4" t="s">
        <v>25713</v>
      </c>
      <c r="C201" s="4" t="s">
        <v>2232</v>
      </c>
      <c r="D201" s="1" t="s">
        <v>9236</v>
      </c>
      <c r="E201" s="5" t="s">
        <v>216</v>
      </c>
      <c r="F201" s="5" t="s">
        <v>216</v>
      </c>
      <c r="G201" s="5" t="s">
        <v>216</v>
      </c>
      <c r="H201" s="5" t="s">
        <v>216</v>
      </c>
      <c r="I201" s="5" t="s">
        <v>216</v>
      </c>
      <c r="J201" s="5">
        <v>0.25</v>
      </c>
      <c r="K201" s="5" t="s">
        <v>216</v>
      </c>
      <c r="L201" s="5" t="s">
        <v>216</v>
      </c>
      <c r="M201" s="5" t="s">
        <v>216</v>
      </c>
      <c r="N201" s="5" t="s">
        <v>216</v>
      </c>
      <c r="O201" s="5" t="s">
        <v>216</v>
      </c>
      <c r="P201" s="5" t="s">
        <v>216</v>
      </c>
      <c r="Q201" s="5" t="s">
        <v>216</v>
      </c>
      <c r="R201" s="5" t="s">
        <v>216</v>
      </c>
      <c r="S201" s="5">
        <v>0.27</v>
      </c>
      <c r="T201" s="5">
        <v>0.27</v>
      </c>
      <c r="U201" s="5">
        <v>0.27</v>
      </c>
      <c r="V201" s="5">
        <v>0.27</v>
      </c>
      <c r="W201" s="5">
        <v>0.27</v>
      </c>
      <c r="X201" s="5">
        <v>0.27</v>
      </c>
      <c r="Y201" s="5">
        <v>0.27</v>
      </c>
    </row>
    <row r="202" spans="1:25" ht="38.25" x14ac:dyDescent="0.25">
      <c r="A202" s="4" t="s">
        <v>12366</v>
      </c>
      <c r="B202" s="4" t="s">
        <v>25713</v>
      </c>
      <c r="C202" s="4" t="s">
        <v>2235</v>
      </c>
      <c r="D202" s="1" t="s">
        <v>9238</v>
      </c>
      <c r="E202" s="5" t="s">
        <v>216</v>
      </c>
      <c r="F202" s="5" t="s">
        <v>216</v>
      </c>
      <c r="G202" s="5" t="s">
        <v>216</v>
      </c>
      <c r="H202" s="5" t="s">
        <v>216</v>
      </c>
      <c r="I202" s="5" t="s">
        <v>216</v>
      </c>
      <c r="J202" s="5">
        <v>0.25</v>
      </c>
      <c r="K202" s="5" t="s">
        <v>216</v>
      </c>
      <c r="L202" s="5" t="s">
        <v>216</v>
      </c>
      <c r="M202" s="5" t="s">
        <v>216</v>
      </c>
      <c r="N202" s="5" t="s">
        <v>216</v>
      </c>
      <c r="O202" s="5" t="s">
        <v>216</v>
      </c>
      <c r="P202" s="5" t="s">
        <v>216</v>
      </c>
      <c r="Q202" s="5" t="s">
        <v>216</v>
      </c>
      <c r="R202" s="5" t="s">
        <v>216</v>
      </c>
      <c r="S202" s="5">
        <v>0.27</v>
      </c>
      <c r="T202" s="5">
        <v>0.27</v>
      </c>
      <c r="U202" s="5">
        <v>0.27</v>
      </c>
      <c r="V202" s="5">
        <v>0.27</v>
      </c>
      <c r="W202" s="5">
        <v>0.27</v>
      </c>
      <c r="X202" s="5">
        <v>0.27</v>
      </c>
      <c r="Y202" s="5">
        <v>0.27</v>
      </c>
    </row>
    <row r="203" spans="1:25" ht="25.5" x14ac:dyDescent="0.25">
      <c r="A203" s="4" t="s">
        <v>12367</v>
      </c>
      <c r="B203" s="4" t="s">
        <v>25713</v>
      </c>
      <c r="C203" s="4" t="s">
        <v>2238</v>
      </c>
      <c r="D203" s="1" t="s">
        <v>2239</v>
      </c>
      <c r="E203" s="5" t="s">
        <v>216</v>
      </c>
      <c r="F203" s="5" t="s">
        <v>216</v>
      </c>
      <c r="G203" s="5" t="s">
        <v>216</v>
      </c>
      <c r="H203" s="5" t="s">
        <v>216</v>
      </c>
      <c r="I203" s="5" t="s">
        <v>216</v>
      </c>
      <c r="J203" s="5">
        <v>0.25</v>
      </c>
      <c r="K203" s="5" t="s">
        <v>216</v>
      </c>
      <c r="L203" s="5" t="s">
        <v>216</v>
      </c>
      <c r="M203" s="5" t="s">
        <v>216</v>
      </c>
      <c r="N203" s="5" t="s">
        <v>216</v>
      </c>
      <c r="O203" s="5" t="s">
        <v>216</v>
      </c>
      <c r="P203" s="5" t="s">
        <v>216</v>
      </c>
      <c r="Q203" s="5" t="s">
        <v>216</v>
      </c>
      <c r="R203" s="5" t="s">
        <v>216</v>
      </c>
      <c r="S203" s="5">
        <v>0.27</v>
      </c>
      <c r="T203" s="5">
        <v>0.27</v>
      </c>
      <c r="U203" s="5">
        <v>0.27</v>
      </c>
      <c r="V203" s="5">
        <v>0.27</v>
      </c>
      <c r="W203" s="5">
        <v>0.27</v>
      </c>
      <c r="X203" s="5">
        <v>0.27</v>
      </c>
      <c r="Y203" s="5">
        <v>0.27</v>
      </c>
    </row>
    <row r="204" spans="1:25" ht="25.5" x14ac:dyDescent="0.25">
      <c r="A204" s="4" t="s">
        <v>12368</v>
      </c>
      <c r="B204" s="4" t="s">
        <v>25713</v>
      </c>
      <c r="C204" s="4" t="s">
        <v>2241</v>
      </c>
      <c r="D204" s="1" t="s">
        <v>9241</v>
      </c>
      <c r="E204" s="5" t="s">
        <v>216</v>
      </c>
      <c r="F204" s="5" t="s">
        <v>216</v>
      </c>
      <c r="G204" s="5" t="s">
        <v>216</v>
      </c>
      <c r="H204" s="5" t="s">
        <v>216</v>
      </c>
      <c r="I204" s="5" t="s">
        <v>216</v>
      </c>
      <c r="J204" s="5">
        <v>0.25</v>
      </c>
      <c r="K204" s="5" t="s">
        <v>216</v>
      </c>
      <c r="L204" s="5" t="s">
        <v>216</v>
      </c>
      <c r="M204" s="5" t="s">
        <v>216</v>
      </c>
      <c r="N204" s="5" t="s">
        <v>216</v>
      </c>
      <c r="O204" s="5" t="s">
        <v>216</v>
      </c>
      <c r="P204" s="5" t="s">
        <v>216</v>
      </c>
      <c r="Q204" s="5" t="s">
        <v>216</v>
      </c>
      <c r="R204" s="5" t="s">
        <v>216</v>
      </c>
      <c r="S204" s="5">
        <v>0.27</v>
      </c>
      <c r="T204" s="5">
        <v>0.27</v>
      </c>
      <c r="U204" s="5">
        <v>0.27</v>
      </c>
      <c r="V204" s="5">
        <v>0.27</v>
      </c>
      <c r="W204" s="5">
        <v>0.27</v>
      </c>
      <c r="X204" s="5">
        <v>0.27</v>
      </c>
      <c r="Y204" s="5">
        <v>0.27</v>
      </c>
    </row>
    <row r="205" spans="1:25" ht="25.5" x14ac:dyDescent="0.25">
      <c r="A205" s="4" t="s">
        <v>12369</v>
      </c>
      <c r="B205" s="4" t="s">
        <v>25713</v>
      </c>
      <c r="C205" s="4" t="s">
        <v>9243</v>
      </c>
      <c r="D205" s="1" t="s">
        <v>9244</v>
      </c>
      <c r="E205" s="5" t="s">
        <v>216</v>
      </c>
      <c r="F205" s="5" t="s">
        <v>216</v>
      </c>
      <c r="G205" s="5" t="s">
        <v>216</v>
      </c>
      <c r="H205" s="5" t="s">
        <v>216</v>
      </c>
      <c r="I205" s="5" t="s">
        <v>216</v>
      </c>
      <c r="J205" s="5">
        <v>0.25</v>
      </c>
      <c r="K205" s="5" t="s">
        <v>216</v>
      </c>
      <c r="L205" s="5" t="s">
        <v>216</v>
      </c>
      <c r="M205" s="5" t="s">
        <v>216</v>
      </c>
      <c r="N205" s="5" t="s">
        <v>216</v>
      </c>
      <c r="O205" s="5" t="s">
        <v>216</v>
      </c>
      <c r="P205" s="5" t="s">
        <v>216</v>
      </c>
      <c r="Q205" s="5" t="s">
        <v>216</v>
      </c>
      <c r="R205" s="5" t="s">
        <v>216</v>
      </c>
      <c r="S205" s="5">
        <v>0.27</v>
      </c>
      <c r="T205" s="5">
        <v>0.27</v>
      </c>
      <c r="U205" s="5">
        <v>0.27</v>
      </c>
      <c r="V205" s="5">
        <v>0.27</v>
      </c>
      <c r="W205" s="5">
        <v>0.27</v>
      </c>
      <c r="X205" s="5">
        <v>0.27</v>
      </c>
      <c r="Y205" s="5">
        <v>0.27</v>
      </c>
    </row>
    <row r="206" spans="1:25" ht="25.5" x14ac:dyDescent="0.25">
      <c r="A206" s="4" t="s">
        <v>12370</v>
      </c>
      <c r="B206" s="4" t="s">
        <v>25713</v>
      </c>
      <c r="C206" s="4" t="s">
        <v>2244</v>
      </c>
      <c r="D206" s="1" t="s">
        <v>2245</v>
      </c>
      <c r="E206" s="5" t="s">
        <v>216</v>
      </c>
      <c r="F206" s="5" t="s">
        <v>216</v>
      </c>
      <c r="G206" s="5" t="s">
        <v>216</v>
      </c>
      <c r="H206" s="5" t="s">
        <v>216</v>
      </c>
      <c r="I206" s="5" t="s">
        <v>216</v>
      </c>
      <c r="J206" s="5">
        <v>0.25</v>
      </c>
      <c r="K206" s="5" t="s">
        <v>216</v>
      </c>
      <c r="L206" s="5" t="s">
        <v>216</v>
      </c>
      <c r="M206" s="5" t="s">
        <v>216</v>
      </c>
      <c r="N206" s="5" t="s">
        <v>216</v>
      </c>
      <c r="O206" s="5" t="s">
        <v>216</v>
      </c>
      <c r="P206" s="5" t="s">
        <v>216</v>
      </c>
      <c r="Q206" s="5" t="s">
        <v>216</v>
      </c>
      <c r="R206" s="5" t="s">
        <v>216</v>
      </c>
      <c r="S206" s="5">
        <v>0.27</v>
      </c>
      <c r="T206" s="5">
        <v>0.27</v>
      </c>
      <c r="U206" s="5">
        <v>0.27</v>
      </c>
      <c r="V206" s="5">
        <v>0.27</v>
      </c>
      <c r="W206" s="5">
        <v>0.27</v>
      </c>
      <c r="X206" s="5">
        <v>0.27</v>
      </c>
      <c r="Y206" s="5">
        <v>0.27</v>
      </c>
    </row>
    <row r="207" spans="1:25" ht="25.5" x14ac:dyDescent="0.25">
      <c r="A207" s="4" t="s">
        <v>12371</v>
      </c>
      <c r="B207" s="4" t="s">
        <v>25713</v>
      </c>
      <c r="C207" s="4" t="s">
        <v>2247</v>
      </c>
      <c r="D207" s="1" t="s">
        <v>9247</v>
      </c>
      <c r="E207" s="5" t="s">
        <v>216</v>
      </c>
      <c r="F207" s="5" t="s">
        <v>216</v>
      </c>
      <c r="G207" s="5" t="s">
        <v>216</v>
      </c>
      <c r="H207" s="5" t="s">
        <v>216</v>
      </c>
      <c r="I207" s="5" t="s">
        <v>216</v>
      </c>
      <c r="J207" s="5">
        <v>0.25</v>
      </c>
      <c r="K207" s="5" t="s">
        <v>216</v>
      </c>
      <c r="L207" s="5" t="s">
        <v>216</v>
      </c>
      <c r="M207" s="5" t="s">
        <v>216</v>
      </c>
      <c r="N207" s="5" t="s">
        <v>216</v>
      </c>
      <c r="O207" s="5" t="s">
        <v>216</v>
      </c>
      <c r="P207" s="5" t="s">
        <v>216</v>
      </c>
      <c r="Q207" s="5" t="s">
        <v>216</v>
      </c>
      <c r="R207" s="5" t="s">
        <v>216</v>
      </c>
      <c r="S207" s="5">
        <v>0.27</v>
      </c>
      <c r="T207" s="5">
        <v>0.27</v>
      </c>
      <c r="U207" s="5">
        <v>0.27</v>
      </c>
      <c r="V207" s="5">
        <v>0.27</v>
      </c>
      <c r="W207" s="5">
        <v>0.27</v>
      </c>
      <c r="X207" s="5">
        <v>0.27</v>
      </c>
      <c r="Y207" s="5">
        <v>0.27</v>
      </c>
    </row>
    <row r="208" spans="1:25" ht="25.5" x14ac:dyDescent="0.25">
      <c r="A208" s="4" t="s">
        <v>12372</v>
      </c>
      <c r="B208" s="4" t="s">
        <v>25713</v>
      </c>
      <c r="C208" s="4" t="s">
        <v>2253</v>
      </c>
      <c r="D208" s="1" t="s">
        <v>9249</v>
      </c>
      <c r="E208" s="5" t="s">
        <v>216</v>
      </c>
      <c r="F208" s="5" t="s">
        <v>216</v>
      </c>
      <c r="G208" s="5" t="s">
        <v>216</v>
      </c>
      <c r="H208" s="5" t="s">
        <v>216</v>
      </c>
      <c r="I208" s="5" t="s">
        <v>216</v>
      </c>
      <c r="J208" s="5">
        <v>0.05</v>
      </c>
      <c r="K208" s="5" t="s">
        <v>216</v>
      </c>
      <c r="L208" s="5" t="s">
        <v>216</v>
      </c>
      <c r="M208" s="5" t="s">
        <v>216</v>
      </c>
      <c r="N208" s="5" t="s">
        <v>216</v>
      </c>
      <c r="O208" s="5" t="s">
        <v>216</v>
      </c>
      <c r="P208" s="5" t="s">
        <v>216</v>
      </c>
      <c r="Q208" s="5" t="s">
        <v>216</v>
      </c>
      <c r="R208" s="5" t="s">
        <v>216</v>
      </c>
      <c r="S208" s="5">
        <v>0.05</v>
      </c>
      <c r="T208" s="5">
        <v>0.05</v>
      </c>
      <c r="U208" s="5">
        <v>0.05</v>
      </c>
      <c r="V208" s="5">
        <v>0.05</v>
      </c>
      <c r="W208" s="5">
        <v>0.05</v>
      </c>
      <c r="X208" s="5">
        <v>0.05</v>
      </c>
      <c r="Y208" s="5">
        <v>0.05</v>
      </c>
    </row>
    <row r="209" spans="1:25" ht="38.25" x14ac:dyDescent="0.25">
      <c r="A209" s="4" t="s">
        <v>12373</v>
      </c>
      <c r="B209" s="4" t="s">
        <v>25713</v>
      </c>
      <c r="C209" s="4" t="s">
        <v>2265</v>
      </c>
      <c r="D209" s="1" t="s">
        <v>9251</v>
      </c>
      <c r="E209" s="5" t="s">
        <v>216</v>
      </c>
      <c r="F209" s="5" t="s">
        <v>216</v>
      </c>
      <c r="G209" s="5" t="s">
        <v>216</v>
      </c>
      <c r="H209" s="5" t="s">
        <v>216</v>
      </c>
      <c r="I209" s="5" t="s">
        <v>216</v>
      </c>
      <c r="J209" s="5">
        <v>0.25</v>
      </c>
      <c r="K209" s="5" t="s">
        <v>216</v>
      </c>
      <c r="L209" s="5" t="s">
        <v>216</v>
      </c>
      <c r="M209" s="5" t="s">
        <v>216</v>
      </c>
      <c r="N209" s="5" t="s">
        <v>216</v>
      </c>
      <c r="O209" s="5" t="s">
        <v>216</v>
      </c>
      <c r="P209" s="5" t="s">
        <v>216</v>
      </c>
      <c r="Q209" s="5" t="s">
        <v>216</v>
      </c>
      <c r="R209" s="5" t="s">
        <v>216</v>
      </c>
      <c r="S209" s="5">
        <v>0.27</v>
      </c>
      <c r="T209" s="5">
        <v>0.27</v>
      </c>
      <c r="U209" s="5">
        <v>0.27</v>
      </c>
      <c r="V209" s="5">
        <v>0.27</v>
      </c>
      <c r="W209" s="5">
        <v>0.27</v>
      </c>
      <c r="X209" s="5">
        <v>0.27</v>
      </c>
      <c r="Y209" s="5">
        <v>0.27</v>
      </c>
    </row>
    <row r="210" spans="1:25" ht="38.25" x14ac:dyDescent="0.25">
      <c r="A210" s="4" t="s">
        <v>12374</v>
      </c>
      <c r="B210" s="4" t="s">
        <v>25713</v>
      </c>
      <c r="C210" s="4" t="s">
        <v>2271</v>
      </c>
      <c r="D210" s="1" t="s">
        <v>2272</v>
      </c>
      <c r="E210" s="5" t="s">
        <v>216</v>
      </c>
      <c r="F210" s="5" t="s">
        <v>216</v>
      </c>
      <c r="G210" s="5" t="s">
        <v>216</v>
      </c>
      <c r="H210" s="5" t="s">
        <v>216</v>
      </c>
      <c r="I210" s="5" t="s">
        <v>216</v>
      </c>
      <c r="J210" s="5">
        <v>0.25</v>
      </c>
      <c r="K210" s="5" t="s">
        <v>216</v>
      </c>
      <c r="L210" s="5" t="s">
        <v>216</v>
      </c>
      <c r="M210" s="5" t="s">
        <v>216</v>
      </c>
      <c r="N210" s="5" t="s">
        <v>216</v>
      </c>
      <c r="O210" s="5" t="s">
        <v>216</v>
      </c>
      <c r="P210" s="5" t="s">
        <v>216</v>
      </c>
      <c r="Q210" s="5" t="s">
        <v>216</v>
      </c>
      <c r="R210" s="5" t="s">
        <v>216</v>
      </c>
      <c r="S210" s="5">
        <v>0.27</v>
      </c>
      <c r="T210" s="5">
        <v>0.27</v>
      </c>
      <c r="U210" s="5">
        <v>0.27</v>
      </c>
      <c r="V210" s="5">
        <v>0.27</v>
      </c>
      <c r="W210" s="5">
        <v>0.27</v>
      </c>
      <c r="X210" s="5">
        <v>0.27</v>
      </c>
      <c r="Y210" s="5">
        <v>0.27</v>
      </c>
    </row>
    <row r="211" spans="1:25" ht="51" x14ac:dyDescent="0.25">
      <c r="A211" s="4" t="s">
        <v>12375</v>
      </c>
      <c r="B211" s="4" t="s">
        <v>25713</v>
      </c>
      <c r="C211" s="4" t="s">
        <v>2274</v>
      </c>
      <c r="D211" s="1" t="s">
        <v>2275</v>
      </c>
      <c r="E211" s="5" t="s">
        <v>216</v>
      </c>
      <c r="F211" s="5" t="s">
        <v>216</v>
      </c>
      <c r="G211" s="5" t="s">
        <v>216</v>
      </c>
      <c r="H211" s="5" t="s">
        <v>216</v>
      </c>
      <c r="I211" s="5" t="s">
        <v>216</v>
      </c>
      <c r="J211" s="5">
        <v>0.25</v>
      </c>
      <c r="K211" s="5" t="s">
        <v>216</v>
      </c>
      <c r="L211" s="5" t="s">
        <v>216</v>
      </c>
      <c r="M211" s="5" t="s">
        <v>216</v>
      </c>
      <c r="N211" s="5" t="s">
        <v>216</v>
      </c>
      <c r="O211" s="5" t="s">
        <v>216</v>
      </c>
      <c r="P211" s="5" t="s">
        <v>216</v>
      </c>
      <c r="Q211" s="5" t="s">
        <v>216</v>
      </c>
      <c r="R211" s="5" t="s">
        <v>216</v>
      </c>
      <c r="S211" s="5">
        <v>0.27</v>
      </c>
      <c r="T211" s="5">
        <v>0.27</v>
      </c>
      <c r="U211" s="5">
        <v>0.27</v>
      </c>
      <c r="V211" s="5">
        <v>0.27</v>
      </c>
      <c r="W211" s="5">
        <v>0.27</v>
      </c>
      <c r="X211" s="5">
        <v>0.27</v>
      </c>
      <c r="Y211" s="5">
        <v>0.27</v>
      </c>
    </row>
    <row r="212" spans="1:25" ht="25.5" x14ac:dyDescent="0.25">
      <c r="A212" s="4" t="s">
        <v>12376</v>
      </c>
      <c r="B212" s="4" t="s">
        <v>25713</v>
      </c>
      <c r="C212" s="4" t="s">
        <v>2277</v>
      </c>
      <c r="D212" s="1" t="s">
        <v>9255</v>
      </c>
      <c r="E212" s="5" t="s">
        <v>216</v>
      </c>
      <c r="F212" s="5" t="s">
        <v>216</v>
      </c>
      <c r="G212" s="5" t="s">
        <v>216</v>
      </c>
      <c r="H212" s="5" t="s">
        <v>216</v>
      </c>
      <c r="I212" s="5" t="s">
        <v>216</v>
      </c>
      <c r="J212" s="5">
        <v>0.25</v>
      </c>
      <c r="K212" s="5" t="s">
        <v>216</v>
      </c>
      <c r="L212" s="5" t="s">
        <v>216</v>
      </c>
      <c r="M212" s="5" t="s">
        <v>216</v>
      </c>
      <c r="N212" s="5" t="s">
        <v>216</v>
      </c>
      <c r="O212" s="5" t="s">
        <v>216</v>
      </c>
      <c r="P212" s="5" t="s">
        <v>216</v>
      </c>
      <c r="Q212" s="5" t="s">
        <v>216</v>
      </c>
      <c r="R212" s="5" t="s">
        <v>216</v>
      </c>
      <c r="S212" s="5">
        <v>0.27</v>
      </c>
      <c r="T212" s="5">
        <v>0.27</v>
      </c>
      <c r="U212" s="5">
        <v>0.27</v>
      </c>
      <c r="V212" s="5">
        <v>0.27</v>
      </c>
      <c r="W212" s="5">
        <v>0.27</v>
      </c>
      <c r="X212" s="5">
        <v>0.27</v>
      </c>
      <c r="Y212" s="5">
        <v>0.27</v>
      </c>
    </row>
    <row r="213" spans="1:25" ht="38.25" x14ac:dyDescent="0.25">
      <c r="A213" s="4" t="s">
        <v>12377</v>
      </c>
      <c r="B213" s="4" t="s">
        <v>25713</v>
      </c>
      <c r="C213" s="4" t="s">
        <v>2286</v>
      </c>
      <c r="D213" s="1" t="s">
        <v>2287</v>
      </c>
      <c r="E213" s="5" t="s">
        <v>216</v>
      </c>
      <c r="F213" s="5" t="s">
        <v>216</v>
      </c>
      <c r="G213" s="5" t="s">
        <v>216</v>
      </c>
      <c r="H213" s="5" t="s">
        <v>216</v>
      </c>
      <c r="I213" s="5" t="s">
        <v>216</v>
      </c>
      <c r="J213" s="5">
        <v>0.25</v>
      </c>
      <c r="K213" s="5" t="s">
        <v>216</v>
      </c>
      <c r="L213" s="5" t="s">
        <v>216</v>
      </c>
      <c r="M213" s="5" t="s">
        <v>216</v>
      </c>
      <c r="N213" s="5" t="s">
        <v>216</v>
      </c>
      <c r="O213" s="5" t="s">
        <v>216</v>
      </c>
      <c r="P213" s="5" t="s">
        <v>216</v>
      </c>
      <c r="Q213" s="5" t="s">
        <v>216</v>
      </c>
      <c r="R213" s="5" t="s">
        <v>216</v>
      </c>
      <c r="S213" s="5">
        <v>0.27</v>
      </c>
      <c r="T213" s="5">
        <v>0.27</v>
      </c>
      <c r="U213" s="5">
        <v>0.27</v>
      </c>
      <c r="V213" s="5">
        <v>0.27</v>
      </c>
      <c r="W213" s="5">
        <v>0.27</v>
      </c>
      <c r="X213" s="5">
        <v>0.27</v>
      </c>
      <c r="Y213" s="5">
        <v>0.27</v>
      </c>
    </row>
    <row r="214" spans="1:25" ht="38.25" x14ac:dyDescent="0.25">
      <c r="A214" s="4" t="s">
        <v>12378</v>
      </c>
      <c r="B214" s="4" t="s">
        <v>25713</v>
      </c>
      <c r="C214" s="4" t="s">
        <v>2289</v>
      </c>
      <c r="D214" s="1" t="s">
        <v>2290</v>
      </c>
      <c r="E214" s="5" t="s">
        <v>216</v>
      </c>
      <c r="F214" s="5" t="s">
        <v>216</v>
      </c>
      <c r="G214" s="5" t="s">
        <v>216</v>
      </c>
      <c r="H214" s="5" t="s">
        <v>216</v>
      </c>
      <c r="I214" s="5" t="s">
        <v>216</v>
      </c>
      <c r="J214" s="5">
        <v>0.25</v>
      </c>
      <c r="K214" s="5" t="s">
        <v>216</v>
      </c>
      <c r="L214" s="5" t="s">
        <v>216</v>
      </c>
      <c r="M214" s="5" t="s">
        <v>216</v>
      </c>
      <c r="N214" s="5" t="s">
        <v>216</v>
      </c>
      <c r="O214" s="5" t="s">
        <v>216</v>
      </c>
      <c r="P214" s="5" t="s">
        <v>216</v>
      </c>
      <c r="Q214" s="5" t="s">
        <v>216</v>
      </c>
      <c r="R214" s="5" t="s">
        <v>216</v>
      </c>
      <c r="S214" s="5">
        <v>0.27</v>
      </c>
      <c r="T214" s="5">
        <v>0.27</v>
      </c>
      <c r="U214" s="5">
        <v>0.27</v>
      </c>
      <c r="V214" s="5">
        <v>0.27</v>
      </c>
      <c r="W214" s="5">
        <v>0.27</v>
      </c>
      <c r="X214" s="5">
        <v>0.27</v>
      </c>
      <c r="Y214" s="5">
        <v>0.27</v>
      </c>
    </row>
    <row r="215" spans="1:25" ht="38.25" x14ac:dyDescent="0.25">
      <c r="A215" s="4" t="s">
        <v>12379</v>
      </c>
      <c r="B215" s="4" t="s">
        <v>25713</v>
      </c>
      <c r="C215" s="4" t="s">
        <v>2292</v>
      </c>
      <c r="D215" s="1" t="s">
        <v>2293</v>
      </c>
      <c r="E215" s="5" t="s">
        <v>216</v>
      </c>
      <c r="F215" s="5" t="s">
        <v>216</v>
      </c>
      <c r="G215" s="5" t="s">
        <v>216</v>
      </c>
      <c r="H215" s="5" t="s">
        <v>216</v>
      </c>
      <c r="I215" s="5" t="s">
        <v>216</v>
      </c>
      <c r="J215" s="5">
        <v>0.25</v>
      </c>
      <c r="K215" s="5" t="s">
        <v>216</v>
      </c>
      <c r="L215" s="5" t="s">
        <v>216</v>
      </c>
      <c r="M215" s="5" t="s">
        <v>216</v>
      </c>
      <c r="N215" s="5" t="s">
        <v>216</v>
      </c>
      <c r="O215" s="5" t="s">
        <v>216</v>
      </c>
      <c r="P215" s="5" t="s">
        <v>216</v>
      </c>
      <c r="Q215" s="5" t="s">
        <v>216</v>
      </c>
      <c r="R215" s="5" t="s">
        <v>216</v>
      </c>
      <c r="S215" s="5">
        <v>0.27</v>
      </c>
      <c r="T215" s="5">
        <v>0.27</v>
      </c>
      <c r="U215" s="5">
        <v>0.27</v>
      </c>
      <c r="V215" s="5">
        <v>0.27</v>
      </c>
      <c r="W215" s="5">
        <v>0.27</v>
      </c>
      <c r="X215" s="5">
        <v>0.27</v>
      </c>
      <c r="Y215" s="5">
        <v>0.27</v>
      </c>
    </row>
    <row r="216" spans="1:25" ht="38.25" x14ac:dyDescent="0.25">
      <c r="A216" s="4" t="s">
        <v>12380</v>
      </c>
      <c r="B216" s="4" t="s">
        <v>25713</v>
      </c>
      <c r="C216" s="4" t="s">
        <v>2295</v>
      </c>
      <c r="D216" s="1" t="s">
        <v>2296</v>
      </c>
      <c r="E216" s="5" t="s">
        <v>216</v>
      </c>
      <c r="F216" s="5" t="s">
        <v>216</v>
      </c>
      <c r="G216" s="5" t="s">
        <v>216</v>
      </c>
      <c r="H216" s="5" t="s">
        <v>216</v>
      </c>
      <c r="I216" s="5" t="s">
        <v>216</v>
      </c>
      <c r="J216" s="5">
        <v>0.25</v>
      </c>
      <c r="K216" s="5" t="s">
        <v>216</v>
      </c>
      <c r="L216" s="5" t="s">
        <v>216</v>
      </c>
      <c r="M216" s="5" t="s">
        <v>216</v>
      </c>
      <c r="N216" s="5" t="s">
        <v>216</v>
      </c>
      <c r="O216" s="5" t="s">
        <v>216</v>
      </c>
      <c r="P216" s="5" t="s">
        <v>216</v>
      </c>
      <c r="Q216" s="5" t="s">
        <v>216</v>
      </c>
      <c r="R216" s="5" t="s">
        <v>216</v>
      </c>
      <c r="S216" s="5">
        <v>0.27</v>
      </c>
      <c r="T216" s="5">
        <v>0.27</v>
      </c>
      <c r="U216" s="5">
        <v>0.27</v>
      </c>
      <c r="V216" s="5">
        <v>0.27</v>
      </c>
      <c r="W216" s="5">
        <v>0.27</v>
      </c>
      <c r="X216" s="5">
        <v>0.27</v>
      </c>
      <c r="Y216" s="5">
        <v>0.27</v>
      </c>
    </row>
    <row r="217" spans="1:25" ht="38.25" x14ac:dyDescent="0.25">
      <c r="A217" s="4" t="s">
        <v>12381</v>
      </c>
      <c r="B217" s="4" t="s">
        <v>25713</v>
      </c>
      <c r="C217" s="4" t="s">
        <v>2298</v>
      </c>
      <c r="D217" s="1" t="s">
        <v>2299</v>
      </c>
      <c r="E217" s="5" t="s">
        <v>216</v>
      </c>
      <c r="F217" s="5" t="s">
        <v>216</v>
      </c>
      <c r="G217" s="5" t="s">
        <v>216</v>
      </c>
      <c r="H217" s="5" t="s">
        <v>216</v>
      </c>
      <c r="I217" s="5" t="s">
        <v>216</v>
      </c>
      <c r="J217" s="5">
        <v>0.25</v>
      </c>
      <c r="K217" s="5" t="s">
        <v>216</v>
      </c>
      <c r="L217" s="5" t="s">
        <v>216</v>
      </c>
      <c r="M217" s="5" t="s">
        <v>216</v>
      </c>
      <c r="N217" s="5" t="s">
        <v>216</v>
      </c>
      <c r="O217" s="5" t="s">
        <v>216</v>
      </c>
      <c r="P217" s="5" t="s">
        <v>216</v>
      </c>
      <c r="Q217" s="5" t="s">
        <v>216</v>
      </c>
      <c r="R217" s="5" t="s">
        <v>216</v>
      </c>
      <c r="S217" s="5">
        <v>0.27</v>
      </c>
      <c r="T217" s="5">
        <v>0.27</v>
      </c>
      <c r="U217" s="5">
        <v>0.27</v>
      </c>
      <c r="V217" s="5">
        <v>0.27</v>
      </c>
      <c r="W217" s="5">
        <v>0.27</v>
      </c>
      <c r="X217" s="5">
        <v>0.27</v>
      </c>
      <c r="Y217" s="5">
        <v>0.27</v>
      </c>
    </row>
    <row r="218" spans="1:25" ht="38.25" x14ac:dyDescent="0.25">
      <c r="A218" s="4" t="s">
        <v>12382</v>
      </c>
      <c r="B218" s="4" t="s">
        <v>25713</v>
      </c>
      <c r="C218" s="4" t="s">
        <v>2301</v>
      </c>
      <c r="D218" s="1" t="s">
        <v>9262</v>
      </c>
      <c r="E218" s="5" t="s">
        <v>216</v>
      </c>
      <c r="F218" s="5" t="s">
        <v>216</v>
      </c>
      <c r="G218" s="5" t="s">
        <v>216</v>
      </c>
      <c r="H218" s="5" t="s">
        <v>216</v>
      </c>
      <c r="I218" s="5" t="s">
        <v>216</v>
      </c>
      <c r="J218" s="5">
        <v>0.25</v>
      </c>
      <c r="K218" s="5" t="s">
        <v>216</v>
      </c>
      <c r="L218" s="5" t="s">
        <v>216</v>
      </c>
      <c r="M218" s="5" t="s">
        <v>216</v>
      </c>
      <c r="N218" s="5" t="s">
        <v>216</v>
      </c>
      <c r="O218" s="5" t="s">
        <v>216</v>
      </c>
      <c r="P218" s="5" t="s">
        <v>216</v>
      </c>
      <c r="Q218" s="5" t="s">
        <v>216</v>
      </c>
      <c r="R218" s="5" t="s">
        <v>216</v>
      </c>
      <c r="S218" s="5">
        <v>0.27</v>
      </c>
      <c r="T218" s="5">
        <v>0.27</v>
      </c>
      <c r="U218" s="5">
        <v>0.27</v>
      </c>
      <c r="V218" s="5">
        <v>0.27</v>
      </c>
      <c r="W218" s="5">
        <v>0.27</v>
      </c>
      <c r="X218" s="5">
        <v>0.27</v>
      </c>
      <c r="Y218" s="5">
        <v>0.27</v>
      </c>
    </row>
    <row r="219" spans="1:25" ht="38.25" x14ac:dyDescent="0.25">
      <c r="A219" s="4" t="s">
        <v>12383</v>
      </c>
      <c r="B219" s="4" t="s">
        <v>25713</v>
      </c>
      <c r="C219" s="4" t="s">
        <v>9264</v>
      </c>
      <c r="D219" s="1" t="s">
        <v>9265</v>
      </c>
      <c r="E219" s="5" t="s">
        <v>216</v>
      </c>
      <c r="F219" s="5" t="s">
        <v>216</v>
      </c>
      <c r="G219" s="5" t="s">
        <v>216</v>
      </c>
      <c r="H219" s="5" t="s">
        <v>216</v>
      </c>
      <c r="I219" s="5" t="s">
        <v>216</v>
      </c>
      <c r="J219" s="5">
        <v>0.25</v>
      </c>
      <c r="K219" s="5" t="s">
        <v>216</v>
      </c>
      <c r="L219" s="5" t="s">
        <v>216</v>
      </c>
      <c r="M219" s="5" t="s">
        <v>216</v>
      </c>
      <c r="N219" s="5" t="s">
        <v>216</v>
      </c>
      <c r="O219" s="5" t="s">
        <v>216</v>
      </c>
      <c r="P219" s="5" t="s">
        <v>216</v>
      </c>
      <c r="Q219" s="5" t="s">
        <v>216</v>
      </c>
      <c r="R219" s="5" t="s">
        <v>216</v>
      </c>
      <c r="S219" s="5">
        <v>0.27</v>
      </c>
      <c r="T219" s="5">
        <v>0.27</v>
      </c>
      <c r="U219" s="5">
        <v>0.27</v>
      </c>
      <c r="V219" s="5">
        <v>0.27</v>
      </c>
      <c r="W219" s="5">
        <v>0.27</v>
      </c>
      <c r="X219" s="5">
        <v>0.27</v>
      </c>
      <c r="Y219" s="5">
        <v>0.27</v>
      </c>
    </row>
    <row r="220" spans="1:25" ht="38.25" x14ac:dyDescent="0.25">
      <c r="A220" s="4" t="s">
        <v>12384</v>
      </c>
      <c r="B220" s="4" t="s">
        <v>25713</v>
      </c>
      <c r="C220" s="4" t="s">
        <v>2304</v>
      </c>
      <c r="D220" s="1" t="s">
        <v>2305</v>
      </c>
      <c r="E220" s="5" t="s">
        <v>216</v>
      </c>
      <c r="F220" s="5" t="s">
        <v>216</v>
      </c>
      <c r="G220" s="5" t="s">
        <v>216</v>
      </c>
      <c r="H220" s="5" t="s">
        <v>216</v>
      </c>
      <c r="I220" s="5" t="s">
        <v>216</v>
      </c>
      <c r="J220" s="5">
        <v>0.25</v>
      </c>
      <c r="K220" s="5" t="s">
        <v>216</v>
      </c>
      <c r="L220" s="5" t="s">
        <v>216</v>
      </c>
      <c r="M220" s="5" t="s">
        <v>216</v>
      </c>
      <c r="N220" s="5" t="s">
        <v>216</v>
      </c>
      <c r="O220" s="5" t="s">
        <v>216</v>
      </c>
      <c r="P220" s="5" t="s">
        <v>216</v>
      </c>
      <c r="Q220" s="5" t="s">
        <v>216</v>
      </c>
      <c r="R220" s="5" t="s">
        <v>216</v>
      </c>
      <c r="S220" s="5">
        <v>0.27</v>
      </c>
      <c r="T220" s="5">
        <v>0.27</v>
      </c>
      <c r="U220" s="5">
        <v>0.27</v>
      </c>
      <c r="V220" s="5">
        <v>0.27</v>
      </c>
      <c r="W220" s="5">
        <v>0.27</v>
      </c>
      <c r="X220" s="5">
        <v>0.27</v>
      </c>
      <c r="Y220" s="5">
        <v>0.27</v>
      </c>
    </row>
    <row r="221" spans="1:25" ht="38.25" x14ac:dyDescent="0.25">
      <c r="A221" s="4" t="s">
        <v>12385</v>
      </c>
      <c r="B221" s="4" t="s">
        <v>25713</v>
      </c>
      <c r="C221" s="4" t="s">
        <v>2307</v>
      </c>
      <c r="D221" s="1" t="s">
        <v>2308</v>
      </c>
      <c r="E221" s="5" t="s">
        <v>216</v>
      </c>
      <c r="F221" s="5" t="s">
        <v>216</v>
      </c>
      <c r="G221" s="5" t="s">
        <v>216</v>
      </c>
      <c r="H221" s="5" t="s">
        <v>216</v>
      </c>
      <c r="I221" s="5" t="s">
        <v>216</v>
      </c>
      <c r="J221" s="5">
        <v>0.25</v>
      </c>
      <c r="K221" s="5" t="s">
        <v>216</v>
      </c>
      <c r="L221" s="5" t="s">
        <v>216</v>
      </c>
      <c r="M221" s="5" t="s">
        <v>216</v>
      </c>
      <c r="N221" s="5" t="s">
        <v>216</v>
      </c>
      <c r="O221" s="5" t="s">
        <v>216</v>
      </c>
      <c r="P221" s="5" t="s">
        <v>216</v>
      </c>
      <c r="Q221" s="5" t="s">
        <v>216</v>
      </c>
      <c r="R221" s="5" t="s">
        <v>216</v>
      </c>
      <c r="S221" s="5">
        <v>0.27</v>
      </c>
      <c r="T221" s="5">
        <v>0.27</v>
      </c>
      <c r="U221" s="5">
        <v>0.27</v>
      </c>
      <c r="V221" s="5">
        <v>0.27</v>
      </c>
      <c r="W221" s="5">
        <v>0.27</v>
      </c>
      <c r="X221" s="5">
        <v>0.27</v>
      </c>
      <c r="Y221" s="5">
        <v>0.27</v>
      </c>
    </row>
    <row r="222" spans="1:25" ht="38.25" x14ac:dyDescent="0.25">
      <c r="A222" s="4" t="s">
        <v>12386</v>
      </c>
      <c r="B222" s="4" t="s">
        <v>25713</v>
      </c>
      <c r="C222" s="4" t="s">
        <v>2310</v>
      </c>
      <c r="D222" s="1" t="s">
        <v>9269</v>
      </c>
      <c r="E222" s="5" t="s">
        <v>216</v>
      </c>
      <c r="F222" s="5" t="s">
        <v>216</v>
      </c>
      <c r="G222" s="5" t="s">
        <v>216</v>
      </c>
      <c r="H222" s="5" t="s">
        <v>216</v>
      </c>
      <c r="I222" s="5" t="s">
        <v>216</v>
      </c>
      <c r="J222" s="5">
        <v>0.25</v>
      </c>
      <c r="K222" s="5" t="s">
        <v>216</v>
      </c>
      <c r="L222" s="5" t="s">
        <v>216</v>
      </c>
      <c r="M222" s="5" t="s">
        <v>216</v>
      </c>
      <c r="N222" s="5" t="s">
        <v>216</v>
      </c>
      <c r="O222" s="5" t="s">
        <v>216</v>
      </c>
      <c r="P222" s="5" t="s">
        <v>216</v>
      </c>
      <c r="Q222" s="5" t="s">
        <v>216</v>
      </c>
      <c r="R222" s="5" t="s">
        <v>216</v>
      </c>
      <c r="S222" s="5">
        <v>0.27</v>
      </c>
      <c r="T222" s="5">
        <v>0.27</v>
      </c>
      <c r="U222" s="5">
        <v>0.27</v>
      </c>
      <c r="V222" s="5">
        <v>0.27</v>
      </c>
      <c r="W222" s="5">
        <v>0.27</v>
      </c>
      <c r="X222" s="5">
        <v>0.27</v>
      </c>
      <c r="Y222" s="5">
        <v>0.27</v>
      </c>
    </row>
    <row r="223" spans="1:25" ht="38.25" x14ac:dyDescent="0.25">
      <c r="A223" s="4" t="s">
        <v>12387</v>
      </c>
      <c r="B223" s="4" t="s">
        <v>25713</v>
      </c>
      <c r="C223" s="4" t="s">
        <v>2313</v>
      </c>
      <c r="D223" s="1" t="s">
        <v>9271</v>
      </c>
      <c r="E223" s="5" t="s">
        <v>216</v>
      </c>
      <c r="F223" s="5" t="s">
        <v>216</v>
      </c>
      <c r="G223" s="5" t="s">
        <v>216</v>
      </c>
      <c r="H223" s="5" t="s">
        <v>216</v>
      </c>
      <c r="I223" s="5" t="s">
        <v>216</v>
      </c>
      <c r="J223" s="5">
        <v>0.25</v>
      </c>
      <c r="K223" s="5" t="s">
        <v>216</v>
      </c>
      <c r="L223" s="5" t="s">
        <v>216</v>
      </c>
      <c r="M223" s="5" t="s">
        <v>216</v>
      </c>
      <c r="N223" s="5" t="s">
        <v>216</v>
      </c>
      <c r="O223" s="5" t="s">
        <v>216</v>
      </c>
      <c r="P223" s="5" t="s">
        <v>216</v>
      </c>
      <c r="Q223" s="5" t="s">
        <v>216</v>
      </c>
      <c r="R223" s="5" t="s">
        <v>216</v>
      </c>
      <c r="S223" s="5">
        <v>0.27</v>
      </c>
      <c r="T223" s="5">
        <v>0.27</v>
      </c>
      <c r="U223" s="5">
        <v>0.27</v>
      </c>
      <c r="V223" s="5">
        <v>0.27</v>
      </c>
      <c r="W223" s="5">
        <v>0.27</v>
      </c>
      <c r="X223" s="5">
        <v>0.27</v>
      </c>
      <c r="Y223" s="5">
        <v>0.27</v>
      </c>
    </row>
    <row r="224" spans="1:25" ht="38.25" x14ac:dyDescent="0.25">
      <c r="A224" s="4" t="s">
        <v>12388</v>
      </c>
      <c r="B224" s="4" t="s">
        <v>25713</v>
      </c>
      <c r="C224" s="4" t="s">
        <v>9273</v>
      </c>
      <c r="D224" s="1" t="s">
        <v>9274</v>
      </c>
      <c r="E224" s="5" t="s">
        <v>216</v>
      </c>
      <c r="F224" s="5" t="s">
        <v>216</v>
      </c>
      <c r="G224" s="5" t="s">
        <v>216</v>
      </c>
      <c r="H224" s="5" t="s">
        <v>216</v>
      </c>
      <c r="I224" s="5" t="s">
        <v>216</v>
      </c>
      <c r="J224" s="5">
        <v>0.25</v>
      </c>
      <c r="K224" s="5" t="s">
        <v>216</v>
      </c>
      <c r="L224" s="5" t="s">
        <v>216</v>
      </c>
      <c r="M224" s="5" t="s">
        <v>216</v>
      </c>
      <c r="N224" s="5" t="s">
        <v>216</v>
      </c>
      <c r="O224" s="5" t="s">
        <v>216</v>
      </c>
      <c r="P224" s="5" t="s">
        <v>216</v>
      </c>
      <c r="Q224" s="5" t="s">
        <v>216</v>
      </c>
      <c r="R224" s="5" t="s">
        <v>216</v>
      </c>
      <c r="S224" s="5">
        <v>0.27</v>
      </c>
      <c r="T224" s="5">
        <v>0.27</v>
      </c>
      <c r="U224" s="5">
        <v>0.27</v>
      </c>
      <c r="V224" s="5">
        <v>0.27</v>
      </c>
      <c r="W224" s="5">
        <v>0.27</v>
      </c>
      <c r="X224" s="5">
        <v>0.27</v>
      </c>
      <c r="Y224" s="5">
        <v>0.27</v>
      </c>
    </row>
    <row r="225" spans="1:25" ht="38.25" x14ac:dyDescent="0.25">
      <c r="A225" s="4" t="s">
        <v>12389</v>
      </c>
      <c r="B225" s="4" t="s">
        <v>25713</v>
      </c>
      <c r="C225" s="4" t="s">
        <v>9276</v>
      </c>
      <c r="D225" s="1" t="s">
        <v>9277</v>
      </c>
      <c r="E225" s="5" t="s">
        <v>216</v>
      </c>
      <c r="F225" s="5" t="s">
        <v>216</v>
      </c>
      <c r="G225" s="5" t="s">
        <v>216</v>
      </c>
      <c r="H225" s="5" t="s">
        <v>216</v>
      </c>
      <c r="I225" s="5" t="s">
        <v>216</v>
      </c>
      <c r="J225" s="5">
        <v>0.25</v>
      </c>
      <c r="K225" s="5" t="s">
        <v>216</v>
      </c>
      <c r="L225" s="5" t="s">
        <v>216</v>
      </c>
      <c r="M225" s="5" t="s">
        <v>216</v>
      </c>
      <c r="N225" s="5" t="s">
        <v>216</v>
      </c>
      <c r="O225" s="5" t="s">
        <v>216</v>
      </c>
      <c r="P225" s="5" t="s">
        <v>216</v>
      </c>
      <c r="Q225" s="5" t="s">
        <v>216</v>
      </c>
      <c r="R225" s="5" t="s">
        <v>216</v>
      </c>
      <c r="S225" s="5">
        <v>0.27</v>
      </c>
      <c r="T225" s="5">
        <v>0.27</v>
      </c>
      <c r="U225" s="5">
        <v>0.27</v>
      </c>
      <c r="V225" s="5">
        <v>0.27</v>
      </c>
      <c r="W225" s="5">
        <v>0.27</v>
      </c>
      <c r="X225" s="5">
        <v>0.27</v>
      </c>
      <c r="Y225" s="5">
        <v>0.27</v>
      </c>
    </row>
    <row r="226" spans="1:25" ht="38.25" x14ac:dyDescent="0.25">
      <c r="A226" s="4" t="s">
        <v>12390</v>
      </c>
      <c r="B226" s="4" t="s">
        <v>25713</v>
      </c>
      <c r="C226" s="4" t="s">
        <v>2316</v>
      </c>
      <c r="D226" s="1" t="s">
        <v>9279</v>
      </c>
      <c r="E226" s="5" t="s">
        <v>216</v>
      </c>
      <c r="F226" s="5" t="s">
        <v>216</v>
      </c>
      <c r="G226" s="5" t="s">
        <v>216</v>
      </c>
      <c r="H226" s="5" t="s">
        <v>216</v>
      </c>
      <c r="I226" s="5" t="s">
        <v>216</v>
      </c>
      <c r="J226" s="5">
        <v>0.25</v>
      </c>
      <c r="K226" s="5" t="s">
        <v>216</v>
      </c>
      <c r="L226" s="5" t="s">
        <v>216</v>
      </c>
      <c r="M226" s="5" t="s">
        <v>216</v>
      </c>
      <c r="N226" s="5" t="s">
        <v>216</v>
      </c>
      <c r="O226" s="5" t="s">
        <v>216</v>
      </c>
      <c r="P226" s="5" t="s">
        <v>216</v>
      </c>
      <c r="Q226" s="5" t="s">
        <v>216</v>
      </c>
      <c r="R226" s="5" t="s">
        <v>216</v>
      </c>
      <c r="S226" s="5">
        <v>0.27</v>
      </c>
      <c r="T226" s="5">
        <v>0.27</v>
      </c>
      <c r="U226" s="5">
        <v>0.27</v>
      </c>
      <c r="V226" s="5">
        <v>0.27</v>
      </c>
      <c r="W226" s="5">
        <v>0.27</v>
      </c>
      <c r="X226" s="5">
        <v>0.27</v>
      </c>
      <c r="Y226" s="5">
        <v>0.27</v>
      </c>
    </row>
    <row r="227" spans="1:25" ht="38.25" x14ac:dyDescent="0.25">
      <c r="A227" s="4" t="s">
        <v>12391</v>
      </c>
      <c r="B227" s="4" t="s">
        <v>25713</v>
      </c>
      <c r="C227" s="4" t="s">
        <v>2322</v>
      </c>
      <c r="D227" s="1" t="s">
        <v>9281</v>
      </c>
      <c r="E227" s="5" t="s">
        <v>216</v>
      </c>
      <c r="F227" s="5" t="s">
        <v>216</v>
      </c>
      <c r="G227" s="5" t="s">
        <v>216</v>
      </c>
      <c r="H227" s="5" t="s">
        <v>216</v>
      </c>
      <c r="I227" s="5" t="s">
        <v>216</v>
      </c>
      <c r="J227" s="5">
        <v>0.25</v>
      </c>
      <c r="K227" s="5" t="s">
        <v>216</v>
      </c>
      <c r="L227" s="5" t="s">
        <v>216</v>
      </c>
      <c r="M227" s="5" t="s">
        <v>216</v>
      </c>
      <c r="N227" s="5" t="s">
        <v>216</v>
      </c>
      <c r="O227" s="5" t="s">
        <v>216</v>
      </c>
      <c r="P227" s="5" t="s">
        <v>216</v>
      </c>
      <c r="Q227" s="5" t="s">
        <v>216</v>
      </c>
      <c r="R227" s="5" t="s">
        <v>216</v>
      </c>
      <c r="S227" s="5">
        <v>0.27</v>
      </c>
      <c r="T227" s="5">
        <v>0.27</v>
      </c>
      <c r="U227" s="5">
        <v>0.27</v>
      </c>
      <c r="V227" s="5">
        <v>0.27</v>
      </c>
      <c r="W227" s="5">
        <v>0.27</v>
      </c>
      <c r="X227" s="5">
        <v>0.27</v>
      </c>
      <c r="Y227" s="5">
        <v>0.27</v>
      </c>
    </row>
    <row r="228" spans="1:25" ht="38.25" x14ac:dyDescent="0.25">
      <c r="A228" s="4" t="s">
        <v>12392</v>
      </c>
      <c r="B228" s="4" t="s">
        <v>25713</v>
      </c>
      <c r="C228" s="4" t="s">
        <v>2328</v>
      </c>
      <c r="D228" s="1" t="s">
        <v>2329</v>
      </c>
      <c r="E228" s="5" t="s">
        <v>216</v>
      </c>
      <c r="F228" s="5" t="s">
        <v>216</v>
      </c>
      <c r="G228" s="5" t="s">
        <v>216</v>
      </c>
      <c r="H228" s="5" t="s">
        <v>216</v>
      </c>
      <c r="I228" s="5" t="s">
        <v>216</v>
      </c>
      <c r="J228" s="5">
        <v>0.25</v>
      </c>
      <c r="K228" s="5" t="s">
        <v>216</v>
      </c>
      <c r="L228" s="5" t="s">
        <v>216</v>
      </c>
      <c r="M228" s="5" t="s">
        <v>216</v>
      </c>
      <c r="N228" s="5" t="s">
        <v>216</v>
      </c>
      <c r="O228" s="5" t="s">
        <v>216</v>
      </c>
      <c r="P228" s="5" t="s">
        <v>216</v>
      </c>
      <c r="Q228" s="5" t="s">
        <v>216</v>
      </c>
      <c r="R228" s="5" t="s">
        <v>216</v>
      </c>
      <c r="S228" s="5">
        <v>0.27</v>
      </c>
      <c r="T228" s="5">
        <v>0.27</v>
      </c>
      <c r="U228" s="5">
        <v>0.27</v>
      </c>
      <c r="V228" s="5">
        <v>0.27</v>
      </c>
      <c r="W228" s="5">
        <v>0.27</v>
      </c>
      <c r="X228" s="5">
        <v>0.27</v>
      </c>
      <c r="Y228" s="5">
        <v>0.27</v>
      </c>
    </row>
    <row r="229" spans="1:25" ht="38.25" x14ac:dyDescent="0.25">
      <c r="A229" s="4" t="s">
        <v>12393</v>
      </c>
      <c r="B229" s="4" t="s">
        <v>25713</v>
      </c>
      <c r="C229" s="4" t="s">
        <v>2331</v>
      </c>
      <c r="D229" s="1" t="s">
        <v>2332</v>
      </c>
      <c r="E229" s="5" t="s">
        <v>216</v>
      </c>
      <c r="F229" s="5" t="s">
        <v>216</v>
      </c>
      <c r="G229" s="5" t="s">
        <v>216</v>
      </c>
      <c r="H229" s="5" t="s">
        <v>216</v>
      </c>
      <c r="I229" s="5" t="s">
        <v>216</v>
      </c>
      <c r="J229" s="5">
        <v>0.25</v>
      </c>
      <c r="K229" s="5" t="s">
        <v>216</v>
      </c>
      <c r="L229" s="5" t="s">
        <v>216</v>
      </c>
      <c r="M229" s="5" t="s">
        <v>216</v>
      </c>
      <c r="N229" s="5" t="s">
        <v>216</v>
      </c>
      <c r="O229" s="5" t="s">
        <v>216</v>
      </c>
      <c r="P229" s="5" t="s">
        <v>216</v>
      </c>
      <c r="Q229" s="5" t="s">
        <v>216</v>
      </c>
      <c r="R229" s="5" t="s">
        <v>216</v>
      </c>
      <c r="S229" s="5">
        <v>0.27</v>
      </c>
      <c r="T229" s="5">
        <v>0.27</v>
      </c>
      <c r="U229" s="5">
        <v>0.27</v>
      </c>
      <c r="V229" s="5">
        <v>0.27</v>
      </c>
      <c r="W229" s="5">
        <v>0.27</v>
      </c>
      <c r="X229" s="5">
        <v>0.27</v>
      </c>
      <c r="Y229" s="5">
        <v>0.27</v>
      </c>
    </row>
    <row r="230" spans="1:25" ht="38.25" x14ac:dyDescent="0.25">
      <c r="A230" s="4" t="s">
        <v>12394</v>
      </c>
      <c r="B230" s="4" t="s">
        <v>25713</v>
      </c>
      <c r="C230" s="4" t="s">
        <v>2334</v>
      </c>
      <c r="D230" s="1" t="s">
        <v>2335</v>
      </c>
      <c r="E230" s="5" t="s">
        <v>216</v>
      </c>
      <c r="F230" s="5" t="s">
        <v>216</v>
      </c>
      <c r="G230" s="5" t="s">
        <v>216</v>
      </c>
      <c r="H230" s="5" t="s">
        <v>216</v>
      </c>
      <c r="I230" s="5" t="s">
        <v>216</v>
      </c>
      <c r="J230" s="5">
        <v>0.25</v>
      </c>
      <c r="K230" s="5" t="s">
        <v>216</v>
      </c>
      <c r="L230" s="5" t="s">
        <v>216</v>
      </c>
      <c r="M230" s="5" t="s">
        <v>216</v>
      </c>
      <c r="N230" s="5" t="s">
        <v>216</v>
      </c>
      <c r="O230" s="5" t="s">
        <v>216</v>
      </c>
      <c r="P230" s="5" t="s">
        <v>216</v>
      </c>
      <c r="Q230" s="5" t="s">
        <v>216</v>
      </c>
      <c r="R230" s="5" t="s">
        <v>216</v>
      </c>
      <c r="S230" s="5">
        <v>0.27</v>
      </c>
      <c r="T230" s="5">
        <v>0.27</v>
      </c>
      <c r="U230" s="5">
        <v>0.27</v>
      </c>
      <c r="V230" s="5">
        <v>0.27</v>
      </c>
      <c r="W230" s="5">
        <v>0.27</v>
      </c>
      <c r="X230" s="5">
        <v>0.27</v>
      </c>
      <c r="Y230" s="5">
        <v>0.27</v>
      </c>
    </row>
    <row r="231" spans="1:25" ht="38.25" x14ac:dyDescent="0.25">
      <c r="A231" s="4" t="s">
        <v>12395</v>
      </c>
      <c r="B231" s="4" t="s">
        <v>25713</v>
      </c>
      <c r="C231" s="4" t="s">
        <v>2337</v>
      </c>
      <c r="D231" s="1" t="s">
        <v>9286</v>
      </c>
      <c r="E231" s="5" t="s">
        <v>216</v>
      </c>
      <c r="F231" s="5" t="s">
        <v>216</v>
      </c>
      <c r="G231" s="5" t="s">
        <v>216</v>
      </c>
      <c r="H231" s="5" t="s">
        <v>216</v>
      </c>
      <c r="I231" s="5" t="s">
        <v>216</v>
      </c>
      <c r="J231" s="5">
        <v>0.25</v>
      </c>
      <c r="K231" s="5" t="s">
        <v>216</v>
      </c>
      <c r="L231" s="5" t="s">
        <v>216</v>
      </c>
      <c r="M231" s="5" t="s">
        <v>216</v>
      </c>
      <c r="N231" s="5" t="s">
        <v>216</v>
      </c>
      <c r="O231" s="5" t="s">
        <v>216</v>
      </c>
      <c r="P231" s="5" t="s">
        <v>216</v>
      </c>
      <c r="Q231" s="5" t="s">
        <v>216</v>
      </c>
      <c r="R231" s="5" t="s">
        <v>216</v>
      </c>
      <c r="S231" s="5">
        <v>0.27</v>
      </c>
      <c r="T231" s="5">
        <v>0.27</v>
      </c>
      <c r="U231" s="5">
        <v>0.27</v>
      </c>
      <c r="V231" s="5">
        <v>0.27</v>
      </c>
      <c r="W231" s="5">
        <v>0.27</v>
      </c>
      <c r="X231" s="5">
        <v>0.27</v>
      </c>
      <c r="Y231" s="5">
        <v>0.27</v>
      </c>
    </row>
    <row r="232" spans="1:25" ht="25.5" x14ac:dyDescent="0.25">
      <c r="A232" s="4" t="s">
        <v>12396</v>
      </c>
      <c r="B232" s="4" t="s">
        <v>25713</v>
      </c>
      <c r="C232" s="4" t="s">
        <v>2340</v>
      </c>
      <c r="D232" s="1" t="s">
        <v>9288</v>
      </c>
      <c r="E232" s="5" t="s">
        <v>216</v>
      </c>
      <c r="F232" s="5" t="s">
        <v>216</v>
      </c>
      <c r="G232" s="5" t="s">
        <v>216</v>
      </c>
      <c r="H232" s="5" t="s">
        <v>216</v>
      </c>
      <c r="I232" s="5" t="s">
        <v>216</v>
      </c>
      <c r="J232" s="5">
        <v>0.05</v>
      </c>
      <c r="K232" s="5" t="s">
        <v>216</v>
      </c>
      <c r="L232" s="5" t="s">
        <v>216</v>
      </c>
      <c r="M232" s="5" t="s">
        <v>216</v>
      </c>
      <c r="N232" s="5" t="s">
        <v>216</v>
      </c>
      <c r="O232" s="5" t="s">
        <v>216</v>
      </c>
      <c r="P232" s="5" t="s">
        <v>216</v>
      </c>
      <c r="Q232" s="5" t="s">
        <v>216</v>
      </c>
      <c r="R232" s="5" t="s">
        <v>216</v>
      </c>
      <c r="S232" s="5">
        <v>0.05</v>
      </c>
      <c r="T232" s="5">
        <v>0.05</v>
      </c>
      <c r="U232" s="5">
        <v>0.05</v>
      </c>
      <c r="V232" s="5">
        <v>0.05</v>
      </c>
      <c r="W232" s="5">
        <v>0.05</v>
      </c>
      <c r="X232" s="5">
        <v>0.05</v>
      </c>
      <c r="Y232" s="5">
        <v>0.05</v>
      </c>
    </row>
    <row r="233" spans="1:25" ht="25.5" x14ac:dyDescent="0.25">
      <c r="A233" s="4" t="s">
        <v>12397</v>
      </c>
      <c r="B233" s="4" t="s">
        <v>25713</v>
      </c>
      <c r="C233" s="4" t="s">
        <v>2346</v>
      </c>
      <c r="D233" s="1" t="s">
        <v>9290</v>
      </c>
      <c r="E233" s="5" t="s">
        <v>216</v>
      </c>
      <c r="F233" s="5" t="s">
        <v>216</v>
      </c>
      <c r="G233" s="5" t="s">
        <v>216</v>
      </c>
      <c r="H233" s="5" t="s">
        <v>216</v>
      </c>
      <c r="I233" s="5" t="s">
        <v>216</v>
      </c>
      <c r="J233" s="5">
        <v>0.05</v>
      </c>
      <c r="K233" s="5" t="s">
        <v>216</v>
      </c>
      <c r="L233" s="5" t="s">
        <v>216</v>
      </c>
      <c r="M233" s="5" t="s">
        <v>216</v>
      </c>
      <c r="N233" s="5" t="s">
        <v>216</v>
      </c>
      <c r="O233" s="5" t="s">
        <v>216</v>
      </c>
      <c r="P233" s="5" t="s">
        <v>216</v>
      </c>
      <c r="Q233" s="5" t="s">
        <v>216</v>
      </c>
      <c r="R233" s="5" t="s">
        <v>216</v>
      </c>
      <c r="S233" s="5">
        <v>0.05</v>
      </c>
      <c r="T233" s="5">
        <v>0.05</v>
      </c>
      <c r="U233" s="5">
        <v>0.05</v>
      </c>
      <c r="V233" s="5">
        <v>0.05</v>
      </c>
      <c r="W233" s="5">
        <v>0.05</v>
      </c>
      <c r="X233" s="5">
        <v>0.05</v>
      </c>
      <c r="Y233" s="5">
        <v>0.05</v>
      </c>
    </row>
    <row r="234" spans="1:25" ht="25.5" x14ac:dyDescent="0.25">
      <c r="A234" s="4" t="s">
        <v>12398</v>
      </c>
      <c r="B234" s="4" t="s">
        <v>25713</v>
      </c>
      <c r="C234" s="4" t="s">
        <v>2349</v>
      </c>
      <c r="D234" s="1" t="s">
        <v>9292</v>
      </c>
      <c r="E234" s="5" t="s">
        <v>216</v>
      </c>
      <c r="F234" s="5" t="s">
        <v>216</v>
      </c>
      <c r="G234" s="5" t="s">
        <v>216</v>
      </c>
      <c r="H234" s="5" t="s">
        <v>216</v>
      </c>
      <c r="I234" s="5" t="s">
        <v>216</v>
      </c>
      <c r="J234" s="5">
        <v>0.05</v>
      </c>
      <c r="K234" s="5" t="s">
        <v>216</v>
      </c>
      <c r="L234" s="5" t="s">
        <v>216</v>
      </c>
      <c r="M234" s="5" t="s">
        <v>216</v>
      </c>
      <c r="N234" s="5" t="s">
        <v>216</v>
      </c>
      <c r="O234" s="5" t="s">
        <v>216</v>
      </c>
      <c r="P234" s="5" t="s">
        <v>216</v>
      </c>
      <c r="Q234" s="5" t="s">
        <v>216</v>
      </c>
      <c r="R234" s="5" t="s">
        <v>216</v>
      </c>
      <c r="S234" s="5">
        <v>0.05</v>
      </c>
      <c r="T234" s="5">
        <v>0.05</v>
      </c>
      <c r="U234" s="5">
        <v>0.05</v>
      </c>
      <c r="V234" s="5">
        <v>0.05</v>
      </c>
      <c r="W234" s="5">
        <v>0.05</v>
      </c>
      <c r="X234" s="5">
        <v>0.05</v>
      </c>
      <c r="Y234" s="5">
        <v>0.05</v>
      </c>
    </row>
    <row r="235" spans="1:25" x14ac:dyDescent="0.25">
      <c r="A235" s="4" t="s">
        <v>12399</v>
      </c>
      <c r="B235" s="4" t="s">
        <v>25713</v>
      </c>
      <c r="C235" s="4" t="s">
        <v>2361</v>
      </c>
      <c r="D235" s="1" t="s">
        <v>2362</v>
      </c>
      <c r="E235" s="5" t="s">
        <v>216</v>
      </c>
      <c r="F235" s="5" t="s">
        <v>216</v>
      </c>
      <c r="G235" s="5" t="s">
        <v>216</v>
      </c>
      <c r="H235" s="5" t="s">
        <v>216</v>
      </c>
      <c r="I235" s="5" t="s">
        <v>216</v>
      </c>
      <c r="J235" s="5">
        <v>0</v>
      </c>
      <c r="K235" s="5" t="s">
        <v>216</v>
      </c>
      <c r="L235" s="5" t="s">
        <v>216</v>
      </c>
      <c r="M235" s="5" t="s">
        <v>216</v>
      </c>
      <c r="N235" s="5" t="s">
        <v>216</v>
      </c>
      <c r="O235" s="5" t="s">
        <v>216</v>
      </c>
      <c r="P235" s="5" t="s">
        <v>216</v>
      </c>
      <c r="Q235" s="5" t="s">
        <v>216</v>
      </c>
      <c r="R235" s="5" t="s">
        <v>216</v>
      </c>
      <c r="S235" s="5">
        <v>0</v>
      </c>
      <c r="T235" s="5">
        <v>0</v>
      </c>
      <c r="U235" s="5">
        <v>0</v>
      </c>
      <c r="V235" s="5">
        <v>0</v>
      </c>
      <c r="W235" s="5">
        <v>0</v>
      </c>
      <c r="X235" s="5">
        <v>0</v>
      </c>
      <c r="Y235" s="5">
        <v>0</v>
      </c>
    </row>
    <row r="236" spans="1:25" x14ac:dyDescent="0.25">
      <c r="A236" s="4" t="s">
        <v>12400</v>
      </c>
      <c r="B236" s="4" t="s">
        <v>25713</v>
      </c>
      <c r="C236" s="4" t="s">
        <v>2367</v>
      </c>
      <c r="D236" s="1" t="s">
        <v>2368</v>
      </c>
      <c r="E236" s="5" t="s">
        <v>216</v>
      </c>
      <c r="F236" s="5" t="s">
        <v>216</v>
      </c>
      <c r="G236" s="5" t="s">
        <v>216</v>
      </c>
      <c r="H236" s="5" t="s">
        <v>216</v>
      </c>
      <c r="I236" s="5" t="s">
        <v>216</v>
      </c>
      <c r="J236" s="5">
        <v>0</v>
      </c>
      <c r="K236" s="5" t="s">
        <v>216</v>
      </c>
      <c r="L236" s="5" t="s">
        <v>216</v>
      </c>
      <c r="M236" s="5" t="s">
        <v>216</v>
      </c>
      <c r="N236" s="5" t="s">
        <v>216</v>
      </c>
      <c r="O236" s="5" t="s">
        <v>216</v>
      </c>
      <c r="P236" s="5" t="s">
        <v>216</v>
      </c>
      <c r="Q236" s="5" t="s">
        <v>216</v>
      </c>
      <c r="R236" s="5" t="s">
        <v>216</v>
      </c>
      <c r="S236" s="5">
        <v>0</v>
      </c>
      <c r="T236" s="5">
        <v>0</v>
      </c>
      <c r="U236" s="5">
        <v>0</v>
      </c>
      <c r="V236" s="5">
        <v>0</v>
      </c>
      <c r="W236" s="5">
        <v>0</v>
      </c>
      <c r="X236" s="5">
        <v>0</v>
      </c>
      <c r="Y236" s="5">
        <v>0</v>
      </c>
    </row>
    <row r="237" spans="1:25" ht="25.5" x14ac:dyDescent="0.25">
      <c r="A237" s="4" t="s">
        <v>12401</v>
      </c>
      <c r="B237" s="4" t="s">
        <v>25713</v>
      </c>
      <c r="C237" s="4" t="s">
        <v>2370</v>
      </c>
      <c r="D237" s="1" t="s">
        <v>2371</v>
      </c>
      <c r="E237" s="5" t="s">
        <v>216</v>
      </c>
      <c r="F237" s="5" t="s">
        <v>216</v>
      </c>
      <c r="G237" s="5" t="s">
        <v>216</v>
      </c>
      <c r="H237" s="5" t="s">
        <v>216</v>
      </c>
      <c r="I237" s="5" t="s">
        <v>216</v>
      </c>
      <c r="J237" s="5">
        <v>0</v>
      </c>
      <c r="K237" s="5" t="s">
        <v>216</v>
      </c>
      <c r="L237" s="5" t="s">
        <v>216</v>
      </c>
      <c r="M237" s="5" t="s">
        <v>216</v>
      </c>
      <c r="N237" s="5" t="s">
        <v>216</v>
      </c>
      <c r="O237" s="5" t="s">
        <v>216</v>
      </c>
      <c r="P237" s="5" t="s">
        <v>216</v>
      </c>
      <c r="Q237" s="5" t="s">
        <v>216</v>
      </c>
      <c r="R237" s="5" t="s">
        <v>216</v>
      </c>
      <c r="S237" s="5">
        <v>0</v>
      </c>
      <c r="T237" s="5">
        <v>0</v>
      </c>
      <c r="U237" s="5">
        <v>0</v>
      </c>
      <c r="V237" s="5">
        <v>0</v>
      </c>
      <c r="W237" s="5">
        <v>0</v>
      </c>
      <c r="X237" s="5">
        <v>0</v>
      </c>
      <c r="Y237" s="5">
        <v>0</v>
      </c>
    </row>
    <row r="238" spans="1:25" ht="25.5" x14ac:dyDescent="0.25">
      <c r="A238" s="4" t="s">
        <v>12402</v>
      </c>
      <c r="B238" s="4" t="s">
        <v>25713</v>
      </c>
      <c r="C238" s="4" t="s">
        <v>2373</v>
      </c>
      <c r="D238" s="1" t="s">
        <v>9297</v>
      </c>
      <c r="E238" s="5" t="s">
        <v>216</v>
      </c>
      <c r="F238" s="5" t="s">
        <v>216</v>
      </c>
      <c r="G238" s="5" t="s">
        <v>216</v>
      </c>
      <c r="H238" s="5" t="s">
        <v>216</v>
      </c>
      <c r="I238" s="5" t="s">
        <v>216</v>
      </c>
      <c r="J238" s="5">
        <v>0</v>
      </c>
      <c r="K238" s="5" t="s">
        <v>216</v>
      </c>
      <c r="L238" s="5" t="s">
        <v>216</v>
      </c>
      <c r="M238" s="5" t="s">
        <v>216</v>
      </c>
      <c r="N238" s="5" t="s">
        <v>216</v>
      </c>
      <c r="O238" s="5" t="s">
        <v>216</v>
      </c>
      <c r="P238" s="5" t="s">
        <v>216</v>
      </c>
      <c r="Q238" s="5" t="s">
        <v>216</v>
      </c>
      <c r="R238" s="5" t="s">
        <v>216</v>
      </c>
      <c r="S238" s="5">
        <v>0</v>
      </c>
      <c r="T238" s="5">
        <v>0</v>
      </c>
      <c r="U238" s="5">
        <v>0</v>
      </c>
      <c r="V238" s="5">
        <v>0</v>
      </c>
      <c r="W238" s="5">
        <v>0</v>
      </c>
      <c r="X238" s="5">
        <v>0</v>
      </c>
      <c r="Y238" s="5">
        <v>0</v>
      </c>
    </row>
    <row r="239" spans="1:25" ht="25.5" x14ac:dyDescent="0.25">
      <c r="A239" s="4" t="s">
        <v>12403</v>
      </c>
      <c r="B239" s="4" t="s">
        <v>25713</v>
      </c>
      <c r="C239" s="4" t="s">
        <v>2376</v>
      </c>
      <c r="D239" s="1" t="s">
        <v>9299</v>
      </c>
      <c r="E239" s="5" t="s">
        <v>216</v>
      </c>
      <c r="F239" s="5" t="s">
        <v>216</v>
      </c>
      <c r="G239" s="5" t="s">
        <v>216</v>
      </c>
      <c r="H239" s="5" t="s">
        <v>216</v>
      </c>
      <c r="I239" s="5" t="s">
        <v>216</v>
      </c>
      <c r="J239" s="5">
        <v>0</v>
      </c>
      <c r="K239" s="5" t="s">
        <v>216</v>
      </c>
      <c r="L239" s="5" t="s">
        <v>216</v>
      </c>
      <c r="M239" s="5" t="s">
        <v>216</v>
      </c>
      <c r="N239" s="5" t="s">
        <v>216</v>
      </c>
      <c r="O239" s="5" t="s">
        <v>216</v>
      </c>
      <c r="P239" s="5" t="s">
        <v>216</v>
      </c>
      <c r="Q239" s="5" t="s">
        <v>216</v>
      </c>
      <c r="R239" s="5" t="s">
        <v>216</v>
      </c>
      <c r="S239" s="5">
        <v>0</v>
      </c>
      <c r="T239" s="5">
        <v>0</v>
      </c>
      <c r="U239" s="5">
        <v>0</v>
      </c>
      <c r="V239" s="5">
        <v>0</v>
      </c>
      <c r="W239" s="5">
        <v>0</v>
      </c>
      <c r="X239" s="5">
        <v>0</v>
      </c>
      <c r="Y239" s="5">
        <v>0</v>
      </c>
    </row>
    <row r="240" spans="1:25" x14ac:dyDescent="0.25">
      <c r="A240" s="4" t="s">
        <v>12404</v>
      </c>
      <c r="B240" s="4" t="s">
        <v>25713</v>
      </c>
      <c r="C240" s="4" t="s">
        <v>2379</v>
      </c>
      <c r="D240" s="1" t="s">
        <v>9301</v>
      </c>
      <c r="E240" s="5" t="s">
        <v>216</v>
      </c>
      <c r="F240" s="5" t="s">
        <v>216</v>
      </c>
      <c r="G240" s="5" t="s">
        <v>216</v>
      </c>
      <c r="H240" s="5" t="s">
        <v>216</v>
      </c>
      <c r="I240" s="5" t="s">
        <v>216</v>
      </c>
      <c r="J240" s="5">
        <v>0</v>
      </c>
      <c r="K240" s="5" t="s">
        <v>216</v>
      </c>
      <c r="L240" s="5" t="s">
        <v>216</v>
      </c>
      <c r="M240" s="5" t="s">
        <v>216</v>
      </c>
      <c r="N240" s="5" t="s">
        <v>216</v>
      </c>
      <c r="O240" s="5" t="s">
        <v>216</v>
      </c>
      <c r="P240" s="5" t="s">
        <v>216</v>
      </c>
      <c r="Q240" s="5" t="s">
        <v>216</v>
      </c>
      <c r="R240" s="5" t="s">
        <v>216</v>
      </c>
      <c r="S240" s="5">
        <v>0</v>
      </c>
      <c r="T240" s="5">
        <v>0</v>
      </c>
      <c r="U240" s="5">
        <v>0</v>
      </c>
      <c r="V240" s="5">
        <v>0</v>
      </c>
      <c r="W240" s="5">
        <v>0</v>
      </c>
      <c r="X240" s="5">
        <v>0</v>
      </c>
      <c r="Y240" s="5">
        <v>0</v>
      </c>
    </row>
    <row r="241" spans="1:25" ht="25.5" x14ac:dyDescent="0.25">
      <c r="A241" s="4" t="s">
        <v>12405</v>
      </c>
      <c r="B241" s="4" t="s">
        <v>25713</v>
      </c>
      <c r="C241" s="4" t="s">
        <v>2391</v>
      </c>
      <c r="D241" s="1" t="s">
        <v>2392</v>
      </c>
      <c r="E241" s="5" t="s">
        <v>216</v>
      </c>
      <c r="F241" s="5" t="s">
        <v>216</v>
      </c>
      <c r="G241" s="5" t="s">
        <v>216</v>
      </c>
      <c r="H241" s="5" t="s">
        <v>216</v>
      </c>
      <c r="I241" s="5" t="s">
        <v>216</v>
      </c>
      <c r="J241" s="5">
        <v>0.25</v>
      </c>
      <c r="K241" s="5" t="s">
        <v>216</v>
      </c>
      <c r="L241" s="5" t="s">
        <v>216</v>
      </c>
      <c r="M241" s="5" t="s">
        <v>216</v>
      </c>
      <c r="N241" s="5" t="s">
        <v>216</v>
      </c>
      <c r="O241" s="5" t="s">
        <v>216</v>
      </c>
      <c r="P241" s="5" t="s">
        <v>216</v>
      </c>
      <c r="Q241" s="5" t="s">
        <v>216</v>
      </c>
      <c r="R241" s="5" t="s">
        <v>216</v>
      </c>
      <c r="S241" s="5">
        <v>0.27</v>
      </c>
      <c r="T241" s="5">
        <v>0.27</v>
      </c>
      <c r="U241" s="5">
        <v>0.27</v>
      </c>
      <c r="V241" s="5">
        <v>0.27</v>
      </c>
      <c r="W241" s="5">
        <v>0.27</v>
      </c>
      <c r="X241" s="5">
        <v>0.27</v>
      </c>
      <c r="Y241" s="5">
        <v>0.27</v>
      </c>
    </row>
    <row r="242" spans="1:25" ht="25.5" x14ac:dyDescent="0.25">
      <c r="A242" s="4" t="s">
        <v>12406</v>
      </c>
      <c r="B242" s="4" t="s">
        <v>25713</v>
      </c>
      <c r="C242" s="4" t="s">
        <v>2394</v>
      </c>
      <c r="D242" s="1" t="s">
        <v>2395</v>
      </c>
      <c r="E242" s="5" t="s">
        <v>216</v>
      </c>
      <c r="F242" s="5" t="s">
        <v>216</v>
      </c>
      <c r="G242" s="5" t="s">
        <v>216</v>
      </c>
      <c r="H242" s="5" t="s">
        <v>216</v>
      </c>
      <c r="I242" s="5" t="s">
        <v>216</v>
      </c>
      <c r="J242" s="5">
        <v>0.25</v>
      </c>
      <c r="K242" s="5" t="s">
        <v>216</v>
      </c>
      <c r="L242" s="5" t="s">
        <v>216</v>
      </c>
      <c r="M242" s="5" t="s">
        <v>216</v>
      </c>
      <c r="N242" s="5" t="s">
        <v>216</v>
      </c>
      <c r="O242" s="5" t="s">
        <v>216</v>
      </c>
      <c r="P242" s="5" t="s">
        <v>216</v>
      </c>
      <c r="Q242" s="5" t="s">
        <v>216</v>
      </c>
      <c r="R242" s="5" t="s">
        <v>216</v>
      </c>
      <c r="S242" s="5">
        <v>0.27</v>
      </c>
      <c r="T242" s="5">
        <v>0.27</v>
      </c>
      <c r="U242" s="5">
        <v>0.27</v>
      </c>
      <c r="V242" s="5">
        <v>0.27</v>
      </c>
      <c r="W242" s="5">
        <v>0.27</v>
      </c>
      <c r="X242" s="5">
        <v>0.27</v>
      </c>
      <c r="Y242" s="5">
        <v>0.27</v>
      </c>
    </row>
    <row r="243" spans="1:25" x14ac:dyDescent="0.25">
      <c r="A243" s="4" t="s">
        <v>12407</v>
      </c>
      <c r="B243" s="4" t="s">
        <v>25713</v>
      </c>
      <c r="C243" s="4" t="s">
        <v>2400</v>
      </c>
      <c r="D243" s="1" t="s">
        <v>2401</v>
      </c>
      <c r="E243" s="5" t="s">
        <v>216</v>
      </c>
      <c r="F243" s="5" t="s">
        <v>216</v>
      </c>
      <c r="G243" s="5" t="s">
        <v>216</v>
      </c>
      <c r="H243" s="5" t="s">
        <v>216</v>
      </c>
      <c r="I243" s="5" t="s">
        <v>216</v>
      </c>
      <c r="J243" s="5">
        <v>0.25</v>
      </c>
      <c r="K243" s="5" t="s">
        <v>216</v>
      </c>
      <c r="L243" s="5" t="s">
        <v>216</v>
      </c>
      <c r="M243" s="5" t="s">
        <v>216</v>
      </c>
      <c r="N243" s="5" t="s">
        <v>216</v>
      </c>
      <c r="O243" s="5" t="s">
        <v>216</v>
      </c>
      <c r="P243" s="5" t="s">
        <v>216</v>
      </c>
      <c r="Q243" s="5" t="s">
        <v>216</v>
      </c>
      <c r="R243" s="5" t="s">
        <v>216</v>
      </c>
      <c r="S243" s="5">
        <v>0.27</v>
      </c>
      <c r="T243" s="5">
        <v>0.27</v>
      </c>
      <c r="U243" s="5">
        <v>0.27</v>
      </c>
      <c r="V243" s="5">
        <v>0.27</v>
      </c>
      <c r="W243" s="5">
        <v>0.27</v>
      </c>
      <c r="X243" s="5">
        <v>0.27</v>
      </c>
      <c r="Y243" s="5">
        <v>0.27</v>
      </c>
    </row>
    <row r="244" spans="1:25" x14ac:dyDescent="0.25">
      <c r="A244" s="4" t="s">
        <v>12408</v>
      </c>
      <c r="B244" s="4" t="s">
        <v>25713</v>
      </c>
      <c r="C244" s="4" t="s">
        <v>2406</v>
      </c>
      <c r="D244" s="1" t="s">
        <v>2407</v>
      </c>
      <c r="E244" s="5" t="s">
        <v>216</v>
      </c>
      <c r="F244" s="5" t="s">
        <v>216</v>
      </c>
      <c r="G244" s="5" t="s">
        <v>216</v>
      </c>
      <c r="H244" s="5" t="s">
        <v>216</v>
      </c>
      <c r="I244" s="5" t="s">
        <v>216</v>
      </c>
      <c r="J244" s="5">
        <v>0.25</v>
      </c>
      <c r="K244" s="5" t="s">
        <v>216</v>
      </c>
      <c r="L244" s="5" t="s">
        <v>216</v>
      </c>
      <c r="M244" s="5" t="s">
        <v>216</v>
      </c>
      <c r="N244" s="5" t="s">
        <v>216</v>
      </c>
      <c r="O244" s="5" t="s">
        <v>216</v>
      </c>
      <c r="P244" s="5" t="s">
        <v>216</v>
      </c>
      <c r="Q244" s="5" t="s">
        <v>216</v>
      </c>
      <c r="R244" s="5" t="s">
        <v>216</v>
      </c>
      <c r="S244" s="5">
        <v>0.27</v>
      </c>
      <c r="T244" s="5">
        <v>0.27</v>
      </c>
      <c r="U244" s="5">
        <v>0.27</v>
      </c>
      <c r="V244" s="5">
        <v>0.27</v>
      </c>
      <c r="W244" s="5">
        <v>0.27</v>
      </c>
      <c r="X244" s="5">
        <v>0.27</v>
      </c>
      <c r="Y244" s="5">
        <v>0.27</v>
      </c>
    </row>
    <row r="245" spans="1:25" ht="25.5" x14ac:dyDescent="0.25">
      <c r="A245" s="4" t="s">
        <v>12409</v>
      </c>
      <c r="B245" s="4" t="s">
        <v>25713</v>
      </c>
      <c r="C245" s="4" t="s">
        <v>9307</v>
      </c>
      <c r="D245" s="1" t="s">
        <v>9308</v>
      </c>
      <c r="E245" s="5" t="s">
        <v>216</v>
      </c>
      <c r="F245" s="5" t="s">
        <v>216</v>
      </c>
      <c r="G245" s="5" t="s">
        <v>216</v>
      </c>
      <c r="H245" s="5" t="s">
        <v>216</v>
      </c>
      <c r="I245" s="5" t="s">
        <v>216</v>
      </c>
      <c r="J245" s="5">
        <v>0.25</v>
      </c>
      <c r="K245" s="5" t="s">
        <v>216</v>
      </c>
      <c r="L245" s="5" t="s">
        <v>216</v>
      </c>
      <c r="M245" s="5" t="s">
        <v>216</v>
      </c>
      <c r="N245" s="5" t="s">
        <v>216</v>
      </c>
      <c r="O245" s="5" t="s">
        <v>216</v>
      </c>
      <c r="P245" s="5" t="s">
        <v>216</v>
      </c>
      <c r="Q245" s="5" t="s">
        <v>216</v>
      </c>
      <c r="R245" s="5" t="s">
        <v>216</v>
      </c>
      <c r="S245" s="5">
        <v>0.27</v>
      </c>
      <c r="T245" s="5">
        <v>0.27</v>
      </c>
      <c r="U245" s="5">
        <v>0.27</v>
      </c>
      <c r="V245" s="5">
        <v>0.27</v>
      </c>
      <c r="W245" s="5">
        <v>0.27</v>
      </c>
      <c r="X245" s="5">
        <v>0.27</v>
      </c>
      <c r="Y245" s="5">
        <v>0.27</v>
      </c>
    </row>
    <row r="246" spans="1:25" ht="25.5" x14ac:dyDescent="0.25">
      <c r="A246" s="4" t="s">
        <v>12410</v>
      </c>
      <c r="B246" s="4" t="s">
        <v>25713</v>
      </c>
      <c r="C246" s="4" t="s">
        <v>2409</v>
      </c>
      <c r="D246" s="1" t="s">
        <v>2410</v>
      </c>
      <c r="E246" s="5" t="s">
        <v>216</v>
      </c>
      <c r="F246" s="5" t="s">
        <v>216</v>
      </c>
      <c r="G246" s="5" t="s">
        <v>216</v>
      </c>
      <c r="H246" s="5" t="s">
        <v>216</v>
      </c>
      <c r="I246" s="5" t="s">
        <v>216</v>
      </c>
      <c r="J246" s="5">
        <v>0.25</v>
      </c>
      <c r="K246" s="5" t="s">
        <v>216</v>
      </c>
      <c r="L246" s="5" t="s">
        <v>216</v>
      </c>
      <c r="M246" s="5" t="s">
        <v>216</v>
      </c>
      <c r="N246" s="5" t="s">
        <v>216</v>
      </c>
      <c r="O246" s="5" t="s">
        <v>216</v>
      </c>
      <c r="P246" s="5" t="s">
        <v>216</v>
      </c>
      <c r="Q246" s="5" t="s">
        <v>216</v>
      </c>
      <c r="R246" s="5" t="s">
        <v>216</v>
      </c>
      <c r="S246" s="5">
        <v>0.27</v>
      </c>
      <c r="T246" s="5">
        <v>0.27</v>
      </c>
      <c r="U246" s="5">
        <v>0.27</v>
      </c>
      <c r="V246" s="5">
        <v>0.27</v>
      </c>
      <c r="W246" s="5">
        <v>0.27</v>
      </c>
      <c r="X246" s="5">
        <v>0.27</v>
      </c>
      <c r="Y246" s="5">
        <v>0.27</v>
      </c>
    </row>
    <row r="247" spans="1:25" ht="25.5" x14ac:dyDescent="0.25">
      <c r="A247" s="4" t="s">
        <v>12411</v>
      </c>
      <c r="B247" s="4" t="s">
        <v>25713</v>
      </c>
      <c r="C247" s="4" t="s">
        <v>2418</v>
      </c>
      <c r="D247" s="1" t="s">
        <v>9311</v>
      </c>
      <c r="E247" s="5" t="s">
        <v>216</v>
      </c>
      <c r="F247" s="5" t="s">
        <v>216</v>
      </c>
      <c r="G247" s="5" t="s">
        <v>216</v>
      </c>
      <c r="H247" s="5" t="s">
        <v>216</v>
      </c>
      <c r="I247" s="5" t="s">
        <v>216</v>
      </c>
      <c r="J247" s="5">
        <v>0.25</v>
      </c>
      <c r="K247" s="5" t="s">
        <v>216</v>
      </c>
      <c r="L247" s="5" t="s">
        <v>216</v>
      </c>
      <c r="M247" s="5" t="s">
        <v>216</v>
      </c>
      <c r="N247" s="5" t="s">
        <v>216</v>
      </c>
      <c r="O247" s="5" t="s">
        <v>216</v>
      </c>
      <c r="P247" s="5" t="s">
        <v>216</v>
      </c>
      <c r="Q247" s="5" t="s">
        <v>216</v>
      </c>
      <c r="R247" s="5" t="s">
        <v>216</v>
      </c>
      <c r="S247" s="5">
        <v>0.27</v>
      </c>
      <c r="T247" s="5">
        <v>0.27</v>
      </c>
      <c r="U247" s="5">
        <v>0.27</v>
      </c>
      <c r="V247" s="5">
        <v>0.27</v>
      </c>
      <c r="W247" s="5">
        <v>0.27</v>
      </c>
      <c r="X247" s="5">
        <v>0.27</v>
      </c>
      <c r="Y247" s="5">
        <v>0.27</v>
      </c>
    </row>
    <row r="248" spans="1:25" ht="38.25" x14ac:dyDescent="0.25">
      <c r="A248" s="4" t="s">
        <v>12412</v>
      </c>
      <c r="B248" s="4" t="s">
        <v>25713</v>
      </c>
      <c r="C248" s="4" t="s">
        <v>2427</v>
      </c>
      <c r="D248" s="1" t="s">
        <v>9313</v>
      </c>
      <c r="E248" s="5" t="s">
        <v>216</v>
      </c>
      <c r="F248" s="5" t="s">
        <v>216</v>
      </c>
      <c r="G248" s="5" t="s">
        <v>216</v>
      </c>
      <c r="H248" s="5" t="s">
        <v>216</v>
      </c>
      <c r="I248" s="5" t="s">
        <v>216</v>
      </c>
      <c r="J248" s="5">
        <v>0.25</v>
      </c>
      <c r="K248" s="5" t="s">
        <v>216</v>
      </c>
      <c r="L248" s="5" t="s">
        <v>216</v>
      </c>
      <c r="M248" s="5" t="s">
        <v>216</v>
      </c>
      <c r="N248" s="5" t="s">
        <v>216</v>
      </c>
      <c r="O248" s="5" t="s">
        <v>216</v>
      </c>
      <c r="P248" s="5" t="s">
        <v>216</v>
      </c>
      <c r="Q248" s="5" t="s">
        <v>216</v>
      </c>
      <c r="R248" s="5" t="s">
        <v>216</v>
      </c>
      <c r="S248" s="5">
        <v>0.27</v>
      </c>
      <c r="T248" s="5">
        <v>0.27</v>
      </c>
      <c r="U248" s="5">
        <v>0.27</v>
      </c>
      <c r="V248" s="5">
        <v>0.27</v>
      </c>
      <c r="W248" s="5">
        <v>0.27</v>
      </c>
      <c r="X248" s="5">
        <v>0.27</v>
      </c>
      <c r="Y248" s="5">
        <v>0.27</v>
      </c>
    </row>
    <row r="249" spans="1:25" ht="38.25" x14ac:dyDescent="0.25">
      <c r="A249" s="4" t="s">
        <v>12413</v>
      </c>
      <c r="B249" s="4" t="s">
        <v>25713</v>
      </c>
      <c r="C249" s="4" t="s">
        <v>2439</v>
      </c>
      <c r="D249" s="1" t="s">
        <v>9315</v>
      </c>
      <c r="E249" s="5" t="s">
        <v>216</v>
      </c>
      <c r="F249" s="5" t="s">
        <v>216</v>
      </c>
      <c r="G249" s="5" t="s">
        <v>216</v>
      </c>
      <c r="H249" s="5" t="s">
        <v>216</v>
      </c>
      <c r="I249" s="5" t="s">
        <v>216</v>
      </c>
      <c r="J249" s="5">
        <v>0.25</v>
      </c>
      <c r="K249" s="5" t="s">
        <v>216</v>
      </c>
      <c r="L249" s="5" t="s">
        <v>216</v>
      </c>
      <c r="M249" s="5" t="s">
        <v>216</v>
      </c>
      <c r="N249" s="5" t="s">
        <v>216</v>
      </c>
      <c r="O249" s="5" t="s">
        <v>216</v>
      </c>
      <c r="P249" s="5" t="s">
        <v>216</v>
      </c>
      <c r="Q249" s="5" t="s">
        <v>216</v>
      </c>
      <c r="R249" s="5" t="s">
        <v>216</v>
      </c>
      <c r="S249" s="5">
        <v>0.27</v>
      </c>
      <c r="T249" s="5">
        <v>0.27</v>
      </c>
      <c r="U249" s="5">
        <v>0.27</v>
      </c>
      <c r="V249" s="5">
        <v>0.27</v>
      </c>
      <c r="W249" s="5">
        <v>0.27</v>
      </c>
      <c r="X249" s="5">
        <v>0.27</v>
      </c>
      <c r="Y249" s="5">
        <v>0.27</v>
      </c>
    </row>
    <row r="250" spans="1:25" ht="25.5" x14ac:dyDescent="0.25">
      <c r="A250" s="4" t="s">
        <v>12414</v>
      </c>
      <c r="B250" s="4" t="s">
        <v>25713</v>
      </c>
      <c r="C250" s="4" t="s">
        <v>2460</v>
      </c>
      <c r="D250" s="1" t="s">
        <v>2461</v>
      </c>
      <c r="E250" s="5" t="s">
        <v>216</v>
      </c>
      <c r="F250" s="5" t="s">
        <v>216</v>
      </c>
      <c r="G250" s="5" t="s">
        <v>216</v>
      </c>
      <c r="H250" s="5" t="s">
        <v>216</v>
      </c>
      <c r="I250" s="5" t="s">
        <v>216</v>
      </c>
      <c r="J250" s="5">
        <v>0.25</v>
      </c>
      <c r="K250" s="5" t="s">
        <v>216</v>
      </c>
      <c r="L250" s="5" t="s">
        <v>216</v>
      </c>
      <c r="M250" s="5" t="s">
        <v>216</v>
      </c>
      <c r="N250" s="5" t="s">
        <v>216</v>
      </c>
      <c r="O250" s="5" t="s">
        <v>216</v>
      </c>
      <c r="P250" s="5" t="s">
        <v>216</v>
      </c>
      <c r="Q250" s="5" t="s">
        <v>216</v>
      </c>
      <c r="R250" s="5" t="s">
        <v>216</v>
      </c>
      <c r="S250" s="5">
        <v>0.27</v>
      </c>
      <c r="T250" s="5">
        <v>0.27</v>
      </c>
      <c r="U250" s="5">
        <v>0.27</v>
      </c>
      <c r="V250" s="5">
        <v>0.27</v>
      </c>
      <c r="W250" s="5">
        <v>0.27</v>
      </c>
      <c r="X250" s="5">
        <v>0.27</v>
      </c>
      <c r="Y250" s="5">
        <v>0.27</v>
      </c>
    </row>
    <row r="251" spans="1:25" ht="25.5" x14ac:dyDescent="0.25">
      <c r="A251" s="4" t="s">
        <v>12415</v>
      </c>
      <c r="B251" s="4" t="s">
        <v>25713</v>
      </c>
      <c r="C251" s="4" t="s">
        <v>2463</v>
      </c>
      <c r="D251" s="1" t="s">
        <v>9318</v>
      </c>
      <c r="E251" s="5" t="s">
        <v>216</v>
      </c>
      <c r="F251" s="5" t="s">
        <v>216</v>
      </c>
      <c r="G251" s="5" t="s">
        <v>216</v>
      </c>
      <c r="H251" s="5" t="s">
        <v>216</v>
      </c>
      <c r="I251" s="5" t="s">
        <v>216</v>
      </c>
      <c r="J251" s="5">
        <v>0.25</v>
      </c>
      <c r="K251" s="5" t="s">
        <v>216</v>
      </c>
      <c r="L251" s="5" t="s">
        <v>216</v>
      </c>
      <c r="M251" s="5" t="s">
        <v>216</v>
      </c>
      <c r="N251" s="5" t="s">
        <v>216</v>
      </c>
      <c r="O251" s="5" t="s">
        <v>216</v>
      </c>
      <c r="P251" s="5" t="s">
        <v>216</v>
      </c>
      <c r="Q251" s="5" t="s">
        <v>216</v>
      </c>
      <c r="R251" s="5" t="s">
        <v>216</v>
      </c>
      <c r="S251" s="5">
        <v>0.27</v>
      </c>
      <c r="T251" s="5">
        <v>0.27</v>
      </c>
      <c r="U251" s="5">
        <v>0.27</v>
      </c>
      <c r="V251" s="5">
        <v>0.27</v>
      </c>
      <c r="W251" s="5">
        <v>0.27</v>
      </c>
      <c r="X251" s="5">
        <v>0.27</v>
      </c>
      <c r="Y251" s="5">
        <v>0.05</v>
      </c>
    </row>
    <row r="252" spans="1:25" ht="25.5" x14ac:dyDescent="0.25">
      <c r="A252" s="4" t="s">
        <v>12416</v>
      </c>
      <c r="B252" s="4" t="s">
        <v>25713</v>
      </c>
      <c r="C252" s="4" t="s">
        <v>2469</v>
      </c>
      <c r="D252" s="1" t="s">
        <v>2470</v>
      </c>
      <c r="E252" s="5" t="s">
        <v>216</v>
      </c>
      <c r="F252" s="5" t="s">
        <v>216</v>
      </c>
      <c r="G252" s="5" t="s">
        <v>216</v>
      </c>
      <c r="H252" s="5" t="s">
        <v>216</v>
      </c>
      <c r="I252" s="5" t="s">
        <v>216</v>
      </c>
      <c r="J252" s="5">
        <v>0</v>
      </c>
      <c r="K252" s="5" t="s">
        <v>216</v>
      </c>
      <c r="L252" s="5" t="s">
        <v>216</v>
      </c>
      <c r="M252" s="5" t="s">
        <v>216</v>
      </c>
      <c r="N252" s="5" t="s">
        <v>216</v>
      </c>
      <c r="O252" s="5" t="s">
        <v>216</v>
      </c>
      <c r="P252" s="5" t="s">
        <v>216</v>
      </c>
      <c r="Q252" s="5" t="s">
        <v>216</v>
      </c>
      <c r="R252" s="5" t="s">
        <v>216</v>
      </c>
      <c r="S252" s="5">
        <v>0</v>
      </c>
      <c r="T252" s="5">
        <v>0</v>
      </c>
      <c r="U252" s="5">
        <v>0</v>
      </c>
      <c r="V252" s="5">
        <v>0</v>
      </c>
      <c r="W252" s="5">
        <v>0</v>
      </c>
      <c r="X252" s="5">
        <v>0</v>
      </c>
      <c r="Y252" s="5">
        <v>0.05</v>
      </c>
    </row>
    <row r="253" spans="1:25" ht="25.5" x14ac:dyDescent="0.25">
      <c r="A253" s="4" t="s">
        <v>12417</v>
      </c>
      <c r="B253" s="4" t="s">
        <v>25713</v>
      </c>
      <c r="C253" s="4" t="s">
        <v>2472</v>
      </c>
      <c r="D253" s="1" t="s">
        <v>2473</v>
      </c>
      <c r="E253" s="5" t="s">
        <v>216</v>
      </c>
      <c r="F253" s="5" t="s">
        <v>216</v>
      </c>
      <c r="G253" s="5" t="s">
        <v>216</v>
      </c>
      <c r="H253" s="5" t="s">
        <v>216</v>
      </c>
      <c r="I253" s="5" t="s">
        <v>216</v>
      </c>
      <c r="J253" s="5">
        <v>0.25</v>
      </c>
      <c r="K253" s="5" t="s">
        <v>216</v>
      </c>
      <c r="L253" s="5" t="s">
        <v>216</v>
      </c>
      <c r="M253" s="5" t="s">
        <v>216</v>
      </c>
      <c r="N253" s="5" t="s">
        <v>216</v>
      </c>
      <c r="O253" s="5" t="s">
        <v>216</v>
      </c>
      <c r="P253" s="5" t="s">
        <v>216</v>
      </c>
      <c r="Q253" s="5" t="s">
        <v>216</v>
      </c>
      <c r="R253" s="5" t="s">
        <v>216</v>
      </c>
      <c r="S253" s="5">
        <v>0.27</v>
      </c>
      <c r="T253" s="5">
        <v>0.27</v>
      </c>
      <c r="U253" s="5">
        <v>0.27</v>
      </c>
      <c r="V253" s="5">
        <v>0.27</v>
      </c>
      <c r="W253" s="5">
        <v>0.27</v>
      </c>
      <c r="X253" s="5">
        <v>0.27</v>
      </c>
      <c r="Y253" s="5">
        <v>0.27</v>
      </c>
    </row>
    <row r="254" spans="1:25" ht="25.5" x14ac:dyDescent="0.25">
      <c r="A254" s="4" t="s">
        <v>12418</v>
      </c>
      <c r="B254" s="4" t="s">
        <v>25713</v>
      </c>
      <c r="C254" s="4" t="s">
        <v>2475</v>
      </c>
      <c r="D254" s="1" t="s">
        <v>9322</v>
      </c>
      <c r="E254" s="5" t="s">
        <v>216</v>
      </c>
      <c r="F254" s="5" t="s">
        <v>216</v>
      </c>
      <c r="G254" s="5" t="s">
        <v>216</v>
      </c>
      <c r="H254" s="5" t="s">
        <v>216</v>
      </c>
      <c r="I254" s="5" t="s">
        <v>216</v>
      </c>
      <c r="J254" s="5">
        <v>0.25</v>
      </c>
      <c r="K254" s="5" t="s">
        <v>216</v>
      </c>
      <c r="L254" s="5" t="s">
        <v>216</v>
      </c>
      <c r="M254" s="5" t="s">
        <v>216</v>
      </c>
      <c r="N254" s="5" t="s">
        <v>216</v>
      </c>
      <c r="O254" s="5" t="s">
        <v>216</v>
      </c>
      <c r="P254" s="5" t="s">
        <v>216</v>
      </c>
      <c r="Q254" s="5" t="s">
        <v>216</v>
      </c>
      <c r="R254" s="5" t="s">
        <v>216</v>
      </c>
      <c r="S254" s="5">
        <v>0.27</v>
      </c>
      <c r="T254" s="5">
        <v>0.27</v>
      </c>
      <c r="U254" s="5">
        <v>0.27</v>
      </c>
      <c r="V254" s="5">
        <v>0.27</v>
      </c>
      <c r="W254" s="5">
        <v>0.27</v>
      </c>
      <c r="X254" s="5">
        <v>0.27</v>
      </c>
      <c r="Y254" s="5">
        <v>0.27</v>
      </c>
    </row>
    <row r="255" spans="1:25" ht="25.5" x14ac:dyDescent="0.25">
      <c r="A255" s="4" t="s">
        <v>12419</v>
      </c>
      <c r="B255" s="4" t="s">
        <v>25713</v>
      </c>
      <c r="C255" s="4" t="s">
        <v>2493</v>
      </c>
      <c r="D255" s="1" t="s">
        <v>9324</v>
      </c>
      <c r="E255" s="5" t="s">
        <v>216</v>
      </c>
      <c r="F255" s="5" t="s">
        <v>216</v>
      </c>
      <c r="G255" s="5" t="s">
        <v>216</v>
      </c>
      <c r="H255" s="5" t="s">
        <v>216</v>
      </c>
      <c r="I255" s="5" t="s">
        <v>216</v>
      </c>
      <c r="J255" s="5">
        <v>0.25</v>
      </c>
      <c r="K255" s="5" t="s">
        <v>216</v>
      </c>
      <c r="L255" s="5" t="s">
        <v>216</v>
      </c>
      <c r="M255" s="5" t="s">
        <v>216</v>
      </c>
      <c r="N255" s="5" t="s">
        <v>216</v>
      </c>
      <c r="O255" s="5" t="s">
        <v>216</v>
      </c>
      <c r="P255" s="5" t="s">
        <v>216</v>
      </c>
      <c r="Q255" s="5" t="s">
        <v>216</v>
      </c>
      <c r="R255" s="5" t="s">
        <v>216</v>
      </c>
      <c r="S255" s="5">
        <v>0.27</v>
      </c>
      <c r="T255" s="5">
        <v>0.27</v>
      </c>
      <c r="U255" s="5">
        <v>0.27</v>
      </c>
      <c r="V255" s="5">
        <v>0.27</v>
      </c>
      <c r="W255" s="5">
        <v>0.27</v>
      </c>
      <c r="X255" s="5">
        <v>0.27</v>
      </c>
      <c r="Y255" s="5">
        <v>0.27</v>
      </c>
    </row>
    <row r="256" spans="1:25" x14ac:dyDescent="0.25">
      <c r="A256" s="4" t="s">
        <v>12420</v>
      </c>
      <c r="B256" s="4" t="s">
        <v>25713</v>
      </c>
      <c r="C256" s="4" t="s">
        <v>2499</v>
      </c>
      <c r="D256" s="1" t="s">
        <v>9326</v>
      </c>
      <c r="E256" s="5" t="s">
        <v>216</v>
      </c>
      <c r="F256" s="5" t="s">
        <v>216</v>
      </c>
      <c r="G256" s="5" t="s">
        <v>216</v>
      </c>
      <c r="H256" s="5" t="s">
        <v>216</v>
      </c>
      <c r="I256" s="5" t="s">
        <v>216</v>
      </c>
      <c r="J256" s="5">
        <v>0</v>
      </c>
      <c r="K256" s="5" t="s">
        <v>216</v>
      </c>
      <c r="L256" s="5" t="s">
        <v>216</v>
      </c>
      <c r="M256" s="5" t="s">
        <v>216</v>
      </c>
      <c r="N256" s="5" t="s">
        <v>216</v>
      </c>
      <c r="O256" s="5" t="s">
        <v>216</v>
      </c>
      <c r="P256" s="5" t="s">
        <v>216</v>
      </c>
      <c r="Q256" s="5" t="s">
        <v>216</v>
      </c>
      <c r="R256" s="5" t="s">
        <v>216</v>
      </c>
      <c r="S256" s="5">
        <v>0</v>
      </c>
      <c r="T256" s="5">
        <v>0</v>
      </c>
      <c r="U256" s="5">
        <v>0</v>
      </c>
      <c r="V256" s="5">
        <v>0</v>
      </c>
      <c r="W256" s="5">
        <v>0</v>
      </c>
      <c r="X256" s="5">
        <v>0</v>
      </c>
      <c r="Y256" s="5">
        <v>0</v>
      </c>
    </row>
    <row r="257" spans="1:25" ht="25.5" x14ac:dyDescent="0.25">
      <c r="A257" s="4" t="s">
        <v>12421</v>
      </c>
      <c r="B257" s="4" t="s">
        <v>25713</v>
      </c>
      <c r="C257" s="4" t="s">
        <v>2505</v>
      </c>
      <c r="D257" s="1" t="s">
        <v>9328</v>
      </c>
      <c r="E257" s="5" t="s">
        <v>216</v>
      </c>
      <c r="F257" s="5" t="s">
        <v>216</v>
      </c>
      <c r="G257" s="5" t="s">
        <v>216</v>
      </c>
      <c r="H257" s="5" t="s">
        <v>216</v>
      </c>
      <c r="I257" s="5" t="s">
        <v>216</v>
      </c>
      <c r="J257" s="5">
        <v>0.25</v>
      </c>
      <c r="K257" s="5" t="s">
        <v>216</v>
      </c>
      <c r="L257" s="5" t="s">
        <v>216</v>
      </c>
      <c r="M257" s="5" t="s">
        <v>216</v>
      </c>
      <c r="N257" s="5" t="s">
        <v>216</v>
      </c>
      <c r="O257" s="5" t="s">
        <v>216</v>
      </c>
      <c r="P257" s="5" t="s">
        <v>216</v>
      </c>
      <c r="Q257" s="5" t="s">
        <v>216</v>
      </c>
      <c r="R257" s="5" t="s">
        <v>216</v>
      </c>
      <c r="S257" s="5">
        <v>0.27</v>
      </c>
      <c r="T257" s="5">
        <v>0.27</v>
      </c>
      <c r="U257" s="5">
        <v>0.27</v>
      </c>
      <c r="V257" s="5">
        <v>0.27</v>
      </c>
      <c r="W257" s="5">
        <v>0.27</v>
      </c>
      <c r="X257" s="5">
        <v>0.27</v>
      </c>
      <c r="Y257" s="5">
        <v>0.27</v>
      </c>
    </row>
    <row r="258" spans="1:25" ht="25.5" x14ac:dyDescent="0.25">
      <c r="A258" s="4" t="s">
        <v>12422</v>
      </c>
      <c r="B258" s="4" t="s">
        <v>25713</v>
      </c>
      <c r="C258" s="4" t="s">
        <v>2508</v>
      </c>
      <c r="D258" s="1" t="s">
        <v>9330</v>
      </c>
      <c r="E258" s="5" t="s">
        <v>216</v>
      </c>
      <c r="F258" s="5" t="s">
        <v>216</v>
      </c>
      <c r="G258" s="5" t="s">
        <v>216</v>
      </c>
      <c r="H258" s="5" t="s">
        <v>216</v>
      </c>
      <c r="I258" s="5" t="s">
        <v>216</v>
      </c>
      <c r="J258" s="5">
        <v>0.25</v>
      </c>
      <c r="K258" s="5" t="s">
        <v>216</v>
      </c>
      <c r="L258" s="5" t="s">
        <v>216</v>
      </c>
      <c r="M258" s="5" t="s">
        <v>216</v>
      </c>
      <c r="N258" s="5" t="s">
        <v>216</v>
      </c>
      <c r="O258" s="5" t="s">
        <v>216</v>
      </c>
      <c r="P258" s="5" t="s">
        <v>216</v>
      </c>
      <c r="Q258" s="5" t="s">
        <v>216</v>
      </c>
      <c r="R258" s="5" t="s">
        <v>216</v>
      </c>
      <c r="S258" s="5">
        <v>0.27</v>
      </c>
      <c r="T258" s="5">
        <v>0.27</v>
      </c>
      <c r="U258" s="5">
        <v>0.27</v>
      </c>
      <c r="V258" s="5">
        <v>0.27</v>
      </c>
      <c r="W258" s="5">
        <v>0.27</v>
      </c>
      <c r="X258" s="5">
        <v>0.27</v>
      </c>
      <c r="Y258" s="5">
        <v>0.27</v>
      </c>
    </row>
    <row r="259" spans="1:25" ht="51" x14ac:dyDescent="0.25">
      <c r="A259" s="4" t="s">
        <v>12423</v>
      </c>
      <c r="B259" s="4" t="s">
        <v>25713</v>
      </c>
      <c r="C259" s="4" t="s">
        <v>2517</v>
      </c>
      <c r="D259" s="1" t="s">
        <v>9332</v>
      </c>
      <c r="E259" s="5" t="s">
        <v>216</v>
      </c>
      <c r="F259" s="5" t="s">
        <v>216</v>
      </c>
      <c r="G259" s="5" t="s">
        <v>216</v>
      </c>
      <c r="H259" s="5" t="s">
        <v>216</v>
      </c>
      <c r="I259" s="5" t="s">
        <v>216</v>
      </c>
      <c r="J259" s="5">
        <v>0.25</v>
      </c>
      <c r="K259" s="5" t="s">
        <v>216</v>
      </c>
      <c r="L259" s="5" t="s">
        <v>216</v>
      </c>
      <c r="M259" s="5" t="s">
        <v>216</v>
      </c>
      <c r="N259" s="5" t="s">
        <v>216</v>
      </c>
      <c r="O259" s="5" t="s">
        <v>216</v>
      </c>
      <c r="P259" s="5" t="s">
        <v>216</v>
      </c>
      <c r="Q259" s="5" t="s">
        <v>216</v>
      </c>
      <c r="R259" s="5" t="s">
        <v>216</v>
      </c>
      <c r="S259" s="5">
        <v>0.27</v>
      </c>
      <c r="T259" s="5">
        <v>0.27</v>
      </c>
      <c r="U259" s="5">
        <v>0.27</v>
      </c>
      <c r="V259" s="5">
        <v>0.27</v>
      </c>
      <c r="W259" s="5">
        <v>0.27</v>
      </c>
      <c r="X259" s="5">
        <v>0.27</v>
      </c>
      <c r="Y259" s="5">
        <v>0.27</v>
      </c>
    </row>
    <row r="260" spans="1:25" ht="38.25" x14ac:dyDescent="0.25">
      <c r="A260" s="4" t="s">
        <v>12424</v>
      </c>
      <c r="B260" s="4" t="s">
        <v>25713</v>
      </c>
      <c r="C260" s="4" t="s">
        <v>2520</v>
      </c>
      <c r="D260" s="1" t="s">
        <v>9334</v>
      </c>
      <c r="E260" s="5" t="s">
        <v>216</v>
      </c>
      <c r="F260" s="5" t="s">
        <v>216</v>
      </c>
      <c r="G260" s="5" t="s">
        <v>216</v>
      </c>
      <c r="H260" s="5" t="s">
        <v>216</v>
      </c>
      <c r="I260" s="5" t="s">
        <v>216</v>
      </c>
      <c r="J260" s="5">
        <v>0.25</v>
      </c>
      <c r="K260" s="5" t="s">
        <v>216</v>
      </c>
      <c r="L260" s="5" t="s">
        <v>216</v>
      </c>
      <c r="M260" s="5" t="s">
        <v>216</v>
      </c>
      <c r="N260" s="5" t="s">
        <v>216</v>
      </c>
      <c r="O260" s="5" t="s">
        <v>216</v>
      </c>
      <c r="P260" s="5" t="s">
        <v>216</v>
      </c>
      <c r="Q260" s="5" t="s">
        <v>216</v>
      </c>
      <c r="R260" s="5" t="s">
        <v>216</v>
      </c>
      <c r="S260" s="5">
        <v>0.27</v>
      </c>
      <c r="T260" s="5">
        <v>0.27</v>
      </c>
      <c r="U260" s="5">
        <v>0.27</v>
      </c>
      <c r="V260" s="5">
        <v>0.27</v>
      </c>
      <c r="W260" s="5">
        <v>0.27</v>
      </c>
      <c r="X260" s="5">
        <v>0.27</v>
      </c>
      <c r="Y260" s="5">
        <v>0.27</v>
      </c>
    </row>
    <row r="261" spans="1:25" ht="38.25" x14ac:dyDescent="0.25">
      <c r="A261" s="4" t="s">
        <v>12425</v>
      </c>
      <c r="B261" s="4" t="s">
        <v>25713</v>
      </c>
      <c r="C261" s="4" t="s">
        <v>2529</v>
      </c>
      <c r="D261" s="1" t="s">
        <v>9336</v>
      </c>
      <c r="E261" s="5" t="s">
        <v>216</v>
      </c>
      <c r="F261" s="5" t="s">
        <v>216</v>
      </c>
      <c r="G261" s="5" t="s">
        <v>216</v>
      </c>
      <c r="H261" s="5" t="s">
        <v>216</v>
      </c>
      <c r="I261" s="5" t="s">
        <v>216</v>
      </c>
      <c r="J261" s="5">
        <v>0.25</v>
      </c>
      <c r="K261" s="5" t="s">
        <v>216</v>
      </c>
      <c r="L261" s="5" t="s">
        <v>216</v>
      </c>
      <c r="M261" s="5" t="s">
        <v>216</v>
      </c>
      <c r="N261" s="5" t="s">
        <v>216</v>
      </c>
      <c r="O261" s="5" t="s">
        <v>216</v>
      </c>
      <c r="P261" s="5" t="s">
        <v>216</v>
      </c>
      <c r="Q261" s="5" t="s">
        <v>216</v>
      </c>
      <c r="R261" s="5" t="s">
        <v>216</v>
      </c>
      <c r="S261" s="5">
        <v>0.27</v>
      </c>
      <c r="T261" s="5">
        <v>0.27</v>
      </c>
      <c r="U261" s="5">
        <v>0.27</v>
      </c>
      <c r="V261" s="5">
        <v>0.27</v>
      </c>
      <c r="W261" s="5">
        <v>0.27</v>
      </c>
      <c r="X261" s="5">
        <v>0.27</v>
      </c>
      <c r="Y261" s="5">
        <v>0.27</v>
      </c>
    </row>
    <row r="262" spans="1:25" ht="38.25" x14ac:dyDescent="0.25">
      <c r="A262" s="4" t="s">
        <v>12426</v>
      </c>
      <c r="B262" s="4" t="s">
        <v>25713</v>
      </c>
      <c r="C262" s="4" t="s">
        <v>2532</v>
      </c>
      <c r="D262" s="1" t="s">
        <v>9338</v>
      </c>
      <c r="E262" s="5" t="s">
        <v>216</v>
      </c>
      <c r="F262" s="5" t="s">
        <v>216</v>
      </c>
      <c r="G262" s="5" t="s">
        <v>216</v>
      </c>
      <c r="H262" s="5" t="s">
        <v>216</v>
      </c>
      <c r="I262" s="5" t="s">
        <v>216</v>
      </c>
      <c r="J262" s="5">
        <v>0.25</v>
      </c>
      <c r="K262" s="5" t="s">
        <v>216</v>
      </c>
      <c r="L262" s="5" t="s">
        <v>216</v>
      </c>
      <c r="M262" s="5" t="s">
        <v>216</v>
      </c>
      <c r="N262" s="5" t="s">
        <v>216</v>
      </c>
      <c r="O262" s="5" t="s">
        <v>216</v>
      </c>
      <c r="P262" s="5" t="s">
        <v>216</v>
      </c>
      <c r="Q262" s="5" t="s">
        <v>216</v>
      </c>
      <c r="R262" s="5" t="s">
        <v>216</v>
      </c>
      <c r="S262" s="5">
        <v>0.27</v>
      </c>
      <c r="T262" s="5">
        <v>0.27</v>
      </c>
      <c r="U262" s="5">
        <v>0.27</v>
      </c>
      <c r="V262" s="5">
        <v>0.27</v>
      </c>
      <c r="W262" s="5">
        <v>0.27</v>
      </c>
      <c r="X262" s="5">
        <v>0.27</v>
      </c>
      <c r="Y262" s="5">
        <v>0.27</v>
      </c>
    </row>
    <row r="263" spans="1:25" ht="38.25" x14ac:dyDescent="0.25">
      <c r="A263" s="4" t="s">
        <v>12427</v>
      </c>
      <c r="B263" s="4" t="s">
        <v>25713</v>
      </c>
      <c r="C263" s="4" t="s">
        <v>2535</v>
      </c>
      <c r="D263" s="1" t="s">
        <v>9340</v>
      </c>
      <c r="E263" s="5" t="s">
        <v>216</v>
      </c>
      <c r="F263" s="5" t="s">
        <v>216</v>
      </c>
      <c r="G263" s="5" t="s">
        <v>216</v>
      </c>
      <c r="H263" s="5" t="s">
        <v>216</v>
      </c>
      <c r="I263" s="5" t="s">
        <v>216</v>
      </c>
      <c r="J263" s="5">
        <v>0.25</v>
      </c>
      <c r="K263" s="5" t="s">
        <v>216</v>
      </c>
      <c r="L263" s="5" t="s">
        <v>216</v>
      </c>
      <c r="M263" s="5" t="s">
        <v>216</v>
      </c>
      <c r="N263" s="5" t="s">
        <v>216</v>
      </c>
      <c r="O263" s="5" t="s">
        <v>216</v>
      </c>
      <c r="P263" s="5" t="s">
        <v>216</v>
      </c>
      <c r="Q263" s="5" t="s">
        <v>216</v>
      </c>
      <c r="R263" s="5" t="s">
        <v>216</v>
      </c>
      <c r="S263" s="5">
        <v>0.27</v>
      </c>
      <c r="T263" s="5">
        <v>0.27</v>
      </c>
      <c r="U263" s="5">
        <v>0.27</v>
      </c>
      <c r="V263" s="5">
        <v>0.27</v>
      </c>
      <c r="W263" s="5">
        <v>0.27</v>
      </c>
      <c r="X263" s="5">
        <v>0.27</v>
      </c>
      <c r="Y263" s="5">
        <v>0.27</v>
      </c>
    </row>
    <row r="264" spans="1:25" ht="38.25" x14ac:dyDescent="0.25">
      <c r="A264" s="4" t="s">
        <v>12428</v>
      </c>
      <c r="B264" s="4" t="s">
        <v>25713</v>
      </c>
      <c r="C264" s="4" t="s">
        <v>2550</v>
      </c>
      <c r="D264" s="1" t="s">
        <v>9342</v>
      </c>
      <c r="E264" s="5" t="s">
        <v>216</v>
      </c>
      <c r="F264" s="5" t="s">
        <v>216</v>
      </c>
      <c r="G264" s="5" t="s">
        <v>216</v>
      </c>
      <c r="H264" s="5" t="s">
        <v>216</v>
      </c>
      <c r="I264" s="5" t="s">
        <v>216</v>
      </c>
      <c r="J264" s="5">
        <v>0.25</v>
      </c>
      <c r="K264" s="5" t="s">
        <v>216</v>
      </c>
      <c r="L264" s="5" t="s">
        <v>216</v>
      </c>
      <c r="M264" s="5" t="s">
        <v>216</v>
      </c>
      <c r="N264" s="5" t="s">
        <v>216</v>
      </c>
      <c r="O264" s="5" t="s">
        <v>216</v>
      </c>
      <c r="P264" s="5" t="s">
        <v>216</v>
      </c>
      <c r="Q264" s="5" t="s">
        <v>216</v>
      </c>
      <c r="R264" s="5" t="s">
        <v>216</v>
      </c>
      <c r="S264" s="5">
        <v>0.27</v>
      </c>
      <c r="T264" s="5">
        <v>0.27</v>
      </c>
      <c r="U264" s="5">
        <v>0.27</v>
      </c>
      <c r="V264" s="5">
        <v>0.27</v>
      </c>
      <c r="W264" s="5">
        <v>0.27</v>
      </c>
      <c r="X264" s="5">
        <v>0.27</v>
      </c>
      <c r="Y264" s="5">
        <v>0.27</v>
      </c>
    </row>
    <row r="265" spans="1:25" ht="51" x14ac:dyDescent="0.25">
      <c r="A265" s="4" t="s">
        <v>12429</v>
      </c>
      <c r="B265" s="4" t="s">
        <v>25713</v>
      </c>
      <c r="C265" s="4" t="s">
        <v>2559</v>
      </c>
      <c r="D265" s="1" t="s">
        <v>2560</v>
      </c>
      <c r="E265" s="5" t="s">
        <v>216</v>
      </c>
      <c r="F265" s="5" t="s">
        <v>216</v>
      </c>
      <c r="G265" s="5" t="s">
        <v>216</v>
      </c>
      <c r="H265" s="5" t="s">
        <v>216</v>
      </c>
      <c r="I265" s="5" t="s">
        <v>216</v>
      </c>
      <c r="J265" s="5">
        <v>0.25</v>
      </c>
      <c r="K265" s="5" t="s">
        <v>216</v>
      </c>
      <c r="L265" s="5" t="s">
        <v>216</v>
      </c>
      <c r="M265" s="5" t="s">
        <v>216</v>
      </c>
      <c r="N265" s="5" t="s">
        <v>216</v>
      </c>
      <c r="O265" s="5" t="s">
        <v>216</v>
      </c>
      <c r="P265" s="5" t="s">
        <v>216</v>
      </c>
      <c r="Q265" s="5" t="s">
        <v>216</v>
      </c>
      <c r="R265" s="5" t="s">
        <v>216</v>
      </c>
      <c r="S265" s="5">
        <v>0.27</v>
      </c>
      <c r="T265" s="5">
        <v>0.27</v>
      </c>
      <c r="U265" s="5">
        <v>0.27</v>
      </c>
      <c r="V265" s="5">
        <v>0.27</v>
      </c>
      <c r="W265" s="5">
        <v>0.27</v>
      </c>
      <c r="X265" s="5">
        <v>0.27</v>
      </c>
      <c r="Y265" s="5">
        <v>0.27</v>
      </c>
    </row>
    <row r="266" spans="1:25" ht="38.25" x14ac:dyDescent="0.25">
      <c r="A266" s="4" t="s">
        <v>12430</v>
      </c>
      <c r="B266" s="4" t="s">
        <v>25713</v>
      </c>
      <c r="C266" s="4" t="s">
        <v>2562</v>
      </c>
      <c r="D266" s="1" t="s">
        <v>9345</v>
      </c>
      <c r="E266" s="5" t="s">
        <v>216</v>
      </c>
      <c r="F266" s="5" t="s">
        <v>216</v>
      </c>
      <c r="G266" s="5" t="s">
        <v>216</v>
      </c>
      <c r="H266" s="5" t="s">
        <v>216</v>
      </c>
      <c r="I266" s="5" t="s">
        <v>216</v>
      </c>
      <c r="J266" s="5">
        <v>0.25</v>
      </c>
      <c r="K266" s="5" t="s">
        <v>216</v>
      </c>
      <c r="L266" s="5" t="s">
        <v>216</v>
      </c>
      <c r="M266" s="5" t="s">
        <v>216</v>
      </c>
      <c r="N266" s="5" t="s">
        <v>216</v>
      </c>
      <c r="O266" s="5" t="s">
        <v>216</v>
      </c>
      <c r="P266" s="5" t="s">
        <v>216</v>
      </c>
      <c r="Q266" s="5" t="s">
        <v>216</v>
      </c>
      <c r="R266" s="5" t="s">
        <v>216</v>
      </c>
      <c r="S266" s="5">
        <v>0.27</v>
      </c>
      <c r="T266" s="5">
        <v>0.27</v>
      </c>
      <c r="U266" s="5">
        <v>0.27</v>
      </c>
      <c r="V266" s="5">
        <v>0.27</v>
      </c>
      <c r="W266" s="5">
        <v>0.27</v>
      </c>
      <c r="X266" s="5">
        <v>0.27</v>
      </c>
      <c r="Y266" s="5">
        <v>0.27</v>
      </c>
    </row>
    <row r="267" spans="1:25" ht="38.25" x14ac:dyDescent="0.25">
      <c r="A267" s="4" t="s">
        <v>12431</v>
      </c>
      <c r="B267" s="4" t="s">
        <v>25713</v>
      </c>
      <c r="C267" s="4" t="s">
        <v>2568</v>
      </c>
      <c r="D267" s="1" t="s">
        <v>2569</v>
      </c>
      <c r="E267" s="5" t="s">
        <v>216</v>
      </c>
      <c r="F267" s="5" t="s">
        <v>216</v>
      </c>
      <c r="G267" s="5" t="s">
        <v>216</v>
      </c>
      <c r="H267" s="5" t="s">
        <v>216</v>
      </c>
      <c r="I267" s="5" t="s">
        <v>216</v>
      </c>
      <c r="J267" s="5">
        <v>0.25</v>
      </c>
      <c r="K267" s="5" t="s">
        <v>216</v>
      </c>
      <c r="L267" s="5" t="s">
        <v>216</v>
      </c>
      <c r="M267" s="5" t="s">
        <v>216</v>
      </c>
      <c r="N267" s="5" t="s">
        <v>216</v>
      </c>
      <c r="O267" s="5" t="s">
        <v>216</v>
      </c>
      <c r="P267" s="5" t="s">
        <v>216</v>
      </c>
      <c r="Q267" s="5" t="s">
        <v>216</v>
      </c>
      <c r="R267" s="5" t="s">
        <v>216</v>
      </c>
      <c r="S267" s="5">
        <v>0.27</v>
      </c>
      <c r="T267" s="5">
        <v>0.27</v>
      </c>
      <c r="U267" s="5">
        <v>0.27</v>
      </c>
      <c r="V267" s="5">
        <v>0.27</v>
      </c>
      <c r="W267" s="5">
        <v>0.27</v>
      </c>
      <c r="X267" s="5">
        <v>0.27</v>
      </c>
      <c r="Y267" s="5">
        <v>0.27</v>
      </c>
    </row>
    <row r="268" spans="1:25" ht="38.25" x14ac:dyDescent="0.25">
      <c r="A268" s="4" t="s">
        <v>12432</v>
      </c>
      <c r="B268" s="4" t="s">
        <v>25713</v>
      </c>
      <c r="C268" s="4" t="s">
        <v>2571</v>
      </c>
      <c r="D268" s="1" t="s">
        <v>9348</v>
      </c>
      <c r="E268" s="5" t="s">
        <v>216</v>
      </c>
      <c r="F268" s="5" t="s">
        <v>216</v>
      </c>
      <c r="G268" s="5" t="s">
        <v>216</v>
      </c>
      <c r="H268" s="5" t="s">
        <v>216</v>
      </c>
      <c r="I268" s="5" t="s">
        <v>216</v>
      </c>
      <c r="J268" s="5">
        <v>0.25</v>
      </c>
      <c r="K268" s="5" t="s">
        <v>216</v>
      </c>
      <c r="L268" s="5" t="s">
        <v>216</v>
      </c>
      <c r="M268" s="5" t="s">
        <v>216</v>
      </c>
      <c r="N268" s="5" t="s">
        <v>216</v>
      </c>
      <c r="O268" s="5" t="s">
        <v>216</v>
      </c>
      <c r="P268" s="5" t="s">
        <v>216</v>
      </c>
      <c r="Q268" s="5" t="s">
        <v>216</v>
      </c>
      <c r="R268" s="5" t="s">
        <v>216</v>
      </c>
      <c r="S268" s="5">
        <v>0.27</v>
      </c>
      <c r="T268" s="5">
        <v>0.27</v>
      </c>
      <c r="U268" s="5">
        <v>0.27</v>
      </c>
      <c r="V268" s="5">
        <v>0.27</v>
      </c>
      <c r="W268" s="5">
        <v>0.27</v>
      </c>
      <c r="X268" s="5">
        <v>0.27</v>
      </c>
      <c r="Y268" s="5">
        <v>0.27</v>
      </c>
    </row>
    <row r="269" spans="1:25" ht="51" x14ac:dyDescent="0.25">
      <c r="A269" s="4" t="s">
        <v>12433</v>
      </c>
      <c r="B269" s="4" t="s">
        <v>25713</v>
      </c>
      <c r="C269" s="4" t="s">
        <v>2574</v>
      </c>
      <c r="D269" s="1" t="s">
        <v>2575</v>
      </c>
      <c r="E269" s="5" t="s">
        <v>216</v>
      </c>
      <c r="F269" s="5" t="s">
        <v>216</v>
      </c>
      <c r="G269" s="5" t="s">
        <v>216</v>
      </c>
      <c r="H269" s="5" t="s">
        <v>216</v>
      </c>
      <c r="I269" s="5" t="s">
        <v>216</v>
      </c>
      <c r="J269" s="5">
        <v>0.25</v>
      </c>
      <c r="K269" s="5" t="s">
        <v>216</v>
      </c>
      <c r="L269" s="5" t="s">
        <v>216</v>
      </c>
      <c r="M269" s="5" t="s">
        <v>216</v>
      </c>
      <c r="N269" s="5" t="s">
        <v>216</v>
      </c>
      <c r="O269" s="5" t="s">
        <v>216</v>
      </c>
      <c r="P269" s="5" t="s">
        <v>216</v>
      </c>
      <c r="Q269" s="5" t="s">
        <v>216</v>
      </c>
      <c r="R269" s="5" t="s">
        <v>216</v>
      </c>
      <c r="S269" s="5">
        <v>0.27</v>
      </c>
      <c r="T269" s="5">
        <v>0.27</v>
      </c>
      <c r="U269" s="5">
        <v>0.27</v>
      </c>
      <c r="V269" s="5">
        <v>0.27</v>
      </c>
      <c r="W269" s="5">
        <v>0.27</v>
      </c>
      <c r="X269" s="5">
        <v>0.27</v>
      </c>
      <c r="Y269" s="5">
        <v>0.27</v>
      </c>
    </row>
    <row r="270" spans="1:25" ht="25.5" x14ac:dyDescent="0.25">
      <c r="A270" s="4" t="s">
        <v>12434</v>
      </c>
      <c r="B270" s="4" t="s">
        <v>25713</v>
      </c>
      <c r="C270" s="4" t="s">
        <v>2577</v>
      </c>
      <c r="D270" s="1" t="s">
        <v>2578</v>
      </c>
      <c r="E270" s="5" t="s">
        <v>216</v>
      </c>
      <c r="F270" s="5" t="s">
        <v>216</v>
      </c>
      <c r="G270" s="5" t="s">
        <v>216</v>
      </c>
      <c r="H270" s="5" t="s">
        <v>216</v>
      </c>
      <c r="I270" s="5" t="s">
        <v>216</v>
      </c>
      <c r="J270" s="5">
        <v>0.25</v>
      </c>
      <c r="K270" s="5" t="s">
        <v>216</v>
      </c>
      <c r="L270" s="5" t="s">
        <v>216</v>
      </c>
      <c r="M270" s="5" t="s">
        <v>216</v>
      </c>
      <c r="N270" s="5" t="s">
        <v>216</v>
      </c>
      <c r="O270" s="5" t="s">
        <v>216</v>
      </c>
      <c r="P270" s="5" t="s">
        <v>216</v>
      </c>
      <c r="Q270" s="5" t="s">
        <v>216</v>
      </c>
      <c r="R270" s="5" t="s">
        <v>216</v>
      </c>
      <c r="S270" s="5">
        <v>0.27</v>
      </c>
      <c r="T270" s="5">
        <v>0.27</v>
      </c>
      <c r="U270" s="5">
        <v>0.27</v>
      </c>
      <c r="V270" s="5">
        <v>0.27</v>
      </c>
      <c r="W270" s="5">
        <v>0.27</v>
      </c>
      <c r="X270" s="5">
        <v>0.27</v>
      </c>
      <c r="Y270" s="5">
        <v>0.27</v>
      </c>
    </row>
    <row r="271" spans="1:25" ht="38.25" x14ac:dyDescent="0.25">
      <c r="A271" s="4" t="s">
        <v>12435</v>
      </c>
      <c r="B271" s="4" t="s">
        <v>25713</v>
      </c>
      <c r="C271" s="4" t="s">
        <v>2583</v>
      </c>
      <c r="D271" s="1" t="s">
        <v>9352</v>
      </c>
      <c r="E271" s="5" t="s">
        <v>216</v>
      </c>
      <c r="F271" s="5" t="s">
        <v>216</v>
      </c>
      <c r="G271" s="5" t="s">
        <v>216</v>
      </c>
      <c r="H271" s="5" t="s">
        <v>216</v>
      </c>
      <c r="I271" s="5" t="s">
        <v>216</v>
      </c>
      <c r="J271" s="5">
        <v>0.25</v>
      </c>
      <c r="K271" s="5" t="s">
        <v>216</v>
      </c>
      <c r="L271" s="5" t="s">
        <v>216</v>
      </c>
      <c r="M271" s="5" t="s">
        <v>216</v>
      </c>
      <c r="N271" s="5" t="s">
        <v>216</v>
      </c>
      <c r="O271" s="5" t="s">
        <v>216</v>
      </c>
      <c r="P271" s="5" t="s">
        <v>216</v>
      </c>
      <c r="Q271" s="5" t="s">
        <v>216</v>
      </c>
      <c r="R271" s="5" t="s">
        <v>216</v>
      </c>
      <c r="S271" s="5">
        <v>0.27</v>
      </c>
      <c r="T271" s="5">
        <v>0.27</v>
      </c>
      <c r="U271" s="5">
        <v>0.27</v>
      </c>
      <c r="V271" s="5">
        <v>0.27</v>
      </c>
      <c r="W271" s="5">
        <v>0.27</v>
      </c>
      <c r="X271" s="5">
        <v>0.27</v>
      </c>
      <c r="Y271" s="5">
        <v>0.27</v>
      </c>
    </row>
    <row r="272" spans="1:25" ht="25.5" x14ac:dyDescent="0.25">
      <c r="A272" s="4" t="s">
        <v>12436</v>
      </c>
      <c r="B272" s="4" t="s">
        <v>25713</v>
      </c>
      <c r="C272" s="4" t="s">
        <v>2589</v>
      </c>
      <c r="D272" s="1" t="s">
        <v>2590</v>
      </c>
      <c r="E272" s="5" t="s">
        <v>216</v>
      </c>
      <c r="F272" s="5" t="s">
        <v>216</v>
      </c>
      <c r="G272" s="5" t="s">
        <v>216</v>
      </c>
      <c r="H272" s="5" t="s">
        <v>216</v>
      </c>
      <c r="I272" s="5" t="s">
        <v>216</v>
      </c>
      <c r="J272" s="5">
        <v>0.25</v>
      </c>
      <c r="K272" s="5" t="s">
        <v>216</v>
      </c>
      <c r="L272" s="5" t="s">
        <v>216</v>
      </c>
      <c r="M272" s="5" t="s">
        <v>216</v>
      </c>
      <c r="N272" s="5" t="s">
        <v>216</v>
      </c>
      <c r="O272" s="5" t="s">
        <v>216</v>
      </c>
      <c r="P272" s="5" t="s">
        <v>216</v>
      </c>
      <c r="Q272" s="5" t="s">
        <v>216</v>
      </c>
      <c r="R272" s="5" t="s">
        <v>216</v>
      </c>
      <c r="S272" s="5">
        <v>0.27</v>
      </c>
      <c r="T272" s="5">
        <v>0.27</v>
      </c>
      <c r="U272" s="5">
        <v>0.27</v>
      </c>
      <c r="V272" s="5">
        <v>0.27</v>
      </c>
      <c r="W272" s="5">
        <v>0.27</v>
      </c>
      <c r="X272" s="5">
        <v>0.27</v>
      </c>
      <c r="Y272" s="5">
        <v>0.27</v>
      </c>
    </row>
    <row r="273" spans="1:25" ht="25.5" x14ac:dyDescent="0.25">
      <c r="A273" s="4" t="s">
        <v>12437</v>
      </c>
      <c r="B273" s="4" t="s">
        <v>25713</v>
      </c>
      <c r="C273" s="4" t="s">
        <v>2595</v>
      </c>
      <c r="D273" s="1" t="s">
        <v>9355</v>
      </c>
      <c r="E273" s="5" t="s">
        <v>216</v>
      </c>
      <c r="F273" s="5" t="s">
        <v>216</v>
      </c>
      <c r="G273" s="5" t="s">
        <v>216</v>
      </c>
      <c r="H273" s="5" t="s">
        <v>216</v>
      </c>
      <c r="I273" s="5" t="s">
        <v>216</v>
      </c>
      <c r="J273" s="5">
        <v>0.25</v>
      </c>
      <c r="K273" s="5" t="s">
        <v>216</v>
      </c>
      <c r="L273" s="5" t="s">
        <v>216</v>
      </c>
      <c r="M273" s="5" t="s">
        <v>216</v>
      </c>
      <c r="N273" s="5" t="s">
        <v>216</v>
      </c>
      <c r="O273" s="5" t="s">
        <v>216</v>
      </c>
      <c r="P273" s="5" t="s">
        <v>216</v>
      </c>
      <c r="Q273" s="5" t="s">
        <v>216</v>
      </c>
      <c r="R273" s="5" t="s">
        <v>216</v>
      </c>
      <c r="S273" s="5">
        <v>0.27</v>
      </c>
      <c r="T273" s="5">
        <v>0.27</v>
      </c>
      <c r="U273" s="5">
        <v>0.27</v>
      </c>
      <c r="V273" s="5">
        <v>0.27</v>
      </c>
      <c r="W273" s="5">
        <v>0.27</v>
      </c>
      <c r="X273" s="5">
        <v>0.27</v>
      </c>
      <c r="Y273" s="5">
        <v>0.27</v>
      </c>
    </row>
    <row r="274" spans="1:25" ht="38.25" x14ac:dyDescent="0.25">
      <c r="A274" s="4" t="s">
        <v>12438</v>
      </c>
      <c r="B274" s="4" t="s">
        <v>25713</v>
      </c>
      <c r="C274" s="4" t="s">
        <v>2604</v>
      </c>
      <c r="D274" s="1" t="s">
        <v>2605</v>
      </c>
      <c r="E274" s="5" t="s">
        <v>216</v>
      </c>
      <c r="F274" s="5" t="s">
        <v>216</v>
      </c>
      <c r="G274" s="5" t="s">
        <v>216</v>
      </c>
      <c r="H274" s="5" t="s">
        <v>216</v>
      </c>
      <c r="I274" s="5" t="s">
        <v>216</v>
      </c>
      <c r="J274" s="5">
        <v>0.25</v>
      </c>
      <c r="K274" s="5" t="s">
        <v>216</v>
      </c>
      <c r="L274" s="5" t="s">
        <v>216</v>
      </c>
      <c r="M274" s="5" t="s">
        <v>216</v>
      </c>
      <c r="N274" s="5" t="s">
        <v>216</v>
      </c>
      <c r="O274" s="5" t="s">
        <v>216</v>
      </c>
      <c r="P274" s="5" t="s">
        <v>216</v>
      </c>
      <c r="Q274" s="5" t="s">
        <v>216</v>
      </c>
      <c r="R274" s="5" t="s">
        <v>216</v>
      </c>
      <c r="S274" s="5">
        <v>0.27</v>
      </c>
      <c r="T274" s="5">
        <v>0.27</v>
      </c>
      <c r="U274" s="5">
        <v>0.27</v>
      </c>
      <c r="V274" s="5">
        <v>0.27</v>
      </c>
      <c r="W274" s="5">
        <v>0.27</v>
      </c>
      <c r="X274" s="5">
        <v>0.27</v>
      </c>
      <c r="Y274" s="5">
        <v>0.27</v>
      </c>
    </row>
    <row r="275" spans="1:25" ht="25.5" x14ac:dyDescent="0.25">
      <c r="A275" s="4" t="s">
        <v>12439</v>
      </c>
      <c r="B275" s="4" t="s">
        <v>25713</v>
      </c>
      <c r="C275" s="4" t="s">
        <v>2607</v>
      </c>
      <c r="D275" s="1" t="s">
        <v>9358</v>
      </c>
      <c r="E275" s="5" t="s">
        <v>216</v>
      </c>
      <c r="F275" s="5" t="s">
        <v>216</v>
      </c>
      <c r="G275" s="5" t="s">
        <v>216</v>
      </c>
      <c r="H275" s="5" t="s">
        <v>216</v>
      </c>
      <c r="I275" s="5" t="s">
        <v>216</v>
      </c>
      <c r="J275" s="5">
        <v>0</v>
      </c>
      <c r="K275" s="5" t="s">
        <v>216</v>
      </c>
      <c r="L275" s="5" t="s">
        <v>216</v>
      </c>
      <c r="M275" s="5" t="s">
        <v>216</v>
      </c>
      <c r="N275" s="5" t="s">
        <v>216</v>
      </c>
      <c r="O275" s="5" t="s">
        <v>216</v>
      </c>
      <c r="P275" s="5" t="s">
        <v>216</v>
      </c>
      <c r="Q275" s="5" t="s">
        <v>216</v>
      </c>
      <c r="R275" s="5" t="s">
        <v>216</v>
      </c>
      <c r="S275" s="5">
        <v>0</v>
      </c>
      <c r="T275" s="5">
        <v>0</v>
      </c>
      <c r="U275" s="5">
        <v>0</v>
      </c>
      <c r="V275" s="5">
        <v>0</v>
      </c>
      <c r="W275" s="5">
        <v>0</v>
      </c>
      <c r="X275" s="5">
        <v>0</v>
      </c>
      <c r="Y275" s="5">
        <v>0</v>
      </c>
    </row>
    <row r="276" spans="1:25" ht="25.5" x14ac:dyDescent="0.25">
      <c r="A276" s="4" t="s">
        <v>12440</v>
      </c>
      <c r="B276" s="4" t="s">
        <v>25713</v>
      </c>
      <c r="C276" s="4" t="s">
        <v>2613</v>
      </c>
      <c r="D276" s="1" t="s">
        <v>2614</v>
      </c>
      <c r="E276" s="5" t="s">
        <v>216</v>
      </c>
      <c r="F276" s="5" t="s">
        <v>216</v>
      </c>
      <c r="G276" s="5" t="s">
        <v>216</v>
      </c>
      <c r="H276" s="5" t="s">
        <v>216</v>
      </c>
      <c r="I276" s="5" t="s">
        <v>216</v>
      </c>
      <c r="J276" s="5">
        <v>0.25</v>
      </c>
      <c r="K276" s="5" t="s">
        <v>216</v>
      </c>
      <c r="L276" s="5" t="s">
        <v>216</v>
      </c>
      <c r="M276" s="5" t="s">
        <v>216</v>
      </c>
      <c r="N276" s="5" t="s">
        <v>216</v>
      </c>
      <c r="O276" s="5" t="s">
        <v>216</v>
      </c>
      <c r="P276" s="5" t="s">
        <v>216</v>
      </c>
      <c r="Q276" s="5" t="s">
        <v>216</v>
      </c>
      <c r="R276" s="5" t="s">
        <v>216</v>
      </c>
      <c r="S276" s="5">
        <v>0.27</v>
      </c>
      <c r="T276" s="5">
        <v>0.27</v>
      </c>
      <c r="U276" s="5">
        <v>0.27</v>
      </c>
      <c r="V276" s="5">
        <v>0.27</v>
      </c>
      <c r="W276" s="5">
        <v>0.27</v>
      </c>
      <c r="X276" s="5">
        <v>0.27</v>
      </c>
      <c r="Y276" s="5">
        <v>0.27</v>
      </c>
    </row>
    <row r="277" spans="1:25" ht="25.5" x14ac:dyDescent="0.25">
      <c r="A277" s="4" t="s">
        <v>12441</v>
      </c>
      <c r="B277" s="4" t="s">
        <v>25713</v>
      </c>
      <c r="C277" s="4" t="s">
        <v>2616</v>
      </c>
      <c r="D277" s="1" t="s">
        <v>9361</v>
      </c>
      <c r="E277" s="5" t="s">
        <v>216</v>
      </c>
      <c r="F277" s="5" t="s">
        <v>216</v>
      </c>
      <c r="G277" s="5" t="s">
        <v>216</v>
      </c>
      <c r="H277" s="5" t="s">
        <v>216</v>
      </c>
      <c r="I277" s="5" t="s">
        <v>216</v>
      </c>
      <c r="J277" s="5">
        <v>0.25</v>
      </c>
      <c r="K277" s="5" t="s">
        <v>216</v>
      </c>
      <c r="L277" s="5" t="s">
        <v>216</v>
      </c>
      <c r="M277" s="5" t="s">
        <v>216</v>
      </c>
      <c r="N277" s="5" t="s">
        <v>216</v>
      </c>
      <c r="O277" s="5" t="s">
        <v>216</v>
      </c>
      <c r="P277" s="5" t="s">
        <v>216</v>
      </c>
      <c r="Q277" s="5" t="s">
        <v>216</v>
      </c>
      <c r="R277" s="5" t="s">
        <v>216</v>
      </c>
      <c r="S277" s="5">
        <v>0.27</v>
      </c>
      <c r="T277" s="5">
        <v>0.27</v>
      </c>
      <c r="U277" s="5">
        <v>0.27</v>
      </c>
      <c r="V277" s="5">
        <v>0.27</v>
      </c>
      <c r="W277" s="5">
        <v>0.27</v>
      </c>
      <c r="X277" s="5">
        <v>0.27</v>
      </c>
      <c r="Y277" s="5">
        <v>0.27</v>
      </c>
    </row>
    <row r="278" spans="1:25" ht="25.5" x14ac:dyDescent="0.25">
      <c r="A278" s="4" t="s">
        <v>12442</v>
      </c>
      <c r="B278" s="4" t="s">
        <v>25713</v>
      </c>
      <c r="C278" s="4" t="s">
        <v>2619</v>
      </c>
      <c r="D278" s="1" t="s">
        <v>2620</v>
      </c>
      <c r="E278" s="5" t="s">
        <v>216</v>
      </c>
      <c r="F278" s="5" t="s">
        <v>216</v>
      </c>
      <c r="G278" s="5" t="s">
        <v>216</v>
      </c>
      <c r="H278" s="5" t="s">
        <v>216</v>
      </c>
      <c r="I278" s="5" t="s">
        <v>216</v>
      </c>
      <c r="J278" s="5">
        <v>0.25</v>
      </c>
      <c r="K278" s="5" t="s">
        <v>216</v>
      </c>
      <c r="L278" s="5" t="s">
        <v>216</v>
      </c>
      <c r="M278" s="5" t="s">
        <v>216</v>
      </c>
      <c r="N278" s="5" t="s">
        <v>216</v>
      </c>
      <c r="O278" s="5" t="s">
        <v>216</v>
      </c>
      <c r="P278" s="5" t="s">
        <v>216</v>
      </c>
      <c r="Q278" s="5" t="s">
        <v>216</v>
      </c>
      <c r="R278" s="5" t="s">
        <v>216</v>
      </c>
      <c r="S278" s="5">
        <v>0.27</v>
      </c>
      <c r="T278" s="5">
        <v>0.27</v>
      </c>
      <c r="U278" s="5">
        <v>0.27</v>
      </c>
      <c r="V278" s="5">
        <v>0.27</v>
      </c>
      <c r="W278" s="5">
        <v>0.27</v>
      </c>
      <c r="X278" s="5">
        <v>0.27</v>
      </c>
      <c r="Y278" s="5">
        <v>0.27</v>
      </c>
    </row>
    <row r="279" spans="1:25" ht="25.5" x14ac:dyDescent="0.25">
      <c r="A279" s="4" t="s">
        <v>12443</v>
      </c>
      <c r="B279" s="4" t="s">
        <v>25713</v>
      </c>
      <c r="C279" s="4" t="s">
        <v>2622</v>
      </c>
      <c r="D279" s="1" t="s">
        <v>2623</v>
      </c>
      <c r="E279" s="5" t="s">
        <v>216</v>
      </c>
      <c r="F279" s="5" t="s">
        <v>216</v>
      </c>
      <c r="G279" s="5" t="s">
        <v>216</v>
      </c>
      <c r="H279" s="5" t="s">
        <v>216</v>
      </c>
      <c r="I279" s="5" t="s">
        <v>216</v>
      </c>
      <c r="J279" s="5">
        <v>0.25</v>
      </c>
      <c r="K279" s="5" t="s">
        <v>216</v>
      </c>
      <c r="L279" s="5" t="s">
        <v>216</v>
      </c>
      <c r="M279" s="5" t="s">
        <v>216</v>
      </c>
      <c r="N279" s="5" t="s">
        <v>216</v>
      </c>
      <c r="O279" s="5" t="s">
        <v>216</v>
      </c>
      <c r="P279" s="5" t="s">
        <v>216</v>
      </c>
      <c r="Q279" s="5" t="s">
        <v>216</v>
      </c>
      <c r="R279" s="5" t="s">
        <v>216</v>
      </c>
      <c r="S279" s="5">
        <v>0.27</v>
      </c>
      <c r="T279" s="5">
        <v>0.27</v>
      </c>
      <c r="U279" s="5">
        <v>0.27</v>
      </c>
      <c r="V279" s="5">
        <v>0.27</v>
      </c>
      <c r="W279" s="5">
        <v>0.27</v>
      </c>
      <c r="X279" s="5">
        <v>0.27</v>
      </c>
      <c r="Y279" s="5">
        <v>0.27</v>
      </c>
    </row>
    <row r="280" spans="1:25" ht="25.5" x14ac:dyDescent="0.25">
      <c r="A280" s="4" t="s">
        <v>12444</v>
      </c>
      <c r="B280" s="4" t="s">
        <v>25713</v>
      </c>
      <c r="C280" s="4" t="s">
        <v>2628</v>
      </c>
      <c r="D280" s="1" t="s">
        <v>9365</v>
      </c>
      <c r="E280" s="5" t="s">
        <v>216</v>
      </c>
      <c r="F280" s="5" t="s">
        <v>216</v>
      </c>
      <c r="G280" s="5" t="s">
        <v>216</v>
      </c>
      <c r="H280" s="5" t="s">
        <v>216</v>
      </c>
      <c r="I280" s="5" t="s">
        <v>216</v>
      </c>
      <c r="J280" s="5">
        <v>0.05</v>
      </c>
      <c r="K280" s="5" t="s">
        <v>216</v>
      </c>
      <c r="L280" s="5" t="s">
        <v>216</v>
      </c>
      <c r="M280" s="5" t="s">
        <v>216</v>
      </c>
      <c r="N280" s="5" t="s">
        <v>216</v>
      </c>
      <c r="O280" s="5" t="s">
        <v>216</v>
      </c>
      <c r="P280" s="5" t="s">
        <v>216</v>
      </c>
      <c r="Q280" s="5" t="s">
        <v>216</v>
      </c>
      <c r="R280" s="5" t="s">
        <v>216</v>
      </c>
      <c r="S280" s="5">
        <v>0.05</v>
      </c>
      <c r="T280" s="5">
        <v>0.05</v>
      </c>
      <c r="U280" s="5">
        <v>0.05</v>
      </c>
      <c r="V280" s="5">
        <v>0.05</v>
      </c>
      <c r="W280" s="5">
        <v>0.05</v>
      </c>
      <c r="X280" s="5">
        <v>0.05</v>
      </c>
      <c r="Y280" s="5">
        <v>0.05</v>
      </c>
    </row>
    <row r="281" spans="1:25" ht="25.5" x14ac:dyDescent="0.25">
      <c r="A281" s="4" t="s">
        <v>12445</v>
      </c>
      <c r="B281" s="4" t="s">
        <v>25713</v>
      </c>
      <c r="C281" s="4" t="s">
        <v>2637</v>
      </c>
      <c r="D281" s="1" t="s">
        <v>9367</v>
      </c>
      <c r="E281" s="5" t="s">
        <v>216</v>
      </c>
      <c r="F281" s="5" t="s">
        <v>216</v>
      </c>
      <c r="G281" s="5" t="s">
        <v>216</v>
      </c>
      <c r="H281" s="5" t="s">
        <v>216</v>
      </c>
      <c r="I281" s="5" t="s">
        <v>216</v>
      </c>
      <c r="J281" s="5">
        <v>0.05</v>
      </c>
      <c r="K281" s="5" t="s">
        <v>216</v>
      </c>
      <c r="L281" s="5" t="s">
        <v>216</v>
      </c>
      <c r="M281" s="5" t="s">
        <v>216</v>
      </c>
      <c r="N281" s="5" t="s">
        <v>216</v>
      </c>
      <c r="O281" s="5" t="s">
        <v>216</v>
      </c>
      <c r="P281" s="5" t="s">
        <v>216</v>
      </c>
      <c r="Q281" s="5" t="s">
        <v>216</v>
      </c>
      <c r="R281" s="5" t="s">
        <v>216</v>
      </c>
      <c r="S281" s="5">
        <v>0.05</v>
      </c>
      <c r="T281" s="5">
        <v>0.05</v>
      </c>
      <c r="U281" s="5">
        <v>0.05</v>
      </c>
      <c r="V281" s="5">
        <v>0.05</v>
      </c>
      <c r="W281" s="5">
        <v>0.05</v>
      </c>
      <c r="X281" s="5">
        <v>0.05</v>
      </c>
      <c r="Y281" s="5">
        <v>0.05</v>
      </c>
    </row>
    <row r="282" spans="1:25" ht="25.5" x14ac:dyDescent="0.25">
      <c r="A282" s="4" t="s">
        <v>12446</v>
      </c>
      <c r="B282" s="4" t="s">
        <v>25713</v>
      </c>
      <c r="C282" s="4" t="s">
        <v>2643</v>
      </c>
      <c r="D282" s="1" t="s">
        <v>2644</v>
      </c>
      <c r="E282" s="5" t="s">
        <v>216</v>
      </c>
      <c r="F282" s="5" t="s">
        <v>216</v>
      </c>
      <c r="G282" s="5" t="s">
        <v>216</v>
      </c>
      <c r="H282" s="5" t="s">
        <v>216</v>
      </c>
      <c r="I282" s="5" t="s">
        <v>216</v>
      </c>
      <c r="J282" s="5">
        <v>0.25</v>
      </c>
      <c r="K282" s="5" t="s">
        <v>216</v>
      </c>
      <c r="L282" s="5" t="s">
        <v>216</v>
      </c>
      <c r="M282" s="5" t="s">
        <v>216</v>
      </c>
      <c r="N282" s="5" t="s">
        <v>216</v>
      </c>
      <c r="O282" s="5" t="s">
        <v>216</v>
      </c>
      <c r="P282" s="5" t="s">
        <v>216</v>
      </c>
      <c r="Q282" s="5" t="s">
        <v>216</v>
      </c>
      <c r="R282" s="5" t="s">
        <v>216</v>
      </c>
      <c r="S282" s="5">
        <v>0.27</v>
      </c>
      <c r="T282" s="5">
        <v>0.27</v>
      </c>
      <c r="U282" s="5">
        <v>0.27</v>
      </c>
      <c r="V282" s="5">
        <v>0.27</v>
      </c>
      <c r="W282" s="5">
        <v>0.27</v>
      </c>
      <c r="X282" s="5">
        <v>0.27</v>
      </c>
      <c r="Y282" s="5">
        <v>0.27</v>
      </c>
    </row>
    <row r="283" spans="1:25" ht="25.5" x14ac:dyDescent="0.25">
      <c r="A283" s="4" t="s">
        <v>12447</v>
      </c>
      <c r="B283" s="4" t="s">
        <v>25713</v>
      </c>
      <c r="C283" s="4" t="s">
        <v>2646</v>
      </c>
      <c r="D283" s="1" t="s">
        <v>9370</v>
      </c>
      <c r="E283" s="5" t="s">
        <v>216</v>
      </c>
      <c r="F283" s="5" t="s">
        <v>216</v>
      </c>
      <c r="G283" s="5" t="s">
        <v>216</v>
      </c>
      <c r="H283" s="5" t="s">
        <v>216</v>
      </c>
      <c r="I283" s="5" t="s">
        <v>216</v>
      </c>
      <c r="J283" s="5">
        <v>0.25</v>
      </c>
      <c r="K283" s="5" t="s">
        <v>216</v>
      </c>
      <c r="L283" s="5" t="s">
        <v>216</v>
      </c>
      <c r="M283" s="5" t="s">
        <v>216</v>
      </c>
      <c r="N283" s="5" t="s">
        <v>216</v>
      </c>
      <c r="O283" s="5" t="s">
        <v>216</v>
      </c>
      <c r="P283" s="5" t="s">
        <v>216</v>
      </c>
      <c r="Q283" s="5" t="s">
        <v>216</v>
      </c>
      <c r="R283" s="5" t="s">
        <v>216</v>
      </c>
      <c r="S283" s="5">
        <v>0.27</v>
      </c>
      <c r="T283" s="5">
        <v>0.27</v>
      </c>
      <c r="U283" s="5">
        <v>0.27</v>
      </c>
      <c r="V283" s="5">
        <v>0.27</v>
      </c>
      <c r="W283" s="5">
        <v>0.27</v>
      </c>
      <c r="X283" s="5">
        <v>0.27</v>
      </c>
      <c r="Y283" s="5">
        <v>0.27</v>
      </c>
    </row>
    <row r="284" spans="1:25" x14ac:dyDescent="0.25">
      <c r="A284" s="4" t="s">
        <v>12448</v>
      </c>
      <c r="B284" s="4" t="s">
        <v>25713</v>
      </c>
      <c r="C284" s="4" t="s">
        <v>2652</v>
      </c>
      <c r="D284" s="1" t="s">
        <v>9372</v>
      </c>
      <c r="E284" s="5" t="s">
        <v>216</v>
      </c>
      <c r="F284" s="5" t="s">
        <v>216</v>
      </c>
      <c r="G284" s="5" t="s">
        <v>216</v>
      </c>
      <c r="H284" s="5" t="s">
        <v>216</v>
      </c>
      <c r="I284" s="5" t="s">
        <v>216</v>
      </c>
      <c r="J284" s="5">
        <v>0.25</v>
      </c>
      <c r="K284" s="5" t="s">
        <v>216</v>
      </c>
      <c r="L284" s="5" t="s">
        <v>216</v>
      </c>
      <c r="M284" s="5" t="s">
        <v>216</v>
      </c>
      <c r="N284" s="5" t="s">
        <v>216</v>
      </c>
      <c r="O284" s="5" t="s">
        <v>216</v>
      </c>
      <c r="P284" s="5" t="s">
        <v>216</v>
      </c>
      <c r="Q284" s="5" t="s">
        <v>216</v>
      </c>
      <c r="R284" s="5" t="s">
        <v>216</v>
      </c>
      <c r="S284" s="5">
        <v>0.27</v>
      </c>
      <c r="T284" s="5">
        <v>0.27</v>
      </c>
      <c r="U284" s="5">
        <v>0.27</v>
      </c>
      <c r="V284" s="5">
        <v>0.27</v>
      </c>
      <c r="W284" s="5">
        <v>0.27</v>
      </c>
      <c r="X284" s="5">
        <v>0.27</v>
      </c>
      <c r="Y284" s="5">
        <v>0.27</v>
      </c>
    </row>
    <row r="285" spans="1:25" ht="25.5" x14ac:dyDescent="0.25">
      <c r="A285" s="4" t="s">
        <v>12449</v>
      </c>
      <c r="B285" s="4" t="s">
        <v>25713</v>
      </c>
      <c r="C285" s="4" t="s">
        <v>2664</v>
      </c>
      <c r="D285" s="1" t="s">
        <v>9374</v>
      </c>
      <c r="E285" s="5" t="s">
        <v>216</v>
      </c>
      <c r="F285" s="5" t="s">
        <v>216</v>
      </c>
      <c r="G285" s="5" t="s">
        <v>216</v>
      </c>
      <c r="H285" s="5" t="s">
        <v>216</v>
      </c>
      <c r="I285" s="5" t="s">
        <v>216</v>
      </c>
      <c r="J285" s="5">
        <v>0</v>
      </c>
      <c r="K285" s="5" t="s">
        <v>216</v>
      </c>
      <c r="L285" s="5" t="s">
        <v>216</v>
      </c>
      <c r="M285" s="5" t="s">
        <v>216</v>
      </c>
      <c r="N285" s="5" t="s">
        <v>216</v>
      </c>
      <c r="O285" s="5" t="s">
        <v>216</v>
      </c>
      <c r="P285" s="5" t="s">
        <v>216</v>
      </c>
      <c r="Q285" s="5" t="s">
        <v>216</v>
      </c>
      <c r="R285" s="5" t="s">
        <v>216</v>
      </c>
      <c r="S285" s="5">
        <v>0</v>
      </c>
      <c r="T285" s="5">
        <v>0</v>
      </c>
      <c r="U285" s="5">
        <v>0</v>
      </c>
      <c r="V285" s="5">
        <v>0</v>
      </c>
      <c r="W285" s="5">
        <v>0</v>
      </c>
      <c r="X285" s="5">
        <v>0</v>
      </c>
      <c r="Y285" s="5">
        <v>0</v>
      </c>
    </row>
    <row r="286" spans="1:25" ht="25.5" x14ac:dyDescent="0.25">
      <c r="A286" s="4" t="s">
        <v>12450</v>
      </c>
      <c r="B286" s="4" t="s">
        <v>25713</v>
      </c>
      <c r="C286" s="4" t="s">
        <v>2670</v>
      </c>
      <c r="D286" s="1" t="s">
        <v>2671</v>
      </c>
      <c r="E286" s="5" t="s">
        <v>216</v>
      </c>
      <c r="F286" s="5" t="s">
        <v>216</v>
      </c>
      <c r="G286" s="5" t="s">
        <v>216</v>
      </c>
      <c r="H286" s="5" t="s">
        <v>216</v>
      </c>
      <c r="I286" s="5" t="s">
        <v>216</v>
      </c>
      <c r="J286" s="5">
        <v>0</v>
      </c>
      <c r="K286" s="5" t="s">
        <v>216</v>
      </c>
      <c r="L286" s="5" t="s">
        <v>216</v>
      </c>
      <c r="M286" s="5" t="s">
        <v>216</v>
      </c>
      <c r="N286" s="5" t="s">
        <v>216</v>
      </c>
      <c r="O286" s="5" t="s">
        <v>216</v>
      </c>
      <c r="P286" s="5" t="s">
        <v>216</v>
      </c>
      <c r="Q286" s="5" t="s">
        <v>216</v>
      </c>
      <c r="R286" s="5" t="s">
        <v>216</v>
      </c>
      <c r="S286" s="5">
        <v>0</v>
      </c>
      <c r="T286" s="5">
        <v>0</v>
      </c>
      <c r="U286" s="5">
        <v>0</v>
      </c>
      <c r="V286" s="5">
        <v>0</v>
      </c>
      <c r="W286" s="5">
        <v>0</v>
      </c>
      <c r="X286" s="5">
        <v>0</v>
      </c>
      <c r="Y286" s="5">
        <v>0</v>
      </c>
    </row>
    <row r="287" spans="1:25" ht="25.5" x14ac:dyDescent="0.25">
      <c r="A287" s="4" t="s">
        <v>12451</v>
      </c>
      <c r="B287" s="4" t="s">
        <v>25713</v>
      </c>
      <c r="C287" s="4" t="s">
        <v>2673</v>
      </c>
      <c r="D287" s="1" t="s">
        <v>2674</v>
      </c>
      <c r="E287" s="5" t="s">
        <v>216</v>
      </c>
      <c r="F287" s="5" t="s">
        <v>216</v>
      </c>
      <c r="G287" s="5" t="s">
        <v>216</v>
      </c>
      <c r="H287" s="5" t="s">
        <v>216</v>
      </c>
      <c r="I287" s="5" t="s">
        <v>216</v>
      </c>
      <c r="J287" s="5">
        <v>0</v>
      </c>
      <c r="K287" s="5" t="s">
        <v>216</v>
      </c>
      <c r="L287" s="5" t="s">
        <v>216</v>
      </c>
      <c r="M287" s="5" t="s">
        <v>216</v>
      </c>
      <c r="N287" s="5" t="s">
        <v>216</v>
      </c>
      <c r="O287" s="5" t="s">
        <v>216</v>
      </c>
      <c r="P287" s="5" t="s">
        <v>216</v>
      </c>
      <c r="Q287" s="5" t="s">
        <v>216</v>
      </c>
      <c r="R287" s="5" t="s">
        <v>216</v>
      </c>
      <c r="S287" s="5">
        <v>0</v>
      </c>
      <c r="T287" s="5">
        <v>0</v>
      </c>
      <c r="U287" s="5">
        <v>0</v>
      </c>
      <c r="V287" s="5">
        <v>0</v>
      </c>
      <c r="W287" s="5">
        <v>0</v>
      </c>
      <c r="X287" s="5">
        <v>0</v>
      </c>
      <c r="Y287" s="5">
        <v>0</v>
      </c>
    </row>
    <row r="288" spans="1:25" ht="25.5" x14ac:dyDescent="0.25">
      <c r="A288" s="4" t="s">
        <v>12452</v>
      </c>
      <c r="B288" s="4" t="s">
        <v>25713</v>
      </c>
      <c r="C288" s="4" t="s">
        <v>2676</v>
      </c>
      <c r="D288" s="1" t="s">
        <v>2677</v>
      </c>
      <c r="E288" s="5" t="s">
        <v>216</v>
      </c>
      <c r="F288" s="5" t="s">
        <v>216</v>
      </c>
      <c r="G288" s="5" t="s">
        <v>216</v>
      </c>
      <c r="H288" s="5" t="s">
        <v>216</v>
      </c>
      <c r="I288" s="5" t="s">
        <v>216</v>
      </c>
      <c r="J288" s="5">
        <v>0</v>
      </c>
      <c r="K288" s="5" t="s">
        <v>216</v>
      </c>
      <c r="L288" s="5" t="s">
        <v>216</v>
      </c>
      <c r="M288" s="5" t="s">
        <v>216</v>
      </c>
      <c r="N288" s="5" t="s">
        <v>216</v>
      </c>
      <c r="O288" s="5" t="s">
        <v>216</v>
      </c>
      <c r="P288" s="5" t="s">
        <v>216</v>
      </c>
      <c r="Q288" s="5" t="s">
        <v>216</v>
      </c>
      <c r="R288" s="5" t="s">
        <v>216</v>
      </c>
      <c r="S288" s="5">
        <v>0</v>
      </c>
      <c r="T288" s="5">
        <v>0</v>
      </c>
      <c r="U288" s="5">
        <v>0</v>
      </c>
      <c r="V288" s="5">
        <v>0</v>
      </c>
      <c r="W288" s="5">
        <v>0</v>
      </c>
      <c r="X288" s="5">
        <v>0</v>
      </c>
      <c r="Y288" s="5">
        <v>0</v>
      </c>
    </row>
    <row r="289" spans="1:25" ht="25.5" x14ac:dyDescent="0.25">
      <c r="A289" s="4" t="s">
        <v>12453</v>
      </c>
      <c r="B289" s="4" t="s">
        <v>25713</v>
      </c>
      <c r="C289" s="4" t="s">
        <v>2679</v>
      </c>
      <c r="D289" s="1" t="s">
        <v>9379</v>
      </c>
      <c r="E289" s="5" t="s">
        <v>216</v>
      </c>
      <c r="F289" s="5" t="s">
        <v>216</v>
      </c>
      <c r="G289" s="5" t="s">
        <v>216</v>
      </c>
      <c r="H289" s="5" t="s">
        <v>216</v>
      </c>
      <c r="I289" s="5" t="s">
        <v>216</v>
      </c>
      <c r="J289" s="5">
        <v>0</v>
      </c>
      <c r="K289" s="5" t="s">
        <v>216</v>
      </c>
      <c r="L289" s="5" t="s">
        <v>216</v>
      </c>
      <c r="M289" s="5" t="s">
        <v>216</v>
      </c>
      <c r="N289" s="5" t="s">
        <v>216</v>
      </c>
      <c r="O289" s="5" t="s">
        <v>216</v>
      </c>
      <c r="P289" s="5" t="s">
        <v>216</v>
      </c>
      <c r="Q289" s="5" t="s">
        <v>216</v>
      </c>
      <c r="R289" s="5" t="s">
        <v>216</v>
      </c>
      <c r="S289" s="5">
        <v>0</v>
      </c>
      <c r="T289" s="5">
        <v>0</v>
      </c>
      <c r="U289" s="5">
        <v>0</v>
      </c>
      <c r="V289" s="5">
        <v>0</v>
      </c>
      <c r="W289" s="5">
        <v>0</v>
      </c>
      <c r="X289" s="5">
        <v>0</v>
      </c>
      <c r="Y289" s="5">
        <v>0</v>
      </c>
    </row>
    <row r="290" spans="1:25" ht="25.5" x14ac:dyDescent="0.25">
      <c r="A290" s="4" t="s">
        <v>12454</v>
      </c>
      <c r="B290" s="4" t="s">
        <v>25713</v>
      </c>
      <c r="C290" s="4" t="s">
        <v>2694</v>
      </c>
      <c r="D290" s="1" t="s">
        <v>2695</v>
      </c>
      <c r="E290" s="5" t="s">
        <v>216</v>
      </c>
      <c r="F290" s="5" t="s">
        <v>216</v>
      </c>
      <c r="G290" s="5" t="s">
        <v>216</v>
      </c>
      <c r="H290" s="5" t="s">
        <v>216</v>
      </c>
      <c r="I290" s="5" t="s">
        <v>216</v>
      </c>
      <c r="J290" s="5">
        <v>0.25</v>
      </c>
      <c r="K290" s="5" t="s">
        <v>216</v>
      </c>
      <c r="L290" s="5" t="s">
        <v>216</v>
      </c>
      <c r="M290" s="5" t="s">
        <v>216</v>
      </c>
      <c r="N290" s="5" t="s">
        <v>216</v>
      </c>
      <c r="O290" s="5" t="s">
        <v>216</v>
      </c>
      <c r="P290" s="5" t="s">
        <v>216</v>
      </c>
      <c r="Q290" s="5" t="s">
        <v>216</v>
      </c>
      <c r="R290" s="5" t="s">
        <v>216</v>
      </c>
      <c r="S290" s="5">
        <v>0.05</v>
      </c>
      <c r="T290" s="5">
        <v>0.05</v>
      </c>
      <c r="U290" s="5">
        <v>0.05</v>
      </c>
      <c r="V290" s="5">
        <v>0.05</v>
      </c>
      <c r="W290" s="5">
        <v>0.05</v>
      </c>
      <c r="X290" s="5">
        <v>0.05</v>
      </c>
      <c r="Y290" s="5">
        <v>0.05</v>
      </c>
    </row>
    <row r="291" spans="1:25" ht="25.5" x14ac:dyDescent="0.25">
      <c r="A291" s="4" t="s">
        <v>12455</v>
      </c>
      <c r="B291" s="4" t="s">
        <v>25713</v>
      </c>
      <c r="C291" s="4" t="s">
        <v>2697</v>
      </c>
      <c r="D291" s="1" t="s">
        <v>2698</v>
      </c>
      <c r="E291" s="5" t="s">
        <v>216</v>
      </c>
      <c r="F291" s="5" t="s">
        <v>216</v>
      </c>
      <c r="G291" s="5" t="s">
        <v>216</v>
      </c>
      <c r="H291" s="5" t="s">
        <v>216</v>
      </c>
      <c r="I291" s="5" t="s">
        <v>216</v>
      </c>
      <c r="J291" s="5">
        <v>0.25</v>
      </c>
      <c r="K291" s="5" t="s">
        <v>216</v>
      </c>
      <c r="L291" s="5" t="s">
        <v>216</v>
      </c>
      <c r="M291" s="5" t="s">
        <v>216</v>
      </c>
      <c r="N291" s="5" t="s">
        <v>216</v>
      </c>
      <c r="O291" s="5" t="s">
        <v>216</v>
      </c>
      <c r="P291" s="5" t="s">
        <v>216</v>
      </c>
      <c r="Q291" s="5" t="s">
        <v>216</v>
      </c>
      <c r="R291" s="5" t="s">
        <v>216</v>
      </c>
      <c r="S291" s="5">
        <v>0.05</v>
      </c>
      <c r="T291" s="5">
        <v>0.05</v>
      </c>
      <c r="U291" s="5">
        <v>0.05</v>
      </c>
      <c r="V291" s="5">
        <v>0.05</v>
      </c>
      <c r="W291" s="5">
        <v>0.05</v>
      </c>
      <c r="X291" s="5">
        <v>0.05</v>
      </c>
      <c r="Y291" s="5">
        <v>0.05</v>
      </c>
    </row>
    <row r="292" spans="1:25" x14ac:dyDescent="0.25">
      <c r="A292" s="4" t="s">
        <v>12456</v>
      </c>
      <c r="B292" s="4" t="s">
        <v>25713</v>
      </c>
      <c r="C292" s="4" t="s">
        <v>2703</v>
      </c>
      <c r="D292" s="1" t="s">
        <v>2704</v>
      </c>
      <c r="E292" s="5" t="s">
        <v>216</v>
      </c>
      <c r="F292" s="5" t="s">
        <v>216</v>
      </c>
      <c r="G292" s="5" t="s">
        <v>216</v>
      </c>
      <c r="H292" s="5" t="s">
        <v>216</v>
      </c>
      <c r="I292" s="5" t="s">
        <v>216</v>
      </c>
      <c r="J292" s="5">
        <v>0.25</v>
      </c>
      <c r="K292" s="5" t="s">
        <v>216</v>
      </c>
      <c r="L292" s="5" t="s">
        <v>216</v>
      </c>
      <c r="M292" s="5" t="s">
        <v>216</v>
      </c>
      <c r="N292" s="5" t="s">
        <v>216</v>
      </c>
      <c r="O292" s="5" t="s">
        <v>216</v>
      </c>
      <c r="P292" s="5" t="s">
        <v>216</v>
      </c>
      <c r="Q292" s="5" t="s">
        <v>216</v>
      </c>
      <c r="R292" s="5" t="s">
        <v>216</v>
      </c>
      <c r="S292" s="5">
        <v>0.05</v>
      </c>
      <c r="T292" s="5">
        <v>0.05</v>
      </c>
      <c r="U292" s="5">
        <v>0.05</v>
      </c>
      <c r="V292" s="5">
        <v>0.05</v>
      </c>
      <c r="W292" s="5">
        <v>0.05</v>
      </c>
      <c r="X292" s="5">
        <v>0.05</v>
      </c>
      <c r="Y292" s="5">
        <v>0.27</v>
      </c>
    </row>
    <row r="293" spans="1:25" ht="25.5" x14ac:dyDescent="0.25">
      <c r="A293" s="4" t="s">
        <v>12457</v>
      </c>
      <c r="B293" s="4" t="s">
        <v>25713</v>
      </c>
      <c r="C293" s="4" t="s">
        <v>2712</v>
      </c>
      <c r="D293" s="1" t="s">
        <v>2713</v>
      </c>
      <c r="E293" s="5" t="s">
        <v>216</v>
      </c>
      <c r="F293" s="5" t="s">
        <v>216</v>
      </c>
      <c r="G293" s="5" t="s">
        <v>216</v>
      </c>
      <c r="H293" s="5" t="s">
        <v>216</v>
      </c>
      <c r="I293" s="5" t="s">
        <v>216</v>
      </c>
      <c r="J293" s="5">
        <v>0.18</v>
      </c>
      <c r="K293" s="5" t="s">
        <v>216</v>
      </c>
      <c r="L293" s="5" t="s">
        <v>216</v>
      </c>
      <c r="M293" s="5" t="s">
        <v>216</v>
      </c>
      <c r="N293" s="5" t="s">
        <v>216</v>
      </c>
      <c r="O293" s="5" t="s">
        <v>216</v>
      </c>
      <c r="P293" s="5" t="s">
        <v>216</v>
      </c>
      <c r="Q293" s="5" t="s">
        <v>216</v>
      </c>
      <c r="R293" s="5" t="s">
        <v>216</v>
      </c>
      <c r="S293" s="5">
        <v>0.18</v>
      </c>
      <c r="T293" s="5">
        <v>0.05</v>
      </c>
      <c r="U293" s="5">
        <v>0.05</v>
      </c>
      <c r="V293" s="5">
        <v>0.05</v>
      </c>
      <c r="W293" s="5">
        <v>0.05</v>
      </c>
      <c r="X293" s="5">
        <v>0.05</v>
      </c>
      <c r="Y293" s="5">
        <v>0.05</v>
      </c>
    </row>
    <row r="294" spans="1:25" ht="38.25" x14ac:dyDescent="0.25">
      <c r="A294" s="4" t="s">
        <v>12458</v>
      </c>
      <c r="B294" s="4" t="s">
        <v>25713</v>
      </c>
      <c r="C294" s="4" t="s">
        <v>2718</v>
      </c>
      <c r="D294" s="1" t="s">
        <v>9385</v>
      </c>
      <c r="E294" s="5" t="s">
        <v>216</v>
      </c>
      <c r="F294" s="5" t="s">
        <v>216</v>
      </c>
      <c r="G294" s="5" t="s">
        <v>216</v>
      </c>
      <c r="H294" s="5" t="s">
        <v>216</v>
      </c>
      <c r="I294" s="5" t="s">
        <v>216</v>
      </c>
      <c r="J294" s="5">
        <v>0.25</v>
      </c>
      <c r="K294" s="5" t="s">
        <v>216</v>
      </c>
      <c r="L294" s="5" t="s">
        <v>216</v>
      </c>
      <c r="M294" s="5" t="s">
        <v>216</v>
      </c>
      <c r="N294" s="5" t="s">
        <v>216</v>
      </c>
      <c r="O294" s="5" t="s">
        <v>216</v>
      </c>
      <c r="P294" s="5" t="s">
        <v>216</v>
      </c>
      <c r="Q294" s="5" t="s">
        <v>216</v>
      </c>
      <c r="R294" s="5" t="s">
        <v>216</v>
      </c>
      <c r="S294" s="5">
        <v>0.27</v>
      </c>
      <c r="T294" s="5">
        <v>0.27</v>
      </c>
      <c r="U294" s="5">
        <v>0.27</v>
      </c>
      <c r="V294" s="5">
        <v>0.27</v>
      </c>
      <c r="W294" s="5">
        <v>0.27</v>
      </c>
      <c r="X294" s="5">
        <v>0.27</v>
      </c>
      <c r="Y294" s="5">
        <v>0.27</v>
      </c>
    </row>
    <row r="295" spans="1:25" ht="25.5" x14ac:dyDescent="0.25">
      <c r="A295" s="4" t="s">
        <v>12459</v>
      </c>
      <c r="B295" s="4" t="s">
        <v>25713</v>
      </c>
      <c r="C295" s="4" t="s">
        <v>2727</v>
      </c>
      <c r="D295" s="1" t="s">
        <v>2728</v>
      </c>
      <c r="E295" s="5" t="s">
        <v>216</v>
      </c>
      <c r="F295" s="5" t="s">
        <v>216</v>
      </c>
      <c r="G295" s="5" t="s">
        <v>216</v>
      </c>
      <c r="H295" s="5" t="s">
        <v>216</v>
      </c>
      <c r="I295" s="5" t="s">
        <v>216</v>
      </c>
      <c r="J295" s="5">
        <v>0.25</v>
      </c>
      <c r="K295" s="5" t="s">
        <v>216</v>
      </c>
      <c r="L295" s="5" t="s">
        <v>216</v>
      </c>
      <c r="M295" s="5" t="s">
        <v>216</v>
      </c>
      <c r="N295" s="5" t="s">
        <v>216</v>
      </c>
      <c r="O295" s="5" t="s">
        <v>216</v>
      </c>
      <c r="P295" s="5" t="s">
        <v>216</v>
      </c>
      <c r="Q295" s="5" t="s">
        <v>216</v>
      </c>
      <c r="R295" s="5" t="s">
        <v>216</v>
      </c>
      <c r="S295" s="5">
        <v>0.27</v>
      </c>
      <c r="T295" s="5">
        <v>0.27</v>
      </c>
      <c r="U295" s="5">
        <v>0.27</v>
      </c>
      <c r="V295" s="5">
        <v>0.27</v>
      </c>
      <c r="W295" s="5">
        <v>0.27</v>
      </c>
      <c r="X295" s="5">
        <v>0.27</v>
      </c>
      <c r="Y295" s="5">
        <v>0.27</v>
      </c>
    </row>
    <row r="296" spans="1:25" ht="38.25" x14ac:dyDescent="0.25">
      <c r="A296" s="4" t="s">
        <v>12460</v>
      </c>
      <c r="B296" s="4" t="s">
        <v>25713</v>
      </c>
      <c r="C296" s="4" t="s">
        <v>2730</v>
      </c>
      <c r="D296" s="1" t="s">
        <v>9388</v>
      </c>
      <c r="E296" s="5" t="s">
        <v>216</v>
      </c>
      <c r="F296" s="5" t="s">
        <v>216</v>
      </c>
      <c r="G296" s="5" t="s">
        <v>216</v>
      </c>
      <c r="H296" s="5" t="s">
        <v>216</v>
      </c>
      <c r="I296" s="5" t="s">
        <v>216</v>
      </c>
      <c r="J296" s="5">
        <v>0.25</v>
      </c>
      <c r="K296" s="5" t="s">
        <v>216</v>
      </c>
      <c r="L296" s="5" t="s">
        <v>216</v>
      </c>
      <c r="M296" s="5" t="s">
        <v>216</v>
      </c>
      <c r="N296" s="5" t="s">
        <v>216</v>
      </c>
      <c r="O296" s="5" t="s">
        <v>216</v>
      </c>
      <c r="P296" s="5" t="s">
        <v>216</v>
      </c>
      <c r="Q296" s="5" t="s">
        <v>216</v>
      </c>
      <c r="R296" s="5" t="s">
        <v>216</v>
      </c>
      <c r="S296" s="5">
        <v>0.27</v>
      </c>
      <c r="T296" s="5">
        <v>0.27</v>
      </c>
      <c r="U296" s="5">
        <v>0.27</v>
      </c>
      <c r="V296" s="5">
        <v>0.27</v>
      </c>
      <c r="W296" s="5">
        <v>0.27</v>
      </c>
      <c r="X296" s="5">
        <v>0.27</v>
      </c>
      <c r="Y296" s="5">
        <v>0.27</v>
      </c>
    </row>
    <row r="297" spans="1:25" ht="25.5" x14ac:dyDescent="0.25">
      <c r="A297" s="4" t="s">
        <v>12461</v>
      </c>
      <c r="B297" s="4" t="s">
        <v>25713</v>
      </c>
      <c r="C297" s="4" t="s">
        <v>2757</v>
      </c>
      <c r="D297" s="1" t="s">
        <v>9390</v>
      </c>
      <c r="E297" s="5" t="s">
        <v>216</v>
      </c>
      <c r="F297" s="5" t="s">
        <v>216</v>
      </c>
      <c r="G297" s="5" t="s">
        <v>216</v>
      </c>
      <c r="H297" s="5" t="s">
        <v>216</v>
      </c>
      <c r="I297" s="5" t="s">
        <v>216</v>
      </c>
      <c r="J297" s="5">
        <v>0.25</v>
      </c>
      <c r="K297" s="5" t="s">
        <v>216</v>
      </c>
      <c r="L297" s="5" t="s">
        <v>216</v>
      </c>
      <c r="M297" s="5" t="s">
        <v>216</v>
      </c>
      <c r="N297" s="5" t="s">
        <v>216</v>
      </c>
      <c r="O297" s="5" t="s">
        <v>216</v>
      </c>
      <c r="P297" s="5" t="s">
        <v>216</v>
      </c>
      <c r="Q297" s="5" t="s">
        <v>216</v>
      </c>
      <c r="R297" s="5" t="s">
        <v>216</v>
      </c>
      <c r="S297" s="5">
        <v>0.27</v>
      </c>
      <c r="T297" s="5">
        <v>0.27</v>
      </c>
      <c r="U297" s="5">
        <v>0.27</v>
      </c>
      <c r="V297" s="5">
        <v>0.27</v>
      </c>
      <c r="W297" s="5">
        <v>0.27</v>
      </c>
      <c r="X297" s="5">
        <v>0.27</v>
      </c>
      <c r="Y297" s="5">
        <v>0.27</v>
      </c>
    </row>
    <row r="298" spans="1:25" ht="25.5" x14ac:dyDescent="0.25">
      <c r="A298" s="4" t="s">
        <v>12462</v>
      </c>
      <c r="B298" s="4" t="s">
        <v>25713</v>
      </c>
      <c r="C298" s="4" t="s">
        <v>2763</v>
      </c>
      <c r="D298" s="1" t="s">
        <v>9392</v>
      </c>
      <c r="E298" s="5" t="s">
        <v>216</v>
      </c>
      <c r="F298" s="5" t="s">
        <v>216</v>
      </c>
      <c r="G298" s="5" t="s">
        <v>216</v>
      </c>
      <c r="H298" s="5" t="s">
        <v>216</v>
      </c>
      <c r="I298" s="5" t="s">
        <v>216</v>
      </c>
      <c r="J298" s="5">
        <v>0.25</v>
      </c>
      <c r="K298" s="5" t="s">
        <v>216</v>
      </c>
      <c r="L298" s="5" t="s">
        <v>216</v>
      </c>
      <c r="M298" s="5" t="s">
        <v>216</v>
      </c>
      <c r="N298" s="5" t="s">
        <v>216</v>
      </c>
      <c r="O298" s="5" t="s">
        <v>216</v>
      </c>
      <c r="P298" s="5" t="s">
        <v>216</v>
      </c>
      <c r="Q298" s="5" t="s">
        <v>216</v>
      </c>
      <c r="R298" s="5" t="s">
        <v>216</v>
      </c>
      <c r="S298" s="5">
        <v>0.27</v>
      </c>
      <c r="T298" s="5">
        <v>0.27</v>
      </c>
      <c r="U298" s="5">
        <v>0.27</v>
      </c>
      <c r="V298" s="5">
        <v>0.27</v>
      </c>
      <c r="W298" s="5">
        <v>0.27</v>
      </c>
      <c r="X298" s="5">
        <v>0.27</v>
      </c>
      <c r="Y298" s="5">
        <v>0.27</v>
      </c>
    </row>
    <row r="299" spans="1:25" ht="25.5" x14ac:dyDescent="0.25">
      <c r="A299" s="4" t="s">
        <v>12463</v>
      </c>
      <c r="B299" s="4" t="s">
        <v>25713</v>
      </c>
      <c r="C299" s="4" t="s">
        <v>2766</v>
      </c>
      <c r="D299" s="1" t="s">
        <v>9394</v>
      </c>
      <c r="E299" s="5" t="s">
        <v>216</v>
      </c>
      <c r="F299" s="5" t="s">
        <v>216</v>
      </c>
      <c r="G299" s="5" t="s">
        <v>216</v>
      </c>
      <c r="H299" s="5" t="s">
        <v>216</v>
      </c>
      <c r="I299" s="5" t="s">
        <v>216</v>
      </c>
      <c r="J299" s="5">
        <v>0.25</v>
      </c>
      <c r="K299" s="5" t="s">
        <v>216</v>
      </c>
      <c r="L299" s="5" t="s">
        <v>216</v>
      </c>
      <c r="M299" s="5" t="s">
        <v>216</v>
      </c>
      <c r="N299" s="5" t="s">
        <v>216</v>
      </c>
      <c r="O299" s="5" t="s">
        <v>216</v>
      </c>
      <c r="P299" s="5" t="s">
        <v>216</v>
      </c>
      <c r="Q299" s="5" t="s">
        <v>216</v>
      </c>
      <c r="R299" s="5" t="s">
        <v>216</v>
      </c>
      <c r="S299" s="5">
        <v>0.27</v>
      </c>
      <c r="T299" s="5">
        <v>0.27</v>
      </c>
      <c r="U299" s="5">
        <v>0.27</v>
      </c>
      <c r="V299" s="5">
        <v>0.27</v>
      </c>
      <c r="W299" s="5">
        <v>0.27</v>
      </c>
      <c r="X299" s="5">
        <v>0.27</v>
      </c>
      <c r="Y299" s="5">
        <v>0.27</v>
      </c>
    </row>
    <row r="300" spans="1:25" ht="25.5" x14ac:dyDescent="0.25">
      <c r="A300" s="4" t="s">
        <v>12464</v>
      </c>
      <c r="B300" s="4" t="s">
        <v>25713</v>
      </c>
      <c r="C300" s="4" t="s">
        <v>2775</v>
      </c>
      <c r="D300" s="1" t="s">
        <v>2776</v>
      </c>
      <c r="E300" s="5" t="s">
        <v>216</v>
      </c>
      <c r="F300" s="5" t="s">
        <v>216</v>
      </c>
      <c r="G300" s="5" t="s">
        <v>216</v>
      </c>
      <c r="H300" s="5" t="s">
        <v>216</v>
      </c>
      <c r="I300" s="5" t="s">
        <v>216</v>
      </c>
      <c r="J300" s="5">
        <v>0</v>
      </c>
      <c r="K300" s="5" t="s">
        <v>216</v>
      </c>
      <c r="L300" s="5" t="s">
        <v>216</v>
      </c>
      <c r="M300" s="5" t="s">
        <v>216</v>
      </c>
      <c r="N300" s="5" t="s">
        <v>216</v>
      </c>
      <c r="O300" s="5" t="s">
        <v>216</v>
      </c>
      <c r="P300" s="5" t="s">
        <v>216</v>
      </c>
      <c r="Q300" s="5" t="s">
        <v>216</v>
      </c>
      <c r="R300" s="5" t="s">
        <v>216</v>
      </c>
      <c r="S300" s="5">
        <v>0</v>
      </c>
      <c r="T300" s="5">
        <v>0</v>
      </c>
      <c r="U300" s="5">
        <v>0</v>
      </c>
      <c r="V300" s="5">
        <v>0</v>
      </c>
      <c r="W300" s="5">
        <v>0</v>
      </c>
      <c r="X300" s="5">
        <v>0</v>
      </c>
      <c r="Y300" s="5">
        <v>0</v>
      </c>
    </row>
    <row r="301" spans="1:25" ht="25.5" x14ac:dyDescent="0.25">
      <c r="A301" s="4" t="s">
        <v>12465</v>
      </c>
      <c r="B301" s="4" t="s">
        <v>25713</v>
      </c>
      <c r="C301" s="4" t="s">
        <v>9397</v>
      </c>
      <c r="D301" s="1" t="s">
        <v>9398</v>
      </c>
      <c r="E301" s="5" t="s">
        <v>216</v>
      </c>
      <c r="F301" s="5" t="s">
        <v>216</v>
      </c>
      <c r="G301" s="5" t="s">
        <v>216</v>
      </c>
      <c r="H301" s="5" t="s">
        <v>216</v>
      </c>
      <c r="I301" s="5" t="s">
        <v>216</v>
      </c>
      <c r="J301" s="5">
        <v>0</v>
      </c>
      <c r="K301" s="5" t="s">
        <v>216</v>
      </c>
      <c r="L301" s="5" t="s">
        <v>216</v>
      </c>
      <c r="M301" s="5" t="s">
        <v>216</v>
      </c>
      <c r="N301" s="5" t="s">
        <v>216</v>
      </c>
      <c r="O301" s="5" t="s">
        <v>216</v>
      </c>
      <c r="P301" s="5" t="s">
        <v>216</v>
      </c>
      <c r="Q301" s="5" t="s">
        <v>216</v>
      </c>
      <c r="R301" s="5" t="s">
        <v>216</v>
      </c>
      <c r="S301" s="5">
        <v>0</v>
      </c>
      <c r="T301" s="5">
        <v>0</v>
      </c>
      <c r="U301" s="5">
        <v>0</v>
      </c>
      <c r="V301" s="5">
        <v>0</v>
      </c>
      <c r="W301" s="5">
        <v>0</v>
      </c>
      <c r="X301" s="5">
        <v>0</v>
      </c>
      <c r="Y301" s="5">
        <v>0</v>
      </c>
    </row>
    <row r="302" spans="1:25" ht="25.5" x14ac:dyDescent="0.25">
      <c r="A302" s="4" t="s">
        <v>12466</v>
      </c>
      <c r="B302" s="4" t="s">
        <v>25713</v>
      </c>
      <c r="C302" s="4" t="s">
        <v>2781</v>
      </c>
      <c r="D302" s="1" t="s">
        <v>9400</v>
      </c>
      <c r="E302" s="5" t="s">
        <v>216</v>
      </c>
      <c r="F302" s="5" t="s">
        <v>216</v>
      </c>
      <c r="G302" s="5" t="s">
        <v>216</v>
      </c>
      <c r="H302" s="5" t="s">
        <v>216</v>
      </c>
      <c r="I302" s="5" t="s">
        <v>216</v>
      </c>
      <c r="J302" s="5">
        <v>0</v>
      </c>
      <c r="K302" s="5" t="s">
        <v>216</v>
      </c>
      <c r="L302" s="5" t="s">
        <v>216</v>
      </c>
      <c r="M302" s="5" t="s">
        <v>216</v>
      </c>
      <c r="N302" s="5" t="s">
        <v>216</v>
      </c>
      <c r="O302" s="5" t="s">
        <v>216</v>
      </c>
      <c r="P302" s="5" t="s">
        <v>216</v>
      </c>
      <c r="Q302" s="5" t="s">
        <v>216</v>
      </c>
      <c r="R302" s="5" t="s">
        <v>216</v>
      </c>
      <c r="S302" s="5">
        <v>0</v>
      </c>
      <c r="T302" s="5">
        <v>0</v>
      </c>
      <c r="U302" s="5">
        <v>0</v>
      </c>
      <c r="V302" s="5">
        <v>0</v>
      </c>
      <c r="W302" s="5">
        <v>0</v>
      </c>
      <c r="X302" s="5">
        <v>0</v>
      </c>
      <c r="Y302" s="5">
        <v>0</v>
      </c>
    </row>
    <row r="303" spans="1:25" ht="25.5" x14ac:dyDescent="0.25">
      <c r="A303" s="4" t="s">
        <v>12467</v>
      </c>
      <c r="B303" s="4" t="s">
        <v>25713</v>
      </c>
      <c r="C303" s="4" t="s">
        <v>2784</v>
      </c>
      <c r="D303" s="1" t="s">
        <v>9402</v>
      </c>
      <c r="E303" s="5" t="s">
        <v>216</v>
      </c>
      <c r="F303" s="5" t="s">
        <v>216</v>
      </c>
      <c r="G303" s="5" t="s">
        <v>216</v>
      </c>
      <c r="H303" s="5" t="s">
        <v>216</v>
      </c>
      <c r="I303" s="5" t="s">
        <v>216</v>
      </c>
      <c r="J303" s="5">
        <v>0</v>
      </c>
      <c r="K303" s="5" t="s">
        <v>216</v>
      </c>
      <c r="L303" s="5" t="s">
        <v>216</v>
      </c>
      <c r="M303" s="5" t="s">
        <v>216</v>
      </c>
      <c r="N303" s="5" t="s">
        <v>216</v>
      </c>
      <c r="O303" s="5" t="s">
        <v>216</v>
      </c>
      <c r="P303" s="5" t="s">
        <v>216</v>
      </c>
      <c r="Q303" s="5" t="s">
        <v>216</v>
      </c>
      <c r="R303" s="5" t="s">
        <v>216</v>
      </c>
      <c r="S303" s="5">
        <v>0</v>
      </c>
      <c r="T303" s="5">
        <v>0</v>
      </c>
      <c r="U303" s="5">
        <v>0</v>
      </c>
      <c r="V303" s="5">
        <v>0</v>
      </c>
      <c r="W303" s="5">
        <v>0</v>
      </c>
      <c r="X303" s="5">
        <v>0</v>
      </c>
      <c r="Y303" s="5">
        <v>0</v>
      </c>
    </row>
    <row r="304" spans="1:25" ht="25.5" x14ac:dyDescent="0.25">
      <c r="A304" s="4" t="s">
        <v>12468</v>
      </c>
      <c r="B304" s="4" t="s">
        <v>25713</v>
      </c>
      <c r="C304" s="4" t="s">
        <v>2787</v>
      </c>
      <c r="D304" s="1" t="s">
        <v>9404</v>
      </c>
      <c r="E304" s="5" t="s">
        <v>216</v>
      </c>
      <c r="F304" s="5" t="s">
        <v>216</v>
      </c>
      <c r="G304" s="5" t="s">
        <v>216</v>
      </c>
      <c r="H304" s="5" t="s">
        <v>216</v>
      </c>
      <c r="I304" s="5" t="s">
        <v>216</v>
      </c>
      <c r="J304" s="5">
        <v>0</v>
      </c>
      <c r="K304" s="5" t="s">
        <v>216</v>
      </c>
      <c r="L304" s="5" t="s">
        <v>216</v>
      </c>
      <c r="M304" s="5" t="s">
        <v>216</v>
      </c>
      <c r="N304" s="5" t="s">
        <v>216</v>
      </c>
      <c r="O304" s="5" t="s">
        <v>216</v>
      </c>
      <c r="P304" s="5" t="s">
        <v>216</v>
      </c>
      <c r="Q304" s="5" t="s">
        <v>216</v>
      </c>
      <c r="R304" s="5" t="s">
        <v>216</v>
      </c>
      <c r="S304" s="5">
        <v>0</v>
      </c>
      <c r="T304" s="5">
        <v>0</v>
      </c>
      <c r="U304" s="5">
        <v>0</v>
      </c>
      <c r="V304" s="5">
        <v>0</v>
      </c>
      <c r="W304" s="5">
        <v>0</v>
      </c>
      <c r="X304" s="5">
        <v>0</v>
      </c>
      <c r="Y304" s="5">
        <v>0</v>
      </c>
    </row>
    <row r="305" spans="1:25" ht="25.5" x14ac:dyDescent="0.25">
      <c r="A305" s="4" t="s">
        <v>12469</v>
      </c>
      <c r="B305" s="4" t="s">
        <v>25713</v>
      </c>
      <c r="C305" s="4" t="s">
        <v>2793</v>
      </c>
      <c r="D305" s="1" t="s">
        <v>2794</v>
      </c>
      <c r="E305" s="5" t="s">
        <v>216</v>
      </c>
      <c r="F305" s="5" t="s">
        <v>216</v>
      </c>
      <c r="G305" s="5" t="s">
        <v>216</v>
      </c>
      <c r="H305" s="5" t="s">
        <v>216</v>
      </c>
      <c r="I305" s="5" t="s">
        <v>216</v>
      </c>
      <c r="J305" s="5">
        <v>0</v>
      </c>
      <c r="K305" s="5" t="s">
        <v>216</v>
      </c>
      <c r="L305" s="5" t="s">
        <v>216</v>
      </c>
      <c r="M305" s="5" t="s">
        <v>216</v>
      </c>
      <c r="N305" s="5" t="s">
        <v>216</v>
      </c>
      <c r="O305" s="5" t="s">
        <v>216</v>
      </c>
      <c r="P305" s="5" t="s">
        <v>216</v>
      </c>
      <c r="Q305" s="5" t="s">
        <v>216</v>
      </c>
      <c r="R305" s="5" t="s">
        <v>216</v>
      </c>
      <c r="S305" s="5">
        <v>0</v>
      </c>
      <c r="T305" s="5">
        <v>0</v>
      </c>
      <c r="U305" s="5">
        <v>0</v>
      </c>
      <c r="V305" s="5">
        <v>0</v>
      </c>
      <c r="W305" s="5">
        <v>0</v>
      </c>
      <c r="X305" s="5">
        <v>0</v>
      </c>
      <c r="Y305" s="5">
        <v>0</v>
      </c>
    </row>
    <row r="306" spans="1:25" ht="25.5" x14ac:dyDescent="0.25">
      <c r="A306" s="4" t="s">
        <v>12470</v>
      </c>
      <c r="B306" s="4" t="s">
        <v>25713</v>
      </c>
      <c r="C306" s="4" t="s">
        <v>2796</v>
      </c>
      <c r="D306" s="1" t="s">
        <v>2797</v>
      </c>
      <c r="E306" s="5" t="s">
        <v>216</v>
      </c>
      <c r="F306" s="5" t="s">
        <v>216</v>
      </c>
      <c r="G306" s="5" t="s">
        <v>216</v>
      </c>
      <c r="H306" s="5" t="s">
        <v>216</v>
      </c>
      <c r="I306" s="5" t="s">
        <v>216</v>
      </c>
      <c r="J306" s="5">
        <v>0</v>
      </c>
      <c r="K306" s="5" t="s">
        <v>216</v>
      </c>
      <c r="L306" s="5" t="s">
        <v>216</v>
      </c>
      <c r="M306" s="5" t="s">
        <v>216</v>
      </c>
      <c r="N306" s="5" t="s">
        <v>216</v>
      </c>
      <c r="O306" s="5" t="s">
        <v>216</v>
      </c>
      <c r="P306" s="5" t="s">
        <v>216</v>
      </c>
      <c r="Q306" s="5" t="s">
        <v>216</v>
      </c>
      <c r="R306" s="5" t="s">
        <v>216</v>
      </c>
      <c r="S306" s="5">
        <v>0</v>
      </c>
      <c r="T306" s="5">
        <v>0</v>
      </c>
      <c r="U306" s="5">
        <v>0</v>
      </c>
      <c r="V306" s="5">
        <v>0</v>
      </c>
      <c r="W306" s="5">
        <v>0</v>
      </c>
      <c r="X306" s="5">
        <v>0</v>
      </c>
      <c r="Y306" s="5">
        <v>0</v>
      </c>
    </row>
    <row r="307" spans="1:25" ht="25.5" x14ac:dyDescent="0.25">
      <c r="A307" s="4" t="s">
        <v>12471</v>
      </c>
      <c r="B307" s="4" t="s">
        <v>25713</v>
      </c>
      <c r="C307" s="4" t="s">
        <v>2799</v>
      </c>
      <c r="D307" s="1" t="s">
        <v>9408</v>
      </c>
      <c r="E307" s="5" t="s">
        <v>216</v>
      </c>
      <c r="F307" s="5" t="s">
        <v>216</v>
      </c>
      <c r="G307" s="5" t="s">
        <v>216</v>
      </c>
      <c r="H307" s="5" t="s">
        <v>216</v>
      </c>
      <c r="I307" s="5" t="s">
        <v>216</v>
      </c>
      <c r="J307" s="5">
        <v>0.25</v>
      </c>
      <c r="K307" s="5" t="s">
        <v>216</v>
      </c>
      <c r="L307" s="5" t="s">
        <v>216</v>
      </c>
      <c r="M307" s="5" t="s">
        <v>216</v>
      </c>
      <c r="N307" s="5" t="s">
        <v>216</v>
      </c>
      <c r="O307" s="5" t="s">
        <v>216</v>
      </c>
      <c r="P307" s="5" t="s">
        <v>216</v>
      </c>
      <c r="Q307" s="5" t="s">
        <v>216</v>
      </c>
      <c r="R307" s="5" t="s">
        <v>216</v>
      </c>
      <c r="S307" s="5">
        <v>0.27</v>
      </c>
      <c r="T307" s="5">
        <v>0.27</v>
      </c>
      <c r="U307" s="5">
        <v>0.27</v>
      </c>
      <c r="V307" s="5">
        <v>0.27</v>
      </c>
      <c r="W307" s="5">
        <v>0.27</v>
      </c>
      <c r="X307" s="5">
        <v>0.27</v>
      </c>
      <c r="Y307" s="5">
        <v>0.27</v>
      </c>
    </row>
    <row r="308" spans="1:25" x14ac:dyDescent="0.25">
      <c r="A308" s="4" t="s">
        <v>12472</v>
      </c>
      <c r="B308" s="4" t="s">
        <v>25713</v>
      </c>
      <c r="C308" s="4" t="s">
        <v>3393</v>
      </c>
      <c r="D308" s="1" t="s">
        <v>11853</v>
      </c>
      <c r="E308" s="5" t="s">
        <v>216</v>
      </c>
      <c r="F308" s="5" t="s">
        <v>216</v>
      </c>
      <c r="G308" s="5" t="s">
        <v>216</v>
      </c>
      <c r="H308" s="5" t="s">
        <v>216</v>
      </c>
      <c r="I308" s="5" t="s">
        <v>216</v>
      </c>
      <c r="J308" s="5">
        <v>276100</v>
      </c>
      <c r="K308" s="5" t="s">
        <v>216</v>
      </c>
      <c r="L308" s="5" t="s">
        <v>216</v>
      </c>
      <c r="M308" s="5" t="s">
        <v>216</v>
      </c>
      <c r="N308" s="5" t="s">
        <v>216</v>
      </c>
      <c r="O308" s="5" t="s">
        <v>216</v>
      </c>
      <c r="P308" s="5" t="s">
        <v>216</v>
      </c>
      <c r="Q308" s="5" t="s">
        <v>216</v>
      </c>
      <c r="R308" s="5" t="s">
        <v>216</v>
      </c>
      <c r="S308" s="5">
        <v>333385</v>
      </c>
      <c r="T308" s="5">
        <v>333385</v>
      </c>
      <c r="U308" s="5">
        <v>333385</v>
      </c>
      <c r="V308" s="5">
        <v>333385</v>
      </c>
      <c r="W308" s="5">
        <v>565840</v>
      </c>
      <c r="X308" s="5">
        <v>565840</v>
      </c>
      <c r="Y308" s="5">
        <v>589040</v>
      </c>
    </row>
    <row r="309" spans="1:25" x14ac:dyDescent="0.25">
      <c r="A309" s="4" t="s">
        <v>12473</v>
      </c>
      <c r="B309" s="4" t="s">
        <v>25713</v>
      </c>
      <c r="C309" s="4" t="s">
        <v>3396</v>
      </c>
      <c r="D309" s="1" t="s">
        <v>11854</v>
      </c>
      <c r="E309" s="5" t="s">
        <v>216</v>
      </c>
      <c r="F309" s="5" t="s">
        <v>216</v>
      </c>
      <c r="G309" s="5" t="s">
        <v>216</v>
      </c>
      <c r="H309" s="5" t="s">
        <v>216</v>
      </c>
      <c r="I309" s="5" t="s">
        <v>216</v>
      </c>
      <c r="J309" s="5">
        <v>0</v>
      </c>
      <c r="K309" s="5" t="s">
        <v>216</v>
      </c>
      <c r="L309" s="5" t="s">
        <v>216</v>
      </c>
      <c r="M309" s="5" t="s">
        <v>216</v>
      </c>
      <c r="N309" s="5" t="s">
        <v>216</v>
      </c>
      <c r="O309" s="5" t="s">
        <v>216</v>
      </c>
      <c r="P309" s="5" t="s">
        <v>216</v>
      </c>
      <c r="Q309" s="5" t="s">
        <v>216</v>
      </c>
      <c r="R309" s="5" t="s">
        <v>216</v>
      </c>
      <c r="S309" s="5">
        <v>0</v>
      </c>
      <c r="T309" s="5">
        <v>0</v>
      </c>
      <c r="U309" s="5">
        <v>0</v>
      </c>
      <c r="V309" s="5">
        <v>0</v>
      </c>
      <c r="W309" s="5">
        <v>0</v>
      </c>
      <c r="X309" s="5">
        <v>0</v>
      </c>
      <c r="Y309" s="5">
        <v>0</v>
      </c>
    </row>
    <row r="310" spans="1:25" x14ac:dyDescent="0.25">
      <c r="A310" s="4" t="s">
        <v>12474</v>
      </c>
      <c r="B310" s="4" t="s">
        <v>25713</v>
      </c>
      <c r="C310" s="4" t="s">
        <v>3528</v>
      </c>
      <c r="D310" s="1" t="s">
        <v>11855</v>
      </c>
      <c r="E310" s="5" t="s">
        <v>216</v>
      </c>
      <c r="F310" s="5" t="s">
        <v>216</v>
      </c>
      <c r="G310" s="5" t="s">
        <v>216</v>
      </c>
      <c r="H310" s="5" t="s">
        <v>216</v>
      </c>
      <c r="I310" s="5" t="s">
        <v>216</v>
      </c>
      <c r="J310" s="5">
        <v>14250</v>
      </c>
      <c r="K310" s="5" t="s">
        <v>216</v>
      </c>
      <c r="L310" s="5" t="s">
        <v>216</v>
      </c>
      <c r="M310" s="5" t="s">
        <v>216</v>
      </c>
      <c r="N310" s="5" t="s">
        <v>216</v>
      </c>
      <c r="O310" s="5" t="s">
        <v>216</v>
      </c>
      <c r="P310" s="5" t="s">
        <v>216</v>
      </c>
      <c r="Q310" s="5" t="s">
        <v>216</v>
      </c>
      <c r="R310" s="5" t="s">
        <v>216</v>
      </c>
      <c r="S310" s="5">
        <v>16460</v>
      </c>
      <c r="T310" s="5">
        <v>16460</v>
      </c>
      <c r="U310" s="5">
        <v>16460</v>
      </c>
      <c r="V310" s="5">
        <v>16460</v>
      </c>
      <c r="W310" s="5">
        <v>18100</v>
      </c>
      <c r="X310" s="5">
        <v>18100</v>
      </c>
      <c r="Y310" s="5">
        <v>18840</v>
      </c>
    </row>
    <row r="311" spans="1:25" x14ac:dyDescent="0.25">
      <c r="A311" s="4" t="s">
        <v>11345</v>
      </c>
      <c r="B311" s="4" t="s">
        <v>25713</v>
      </c>
      <c r="C311" s="4" t="s">
        <v>3408</v>
      </c>
      <c r="D311" s="1" t="s">
        <v>10532</v>
      </c>
      <c r="E311" s="5" t="s">
        <v>216</v>
      </c>
      <c r="F311" s="5" t="s">
        <v>216</v>
      </c>
      <c r="G311" s="5" t="s">
        <v>216</v>
      </c>
      <c r="H311" s="5" t="s">
        <v>216</v>
      </c>
      <c r="I311" s="5" t="s">
        <v>216</v>
      </c>
      <c r="J311" s="5">
        <v>633</v>
      </c>
      <c r="K311" s="5" t="s">
        <v>216</v>
      </c>
      <c r="L311" s="5" t="s">
        <v>216</v>
      </c>
      <c r="M311" s="5" t="s">
        <v>216</v>
      </c>
      <c r="N311" s="5" t="s">
        <v>216</v>
      </c>
      <c r="O311" s="5" t="s">
        <v>216</v>
      </c>
      <c r="P311" s="5" t="s">
        <v>216</v>
      </c>
      <c r="Q311" s="5" t="s">
        <v>216</v>
      </c>
      <c r="R311" s="5" t="s">
        <v>216</v>
      </c>
      <c r="S311" s="5">
        <v>1620</v>
      </c>
      <c r="T311" s="5">
        <v>1620</v>
      </c>
      <c r="U311" s="5">
        <v>1620</v>
      </c>
      <c r="V311" s="5">
        <v>1620</v>
      </c>
      <c r="W311" s="5">
        <v>1800</v>
      </c>
      <c r="X311" s="5">
        <v>1800</v>
      </c>
      <c r="Y311" s="5">
        <v>1870</v>
      </c>
    </row>
    <row r="312" spans="1:25" x14ac:dyDescent="0.25">
      <c r="A312" s="4" t="s">
        <v>11349</v>
      </c>
      <c r="B312" s="4" t="s">
        <v>25713</v>
      </c>
      <c r="C312" s="4" t="s">
        <v>3417</v>
      </c>
      <c r="D312" s="1" t="s">
        <v>3418</v>
      </c>
      <c r="E312" s="5" t="s">
        <v>216</v>
      </c>
      <c r="F312" s="5" t="s">
        <v>216</v>
      </c>
      <c r="G312" s="5" t="s">
        <v>216</v>
      </c>
      <c r="H312" s="5" t="s">
        <v>216</v>
      </c>
      <c r="I312" s="5" t="s">
        <v>216</v>
      </c>
      <c r="J312" s="5">
        <v>9350</v>
      </c>
      <c r="K312" s="5" t="s">
        <v>216</v>
      </c>
      <c r="L312" s="5" t="s">
        <v>216</v>
      </c>
      <c r="M312" s="5" t="s">
        <v>216</v>
      </c>
      <c r="N312" s="5" t="s">
        <v>216</v>
      </c>
      <c r="O312" s="5" t="s">
        <v>216</v>
      </c>
      <c r="P312" s="5" t="s">
        <v>216</v>
      </c>
      <c r="Q312" s="5" t="s">
        <v>216</v>
      </c>
      <c r="R312" s="5" t="s">
        <v>216</v>
      </c>
      <c r="S312" s="5">
        <v>18200</v>
      </c>
      <c r="T312" s="5">
        <v>20500</v>
      </c>
      <c r="U312" s="5">
        <v>26000</v>
      </c>
      <c r="V312" s="5">
        <v>26000</v>
      </c>
      <c r="W312" s="5">
        <v>29500</v>
      </c>
      <c r="X312" s="5">
        <v>29500</v>
      </c>
      <c r="Y312" s="5">
        <v>32300</v>
      </c>
    </row>
    <row r="313" spans="1:25" x14ac:dyDescent="0.25">
      <c r="A313" s="4" t="s">
        <v>11352</v>
      </c>
      <c r="B313" s="4" t="s">
        <v>25713</v>
      </c>
      <c r="C313" s="4" t="s">
        <v>3420</v>
      </c>
      <c r="D313" s="1" t="s">
        <v>3421</v>
      </c>
      <c r="E313" s="5" t="s">
        <v>216</v>
      </c>
      <c r="F313" s="5" t="s">
        <v>216</v>
      </c>
      <c r="G313" s="5" t="s">
        <v>216</v>
      </c>
      <c r="H313" s="5" t="s">
        <v>216</v>
      </c>
      <c r="I313" s="5" t="s">
        <v>216</v>
      </c>
      <c r="J313" s="5">
        <v>0</v>
      </c>
      <c r="K313" s="5" t="s">
        <v>216</v>
      </c>
      <c r="L313" s="5" t="s">
        <v>216</v>
      </c>
      <c r="M313" s="5" t="s">
        <v>216</v>
      </c>
      <c r="N313" s="5" t="s">
        <v>216</v>
      </c>
      <c r="O313" s="5" t="s">
        <v>216</v>
      </c>
      <c r="P313" s="5" t="s">
        <v>216</v>
      </c>
      <c r="Q313" s="5" t="s">
        <v>216</v>
      </c>
      <c r="R313" s="5" t="s">
        <v>216</v>
      </c>
      <c r="S313" s="5">
        <v>0</v>
      </c>
      <c r="T313" s="5">
        <v>0</v>
      </c>
      <c r="U313" s="5">
        <v>0</v>
      </c>
      <c r="V313" s="5">
        <v>0</v>
      </c>
      <c r="W313" s="5">
        <v>0</v>
      </c>
      <c r="X313" s="5">
        <v>0</v>
      </c>
      <c r="Y313" s="5">
        <v>0</v>
      </c>
    </row>
    <row r="314" spans="1:25" x14ac:dyDescent="0.25">
      <c r="A314" s="4" t="s">
        <v>12475</v>
      </c>
      <c r="B314" s="4" t="s">
        <v>25713</v>
      </c>
      <c r="C314" s="4" t="s">
        <v>3525</v>
      </c>
      <c r="D314" s="1" t="s">
        <v>9440</v>
      </c>
      <c r="E314" s="5" t="s">
        <v>216</v>
      </c>
      <c r="F314" s="5" t="s">
        <v>216</v>
      </c>
      <c r="G314" s="5" t="s">
        <v>216</v>
      </c>
      <c r="H314" s="5" t="s">
        <v>216</v>
      </c>
      <c r="I314" s="5" t="s">
        <v>216</v>
      </c>
      <c r="J314" s="5">
        <v>0</v>
      </c>
      <c r="K314" s="5" t="s">
        <v>216</v>
      </c>
      <c r="L314" s="5" t="s">
        <v>216</v>
      </c>
      <c r="M314" s="5" t="s">
        <v>216</v>
      </c>
      <c r="N314" s="5" t="s">
        <v>216</v>
      </c>
      <c r="O314" s="5" t="s">
        <v>216</v>
      </c>
      <c r="P314" s="5" t="s">
        <v>216</v>
      </c>
      <c r="Q314" s="5" t="s">
        <v>216</v>
      </c>
      <c r="R314" s="5" t="s">
        <v>216</v>
      </c>
      <c r="S314" s="5">
        <v>18560</v>
      </c>
      <c r="T314" s="5">
        <v>20100</v>
      </c>
      <c r="U314" s="5">
        <v>23600</v>
      </c>
      <c r="V314" s="5">
        <v>23600</v>
      </c>
      <c r="W314" s="5">
        <v>25960</v>
      </c>
      <c r="X314" s="5">
        <v>25960</v>
      </c>
      <c r="Y314" s="5">
        <v>28060</v>
      </c>
    </row>
    <row r="315" spans="1:25" x14ac:dyDescent="0.25">
      <c r="A315" s="4" t="s">
        <v>12476</v>
      </c>
      <c r="B315" s="4" t="s">
        <v>25713</v>
      </c>
      <c r="C315" s="4" t="s">
        <v>3429</v>
      </c>
      <c r="D315" s="1" t="s">
        <v>3430</v>
      </c>
      <c r="E315" s="5" t="s">
        <v>216</v>
      </c>
      <c r="F315" s="5" t="s">
        <v>216</v>
      </c>
      <c r="G315" s="5" t="s">
        <v>216</v>
      </c>
      <c r="H315" s="5" t="s">
        <v>216</v>
      </c>
      <c r="I315" s="5" t="s">
        <v>216</v>
      </c>
      <c r="J315" s="5">
        <v>295</v>
      </c>
      <c r="K315" s="5" t="s">
        <v>216</v>
      </c>
      <c r="L315" s="5" t="s">
        <v>216</v>
      </c>
      <c r="M315" s="5" t="s">
        <v>216</v>
      </c>
      <c r="N315" s="5" t="s">
        <v>216</v>
      </c>
      <c r="O315" s="5" t="s">
        <v>216</v>
      </c>
      <c r="P315" s="5" t="s">
        <v>216</v>
      </c>
      <c r="Q315" s="5" t="s">
        <v>216</v>
      </c>
      <c r="R315" s="5" t="s">
        <v>216</v>
      </c>
      <c r="S315" s="5">
        <v>310.5</v>
      </c>
      <c r="T315" s="5">
        <v>310.5</v>
      </c>
      <c r="U315" s="5">
        <v>310.5</v>
      </c>
      <c r="V315" s="5">
        <v>310.5</v>
      </c>
      <c r="W315" s="5">
        <v>358.5</v>
      </c>
      <c r="X315" s="5">
        <v>358.5</v>
      </c>
      <c r="Y315" s="5">
        <v>398</v>
      </c>
    </row>
    <row r="316" spans="1:25" x14ac:dyDescent="0.25">
      <c r="A316" s="4" t="s">
        <v>12477</v>
      </c>
      <c r="B316" s="4" t="s">
        <v>25713</v>
      </c>
      <c r="C316" s="4" t="s">
        <v>3432</v>
      </c>
      <c r="D316" s="1" t="s">
        <v>10533</v>
      </c>
      <c r="E316" s="5" t="s">
        <v>216</v>
      </c>
      <c r="F316" s="5" t="s">
        <v>216</v>
      </c>
      <c r="G316" s="5" t="s">
        <v>216</v>
      </c>
      <c r="H316" s="5" t="s">
        <v>216</v>
      </c>
      <c r="I316" s="5" t="s">
        <v>216</v>
      </c>
      <c r="J316" s="5">
        <v>88.5</v>
      </c>
      <c r="K316" s="5" t="s">
        <v>216</v>
      </c>
      <c r="L316" s="5" t="s">
        <v>216</v>
      </c>
      <c r="M316" s="5" t="s">
        <v>216</v>
      </c>
      <c r="N316" s="5" t="s">
        <v>216</v>
      </c>
      <c r="O316" s="5" t="s">
        <v>216</v>
      </c>
      <c r="P316" s="5" t="s">
        <v>216</v>
      </c>
      <c r="Q316" s="5" t="s">
        <v>216</v>
      </c>
      <c r="R316" s="5" t="s">
        <v>216</v>
      </c>
      <c r="S316" s="5">
        <v>93.5</v>
      </c>
      <c r="T316" s="5">
        <v>174.65</v>
      </c>
      <c r="U316" s="5">
        <v>173</v>
      </c>
      <c r="V316" s="5">
        <v>173</v>
      </c>
      <c r="W316" s="5">
        <v>107.47</v>
      </c>
      <c r="X316" s="5">
        <v>107.47</v>
      </c>
      <c r="Y316" s="5">
        <v>119.37</v>
      </c>
    </row>
    <row r="317" spans="1:25" x14ac:dyDescent="0.25">
      <c r="A317" s="4" t="s">
        <v>12478</v>
      </c>
      <c r="B317" s="4" t="s">
        <v>25713</v>
      </c>
      <c r="C317" s="4" t="s">
        <v>9511</v>
      </c>
      <c r="D317" s="1" t="s">
        <v>12479</v>
      </c>
      <c r="E317" s="5" t="s">
        <v>216</v>
      </c>
      <c r="F317" s="5" t="s">
        <v>216</v>
      </c>
      <c r="G317" s="5" t="s">
        <v>216</v>
      </c>
      <c r="H317" s="5" t="s">
        <v>216</v>
      </c>
      <c r="I317" s="5" t="s">
        <v>216</v>
      </c>
      <c r="J317" s="5">
        <v>0</v>
      </c>
      <c r="K317" s="5" t="s">
        <v>216</v>
      </c>
      <c r="L317" s="5" t="s">
        <v>216</v>
      </c>
      <c r="M317" s="5" t="s">
        <v>216</v>
      </c>
      <c r="N317" s="5" t="s">
        <v>216</v>
      </c>
      <c r="O317" s="5" t="s">
        <v>216</v>
      </c>
      <c r="P317" s="5" t="s">
        <v>216</v>
      </c>
      <c r="Q317" s="5" t="s">
        <v>216</v>
      </c>
      <c r="R317" s="5" t="s">
        <v>216</v>
      </c>
      <c r="S317" s="5">
        <v>95800</v>
      </c>
      <c r="T317" s="5">
        <v>95800</v>
      </c>
      <c r="U317" s="5">
        <v>95800</v>
      </c>
      <c r="V317" s="5">
        <v>95800</v>
      </c>
      <c r="W317" s="5">
        <v>0</v>
      </c>
      <c r="X317" s="5">
        <v>0</v>
      </c>
      <c r="Y317" s="5">
        <v>0</v>
      </c>
    </row>
    <row r="318" spans="1:25" x14ac:dyDescent="0.25">
      <c r="A318" s="4" t="s">
        <v>12480</v>
      </c>
      <c r="B318" s="4" t="s">
        <v>25713</v>
      </c>
      <c r="C318" s="4" t="s">
        <v>10535</v>
      </c>
      <c r="D318" s="1" t="s">
        <v>25714</v>
      </c>
      <c r="E318" s="5" t="s">
        <v>216</v>
      </c>
      <c r="F318" s="5" t="s">
        <v>216</v>
      </c>
      <c r="G318" s="5" t="s">
        <v>216</v>
      </c>
      <c r="H318" s="5" t="s">
        <v>216</v>
      </c>
      <c r="I318" s="5" t="s">
        <v>216</v>
      </c>
      <c r="J318" s="5">
        <v>97350</v>
      </c>
      <c r="K318" s="5" t="s">
        <v>216</v>
      </c>
      <c r="L318" s="5" t="s">
        <v>216</v>
      </c>
      <c r="M318" s="5" t="s">
        <v>216</v>
      </c>
      <c r="N318" s="5" t="s">
        <v>216</v>
      </c>
      <c r="O318" s="5" t="s">
        <v>216</v>
      </c>
      <c r="P318" s="5" t="s">
        <v>216</v>
      </c>
      <c r="Q318" s="5" t="s">
        <v>216</v>
      </c>
      <c r="R318" s="5" t="s">
        <v>216</v>
      </c>
      <c r="S318" s="5">
        <v>112855</v>
      </c>
      <c r="T318" s="5">
        <v>112855</v>
      </c>
      <c r="U318" s="5">
        <v>114233</v>
      </c>
      <c r="V318" s="5">
        <v>114233</v>
      </c>
      <c r="W318" s="5">
        <v>110350</v>
      </c>
      <c r="X318" s="5">
        <v>142900</v>
      </c>
      <c r="Y318" s="5">
        <v>148760</v>
      </c>
    </row>
    <row r="319" spans="1:25" x14ac:dyDescent="0.25">
      <c r="A319" s="4" t="s">
        <v>12481</v>
      </c>
      <c r="B319" s="4" t="s">
        <v>25713</v>
      </c>
      <c r="C319" s="4" t="s">
        <v>3441</v>
      </c>
      <c r="D319" s="1" t="s">
        <v>25715</v>
      </c>
      <c r="E319" s="5" t="s">
        <v>216</v>
      </c>
      <c r="F319" s="5" t="s">
        <v>216</v>
      </c>
      <c r="G319" s="5" t="s">
        <v>216</v>
      </c>
      <c r="H319" s="5" t="s">
        <v>216</v>
      </c>
      <c r="I319" s="5" t="s">
        <v>216</v>
      </c>
      <c r="J319" s="5">
        <v>97350</v>
      </c>
      <c r="K319" s="5" t="s">
        <v>216</v>
      </c>
      <c r="L319" s="5" t="s">
        <v>216</v>
      </c>
      <c r="M319" s="5" t="s">
        <v>216</v>
      </c>
      <c r="N319" s="5" t="s">
        <v>216</v>
      </c>
      <c r="O319" s="5" t="s">
        <v>216</v>
      </c>
      <c r="P319" s="5" t="s">
        <v>216</v>
      </c>
      <c r="Q319" s="5" t="s">
        <v>216</v>
      </c>
      <c r="R319" s="5" t="s">
        <v>216</v>
      </c>
      <c r="S319" s="5">
        <v>122855</v>
      </c>
      <c r="T319" s="5">
        <v>122855</v>
      </c>
      <c r="U319" s="5">
        <v>124233</v>
      </c>
      <c r="V319" s="5">
        <v>124233</v>
      </c>
      <c r="W319" s="5">
        <v>120350</v>
      </c>
      <c r="X319" s="5">
        <v>152900</v>
      </c>
      <c r="Y319" s="5">
        <v>159170</v>
      </c>
    </row>
    <row r="320" spans="1:25" ht="25.5" x14ac:dyDescent="0.25">
      <c r="A320" s="4" t="s">
        <v>12482</v>
      </c>
      <c r="B320" s="4" t="s">
        <v>25713</v>
      </c>
      <c r="C320" s="4" t="s">
        <v>3447</v>
      </c>
      <c r="D320" s="1" t="s">
        <v>25716</v>
      </c>
      <c r="E320" s="5" t="s">
        <v>216</v>
      </c>
      <c r="F320" s="5" t="s">
        <v>216</v>
      </c>
      <c r="G320" s="5" t="s">
        <v>216</v>
      </c>
      <c r="H320" s="5" t="s">
        <v>216</v>
      </c>
      <c r="I320" s="5" t="s">
        <v>216</v>
      </c>
      <c r="J320" s="5">
        <v>88.43</v>
      </c>
      <c r="K320" s="5" t="s">
        <v>216</v>
      </c>
      <c r="L320" s="5" t="s">
        <v>216</v>
      </c>
      <c r="M320" s="5" t="s">
        <v>216</v>
      </c>
      <c r="N320" s="5" t="s">
        <v>216</v>
      </c>
      <c r="O320" s="5" t="s">
        <v>216</v>
      </c>
      <c r="P320" s="5" t="s">
        <v>216</v>
      </c>
      <c r="Q320" s="5" t="s">
        <v>216</v>
      </c>
      <c r="R320" s="5" t="s">
        <v>216</v>
      </c>
      <c r="S320" s="5">
        <v>93.09</v>
      </c>
      <c r="T320" s="5">
        <v>76.510000000000005</v>
      </c>
      <c r="U320" s="5">
        <v>93.09</v>
      </c>
      <c r="V320" s="5">
        <v>93.09</v>
      </c>
      <c r="W320" s="5">
        <v>107.49</v>
      </c>
      <c r="X320" s="5">
        <v>107.49</v>
      </c>
      <c r="Y320" s="5">
        <v>119.51</v>
      </c>
    </row>
    <row r="321" spans="1:25" x14ac:dyDescent="0.25">
      <c r="A321" s="4" t="s">
        <v>12483</v>
      </c>
      <c r="B321" s="4" t="s">
        <v>25713</v>
      </c>
      <c r="C321" s="4" t="s">
        <v>3453</v>
      </c>
      <c r="D321" s="1" t="s">
        <v>20481</v>
      </c>
      <c r="E321" s="5" t="s">
        <v>216</v>
      </c>
      <c r="F321" s="5" t="s">
        <v>216</v>
      </c>
      <c r="G321" s="5" t="s">
        <v>216</v>
      </c>
      <c r="H321" s="5" t="s">
        <v>216</v>
      </c>
      <c r="I321" s="5" t="s">
        <v>216</v>
      </c>
      <c r="J321" s="5">
        <v>124200</v>
      </c>
      <c r="K321" s="5" t="s">
        <v>216</v>
      </c>
      <c r="L321" s="5" t="s">
        <v>216</v>
      </c>
      <c r="M321" s="5" t="s">
        <v>216</v>
      </c>
      <c r="N321" s="5" t="s">
        <v>216</v>
      </c>
      <c r="O321" s="5" t="s">
        <v>216</v>
      </c>
      <c r="P321" s="5" t="s">
        <v>216</v>
      </c>
      <c r="Q321" s="5" t="s">
        <v>216</v>
      </c>
      <c r="R321" s="5" t="s">
        <v>216</v>
      </c>
      <c r="S321" s="5">
        <v>122674</v>
      </c>
      <c r="T321" s="5">
        <v>122674</v>
      </c>
      <c r="U321" s="5">
        <v>124145</v>
      </c>
      <c r="V321" s="5">
        <v>124145</v>
      </c>
      <c r="W321" s="5">
        <v>120000</v>
      </c>
      <c r="X321" s="5">
        <v>152550</v>
      </c>
      <c r="Y321" s="5">
        <v>158800</v>
      </c>
    </row>
    <row r="322" spans="1:25" x14ac:dyDescent="0.25">
      <c r="A322" s="4" t="s">
        <v>12484</v>
      </c>
      <c r="B322" s="4" t="s">
        <v>25713</v>
      </c>
      <c r="C322" s="4" t="s">
        <v>3456</v>
      </c>
      <c r="D322" s="1" t="s">
        <v>25717</v>
      </c>
      <c r="E322" s="5" t="s">
        <v>216</v>
      </c>
      <c r="F322" s="5" t="s">
        <v>216</v>
      </c>
      <c r="G322" s="5" t="s">
        <v>216</v>
      </c>
      <c r="H322" s="5" t="s">
        <v>216</v>
      </c>
      <c r="I322" s="5" t="s">
        <v>216</v>
      </c>
      <c r="J322" s="5">
        <v>120000</v>
      </c>
      <c r="K322" s="5" t="s">
        <v>216</v>
      </c>
      <c r="L322" s="5" t="s">
        <v>216</v>
      </c>
      <c r="M322" s="5" t="s">
        <v>216</v>
      </c>
      <c r="N322" s="5" t="s">
        <v>216</v>
      </c>
      <c r="O322" s="5" t="s">
        <v>216</v>
      </c>
      <c r="P322" s="5" t="s">
        <v>216</v>
      </c>
      <c r="Q322" s="5" t="s">
        <v>216</v>
      </c>
      <c r="R322" s="5" t="s">
        <v>216</v>
      </c>
      <c r="S322" s="5">
        <v>122674</v>
      </c>
      <c r="T322" s="5">
        <v>122674</v>
      </c>
      <c r="U322" s="5">
        <v>124145</v>
      </c>
      <c r="V322" s="5">
        <v>124145</v>
      </c>
      <c r="W322" s="5">
        <v>120000</v>
      </c>
      <c r="X322" s="5">
        <v>152550</v>
      </c>
      <c r="Y322" s="5">
        <v>158800</v>
      </c>
    </row>
    <row r="323" spans="1:25" x14ac:dyDescent="0.25">
      <c r="A323" s="4" t="s">
        <v>25718</v>
      </c>
      <c r="B323" s="4" t="s">
        <v>25713</v>
      </c>
      <c r="C323" s="4" t="s">
        <v>3459</v>
      </c>
      <c r="D323" s="1" t="s">
        <v>25719</v>
      </c>
      <c r="E323" s="5" t="s">
        <v>216</v>
      </c>
      <c r="F323" s="5" t="s">
        <v>216</v>
      </c>
      <c r="G323" s="5" t="s">
        <v>216</v>
      </c>
      <c r="H323" s="5" t="s">
        <v>216</v>
      </c>
      <c r="I323" s="5" t="s">
        <v>216</v>
      </c>
      <c r="J323" s="5">
        <v>97350</v>
      </c>
      <c r="K323" s="5" t="s">
        <v>216</v>
      </c>
      <c r="L323" s="5" t="s">
        <v>216</v>
      </c>
      <c r="M323" s="5" t="s">
        <v>216</v>
      </c>
      <c r="N323" s="5" t="s">
        <v>216</v>
      </c>
      <c r="O323" s="5" t="s">
        <v>216</v>
      </c>
      <c r="P323" s="5" t="s">
        <v>216</v>
      </c>
      <c r="Q323" s="5" t="s">
        <v>216</v>
      </c>
      <c r="R323" s="5" t="s">
        <v>216</v>
      </c>
      <c r="S323" s="5">
        <v>112855</v>
      </c>
      <c r="T323" s="5">
        <v>112855</v>
      </c>
      <c r="U323" s="5">
        <v>114233</v>
      </c>
      <c r="V323" s="5">
        <v>114233</v>
      </c>
      <c r="W323" s="5">
        <v>110350</v>
      </c>
      <c r="X323" s="5">
        <v>142900</v>
      </c>
      <c r="Y323" s="5">
        <v>148760</v>
      </c>
    </row>
    <row r="324" spans="1:25" x14ac:dyDescent="0.25">
      <c r="A324" s="4" t="s">
        <v>25720</v>
      </c>
      <c r="B324" s="4" t="s">
        <v>25713</v>
      </c>
      <c r="C324" s="4" t="s">
        <v>3462</v>
      </c>
      <c r="D324" s="1" t="s">
        <v>25721</v>
      </c>
      <c r="E324" s="5" t="s">
        <v>216</v>
      </c>
      <c r="F324" s="5" t="s">
        <v>216</v>
      </c>
      <c r="G324" s="5" t="s">
        <v>216</v>
      </c>
      <c r="H324" s="5" t="s">
        <v>216</v>
      </c>
      <c r="I324" s="5" t="s">
        <v>216</v>
      </c>
      <c r="J324" s="5">
        <v>97350</v>
      </c>
      <c r="K324" s="5" t="s">
        <v>216</v>
      </c>
      <c r="L324" s="5" t="s">
        <v>216</v>
      </c>
      <c r="M324" s="5" t="s">
        <v>216</v>
      </c>
      <c r="N324" s="5" t="s">
        <v>216</v>
      </c>
      <c r="O324" s="5" t="s">
        <v>216</v>
      </c>
      <c r="P324" s="5" t="s">
        <v>216</v>
      </c>
      <c r="Q324" s="5" t="s">
        <v>216</v>
      </c>
      <c r="R324" s="5" t="s">
        <v>216</v>
      </c>
      <c r="S324" s="5">
        <v>122855</v>
      </c>
      <c r="T324" s="5">
        <v>122855</v>
      </c>
      <c r="U324" s="5">
        <v>124233</v>
      </c>
      <c r="V324" s="5">
        <v>124233</v>
      </c>
      <c r="W324" s="5">
        <v>120350</v>
      </c>
      <c r="X324" s="5">
        <v>152900</v>
      </c>
      <c r="Y324" s="5">
        <v>159170</v>
      </c>
    </row>
    <row r="325" spans="1:25" x14ac:dyDescent="0.25">
      <c r="A325" s="4" t="s">
        <v>12485</v>
      </c>
      <c r="B325" s="4" t="s">
        <v>25713</v>
      </c>
      <c r="C325" s="4" t="s">
        <v>3471</v>
      </c>
      <c r="D325" s="1" t="s">
        <v>3472</v>
      </c>
      <c r="E325" s="5" t="s">
        <v>216</v>
      </c>
      <c r="F325" s="5" t="s">
        <v>216</v>
      </c>
      <c r="G325" s="5" t="s">
        <v>216</v>
      </c>
      <c r="H325" s="5" t="s">
        <v>216</v>
      </c>
      <c r="I325" s="5" t="s">
        <v>216</v>
      </c>
      <c r="J325" s="5">
        <v>0</v>
      </c>
      <c r="K325" s="5" t="s">
        <v>216</v>
      </c>
      <c r="L325" s="5" t="s">
        <v>216</v>
      </c>
      <c r="M325" s="5" t="s">
        <v>216</v>
      </c>
      <c r="N325" s="5" t="s">
        <v>216</v>
      </c>
      <c r="O325" s="5" t="s">
        <v>216</v>
      </c>
      <c r="P325" s="5" t="s">
        <v>216</v>
      </c>
      <c r="Q325" s="5" t="s">
        <v>216</v>
      </c>
      <c r="R325" s="5" t="s">
        <v>216</v>
      </c>
      <c r="S325" s="5">
        <v>0</v>
      </c>
      <c r="T325" s="5">
        <v>0</v>
      </c>
      <c r="U325" s="5">
        <v>0</v>
      </c>
      <c r="V325" s="5">
        <v>0</v>
      </c>
      <c r="W325" s="5">
        <v>0</v>
      </c>
      <c r="X325" s="5">
        <v>0</v>
      </c>
      <c r="Y325" s="5">
        <v>0</v>
      </c>
    </row>
    <row r="326" spans="1:25" x14ac:dyDescent="0.25">
      <c r="A326" s="4" t="s">
        <v>12486</v>
      </c>
      <c r="B326" s="4" t="s">
        <v>25713</v>
      </c>
      <c r="C326" s="4" t="s">
        <v>3474</v>
      </c>
      <c r="D326" s="1" t="s">
        <v>3475</v>
      </c>
      <c r="E326" s="5" t="s">
        <v>216</v>
      </c>
      <c r="F326" s="5" t="s">
        <v>216</v>
      </c>
      <c r="G326" s="5" t="s">
        <v>216</v>
      </c>
      <c r="H326" s="5" t="s">
        <v>216</v>
      </c>
      <c r="I326" s="5" t="s">
        <v>216</v>
      </c>
      <c r="J326" s="5">
        <v>0</v>
      </c>
      <c r="K326" s="5" t="s">
        <v>216</v>
      </c>
      <c r="L326" s="5" t="s">
        <v>216</v>
      </c>
      <c r="M326" s="5" t="s">
        <v>216</v>
      </c>
      <c r="N326" s="5" t="s">
        <v>216</v>
      </c>
      <c r="O326" s="5" t="s">
        <v>216</v>
      </c>
      <c r="P326" s="5" t="s">
        <v>216</v>
      </c>
      <c r="Q326" s="5" t="s">
        <v>216</v>
      </c>
      <c r="R326" s="5" t="s">
        <v>216</v>
      </c>
      <c r="S326" s="5">
        <v>0</v>
      </c>
      <c r="T326" s="5">
        <v>0</v>
      </c>
      <c r="U326" s="5">
        <v>0</v>
      </c>
      <c r="V326" s="5">
        <v>0</v>
      </c>
      <c r="W326" s="5">
        <v>0</v>
      </c>
      <c r="X326" s="5">
        <v>0</v>
      </c>
      <c r="Y326" s="5">
        <v>0</v>
      </c>
    </row>
    <row r="327" spans="1:25" x14ac:dyDescent="0.25">
      <c r="A327" s="4" t="s">
        <v>12487</v>
      </c>
      <c r="B327" s="4" t="s">
        <v>25713</v>
      </c>
      <c r="C327" s="4" t="s">
        <v>3477</v>
      </c>
      <c r="D327" s="1" t="s">
        <v>11864</v>
      </c>
      <c r="E327" s="5" t="s">
        <v>216</v>
      </c>
      <c r="F327" s="5" t="s">
        <v>216</v>
      </c>
      <c r="G327" s="5" t="s">
        <v>216</v>
      </c>
      <c r="H327" s="5" t="s">
        <v>216</v>
      </c>
      <c r="I327" s="5" t="s">
        <v>216</v>
      </c>
      <c r="J327" s="5">
        <v>0</v>
      </c>
      <c r="K327" s="5" t="s">
        <v>216</v>
      </c>
      <c r="L327" s="5" t="s">
        <v>216</v>
      </c>
      <c r="M327" s="5" t="s">
        <v>216</v>
      </c>
      <c r="N327" s="5" t="s">
        <v>216</v>
      </c>
      <c r="O327" s="5" t="s">
        <v>216</v>
      </c>
      <c r="P327" s="5" t="s">
        <v>216</v>
      </c>
      <c r="Q327" s="5" t="s">
        <v>216</v>
      </c>
      <c r="R327" s="5" t="s">
        <v>216</v>
      </c>
      <c r="S327" s="5">
        <v>0</v>
      </c>
      <c r="T327" s="5">
        <v>0</v>
      </c>
      <c r="U327" s="5">
        <v>0</v>
      </c>
      <c r="V327" s="5">
        <v>0</v>
      </c>
      <c r="W327" s="5">
        <v>0</v>
      </c>
      <c r="X327" s="5">
        <v>0</v>
      </c>
      <c r="Y327" s="5">
        <v>0</v>
      </c>
    </row>
    <row r="328" spans="1:25" x14ac:dyDescent="0.25">
      <c r="A328" s="4" t="s">
        <v>12488</v>
      </c>
      <c r="B328" s="4" t="s">
        <v>25713</v>
      </c>
      <c r="C328" s="4" t="s">
        <v>3480</v>
      </c>
      <c r="D328" s="1" t="s">
        <v>3481</v>
      </c>
      <c r="E328" s="5" t="s">
        <v>216</v>
      </c>
      <c r="F328" s="5" t="s">
        <v>216</v>
      </c>
      <c r="G328" s="5" t="s">
        <v>216</v>
      </c>
      <c r="H328" s="5" t="s">
        <v>216</v>
      </c>
      <c r="I328" s="5" t="s">
        <v>216</v>
      </c>
      <c r="J328" s="5">
        <v>0</v>
      </c>
      <c r="K328" s="5" t="s">
        <v>216</v>
      </c>
      <c r="L328" s="5" t="s">
        <v>216</v>
      </c>
      <c r="M328" s="5" t="s">
        <v>216</v>
      </c>
      <c r="N328" s="5" t="s">
        <v>216</v>
      </c>
      <c r="O328" s="5" t="s">
        <v>216</v>
      </c>
      <c r="P328" s="5" t="s">
        <v>216</v>
      </c>
      <c r="Q328" s="5" t="s">
        <v>216</v>
      </c>
      <c r="R328" s="5" t="s">
        <v>216</v>
      </c>
      <c r="S328" s="5">
        <v>0</v>
      </c>
      <c r="T328" s="5">
        <v>0</v>
      </c>
      <c r="U328" s="5">
        <v>0</v>
      </c>
      <c r="V328" s="5">
        <v>0</v>
      </c>
      <c r="W328" s="5">
        <v>0</v>
      </c>
      <c r="X328" s="5">
        <v>0</v>
      </c>
      <c r="Y328" s="5">
        <v>0</v>
      </c>
    </row>
    <row r="329" spans="1:25" x14ac:dyDescent="0.25">
      <c r="A329" s="4" t="s">
        <v>12489</v>
      </c>
      <c r="B329" s="4" t="s">
        <v>25713</v>
      </c>
      <c r="C329" s="4" t="s">
        <v>3489</v>
      </c>
      <c r="D329" s="1" t="s">
        <v>3490</v>
      </c>
      <c r="E329" s="5" t="s">
        <v>216</v>
      </c>
      <c r="F329" s="5" t="s">
        <v>216</v>
      </c>
      <c r="G329" s="5" t="s">
        <v>216</v>
      </c>
      <c r="H329" s="5" t="s">
        <v>216</v>
      </c>
      <c r="I329" s="5" t="s">
        <v>216</v>
      </c>
      <c r="J329" s="5">
        <v>0.28299999999999997</v>
      </c>
      <c r="K329" s="5" t="s">
        <v>216</v>
      </c>
      <c r="L329" s="5" t="s">
        <v>216</v>
      </c>
      <c r="M329" s="5" t="s">
        <v>216</v>
      </c>
      <c r="N329" s="5" t="s">
        <v>216</v>
      </c>
      <c r="O329" s="5" t="s">
        <v>216</v>
      </c>
      <c r="P329" s="5" t="s">
        <v>216</v>
      </c>
      <c r="Q329" s="5" t="s">
        <v>216</v>
      </c>
      <c r="R329" s="5" t="s">
        <v>216</v>
      </c>
      <c r="S329" s="5">
        <v>0.24</v>
      </c>
      <c r="T329" s="5">
        <v>0.23</v>
      </c>
      <c r="U329" s="5">
        <v>0.23</v>
      </c>
      <c r="V329" s="5">
        <v>0.23</v>
      </c>
      <c r="W329" s="5">
        <v>0.24</v>
      </c>
      <c r="X329" s="5">
        <v>0.24</v>
      </c>
      <c r="Y329" s="5">
        <v>0.24</v>
      </c>
    </row>
    <row r="330" spans="1:25" x14ac:dyDescent="0.25">
      <c r="A330" s="4" t="s">
        <v>12490</v>
      </c>
      <c r="B330" s="4" t="s">
        <v>25713</v>
      </c>
      <c r="C330" s="4" t="s">
        <v>3492</v>
      </c>
      <c r="D330" s="1" t="s">
        <v>3493</v>
      </c>
      <c r="E330" s="5" t="s">
        <v>216</v>
      </c>
      <c r="F330" s="5" t="s">
        <v>216</v>
      </c>
      <c r="G330" s="5" t="s">
        <v>216</v>
      </c>
      <c r="H330" s="5" t="s">
        <v>216</v>
      </c>
      <c r="I330" s="5" t="s">
        <v>216</v>
      </c>
      <c r="J330" s="5">
        <v>0.28499999999999998</v>
      </c>
      <c r="K330" s="5" t="s">
        <v>216</v>
      </c>
      <c r="L330" s="5" t="s">
        <v>216</v>
      </c>
      <c r="M330" s="5" t="s">
        <v>216</v>
      </c>
      <c r="N330" s="5" t="s">
        <v>216</v>
      </c>
      <c r="O330" s="5" t="s">
        <v>216</v>
      </c>
      <c r="P330" s="5" t="s">
        <v>216</v>
      </c>
      <c r="Q330" s="5" t="s">
        <v>216</v>
      </c>
      <c r="R330" s="5" t="s">
        <v>216</v>
      </c>
      <c r="S330" s="5">
        <v>0.14000000000000001</v>
      </c>
      <c r="T330" s="5">
        <v>0.14000000000000001</v>
      </c>
      <c r="U330" s="5">
        <v>0.14000000000000001</v>
      </c>
      <c r="V330" s="5">
        <v>0.14000000000000001</v>
      </c>
      <c r="W330" s="5">
        <v>0.14000000000000001</v>
      </c>
      <c r="X330" s="5">
        <v>0.14000000000000001</v>
      </c>
      <c r="Y330" s="5">
        <v>0.14000000000000001</v>
      </c>
    </row>
    <row r="331" spans="1:25" x14ac:dyDescent="0.25">
      <c r="A331" s="4" t="s">
        <v>12491</v>
      </c>
      <c r="B331" s="4" t="s">
        <v>25713</v>
      </c>
      <c r="C331" s="4" t="s">
        <v>3522</v>
      </c>
      <c r="D331" s="1" t="s">
        <v>9493</v>
      </c>
      <c r="E331" s="5" t="s">
        <v>216</v>
      </c>
      <c r="F331" s="5" t="s">
        <v>216</v>
      </c>
      <c r="G331" s="5" t="s">
        <v>216</v>
      </c>
      <c r="H331" s="5" t="s">
        <v>216</v>
      </c>
      <c r="I331" s="5" t="s">
        <v>216</v>
      </c>
      <c r="J331" s="5">
        <v>0.52</v>
      </c>
      <c r="K331" s="5" t="s">
        <v>216</v>
      </c>
      <c r="L331" s="5" t="s">
        <v>216</v>
      </c>
      <c r="M331" s="5" t="s">
        <v>216</v>
      </c>
      <c r="N331" s="5" t="s">
        <v>216</v>
      </c>
      <c r="O331" s="5" t="s">
        <v>216</v>
      </c>
      <c r="P331" s="5" t="s">
        <v>216</v>
      </c>
      <c r="Q331" s="5" t="s">
        <v>216</v>
      </c>
      <c r="R331" s="5" t="s">
        <v>216</v>
      </c>
      <c r="S331" s="5">
        <v>0</v>
      </c>
      <c r="T331" s="5">
        <v>0</v>
      </c>
      <c r="U331" s="5">
        <v>0</v>
      </c>
      <c r="V331" s="5">
        <v>0</v>
      </c>
      <c r="W331" s="5">
        <v>0</v>
      </c>
      <c r="X331" s="5">
        <v>0</v>
      </c>
      <c r="Y331" s="5">
        <v>0</v>
      </c>
    </row>
    <row r="332" spans="1:25" x14ac:dyDescent="0.25">
      <c r="A332" s="4" t="s">
        <v>12492</v>
      </c>
      <c r="B332" s="4" t="s">
        <v>25713</v>
      </c>
      <c r="C332" s="4" t="s">
        <v>3501</v>
      </c>
      <c r="D332" s="1" t="s">
        <v>3502</v>
      </c>
      <c r="E332" s="5" t="s">
        <v>216</v>
      </c>
      <c r="F332" s="5" t="s">
        <v>216</v>
      </c>
      <c r="G332" s="5" t="s">
        <v>216</v>
      </c>
      <c r="H332" s="5" t="s">
        <v>216</v>
      </c>
      <c r="I332" s="5" t="s">
        <v>216</v>
      </c>
      <c r="J332" s="5">
        <v>0</v>
      </c>
      <c r="K332" s="5" t="s">
        <v>216</v>
      </c>
      <c r="L332" s="5" t="s">
        <v>216</v>
      </c>
      <c r="M332" s="5" t="s">
        <v>216</v>
      </c>
      <c r="N332" s="5" t="s">
        <v>216</v>
      </c>
      <c r="O332" s="5" t="s">
        <v>216</v>
      </c>
      <c r="P332" s="5" t="s">
        <v>216</v>
      </c>
      <c r="Q332" s="5" t="s">
        <v>216</v>
      </c>
      <c r="R332" s="5" t="s">
        <v>216</v>
      </c>
      <c r="S332" s="5">
        <v>0</v>
      </c>
      <c r="T332" s="5">
        <v>0</v>
      </c>
      <c r="U332" s="5">
        <v>0</v>
      </c>
      <c r="V332" s="5">
        <v>0</v>
      </c>
      <c r="W332" s="5">
        <v>0</v>
      </c>
      <c r="X332" s="5">
        <v>0</v>
      </c>
      <c r="Y332" s="5">
        <v>0</v>
      </c>
    </row>
    <row r="333" spans="1:25" x14ac:dyDescent="0.25">
      <c r="A333" s="4" t="s">
        <v>12493</v>
      </c>
      <c r="B333" s="4" t="s">
        <v>25713</v>
      </c>
      <c r="C333" s="4" t="s">
        <v>3504</v>
      </c>
      <c r="D333" s="1" t="s">
        <v>9496</v>
      </c>
      <c r="E333" s="5" t="s">
        <v>216</v>
      </c>
      <c r="F333" s="5" t="s">
        <v>216</v>
      </c>
      <c r="G333" s="5" t="s">
        <v>216</v>
      </c>
      <c r="H333" s="5" t="s">
        <v>216</v>
      </c>
      <c r="I333" s="5" t="s">
        <v>216</v>
      </c>
      <c r="J333" s="5">
        <v>0</v>
      </c>
      <c r="K333" s="5" t="s">
        <v>216</v>
      </c>
      <c r="L333" s="5" t="s">
        <v>216</v>
      </c>
      <c r="M333" s="5" t="s">
        <v>216</v>
      </c>
      <c r="N333" s="5" t="s">
        <v>216</v>
      </c>
      <c r="O333" s="5" t="s">
        <v>216</v>
      </c>
      <c r="P333" s="5" t="s">
        <v>216</v>
      </c>
      <c r="Q333" s="5" t="s">
        <v>216</v>
      </c>
      <c r="R333" s="5" t="s">
        <v>216</v>
      </c>
      <c r="S333" s="5">
        <v>0</v>
      </c>
      <c r="T333" s="5">
        <v>0</v>
      </c>
      <c r="U333" s="5">
        <v>0</v>
      </c>
      <c r="V333" s="5">
        <v>0</v>
      </c>
      <c r="W333" s="5">
        <v>0</v>
      </c>
      <c r="X333" s="5">
        <v>0</v>
      </c>
      <c r="Y333" s="5">
        <v>0</v>
      </c>
    </row>
    <row r="334" spans="1:25" x14ac:dyDescent="0.25">
      <c r="A334" s="4" t="s">
        <v>12494</v>
      </c>
      <c r="B334" s="4" t="s">
        <v>25713</v>
      </c>
      <c r="C334" s="4" t="s">
        <v>9498</v>
      </c>
      <c r="D334" s="1" t="s">
        <v>9499</v>
      </c>
      <c r="E334" s="5" t="s">
        <v>216</v>
      </c>
      <c r="F334" s="5" t="s">
        <v>216</v>
      </c>
      <c r="G334" s="5" t="s">
        <v>216</v>
      </c>
      <c r="H334" s="5" t="s">
        <v>216</v>
      </c>
      <c r="I334" s="5" t="s">
        <v>216</v>
      </c>
      <c r="J334" s="5">
        <v>0</v>
      </c>
      <c r="K334" s="5" t="s">
        <v>216</v>
      </c>
      <c r="L334" s="5" t="s">
        <v>216</v>
      </c>
      <c r="M334" s="5" t="s">
        <v>216</v>
      </c>
      <c r="N334" s="5" t="s">
        <v>216</v>
      </c>
      <c r="O334" s="5" t="s">
        <v>216</v>
      </c>
      <c r="P334" s="5" t="s">
        <v>216</v>
      </c>
      <c r="Q334" s="5" t="s">
        <v>216</v>
      </c>
      <c r="R334" s="5" t="s">
        <v>216</v>
      </c>
      <c r="S334" s="5">
        <v>0</v>
      </c>
      <c r="T334" s="5">
        <v>0</v>
      </c>
      <c r="U334" s="5">
        <v>0</v>
      </c>
      <c r="V334" s="5">
        <v>0</v>
      </c>
      <c r="W334" s="5">
        <v>0</v>
      </c>
      <c r="X334" s="5">
        <v>0</v>
      </c>
      <c r="Y334" s="5">
        <v>0</v>
      </c>
    </row>
    <row r="335" spans="1:25" x14ac:dyDescent="0.25">
      <c r="A335" s="4" t="s">
        <v>12495</v>
      </c>
      <c r="B335" s="4" t="s">
        <v>25713</v>
      </c>
      <c r="C335" s="4" t="s">
        <v>3507</v>
      </c>
      <c r="D335" s="1" t="s">
        <v>9501</v>
      </c>
      <c r="E335" s="5" t="s">
        <v>216</v>
      </c>
      <c r="F335" s="5" t="s">
        <v>216</v>
      </c>
      <c r="G335" s="5" t="s">
        <v>216</v>
      </c>
      <c r="H335" s="5" t="s">
        <v>216</v>
      </c>
      <c r="I335" s="5" t="s">
        <v>216</v>
      </c>
      <c r="J335" s="5">
        <v>0</v>
      </c>
      <c r="K335" s="5" t="s">
        <v>216</v>
      </c>
      <c r="L335" s="5" t="s">
        <v>216</v>
      </c>
      <c r="M335" s="5" t="s">
        <v>216</v>
      </c>
      <c r="N335" s="5" t="s">
        <v>216</v>
      </c>
      <c r="O335" s="5" t="s">
        <v>216</v>
      </c>
      <c r="P335" s="5" t="s">
        <v>216</v>
      </c>
      <c r="Q335" s="5" t="s">
        <v>216</v>
      </c>
      <c r="R335" s="5" t="s">
        <v>216</v>
      </c>
      <c r="S335" s="5">
        <v>0</v>
      </c>
      <c r="T335" s="5">
        <v>0</v>
      </c>
      <c r="U335" s="5">
        <v>0</v>
      </c>
      <c r="V335" s="5">
        <v>0</v>
      </c>
      <c r="W335" s="5">
        <v>0</v>
      </c>
      <c r="X335" s="5">
        <v>0</v>
      </c>
      <c r="Y335" s="5">
        <v>0</v>
      </c>
    </row>
    <row r="336" spans="1:25" x14ac:dyDescent="0.25">
      <c r="A336" s="4" t="s">
        <v>12496</v>
      </c>
      <c r="B336" s="4" t="s">
        <v>25713</v>
      </c>
      <c r="C336" s="4" t="s">
        <v>3510</v>
      </c>
      <c r="D336" s="1" t="s">
        <v>9503</v>
      </c>
      <c r="E336" s="5" t="s">
        <v>216</v>
      </c>
      <c r="F336" s="5" t="s">
        <v>216</v>
      </c>
      <c r="G336" s="5" t="s">
        <v>216</v>
      </c>
      <c r="H336" s="5" t="s">
        <v>216</v>
      </c>
      <c r="I336" s="5" t="s">
        <v>216</v>
      </c>
      <c r="J336" s="5">
        <v>0</v>
      </c>
      <c r="K336" s="5" t="s">
        <v>216</v>
      </c>
      <c r="L336" s="5" t="s">
        <v>216</v>
      </c>
      <c r="M336" s="5" t="s">
        <v>216</v>
      </c>
      <c r="N336" s="5" t="s">
        <v>216</v>
      </c>
      <c r="O336" s="5" t="s">
        <v>216</v>
      </c>
      <c r="P336" s="5" t="s">
        <v>216</v>
      </c>
      <c r="Q336" s="5" t="s">
        <v>216</v>
      </c>
      <c r="R336" s="5" t="s">
        <v>216</v>
      </c>
      <c r="S336" s="5">
        <v>0</v>
      </c>
      <c r="T336" s="5">
        <v>0</v>
      </c>
      <c r="U336" s="5">
        <v>0</v>
      </c>
      <c r="V336" s="5">
        <v>0</v>
      </c>
      <c r="W336" s="5">
        <v>0</v>
      </c>
      <c r="X336" s="5">
        <v>0</v>
      </c>
      <c r="Y336" s="5">
        <v>0</v>
      </c>
    </row>
    <row r="337" spans="1:25" x14ac:dyDescent="0.25">
      <c r="A337" s="4" t="s">
        <v>12497</v>
      </c>
      <c r="B337" s="4" t="s">
        <v>25713</v>
      </c>
      <c r="C337" s="4" t="s">
        <v>3516</v>
      </c>
      <c r="D337" s="1" t="s">
        <v>9505</v>
      </c>
      <c r="E337" s="5" t="s">
        <v>216</v>
      </c>
      <c r="F337" s="5" t="s">
        <v>216</v>
      </c>
      <c r="G337" s="5" t="s">
        <v>216</v>
      </c>
      <c r="H337" s="5" t="s">
        <v>216</v>
      </c>
      <c r="I337" s="5" t="s">
        <v>216</v>
      </c>
      <c r="J337" s="5">
        <v>0</v>
      </c>
      <c r="K337" s="5" t="s">
        <v>216</v>
      </c>
      <c r="L337" s="5" t="s">
        <v>216</v>
      </c>
      <c r="M337" s="5" t="s">
        <v>216</v>
      </c>
      <c r="N337" s="5" t="s">
        <v>216</v>
      </c>
      <c r="O337" s="5" t="s">
        <v>216</v>
      </c>
      <c r="P337" s="5" t="s">
        <v>216</v>
      </c>
      <c r="Q337" s="5" t="s">
        <v>216</v>
      </c>
      <c r="R337" s="5" t="s">
        <v>216</v>
      </c>
      <c r="S337" s="5">
        <v>0</v>
      </c>
      <c r="T337" s="5">
        <v>0</v>
      </c>
      <c r="U337" s="5">
        <v>0</v>
      </c>
      <c r="V337" s="5">
        <v>0</v>
      </c>
      <c r="W337" s="5">
        <v>0</v>
      </c>
      <c r="X337" s="5">
        <v>0</v>
      </c>
      <c r="Y337" s="5">
        <v>0</v>
      </c>
    </row>
    <row r="338" spans="1:25" x14ac:dyDescent="0.25">
      <c r="A338" s="4" t="s">
        <v>12498</v>
      </c>
      <c r="B338" s="4" t="s">
        <v>25713</v>
      </c>
      <c r="C338" s="4" t="s">
        <v>3531</v>
      </c>
      <c r="D338" s="1" t="s">
        <v>14479</v>
      </c>
      <c r="E338" s="5" t="s">
        <v>216</v>
      </c>
      <c r="F338" s="5" t="s">
        <v>216</v>
      </c>
      <c r="G338" s="5" t="s">
        <v>216</v>
      </c>
      <c r="H338" s="5" t="s">
        <v>216</v>
      </c>
      <c r="I338" s="5" t="s">
        <v>216</v>
      </c>
      <c r="J338" s="5">
        <v>97350</v>
      </c>
      <c r="K338" s="5" t="s">
        <v>216</v>
      </c>
      <c r="L338" s="5" t="s">
        <v>216</v>
      </c>
      <c r="M338" s="5" t="s">
        <v>216</v>
      </c>
      <c r="N338" s="5" t="s">
        <v>216</v>
      </c>
      <c r="O338" s="5" t="s">
        <v>216</v>
      </c>
      <c r="P338" s="5" t="s">
        <v>216</v>
      </c>
      <c r="Q338" s="5" t="s">
        <v>216</v>
      </c>
      <c r="R338" s="5" t="s">
        <v>216</v>
      </c>
      <c r="S338" s="5">
        <v>117855</v>
      </c>
      <c r="T338" s="5">
        <v>117855</v>
      </c>
      <c r="U338" s="5">
        <v>119233</v>
      </c>
      <c r="V338" s="5">
        <v>119233</v>
      </c>
      <c r="W338" s="5">
        <v>115350</v>
      </c>
      <c r="X338" s="5">
        <v>147900</v>
      </c>
      <c r="Y338" s="5">
        <v>153965</v>
      </c>
    </row>
    <row r="339" spans="1:25" x14ac:dyDescent="0.25">
      <c r="A339" s="4" t="s">
        <v>25722</v>
      </c>
      <c r="B339" s="4" t="s">
        <v>25713</v>
      </c>
      <c r="C339" s="4" t="s">
        <v>3534</v>
      </c>
      <c r="D339" s="1" t="s">
        <v>11865</v>
      </c>
      <c r="E339" s="5" t="s">
        <v>216</v>
      </c>
      <c r="F339" s="5" t="s">
        <v>216</v>
      </c>
      <c r="G339" s="5" t="s">
        <v>216</v>
      </c>
      <c r="H339" s="5" t="s">
        <v>216</v>
      </c>
      <c r="I339" s="5" t="s">
        <v>216</v>
      </c>
      <c r="J339" s="5">
        <v>109725</v>
      </c>
      <c r="K339" s="5" t="s">
        <v>216</v>
      </c>
      <c r="L339" s="5" t="s">
        <v>216</v>
      </c>
      <c r="M339" s="5" t="s">
        <v>216</v>
      </c>
      <c r="N339" s="5" t="s">
        <v>216</v>
      </c>
      <c r="O339" s="5" t="s">
        <v>216</v>
      </c>
      <c r="P339" s="5" t="s">
        <v>216</v>
      </c>
      <c r="Q339" s="5" t="s">
        <v>216</v>
      </c>
      <c r="R339" s="5" t="s">
        <v>216</v>
      </c>
      <c r="S339" s="5">
        <v>119461.3333333333</v>
      </c>
      <c r="T339" s="5">
        <v>119461.3333333333</v>
      </c>
      <c r="U339" s="5">
        <v>120870.3333333333</v>
      </c>
      <c r="V339" s="5">
        <v>120870.3333333333</v>
      </c>
      <c r="W339" s="5">
        <v>116900</v>
      </c>
      <c r="X339" s="5">
        <v>149450</v>
      </c>
      <c r="Y339" s="5">
        <v>155576.66666666669</v>
      </c>
    </row>
    <row r="340" spans="1:25" x14ac:dyDescent="0.25">
      <c r="A340" s="4" t="s">
        <v>12499</v>
      </c>
      <c r="B340" s="4" t="s">
        <v>25713</v>
      </c>
      <c r="C340" s="4" t="s">
        <v>3547</v>
      </c>
      <c r="D340" s="1" t="s">
        <v>25723</v>
      </c>
      <c r="E340" s="5" t="s">
        <v>216</v>
      </c>
      <c r="F340" s="5" t="s">
        <v>216</v>
      </c>
      <c r="G340" s="5" t="s">
        <v>216</v>
      </c>
      <c r="H340" s="5" t="s">
        <v>216</v>
      </c>
      <c r="I340" s="5" t="s">
        <v>216</v>
      </c>
      <c r="J340" s="5">
        <v>97350</v>
      </c>
      <c r="K340" s="5" t="s">
        <v>216</v>
      </c>
      <c r="L340" s="5" t="s">
        <v>216</v>
      </c>
      <c r="M340" s="5" t="s">
        <v>216</v>
      </c>
      <c r="N340" s="5" t="s">
        <v>216</v>
      </c>
      <c r="O340" s="5" t="s">
        <v>216</v>
      </c>
      <c r="P340" s="5" t="s">
        <v>216</v>
      </c>
      <c r="Q340" s="5" t="s">
        <v>216</v>
      </c>
      <c r="R340" s="5" t="s">
        <v>216</v>
      </c>
      <c r="S340" s="5">
        <v>117855</v>
      </c>
      <c r="T340" s="5">
        <v>117855</v>
      </c>
      <c r="U340" s="5">
        <v>119233</v>
      </c>
      <c r="V340" s="5">
        <v>119233</v>
      </c>
      <c r="W340" s="5">
        <v>115350</v>
      </c>
      <c r="X340" s="5">
        <v>147900</v>
      </c>
      <c r="Y340" s="5">
        <v>153965</v>
      </c>
    </row>
    <row r="341" spans="1:25" x14ac:dyDescent="0.25">
      <c r="A341" s="4" t="s">
        <v>12500</v>
      </c>
      <c r="B341" s="4" t="s">
        <v>25713</v>
      </c>
      <c r="C341" s="4" t="s">
        <v>3549</v>
      </c>
      <c r="D341" s="1" t="s">
        <v>15479</v>
      </c>
      <c r="E341" s="5" t="s">
        <v>216</v>
      </c>
      <c r="F341" s="5" t="s">
        <v>216</v>
      </c>
      <c r="G341" s="5" t="s">
        <v>216</v>
      </c>
      <c r="H341" s="5" t="s">
        <v>216</v>
      </c>
      <c r="I341" s="5" t="s">
        <v>216</v>
      </c>
      <c r="J341" s="5">
        <v>109725</v>
      </c>
      <c r="K341" s="5" t="s">
        <v>216</v>
      </c>
      <c r="L341" s="5" t="s">
        <v>216</v>
      </c>
      <c r="M341" s="5" t="s">
        <v>216</v>
      </c>
      <c r="N341" s="5" t="s">
        <v>216</v>
      </c>
      <c r="O341" s="5" t="s">
        <v>216</v>
      </c>
      <c r="P341" s="5" t="s">
        <v>216</v>
      </c>
      <c r="Q341" s="5" t="s">
        <v>216</v>
      </c>
      <c r="R341" s="5" t="s">
        <v>216</v>
      </c>
      <c r="S341" s="5">
        <v>120264.5</v>
      </c>
      <c r="T341" s="5">
        <v>120264.5</v>
      </c>
      <c r="U341" s="5">
        <v>121689</v>
      </c>
      <c r="V341" s="5">
        <v>121689</v>
      </c>
      <c r="W341" s="5">
        <v>117675</v>
      </c>
      <c r="X341" s="5">
        <v>150225</v>
      </c>
      <c r="Y341" s="5">
        <v>156382.5</v>
      </c>
    </row>
    <row r="342" spans="1:25" x14ac:dyDescent="0.25">
      <c r="A342" s="4" t="s">
        <v>12502</v>
      </c>
      <c r="B342" s="4" t="s">
        <v>25713</v>
      </c>
      <c r="C342" s="4" t="s">
        <v>3554</v>
      </c>
      <c r="D342" s="1" t="s">
        <v>12501</v>
      </c>
      <c r="E342" s="5" t="s">
        <v>216</v>
      </c>
      <c r="F342" s="5" t="s">
        <v>216</v>
      </c>
      <c r="G342" s="5" t="s">
        <v>216</v>
      </c>
      <c r="H342" s="5" t="s">
        <v>216</v>
      </c>
      <c r="I342" s="5" t="s">
        <v>216</v>
      </c>
      <c r="J342" s="5">
        <v>624200</v>
      </c>
      <c r="K342" s="5" t="s">
        <v>216</v>
      </c>
      <c r="L342" s="5" t="s">
        <v>216</v>
      </c>
      <c r="M342" s="5" t="s">
        <v>216</v>
      </c>
      <c r="N342" s="5" t="s">
        <v>216</v>
      </c>
      <c r="O342" s="5" t="s">
        <v>216</v>
      </c>
      <c r="P342" s="5" t="s">
        <v>216</v>
      </c>
      <c r="Q342" s="5" t="s">
        <v>216</v>
      </c>
      <c r="R342" s="5" t="s">
        <v>216</v>
      </c>
      <c r="S342" s="5">
        <v>866975</v>
      </c>
      <c r="T342" s="5">
        <v>895429.99999999988</v>
      </c>
      <c r="U342" s="5">
        <v>925965</v>
      </c>
      <c r="V342" s="5">
        <v>1015642.5</v>
      </c>
      <c r="W342" s="5">
        <v>1117355</v>
      </c>
      <c r="X342" s="5">
        <v>1144765</v>
      </c>
      <c r="Y342" s="5">
        <v>1182485</v>
      </c>
    </row>
    <row r="343" spans="1:25" x14ac:dyDescent="0.25">
      <c r="A343" s="4" t="s">
        <v>12503</v>
      </c>
      <c r="B343" s="4" t="s">
        <v>25713</v>
      </c>
      <c r="C343" s="4" t="s">
        <v>3557</v>
      </c>
      <c r="D343" s="1" t="s">
        <v>11868</v>
      </c>
      <c r="E343" s="5" t="s">
        <v>216</v>
      </c>
      <c r="F343" s="5" t="s">
        <v>216</v>
      </c>
      <c r="G343" s="5" t="s">
        <v>216</v>
      </c>
      <c r="H343" s="5" t="s">
        <v>216</v>
      </c>
      <c r="I343" s="5" t="s">
        <v>216</v>
      </c>
      <c r="J343" s="5">
        <v>38320</v>
      </c>
      <c r="K343" s="5" t="s">
        <v>216</v>
      </c>
      <c r="L343" s="5" t="s">
        <v>216</v>
      </c>
      <c r="M343" s="5" t="s">
        <v>216</v>
      </c>
      <c r="N343" s="5" t="s">
        <v>216</v>
      </c>
      <c r="O343" s="5" t="s">
        <v>216</v>
      </c>
      <c r="P343" s="5" t="s">
        <v>216</v>
      </c>
      <c r="Q343" s="5" t="s">
        <v>216</v>
      </c>
      <c r="R343" s="5" t="s">
        <v>216</v>
      </c>
      <c r="S343" s="5">
        <v>53679.999999999993</v>
      </c>
      <c r="T343" s="5">
        <v>53339</v>
      </c>
      <c r="U343" s="5">
        <v>54220.000000000007</v>
      </c>
      <c r="V343" s="5">
        <v>59841.999999999993</v>
      </c>
      <c r="W343" s="5">
        <v>67777</v>
      </c>
      <c r="X343" s="5">
        <v>72701</v>
      </c>
      <c r="Y343" s="5">
        <v>78380</v>
      </c>
    </row>
    <row r="344" spans="1:25" x14ac:dyDescent="0.25">
      <c r="A344" s="4" t="s">
        <v>12504</v>
      </c>
      <c r="B344" s="4" t="s">
        <v>25713</v>
      </c>
      <c r="C344" s="4" t="s">
        <v>3560</v>
      </c>
      <c r="D344" s="1" t="s">
        <v>11869</v>
      </c>
      <c r="E344" s="5" t="s">
        <v>216</v>
      </c>
      <c r="F344" s="5" t="s">
        <v>216</v>
      </c>
      <c r="G344" s="5" t="s">
        <v>216</v>
      </c>
      <c r="H344" s="5" t="s">
        <v>216</v>
      </c>
      <c r="I344" s="5" t="s">
        <v>216</v>
      </c>
      <c r="J344" s="5">
        <v>132130</v>
      </c>
      <c r="K344" s="5" t="s">
        <v>216</v>
      </c>
      <c r="L344" s="5" t="s">
        <v>216</v>
      </c>
      <c r="M344" s="5" t="s">
        <v>216</v>
      </c>
      <c r="N344" s="5" t="s">
        <v>216</v>
      </c>
      <c r="O344" s="5" t="s">
        <v>216</v>
      </c>
      <c r="P344" s="5" t="s">
        <v>216</v>
      </c>
      <c r="Q344" s="5" t="s">
        <v>216</v>
      </c>
      <c r="R344" s="5" t="s">
        <v>216</v>
      </c>
      <c r="S344" s="5">
        <v>199860</v>
      </c>
      <c r="T344" s="5">
        <v>198589</v>
      </c>
      <c r="U344" s="5">
        <v>201869</v>
      </c>
      <c r="V344" s="5">
        <v>222800</v>
      </c>
      <c r="W344" s="5">
        <v>252341</v>
      </c>
      <c r="X344" s="5">
        <v>268112</v>
      </c>
      <c r="Y344" s="5">
        <v>289058</v>
      </c>
    </row>
    <row r="345" spans="1:25" x14ac:dyDescent="0.25">
      <c r="A345" s="4" t="s">
        <v>12506</v>
      </c>
      <c r="B345" s="4" t="s">
        <v>25713</v>
      </c>
      <c r="C345" s="4" t="s">
        <v>3563</v>
      </c>
      <c r="D345" s="1" t="s">
        <v>25724</v>
      </c>
      <c r="E345" s="5" t="s">
        <v>216</v>
      </c>
      <c r="F345" s="5" t="s">
        <v>216</v>
      </c>
      <c r="G345" s="5" t="s">
        <v>216</v>
      </c>
      <c r="H345" s="5" t="s">
        <v>216</v>
      </c>
      <c r="I345" s="5" t="s">
        <v>216</v>
      </c>
      <c r="J345" s="5">
        <v>2526.666666666667</v>
      </c>
      <c r="K345" s="5" t="s">
        <v>216</v>
      </c>
      <c r="L345" s="5" t="s">
        <v>216</v>
      </c>
      <c r="M345" s="5" t="s">
        <v>216</v>
      </c>
      <c r="N345" s="5" t="s">
        <v>216</v>
      </c>
      <c r="O345" s="5" t="s">
        <v>216</v>
      </c>
      <c r="P345" s="5" t="s">
        <v>216</v>
      </c>
      <c r="Q345" s="5" t="s">
        <v>216</v>
      </c>
      <c r="R345" s="5" t="s">
        <v>216</v>
      </c>
      <c r="S345" s="5">
        <v>7502</v>
      </c>
      <c r="T345" s="5">
        <v>7765.8</v>
      </c>
      <c r="U345" s="5">
        <v>7982.4</v>
      </c>
      <c r="V345" s="5">
        <v>9109.7999999999993</v>
      </c>
      <c r="W345" s="5">
        <v>11947.8</v>
      </c>
      <c r="X345" s="5">
        <v>12502.4</v>
      </c>
      <c r="Y345" s="5">
        <v>12838.2</v>
      </c>
    </row>
    <row r="346" spans="1:25" x14ac:dyDescent="0.25">
      <c r="A346" s="4" t="s">
        <v>25725</v>
      </c>
      <c r="B346" s="4" t="s">
        <v>25713</v>
      </c>
      <c r="C346" s="4" t="s">
        <v>9533</v>
      </c>
      <c r="D346" s="1" t="s">
        <v>14494</v>
      </c>
      <c r="E346" s="5" t="s">
        <v>216</v>
      </c>
      <c r="F346" s="5" t="s">
        <v>216</v>
      </c>
      <c r="G346" s="5" t="s">
        <v>216</v>
      </c>
      <c r="H346" s="5" t="s">
        <v>216</v>
      </c>
      <c r="I346" s="5" t="s">
        <v>216</v>
      </c>
      <c r="J346" s="5">
        <v>327853.15000000002</v>
      </c>
      <c r="K346" s="5" t="s">
        <v>216</v>
      </c>
      <c r="L346" s="5" t="s">
        <v>216</v>
      </c>
      <c r="M346" s="5" t="s">
        <v>216</v>
      </c>
      <c r="N346" s="5" t="s">
        <v>216</v>
      </c>
      <c r="O346" s="5" t="s">
        <v>216</v>
      </c>
      <c r="P346" s="5" t="s">
        <v>216</v>
      </c>
      <c r="Q346" s="5" t="s">
        <v>216</v>
      </c>
      <c r="R346" s="5" t="s">
        <v>216</v>
      </c>
      <c r="S346" s="5">
        <v>389635.4</v>
      </c>
      <c r="T346" s="5">
        <v>364417.15</v>
      </c>
      <c r="U346" s="5">
        <v>444777.5</v>
      </c>
      <c r="V346" s="5">
        <v>540344.69999999995</v>
      </c>
      <c r="W346" s="5">
        <v>612912.6</v>
      </c>
      <c r="X346" s="5">
        <v>612485.72</v>
      </c>
      <c r="Y346" s="5">
        <v>588706.15625</v>
      </c>
    </row>
  </sheetData>
  <autoFilter ref="A1:Y346"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525"/>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29</v>
      </c>
      <c r="B2" s="4" t="s">
        <v>25726</v>
      </c>
      <c r="C2" s="4" t="s">
        <v>25727</v>
      </c>
      <c r="D2" s="1" t="s">
        <v>25728</v>
      </c>
      <c r="E2" s="5" t="s">
        <v>216</v>
      </c>
      <c r="F2" s="5" t="s">
        <v>216</v>
      </c>
      <c r="G2" s="5" t="s">
        <v>216</v>
      </c>
      <c r="H2" s="5" t="s">
        <v>216</v>
      </c>
      <c r="I2" s="5" t="s">
        <v>216</v>
      </c>
      <c r="J2" s="5" t="s">
        <v>216</v>
      </c>
      <c r="K2" s="5" t="s">
        <v>216</v>
      </c>
      <c r="L2" s="5" t="s">
        <v>216</v>
      </c>
      <c r="M2" s="5" t="s">
        <v>216</v>
      </c>
      <c r="N2" s="5" t="s">
        <v>216</v>
      </c>
      <c r="O2" s="5" t="s">
        <v>216</v>
      </c>
      <c r="P2" s="5" t="s">
        <v>216</v>
      </c>
      <c r="Q2" s="5" t="s">
        <v>216</v>
      </c>
      <c r="R2" s="5" t="s">
        <v>216</v>
      </c>
      <c r="S2" s="5" t="s">
        <v>216</v>
      </c>
      <c r="T2" s="5" t="s">
        <v>216</v>
      </c>
      <c r="U2" s="5">
        <v>1.038461538461539</v>
      </c>
      <c r="V2" s="5">
        <v>1.0192307692307689</v>
      </c>
      <c r="W2" s="5">
        <v>1.0576923076923079</v>
      </c>
      <c r="X2" s="5">
        <v>1.038461538461539</v>
      </c>
    </row>
    <row r="3" spans="1:24" x14ac:dyDescent="0.25">
      <c r="A3" s="4" t="s">
        <v>33</v>
      </c>
      <c r="B3" s="4" t="s">
        <v>25726</v>
      </c>
      <c r="C3" s="4" t="s">
        <v>25729</v>
      </c>
      <c r="D3" s="1" t="s">
        <v>25730</v>
      </c>
      <c r="E3" s="5" t="s">
        <v>216</v>
      </c>
      <c r="F3" s="5" t="s">
        <v>216</v>
      </c>
      <c r="G3" s="5" t="s">
        <v>216</v>
      </c>
      <c r="H3" s="5" t="s">
        <v>216</v>
      </c>
      <c r="I3" s="5" t="s">
        <v>216</v>
      </c>
      <c r="J3" s="5" t="s">
        <v>216</v>
      </c>
      <c r="K3" s="5" t="s">
        <v>216</v>
      </c>
      <c r="L3" s="5" t="s">
        <v>216</v>
      </c>
      <c r="M3" s="5" t="s">
        <v>216</v>
      </c>
      <c r="N3" s="5" t="s">
        <v>216</v>
      </c>
      <c r="O3" s="5" t="s">
        <v>216</v>
      </c>
      <c r="P3" s="5" t="s">
        <v>216</v>
      </c>
      <c r="Q3" s="5" t="s">
        <v>216</v>
      </c>
      <c r="R3" s="5" t="s">
        <v>216</v>
      </c>
      <c r="S3" s="5" t="s">
        <v>216</v>
      </c>
      <c r="T3" s="5" t="s">
        <v>216</v>
      </c>
      <c r="U3" s="5" t="s">
        <v>216</v>
      </c>
      <c r="V3" s="5" t="s">
        <v>216</v>
      </c>
      <c r="W3" s="5">
        <v>1.166666666666667</v>
      </c>
      <c r="X3" s="5">
        <v>1.166666666666667</v>
      </c>
    </row>
    <row r="4" spans="1:24" x14ac:dyDescent="0.25">
      <c r="A4" s="4" t="s">
        <v>36</v>
      </c>
      <c r="B4" s="4" t="s">
        <v>25726</v>
      </c>
      <c r="C4" s="4" t="s">
        <v>25731</v>
      </c>
      <c r="D4" s="1" t="s">
        <v>25732</v>
      </c>
      <c r="E4" s="5" t="s">
        <v>216</v>
      </c>
      <c r="F4" s="5" t="s">
        <v>216</v>
      </c>
      <c r="G4" s="5" t="s">
        <v>216</v>
      </c>
      <c r="H4" s="5" t="s">
        <v>216</v>
      </c>
      <c r="I4" s="5" t="s">
        <v>216</v>
      </c>
      <c r="J4" s="5" t="s">
        <v>216</v>
      </c>
      <c r="K4" s="5" t="s">
        <v>216</v>
      </c>
      <c r="L4" s="5" t="s">
        <v>216</v>
      </c>
      <c r="M4" s="5" t="s">
        <v>216</v>
      </c>
      <c r="N4" s="5" t="s">
        <v>216</v>
      </c>
      <c r="O4" s="5" t="s">
        <v>216</v>
      </c>
      <c r="P4" s="5" t="s">
        <v>216</v>
      </c>
      <c r="Q4" s="5" t="s">
        <v>216</v>
      </c>
      <c r="R4" s="5" t="s">
        <v>216</v>
      </c>
      <c r="S4" s="5" t="s">
        <v>216</v>
      </c>
      <c r="T4" s="5" t="s">
        <v>216</v>
      </c>
      <c r="U4" s="5">
        <v>1.083333333333333</v>
      </c>
      <c r="V4" s="5">
        <v>1.083333333333333</v>
      </c>
      <c r="W4" s="5">
        <v>1.166666666666667</v>
      </c>
      <c r="X4" s="5">
        <v>1</v>
      </c>
    </row>
    <row r="5" spans="1:24" x14ac:dyDescent="0.25">
      <c r="A5" s="4" t="s">
        <v>48</v>
      </c>
      <c r="B5" s="4" t="s">
        <v>25726</v>
      </c>
      <c r="C5" s="4" t="s">
        <v>25733</v>
      </c>
      <c r="D5" s="1" t="s">
        <v>25734</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row>
    <row r="6" spans="1:24" ht="25.5" x14ac:dyDescent="0.25">
      <c r="A6" s="4" t="s">
        <v>51</v>
      </c>
      <c r="B6" s="4" t="s">
        <v>25726</v>
      </c>
      <c r="C6" s="4" t="s">
        <v>25735</v>
      </c>
      <c r="D6" s="1" t="s">
        <v>25736</v>
      </c>
      <c r="E6" s="5">
        <v>1</v>
      </c>
      <c r="F6" s="5">
        <v>1</v>
      </c>
      <c r="G6" s="5">
        <v>1</v>
      </c>
      <c r="H6" s="5">
        <v>1</v>
      </c>
      <c r="I6" s="5">
        <v>1</v>
      </c>
      <c r="J6" s="5">
        <v>1</v>
      </c>
      <c r="K6" s="5">
        <v>1</v>
      </c>
      <c r="L6" s="5">
        <v>1</v>
      </c>
      <c r="M6" s="5">
        <v>1</v>
      </c>
      <c r="N6" s="5">
        <v>1</v>
      </c>
      <c r="O6" s="5">
        <v>1</v>
      </c>
      <c r="P6" s="5">
        <v>1</v>
      </c>
      <c r="Q6" s="5">
        <v>1</v>
      </c>
      <c r="R6" s="5">
        <v>1</v>
      </c>
      <c r="S6" s="5">
        <v>1</v>
      </c>
      <c r="T6" s="5">
        <v>1</v>
      </c>
      <c r="U6" s="5">
        <v>1</v>
      </c>
      <c r="V6" s="5">
        <v>1</v>
      </c>
      <c r="W6" s="5">
        <v>1</v>
      </c>
      <c r="X6" s="5">
        <v>1</v>
      </c>
    </row>
    <row r="7" spans="1:24" x14ac:dyDescent="0.25">
      <c r="A7" s="4" t="s">
        <v>54</v>
      </c>
      <c r="B7" s="4" t="s">
        <v>25726</v>
      </c>
      <c r="C7" s="4" t="s">
        <v>25737</v>
      </c>
      <c r="D7" s="1" t="s">
        <v>25738</v>
      </c>
      <c r="E7" s="5">
        <v>66</v>
      </c>
      <c r="F7" s="5">
        <v>66</v>
      </c>
      <c r="G7" s="5">
        <v>66</v>
      </c>
      <c r="H7" s="5">
        <v>66</v>
      </c>
      <c r="I7" s="5">
        <v>66</v>
      </c>
      <c r="J7" s="5">
        <v>66</v>
      </c>
      <c r="K7" s="5">
        <v>66</v>
      </c>
      <c r="L7" s="5">
        <v>66</v>
      </c>
      <c r="M7" s="5">
        <v>66</v>
      </c>
      <c r="N7" s="5">
        <v>66</v>
      </c>
      <c r="O7" s="5">
        <v>66</v>
      </c>
      <c r="P7" s="5">
        <v>66</v>
      </c>
      <c r="Q7" s="5">
        <v>66</v>
      </c>
      <c r="R7" s="5">
        <v>66</v>
      </c>
      <c r="S7" s="5">
        <v>66</v>
      </c>
      <c r="T7" s="5">
        <v>66</v>
      </c>
      <c r="U7" s="5">
        <v>66</v>
      </c>
      <c r="V7" s="5">
        <v>66</v>
      </c>
      <c r="W7" s="5">
        <v>66</v>
      </c>
      <c r="X7" s="5">
        <v>66</v>
      </c>
    </row>
    <row r="8" spans="1:24" x14ac:dyDescent="0.25">
      <c r="A8" s="4" t="s">
        <v>101</v>
      </c>
      <c r="B8" s="4" t="s">
        <v>25726</v>
      </c>
      <c r="C8" s="4" t="s">
        <v>25739</v>
      </c>
      <c r="D8" s="1" t="s">
        <v>25740</v>
      </c>
      <c r="E8" s="5" t="s">
        <v>25741</v>
      </c>
      <c r="F8" s="5" t="s">
        <v>25742</v>
      </c>
      <c r="G8" s="5" t="s">
        <v>25743</v>
      </c>
      <c r="H8" s="5" t="s">
        <v>25744</v>
      </c>
      <c r="I8" s="5" t="s">
        <v>25745</v>
      </c>
      <c r="J8" s="5" t="s">
        <v>25746</v>
      </c>
      <c r="K8" s="5" t="s">
        <v>25746</v>
      </c>
      <c r="L8" s="5" t="s">
        <v>25746</v>
      </c>
      <c r="M8" s="5" t="s">
        <v>25746</v>
      </c>
      <c r="N8" s="5" t="s">
        <v>25746</v>
      </c>
      <c r="O8" s="5" t="s">
        <v>25746</v>
      </c>
      <c r="P8" s="5" t="s">
        <v>25747</v>
      </c>
      <c r="Q8" s="5" t="s">
        <v>25748</v>
      </c>
      <c r="R8" s="5" t="s">
        <v>25749</v>
      </c>
      <c r="S8" s="5" t="s">
        <v>25749</v>
      </c>
      <c r="T8" s="5" t="s">
        <v>25749</v>
      </c>
      <c r="U8" s="5">
        <v>213.5</v>
      </c>
      <c r="V8" s="5">
        <v>225.5</v>
      </c>
      <c r="W8" s="5">
        <v>237.5</v>
      </c>
      <c r="X8" s="5">
        <v>249.5</v>
      </c>
    </row>
    <row r="9" spans="1:24" x14ac:dyDescent="0.25">
      <c r="A9" s="4" t="s">
        <v>123</v>
      </c>
      <c r="B9" s="4" t="s">
        <v>25726</v>
      </c>
      <c r="C9" s="4" t="s">
        <v>25750</v>
      </c>
      <c r="D9" s="1" t="s">
        <v>25751</v>
      </c>
      <c r="E9" s="5" t="s">
        <v>25752</v>
      </c>
      <c r="F9" s="5" t="s">
        <v>25753</v>
      </c>
      <c r="G9" s="5" t="s">
        <v>25754</v>
      </c>
      <c r="H9" s="5" t="s">
        <v>25755</v>
      </c>
      <c r="I9" s="5" t="s">
        <v>25755</v>
      </c>
      <c r="J9" s="5" t="s">
        <v>25755</v>
      </c>
      <c r="K9" s="5" t="s">
        <v>25755</v>
      </c>
      <c r="L9" s="5" t="s">
        <v>25755</v>
      </c>
      <c r="M9" s="5" t="s">
        <v>25755</v>
      </c>
      <c r="N9" s="5" t="s">
        <v>25755</v>
      </c>
      <c r="O9" s="5" t="s">
        <v>25756</v>
      </c>
      <c r="P9" s="5" t="s">
        <v>25757</v>
      </c>
      <c r="Q9" s="5" t="s">
        <v>25758</v>
      </c>
      <c r="R9" s="5" t="s">
        <v>25759</v>
      </c>
      <c r="S9" s="5" t="s">
        <v>25759</v>
      </c>
      <c r="T9" s="5" t="s">
        <v>25759</v>
      </c>
      <c r="U9" s="5">
        <v>253.3</v>
      </c>
      <c r="V9" s="5">
        <v>265.3</v>
      </c>
      <c r="W9" s="5">
        <v>277.3</v>
      </c>
      <c r="X9" s="5">
        <v>289.3</v>
      </c>
    </row>
    <row r="10" spans="1:24" x14ac:dyDescent="0.25">
      <c r="A10" s="4" t="s">
        <v>145</v>
      </c>
      <c r="B10" s="4" t="s">
        <v>25726</v>
      </c>
      <c r="C10" s="4" t="s">
        <v>25760</v>
      </c>
      <c r="D10" s="1" t="s">
        <v>25761</v>
      </c>
      <c r="E10" s="5" t="s">
        <v>25762</v>
      </c>
      <c r="F10" s="5" t="s">
        <v>25763</v>
      </c>
      <c r="G10" s="5" t="s">
        <v>25764</v>
      </c>
      <c r="H10" s="5" t="s">
        <v>25765</v>
      </c>
      <c r="I10" s="5" t="s">
        <v>25765</v>
      </c>
      <c r="J10" s="5" t="s">
        <v>25765</v>
      </c>
      <c r="K10" s="5" t="s">
        <v>25765</v>
      </c>
      <c r="L10" s="5" t="s">
        <v>25765</v>
      </c>
      <c r="M10" s="5" t="s">
        <v>25765</v>
      </c>
      <c r="N10" s="5" t="s">
        <v>25765</v>
      </c>
      <c r="O10" s="5" t="s">
        <v>25766</v>
      </c>
      <c r="P10" s="5" t="s">
        <v>25767</v>
      </c>
      <c r="Q10" s="5" t="s">
        <v>25768</v>
      </c>
      <c r="R10" s="5" t="s">
        <v>25769</v>
      </c>
      <c r="S10" s="5" t="s">
        <v>25769</v>
      </c>
      <c r="T10" s="5" t="s">
        <v>25769</v>
      </c>
      <c r="U10" s="5">
        <v>227</v>
      </c>
      <c r="V10" s="5">
        <v>237.8</v>
      </c>
      <c r="W10" s="5">
        <v>248.6</v>
      </c>
      <c r="X10" s="5">
        <v>259.39999999999998</v>
      </c>
    </row>
    <row r="11" spans="1:24" x14ac:dyDescent="0.25">
      <c r="A11" s="4" t="s">
        <v>160</v>
      </c>
      <c r="B11" s="4" t="s">
        <v>25726</v>
      </c>
      <c r="C11" s="4" t="s">
        <v>25770</v>
      </c>
      <c r="D11" s="1" t="s">
        <v>25771</v>
      </c>
      <c r="E11" s="5" t="s">
        <v>25772</v>
      </c>
      <c r="F11" s="5" t="s">
        <v>25764</v>
      </c>
      <c r="G11" s="5" t="s">
        <v>25773</v>
      </c>
      <c r="H11" s="5" t="s">
        <v>25774</v>
      </c>
      <c r="I11" s="5" t="s">
        <v>25774</v>
      </c>
      <c r="J11" s="5" t="s">
        <v>25774</v>
      </c>
      <c r="K11" s="5" t="s">
        <v>25774</v>
      </c>
      <c r="L11" s="5" t="s">
        <v>25774</v>
      </c>
      <c r="M11" s="5" t="s">
        <v>25774</v>
      </c>
      <c r="N11" s="5" t="s">
        <v>25774</v>
      </c>
      <c r="O11" s="5" t="s">
        <v>25775</v>
      </c>
      <c r="P11" s="5" t="s">
        <v>25776</v>
      </c>
      <c r="Q11" s="5" t="s">
        <v>25777</v>
      </c>
      <c r="R11" s="5" t="s">
        <v>25778</v>
      </c>
      <c r="S11" s="5" t="s">
        <v>25778</v>
      </c>
      <c r="T11" s="5" t="s">
        <v>25778</v>
      </c>
      <c r="U11" s="5">
        <v>242</v>
      </c>
      <c r="V11" s="5">
        <v>254</v>
      </c>
      <c r="W11" s="5">
        <v>266</v>
      </c>
      <c r="X11" s="5">
        <v>278</v>
      </c>
    </row>
    <row r="12" spans="1:24" x14ac:dyDescent="0.25">
      <c r="A12" s="4" t="s">
        <v>164</v>
      </c>
      <c r="B12" s="4" t="s">
        <v>25726</v>
      </c>
      <c r="C12" s="4" t="s">
        <v>25779</v>
      </c>
      <c r="D12" s="1" t="s">
        <v>25780</v>
      </c>
      <c r="E12" s="5" t="s">
        <v>25781</v>
      </c>
      <c r="F12" s="5" t="s">
        <v>25782</v>
      </c>
      <c r="G12" s="5" t="s">
        <v>25782</v>
      </c>
      <c r="H12" s="5" t="s">
        <v>25782</v>
      </c>
      <c r="I12" s="5" t="s">
        <v>25782</v>
      </c>
      <c r="J12" s="5" t="s">
        <v>25782</v>
      </c>
      <c r="K12" s="5" t="s">
        <v>25782</v>
      </c>
      <c r="L12" s="5" t="s">
        <v>25782</v>
      </c>
      <c r="M12" s="5" t="s">
        <v>25782</v>
      </c>
      <c r="N12" s="5" t="s">
        <v>25782</v>
      </c>
      <c r="O12" s="5" t="s">
        <v>25782</v>
      </c>
      <c r="P12" s="5" t="s">
        <v>25782</v>
      </c>
      <c r="Q12" s="5" t="s">
        <v>25782</v>
      </c>
      <c r="R12" s="5" t="s">
        <v>25782</v>
      </c>
      <c r="S12" s="5" t="s">
        <v>25782</v>
      </c>
      <c r="T12" s="5" t="s">
        <v>25782</v>
      </c>
      <c r="U12" s="5" t="s">
        <v>25782</v>
      </c>
      <c r="V12" s="5" t="s">
        <v>25782</v>
      </c>
      <c r="W12" s="5" t="s">
        <v>25782</v>
      </c>
      <c r="X12" s="5" t="s">
        <v>25782</v>
      </c>
    </row>
    <row r="13" spans="1:24" x14ac:dyDescent="0.25">
      <c r="A13" s="4" t="s">
        <v>186</v>
      </c>
      <c r="B13" s="4" t="s">
        <v>25726</v>
      </c>
      <c r="C13" s="4" t="s">
        <v>25783</v>
      </c>
      <c r="D13" s="1" t="s">
        <v>25784</v>
      </c>
      <c r="E13" s="5" t="s">
        <v>25785</v>
      </c>
      <c r="F13" s="5" t="s">
        <v>25786</v>
      </c>
      <c r="G13" s="5" t="s">
        <v>25787</v>
      </c>
      <c r="H13" s="5" t="s">
        <v>25788</v>
      </c>
      <c r="I13" s="5" t="s">
        <v>25789</v>
      </c>
      <c r="J13" s="5" t="s">
        <v>25789</v>
      </c>
      <c r="K13" s="5" t="s">
        <v>25789</v>
      </c>
      <c r="L13" s="5" t="s">
        <v>25789</v>
      </c>
      <c r="M13" s="5" t="s">
        <v>25789</v>
      </c>
      <c r="N13" s="5" t="s">
        <v>25789</v>
      </c>
      <c r="O13" s="5" t="s">
        <v>25789</v>
      </c>
      <c r="P13" s="5" t="s">
        <v>25789</v>
      </c>
      <c r="Q13" s="5" t="s">
        <v>25790</v>
      </c>
      <c r="R13" s="5" t="s">
        <v>25791</v>
      </c>
      <c r="S13" s="5" t="s">
        <v>25792</v>
      </c>
      <c r="T13" s="5" t="s">
        <v>25793</v>
      </c>
      <c r="U13" s="5">
        <v>40</v>
      </c>
      <c r="V13" s="5">
        <v>42</v>
      </c>
      <c r="W13" s="5">
        <v>46</v>
      </c>
      <c r="X13" s="5">
        <v>50</v>
      </c>
    </row>
    <row r="14" spans="1:24" ht="25.5" x14ac:dyDescent="0.25">
      <c r="A14" s="4" t="s">
        <v>9752</v>
      </c>
      <c r="B14" s="4" t="s">
        <v>25726</v>
      </c>
      <c r="C14" s="4" t="s">
        <v>25794</v>
      </c>
      <c r="D14" s="1" t="s">
        <v>25795</v>
      </c>
      <c r="E14" s="5" t="s">
        <v>25796</v>
      </c>
      <c r="F14" s="5" t="s">
        <v>216</v>
      </c>
      <c r="G14" s="5" t="s">
        <v>216</v>
      </c>
      <c r="H14" s="5" t="s">
        <v>216</v>
      </c>
      <c r="I14" s="5" t="s">
        <v>216</v>
      </c>
      <c r="J14" s="5" t="s">
        <v>216</v>
      </c>
      <c r="K14" s="5" t="s">
        <v>216</v>
      </c>
      <c r="L14" s="5" t="s">
        <v>216</v>
      </c>
      <c r="M14" s="5" t="s">
        <v>216</v>
      </c>
      <c r="N14" s="5" t="s">
        <v>216</v>
      </c>
      <c r="O14" s="5" t="s">
        <v>216</v>
      </c>
      <c r="P14" s="5" t="s">
        <v>216</v>
      </c>
      <c r="Q14" s="5" t="s">
        <v>216</v>
      </c>
      <c r="R14" s="5" t="s">
        <v>25797</v>
      </c>
      <c r="S14" s="5" t="s">
        <v>25798</v>
      </c>
      <c r="T14" s="5" t="s">
        <v>25799</v>
      </c>
      <c r="U14" s="5">
        <v>48</v>
      </c>
      <c r="V14" s="5">
        <v>50</v>
      </c>
      <c r="W14" s="5">
        <v>54</v>
      </c>
      <c r="X14" s="5">
        <v>62</v>
      </c>
    </row>
    <row r="15" spans="1:24" x14ac:dyDescent="0.25">
      <c r="A15" s="4" t="s">
        <v>9754</v>
      </c>
      <c r="B15" s="4" t="s">
        <v>25726</v>
      </c>
      <c r="C15" s="4" t="s">
        <v>25800</v>
      </c>
      <c r="D15" s="1" t="s">
        <v>25801</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v>11</v>
      </c>
      <c r="S15" s="5">
        <v>11</v>
      </c>
      <c r="T15" s="5">
        <v>11</v>
      </c>
      <c r="U15" s="5">
        <v>11</v>
      </c>
      <c r="V15" s="5">
        <v>11</v>
      </c>
      <c r="W15" s="5">
        <v>11</v>
      </c>
      <c r="X15" s="5">
        <v>11</v>
      </c>
    </row>
    <row r="16" spans="1:24" x14ac:dyDescent="0.25">
      <c r="A16" s="4" t="s">
        <v>9756</v>
      </c>
      <c r="B16" s="4" t="s">
        <v>25726</v>
      </c>
      <c r="C16" s="4" t="s">
        <v>25802</v>
      </c>
      <c r="D16" s="1" t="s">
        <v>25803</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v>12</v>
      </c>
      <c r="S16" s="5">
        <v>12</v>
      </c>
      <c r="T16" s="5">
        <v>12</v>
      </c>
      <c r="U16" s="5">
        <v>12</v>
      </c>
      <c r="V16" s="5">
        <v>12</v>
      </c>
      <c r="W16" s="5">
        <v>12</v>
      </c>
      <c r="X16" s="5">
        <v>12</v>
      </c>
    </row>
    <row r="17" spans="1:24" ht="25.5" x14ac:dyDescent="0.25">
      <c r="A17" s="4" t="s">
        <v>15632</v>
      </c>
      <c r="B17" s="4" t="s">
        <v>25726</v>
      </c>
      <c r="C17" s="4" t="s">
        <v>25804</v>
      </c>
      <c r="D17" s="1" t="s">
        <v>25805</v>
      </c>
      <c r="E17" s="5" t="s">
        <v>25806</v>
      </c>
      <c r="F17" s="5" t="s">
        <v>25807</v>
      </c>
      <c r="G17" s="5" t="s">
        <v>25807</v>
      </c>
      <c r="H17" s="5" t="s">
        <v>25807</v>
      </c>
      <c r="I17" s="5" t="s">
        <v>25807</v>
      </c>
      <c r="J17" s="5" t="s">
        <v>25807</v>
      </c>
      <c r="K17" s="5" t="s">
        <v>25807</v>
      </c>
      <c r="L17" s="5" t="s">
        <v>25807</v>
      </c>
      <c r="M17" s="5" t="s">
        <v>25807</v>
      </c>
      <c r="N17" s="5" t="s">
        <v>25807</v>
      </c>
      <c r="O17" s="5" t="s">
        <v>25807</v>
      </c>
      <c r="P17" s="5" t="s">
        <v>25807</v>
      </c>
      <c r="Q17" s="5" t="s">
        <v>25807</v>
      </c>
      <c r="R17" s="5" t="s">
        <v>25807</v>
      </c>
      <c r="S17" s="5" t="s">
        <v>25807</v>
      </c>
      <c r="T17" s="5" t="s">
        <v>25807</v>
      </c>
      <c r="U17" s="5" t="s">
        <v>25807</v>
      </c>
      <c r="V17" s="5" t="s">
        <v>25807</v>
      </c>
      <c r="W17" s="5" t="s">
        <v>25807</v>
      </c>
      <c r="X17" s="5" t="s">
        <v>25807</v>
      </c>
    </row>
    <row r="18" spans="1:24" x14ac:dyDescent="0.25">
      <c r="A18" s="4" t="s">
        <v>15635</v>
      </c>
      <c r="B18" s="4" t="s">
        <v>25726</v>
      </c>
      <c r="C18" s="4" t="s">
        <v>25808</v>
      </c>
      <c r="D18" s="1" t="s">
        <v>25809</v>
      </c>
      <c r="E18" s="5" t="s">
        <v>25810</v>
      </c>
      <c r="F18" s="5" t="s">
        <v>25810</v>
      </c>
      <c r="G18" s="5" t="s">
        <v>25810</v>
      </c>
      <c r="H18" s="5" t="s">
        <v>25810</v>
      </c>
      <c r="I18" s="5" t="s">
        <v>25810</v>
      </c>
      <c r="J18" s="5" t="s">
        <v>25810</v>
      </c>
      <c r="K18" s="5" t="s">
        <v>25810</v>
      </c>
      <c r="L18" s="5" t="s">
        <v>25810</v>
      </c>
      <c r="M18" s="5" t="s">
        <v>25810</v>
      </c>
      <c r="N18" s="5" t="s">
        <v>25811</v>
      </c>
      <c r="O18" s="5" t="s">
        <v>25811</v>
      </c>
      <c r="P18" s="5" t="s">
        <v>25811</v>
      </c>
      <c r="Q18" s="5" t="s">
        <v>25811</v>
      </c>
      <c r="R18" s="5" t="s">
        <v>25811</v>
      </c>
      <c r="S18" s="5" t="s">
        <v>25812</v>
      </c>
      <c r="T18" s="5" t="s">
        <v>25813</v>
      </c>
      <c r="U18" s="5">
        <v>24.5</v>
      </c>
      <c r="V18" s="5">
        <v>24.5</v>
      </c>
      <c r="W18" s="5">
        <v>24.5</v>
      </c>
      <c r="X18" s="5">
        <v>24.5</v>
      </c>
    </row>
    <row r="19" spans="1:24" x14ac:dyDescent="0.25">
      <c r="A19" s="4" t="s">
        <v>15639</v>
      </c>
      <c r="B19" s="4" t="s">
        <v>25726</v>
      </c>
      <c r="C19" s="4" t="s">
        <v>25814</v>
      </c>
      <c r="D19" s="1" t="s">
        <v>25815</v>
      </c>
      <c r="E19" s="5" t="s">
        <v>25816</v>
      </c>
      <c r="F19" s="5" t="s">
        <v>25816</v>
      </c>
      <c r="G19" s="5" t="s">
        <v>25816</v>
      </c>
      <c r="H19" s="5" t="s">
        <v>25816</v>
      </c>
      <c r="I19" s="5" t="s">
        <v>25816</v>
      </c>
      <c r="J19" s="5" t="s">
        <v>25816</v>
      </c>
      <c r="K19" s="5" t="s">
        <v>25816</v>
      </c>
      <c r="L19" s="5" t="s">
        <v>25816</v>
      </c>
      <c r="M19" s="5" t="s">
        <v>25816</v>
      </c>
      <c r="N19" s="5" t="s">
        <v>25816</v>
      </c>
      <c r="O19" s="5" t="s">
        <v>25816</v>
      </c>
      <c r="P19" s="5" t="s">
        <v>25816</v>
      </c>
      <c r="Q19" s="5" t="s">
        <v>25816</v>
      </c>
      <c r="R19" s="5" t="s">
        <v>25816</v>
      </c>
      <c r="S19" s="5" t="s">
        <v>25816</v>
      </c>
      <c r="T19" s="5" t="s">
        <v>25816</v>
      </c>
      <c r="U19" s="5" t="s">
        <v>25816</v>
      </c>
      <c r="V19" s="5" t="s">
        <v>25816</v>
      </c>
      <c r="W19" s="5" t="s">
        <v>25816</v>
      </c>
      <c r="X19" s="5" t="s">
        <v>25816</v>
      </c>
    </row>
    <row r="20" spans="1:24" ht="25.5" x14ac:dyDescent="0.25">
      <c r="A20" s="4" t="s">
        <v>15641</v>
      </c>
      <c r="B20" s="4" t="s">
        <v>25726</v>
      </c>
      <c r="C20" s="4" t="s">
        <v>25817</v>
      </c>
      <c r="D20" s="1" t="s">
        <v>25818</v>
      </c>
      <c r="E20" s="5" t="s">
        <v>25819</v>
      </c>
      <c r="F20" s="5" t="s">
        <v>25820</v>
      </c>
      <c r="G20" s="5" t="s">
        <v>25821</v>
      </c>
      <c r="H20" s="5" t="s">
        <v>25822</v>
      </c>
      <c r="I20" s="5" t="s">
        <v>25823</v>
      </c>
      <c r="J20" s="5" t="s">
        <v>25824</v>
      </c>
      <c r="K20" s="5" t="s">
        <v>25824</v>
      </c>
      <c r="L20" s="5" t="s">
        <v>25824</v>
      </c>
      <c r="M20" s="5" t="s">
        <v>25824</v>
      </c>
      <c r="N20" s="5" t="s">
        <v>25824</v>
      </c>
      <c r="O20" s="5" t="s">
        <v>25824</v>
      </c>
      <c r="P20" s="5" t="s">
        <v>25825</v>
      </c>
      <c r="Q20" s="5" t="s">
        <v>25826</v>
      </c>
      <c r="R20" s="5" t="s">
        <v>25827</v>
      </c>
      <c r="S20" s="5" t="s">
        <v>25827</v>
      </c>
      <c r="T20" s="5" t="s">
        <v>25828</v>
      </c>
      <c r="U20" s="5">
        <v>208</v>
      </c>
      <c r="V20" s="5">
        <v>220</v>
      </c>
      <c r="W20" s="5">
        <v>232</v>
      </c>
      <c r="X20" s="5">
        <v>244</v>
      </c>
    </row>
    <row r="21" spans="1:24" ht="25.5" x14ac:dyDescent="0.25">
      <c r="A21" s="4" t="s">
        <v>15645</v>
      </c>
      <c r="B21" s="4" t="s">
        <v>25726</v>
      </c>
      <c r="C21" s="4" t="s">
        <v>25829</v>
      </c>
      <c r="D21" s="1" t="s">
        <v>25830</v>
      </c>
      <c r="E21" s="5" t="s">
        <v>25831</v>
      </c>
      <c r="F21" s="5" t="s">
        <v>25832</v>
      </c>
      <c r="G21" s="5" t="s">
        <v>25833</v>
      </c>
      <c r="H21" s="5" t="s">
        <v>25834</v>
      </c>
      <c r="I21" s="5" t="s">
        <v>25835</v>
      </c>
      <c r="J21" s="5" t="s">
        <v>25836</v>
      </c>
      <c r="K21" s="5" t="s">
        <v>25836</v>
      </c>
      <c r="L21" s="5" t="s">
        <v>25836</v>
      </c>
      <c r="M21" s="5" t="s">
        <v>25836</v>
      </c>
      <c r="N21" s="5" t="s">
        <v>25836</v>
      </c>
      <c r="O21" s="5" t="s">
        <v>25836</v>
      </c>
      <c r="P21" s="5" t="s">
        <v>25837</v>
      </c>
      <c r="Q21" s="5" t="s">
        <v>25838</v>
      </c>
      <c r="R21" s="5" t="s">
        <v>25839</v>
      </c>
      <c r="S21" s="5" t="s">
        <v>25839</v>
      </c>
      <c r="T21" s="5" t="s">
        <v>25839</v>
      </c>
      <c r="U21" s="5">
        <v>138</v>
      </c>
      <c r="V21" s="5">
        <v>146</v>
      </c>
      <c r="W21" s="5">
        <v>154</v>
      </c>
      <c r="X21" s="5">
        <v>162</v>
      </c>
    </row>
    <row r="22" spans="1:24" x14ac:dyDescent="0.25">
      <c r="A22" s="4" t="s">
        <v>15648</v>
      </c>
      <c r="B22" s="4" t="s">
        <v>25726</v>
      </c>
      <c r="C22" s="4" t="s">
        <v>25840</v>
      </c>
      <c r="D22" s="1" t="s">
        <v>25841</v>
      </c>
      <c r="E22" s="5" t="s">
        <v>216</v>
      </c>
      <c r="F22" s="5" t="s">
        <v>216</v>
      </c>
      <c r="G22" s="5" t="s">
        <v>216</v>
      </c>
      <c r="H22" s="5" t="s">
        <v>25782</v>
      </c>
      <c r="I22" s="5" t="s">
        <v>25782</v>
      </c>
      <c r="J22" s="5" t="s">
        <v>25782</v>
      </c>
      <c r="K22" s="5" t="s">
        <v>25782</v>
      </c>
      <c r="L22" s="5" t="s">
        <v>25782</v>
      </c>
      <c r="M22" s="5" t="s">
        <v>25782</v>
      </c>
      <c r="N22" s="5" t="s">
        <v>25782</v>
      </c>
      <c r="O22" s="5" t="s">
        <v>25782</v>
      </c>
      <c r="P22" s="5" t="s">
        <v>25842</v>
      </c>
      <c r="Q22" s="5" t="s">
        <v>25843</v>
      </c>
      <c r="R22" s="5" t="s">
        <v>25844</v>
      </c>
      <c r="S22" s="5" t="s">
        <v>25844</v>
      </c>
      <c r="T22" s="5" t="s">
        <v>25844</v>
      </c>
      <c r="U22" s="5">
        <v>117.7</v>
      </c>
      <c r="V22" s="5">
        <v>129.69999999999999</v>
      </c>
      <c r="W22" s="5">
        <v>141.69999999999999</v>
      </c>
      <c r="X22" s="5">
        <v>153.69999999999999</v>
      </c>
    </row>
    <row r="23" spans="1:24" x14ac:dyDescent="0.25">
      <c r="A23" s="4" t="s">
        <v>15657</v>
      </c>
      <c r="B23" s="4" t="s">
        <v>25726</v>
      </c>
      <c r="C23" s="4" t="s">
        <v>25845</v>
      </c>
      <c r="D23" s="1" t="s">
        <v>25846</v>
      </c>
      <c r="E23" s="5" t="s">
        <v>216</v>
      </c>
      <c r="F23" s="5" t="s">
        <v>216</v>
      </c>
      <c r="G23" s="5" t="s">
        <v>216</v>
      </c>
      <c r="H23" s="5" t="s">
        <v>25822</v>
      </c>
      <c r="I23" s="5" t="s">
        <v>25823</v>
      </c>
      <c r="J23" s="5" t="s">
        <v>25824</v>
      </c>
      <c r="K23" s="5" t="s">
        <v>25824</v>
      </c>
      <c r="L23" s="5" t="s">
        <v>25824</v>
      </c>
      <c r="M23" s="5" t="s">
        <v>25824</v>
      </c>
      <c r="N23" s="5" t="s">
        <v>25824</v>
      </c>
      <c r="O23" s="5" t="s">
        <v>25824</v>
      </c>
      <c r="P23" s="5" t="s">
        <v>25825</v>
      </c>
      <c r="Q23" s="5" t="s">
        <v>25826</v>
      </c>
      <c r="R23" s="5" t="s">
        <v>25827</v>
      </c>
      <c r="S23" s="5" t="s">
        <v>25827</v>
      </c>
      <c r="T23" s="5" t="s">
        <v>25827</v>
      </c>
      <c r="U23" s="5">
        <v>208</v>
      </c>
      <c r="V23" s="5">
        <v>220</v>
      </c>
      <c r="W23" s="5">
        <v>232</v>
      </c>
      <c r="X23" s="5">
        <v>244</v>
      </c>
    </row>
    <row r="24" spans="1:24" x14ac:dyDescent="0.25">
      <c r="A24" s="4" t="s">
        <v>15678</v>
      </c>
      <c r="B24" s="4" t="s">
        <v>25726</v>
      </c>
      <c r="C24" s="4" t="s">
        <v>25847</v>
      </c>
      <c r="D24" s="1"/>
      <c r="E24" s="5" t="s">
        <v>25848</v>
      </c>
      <c r="F24" s="5" t="s">
        <v>25849</v>
      </c>
      <c r="G24" s="5" t="s">
        <v>25850</v>
      </c>
      <c r="H24" s="5" t="s">
        <v>25755</v>
      </c>
      <c r="I24" s="5" t="s">
        <v>25851</v>
      </c>
      <c r="J24" s="5" t="s">
        <v>25851</v>
      </c>
      <c r="K24" s="5" t="s">
        <v>25852</v>
      </c>
      <c r="L24" s="5" t="s">
        <v>25852</v>
      </c>
      <c r="M24" s="5" t="s">
        <v>216</v>
      </c>
      <c r="N24" s="5" t="s">
        <v>216</v>
      </c>
      <c r="O24" s="5" t="s">
        <v>216</v>
      </c>
      <c r="P24" s="5" t="s">
        <v>216</v>
      </c>
      <c r="Q24" s="5" t="s">
        <v>216</v>
      </c>
      <c r="R24" s="5" t="s">
        <v>216</v>
      </c>
      <c r="S24" s="5" t="s">
        <v>216</v>
      </c>
      <c r="T24" s="5" t="s">
        <v>216</v>
      </c>
      <c r="U24" s="5" t="s">
        <v>216</v>
      </c>
      <c r="V24" s="5" t="s">
        <v>216</v>
      </c>
      <c r="W24" s="5" t="s">
        <v>216</v>
      </c>
      <c r="X24" s="5" t="s">
        <v>216</v>
      </c>
    </row>
    <row r="25" spans="1:24" x14ac:dyDescent="0.25">
      <c r="A25" s="4" t="s">
        <v>15681</v>
      </c>
      <c r="B25" s="4" t="s">
        <v>25726</v>
      </c>
      <c r="C25" s="4" t="s">
        <v>25853</v>
      </c>
      <c r="D25" s="1"/>
      <c r="E25" s="5" t="s">
        <v>25854</v>
      </c>
      <c r="F25" s="5" t="s">
        <v>25855</v>
      </c>
      <c r="G25" s="5" t="s">
        <v>25855</v>
      </c>
      <c r="H25" s="5" t="s">
        <v>25855</v>
      </c>
      <c r="I25" s="5" t="s">
        <v>25856</v>
      </c>
      <c r="J25" s="5" t="s">
        <v>25856</v>
      </c>
      <c r="K25" s="5" t="s">
        <v>25857</v>
      </c>
      <c r="L25" s="5" t="s">
        <v>25857</v>
      </c>
      <c r="M25" s="5" t="s">
        <v>216</v>
      </c>
      <c r="N25" s="5" t="s">
        <v>216</v>
      </c>
      <c r="O25" s="5" t="s">
        <v>216</v>
      </c>
      <c r="P25" s="5" t="s">
        <v>216</v>
      </c>
      <c r="Q25" s="5" t="s">
        <v>216</v>
      </c>
      <c r="R25" s="5" t="s">
        <v>216</v>
      </c>
      <c r="S25" s="5" t="s">
        <v>216</v>
      </c>
      <c r="T25" s="5" t="s">
        <v>216</v>
      </c>
      <c r="U25" s="5" t="s">
        <v>216</v>
      </c>
      <c r="V25" s="5" t="s">
        <v>216</v>
      </c>
      <c r="W25" s="5" t="s">
        <v>216</v>
      </c>
      <c r="X25" s="5" t="s">
        <v>216</v>
      </c>
    </row>
    <row r="26" spans="1:24" x14ac:dyDescent="0.25">
      <c r="A26" s="4" t="s">
        <v>15684</v>
      </c>
      <c r="B26" s="4" t="s">
        <v>25726</v>
      </c>
      <c r="C26" s="4" t="s">
        <v>25858</v>
      </c>
      <c r="D26" s="1"/>
      <c r="E26" s="5" t="s">
        <v>216</v>
      </c>
      <c r="F26" s="5" t="s">
        <v>216</v>
      </c>
      <c r="G26" s="5" t="s">
        <v>216</v>
      </c>
      <c r="H26" s="5" t="s">
        <v>216</v>
      </c>
      <c r="I26" s="5" t="s">
        <v>216</v>
      </c>
      <c r="J26" s="5" t="s">
        <v>216</v>
      </c>
      <c r="K26" s="5" t="s">
        <v>216</v>
      </c>
      <c r="L26" s="5" t="s">
        <v>216</v>
      </c>
      <c r="M26" s="5" t="s">
        <v>25859</v>
      </c>
      <c r="N26" s="5" t="s">
        <v>25859</v>
      </c>
      <c r="O26" s="5" t="s">
        <v>25859</v>
      </c>
      <c r="P26" s="5" t="s">
        <v>25860</v>
      </c>
      <c r="Q26" s="5" t="s">
        <v>25861</v>
      </c>
      <c r="R26" s="5" t="s">
        <v>25862</v>
      </c>
      <c r="S26" s="5" t="s">
        <v>25862</v>
      </c>
      <c r="T26" s="5" t="s">
        <v>25862</v>
      </c>
      <c r="U26" s="5" t="s">
        <v>25863</v>
      </c>
      <c r="V26" s="5" t="s">
        <v>25857</v>
      </c>
      <c r="W26" s="5" t="s">
        <v>25864</v>
      </c>
      <c r="X26" s="5" t="s">
        <v>25865</v>
      </c>
    </row>
    <row r="27" spans="1:24" x14ac:dyDescent="0.25">
      <c r="A27" s="4" t="s">
        <v>15696</v>
      </c>
      <c r="B27" s="4" t="s">
        <v>25726</v>
      </c>
      <c r="C27" s="4" t="s">
        <v>25866</v>
      </c>
      <c r="D27" s="1" t="s">
        <v>25867</v>
      </c>
      <c r="E27" s="5" t="s">
        <v>25819</v>
      </c>
      <c r="F27" s="5" t="s">
        <v>25820</v>
      </c>
      <c r="G27" s="5" t="s">
        <v>25821</v>
      </c>
      <c r="H27" s="5" t="s">
        <v>25822</v>
      </c>
      <c r="I27" s="5" t="s">
        <v>25823</v>
      </c>
      <c r="J27" s="5" t="s">
        <v>25868</v>
      </c>
      <c r="K27" s="5" t="s">
        <v>25868</v>
      </c>
      <c r="L27" s="5" t="s">
        <v>25868</v>
      </c>
      <c r="M27" s="5" t="s">
        <v>25868</v>
      </c>
      <c r="N27" s="5" t="s">
        <v>25868</v>
      </c>
      <c r="O27" s="5" t="s">
        <v>25868</v>
      </c>
      <c r="P27" s="5" t="s">
        <v>25869</v>
      </c>
      <c r="Q27" s="5" t="s">
        <v>25823</v>
      </c>
      <c r="R27" s="5" t="s">
        <v>25828</v>
      </c>
      <c r="S27" s="5" t="s">
        <v>25828</v>
      </c>
      <c r="T27" s="5" t="s">
        <v>25828</v>
      </c>
      <c r="U27" s="5">
        <v>206</v>
      </c>
      <c r="V27" s="5">
        <v>218</v>
      </c>
      <c r="W27" s="5">
        <v>230</v>
      </c>
      <c r="X27" s="5">
        <v>242</v>
      </c>
    </row>
    <row r="28" spans="1:24" x14ac:dyDescent="0.25">
      <c r="A28" s="4" t="s">
        <v>15700</v>
      </c>
      <c r="B28" s="4" t="s">
        <v>25726</v>
      </c>
      <c r="C28" s="4" t="s">
        <v>25870</v>
      </c>
      <c r="D28" s="1" t="s">
        <v>25871</v>
      </c>
      <c r="E28" s="5">
        <v>80</v>
      </c>
      <c r="F28" s="5">
        <v>80</v>
      </c>
      <c r="G28" s="5">
        <v>80</v>
      </c>
      <c r="H28" s="5">
        <v>80</v>
      </c>
      <c r="I28" s="5">
        <v>80</v>
      </c>
      <c r="J28" s="5">
        <v>80</v>
      </c>
      <c r="K28" s="5">
        <v>80</v>
      </c>
      <c r="L28" s="5">
        <v>80</v>
      </c>
      <c r="M28" s="5">
        <v>80</v>
      </c>
      <c r="N28" s="5">
        <v>80</v>
      </c>
      <c r="O28" s="5">
        <v>80</v>
      </c>
      <c r="P28" s="5">
        <v>80</v>
      </c>
      <c r="Q28" s="5">
        <v>80</v>
      </c>
      <c r="R28" s="5">
        <v>80</v>
      </c>
      <c r="S28" s="5">
        <v>80</v>
      </c>
      <c r="T28" s="5">
        <v>80</v>
      </c>
      <c r="U28" s="5">
        <v>80</v>
      </c>
      <c r="V28" s="5">
        <v>80</v>
      </c>
      <c r="W28" s="5">
        <v>80</v>
      </c>
      <c r="X28" s="5">
        <v>80</v>
      </c>
    </row>
    <row r="29" spans="1:24" x14ac:dyDescent="0.25">
      <c r="A29" s="4" t="s">
        <v>15724</v>
      </c>
      <c r="B29" s="4" t="s">
        <v>25726</v>
      </c>
      <c r="C29" s="4" t="s">
        <v>25872</v>
      </c>
      <c r="D29" s="1" t="s">
        <v>25873</v>
      </c>
      <c r="E29" s="5" t="s">
        <v>25874</v>
      </c>
      <c r="F29" s="5" t="s">
        <v>25874</v>
      </c>
      <c r="G29" s="5" t="s">
        <v>25874</v>
      </c>
      <c r="H29" s="5" t="s">
        <v>25874</v>
      </c>
      <c r="I29" s="5" t="s">
        <v>25874</v>
      </c>
      <c r="J29" s="5" t="s">
        <v>25874</v>
      </c>
      <c r="K29" s="5" t="s">
        <v>25875</v>
      </c>
      <c r="L29" s="5" t="s">
        <v>25831</v>
      </c>
      <c r="M29" s="5" t="s">
        <v>25876</v>
      </c>
      <c r="N29" s="5" t="s">
        <v>25876</v>
      </c>
      <c r="O29" s="5" t="s">
        <v>25876</v>
      </c>
      <c r="P29" s="5" t="s">
        <v>25831</v>
      </c>
      <c r="Q29" s="5" t="s">
        <v>25875</v>
      </c>
      <c r="R29" s="5" t="s">
        <v>25877</v>
      </c>
      <c r="S29" s="5" t="s">
        <v>25878</v>
      </c>
      <c r="T29" s="5" t="s">
        <v>25878</v>
      </c>
      <c r="U29" s="5" t="s">
        <v>25878</v>
      </c>
      <c r="V29" s="5" t="s">
        <v>25878</v>
      </c>
      <c r="W29" s="5" t="s">
        <v>25878</v>
      </c>
      <c r="X29" s="5" t="s">
        <v>25878</v>
      </c>
    </row>
    <row r="30" spans="1:24" x14ac:dyDescent="0.25">
      <c r="A30" s="4" t="s">
        <v>15727</v>
      </c>
      <c r="B30" s="4" t="s">
        <v>25726</v>
      </c>
      <c r="C30" s="4" t="s">
        <v>25879</v>
      </c>
      <c r="D30" s="1" t="s">
        <v>25873</v>
      </c>
      <c r="E30" s="5">
        <v>0.5</v>
      </c>
      <c r="F30" s="5">
        <v>0.5</v>
      </c>
      <c r="G30" s="5">
        <v>0.5</v>
      </c>
      <c r="H30" s="5">
        <v>0.5</v>
      </c>
      <c r="I30" s="5">
        <v>0.5</v>
      </c>
      <c r="J30" s="5">
        <v>0.5</v>
      </c>
      <c r="K30" s="5">
        <v>0.5</v>
      </c>
      <c r="L30" s="5">
        <v>0.5</v>
      </c>
      <c r="M30" s="5">
        <v>0.5</v>
      </c>
      <c r="N30" s="5">
        <v>0.5</v>
      </c>
      <c r="O30" s="5">
        <v>0.5</v>
      </c>
      <c r="P30" s="5">
        <v>0.5</v>
      </c>
      <c r="Q30" s="5">
        <v>0.5</v>
      </c>
      <c r="R30" s="5">
        <v>0.5</v>
      </c>
      <c r="S30" s="5">
        <v>0.5</v>
      </c>
      <c r="T30" s="5">
        <v>0.5</v>
      </c>
      <c r="U30" s="5">
        <v>0.5</v>
      </c>
      <c r="V30" s="5">
        <v>0.5</v>
      </c>
      <c r="W30" s="5">
        <v>0.5</v>
      </c>
      <c r="X30" s="5">
        <v>0.5</v>
      </c>
    </row>
    <row r="31" spans="1:24" x14ac:dyDescent="0.25">
      <c r="A31" s="4" t="s">
        <v>15731</v>
      </c>
      <c r="B31" s="4" t="s">
        <v>25726</v>
      </c>
      <c r="C31" s="4" t="s">
        <v>25880</v>
      </c>
      <c r="D31" s="1"/>
      <c r="E31" s="5" t="s">
        <v>25881</v>
      </c>
      <c r="F31" s="5" t="s">
        <v>25881</v>
      </c>
      <c r="G31" s="5" t="s">
        <v>25881</v>
      </c>
      <c r="H31" s="5" t="s">
        <v>25881</v>
      </c>
      <c r="I31" s="5" t="s">
        <v>25881</v>
      </c>
      <c r="J31" s="5" t="s">
        <v>25881</v>
      </c>
      <c r="K31" s="5" t="s">
        <v>25881</v>
      </c>
      <c r="L31" s="5" t="s">
        <v>25881</v>
      </c>
      <c r="M31" s="5" t="s">
        <v>25881</v>
      </c>
      <c r="N31" s="5" t="s">
        <v>25881</v>
      </c>
      <c r="O31" s="5" t="s">
        <v>25881</v>
      </c>
      <c r="P31" s="5" t="s">
        <v>25881</v>
      </c>
      <c r="Q31" s="5" t="s">
        <v>25881</v>
      </c>
      <c r="R31" s="5" t="s">
        <v>25881</v>
      </c>
      <c r="S31" s="5" t="s">
        <v>25881</v>
      </c>
      <c r="T31" s="5" t="s">
        <v>25881</v>
      </c>
      <c r="U31" s="5" t="s">
        <v>25881</v>
      </c>
      <c r="V31" s="5" t="s">
        <v>25881</v>
      </c>
      <c r="W31" s="5" t="s">
        <v>25881</v>
      </c>
      <c r="X31" s="5" t="s">
        <v>25881</v>
      </c>
    </row>
    <row r="32" spans="1:24" x14ac:dyDescent="0.25">
      <c r="A32" s="4" t="s">
        <v>15734</v>
      </c>
      <c r="B32" s="4" t="s">
        <v>25726</v>
      </c>
      <c r="C32" s="4" t="s">
        <v>25882</v>
      </c>
      <c r="D32" s="1"/>
      <c r="E32" s="5" t="s">
        <v>25883</v>
      </c>
      <c r="F32" s="5" t="s">
        <v>25883</v>
      </c>
      <c r="G32" s="5" t="s">
        <v>25884</v>
      </c>
      <c r="H32" s="5" t="s">
        <v>25885</v>
      </c>
      <c r="I32" s="5" t="s">
        <v>25886</v>
      </c>
      <c r="J32" s="5" t="s">
        <v>25887</v>
      </c>
      <c r="K32" s="5" t="s">
        <v>25887</v>
      </c>
      <c r="L32" s="5" t="s">
        <v>25887</v>
      </c>
      <c r="M32" s="5" t="s">
        <v>25887</v>
      </c>
      <c r="N32" s="5" t="s">
        <v>25887</v>
      </c>
      <c r="O32" s="5" t="s">
        <v>25887</v>
      </c>
      <c r="P32" s="5" t="s">
        <v>25887</v>
      </c>
      <c r="Q32" s="5" t="s">
        <v>25887</v>
      </c>
      <c r="R32" s="5" t="s">
        <v>25887</v>
      </c>
      <c r="S32" s="5" t="s">
        <v>25887</v>
      </c>
      <c r="T32" s="5" t="s">
        <v>25887</v>
      </c>
      <c r="U32" s="5" t="s">
        <v>25887</v>
      </c>
      <c r="V32" s="5" t="s">
        <v>25887</v>
      </c>
      <c r="W32" s="5" t="s">
        <v>25887</v>
      </c>
      <c r="X32" s="5" t="s">
        <v>25887</v>
      </c>
    </row>
    <row r="33" spans="1:24" x14ac:dyDescent="0.25">
      <c r="A33" s="4" t="s">
        <v>15737</v>
      </c>
      <c r="B33" s="4" t="s">
        <v>25726</v>
      </c>
      <c r="C33" s="4" t="s">
        <v>25888</v>
      </c>
      <c r="D33" s="1" t="s">
        <v>25889</v>
      </c>
      <c r="E33" s="5" t="s">
        <v>216</v>
      </c>
      <c r="F33" s="5" t="s">
        <v>216</v>
      </c>
      <c r="G33" s="5">
        <v>0.6</v>
      </c>
      <c r="H33" s="5">
        <v>0.6</v>
      </c>
      <c r="I33" s="5">
        <v>0.6</v>
      </c>
      <c r="J33" s="5">
        <v>0.6</v>
      </c>
      <c r="K33" s="5">
        <v>0.6</v>
      </c>
      <c r="L33" s="5">
        <v>0.6</v>
      </c>
      <c r="M33" s="5">
        <v>0.6</v>
      </c>
      <c r="N33" s="5">
        <v>0.6</v>
      </c>
      <c r="O33" s="5">
        <v>0.6</v>
      </c>
      <c r="P33" s="5">
        <v>0.6</v>
      </c>
      <c r="Q33" s="5">
        <v>0.6</v>
      </c>
      <c r="R33" s="5">
        <v>0.6</v>
      </c>
      <c r="S33" s="5">
        <v>0.6</v>
      </c>
      <c r="T33" s="5">
        <v>0.6</v>
      </c>
      <c r="U33" s="5">
        <v>0.6</v>
      </c>
      <c r="V33" s="5">
        <v>0.6</v>
      </c>
      <c r="W33" s="5">
        <v>0.6</v>
      </c>
      <c r="X33" s="5">
        <v>0.6</v>
      </c>
    </row>
    <row r="34" spans="1:24" x14ac:dyDescent="0.25">
      <c r="A34" s="4" t="s">
        <v>15740</v>
      </c>
      <c r="B34" s="4" t="s">
        <v>25726</v>
      </c>
      <c r="C34" s="4" t="s">
        <v>25890</v>
      </c>
      <c r="D34" s="1" t="s">
        <v>25891</v>
      </c>
      <c r="E34" s="5" t="s">
        <v>216</v>
      </c>
      <c r="F34" s="5" t="s">
        <v>216</v>
      </c>
      <c r="G34" s="5" t="s">
        <v>25891</v>
      </c>
      <c r="H34" s="5" t="s">
        <v>25891</v>
      </c>
      <c r="I34" s="5" t="s">
        <v>25891</v>
      </c>
      <c r="J34" s="5" t="s">
        <v>25891</v>
      </c>
      <c r="K34" s="5" t="s">
        <v>25891</v>
      </c>
      <c r="L34" s="5" t="s">
        <v>25891</v>
      </c>
      <c r="M34" s="5" t="s">
        <v>25891</v>
      </c>
      <c r="N34" s="5" t="s">
        <v>25891</v>
      </c>
      <c r="O34" s="5" t="s">
        <v>25891</v>
      </c>
      <c r="P34" s="5" t="s">
        <v>25891</v>
      </c>
      <c r="Q34" s="5" t="s">
        <v>25891</v>
      </c>
      <c r="R34" s="5" t="s">
        <v>25891</v>
      </c>
      <c r="S34" s="5" t="s">
        <v>25891</v>
      </c>
      <c r="T34" s="5" t="s">
        <v>25891</v>
      </c>
      <c r="U34" s="5" t="s">
        <v>25891</v>
      </c>
      <c r="V34" s="5" t="s">
        <v>25891</v>
      </c>
      <c r="W34" s="5" t="s">
        <v>25891</v>
      </c>
      <c r="X34" s="5" t="s">
        <v>25891</v>
      </c>
    </row>
    <row r="35" spans="1:24" x14ac:dyDescent="0.25">
      <c r="A35" s="4" t="s">
        <v>15742</v>
      </c>
      <c r="B35" s="4" t="s">
        <v>25726</v>
      </c>
      <c r="C35" s="4" t="s">
        <v>25892</v>
      </c>
      <c r="D35" s="1"/>
      <c r="E35" s="5" t="s">
        <v>216</v>
      </c>
      <c r="F35" s="5" t="s">
        <v>216</v>
      </c>
      <c r="G35" s="5" t="s">
        <v>216</v>
      </c>
      <c r="H35" s="5">
        <v>19</v>
      </c>
      <c r="I35" s="5">
        <v>24</v>
      </c>
      <c r="J35" s="5">
        <v>24</v>
      </c>
      <c r="K35" s="5">
        <v>24</v>
      </c>
      <c r="L35" s="5">
        <v>24</v>
      </c>
      <c r="M35" s="5">
        <v>25</v>
      </c>
      <c r="N35" s="5">
        <v>25</v>
      </c>
      <c r="O35" s="5">
        <v>25</v>
      </c>
      <c r="P35" s="5">
        <v>25</v>
      </c>
      <c r="Q35" s="5">
        <v>25</v>
      </c>
      <c r="R35" s="5">
        <v>25</v>
      </c>
      <c r="S35" s="5">
        <v>25</v>
      </c>
      <c r="T35" s="5">
        <v>25</v>
      </c>
      <c r="U35" s="5">
        <v>25</v>
      </c>
      <c r="V35" s="5">
        <v>25</v>
      </c>
      <c r="W35" s="5">
        <v>25</v>
      </c>
      <c r="X35" s="5">
        <v>25</v>
      </c>
    </row>
    <row r="36" spans="1:24" x14ac:dyDescent="0.25">
      <c r="A36" s="4" t="s">
        <v>207</v>
      </c>
      <c r="B36" s="4" t="s">
        <v>25726</v>
      </c>
      <c r="C36" s="4" t="s">
        <v>25893</v>
      </c>
      <c r="D36" s="1" t="s">
        <v>25894</v>
      </c>
      <c r="E36" s="5" t="s">
        <v>25895</v>
      </c>
      <c r="F36" s="5" t="s">
        <v>25896</v>
      </c>
      <c r="G36" s="5" t="s">
        <v>25897</v>
      </c>
      <c r="H36" s="5" t="s">
        <v>25897</v>
      </c>
      <c r="I36" s="5" t="s">
        <v>25897</v>
      </c>
      <c r="J36" s="5" t="s">
        <v>25897</v>
      </c>
      <c r="K36" s="5" t="s">
        <v>25897</v>
      </c>
      <c r="L36" s="5" t="s">
        <v>25897</v>
      </c>
      <c r="M36" s="5" t="s">
        <v>25897</v>
      </c>
      <c r="N36" s="5" t="s">
        <v>25897</v>
      </c>
      <c r="O36" s="5" t="s">
        <v>25897</v>
      </c>
      <c r="P36" s="5" t="s">
        <v>25897</v>
      </c>
      <c r="Q36" s="5" t="s">
        <v>25897</v>
      </c>
      <c r="R36" s="5" t="s">
        <v>25897</v>
      </c>
      <c r="S36" s="5" t="s">
        <v>25897</v>
      </c>
      <c r="T36" s="5" t="s">
        <v>25897</v>
      </c>
      <c r="U36" s="5" t="s">
        <v>25897</v>
      </c>
      <c r="V36" s="5" t="s">
        <v>25897</v>
      </c>
      <c r="W36" s="5" t="s">
        <v>25897</v>
      </c>
      <c r="X36" s="5" t="s">
        <v>25897</v>
      </c>
    </row>
    <row r="37" spans="1:24" x14ac:dyDescent="0.25">
      <c r="A37" s="4" t="s">
        <v>210</v>
      </c>
      <c r="B37" s="4" t="s">
        <v>25726</v>
      </c>
      <c r="C37" s="4" t="s">
        <v>25898</v>
      </c>
      <c r="D37" s="1" t="s">
        <v>25899</v>
      </c>
      <c r="E37" s="5" t="s">
        <v>25900</v>
      </c>
      <c r="F37" s="5" t="s">
        <v>25900</v>
      </c>
      <c r="G37" s="5" t="s">
        <v>25900</v>
      </c>
      <c r="H37" s="5" t="s">
        <v>25900</v>
      </c>
      <c r="I37" s="5" t="s">
        <v>25900</v>
      </c>
      <c r="J37" s="5" t="s">
        <v>25900</v>
      </c>
      <c r="K37" s="5" t="s">
        <v>25900</v>
      </c>
      <c r="L37" s="5" t="s">
        <v>25900</v>
      </c>
      <c r="M37" s="5" t="s">
        <v>25900</v>
      </c>
      <c r="N37" s="5" t="s">
        <v>25900</v>
      </c>
      <c r="O37" s="5" t="s">
        <v>25901</v>
      </c>
      <c r="P37" s="5" t="s">
        <v>25901</v>
      </c>
      <c r="Q37" s="5" t="s">
        <v>25901</v>
      </c>
      <c r="R37" s="5" t="s">
        <v>25902</v>
      </c>
      <c r="S37" s="5" t="s">
        <v>25902</v>
      </c>
      <c r="T37" s="5" t="s">
        <v>25902</v>
      </c>
      <c r="U37" s="5" t="s">
        <v>25903</v>
      </c>
      <c r="V37" s="5" t="s">
        <v>25903</v>
      </c>
      <c r="W37" s="5" t="s">
        <v>25904</v>
      </c>
      <c r="X37" s="5" t="s">
        <v>25905</v>
      </c>
    </row>
    <row r="38" spans="1:24" x14ac:dyDescent="0.25">
      <c r="A38" s="4" t="s">
        <v>3586</v>
      </c>
      <c r="B38" s="4" t="s">
        <v>25726</v>
      </c>
      <c r="C38" s="4" t="s">
        <v>25906</v>
      </c>
      <c r="D38" s="1" t="s">
        <v>25907</v>
      </c>
      <c r="E38" s="5" t="s">
        <v>25908</v>
      </c>
      <c r="F38" s="5" t="s">
        <v>25908</v>
      </c>
      <c r="G38" s="5" t="s">
        <v>25908</v>
      </c>
      <c r="H38" s="5" t="s">
        <v>25908</v>
      </c>
      <c r="I38" s="5" t="s">
        <v>25908</v>
      </c>
      <c r="J38" s="5" t="s">
        <v>7726</v>
      </c>
      <c r="K38" s="5" t="s">
        <v>7726</v>
      </c>
      <c r="L38" s="5" t="s">
        <v>7726</v>
      </c>
      <c r="M38" s="5" t="s">
        <v>7726</v>
      </c>
      <c r="N38" s="5" t="s">
        <v>7726</v>
      </c>
      <c r="O38" s="5" t="s">
        <v>7726</v>
      </c>
      <c r="P38" s="5" t="s">
        <v>7726</v>
      </c>
      <c r="Q38" s="5" t="s">
        <v>7726</v>
      </c>
      <c r="R38" s="5" t="s">
        <v>7726</v>
      </c>
      <c r="S38" s="5" t="s">
        <v>7726</v>
      </c>
      <c r="T38" s="5" t="s">
        <v>7726</v>
      </c>
      <c r="U38" s="5" t="s">
        <v>7726</v>
      </c>
      <c r="V38" s="5" t="s">
        <v>7726</v>
      </c>
      <c r="W38" s="5" t="s">
        <v>7726</v>
      </c>
      <c r="X38" s="5" t="s">
        <v>7726</v>
      </c>
    </row>
    <row r="39" spans="1:24" x14ac:dyDescent="0.25">
      <c r="A39" s="4" t="s">
        <v>3587</v>
      </c>
      <c r="B39" s="4" t="s">
        <v>25726</v>
      </c>
      <c r="C39" s="4" t="s">
        <v>25909</v>
      </c>
      <c r="D39" s="1" t="s">
        <v>25910</v>
      </c>
      <c r="E39" s="5" t="s">
        <v>25911</v>
      </c>
      <c r="F39" s="5" t="s">
        <v>25911</v>
      </c>
      <c r="G39" s="5" t="s">
        <v>25911</v>
      </c>
      <c r="H39" s="5" t="s">
        <v>25911</v>
      </c>
      <c r="I39" s="5" t="s">
        <v>25911</v>
      </c>
      <c r="J39" s="5" t="s">
        <v>25911</v>
      </c>
      <c r="K39" s="5" t="s">
        <v>25911</v>
      </c>
      <c r="L39" s="5" t="s">
        <v>825</v>
      </c>
      <c r="M39" s="5" t="s">
        <v>825</v>
      </c>
      <c r="N39" s="5" t="s">
        <v>825</v>
      </c>
      <c r="O39" s="5" t="s">
        <v>825</v>
      </c>
      <c r="P39" s="5" t="s">
        <v>825</v>
      </c>
      <c r="Q39" s="5" t="s">
        <v>825</v>
      </c>
      <c r="R39" s="5" t="s">
        <v>825</v>
      </c>
      <c r="S39" s="5" t="s">
        <v>825</v>
      </c>
      <c r="T39" s="5" t="s">
        <v>825</v>
      </c>
      <c r="U39" s="5" t="s">
        <v>825</v>
      </c>
      <c r="V39" s="5" t="s">
        <v>825</v>
      </c>
      <c r="W39" s="5" t="s">
        <v>825</v>
      </c>
      <c r="X39" s="5" t="s">
        <v>923</v>
      </c>
    </row>
    <row r="40" spans="1:24" x14ac:dyDescent="0.25">
      <c r="A40" s="4" t="s">
        <v>3588</v>
      </c>
      <c r="B40" s="4" t="s">
        <v>25726</v>
      </c>
      <c r="C40" s="4" t="s">
        <v>25912</v>
      </c>
      <c r="D40" s="1" t="s">
        <v>25913</v>
      </c>
      <c r="E40" s="5" t="s">
        <v>216</v>
      </c>
      <c r="F40" s="5" t="s">
        <v>216</v>
      </c>
      <c r="G40" s="5" t="s">
        <v>216</v>
      </c>
      <c r="H40" s="5" t="s">
        <v>25914</v>
      </c>
      <c r="I40" s="5" t="s">
        <v>25914</v>
      </c>
      <c r="J40" s="5" t="s">
        <v>216</v>
      </c>
      <c r="K40" s="5" t="s">
        <v>216</v>
      </c>
      <c r="L40" s="5" t="s">
        <v>216</v>
      </c>
      <c r="M40" s="5" t="s">
        <v>216</v>
      </c>
      <c r="N40" s="5" t="s">
        <v>216</v>
      </c>
      <c r="O40" s="5" t="s">
        <v>216</v>
      </c>
      <c r="P40" s="5" t="s">
        <v>216</v>
      </c>
      <c r="Q40" s="5" t="s">
        <v>216</v>
      </c>
      <c r="R40" s="5" t="s">
        <v>216</v>
      </c>
      <c r="S40" s="5" t="s">
        <v>216</v>
      </c>
      <c r="T40" s="5" t="s">
        <v>216</v>
      </c>
      <c r="U40" s="5" t="s">
        <v>216</v>
      </c>
      <c r="V40" s="5" t="s">
        <v>216</v>
      </c>
      <c r="W40" s="5" t="s">
        <v>216</v>
      </c>
      <c r="X40" s="5" t="s">
        <v>216</v>
      </c>
    </row>
    <row r="41" spans="1:24" x14ac:dyDescent="0.25">
      <c r="A41" s="4" t="s">
        <v>3589</v>
      </c>
      <c r="B41" s="4" t="s">
        <v>25726</v>
      </c>
      <c r="C41" s="4" t="s">
        <v>25915</v>
      </c>
      <c r="D41" s="1" t="s">
        <v>25916</v>
      </c>
      <c r="E41" s="5" t="s">
        <v>216</v>
      </c>
      <c r="F41" s="5" t="s">
        <v>216</v>
      </c>
      <c r="G41" s="5" t="s">
        <v>216</v>
      </c>
      <c r="H41" s="5" t="s">
        <v>13337</v>
      </c>
      <c r="I41" s="5" t="s">
        <v>13337</v>
      </c>
      <c r="J41" s="5" t="s">
        <v>216</v>
      </c>
      <c r="K41" s="5" t="s">
        <v>216</v>
      </c>
      <c r="L41" s="5" t="s">
        <v>216</v>
      </c>
      <c r="M41" s="5" t="s">
        <v>216</v>
      </c>
      <c r="N41" s="5" t="s">
        <v>216</v>
      </c>
      <c r="O41" s="5" t="s">
        <v>216</v>
      </c>
      <c r="P41" s="5" t="s">
        <v>216</v>
      </c>
      <c r="Q41" s="5" t="s">
        <v>216</v>
      </c>
      <c r="R41" s="5" t="s">
        <v>216</v>
      </c>
      <c r="S41" s="5" t="s">
        <v>216</v>
      </c>
      <c r="T41" s="5" t="s">
        <v>216</v>
      </c>
      <c r="U41" s="5" t="s">
        <v>216</v>
      </c>
      <c r="V41" s="5" t="s">
        <v>216</v>
      </c>
      <c r="W41" s="5" t="s">
        <v>216</v>
      </c>
      <c r="X41" s="5" t="s">
        <v>216</v>
      </c>
    </row>
    <row r="42" spans="1:24" x14ac:dyDescent="0.25">
      <c r="A42" s="4" t="s">
        <v>3590</v>
      </c>
      <c r="B42" s="4" t="s">
        <v>25726</v>
      </c>
      <c r="C42" s="4" t="s">
        <v>25917</v>
      </c>
      <c r="D42" s="1" t="s">
        <v>25918</v>
      </c>
      <c r="E42" s="5" t="s">
        <v>216</v>
      </c>
      <c r="F42" s="5" t="s">
        <v>216</v>
      </c>
      <c r="G42" s="5" t="s">
        <v>216</v>
      </c>
      <c r="H42" s="5" t="s">
        <v>25919</v>
      </c>
      <c r="I42" s="5" t="s">
        <v>25919</v>
      </c>
      <c r="J42" s="5" t="s">
        <v>216</v>
      </c>
      <c r="K42" s="5" t="s">
        <v>216</v>
      </c>
      <c r="L42" s="5" t="s">
        <v>216</v>
      </c>
      <c r="M42" s="5" t="s">
        <v>216</v>
      </c>
      <c r="N42" s="5" t="s">
        <v>216</v>
      </c>
      <c r="O42" s="5" t="s">
        <v>216</v>
      </c>
      <c r="P42" s="5" t="s">
        <v>216</v>
      </c>
      <c r="Q42" s="5" t="s">
        <v>216</v>
      </c>
      <c r="R42" s="5" t="s">
        <v>216</v>
      </c>
      <c r="S42" s="5" t="s">
        <v>216</v>
      </c>
      <c r="T42" s="5" t="s">
        <v>216</v>
      </c>
      <c r="U42" s="5" t="s">
        <v>216</v>
      </c>
      <c r="V42" s="5" t="s">
        <v>216</v>
      </c>
      <c r="W42" s="5" t="s">
        <v>216</v>
      </c>
      <c r="X42" s="5" t="s">
        <v>216</v>
      </c>
    </row>
    <row r="43" spans="1:24" x14ac:dyDescent="0.25">
      <c r="A43" s="4" t="s">
        <v>3591</v>
      </c>
      <c r="B43" s="4" t="s">
        <v>25726</v>
      </c>
      <c r="C43" s="4" t="s">
        <v>25920</v>
      </c>
      <c r="D43" s="1" t="s">
        <v>25921</v>
      </c>
      <c r="E43" s="5" t="s">
        <v>216</v>
      </c>
      <c r="F43" s="5" t="s">
        <v>216</v>
      </c>
      <c r="G43" s="5" t="s">
        <v>216</v>
      </c>
      <c r="H43" s="5" t="s">
        <v>25922</v>
      </c>
      <c r="I43" s="5" t="s">
        <v>25922</v>
      </c>
      <c r="J43" s="5" t="s">
        <v>216</v>
      </c>
      <c r="K43" s="5" t="s">
        <v>216</v>
      </c>
      <c r="L43" s="5" t="s">
        <v>216</v>
      </c>
      <c r="M43" s="5" t="s">
        <v>216</v>
      </c>
      <c r="N43" s="5" t="s">
        <v>216</v>
      </c>
      <c r="O43" s="5" t="s">
        <v>216</v>
      </c>
      <c r="P43" s="5" t="s">
        <v>216</v>
      </c>
      <c r="Q43" s="5" t="s">
        <v>216</v>
      </c>
      <c r="R43" s="5" t="s">
        <v>216</v>
      </c>
      <c r="S43" s="5" t="s">
        <v>216</v>
      </c>
      <c r="T43" s="5" t="s">
        <v>216</v>
      </c>
      <c r="U43" s="5" t="s">
        <v>216</v>
      </c>
      <c r="V43" s="5" t="s">
        <v>216</v>
      </c>
      <c r="W43" s="5" t="s">
        <v>216</v>
      </c>
      <c r="X43" s="5" t="s">
        <v>216</v>
      </c>
    </row>
    <row r="44" spans="1:24" x14ac:dyDescent="0.25">
      <c r="A44" s="4" t="s">
        <v>3592</v>
      </c>
      <c r="B44" s="4" t="s">
        <v>25726</v>
      </c>
      <c r="C44" s="4" t="s">
        <v>25923</v>
      </c>
      <c r="D44" s="1" t="s">
        <v>25924</v>
      </c>
      <c r="E44" s="5" t="s">
        <v>216</v>
      </c>
      <c r="F44" s="5" t="s">
        <v>216</v>
      </c>
      <c r="G44" s="5" t="s">
        <v>216</v>
      </c>
      <c r="H44" s="5" t="s">
        <v>216</v>
      </c>
      <c r="I44" s="5" t="s">
        <v>216</v>
      </c>
      <c r="J44" s="5" t="s">
        <v>25925</v>
      </c>
      <c r="K44" s="5" t="s">
        <v>25926</v>
      </c>
      <c r="L44" s="5" t="s">
        <v>25926</v>
      </c>
      <c r="M44" s="5" t="s">
        <v>25926</v>
      </c>
      <c r="N44" s="5" t="s">
        <v>25927</v>
      </c>
      <c r="O44" s="5" t="s">
        <v>14149</v>
      </c>
      <c r="P44" s="5" t="s">
        <v>14149</v>
      </c>
      <c r="Q44" s="5" t="s">
        <v>14149</v>
      </c>
      <c r="R44" s="5" t="s">
        <v>14149</v>
      </c>
      <c r="S44" s="5" t="s">
        <v>14149</v>
      </c>
      <c r="T44" s="5" t="s">
        <v>14149</v>
      </c>
      <c r="U44" s="5" t="s">
        <v>14149</v>
      </c>
      <c r="V44" s="5" t="s">
        <v>14149</v>
      </c>
      <c r="W44" s="5" t="s">
        <v>14149</v>
      </c>
      <c r="X44" s="5" t="s">
        <v>14149</v>
      </c>
    </row>
    <row r="45" spans="1:24" x14ac:dyDescent="0.25">
      <c r="A45" s="4" t="s">
        <v>3593</v>
      </c>
      <c r="B45" s="4" t="s">
        <v>25726</v>
      </c>
      <c r="C45" s="4" t="s">
        <v>25928</v>
      </c>
      <c r="D45" s="1" t="s">
        <v>25929</v>
      </c>
      <c r="E45" s="5" t="s">
        <v>216</v>
      </c>
      <c r="F45" s="5" t="s">
        <v>216</v>
      </c>
      <c r="G45" s="5" t="s">
        <v>216</v>
      </c>
      <c r="H45" s="5" t="s">
        <v>216</v>
      </c>
      <c r="I45" s="5" t="s">
        <v>216</v>
      </c>
      <c r="J45" s="5" t="s">
        <v>25926</v>
      </c>
      <c r="K45" s="5" t="s">
        <v>25926</v>
      </c>
      <c r="L45" s="5" t="s">
        <v>25926</v>
      </c>
      <c r="M45" s="5" t="s">
        <v>25926</v>
      </c>
      <c r="N45" s="5" t="s">
        <v>25927</v>
      </c>
      <c r="O45" s="5" t="s">
        <v>25927</v>
      </c>
      <c r="P45" s="5" t="s">
        <v>25927</v>
      </c>
      <c r="Q45" s="5" t="s">
        <v>25927</v>
      </c>
      <c r="R45" s="5" t="s">
        <v>25927</v>
      </c>
      <c r="S45" s="5" t="s">
        <v>25927</v>
      </c>
      <c r="T45" s="5" t="s">
        <v>25927</v>
      </c>
      <c r="U45" s="5" t="s">
        <v>25927</v>
      </c>
      <c r="V45" s="5" t="s">
        <v>25927</v>
      </c>
      <c r="W45" s="5" t="s">
        <v>25927</v>
      </c>
      <c r="X45" s="5" t="s">
        <v>25927</v>
      </c>
    </row>
    <row r="46" spans="1:24" x14ac:dyDescent="0.25">
      <c r="A46" s="4" t="s">
        <v>3594</v>
      </c>
      <c r="B46" s="4" t="s">
        <v>25726</v>
      </c>
      <c r="C46" s="4" t="s">
        <v>25930</v>
      </c>
      <c r="D46" s="1" t="s">
        <v>25931</v>
      </c>
      <c r="E46" s="5" t="s">
        <v>216</v>
      </c>
      <c r="F46" s="5" t="s">
        <v>216</v>
      </c>
      <c r="G46" s="5" t="s">
        <v>216</v>
      </c>
      <c r="H46" s="5" t="s">
        <v>216</v>
      </c>
      <c r="I46" s="5" t="s">
        <v>216</v>
      </c>
      <c r="J46" s="5" t="s">
        <v>25932</v>
      </c>
      <c r="K46" s="5" t="s">
        <v>25932</v>
      </c>
      <c r="L46" s="5" t="s">
        <v>25932</v>
      </c>
      <c r="M46" s="5" t="s">
        <v>25932</v>
      </c>
      <c r="N46" s="5" t="s">
        <v>25933</v>
      </c>
      <c r="O46" s="5" t="s">
        <v>25934</v>
      </c>
      <c r="P46" s="5" t="s">
        <v>25935</v>
      </c>
      <c r="Q46" s="5" t="s">
        <v>25936</v>
      </c>
      <c r="R46" s="5" t="s">
        <v>25937</v>
      </c>
      <c r="S46" s="5" t="s">
        <v>25937</v>
      </c>
      <c r="T46" s="5" t="s">
        <v>25938</v>
      </c>
      <c r="U46" s="5" t="s">
        <v>25939</v>
      </c>
      <c r="V46" s="5" t="s">
        <v>25940</v>
      </c>
      <c r="W46" s="5" t="s">
        <v>25941</v>
      </c>
      <c r="X46" s="5" t="s">
        <v>25942</v>
      </c>
    </row>
    <row r="47" spans="1:24" x14ac:dyDescent="0.25">
      <c r="A47" s="4" t="s">
        <v>3595</v>
      </c>
      <c r="B47" s="4" t="s">
        <v>25726</v>
      </c>
      <c r="C47" s="4" t="s">
        <v>25943</v>
      </c>
      <c r="D47" s="1" t="s">
        <v>25944</v>
      </c>
      <c r="E47" s="5" t="s">
        <v>216</v>
      </c>
      <c r="F47" s="5" t="s">
        <v>216</v>
      </c>
      <c r="G47" s="5" t="s">
        <v>216</v>
      </c>
      <c r="H47" s="5" t="s">
        <v>216</v>
      </c>
      <c r="I47" s="5" t="s">
        <v>216</v>
      </c>
      <c r="J47" s="5" t="s">
        <v>216</v>
      </c>
      <c r="K47" s="5" t="s">
        <v>216</v>
      </c>
      <c r="L47" s="5" t="s">
        <v>216</v>
      </c>
      <c r="M47" s="5" t="s">
        <v>216</v>
      </c>
      <c r="N47" s="5" t="s">
        <v>25945</v>
      </c>
      <c r="O47" s="5" t="s">
        <v>25945</v>
      </c>
      <c r="P47" s="5" t="s">
        <v>25945</v>
      </c>
      <c r="Q47" s="5" t="s">
        <v>25945</v>
      </c>
      <c r="R47" s="5" t="s">
        <v>25945</v>
      </c>
      <c r="S47" s="5" t="s">
        <v>25945</v>
      </c>
      <c r="T47" s="5" t="s">
        <v>25945</v>
      </c>
      <c r="U47" s="5" t="s">
        <v>25945</v>
      </c>
      <c r="V47" s="5" t="s">
        <v>25945</v>
      </c>
      <c r="W47" s="5" t="s">
        <v>25945</v>
      </c>
      <c r="X47" s="5" t="s">
        <v>25945</v>
      </c>
    </row>
    <row r="48" spans="1:24" x14ac:dyDescent="0.25">
      <c r="A48" s="4" t="s">
        <v>3596</v>
      </c>
      <c r="B48" s="4" t="s">
        <v>25726</v>
      </c>
      <c r="C48" s="4" t="s">
        <v>25946</v>
      </c>
      <c r="D48" s="1" t="s">
        <v>25947</v>
      </c>
      <c r="E48" s="5" t="s">
        <v>216</v>
      </c>
      <c r="F48" s="5" t="s">
        <v>216</v>
      </c>
      <c r="G48" s="5" t="s">
        <v>216</v>
      </c>
      <c r="H48" s="5" t="s">
        <v>216</v>
      </c>
      <c r="I48" s="5" t="s">
        <v>216</v>
      </c>
      <c r="J48" s="5" t="s">
        <v>11485</v>
      </c>
      <c r="K48" s="5" t="s">
        <v>11485</v>
      </c>
      <c r="L48" s="5" t="s">
        <v>11485</v>
      </c>
      <c r="M48" s="5" t="s">
        <v>11485</v>
      </c>
      <c r="N48" s="5" t="s">
        <v>11485</v>
      </c>
      <c r="O48" s="5" t="s">
        <v>11485</v>
      </c>
      <c r="P48" s="5" t="s">
        <v>11485</v>
      </c>
      <c r="Q48" s="5" t="s">
        <v>11485</v>
      </c>
      <c r="R48" s="5" t="s">
        <v>11485</v>
      </c>
      <c r="S48" s="5" t="s">
        <v>11485</v>
      </c>
      <c r="T48" s="5" t="s">
        <v>11485</v>
      </c>
      <c r="U48" s="5" t="s">
        <v>11485</v>
      </c>
      <c r="V48" s="5" t="s">
        <v>11485</v>
      </c>
      <c r="W48" s="5" t="s">
        <v>11485</v>
      </c>
      <c r="X48" s="5" t="s">
        <v>11485</v>
      </c>
    </row>
    <row r="49" spans="1:24" x14ac:dyDescent="0.25">
      <c r="A49" s="4" t="s">
        <v>3597</v>
      </c>
      <c r="B49" s="4" t="s">
        <v>25726</v>
      </c>
      <c r="C49" s="4" t="s">
        <v>25948</v>
      </c>
      <c r="D49" s="1" t="s">
        <v>25949</v>
      </c>
      <c r="E49" s="5" t="s">
        <v>25950</v>
      </c>
      <c r="F49" s="5" t="s">
        <v>21296</v>
      </c>
      <c r="G49" s="5" t="s">
        <v>25951</v>
      </c>
      <c r="H49" s="5" t="s">
        <v>25952</v>
      </c>
      <c r="I49" s="5" t="s">
        <v>25952</v>
      </c>
      <c r="J49" s="5" t="s">
        <v>25953</v>
      </c>
      <c r="K49" s="5" t="s">
        <v>25953</v>
      </c>
      <c r="L49" s="5" t="s">
        <v>25953</v>
      </c>
      <c r="M49" s="5" t="s">
        <v>25953</v>
      </c>
      <c r="N49" s="5" t="s">
        <v>14579</v>
      </c>
      <c r="O49" s="5" t="s">
        <v>14579</v>
      </c>
      <c r="P49" s="5" t="s">
        <v>14579</v>
      </c>
      <c r="Q49" s="5" t="s">
        <v>25954</v>
      </c>
      <c r="R49" s="5" t="s">
        <v>14581</v>
      </c>
      <c r="S49" s="5" t="s">
        <v>14581</v>
      </c>
      <c r="T49" s="5" t="s">
        <v>14581</v>
      </c>
      <c r="U49" s="5" t="s">
        <v>21297</v>
      </c>
      <c r="V49" s="5" t="s">
        <v>11470</v>
      </c>
      <c r="W49" s="5" t="s">
        <v>14559</v>
      </c>
      <c r="X49" s="5" t="s">
        <v>14562</v>
      </c>
    </row>
    <row r="50" spans="1:24" x14ac:dyDescent="0.25">
      <c r="A50" s="4" t="s">
        <v>25955</v>
      </c>
      <c r="B50" s="4" t="s">
        <v>25726</v>
      </c>
      <c r="C50" s="4" t="s">
        <v>25956</v>
      </c>
      <c r="D50" s="1" t="s">
        <v>25957</v>
      </c>
      <c r="E50" s="5" t="s">
        <v>15807</v>
      </c>
      <c r="F50" s="5" t="s">
        <v>25958</v>
      </c>
      <c r="G50" s="5" t="s">
        <v>14856</v>
      </c>
      <c r="H50" s="5" t="s">
        <v>25959</v>
      </c>
      <c r="I50" s="5" t="s">
        <v>25959</v>
      </c>
      <c r="J50" s="5" t="s">
        <v>21297</v>
      </c>
      <c r="K50" s="5" t="s">
        <v>21297</v>
      </c>
      <c r="L50" s="5" t="s">
        <v>21297</v>
      </c>
      <c r="M50" s="5" t="s">
        <v>21297</v>
      </c>
      <c r="N50" s="5" t="s">
        <v>21298</v>
      </c>
      <c r="O50" s="5" t="s">
        <v>21298</v>
      </c>
      <c r="P50" s="5" t="s">
        <v>21298</v>
      </c>
      <c r="Q50" s="5" t="s">
        <v>25960</v>
      </c>
      <c r="R50" s="5" t="s">
        <v>25961</v>
      </c>
      <c r="S50" s="5" t="s">
        <v>25961</v>
      </c>
      <c r="T50" s="5" t="s">
        <v>25961</v>
      </c>
      <c r="U50" s="5" t="s">
        <v>21030</v>
      </c>
      <c r="V50" s="5" t="s">
        <v>14562</v>
      </c>
      <c r="W50" s="5" t="s">
        <v>14563</v>
      </c>
      <c r="X50" s="5" t="s">
        <v>12216</v>
      </c>
    </row>
    <row r="51" spans="1:24" x14ac:dyDescent="0.25">
      <c r="A51" s="4" t="s">
        <v>25962</v>
      </c>
      <c r="B51" s="4" t="s">
        <v>25726</v>
      </c>
      <c r="C51" s="4" t="s">
        <v>25963</v>
      </c>
      <c r="D51" s="1" t="s">
        <v>25964</v>
      </c>
      <c r="E51" s="5" t="s">
        <v>14557</v>
      </c>
      <c r="F51" s="5" t="s">
        <v>21031</v>
      </c>
      <c r="G51" s="5" t="s">
        <v>25965</v>
      </c>
      <c r="H51" s="5" t="s">
        <v>25966</v>
      </c>
      <c r="I51" s="5" t="s">
        <v>25966</v>
      </c>
      <c r="J51" s="5" t="s">
        <v>25967</v>
      </c>
      <c r="K51" s="5" t="s">
        <v>25967</v>
      </c>
      <c r="L51" s="5" t="s">
        <v>25967</v>
      </c>
      <c r="M51" s="5" t="s">
        <v>25967</v>
      </c>
      <c r="N51" s="5" t="s">
        <v>14560</v>
      </c>
      <c r="O51" s="5" t="s">
        <v>14560</v>
      </c>
      <c r="P51" s="5" t="s">
        <v>14560</v>
      </c>
      <c r="Q51" s="5" t="s">
        <v>25968</v>
      </c>
      <c r="R51" s="5" t="s">
        <v>25969</v>
      </c>
      <c r="S51" s="5" t="s">
        <v>25969</v>
      </c>
      <c r="T51" s="5" t="s">
        <v>25969</v>
      </c>
      <c r="U51" s="5" t="s">
        <v>25970</v>
      </c>
      <c r="V51" s="5" t="s">
        <v>11348</v>
      </c>
      <c r="W51" s="5" t="s">
        <v>1067</v>
      </c>
      <c r="X51" s="5" t="s">
        <v>21041</v>
      </c>
    </row>
    <row r="52" spans="1:24" x14ac:dyDescent="0.25">
      <c r="A52" s="4" t="s">
        <v>25971</v>
      </c>
      <c r="B52" s="4" t="s">
        <v>25726</v>
      </c>
      <c r="C52" s="4" t="s">
        <v>25972</v>
      </c>
      <c r="D52" s="1" t="s">
        <v>25973</v>
      </c>
      <c r="E52" s="5">
        <v>0.2</v>
      </c>
      <c r="F52" s="5">
        <v>0.2</v>
      </c>
      <c r="G52" s="5">
        <v>0.2</v>
      </c>
      <c r="H52" s="5">
        <v>0.2</v>
      </c>
      <c r="I52" s="5">
        <v>0.2</v>
      </c>
      <c r="J52" s="5">
        <v>0.2</v>
      </c>
      <c r="K52" s="5">
        <v>0.2</v>
      </c>
      <c r="L52" s="5">
        <v>0.2</v>
      </c>
      <c r="M52" s="5">
        <v>0.2</v>
      </c>
      <c r="N52" s="5">
        <v>0.2</v>
      </c>
      <c r="O52" s="5">
        <v>0.2</v>
      </c>
      <c r="P52" s="5">
        <v>0.2</v>
      </c>
      <c r="Q52" s="5">
        <v>0.2</v>
      </c>
      <c r="R52" s="5">
        <v>0.2</v>
      </c>
      <c r="S52" s="5">
        <v>0.2</v>
      </c>
      <c r="T52" s="5">
        <v>0.2</v>
      </c>
      <c r="U52" s="5">
        <v>0.2</v>
      </c>
      <c r="V52" s="5">
        <v>0.2</v>
      </c>
      <c r="W52" s="5">
        <v>0.2</v>
      </c>
      <c r="X52" s="5">
        <v>0.2</v>
      </c>
    </row>
    <row r="53" spans="1:24" x14ac:dyDescent="0.25">
      <c r="A53" s="4" t="s">
        <v>25974</v>
      </c>
      <c r="B53" s="4" t="s">
        <v>25726</v>
      </c>
      <c r="C53" s="4" t="s">
        <v>25975</v>
      </c>
      <c r="D53" s="1" t="s">
        <v>25976</v>
      </c>
      <c r="E53" s="5">
        <v>0.42</v>
      </c>
      <c r="F53" s="5">
        <v>0.41</v>
      </c>
      <c r="G53" s="5">
        <v>0.41</v>
      </c>
      <c r="H53" s="5">
        <v>0.41</v>
      </c>
      <c r="I53" s="5">
        <v>0.41</v>
      </c>
      <c r="J53" s="5">
        <v>0.41</v>
      </c>
      <c r="K53" s="5">
        <v>0.41</v>
      </c>
      <c r="L53" s="5">
        <v>0.41</v>
      </c>
      <c r="M53" s="5">
        <v>0.41</v>
      </c>
      <c r="N53" s="5">
        <v>0.4</v>
      </c>
      <c r="O53" s="5">
        <v>0.4</v>
      </c>
      <c r="P53" s="5">
        <v>0.4</v>
      </c>
      <c r="Q53" s="5">
        <v>0.4</v>
      </c>
      <c r="R53" s="5">
        <v>0.4</v>
      </c>
      <c r="S53" s="5">
        <v>0.4</v>
      </c>
      <c r="T53" s="5">
        <v>0.4</v>
      </c>
      <c r="U53" s="5">
        <v>0.4</v>
      </c>
      <c r="V53" s="5">
        <v>0.4</v>
      </c>
      <c r="W53" s="5">
        <v>0.4</v>
      </c>
      <c r="X53" s="5">
        <v>0.4</v>
      </c>
    </row>
    <row r="54" spans="1:24" x14ac:dyDescent="0.25">
      <c r="A54" s="4" t="s">
        <v>25977</v>
      </c>
      <c r="B54" s="4" t="s">
        <v>25726</v>
      </c>
      <c r="C54" s="4" t="s">
        <v>25978</v>
      </c>
      <c r="D54" s="1" t="s">
        <v>25979</v>
      </c>
      <c r="E54" s="5" t="s">
        <v>6198</v>
      </c>
      <c r="F54" s="5" t="s">
        <v>6198</v>
      </c>
      <c r="G54" s="5" t="s">
        <v>13300</v>
      </c>
      <c r="H54" s="5" t="s">
        <v>13300</v>
      </c>
      <c r="I54" s="5" t="s">
        <v>13300</v>
      </c>
      <c r="J54" s="5" t="s">
        <v>9652</v>
      </c>
      <c r="K54" s="5" t="s">
        <v>9652</v>
      </c>
      <c r="L54" s="5" t="s">
        <v>9652</v>
      </c>
      <c r="M54" s="5" t="s">
        <v>9652</v>
      </c>
      <c r="N54" s="5" t="s">
        <v>9652</v>
      </c>
      <c r="O54" s="5" t="s">
        <v>5654</v>
      </c>
      <c r="P54" s="5" t="s">
        <v>11234</v>
      </c>
      <c r="Q54" s="5" t="s">
        <v>5659</v>
      </c>
      <c r="R54" s="5" t="s">
        <v>957</v>
      </c>
      <c r="S54" s="5" t="s">
        <v>14216</v>
      </c>
      <c r="T54" s="5" t="s">
        <v>14216</v>
      </c>
      <c r="U54" s="5" t="s">
        <v>14216</v>
      </c>
      <c r="V54" s="5" t="s">
        <v>11208</v>
      </c>
      <c r="W54" s="5" t="s">
        <v>13530</v>
      </c>
      <c r="X54" s="5" t="s">
        <v>5423</v>
      </c>
    </row>
    <row r="55" spans="1:24" x14ac:dyDescent="0.25">
      <c r="A55" s="4" t="s">
        <v>25980</v>
      </c>
      <c r="B55" s="4" t="s">
        <v>25726</v>
      </c>
      <c r="C55" s="4" t="s">
        <v>25981</v>
      </c>
      <c r="D55" s="1" t="s">
        <v>25982</v>
      </c>
      <c r="E55" s="5" t="s">
        <v>25983</v>
      </c>
      <c r="F55" s="5" t="s">
        <v>25984</v>
      </c>
      <c r="G55" s="5" t="s">
        <v>25985</v>
      </c>
      <c r="H55" s="5" t="s">
        <v>25985</v>
      </c>
      <c r="I55" s="5" t="s">
        <v>25985</v>
      </c>
      <c r="J55" s="5" t="s">
        <v>25986</v>
      </c>
      <c r="K55" s="5" t="s">
        <v>25986</v>
      </c>
      <c r="L55" s="5" t="s">
        <v>25986</v>
      </c>
      <c r="M55" s="5" t="s">
        <v>25986</v>
      </c>
      <c r="N55" s="5" t="s">
        <v>25986</v>
      </c>
      <c r="O55" s="5" t="s">
        <v>25986</v>
      </c>
      <c r="P55" s="5" t="s">
        <v>25986</v>
      </c>
      <c r="Q55" s="5" t="s">
        <v>25986</v>
      </c>
      <c r="R55" s="5" t="s">
        <v>25986</v>
      </c>
      <c r="S55" s="5" t="s">
        <v>25986</v>
      </c>
      <c r="T55" s="5" t="s">
        <v>25986</v>
      </c>
      <c r="U55" s="5" t="s">
        <v>11208</v>
      </c>
      <c r="V55" s="5" t="s">
        <v>25987</v>
      </c>
      <c r="W55" s="5" t="s">
        <v>25988</v>
      </c>
      <c r="X55" s="5" t="s">
        <v>958</v>
      </c>
    </row>
    <row r="56" spans="1:24" x14ac:dyDescent="0.25">
      <c r="A56" s="4" t="s">
        <v>25989</v>
      </c>
      <c r="B56" s="4" t="s">
        <v>25726</v>
      </c>
      <c r="C56" s="4" t="s">
        <v>25990</v>
      </c>
      <c r="D56" s="1" t="s">
        <v>25991</v>
      </c>
      <c r="E56" s="5" t="s">
        <v>5579</v>
      </c>
      <c r="F56" s="5" t="s">
        <v>25984</v>
      </c>
      <c r="G56" s="5" t="s">
        <v>25985</v>
      </c>
      <c r="H56" s="5" t="s">
        <v>25985</v>
      </c>
      <c r="I56" s="5" t="s">
        <v>25985</v>
      </c>
      <c r="J56" s="5" t="s">
        <v>25986</v>
      </c>
      <c r="K56" s="5" t="s">
        <v>25986</v>
      </c>
      <c r="L56" s="5" t="s">
        <v>25986</v>
      </c>
      <c r="M56" s="5" t="s">
        <v>25986</v>
      </c>
      <c r="N56" s="5" t="s">
        <v>25986</v>
      </c>
      <c r="O56" s="5" t="s">
        <v>25986</v>
      </c>
      <c r="P56" s="5" t="s">
        <v>25986</v>
      </c>
      <c r="Q56" s="5" t="s">
        <v>25986</v>
      </c>
      <c r="R56" s="5" t="s">
        <v>25986</v>
      </c>
      <c r="S56" s="5" t="s">
        <v>25986</v>
      </c>
      <c r="T56" s="5" t="s">
        <v>25986</v>
      </c>
      <c r="U56" s="5" t="s">
        <v>11208</v>
      </c>
      <c r="V56" s="5" t="s">
        <v>25987</v>
      </c>
      <c r="W56" s="5" t="s">
        <v>25988</v>
      </c>
      <c r="X56" s="5" t="s">
        <v>958</v>
      </c>
    </row>
    <row r="57" spans="1:24" x14ac:dyDescent="0.25">
      <c r="A57" s="4" t="s">
        <v>25992</v>
      </c>
      <c r="B57" s="4" t="s">
        <v>25726</v>
      </c>
      <c r="C57" s="4" t="s">
        <v>25993</v>
      </c>
      <c r="D57" s="1" t="s">
        <v>25994</v>
      </c>
      <c r="E57" s="5" t="s">
        <v>814</v>
      </c>
      <c r="F57" s="5" t="s">
        <v>25995</v>
      </c>
      <c r="G57" s="5" t="s">
        <v>25996</v>
      </c>
      <c r="H57" s="5" t="s">
        <v>25996</v>
      </c>
      <c r="I57" s="5" t="s">
        <v>25996</v>
      </c>
      <c r="J57" s="5" t="s">
        <v>17685</v>
      </c>
      <c r="K57" s="5" t="s">
        <v>17685</v>
      </c>
      <c r="L57" s="5" t="s">
        <v>17685</v>
      </c>
      <c r="M57" s="5" t="s">
        <v>17685</v>
      </c>
      <c r="N57" s="5" t="s">
        <v>17685</v>
      </c>
      <c r="O57" s="5" t="s">
        <v>17685</v>
      </c>
      <c r="P57" s="5" t="s">
        <v>17685</v>
      </c>
      <c r="Q57" s="5" t="s">
        <v>17685</v>
      </c>
      <c r="R57" s="5" t="s">
        <v>17685</v>
      </c>
      <c r="S57" s="5" t="s">
        <v>17685</v>
      </c>
      <c r="T57" s="5" t="s">
        <v>17685</v>
      </c>
      <c r="U57" s="5" t="s">
        <v>17685</v>
      </c>
      <c r="V57" s="5" t="s">
        <v>17685</v>
      </c>
      <c r="W57" s="5" t="s">
        <v>17685</v>
      </c>
      <c r="X57" s="5" t="s">
        <v>17685</v>
      </c>
    </row>
    <row r="58" spans="1:24" x14ac:dyDescent="0.25">
      <c r="A58" s="4" t="s">
        <v>25997</v>
      </c>
      <c r="B58" s="4" t="s">
        <v>25726</v>
      </c>
      <c r="C58" s="4" t="s">
        <v>25998</v>
      </c>
      <c r="D58" s="1" t="s">
        <v>25999</v>
      </c>
      <c r="E58" s="5" t="s">
        <v>825</v>
      </c>
      <c r="F58" s="5" t="s">
        <v>966</v>
      </c>
      <c r="G58" s="5" t="s">
        <v>937</v>
      </c>
      <c r="H58" s="5" t="s">
        <v>937</v>
      </c>
      <c r="I58" s="5" t="s">
        <v>937</v>
      </c>
      <c r="J58" s="5" t="s">
        <v>5718</v>
      </c>
      <c r="K58" s="5" t="s">
        <v>5718</v>
      </c>
      <c r="L58" s="5" t="s">
        <v>5718</v>
      </c>
      <c r="M58" s="5" t="s">
        <v>5718</v>
      </c>
      <c r="N58" s="5" t="s">
        <v>5718</v>
      </c>
      <c r="O58" s="5" t="s">
        <v>5718</v>
      </c>
      <c r="P58" s="5" t="s">
        <v>5718</v>
      </c>
      <c r="Q58" s="5" t="s">
        <v>5718</v>
      </c>
      <c r="R58" s="5" t="s">
        <v>5718</v>
      </c>
      <c r="S58" s="5" t="s">
        <v>5718</v>
      </c>
      <c r="T58" s="5" t="s">
        <v>5718</v>
      </c>
      <c r="U58" s="5" t="s">
        <v>5718</v>
      </c>
      <c r="V58" s="5" t="s">
        <v>5718</v>
      </c>
      <c r="W58" s="5" t="s">
        <v>5718</v>
      </c>
      <c r="X58" s="5" t="s">
        <v>5718</v>
      </c>
    </row>
    <row r="59" spans="1:24" x14ac:dyDescent="0.25">
      <c r="A59" s="4" t="s">
        <v>26000</v>
      </c>
      <c r="B59" s="4" t="s">
        <v>25726</v>
      </c>
      <c r="C59" s="4" t="s">
        <v>26001</v>
      </c>
      <c r="D59" s="1" t="s">
        <v>26002</v>
      </c>
      <c r="E59" s="5" t="s">
        <v>25983</v>
      </c>
      <c r="F59" s="5" t="s">
        <v>25984</v>
      </c>
      <c r="G59" s="5" t="s">
        <v>25985</v>
      </c>
      <c r="H59" s="5" t="s">
        <v>25985</v>
      </c>
      <c r="I59" s="5" t="s">
        <v>25985</v>
      </c>
      <c r="J59" s="5" t="s">
        <v>25986</v>
      </c>
      <c r="K59" s="5" t="s">
        <v>25986</v>
      </c>
      <c r="L59" s="5" t="s">
        <v>25986</v>
      </c>
      <c r="M59" s="5" t="s">
        <v>25986</v>
      </c>
      <c r="N59" s="5" t="s">
        <v>25986</v>
      </c>
      <c r="O59" s="5" t="s">
        <v>25986</v>
      </c>
      <c r="P59" s="5" t="s">
        <v>25986</v>
      </c>
      <c r="Q59" s="5" t="s">
        <v>25986</v>
      </c>
      <c r="R59" s="5" t="s">
        <v>25986</v>
      </c>
      <c r="S59" s="5" t="s">
        <v>25986</v>
      </c>
      <c r="T59" s="5" t="s">
        <v>25986</v>
      </c>
      <c r="U59" s="5" t="s">
        <v>25986</v>
      </c>
      <c r="V59" s="5" t="s">
        <v>25986</v>
      </c>
      <c r="W59" s="5" t="s">
        <v>26003</v>
      </c>
      <c r="X59" s="5" t="s">
        <v>13652</v>
      </c>
    </row>
    <row r="60" spans="1:24" x14ac:dyDescent="0.25">
      <c r="A60" s="4" t="s">
        <v>26004</v>
      </c>
      <c r="B60" s="4" t="s">
        <v>25726</v>
      </c>
      <c r="C60" s="4" t="s">
        <v>26005</v>
      </c>
      <c r="D60" s="1" t="s">
        <v>26006</v>
      </c>
      <c r="E60" s="5" t="s">
        <v>216</v>
      </c>
      <c r="F60" s="5" t="s">
        <v>216</v>
      </c>
      <c r="G60" s="5" t="s">
        <v>216</v>
      </c>
      <c r="H60" s="5" t="s">
        <v>216</v>
      </c>
      <c r="I60" s="5" t="s">
        <v>216</v>
      </c>
      <c r="J60" s="5" t="s">
        <v>216</v>
      </c>
      <c r="K60" s="5" t="s">
        <v>216</v>
      </c>
      <c r="L60" s="5" t="s">
        <v>216</v>
      </c>
      <c r="M60" s="5" t="s">
        <v>216</v>
      </c>
      <c r="N60" s="5" t="s">
        <v>216</v>
      </c>
      <c r="O60" s="5" t="s">
        <v>966</v>
      </c>
      <c r="P60" s="5" t="s">
        <v>26007</v>
      </c>
      <c r="Q60" s="5" t="s">
        <v>1145</v>
      </c>
      <c r="R60" s="5" t="s">
        <v>26008</v>
      </c>
      <c r="S60" s="5" t="s">
        <v>957</v>
      </c>
      <c r="T60" s="5" t="s">
        <v>25986</v>
      </c>
      <c r="U60" s="5" t="s">
        <v>11208</v>
      </c>
      <c r="V60" s="5" t="s">
        <v>25987</v>
      </c>
      <c r="W60" s="5" t="s">
        <v>25988</v>
      </c>
      <c r="X60" s="5" t="s">
        <v>958</v>
      </c>
    </row>
    <row r="61" spans="1:24" x14ac:dyDescent="0.25">
      <c r="A61" s="4" t="s">
        <v>26009</v>
      </c>
      <c r="B61" s="4" t="s">
        <v>25726</v>
      </c>
      <c r="C61" s="4" t="s">
        <v>26010</v>
      </c>
      <c r="D61" s="1" t="s">
        <v>26011</v>
      </c>
      <c r="E61" s="5" t="s">
        <v>25986</v>
      </c>
      <c r="F61" s="5" t="s">
        <v>13530</v>
      </c>
      <c r="G61" s="5" t="s">
        <v>958</v>
      </c>
      <c r="H61" s="5" t="s">
        <v>958</v>
      </c>
      <c r="I61" s="5" t="s">
        <v>958</v>
      </c>
      <c r="J61" s="5" t="s">
        <v>14216</v>
      </c>
      <c r="K61" s="5" t="s">
        <v>5659</v>
      </c>
      <c r="L61" s="5" t="s">
        <v>5654</v>
      </c>
      <c r="M61" s="5" t="s">
        <v>6200</v>
      </c>
      <c r="N61" s="5" t="s">
        <v>937</v>
      </c>
      <c r="O61" s="5" t="s">
        <v>916</v>
      </c>
      <c r="P61" s="5" t="s">
        <v>6142</v>
      </c>
      <c r="Q61" s="5" t="s">
        <v>854</v>
      </c>
      <c r="R61" s="5" t="s">
        <v>854</v>
      </c>
      <c r="S61" s="5" t="s">
        <v>854</v>
      </c>
      <c r="T61" s="5" t="s">
        <v>854</v>
      </c>
      <c r="U61" s="5" t="s">
        <v>854</v>
      </c>
      <c r="V61" s="5" t="s">
        <v>825</v>
      </c>
      <c r="W61" s="5" t="s">
        <v>5433</v>
      </c>
      <c r="X61" s="5" t="s">
        <v>5654</v>
      </c>
    </row>
    <row r="62" spans="1:24" x14ac:dyDescent="0.25">
      <c r="A62" s="4" t="s">
        <v>26012</v>
      </c>
      <c r="B62" s="4" t="s">
        <v>25726</v>
      </c>
      <c r="C62" s="4" t="s">
        <v>26013</v>
      </c>
      <c r="D62" s="1" t="s">
        <v>26014</v>
      </c>
      <c r="E62" s="5" t="s">
        <v>4780</v>
      </c>
      <c r="F62" s="5" t="s">
        <v>5699</v>
      </c>
      <c r="G62" s="5" t="s">
        <v>5699</v>
      </c>
      <c r="H62" s="5" t="s">
        <v>5699</v>
      </c>
      <c r="I62" s="5" t="s">
        <v>5699</v>
      </c>
      <c r="J62" s="5" t="s">
        <v>5699</v>
      </c>
      <c r="K62" s="5" t="s">
        <v>5699</v>
      </c>
      <c r="L62" s="5" t="s">
        <v>5699</v>
      </c>
      <c r="M62" s="5" t="s">
        <v>5699</v>
      </c>
      <c r="N62" s="5" t="s">
        <v>5699</v>
      </c>
      <c r="O62" s="5" t="s">
        <v>5699</v>
      </c>
      <c r="P62" s="5" t="s">
        <v>5699</v>
      </c>
      <c r="Q62" s="5" t="s">
        <v>21364</v>
      </c>
      <c r="R62" s="5" t="s">
        <v>21364</v>
      </c>
      <c r="S62" s="5" t="s">
        <v>21364</v>
      </c>
      <c r="T62" s="5" t="s">
        <v>21364</v>
      </c>
      <c r="U62" s="5" t="s">
        <v>21364</v>
      </c>
      <c r="V62" s="5" t="s">
        <v>21364</v>
      </c>
      <c r="W62" s="5" t="s">
        <v>21364</v>
      </c>
      <c r="X62" s="5" t="s">
        <v>21364</v>
      </c>
    </row>
    <row r="63" spans="1:24" x14ac:dyDescent="0.25">
      <c r="A63" s="4" t="s">
        <v>213</v>
      </c>
      <c r="B63" s="4" t="s">
        <v>25726</v>
      </c>
      <c r="C63" s="4" t="s">
        <v>9874</v>
      </c>
      <c r="D63" s="1" t="s">
        <v>16987</v>
      </c>
      <c r="E63" s="5">
        <v>9</v>
      </c>
      <c r="F63" s="5">
        <v>9</v>
      </c>
      <c r="G63" s="5">
        <v>9</v>
      </c>
      <c r="H63" s="5">
        <v>9</v>
      </c>
      <c r="I63" s="5">
        <v>9</v>
      </c>
      <c r="J63" s="5">
        <v>9</v>
      </c>
      <c r="K63" s="5">
        <v>9</v>
      </c>
      <c r="L63" s="5">
        <v>9</v>
      </c>
      <c r="M63" s="5">
        <v>9</v>
      </c>
      <c r="N63" s="5">
        <v>9</v>
      </c>
      <c r="O63" s="5">
        <v>9</v>
      </c>
      <c r="P63" s="5">
        <v>9</v>
      </c>
      <c r="Q63" s="5">
        <v>9</v>
      </c>
      <c r="R63" s="5">
        <v>9</v>
      </c>
      <c r="S63" s="5">
        <v>9</v>
      </c>
      <c r="T63" s="5">
        <v>9</v>
      </c>
      <c r="U63" s="5">
        <v>9</v>
      </c>
      <c r="V63" s="5">
        <v>9</v>
      </c>
      <c r="W63" s="5">
        <v>9</v>
      </c>
      <c r="X63" s="5">
        <v>9</v>
      </c>
    </row>
    <row r="64" spans="1:24" x14ac:dyDescent="0.25">
      <c r="A64" s="4" t="s">
        <v>217</v>
      </c>
      <c r="B64" s="4" t="s">
        <v>25726</v>
      </c>
      <c r="C64" s="4" t="s">
        <v>9877</v>
      </c>
      <c r="D64" s="1" t="s">
        <v>26015</v>
      </c>
      <c r="E64" s="5">
        <v>12</v>
      </c>
      <c r="F64" s="5">
        <v>12</v>
      </c>
      <c r="G64" s="5">
        <v>12</v>
      </c>
      <c r="H64" s="5">
        <v>12</v>
      </c>
      <c r="I64" s="5">
        <v>12</v>
      </c>
      <c r="J64" s="5">
        <v>12</v>
      </c>
      <c r="K64" s="5">
        <v>12</v>
      </c>
      <c r="L64" s="5">
        <v>12</v>
      </c>
      <c r="M64" s="5">
        <v>12</v>
      </c>
      <c r="N64" s="5">
        <v>12</v>
      </c>
      <c r="O64" s="5">
        <v>12</v>
      </c>
      <c r="P64" s="5">
        <v>12</v>
      </c>
      <c r="Q64" s="5">
        <v>12</v>
      </c>
      <c r="R64" s="5">
        <v>12</v>
      </c>
      <c r="S64" s="5">
        <v>12</v>
      </c>
      <c r="T64" s="5">
        <v>12</v>
      </c>
      <c r="U64" s="5">
        <v>12</v>
      </c>
      <c r="V64" s="5">
        <v>12</v>
      </c>
      <c r="W64" s="5">
        <v>12</v>
      </c>
      <c r="X64" s="5">
        <v>12</v>
      </c>
    </row>
    <row r="65" spans="1:24" ht="25.5" x14ac:dyDescent="0.25">
      <c r="A65" s="4" t="s">
        <v>256</v>
      </c>
      <c r="B65" s="4" t="s">
        <v>25726</v>
      </c>
      <c r="C65" s="4" t="s">
        <v>55</v>
      </c>
      <c r="D65" s="1" t="s">
        <v>16997</v>
      </c>
      <c r="E65" s="5">
        <v>1</v>
      </c>
      <c r="F65" s="5">
        <v>1</v>
      </c>
      <c r="G65" s="5">
        <v>1</v>
      </c>
      <c r="H65" s="5">
        <v>1</v>
      </c>
      <c r="I65" s="5">
        <v>1</v>
      </c>
      <c r="J65" s="5">
        <v>1</v>
      </c>
      <c r="K65" s="5">
        <v>1</v>
      </c>
      <c r="L65" s="5">
        <v>1</v>
      </c>
      <c r="M65" s="5">
        <v>1</v>
      </c>
      <c r="N65" s="5">
        <v>1</v>
      </c>
      <c r="O65" s="5">
        <v>1</v>
      </c>
      <c r="P65" s="5">
        <v>1</v>
      </c>
      <c r="Q65" s="5">
        <v>1</v>
      </c>
      <c r="R65" s="5">
        <v>1</v>
      </c>
      <c r="S65" s="5">
        <v>1</v>
      </c>
      <c r="T65" s="5">
        <v>1</v>
      </c>
      <c r="U65" s="5">
        <v>1</v>
      </c>
      <c r="V65" s="5">
        <v>1</v>
      </c>
      <c r="W65" s="5">
        <v>1</v>
      </c>
      <c r="X65" s="5">
        <v>1</v>
      </c>
    </row>
    <row r="66" spans="1:24" x14ac:dyDescent="0.25">
      <c r="A66" s="4" t="s">
        <v>259</v>
      </c>
      <c r="B66" s="4" t="s">
        <v>25726</v>
      </c>
      <c r="C66" s="4" t="s">
        <v>364</v>
      </c>
      <c r="D66" s="1" t="s">
        <v>26016</v>
      </c>
      <c r="E66" s="5">
        <v>40</v>
      </c>
      <c r="F66" s="5">
        <v>40</v>
      </c>
      <c r="G66" s="5">
        <v>40</v>
      </c>
      <c r="H66" s="5">
        <v>40</v>
      </c>
      <c r="I66" s="5">
        <v>40</v>
      </c>
      <c r="J66" s="5">
        <v>40</v>
      </c>
      <c r="K66" s="5">
        <v>40</v>
      </c>
      <c r="L66" s="5">
        <v>40</v>
      </c>
      <c r="M66" s="5">
        <v>40</v>
      </c>
      <c r="N66" s="5">
        <v>40</v>
      </c>
      <c r="O66" s="5">
        <v>40</v>
      </c>
      <c r="P66" s="5">
        <v>40</v>
      </c>
      <c r="Q66" s="5">
        <v>40</v>
      </c>
      <c r="R66" s="5">
        <v>40</v>
      </c>
      <c r="S66" s="5">
        <v>40</v>
      </c>
      <c r="T66" s="5">
        <v>40</v>
      </c>
      <c r="U66" s="5">
        <v>40</v>
      </c>
      <c r="V66" s="5">
        <v>40</v>
      </c>
      <c r="W66" s="5">
        <v>40</v>
      </c>
      <c r="X66" s="5">
        <v>40</v>
      </c>
    </row>
    <row r="67" spans="1:24" x14ac:dyDescent="0.25">
      <c r="A67" s="4" t="s">
        <v>10667</v>
      </c>
      <c r="B67" s="4" t="s">
        <v>25726</v>
      </c>
      <c r="C67" s="4" t="s">
        <v>26017</v>
      </c>
      <c r="D67" s="1" t="s">
        <v>26018</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v>0</v>
      </c>
      <c r="T67" s="5">
        <v>0</v>
      </c>
      <c r="U67" s="5">
        <v>0</v>
      </c>
      <c r="V67" s="5">
        <v>0</v>
      </c>
      <c r="W67" s="5">
        <v>0</v>
      </c>
      <c r="X67" s="5">
        <v>0</v>
      </c>
    </row>
    <row r="68" spans="1:24" x14ac:dyDescent="0.25">
      <c r="A68" s="4" t="s">
        <v>12017</v>
      </c>
      <c r="B68" s="4" t="s">
        <v>25726</v>
      </c>
      <c r="C68" s="4" t="s">
        <v>26019</v>
      </c>
      <c r="D68" s="1" t="s">
        <v>26020</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v>0</v>
      </c>
      <c r="T68" s="5">
        <v>0</v>
      </c>
      <c r="U68" s="5">
        <v>0</v>
      </c>
      <c r="V68" s="5">
        <v>0</v>
      </c>
      <c r="W68" s="5">
        <v>0</v>
      </c>
      <c r="X68" s="5">
        <v>0</v>
      </c>
    </row>
    <row r="69" spans="1:24" x14ac:dyDescent="0.25">
      <c r="A69" s="4" t="s">
        <v>12018</v>
      </c>
      <c r="B69" s="4" t="s">
        <v>25726</v>
      </c>
      <c r="C69" s="4" t="s">
        <v>26021</v>
      </c>
      <c r="D69" s="1" t="s">
        <v>26022</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v>0</v>
      </c>
      <c r="T69" s="5">
        <v>0</v>
      </c>
      <c r="U69" s="5">
        <v>0</v>
      </c>
      <c r="V69" s="5">
        <v>0</v>
      </c>
      <c r="W69" s="5">
        <v>0</v>
      </c>
      <c r="X69" s="5">
        <v>0</v>
      </c>
    </row>
    <row r="70" spans="1:24" x14ac:dyDescent="0.25">
      <c r="A70" s="4" t="s">
        <v>12019</v>
      </c>
      <c r="B70" s="4" t="s">
        <v>25726</v>
      </c>
      <c r="C70" s="4" t="s">
        <v>26023</v>
      </c>
      <c r="D70" s="1" t="s">
        <v>26024</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v>0</v>
      </c>
      <c r="T70" s="5">
        <v>0</v>
      </c>
      <c r="U70" s="5">
        <v>0</v>
      </c>
      <c r="V70" s="5">
        <v>0</v>
      </c>
      <c r="W70" s="5">
        <v>0</v>
      </c>
      <c r="X70" s="5">
        <v>0</v>
      </c>
    </row>
    <row r="71" spans="1:24" x14ac:dyDescent="0.25">
      <c r="A71" s="4" t="s">
        <v>12020</v>
      </c>
      <c r="B71" s="4" t="s">
        <v>25726</v>
      </c>
      <c r="C71" s="4" t="s">
        <v>26025</v>
      </c>
      <c r="D71" s="1" t="s">
        <v>26026</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v>0</v>
      </c>
      <c r="T71" s="5">
        <v>0</v>
      </c>
      <c r="U71" s="5">
        <v>0</v>
      </c>
      <c r="V71" s="5">
        <v>0</v>
      </c>
      <c r="W71" s="5">
        <v>0</v>
      </c>
      <c r="X71" s="5">
        <v>0</v>
      </c>
    </row>
    <row r="72" spans="1:24" x14ac:dyDescent="0.25">
      <c r="A72" s="4" t="s">
        <v>12021</v>
      </c>
      <c r="B72" s="4" t="s">
        <v>25726</v>
      </c>
      <c r="C72" s="4" t="s">
        <v>26027</v>
      </c>
      <c r="D72" s="1" t="s">
        <v>26028</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v>0</v>
      </c>
      <c r="T72" s="5">
        <v>0</v>
      </c>
      <c r="U72" s="5">
        <v>0</v>
      </c>
      <c r="V72" s="5">
        <v>0</v>
      </c>
      <c r="W72" s="5">
        <v>0</v>
      </c>
      <c r="X72" s="5">
        <v>0</v>
      </c>
    </row>
    <row r="73" spans="1:24" x14ac:dyDescent="0.25">
      <c r="A73" s="4" t="s">
        <v>12022</v>
      </c>
      <c r="B73" s="4" t="s">
        <v>25726</v>
      </c>
      <c r="C73" s="4" t="s">
        <v>26029</v>
      </c>
      <c r="D73" s="1" t="s">
        <v>26030</v>
      </c>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v>0</v>
      </c>
      <c r="T73" s="5">
        <v>0</v>
      </c>
      <c r="U73" s="5">
        <v>0</v>
      </c>
      <c r="V73" s="5">
        <v>0</v>
      </c>
      <c r="W73" s="5">
        <v>0</v>
      </c>
      <c r="X73" s="5">
        <v>0</v>
      </c>
    </row>
    <row r="74" spans="1:24" x14ac:dyDescent="0.25">
      <c r="A74" s="4" t="s">
        <v>12023</v>
      </c>
      <c r="B74" s="4" t="s">
        <v>25726</v>
      </c>
      <c r="C74" s="4" t="s">
        <v>26031</v>
      </c>
      <c r="D74" s="1" t="s">
        <v>26032</v>
      </c>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v>0</v>
      </c>
      <c r="T74" s="5">
        <v>0</v>
      </c>
      <c r="U74" s="5">
        <v>0</v>
      </c>
      <c r="V74" s="5">
        <v>0</v>
      </c>
      <c r="W74" s="5">
        <v>0</v>
      </c>
      <c r="X74" s="5">
        <v>0</v>
      </c>
    </row>
    <row r="75" spans="1:24" x14ac:dyDescent="0.25">
      <c r="A75" s="4" t="s">
        <v>12024</v>
      </c>
      <c r="B75" s="4" t="s">
        <v>25726</v>
      </c>
      <c r="C75" s="4" t="s">
        <v>26033</v>
      </c>
      <c r="D75" s="1" t="s">
        <v>26034</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v>0</v>
      </c>
      <c r="T75" s="5">
        <v>0</v>
      </c>
      <c r="U75" s="5">
        <v>0</v>
      </c>
      <c r="V75" s="5">
        <v>0</v>
      </c>
      <c r="W75" s="5">
        <v>0</v>
      </c>
      <c r="X75" s="5">
        <v>0</v>
      </c>
    </row>
    <row r="76" spans="1:24" x14ac:dyDescent="0.25">
      <c r="A76" s="4" t="s">
        <v>12025</v>
      </c>
      <c r="B76" s="4" t="s">
        <v>25726</v>
      </c>
      <c r="C76" s="4" t="s">
        <v>26035</v>
      </c>
      <c r="D76" s="1" t="s">
        <v>26036</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v>0</v>
      </c>
      <c r="T76" s="5">
        <v>0</v>
      </c>
      <c r="U76" s="5">
        <v>0</v>
      </c>
      <c r="V76" s="5">
        <v>0</v>
      </c>
      <c r="W76" s="5">
        <v>0</v>
      </c>
      <c r="X76" s="5">
        <v>0</v>
      </c>
    </row>
    <row r="77" spans="1:24" x14ac:dyDescent="0.25">
      <c r="A77" s="4" t="s">
        <v>12026</v>
      </c>
      <c r="B77" s="4" t="s">
        <v>25726</v>
      </c>
      <c r="C77" s="4" t="s">
        <v>26037</v>
      </c>
      <c r="D77" s="1" t="s">
        <v>26038</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v>0</v>
      </c>
      <c r="T77" s="5">
        <v>0</v>
      </c>
      <c r="U77" s="5">
        <v>0</v>
      </c>
      <c r="V77" s="5">
        <v>0</v>
      </c>
      <c r="W77" s="5">
        <v>0</v>
      </c>
      <c r="X77" s="5">
        <v>0</v>
      </c>
    </row>
    <row r="78" spans="1:24" x14ac:dyDescent="0.25">
      <c r="A78" s="4" t="s">
        <v>12027</v>
      </c>
      <c r="B78" s="4" t="s">
        <v>25726</v>
      </c>
      <c r="C78" s="4" t="s">
        <v>26039</v>
      </c>
      <c r="D78" s="1" t="s">
        <v>26040</v>
      </c>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v>0</v>
      </c>
      <c r="T78" s="5">
        <v>0</v>
      </c>
      <c r="U78" s="5">
        <v>0</v>
      </c>
      <c r="V78" s="5">
        <v>0</v>
      </c>
      <c r="W78" s="5">
        <v>0</v>
      </c>
      <c r="X78" s="5">
        <v>0</v>
      </c>
    </row>
    <row r="79" spans="1:24" ht="25.5" x14ac:dyDescent="0.25">
      <c r="A79" s="4" t="s">
        <v>12028</v>
      </c>
      <c r="B79" s="4" t="s">
        <v>25726</v>
      </c>
      <c r="C79" s="4" t="s">
        <v>26041</v>
      </c>
      <c r="D79" s="1" t="s">
        <v>26042</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v>0</v>
      </c>
      <c r="T79" s="5">
        <v>0</v>
      </c>
      <c r="U79" s="5">
        <v>0</v>
      </c>
      <c r="V79" s="5">
        <v>0</v>
      </c>
      <c r="W79" s="5">
        <v>0</v>
      </c>
      <c r="X79" s="5">
        <v>0</v>
      </c>
    </row>
    <row r="80" spans="1:24" ht="25.5" x14ac:dyDescent="0.25">
      <c r="A80" s="4" t="s">
        <v>13127</v>
      </c>
      <c r="B80" s="4" t="s">
        <v>25726</v>
      </c>
      <c r="C80" s="4" t="s">
        <v>26043</v>
      </c>
      <c r="D80" s="1" t="s">
        <v>26044</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v>0</v>
      </c>
      <c r="T80" s="5">
        <v>0</v>
      </c>
      <c r="U80" s="5">
        <v>0</v>
      </c>
      <c r="V80" s="5">
        <v>0</v>
      </c>
      <c r="W80" s="5">
        <v>0</v>
      </c>
      <c r="X80" s="5">
        <v>0</v>
      </c>
    </row>
    <row r="81" spans="1:24" ht="25.5" x14ac:dyDescent="0.25">
      <c r="A81" s="4" t="s">
        <v>13130</v>
      </c>
      <c r="B81" s="4" t="s">
        <v>25726</v>
      </c>
      <c r="C81" s="4" t="s">
        <v>26045</v>
      </c>
      <c r="D81" s="1" t="s">
        <v>26046</v>
      </c>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v>0</v>
      </c>
      <c r="T81" s="5">
        <v>0</v>
      </c>
      <c r="U81" s="5">
        <v>0</v>
      </c>
      <c r="V81" s="5">
        <v>0</v>
      </c>
      <c r="W81" s="5">
        <v>0</v>
      </c>
      <c r="X81" s="5">
        <v>0</v>
      </c>
    </row>
    <row r="82" spans="1:24" ht="25.5" x14ac:dyDescent="0.25">
      <c r="A82" s="4" t="s">
        <v>13133</v>
      </c>
      <c r="B82" s="4" t="s">
        <v>25726</v>
      </c>
      <c r="C82" s="4" t="s">
        <v>26047</v>
      </c>
      <c r="D82" s="1" t="s">
        <v>26048</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v>0</v>
      </c>
      <c r="T82" s="5">
        <v>0</v>
      </c>
      <c r="U82" s="5">
        <v>0</v>
      </c>
      <c r="V82" s="5">
        <v>0</v>
      </c>
      <c r="W82" s="5">
        <v>0</v>
      </c>
      <c r="X82" s="5">
        <v>0</v>
      </c>
    </row>
    <row r="83" spans="1:24" ht="25.5" x14ac:dyDescent="0.25">
      <c r="A83" s="4" t="s">
        <v>13136</v>
      </c>
      <c r="B83" s="4" t="s">
        <v>25726</v>
      </c>
      <c r="C83" s="4" t="s">
        <v>26049</v>
      </c>
      <c r="D83" s="1" t="s">
        <v>26050</v>
      </c>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v>0</v>
      </c>
      <c r="T83" s="5">
        <v>0</v>
      </c>
      <c r="U83" s="5">
        <v>0</v>
      </c>
      <c r="V83" s="5">
        <v>0</v>
      </c>
      <c r="W83" s="5">
        <v>0</v>
      </c>
      <c r="X83" s="5">
        <v>0</v>
      </c>
    </row>
    <row r="84" spans="1:24" ht="25.5" x14ac:dyDescent="0.25">
      <c r="A84" s="4" t="s">
        <v>13139</v>
      </c>
      <c r="B84" s="4" t="s">
        <v>25726</v>
      </c>
      <c r="C84" s="4" t="s">
        <v>26051</v>
      </c>
      <c r="D84" s="1" t="s">
        <v>26052</v>
      </c>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v>0</v>
      </c>
      <c r="T84" s="5">
        <v>0</v>
      </c>
      <c r="U84" s="5">
        <v>0</v>
      </c>
      <c r="V84" s="5">
        <v>0</v>
      </c>
      <c r="W84" s="5">
        <v>0</v>
      </c>
      <c r="X84" s="5">
        <v>0</v>
      </c>
    </row>
    <row r="85" spans="1:24" ht="25.5" x14ac:dyDescent="0.25">
      <c r="A85" s="4" t="s">
        <v>13142</v>
      </c>
      <c r="B85" s="4" t="s">
        <v>25726</v>
      </c>
      <c r="C85" s="4" t="s">
        <v>26053</v>
      </c>
      <c r="D85" s="1" t="s">
        <v>26054</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v>0</v>
      </c>
      <c r="T85" s="5">
        <v>0</v>
      </c>
      <c r="U85" s="5">
        <v>0</v>
      </c>
      <c r="V85" s="5">
        <v>0</v>
      </c>
      <c r="W85" s="5">
        <v>0</v>
      </c>
      <c r="X85" s="5">
        <v>0</v>
      </c>
    </row>
    <row r="86" spans="1:24" ht="25.5" x14ac:dyDescent="0.25">
      <c r="A86" s="4" t="s">
        <v>26055</v>
      </c>
      <c r="B86" s="4" t="s">
        <v>25726</v>
      </c>
      <c r="C86" s="4" t="s">
        <v>26056</v>
      </c>
      <c r="D86" s="1" t="s">
        <v>26057</v>
      </c>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v>0</v>
      </c>
      <c r="T86" s="5">
        <v>0</v>
      </c>
      <c r="U86" s="5">
        <v>0</v>
      </c>
      <c r="V86" s="5">
        <v>0</v>
      </c>
      <c r="W86" s="5">
        <v>0</v>
      </c>
      <c r="X86" s="5">
        <v>0</v>
      </c>
    </row>
    <row r="87" spans="1:24" ht="25.5" x14ac:dyDescent="0.25">
      <c r="A87" s="4" t="s">
        <v>26058</v>
      </c>
      <c r="B87" s="4" t="s">
        <v>25726</v>
      </c>
      <c r="C87" s="4" t="s">
        <v>26059</v>
      </c>
      <c r="D87" s="1" t="s">
        <v>26060</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v>0</v>
      </c>
      <c r="T87" s="5">
        <v>0</v>
      </c>
      <c r="U87" s="5">
        <v>0</v>
      </c>
      <c r="V87" s="5">
        <v>0</v>
      </c>
      <c r="W87" s="5">
        <v>0</v>
      </c>
      <c r="X87" s="5">
        <v>0</v>
      </c>
    </row>
    <row r="88" spans="1:24" ht="25.5" x14ac:dyDescent="0.25">
      <c r="A88" s="4" t="s">
        <v>26061</v>
      </c>
      <c r="B88" s="4" t="s">
        <v>25726</v>
      </c>
      <c r="C88" s="4" t="s">
        <v>26062</v>
      </c>
      <c r="D88" s="1" t="s">
        <v>26063</v>
      </c>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v>0</v>
      </c>
      <c r="T88" s="5">
        <v>0</v>
      </c>
      <c r="U88" s="5">
        <v>0</v>
      </c>
      <c r="V88" s="5">
        <v>0</v>
      </c>
      <c r="W88" s="5">
        <v>0</v>
      </c>
      <c r="X88" s="5">
        <v>0</v>
      </c>
    </row>
    <row r="89" spans="1:24" ht="25.5" x14ac:dyDescent="0.25">
      <c r="A89" s="4" t="s">
        <v>26064</v>
      </c>
      <c r="B89" s="4" t="s">
        <v>25726</v>
      </c>
      <c r="C89" s="4" t="s">
        <v>26065</v>
      </c>
      <c r="D89" s="1" t="s">
        <v>26066</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v>0</v>
      </c>
      <c r="T89" s="5">
        <v>0</v>
      </c>
      <c r="U89" s="5">
        <v>0</v>
      </c>
      <c r="V89" s="5">
        <v>0</v>
      </c>
      <c r="W89" s="5">
        <v>0</v>
      </c>
      <c r="X89" s="5">
        <v>0</v>
      </c>
    </row>
    <row r="90" spans="1:24" ht="25.5" x14ac:dyDescent="0.25">
      <c r="A90" s="4" t="s">
        <v>26067</v>
      </c>
      <c r="B90" s="4" t="s">
        <v>25726</v>
      </c>
      <c r="C90" s="4" t="s">
        <v>26068</v>
      </c>
      <c r="D90" s="1" t="s">
        <v>26069</v>
      </c>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v>0</v>
      </c>
      <c r="T90" s="5">
        <v>0</v>
      </c>
      <c r="U90" s="5">
        <v>0</v>
      </c>
      <c r="V90" s="5">
        <v>0</v>
      </c>
      <c r="W90" s="5">
        <v>0</v>
      </c>
      <c r="X90" s="5">
        <v>0</v>
      </c>
    </row>
    <row r="91" spans="1:24" x14ac:dyDescent="0.25">
      <c r="A91" s="4" t="s">
        <v>26070</v>
      </c>
      <c r="B91" s="4" t="s">
        <v>25726</v>
      </c>
      <c r="C91" s="4" t="s">
        <v>9945</v>
      </c>
      <c r="D91" s="1" t="s">
        <v>26071</v>
      </c>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v>0</v>
      </c>
      <c r="T91" s="5">
        <v>0</v>
      </c>
      <c r="U91" s="5">
        <v>0</v>
      </c>
      <c r="V91" s="5">
        <v>0</v>
      </c>
      <c r="W91" s="5">
        <v>0</v>
      </c>
      <c r="X91" s="5">
        <v>0</v>
      </c>
    </row>
    <row r="92" spans="1:24" x14ac:dyDescent="0.25">
      <c r="A92" s="4" t="s">
        <v>13297</v>
      </c>
      <c r="B92" s="4" t="s">
        <v>25726</v>
      </c>
      <c r="C92" s="4" t="s">
        <v>214</v>
      </c>
      <c r="D92" s="1" t="s">
        <v>215</v>
      </c>
      <c r="E92" s="5" t="s">
        <v>216</v>
      </c>
      <c r="F92" s="5" t="s">
        <v>216</v>
      </c>
      <c r="G92" s="5" t="s">
        <v>216</v>
      </c>
      <c r="H92" s="5" t="s">
        <v>216</v>
      </c>
      <c r="I92" s="5">
        <v>1</v>
      </c>
      <c r="J92" s="5" t="s">
        <v>216</v>
      </c>
      <c r="K92" s="5" t="s">
        <v>216</v>
      </c>
      <c r="L92" s="5" t="s">
        <v>216</v>
      </c>
      <c r="M92" s="5" t="s">
        <v>216</v>
      </c>
      <c r="N92" s="5" t="s">
        <v>216</v>
      </c>
      <c r="O92" s="5" t="s">
        <v>216</v>
      </c>
      <c r="P92" s="5" t="s">
        <v>216</v>
      </c>
      <c r="Q92" s="5" t="s">
        <v>216</v>
      </c>
      <c r="R92" s="5">
        <v>1</v>
      </c>
      <c r="S92" s="5">
        <v>1</v>
      </c>
      <c r="T92" s="5">
        <v>1</v>
      </c>
      <c r="U92" s="5">
        <v>1</v>
      </c>
      <c r="V92" s="5">
        <v>1</v>
      </c>
      <c r="W92" s="5">
        <v>1</v>
      </c>
      <c r="X92" s="5">
        <v>1</v>
      </c>
    </row>
    <row r="93" spans="1:24" x14ac:dyDescent="0.25">
      <c r="A93" s="4" t="s">
        <v>13301</v>
      </c>
      <c r="B93" s="4" t="s">
        <v>25726</v>
      </c>
      <c r="C93" s="4" t="s">
        <v>218</v>
      </c>
      <c r="D93" s="1" t="s">
        <v>219</v>
      </c>
      <c r="E93" s="5" t="s">
        <v>216</v>
      </c>
      <c r="F93" s="5" t="s">
        <v>216</v>
      </c>
      <c r="G93" s="5" t="s">
        <v>216</v>
      </c>
      <c r="H93" s="5" t="s">
        <v>216</v>
      </c>
      <c r="I93" s="5">
        <v>0</v>
      </c>
      <c r="J93" s="5" t="s">
        <v>216</v>
      </c>
      <c r="K93" s="5" t="s">
        <v>216</v>
      </c>
      <c r="L93" s="5" t="s">
        <v>216</v>
      </c>
      <c r="M93" s="5" t="s">
        <v>216</v>
      </c>
      <c r="N93" s="5" t="s">
        <v>216</v>
      </c>
      <c r="O93" s="5" t="s">
        <v>216</v>
      </c>
      <c r="P93" s="5" t="s">
        <v>216</v>
      </c>
      <c r="Q93" s="5" t="s">
        <v>216</v>
      </c>
      <c r="R93" s="5">
        <v>0</v>
      </c>
      <c r="S93" s="5">
        <v>0</v>
      </c>
      <c r="T93" s="5">
        <v>0</v>
      </c>
      <c r="U93" s="5">
        <v>0</v>
      </c>
      <c r="V93" s="5">
        <v>0</v>
      </c>
      <c r="W93" s="5">
        <v>0</v>
      </c>
      <c r="X93" s="5">
        <v>0</v>
      </c>
    </row>
    <row r="94" spans="1:24" x14ac:dyDescent="0.25">
      <c r="A94" s="4" t="s">
        <v>13305</v>
      </c>
      <c r="B94" s="4" t="s">
        <v>25726</v>
      </c>
      <c r="C94" s="4" t="s">
        <v>221</v>
      </c>
      <c r="D94" s="1" t="s">
        <v>222</v>
      </c>
      <c r="E94" s="5" t="s">
        <v>216</v>
      </c>
      <c r="F94" s="5" t="s">
        <v>216</v>
      </c>
      <c r="G94" s="5" t="s">
        <v>216</v>
      </c>
      <c r="H94" s="5" t="s">
        <v>216</v>
      </c>
      <c r="I94" s="5">
        <v>0</v>
      </c>
      <c r="J94" s="5" t="s">
        <v>216</v>
      </c>
      <c r="K94" s="5" t="s">
        <v>216</v>
      </c>
      <c r="L94" s="5" t="s">
        <v>216</v>
      </c>
      <c r="M94" s="5" t="s">
        <v>216</v>
      </c>
      <c r="N94" s="5" t="s">
        <v>216</v>
      </c>
      <c r="O94" s="5" t="s">
        <v>216</v>
      </c>
      <c r="P94" s="5" t="s">
        <v>216</v>
      </c>
      <c r="Q94" s="5" t="s">
        <v>216</v>
      </c>
      <c r="R94" s="5">
        <v>0</v>
      </c>
      <c r="S94" s="5">
        <v>0</v>
      </c>
      <c r="T94" s="5">
        <v>0</v>
      </c>
      <c r="U94" s="5">
        <v>0</v>
      </c>
      <c r="V94" s="5">
        <v>0</v>
      </c>
      <c r="W94" s="5">
        <v>0</v>
      </c>
      <c r="X94" s="5">
        <v>0</v>
      </c>
    </row>
    <row r="95" spans="1:24" x14ac:dyDescent="0.25">
      <c r="A95" s="4" t="s">
        <v>13312</v>
      </c>
      <c r="B95" s="4" t="s">
        <v>25726</v>
      </c>
      <c r="C95" s="4" t="s">
        <v>224</v>
      </c>
      <c r="D95" s="1" t="s">
        <v>225</v>
      </c>
      <c r="E95" s="5" t="s">
        <v>216</v>
      </c>
      <c r="F95" s="5" t="s">
        <v>216</v>
      </c>
      <c r="G95" s="5" t="s">
        <v>216</v>
      </c>
      <c r="H95" s="5" t="s">
        <v>216</v>
      </c>
      <c r="I95" s="5">
        <v>0</v>
      </c>
      <c r="J95" s="5" t="s">
        <v>216</v>
      </c>
      <c r="K95" s="5" t="s">
        <v>216</v>
      </c>
      <c r="L95" s="5" t="s">
        <v>216</v>
      </c>
      <c r="M95" s="5" t="s">
        <v>216</v>
      </c>
      <c r="N95" s="5" t="s">
        <v>216</v>
      </c>
      <c r="O95" s="5" t="s">
        <v>216</v>
      </c>
      <c r="P95" s="5" t="s">
        <v>216</v>
      </c>
      <c r="Q95" s="5" t="s">
        <v>216</v>
      </c>
      <c r="R95" s="5">
        <v>0</v>
      </c>
      <c r="S95" s="5">
        <v>0</v>
      </c>
      <c r="T95" s="5">
        <v>0</v>
      </c>
      <c r="U95" s="5">
        <v>0</v>
      </c>
      <c r="V95" s="5">
        <v>0</v>
      </c>
      <c r="W95" s="5">
        <v>0</v>
      </c>
      <c r="X95" s="5">
        <v>0</v>
      </c>
    </row>
    <row r="96" spans="1:24" x14ac:dyDescent="0.25">
      <c r="A96" s="4" t="s">
        <v>13327</v>
      </c>
      <c r="B96" s="4" t="s">
        <v>25726</v>
      </c>
      <c r="C96" s="4" t="s">
        <v>227</v>
      </c>
      <c r="D96" s="1" t="s">
        <v>228</v>
      </c>
      <c r="E96" s="5" t="s">
        <v>216</v>
      </c>
      <c r="F96" s="5" t="s">
        <v>216</v>
      </c>
      <c r="G96" s="5" t="s">
        <v>216</v>
      </c>
      <c r="H96" s="5" t="s">
        <v>216</v>
      </c>
      <c r="I96" s="5">
        <v>0</v>
      </c>
      <c r="J96" s="5" t="s">
        <v>216</v>
      </c>
      <c r="K96" s="5" t="s">
        <v>216</v>
      </c>
      <c r="L96" s="5" t="s">
        <v>216</v>
      </c>
      <c r="M96" s="5" t="s">
        <v>216</v>
      </c>
      <c r="N96" s="5" t="s">
        <v>216</v>
      </c>
      <c r="O96" s="5" t="s">
        <v>216</v>
      </c>
      <c r="P96" s="5" t="s">
        <v>216</v>
      </c>
      <c r="Q96" s="5" t="s">
        <v>216</v>
      </c>
      <c r="R96" s="5">
        <v>0</v>
      </c>
      <c r="S96" s="5">
        <v>0</v>
      </c>
      <c r="T96" s="5">
        <v>0</v>
      </c>
      <c r="U96" s="5">
        <v>0</v>
      </c>
      <c r="V96" s="5">
        <v>0</v>
      </c>
      <c r="W96" s="5">
        <v>0</v>
      </c>
      <c r="X96" s="5">
        <v>0</v>
      </c>
    </row>
    <row r="97" spans="1:24" x14ac:dyDescent="0.25">
      <c r="A97" s="4" t="s">
        <v>13331</v>
      </c>
      <c r="B97" s="4" t="s">
        <v>25726</v>
      </c>
      <c r="C97" s="4" t="s">
        <v>230</v>
      </c>
      <c r="D97" s="1" t="s">
        <v>231</v>
      </c>
      <c r="E97" s="5" t="s">
        <v>216</v>
      </c>
      <c r="F97" s="5" t="s">
        <v>216</v>
      </c>
      <c r="G97" s="5" t="s">
        <v>216</v>
      </c>
      <c r="H97" s="5" t="s">
        <v>216</v>
      </c>
      <c r="I97" s="5">
        <v>0</v>
      </c>
      <c r="J97" s="5" t="s">
        <v>216</v>
      </c>
      <c r="K97" s="5" t="s">
        <v>216</v>
      </c>
      <c r="L97" s="5" t="s">
        <v>216</v>
      </c>
      <c r="M97" s="5" t="s">
        <v>216</v>
      </c>
      <c r="N97" s="5" t="s">
        <v>216</v>
      </c>
      <c r="O97" s="5" t="s">
        <v>216</v>
      </c>
      <c r="P97" s="5" t="s">
        <v>216</v>
      </c>
      <c r="Q97" s="5" t="s">
        <v>216</v>
      </c>
      <c r="R97" s="5">
        <v>0</v>
      </c>
      <c r="S97" s="5">
        <v>0</v>
      </c>
      <c r="T97" s="5">
        <v>0</v>
      </c>
      <c r="U97" s="5">
        <v>0</v>
      </c>
      <c r="V97" s="5">
        <v>0</v>
      </c>
      <c r="W97" s="5">
        <v>0</v>
      </c>
      <c r="X97" s="5">
        <v>0</v>
      </c>
    </row>
    <row r="98" spans="1:24" x14ac:dyDescent="0.25">
      <c r="A98" s="4" t="s">
        <v>13334</v>
      </c>
      <c r="B98" s="4" t="s">
        <v>25726</v>
      </c>
      <c r="C98" s="4" t="s">
        <v>233</v>
      </c>
      <c r="D98" s="1" t="s">
        <v>234</v>
      </c>
      <c r="E98" s="5" t="s">
        <v>216</v>
      </c>
      <c r="F98" s="5" t="s">
        <v>216</v>
      </c>
      <c r="G98" s="5" t="s">
        <v>216</v>
      </c>
      <c r="H98" s="5" t="s">
        <v>216</v>
      </c>
      <c r="I98" s="5">
        <v>0</v>
      </c>
      <c r="J98" s="5" t="s">
        <v>216</v>
      </c>
      <c r="K98" s="5" t="s">
        <v>216</v>
      </c>
      <c r="L98" s="5" t="s">
        <v>216</v>
      </c>
      <c r="M98" s="5" t="s">
        <v>216</v>
      </c>
      <c r="N98" s="5" t="s">
        <v>216</v>
      </c>
      <c r="O98" s="5" t="s">
        <v>216</v>
      </c>
      <c r="P98" s="5" t="s">
        <v>216</v>
      </c>
      <c r="Q98" s="5" t="s">
        <v>216</v>
      </c>
      <c r="R98" s="5">
        <v>0</v>
      </c>
      <c r="S98" s="5">
        <v>0</v>
      </c>
      <c r="T98" s="5">
        <v>0</v>
      </c>
      <c r="U98" s="5">
        <v>0</v>
      </c>
      <c r="V98" s="5">
        <v>0</v>
      </c>
      <c r="W98" s="5">
        <v>0</v>
      </c>
      <c r="X98" s="5">
        <v>0</v>
      </c>
    </row>
    <row r="99" spans="1:24" x14ac:dyDescent="0.25">
      <c r="A99" s="4" t="s">
        <v>13349</v>
      </c>
      <c r="B99" s="4" t="s">
        <v>25726</v>
      </c>
      <c r="C99" s="4" t="s">
        <v>236</v>
      </c>
      <c r="D99" s="1" t="s">
        <v>237</v>
      </c>
      <c r="E99" s="5" t="s">
        <v>216</v>
      </c>
      <c r="F99" s="5" t="s">
        <v>216</v>
      </c>
      <c r="G99" s="5" t="s">
        <v>216</v>
      </c>
      <c r="H99" s="5" t="s">
        <v>216</v>
      </c>
      <c r="I99" s="5">
        <v>0</v>
      </c>
      <c r="J99" s="5" t="s">
        <v>216</v>
      </c>
      <c r="K99" s="5" t="s">
        <v>216</v>
      </c>
      <c r="L99" s="5" t="s">
        <v>216</v>
      </c>
      <c r="M99" s="5" t="s">
        <v>216</v>
      </c>
      <c r="N99" s="5" t="s">
        <v>216</v>
      </c>
      <c r="O99" s="5" t="s">
        <v>216</v>
      </c>
      <c r="P99" s="5" t="s">
        <v>216</v>
      </c>
      <c r="Q99" s="5" t="s">
        <v>216</v>
      </c>
      <c r="R99" s="5">
        <v>0</v>
      </c>
      <c r="S99" s="5">
        <v>0</v>
      </c>
      <c r="T99" s="5">
        <v>0</v>
      </c>
      <c r="U99" s="5">
        <v>0</v>
      </c>
      <c r="V99" s="5">
        <v>0</v>
      </c>
      <c r="W99" s="5">
        <v>0</v>
      </c>
      <c r="X99" s="5">
        <v>0</v>
      </c>
    </row>
    <row r="100" spans="1:24" x14ac:dyDescent="0.25">
      <c r="A100" s="4" t="s">
        <v>13352</v>
      </c>
      <c r="B100" s="4" t="s">
        <v>25726</v>
      </c>
      <c r="C100" s="4" t="s">
        <v>239</v>
      </c>
      <c r="D100" s="1" t="s">
        <v>240</v>
      </c>
      <c r="E100" s="5" t="s">
        <v>216</v>
      </c>
      <c r="F100" s="5" t="s">
        <v>216</v>
      </c>
      <c r="G100" s="5" t="s">
        <v>216</v>
      </c>
      <c r="H100" s="5" t="s">
        <v>216</v>
      </c>
      <c r="I100" s="5">
        <v>0</v>
      </c>
      <c r="J100" s="5" t="s">
        <v>216</v>
      </c>
      <c r="K100" s="5" t="s">
        <v>216</v>
      </c>
      <c r="L100" s="5" t="s">
        <v>216</v>
      </c>
      <c r="M100" s="5" t="s">
        <v>216</v>
      </c>
      <c r="N100" s="5" t="s">
        <v>216</v>
      </c>
      <c r="O100" s="5" t="s">
        <v>216</v>
      </c>
      <c r="P100" s="5" t="s">
        <v>216</v>
      </c>
      <c r="Q100" s="5" t="s">
        <v>216</v>
      </c>
      <c r="R100" s="5">
        <v>0</v>
      </c>
      <c r="S100" s="5">
        <v>0</v>
      </c>
      <c r="T100" s="5">
        <v>0</v>
      </c>
      <c r="U100" s="5">
        <v>0</v>
      </c>
      <c r="V100" s="5">
        <v>0</v>
      </c>
      <c r="W100" s="5">
        <v>0</v>
      </c>
      <c r="X100" s="5">
        <v>0</v>
      </c>
    </row>
    <row r="101" spans="1:24" x14ac:dyDescent="0.25">
      <c r="A101" s="4" t="s">
        <v>13356</v>
      </c>
      <c r="B101" s="4" t="s">
        <v>25726</v>
      </c>
      <c r="C101" s="4" t="s">
        <v>242</v>
      </c>
      <c r="D101" s="1" t="s">
        <v>243</v>
      </c>
      <c r="E101" s="5" t="s">
        <v>216</v>
      </c>
      <c r="F101" s="5" t="s">
        <v>216</v>
      </c>
      <c r="G101" s="5" t="s">
        <v>216</v>
      </c>
      <c r="H101" s="5" t="s">
        <v>216</v>
      </c>
      <c r="I101" s="5">
        <v>0</v>
      </c>
      <c r="J101" s="5" t="s">
        <v>216</v>
      </c>
      <c r="K101" s="5" t="s">
        <v>216</v>
      </c>
      <c r="L101" s="5" t="s">
        <v>216</v>
      </c>
      <c r="M101" s="5" t="s">
        <v>216</v>
      </c>
      <c r="N101" s="5" t="s">
        <v>216</v>
      </c>
      <c r="O101" s="5" t="s">
        <v>216</v>
      </c>
      <c r="P101" s="5" t="s">
        <v>216</v>
      </c>
      <c r="Q101" s="5" t="s">
        <v>216</v>
      </c>
      <c r="R101" s="5">
        <v>0</v>
      </c>
      <c r="S101" s="5">
        <v>0</v>
      </c>
      <c r="T101" s="5">
        <v>0</v>
      </c>
      <c r="U101" s="5">
        <v>0</v>
      </c>
      <c r="V101" s="5">
        <v>0</v>
      </c>
      <c r="W101" s="5">
        <v>0</v>
      </c>
      <c r="X101" s="5">
        <v>0</v>
      </c>
    </row>
    <row r="102" spans="1:24" x14ac:dyDescent="0.25">
      <c r="A102" s="4" t="s">
        <v>13360</v>
      </c>
      <c r="B102" s="4" t="s">
        <v>25726</v>
      </c>
      <c r="C102" s="4" t="s">
        <v>245</v>
      </c>
      <c r="D102" s="1" t="s">
        <v>246</v>
      </c>
      <c r="E102" s="5" t="s">
        <v>216</v>
      </c>
      <c r="F102" s="5" t="s">
        <v>216</v>
      </c>
      <c r="G102" s="5" t="s">
        <v>216</v>
      </c>
      <c r="H102" s="5" t="s">
        <v>216</v>
      </c>
      <c r="I102" s="5">
        <v>0</v>
      </c>
      <c r="J102" s="5" t="s">
        <v>216</v>
      </c>
      <c r="K102" s="5" t="s">
        <v>216</v>
      </c>
      <c r="L102" s="5" t="s">
        <v>216</v>
      </c>
      <c r="M102" s="5" t="s">
        <v>216</v>
      </c>
      <c r="N102" s="5" t="s">
        <v>216</v>
      </c>
      <c r="O102" s="5" t="s">
        <v>216</v>
      </c>
      <c r="P102" s="5" t="s">
        <v>216</v>
      </c>
      <c r="Q102" s="5" t="s">
        <v>216</v>
      </c>
      <c r="R102" s="5">
        <v>0</v>
      </c>
      <c r="S102" s="5">
        <v>0</v>
      </c>
      <c r="T102" s="5">
        <v>0</v>
      </c>
      <c r="U102" s="5">
        <v>0</v>
      </c>
      <c r="V102" s="5">
        <v>0</v>
      </c>
      <c r="W102" s="5">
        <v>0</v>
      </c>
      <c r="X102" s="5">
        <v>0</v>
      </c>
    </row>
    <row r="103" spans="1:24" x14ac:dyDescent="0.25">
      <c r="A103" s="4" t="s">
        <v>13363</v>
      </c>
      <c r="B103" s="4" t="s">
        <v>25726</v>
      </c>
      <c r="C103" s="4" t="s">
        <v>248</v>
      </c>
      <c r="D103" s="1" t="s">
        <v>249</v>
      </c>
      <c r="E103" s="5" t="s">
        <v>216</v>
      </c>
      <c r="F103" s="5" t="s">
        <v>216</v>
      </c>
      <c r="G103" s="5" t="s">
        <v>216</v>
      </c>
      <c r="H103" s="5" t="s">
        <v>216</v>
      </c>
      <c r="I103" s="5">
        <v>0</v>
      </c>
      <c r="J103" s="5" t="s">
        <v>216</v>
      </c>
      <c r="K103" s="5" t="s">
        <v>216</v>
      </c>
      <c r="L103" s="5" t="s">
        <v>216</v>
      </c>
      <c r="M103" s="5" t="s">
        <v>216</v>
      </c>
      <c r="N103" s="5" t="s">
        <v>216</v>
      </c>
      <c r="O103" s="5" t="s">
        <v>216</v>
      </c>
      <c r="P103" s="5" t="s">
        <v>216</v>
      </c>
      <c r="Q103" s="5" t="s">
        <v>216</v>
      </c>
      <c r="R103" s="5">
        <v>0</v>
      </c>
      <c r="S103" s="5">
        <v>0</v>
      </c>
      <c r="T103" s="5">
        <v>0</v>
      </c>
      <c r="U103" s="5">
        <v>0</v>
      </c>
      <c r="V103" s="5">
        <v>0</v>
      </c>
      <c r="W103" s="5">
        <v>0</v>
      </c>
      <c r="X103" s="5">
        <v>0</v>
      </c>
    </row>
    <row r="104" spans="1:24" x14ac:dyDescent="0.25">
      <c r="A104" s="4" t="s">
        <v>13367</v>
      </c>
      <c r="B104" s="4" t="s">
        <v>25726</v>
      </c>
      <c r="C104" s="4" t="s">
        <v>251</v>
      </c>
      <c r="D104" s="1" t="s">
        <v>252</v>
      </c>
      <c r="E104" s="5" t="s">
        <v>216</v>
      </c>
      <c r="F104" s="5" t="s">
        <v>216</v>
      </c>
      <c r="G104" s="5" t="s">
        <v>216</v>
      </c>
      <c r="H104" s="5" t="s">
        <v>216</v>
      </c>
      <c r="I104" s="5">
        <v>0</v>
      </c>
      <c r="J104" s="5" t="s">
        <v>216</v>
      </c>
      <c r="K104" s="5" t="s">
        <v>216</v>
      </c>
      <c r="L104" s="5" t="s">
        <v>216</v>
      </c>
      <c r="M104" s="5" t="s">
        <v>216</v>
      </c>
      <c r="N104" s="5" t="s">
        <v>216</v>
      </c>
      <c r="O104" s="5" t="s">
        <v>216</v>
      </c>
      <c r="P104" s="5" t="s">
        <v>216</v>
      </c>
      <c r="Q104" s="5" t="s">
        <v>216</v>
      </c>
      <c r="R104" s="5">
        <v>0</v>
      </c>
      <c r="S104" s="5">
        <v>0</v>
      </c>
      <c r="T104" s="5">
        <v>0</v>
      </c>
      <c r="U104" s="5">
        <v>0</v>
      </c>
      <c r="V104" s="5">
        <v>0</v>
      </c>
      <c r="W104" s="5">
        <v>0</v>
      </c>
      <c r="X104" s="5">
        <v>0</v>
      </c>
    </row>
    <row r="105" spans="1:24" x14ac:dyDescent="0.25">
      <c r="A105" s="4" t="s">
        <v>13371</v>
      </c>
      <c r="B105" s="4" t="s">
        <v>25726</v>
      </c>
      <c r="C105" s="4" t="s">
        <v>254</v>
      </c>
      <c r="D105" s="1" t="s">
        <v>255</v>
      </c>
      <c r="E105" s="5" t="s">
        <v>216</v>
      </c>
      <c r="F105" s="5" t="s">
        <v>216</v>
      </c>
      <c r="G105" s="5" t="s">
        <v>216</v>
      </c>
      <c r="H105" s="5" t="s">
        <v>216</v>
      </c>
      <c r="I105" s="5">
        <v>0</v>
      </c>
      <c r="J105" s="5" t="s">
        <v>216</v>
      </c>
      <c r="K105" s="5" t="s">
        <v>216</v>
      </c>
      <c r="L105" s="5" t="s">
        <v>216</v>
      </c>
      <c r="M105" s="5" t="s">
        <v>216</v>
      </c>
      <c r="N105" s="5" t="s">
        <v>216</v>
      </c>
      <c r="O105" s="5" t="s">
        <v>216</v>
      </c>
      <c r="P105" s="5" t="s">
        <v>216</v>
      </c>
      <c r="Q105" s="5" t="s">
        <v>216</v>
      </c>
      <c r="R105" s="5">
        <v>0</v>
      </c>
      <c r="S105" s="5">
        <v>0</v>
      </c>
      <c r="T105" s="5">
        <v>0</v>
      </c>
      <c r="U105" s="5">
        <v>0</v>
      </c>
      <c r="V105" s="5">
        <v>0</v>
      </c>
      <c r="W105" s="5">
        <v>0</v>
      </c>
      <c r="X105" s="5">
        <v>0</v>
      </c>
    </row>
    <row r="106" spans="1:24" x14ac:dyDescent="0.25">
      <c r="A106" s="4" t="s">
        <v>13409</v>
      </c>
      <c r="B106" s="4" t="s">
        <v>25726</v>
      </c>
      <c r="C106" s="4" t="s">
        <v>26072</v>
      </c>
      <c r="D106" s="1" t="s">
        <v>9993</v>
      </c>
      <c r="E106" s="5">
        <v>1</v>
      </c>
      <c r="F106" s="5">
        <v>1</v>
      </c>
      <c r="G106" s="5">
        <v>1</v>
      </c>
      <c r="H106" s="5">
        <v>1</v>
      </c>
      <c r="I106" s="5">
        <v>1</v>
      </c>
      <c r="J106" s="5">
        <v>1</v>
      </c>
      <c r="K106" s="5">
        <v>1</v>
      </c>
      <c r="L106" s="5">
        <v>1</v>
      </c>
      <c r="M106" s="5">
        <v>1</v>
      </c>
      <c r="N106" s="5">
        <v>1</v>
      </c>
      <c r="O106" s="5">
        <v>1</v>
      </c>
      <c r="P106" s="5">
        <v>1</v>
      </c>
      <c r="Q106" s="5">
        <v>1</v>
      </c>
      <c r="R106" s="5">
        <v>1</v>
      </c>
      <c r="S106" s="5">
        <v>1</v>
      </c>
      <c r="T106" s="5">
        <v>1</v>
      </c>
      <c r="U106" s="5">
        <v>1</v>
      </c>
      <c r="V106" s="5">
        <v>1</v>
      </c>
      <c r="W106" s="5">
        <v>1</v>
      </c>
      <c r="X106" s="5">
        <v>1</v>
      </c>
    </row>
    <row r="107" spans="1:24" x14ac:dyDescent="0.25">
      <c r="A107" s="4" t="s">
        <v>13412</v>
      </c>
      <c r="B107" s="4" t="s">
        <v>25726</v>
      </c>
      <c r="C107" s="4" t="s">
        <v>26073</v>
      </c>
      <c r="D107" s="1" t="s">
        <v>9993</v>
      </c>
      <c r="E107" s="5">
        <v>1</v>
      </c>
      <c r="F107" s="5">
        <v>1</v>
      </c>
      <c r="G107" s="5">
        <v>1</v>
      </c>
      <c r="H107" s="5">
        <v>1</v>
      </c>
      <c r="I107" s="5">
        <v>1</v>
      </c>
      <c r="J107" s="5">
        <v>1</v>
      </c>
      <c r="K107" s="5">
        <v>1</v>
      </c>
      <c r="L107" s="5">
        <v>1</v>
      </c>
      <c r="M107" s="5">
        <v>1</v>
      </c>
      <c r="N107" s="5">
        <v>1</v>
      </c>
      <c r="O107" s="5">
        <v>1</v>
      </c>
      <c r="P107" s="5">
        <v>1</v>
      </c>
      <c r="Q107" s="5">
        <v>1</v>
      </c>
      <c r="R107" s="5">
        <v>1</v>
      </c>
      <c r="S107" s="5">
        <v>1</v>
      </c>
      <c r="T107" s="5">
        <v>1</v>
      </c>
      <c r="U107" s="5">
        <v>1</v>
      </c>
      <c r="V107" s="5">
        <v>1</v>
      </c>
      <c r="W107" s="5">
        <v>1</v>
      </c>
      <c r="X107" s="5">
        <v>1</v>
      </c>
    </row>
    <row r="108" spans="1:24" x14ac:dyDescent="0.25">
      <c r="A108" s="4" t="s">
        <v>26074</v>
      </c>
      <c r="B108" s="4" t="s">
        <v>26075</v>
      </c>
      <c r="C108" s="4" t="s">
        <v>13830</v>
      </c>
      <c r="D108" s="1" t="s">
        <v>26076</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v>0</v>
      </c>
      <c r="T108" s="5">
        <v>0</v>
      </c>
      <c r="U108" s="5">
        <v>0</v>
      </c>
      <c r="V108" s="5">
        <v>0</v>
      </c>
      <c r="W108" s="5">
        <v>0</v>
      </c>
      <c r="X108" s="5">
        <v>0</v>
      </c>
    </row>
    <row r="109" spans="1:24" x14ac:dyDescent="0.25">
      <c r="A109" s="4" t="s">
        <v>26077</v>
      </c>
      <c r="B109" s="4" t="s">
        <v>26075</v>
      </c>
      <c r="C109" s="4" t="s">
        <v>25695</v>
      </c>
      <c r="D109" s="1" t="s">
        <v>26078</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v>0</v>
      </c>
      <c r="T109" s="5">
        <v>0</v>
      </c>
      <c r="U109" s="5">
        <v>0</v>
      </c>
      <c r="V109" s="5">
        <v>0</v>
      </c>
      <c r="W109" s="5">
        <v>0</v>
      </c>
      <c r="X109" s="5">
        <v>0</v>
      </c>
    </row>
    <row r="110" spans="1:24" x14ac:dyDescent="0.25">
      <c r="A110" s="4" t="s">
        <v>25698</v>
      </c>
      <c r="B110" s="4" t="s">
        <v>26079</v>
      </c>
      <c r="C110" s="4" t="s">
        <v>25733</v>
      </c>
      <c r="D110" s="1" t="s">
        <v>25734</v>
      </c>
      <c r="E110" s="5">
        <v>1</v>
      </c>
      <c r="F110" s="5">
        <v>1</v>
      </c>
      <c r="G110" s="5">
        <v>1</v>
      </c>
      <c r="H110" s="5">
        <v>1</v>
      </c>
      <c r="I110" s="5">
        <v>1</v>
      </c>
      <c r="J110" s="5">
        <v>1</v>
      </c>
      <c r="K110" s="5">
        <v>1</v>
      </c>
      <c r="L110" s="5">
        <v>1</v>
      </c>
      <c r="M110" s="5">
        <v>1</v>
      </c>
      <c r="N110" s="5">
        <v>1</v>
      </c>
      <c r="O110" s="5">
        <v>1</v>
      </c>
      <c r="P110" s="5">
        <v>1</v>
      </c>
      <c r="Q110" s="5">
        <v>1</v>
      </c>
      <c r="R110" s="5">
        <v>1</v>
      </c>
      <c r="S110" s="5">
        <v>1</v>
      </c>
      <c r="T110" s="5">
        <v>1</v>
      </c>
      <c r="U110" s="5">
        <v>1</v>
      </c>
      <c r="V110" s="5">
        <v>1</v>
      </c>
      <c r="W110" s="5">
        <v>1</v>
      </c>
      <c r="X110" s="5">
        <v>1</v>
      </c>
    </row>
    <row r="111" spans="1:24" x14ac:dyDescent="0.25">
      <c r="A111" s="4" t="s">
        <v>371</v>
      </c>
      <c r="B111" s="4" t="s">
        <v>26080</v>
      </c>
      <c r="C111" s="4" t="s">
        <v>367</v>
      </c>
      <c r="D111" s="1" t="s">
        <v>26081</v>
      </c>
      <c r="E111" s="5">
        <v>7.65</v>
      </c>
      <c r="F111" s="5">
        <v>7.65</v>
      </c>
      <c r="G111" s="5">
        <v>8.65</v>
      </c>
      <c r="H111" s="5">
        <v>8.65</v>
      </c>
      <c r="I111" s="5">
        <v>8.65</v>
      </c>
      <c r="J111" s="5">
        <v>8.65</v>
      </c>
      <c r="K111" s="5">
        <v>8.65</v>
      </c>
      <c r="L111" s="5">
        <v>8.65</v>
      </c>
      <c r="M111" s="5">
        <v>8.65</v>
      </c>
      <c r="N111" s="5">
        <v>8.65</v>
      </c>
      <c r="O111" s="5">
        <v>9.15</v>
      </c>
      <c r="P111" s="5">
        <v>9.25</v>
      </c>
      <c r="Q111" s="5">
        <v>9.5500000000000007</v>
      </c>
      <c r="R111" s="5">
        <v>9.8000000000000007</v>
      </c>
      <c r="S111" s="5">
        <v>10.1</v>
      </c>
      <c r="T111" s="5">
        <v>10.1</v>
      </c>
      <c r="U111" s="5">
        <v>10.1</v>
      </c>
      <c r="V111" s="5">
        <v>11.3</v>
      </c>
      <c r="W111" s="5">
        <v>11.3</v>
      </c>
      <c r="X111" s="5">
        <v>11.3</v>
      </c>
    </row>
    <row r="112" spans="1:24" x14ac:dyDescent="0.25">
      <c r="A112" s="4" t="s">
        <v>736</v>
      </c>
      <c r="B112" s="4" t="s">
        <v>26082</v>
      </c>
      <c r="C112" s="4" t="s">
        <v>26083</v>
      </c>
      <c r="D112" s="1" t="s">
        <v>26084</v>
      </c>
      <c r="E112" s="5" t="s">
        <v>216</v>
      </c>
      <c r="F112" s="5" t="s">
        <v>216</v>
      </c>
      <c r="G112" s="5" t="s">
        <v>216</v>
      </c>
      <c r="H112" s="5" t="s">
        <v>730</v>
      </c>
      <c r="I112" s="5" t="s">
        <v>730</v>
      </c>
      <c r="J112" s="5" t="s">
        <v>730</v>
      </c>
      <c r="K112" s="5" t="s">
        <v>730</v>
      </c>
      <c r="L112" s="5" t="s">
        <v>730</v>
      </c>
      <c r="M112" s="5" t="s">
        <v>730</v>
      </c>
      <c r="N112" s="5" t="s">
        <v>15068</v>
      </c>
      <c r="O112" s="5" t="s">
        <v>26085</v>
      </c>
      <c r="P112" s="5" t="s">
        <v>26086</v>
      </c>
      <c r="Q112" s="5" t="s">
        <v>26086</v>
      </c>
      <c r="R112" s="5" t="s">
        <v>25950</v>
      </c>
      <c r="S112" s="5" t="s">
        <v>25950</v>
      </c>
      <c r="T112" s="5" t="s">
        <v>25950</v>
      </c>
      <c r="U112" s="5" t="s">
        <v>25950</v>
      </c>
      <c r="V112" s="5" t="s">
        <v>25950</v>
      </c>
      <c r="W112" s="5" t="s">
        <v>25950</v>
      </c>
      <c r="X112" s="5" t="s">
        <v>25950</v>
      </c>
    </row>
    <row r="113" spans="1:24" x14ac:dyDescent="0.25">
      <c r="A113" s="4" t="s">
        <v>4206</v>
      </c>
      <c r="B113" s="4" t="s">
        <v>26082</v>
      </c>
      <c r="C113" s="4" t="s">
        <v>26087</v>
      </c>
      <c r="D113" s="1" t="s">
        <v>26088</v>
      </c>
      <c r="E113" s="5" t="s">
        <v>216</v>
      </c>
      <c r="F113" s="5" t="s">
        <v>216</v>
      </c>
      <c r="G113" s="5" t="s">
        <v>216</v>
      </c>
      <c r="H113" s="5" t="s">
        <v>13337</v>
      </c>
      <c r="I113" s="5" t="s">
        <v>13337</v>
      </c>
      <c r="J113" s="5" t="s">
        <v>13337</v>
      </c>
      <c r="K113" s="5" t="s">
        <v>13337</v>
      </c>
      <c r="L113" s="5" t="s">
        <v>13337</v>
      </c>
      <c r="M113" s="5" t="s">
        <v>13337</v>
      </c>
      <c r="N113" s="5" t="s">
        <v>13337</v>
      </c>
      <c r="O113" s="5" t="s">
        <v>1068</v>
      </c>
      <c r="P113" s="5" t="s">
        <v>1068</v>
      </c>
      <c r="Q113" s="5" t="s">
        <v>1068</v>
      </c>
      <c r="R113" s="5" t="s">
        <v>1068</v>
      </c>
      <c r="S113" s="5" t="s">
        <v>1068</v>
      </c>
      <c r="T113" s="5" t="s">
        <v>1068</v>
      </c>
      <c r="U113" s="5" t="s">
        <v>1068</v>
      </c>
      <c r="V113" s="5" t="s">
        <v>1068</v>
      </c>
      <c r="W113" s="5" t="s">
        <v>1068</v>
      </c>
      <c r="X113" s="5" t="s">
        <v>1068</v>
      </c>
    </row>
    <row r="114" spans="1:24" x14ac:dyDescent="0.25">
      <c r="A114" s="4" t="s">
        <v>4209</v>
      </c>
      <c r="B114" s="4" t="s">
        <v>26082</v>
      </c>
      <c r="C114" s="4" t="s">
        <v>26089</v>
      </c>
      <c r="D114" s="1" t="s">
        <v>26090</v>
      </c>
      <c r="E114" s="5" t="s">
        <v>216</v>
      </c>
      <c r="F114" s="5" t="s">
        <v>216</v>
      </c>
      <c r="G114" s="5" t="s">
        <v>216</v>
      </c>
      <c r="H114" s="5" t="s">
        <v>1068</v>
      </c>
      <c r="I114" s="5" t="s">
        <v>1068</v>
      </c>
      <c r="J114" s="5" t="s">
        <v>1068</v>
      </c>
      <c r="K114" s="5" t="s">
        <v>1068</v>
      </c>
      <c r="L114" s="5" t="s">
        <v>1068</v>
      </c>
      <c r="M114" s="5" t="s">
        <v>1068</v>
      </c>
      <c r="N114" s="5" t="s">
        <v>1068</v>
      </c>
      <c r="O114" s="5" t="s">
        <v>216</v>
      </c>
      <c r="P114" s="5" t="s">
        <v>216</v>
      </c>
      <c r="Q114" s="5" t="s">
        <v>216</v>
      </c>
      <c r="R114" s="5" t="s">
        <v>216</v>
      </c>
      <c r="S114" s="5" t="s">
        <v>216</v>
      </c>
      <c r="T114" s="5" t="s">
        <v>216</v>
      </c>
      <c r="U114" s="5" t="s">
        <v>216</v>
      </c>
      <c r="V114" s="5" t="s">
        <v>216</v>
      </c>
      <c r="W114" s="5" t="s">
        <v>216</v>
      </c>
      <c r="X114" s="5" t="s">
        <v>216</v>
      </c>
    </row>
    <row r="115" spans="1:24" x14ac:dyDescent="0.25">
      <c r="A115" s="4" t="s">
        <v>4212</v>
      </c>
      <c r="B115" s="4" t="s">
        <v>26082</v>
      </c>
      <c r="C115" s="4" t="s">
        <v>26091</v>
      </c>
      <c r="D115" s="1" t="s">
        <v>26092</v>
      </c>
      <c r="E115" s="5" t="s">
        <v>216</v>
      </c>
      <c r="F115" s="5" t="s">
        <v>216</v>
      </c>
      <c r="G115" s="5" t="s">
        <v>216</v>
      </c>
      <c r="H115" s="5">
        <v>0</v>
      </c>
      <c r="I115" s="5">
        <v>0</v>
      </c>
      <c r="J115" s="5">
        <v>0</v>
      </c>
      <c r="K115" s="5">
        <v>0</v>
      </c>
      <c r="L115" s="5">
        <v>0</v>
      </c>
      <c r="M115" s="5">
        <v>0</v>
      </c>
      <c r="N115" s="5">
        <v>0</v>
      </c>
      <c r="O115" s="5">
        <v>0</v>
      </c>
      <c r="P115" s="5">
        <v>0</v>
      </c>
      <c r="Q115" s="5">
        <v>0</v>
      </c>
      <c r="R115" s="5">
        <v>0</v>
      </c>
      <c r="S115" s="5">
        <v>0</v>
      </c>
      <c r="T115" s="5">
        <v>0</v>
      </c>
      <c r="U115" s="5">
        <v>0</v>
      </c>
      <c r="V115" s="5">
        <v>0</v>
      </c>
      <c r="W115" s="5">
        <v>0</v>
      </c>
      <c r="X115" s="5">
        <v>0</v>
      </c>
    </row>
    <row r="116" spans="1:24" x14ac:dyDescent="0.25">
      <c r="A116" s="4" t="s">
        <v>4215</v>
      </c>
      <c r="B116" s="4" t="s">
        <v>26082</v>
      </c>
      <c r="C116" s="4" t="s">
        <v>26093</v>
      </c>
      <c r="D116" s="1" t="s">
        <v>26094</v>
      </c>
      <c r="E116" s="5" t="s">
        <v>216</v>
      </c>
      <c r="F116" s="5" t="s">
        <v>216</v>
      </c>
      <c r="G116" s="5" t="s">
        <v>216</v>
      </c>
      <c r="H116" s="5">
        <v>0.05</v>
      </c>
      <c r="I116" s="5">
        <v>0.05</v>
      </c>
      <c r="J116" s="5">
        <v>0.05</v>
      </c>
      <c r="K116" s="5">
        <v>0.05</v>
      </c>
      <c r="L116" s="5">
        <v>0.05</v>
      </c>
      <c r="M116" s="5">
        <v>2.5000000000000001E-2</v>
      </c>
      <c r="N116" s="5">
        <v>2.5000000000000001E-2</v>
      </c>
      <c r="O116" s="5">
        <v>0.1</v>
      </c>
      <c r="P116" s="5">
        <v>0.1</v>
      </c>
      <c r="Q116" s="5">
        <v>0.1</v>
      </c>
      <c r="R116" s="5">
        <v>0.1</v>
      </c>
      <c r="S116" s="5">
        <v>0.1</v>
      </c>
      <c r="T116" s="5">
        <v>0.1</v>
      </c>
      <c r="U116" s="5">
        <v>0.1</v>
      </c>
      <c r="V116" s="5">
        <v>0.1</v>
      </c>
      <c r="W116" s="5">
        <v>0.1</v>
      </c>
      <c r="X116" s="5">
        <v>0.1</v>
      </c>
    </row>
    <row r="117" spans="1:24" x14ac:dyDescent="0.25">
      <c r="A117" s="4" t="s">
        <v>4218</v>
      </c>
      <c r="B117" s="4" t="s">
        <v>26082</v>
      </c>
      <c r="C117" s="4" t="s">
        <v>26095</v>
      </c>
      <c r="D117" s="1" t="s">
        <v>26096</v>
      </c>
      <c r="E117" s="5" t="s">
        <v>216</v>
      </c>
      <c r="F117" s="5" t="s">
        <v>216</v>
      </c>
      <c r="G117" s="5" t="s">
        <v>216</v>
      </c>
      <c r="H117" s="5">
        <v>0.1</v>
      </c>
      <c r="I117" s="5">
        <v>0.1</v>
      </c>
      <c r="J117" s="5">
        <v>0.1</v>
      </c>
      <c r="K117" s="5">
        <v>0.1</v>
      </c>
      <c r="L117" s="5">
        <v>0.1</v>
      </c>
      <c r="M117" s="5">
        <v>0.1</v>
      </c>
      <c r="N117" s="5">
        <v>0.1</v>
      </c>
      <c r="O117" s="5">
        <v>0.105</v>
      </c>
      <c r="P117" s="5">
        <v>0.105</v>
      </c>
      <c r="Q117" s="5">
        <v>0.105</v>
      </c>
      <c r="R117" s="5">
        <v>0.105</v>
      </c>
      <c r="S117" s="5">
        <v>0.105</v>
      </c>
      <c r="T117" s="5">
        <v>0.105</v>
      </c>
      <c r="U117" s="5">
        <v>0.105</v>
      </c>
      <c r="V117" s="5">
        <v>0.105</v>
      </c>
      <c r="W117" s="5">
        <v>0.105</v>
      </c>
      <c r="X117" s="5">
        <v>0.105</v>
      </c>
    </row>
    <row r="118" spans="1:24" x14ac:dyDescent="0.25">
      <c r="A118" s="4" t="s">
        <v>4221</v>
      </c>
      <c r="B118" s="4" t="s">
        <v>26082</v>
      </c>
      <c r="C118" s="4" t="s">
        <v>26097</v>
      </c>
      <c r="D118" s="1" t="s">
        <v>26098</v>
      </c>
      <c r="E118" s="5" t="s">
        <v>216</v>
      </c>
      <c r="F118" s="5" t="s">
        <v>216</v>
      </c>
      <c r="G118" s="5" t="s">
        <v>216</v>
      </c>
      <c r="H118" s="5">
        <v>0.105</v>
      </c>
      <c r="I118" s="5">
        <v>0.105</v>
      </c>
      <c r="J118" s="5">
        <v>0.105</v>
      </c>
      <c r="K118" s="5">
        <v>0.105</v>
      </c>
      <c r="L118" s="5">
        <v>0.105</v>
      </c>
      <c r="M118" s="5">
        <v>0.105</v>
      </c>
      <c r="N118" s="5">
        <v>0.105</v>
      </c>
      <c r="O118" s="5" t="s">
        <v>216</v>
      </c>
      <c r="P118" s="5" t="s">
        <v>216</v>
      </c>
      <c r="Q118" s="5" t="s">
        <v>216</v>
      </c>
      <c r="R118" s="5" t="s">
        <v>216</v>
      </c>
      <c r="S118" s="5" t="s">
        <v>216</v>
      </c>
      <c r="T118" s="5" t="s">
        <v>216</v>
      </c>
      <c r="U118" s="5" t="s">
        <v>216</v>
      </c>
      <c r="V118" s="5" t="s">
        <v>216</v>
      </c>
      <c r="W118" s="5" t="s">
        <v>216</v>
      </c>
      <c r="X118" s="5" t="s">
        <v>216</v>
      </c>
    </row>
    <row r="119" spans="1:24" x14ac:dyDescent="0.25">
      <c r="A119" s="4" t="s">
        <v>741</v>
      </c>
      <c r="B119" s="4" t="s">
        <v>26099</v>
      </c>
      <c r="C119" s="4" t="s">
        <v>26100</v>
      </c>
      <c r="D119" s="1"/>
      <c r="E119" s="5">
        <v>16</v>
      </c>
      <c r="F119" s="5">
        <v>16</v>
      </c>
      <c r="G119" s="5">
        <v>16</v>
      </c>
      <c r="H119" s="5">
        <v>16</v>
      </c>
      <c r="I119" s="5">
        <v>16</v>
      </c>
      <c r="J119" s="5">
        <v>16</v>
      </c>
      <c r="K119" s="5">
        <v>16</v>
      </c>
      <c r="L119" s="5">
        <v>16</v>
      </c>
      <c r="M119" s="5">
        <v>16</v>
      </c>
      <c r="N119" s="5">
        <v>16</v>
      </c>
      <c r="O119" s="5">
        <v>16</v>
      </c>
      <c r="P119" s="5">
        <v>16</v>
      </c>
      <c r="Q119" s="5">
        <v>16</v>
      </c>
      <c r="R119" s="5">
        <v>16</v>
      </c>
      <c r="S119" s="5">
        <v>16</v>
      </c>
      <c r="T119" s="5">
        <v>16</v>
      </c>
      <c r="U119" s="5">
        <v>16</v>
      </c>
      <c r="V119" s="5">
        <v>16</v>
      </c>
      <c r="W119" s="5">
        <v>16</v>
      </c>
      <c r="X119" s="5">
        <v>16</v>
      </c>
    </row>
    <row r="120" spans="1:24" x14ac:dyDescent="0.25">
      <c r="A120" s="4" t="s">
        <v>4347</v>
      </c>
      <c r="B120" s="4" t="s">
        <v>26099</v>
      </c>
      <c r="C120" s="4" t="s">
        <v>26101</v>
      </c>
      <c r="D120" s="1" t="s">
        <v>26102</v>
      </c>
      <c r="E120" s="5">
        <v>0.04</v>
      </c>
      <c r="F120" s="5">
        <v>0.04</v>
      </c>
      <c r="G120" s="5">
        <v>0.04</v>
      </c>
      <c r="H120" s="5">
        <v>0.04</v>
      </c>
      <c r="I120" s="5">
        <v>0.04</v>
      </c>
      <c r="J120" s="5">
        <v>0.04</v>
      </c>
      <c r="K120" s="5">
        <v>0.04</v>
      </c>
      <c r="L120" s="5">
        <v>0.04</v>
      </c>
      <c r="M120" s="5">
        <v>0.04</v>
      </c>
      <c r="N120" s="5">
        <v>0.04</v>
      </c>
      <c r="O120" s="5">
        <v>0.04</v>
      </c>
      <c r="P120" s="5">
        <v>0.04</v>
      </c>
      <c r="Q120" s="5">
        <v>0.04</v>
      </c>
      <c r="R120" s="5">
        <v>0.04</v>
      </c>
      <c r="S120" s="5">
        <v>0.04</v>
      </c>
      <c r="T120" s="5">
        <v>0.04</v>
      </c>
      <c r="U120" s="5">
        <v>0.04</v>
      </c>
      <c r="V120" s="5">
        <v>0.04</v>
      </c>
      <c r="W120" s="5">
        <v>4.0999999999999988E-2</v>
      </c>
      <c r="X120" s="5">
        <v>4.0999999999999988E-2</v>
      </c>
    </row>
    <row r="121" spans="1:24" x14ac:dyDescent="0.25">
      <c r="A121" s="4" t="s">
        <v>4369</v>
      </c>
      <c r="B121" s="4" t="s">
        <v>26099</v>
      </c>
      <c r="C121" s="4" t="s">
        <v>26103</v>
      </c>
      <c r="D121" s="1" t="s">
        <v>26104</v>
      </c>
      <c r="E121" s="5" t="s">
        <v>216</v>
      </c>
      <c r="F121" s="5" t="s">
        <v>216</v>
      </c>
      <c r="G121" s="5" t="s">
        <v>216</v>
      </c>
      <c r="H121" s="5" t="s">
        <v>216</v>
      </c>
      <c r="I121" s="5" t="s">
        <v>216</v>
      </c>
      <c r="J121" s="5" t="s">
        <v>216</v>
      </c>
      <c r="K121" s="5" t="s">
        <v>216</v>
      </c>
      <c r="L121" s="5" t="s">
        <v>216</v>
      </c>
      <c r="M121" s="5" t="s">
        <v>216</v>
      </c>
      <c r="N121" s="5" t="s">
        <v>216</v>
      </c>
      <c r="O121" s="5" t="s">
        <v>26105</v>
      </c>
      <c r="P121" s="5" t="s">
        <v>26105</v>
      </c>
      <c r="Q121" s="5" t="s">
        <v>26105</v>
      </c>
      <c r="R121" s="5" t="s">
        <v>26105</v>
      </c>
      <c r="S121" s="5" t="s">
        <v>26105</v>
      </c>
      <c r="T121" s="5" t="s">
        <v>26105</v>
      </c>
      <c r="U121" s="5" t="s">
        <v>26105</v>
      </c>
      <c r="V121" s="5" t="s">
        <v>26105</v>
      </c>
      <c r="W121" s="5" t="s">
        <v>26105</v>
      </c>
      <c r="X121" s="5" t="s">
        <v>26105</v>
      </c>
    </row>
    <row r="122" spans="1:24" x14ac:dyDescent="0.25">
      <c r="A122" s="4" t="s">
        <v>4372</v>
      </c>
      <c r="B122" s="4" t="s">
        <v>26099</v>
      </c>
      <c r="C122" s="4" t="s">
        <v>26106</v>
      </c>
      <c r="D122" s="1" t="s">
        <v>26107</v>
      </c>
      <c r="E122" s="5" t="s">
        <v>216</v>
      </c>
      <c r="F122" s="5" t="s">
        <v>216</v>
      </c>
      <c r="G122" s="5" t="s">
        <v>216</v>
      </c>
      <c r="H122" s="5" t="s">
        <v>216</v>
      </c>
      <c r="I122" s="5" t="s">
        <v>216</v>
      </c>
      <c r="J122" s="5" t="s">
        <v>216</v>
      </c>
      <c r="K122" s="5" t="s">
        <v>216</v>
      </c>
      <c r="L122" s="5" t="s">
        <v>216</v>
      </c>
      <c r="M122" s="5" t="s">
        <v>216</v>
      </c>
      <c r="N122" s="5" t="s">
        <v>216</v>
      </c>
      <c r="O122" s="5" t="s">
        <v>26108</v>
      </c>
      <c r="P122" s="5" t="s">
        <v>26108</v>
      </c>
      <c r="Q122" s="5" t="s">
        <v>26108</v>
      </c>
      <c r="R122" s="5" t="s">
        <v>26108</v>
      </c>
      <c r="S122" s="5" t="s">
        <v>26108</v>
      </c>
      <c r="T122" s="5" t="s">
        <v>26108</v>
      </c>
      <c r="U122" s="5" t="s">
        <v>26108</v>
      </c>
      <c r="V122" s="5" t="s">
        <v>26108</v>
      </c>
      <c r="W122" s="5" t="s">
        <v>26108</v>
      </c>
      <c r="X122" s="5" t="s">
        <v>26108</v>
      </c>
    </row>
    <row r="123" spans="1:24" x14ac:dyDescent="0.25">
      <c r="A123" s="4" t="s">
        <v>4375</v>
      </c>
      <c r="B123" s="4" t="s">
        <v>26099</v>
      </c>
      <c r="C123" s="4" t="s">
        <v>26109</v>
      </c>
      <c r="D123" s="1" t="s">
        <v>26110</v>
      </c>
      <c r="E123" s="5" t="s">
        <v>216</v>
      </c>
      <c r="F123" s="5" t="s">
        <v>216</v>
      </c>
      <c r="G123" s="5" t="s">
        <v>216</v>
      </c>
      <c r="H123" s="5" t="s">
        <v>216</v>
      </c>
      <c r="I123" s="5" t="s">
        <v>216</v>
      </c>
      <c r="J123" s="5" t="s">
        <v>216</v>
      </c>
      <c r="K123" s="5" t="s">
        <v>216</v>
      </c>
      <c r="L123" s="5" t="s">
        <v>216</v>
      </c>
      <c r="M123" s="5" t="s">
        <v>216</v>
      </c>
      <c r="N123" s="5" t="s">
        <v>216</v>
      </c>
      <c r="O123" s="5">
        <v>0.16666666666666671</v>
      </c>
      <c r="P123" s="5">
        <v>0.16666666666666671</v>
      </c>
      <c r="Q123" s="5">
        <v>0.16666666666666671</v>
      </c>
      <c r="R123" s="5">
        <v>0.16666666666666671</v>
      </c>
      <c r="S123" s="5">
        <v>0.16666666666666671</v>
      </c>
      <c r="T123" s="5">
        <v>0.16666666666666671</v>
      </c>
      <c r="U123" s="5">
        <v>0.16666666666666671</v>
      </c>
      <c r="V123" s="5">
        <v>0.16666666666666671</v>
      </c>
      <c r="W123" s="5">
        <v>0.16666666666666671</v>
      </c>
      <c r="X123" s="5">
        <v>0.16666666666666671</v>
      </c>
    </row>
    <row r="124" spans="1:24" x14ac:dyDescent="0.25">
      <c r="A124" s="4" t="s">
        <v>4397</v>
      </c>
      <c r="B124" s="4" t="s">
        <v>26099</v>
      </c>
      <c r="C124" s="4" t="s">
        <v>26111</v>
      </c>
      <c r="D124" s="1" t="s">
        <v>26112</v>
      </c>
      <c r="E124" s="5" t="s">
        <v>216</v>
      </c>
      <c r="F124" s="5" t="s">
        <v>216</v>
      </c>
      <c r="G124" s="5" t="s">
        <v>216</v>
      </c>
      <c r="H124" s="5" t="s">
        <v>216</v>
      </c>
      <c r="I124" s="5" t="s">
        <v>216</v>
      </c>
      <c r="J124" s="5" t="s">
        <v>216</v>
      </c>
      <c r="K124" s="5" t="s">
        <v>216</v>
      </c>
      <c r="L124" s="5" t="s">
        <v>216</v>
      </c>
      <c r="M124" s="5" t="s">
        <v>216</v>
      </c>
      <c r="N124" s="5" t="s">
        <v>216</v>
      </c>
      <c r="O124" s="5" t="s">
        <v>216</v>
      </c>
      <c r="P124" s="5" t="s">
        <v>216</v>
      </c>
      <c r="Q124" s="5" t="s">
        <v>216</v>
      </c>
      <c r="R124" s="5" t="s">
        <v>216</v>
      </c>
      <c r="S124" s="5" t="s">
        <v>25793</v>
      </c>
      <c r="T124" s="5" t="s">
        <v>25793</v>
      </c>
      <c r="U124" s="5" t="s">
        <v>25793</v>
      </c>
      <c r="V124" s="5" t="s">
        <v>25793</v>
      </c>
      <c r="W124" s="5" t="s">
        <v>25793</v>
      </c>
      <c r="X124" s="5" t="s">
        <v>25793</v>
      </c>
    </row>
    <row r="125" spans="1:24" x14ac:dyDescent="0.25">
      <c r="A125" s="4" t="s">
        <v>4419</v>
      </c>
      <c r="B125" s="4" t="s">
        <v>26099</v>
      </c>
      <c r="C125" s="4" t="s">
        <v>26113</v>
      </c>
      <c r="D125" s="1" t="s">
        <v>26114</v>
      </c>
      <c r="E125" s="5" t="s">
        <v>14567</v>
      </c>
      <c r="F125" s="5" t="s">
        <v>26115</v>
      </c>
      <c r="G125" s="5" t="s">
        <v>26116</v>
      </c>
      <c r="H125" s="5" t="s">
        <v>25919</v>
      </c>
      <c r="I125" s="5" t="s">
        <v>25919</v>
      </c>
      <c r="J125" s="5" t="s">
        <v>216</v>
      </c>
      <c r="K125" s="5" t="s">
        <v>216</v>
      </c>
      <c r="L125" s="5" t="s">
        <v>216</v>
      </c>
      <c r="M125" s="5" t="s">
        <v>216</v>
      </c>
      <c r="N125" s="5" t="s">
        <v>216</v>
      </c>
      <c r="O125" s="5" t="s">
        <v>216</v>
      </c>
      <c r="P125" s="5" t="s">
        <v>216</v>
      </c>
      <c r="Q125" s="5" t="s">
        <v>216</v>
      </c>
      <c r="R125" s="5" t="s">
        <v>216</v>
      </c>
      <c r="S125" s="5" t="s">
        <v>216</v>
      </c>
      <c r="T125" s="5" t="s">
        <v>216</v>
      </c>
      <c r="U125" s="5" t="s">
        <v>216</v>
      </c>
      <c r="V125" s="5" t="s">
        <v>216</v>
      </c>
      <c r="W125" s="5" t="s">
        <v>216</v>
      </c>
      <c r="X125" s="5" t="s">
        <v>216</v>
      </c>
    </row>
    <row r="126" spans="1:24" x14ac:dyDescent="0.25">
      <c r="A126" s="4" t="s">
        <v>4441</v>
      </c>
      <c r="B126" s="4" t="s">
        <v>26099</v>
      </c>
      <c r="C126" s="4" t="s">
        <v>26117</v>
      </c>
      <c r="D126" s="1" t="s">
        <v>26118</v>
      </c>
      <c r="E126" s="5" t="s">
        <v>26119</v>
      </c>
      <c r="F126" s="5" t="s">
        <v>26119</v>
      </c>
      <c r="G126" s="5" t="s">
        <v>26119</v>
      </c>
      <c r="H126" s="5" t="s">
        <v>26119</v>
      </c>
      <c r="I126" s="5" t="s">
        <v>26119</v>
      </c>
      <c r="J126" s="5" t="s">
        <v>26119</v>
      </c>
      <c r="K126" s="5" t="s">
        <v>26119</v>
      </c>
      <c r="L126" s="5" t="s">
        <v>216</v>
      </c>
      <c r="M126" s="5" t="s">
        <v>216</v>
      </c>
      <c r="N126" s="5" t="s">
        <v>216</v>
      </c>
      <c r="O126" s="5" t="s">
        <v>216</v>
      </c>
      <c r="P126" s="5" t="s">
        <v>216</v>
      </c>
      <c r="Q126" s="5" t="s">
        <v>216</v>
      </c>
      <c r="R126" s="5" t="s">
        <v>216</v>
      </c>
      <c r="S126" s="5" t="s">
        <v>216</v>
      </c>
      <c r="T126" s="5" t="s">
        <v>216</v>
      </c>
      <c r="U126" s="5" t="s">
        <v>216</v>
      </c>
      <c r="V126" s="5" t="s">
        <v>216</v>
      </c>
      <c r="W126" s="5" t="s">
        <v>216</v>
      </c>
      <c r="X126" s="5" t="s">
        <v>216</v>
      </c>
    </row>
    <row r="127" spans="1:24" x14ac:dyDescent="0.25">
      <c r="A127" s="4" t="s">
        <v>4444</v>
      </c>
      <c r="B127" s="4" t="s">
        <v>26099</v>
      </c>
      <c r="C127" s="4" t="s">
        <v>26120</v>
      </c>
      <c r="D127" s="1" t="s">
        <v>26121</v>
      </c>
      <c r="E127" s="5">
        <v>0</v>
      </c>
      <c r="F127" s="5">
        <v>0</v>
      </c>
      <c r="G127" s="5">
        <v>0</v>
      </c>
      <c r="H127" s="5">
        <v>0</v>
      </c>
      <c r="I127" s="5">
        <v>0</v>
      </c>
      <c r="J127" s="5">
        <v>0</v>
      </c>
      <c r="K127" s="5">
        <v>0</v>
      </c>
      <c r="L127" s="5">
        <v>0</v>
      </c>
      <c r="M127" s="5">
        <v>0</v>
      </c>
      <c r="N127" s="5">
        <v>0</v>
      </c>
      <c r="O127" s="5">
        <v>0</v>
      </c>
      <c r="P127" s="5">
        <v>0</v>
      </c>
      <c r="Q127" s="5">
        <v>0</v>
      </c>
      <c r="R127" s="5">
        <v>0</v>
      </c>
      <c r="S127" s="5">
        <v>0</v>
      </c>
      <c r="T127" s="5">
        <v>0</v>
      </c>
      <c r="U127" s="5">
        <v>0</v>
      </c>
      <c r="V127" s="5">
        <v>0</v>
      </c>
      <c r="W127" s="5">
        <v>0</v>
      </c>
      <c r="X127" s="5">
        <v>0</v>
      </c>
    </row>
    <row r="128" spans="1:24" x14ac:dyDescent="0.25">
      <c r="A128" s="4" t="s">
        <v>4447</v>
      </c>
      <c r="B128" s="4" t="s">
        <v>26099</v>
      </c>
      <c r="C128" s="4" t="s">
        <v>26122</v>
      </c>
      <c r="D128" s="1" t="s">
        <v>26123</v>
      </c>
      <c r="E128" s="5">
        <v>8.9999999999999993E-3</v>
      </c>
      <c r="F128" s="5">
        <v>8.9999999999999993E-3</v>
      </c>
      <c r="G128" s="5">
        <v>8.9999999999999993E-3</v>
      </c>
      <c r="H128" s="5">
        <v>8.9999999999999993E-3</v>
      </c>
      <c r="I128" s="5">
        <v>8.9999999999999993E-3</v>
      </c>
      <c r="J128" s="5">
        <v>8.9999999999999993E-3</v>
      </c>
      <c r="K128" s="5">
        <v>8.9999999999999993E-3</v>
      </c>
      <c r="L128" s="5">
        <v>8.9999999999999993E-3</v>
      </c>
      <c r="M128" s="5">
        <v>8.9999999999999993E-3</v>
      </c>
      <c r="N128" s="5">
        <v>8.9999999999999993E-3</v>
      </c>
      <c r="O128" s="5">
        <v>8.9999999999999993E-3</v>
      </c>
      <c r="P128" s="5">
        <v>8.9999999999999993E-3</v>
      </c>
      <c r="Q128" s="5">
        <v>8.9999999999999993E-3</v>
      </c>
      <c r="R128" s="5">
        <v>8.9999999999999993E-3</v>
      </c>
      <c r="S128" s="5">
        <v>8.9999999999999993E-3</v>
      </c>
      <c r="T128" s="5">
        <v>8.9999999999999993E-3</v>
      </c>
      <c r="U128" s="5">
        <v>8.9999999999999993E-3</v>
      </c>
      <c r="V128" s="5">
        <v>8.9999999999999993E-3</v>
      </c>
      <c r="W128" s="5">
        <v>8.9999999999999993E-3</v>
      </c>
      <c r="X128" s="5">
        <v>8.9999999999999993E-3</v>
      </c>
    </row>
    <row r="129" spans="1:24" x14ac:dyDescent="0.25">
      <c r="A129" s="4" t="s">
        <v>4469</v>
      </c>
      <c r="B129" s="4" t="s">
        <v>26099</v>
      </c>
      <c r="C129" s="4" t="s">
        <v>26124</v>
      </c>
      <c r="D129" s="1" t="s">
        <v>26125</v>
      </c>
      <c r="E129" s="5">
        <v>2.9000000000000001E-2</v>
      </c>
      <c r="F129" s="5">
        <v>2.9000000000000001E-2</v>
      </c>
      <c r="G129" s="5">
        <v>2.9000000000000001E-2</v>
      </c>
      <c r="H129" s="5">
        <v>2.9000000000000001E-2</v>
      </c>
      <c r="I129" s="5">
        <v>2.9000000000000001E-2</v>
      </c>
      <c r="J129" s="5">
        <v>2.9000000000000001E-2</v>
      </c>
      <c r="K129" s="5">
        <v>2.9000000000000001E-2</v>
      </c>
      <c r="L129" s="5">
        <v>2.9000000000000001E-2</v>
      </c>
      <c r="M129" s="5">
        <v>2.9000000000000001E-2</v>
      </c>
      <c r="N129" s="5">
        <v>2.9000000000000001E-2</v>
      </c>
      <c r="O129" s="5">
        <v>2.9000000000000001E-2</v>
      </c>
      <c r="P129" s="5">
        <v>2.9000000000000001E-2</v>
      </c>
      <c r="Q129" s="5">
        <v>2.9000000000000001E-2</v>
      </c>
      <c r="R129" s="5">
        <v>2.9000000000000001E-2</v>
      </c>
      <c r="S129" s="5">
        <v>2.9000000000000001E-2</v>
      </c>
      <c r="T129" s="5">
        <v>2.9000000000000001E-2</v>
      </c>
      <c r="U129" s="5">
        <v>2.9000000000000001E-2</v>
      </c>
      <c r="V129" s="5">
        <v>2.9000000000000001E-2</v>
      </c>
      <c r="W129" s="5">
        <v>2.9000000000000001E-2</v>
      </c>
      <c r="X129" s="5">
        <v>2.9000000000000001E-2</v>
      </c>
    </row>
    <row r="130" spans="1:24" x14ac:dyDescent="0.25">
      <c r="A130" s="4" t="s">
        <v>4474</v>
      </c>
      <c r="B130" s="4" t="s">
        <v>26099</v>
      </c>
      <c r="C130" s="4" t="s">
        <v>26126</v>
      </c>
      <c r="D130" s="1" t="s">
        <v>26127</v>
      </c>
      <c r="E130" s="5">
        <v>0</v>
      </c>
      <c r="F130" s="5">
        <v>0</v>
      </c>
      <c r="G130" s="5">
        <v>0</v>
      </c>
      <c r="H130" s="5">
        <v>0</v>
      </c>
      <c r="I130" s="5">
        <v>0</v>
      </c>
      <c r="J130" s="5">
        <v>0</v>
      </c>
      <c r="K130" s="5">
        <v>0</v>
      </c>
      <c r="L130" s="5">
        <v>0</v>
      </c>
      <c r="M130" s="5">
        <v>0</v>
      </c>
      <c r="N130" s="5">
        <v>0</v>
      </c>
      <c r="O130" s="5">
        <v>0</v>
      </c>
      <c r="P130" s="5">
        <v>0</v>
      </c>
      <c r="Q130" s="5">
        <v>0</v>
      </c>
      <c r="R130" s="5">
        <v>0</v>
      </c>
      <c r="S130" s="5">
        <v>0</v>
      </c>
      <c r="T130" s="5">
        <v>0</v>
      </c>
      <c r="U130" s="5">
        <v>0</v>
      </c>
      <c r="V130" s="5">
        <v>0</v>
      </c>
      <c r="W130" s="5">
        <v>0</v>
      </c>
      <c r="X130" s="5">
        <v>0</v>
      </c>
    </row>
    <row r="131" spans="1:24" x14ac:dyDescent="0.25">
      <c r="A131" s="4" t="s">
        <v>4496</v>
      </c>
      <c r="B131" s="4" t="s">
        <v>26099</v>
      </c>
      <c r="C131" s="4" t="s">
        <v>26128</v>
      </c>
      <c r="D131" s="1" t="s">
        <v>26129</v>
      </c>
      <c r="E131" s="5" t="s">
        <v>25895</v>
      </c>
      <c r="F131" s="5" t="s">
        <v>25895</v>
      </c>
      <c r="G131" s="5" t="s">
        <v>25895</v>
      </c>
      <c r="H131" s="5" t="s">
        <v>25895</v>
      </c>
      <c r="I131" s="5" t="s">
        <v>25895</v>
      </c>
      <c r="J131" s="5" t="s">
        <v>25895</v>
      </c>
      <c r="K131" s="5" t="s">
        <v>25895</v>
      </c>
      <c r="L131" s="5" t="s">
        <v>25895</v>
      </c>
      <c r="M131" s="5" t="s">
        <v>25895</v>
      </c>
      <c r="N131" s="5" t="s">
        <v>25895</v>
      </c>
      <c r="O131" s="5" t="s">
        <v>25895</v>
      </c>
      <c r="P131" s="5" t="s">
        <v>25895</v>
      </c>
      <c r="Q131" s="5" t="s">
        <v>25895</v>
      </c>
      <c r="R131" s="5" t="s">
        <v>25895</v>
      </c>
      <c r="S131" s="5" t="s">
        <v>25895</v>
      </c>
      <c r="T131" s="5" t="s">
        <v>25895</v>
      </c>
      <c r="U131" s="5" t="s">
        <v>25895</v>
      </c>
      <c r="V131" s="5" t="s">
        <v>25895</v>
      </c>
      <c r="W131" s="5" t="s">
        <v>25895</v>
      </c>
      <c r="X131" s="5" t="s">
        <v>25895</v>
      </c>
    </row>
    <row r="132" spans="1:24" x14ac:dyDescent="0.25">
      <c r="A132" s="4" t="s">
        <v>4518</v>
      </c>
      <c r="B132" s="4" t="s">
        <v>26099</v>
      </c>
      <c r="C132" s="4" t="s">
        <v>26130</v>
      </c>
      <c r="D132" s="1" t="s">
        <v>26131</v>
      </c>
      <c r="E132" s="5" t="s">
        <v>26132</v>
      </c>
      <c r="F132" s="5" t="s">
        <v>26132</v>
      </c>
      <c r="G132" s="5" t="s">
        <v>26132</v>
      </c>
      <c r="H132" s="5" t="s">
        <v>26132</v>
      </c>
      <c r="I132" s="5" t="s">
        <v>26132</v>
      </c>
      <c r="J132" s="5" t="s">
        <v>26132</v>
      </c>
      <c r="K132" s="5" t="s">
        <v>26132</v>
      </c>
      <c r="L132" s="5" t="s">
        <v>26132</v>
      </c>
      <c r="M132" s="5" t="s">
        <v>26132</v>
      </c>
      <c r="N132" s="5" t="s">
        <v>26132</v>
      </c>
      <c r="O132" s="5" t="s">
        <v>26132</v>
      </c>
      <c r="P132" s="5" t="s">
        <v>26132</v>
      </c>
      <c r="Q132" s="5" t="s">
        <v>26132</v>
      </c>
      <c r="R132" s="5" t="s">
        <v>26132</v>
      </c>
      <c r="S132" s="5" t="s">
        <v>26132</v>
      </c>
      <c r="T132" s="5" t="s">
        <v>26132</v>
      </c>
      <c r="U132" s="5" t="s">
        <v>26132</v>
      </c>
      <c r="V132" s="5" t="s">
        <v>26132</v>
      </c>
      <c r="W132" s="5" t="s">
        <v>26132</v>
      </c>
      <c r="X132" s="5" t="s">
        <v>26132</v>
      </c>
    </row>
    <row r="133" spans="1:24" x14ac:dyDescent="0.25">
      <c r="A133" s="4" t="s">
        <v>4522</v>
      </c>
      <c r="B133" s="4" t="s">
        <v>26099</v>
      </c>
      <c r="C133" s="4" t="s">
        <v>26133</v>
      </c>
      <c r="D133" s="1" t="s">
        <v>26134</v>
      </c>
      <c r="E133" s="5" t="s">
        <v>14567</v>
      </c>
      <c r="F133" s="5" t="s">
        <v>14567</v>
      </c>
      <c r="G133" s="5" t="s">
        <v>14567</v>
      </c>
      <c r="H133" s="5" t="s">
        <v>14567</v>
      </c>
      <c r="I133" s="5" t="s">
        <v>14567</v>
      </c>
      <c r="J133" s="5" t="s">
        <v>14567</v>
      </c>
      <c r="K133" s="5" t="s">
        <v>14567</v>
      </c>
      <c r="L133" s="5" t="s">
        <v>14567</v>
      </c>
      <c r="M133" s="5" t="s">
        <v>14567</v>
      </c>
      <c r="N133" s="5" t="s">
        <v>14567</v>
      </c>
      <c r="O133" s="5" t="s">
        <v>14567</v>
      </c>
      <c r="P133" s="5" t="s">
        <v>14567</v>
      </c>
      <c r="Q133" s="5" t="s">
        <v>14567</v>
      </c>
      <c r="R133" s="5" t="s">
        <v>14567</v>
      </c>
      <c r="S133" s="5" t="s">
        <v>14567</v>
      </c>
      <c r="T133" s="5" t="s">
        <v>14567</v>
      </c>
      <c r="U133" s="5" t="s">
        <v>14567</v>
      </c>
      <c r="V133" s="5" t="s">
        <v>14567</v>
      </c>
      <c r="W133" s="5" t="s">
        <v>14567</v>
      </c>
      <c r="X133" s="5" t="s">
        <v>14567</v>
      </c>
    </row>
    <row r="134" spans="1:24" x14ac:dyDescent="0.25">
      <c r="A134" s="4" t="s">
        <v>4525</v>
      </c>
      <c r="B134" s="4" t="s">
        <v>26099</v>
      </c>
      <c r="C134" s="4" t="s">
        <v>26135</v>
      </c>
      <c r="D134" s="1"/>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216</v>
      </c>
      <c r="S134" s="5">
        <v>0</v>
      </c>
      <c r="T134" s="5">
        <v>0</v>
      </c>
      <c r="U134" s="5">
        <v>0</v>
      </c>
      <c r="V134" s="5">
        <v>0</v>
      </c>
      <c r="W134" s="5">
        <v>0</v>
      </c>
      <c r="X134" s="5">
        <v>0</v>
      </c>
    </row>
    <row r="135" spans="1:24" x14ac:dyDescent="0.25">
      <c r="A135" s="4" t="s">
        <v>4700</v>
      </c>
      <c r="B135" s="4" t="s">
        <v>26136</v>
      </c>
      <c r="C135" s="4" t="s">
        <v>26137</v>
      </c>
      <c r="D135" s="1"/>
      <c r="E135" s="5">
        <v>16</v>
      </c>
      <c r="F135" s="5">
        <v>16</v>
      </c>
      <c r="G135" s="5">
        <v>16</v>
      </c>
      <c r="H135" s="5">
        <v>16</v>
      </c>
      <c r="I135" s="5">
        <v>16</v>
      </c>
      <c r="J135" s="5">
        <v>16</v>
      </c>
      <c r="K135" s="5">
        <v>16</v>
      </c>
      <c r="L135" s="5">
        <v>16</v>
      </c>
      <c r="M135" s="5">
        <v>16</v>
      </c>
      <c r="N135" s="5">
        <v>16</v>
      </c>
      <c r="O135" s="5">
        <v>16</v>
      </c>
      <c r="P135" s="5">
        <v>16</v>
      </c>
      <c r="Q135" s="5">
        <v>16</v>
      </c>
      <c r="R135" s="5">
        <v>16</v>
      </c>
      <c r="S135" s="5">
        <v>16</v>
      </c>
      <c r="T135" s="5">
        <v>16</v>
      </c>
      <c r="U135" s="5">
        <v>16</v>
      </c>
      <c r="V135" s="5">
        <v>16</v>
      </c>
      <c r="W135" s="5">
        <v>16</v>
      </c>
      <c r="X135" s="5">
        <v>16</v>
      </c>
    </row>
    <row r="136" spans="1:24" x14ac:dyDescent="0.25">
      <c r="A136" s="4" t="s">
        <v>4703</v>
      </c>
      <c r="B136" s="4" t="s">
        <v>26136</v>
      </c>
      <c r="C136" s="4" t="s">
        <v>26138</v>
      </c>
      <c r="D136" s="1" t="s">
        <v>26139</v>
      </c>
      <c r="E136" s="5">
        <v>8.5000000000000006E-2</v>
      </c>
      <c r="F136" s="5">
        <v>8.5000000000000006E-2</v>
      </c>
      <c r="G136" s="5">
        <v>8.5000000000000006E-2</v>
      </c>
      <c r="H136" s="5">
        <v>8.5000000000000006E-2</v>
      </c>
      <c r="I136" s="5">
        <v>8.5000000000000006E-2</v>
      </c>
      <c r="J136" s="5">
        <v>8.5000000000000006E-2</v>
      </c>
      <c r="K136" s="5">
        <v>4.2500000000000003E-2</v>
      </c>
      <c r="L136" s="5">
        <v>4.2500000000000003E-2</v>
      </c>
      <c r="M136" s="5">
        <v>8.5000000000000006E-2</v>
      </c>
      <c r="N136" s="5">
        <v>8.5000000000000006E-2</v>
      </c>
      <c r="O136" s="5">
        <v>8.5000000000000006E-2</v>
      </c>
      <c r="P136" s="5">
        <v>8.5000000000000006E-2</v>
      </c>
      <c r="Q136" s="5">
        <v>8.5999999999999993E-2</v>
      </c>
      <c r="R136" s="5">
        <v>8.6999999999999994E-2</v>
      </c>
      <c r="S136" s="5">
        <v>8.7999999999999995E-2</v>
      </c>
      <c r="T136" s="5">
        <v>8.7999999999999995E-2</v>
      </c>
      <c r="U136" s="5">
        <v>8.7999999999999995E-2</v>
      </c>
      <c r="V136" s="5">
        <v>8.7999999999999995E-2</v>
      </c>
      <c r="W136" s="5">
        <v>8.7999999999999995E-2</v>
      </c>
      <c r="X136" s="5">
        <v>8.8999999999999996E-2</v>
      </c>
    </row>
    <row r="137" spans="1:24" x14ac:dyDescent="0.25">
      <c r="A137" s="4" t="s">
        <v>4705</v>
      </c>
      <c r="B137" s="4" t="s">
        <v>26136</v>
      </c>
      <c r="C137" s="4" t="s">
        <v>26140</v>
      </c>
      <c r="D137" s="1" t="s">
        <v>26141</v>
      </c>
      <c r="E137" s="5" t="s">
        <v>25793</v>
      </c>
      <c r="F137" s="5" t="s">
        <v>25793</v>
      </c>
      <c r="G137" s="5" t="s">
        <v>25793</v>
      </c>
      <c r="H137" s="5" t="s">
        <v>25793</v>
      </c>
      <c r="I137" s="5" t="s">
        <v>25793</v>
      </c>
      <c r="J137" s="5" t="s">
        <v>25793</v>
      </c>
      <c r="K137" s="5" t="s">
        <v>25793</v>
      </c>
      <c r="L137" s="5" t="s">
        <v>25793</v>
      </c>
      <c r="M137" s="5" t="s">
        <v>25793</v>
      </c>
      <c r="N137" s="5" t="s">
        <v>25793</v>
      </c>
      <c r="O137" s="5" t="s">
        <v>25793</v>
      </c>
      <c r="P137" s="5" t="s">
        <v>25793</v>
      </c>
      <c r="Q137" s="5" t="s">
        <v>25793</v>
      </c>
      <c r="R137" s="5" t="s">
        <v>25793</v>
      </c>
      <c r="S137" s="5" t="s">
        <v>25793</v>
      </c>
      <c r="T137" s="5" t="s">
        <v>25793</v>
      </c>
      <c r="U137" s="5" t="s">
        <v>25793</v>
      </c>
      <c r="V137" s="5" t="s">
        <v>25793</v>
      </c>
      <c r="W137" s="5" t="s">
        <v>25793</v>
      </c>
      <c r="X137" s="5" t="s">
        <v>25793</v>
      </c>
    </row>
    <row r="138" spans="1:24" x14ac:dyDescent="0.25">
      <c r="A138" s="4" t="s">
        <v>4707</v>
      </c>
      <c r="B138" s="4" t="s">
        <v>26136</v>
      </c>
      <c r="C138" s="4" t="s">
        <v>26142</v>
      </c>
      <c r="D138" s="1" t="s">
        <v>26143</v>
      </c>
      <c r="E138" s="5">
        <v>0.1075</v>
      </c>
      <c r="F138" s="5">
        <v>0.1075</v>
      </c>
      <c r="G138" s="5">
        <v>0.1075</v>
      </c>
      <c r="H138" s="5">
        <v>0.1075</v>
      </c>
      <c r="I138" s="5">
        <v>0.1075</v>
      </c>
      <c r="J138" s="5">
        <v>0.1075</v>
      </c>
      <c r="K138" s="5">
        <v>0.1075</v>
      </c>
      <c r="L138" s="5">
        <v>0.1075</v>
      </c>
      <c r="M138" s="5">
        <v>0.1075</v>
      </c>
      <c r="N138" s="5">
        <v>0.1075</v>
      </c>
      <c r="O138" s="5">
        <v>0.1075</v>
      </c>
      <c r="P138" s="5">
        <v>0.1075</v>
      </c>
      <c r="Q138" s="5">
        <v>0.1085</v>
      </c>
      <c r="R138" s="5">
        <v>0.1085</v>
      </c>
      <c r="S138" s="5">
        <v>0.1105</v>
      </c>
      <c r="T138" s="5">
        <v>0.1105</v>
      </c>
      <c r="U138" s="5">
        <v>0.1105</v>
      </c>
      <c r="V138" s="5">
        <v>0.1105</v>
      </c>
      <c r="W138" s="5">
        <v>0.1105</v>
      </c>
      <c r="X138" s="5">
        <v>0.1115</v>
      </c>
    </row>
    <row r="139" spans="1:24" x14ac:dyDescent="0.25">
      <c r="A139" s="4" t="s">
        <v>4709</v>
      </c>
      <c r="B139" s="4" t="s">
        <v>26136</v>
      </c>
      <c r="C139" s="4" t="s">
        <v>26144</v>
      </c>
      <c r="D139" s="1" t="s">
        <v>26145</v>
      </c>
      <c r="E139" s="5">
        <v>2.01E-2</v>
      </c>
      <c r="F139" s="5">
        <v>2.01E-2</v>
      </c>
      <c r="G139" s="5">
        <v>2.01E-2</v>
      </c>
      <c r="H139" s="5">
        <v>2.01E-2</v>
      </c>
      <c r="I139" s="5">
        <v>2.01E-2</v>
      </c>
      <c r="J139" s="5">
        <v>2.01E-2</v>
      </c>
      <c r="K139" s="5">
        <v>2.01E-2</v>
      </c>
      <c r="L139" s="5">
        <v>2.01E-2</v>
      </c>
      <c r="M139" s="5">
        <v>2.01E-2</v>
      </c>
      <c r="N139" s="5">
        <v>2.01E-2</v>
      </c>
      <c r="O139" s="5">
        <v>2.01E-2</v>
      </c>
      <c r="P139" s="5">
        <v>2.01E-2</v>
      </c>
      <c r="Q139" s="5">
        <v>2.01E-2</v>
      </c>
      <c r="R139" s="5">
        <v>2.01E-2</v>
      </c>
      <c r="S139" s="5">
        <v>2.01E-2</v>
      </c>
      <c r="T139" s="5">
        <v>2.01E-2</v>
      </c>
      <c r="U139" s="5">
        <v>2.01E-2</v>
      </c>
      <c r="V139" s="5">
        <v>2.01E-2</v>
      </c>
      <c r="W139" s="5">
        <v>2.01E-2</v>
      </c>
      <c r="X139" s="5">
        <v>2.01E-2</v>
      </c>
    </row>
    <row r="140" spans="1:24" x14ac:dyDescent="0.25">
      <c r="A140" s="4" t="s">
        <v>4730</v>
      </c>
      <c r="B140" s="4" t="s">
        <v>26136</v>
      </c>
      <c r="C140" s="4" t="s">
        <v>26146</v>
      </c>
      <c r="D140" s="1" t="s">
        <v>26147</v>
      </c>
      <c r="E140" s="5">
        <v>5.0000000000000001E-3</v>
      </c>
      <c r="F140" s="5">
        <v>5.0000000000000001E-3</v>
      </c>
      <c r="G140" s="5">
        <v>5.0000000000000001E-3</v>
      </c>
      <c r="H140" s="5">
        <v>5.0000000000000001E-3</v>
      </c>
      <c r="I140" s="5">
        <v>5.0000000000000001E-3</v>
      </c>
      <c r="J140" s="5">
        <v>5.0000000000000001E-3</v>
      </c>
      <c r="K140" s="5">
        <v>5.0000000000000001E-3</v>
      </c>
      <c r="L140" s="5">
        <v>5.0000000000000001E-3</v>
      </c>
      <c r="M140" s="5">
        <v>5.0000000000000001E-3</v>
      </c>
      <c r="N140" s="5">
        <v>5.0000000000000001E-3</v>
      </c>
      <c r="O140" s="5">
        <v>5.0000000000000001E-3</v>
      </c>
      <c r="P140" s="5">
        <v>5.0000000000000001E-3</v>
      </c>
      <c r="Q140" s="5">
        <v>5.0000000000000001E-3</v>
      </c>
      <c r="R140" s="5">
        <v>5.0000000000000001E-3</v>
      </c>
      <c r="S140" s="5">
        <v>5.0000000000000001E-3</v>
      </c>
      <c r="T140" s="5">
        <v>5.0000000000000001E-3</v>
      </c>
      <c r="U140" s="5">
        <v>5.0000000000000001E-3</v>
      </c>
      <c r="V140" s="5">
        <v>5.0000000000000001E-3</v>
      </c>
      <c r="W140" s="5">
        <v>5.0000000000000001E-3</v>
      </c>
      <c r="X140" s="5">
        <v>6.0000000000000001E-3</v>
      </c>
    </row>
    <row r="141" spans="1:24" x14ac:dyDescent="0.25">
      <c r="A141" s="4" t="s">
        <v>4744</v>
      </c>
      <c r="B141" s="4" t="s">
        <v>26136</v>
      </c>
      <c r="C141" s="4" t="s">
        <v>26148</v>
      </c>
      <c r="D141" s="1"/>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v>5.0000000000000001E-3</v>
      </c>
      <c r="T141" s="5">
        <v>5.0000000000000001E-3</v>
      </c>
      <c r="U141" s="5">
        <v>5.0000000000000001E-3</v>
      </c>
      <c r="V141" s="5">
        <v>5.0000000000000001E-3</v>
      </c>
      <c r="W141" s="5">
        <v>5.0000000000000001E-3</v>
      </c>
      <c r="X141" s="5">
        <v>5.0000000000000001E-3</v>
      </c>
    </row>
    <row r="142" spans="1:24" x14ac:dyDescent="0.25">
      <c r="A142" s="4" t="s">
        <v>10840</v>
      </c>
      <c r="B142" s="4" t="s">
        <v>26149</v>
      </c>
      <c r="C142" s="4" t="s">
        <v>26150</v>
      </c>
      <c r="D142" s="1"/>
      <c r="E142" s="5">
        <v>0.03</v>
      </c>
      <c r="F142" s="5">
        <v>0.03</v>
      </c>
      <c r="G142" s="5">
        <v>0.03</v>
      </c>
      <c r="H142" s="5">
        <v>0.03</v>
      </c>
      <c r="I142" s="5">
        <v>0.03</v>
      </c>
      <c r="J142" s="5">
        <v>0.04</v>
      </c>
      <c r="K142" s="5">
        <v>0.04</v>
      </c>
      <c r="L142" s="5">
        <v>0.04</v>
      </c>
      <c r="M142" s="5">
        <v>0.04</v>
      </c>
      <c r="N142" s="5">
        <v>0.04</v>
      </c>
      <c r="O142" s="5">
        <v>0.04</v>
      </c>
      <c r="P142" s="5">
        <v>0.04</v>
      </c>
      <c r="Q142" s="5">
        <v>0.04</v>
      </c>
      <c r="R142" s="5">
        <v>0.04</v>
      </c>
      <c r="S142" s="5">
        <v>0.04</v>
      </c>
      <c r="T142" s="5">
        <v>0.04</v>
      </c>
      <c r="U142" s="5">
        <v>0.04</v>
      </c>
      <c r="V142" s="5">
        <v>0.04</v>
      </c>
      <c r="W142" s="5">
        <v>0.04</v>
      </c>
      <c r="X142" s="5">
        <v>4.0999999999999988E-2</v>
      </c>
    </row>
    <row r="143" spans="1:24" x14ac:dyDescent="0.25">
      <c r="A143" s="4" t="s">
        <v>10843</v>
      </c>
      <c r="B143" s="4" t="s">
        <v>26149</v>
      </c>
      <c r="C143" s="4" t="s">
        <v>26151</v>
      </c>
      <c r="D143" s="1"/>
      <c r="E143" s="5">
        <v>0.03</v>
      </c>
      <c r="F143" s="5">
        <v>0.03</v>
      </c>
      <c r="G143" s="5">
        <v>0.03</v>
      </c>
      <c r="H143" s="5">
        <v>0.03</v>
      </c>
      <c r="I143" s="5">
        <v>0.03</v>
      </c>
      <c r="J143" s="5">
        <v>0.04</v>
      </c>
      <c r="K143" s="5">
        <v>0.04</v>
      </c>
      <c r="L143" s="5">
        <v>0.04</v>
      </c>
      <c r="M143" s="5">
        <v>0.04</v>
      </c>
      <c r="N143" s="5">
        <v>0.04</v>
      </c>
      <c r="O143" s="5">
        <v>0.04</v>
      </c>
      <c r="P143" s="5">
        <v>0.04</v>
      </c>
      <c r="Q143" s="5">
        <v>0.04</v>
      </c>
      <c r="R143" s="5">
        <v>0.04</v>
      </c>
      <c r="S143" s="5">
        <v>0.04</v>
      </c>
      <c r="T143" s="5">
        <v>0.04</v>
      </c>
      <c r="U143" s="5">
        <v>0.04</v>
      </c>
      <c r="V143" s="5">
        <v>0.04</v>
      </c>
      <c r="W143" s="5">
        <v>0.04</v>
      </c>
      <c r="X143" s="5">
        <v>4.0999999999999988E-2</v>
      </c>
    </row>
    <row r="144" spans="1:24" x14ac:dyDescent="0.25">
      <c r="A144" s="4" t="s">
        <v>26152</v>
      </c>
      <c r="B144" s="4" t="s">
        <v>26153</v>
      </c>
      <c r="C144" s="4" t="s">
        <v>26154</v>
      </c>
      <c r="D144" s="1" t="s">
        <v>26155</v>
      </c>
      <c r="E144" s="5" t="s">
        <v>26132</v>
      </c>
      <c r="F144" s="5" t="s">
        <v>26156</v>
      </c>
      <c r="G144" s="5" t="s">
        <v>26157</v>
      </c>
      <c r="H144" s="5" t="s">
        <v>26157</v>
      </c>
      <c r="I144" s="5" t="s">
        <v>26157</v>
      </c>
      <c r="J144" s="5" t="s">
        <v>216</v>
      </c>
      <c r="K144" s="5" t="s">
        <v>216</v>
      </c>
      <c r="L144" s="5" t="s">
        <v>216</v>
      </c>
      <c r="M144" s="5" t="s">
        <v>216</v>
      </c>
      <c r="N144" s="5" t="s">
        <v>216</v>
      </c>
      <c r="O144" s="5" t="s">
        <v>216</v>
      </c>
      <c r="P144" s="5" t="s">
        <v>216</v>
      </c>
      <c r="Q144" s="5" t="s">
        <v>216</v>
      </c>
      <c r="R144" s="5" t="s">
        <v>216</v>
      </c>
      <c r="S144" s="5" t="s">
        <v>216</v>
      </c>
      <c r="T144" s="5" t="s">
        <v>216</v>
      </c>
      <c r="U144" s="5" t="s">
        <v>216</v>
      </c>
      <c r="V144" s="5" t="s">
        <v>216</v>
      </c>
      <c r="W144" s="5" t="s">
        <v>216</v>
      </c>
      <c r="X144" s="5" t="s">
        <v>216</v>
      </c>
    </row>
    <row r="145" spans="1:24" x14ac:dyDescent="0.25">
      <c r="A145" s="4" t="s">
        <v>26158</v>
      </c>
      <c r="B145" s="4" t="s">
        <v>26153</v>
      </c>
      <c r="C145" s="4" t="s">
        <v>26159</v>
      </c>
      <c r="D145" s="1" t="s">
        <v>26160</v>
      </c>
      <c r="E145" s="5" t="s">
        <v>216</v>
      </c>
      <c r="F145" s="5" t="s">
        <v>26161</v>
      </c>
      <c r="G145" s="5" t="s">
        <v>26161</v>
      </c>
      <c r="H145" s="5" t="s">
        <v>26162</v>
      </c>
      <c r="I145" s="5" t="s">
        <v>26162</v>
      </c>
      <c r="J145" s="5" t="s">
        <v>216</v>
      </c>
      <c r="K145" s="5" t="s">
        <v>216</v>
      </c>
      <c r="L145" s="5" t="s">
        <v>216</v>
      </c>
      <c r="M145" s="5" t="s">
        <v>216</v>
      </c>
      <c r="N145" s="5" t="s">
        <v>216</v>
      </c>
      <c r="O145" s="5" t="s">
        <v>216</v>
      </c>
      <c r="P145" s="5" t="s">
        <v>216</v>
      </c>
      <c r="Q145" s="5" t="s">
        <v>216</v>
      </c>
      <c r="R145" s="5" t="s">
        <v>216</v>
      </c>
      <c r="S145" s="5" t="s">
        <v>216</v>
      </c>
      <c r="T145" s="5" t="s">
        <v>216</v>
      </c>
      <c r="U145" s="5" t="s">
        <v>216</v>
      </c>
      <c r="V145" s="5" t="s">
        <v>216</v>
      </c>
      <c r="W145" s="5" t="s">
        <v>216</v>
      </c>
      <c r="X145" s="5" t="s">
        <v>216</v>
      </c>
    </row>
    <row r="146" spans="1:24" x14ac:dyDescent="0.25">
      <c r="A146" s="4" t="s">
        <v>10888</v>
      </c>
      <c r="B146" s="4" t="s">
        <v>26163</v>
      </c>
      <c r="C146" s="4" t="s">
        <v>26164</v>
      </c>
      <c r="D146" s="1"/>
      <c r="E146" s="5" t="s">
        <v>216</v>
      </c>
      <c r="F146" s="5" t="s">
        <v>216</v>
      </c>
      <c r="G146" s="5" t="s">
        <v>216</v>
      </c>
      <c r="H146" s="5" t="s">
        <v>216</v>
      </c>
      <c r="I146" s="5" t="s">
        <v>216</v>
      </c>
      <c r="J146" s="5" t="s">
        <v>216</v>
      </c>
      <c r="K146" s="5" t="s">
        <v>216</v>
      </c>
      <c r="L146" s="5" t="s">
        <v>1068</v>
      </c>
      <c r="M146" s="5" t="s">
        <v>1068</v>
      </c>
      <c r="N146" s="5" t="s">
        <v>1068</v>
      </c>
      <c r="O146" s="5" t="s">
        <v>1068</v>
      </c>
      <c r="P146" s="5" t="s">
        <v>1068</v>
      </c>
      <c r="Q146" s="5" t="s">
        <v>1068</v>
      </c>
      <c r="R146" s="5" t="s">
        <v>1068</v>
      </c>
      <c r="S146" s="5" t="s">
        <v>1068</v>
      </c>
      <c r="T146" s="5" t="s">
        <v>1068</v>
      </c>
      <c r="U146" s="5" t="s">
        <v>1068</v>
      </c>
      <c r="V146" s="5" t="s">
        <v>1068</v>
      </c>
      <c r="W146" s="5" t="s">
        <v>1068</v>
      </c>
      <c r="X146" s="5" t="s">
        <v>1068</v>
      </c>
    </row>
    <row r="147" spans="1:24" x14ac:dyDescent="0.25">
      <c r="A147" s="4" t="s">
        <v>10892</v>
      </c>
      <c r="B147" s="4" t="s">
        <v>26163</v>
      </c>
      <c r="C147" s="4" t="s">
        <v>26165</v>
      </c>
      <c r="D147" s="1"/>
      <c r="E147" s="5" t="s">
        <v>216</v>
      </c>
      <c r="F147" s="5" t="s">
        <v>216</v>
      </c>
      <c r="G147" s="5" t="s">
        <v>216</v>
      </c>
      <c r="H147" s="5" t="s">
        <v>216</v>
      </c>
      <c r="I147" s="5" t="s">
        <v>216</v>
      </c>
      <c r="J147" s="5">
        <v>0.02</v>
      </c>
      <c r="K147" s="5">
        <v>0.02</v>
      </c>
      <c r="L147" s="5">
        <v>0.02</v>
      </c>
      <c r="M147" s="5">
        <v>0.02</v>
      </c>
      <c r="N147" s="5">
        <v>1.4999999999999999E-2</v>
      </c>
      <c r="O147" s="5">
        <v>0.01</v>
      </c>
      <c r="P147" s="5">
        <v>5.0000000000000001E-3</v>
      </c>
      <c r="Q147" s="5">
        <v>5.0000000000000001E-3</v>
      </c>
      <c r="R147" s="5">
        <v>5.0000000000000001E-3</v>
      </c>
      <c r="S147" s="5">
        <v>5.0000000000000001E-3</v>
      </c>
      <c r="T147" s="5">
        <v>5.0000000000000001E-3</v>
      </c>
      <c r="U147" s="5">
        <v>5.0000000000000001E-3</v>
      </c>
      <c r="V147" s="5">
        <v>5.0000000000000001E-3</v>
      </c>
      <c r="W147" s="5">
        <v>5.0000000000000001E-3</v>
      </c>
      <c r="X147" s="5">
        <v>5.0000000000000001E-3</v>
      </c>
    </row>
    <row r="148" spans="1:24" x14ac:dyDescent="0.25">
      <c r="A148" s="4" t="s">
        <v>10894</v>
      </c>
      <c r="B148" s="4" t="s">
        <v>26163</v>
      </c>
      <c r="C148" s="4" t="s">
        <v>26166</v>
      </c>
      <c r="D148" s="1"/>
      <c r="E148" s="5" t="s">
        <v>216</v>
      </c>
      <c r="F148" s="5" t="s">
        <v>216</v>
      </c>
      <c r="G148" s="5" t="s">
        <v>216</v>
      </c>
      <c r="H148" s="5" t="s">
        <v>216</v>
      </c>
      <c r="I148" s="5" t="s">
        <v>216</v>
      </c>
      <c r="J148" s="5">
        <v>0.04</v>
      </c>
      <c r="K148" s="5">
        <v>0.04</v>
      </c>
      <c r="L148" s="5">
        <v>0.04</v>
      </c>
      <c r="M148" s="5">
        <v>0.04</v>
      </c>
      <c r="N148" s="5">
        <v>3.5000000000000003E-2</v>
      </c>
      <c r="O148" s="5">
        <v>0.03</v>
      </c>
      <c r="P148" s="5">
        <v>2.5000000000000001E-2</v>
      </c>
      <c r="Q148" s="5">
        <v>0.02</v>
      </c>
      <c r="R148" s="5">
        <v>0.02</v>
      </c>
      <c r="S148" s="5">
        <v>0.02</v>
      </c>
      <c r="T148" s="5">
        <v>0.02</v>
      </c>
      <c r="U148" s="5">
        <v>0.02</v>
      </c>
      <c r="V148" s="5">
        <v>0.02</v>
      </c>
      <c r="W148" s="5">
        <v>0.02</v>
      </c>
      <c r="X148" s="5">
        <v>0.02</v>
      </c>
    </row>
    <row r="149" spans="1:24" x14ac:dyDescent="0.25">
      <c r="A149" s="4" t="s">
        <v>10897</v>
      </c>
      <c r="B149" s="4" t="s">
        <v>26163</v>
      </c>
      <c r="C149" s="4" t="s">
        <v>26167</v>
      </c>
      <c r="D149" s="1"/>
      <c r="E149" s="5" t="s">
        <v>216</v>
      </c>
      <c r="F149" s="5" t="s">
        <v>216</v>
      </c>
      <c r="G149" s="5" t="s">
        <v>216</v>
      </c>
      <c r="H149" s="5" t="s">
        <v>216</v>
      </c>
      <c r="I149" s="5" t="s">
        <v>216</v>
      </c>
      <c r="J149" s="5">
        <v>7.0000000000000007E-2</v>
      </c>
      <c r="K149" s="5">
        <v>7.0000000000000007E-2</v>
      </c>
      <c r="L149" s="5">
        <v>7.0000000000000007E-2</v>
      </c>
      <c r="M149" s="5">
        <v>7.0000000000000007E-2</v>
      </c>
      <c r="N149" s="5">
        <v>7.0000000000000007E-2</v>
      </c>
      <c r="O149" s="5">
        <v>5.5E-2</v>
      </c>
      <c r="P149" s="5">
        <v>0.05</v>
      </c>
      <c r="Q149" s="5">
        <v>4.7500000000000001E-2</v>
      </c>
      <c r="R149" s="5">
        <v>4.4999999999999998E-2</v>
      </c>
      <c r="S149" s="5">
        <v>4.4999999999999998E-2</v>
      </c>
      <c r="T149" s="5">
        <v>4.4999999999999998E-2</v>
      </c>
      <c r="U149" s="5">
        <v>4.4999999999999998E-2</v>
      </c>
      <c r="V149" s="5">
        <v>4.4999999999999998E-2</v>
      </c>
      <c r="W149" s="5">
        <v>0.04</v>
      </c>
      <c r="X149" s="5">
        <v>0.03</v>
      </c>
    </row>
    <row r="150" spans="1:24" x14ac:dyDescent="0.25">
      <c r="A150" s="4" t="s">
        <v>10899</v>
      </c>
      <c r="B150" s="4" t="s">
        <v>26163</v>
      </c>
      <c r="C150" s="4" t="s">
        <v>26168</v>
      </c>
      <c r="D150" s="1"/>
      <c r="E150" s="5" t="s">
        <v>216</v>
      </c>
      <c r="F150" s="5" t="s">
        <v>216</v>
      </c>
      <c r="G150" s="5" t="s">
        <v>216</v>
      </c>
      <c r="H150" s="5" t="s">
        <v>216</v>
      </c>
      <c r="I150" s="5" t="s">
        <v>216</v>
      </c>
      <c r="J150" s="5" t="s">
        <v>216</v>
      </c>
      <c r="K150" s="5" t="s">
        <v>216</v>
      </c>
      <c r="L150" s="5" t="s">
        <v>216</v>
      </c>
      <c r="M150" s="5" t="s">
        <v>216</v>
      </c>
      <c r="N150" s="5">
        <v>0.08</v>
      </c>
      <c r="O150" s="5">
        <v>0.08</v>
      </c>
      <c r="P150" s="5">
        <v>0.08</v>
      </c>
      <c r="Q150" s="5">
        <v>0.08</v>
      </c>
      <c r="R150" s="5">
        <v>0.08</v>
      </c>
      <c r="S150" s="5">
        <v>0.08</v>
      </c>
      <c r="T150" s="5">
        <v>0.08</v>
      </c>
      <c r="U150" s="5">
        <v>0.08</v>
      </c>
      <c r="V150" s="5">
        <v>0.08</v>
      </c>
      <c r="W150" s="5">
        <v>0.08</v>
      </c>
      <c r="X150" s="5">
        <v>0.08</v>
      </c>
    </row>
    <row r="151" spans="1:24" x14ac:dyDescent="0.25">
      <c r="A151" s="4" t="s">
        <v>10902</v>
      </c>
      <c r="B151" s="4" t="s">
        <v>26163</v>
      </c>
      <c r="C151" s="4" t="s">
        <v>26169</v>
      </c>
      <c r="D151" s="1"/>
      <c r="E151" s="5" t="s">
        <v>216</v>
      </c>
      <c r="F151" s="5" t="s">
        <v>216</v>
      </c>
      <c r="G151" s="5" t="s">
        <v>216</v>
      </c>
      <c r="H151" s="5" t="s">
        <v>216</v>
      </c>
      <c r="I151" s="5" t="s">
        <v>216</v>
      </c>
      <c r="J151" s="5" t="s">
        <v>216</v>
      </c>
      <c r="K151" s="5" t="s">
        <v>216</v>
      </c>
      <c r="L151" s="5" t="s">
        <v>216</v>
      </c>
      <c r="M151" s="5" t="s">
        <v>216</v>
      </c>
      <c r="N151" s="5">
        <v>0.03</v>
      </c>
      <c r="O151" s="5">
        <v>0.03</v>
      </c>
      <c r="P151" s="5">
        <v>0.03</v>
      </c>
      <c r="Q151" s="5">
        <v>0.03</v>
      </c>
      <c r="R151" s="5">
        <v>0.03</v>
      </c>
      <c r="S151" s="5">
        <v>0.03</v>
      </c>
      <c r="T151" s="5">
        <v>0.03</v>
      </c>
      <c r="U151" s="5">
        <v>0.03</v>
      </c>
      <c r="V151" s="5">
        <v>0.03</v>
      </c>
      <c r="W151" s="5">
        <v>0.03</v>
      </c>
      <c r="X151" s="5">
        <v>0.03</v>
      </c>
    </row>
    <row r="152" spans="1:24" x14ac:dyDescent="0.25">
      <c r="A152" s="4" t="s">
        <v>10904</v>
      </c>
      <c r="B152" s="4" t="s">
        <v>26163</v>
      </c>
      <c r="C152" s="4" t="s">
        <v>26170</v>
      </c>
      <c r="D152" s="1"/>
      <c r="E152" s="5" t="s">
        <v>216</v>
      </c>
      <c r="F152" s="5" t="s">
        <v>216</v>
      </c>
      <c r="G152" s="5" t="s">
        <v>216</v>
      </c>
      <c r="H152" s="5" t="s">
        <v>216</v>
      </c>
      <c r="I152" s="5" t="s">
        <v>216</v>
      </c>
      <c r="J152" s="5">
        <v>70</v>
      </c>
      <c r="K152" s="5">
        <v>70</v>
      </c>
      <c r="L152" s="5">
        <v>70</v>
      </c>
      <c r="M152" s="5">
        <v>70</v>
      </c>
      <c r="N152" s="5">
        <v>70</v>
      </c>
      <c r="O152" s="5">
        <v>70</v>
      </c>
      <c r="P152" s="5">
        <v>70</v>
      </c>
      <c r="Q152" s="5">
        <v>70</v>
      </c>
      <c r="R152" s="5">
        <v>70</v>
      </c>
      <c r="S152" s="5">
        <v>70</v>
      </c>
      <c r="T152" s="5">
        <v>70</v>
      </c>
      <c r="U152" s="5">
        <v>70</v>
      </c>
      <c r="V152" s="5">
        <v>70</v>
      </c>
      <c r="W152" s="5">
        <v>70</v>
      </c>
      <c r="X152" s="5">
        <v>70</v>
      </c>
    </row>
    <row r="153" spans="1:24" x14ac:dyDescent="0.25">
      <c r="A153" s="4" t="s">
        <v>4845</v>
      </c>
      <c r="B153" s="4" t="s">
        <v>26171</v>
      </c>
      <c r="C153" s="4" t="s">
        <v>26172</v>
      </c>
      <c r="D153" s="1" t="s">
        <v>26173</v>
      </c>
      <c r="E153" s="5" t="s">
        <v>216</v>
      </c>
      <c r="F153" s="5" t="s">
        <v>216</v>
      </c>
      <c r="G153" s="5" t="s">
        <v>216</v>
      </c>
      <c r="H153" s="5" t="s">
        <v>216</v>
      </c>
      <c r="I153" s="5" t="s">
        <v>216</v>
      </c>
      <c r="J153" s="5" t="s">
        <v>216</v>
      </c>
      <c r="K153" s="5" t="s">
        <v>216</v>
      </c>
      <c r="L153" s="5">
        <v>1.1479999999999999</v>
      </c>
      <c r="M153" s="5">
        <v>1.1479999999999999</v>
      </c>
      <c r="N153" s="5">
        <v>1.1479999999999999</v>
      </c>
      <c r="O153" s="5">
        <v>1.1479999999999999</v>
      </c>
      <c r="P153" s="5">
        <v>1.1479999999999999</v>
      </c>
      <c r="Q153" s="5">
        <v>1.1479999999999999</v>
      </c>
      <c r="R153" s="5">
        <v>1.1479999999999999</v>
      </c>
      <c r="S153" s="5">
        <v>1.1479999999999999</v>
      </c>
      <c r="T153" s="5">
        <v>1.1479999999999999</v>
      </c>
      <c r="U153" s="5">
        <v>1.1479999999999999</v>
      </c>
      <c r="V153" s="5">
        <v>1.1479999999999999</v>
      </c>
      <c r="W153" s="5">
        <v>1.1479999999999999</v>
      </c>
      <c r="X153" s="5">
        <v>1.1479999999999999</v>
      </c>
    </row>
    <row r="154" spans="1:24" x14ac:dyDescent="0.25">
      <c r="A154" s="4" t="s">
        <v>5048</v>
      </c>
      <c r="B154" s="4" t="s">
        <v>26171</v>
      </c>
      <c r="C154" s="4" t="s">
        <v>26174</v>
      </c>
      <c r="D154" s="1"/>
      <c r="E154" s="5" t="s">
        <v>216</v>
      </c>
      <c r="F154" s="5" t="s">
        <v>216</v>
      </c>
      <c r="G154" s="5" t="s">
        <v>216</v>
      </c>
      <c r="H154" s="5" t="s">
        <v>216</v>
      </c>
      <c r="I154" s="5" t="s">
        <v>216</v>
      </c>
      <c r="J154" s="5" t="s">
        <v>216</v>
      </c>
      <c r="K154" s="5" t="s">
        <v>216</v>
      </c>
      <c r="L154" s="5">
        <v>8.9999999999999998E-4</v>
      </c>
      <c r="M154" s="5">
        <v>1.8E-3</v>
      </c>
      <c r="N154" s="5">
        <v>1.8E-3</v>
      </c>
      <c r="O154" s="5">
        <v>1.8E-3</v>
      </c>
      <c r="P154" s="5">
        <v>1.8E-3</v>
      </c>
      <c r="Q154" s="5">
        <v>1.8E-3</v>
      </c>
      <c r="R154" s="5">
        <v>1.8E-3</v>
      </c>
      <c r="S154" s="5">
        <v>1.8E-3</v>
      </c>
      <c r="T154" s="5">
        <v>1.8E-3</v>
      </c>
      <c r="U154" s="5">
        <v>1.8E-3</v>
      </c>
      <c r="V154" s="5">
        <v>1.029E-3</v>
      </c>
      <c r="W154" s="5">
        <v>1.029E-3</v>
      </c>
      <c r="X154" s="5">
        <v>1.029E-3</v>
      </c>
    </row>
    <row r="155" spans="1:24" x14ac:dyDescent="0.25">
      <c r="A155" s="4" t="s">
        <v>5069</v>
      </c>
      <c r="B155" s="4" t="s">
        <v>26171</v>
      </c>
      <c r="C155" s="4" t="s">
        <v>26175</v>
      </c>
      <c r="D155" s="1"/>
      <c r="E155" s="5" t="s">
        <v>216</v>
      </c>
      <c r="F155" s="5" t="s">
        <v>216</v>
      </c>
      <c r="G155" s="5" t="s">
        <v>216</v>
      </c>
      <c r="H155" s="5" t="s">
        <v>216</v>
      </c>
      <c r="I155" s="5" t="s">
        <v>216</v>
      </c>
      <c r="J155" s="5" t="s">
        <v>216</v>
      </c>
      <c r="K155" s="5" t="s">
        <v>216</v>
      </c>
      <c r="L155" s="5">
        <v>1.25E-3</v>
      </c>
      <c r="M155" s="5">
        <v>2.5000000000000001E-3</v>
      </c>
      <c r="N155" s="5">
        <v>2.5000000000000001E-3</v>
      </c>
      <c r="O155" s="5">
        <v>2.5000000000000001E-3</v>
      </c>
      <c r="P155" s="5">
        <v>2.5000000000000001E-3</v>
      </c>
      <c r="Q155" s="5">
        <v>2.5000000000000001E-3</v>
      </c>
      <c r="R155" s="5">
        <v>2.5000000000000001E-3</v>
      </c>
      <c r="S155" s="5">
        <v>2.5000000000000001E-3</v>
      </c>
      <c r="T155" s="5">
        <v>2.5000000000000001E-3</v>
      </c>
      <c r="U155" s="5">
        <v>2.5000000000000001E-3</v>
      </c>
      <c r="V155" s="5">
        <v>2.5000000000000001E-3</v>
      </c>
      <c r="W155" s="5">
        <v>2.5000000000000001E-3</v>
      </c>
      <c r="X155" s="5">
        <v>2.5000000000000001E-3</v>
      </c>
    </row>
    <row r="156" spans="1:24" x14ac:dyDescent="0.25">
      <c r="A156" s="4" t="s">
        <v>5071</v>
      </c>
      <c r="B156" s="4" t="s">
        <v>26171</v>
      </c>
      <c r="C156" s="4" t="s">
        <v>26176</v>
      </c>
      <c r="D156" s="1"/>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t="s">
        <v>216</v>
      </c>
      <c r="U156" s="5" t="s">
        <v>216</v>
      </c>
      <c r="V156" s="5">
        <v>3.0000000000000001E-3</v>
      </c>
      <c r="W156" s="5">
        <v>3.0000000000000001E-3</v>
      </c>
      <c r="X156" s="5">
        <v>3.0000000000000001E-3</v>
      </c>
    </row>
    <row r="157" spans="1:24" x14ac:dyDescent="0.25">
      <c r="A157" s="4" t="s">
        <v>5073</v>
      </c>
      <c r="B157" s="4" t="s">
        <v>26171</v>
      </c>
      <c r="C157" s="4" t="s">
        <v>26177</v>
      </c>
      <c r="D157" s="1"/>
      <c r="E157" s="5" t="s">
        <v>216</v>
      </c>
      <c r="F157" s="5" t="s">
        <v>216</v>
      </c>
      <c r="G157" s="5" t="s">
        <v>216</v>
      </c>
      <c r="H157" s="5" t="s">
        <v>216</v>
      </c>
      <c r="I157" s="5" t="s">
        <v>216</v>
      </c>
      <c r="J157" s="5" t="s">
        <v>216</v>
      </c>
      <c r="K157" s="5" t="s">
        <v>216</v>
      </c>
      <c r="L157" s="5" t="s">
        <v>26178</v>
      </c>
      <c r="M157" s="5" t="s">
        <v>26178</v>
      </c>
      <c r="N157" s="5" t="s">
        <v>26178</v>
      </c>
      <c r="O157" s="5" t="s">
        <v>26178</v>
      </c>
      <c r="P157" s="5" t="s">
        <v>26178</v>
      </c>
      <c r="Q157" s="5" t="s">
        <v>26178</v>
      </c>
      <c r="R157" s="5" t="s">
        <v>26178</v>
      </c>
      <c r="S157" s="5" t="s">
        <v>26178</v>
      </c>
      <c r="T157" s="5" t="s">
        <v>26178</v>
      </c>
      <c r="U157" s="5" t="s">
        <v>26178</v>
      </c>
      <c r="V157" s="5" t="s">
        <v>26179</v>
      </c>
      <c r="W157" s="5" t="s">
        <v>26179</v>
      </c>
      <c r="X157" s="5" t="s">
        <v>26179</v>
      </c>
    </row>
    <row r="158" spans="1:24" x14ac:dyDescent="0.25">
      <c r="A158" s="4" t="s">
        <v>5075</v>
      </c>
      <c r="B158" s="4" t="s">
        <v>26171</v>
      </c>
      <c r="C158" s="4" t="s">
        <v>26180</v>
      </c>
      <c r="D158" s="1"/>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t="s">
        <v>216</v>
      </c>
      <c r="U158" s="5" t="s">
        <v>216</v>
      </c>
      <c r="V158" s="5" t="s">
        <v>26181</v>
      </c>
      <c r="W158" s="5" t="s">
        <v>26181</v>
      </c>
      <c r="X158" s="5" t="s">
        <v>26181</v>
      </c>
    </row>
    <row r="159" spans="1:24" ht="25.5" x14ac:dyDescent="0.25">
      <c r="A159" s="4" t="s">
        <v>5114</v>
      </c>
      <c r="B159" s="4" t="s">
        <v>26182</v>
      </c>
      <c r="C159" s="4" t="s">
        <v>25735</v>
      </c>
      <c r="D159" s="1" t="s">
        <v>25736</v>
      </c>
      <c r="E159" s="5">
        <v>1</v>
      </c>
      <c r="F159" s="5">
        <v>1</v>
      </c>
      <c r="G159" s="5">
        <v>1</v>
      </c>
      <c r="H159" s="5">
        <v>1</v>
      </c>
      <c r="I159" s="5">
        <v>1</v>
      </c>
      <c r="J159" s="5">
        <v>1</v>
      </c>
      <c r="K159" s="5">
        <v>1</v>
      </c>
      <c r="L159" s="5">
        <v>1</v>
      </c>
      <c r="M159" s="5">
        <v>1</v>
      </c>
      <c r="N159" s="5">
        <v>1</v>
      </c>
      <c r="O159" s="5">
        <v>1</v>
      </c>
      <c r="P159" s="5">
        <v>1</v>
      </c>
      <c r="Q159" s="5">
        <v>1</v>
      </c>
      <c r="R159" s="5">
        <v>1</v>
      </c>
      <c r="S159" s="5">
        <v>1</v>
      </c>
      <c r="T159" s="5">
        <v>1</v>
      </c>
      <c r="U159" s="5">
        <v>1</v>
      </c>
      <c r="V159" s="5">
        <v>1</v>
      </c>
      <c r="W159" s="5">
        <v>1</v>
      </c>
      <c r="X159" s="5">
        <v>1</v>
      </c>
    </row>
    <row r="160" spans="1:24" x14ac:dyDescent="0.25">
      <c r="A160" s="4" t="s">
        <v>5126</v>
      </c>
      <c r="B160" s="4" t="s">
        <v>26183</v>
      </c>
      <c r="C160" s="4" t="s">
        <v>12213</v>
      </c>
      <c r="D160" s="1" t="s">
        <v>26184</v>
      </c>
      <c r="E160" s="5" t="s">
        <v>26185</v>
      </c>
      <c r="F160" s="5" t="s">
        <v>26186</v>
      </c>
      <c r="G160" s="5" t="s">
        <v>26187</v>
      </c>
      <c r="H160" s="5" t="s">
        <v>12207</v>
      </c>
      <c r="I160" s="5" t="s">
        <v>12207</v>
      </c>
      <c r="J160" s="5" t="s">
        <v>15012</v>
      </c>
      <c r="K160" s="5" t="s">
        <v>15012</v>
      </c>
      <c r="L160" s="5" t="s">
        <v>15012</v>
      </c>
      <c r="M160" s="5" t="s">
        <v>15012</v>
      </c>
      <c r="N160" s="5" t="s">
        <v>15012</v>
      </c>
      <c r="O160" s="5" t="s">
        <v>15012</v>
      </c>
      <c r="P160" s="5" t="s">
        <v>15012</v>
      </c>
      <c r="Q160" s="5" t="s">
        <v>15012</v>
      </c>
      <c r="R160" s="5" t="s">
        <v>15012</v>
      </c>
      <c r="S160" s="5" t="s">
        <v>15012</v>
      </c>
      <c r="T160" s="5" t="s">
        <v>15012</v>
      </c>
      <c r="U160" s="5" t="s">
        <v>15012</v>
      </c>
      <c r="V160" s="5" t="s">
        <v>15012</v>
      </c>
      <c r="W160" s="5" t="s">
        <v>15012</v>
      </c>
      <c r="X160" s="5" t="s">
        <v>15012</v>
      </c>
    </row>
    <row r="161" spans="1:24" x14ac:dyDescent="0.25">
      <c r="A161" s="4" t="s">
        <v>5129</v>
      </c>
      <c r="B161" s="4" t="s">
        <v>26183</v>
      </c>
      <c r="C161" s="4" t="s">
        <v>26188</v>
      </c>
      <c r="D161" s="1"/>
      <c r="E161" s="5">
        <v>0</v>
      </c>
      <c r="F161" s="5">
        <v>0</v>
      </c>
      <c r="G161" s="5">
        <v>0</v>
      </c>
      <c r="H161" s="5">
        <v>0</v>
      </c>
      <c r="I161" s="5">
        <v>0</v>
      </c>
      <c r="J161" s="5">
        <v>0</v>
      </c>
      <c r="K161" s="5">
        <v>0</v>
      </c>
      <c r="L161" s="5">
        <v>0</v>
      </c>
      <c r="M161" s="5">
        <v>0</v>
      </c>
      <c r="N161" s="5">
        <v>0</v>
      </c>
      <c r="O161" s="5">
        <v>0</v>
      </c>
      <c r="P161" s="5">
        <v>0</v>
      </c>
      <c r="Q161" s="5">
        <v>0</v>
      </c>
      <c r="R161" s="5">
        <v>0</v>
      </c>
      <c r="S161" s="5">
        <v>0</v>
      </c>
      <c r="T161" s="5">
        <v>0</v>
      </c>
      <c r="U161" s="5">
        <v>0</v>
      </c>
      <c r="V161" s="5">
        <v>0</v>
      </c>
      <c r="W161" s="5">
        <v>0</v>
      </c>
      <c r="X161" s="5">
        <v>0</v>
      </c>
    </row>
    <row r="162" spans="1:24" x14ac:dyDescent="0.25">
      <c r="A162" s="4" t="s">
        <v>5132</v>
      </c>
      <c r="B162" s="4" t="s">
        <v>26183</v>
      </c>
      <c r="C162" s="4" t="s">
        <v>26189</v>
      </c>
      <c r="D162" s="1"/>
      <c r="E162" s="5">
        <v>30</v>
      </c>
      <c r="F162" s="5">
        <v>30</v>
      </c>
      <c r="G162" s="5">
        <v>30</v>
      </c>
      <c r="H162" s="5">
        <v>30</v>
      </c>
      <c r="I162" s="5">
        <v>30</v>
      </c>
      <c r="J162" s="5">
        <v>30</v>
      </c>
      <c r="K162" s="5">
        <v>30</v>
      </c>
      <c r="L162" s="5">
        <v>30</v>
      </c>
      <c r="M162" s="5">
        <v>30</v>
      </c>
      <c r="N162" s="5">
        <v>30</v>
      </c>
      <c r="O162" s="5">
        <v>30</v>
      </c>
      <c r="P162" s="5">
        <v>30</v>
      </c>
      <c r="Q162" s="5">
        <v>30</v>
      </c>
      <c r="R162" s="5">
        <v>30</v>
      </c>
      <c r="S162" s="5">
        <v>30</v>
      </c>
      <c r="T162" s="5">
        <v>30</v>
      </c>
      <c r="U162" s="5">
        <v>30</v>
      </c>
      <c r="V162" s="5">
        <v>30</v>
      </c>
      <c r="W162" s="5">
        <v>30</v>
      </c>
      <c r="X162" s="5">
        <v>30</v>
      </c>
    </row>
    <row r="163" spans="1:24" x14ac:dyDescent="0.25">
      <c r="A163" s="4" t="s">
        <v>5155</v>
      </c>
      <c r="B163" s="4" t="s">
        <v>26183</v>
      </c>
      <c r="C163" s="4" t="s">
        <v>26190</v>
      </c>
      <c r="D163" s="1"/>
      <c r="E163" s="5">
        <v>40</v>
      </c>
      <c r="F163" s="5">
        <v>40</v>
      </c>
      <c r="G163" s="5">
        <v>40</v>
      </c>
      <c r="H163" s="5">
        <v>40</v>
      </c>
      <c r="I163" s="5">
        <v>40</v>
      </c>
      <c r="J163" s="5">
        <v>40</v>
      </c>
      <c r="K163" s="5">
        <v>40</v>
      </c>
      <c r="L163" s="5">
        <v>40</v>
      </c>
      <c r="M163" s="5">
        <v>40</v>
      </c>
      <c r="N163" s="5">
        <v>40</v>
      </c>
      <c r="O163" s="5">
        <v>40</v>
      </c>
      <c r="P163" s="5">
        <v>40</v>
      </c>
      <c r="Q163" s="5">
        <v>40</v>
      </c>
      <c r="R163" s="5">
        <v>40</v>
      </c>
      <c r="S163" s="5">
        <v>40</v>
      </c>
      <c r="T163" s="5">
        <v>40</v>
      </c>
      <c r="U163" s="5">
        <v>40</v>
      </c>
      <c r="V163" s="5">
        <v>40</v>
      </c>
      <c r="W163" s="5">
        <v>40</v>
      </c>
      <c r="X163" s="5">
        <v>40</v>
      </c>
    </row>
    <row r="164" spans="1:24" x14ac:dyDescent="0.25">
      <c r="A164" s="4" t="s">
        <v>5178</v>
      </c>
      <c r="B164" s="4" t="s">
        <v>26183</v>
      </c>
      <c r="C164" s="4" t="s">
        <v>26191</v>
      </c>
      <c r="D164" s="1"/>
      <c r="E164" s="5">
        <v>50</v>
      </c>
      <c r="F164" s="5">
        <v>50</v>
      </c>
      <c r="G164" s="5">
        <v>50</v>
      </c>
      <c r="H164" s="5">
        <v>50</v>
      </c>
      <c r="I164" s="5">
        <v>50</v>
      </c>
      <c r="J164" s="5">
        <v>50</v>
      </c>
      <c r="K164" s="5">
        <v>50</v>
      </c>
      <c r="L164" s="5">
        <v>50</v>
      </c>
      <c r="M164" s="5">
        <v>50</v>
      </c>
      <c r="N164" s="5">
        <v>50</v>
      </c>
      <c r="O164" s="5">
        <v>50</v>
      </c>
      <c r="P164" s="5">
        <v>50</v>
      </c>
      <c r="Q164" s="5">
        <v>50</v>
      </c>
      <c r="R164" s="5">
        <v>50</v>
      </c>
      <c r="S164" s="5">
        <v>50</v>
      </c>
      <c r="T164" s="5">
        <v>50</v>
      </c>
      <c r="U164" s="5">
        <v>50</v>
      </c>
      <c r="V164" s="5">
        <v>50</v>
      </c>
      <c r="W164" s="5">
        <v>50</v>
      </c>
      <c r="X164" s="5">
        <v>50</v>
      </c>
    </row>
    <row r="165" spans="1:24" x14ac:dyDescent="0.25">
      <c r="A165" s="4" t="s">
        <v>5201</v>
      </c>
      <c r="B165" s="4" t="s">
        <v>26183</v>
      </c>
      <c r="C165" s="4" t="s">
        <v>26192</v>
      </c>
      <c r="D165" s="1"/>
      <c r="E165" s="5">
        <v>55</v>
      </c>
      <c r="F165" s="5">
        <v>55</v>
      </c>
      <c r="G165" s="5">
        <v>55</v>
      </c>
      <c r="H165" s="5">
        <v>55</v>
      </c>
      <c r="I165" s="5">
        <v>55</v>
      </c>
      <c r="J165" s="5">
        <v>55</v>
      </c>
      <c r="K165" s="5">
        <v>55</v>
      </c>
      <c r="L165" s="5">
        <v>55</v>
      </c>
      <c r="M165" s="5">
        <v>55</v>
      </c>
      <c r="N165" s="5">
        <v>55</v>
      </c>
      <c r="O165" s="5">
        <v>55</v>
      </c>
      <c r="P165" s="5">
        <v>55</v>
      </c>
      <c r="Q165" s="5">
        <v>55</v>
      </c>
      <c r="R165" s="5">
        <v>55</v>
      </c>
      <c r="S165" s="5">
        <v>55</v>
      </c>
      <c r="T165" s="5">
        <v>55</v>
      </c>
      <c r="U165" s="5">
        <v>55</v>
      </c>
      <c r="V165" s="5">
        <v>55</v>
      </c>
      <c r="W165" s="5">
        <v>55</v>
      </c>
      <c r="X165" s="5">
        <v>55</v>
      </c>
    </row>
    <row r="166" spans="1:24" x14ac:dyDescent="0.25">
      <c r="A166" s="4" t="s">
        <v>5222</v>
      </c>
      <c r="B166" s="4" t="s">
        <v>26183</v>
      </c>
      <c r="C166" s="4" t="s">
        <v>26193</v>
      </c>
      <c r="D166" s="1"/>
      <c r="E166" s="5">
        <v>60</v>
      </c>
      <c r="F166" s="5">
        <v>60</v>
      </c>
      <c r="G166" s="5">
        <v>60</v>
      </c>
      <c r="H166" s="5">
        <v>60</v>
      </c>
      <c r="I166" s="5">
        <v>60</v>
      </c>
      <c r="J166" s="5">
        <v>60</v>
      </c>
      <c r="K166" s="5">
        <v>60</v>
      </c>
      <c r="L166" s="5">
        <v>60</v>
      </c>
      <c r="M166" s="5">
        <v>60</v>
      </c>
      <c r="N166" s="5">
        <v>60</v>
      </c>
      <c r="O166" s="5">
        <v>60</v>
      </c>
      <c r="P166" s="5">
        <v>60</v>
      </c>
      <c r="Q166" s="5">
        <v>60</v>
      </c>
      <c r="R166" s="5">
        <v>60</v>
      </c>
      <c r="S166" s="5">
        <v>60</v>
      </c>
      <c r="T166" s="5">
        <v>60</v>
      </c>
      <c r="U166" s="5">
        <v>60</v>
      </c>
      <c r="V166" s="5">
        <v>60</v>
      </c>
      <c r="W166" s="5">
        <v>60</v>
      </c>
      <c r="X166" s="5">
        <v>60</v>
      </c>
    </row>
    <row r="167" spans="1:24" x14ac:dyDescent="0.25">
      <c r="A167" s="4" t="s">
        <v>5245</v>
      </c>
      <c r="B167" s="4" t="s">
        <v>26183</v>
      </c>
      <c r="C167" s="4" t="s">
        <v>26194</v>
      </c>
      <c r="D167" s="1" t="s">
        <v>26195</v>
      </c>
      <c r="E167" s="5">
        <v>0.15</v>
      </c>
      <c r="F167" s="5">
        <v>0.15</v>
      </c>
      <c r="G167" s="5">
        <v>0.15</v>
      </c>
      <c r="H167" s="5">
        <v>0.15</v>
      </c>
      <c r="I167" s="5">
        <v>0.15</v>
      </c>
      <c r="J167" s="5">
        <v>0.15</v>
      </c>
      <c r="K167" s="5">
        <v>0.15</v>
      </c>
      <c r="L167" s="5">
        <v>0.15</v>
      </c>
      <c r="M167" s="5">
        <v>0.15</v>
      </c>
      <c r="N167" s="5">
        <v>0.15</v>
      </c>
      <c r="O167" s="5">
        <v>0.15</v>
      </c>
      <c r="P167" s="5">
        <v>0.15</v>
      </c>
      <c r="Q167" s="5">
        <v>0.15</v>
      </c>
      <c r="R167" s="5">
        <v>0.15</v>
      </c>
      <c r="S167" s="5">
        <v>0.15</v>
      </c>
      <c r="T167" s="5">
        <v>0.15</v>
      </c>
      <c r="U167" s="5">
        <v>0.15</v>
      </c>
      <c r="V167" s="5">
        <v>0.15</v>
      </c>
      <c r="W167" s="5">
        <v>0.15</v>
      </c>
      <c r="X167" s="5">
        <v>0.15</v>
      </c>
    </row>
    <row r="168" spans="1:24" x14ac:dyDescent="0.25">
      <c r="A168" s="4" t="s">
        <v>5268</v>
      </c>
      <c r="B168" s="4" t="s">
        <v>26183</v>
      </c>
      <c r="C168" s="4" t="s">
        <v>26196</v>
      </c>
      <c r="D168" s="1" t="s">
        <v>26195</v>
      </c>
      <c r="E168" s="5">
        <v>0.2</v>
      </c>
      <c r="F168" s="5">
        <v>0.2</v>
      </c>
      <c r="G168" s="5">
        <v>0.2</v>
      </c>
      <c r="H168" s="5">
        <v>0.2</v>
      </c>
      <c r="I168" s="5">
        <v>0.2</v>
      </c>
      <c r="J168" s="5">
        <v>0.2</v>
      </c>
      <c r="K168" s="5">
        <v>0.2</v>
      </c>
      <c r="L168" s="5">
        <v>0.2</v>
      </c>
      <c r="M168" s="5">
        <v>0.2</v>
      </c>
      <c r="N168" s="5">
        <v>0.2</v>
      </c>
      <c r="O168" s="5">
        <v>0.2</v>
      </c>
      <c r="P168" s="5">
        <v>0.2</v>
      </c>
      <c r="Q168" s="5">
        <v>0.2</v>
      </c>
      <c r="R168" s="5">
        <v>0.2</v>
      </c>
      <c r="S168" s="5">
        <v>0.2</v>
      </c>
      <c r="T168" s="5">
        <v>0.2</v>
      </c>
      <c r="U168" s="5">
        <v>0.2</v>
      </c>
      <c r="V168" s="5">
        <v>0.2</v>
      </c>
      <c r="W168" s="5">
        <v>0.2</v>
      </c>
      <c r="X168" s="5">
        <v>0.2</v>
      </c>
    </row>
    <row r="169" spans="1:24" x14ac:dyDescent="0.25">
      <c r="A169" s="4" t="s">
        <v>5291</v>
      </c>
      <c r="B169" s="4" t="s">
        <v>26183</v>
      </c>
      <c r="C169" s="4" t="s">
        <v>26197</v>
      </c>
      <c r="D169" s="1" t="s">
        <v>26195</v>
      </c>
      <c r="E169" s="5">
        <v>0.25</v>
      </c>
      <c r="F169" s="5">
        <v>0.25</v>
      </c>
      <c r="G169" s="5">
        <v>0.25</v>
      </c>
      <c r="H169" s="5">
        <v>0.25</v>
      </c>
      <c r="I169" s="5">
        <v>0.25</v>
      </c>
      <c r="J169" s="5">
        <v>0.25</v>
      </c>
      <c r="K169" s="5">
        <v>0.25</v>
      </c>
      <c r="L169" s="5">
        <v>0.25</v>
      </c>
      <c r="M169" s="5">
        <v>0.25</v>
      </c>
      <c r="N169" s="5">
        <v>0.25</v>
      </c>
      <c r="O169" s="5">
        <v>0.25</v>
      </c>
      <c r="P169" s="5">
        <v>0.25</v>
      </c>
      <c r="Q169" s="5">
        <v>0.25</v>
      </c>
      <c r="R169" s="5">
        <v>0.25</v>
      </c>
      <c r="S169" s="5">
        <v>0.25</v>
      </c>
      <c r="T169" s="5">
        <v>0.25</v>
      </c>
      <c r="U169" s="5">
        <v>0.25</v>
      </c>
      <c r="V169" s="5">
        <v>0.25</v>
      </c>
      <c r="W169" s="5">
        <v>0.25</v>
      </c>
      <c r="X169" s="5">
        <v>0.25</v>
      </c>
    </row>
    <row r="170" spans="1:24" x14ac:dyDescent="0.25">
      <c r="A170" s="4" t="s">
        <v>5313</v>
      </c>
      <c r="B170" s="4" t="s">
        <v>26183</v>
      </c>
      <c r="C170" s="4" t="s">
        <v>26198</v>
      </c>
      <c r="D170" s="1" t="s">
        <v>26195</v>
      </c>
      <c r="E170" s="5">
        <v>0.3</v>
      </c>
      <c r="F170" s="5">
        <v>0.3</v>
      </c>
      <c r="G170" s="5">
        <v>0.3</v>
      </c>
      <c r="H170" s="5">
        <v>0.3</v>
      </c>
      <c r="I170" s="5">
        <v>0.3</v>
      </c>
      <c r="J170" s="5">
        <v>0.3</v>
      </c>
      <c r="K170" s="5">
        <v>0.3</v>
      </c>
      <c r="L170" s="5">
        <v>0.3</v>
      </c>
      <c r="M170" s="5">
        <v>0.3</v>
      </c>
      <c r="N170" s="5">
        <v>0.3</v>
      </c>
      <c r="O170" s="5">
        <v>0.3</v>
      </c>
      <c r="P170" s="5">
        <v>0.3</v>
      </c>
      <c r="Q170" s="5">
        <v>0.3</v>
      </c>
      <c r="R170" s="5">
        <v>0.3</v>
      </c>
      <c r="S170" s="5">
        <v>0.3</v>
      </c>
      <c r="T170" s="5">
        <v>0.3</v>
      </c>
      <c r="U170" s="5">
        <v>0.3</v>
      </c>
      <c r="V170" s="5">
        <v>0.3</v>
      </c>
      <c r="W170" s="5">
        <v>0.3</v>
      </c>
      <c r="X170" s="5">
        <v>0.3</v>
      </c>
    </row>
    <row r="171" spans="1:24" x14ac:dyDescent="0.25">
      <c r="A171" s="4" t="s">
        <v>5335</v>
      </c>
      <c r="B171" s="4" t="s">
        <v>26183</v>
      </c>
      <c r="C171" s="4" t="s">
        <v>26199</v>
      </c>
      <c r="D171" s="1" t="s">
        <v>26195</v>
      </c>
      <c r="E171" s="5">
        <v>0.35</v>
      </c>
      <c r="F171" s="5">
        <v>0.35</v>
      </c>
      <c r="G171" s="5">
        <v>0.35</v>
      </c>
      <c r="H171" s="5">
        <v>0.35</v>
      </c>
      <c r="I171" s="5">
        <v>0.35</v>
      </c>
      <c r="J171" s="5">
        <v>0.35</v>
      </c>
      <c r="K171" s="5">
        <v>0.35</v>
      </c>
      <c r="L171" s="5">
        <v>0.35</v>
      </c>
      <c r="M171" s="5">
        <v>0.35</v>
      </c>
      <c r="N171" s="5">
        <v>0.35</v>
      </c>
      <c r="O171" s="5">
        <v>0.35</v>
      </c>
      <c r="P171" s="5">
        <v>0.35</v>
      </c>
      <c r="Q171" s="5">
        <v>0.35</v>
      </c>
      <c r="R171" s="5">
        <v>0.35</v>
      </c>
      <c r="S171" s="5">
        <v>0.35</v>
      </c>
      <c r="T171" s="5">
        <v>0.35</v>
      </c>
      <c r="U171" s="5">
        <v>0.35</v>
      </c>
      <c r="V171" s="5">
        <v>0.35</v>
      </c>
      <c r="W171" s="5">
        <v>0.35</v>
      </c>
      <c r="X171" s="5">
        <v>0.35</v>
      </c>
    </row>
    <row r="172" spans="1:24" x14ac:dyDescent="0.25">
      <c r="A172" s="4" t="s">
        <v>5338</v>
      </c>
      <c r="B172" s="4" t="s">
        <v>26183</v>
      </c>
      <c r="C172" s="4" t="s">
        <v>26200</v>
      </c>
      <c r="D172" s="1" t="s">
        <v>26195</v>
      </c>
      <c r="E172" s="5">
        <v>0.4</v>
      </c>
      <c r="F172" s="5">
        <v>0.4</v>
      </c>
      <c r="G172" s="5">
        <v>0.4</v>
      </c>
      <c r="H172" s="5">
        <v>0.4</v>
      </c>
      <c r="I172" s="5">
        <v>0.4</v>
      </c>
      <c r="J172" s="5">
        <v>0.4</v>
      </c>
      <c r="K172" s="5">
        <v>0.4</v>
      </c>
      <c r="L172" s="5">
        <v>0.4</v>
      </c>
      <c r="M172" s="5">
        <v>0.4</v>
      </c>
      <c r="N172" s="5">
        <v>0.4</v>
      </c>
      <c r="O172" s="5">
        <v>0.4</v>
      </c>
      <c r="P172" s="5">
        <v>0.4</v>
      </c>
      <c r="Q172" s="5">
        <v>0.4</v>
      </c>
      <c r="R172" s="5">
        <v>0.4</v>
      </c>
      <c r="S172" s="5">
        <v>0.4</v>
      </c>
      <c r="T172" s="5">
        <v>0.4</v>
      </c>
      <c r="U172" s="5">
        <v>0.4</v>
      </c>
      <c r="V172" s="5">
        <v>0.4</v>
      </c>
      <c r="W172" s="5">
        <v>0.4</v>
      </c>
      <c r="X172" s="5">
        <v>0.4</v>
      </c>
    </row>
    <row r="173" spans="1:24" x14ac:dyDescent="0.25">
      <c r="A173" s="4" t="s">
        <v>5340</v>
      </c>
      <c r="B173" s="4" t="s">
        <v>26183</v>
      </c>
      <c r="C173" s="4" t="s">
        <v>26201</v>
      </c>
      <c r="D173" s="1"/>
      <c r="E173" s="5">
        <v>18</v>
      </c>
      <c r="F173" s="5">
        <v>18</v>
      </c>
      <c r="G173" s="5">
        <v>18</v>
      </c>
      <c r="H173" s="5">
        <v>18</v>
      </c>
      <c r="I173" s="5">
        <v>18</v>
      </c>
      <c r="J173" s="5">
        <v>18</v>
      </c>
      <c r="K173" s="5">
        <v>18</v>
      </c>
      <c r="L173" s="5">
        <v>18</v>
      </c>
      <c r="M173" s="5">
        <v>18</v>
      </c>
      <c r="N173" s="5">
        <v>18</v>
      </c>
      <c r="O173" s="5">
        <v>18</v>
      </c>
      <c r="P173" s="5">
        <v>18</v>
      </c>
      <c r="Q173" s="5">
        <v>18</v>
      </c>
      <c r="R173" s="5">
        <v>18</v>
      </c>
      <c r="S173" s="5">
        <v>18</v>
      </c>
      <c r="T173" s="5">
        <v>18</v>
      </c>
      <c r="U173" s="5">
        <v>18</v>
      </c>
      <c r="V173" s="5">
        <v>18</v>
      </c>
      <c r="W173" s="5">
        <v>18</v>
      </c>
      <c r="X173" s="5">
        <v>18</v>
      </c>
    </row>
    <row r="174" spans="1:24" x14ac:dyDescent="0.25">
      <c r="A174" s="4" t="s">
        <v>5344</v>
      </c>
      <c r="B174" s="4" t="s">
        <v>26183</v>
      </c>
      <c r="C174" s="4" t="s">
        <v>26202</v>
      </c>
      <c r="D174" s="1"/>
      <c r="E174" s="5">
        <v>65</v>
      </c>
      <c r="F174" s="5">
        <v>65</v>
      </c>
      <c r="G174" s="5">
        <v>65</v>
      </c>
      <c r="H174" s="5">
        <v>65</v>
      </c>
      <c r="I174" s="5">
        <v>65</v>
      </c>
      <c r="J174" s="5">
        <v>65</v>
      </c>
      <c r="K174" s="5">
        <v>65</v>
      </c>
      <c r="L174" s="5">
        <v>65</v>
      </c>
      <c r="M174" s="5">
        <v>65</v>
      </c>
      <c r="N174" s="5">
        <v>65</v>
      </c>
      <c r="O174" s="5">
        <v>65</v>
      </c>
      <c r="P174" s="5">
        <v>65</v>
      </c>
      <c r="Q174" s="5">
        <v>65</v>
      </c>
      <c r="R174" s="5">
        <v>65</v>
      </c>
      <c r="S174" s="5">
        <v>65</v>
      </c>
      <c r="T174" s="5">
        <v>65</v>
      </c>
      <c r="U174" s="5">
        <v>65</v>
      </c>
      <c r="V174" s="5">
        <v>65</v>
      </c>
      <c r="W174" s="5">
        <v>65</v>
      </c>
      <c r="X174" s="5">
        <v>65</v>
      </c>
    </row>
    <row r="175" spans="1:24" x14ac:dyDescent="0.25">
      <c r="A175" s="4" t="s">
        <v>5346</v>
      </c>
      <c r="B175" s="4" t="s">
        <v>26183</v>
      </c>
      <c r="C175" s="4" t="s">
        <v>26203</v>
      </c>
      <c r="D175" s="1" t="s">
        <v>26204</v>
      </c>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v>0.2</v>
      </c>
      <c r="S175" s="5">
        <v>0.2</v>
      </c>
      <c r="T175" s="5">
        <v>0.2</v>
      </c>
      <c r="U175" s="5">
        <v>0.2</v>
      </c>
      <c r="V175" s="5">
        <v>0.2</v>
      </c>
      <c r="W175" s="5">
        <v>0.2</v>
      </c>
      <c r="X175" s="5">
        <v>0.2</v>
      </c>
    </row>
    <row r="176" spans="1:24" x14ac:dyDescent="0.25">
      <c r="A176" s="4" t="s">
        <v>5348</v>
      </c>
      <c r="B176" s="4" t="s">
        <v>26183</v>
      </c>
      <c r="C176" s="4" t="s">
        <v>26205</v>
      </c>
      <c r="D176" s="1" t="s">
        <v>26206</v>
      </c>
      <c r="E176" s="5" t="s">
        <v>1010</v>
      </c>
      <c r="F176" s="5" t="s">
        <v>5665</v>
      </c>
      <c r="G176" s="5" t="s">
        <v>13337</v>
      </c>
      <c r="H176" s="5" t="s">
        <v>13337</v>
      </c>
      <c r="I176" s="5" t="s">
        <v>13337</v>
      </c>
      <c r="J176" s="5" t="s">
        <v>13337</v>
      </c>
      <c r="K176" s="5" t="s">
        <v>1058</v>
      </c>
      <c r="L176" s="5" t="s">
        <v>1058</v>
      </c>
      <c r="M176" s="5" t="s">
        <v>1058</v>
      </c>
      <c r="N176" s="5" t="s">
        <v>1058</v>
      </c>
      <c r="O176" s="5" t="s">
        <v>1058</v>
      </c>
      <c r="P176" s="5" t="s">
        <v>1058</v>
      </c>
      <c r="Q176" s="5" t="s">
        <v>1058</v>
      </c>
      <c r="R176" s="5" t="s">
        <v>1058</v>
      </c>
      <c r="S176" s="5" t="s">
        <v>1058</v>
      </c>
      <c r="T176" s="5" t="s">
        <v>1058</v>
      </c>
      <c r="U176" s="5" t="s">
        <v>1058</v>
      </c>
      <c r="V176" s="5" t="s">
        <v>1058</v>
      </c>
      <c r="W176" s="5" t="s">
        <v>1058</v>
      </c>
      <c r="X176" s="5" t="s">
        <v>1058</v>
      </c>
    </row>
    <row r="177" spans="1:24" x14ac:dyDescent="0.25">
      <c r="A177" s="4" t="s">
        <v>26207</v>
      </c>
      <c r="B177" s="4" t="s">
        <v>26183</v>
      </c>
      <c r="C177" s="4" t="s">
        <v>12251</v>
      </c>
      <c r="D177" s="1" t="s">
        <v>26208</v>
      </c>
      <c r="E177" s="5" t="s">
        <v>11226</v>
      </c>
      <c r="F177" s="5" t="s">
        <v>11226</v>
      </c>
      <c r="G177" s="5" t="s">
        <v>11226</v>
      </c>
      <c r="H177" s="5" t="s">
        <v>11226</v>
      </c>
      <c r="I177" s="5" t="s">
        <v>11226</v>
      </c>
      <c r="J177" s="5" t="s">
        <v>11226</v>
      </c>
      <c r="K177" s="5" t="s">
        <v>11226</v>
      </c>
      <c r="L177" s="5" t="s">
        <v>11226</v>
      </c>
      <c r="M177" s="5" t="s">
        <v>11226</v>
      </c>
      <c r="N177" s="5" t="s">
        <v>11226</v>
      </c>
      <c r="O177" s="5" t="s">
        <v>11226</v>
      </c>
      <c r="P177" s="5" t="s">
        <v>11226</v>
      </c>
      <c r="Q177" s="5" t="s">
        <v>11226</v>
      </c>
      <c r="R177" s="5" t="s">
        <v>11226</v>
      </c>
      <c r="S177" s="5" t="s">
        <v>11226</v>
      </c>
      <c r="T177" s="5" t="s">
        <v>11226</v>
      </c>
      <c r="U177" s="5" t="s">
        <v>11226</v>
      </c>
      <c r="V177" s="5" t="s">
        <v>11226</v>
      </c>
      <c r="W177" s="5" t="s">
        <v>11226</v>
      </c>
      <c r="X177" s="5" t="s">
        <v>11226</v>
      </c>
    </row>
    <row r="178" spans="1:24" x14ac:dyDescent="0.25">
      <c r="A178" s="4" t="s">
        <v>26209</v>
      </c>
      <c r="B178" s="4" t="s">
        <v>26183</v>
      </c>
      <c r="C178" s="4" t="s">
        <v>12258</v>
      </c>
      <c r="D178" s="1" t="s">
        <v>26210</v>
      </c>
      <c r="E178" s="5" t="s">
        <v>6144</v>
      </c>
      <c r="F178" s="5" t="s">
        <v>6144</v>
      </c>
      <c r="G178" s="5" t="s">
        <v>6144</v>
      </c>
      <c r="H178" s="5" t="s">
        <v>6144</v>
      </c>
      <c r="I178" s="5" t="s">
        <v>6144</v>
      </c>
      <c r="J178" s="5" t="s">
        <v>6144</v>
      </c>
      <c r="K178" s="5" t="s">
        <v>6144</v>
      </c>
      <c r="L178" s="5" t="s">
        <v>6144</v>
      </c>
      <c r="M178" s="5" t="s">
        <v>6144</v>
      </c>
      <c r="N178" s="5" t="s">
        <v>6144</v>
      </c>
      <c r="O178" s="5" t="s">
        <v>6144</v>
      </c>
      <c r="P178" s="5" t="s">
        <v>6144</v>
      </c>
      <c r="Q178" s="5" t="s">
        <v>6144</v>
      </c>
      <c r="R178" s="5" t="s">
        <v>6144</v>
      </c>
      <c r="S178" s="5" t="s">
        <v>6144</v>
      </c>
      <c r="T178" s="5" t="s">
        <v>6144</v>
      </c>
      <c r="U178" s="5" t="s">
        <v>6144</v>
      </c>
      <c r="V178" s="5" t="s">
        <v>6144</v>
      </c>
      <c r="W178" s="5" t="s">
        <v>6144</v>
      </c>
      <c r="X178" s="5" t="s">
        <v>6144</v>
      </c>
    </row>
    <row r="179" spans="1:24" x14ac:dyDescent="0.25">
      <c r="A179" s="4" t="s">
        <v>26211</v>
      </c>
      <c r="B179" s="4" t="s">
        <v>26183</v>
      </c>
      <c r="C179" s="4" t="s">
        <v>26212</v>
      </c>
      <c r="D179" s="1" t="s">
        <v>26213</v>
      </c>
      <c r="E179" s="5" t="s">
        <v>26214</v>
      </c>
      <c r="F179" s="5" t="s">
        <v>26214</v>
      </c>
      <c r="G179" s="5" t="s">
        <v>26214</v>
      </c>
      <c r="H179" s="5" t="s">
        <v>26214</v>
      </c>
      <c r="I179" s="5" t="s">
        <v>26214</v>
      </c>
      <c r="J179" s="5" t="s">
        <v>26214</v>
      </c>
      <c r="K179" s="5" t="s">
        <v>26214</v>
      </c>
      <c r="L179" s="5" t="s">
        <v>26214</v>
      </c>
      <c r="M179" s="5" t="s">
        <v>26214</v>
      </c>
      <c r="N179" s="5" t="s">
        <v>26214</v>
      </c>
      <c r="O179" s="5" t="s">
        <v>10323</v>
      </c>
      <c r="P179" s="5" t="s">
        <v>10323</v>
      </c>
      <c r="Q179" s="5" t="s">
        <v>10323</v>
      </c>
      <c r="R179" s="5" t="s">
        <v>10323</v>
      </c>
      <c r="S179" s="5" t="s">
        <v>10323</v>
      </c>
      <c r="T179" s="5" t="s">
        <v>10323</v>
      </c>
      <c r="U179" s="5" t="s">
        <v>10323</v>
      </c>
      <c r="V179" s="5" t="s">
        <v>10323</v>
      </c>
      <c r="W179" s="5" t="s">
        <v>10323</v>
      </c>
      <c r="X179" s="5" t="s">
        <v>10323</v>
      </c>
    </row>
    <row r="180" spans="1:24" x14ac:dyDescent="0.25">
      <c r="A180" s="4" t="s">
        <v>26215</v>
      </c>
      <c r="B180" s="4" t="s">
        <v>26183</v>
      </c>
      <c r="C180" s="4" t="s">
        <v>26216</v>
      </c>
      <c r="D180" s="1" t="s">
        <v>26213</v>
      </c>
      <c r="E180" s="5">
        <v>0.5</v>
      </c>
      <c r="F180" s="5">
        <v>0.5</v>
      </c>
      <c r="G180" s="5">
        <v>0.5</v>
      </c>
      <c r="H180" s="5">
        <v>0.5</v>
      </c>
      <c r="I180" s="5">
        <v>0.5</v>
      </c>
      <c r="J180" s="5">
        <v>0.5</v>
      </c>
      <c r="K180" s="5">
        <v>0.5</v>
      </c>
      <c r="L180" s="5">
        <v>0.5</v>
      </c>
      <c r="M180" s="5">
        <v>0.5</v>
      </c>
      <c r="N180" s="5">
        <v>0.5</v>
      </c>
      <c r="O180" s="5">
        <v>0.5</v>
      </c>
      <c r="P180" s="5">
        <v>0.5</v>
      </c>
      <c r="Q180" s="5">
        <v>0.5</v>
      </c>
      <c r="R180" s="5">
        <v>0.5</v>
      </c>
      <c r="S180" s="5">
        <v>0.5</v>
      </c>
      <c r="T180" s="5">
        <v>0.5</v>
      </c>
      <c r="U180" s="5">
        <v>0.5</v>
      </c>
      <c r="V180" s="5">
        <v>0.5</v>
      </c>
      <c r="W180" s="5">
        <v>0.5</v>
      </c>
      <c r="X180" s="5">
        <v>0.5</v>
      </c>
    </row>
    <row r="181" spans="1:24" x14ac:dyDescent="0.25">
      <c r="A181" s="4" t="s">
        <v>26217</v>
      </c>
      <c r="B181" s="4" t="s">
        <v>26183</v>
      </c>
      <c r="C181" s="4" t="s">
        <v>26218</v>
      </c>
      <c r="D181" s="1" t="s">
        <v>26219</v>
      </c>
      <c r="E181" s="5">
        <v>0.2</v>
      </c>
      <c r="F181" s="5">
        <v>0.2</v>
      </c>
      <c r="G181" s="5">
        <v>0.2</v>
      </c>
      <c r="H181" s="5">
        <v>0.15</v>
      </c>
      <c r="I181" s="5">
        <v>0.15</v>
      </c>
      <c r="J181" s="5">
        <v>0.15</v>
      </c>
      <c r="K181" s="5">
        <v>0.15</v>
      </c>
      <c r="L181" s="5">
        <v>0.15</v>
      </c>
      <c r="M181" s="5">
        <v>0.15</v>
      </c>
      <c r="N181" s="5">
        <v>0.15</v>
      </c>
      <c r="O181" s="5">
        <v>0.15</v>
      </c>
      <c r="P181" s="5">
        <v>0.15</v>
      </c>
      <c r="Q181" s="5">
        <v>0.15</v>
      </c>
      <c r="R181" s="5">
        <v>0.15</v>
      </c>
      <c r="S181" s="5">
        <v>0.15</v>
      </c>
      <c r="T181" s="5">
        <v>0.15</v>
      </c>
      <c r="U181" s="5">
        <v>0.15</v>
      </c>
      <c r="V181" s="5">
        <v>0.15</v>
      </c>
      <c r="W181" s="5">
        <v>0.15</v>
      </c>
      <c r="X181" s="5">
        <v>0.15</v>
      </c>
    </row>
    <row r="182" spans="1:24" ht="25.5" x14ac:dyDescent="0.25">
      <c r="A182" s="4" t="s">
        <v>5356</v>
      </c>
      <c r="B182" s="4" t="s">
        <v>26220</v>
      </c>
      <c r="C182" s="4" t="s">
        <v>25735</v>
      </c>
      <c r="D182" s="1" t="s">
        <v>25736</v>
      </c>
      <c r="E182" s="5">
        <v>0</v>
      </c>
      <c r="F182" s="5">
        <v>0</v>
      </c>
      <c r="G182" s="5">
        <v>0</v>
      </c>
      <c r="H182" s="5">
        <v>0</v>
      </c>
      <c r="I182" s="5">
        <v>0</v>
      </c>
      <c r="J182" s="5">
        <v>0</v>
      </c>
      <c r="K182" s="5">
        <v>0</v>
      </c>
      <c r="L182" s="5">
        <v>0</v>
      </c>
      <c r="M182" s="5">
        <v>0</v>
      </c>
      <c r="N182" s="5">
        <v>0</v>
      </c>
      <c r="O182" s="5">
        <v>0</v>
      </c>
      <c r="P182" s="5">
        <v>0</v>
      </c>
      <c r="Q182" s="5">
        <v>0</v>
      </c>
      <c r="R182" s="5">
        <v>0</v>
      </c>
      <c r="S182" s="5">
        <v>0</v>
      </c>
      <c r="T182" s="5">
        <v>0</v>
      </c>
      <c r="U182" s="5">
        <v>0</v>
      </c>
      <c r="V182" s="5">
        <v>0</v>
      </c>
      <c r="W182" s="5">
        <v>0</v>
      </c>
      <c r="X182" s="5">
        <v>0</v>
      </c>
    </row>
    <row r="183" spans="1:24" x14ac:dyDescent="0.25">
      <c r="A183" s="4" t="s">
        <v>6011</v>
      </c>
      <c r="B183" s="4" t="s">
        <v>26221</v>
      </c>
      <c r="C183" s="4" t="s">
        <v>26222</v>
      </c>
      <c r="D183" s="1"/>
      <c r="E183" s="5" t="s">
        <v>26223</v>
      </c>
      <c r="F183" s="5" t="s">
        <v>26224</v>
      </c>
      <c r="G183" s="5" t="s">
        <v>26225</v>
      </c>
      <c r="H183" s="5" t="s">
        <v>26226</v>
      </c>
      <c r="I183" s="5" t="s">
        <v>26227</v>
      </c>
      <c r="J183" s="5" t="s">
        <v>26228</v>
      </c>
      <c r="K183" s="5" t="s">
        <v>26228</v>
      </c>
      <c r="L183" s="5" t="s">
        <v>26228</v>
      </c>
      <c r="M183" s="5" t="s">
        <v>26228</v>
      </c>
      <c r="N183" s="5" t="s">
        <v>26228</v>
      </c>
      <c r="O183" s="5" t="s">
        <v>26228</v>
      </c>
      <c r="P183" s="5" t="s">
        <v>26229</v>
      </c>
      <c r="Q183" s="5" t="s">
        <v>26225</v>
      </c>
      <c r="R183" s="5" t="s">
        <v>26230</v>
      </c>
      <c r="S183" s="5" t="s">
        <v>26230</v>
      </c>
      <c r="T183" s="5" t="s">
        <v>26230</v>
      </c>
      <c r="U183" s="5" t="s">
        <v>26230</v>
      </c>
      <c r="V183" s="5" t="s">
        <v>26231</v>
      </c>
      <c r="W183" s="5" t="s">
        <v>26231</v>
      </c>
      <c r="X183" s="5" t="s">
        <v>26231</v>
      </c>
    </row>
    <row r="184" spans="1:24" x14ac:dyDescent="0.25">
      <c r="A184" s="4" t="s">
        <v>6015</v>
      </c>
      <c r="B184" s="4" t="s">
        <v>26221</v>
      </c>
      <c r="C184" s="4" t="s">
        <v>20592</v>
      </c>
      <c r="D184" s="1"/>
      <c r="E184" s="5">
        <v>80</v>
      </c>
      <c r="F184" s="5">
        <v>80</v>
      </c>
      <c r="G184" s="5">
        <v>80</v>
      </c>
      <c r="H184" s="5">
        <v>150</v>
      </c>
      <c r="I184" s="5">
        <v>150</v>
      </c>
      <c r="J184" s="5">
        <v>150</v>
      </c>
      <c r="K184" s="5">
        <v>150</v>
      </c>
      <c r="L184" s="5">
        <v>150</v>
      </c>
      <c r="M184" s="5">
        <v>150</v>
      </c>
      <c r="N184" s="5">
        <v>150</v>
      </c>
      <c r="O184" s="5">
        <v>150</v>
      </c>
      <c r="P184" s="5">
        <v>150</v>
      </c>
      <c r="Q184" s="5">
        <v>150</v>
      </c>
      <c r="R184" s="5">
        <v>150</v>
      </c>
      <c r="S184" s="5">
        <v>150</v>
      </c>
      <c r="T184" s="5">
        <v>150</v>
      </c>
      <c r="U184" s="5">
        <v>150</v>
      </c>
      <c r="V184" s="5">
        <v>150</v>
      </c>
      <c r="W184" s="5">
        <v>150</v>
      </c>
      <c r="X184" s="5">
        <v>150</v>
      </c>
    </row>
    <row r="185" spans="1:24" x14ac:dyDescent="0.25">
      <c r="A185" s="4" t="s">
        <v>6018</v>
      </c>
      <c r="B185" s="4" t="s">
        <v>26221</v>
      </c>
      <c r="C185" s="4" t="s">
        <v>20596</v>
      </c>
      <c r="D185" s="1"/>
      <c r="E185" s="5" t="s">
        <v>26232</v>
      </c>
      <c r="F185" s="5" t="s">
        <v>26233</v>
      </c>
      <c r="G185" s="5" t="s">
        <v>26234</v>
      </c>
      <c r="H185" s="5" t="s">
        <v>26235</v>
      </c>
      <c r="I185" s="5" t="s">
        <v>26236</v>
      </c>
      <c r="J185" s="5" t="s">
        <v>26237</v>
      </c>
      <c r="K185" s="5" t="s">
        <v>26237</v>
      </c>
      <c r="L185" s="5" t="s">
        <v>26237</v>
      </c>
      <c r="M185" s="5" t="s">
        <v>26237</v>
      </c>
      <c r="N185" s="5" t="s">
        <v>26237</v>
      </c>
      <c r="O185" s="5" t="s">
        <v>26237</v>
      </c>
      <c r="P185" s="5" t="s">
        <v>26238</v>
      </c>
      <c r="Q185" s="5" t="s">
        <v>26234</v>
      </c>
      <c r="R185" s="5" t="s">
        <v>26239</v>
      </c>
      <c r="S185" s="5" t="s">
        <v>26239</v>
      </c>
      <c r="T185" s="5" t="s">
        <v>26239</v>
      </c>
      <c r="U185" s="5" t="s">
        <v>26239</v>
      </c>
      <c r="V185" s="5" t="s">
        <v>26239</v>
      </c>
      <c r="W185" s="5" t="s">
        <v>26239</v>
      </c>
      <c r="X185" s="5" t="s">
        <v>26239</v>
      </c>
    </row>
    <row r="186" spans="1:24" x14ac:dyDescent="0.25">
      <c r="A186" s="4" t="s">
        <v>6021</v>
      </c>
      <c r="B186" s="4" t="s">
        <v>26221</v>
      </c>
      <c r="C186" s="4" t="s">
        <v>20594</v>
      </c>
      <c r="D186" s="1"/>
      <c r="E186" s="5">
        <v>125</v>
      </c>
      <c r="F186" s="5">
        <v>125</v>
      </c>
      <c r="G186" s="5">
        <v>125</v>
      </c>
      <c r="H186" s="5">
        <v>220</v>
      </c>
      <c r="I186" s="5">
        <v>220</v>
      </c>
      <c r="J186" s="5">
        <v>220</v>
      </c>
      <c r="K186" s="5">
        <v>220</v>
      </c>
      <c r="L186" s="5">
        <v>220</v>
      </c>
      <c r="M186" s="5">
        <v>220</v>
      </c>
      <c r="N186" s="5">
        <v>220</v>
      </c>
      <c r="O186" s="5">
        <v>220</v>
      </c>
      <c r="P186" s="5">
        <v>220</v>
      </c>
      <c r="Q186" s="5">
        <v>220</v>
      </c>
      <c r="R186" s="5">
        <v>220</v>
      </c>
      <c r="S186" s="5">
        <v>220</v>
      </c>
      <c r="T186" s="5">
        <v>220</v>
      </c>
      <c r="U186" s="5">
        <v>220</v>
      </c>
      <c r="V186" s="5">
        <v>220</v>
      </c>
      <c r="W186" s="5">
        <v>220</v>
      </c>
      <c r="X186" s="5">
        <v>220</v>
      </c>
    </row>
    <row r="187" spans="1:24" x14ac:dyDescent="0.25">
      <c r="A187" s="4" t="s">
        <v>6024</v>
      </c>
      <c r="B187" s="4" t="s">
        <v>26221</v>
      </c>
      <c r="C187" s="4" t="s">
        <v>20598</v>
      </c>
      <c r="D187" s="1"/>
      <c r="E187" s="5" t="s">
        <v>26240</v>
      </c>
      <c r="F187" s="5" t="s">
        <v>26241</v>
      </c>
      <c r="G187" s="5" t="s">
        <v>26242</v>
      </c>
      <c r="H187" s="5" t="s">
        <v>26243</v>
      </c>
      <c r="I187" s="5" t="s">
        <v>26244</v>
      </c>
      <c r="J187" s="5" t="s">
        <v>26245</v>
      </c>
      <c r="K187" s="5" t="s">
        <v>26245</v>
      </c>
      <c r="L187" s="5" t="s">
        <v>26245</v>
      </c>
      <c r="M187" s="5" t="s">
        <v>26245</v>
      </c>
      <c r="N187" s="5" t="s">
        <v>26245</v>
      </c>
      <c r="O187" s="5" t="s">
        <v>26245</v>
      </c>
      <c r="P187" s="5" t="s">
        <v>26246</v>
      </c>
      <c r="Q187" s="5" t="s">
        <v>26247</v>
      </c>
      <c r="R187" s="5" t="s">
        <v>26248</v>
      </c>
      <c r="S187" s="5" t="s">
        <v>26248</v>
      </c>
      <c r="T187" s="5" t="s">
        <v>26248</v>
      </c>
      <c r="U187" s="5" t="s">
        <v>26248</v>
      </c>
      <c r="V187" s="5" t="s">
        <v>26248</v>
      </c>
      <c r="W187" s="5" t="s">
        <v>26248</v>
      </c>
      <c r="X187" s="5" t="s">
        <v>26248</v>
      </c>
    </row>
    <row r="188" spans="1:24" x14ac:dyDescent="0.25">
      <c r="A188" s="4" t="s">
        <v>6027</v>
      </c>
      <c r="B188" s="4" t="s">
        <v>26221</v>
      </c>
      <c r="C188" s="4" t="s">
        <v>26249</v>
      </c>
      <c r="D188" s="1"/>
      <c r="E188" s="5">
        <v>150</v>
      </c>
      <c r="F188" s="5">
        <v>150</v>
      </c>
      <c r="G188" s="5">
        <v>150</v>
      </c>
      <c r="H188" s="5">
        <v>300</v>
      </c>
      <c r="I188" s="5">
        <v>300</v>
      </c>
      <c r="J188" s="5">
        <v>300</v>
      </c>
      <c r="K188" s="5">
        <v>300</v>
      </c>
      <c r="L188" s="5">
        <v>300</v>
      </c>
      <c r="M188" s="5">
        <v>300</v>
      </c>
      <c r="N188" s="5">
        <v>300</v>
      </c>
      <c r="O188" s="5">
        <v>300</v>
      </c>
      <c r="P188" s="5">
        <v>300</v>
      </c>
      <c r="Q188" s="5">
        <v>300</v>
      </c>
      <c r="R188" s="5">
        <v>300</v>
      </c>
      <c r="S188" s="5">
        <v>300</v>
      </c>
      <c r="T188" s="5">
        <v>300</v>
      </c>
      <c r="U188" s="5">
        <v>300</v>
      </c>
      <c r="V188" s="5">
        <v>300</v>
      </c>
      <c r="W188" s="5">
        <v>300</v>
      </c>
      <c r="X188" s="5">
        <v>300</v>
      </c>
    </row>
    <row r="189" spans="1:24" x14ac:dyDescent="0.25">
      <c r="A189" s="4" t="s">
        <v>1173</v>
      </c>
      <c r="B189" s="4" t="s">
        <v>26250</v>
      </c>
      <c r="C189" s="4" t="s">
        <v>26251</v>
      </c>
      <c r="D189" s="1"/>
      <c r="E189" s="5" t="s">
        <v>26252</v>
      </c>
      <c r="F189" s="5" t="s">
        <v>26253</v>
      </c>
      <c r="G189" s="5" t="s">
        <v>26254</v>
      </c>
      <c r="H189" s="5" t="s">
        <v>26255</v>
      </c>
      <c r="I189" s="5" t="s">
        <v>26256</v>
      </c>
      <c r="J189" s="5" t="s">
        <v>26257</v>
      </c>
      <c r="K189" s="5" t="s">
        <v>26257</v>
      </c>
      <c r="L189" s="5" t="s">
        <v>26257</v>
      </c>
      <c r="M189" s="5" t="s">
        <v>26257</v>
      </c>
      <c r="N189" s="5" t="s">
        <v>26257</v>
      </c>
      <c r="O189" s="5" t="s">
        <v>26257</v>
      </c>
      <c r="P189" s="5" t="s">
        <v>26258</v>
      </c>
      <c r="Q189" s="5" t="s">
        <v>26259</v>
      </c>
      <c r="R189" s="5" t="s">
        <v>26260</v>
      </c>
      <c r="S189" s="5" t="s">
        <v>26260</v>
      </c>
      <c r="T189" s="5" t="s">
        <v>26260</v>
      </c>
      <c r="U189" s="5" t="s">
        <v>26261</v>
      </c>
      <c r="V189" s="5" t="s">
        <v>26262</v>
      </c>
      <c r="W189" s="5">
        <v>169.7</v>
      </c>
      <c r="X189" s="5">
        <v>178.3</v>
      </c>
    </row>
    <row r="190" spans="1:24" x14ac:dyDescent="0.25">
      <c r="A190" s="4" t="s">
        <v>1176</v>
      </c>
      <c r="B190" s="4" t="s">
        <v>26250</v>
      </c>
      <c r="C190" s="4" t="s">
        <v>26263</v>
      </c>
      <c r="D190" s="1"/>
      <c r="E190" s="5">
        <v>0.76</v>
      </c>
      <c r="F190" s="5">
        <v>0.71</v>
      </c>
      <c r="G190" s="5">
        <v>0.68</v>
      </c>
      <c r="H190" s="5">
        <v>0.68</v>
      </c>
      <c r="I190" s="5">
        <v>0.65</v>
      </c>
      <c r="J190" s="5">
        <v>0.63</v>
      </c>
      <c r="K190" s="5">
        <v>0.63</v>
      </c>
      <c r="L190" s="5">
        <v>0.63</v>
      </c>
      <c r="M190" s="5">
        <v>0.63</v>
      </c>
      <c r="N190" s="5">
        <v>0.63</v>
      </c>
      <c r="O190" s="5">
        <v>0.63</v>
      </c>
      <c r="P190" s="5">
        <v>0.63</v>
      </c>
      <c r="Q190" s="5">
        <v>0.63</v>
      </c>
      <c r="R190" s="5">
        <v>0.63</v>
      </c>
      <c r="S190" s="5">
        <v>0.63</v>
      </c>
      <c r="T190" s="5">
        <v>0.63</v>
      </c>
      <c r="U190" s="5">
        <v>0.63</v>
      </c>
      <c r="V190" s="5">
        <v>0.63</v>
      </c>
      <c r="W190" s="5">
        <v>0.63</v>
      </c>
      <c r="X190" s="5">
        <v>0.63</v>
      </c>
    </row>
    <row r="191" spans="1:24" x14ac:dyDescent="0.25">
      <c r="A191" s="4" t="s">
        <v>1191</v>
      </c>
      <c r="B191" s="4" t="s">
        <v>26250</v>
      </c>
      <c r="C191" s="4" t="s">
        <v>26264</v>
      </c>
      <c r="D191" s="1"/>
      <c r="E191" s="5" t="s">
        <v>26265</v>
      </c>
      <c r="F191" s="5" t="s">
        <v>26266</v>
      </c>
      <c r="G191" s="5" t="s">
        <v>26267</v>
      </c>
      <c r="H191" s="5" t="s">
        <v>26268</v>
      </c>
      <c r="I191" s="5" t="s">
        <v>26269</v>
      </c>
      <c r="J191" s="5" t="s">
        <v>26270</v>
      </c>
      <c r="K191" s="5" t="s">
        <v>26270</v>
      </c>
      <c r="L191" s="5" t="s">
        <v>26270</v>
      </c>
      <c r="M191" s="5" t="s">
        <v>26270</v>
      </c>
      <c r="N191" s="5" t="s">
        <v>26270</v>
      </c>
      <c r="O191" s="5" t="s">
        <v>26270</v>
      </c>
      <c r="P191" s="5" t="s">
        <v>26271</v>
      </c>
      <c r="Q191" s="5" t="s">
        <v>26272</v>
      </c>
      <c r="R191" s="5" t="s">
        <v>26273</v>
      </c>
      <c r="S191" s="5" t="s">
        <v>26273</v>
      </c>
      <c r="T191" s="5" t="s">
        <v>26273</v>
      </c>
      <c r="U191" s="5" t="s">
        <v>26273</v>
      </c>
      <c r="V191" s="5" t="s">
        <v>26273</v>
      </c>
      <c r="W191" s="5" t="s">
        <v>26273</v>
      </c>
      <c r="X191" s="5" t="s">
        <v>26273</v>
      </c>
    </row>
    <row r="192" spans="1:24" x14ac:dyDescent="0.25">
      <c r="A192" s="4" t="s">
        <v>6319</v>
      </c>
      <c r="B192" s="4" t="s">
        <v>26274</v>
      </c>
      <c r="C192" s="4" t="s">
        <v>26275</v>
      </c>
      <c r="D192" s="1"/>
      <c r="E192" s="5" t="s">
        <v>26276</v>
      </c>
      <c r="F192" s="5" t="s">
        <v>26277</v>
      </c>
      <c r="G192" s="5" t="s">
        <v>26278</v>
      </c>
      <c r="H192" s="5" t="s">
        <v>26279</v>
      </c>
      <c r="I192" s="5" t="s">
        <v>26279</v>
      </c>
      <c r="J192" s="5" t="s">
        <v>26279</v>
      </c>
      <c r="K192" s="5" t="s">
        <v>26279</v>
      </c>
      <c r="L192" s="5" t="s">
        <v>26279</v>
      </c>
      <c r="M192" s="5" t="s">
        <v>26279</v>
      </c>
      <c r="N192" s="5" t="s">
        <v>26279</v>
      </c>
      <c r="O192" s="5" t="s">
        <v>26280</v>
      </c>
      <c r="P192" s="5" t="s">
        <v>26281</v>
      </c>
      <c r="Q192" s="5" t="s">
        <v>26282</v>
      </c>
      <c r="R192" s="5" t="s">
        <v>26283</v>
      </c>
      <c r="S192" s="5" t="s">
        <v>26283</v>
      </c>
      <c r="T192" s="5" t="s">
        <v>26283</v>
      </c>
      <c r="U192" s="5" t="s">
        <v>26284</v>
      </c>
      <c r="V192" s="5" t="s">
        <v>26285</v>
      </c>
      <c r="W192" s="5">
        <v>184.7</v>
      </c>
      <c r="X192" s="5">
        <v>192.7</v>
      </c>
    </row>
    <row r="193" spans="1:24" x14ac:dyDescent="0.25">
      <c r="A193" s="4" t="s">
        <v>6323</v>
      </c>
      <c r="B193" s="4" t="s">
        <v>26274</v>
      </c>
      <c r="C193" s="4" t="s">
        <v>26286</v>
      </c>
      <c r="D193" s="1"/>
      <c r="E193" s="5">
        <v>0.83</v>
      </c>
      <c r="F193" s="5">
        <v>0.73</v>
      </c>
      <c r="G193" s="5">
        <v>0.7</v>
      </c>
      <c r="H193" s="5">
        <v>0.7</v>
      </c>
      <c r="I193" s="5">
        <v>0.7</v>
      </c>
      <c r="J193" s="5">
        <v>0.7</v>
      </c>
      <c r="K193" s="5">
        <v>0.7</v>
      </c>
      <c r="L193" s="5">
        <v>0.7</v>
      </c>
      <c r="M193" s="5">
        <v>0.7</v>
      </c>
      <c r="N193" s="5">
        <v>0.7</v>
      </c>
      <c r="O193" s="5">
        <v>0.7</v>
      </c>
      <c r="P193" s="5">
        <v>0.7</v>
      </c>
      <c r="Q193" s="5">
        <v>0.7</v>
      </c>
      <c r="R193" s="5">
        <v>0.7</v>
      </c>
      <c r="S193" s="5">
        <v>0.7</v>
      </c>
      <c r="T193" s="5">
        <v>0.7</v>
      </c>
      <c r="U193" s="5">
        <v>0.7</v>
      </c>
      <c r="V193" s="5">
        <v>0.7</v>
      </c>
      <c r="W193" s="5">
        <v>0.7</v>
      </c>
      <c r="X193" s="5">
        <v>0.7</v>
      </c>
    </row>
    <row r="194" spans="1:24" x14ac:dyDescent="0.25">
      <c r="A194" s="4" t="s">
        <v>6326</v>
      </c>
      <c r="B194" s="4" t="s">
        <v>26274</v>
      </c>
      <c r="C194" s="4" t="s">
        <v>26287</v>
      </c>
      <c r="D194" s="1"/>
      <c r="E194" s="5" t="s">
        <v>25883</v>
      </c>
      <c r="F194" s="5" t="s">
        <v>26265</v>
      </c>
      <c r="G194" s="5" t="s">
        <v>26288</v>
      </c>
      <c r="H194" s="5" t="s">
        <v>26289</v>
      </c>
      <c r="I194" s="5" t="s">
        <v>26289</v>
      </c>
      <c r="J194" s="5" t="s">
        <v>26289</v>
      </c>
      <c r="K194" s="5" t="s">
        <v>26289</v>
      </c>
      <c r="L194" s="5" t="s">
        <v>26289</v>
      </c>
      <c r="M194" s="5" t="s">
        <v>26289</v>
      </c>
      <c r="N194" s="5" t="s">
        <v>26289</v>
      </c>
      <c r="O194" s="5" t="s">
        <v>26290</v>
      </c>
      <c r="P194" s="5" t="s">
        <v>26291</v>
      </c>
      <c r="Q194" s="5" t="s">
        <v>26292</v>
      </c>
      <c r="R194" s="5" t="s">
        <v>26293</v>
      </c>
      <c r="S194" s="5" t="s">
        <v>26293</v>
      </c>
      <c r="T194" s="5" t="s">
        <v>26293</v>
      </c>
      <c r="U194" s="5" t="s">
        <v>26293</v>
      </c>
      <c r="V194" s="5" t="s">
        <v>26293</v>
      </c>
      <c r="W194" s="5" t="s">
        <v>26293</v>
      </c>
      <c r="X194" s="5" t="s">
        <v>26293</v>
      </c>
    </row>
    <row r="195" spans="1:24" x14ac:dyDescent="0.25">
      <c r="A195" s="4" t="s">
        <v>6329</v>
      </c>
      <c r="B195" s="4" t="s">
        <v>26274</v>
      </c>
      <c r="C195" s="4" t="s">
        <v>26294</v>
      </c>
      <c r="D195" s="1"/>
      <c r="E195" s="5">
        <v>0.98</v>
      </c>
      <c r="F195" s="5">
        <v>0.91</v>
      </c>
      <c r="G195" s="5">
        <v>0.95</v>
      </c>
      <c r="H195" s="5">
        <v>0.94</v>
      </c>
      <c r="I195" s="5">
        <v>0.94</v>
      </c>
      <c r="J195" s="5">
        <v>0.94</v>
      </c>
      <c r="K195" s="5">
        <v>0.94</v>
      </c>
      <c r="L195" s="5">
        <v>0.94</v>
      </c>
      <c r="M195" s="5">
        <v>0.94</v>
      </c>
      <c r="N195" s="5">
        <v>0.94</v>
      </c>
      <c r="O195" s="5">
        <v>0.94</v>
      </c>
      <c r="P195" s="5">
        <v>0.94</v>
      </c>
      <c r="Q195" s="5">
        <v>0.94</v>
      </c>
      <c r="R195" s="5">
        <v>0.94</v>
      </c>
      <c r="S195" s="5">
        <v>0.94</v>
      </c>
      <c r="T195" s="5">
        <v>0.94</v>
      </c>
      <c r="U195" s="5">
        <v>0.94</v>
      </c>
      <c r="V195" s="5">
        <v>0.94</v>
      </c>
      <c r="W195" s="5">
        <v>0.94</v>
      </c>
      <c r="X195" s="5">
        <v>0.94</v>
      </c>
    </row>
    <row r="196" spans="1:24" x14ac:dyDescent="0.25">
      <c r="A196" s="4" t="s">
        <v>17946</v>
      </c>
      <c r="B196" s="4" t="s">
        <v>26274</v>
      </c>
      <c r="C196" s="4" t="s">
        <v>26295</v>
      </c>
      <c r="D196" s="1"/>
      <c r="E196" s="5" t="s">
        <v>26296</v>
      </c>
      <c r="F196" s="5" t="s">
        <v>26297</v>
      </c>
      <c r="G196" s="5" t="s">
        <v>25816</v>
      </c>
      <c r="H196" s="5" t="s">
        <v>26298</v>
      </c>
      <c r="I196" s="5" t="s">
        <v>26298</v>
      </c>
      <c r="J196" s="5" t="s">
        <v>26298</v>
      </c>
      <c r="K196" s="5" t="s">
        <v>26298</v>
      </c>
      <c r="L196" s="5" t="s">
        <v>26298</v>
      </c>
      <c r="M196" s="5" t="s">
        <v>26298</v>
      </c>
      <c r="N196" s="5" t="s">
        <v>26298</v>
      </c>
      <c r="O196" s="5" t="s">
        <v>26299</v>
      </c>
      <c r="P196" s="5" t="s">
        <v>26300</v>
      </c>
      <c r="Q196" s="5" t="s">
        <v>26301</v>
      </c>
      <c r="R196" s="5" t="s">
        <v>26302</v>
      </c>
      <c r="S196" s="5" t="s">
        <v>26302</v>
      </c>
      <c r="T196" s="5" t="s">
        <v>26302</v>
      </c>
      <c r="U196" s="5" t="s">
        <v>26302</v>
      </c>
      <c r="V196" s="5" t="s">
        <v>26302</v>
      </c>
      <c r="W196" s="5" t="s">
        <v>26302</v>
      </c>
      <c r="X196" s="5" t="s">
        <v>26302</v>
      </c>
    </row>
    <row r="197" spans="1:24" x14ac:dyDescent="0.25">
      <c r="A197" s="4" t="s">
        <v>6401</v>
      </c>
      <c r="B197" s="4" t="s">
        <v>26303</v>
      </c>
      <c r="C197" s="4" t="s">
        <v>26304</v>
      </c>
      <c r="D197" s="1"/>
      <c r="E197" s="5" t="s">
        <v>26305</v>
      </c>
      <c r="F197" s="5" t="s">
        <v>26305</v>
      </c>
      <c r="G197" s="5" t="s">
        <v>26305</v>
      </c>
      <c r="H197" s="5" t="s">
        <v>25877</v>
      </c>
      <c r="I197" s="5" t="s">
        <v>25877</v>
      </c>
      <c r="J197" s="5" t="s">
        <v>25877</v>
      </c>
      <c r="K197" s="5" t="s">
        <v>25877</v>
      </c>
      <c r="L197" s="5" t="s">
        <v>25877</v>
      </c>
      <c r="M197" s="5" t="s">
        <v>25877</v>
      </c>
      <c r="N197" s="5" t="s">
        <v>25877</v>
      </c>
      <c r="O197" s="5" t="s">
        <v>25877</v>
      </c>
      <c r="P197" s="5" t="s">
        <v>25877</v>
      </c>
      <c r="Q197" s="5" t="s">
        <v>25877</v>
      </c>
      <c r="R197" s="5" t="s">
        <v>25877</v>
      </c>
      <c r="S197" s="5" t="s">
        <v>25877</v>
      </c>
      <c r="T197" s="5" t="s">
        <v>25877</v>
      </c>
      <c r="U197" s="5" t="s">
        <v>25877</v>
      </c>
      <c r="V197" s="5" t="s">
        <v>25877</v>
      </c>
      <c r="W197" s="5" t="s">
        <v>25877</v>
      </c>
      <c r="X197" s="5" t="s">
        <v>25877</v>
      </c>
    </row>
    <row r="198" spans="1:24" x14ac:dyDescent="0.25">
      <c r="A198" s="4" t="s">
        <v>6414</v>
      </c>
      <c r="B198" s="4" t="s">
        <v>26303</v>
      </c>
      <c r="C198" s="4" t="s">
        <v>26306</v>
      </c>
      <c r="D198" s="1"/>
      <c r="E198" s="5" t="s">
        <v>26307</v>
      </c>
      <c r="F198" s="5" t="s">
        <v>26307</v>
      </c>
      <c r="G198" s="5" t="s">
        <v>26307</v>
      </c>
      <c r="H198" s="5" t="s">
        <v>26308</v>
      </c>
      <c r="I198" s="5" t="s">
        <v>26308</v>
      </c>
      <c r="J198" s="5" t="s">
        <v>26308</v>
      </c>
      <c r="K198" s="5" t="s">
        <v>26308</v>
      </c>
      <c r="L198" s="5" t="s">
        <v>26308</v>
      </c>
      <c r="M198" s="5" t="s">
        <v>26308</v>
      </c>
      <c r="N198" s="5" t="s">
        <v>26308</v>
      </c>
      <c r="O198" s="5" t="s">
        <v>26308</v>
      </c>
      <c r="P198" s="5" t="s">
        <v>26308</v>
      </c>
      <c r="Q198" s="5" t="s">
        <v>26308</v>
      </c>
      <c r="R198" s="5" t="s">
        <v>26308</v>
      </c>
      <c r="S198" s="5" t="s">
        <v>26308</v>
      </c>
      <c r="T198" s="5" t="s">
        <v>26308</v>
      </c>
      <c r="U198" s="5" t="s">
        <v>26308</v>
      </c>
      <c r="V198" s="5" t="s">
        <v>26308</v>
      </c>
      <c r="W198" s="5" t="s">
        <v>26308</v>
      </c>
      <c r="X198" s="5" t="s">
        <v>26308</v>
      </c>
    </row>
    <row r="199" spans="1:24" x14ac:dyDescent="0.25">
      <c r="A199" s="4" t="s">
        <v>6426</v>
      </c>
      <c r="B199" s="4" t="s">
        <v>26303</v>
      </c>
      <c r="C199" s="4" t="s">
        <v>26309</v>
      </c>
      <c r="D199" s="1"/>
      <c r="E199" s="5" t="s">
        <v>25877</v>
      </c>
      <c r="F199" s="5" t="s">
        <v>25877</v>
      </c>
      <c r="G199" s="5" t="s">
        <v>25877</v>
      </c>
      <c r="H199" s="5" t="s">
        <v>25895</v>
      </c>
      <c r="I199" s="5" t="s">
        <v>25895</v>
      </c>
      <c r="J199" s="5" t="s">
        <v>25895</v>
      </c>
      <c r="K199" s="5" t="s">
        <v>25895</v>
      </c>
      <c r="L199" s="5" t="s">
        <v>25895</v>
      </c>
      <c r="M199" s="5" t="s">
        <v>25895</v>
      </c>
      <c r="N199" s="5" t="s">
        <v>25895</v>
      </c>
      <c r="O199" s="5" t="s">
        <v>25895</v>
      </c>
      <c r="P199" s="5" t="s">
        <v>25895</v>
      </c>
      <c r="Q199" s="5" t="s">
        <v>25895</v>
      </c>
      <c r="R199" s="5" t="s">
        <v>25895</v>
      </c>
      <c r="S199" s="5" t="s">
        <v>25895</v>
      </c>
      <c r="T199" s="5" t="s">
        <v>25895</v>
      </c>
      <c r="U199" s="5" t="s">
        <v>25895</v>
      </c>
      <c r="V199" s="5" t="s">
        <v>25895</v>
      </c>
      <c r="W199" s="5" t="s">
        <v>25895</v>
      </c>
      <c r="X199" s="5" t="s">
        <v>25895</v>
      </c>
    </row>
    <row r="200" spans="1:24" x14ac:dyDescent="0.25">
      <c r="A200" s="4" t="s">
        <v>6437</v>
      </c>
      <c r="B200" s="4" t="s">
        <v>26303</v>
      </c>
      <c r="C200" s="4" t="s">
        <v>26310</v>
      </c>
      <c r="D200" s="1"/>
      <c r="E200" s="5" t="s">
        <v>26223</v>
      </c>
      <c r="F200" s="5" t="s">
        <v>26224</v>
      </c>
      <c r="G200" s="5" t="s">
        <v>26225</v>
      </c>
      <c r="H200" s="5" t="s">
        <v>26226</v>
      </c>
      <c r="I200" s="5" t="s">
        <v>26227</v>
      </c>
      <c r="J200" s="5" t="s">
        <v>26228</v>
      </c>
      <c r="K200" s="5" t="s">
        <v>26228</v>
      </c>
      <c r="L200" s="5" t="s">
        <v>26228</v>
      </c>
      <c r="M200" s="5" t="s">
        <v>26228</v>
      </c>
      <c r="N200" s="5" t="s">
        <v>26228</v>
      </c>
      <c r="O200" s="5" t="s">
        <v>26228</v>
      </c>
      <c r="P200" s="5" t="s">
        <v>26229</v>
      </c>
      <c r="Q200" s="5" t="s">
        <v>26225</v>
      </c>
      <c r="R200" s="5" t="s">
        <v>26231</v>
      </c>
      <c r="S200" s="5" t="s">
        <v>26231</v>
      </c>
      <c r="T200" s="5" t="s">
        <v>26231</v>
      </c>
      <c r="U200" s="5" t="s">
        <v>26311</v>
      </c>
      <c r="V200" s="5" t="s">
        <v>26311</v>
      </c>
      <c r="W200" s="5" t="s">
        <v>26312</v>
      </c>
      <c r="X200" s="5" t="s">
        <v>26313</v>
      </c>
    </row>
    <row r="201" spans="1:24" x14ac:dyDescent="0.25">
      <c r="A201" s="4" t="s">
        <v>6447</v>
      </c>
      <c r="B201" s="4" t="s">
        <v>26303</v>
      </c>
      <c r="C201" s="4" t="s">
        <v>26314</v>
      </c>
      <c r="D201" s="1"/>
      <c r="E201" s="5" t="s">
        <v>26315</v>
      </c>
      <c r="F201" s="5" t="s">
        <v>26233</v>
      </c>
      <c r="G201" s="5" t="s">
        <v>26316</v>
      </c>
      <c r="H201" s="5" t="s">
        <v>26235</v>
      </c>
      <c r="I201" s="5" t="s">
        <v>26236</v>
      </c>
      <c r="J201" s="5" t="s">
        <v>26237</v>
      </c>
      <c r="K201" s="5" t="s">
        <v>26237</v>
      </c>
      <c r="L201" s="5" t="s">
        <v>26237</v>
      </c>
      <c r="M201" s="5" t="s">
        <v>26237</v>
      </c>
      <c r="N201" s="5" t="s">
        <v>26237</v>
      </c>
      <c r="O201" s="5" t="s">
        <v>26237</v>
      </c>
      <c r="P201" s="5" t="s">
        <v>26238</v>
      </c>
      <c r="Q201" s="5" t="s">
        <v>26234</v>
      </c>
      <c r="R201" s="5" t="s">
        <v>26239</v>
      </c>
      <c r="S201" s="5" t="s">
        <v>26239</v>
      </c>
      <c r="T201" s="5" t="s">
        <v>26239</v>
      </c>
      <c r="U201" s="5" t="s">
        <v>26317</v>
      </c>
      <c r="V201" s="5" t="s">
        <v>26317</v>
      </c>
      <c r="W201" s="5" t="s">
        <v>26318</v>
      </c>
      <c r="X201" s="5" t="s">
        <v>26319</v>
      </c>
    </row>
    <row r="202" spans="1:24" x14ac:dyDescent="0.25">
      <c r="A202" s="4" t="s">
        <v>6455</v>
      </c>
      <c r="B202" s="4" t="s">
        <v>26303</v>
      </c>
      <c r="C202" s="4" t="s">
        <v>26320</v>
      </c>
      <c r="D202" s="1"/>
      <c r="E202" s="5" t="s">
        <v>26321</v>
      </c>
      <c r="F202" s="5" t="s">
        <v>26241</v>
      </c>
      <c r="G202" s="5" t="s">
        <v>26242</v>
      </c>
      <c r="H202" s="5" t="s">
        <v>26243</v>
      </c>
      <c r="I202" s="5" t="s">
        <v>26244</v>
      </c>
      <c r="J202" s="5" t="s">
        <v>26245</v>
      </c>
      <c r="K202" s="5" t="s">
        <v>26245</v>
      </c>
      <c r="L202" s="5" t="s">
        <v>26245</v>
      </c>
      <c r="M202" s="5" t="s">
        <v>26245</v>
      </c>
      <c r="N202" s="5" t="s">
        <v>26245</v>
      </c>
      <c r="O202" s="5" t="s">
        <v>26245</v>
      </c>
      <c r="P202" s="5" t="s">
        <v>26246</v>
      </c>
      <c r="Q202" s="5" t="s">
        <v>26247</v>
      </c>
      <c r="R202" s="5" t="s">
        <v>26248</v>
      </c>
      <c r="S202" s="5" t="s">
        <v>26248</v>
      </c>
      <c r="T202" s="5" t="s">
        <v>26248</v>
      </c>
      <c r="U202" s="5" t="s">
        <v>26322</v>
      </c>
      <c r="V202" s="5" t="s">
        <v>26322</v>
      </c>
      <c r="W202" s="5" t="s">
        <v>26323</v>
      </c>
      <c r="X202" s="5" t="s">
        <v>26324</v>
      </c>
    </row>
    <row r="203" spans="1:24" x14ac:dyDescent="0.25">
      <c r="A203" s="4" t="s">
        <v>6458</v>
      </c>
      <c r="B203" s="4" t="s">
        <v>26303</v>
      </c>
      <c r="C203" s="4" t="s">
        <v>26325</v>
      </c>
      <c r="D203" s="1"/>
      <c r="E203" s="5" t="s">
        <v>25819</v>
      </c>
      <c r="F203" s="5" t="s">
        <v>25820</v>
      </c>
      <c r="G203" s="5" t="s">
        <v>25821</v>
      </c>
      <c r="H203" s="5" t="s">
        <v>25822</v>
      </c>
      <c r="I203" s="5" t="s">
        <v>25823</v>
      </c>
      <c r="J203" s="5" t="s">
        <v>25824</v>
      </c>
      <c r="K203" s="5" t="s">
        <v>25824</v>
      </c>
      <c r="L203" s="5" t="s">
        <v>25824</v>
      </c>
      <c r="M203" s="5" t="s">
        <v>25824</v>
      </c>
      <c r="N203" s="5" t="s">
        <v>25824</v>
      </c>
      <c r="O203" s="5" t="s">
        <v>25824</v>
      </c>
      <c r="P203" s="5" t="s">
        <v>25825</v>
      </c>
      <c r="Q203" s="5" t="s">
        <v>25826</v>
      </c>
      <c r="R203" s="5" t="s">
        <v>25827</v>
      </c>
      <c r="S203" s="5" t="s">
        <v>25827</v>
      </c>
      <c r="T203" s="5" t="s">
        <v>25827</v>
      </c>
      <c r="U203" s="5" t="s">
        <v>26326</v>
      </c>
      <c r="V203" s="5" t="s">
        <v>26326</v>
      </c>
      <c r="W203" s="5" t="s">
        <v>25777</v>
      </c>
      <c r="X203" s="5" t="s">
        <v>26327</v>
      </c>
    </row>
    <row r="204" spans="1:24" x14ac:dyDescent="0.25">
      <c r="A204" s="4" t="s">
        <v>6461</v>
      </c>
      <c r="B204" s="4" t="s">
        <v>26303</v>
      </c>
      <c r="C204" s="4" t="s">
        <v>26328</v>
      </c>
      <c r="D204" s="1"/>
      <c r="E204" s="5">
        <v>60</v>
      </c>
      <c r="F204" s="5">
        <v>60</v>
      </c>
      <c r="G204" s="5">
        <v>60</v>
      </c>
      <c r="H204" s="5">
        <v>60</v>
      </c>
      <c r="I204" s="5">
        <v>60</v>
      </c>
      <c r="J204" s="5">
        <v>60</v>
      </c>
      <c r="K204" s="5">
        <v>60</v>
      </c>
      <c r="L204" s="5">
        <v>60</v>
      </c>
      <c r="M204" s="5">
        <v>60</v>
      </c>
      <c r="N204" s="5">
        <v>60</v>
      </c>
      <c r="O204" s="5">
        <v>60</v>
      </c>
      <c r="P204" s="5">
        <v>60</v>
      </c>
      <c r="Q204" s="5">
        <v>60</v>
      </c>
      <c r="R204" s="5">
        <v>60</v>
      </c>
      <c r="S204" s="5">
        <v>60</v>
      </c>
      <c r="T204" s="5">
        <v>60</v>
      </c>
      <c r="U204" s="5">
        <v>60</v>
      </c>
      <c r="V204" s="5">
        <v>60</v>
      </c>
      <c r="W204" s="5">
        <v>60</v>
      </c>
      <c r="X204" s="5">
        <v>60</v>
      </c>
    </row>
    <row r="205" spans="1:24" x14ac:dyDescent="0.25">
      <c r="A205" s="4" t="s">
        <v>11389</v>
      </c>
      <c r="B205" s="4" t="s">
        <v>26303</v>
      </c>
      <c r="C205" s="4" t="s">
        <v>15521</v>
      </c>
      <c r="D205" s="1"/>
      <c r="E205" s="5">
        <v>12</v>
      </c>
      <c r="F205" s="5">
        <v>12</v>
      </c>
      <c r="G205" s="5">
        <v>12</v>
      </c>
      <c r="H205" s="5">
        <v>12</v>
      </c>
      <c r="I205" s="5">
        <v>12</v>
      </c>
      <c r="J205" s="5">
        <v>12</v>
      </c>
      <c r="K205" s="5">
        <v>12</v>
      </c>
      <c r="L205" s="5">
        <v>9</v>
      </c>
      <c r="M205" s="5">
        <v>9</v>
      </c>
      <c r="N205" s="5">
        <v>9</v>
      </c>
      <c r="O205" s="5">
        <v>9</v>
      </c>
      <c r="P205" s="5">
        <v>9</v>
      </c>
      <c r="Q205" s="5">
        <v>9</v>
      </c>
      <c r="R205" s="5">
        <v>9</v>
      </c>
      <c r="S205" s="5">
        <v>9</v>
      </c>
      <c r="T205" s="5">
        <v>9</v>
      </c>
      <c r="U205" s="5">
        <v>9</v>
      </c>
      <c r="V205" s="5">
        <v>9</v>
      </c>
      <c r="W205" s="5">
        <v>9</v>
      </c>
      <c r="X205" s="5">
        <v>9</v>
      </c>
    </row>
    <row r="206" spans="1:24" x14ac:dyDescent="0.25">
      <c r="A206" s="4" t="s">
        <v>11392</v>
      </c>
      <c r="B206" s="4" t="s">
        <v>26303</v>
      </c>
      <c r="C206" s="4" t="s">
        <v>15523</v>
      </c>
      <c r="D206" s="1"/>
      <c r="E206" s="5">
        <v>9</v>
      </c>
      <c r="F206" s="5">
        <v>9</v>
      </c>
      <c r="G206" s="5">
        <v>9</v>
      </c>
      <c r="H206" s="5">
        <v>9</v>
      </c>
      <c r="I206" s="5">
        <v>9</v>
      </c>
      <c r="J206" s="5">
        <v>9</v>
      </c>
      <c r="K206" s="5">
        <v>9</v>
      </c>
      <c r="L206" s="5">
        <v>6</v>
      </c>
      <c r="M206" s="5">
        <v>6</v>
      </c>
      <c r="N206" s="5">
        <v>6</v>
      </c>
      <c r="O206" s="5">
        <v>6</v>
      </c>
      <c r="P206" s="5">
        <v>6</v>
      </c>
      <c r="Q206" s="5">
        <v>6</v>
      </c>
      <c r="R206" s="5">
        <v>6</v>
      </c>
      <c r="S206" s="5">
        <v>6</v>
      </c>
      <c r="T206" s="5">
        <v>6</v>
      </c>
      <c r="U206" s="5">
        <v>6</v>
      </c>
      <c r="V206" s="5">
        <v>6</v>
      </c>
      <c r="W206" s="5">
        <v>6</v>
      </c>
      <c r="X206" s="5">
        <v>6</v>
      </c>
    </row>
    <row r="207" spans="1:24" x14ac:dyDescent="0.25">
      <c r="A207" s="4" t="s">
        <v>11396</v>
      </c>
      <c r="B207" s="4" t="s">
        <v>26303</v>
      </c>
      <c r="C207" s="4" t="s">
        <v>26329</v>
      </c>
      <c r="D207" s="1"/>
      <c r="E207" s="5" t="s">
        <v>26330</v>
      </c>
      <c r="F207" s="5" t="s">
        <v>26330</v>
      </c>
      <c r="G207" s="5" t="s">
        <v>26330</v>
      </c>
      <c r="H207" s="5" t="s">
        <v>26330</v>
      </c>
      <c r="I207" s="5" t="s">
        <v>26330</v>
      </c>
      <c r="J207" s="5" t="s">
        <v>26330</v>
      </c>
      <c r="K207" s="5" t="s">
        <v>26330</v>
      </c>
      <c r="L207" s="5" t="s">
        <v>26330</v>
      </c>
      <c r="M207" s="5" t="s">
        <v>26330</v>
      </c>
      <c r="N207" s="5" t="s">
        <v>26330</v>
      </c>
      <c r="O207" s="5" t="s">
        <v>26330</v>
      </c>
      <c r="P207" s="5" t="s">
        <v>26330</v>
      </c>
      <c r="Q207" s="5" t="s">
        <v>26330</v>
      </c>
      <c r="R207" s="5" t="s">
        <v>26330</v>
      </c>
      <c r="S207" s="5" t="s">
        <v>26330</v>
      </c>
      <c r="T207" s="5" t="s">
        <v>26330</v>
      </c>
      <c r="U207" s="5" t="s">
        <v>26330</v>
      </c>
      <c r="V207" s="5" t="s">
        <v>26330</v>
      </c>
      <c r="W207" s="5" t="s">
        <v>26330</v>
      </c>
      <c r="X207" s="5" t="s">
        <v>26330</v>
      </c>
    </row>
    <row r="208" spans="1:24" x14ac:dyDescent="0.25">
      <c r="A208" s="4" t="s">
        <v>11399</v>
      </c>
      <c r="B208" s="4" t="s">
        <v>26303</v>
      </c>
      <c r="C208" s="4" t="s">
        <v>26331</v>
      </c>
      <c r="D208" s="1"/>
      <c r="E208" s="5" t="s">
        <v>26332</v>
      </c>
      <c r="F208" s="5" t="s">
        <v>26333</v>
      </c>
      <c r="G208" s="5" t="s">
        <v>26334</v>
      </c>
      <c r="H208" s="5" t="s">
        <v>26335</v>
      </c>
      <c r="I208" s="5" t="s">
        <v>26336</v>
      </c>
      <c r="J208" s="5" t="s">
        <v>26337</v>
      </c>
      <c r="K208" s="5" t="s">
        <v>26337</v>
      </c>
      <c r="L208" s="5" t="s">
        <v>26337</v>
      </c>
      <c r="M208" s="5" t="s">
        <v>26337</v>
      </c>
      <c r="N208" s="5" t="s">
        <v>26337</v>
      </c>
      <c r="O208" s="5" t="s">
        <v>26337</v>
      </c>
      <c r="P208" s="5" t="s">
        <v>26338</v>
      </c>
      <c r="Q208" s="5" t="s">
        <v>26334</v>
      </c>
      <c r="R208" s="5" t="s">
        <v>26339</v>
      </c>
      <c r="S208" s="5" t="s">
        <v>26339</v>
      </c>
      <c r="T208" s="5" t="s">
        <v>26339</v>
      </c>
      <c r="U208" s="5" t="s">
        <v>26340</v>
      </c>
      <c r="V208" s="5" t="s">
        <v>26340</v>
      </c>
      <c r="W208" s="5" t="s">
        <v>26341</v>
      </c>
      <c r="X208" s="5" t="s">
        <v>26342</v>
      </c>
    </row>
    <row r="209" spans="1:24" x14ac:dyDescent="0.25">
      <c r="A209" s="4" t="s">
        <v>14085</v>
      </c>
      <c r="B209" s="4" t="s">
        <v>26303</v>
      </c>
      <c r="C209" s="4" t="s">
        <v>26343</v>
      </c>
      <c r="D209" s="1"/>
      <c r="E209" s="5" t="s">
        <v>26344</v>
      </c>
      <c r="F209" s="5" t="s">
        <v>26345</v>
      </c>
      <c r="G209" s="5" t="s">
        <v>26346</v>
      </c>
      <c r="H209" s="5" t="s">
        <v>26347</v>
      </c>
      <c r="I209" s="5" t="s">
        <v>26348</v>
      </c>
      <c r="J209" s="5" t="s">
        <v>26349</v>
      </c>
      <c r="K209" s="5" t="s">
        <v>26349</v>
      </c>
      <c r="L209" s="5" t="s">
        <v>26349</v>
      </c>
      <c r="M209" s="5" t="s">
        <v>26349</v>
      </c>
      <c r="N209" s="5" t="s">
        <v>26349</v>
      </c>
      <c r="O209" s="5" t="s">
        <v>26349</v>
      </c>
      <c r="P209" s="5" t="s">
        <v>26350</v>
      </c>
      <c r="Q209" s="5" t="s">
        <v>26351</v>
      </c>
      <c r="R209" s="5" t="s">
        <v>26271</v>
      </c>
      <c r="S209" s="5" t="s">
        <v>26271</v>
      </c>
      <c r="T209" s="5" t="s">
        <v>26271</v>
      </c>
      <c r="U209" s="5" t="s">
        <v>26271</v>
      </c>
      <c r="V209" s="5" t="s">
        <v>26271</v>
      </c>
      <c r="W209" s="5" t="s">
        <v>26271</v>
      </c>
      <c r="X209" s="5" t="s">
        <v>26271</v>
      </c>
    </row>
    <row r="210" spans="1:24" x14ac:dyDescent="0.25">
      <c r="A210" s="4" t="s">
        <v>14092</v>
      </c>
      <c r="B210" s="4" t="s">
        <v>26303</v>
      </c>
      <c r="C210" s="4" t="s">
        <v>26352</v>
      </c>
      <c r="D210" s="1"/>
      <c r="E210" s="5">
        <v>0.43</v>
      </c>
      <c r="F210" s="5">
        <v>0.41</v>
      </c>
      <c r="G210" s="5">
        <v>0.4</v>
      </c>
      <c r="H210" s="5">
        <v>0.4</v>
      </c>
      <c r="I210" s="5">
        <v>0.38</v>
      </c>
      <c r="J210" s="5">
        <v>0.37</v>
      </c>
      <c r="K210" s="5">
        <v>0.37</v>
      </c>
      <c r="L210" s="5">
        <v>0.37</v>
      </c>
      <c r="M210" s="5">
        <v>0.37</v>
      </c>
      <c r="N210" s="5">
        <v>0.37</v>
      </c>
      <c r="O210" s="5">
        <v>0.37</v>
      </c>
      <c r="P210" s="5">
        <v>0.37</v>
      </c>
      <c r="Q210" s="5">
        <v>0.37</v>
      </c>
      <c r="R210" s="5">
        <v>0.37</v>
      </c>
      <c r="S210" s="5">
        <v>0.37</v>
      </c>
      <c r="T210" s="5">
        <v>0.37</v>
      </c>
      <c r="U210" s="5">
        <v>0.37</v>
      </c>
      <c r="V210" s="5">
        <v>0.37</v>
      </c>
      <c r="W210" s="5">
        <v>0.37</v>
      </c>
      <c r="X210" s="5">
        <v>0.37</v>
      </c>
    </row>
    <row r="211" spans="1:24" x14ac:dyDescent="0.25">
      <c r="A211" s="4" t="s">
        <v>6464</v>
      </c>
      <c r="B211" s="4" t="s">
        <v>26353</v>
      </c>
      <c r="C211" s="4" t="s">
        <v>26354</v>
      </c>
      <c r="D211" s="1"/>
      <c r="E211" s="5" t="s">
        <v>25764</v>
      </c>
      <c r="F211" s="5" t="s">
        <v>25764</v>
      </c>
      <c r="G211" s="5" t="s">
        <v>25764</v>
      </c>
      <c r="H211" s="5" t="s">
        <v>25764</v>
      </c>
      <c r="I211" s="5" t="s">
        <v>25764</v>
      </c>
      <c r="J211" s="5" t="s">
        <v>25764</v>
      </c>
      <c r="K211" s="5" t="s">
        <v>25764</v>
      </c>
      <c r="L211" s="5" t="s">
        <v>25764</v>
      </c>
      <c r="M211" s="5" t="s">
        <v>25764</v>
      </c>
      <c r="N211" s="5" t="s">
        <v>25764</v>
      </c>
      <c r="O211" s="5" t="s">
        <v>25764</v>
      </c>
      <c r="P211" s="5" t="s">
        <v>25764</v>
      </c>
      <c r="Q211" s="5" t="s">
        <v>25764</v>
      </c>
      <c r="R211" s="5" t="s">
        <v>25764</v>
      </c>
      <c r="S211" s="5" t="s">
        <v>25764</v>
      </c>
      <c r="T211" s="5" t="s">
        <v>25764</v>
      </c>
      <c r="U211" s="5" t="s">
        <v>25764</v>
      </c>
      <c r="V211" s="5" t="s">
        <v>25764</v>
      </c>
      <c r="W211" s="5" t="s">
        <v>25764</v>
      </c>
      <c r="X211" s="5" t="s">
        <v>25764</v>
      </c>
    </row>
    <row r="212" spans="1:24" x14ac:dyDescent="0.25">
      <c r="A212" s="4" t="s">
        <v>6469</v>
      </c>
      <c r="B212" s="4" t="s">
        <v>26353</v>
      </c>
      <c r="C212" s="4" t="s">
        <v>26355</v>
      </c>
      <c r="D212" s="1"/>
      <c r="E212" s="5" t="s">
        <v>25881</v>
      </c>
      <c r="F212" s="5" t="s">
        <v>26356</v>
      </c>
      <c r="G212" s="5" t="s">
        <v>26356</v>
      </c>
      <c r="H212" s="5" t="s">
        <v>26356</v>
      </c>
      <c r="I212" s="5" t="s">
        <v>26356</v>
      </c>
      <c r="J212" s="5" t="s">
        <v>26356</v>
      </c>
      <c r="K212" s="5" t="s">
        <v>26356</v>
      </c>
      <c r="L212" s="5" t="s">
        <v>26356</v>
      </c>
      <c r="M212" s="5" t="s">
        <v>26356</v>
      </c>
      <c r="N212" s="5" t="s">
        <v>26356</v>
      </c>
      <c r="O212" s="5" t="s">
        <v>26356</v>
      </c>
      <c r="P212" s="5" t="s">
        <v>26356</v>
      </c>
      <c r="Q212" s="5" t="s">
        <v>26356</v>
      </c>
      <c r="R212" s="5" t="s">
        <v>26356</v>
      </c>
      <c r="S212" s="5" t="s">
        <v>26356</v>
      </c>
      <c r="T212" s="5" t="s">
        <v>26356</v>
      </c>
      <c r="U212" s="5" t="s">
        <v>26356</v>
      </c>
      <c r="V212" s="5" t="s">
        <v>26356</v>
      </c>
      <c r="W212" s="5" t="s">
        <v>26356</v>
      </c>
      <c r="X212" s="5" t="s">
        <v>26356</v>
      </c>
    </row>
    <row r="213" spans="1:24" x14ac:dyDescent="0.25">
      <c r="A213" s="4" t="s">
        <v>6473</v>
      </c>
      <c r="B213" s="4" t="s">
        <v>26353</v>
      </c>
      <c r="C213" s="4" t="s">
        <v>26357</v>
      </c>
      <c r="D213" s="1"/>
      <c r="E213" s="5" t="s">
        <v>26358</v>
      </c>
      <c r="F213" s="5" t="s">
        <v>26359</v>
      </c>
      <c r="G213" s="5" t="s">
        <v>26358</v>
      </c>
      <c r="H213" s="5" t="s">
        <v>26360</v>
      </c>
      <c r="I213" s="5" t="s">
        <v>26360</v>
      </c>
      <c r="J213" s="5" t="s">
        <v>26360</v>
      </c>
      <c r="K213" s="5" t="s">
        <v>26360</v>
      </c>
      <c r="L213" s="5" t="s">
        <v>26360</v>
      </c>
      <c r="M213" s="5" t="s">
        <v>26360</v>
      </c>
      <c r="N213" s="5" t="s">
        <v>26360</v>
      </c>
      <c r="O213" s="5" t="s">
        <v>26358</v>
      </c>
      <c r="P213" s="5" t="s">
        <v>26358</v>
      </c>
      <c r="Q213" s="5" t="s">
        <v>26358</v>
      </c>
      <c r="R213" s="5" t="s">
        <v>26358</v>
      </c>
      <c r="S213" s="5" t="s">
        <v>26358</v>
      </c>
      <c r="T213" s="5" t="s">
        <v>26358</v>
      </c>
      <c r="U213" s="5" t="s">
        <v>26358</v>
      </c>
      <c r="V213" s="5" t="s">
        <v>26358</v>
      </c>
      <c r="W213" s="5" t="s">
        <v>26358</v>
      </c>
      <c r="X213" s="5" t="s">
        <v>26358</v>
      </c>
    </row>
    <row r="214" spans="1:24" x14ac:dyDescent="0.25">
      <c r="A214" s="4" t="s">
        <v>6590</v>
      </c>
      <c r="B214" s="4" t="s">
        <v>26361</v>
      </c>
      <c r="C214" s="4" t="s">
        <v>26362</v>
      </c>
      <c r="D214" s="1" t="s">
        <v>26363</v>
      </c>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v>6</v>
      </c>
      <c r="T214" s="5">
        <v>6</v>
      </c>
      <c r="U214" s="5">
        <v>6</v>
      </c>
      <c r="V214" s="5">
        <v>6</v>
      </c>
      <c r="W214" s="5">
        <v>6</v>
      </c>
      <c r="X214" s="5">
        <v>6</v>
      </c>
    </row>
    <row r="215" spans="1:24" x14ac:dyDescent="0.25">
      <c r="A215" s="4" t="s">
        <v>6604</v>
      </c>
      <c r="B215" s="4" t="s">
        <v>26361</v>
      </c>
      <c r="C215" s="4" t="s">
        <v>26364</v>
      </c>
      <c r="D215" s="1"/>
      <c r="E215" s="5" t="s">
        <v>26365</v>
      </c>
      <c r="F215" s="5" t="s">
        <v>25807</v>
      </c>
      <c r="G215" s="5" t="s">
        <v>26366</v>
      </c>
      <c r="H215" s="5" t="s">
        <v>26366</v>
      </c>
      <c r="I215" s="5" t="s">
        <v>26366</v>
      </c>
      <c r="J215" s="5" t="s">
        <v>26366</v>
      </c>
      <c r="K215" s="5" t="s">
        <v>26366</v>
      </c>
      <c r="L215" s="5" t="s">
        <v>26366</v>
      </c>
      <c r="M215" s="5" t="s">
        <v>26366</v>
      </c>
      <c r="N215" s="5" t="s">
        <v>26366</v>
      </c>
      <c r="O215" s="5" t="s">
        <v>26366</v>
      </c>
      <c r="P215" s="5" t="s">
        <v>26366</v>
      </c>
      <c r="Q215" s="5" t="s">
        <v>26366</v>
      </c>
      <c r="R215" s="5" t="s">
        <v>26366</v>
      </c>
      <c r="S215" s="5" t="s">
        <v>26366</v>
      </c>
      <c r="T215" s="5" t="s">
        <v>26366</v>
      </c>
      <c r="U215" s="5" t="s">
        <v>26366</v>
      </c>
      <c r="V215" s="5" t="s">
        <v>26366</v>
      </c>
      <c r="W215" s="5" t="s">
        <v>26366</v>
      </c>
      <c r="X215" s="5" t="s">
        <v>26366</v>
      </c>
    </row>
    <row r="216" spans="1:24" x14ac:dyDescent="0.25">
      <c r="A216" s="4" t="s">
        <v>6617</v>
      </c>
      <c r="B216" s="4" t="s">
        <v>26361</v>
      </c>
      <c r="C216" s="4" t="s">
        <v>26367</v>
      </c>
      <c r="D216" s="1"/>
      <c r="E216" s="5" t="s">
        <v>25881</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25881</v>
      </c>
      <c r="T216" s="5" t="s">
        <v>25881</v>
      </c>
      <c r="U216" s="5" t="s">
        <v>25881</v>
      </c>
      <c r="V216" s="5" t="s">
        <v>25881</v>
      </c>
      <c r="W216" s="5" t="s">
        <v>25881</v>
      </c>
      <c r="X216" s="5" t="s">
        <v>25881</v>
      </c>
    </row>
    <row r="217" spans="1:24" x14ac:dyDescent="0.25">
      <c r="A217" s="4" t="s">
        <v>6630</v>
      </c>
      <c r="B217" s="4" t="s">
        <v>26361</v>
      </c>
      <c r="C217" s="4" t="s">
        <v>26368</v>
      </c>
      <c r="D217" s="1"/>
      <c r="E217" s="5" t="s">
        <v>26358</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25887</v>
      </c>
      <c r="T217" s="5" t="s">
        <v>25887</v>
      </c>
      <c r="U217" s="5" t="s">
        <v>25887</v>
      </c>
      <c r="V217" s="5" t="s">
        <v>25887</v>
      </c>
      <c r="W217" s="5" t="s">
        <v>25887</v>
      </c>
      <c r="X217" s="5" t="s">
        <v>25887</v>
      </c>
    </row>
    <row r="218" spans="1:24" x14ac:dyDescent="0.25">
      <c r="A218" s="4" t="s">
        <v>7663</v>
      </c>
      <c r="B218" s="4" t="s">
        <v>26369</v>
      </c>
      <c r="C218" s="4" t="s">
        <v>26370</v>
      </c>
      <c r="D218" s="1" t="s">
        <v>26371</v>
      </c>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v>7</v>
      </c>
      <c r="T218" s="5">
        <v>7</v>
      </c>
      <c r="U218" s="5">
        <v>7</v>
      </c>
      <c r="V218" s="5">
        <v>7</v>
      </c>
      <c r="W218" s="5">
        <v>7</v>
      </c>
      <c r="X218" s="5">
        <v>7</v>
      </c>
    </row>
    <row r="219" spans="1:24" x14ac:dyDescent="0.25">
      <c r="A219" s="4" t="s">
        <v>7667</v>
      </c>
      <c r="B219" s="4" t="s">
        <v>26369</v>
      </c>
      <c r="C219" s="4" t="s">
        <v>26372</v>
      </c>
      <c r="D219" s="1"/>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v>13</v>
      </c>
      <c r="T219" s="5">
        <v>13</v>
      </c>
      <c r="U219" s="5">
        <v>13</v>
      </c>
      <c r="V219" s="5">
        <v>13</v>
      </c>
      <c r="W219" s="5">
        <v>13</v>
      </c>
      <c r="X219" s="5">
        <v>13</v>
      </c>
    </row>
    <row r="220" spans="1:24" x14ac:dyDescent="0.25">
      <c r="A220" s="4" t="s">
        <v>7671</v>
      </c>
      <c r="B220" s="4" t="s">
        <v>26369</v>
      </c>
      <c r="C220" s="4" t="s">
        <v>26373</v>
      </c>
      <c r="D220" s="1"/>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25827</v>
      </c>
      <c r="T220" s="5" t="s">
        <v>25827</v>
      </c>
      <c r="U220" s="5" t="s">
        <v>26326</v>
      </c>
      <c r="V220" s="5" t="s">
        <v>26308</v>
      </c>
      <c r="W220" s="5">
        <v>232</v>
      </c>
      <c r="X220" s="5">
        <v>244</v>
      </c>
    </row>
    <row r="221" spans="1:24" x14ac:dyDescent="0.25">
      <c r="A221" s="4" t="s">
        <v>7727</v>
      </c>
      <c r="B221" s="4" t="s">
        <v>26374</v>
      </c>
      <c r="C221" s="4" t="s">
        <v>26375</v>
      </c>
      <c r="D221" s="1"/>
      <c r="E221" s="5" t="s">
        <v>25782</v>
      </c>
      <c r="F221" s="5" t="s">
        <v>25782</v>
      </c>
      <c r="G221" s="5" t="s">
        <v>25782</v>
      </c>
      <c r="H221" s="5" t="s">
        <v>25782</v>
      </c>
      <c r="I221" s="5" t="s">
        <v>25782</v>
      </c>
      <c r="J221" s="5" t="s">
        <v>25782</v>
      </c>
      <c r="K221" s="5" t="s">
        <v>25782</v>
      </c>
      <c r="L221" s="5" t="s">
        <v>25782</v>
      </c>
      <c r="M221" s="5" t="s">
        <v>25782</v>
      </c>
      <c r="N221" s="5" t="s">
        <v>25782</v>
      </c>
      <c r="O221" s="5" t="s">
        <v>25782</v>
      </c>
      <c r="P221" s="5" t="s">
        <v>25782</v>
      </c>
      <c r="Q221" s="5" t="s">
        <v>25782</v>
      </c>
      <c r="R221" s="5" t="s">
        <v>25782</v>
      </c>
      <c r="S221" s="5" t="s">
        <v>25782</v>
      </c>
      <c r="T221" s="5" t="s">
        <v>25782</v>
      </c>
      <c r="U221" s="5" t="s">
        <v>25782</v>
      </c>
      <c r="V221" s="5" t="s">
        <v>25782</v>
      </c>
      <c r="W221" s="5" t="s">
        <v>25782</v>
      </c>
      <c r="X221" s="5" t="s">
        <v>25782</v>
      </c>
    </row>
    <row r="222" spans="1:24" x14ac:dyDescent="0.25">
      <c r="A222" s="4" t="s">
        <v>8968</v>
      </c>
      <c r="B222" s="4" t="s">
        <v>26376</v>
      </c>
      <c r="C222" s="4" t="s">
        <v>26377</v>
      </c>
      <c r="D222" s="1"/>
      <c r="E222" s="5" t="s">
        <v>216</v>
      </c>
      <c r="F222" s="5" t="s">
        <v>25806</v>
      </c>
      <c r="G222" s="5" t="s">
        <v>25806</v>
      </c>
      <c r="H222" s="5" t="s">
        <v>25806</v>
      </c>
      <c r="I222" s="5" t="s">
        <v>25806</v>
      </c>
      <c r="J222" s="5" t="s">
        <v>25806</v>
      </c>
      <c r="K222" s="5" t="s">
        <v>25806</v>
      </c>
      <c r="L222" s="5" t="s">
        <v>25806</v>
      </c>
      <c r="M222" s="5" t="s">
        <v>25806</v>
      </c>
      <c r="N222" s="5" t="s">
        <v>25806</v>
      </c>
      <c r="O222" s="5" t="s">
        <v>25806</v>
      </c>
      <c r="P222" s="5" t="s">
        <v>25806</v>
      </c>
      <c r="Q222" s="5" t="s">
        <v>25806</v>
      </c>
      <c r="R222" s="5" t="s">
        <v>25806</v>
      </c>
      <c r="S222" s="5" t="s">
        <v>25806</v>
      </c>
      <c r="T222" s="5" t="s">
        <v>25806</v>
      </c>
      <c r="U222" s="5" t="s">
        <v>26365</v>
      </c>
      <c r="V222" s="5" t="s">
        <v>26365</v>
      </c>
      <c r="W222" s="5" t="s">
        <v>26365</v>
      </c>
      <c r="X222" s="5" t="s">
        <v>26365</v>
      </c>
    </row>
    <row r="223" spans="1:24" x14ac:dyDescent="0.25">
      <c r="A223" s="4" t="s">
        <v>8973</v>
      </c>
      <c r="B223" s="4" t="s">
        <v>26376</v>
      </c>
      <c r="C223" s="4" t="s">
        <v>26378</v>
      </c>
      <c r="D223" s="1"/>
      <c r="E223" s="5" t="s">
        <v>26379</v>
      </c>
      <c r="F223" s="5" t="s">
        <v>26379</v>
      </c>
      <c r="G223" s="5" t="s">
        <v>216</v>
      </c>
      <c r="H223" s="5" t="s">
        <v>216</v>
      </c>
      <c r="I223" s="5" t="s">
        <v>216</v>
      </c>
      <c r="J223" s="5" t="s">
        <v>216</v>
      </c>
      <c r="K223" s="5" t="s">
        <v>216</v>
      </c>
      <c r="L223" s="5" t="s">
        <v>216</v>
      </c>
      <c r="M223" s="5" t="s">
        <v>216</v>
      </c>
      <c r="N223" s="5" t="s">
        <v>216</v>
      </c>
      <c r="O223" s="5" t="s">
        <v>216</v>
      </c>
      <c r="P223" s="5" t="s">
        <v>216</v>
      </c>
      <c r="Q223" s="5" t="s">
        <v>216</v>
      </c>
      <c r="R223" s="5" t="s">
        <v>216</v>
      </c>
      <c r="S223" s="5" t="s">
        <v>216</v>
      </c>
      <c r="T223" s="5" t="s">
        <v>216</v>
      </c>
      <c r="U223" s="5" t="s">
        <v>216</v>
      </c>
      <c r="V223" s="5" t="s">
        <v>216</v>
      </c>
      <c r="W223" s="5" t="s">
        <v>216</v>
      </c>
      <c r="X223" s="5" t="s">
        <v>216</v>
      </c>
    </row>
    <row r="224" spans="1:24" x14ac:dyDescent="0.25">
      <c r="A224" s="4" t="s">
        <v>8977</v>
      </c>
      <c r="B224" s="4" t="s">
        <v>26376</v>
      </c>
      <c r="C224" s="4" t="s">
        <v>26380</v>
      </c>
      <c r="D224" s="1"/>
      <c r="E224" s="5" t="s">
        <v>25782</v>
      </c>
      <c r="F224" s="5" t="s">
        <v>25782</v>
      </c>
      <c r="G224" s="5" t="s">
        <v>216</v>
      </c>
      <c r="H224" s="5" t="s">
        <v>216</v>
      </c>
      <c r="I224" s="5" t="s">
        <v>216</v>
      </c>
      <c r="J224" s="5" t="s">
        <v>216</v>
      </c>
      <c r="K224" s="5" t="s">
        <v>216</v>
      </c>
      <c r="L224" s="5" t="s">
        <v>216</v>
      </c>
      <c r="M224" s="5" t="s">
        <v>216</v>
      </c>
      <c r="N224" s="5" t="s">
        <v>216</v>
      </c>
      <c r="O224" s="5" t="s">
        <v>216</v>
      </c>
      <c r="P224" s="5" t="s">
        <v>216</v>
      </c>
      <c r="Q224" s="5" t="s">
        <v>216</v>
      </c>
      <c r="R224" s="5" t="s">
        <v>216</v>
      </c>
      <c r="S224" s="5" t="s">
        <v>216</v>
      </c>
      <c r="T224" s="5" t="s">
        <v>216</v>
      </c>
      <c r="U224" s="5" t="s">
        <v>216</v>
      </c>
      <c r="V224" s="5" t="s">
        <v>216</v>
      </c>
      <c r="W224" s="5" t="s">
        <v>216</v>
      </c>
      <c r="X224" s="5" t="s">
        <v>216</v>
      </c>
    </row>
    <row r="225" spans="1:24" x14ac:dyDescent="0.25">
      <c r="A225" s="4" t="s">
        <v>10292</v>
      </c>
      <c r="B225" s="4" t="s">
        <v>26376</v>
      </c>
      <c r="C225" s="4" t="s">
        <v>26381</v>
      </c>
      <c r="D225" s="1"/>
      <c r="E225" s="5" t="s">
        <v>26382</v>
      </c>
      <c r="F225" s="5" t="s">
        <v>26382</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t="s">
        <v>216</v>
      </c>
      <c r="U225" s="5" t="s">
        <v>216</v>
      </c>
      <c r="V225" s="5" t="s">
        <v>216</v>
      </c>
      <c r="W225" s="5" t="s">
        <v>216</v>
      </c>
      <c r="X225" s="5" t="s">
        <v>216</v>
      </c>
    </row>
    <row r="226" spans="1:24" x14ac:dyDescent="0.25">
      <c r="A226" s="4" t="s">
        <v>8980</v>
      </c>
      <c r="B226" s="4" t="s">
        <v>26383</v>
      </c>
      <c r="C226" s="4" t="s">
        <v>26384</v>
      </c>
      <c r="D226" s="1"/>
      <c r="E226" s="5" t="s">
        <v>26385</v>
      </c>
      <c r="F226" s="5" t="s">
        <v>26385</v>
      </c>
      <c r="G226" s="5" t="s">
        <v>26386</v>
      </c>
      <c r="H226" s="5" t="s">
        <v>26386</v>
      </c>
      <c r="I226" s="5" t="s">
        <v>26386</v>
      </c>
      <c r="J226" s="5" t="s">
        <v>26386</v>
      </c>
      <c r="K226" s="5" t="s">
        <v>26386</v>
      </c>
      <c r="L226" s="5" t="s">
        <v>26386</v>
      </c>
      <c r="M226" s="5" t="s">
        <v>26386</v>
      </c>
      <c r="N226" s="5" t="s">
        <v>26386</v>
      </c>
      <c r="O226" s="5" t="s">
        <v>26386</v>
      </c>
      <c r="P226" s="5" t="s">
        <v>26386</v>
      </c>
      <c r="Q226" s="5" t="s">
        <v>26386</v>
      </c>
      <c r="R226" s="5" t="s">
        <v>26386</v>
      </c>
      <c r="S226" s="5" t="s">
        <v>26386</v>
      </c>
      <c r="T226" s="5" t="s">
        <v>26386</v>
      </c>
      <c r="U226" s="5" t="s">
        <v>26386</v>
      </c>
      <c r="V226" s="5" t="s">
        <v>26386</v>
      </c>
      <c r="W226" s="5" t="s">
        <v>26386</v>
      </c>
      <c r="X226" s="5" t="s">
        <v>26386</v>
      </c>
    </row>
    <row r="227" spans="1:24" x14ac:dyDescent="0.25">
      <c r="A227" s="4" t="s">
        <v>8989</v>
      </c>
      <c r="B227" s="4" t="s">
        <v>26383</v>
      </c>
      <c r="C227" s="4" t="s">
        <v>26387</v>
      </c>
      <c r="D227" s="1"/>
      <c r="E227" s="5">
        <v>0.6</v>
      </c>
      <c r="F227" s="5">
        <v>0.6</v>
      </c>
      <c r="G227" s="5">
        <v>0.6</v>
      </c>
      <c r="H227" s="5">
        <v>0.6</v>
      </c>
      <c r="I227" s="5">
        <v>0.6</v>
      </c>
      <c r="J227" s="5">
        <v>0.6</v>
      </c>
      <c r="K227" s="5">
        <v>0.6</v>
      </c>
      <c r="L227" s="5">
        <v>0.6</v>
      </c>
      <c r="M227" s="5">
        <v>0.6</v>
      </c>
      <c r="N227" s="5">
        <v>0.6</v>
      </c>
      <c r="O227" s="5">
        <v>0.6</v>
      </c>
      <c r="P227" s="5">
        <v>0.6</v>
      </c>
      <c r="Q227" s="5">
        <v>0.6</v>
      </c>
      <c r="R227" s="5">
        <v>0.6</v>
      </c>
      <c r="S227" s="5">
        <v>0.6</v>
      </c>
      <c r="T227" s="5">
        <v>0.6</v>
      </c>
      <c r="U227" s="5">
        <v>0.6</v>
      </c>
      <c r="V227" s="5">
        <v>0.6</v>
      </c>
      <c r="W227" s="5">
        <v>0.6</v>
      </c>
      <c r="X227" s="5">
        <v>0.6</v>
      </c>
    </row>
    <row r="228" spans="1:24" x14ac:dyDescent="0.25">
      <c r="A228" s="4" t="s">
        <v>8997</v>
      </c>
      <c r="B228" s="4" t="s">
        <v>26383</v>
      </c>
      <c r="C228" s="4" t="s">
        <v>26388</v>
      </c>
      <c r="D228" s="1"/>
      <c r="E228" s="5" t="s">
        <v>26379</v>
      </c>
      <c r="F228" s="5" t="s">
        <v>26379</v>
      </c>
      <c r="G228" s="5" t="s">
        <v>216</v>
      </c>
      <c r="H228" s="5" t="s">
        <v>216</v>
      </c>
      <c r="I228" s="5" t="s">
        <v>216</v>
      </c>
      <c r="J228" s="5" t="s">
        <v>216</v>
      </c>
      <c r="K228" s="5" t="s">
        <v>216</v>
      </c>
      <c r="L228" s="5" t="s">
        <v>216</v>
      </c>
      <c r="M228" s="5" t="s">
        <v>216</v>
      </c>
      <c r="N228" s="5" t="s">
        <v>216</v>
      </c>
      <c r="O228" s="5" t="s">
        <v>216</v>
      </c>
      <c r="P228" s="5" t="s">
        <v>216</v>
      </c>
      <c r="Q228" s="5" t="s">
        <v>216</v>
      </c>
      <c r="R228" s="5" t="s">
        <v>216</v>
      </c>
      <c r="S228" s="5" t="s">
        <v>216</v>
      </c>
      <c r="T228" s="5" t="s">
        <v>216</v>
      </c>
      <c r="U228" s="5" t="s">
        <v>216</v>
      </c>
      <c r="V228" s="5" t="s">
        <v>216</v>
      </c>
      <c r="W228" s="5" t="s">
        <v>216</v>
      </c>
      <c r="X228" s="5" t="s">
        <v>216</v>
      </c>
    </row>
    <row r="229" spans="1:24" x14ac:dyDescent="0.25">
      <c r="A229" s="4" t="s">
        <v>9019</v>
      </c>
      <c r="B229" s="4" t="s">
        <v>26383</v>
      </c>
      <c r="C229" s="4" t="s">
        <v>26389</v>
      </c>
      <c r="D229" s="1"/>
      <c r="E229" s="5" t="s">
        <v>25782</v>
      </c>
      <c r="F229" s="5" t="s">
        <v>25782</v>
      </c>
      <c r="G229" s="5" t="s">
        <v>216</v>
      </c>
      <c r="H229" s="5" t="s">
        <v>216</v>
      </c>
      <c r="I229" s="5" t="s">
        <v>216</v>
      </c>
      <c r="J229" s="5" t="s">
        <v>216</v>
      </c>
      <c r="K229" s="5" t="s">
        <v>216</v>
      </c>
      <c r="L229" s="5" t="s">
        <v>216</v>
      </c>
      <c r="M229" s="5" t="s">
        <v>216</v>
      </c>
      <c r="N229" s="5" t="s">
        <v>216</v>
      </c>
      <c r="O229" s="5" t="s">
        <v>216</v>
      </c>
      <c r="P229" s="5" t="s">
        <v>216</v>
      </c>
      <c r="Q229" s="5" t="s">
        <v>216</v>
      </c>
      <c r="R229" s="5" t="s">
        <v>216</v>
      </c>
      <c r="S229" s="5" t="s">
        <v>216</v>
      </c>
      <c r="T229" s="5" t="s">
        <v>216</v>
      </c>
      <c r="U229" s="5" t="s">
        <v>216</v>
      </c>
      <c r="V229" s="5" t="s">
        <v>216</v>
      </c>
      <c r="W229" s="5" t="s">
        <v>216</v>
      </c>
      <c r="X229" s="5" t="s">
        <v>216</v>
      </c>
    </row>
    <row r="230" spans="1:24" x14ac:dyDescent="0.25">
      <c r="A230" s="4" t="s">
        <v>14270</v>
      </c>
      <c r="B230" s="4" t="s">
        <v>26390</v>
      </c>
      <c r="C230" s="4" t="s">
        <v>11075</v>
      </c>
      <c r="D230" s="1"/>
      <c r="E230" s="5" t="s">
        <v>691</v>
      </c>
      <c r="F230" s="5" t="s">
        <v>11382</v>
      </c>
      <c r="G230" s="5" t="s">
        <v>9842</v>
      </c>
      <c r="H230" s="5" t="s">
        <v>9842</v>
      </c>
      <c r="I230" s="5" t="s">
        <v>691</v>
      </c>
      <c r="J230" s="5" t="s">
        <v>3826</v>
      </c>
      <c r="K230" s="5" t="s">
        <v>3826</v>
      </c>
      <c r="L230" s="5" t="s">
        <v>11674</v>
      </c>
      <c r="M230" s="5" t="s">
        <v>11674</v>
      </c>
      <c r="N230" s="5" t="s">
        <v>1515</v>
      </c>
      <c r="O230" s="5" t="s">
        <v>3826</v>
      </c>
      <c r="P230" s="5" t="s">
        <v>3826</v>
      </c>
      <c r="Q230" s="5" t="s">
        <v>3826</v>
      </c>
      <c r="R230" s="5" t="s">
        <v>3826</v>
      </c>
      <c r="S230" s="5" t="s">
        <v>3826</v>
      </c>
      <c r="T230" s="5" t="s">
        <v>3826</v>
      </c>
      <c r="U230" s="5">
        <v>140</v>
      </c>
      <c r="V230" s="5">
        <v>140</v>
      </c>
      <c r="W230" s="5">
        <v>140</v>
      </c>
      <c r="X230" s="5">
        <v>140</v>
      </c>
    </row>
    <row r="231" spans="1:24" x14ac:dyDescent="0.25">
      <c r="A231" s="4" t="s">
        <v>26391</v>
      </c>
      <c r="B231" s="4" t="s">
        <v>26390</v>
      </c>
      <c r="C231" s="4" t="s">
        <v>11084</v>
      </c>
      <c r="D231" s="1"/>
      <c r="E231" s="5" t="s">
        <v>14228</v>
      </c>
      <c r="F231" s="5" t="s">
        <v>13957</v>
      </c>
      <c r="G231" s="5" t="s">
        <v>26392</v>
      </c>
      <c r="H231" s="5" t="s">
        <v>26392</v>
      </c>
      <c r="I231" s="5" t="s">
        <v>21618</v>
      </c>
      <c r="J231" s="5" t="s">
        <v>26393</v>
      </c>
      <c r="K231" s="5" t="s">
        <v>635</v>
      </c>
      <c r="L231" s="5" t="s">
        <v>11674</v>
      </c>
      <c r="M231" s="5" t="s">
        <v>11674</v>
      </c>
      <c r="N231" s="5" t="s">
        <v>216</v>
      </c>
      <c r="O231" s="5" t="s">
        <v>216</v>
      </c>
      <c r="P231" s="5" t="s">
        <v>216</v>
      </c>
      <c r="Q231" s="5" t="s">
        <v>216</v>
      </c>
      <c r="R231" s="5" t="s">
        <v>216</v>
      </c>
      <c r="S231" s="5" t="s">
        <v>216</v>
      </c>
      <c r="T231" s="5" t="s">
        <v>216</v>
      </c>
      <c r="U231" s="5" t="s">
        <v>216</v>
      </c>
      <c r="V231" s="5" t="s">
        <v>216</v>
      </c>
      <c r="W231" s="5" t="s">
        <v>216</v>
      </c>
      <c r="X231" s="5" t="s">
        <v>216</v>
      </c>
    </row>
    <row r="232" spans="1:24" x14ac:dyDescent="0.25">
      <c r="A232" s="4" t="s">
        <v>26394</v>
      </c>
      <c r="B232" s="4" t="s">
        <v>26390</v>
      </c>
      <c r="C232" s="4" t="s">
        <v>11092</v>
      </c>
      <c r="D232" s="1"/>
      <c r="E232" s="5" t="s">
        <v>216</v>
      </c>
      <c r="F232" s="5" t="s">
        <v>216</v>
      </c>
      <c r="G232" s="5" t="s">
        <v>216</v>
      </c>
      <c r="H232" s="5" t="s">
        <v>216</v>
      </c>
      <c r="I232" s="5" t="s">
        <v>216</v>
      </c>
      <c r="J232" s="5" t="s">
        <v>21625</v>
      </c>
      <c r="K232" s="5" t="s">
        <v>11382</v>
      </c>
      <c r="L232" s="5" t="s">
        <v>3826</v>
      </c>
      <c r="M232" s="5" t="s">
        <v>3826</v>
      </c>
      <c r="N232" s="5" t="s">
        <v>216</v>
      </c>
      <c r="O232" s="5" t="s">
        <v>216</v>
      </c>
      <c r="P232" s="5" t="s">
        <v>216</v>
      </c>
      <c r="Q232" s="5" t="s">
        <v>216</v>
      </c>
      <c r="R232" s="5" t="s">
        <v>216</v>
      </c>
      <c r="S232" s="5" t="s">
        <v>216</v>
      </c>
      <c r="T232" s="5" t="s">
        <v>216</v>
      </c>
      <c r="U232" s="5" t="s">
        <v>216</v>
      </c>
      <c r="V232" s="5" t="s">
        <v>216</v>
      </c>
      <c r="W232" s="5" t="s">
        <v>216</v>
      </c>
      <c r="X232" s="5" t="s">
        <v>216</v>
      </c>
    </row>
    <row r="233" spans="1:24" x14ac:dyDescent="0.25">
      <c r="A233" s="4" t="s">
        <v>26395</v>
      </c>
      <c r="B233" s="4" t="s">
        <v>26390</v>
      </c>
      <c r="C233" s="4" t="s">
        <v>26396</v>
      </c>
      <c r="D233" s="1"/>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216</v>
      </c>
      <c r="R233" s="5" t="s">
        <v>216</v>
      </c>
      <c r="S233" s="5" t="s">
        <v>216</v>
      </c>
      <c r="T233" s="5" t="s">
        <v>216</v>
      </c>
      <c r="U233" s="5" t="s">
        <v>216</v>
      </c>
      <c r="V233" s="5" t="s">
        <v>708</v>
      </c>
      <c r="W233" s="5" t="s">
        <v>216</v>
      </c>
      <c r="X233" s="5" t="s">
        <v>216</v>
      </c>
    </row>
    <row r="234" spans="1:24" x14ac:dyDescent="0.25">
      <c r="A234" s="4" t="s">
        <v>14277</v>
      </c>
      <c r="B234" s="4" t="s">
        <v>26397</v>
      </c>
      <c r="C234" s="4" t="s">
        <v>26398</v>
      </c>
      <c r="D234" s="1"/>
      <c r="E234" s="5">
        <v>6</v>
      </c>
      <c r="F234" s="5">
        <v>6</v>
      </c>
      <c r="G234" s="5">
        <v>6</v>
      </c>
      <c r="H234" s="5">
        <v>5</v>
      </c>
      <c r="I234" s="5" t="s">
        <v>216</v>
      </c>
      <c r="J234" s="5" t="s">
        <v>216</v>
      </c>
      <c r="K234" s="5" t="s">
        <v>216</v>
      </c>
      <c r="L234" s="5" t="s">
        <v>216</v>
      </c>
      <c r="M234" s="5" t="s">
        <v>216</v>
      </c>
      <c r="N234" s="5" t="s">
        <v>216</v>
      </c>
      <c r="O234" s="5" t="s">
        <v>216</v>
      </c>
      <c r="P234" s="5" t="s">
        <v>216</v>
      </c>
      <c r="Q234" s="5" t="s">
        <v>216</v>
      </c>
      <c r="R234" s="5" t="s">
        <v>216</v>
      </c>
      <c r="S234" s="5" t="s">
        <v>216</v>
      </c>
      <c r="T234" s="5" t="s">
        <v>216</v>
      </c>
      <c r="U234" s="5" t="s">
        <v>216</v>
      </c>
      <c r="V234" s="5" t="s">
        <v>216</v>
      </c>
      <c r="W234" s="5" t="s">
        <v>216</v>
      </c>
      <c r="X234" s="5" t="s">
        <v>216</v>
      </c>
    </row>
    <row r="235" spans="1:24" x14ac:dyDescent="0.25">
      <c r="A235" s="4" t="s">
        <v>14279</v>
      </c>
      <c r="B235" s="4" t="s">
        <v>26397</v>
      </c>
      <c r="C235" s="4" t="s">
        <v>26399</v>
      </c>
      <c r="D235" s="1"/>
      <c r="E235" s="5" t="s">
        <v>26400</v>
      </c>
      <c r="F235" s="5" t="s">
        <v>26400</v>
      </c>
      <c r="G235" s="5" t="s">
        <v>26401</v>
      </c>
      <c r="H235" s="5" t="s">
        <v>26402</v>
      </c>
      <c r="I235" s="5" t="s">
        <v>216</v>
      </c>
      <c r="J235" s="5" t="s">
        <v>216</v>
      </c>
      <c r="K235" s="5" t="s">
        <v>216</v>
      </c>
      <c r="L235" s="5" t="s">
        <v>216</v>
      </c>
      <c r="M235" s="5" t="s">
        <v>216</v>
      </c>
      <c r="N235" s="5" t="s">
        <v>216</v>
      </c>
      <c r="O235" s="5" t="s">
        <v>216</v>
      </c>
      <c r="P235" s="5" t="s">
        <v>216</v>
      </c>
      <c r="Q235" s="5" t="s">
        <v>216</v>
      </c>
      <c r="R235" s="5" t="s">
        <v>216</v>
      </c>
      <c r="S235" s="5" t="s">
        <v>216</v>
      </c>
      <c r="T235" s="5" t="s">
        <v>216</v>
      </c>
      <c r="U235" s="5" t="s">
        <v>216</v>
      </c>
      <c r="V235" s="5" t="s">
        <v>216</v>
      </c>
      <c r="W235" s="5" t="s">
        <v>216</v>
      </c>
      <c r="X235" s="5" t="s">
        <v>216</v>
      </c>
    </row>
    <row r="236" spans="1:24" x14ac:dyDescent="0.25">
      <c r="A236" s="4" t="s">
        <v>16368</v>
      </c>
      <c r="B236" s="4" t="s">
        <v>26403</v>
      </c>
      <c r="C236" s="4" t="s">
        <v>26404</v>
      </c>
      <c r="D236" s="1" t="s">
        <v>26405</v>
      </c>
      <c r="E236" s="5" t="s">
        <v>216</v>
      </c>
      <c r="F236" s="5" t="s">
        <v>216</v>
      </c>
      <c r="G236" s="5" t="s">
        <v>216</v>
      </c>
      <c r="H236" s="5" t="s">
        <v>216</v>
      </c>
      <c r="I236" s="5" t="s">
        <v>216</v>
      </c>
      <c r="J236" s="5" t="s">
        <v>216</v>
      </c>
      <c r="K236" s="5" t="s">
        <v>216</v>
      </c>
      <c r="L236" s="5" t="s">
        <v>216</v>
      </c>
      <c r="M236" s="5" t="s">
        <v>216</v>
      </c>
      <c r="N236" s="5" t="s">
        <v>216</v>
      </c>
      <c r="O236" s="5" t="s">
        <v>216</v>
      </c>
      <c r="P236" s="5" t="s">
        <v>216</v>
      </c>
      <c r="Q236" s="5" t="s">
        <v>216</v>
      </c>
      <c r="R236" s="5" t="s">
        <v>216</v>
      </c>
      <c r="S236" s="5" t="s">
        <v>216</v>
      </c>
      <c r="T236" s="5" t="s">
        <v>216</v>
      </c>
      <c r="U236" s="5" t="s">
        <v>216</v>
      </c>
      <c r="V236" s="5" t="s">
        <v>26406</v>
      </c>
      <c r="W236" s="5" t="s">
        <v>26407</v>
      </c>
      <c r="X236" s="5" t="s">
        <v>26408</v>
      </c>
    </row>
    <row r="237" spans="1:24" x14ac:dyDescent="0.25">
      <c r="A237" s="4" t="s">
        <v>16378</v>
      </c>
      <c r="B237" s="4" t="s">
        <v>26403</v>
      </c>
      <c r="C237" s="4" t="s">
        <v>26409</v>
      </c>
      <c r="D237" s="1" t="s">
        <v>26410</v>
      </c>
      <c r="E237" s="5" t="s">
        <v>216</v>
      </c>
      <c r="F237" s="5" t="s">
        <v>216</v>
      </c>
      <c r="G237" s="5" t="s">
        <v>216</v>
      </c>
      <c r="H237" s="5" t="s">
        <v>216</v>
      </c>
      <c r="I237" s="5" t="s">
        <v>216</v>
      </c>
      <c r="J237" s="5" t="s">
        <v>216</v>
      </c>
      <c r="K237" s="5" t="s">
        <v>216</v>
      </c>
      <c r="L237" s="5" t="s">
        <v>216</v>
      </c>
      <c r="M237" s="5" t="s">
        <v>216</v>
      </c>
      <c r="N237" s="5" t="s">
        <v>216</v>
      </c>
      <c r="O237" s="5" t="s">
        <v>216</v>
      </c>
      <c r="P237" s="5" t="s">
        <v>216</v>
      </c>
      <c r="Q237" s="5" t="s">
        <v>216</v>
      </c>
      <c r="R237" s="5" t="s">
        <v>216</v>
      </c>
      <c r="S237" s="5" t="s">
        <v>216</v>
      </c>
      <c r="T237" s="5" t="s">
        <v>216</v>
      </c>
      <c r="U237" s="5" t="s">
        <v>216</v>
      </c>
      <c r="V237" s="5" t="s">
        <v>26411</v>
      </c>
      <c r="W237" s="5" t="s">
        <v>26412</v>
      </c>
      <c r="X237" s="5" t="s">
        <v>26413</v>
      </c>
    </row>
    <row r="238" spans="1:24" x14ac:dyDescent="0.25">
      <c r="A238" s="4" t="s">
        <v>16381</v>
      </c>
      <c r="B238" s="4" t="s">
        <v>26403</v>
      </c>
      <c r="C238" s="4" t="s">
        <v>26414</v>
      </c>
      <c r="D238" s="1" t="s">
        <v>26415</v>
      </c>
      <c r="E238" s="5" t="s">
        <v>216</v>
      </c>
      <c r="F238" s="5" t="s">
        <v>216</v>
      </c>
      <c r="G238" s="5" t="s">
        <v>216</v>
      </c>
      <c r="H238" s="5" t="s">
        <v>216</v>
      </c>
      <c r="I238" s="5" t="s">
        <v>216</v>
      </c>
      <c r="J238" s="5" t="s">
        <v>216</v>
      </c>
      <c r="K238" s="5" t="s">
        <v>216</v>
      </c>
      <c r="L238" s="5" t="s">
        <v>216</v>
      </c>
      <c r="M238" s="5" t="s">
        <v>216</v>
      </c>
      <c r="N238" s="5" t="s">
        <v>216</v>
      </c>
      <c r="O238" s="5" t="s">
        <v>216</v>
      </c>
      <c r="P238" s="5" t="s">
        <v>216</v>
      </c>
      <c r="Q238" s="5" t="s">
        <v>216</v>
      </c>
      <c r="R238" s="5" t="s">
        <v>216</v>
      </c>
      <c r="S238" s="5" t="s">
        <v>216</v>
      </c>
      <c r="T238" s="5" t="s">
        <v>216</v>
      </c>
      <c r="U238" s="5" t="s">
        <v>216</v>
      </c>
      <c r="V238" s="5" t="s">
        <v>26416</v>
      </c>
      <c r="W238" s="5" t="s">
        <v>26417</v>
      </c>
      <c r="X238" s="5" t="s">
        <v>26418</v>
      </c>
    </row>
    <row r="239" spans="1:24" x14ac:dyDescent="0.25">
      <c r="A239" s="4" t="s">
        <v>16384</v>
      </c>
      <c r="B239" s="4" t="s">
        <v>26403</v>
      </c>
      <c r="C239" s="4" t="s">
        <v>26419</v>
      </c>
      <c r="D239" s="1" t="s">
        <v>26420</v>
      </c>
      <c r="E239" s="5" t="s">
        <v>216</v>
      </c>
      <c r="F239" s="5" t="s">
        <v>216</v>
      </c>
      <c r="G239" s="5" t="s">
        <v>216</v>
      </c>
      <c r="H239" s="5" t="s">
        <v>216</v>
      </c>
      <c r="I239" s="5" t="s">
        <v>216</v>
      </c>
      <c r="J239" s="5" t="s">
        <v>216</v>
      </c>
      <c r="K239" s="5" t="s">
        <v>216</v>
      </c>
      <c r="L239" s="5" t="s">
        <v>216</v>
      </c>
      <c r="M239" s="5" t="s">
        <v>216</v>
      </c>
      <c r="N239" s="5" t="s">
        <v>216</v>
      </c>
      <c r="O239" s="5" t="s">
        <v>216</v>
      </c>
      <c r="P239" s="5" t="s">
        <v>216</v>
      </c>
      <c r="Q239" s="5" t="s">
        <v>216</v>
      </c>
      <c r="R239" s="5" t="s">
        <v>216</v>
      </c>
      <c r="S239" s="5" t="s">
        <v>216</v>
      </c>
      <c r="T239" s="5" t="s">
        <v>216</v>
      </c>
      <c r="U239" s="5" t="s">
        <v>216</v>
      </c>
      <c r="V239" s="5" t="s">
        <v>26421</v>
      </c>
      <c r="W239" s="5" t="s">
        <v>26422</v>
      </c>
      <c r="X239" s="5" t="s">
        <v>26423</v>
      </c>
    </row>
    <row r="240" spans="1:24" x14ac:dyDescent="0.25">
      <c r="A240" s="4" t="s">
        <v>16387</v>
      </c>
      <c r="B240" s="4" t="s">
        <v>26403</v>
      </c>
      <c r="C240" s="4" t="s">
        <v>26424</v>
      </c>
      <c r="D240" s="1" t="s">
        <v>26425</v>
      </c>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216</v>
      </c>
      <c r="R240" s="5" t="s">
        <v>216</v>
      </c>
      <c r="S240" s="5" t="s">
        <v>216</v>
      </c>
      <c r="T240" s="5" t="s">
        <v>216</v>
      </c>
      <c r="U240" s="5" t="s">
        <v>216</v>
      </c>
      <c r="V240" s="5" t="s">
        <v>26157</v>
      </c>
      <c r="W240" s="5" t="s">
        <v>26426</v>
      </c>
      <c r="X240" s="5" t="s">
        <v>26427</v>
      </c>
    </row>
    <row r="241" spans="1:24" x14ac:dyDescent="0.25">
      <c r="A241" s="4" t="s">
        <v>26428</v>
      </c>
      <c r="B241" s="4" t="s">
        <v>26403</v>
      </c>
      <c r="C241" s="4" t="s">
        <v>26429</v>
      </c>
      <c r="D241" s="1"/>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216</v>
      </c>
      <c r="R241" s="5" t="s">
        <v>216</v>
      </c>
      <c r="S241" s="5" t="s">
        <v>216</v>
      </c>
      <c r="T241" s="5" t="s">
        <v>216</v>
      </c>
      <c r="U241" s="5" t="s">
        <v>216</v>
      </c>
      <c r="V241" s="5" t="s">
        <v>26430</v>
      </c>
      <c r="W241" s="5" t="s">
        <v>26430</v>
      </c>
      <c r="X241" s="5" t="s">
        <v>26430</v>
      </c>
    </row>
    <row r="242" spans="1:24" x14ac:dyDescent="0.25">
      <c r="A242" s="4" t="s">
        <v>26431</v>
      </c>
      <c r="B242" s="4" t="s">
        <v>26403</v>
      </c>
      <c r="C242" s="4" t="s">
        <v>26432</v>
      </c>
      <c r="D242" s="1"/>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t="s">
        <v>216</v>
      </c>
      <c r="U242" s="5" t="s">
        <v>216</v>
      </c>
      <c r="V242" s="5">
        <v>70</v>
      </c>
      <c r="W242" s="5">
        <v>70</v>
      </c>
      <c r="X242" s="5">
        <v>70</v>
      </c>
    </row>
    <row r="243" spans="1:24" x14ac:dyDescent="0.25">
      <c r="A243" s="4" t="s">
        <v>26433</v>
      </c>
      <c r="B243" s="4" t="s">
        <v>26403</v>
      </c>
      <c r="C243" s="4" t="s">
        <v>26434</v>
      </c>
      <c r="D243" s="1"/>
      <c r="E243" s="5" t="s">
        <v>216</v>
      </c>
      <c r="F243" s="5" t="s">
        <v>216</v>
      </c>
      <c r="G243" s="5" t="s">
        <v>216</v>
      </c>
      <c r="H243" s="5" t="s">
        <v>216</v>
      </c>
      <c r="I243" s="5" t="s">
        <v>216</v>
      </c>
      <c r="J243" s="5" t="s">
        <v>216</v>
      </c>
      <c r="K243" s="5" t="s">
        <v>216</v>
      </c>
      <c r="L243" s="5" t="s">
        <v>216</v>
      </c>
      <c r="M243" s="5" t="s">
        <v>216</v>
      </c>
      <c r="N243" s="5" t="s">
        <v>216</v>
      </c>
      <c r="O243" s="5" t="s">
        <v>216</v>
      </c>
      <c r="P243" s="5" t="s">
        <v>216</v>
      </c>
      <c r="Q243" s="5" t="s">
        <v>216</v>
      </c>
      <c r="R243" s="5" t="s">
        <v>216</v>
      </c>
      <c r="S243" s="5" t="s">
        <v>216</v>
      </c>
      <c r="T243" s="5" t="s">
        <v>216</v>
      </c>
      <c r="U243" s="5" t="s">
        <v>216</v>
      </c>
      <c r="V243" s="5">
        <v>66</v>
      </c>
      <c r="W243" s="5">
        <v>66</v>
      </c>
      <c r="X243" s="5">
        <v>66</v>
      </c>
    </row>
    <row r="244" spans="1:24" x14ac:dyDescent="0.25">
      <c r="A244" s="4" t="s">
        <v>26435</v>
      </c>
      <c r="B244" s="4" t="s">
        <v>26403</v>
      </c>
      <c r="C244" s="4" t="s">
        <v>26436</v>
      </c>
      <c r="D244" s="1" t="s">
        <v>26437</v>
      </c>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216</v>
      </c>
      <c r="R244" s="5" t="s">
        <v>216</v>
      </c>
      <c r="S244" s="5" t="s">
        <v>216</v>
      </c>
      <c r="T244" s="5" t="s">
        <v>216</v>
      </c>
      <c r="U244" s="5" t="s">
        <v>216</v>
      </c>
      <c r="V244" s="5" t="s">
        <v>722</v>
      </c>
      <c r="W244" s="5" t="s">
        <v>722</v>
      </c>
      <c r="X244" s="5" t="s">
        <v>854</v>
      </c>
    </row>
    <row r="245" spans="1:24" x14ac:dyDescent="0.25">
      <c r="A245" s="4" t="s">
        <v>26438</v>
      </c>
      <c r="B245" s="4" t="s">
        <v>26439</v>
      </c>
      <c r="C245" s="4" t="s">
        <v>26440</v>
      </c>
      <c r="D245" s="1"/>
      <c r="E245" s="5" t="s">
        <v>216</v>
      </c>
      <c r="F245" s="5" t="s">
        <v>216</v>
      </c>
      <c r="G245" s="5" t="s">
        <v>216</v>
      </c>
      <c r="H245" s="5" t="s">
        <v>216</v>
      </c>
      <c r="I245" s="5" t="s">
        <v>216</v>
      </c>
      <c r="J245" s="5" t="s">
        <v>216</v>
      </c>
      <c r="K245" s="5" t="s">
        <v>216</v>
      </c>
      <c r="L245" s="5" t="s">
        <v>216</v>
      </c>
      <c r="M245" s="5" t="s">
        <v>216</v>
      </c>
      <c r="N245" s="5" t="s">
        <v>216</v>
      </c>
      <c r="O245" s="5" t="s">
        <v>216</v>
      </c>
      <c r="P245" s="5" t="s">
        <v>216</v>
      </c>
      <c r="Q245" s="5" t="s">
        <v>216</v>
      </c>
      <c r="R245" s="5" t="s">
        <v>216</v>
      </c>
      <c r="S245" s="5">
        <v>165.4</v>
      </c>
      <c r="T245" s="5">
        <v>165.4</v>
      </c>
      <c r="U245" s="5">
        <v>168.7</v>
      </c>
      <c r="V245" s="5">
        <v>176.7</v>
      </c>
      <c r="W245" s="5">
        <v>176.7</v>
      </c>
      <c r="X245" s="5">
        <v>176.7</v>
      </c>
    </row>
    <row r="246" spans="1:24" x14ac:dyDescent="0.25">
      <c r="A246" s="4" t="s">
        <v>26441</v>
      </c>
      <c r="B246" s="4" t="s">
        <v>26439</v>
      </c>
      <c r="C246" s="4" t="s">
        <v>26442</v>
      </c>
      <c r="D246" s="1"/>
      <c r="E246" s="5" t="s">
        <v>216</v>
      </c>
      <c r="F246" s="5" t="s">
        <v>216</v>
      </c>
      <c r="G246" s="5" t="s">
        <v>216</v>
      </c>
      <c r="H246" s="5" t="s">
        <v>216</v>
      </c>
      <c r="I246" s="5" t="s">
        <v>216</v>
      </c>
      <c r="J246" s="5" t="s">
        <v>216</v>
      </c>
      <c r="K246" s="5" t="s">
        <v>216</v>
      </c>
      <c r="L246" s="5" t="s">
        <v>216</v>
      </c>
      <c r="M246" s="5" t="s">
        <v>216</v>
      </c>
      <c r="N246" s="5" t="s">
        <v>216</v>
      </c>
      <c r="O246" s="5" t="s">
        <v>216</v>
      </c>
      <c r="P246" s="5" t="s">
        <v>216</v>
      </c>
      <c r="Q246" s="5" t="s">
        <v>216</v>
      </c>
      <c r="R246" s="5" t="s">
        <v>216</v>
      </c>
      <c r="S246" s="5">
        <v>100</v>
      </c>
      <c r="T246" s="5">
        <v>100</v>
      </c>
      <c r="U246" s="5">
        <v>120</v>
      </c>
      <c r="V246" s="5">
        <v>200</v>
      </c>
      <c r="W246" s="5">
        <v>200</v>
      </c>
      <c r="X246" s="5">
        <v>200</v>
      </c>
    </row>
    <row r="247" spans="1:24" x14ac:dyDescent="0.25">
      <c r="A247" s="4" t="s">
        <v>26443</v>
      </c>
      <c r="B247" s="4" t="s">
        <v>26439</v>
      </c>
      <c r="C247" s="4" t="s">
        <v>26444</v>
      </c>
      <c r="D247" s="1"/>
      <c r="E247" s="5" t="s">
        <v>216</v>
      </c>
      <c r="F247" s="5" t="s">
        <v>216</v>
      </c>
      <c r="G247" s="5" t="s">
        <v>216</v>
      </c>
      <c r="H247" s="5" t="s">
        <v>216</v>
      </c>
      <c r="I247" s="5" t="s">
        <v>216</v>
      </c>
      <c r="J247" s="5" t="s">
        <v>216</v>
      </c>
      <c r="K247" s="5" t="s">
        <v>216</v>
      </c>
      <c r="L247" s="5" t="s">
        <v>216</v>
      </c>
      <c r="M247" s="5" t="s">
        <v>216</v>
      </c>
      <c r="N247" s="5" t="s">
        <v>216</v>
      </c>
      <c r="O247" s="5" t="s">
        <v>216</v>
      </c>
      <c r="P247" s="5" t="s">
        <v>216</v>
      </c>
      <c r="Q247" s="5" t="s">
        <v>216</v>
      </c>
      <c r="R247" s="5" t="s">
        <v>216</v>
      </c>
      <c r="S247" s="5" t="s">
        <v>26445</v>
      </c>
      <c r="T247" s="5" t="s">
        <v>26446</v>
      </c>
      <c r="U247" s="5" t="s">
        <v>26430</v>
      </c>
      <c r="V247" s="5" t="s">
        <v>26430</v>
      </c>
      <c r="W247" s="5" t="s">
        <v>26430</v>
      </c>
      <c r="X247" s="5" t="s">
        <v>26430</v>
      </c>
    </row>
    <row r="248" spans="1:24" x14ac:dyDescent="0.25">
      <c r="A248" s="4" t="s">
        <v>16390</v>
      </c>
      <c r="B248" s="4" t="s">
        <v>26447</v>
      </c>
      <c r="C248" s="4" t="s">
        <v>26448</v>
      </c>
      <c r="D248" s="1"/>
      <c r="E248" s="5" t="s">
        <v>216</v>
      </c>
      <c r="F248" s="5" t="s">
        <v>216</v>
      </c>
      <c r="G248" s="5" t="s">
        <v>216</v>
      </c>
      <c r="H248" s="5" t="s">
        <v>216</v>
      </c>
      <c r="I248" s="5" t="s">
        <v>216</v>
      </c>
      <c r="J248" s="5" t="s">
        <v>216</v>
      </c>
      <c r="K248" s="5" t="s">
        <v>216</v>
      </c>
      <c r="L248" s="5" t="s">
        <v>216</v>
      </c>
      <c r="M248" s="5" t="s">
        <v>216</v>
      </c>
      <c r="N248" s="5" t="s">
        <v>216</v>
      </c>
      <c r="O248" s="5" t="s">
        <v>216</v>
      </c>
      <c r="P248" s="5" t="s">
        <v>216</v>
      </c>
      <c r="Q248" s="5" t="s">
        <v>216</v>
      </c>
      <c r="R248" s="5" t="s">
        <v>216</v>
      </c>
      <c r="S248" s="5">
        <v>11</v>
      </c>
      <c r="T248" s="5">
        <v>11</v>
      </c>
      <c r="U248" s="5">
        <v>11</v>
      </c>
      <c r="V248" s="5">
        <v>11</v>
      </c>
      <c r="W248" s="5">
        <v>11</v>
      </c>
      <c r="X248" s="5">
        <v>11</v>
      </c>
    </row>
    <row r="249" spans="1:24" x14ac:dyDescent="0.25">
      <c r="A249" s="4" t="s">
        <v>16393</v>
      </c>
      <c r="B249" s="4" t="s">
        <v>26447</v>
      </c>
      <c r="C249" s="4" t="s">
        <v>26449</v>
      </c>
      <c r="D249" s="1"/>
      <c r="E249" s="5" t="s">
        <v>216</v>
      </c>
      <c r="F249" s="5" t="s">
        <v>216</v>
      </c>
      <c r="G249" s="5" t="s">
        <v>216</v>
      </c>
      <c r="H249" s="5" t="s">
        <v>216</v>
      </c>
      <c r="I249" s="5" t="s">
        <v>216</v>
      </c>
      <c r="J249" s="5" t="s">
        <v>216</v>
      </c>
      <c r="K249" s="5" t="s">
        <v>216</v>
      </c>
      <c r="L249" s="5" t="s">
        <v>216</v>
      </c>
      <c r="M249" s="5" t="s">
        <v>216</v>
      </c>
      <c r="N249" s="5" t="s">
        <v>216</v>
      </c>
      <c r="O249" s="5" t="s">
        <v>216</v>
      </c>
      <c r="P249" s="5" t="s">
        <v>216</v>
      </c>
      <c r="Q249" s="5" t="s">
        <v>216</v>
      </c>
      <c r="R249" s="5" t="s">
        <v>216</v>
      </c>
      <c r="S249" s="5">
        <v>12</v>
      </c>
      <c r="T249" s="5">
        <v>12</v>
      </c>
      <c r="U249" s="5">
        <v>12</v>
      </c>
      <c r="V249" s="5">
        <v>12</v>
      </c>
      <c r="W249" s="5">
        <v>12</v>
      </c>
      <c r="X249" s="5">
        <v>12</v>
      </c>
    </row>
    <row r="250" spans="1:24" x14ac:dyDescent="0.25">
      <c r="A250" s="4" t="s">
        <v>16395</v>
      </c>
      <c r="B250" s="4" t="s">
        <v>26447</v>
      </c>
      <c r="C250" s="4" t="s">
        <v>26450</v>
      </c>
      <c r="D250" s="1"/>
      <c r="E250" s="5" t="s">
        <v>216</v>
      </c>
      <c r="F250" s="5" t="s">
        <v>216</v>
      </c>
      <c r="G250" s="5" t="s">
        <v>216</v>
      </c>
      <c r="H250" s="5" t="s">
        <v>216</v>
      </c>
      <c r="I250" s="5" t="s">
        <v>216</v>
      </c>
      <c r="J250" s="5" t="s">
        <v>216</v>
      </c>
      <c r="K250" s="5" t="s">
        <v>216</v>
      </c>
      <c r="L250" s="5" t="s">
        <v>216</v>
      </c>
      <c r="M250" s="5" t="s">
        <v>216</v>
      </c>
      <c r="N250" s="5" t="s">
        <v>216</v>
      </c>
      <c r="O250" s="5" t="s">
        <v>216</v>
      </c>
      <c r="P250" s="5" t="s">
        <v>216</v>
      </c>
      <c r="Q250" s="5" t="s">
        <v>216</v>
      </c>
      <c r="R250" s="5" t="s">
        <v>216</v>
      </c>
      <c r="S250" s="5">
        <v>17</v>
      </c>
      <c r="T250" s="5">
        <v>17</v>
      </c>
      <c r="U250" s="5">
        <v>17</v>
      </c>
      <c r="V250" s="5">
        <v>17</v>
      </c>
      <c r="W250" s="5">
        <v>17</v>
      </c>
      <c r="X250" s="5">
        <v>17</v>
      </c>
    </row>
    <row r="251" spans="1:24" x14ac:dyDescent="0.25">
      <c r="A251" s="4" t="s">
        <v>16398</v>
      </c>
      <c r="B251" s="4" t="s">
        <v>26447</v>
      </c>
      <c r="C251" s="4" t="s">
        <v>26451</v>
      </c>
      <c r="D251" s="1"/>
      <c r="E251" s="5" t="s">
        <v>216</v>
      </c>
      <c r="F251" s="5" t="s">
        <v>216</v>
      </c>
      <c r="G251" s="5" t="s">
        <v>216</v>
      </c>
      <c r="H251" s="5" t="s">
        <v>216</v>
      </c>
      <c r="I251" s="5" t="s">
        <v>216</v>
      </c>
      <c r="J251" s="5" t="s">
        <v>216</v>
      </c>
      <c r="K251" s="5" t="s">
        <v>216</v>
      </c>
      <c r="L251" s="5" t="s">
        <v>216</v>
      </c>
      <c r="M251" s="5" t="s">
        <v>216</v>
      </c>
      <c r="N251" s="5" t="s">
        <v>216</v>
      </c>
      <c r="O251" s="5" t="s">
        <v>216</v>
      </c>
      <c r="P251" s="5" t="s">
        <v>216</v>
      </c>
      <c r="Q251" s="5" t="s">
        <v>216</v>
      </c>
      <c r="R251" s="5" t="s">
        <v>216</v>
      </c>
      <c r="S251" s="5">
        <v>0.75</v>
      </c>
      <c r="T251" s="5">
        <v>0.75</v>
      </c>
      <c r="U251" s="5">
        <v>0.75</v>
      </c>
      <c r="V251" s="5">
        <v>0.75</v>
      </c>
      <c r="W251" s="5">
        <v>0.75</v>
      </c>
      <c r="X251" s="5">
        <v>0.75</v>
      </c>
    </row>
    <row r="252" spans="1:24" x14ac:dyDescent="0.25">
      <c r="A252" s="4" t="s">
        <v>16401</v>
      </c>
      <c r="B252" s="4" t="s">
        <v>26447</v>
      </c>
      <c r="C252" s="4" t="s">
        <v>26452</v>
      </c>
      <c r="D252" s="1"/>
      <c r="E252" s="5" t="s">
        <v>216</v>
      </c>
      <c r="F252" s="5" t="s">
        <v>216</v>
      </c>
      <c r="G252" s="5" t="s">
        <v>216</v>
      </c>
      <c r="H252" s="5" t="s">
        <v>216</v>
      </c>
      <c r="I252" s="5" t="s">
        <v>216</v>
      </c>
      <c r="J252" s="5" t="s">
        <v>216</v>
      </c>
      <c r="K252" s="5" t="s">
        <v>216</v>
      </c>
      <c r="L252" s="5" t="s">
        <v>216</v>
      </c>
      <c r="M252" s="5" t="s">
        <v>216</v>
      </c>
      <c r="N252" s="5" t="s">
        <v>216</v>
      </c>
      <c r="O252" s="5" t="s">
        <v>216</v>
      </c>
      <c r="P252" s="5" t="s">
        <v>216</v>
      </c>
      <c r="Q252" s="5" t="s">
        <v>216</v>
      </c>
      <c r="R252" s="5" t="s">
        <v>216</v>
      </c>
      <c r="S252" s="5">
        <v>30</v>
      </c>
      <c r="T252" s="5">
        <v>30</v>
      </c>
      <c r="U252" s="5">
        <v>30</v>
      </c>
      <c r="V252" s="5">
        <v>30</v>
      </c>
      <c r="W252" s="5">
        <v>30</v>
      </c>
      <c r="X252" s="5">
        <v>30</v>
      </c>
    </row>
    <row r="253" spans="1:24" x14ac:dyDescent="0.25">
      <c r="A253" s="4" t="s">
        <v>16410</v>
      </c>
      <c r="B253" s="4" t="s">
        <v>26453</v>
      </c>
      <c r="C253" s="4" t="s">
        <v>26454</v>
      </c>
      <c r="D253" s="1"/>
      <c r="E253" s="5">
        <v>19</v>
      </c>
      <c r="F253" s="5">
        <v>19</v>
      </c>
      <c r="G253" s="5">
        <v>19</v>
      </c>
      <c r="H253" s="5">
        <v>19</v>
      </c>
      <c r="I253" s="5">
        <v>19</v>
      </c>
      <c r="J253" s="5">
        <v>19</v>
      </c>
      <c r="K253" s="5">
        <v>19</v>
      </c>
      <c r="L253" s="5">
        <v>19</v>
      </c>
      <c r="M253" s="5">
        <v>19</v>
      </c>
      <c r="N253" s="5">
        <v>19</v>
      </c>
      <c r="O253" s="5">
        <v>19</v>
      </c>
      <c r="P253" s="5">
        <v>19</v>
      </c>
      <c r="Q253" s="5">
        <v>19</v>
      </c>
      <c r="R253" s="5">
        <v>19</v>
      </c>
      <c r="S253" s="5">
        <v>19</v>
      </c>
      <c r="T253" s="5">
        <v>19</v>
      </c>
      <c r="U253" s="5">
        <v>19</v>
      </c>
      <c r="V253" s="5">
        <v>19</v>
      </c>
      <c r="W253" s="5">
        <v>19</v>
      </c>
      <c r="X253" s="5">
        <v>19</v>
      </c>
    </row>
    <row r="254" spans="1:24" x14ac:dyDescent="0.25">
      <c r="A254" s="4" t="s">
        <v>16414</v>
      </c>
      <c r="B254" s="4" t="s">
        <v>26453</v>
      </c>
      <c r="C254" s="4" t="s">
        <v>26455</v>
      </c>
      <c r="D254" s="1"/>
      <c r="E254" s="5">
        <v>0.6</v>
      </c>
      <c r="F254" s="5">
        <v>0.6</v>
      </c>
      <c r="G254" s="5">
        <v>0.6</v>
      </c>
      <c r="H254" s="5">
        <v>0.6</v>
      </c>
      <c r="I254" s="5">
        <v>0.6</v>
      </c>
      <c r="J254" s="5">
        <v>0.6</v>
      </c>
      <c r="K254" s="5">
        <v>0.6</v>
      </c>
      <c r="L254" s="5">
        <v>0.6</v>
      </c>
      <c r="M254" s="5">
        <v>0.6</v>
      </c>
      <c r="N254" s="5">
        <v>0.6</v>
      </c>
      <c r="O254" s="5">
        <v>0.6</v>
      </c>
      <c r="P254" s="5">
        <v>0.6</v>
      </c>
      <c r="Q254" s="5">
        <v>0.6</v>
      </c>
      <c r="R254" s="5">
        <v>0.6</v>
      </c>
      <c r="S254" s="5">
        <v>0.6</v>
      </c>
      <c r="T254" s="5">
        <v>0.6</v>
      </c>
      <c r="U254" s="5">
        <v>0.6</v>
      </c>
      <c r="V254" s="5">
        <v>0.6</v>
      </c>
      <c r="W254" s="5">
        <v>0.6</v>
      </c>
      <c r="X254" s="5">
        <v>0.6</v>
      </c>
    </row>
    <row r="255" spans="1:24" x14ac:dyDescent="0.25">
      <c r="A255" s="4" t="s">
        <v>16417</v>
      </c>
      <c r="B255" s="4" t="s">
        <v>26453</v>
      </c>
      <c r="C255" s="4" t="s">
        <v>26456</v>
      </c>
      <c r="D255" s="1"/>
      <c r="E255" s="5" t="s">
        <v>26386</v>
      </c>
      <c r="F255" s="5" t="s">
        <v>26386</v>
      </c>
      <c r="G255" s="5" t="s">
        <v>26386</v>
      </c>
      <c r="H255" s="5" t="s">
        <v>26386</v>
      </c>
      <c r="I255" s="5" t="s">
        <v>26386</v>
      </c>
      <c r="J255" s="5" t="s">
        <v>26386</v>
      </c>
      <c r="K255" s="5" t="s">
        <v>26386</v>
      </c>
      <c r="L255" s="5" t="s">
        <v>26386</v>
      </c>
      <c r="M255" s="5" t="s">
        <v>26386</v>
      </c>
      <c r="N255" s="5" t="s">
        <v>26386</v>
      </c>
      <c r="O255" s="5" t="s">
        <v>26386</v>
      </c>
      <c r="P255" s="5" t="s">
        <v>26386</v>
      </c>
      <c r="Q255" s="5" t="s">
        <v>26386</v>
      </c>
      <c r="R255" s="5" t="s">
        <v>26386</v>
      </c>
      <c r="S255" s="5" t="s">
        <v>26386</v>
      </c>
      <c r="T255" s="5" t="s">
        <v>26386</v>
      </c>
      <c r="U255" s="5" t="s">
        <v>26386</v>
      </c>
      <c r="V255" s="5" t="s">
        <v>26386</v>
      </c>
      <c r="W255" s="5" t="s">
        <v>26386</v>
      </c>
      <c r="X255" s="5" t="s">
        <v>26386</v>
      </c>
    </row>
    <row r="256" spans="1:24" x14ac:dyDescent="0.25">
      <c r="A256" s="4" t="s">
        <v>16420</v>
      </c>
      <c r="B256" s="4" t="s">
        <v>26453</v>
      </c>
      <c r="C256" s="4" t="s">
        <v>26457</v>
      </c>
      <c r="D256" s="1"/>
      <c r="E256" s="5">
        <v>0.33</v>
      </c>
      <c r="F256" s="5">
        <v>0.33</v>
      </c>
      <c r="G256" s="5">
        <v>0.33</v>
      </c>
      <c r="H256" s="5">
        <v>0.33</v>
      </c>
      <c r="I256" s="5">
        <v>0.33</v>
      </c>
      <c r="J256" s="5">
        <v>0.33</v>
      </c>
      <c r="K256" s="5">
        <v>0.33</v>
      </c>
      <c r="L256" s="5">
        <v>0.33</v>
      </c>
      <c r="M256" s="5">
        <v>0.33</v>
      </c>
      <c r="N256" s="5">
        <v>0.33</v>
      </c>
      <c r="O256" s="5">
        <v>0.33</v>
      </c>
      <c r="P256" s="5">
        <v>0.33</v>
      </c>
      <c r="Q256" s="5">
        <v>0.33</v>
      </c>
      <c r="R256" s="5">
        <v>0.33</v>
      </c>
      <c r="S256" s="5">
        <v>0.33</v>
      </c>
      <c r="T256" s="5">
        <v>0.33</v>
      </c>
      <c r="U256" s="5">
        <v>0.33</v>
      </c>
      <c r="V256" s="5">
        <v>0.33</v>
      </c>
      <c r="W256" s="5">
        <v>0.33</v>
      </c>
      <c r="X256" s="5">
        <v>0.33</v>
      </c>
    </row>
    <row r="257" spans="1:24" x14ac:dyDescent="0.25">
      <c r="A257" s="4" t="s">
        <v>16424</v>
      </c>
      <c r="B257" s="4" t="s">
        <v>26453</v>
      </c>
      <c r="C257" s="4" t="s">
        <v>26458</v>
      </c>
      <c r="D257" s="1"/>
      <c r="E257" s="5" t="s">
        <v>26459</v>
      </c>
      <c r="F257" s="5" t="s">
        <v>26156</v>
      </c>
      <c r="G257" s="5" t="s">
        <v>26460</v>
      </c>
      <c r="H257" s="5" t="s">
        <v>26157</v>
      </c>
      <c r="I257" s="5" t="s">
        <v>26461</v>
      </c>
      <c r="J257" s="5" t="s">
        <v>26461</v>
      </c>
      <c r="K257" s="5" t="s">
        <v>26461</v>
      </c>
      <c r="L257" s="5" t="s">
        <v>26461</v>
      </c>
      <c r="M257" s="5" t="s">
        <v>26461</v>
      </c>
      <c r="N257" s="5" t="s">
        <v>26461</v>
      </c>
      <c r="O257" s="5" t="s">
        <v>26462</v>
      </c>
      <c r="P257" s="5" t="s">
        <v>26462</v>
      </c>
      <c r="Q257" s="5" t="s">
        <v>26463</v>
      </c>
      <c r="R257" s="5" t="s">
        <v>26463</v>
      </c>
      <c r="S257" s="5" t="s">
        <v>26464</v>
      </c>
      <c r="T257" s="5" t="s">
        <v>26465</v>
      </c>
      <c r="U257" s="5" t="s">
        <v>26466</v>
      </c>
      <c r="V257" s="5" t="s">
        <v>26467</v>
      </c>
      <c r="W257" s="5" t="s">
        <v>26468</v>
      </c>
      <c r="X257" s="5" t="s">
        <v>26469</v>
      </c>
    </row>
    <row r="258" spans="1:24" x14ac:dyDescent="0.25">
      <c r="A258" s="4" t="s">
        <v>26470</v>
      </c>
      <c r="B258" s="4" t="s">
        <v>26453</v>
      </c>
      <c r="C258" s="4" t="s">
        <v>26471</v>
      </c>
      <c r="D258" s="1"/>
      <c r="E258" s="5" t="s">
        <v>26472</v>
      </c>
      <c r="F258" s="5" t="s">
        <v>26473</v>
      </c>
      <c r="G258" s="5" t="s">
        <v>26474</v>
      </c>
      <c r="H258" s="5" t="s">
        <v>26475</v>
      </c>
      <c r="I258" s="5" t="s">
        <v>26476</v>
      </c>
      <c r="J258" s="5" t="s">
        <v>26476</v>
      </c>
      <c r="K258" s="5" t="s">
        <v>26476</v>
      </c>
      <c r="L258" s="5" t="s">
        <v>26476</v>
      </c>
      <c r="M258" s="5" t="s">
        <v>26476</v>
      </c>
      <c r="N258" s="5" t="s">
        <v>26476</v>
      </c>
      <c r="O258" s="5" t="s">
        <v>26477</v>
      </c>
      <c r="P258" s="5" t="s">
        <v>26477</v>
      </c>
      <c r="Q258" s="5" t="s">
        <v>26478</v>
      </c>
      <c r="R258" s="5" t="s">
        <v>26478</v>
      </c>
      <c r="S258" s="5" t="s">
        <v>26479</v>
      </c>
      <c r="T258" s="5" t="s">
        <v>26406</v>
      </c>
      <c r="U258" s="5" t="s">
        <v>26480</v>
      </c>
      <c r="V258" s="5" t="s">
        <v>26481</v>
      </c>
      <c r="W258" s="5" t="s">
        <v>26482</v>
      </c>
      <c r="X258" s="5" t="s">
        <v>26483</v>
      </c>
    </row>
    <row r="259" spans="1:24" x14ac:dyDescent="0.25">
      <c r="A259" s="4" t="s">
        <v>26484</v>
      </c>
      <c r="B259" s="4" t="s">
        <v>26453</v>
      </c>
      <c r="C259" s="4" t="s">
        <v>26485</v>
      </c>
      <c r="D259" s="1"/>
      <c r="E259" s="5" t="s">
        <v>26486</v>
      </c>
      <c r="F259" s="5" t="s">
        <v>26487</v>
      </c>
      <c r="G259" s="5" t="s">
        <v>26488</v>
      </c>
      <c r="H259" s="5" t="s">
        <v>26489</v>
      </c>
      <c r="I259" s="5" t="s">
        <v>26490</v>
      </c>
      <c r="J259" s="5" t="s">
        <v>26490</v>
      </c>
      <c r="K259" s="5" t="s">
        <v>26490</v>
      </c>
      <c r="L259" s="5" t="s">
        <v>26490</v>
      </c>
      <c r="M259" s="5" t="s">
        <v>26490</v>
      </c>
      <c r="N259" s="5" t="s">
        <v>26490</v>
      </c>
      <c r="O259" s="5" t="s">
        <v>26491</v>
      </c>
      <c r="P259" s="5" t="s">
        <v>26491</v>
      </c>
      <c r="Q259" s="5" t="s">
        <v>26492</v>
      </c>
      <c r="R259" s="5" t="s">
        <v>26492</v>
      </c>
      <c r="S259" s="5" t="s">
        <v>26493</v>
      </c>
      <c r="T259" s="5" t="s">
        <v>26494</v>
      </c>
      <c r="U259" s="5" t="s">
        <v>26495</v>
      </c>
      <c r="V259" s="5" t="s">
        <v>26496</v>
      </c>
      <c r="W259" s="5" t="s">
        <v>26497</v>
      </c>
      <c r="X259" s="5" t="s">
        <v>26498</v>
      </c>
    </row>
    <row r="260" spans="1:24" x14ac:dyDescent="0.25">
      <c r="A260" s="4" t="s">
        <v>26499</v>
      </c>
      <c r="B260" s="4" t="s">
        <v>26453</v>
      </c>
      <c r="C260" s="4" t="s">
        <v>26500</v>
      </c>
      <c r="D260" s="1"/>
      <c r="E260" s="5" t="s">
        <v>26501</v>
      </c>
      <c r="F260" s="5" t="s">
        <v>26502</v>
      </c>
      <c r="G260" s="5" t="s">
        <v>26503</v>
      </c>
      <c r="H260" s="5" t="s">
        <v>26504</v>
      </c>
      <c r="I260" s="5" t="s">
        <v>26505</v>
      </c>
      <c r="J260" s="5" t="s">
        <v>26505</v>
      </c>
      <c r="K260" s="5" t="s">
        <v>26505</v>
      </c>
      <c r="L260" s="5" t="s">
        <v>26505</v>
      </c>
      <c r="M260" s="5" t="s">
        <v>26505</v>
      </c>
      <c r="N260" s="5" t="s">
        <v>26505</v>
      </c>
      <c r="O260" s="5" t="s">
        <v>26506</v>
      </c>
      <c r="P260" s="5" t="s">
        <v>26506</v>
      </c>
      <c r="Q260" s="5" t="s">
        <v>26506</v>
      </c>
      <c r="R260" s="5" t="s">
        <v>26506</v>
      </c>
      <c r="S260" s="5" t="s">
        <v>26506</v>
      </c>
      <c r="T260" s="5" t="s">
        <v>26506</v>
      </c>
      <c r="U260" s="5" t="s">
        <v>26507</v>
      </c>
      <c r="V260" s="5" t="s">
        <v>26508</v>
      </c>
      <c r="W260" s="5" t="s">
        <v>26509</v>
      </c>
      <c r="X260" s="5" t="s">
        <v>26510</v>
      </c>
    </row>
    <row r="261" spans="1:24" x14ac:dyDescent="0.25">
      <c r="A261" s="4" t="s">
        <v>26511</v>
      </c>
      <c r="B261" s="4" t="s">
        <v>26453</v>
      </c>
      <c r="C261" s="4" t="s">
        <v>26512</v>
      </c>
      <c r="D261" s="1"/>
      <c r="E261" s="5" t="s">
        <v>26469</v>
      </c>
      <c r="F261" s="5" t="s">
        <v>26513</v>
      </c>
      <c r="G261" s="5" t="s">
        <v>26514</v>
      </c>
      <c r="H261" s="5" t="s">
        <v>26515</v>
      </c>
      <c r="I261" s="5" t="s">
        <v>26516</v>
      </c>
      <c r="J261" s="5" t="s">
        <v>26516</v>
      </c>
      <c r="K261" s="5" t="s">
        <v>26516</v>
      </c>
      <c r="L261" s="5" t="s">
        <v>26516</v>
      </c>
      <c r="M261" s="5" t="s">
        <v>26516</v>
      </c>
      <c r="N261" s="5" t="s">
        <v>26516</v>
      </c>
      <c r="O261" s="5" t="s">
        <v>26517</v>
      </c>
      <c r="P261" s="5" t="s">
        <v>26517</v>
      </c>
      <c r="Q261" s="5" t="s">
        <v>26517</v>
      </c>
      <c r="R261" s="5" t="s">
        <v>26517</v>
      </c>
      <c r="S261" s="5" t="s">
        <v>26517</v>
      </c>
      <c r="T261" s="5" t="s">
        <v>26517</v>
      </c>
      <c r="U261" s="5" t="s">
        <v>26518</v>
      </c>
      <c r="V261" s="5" t="s">
        <v>26519</v>
      </c>
      <c r="W261" s="5" t="s">
        <v>26520</v>
      </c>
      <c r="X261" s="5" t="s">
        <v>26521</v>
      </c>
    </row>
    <row r="262" spans="1:24" x14ac:dyDescent="0.25">
      <c r="A262" s="4" t="s">
        <v>26522</v>
      </c>
      <c r="B262" s="4" t="s">
        <v>26453</v>
      </c>
      <c r="C262" s="4" t="s">
        <v>26523</v>
      </c>
      <c r="D262" s="1"/>
      <c r="E262" s="5" t="s">
        <v>26524</v>
      </c>
      <c r="F262" s="5" t="s">
        <v>26525</v>
      </c>
      <c r="G262" s="5" t="s">
        <v>26518</v>
      </c>
      <c r="H262" s="5" t="s">
        <v>26526</v>
      </c>
      <c r="I262" s="5" t="s">
        <v>26527</v>
      </c>
      <c r="J262" s="5" t="s">
        <v>26527</v>
      </c>
      <c r="K262" s="5" t="s">
        <v>26527</v>
      </c>
      <c r="L262" s="5" t="s">
        <v>26527</v>
      </c>
      <c r="M262" s="5" t="s">
        <v>26527</v>
      </c>
      <c r="N262" s="5" t="s">
        <v>26527</v>
      </c>
      <c r="O262" s="5" t="s">
        <v>26528</v>
      </c>
      <c r="P262" s="5" t="s">
        <v>26528</v>
      </c>
      <c r="Q262" s="5" t="s">
        <v>26528</v>
      </c>
      <c r="R262" s="5" t="s">
        <v>26528</v>
      </c>
      <c r="S262" s="5" t="s">
        <v>26528</v>
      </c>
      <c r="T262" s="5" t="s">
        <v>26528</v>
      </c>
      <c r="U262" s="5" t="s">
        <v>26529</v>
      </c>
      <c r="V262" s="5" t="s">
        <v>26530</v>
      </c>
      <c r="W262" s="5" t="s">
        <v>26531</v>
      </c>
      <c r="X262" s="5" t="s">
        <v>26532</v>
      </c>
    </row>
    <row r="263" spans="1:24" x14ac:dyDescent="0.25">
      <c r="A263" s="4" t="s">
        <v>26533</v>
      </c>
      <c r="B263" s="4" t="s">
        <v>26453</v>
      </c>
      <c r="C263" s="4" t="s">
        <v>26534</v>
      </c>
      <c r="D263" s="1"/>
      <c r="E263" s="5" t="s">
        <v>26535</v>
      </c>
      <c r="F263" s="5" t="s">
        <v>26536</v>
      </c>
      <c r="G263" s="5" t="s">
        <v>26537</v>
      </c>
      <c r="H263" s="5" t="s">
        <v>26538</v>
      </c>
      <c r="I263" s="5" t="s">
        <v>26539</v>
      </c>
      <c r="J263" s="5" t="s">
        <v>26539</v>
      </c>
      <c r="K263" s="5" t="s">
        <v>26539</v>
      </c>
      <c r="L263" s="5" t="s">
        <v>26539</v>
      </c>
      <c r="M263" s="5" t="s">
        <v>26539</v>
      </c>
      <c r="N263" s="5" t="s">
        <v>26539</v>
      </c>
      <c r="O263" s="5" t="s">
        <v>26540</v>
      </c>
      <c r="P263" s="5" t="s">
        <v>26540</v>
      </c>
      <c r="Q263" s="5" t="s">
        <v>26540</v>
      </c>
      <c r="R263" s="5" t="s">
        <v>26540</v>
      </c>
      <c r="S263" s="5" t="s">
        <v>26540</v>
      </c>
      <c r="T263" s="5" t="s">
        <v>26540</v>
      </c>
      <c r="U263" s="5" t="s">
        <v>26541</v>
      </c>
      <c r="V263" s="5" t="s">
        <v>26542</v>
      </c>
      <c r="W263" s="5" t="s">
        <v>26543</v>
      </c>
      <c r="X263" s="5" t="s">
        <v>26544</v>
      </c>
    </row>
    <row r="264" spans="1:24" x14ac:dyDescent="0.25">
      <c r="A264" s="4" t="s">
        <v>26545</v>
      </c>
      <c r="B264" s="4" t="s">
        <v>26453</v>
      </c>
      <c r="C264" s="4" t="s">
        <v>26546</v>
      </c>
      <c r="D264" s="1"/>
      <c r="E264" s="5" t="s">
        <v>26547</v>
      </c>
      <c r="F264" s="5" t="s">
        <v>26537</v>
      </c>
      <c r="G264" s="5" t="s">
        <v>26548</v>
      </c>
      <c r="H264" s="5" t="s">
        <v>26549</v>
      </c>
      <c r="I264" s="5" t="s">
        <v>26550</v>
      </c>
      <c r="J264" s="5" t="s">
        <v>26550</v>
      </c>
      <c r="K264" s="5" t="s">
        <v>26550</v>
      </c>
      <c r="L264" s="5" t="s">
        <v>26550</v>
      </c>
      <c r="M264" s="5" t="s">
        <v>26550</v>
      </c>
      <c r="N264" s="5" t="s">
        <v>26550</v>
      </c>
      <c r="O264" s="5" t="s">
        <v>26551</v>
      </c>
      <c r="P264" s="5" t="s">
        <v>26551</v>
      </c>
      <c r="Q264" s="5" t="s">
        <v>26551</v>
      </c>
      <c r="R264" s="5" t="s">
        <v>26551</v>
      </c>
      <c r="S264" s="5" t="s">
        <v>26551</v>
      </c>
      <c r="T264" s="5" t="s">
        <v>26551</v>
      </c>
      <c r="U264" s="5" t="s">
        <v>26552</v>
      </c>
      <c r="V264" s="5" t="s">
        <v>26553</v>
      </c>
      <c r="W264" s="5" t="s">
        <v>26554</v>
      </c>
      <c r="X264" s="5" t="s">
        <v>26555</v>
      </c>
    </row>
    <row r="265" spans="1:24" x14ac:dyDescent="0.25">
      <c r="A265" s="4" t="s">
        <v>26556</v>
      </c>
      <c r="B265" s="4" t="s">
        <v>26453</v>
      </c>
      <c r="C265" s="4" t="s">
        <v>26072</v>
      </c>
      <c r="D265" s="1" t="s">
        <v>9993</v>
      </c>
      <c r="E265" s="5">
        <v>0.33</v>
      </c>
      <c r="F265" s="5">
        <v>0.33</v>
      </c>
      <c r="G265" s="5">
        <v>0.33</v>
      </c>
      <c r="H265" s="5">
        <v>0.33</v>
      </c>
      <c r="I265" s="5">
        <v>0.33</v>
      </c>
      <c r="J265" s="5">
        <v>0.33</v>
      </c>
      <c r="K265" s="5">
        <v>0.33</v>
      </c>
      <c r="L265" s="5">
        <v>0.33</v>
      </c>
      <c r="M265" s="5">
        <v>0.33</v>
      </c>
      <c r="N265" s="5">
        <v>0.33</v>
      </c>
      <c r="O265" s="5">
        <v>0.33</v>
      </c>
      <c r="P265" s="5">
        <v>0.33</v>
      </c>
      <c r="Q265" s="5">
        <v>0.33</v>
      </c>
      <c r="R265" s="5">
        <v>0.47</v>
      </c>
      <c r="S265" s="5">
        <v>0.47</v>
      </c>
      <c r="T265" s="5">
        <v>0.47</v>
      </c>
      <c r="U265" s="5">
        <v>0.47</v>
      </c>
      <c r="V265" s="5">
        <v>0.47</v>
      </c>
      <c r="W265" s="5">
        <v>0.47</v>
      </c>
      <c r="X265" s="5">
        <v>0.47</v>
      </c>
    </row>
    <row r="266" spans="1:24" ht="25.5" x14ac:dyDescent="0.25">
      <c r="A266" s="4" t="s">
        <v>26557</v>
      </c>
      <c r="B266" s="4" t="s">
        <v>26453</v>
      </c>
      <c r="C266" s="4" t="s">
        <v>26558</v>
      </c>
      <c r="D266" s="1" t="s">
        <v>1855</v>
      </c>
      <c r="E266" s="5">
        <v>0</v>
      </c>
      <c r="F266" s="5">
        <v>0</v>
      </c>
      <c r="G266" s="5">
        <v>0</v>
      </c>
      <c r="H266" s="5">
        <v>0</v>
      </c>
      <c r="I266" s="5">
        <v>0</v>
      </c>
      <c r="J266" s="5">
        <v>0</v>
      </c>
      <c r="K266" s="5">
        <v>0</v>
      </c>
      <c r="L266" s="5">
        <v>0</v>
      </c>
      <c r="M266" s="5">
        <v>0</v>
      </c>
      <c r="N266" s="5">
        <v>0</v>
      </c>
      <c r="O266" s="5">
        <v>0</v>
      </c>
      <c r="P266" s="5">
        <v>0</v>
      </c>
      <c r="Q266" s="5">
        <v>0</v>
      </c>
      <c r="R266" s="5">
        <v>0</v>
      </c>
      <c r="S266" s="5">
        <v>0</v>
      </c>
      <c r="T266" s="5">
        <v>0</v>
      </c>
      <c r="U266" s="5">
        <v>0</v>
      </c>
      <c r="V266" s="5">
        <v>0</v>
      </c>
      <c r="W266" s="5">
        <v>0</v>
      </c>
      <c r="X266" s="5">
        <v>0</v>
      </c>
    </row>
    <row r="267" spans="1:24" x14ac:dyDescent="0.25">
      <c r="A267" s="4" t="s">
        <v>1892</v>
      </c>
      <c r="B267" s="4" t="s">
        <v>26559</v>
      </c>
      <c r="C267" s="4" t="s">
        <v>26560</v>
      </c>
      <c r="D267" s="1" t="s">
        <v>26561</v>
      </c>
      <c r="E267" s="5" t="s">
        <v>216</v>
      </c>
      <c r="F267" s="5" t="s">
        <v>216</v>
      </c>
      <c r="G267" s="5" t="s">
        <v>216</v>
      </c>
      <c r="H267" s="5" t="s">
        <v>216</v>
      </c>
      <c r="I267" s="5" t="s">
        <v>216</v>
      </c>
      <c r="J267" s="5" t="s">
        <v>216</v>
      </c>
      <c r="K267" s="5" t="s">
        <v>216</v>
      </c>
      <c r="L267" s="5" t="s">
        <v>216</v>
      </c>
      <c r="M267" s="5" t="s">
        <v>216</v>
      </c>
      <c r="N267" s="5" t="s">
        <v>216</v>
      </c>
      <c r="O267" s="5" t="s">
        <v>216</v>
      </c>
      <c r="P267" s="5" t="s">
        <v>216</v>
      </c>
      <c r="Q267" s="5" t="s">
        <v>216</v>
      </c>
      <c r="R267" s="5" t="s">
        <v>216</v>
      </c>
      <c r="S267" s="5" t="s">
        <v>216</v>
      </c>
      <c r="T267" s="5">
        <v>0.15</v>
      </c>
      <c r="U267" s="5">
        <v>0.15</v>
      </c>
      <c r="V267" s="5">
        <v>0.15</v>
      </c>
      <c r="W267" s="5">
        <v>0.15</v>
      </c>
      <c r="X267" s="5">
        <v>0.15</v>
      </c>
    </row>
    <row r="268" spans="1:24" x14ac:dyDescent="0.25">
      <c r="A268" s="4" t="s">
        <v>1897</v>
      </c>
      <c r="B268" s="4" t="s">
        <v>26559</v>
      </c>
      <c r="C268" s="4" t="s">
        <v>26562</v>
      </c>
      <c r="D268" s="1" t="s">
        <v>26563</v>
      </c>
      <c r="E268" s="5" t="s">
        <v>216</v>
      </c>
      <c r="F268" s="5" t="s">
        <v>216</v>
      </c>
      <c r="G268" s="5" t="s">
        <v>216</v>
      </c>
      <c r="H268" s="5" t="s">
        <v>216</v>
      </c>
      <c r="I268" s="5" t="s">
        <v>216</v>
      </c>
      <c r="J268" s="5" t="s">
        <v>216</v>
      </c>
      <c r="K268" s="5" t="s">
        <v>216</v>
      </c>
      <c r="L268" s="5" t="s">
        <v>216</v>
      </c>
      <c r="M268" s="5" t="s">
        <v>216</v>
      </c>
      <c r="N268" s="5" t="s">
        <v>216</v>
      </c>
      <c r="O268" s="5" t="s">
        <v>216</v>
      </c>
      <c r="P268" s="5" t="s">
        <v>216</v>
      </c>
      <c r="Q268" s="5" t="s">
        <v>216</v>
      </c>
      <c r="R268" s="5" t="s">
        <v>216</v>
      </c>
      <c r="S268" s="5" t="s">
        <v>216</v>
      </c>
      <c r="T268" s="5" t="s">
        <v>26564</v>
      </c>
      <c r="U268" s="5" t="s">
        <v>26564</v>
      </c>
      <c r="V268" s="5" t="s">
        <v>26564</v>
      </c>
      <c r="W268" s="5" t="s">
        <v>26564</v>
      </c>
      <c r="X268" s="5" t="s">
        <v>26564</v>
      </c>
    </row>
    <row r="269" spans="1:24" x14ac:dyDescent="0.25">
      <c r="A269" s="4" t="s">
        <v>1900</v>
      </c>
      <c r="B269" s="4" t="s">
        <v>26559</v>
      </c>
      <c r="C269" s="4" t="s">
        <v>26565</v>
      </c>
      <c r="D269" s="1" t="s">
        <v>26566</v>
      </c>
      <c r="E269" s="5" t="s">
        <v>216</v>
      </c>
      <c r="F269" s="5" t="s">
        <v>216</v>
      </c>
      <c r="G269" s="5" t="s">
        <v>216</v>
      </c>
      <c r="H269" s="5" t="s">
        <v>216</v>
      </c>
      <c r="I269" s="5" t="s">
        <v>216</v>
      </c>
      <c r="J269" s="5" t="s">
        <v>216</v>
      </c>
      <c r="K269" s="5" t="s">
        <v>216</v>
      </c>
      <c r="L269" s="5" t="s">
        <v>216</v>
      </c>
      <c r="M269" s="5" t="s">
        <v>216</v>
      </c>
      <c r="N269" s="5" t="s">
        <v>216</v>
      </c>
      <c r="O269" s="5" t="s">
        <v>216</v>
      </c>
      <c r="P269" s="5" t="s">
        <v>216</v>
      </c>
      <c r="Q269" s="5" t="s">
        <v>216</v>
      </c>
      <c r="R269" s="5" t="s">
        <v>216</v>
      </c>
      <c r="S269" s="5" t="s">
        <v>216</v>
      </c>
      <c r="T269" s="5" t="s">
        <v>26567</v>
      </c>
      <c r="U269" s="5" t="s">
        <v>26567</v>
      </c>
      <c r="V269" s="5" t="s">
        <v>26567</v>
      </c>
      <c r="W269" s="5" t="s">
        <v>26567</v>
      </c>
      <c r="X269" s="5" t="s">
        <v>26567</v>
      </c>
    </row>
    <row r="270" spans="1:24" x14ac:dyDescent="0.25">
      <c r="A270" s="4" t="s">
        <v>20271</v>
      </c>
      <c r="B270" s="4" t="s">
        <v>26559</v>
      </c>
      <c r="C270" s="4" t="s">
        <v>26568</v>
      </c>
      <c r="D270" s="1" t="s">
        <v>26569</v>
      </c>
      <c r="E270" s="5" t="s">
        <v>216</v>
      </c>
      <c r="F270" s="5" t="s">
        <v>216</v>
      </c>
      <c r="G270" s="5" t="s">
        <v>216</v>
      </c>
      <c r="H270" s="5" t="s">
        <v>216</v>
      </c>
      <c r="I270" s="5" t="s">
        <v>216</v>
      </c>
      <c r="J270" s="5" t="s">
        <v>216</v>
      </c>
      <c r="K270" s="5" t="s">
        <v>216</v>
      </c>
      <c r="L270" s="5" t="s">
        <v>216</v>
      </c>
      <c r="M270" s="5" t="s">
        <v>216</v>
      </c>
      <c r="N270" s="5" t="s">
        <v>216</v>
      </c>
      <c r="O270" s="5" t="s">
        <v>216</v>
      </c>
      <c r="P270" s="5" t="s">
        <v>216</v>
      </c>
      <c r="Q270" s="5" t="s">
        <v>216</v>
      </c>
      <c r="R270" s="5" t="s">
        <v>216</v>
      </c>
      <c r="S270" s="5" t="s">
        <v>216</v>
      </c>
      <c r="T270" s="5" t="s">
        <v>26570</v>
      </c>
      <c r="U270" s="5" t="s">
        <v>26570</v>
      </c>
      <c r="V270" s="5" t="s">
        <v>26570</v>
      </c>
      <c r="W270" s="5" t="s">
        <v>26570</v>
      </c>
      <c r="X270" s="5" t="s">
        <v>26570</v>
      </c>
    </row>
    <row r="271" spans="1:24" x14ac:dyDescent="0.25">
      <c r="A271" s="4" t="s">
        <v>20272</v>
      </c>
      <c r="B271" s="4" t="s">
        <v>26559</v>
      </c>
      <c r="C271" s="4" t="s">
        <v>26571</v>
      </c>
      <c r="D271" s="1" t="s">
        <v>26572</v>
      </c>
      <c r="E271" s="5" t="s">
        <v>216</v>
      </c>
      <c r="F271" s="5" t="s">
        <v>216</v>
      </c>
      <c r="G271" s="5" t="s">
        <v>216</v>
      </c>
      <c r="H271" s="5" t="s">
        <v>216</v>
      </c>
      <c r="I271" s="5" t="s">
        <v>216</v>
      </c>
      <c r="J271" s="5" t="s">
        <v>216</v>
      </c>
      <c r="K271" s="5" t="s">
        <v>216</v>
      </c>
      <c r="L271" s="5" t="s">
        <v>216</v>
      </c>
      <c r="M271" s="5" t="s">
        <v>216</v>
      </c>
      <c r="N271" s="5" t="s">
        <v>216</v>
      </c>
      <c r="O271" s="5" t="s">
        <v>216</v>
      </c>
      <c r="P271" s="5" t="s">
        <v>216</v>
      </c>
      <c r="Q271" s="5" t="s">
        <v>216</v>
      </c>
      <c r="R271" s="5" t="s">
        <v>216</v>
      </c>
      <c r="S271" s="5" t="s">
        <v>216</v>
      </c>
      <c r="T271" s="5" t="s">
        <v>26573</v>
      </c>
      <c r="U271" s="5" t="s">
        <v>26573</v>
      </c>
      <c r="V271" s="5" t="s">
        <v>26573</v>
      </c>
      <c r="W271" s="5" t="s">
        <v>26573</v>
      </c>
      <c r="X271" s="5" t="s">
        <v>26573</v>
      </c>
    </row>
    <row r="272" spans="1:24" x14ac:dyDescent="0.25">
      <c r="A272" s="4" t="s">
        <v>26574</v>
      </c>
      <c r="B272" s="4" t="s">
        <v>26559</v>
      </c>
      <c r="C272" s="4" t="s">
        <v>26575</v>
      </c>
      <c r="D272" s="1" t="s">
        <v>26576</v>
      </c>
      <c r="E272" s="5" t="s">
        <v>216</v>
      </c>
      <c r="F272" s="5" t="s">
        <v>216</v>
      </c>
      <c r="G272" s="5" t="s">
        <v>216</v>
      </c>
      <c r="H272" s="5" t="s">
        <v>216</v>
      </c>
      <c r="I272" s="5" t="s">
        <v>216</v>
      </c>
      <c r="J272" s="5" t="s">
        <v>216</v>
      </c>
      <c r="K272" s="5" t="s">
        <v>216</v>
      </c>
      <c r="L272" s="5" t="s">
        <v>216</v>
      </c>
      <c r="M272" s="5" t="s">
        <v>216</v>
      </c>
      <c r="N272" s="5" t="s">
        <v>216</v>
      </c>
      <c r="O272" s="5" t="s">
        <v>216</v>
      </c>
      <c r="P272" s="5" t="s">
        <v>216</v>
      </c>
      <c r="Q272" s="5" t="s">
        <v>216</v>
      </c>
      <c r="R272" s="5" t="s">
        <v>216</v>
      </c>
      <c r="S272" s="5" t="s">
        <v>216</v>
      </c>
      <c r="T272" s="5" t="s">
        <v>26577</v>
      </c>
      <c r="U272" s="5" t="s">
        <v>26577</v>
      </c>
      <c r="V272" s="5" t="s">
        <v>26577</v>
      </c>
      <c r="W272" s="5" t="s">
        <v>26577</v>
      </c>
      <c r="X272" s="5" t="s">
        <v>26577</v>
      </c>
    </row>
    <row r="273" spans="1:24" x14ac:dyDescent="0.25">
      <c r="A273" s="4" t="s">
        <v>26578</v>
      </c>
      <c r="B273" s="4" t="s">
        <v>26559</v>
      </c>
      <c r="C273" s="4" t="s">
        <v>26579</v>
      </c>
      <c r="D273" s="1" t="s">
        <v>26580</v>
      </c>
      <c r="E273" s="5" t="s">
        <v>216</v>
      </c>
      <c r="F273" s="5" t="s">
        <v>216</v>
      </c>
      <c r="G273" s="5" t="s">
        <v>216</v>
      </c>
      <c r="H273" s="5" t="s">
        <v>216</v>
      </c>
      <c r="I273" s="5" t="s">
        <v>216</v>
      </c>
      <c r="J273" s="5" t="s">
        <v>216</v>
      </c>
      <c r="K273" s="5" t="s">
        <v>216</v>
      </c>
      <c r="L273" s="5" t="s">
        <v>216</v>
      </c>
      <c r="M273" s="5" t="s">
        <v>216</v>
      </c>
      <c r="N273" s="5" t="s">
        <v>216</v>
      </c>
      <c r="O273" s="5" t="s">
        <v>216</v>
      </c>
      <c r="P273" s="5" t="s">
        <v>216</v>
      </c>
      <c r="Q273" s="5" t="s">
        <v>216</v>
      </c>
      <c r="R273" s="5" t="s">
        <v>216</v>
      </c>
      <c r="S273" s="5" t="s">
        <v>216</v>
      </c>
      <c r="T273" s="5" t="s">
        <v>15553</v>
      </c>
      <c r="U273" s="5" t="s">
        <v>15553</v>
      </c>
      <c r="V273" s="5" t="s">
        <v>15553</v>
      </c>
      <c r="W273" s="5" t="s">
        <v>15553</v>
      </c>
      <c r="X273" s="5" t="s">
        <v>15553</v>
      </c>
    </row>
    <row r="274" spans="1:24" x14ac:dyDescent="0.25">
      <c r="A274" s="4" t="s">
        <v>26581</v>
      </c>
      <c r="B274" s="4" t="s">
        <v>26559</v>
      </c>
      <c r="C274" s="4" t="s">
        <v>26582</v>
      </c>
      <c r="D274" s="1" t="s">
        <v>26583</v>
      </c>
      <c r="E274" s="5" t="s">
        <v>216</v>
      </c>
      <c r="F274" s="5" t="s">
        <v>216</v>
      </c>
      <c r="G274" s="5" t="s">
        <v>216</v>
      </c>
      <c r="H274" s="5" t="s">
        <v>216</v>
      </c>
      <c r="I274" s="5" t="s">
        <v>216</v>
      </c>
      <c r="J274" s="5" t="s">
        <v>216</v>
      </c>
      <c r="K274" s="5" t="s">
        <v>216</v>
      </c>
      <c r="L274" s="5" t="s">
        <v>216</v>
      </c>
      <c r="M274" s="5" t="s">
        <v>216</v>
      </c>
      <c r="N274" s="5" t="s">
        <v>216</v>
      </c>
      <c r="O274" s="5" t="s">
        <v>216</v>
      </c>
      <c r="P274" s="5" t="s">
        <v>216</v>
      </c>
      <c r="Q274" s="5" t="s">
        <v>216</v>
      </c>
      <c r="R274" s="5" t="s">
        <v>216</v>
      </c>
      <c r="S274" s="5" t="s">
        <v>216</v>
      </c>
      <c r="T274" s="5" t="s">
        <v>9899</v>
      </c>
      <c r="U274" s="5" t="s">
        <v>9899</v>
      </c>
      <c r="V274" s="5" t="s">
        <v>9899</v>
      </c>
      <c r="W274" s="5" t="s">
        <v>9899</v>
      </c>
      <c r="X274" s="5" t="s">
        <v>9899</v>
      </c>
    </row>
    <row r="275" spans="1:24" x14ac:dyDescent="0.25">
      <c r="A275" s="4" t="s">
        <v>26584</v>
      </c>
      <c r="B275" s="4" t="s">
        <v>26559</v>
      </c>
      <c r="C275" s="4" t="s">
        <v>26585</v>
      </c>
      <c r="D275" s="1" t="s">
        <v>26586</v>
      </c>
      <c r="E275" s="5" t="s">
        <v>216</v>
      </c>
      <c r="F275" s="5" t="s">
        <v>216</v>
      </c>
      <c r="G275" s="5" t="s">
        <v>216</v>
      </c>
      <c r="H275" s="5" t="s">
        <v>216</v>
      </c>
      <c r="I275" s="5" t="s">
        <v>216</v>
      </c>
      <c r="J275" s="5" t="s">
        <v>216</v>
      </c>
      <c r="K275" s="5" t="s">
        <v>216</v>
      </c>
      <c r="L275" s="5" t="s">
        <v>216</v>
      </c>
      <c r="M275" s="5" t="s">
        <v>216</v>
      </c>
      <c r="N275" s="5" t="s">
        <v>216</v>
      </c>
      <c r="O275" s="5" t="s">
        <v>216</v>
      </c>
      <c r="P275" s="5" t="s">
        <v>216</v>
      </c>
      <c r="Q275" s="5" t="s">
        <v>216</v>
      </c>
      <c r="R275" s="5" t="s">
        <v>216</v>
      </c>
      <c r="S275" s="5" t="s">
        <v>216</v>
      </c>
      <c r="T275" s="5" t="s">
        <v>21114</v>
      </c>
      <c r="U275" s="5" t="s">
        <v>21114</v>
      </c>
      <c r="V275" s="5" t="s">
        <v>21114</v>
      </c>
      <c r="W275" s="5" t="s">
        <v>21114</v>
      </c>
      <c r="X275" s="5" t="s">
        <v>21114</v>
      </c>
    </row>
    <row r="276" spans="1:24" x14ac:dyDescent="0.25">
      <c r="A276" s="4" t="s">
        <v>26587</v>
      </c>
      <c r="B276" s="4" t="s">
        <v>26559</v>
      </c>
      <c r="C276" s="4" t="s">
        <v>26588</v>
      </c>
      <c r="D276" s="1" t="s">
        <v>26589</v>
      </c>
      <c r="E276" s="5" t="s">
        <v>216</v>
      </c>
      <c r="F276" s="5" t="s">
        <v>216</v>
      </c>
      <c r="G276" s="5" t="s">
        <v>216</v>
      </c>
      <c r="H276" s="5" t="s">
        <v>216</v>
      </c>
      <c r="I276" s="5" t="s">
        <v>216</v>
      </c>
      <c r="J276" s="5" t="s">
        <v>216</v>
      </c>
      <c r="K276" s="5" t="s">
        <v>216</v>
      </c>
      <c r="L276" s="5" t="s">
        <v>216</v>
      </c>
      <c r="M276" s="5" t="s">
        <v>216</v>
      </c>
      <c r="N276" s="5" t="s">
        <v>216</v>
      </c>
      <c r="O276" s="5" t="s">
        <v>216</v>
      </c>
      <c r="P276" s="5" t="s">
        <v>216</v>
      </c>
      <c r="Q276" s="5" t="s">
        <v>216</v>
      </c>
      <c r="R276" s="5" t="s">
        <v>216</v>
      </c>
      <c r="S276" s="5" t="s">
        <v>216</v>
      </c>
      <c r="T276" s="5" t="s">
        <v>769</v>
      </c>
      <c r="U276" s="5" t="s">
        <v>769</v>
      </c>
      <c r="V276" s="5" t="s">
        <v>769</v>
      </c>
      <c r="W276" s="5" t="s">
        <v>769</v>
      </c>
      <c r="X276" s="5" t="s">
        <v>769</v>
      </c>
    </row>
    <row r="277" spans="1:24" x14ac:dyDescent="0.25">
      <c r="A277" s="4" t="s">
        <v>26590</v>
      </c>
      <c r="B277" s="4" t="s">
        <v>26559</v>
      </c>
      <c r="C277" s="4" t="s">
        <v>26591</v>
      </c>
      <c r="D277" s="1" t="s">
        <v>26592</v>
      </c>
      <c r="E277" s="5" t="s">
        <v>216</v>
      </c>
      <c r="F277" s="5" t="s">
        <v>216</v>
      </c>
      <c r="G277" s="5" t="s">
        <v>216</v>
      </c>
      <c r="H277" s="5" t="s">
        <v>216</v>
      </c>
      <c r="I277" s="5" t="s">
        <v>216</v>
      </c>
      <c r="J277" s="5" t="s">
        <v>216</v>
      </c>
      <c r="K277" s="5" t="s">
        <v>216</v>
      </c>
      <c r="L277" s="5" t="s">
        <v>216</v>
      </c>
      <c r="M277" s="5" t="s">
        <v>216</v>
      </c>
      <c r="N277" s="5" t="s">
        <v>216</v>
      </c>
      <c r="O277" s="5" t="s">
        <v>216</v>
      </c>
      <c r="P277" s="5" t="s">
        <v>216</v>
      </c>
      <c r="Q277" s="5" t="s">
        <v>216</v>
      </c>
      <c r="R277" s="5" t="s">
        <v>216</v>
      </c>
      <c r="S277" s="5" t="s">
        <v>216</v>
      </c>
      <c r="T277" s="5" t="s">
        <v>26593</v>
      </c>
      <c r="U277" s="5" t="s">
        <v>26593</v>
      </c>
      <c r="V277" s="5" t="s">
        <v>26593</v>
      </c>
      <c r="W277" s="5" t="s">
        <v>26593</v>
      </c>
      <c r="X277" s="5" t="s">
        <v>26593</v>
      </c>
    </row>
    <row r="278" spans="1:24" x14ac:dyDescent="0.25">
      <c r="A278" s="4" t="s">
        <v>26594</v>
      </c>
      <c r="B278" s="4" t="s">
        <v>26559</v>
      </c>
      <c r="C278" s="4" t="s">
        <v>26595</v>
      </c>
      <c r="D278" s="1" t="s">
        <v>26596</v>
      </c>
      <c r="E278" s="5" t="s">
        <v>216</v>
      </c>
      <c r="F278" s="5" t="s">
        <v>216</v>
      </c>
      <c r="G278" s="5" t="s">
        <v>216</v>
      </c>
      <c r="H278" s="5" t="s">
        <v>216</v>
      </c>
      <c r="I278" s="5" t="s">
        <v>216</v>
      </c>
      <c r="J278" s="5" t="s">
        <v>216</v>
      </c>
      <c r="K278" s="5" t="s">
        <v>216</v>
      </c>
      <c r="L278" s="5" t="s">
        <v>216</v>
      </c>
      <c r="M278" s="5" t="s">
        <v>216</v>
      </c>
      <c r="N278" s="5" t="s">
        <v>216</v>
      </c>
      <c r="O278" s="5" t="s">
        <v>216</v>
      </c>
      <c r="P278" s="5" t="s">
        <v>216</v>
      </c>
      <c r="Q278" s="5" t="s">
        <v>216</v>
      </c>
      <c r="R278" s="5" t="s">
        <v>216</v>
      </c>
      <c r="S278" s="5" t="s">
        <v>216</v>
      </c>
      <c r="T278" s="5" t="s">
        <v>26597</v>
      </c>
      <c r="U278" s="5" t="s">
        <v>26597</v>
      </c>
      <c r="V278" s="5" t="s">
        <v>26597</v>
      </c>
      <c r="W278" s="5" t="s">
        <v>26597</v>
      </c>
      <c r="X278" s="5" t="s">
        <v>26597</v>
      </c>
    </row>
    <row r="279" spans="1:24" x14ac:dyDescent="0.25">
      <c r="A279" s="4" t="s">
        <v>26598</v>
      </c>
      <c r="B279" s="4" t="s">
        <v>26559</v>
      </c>
      <c r="C279" s="4" t="s">
        <v>26599</v>
      </c>
      <c r="D279" s="1" t="s">
        <v>26600</v>
      </c>
      <c r="E279" s="5" t="s">
        <v>216</v>
      </c>
      <c r="F279" s="5" t="s">
        <v>216</v>
      </c>
      <c r="G279" s="5" t="s">
        <v>216</v>
      </c>
      <c r="H279" s="5" t="s">
        <v>216</v>
      </c>
      <c r="I279" s="5" t="s">
        <v>216</v>
      </c>
      <c r="J279" s="5" t="s">
        <v>216</v>
      </c>
      <c r="K279" s="5" t="s">
        <v>216</v>
      </c>
      <c r="L279" s="5" t="s">
        <v>216</v>
      </c>
      <c r="M279" s="5" t="s">
        <v>216</v>
      </c>
      <c r="N279" s="5" t="s">
        <v>216</v>
      </c>
      <c r="O279" s="5" t="s">
        <v>216</v>
      </c>
      <c r="P279" s="5" t="s">
        <v>216</v>
      </c>
      <c r="Q279" s="5" t="s">
        <v>216</v>
      </c>
      <c r="R279" s="5" t="s">
        <v>216</v>
      </c>
      <c r="S279" s="5" t="s">
        <v>216</v>
      </c>
      <c r="T279" s="5" t="s">
        <v>12641</v>
      </c>
      <c r="U279" s="5" t="s">
        <v>12641</v>
      </c>
      <c r="V279" s="5" t="s">
        <v>12641</v>
      </c>
      <c r="W279" s="5" t="s">
        <v>12641</v>
      </c>
      <c r="X279" s="5" t="s">
        <v>12641</v>
      </c>
    </row>
    <row r="280" spans="1:24" x14ac:dyDescent="0.25">
      <c r="A280" s="4" t="s">
        <v>26601</v>
      </c>
      <c r="B280" s="4" t="s">
        <v>26559</v>
      </c>
      <c r="C280" s="4" t="s">
        <v>26602</v>
      </c>
      <c r="D280" s="1" t="s">
        <v>26603</v>
      </c>
      <c r="E280" s="5" t="s">
        <v>216</v>
      </c>
      <c r="F280" s="5" t="s">
        <v>216</v>
      </c>
      <c r="G280" s="5" t="s">
        <v>216</v>
      </c>
      <c r="H280" s="5" t="s">
        <v>216</v>
      </c>
      <c r="I280" s="5" t="s">
        <v>216</v>
      </c>
      <c r="J280" s="5" t="s">
        <v>216</v>
      </c>
      <c r="K280" s="5" t="s">
        <v>216</v>
      </c>
      <c r="L280" s="5" t="s">
        <v>216</v>
      </c>
      <c r="M280" s="5" t="s">
        <v>216</v>
      </c>
      <c r="N280" s="5" t="s">
        <v>216</v>
      </c>
      <c r="O280" s="5" t="s">
        <v>216</v>
      </c>
      <c r="P280" s="5" t="s">
        <v>216</v>
      </c>
      <c r="Q280" s="5" t="s">
        <v>216</v>
      </c>
      <c r="R280" s="5" t="s">
        <v>216</v>
      </c>
      <c r="S280" s="5" t="s">
        <v>216</v>
      </c>
      <c r="T280" s="5">
        <v>18</v>
      </c>
      <c r="U280" s="5">
        <v>18</v>
      </c>
      <c r="V280" s="5">
        <v>18</v>
      </c>
      <c r="W280" s="5">
        <v>18</v>
      </c>
      <c r="X280" s="5">
        <v>18</v>
      </c>
    </row>
    <row r="281" spans="1:24" x14ac:dyDescent="0.25">
      <c r="A281" s="4" t="s">
        <v>26604</v>
      </c>
      <c r="B281" s="4" t="s">
        <v>26559</v>
      </c>
      <c r="C281" s="4" t="s">
        <v>26605</v>
      </c>
      <c r="D281" s="1" t="s">
        <v>26606</v>
      </c>
      <c r="E281" s="5" t="s">
        <v>216</v>
      </c>
      <c r="F281" s="5" t="s">
        <v>216</v>
      </c>
      <c r="G281" s="5" t="s">
        <v>216</v>
      </c>
      <c r="H281" s="5" t="s">
        <v>216</v>
      </c>
      <c r="I281" s="5" t="s">
        <v>216</v>
      </c>
      <c r="J281" s="5" t="s">
        <v>216</v>
      </c>
      <c r="K281" s="5" t="s">
        <v>216</v>
      </c>
      <c r="L281" s="5" t="s">
        <v>216</v>
      </c>
      <c r="M281" s="5" t="s">
        <v>216</v>
      </c>
      <c r="N281" s="5" t="s">
        <v>216</v>
      </c>
      <c r="O281" s="5" t="s">
        <v>216</v>
      </c>
      <c r="P281" s="5" t="s">
        <v>216</v>
      </c>
      <c r="Q281" s="5" t="s">
        <v>216</v>
      </c>
      <c r="R281" s="5" t="s">
        <v>216</v>
      </c>
      <c r="S281" s="5" t="s">
        <v>216</v>
      </c>
      <c r="T281" s="5" t="s">
        <v>11470</v>
      </c>
      <c r="U281" s="5" t="s">
        <v>11470</v>
      </c>
      <c r="V281" s="5" t="s">
        <v>11470</v>
      </c>
      <c r="W281" s="5" t="s">
        <v>11470</v>
      </c>
      <c r="X281" s="5" t="s">
        <v>11470</v>
      </c>
    </row>
    <row r="282" spans="1:24" x14ac:dyDescent="0.25">
      <c r="A282" s="4" t="s">
        <v>26607</v>
      </c>
      <c r="B282" s="4" t="s">
        <v>26559</v>
      </c>
      <c r="C282" s="4" t="s">
        <v>26608</v>
      </c>
      <c r="D282" s="1"/>
      <c r="E282" s="5" t="s">
        <v>216</v>
      </c>
      <c r="F282" s="5" t="s">
        <v>216</v>
      </c>
      <c r="G282" s="5" t="s">
        <v>216</v>
      </c>
      <c r="H282" s="5" t="s">
        <v>216</v>
      </c>
      <c r="I282" s="5" t="s">
        <v>216</v>
      </c>
      <c r="J282" s="5" t="s">
        <v>216</v>
      </c>
      <c r="K282" s="5" t="s">
        <v>216</v>
      </c>
      <c r="L282" s="5" t="s">
        <v>216</v>
      </c>
      <c r="M282" s="5" t="s">
        <v>216</v>
      </c>
      <c r="N282" s="5" t="s">
        <v>216</v>
      </c>
      <c r="O282" s="5" t="s">
        <v>216</v>
      </c>
      <c r="P282" s="5" t="s">
        <v>216</v>
      </c>
      <c r="Q282" s="5" t="s">
        <v>216</v>
      </c>
      <c r="R282" s="5" t="s">
        <v>216</v>
      </c>
      <c r="S282" s="5" t="s">
        <v>216</v>
      </c>
      <c r="T282" s="5" t="s">
        <v>26609</v>
      </c>
      <c r="U282" s="5" t="s">
        <v>26609</v>
      </c>
      <c r="V282" s="5" t="s">
        <v>26609</v>
      </c>
      <c r="W282" s="5" t="s">
        <v>26609</v>
      </c>
      <c r="X282" s="5" t="s">
        <v>26609</v>
      </c>
    </row>
    <row r="283" spans="1:24" x14ac:dyDescent="0.25">
      <c r="A283" s="4" t="s">
        <v>26610</v>
      </c>
      <c r="B283" s="4" t="s">
        <v>26559</v>
      </c>
      <c r="C283" s="4" t="s">
        <v>26611</v>
      </c>
      <c r="D283" s="1"/>
      <c r="E283" s="5" t="s">
        <v>216</v>
      </c>
      <c r="F283" s="5" t="s">
        <v>216</v>
      </c>
      <c r="G283" s="5" t="s">
        <v>216</v>
      </c>
      <c r="H283" s="5" t="s">
        <v>216</v>
      </c>
      <c r="I283" s="5" t="s">
        <v>216</v>
      </c>
      <c r="J283" s="5" t="s">
        <v>216</v>
      </c>
      <c r="K283" s="5" t="s">
        <v>216</v>
      </c>
      <c r="L283" s="5" t="s">
        <v>216</v>
      </c>
      <c r="M283" s="5" t="s">
        <v>216</v>
      </c>
      <c r="N283" s="5" t="s">
        <v>216</v>
      </c>
      <c r="O283" s="5" t="s">
        <v>216</v>
      </c>
      <c r="P283" s="5" t="s">
        <v>216</v>
      </c>
      <c r="Q283" s="5" t="s">
        <v>216</v>
      </c>
      <c r="R283" s="5" t="s">
        <v>216</v>
      </c>
      <c r="S283" s="5" t="s">
        <v>216</v>
      </c>
      <c r="T283" s="5" t="s">
        <v>26612</v>
      </c>
      <c r="U283" s="5" t="s">
        <v>26612</v>
      </c>
      <c r="V283" s="5" t="s">
        <v>26612</v>
      </c>
      <c r="W283" s="5" t="s">
        <v>26612</v>
      </c>
      <c r="X283" s="5" t="s">
        <v>26612</v>
      </c>
    </row>
    <row r="284" spans="1:24" x14ac:dyDescent="0.25">
      <c r="A284" s="4" t="s">
        <v>26613</v>
      </c>
      <c r="B284" s="4" t="s">
        <v>26559</v>
      </c>
      <c r="C284" s="4" t="s">
        <v>26614</v>
      </c>
      <c r="D284" s="1"/>
      <c r="E284" s="5" t="s">
        <v>216</v>
      </c>
      <c r="F284" s="5" t="s">
        <v>216</v>
      </c>
      <c r="G284" s="5" t="s">
        <v>216</v>
      </c>
      <c r="H284" s="5" t="s">
        <v>216</v>
      </c>
      <c r="I284" s="5" t="s">
        <v>216</v>
      </c>
      <c r="J284" s="5" t="s">
        <v>216</v>
      </c>
      <c r="K284" s="5" t="s">
        <v>216</v>
      </c>
      <c r="L284" s="5" t="s">
        <v>216</v>
      </c>
      <c r="M284" s="5" t="s">
        <v>216</v>
      </c>
      <c r="N284" s="5" t="s">
        <v>216</v>
      </c>
      <c r="O284" s="5" t="s">
        <v>216</v>
      </c>
      <c r="P284" s="5" t="s">
        <v>216</v>
      </c>
      <c r="Q284" s="5" t="s">
        <v>216</v>
      </c>
      <c r="R284" s="5" t="s">
        <v>216</v>
      </c>
      <c r="S284" s="5" t="s">
        <v>216</v>
      </c>
      <c r="T284" s="5" t="s">
        <v>26615</v>
      </c>
      <c r="U284" s="5" t="s">
        <v>26615</v>
      </c>
      <c r="V284" s="5" t="s">
        <v>26615</v>
      </c>
      <c r="W284" s="5" t="s">
        <v>26615</v>
      </c>
      <c r="X284" s="5" t="s">
        <v>26615</v>
      </c>
    </row>
    <row r="285" spans="1:24" x14ac:dyDescent="0.25">
      <c r="A285" s="4" t="s">
        <v>26616</v>
      </c>
      <c r="B285" s="4" t="s">
        <v>26559</v>
      </c>
      <c r="C285" s="4" t="s">
        <v>26617</v>
      </c>
      <c r="D285" s="1"/>
      <c r="E285" s="5" t="s">
        <v>216</v>
      </c>
      <c r="F285" s="5" t="s">
        <v>216</v>
      </c>
      <c r="G285" s="5" t="s">
        <v>216</v>
      </c>
      <c r="H285" s="5" t="s">
        <v>216</v>
      </c>
      <c r="I285" s="5" t="s">
        <v>216</v>
      </c>
      <c r="J285" s="5" t="s">
        <v>216</v>
      </c>
      <c r="K285" s="5" t="s">
        <v>216</v>
      </c>
      <c r="L285" s="5" t="s">
        <v>216</v>
      </c>
      <c r="M285" s="5" t="s">
        <v>216</v>
      </c>
      <c r="N285" s="5" t="s">
        <v>216</v>
      </c>
      <c r="O285" s="5" t="s">
        <v>216</v>
      </c>
      <c r="P285" s="5" t="s">
        <v>216</v>
      </c>
      <c r="Q285" s="5" t="s">
        <v>216</v>
      </c>
      <c r="R285" s="5" t="s">
        <v>216</v>
      </c>
      <c r="S285" s="5" t="s">
        <v>216</v>
      </c>
      <c r="T285" s="5" t="s">
        <v>26618</v>
      </c>
      <c r="U285" s="5" t="s">
        <v>26618</v>
      </c>
      <c r="V285" s="5" t="s">
        <v>26618</v>
      </c>
      <c r="W285" s="5" t="s">
        <v>26618</v>
      </c>
      <c r="X285" s="5" t="s">
        <v>26618</v>
      </c>
    </row>
    <row r="286" spans="1:24" x14ac:dyDescent="0.25">
      <c r="A286" s="4" t="s">
        <v>26619</v>
      </c>
      <c r="B286" s="4" t="s">
        <v>26559</v>
      </c>
      <c r="C286" s="4" t="s">
        <v>26620</v>
      </c>
      <c r="D286" s="1"/>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216</v>
      </c>
      <c r="R286" s="5" t="s">
        <v>216</v>
      </c>
      <c r="S286" s="5" t="s">
        <v>216</v>
      </c>
      <c r="T286" s="5" t="s">
        <v>26621</v>
      </c>
      <c r="U286" s="5" t="s">
        <v>26621</v>
      </c>
      <c r="V286" s="5" t="s">
        <v>26621</v>
      </c>
      <c r="W286" s="5" t="s">
        <v>26356</v>
      </c>
      <c r="X286" s="5" t="s">
        <v>26356</v>
      </c>
    </row>
    <row r="287" spans="1:24" x14ac:dyDescent="0.25">
      <c r="A287" s="4" t="s">
        <v>1906</v>
      </c>
      <c r="B287" s="4" t="s">
        <v>26622</v>
      </c>
      <c r="C287" s="4" t="s">
        <v>26623</v>
      </c>
      <c r="D287" s="1" t="s">
        <v>26624</v>
      </c>
      <c r="E287" s="5" t="s">
        <v>216</v>
      </c>
      <c r="F287" s="5" t="s">
        <v>216</v>
      </c>
      <c r="G287" s="5" t="s">
        <v>216</v>
      </c>
      <c r="H287" s="5" t="s">
        <v>216</v>
      </c>
      <c r="I287" s="5" t="s">
        <v>216</v>
      </c>
      <c r="J287" s="5" t="s">
        <v>216</v>
      </c>
      <c r="K287" s="5" t="s">
        <v>216</v>
      </c>
      <c r="L287" s="5" t="s">
        <v>216</v>
      </c>
      <c r="M287" s="5" t="s">
        <v>216</v>
      </c>
      <c r="N287" s="5" t="s">
        <v>216</v>
      </c>
      <c r="O287" s="5" t="s">
        <v>216</v>
      </c>
      <c r="P287" s="5" t="s">
        <v>216</v>
      </c>
      <c r="Q287" s="5" t="s">
        <v>216</v>
      </c>
      <c r="R287" s="5" t="s">
        <v>216</v>
      </c>
      <c r="S287" s="5" t="s">
        <v>216</v>
      </c>
      <c r="T287" s="5" t="s">
        <v>216</v>
      </c>
      <c r="U287" s="5" t="s">
        <v>6142</v>
      </c>
      <c r="V287" s="5" t="s">
        <v>966</v>
      </c>
      <c r="W287" s="5" t="s">
        <v>11217</v>
      </c>
      <c r="X287" s="5" t="s">
        <v>5343</v>
      </c>
    </row>
    <row r="288" spans="1:24" x14ac:dyDescent="0.25">
      <c r="A288" s="4" t="s">
        <v>26625</v>
      </c>
      <c r="B288" s="4" t="s">
        <v>26626</v>
      </c>
      <c r="C288" s="4" t="s">
        <v>26627</v>
      </c>
      <c r="D288" s="1"/>
      <c r="E288" s="5" t="s">
        <v>216</v>
      </c>
      <c r="F288" s="5" t="s">
        <v>216</v>
      </c>
      <c r="G288" s="5" t="s">
        <v>216</v>
      </c>
      <c r="H288" s="5" t="s">
        <v>216</v>
      </c>
      <c r="I288" s="5" t="s">
        <v>216</v>
      </c>
      <c r="J288" s="5" t="s">
        <v>216</v>
      </c>
      <c r="K288" s="5" t="s">
        <v>216</v>
      </c>
      <c r="L288" s="5" t="s">
        <v>216</v>
      </c>
      <c r="M288" s="5" t="s">
        <v>216</v>
      </c>
      <c r="N288" s="5" t="s">
        <v>216</v>
      </c>
      <c r="O288" s="5" t="s">
        <v>216</v>
      </c>
      <c r="P288" s="5" t="s">
        <v>216</v>
      </c>
      <c r="Q288" s="5" t="s">
        <v>216</v>
      </c>
      <c r="R288" s="5" t="s">
        <v>216</v>
      </c>
      <c r="S288" s="5" t="s">
        <v>216</v>
      </c>
      <c r="T288" s="5" t="s">
        <v>216</v>
      </c>
      <c r="U288" s="5" t="s">
        <v>216</v>
      </c>
      <c r="V288" s="5" t="s">
        <v>708</v>
      </c>
      <c r="W288" s="5" t="s">
        <v>708</v>
      </c>
      <c r="X288" s="5" t="s">
        <v>216</v>
      </c>
    </row>
    <row r="289" spans="1:24" x14ac:dyDescent="0.25">
      <c r="A289" s="4" t="s">
        <v>16454</v>
      </c>
      <c r="B289" s="4" t="s">
        <v>26628</v>
      </c>
      <c r="C289" s="4" t="s">
        <v>26629</v>
      </c>
      <c r="D289" s="1" t="s">
        <v>26630</v>
      </c>
      <c r="E289" s="5" t="s">
        <v>216</v>
      </c>
      <c r="F289" s="5" t="s">
        <v>216</v>
      </c>
      <c r="G289" s="5" t="s">
        <v>216</v>
      </c>
      <c r="H289" s="5" t="s">
        <v>216</v>
      </c>
      <c r="I289" s="5" t="s">
        <v>216</v>
      </c>
      <c r="J289" s="5" t="s">
        <v>216</v>
      </c>
      <c r="K289" s="5" t="s">
        <v>216</v>
      </c>
      <c r="L289" s="5" t="s">
        <v>216</v>
      </c>
      <c r="M289" s="5" t="s">
        <v>216</v>
      </c>
      <c r="N289" s="5" t="s">
        <v>216</v>
      </c>
      <c r="O289" s="5" t="s">
        <v>216</v>
      </c>
      <c r="P289" s="5" t="s">
        <v>216</v>
      </c>
      <c r="Q289" s="5" t="s">
        <v>216</v>
      </c>
      <c r="R289" s="5" t="s">
        <v>216</v>
      </c>
      <c r="S289" s="5" t="s">
        <v>216</v>
      </c>
      <c r="T289" s="5" t="s">
        <v>216</v>
      </c>
      <c r="U289" s="5" t="s">
        <v>825</v>
      </c>
      <c r="V289" s="5" t="s">
        <v>916</v>
      </c>
      <c r="W289" s="5" t="s">
        <v>916</v>
      </c>
      <c r="X289" s="5" t="s">
        <v>854</v>
      </c>
    </row>
    <row r="290" spans="1:24" x14ac:dyDescent="0.25">
      <c r="A290" s="4" t="s">
        <v>16457</v>
      </c>
      <c r="B290" s="4" t="s">
        <v>26628</v>
      </c>
      <c r="C290" s="4" t="s">
        <v>26631</v>
      </c>
      <c r="D290" s="1" t="s">
        <v>26632</v>
      </c>
      <c r="E290" s="5" t="s">
        <v>216</v>
      </c>
      <c r="F290" s="5" t="s">
        <v>216</v>
      </c>
      <c r="G290" s="5" t="s">
        <v>216</v>
      </c>
      <c r="H290" s="5" t="s">
        <v>216</v>
      </c>
      <c r="I290" s="5" t="s">
        <v>216</v>
      </c>
      <c r="J290" s="5" t="s">
        <v>216</v>
      </c>
      <c r="K290" s="5" t="s">
        <v>216</v>
      </c>
      <c r="L290" s="5" t="s">
        <v>216</v>
      </c>
      <c r="M290" s="5" t="s">
        <v>216</v>
      </c>
      <c r="N290" s="5" t="s">
        <v>216</v>
      </c>
      <c r="O290" s="5" t="s">
        <v>216</v>
      </c>
      <c r="P290" s="5" t="s">
        <v>216</v>
      </c>
      <c r="Q290" s="5" t="s">
        <v>216</v>
      </c>
      <c r="R290" s="5" t="s">
        <v>216</v>
      </c>
      <c r="S290" s="5" t="s">
        <v>216</v>
      </c>
      <c r="T290" s="5" t="s">
        <v>216</v>
      </c>
      <c r="U290" s="5" t="s">
        <v>5654</v>
      </c>
      <c r="V290" s="5" t="s">
        <v>5654</v>
      </c>
      <c r="W290" s="5" t="s">
        <v>5654</v>
      </c>
      <c r="X290" s="5" t="s">
        <v>825</v>
      </c>
    </row>
    <row r="291" spans="1:24" x14ac:dyDescent="0.25">
      <c r="A291" s="4" t="s">
        <v>16460</v>
      </c>
      <c r="B291" s="4" t="s">
        <v>26628</v>
      </c>
      <c r="C291" s="4" t="s">
        <v>26633</v>
      </c>
      <c r="D291" s="1" t="s">
        <v>26634</v>
      </c>
      <c r="E291" s="5" t="s">
        <v>216</v>
      </c>
      <c r="F291" s="5" t="s">
        <v>216</v>
      </c>
      <c r="G291" s="5" t="s">
        <v>216</v>
      </c>
      <c r="H291" s="5" t="s">
        <v>216</v>
      </c>
      <c r="I291" s="5" t="s">
        <v>216</v>
      </c>
      <c r="J291" s="5" t="s">
        <v>216</v>
      </c>
      <c r="K291" s="5" t="s">
        <v>216</v>
      </c>
      <c r="L291" s="5" t="s">
        <v>216</v>
      </c>
      <c r="M291" s="5" t="s">
        <v>216</v>
      </c>
      <c r="N291" s="5" t="s">
        <v>216</v>
      </c>
      <c r="O291" s="5" t="s">
        <v>216</v>
      </c>
      <c r="P291" s="5" t="s">
        <v>216</v>
      </c>
      <c r="Q291" s="5" t="s">
        <v>216</v>
      </c>
      <c r="R291" s="5" t="s">
        <v>216</v>
      </c>
      <c r="S291" s="5" t="s">
        <v>216</v>
      </c>
      <c r="T291" s="5" t="s">
        <v>216</v>
      </c>
      <c r="U291" s="5" t="s">
        <v>216</v>
      </c>
      <c r="V291" s="5" t="s">
        <v>24897</v>
      </c>
      <c r="W291" s="5" t="s">
        <v>5332</v>
      </c>
      <c r="X291" s="5" t="s">
        <v>5332</v>
      </c>
    </row>
    <row r="292" spans="1:24" x14ac:dyDescent="0.25">
      <c r="A292" s="4" t="s">
        <v>16463</v>
      </c>
      <c r="B292" s="4" t="s">
        <v>26628</v>
      </c>
      <c r="C292" s="4" t="s">
        <v>26635</v>
      </c>
      <c r="D292" s="1" t="s">
        <v>26636</v>
      </c>
      <c r="E292" s="5" t="s">
        <v>216</v>
      </c>
      <c r="F292" s="5" t="s">
        <v>216</v>
      </c>
      <c r="G292" s="5" t="s">
        <v>216</v>
      </c>
      <c r="H292" s="5" t="s">
        <v>216</v>
      </c>
      <c r="I292" s="5" t="s">
        <v>216</v>
      </c>
      <c r="J292" s="5" t="s">
        <v>216</v>
      </c>
      <c r="K292" s="5" t="s">
        <v>216</v>
      </c>
      <c r="L292" s="5" t="s">
        <v>216</v>
      </c>
      <c r="M292" s="5" t="s">
        <v>216</v>
      </c>
      <c r="N292" s="5" t="s">
        <v>216</v>
      </c>
      <c r="O292" s="5" t="s">
        <v>216</v>
      </c>
      <c r="P292" s="5" t="s">
        <v>216</v>
      </c>
      <c r="Q292" s="5" t="s">
        <v>216</v>
      </c>
      <c r="R292" s="5" t="s">
        <v>216</v>
      </c>
      <c r="S292" s="5" t="s">
        <v>216</v>
      </c>
      <c r="T292" s="5" t="s">
        <v>216</v>
      </c>
      <c r="U292" s="5" t="s">
        <v>216</v>
      </c>
      <c r="V292" s="5" t="s">
        <v>216</v>
      </c>
      <c r="W292" s="5" t="s">
        <v>26637</v>
      </c>
      <c r="X292" s="5" t="s">
        <v>26637</v>
      </c>
    </row>
    <row r="293" spans="1:24" x14ac:dyDescent="0.25">
      <c r="A293" s="4" t="s">
        <v>16466</v>
      </c>
      <c r="B293" s="4" t="s">
        <v>26628</v>
      </c>
      <c r="C293" s="4" t="s">
        <v>26638</v>
      </c>
      <c r="D293" s="1" t="s">
        <v>26639</v>
      </c>
      <c r="E293" s="5" t="s">
        <v>216</v>
      </c>
      <c r="F293" s="5" t="s">
        <v>216</v>
      </c>
      <c r="G293" s="5" t="s">
        <v>216</v>
      </c>
      <c r="H293" s="5" t="s">
        <v>216</v>
      </c>
      <c r="I293" s="5" t="s">
        <v>216</v>
      </c>
      <c r="J293" s="5" t="s">
        <v>216</v>
      </c>
      <c r="K293" s="5" t="s">
        <v>216</v>
      </c>
      <c r="L293" s="5" t="s">
        <v>216</v>
      </c>
      <c r="M293" s="5" t="s">
        <v>216</v>
      </c>
      <c r="N293" s="5" t="s">
        <v>216</v>
      </c>
      <c r="O293" s="5" t="s">
        <v>216</v>
      </c>
      <c r="P293" s="5" t="s">
        <v>216</v>
      </c>
      <c r="Q293" s="5" t="s">
        <v>216</v>
      </c>
      <c r="R293" s="5" t="s">
        <v>216</v>
      </c>
      <c r="S293" s="5" t="s">
        <v>216</v>
      </c>
      <c r="T293" s="5" t="s">
        <v>216</v>
      </c>
      <c r="U293" s="5" t="s">
        <v>216</v>
      </c>
      <c r="V293" s="5" t="s">
        <v>6142</v>
      </c>
      <c r="W293" s="5" t="s">
        <v>216</v>
      </c>
      <c r="X293" s="5" t="s">
        <v>216</v>
      </c>
    </row>
    <row r="294" spans="1:24" x14ac:dyDescent="0.25">
      <c r="A294" s="4" t="s">
        <v>26640</v>
      </c>
      <c r="B294" s="4" t="s">
        <v>26641</v>
      </c>
      <c r="C294" s="4" t="s">
        <v>26642</v>
      </c>
      <c r="D294" s="1"/>
      <c r="E294" s="5" t="s">
        <v>216</v>
      </c>
      <c r="F294" s="5" t="s">
        <v>216</v>
      </c>
      <c r="G294" s="5" t="s">
        <v>216</v>
      </c>
      <c r="H294" s="5" t="s">
        <v>216</v>
      </c>
      <c r="I294" s="5" t="s">
        <v>216</v>
      </c>
      <c r="J294" s="5" t="s">
        <v>216</v>
      </c>
      <c r="K294" s="5" t="s">
        <v>216</v>
      </c>
      <c r="L294" s="5" t="s">
        <v>216</v>
      </c>
      <c r="M294" s="5" t="s">
        <v>216</v>
      </c>
      <c r="N294" s="5" t="s">
        <v>216</v>
      </c>
      <c r="O294" s="5" t="s">
        <v>216</v>
      </c>
      <c r="P294" s="5" t="s">
        <v>216</v>
      </c>
      <c r="Q294" s="5" t="s">
        <v>216</v>
      </c>
      <c r="R294" s="5" t="s">
        <v>216</v>
      </c>
      <c r="S294" s="5" t="s">
        <v>216</v>
      </c>
      <c r="T294" s="5" t="s">
        <v>216</v>
      </c>
      <c r="U294" s="5" t="s">
        <v>6142</v>
      </c>
      <c r="V294" s="5" t="s">
        <v>6142</v>
      </c>
      <c r="W294" s="5" t="s">
        <v>6142</v>
      </c>
      <c r="X294" s="5" t="s">
        <v>216</v>
      </c>
    </row>
    <row r="295" spans="1:24" x14ac:dyDescent="0.25">
      <c r="A295" s="4" t="s">
        <v>26643</v>
      </c>
      <c r="B295" s="4" t="s">
        <v>26644</v>
      </c>
      <c r="C295" s="4" t="s">
        <v>1908</v>
      </c>
      <c r="D295" s="1" t="s">
        <v>1909</v>
      </c>
      <c r="E295" s="5" t="s">
        <v>216</v>
      </c>
      <c r="F295" s="5" t="s">
        <v>216</v>
      </c>
      <c r="G295" s="5" t="s">
        <v>216</v>
      </c>
      <c r="H295" s="5" t="s">
        <v>216</v>
      </c>
      <c r="I295" s="5">
        <v>0.21</v>
      </c>
      <c r="J295" s="5" t="s">
        <v>216</v>
      </c>
      <c r="K295" s="5" t="s">
        <v>216</v>
      </c>
      <c r="L295" s="5" t="s">
        <v>216</v>
      </c>
      <c r="M295" s="5" t="s">
        <v>216</v>
      </c>
      <c r="N295" s="5" t="s">
        <v>216</v>
      </c>
      <c r="O295" s="5" t="s">
        <v>216</v>
      </c>
      <c r="P295" s="5" t="s">
        <v>216</v>
      </c>
      <c r="Q295" s="5" t="s">
        <v>216</v>
      </c>
      <c r="R295" s="5">
        <v>0.23</v>
      </c>
      <c r="S295" s="5">
        <v>0.23</v>
      </c>
      <c r="T295" s="5">
        <v>0.23</v>
      </c>
      <c r="U295" s="5">
        <v>0.23</v>
      </c>
      <c r="V295" s="5">
        <v>0.23</v>
      </c>
      <c r="W295" s="5">
        <v>0.23</v>
      </c>
      <c r="X295" s="5">
        <v>0.23</v>
      </c>
    </row>
    <row r="296" spans="1:24" x14ac:dyDescent="0.25">
      <c r="A296" s="4" t="s">
        <v>26645</v>
      </c>
      <c r="B296" s="4" t="s">
        <v>26644</v>
      </c>
      <c r="C296" s="4" t="s">
        <v>1911</v>
      </c>
      <c r="D296" s="1" t="s">
        <v>1912</v>
      </c>
      <c r="E296" s="5" t="s">
        <v>216</v>
      </c>
      <c r="F296" s="5" t="s">
        <v>216</v>
      </c>
      <c r="G296" s="5" t="s">
        <v>216</v>
      </c>
      <c r="H296" s="5" t="s">
        <v>216</v>
      </c>
      <c r="I296" s="5">
        <v>0.14000000000000001</v>
      </c>
      <c r="J296" s="5" t="s">
        <v>216</v>
      </c>
      <c r="K296" s="5" t="s">
        <v>216</v>
      </c>
      <c r="L296" s="5" t="s">
        <v>216</v>
      </c>
      <c r="M296" s="5" t="s">
        <v>216</v>
      </c>
      <c r="N296" s="5" t="s">
        <v>216</v>
      </c>
      <c r="O296" s="5" t="s">
        <v>216</v>
      </c>
      <c r="P296" s="5" t="s">
        <v>216</v>
      </c>
      <c r="Q296" s="5" t="s">
        <v>216</v>
      </c>
      <c r="R296" s="5">
        <v>0.14000000000000001</v>
      </c>
      <c r="S296" s="5">
        <v>0.14000000000000001</v>
      </c>
      <c r="T296" s="5">
        <v>0.14000000000000001</v>
      </c>
      <c r="U296" s="5">
        <v>0.14000000000000001</v>
      </c>
      <c r="V296" s="5">
        <v>0.14000000000000001</v>
      </c>
      <c r="W296" s="5">
        <v>0.14000000000000001</v>
      </c>
      <c r="X296" s="5">
        <v>0.14000000000000001</v>
      </c>
    </row>
    <row r="297" spans="1:24" x14ac:dyDescent="0.25">
      <c r="A297" s="4" t="s">
        <v>26646</v>
      </c>
      <c r="B297" s="4" t="s">
        <v>26644</v>
      </c>
      <c r="C297" s="4" t="s">
        <v>1914</v>
      </c>
      <c r="D297" s="1" t="s">
        <v>1915</v>
      </c>
      <c r="E297" s="5" t="s">
        <v>216</v>
      </c>
      <c r="F297" s="5" t="s">
        <v>216</v>
      </c>
      <c r="G297" s="5" t="s">
        <v>216</v>
      </c>
      <c r="H297" s="5" t="s">
        <v>216</v>
      </c>
      <c r="I297" s="5" t="s">
        <v>216</v>
      </c>
      <c r="J297" s="5" t="s">
        <v>216</v>
      </c>
      <c r="K297" s="5" t="s">
        <v>216</v>
      </c>
      <c r="L297" s="5" t="s">
        <v>216</v>
      </c>
      <c r="M297" s="5" t="s">
        <v>216</v>
      </c>
      <c r="N297" s="5" t="s">
        <v>216</v>
      </c>
      <c r="O297" s="5" t="s">
        <v>216</v>
      </c>
      <c r="P297" s="5" t="s">
        <v>216</v>
      </c>
      <c r="Q297" s="5" t="s">
        <v>216</v>
      </c>
      <c r="R297" s="5">
        <v>0.09</v>
      </c>
      <c r="S297" s="5">
        <v>0.09</v>
      </c>
      <c r="T297" s="5">
        <v>0.09</v>
      </c>
      <c r="U297" s="5">
        <v>0.09</v>
      </c>
      <c r="V297" s="5">
        <v>0.09</v>
      </c>
      <c r="W297" s="5">
        <v>0.09</v>
      </c>
      <c r="X297" s="5">
        <v>0.09</v>
      </c>
    </row>
    <row r="298" spans="1:24" x14ac:dyDescent="0.25">
      <c r="A298" s="4" t="s">
        <v>26647</v>
      </c>
      <c r="B298" s="4" t="s">
        <v>26644</v>
      </c>
      <c r="C298" s="4" t="s">
        <v>1917</v>
      </c>
      <c r="D298" s="1" t="s">
        <v>1918</v>
      </c>
      <c r="E298" s="5" t="s">
        <v>216</v>
      </c>
      <c r="F298" s="5" t="s">
        <v>216</v>
      </c>
      <c r="G298" s="5" t="s">
        <v>216</v>
      </c>
      <c r="H298" s="5" t="s">
        <v>216</v>
      </c>
      <c r="I298" s="5">
        <v>0.05</v>
      </c>
      <c r="J298" s="5" t="s">
        <v>216</v>
      </c>
      <c r="K298" s="5" t="s">
        <v>216</v>
      </c>
      <c r="L298" s="5" t="s">
        <v>216</v>
      </c>
      <c r="M298" s="5" t="s">
        <v>216</v>
      </c>
      <c r="N298" s="5" t="s">
        <v>216</v>
      </c>
      <c r="O298" s="5" t="s">
        <v>216</v>
      </c>
      <c r="P298" s="5" t="s">
        <v>216</v>
      </c>
      <c r="Q298" s="5" t="s">
        <v>216</v>
      </c>
      <c r="R298" s="5">
        <v>0.05</v>
      </c>
      <c r="S298" s="5">
        <v>0.05</v>
      </c>
      <c r="T298" s="5">
        <v>0.05</v>
      </c>
      <c r="U298" s="5">
        <v>0.05</v>
      </c>
      <c r="V298" s="5">
        <v>0.05</v>
      </c>
      <c r="W298" s="5">
        <v>0.05</v>
      </c>
      <c r="X298" s="5">
        <v>0.05</v>
      </c>
    </row>
    <row r="299" spans="1:24" x14ac:dyDescent="0.25">
      <c r="A299" s="4" t="s">
        <v>26648</v>
      </c>
      <c r="B299" s="4" t="s">
        <v>26644</v>
      </c>
      <c r="C299" s="4" t="s">
        <v>1920</v>
      </c>
      <c r="D299" s="1" t="s">
        <v>1921</v>
      </c>
      <c r="E299" s="5" t="s">
        <v>216</v>
      </c>
      <c r="F299" s="5" t="s">
        <v>216</v>
      </c>
      <c r="G299" s="5" t="s">
        <v>216</v>
      </c>
      <c r="H299" s="5" t="s">
        <v>216</v>
      </c>
      <c r="I299" s="5">
        <v>0</v>
      </c>
      <c r="J299" s="5" t="s">
        <v>216</v>
      </c>
      <c r="K299" s="5" t="s">
        <v>216</v>
      </c>
      <c r="L299" s="5" t="s">
        <v>216</v>
      </c>
      <c r="M299" s="5" t="s">
        <v>216</v>
      </c>
      <c r="N299" s="5" t="s">
        <v>216</v>
      </c>
      <c r="O299" s="5" t="s">
        <v>216</v>
      </c>
      <c r="P299" s="5" t="s">
        <v>216</v>
      </c>
      <c r="Q299" s="5" t="s">
        <v>216</v>
      </c>
      <c r="R299" s="5">
        <v>0</v>
      </c>
      <c r="S299" s="5">
        <v>0</v>
      </c>
      <c r="T299" s="5">
        <v>0</v>
      </c>
      <c r="U299" s="5">
        <v>0</v>
      </c>
      <c r="V299" s="5">
        <v>0</v>
      </c>
      <c r="W299" s="5">
        <v>0</v>
      </c>
      <c r="X299" s="5">
        <v>0</v>
      </c>
    </row>
    <row r="300" spans="1:24" x14ac:dyDescent="0.25">
      <c r="A300" s="4" t="s">
        <v>26649</v>
      </c>
      <c r="B300" s="4" t="s">
        <v>26644</v>
      </c>
      <c r="C300" s="4" t="s">
        <v>1938</v>
      </c>
      <c r="D300" s="1" t="s">
        <v>1939</v>
      </c>
      <c r="E300" s="5" t="s">
        <v>216</v>
      </c>
      <c r="F300" s="5" t="s">
        <v>216</v>
      </c>
      <c r="G300" s="5" t="s">
        <v>216</v>
      </c>
      <c r="H300" s="5" t="s">
        <v>216</v>
      </c>
      <c r="I300" s="5">
        <v>0</v>
      </c>
      <c r="J300" s="5" t="s">
        <v>216</v>
      </c>
      <c r="K300" s="5" t="s">
        <v>216</v>
      </c>
      <c r="L300" s="5" t="s">
        <v>216</v>
      </c>
      <c r="M300" s="5" t="s">
        <v>216</v>
      </c>
      <c r="N300" s="5" t="s">
        <v>216</v>
      </c>
      <c r="O300" s="5" t="s">
        <v>216</v>
      </c>
      <c r="P300" s="5" t="s">
        <v>216</v>
      </c>
      <c r="Q300" s="5" t="s">
        <v>216</v>
      </c>
      <c r="R300" s="5">
        <v>0</v>
      </c>
      <c r="S300" s="5">
        <v>0</v>
      </c>
      <c r="T300" s="5">
        <v>0</v>
      </c>
      <c r="U300" s="5">
        <v>0</v>
      </c>
      <c r="V300" s="5">
        <v>0</v>
      </c>
      <c r="W300" s="5">
        <v>0</v>
      </c>
      <c r="X300" s="5">
        <v>0</v>
      </c>
    </row>
    <row r="301" spans="1:24" ht="25.5" x14ac:dyDescent="0.25">
      <c r="A301" s="4" t="s">
        <v>26650</v>
      </c>
      <c r="B301" s="4" t="s">
        <v>26644</v>
      </c>
      <c r="C301" s="4" t="s">
        <v>1941</v>
      </c>
      <c r="D301" s="1" t="s">
        <v>1942</v>
      </c>
      <c r="E301" s="5" t="s">
        <v>216</v>
      </c>
      <c r="F301" s="5" t="s">
        <v>216</v>
      </c>
      <c r="G301" s="5" t="s">
        <v>216</v>
      </c>
      <c r="H301" s="5" t="s">
        <v>216</v>
      </c>
      <c r="I301" s="5">
        <v>0</v>
      </c>
      <c r="J301" s="5" t="s">
        <v>216</v>
      </c>
      <c r="K301" s="5" t="s">
        <v>216</v>
      </c>
      <c r="L301" s="5" t="s">
        <v>216</v>
      </c>
      <c r="M301" s="5" t="s">
        <v>216</v>
      </c>
      <c r="N301" s="5" t="s">
        <v>216</v>
      </c>
      <c r="O301" s="5" t="s">
        <v>216</v>
      </c>
      <c r="P301" s="5" t="s">
        <v>216</v>
      </c>
      <c r="Q301" s="5" t="s">
        <v>216</v>
      </c>
      <c r="R301" s="5">
        <v>0</v>
      </c>
      <c r="S301" s="5">
        <v>0</v>
      </c>
      <c r="T301" s="5">
        <v>0</v>
      </c>
      <c r="U301" s="5">
        <v>0</v>
      </c>
      <c r="V301" s="5">
        <v>0</v>
      </c>
      <c r="W301" s="5">
        <v>0</v>
      </c>
      <c r="X301" s="5">
        <v>0</v>
      </c>
    </row>
    <row r="302" spans="1:24" ht="25.5" x14ac:dyDescent="0.25">
      <c r="A302" s="4" t="s">
        <v>26651</v>
      </c>
      <c r="B302" s="4" t="s">
        <v>26644</v>
      </c>
      <c r="C302" s="4" t="s">
        <v>1944</v>
      </c>
      <c r="D302" s="1" t="s">
        <v>1945</v>
      </c>
      <c r="E302" s="5" t="s">
        <v>216</v>
      </c>
      <c r="F302" s="5" t="s">
        <v>216</v>
      </c>
      <c r="G302" s="5" t="s">
        <v>216</v>
      </c>
      <c r="H302" s="5" t="s">
        <v>216</v>
      </c>
      <c r="I302" s="5">
        <v>0</v>
      </c>
      <c r="J302" s="5" t="s">
        <v>216</v>
      </c>
      <c r="K302" s="5" t="s">
        <v>216</v>
      </c>
      <c r="L302" s="5" t="s">
        <v>216</v>
      </c>
      <c r="M302" s="5" t="s">
        <v>216</v>
      </c>
      <c r="N302" s="5" t="s">
        <v>216</v>
      </c>
      <c r="O302" s="5" t="s">
        <v>216</v>
      </c>
      <c r="P302" s="5" t="s">
        <v>216</v>
      </c>
      <c r="Q302" s="5" t="s">
        <v>216</v>
      </c>
      <c r="R302" s="5">
        <v>0</v>
      </c>
      <c r="S302" s="5">
        <v>0</v>
      </c>
      <c r="T302" s="5">
        <v>0</v>
      </c>
      <c r="U302" s="5">
        <v>0</v>
      </c>
      <c r="V302" s="5">
        <v>0</v>
      </c>
      <c r="W302" s="5">
        <v>0</v>
      </c>
      <c r="X302" s="5">
        <v>0</v>
      </c>
    </row>
    <row r="303" spans="1:24" ht="25.5" x14ac:dyDescent="0.25">
      <c r="A303" s="4" t="s">
        <v>26652</v>
      </c>
      <c r="B303" s="4" t="s">
        <v>26644</v>
      </c>
      <c r="C303" s="4" t="s">
        <v>1947</v>
      </c>
      <c r="D303" s="1" t="s">
        <v>1948</v>
      </c>
      <c r="E303" s="5" t="s">
        <v>216</v>
      </c>
      <c r="F303" s="5" t="s">
        <v>216</v>
      </c>
      <c r="G303" s="5" t="s">
        <v>216</v>
      </c>
      <c r="H303" s="5" t="s">
        <v>216</v>
      </c>
      <c r="I303" s="5">
        <v>0.14000000000000001</v>
      </c>
      <c r="J303" s="5" t="s">
        <v>216</v>
      </c>
      <c r="K303" s="5" t="s">
        <v>216</v>
      </c>
      <c r="L303" s="5" t="s">
        <v>216</v>
      </c>
      <c r="M303" s="5" t="s">
        <v>216</v>
      </c>
      <c r="N303" s="5" t="s">
        <v>216</v>
      </c>
      <c r="O303" s="5" t="s">
        <v>216</v>
      </c>
      <c r="P303" s="5" t="s">
        <v>216</v>
      </c>
      <c r="Q303" s="5" t="s">
        <v>216</v>
      </c>
      <c r="R303" s="5">
        <v>0.14000000000000001</v>
      </c>
      <c r="S303" s="5">
        <v>0.14000000000000001</v>
      </c>
      <c r="T303" s="5">
        <v>0.14000000000000001</v>
      </c>
      <c r="U303" s="5">
        <v>0.14000000000000001</v>
      </c>
      <c r="V303" s="5">
        <v>0.14000000000000001</v>
      </c>
      <c r="W303" s="5">
        <v>0.14000000000000001</v>
      </c>
      <c r="X303" s="5">
        <v>0.14000000000000001</v>
      </c>
    </row>
    <row r="304" spans="1:24" ht="25.5" x14ac:dyDescent="0.25">
      <c r="A304" s="4" t="s">
        <v>26653</v>
      </c>
      <c r="B304" s="4" t="s">
        <v>26644</v>
      </c>
      <c r="C304" s="4" t="s">
        <v>1950</v>
      </c>
      <c r="D304" s="1" t="s">
        <v>1951</v>
      </c>
      <c r="E304" s="5" t="s">
        <v>216</v>
      </c>
      <c r="F304" s="5" t="s">
        <v>216</v>
      </c>
      <c r="G304" s="5" t="s">
        <v>216</v>
      </c>
      <c r="H304" s="5" t="s">
        <v>216</v>
      </c>
      <c r="I304" s="5">
        <v>0</v>
      </c>
      <c r="J304" s="5" t="s">
        <v>216</v>
      </c>
      <c r="K304" s="5" t="s">
        <v>216</v>
      </c>
      <c r="L304" s="5" t="s">
        <v>216</v>
      </c>
      <c r="M304" s="5" t="s">
        <v>216</v>
      </c>
      <c r="N304" s="5" t="s">
        <v>216</v>
      </c>
      <c r="O304" s="5" t="s">
        <v>216</v>
      </c>
      <c r="P304" s="5" t="s">
        <v>216</v>
      </c>
      <c r="Q304" s="5" t="s">
        <v>216</v>
      </c>
      <c r="R304" s="5">
        <v>0</v>
      </c>
      <c r="S304" s="5">
        <v>0</v>
      </c>
      <c r="T304" s="5">
        <v>0</v>
      </c>
      <c r="U304" s="5">
        <v>0</v>
      </c>
      <c r="V304" s="5">
        <v>0</v>
      </c>
      <c r="W304" s="5">
        <v>0</v>
      </c>
      <c r="X304" s="5">
        <v>0</v>
      </c>
    </row>
    <row r="305" spans="1:24" ht="25.5" x14ac:dyDescent="0.25">
      <c r="A305" s="4" t="s">
        <v>26654</v>
      </c>
      <c r="B305" s="4" t="s">
        <v>26644</v>
      </c>
      <c r="C305" s="4" t="s">
        <v>1953</v>
      </c>
      <c r="D305" s="1" t="s">
        <v>1954</v>
      </c>
      <c r="E305" s="5" t="s">
        <v>216</v>
      </c>
      <c r="F305" s="5" t="s">
        <v>216</v>
      </c>
      <c r="G305" s="5" t="s">
        <v>216</v>
      </c>
      <c r="H305" s="5" t="s">
        <v>216</v>
      </c>
      <c r="I305" s="5">
        <v>0</v>
      </c>
      <c r="J305" s="5" t="s">
        <v>216</v>
      </c>
      <c r="K305" s="5" t="s">
        <v>216</v>
      </c>
      <c r="L305" s="5" t="s">
        <v>216</v>
      </c>
      <c r="M305" s="5" t="s">
        <v>216</v>
      </c>
      <c r="N305" s="5" t="s">
        <v>216</v>
      </c>
      <c r="O305" s="5" t="s">
        <v>216</v>
      </c>
      <c r="P305" s="5" t="s">
        <v>216</v>
      </c>
      <c r="Q305" s="5" t="s">
        <v>216</v>
      </c>
      <c r="R305" s="5">
        <v>0</v>
      </c>
      <c r="S305" s="5">
        <v>0</v>
      </c>
      <c r="T305" s="5">
        <v>0</v>
      </c>
      <c r="U305" s="5">
        <v>0</v>
      </c>
      <c r="V305" s="5">
        <v>0</v>
      </c>
      <c r="W305" s="5">
        <v>0</v>
      </c>
      <c r="X305" s="5">
        <v>0</v>
      </c>
    </row>
    <row r="306" spans="1:24" ht="25.5" x14ac:dyDescent="0.25">
      <c r="A306" s="4" t="s">
        <v>26655</v>
      </c>
      <c r="B306" s="4" t="s">
        <v>26644</v>
      </c>
      <c r="C306" s="4" t="s">
        <v>1956</v>
      </c>
      <c r="D306" s="1" t="s">
        <v>1957</v>
      </c>
      <c r="E306" s="5" t="s">
        <v>216</v>
      </c>
      <c r="F306" s="5" t="s">
        <v>216</v>
      </c>
      <c r="G306" s="5" t="s">
        <v>216</v>
      </c>
      <c r="H306" s="5" t="s">
        <v>216</v>
      </c>
      <c r="I306" s="5">
        <v>0</v>
      </c>
      <c r="J306" s="5" t="s">
        <v>216</v>
      </c>
      <c r="K306" s="5" t="s">
        <v>216</v>
      </c>
      <c r="L306" s="5" t="s">
        <v>216</v>
      </c>
      <c r="M306" s="5" t="s">
        <v>216</v>
      </c>
      <c r="N306" s="5" t="s">
        <v>216</v>
      </c>
      <c r="O306" s="5" t="s">
        <v>216</v>
      </c>
      <c r="P306" s="5" t="s">
        <v>216</v>
      </c>
      <c r="Q306" s="5" t="s">
        <v>216</v>
      </c>
      <c r="R306" s="5">
        <v>0</v>
      </c>
      <c r="S306" s="5">
        <v>0</v>
      </c>
      <c r="T306" s="5">
        <v>0</v>
      </c>
      <c r="U306" s="5">
        <v>0</v>
      </c>
      <c r="V306" s="5">
        <v>0</v>
      </c>
      <c r="W306" s="5">
        <v>0</v>
      </c>
      <c r="X306" s="5">
        <v>0</v>
      </c>
    </row>
    <row r="307" spans="1:24" ht="25.5" x14ac:dyDescent="0.25">
      <c r="A307" s="4" t="s">
        <v>26656</v>
      </c>
      <c r="B307" s="4" t="s">
        <v>26644</v>
      </c>
      <c r="C307" s="4" t="s">
        <v>1959</v>
      </c>
      <c r="D307" s="1" t="s">
        <v>1960</v>
      </c>
      <c r="E307" s="5" t="s">
        <v>216</v>
      </c>
      <c r="F307" s="5" t="s">
        <v>216</v>
      </c>
      <c r="G307" s="5" t="s">
        <v>216</v>
      </c>
      <c r="H307" s="5" t="s">
        <v>216</v>
      </c>
      <c r="I307" s="5">
        <v>0</v>
      </c>
      <c r="J307" s="5" t="s">
        <v>216</v>
      </c>
      <c r="K307" s="5" t="s">
        <v>216</v>
      </c>
      <c r="L307" s="5" t="s">
        <v>216</v>
      </c>
      <c r="M307" s="5" t="s">
        <v>216</v>
      </c>
      <c r="N307" s="5" t="s">
        <v>216</v>
      </c>
      <c r="O307" s="5" t="s">
        <v>216</v>
      </c>
      <c r="P307" s="5" t="s">
        <v>216</v>
      </c>
      <c r="Q307" s="5" t="s">
        <v>216</v>
      </c>
      <c r="R307" s="5">
        <v>0</v>
      </c>
      <c r="S307" s="5">
        <v>0</v>
      </c>
      <c r="T307" s="5">
        <v>0</v>
      </c>
      <c r="U307" s="5">
        <v>0</v>
      </c>
      <c r="V307" s="5">
        <v>0</v>
      </c>
      <c r="W307" s="5">
        <v>0</v>
      </c>
      <c r="X307" s="5">
        <v>0</v>
      </c>
    </row>
    <row r="308" spans="1:24" ht="25.5" x14ac:dyDescent="0.25">
      <c r="A308" s="4" t="s">
        <v>26657</v>
      </c>
      <c r="B308" s="4" t="s">
        <v>26644</v>
      </c>
      <c r="C308" s="4" t="s">
        <v>1962</v>
      </c>
      <c r="D308" s="1" t="s">
        <v>1963</v>
      </c>
      <c r="E308" s="5" t="s">
        <v>216</v>
      </c>
      <c r="F308" s="5" t="s">
        <v>216</v>
      </c>
      <c r="G308" s="5" t="s">
        <v>216</v>
      </c>
      <c r="H308" s="5" t="s">
        <v>216</v>
      </c>
      <c r="I308" s="5">
        <v>0</v>
      </c>
      <c r="J308" s="5" t="s">
        <v>216</v>
      </c>
      <c r="K308" s="5" t="s">
        <v>216</v>
      </c>
      <c r="L308" s="5" t="s">
        <v>216</v>
      </c>
      <c r="M308" s="5" t="s">
        <v>216</v>
      </c>
      <c r="N308" s="5" t="s">
        <v>216</v>
      </c>
      <c r="O308" s="5" t="s">
        <v>216</v>
      </c>
      <c r="P308" s="5" t="s">
        <v>216</v>
      </c>
      <c r="Q308" s="5" t="s">
        <v>216</v>
      </c>
      <c r="R308" s="5">
        <v>0</v>
      </c>
      <c r="S308" s="5">
        <v>0</v>
      </c>
      <c r="T308" s="5">
        <v>0</v>
      </c>
      <c r="U308" s="5">
        <v>0</v>
      </c>
      <c r="V308" s="5">
        <v>0</v>
      </c>
      <c r="W308" s="5">
        <v>0</v>
      </c>
      <c r="X308" s="5">
        <v>0</v>
      </c>
    </row>
    <row r="309" spans="1:24" ht="25.5" x14ac:dyDescent="0.25">
      <c r="A309" s="4" t="s">
        <v>26658</v>
      </c>
      <c r="B309" s="4" t="s">
        <v>26644</v>
      </c>
      <c r="C309" s="4" t="s">
        <v>1965</v>
      </c>
      <c r="D309" s="1" t="s">
        <v>1966</v>
      </c>
      <c r="E309" s="5" t="s">
        <v>216</v>
      </c>
      <c r="F309" s="5" t="s">
        <v>216</v>
      </c>
      <c r="G309" s="5" t="s">
        <v>216</v>
      </c>
      <c r="H309" s="5" t="s">
        <v>216</v>
      </c>
      <c r="I309" s="5">
        <v>0</v>
      </c>
      <c r="J309" s="5" t="s">
        <v>216</v>
      </c>
      <c r="K309" s="5" t="s">
        <v>216</v>
      </c>
      <c r="L309" s="5" t="s">
        <v>216</v>
      </c>
      <c r="M309" s="5" t="s">
        <v>216</v>
      </c>
      <c r="N309" s="5" t="s">
        <v>216</v>
      </c>
      <c r="O309" s="5" t="s">
        <v>216</v>
      </c>
      <c r="P309" s="5" t="s">
        <v>216</v>
      </c>
      <c r="Q309" s="5" t="s">
        <v>216</v>
      </c>
      <c r="R309" s="5">
        <v>0</v>
      </c>
      <c r="S309" s="5">
        <v>0</v>
      </c>
      <c r="T309" s="5">
        <v>0</v>
      </c>
      <c r="U309" s="5">
        <v>0</v>
      </c>
      <c r="V309" s="5">
        <v>0</v>
      </c>
      <c r="W309" s="5">
        <v>0</v>
      </c>
      <c r="X309" s="5">
        <v>0</v>
      </c>
    </row>
    <row r="310" spans="1:24" ht="25.5" x14ac:dyDescent="0.25">
      <c r="A310" s="4" t="s">
        <v>26659</v>
      </c>
      <c r="B310" s="4" t="s">
        <v>26644</v>
      </c>
      <c r="C310" s="4" t="s">
        <v>1968</v>
      </c>
      <c r="D310" s="1" t="s">
        <v>9135</v>
      </c>
      <c r="E310" s="5" t="s">
        <v>216</v>
      </c>
      <c r="F310" s="5" t="s">
        <v>216</v>
      </c>
      <c r="G310" s="5" t="s">
        <v>216</v>
      </c>
      <c r="H310" s="5" t="s">
        <v>216</v>
      </c>
      <c r="I310" s="5">
        <v>0</v>
      </c>
      <c r="J310" s="5" t="s">
        <v>216</v>
      </c>
      <c r="K310" s="5" t="s">
        <v>216</v>
      </c>
      <c r="L310" s="5" t="s">
        <v>216</v>
      </c>
      <c r="M310" s="5" t="s">
        <v>216</v>
      </c>
      <c r="N310" s="5" t="s">
        <v>216</v>
      </c>
      <c r="O310" s="5" t="s">
        <v>216</v>
      </c>
      <c r="P310" s="5" t="s">
        <v>216</v>
      </c>
      <c r="Q310" s="5" t="s">
        <v>216</v>
      </c>
      <c r="R310" s="5">
        <v>0</v>
      </c>
      <c r="S310" s="5">
        <v>0</v>
      </c>
      <c r="T310" s="5">
        <v>0</v>
      </c>
      <c r="U310" s="5">
        <v>0</v>
      </c>
      <c r="V310" s="5">
        <v>0</v>
      </c>
      <c r="W310" s="5">
        <v>0</v>
      </c>
      <c r="X310" s="5">
        <v>0</v>
      </c>
    </row>
    <row r="311" spans="1:24" ht="25.5" x14ac:dyDescent="0.25">
      <c r="A311" s="4" t="s">
        <v>26660</v>
      </c>
      <c r="B311" s="4" t="s">
        <v>26644</v>
      </c>
      <c r="C311" s="4" t="s">
        <v>1971</v>
      </c>
      <c r="D311" s="1" t="s">
        <v>9137</v>
      </c>
      <c r="E311" s="5" t="s">
        <v>216</v>
      </c>
      <c r="F311" s="5" t="s">
        <v>216</v>
      </c>
      <c r="G311" s="5" t="s">
        <v>216</v>
      </c>
      <c r="H311" s="5" t="s">
        <v>216</v>
      </c>
      <c r="I311" s="5">
        <v>0</v>
      </c>
      <c r="J311" s="5" t="s">
        <v>216</v>
      </c>
      <c r="K311" s="5" t="s">
        <v>216</v>
      </c>
      <c r="L311" s="5" t="s">
        <v>216</v>
      </c>
      <c r="M311" s="5" t="s">
        <v>216</v>
      </c>
      <c r="N311" s="5" t="s">
        <v>216</v>
      </c>
      <c r="O311" s="5" t="s">
        <v>216</v>
      </c>
      <c r="P311" s="5" t="s">
        <v>216</v>
      </c>
      <c r="Q311" s="5" t="s">
        <v>216</v>
      </c>
      <c r="R311" s="5">
        <v>0</v>
      </c>
      <c r="S311" s="5">
        <v>0</v>
      </c>
      <c r="T311" s="5">
        <v>0</v>
      </c>
      <c r="U311" s="5">
        <v>0</v>
      </c>
      <c r="V311" s="5">
        <v>0</v>
      </c>
      <c r="W311" s="5">
        <v>0</v>
      </c>
      <c r="X311" s="5">
        <v>0</v>
      </c>
    </row>
    <row r="312" spans="1:24" ht="25.5" x14ac:dyDescent="0.25">
      <c r="A312" s="4" t="s">
        <v>26661</v>
      </c>
      <c r="B312" s="4" t="s">
        <v>26644</v>
      </c>
      <c r="C312" s="4" t="s">
        <v>1974</v>
      </c>
      <c r="D312" s="1" t="s">
        <v>9139</v>
      </c>
      <c r="E312" s="5" t="s">
        <v>216</v>
      </c>
      <c r="F312" s="5" t="s">
        <v>216</v>
      </c>
      <c r="G312" s="5" t="s">
        <v>216</v>
      </c>
      <c r="H312" s="5" t="s">
        <v>216</v>
      </c>
      <c r="I312" s="5">
        <v>0</v>
      </c>
      <c r="J312" s="5" t="s">
        <v>216</v>
      </c>
      <c r="K312" s="5" t="s">
        <v>216</v>
      </c>
      <c r="L312" s="5" t="s">
        <v>216</v>
      </c>
      <c r="M312" s="5" t="s">
        <v>216</v>
      </c>
      <c r="N312" s="5" t="s">
        <v>216</v>
      </c>
      <c r="O312" s="5" t="s">
        <v>216</v>
      </c>
      <c r="P312" s="5" t="s">
        <v>216</v>
      </c>
      <c r="Q312" s="5" t="s">
        <v>216</v>
      </c>
      <c r="R312" s="5">
        <v>0</v>
      </c>
      <c r="S312" s="5">
        <v>0</v>
      </c>
      <c r="T312" s="5">
        <v>0</v>
      </c>
      <c r="U312" s="5">
        <v>0</v>
      </c>
      <c r="V312" s="5">
        <v>0</v>
      </c>
      <c r="W312" s="5">
        <v>0</v>
      </c>
      <c r="X312" s="5">
        <v>0</v>
      </c>
    </row>
    <row r="313" spans="1:24" ht="25.5" x14ac:dyDescent="0.25">
      <c r="A313" s="4" t="s">
        <v>26662</v>
      </c>
      <c r="B313" s="4" t="s">
        <v>26644</v>
      </c>
      <c r="C313" s="4" t="s">
        <v>1983</v>
      </c>
      <c r="D313" s="1" t="s">
        <v>1984</v>
      </c>
      <c r="E313" s="5" t="s">
        <v>216</v>
      </c>
      <c r="F313" s="5" t="s">
        <v>216</v>
      </c>
      <c r="G313" s="5" t="s">
        <v>216</v>
      </c>
      <c r="H313" s="5" t="s">
        <v>216</v>
      </c>
      <c r="I313" s="5">
        <v>0</v>
      </c>
      <c r="J313" s="5" t="s">
        <v>216</v>
      </c>
      <c r="K313" s="5" t="s">
        <v>216</v>
      </c>
      <c r="L313" s="5" t="s">
        <v>216</v>
      </c>
      <c r="M313" s="5" t="s">
        <v>216</v>
      </c>
      <c r="N313" s="5" t="s">
        <v>216</v>
      </c>
      <c r="O313" s="5" t="s">
        <v>216</v>
      </c>
      <c r="P313" s="5" t="s">
        <v>216</v>
      </c>
      <c r="Q313" s="5" t="s">
        <v>216</v>
      </c>
      <c r="R313" s="5">
        <v>0</v>
      </c>
      <c r="S313" s="5">
        <v>0</v>
      </c>
      <c r="T313" s="5">
        <v>0</v>
      </c>
      <c r="U313" s="5">
        <v>0</v>
      </c>
      <c r="V313" s="5">
        <v>0</v>
      </c>
      <c r="W313" s="5">
        <v>0</v>
      </c>
      <c r="X313" s="5">
        <v>0</v>
      </c>
    </row>
    <row r="314" spans="1:24" ht="25.5" x14ac:dyDescent="0.25">
      <c r="A314" s="4" t="s">
        <v>26663</v>
      </c>
      <c r="B314" s="4" t="s">
        <v>26644</v>
      </c>
      <c r="C314" s="4" t="s">
        <v>1986</v>
      </c>
      <c r="D314" s="1" t="s">
        <v>1987</v>
      </c>
      <c r="E314" s="5" t="s">
        <v>216</v>
      </c>
      <c r="F314" s="5" t="s">
        <v>216</v>
      </c>
      <c r="G314" s="5" t="s">
        <v>216</v>
      </c>
      <c r="H314" s="5" t="s">
        <v>216</v>
      </c>
      <c r="I314" s="5">
        <v>0</v>
      </c>
      <c r="J314" s="5" t="s">
        <v>216</v>
      </c>
      <c r="K314" s="5" t="s">
        <v>216</v>
      </c>
      <c r="L314" s="5" t="s">
        <v>216</v>
      </c>
      <c r="M314" s="5" t="s">
        <v>216</v>
      </c>
      <c r="N314" s="5" t="s">
        <v>216</v>
      </c>
      <c r="O314" s="5" t="s">
        <v>216</v>
      </c>
      <c r="P314" s="5" t="s">
        <v>216</v>
      </c>
      <c r="Q314" s="5" t="s">
        <v>216</v>
      </c>
      <c r="R314" s="5">
        <v>0</v>
      </c>
      <c r="S314" s="5">
        <v>0</v>
      </c>
      <c r="T314" s="5">
        <v>0</v>
      </c>
      <c r="U314" s="5">
        <v>0</v>
      </c>
      <c r="V314" s="5">
        <v>0</v>
      </c>
      <c r="W314" s="5">
        <v>0</v>
      </c>
      <c r="X314" s="5">
        <v>0</v>
      </c>
    </row>
    <row r="315" spans="1:24" ht="25.5" x14ac:dyDescent="0.25">
      <c r="A315" s="4" t="s">
        <v>26664</v>
      </c>
      <c r="B315" s="4" t="s">
        <v>26644</v>
      </c>
      <c r="C315" s="4" t="s">
        <v>1989</v>
      </c>
      <c r="D315" s="1" t="s">
        <v>1990</v>
      </c>
      <c r="E315" s="5" t="s">
        <v>216</v>
      </c>
      <c r="F315" s="5" t="s">
        <v>216</v>
      </c>
      <c r="G315" s="5" t="s">
        <v>216</v>
      </c>
      <c r="H315" s="5" t="s">
        <v>216</v>
      </c>
      <c r="I315" s="5">
        <v>0</v>
      </c>
      <c r="J315" s="5" t="s">
        <v>216</v>
      </c>
      <c r="K315" s="5" t="s">
        <v>216</v>
      </c>
      <c r="L315" s="5" t="s">
        <v>216</v>
      </c>
      <c r="M315" s="5" t="s">
        <v>216</v>
      </c>
      <c r="N315" s="5" t="s">
        <v>216</v>
      </c>
      <c r="O315" s="5" t="s">
        <v>216</v>
      </c>
      <c r="P315" s="5" t="s">
        <v>216</v>
      </c>
      <c r="Q315" s="5" t="s">
        <v>216</v>
      </c>
      <c r="R315" s="5">
        <v>0</v>
      </c>
      <c r="S315" s="5">
        <v>0</v>
      </c>
      <c r="T315" s="5">
        <v>0</v>
      </c>
      <c r="U315" s="5">
        <v>0</v>
      </c>
      <c r="V315" s="5">
        <v>0</v>
      </c>
      <c r="W315" s="5">
        <v>0</v>
      </c>
      <c r="X315" s="5">
        <v>0</v>
      </c>
    </row>
    <row r="316" spans="1:24" ht="25.5" x14ac:dyDescent="0.25">
      <c r="A316" s="4" t="s">
        <v>26665</v>
      </c>
      <c r="B316" s="4" t="s">
        <v>26644</v>
      </c>
      <c r="C316" s="4" t="s">
        <v>1992</v>
      </c>
      <c r="D316" s="1" t="s">
        <v>1993</v>
      </c>
      <c r="E316" s="5" t="s">
        <v>216</v>
      </c>
      <c r="F316" s="5" t="s">
        <v>216</v>
      </c>
      <c r="G316" s="5" t="s">
        <v>216</v>
      </c>
      <c r="H316" s="5" t="s">
        <v>216</v>
      </c>
      <c r="I316" s="5">
        <v>0</v>
      </c>
      <c r="J316" s="5" t="s">
        <v>216</v>
      </c>
      <c r="K316" s="5" t="s">
        <v>216</v>
      </c>
      <c r="L316" s="5" t="s">
        <v>216</v>
      </c>
      <c r="M316" s="5" t="s">
        <v>216</v>
      </c>
      <c r="N316" s="5" t="s">
        <v>216</v>
      </c>
      <c r="O316" s="5" t="s">
        <v>216</v>
      </c>
      <c r="P316" s="5" t="s">
        <v>216</v>
      </c>
      <c r="Q316" s="5" t="s">
        <v>216</v>
      </c>
      <c r="R316" s="5">
        <v>0</v>
      </c>
      <c r="S316" s="5">
        <v>0</v>
      </c>
      <c r="T316" s="5">
        <v>0</v>
      </c>
      <c r="U316" s="5">
        <v>0</v>
      </c>
      <c r="V316" s="5">
        <v>0</v>
      </c>
      <c r="W316" s="5">
        <v>0</v>
      </c>
      <c r="X316" s="5">
        <v>0</v>
      </c>
    </row>
    <row r="317" spans="1:24" ht="25.5" x14ac:dyDescent="0.25">
      <c r="A317" s="4" t="s">
        <v>26666</v>
      </c>
      <c r="B317" s="4" t="s">
        <v>26644</v>
      </c>
      <c r="C317" s="4" t="s">
        <v>1995</v>
      </c>
      <c r="D317" s="1" t="s">
        <v>9145</v>
      </c>
      <c r="E317" s="5" t="s">
        <v>216</v>
      </c>
      <c r="F317" s="5" t="s">
        <v>216</v>
      </c>
      <c r="G317" s="5" t="s">
        <v>216</v>
      </c>
      <c r="H317" s="5" t="s">
        <v>216</v>
      </c>
      <c r="I317" s="5">
        <v>0</v>
      </c>
      <c r="J317" s="5" t="s">
        <v>216</v>
      </c>
      <c r="K317" s="5" t="s">
        <v>216</v>
      </c>
      <c r="L317" s="5" t="s">
        <v>216</v>
      </c>
      <c r="M317" s="5" t="s">
        <v>216</v>
      </c>
      <c r="N317" s="5" t="s">
        <v>216</v>
      </c>
      <c r="O317" s="5" t="s">
        <v>216</v>
      </c>
      <c r="P317" s="5" t="s">
        <v>216</v>
      </c>
      <c r="Q317" s="5" t="s">
        <v>216</v>
      </c>
      <c r="R317" s="5">
        <v>0</v>
      </c>
      <c r="S317" s="5">
        <v>0</v>
      </c>
      <c r="T317" s="5">
        <v>0</v>
      </c>
      <c r="U317" s="5">
        <v>0</v>
      </c>
      <c r="V317" s="5">
        <v>0</v>
      </c>
      <c r="W317" s="5">
        <v>0</v>
      </c>
      <c r="X317" s="5">
        <v>0</v>
      </c>
    </row>
    <row r="318" spans="1:24" ht="25.5" x14ac:dyDescent="0.25">
      <c r="A318" s="4" t="s">
        <v>26667</v>
      </c>
      <c r="B318" s="4" t="s">
        <v>26644</v>
      </c>
      <c r="C318" s="4" t="s">
        <v>9147</v>
      </c>
      <c r="D318" s="1" t="s">
        <v>9148</v>
      </c>
      <c r="E318" s="5" t="s">
        <v>216</v>
      </c>
      <c r="F318" s="5" t="s">
        <v>216</v>
      </c>
      <c r="G318" s="5" t="s">
        <v>216</v>
      </c>
      <c r="H318" s="5" t="s">
        <v>216</v>
      </c>
      <c r="I318" s="5">
        <v>0</v>
      </c>
      <c r="J318" s="5" t="s">
        <v>216</v>
      </c>
      <c r="K318" s="5" t="s">
        <v>216</v>
      </c>
      <c r="L318" s="5" t="s">
        <v>216</v>
      </c>
      <c r="M318" s="5" t="s">
        <v>216</v>
      </c>
      <c r="N318" s="5" t="s">
        <v>216</v>
      </c>
      <c r="O318" s="5" t="s">
        <v>216</v>
      </c>
      <c r="P318" s="5" t="s">
        <v>216</v>
      </c>
      <c r="Q318" s="5" t="s">
        <v>216</v>
      </c>
      <c r="R318" s="5">
        <v>0</v>
      </c>
      <c r="S318" s="5">
        <v>0</v>
      </c>
      <c r="T318" s="5">
        <v>0</v>
      </c>
      <c r="U318" s="5">
        <v>0</v>
      </c>
      <c r="V318" s="5">
        <v>0</v>
      </c>
      <c r="W318" s="5">
        <v>0</v>
      </c>
      <c r="X318" s="5">
        <v>0</v>
      </c>
    </row>
    <row r="319" spans="1:24" ht="25.5" x14ac:dyDescent="0.25">
      <c r="A319" s="4" t="s">
        <v>26668</v>
      </c>
      <c r="B319" s="4" t="s">
        <v>26644</v>
      </c>
      <c r="C319" s="4" t="s">
        <v>1998</v>
      </c>
      <c r="D319" s="1" t="s">
        <v>1999</v>
      </c>
      <c r="E319" s="5" t="s">
        <v>216</v>
      </c>
      <c r="F319" s="5" t="s">
        <v>216</v>
      </c>
      <c r="G319" s="5" t="s">
        <v>216</v>
      </c>
      <c r="H319" s="5" t="s">
        <v>216</v>
      </c>
      <c r="I319" s="5">
        <v>0</v>
      </c>
      <c r="J319" s="5" t="s">
        <v>216</v>
      </c>
      <c r="K319" s="5" t="s">
        <v>216</v>
      </c>
      <c r="L319" s="5" t="s">
        <v>216</v>
      </c>
      <c r="M319" s="5" t="s">
        <v>216</v>
      </c>
      <c r="N319" s="5" t="s">
        <v>216</v>
      </c>
      <c r="O319" s="5" t="s">
        <v>216</v>
      </c>
      <c r="P319" s="5" t="s">
        <v>216</v>
      </c>
      <c r="Q319" s="5" t="s">
        <v>216</v>
      </c>
      <c r="R319" s="5">
        <v>0</v>
      </c>
      <c r="S319" s="5">
        <v>0</v>
      </c>
      <c r="T319" s="5">
        <v>0</v>
      </c>
      <c r="U319" s="5">
        <v>0</v>
      </c>
      <c r="V319" s="5">
        <v>0</v>
      </c>
      <c r="W319" s="5">
        <v>0</v>
      </c>
      <c r="X319" s="5">
        <v>0</v>
      </c>
    </row>
    <row r="320" spans="1:24" ht="25.5" x14ac:dyDescent="0.25">
      <c r="A320" s="4" t="s">
        <v>26669</v>
      </c>
      <c r="B320" s="4" t="s">
        <v>26644</v>
      </c>
      <c r="C320" s="4" t="s">
        <v>2001</v>
      </c>
      <c r="D320" s="1" t="s">
        <v>2002</v>
      </c>
      <c r="E320" s="5" t="s">
        <v>216</v>
      </c>
      <c r="F320" s="5" t="s">
        <v>216</v>
      </c>
      <c r="G320" s="5" t="s">
        <v>216</v>
      </c>
      <c r="H320" s="5" t="s">
        <v>216</v>
      </c>
      <c r="I320" s="5">
        <v>0</v>
      </c>
      <c r="J320" s="5" t="s">
        <v>216</v>
      </c>
      <c r="K320" s="5" t="s">
        <v>216</v>
      </c>
      <c r="L320" s="5" t="s">
        <v>216</v>
      </c>
      <c r="M320" s="5" t="s">
        <v>216</v>
      </c>
      <c r="N320" s="5" t="s">
        <v>216</v>
      </c>
      <c r="O320" s="5" t="s">
        <v>216</v>
      </c>
      <c r="P320" s="5" t="s">
        <v>216</v>
      </c>
      <c r="Q320" s="5" t="s">
        <v>216</v>
      </c>
      <c r="R320" s="5">
        <v>0</v>
      </c>
      <c r="S320" s="5">
        <v>0</v>
      </c>
      <c r="T320" s="5">
        <v>0</v>
      </c>
      <c r="U320" s="5">
        <v>0</v>
      </c>
      <c r="V320" s="5">
        <v>0</v>
      </c>
      <c r="W320" s="5">
        <v>0</v>
      </c>
      <c r="X320" s="5">
        <v>0</v>
      </c>
    </row>
    <row r="321" spans="1:24" ht="25.5" x14ac:dyDescent="0.25">
      <c r="A321" s="4" t="s">
        <v>26670</v>
      </c>
      <c r="B321" s="4" t="s">
        <v>26644</v>
      </c>
      <c r="C321" s="4" t="s">
        <v>2004</v>
      </c>
      <c r="D321" s="1" t="s">
        <v>2005</v>
      </c>
      <c r="E321" s="5" t="s">
        <v>216</v>
      </c>
      <c r="F321" s="5" t="s">
        <v>216</v>
      </c>
      <c r="G321" s="5" t="s">
        <v>216</v>
      </c>
      <c r="H321" s="5" t="s">
        <v>216</v>
      </c>
      <c r="I321" s="5">
        <v>0</v>
      </c>
      <c r="J321" s="5" t="s">
        <v>216</v>
      </c>
      <c r="K321" s="5" t="s">
        <v>216</v>
      </c>
      <c r="L321" s="5" t="s">
        <v>216</v>
      </c>
      <c r="M321" s="5" t="s">
        <v>216</v>
      </c>
      <c r="N321" s="5" t="s">
        <v>216</v>
      </c>
      <c r="O321" s="5" t="s">
        <v>216</v>
      </c>
      <c r="P321" s="5" t="s">
        <v>216</v>
      </c>
      <c r="Q321" s="5" t="s">
        <v>216</v>
      </c>
      <c r="R321" s="5">
        <v>0</v>
      </c>
      <c r="S321" s="5">
        <v>0</v>
      </c>
      <c r="T321" s="5">
        <v>0</v>
      </c>
      <c r="U321" s="5">
        <v>0</v>
      </c>
      <c r="V321" s="5">
        <v>0</v>
      </c>
      <c r="W321" s="5">
        <v>0</v>
      </c>
      <c r="X321" s="5">
        <v>0</v>
      </c>
    </row>
    <row r="322" spans="1:24" ht="25.5" x14ac:dyDescent="0.25">
      <c r="A322" s="4" t="s">
        <v>26671</v>
      </c>
      <c r="B322" s="4" t="s">
        <v>26644</v>
      </c>
      <c r="C322" s="4" t="s">
        <v>2007</v>
      </c>
      <c r="D322" s="1" t="s">
        <v>2008</v>
      </c>
      <c r="E322" s="5" t="s">
        <v>216</v>
      </c>
      <c r="F322" s="5" t="s">
        <v>216</v>
      </c>
      <c r="G322" s="5" t="s">
        <v>216</v>
      </c>
      <c r="H322" s="5" t="s">
        <v>216</v>
      </c>
      <c r="I322" s="5">
        <v>0</v>
      </c>
      <c r="J322" s="5" t="s">
        <v>216</v>
      </c>
      <c r="K322" s="5" t="s">
        <v>216</v>
      </c>
      <c r="L322" s="5" t="s">
        <v>216</v>
      </c>
      <c r="M322" s="5" t="s">
        <v>216</v>
      </c>
      <c r="N322" s="5" t="s">
        <v>216</v>
      </c>
      <c r="O322" s="5" t="s">
        <v>216</v>
      </c>
      <c r="P322" s="5" t="s">
        <v>216</v>
      </c>
      <c r="Q322" s="5" t="s">
        <v>216</v>
      </c>
      <c r="R322" s="5">
        <v>0</v>
      </c>
      <c r="S322" s="5">
        <v>0</v>
      </c>
      <c r="T322" s="5">
        <v>0</v>
      </c>
      <c r="U322" s="5">
        <v>0</v>
      </c>
      <c r="V322" s="5">
        <v>0</v>
      </c>
      <c r="W322" s="5">
        <v>0</v>
      </c>
      <c r="X322" s="5">
        <v>0</v>
      </c>
    </row>
    <row r="323" spans="1:24" ht="25.5" x14ac:dyDescent="0.25">
      <c r="A323" s="4" t="s">
        <v>26672</v>
      </c>
      <c r="B323" s="4" t="s">
        <v>26644</v>
      </c>
      <c r="C323" s="4" t="s">
        <v>2010</v>
      </c>
      <c r="D323" s="1" t="s">
        <v>2011</v>
      </c>
      <c r="E323" s="5" t="s">
        <v>216</v>
      </c>
      <c r="F323" s="5" t="s">
        <v>216</v>
      </c>
      <c r="G323" s="5" t="s">
        <v>216</v>
      </c>
      <c r="H323" s="5" t="s">
        <v>216</v>
      </c>
      <c r="I323" s="5">
        <v>0</v>
      </c>
      <c r="J323" s="5" t="s">
        <v>216</v>
      </c>
      <c r="K323" s="5" t="s">
        <v>216</v>
      </c>
      <c r="L323" s="5" t="s">
        <v>216</v>
      </c>
      <c r="M323" s="5" t="s">
        <v>216</v>
      </c>
      <c r="N323" s="5" t="s">
        <v>216</v>
      </c>
      <c r="O323" s="5" t="s">
        <v>216</v>
      </c>
      <c r="P323" s="5" t="s">
        <v>216</v>
      </c>
      <c r="Q323" s="5" t="s">
        <v>216</v>
      </c>
      <c r="R323" s="5">
        <v>0</v>
      </c>
      <c r="S323" s="5">
        <v>0</v>
      </c>
      <c r="T323" s="5">
        <v>0</v>
      </c>
      <c r="U323" s="5">
        <v>0</v>
      </c>
      <c r="V323" s="5">
        <v>0</v>
      </c>
      <c r="W323" s="5">
        <v>0</v>
      </c>
      <c r="X323" s="5">
        <v>0</v>
      </c>
    </row>
    <row r="324" spans="1:24" x14ac:dyDescent="0.25">
      <c r="A324" s="4" t="s">
        <v>26673</v>
      </c>
      <c r="B324" s="4" t="s">
        <v>26644</v>
      </c>
      <c r="C324" s="4" t="s">
        <v>2013</v>
      </c>
      <c r="D324" s="1" t="s">
        <v>2014</v>
      </c>
      <c r="E324" s="5" t="s">
        <v>216</v>
      </c>
      <c r="F324" s="5" t="s">
        <v>216</v>
      </c>
      <c r="G324" s="5" t="s">
        <v>216</v>
      </c>
      <c r="H324" s="5" t="s">
        <v>216</v>
      </c>
      <c r="I324" s="5">
        <v>0</v>
      </c>
      <c r="J324" s="5" t="s">
        <v>216</v>
      </c>
      <c r="K324" s="5" t="s">
        <v>216</v>
      </c>
      <c r="L324" s="5" t="s">
        <v>216</v>
      </c>
      <c r="M324" s="5" t="s">
        <v>216</v>
      </c>
      <c r="N324" s="5" t="s">
        <v>216</v>
      </c>
      <c r="O324" s="5" t="s">
        <v>216</v>
      </c>
      <c r="P324" s="5" t="s">
        <v>216</v>
      </c>
      <c r="Q324" s="5" t="s">
        <v>216</v>
      </c>
      <c r="R324" s="5">
        <v>0</v>
      </c>
      <c r="S324" s="5">
        <v>0</v>
      </c>
      <c r="T324" s="5">
        <v>0</v>
      </c>
      <c r="U324" s="5">
        <v>0</v>
      </c>
      <c r="V324" s="5">
        <v>0</v>
      </c>
      <c r="W324" s="5">
        <v>0</v>
      </c>
      <c r="X324" s="5">
        <v>0</v>
      </c>
    </row>
    <row r="325" spans="1:24" ht="25.5" x14ac:dyDescent="0.25">
      <c r="A325" s="4" t="s">
        <v>26674</v>
      </c>
      <c r="B325" s="4" t="s">
        <v>26644</v>
      </c>
      <c r="C325" s="4" t="s">
        <v>2016</v>
      </c>
      <c r="D325" s="1" t="s">
        <v>2017</v>
      </c>
      <c r="E325" s="5" t="s">
        <v>216</v>
      </c>
      <c r="F325" s="5" t="s">
        <v>216</v>
      </c>
      <c r="G325" s="5" t="s">
        <v>216</v>
      </c>
      <c r="H325" s="5" t="s">
        <v>216</v>
      </c>
      <c r="I325" s="5">
        <v>0</v>
      </c>
      <c r="J325" s="5" t="s">
        <v>216</v>
      </c>
      <c r="K325" s="5" t="s">
        <v>216</v>
      </c>
      <c r="L325" s="5" t="s">
        <v>216</v>
      </c>
      <c r="M325" s="5" t="s">
        <v>216</v>
      </c>
      <c r="N325" s="5" t="s">
        <v>216</v>
      </c>
      <c r="O325" s="5" t="s">
        <v>216</v>
      </c>
      <c r="P325" s="5" t="s">
        <v>216</v>
      </c>
      <c r="Q325" s="5" t="s">
        <v>216</v>
      </c>
      <c r="R325" s="5">
        <v>0</v>
      </c>
      <c r="S325" s="5">
        <v>0</v>
      </c>
      <c r="T325" s="5">
        <v>0</v>
      </c>
      <c r="U325" s="5">
        <v>0</v>
      </c>
      <c r="V325" s="5">
        <v>0</v>
      </c>
      <c r="W325" s="5">
        <v>0</v>
      </c>
      <c r="X325" s="5">
        <v>0</v>
      </c>
    </row>
    <row r="326" spans="1:24" x14ac:dyDescent="0.25">
      <c r="A326" s="4" t="s">
        <v>26675</v>
      </c>
      <c r="B326" s="4" t="s">
        <v>26644</v>
      </c>
      <c r="C326" s="4" t="s">
        <v>2019</v>
      </c>
      <c r="D326" s="1" t="s">
        <v>2020</v>
      </c>
      <c r="E326" s="5" t="s">
        <v>216</v>
      </c>
      <c r="F326" s="5" t="s">
        <v>216</v>
      </c>
      <c r="G326" s="5" t="s">
        <v>216</v>
      </c>
      <c r="H326" s="5" t="s">
        <v>216</v>
      </c>
      <c r="I326" s="5">
        <v>0</v>
      </c>
      <c r="J326" s="5" t="s">
        <v>216</v>
      </c>
      <c r="K326" s="5" t="s">
        <v>216</v>
      </c>
      <c r="L326" s="5" t="s">
        <v>216</v>
      </c>
      <c r="M326" s="5" t="s">
        <v>216</v>
      </c>
      <c r="N326" s="5" t="s">
        <v>216</v>
      </c>
      <c r="O326" s="5" t="s">
        <v>216</v>
      </c>
      <c r="P326" s="5" t="s">
        <v>216</v>
      </c>
      <c r="Q326" s="5" t="s">
        <v>216</v>
      </c>
      <c r="R326" s="5">
        <v>0</v>
      </c>
      <c r="S326" s="5">
        <v>0</v>
      </c>
      <c r="T326" s="5">
        <v>0</v>
      </c>
      <c r="U326" s="5">
        <v>0</v>
      </c>
      <c r="V326" s="5">
        <v>0</v>
      </c>
      <c r="W326" s="5">
        <v>0</v>
      </c>
      <c r="X326" s="5">
        <v>0</v>
      </c>
    </row>
    <row r="327" spans="1:24" ht="25.5" x14ac:dyDescent="0.25">
      <c r="A327" s="4" t="s">
        <v>26676</v>
      </c>
      <c r="B327" s="4" t="s">
        <v>26644</v>
      </c>
      <c r="C327" s="4" t="s">
        <v>2022</v>
      </c>
      <c r="D327" s="1" t="s">
        <v>2023</v>
      </c>
      <c r="E327" s="5" t="s">
        <v>216</v>
      </c>
      <c r="F327" s="5" t="s">
        <v>216</v>
      </c>
      <c r="G327" s="5" t="s">
        <v>216</v>
      </c>
      <c r="H327" s="5" t="s">
        <v>216</v>
      </c>
      <c r="I327" s="5">
        <v>0</v>
      </c>
      <c r="J327" s="5" t="s">
        <v>216</v>
      </c>
      <c r="K327" s="5" t="s">
        <v>216</v>
      </c>
      <c r="L327" s="5" t="s">
        <v>216</v>
      </c>
      <c r="M327" s="5" t="s">
        <v>216</v>
      </c>
      <c r="N327" s="5" t="s">
        <v>216</v>
      </c>
      <c r="O327" s="5" t="s">
        <v>216</v>
      </c>
      <c r="P327" s="5" t="s">
        <v>216</v>
      </c>
      <c r="Q327" s="5" t="s">
        <v>216</v>
      </c>
      <c r="R327" s="5">
        <v>0</v>
      </c>
      <c r="S327" s="5">
        <v>0</v>
      </c>
      <c r="T327" s="5">
        <v>0</v>
      </c>
      <c r="U327" s="5">
        <v>0</v>
      </c>
      <c r="V327" s="5">
        <v>0</v>
      </c>
      <c r="W327" s="5">
        <v>0</v>
      </c>
      <c r="X327" s="5">
        <v>0</v>
      </c>
    </row>
    <row r="328" spans="1:24" ht="25.5" x14ac:dyDescent="0.25">
      <c r="A328" s="4" t="s">
        <v>26677</v>
      </c>
      <c r="B328" s="4" t="s">
        <v>26644</v>
      </c>
      <c r="C328" s="4" t="s">
        <v>2025</v>
      </c>
      <c r="D328" s="1" t="s">
        <v>2026</v>
      </c>
      <c r="E328" s="5" t="s">
        <v>216</v>
      </c>
      <c r="F328" s="5" t="s">
        <v>216</v>
      </c>
      <c r="G328" s="5" t="s">
        <v>216</v>
      </c>
      <c r="H328" s="5" t="s">
        <v>216</v>
      </c>
      <c r="I328" s="5">
        <v>0</v>
      </c>
      <c r="J328" s="5" t="s">
        <v>216</v>
      </c>
      <c r="K328" s="5" t="s">
        <v>216</v>
      </c>
      <c r="L328" s="5" t="s">
        <v>216</v>
      </c>
      <c r="M328" s="5" t="s">
        <v>216</v>
      </c>
      <c r="N328" s="5" t="s">
        <v>216</v>
      </c>
      <c r="O328" s="5" t="s">
        <v>216</v>
      </c>
      <c r="P328" s="5" t="s">
        <v>216</v>
      </c>
      <c r="Q328" s="5" t="s">
        <v>216</v>
      </c>
      <c r="R328" s="5">
        <v>0</v>
      </c>
      <c r="S328" s="5">
        <v>0</v>
      </c>
      <c r="T328" s="5">
        <v>0</v>
      </c>
      <c r="U328" s="5">
        <v>0</v>
      </c>
      <c r="V328" s="5">
        <v>0</v>
      </c>
      <c r="W328" s="5">
        <v>0</v>
      </c>
      <c r="X328" s="5">
        <v>0</v>
      </c>
    </row>
    <row r="329" spans="1:24" ht="25.5" x14ac:dyDescent="0.25">
      <c r="A329" s="4" t="s">
        <v>26678</v>
      </c>
      <c r="B329" s="4" t="s">
        <v>26644</v>
      </c>
      <c r="C329" s="4" t="s">
        <v>2028</v>
      </c>
      <c r="D329" s="1" t="s">
        <v>2029</v>
      </c>
      <c r="E329" s="5" t="s">
        <v>216</v>
      </c>
      <c r="F329" s="5" t="s">
        <v>216</v>
      </c>
      <c r="G329" s="5" t="s">
        <v>216</v>
      </c>
      <c r="H329" s="5" t="s">
        <v>216</v>
      </c>
      <c r="I329" s="5">
        <v>0</v>
      </c>
      <c r="J329" s="5" t="s">
        <v>216</v>
      </c>
      <c r="K329" s="5" t="s">
        <v>216</v>
      </c>
      <c r="L329" s="5" t="s">
        <v>216</v>
      </c>
      <c r="M329" s="5" t="s">
        <v>216</v>
      </c>
      <c r="N329" s="5" t="s">
        <v>216</v>
      </c>
      <c r="O329" s="5" t="s">
        <v>216</v>
      </c>
      <c r="P329" s="5" t="s">
        <v>216</v>
      </c>
      <c r="Q329" s="5" t="s">
        <v>216</v>
      </c>
      <c r="R329" s="5">
        <v>0</v>
      </c>
      <c r="S329" s="5">
        <v>0</v>
      </c>
      <c r="T329" s="5">
        <v>0</v>
      </c>
      <c r="U329" s="5">
        <v>0</v>
      </c>
      <c r="V329" s="5">
        <v>0</v>
      </c>
      <c r="W329" s="5">
        <v>0</v>
      </c>
      <c r="X329" s="5">
        <v>0</v>
      </c>
    </row>
    <row r="330" spans="1:24" ht="25.5" x14ac:dyDescent="0.25">
      <c r="A330" s="4" t="s">
        <v>26679</v>
      </c>
      <c r="B330" s="4" t="s">
        <v>26644</v>
      </c>
      <c r="C330" s="4" t="s">
        <v>2031</v>
      </c>
      <c r="D330" s="1" t="s">
        <v>2032</v>
      </c>
      <c r="E330" s="5" t="s">
        <v>216</v>
      </c>
      <c r="F330" s="5" t="s">
        <v>216</v>
      </c>
      <c r="G330" s="5" t="s">
        <v>216</v>
      </c>
      <c r="H330" s="5" t="s">
        <v>216</v>
      </c>
      <c r="I330" s="5">
        <v>0</v>
      </c>
      <c r="J330" s="5" t="s">
        <v>216</v>
      </c>
      <c r="K330" s="5" t="s">
        <v>216</v>
      </c>
      <c r="L330" s="5" t="s">
        <v>216</v>
      </c>
      <c r="M330" s="5" t="s">
        <v>216</v>
      </c>
      <c r="N330" s="5" t="s">
        <v>216</v>
      </c>
      <c r="O330" s="5" t="s">
        <v>216</v>
      </c>
      <c r="P330" s="5" t="s">
        <v>216</v>
      </c>
      <c r="Q330" s="5" t="s">
        <v>216</v>
      </c>
      <c r="R330" s="5">
        <v>0</v>
      </c>
      <c r="S330" s="5">
        <v>0</v>
      </c>
      <c r="T330" s="5">
        <v>0</v>
      </c>
      <c r="U330" s="5">
        <v>0</v>
      </c>
      <c r="V330" s="5">
        <v>0</v>
      </c>
      <c r="W330" s="5">
        <v>0</v>
      </c>
      <c r="X330" s="5">
        <v>0</v>
      </c>
    </row>
    <row r="331" spans="1:24" ht="25.5" x14ac:dyDescent="0.25">
      <c r="A331" s="4" t="s">
        <v>26680</v>
      </c>
      <c r="B331" s="4" t="s">
        <v>26644</v>
      </c>
      <c r="C331" s="4" t="s">
        <v>2034</v>
      </c>
      <c r="D331" s="1" t="s">
        <v>2035</v>
      </c>
      <c r="E331" s="5" t="s">
        <v>216</v>
      </c>
      <c r="F331" s="5" t="s">
        <v>216</v>
      </c>
      <c r="G331" s="5" t="s">
        <v>216</v>
      </c>
      <c r="H331" s="5" t="s">
        <v>216</v>
      </c>
      <c r="I331" s="5">
        <v>0</v>
      </c>
      <c r="J331" s="5" t="s">
        <v>216</v>
      </c>
      <c r="K331" s="5" t="s">
        <v>216</v>
      </c>
      <c r="L331" s="5" t="s">
        <v>216</v>
      </c>
      <c r="M331" s="5" t="s">
        <v>216</v>
      </c>
      <c r="N331" s="5" t="s">
        <v>216</v>
      </c>
      <c r="O331" s="5" t="s">
        <v>216</v>
      </c>
      <c r="P331" s="5" t="s">
        <v>216</v>
      </c>
      <c r="Q331" s="5" t="s">
        <v>216</v>
      </c>
      <c r="R331" s="5">
        <v>0</v>
      </c>
      <c r="S331" s="5">
        <v>0</v>
      </c>
      <c r="T331" s="5">
        <v>0</v>
      </c>
      <c r="U331" s="5">
        <v>0</v>
      </c>
      <c r="V331" s="5">
        <v>0</v>
      </c>
      <c r="W331" s="5">
        <v>0</v>
      </c>
      <c r="X331" s="5">
        <v>0</v>
      </c>
    </row>
    <row r="332" spans="1:24" ht="25.5" x14ac:dyDescent="0.25">
      <c r="A332" s="4" t="s">
        <v>26681</v>
      </c>
      <c r="B332" s="4" t="s">
        <v>26644</v>
      </c>
      <c r="C332" s="4" t="s">
        <v>2037</v>
      </c>
      <c r="D332" s="1" t="s">
        <v>2038</v>
      </c>
      <c r="E332" s="5" t="s">
        <v>216</v>
      </c>
      <c r="F332" s="5" t="s">
        <v>216</v>
      </c>
      <c r="G332" s="5" t="s">
        <v>216</v>
      </c>
      <c r="H332" s="5" t="s">
        <v>216</v>
      </c>
      <c r="I332" s="5">
        <v>0</v>
      </c>
      <c r="J332" s="5" t="s">
        <v>216</v>
      </c>
      <c r="K332" s="5" t="s">
        <v>216</v>
      </c>
      <c r="L332" s="5" t="s">
        <v>216</v>
      </c>
      <c r="M332" s="5" t="s">
        <v>216</v>
      </c>
      <c r="N332" s="5" t="s">
        <v>216</v>
      </c>
      <c r="O332" s="5" t="s">
        <v>216</v>
      </c>
      <c r="P332" s="5" t="s">
        <v>216</v>
      </c>
      <c r="Q332" s="5" t="s">
        <v>216</v>
      </c>
      <c r="R332" s="5">
        <v>0</v>
      </c>
      <c r="S332" s="5">
        <v>0</v>
      </c>
      <c r="T332" s="5">
        <v>0</v>
      </c>
      <c r="U332" s="5">
        <v>0</v>
      </c>
      <c r="V332" s="5">
        <v>0</v>
      </c>
      <c r="W332" s="5">
        <v>0</v>
      </c>
      <c r="X332" s="5">
        <v>0</v>
      </c>
    </row>
    <row r="333" spans="1:24" ht="25.5" x14ac:dyDescent="0.25">
      <c r="A333" s="4" t="s">
        <v>26682</v>
      </c>
      <c r="B333" s="4" t="s">
        <v>26644</v>
      </c>
      <c r="C333" s="4" t="s">
        <v>2040</v>
      </c>
      <c r="D333" s="1" t="s">
        <v>2041</v>
      </c>
      <c r="E333" s="5" t="s">
        <v>216</v>
      </c>
      <c r="F333" s="5" t="s">
        <v>216</v>
      </c>
      <c r="G333" s="5" t="s">
        <v>216</v>
      </c>
      <c r="H333" s="5" t="s">
        <v>216</v>
      </c>
      <c r="I333" s="5">
        <v>0</v>
      </c>
      <c r="J333" s="5" t="s">
        <v>216</v>
      </c>
      <c r="K333" s="5" t="s">
        <v>216</v>
      </c>
      <c r="L333" s="5" t="s">
        <v>216</v>
      </c>
      <c r="M333" s="5" t="s">
        <v>216</v>
      </c>
      <c r="N333" s="5" t="s">
        <v>216</v>
      </c>
      <c r="O333" s="5" t="s">
        <v>216</v>
      </c>
      <c r="P333" s="5" t="s">
        <v>216</v>
      </c>
      <c r="Q333" s="5" t="s">
        <v>216</v>
      </c>
      <c r="R333" s="5">
        <v>0</v>
      </c>
      <c r="S333" s="5">
        <v>0</v>
      </c>
      <c r="T333" s="5">
        <v>0</v>
      </c>
      <c r="U333" s="5">
        <v>0</v>
      </c>
      <c r="V333" s="5">
        <v>0</v>
      </c>
      <c r="W333" s="5">
        <v>0</v>
      </c>
      <c r="X333" s="5">
        <v>0</v>
      </c>
    </row>
    <row r="334" spans="1:24" ht="25.5" x14ac:dyDescent="0.25">
      <c r="A334" s="4" t="s">
        <v>26683</v>
      </c>
      <c r="B334" s="4" t="s">
        <v>26644</v>
      </c>
      <c r="C334" s="4" t="s">
        <v>2043</v>
      </c>
      <c r="D334" s="1" t="s">
        <v>2044</v>
      </c>
      <c r="E334" s="5" t="s">
        <v>216</v>
      </c>
      <c r="F334" s="5" t="s">
        <v>216</v>
      </c>
      <c r="G334" s="5" t="s">
        <v>216</v>
      </c>
      <c r="H334" s="5" t="s">
        <v>216</v>
      </c>
      <c r="I334" s="5">
        <v>0</v>
      </c>
      <c r="J334" s="5" t="s">
        <v>216</v>
      </c>
      <c r="K334" s="5" t="s">
        <v>216</v>
      </c>
      <c r="L334" s="5" t="s">
        <v>216</v>
      </c>
      <c r="M334" s="5" t="s">
        <v>216</v>
      </c>
      <c r="N334" s="5" t="s">
        <v>216</v>
      </c>
      <c r="O334" s="5" t="s">
        <v>216</v>
      </c>
      <c r="P334" s="5" t="s">
        <v>216</v>
      </c>
      <c r="Q334" s="5" t="s">
        <v>216</v>
      </c>
      <c r="R334" s="5">
        <v>0</v>
      </c>
      <c r="S334" s="5">
        <v>0</v>
      </c>
      <c r="T334" s="5">
        <v>0</v>
      </c>
      <c r="U334" s="5">
        <v>0</v>
      </c>
      <c r="V334" s="5">
        <v>0</v>
      </c>
      <c r="W334" s="5">
        <v>0</v>
      </c>
      <c r="X334" s="5">
        <v>0</v>
      </c>
    </row>
    <row r="335" spans="1:24" ht="25.5" x14ac:dyDescent="0.25">
      <c r="A335" s="4" t="s">
        <v>26684</v>
      </c>
      <c r="B335" s="4" t="s">
        <v>26644</v>
      </c>
      <c r="C335" s="4" t="s">
        <v>2046</v>
      </c>
      <c r="D335" s="1" t="s">
        <v>2047</v>
      </c>
      <c r="E335" s="5" t="s">
        <v>216</v>
      </c>
      <c r="F335" s="5" t="s">
        <v>216</v>
      </c>
      <c r="G335" s="5" t="s">
        <v>216</v>
      </c>
      <c r="H335" s="5" t="s">
        <v>216</v>
      </c>
      <c r="I335" s="5">
        <v>0</v>
      </c>
      <c r="J335" s="5" t="s">
        <v>216</v>
      </c>
      <c r="K335" s="5" t="s">
        <v>216</v>
      </c>
      <c r="L335" s="5" t="s">
        <v>216</v>
      </c>
      <c r="M335" s="5" t="s">
        <v>216</v>
      </c>
      <c r="N335" s="5" t="s">
        <v>216</v>
      </c>
      <c r="O335" s="5" t="s">
        <v>216</v>
      </c>
      <c r="P335" s="5" t="s">
        <v>216</v>
      </c>
      <c r="Q335" s="5" t="s">
        <v>216</v>
      </c>
      <c r="R335" s="5">
        <v>0</v>
      </c>
      <c r="S335" s="5">
        <v>0</v>
      </c>
      <c r="T335" s="5">
        <v>0</v>
      </c>
      <c r="U335" s="5">
        <v>0</v>
      </c>
      <c r="V335" s="5">
        <v>0</v>
      </c>
      <c r="W335" s="5">
        <v>0</v>
      </c>
      <c r="X335" s="5">
        <v>0</v>
      </c>
    </row>
    <row r="336" spans="1:24" x14ac:dyDescent="0.25">
      <c r="A336" s="4" t="s">
        <v>26685</v>
      </c>
      <c r="B336" s="4" t="s">
        <v>26644</v>
      </c>
      <c r="C336" s="4" t="s">
        <v>2049</v>
      </c>
      <c r="D336" s="1" t="s">
        <v>9167</v>
      </c>
      <c r="E336" s="5" t="s">
        <v>216</v>
      </c>
      <c r="F336" s="5" t="s">
        <v>216</v>
      </c>
      <c r="G336" s="5" t="s">
        <v>216</v>
      </c>
      <c r="H336" s="5" t="s">
        <v>216</v>
      </c>
      <c r="I336" s="5">
        <v>0</v>
      </c>
      <c r="J336" s="5" t="s">
        <v>216</v>
      </c>
      <c r="K336" s="5" t="s">
        <v>216</v>
      </c>
      <c r="L336" s="5" t="s">
        <v>216</v>
      </c>
      <c r="M336" s="5" t="s">
        <v>216</v>
      </c>
      <c r="N336" s="5" t="s">
        <v>216</v>
      </c>
      <c r="O336" s="5" t="s">
        <v>216</v>
      </c>
      <c r="P336" s="5" t="s">
        <v>216</v>
      </c>
      <c r="Q336" s="5" t="s">
        <v>216</v>
      </c>
      <c r="R336" s="5">
        <v>0</v>
      </c>
      <c r="S336" s="5">
        <v>0</v>
      </c>
      <c r="T336" s="5">
        <v>0</v>
      </c>
      <c r="U336" s="5">
        <v>0</v>
      </c>
      <c r="V336" s="5">
        <v>0</v>
      </c>
      <c r="W336" s="5">
        <v>0</v>
      </c>
      <c r="X336" s="5">
        <v>0</v>
      </c>
    </row>
    <row r="337" spans="1:24" ht="25.5" x14ac:dyDescent="0.25">
      <c r="A337" s="4" t="s">
        <v>26686</v>
      </c>
      <c r="B337" s="4" t="s">
        <v>26644</v>
      </c>
      <c r="C337" s="4" t="s">
        <v>9169</v>
      </c>
      <c r="D337" s="1" t="s">
        <v>9170</v>
      </c>
      <c r="E337" s="5" t="s">
        <v>216</v>
      </c>
      <c r="F337" s="5" t="s">
        <v>216</v>
      </c>
      <c r="G337" s="5" t="s">
        <v>216</v>
      </c>
      <c r="H337" s="5" t="s">
        <v>216</v>
      </c>
      <c r="I337" s="5">
        <v>0</v>
      </c>
      <c r="J337" s="5" t="s">
        <v>216</v>
      </c>
      <c r="K337" s="5" t="s">
        <v>216</v>
      </c>
      <c r="L337" s="5" t="s">
        <v>216</v>
      </c>
      <c r="M337" s="5" t="s">
        <v>216</v>
      </c>
      <c r="N337" s="5" t="s">
        <v>216</v>
      </c>
      <c r="O337" s="5" t="s">
        <v>216</v>
      </c>
      <c r="P337" s="5" t="s">
        <v>216</v>
      </c>
      <c r="Q337" s="5" t="s">
        <v>216</v>
      </c>
      <c r="R337" s="5">
        <v>0</v>
      </c>
      <c r="S337" s="5">
        <v>0</v>
      </c>
      <c r="T337" s="5">
        <v>0</v>
      </c>
      <c r="U337" s="5">
        <v>0</v>
      </c>
      <c r="V337" s="5">
        <v>0</v>
      </c>
      <c r="W337" s="5">
        <v>0</v>
      </c>
      <c r="X337" s="5">
        <v>0</v>
      </c>
    </row>
    <row r="338" spans="1:24" ht="25.5" x14ac:dyDescent="0.25">
      <c r="A338" s="4" t="s">
        <v>26687</v>
      </c>
      <c r="B338" s="4" t="s">
        <v>26644</v>
      </c>
      <c r="C338" s="4" t="s">
        <v>2052</v>
      </c>
      <c r="D338" s="1" t="s">
        <v>2053</v>
      </c>
      <c r="E338" s="5" t="s">
        <v>216</v>
      </c>
      <c r="F338" s="5" t="s">
        <v>216</v>
      </c>
      <c r="G338" s="5" t="s">
        <v>216</v>
      </c>
      <c r="H338" s="5" t="s">
        <v>216</v>
      </c>
      <c r="I338" s="5">
        <v>0</v>
      </c>
      <c r="J338" s="5" t="s">
        <v>216</v>
      </c>
      <c r="K338" s="5" t="s">
        <v>216</v>
      </c>
      <c r="L338" s="5" t="s">
        <v>216</v>
      </c>
      <c r="M338" s="5" t="s">
        <v>216</v>
      </c>
      <c r="N338" s="5" t="s">
        <v>216</v>
      </c>
      <c r="O338" s="5" t="s">
        <v>216</v>
      </c>
      <c r="P338" s="5" t="s">
        <v>216</v>
      </c>
      <c r="Q338" s="5" t="s">
        <v>216</v>
      </c>
      <c r="R338" s="5">
        <v>0</v>
      </c>
      <c r="S338" s="5">
        <v>0</v>
      </c>
      <c r="T338" s="5">
        <v>0</v>
      </c>
      <c r="U338" s="5">
        <v>0</v>
      </c>
      <c r="V338" s="5">
        <v>0</v>
      </c>
      <c r="W338" s="5">
        <v>0</v>
      </c>
      <c r="X338" s="5">
        <v>0</v>
      </c>
    </row>
    <row r="339" spans="1:24" ht="25.5" x14ac:dyDescent="0.25">
      <c r="A339" s="4" t="s">
        <v>26688</v>
      </c>
      <c r="B339" s="4" t="s">
        <v>26644</v>
      </c>
      <c r="C339" s="4" t="s">
        <v>2055</v>
      </c>
      <c r="D339" s="1" t="s">
        <v>2056</v>
      </c>
      <c r="E339" s="5" t="s">
        <v>216</v>
      </c>
      <c r="F339" s="5" t="s">
        <v>216</v>
      </c>
      <c r="G339" s="5" t="s">
        <v>216</v>
      </c>
      <c r="H339" s="5" t="s">
        <v>216</v>
      </c>
      <c r="I339" s="5">
        <v>0</v>
      </c>
      <c r="J339" s="5" t="s">
        <v>216</v>
      </c>
      <c r="K339" s="5" t="s">
        <v>216</v>
      </c>
      <c r="L339" s="5" t="s">
        <v>216</v>
      </c>
      <c r="M339" s="5" t="s">
        <v>216</v>
      </c>
      <c r="N339" s="5" t="s">
        <v>216</v>
      </c>
      <c r="O339" s="5" t="s">
        <v>216</v>
      </c>
      <c r="P339" s="5" t="s">
        <v>216</v>
      </c>
      <c r="Q339" s="5" t="s">
        <v>216</v>
      </c>
      <c r="R339" s="5">
        <v>0</v>
      </c>
      <c r="S339" s="5">
        <v>0</v>
      </c>
      <c r="T339" s="5">
        <v>0</v>
      </c>
      <c r="U339" s="5">
        <v>0</v>
      </c>
      <c r="V339" s="5">
        <v>0</v>
      </c>
      <c r="W339" s="5">
        <v>0</v>
      </c>
      <c r="X339" s="5">
        <v>0</v>
      </c>
    </row>
    <row r="340" spans="1:24" ht="25.5" x14ac:dyDescent="0.25">
      <c r="A340" s="4" t="s">
        <v>26689</v>
      </c>
      <c r="B340" s="4" t="s">
        <v>26644</v>
      </c>
      <c r="C340" s="4" t="s">
        <v>2058</v>
      </c>
      <c r="D340" s="1" t="s">
        <v>2059</v>
      </c>
      <c r="E340" s="5" t="s">
        <v>216</v>
      </c>
      <c r="F340" s="5" t="s">
        <v>216</v>
      </c>
      <c r="G340" s="5" t="s">
        <v>216</v>
      </c>
      <c r="H340" s="5" t="s">
        <v>216</v>
      </c>
      <c r="I340" s="5">
        <v>0</v>
      </c>
      <c r="J340" s="5" t="s">
        <v>216</v>
      </c>
      <c r="K340" s="5" t="s">
        <v>216</v>
      </c>
      <c r="L340" s="5" t="s">
        <v>216</v>
      </c>
      <c r="M340" s="5" t="s">
        <v>216</v>
      </c>
      <c r="N340" s="5" t="s">
        <v>216</v>
      </c>
      <c r="O340" s="5" t="s">
        <v>216</v>
      </c>
      <c r="P340" s="5" t="s">
        <v>216</v>
      </c>
      <c r="Q340" s="5" t="s">
        <v>216</v>
      </c>
      <c r="R340" s="5">
        <v>0</v>
      </c>
      <c r="S340" s="5">
        <v>0</v>
      </c>
      <c r="T340" s="5">
        <v>0</v>
      </c>
      <c r="U340" s="5">
        <v>0</v>
      </c>
      <c r="V340" s="5">
        <v>0</v>
      </c>
      <c r="W340" s="5">
        <v>0</v>
      </c>
      <c r="X340" s="5">
        <v>0</v>
      </c>
    </row>
    <row r="341" spans="1:24" ht="25.5" x14ac:dyDescent="0.25">
      <c r="A341" s="4" t="s">
        <v>26690</v>
      </c>
      <c r="B341" s="4" t="s">
        <v>26644</v>
      </c>
      <c r="C341" s="4" t="s">
        <v>2061</v>
      </c>
      <c r="D341" s="1" t="s">
        <v>2062</v>
      </c>
      <c r="E341" s="5" t="s">
        <v>216</v>
      </c>
      <c r="F341" s="5" t="s">
        <v>216</v>
      </c>
      <c r="G341" s="5" t="s">
        <v>216</v>
      </c>
      <c r="H341" s="5" t="s">
        <v>216</v>
      </c>
      <c r="I341" s="5">
        <v>0</v>
      </c>
      <c r="J341" s="5" t="s">
        <v>216</v>
      </c>
      <c r="K341" s="5" t="s">
        <v>216</v>
      </c>
      <c r="L341" s="5" t="s">
        <v>216</v>
      </c>
      <c r="M341" s="5" t="s">
        <v>216</v>
      </c>
      <c r="N341" s="5" t="s">
        <v>216</v>
      </c>
      <c r="O341" s="5" t="s">
        <v>216</v>
      </c>
      <c r="P341" s="5" t="s">
        <v>216</v>
      </c>
      <c r="Q341" s="5" t="s">
        <v>216</v>
      </c>
      <c r="R341" s="5">
        <v>0</v>
      </c>
      <c r="S341" s="5">
        <v>0</v>
      </c>
      <c r="T341" s="5">
        <v>0</v>
      </c>
      <c r="U341" s="5">
        <v>0</v>
      </c>
      <c r="V341" s="5">
        <v>0</v>
      </c>
      <c r="W341" s="5">
        <v>0</v>
      </c>
      <c r="X341" s="5">
        <v>0</v>
      </c>
    </row>
    <row r="342" spans="1:24" ht="25.5" x14ac:dyDescent="0.25">
      <c r="A342" s="4" t="s">
        <v>26691</v>
      </c>
      <c r="B342" s="4" t="s">
        <v>26644</v>
      </c>
      <c r="C342" s="4" t="s">
        <v>2064</v>
      </c>
      <c r="D342" s="1" t="s">
        <v>9176</v>
      </c>
      <c r="E342" s="5" t="s">
        <v>216</v>
      </c>
      <c r="F342" s="5" t="s">
        <v>216</v>
      </c>
      <c r="G342" s="5" t="s">
        <v>216</v>
      </c>
      <c r="H342" s="5" t="s">
        <v>216</v>
      </c>
      <c r="I342" s="5">
        <v>0</v>
      </c>
      <c r="J342" s="5" t="s">
        <v>216</v>
      </c>
      <c r="K342" s="5" t="s">
        <v>216</v>
      </c>
      <c r="L342" s="5" t="s">
        <v>216</v>
      </c>
      <c r="M342" s="5" t="s">
        <v>216</v>
      </c>
      <c r="N342" s="5" t="s">
        <v>216</v>
      </c>
      <c r="O342" s="5" t="s">
        <v>216</v>
      </c>
      <c r="P342" s="5" t="s">
        <v>216</v>
      </c>
      <c r="Q342" s="5" t="s">
        <v>216</v>
      </c>
      <c r="R342" s="5">
        <v>0</v>
      </c>
      <c r="S342" s="5">
        <v>0</v>
      </c>
      <c r="T342" s="5">
        <v>0</v>
      </c>
      <c r="U342" s="5">
        <v>0</v>
      </c>
      <c r="V342" s="5">
        <v>0</v>
      </c>
      <c r="W342" s="5">
        <v>0</v>
      </c>
      <c r="X342" s="5">
        <v>0</v>
      </c>
    </row>
    <row r="343" spans="1:24" ht="25.5" x14ac:dyDescent="0.25">
      <c r="A343" s="4" t="s">
        <v>26692</v>
      </c>
      <c r="B343" s="4" t="s">
        <v>26644</v>
      </c>
      <c r="C343" s="4" t="s">
        <v>2067</v>
      </c>
      <c r="D343" s="1" t="s">
        <v>9178</v>
      </c>
      <c r="E343" s="5" t="s">
        <v>216</v>
      </c>
      <c r="F343" s="5" t="s">
        <v>216</v>
      </c>
      <c r="G343" s="5" t="s">
        <v>216</v>
      </c>
      <c r="H343" s="5" t="s">
        <v>216</v>
      </c>
      <c r="I343" s="5">
        <v>0</v>
      </c>
      <c r="J343" s="5" t="s">
        <v>216</v>
      </c>
      <c r="K343" s="5" t="s">
        <v>216</v>
      </c>
      <c r="L343" s="5" t="s">
        <v>216</v>
      </c>
      <c r="M343" s="5" t="s">
        <v>216</v>
      </c>
      <c r="N343" s="5" t="s">
        <v>216</v>
      </c>
      <c r="O343" s="5" t="s">
        <v>216</v>
      </c>
      <c r="P343" s="5" t="s">
        <v>216</v>
      </c>
      <c r="Q343" s="5" t="s">
        <v>216</v>
      </c>
      <c r="R343" s="5">
        <v>0</v>
      </c>
      <c r="S343" s="5">
        <v>0</v>
      </c>
      <c r="T343" s="5">
        <v>0</v>
      </c>
      <c r="U343" s="5">
        <v>0</v>
      </c>
      <c r="V343" s="5">
        <v>0</v>
      </c>
      <c r="W343" s="5">
        <v>0</v>
      </c>
      <c r="X343" s="5">
        <v>0</v>
      </c>
    </row>
    <row r="344" spans="1:24" x14ac:dyDescent="0.25">
      <c r="A344" s="4" t="s">
        <v>26693</v>
      </c>
      <c r="B344" s="4" t="s">
        <v>26644</v>
      </c>
      <c r="C344" s="4" t="s">
        <v>2070</v>
      </c>
      <c r="D344" s="1" t="s">
        <v>9180</v>
      </c>
      <c r="E344" s="5" t="s">
        <v>216</v>
      </c>
      <c r="F344" s="5" t="s">
        <v>216</v>
      </c>
      <c r="G344" s="5" t="s">
        <v>216</v>
      </c>
      <c r="H344" s="5" t="s">
        <v>216</v>
      </c>
      <c r="I344" s="5">
        <v>0</v>
      </c>
      <c r="J344" s="5" t="s">
        <v>216</v>
      </c>
      <c r="K344" s="5" t="s">
        <v>216</v>
      </c>
      <c r="L344" s="5" t="s">
        <v>216</v>
      </c>
      <c r="M344" s="5" t="s">
        <v>216</v>
      </c>
      <c r="N344" s="5" t="s">
        <v>216</v>
      </c>
      <c r="O344" s="5" t="s">
        <v>216</v>
      </c>
      <c r="P344" s="5" t="s">
        <v>216</v>
      </c>
      <c r="Q344" s="5" t="s">
        <v>216</v>
      </c>
      <c r="R344" s="5">
        <v>0</v>
      </c>
      <c r="S344" s="5">
        <v>0</v>
      </c>
      <c r="T344" s="5">
        <v>0</v>
      </c>
      <c r="U344" s="5">
        <v>0</v>
      </c>
      <c r="V344" s="5">
        <v>0</v>
      </c>
      <c r="W344" s="5">
        <v>0</v>
      </c>
      <c r="X344" s="5">
        <v>0</v>
      </c>
    </row>
    <row r="345" spans="1:24" ht="25.5" x14ac:dyDescent="0.25">
      <c r="A345" s="4" t="s">
        <v>26694</v>
      </c>
      <c r="B345" s="4" t="s">
        <v>26644</v>
      </c>
      <c r="C345" s="4" t="s">
        <v>9182</v>
      </c>
      <c r="D345" s="1" t="s">
        <v>9183</v>
      </c>
      <c r="E345" s="5" t="s">
        <v>216</v>
      </c>
      <c r="F345" s="5" t="s">
        <v>216</v>
      </c>
      <c r="G345" s="5" t="s">
        <v>216</v>
      </c>
      <c r="H345" s="5" t="s">
        <v>216</v>
      </c>
      <c r="I345" s="5">
        <v>0</v>
      </c>
      <c r="J345" s="5" t="s">
        <v>216</v>
      </c>
      <c r="K345" s="5" t="s">
        <v>216</v>
      </c>
      <c r="L345" s="5" t="s">
        <v>216</v>
      </c>
      <c r="M345" s="5" t="s">
        <v>216</v>
      </c>
      <c r="N345" s="5" t="s">
        <v>216</v>
      </c>
      <c r="O345" s="5" t="s">
        <v>216</v>
      </c>
      <c r="P345" s="5" t="s">
        <v>216</v>
      </c>
      <c r="Q345" s="5" t="s">
        <v>216</v>
      </c>
      <c r="R345" s="5">
        <v>0</v>
      </c>
      <c r="S345" s="5">
        <v>0</v>
      </c>
      <c r="T345" s="5">
        <v>0</v>
      </c>
      <c r="U345" s="5">
        <v>0</v>
      </c>
      <c r="V345" s="5">
        <v>0</v>
      </c>
      <c r="W345" s="5">
        <v>0</v>
      </c>
      <c r="X345" s="5">
        <v>0</v>
      </c>
    </row>
    <row r="346" spans="1:24" ht="25.5" x14ac:dyDescent="0.25">
      <c r="A346" s="4" t="s">
        <v>26695</v>
      </c>
      <c r="B346" s="4" t="s">
        <v>26644</v>
      </c>
      <c r="C346" s="4" t="s">
        <v>2073</v>
      </c>
      <c r="D346" s="1" t="s">
        <v>2074</v>
      </c>
      <c r="E346" s="5" t="s">
        <v>216</v>
      </c>
      <c r="F346" s="5" t="s">
        <v>216</v>
      </c>
      <c r="G346" s="5" t="s">
        <v>216</v>
      </c>
      <c r="H346" s="5" t="s">
        <v>216</v>
      </c>
      <c r="I346" s="5">
        <v>0</v>
      </c>
      <c r="J346" s="5" t="s">
        <v>216</v>
      </c>
      <c r="K346" s="5" t="s">
        <v>216</v>
      </c>
      <c r="L346" s="5" t="s">
        <v>216</v>
      </c>
      <c r="M346" s="5" t="s">
        <v>216</v>
      </c>
      <c r="N346" s="5" t="s">
        <v>216</v>
      </c>
      <c r="O346" s="5" t="s">
        <v>216</v>
      </c>
      <c r="P346" s="5" t="s">
        <v>216</v>
      </c>
      <c r="Q346" s="5" t="s">
        <v>216</v>
      </c>
      <c r="R346" s="5">
        <v>0</v>
      </c>
      <c r="S346" s="5">
        <v>0</v>
      </c>
      <c r="T346" s="5">
        <v>0</v>
      </c>
      <c r="U346" s="5">
        <v>0</v>
      </c>
      <c r="V346" s="5">
        <v>0</v>
      </c>
      <c r="W346" s="5">
        <v>0</v>
      </c>
      <c r="X346" s="5">
        <v>0</v>
      </c>
    </row>
    <row r="347" spans="1:24" ht="25.5" x14ac:dyDescent="0.25">
      <c r="A347" s="4" t="s">
        <v>26696</v>
      </c>
      <c r="B347" s="4" t="s">
        <v>26644</v>
      </c>
      <c r="C347" s="4" t="s">
        <v>2076</v>
      </c>
      <c r="D347" s="1" t="s">
        <v>2077</v>
      </c>
      <c r="E347" s="5" t="s">
        <v>216</v>
      </c>
      <c r="F347" s="5" t="s">
        <v>216</v>
      </c>
      <c r="G347" s="5" t="s">
        <v>216</v>
      </c>
      <c r="H347" s="5" t="s">
        <v>216</v>
      </c>
      <c r="I347" s="5">
        <v>0</v>
      </c>
      <c r="J347" s="5" t="s">
        <v>216</v>
      </c>
      <c r="K347" s="5" t="s">
        <v>216</v>
      </c>
      <c r="L347" s="5" t="s">
        <v>216</v>
      </c>
      <c r="M347" s="5" t="s">
        <v>216</v>
      </c>
      <c r="N347" s="5" t="s">
        <v>216</v>
      </c>
      <c r="O347" s="5" t="s">
        <v>216</v>
      </c>
      <c r="P347" s="5" t="s">
        <v>216</v>
      </c>
      <c r="Q347" s="5" t="s">
        <v>216</v>
      </c>
      <c r="R347" s="5">
        <v>0</v>
      </c>
      <c r="S347" s="5">
        <v>0</v>
      </c>
      <c r="T347" s="5">
        <v>0</v>
      </c>
      <c r="U347" s="5">
        <v>0</v>
      </c>
      <c r="V347" s="5">
        <v>0</v>
      </c>
      <c r="W347" s="5">
        <v>0</v>
      </c>
      <c r="X347" s="5">
        <v>0</v>
      </c>
    </row>
    <row r="348" spans="1:24" ht="25.5" x14ac:dyDescent="0.25">
      <c r="A348" s="4" t="s">
        <v>26697</v>
      </c>
      <c r="B348" s="4" t="s">
        <v>26644</v>
      </c>
      <c r="C348" s="4" t="s">
        <v>2079</v>
      </c>
      <c r="D348" s="1" t="s">
        <v>2080</v>
      </c>
      <c r="E348" s="5" t="s">
        <v>216</v>
      </c>
      <c r="F348" s="5" t="s">
        <v>216</v>
      </c>
      <c r="G348" s="5" t="s">
        <v>216</v>
      </c>
      <c r="H348" s="5" t="s">
        <v>216</v>
      </c>
      <c r="I348" s="5">
        <v>0.21</v>
      </c>
      <c r="J348" s="5" t="s">
        <v>216</v>
      </c>
      <c r="K348" s="5" t="s">
        <v>216</v>
      </c>
      <c r="L348" s="5" t="s">
        <v>216</v>
      </c>
      <c r="M348" s="5" t="s">
        <v>216</v>
      </c>
      <c r="N348" s="5" t="s">
        <v>216</v>
      </c>
      <c r="O348" s="5" t="s">
        <v>216</v>
      </c>
      <c r="P348" s="5" t="s">
        <v>216</v>
      </c>
      <c r="Q348" s="5" t="s">
        <v>216</v>
      </c>
      <c r="R348" s="5">
        <v>0.23</v>
      </c>
      <c r="S348" s="5">
        <v>0.23</v>
      </c>
      <c r="T348" s="5">
        <v>0.23</v>
      </c>
      <c r="U348" s="5">
        <v>0.23</v>
      </c>
      <c r="V348" s="5">
        <v>0.23</v>
      </c>
      <c r="W348" s="5">
        <v>0.23</v>
      </c>
      <c r="X348" s="5">
        <v>0.23</v>
      </c>
    </row>
    <row r="349" spans="1:24" ht="25.5" x14ac:dyDescent="0.25">
      <c r="A349" s="4" t="s">
        <v>26698</v>
      </c>
      <c r="B349" s="4" t="s">
        <v>26644</v>
      </c>
      <c r="C349" s="4" t="s">
        <v>2082</v>
      </c>
      <c r="D349" s="1" t="s">
        <v>2083</v>
      </c>
      <c r="E349" s="5" t="s">
        <v>216</v>
      </c>
      <c r="F349" s="5" t="s">
        <v>216</v>
      </c>
      <c r="G349" s="5" t="s">
        <v>216</v>
      </c>
      <c r="H349" s="5" t="s">
        <v>216</v>
      </c>
      <c r="I349" s="5">
        <v>0.21</v>
      </c>
      <c r="J349" s="5" t="s">
        <v>216</v>
      </c>
      <c r="K349" s="5" t="s">
        <v>216</v>
      </c>
      <c r="L349" s="5" t="s">
        <v>216</v>
      </c>
      <c r="M349" s="5" t="s">
        <v>216</v>
      </c>
      <c r="N349" s="5" t="s">
        <v>216</v>
      </c>
      <c r="O349" s="5" t="s">
        <v>216</v>
      </c>
      <c r="P349" s="5" t="s">
        <v>216</v>
      </c>
      <c r="Q349" s="5" t="s">
        <v>216</v>
      </c>
      <c r="R349" s="5">
        <v>0.23</v>
      </c>
      <c r="S349" s="5">
        <v>0.23</v>
      </c>
      <c r="T349" s="5">
        <v>0.23</v>
      </c>
      <c r="U349" s="5">
        <v>0.23</v>
      </c>
      <c r="V349" s="5">
        <v>0.23</v>
      </c>
      <c r="W349" s="5">
        <v>0.23</v>
      </c>
      <c r="X349" s="5">
        <v>0.23</v>
      </c>
    </row>
    <row r="350" spans="1:24" ht="25.5" x14ac:dyDescent="0.25">
      <c r="A350" s="4" t="s">
        <v>26699</v>
      </c>
      <c r="B350" s="4" t="s">
        <v>26644</v>
      </c>
      <c r="C350" s="4" t="s">
        <v>2085</v>
      </c>
      <c r="D350" s="1" t="s">
        <v>2086</v>
      </c>
      <c r="E350" s="5" t="s">
        <v>216</v>
      </c>
      <c r="F350" s="5" t="s">
        <v>216</v>
      </c>
      <c r="G350" s="5" t="s">
        <v>216</v>
      </c>
      <c r="H350" s="5" t="s">
        <v>216</v>
      </c>
      <c r="I350" s="5">
        <v>0.21</v>
      </c>
      <c r="J350" s="5" t="s">
        <v>216</v>
      </c>
      <c r="K350" s="5" t="s">
        <v>216</v>
      </c>
      <c r="L350" s="5" t="s">
        <v>216</v>
      </c>
      <c r="M350" s="5" t="s">
        <v>216</v>
      </c>
      <c r="N350" s="5" t="s">
        <v>216</v>
      </c>
      <c r="O350" s="5" t="s">
        <v>216</v>
      </c>
      <c r="P350" s="5" t="s">
        <v>216</v>
      </c>
      <c r="Q350" s="5" t="s">
        <v>216</v>
      </c>
      <c r="R350" s="5">
        <v>0.23</v>
      </c>
      <c r="S350" s="5">
        <v>0.23</v>
      </c>
      <c r="T350" s="5">
        <v>0.23</v>
      </c>
      <c r="U350" s="5">
        <v>0.23</v>
      </c>
      <c r="V350" s="5">
        <v>0.23</v>
      </c>
      <c r="W350" s="5">
        <v>0.23</v>
      </c>
      <c r="X350" s="5">
        <v>0.23</v>
      </c>
    </row>
    <row r="351" spans="1:24" ht="25.5" x14ac:dyDescent="0.25">
      <c r="A351" s="4" t="s">
        <v>26700</v>
      </c>
      <c r="B351" s="4" t="s">
        <v>26644</v>
      </c>
      <c r="C351" s="4" t="s">
        <v>2088</v>
      </c>
      <c r="D351" s="1" t="s">
        <v>2089</v>
      </c>
      <c r="E351" s="5" t="s">
        <v>216</v>
      </c>
      <c r="F351" s="5" t="s">
        <v>216</v>
      </c>
      <c r="G351" s="5" t="s">
        <v>216</v>
      </c>
      <c r="H351" s="5" t="s">
        <v>216</v>
      </c>
      <c r="I351" s="5">
        <v>0</v>
      </c>
      <c r="J351" s="5" t="s">
        <v>216</v>
      </c>
      <c r="K351" s="5" t="s">
        <v>216</v>
      </c>
      <c r="L351" s="5" t="s">
        <v>216</v>
      </c>
      <c r="M351" s="5" t="s">
        <v>216</v>
      </c>
      <c r="N351" s="5" t="s">
        <v>216</v>
      </c>
      <c r="O351" s="5" t="s">
        <v>216</v>
      </c>
      <c r="P351" s="5" t="s">
        <v>216</v>
      </c>
      <c r="Q351" s="5" t="s">
        <v>216</v>
      </c>
      <c r="R351" s="5">
        <v>0</v>
      </c>
      <c r="S351" s="5">
        <v>0</v>
      </c>
      <c r="T351" s="5">
        <v>0</v>
      </c>
      <c r="U351" s="5">
        <v>0</v>
      </c>
      <c r="V351" s="5">
        <v>0</v>
      </c>
      <c r="W351" s="5">
        <v>0</v>
      </c>
      <c r="X351" s="5">
        <v>0</v>
      </c>
    </row>
    <row r="352" spans="1:24" ht="25.5" x14ac:dyDescent="0.25">
      <c r="A352" s="4" t="s">
        <v>26701</v>
      </c>
      <c r="B352" s="4" t="s">
        <v>26644</v>
      </c>
      <c r="C352" s="4" t="s">
        <v>2091</v>
      </c>
      <c r="D352" s="1" t="s">
        <v>2092</v>
      </c>
      <c r="E352" s="5" t="s">
        <v>216</v>
      </c>
      <c r="F352" s="5" t="s">
        <v>216</v>
      </c>
      <c r="G352" s="5" t="s">
        <v>216</v>
      </c>
      <c r="H352" s="5" t="s">
        <v>216</v>
      </c>
      <c r="I352" s="5">
        <v>0</v>
      </c>
      <c r="J352" s="5" t="s">
        <v>216</v>
      </c>
      <c r="K352" s="5" t="s">
        <v>216</v>
      </c>
      <c r="L352" s="5" t="s">
        <v>216</v>
      </c>
      <c r="M352" s="5" t="s">
        <v>216</v>
      </c>
      <c r="N352" s="5" t="s">
        <v>216</v>
      </c>
      <c r="O352" s="5" t="s">
        <v>216</v>
      </c>
      <c r="P352" s="5" t="s">
        <v>216</v>
      </c>
      <c r="Q352" s="5" t="s">
        <v>216</v>
      </c>
      <c r="R352" s="5">
        <v>0</v>
      </c>
      <c r="S352" s="5">
        <v>0</v>
      </c>
      <c r="T352" s="5">
        <v>0</v>
      </c>
      <c r="U352" s="5">
        <v>0</v>
      </c>
      <c r="V352" s="5">
        <v>0</v>
      </c>
      <c r="W352" s="5">
        <v>0</v>
      </c>
      <c r="X352" s="5">
        <v>0</v>
      </c>
    </row>
    <row r="353" spans="1:24" ht="25.5" x14ac:dyDescent="0.25">
      <c r="A353" s="4" t="s">
        <v>26702</v>
      </c>
      <c r="B353" s="4" t="s">
        <v>26644</v>
      </c>
      <c r="C353" s="4" t="s">
        <v>2094</v>
      </c>
      <c r="D353" s="1" t="s">
        <v>2095</v>
      </c>
      <c r="E353" s="5" t="s">
        <v>216</v>
      </c>
      <c r="F353" s="5" t="s">
        <v>216</v>
      </c>
      <c r="G353" s="5" t="s">
        <v>216</v>
      </c>
      <c r="H353" s="5" t="s">
        <v>216</v>
      </c>
      <c r="I353" s="5">
        <v>0</v>
      </c>
      <c r="J353" s="5" t="s">
        <v>216</v>
      </c>
      <c r="K353" s="5" t="s">
        <v>216</v>
      </c>
      <c r="L353" s="5" t="s">
        <v>216</v>
      </c>
      <c r="M353" s="5" t="s">
        <v>216</v>
      </c>
      <c r="N353" s="5" t="s">
        <v>216</v>
      </c>
      <c r="O353" s="5" t="s">
        <v>216</v>
      </c>
      <c r="P353" s="5" t="s">
        <v>216</v>
      </c>
      <c r="Q353" s="5" t="s">
        <v>216</v>
      </c>
      <c r="R353" s="5">
        <v>0</v>
      </c>
      <c r="S353" s="5">
        <v>0</v>
      </c>
      <c r="T353" s="5">
        <v>0</v>
      </c>
      <c r="U353" s="5">
        <v>0</v>
      </c>
      <c r="V353" s="5">
        <v>0</v>
      </c>
      <c r="W353" s="5">
        <v>0</v>
      </c>
      <c r="X353" s="5">
        <v>0</v>
      </c>
    </row>
    <row r="354" spans="1:24" ht="25.5" x14ac:dyDescent="0.25">
      <c r="A354" s="4" t="s">
        <v>26703</v>
      </c>
      <c r="B354" s="4" t="s">
        <v>26644</v>
      </c>
      <c r="C354" s="4" t="s">
        <v>2097</v>
      </c>
      <c r="D354" s="1" t="s">
        <v>9193</v>
      </c>
      <c r="E354" s="5" t="s">
        <v>216</v>
      </c>
      <c r="F354" s="5" t="s">
        <v>216</v>
      </c>
      <c r="G354" s="5" t="s">
        <v>216</v>
      </c>
      <c r="H354" s="5" t="s">
        <v>216</v>
      </c>
      <c r="I354" s="5">
        <v>0</v>
      </c>
      <c r="J354" s="5" t="s">
        <v>216</v>
      </c>
      <c r="K354" s="5" t="s">
        <v>216</v>
      </c>
      <c r="L354" s="5" t="s">
        <v>216</v>
      </c>
      <c r="M354" s="5" t="s">
        <v>216</v>
      </c>
      <c r="N354" s="5" t="s">
        <v>216</v>
      </c>
      <c r="O354" s="5" t="s">
        <v>216</v>
      </c>
      <c r="P354" s="5" t="s">
        <v>216</v>
      </c>
      <c r="Q354" s="5" t="s">
        <v>216</v>
      </c>
      <c r="R354" s="5">
        <v>0</v>
      </c>
      <c r="S354" s="5">
        <v>0</v>
      </c>
      <c r="T354" s="5">
        <v>0</v>
      </c>
      <c r="U354" s="5">
        <v>0</v>
      </c>
      <c r="V354" s="5">
        <v>0</v>
      </c>
      <c r="W354" s="5">
        <v>0</v>
      </c>
      <c r="X354" s="5">
        <v>0</v>
      </c>
    </row>
    <row r="355" spans="1:24" ht="25.5" x14ac:dyDescent="0.25">
      <c r="A355" s="4" t="s">
        <v>26704</v>
      </c>
      <c r="B355" s="4" t="s">
        <v>26644</v>
      </c>
      <c r="C355" s="4" t="s">
        <v>2100</v>
      </c>
      <c r="D355" s="1" t="s">
        <v>2101</v>
      </c>
      <c r="E355" s="5" t="s">
        <v>216</v>
      </c>
      <c r="F355" s="5" t="s">
        <v>216</v>
      </c>
      <c r="G355" s="5" t="s">
        <v>216</v>
      </c>
      <c r="H355" s="5" t="s">
        <v>216</v>
      </c>
      <c r="I355" s="5">
        <v>0</v>
      </c>
      <c r="J355" s="5" t="s">
        <v>216</v>
      </c>
      <c r="K355" s="5" t="s">
        <v>216</v>
      </c>
      <c r="L355" s="5" t="s">
        <v>216</v>
      </c>
      <c r="M355" s="5" t="s">
        <v>216</v>
      </c>
      <c r="N355" s="5" t="s">
        <v>216</v>
      </c>
      <c r="O355" s="5" t="s">
        <v>216</v>
      </c>
      <c r="P355" s="5" t="s">
        <v>216</v>
      </c>
      <c r="Q355" s="5" t="s">
        <v>216</v>
      </c>
      <c r="R355" s="5">
        <v>0</v>
      </c>
      <c r="S355" s="5">
        <v>0</v>
      </c>
      <c r="T355" s="5">
        <v>0</v>
      </c>
      <c r="U355" s="5">
        <v>0</v>
      </c>
      <c r="V355" s="5">
        <v>0</v>
      </c>
      <c r="W355" s="5">
        <v>0</v>
      </c>
      <c r="X355" s="5">
        <v>0</v>
      </c>
    </row>
    <row r="356" spans="1:24" ht="25.5" x14ac:dyDescent="0.25">
      <c r="A356" s="4" t="s">
        <v>26705</v>
      </c>
      <c r="B356" s="4" t="s">
        <v>26644</v>
      </c>
      <c r="C356" s="4" t="s">
        <v>2103</v>
      </c>
      <c r="D356" s="1" t="s">
        <v>2104</v>
      </c>
      <c r="E356" s="5" t="s">
        <v>216</v>
      </c>
      <c r="F356" s="5" t="s">
        <v>216</v>
      </c>
      <c r="G356" s="5" t="s">
        <v>216</v>
      </c>
      <c r="H356" s="5" t="s">
        <v>216</v>
      </c>
      <c r="I356" s="5">
        <v>0</v>
      </c>
      <c r="J356" s="5" t="s">
        <v>216</v>
      </c>
      <c r="K356" s="5" t="s">
        <v>216</v>
      </c>
      <c r="L356" s="5" t="s">
        <v>216</v>
      </c>
      <c r="M356" s="5" t="s">
        <v>216</v>
      </c>
      <c r="N356" s="5" t="s">
        <v>216</v>
      </c>
      <c r="O356" s="5" t="s">
        <v>216</v>
      </c>
      <c r="P356" s="5" t="s">
        <v>216</v>
      </c>
      <c r="Q356" s="5" t="s">
        <v>216</v>
      </c>
      <c r="R356" s="5">
        <v>0</v>
      </c>
      <c r="S356" s="5">
        <v>0</v>
      </c>
      <c r="T356" s="5">
        <v>0</v>
      </c>
      <c r="U356" s="5">
        <v>0</v>
      </c>
      <c r="V356" s="5">
        <v>0</v>
      </c>
      <c r="W356" s="5">
        <v>0</v>
      </c>
      <c r="X356" s="5">
        <v>0</v>
      </c>
    </row>
    <row r="357" spans="1:24" ht="25.5" x14ac:dyDescent="0.25">
      <c r="A357" s="4" t="s">
        <v>26706</v>
      </c>
      <c r="B357" s="4" t="s">
        <v>26644</v>
      </c>
      <c r="C357" s="4" t="s">
        <v>2106</v>
      </c>
      <c r="D357" s="1" t="s">
        <v>2107</v>
      </c>
      <c r="E357" s="5" t="s">
        <v>216</v>
      </c>
      <c r="F357" s="5" t="s">
        <v>216</v>
      </c>
      <c r="G357" s="5" t="s">
        <v>216</v>
      </c>
      <c r="H357" s="5" t="s">
        <v>216</v>
      </c>
      <c r="I357" s="5">
        <v>0</v>
      </c>
      <c r="J357" s="5" t="s">
        <v>216</v>
      </c>
      <c r="K357" s="5" t="s">
        <v>216</v>
      </c>
      <c r="L357" s="5" t="s">
        <v>216</v>
      </c>
      <c r="M357" s="5" t="s">
        <v>216</v>
      </c>
      <c r="N357" s="5" t="s">
        <v>216</v>
      </c>
      <c r="O357" s="5" t="s">
        <v>216</v>
      </c>
      <c r="P357" s="5" t="s">
        <v>216</v>
      </c>
      <c r="Q357" s="5" t="s">
        <v>216</v>
      </c>
      <c r="R357" s="5">
        <v>0</v>
      </c>
      <c r="S357" s="5">
        <v>0</v>
      </c>
      <c r="T357" s="5">
        <v>0</v>
      </c>
      <c r="U357" s="5">
        <v>0</v>
      </c>
      <c r="V357" s="5">
        <v>0</v>
      </c>
      <c r="W357" s="5">
        <v>0</v>
      </c>
      <c r="X357" s="5">
        <v>0</v>
      </c>
    </row>
    <row r="358" spans="1:24" ht="25.5" x14ac:dyDescent="0.25">
      <c r="A358" s="4" t="s">
        <v>26707</v>
      </c>
      <c r="B358" s="4" t="s">
        <v>26644</v>
      </c>
      <c r="C358" s="4" t="s">
        <v>2109</v>
      </c>
      <c r="D358" s="1" t="s">
        <v>2110</v>
      </c>
      <c r="E358" s="5" t="s">
        <v>216</v>
      </c>
      <c r="F358" s="5" t="s">
        <v>216</v>
      </c>
      <c r="G358" s="5" t="s">
        <v>216</v>
      </c>
      <c r="H358" s="5" t="s">
        <v>216</v>
      </c>
      <c r="I358" s="5">
        <v>0</v>
      </c>
      <c r="J358" s="5" t="s">
        <v>216</v>
      </c>
      <c r="K358" s="5" t="s">
        <v>216</v>
      </c>
      <c r="L358" s="5" t="s">
        <v>216</v>
      </c>
      <c r="M358" s="5" t="s">
        <v>216</v>
      </c>
      <c r="N358" s="5" t="s">
        <v>216</v>
      </c>
      <c r="O358" s="5" t="s">
        <v>216</v>
      </c>
      <c r="P358" s="5" t="s">
        <v>216</v>
      </c>
      <c r="Q358" s="5" t="s">
        <v>216</v>
      </c>
      <c r="R358" s="5">
        <v>0</v>
      </c>
      <c r="S358" s="5">
        <v>0</v>
      </c>
      <c r="T358" s="5">
        <v>0</v>
      </c>
      <c r="U358" s="5">
        <v>0</v>
      </c>
      <c r="V358" s="5">
        <v>0</v>
      </c>
      <c r="W358" s="5">
        <v>0</v>
      </c>
      <c r="X358" s="5">
        <v>0</v>
      </c>
    </row>
    <row r="359" spans="1:24" ht="25.5" x14ac:dyDescent="0.25">
      <c r="A359" s="4" t="s">
        <v>26708</v>
      </c>
      <c r="B359" s="4" t="s">
        <v>26644</v>
      </c>
      <c r="C359" s="4" t="s">
        <v>2112</v>
      </c>
      <c r="D359" s="1" t="s">
        <v>2113</v>
      </c>
      <c r="E359" s="5" t="s">
        <v>216</v>
      </c>
      <c r="F359" s="5" t="s">
        <v>216</v>
      </c>
      <c r="G359" s="5" t="s">
        <v>216</v>
      </c>
      <c r="H359" s="5" t="s">
        <v>216</v>
      </c>
      <c r="I359" s="5">
        <v>0.21</v>
      </c>
      <c r="J359" s="5" t="s">
        <v>216</v>
      </c>
      <c r="K359" s="5" t="s">
        <v>216</v>
      </c>
      <c r="L359" s="5" t="s">
        <v>216</v>
      </c>
      <c r="M359" s="5" t="s">
        <v>216</v>
      </c>
      <c r="N359" s="5" t="s">
        <v>216</v>
      </c>
      <c r="O359" s="5" t="s">
        <v>216</v>
      </c>
      <c r="P359" s="5" t="s">
        <v>216</v>
      </c>
      <c r="Q359" s="5" t="s">
        <v>216</v>
      </c>
      <c r="R359" s="5">
        <v>0.23</v>
      </c>
      <c r="S359" s="5">
        <v>0.23</v>
      </c>
      <c r="T359" s="5">
        <v>0.23</v>
      </c>
      <c r="U359" s="5">
        <v>0.23</v>
      </c>
      <c r="V359" s="5">
        <v>0.23</v>
      </c>
      <c r="W359" s="5">
        <v>0.23</v>
      </c>
      <c r="X359" s="5">
        <v>0.23</v>
      </c>
    </row>
    <row r="360" spans="1:24" ht="25.5" x14ac:dyDescent="0.25">
      <c r="A360" s="4" t="s">
        <v>26709</v>
      </c>
      <c r="B360" s="4" t="s">
        <v>26644</v>
      </c>
      <c r="C360" s="4" t="s">
        <v>2115</v>
      </c>
      <c r="D360" s="1" t="s">
        <v>9200</v>
      </c>
      <c r="E360" s="5" t="s">
        <v>216</v>
      </c>
      <c r="F360" s="5" t="s">
        <v>216</v>
      </c>
      <c r="G360" s="5" t="s">
        <v>216</v>
      </c>
      <c r="H360" s="5" t="s">
        <v>216</v>
      </c>
      <c r="I360" s="5">
        <v>0.21</v>
      </c>
      <c r="J360" s="5" t="s">
        <v>216</v>
      </c>
      <c r="K360" s="5" t="s">
        <v>216</v>
      </c>
      <c r="L360" s="5" t="s">
        <v>216</v>
      </c>
      <c r="M360" s="5" t="s">
        <v>216</v>
      </c>
      <c r="N360" s="5" t="s">
        <v>216</v>
      </c>
      <c r="O360" s="5" t="s">
        <v>216</v>
      </c>
      <c r="P360" s="5" t="s">
        <v>216</v>
      </c>
      <c r="Q360" s="5" t="s">
        <v>216</v>
      </c>
      <c r="R360" s="5">
        <v>0.23</v>
      </c>
      <c r="S360" s="5">
        <v>0.23</v>
      </c>
      <c r="T360" s="5">
        <v>0.23</v>
      </c>
      <c r="U360" s="5">
        <v>0.23</v>
      </c>
      <c r="V360" s="5">
        <v>0.23</v>
      </c>
      <c r="W360" s="5">
        <v>0.23</v>
      </c>
      <c r="X360" s="5">
        <v>0.23</v>
      </c>
    </row>
    <row r="361" spans="1:24" ht="25.5" x14ac:dyDescent="0.25">
      <c r="A361" s="4" t="s">
        <v>26710</v>
      </c>
      <c r="B361" s="4" t="s">
        <v>26644</v>
      </c>
      <c r="C361" s="4" t="s">
        <v>2118</v>
      </c>
      <c r="D361" s="1" t="s">
        <v>2119</v>
      </c>
      <c r="E361" s="5" t="s">
        <v>216</v>
      </c>
      <c r="F361" s="5" t="s">
        <v>216</v>
      </c>
      <c r="G361" s="5" t="s">
        <v>216</v>
      </c>
      <c r="H361" s="5" t="s">
        <v>216</v>
      </c>
      <c r="I361" s="5">
        <v>0.21</v>
      </c>
      <c r="J361" s="5" t="s">
        <v>216</v>
      </c>
      <c r="K361" s="5" t="s">
        <v>216</v>
      </c>
      <c r="L361" s="5" t="s">
        <v>216</v>
      </c>
      <c r="M361" s="5" t="s">
        <v>216</v>
      </c>
      <c r="N361" s="5" t="s">
        <v>216</v>
      </c>
      <c r="O361" s="5" t="s">
        <v>216</v>
      </c>
      <c r="P361" s="5" t="s">
        <v>216</v>
      </c>
      <c r="Q361" s="5" t="s">
        <v>216</v>
      </c>
      <c r="R361" s="5">
        <v>0.23</v>
      </c>
      <c r="S361" s="5">
        <v>0.23</v>
      </c>
      <c r="T361" s="5">
        <v>0.23</v>
      </c>
      <c r="U361" s="5">
        <v>0.23</v>
      </c>
      <c r="V361" s="5">
        <v>0.23</v>
      </c>
      <c r="W361" s="5">
        <v>0.23</v>
      </c>
      <c r="X361" s="5">
        <v>0.23</v>
      </c>
    </row>
    <row r="362" spans="1:24" ht="25.5" x14ac:dyDescent="0.25">
      <c r="A362" s="4" t="s">
        <v>26711</v>
      </c>
      <c r="B362" s="4" t="s">
        <v>26644</v>
      </c>
      <c r="C362" s="4" t="s">
        <v>2121</v>
      </c>
      <c r="D362" s="1" t="s">
        <v>2122</v>
      </c>
      <c r="E362" s="5" t="s">
        <v>216</v>
      </c>
      <c r="F362" s="5" t="s">
        <v>216</v>
      </c>
      <c r="G362" s="5" t="s">
        <v>216</v>
      </c>
      <c r="H362" s="5" t="s">
        <v>216</v>
      </c>
      <c r="I362" s="5">
        <v>0.21</v>
      </c>
      <c r="J362" s="5" t="s">
        <v>216</v>
      </c>
      <c r="K362" s="5" t="s">
        <v>216</v>
      </c>
      <c r="L362" s="5" t="s">
        <v>216</v>
      </c>
      <c r="M362" s="5" t="s">
        <v>216</v>
      </c>
      <c r="N362" s="5" t="s">
        <v>216</v>
      </c>
      <c r="O362" s="5" t="s">
        <v>216</v>
      </c>
      <c r="P362" s="5" t="s">
        <v>216</v>
      </c>
      <c r="Q362" s="5" t="s">
        <v>216</v>
      </c>
      <c r="R362" s="5">
        <v>0.23</v>
      </c>
      <c r="S362" s="5">
        <v>0.23</v>
      </c>
      <c r="T362" s="5">
        <v>0.23</v>
      </c>
      <c r="U362" s="5">
        <v>0.23</v>
      </c>
      <c r="V362" s="5">
        <v>0.23</v>
      </c>
      <c r="W362" s="5">
        <v>0.23</v>
      </c>
      <c r="X362" s="5">
        <v>0.23</v>
      </c>
    </row>
    <row r="363" spans="1:24" ht="25.5" x14ac:dyDescent="0.25">
      <c r="A363" s="4" t="s">
        <v>26712</v>
      </c>
      <c r="B363" s="4" t="s">
        <v>26644</v>
      </c>
      <c r="C363" s="4" t="s">
        <v>2130</v>
      </c>
      <c r="D363" s="1" t="s">
        <v>2131</v>
      </c>
      <c r="E363" s="5" t="s">
        <v>216</v>
      </c>
      <c r="F363" s="5" t="s">
        <v>216</v>
      </c>
      <c r="G363" s="5" t="s">
        <v>216</v>
      </c>
      <c r="H363" s="5" t="s">
        <v>216</v>
      </c>
      <c r="I363" s="5">
        <v>0.21</v>
      </c>
      <c r="J363" s="5" t="s">
        <v>216</v>
      </c>
      <c r="K363" s="5" t="s">
        <v>216</v>
      </c>
      <c r="L363" s="5" t="s">
        <v>216</v>
      </c>
      <c r="M363" s="5" t="s">
        <v>216</v>
      </c>
      <c r="N363" s="5" t="s">
        <v>216</v>
      </c>
      <c r="O363" s="5" t="s">
        <v>216</v>
      </c>
      <c r="P363" s="5" t="s">
        <v>216</v>
      </c>
      <c r="Q363" s="5" t="s">
        <v>216</v>
      </c>
      <c r="R363" s="5">
        <v>0.23</v>
      </c>
      <c r="S363" s="5">
        <v>0.23</v>
      </c>
      <c r="T363" s="5">
        <v>0.23</v>
      </c>
      <c r="U363" s="5">
        <v>0.23</v>
      </c>
      <c r="V363" s="5">
        <v>0.23</v>
      </c>
      <c r="W363" s="5">
        <v>0.23</v>
      </c>
      <c r="X363" s="5">
        <v>0.23</v>
      </c>
    </row>
    <row r="364" spans="1:24" ht="25.5" x14ac:dyDescent="0.25">
      <c r="A364" s="4" t="s">
        <v>26713</v>
      </c>
      <c r="B364" s="4" t="s">
        <v>26644</v>
      </c>
      <c r="C364" s="4" t="s">
        <v>2133</v>
      </c>
      <c r="D364" s="1" t="s">
        <v>2134</v>
      </c>
      <c r="E364" s="5" t="s">
        <v>216</v>
      </c>
      <c r="F364" s="5" t="s">
        <v>216</v>
      </c>
      <c r="G364" s="5" t="s">
        <v>216</v>
      </c>
      <c r="H364" s="5" t="s">
        <v>216</v>
      </c>
      <c r="I364" s="5">
        <v>0.21</v>
      </c>
      <c r="J364" s="5" t="s">
        <v>216</v>
      </c>
      <c r="K364" s="5" t="s">
        <v>216</v>
      </c>
      <c r="L364" s="5" t="s">
        <v>216</v>
      </c>
      <c r="M364" s="5" t="s">
        <v>216</v>
      </c>
      <c r="N364" s="5" t="s">
        <v>216</v>
      </c>
      <c r="O364" s="5" t="s">
        <v>216</v>
      </c>
      <c r="P364" s="5" t="s">
        <v>216</v>
      </c>
      <c r="Q364" s="5" t="s">
        <v>216</v>
      </c>
      <c r="R364" s="5">
        <v>0.23</v>
      </c>
      <c r="S364" s="5">
        <v>0.23</v>
      </c>
      <c r="T364" s="5">
        <v>0.23</v>
      </c>
      <c r="U364" s="5">
        <v>0.23</v>
      </c>
      <c r="V364" s="5">
        <v>0.23</v>
      </c>
      <c r="W364" s="5">
        <v>0.23</v>
      </c>
      <c r="X364" s="5">
        <v>0.23</v>
      </c>
    </row>
    <row r="365" spans="1:24" ht="25.5" x14ac:dyDescent="0.25">
      <c r="A365" s="4" t="s">
        <v>26714</v>
      </c>
      <c r="B365" s="4" t="s">
        <v>26644</v>
      </c>
      <c r="C365" s="4" t="s">
        <v>2136</v>
      </c>
      <c r="D365" s="1" t="s">
        <v>9206</v>
      </c>
      <c r="E365" s="5" t="s">
        <v>216</v>
      </c>
      <c r="F365" s="5" t="s">
        <v>216</v>
      </c>
      <c r="G365" s="5" t="s">
        <v>216</v>
      </c>
      <c r="H365" s="5" t="s">
        <v>216</v>
      </c>
      <c r="I365" s="5">
        <v>0.21</v>
      </c>
      <c r="J365" s="5" t="s">
        <v>216</v>
      </c>
      <c r="K365" s="5" t="s">
        <v>216</v>
      </c>
      <c r="L365" s="5" t="s">
        <v>216</v>
      </c>
      <c r="M365" s="5" t="s">
        <v>216</v>
      </c>
      <c r="N365" s="5" t="s">
        <v>216</v>
      </c>
      <c r="O365" s="5" t="s">
        <v>216</v>
      </c>
      <c r="P365" s="5" t="s">
        <v>216</v>
      </c>
      <c r="Q365" s="5" t="s">
        <v>216</v>
      </c>
      <c r="R365" s="5">
        <v>0.23</v>
      </c>
      <c r="S365" s="5">
        <v>0.23</v>
      </c>
      <c r="T365" s="5">
        <v>0.23</v>
      </c>
      <c r="U365" s="5">
        <v>0.23</v>
      </c>
      <c r="V365" s="5">
        <v>0.23</v>
      </c>
      <c r="W365" s="5">
        <v>0.23</v>
      </c>
      <c r="X365" s="5">
        <v>0.23</v>
      </c>
    </row>
    <row r="366" spans="1:24" x14ac:dyDescent="0.25">
      <c r="A366" s="4" t="s">
        <v>26715</v>
      </c>
      <c r="B366" s="4" t="s">
        <v>26644</v>
      </c>
      <c r="C366" s="4" t="s">
        <v>2139</v>
      </c>
      <c r="D366" s="1" t="s">
        <v>2140</v>
      </c>
      <c r="E366" s="5" t="s">
        <v>216</v>
      </c>
      <c r="F366" s="5" t="s">
        <v>216</v>
      </c>
      <c r="G366" s="5" t="s">
        <v>216</v>
      </c>
      <c r="H366" s="5" t="s">
        <v>216</v>
      </c>
      <c r="I366" s="5">
        <v>0.21</v>
      </c>
      <c r="J366" s="5" t="s">
        <v>216</v>
      </c>
      <c r="K366" s="5" t="s">
        <v>216</v>
      </c>
      <c r="L366" s="5" t="s">
        <v>216</v>
      </c>
      <c r="M366" s="5" t="s">
        <v>216</v>
      </c>
      <c r="N366" s="5" t="s">
        <v>216</v>
      </c>
      <c r="O366" s="5" t="s">
        <v>216</v>
      </c>
      <c r="P366" s="5" t="s">
        <v>216</v>
      </c>
      <c r="Q366" s="5" t="s">
        <v>216</v>
      </c>
      <c r="R366" s="5">
        <v>0.23</v>
      </c>
      <c r="S366" s="5">
        <v>0.23</v>
      </c>
      <c r="T366" s="5">
        <v>0.23</v>
      </c>
      <c r="U366" s="5">
        <v>0.23</v>
      </c>
      <c r="V366" s="5">
        <v>0.23</v>
      </c>
      <c r="W366" s="5">
        <v>0.23</v>
      </c>
      <c r="X366" s="5">
        <v>0.23</v>
      </c>
    </row>
    <row r="367" spans="1:24" ht="25.5" x14ac:dyDescent="0.25">
      <c r="A367" s="4" t="s">
        <v>26716</v>
      </c>
      <c r="B367" s="4" t="s">
        <v>26644</v>
      </c>
      <c r="C367" s="4" t="s">
        <v>2148</v>
      </c>
      <c r="D367" s="1" t="s">
        <v>2149</v>
      </c>
      <c r="E367" s="5" t="s">
        <v>216</v>
      </c>
      <c r="F367" s="5" t="s">
        <v>216</v>
      </c>
      <c r="G367" s="5" t="s">
        <v>216</v>
      </c>
      <c r="H367" s="5" t="s">
        <v>216</v>
      </c>
      <c r="I367" s="5">
        <v>0.21</v>
      </c>
      <c r="J367" s="5" t="s">
        <v>216</v>
      </c>
      <c r="K367" s="5" t="s">
        <v>216</v>
      </c>
      <c r="L367" s="5" t="s">
        <v>216</v>
      </c>
      <c r="M367" s="5" t="s">
        <v>216</v>
      </c>
      <c r="N367" s="5" t="s">
        <v>216</v>
      </c>
      <c r="O367" s="5" t="s">
        <v>216</v>
      </c>
      <c r="P367" s="5" t="s">
        <v>216</v>
      </c>
      <c r="Q367" s="5" t="s">
        <v>216</v>
      </c>
      <c r="R367" s="5">
        <v>0.23</v>
      </c>
      <c r="S367" s="5">
        <v>0.23</v>
      </c>
      <c r="T367" s="5">
        <v>0.23</v>
      </c>
      <c r="U367" s="5">
        <v>0.23</v>
      </c>
      <c r="V367" s="5">
        <v>0.23</v>
      </c>
      <c r="W367" s="5">
        <v>0.23</v>
      </c>
      <c r="X367" s="5">
        <v>0.23</v>
      </c>
    </row>
    <row r="368" spans="1:24" ht="25.5" x14ac:dyDescent="0.25">
      <c r="A368" s="4" t="s">
        <v>26717</v>
      </c>
      <c r="B368" s="4" t="s">
        <v>26644</v>
      </c>
      <c r="C368" s="4" t="s">
        <v>2151</v>
      </c>
      <c r="D368" s="1" t="s">
        <v>2152</v>
      </c>
      <c r="E368" s="5" t="s">
        <v>216</v>
      </c>
      <c r="F368" s="5" t="s">
        <v>216</v>
      </c>
      <c r="G368" s="5" t="s">
        <v>216</v>
      </c>
      <c r="H368" s="5" t="s">
        <v>216</v>
      </c>
      <c r="I368" s="5">
        <v>0.21</v>
      </c>
      <c r="J368" s="5" t="s">
        <v>216</v>
      </c>
      <c r="K368" s="5" t="s">
        <v>216</v>
      </c>
      <c r="L368" s="5" t="s">
        <v>216</v>
      </c>
      <c r="M368" s="5" t="s">
        <v>216</v>
      </c>
      <c r="N368" s="5" t="s">
        <v>216</v>
      </c>
      <c r="O368" s="5" t="s">
        <v>216</v>
      </c>
      <c r="P368" s="5" t="s">
        <v>216</v>
      </c>
      <c r="Q368" s="5" t="s">
        <v>216</v>
      </c>
      <c r="R368" s="5">
        <v>0.23</v>
      </c>
      <c r="S368" s="5">
        <v>0.23</v>
      </c>
      <c r="T368" s="5">
        <v>0.23</v>
      </c>
      <c r="U368" s="5">
        <v>0.23</v>
      </c>
      <c r="V368" s="5">
        <v>0.23</v>
      </c>
      <c r="W368" s="5">
        <v>0.23</v>
      </c>
      <c r="X368" s="5">
        <v>0.23</v>
      </c>
    </row>
    <row r="369" spans="1:24" ht="25.5" x14ac:dyDescent="0.25">
      <c r="A369" s="4" t="s">
        <v>26718</v>
      </c>
      <c r="B369" s="4" t="s">
        <v>26644</v>
      </c>
      <c r="C369" s="4" t="s">
        <v>2154</v>
      </c>
      <c r="D369" s="1" t="s">
        <v>2155</v>
      </c>
      <c r="E369" s="5" t="s">
        <v>216</v>
      </c>
      <c r="F369" s="5" t="s">
        <v>216</v>
      </c>
      <c r="G369" s="5" t="s">
        <v>216</v>
      </c>
      <c r="H369" s="5" t="s">
        <v>216</v>
      </c>
      <c r="I369" s="5">
        <v>0.21</v>
      </c>
      <c r="J369" s="5" t="s">
        <v>216</v>
      </c>
      <c r="K369" s="5" t="s">
        <v>216</v>
      </c>
      <c r="L369" s="5" t="s">
        <v>216</v>
      </c>
      <c r="M369" s="5" t="s">
        <v>216</v>
      </c>
      <c r="N369" s="5" t="s">
        <v>216</v>
      </c>
      <c r="O369" s="5" t="s">
        <v>216</v>
      </c>
      <c r="P369" s="5" t="s">
        <v>216</v>
      </c>
      <c r="Q369" s="5" t="s">
        <v>216</v>
      </c>
      <c r="R369" s="5">
        <v>0.23</v>
      </c>
      <c r="S369" s="5">
        <v>0.23</v>
      </c>
      <c r="T369" s="5">
        <v>0.23</v>
      </c>
      <c r="U369" s="5">
        <v>0.23</v>
      </c>
      <c r="V369" s="5">
        <v>0.23</v>
      </c>
      <c r="W369" s="5">
        <v>0.23</v>
      </c>
      <c r="X369" s="5">
        <v>0.23</v>
      </c>
    </row>
    <row r="370" spans="1:24" ht="25.5" x14ac:dyDescent="0.25">
      <c r="A370" s="4" t="s">
        <v>26719</v>
      </c>
      <c r="B370" s="4" t="s">
        <v>26644</v>
      </c>
      <c r="C370" s="4" t="s">
        <v>2157</v>
      </c>
      <c r="D370" s="1" t="s">
        <v>2158</v>
      </c>
      <c r="E370" s="5" t="s">
        <v>216</v>
      </c>
      <c r="F370" s="5" t="s">
        <v>216</v>
      </c>
      <c r="G370" s="5" t="s">
        <v>216</v>
      </c>
      <c r="H370" s="5" t="s">
        <v>216</v>
      </c>
      <c r="I370" s="5">
        <v>0.21</v>
      </c>
      <c r="J370" s="5" t="s">
        <v>216</v>
      </c>
      <c r="K370" s="5" t="s">
        <v>216</v>
      </c>
      <c r="L370" s="5" t="s">
        <v>216</v>
      </c>
      <c r="M370" s="5" t="s">
        <v>216</v>
      </c>
      <c r="N370" s="5" t="s">
        <v>216</v>
      </c>
      <c r="O370" s="5" t="s">
        <v>216</v>
      </c>
      <c r="P370" s="5" t="s">
        <v>216</v>
      </c>
      <c r="Q370" s="5" t="s">
        <v>216</v>
      </c>
      <c r="R370" s="5">
        <v>0.23</v>
      </c>
      <c r="S370" s="5">
        <v>0.23</v>
      </c>
      <c r="T370" s="5">
        <v>0.23</v>
      </c>
      <c r="U370" s="5">
        <v>0.23</v>
      </c>
      <c r="V370" s="5">
        <v>0.23</v>
      </c>
      <c r="W370" s="5">
        <v>0.23</v>
      </c>
      <c r="X370" s="5">
        <v>0.23</v>
      </c>
    </row>
    <row r="371" spans="1:24" x14ac:dyDescent="0.25">
      <c r="A371" s="4" t="s">
        <v>26720</v>
      </c>
      <c r="B371" s="4" t="s">
        <v>26644</v>
      </c>
      <c r="C371" s="4" t="s">
        <v>2160</v>
      </c>
      <c r="D371" s="1" t="s">
        <v>2161</v>
      </c>
      <c r="E371" s="5" t="s">
        <v>216</v>
      </c>
      <c r="F371" s="5" t="s">
        <v>216</v>
      </c>
      <c r="G371" s="5" t="s">
        <v>216</v>
      </c>
      <c r="H371" s="5" t="s">
        <v>216</v>
      </c>
      <c r="I371" s="5">
        <v>0.21</v>
      </c>
      <c r="J371" s="5" t="s">
        <v>216</v>
      </c>
      <c r="K371" s="5" t="s">
        <v>216</v>
      </c>
      <c r="L371" s="5" t="s">
        <v>216</v>
      </c>
      <c r="M371" s="5" t="s">
        <v>216</v>
      </c>
      <c r="N371" s="5" t="s">
        <v>216</v>
      </c>
      <c r="O371" s="5" t="s">
        <v>216</v>
      </c>
      <c r="P371" s="5" t="s">
        <v>216</v>
      </c>
      <c r="Q371" s="5" t="s">
        <v>216</v>
      </c>
      <c r="R371" s="5">
        <v>0.23</v>
      </c>
      <c r="S371" s="5">
        <v>0.23</v>
      </c>
      <c r="T371" s="5">
        <v>0.23</v>
      </c>
      <c r="U371" s="5">
        <v>0.23</v>
      </c>
      <c r="V371" s="5">
        <v>0.23</v>
      </c>
      <c r="W371" s="5">
        <v>0.23</v>
      </c>
      <c r="X371" s="5">
        <v>0.23</v>
      </c>
    </row>
    <row r="372" spans="1:24" x14ac:dyDescent="0.25">
      <c r="A372" s="4" t="s">
        <v>26721</v>
      </c>
      <c r="B372" s="4" t="s">
        <v>26644</v>
      </c>
      <c r="C372" s="4" t="s">
        <v>2163</v>
      </c>
      <c r="D372" s="1" t="s">
        <v>2164</v>
      </c>
      <c r="E372" s="5" t="s">
        <v>216</v>
      </c>
      <c r="F372" s="5" t="s">
        <v>216</v>
      </c>
      <c r="G372" s="5" t="s">
        <v>216</v>
      </c>
      <c r="H372" s="5" t="s">
        <v>216</v>
      </c>
      <c r="I372" s="5">
        <v>0.21</v>
      </c>
      <c r="J372" s="5" t="s">
        <v>216</v>
      </c>
      <c r="K372" s="5" t="s">
        <v>216</v>
      </c>
      <c r="L372" s="5" t="s">
        <v>216</v>
      </c>
      <c r="M372" s="5" t="s">
        <v>216</v>
      </c>
      <c r="N372" s="5" t="s">
        <v>216</v>
      </c>
      <c r="O372" s="5" t="s">
        <v>216</v>
      </c>
      <c r="P372" s="5" t="s">
        <v>216</v>
      </c>
      <c r="Q372" s="5" t="s">
        <v>216</v>
      </c>
      <c r="R372" s="5">
        <v>0.23</v>
      </c>
      <c r="S372" s="5">
        <v>0.23</v>
      </c>
      <c r="T372" s="5">
        <v>0.23</v>
      </c>
      <c r="U372" s="5">
        <v>0.23</v>
      </c>
      <c r="V372" s="5">
        <v>0.23</v>
      </c>
      <c r="W372" s="5">
        <v>0.23</v>
      </c>
      <c r="X372" s="5">
        <v>0.23</v>
      </c>
    </row>
    <row r="373" spans="1:24" ht="25.5" x14ac:dyDescent="0.25">
      <c r="A373" s="4" t="s">
        <v>26722</v>
      </c>
      <c r="B373" s="4" t="s">
        <v>26644</v>
      </c>
      <c r="C373" s="4" t="s">
        <v>2166</v>
      </c>
      <c r="D373" s="1" t="s">
        <v>2167</v>
      </c>
      <c r="E373" s="5" t="s">
        <v>216</v>
      </c>
      <c r="F373" s="5" t="s">
        <v>216</v>
      </c>
      <c r="G373" s="5" t="s">
        <v>216</v>
      </c>
      <c r="H373" s="5" t="s">
        <v>216</v>
      </c>
      <c r="I373" s="5">
        <v>0</v>
      </c>
      <c r="J373" s="5" t="s">
        <v>216</v>
      </c>
      <c r="K373" s="5" t="s">
        <v>216</v>
      </c>
      <c r="L373" s="5" t="s">
        <v>216</v>
      </c>
      <c r="M373" s="5" t="s">
        <v>216</v>
      </c>
      <c r="N373" s="5" t="s">
        <v>216</v>
      </c>
      <c r="O373" s="5" t="s">
        <v>216</v>
      </c>
      <c r="P373" s="5" t="s">
        <v>216</v>
      </c>
      <c r="Q373" s="5" t="s">
        <v>216</v>
      </c>
      <c r="R373" s="5">
        <v>0</v>
      </c>
      <c r="S373" s="5">
        <v>0</v>
      </c>
      <c r="T373" s="5">
        <v>0</v>
      </c>
      <c r="U373" s="5">
        <v>0</v>
      </c>
      <c r="V373" s="5">
        <v>0</v>
      </c>
      <c r="W373" s="5">
        <v>0</v>
      </c>
      <c r="X373" s="5">
        <v>0</v>
      </c>
    </row>
    <row r="374" spans="1:24" ht="25.5" x14ac:dyDescent="0.25">
      <c r="A374" s="4" t="s">
        <v>26723</v>
      </c>
      <c r="B374" s="4" t="s">
        <v>26644</v>
      </c>
      <c r="C374" s="4" t="s">
        <v>2169</v>
      </c>
      <c r="D374" s="1" t="s">
        <v>9216</v>
      </c>
      <c r="E374" s="5" t="s">
        <v>216</v>
      </c>
      <c r="F374" s="5" t="s">
        <v>216</v>
      </c>
      <c r="G374" s="5" t="s">
        <v>216</v>
      </c>
      <c r="H374" s="5" t="s">
        <v>216</v>
      </c>
      <c r="I374" s="5">
        <v>0.21</v>
      </c>
      <c r="J374" s="5" t="s">
        <v>216</v>
      </c>
      <c r="K374" s="5" t="s">
        <v>216</v>
      </c>
      <c r="L374" s="5" t="s">
        <v>216</v>
      </c>
      <c r="M374" s="5" t="s">
        <v>216</v>
      </c>
      <c r="N374" s="5" t="s">
        <v>216</v>
      </c>
      <c r="O374" s="5" t="s">
        <v>216</v>
      </c>
      <c r="P374" s="5" t="s">
        <v>216</v>
      </c>
      <c r="Q374" s="5" t="s">
        <v>216</v>
      </c>
      <c r="R374" s="5">
        <v>0.23</v>
      </c>
      <c r="S374" s="5">
        <v>0.23</v>
      </c>
      <c r="T374" s="5">
        <v>0.23</v>
      </c>
      <c r="U374" s="5">
        <v>0.23</v>
      </c>
      <c r="V374" s="5">
        <v>0.23</v>
      </c>
      <c r="W374" s="5">
        <v>0.23</v>
      </c>
      <c r="X374" s="5">
        <v>0.23</v>
      </c>
    </row>
    <row r="375" spans="1:24" ht="25.5" x14ac:dyDescent="0.25">
      <c r="A375" s="4" t="s">
        <v>26724</v>
      </c>
      <c r="B375" s="4" t="s">
        <v>26644</v>
      </c>
      <c r="C375" s="4" t="s">
        <v>2178</v>
      </c>
      <c r="D375" s="1" t="s">
        <v>9218</v>
      </c>
      <c r="E375" s="5" t="s">
        <v>216</v>
      </c>
      <c r="F375" s="5" t="s">
        <v>216</v>
      </c>
      <c r="G375" s="5" t="s">
        <v>216</v>
      </c>
      <c r="H375" s="5" t="s">
        <v>216</v>
      </c>
      <c r="I375" s="5">
        <v>0.14000000000000001</v>
      </c>
      <c r="J375" s="5" t="s">
        <v>216</v>
      </c>
      <c r="K375" s="5" t="s">
        <v>216</v>
      </c>
      <c r="L375" s="5" t="s">
        <v>216</v>
      </c>
      <c r="M375" s="5" t="s">
        <v>216</v>
      </c>
      <c r="N375" s="5" t="s">
        <v>216</v>
      </c>
      <c r="O375" s="5" t="s">
        <v>216</v>
      </c>
      <c r="P375" s="5" t="s">
        <v>216</v>
      </c>
      <c r="Q375" s="5" t="s">
        <v>216</v>
      </c>
      <c r="R375" s="5">
        <v>0.14000000000000001</v>
      </c>
      <c r="S375" s="5">
        <v>0.14000000000000001</v>
      </c>
      <c r="T375" s="5">
        <v>0.14000000000000001</v>
      </c>
      <c r="U375" s="5">
        <v>0.14000000000000001</v>
      </c>
      <c r="V375" s="5">
        <v>0.14000000000000001</v>
      </c>
      <c r="W375" s="5">
        <v>0.14000000000000001</v>
      </c>
      <c r="X375" s="5">
        <v>0.14000000000000001</v>
      </c>
    </row>
    <row r="376" spans="1:24" ht="25.5" x14ac:dyDescent="0.25">
      <c r="A376" s="4" t="s">
        <v>26725</v>
      </c>
      <c r="B376" s="4" t="s">
        <v>26644</v>
      </c>
      <c r="C376" s="4" t="s">
        <v>2187</v>
      </c>
      <c r="D376" s="1" t="s">
        <v>2188</v>
      </c>
      <c r="E376" s="5" t="s">
        <v>216</v>
      </c>
      <c r="F376" s="5" t="s">
        <v>216</v>
      </c>
      <c r="G376" s="5" t="s">
        <v>216</v>
      </c>
      <c r="H376" s="5" t="s">
        <v>216</v>
      </c>
      <c r="I376" s="5">
        <v>0.21</v>
      </c>
      <c r="J376" s="5" t="s">
        <v>216</v>
      </c>
      <c r="K376" s="5" t="s">
        <v>216</v>
      </c>
      <c r="L376" s="5" t="s">
        <v>216</v>
      </c>
      <c r="M376" s="5" t="s">
        <v>216</v>
      </c>
      <c r="N376" s="5" t="s">
        <v>216</v>
      </c>
      <c r="O376" s="5" t="s">
        <v>216</v>
      </c>
      <c r="P376" s="5" t="s">
        <v>216</v>
      </c>
      <c r="Q376" s="5" t="s">
        <v>216</v>
      </c>
      <c r="R376" s="5">
        <v>0.23</v>
      </c>
      <c r="S376" s="5">
        <v>0.23</v>
      </c>
      <c r="T376" s="5">
        <v>0.23</v>
      </c>
      <c r="U376" s="5">
        <v>0.23</v>
      </c>
      <c r="V376" s="5">
        <v>0.23</v>
      </c>
      <c r="W376" s="5">
        <v>0.23</v>
      </c>
      <c r="X376" s="5">
        <v>0.23</v>
      </c>
    </row>
    <row r="377" spans="1:24" ht="25.5" x14ac:dyDescent="0.25">
      <c r="A377" s="4" t="s">
        <v>26726</v>
      </c>
      <c r="B377" s="4" t="s">
        <v>26644</v>
      </c>
      <c r="C377" s="4" t="s">
        <v>2190</v>
      </c>
      <c r="D377" s="1" t="s">
        <v>2191</v>
      </c>
      <c r="E377" s="5" t="s">
        <v>216</v>
      </c>
      <c r="F377" s="5" t="s">
        <v>216</v>
      </c>
      <c r="G377" s="5" t="s">
        <v>216</v>
      </c>
      <c r="H377" s="5" t="s">
        <v>216</v>
      </c>
      <c r="I377" s="5">
        <v>0.21</v>
      </c>
      <c r="J377" s="5" t="s">
        <v>216</v>
      </c>
      <c r="K377" s="5" t="s">
        <v>216</v>
      </c>
      <c r="L377" s="5" t="s">
        <v>216</v>
      </c>
      <c r="M377" s="5" t="s">
        <v>216</v>
      </c>
      <c r="N377" s="5" t="s">
        <v>216</v>
      </c>
      <c r="O377" s="5" t="s">
        <v>216</v>
      </c>
      <c r="P377" s="5" t="s">
        <v>216</v>
      </c>
      <c r="Q377" s="5" t="s">
        <v>216</v>
      </c>
      <c r="R377" s="5">
        <v>0.23</v>
      </c>
      <c r="S377" s="5">
        <v>0.23</v>
      </c>
      <c r="T377" s="5">
        <v>0.23</v>
      </c>
      <c r="U377" s="5">
        <v>0.23</v>
      </c>
      <c r="V377" s="5">
        <v>0.23</v>
      </c>
      <c r="W377" s="5">
        <v>0.23</v>
      </c>
      <c r="X377" s="5">
        <v>0.23</v>
      </c>
    </row>
    <row r="378" spans="1:24" ht="25.5" x14ac:dyDescent="0.25">
      <c r="A378" s="4" t="s">
        <v>26727</v>
      </c>
      <c r="B378" s="4" t="s">
        <v>26644</v>
      </c>
      <c r="C378" s="4" t="s">
        <v>2193</v>
      </c>
      <c r="D378" s="1" t="s">
        <v>2194</v>
      </c>
      <c r="E378" s="5" t="s">
        <v>216</v>
      </c>
      <c r="F378" s="5" t="s">
        <v>216</v>
      </c>
      <c r="G378" s="5" t="s">
        <v>216</v>
      </c>
      <c r="H378" s="5" t="s">
        <v>216</v>
      </c>
      <c r="I378" s="5">
        <v>0</v>
      </c>
      <c r="J378" s="5" t="s">
        <v>216</v>
      </c>
      <c r="K378" s="5" t="s">
        <v>216</v>
      </c>
      <c r="L378" s="5" t="s">
        <v>216</v>
      </c>
      <c r="M378" s="5" t="s">
        <v>216</v>
      </c>
      <c r="N378" s="5" t="s">
        <v>216</v>
      </c>
      <c r="O378" s="5" t="s">
        <v>216</v>
      </c>
      <c r="P378" s="5" t="s">
        <v>216</v>
      </c>
      <c r="Q378" s="5" t="s">
        <v>216</v>
      </c>
      <c r="R378" s="5">
        <v>0</v>
      </c>
      <c r="S378" s="5">
        <v>0</v>
      </c>
      <c r="T378" s="5">
        <v>0</v>
      </c>
      <c r="U378" s="5">
        <v>0</v>
      </c>
      <c r="V378" s="5">
        <v>0</v>
      </c>
      <c r="W378" s="5">
        <v>0</v>
      </c>
      <c r="X378" s="5">
        <v>0</v>
      </c>
    </row>
    <row r="379" spans="1:24" ht="25.5" x14ac:dyDescent="0.25">
      <c r="A379" s="4" t="s">
        <v>26728</v>
      </c>
      <c r="B379" s="4" t="s">
        <v>26644</v>
      </c>
      <c r="C379" s="4" t="s">
        <v>2196</v>
      </c>
      <c r="D379" s="1" t="s">
        <v>2197</v>
      </c>
      <c r="E379" s="5" t="s">
        <v>216</v>
      </c>
      <c r="F379" s="5" t="s">
        <v>216</v>
      </c>
      <c r="G379" s="5" t="s">
        <v>216</v>
      </c>
      <c r="H379" s="5" t="s">
        <v>216</v>
      </c>
      <c r="I379" s="5">
        <v>0.14000000000000001</v>
      </c>
      <c r="J379" s="5" t="s">
        <v>216</v>
      </c>
      <c r="K379" s="5" t="s">
        <v>216</v>
      </c>
      <c r="L379" s="5" t="s">
        <v>216</v>
      </c>
      <c r="M379" s="5" t="s">
        <v>216</v>
      </c>
      <c r="N379" s="5" t="s">
        <v>216</v>
      </c>
      <c r="O379" s="5" t="s">
        <v>216</v>
      </c>
      <c r="P379" s="5" t="s">
        <v>216</v>
      </c>
      <c r="Q379" s="5" t="s">
        <v>216</v>
      </c>
      <c r="R379" s="5">
        <v>0.14000000000000001</v>
      </c>
      <c r="S379" s="5">
        <v>0.14000000000000001</v>
      </c>
      <c r="T379" s="5">
        <v>0.14000000000000001</v>
      </c>
      <c r="U379" s="5">
        <v>0.14000000000000001</v>
      </c>
      <c r="V379" s="5">
        <v>0.14000000000000001</v>
      </c>
      <c r="W379" s="5">
        <v>0.14000000000000001</v>
      </c>
      <c r="X379" s="5">
        <v>0.14000000000000001</v>
      </c>
    </row>
    <row r="380" spans="1:24" ht="25.5" x14ac:dyDescent="0.25">
      <c r="A380" s="4" t="s">
        <v>26729</v>
      </c>
      <c r="B380" s="4" t="s">
        <v>26644</v>
      </c>
      <c r="C380" s="4" t="s">
        <v>2199</v>
      </c>
      <c r="D380" s="1" t="s">
        <v>9224</v>
      </c>
      <c r="E380" s="5" t="s">
        <v>216</v>
      </c>
      <c r="F380" s="5" t="s">
        <v>216</v>
      </c>
      <c r="G380" s="5" t="s">
        <v>216</v>
      </c>
      <c r="H380" s="5" t="s">
        <v>216</v>
      </c>
      <c r="I380" s="5">
        <v>0</v>
      </c>
      <c r="J380" s="5" t="s">
        <v>216</v>
      </c>
      <c r="K380" s="5" t="s">
        <v>216</v>
      </c>
      <c r="L380" s="5" t="s">
        <v>216</v>
      </c>
      <c r="M380" s="5" t="s">
        <v>216</v>
      </c>
      <c r="N380" s="5" t="s">
        <v>216</v>
      </c>
      <c r="O380" s="5" t="s">
        <v>216</v>
      </c>
      <c r="P380" s="5" t="s">
        <v>216</v>
      </c>
      <c r="Q380" s="5" t="s">
        <v>216</v>
      </c>
      <c r="R380" s="5">
        <v>0</v>
      </c>
      <c r="S380" s="5">
        <v>0</v>
      </c>
      <c r="T380" s="5">
        <v>0</v>
      </c>
      <c r="U380" s="5">
        <v>0</v>
      </c>
      <c r="V380" s="5">
        <v>0</v>
      </c>
      <c r="W380" s="5">
        <v>0</v>
      </c>
      <c r="X380" s="5">
        <v>0</v>
      </c>
    </row>
    <row r="381" spans="1:24" ht="25.5" x14ac:dyDescent="0.25">
      <c r="A381" s="4" t="s">
        <v>26730</v>
      </c>
      <c r="B381" s="4" t="s">
        <v>26644</v>
      </c>
      <c r="C381" s="4" t="s">
        <v>2205</v>
      </c>
      <c r="D381" s="1" t="s">
        <v>9226</v>
      </c>
      <c r="E381" s="5" t="s">
        <v>216</v>
      </c>
      <c r="F381" s="5" t="s">
        <v>216</v>
      </c>
      <c r="G381" s="5" t="s">
        <v>216</v>
      </c>
      <c r="H381" s="5" t="s">
        <v>216</v>
      </c>
      <c r="I381" s="5">
        <v>0</v>
      </c>
      <c r="J381" s="5" t="s">
        <v>216</v>
      </c>
      <c r="K381" s="5" t="s">
        <v>216</v>
      </c>
      <c r="L381" s="5" t="s">
        <v>216</v>
      </c>
      <c r="M381" s="5" t="s">
        <v>216</v>
      </c>
      <c r="N381" s="5" t="s">
        <v>216</v>
      </c>
      <c r="O381" s="5" t="s">
        <v>216</v>
      </c>
      <c r="P381" s="5" t="s">
        <v>216</v>
      </c>
      <c r="Q381" s="5" t="s">
        <v>216</v>
      </c>
      <c r="R381" s="5">
        <v>0</v>
      </c>
      <c r="S381" s="5">
        <v>0</v>
      </c>
      <c r="T381" s="5">
        <v>0</v>
      </c>
      <c r="U381" s="5">
        <v>0</v>
      </c>
      <c r="V381" s="5">
        <v>0</v>
      </c>
      <c r="W381" s="5">
        <v>0</v>
      </c>
      <c r="X381" s="5">
        <v>0</v>
      </c>
    </row>
    <row r="382" spans="1:24" ht="38.25" x14ac:dyDescent="0.25">
      <c r="A382" s="4" t="s">
        <v>26731</v>
      </c>
      <c r="B382" s="4" t="s">
        <v>26644</v>
      </c>
      <c r="C382" s="4" t="s">
        <v>2214</v>
      </c>
      <c r="D382" s="1" t="s">
        <v>9228</v>
      </c>
      <c r="E382" s="5" t="s">
        <v>216</v>
      </c>
      <c r="F382" s="5" t="s">
        <v>216</v>
      </c>
      <c r="G382" s="5" t="s">
        <v>216</v>
      </c>
      <c r="H382" s="5" t="s">
        <v>216</v>
      </c>
      <c r="I382" s="5">
        <v>0.21</v>
      </c>
      <c r="J382" s="5" t="s">
        <v>216</v>
      </c>
      <c r="K382" s="5" t="s">
        <v>216</v>
      </c>
      <c r="L382" s="5" t="s">
        <v>216</v>
      </c>
      <c r="M382" s="5" t="s">
        <v>216</v>
      </c>
      <c r="N382" s="5" t="s">
        <v>216</v>
      </c>
      <c r="O382" s="5" t="s">
        <v>216</v>
      </c>
      <c r="P382" s="5" t="s">
        <v>216</v>
      </c>
      <c r="Q382" s="5" t="s">
        <v>216</v>
      </c>
      <c r="R382" s="5">
        <v>0.23</v>
      </c>
      <c r="S382" s="5">
        <v>0.23</v>
      </c>
      <c r="T382" s="5">
        <v>0.23</v>
      </c>
      <c r="U382" s="5">
        <v>0.23</v>
      </c>
      <c r="V382" s="5">
        <v>0.23</v>
      </c>
      <c r="W382" s="5">
        <v>0.23</v>
      </c>
      <c r="X382" s="5">
        <v>0.23</v>
      </c>
    </row>
    <row r="383" spans="1:24" ht="38.25" x14ac:dyDescent="0.25">
      <c r="A383" s="4" t="s">
        <v>26732</v>
      </c>
      <c r="B383" s="4" t="s">
        <v>26644</v>
      </c>
      <c r="C383" s="4" t="s">
        <v>2220</v>
      </c>
      <c r="D383" s="1" t="s">
        <v>9230</v>
      </c>
      <c r="E383" s="5" t="s">
        <v>216</v>
      </c>
      <c r="F383" s="5" t="s">
        <v>216</v>
      </c>
      <c r="G383" s="5" t="s">
        <v>216</v>
      </c>
      <c r="H383" s="5" t="s">
        <v>216</v>
      </c>
      <c r="I383" s="5">
        <v>0.14000000000000001</v>
      </c>
      <c r="J383" s="5" t="s">
        <v>216</v>
      </c>
      <c r="K383" s="5" t="s">
        <v>216</v>
      </c>
      <c r="L383" s="5" t="s">
        <v>216</v>
      </c>
      <c r="M383" s="5" t="s">
        <v>216</v>
      </c>
      <c r="N383" s="5" t="s">
        <v>216</v>
      </c>
      <c r="O383" s="5" t="s">
        <v>216</v>
      </c>
      <c r="P383" s="5" t="s">
        <v>216</v>
      </c>
      <c r="Q383" s="5" t="s">
        <v>216</v>
      </c>
      <c r="R383" s="5">
        <v>0.14000000000000001</v>
      </c>
      <c r="S383" s="5">
        <v>0.14000000000000001</v>
      </c>
      <c r="T383" s="5">
        <v>0.14000000000000001</v>
      </c>
      <c r="U383" s="5">
        <v>0.14000000000000001</v>
      </c>
      <c r="V383" s="5">
        <v>0.14000000000000001</v>
      </c>
      <c r="W383" s="5">
        <v>0.14000000000000001</v>
      </c>
      <c r="X383" s="5">
        <v>0.14000000000000001</v>
      </c>
    </row>
    <row r="384" spans="1:24" ht="25.5" x14ac:dyDescent="0.25">
      <c r="A384" s="4" t="s">
        <v>26733</v>
      </c>
      <c r="B384" s="4" t="s">
        <v>26644</v>
      </c>
      <c r="C384" s="4" t="s">
        <v>2226</v>
      </c>
      <c r="D384" s="1" t="s">
        <v>9232</v>
      </c>
      <c r="E384" s="5" t="s">
        <v>216</v>
      </c>
      <c r="F384" s="5" t="s">
        <v>216</v>
      </c>
      <c r="G384" s="5" t="s">
        <v>216</v>
      </c>
      <c r="H384" s="5" t="s">
        <v>216</v>
      </c>
      <c r="I384" s="5">
        <v>0</v>
      </c>
      <c r="J384" s="5" t="s">
        <v>216</v>
      </c>
      <c r="K384" s="5" t="s">
        <v>216</v>
      </c>
      <c r="L384" s="5" t="s">
        <v>216</v>
      </c>
      <c r="M384" s="5" t="s">
        <v>216</v>
      </c>
      <c r="N384" s="5" t="s">
        <v>216</v>
      </c>
      <c r="O384" s="5" t="s">
        <v>216</v>
      </c>
      <c r="P384" s="5" t="s">
        <v>216</v>
      </c>
      <c r="Q384" s="5" t="s">
        <v>216</v>
      </c>
      <c r="R384" s="5">
        <v>0</v>
      </c>
      <c r="S384" s="5">
        <v>0</v>
      </c>
      <c r="T384" s="5">
        <v>0</v>
      </c>
      <c r="U384" s="5">
        <v>0</v>
      </c>
      <c r="V384" s="5">
        <v>0</v>
      </c>
      <c r="W384" s="5">
        <v>0</v>
      </c>
      <c r="X384" s="5">
        <v>0</v>
      </c>
    </row>
    <row r="385" spans="1:24" ht="38.25" x14ac:dyDescent="0.25">
      <c r="A385" s="4" t="s">
        <v>26734</v>
      </c>
      <c r="B385" s="4" t="s">
        <v>26644</v>
      </c>
      <c r="C385" s="4" t="s">
        <v>2229</v>
      </c>
      <c r="D385" s="1" t="s">
        <v>9234</v>
      </c>
      <c r="E385" s="5" t="s">
        <v>216</v>
      </c>
      <c r="F385" s="5" t="s">
        <v>216</v>
      </c>
      <c r="G385" s="5" t="s">
        <v>216</v>
      </c>
      <c r="H385" s="5" t="s">
        <v>216</v>
      </c>
      <c r="I385" s="5">
        <v>0.14000000000000001</v>
      </c>
      <c r="J385" s="5" t="s">
        <v>216</v>
      </c>
      <c r="K385" s="5" t="s">
        <v>216</v>
      </c>
      <c r="L385" s="5" t="s">
        <v>216</v>
      </c>
      <c r="M385" s="5" t="s">
        <v>216</v>
      </c>
      <c r="N385" s="5" t="s">
        <v>216</v>
      </c>
      <c r="O385" s="5" t="s">
        <v>216</v>
      </c>
      <c r="P385" s="5" t="s">
        <v>216</v>
      </c>
      <c r="Q385" s="5" t="s">
        <v>216</v>
      </c>
      <c r="R385" s="5">
        <v>0.14000000000000001</v>
      </c>
      <c r="S385" s="5">
        <v>0.14000000000000001</v>
      </c>
      <c r="T385" s="5">
        <v>0.14000000000000001</v>
      </c>
      <c r="U385" s="5">
        <v>0.14000000000000001</v>
      </c>
      <c r="V385" s="5">
        <v>0.14000000000000001</v>
      </c>
      <c r="W385" s="5">
        <v>0.14000000000000001</v>
      </c>
      <c r="X385" s="5">
        <v>0.14000000000000001</v>
      </c>
    </row>
    <row r="386" spans="1:24" ht="38.25" x14ac:dyDescent="0.25">
      <c r="A386" s="4" t="s">
        <v>26735</v>
      </c>
      <c r="B386" s="4" t="s">
        <v>26644</v>
      </c>
      <c r="C386" s="4" t="s">
        <v>2232</v>
      </c>
      <c r="D386" s="1" t="s">
        <v>9236</v>
      </c>
      <c r="E386" s="5" t="s">
        <v>216</v>
      </c>
      <c r="F386" s="5" t="s">
        <v>216</v>
      </c>
      <c r="G386" s="5" t="s">
        <v>216</v>
      </c>
      <c r="H386" s="5" t="s">
        <v>216</v>
      </c>
      <c r="I386" s="5">
        <v>0.14000000000000001</v>
      </c>
      <c r="J386" s="5" t="s">
        <v>216</v>
      </c>
      <c r="K386" s="5" t="s">
        <v>216</v>
      </c>
      <c r="L386" s="5" t="s">
        <v>216</v>
      </c>
      <c r="M386" s="5" t="s">
        <v>216</v>
      </c>
      <c r="N386" s="5" t="s">
        <v>216</v>
      </c>
      <c r="O386" s="5" t="s">
        <v>216</v>
      </c>
      <c r="P386" s="5" t="s">
        <v>216</v>
      </c>
      <c r="Q386" s="5" t="s">
        <v>216</v>
      </c>
      <c r="R386" s="5">
        <v>0.14000000000000001</v>
      </c>
      <c r="S386" s="5">
        <v>0.14000000000000001</v>
      </c>
      <c r="T386" s="5">
        <v>0.14000000000000001</v>
      </c>
      <c r="U386" s="5">
        <v>0.14000000000000001</v>
      </c>
      <c r="V386" s="5">
        <v>0.14000000000000001</v>
      </c>
      <c r="W386" s="5">
        <v>0.14000000000000001</v>
      </c>
      <c r="X386" s="5">
        <v>0.14000000000000001</v>
      </c>
    </row>
    <row r="387" spans="1:24" ht="38.25" x14ac:dyDescent="0.25">
      <c r="A387" s="4" t="s">
        <v>26736</v>
      </c>
      <c r="B387" s="4" t="s">
        <v>26644</v>
      </c>
      <c r="C387" s="4" t="s">
        <v>2235</v>
      </c>
      <c r="D387" s="1" t="s">
        <v>9238</v>
      </c>
      <c r="E387" s="5" t="s">
        <v>216</v>
      </c>
      <c r="F387" s="5" t="s">
        <v>216</v>
      </c>
      <c r="G387" s="5" t="s">
        <v>216</v>
      </c>
      <c r="H387" s="5" t="s">
        <v>216</v>
      </c>
      <c r="I387" s="5">
        <v>0.21</v>
      </c>
      <c r="J387" s="5" t="s">
        <v>216</v>
      </c>
      <c r="K387" s="5" t="s">
        <v>216</v>
      </c>
      <c r="L387" s="5" t="s">
        <v>216</v>
      </c>
      <c r="M387" s="5" t="s">
        <v>216</v>
      </c>
      <c r="N387" s="5" t="s">
        <v>216</v>
      </c>
      <c r="O387" s="5" t="s">
        <v>216</v>
      </c>
      <c r="P387" s="5" t="s">
        <v>216</v>
      </c>
      <c r="Q387" s="5" t="s">
        <v>216</v>
      </c>
      <c r="R387" s="5">
        <v>0.23</v>
      </c>
      <c r="S387" s="5">
        <v>0.23</v>
      </c>
      <c r="T387" s="5">
        <v>0.23</v>
      </c>
      <c r="U387" s="5">
        <v>0.23</v>
      </c>
      <c r="V387" s="5">
        <v>0.23</v>
      </c>
      <c r="W387" s="5">
        <v>0.23</v>
      </c>
      <c r="X387" s="5">
        <v>0.23</v>
      </c>
    </row>
    <row r="388" spans="1:24" ht="25.5" x14ac:dyDescent="0.25">
      <c r="A388" s="4" t="s">
        <v>26737</v>
      </c>
      <c r="B388" s="4" t="s">
        <v>26644</v>
      </c>
      <c r="C388" s="4" t="s">
        <v>2238</v>
      </c>
      <c r="D388" s="1" t="s">
        <v>2239</v>
      </c>
      <c r="E388" s="5" t="s">
        <v>216</v>
      </c>
      <c r="F388" s="5" t="s">
        <v>216</v>
      </c>
      <c r="G388" s="5" t="s">
        <v>216</v>
      </c>
      <c r="H388" s="5" t="s">
        <v>216</v>
      </c>
      <c r="I388" s="5">
        <v>0.14000000000000001</v>
      </c>
      <c r="J388" s="5" t="s">
        <v>216</v>
      </c>
      <c r="K388" s="5" t="s">
        <v>216</v>
      </c>
      <c r="L388" s="5" t="s">
        <v>216</v>
      </c>
      <c r="M388" s="5" t="s">
        <v>216</v>
      </c>
      <c r="N388" s="5" t="s">
        <v>216</v>
      </c>
      <c r="O388" s="5" t="s">
        <v>216</v>
      </c>
      <c r="P388" s="5" t="s">
        <v>216</v>
      </c>
      <c r="Q388" s="5" t="s">
        <v>216</v>
      </c>
      <c r="R388" s="5">
        <v>0.14000000000000001</v>
      </c>
      <c r="S388" s="5">
        <v>0.14000000000000001</v>
      </c>
      <c r="T388" s="5">
        <v>0.14000000000000001</v>
      </c>
      <c r="U388" s="5">
        <v>0.09</v>
      </c>
      <c r="V388" s="5">
        <v>0.09</v>
      </c>
      <c r="W388" s="5">
        <v>0.09</v>
      </c>
      <c r="X388" s="5">
        <v>0.09</v>
      </c>
    </row>
    <row r="389" spans="1:24" ht="25.5" x14ac:dyDescent="0.25">
      <c r="A389" s="4" t="s">
        <v>26738</v>
      </c>
      <c r="B389" s="4" t="s">
        <v>26644</v>
      </c>
      <c r="C389" s="4" t="s">
        <v>2241</v>
      </c>
      <c r="D389" s="1" t="s">
        <v>9241</v>
      </c>
      <c r="E389" s="5" t="s">
        <v>216</v>
      </c>
      <c r="F389" s="5" t="s">
        <v>216</v>
      </c>
      <c r="G389" s="5" t="s">
        <v>216</v>
      </c>
      <c r="H389" s="5" t="s">
        <v>216</v>
      </c>
      <c r="I389" s="5">
        <v>0.14000000000000001</v>
      </c>
      <c r="J389" s="5" t="s">
        <v>216</v>
      </c>
      <c r="K389" s="5" t="s">
        <v>216</v>
      </c>
      <c r="L389" s="5" t="s">
        <v>216</v>
      </c>
      <c r="M389" s="5" t="s">
        <v>216</v>
      </c>
      <c r="N389" s="5" t="s">
        <v>216</v>
      </c>
      <c r="O389" s="5" t="s">
        <v>216</v>
      </c>
      <c r="P389" s="5" t="s">
        <v>216</v>
      </c>
      <c r="Q389" s="5" t="s">
        <v>216</v>
      </c>
      <c r="R389" s="5">
        <v>0.14000000000000001</v>
      </c>
      <c r="S389" s="5">
        <v>0.14000000000000001</v>
      </c>
      <c r="T389" s="5">
        <v>0.14000000000000001</v>
      </c>
      <c r="U389" s="5">
        <v>0.09</v>
      </c>
      <c r="V389" s="5">
        <v>0.09</v>
      </c>
      <c r="W389" s="5">
        <v>0.09</v>
      </c>
      <c r="X389" s="5">
        <v>0.09</v>
      </c>
    </row>
    <row r="390" spans="1:24" ht="25.5" x14ac:dyDescent="0.25">
      <c r="A390" s="4" t="s">
        <v>26739</v>
      </c>
      <c r="B390" s="4" t="s">
        <v>26644</v>
      </c>
      <c r="C390" s="4" t="s">
        <v>9243</v>
      </c>
      <c r="D390" s="1" t="s">
        <v>9244</v>
      </c>
      <c r="E390" s="5" t="s">
        <v>216</v>
      </c>
      <c r="F390" s="5" t="s">
        <v>216</v>
      </c>
      <c r="G390" s="5" t="s">
        <v>216</v>
      </c>
      <c r="H390" s="5" t="s">
        <v>216</v>
      </c>
      <c r="I390" s="5">
        <v>0.14000000000000001</v>
      </c>
      <c r="J390" s="5" t="s">
        <v>216</v>
      </c>
      <c r="K390" s="5" t="s">
        <v>216</v>
      </c>
      <c r="L390" s="5" t="s">
        <v>216</v>
      </c>
      <c r="M390" s="5" t="s">
        <v>216</v>
      </c>
      <c r="N390" s="5" t="s">
        <v>216</v>
      </c>
      <c r="O390" s="5" t="s">
        <v>216</v>
      </c>
      <c r="P390" s="5" t="s">
        <v>216</v>
      </c>
      <c r="Q390" s="5" t="s">
        <v>216</v>
      </c>
      <c r="R390" s="5">
        <v>0.14000000000000001</v>
      </c>
      <c r="S390" s="5">
        <v>0.14000000000000001</v>
      </c>
      <c r="T390" s="5">
        <v>0.14000000000000001</v>
      </c>
      <c r="U390" s="5">
        <v>0.09</v>
      </c>
      <c r="V390" s="5">
        <v>0.09</v>
      </c>
      <c r="W390" s="5">
        <v>0.09</v>
      </c>
      <c r="X390" s="5">
        <v>0.09</v>
      </c>
    </row>
    <row r="391" spans="1:24" ht="25.5" x14ac:dyDescent="0.25">
      <c r="A391" s="4" t="s">
        <v>26740</v>
      </c>
      <c r="B391" s="4" t="s">
        <v>26644</v>
      </c>
      <c r="C391" s="4" t="s">
        <v>2244</v>
      </c>
      <c r="D391" s="1" t="s">
        <v>2245</v>
      </c>
      <c r="E391" s="5" t="s">
        <v>216</v>
      </c>
      <c r="F391" s="5" t="s">
        <v>216</v>
      </c>
      <c r="G391" s="5" t="s">
        <v>216</v>
      </c>
      <c r="H391" s="5" t="s">
        <v>216</v>
      </c>
      <c r="I391" s="5">
        <v>0.14000000000000001</v>
      </c>
      <c r="J391" s="5" t="s">
        <v>216</v>
      </c>
      <c r="K391" s="5" t="s">
        <v>216</v>
      </c>
      <c r="L391" s="5" t="s">
        <v>216</v>
      </c>
      <c r="M391" s="5" t="s">
        <v>216</v>
      </c>
      <c r="N391" s="5" t="s">
        <v>216</v>
      </c>
      <c r="O391" s="5" t="s">
        <v>216</v>
      </c>
      <c r="P391" s="5" t="s">
        <v>216</v>
      </c>
      <c r="Q391" s="5" t="s">
        <v>216</v>
      </c>
      <c r="R391" s="5">
        <v>0.14000000000000001</v>
      </c>
      <c r="S391" s="5">
        <v>0.14000000000000001</v>
      </c>
      <c r="T391" s="5">
        <v>0.14000000000000001</v>
      </c>
      <c r="U391" s="5">
        <v>0.14000000000000001</v>
      </c>
      <c r="V391" s="5">
        <v>0.14000000000000001</v>
      </c>
      <c r="W391" s="5">
        <v>0.14000000000000001</v>
      </c>
      <c r="X391" s="5">
        <v>0.14000000000000001</v>
      </c>
    </row>
    <row r="392" spans="1:24" ht="25.5" x14ac:dyDescent="0.25">
      <c r="A392" s="4" t="s">
        <v>26741</v>
      </c>
      <c r="B392" s="4" t="s">
        <v>26644</v>
      </c>
      <c r="C392" s="4" t="s">
        <v>2247</v>
      </c>
      <c r="D392" s="1" t="s">
        <v>9247</v>
      </c>
      <c r="E392" s="5" t="s">
        <v>216</v>
      </c>
      <c r="F392" s="5" t="s">
        <v>216</v>
      </c>
      <c r="G392" s="5" t="s">
        <v>216</v>
      </c>
      <c r="H392" s="5" t="s">
        <v>216</v>
      </c>
      <c r="I392" s="5">
        <v>0.14000000000000001</v>
      </c>
      <c r="J392" s="5" t="s">
        <v>216</v>
      </c>
      <c r="K392" s="5" t="s">
        <v>216</v>
      </c>
      <c r="L392" s="5" t="s">
        <v>216</v>
      </c>
      <c r="M392" s="5" t="s">
        <v>216</v>
      </c>
      <c r="N392" s="5" t="s">
        <v>216</v>
      </c>
      <c r="O392" s="5" t="s">
        <v>216</v>
      </c>
      <c r="P392" s="5" t="s">
        <v>216</v>
      </c>
      <c r="Q392" s="5" t="s">
        <v>216</v>
      </c>
      <c r="R392" s="5">
        <v>0.14000000000000001</v>
      </c>
      <c r="S392" s="5">
        <v>0.14000000000000001</v>
      </c>
      <c r="T392" s="5">
        <v>0.14000000000000001</v>
      </c>
      <c r="U392" s="5">
        <v>0.14000000000000001</v>
      </c>
      <c r="V392" s="5">
        <v>0.14000000000000001</v>
      </c>
      <c r="W392" s="5">
        <v>0.14000000000000001</v>
      </c>
      <c r="X392" s="5">
        <v>0.14000000000000001</v>
      </c>
    </row>
    <row r="393" spans="1:24" ht="25.5" x14ac:dyDescent="0.25">
      <c r="A393" s="4" t="s">
        <v>26742</v>
      </c>
      <c r="B393" s="4" t="s">
        <v>26644</v>
      </c>
      <c r="C393" s="4" t="s">
        <v>2253</v>
      </c>
      <c r="D393" s="1" t="s">
        <v>9249</v>
      </c>
      <c r="E393" s="5" t="s">
        <v>216</v>
      </c>
      <c r="F393" s="5" t="s">
        <v>216</v>
      </c>
      <c r="G393" s="5" t="s">
        <v>216</v>
      </c>
      <c r="H393" s="5" t="s">
        <v>216</v>
      </c>
      <c r="I393" s="5">
        <v>0.14000000000000001</v>
      </c>
      <c r="J393" s="5" t="s">
        <v>216</v>
      </c>
      <c r="K393" s="5" t="s">
        <v>216</v>
      </c>
      <c r="L393" s="5" t="s">
        <v>216</v>
      </c>
      <c r="M393" s="5" t="s">
        <v>216</v>
      </c>
      <c r="N393" s="5" t="s">
        <v>216</v>
      </c>
      <c r="O393" s="5" t="s">
        <v>216</v>
      </c>
      <c r="P393" s="5" t="s">
        <v>216</v>
      </c>
      <c r="Q393" s="5" t="s">
        <v>216</v>
      </c>
      <c r="R393" s="5">
        <v>0.14000000000000001</v>
      </c>
      <c r="S393" s="5">
        <v>0.14000000000000001</v>
      </c>
      <c r="T393" s="5">
        <v>0.14000000000000001</v>
      </c>
      <c r="U393" s="5">
        <v>0.09</v>
      </c>
      <c r="V393" s="5">
        <v>0.09</v>
      </c>
      <c r="W393" s="5">
        <v>0.09</v>
      </c>
      <c r="X393" s="5">
        <v>0.09</v>
      </c>
    </row>
    <row r="394" spans="1:24" ht="38.25" x14ac:dyDescent="0.25">
      <c r="A394" s="4" t="s">
        <v>26743</v>
      </c>
      <c r="B394" s="4" t="s">
        <v>26644</v>
      </c>
      <c r="C394" s="4" t="s">
        <v>2265</v>
      </c>
      <c r="D394" s="1" t="s">
        <v>9251</v>
      </c>
      <c r="E394" s="5" t="s">
        <v>216</v>
      </c>
      <c r="F394" s="5" t="s">
        <v>216</v>
      </c>
      <c r="G394" s="5" t="s">
        <v>216</v>
      </c>
      <c r="H394" s="5" t="s">
        <v>216</v>
      </c>
      <c r="I394" s="5">
        <v>0.21</v>
      </c>
      <c r="J394" s="5" t="s">
        <v>216</v>
      </c>
      <c r="K394" s="5" t="s">
        <v>216</v>
      </c>
      <c r="L394" s="5" t="s">
        <v>216</v>
      </c>
      <c r="M394" s="5" t="s">
        <v>216</v>
      </c>
      <c r="N394" s="5" t="s">
        <v>216</v>
      </c>
      <c r="O394" s="5" t="s">
        <v>216</v>
      </c>
      <c r="P394" s="5" t="s">
        <v>216</v>
      </c>
      <c r="Q394" s="5" t="s">
        <v>216</v>
      </c>
      <c r="R394" s="5">
        <v>0.23</v>
      </c>
      <c r="S394" s="5">
        <v>0.23</v>
      </c>
      <c r="T394" s="5">
        <v>0.23</v>
      </c>
      <c r="U394" s="5">
        <v>0.23</v>
      </c>
      <c r="V394" s="5">
        <v>0.23</v>
      </c>
      <c r="W394" s="5">
        <v>0.23</v>
      </c>
      <c r="X394" s="5">
        <v>0.23</v>
      </c>
    </row>
    <row r="395" spans="1:24" ht="38.25" x14ac:dyDescent="0.25">
      <c r="A395" s="4" t="s">
        <v>26744</v>
      </c>
      <c r="B395" s="4" t="s">
        <v>26644</v>
      </c>
      <c r="C395" s="4" t="s">
        <v>2271</v>
      </c>
      <c r="D395" s="1" t="s">
        <v>2272</v>
      </c>
      <c r="E395" s="5" t="s">
        <v>216</v>
      </c>
      <c r="F395" s="5" t="s">
        <v>216</v>
      </c>
      <c r="G395" s="5" t="s">
        <v>216</v>
      </c>
      <c r="H395" s="5" t="s">
        <v>216</v>
      </c>
      <c r="I395" s="5">
        <v>0.21</v>
      </c>
      <c r="J395" s="5" t="s">
        <v>216</v>
      </c>
      <c r="K395" s="5" t="s">
        <v>216</v>
      </c>
      <c r="L395" s="5" t="s">
        <v>216</v>
      </c>
      <c r="M395" s="5" t="s">
        <v>216</v>
      </c>
      <c r="N395" s="5" t="s">
        <v>216</v>
      </c>
      <c r="O395" s="5" t="s">
        <v>216</v>
      </c>
      <c r="P395" s="5" t="s">
        <v>216</v>
      </c>
      <c r="Q395" s="5" t="s">
        <v>216</v>
      </c>
      <c r="R395" s="5">
        <v>0.23</v>
      </c>
      <c r="S395" s="5">
        <v>0.23</v>
      </c>
      <c r="T395" s="5">
        <v>0.23</v>
      </c>
      <c r="U395" s="5">
        <v>0.23</v>
      </c>
      <c r="V395" s="5">
        <v>0.23</v>
      </c>
      <c r="W395" s="5">
        <v>0.23</v>
      </c>
      <c r="X395" s="5">
        <v>0.23</v>
      </c>
    </row>
    <row r="396" spans="1:24" ht="51" x14ac:dyDescent="0.25">
      <c r="A396" s="4" t="s">
        <v>26745</v>
      </c>
      <c r="B396" s="4" t="s">
        <v>26644</v>
      </c>
      <c r="C396" s="4" t="s">
        <v>2274</v>
      </c>
      <c r="D396" s="1" t="s">
        <v>2275</v>
      </c>
      <c r="E396" s="5" t="s">
        <v>216</v>
      </c>
      <c r="F396" s="5" t="s">
        <v>216</v>
      </c>
      <c r="G396" s="5" t="s">
        <v>216</v>
      </c>
      <c r="H396" s="5" t="s">
        <v>216</v>
      </c>
      <c r="I396" s="5">
        <v>0.14000000000000001</v>
      </c>
      <c r="J396" s="5" t="s">
        <v>216</v>
      </c>
      <c r="K396" s="5" t="s">
        <v>216</v>
      </c>
      <c r="L396" s="5" t="s">
        <v>216</v>
      </c>
      <c r="M396" s="5" t="s">
        <v>216</v>
      </c>
      <c r="N396" s="5" t="s">
        <v>216</v>
      </c>
      <c r="O396" s="5" t="s">
        <v>216</v>
      </c>
      <c r="P396" s="5" t="s">
        <v>216</v>
      </c>
      <c r="Q396" s="5" t="s">
        <v>216</v>
      </c>
      <c r="R396" s="5">
        <v>0.14000000000000001</v>
      </c>
      <c r="S396" s="5">
        <v>0.14000000000000001</v>
      </c>
      <c r="T396" s="5">
        <v>0.14000000000000001</v>
      </c>
      <c r="U396" s="5">
        <v>0.14000000000000001</v>
      </c>
      <c r="V396" s="5">
        <v>0.14000000000000001</v>
      </c>
      <c r="W396" s="5">
        <v>0.14000000000000001</v>
      </c>
      <c r="X396" s="5">
        <v>0.14000000000000001</v>
      </c>
    </row>
    <row r="397" spans="1:24" ht="25.5" x14ac:dyDescent="0.25">
      <c r="A397" s="4" t="s">
        <v>26746</v>
      </c>
      <c r="B397" s="4" t="s">
        <v>26644</v>
      </c>
      <c r="C397" s="4" t="s">
        <v>2277</v>
      </c>
      <c r="D397" s="1" t="s">
        <v>9255</v>
      </c>
      <c r="E397" s="5" t="s">
        <v>216</v>
      </c>
      <c r="F397" s="5" t="s">
        <v>216</v>
      </c>
      <c r="G397" s="5" t="s">
        <v>216</v>
      </c>
      <c r="H397" s="5" t="s">
        <v>216</v>
      </c>
      <c r="I397" s="5">
        <v>0.21</v>
      </c>
      <c r="J397" s="5" t="s">
        <v>216</v>
      </c>
      <c r="K397" s="5" t="s">
        <v>216</v>
      </c>
      <c r="L397" s="5" t="s">
        <v>216</v>
      </c>
      <c r="M397" s="5" t="s">
        <v>216</v>
      </c>
      <c r="N397" s="5" t="s">
        <v>216</v>
      </c>
      <c r="O397" s="5" t="s">
        <v>216</v>
      </c>
      <c r="P397" s="5" t="s">
        <v>216</v>
      </c>
      <c r="Q397" s="5" t="s">
        <v>216</v>
      </c>
      <c r="R397" s="5">
        <v>0.23</v>
      </c>
      <c r="S397" s="5">
        <v>0.23</v>
      </c>
      <c r="T397" s="5">
        <v>0.23</v>
      </c>
      <c r="U397" s="5">
        <v>0.23</v>
      </c>
      <c r="V397" s="5">
        <v>0.23</v>
      </c>
      <c r="W397" s="5">
        <v>0.23</v>
      </c>
      <c r="X397" s="5">
        <v>0.23</v>
      </c>
    </row>
    <row r="398" spans="1:24" ht="38.25" x14ac:dyDescent="0.25">
      <c r="A398" s="4" t="s">
        <v>26747</v>
      </c>
      <c r="B398" s="4" t="s">
        <v>26644</v>
      </c>
      <c r="C398" s="4" t="s">
        <v>2286</v>
      </c>
      <c r="D398" s="1" t="s">
        <v>2287</v>
      </c>
      <c r="E398" s="5" t="s">
        <v>216</v>
      </c>
      <c r="F398" s="5" t="s">
        <v>216</v>
      </c>
      <c r="G398" s="5" t="s">
        <v>216</v>
      </c>
      <c r="H398" s="5" t="s">
        <v>216</v>
      </c>
      <c r="I398" s="5">
        <v>0.21</v>
      </c>
      <c r="J398" s="5" t="s">
        <v>216</v>
      </c>
      <c r="K398" s="5" t="s">
        <v>216</v>
      </c>
      <c r="L398" s="5" t="s">
        <v>216</v>
      </c>
      <c r="M398" s="5" t="s">
        <v>216</v>
      </c>
      <c r="N398" s="5" t="s">
        <v>216</v>
      </c>
      <c r="O398" s="5" t="s">
        <v>216</v>
      </c>
      <c r="P398" s="5" t="s">
        <v>216</v>
      </c>
      <c r="Q398" s="5" t="s">
        <v>216</v>
      </c>
      <c r="R398" s="5">
        <v>0.23</v>
      </c>
      <c r="S398" s="5">
        <v>0.23</v>
      </c>
      <c r="T398" s="5">
        <v>0.23</v>
      </c>
      <c r="U398" s="5">
        <v>0.23</v>
      </c>
      <c r="V398" s="5">
        <v>0.23</v>
      </c>
      <c r="W398" s="5">
        <v>0.23</v>
      </c>
      <c r="X398" s="5">
        <v>0.23</v>
      </c>
    </row>
    <row r="399" spans="1:24" ht="38.25" x14ac:dyDescent="0.25">
      <c r="A399" s="4" t="s">
        <v>26748</v>
      </c>
      <c r="B399" s="4" t="s">
        <v>26644</v>
      </c>
      <c r="C399" s="4" t="s">
        <v>2289</v>
      </c>
      <c r="D399" s="1" t="s">
        <v>2290</v>
      </c>
      <c r="E399" s="5" t="s">
        <v>216</v>
      </c>
      <c r="F399" s="5" t="s">
        <v>216</v>
      </c>
      <c r="G399" s="5" t="s">
        <v>216</v>
      </c>
      <c r="H399" s="5" t="s">
        <v>216</v>
      </c>
      <c r="I399" s="5">
        <v>0.21</v>
      </c>
      <c r="J399" s="5" t="s">
        <v>216</v>
      </c>
      <c r="K399" s="5" t="s">
        <v>216</v>
      </c>
      <c r="L399" s="5" t="s">
        <v>216</v>
      </c>
      <c r="M399" s="5" t="s">
        <v>216</v>
      </c>
      <c r="N399" s="5" t="s">
        <v>216</v>
      </c>
      <c r="O399" s="5" t="s">
        <v>216</v>
      </c>
      <c r="P399" s="5" t="s">
        <v>216</v>
      </c>
      <c r="Q399" s="5" t="s">
        <v>216</v>
      </c>
      <c r="R399" s="5">
        <v>0.23</v>
      </c>
      <c r="S399" s="5">
        <v>0.23</v>
      </c>
      <c r="T399" s="5">
        <v>0.23</v>
      </c>
      <c r="U399" s="5">
        <v>0.23</v>
      </c>
      <c r="V399" s="5">
        <v>0.23</v>
      </c>
      <c r="W399" s="5">
        <v>0.23</v>
      </c>
      <c r="X399" s="5">
        <v>0.23</v>
      </c>
    </row>
    <row r="400" spans="1:24" ht="38.25" x14ac:dyDescent="0.25">
      <c r="A400" s="4" t="s">
        <v>26749</v>
      </c>
      <c r="B400" s="4" t="s">
        <v>26644</v>
      </c>
      <c r="C400" s="4" t="s">
        <v>2292</v>
      </c>
      <c r="D400" s="1" t="s">
        <v>2293</v>
      </c>
      <c r="E400" s="5" t="s">
        <v>216</v>
      </c>
      <c r="F400" s="5" t="s">
        <v>216</v>
      </c>
      <c r="G400" s="5" t="s">
        <v>216</v>
      </c>
      <c r="H400" s="5" t="s">
        <v>216</v>
      </c>
      <c r="I400" s="5">
        <v>0.21</v>
      </c>
      <c r="J400" s="5" t="s">
        <v>216</v>
      </c>
      <c r="K400" s="5" t="s">
        <v>216</v>
      </c>
      <c r="L400" s="5" t="s">
        <v>216</v>
      </c>
      <c r="M400" s="5" t="s">
        <v>216</v>
      </c>
      <c r="N400" s="5" t="s">
        <v>216</v>
      </c>
      <c r="O400" s="5" t="s">
        <v>216</v>
      </c>
      <c r="P400" s="5" t="s">
        <v>216</v>
      </c>
      <c r="Q400" s="5" t="s">
        <v>216</v>
      </c>
      <c r="R400" s="5">
        <v>0.23</v>
      </c>
      <c r="S400" s="5">
        <v>0.23</v>
      </c>
      <c r="T400" s="5">
        <v>0.23</v>
      </c>
      <c r="U400" s="5">
        <v>0.23</v>
      </c>
      <c r="V400" s="5">
        <v>0.23</v>
      </c>
      <c r="W400" s="5">
        <v>0.23</v>
      </c>
      <c r="X400" s="5">
        <v>0.23</v>
      </c>
    </row>
    <row r="401" spans="1:24" ht="38.25" x14ac:dyDescent="0.25">
      <c r="A401" s="4" t="s">
        <v>26750</v>
      </c>
      <c r="B401" s="4" t="s">
        <v>26644</v>
      </c>
      <c r="C401" s="4" t="s">
        <v>2295</v>
      </c>
      <c r="D401" s="1" t="s">
        <v>2296</v>
      </c>
      <c r="E401" s="5" t="s">
        <v>216</v>
      </c>
      <c r="F401" s="5" t="s">
        <v>216</v>
      </c>
      <c r="G401" s="5" t="s">
        <v>216</v>
      </c>
      <c r="H401" s="5" t="s">
        <v>216</v>
      </c>
      <c r="I401" s="5">
        <v>0.21</v>
      </c>
      <c r="J401" s="5" t="s">
        <v>216</v>
      </c>
      <c r="K401" s="5" t="s">
        <v>216</v>
      </c>
      <c r="L401" s="5" t="s">
        <v>216</v>
      </c>
      <c r="M401" s="5" t="s">
        <v>216</v>
      </c>
      <c r="N401" s="5" t="s">
        <v>216</v>
      </c>
      <c r="O401" s="5" t="s">
        <v>216</v>
      </c>
      <c r="P401" s="5" t="s">
        <v>216</v>
      </c>
      <c r="Q401" s="5" t="s">
        <v>216</v>
      </c>
      <c r="R401" s="5">
        <v>0.23</v>
      </c>
      <c r="S401" s="5">
        <v>0.23</v>
      </c>
      <c r="T401" s="5">
        <v>0.23</v>
      </c>
      <c r="U401" s="5">
        <v>0.23</v>
      </c>
      <c r="V401" s="5">
        <v>0.23</v>
      </c>
      <c r="W401" s="5">
        <v>0.23</v>
      </c>
      <c r="X401" s="5">
        <v>0.23</v>
      </c>
    </row>
    <row r="402" spans="1:24" ht="38.25" x14ac:dyDescent="0.25">
      <c r="A402" s="4" t="s">
        <v>26751</v>
      </c>
      <c r="B402" s="4" t="s">
        <v>26644</v>
      </c>
      <c r="C402" s="4" t="s">
        <v>2298</v>
      </c>
      <c r="D402" s="1" t="s">
        <v>2299</v>
      </c>
      <c r="E402" s="5" t="s">
        <v>216</v>
      </c>
      <c r="F402" s="5" t="s">
        <v>216</v>
      </c>
      <c r="G402" s="5" t="s">
        <v>216</v>
      </c>
      <c r="H402" s="5" t="s">
        <v>216</v>
      </c>
      <c r="I402" s="5">
        <v>0.21</v>
      </c>
      <c r="J402" s="5" t="s">
        <v>216</v>
      </c>
      <c r="K402" s="5" t="s">
        <v>216</v>
      </c>
      <c r="L402" s="5" t="s">
        <v>216</v>
      </c>
      <c r="M402" s="5" t="s">
        <v>216</v>
      </c>
      <c r="N402" s="5" t="s">
        <v>216</v>
      </c>
      <c r="O402" s="5" t="s">
        <v>216</v>
      </c>
      <c r="P402" s="5" t="s">
        <v>216</v>
      </c>
      <c r="Q402" s="5" t="s">
        <v>216</v>
      </c>
      <c r="R402" s="5">
        <v>0.23</v>
      </c>
      <c r="S402" s="5">
        <v>0.23</v>
      </c>
      <c r="T402" s="5">
        <v>0.23</v>
      </c>
      <c r="U402" s="5">
        <v>0.23</v>
      </c>
      <c r="V402" s="5">
        <v>0.23</v>
      </c>
      <c r="W402" s="5">
        <v>0.23</v>
      </c>
      <c r="X402" s="5">
        <v>0.23</v>
      </c>
    </row>
    <row r="403" spans="1:24" ht="38.25" x14ac:dyDescent="0.25">
      <c r="A403" s="4" t="s">
        <v>26752</v>
      </c>
      <c r="B403" s="4" t="s">
        <v>26644</v>
      </c>
      <c r="C403" s="4" t="s">
        <v>2301</v>
      </c>
      <c r="D403" s="1" t="s">
        <v>9262</v>
      </c>
      <c r="E403" s="5" t="s">
        <v>216</v>
      </c>
      <c r="F403" s="5" t="s">
        <v>216</v>
      </c>
      <c r="G403" s="5" t="s">
        <v>216</v>
      </c>
      <c r="H403" s="5" t="s">
        <v>216</v>
      </c>
      <c r="I403" s="5">
        <v>0.21</v>
      </c>
      <c r="J403" s="5" t="s">
        <v>216</v>
      </c>
      <c r="K403" s="5" t="s">
        <v>216</v>
      </c>
      <c r="L403" s="5" t="s">
        <v>216</v>
      </c>
      <c r="M403" s="5" t="s">
        <v>216</v>
      </c>
      <c r="N403" s="5" t="s">
        <v>216</v>
      </c>
      <c r="O403" s="5" t="s">
        <v>216</v>
      </c>
      <c r="P403" s="5" t="s">
        <v>216</v>
      </c>
      <c r="Q403" s="5" t="s">
        <v>216</v>
      </c>
      <c r="R403" s="5">
        <v>0.23</v>
      </c>
      <c r="S403" s="5">
        <v>0.23</v>
      </c>
      <c r="T403" s="5">
        <v>0.23</v>
      </c>
      <c r="U403" s="5">
        <v>0.23</v>
      </c>
      <c r="V403" s="5">
        <v>0.23</v>
      </c>
      <c r="W403" s="5">
        <v>0.23</v>
      </c>
      <c r="X403" s="5">
        <v>0.23</v>
      </c>
    </row>
    <row r="404" spans="1:24" ht="38.25" x14ac:dyDescent="0.25">
      <c r="A404" s="4" t="s">
        <v>26753</v>
      </c>
      <c r="B404" s="4" t="s">
        <v>26644</v>
      </c>
      <c r="C404" s="4" t="s">
        <v>9264</v>
      </c>
      <c r="D404" s="1" t="s">
        <v>9265</v>
      </c>
      <c r="E404" s="5" t="s">
        <v>216</v>
      </c>
      <c r="F404" s="5" t="s">
        <v>216</v>
      </c>
      <c r="G404" s="5" t="s">
        <v>216</v>
      </c>
      <c r="H404" s="5" t="s">
        <v>216</v>
      </c>
      <c r="I404" s="5">
        <v>0.21</v>
      </c>
      <c r="J404" s="5" t="s">
        <v>216</v>
      </c>
      <c r="K404" s="5" t="s">
        <v>216</v>
      </c>
      <c r="L404" s="5" t="s">
        <v>216</v>
      </c>
      <c r="M404" s="5" t="s">
        <v>216</v>
      </c>
      <c r="N404" s="5" t="s">
        <v>216</v>
      </c>
      <c r="O404" s="5" t="s">
        <v>216</v>
      </c>
      <c r="P404" s="5" t="s">
        <v>216</v>
      </c>
      <c r="Q404" s="5" t="s">
        <v>216</v>
      </c>
      <c r="R404" s="5">
        <v>0.23</v>
      </c>
      <c r="S404" s="5">
        <v>0.23</v>
      </c>
      <c r="T404" s="5">
        <v>0.23</v>
      </c>
      <c r="U404" s="5">
        <v>0.23</v>
      </c>
      <c r="V404" s="5">
        <v>0.23</v>
      </c>
      <c r="W404" s="5">
        <v>0.23</v>
      </c>
      <c r="X404" s="5">
        <v>0.23</v>
      </c>
    </row>
    <row r="405" spans="1:24" ht="38.25" x14ac:dyDescent="0.25">
      <c r="A405" s="4" t="s">
        <v>26754</v>
      </c>
      <c r="B405" s="4" t="s">
        <v>26644</v>
      </c>
      <c r="C405" s="4" t="s">
        <v>2304</v>
      </c>
      <c r="D405" s="1" t="s">
        <v>2305</v>
      </c>
      <c r="E405" s="5" t="s">
        <v>216</v>
      </c>
      <c r="F405" s="5" t="s">
        <v>216</v>
      </c>
      <c r="G405" s="5" t="s">
        <v>216</v>
      </c>
      <c r="H405" s="5" t="s">
        <v>216</v>
      </c>
      <c r="I405" s="5">
        <v>0.21</v>
      </c>
      <c r="J405" s="5" t="s">
        <v>216</v>
      </c>
      <c r="K405" s="5" t="s">
        <v>216</v>
      </c>
      <c r="L405" s="5" t="s">
        <v>216</v>
      </c>
      <c r="M405" s="5" t="s">
        <v>216</v>
      </c>
      <c r="N405" s="5" t="s">
        <v>216</v>
      </c>
      <c r="O405" s="5" t="s">
        <v>216</v>
      </c>
      <c r="P405" s="5" t="s">
        <v>216</v>
      </c>
      <c r="Q405" s="5" t="s">
        <v>216</v>
      </c>
      <c r="R405" s="5">
        <v>0.23</v>
      </c>
      <c r="S405" s="5">
        <v>0.23</v>
      </c>
      <c r="T405" s="5">
        <v>0.23</v>
      </c>
      <c r="U405" s="5">
        <v>0.23</v>
      </c>
      <c r="V405" s="5">
        <v>0.23</v>
      </c>
      <c r="W405" s="5">
        <v>0.23</v>
      </c>
      <c r="X405" s="5">
        <v>0.23</v>
      </c>
    </row>
    <row r="406" spans="1:24" ht="38.25" x14ac:dyDescent="0.25">
      <c r="A406" s="4" t="s">
        <v>26755</v>
      </c>
      <c r="B406" s="4" t="s">
        <v>26644</v>
      </c>
      <c r="C406" s="4" t="s">
        <v>2307</v>
      </c>
      <c r="D406" s="1" t="s">
        <v>2308</v>
      </c>
      <c r="E406" s="5" t="s">
        <v>216</v>
      </c>
      <c r="F406" s="5" t="s">
        <v>216</v>
      </c>
      <c r="G406" s="5" t="s">
        <v>216</v>
      </c>
      <c r="H406" s="5" t="s">
        <v>216</v>
      </c>
      <c r="I406" s="5">
        <v>0.14000000000000001</v>
      </c>
      <c r="J406" s="5" t="s">
        <v>216</v>
      </c>
      <c r="K406" s="5" t="s">
        <v>216</v>
      </c>
      <c r="L406" s="5" t="s">
        <v>216</v>
      </c>
      <c r="M406" s="5" t="s">
        <v>216</v>
      </c>
      <c r="N406" s="5" t="s">
        <v>216</v>
      </c>
      <c r="O406" s="5" t="s">
        <v>216</v>
      </c>
      <c r="P406" s="5" t="s">
        <v>216</v>
      </c>
      <c r="Q406" s="5" t="s">
        <v>216</v>
      </c>
      <c r="R406" s="5">
        <v>0.14000000000000001</v>
      </c>
      <c r="S406" s="5">
        <v>0.14000000000000001</v>
      </c>
      <c r="T406" s="5">
        <v>0.14000000000000001</v>
      </c>
      <c r="U406" s="5">
        <v>0.14000000000000001</v>
      </c>
      <c r="V406" s="5">
        <v>0.14000000000000001</v>
      </c>
      <c r="W406" s="5">
        <v>0.14000000000000001</v>
      </c>
      <c r="X406" s="5">
        <v>0.14000000000000001</v>
      </c>
    </row>
    <row r="407" spans="1:24" ht="38.25" x14ac:dyDescent="0.25">
      <c r="A407" s="4" t="s">
        <v>26756</v>
      </c>
      <c r="B407" s="4" t="s">
        <v>26644</v>
      </c>
      <c r="C407" s="4" t="s">
        <v>2310</v>
      </c>
      <c r="D407" s="1" t="s">
        <v>9269</v>
      </c>
      <c r="E407" s="5" t="s">
        <v>216</v>
      </c>
      <c r="F407" s="5" t="s">
        <v>216</v>
      </c>
      <c r="G407" s="5" t="s">
        <v>216</v>
      </c>
      <c r="H407" s="5" t="s">
        <v>216</v>
      </c>
      <c r="I407" s="5">
        <v>0.21</v>
      </c>
      <c r="J407" s="5" t="s">
        <v>216</v>
      </c>
      <c r="K407" s="5" t="s">
        <v>216</v>
      </c>
      <c r="L407" s="5" t="s">
        <v>216</v>
      </c>
      <c r="M407" s="5" t="s">
        <v>216</v>
      </c>
      <c r="N407" s="5" t="s">
        <v>216</v>
      </c>
      <c r="O407" s="5" t="s">
        <v>216</v>
      </c>
      <c r="P407" s="5" t="s">
        <v>216</v>
      </c>
      <c r="Q407" s="5" t="s">
        <v>216</v>
      </c>
      <c r="R407" s="5">
        <v>0.23</v>
      </c>
      <c r="S407" s="5">
        <v>0.23</v>
      </c>
      <c r="T407" s="5">
        <v>0.23</v>
      </c>
      <c r="U407" s="5">
        <v>0.23</v>
      </c>
      <c r="V407" s="5">
        <v>0.23</v>
      </c>
      <c r="W407" s="5">
        <v>0.23</v>
      </c>
      <c r="X407" s="5">
        <v>0.23</v>
      </c>
    </row>
    <row r="408" spans="1:24" ht="38.25" x14ac:dyDescent="0.25">
      <c r="A408" s="4" t="s">
        <v>26757</v>
      </c>
      <c r="B408" s="4" t="s">
        <v>26644</v>
      </c>
      <c r="C408" s="4" t="s">
        <v>2313</v>
      </c>
      <c r="D408" s="1" t="s">
        <v>9271</v>
      </c>
      <c r="E408" s="5" t="s">
        <v>216</v>
      </c>
      <c r="F408" s="5" t="s">
        <v>216</v>
      </c>
      <c r="G408" s="5" t="s">
        <v>216</v>
      </c>
      <c r="H408" s="5" t="s">
        <v>216</v>
      </c>
      <c r="I408" s="5">
        <v>0.21</v>
      </c>
      <c r="J408" s="5" t="s">
        <v>216</v>
      </c>
      <c r="K408" s="5" t="s">
        <v>216</v>
      </c>
      <c r="L408" s="5" t="s">
        <v>216</v>
      </c>
      <c r="M408" s="5" t="s">
        <v>216</v>
      </c>
      <c r="N408" s="5" t="s">
        <v>216</v>
      </c>
      <c r="O408" s="5" t="s">
        <v>216</v>
      </c>
      <c r="P408" s="5" t="s">
        <v>216</v>
      </c>
      <c r="Q408" s="5" t="s">
        <v>216</v>
      </c>
      <c r="R408" s="5">
        <v>0.23</v>
      </c>
      <c r="S408" s="5">
        <v>0.23</v>
      </c>
      <c r="T408" s="5">
        <v>0.23</v>
      </c>
      <c r="U408" s="5">
        <v>0.23</v>
      </c>
      <c r="V408" s="5">
        <v>0.23</v>
      </c>
      <c r="W408" s="5">
        <v>0.23</v>
      </c>
      <c r="X408" s="5">
        <v>0.23</v>
      </c>
    </row>
    <row r="409" spans="1:24" ht="38.25" x14ac:dyDescent="0.25">
      <c r="A409" s="4" t="s">
        <v>26758</v>
      </c>
      <c r="B409" s="4" t="s">
        <v>26644</v>
      </c>
      <c r="C409" s="4" t="s">
        <v>9273</v>
      </c>
      <c r="D409" s="1" t="s">
        <v>9274</v>
      </c>
      <c r="E409" s="5" t="s">
        <v>216</v>
      </c>
      <c r="F409" s="5" t="s">
        <v>216</v>
      </c>
      <c r="G409" s="5" t="s">
        <v>216</v>
      </c>
      <c r="H409" s="5" t="s">
        <v>216</v>
      </c>
      <c r="I409" s="5">
        <v>0.21</v>
      </c>
      <c r="J409" s="5" t="s">
        <v>216</v>
      </c>
      <c r="K409" s="5" t="s">
        <v>216</v>
      </c>
      <c r="L409" s="5" t="s">
        <v>216</v>
      </c>
      <c r="M409" s="5" t="s">
        <v>216</v>
      </c>
      <c r="N409" s="5" t="s">
        <v>216</v>
      </c>
      <c r="O409" s="5" t="s">
        <v>216</v>
      </c>
      <c r="P409" s="5" t="s">
        <v>216</v>
      </c>
      <c r="Q409" s="5" t="s">
        <v>216</v>
      </c>
      <c r="R409" s="5">
        <v>0.23</v>
      </c>
      <c r="S409" s="5">
        <v>0.23</v>
      </c>
      <c r="T409" s="5">
        <v>0.23</v>
      </c>
      <c r="U409" s="5">
        <v>0.23</v>
      </c>
      <c r="V409" s="5">
        <v>0.23</v>
      </c>
      <c r="W409" s="5">
        <v>0.23</v>
      </c>
      <c r="X409" s="5">
        <v>0.23</v>
      </c>
    </row>
    <row r="410" spans="1:24" ht="38.25" x14ac:dyDescent="0.25">
      <c r="A410" s="4" t="s">
        <v>26759</v>
      </c>
      <c r="B410" s="4" t="s">
        <v>26644</v>
      </c>
      <c r="C410" s="4" t="s">
        <v>9276</v>
      </c>
      <c r="D410" s="1" t="s">
        <v>9277</v>
      </c>
      <c r="E410" s="5" t="s">
        <v>216</v>
      </c>
      <c r="F410" s="5" t="s">
        <v>216</v>
      </c>
      <c r="G410" s="5" t="s">
        <v>216</v>
      </c>
      <c r="H410" s="5" t="s">
        <v>216</v>
      </c>
      <c r="I410" s="5">
        <v>0.14000000000000001</v>
      </c>
      <c r="J410" s="5" t="s">
        <v>216</v>
      </c>
      <c r="K410" s="5" t="s">
        <v>216</v>
      </c>
      <c r="L410" s="5" t="s">
        <v>216</v>
      </c>
      <c r="M410" s="5" t="s">
        <v>216</v>
      </c>
      <c r="N410" s="5" t="s">
        <v>216</v>
      </c>
      <c r="O410" s="5" t="s">
        <v>216</v>
      </c>
      <c r="P410" s="5" t="s">
        <v>216</v>
      </c>
      <c r="Q410" s="5" t="s">
        <v>216</v>
      </c>
      <c r="R410" s="5">
        <v>0.14000000000000001</v>
      </c>
      <c r="S410" s="5">
        <v>0.14000000000000001</v>
      </c>
      <c r="T410" s="5">
        <v>0.14000000000000001</v>
      </c>
      <c r="U410" s="5">
        <v>0.14000000000000001</v>
      </c>
      <c r="V410" s="5">
        <v>0.14000000000000001</v>
      </c>
      <c r="W410" s="5">
        <v>0.14000000000000001</v>
      </c>
      <c r="X410" s="5">
        <v>0.14000000000000001</v>
      </c>
    </row>
    <row r="411" spans="1:24" ht="38.25" x14ac:dyDescent="0.25">
      <c r="A411" s="4" t="s">
        <v>26760</v>
      </c>
      <c r="B411" s="4" t="s">
        <v>26644</v>
      </c>
      <c r="C411" s="4" t="s">
        <v>2316</v>
      </c>
      <c r="D411" s="1" t="s">
        <v>9279</v>
      </c>
      <c r="E411" s="5" t="s">
        <v>216</v>
      </c>
      <c r="F411" s="5" t="s">
        <v>216</v>
      </c>
      <c r="G411" s="5" t="s">
        <v>216</v>
      </c>
      <c r="H411" s="5" t="s">
        <v>216</v>
      </c>
      <c r="I411" s="5">
        <v>0.21</v>
      </c>
      <c r="J411" s="5" t="s">
        <v>216</v>
      </c>
      <c r="K411" s="5" t="s">
        <v>216</v>
      </c>
      <c r="L411" s="5" t="s">
        <v>216</v>
      </c>
      <c r="M411" s="5" t="s">
        <v>216</v>
      </c>
      <c r="N411" s="5" t="s">
        <v>216</v>
      </c>
      <c r="O411" s="5" t="s">
        <v>216</v>
      </c>
      <c r="P411" s="5" t="s">
        <v>216</v>
      </c>
      <c r="Q411" s="5" t="s">
        <v>216</v>
      </c>
      <c r="R411" s="5">
        <v>0.23</v>
      </c>
      <c r="S411" s="5">
        <v>0.23</v>
      </c>
      <c r="T411" s="5">
        <v>0.23</v>
      </c>
      <c r="U411" s="5">
        <v>0.23</v>
      </c>
      <c r="V411" s="5">
        <v>0.23</v>
      </c>
      <c r="W411" s="5">
        <v>0.23</v>
      </c>
      <c r="X411" s="5">
        <v>0.23</v>
      </c>
    </row>
    <row r="412" spans="1:24" ht="38.25" x14ac:dyDescent="0.25">
      <c r="A412" s="4" t="s">
        <v>26761</v>
      </c>
      <c r="B412" s="4" t="s">
        <v>26644</v>
      </c>
      <c r="C412" s="4" t="s">
        <v>2322</v>
      </c>
      <c r="D412" s="1" t="s">
        <v>9281</v>
      </c>
      <c r="E412" s="5" t="s">
        <v>216</v>
      </c>
      <c r="F412" s="5" t="s">
        <v>216</v>
      </c>
      <c r="G412" s="5" t="s">
        <v>216</v>
      </c>
      <c r="H412" s="5" t="s">
        <v>216</v>
      </c>
      <c r="I412" s="5">
        <v>0.21</v>
      </c>
      <c r="J412" s="5" t="s">
        <v>216</v>
      </c>
      <c r="K412" s="5" t="s">
        <v>216</v>
      </c>
      <c r="L412" s="5" t="s">
        <v>216</v>
      </c>
      <c r="M412" s="5" t="s">
        <v>216</v>
      </c>
      <c r="N412" s="5" t="s">
        <v>216</v>
      </c>
      <c r="O412" s="5" t="s">
        <v>216</v>
      </c>
      <c r="P412" s="5" t="s">
        <v>216</v>
      </c>
      <c r="Q412" s="5" t="s">
        <v>216</v>
      </c>
      <c r="R412" s="5">
        <v>0.23</v>
      </c>
      <c r="S412" s="5">
        <v>0.23</v>
      </c>
      <c r="T412" s="5">
        <v>0.23</v>
      </c>
      <c r="U412" s="5">
        <v>0.23</v>
      </c>
      <c r="V412" s="5">
        <v>0.23</v>
      </c>
      <c r="W412" s="5">
        <v>0.23</v>
      </c>
      <c r="X412" s="5">
        <v>0.23</v>
      </c>
    </row>
    <row r="413" spans="1:24" ht="38.25" x14ac:dyDescent="0.25">
      <c r="A413" s="4" t="s">
        <v>26762</v>
      </c>
      <c r="B413" s="4" t="s">
        <v>26644</v>
      </c>
      <c r="C413" s="4" t="s">
        <v>2328</v>
      </c>
      <c r="D413" s="1" t="s">
        <v>2329</v>
      </c>
      <c r="E413" s="5" t="s">
        <v>216</v>
      </c>
      <c r="F413" s="5" t="s">
        <v>216</v>
      </c>
      <c r="G413" s="5" t="s">
        <v>216</v>
      </c>
      <c r="H413" s="5" t="s">
        <v>216</v>
      </c>
      <c r="I413" s="5">
        <v>0.21</v>
      </c>
      <c r="J413" s="5" t="s">
        <v>216</v>
      </c>
      <c r="K413" s="5" t="s">
        <v>216</v>
      </c>
      <c r="L413" s="5" t="s">
        <v>216</v>
      </c>
      <c r="M413" s="5" t="s">
        <v>216</v>
      </c>
      <c r="N413" s="5" t="s">
        <v>216</v>
      </c>
      <c r="O413" s="5" t="s">
        <v>216</v>
      </c>
      <c r="P413" s="5" t="s">
        <v>216</v>
      </c>
      <c r="Q413" s="5" t="s">
        <v>216</v>
      </c>
      <c r="R413" s="5">
        <v>0.23</v>
      </c>
      <c r="S413" s="5">
        <v>0.23</v>
      </c>
      <c r="T413" s="5">
        <v>0.23</v>
      </c>
      <c r="U413" s="5">
        <v>0.23</v>
      </c>
      <c r="V413" s="5">
        <v>0.23</v>
      </c>
      <c r="W413" s="5">
        <v>0.23</v>
      </c>
      <c r="X413" s="5">
        <v>0.23</v>
      </c>
    </row>
    <row r="414" spans="1:24" ht="38.25" x14ac:dyDescent="0.25">
      <c r="A414" s="4" t="s">
        <v>26763</v>
      </c>
      <c r="B414" s="4" t="s">
        <v>26644</v>
      </c>
      <c r="C414" s="4" t="s">
        <v>2331</v>
      </c>
      <c r="D414" s="1" t="s">
        <v>2332</v>
      </c>
      <c r="E414" s="5" t="s">
        <v>216</v>
      </c>
      <c r="F414" s="5" t="s">
        <v>216</v>
      </c>
      <c r="G414" s="5" t="s">
        <v>216</v>
      </c>
      <c r="H414" s="5" t="s">
        <v>216</v>
      </c>
      <c r="I414" s="5">
        <v>0.21</v>
      </c>
      <c r="J414" s="5" t="s">
        <v>216</v>
      </c>
      <c r="K414" s="5" t="s">
        <v>216</v>
      </c>
      <c r="L414" s="5" t="s">
        <v>216</v>
      </c>
      <c r="M414" s="5" t="s">
        <v>216</v>
      </c>
      <c r="N414" s="5" t="s">
        <v>216</v>
      </c>
      <c r="O414" s="5" t="s">
        <v>216</v>
      </c>
      <c r="P414" s="5" t="s">
        <v>216</v>
      </c>
      <c r="Q414" s="5" t="s">
        <v>216</v>
      </c>
      <c r="R414" s="5">
        <v>0.23</v>
      </c>
      <c r="S414" s="5">
        <v>0.23</v>
      </c>
      <c r="T414" s="5">
        <v>0.23</v>
      </c>
      <c r="U414" s="5">
        <v>0.23</v>
      </c>
      <c r="V414" s="5">
        <v>0.23</v>
      </c>
      <c r="W414" s="5">
        <v>0.23</v>
      </c>
      <c r="X414" s="5">
        <v>0.23</v>
      </c>
    </row>
    <row r="415" spans="1:24" ht="38.25" x14ac:dyDescent="0.25">
      <c r="A415" s="4" t="s">
        <v>26764</v>
      </c>
      <c r="B415" s="4" t="s">
        <v>26644</v>
      </c>
      <c r="C415" s="4" t="s">
        <v>2334</v>
      </c>
      <c r="D415" s="1" t="s">
        <v>2335</v>
      </c>
      <c r="E415" s="5" t="s">
        <v>216</v>
      </c>
      <c r="F415" s="5" t="s">
        <v>216</v>
      </c>
      <c r="G415" s="5" t="s">
        <v>216</v>
      </c>
      <c r="H415" s="5" t="s">
        <v>216</v>
      </c>
      <c r="I415" s="5">
        <v>0.21</v>
      </c>
      <c r="J415" s="5" t="s">
        <v>216</v>
      </c>
      <c r="K415" s="5" t="s">
        <v>216</v>
      </c>
      <c r="L415" s="5" t="s">
        <v>216</v>
      </c>
      <c r="M415" s="5" t="s">
        <v>216</v>
      </c>
      <c r="N415" s="5" t="s">
        <v>216</v>
      </c>
      <c r="O415" s="5" t="s">
        <v>216</v>
      </c>
      <c r="P415" s="5" t="s">
        <v>216</v>
      </c>
      <c r="Q415" s="5" t="s">
        <v>216</v>
      </c>
      <c r="R415" s="5">
        <v>0.23</v>
      </c>
      <c r="S415" s="5">
        <v>0.23</v>
      </c>
      <c r="T415" s="5">
        <v>0.23</v>
      </c>
      <c r="U415" s="5">
        <v>0.23</v>
      </c>
      <c r="V415" s="5">
        <v>0.23</v>
      </c>
      <c r="W415" s="5">
        <v>0.23</v>
      </c>
      <c r="X415" s="5">
        <v>0.23</v>
      </c>
    </row>
    <row r="416" spans="1:24" ht="38.25" x14ac:dyDescent="0.25">
      <c r="A416" s="4" t="s">
        <v>26765</v>
      </c>
      <c r="B416" s="4" t="s">
        <v>26644</v>
      </c>
      <c r="C416" s="4" t="s">
        <v>2337</v>
      </c>
      <c r="D416" s="1" t="s">
        <v>9286</v>
      </c>
      <c r="E416" s="5" t="s">
        <v>216</v>
      </c>
      <c r="F416" s="5" t="s">
        <v>216</v>
      </c>
      <c r="G416" s="5" t="s">
        <v>216</v>
      </c>
      <c r="H416" s="5" t="s">
        <v>216</v>
      </c>
      <c r="I416" s="5">
        <v>0.14000000000000001</v>
      </c>
      <c r="J416" s="5" t="s">
        <v>216</v>
      </c>
      <c r="K416" s="5" t="s">
        <v>216</v>
      </c>
      <c r="L416" s="5" t="s">
        <v>216</v>
      </c>
      <c r="M416" s="5" t="s">
        <v>216</v>
      </c>
      <c r="N416" s="5" t="s">
        <v>216</v>
      </c>
      <c r="O416" s="5" t="s">
        <v>216</v>
      </c>
      <c r="P416" s="5" t="s">
        <v>216</v>
      </c>
      <c r="Q416" s="5" t="s">
        <v>216</v>
      </c>
      <c r="R416" s="5">
        <v>0.14000000000000001</v>
      </c>
      <c r="S416" s="5">
        <v>0.14000000000000001</v>
      </c>
      <c r="T416" s="5">
        <v>0.14000000000000001</v>
      </c>
      <c r="U416" s="5">
        <v>0.14000000000000001</v>
      </c>
      <c r="V416" s="5">
        <v>0.14000000000000001</v>
      </c>
      <c r="W416" s="5">
        <v>0.14000000000000001</v>
      </c>
      <c r="X416" s="5">
        <v>0.14000000000000001</v>
      </c>
    </row>
    <row r="417" spans="1:24" ht="25.5" x14ac:dyDescent="0.25">
      <c r="A417" s="4" t="s">
        <v>26766</v>
      </c>
      <c r="B417" s="4" t="s">
        <v>26644</v>
      </c>
      <c r="C417" s="4" t="s">
        <v>2340</v>
      </c>
      <c r="D417" s="1" t="s">
        <v>9288</v>
      </c>
      <c r="E417" s="5" t="s">
        <v>216</v>
      </c>
      <c r="F417" s="5" t="s">
        <v>216</v>
      </c>
      <c r="G417" s="5" t="s">
        <v>216</v>
      </c>
      <c r="H417" s="5" t="s">
        <v>216</v>
      </c>
      <c r="I417" s="5">
        <v>0</v>
      </c>
      <c r="J417" s="5" t="s">
        <v>216</v>
      </c>
      <c r="K417" s="5" t="s">
        <v>216</v>
      </c>
      <c r="L417" s="5" t="s">
        <v>216</v>
      </c>
      <c r="M417" s="5" t="s">
        <v>216</v>
      </c>
      <c r="N417" s="5" t="s">
        <v>216</v>
      </c>
      <c r="O417" s="5" t="s">
        <v>216</v>
      </c>
      <c r="P417" s="5" t="s">
        <v>216</v>
      </c>
      <c r="Q417" s="5" t="s">
        <v>216</v>
      </c>
      <c r="R417" s="5">
        <v>0</v>
      </c>
      <c r="S417" s="5">
        <v>0</v>
      </c>
      <c r="T417" s="5">
        <v>0</v>
      </c>
      <c r="U417" s="5">
        <v>0</v>
      </c>
      <c r="V417" s="5">
        <v>0</v>
      </c>
      <c r="W417" s="5">
        <v>0</v>
      </c>
      <c r="X417" s="5">
        <v>0</v>
      </c>
    </row>
    <row r="418" spans="1:24" ht="25.5" x14ac:dyDescent="0.25">
      <c r="A418" s="4" t="s">
        <v>26767</v>
      </c>
      <c r="B418" s="4" t="s">
        <v>26644</v>
      </c>
      <c r="C418" s="4" t="s">
        <v>2346</v>
      </c>
      <c r="D418" s="1" t="s">
        <v>9290</v>
      </c>
      <c r="E418" s="5" t="s">
        <v>216</v>
      </c>
      <c r="F418" s="5" t="s">
        <v>216</v>
      </c>
      <c r="G418" s="5" t="s">
        <v>216</v>
      </c>
      <c r="H418" s="5" t="s">
        <v>216</v>
      </c>
      <c r="I418" s="5">
        <v>0.21</v>
      </c>
      <c r="J418" s="5" t="s">
        <v>216</v>
      </c>
      <c r="K418" s="5" t="s">
        <v>216</v>
      </c>
      <c r="L418" s="5" t="s">
        <v>216</v>
      </c>
      <c r="M418" s="5" t="s">
        <v>216</v>
      </c>
      <c r="N418" s="5" t="s">
        <v>216</v>
      </c>
      <c r="O418" s="5" t="s">
        <v>216</v>
      </c>
      <c r="P418" s="5" t="s">
        <v>216</v>
      </c>
      <c r="Q418" s="5" t="s">
        <v>216</v>
      </c>
      <c r="R418" s="5">
        <v>0.23</v>
      </c>
      <c r="S418" s="5">
        <v>0.23</v>
      </c>
      <c r="T418" s="5">
        <v>0.23</v>
      </c>
      <c r="U418" s="5">
        <v>0.23</v>
      </c>
      <c r="V418" s="5">
        <v>0.23</v>
      </c>
      <c r="W418" s="5">
        <v>0.23</v>
      </c>
      <c r="X418" s="5">
        <v>0.23</v>
      </c>
    </row>
    <row r="419" spans="1:24" ht="25.5" x14ac:dyDescent="0.25">
      <c r="A419" s="4" t="s">
        <v>26768</v>
      </c>
      <c r="B419" s="4" t="s">
        <v>26644</v>
      </c>
      <c r="C419" s="4" t="s">
        <v>2349</v>
      </c>
      <c r="D419" s="1" t="s">
        <v>9292</v>
      </c>
      <c r="E419" s="5" t="s">
        <v>216</v>
      </c>
      <c r="F419" s="5" t="s">
        <v>216</v>
      </c>
      <c r="G419" s="5" t="s">
        <v>216</v>
      </c>
      <c r="H419" s="5" t="s">
        <v>216</v>
      </c>
      <c r="I419" s="5">
        <v>0</v>
      </c>
      <c r="J419" s="5" t="s">
        <v>216</v>
      </c>
      <c r="K419" s="5" t="s">
        <v>216</v>
      </c>
      <c r="L419" s="5" t="s">
        <v>216</v>
      </c>
      <c r="M419" s="5" t="s">
        <v>216</v>
      </c>
      <c r="N419" s="5" t="s">
        <v>216</v>
      </c>
      <c r="O419" s="5" t="s">
        <v>216</v>
      </c>
      <c r="P419" s="5" t="s">
        <v>216</v>
      </c>
      <c r="Q419" s="5" t="s">
        <v>216</v>
      </c>
      <c r="R419" s="5">
        <v>0</v>
      </c>
      <c r="S419" s="5">
        <v>0</v>
      </c>
      <c r="T419" s="5">
        <v>0</v>
      </c>
      <c r="U419" s="5">
        <v>0</v>
      </c>
      <c r="V419" s="5">
        <v>0</v>
      </c>
      <c r="W419" s="5">
        <v>0</v>
      </c>
      <c r="X419" s="5">
        <v>0</v>
      </c>
    </row>
    <row r="420" spans="1:24" x14ac:dyDescent="0.25">
      <c r="A420" s="4" t="s">
        <v>26769</v>
      </c>
      <c r="B420" s="4" t="s">
        <v>26644</v>
      </c>
      <c r="C420" s="4" t="s">
        <v>2361</v>
      </c>
      <c r="D420" s="1" t="s">
        <v>2362</v>
      </c>
      <c r="E420" s="5" t="s">
        <v>216</v>
      </c>
      <c r="F420" s="5" t="s">
        <v>216</v>
      </c>
      <c r="G420" s="5" t="s">
        <v>216</v>
      </c>
      <c r="H420" s="5" t="s">
        <v>216</v>
      </c>
      <c r="I420" s="5">
        <v>0</v>
      </c>
      <c r="J420" s="5" t="s">
        <v>216</v>
      </c>
      <c r="K420" s="5" t="s">
        <v>216</v>
      </c>
      <c r="L420" s="5" t="s">
        <v>216</v>
      </c>
      <c r="M420" s="5" t="s">
        <v>216</v>
      </c>
      <c r="N420" s="5" t="s">
        <v>216</v>
      </c>
      <c r="O420" s="5" t="s">
        <v>216</v>
      </c>
      <c r="P420" s="5" t="s">
        <v>216</v>
      </c>
      <c r="Q420" s="5" t="s">
        <v>216</v>
      </c>
      <c r="R420" s="5">
        <v>0</v>
      </c>
      <c r="S420" s="5">
        <v>0</v>
      </c>
      <c r="T420" s="5">
        <v>0</v>
      </c>
      <c r="U420" s="5">
        <v>0</v>
      </c>
      <c r="V420" s="5">
        <v>0</v>
      </c>
      <c r="W420" s="5">
        <v>0</v>
      </c>
      <c r="X420" s="5">
        <v>0</v>
      </c>
    </row>
    <row r="421" spans="1:24" x14ac:dyDescent="0.25">
      <c r="A421" s="4" t="s">
        <v>26770</v>
      </c>
      <c r="B421" s="4" t="s">
        <v>26644</v>
      </c>
      <c r="C421" s="4" t="s">
        <v>2367</v>
      </c>
      <c r="D421" s="1" t="s">
        <v>2368</v>
      </c>
      <c r="E421" s="5" t="s">
        <v>216</v>
      </c>
      <c r="F421" s="5" t="s">
        <v>216</v>
      </c>
      <c r="G421" s="5" t="s">
        <v>216</v>
      </c>
      <c r="H421" s="5" t="s">
        <v>216</v>
      </c>
      <c r="I421" s="5">
        <v>0</v>
      </c>
      <c r="J421" s="5" t="s">
        <v>216</v>
      </c>
      <c r="K421" s="5" t="s">
        <v>216</v>
      </c>
      <c r="L421" s="5" t="s">
        <v>216</v>
      </c>
      <c r="M421" s="5" t="s">
        <v>216</v>
      </c>
      <c r="N421" s="5" t="s">
        <v>216</v>
      </c>
      <c r="O421" s="5" t="s">
        <v>216</v>
      </c>
      <c r="P421" s="5" t="s">
        <v>216</v>
      </c>
      <c r="Q421" s="5" t="s">
        <v>216</v>
      </c>
      <c r="R421" s="5">
        <v>0</v>
      </c>
      <c r="S421" s="5">
        <v>0</v>
      </c>
      <c r="T421" s="5">
        <v>0</v>
      </c>
      <c r="U421" s="5">
        <v>0</v>
      </c>
      <c r="V421" s="5">
        <v>0</v>
      </c>
      <c r="W421" s="5">
        <v>0</v>
      </c>
      <c r="X421" s="5">
        <v>0</v>
      </c>
    </row>
    <row r="422" spans="1:24" ht="25.5" x14ac:dyDescent="0.25">
      <c r="A422" s="4" t="s">
        <v>26771</v>
      </c>
      <c r="B422" s="4" t="s">
        <v>26644</v>
      </c>
      <c r="C422" s="4" t="s">
        <v>2370</v>
      </c>
      <c r="D422" s="1" t="s">
        <v>2371</v>
      </c>
      <c r="E422" s="5" t="s">
        <v>216</v>
      </c>
      <c r="F422" s="5" t="s">
        <v>216</v>
      </c>
      <c r="G422" s="5" t="s">
        <v>216</v>
      </c>
      <c r="H422" s="5" t="s">
        <v>216</v>
      </c>
      <c r="I422" s="5">
        <v>0</v>
      </c>
      <c r="J422" s="5" t="s">
        <v>216</v>
      </c>
      <c r="K422" s="5" t="s">
        <v>216</v>
      </c>
      <c r="L422" s="5" t="s">
        <v>216</v>
      </c>
      <c r="M422" s="5" t="s">
        <v>216</v>
      </c>
      <c r="N422" s="5" t="s">
        <v>216</v>
      </c>
      <c r="O422" s="5" t="s">
        <v>216</v>
      </c>
      <c r="P422" s="5" t="s">
        <v>216</v>
      </c>
      <c r="Q422" s="5" t="s">
        <v>216</v>
      </c>
      <c r="R422" s="5">
        <v>0</v>
      </c>
      <c r="S422" s="5">
        <v>0</v>
      </c>
      <c r="T422" s="5">
        <v>0</v>
      </c>
      <c r="U422" s="5">
        <v>0</v>
      </c>
      <c r="V422" s="5">
        <v>0</v>
      </c>
      <c r="W422" s="5">
        <v>0</v>
      </c>
      <c r="X422" s="5">
        <v>0</v>
      </c>
    </row>
    <row r="423" spans="1:24" ht="25.5" x14ac:dyDescent="0.25">
      <c r="A423" s="4" t="s">
        <v>26772</v>
      </c>
      <c r="B423" s="4" t="s">
        <v>26644</v>
      </c>
      <c r="C423" s="4" t="s">
        <v>2373</v>
      </c>
      <c r="D423" s="1" t="s">
        <v>9297</v>
      </c>
      <c r="E423" s="5" t="s">
        <v>216</v>
      </c>
      <c r="F423" s="5" t="s">
        <v>216</v>
      </c>
      <c r="G423" s="5" t="s">
        <v>216</v>
      </c>
      <c r="H423" s="5" t="s">
        <v>216</v>
      </c>
      <c r="I423" s="5">
        <v>0</v>
      </c>
      <c r="J423" s="5" t="s">
        <v>216</v>
      </c>
      <c r="K423" s="5" t="s">
        <v>216</v>
      </c>
      <c r="L423" s="5" t="s">
        <v>216</v>
      </c>
      <c r="M423" s="5" t="s">
        <v>216</v>
      </c>
      <c r="N423" s="5" t="s">
        <v>216</v>
      </c>
      <c r="O423" s="5" t="s">
        <v>216</v>
      </c>
      <c r="P423" s="5" t="s">
        <v>216</v>
      </c>
      <c r="Q423" s="5" t="s">
        <v>216</v>
      </c>
      <c r="R423" s="5">
        <v>0</v>
      </c>
      <c r="S423" s="5">
        <v>0</v>
      </c>
      <c r="T423" s="5">
        <v>0</v>
      </c>
      <c r="U423" s="5">
        <v>0</v>
      </c>
      <c r="V423" s="5">
        <v>0</v>
      </c>
      <c r="W423" s="5">
        <v>0</v>
      </c>
      <c r="X423" s="5">
        <v>0</v>
      </c>
    </row>
    <row r="424" spans="1:24" ht="25.5" x14ac:dyDescent="0.25">
      <c r="A424" s="4" t="s">
        <v>26773</v>
      </c>
      <c r="B424" s="4" t="s">
        <v>26644</v>
      </c>
      <c r="C424" s="4" t="s">
        <v>2376</v>
      </c>
      <c r="D424" s="1" t="s">
        <v>9299</v>
      </c>
      <c r="E424" s="5" t="s">
        <v>216</v>
      </c>
      <c r="F424" s="5" t="s">
        <v>216</v>
      </c>
      <c r="G424" s="5" t="s">
        <v>216</v>
      </c>
      <c r="H424" s="5" t="s">
        <v>216</v>
      </c>
      <c r="I424" s="5">
        <v>0</v>
      </c>
      <c r="J424" s="5" t="s">
        <v>216</v>
      </c>
      <c r="K424" s="5" t="s">
        <v>216</v>
      </c>
      <c r="L424" s="5" t="s">
        <v>216</v>
      </c>
      <c r="M424" s="5" t="s">
        <v>216</v>
      </c>
      <c r="N424" s="5" t="s">
        <v>216</v>
      </c>
      <c r="O424" s="5" t="s">
        <v>216</v>
      </c>
      <c r="P424" s="5" t="s">
        <v>216</v>
      </c>
      <c r="Q424" s="5" t="s">
        <v>216</v>
      </c>
      <c r="R424" s="5">
        <v>0</v>
      </c>
      <c r="S424" s="5">
        <v>0</v>
      </c>
      <c r="T424" s="5">
        <v>0</v>
      </c>
      <c r="U424" s="5">
        <v>0</v>
      </c>
      <c r="V424" s="5">
        <v>0</v>
      </c>
      <c r="W424" s="5">
        <v>0</v>
      </c>
      <c r="X424" s="5">
        <v>0</v>
      </c>
    </row>
    <row r="425" spans="1:24" x14ac:dyDescent="0.25">
      <c r="A425" s="4" t="s">
        <v>26774</v>
      </c>
      <c r="B425" s="4" t="s">
        <v>26644</v>
      </c>
      <c r="C425" s="4" t="s">
        <v>2379</v>
      </c>
      <c r="D425" s="1" t="s">
        <v>9301</v>
      </c>
      <c r="E425" s="5" t="s">
        <v>216</v>
      </c>
      <c r="F425" s="5" t="s">
        <v>216</v>
      </c>
      <c r="G425" s="5" t="s">
        <v>216</v>
      </c>
      <c r="H425" s="5" t="s">
        <v>216</v>
      </c>
      <c r="I425" s="5">
        <v>0</v>
      </c>
      <c r="J425" s="5" t="s">
        <v>216</v>
      </c>
      <c r="K425" s="5" t="s">
        <v>216</v>
      </c>
      <c r="L425" s="5" t="s">
        <v>216</v>
      </c>
      <c r="M425" s="5" t="s">
        <v>216</v>
      </c>
      <c r="N425" s="5" t="s">
        <v>216</v>
      </c>
      <c r="O425" s="5" t="s">
        <v>216</v>
      </c>
      <c r="P425" s="5" t="s">
        <v>216</v>
      </c>
      <c r="Q425" s="5" t="s">
        <v>216</v>
      </c>
      <c r="R425" s="5">
        <v>0</v>
      </c>
      <c r="S425" s="5">
        <v>0</v>
      </c>
      <c r="T425" s="5">
        <v>0</v>
      </c>
      <c r="U425" s="5">
        <v>0</v>
      </c>
      <c r="V425" s="5">
        <v>0</v>
      </c>
      <c r="W425" s="5">
        <v>0</v>
      </c>
      <c r="X425" s="5">
        <v>0</v>
      </c>
    </row>
    <row r="426" spans="1:24" ht="25.5" x14ac:dyDescent="0.25">
      <c r="A426" s="4" t="s">
        <v>26775</v>
      </c>
      <c r="B426" s="4" t="s">
        <v>26644</v>
      </c>
      <c r="C426" s="4" t="s">
        <v>2391</v>
      </c>
      <c r="D426" s="1" t="s">
        <v>2392</v>
      </c>
      <c r="E426" s="5" t="s">
        <v>216</v>
      </c>
      <c r="F426" s="5" t="s">
        <v>216</v>
      </c>
      <c r="G426" s="5" t="s">
        <v>216</v>
      </c>
      <c r="H426" s="5" t="s">
        <v>216</v>
      </c>
      <c r="I426" s="5">
        <v>0.21</v>
      </c>
      <c r="J426" s="5" t="s">
        <v>216</v>
      </c>
      <c r="K426" s="5" t="s">
        <v>216</v>
      </c>
      <c r="L426" s="5" t="s">
        <v>216</v>
      </c>
      <c r="M426" s="5" t="s">
        <v>216</v>
      </c>
      <c r="N426" s="5" t="s">
        <v>216</v>
      </c>
      <c r="O426" s="5" t="s">
        <v>216</v>
      </c>
      <c r="P426" s="5" t="s">
        <v>216</v>
      </c>
      <c r="Q426" s="5" t="s">
        <v>216</v>
      </c>
      <c r="R426" s="5">
        <v>0.23</v>
      </c>
      <c r="S426" s="5">
        <v>0.23</v>
      </c>
      <c r="T426" s="5">
        <v>0.23</v>
      </c>
      <c r="U426" s="5">
        <v>0.23</v>
      </c>
      <c r="V426" s="5">
        <v>0.23</v>
      </c>
      <c r="W426" s="5">
        <v>0.23</v>
      </c>
      <c r="X426" s="5">
        <v>0.23</v>
      </c>
    </row>
    <row r="427" spans="1:24" ht="25.5" x14ac:dyDescent="0.25">
      <c r="A427" s="4" t="s">
        <v>26776</v>
      </c>
      <c r="B427" s="4" t="s">
        <v>26644</v>
      </c>
      <c r="C427" s="4" t="s">
        <v>2394</v>
      </c>
      <c r="D427" s="1" t="s">
        <v>2395</v>
      </c>
      <c r="E427" s="5" t="s">
        <v>216</v>
      </c>
      <c r="F427" s="5" t="s">
        <v>216</v>
      </c>
      <c r="G427" s="5" t="s">
        <v>216</v>
      </c>
      <c r="H427" s="5" t="s">
        <v>216</v>
      </c>
      <c r="I427" s="5">
        <v>0.21</v>
      </c>
      <c r="J427" s="5" t="s">
        <v>216</v>
      </c>
      <c r="K427" s="5" t="s">
        <v>216</v>
      </c>
      <c r="L427" s="5" t="s">
        <v>216</v>
      </c>
      <c r="M427" s="5" t="s">
        <v>216</v>
      </c>
      <c r="N427" s="5" t="s">
        <v>216</v>
      </c>
      <c r="O427" s="5" t="s">
        <v>216</v>
      </c>
      <c r="P427" s="5" t="s">
        <v>216</v>
      </c>
      <c r="Q427" s="5" t="s">
        <v>216</v>
      </c>
      <c r="R427" s="5">
        <v>0.23</v>
      </c>
      <c r="S427" s="5">
        <v>0.23</v>
      </c>
      <c r="T427" s="5">
        <v>0.23</v>
      </c>
      <c r="U427" s="5">
        <v>0.23</v>
      </c>
      <c r="V427" s="5">
        <v>0.23</v>
      </c>
      <c r="W427" s="5">
        <v>0.23</v>
      </c>
      <c r="X427" s="5">
        <v>0.23</v>
      </c>
    </row>
    <row r="428" spans="1:24" x14ac:dyDescent="0.25">
      <c r="A428" s="4" t="s">
        <v>26777</v>
      </c>
      <c r="B428" s="4" t="s">
        <v>26644</v>
      </c>
      <c r="C428" s="4" t="s">
        <v>2400</v>
      </c>
      <c r="D428" s="1" t="s">
        <v>2401</v>
      </c>
      <c r="E428" s="5" t="s">
        <v>216</v>
      </c>
      <c r="F428" s="5" t="s">
        <v>216</v>
      </c>
      <c r="G428" s="5" t="s">
        <v>216</v>
      </c>
      <c r="H428" s="5" t="s">
        <v>216</v>
      </c>
      <c r="I428" s="5">
        <v>0.21</v>
      </c>
      <c r="J428" s="5" t="s">
        <v>216</v>
      </c>
      <c r="K428" s="5" t="s">
        <v>216</v>
      </c>
      <c r="L428" s="5" t="s">
        <v>216</v>
      </c>
      <c r="M428" s="5" t="s">
        <v>216</v>
      </c>
      <c r="N428" s="5" t="s">
        <v>216</v>
      </c>
      <c r="O428" s="5" t="s">
        <v>216</v>
      </c>
      <c r="P428" s="5" t="s">
        <v>216</v>
      </c>
      <c r="Q428" s="5" t="s">
        <v>216</v>
      </c>
      <c r="R428" s="5">
        <v>0.23</v>
      </c>
      <c r="S428" s="5">
        <v>0.23</v>
      </c>
      <c r="T428" s="5">
        <v>0.23</v>
      </c>
      <c r="U428" s="5">
        <v>0.23</v>
      </c>
      <c r="V428" s="5">
        <v>0.23</v>
      </c>
      <c r="W428" s="5">
        <v>0.23</v>
      </c>
      <c r="X428" s="5">
        <v>0.23</v>
      </c>
    </row>
    <row r="429" spans="1:24" x14ac:dyDescent="0.25">
      <c r="A429" s="4" t="s">
        <v>26778</v>
      </c>
      <c r="B429" s="4" t="s">
        <v>26644</v>
      </c>
      <c r="C429" s="4" t="s">
        <v>2406</v>
      </c>
      <c r="D429" s="1" t="s">
        <v>2407</v>
      </c>
      <c r="E429" s="5" t="s">
        <v>216</v>
      </c>
      <c r="F429" s="5" t="s">
        <v>216</v>
      </c>
      <c r="G429" s="5" t="s">
        <v>216</v>
      </c>
      <c r="H429" s="5" t="s">
        <v>216</v>
      </c>
      <c r="I429" s="5">
        <v>0.21</v>
      </c>
      <c r="J429" s="5" t="s">
        <v>216</v>
      </c>
      <c r="K429" s="5" t="s">
        <v>216</v>
      </c>
      <c r="L429" s="5" t="s">
        <v>216</v>
      </c>
      <c r="M429" s="5" t="s">
        <v>216</v>
      </c>
      <c r="N429" s="5" t="s">
        <v>216</v>
      </c>
      <c r="O429" s="5" t="s">
        <v>216</v>
      </c>
      <c r="P429" s="5" t="s">
        <v>216</v>
      </c>
      <c r="Q429" s="5" t="s">
        <v>216</v>
      </c>
      <c r="R429" s="5">
        <v>0.23</v>
      </c>
      <c r="S429" s="5">
        <v>0.23</v>
      </c>
      <c r="T429" s="5">
        <v>0.23</v>
      </c>
      <c r="U429" s="5">
        <v>0.23</v>
      </c>
      <c r="V429" s="5">
        <v>0.23</v>
      </c>
      <c r="W429" s="5">
        <v>0.23</v>
      </c>
      <c r="X429" s="5">
        <v>0.23</v>
      </c>
    </row>
    <row r="430" spans="1:24" ht="25.5" x14ac:dyDescent="0.25">
      <c r="A430" s="4" t="s">
        <v>26779</v>
      </c>
      <c r="B430" s="4" t="s">
        <v>26644</v>
      </c>
      <c r="C430" s="4" t="s">
        <v>9307</v>
      </c>
      <c r="D430" s="1" t="s">
        <v>9308</v>
      </c>
      <c r="E430" s="5" t="s">
        <v>216</v>
      </c>
      <c r="F430" s="5" t="s">
        <v>216</v>
      </c>
      <c r="G430" s="5" t="s">
        <v>216</v>
      </c>
      <c r="H430" s="5" t="s">
        <v>216</v>
      </c>
      <c r="I430" s="5">
        <v>0.21</v>
      </c>
      <c r="J430" s="5" t="s">
        <v>216</v>
      </c>
      <c r="K430" s="5" t="s">
        <v>216</v>
      </c>
      <c r="L430" s="5" t="s">
        <v>216</v>
      </c>
      <c r="M430" s="5" t="s">
        <v>216</v>
      </c>
      <c r="N430" s="5" t="s">
        <v>216</v>
      </c>
      <c r="O430" s="5" t="s">
        <v>216</v>
      </c>
      <c r="P430" s="5" t="s">
        <v>216</v>
      </c>
      <c r="Q430" s="5" t="s">
        <v>216</v>
      </c>
      <c r="R430" s="5">
        <v>0.23</v>
      </c>
      <c r="S430" s="5">
        <v>0.23</v>
      </c>
      <c r="T430" s="5">
        <v>0.23</v>
      </c>
      <c r="U430" s="5">
        <v>0.23</v>
      </c>
      <c r="V430" s="5">
        <v>0.23</v>
      </c>
      <c r="W430" s="5">
        <v>0.23</v>
      </c>
      <c r="X430" s="5">
        <v>0.23</v>
      </c>
    </row>
    <row r="431" spans="1:24" ht="25.5" x14ac:dyDescent="0.25">
      <c r="A431" s="4" t="s">
        <v>26780</v>
      </c>
      <c r="B431" s="4" t="s">
        <v>26644</v>
      </c>
      <c r="C431" s="4" t="s">
        <v>2409</v>
      </c>
      <c r="D431" s="1" t="s">
        <v>2410</v>
      </c>
      <c r="E431" s="5" t="s">
        <v>216</v>
      </c>
      <c r="F431" s="5" t="s">
        <v>216</v>
      </c>
      <c r="G431" s="5" t="s">
        <v>216</v>
      </c>
      <c r="H431" s="5" t="s">
        <v>216</v>
      </c>
      <c r="I431" s="5">
        <v>0.21</v>
      </c>
      <c r="J431" s="5" t="s">
        <v>216</v>
      </c>
      <c r="K431" s="5" t="s">
        <v>216</v>
      </c>
      <c r="L431" s="5" t="s">
        <v>216</v>
      </c>
      <c r="M431" s="5" t="s">
        <v>216</v>
      </c>
      <c r="N431" s="5" t="s">
        <v>216</v>
      </c>
      <c r="O431" s="5" t="s">
        <v>216</v>
      </c>
      <c r="P431" s="5" t="s">
        <v>216</v>
      </c>
      <c r="Q431" s="5" t="s">
        <v>216</v>
      </c>
      <c r="R431" s="5">
        <v>0.23</v>
      </c>
      <c r="S431" s="5">
        <v>0.23</v>
      </c>
      <c r="T431" s="5">
        <v>0.23</v>
      </c>
      <c r="U431" s="5">
        <v>0.23</v>
      </c>
      <c r="V431" s="5">
        <v>0.23</v>
      </c>
      <c r="W431" s="5">
        <v>0.23</v>
      </c>
      <c r="X431" s="5">
        <v>0.23</v>
      </c>
    </row>
    <row r="432" spans="1:24" ht="25.5" x14ac:dyDescent="0.25">
      <c r="A432" s="4" t="s">
        <v>26781</v>
      </c>
      <c r="B432" s="4" t="s">
        <v>26644</v>
      </c>
      <c r="C432" s="4" t="s">
        <v>2418</v>
      </c>
      <c r="D432" s="1" t="s">
        <v>9311</v>
      </c>
      <c r="E432" s="5" t="s">
        <v>216</v>
      </c>
      <c r="F432" s="5" t="s">
        <v>216</v>
      </c>
      <c r="G432" s="5" t="s">
        <v>216</v>
      </c>
      <c r="H432" s="5" t="s">
        <v>216</v>
      </c>
      <c r="I432" s="5">
        <v>0.21</v>
      </c>
      <c r="J432" s="5" t="s">
        <v>216</v>
      </c>
      <c r="K432" s="5" t="s">
        <v>216</v>
      </c>
      <c r="L432" s="5" t="s">
        <v>216</v>
      </c>
      <c r="M432" s="5" t="s">
        <v>216</v>
      </c>
      <c r="N432" s="5" t="s">
        <v>216</v>
      </c>
      <c r="O432" s="5" t="s">
        <v>216</v>
      </c>
      <c r="P432" s="5" t="s">
        <v>216</v>
      </c>
      <c r="Q432" s="5" t="s">
        <v>216</v>
      </c>
      <c r="R432" s="5">
        <v>0.23</v>
      </c>
      <c r="S432" s="5">
        <v>0.23</v>
      </c>
      <c r="T432" s="5">
        <v>0.23</v>
      </c>
      <c r="U432" s="5">
        <v>0.23</v>
      </c>
      <c r="V432" s="5">
        <v>0.23</v>
      </c>
      <c r="W432" s="5">
        <v>0.23</v>
      </c>
      <c r="X432" s="5">
        <v>0.23</v>
      </c>
    </row>
    <row r="433" spans="1:24" ht="38.25" x14ac:dyDescent="0.25">
      <c r="A433" s="4" t="s">
        <v>26782</v>
      </c>
      <c r="B433" s="4" t="s">
        <v>26644</v>
      </c>
      <c r="C433" s="4" t="s">
        <v>2427</v>
      </c>
      <c r="D433" s="1" t="s">
        <v>9313</v>
      </c>
      <c r="E433" s="5" t="s">
        <v>216</v>
      </c>
      <c r="F433" s="5" t="s">
        <v>216</v>
      </c>
      <c r="G433" s="5" t="s">
        <v>216</v>
      </c>
      <c r="H433" s="5" t="s">
        <v>216</v>
      </c>
      <c r="I433" s="5">
        <v>0.14000000000000001</v>
      </c>
      <c r="J433" s="5" t="s">
        <v>216</v>
      </c>
      <c r="K433" s="5" t="s">
        <v>216</v>
      </c>
      <c r="L433" s="5" t="s">
        <v>216</v>
      </c>
      <c r="M433" s="5" t="s">
        <v>216</v>
      </c>
      <c r="N433" s="5" t="s">
        <v>216</v>
      </c>
      <c r="O433" s="5" t="s">
        <v>216</v>
      </c>
      <c r="P433" s="5" t="s">
        <v>216</v>
      </c>
      <c r="Q433" s="5" t="s">
        <v>216</v>
      </c>
      <c r="R433" s="5">
        <v>0.14000000000000001</v>
      </c>
      <c r="S433" s="5">
        <v>0.14000000000000001</v>
      </c>
      <c r="T433" s="5">
        <v>0.14000000000000001</v>
      </c>
      <c r="U433" s="5">
        <v>0.14000000000000001</v>
      </c>
      <c r="V433" s="5">
        <v>0.14000000000000001</v>
      </c>
      <c r="W433" s="5">
        <v>0.14000000000000001</v>
      </c>
      <c r="X433" s="5">
        <v>0.14000000000000001</v>
      </c>
    </row>
    <row r="434" spans="1:24" ht="38.25" x14ac:dyDescent="0.25">
      <c r="A434" s="4" t="s">
        <v>26783</v>
      </c>
      <c r="B434" s="4" t="s">
        <v>26644</v>
      </c>
      <c r="C434" s="4" t="s">
        <v>2439</v>
      </c>
      <c r="D434" s="1" t="s">
        <v>9315</v>
      </c>
      <c r="E434" s="5" t="s">
        <v>216</v>
      </c>
      <c r="F434" s="5" t="s">
        <v>216</v>
      </c>
      <c r="G434" s="5" t="s">
        <v>216</v>
      </c>
      <c r="H434" s="5" t="s">
        <v>216</v>
      </c>
      <c r="I434" s="5">
        <v>0.14000000000000001</v>
      </c>
      <c r="J434" s="5" t="s">
        <v>216</v>
      </c>
      <c r="K434" s="5" t="s">
        <v>216</v>
      </c>
      <c r="L434" s="5" t="s">
        <v>216</v>
      </c>
      <c r="M434" s="5" t="s">
        <v>216</v>
      </c>
      <c r="N434" s="5" t="s">
        <v>216</v>
      </c>
      <c r="O434" s="5" t="s">
        <v>216</v>
      </c>
      <c r="P434" s="5" t="s">
        <v>216</v>
      </c>
      <c r="Q434" s="5" t="s">
        <v>216</v>
      </c>
      <c r="R434" s="5">
        <v>0.14000000000000001</v>
      </c>
      <c r="S434" s="5">
        <v>0.14000000000000001</v>
      </c>
      <c r="T434" s="5">
        <v>0.14000000000000001</v>
      </c>
      <c r="U434" s="5">
        <v>0.14000000000000001</v>
      </c>
      <c r="V434" s="5">
        <v>0.14000000000000001</v>
      </c>
      <c r="W434" s="5">
        <v>0.14000000000000001</v>
      </c>
      <c r="X434" s="5">
        <v>0.14000000000000001</v>
      </c>
    </row>
    <row r="435" spans="1:24" ht="25.5" x14ac:dyDescent="0.25">
      <c r="A435" s="4" t="s">
        <v>26784</v>
      </c>
      <c r="B435" s="4" t="s">
        <v>26644</v>
      </c>
      <c r="C435" s="4" t="s">
        <v>2460</v>
      </c>
      <c r="D435" s="1" t="s">
        <v>2461</v>
      </c>
      <c r="E435" s="5" t="s">
        <v>216</v>
      </c>
      <c r="F435" s="5" t="s">
        <v>216</v>
      </c>
      <c r="G435" s="5" t="s">
        <v>216</v>
      </c>
      <c r="H435" s="5" t="s">
        <v>216</v>
      </c>
      <c r="I435" s="5">
        <v>0</v>
      </c>
      <c r="J435" s="5" t="s">
        <v>216</v>
      </c>
      <c r="K435" s="5" t="s">
        <v>216</v>
      </c>
      <c r="L435" s="5" t="s">
        <v>216</v>
      </c>
      <c r="M435" s="5" t="s">
        <v>216</v>
      </c>
      <c r="N435" s="5" t="s">
        <v>216</v>
      </c>
      <c r="O435" s="5" t="s">
        <v>216</v>
      </c>
      <c r="P435" s="5" t="s">
        <v>216</v>
      </c>
      <c r="Q435" s="5" t="s">
        <v>216</v>
      </c>
      <c r="R435" s="5">
        <v>0</v>
      </c>
      <c r="S435" s="5">
        <v>0</v>
      </c>
      <c r="T435" s="5">
        <v>0</v>
      </c>
      <c r="U435" s="5">
        <v>0</v>
      </c>
      <c r="V435" s="5">
        <v>0</v>
      </c>
      <c r="W435" s="5">
        <v>0</v>
      </c>
      <c r="X435" s="5">
        <v>0</v>
      </c>
    </row>
    <row r="436" spans="1:24" ht="25.5" x14ac:dyDescent="0.25">
      <c r="A436" s="4" t="s">
        <v>26785</v>
      </c>
      <c r="B436" s="4" t="s">
        <v>26644</v>
      </c>
      <c r="C436" s="4" t="s">
        <v>2463</v>
      </c>
      <c r="D436" s="1" t="s">
        <v>9318</v>
      </c>
      <c r="E436" s="5" t="s">
        <v>216</v>
      </c>
      <c r="F436" s="5" t="s">
        <v>216</v>
      </c>
      <c r="G436" s="5" t="s">
        <v>216</v>
      </c>
      <c r="H436" s="5" t="s">
        <v>216</v>
      </c>
      <c r="I436" s="5">
        <v>0</v>
      </c>
      <c r="J436" s="5" t="s">
        <v>216</v>
      </c>
      <c r="K436" s="5" t="s">
        <v>216</v>
      </c>
      <c r="L436" s="5" t="s">
        <v>216</v>
      </c>
      <c r="M436" s="5" t="s">
        <v>216</v>
      </c>
      <c r="N436" s="5" t="s">
        <v>216</v>
      </c>
      <c r="O436" s="5" t="s">
        <v>216</v>
      </c>
      <c r="P436" s="5" t="s">
        <v>216</v>
      </c>
      <c r="Q436" s="5" t="s">
        <v>216</v>
      </c>
      <c r="R436" s="5">
        <v>0</v>
      </c>
      <c r="S436" s="5">
        <v>0</v>
      </c>
      <c r="T436" s="5">
        <v>0</v>
      </c>
      <c r="U436" s="5">
        <v>0</v>
      </c>
      <c r="V436" s="5">
        <v>0</v>
      </c>
      <c r="W436" s="5">
        <v>0</v>
      </c>
      <c r="X436" s="5">
        <v>0</v>
      </c>
    </row>
    <row r="437" spans="1:24" ht="25.5" x14ac:dyDescent="0.25">
      <c r="A437" s="4" t="s">
        <v>26786</v>
      </c>
      <c r="B437" s="4" t="s">
        <v>26644</v>
      </c>
      <c r="C437" s="4" t="s">
        <v>2469</v>
      </c>
      <c r="D437" s="1" t="s">
        <v>2470</v>
      </c>
      <c r="E437" s="5" t="s">
        <v>216</v>
      </c>
      <c r="F437" s="5" t="s">
        <v>216</v>
      </c>
      <c r="G437" s="5" t="s">
        <v>216</v>
      </c>
      <c r="H437" s="5" t="s">
        <v>216</v>
      </c>
      <c r="I437" s="5">
        <v>0</v>
      </c>
      <c r="J437" s="5" t="s">
        <v>216</v>
      </c>
      <c r="K437" s="5" t="s">
        <v>216</v>
      </c>
      <c r="L437" s="5" t="s">
        <v>216</v>
      </c>
      <c r="M437" s="5" t="s">
        <v>216</v>
      </c>
      <c r="N437" s="5" t="s">
        <v>216</v>
      </c>
      <c r="O437" s="5" t="s">
        <v>216</v>
      </c>
      <c r="P437" s="5" t="s">
        <v>216</v>
      </c>
      <c r="Q437" s="5" t="s">
        <v>216</v>
      </c>
      <c r="R437" s="5">
        <v>0</v>
      </c>
      <c r="S437" s="5">
        <v>0</v>
      </c>
      <c r="T437" s="5">
        <v>0</v>
      </c>
      <c r="U437" s="5">
        <v>0</v>
      </c>
      <c r="V437" s="5">
        <v>0</v>
      </c>
      <c r="W437" s="5">
        <v>0</v>
      </c>
      <c r="X437" s="5">
        <v>0</v>
      </c>
    </row>
    <row r="438" spans="1:24" ht="25.5" x14ac:dyDescent="0.25">
      <c r="A438" s="4" t="s">
        <v>26787</v>
      </c>
      <c r="B438" s="4" t="s">
        <v>26644</v>
      </c>
      <c r="C438" s="4" t="s">
        <v>2472</v>
      </c>
      <c r="D438" s="1" t="s">
        <v>2473</v>
      </c>
      <c r="E438" s="5" t="s">
        <v>216</v>
      </c>
      <c r="F438" s="5" t="s">
        <v>216</v>
      </c>
      <c r="G438" s="5" t="s">
        <v>216</v>
      </c>
      <c r="H438" s="5" t="s">
        <v>216</v>
      </c>
      <c r="I438" s="5">
        <v>0</v>
      </c>
      <c r="J438" s="5" t="s">
        <v>216</v>
      </c>
      <c r="K438" s="5" t="s">
        <v>216</v>
      </c>
      <c r="L438" s="5" t="s">
        <v>216</v>
      </c>
      <c r="M438" s="5" t="s">
        <v>216</v>
      </c>
      <c r="N438" s="5" t="s">
        <v>216</v>
      </c>
      <c r="O438" s="5" t="s">
        <v>216</v>
      </c>
      <c r="P438" s="5" t="s">
        <v>216</v>
      </c>
      <c r="Q438" s="5" t="s">
        <v>216</v>
      </c>
      <c r="R438" s="5">
        <v>0</v>
      </c>
      <c r="S438" s="5">
        <v>0</v>
      </c>
      <c r="T438" s="5">
        <v>0</v>
      </c>
      <c r="U438" s="5">
        <v>0</v>
      </c>
      <c r="V438" s="5">
        <v>0</v>
      </c>
      <c r="W438" s="5">
        <v>0</v>
      </c>
      <c r="X438" s="5">
        <v>0</v>
      </c>
    </row>
    <row r="439" spans="1:24" ht="25.5" x14ac:dyDescent="0.25">
      <c r="A439" s="4" t="s">
        <v>26788</v>
      </c>
      <c r="B439" s="4" t="s">
        <v>26644</v>
      </c>
      <c r="C439" s="4" t="s">
        <v>2475</v>
      </c>
      <c r="D439" s="1" t="s">
        <v>9322</v>
      </c>
      <c r="E439" s="5" t="s">
        <v>216</v>
      </c>
      <c r="F439" s="5" t="s">
        <v>216</v>
      </c>
      <c r="G439" s="5" t="s">
        <v>216</v>
      </c>
      <c r="H439" s="5" t="s">
        <v>216</v>
      </c>
      <c r="I439" s="5">
        <v>0</v>
      </c>
      <c r="J439" s="5" t="s">
        <v>216</v>
      </c>
      <c r="K439" s="5" t="s">
        <v>216</v>
      </c>
      <c r="L439" s="5" t="s">
        <v>216</v>
      </c>
      <c r="M439" s="5" t="s">
        <v>216</v>
      </c>
      <c r="N439" s="5" t="s">
        <v>216</v>
      </c>
      <c r="O439" s="5" t="s">
        <v>216</v>
      </c>
      <c r="P439" s="5" t="s">
        <v>216</v>
      </c>
      <c r="Q439" s="5" t="s">
        <v>216</v>
      </c>
      <c r="R439" s="5">
        <v>0</v>
      </c>
      <c r="S439" s="5">
        <v>0</v>
      </c>
      <c r="T439" s="5">
        <v>0</v>
      </c>
      <c r="U439" s="5">
        <v>0</v>
      </c>
      <c r="V439" s="5">
        <v>0</v>
      </c>
      <c r="W439" s="5">
        <v>0</v>
      </c>
      <c r="X439" s="5">
        <v>0</v>
      </c>
    </row>
    <row r="440" spans="1:24" ht="25.5" x14ac:dyDescent="0.25">
      <c r="A440" s="4" t="s">
        <v>26789</v>
      </c>
      <c r="B440" s="4" t="s">
        <v>26644</v>
      </c>
      <c r="C440" s="4" t="s">
        <v>2493</v>
      </c>
      <c r="D440" s="1" t="s">
        <v>9324</v>
      </c>
      <c r="E440" s="5" t="s">
        <v>216</v>
      </c>
      <c r="F440" s="5" t="s">
        <v>216</v>
      </c>
      <c r="G440" s="5" t="s">
        <v>216</v>
      </c>
      <c r="H440" s="5" t="s">
        <v>216</v>
      </c>
      <c r="I440" s="5">
        <v>0.21</v>
      </c>
      <c r="J440" s="5" t="s">
        <v>216</v>
      </c>
      <c r="K440" s="5" t="s">
        <v>216</v>
      </c>
      <c r="L440" s="5" t="s">
        <v>216</v>
      </c>
      <c r="M440" s="5" t="s">
        <v>216</v>
      </c>
      <c r="N440" s="5" t="s">
        <v>216</v>
      </c>
      <c r="O440" s="5" t="s">
        <v>216</v>
      </c>
      <c r="P440" s="5" t="s">
        <v>216</v>
      </c>
      <c r="Q440" s="5" t="s">
        <v>216</v>
      </c>
      <c r="R440" s="5">
        <v>0.23</v>
      </c>
      <c r="S440" s="5">
        <v>0.23</v>
      </c>
      <c r="T440" s="5">
        <v>0.23</v>
      </c>
      <c r="U440" s="5">
        <v>0.23</v>
      </c>
      <c r="V440" s="5">
        <v>0.23</v>
      </c>
      <c r="W440" s="5">
        <v>0.23</v>
      </c>
      <c r="X440" s="5">
        <v>0.23</v>
      </c>
    </row>
    <row r="441" spans="1:24" x14ac:dyDescent="0.25">
      <c r="A441" s="4" t="s">
        <v>26790</v>
      </c>
      <c r="B441" s="4" t="s">
        <v>26644</v>
      </c>
      <c r="C441" s="4" t="s">
        <v>2499</v>
      </c>
      <c r="D441" s="1" t="s">
        <v>9326</v>
      </c>
      <c r="E441" s="5" t="s">
        <v>216</v>
      </c>
      <c r="F441" s="5" t="s">
        <v>216</v>
      </c>
      <c r="G441" s="5" t="s">
        <v>216</v>
      </c>
      <c r="H441" s="5" t="s">
        <v>216</v>
      </c>
      <c r="I441" s="5">
        <v>0</v>
      </c>
      <c r="J441" s="5" t="s">
        <v>216</v>
      </c>
      <c r="K441" s="5" t="s">
        <v>216</v>
      </c>
      <c r="L441" s="5" t="s">
        <v>216</v>
      </c>
      <c r="M441" s="5" t="s">
        <v>216</v>
      </c>
      <c r="N441" s="5" t="s">
        <v>216</v>
      </c>
      <c r="O441" s="5" t="s">
        <v>216</v>
      </c>
      <c r="P441" s="5" t="s">
        <v>216</v>
      </c>
      <c r="Q441" s="5" t="s">
        <v>216</v>
      </c>
      <c r="R441" s="5">
        <v>0</v>
      </c>
      <c r="S441" s="5">
        <v>0</v>
      </c>
      <c r="T441" s="5">
        <v>0</v>
      </c>
      <c r="U441" s="5">
        <v>0</v>
      </c>
      <c r="V441" s="5">
        <v>0</v>
      </c>
      <c r="W441" s="5">
        <v>0</v>
      </c>
      <c r="X441" s="5">
        <v>0</v>
      </c>
    </row>
    <row r="442" spans="1:24" ht="25.5" x14ac:dyDescent="0.25">
      <c r="A442" s="4" t="s">
        <v>26791</v>
      </c>
      <c r="B442" s="4" t="s">
        <v>26644</v>
      </c>
      <c r="C442" s="4" t="s">
        <v>2505</v>
      </c>
      <c r="D442" s="1" t="s">
        <v>9328</v>
      </c>
      <c r="E442" s="5" t="s">
        <v>216</v>
      </c>
      <c r="F442" s="5" t="s">
        <v>216</v>
      </c>
      <c r="G442" s="5" t="s">
        <v>216</v>
      </c>
      <c r="H442" s="5" t="s">
        <v>216</v>
      </c>
      <c r="I442" s="5">
        <v>0.21</v>
      </c>
      <c r="J442" s="5" t="s">
        <v>216</v>
      </c>
      <c r="K442" s="5" t="s">
        <v>216</v>
      </c>
      <c r="L442" s="5" t="s">
        <v>216</v>
      </c>
      <c r="M442" s="5" t="s">
        <v>216</v>
      </c>
      <c r="N442" s="5" t="s">
        <v>216</v>
      </c>
      <c r="O442" s="5" t="s">
        <v>216</v>
      </c>
      <c r="P442" s="5" t="s">
        <v>216</v>
      </c>
      <c r="Q442" s="5" t="s">
        <v>216</v>
      </c>
      <c r="R442" s="5">
        <v>0.23</v>
      </c>
      <c r="S442" s="5">
        <v>0.23</v>
      </c>
      <c r="T442" s="5">
        <v>0.23</v>
      </c>
      <c r="U442" s="5">
        <v>0.23</v>
      </c>
      <c r="V442" s="5">
        <v>0.23</v>
      </c>
      <c r="W442" s="5">
        <v>0.23</v>
      </c>
      <c r="X442" s="5">
        <v>0.23</v>
      </c>
    </row>
    <row r="443" spans="1:24" ht="25.5" x14ac:dyDescent="0.25">
      <c r="A443" s="4" t="s">
        <v>26792</v>
      </c>
      <c r="B443" s="4" t="s">
        <v>26644</v>
      </c>
      <c r="C443" s="4" t="s">
        <v>2508</v>
      </c>
      <c r="D443" s="1" t="s">
        <v>9330</v>
      </c>
      <c r="E443" s="5" t="s">
        <v>216</v>
      </c>
      <c r="F443" s="5" t="s">
        <v>216</v>
      </c>
      <c r="G443" s="5" t="s">
        <v>216</v>
      </c>
      <c r="H443" s="5" t="s">
        <v>216</v>
      </c>
      <c r="I443" s="5">
        <v>0.21</v>
      </c>
      <c r="J443" s="5" t="s">
        <v>216</v>
      </c>
      <c r="K443" s="5" t="s">
        <v>216</v>
      </c>
      <c r="L443" s="5" t="s">
        <v>216</v>
      </c>
      <c r="M443" s="5" t="s">
        <v>216</v>
      </c>
      <c r="N443" s="5" t="s">
        <v>216</v>
      </c>
      <c r="O443" s="5" t="s">
        <v>216</v>
      </c>
      <c r="P443" s="5" t="s">
        <v>216</v>
      </c>
      <c r="Q443" s="5" t="s">
        <v>216</v>
      </c>
      <c r="R443" s="5">
        <v>0.23</v>
      </c>
      <c r="S443" s="5">
        <v>0.23</v>
      </c>
      <c r="T443" s="5">
        <v>0.23</v>
      </c>
      <c r="U443" s="5">
        <v>0.23</v>
      </c>
      <c r="V443" s="5">
        <v>0.23</v>
      </c>
      <c r="W443" s="5">
        <v>0.23</v>
      </c>
      <c r="X443" s="5">
        <v>0.23</v>
      </c>
    </row>
    <row r="444" spans="1:24" ht="51" x14ac:dyDescent="0.25">
      <c r="A444" s="4" t="s">
        <v>26793</v>
      </c>
      <c r="B444" s="4" t="s">
        <v>26644</v>
      </c>
      <c r="C444" s="4" t="s">
        <v>2517</v>
      </c>
      <c r="D444" s="1" t="s">
        <v>9332</v>
      </c>
      <c r="E444" s="5" t="s">
        <v>216</v>
      </c>
      <c r="F444" s="5" t="s">
        <v>216</v>
      </c>
      <c r="G444" s="5" t="s">
        <v>216</v>
      </c>
      <c r="H444" s="5" t="s">
        <v>216</v>
      </c>
      <c r="I444" s="5">
        <v>0.21</v>
      </c>
      <c r="J444" s="5" t="s">
        <v>216</v>
      </c>
      <c r="K444" s="5" t="s">
        <v>216</v>
      </c>
      <c r="L444" s="5" t="s">
        <v>216</v>
      </c>
      <c r="M444" s="5" t="s">
        <v>216</v>
      </c>
      <c r="N444" s="5" t="s">
        <v>216</v>
      </c>
      <c r="O444" s="5" t="s">
        <v>216</v>
      </c>
      <c r="P444" s="5" t="s">
        <v>216</v>
      </c>
      <c r="Q444" s="5" t="s">
        <v>216</v>
      </c>
      <c r="R444" s="5">
        <v>0.23</v>
      </c>
      <c r="S444" s="5">
        <v>0.23</v>
      </c>
      <c r="T444" s="5">
        <v>0.23</v>
      </c>
      <c r="U444" s="5">
        <v>0.23</v>
      </c>
      <c r="V444" s="5">
        <v>0.23</v>
      </c>
      <c r="W444" s="5">
        <v>0.23</v>
      </c>
      <c r="X444" s="5">
        <v>0.23</v>
      </c>
    </row>
    <row r="445" spans="1:24" ht="38.25" x14ac:dyDescent="0.25">
      <c r="A445" s="4" t="s">
        <v>26794</v>
      </c>
      <c r="B445" s="4" t="s">
        <v>26644</v>
      </c>
      <c r="C445" s="4" t="s">
        <v>2520</v>
      </c>
      <c r="D445" s="1" t="s">
        <v>9334</v>
      </c>
      <c r="E445" s="5" t="s">
        <v>216</v>
      </c>
      <c r="F445" s="5" t="s">
        <v>216</v>
      </c>
      <c r="G445" s="5" t="s">
        <v>216</v>
      </c>
      <c r="H445" s="5" t="s">
        <v>216</v>
      </c>
      <c r="I445" s="5">
        <v>0.21</v>
      </c>
      <c r="J445" s="5" t="s">
        <v>216</v>
      </c>
      <c r="K445" s="5" t="s">
        <v>216</v>
      </c>
      <c r="L445" s="5" t="s">
        <v>216</v>
      </c>
      <c r="M445" s="5" t="s">
        <v>216</v>
      </c>
      <c r="N445" s="5" t="s">
        <v>216</v>
      </c>
      <c r="O445" s="5" t="s">
        <v>216</v>
      </c>
      <c r="P445" s="5" t="s">
        <v>216</v>
      </c>
      <c r="Q445" s="5" t="s">
        <v>216</v>
      </c>
      <c r="R445" s="5">
        <v>0.23</v>
      </c>
      <c r="S445" s="5">
        <v>0.23</v>
      </c>
      <c r="T445" s="5">
        <v>0.23</v>
      </c>
      <c r="U445" s="5">
        <v>0.23</v>
      </c>
      <c r="V445" s="5">
        <v>0.23</v>
      </c>
      <c r="W445" s="5">
        <v>0.23</v>
      </c>
      <c r="X445" s="5">
        <v>0.23</v>
      </c>
    </row>
    <row r="446" spans="1:24" ht="38.25" x14ac:dyDescent="0.25">
      <c r="A446" s="4" t="s">
        <v>26795</v>
      </c>
      <c r="B446" s="4" t="s">
        <v>26644</v>
      </c>
      <c r="C446" s="4" t="s">
        <v>2529</v>
      </c>
      <c r="D446" s="1" t="s">
        <v>9336</v>
      </c>
      <c r="E446" s="5" t="s">
        <v>216</v>
      </c>
      <c r="F446" s="5" t="s">
        <v>216</v>
      </c>
      <c r="G446" s="5" t="s">
        <v>216</v>
      </c>
      <c r="H446" s="5" t="s">
        <v>216</v>
      </c>
      <c r="I446" s="5">
        <v>0.21</v>
      </c>
      <c r="J446" s="5" t="s">
        <v>216</v>
      </c>
      <c r="K446" s="5" t="s">
        <v>216</v>
      </c>
      <c r="L446" s="5" t="s">
        <v>216</v>
      </c>
      <c r="M446" s="5" t="s">
        <v>216</v>
      </c>
      <c r="N446" s="5" t="s">
        <v>216</v>
      </c>
      <c r="O446" s="5" t="s">
        <v>216</v>
      </c>
      <c r="P446" s="5" t="s">
        <v>216</v>
      </c>
      <c r="Q446" s="5" t="s">
        <v>216</v>
      </c>
      <c r="R446" s="5">
        <v>0.23</v>
      </c>
      <c r="S446" s="5">
        <v>0.23</v>
      </c>
      <c r="T446" s="5">
        <v>0.23</v>
      </c>
      <c r="U446" s="5">
        <v>0.23</v>
      </c>
      <c r="V446" s="5">
        <v>0.23</v>
      </c>
      <c r="W446" s="5">
        <v>0.23</v>
      </c>
      <c r="X446" s="5">
        <v>0.23</v>
      </c>
    </row>
    <row r="447" spans="1:24" ht="38.25" x14ac:dyDescent="0.25">
      <c r="A447" s="4" t="s">
        <v>26796</v>
      </c>
      <c r="B447" s="4" t="s">
        <v>26644</v>
      </c>
      <c r="C447" s="4" t="s">
        <v>2532</v>
      </c>
      <c r="D447" s="1" t="s">
        <v>9338</v>
      </c>
      <c r="E447" s="5" t="s">
        <v>216</v>
      </c>
      <c r="F447" s="5" t="s">
        <v>216</v>
      </c>
      <c r="G447" s="5" t="s">
        <v>216</v>
      </c>
      <c r="H447" s="5" t="s">
        <v>216</v>
      </c>
      <c r="I447" s="5">
        <v>0.21</v>
      </c>
      <c r="J447" s="5" t="s">
        <v>216</v>
      </c>
      <c r="K447" s="5" t="s">
        <v>216</v>
      </c>
      <c r="L447" s="5" t="s">
        <v>216</v>
      </c>
      <c r="M447" s="5" t="s">
        <v>216</v>
      </c>
      <c r="N447" s="5" t="s">
        <v>216</v>
      </c>
      <c r="O447" s="5" t="s">
        <v>216</v>
      </c>
      <c r="P447" s="5" t="s">
        <v>216</v>
      </c>
      <c r="Q447" s="5" t="s">
        <v>216</v>
      </c>
      <c r="R447" s="5">
        <v>0.23</v>
      </c>
      <c r="S447" s="5">
        <v>0.23</v>
      </c>
      <c r="T447" s="5">
        <v>0.23</v>
      </c>
      <c r="U447" s="5">
        <v>0.23</v>
      </c>
      <c r="V447" s="5">
        <v>0.23</v>
      </c>
      <c r="W447" s="5">
        <v>0.23</v>
      </c>
      <c r="X447" s="5">
        <v>0.23</v>
      </c>
    </row>
    <row r="448" spans="1:24" ht="38.25" x14ac:dyDescent="0.25">
      <c r="A448" s="4" t="s">
        <v>26797</v>
      </c>
      <c r="B448" s="4" t="s">
        <v>26644</v>
      </c>
      <c r="C448" s="4" t="s">
        <v>2535</v>
      </c>
      <c r="D448" s="1" t="s">
        <v>9340</v>
      </c>
      <c r="E448" s="5" t="s">
        <v>216</v>
      </c>
      <c r="F448" s="5" t="s">
        <v>216</v>
      </c>
      <c r="G448" s="5" t="s">
        <v>216</v>
      </c>
      <c r="H448" s="5" t="s">
        <v>216</v>
      </c>
      <c r="I448" s="5">
        <v>0.21</v>
      </c>
      <c r="J448" s="5" t="s">
        <v>216</v>
      </c>
      <c r="K448" s="5" t="s">
        <v>216</v>
      </c>
      <c r="L448" s="5" t="s">
        <v>216</v>
      </c>
      <c r="M448" s="5" t="s">
        <v>216</v>
      </c>
      <c r="N448" s="5" t="s">
        <v>216</v>
      </c>
      <c r="O448" s="5" t="s">
        <v>216</v>
      </c>
      <c r="P448" s="5" t="s">
        <v>216</v>
      </c>
      <c r="Q448" s="5" t="s">
        <v>216</v>
      </c>
      <c r="R448" s="5">
        <v>0.23</v>
      </c>
      <c r="S448" s="5">
        <v>0.23</v>
      </c>
      <c r="T448" s="5">
        <v>0.23</v>
      </c>
      <c r="U448" s="5">
        <v>0.23</v>
      </c>
      <c r="V448" s="5">
        <v>0.23</v>
      </c>
      <c r="W448" s="5">
        <v>0.23</v>
      </c>
      <c r="X448" s="5">
        <v>0.23</v>
      </c>
    </row>
    <row r="449" spans="1:24" ht="38.25" x14ac:dyDescent="0.25">
      <c r="A449" s="4" t="s">
        <v>26798</v>
      </c>
      <c r="B449" s="4" t="s">
        <v>26644</v>
      </c>
      <c r="C449" s="4" t="s">
        <v>2550</v>
      </c>
      <c r="D449" s="1" t="s">
        <v>9342</v>
      </c>
      <c r="E449" s="5" t="s">
        <v>216</v>
      </c>
      <c r="F449" s="5" t="s">
        <v>216</v>
      </c>
      <c r="G449" s="5" t="s">
        <v>216</v>
      </c>
      <c r="H449" s="5" t="s">
        <v>216</v>
      </c>
      <c r="I449" s="5">
        <v>0.21</v>
      </c>
      <c r="J449" s="5" t="s">
        <v>216</v>
      </c>
      <c r="K449" s="5" t="s">
        <v>216</v>
      </c>
      <c r="L449" s="5" t="s">
        <v>216</v>
      </c>
      <c r="M449" s="5" t="s">
        <v>216</v>
      </c>
      <c r="N449" s="5" t="s">
        <v>216</v>
      </c>
      <c r="O449" s="5" t="s">
        <v>216</v>
      </c>
      <c r="P449" s="5" t="s">
        <v>216</v>
      </c>
      <c r="Q449" s="5" t="s">
        <v>216</v>
      </c>
      <c r="R449" s="5">
        <v>0.23</v>
      </c>
      <c r="S449" s="5">
        <v>0.23</v>
      </c>
      <c r="T449" s="5">
        <v>0.23</v>
      </c>
      <c r="U449" s="5">
        <v>0.23</v>
      </c>
      <c r="V449" s="5">
        <v>0.23</v>
      </c>
      <c r="W449" s="5">
        <v>0.23</v>
      </c>
      <c r="X449" s="5">
        <v>0.23</v>
      </c>
    </row>
    <row r="450" spans="1:24" ht="51" x14ac:dyDescent="0.25">
      <c r="A450" s="4" t="s">
        <v>26799</v>
      </c>
      <c r="B450" s="4" t="s">
        <v>26644</v>
      </c>
      <c r="C450" s="4" t="s">
        <v>2559</v>
      </c>
      <c r="D450" s="1" t="s">
        <v>2560</v>
      </c>
      <c r="E450" s="5" t="s">
        <v>216</v>
      </c>
      <c r="F450" s="5" t="s">
        <v>216</v>
      </c>
      <c r="G450" s="5" t="s">
        <v>216</v>
      </c>
      <c r="H450" s="5" t="s">
        <v>216</v>
      </c>
      <c r="I450" s="5">
        <v>0.14000000000000001</v>
      </c>
      <c r="J450" s="5" t="s">
        <v>216</v>
      </c>
      <c r="K450" s="5" t="s">
        <v>216</v>
      </c>
      <c r="L450" s="5" t="s">
        <v>216</v>
      </c>
      <c r="M450" s="5" t="s">
        <v>216</v>
      </c>
      <c r="N450" s="5" t="s">
        <v>216</v>
      </c>
      <c r="O450" s="5" t="s">
        <v>216</v>
      </c>
      <c r="P450" s="5" t="s">
        <v>216</v>
      </c>
      <c r="Q450" s="5" t="s">
        <v>216</v>
      </c>
      <c r="R450" s="5">
        <v>0.14000000000000001</v>
      </c>
      <c r="S450" s="5">
        <v>0.14000000000000001</v>
      </c>
      <c r="T450" s="5">
        <v>0.14000000000000001</v>
      </c>
      <c r="U450" s="5">
        <v>0.14000000000000001</v>
      </c>
      <c r="V450" s="5">
        <v>0.14000000000000001</v>
      </c>
      <c r="W450" s="5">
        <v>0.14000000000000001</v>
      </c>
      <c r="X450" s="5">
        <v>0.14000000000000001</v>
      </c>
    </row>
    <row r="451" spans="1:24" ht="38.25" x14ac:dyDescent="0.25">
      <c r="A451" s="4" t="s">
        <v>26800</v>
      </c>
      <c r="B451" s="4" t="s">
        <v>26644</v>
      </c>
      <c r="C451" s="4" t="s">
        <v>2562</v>
      </c>
      <c r="D451" s="1" t="s">
        <v>9345</v>
      </c>
      <c r="E451" s="5" t="s">
        <v>216</v>
      </c>
      <c r="F451" s="5" t="s">
        <v>216</v>
      </c>
      <c r="G451" s="5" t="s">
        <v>216</v>
      </c>
      <c r="H451" s="5" t="s">
        <v>216</v>
      </c>
      <c r="I451" s="5">
        <v>0.21</v>
      </c>
      <c r="J451" s="5" t="s">
        <v>216</v>
      </c>
      <c r="K451" s="5" t="s">
        <v>216</v>
      </c>
      <c r="L451" s="5" t="s">
        <v>216</v>
      </c>
      <c r="M451" s="5" t="s">
        <v>216</v>
      </c>
      <c r="N451" s="5" t="s">
        <v>216</v>
      </c>
      <c r="O451" s="5" t="s">
        <v>216</v>
      </c>
      <c r="P451" s="5" t="s">
        <v>216</v>
      </c>
      <c r="Q451" s="5" t="s">
        <v>216</v>
      </c>
      <c r="R451" s="5">
        <v>0.23</v>
      </c>
      <c r="S451" s="5">
        <v>0.23</v>
      </c>
      <c r="T451" s="5">
        <v>0.23</v>
      </c>
      <c r="U451" s="5">
        <v>0.23</v>
      </c>
      <c r="V451" s="5">
        <v>0.23</v>
      </c>
      <c r="W451" s="5">
        <v>0.23</v>
      </c>
      <c r="X451" s="5">
        <v>0.23</v>
      </c>
    </row>
    <row r="452" spans="1:24" ht="38.25" x14ac:dyDescent="0.25">
      <c r="A452" s="4" t="s">
        <v>26801</v>
      </c>
      <c r="B452" s="4" t="s">
        <v>26644</v>
      </c>
      <c r="C452" s="4" t="s">
        <v>2568</v>
      </c>
      <c r="D452" s="1" t="s">
        <v>2569</v>
      </c>
      <c r="E452" s="5" t="s">
        <v>216</v>
      </c>
      <c r="F452" s="5" t="s">
        <v>216</v>
      </c>
      <c r="G452" s="5" t="s">
        <v>216</v>
      </c>
      <c r="H452" s="5" t="s">
        <v>216</v>
      </c>
      <c r="I452" s="5">
        <v>0.21</v>
      </c>
      <c r="J452" s="5" t="s">
        <v>216</v>
      </c>
      <c r="K452" s="5" t="s">
        <v>216</v>
      </c>
      <c r="L452" s="5" t="s">
        <v>216</v>
      </c>
      <c r="M452" s="5" t="s">
        <v>216</v>
      </c>
      <c r="N452" s="5" t="s">
        <v>216</v>
      </c>
      <c r="O452" s="5" t="s">
        <v>216</v>
      </c>
      <c r="P452" s="5" t="s">
        <v>216</v>
      </c>
      <c r="Q452" s="5" t="s">
        <v>216</v>
      </c>
      <c r="R452" s="5">
        <v>0.23</v>
      </c>
      <c r="S452" s="5">
        <v>0.23</v>
      </c>
      <c r="T452" s="5">
        <v>0.23</v>
      </c>
      <c r="U452" s="5">
        <v>0.23</v>
      </c>
      <c r="V452" s="5">
        <v>0.23</v>
      </c>
      <c r="W452" s="5">
        <v>0.23</v>
      </c>
      <c r="X452" s="5">
        <v>0.23</v>
      </c>
    </row>
    <row r="453" spans="1:24" ht="38.25" x14ac:dyDescent="0.25">
      <c r="A453" s="4" t="s">
        <v>26802</v>
      </c>
      <c r="B453" s="4" t="s">
        <v>26644</v>
      </c>
      <c r="C453" s="4" t="s">
        <v>2571</v>
      </c>
      <c r="D453" s="1" t="s">
        <v>9348</v>
      </c>
      <c r="E453" s="5" t="s">
        <v>216</v>
      </c>
      <c r="F453" s="5" t="s">
        <v>216</v>
      </c>
      <c r="G453" s="5" t="s">
        <v>216</v>
      </c>
      <c r="H453" s="5" t="s">
        <v>216</v>
      </c>
      <c r="I453" s="5">
        <v>0.21</v>
      </c>
      <c r="J453" s="5" t="s">
        <v>216</v>
      </c>
      <c r="K453" s="5" t="s">
        <v>216</v>
      </c>
      <c r="L453" s="5" t="s">
        <v>216</v>
      </c>
      <c r="M453" s="5" t="s">
        <v>216</v>
      </c>
      <c r="N453" s="5" t="s">
        <v>216</v>
      </c>
      <c r="O453" s="5" t="s">
        <v>216</v>
      </c>
      <c r="P453" s="5" t="s">
        <v>216</v>
      </c>
      <c r="Q453" s="5" t="s">
        <v>216</v>
      </c>
      <c r="R453" s="5">
        <v>0.23</v>
      </c>
      <c r="S453" s="5">
        <v>0.23</v>
      </c>
      <c r="T453" s="5">
        <v>0.23</v>
      </c>
      <c r="U453" s="5">
        <v>0.23</v>
      </c>
      <c r="V453" s="5">
        <v>0.23</v>
      </c>
      <c r="W453" s="5">
        <v>0.23</v>
      </c>
      <c r="X453" s="5">
        <v>0.23</v>
      </c>
    </row>
    <row r="454" spans="1:24" ht="51" x14ac:dyDescent="0.25">
      <c r="A454" s="4" t="s">
        <v>26803</v>
      </c>
      <c r="B454" s="4" t="s">
        <v>26644</v>
      </c>
      <c r="C454" s="4" t="s">
        <v>2574</v>
      </c>
      <c r="D454" s="1" t="s">
        <v>2575</v>
      </c>
      <c r="E454" s="5" t="s">
        <v>216</v>
      </c>
      <c r="F454" s="5" t="s">
        <v>216</v>
      </c>
      <c r="G454" s="5" t="s">
        <v>216</v>
      </c>
      <c r="H454" s="5" t="s">
        <v>216</v>
      </c>
      <c r="I454" s="5">
        <v>0.14000000000000001</v>
      </c>
      <c r="J454" s="5" t="s">
        <v>216</v>
      </c>
      <c r="K454" s="5" t="s">
        <v>216</v>
      </c>
      <c r="L454" s="5" t="s">
        <v>216</v>
      </c>
      <c r="M454" s="5" t="s">
        <v>216</v>
      </c>
      <c r="N454" s="5" t="s">
        <v>216</v>
      </c>
      <c r="O454" s="5" t="s">
        <v>216</v>
      </c>
      <c r="P454" s="5" t="s">
        <v>216</v>
      </c>
      <c r="Q454" s="5" t="s">
        <v>216</v>
      </c>
      <c r="R454" s="5">
        <v>0.14000000000000001</v>
      </c>
      <c r="S454" s="5">
        <v>0.14000000000000001</v>
      </c>
      <c r="T454" s="5">
        <v>0.14000000000000001</v>
      </c>
      <c r="U454" s="5">
        <v>0.14000000000000001</v>
      </c>
      <c r="V454" s="5">
        <v>0.14000000000000001</v>
      </c>
      <c r="W454" s="5">
        <v>0.14000000000000001</v>
      </c>
      <c r="X454" s="5">
        <v>0.14000000000000001</v>
      </c>
    </row>
    <row r="455" spans="1:24" ht="25.5" x14ac:dyDescent="0.25">
      <c r="A455" s="4" t="s">
        <v>26804</v>
      </c>
      <c r="B455" s="4" t="s">
        <v>26644</v>
      </c>
      <c r="C455" s="4" t="s">
        <v>2577</v>
      </c>
      <c r="D455" s="1" t="s">
        <v>2578</v>
      </c>
      <c r="E455" s="5" t="s">
        <v>216</v>
      </c>
      <c r="F455" s="5" t="s">
        <v>216</v>
      </c>
      <c r="G455" s="5" t="s">
        <v>216</v>
      </c>
      <c r="H455" s="5" t="s">
        <v>216</v>
      </c>
      <c r="I455" s="5">
        <v>0.21</v>
      </c>
      <c r="J455" s="5" t="s">
        <v>216</v>
      </c>
      <c r="K455" s="5" t="s">
        <v>216</v>
      </c>
      <c r="L455" s="5" t="s">
        <v>216</v>
      </c>
      <c r="M455" s="5" t="s">
        <v>216</v>
      </c>
      <c r="N455" s="5" t="s">
        <v>216</v>
      </c>
      <c r="O455" s="5" t="s">
        <v>216</v>
      </c>
      <c r="P455" s="5" t="s">
        <v>216</v>
      </c>
      <c r="Q455" s="5" t="s">
        <v>216</v>
      </c>
      <c r="R455" s="5">
        <v>0.23</v>
      </c>
      <c r="S455" s="5">
        <v>0.23</v>
      </c>
      <c r="T455" s="5">
        <v>0.23</v>
      </c>
      <c r="U455" s="5">
        <v>0.23</v>
      </c>
      <c r="V455" s="5">
        <v>0.23</v>
      </c>
      <c r="W455" s="5">
        <v>0.23</v>
      </c>
      <c r="X455" s="5">
        <v>0.23</v>
      </c>
    </row>
    <row r="456" spans="1:24" ht="38.25" x14ac:dyDescent="0.25">
      <c r="A456" s="4" t="s">
        <v>26805</v>
      </c>
      <c r="B456" s="4" t="s">
        <v>26644</v>
      </c>
      <c r="C456" s="4" t="s">
        <v>2583</v>
      </c>
      <c r="D456" s="1" t="s">
        <v>9352</v>
      </c>
      <c r="E456" s="5" t="s">
        <v>216</v>
      </c>
      <c r="F456" s="5" t="s">
        <v>216</v>
      </c>
      <c r="G456" s="5" t="s">
        <v>216</v>
      </c>
      <c r="H456" s="5" t="s">
        <v>216</v>
      </c>
      <c r="I456" s="5">
        <v>0.21</v>
      </c>
      <c r="J456" s="5" t="s">
        <v>216</v>
      </c>
      <c r="K456" s="5" t="s">
        <v>216</v>
      </c>
      <c r="L456" s="5" t="s">
        <v>216</v>
      </c>
      <c r="M456" s="5" t="s">
        <v>216</v>
      </c>
      <c r="N456" s="5" t="s">
        <v>216</v>
      </c>
      <c r="O456" s="5" t="s">
        <v>216</v>
      </c>
      <c r="P456" s="5" t="s">
        <v>216</v>
      </c>
      <c r="Q456" s="5" t="s">
        <v>216</v>
      </c>
      <c r="R456" s="5">
        <v>0.23</v>
      </c>
      <c r="S456" s="5">
        <v>0.23</v>
      </c>
      <c r="T456" s="5">
        <v>0.23</v>
      </c>
      <c r="U456" s="5">
        <v>0.23</v>
      </c>
      <c r="V456" s="5">
        <v>0.23</v>
      </c>
      <c r="W456" s="5">
        <v>0.23</v>
      </c>
      <c r="X456" s="5">
        <v>0.23</v>
      </c>
    </row>
    <row r="457" spans="1:24" ht="25.5" x14ac:dyDescent="0.25">
      <c r="A457" s="4" t="s">
        <v>26806</v>
      </c>
      <c r="B457" s="4" t="s">
        <v>26644</v>
      </c>
      <c r="C457" s="4" t="s">
        <v>2589</v>
      </c>
      <c r="D457" s="1" t="s">
        <v>2590</v>
      </c>
      <c r="E457" s="5" t="s">
        <v>216</v>
      </c>
      <c r="F457" s="5" t="s">
        <v>216</v>
      </c>
      <c r="G457" s="5" t="s">
        <v>216</v>
      </c>
      <c r="H457" s="5" t="s">
        <v>216</v>
      </c>
      <c r="I457" s="5">
        <v>0.21</v>
      </c>
      <c r="J457" s="5" t="s">
        <v>216</v>
      </c>
      <c r="K457" s="5" t="s">
        <v>216</v>
      </c>
      <c r="L457" s="5" t="s">
        <v>216</v>
      </c>
      <c r="M457" s="5" t="s">
        <v>216</v>
      </c>
      <c r="N457" s="5" t="s">
        <v>216</v>
      </c>
      <c r="O457" s="5" t="s">
        <v>216</v>
      </c>
      <c r="P457" s="5" t="s">
        <v>216</v>
      </c>
      <c r="Q457" s="5" t="s">
        <v>216</v>
      </c>
      <c r="R457" s="5">
        <v>0.23</v>
      </c>
      <c r="S457" s="5">
        <v>0.23</v>
      </c>
      <c r="T457" s="5">
        <v>0.23</v>
      </c>
      <c r="U457" s="5">
        <v>0.23</v>
      </c>
      <c r="V457" s="5">
        <v>0.23</v>
      </c>
      <c r="W457" s="5">
        <v>0.23</v>
      </c>
      <c r="X457" s="5">
        <v>0.23</v>
      </c>
    </row>
    <row r="458" spans="1:24" ht="25.5" x14ac:dyDescent="0.25">
      <c r="A458" s="4" t="s">
        <v>26807</v>
      </c>
      <c r="B458" s="4" t="s">
        <v>26644</v>
      </c>
      <c r="C458" s="4" t="s">
        <v>2595</v>
      </c>
      <c r="D458" s="1" t="s">
        <v>9355</v>
      </c>
      <c r="E458" s="5" t="s">
        <v>216</v>
      </c>
      <c r="F458" s="5" t="s">
        <v>216</v>
      </c>
      <c r="G458" s="5" t="s">
        <v>216</v>
      </c>
      <c r="H458" s="5" t="s">
        <v>216</v>
      </c>
      <c r="I458" s="5">
        <v>0.21</v>
      </c>
      <c r="J458" s="5" t="s">
        <v>216</v>
      </c>
      <c r="K458" s="5" t="s">
        <v>216</v>
      </c>
      <c r="L458" s="5" t="s">
        <v>216</v>
      </c>
      <c r="M458" s="5" t="s">
        <v>216</v>
      </c>
      <c r="N458" s="5" t="s">
        <v>216</v>
      </c>
      <c r="O458" s="5" t="s">
        <v>216</v>
      </c>
      <c r="P458" s="5" t="s">
        <v>216</v>
      </c>
      <c r="Q458" s="5" t="s">
        <v>216</v>
      </c>
      <c r="R458" s="5">
        <v>0.23</v>
      </c>
      <c r="S458" s="5">
        <v>0.23</v>
      </c>
      <c r="T458" s="5">
        <v>0.23</v>
      </c>
      <c r="U458" s="5">
        <v>0.23</v>
      </c>
      <c r="V458" s="5">
        <v>0.23</v>
      </c>
      <c r="W458" s="5">
        <v>0.23</v>
      </c>
      <c r="X458" s="5">
        <v>0.23</v>
      </c>
    </row>
    <row r="459" spans="1:24" ht="38.25" x14ac:dyDescent="0.25">
      <c r="A459" s="4" t="s">
        <v>26808</v>
      </c>
      <c r="B459" s="4" t="s">
        <v>26644</v>
      </c>
      <c r="C459" s="4" t="s">
        <v>2604</v>
      </c>
      <c r="D459" s="1" t="s">
        <v>2605</v>
      </c>
      <c r="E459" s="5" t="s">
        <v>216</v>
      </c>
      <c r="F459" s="5" t="s">
        <v>216</v>
      </c>
      <c r="G459" s="5" t="s">
        <v>216</v>
      </c>
      <c r="H459" s="5" t="s">
        <v>216</v>
      </c>
      <c r="I459" s="5">
        <v>0.14000000000000001</v>
      </c>
      <c r="J459" s="5" t="s">
        <v>216</v>
      </c>
      <c r="K459" s="5" t="s">
        <v>216</v>
      </c>
      <c r="L459" s="5" t="s">
        <v>216</v>
      </c>
      <c r="M459" s="5" t="s">
        <v>216</v>
      </c>
      <c r="N459" s="5" t="s">
        <v>216</v>
      </c>
      <c r="O459" s="5" t="s">
        <v>216</v>
      </c>
      <c r="P459" s="5" t="s">
        <v>216</v>
      </c>
      <c r="Q459" s="5" t="s">
        <v>216</v>
      </c>
      <c r="R459" s="5">
        <v>0.14000000000000001</v>
      </c>
      <c r="S459" s="5">
        <v>0.14000000000000001</v>
      </c>
      <c r="T459" s="5">
        <v>0.14000000000000001</v>
      </c>
      <c r="U459" s="5">
        <v>0.14000000000000001</v>
      </c>
      <c r="V459" s="5">
        <v>0.14000000000000001</v>
      </c>
      <c r="W459" s="5">
        <v>0.14000000000000001</v>
      </c>
      <c r="X459" s="5">
        <v>0.14000000000000001</v>
      </c>
    </row>
    <row r="460" spans="1:24" ht="25.5" x14ac:dyDescent="0.25">
      <c r="A460" s="4" t="s">
        <v>26809</v>
      </c>
      <c r="B460" s="4" t="s">
        <v>26644</v>
      </c>
      <c r="C460" s="4" t="s">
        <v>2607</v>
      </c>
      <c r="D460" s="1" t="s">
        <v>9358</v>
      </c>
      <c r="E460" s="5" t="s">
        <v>216</v>
      </c>
      <c r="F460" s="5" t="s">
        <v>216</v>
      </c>
      <c r="G460" s="5" t="s">
        <v>216</v>
      </c>
      <c r="H460" s="5" t="s">
        <v>216</v>
      </c>
      <c r="I460" s="5">
        <v>0</v>
      </c>
      <c r="J460" s="5" t="s">
        <v>216</v>
      </c>
      <c r="K460" s="5" t="s">
        <v>216</v>
      </c>
      <c r="L460" s="5" t="s">
        <v>216</v>
      </c>
      <c r="M460" s="5" t="s">
        <v>216</v>
      </c>
      <c r="N460" s="5" t="s">
        <v>216</v>
      </c>
      <c r="O460" s="5" t="s">
        <v>216</v>
      </c>
      <c r="P460" s="5" t="s">
        <v>216</v>
      </c>
      <c r="Q460" s="5" t="s">
        <v>216</v>
      </c>
      <c r="R460" s="5">
        <v>0</v>
      </c>
      <c r="S460" s="5">
        <v>0</v>
      </c>
      <c r="T460" s="5">
        <v>0</v>
      </c>
      <c r="U460" s="5">
        <v>0</v>
      </c>
      <c r="V460" s="5">
        <v>0</v>
      </c>
      <c r="W460" s="5">
        <v>0</v>
      </c>
      <c r="X460" s="5">
        <v>0</v>
      </c>
    </row>
    <row r="461" spans="1:24" ht="25.5" x14ac:dyDescent="0.25">
      <c r="A461" s="4" t="s">
        <v>26810</v>
      </c>
      <c r="B461" s="4" t="s">
        <v>26644</v>
      </c>
      <c r="C461" s="4" t="s">
        <v>2613</v>
      </c>
      <c r="D461" s="1" t="s">
        <v>2614</v>
      </c>
      <c r="E461" s="5" t="s">
        <v>216</v>
      </c>
      <c r="F461" s="5" t="s">
        <v>216</v>
      </c>
      <c r="G461" s="5" t="s">
        <v>216</v>
      </c>
      <c r="H461" s="5" t="s">
        <v>216</v>
      </c>
      <c r="I461" s="5">
        <v>0</v>
      </c>
      <c r="J461" s="5" t="s">
        <v>216</v>
      </c>
      <c r="K461" s="5" t="s">
        <v>216</v>
      </c>
      <c r="L461" s="5" t="s">
        <v>216</v>
      </c>
      <c r="M461" s="5" t="s">
        <v>216</v>
      </c>
      <c r="N461" s="5" t="s">
        <v>216</v>
      </c>
      <c r="O461" s="5" t="s">
        <v>216</v>
      </c>
      <c r="P461" s="5" t="s">
        <v>216</v>
      </c>
      <c r="Q461" s="5" t="s">
        <v>216</v>
      </c>
      <c r="R461" s="5">
        <v>0</v>
      </c>
      <c r="S461" s="5">
        <v>0</v>
      </c>
      <c r="T461" s="5">
        <v>0</v>
      </c>
      <c r="U461" s="5">
        <v>0</v>
      </c>
      <c r="V461" s="5">
        <v>0</v>
      </c>
      <c r="W461" s="5">
        <v>0</v>
      </c>
      <c r="X461" s="5">
        <v>0</v>
      </c>
    </row>
    <row r="462" spans="1:24" ht="25.5" x14ac:dyDescent="0.25">
      <c r="A462" s="4" t="s">
        <v>26811</v>
      </c>
      <c r="B462" s="4" t="s">
        <v>26644</v>
      </c>
      <c r="C462" s="4" t="s">
        <v>2616</v>
      </c>
      <c r="D462" s="1" t="s">
        <v>9361</v>
      </c>
      <c r="E462" s="5" t="s">
        <v>216</v>
      </c>
      <c r="F462" s="5" t="s">
        <v>216</v>
      </c>
      <c r="G462" s="5" t="s">
        <v>216</v>
      </c>
      <c r="H462" s="5" t="s">
        <v>216</v>
      </c>
      <c r="I462" s="5">
        <v>0</v>
      </c>
      <c r="J462" s="5" t="s">
        <v>216</v>
      </c>
      <c r="K462" s="5" t="s">
        <v>216</v>
      </c>
      <c r="L462" s="5" t="s">
        <v>216</v>
      </c>
      <c r="M462" s="5" t="s">
        <v>216</v>
      </c>
      <c r="N462" s="5" t="s">
        <v>216</v>
      </c>
      <c r="O462" s="5" t="s">
        <v>216</v>
      </c>
      <c r="P462" s="5" t="s">
        <v>216</v>
      </c>
      <c r="Q462" s="5" t="s">
        <v>216</v>
      </c>
      <c r="R462" s="5">
        <v>0</v>
      </c>
      <c r="S462" s="5">
        <v>0</v>
      </c>
      <c r="T462" s="5">
        <v>0</v>
      </c>
      <c r="U462" s="5">
        <v>0</v>
      </c>
      <c r="V462" s="5">
        <v>0</v>
      </c>
      <c r="W462" s="5">
        <v>0</v>
      </c>
      <c r="X462" s="5">
        <v>0</v>
      </c>
    </row>
    <row r="463" spans="1:24" ht="25.5" x14ac:dyDescent="0.25">
      <c r="A463" s="4" t="s">
        <v>26812</v>
      </c>
      <c r="B463" s="4" t="s">
        <v>26644</v>
      </c>
      <c r="C463" s="4" t="s">
        <v>2619</v>
      </c>
      <c r="D463" s="1" t="s">
        <v>2620</v>
      </c>
      <c r="E463" s="5" t="s">
        <v>216</v>
      </c>
      <c r="F463" s="5" t="s">
        <v>216</v>
      </c>
      <c r="G463" s="5" t="s">
        <v>216</v>
      </c>
      <c r="H463" s="5" t="s">
        <v>216</v>
      </c>
      <c r="I463" s="5">
        <v>0.21</v>
      </c>
      <c r="J463" s="5" t="s">
        <v>216</v>
      </c>
      <c r="K463" s="5" t="s">
        <v>216</v>
      </c>
      <c r="L463" s="5" t="s">
        <v>216</v>
      </c>
      <c r="M463" s="5" t="s">
        <v>216</v>
      </c>
      <c r="N463" s="5" t="s">
        <v>216</v>
      </c>
      <c r="O463" s="5" t="s">
        <v>216</v>
      </c>
      <c r="P463" s="5" t="s">
        <v>216</v>
      </c>
      <c r="Q463" s="5" t="s">
        <v>216</v>
      </c>
      <c r="R463" s="5">
        <v>0.23</v>
      </c>
      <c r="S463" s="5">
        <v>0.23</v>
      </c>
      <c r="T463" s="5">
        <v>0.23</v>
      </c>
      <c r="U463" s="5">
        <v>0.23</v>
      </c>
      <c r="V463" s="5">
        <v>0.23</v>
      </c>
      <c r="W463" s="5">
        <v>0.23</v>
      </c>
      <c r="X463" s="5">
        <v>0.23</v>
      </c>
    </row>
    <row r="464" spans="1:24" ht="25.5" x14ac:dyDescent="0.25">
      <c r="A464" s="4" t="s">
        <v>26813</v>
      </c>
      <c r="B464" s="4" t="s">
        <v>26644</v>
      </c>
      <c r="C464" s="4" t="s">
        <v>2622</v>
      </c>
      <c r="D464" s="1" t="s">
        <v>2623</v>
      </c>
      <c r="E464" s="5" t="s">
        <v>216</v>
      </c>
      <c r="F464" s="5" t="s">
        <v>216</v>
      </c>
      <c r="G464" s="5" t="s">
        <v>216</v>
      </c>
      <c r="H464" s="5" t="s">
        <v>216</v>
      </c>
      <c r="I464" s="5">
        <v>0.14000000000000001</v>
      </c>
      <c r="J464" s="5" t="s">
        <v>216</v>
      </c>
      <c r="K464" s="5" t="s">
        <v>216</v>
      </c>
      <c r="L464" s="5" t="s">
        <v>216</v>
      </c>
      <c r="M464" s="5" t="s">
        <v>216</v>
      </c>
      <c r="N464" s="5" t="s">
        <v>216</v>
      </c>
      <c r="O464" s="5" t="s">
        <v>216</v>
      </c>
      <c r="P464" s="5" t="s">
        <v>216</v>
      </c>
      <c r="Q464" s="5" t="s">
        <v>216</v>
      </c>
      <c r="R464" s="5">
        <v>0.14000000000000001</v>
      </c>
      <c r="S464" s="5">
        <v>0.14000000000000001</v>
      </c>
      <c r="T464" s="5">
        <v>0.14000000000000001</v>
      </c>
      <c r="U464" s="5">
        <v>0.14000000000000001</v>
      </c>
      <c r="V464" s="5">
        <v>0.14000000000000001</v>
      </c>
      <c r="W464" s="5">
        <v>0.14000000000000001</v>
      </c>
      <c r="X464" s="5">
        <v>0.14000000000000001</v>
      </c>
    </row>
    <row r="465" spans="1:24" ht="25.5" x14ac:dyDescent="0.25">
      <c r="A465" s="4" t="s">
        <v>26814</v>
      </c>
      <c r="B465" s="4" t="s">
        <v>26644</v>
      </c>
      <c r="C465" s="4" t="s">
        <v>2628</v>
      </c>
      <c r="D465" s="1" t="s">
        <v>9365</v>
      </c>
      <c r="E465" s="5" t="s">
        <v>216</v>
      </c>
      <c r="F465" s="5" t="s">
        <v>216</v>
      </c>
      <c r="G465" s="5" t="s">
        <v>216</v>
      </c>
      <c r="H465" s="5" t="s">
        <v>216</v>
      </c>
      <c r="I465" s="5">
        <v>0</v>
      </c>
      <c r="J465" s="5" t="s">
        <v>216</v>
      </c>
      <c r="K465" s="5" t="s">
        <v>216</v>
      </c>
      <c r="L465" s="5" t="s">
        <v>216</v>
      </c>
      <c r="M465" s="5" t="s">
        <v>216</v>
      </c>
      <c r="N465" s="5" t="s">
        <v>216</v>
      </c>
      <c r="O465" s="5" t="s">
        <v>216</v>
      </c>
      <c r="P465" s="5" t="s">
        <v>216</v>
      </c>
      <c r="Q465" s="5" t="s">
        <v>216</v>
      </c>
      <c r="R465" s="5">
        <v>0</v>
      </c>
      <c r="S465" s="5">
        <v>0</v>
      </c>
      <c r="T465" s="5">
        <v>0</v>
      </c>
      <c r="U465" s="5">
        <v>0</v>
      </c>
      <c r="V465" s="5">
        <v>0</v>
      </c>
      <c r="W465" s="5">
        <v>0</v>
      </c>
      <c r="X465" s="5">
        <v>0</v>
      </c>
    </row>
    <row r="466" spans="1:24" ht="25.5" x14ac:dyDescent="0.25">
      <c r="A466" s="4" t="s">
        <v>26815</v>
      </c>
      <c r="B466" s="4" t="s">
        <v>26644</v>
      </c>
      <c r="C466" s="4" t="s">
        <v>2637</v>
      </c>
      <c r="D466" s="1" t="s">
        <v>9367</v>
      </c>
      <c r="E466" s="5" t="s">
        <v>216</v>
      </c>
      <c r="F466" s="5" t="s">
        <v>216</v>
      </c>
      <c r="G466" s="5" t="s">
        <v>216</v>
      </c>
      <c r="H466" s="5" t="s">
        <v>216</v>
      </c>
      <c r="I466" s="5">
        <v>0.14000000000000001</v>
      </c>
      <c r="J466" s="5" t="s">
        <v>216</v>
      </c>
      <c r="K466" s="5" t="s">
        <v>216</v>
      </c>
      <c r="L466" s="5" t="s">
        <v>216</v>
      </c>
      <c r="M466" s="5" t="s">
        <v>216</v>
      </c>
      <c r="N466" s="5" t="s">
        <v>216</v>
      </c>
      <c r="O466" s="5" t="s">
        <v>216</v>
      </c>
      <c r="P466" s="5" t="s">
        <v>216</v>
      </c>
      <c r="Q466" s="5" t="s">
        <v>216</v>
      </c>
      <c r="R466" s="5">
        <v>0.09</v>
      </c>
      <c r="S466" s="5">
        <v>0.09</v>
      </c>
      <c r="T466" s="5">
        <v>0.09</v>
      </c>
      <c r="U466" s="5">
        <v>0.09</v>
      </c>
      <c r="V466" s="5">
        <v>0</v>
      </c>
      <c r="W466" s="5">
        <v>0</v>
      </c>
      <c r="X466" s="5">
        <v>0</v>
      </c>
    </row>
    <row r="467" spans="1:24" ht="25.5" x14ac:dyDescent="0.25">
      <c r="A467" s="4" t="s">
        <v>26816</v>
      </c>
      <c r="B467" s="4" t="s">
        <v>26644</v>
      </c>
      <c r="C467" s="4" t="s">
        <v>2643</v>
      </c>
      <c r="D467" s="1" t="s">
        <v>2644</v>
      </c>
      <c r="E467" s="5" t="s">
        <v>216</v>
      </c>
      <c r="F467" s="5" t="s">
        <v>216</v>
      </c>
      <c r="G467" s="5" t="s">
        <v>216</v>
      </c>
      <c r="H467" s="5" t="s">
        <v>216</v>
      </c>
      <c r="I467" s="5">
        <v>0.14000000000000001</v>
      </c>
      <c r="J467" s="5" t="s">
        <v>216</v>
      </c>
      <c r="K467" s="5" t="s">
        <v>216</v>
      </c>
      <c r="L467" s="5" t="s">
        <v>216</v>
      </c>
      <c r="M467" s="5" t="s">
        <v>216</v>
      </c>
      <c r="N467" s="5" t="s">
        <v>216</v>
      </c>
      <c r="O467" s="5" t="s">
        <v>216</v>
      </c>
      <c r="P467" s="5" t="s">
        <v>216</v>
      </c>
      <c r="Q467" s="5" t="s">
        <v>216</v>
      </c>
      <c r="R467" s="5">
        <v>0.14000000000000001</v>
      </c>
      <c r="S467" s="5">
        <v>0.14000000000000001</v>
      </c>
      <c r="T467" s="5">
        <v>0.09</v>
      </c>
      <c r="U467" s="5">
        <v>0.09</v>
      </c>
      <c r="V467" s="5">
        <v>0.09</v>
      </c>
      <c r="W467" s="5">
        <v>0.09</v>
      </c>
      <c r="X467" s="5">
        <v>0.09</v>
      </c>
    </row>
    <row r="468" spans="1:24" ht="25.5" x14ac:dyDescent="0.25">
      <c r="A468" s="4" t="s">
        <v>26817</v>
      </c>
      <c r="B468" s="4" t="s">
        <v>26644</v>
      </c>
      <c r="C468" s="4" t="s">
        <v>2646</v>
      </c>
      <c r="D468" s="1" t="s">
        <v>9370</v>
      </c>
      <c r="E468" s="5" t="s">
        <v>216</v>
      </c>
      <c r="F468" s="5" t="s">
        <v>216</v>
      </c>
      <c r="G468" s="5" t="s">
        <v>216</v>
      </c>
      <c r="H468" s="5" t="s">
        <v>216</v>
      </c>
      <c r="I468" s="5">
        <v>0.21</v>
      </c>
      <c r="J468" s="5" t="s">
        <v>216</v>
      </c>
      <c r="K468" s="5" t="s">
        <v>216</v>
      </c>
      <c r="L468" s="5" t="s">
        <v>216</v>
      </c>
      <c r="M468" s="5" t="s">
        <v>216</v>
      </c>
      <c r="N468" s="5" t="s">
        <v>216</v>
      </c>
      <c r="O468" s="5" t="s">
        <v>216</v>
      </c>
      <c r="P468" s="5" t="s">
        <v>216</v>
      </c>
      <c r="Q468" s="5" t="s">
        <v>216</v>
      </c>
      <c r="R468" s="5">
        <v>0.23</v>
      </c>
      <c r="S468" s="5">
        <v>0.23</v>
      </c>
      <c r="T468" s="5">
        <v>0.23</v>
      </c>
      <c r="U468" s="5">
        <v>0.23</v>
      </c>
      <c r="V468" s="5">
        <v>0.23</v>
      </c>
      <c r="W468" s="5">
        <v>0.23</v>
      </c>
      <c r="X468" s="5">
        <v>0.23</v>
      </c>
    </row>
    <row r="469" spans="1:24" x14ac:dyDescent="0.25">
      <c r="A469" s="4" t="s">
        <v>26818</v>
      </c>
      <c r="B469" s="4" t="s">
        <v>26644</v>
      </c>
      <c r="C469" s="4" t="s">
        <v>2652</v>
      </c>
      <c r="D469" s="1" t="s">
        <v>9372</v>
      </c>
      <c r="E469" s="5" t="s">
        <v>216</v>
      </c>
      <c r="F469" s="5" t="s">
        <v>216</v>
      </c>
      <c r="G469" s="5" t="s">
        <v>216</v>
      </c>
      <c r="H469" s="5" t="s">
        <v>216</v>
      </c>
      <c r="I469" s="5">
        <v>0</v>
      </c>
      <c r="J469" s="5" t="s">
        <v>216</v>
      </c>
      <c r="K469" s="5" t="s">
        <v>216</v>
      </c>
      <c r="L469" s="5" t="s">
        <v>216</v>
      </c>
      <c r="M469" s="5" t="s">
        <v>216</v>
      </c>
      <c r="N469" s="5" t="s">
        <v>216</v>
      </c>
      <c r="O469" s="5" t="s">
        <v>216</v>
      </c>
      <c r="P469" s="5" t="s">
        <v>216</v>
      </c>
      <c r="Q469" s="5" t="s">
        <v>216</v>
      </c>
      <c r="R469" s="5">
        <v>0.23</v>
      </c>
      <c r="S469" s="5">
        <v>0.23</v>
      </c>
      <c r="T469" s="5">
        <v>0.23</v>
      </c>
      <c r="U469" s="5">
        <v>0.23</v>
      </c>
      <c r="V469" s="5">
        <v>0.23</v>
      </c>
      <c r="W469" s="5">
        <v>0.23</v>
      </c>
      <c r="X469" s="5">
        <v>0.23</v>
      </c>
    </row>
    <row r="470" spans="1:24" ht="25.5" x14ac:dyDescent="0.25">
      <c r="A470" s="4" t="s">
        <v>26819</v>
      </c>
      <c r="B470" s="4" t="s">
        <v>26644</v>
      </c>
      <c r="C470" s="4" t="s">
        <v>2664</v>
      </c>
      <c r="D470" s="1" t="s">
        <v>9374</v>
      </c>
      <c r="E470" s="5" t="s">
        <v>216</v>
      </c>
      <c r="F470" s="5" t="s">
        <v>216</v>
      </c>
      <c r="G470" s="5" t="s">
        <v>216</v>
      </c>
      <c r="H470" s="5" t="s">
        <v>216</v>
      </c>
      <c r="I470" s="5">
        <v>0</v>
      </c>
      <c r="J470" s="5" t="s">
        <v>216</v>
      </c>
      <c r="K470" s="5" t="s">
        <v>216</v>
      </c>
      <c r="L470" s="5" t="s">
        <v>216</v>
      </c>
      <c r="M470" s="5" t="s">
        <v>216</v>
      </c>
      <c r="N470" s="5" t="s">
        <v>216</v>
      </c>
      <c r="O470" s="5" t="s">
        <v>216</v>
      </c>
      <c r="P470" s="5" t="s">
        <v>216</v>
      </c>
      <c r="Q470" s="5" t="s">
        <v>216</v>
      </c>
      <c r="R470" s="5">
        <v>0</v>
      </c>
      <c r="S470" s="5">
        <v>0</v>
      </c>
      <c r="T470" s="5">
        <v>0</v>
      </c>
      <c r="U470" s="5">
        <v>0</v>
      </c>
      <c r="V470" s="5">
        <v>0</v>
      </c>
      <c r="W470" s="5">
        <v>0</v>
      </c>
      <c r="X470" s="5">
        <v>0</v>
      </c>
    </row>
    <row r="471" spans="1:24" ht="25.5" x14ac:dyDescent="0.25">
      <c r="A471" s="4" t="s">
        <v>26820</v>
      </c>
      <c r="B471" s="4" t="s">
        <v>26644</v>
      </c>
      <c r="C471" s="4" t="s">
        <v>2670</v>
      </c>
      <c r="D471" s="1" t="s">
        <v>2671</v>
      </c>
      <c r="E471" s="5" t="s">
        <v>216</v>
      </c>
      <c r="F471" s="5" t="s">
        <v>216</v>
      </c>
      <c r="G471" s="5" t="s">
        <v>216</v>
      </c>
      <c r="H471" s="5" t="s">
        <v>216</v>
      </c>
      <c r="I471" s="5">
        <v>0</v>
      </c>
      <c r="J471" s="5" t="s">
        <v>216</v>
      </c>
      <c r="K471" s="5" t="s">
        <v>216</v>
      </c>
      <c r="L471" s="5" t="s">
        <v>216</v>
      </c>
      <c r="M471" s="5" t="s">
        <v>216</v>
      </c>
      <c r="N471" s="5" t="s">
        <v>216</v>
      </c>
      <c r="O471" s="5" t="s">
        <v>216</v>
      </c>
      <c r="P471" s="5" t="s">
        <v>216</v>
      </c>
      <c r="Q471" s="5" t="s">
        <v>216</v>
      </c>
      <c r="R471" s="5">
        <v>0</v>
      </c>
      <c r="S471" s="5">
        <v>0</v>
      </c>
      <c r="T471" s="5">
        <v>0</v>
      </c>
      <c r="U471" s="5">
        <v>0</v>
      </c>
      <c r="V471" s="5">
        <v>0</v>
      </c>
      <c r="W471" s="5">
        <v>0</v>
      </c>
      <c r="X471" s="5">
        <v>0</v>
      </c>
    </row>
    <row r="472" spans="1:24" ht="25.5" x14ac:dyDescent="0.25">
      <c r="A472" s="4" t="s">
        <v>26821</v>
      </c>
      <c r="B472" s="4" t="s">
        <v>26644</v>
      </c>
      <c r="C472" s="4" t="s">
        <v>2673</v>
      </c>
      <c r="D472" s="1" t="s">
        <v>2674</v>
      </c>
      <c r="E472" s="5" t="s">
        <v>216</v>
      </c>
      <c r="F472" s="5" t="s">
        <v>216</v>
      </c>
      <c r="G472" s="5" t="s">
        <v>216</v>
      </c>
      <c r="H472" s="5" t="s">
        <v>216</v>
      </c>
      <c r="I472" s="5">
        <v>0</v>
      </c>
      <c r="J472" s="5" t="s">
        <v>216</v>
      </c>
      <c r="K472" s="5" t="s">
        <v>216</v>
      </c>
      <c r="L472" s="5" t="s">
        <v>216</v>
      </c>
      <c r="M472" s="5" t="s">
        <v>216</v>
      </c>
      <c r="N472" s="5" t="s">
        <v>216</v>
      </c>
      <c r="O472" s="5" t="s">
        <v>216</v>
      </c>
      <c r="P472" s="5" t="s">
        <v>216</v>
      </c>
      <c r="Q472" s="5" t="s">
        <v>216</v>
      </c>
      <c r="R472" s="5">
        <v>0</v>
      </c>
      <c r="S472" s="5">
        <v>0</v>
      </c>
      <c r="T472" s="5">
        <v>0</v>
      </c>
      <c r="U472" s="5">
        <v>0</v>
      </c>
      <c r="V472" s="5">
        <v>0</v>
      </c>
      <c r="W472" s="5">
        <v>0</v>
      </c>
      <c r="X472" s="5">
        <v>0</v>
      </c>
    </row>
    <row r="473" spans="1:24" ht="25.5" x14ac:dyDescent="0.25">
      <c r="A473" s="4" t="s">
        <v>26822</v>
      </c>
      <c r="B473" s="4" t="s">
        <v>26644</v>
      </c>
      <c r="C473" s="4" t="s">
        <v>2676</v>
      </c>
      <c r="D473" s="1" t="s">
        <v>2677</v>
      </c>
      <c r="E473" s="5" t="s">
        <v>216</v>
      </c>
      <c r="F473" s="5" t="s">
        <v>216</v>
      </c>
      <c r="G473" s="5" t="s">
        <v>216</v>
      </c>
      <c r="H473" s="5" t="s">
        <v>216</v>
      </c>
      <c r="I473" s="5">
        <v>0</v>
      </c>
      <c r="J473" s="5" t="s">
        <v>216</v>
      </c>
      <c r="K473" s="5" t="s">
        <v>216</v>
      </c>
      <c r="L473" s="5" t="s">
        <v>216</v>
      </c>
      <c r="M473" s="5" t="s">
        <v>216</v>
      </c>
      <c r="N473" s="5" t="s">
        <v>216</v>
      </c>
      <c r="O473" s="5" t="s">
        <v>216</v>
      </c>
      <c r="P473" s="5" t="s">
        <v>216</v>
      </c>
      <c r="Q473" s="5" t="s">
        <v>216</v>
      </c>
      <c r="R473" s="5">
        <v>0</v>
      </c>
      <c r="S473" s="5">
        <v>0</v>
      </c>
      <c r="T473" s="5">
        <v>0</v>
      </c>
      <c r="U473" s="5">
        <v>0</v>
      </c>
      <c r="V473" s="5">
        <v>0</v>
      </c>
      <c r="W473" s="5">
        <v>0</v>
      </c>
      <c r="X473" s="5">
        <v>0</v>
      </c>
    </row>
    <row r="474" spans="1:24" ht="25.5" x14ac:dyDescent="0.25">
      <c r="A474" s="4" t="s">
        <v>26823</v>
      </c>
      <c r="B474" s="4" t="s">
        <v>26644</v>
      </c>
      <c r="C474" s="4" t="s">
        <v>2679</v>
      </c>
      <c r="D474" s="1" t="s">
        <v>9379</v>
      </c>
      <c r="E474" s="5" t="s">
        <v>216</v>
      </c>
      <c r="F474" s="5" t="s">
        <v>216</v>
      </c>
      <c r="G474" s="5" t="s">
        <v>216</v>
      </c>
      <c r="H474" s="5" t="s">
        <v>216</v>
      </c>
      <c r="I474" s="5">
        <v>0</v>
      </c>
      <c r="J474" s="5" t="s">
        <v>216</v>
      </c>
      <c r="K474" s="5" t="s">
        <v>216</v>
      </c>
      <c r="L474" s="5" t="s">
        <v>216</v>
      </c>
      <c r="M474" s="5" t="s">
        <v>216</v>
      </c>
      <c r="N474" s="5" t="s">
        <v>216</v>
      </c>
      <c r="O474" s="5" t="s">
        <v>216</v>
      </c>
      <c r="P474" s="5" t="s">
        <v>216</v>
      </c>
      <c r="Q474" s="5" t="s">
        <v>216</v>
      </c>
      <c r="R474" s="5">
        <v>0</v>
      </c>
      <c r="S474" s="5">
        <v>0</v>
      </c>
      <c r="T474" s="5">
        <v>0</v>
      </c>
      <c r="U474" s="5">
        <v>0</v>
      </c>
      <c r="V474" s="5">
        <v>0</v>
      </c>
      <c r="W474" s="5">
        <v>0</v>
      </c>
      <c r="X474" s="5">
        <v>0</v>
      </c>
    </row>
    <row r="475" spans="1:24" x14ac:dyDescent="0.25">
      <c r="A475" s="4" t="s">
        <v>26824</v>
      </c>
      <c r="B475" s="4" t="s">
        <v>26644</v>
      </c>
      <c r="C475" s="4" t="s">
        <v>26825</v>
      </c>
      <c r="D475" s="1" t="s">
        <v>26826</v>
      </c>
      <c r="E475" s="5" t="s">
        <v>216</v>
      </c>
      <c r="F475" s="5" t="s">
        <v>216</v>
      </c>
      <c r="G475" s="5" t="s">
        <v>216</v>
      </c>
      <c r="H475" s="5" t="s">
        <v>216</v>
      </c>
      <c r="I475" s="5">
        <v>0.14000000000000001</v>
      </c>
      <c r="J475" s="5" t="s">
        <v>216</v>
      </c>
      <c r="K475" s="5" t="s">
        <v>216</v>
      </c>
      <c r="L475" s="5" t="s">
        <v>216</v>
      </c>
      <c r="M475" s="5" t="s">
        <v>216</v>
      </c>
      <c r="N475" s="5" t="s">
        <v>216</v>
      </c>
      <c r="O475" s="5" t="s">
        <v>216</v>
      </c>
      <c r="P475" s="5" t="s">
        <v>216</v>
      </c>
      <c r="Q475" s="5" t="s">
        <v>216</v>
      </c>
      <c r="R475" s="5">
        <v>0.14000000000000001</v>
      </c>
      <c r="S475" s="5">
        <v>0.14000000000000001</v>
      </c>
      <c r="T475" s="5">
        <v>0.09</v>
      </c>
      <c r="U475" s="5">
        <v>0.09</v>
      </c>
      <c r="V475" s="5">
        <v>0.09</v>
      </c>
      <c r="W475" s="5">
        <v>0.14000000000000001</v>
      </c>
      <c r="X475" s="5">
        <v>0.14000000000000001</v>
      </c>
    </row>
    <row r="476" spans="1:24" ht="25.5" x14ac:dyDescent="0.25">
      <c r="A476" s="4" t="s">
        <v>26827</v>
      </c>
      <c r="B476" s="4" t="s">
        <v>26644</v>
      </c>
      <c r="C476" s="4" t="s">
        <v>2712</v>
      </c>
      <c r="D476" s="1" t="s">
        <v>2713</v>
      </c>
      <c r="E476" s="5" t="s">
        <v>216</v>
      </c>
      <c r="F476" s="5" t="s">
        <v>216</v>
      </c>
      <c r="G476" s="5" t="s">
        <v>216</v>
      </c>
      <c r="H476" s="5" t="s">
        <v>216</v>
      </c>
      <c r="I476" s="5">
        <v>0.14000000000000001</v>
      </c>
      <c r="J476" s="5" t="s">
        <v>216</v>
      </c>
      <c r="K476" s="5" t="s">
        <v>216</v>
      </c>
      <c r="L476" s="5" t="s">
        <v>216</v>
      </c>
      <c r="M476" s="5" t="s">
        <v>216</v>
      </c>
      <c r="N476" s="5" t="s">
        <v>216</v>
      </c>
      <c r="O476" s="5" t="s">
        <v>216</v>
      </c>
      <c r="P476" s="5" t="s">
        <v>216</v>
      </c>
      <c r="Q476" s="5" t="s">
        <v>216</v>
      </c>
      <c r="R476" s="5">
        <v>0.14000000000000001</v>
      </c>
      <c r="S476" s="5">
        <v>0.14000000000000001</v>
      </c>
      <c r="T476" s="5">
        <v>0.09</v>
      </c>
      <c r="U476" s="5">
        <v>0.09</v>
      </c>
      <c r="V476" s="5">
        <v>0.09</v>
      </c>
      <c r="W476" s="5">
        <v>0.14000000000000001</v>
      </c>
      <c r="X476" s="5">
        <v>0.14000000000000001</v>
      </c>
    </row>
    <row r="477" spans="1:24" ht="38.25" x14ac:dyDescent="0.25">
      <c r="A477" s="4" t="s">
        <v>26828</v>
      </c>
      <c r="B477" s="4" t="s">
        <v>26644</v>
      </c>
      <c r="C477" s="4" t="s">
        <v>2718</v>
      </c>
      <c r="D477" s="1" t="s">
        <v>9385</v>
      </c>
      <c r="E477" s="5" t="s">
        <v>216</v>
      </c>
      <c r="F477" s="5" t="s">
        <v>216</v>
      </c>
      <c r="G477" s="5" t="s">
        <v>216</v>
      </c>
      <c r="H477" s="5" t="s">
        <v>216</v>
      </c>
      <c r="I477" s="5">
        <v>0.14000000000000001</v>
      </c>
      <c r="J477" s="5" t="s">
        <v>216</v>
      </c>
      <c r="K477" s="5" t="s">
        <v>216</v>
      </c>
      <c r="L477" s="5" t="s">
        <v>216</v>
      </c>
      <c r="M477" s="5" t="s">
        <v>216</v>
      </c>
      <c r="N477" s="5" t="s">
        <v>216</v>
      </c>
      <c r="O477" s="5" t="s">
        <v>216</v>
      </c>
      <c r="P477" s="5" t="s">
        <v>216</v>
      </c>
      <c r="Q477" s="5" t="s">
        <v>216</v>
      </c>
      <c r="R477" s="5">
        <v>0.14000000000000001</v>
      </c>
      <c r="S477" s="5">
        <v>0.14000000000000001</v>
      </c>
      <c r="T477" s="5">
        <v>0.09</v>
      </c>
      <c r="U477" s="5">
        <v>0.09</v>
      </c>
      <c r="V477" s="5">
        <v>0.09</v>
      </c>
      <c r="W477" s="5">
        <v>0.14000000000000001</v>
      </c>
      <c r="X477" s="5">
        <v>0.14000000000000001</v>
      </c>
    </row>
    <row r="478" spans="1:24" ht="25.5" x14ac:dyDescent="0.25">
      <c r="A478" s="4" t="s">
        <v>26829</v>
      </c>
      <c r="B478" s="4" t="s">
        <v>26644</v>
      </c>
      <c r="C478" s="4" t="s">
        <v>2727</v>
      </c>
      <c r="D478" s="1" t="s">
        <v>2728</v>
      </c>
      <c r="E478" s="5" t="s">
        <v>216</v>
      </c>
      <c r="F478" s="5" t="s">
        <v>216</v>
      </c>
      <c r="G478" s="5" t="s">
        <v>216</v>
      </c>
      <c r="H478" s="5" t="s">
        <v>216</v>
      </c>
      <c r="I478" s="5">
        <v>0.21</v>
      </c>
      <c r="J478" s="5" t="s">
        <v>216</v>
      </c>
      <c r="K478" s="5" t="s">
        <v>216</v>
      </c>
      <c r="L478" s="5" t="s">
        <v>216</v>
      </c>
      <c r="M478" s="5" t="s">
        <v>216</v>
      </c>
      <c r="N478" s="5" t="s">
        <v>216</v>
      </c>
      <c r="O478" s="5" t="s">
        <v>216</v>
      </c>
      <c r="P478" s="5" t="s">
        <v>216</v>
      </c>
      <c r="Q478" s="5" t="s">
        <v>216</v>
      </c>
      <c r="R478" s="5">
        <v>0.23</v>
      </c>
      <c r="S478" s="5">
        <v>0.23</v>
      </c>
      <c r="T478" s="5">
        <v>0.23</v>
      </c>
      <c r="U478" s="5">
        <v>0.23</v>
      </c>
      <c r="V478" s="5">
        <v>0.23</v>
      </c>
      <c r="W478" s="5">
        <v>0.23</v>
      </c>
      <c r="X478" s="5">
        <v>0.23</v>
      </c>
    </row>
    <row r="479" spans="1:24" ht="38.25" x14ac:dyDescent="0.25">
      <c r="A479" s="4" t="s">
        <v>26830</v>
      </c>
      <c r="B479" s="4" t="s">
        <v>26644</v>
      </c>
      <c r="C479" s="4" t="s">
        <v>2730</v>
      </c>
      <c r="D479" s="1" t="s">
        <v>9388</v>
      </c>
      <c r="E479" s="5" t="s">
        <v>216</v>
      </c>
      <c r="F479" s="5" t="s">
        <v>216</v>
      </c>
      <c r="G479" s="5" t="s">
        <v>216</v>
      </c>
      <c r="H479" s="5" t="s">
        <v>216</v>
      </c>
      <c r="I479" s="5">
        <v>0.21</v>
      </c>
      <c r="J479" s="5" t="s">
        <v>216</v>
      </c>
      <c r="K479" s="5" t="s">
        <v>216</v>
      </c>
      <c r="L479" s="5" t="s">
        <v>216</v>
      </c>
      <c r="M479" s="5" t="s">
        <v>216</v>
      </c>
      <c r="N479" s="5" t="s">
        <v>216</v>
      </c>
      <c r="O479" s="5" t="s">
        <v>216</v>
      </c>
      <c r="P479" s="5" t="s">
        <v>216</v>
      </c>
      <c r="Q479" s="5" t="s">
        <v>216</v>
      </c>
      <c r="R479" s="5">
        <v>0.23</v>
      </c>
      <c r="S479" s="5">
        <v>0.23</v>
      </c>
      <c r="T479" s="5">
        <v>0.23</v>
      </c>
      <c r="U479" s="5">
        <v>0.23</v>
      </c>
      <c r="V479" s="5">
        <v>0.23</v>
      </c>
      <c r="W479" s="5">
        <v>0.23</v>
      </c>
      <c r="X479" s="5">
        <v>0.23</v>
      </c>
    </row>
    <row r="480" spans="1:24" ht="25.5" x14ac:dyDescent="0.25">
      <c r="A480" s="4" t="s">
        <v>26831</v>
      </c>
      <c r="B480" s="4" t="s">
        <v>26644</v>
      </c>
      <c r="C480" s="4" t="s">
        <v>2757</v>
      </c>
      <c r="D480" s="1" t="s">
        <v>9390</v>
      </c>
      <c r="E480" s="5" t="s">
        <v>216</v>
      </c>
      <c r="F480" s="5" t="s">
        <v>216</v>
      </c>
      <c r="G480" s="5" t="s">
        <v>216</v>
      </c>
      <c r="H480" s="5" t="s">
        <v>216</v>
      </c>
      <c r="I480" s="5">
        <v>0.21</v>
      </c>
      <c r="J480" s="5" t="s">
        <v>216</v>
      </c>
      <c r="K480" s="5" t="s">
        <v>216</v>
      </c>
      <c r="L480" s="5" t="s">
        <v>216</v>
      </c>
      <c r="M480" s="5" t="s">
        <v>216</v>
      </c>
      <c r="N480" s="5" t="s">
        <v>216</v>
      </c>
      <c r="O480" s="5" t="s">
        <v>216</v>
      </c>
      <c r="P480" s="5" t="s">
        <v>216</v>
      </c>
      <c r="Q480" s="5" t="s">
        <v>216</v>
      </c>
      <c r="R480" s="5">
        <v>0.23</v>
      </c>
      <c r="S480" s="5">
        <v>0.23</v>
      </c>
      <c r="T480" s="5">
        <v>0.23</v>
      </c>
      <c r="U480" s="5">
        <v>0.23</v>
      </c>
      <c r="V480" s="5">
        <v>0.23</v>
      </c>
      <c r="W480" s="5">
        <v>0.23</v>
      </c>
      <c r="X480" s="5">
        <v>0.23</v>
      </c>
    </row>
    <row r="481" spans="1:24" ht="25.5" x14ac:dyDescent="0.25">
      <c r="A481" s="4" t="s">
        <v>26832</v>
      </c>
      <c r="B481" s="4" t="s">
        <v>26644</v>
      </c>
      <c r="C481" s="4" t="s">
        <v>2763</v>
      </c>
      <c r="D481" s="1" t="s">
        <v>9392</v>
      </c>
      <c r="E481" s="5" t="s">
        <v>216</v>
      </c>
      <c r="F481" s="5" t="s">
        <v>216</v>
      </c>
      <c r="G481" s="5" t="s">
        <v>216</v>
      </c>
      <c r="H481" s="5" t="s">
        <v>216</v>
      </c>
      <c r="I481" s="5">
        <v>0.21</v>
      </c>
      <c r="J481" s="5" t="s">
        <v>216</v>
      </c>
      <c r="K481" s="5" t="s">
        <v>216</v>
      </c>
      <c r="L481" s="5" t="s">
        <v>216</v>
      </c>
      <c r="M481" s="5" t="s">
        <v>216</v>
      </c>
      <c r="N481" s="5" t="s">
        <v>216</v>
      </c>
      <c r="O481" s="5" t="s">
        <v>216</v>
      </c>
      <c r="P481" s="5" t="s">
        <v>216</v>
      </c>
      <c r="Q481" s="5" t="s">
        <v>216</v>
      </c>
      <c r="R481" s="5">
        <v>0.23</v>
      </c>
      <c r="S481" s="5">
        <v>0.23</v>
      </c>
      <c r="T481" s="5">
        <v>0.23</v>
      </c>
      <c r="U481" s="5">
        <v>0.23</v>
      </c>
      <c r="V481" s="5">
        <v>0.23</v>
      </c>
      <c r="W481" s="5">
        <v>0.23</v>
      </c>
      <c r="X481" s="5">
        <v>0.23</v>
      </c>
    </row>
    <row r="482" spans="1:24" ht="25.5" x14ac:dyDescent="0.25">
      <c r="A482" s="4" t="s">
        <v>26833</v>
      </c>
      <c r="B482" s="4" t="s">
        <v>26644</v>
      </c>
      <c r="C482" s="4" t="s">
        <v>2766</v>
      </c>
      <c r="D482" s="1" t="s">
        <v>9394</v>
      </c>
      <c r="E482" s="5" t="s">
        <v>216</v>
      </c>
      <c r="F482" s="5" t="s">
        <v>216</v>
      </c>
      <c r="G482" s="5" t="s">
        <v>216</v>
      </c>
      <c r="H482" s="5" t="s">
        <v>216</v>
      </c>
      <c r="I482" s="5">
        <v>0.21</v>
      </c>
      <c r="J482" s="5" t="s">
        <v>216</v>
      </c>
      <c r="K482" s="5" t="s">
        <v>216</v>
      </c>
      <c r="L482" s="5" t="s">
        <v>216</v>
      </c>
      <c r="M482" s="5" t="s">
        <v>216</v>
      </c>
      <c r="N482" s="5" t="s">
        <v>216</v>
      </c>
      <c r="O482" s="5" t="s">
        <v>216</v>
      </c>
      <c r="P482" s="5" t="s">
        <v>216</v>
      </c>
      <c r="Q482" s="5" t="s">
        <v>216</v>
      </c>
      <c r="R482" s="5">
        <v>0.23</v>
      </c>
      <c r="S482" s="5">
        <v>0.23</v>
      </c>
      <c r="T482" s="5">
        <v>0.23</v>
      </c>
      <c r="U482" s="5">
        <v>0.23</v>
      </c>
      <c r="V482" s="5">
        <v>0.23</v>
      </c>
      <c r="W482" s="5">
        <v>0.23</v>
      </c>
      <c r="X482" s="5">
        <v>0.23</v>
      </c>
    </row>
    <row r="483" spans="1:24" ht="25.5" x14ac:dyDescent="0.25">
      <c r="A483" s="4" t="s">
        <v>26834</v>
      </c>
      <c r="B483" s="4" t="s">
        <v>26644</v>
      </c>
      <c r="C483" s="4" t="s">
        <v>2775</v>
      </c>
      <c r="D483" s="1" t="s">
        <v>2776</v>
      </c>
      <c r="E483" s="5" t="s">
        <v>216</v>
      </c>
      <c r="F483" s="5" t="s">
        <v>216</v>
      </c>
      <c r="G483" s="5" t="s">
        <v>216</v>
      </c>
      <c r="H483" s="5" t="s">
        <v>216</v>
      </c>
      <c r="I483" s="5">
        <v>0</v>
      </c>
      <c r="J483" s="5" t="s">
        <v>216</v>
      </c>
      <c r="K483" s="5" t="s">
        <v>216</v>
      </c>
      <c r="L483" s="5" t="s">
        <v>216</v>
      </c>
      <c r="M483" s="5" t="s">
        <v>216</v>
      </c>
      <c r="N483" s="5" t="s">
        <v>216</v>
      </c>
      <c r="O483" s="5" t="s">
        <v>216</v>
      </c>
      <c r="P483" s="5" t="s">
        <v>216</v>
      </c>
      <c r="Q483" s="5" t="s">
        <v>216</v>
      </c>
      <c r="R483" s="5">
        <v>0</v>
      </c>
      <c r="S483" s="5">
        <v>0</v>
      </c>
      <c r="T483" s="5">
        <v>0</v>
      </c>
      <c r="U483" s="5">
        <v>0</v>
      </c>
      <c r="V483" s="5">
        <v>0</v>
      </c>
      <c r="W483" s="5">
        <v>0</v>
      </c>
      <c r="X483" s="5">
        <v>0</v>
      </c>
    </row>
    <row r="484" spans="1:24" ht="25.5" x14ac:dyDescent="0.25">
      <c r="A484" s="4" t="s">
        <v>26835</v>
      </c>
      <c r="B484" s="4" t="s">
        <v>26644</v>
      </c>
      <c r="C484" s="4" t="s">
        <v>9397</v>
      </c>
      <c r="D484" s="1" t="s">
        <v>9398</v>
      </c>
      <c r="E484" s="5" t="s">
        <v>216</v>
      </c>
      <c r="F484" s="5" t="s">
        <v>216</v>
      </c>
      <c r="G484" s="5" t="s">
        <v>216</v>
      </c>
      <c r="H484" s="5" t="s">
        <v>216</v>
      </c>
      <c r="I484" s="5">
        <v>0</v>
      </c>
      <c r="J484" s="5" t="s">
        <v>216</v>
      </c>
      <c r="K484" s="5" t="s">
        <v>216</v>
      </c>
      <c r="L484" s="5" t="s">
        <v>216</v>
      </c>
      <c r="M484" s="5" t="s">
        <v>216</v>
      </c>
      <c r="N484" s="5" t="s">
        <v>216</v>
      </c>
      <c r="O484" s="5" t="s">
        <v>216</v>
      </c>
      <c r="P484" s="5" t="s">
        <v>216</v>
      </c>
      <c r="Q484" s="5" t="s">
        <v>216</v>
      </c>
      <c r="R484" s="5">
        <v>0</v>
      </c>
      <c r="S484" s="5">
        <v>0</v>
      </c>
      <c r="T484" s="5">
        <v>0</v>
      </c>
      <c r="U484" s="5">
        <v>0</v>
      </c>
      <c r="V484" s="5">
        <v>0</v>
      </c>
      <c r="W484" s="5">
        <v>0</v>
      </c>
      <c r="X484" s="5">
        <v>0</v>
      </c>
    </row>
    <row r="485" spans="1:24" ht="25.5" x14ac:dyDescent="0.25">
      <c r="A485" s="4" t="s">
        <v>26836</v>
      </c>
      <c r="B485" s="4" t="s">
        <v>26644</v>
      </c>
      <c r="C485" s="4" t="s">
        <v>2781</v>
      </c>
      <c r="D485" s="1" t="s">
        <v>9400</v>
      </c>
      <c r="E485" s="5" t="s">
        <v>216</v>
      </c>
      <c r="F485" s="5" t="s">
        <v>216</v>
      </c>
      <c r="G485" s="5" t="s">
        <v>216</v>
      </c>
      <c r="H485" s="5" t="s">
        <v>216</v>
      </c>
      <c r="I485" s="5">
        <v>0</v>
      </c>
      <c r="J485" s="5" t="s">
        <v>216</v>
      </c>
      <c r="K485" s="5" t="s">
        <v>216</v>
      </c>
      <c r="L485" s="5" t="s">
        <v>216</v>
      </c>
      <c r="M485" s="5" t="s">
        <v>216</v>
      </c>
      <c r="N485" s="5" t="s">
        <v>216</v>
      </c>
      <c r="O485" s="5" t="s">
        <v>216</v>
      </c>
      <c r="P485" s="5" t="s">
        <v>216</v>
      </c>
      <c r="Q485" s="5" t="s">
        <v>216</v>
      </c>
      <c r="R485" s="5">
        <v>0</v>
      </c>
      <c r="S485" s="5">
        <v>0</v>
      </c>
      <c r="T485" s="5">
        <v>0</v>
      </c>
      <c r="U485" s="5">
        <v>0</v>
      </c>
      <c r="V485" s="5">
        <v>0</v>
      </c>
      <c r="W485" s="5">
        <v>0</v>
      </c>
      <c r="X485" s="5">
        <v>0</v>
      </c>
    </row>
    <row r="486" spans="1:24" ht="25.5" x14ac:dyDescent="0.25">
      <c r="A486" s="4" t="s">
        <v>26837</v>
      </c>
      <c r="B486" s="4" t="s">
        <v>26644</v>
      </c>
      <c r="C486" s="4" t="s">
        <v>2784</v>
      </c>
      <c r="D486" s="1" t="s">
        <v>9402</v>
      </c>
      <c r="E486" s="5" t="s">
        <v>216</v>
      </c>
      <c r="F486" s="5" t="s">
        <v>216</v>
      </c>
      <c r="G486" s="5" t="s">
        <v>216</v>
      </c>
      <c r="H486" s="5" t="s">
        <v>216</v>
      </c>
      <c r="I486" s="5">
        <v>0</v>
      </c>
      <c r="J486" s="5" t="s">
        <v>216</v>
      </c>
      <c r="K486" s="5" t="s">
        <v>216</v>
      </c>
      <c r="L486" s="5" t="s">
        <v>216</v>
      </c>
      <c r="M486" s="5" t="s">
        <v>216</v>
      </c>
      <c r="N486" s="5" t="s">
        <v>216</v>
      </c>
      <c r="O486" s="5" t="s">
        <v>216</v>
      </c>
      <c r="P486" s="5" t="s">
        <v>216</v>
      </c>
      <c r="Q486" s="5" t="s">
        <v>216</v>
      </c>
      <c r="R486" s="5">
        <v>0</v>
      </c>
      <c r="S486" s="5">
        <v>0</v>
      </c>
      <c r="T486" s="5">
        <v>0</v>
      </c>
      <c r="U486" s="5">
        <v>0</v>
      </c>
      <c r="V486" s="5">
        <v>0</v>
      </c>
      <c r="W486" s="5">
        <v>0</v>
      </c>
      <c r="X486" s="5">
        <v>0</v>
      </c>
    </row>
    <row r="487" spans="1:24" ht="25.5" x14ac:dyDescent="0.25">
      <c r="A487" s="4" t="s">
        <v>26838</v>
      </c>
      <c r="B487" s="4" t="s">
        <v>26644</v>
      </c>
      <c r="C487" s="4" t="s">
        <v>2787</v>
      </c>
      <c r="D487" s="1" t="s">
        <v>9404</v>
      </c>
      <c r="E487" s="5" t="s">
        <v>216</v>
      </c>
      <c r="F487" s="5" t="s">
        <v>216</v>
      </c>
      <c r="G487" s="5" t="s">
        <v>216</v>
      </c>
      <c r="H487" s="5" t="s">
        <v>216</v>
      </c>
      <c r="I487" s="5">
        <v>0</v>
      </c>
      <c r="J487" s="5" t="s">
        <v>216</v>
      </c>
      <c r="K487" s="5" t="s">
        <v>216</v>
      </c>
      <c r="L487" s="5" t="s">
        <v>216</v>
      </c>
      <c r="M487" s="5" t="s">
        <v>216</v>
      </c>
      <c r="N487" s="5" t="s">
        <v>216</v>
      </c>
      <c r="O487" s="5" t="s">
        <v>216</v>
      </c>
      <c r="P487" s="5" t="s">
        <v>216</v>
      </c>
      <c r="Q487" s="5" t="s">
        <v>216</v>
      </c>
      <c r="R487" s="5">
        <v>0</v>
      </c>
      <c r="S487" s="5">
        <v>0</v>
      </c>
      <c r="T487" s="5">
        <v>0</v>
      </c>
      <c r="U487" s="5">
        <v>0</v>
      </c>
      <c r="V487" s="5">
        <v>0</v>
      </c>
      <c r="W487" s="5">
        <v>0</v>
      </c>
      <c r="X487" s="5">
        <v>0</v>
      </c>
    </row>
    <row r="488" spans="1:24" ht="25.5" x14ac:dyDescent="0.25">
      <c r="A488" s="4" t="s">
        <v>26839</v>
      </c>
      <c r="B488" s="4" t="s">
        <v>26644</v>
      </c>
      <c r="C488" s="4" t="s">
        <v>2793</v>
      </c>
      <c r="D488" s="1" t="s">
        <v>2794</v>
      </c>
      <c r="E488" s="5" t="s">
        <v>216</v>
      </c>
      <c r="F488" s="5" t="s">
        <v>216</v>
      </c>
      <c r="G488" s="5" t="s">
        <v>216</v>
      </c>
      <c r="H488" s="5" t="s">
        <v>216</v>
      </c>
      <c r="I488" s="5">
        <v>0</v>
      </c>
      <c r="J488" s="5" t="s">
        <v>216</v>
      </c>
      <c r="K488" s="5" t="s">
        <v>216</v>
      </c>
      <c r="L488" s="5" t="s">
        <v>216</v>
      </c>
      <c r="M488" s="5" t="s">
        <v>216</v>
      </c>
      <c r="N488" s="5" t="s">
        <v>216</v>
      </c>
      <c r="O488" s="5" t="s">
        <v>216</v>
      </c>
      <c r="P488" s="5" t="s">
        <v>216</v>
      </c>
      <c r="Q488" s="5" t="s">
        <v>216</v>
      </c>
      <c r="R488" s="5">
        <v>0</v>
      </c>
      <c r="S488" s="5">
        <v>0</v>
      </c>
      <c r="T488" s="5">
        <v>0</v>
      </c>
      <c r="U488" s="5">
        <v>0</v>
      </c>
      <c r="V488" s="5">
        <v>0</v>
      </c>
      <c r="W488" s="5">
        <v>0</v>
      </c>
      <c r="X488" s="5">
        <v>0</v>
      </c>
    </row>
    <row r="489" spans="1:24" ht="25.5" x14ac:dyDescent="0.25">
      <c r="A489" s="4" t="s">
        <v>26840</v>
      </c>
      <c r="B489" s="4" t="s">
        <v>26644</v>
      </c>
      <c r="C489" s="4" t="s">
        <v>2796</v>
      </c>
      <c r="D489" s="1" t="s">
        <v>2797</v>
      </c>
      <c r="E489" s="5" t="s">
        <v>216</v>
      </c>
      <c r="F489" s="5" t="s">
        <v>216</v>
      </c>
      <c r="G489" s="5" t="s">
        <v>216</v>
      </c>
      <c r="H489" s="5" t="s">
        <v>216</v>
      </c>
      <c r="I489" s="5">
        <v>0</v>
      </c>
      <c r="J489" s="5" t="s">
        <v>216</v>
      </c>
      <c r="K489" s="5" t="s">
        <v>216</v>
      </c>
      <c r="L489" s="5" t="s">
        <v>216</v>
      </c>
      <c r="M489" s="5" t="s">
        <v>216</v>
      </c>
      <c r="N489" s="5" t="s">
        <v>216</v>
      </c>
      <c r="O489" s="5" t="s">
        <v>216</v>
      </c>
      <c r="P489" s="5" t="s">
        <v>216</v>
      </c>
      <c r="Q489" s="5" t="s">
        <v>216</v>
      </c>
      <c r="R489" s="5">
        <v>0</v>
      </c>
      <c r="S489" s="5">
        <v>0</v>
      </c>
      <c r="T489" s="5">
        <v>0</v>
      </c>
      <c r="U489" s="5">
        <v>0</v>
      </c>
      <c r="V489" s="5">
        <v>0</v>
      </c>
      <c r="W489" s="5">
        <v>0</v>
      </c>
      <c r="X489" s="5">
        <v>0</v>
      </c>
    </row>
    <row r="490" spans="1:24" ht="25.5" x14ac:dyDescent="0.25">
      <c r="A490" s="4" t="s">
        <v>26841</v>
      </c>
      <c r="B490" s="4" t="s">
        <v>26644</v>
      </c>
      <c r="C490" s="4" t="s">
        <v>2799</v>
      </c>
      <c r="D490" s="1" t="s">
        <v>9408</v>
      </c>
      <c r="E490" s="5" t="s">
        <v>216</v>
      </c>
      <c r="F490" s="5" t="s">
        <v>216</v>
      </c>
      <c r="G490" s="5" t="s">
        <v>216</v>
      </c>
      <c r="H490" s="5" t="s">
        <v>216</v>
      </c>
      <c r="I490" s="5">
        <v>0.21</v>
      </c>
      <c r="J490" s="5" t="s">
        <v>216</v>
      </c>
      <c r="K490" s="5" t="s">
        <v>216</v>
      </c>
      <c r="L490" s="5" t="s">
        <v>216</v>
      </c>
      <c r="M490" s="5" t="s">
        <v>216</v>
      </c>
      <c r="N490" s="5" t="s">
        <v>216</v>
      </c>
      <c r="O490" s="5" t="s">
        <v>216</v>
      </c>
      <c r="P490" s="5" t="s">
        <v>216</v>
      </c>
      <c r="Q490" s="5" t="s">
        <v>216</v>
      </c>
      <c r="R490" s="5">
        <v>0.23</v>
      </c>
      <c r="S490" s="5">
        <v>0.23</v>
      </c>
      <c r="T490" s="5">
        <v>0.23</v>
      </c>
      <c r="U490" s="5">
        <v>0.23</v>
      </c>
      <c r="V490" s="5">
        <v>0.23</v>
      </c>
      <c r="W490" s="5">
        <v>0.23</v>
      </c>
      <c r="X490" s="5">
        <v>0.23</v>
      </c>
    </row>
    <row r="491" spans="1:24" x14ac:dyDescent="0.25">
      <c r="A491" s="4" t="s">
        <v>26842</v>
      </c>
      <c r="B491" s="4" t="s">
        <v>26644</v>
      </c>
      <c r="C491" s="4" t="s">
        <v>3393</v>
      </c>
      <c r="D491" s="1" t="s">
        <v>11853</v>
      </c>
      <c r="E491" s="5" t="s">
        <v>216</v>
      </c>
      <c r="F491" s="5" t="s">
        <v>216</v>
      </c>
      <c r="G491" s="5" t="s">
        <v>216</v>
      </c>
      <c r="H491" s="5" t="s">
        <v>216</v>
      </c>
      <c r="I491" s="5">
        <v>3113</v>
      </c>
      <c r="J491" s="5" t="s">
        <v>216</v>
      </c>
      <c r="K491" s="5" t="s">
        <v>216</v>
      </c>
      <c r="L491" s="5" t="s">
        <v>216</v>
      </c>
      <c r="M491" s="5" t="s">
        <v>216</v>
      </c>
      <c r="N491" s="5" t="s">
        <v>216</v>
      </c>
      <c r="O491" s="5" t="s">
        <v>216</v>
      </c>
      <c r="P491" s="5" t="s">
        <v>216</v>
      </c>
      <c r="Q491" s="5" t="s">
        <v>216</v>
      </c>
      <c r="R491" s="5">
        <v>4257</v>
      </c>
      <c r="S491" s="5">
        <v>4257</v>
      </c>
      <c r="T491" s="5">
        <v>4257</v>
      </c>
      <c r="U491" s="5">
        <v>4257</v>
      </c>
      <c r="V491" s="5">
        <v>4257</v>
      </c>
      <c r="W491" s="5">
        <v>4257</v>
      </c>
      <c r="X491" s="5">
        <v>4257</v>
      </c>
    </row>
    <row r="492" spans="1:24" x14ac:dyDescent="0.25">
      <c r="A492" s="4" t="s">
        <v>26843</v>
      </c>
      <c r="B492" s="4" t="s">
        <v>26644</v>
      </c>
      <c r="C492" s="4" t="s">
        <v>3396</v>
      </c>
      <c r="D492" s="1" t="s">
        <v>26844</v>
      </c>
      <c r="E492" s="5" t="s">
        <v>216</v>
      </c>
      <c r="F492" s="5" t="s">
        <v>216</v>
      </c>
      <c r="G492" s="5" t="s">
        <v>216</v>
      </c>
      <c r="H492" s="5" t="s">
        <v>216</v>
      </c>
      <c r="I492" s="5">
        <v>262.24</v>
      </c>
      <c r="J492" s="5" t="s">
        <v>216</v>
      </c>
      <c r="K492" s="5" t="s">
        <v>216</v>
      </c>
      <c r="L492" s="5" t="s">
        <v>216</v>
      </c>
      <c r="M492" s="5" t="s">
        <v>216</v>
      </c>
      <c r="N492" s="5" t="s">
        <v>216</v>
      </c>
      <c r="O492" s="5" t="s">
        <v>216</v>
      </c>
      <c r="P492" s="5" t="s">
        <v>216</v>
      </c>
      <c r="Q492" s="5" t="s">
        <v>216</v>
      </c>
      <c r="R492" s="5">
        <v>424.84</v>
      </c>
      <c r="S492" s="5">
        <v>424.84</v>
      </c>
      <c r="T492" s="5">
        <v>424.84</v>
      </c>
      <c r="U492" s="5">
        <v>424.84</v>
      </c>
      <c r="V492" s="5">
        <v>424.84</v>
      </c>
      <c r="W492" s="5">
        <v>424.84</v>
      </c>
      <c r="X492" s="5">
        <v>424.84</v>
      </c>
    </row>
    <row r="493" spans="1:24" x14ac:dyDescent="0.25">
      <c r="A493" s="4" t="s">
        <v>26845</v>
      </c>
      <c r="B493" s="4" t="s">
        <v>26644</v>
      </c>
      <c r="C493" s="4" t="s">
        <v>3528</v>
      </c>
      <c r="D493" s="1" t="s">
        <v>11855</v>
      </c>
      <c r="E493" s="5" t="s">
        <v>216</v>
      </c>
      <c r="F493" s="5" t="s">
        <v>216</v>
      </c>
      <c r="G493" s="5" t="s">
        <v>216</v>
      </c>
      <c r="H493" s="5" t="s">
        <v>216</v>
      </c>
      <c r="I493" s="5">
        <v>524.48</v>
      </c>
      <c r="J493" s="5" t="s">
        <v>216</v>
      </c>
      <c r="K493" s="5" t="s">
        <v>216</v>
      </c>
      <c r="L493" s="5" t="s">
        <v>216</v>
      </c>
      <c r="M493" s="5" t="s">
        <v>216</v>
      </c>
      <c r="N493" s="5" t="s">
        <v>216</v>
      </c>
      <c r="O493" s="5" t="s">
        <v>216</v>
      </c>
      <c r="P493" s="5" t="s">
        <v>216</v>
      </c>
      <c r="Q493" s="5" t="s">
        <v>216</v>
      </c>
      <c r="R493" s="5">
        <v>849.68</v>
      </c>
      <c r="S493" s="5">
        <v>849.68</v>
      </c>
      <c r="T493" s="5">
        <v>849.68</v>
      </c>
      <c r="U493" s="5">
        <v>849.68</v>
      </c>
      <c r="V493" s="5">
        <v>849.68</v>
      </c>
      <c r="W493" s="5">
        <v>849.68</v>
      </c>
      <c r="X493" s="5">
        <v>849.68</v>
      </c>
    </row>
    <row r="494" spans="1:24" x14ac:dyDescent="0.25">
      <c r="A494" s="4" t="s">
        <v>26846</v>
      </c>
      <c r="B494" s="4" t="s">
        <v>26644</v>
      </c>
      <c r="C494" s="4" t="s">
        <v>3408</v>
      </c>
      <c r="D494" s="1" t="s">
        <v>10532</v>
      </c>
      <c r="E494" s="5" t="s">
        <v>216</v>
      </c>
      <c r="F494" s="5" t="s">
        <v>216</v>
      </c>
      <c r="G494" s="5" t="s">
        <v>216</v>
      </c>
      <c r="H494" s="5" t="s">
        <v>216</v>
      </c>
      <c r="I494" s="5">
        <v>15.71</v>
      </c>
      <c r="J494" s="5" t="s">
        <v>216</v>
      </c>
      <c r="K494" s="5" t="s">
        <v>216</v>
      </c>
      <c r="L494" s="5" t="s">
        <v>216</v>
      </c>
      <c r="M494" s="5" t="s">
        <v>216</v>
      </c>
      <c r="N494" s="5" t="s">
        <v>216</v>
      </c>
      <c r="O494" s="5" t="s">
        <v>216</v>
      </c>
      <c r="P494" s="5" t="s">
        <v>216</v>
      </c>
      <c r="Q494" s="5" t="s">
        <v>216</v>
      </c>
      <c r="R494" s="5">
        <v>22.55</v>
      </c>
      <c r="S494" s="5">
        <v>22.55</v>
      </c>
      <c r="T494" s="5">
        <v>22.55</v>
      </c>
      <c r="U494" s="5">
        <v>22.55</v>
      </c>
      <c r="V494" s="5">
        <v>22.55</v>
      </c>
      <c r="W494" s="5">
        <v>22.55</v>
      </c>
      <c r="X494" s="5">
        <v>22.55</v>
      </c>
    </row>
    <row r="495" spans="1:24" x14ac:dyDescent="0.25">
      <c r="A495" s="4" t="s">
        <v>26847</v>
      </c>
      <c r="B495" s="4" t="s">
        <v>26644</v>
      </c>
      <c r="C495" s="4" t="s">
        <v>3417</v>
      </c>
      <c r="D495" s="1" t="s">
        <v>3418</v>
      </c>
      <c r="E495" s="5" t="s">
        <v>216</v>
      </c>
      <c r="F495" s="5" t="s">
        <v>216</v>
      </c>
      <c r="G495" s="5" t="s">
        <v>216</v>
      </c>
      <c r="H495" s="5" t="s">
        <v>216</v>
      </c>
      <c r="I495" s="5">
        <v>183.42</v>
      </c>
      <c r="J495" s="5" t="s">
        <v>216</v>
      </c>
      <c r="K495" s="5" t="s">
        <v>216</v>
      </c>
      <c r="L495" s="5" t="s">
        <v>216</v>
      </c>
      <c r="M495" s="5" t="s">
        <v>216</v>
      </c>
      <c r="N495" s="5" t="s">
        <v>216</v>
      </c>
      <c r="O495" s="5" t="s">
        <v>216</v>
      </c>
      <c r="P495" s="5" t="s">
        <v>216</v>
      </c>
      <c r="Q495" s="5" t="s">
        <v>216</v>
      </c>
      <c r="R495" s="5">
        <v>327.10000000000002</v>
      </c>
      <c r="S495" s="5">
        <v>346.04</v>
      </c>
      <c r="T495" s="5">
        <v>356.39</v>
      </c>
      <c r="U495" s="5">
        <v>383.42</v>
      </c>
      <c r="V495" s="5">
        <v>402.32</v>
      </c>
      <c r="W495" s="5">
        <v>428.48</v>
      </c>
      <c r="X495" s="5">
        <v>463.62</v>
      </c>
    </row>
    <row r="496" spans="1:24" x14ac:dyDescent="0.25">
      <c r="A496" s="4" t="s">
        <v>26848</v>
      </c>
      <c r="B496" s="4" t="s">
        <v>26644</v>
      </c>
      <c r="C496" s="4" t="s">
        <v>3420</v>
      </c>
      <c r="D496" s="1" t="s">
        <v>3421</v>
      </c>
      <c r="E496" s="5" t="s">
        <v>216</v>
      </c>
      <c r="F496" s="5" t="s">
        <v>216</v>
      </c>
      <c r="G496" s="5" t="s">
        <v>216</v>
      </c>
      <c r="H496" s="5" t="s">
        <v>216</v>
      </c>
      <c r="I496" s="5">
        <v>261.07</v>
      </c>
      <c r="J496" s="5" t="s">
        <v>216</v>
      </c>
      <c r="K496" s="5" t="s">
        <v>216</v>
      </c>
      <c r="L496" s="5" t="s">
        <v>216</v>
      </c>
      <c r="M496" s="5" t="s">
        <v>216</v>
      </c>
      <c r="N496" s="5" t="s">
        <v>216</v>
      </c>
      <c r="O496" s="5" t="s">
        <v>216</v>
      </c>
      <c r="P496" s="5" t="s">
        <v>216</v>
      </c>
      <c r="Q496" s="5" t="s">
        <v>216</v>
      </c>
      <c r="R496" s="5">
        <v>375.06</v>
      </c>
      <c r="S496" s="5">
        <v>394.81</v>
      </c>
      <c r="T496" s="5">
        <v>414.86</v>
      </c>
      <c r="U496" s="5">
        <v>434.5</v>
      </c>
      <c r="V496" s="5">
        <v>454.07</v>
      </c>
      <c r="W496" s="5">
        <v>484.34</v>
      </c>
      <c r="X496" s="5">
        <v>522.33000000000004</v>
      </c>
    </row>
    <row r="497" spans="1:24" x14ac:dyDescent="0.25">
      <c r="A497" s="4" t="s">
        <v>26849</v>
      </c>
      <c r="B497" s="4" t="s">
        <v>26644</v>
      </c>
      <c r="C497" s="4" t="s">
        <v>3525</v>
      </c>
      <c r="D497" s="1" t="s">
        <v>9440</v>
      </c>
      <c r="E497" s="5" t="s">
        <v>216</v>
      </c>
      <c r="F497" s="5" t="s">
        <v>216</v>
      </c>
      <c r="G497" s="5" t="s">
        <v>216</v>
      </c>
      <c r="H497" s="5" t="s">
        <v>216</v>
      </c>
      <c r="I497" s="5">
        <v>220.3</v>
      </c>
      <c r="J497" s="5" t="s">
        <v>216</v>
      </c>
      <c r="K497" s="5" t="s">
        <v>216</v>
      </c>
      <c r="L497" s="5" t="s">
        <v>216</v>
      </c>
      <c r="M497" s="5" t="s">
        <v>216</v>
      </c>
      <c r="N497" s="5" t="s">
        <v>216</v>
      </c>
      <c r="O497" s="5" t="s">
        <v>216</v>
      </c>
      <c r="P497" s="5" t="s">
        <v>216</v>
      </c>
      <c r="Q497" s="5" t="s">
        <v>216</v>
      </c>
      <c r="R497" s="5">
        <v>360.83</v>
      </c>
      <c r="S497" s="5">
        <v>379.83</v>
      </c>
      <c r="T497" s="5">
        <v>399.12</v>
      </c>
      <c r="U497" s="5">
        <v>418.01</v>
      </c>
      <c r="V497" s="5">
        <v>436.84</v>
      </c>
      <c r="W497" s="5">
        <v>465</v>
      </c>
      <c r="X497" s="5">
        <v>502.51</v>
      </c>
    </row>
    <row r="498" spans="1:24" x14ac:dyDescent="0.25">
      <c r="A498" s="4" t="s">
        <v>26850</v>
      </c>
      <c r="B498" s="4" t="s">
        <v>26644</v>
      </c>
      <c r="C498" s="4" t="s">
        <v>3429</v>
      </c>
      <c r="D498" s="1" t="s">
        <v>3430</v>
      </c>
      <c r="E498" s="5" t="s">
        <v>216</v>
      </c>
      <c r="F498" s="5" t="s">
        <v>216</v>
      </c>
      <c r="G498" s="5" t="s">
        <v>216</v>
      </c>
      <c r="H498" s="5" t="s">
        <v>216</v>
      </c>
      <c r="I498" s="5">
        <v>1</v>
      </c>
      <c r="J498" s="5" t="s">
        <v>216</v>
      </c>
      <c r="K498" s="5" t="s">
        <v>216</v>
      </c>
      <c r="L498" s="5" t="s">
        <v>216</v>
      </c>
      <c r="M498" s="5" t="s">
        <v>216</v>
      </c>
      <c r="N498" s="5" t="s">
        <v>216</v>
      </c>
      <c r="O498" s="5" t="s">
        <v>216</v>
      </c>
      <c r="P498" s="5" t="s">
        <v>216</v>
      </c>
      <c r="Q498" s="5" t="s">
        <v>216</v>
      </c>
      <c r="R498" s="5">
        <v>1</v>
      </c>
      <c r="S498" s="5">
        <v>1</v>
      </c>
      <c r="T498" s="5">
        <v>1</v>
      </c>
      <c r="U498" s="5">
        <v>1</v>
      </c>
      <c r="V498" s="5">
        <v>1</v>
      </c>
      <c r="W498" s="5">
        <v>1</v>
      </c>
      <c r="X498" s="5">
        <v>1</v>
      </c>
    </row>
    <row r="499" spans="1:24" x14ac:dyDescent="0.25">
      <c r="A499" s="4" t="s">
        <v>26851</v>
      </c>
      <c r="B499" s="4" t="s">
        <v>26644</v>
      </c>
      <c r="C499" s="4" t="s">
        <v>3432</v>
      </c>
      <c r="D499" s="1" t="s">
        <v>10533</v>
      </c>
      <c r="E499" s="5" t="s">
        <v>216</v>
      </c>
      <c r="F499" s="5" t="s">
        <v>216</v>
      </c>
      <c r="G499" s="5" t="s">
        <v>216</v>
      </c>
      <c r="H499" s="5" t="s">
        <v>216</v>
      </c>
      <c r="I499" s="5">
        <v>0.85</v>
      </c>
      <c r="J499" s="5" t="s">
        <v>216</v>
      </c>
      <c r="K499" s="5" t="s">
        <v>216</v>
      </c>
      <c r="L499" s="5" t="s">
        <v>216</v>
      </c>
      <c r="M499" s="5" t="s">
        <v>216</v>
      </c>
      <c r="N499" s="5" t="s">
        <v>216</v>
      </c>
      <c r="O499" s="5" t="s">
        <v>216</v>
      </c>
      <c r="P499" s="5" t="s">
        <v>216</v>
      </c>
      <c r="Q499" s="5" t="s">
        <v>216</v>
      </c>
      <c r="R499" s="5">
        <v>1.03</v>
      </c>
      <c r="S499" s="5">
        <v>1.31</v>
      </c>
      <c r="T499" s="5">
        <v>1.68</v>
      </c>
      <c r="U499" s="5">
        <v>2.06</v>
      </c>
      <c r="V499" s="5">
        <v>2.06</v>
      </c>
      <c r="W499" s="5">
        <v>2.44</v>
      </c>
      <c r="X499" s="5">
        <v>2.81</v>
      </c>
    </row>
    <row r="500" spans="1:24" x14ac:dyDescent="0.25">
      <c r="A500" s="4" t="s">
        <v>26852</v>
      </c>
      <c r="B500" s="4" t="s">
        <v>26644</v>
      </c>
      <c r="C500" s="4" t="s">
        <v>9511</v>
      </c>
      <c r="D500" s="1" t="s">
        <v>11858</v>
      </c>
      <c r="E500" s="5" t="s">
        <v>216</v>
      </c>
      <c r="F500" s="5" t="s">
        <v>216</v>
      </c>
      <c r="G500" s="5" t="s">
        <v>216</v>
      </c>
      <c r="H500" s="5" t="s">
        <v>216</v>
      </c>
      <c r="I500" s="5">
        <v>24.64</v>
      </c>
      <c r="J500" s="5" t="s">
        <v>216</v>
      </c>
      <c r="K500" s="5" t="s">
        <v>216</v>
      </c>
      <c r="L500" s="5" t="s">
        <v>216</v>
      </c>
      <c r="M500" s="5" t="s">
        <v>216</v>
      </c>
      <c r="N500" s="5" t="s">
        <v>216</v>
      </c>
      <c r="O500" s="5" t="s">
        <v>216</v>
      </c>
      <c r="P500" s="5" t="s">
        <v>216</v>
      </c>
      <c r="Q500" s="5" t="s">
        <v>216</v>
      </c>
      <c r="R500" s="5">
        <v>60.08</v>
      </c>
      <c r="S500" s="5">
        <v>78.09</v>
      </c>
      <c r="T500" s="5">
        <v>100.61</v>
      </c>
      <c r="U500" s="5">
        <v>123.15</v>
      </c>
      <c r="V500" s="5">
        <v>123.15</v>
      </c>
      <c r="W500" s="5">
        <v>145.66999999999999</v>
      </c>
      <c r="X500" s="5">
        <v>155.01</v>
      </c>
    </row>
    <row r="501" spans="1:24" x14ac:dyDescent="0.25">
      <c r="A501" s="4" t="s">
        <v>26853</v>
      </c>
      <c r="B501" s="4" t="s">
        <v>26644</v>
      </c>
      <c r="C501" s="4" t="s">
        <v>3531</v>
      </c>
      <c r="D501" s="1" t="s">
        <v>26854</v>
      </c>
      <c r="E501" s="5" t="s">
        <v>216</v>
      </c>
      <c r="F501" s="5" t="s">
        <v>216</v>
      </c>
      <c r="G501" s="5" t="s">
        <v>216</v>
      </c>
      <c r="H501" s="5" t="s">
        <v>216</v>
      </c>
      <c r="I501" s="5">
        <v>88.66</v>
      </c>
      <c r="J501" s="5" t="s">
        <v>216</v>
      </c>
      <c r="K501" s="5" t="s">
        <v>216</v>
      </c>
      <c r="L501" s="5" t="s">
        <v>216</v>
      </c>
      <c r="M501" s="5" t="s">
        <v>216</v>
      </c>
      <c r="N501" s="5" t="s">
        <v>216</v>
      </c>
      <c r="O501" s="5" t="s">
        <v>216</v>
      </c>
      <c r="P501" s="5" t="s">
        <v>216</v>
      </c>
      <c r="Q501" s="5" t="s">
        <v>216</v>
      </c>
      <c r="R501" s="5">
        <v>102.28</v>
      </c>
      <c r="S501" s="5">
        <v>117.78</v>
      </c>
      <c r="T501" s="5">
        <v>138.16999999999999</v>
      </c>
      <c r="U501" s="5">
        <v>111.14</v>
      </c>
      <c r="V501" s="5">
        <v>114.14</v>
      </c>
      <c r="W501" s="5">
        <v>184.3</v>
      </c>
      <c r="X501" s="5">
        <v>219.5</v>
      </c>
    </row>
    <row r="502" spans="1:24" x14ac:dyDescent="0.25">
      <c r="A502" s="4" t="s">
        <v>26855</v>
      </c>
      <c r="B502" s="4" t="s">
        <v>26644</v>
      </c>
      <c r="C502" s="4" t="s">
        <v>3447</v>
      </c>
      <c r="D502" s="1" t="s">
        <v>26856</v>
      </c>
      <c r="E502" s="5" t="s">
        <v>216</v>
      </c>
      <c r="F502" s="5" t="s">
        <v>216</v>
      </c>
      <c r="G502" s="5" t="s">
        <v>216</v>
      </c>
      <c r="H502" s="5" t="s">
        <v>216</v>
      </c>
      <c r="I502" s="5">
        <v>0.3</v>
      </c>
      <c r="J502" s="5" t="s">
        <v>216</v>
      </c>
      <c r="K502" s="5" t="s">
        <v>216</v>
      </c>
      <c r="L502" s="5" t="s">
        <v>216</v>
      </c>
      <c r="M502" s="5" t="s">
        <v>216</v>
      </c>
      <c r="N502" s="5" t="s">
        <v>216</v>
      </c>
      <c r="O502" s="5" t="s">
        <v>216</v>
      </c>
      <c r="P502" s="5" t="s">
        <v>216</v>
      </c>
      <c r="Q502" s="5" t="s">
        <v>216</v>
      </c>
      <c r="R502" s="5">
        <v>1.89</v>
      </c>
      <c r="S502" s="5">
        <v>2.4500000000000002</v>
      </c>
      <c r="T502" s="5">
        <v>3.17</v>
      </c>
      <c r="U502" s="5">
        <v>3.88</v>
      </c>
      <c r="V502" s="5">
        <v>3.88</v>
      </c>
      <c r="W502" s="5">
        <v>4.59</v>
      </c>
      <c r="X502" s="5">
        <v>5.3</v>
      </c>
    </row>
    <row r="503" spans="1:24" x14ac:dyDescent="0.25">
      <c r="A503" s="4" t="s">
        <v>26857</v>
      </c>
      <c r="B503" s="4" t="s">
        <v>26644</v>
      </c>
      <c r="C503" s="4" t="s">
        <v>3453</v>
      </c>
      <c r="D503" s="1" t="s">
        <v>26858</v>
      </c>
      <c r="E503" s="5" t="s">
        <v>216</v>
      </c>
      <c r="F503" s="5" t="s">
        <v>216</v>
      </c>
      <c r="G503" s="5" t="s">
        <v>216</v>
      </c>
      <c r="H503" s="5" t="s">
        <v>216</v>
      </c>
      <c r="I503" s="5">
        <v>543.16999999999996</v>
      </c>
      <c r="J503" s="5" t="s">
        <v>216</v>
      </c>
      <c r="K503" s="5" t="s">
        <v>216</v>
      </c>
      <c r="L503" s="5" t="s">
        <v>216</v>
      </c>
      <c r="M503" s="5" t="s">
        <v>216</v>
      </c>
      <c r="N503" s="5" t="s">
        <v>216</v>
      </c>
      <c r="O503" s="5" t="s">
        <v>216</v>
      </c>
      <c r="P503" s="5" t="s">
        <v>216</v>
      </c>
      <c r="Q503" s="5" t="s">
        <v>216</v>
      </c>
      <c r="R503" s="5">
        <v>587.71</v>
      </c>
      <c r="S503" s="5">
        <v>601.69000000000005</v>
      </c>
      <c r="T503" s="5">
        <v>619.36</v>
      </c>
      <c r="U503" s="5">
        <v>465.98</v>
      </c>
      <c r="V503" s="5" t="s">
        <v>216</v>
      </c>
      <c r="W503" s="5" t="s">
        <v>216</v>
      </c>
      <c r="X503" s="5" t="s">
        <v>216</v>
      </c>
    </row>
    <row r="504" spans="1:24" x14ac:dyDescent="0.25">
      <c r="A504" s="4" t="s">
        <v>26859</v>
      </c>
      <c r="B504" s="4" t="s">
        <v>26644</v>
      </c>
      <c r="C504" s="4" t="s">
        <v>3456</v>
      </c>
      <c r="D504" s="1" t="s">
        <v>26860</v>
      </c>
      <c r="E504" s="5" t="s">
        <v>216</v>
      </c>
      <c r="F504" s="5" t="s">
        <v>216</v>
      </c>
      <c r="G504" s="5" t="s">
        <v>216</v>
      </c>
      <c r="H504" s="5" t="s">
        <v>216</v>
      </c>
      <c r="I504" s="5">
        <v>543.16999999999996</v>
      </c>
      <c r="J504" s="5" t="s">
        <v>216</v>
      </c>
      <c r="K504" s="5" t="s">
        <v>216</v>
      </c>
      <c r="L504" s="5" t="s">
        <v>216</v>
      </c>
      <c r="M504" s="5" t="s">
        <v>216</v>
      </c>
      <c r="N504" s="5" t="s">
        <v>216</v>
      </c>
      <c r="O504" s="5" t="s">
        <v>216</v>
      </c>
      <c r="P504" s="5" t="s">
        <v>216</v>
      </c>
      <c r="Q504" s="5" t="s">
        <v>216</v>
      </c>
      <c r="R504" s="5">
        <v>587.71</v>
      </c>
      <c r="S504" s="5">
        <v>601.69000000000005</v>
      </c>
      <c r="T504" s="5">
        <v>619.36</v>
      </c>
      <c r="U504" s="5">
        <v>465.98</v>
      </c>
      <c r="V504" s="5">
        <v>483.34</v>
      </c>
      <c r="W504" s="5">
        <v>638.91</v>
      </c>
      <c r="X504" s="5">
        <v>688.78</v>
      </c>
    </row>
    <row r="505" spans="1:24" x14ac:dyDescent="0.25">
      <c r="A505" s="4" t="s">
        <v>26861</v>
      </c>
      <c r="B505" s="4" t="s">
        <v>26644</v>
      </c>
      <c r="C505" s="4" t="s">
        <v>3459</v>
      </c>
      <c r="D505" s="1" t="s">
        <v>26862</v>
      </c>
      <c r="E505" s="5" t="s">
        <v>216</v>
      </c>
      <c r="F505" s="5" t="s">
        <v>216</v>
      </c>
      <c r="G505" s="5" t="s">
        <v>216</v>
      </c>
      <c r="H505" s="5" t="s">
        <v>216</v>
      </c>
      <c r="I505" s="5">
        <v>449.18</v>
      </c>
      <c r="J505" s="5" t="s">
        <v>216</v>
      </c>
      <c r="K505" s="5" t="s">
        <v>216</v>
      </c>
      <c r="L505" s="5" t="s">
        <v>216</v>
      </c>
      <c r="M505" s="5" t="s">
        <v>216</v>
      </c>
      <c r="N505" s="5" t="s">
        <v>216</v>
      </c>
      <c r="O505" s="5" t="s">
        <v>216</v>
      </c>
      <c r="P505" s="5" t="s">
        <v>216</v>
      </c>
      <c r="Q505" s="5" t="s">
        <v>216</v>
      </c>
      <c r="R505" s="5">
        <v>479.02</v>
      </c>
      <c r="S505" s="5">
        <v>494.9</v>
      </c>
      <c r="T505" s="5">
        <v>515.38</v>
      </c>
      <c r="U505" s="5">
        <v>405.38</v>
      </c>
      <c r="V505" s="5">
        <v>425.45</v>
      </c>
      <c r="W505" s="5">
        <v>551.22</v>
      </c>
      <c r="X505" s="5">
        <v>595.67999999999995</v>
      </c>
    </row>
    <row r="506" spans="1:24" x14ac:dyDescent="0.25">
      <c r="A506" s="4" t="s">
        <v>26863</v>
      </c>
      <c r="B506" s="4" t="s">
        <v>26644</v>
      </c>
      <c r="C506" s="4" t="s">
        <v>3471</v>
      </c>
      <c r="D506" s="1" t="s">
        <v>3472</v>
      </c>
      <c r="E506" s="5" t="s">
        <v>216</v>
      </c>
      <c r="F506" s="5" t="s">
        <v>216</v>
      </c>
      <c r="G506" s="5" t="s">
        <v>216</v>
      </c>
      <c r="H506" s="5" t="s">
        <v>216</v>
      </c>
      <c r="I506" s="5">
        <v>0</v>
      </c>
      <c r="J506" s="5" t="s">
        <v>216</v>
      </c>
      <c r="K506" s="5" t="s">
        <v>216</v>
      </c>
      <c r="L506" s="5" t="s">
        <v>216</v>
      </c>
      <c r="M506" s="5" t="s">
        <v>216</v>
      </c>
      <c r="N506" s="5" t="s">
        <v>216</v>
      </c>
      <c r="O506" s="5" t="s">
        <v>216</v>
      </c>
      <c r="P506" s="5" t="s">
        <v>216</v>
      </c>
      <c r="Q506" s="5" t="s">
        <v>216</v>
      </c>
      <c r="R506" s="5">
        <v>0</v>
      </c>
      <c r="S506" s="5">
        <v>0</v>
      </c>
      <c r="T506" s="5">
        <v>0</v>
      </c>
      <c r="U506" s="5">
        <v>0</v>
      </c>
      <c r="V506" s="5">
        <v>0</v>
      </c>
      <c r="W506" s="5">
        <v>0</v>
      </c>
      <c r="X506" s="5">
        <v>0</v>
      </c>
    </row>
    <row r="507" spans="1:24" x14ac:dyDescent="0.25">
      <c r="A507" s="4" t="s">
        <v>26864</v>
      </c>
      <c r="B507" s="4" t="s">
        <v>26644</v>
      </c>
      <c r="C507" s="4" t="s">
        <v>3474</v>
      </c>
      <c r="D507" s="1" t="s">
        <v>3475</v>
      </c>
      <c r="E507" s="5" t="s">
        <v>216</v>
      </c>
      <c r="F507" s="5" t="s">
        <v>216</v>
      </c>
      <c r="G507" s="5" t="s">
        <v>216</v>
      </c>
      <c r="H507" s="5" t="s">
        <v>216</v>
      </c>
      <c r="I507" s="5">
        <v>0</v>
      </c>
      <c r="J507" s="5" t="s">
        <v>216</v>
      </c>
      <c r="K507" s="5" t="s">
        <v>216</v>
      </c>
      <c r="L507" s="5" t="s">
        <v>216</v>
      </c>
      <c r="M507" s="5" t="s">
        <v>216</v>
      </c>
      <c r="N507" s="5" t="s">
        <v>216</v>
      </c>
      <c r="O507" s="5" t="s">
        <v>216</v>
      </c>
      <c r="P507" s="5" t="s">
        <v>216</v>
      </c>
      <c r="Q507" s="5" t="s">
        <v>216</v>
      </c>
      <c r="R507" s="5">
        <v>0</v>
      </c>
      <c r="S507" s="5">
        <v>0</v>
      </c>
      <c r="T507" s="5">
        <v>0</v>
      </c>
      <c r="U507" s="5">
        <v>0</v>
      </c>
      <c r="V507" s="5">
        <v>0</v>
      </c>
      <c r="W507" s="5">
        <v>0</v>
      </c>
      <c r="X507" s="5">
        <v>0</v>
      </c>
    </row>
    <row r="508" spans="1:24" x14ac:dyDescent="0.25">
      <c r="A508" s="4" t="s">
        <v>26865</v>
      </c>
      <c r="B508" s="4" t="s">
        <v>26644</v>
      </c>
      <c r="C508" s="4" t="s">
        <v>3477</v>
      </c>
      <c r="D508" s="1" t="s">
        <v>11864</v>
      </c>
      <c r="E508" s="5" t="s">
        <v>216</v>
      </c>
      <c r="F508" s="5" t="s">
        <v>216</v>
      </c>
      <c r="G508" s="5" t="s">
        <v>216</v>
      </c>
      <c r="H508" s="5" t="s">
        <v>216</v>
      </c>
      <c r="I508" s="5">
        <v>0</v>
      </c>
      <c r="J508" s="5" t="s">
        <v>216</v>
      </c>
      <c r="K508" s="5" t="s">
        <v>216</v>
      </c>
      <c r="L508" s="5" t="s">
        <v>216</v>
      </c>
      <c r="M508" s="5" t="s">
        <v>216</v>
      </c>
      <c r="N508" s="5" t="s">
        <v>216</v>
      </c>
      <c r="O508" s="5" t="s">
        <v>216</v>
      </c>
      <c r="P508" s="5" t="s">
        <v>216</v>
      </c>
      <c r="Q508" s="5" t="s">
        <v>216</v>
      </c>
      <c r="R508" s="5">
        <v>0</v>
      </c>
      <c r="S508" s="5">
        <v>0</v>
      </c>
      <c r="T508" s="5">
        <v>0</v>
      </c>
      <c r="U508" s="5">
        <v>0</v>
      </c>
      <c r="V508" s="5">
        <v>0</v>
      </c>
      <c r="W508" s="5">
        <v>0</v>
      </c>
      <c r="X508" s="5">
        <v>0</v>
      </c>
    </row>
    <row r="509" spans="1:24" x14ac:dyDescent="0.25">
      <c r="A509" s="4" t="s">
        <v>26866</v>
      </c>
      <c r="B509" s="4" t="s">
        <v>26644</v>
      </c>
      <c r="C509" s="4" t="s">
        <v>3480</v>
      </c>
      <c r="D509" s="1" t="s">
        <v>3481</v>
      </c>
      <c r="E509" s="5" t="s">
        <v>216</v>
      </c>
      <c r="F509" s="5" t="s">
        <v>216</v>
      </c>
      <c r="G509" s="5" t="s">
        <v>216</v>
      </c>
      <c r="H509" s="5" t="s">
        <v>216</v>
      </c>
      <c r="I509" s="5">
        <v>0</v>
      </c>
      <c r="J509" s="5" t="s">
        <v>216</v>
      </c>
      <c r="K509" s="5" t="s">
        <v>216</v>
      </c>
      <c r="L509" s="5" t="s">
        <v>216</v>
      </c>
      <c r="M509" s="5" t="s">
        <v>216</v>
      </c>
      <c r="N509" s="5" t="s">
        <v>216</v>
      </c>
      <c r="O509" s="5" t="s">
        <v>216</v>
      </c>
      <c r="P509" s="5" t="s">
        <v>216</v>
      </c>
      <c r="Q509" s="5" t="s">
        <v>216</v>
      </c>
      <c r="R509" s="5">
        <v>0</v>
      </c>
      <c r="S509" s="5">
        <v>0</v>
      </c>
      <c r="T509" s="5">
        <v>0</v>
      </c>
      <c r="U509" s="5">
        <v>0</v>
      </c>
      <c r="V509" s="5">
        <v>0</v>
      </c>
      <c r="W509" s="5">
        <v>0</v>
      </c>
      <c r="X509" s="5">
        <v>0</v>
      </c>
    </row>
    <row r="510" spans="1:24" x14ac:dyDescent="0.25">
      <c r="A510" s="4" t="s">
        <v>26867</v>
      </c>
      <c r="B510" s="4" t="s">
        <v>26644</v>
      </c>
      <c r="C510" s="4" t="s">
        <v>3489</v>
      </c>
      <c r="D510" s="1" t="s">
        <v>3490</v>
      </c>
      <c r="E510" s="5" t="s">
        <v>216</v>
      </c>
      <c r="F510" s="5" t="s">
        <v>216</v>
      </c>
      <c r="G510" s="5" t="s">
        <v>216</v>
      </c>
      <c r="H510" s="5" t="s">
        <v>216</v>
      </c>
      <c r="I510" s="5">
        <v>0.1825</v>
      </c>
      <c r="J510" s="5" t="s">
        <v>216</v>
      </c>
      <c r="K510" s="5" t="s">
        <v>216</v>
      </c>
      <c r="L510" s="5" t="s">
        <v>216</v>
      </c>
      <c r="M510" s="5" t="s">
        <v>216</v>
      </c>
      <c r="N510" s="5" t="s">
        <v>216</v>
      </c>
      <c r="O510" s="5" t="s">
        <v>216</v>
      </c>
      <c r="P510" s="5" t="s">
        <v>216</v>
      </c>
      <c r="Q510" s="5" t="s">
        <v>216</v>
      </c>
      <c r="R510" s="5">
        <v>9.0399999999999994E-2</v>
      </c>
      <c r="S510" s="5">
        <v>8.9099999999999999E-2</v>
      </c>
      <c r="T510" s="5">
        <v>0.10059999999999999</v>
      </c>
      <c r="U510" s="5">
        <v>8.8300000000000003E-2</v>
      </c>
      <c r="V510" s="5">
        <v>8.7300000000000003E-2</v>
      </c>
      <c r="W510" s="5">
        <v>8.7300000000000003E-2</v>
      </c>
      <c r="X510" s="5">
        <v>8.9700000000000002E-2</v>
      </c>
    </row>
    <row r="511" spans="1:24" x14ac:dyDescent="0.25">
      <c r="A511" s="4" t="s">
        <v>26868</v>
      </c>
      <c r="B511" s="4" t="s">
        <v>26644</v>
      </c>
      <c r="C511" s="4" t="s">
        <v>3492</v>
      </c>
      <c r="D511" s="1" t="s">
        <v>3493</v>
      </c>
      <c r="E511" s="5" t="s">
        <v>216</v>
      </c>
      <c r="F511" s="5" t="s">
        <v>216</v>
      </c>
      <c r="G511" s="5" t="s">
        <v>216</v>
      </c>
      <c r="H511" s="5" t="s">
        <v>216</v>
      </c>
      <c r="I511" s="5">
        <v>0</v>
      </c>
      <c r="J511" s="5" t="s">
        <v>216</v>
      </c>
      <c r="K511" s="5" t="s">
        <v>216</v>
      </c>
      <c r="L511" s="5" t="s">
        <v>216</v>
      </c>
      <c r="M511" s="5" t="s">
        <v>216</v>
      </c>
      <c r="N511" s="5" t="s">
        <v>216</v>
      </c>
      <c r="O511" s="5" t="s">
        <v>216</v>
      </c>
      <c r="P511" s="5" t="s">
        <v>216</v>
      </c>
      <c r="Q511" s="5" t="s">
        <v>216</v>
      </c>
      <c r="R511" s="5">
        <v>0</v>
      </c>
      <c r="S511" s="5">
        <v>0</v>
      </c>
      <c r="T511" s="5">
        <v>0</v>
      </c>
      <c r="U511" s="5">
        <v>0</v>
      </c>
      <c r="V511" s="5">
        <v>0</v>
      </c>
      <c r="W511" s="5">
        <v>0</v>
      </c>
      <c r="X511" s="5">
        <v>0</v>
      </c>
    </row>
    <row r="512" spans="1:24" x14ac:dyDescent="0.25">
      <c r="A512" s="4" t="s">
        <v>26869</v>
      </c>
      <c r="B512" s="4" t="s">
        <v>26644</v>
      </c>
      <c r="C512" s="4" t="s">
        <v>3522</v>
      </c>
      <c r="D512" s="1" t="s">
        <v>9493</v>
      </c>
      <c r="E512" s="5" t="s">
        <v>216</v>
      </c>
      <c r="F512" s="5" t="s">
        <v>216</v>
      </c>
      <c r="G512" s="5" t="s">
        <v>216</v>
      </c>
      <c r="H512" s="5" t="s">
        <v>216</v>
      </c>
      <c r="I512" s="5">
        <v>0</v>
      </c>
      <c r="J512" s="5" t="s">
        <v>216</v>
      </c>
      <c r="K512" s="5" t="s">
        <v>216</v>
      </c>
      <c r="L512" s="5" t="s">
        <v>216</v>
      </c>
      <c r="M512" s="5" t="s">
        <v>216</v>
      </c>
      <c r="N512" s="5" t="s">
        <v>216</v>
      </c>
      <c r="O512" s="5" t="s">
        <v>216</v>
      </c>
      <c r="P512" s="5" t="s">
        <v>216</v>
      </c>
      <c r="Q512" s="5" t="s">
        <v>216</v>
      </c>
      <c r="R512" s="5">
        <v>0</v>
      </c>
      <c r="S512" s="5">
        <v>0</v>
      </c>
      <c r="T512" s="5">
        <v>0</v>
      </c>
      <c r="U512" s="5">
        <v>0</v>
      </c>
      <c r="V512" s="5">
        <v>0</v>
      </c>
      <c r="W512" s="5">
        <v>0</v>
      </c>
      <c r="X512" s="5">
        <v>0</v>
      </c>
    </row>
    <row r="513" spans="1:24" x14ac:dyDescent="0.25">
      <c r="A513" s="4" t="s">
        <v>26870</v>
      </c>
      <c r="B513" s="4" t="s">
        <v>26644</v>
      </c>
      <c r="C513" s="4" t="s">
        <v>3501</v>
      </c>
      <c r="D513" s="1" t="s">
        <v>3502</v>
      </c>
      <c r="E513" s="5" t="s">
        <v>216</v>
      </c>
      <c r="F513" s="5" t="s">
        <v>216</v>
      </c>
      <c r="G513" s="5" t="s">
        <v>216</v>
      </c>
      <c r="H513" s="5" t="s">
        <v>216</v>
      </c>
      <c r="I513" s="5">
        <v>0</v>
      </c>
      <c r="J513" s="5" t="s">
        <v>216</v>
      </c>
      <c r="K513" s="5" t="s">
        <v>216</v>
      </c>
      <c r="L513" s="5" t="s">
        <v>216</v>
      </c>
      <c r="M513" s="5" t="s">
        <v>216</v>
      </c>
      <c r="N513" s="5" t="s">
        <v>216</v>
      </c>
      <c r="O513" s="5" t="s">
        <v>216</v>
      </c>
      <c r="P513" s="5" t="s">
        <v>216</v>
      </c>
      <c r="Q513" s="5" t="s">
        <v>216</v>
      </c>
      <c r="R513" s="5">
        <v>0</v>
      </c>
      <c r="S513" s="5">
        <v>0</v>
      </c>
      <c r="T513" s="5">
        <v>0</v>
      </c>
      <c r="U513" s="5">
        <v>0</v>
      </c>
      <c r="V513" s="5">
        <v>0</v>
      </c>
      <c r="W513" s="5">
        <v>0</v>
      </c>
      <c r="X513" s="5">
        <v>0</v>
      </c>
    </row>
    <row r="514" spans="1:24" x14ac:dyDescent="0.25">
      <c r="A514" s="4" t="s">
        <v>26871</v>
      </c>
      <c r="B514" s="4" t="s">
        <v>26644</v>
      </c>
      <c r="C514" s="4" t="s">
        <v>3504</v>
      </c>
      <c r="D514" s="1" t="s">
        <v>9496</v>
      </c>
      <c r="E514" s="5" t="s">
        <v>216</v>
      </c>
      <c r="F514" s="5" t="s">
        <v>216</v>
      </c>
      <c r="G514" s="5" t="s">
        <v>216</v>
      </c>
      <c r="H514" s="5" t="s">
        <v>216</v>
      </c>
      <c r="I514" s="5">
        <v>0</v>
      </c>
      <c r="J514" s="5" t="s">
        <v>216</v>
      </c>
      <c r="K514" s="5" t="s">
        <v>216</v>
      </c>
      <c r="L514" s="5" t="s">
        <v>216</v>
      </c>
      <c r="M514" s="5" t="s">
        <v>216</v>
      </c>
      <c r="N514" s="5" t="s">
        <v>216</v>
      </c>
      <c r="O514" s="5" t="s">
        <v>216</v>
      </c>
      <c r="P514" s="5" t="s">
        <v>216</v>
      </c>
      <c r="Q514" s="5" t="s">
        <v>216</v>
      </c>
      <c r="R514" s="5">
        <v>0</v>
      </c>
      <c r="S514" s="5">
        <v>0</v>
      </c>
      <c r="T514" s="5">
        <v>0</v>
      </c>
      <c r="U514" s="5">
        <v>0</v>
      </c>
      <c r="V514" s="5">
        <v>0</v>
      </c>
      <c r="W514" s="5">
        <v>0</v>
      </c>
      <c r="X514" s="5">
        <v>0</v>
      </c>
    </row>
    <row r="515" spans="1:24" x14ac:dyDescent="0.25">
      <c r="A515" s="4" t="s">
        <v>26872</v>
      </c>
      <c r="B515" s="4" t="s">
        <v>26644</v>
      </c>
      <c r="C515" s="4" t="s">
        <v>9498</v>
      </c>
      <c r="D515" s="1" t="s">
        <v>9499</v>
      </c>
      <c r="E515" s="5" t="s">
        <v>216</v>
      </c>
      <c r="F515" s="5" t="s">
        <v>216</v>
      </c>
      <c r="G515" s="5" t="s">
        <v>216</v>
      </c>
      <c r="H515" s="5" t="s">
        <v>216</v>
      </c>
      <c r="I515" s="5">
        <v>0</v>
      </c>
      <c r="J515" s="5" t="s">
        <v>216</v>
      </c>
      <c r="K515" s="5" t="s">
        <v>216</v>
      </c>
      <c r="L515" s="5" t="s">
        <v>216</v>
      </c>
      <c r="M515" s="5" t="s">
        <v>216</v>
      </c>
      <c r="N515" s="5" t="s">
        <v>216</v>
      </c>
      <c r="O515" s="5" t="s">
        <v>216</v>
      </c>
      <c r="P515" s="5" t="s">
        <v>216</v>
      </c>
      <c r="Q515" s="5" t="s">
        <v>216</v>
      </c>
      <c r="R515" s="5">
        <v>0</v>
      </c>
      <c r="S515" s="5">
        <v>0</v>
      </c>
      <c r="T515" s="5">
        <v>0</v>
      </c>
      <c r="U515" s="5">
        <v>0</v>
      </c>
      <c r="V515" s="5">
        <v>0</v>
      </c>
      <c r="W515" s="5">
        <v>0</v>
      </c>
      <c r="X515" s="5">
        <v>0</v>
      </c>
    </row>
    <row r="516" spans="1:24" x14ac:dyDescent="0.25">
      <c r="A516" s="4" t="s">
        <v>26873</v>
      </c>
      <c r="B516" s="4" t="s">
        <v>26644</v>
      </c>
      <c r="C516" s="4" t="s">
        <v>3507</v>
      </c>
      <c r="D516" s="1" t="s">
        <v>9501</v>
      </c>
      <c r="E516" s="5" t="s">
        <v>216</v>
      </c>
      <c r="F516" s="5" t="s">
        <v>216</v>
      </c>
      <c r="G516" s="5" t="s">
        <v>216</v>
      </c>
      <c r="H516" s="5" t="s">
        <v>216</v>
      </c>
      <c r="I516" s="5">
        <v>0</v>
      </c>
      <c r="J516" s="5" t="s">
        <v>216</v>
      </c>
      <c r="K516" s="5" t="s">
        <v>216</v>
      </c>
      <c r="L516" s="5" t="s">
        <v>216</v>
      </c>
      <c r="M516" s="5" t="s">
        <v>216</v>
      </c>
      <c r="N516" s="5" t="s">
        <v>216</v>
      </c>
      <c r="O516" s="5" t="s">
        <v>216</v>
      </c>
      <c r="P516" s="5" t="s">
        <v>216</v>
      </c>
      <c r="Q516" s="5" t="s">
        <v>216</v>
      </c>
      <c r="R516" s="5">
        <v>0</v>
      </c>
      <c r="S516" s="5">
        <v>0</v>
      </c>
      <c r="T516" s="5">
        <v>0</v>
      </c>
      <c r="U516" s="5">
        <v>0</v>
      </c>
      <c r="V516" s="5">
        <v>0</v>
      </c>
      <c r="W516" s="5">
        <v>0</v>
      </c>
      <c r="X516" s="5">
        <v>0</v>
      </c>
    </row>
    <row r="517" spans="1:24" x14ac:dyDescent="0.25">
      <c r="A517" s="4" t="s">
        <v>26874</v>
      </c>
      <c r="B517" s="4" t="s">
        <v>26644</v>
      </c>
      <c r="C517" s="4" t="s">
        <v>3510</v>
      </c>
      <c r="D517" s="1" t="s">
        <v>9503</v>
      </c>
      <c r="E517" s="5" t="s">
        <v>216</v>
      </c>
      <c r="F517" s="5" t="s">
        <v>216</v>
      </c>
      <c r="G517" s="5" t="s">
        <v>216</v>
      </c>
      <c r="H517" s="5" t="s">
        <v>216</v>
      </c>
      <c r="I517" s="5">
        <v>0</v>
      </c>
      <c r="J517" s="5" t="s">
        <v>216</v>
      </c>
      <c r="K517" s="5" t="s">
        <v>216</v>
      </c>
      <c r="L517" s="5" t="s">
        <v>216</v>
      </c>
      <c r="M517" s="5" t="s">
        <v>216</v>
      </c>
      <c r="N517" s="5" t="s">
        <v>216</v>
      </c>
      <c r="O517" s="5" t="s">
        <v>216</v>
      </c>
      <c r="P517" s="5" t="s">
        <v>216</v>
      </c>
      <c r="Q517" s="5" t="s">
        <v>216</v>
      </c>
      <c r="R517" s="5">
        <v>0</v>
      </c>
      <c r="S517" s="5">
        <v>0</v>
      </c>
      <c r="T517" s="5">
        <v>0</v>
      </c>
      <c r="U517" s="5">
        <v>0</v>
      </c>
      <c r="V517" s="5">
        <v>0</v>
      </c>
      <c r="W517" s="5">
        <v>0</v>
      </c>
      <c r="X517" s="5">
        <v>0</v>
      </c>
    </row>
    <row r="518" spans="1:24" x14ac:dyDescent="0.25">
      <c r="A518" s="4" t="s">
        <v>26875</v>
      </c>
      <c r="B518" s="4" t="s">
        <v>26644</v>
      </c>
      <c r="C518" s="4" t="s">
        <v>3516</v>
      </c>
      <c r="D518" s="1" t="s">
        <v>9505</v>
      </c>
      <c r="E518" s="5" t="s">
        <v>216</v>
      </c>
      <c r="F518" s="5" t="s">
        <v>216</v>
      </c>
      <c r="G518" s="5" t="s">
        <v>216</v>
      </c>
      <c r="H518" s="5" t="s">
        <v>216</v>
      </c>
      <c r="I518" s="5">
        <v>0</v>
      </c>
      <c r="J518" s="5" t="s">
        <v>216</v>
      </c>
      <c r="K518" s="5" t="s">
        <v>216</v>
      </c>
      <c r="L518" s="5" t="s">
        <v>216</v>
      </c>
      <c r="M518" s="5" t="s">
        <v>216</v>
      </c>
      <c r="N518" s="5" t="s">
        <v>216</v>
      </c>
      <c r="O518" s="5" t="s">
        <v>216</v>
      </c>
      <c r="P518" s="5" t="s">
        <v>216</v>
      </c>
      <c r="Q518" s="5" t="s">
        <v>216</v>
      </c>
      <c r="R518" s="5">
        <v>0</v>
      </c>
      <c r="S518" s="5">
        <v>0</v>
      </c>
      <c r="T518" s="5">
        <v>0</v>
      </c>
      <c r="U518" s="5">
        <v>0</v>
      </c>
      <c r="V518" s="5">
        <v>0</v>
      </c>
      <c r="W518" s="5">
        <v>0</v>
      </c>
      <c r="X518" s="5">
        <v>0</v>
      </c>
    </row>
    <row r="519" spans="1:24" x14ac:dyDescent="0.25">
      <c r="A519" s="4" t="s">
        <v>26876</v>
      </c>
      <c r="B519" s="4" t="s">
        <v>26644</v>
      </c>
      <c r="C519" s="4" t="s">
        <v>3534</v>
      </c>
      <c r="D519" s="1" t="s">
        <v>11865</v>
      </c>
      <c r="E519" s="5" t="s">
        <v>216</v>
      </c>
      <c r="F519" s="5" t="s">
        <v>216</v>
      </c>
      <c r="G519" s="5" t="s">
        <v>216</v>
      </c>
      <c r="H519" s="5" t="s">
        <v>216</v>
      </c>
      <c r="I519" s="5">
        <v>511.84</v>
      </c>
      <c r="J519" s="5" t="s">
        <v>216</v>
      </c>
      <c r="K519" s="5" t="s">
        <v>216</v>
      </c>
      <c r="L519" s="5" t="s">
        <v>216</v>
      </c>
      <c r="M519" s="5" t="s">
        <v>216</v>
      </c>
      <c r="N519" s="5" t="s">
        <v>216</v>
      </c>
      <c r="O519" s="5" t="s">
        <v>216</v>
      </c>
      <c r="P519" s="5" t="s">
        <v>216</v>
      </c>
      <c r="Q519" s="5" t="s">
        <v>216</v>
      </c>
      <c r="R519" s="5">
        <v>551.48</v>
      </c>
      <c r="S519" s="5">
        <v>566.09333333333336</v>
      </c>
      <c r="T519" s="5">
        <v>584.69999999999993</v>
      </c>
      <c r="U519" s="5">
        <v>445.78</v>
      </c>
      <c r="V519" s="5">
        <v>454.39499999999998</v>
      </c>
      <c r="W519" s="5">
        <v>595.06500000000005</v>
      </c>
      <c r="X519" s="5">
        <v>642.23</v>
      </c>
    </row>
    <row r="520" spans="1:24" x14ac:dyDescent="0.25">
      <c r="A520" s="4" t="s">
        <v>26877</v>
      </c>
      <c r="B520" s="4" t="s">
        <v>26644</v>
      </c>
      <c r="C520" s="4" t="s">
        <v>3549</v>
      </c>
      <c r="D520" s="1" t="s">
        <v>11866</v>
      </c>
      <c r="E520" s="5" t="s">
        <v>216</v>
      </c>
      <c r="F520" s="5" t="s">
        <v>216</v>
      </c>
      <c r="G520" s="5" t="s">
        <v>216</v>
      </c>
      <c r="H520" s="5" t="s">
        <v>216</v>
      </c>
      <c r="I520" s="5">
        <v>511.84</v>
      </c>
      <c r="J520" s="5" t="s">
        <v>216</v>
      </c>
      <c r="K520" s="5" t="s">
        <v>216</v>
      </c>
      <c r="L520" s="5" t="s">
        <v>216</v>
      </c>
      <c r="M520" s="5" t="s">
        <v>216</v>
      </c>
      <c r="N520" s="5" t="s">
        <v>216</v>
      </c>
      <c r="O520" s="5" t="s">
        <v>216</v>
      </c>
      <c r="P520" s="5" t="s">
        <v>216</v>
      </c>
      <c r="Q520" s="5" t="s">
        <v>216</v>
      </c>
      <c r="R520" s="5">
        <v>551.48</v>
      </c>
      <c r="S520" s="5">
        <v>566.09333333333336</v>
      </c>
      <c r="T520" s="5">
        <v>584.69999999999993</v>
      </c>
      <c r="U520" s="5">
        <v>445.78</v>
      </c>
      <c r="V520" s="5">
        <v>454.39499999999998</v>
      </c>
      <c r="W520" s="5">
        <v>595.06500000000005</v>
      </c>
      <c r="X520" s="5">
        <v>642.23</v>
      </c>
    </row>
    <row r="521" spans="1:24" x14ac:dyDescent="0.25">
      <c r="A521" s="4" t="s">
        <v>26878</v>
      </c>
      <c r="B521" s="4" t="s">
        <v>26644</v>
      </c>
      <c r="C521" s="4" t="s">
        <v>3554</v>
      </c>
      <c r="D521" s="1" t="s">
        <v>11867</v>
      </c>
      <c r="E521" s="5" t="s">
        <v>216</v>
      </c>
      <c r="F521" s="5" t="s">
        <v>216</v>
      </c>
      <c r="G521" s="5" t="s">
        <v>216</v>
      </c>
      <c r="H521" s="5" t="s">
        <v>216</v>
      </c>
      <c r="I521" s="5">
        <v>7455</v>
      </c>
      <c r="J521" s="5" t="s">
        <v>216</v>
      </c>
      <c r="K521" s="5" t="s">
        <v>216</v>
      </c>
      <c r="L521" s="5" t="s">
        <v>216</v>
      </c>
      <c r="M521" s="5" t="s">
        <v>216</v>
      </c>
      <c r="N521" s="5" t="s">
        <v>216</v>
      </c>
      <c r="O521" s="5" t="s">
        <v>216</v>
      </c>
      <c r="P521" s="5" t="s">
        <v>216</v>
      </c>
      <c r="Q521" s="5" t="s">
        <v>216</v>
      </c>
      <c r="R521" s="5">
        <v>7989.9999999999991</v>
      </c>
      <c r="S521" s="5">
        <v>8435</v>
      </c>
      <c r="T521" s="5">
        <v>8432.4999999999982</v>
      </c>
      <c r="U521" s="5">
        <v>9790</v>
      </c>
      <c r="V521" s="5">
        <v>10137.5</v>
      </c>
      <c r="W521" s="5">
        <v>9787.4999999999982</v>
      </c>
      <c r="X521" s="5">
        <v>9862.5</v>
      </c>
    </row>
    <row r="522" spans="1:24" x14ac:dyDescent="0.25">
      <c r="A522" s="4" t="s">
        <v>26879</v>
      </c>
      <c r="B522" s="4" t="s">
        <v>26644</v>
      </c>
      <c r="C522" s="4" t="s">
        <v>3557</v>
      </c>
      <c r="D522" s="1" t="s">
        <v>11868</v>
      </c>
      <c r="E522" s="5" t="s">
        <v>216</v>
      </c>
      <c r="F522" s="5" t="s">
        <v>216</v>
      </c>
      <c r="G522" s="5" t="s">
        <v>216</v>
      </c>
      <c r="H522" s="5" t="s">
        <v>216</v>
      </c>
      <c r="I522" s="5">
        <v>1147</v>
      </c>
      <c r="J522" s="5" t="s">
        <v>216</v>
      </c>
      <c r="K522" s="5" t="s">
        <v>216</v>
      </c>
      <c r="L522" s="5" t="s">
        <v>216</v>
      </c>
      <c r="M522" s="5" t="s">
        <v>216</v>
      </c>
      <c r="N522" s="5" t="s">
        <v>216</v>
      </c>
      <c r="O522" s="5" t="s">
        <v>216</v>
      </c>
      <c r="P522" s="5" t="s">
        <v>216</v>
      </c>
      <c r="Q522" s="5" t="s">
        <v>216</v>
      </c>
      <c r="R522" s="5">
        <v>1528</v>
      </c>
      <c r="S522" s="5">
        <v>1511</v>
      </c>
      <c r="T522" s="5">
        <v>1569</v>
      </c>
      <c r="U522" s="5">
        <v>1647</v>
      </c>
      <c r="V522" s="5">
        <v>1690</v>
      </c>
      <c r="W522" s="5">
        <v>1701</v>
      </c>
      <c r="X522" s="5">
        <v>1701</v>
      </c>
    </row>
    <row r="523" spans="1:24" x14ac:dyDescent="0.25">
      <c r="A523" s="4" t="s">
        <v>26880</v>
      </c>
      <c r="B523" s="4" t="s">
        <v>26644</v>
      </c>
      <c r="C523" s="4" t="s">
        <v>3560</v>
      </c>
      <c r="D523" s="1" t="s">
        <v>11869</v>
      </c>
      <c r="E523" s="5" t="s">
        <v>216</v>
      </c>
      <c r="F523" s="5" t="s">
        <v>216</v>
      </c>
      <c r="G523" s="5" t="s">
        <v>216</v>
      </c>
      <c r="H523" s="5" t="s">
        <v>216</v>
      </c>
      <c r="I523" s="5">
        <v>3285</v>
      </c>
      <c r="J523" s="5" t="s">
        <v>216</v>
      </c>
      <c r="K523" s="5" t="s">
        <v>216</v>
      </c>
      <c r="L523" s="5" t="s">
        <v>216</v>
      </c>
      <c r="M523" s="5" t="s">
        <v>216</v>
      </c>
      <c r="N523" s="5" t="s">
        <v>216</v>
      </c>
      <c r="O523" s="5" t="s">
        <v>216</v>
      </c>
      <c r="P523" s="5" t="s">
        <v>216</v>
      </c>
      <c r="Q523" s="5" t="s">
        <v>216</v>
      </c>
      <c r="R523" s="5">
        <v>3699</v>
      </c>
      <c r="S523" s="5">
        <v>3643</v>
      </c>
      <c r="T523" s="5">
        <v>3767</v>
      </c>
      <c r="U523" s="5">
        <v>3955</v>
      </c>
      <c r="V523" s="5">
        <v>4059</v>
      </c>
      <c r="W523" s="5">
        <v>4373</v>
      </c>
      <c r="X523" s="5">
        <v>4372</v>
      </c>
    </row>
    <row r="524" spans="1:24" x14ac:dyDescent="0.25">
      <c r="A524" s="4" t="s">
        <v>26881</v>
      </c>
      <c r="B524" s="4" t="s">
        <v>26644</v>
      </c>
      <c r="C524" s="4" t="s">
        <v>3563</v>
      </c>
      <c r="D524" s="1" t="s">
        <v>15484</v>
      </c>
      <c r="E524" s="5" t="s">
        <v>216</v>
      </c>
      <c r="F524" s="5" t="s">
        <v>216</v>
      </c>
      <c r="G524" s="5" t="s">
        <v>216</v>
      </c>
      <c r="H524" s="5" t="s">
        <v>216</v>
      </c>
      <c r="I524" s="5">
        <v>70.599999999999994</v>
      </c>
      <c r="J524" s="5" t="s">
        <v>216</v>
      </c>
      <c r="K524" s="5" t="s">
        <v>216</v>
      </c>
      <c r="L524" s="5" t="s">
        <v>216</v>
      </c>
      <c r="M524" s="5" t="s">
        <v>216</v>
      </c>
      <c r="N524" s="5" t="s">
        <v>216</v>
      </c>
      <c r="O524" s="5" t="s">
        <v>216</v>
      </c>
      <c r="P524" s="5" t="s">
        <v>216</v>
      </c>
      <c r="Q524" s="5" t="s">
        <v>216</v>
      </c>
      <c r="R524" s="5">
        <v>80</v>
      </c>
      <c r="S524" s="5">
        <v>78.2</v>
      </c>
      <c r="T524" s="5">
        <v>75.8</v>
      </c>
      <c r="U524" s="5">
        <v>86.4</v>
      </c>
      <c r="V524" s="5">
        <v>92.200000000000017</v>
      </c>
      <c r="W524" s="5">
        <v>99</v>
      </c>
      <c r="X524" s="5">
        <v>100.4</v>
      </c>
    </row>
    <row r="525" spans="1:24" x14ac:dyDescent="0.25">
      <c r="A525" s="4" t="s">
        <v>26882</v>
      </c>
      <c r="B525" s="4" t="s">
        <v>26644</v>
      </c>
      <c r="C525" s="4" t="s">
        <v>9533</v>
      </c>
      <c r="D525" s="1" t="s">
        <v>11871</v>
      </c>
      <c r="E525" s="5" t="s">
        <v>216</v>
      </c>
      <c r="F525" s="5" t="s">
        <v>216</v>
      </c>
      <c r="G525" s="5" t="s">
        <v>216</v>
      </c>
      <c r="H525" s="5" t="s">
        <v>216</v>
      </c>
      <c r="I525" s="5">
        <v>1272.96</v>
      </c>
      <c r="J525" s="5" t="s">
        <v>216</v>
      </c>
      <c r="K525" s="5" t="s">
        <v>216</v>
      </c>
      <c r="L525" s="5" t="s">
        <v>216</v>
      </c>
      <c r="M525" s="5" t="s">
        <v>216</v>
      </c>
      <c r="N525" s="5" t="s">
        <v>216</v>
      </c>
      <c r="O525" s="5" t="s">
        <v>216</v>
      </c>
      <c r="P525" s="5" t="s">
        <v>216</v>
      </c>
      <c r="Q525" s="5" t="s">
        <v>216</v>
      </c>
      <c r="R525" s="5">
        <v>1377.25</v>
      </c>
      <c r="S525" s="5">
        <v>1321.875</v>
      </c>
      <c r="T525" s="5">
        <v>1466.96</v>
      </c>
      <c r="U525" s="5">
        <v>1871.415</v>
      </c>
      <c r="V525" s="5">
        <v>1675.75</v>
      </c>
      <c r="W525" s="5">
        <v>1724.355</v>
      </c>
      <c r="X525" s="5">
        <v>1758.4649999999999</v>
      </c>
    </row>
  </sheetData>
  <autoFilter ref="A1:X525"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534"/>
  <sheetViews>
    <sheetView workbookViewId="0">
      <pane ySplit="1" topLeftCell="A2" activePane="bottomLeft" state="frozen"/>
      <selection pane="bottomLeft" activeCell="A2" sqref="A2"/>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x14ac:dyDescent="0.25">
      <c r="A2" s="4" t="s">
        <v>29</v>
      </c>
      <c r="B2" s="4" t="s">
        <v>26883</v>
      </c>
      <c r="C2" s="4" t="s">
        <v>26884</v>
      </c>
      <c r="D2" s="1" t="s">
        <v>26885</v>
      </c>
      <c r="E2" s="5" t="s">
        <v>216</v>
      </c>
      <c r="F2" s="5" t="s">
        <v>216</v>
      </c>
      <c r="G2" s="5">
        <v>1.02</v>
      </c>
      <c r="H2" s="5">
        <v>1.02</v>
      </c>
      <c r="I2" s="5">
        <v>1.02</v>
      </c>
      <c r="J2" s="5">
        <v>1.02</v>
      </c>
      <c r="K2" s="5">
        <v>1.02</v>
      </c>
      <c r="L2" s="5">
        <v>1.02</v>
      </c>
      <c r="M2" s="5">
        <v>1.02</v>
      </c>
      <c r="N2" s="5">
        <v>1.02</v>
      </c>
      <c r="O2" s="5">
        <v>1.02</v>
      </c>
      <c r="P2" s="5">
        <v>1.02</v>
      </c>
      <c r="Q2" s="5">
        <v>1.02</v>
      </c>
      <c r="R2" s="5">
        <v>1.02</v>
      </c>
      <c r="S2" s="5">
        <v>1.02</v>
      </c>
      <c r="T2" s="5">
        <v>1.02</v>
      </c>
      <c r="U2" s="5">
        <v>1.02</v>
      </c>
      <c r="V2" s="5">
        <v>1.02</v>
      </c>
      <c r="W2" s="5">
        <v>1.02</v>
      </c>
      <c r="X2" s="5">
        <v>1.02</v>
      </c>
      <c r="Y2" s="5">
        <v>1.02</v>
      </c>
    </row>
    <row r="3" spans="1:25" x14ac:dyDescent="0.25">
      <c r="A3" s="4" t="s">
        <v>33</v>
      </c>
      <c r="B3" s="4" t="s">
        <v>26883</v>
      </c>
      <c r="C3" s="4" t="s">
        <v>26886</v>
      </c>
      <c r="D3" s="1" t="s">
        <v>26887</v>
      </c>
      <c r="E3" s="5" t="s">
        <v>216</v>
      </c>
      <c r="F3" s="5" t="s">
        <v>216</v>
      </c>
      <c r="G3" s="5" t="s">
        <v>26888</v>
      </c>
      <c r="H3" s="5" t="s">
        <v>26888</v>
      </c>
      <c r="I3" s="5" t="s">
        <v>26888</v>
      </c>
      <c r="J3" s="5" t="s">
        <v>26888</v>
      </c>
      <c r="K3" s="5" t="s">
        <v>26888</v>
      </c>
      <c r="L3" s="5" t="s">
        <v>26888</v>
      </c>
      <c r="M3" s="5" t="s">
        <v>26888</v>
      </c>
      <c r="N3" s="5" t="s">
        <v>26888</v>
      </c>
      <c r="O3" s="5" t="s">
        <v>26888</v>
      </c>
      <c r="P3" s="5" t="s">
        <v>26888</v>
      </c>
      <c r="Q3" s="5" t="s">
        <v>26888</v>
      </c>
      <c r="R3" s="5" t="s">
        <v>26888</v>
      </c>
      <c r="S3" s="5" t="s">
        <v>26888</v>
      </c>
      <c r="T3" s="5" t="s">
        <v>26888</v>
      </c>
      <c r="U3" s="5" t="s">
        <v>26888</v>
      </c>
      <c r="V3" s="5" t="s">
        <v>26888</v>
      </c>
      <c r="W3" s="5" t="s">
        <v>26888</v>
      </c>
      <c r="X3" s="5" t="s">
        <v>26888</v>
      </c>
      <c r="Y3" s="5" t="s">
        <v>26888</v>
      </c>
    </row>
    <row r="4" spans="1:25" x14ac:dyDescent="0.25">
      <c r="A4" s="4" t="s">
        <v>36</v>
      </c>
      <c r="B4" s="4" t="s">
        <v>26883</v>
      </c>
      <c r="C4" s="4" t="s">
        <v>26889</v>
      </c>
      <c r="D4" s="1" t="s">
        <v>26890</v>
      </c>
      <c r="E4" s="5" t="s">
        <v>216</v>
      </c>
      <c r="F4" s="5" t="s">
        <v>216</v>
      </c>
      <c r="G4" s="5">
        <v>1.018</v>
      </c>
      <c r="H4" s="5">
        <v>1.018</v>
      </c>
      <c r="I4" s="5">
        <v>1.018</v>
      </c>
      <c r="J4" s="5">
        <v>1.018</v>
      </c>
      <c r="K4" s="5">
        <v>1.018</v>
      </c>
      <c r="L4" s="5">
        <v>1.018</v>
      </c>
      <c r="M4" s="5">
        <v>1.018</v>
      </c>
      <c r="N4" s="5">
        <v>1.018</v>
      </c>
      <c r="O4" s="5">
        <v>1.018</v>
      </c>
      <c r="P4" s="5">
        <v>1.018</v>
      </c>
      <c r="Q4" s="5">
        <v>1.018</v>
      </c>
      <c r="R4" s="5">
        <v>1.018</v>
      </c>
      <c r="S4" s="5">
        <v>1.018</v>
      </c>
      <c r="T4" s="5">
        <v>1.018</v>
      </c>
      <c r="U4" s="5">
        <v>1.018</v>
      </c>
      <c r="V4" s="5">
        <v>1.018</v>
      </c>
      <c r="W4" s="5">
        <v>1.018</v>
      </c>
      <c r="X4" s="5">
        <v>1.018</v>
      </c>
      <c r="Y4" s="5">
        <v>1.018</v>
      </c>
    </row>
    <row r="5" spans="1:25" x14ac:dyDescent="0.25">
      <c r="A5" s="4" t="s">
        <v>39</v>
      </c>
      <c r="B5" s="4" t="s">
        <v>26883</v>
      </c>
      <c r="C5" s="4" t="s">
        <v>26891</v>
      </c>
      <c r="D5" s="1" t="s">
        <v>26892</v>
      </c>
      <c r="E5" s="5" t="s">
        <v>216</v>
      </c>
      <c r="F5" s="5" t="s">
        <v>216</v>
      </c>
      <c r="G5" s="5" t="s">
        <v>26893</v>
      </c>
      <c r="H5" s="5" t="s">
        <v>26893</v>
      </c>
      <c r="I5" s="5" t="s">
        <v>26893</v>
      </c>
      <c r="J5" s="5" t="s">
        <v>26893</v>
      </c>
      <c r="K5" s="5" t="s">
        <v>26893</v>
      </c>
      <c r="L5" s="5" t="s">
        <v>26893</v>
      </c>
      <c r="M5" s="5" t="s">
        <v>26893</v>
      </c>
      <c r="N5" s="5" t="s">
        <v>26893</v>
      </c>
      <c r="O5" s="5" t="s">
        <v>26893</v>
      </c>
      <c r="P5" s="5" t="s">
        <v>26893</v>
      </c>
      <c r="Q5" s="5" t="s">
        <v>26893</v>
      </c>
      <c r="R5" s="5" t="s">
        <v>26893</v>
      </c>
      <c r="S5" s="5" t="s">
        <v>26893</v>
      </c>
      <c r="T5" s="5" t="s">
        <v>26893</v>
      </c>
      <c r="U5" s="5" t="s">
        <v>26893</v>
      </c>
      <c r="V5" s="5" t="s">
        <v>26893</v>
      </c>
      <c r="W5" s="5" t="s">
        <v>26893</v>
      </c>
      <c r="X5" s="5" t="s">
        <v>26893</v>
      </c>
      <c r="Y5" s="5" t="s">
        <v>26893</v>
      </c>
    </row>
    <row r="6" spans="1:25" x14ac:dyDescent="0.25">
      <c r="A6" s="4" t="s">
        <v>42</v>
      </c>
      <c r="B6" s="4" t="s">
        <v>26883</v>
      </c>
      <c r="C6" s="4" t="s">
        <v>26894</v>
      </c>
      <c r="D6" s="1" t="s">
        <v>26895</v>
      </c>
      <c r="E6" s="5" t="s">
        <v>216</v>
      </c>
      <c r="F6" s="5" t="s">
        <v>216</v>
      </c>
      <c r="G6" s="5">
        <v>1.0149999999999999</v>
      </c>
      <c r="H6" s="5">
        <v>1.0149999999999999</v>
      </c>
      <c r="I6" s="5">
        <v>1.0149999999999999</v>
      </c>
      <c r="J6" s="5">
        <v>1.0149999999999999</v>
      </c>
      <c r="K6" s="5">
        <v>1.0149999999999999</v>
      </c>
      <c r="L6" s="5">
        <v>1.0149999999999999</v>
      </c>
      <c r="M6" s="5">
        <v>1.0149999999999999</v>
      </c>
      <c r="N6" s="5">
        <v>1.0149999999999999</v>
      </c>
      <c r="O6" s="5">
        <v>1.0149999999999999</v>
      </c>
      <c r="P6" s="5">
        <v>1.0149999999999999</v>
      </c>
      <c r="Q6" s="5">
        <v>1.0149999999999999</v>
      </c>
      <c r="R6" s="5">
        <v>1.0149999999999999</v>
      </c>
      <c r="S6" s="5">
        <v>1.0149999999999999</v>
      </c>
      <c r="T6" s="5">
        <v>1.0149999999999999</v>
      </c>
      <c r="U6" s="5">
        <v>1.0149999999999999</v>
      </c>
      <c r="V6" s="5">
        <v>1.0149999999999999</v>
      </c>
      <c r="W6" s="5">
        <v>1.0149999999999999</v>
      </c>
      <c r="X6" s="5">
        <v>1.0149999999999999</v>
      </c>
      <c r="Y6" s="5">
        <v>1.0149999999999999</v>
      </c>
    </row>
    <row r="7" spans="1:25" x14ac:dyDescent="0.25">
      <c r="A7" s="4" t="s">
        <v>45</v>
      </c>
      <c r="B7" s="4" t="s">
        <v>26883</v>
      </c>
      <c r="C7" s="4" t="s">
        <v>26896</v>
      </c>
      <c r="D7" s="1" t="s">
        <v>26897</v>
      </c>
      <c r="E7" s="5" t="s">
        <v>216</v>
      </c>
      <c r="F7" s="5" t="s">
        <v>216</v>
      </c>
      <c r="G7" s="5">
        <v>1.0169999999999999</v>
      </c>
      <c r="H7" s="5">
        <v>1.0169999999999999</v>
      </c>
      <c r="I7" s="5">
        <v>1.0169999999999999</v>
      </c>
      <c r="J7" s="5">
        <v>1.0169999999999999</v>
      </c>
      <c r="K7" s="5">
        <v>1.0169999999999999</v>
      </c>
      <c r="L7" s="5">
        <v>1.0169999999999999</v>
      </c>
      <c r="M7" s="5">
        <v>1.0169999999999999</v>
      </c>
      <c r="N7" s="5">
        <v>1.0169999999999999</v>
      </c>
      <c r="O7" s="5">
        <v>1.0169999999999999</v>
      </c>
      <c r="P7" s="5">
        <v>1.0169999999999999</v>
      </c>
      <c r="Q7" s="5">
        <v>1.0169999999999999</v>
      </c>
      <c r="R7" s="5">
        <v>1.0169999999999999</v>
      </c>
      <c r="S7" s="5">
        <v>1.0169999999999999</v>
      </c>
      <c r="T7" s="5">
        <v>1.0169999999999999</v>
      </c>
      <c r="U7" s="5">
        <v>1.0169999999999999</v>
      </c>
      <c r="V7" s="5">
        <v>1.0169999999999999</v>
      </c>
      <c r="W7" s="5">
        <v>1.0169999999999999</v>
      </c>
      <c r="X7" s="5">
        <v>1.0169999999999999</v>
      </c>
      <c r="Y7" s="5">
        <v>1.0169999999999999</v>
      </c>
    </row>
    <row r="8" spans="1:25" x14ac:dyDescent="0.25">
      <c r="A8" s="4" t="s">
        <v>9549</v>
      </c>
      <c r="B8" s="4" t="s">
        <v>26883</v>
      </c>
      <c r="C8" s="4" t="s">
        <v>26898</v>
      </c>
      <c r="D8" s="1" t="s">
        <v>26899</v>
      </c>
      <c r="E8" s="5" t="s">
        <v>216</v>
      </c>
      <c r="F8" s="5" t="s">
        <v>216</v>
      </c>
      <c r="G8" s="5" t="s">
        <v>26900</v>
      </c>
      <c r="H8" s="5" t="s">
        <v>26900</v>
      </c>
      <c r="I8" s="5" t="s">
        <v>26900</v>
      </c>
      <c r="J8" s="5" t="s">
        <v>26900</v>
      </c>
      <c r="K8" s="5" t="s">
        <v>26900</v>
      </c>
      <c r="L8" s="5" t="s">
        <v>26900</v>
      </c>
      <c r="M8" s="5" t="s">
        <v>26900</v>
      </c>
      <c r="N8" s="5" t="s">
        <v>26900</v>
      </c>
      <c r="O8" s="5" t="s">
        <v>26900</v>
      </c>
      <c r="P8" s="5" t="s">
        <v>26900</v>
      </c>
      <c r="Q8" s="5" t="s">
        <v>26900</v>
      </c>
      <c r="R8" s="5" t="s">
        <v>26900</v>
      </c>
      <c r="S8" s="5" t="s">
        <v>26900</v>
      </c>
      <c r="T8" s="5" t="s">
        <v>26900</v>
      </c>
      <c r="U8" s="5" t="s">
        <v>26900</v>
      </c>
      <c r="V8" s="5" t="s">
        <v>26900</v>
      </c>
      <c r="W8" s="5" t="s">
        <v>26900</v>
      </c>
      <c r="X8" s="5" t="s">
        <v>26900</v>
      </c>
      <c r="Y8" s="5" t="s">
        <v>26900</v>
      </c>
    </row>
    <row r="9" spans="1:25" x14ac:dyDescent="0.25">
      <c r="A9" s="4" t="s">
        <v>9552</v>
      </c>
      <c r="B9" s="4" t="s">
        <v>26883</v>
      </c>
      <c r="C9" s="4" t="s">
        <v>26901</v>
      </c>
      <c r="D9" s="1" t="s">
        <v>26902</v>
      </c>
      <c r="E9" s="5" t="s">
        <v>216</v>
      </c>
      <c r="F9" s="5" t="s">
        <v>216</v>
      </c>
      <c r="G9" s="5">
        <v>1.0127999999999999</v>
      </c>
      <c r="H9" s="5">
        <v>1.0127999999999999</v>
      </c>
      <c r="I9" s="5">
        <v>1.0127999999999999</v>
      </c>
      <c r="J9" s="5">
        <v>1.0127999999999999</v>
      </c>
      <c r="K9" s="5">
        <v>1.0127999999999999</v>
      </c>
      <c r="L9" s="5">
        <v>1.0127999999999999</v>
      </c>
      <c r="M9" s="5">
        <v>1.0127999999999999</v>
      </c>
      <c r="N9" s="5">
        <v>1.0127999999999999</v>
      </c>
      <c r="O9" s="5">
        <v>1.0127999999999999</v>
      </c>
      <c r="P9" s="5">
        <v>1.0127999999999999</v>
      </c>
      <c r="Q9" s="5">
        <v>1.0127999999999999</v>
      </c>
      <c r="R9" s="5">
        <v>1.0127999999999999</v>
      </c>
      <c r="S9" s="5">
        <v>1.0127999999999999</v>
      </c>
      <c r="T9" s="5">
        <v>1.0127999999999999</v>
      </c>
      <c r="U9" s="5">
        <v>1.0127999999999999</v>
      </c>
      <c r="V9" s="5">
        <v>1.0127999999999999</v>
      </c>
      <c r="W9" s="5">
        <v>1.0127999999999999</v>
      </c>
      <c r="X9" s="5">
        <v>1.0127999999999999</v>
      </c>
      <c r="Y9" s="5">
        <v>1.0127999999999999</v>
      </c>
    </row>
    <row r="10" spans="1:25" x14ac:dyDescent="0.25">
      <c r="A10" s="4" t="s">
        <v>9556</v>
      </c>
      <c r="B10" s="4" t="s">
        <v>26883</v>
      </c>
      <c r="C10" s="4" t="s">
        <v>26903</v>
      </c>
      <c r="D10" s="1" t="s">
        <v>26904</v>
      </c>
      <c r="E10" s="5" t="s">
        <v>216</v>
      </c>
      <c r="F10" s="5" t="s">
        <v>216</v>
      </c>
      <c r="G10" s="5" t="s">
        <v>26905</v>
      </c>
      <c r="H10" s="5" t="s">
        <v>26905</v>
      </c>
      <c r="I10" s="5" t="s">
        <v>26905</v>
      </c>
      <c r="J10" s="5" t="s">
        <v>26905</v>
      </c>
      <c r="K10" s="5" t="s">
        <v>26905</v>
      </c>
      <c r="L10" s="5" t="s">
        <v>26905</v>
      </c>
      <c r="M10" s="5" t="s">
        <v>26905</v>
      </c>
      <c r="N10" s="5" t="s">
        <v>26905</v>
      </c>
      <c r="O10" s="5" t="s">
        <v>26905</v>
      </c>
      <c r="P10" s="5" t="s">
        <v>26905</v>
      </c>
      <c r="Q10" s="5" t="s">
        <v>26905</v>
      </c>
      <c r="R10" s="5" t="s">
        <v>26905</v>
      </c>
      <c r="S10" s="5" t="s">
        <v>26905</v>
      </c>
      <c r="T10" s="5" t="s">
        <v>26905</v>
      </c>
      <c r="U10" s="5" t="s">
        <v>26905</v>
      </c>
      <c r="V10" s="5" t="s">
        <v>26905</v>
      </c>
      <c r="W10" s="5" t="s">
        <v>26905</v>
      </c>
      <c r="X10" s="5" t="s">
        <v>26905</v>
      </c>
      <c r="Y10" s="5" t="s">
        <v>26905</v>
      </c>
    </row>
    <row r="11" spans="1:25" x14ac:dyDescent="0.25">
      <c r="A11" s="4" t="s">
        <v>9560</v>
      </c>
      <c r="B11" s="4" t="s">
        <v>26883</v>
      </c>
      <c r="C11" s="4" t="s">
        <v>26906</v>
      </c>
      <c r="D11" s="1" t="s">
        <v>26907</v>
      </c>
      <c r="E11" s="5" t="s">
        <v>216</v>
      </c>
      <c r="F11" s="5" t="s">
        <v>216</v>
      </c>
      <c r="G11" s="5">
        <v>1</v>
      </c>
      <c r="H11" s="5">
        <v>1</v>
      </c>
      <c r="I11" s="5">
        <v>1</v>
      </c>
      <c r="J11" s="5">
        <v>1</v>
      </c>
      <c r="K11" s="5">
        <v>1</v>
      </c>
      <c r="L11" s="5">
        <v>1</v>
      </c>
      <c r="M11" s="5">
        <v>1</v>
      </c>
      <c r="N11" s="5">
        <v>1</v>
      </c>
      <c r="O11" s="5">
        <v>1</v>
      </c>
      <c r="P11" s="5">
        <v>1</v>
      </c>
      <c r="Q11" s="5">
        <v>1</v>
      </c>
      <c r="R11" s="5">
        <v>1</v>
      </c>
      <c r="S11" s="5">
        <v>1</v>
      </c>
      <c r="T11" s="5">
        <v>1</v>
      </c>
      <c r="U11" s="5">
        <v>1</v>
      </c>
      <c r="V11" s="5">
        <v>1</v>
      </c>
      <c r="W11" s="5">
        <v>1</v>
      </c>
      <c r="X11" s="5">
        <v>1</v>
      </c>
      <c r="Y11" s="5">
        <v>1</v>
      </c>
    </row>
    <row r="12" spans="1:25" x14ac:dyDescent="0.25">
      <c r="A12" s="4" t="s">
        <v>9564</v>
      </c>
      <c r="B12" s="4" t="s">
        <v>26883</v>
      </c>
      <c r="C12" s="4" t="s">
        <v>26908</v>
      </c>
      <c r="D12" s="1" t="s">
        <v>26909</v>
      </c>
      <c r="E12" s="5" t="s">
        <v>216</v>
      </c>
      <c r="F12" s="5" t="s">
        <v>216</v>
      </c>
      <c r="G12" s="5">
        <v>1.032</v>
      </c>
      <c r="H12" s="5">
        <v>1.032</v>
      </c>
      <c r="I12" s="5">
        <v>1.032</v>
      </c>
      <c r="J12" s="5">
        <v>1.032</v>
      </c>
      <c r="K12" s="5">
        <v>1.032</v>
      </c>
      <c r="L12" s="5">
        <v>1.032</v>
      </c>
      <c r="M12" s="5">
        <v>1.032</v>
      </c>
      <c r="N12" s="5">
        <v>1.032</v>
      </c>
      <c r="O12" s="5">
        <v>1.032</v>
      </c>
      <c r="P12" s="5">
        <v>1.032</v>
      </c>
      <c r="Q12" s="5">
        <v>1.032</v>
      </c>
      <c r="R12" s="5">
        <v>1.032</v>
      </c>
      <c r="S12" s="5">
        <v>1.032</v>
      </c>
      <c r="T12" s="5">
        <v>1.032</v>
      </c>
      <c r="U12" s="5">
        <v>1.032</v>
      </c>
      <c r="V12" s="5">
        <v>1.032</v>
      </c>
      <c r="W12" s="5">
        <v>1.032</v>
      </c>
      <c r="X12" s="5">
        <v>1.032</v>
      </c>
      <c r="Y12" s="5">
        <v>1.032</v>
      </c>
    </row>
    <row r="13" spans="1:25" x14ac:dyDescent="0.25">
      <c r="A13" s="4" t="s">
        <v>9567</v>
      </c>
      <c r="B13" s="4" t="s">
        <v>26883</v>
      </c>
      <c r="C13" s="4" t="s">
        <v>26910</v>
      </c>
      <c r="D13" s="1" t="s">
        <v>26911</v>
      </c>
      <c r="E13" s="5" t="s">
        <v>216</v>
      </c>
      <c r="F13" s="5" t="s">
        <v>216</v>
      </c>
      <c r="G13" s="5" t="s">
        <v>26912</v>
      </c>
      <c r="H13" s="5" t="s">
        <v>26912</v>
      </c>
      <c r="I13" s="5" t="s">
        <v>26912</v>
      </c>
      <c r="J13" s="5" t="s">
        <v>26912</v>
      </c>
      <c r="K13" s="5" t="s">
        <v>26912</v>
      </c>
      <c r="L13" s="5" t="s">
        <v>26912</v>
      </c>
      <c r="M13" s="5" t="s">
        <v>26912</v>
      </c>
      <c r="N13" s="5" t="s">
        <v>26912</v>
      </c>
      <c r="O13" s="5" t="s">
        <v>26912</v>
      </c>
      <c r="P13" s="5" t="s">
        <v>26912</v>
      </c>
      <c r="Q13" s="5" t="s">
        <v>26912</v>
      </c>
      <c r="R13" s="5" t="s">
        <v>26912</v>
      </c>
      <c r="S13" s="5" t="s">
        <v>26912</v>
      </c>
      <c r="T13" s="5" t="s">
        <v>26912</v>
      </c>
      <c r="U13" s="5" t="s">
        <v>26912</v>
      </c>
      <c r="V13" s="5" t="s">
        <v>26912</v>
      </c>
      <c r="W13" s="5" t="s">
        <v>26912</v>
      </c>
      <c r="X13" s="5" t="s">
        <v>26912</v>
      </c>
      <c r="Y13" s="5" t="s">
        <v>26912</v>
      </c>
    </row>
    <row r="14" spans="1:25" x14ac:dyDescent="0.25">
      <c r="A14" s="4" t="s">
        <v>9569</v>
      </c>
      <c r="B14" s="4" t="s">
        <v>26883</v>
      </c>
      <c r="C14" s="4" t="s">
        <v>26913</v>
      </c>
      <c r="D14" s="1" t="s">
        <v>26914</v>
      </c>
      <c r="E14" s="5" t="s">
        <v>216</v>
      </c>
      <c r="F14" s="5" t="s">
        <v>216</v>
      </c>
      <c r="G14" s="5">
        <v>1.024</v>
      </c>
      <c r="H14" s="5">
        <v>1.024</v>
      </c>
      <c r="I14" s="5">
        <v>1.024</v>
      </c>
      <c r="J14" s="5">
        <v>1.024</v>
      </c>
      <c r="K14" s="5">
        <v>1.024</v>
      </c>
      <c r="L14" s="5">
        <v>1.024</v>
      </c>
      <c r="M14" s="5">
        <v>1.024</v>
      </c>
      <c r="N14" s="5">
        <v>1.024</v>
      </c>
      <c r="O14" s="5">
        <v>1.024</v>
      </c>
      <c r="P14" s="5">
        <v>1.024</v>
      </c>
      <c r="Q14" s="5">
        <v>1.024</v>
      </c>
      <c r="R14" s="5">
        <v>1.024</v>
      </c>
      <c r="S14" s="5">
        <v>1.024</v>
      </c>
      <c r="T14" s="5">
        <v>1.024</v>
      </c>
      <c r="U14" s="5">
        <v>1.024</v>
      </c>
      <c r="V14" s="5">
        <v>1.024</v>
      </c>
      <c r="W14" s="5">
        <v>1.024</v>
      </c>
      <c r="X14" s="5">
        <v>1.024</v>
      </c>
      <c r="Y14" s="5">
        <v>1.024</v>
      </c>
    </row>
    <row r="15" spans="1:25" x14ac:dyDescent="0.25">
      <c r="A15" s="4" t="s">
        <v>9572</v>
      </c>
      <c r="B15" s="4" t="s">
        <v>26883</v>
      </c>
      <c r="C15" s="4" t="s">
        <v>26915</v>
      </c>
      <c r="D15" s="1" t="s">
        <v>26916</v>
      </c>
      <c r="E15" s="5" t="s">
        <v>216</v>
      </c>
      <c r="F15" s="5" t="s">
        <v>216</v>
      </c>
      <c r="G15" s="5">
        <v>1.0069999999999999</v>
      </c>
      <c r="H15" s="5">
        <v>1.0069999999999999</v>
      </c>
      <c r="I15" s="5">
        <v>1.0069999999999999</v>
      </c>
      <c r="J15" s="5">
        <v>1.0069999999999999</v>
      </c>
      <c r="K15" s="5">
        <v>1.0069999999999999</v>
      </c>
      <c r="L15" s="5">
        <v>1.0069999999999999</v>
      </c>
      <c r="M15" s="5">
        <v>1.0069999999999999</v>
      </c>
      <c r="N15" s="5">
        <v>1.0069999999999999</v>
      </c>
      <c r="O15" s="5">
        <v>1.0069999999999999</v>
      </c>
      <c r="P15" s="5">
        <v>1.0069999999999999</v>
      </c>
      <c r="Q15" s="5">
        <v>1.0069999999999999</v>
      </c>
      <c r="R15" s="5">
        <v>1.0069999999999999</v>
      </c>
      <c r="S15" s="5">
        <v>1.0069999999999999</v>
      </c>
      <c r="T15" s="5">
        <v>1.0069999999999999</v>
      </c>
      <c r="U15" s="5">
        <v>1.0069999999999999</v>
      </c>
      <c r="V15" s="5">
        <v>1.0069999999999999</v>
      </c>
      <c r="W15" s="5">
        <v>1.0069999999999999</v>
      </c>
      <c r="X15" s="5">
        <v>1.0069999999999999</v>
      </c>
      <c r="Y15" s="5">
        <v>1.0069999999999999</v>
      </c>
    </row>
    <row r="16" spans="1:25" x14ac:dyDescent="0.25">
      <c r="A16" s="4" t="s">
        <v>9575</v>
      </c>
      <c r="B16" s="4" t="s">
        <v>26883</v>
      </c>
      <c r="C16" s="4" t="s">
        <v>26917</v>
      </c>
      <c r="D16" s="1" t="s">
        <v>26918</v>
      </c>
      <c r="E16" s="5" t="s">
        <v>216</v>
      </c>
      <c r="F16" s="5" t="s">
        <v>216</v>
      </c>
      <c r="G16" s="5" t="s">
        <v>26919</v>
      </c>
      <c r="H16" s="5" t="s">
        <v>26919</v>
      </c>
      <c r="I16" s="5" t="s">
        <v>26919</v>
      </c>
      <c r="J16" s="5" t="s">
        <v>26919</v>
      </c>
      <c r="K16" s="5" t="s">
        <v>26919</v>
      </c>
      <c r="L16" s="5" t="s">
        <v>26919</v>
      </c>
      <c r="M16" s="5" t="s">
        <v>26919</v>
      </c>
      <c r="N16" s="5" t="s">
        <v>26919</v>
      </c>
      <c r="O16" s="5" t="s">
        <v>26919</v>
      </c>
      <c r="P16" s="5" t="s">
        <v>26919</v>
      </c>
      <c r="Q16" s="5" t="s">
        <v>26919</v>
      </c>
      <c r="R16" s="5" t="s">
        <v>26919</v>
      </c>
      <c r="S16" s="5" t="s">
        <v>26919</v>
      </c>
      <c r="T16" s="5" t="s">
        <v>26919</v>
      </c>
      <c r="U16" s="5" t="s">
        <v>26919</v>
      </c>
      <c r="V16" s="5" t="s">
        <v>26919</v>
      </c>
      <c r="W16" s="5" t="s">
        <v>26919</v>
      </c>
      <c r="X16" s="5" t="s">
        <v>26919</v>
      </c>
      <c r="Y16" s="5" t="s">
        <v>26919</v>
      </c>
    </row>
    <row r="17" spans="1:25" x14ac:dyDescent="0.25">
      <c r="A17" s="4" t="s">
        <v>9579</v>
      </c>
      <c r="B17" s="4" t="s">
        <v>26883</v>
      </c>
      <c r="C17" s="4" t="s">
        <v>26920</v>
      </c>
      <c r="D17" s="1" t="s">
        <v>26921</v>
      </c>
      <c r="E17" s="5" t="s">
        <v>216</v>
      </c>
      <c r="F17" s="5" t="s">
        <v>216</v>
      </c>
      <c r="G17" s="5">
        <v>1.0053000000000001</v>
      </c>
      <c r="H17" s="5">
        <v>1.0053000000000001</v>
      </c>
      <c r="I17" s="5">
        <v>1.0053000000000001</v>
      </c>
      <c r="J17" s="5">
        <v>1.0053000000000001</v>
      </c>
      <c r="K17" s="5">
        <v>1.0053000000000001</v>
      </c>
      <c r="L17" s="5">
        <v>1.0053000000000001</v>
      </c>
      <c r="M17" s="5">
        <v>1.0053000000000001</v>
      </c>
      <c r="N17" s="5">
        <v>1.0053000000000001</v>
      </c>
      <c r="O17" s="5">
        <v>1.0053000000000001</v>
      </c>
      <c r="P17" s="5">
        <v>1.0053000000000001</v>
      </c>
      <c r="Q17" s="5">
        <v>1.0053000000000001</v>
      </c>
      <c r="R17" s="5">
        <v>1.0053000000000001</v>
      </c>
      <c r="S17" s="5">
        <v>1.0053000000000001</v>
      </c>
      <c r="T17" s="5">
        <v>1.0053000000000001</v>
      </c>
      <c r="U17" s="5">
        <v>1.0053000000000001</v>
      </c>
      <c r="V17" s="5">
        <v>1.0053000000000001</v>
      </c>
      <c r="W17" s="5">
        <v>1.0053000000000001</v>
      </c>
      <c r="X17" s="5">
        <v>1.0053000000000001</v>
      </c>
      <c r="Y17" s="5">
        <v>1.0053000000000001</v>
      </c>
    </row>
    <row r="18" spans="1:25" x14ac:dyDescent="0.25">
      <c r="A18" s="4" t="s">
        <v>9582</v>
      </c>
      <c r="B18" s="4" t="s">
        <v>26883</v>
      </c>
      <c r="C18" s="4" t="s">
        <v>26922</v>
      </c>
      <c r="D18" s="1" t="s">
        <v>26923</v>
      </c>
      <c r="E18" s="5" t="s">
        <v>216</v>
      </c>
      <c r="F18" s="5" t="s">
        <v>216</v>
      </c>
      <c r="G18" s="5">
        <v>1.014</v>
      </c>
      <c r="H18" s="5">
        <v>1.014</v>
      </c>
      <c r="I18" s="5">
        <v>1.014</v>
      </c>
      <c r="J18" s="5">
        <v>1.014</v>
      </c>
      <c r="K18" s="5">
        <v>1.014</v>
      </c>
      <c r="L18" s="5">
        <v>1.014</v>
      </c>
      <c r="M18" s="5">
        <v>1.014</v>
      </c>
      <c r="N18" s="5">
        <v>1.014</v>
      </c>
      <c r="O18" s="5">
        <v>1.014</v>
      </c>
      <c r="P18" s="5">
        <v>1.014</v>
      </c>
      <c r="Q18" s="5">
        <v>1.014</v>
      </c>
      <c r="R18" s="5">
        <v>1.014</v>
      </c>
      <c r="S18" s="5">
        <v>1.014</v>
      </c>
      <c r="T18" s="5">
        <v>1.014</v>
      </c>
      <c r="U18" s="5">
        <v>1.014</v>
      </c>
      <c r="V18" s="5">
        <v>1.014</v>
      </c>
      <c r="W18" s="5">
        <v>1.014</v>
      </c>
      <c r="X18" s="5">
        <v>1.014</v>
      </c>
      <c r="Y18" s="5">
        <v>1.014</v>
      </c>
    </row>
    <row r="19" spans="1:25" x14ac:dyDescent="0.25">
      <c r="A19" s="4" t="s">
        <v>9585</v>
      </c>
      <c r="B19" s="4" t="s">
        <v>26883</v>
      </c>
      <c r="C19" s="4" t="s">
        <v>26924</v>
      </c>
      <c r="D19" s="1" t="s">
        <v>26925</v>
      </c>
      <c r="E19" s="5" t="s">
        <v>216</v>
      </c>
      <c r="F19" s="5" t="s">
        <v>216</v>
      </c>
      <c r="G19" s="5" t="s">
        <v>26926</v>
      </c>
      <c r="H19" s="5" t="s">
        <v>26926</v>
      </c>
      <c r="I19" s="5" t="s">
        <v>26926</v>
      </c>
      <c r="J19" s="5" t="s">
        <v>26926</v>
      </c>
      <c r="K19" s="5" t="s">
        <v>26926</v>
      </c>
      <c r="L19" s="5" t="s">
        <v>26926</v>
      </c>
      <c r="M19" s="5" t="s">
        <v>26926</v>
      </c>
      <c r="N19" s="5" t="s">
        <v>26926</v>
      </c>
      <c r="O19" s="5" t="s">
        <v>26926</v>
      </c>
      <c r="P19" s="5" t="s">
        <v>26926</v>
      </c>
      <c r="Q19" s="5" t="s">
        <v>26926</v>
      </c>
      <c r="R19" s="5" t="s">
        <v>26926</v>
      </c>
      <c r="S19" s="5" t="s">
        <v>26926</v>
      </c>
      <c r="T19" s="5" t="s">
        <v>26926</v>
      </c>
      <c r="U19" s="5" t="s">
        <v>26926</v>
      </c>
      <c r="V19" s="5" t="s">
        <v>26926</v>
      </c>
      <c r="W19" s="5" t="s">
        <v>26926</v>
      </c>
      <c r="X19" s="5" t="s">
        <v>26926</v>
      </c>
      <c r="Y19" s="5" t="s">
        <v>26926</v>
      </c>
    </row>
    <row r="20" spans="1:25" x14ac:dyDescent="0.25">
      <c r="A20" s="4" t="s">
        <v>9588</v>
      </c>
      <c r="B20" s="4" t="s">
        <v>26883</v>
      </c>
      <c r="C20" s="4" t="s">
        <v>26927</v>
      </c>
      <c r="D20" s="1" t="s">
        <v>26928</v>
      </c>
      <c r="E20" s="5" t="s">
        <v>216</v>
      </c>
      <c r="F20" s="5" t="s">
        <v>216</v>
      </c>
      <c r="G20" s="5">
        <v>1.0125999999999999</v>
      </c>
      <c r="H20" s="5">
        <v>1.0125999999999999</v>
      </c>
      <c r="I20" s="5">
        <v>1.0125999999999999</v>
      </c>
      <c r="J20" s="5">
        <v>1.0125999999999999</v>
      </c>
      <c r="K20" s="5">
        <v>1.0125999999999999</v>
      </c>
      <c r="L20" s="5">
        <v>1.0125999999999999</v>
      </c>
      <c r="M20" s="5">
        <v>1.0125999999999999</v>
      </c>
      <c r="N20" s="5">
        <v>1.0125999999999999</v>
      </c>
      <c r="O20" s="5">
        <v>1.0125999999999999</v>
      </c>
      <c r="P20" s="5">
        <v>1.0125999999999999</v>
      </c>
      <c r="Q20" s="5">
        <v>1.0125999999999999</v>
      </c>
      <c r="R20" s="5">
        <v>1.0125999999999999</v>
      </c>
      <c r="S20" s="5">
        <v>1.0125999999999999</v>
      </c>
      <c r="T20" s="5">
        <v>1.0125999999999999</v>
      </c>
      <c r="U20" s="5">
        <v>1.0125999999999999</v>
      </c>
      <c r="V20" s="5">
        <v>1.0125999999999999</v>
      </c>
      <c r="W20" s="5">
        <v>1.0125999999999999</v>
      </c>
      <c r="X20" s="5">
        <v>1.0125999999999999</v>
      </c>
      <c r="Y20" s="5">
        <v>1.0125999999999999</v>
      </c>
    </row>
    <row r="21" spans="1:25" x14ac:dyDescent="0.25">
      <c r="A21" s="4" t="s">
        <v>9592</v>
      </c>
      <c r="B21" s="4" t="s">
        <v>26883</v>
      </c>
      <c r="C21" s="4" t="s">
        <v>26929</v>
      </c>
      <c r="D21" s="1" t="s">
        <v>26930</v>
      </c>
      <c r="E21" s="5" t="s">
        <v>216</v>
      </c>
      <c r="F21" s="5" t="s">
        <v>216</v>
      </c>
      <c r="G21" s="5" t="s">
        <v>26931</v>
      </c>
      <c r="H21" s="5" t="s">
        <v>26931</v>
      </c>
      <c r="I21" s="5" t="s">
        <v>26931</v>
      </c>
      <c r="J21" s="5" t="s">
        <v>26931</v>
      </c>
      <c r="K21" s="5" t="s">
        <v>26931</v>
      </c>
      <c r="L21" s="5" t="s">
        <v>26931</v>
      </c>
      <c r="M21" s="5" t="s">
        <v>26931</v>
      </c>
      <c r="N21" s="5" t="s">
        <v>26931</v>
      </c>
      <c r="O21" s="5" t="s">
        <v>26931</v>
      </c>
      <c r="P21" s="5" t="s">
        <v>26931</v>
      </c>
      <c r="Q21" s="5" t="s">
        <v>26931</v>
      </c>
      <c r="R21" s="5" t="s">
        <v>26931</v>
      </c>
      <c r="S21" s="5" t="s">
        <v>26931</v>
      </c>
      <c r="T21" s="5" t="s">
        <v>26931</v>
      </c>
      <c r="U21" s="5" t="s">
        <v>26931</v>
      </c>
      <c r="V21" s="5" t="s">
        <v>26931</v>
      </c>
      <c r="W21" s="5" t="s">
        <v>26931</v>
      </c>
      <c r="X21" s="5" t="s">
        <v>26931</v>
      </c>
      <c r="Y21" s="5" t="s">
        <v>26931</v>
      </c>
    </row>
    <row r="22" spans="1:25" x14ac:dyDescent="0.25">
      <c r="A22" s="4" t="s">
        <v>9595</v>
      </c>
      <c r="B22" s="4" t="s">
        <v>26883</v>
      </c>
      <c r="C22" s="4" t="s">
        <v>26932</v>
      </c>
      <c r="D22" s="1" t="s">
        <v>26933</v>
      </c>
      <c r="E22" s="5" t="s">
        <v>216</v>
      </c>
      <c r="F22" s="5" t="s">
        <v>216</v>
      </c>
      <c r="G22" s="5">
        <v>1.0105</v>
      </c>
      <c r="H22" s="5">
        <v>1.0105</v>
      </c>
      <c r="I22" s="5">
        <v>1.0105</v>
      </c>
      <c r="J22" s="5">
        <v>1.0105</v>
      </c>
      <c r="K22" s="5">
        <v>1.0105</v>
      </c>
      <c r="L22" s="5">
        <v>1.0105</v>
      </c>
      <c r="M22" s="5">
        <v>1.0105</v>
      </c>
      <c r="N22" s="5">
        <v>1.0105</v>
      </c>
      <c r="O22" s="5">
        <v>1.0105</v>
      </c>
      <c r="P22" s="5">
        <v>1.0105</v>
      </c>
      <c r="Q22" s="5">
        <v>1.0105</v>
      </c>
      <c r="R22" s="5">
        <v>1.0105</v>
      </c>
      <c r="S22" s="5">
        <v>1.0105</v>
      </c>
      <c r="T22" s="5">
        <v>1.0105</v>
      </c>
      <c r="U22" s="5">
        <v>1.0105</v>
      </c>
      <c r="V22" s="5">
        <v>1.0105</v>
      </c>
      <c r="W22" s="5">
        <v>1.0105</v>
      </c>
      <c r="X22" s="5">
        <v>1.0105</v>
      </c>
      <c r="Y22" s="5">
        <v>1.0105</v>
      </c>
    </row>
    <row r="23" spans="1:25" x14ac:dyDescent="0.25">
      <c r="A23" s="4" t="s">
        <v>9598</v>
      </c>
      <c r="B23" s="4" t="s">
        <v>26883</v>
      </c>
      <c r="C23" s="4" t="s">
        <v>26934</v>
      </c>
      <c r="D23" s="1" t="s">
        <v>26935</v>
      </c>
      <c r="E23" s="5" t="s">
        <v>216</v>
      </c>
      <c r="F23" s="5" t="s">
        <v>216</v>
      </c>
      <c r="G23" s="5">
        <v>1.026</v>
      </c>
      <c r="H23" s="5">
        <v>1.026</v>
      </c>
      <c r="I23" s="5">
        <v>1.026</v>
      </c>
      <c r="J23" s="5">
        <v>1.026</v>
      </c>
      <c r="K23" s="5">
        <v>1.026</v>
      </c>
      <c r="L23" s="5">
        <v>1.026</v>
      </c>
      <c r="M23" s="5">
        <v>1.026</v>
      </c>
      <c r="N23" s="5">
        <v>1.026</v>
      </c>
      <c r="O23" s="5">
        <v>1.026</v>
      </c>
      <c r="P23" s="5">
        <v>1.026</v>
      </c>
      <c r="Q23" s="5">
        <v>1.026</v>
      </c>
      <c r="R23" s="5">
        <v>1.026</v>
      </c>
      <c r="S23" s="5">
        <v>1.026</v>
      </c>
      <c r="T23" s="5">
        <v>1.026</v>
      </c>
      <c r="U23" s="5">
        <v>1.026</v>
      </c>
      <c r="V23" s="5">
        <v>1.026</v>
      </c>
      <c r="W23" s="5">
        <v>1.026</v>
      </c>
      <c r="X23" s="5">
        <v>1.026</v>
      </c>
      <c r="Y23" s="5">
        <v>1.026</v>
      </c>
    </row>
    <row r="24" spans="1:25" x14ac:dyDescent="0.25">
      <c r="A24" s="4" t="s">
        <v>9601</v>
      </c>
      <c r="B24" s="4" t="s">
        <v>26883</v>
      </c>
      <c r="C24" s="4" t="s">
        <v>26936</v>
      </c>
      <c r="D24" s="1" t="s">
        <v>26937</v>
      </c>
      <c r="E24" s="5" t="s">
        <v>216</v>
      </c>
      <c r="F24" s="5" t="s">
        <v>216</v>
      </c>
      <c r="G24" s="5" t="s">
        <v>26938</v>
      </c>
      <c r="H24" s="5" t="s">
        <v>26938</v>
      </c>
      <c r="I24" s="5" t="s">
        <v>26938</v>
      </c>
      <c r="J24" s="5" t="s">
        <v>26938</v>
      </c>
      <c r="K24" s="5" t="s">
        <v>26938</v>
      </c>
      <c r="L24" s="5" t="s">
        <v>26938</v>
      </c>
      <c r="M24" s="5" t="s">
        <v>26938</v>
      </c>
      <c r="N24" s="5" t="s">
        <v>26938</v>
      </c>
      <c r="O24" s="5" t="s">
        <v>26938</v>
      </c>
      <c r="P24" s="5" t="s">
        <v>26938</v>
      </c>
      <c r="Q24" s="5" t="s">
        <v>26938</v>
      </c>
      <c r="R24" s="5" t="s">
        <v>26938</v>
      </c>
      <c r="S24" s="5" t="s">
        <v>26938</v>
      </c>
      <c r="T24" s="5" t="s">
        <v>26938</v>
      </c>
      <c r="U24" s="5" t="s">
        <v>26938</v>
      </c>
      <c r="V24" s="5" t="s">
        <v>26938</v>
      </c>
      <c r="W24" s="5" t="s">
        <v>26938</v>
      </c>
      <c r="X24" s="5" t="s">
        <v>26938</v>
      </c>
      <c r="Y24" s="5" t="s">
        <v>26938</v>
      </c>
    </row>
    <row r="25" spans="1:25" x14ac:dyDescent="0.25">
      <c r="A25" s="4" t="s">
        <v>9604</v>
      </c>
      <c r="B25" s="4" t="s">
        <v>26883</v>
      </c>
      <c r="C25" s="4" t="s">
        <v>26939</v>
      </c>
      <c r="D25" s="1" t="s">
        <v>26940</v>
      </c>
      <c r="E25" s="5" t="s">
        <v>216</v>
      </c>
      <c r="F25" s="5" t="s">
        <v>216</v>
      </c>
      <c r="G25" s="5">
        <v>1</v>
      </c>
      <c r="H25" s="5">
        <v>1</v>
      </c>
      <c r="I25" s="5">
        <v>1</v>
      </c>
      <c r="J25" s="5">
        <v>1</v>
      </c>
      <c r="K25" s="5">
        <v>1</v>
      </c>
      <c r="L25" s="5">
        <v>1</v>
      </c>
      <c r="M25" s="5">
        <v>1</v>
      </c>
      <c r="N25" s="5">
        <v>1</v>
      </c>
      <c r="O25" s="5">
        <v>1</v>
      </c>
      <c r="P25" s="5">
        <v>1</v>
      </c>
      <c r="Q25" s="5">
        <v>1</v>
      </c>
      <c r="R25" s="5">
        <v>1</v>
      </c>
      <c r="S25" s="5">
        <v>1</v>
      </c>
      <c r="T25" s="5">
        <v>1</v>
      </c>
      <c r="U25" s="5">
        <v>1</v>
      </c>
      <c r="V25" s="5">
        <v>1</v>
      </c>
      <c r="W25" s="5">
        <v>1</v>
      </c>
      <c r="X25" s="5">
        <v>1</v>
      </c>
      <c r="Y25" s="5">
        <v>1</v>
      </c>
    </row>
    <row r="26" spans="1:25" x14ac:dyDescent="0.25">
      <c r="A26" s="4" t="s">
        <v>9608</v>
      </c>
      <c r="B26" s="4" t="s">
        <v>26883</v>
      </c>
      <c r="C26" s="4" t="s">
        <v>26941</v>
      </c>
      <c r="D26" s="1" t="s">
        <v>26942</v>
      </c>
      <c r="E26" s="5" t="s">
        <v>216</v>
      </c>
      <c r="F26" s="5" t="s">
        <v>216</v>
      </c>
      <c r="G26" s="5">
        <v>1.03</v>
      </c>
      <c r="H26" s="5">
        <v>1.03</v>
      </c>
      <c r="I26" s="5">
        <v>1.03</v>
      </c>
      <c r="J26" s="5">
        <v>1.03</v>
      </c>
      <c r="K26" s="5">
        <v>1.03</v>
      </c>
      <c r="L26" s="5">
        <v>1.03</v>
      </c>
      <c r="M26" s="5">
        <v>1.03</v>
      </c>
      <c r="N26" s="5">
        <v>1.03</v>
      </c>
      <c r="O26" s="5">
        <v>1.03</v>
      </c>
      <c r="P26" s="5">
        <v>1.03</v>
      </c>
      <c r="Q26" s="5">
        <v>1.03</v>
      </c>
      <c r="R26" s="5">
        <v>1.03</v>
      </c>
      <c r="S26" s="5">
        <v>1.03</v>
      </c>
      <c r="T26" s="5">
        <v>1.03</v>
      </c>
      <c r="U26" s="5">
        <v>1.03</v>
      </c>
      <c r="V26" s="5">
        <v>1.03</v>
      </c>
      <c r="W26" s="5">
        <v>1.03</v>
      </c>
      <c r="X26" s="5">
        <v>1.03</v>
      </c>
      <c r="Y26" s="5">
        <v>1.03</v>
      </c>
    </row>
    <row r="27" spans="1:25" x14ac:dyDescent="0.25">
      <c r="A27" s="4" t="s">
        <v>9611</v>
      </c>
      <c r="B27" s="4" t="s">
        <v>26883</v>
      </c>
      <c r="C27" s="4" t="s">
        <v>26943</v>
      </c>
      <c r="D27" s="1" t="s">
        <v>26944</v>
      </c>
      <c r="E27" s="5" t="s">
        <v>216</v>
      </c>
      <c r="F27" s="5" t="s">
        <v>216</v>
      </c>
      <c r="G27" s="5" t="s">
        <v>26945</v>
      </c>
      <c r="H27" s="5" t="s">
        <v>26945</v>
      </c>
      <c r="I27" s="5" t="s">
        <v>26945</v>
      </c>
      <c r="J27" s="5" t="s">
        <v>26945</v>
      </c>
      <c r="K27" s="5" t="s">
        <v>26945</v>
      </c>
      <c r="L27" s="5" t="s">
        <v>26945</v>
      </c>
      <c r="M27" s="5" t="s">
        <v>26945</v>
      </c>
      <c r="N27" s="5" t="s">
        <v>26945</v>
      </c>
      <c r="O27" s="5" t="s">
        <v>26945</v>
      </c>
      <c r="P27" s="5" t="s">
        <v>26945</v>
      </c>
      <c r="Q27" s="5" t="s">
        <v>26945</v>
      </c>
      <c r="R27" s="5" t="s">
        <v>26945</v>
      </c>
      <c r="S27" s="5" t="s">
        <v>26945</v>
      </c>
      <c r="T27" s="5" t="s">
        <v>26945</v>
      </c>
      <c r="U27" s="5" t="s">
        <v>26945</v>
      </c>
      <c r="V27" s="5" t="s">
        <v>26945</v>
      </c>
      <c r="W27" s="5" t="s">
        <v>26945</v>
      </c>
      <c r="X27" s="5" t="s">
        <v>26945</v>
      </c>
      <c r="Y27" s="5" t="s">
        <v>26945</v>
      </c>
    </row>
    <row r="28" spans="1:25" x14ac:dyDescent="0.25">
      <c r="A28" s="4" t="s">
        <v>9614</v>
      </c>
      <c r="B28" s="4" t="s">
        <v>26883</v>
      </c>
      <c r="C28" s="4" t="s">
        <v>26946</v>
      </c>
      <c r="D28" s="1" t="s">
        <v>26947</v>
      </c>
      <c r="E28" s="5" t="s">
        <v>216</v>
      </c>
      <c r="F28" s="5" t="s">
        <v>216</v>
      </c>
      <c r="G28" s="5">
        <v>1</v>
      </c>
      <c r="H28" s="5">
        <v>1</v>
      </c>
      <c r="I28" s="5">
        <v>1</v>
      </c>
      <c r="J28" s="5">
        <v>1</v>
      </c>
      <c r="K28" s="5">
        <v>1</v>
      </c>
      <c r="L28" s="5">
        <v>1</v>
      </c>
      <c r="M28" s="5">
        <v>1</v>
      </c>
      <c r="N28" s="5">
        <v>1</v>
      </c>
      <c r="O28" s="5">
        <v>1</v>
      </c>
      <c r="P28" s="5">
        <v>1</v>
      </c>
      <c r="Q28" s="5">
        <v>1</v>
      </c>
      <c r="R28" s="5">
        <v>1</v>
      </c>
      <c r="S28" s="5">
        <v>1</v>
      </c>
      <c r="T28" s="5">
        <v>1</v>
      </c>
      <c r="U28" s="5">
        <v>1</v>
      </c>
      <c r="V28" s="5">
        <v>1</v>
      </c>
      <c r="W28" s="5">
        <v>1</v>
      </c>
      <c r="X28" s="5">
        <v>1</v>
      </c>
      <c r="Y28" s="5">
        <v>1</v>
      </c>
    </row>
    <row r="29" spans="1:25" x14ac:dyDescent="0.25">
      <c r="A29" s="4" t="s">
        <v>9617</v>
      </c>
      <c r="B29" s="4" t="s">
        <v>26883</v>
      </c>
      <c r="C29" s="4" t="s">
        <v>26948</v>
      </c>
      <c r="D29" s="1" t="s">
        <v>26949</v>
      </c>
      <c r="E29" s="5" t="s">
        <v>216</v>
      </c>
      <c r="F29" s="5" t="s">
        <v>216</v>
      </c>
      <c r="G29" s="5">
        <v>1.0109999999999999</v>
      </c>
      <c r="H29" s="5">
        <v>1.0109999999999999</v>
      </c>
      <c r="I29" s="5">
        <v>1.0109999999999999</v>
      </c>
      <c r="J29" s="5">
        <v>1.0109999999999999</v>
      </c>
      <c r="K29" s="5">
        <v>1.0109999999999999</v>
      </c>
      <c r="L29" s="5">
        <v>1.0109999999999999</v>
      </c>
      <c r="M29" s="5">
        <v>1.0109999999999999</v>
      </c>
      <c r="N29" s="5">
        <v>1.0109999999999999</v>
      </c>
      <c r="O29" s="5">
        <v>1.0109999999999999</v>
      </c>
      <c r="P29" s="5">
        <v>1.0109999999999999</v>
      </c>
      <c r="Q29" s="5">
        <v>1.0109999999999999</v>
      </c>
      <c r="R29" s="5">
        <v>1.0109999999999999</v>
      </c>
      <c r="S29" s="5">
        <v>1.0109999999999999</v>
      </c>
      <c r="T29" s="5">
        <v>1.0109999999999999</v>
      </c>
      <c r="U29" s="5">
        <v>1.0109999999999999</v>
      </c>
      <c r="V29" s="5">
        <v>1.0109999999999999</v>
      </c>
      <c r="W29" s="5">
        <v>1.0109999999999999</v>
      </c>
      <c r="X29" s="5">
        <v>1.0109999999999999</v>
      </c>
      <c r="Y29" s="5">
        <v>1.0109999999999999</v>
      </c>
    </row>
    <row r="30" spans="1:25" x14ac:dyDescent="0.25">
      <c r="A30" s="4" t="s">
        <v>9620</v>
      </c>
      <c r="B30" s="4" t="s">
        <v>26883</v>
      </c>
      <c r="C30" s="4" t="s">
        <v>26950</v>
      </c>
      <c r="D30" s="1" t="s">
        <v>26951</v>
      </c>
      <c r="E30" s="5" t="s">
        <v>216</v>
      </c>
      <c r="F30" s="5" t="s">
        <v>216</v>
      </c>
      <c r="G30" s="5" t="s">
        <v>26945</v>
      </c>
      <c r="H30" s="5" t="s">
        <v>26945</v>
      </c>
      <c r="I30" s="5" t="s">
        <v>26945</v>
      </c>
      <c r="J30" s="5" t="s">
        <v>26945</v>
      </c>
      <c r="K30" s="5" t="s">
        <v>26945</v>
      </c>
      <c r="L30" s="5" t="s">
        <v>26945</v>
      </c>
      <c r="M30" s="5" t="s">
        <v>26945</v>
      </c>
      <c r="N30" s="5" t="s">
        <v>26945</v>
      </c>
      <c r="O30" s="5" t="s">
        <v>26945</v>
      </c>
      <c r="P30" s="5" t="s">
        <v>26945</v>
      </c>
      <c r="Q30" s="5" t="s">
        <v>26945</v>
      </c>
      <c r="R30" s="5" t="s">
        <v>26945</v>
      </c>
      <c r="S30" s="5" t="s">
        <v>26945</v>
      </c>
      <c r="T30" s="5" t="s">
        <v>26945</v>
      </c>
      <c r="U30" s="5" t="s">
        <v>26945</v>
      </c>
      <c r="V30" s="5" t="s">
        <v>26945</v>
      </c>
      <c r="W30" s="5" t="s">
        <v>26945</v>
      </c>
      <c r="X30" s="5" t="s">
        <v>26945</v>
      </c>
      <c r="Y30" s="5" t="s">
        <v>26945</v>
      </c>
    </row>
    <row r="31" spans="1:25" x14ac:dyDescent="0.25">
      <c r="A31" s="4" t="s">
        <v>9623</v>
      </c>
      <c r="B31" s="4" t="s">
        <v>26883</v>
      </c>
      <c r="C31" s="4" t="s">
        <v>26952</v>
      </c>
      <c r="D31" s="1" t="s">
        <v>26953</v>
      </c>
      <c r="E31" s="5" t="s">
        <v>216</v>
      </c>
      <c r="F31" s="5" t="s">
        <v>216</v>
      </c>
      <c r="G31" s="5">
        <v>1.0105</v>
      </c>
      <c r="H31" s="5">
        <v>1.0105</v>
      </c>
      <c r="I31" s="5">
        <v>1.0105</v>
      </c>
      <c r="J31" s="5">
        <v>1.0105</v>
      </c>
      <c r="K31" s="5">
        <v>1.0105</v>
      </c>
      <c r="L31" s="5">
        <v>1.0105</v>
      </c>
      <c r="M31" s="5">
        <v>1.0105</v>
      </c>
      <c r="N31" s="5">
        <v>1.0105</v>
      </c>
      <c r="O31" s="5">
        <v>1.0105</v>
      </c>
      <c r="P31" s="5">
        <v>1.0105</v>
      </c>
      <c r="Q31" s="5">
        <v>1.0105</v>
      </c>
      <c r="R31" s="5">
        <v>1.0105</v>
      </c>
      <c r="S31" s="5">
        <v>1.0105</v>
      </c>
      <c r="T31" s="5">
        <v>1.0105</v>
      </c>
      <c r="U31" s="5">
        <v>1.0105</v>
      </c>
      <c r="V31" s="5">
        <v>1.0105</v>
      </c>
      <c r="W31" s="5">
        <v>1.0105</v>
      </c>
      <c r="X31" s="5">
        <v>1.0105</v>
      </c>
      <c r="Y31" s="5">
        <v>1.0105</v>
      </c>
    </row>
    <row r="32" spans="1:25" x14ac:dyDescent="0.25">
      <c r="A32" s="4" t="s">
        <v>9626</v>
      </c>
      <c r="B32" s="4" t="s">
        <v>26883</v>
      </c>
      <c r="C32" s="4" t="s">
        <v>26954</v>
      </c>
      <c r="D32" s="1" t="s">
        <v>26955</v>
      </c>
      <c r="E32" s="5" t="s">
        <v>216</v>
      </c>
      <c r="F32" s="5" t="s">
        <v>216</v>
      </c>
      <c r="G32" s="5" t="s">
        <v>26956</v>
      </c>
      <c r="H32" s="5" t="s">
        <v>26956</v>
      </c>
      <c r="I32" s="5" t="s">
        <v>26956</v>
      </c>
      <c r="J32" s="5" t="s">
        <v>26956</v>
      </c>
      <c r="K32" s="5" t="s">
        <v>26956</v>
      </c>
      <c r="L32" s="5" t="s">
        <v>26956</v>
      </c>
      <c r="M32" s="5" t="s">
        <v>26956</v>
      </c>
      <c r="N32" s="5" t="s">
        <v>26956</v>
      </c>
      <c r="O32" s="5" t="s">
        <v>26956</v>
      </c>
      <c r="P32" s="5" t="s">
        <v>26956</v>
      </c>
      <c r="Q32" s="5" t="s">
        <v>26956</v>
      </c>
      <c r="R32" s="5" t="s">
        <v>26956</v>
      </c>
      <c r="S32" s="5" t="s">
        <v>26956</v>
      </c>
      <c r="T32" s="5" t="s">
        <v>26956</v>
      </c>
      <c r="U32" s="5" t="s">
        <v>26956</v>
      </c>
      <c r="V32" s="5" t="s">
        <v>26956</v>
      </c>
      <c r="W32" s="5" t="s">
        <v>26956</v>
      </c>
      <c r="X32" s="5" t="s">
        <v>26956</v>
      </c>
      <c r="Y32" s="5" t="s">
        <v>26956</v>
      </c>
    </row>
    <row r="33" spans="1:25" x14ac:dyDescent="0.25">
      <c r="A33" s="4" t="s">
        <v>9630</v>
      </c>
      <c r="B33" s="4" t="s">
        <v>26883</v>
      </c>
      <c r="C33" s="4" t="s">
        <v>26957</v>
      </c>
      <c r="D33" s="1" t="s">
        <v>26958</v>
      </c>
      <c r="E33" s="5" t="s">
        <v>216</v>
      </c>
      <c r="F33" s="5" t="s">
        <v>216</v>
      </c>
      <c r="G33" s="5">
        <v>1.0083</v>
      </c>
      <c r="H33" s="5">
        <v>1.0083</v>
      </c>
      <c r="I33" s="5">
        <v>1.0083</v>
      </c>
      <c r="J33" s="5">
        <v>1.0083</v>
      </c>
      <c r="K33" s="5">
        <v>1.0083</v>
      </c>
      <c r="L33" s="5">
        <v>1.0083</v>
      </c>
      <c r="M33" s="5">
        <v>1.0083</v>
      </c>
      <c r="N33" s="5">
        <v>1.0083</v>
      </c>
      <c r="O33" s="5">
        <v>1.0083</v>
      </c>
      <c r="P33" s="5">
        <v>1.0083</v>
      </c>
      <c r="Q33" s="5">
        <v>1.0083</v>
      </c>
      <c r="R33" s="5">
        <v>1.0083</v>
      </c>
      <c r="S33" s="5">
        <v>1.0083</v>
      </c>
      <c r="T33" s="5">
        <v>1.0083</v>
      </c>
      <c r="U33" s="5">
        <v>1.0083</v>
      </c>
      <c r="V33" s="5">
        <v>1.0083</v>
      </c>
      <c r="W33" s="5">
        <v>1.0083</v>
      </c>
      <c r="X33" s="5">
        <v>1.0083</v>
      </c>
      <c r="Y33" s="5">
        <v>1.0083</v>
      </c>
    </row>
    <row r="34" spans="1:25" x14ac:dyDescent="0.25">
      <c r="A34" s="4" t="s">
        <v>9633</v>
      </c>
      <c r="B34" s="4" t="s">
        <v>26883</v>
      </c>
      <c r="C34" s="4" t="s">
        <v>26959</v>
      </c>
      <c r="D34" s="1" t="s">
        <v>26960</v>
      </c>
      <c r="E34" s="5" t="s">
        <v>216</v>
      </c>
      <c r="F34" s="5" t="s">
        <v>216</v>
      </c>
      <c r="G34" s="5" t="s">
        <v>26961</v>
      </c>
      <c r="H34" s="5" t="s">
        <v>26961</v>
      </c>
      <c r="I34" s="5" t="s">
        <v>26961</v>
      </c>
      <c r="J34" s="5" t="s">
        <v>26961</v>
      </c>
      <c r="K34" s="5" t="s">
        <v>26961</v>
      </c>
      <c r="L34" s="5" t="s">
        <v>26961</v>
      </c>
      <c r="M34" s="5" t="s">
        <v>26961</v>
      </c>
      <c r="N34" s="5" t="s">
        <v>26961</v>
      </c>
      <c r="O34" s="5" t="s">
        <v>26961</v>
      </c>
      <c r="P34" s="5" t="s">
        <v>26961</v>
      </c>
      <c r="Q34" s="5" t="s">
        <v>26961</v>
      </c>
      <c r="R34" s="5" t="s">
        <v>26961</v>
      </c>
      <c r="S34" s="5" t="s">
        <v>26961</v>
      </c>
      <c r="T34" s="5" t="s">
        <v>26961</v>
      </c>
      <c r="U34" s="5" t="s">
        <v>26961</v>
      </c>
      <c r="V34" s="5" t="s">
        <v>26961</v>
      </c>
      <c r="W34" s="5" t="s">
        <v>26961</v>
      </c>
      <c r="X34" s="5" t="s">
        <v>26961</v>
      </c>
      <c r="Y34" s="5" t="s">
        <v>26961</v>
      </c>
    </row>
    <row r="35" spans="1:25" x14ac:dyDescent="0.25">
      <c r="A35" s="4" t="s">
        <v>9636</v>
      </c>
      <c r="B35" s="4" t="s">
        <v>26883</v>
      </c>
      <c r="C35" s="4" t="s">
        <v>26962</v>
      </c>
      <c r="D35" s="1" t="s">
        <v>26963</v>
      </c>
      <c r="E35" s="5" t="s">
        <v>216</v>
      </c>
      <c r="F35" s="5" t="s">
        <v>216</v>
      </c>
      <c r="G35" s="5">
        <v>1.0055000000000001</v>
      </c>
      <c r="H35" s="5">
        <v>1.0055000000000001</v>
      </c>
      <c r="I35" s="5">
        <v>1.0055000000000001</v>
      </c>
      <c r="J35" s="5">
        <v>1.0055000000000001</v>
      </c>
      <c r="K35" s="5">
        <v>1.0055000000000001</v>
      </c>
      <c r="L35" s="5">
        <v>1.0055000000000001</v>
      </c>
      <c r="M35" s="5">
        <v>1.0055000000000001</v>
      </c>
      <c r="N35" s="5">
        <v>1.0055000000000001</v>
      </c>
      <c r="O35" s="5">
        <v>1.0055000000000001</v>
      </c>
      <c r="P35" s="5">
        <v>1.0055000000000001</v>
      </c>
      <c r="Q35" s="5">
        <v>1.0055000000000001</v>
      </c>
      <c r="R35" s="5">
        <v>1.0055000000000001</v>
      </c>
      <c r="S35" s="5">
        <v>1.0055000000000001</v>
      </c>
      <c r="T35" s="5">
        <v>1.0055000000000001</v>
      </c>
      <c r="U35" s="5">
        <v>1.0055000000000001</v>
      </c>
      <c r="V35" s="5">
        <v>1.0055000000000001</v>
      </c>
      <c r="W35" s="5">
        <v>1.0055000000000001</v>
      </c>
      <c r="X35" s="5">
        <v>1.0055000000000001</v>
      </c>
      <c r="Y35" s="5">
        <v>1.0055000000000001</v>
      </c>
    </row>
    <row r="36" spans="1:25" x14ac:dyDescent="0.25">
      <c r="A36" s="4" t="s">
        <v>9639</v>
      </c>
      <c r="B36" s="4" t="s">
        <v>26883</v>
      </c>
      <c r="C36" s="4" t="s">
        <v>26964</v>
      </c>
      <c r="D36" s="1" t="s">
        <v>26965</v>
      </c>
      <c r="E36" s="5" t="s">
        <v>216</v>
      </c>
      <c r="F36" s="5" t="s">
        <v>216</v>
      </c>
      <c r="G36" s="5" t="s">
        <v>26966</v>
      </c>
      <c r="H36" s="5" t="s">
        <v>26966</v>
      </c>
      <c r="I36" s="5" t="s">
        <v>26966</v>
      </c>
      <c r="J36" s="5" t="s">
        <v>26966</v>
      </c>
      <c r="K36" s="5" t="s">
        <v>26966</v>
      </c>
      <c r="L36" s="5" t="s">
        <v>26966</v>
      </c>
      <c r="M36" s="5" t="s">
        <v>26966</v>
      </c>
      <c r="N36" s="5" t="s">
        <v>26966</v>
      </c>
      <c r="O36" s="5" t="s">
        <v>26966</v>
      </c>
      <c r="P36" s="5" t="s">
        <v>26966</v>
      </c>
      <c r="Q36" s="5" t="s">
        <v>26966</v>
      </c>
      <c r="R36" s="5" t="s">
        <v>26966</v>
      </c>
      <c r="S36" s="5" t="s">
        <v>26966</v>
      </c>
      <c r="T36" s="5" t="s">
        <v>26966</v>
      </c>
      <c r="U36" s="5" t="s">
        <v>26966</v>
      </c>
      <c r="V36" s="5" t="s">
        <v>26966</v>
      </c>
      <c r="W36" s="5" t="s">
        <v>26966</v>
      </c>
      <c r="X36" s="5" t="s">
        <v>26966</v>
      </c>
      <c r="Y36" s="5" t="s">
        <v>26966</v>
      </c>
    </row>
    <row r="37" spans="1:25" x14ac:dyDescent="0.25">
      <c r="A37" s="4" t="s">
        <v>26967</v>
      </c>
      <c r="B37" s="4" t="s">
        <v>26883</v>
      </c>
      <c r="C37" s="4" t="s">
        <v>26968</v>
      </c>
      <c r="D37" s="1" t="s">
        <v>26969</v>
      </c>
      <c r="E37" s="5" t="s">
        <v>216</v>
      </c>
      <c r="F37" s="5" t="s">
        <v>216</v>
      </c>
      <c r="G37" s="5">
        <v>1</v>
      </c>
      <c r="H37" s="5">
        <v>1</v>
      </c>
      <c r="I37" s="5">
        <v>1</v>
      </c>
      <c r="J37" s="5">
        <v>1</v>
      </c>
      <c r="K37" s="5">
        <v>1</v>
      </c>
      <c r="L37" s="5">
        <v>1</v>
      </c>
      <c r="M37" s="5">
        <v>1</v>
      </c>
      <c r="N37" s="5">
        <v>1</v>
      </c>
      <c r="O37" s="5">
        <v>1</v>
      </c>
      <c r="P37" s="5">
        <v>1</v>
      </c>
      <c r="Q37" s="5">
        <v>1</v>
      </c>
      <c r="R37" s="5">
        <v>1</v>
      </c>
      <c r="S37" s="5">
        <v>1</v>
      </c>
      <c r="T37" s="5">
        <v>1</v>
      </c>
      <c r="U37" s="5">
        <v>1</v>
      </c>
      <c r="V37" s="5">
        <v>1</v>
      </c>
      <c r="W37" s="5">
        <v>1</v>
      </c>
      <c r="X37" s="5">
        <v>1</v>
      </c>
      <c r="Y37" s="5">
        <v>1</v>
      </c>
    </row>
    <row r="38" spans="1:25" x14ac:dyDescent="0.25">
      <c r="A38" s="4" t="s">
        <v>9642</v>
      </c>
      <c r="B38" s="4" t="s">
        <v>26883</v>
      </c>
      <c r="C38" s="4" t="s">
        <v>26970</v>
      </c>
      <c r="D38" s="1" t="s">
        <v>26971</v>
      </c>
      <c r="E38" s="5" t="s">
        <v>216</v>
      </c>
      <c r="F38" s="5" t="s">
        <v>216</v>
      </c>
      <c r="G38" s="5">
        <v>1.002</v>
      </c>
      <c r="H38" s="5">
        <v>1.002</v>
      </c>
      <c r="I38" s="5">
        <v>1.002</v>
      </c>
      <c r="J38" s="5">
        <v>1.002</v>
      </c>
      <c r="K38" s="5">
        <v>1.002</v>
      </c>
      <c r="L38" s="5">
        <v>1.002</v>
      </c>
      <c r="M38" s="5">
        <v>1.002</v>
      </c>
      <c r="N38" s="5">
        <v>1.002</v>
      </c>
      <c r="O38" s="5">
        <v>1.002</v>
      </c>
      <c r="P38" s="5">
        <v>1.002</v>
      </c>
      <c r="Q38" s="5">
        <v>1.002</v>
      </c>
      <c r="R38" s="5">
        <v>1.002</v>
      </c>
      <c r="S38" s="5">
        <v>1.002</v>
      </c>
      <c r="T38" s="5">
        <v>1.002</v>
      </c>
      <c r="U38" s="5">
        <v>1.002</v>
      </c>
      <c r="V38" s="5">
        <v>1.002</v>
      </c>
      <c r="W38" s="5">
        <v>1.002</v>
      </c>
      <c r="X38" s="5">
        <v>1.002</v>
      </c>
      <c r="Y38" s="5">
        <v>1.002</v>
      </c>
    </row>
    <row r="39" spans="1:25" x14ac:dyDescent="0.25">
      <c r="A39" s="4" t="s">
        <v>9646</v>
      </c>
      <c r="B39" s="4" t="s">
        <v>26883</v>
      </c>
      <c r="C39" s="4" t="s">
        <v>26972</v>
      </c>
      <c r="D39" s="1" t="s">
        <v>26973</v>
      </c>
      <c r="E39" s="5" t="s">
        <v>216</v>
      </c>
      <c r="F39" s="5" t="s">
        <v>216</v>
      </c>
      <c r="G39" s="5" t="s">
        <v>26974</v>
      </c>
      <c r="H39" s="5" t="s">
        <v>26974</v>
      </c>
      <c r="I39" s="5" t="s">
        <v>26974</v>
      </c>
      <c r="J39" s="5" t="s">
        <v>26974</v>
      </c>
      <c r="K39" s="5" t="s">
        <v>26974</v>
      </c>
      <c r="L39" s="5" t="s">
        <v>26974</v>
      </c>
      <c r="M39" s="5" t="s">
        <v>26974</v>
      </c>
      <c r="N39" s="5" t="s">
        <v>26974</v>
      </c>
      <c r="O39" s="5" t="s">
        <v>26974</v>
      </c>
      <c r="P39" s="5" t="s">
        <v>26974</v>
      </c>
      <c r="Q39" s="5" t="s">
        <v>26974</v>
      </c>
      <c r="R39" s="5" t="s">
        <v>26974</v>
      </c>
      <c r="S39" s="5" t="s">
        <v>26974</v>
      </c>
      <c r="T39" s="5" t="s">
        <v>26974</v>
      </c>
      <c r="U39" s="5" t="s">
        <v>26974</v>
      </c>
      <c r="V39" s="5" t="s">
        <v>26974</v>
      </c>
      <c r="W39" s="5" t="s">
        <v>26974</v>
      </c>
      <c r="X39" s="5" t="s">
        <v>26974</v>
      </c>
      <c r="Y39" s="5" t="s">
        <v>26974</v>
      </c>
    </row>
    <row r="40" spans="1:25" x14ac:dyDescent="0.25">
      <c r="A40" s="4" t="s">
        <v>9649</v>
      </c>
      <c r="B40" s="4" t="s">
        <v>26883</v>
      </c>
      <c r="C40" s="4" t="s">
        <v>26975</v>
      </c>
      <c r="D40" s="1" t="s">
        <v>26976</v>
      </c>
      <c r="E40" s="5" t="s">
        <v>216</v>
      </c>
      <c r="F40" s="5" t="s">
        <v>216</v>
      </c>
      <c r="G40" s="5">
        <v>1.0019</v>
      </c>
      <c r="H40" s="5">
        <v>1.0019</v>
      </c>
      <c r="I40" s="5">
        <v>1.0019</v>
      </c>
      <c r="J40" s="5">
        <v>1.0019</v>
      </c>
      <c r="K40" s="5">
        <v>1.0019</v>
      </c>
      <c r="L40" s="5">
        <v>1.0019</v>
      </c>
      <c r="M40" s="5">
        <v>1.0019</v>
      </c>
      <c r="N40" s="5">
        <v>1.0019</v>
      </c>
      <c r="O40" s="5">
        <v>1.0019</v>
      </c>
      <c r="P40" s="5">
        <v>1.0019</v>
      </c>
      <c r="Q40" s="5">
        <v>1.0019</v>
      </c>
      <c r="R40" s="5">
        <v>1.0019</v>
      </c>
      <c r="S40" s="5">
        <v>1.0019</v>
      </c>
      <c r="T40" s="5">
        <v>1.0019</v>
      </c>
      <c r="U40" s="5">
        <v>1.0019</v>
      </c>
      <c r="V40" s="5">
        <v>1.0019</v>
      </c>
      <c r="W40" s="5">
        <v>1.0019</v>
      </c>
      <c r="X40" s="5">
        <v>1.0019</v>
      </c>
      <c r="Y40" s="5">
        <v>1.0019</v>
      </c>
    </row>
    <row r="41" spans="1:25" x14ac:dyDescent="0.25">
      <c r="A41" s="4" t="s">
        <v>26977</v>
      </c>
      <c r="B41" s="4" t="s">
        <v>26883</v>
      </c>
      <c r="C41" s="4" t="s">
        <v>26978</v>
      </c>
      <c r="D41" s="1" t="s">
        <v>26979</v>
      </c>
      <c r="E41" s="5" t="s">
        <v>216</v>
      </c>
      <c r="F41" s="5" t="s">
        <v>216</v>
      </c>
      <c r="G41" s="5" t="s">
        <v>26980</v>
      </c>
      <c r="H41" s="5" t="s">
        <v>26980</v>
      </c>
      <c r="I41" s="5" t="s">
        <v>26980</v>
      </c>
      <c r="J41" s="5" t="s">
        <v>26980</v>
      </c>
      <c r="K41" s="5" t="s">
        <v>26980</v>
      </c>
      <c r="L41" s="5" t="s">
        <v>26980</v>
      </c>
      <c r="M41" s="5" t="s">
        <v>26980</v>
      </c>
      <c r="N41" s="5" t="s">
        <v>26980</v>
      </c>
      <c r="O41" s="5" t="s">
        <v>26980</v>
      </c>
      <c r="P41" s="5" t="s">
        <v>26980</v>
      </c>
      <c r="Q41" s="5" t="s">
        <v>26980</v>
      </c>
      <c r="R41" s="5" t="s">
        <v>26980</v>
      </c>
      <c r="S41" s="5" t="s">
        <v>26980</v>
      </c>
      <c r="T41" s="5" t="s">
        <v>26980</v>
      </c>
      <c r="U41" s="5" t="s">
        <v>26980</v>
      </c>
      <c r="V41" s="5" t="s">
        <v>26980</v>
      </c>
      <c r="W41" s="5" t="s">
        <v>26980</v>
      </c>
      <c r="X41" s="5" t="s">
        <v>26980</v>
      </c>
      <c r="Y41" s="5" t="s">
        <v>26980</v>
      </c>
    </row>
    <row r="42" spans="1:25" x14ac:dyDescent="0.25">
      <c r="A42" s="4" t="s">
        <v>9653</v>
      </c>
      <c r="B42" s="4" t="s">
        <v>26883</v>
      </c>
      <c r="C42" s="4" t="s">
        <v>26981</v>
      </c>
      <c r="D42" s="1" t="s">
        <v>26982</v>
      </c>
      <c r="E42" s="5" t="s">
        <v>216</v>
      </c>
      <c r="F42" s="5" t="s">
        <v>216</v>
      </c>
      <c r="G42" s="5">
        <v>1.0015000000000001</v>
      </c>
      <c r="H42" s="5">
        <v>1.0015000000000001</v>
      </c>
      <c r="I42" s="5">
        <v>1.0015000000000001</v>
      </c>
      <c r="J42" s="5">
        <v>1.0015000000000001</v>
      </c>
      <c r="K42" s="5">
        <v>1.0015000000000001</v>
      </c>
      <c r="L42" s="5">
        <v>1.0015000000000001</v>
      </c>
      <c r="M42" s="5">
        <v>1.0015000000000001</v>
      </c>
      <c r="N42" s="5">
        <v>1.0015000000000001</v>
      </c>
      <c r="O42" s="5">
        <v>1.0015000000000001</v>
      </c>
      <c r="P42" s="5">
        <v>1.0015000000000001</v>
      </c>
      <c r="Q42" s="5">
        <v>1.0015000000000001</v>
      </c>
      <c r="R42" s="5">
        <v>1.0015000000000001</v>
      </c>
      <c r="S42" s="5">
        <v>1.0015000000000001</v>
      </c>
      <c r="T42" s="5">
        <v>1.0015000000000001</v>
      </c>
      <c r="U42" s="5">
        <v>1.0015000000000001</v>
      </c>
      <c r="V42" s="5">
        <v>1.0015000000000001</v>
      </c>
      <c r="W42" s="5">
        <v>1.0015000000000001</v>
      </c>
      <c r="X42" s="5">
        <v>1.0015000000000001</v>
      </c>
      <c r="Y42" s="5">
        <v>1.0015000000000001</v>
      </c>
    </row>
    <row r="43" spans="1:25" x14ac:dyDescent="0.25">
      <c r="A43" s="4" t="s">
        <v>9656</v>
      </c>
      <c r="B43" s="4" t="s">
        <v>26883</v>
      </c>
      <c r="C43" s="4" t="s">
        <v>26983</v>
      </c>
      <c r="D43" s="1" t="s">
        <v>26984</v>
      </c>
      <c r="E43" s="5" t="s">
        <v>216</v>
      </c>
      <c r="F43" s="5" t="s">
        <v>216</v>
      </c>
      <c r="G43" s="5" t="s">
        <v>26985</v>
      </c>
      <c r="H43" s="5" t="s">
        <v>26985</v>
      </c>
      <c r="I43" s="5" t="s">
        <v>26985</v>
      </c>
      <c r="J43" s="5" t="s">
        <v>26985</v>
      </c>
      <c r="K43" s="5" t="s">
        <v>26985</v>
      </c>
      <c r="L43" s="5" t="s">
        <v>26985</v>
      </c>
      <c r="M43" s="5" t="s">
        <v>26985</v>
      </c>
      <c r="N43" s="5" t="s">
        <v>26985</v>
      </c>
      <c r="O43" s="5" t="s">
        <v>26985</v>
      </c>
      <c r="P43" s="5" t="s">
        <v>26985</v>
      </c>
      <c r="Q43" s="5" t="s">
        <v>26985</v>
      </c>
      <c r="R43" s="5" t="s">
        <v>26985</v>
      </c>
      <c r="S43" s="5" t="s">
        <v>26985</v>
      </c>
      <c r="T43" s="5" t="s">
        <v>26985</v>
      </c>
      <c r="U43" s="5" t="s">
        <v>26985</v>
      </c>
      <c r="V43" s="5" t="s">
        <v>26985</v>
      </c>
      <c r="W43" s="5" t="s">
        <v>26985</v>
      </c>
      <c r="X43" s="5" t="s">
        <v>26985</v>
      </c>
      <c r="Y43" s="5" t="s">
        <v>26985</v>
      </c>
    </row>
    <row r="44" spans="1:25" x14ac:dyDescent="0.25">
      <c r="A44" s="4" t="s">
        <v>9659</v>
      </c>
      <c r="B44" s="4" t="s">
        <v>26883</v>
      </c>
      <c r="C44" s="4" t="s">
        <v>26986</v>
      </c>
      <c r="D44" s="1" t="s">
        <v>26987</v>
      </c>
      <c r="E44" s="5" t="s">
        <v>216</v>
      </c>
      <c r="F44" s="5" t="s">
        <v>216</v>
      </c>
      <c r="G44" s="5">
        <v>1.0009999999999999</v>
      </c>
      <c r="H44" s="5">
        <v>1.0009999999999999</v>
      </c>
      <c r="I44" s="5">
        <v>1.0009999999999999</v>
      </c>
      <c r="J44" s="5">
        <v>1.0009999999999999</v>
      </c>
      <c r="K44" s="5">
        <v>1.0009999999999999</v>
      </c>
      <c r="L44" s="5">
        <v>1.0009999999999999</v>
      </c>
      <c r="M44" s="5">
        <v>1.0009999999999999</v>
      </c>
      <c r="N44" s="5">
        <v>1.0009999999999999</v>
      </c>
      <c r="O44" s="5">
        <v>1.0009999999999999</v>
      </c>
      <c r="P44" s="5">
        <v>1.0009999999999999</v>
      </c>
      <c r="Q44" s="5">
        <v>1.0009999999999999</v>
      </c>
      <c r="R44" s="5">
        <v>1.0009999999999999</v>
      </c>
      <c r="S44" s="5">
        <v>1.0009999999999999</v>
      </c>
      <c r="T44" s="5">
        <v>1.0009999999999999</v>
      </c>
      <c r="U44" s="5">
        <v>1.0009999999999999</v>
      </c>
      <c r="V44" s="5">
        <v>1.0009999999999999</v>
      </c>
      <c r="W44" s="5">
        <v>1.0009999999999999</v>
      </c>
      <c r="X44" s="5">
        <v>1.0009999999999999</v>
      </c>
      <c r="Y44" s="5">
        <v>1.0009999999999999</v>
      </c>
    </row>
    <row r="45" spans="1:25" x14ac:dyDescent="0.25">
      <c r="A45" s="4" t="s">
        <v>9662</v>
      </c>
      <c r="B45" s="4" t="s">
        <v>26883</v>
      </c>
      <c r="C45" s="4" t="s">
        <v>26988</v>
      </c>
      <c r="D45" s="1" t="s">
        <v>26989</v>
      </c>
      <c r="E45" s="5" t="s">
        <v>216</v>
      </c>
      <c r="F45" s="5" t="s">
        <v>216</v>
      </c>
      <c r="G45" s="5" t="s">
        <v>26990</v>
      </c>
      <c r="H45" s="5" t="s">
        <v>26990</v>
      </c>
      <c r="I45" s="5" t="s">
        <v>26990</v>
      </c>
      <c r="J45" s="5" t="s">
        <v>26990</v>
      </c>
      <c r="K45" s="5" t="s">
        <v>26990</v>
      </c>
      <c r="L45" s="5" t="s">
        <v>26990</v>
      </c>
      <c r="M45" s="5" t="s">
        <v>26990</v>
      </c>
      <c r="N45" s="5" t="s">
        <v>26990</v>
      </c>
      <c r="O45" s="5" t="s">
        <v>26990</v>
      </c>
      <c r="P45" s="5" t="s">
        <v>26990</v>
      </c>
      <c r="Q45" s="5" t="s">
        <v>26990</v>
      </c>
      <c r="R45" s="5" t="s">
        <v>26990</v>
      </c>
      <c r="S45" s="5" t="s">
        <v>26990</v>
      </c>
      <c r="T45" s="5" t="s">
        <v>26990</v>
      </c>
      <c r="U45" s="5" t="s">
        <v>26990</v>
      </c>
      <c r="V45" s="5" t="s">
        <v>26990</v>
      </c>
      <c r="W45" s="5" t="s">
        <v>26990</v>
      </c>
      <c r="X45" s="5" t="s">
        <v>26990</v>
      </c>
      <c r="Y45" s="5" t="s">
        <v>26990</v>
      </c>
    </row>
    <row r="46" spans="1:25" x14ac:dyDescent="0.25">
      <c r="A46" s="4" t="s">
        <v>9665</v>
      </c>
      <c r="B46" s="4" t="s">
        <v>26883</v>
      </c>
      <c r="C46" s="4" t="s">
        <v>26991</v>
      </c>
      <c r="D46" s="1" t="s">
        <v>26992</v>
      </c>
      <c r="E46" s="5" t="s">
        <v>216</v>
      </c>
      <c r="F46" s="5" t="s">
        <v>216</v>
      </c>
      <c r="G46" s="5">
        <v>1.0008999999999999</v>
      </c>
      <c r="H46" s="5">
        <v>1.0008999999999999</v>
      </c>
      <c r="I46" s="5">
        <v>1.0008999999999999</v>
      </c>
      <c r="J46" s="5">
        <v>1.0008999999999999</v>
      </c>
      <c r="K46" s="5">
        <v>1.0008999999999999</v>
      </c>
      <c r="L46" s="5">
        <v>1.0008999999999999</v>
      </c>
      <c r="M46" s="5">
        <v>1.0008999999999999</v>
      </c>
      <c r="N46" s="5">
        <v>1.0008999999999999</v>
      </c>
      <c r="O46" s="5">
        <v>1.0008999999999999</v>
      </c>
      <c r="P46" s="5">
        <v>1.0008999999999999</v>
      </c>
      <c r="Q46" s="5">
        <v>1.0008999999999999</v>
      </c>
      <c r="R46" s="5">
        <v>1.0008999999999999</v>
      </c>
      <c r="S46" s="5">
        <v>1.0008999999999999</v>
      </c>
      <c r="T46" s="5">
        <v>1.0008999999999999</v>
      </c>
      <c r="U46" s="5">
        <v>1.0008999999999999</v>
      </c>
      <c r="V46" s="5">
        <v>1.0008999999999999</v>
      </c>
      <c r="W46" s="5">
        <v>1.0008999999999999</v>
      </c>
      <c r="X46" s="5">
        <v>1.0008999999999999</v>
      </c>
      <c r="Y46" s="5">
        <v>1.0008999999999999</v>
      </c>
    </row>
    <row r="47" spans="1:25" x14ac:dyDescent="0.25">
      <c r="A47" s="4" t="s">
        <v>9669</v>
      </c>
      <c r="B47" s="4" t="s">
        <v>26883</v>
      </c>
      <c r="C47" s="4" t="s">
        <v>26993</v>
      </c>
      <c r="D47" s="1" t="s">
        <v>26994</v>
      </c>
      <c r="E47" s="5" t="s">
        <v>216</v>
      </c>
      <c r="F47" s="5" t="s">
        <v>216</v>
      </c>
      <c r="G47" s="5">
        <v>1</v>
      </c>
      <c r="H47" s="5">
        <v>1</v>
      </c>
      <c r="I47" s="5">
        <v>1</v>
      </c>
      <c r="J47" s="5">
        <v>1</v>
      </c>
      <c r="K47" s="5">
        <v>1</v>
      </c>
      <c r="L47" s="5">
        <v>1</v>
      </c>
      <c r="M47" s="5">
        <v>1</v>
      </c>
      <c r="N47" s="5">
        <v>1</v>
      </c>
      <c r="O47" s="5">
        <v>1</v>
      </c>
      <c r="P47" s="5">
        <v>1</v>
      </c>
      <c r="Q47" s="5">
        <v>1</v>
      </c>
      <c r="R47" s="5">
        <v>1</v>
      </c>
      <c r="S47" s="5">
        <v>1</v>
      </c>
      <c r="T47" s="5">
        <v>1</v>
      </c>
      <c r="U47" s="5">
        <v>1</v>
      </c>
      <c r="V47" s="5">
        <v>1</v>
      </c>
      <c r="W47" s="5">
        <v>1</v>
      </c>
      <c r="X47" s="5">
        <v>1</v>
      </c>
      <c r="Y47" s="5">
        <v>1</v>
      </c>
    </row>
    <row r="48" spans="1:25" x14ac:dyDescent="0.25">
      <c r="A48" s="4" t="s">
        <v>9672</v>
      </c>
      <c r="B48" s="4" t="s">
        <v>26883</v>
      </c>
      <c r="C48" s="4" t="s">
        <v>26995</v>
      </c>
      <c r="D48" s="1" t="s">
        <v>26996</v>
      </c>
      <c r="E48" s="5" t="s">
        <v>216</v>
      </c>
      <c r="F48" s="5" t="s">
        <v>216</v>
      </c>
      <c r="G48" s="5" t="s">
        <v>26974</v>
      </c>
      <c r="H48" s="5" t="s">
        <v>26974</v>
      </c>
      <c r="I48" s="5" t="s">
        <v>26974</v>
      </c>
      <c r="J48" s="5" t="s">
        <v>26974</v>
      </c>
      <c r="K48" s="5" t="s">
        <v>26974</v>
      </c>
      <c r="L48" s="5" t="s">
        <v>26974</v>
      </c>
      <c r="M48" s="5" t="s">
        <v>26974</v>
      </c>
      <c r="N48" s="5" t="s">
        <v>26974</v>
      </c>
      <c r="O48" s="5" t="s">
        <v>26974</v>
      </c>
      <c r="P48" s="5" t="s">
        <v>26974</v>
      </c>
      <c r="Q48" s="5" t="s">
        <v>26974</v>
      </c>
      <c r="R48" s="5" t="s">
        <v>26974</v>
      </c>
      <c r="S48" s="5" t="s">
        <v>26974</v>
      </c>
      <c r="T48" s="5" t="s">
        <v>26974</v>
      </c>
      <c r="U48" s="5" t="s">
        <v>26974</v>
      </c>
      <c r="V48" s="5" t="s">
        <v>26974</v>
      </c>
      <c r="W48" s="5" t="s">
        <v>26974</v>
      </c>
      <c r="X48" s="5" t="s">
        <v>26974</v>
      </c>
      <c r="Y48" s="5" t="s">
        <v>26974</v>
      </c>
    </row>
    <row r="49" spans="1:25" x14ac:dyDescent="0.25">
      <c r="A49" s="4" t="s">
        <v>9676</v>
      </c>
      <c r="B49" s="4" t="s">
        <v>26883</v>
      </c>
      <c r="C49" s="4" t="s">
        <v>26997</v>
      </c>
      <c r="D49" s="1" t="s">
        <v>26998</v>
      </c>
      <c r="E49" s="5" t="s">
        <v>216</v>
      </c>
      <c r="F49" s="5" t="s">
        <v>216</v>
      </c>
      <c r="G49" s="5">
        <v>1</v>
      </c>
      <c r="H49" s="5">
        <v>1</v>
      </c>
      <c r="I49" s="5">
        <v>1</v>
      </c>
      <c r="J49" s="5">
        <v>1</v>
      </c>
      <c r="K49" s="5">
        <v>1</v>
      </c>
      <c r="L49" s="5">
        <v>1</v>
      </c>
      <c r="M49" s="5">
        <v>1</v>
      </c>
      <c r="N49" s="5">
        <v>1</v>
      </c>
      <c r="O49" s="5">
        <v>1</v>
      </c>
      <c r="P49" s="5">
        <v>1</v>
      </c>
      <c r="Q49" s="5">
        <v>1</v>
      </c>
      <c r="R49" s="5">
        <v>1</v>
      </c>
      <c r="S49" s="5">
        <v>1</v>
      </c>
      <c r="T49" s="5">
        <v>1</v>
      </c>
      <c r="U49" s="5">
        <v>1</v>
      </c>
      <c r="V49" s="5">
        <v>1</v>
      </c>
      <c r="W49" s="5">
        <v>1</v>
      </c>
      <c r="X49" s="5">
        <v>1</v>
      </c>
      <c r="Y49" s="5">
        <v>1</v>
      </c>
    </row>
    <row r="50" spans="1:25" x14ac:dyDescent="0.25">
      <c r="A50" s="4" t="s">
        <v>9680</v>
      </c>
      <c r="B50" s="4" t="s">
        <v>26883</v>
      </c>
      <c r="C50" s="4" t="s">
        <v>26999</v>
      </c>
      <c r="D50" s="1" t="s">
        <v>27000</v>
      </c>
      <c r="E50" s="5" t="s">
        <v>216</v>
      </c>
      <c r="F50" s="5" t="s">
        <v>216</v>
      </c>
      <c r="G50" s="5" t="s">
        <v>26980</v>
      </c>
      <c r="H50" s="5" t="s">
        <v>26980</v>
      </c>
      <c r="I50" s="5" t="s">
        <v>26980</v>
      </c>
      <c r="J50" s="5" t="s">
        <v>26980</v>
      </c>
      <c r="K50" s="5" t="s">
        <v>26980</v>
      </c>
      <c r="L50" s="5" t="s">
        <v>26980</v>
      </c>
      <c r="M50" s="5" t="s">
        <v>26980</v>
      </c>
      <c r="N50" s="5" t="s">
        <v>26980</v>
      </c>
      <c r="O50" s="5" t="s">
        <v>26980</v>
      </c>
      <c r="P50" s="5" t="s">
        <v>26980</v>
      </c>
      <c r="Q50" s="5" t="s">
        <v>26980</v>
      </c>
      <c r="R50" s="5" t="s">
        <v>26980</v>
      </c>
      <c r="S50" s="5" t="s">
        <v>26980</v>
      </c>
      <c r="T50" s="5" t="s">
        <v>26980</v>
      </c>
      <c r="U50" s="5" t="s">
        <v>26980</v>
      </c>
      <c r="V50" s="5" t="s">
        <v>26980</v>
      </c>
      <c r="W50" s="5" t="s">
        <v>26980</v>
      </c>
      <c r="X50" s="5" t="s">
        <v>26980</v>
      </c>
      <c r="Y50" s="5" t="s">
        <v>26980</v>
      </c>
    </row>
    <row r="51" spans="1:25" x14ac:dyDescent="0.25">
      <c r="A51" s="4" t="s">
        <v>9683</v>
      </c>
      <c r="B51" s="4" t="s">
        <v>26883</v>
      </c>
      <c r="C51" s="4" t="s">
        <v>27001</v>
      </c>
      <c r="D51" s="1" t="s">
        <v>27002</v>
      </c>
      <c r="E51" s="5" t="s">
        <v>216</v>
      </c>
      <c r="F51" s="5" t="s">
        <v>216</v>
      </c>
      <c r="G51" s="5">
        <v>1</v>
      </c>
      <c r="H51" s="5">
        <v>1</v>
      </c>
      <c r="I51" s="5">
        <v>1</v>
      </c>
      <c r="J51" s="5">
        <v>1</v>
      </c>
      <c r="K51" s="5">
        <v>1</v>
      </c>
      <c r="L51" s="5">
        <v>1</v>
      </c>
      <c r="M51" s="5">
        <v>1</v>
      </c>
      <c r="N51" s="5">
        <v>1</v>
      </c>
      <c r="O51" s="5">
        <v>1</v>
      </c>
      <c r="P51" s="5">
        <v>1</v>
      </c>
      <c r="Q51" s="5">
        <v>1</v>
      </c>
      <c r="R51" s="5">
        <v>1</v>
      </c>
      <c r="S51" s="5">
        <v>1</v>
      </c>
      <c r="T51" s="5">
        <v>1</v>
      </c>
      <c r="U51" s="5">
        <v>1</v>
      </c>
      <c r="V51" s="5">
        <v>1</v>
      </c>
      <c r="W51" s="5">
        <v>1</v>
      </c>
      <c r="X51" s="5">
        <v>1</v>
      </c>
      <c r="Y51" s="5">
        <v>1</v>
      </c>
    </row>
    <row r="52" spans="1:25" x14ac:dyDescent="0.25">
      <c r="A52" s="4" t="s">
        <v>9686</v>
      </c>
      <c r="B52" s="4" t="s">
        <v>26883</v>
      </c>
      <c r="C52" s="4" t="s">
        <v>27003</v>
      </c>
      <c r="D52" s="1" t="s">
        <v>27004</v>
      </c>
      <c r="E52" s="5" t="s">
        <v>216</v>
      </c>
      <c r="F52" s="5" t="s">
        <v>216</v>
      </c>
      <c r="G52" s="5" t="s">
        <v>26985</v>
      </c>
      <c r="H52" s="5" t="s">
        <v>26985</v>
      </c>
      <c r="I52" s="5" t="s">
        <v>26985</v>
      </c>
      <c r="J52" s="5" t="s">
        <v>26985</v>
      </c>
      <c r="K52" s="5" t="s">
        <v>26985</v>
      </c>
      <c r="L52" s="5" t="s">
        <v>26985</v>
      </c>
      <c r="M52" s="5" t="s">
        <v>26985</v>
      </c>
      <c r="N52" s="5" t="s">
        <v>26985</v>
      </c>
      <c r="O52" s="5" t="s">
        <v>26985</v>
      </c>
      <c r="P52" s="5" t="s">
        <v>26985</v>
      </c>
      <c r="Q52" s="5" t="s">
        <v>26985</v>
      </c>
      <c r="R52" s="5" t="s">
        <v>26985</v>
      </c>
      <c r="S52" s="5" t="s">
        <v>26985</v>
      </c>
      <c r="T52" s="5" t="s">
        <v>26985</v>
      </c>
      <c r="U52" s="5" t="s">
        <v>26985</v>
      </c>
      <c r="V52" s="5" t="s">
        <v>26985</v>
      </c>
      <c r="W52" s="5" t="s">
        <v>26985</v>
      </c>
      <c r="X52" s="5" t="s">
        <v>26985</v>
      </c>
      <c r="Y52" s="5" t="s">
        <v>26985</v>
      </c>
    </row>
    <row r="53" spans="1:25" x14ac:dyDescent="0.25">
      <c r="A53" s="4" t="s">
        <v>9689</v>
      </c>
      <c r="B53" s="4" t="s">
        <v>26883</v>
      </c>
      <c r="C53" s="4" t="s">
        <v>27005</v>
      </c>
      <c r="D53" s="1" t="s">
        <v>27006</v>
      </c>
      <c r="E53" s="5" t="s">
        <v>216</v>
      </c>
      <c r="F53" s="5" t="s">
        <v>216</v>
      </c>
      <c r="G53" s="5">
        <v>1</v>
      </c>
      <c r="H53" s="5">
        <v>1</v>
      </c>
      <c r="I53" s="5">
        <v>1</v>
      </c>
      <c r="J53" s="5">
        <v>1</v>
      </c>
      <c r="K53" s="5">
        <v>1</v>
      </c>
      <c r="L53" s="5">
        <v>1</v>
      </c>
      <c r="M53" s="5">
        <v>1</v>
      </c>
      <c r="N53" s="5">
        <v>1</v>
      </c>
      <c r="O53" s="5">
        <v>1</v>
      </c>
      <c r="P53" s="5">
        <v>1</v>
      </c>
      <c r="Q53" s="5">
        <v>1</v>
      </c>
      <c r="R53" s="5">
        <v>1</v>
      </c>
      <c r="S53" s="5">
        <v>1</v>
      </c>
      <c r="T53" s="5">
        <v>1</v>
      </c>
      <c r="U53" s="5">
        <v>1</v>
      </c>
      <c r="V53" s="5">
        <v>1</v>
      </c>
      <c r="W53" s="5">
        <v>1</v>
      </c>
      <c r="X53" s="5">
        <v>1</v>
      </c>
      <c r="Y53" s="5">
        <v>1</v>
      </c>
    </row>
    <row r="54" spans="1:25" x14ac:dyDescent="0.25">
      <c r="A54" s="4" t="s">
        <v>9692</v>
      </c>
      <c r="B54" s="4" t="s">
        <v>26883</v>
      </c>
      <c r="C54" s="4" t="s">
        <v>27007</v>
      </c>
      <c r="D54" s="1" t="s">
        <v>27008</v>
      </c>
      <c r="E54" s="5" t="s">
        <v>216</v>
      </c>
      <c r="F54" s="5" t="s">
        <v>216</v>
      </c>
      <c r="G54" s="5" t="s">
        <v>26990</v>
      </c>
      <c r="H54" s="5" t="s">
        <v>26990</v>
      </c>
      <c r="I54" s="5" t="s">
        <v>26990</v>
      </c>
      <c r="J54" s="5" t="s">
        <v>26990</v>
      </c>
      <c r="K54" s="5" t="s">
        <v>26990</v>
      </c>
      <c r="L54" s="5" t="s">
        <v>26990</v>
      </c>
      <c r="M54" s="5" t="s">
        <v>26990</v>
      </c>
      <c r="N54" s="5" t="s">
        <v>26990</v>
      </c>
      <c r="O54" s="5" t="s">
        <v>26990</v>
      </c>
      <c r="P54" s="5" t="s">
        <v>26990</v>
      </c>
      <c r="Q54" s="5" t="s">
        <v>26990</v>
      </c>
      <c r="R54" s="5" t="s">
        <v>26990</v>
      </c>
      <c r="S54" s="5" t="s">
        <v>26990</v>
      </c>
      <c r="T54" s="5" t="s">
        <v>26990</v>
      </c>
      <c r="U54" s="5" t="s">
        <v>26990</v>
      </c>
      <c r="V54" s="5" t="s">
        <v>26990</v>
      </c>
      <c r="W54" s="5" t="s">
        <v>26990</v>
      </c>
      <c r="X54" s="5" t="s">
        <v>26990</v>
      </c>
      <c r="Y54" s="5" t="s">
        <v>26990</v>
      </c>
    </row>
    <row r="55" spans="1:25" x14ac:dyDescent="0.25">
      <c r="A55" s="4" t="s">
        <v>9695</v>
      </c>
      <c r="B55" s="4" t="s">
        <v>26883</v>
      </c>
      <c r="C55" s="4" t="s">
        <v>27009</v>
      </c>
      <c r="D55" s="1" t="s">
        <v>27010</v>
      </c>
      <c r="E55" s="5" t="s">
        <v>216</v>
      </c>
      <c r="F55" s="5" t="s">
        <v>216</v>
      </c>
      <c r="G55" s="5">
        <v>1</v>
      </c>
      <c r="H55" s="5">
        <v>1</v>
      </c>
      <c r="I55" s="5">
        <v>1</v>
      </c>
      <c r="J55" s="5">
        <v>1</v>
      </c>
      <c r="K55" s="5">
        <v>1</v>
      </c>
      <c r="L55" s="5">
        <v>1</v>
      </c>
      <c r="M55" s="5">
        <v>1</v>
      </c>
      <c r="N55" s="5">
        <v>1</v>
      </c>
      <c r="O55" s="5">
        <v>1</v>
      </c>
      <c r="P55" s="5">
        <v>1</v>
      </c>
      <c r="Q55" s="5">
        <v>1</v>
      </c>
      <c r="R55" s="5">
        <v>1</v>
      </c>
      <c r="S55" s="5">
        <v>1</v>
      </c>
      <c r="T55" s="5">
        <v>1</v>
      </c>
      <c r="U55" s="5">
        <v>1</v>
      </c>
      <c r="V55" s="5">
        <v>1</v>
      </c>
      <c r="W55" s="5">
        <v>1</v>
      </c>
      <c r="X55" s="5">
        <v>1</v>
      </c>
      <c r="Y55" s="5">
        <v>1</v>
      </c>
    </row>
    <row r="56" spans="1:25" x14ac:dyDescent="0.25">
      <c r="A56" s="4" t="s">
        <v>9698</v>
      </c>
      <c r="B56" s="4" t="s">
        <v>26883</v>
      </c>
      <c r="C56" s="4" t="s">
        <v>27011</v>
      </c>
      <c r="D56" s="1" t="s">
        <v>27012</v>
      </c>
      <c r="E56" s="5" t="s">
        <v>216</v>
      </c>
      <c r="F56" s="5" t="s">
        <v>216</v>
      </c>
      <c r="G56" s="5">
        <v>1</v>
      </c>
      <c r="H56" s="5">
        <v>1</v>
      </c>
      <c r="I56" s="5">
        <v>1</v>
      </c>
      <c r="J56" s="5">
        <v>1</v>
      </c>
      <c r="K56" s="5">
        <v>1</v>
      </c>
      <c r="L56" s="5">
        <v>1</v>
      </c>
      <c r="M56" s="5">
        <v>1</v>
      </c>
      <c r="N56" s="5">
        <v>1</v>
      </c>
      <c r="O56" s="5">
        <v>1</v>
      </c>
      <c r="P56" s="5">
        <v>1</v>
      </c>
      <c r="Q56" s="5">
        <v>1</v>
      </c>
      <c r="R56" s="5">
        <v>1</v>
      </c>
      <c r="S56" s="5">
        <v>1</v>
      </c>
      <c r="T56" s="5">
        <v>1</v>
      </c>
      <c r="U56" s="5">
        <v>1</v>
      </c>
      <c r="V56" s="5">
        <v>1</v>
      </c>
      <c r="W56" s="5">
        <v>1</v>
      </c>
      <c r="X56" s="5">
        <v>1</v>
      </c>
      <c r="Y56" s="5">
        <v>1</v>
      </c>
    </row>
    <row r="57" spans="1:25" x14ac:dyDescent="0.25">
      <c r="A57" s="4" t="s">
        <v>9701</v>
      </c>
      <c r="B57" s="4" t="s">
        <v>26883</v>
      </c>
      <c r="C57" s="4" t="s">
        <v>27013</v>
      </c>
      <c r="D57" s="1" t="s">
        <v>27014</v>
      </c>
      <c r="E57" s="5" t="s">
        <v>216</v>
      </c>
      <c r="F57" s="5" t="s">
        <v>216</v>
      </c>
      <c r="G57" s="5" t="s">
        <v>26974</v>
      </c>
      <c r="H57" s="5" t="s">
        <v>26974</v>
      </c>
      <c r="I57" s="5" t="s">
        <v>26974</v>
      </c>
      <c r="J57" s="5" t="s">
        <v>26974</v>
      </c>
      <c r="K57" s="5" t="s">
        <v>26974</v>
      </c>
      <c r="L57" s="5" t="s">
        <v>26974</v>
      </c>
      <c r="M57" s="5" t="s">
        <v>26974</v>
      </c>
      <c r="N57" s="5" t="s">
        <v>26974</v>
      </c>
      <c r="O57" s="5" t="s">
        <v>26974</v>
      </c>
      <c r="P57" s="5" t="s">
        <v>26974</v>
      </c>
      <c r="Q57" s="5" t="s">
        <v>26974</v>
      </c>
      <c r="R57" s="5" t="s">
        <v>26974</v>
      </c>
      <c r="S57" s="5" t="s">
        <v>26974</v>
      </c>
      <c r="T57" s="5" t="s">
        <v>26974</v>
      </c>
      <c r="U57" s="5" t="s">
        <v>26974</v>
      </c>
      <c r="V57" s="5" t="s">
        <v>26974</v>
      </c>
      <c r="W57" s="5" t="s">
        <v>26974</v>
      </c>
      <c r="X57" s="5" t="s">
        <v>26974</v>
      </c>
      <c r="Y57" s="5" t="s">
        <v>26974</v>
      </c>
    </row>
    <row r="58" spans="1:25" x14ac:dyDescent="0.25">
      <c r="A58" s="4" t="s">
        <v>9704</v>
      </c>
      <c r="B58" s="4" t="s">
        <v>26883</v>
      </c>
      <c r="C58" s="4" t="s">
        <v>27015</v>
      </c>
      <c r="D58" s="1" t="s">
        <v>27016</v>
      </c>
      <c r="E58" s="5" t="s">
        <v>216</v>
      </c>
      <c r="F58" s="5" t="s">
        <v>216</v>
      </c>
      <c r="G58" s="5">
        <v>1</v>
      </c>
      <c r="H58" s="5">
        <v>1</v>
      </c>
      <c r="I58" s="5">
        <v>1</v>
      </c>
      <c r="J58" s="5">
        <v>1</v>
      </c>
      <c r="K58" s="5">
        <v>1</v>
      </c>
      <c r="L58" s="5">
        <v>1</v>
      </c>
      <c r="M58" s="5">
        <v>1</v>
      </c>
      <c r="N58" s="5">
        <v>1</v>
      </c>
      <c r="O58" s="5">
        <v>1</v>
      </c>
      <c r="P58" s="5">
        <v>1</v>
      </c>
      <c r="Q58" s="5">
        <v>1</v>
      </c>
      <c r="R58" s="5">
        <v>1</v>
      </c>
      <c r="S58" s="5">
        <v>1</v>
      </c>
      <c r="T58" s="5">
        <v>1</v>
      </c>
      <c r="U58" s="5">
        <v>1</v>
      </c>
      <c r="V58" s="5">
        <v>1</v>
      </c>
      <c r="W58" s="5">
        <v>1</v>
      </c>
      <c r="X58" s="5">
        <v>1</v>
      </c>
      <c r="Y58" s="5">
        <v>1</v>
      </c>
    </row>
    <row r="59" spans="1:25" x14ac:dyDescent="0.25">
      <c r="A59" s="4" t="s">
        <v>9707</v>
      </c>
      <c r="B59" s="4" t="s">
        <v>26883</v>
      </c>
      <c r="C59" s="4" t="s">
        <v>27017</v>
      </c>
      <c r="D59" s="1" t="s">
        <v>27018</v>
      </c>
      <c r="E59" s="5" t="s">
        <v>216</v>
      </c>
      <c r="F59" s="5" t="s">
        <v>216</v>
      </c>
      <c r="G59" s="5" t="s">
        <v>26980</v>
      </c>
      <c r="H59" s="5" t="s">
        <v>26980</v>
      </c>
      <c r="I59" s="5" t="s">
        <v>26980</v>
      </c>
      <c r="J59" s="5" t="s">
        <v>26980</v>
      </c>
      <c r="K59" s="5" t="s">
        <v>26980</v>
      </c>
      <c r="L59" s="5" t="s">
        <v>26980</v>
      </c>
      <c r="M59" s="5" t="s">
        <v>26980</v>
      </c>
      <c r="N59" s="5" t="s">
        <v>26980</v>
      </c>
      <c r="O59" s="5" t="s">
        <v>26980</v>
      </c>
      <c r="P59" s="5" t="s">
        <v>26980</v>
      </c>
      <c r="Q59" s="5" t="s">
        <v>26980</v>
      </c>
      <c r="R59" s="5" t="s">
        <v>26980</v>
      </c>
      <c r="S59" s="5" t="s">
        <v>26980</v>
      </c>
      <c r="T59" s="5" t="s">
        <v>26980</v>
      </c>
      <c r="U59" s="5" t="s">
        <v>26980</v>
      </c>
      <c r="V59" s="5" t="s">
        <v>26980</v>
      </c>
      <c r="W59" s="5" t="s">
        <v>26980</v>
      </c>
      <c r="X59" s="5" t="s">
        <v>26980</v>
      </c>
      <c r="Y59" s="5" t="s">
        <v>26980</v>
      </c>
    </row>
    <row r="60" spans="1:25" x14ac:dyDescent="0.25">
      <c r="A60" s="4" t="s">
        <v>9710</v>
      </c>
      <c r="B60" s="4" t="s">
        <v>26883</v>
      </c>
      <c r="C60" s="4" t="s">
        <v>27019</v>
      </c>
      <c r="D60" s="1" t="s">
        <v>27020</v>
      </c>
      <c r="E60" s="5" t="s">
        <v>216</v>
      </c>
      <c r="F60" s="5" t="s">
        <v>216</v>
      </c>
      <c r="G60" s="5">
        <v>1</v>
      </c>
      <c r="H60" s="5">
        <v>1</v>
      </c>
      <c r="I60" s="5">
        <v>1</v>
      </c>
      <c r="J60" s="5">
        <v>1</v>
      </c>
      <c r="K60" s="5">
        <v>1</v>
      </c>
      <c r="L60" s="5">
        <v>1</v>
      </c>
      <c r="M60" s="5">
        <v>1</v>
      </c>
      <c r="N60" s="5">
        <v>1</v>
      </c>
      <c r="O60" s="5">
        <v>1</v>
      </c>
      <c r="P60" s="5">
        <v>1</v>
      </c>
      <c r="Q60" s="5">
        <v>1</v>
      </c>
      <c r="R60" s="5">
        <v>1</v>
      </c>
      <c r="S60" s="5">
        <v>1</v>
      </c>
      <c r="T60" s="5">
        <v>1</v>
      </c>
      <c r="U60" s="5">
        <v>1</v>
      </c>
      <c r="V60" s="5">
        <v>1</v>
      </c>
      <c r="W60" s="5">
        <v>1</v>
      </c>
      <c r="X60" s="5">
        <v>1</v>
      </c>
      <c r="Y60" s="5">
        <v>1</v>
      </c>
    </row>
    <row r="61" spans="1:25" x14ac:dyDescent="0.25">
      <c r="A61" s="4" t="s">
        <v>9713</v>
      </c>
      <c r="B61" s="4" t="s">
        <v>26883</v>
      </c>
      <c r="C61" s="4" t="s">
        <v>27021</v>
      </c>
      <c r="D61" s="1" t="s">
        <v>27022</v>
      </c>
      <c r="E61" s="5" t="s">
        <v>216</v>
      </c>
      <c r="F61" s="5" t="s">
        <v>216</v>
      </c>
      <c r="G61" s="5" t="s">
        <v>26985</v>
      </c>
      <c r="H61" s="5" t="s">
        <v>26985</v>
      </c>
      <c r="I61" s="5" t="s">
        <v>26985</v>
      </c>
      <c r="J61" s="5" t="s">
        <v>26985</v>
      </c>
      <c r="K61" s="5" t="s">
        <v>26985</v>
      </c>
      <c r="L61" s="5" t="s">
        <v>26985</v>
      </c>
      <c r="M61" s="5" t="s">
        <v>26985</v>
      </c>
      <c r="N61" s="5" t="s">
        <v>26985</v>
      </c>
      <c r="O61" s="5" t="s">
        <v>26985</v>
      </c>
      <c r="P61" s="5" t="s">
        <v>26985</v>
      </c>
      <c r="Q61" s="5" t="s">
        <v>26985</v>
      </c>
      <c r="R61" s="5" t="s">
        <v>26985</v>
      </c>
      <c r="S61" s="5" t="s">
        <v>26985</v>
      </c>
      <c r="T61" s="5" t="s">
        <v>26985</v>
      </c>
      <c r="U61" s="5" t="s">
        <v>26985</v>
      </c>
      <c r="V61" s="5" t="s">
        <v>26985</v>
      </c>
      <c r="W61" s="5" t="s">
        <v>26985</v>
      </c>
      <c r="X61" s="5" t="s">
        <v>26985</v>
      </c>
      <c r="Y61" s="5" t="s">
        <v>26985</v>
      </c>
    </row>
    <row r="62" spans="1:25" x14ac:dyDescent="0.25">
      <c r="A62" s="4" t="s">
        <v>9716</v>
      </c>
      <c r="B62" s="4" t="s">
        <v>26883</v>
      </c>
      <c r="C62" s="4" t="s">
        <v>27023</v>
      </c>
      <c r="D62" s="1" t="s">
        <v>27024</v>
      </c>
      <c r="E62" s="5" t="s">
        <v>216</v>
      </c>
      <c r="F62" s="5" t="s">
        <v>216</v>
      </c>
      <c r="G62" s="5">
        <v>1</v>
      </c>
      <c r="H62" s="5">
        <v>1</v>
      </c>
      <c r="I62" s="5">
        <v>1</v>
      </c>
      <c r="J62" s="5">
        <v>1</v>
      </c>
      <c r="K62" s="5">
        <v>1</v>
      </c>
      <c r="L62" s="5">
        <v>1</v>
      </c>
      <c r="M62" s="5">
        <v>1</v>
      </c>
      <c r="N62" s="5">
        <v>1</v>
      </c>
      <c r="O62" s="5">
        <v>1</v>
      </c>
      <c r="P62" s="5">
        <v>1</v>
      </c>
      <c r="Q62" s="5">
        <v>1</v>
      </c>
      <c r="R62" s="5">
        <v>1</v>
      </c>
      <c r="S62" s="5">
        <v>1</v>
      </c>
      <c r="T62" s="5">
        <v>1</v>
      </c>
      <c r="U62" s="5">
        <v>1</v>
      </c>
      <c r="V62" s="5">
        <v>1</v>
      </c>
      <c r="W62" s="5">
        <v>1</v>
      </c>
      <c r="X62" s="5">
        <v>1</v>
      </c>
      <c r="Y62" s="5">
        <v>1</v>
      </c>
    </row>
    <row r="63" spans="1:25" x14ac:dyDescent="0.25">
      <c r="A63" s="4" t="s">
        <v>9719</v>
      </c>
      <c r="B63" s="4" t="s">
        <v>26883</v>
      </c>
      <c r="C63" s="4" t="s">
        <v>27025</v>
      </c>
      <c r="D63" s="1" t="s">
        <v>27026</v>
      </c>
      <c r="E63" s="5" t="s">
        <v>216</v>
      </c>
      <c r="F63" s="5" t="s">
        <v>216</v>
      </c>
      <c r="G63" s="5" t="s">
        <v>26990</v>
      </c>
      <c r="H63" s="5" t="s">
        <v>26990</v>
      </c>
      <c r="I63" s="5" t="s">
        <v>26990</v>
      </c>
      <c r="J63" s="5" t="s">
        <v>26990</v>
      </c>
      <c r="K63" s="5" t="s">
        <v>26990</v>
      </c>
      <c r="L63" s="5" t="s">
        <v>26990</v>
      </c>
      <c r="M63" s="5" t="s">
        <v>26990</v>
      </c>
      <c r="N63" s="5" t="s">
        <v>26990</v>
      </c>
      <c r="O63" s="5" t="s">
        <v>26990</v>
      </c>
      <c r="P63" s="5" t="s">
        <v>26990</v>
      </c>
      <c r="Q63" s="5" t="s">
        <v>26990</v>
      </c>
      <c r="R63" s="5" t="s">
        <v>26990</v>
      </c>
      <c r="S63" s="5" t="s">
        <v>26990</v>
      </c>
      <c r="T63" s="5" t="s">
        <v>26990</v>
      </c>
      <c r="U63" s="5" t="s">
        <v>26990</v>
      </c>
      <c r="V63" s="5" t="s">
        <v>26990</v>
      </c>
      <c r="W63" s="5" t="s">
        <v>26990</v>
      </c>
      <c r="X63" s="5" t="s">
        <v>26990</v>
      </c>
      <c r="Y63" s="5" t="s">
        <v>26990</v>
      </c>
    </row>
    <row r="64" spans="1:25" x14ac:dyDescent="0.25">
      <c r="A64" s="4" t="s">
        <v>9722</v>
      </c>
      <c r="B64" s="4" t="s">
        <v>26883</v>
      </c>
      <c r="C64" s="4" t="s">
        <v>27027</v>
      </c>
      <c r="D64" s="1" t="s">
        <v>27028</v>
      </c>
      <c r="E64" s="5" t="s">
        <v>216</v>
      </c>
      <c r="F64" s="5" t="s">
        <v>216</v>
      </c>
      <c r="G64" s="5">
        <v>1</v>
      </c>
      <c r="H64" s="5">
        <v>1</v>
      </c>
      <c r="I64" s="5">
        <v>1</v>
      </c>
      <c r="J64" s="5">
        <v>1</v>
      </c>
      <c r="K64" s="5">
        <v>1</v>
      </c>
      <c r="L64" s="5">
        <v>1</v>
      </c>
      <c r="M64" s="5">
        <v>1</v>
      </c>
      <c r="N64" s="5">
        <v>1</v>
      </c>
      <c r="O64" s="5">
        <v>1</v>
      </c>
      <c r="P64" s="5">
        <v>1</v>
      </c>
      <c r="Q64" s="5">
        <v>1</v>
      </c>
      <c r="R64" s="5">
        <v>1</v>
      </c>
      <c r="S64" s="5">
        <v>1</v>
      </c>
      <c r="T64" s="5">
        <v>1</v>
      </c>
      <c r="U64" s="5">
        <v>1</v>
      </c>
      <c r="V64" s="5">
        <v>1</v>
      </c>
      <c r="W64" s="5">
        <v>1</v>
      </c>
      <c r="X64" s="5">
        <v>1</v>
      </c>
      <c r="Y64" s="5">
        <v>1</v>
      </c>
    </row>
    <row r="65" spans="1:25" x14ac:dyDescent="0.25">
      <c r="A65" s="4" t="s">
        <v>9725</v>
      </c>
      <c r="B65" s="4" t="s">
        <v>26883</v>
      </c>
      <c r="C65" s="4" t="s">
        <v>27029</v>
      </c>
      <c r="D65" s="1" t="s">
        <v>27030</v>
      </c>
      <c r="E65" s="5" t="s">
        <v>216</v>
      </c>
      <c r="F65" s="5" t="s">
        <v>216</v>
      </c>
      <c r="G65" s="5">
        <v>1.0109999999999999</v>
      </c>
      <c r="H65" s="5">
        <v>1.0109999999999999</v>
      </c>
      <c r="I65" s="5">
        <v>1.0109999999999999</v>
      </c>
      <c r="J65" s="5">
        <v>1.0109999999999999</v>
      </c>
      <c r="K65" s="5">
        <v>1.0109999999999999</v>
      </c>
      <c r="L65" s="5">
        <v>1.0109999999999999</v>
      </c>
      <c r="M65" s="5">
        <v>1.0109999999999999</v>
      </c>
      <c r="N65" s="5">
        <v>1.0109999999999999</v>
      </c>
      <c r="O65" s="5">
        <v>1.0109999999999999</v>
      </c>
      <c r="P65" s="5">
        <v>1.0109999999999999</v>
      </c>
      <c r="Q65" s="5">
        <v>1.0109999999999999</v>
      </c>
      <c r="R65" s="5">
        <v>1.0109999999999999</v>
      </c>
      <c r="S65" s="5">
        <v>1.0109999999999999</v>
      </c>
      <c r="T65" s="5">
        <v>1.0109999999999999</v>
      </c>
      <c r="U65" s="5">
        <v>1.0109999999999999</v>
      </c>
      <c r="V65" s="5">
        <v>1.0109999999999999</v>
      </c>
      <c r="W65" s="5">
        <v>1.0109999999999999</v>
      </c>
      <c r="X65" s="5">
        <v>1.0109999999999999</v>
      </c>
      <c r="Y65" s="5">
        <v>1.0109999999999999</v>
      </c>
    </row>
    <row r="66" spans="1:25" x14ac:dyDescent="0.25">
      <c r="A66" s="4" t="s">
        <v>9728</v>
      </c>
      <c r="B66" s="4" t="s">
        <v>26883</v>
      </c>
      <c r="C66" s="4" t="s">
        <v>27031</v>
      </c>
      <c r="D66" s="1" t="s">
        <v>27032</v>
      </c>
      <c r="E66" s="5" t="s">
        <v>216</v>
      </c>
      <c r="F66" s="5" t="s">
        <v>216</v>
      </c>
      <c r="G66" s="5" t="s">
        <v>27033</v>
      </c>
      <c r="H66" s="5" t="s">
        <v>27033</v>
      </c>
      <c r="I66" s="5" t="s">
        <v>27033</v>
      </c>
      <c r="J66" s="5" t="s">
        <v>27033</v>
      </c>
      <c r="K66" s="5" t="s">
        <v>27033</v>
      </c>
      <c r="L66" s="5" t="s">
        <v>27033</v>
      </c>
      <c r="M66" s="5" t="s">
        <v>27033</v>
      </c>
      <c r="N66" s="5" t="s">
        <v>27033</v>
      </c>
      <c r="O66" s="5" t="s">
        <v>27033</v>
      </c>
      <c r="P66" s="5" t="s">
        <v>27033</v>
      </c>
      <c r="Q66" s="5" t="s">
        <v>27033</v>
      </c>
      <c r="R66" s="5" t="s">
        <v>27033</v>
      </c>
      <c r="S66" s="5" t="s">
        <v>27033</v>
      </c>
      <c r="T66" s="5" t="s">
        <v>27033</v>
      </c>
      <c r="U66" s="5" t="s">
        <v>27033</v>
      </c>
      <c r="V66" s="5" t="s">
        <v>27033</v>
      </c>
      <c r="W66" s="5" t="s">
        <v>27033</v>
      </c>
      <c r="X66" s="5" t="s">
        <v>27033</v>
      </c>
      <c r="Y66" s="5" t="s">
        <v>27033</v>
      </c>
    </row>
    <row r="67" spans="1:25" x14ac:dyDescent="0.25">
      <c r="A67" s="4" t="s">
        <v>9731</v>
      </c>
      <c r="B67" s="4" t="s">
        <v>26883</v>
      </c>
      <c r="C67" s="4" t="s">
        <v>27034</v>
      </c>
      <c r="D67" s="1" t="s">
        <v>27035</v>
      </c>
      <c r="E67" s="5" t="s">
        <v>216</v>
      </c>
      <c r="F67" s="5" t="s">
        <v>216</v>
      </c>
      <c r="G67" s="5">
        <v>1.0104500000000001</v>
      </c>
      <c r="H67" s="5">
        <v>1.0104500000000001</v>
      </c>
      <c r="I67" s="5">
        <v>1.0104500000000001</v>
      </c>
      <c r="J67" s="5">
        <v>1.0104500000000001</v>
      </c>
      <c r="K67" s="5">
        <v>1.0104500000000001</v>
      </c>
      <c r="L67" s="5">
        <v>1.0104500000000001</v>
      </c>
      <c r="M67" s="5">
        <v>1.0104500000000001</v>
      </c>
      <c r="N67" s="5">
        <v>1.0104500000000001</v>
      </c>
      <c r="O67" s="5">
        <v>1.0104500000000001</v>
      </c>
      <c r="P67" s="5">
        <v>1.0104500000000001</v>
      </c>
      <c r="Q67" s="5">
        <v>1.0104500000000001</v>
      </c>
      <c r="R67" s="5">
        <v>1.0104500000000001</v>
      </c>
      <c r="S67" s="5">
        <v>1.0104500000000001</v>
      </c>
      <c r="T67" s="5">
        <v>1.0104500000000001</v>
      </c>
      <c r="U67" s="5">
        <v>1.0104500000000001</v>
      </c>
      <c r="V67" s="5">
        <v>1.0104500000000001</v>
      </c>
      <c r="W67" s="5">
        <v>1.0104500000000001</v>
      </c>
      <c r="X67" s="5">
        <v>1.0104500000000001</v>
      </c>
      <c r="Y67" s="5">
        <v>1.0104500000000001</v>
      </c>
    </row>
    <row r="68" spans="1:25" x14ac:dyDescent="0.25">
      <c r="A68" s="4" t="s">
        <v>9734</v>
      </c>
      <c r="B68" s="4" t="s">
        <v>26883</v>
      </c>
      <c r="C68" s="4" t="s">
        <v>27036</v>
      </c>
      <c r="D68" s="1" t="s">
        <v>27037</v>
      </c>
      <c r="E68" s="5" t="s">
        <v>216</v>
      </c>
      <c r="F68" s="5" t="s">
        <v>216</v>
      </c>
      <c r="G68" s="5" t="s">
        <v>27038</v>
      </c>
      <c r="H68" s="5" t="s">
        <v>27038</v>
      </c>
      <c r="I68" s="5" t="s">
        <v>27038</v>
      </c>
      <c r="J68" s="5" t="s">
        <v>27038</v>
      </c>
      <c r="K68" s="5" t="s">
        <v>27038</v>
      </c>
      <c r="L68" s="5" t="s">
        <v>27038</v>
      </c>
      <c r="M68" s="5" t="s">
        <v>27038</v>
      </c>
      <c r="N68" s="5" t="s">
        <v>27038</v>
      </c>
      <c r="O68" s="5" t="s">
        <v>27038</v>
      </c>
      <c r="P68" s="5" t="s">
        <v>27038</v>
      </c>
      <c r="Q68" s="5" t="s">
        <v>27038</v>
      </c>
      <c r="R68" s="5" t="s">
        <v>27038</v>
      </c>
      <c r="S68" s="5" t="s">
        <v>27038</v>
      </c>
      <c r="T68" s="5" t="s">
        <v>27038</v>
      </c>
      <c r="U68" s="5" t="s">
        <v>27038</v>
      </c>
      <c r="V68" s="5" t="s">
        <v>27038</v>
      </c>
      <c r="W68" s="5" t="s">
        <v>27038</v>
      </c>
      <c r="X68" s="5" t="s">
        <v>27038</v>
      </c>
      <c r="Y68" s="5" t="s">
        <v>27038</v>
      </c>
    </row>
    <row r="69" spans="1:25" x14ac:dyDescent="0.25">
      <c r="A69" s="4" t="s">
        <v>9737</v>
      </c>
      <c r="B69" s="4" t="s">
        <v>26883</v>
      </c>
      <c r="C69" s="4" t="s">
        <v>27039</v>
      </c>
      <c r="D69" s="1" t="s">
        <v>27040</v>
      </c>
      <c r="E69" s="5" t="s">
        <v>216</v>
      </c>
      <c r="F69" s="5" t="s">
        <v>216</v>
      </c>
      <c r="G69" s="5">
        <v>1.0082500000000001</v>
      </c>
      <c r="H69" s="5">
        <v>1.0082500000000001</v>
      </c>
      <c r="I69" s="5">
        <v>1.0082500000000001</v>
      </c>
      <c r="J69" s="5">
        <v>1.0082500000000001</v>
      </c>
      <c r="K69" s="5">
        <v>1.0082500000000001</v>
      </c>
      <c r="L69" s="5">
        <v>1.0082500000000001</v>
      </c>
      <c r="M69" s="5">
        <v>1.0082500000000001</v>
      </c>
      <c r="N69" s="5">
        <v>1.0082500000000001</v>
      </c>
      <c r="O69" s="5">
        <v>1.0082500000000001</v>
      </c>
      <c r="P69" s="5">
        <v>1.0082500000000001</v>
      </c>
      <c r="Q69" s="5">
        <v>1.0082500000000001</v>
      </c>
      <c r="R69" s="5">
        <v>1.0082500000000001</v>
      </c>
      <c r="S69" s="5">
        <v>1.0082500000000001</v>
      </c>
      <c r="T69" s="5">
        <v>1.0082500000000001</v>
      </c>
      <c r="U69" s="5">
        <v>1.0082500000000001</v>
      </c>
      <c r="V69" s="5">
        <v>1.0082500000000001</v>
      </c>
      <c r="W69" s="5">
        <v>1.0082500000000001</v>
      </c>
      <c r="X69" s="5">
        <v>1.0082500000000001</v>
      </c>
      <c r="Y69" s="5">
        <v>1.0082500000000001</v>
      </c>
    </row>
    <row r="70" spans="1:25" x14ac:dyDescent="0.25">
      <c r="A70" s="4" t="s">
        <v>9740</v>
      </c>
      <c r="B70" s="4" t="s">
        <v>26883</v>
      </c>
      <c r="C70" s="4" t="s">
        <v>27041</v>
      </c>
      <c r="D70" s="1" t="s">
        <v>27042</v>
      </c>
      <c r="E70" s="5" t="s">
        <v>216</v>
      </c>
      <c r="F70" s="5" t="s">
        <v>216</v>
      </c>
      <c r="G70" s="5" t="s">
        <v>27043</v>
      </c>
      <c r="H70" s="5" t="s">
        <v>27043</v>
      </c>
      <c r="I70" s="5" t="s">
        <v>27043</v>
      </c>
      <c r="J70" s="5" t="s">
        <v>27043</v>
      </c>
      <c r="K70" s="5" t="s">
        <v>27043</v>
      </c>
      <c r="L70" s="5" t="s">
        <v>27043</v>
      </c>
      <c r="M70" s="5" t="s">
        <v>27043</v>
      </c>
      <c r="N70" s="5" t="s">
        <v>27043</v>
      </c>
      <c r="O70" s="5" t="s">
        <v>27043</v>
      </c>
      <c r="P70" s="5" t="s">
        <v>27043</v>
      </c>
      <c r="Q70" s="5" t="s">
        <v>27043</v>
      </c>
      <c r="R70" s="5" t="s">
        <v>27043</v>
      </c>
      <c r="S70" s="5" t="s">
        <v>27043</v>
      </c>
      <c r="T70" s="5" t="s">
        <v>27043</v>
      </c>
      <c r="U70" s="5" t="s">
        <v>27043</v>
      </c>
      <c r="V70" s="5" t="s">
        <v>27043</v>
      </c>
      <c r="W70" s="5" t="s">
        <v>27043</v>
      </c>
      <c r="X70" s="5" t="s">
        <v>27043</v>
      </c>
      <c r="Y70" s="5" t="s">
        <v>27043</v>
      </c>
    </row>
    <row r="71" spans="1:25" x14ac:dyDescent="0.25">
      <c r="A71" s="4" t="s">
        <v>9743</v>
      </c>
      <c r="B71" s="4" t="s">
        <v>26883</v>
      </c>
      <c r="C71" s="4" t="s">
        <v>27044</v>
      </c>
      <c r="D71" s="1" t="s">
        <v>27045</v>
      </c>
      <c r="E71" s="5" t="s">
        <v>216</v>
      </c>
      <c r="F71" s="5" t="s">
        <v>216</v>
      </c>
      <c r="G71" s="5">
        <v>1.0055000000000001</v>
      </c>
      <c r="H71" s="5">
        <v>1.0055000000000001</v>
      </c>
      <c r="I71" s="5">
        <v>1.0055000000000001</v>
      </c>
      <c r="J71" s="5">
        <v>1.0055000000000001</v>
      </c>
      <c r="K71" s="5">
        <v>1.0055000000000001</v>
      </c>
      <c r="L71" s="5">
        <v>1.0055000000000001</v>
      </c>
      <c r="M71" s="5">
        <v>1.0055000000000001</v>
      </c>
      <c r="N71" s="5">
        <v>1.0055000000000001</v>
      </c>
      <c r="O71" s="5">
        <v>1.0055000000000001</v>
      </c>
      <c r="P71" s="5">
        <v>1.0055000000000001</v>
      </c>
      <c r="Q71" s="5">
        <v>1.0055000000000001</v>
      </c>
      <c r="R71" s="5">
        <v>1.0055000000000001</v>
      </c>
      <c r="S71" s="5">
        <v>1.0055000000000001</v>
      </c>
      <c r="T71" s="5">
        <v>1.0055000000000001</v>
      </c>
      <c r="U71" s="5">
        <v>1.0055000000000001</v>
      </c>
      <c r="V71" s="5">
        <v>1.0055000000000001</v>
      </c>
      <c r="W71" s="5">
        <v>1.0055000000000001</v>
      </c>
      <c r="X71" s="5">
        <v>1.0055000000000001</v>
      </c>
      <c r="Y71" s="5">
        <v>1.0055000000000001</v>
      </c>
    </row>
    <row r="72" spans="1:25" x14ac:dyDescent="0.25">
      <c r="A72" s="4" t="s">
        <v>27046</v>
      </c>
      <c r="B72" s="4" t="s">
        <v>26883</v>
      </c>
      <c r="C72" s="4" t="s">
        <v>27047</v>
      </c>
      <c r="D72" s="1" t="s">
        <v>27048</v>
      </c>
      <c r="E72" s="5" t="s">
        <v>216</v>
      </c>
      <c r="F72" s="5" t="s">
        <v>216</v>
      </c>
      <c r="G72" s="5" t="s">
        <v>27049</v>
      </c>
      <c r="H72" s="5" t="s">
        <v>27049</v>
      </c>
      <c r="I72" s="5" t="s">
        <v>27049</v>
      </c>
      <c r="J72" s="5" t="s">
        <v>27049</v>
      </c>
      <c r="K72" s="5" t="s">
        <v>27049</v>
      </c>
      <c r="L72" s="5" t="s">
        <v>27049</v>
      </c>
      <c r="M72" s="5" t="s">
        <v>27049</v>
      </c>
      <c r="N72" s="5" t="s">
        <v>27049</v>
      </c>
      <c r="O72" s="5" t="s">
        <v>27049</v>
      </c>
      <c r="P72" s="5" t="s">
        <v>27049</v>
      </c>
      <c r="Q72" s="5" t="s">
        <v>27049</v>
      </c>
      <c r="R72" s="5" t="s">
        <v>27049</v>
      </c>
      <c r="S72" s="5" t="s">
        <v>27049</v>
      </c>
      <c r="T72" s="5" t="s">
        <v>27049</v>
      </c>
      <c r="U72" s="5" t="s">
        <v>27049</v>
      </c>
      <c r="V72" s="5" t="s">
        <v>27049</v>
      </c>
      <c r="W72" s="5" t="s">
        <v>27049</v>
      </c>
      <c r="X72" s="5" t="s">
        <v>27049</v>
      </c>
      <c r="Y72" s="5" t="s">
        <v>27049</v>
      </c>
    </row>
    <row r="73" spans="1:25" x14ac:dyDescent="0.25">
      <c r="A73" s="4" t="s">
        <v>27050</v>
      </c>
      <c r="B73" s="4" t="s">
        <v>26883</v>
      </c>
      <c r="C73" s="4" t="s">
        <v>27051</v>
      </c>
      <c r="D73" s="1" t="s">
        <v>27052</v>
      </c>
      <c r="E73" s="5" t="s">
        <v>216</v>
      </c>
      <c r="F73" s="5" t="s">
        <v>216</v>
      </c>
      <c r="G73" s="5">
        <v>1.00495</v>
      </c>
      <c r="H73" s="5">
        <v>1.00495</v>
      </c>
      <c r="I73" s="5">
        <v>1.00495</v>
      </c>
      <c r="J73" s="5">
        <v>1.00495</v>
      </c>
      <c r="K73" s="5">
        <v>1.00495</v>
      </c>
      <c r="L73" s="5">
        <v>1.00495</v>
      </c>
      <c r="M73" s="5">
        <v>1.00495</v>
      </c>
      <c r="N73" s="5">
        <v>1.00495</v>
      </c>
      <c r="O73" s="5">
        <v>1.00495</v>
      </c>
      <c r="P73" s="5">
        <v>1.00495</v>
      </c>
      <c r="Q73" s="5">
        <v>1.00495</v>
      </c>
      <c r="R73" s="5">
        <v>1.00495</v>
      </c>
      <c r="S73" s="5">
        <v>1.00495</v>
      </c>
      <c r="T73" s="5">
        <v>1.00495</v>
      </c>
      <c r="U73" s="5">
        <v>1.00495</v>
      </c>
      <c r="V73" s="5">
        <v>1.00495</v>
      </c>
      <c r="W73" s="5">
        <v>1.00495</v>
      </c>
      <c r="X73" s="5">
        <v>1.00495</v>
      </c>
      <c r="Y73" s="5">
        <v>1.00495</v>
      </c>
    </row>
    <row r="74" spans="1:25" x14ac:dyDescent="0.25">
      <c r="A74" s="4" t="s">
        <v>27053</v>
      </c>
      <c r="B74" s="4" t="s">
        <v>26883</v>
      </c>
      <c r="C74" s="4" t="s">
        <v>27054</v>
      </c>
      <c r="D74" s="1" t="s">
        <v>27055</v>
      </c>
      <c r="E74" s="5" t="s">
        <v>216</v>
      </c>
      <c r="F74" s="5" t="s">
        <v>216</v>
      </c>
      <c r="G74" s="5">
        <v>1.0109999999999999</v>
      </c>
      <c r="H74" s="5">
        <v>1.0109999999999999</v>
      </c>
      <c r="I74" s="5">
        <v>1.0109999999999999</v>
      </c>
      <c r="J74" s="5">
        <v>1.0109999999999999</v>
      </c>
      <c r="K74" s="5">
        <v>1.0109999999999999</v>
      </c>
      <c r="L74" s="5">
        <v>1.0109999999999999</v>
      </c>
      <c r="M74" s="5">
        <v>1.0109999999999999</v>
      </c>
      <c r="N74" s="5">
        <v>1.0109999999999999</v>
      </c>
      <c r="O74" s="5">
        <v>1.0109999999999999</v>
      </c>
      <c r="P74" s="5">
        <v>1.0109999999999999</v>
      </c>
      <c r="Q74" s="5">
        <v>1.0109999999999999</v>
      </c>
      <c r="R74" s="5">
        <v>1.0109999999999999</v>
      </c>
      <c r="S74" s="5">
        <v>1.0109999999999999</v>
      </c>
      <c r="T74" s="5">
        <v>1.0109999999999999</v>
      </c>
      <c r="U74" s="5">
        <v>1.0109999999999999</v>
      </c>
      <c r="V74" s="5">
        <v>1.0109999999999999</v>
      </c>
      <c r="W74" s="5">
        <v>1.0109999999999999</v>
      </c>
      <c r="X74" s="5">
        <v>1.0109999999999999</v>
      </c>
      <c r="Y74" s="5">
        <v>1.0109999999999999</v>
      </c>
    </row>
    <row r="75" spans="1:25" x14ac:dyDescent="0.25">
      <c r="A75" s="4" t="s">
        <v>27056</v>
      </c>
      <c r="B75" s="4" t="s">
        <v>26883</v>
      </c>
      <c r="C75" s="4" t="s">
        <v>27057</v>
      </c>
      <c r="D75" s="1" t="s">
        <v>27058</v>
      </c>
      <c r="E75" s="5" t="s">
        <v>216</v>
      </c>
      <c r="F75" s="5" t="s">
        <v>216</v>
      </c>
      <c r="G75" s="5" t="s">
        <v>27059</v>
      </c>
      <c r="H75" s="5" t="s">
        <v>27059</v>
      </c>
      <c r="I75" s="5" t="s">
        <v>27059</v>
      </c>
      <c r="J75" s="5" t="s">
        <v>27059</v>
      </c>
      <c r="K75" s="5" t="s">
        <v>27059</v>
      </c>
      <c r="L75" s="5" t="s">
        <v>27059</v>
      </c>
      <c r="M75" s="5" t="s">
        <v>27059</v>
      </c>
      <c r="N75" s="5" t="s">
        <v>27059</v>
      </c>
      <c r="O75" s="5" t="s">
        <v>27059</v>
      </c>
      <c r="P75" s="5" t="s">
        <v>27059</v>
      </c>
      <c r="Q75" s="5" t="s">
        <v>27059</v>
      </c>
      <c r="R75" s="5" t="s">
        <v>27059</v>
      </c>
      <c r="S75" s="5" t="s">
        <v>27059</v>
      </c>
      <c r="T75" s="5" t="s">
        <v>27059</v>
      </c>
      <c r="U75" s="5" t="s">
        <v>27059</v>
      </c>
      <c r="V75" s="5" t="s">
        <v>27059</v>
      </c>
      <c r="W75" s="5" t="s">
        <v>27059</v>
      </c>
      <c r="X75" s="5" t="s">
        <v>27059</v>
      </c>
      <c r="Y75" s="5" t="s">
        <v>27059</v>
      </c>
    </row>
    <row r="76" spans="1:25" x14ac:dyDescent="0.25">
      <c r="A76" s="4" t="s">
        <v>27060</v>
      </c>
      <c r="B76" s="4" t="s">
        <v>26883</v>
      </c>
      <c r="C76" s="4" t="s">
        <v>27061</v>
      </c>
      <c r="D76" s="1" t="s">
        <v>27062</v>
      </c>
      <c r="E76" s="5" t="s">
        <v>216</v>
      </c>
      <c r="F76" s="5" t="s">
        <v>216</v>
      </c>
      <c r="G76" s="5">
        <v>1.01067</v>
      </c>
      <c r="H76" s="5">
        <v>1.01067</v>
      </c>
      <c r="I76" s="5">
        <v>1.01067</v>
      </c>
      <c r="J76" s="5">
        <v>1.01067</v>
      </c>
      <c r="K76" s="5">
        <v>1.01067</v>
      </c>
      <c r="L76" s="5">
        <v>1.01067</v>
      </c>
      <c r="M76" s="5">
        <v>1.01067</v>
      </c>
      <c r="N76" s="5">
        <v>1.01067</v>
      </c>
      <c r="O76" s="5">
        <v>1.01067</v>
      </c>
      <c r="P76" s="5">
        <v>1.01067</v>
      </c>
      <c r="Q76" s="5">
        <v>1.01067</v>
      </c>
      <c r="R76" s="5">
        <v>1.01067</v>
      </c>
      <c r="S76" s="5">
        <v>1.01067</v>
      </c>
      <c r="T76" s="5">
        <v>1.01067</v>
      </c>
      <c r="U76" s="5">
        <v>1.01067</v>
      </c>
      <c r="V76" s="5">
        <v>1.01067</v>
      </c>
      <c r="W76" s="5">
        <v>1.01067</v>
      </c>
      <c r="X76" s="5">
        <v>1.01067</v>
      </c>
      <c r="Y76" s="5">
        <v>1.01067</v>
      </c>
    </row>
    <row r="77" spans="1:25" x14ac:dyDescent="0.25">
      <c r="A77" s="4" t="s">
        <v>27063</v>
      </c>
      <c r="B77" s="4" t="s">
        <v>26883</v>
      </c>
      <c r="C77" s="4" t="s">
        <v>27064</v>
      </c>
      <c r="D77" s="1" t="s">
        <v>27065</v>
      </c>
      <c r="E77" s="5" t="s">
        <v>216</v>
      </c>
      <c r="F77" s="5" t="s">
        <v>216</v>
      </c>
      <c r="G77" s="5" t="s">
        <v>27066</v>
      </c>
      <c r="H77" s="5" t="s">
        <v>27066</v>
      </c>
      <c r="I77" s="5" t="s">
        <v>27066</v>
      </c>
      <c r="J77" s="5" t="s">
        <v>27066</v>
      </c>
      <c r="K77" s="5" t="s">
        <v>27066</v>
      </c>
      <c r="L77" s="5" t="s">
        <v>27066</v>
      </c>
      <c r="M77" s="5" t="s">
        <v>27066</v>
      </c>
      <c r="N77" s="5" t="s">
        <v>27066</v>
      </c>
      <c r="O77" s="5" t="s">
        <v>27066</v>
      </c>
      <c r="P77" s="5" t="s">
        <v>27066</v>
      </c>
      <c r="Q77" s="5" t="s">
        <v>27066</v>
      </c>
      <c r="R77" s="5" t="s">
        <v>27066</v>
      </c>
      <c r="S77" s="5" t="s">
        <v>27066</v>
      </c>
      <c r="T77" s="5" t="s">
        <v>27066</v>
      </c>
      <c r="U77" s="5" t="s">
        <v>27066</v>
      </c>
      <c r="V77" s="5" t="s">
        <v>27066</v>
      </c>
      <c r="W77" s="5" t="s">
        <v>27066</v>
      </c>
      <c r="X77" s="5" t="s">
        <v>27066</v>
      </c>
      <c r="Y77" s="5" t="s">
        <v>27066</v>
      </c>
    </row>
    <row r="78" spans="1:25" x14ac:dyDescent="0.25">
      <c r="A78" s="4" t="s">
        <v>27067</v>
      </c>
      <c r="B78" s="4" t="s">
        <v>26883</v>
      </c>
      <c r="C78" s="4" t="s">
        <v>27068</v>
      </c>
      <c r="D78" s="1" t="s">
        <v>27069</v>
      </c>
      <c r="E78" s="5" t="s">
        <v>216</v>
      </c>
      <c r="F78" s="5" t="s">
        <v>216</v>
      </c>
      <c r="G78" s="5">
        <v>1.00847</v>
      </c>
      <c r="H78" s="5">
        <v>1.00847</v>
      </c>
      <c r="I78" s="5">
        <v>1.00847</v>
      </c>
      <c r="J78" s="5">
        <v>1.00847</v>
      </c>
      <c r="K78" s="5">
        <v>1.00847</v>
      </c>
      <c r="L78" s="5">
        <v>1.00847</v>
      </c>
      <c r="M78" s="5">
        <v>1.00847</v>
      </c>
      <c r="N78" s="5">
        <v>1.00847</v>
      </c>
      <c r="O78" s="5">
        <v>1.00847</v>
      </c>
      <c r="P78" s="5">
        <v>1.00847</v>
      </c>
      <c r="Q78" s="5">
        <v>1.00847</v>
      </c>
      <c r="R78" s="5">
        <v>1.00847</v>
      </c>
      <c r="S78" s="5">
        <v>1.00847</v>
      </c>
      <c r="T78" s="5">
        <v>1.00847</v>
      </c>
      <c r="U78" s="5">
        <v>1.00847</v>
      </c>
      <c r="V78" s="5">
        <v>1.00847</v>
      </c>
      <c r="W78" s="5">
        <v>1.00847</v>
      </c>
      <c r="X78" s="5">
        <v>1.00847</v>
      </c>
      <c r="Y78" s="5">
        <v>1.00847</v>
      </c>
    </row>
    <row r="79" spans="1:25" x14ac:dyDescent="0.25">
      <c r="A79" s="4" t="s">
        <v>27070</v>
      </c>
      <c r="B79" s="4" t="s">
        <v>26883</v>
      </c>
      <c r="C79" s="4" t="s">
        <v>27071</v>
      </c>
      <c r="D79" s="1" t="s">
        <v>27072</v>
      </c>
      <c r="E79" s="5" t="s">
        <v>216</v>
      </c>
      <c r="F79" s="5" t="s">
        <v>216</v>
      </c>
      <c r="G79" s="5" t="s">
        <v>27073</v>
      </c>
      <c r="H79" s="5" t="s">
        <v>27073</v>
      </c>
      <c r="I79" s="5" t="s">
        <v>27073</v>
      </c>
      <c r="J79" s="5" t="s">
        <v>27073</v>
      </c>
      <c r="K79" s="5" t="s">
        <v>27073</v>
      </c>
      <c r="L79" s="5" t="s">
        <v>27073</v>
      </c>
      <c r="M79" s="5" t="s">
        <v>27073</v>
      </c>
      <c r="N79" s="5" t="s">
        <v>27073</v>
      </c>
      <c r="O79" s="5" t="s">
        <v>27073</v>
      </c>
      <c r="P79" s="5" t="s">
        <v>27073</v>
      </c>
      <c r="Q79" s="5" t="s">
        <v>27073</v>
      </c>
      <c r="R79" s="5" t="s">
        <v>27073</v>
      </c>
      <c r="S79" s="5" t="s">
        <v>27073</v>
      </c>
      <c r="T79" s="5" t="s">
        <v>27073</v>
      </c>
      <c r="U79" s="5" t="s">
        <v>27073</v>
      </c>
      <c r="V79" s="5" t="s">
        <v>27073</v>
      </c>
      <c r="W79" s="5" t="s">
        <v>27073</v>
      </c>
      <c r="X79" s="5" t="s">
        <v>27073</v>
      </c>
      <c r="Y79" s="5" t="s">
        <v>27073</v>
      </c>
    </row>
    <row r="80" spans="1:25" x14ac:dyDescent="0.25">
      <c r="A80" s="4" t="s">
        <v>27074</v>
      </c>
      <c r="B80" s="4" t="s">
        <v>26883</v>
      </c>
      <c r="C80" s="4" t="s">
        <v>27075</v>
      </c>
      <c r="D80" s="1" t="s">
        <v>27076</v>
      </c>
      <c r="E80" s="5" t="s">
        <v>216</v>
      </c>
      <c r="F80" s="5" t="s">
        <v>216</v>
      </c>
      <c r="G80" s="5">
        <v>1.0057199999999999</v>
      </c>
      <c r="H80" s="5">
        <v>1.0057199999999999</v>
      </c>
      <c r="I80" s="5">
        <v>1.0057199999999999</v>
      </c>
      <c r="J80" s="5">
        <v>1.0057199999999999</v>
      </c>
      <c r="K80" s="5">
        <v>1.0057199999999999</v>
      </c>
      <c r="L80" s="5">
        <v>1.0057199999999999</v>
      </c>
      <c r="M80" s="5">
        <v>1.0057199999999999</v>
      </c>
      <c r="N80" s="5">
        <v>1.0057199999999999</v>
      </c>
      <c r="O80" s="5">
        <v>1.0057199999999999</v>
      </c>
      <c r="P80" s="5">
        <v>1.0057199999999999</v>
      </c>
      <c r="Q80" s="5">
        <v>1.0057199999999999</v>
      </c>
      <c r="R80" s="5">
        <v>1.0057199999999999</v>
      </c>
      <c r="S80" s="5">
        <v>1.0057199999999999</v>
      </c>
      <c r="T80" s="5">
        <v>1.0057199999999999</v>
      </c>
      <c r="U80" s="5">
        <v>1.0057199999999999</v>
      </c>
      <c r="V80" s="5">
        <v>1.0057199999999999</v>
      </c>
      <c r="W80" s="5">
        <v>1.0057199999999999</v>
      </c>
      <c r="X80" s="5">
        <v>1.0057199999999999</v>
      </c>
      <c r="Y80" s="5">
        <v>1.0057199999999999</v>
      </c>
    </row>
    <row r="81" spans="1:25" x14ac:dyDescent="0.25">
      <c r="A81" s="4" t="s">
        <v>27077</v>
      </c>
      <c r="B81" s="4" t="s">
        <v>26883</v>
      </c>
      <c r="C81" s="4" t="s">
        <v>27078</v>
      </c>
      <c r="D81" s="1" t="s">
        <v>27079</v>
      </c>
      <c r="E81" s="5" t="s">
        <v>216</v>
      </c>
      <c r="F81" s="5" t="s">
        <v>216</v>
      </c>
      <c r="G81" s="5" t="s">
        <v>27080</v>
      </c>
      <c r="H81" s="5" t="s">
        <v>27080</v>
      </c>
      <c r="I81" s="5" t="s">
        <v>27080</v>
      </c>
      <c r="J81" s="5" t="s">
        <v>27080</v>
      </c>
      <c r="K81" s="5" t="s">
        <v>27080</v>
      </c>
      <c r="L81" s="5" t="s">
        <v>27080</v>
      </c>
      <c r="M81" s="5" t="s">
        <v>27080</v>
      </c>
      <c r="N81" s="5" t="s">
        <v>27080</v>
      </c>
      <c r="O81" s="5" t="s">
        <v>27080</v>
      </c>
      <c r="P81" s="5" t="s">
        <v>27080</v>
      </c>
      <c r="Q81" s="5" t="s">
        <v>27080</v>
      </c>
      <c r="R81" s="5" t="s">
        <v>27080</v>
      </c>
      <c r="S81" s="5" t="s">
        <v>27080</v>
      </c>
      <c r="T81" s="5" t="s">
        <v>27080</v>
      </c>
      <c r="U81" s="5" t="s">
        <v>27080</v>
      </c>
      <c r="V81" s="5" t="s">
        <v>27080</v>
      </c>
      <c r="W81" s="5" t="s">
        <v>27080</v>
      </c>
      <c r="X81" s="5" t="s">
        <v>27080</v>
      </c>
      <c r="Y81" s="5" t="s">
        <v>27080</v>
      </c>
    </row>
    <row r="82" spans="1:25" x14ac:dyDescent="0.25">
      <c r="A82" s="4" t="s">
        <v>27081</v>
      </c>
      <c r="B82" s="4" t="s">
        <v>26883</v>
      </c>
      <c r="C82" s="4" t="s">
        <v>27082</v>
      </c>
      <c r="D82" s="1" t="s">
        <v>27083</v>
      </c>
      <c r="E82" s="5" t="s">
        <v>216</v>
      </c>
      <c r="F82" s="5" t="s">
        <v>216</v>
      </c>
      <c r="G82" s="5">
        <v>1.0051699999999999</v>
      </c>
      <c r="H82" s="5">
        <v>1.0051699999999999</v>
      </c>
      <c r="I82" s="5">
        <v>1.0051699999999999</v>
      </c>
      <c r="J82" s="5">
        <v>1.0051699999999999</v>
      </c>
      <c r="K82" s="5">
        <v>1.0051699999999999</v>
      </c>
      <c r="L82" s="5">
        <v>1.0051699999999999</v>
      </c>
      <c r="M82" s="5">
        <v>1.0051699999999999</v>
      </c>
      <c r="N82" s="5">
        <v>1.0051699999999999</v>
      </c>
      <c r="O82" s="5">
        <v>1.0051699999999999</v>
      </c>
      <c r="P82" s="5">
        <v>1.0051699999999999</v>
      </c>
      <c r="Q82" s="5">
        <v>1.0051699999999999</v>
      </c>
      <c r="R82" s="5">
        <v>1.0051699999999999</v>
      </c>
      <c r="S82" s="5">
        <v>1.0051699999999999</v>
      </c>
      <c r="T82" s="5">
        <v>1.0051699999999999</v>
      </c>
      <c r="U82" s="5">
        <v>1.0051699999999999</v>
      </c>
      <c r="V82" s="5">
        <v>1.0051699999999999</v>
      </c>
      <c r="W82" s="5">
        <v>1.0051699999999999</v>
      </c>
      <c r="X82" s="5">
        <v>1.0051699999999999</v>
      </c>
      <c r="Y82" s="5">
        <v>1.0051699999999999</v>
      </c>
    </row>
    <row r="83" spans="1:25" x14ac:dyDescent="0.25">
      <c r="A83" s="4" t="s">
        <v>27084</v>
      </c>
      <c r="B83" s="4" t="s">
        <v>26883</v>
      </c>
      <c r="C83" s="4" t="s">
        <v>27085</v>
      </c>
      <c r="D83" s="1" t="s">
        <v>27086</v>
      </c>
      <c r="E83" s="5" t="s">
        <v>216</v>
      </c>
      <c r="F83" s="5" t="s">
        <v>216</v>
      </c>
      <c r="G83" s="5" t="s">
        <v>27087</v>
      </c>
      <c r="H83" s="5" t="s">
        <v>27087</v>
      </c>
      <c r="I83" s="5" t="s">
        <v>27087</v>
      </c>
      <c r="J83" s="5" t="s">
        <v>27087</v>
      </c>
      <c r="K83" s="5" t="s">
        <v>27087</v>
      </c>
      <c r="L83" s="5" t="s">
        <v>27087</v>
      </c>
      <c r="M83" s="5" t="s">
        <v>27087</v>
      </c>
      <c r="N83" s="5" t="s">
        <v>27087</v>
      </c>
      <c r="O83" s="5" t="s">
        <v>27087</v>
      </c>
      <c r="P83" s="5" t="s">
        <v>27087</v>
      </c>
      <c r="Q83" s="5" t="s">
        <v>27087</v>
      </c>
      <c r="R83" s="5" t="s">
        <v>27087</v>
      </c>
      <c r="S83" s="5" t="s">
        <v>27087</v>
      </c>
      <c r="T83" s="5" t="s">
        <v>27087</v>
      </c>
      <c r="U83" s="5" t="s">
        <v>27087</v>
      </c>
      <c r="V83" s="5" t="s">
        <v>27087</v>
      </c>
      <c r="W83" s="5" t="s">
        <v>27087</v>
      </c>
      <c r="X83" s="5" t="s">
        <v>27087</v>
      </c>
      <c r="Y83" s="5" t="s">
        <v>27087</v>
      </c>
    </row>
    <row r="84" spans="1:25" x14ac:dyDescent="0.25">
      <c r="A84" s="4" t="s">
        <v>27088</v>
      </c>
      <c r="B84" s="4" t="s">
        <v>26883</v>
      </c>
      <c r="C84" s="4" t="s">
        <v>27089</v>
      </c>
      <c r="D84" s="1" t="s">
        <v>27090</v>
      </c>
      <c r="E84" s="5" t="s">
        <v>216</v>
      </c>
      <c r="F84" s="5" t="s">
        <v>216</v>
      </c>
      <c r="G84" s="5">
        <v>1.00495</v>
      </c>
      <c r="H84" s="5">
        <v>1.00495</v>
      </c>
      <c r="I84" s="5">
        <v>1.00495</v>
      </c>
      <c r="J84" s="5">
        <v>1.00495</v>
      </c>
      <c r="K84" s="5">
        <v>1.00495</v>
      </c>
      <c r="L84" s="5">
        <v>1.00495</v>
      </c>
      <c r="M84" s="5">
        <v>1.00495</v>
      </c>
      <c r="N84" s="5">
        <v>1.00495</v>
      </c>
      <c r="O84" s="5">
        <v>1.00495</v>
      </c>
      <c r="P84" s="5">
        <v>1.00495</v>
      </c>
      <c r="Q84" s="5">
        <v>1.00495</v>
      </c>
      <c r="R84" s="5">
        <v>1.00495</v>
      </c>
      <c r="S84" s="5">
        <v>1.00495</v>
      </c>
      <c r="T84" s="5">
        <v>1.00495</v>
      </c>
      <c r="U84" s="5">
        <v>1.00495</v>
      </c>
      <c r="V84" s="5">
        <v>1.00495</v>
      </c>
      <c r="W84" s="5">
        <v>1.00495</v>
      </c>
      <c r="X84" s="5">
        <v>1.00495</v>
      </c>
      <c r="Y84" s="5">
        <v>1.00495</v>
      </c>
    </row>
    <row r="85" spans="1:25" x14ac:dyDescent="0.25">
      <c r="A85" s="4" t="s">
        <v>27091</v>
      </c>
      <c r="B85" s="4" t="s">
        <v>26883</v>
      </c>
      <c r="C85" s="4" t="s">
        <v>27092</v>
      </c>
      <c r="D85" s="1" t="s">
        <v>27093</v>
      </c>
      <c r="E85" s="5" t="s">
        <v>216</v>
      </c>
      <c r="F85" s="5" t="s">
        <v>216</v>
      </c>
      <c r="G85" s="5" t="s">
        <v>27094</v>
      </c>
      <c r="H85" s="5" t="s">
        <v>27094</v>
      </c>
      <c r="I85" s="5" t="s">
        <v>27094</v>
      </c>
      <c r="J85" s="5" t="s">
        <v>27094</v>
      </c>
      <c r="K85" s="5" t="s">
        <v>27094</v>
      </c>
      <c r="L85" s="5" t="s">
        <v>27094</v>
      </c>
      <c r="M85" s="5" t="s">
        <v>27094</v>
      </c>
      <c r="N85" s="5" t="s">
        <v>27094</v>
      </c>
      <c r="O85" s="5" t="s">
        <v>27094</v>
      </c>
      <c r="P85" s="5" t="s">
        <v>27094</v>
      </c>
      <c r="Q85" s="5" t="s">
        <v>27094</v>
      </c>
      <c r="R85" s="5" t="s">
        <v>27094</v>
      </c>
      <c r="S85" s="5" t="s">
        <v>27094</v>
      </c>
      <c r="T85" s="5" t="s">
        <v>27094</v>
      </c>
      <c r="U85" s="5" t="s">
        <v>27094</v>
      </c>
      <c r="V85" s="5" t="s">
        <v>27094</v>
      </c>
      <c r="W85" s="5" t="s">
        <v>27094</v>
      </c>
      <c r="X85" s="5" t="s">
        <v>27094</v>
      </c>
      <c r="Y85" s="5" t="s">
        <v>27094</v>
      </c>
    </row>
    <row r="86" spans="1:25" x14ac:dyDescent="0.25">
      <c r="A86" s="4" t="s">
        <v>27095</v>
      </c>
      <c r="B86" s="4" t="s">
        <v>26883</v>
      </c>
      <c r="C86" s="4" t="s">
        <v>27096</v>
      </c>
      <c r="D86" s="1" t="s">
        <v>27097</v>
      </c>
      <c r="E86" s="5" t="s">
        <v>216</v>
      </c>
      <c r="F86" s="5" t="s">
        <v>216</v>
      </c>
      <c r="G86" s="5">
        <v>1.0044</v>
      </c>
      <c r="H86" s="5">
        <v>1.0044</v>
      </c>
      <c r="I86" s="5">
        <v>1.0044</v>
      </c>
      <c r="J86" s="5">
        <v>1.0044</v>
      </c>
      <c r="K86" s="5">
        <v>1.0044</v>
      </c>
      <c r="L86" s="5">
        <v>1.0044</v>
      </c>
      <c r="M86" s="5">
        <v>1.0044</v>
      </c>
      <c r="N86" s="5">
        <v>1.0044</v>
      </c>
      <c r="O86" s="5">
        <v>1.0044</v>
      </c>
      <c r="P86" s="5">
        <v>1.0044</v>
      </c>
      <c r="Q86" s="5">
        <v>1.0044</v>
      </c>
      <c r="R86" s="5">
        <v>1.0044</v>
      </c>
      <c r="S86" s="5">
        <v>1.0044</v>
      </c>
      <c r="T86" s="5">
        <v>1.0044</v>
      </c>
      <c r="U86" s="5">
        <v>1.0044</v>
      </c>
      <c r="V86" s="5">
        <v>1.0044</v>
      </c>
      <c r="W86" s="5">
        <v>1.0044</v>
      </c>
      <c r="X86" s="5">
        <v>1.0044</v>
      </c>
      <c r="Y86" s="5">
        <v>1.0044</v>
      </c>
    </row>
    <row r="87" spans="1:25" x14ac:dyDescent="0.25">
      <c r="A87" s="4" t="s">
        <v>27098</v>
      </c>
      <c r="B87" s="4" t="s">
        <v>26883</v>
      </c>
      <c r="C87" s="4" t="s">
        <v>27099</v>
      </c>
      <c r="D87" s="1" t="s">
        <v>27100</v>
      </c>
      <c r="E87" s="5" t="s">
        <v>216</v>
      </c>
      <c r="F87" s="5" t="s">
        <v>216</v>
      </c>
      <c r="G87" s="5">
        <v>1.0049999999999999</v>
      </c>
      <c r="H87" s="5">
        <v>1.0049999999999999</v>
      </c>
      <c r="I87" s="5">
        <v>1.0049999999999999</v>
      </c>
      <c r="J87" s="5">
        <v>1.0049999999999999</v>
      </c>
      <c r="K87" s="5">
        <v>1.0049999999999999</v>
      </c>
      <c r="L87" s="5">
        <v>1.0049999999999999</v>
      </c>
      <c r="M87" s="5">
        <v>1.0049999999999999</v>
      </c>
      <c r="N87" s="5">
        <v>1.0049999999999999</v>
      </c>
      <c r="O87" s="5">
        <v>1.0049999999999999</v>
      </c>
      <c r="P87" s="5">
        <v>1.0049999999999999</v>
      </c>
      <c r="Q87" s="5">
        <v>1.0049999999999999</v>
      </c>
      <c r="R87" s="5">
        <v>1.0049999999999999</v>
      </c>
      <c r="S87" s="5">
        <v>1.0049999999999999</v>
      </c>
      <c r="T87" s="5">
        <v>1.0049999999999999</v>
      </c>
      <c r="U87" s="5">
        <v>1.0049999999999999</v>
      </c>
      <c r="V87" s="5">
        <v>1.0049999999999999</v>
      </c>
      <c r="W87" s="5">
        <v>1.0049999999999999</v>
      </c>
      <c r="X87" s="5">
        <v>1.0049999999999999</v>
      </c>
      <c r="Y87" s="5">
        <v>1.0049999999999999</v>
      </c>
    </row>
    <row r="88" spans="1:25" x14ac:dyDescent="0.25">
      <c r="A88" s="4" t="s">
        <v>27101</v>
      </c>
      <c r="B88" s="4" t="s">
        <v>26883</v>
      </c>
      <c r="C88" s="4" t="s">
        <v>27102</v>
      </c>
      <c r="D88" s="1" t="s">
        <v>27103</v>
      </c>
      <c r="E88" s="5" t="s">
        <v>216</v>
      </c>
      <c r="F88" s="5" t="s">
        <v>216</v>
      </c>
      <c r="G88" s="5" t="s">
        <v>27104</v>
      </c>
      <c r="H88" s="5" t="s">
        <v>27104</v>
      </c>
      <c r="I88" s="5" t="s">
        <v>27104</v>
      </c>
      <c r="J88" s="5" t="s">
        <v>27104</v>
      </c>
      <c r="K88" s="5" t="s">
        <v>27104</v>
      </c>
      <c r="L88" s="5" t="s">
        <v>27104</v>
      </c>
      <c r="M88" s="5" t="s">
        <v>27104</v>
      </c>
      <c r="N88" s="5" t="s">
        <v>27104</v>
      </c>
      <c r="O88" s="5" t="s">
        <v>27104</v>
      </c>
      <c r="P88" s="5" t="s">
        <v>27104</v>
      </c>
      <c r="Q88" s="5" t="s">
        <v>27104</v>
      </c>
      <c r="R88" s="5" t="s">
        <v>27104</v>
      </c>
      <c r="S88" s="5" t="s">
        <v>27104</v>
      </c>
      <c r="T88" s="5" t="s">
        <v>27104</v>
      </c>
      <c r="U88" s="5" t="s">
        <v>27104</v>
      </c>
      <c r="V88" s="5" t="s">
        <v>27104</v>
      </c>
      <c r="W88" s="5" t="s">
        <v>27104</v>
      </c>
      <c r="X88" s="5" t="s">
        <v>27104</v>
      </c>
      <c r="Y88" s="5" t="s">
        <v>27104</v>
      </c>
    </row>
    <row r="89" spans="1:25" x14ac:dyDescent="0.25">
      <c r="A89" s="4" t="s">
        <v>27105</v>
      </c>
      <c r="B89" s="4" t="s">
        <v>26883</v>
      </c>
      <c r="C89" s="4" t="s">
        <v>27106</v>
      </c>
      <c r="D89" s="1" t="s">
        <v>27107</v>
      </c>
      <c r="E89" s="5" t="s">
        <v>216</v>
      </c>
      <c r="F89" s="5" t="s">
        <v>216</v>
      </c>
      <c r="G89" s="5">
        <v>1.0049999999999999</v>
      </c>
      <c r="H89" s="5">
        <v>1.0049999999999999</v>
      </c>
      <c r="I89" s="5">
        <v>1.0049999999999999</v>
      </c>
      <c r="J89" s="5">
        <v>1.0049999999999999</v>
      </c>
      <c r="K89" s="5">
        <v>1.0049999999999999</v>
      </c>
      <c r="L89" s="5">
        <v>1.0049999999999999</v>
      </c>
      <c r="M89" s="5">
        <v>1.0049999999999999</v>
      </c>
      <c r="N89" s="5">
        <v>1.0049999999999999</v>
      </c>
      <c r="O89" s="5">
        <v>1.0049999999999999</v>
      </c>
      <c r="P89" s="5">
        <v>1.0049999999999999</v>
      </c>
      <c r="Q89" s="5">
        <v>1.0049999999999999</v>
      </c>
      <c r="R89" s="5">
        <v>1.0049999999999999</v>
      </c>
      <c r="S89" s="5">
        <v>1.0049999999999999</v>
      </c>
      <c r="T89" s="5">
        <v>1.0049999999999999</v>
      </c>
      <c r="U89" s="5">
        <v>1.0049999999999999</v>
      </c>
      <c r="V89" s="5">
        <v>1.0049999999999999</v>
      </c>
      <c r="W89" s="5">
        <v>1.0049999999999999</v>
      </c>
      <c r="X89" s="5">
        <v>1.0049999999999999</v>
      </c>
      <c r="Y89" s="5">
        <v>1.0049999999999999</v>
      </c>
    </row>
    <row r="90" spans="1:25" x14ac:dyDescent="0.25">
      <c r="A90" s="4" t="s">
        <v>27108</v>
      </c>
      <c r="B90" s="4" t="s">
        <v>26883</v>
      </c>
      <c r="C90" s="4" t="s">
        <v>27109</v>
      </c>
      <c r="D90" s="1" t="s">
        <v>27110</v>
      </c>
      <c r="E90" s="5" t="s">
        <v>216</v>
      </c>
      <c r="F90" s="5" t="s">
        <v>216</v>
      </c>
      <c r="G90" s="5" t="s">
        <v>27111</v>
      </c>
      <c r="H90" s="5" t="s">
        <v>27111</v>
      </c>
      <c r="I90" s="5" t="s">
        <v>27111</v>
      </c>
      <c r="J90" s="5" t="s">
        <v>27111</v>
      </c>
      <c r="K90" s="5" t="s">
        <v>27111</v>
      </c>
      <c r="L90" s="5" t="s">
        <v>27111</v>
      </c>
      <c r="M90" s="5" t="s">
        <v>27111</v>
      </c>
      <c r="N90" s="5" t="s">
        <v>27111</v>
      </c>
      <c r="O90" s="5" t="s">
        <v>27111</v>
      </c>
      <c r="P90" s="5" t="s">
        <v>27111</v>
      </c>
      <c r="Q90" s="5" t="s">
        <v>27111</v>
      </c>
      <c r="R90" s="5" t="s">
        <v>27111</v>
      </c>
      <c r="S90" s="5" t="s">
        <v>27111</v>
      </c>
      <c r="T90" s="5" t="s">
        <v>27111</v>
      </c>
      <c r="U90" s="5" t="s">
        <v>27111</v>
      </c>
      <c r="V90" s="5" t="s">
        <v>27111</v>
      </c>
      <c r="W90" s="5" t="s">
        <v>27111</v>
      </c>
      <c r="X90" s="5" t="s">
        <v>27111</v>
      </c>
      <c r="Y90" s="5" t="s">
        <v>27111</v>
      </c>
    </row>
    <row r="91" spans="1:25" x14ac:dyDescent="0.25">
      <c r="A91" s="4" t="s">
        <v>27112</v>
      </c>
      <c r="B91" s="4" t="s">
        <v>26883</v>
      </c>
      <c r="C91" s="4" t="s">
        <v>27113</v>
      </c>
      <c r="D91" s="1" t="s">
        <v>27114</v>
      </c>
      <c r="E91" s="5" t="s">
        <v>216</v>
      </c>
      <c r="F91" s="5" t="s">
        <v>216</v>
      </c>
      <c r="G91" s="5">
        <v>1.0038499999999999</v>
      </c>
      <c r="H91" s="5">
        <v>1.0038499999999999</v>
      </c>
      <c r="I91" s="5">
        <v>1.0038499999999999</v>
      </c>
      <c r="J91" s="5">
        <v>1.0038499999999999</v>
      </c>
      <c r="K91" s="5">
        <v>1.0038499999999999</v>
      </c>
      <c r="L91" s="5">
        <v>1.0038499999999999</v>
      </c>
      <c r="M91" s="5">
        <v>1.0038499999999999</v>
      </c>
      <c r="N91" s="5">
        <v>1.0038499999999999</v>
      </c>
      <c r="O91" s="5">
        <v>1.0038499999999999</v>
      </c>
      <c r="P91" s="5">
        <v>1.0038499999999999</v>
      </c>
      <c r="Q91" s="5">
        <v>1.0038499999999999</v>
      </c>
      <c r="R91" s="5">
        <v>1.0038499999999999</v>
      </c>
      <c r="S91" s="5">
        <v>1.0038499999999999</v>
      </c>
      <c r="T91" s="5">
        <v>1.0038499999999999</v>
      </c>
      <c r="U91" s="5">
        <v>1.0038499999999999</v>
      </c>
      <c r="V91" s="5">
        <v>1.0038499999999999</v>
      </c>
      <c r="W91" s="5">
        <v>1.0038499999999999</v>
      </c>
      <c r="X91" s="5">
        <v>1.0038499999999999</v>
      </c>
      <c r="Y91" s="5">
        <v>1.0038499999999999</v>
      </c>
    </row>
    <row r="92" spans="1:25" x14ac:dyDescent="0.25">
      <c r="A92" s="4" t="s">
        <v>27115</v>
      </c>
      <c r="B92" s="4" t="s">
        <v>26883</v>
      </c>
      <c r="C92" s="4" t="s">
        <v>27116</v>
      </c>
      <c r="D92" s="1" t="s">
        <v>27117</v>
      </c>
      <c r="E92" s="5" t="s">
        <v>216</v>
      </c>
      <c r="F92" s="5" t="s">
        <v>216</v>
      </c>
      <c r="G92" s="5" t="s">
        <v>27118</v>
      </c>
      <c r="H92" s="5" t="s">
        <v>27118</v>
      </c>
      <c r="I92" s="5" t="s">
        <v>27118</v>
      </c>
      <c r="J92" s="5" t="s">
        <v>27118</v>
      </c>
      <c r="K92" s="5" t="s">
        <v>27118</v>
      </c>
      <c r="L92" s="5" t="s">
        <v>27118</v>
      </c>
      <c r="M92" s="5" t="s">
        <v>27118</v>
      </c>
      <c r="N92" s="5" t="s">
        <v>27118</v>
      </c>
      <c r="O92" s="5" t="s">
        <v>27118</v>
      </c>
      <c r="P92" s="5" t="s">
        <v>27118</v>
      </c>
      <c r="Q92" s="5" t="s">
        <v>27118</v>
      </c>
      <c r="R92" s="5" t="s">
        <v>27118</v>
      </c>
      <c r="S92" s="5" t="s">
        <v>27118</v>
      </c>
      <c r="T92" s="5" t="s">
        <v>27118</v>
      </c>
      <c r="U92" s="5" t="s">
        <v>27118</v>
      </c>
      <c r="V92" s="5" t="s">
        <v>27118</v>
      </c>
      <c r="W92" s="5" t="s">
        <v>27118</v>
      </c>
      <c r="X92" s="5" t="s">
        <v>27118</v>
      </c>
      <c r="Y92" s="5" t="s">
        <v>27118</v>
      </c>
    </row>
    <row r="93" spans="1:25" x14ac:dyDescent="0.25">
      <c r="A93" s="4" t="s">
        <v>27119</v>
      </c>
      <c r="B93" s="4" t="s">
        <v>26883</v>
      </c>
      <c r="C93" s="4" t="s">
        <v>27120</v>
      </c>
      <c r="D93" s="1" t="s">
        <v>27121</v>
      </c>
      <c r="E93" s="5" t="s">
        <v>216</v>
      </c>
      <c r="F93" s="5" t="s">
        <v>216</v>
      </c>
      <c r="G93" s="5">
        <v>1.0025999999999999</v>
      </c>
      <c r="H93" s="5">
        <v>1.0025999999999999</v>
      </c>
      <c r="I93" s="5">
        <v>1.0025999999999999</v>
      </c>
      <c r="J93" s="5">
        <v>1.0025999999999999</v>
      </c>
      <c r="K93" s="5">
        <v>1.0025999999999999</v>
      </c>
      <c r="L93" s="5">
        <v>1.0025999999999999</v>
      </c>
      <c r="M93" s="5">
        <v>1.0025999999999999</v>
      </c>
      <c r="N93" s="5">
        <v>1.0025999999999999</v>
      </c>
      <c r="O93" s="5">
        <v>1.0025999999999999</v>
      </c>
      <c r="P93" s="5">
        <v>1.0025999999999999</v>
      </c>
      <c r="Q93" s="5">
        <v>1.0025999999999999</v>
      </c>
      <c r="R93" s="5">
        <v>1.0025999999999999</v>
      </c>
      <c r="S93" s="5">
        <v>1.0025999999999999</v>
      </c>
      <c r="T93" s="5">
        <v>1.0025999999999999</v>
      </c>
      <c r="U93" s="5">
        <v>1.0025999999999999</v>
      </c>
      <c r="V93" s="5">
        <v>1.0025999999999999</v>
      </c>
      <c r="W93" s="5">
        <v>1.0025999999999999</v>
      </c>
      <c r="X93" s="5">
        <v>1.0025999999999999</v>
      </c>
      <c r="Y93" s="5">
        <v>1.0025999999999999</v>
      </c>
    </row>
    <row r="94" spans="1:25" x14ac:dyDescent="0.25">
      <c r="A94" s="4" t="s">
        <v>27122</v>
      </c>
      <c r="B94" s="4" t="s">
        <v>26883</v>
      </c>
      <c r="C94" s="4" t="s">
        <v>27123</v>
      </c>
      <c r="D94" s="1" t="s">
        <v>27124</v>
      </c>
      <c r="E94" s="5" t="s">
        <v>216</v>
      </c>
      <c r="F94" s="5" t="s">
        <v>216</v>
      </c>
      <c r="G94" s="5" t="s">
        <v>27125</v>
      </c>
      <c r="H94" s="5" t="s">
        <v>27125</v>
      </c>
      <c r="I94" s="5" t="s">
        <v>27125</v>
      </c>
      <c r="J94" s="5" t="s">
        <v>27125</v>
      </c>
      <c r="K94" s="5" t="s">
        <v>27125</v>
      </c>
      <c r="L94" s="5" t="s">
        <v>27125</v>
      </c>
      <c r="M94" s="5" t="s">
        <v>27125</v>
      </c>
      <c r="N94" s="5" t="s">
        <v>27125</v>
      </c>
      <c r="O94" s="5" t="s">
        <v>27125</v>
      </c>
      <c r="P94" s="5" t="s">
        <v>27125</v>
      </c>
      <c r="Q94" s="5" t="s">
        <v>27125</v>
      </c>
      <c r="R94" s="5" t="s">
        <v>27125</v>
      </c>
      <c r="S94" s="5" t="s">
        <v>27125</v>
      </c>
      <c r="T94" s="5" t="s">
        <v>27125</v>
      </c>
      <c r="U94" s="5" t="s">
        <v>27125</v>
      </c>
      <c r="V94" s="5" t="s">
        <v>27125</v>
      </c>
      <c r="W94" s="5" t="s">
        <v>27125</v>
      </c>
      <c r="X94" s="5" t="s">
        <v>27125</v>
      </c>
      <c r="Y94" s="5" t="s">
        <v>27125</v>
      </c>
    </row>
    <row r="95" spans="1:25" x14ac:dyDescent="0.25">
      <c r="A95" s="4" t="s">
        <v>27126</v>
      </c>
      <c r="B95" s="4" t="s">
        <v>26883</v>
      </c>
      <c r="C95" s="4" t="s">
        <v>27127</v>
      </c>
      <c r="D95" s="1" t="s">
        <v>27128</v>
      </c>
      <c r="E95" s="5" t="s">
        <v>216</v>
      </c>
      <c r="F95" s="5" t="s">
        <v>216</v>
      </c>
      <c r="G95" s="5">
        <v>1.0023500000000001</v>
      </c>
      <c r="H95" s="5">
        <v>1.0023500000000001</v>
      </c>
      <c r="I95" s="5">
        <v>1.0023500000000001</v>
      </c>
      <c r="J95" s="5">
        <v>1.0023500000000001</v>
      </c>
      <c r="K95" s="5">
        <v>1.0023500000000001</v>
      </c>
      <c r="L95" s="5">
        <v>1.0023500000000001</v>
      </c>
      <c r="M95" s="5">
        <v>1.0023500000000001</v>
      </c>
      <c r="N95" s="5">
        <v>1.0023500000000001</v>
      </c>
      <c r="O95" s="5">
        <v>1.0023500000000001</v>
      </c>
      <c r="P95" s="5">
        <v>1.0023500000000001</v>
      </c>
      <c r="Q95" s="5">
        <v>1.0023500000000001</v>
      </c>
      <c r="R95" s="5">
        <v>1.0023500000000001</v>
      </c>
      <c r="S95" s="5">
        <v>1.0023500000000001</v>
      </c>
      <c r="T95" s="5">
        <v>1.0023500000000001</v>
      </c>
      <c r="U95" s="5">
        <v>1.0023500000000001</v>
      </c>
      <c r="V95" s="5">
        <v>1.0023500000000001</v>
      </c>
      <c r="W95" s="5">
        <v>1.0023500000000001</v>
      </c>
      <c r="X95" s="5">
        <v>1.0023500000000001</v>
      </c>
      <c r="Y95" s="5">
        <v>1.0023500000000001</v>
      </c>
    </row>
    <row r="96" spans="1:25" x14ac:dyDescent="0.25">
      <c r="A96" s="4" t="s">
        <v>27129</v>
      </c>
      <c r="B96" s="4" t="s">
        <v>26883</v>
      </c>
      <c r="C96" s="4" t="s">
        <v>27130</v>
      </c>
      <c r="D96" s="1" t="s">
        <v>27131</v>
      </c>
      <c r="E96" s="5" t="s">
        <v>216</v>
      </c>
      <c r="F96" s="5" t="s">
        <v>216</v>
      </c>
      <c r="G96" s="5" t="s">
        <v>27132</v>
      </c>
      <c r="H96" s="5" t="s">
        <v>27132</v>
      </c>
      <c r="I96" s="5" t="s">
        <v>27132</v>
      </c>
      <c r="J96" s="5" t="s">
        <v>27132</v>
      </c>
      <c r="K96" s="5" t="s">
        <v>27132</v>
      </c>
      <c r="L96" s="5" t="s">
        <v>27132</v>
      </c>
      <c r="M96" s="5" t="s">
        <v>27132</v>
      </c>
      <c r="N96" s="5" t="s">
        <v>27132</v>
      </c>
      <c r="O96" s="5" t="s">
        <v>27132</v>
      </c>
      <c r="P96" s="5" t="s">
        <v>27132</v>
      </c>
      <c r="Q96" s="5" t="s">
        <v>27132</v>
      </c>
      <c r="R96" s="5" t="s">
        <v>27132</v>
      </c>
      <c r="S96" s="5" t="s">
        <v>27132</v>
      </c>
      <c r="T96" s="5" t="s">
        <v>27132</v>
      </c>
      <c r="U96" s="5" t="s">
        <v>27132</v>
      </c>
      <c r="V96" s="5" t="s">
        <v>27132</v>
      </c>
      <c r="W96" s="5" t="s">
        <v>27132</v>
      </c>
      <c r="X96" s="5" t="s">
        <v>27132</v>
      </c>
      <c r="Y96" s="5" t="s">
        <v>27132</v>
      </c>
    </row>
    <row r="97" spans="1:25" x14ac:dyDescent="0.25">
      <c r="A97" s="4" t="s">
        <v>27133</v>
      </c>
      <c r="B97" s="4" t="s">
        <v>26883</v>
      </c>
      <c r="C97" s="4" t="s">
        <v>27134</v>
      </c>
      <c r="D97" s="1" t="s">
        <v>27135</v>
      </c>
      <c r="E97" s="5" t="s">
        <v>216</v>
      </c>
      <c r="F97" s="5" t="s">
        <v>216</v>
      </c>
      <c r="G97" s="5">
        <v>1.0022500000000001</v>
      </c>
      <c r="H97" s="5">
        <v>1.0022500000000001</v>
      </c>
      <c r="I97" s="5">
        <v>1.0022500000000001</v>
      </c>
      <c r="J97" s="5">
        <v>1.0022500000000001</v>
      </c>
      <c r="K97" s="5">
        <v>1.0022500000000001</v>
      </c>
      <c r="L97" s="5">
        <v>1.0022500000000001</v>
      </c>
      <c r="M97" s="5">
        <v>1.0022500000000001</v>
      </c>
      <c r="N97" s="5">
        <v>1.0022500000000001</v>
      </c>
      <c r="O97" s="5">
        <v>1.0022500000000001</v>
      </c>
      <c r="P97" s="5">
        <v>1.0022500000000001</v>
      </c>
      <c r="Q97" s="5">
        <v>1.0022500000000001</v>
      </c>
      <c r="R97" s="5">
        <v>1.0022500000000001</v>
      </c>
      <c r="S97" s="5">
        <v>1.0022500000000001</v>
      </c>
      <c r="T97" s="5">
        <v>1.0022500000000001</v>
      </c>
      <c r="U97" s="5">
        <v>1.0022500000000001</v>
      </c>
      <c r="V97" s="5">
        <v>1.0022500000000001</v>
      </c>
      <c r="W97" s="5">
        <v>1.0022500000000001</v>
      </c>
      <c r="X97" s="5">
        <v>1.0022500000000001</v>
      </c>
      <c r="Y97" s="5">
        <v>1.0022500000000001</v>
      </c>
    </row>
    <row r="98" spans="1:25" x14ac:dyDescent="0.25">
      <c r="A98" s="4" t="s">
        <v>27136</v>
      </c>
      <c r="B98" s="4" t="s">
        <v>26883</v>
      </c>
      <c r="C98" s="4" t="s">
        <v>27137</v>
      </c>
      <c r="D98" s="1" t="s">
        <v>27138</v>
      </c>
      <c r="E98" s="5" t="s">
        <v>216</v>
      </c>
      <c r="F98" s="5" t="s">
        <v>216</v>
      </c>
      <c r="G98" s="5" t="s">
        <v>27139</v>
      </c>
      <c r="H98" s="5" t="s">
        <v>27139</v>
      </c>
      <c r="I98" s="5" t="s">
        <v>27139</v>
      </c>
      <c r="J98" s="5" t="s">
        <v>27139</v>
      </c>
      <c r="K98" s="5" t="s">
        <v>27139</v>
      </c>
      <c r="L98" s="5" t="s">
        <v>27139</v>
      </c>
      <c r="M98" s="5" t="s">
        <v>27139</v>
      </c>
      <c r="N98" s="5" t="s">
        <v>27139</v>
      </c>
      <c r="O98" s="5" t="s">
        <v>27139</v>
      </c>
      <c r="P98" s="5" t="s">
        <v>27139</v>
      </c>
      <c r="Q98" s="5" t="s">
        <v>27139</v>
      </c>
      <c r="R98" s="5" t="s">
        <v>27139</v>
      </c>
      <c r="S98" s="5" t="s">
        <v>27139</v>
      </c>
      <c r="T98" s="5" t="s">
        <v>27139</v>
      </c>
      <c r="U98" s="5" t="s">
        <v>27139</v>
      </c>
      <c r="V98" s="5" t="s">
        <v>27139</v>
      </c>
      <c r="W98" s="5" t="s">
        <v>27139</v>
      </c>
      <c r="X98" s="5" t="s">
        <v>27139</v>
      </c>
      <c r="Y98" s="5" t="s">
        <v>27139</v>
      </c>
    </row>
    <row r="99" spans="1:25" x14ac:dyDescent="0.25">
      <c r="A99" s="4" t="s">
        <v>27140</v>
      </c>
      <c r="B99" s="4" t="s">
        <v>26883</v>
      </c>
      <c r="C99" s="4" t="s">
        <v>27141</v>
      </c>
      <c r="D99" s="1" t="s">
        <v>27142</v>
      </c>
      <c r="E99" s="5" t="s">
        <v>216</v>
      </c>
      <c r="F99" s="5" t="s">
        <v>216</v>
      </c>
      <c r="G99" s="5">
        <v>1.002</v>
      </c>
      <c r="H99" s="5">
        <v>1.002</v>
      </c>
      <c r="I99" s="5">
        <v>1.002</v>
      </c>
      <c r="J99" s="5">
        <v>1.002</v>
      </c>
      <c r="K99" s="5">
        <v>1.002</v>
      </c>
      <c r="L99" s="5">
        <v>1.002</v>
      </c>
      <c r="M99" s="5">
        <v>1.002</v>
      </c>
      <c r="N99" s="5">
        <v>1.002</v>
      </c>
      <c r="O99" s="5">
        <v>1.002</v>
      </c>
      <c r="P99" s="5">
        <v>1.002</v>
      </c>
      <c r="Q99" s="5">
        <v>1.002</v>
      </c>
      <c r="R99" s="5">
        <v>1.002</v>
      </c>
      <c r="S99" s="5">
        <v>1.002</v>
      </c>
      <c r="T99" s="5">
        <v>1.002</v>
      </c>
      <c r="U99" s="5">
        <v>1.002</v>
      </c>
      <c r="V99" s="5">
        <v>1.002</v>
      </c>
      <c r="W99" s="5">
        <v>1.002</v>
      </c>
      <c r="X99" s="5">
        <v>1.002</v>
      </c>
      <c r="Y99" s="5">
        <v>1.002</v>
      </c>
    </row>
    <row r="100" spans="1:25" x14ac:dyDescent="0.25">
      <c r="A100" s="4" t="s">
        <v>27143</v>
      </c>
      <c r="B100" s="4" t="s">
        <v>26883</v>
      </c>
      <c r="C100" s="4" t="s">
        <v>27144</v>
      </c>
      <c r="D100" s="1" t="s">
        <v>27145</v>
      </c>
      <c r="E100" s="5" t="s">
        <v>216</v>
      </c>
      <c r="F100" s="5" t="s">
        <v>216</v>
      </c>
      <c r="G100" s="5">
        <v>1</v>
      </c>
      <c r="H100" s="5">
        <v>1</v>
      </c>
      <c r="I100" s="5">
        <v>1</v>
      </c>
      <c r="J100" s="5">
        <v>1</v>
      </c>
      <c r="K100" s="5">
        <v>1</v>
      </c>
      <c r="L100" s="5">
        <v>1</v>
      </c>
      <c r="M100" s="5">
        <v>1</v>
      </c>
      <c r="N100" s="5">
        <v>1</v>
      </c>
      <c r="O100" s="5">
        <v>1</v>
      </c>
      <c r="P100" s="5">
        <v>1</v>
      </c>
      <c r="Q100" s="5">
        <v>1</v>
      </c>
      <c r="R100" s="5">
        <v>1</v>
      </c>
      <c r="S100" s="5">
        <v>1</v>
      </c>
      <c r="T100" s="5">
        <v>1</v>
      </c>
      <c r="U100" s="5">
        <v>1</v>
      </c>
      <c r="V100" s="5">
        <v>1</v>
      </c>
      <c r="W100" s="5">
        <v>1</v>
      </c>
      <c r="X100" s="5">
        <v>1</v>
      </c>
      <c r="Y100" s="5">
        <v>1</v>
      </c>
    </row>
    <row r="101" spans="1:25" x14ac:dyDescent="0.25">
      <c r="A101" s="4" t="s">
        <v>27146</v>
      </c>
      <c r="B101" s="4" t="s">
        <v>26883</v>
      </c>
      <c r="C101" s="4" t="s">
        <v>27147</v>
      </c>
      <c r="D101" s="1" t="s">
        <v>27148</v>
      </c>
      <c r="E101" s="5" t="s">
        <v>216</v>
      </c>
      <c r="F101" s="5" t="s">
        <v>216</v>
      </c>
      <c r="G101" s="5" t="s">
        <v>27104</v>
      </c>
      <c r="H101" s="5" t="s">
        <v>27104</v>
      </c>
      <c r="I101" s="5" t="s">
        <v>27104</v>
      </c>
      <c r="J101" s="5" t="s">
        <v>27104</v>
      </c>
      <c r="K101" s="5" t="s">
        <v>27104</v>
      </c>
      <c r="L101" s="5" t="s">
        <v>27104</v>
      </c>
      <c r="M101" s="5" t="s">
        <v>27104</v>
      </c>
      <c r="N101" s="5" t="s">
        <v>27104</v>
      </c>
      <c r="O101" s="5" t="s">
        <v>27104</v>
      </c>
      <c r="P101" s="5" t="s">
        <v>27104</v>
      </c>
      <c r="Q101" s="5" t="s">
        <v>27104</v>
      </c>
      <c r="R101" s="5" t="s">
        <v>27104</v>
      </c>
      <c r="S101" s="5" t="s">
        <v>27104</v>
      </c>
      <c r="T101" s="5" t="s">
        <v>27104</v>
      </c>
      <c r="U101" s="5" t="s">
        <v>27104</v>
      </c>
      <c r="V101" s="5" t="s">
        <v>27104</v>
      </c>
      <c r="W101" s="5" t="s">
        <v>27104</v>
      </c>
      <c r="X101" s="5" t="s">
        <v>27104</v>
      </c>
      <c r="Y101" s="5" t="s">
        <v>27104</v>
      </c>
    </row>
    <row r="102" spans="1:25" x14ac:dyDescent="0.25">
      <c r="A102" s="4" t="s">
        <v>27149</v>
      </c>
      <c r="B102" s="4" t="s">
        <v>26883</v>
      </c>
      <c r="C102" s="4" t="s">
        <v>27150</v>
      </c>
      <c r="D102" s="1" t="s">
        <v>27151</v>
      </c>
      <c r="E102" s="5" t="s">
        <v>216</v>
      </c>
      <c r="F102" s="5" t="s">
        <v>216</v>
      </c>
      <c r="G102" s="5">
        <v>1</v>
      </c>
      <c r="H102" s="5">
        <v>1</v>
      </c>
      <c r="I102" s="5">
        <v>1</v>
      </c>
      <c r="J102" s="5">
        <v>1</v>
      </c>
      <c r="K102" s="5">
        <v>1</v>
      </c>
      <c r="L102" s="5">
        <v>1</v>
      </c>
      <c r="M102" s="5">
        <v>1</v>
      </c>
      <c r="N102" s="5">
        <v>1</v>
      </c>
      <c r="O102" s="5">
        <v>1</v>
      </c>
      <c r="P102" s="5">
        <v>1</v>
      </c>
      <c r="Q102" s="5">
        <v>1</v>
      </c>
      <c r="R102" s="5">
        <v>1</v>
      </c>
      <c r="S102" s="5">
        <v>1</v>
      </c>
      <c r="T102" s="5">
        <v>1</v>
      </c>
      <c r="U102" s="5">
        <v>1</v>
      </c>
      <c r="V102" s="5">
        <v>1</v>
      </c>
      <c r="W102" s="5">
        <v>1</v>
      </c>
      <c r="X102" s="5">
        <v>1</v>
      </c>
      <c r="Y102" s="5">
        <v>1</v>
      </c>
    </row>
    <row r="103" spans="1:25" x14ac:dyDescent="0.25">
      <c r="A103" s="4" t="s">
        <v>27152</v>
      </c>
      <c r="B103" s="4" t="s">
        <v>26883</v>
      </c>
      <c r="C103" s="4" t="s">
        <v>27153</v>
      </c>
      <c r="D103" s="1" t="s">
        <v>27154</v>
      </c>
      <c r="E103" s="5" t="s">
        <v>216</v>
      </c>
      <c r="F103" s="5" t="s">
        <v>216</v>
      </c>
      <c r="G103" s="5" t="s">
        <v>27111</v>
      </c>
      <c r="H103" s="5" t="s">
        <v>27111</v>
      </c>
      <c r="I103" s="5" t="s">
        <v>27111</v>
      </c>
      <c r="J103" s="5" t="s">
        <v>27111</v>
      </c>
      <c r="K103" s="5" t="s">
        <v>27111</v>
      </c>
      <c r="L103" s="5" t="s">
        <v>27111</v>
      </c>
      <c r="M103" s="5" t="s">
        <v>27111</v>
      </c>
      <c r="N103" s="5" t="s">
        <v>27111</v>
      </c>
      <c r="O103" s="5" t="s">
        <v>27111</v>
      </c>
      <c r="P103" s="5" t="s">
        <v>27111</v>
      </c>
      <c r="Q103" s="5" t="s">
        <v>27111</v>
      </c>
      <c r="R103" s="5" t="s">
        <v>27111</v>
      </c>
      <c r="S103" s="5" t="s">
        <v>27111</v>
      </c>
      <c r="T103" s="5" t="s">
        <v>27111</v>
      </c>
      <c r="U103" s="5" t="s">
        <v>27111</v>
      </c>
      <c r="V103" s="5" t="s">
        <v>27111</v>
      </c>
      <c r="W103" s="5" t="s">
        <v>27111</v>
      </c>
      <c r="X103" s="5" t="s">
        <v>27111</v>
      </c>
      <c r="Y103" s="5" t="s">
        <v>27111</v>
      </c>
    </row>
    <row r="104" spans="1:25" x14ac:dyDescent="0.25">
      <c r="A104" s="4" t="s">
        <v>27155</v>
      </c>
      <c r="B104" s="4" t="s">
        <v>26883</v>
      </c>
      <c r="C104" s="4" t="s">
        <v>27156</v>
      </c>
      <c r="D104" s="1" t="s">
        <v>27157</v>
      </c>
      <c r="E104" s="5" t="s">
        <v>216</v>
      </c>
      <c r="F104" s="5" t="s">
        <v>216</v>
      </c>
      <c r="G104" s="5">
        <v>1</v>
      </c>
      <c r="H104" s="5">
        <v>1</v>
      </c>
      <c r="I104" s="5">
        <v>1</v>
      </c>
      <c r="J104" s="5">
        <v>1</v>
      </c>
      <c r="K104" s="5">
        <v>1</v>
      </c>
      <c r="L104" s="5">
        <v>1</v>
      </c>
      <c r="M104" s="5">
        <v>1</v>
      </c>
      <c r="N104" s="5">
        <v>1</v>
      </c>
      <c r="O104" s="5">
        <v>1</v>
      </c>
      <c r="P104" s="5">
        <v>1</v>
      </c>
      <c r="Q104" s="5">
        <v>1</v>
      </c>
      <c r="R104" s="5">
        <v>1</v>
      </c>
      <c r="S104" s="5">
        <v>1</v>
      </c>
      <c r="T104" s="5">
        <v>1</v>
      </c>
      <c r="U104" s="5">
        <v>1</v>
      </c>
      <c r="V104" s="5">
        <v>1</v>
      </c>
      <c r="W104" s="5">
        <v>1</v>
      </c>
      <c r="X104" s="5">
        <v>1</v>
      </c>
      <c r="Y104" s="5">
        <v>1</v>
      </c>
    </row>
    <row r="105" spans="1:25" x14ac:dyDescent="0.25">
      <c r="A105" s="4" t="s">
        <v>27158</v>
      </c>
      <c r="B105" s="4" t="s">
        <v>26883</v>
      </c>
      <c r="C105" s="4" t="s">
        <v>27159</v>
      </c>
      <c r="D105" s="1" t="s">
        <v>27160</v>
      </c>
      <c r="E105" s="5" t="s">
        <v>216</v>
      </c>
      <c r="F105" s="5" t="s">
        <v>216</v>
      </c>
      <c r="G105" s="5" t="s">
        <v>27118</v>
      </c>
      <c r="H105" s="5" t="s">
        <v>27118</v>
      </c>
      <c r="I105" s="5" t="s">
        <v>27118</v>
      </c>
      <c r="J105" s="5" t="s">
        <v>27118</v>
      </c>
      <c r="K105" s="5" t="s">
        <v>27118</v>
      </c>
      <c r="L105" s="5" t="s">
        <v>27118</v>
      </c>
      <c r="M105" s="5" t="s">
        <v>27118</v>
      </c>
      <c r="N105" s="5" t="s">
        <v>27118</v>
      </c>
      <c r="O105" s="5" t="s">
        <v>27118</v>
      </c>
      <c r="P105" s="5" t="s">
        <v>27118</v>
      </c>
      <c r="Q105" s="5" t="s">
        <v>27118</v>
      </c>
      <c r="R105" s="5" t="s">
        <v>27118</v>
      </c>
      <c r="S105" s="5" t="s">
        <v>27118</v>
      </c>
      <c r="T105" s="5" t="s">
        <v>27118</v>
      </c>
      <c r="U105" s="5" t="s">
        <v>27118</v>
      </c>
      <c r="V105" s="5" t="s">
        <v>27118</v>
      </c>
      <c r="W105" s="5" t="s">
        <v>27118</v>
      </c>
      <c r="X105" s="5" t="s">
        <v>27118</v>
      </c>
      <c r="Y105" s="5" t="s">
        <v>27118</v>
      </c>
    </row>
    <row r="106" spans="1:25" x14ac:dyDescent="0.25">
      <c r="A106" s="4" t="s">
        <v>27161</v>
      </c>
      <c r="B106" s="4" t="s">
        <v>26883</v>
      </c>
      <c r="C106" s="4" t="s">
        <v>27162</v>
      </c>
      <c r="D106" s="1" t="s">
        <v>27163</v>
      </c>
      <c r="E106" s="5" t="s">
        <v>216</v>
      </c>
      <c r="F106" s="5" t="s">
        <v>216</v>
      </c>
      <c r="G106" s="5">
        <v>1</v>
      </c>
      <c r="H106" s="5">
        <v>1</v>
      </c>
      <c r="I106" s="5">
        <v>1</v>
      </c>
      <c r="J106" s="5">
        <v>1</v>
      </c>
      <c r="K106" s="5">
        <v>1</v>
      </c>
      <c r="L106" s="5">
        <v>1</v>
      </c>
      <c r="M106" s="5">
        <v>1</v>
      </c>
      <c r="N106" s="5">
        <v>1</v>
      </c>
      <c r="O106" s="5">
        <v>1</v>
      </c>
      <c r="P106" s="5">
        <v>1</v>
      </c>
      <c r="Q106" s="5">
        <v>1</v>
      </c>
      <c r="R106" s="5">
        <v>1</v>
      </c>
      <c r="S106" s="5">
        <v>1</v>
      </c>
      <c r="T106" s="5">
        <v>1</v>
      </c>
      <c r="U106" s="5">
        <v>1</v>
      </c>
      <c r="V106" s="5">
        <v>1</v>
      </c>
      <c r="W106" s="5">
        <v>1</v>
      </c>
      <c r="X106" s="5">
        <v>1</v>
      </c>
      <c r="Y106" s="5">
        <v>1</v>
      </c>
    </row>
    <row r="107" spans="1:25" x14ac:dyDescent="0.25">
      <c r="A107" s="4" t="s">
        <v>27164</v>
      </c>
      <c r="B107" s="4" t="s">
        <v>26883</v>
      </c>
      <c r="C107" s="4" t="s">
        <v>27165</v>
      </c>
      <c r="D107" s="1" t="s">
        <v>27166</v>
      </c>
      <c r="E107" s="5" t="s">
        <v>216</v>
      </c>
      <c r="F107" s="5" t="s">
        <v>216</v>
      </c>
      <c r="G107" s="5" t="s">
        <v>27125</v>
      </c>
      <c r="H107" s="5" t="s">
        <v>27125</v>
      </c>
      <c r="I107" s="5" t="s">
        <v>27125</v>
      </c>
      <c r="J107" s="5" t="s">
        <v>27125</v>
      </c>
      <c r="K107" s="5" t="s">
        <v>27125</v>
      </c>
      <c r="L107" s="5" t="s">
        <v>27125</v>
      </c>
      <c r="M107" s="5" t="s">
        <v>27125</v>
      </c>
      <c r="N107" s="5" t="s">
        <v>27125</v>
      </c>
      <c r="O107" s="5" t="s">
        <v>27125</v>
      </c>
      <c r="P107" s="5" t="s">
        <v>27125</v>
      </c>
      <c r="Q107" s="5" t="s">
        <v>27125</v>
      </c>
      <c r="R107" s="5" t="s">
        <v>27125</v>
      </c>
      <c r="S107" s="5" t="s">
        <v>27125</v>
      </c>
      <c r="T107" s="5" t="s">
        <v>27125</v>
      </c>
      <c r="U107" s="5" t="s">
        <v>27125</v>
      </c>
      <c r="V107" s="5" t="s">
        <v>27125</v>
      </c>
      <c r="W107" s="5" t="s">
        <v>27125</v>
      </c>
      <c r="X107" s="5" t="s">
        <v>27125</v>
      </c>
      <c r="Y107" s="5" t="s">
        <v>27125</v>
      </c>
    </row>
    <row r="108" spans="1:25" x14ac:dyDescent="0.25">
      <c r="A108" s="4" t="s">
        <v>27167</v>
      </c>
      <c r="B108" s="4" t="s">
        <v>26883</v>
      </c>
      <c r="C108" s="4" t="s">
        <v>27168</v>
      </c>
      <c r="D108" s="1" t="s">
        <v>27169</v>
      </c>
      <c r="E108" s="5" t="s">
        <v>216</v>
      </c>
      <c r="F108" s="5" t="s">
        <v>216</v>
      </c>
      <c r="G108" s="5">
        <v>1</v>
      </c>
      <c r="H108" s="5">
        <v>1</v>
      </c>
      <c r="I108" s="5">
        <v>1</v>
      </c>
      <c r="J108" s="5">
        <v>1</v>
      </c>
      <c r="K108" s="5">
        <v>1</v>
      </c>
      <c r="L108" s="5">
        <v>1</v>
      </c>
      <c r="M108" s="5">
        <v>1</v>
      </c>
      <c r="N108" s="5">
        <v>1</v>
      </c>
      <c r="O108" s="5">
        <v>1</v>
      </c>
      <c r="P108" s="5">
        <v>1</v>
      </c>
      <c r="Q108" s="5">
        <v>1</v>
      </c>
      <c r="R108" s="5">
        <v>1</v>
      </c>
      <c r="S108" s="5">
        <v>1</v>
      </c>
      <c r="T108" s="5">
        <v>1</v>
      </c>
      <c r="U108" s="5">
        <v>1</v>
      </c>
      <c r="V108" s="5">
        <v>1</v>
      </c>
      <c r="W108" s="5">
        <v>1</v>
      </c>
      <c r="X108" s="5">
        <v>1</v>
      </c>
      <c r="Y108" s="5">
        <v>1</v>
      </c>
    </row>
    <row r="109" spans="1:25" x14ac:dyDescent="0.25">
      <c r="A109" s="4" t="s">
        <v>27170</v>
      </c>
      <c r="B109" s="4" t="s">
        <v>26883</v>
      </c>
      <c r="C109" s="4" t="s">
        <v>27171</v>
      </c>
      <c r="D109" s="1" t="s">
        <v>27172</v>
      </c>
      <c r="E109" s="5" t="s">
        <v>216</v>
      </c>
      <c r="F109" s="5" t="s">
        <v>216</v>
      </c>
      <c r="G109" s="5" t="s">
        <v>27132</v>
      </c>
      <c r="H109" s="5" t="s">
        <v>27132</v>
      </c>
      <c r="I109" s="5" t="s">
        <v>27132</v>
      </c>
      <c r="J109" s="5" t="s">
        <v>27132</v>
      </c>
      <c r="K109" s="5" t="s">
        <v>27132</v>
      </c>
      <c r="L109" s="5" t="s">
        <v>27132</v>
      </c>
      <c r="M109" s="5" t="s">
        <v>27132</v>
      </c>
      <c r="N109" s="5" t="s">
        <v>27132</v>
      </c>
      <c r="O109" s="5" t="s">
        <v>27132</v>
      </c>
      <c r="P109" s="5" t="s">
        <v>27132</v>
      </c>
      <c r="Q109" s="5" t="s">
        <v>27132</v>
      </c>
      <c r="R109" s="5" t="s">
        <v>27132</v>
      </c>
      <c r="S109" s="5" t="s">
        <v>27132</v>
      </c>
      <c r="T109" s="5" t="s">
        <v>27132</v>
      </c>
      <c r="U109" s="5" t="s">
        <v>27132</v>
      </c>
      <c r="V109" s="5" t="s">
        <v>27132</v>
      </c>
      <c r="W109" s="5" t="s">
        <v>27132</v>
      </c>
      <c r="X109" s="5" t="s">
        <v>27132</v>
      </c>
      <c r="Y109" s="5" t="s">
        <v>27132</v>
      </c>
    </row>
    <row r="110" spans="1:25" x14ac:dyDescent="0.25">
      <c r="A110" s="4" t="s">
        <v>27173</v>
      </c>
      <c r="B110" s="4" t="s">
        <v>26883</v>
      </c>
      <c r="C110" s="4" t="s">
        <v>27174</v>
      </c>
      <c r="D110" s="1" t="s">
        <v>27175</v>
      </c>
      <c r="E110" s="5" t="s">
        <v>216</v>
      </c>
      <c r="F110" s="5" t="s">
        <v>216</v>
      </c>
      <c r="G110" s="5">
        <v>1</v>
      </c>
      <c r="H110" s="5">
        <v>1</v>
      </c>
      <c r="I110" s="5">
        <v>1</v>
      </c>
      <c r="J110" s="5">
        <v>1</v>
      </c>
      <c r="K110" s="5">
        <v>1</v>
      </c>
      <c r="L110" s="5">
        <v>1</v>
      </c>
      <c r="M110" s="5">
        <v>1</v>
      </c>
      <c r="N110" s="5">
        <v>1</v>
      </c>
      <c r="O110" s="5">
        <v>1</v>
      </c>
      <c r="P110" s="5">
        <v>1</v>
      </c>
      <c r="Q110" s="5">
        <v>1</v>
      </c>
      <c r="R110" s="5">
        <v>1</v>
      </c>
      <c r="S110" s="5">
        <v>1</v>
      </c>
      <c r="T110" s="5">
        <v>1</v>
      </c>
      <c r="U110" s="5">
        <v>1</v>
      </c>
      <c r="V110" s="5">
        <v>1</v>
      </c>
      <c r="W110" s="5">
        <v>1</v>
      </c>
      <c r="X110" s="5">
        <v>1</v>
      </c>
      <c r="Y110" s="5">
        <v>1</v>
      </c>
    </row>
    <row r="111" spans="1:25" x14ac:dyDescent="0.25">
      <c r="A111" s="4" t="s">
        <v>27176</v>
      </c>
      <c r="B111" s="4" t="s">
        <v>26883</v>
      </c>
      <c r="C111" s="4" t="s">
        <v>27177</v>
      </c>
      <c r="D111" s="1" t="s">
        <v>27178</v>
      </c>
      <c r="E111" s="5" t="s">
        <v>216</v>
      </c>
      <c r="F111" s="5" t="s">
        <v>216</v>
      </c>
      <c r="G111" s="5" t="s">
        <v>27139</v>
      </c>
      <c r="H111" s="5" t="s">
        <v>27139</v>
      </c>
      <c r="I111" s="5" t="s">
        <v>27139</v>
      </c>
      <c r="J111" s="5" t="s">
        <v>27139</v>
      </c>
      <c r="K111" s="5" t="s">
        <v>27139</v>
      </c>
      <c r="L111" s="5" t="s">
        <v>27139</v>
      </c>
      <c r="M111" s="5" t="s">
        <v>27139</v>
      </c>
      <c r="N111" s="5" t="s">
        <v>27139</v>
      </c>
      <c r="O111" s="5" t="s">
        <v>27139</v>
      </c>
      <c r="P111" s="5" t="s">
        <v>27139</v>
      </c>
      <c r="Q111" s="5" t="s">
        <v>27139</v>
      </c>
      <c r="R111" s="5" t="s">
        <v>27139</v>
      </c>
      <c r="S111" s="5" t="s">
        <v>27139</v>
      </c>
      <c r="T111" s="5" t="s">
        <v>27139</v>
      </c>
      <c r="U111" s="5" t="s">
        <v>27139</v>
      </c>
      <c r="V111" s="5" t="s">
        <v>27139</v>
      </c>
      <c r="W111" s="5" t="s">
        <v>27139</v>
      </c>
      <c r="X111" s="5" t="s">
        <v>27139</v>
      </c>
      <c r="Y111" s="5" t="s">
        <v>27139</v>
      </c>
    </row>
    <row r="112" spans="1:25" x14ac:dyDescent="0.25">
      <c r="A112" s="4" t="s">
        <v>27179</v>
      </c>
      <c r="B112" s="4" t="s">
        <v>26883</v>
      </c>
      <c r="C112" s="4" t="s">
        <v>27180</v>
      </c>
      <c r="D112" s="1" t="s">
        <v>27181</v>
      </c>
      <c r="E112" s="5" t="s">
        <v>216</v>
      </c>
      <c r="F112" s="5" t="s">
        <v>216</v>
      </c>
      <c r="G112" s="5">
        <v>1</v>
      </c>
      <c r="H112" s="5">
        <v>1</v>
      </c>
      <c r="I112" s="5">
        <v>1</v>
      </c>
      <c r="J112" s="5">
        <v>1</v>
      </c>
      <c r="K112" s="5">
        <v>1</v>
      </c>
      <c r="L112" s="5">
        <v>1</v>
      </c>
      <c r="M112" s="5">
        <v>1</v>
      </c>
      <c r="N112" s="5">
        <v>1</v>
      </c>
      <c r="O112" s="5">
        <v>1</v>
      </c>
      <c r="P112" s="5">
        <v>1</v>
      </c>
      <c r="Q112" s="5">
        <v>1</v>
      </c>
      <c r="R112" s="5">
        <v>1</v>
      </c>
      <c r="S112" s="5">
        <v>1</v>
      </c>
      <c r="T112" s="5">
        <v>1</v>
      </c>
      <c r="U112" s="5">
        <v>1</v>
      </c>
      <c r="V112" s="5">
        <v>1</v>
      </c>
      <c r="W112" s="5">
        <v>1</v>
      </c>
      <c r="X112" s="5">
        <v>1</v>
      </c>
      <c r="Y112" s="5">
        <v>1</v>
      </c>
    </row>
    <row r="113" spans="1:25" x14ac:dyDescent="0.25">
      <c r="A113" s="4" t="s">
        <v>27182</v>
      </c>
      <c r="B113" s="4" t="s">
        <v>26883</v>
      </c>
      <c r="C113" s="4" t="s">
        <v>27183</v>
      </c>
      <c r="D113" s="1" t="s">
        <v>27184</v>
      </c>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t="s">
        <v>216</v>
      </c>
      <c r="T113" s="5" t="s">
        <v>216</v>
      </c>
      <c r="U113" s="5" t="s">
        <v>216</v>
      </c>
      <c r="V113" s="5">
        <v>1.024</v>
      </c>
      <c r="W113" s="5">
        <v>1.024</v>
      </c>
      <c r="X113" s="5">
        <v>1.024</v>
      </c>
      <c r="Y113" s="5">
        <v>1.024</v>
      </c>
    </row>
    <row r="114" spans="1:25" x14ac:dyDescent="0.25">
      <c r="A114" s="4" t="s">
        <v>27185</v>
      </c>
      <c r="B114" s="4" t="s">
        <v>26883</v>
      </c>
      <c r="C114" s="4" t="s">
        <v>27186</v>
      </c>
      <c r="D114" s="1" t="s">
        <v>27187</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t="s">
        <v>216</v>
      </c>
      <c r="T114" s="5" t="s">
        <v>216</v>
      </c>
      <c r="U114" s="5" t="s">
        <v>216</v>
      </c>
      <c r="V114" s="5" t="s">
        <v>27188</v>
      </c>
      <c r="W114" s="5" t="s">
        <v>27188</v>
      </c>
      <c r="X114" s="5" t="s">
        <v>27188</v>
      </c>
      <c r="Y114" s="5" t="s">
        <v>27188</v>
      </c>
    </row>
    <row r="115" spans="1:25" x14ac:dyDescent="0.25">
      <c r="A115" s="4" t="s">
        <v>27189</v>
      </c>
      <c r="B115" s="4" t="s">
        <v>26883</v>
      </c>
      <c r="C115" s="4" t="s">
        <v>27190</v>
      </c>
      <c r="D115" s="1" t="s">
        <v>27191</v>
      </c>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t="s">
        <v>216</v>
      </c>
      <c r="S115" s="5" t="s">
        <v>216</v>
      </c>
      <c r="T115" s="5" t="s">
        <v>216</v>
      </c>
      <c r="U115" s="5" t="s">
        <v>216</v>
      </c>
      <c r="V115" s="5">
        <v>1.0221</v>
      </c>
      <c r="W115" s="5">
        <v>1.0221</v>
      </c>
      <c r="X115" s="5">
        <v>1.0221</v>
      </c>
      <c r="Y115" s="5">
        <v>1.0221</v>
      </c>
    </row>
    <row r="116" spans="1:25" x14ac:dyDescent="0.25">
      <c r="A116" s="4" t="s">
        <v>27192</v>
      </c>
      <c r="B116" s="4" t="s">
        <v>26883</v>
      </c>
      <c r="C116" s="4" t="s">
        <v>27193</v>
      </c>
      <c r="D116" s="1" t="s">
        <v>27194</v>
      </c>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t="s">
        <v>216</v>
      </c>
      <c r="T116" s="5" t="s">
        <v>216</v>
      </c>
      <c r="U116" s="5" t="s">
        <v>216</v>
      </c>
      <c r="V116" s="5" t="s">
        <v>27195</v>
      </c>
      <c r="W116" s="5" t="s">
        <v>27195</v>
      </c>
      <c r="X116" s="5" t="s">
        <v>27195</v>
      </c>
      <c r="Y116" s="5" t="s">
        <v>27195</v>
      </c>
    </row>
    <row r="117" spans="1:25" x14ac:dyDescent="0.25">
      <c r="A117" s="4" t="s">
        <v>27196</v>
      </c>
      <c r="B117" s="4" t="s">
        <v>26883</v>
      </c>
      <c r="C117" s="4" t="s">
        <v>27197</v>
      </c>
      <c r="D117" s="1" t="s">
        <v>27198</v>
      </c>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t="s">
        <v>216</v>
      </c>
      <c r="S117" s="5" t="s">
        <v>216</v>
      </c>
      <c r="T117" s="5" t="s">
        <v>216</v>
      </c>
      <c r="U117" s="5" t="s">
        <v>216</v>
      </c>
      <c r="V117" s="5">
        <v>1.01925</v>
      </c>
      <c r="W117" s="5">
        <v>1.01925</v>
      </c>
      <c r="X117" s="5">
        <v>1.01925</v>
      </c>
      <c r="Y117" s="5">
        <v>1.01925</v>
      </c>
    </row>
    <row r="118" spans="1:25" x14ac:dyDescent="0.25">
      <c r="A118" s="4" t="s">
        <v>27199</v>
      </c>
      <c r="B118" s="4" t="s">
        <v>26883</v>
      </c>
      <c r="C118" s="4" t="s">
        <v>27200</v>
      </c>
      <c r="D118" s="1" t="s">
        <v>27201</v>
      </c>
      <c r="E118" s="5" t="s">
        <v>216</v>
      </c>
      <c r="F118" s="5" t="s">
        <v>216</v>
      </c>
      <c r="G118" s="5" t="s">
        <v>216</v>
      </c>
      <c r="H118" s="5" t="s">
        <v>216</v>
      </c>
      <c r="I118" s="5" t="s">
        <v>216</v>
      </c>
      <c r="J118" s="5" t="s">
        <v>216</v>
      </c>
      <c r="K118" s="5" t="s">
        <v>216</v>
      </c>
      <c r="L118" s="5" t="s">
        <v>216</v>
      </c>
      <c r="M118" s="5" t="s">
        <v>216</v>
      </c>
      <c r="N118" s="5" t="s">
        <v>216</v>
      </c>
      <c r="O118" s="5" t="s">
        <v>216</v>
      </c>
      <c r="P118" s="5" t="s">
        <v>216</v>
      </c>
      <c r="Q118" s="5" t="s">
        <v>216</v>
      </c>
      <c r="R118" s="5" t="s">
        <v>216</v>
      </c>
      <c r="S118" s="5" t="s">
        <v>216</v>
      </c>
      <c r="T118" s="5" t="s">
        <v>216</v>
      </c>
      <c r="U118" s="5" t="s">
        <v>216</v>
      </c>
      <c r="V118" s="5" t="s">
        <v>27202</v>
      </c>
      <c r="W118" s="5" t="s">
        <v>27202</v>
      </c>
      <c r="X118" s="5" t="s">
        <v>27202</v>
      </c>
      <c r="Y118" s="5" t="s">
        <v>27202</v>
      </c>
    </row>
    <row r="119" spans="1:25" x14ac:dyDescent="0.25">
      <c r="A119" s="4" t="s">
        <v>27203</v>
      </c>
      <c r="B119" s="4" t="s">
        <v>26883</v>
      </c>
      <c r="C119" s="4" t="s">
        <v>27204</v>
      </c>
      <c r="D119" s="1" t="s">
        <v>27205</v>
      </c>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t="s">
        <v>216</v>
      </c>
      <c r="S119" s="5" t="s">
        <v>216</v>
      </c>
      <c r="T119" s="5" t="s">
        <v>216</v>
      </c>
      <c r="U119" s="5" t="s">
        <v>216</v>
      </c>
      <c r="V119" s="5">
        <v>1.0142500000000001</v>
      </c>
      <c r="W119" s="5">
        <v>1.0142500000000001</v>
      </c>
      <c r="X119" s="5">
        <v>1.0142500000000001</v>
      </c>
      <c r="Y119" s="5">
        <v>1.0142500000000001</v>
      </c>
    </row>
    <row r="120" spans="1:25" x14ac:dyDescent="0.25">
      <c r="A120" s="4" t="s">
        <v>27206</v>
      </c>
      <c r="B120" s="4" t="s">
        <v>26883</v>
      </c>
      <c r="C120" s="4" t="s">
        <v>27207</v>
      </c>
      <c r="D120" s="1" t="s">
        <v>27208</v>
      </c>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t="s">
        <v>216</v>
      </c>
      <c r="S120" s="5" t="s">
        <v>216</v>
      </c>
      <c r="T120" s="5" t="s">
        <v>216</v>
      </c>
      <c r="U120" s="5" t="s">
        <v>216</v>
      </c>
      <c r="V120" s="5" t="s">
        <v>216</v>
      </c>
      <c r="W120" s="5">
        <v>1.08</v>
      </c>
      <c r="X120" s="5">
        <v>1.08</v>
      </c>
      <c r="Y120" s="5">
        <v>1.08</v>
      </c>
    </row>
    <row r="121" spans="1:25" x14ac:dyDescent="0.25">
      <c r="A121" s="4" t="s">
        <v>27209</v>
      </c>
      <c r="B121" s="4" t="s">
        <v>26883</v>
      </c>
      <c r="C121" s="4" t="s">
        <v>27210</v>
      </c>
      <c r="D121" s="1" t="s">
        <v>27211</v>
      </c>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t="s">
        <v>216</v>
      </c>
      <c r="S121" s="5" t="s">
        <v>216</v>
      </c>
      <c r="T121" s="5" t="s">
        <v>216</v>
      </c>
      <c r="U121" s="5" t="s">
        <v>216</v>
      </c>
      <c r="V121" s="5" t="s">
        <v>216</v>
      </c>
      <c r="W121" s="5" t="s">
        <v>27212</v>
      </c>
      <c r="X121" s="5" t="s">
        <v>27212</v>
      </c>
      <c r="Y121" s="5" t="s">
        <v>27212</v>
      </c>
    </row>
    <row r="122" spans="1:25" x14ac:dyDescent="0.25">
      <c r="A122" s="4" t="s">
        <v>27213</v>
      </c>
      <c r="B122" s="4" t="s">
        <v>26883</v>
      </c>
      <c r="C122" s="4" t="s">
        <v>27214</v>
      </c>
      <c r="D122" s="1" t="s">
        <v>27215</v>
      </c>
      <c r="E122" s="5" t="s">
        <v>216</v>
      </c>
      <c r="F122" s="5" t="s">
        <v>216</v>
      </c>
      <c r="G122" s="5" t="s">
        <v>216</v>
      </c>
      <c r="H122" s="5" t="s">
        <v>216</v>
      </c>
      <c r="I122" s="5" t="s">
        <v>216</v>
      </c>
      <c r="J122" s="5" t="s">
        <v>216</v>
      </c>
      <c r="K122" s="5" t="s">
        <v>216</v>
      </c>
      <c r="L122" s="5" t="s">
        <v>216</v>
      </c>
      <c r="M122" s="5" t="s">
        <v>216</v>
      </c>
      <c r="N122" s="5" t="s">
        <v>216</v>
      </c>
      <c r="O122" s="5" t="s">
        <v>216</v>
      </c>
      <c r="P122" s="5" t="s">
        <v>216</v>
      </c>
      <c r="Q122" s="5" t="s">
        <v>216</v>
      </c>
      <c r="R122" s="5" t="s">
        <v>216</v>
      </c>
      <c r="S122" s="5" t="s">
        <v>216</v>
      </c>
      <c r="T122" s="5" t="s">
        <v>216</v>
      </c>
      <c r="U122" s="5" t="s">
        <v>216</v>
      </c>
      <c r="V122" s="5" t="s">
        <v>216</v>
      </c>
      <c r="W122" s="5">
        <v>1.0688500000000001</v>
      </c>
      <c r="X122" s="5">
        <v>1.0688500000000001</v>
      </c>
      <c r="Y122" s="5">
        <v>1.0688500000000001</v>
      </c>
    </row>
    <row r="123" spans="1:25" x14ac:dyDescent="0.25">
      <c r="A123" s="4" t="s">
        <v>27216</v>
      </c>
      <c r="B123" s="4" t="s">
        <v>26883</v>
      </c>
      <c r="C123" s="4" t="s">
        <v>27217</v>
      </c>
      <c r="D123" s="1" t="s">
        <v>27218</v>
      </c>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t="s">
        <v>216</v>
      </c>
      <c r="S123" s="5" t="s">
        <v>216</v>
      </c>
      <c r="T123" s="5" t="s">
        <v>216</v>
      </c>
      <c r="U123" s="5" t="s">
        <v>216</v>
      </c>
      <c r="V123" s="5" t="s">
        <v>216</v>
      </c>
      <c r="W123" s="5" t="s">
        <v>27219</v>
      </c>
      <c r="X123" s="5" t="s">
        <v>27219</v>
      </c>
      <c r="Y123" s="5" t="s">
        <v>27219</v>
      </c>
    </row>
    <row r="124" spans="1:25" x14ac:dyDescent="0.25">
      <c r="A124" s="4" t="s">
        <v>27220</v>
      </c>
      <c r="B124" s="4" t="s">
        <v>26883</v>
      </c>
      <c r="C124" s="4" t="s">
        <v>27221</v>
      </c>
      <c r="D124" s="1" t="s">
        <v>27222</v>
      </c>
      <c r="E124" s="5" t="s">
        <v>216</v>
      </c>
      <c r="F124" s="5" t="s">
        <v>216</v>
      </c>
      <c r="G124" s="5" t="s">
        <v>216</v>
      </c>
      <c r="H124" s="5" t="s">
        <v>216</v>
      </c>
      <c r="I124" s="5" t="s">
        <v>216</v>
      </c>
      <c r="J124" s="5" t="s">
        <v>216</v>
      </c>
      <c r="K124" s="5" t="s">
        <v>216</v>
      </c>
      <c r="L124" s="5" t="s">
        <v>216</v>
      </c>
      <c r="M124" s="5" t="s">
        <v>216</v>
      </c>
      <c r="N124" s="5" t="s">
        <v>216</v>
      </c>
      <c r="O124" s="5" t="s">
        <v>216</v>
      </c>
      <c r="P124" s="5" t="s">
        <v>216</v>
      </c>
      <c r="Q124" s="5" t="s">
        <v>216</v>
      </c>
      <c r="R124" s="5" t="s">
        <v>216</v>
      </c>
      <c r="S124" s="5" t="s">
        <v>216</v>
      </c>
      <c r="T124" s="5" t="s">
        <v>216</v>
      </c>
      <c r="U124" s="5" t="s">
        <v>216</v>
      </c>
      <c r="V124" s="5" t="s">
        <v>216</v>
      </c>
      <c r="W124" s="5">
        <v>1.0429299999999999</v>
      </c>
      <c r="X124" s="5">
        <v>1.0429299999999999</v>
      </c>
      <c r="Y124" s="5">
        <v>1.0429299999999999</v>
      </c>
    </row>
    <row r="125" spans="1:25" x14ac:dyDescent="0.25">
      <c r="A125" s="4" t="s">
        <v>27223</v>
      </c>
      <c r="B125" s="4" t="s">
        <v>26883</v>
      </c>
      <c r="C125" s="4" t="s">
        <v>27224</v>
      </c>
      <c r="D125" s="1" t="s">
        <v>27225</v>
      </c>
      <c r="E125" s="5" t="s">
        <v>216</v>
      </c>
      <c r="F125" s="5" t="s">
        <v>216</v>
      </c>
      <c r="G125" s="5" t="s">
        <v>216</v>
      </c>
      <c r="H125" s="5" t="s">
        <v>216</v>
      </c>
      <c r="I125" s="5" t="s">
        <v>216</v>
      </c>
      <c r="J125" s="5" t="s">
        <v>216</v>
      </c>
      <c r="K125" s="5" t="s">
        <v>216</v>
      </c>
      <c r="L125" s="5" t="s">
        <v>216</v>
      </c>
      <c r="M125" s="5" t="s">
        <v>216</v>
      </c>
      <c r="N125" s="5" t="s">
        <v>216</v>
      </c>
      <c r="O125" s="5" t="s">
        <v>216</v>
      </c>
      <c r="P125" s="5" t="s">
        <v>216</v>
      </c>
      <c r="Q125" s="5" t="s">
        <v>216</v>
      </c>
      <c r="R125" s="5" t="s">
        <v>216</v>
      </c>
      <c r="S125" s="5" t="s">
        <v>216</v>
      </c>
      <c r="T125" s="5" t="s">
        <v>216</v>
      </c>
      <c r="U125" s="5" t="s">
        <v>216</v>
      </c>
      <c r="V125" s="5" t="s">
        <v>216</v>
      </c>
      <c r="W125" s="5" t="s">
        <v>27226</v>
      </c>
      <c r="X125" s="5" t="s">
        <v>27226</v>
      </c>
      <c r="Y125" s="5" t="s">
        <v>27226</v>
      </c>
    </row>
    <row r="126" spans="1:25" x14ac:dyDescent="0.25">
      <c r="A126" s="4" t="s">
        <v>27227</v>
      </c>
      <c r="B126" s="4" t="s">
        <v>26883</v>
      </c>
      <c r="C126" s="4" t="s">
        <v>27228</v>
      </c>
      <c r="D126" s="1" t="s">
        <v>27229</v>
      </c>
      <c r="E126" s="5" t="s">
        <v>216</v>
      </c>
      <c r="F126" s="5" t="s">
        <v>216</v>
      </c>
      <c r="G126" s="5" t="s">
        <v>216</v>
      </c>
      <c r="H126" s="5" t="s">
        <v>216</v>
      </c>
      <c r="I126" s="5" t="s">
        <v>216</v>
      </c>
      <c r="J126" s="5" t="s">
        <v>216</v>
      </c>
      <c r="K126" s="5" t="s">
        <v>216</v>
      </c>
      <c r="L126" s="5" t="s">
        <v>216</v>
      </c>
      <c r="M126" s="5" t="s">
        <v>216</v>
      </c>
      <c r="N126" s="5" t="s">
        <v>216</v>
      </c>
      <c r="O126" s="5" t="s">
        <v>216</v>
      </c>
      <c r="P126" s="5" t="s">
        <v>216</v>
      </c>
      <c r="Q126" s="5" t="s">
        <v>216</v>
      </c>
      <c r="R126" s="5" t="s">
        <v>216</v>
      </c>
      <c r="S126" s="5" t="s">
        <v>216</v>
      </c>
      <c r="T126" s="5" t="s">
        <v>216</v>
      </c>
      <c r="U126" s="5" t="s">
        <v>216</v>
      </c>
      <c r="V126" s="5" t="s">
        <v>216</v>
      </c>
      <c r="W126" s="5">
        <v>1.03807</v>
      </c>
      <c r="X126" s="5">
        <v>1.03807</v>
      </c>
      <c r="Y126" s="5">
        <v>1.03807</v>
      </c>
    </row>
    <row r="127" spans="1:25" x14ac:dyDescent="0.25">
      <c r="A127" s="4" t="s">
        <v>27230</v>
      </c>
      <c r="B127" s="4" t="s">
        <v>26883</v>
      </c>
      <c r="C127" s="4" t="s">
        <v>27231</v>
      </c>
      <c r="D127" s="1" t="s">
        <v>27232</v>
      </c>
      <c r="E127" s="5" t="s">
        <v>216</v>
      </c>
      <c r="F127" s="5" t="s">
        <v>216</v>
      </c>
      <c r="G127" s="5" t="s">
        <v>216</v>
      </c>
      <c r="H127" s="5" t="s">
        <v>216</v>
      </c>
      <c r="I127" s="5" t="s">
        <v>216</v>
      </c>
      <c r="J127" s="5" t="s">
        <v>216</v>
      </c>
      <c r="K127" s="5" t="s">
        <v>216</v>
      </c>
      <c r="L127" s="5" t="s">
        <v>216</v>
      </c>
      <c r="M127" s="5" t="s">
        <v>216</v>
      </c>
      <c r="N127" s="5" t="s">
        <v>216</v>
      </c>
      <c r="O127" s="5" t="s">
        <v>216</v>
      </c>
      <c r="P127" s="5" t="s">
        <v>216</v>
      </c>
      <c r="Q127" s="5" t="s">
        <v>216</v>
      </c>
      <c r="R127" s="5" t="s">
        <v>216</v>
      </c>
      <c r="S127" s="5" t="s">
        <v>216</v>
      </c>
      <c r="T127" s="5" t="s">
        <v>216</v>
      </c>
      <c r="U127" s="5" t="s">
        <v>216</v>
      </c>
      <c r="V127" s="5" t="s">
        <v>216</v>
      </c>
      <c r="W127" s="5" t="s">
        <v>27233</v>
      </c>
      <c r="X127" s="5" t="s">
        <v>27233</v>
      </c>
      <c r="Y127" s="5" t="s">
        <v>27233</v>
      </c>
    </row>
    <row r="128" spans="1:25" x14ac:dyDescent="0.25">
      <c r="A128" s="4" t="s">
        <v>27234</v>
      </c>
      <c r="B128" s="4" t="s">
        <v>26883</v>
      </c>
      <c r="C128" s="4" t="s">
        <v>27235</v>
      </c>
      <c r="D128" s="1" t="s">
        <v>27236</v>
      </c>
      <c r="E128" s="5" t="s">
        <v>216</v>
      </c>
      <c r="F128" s="5" t="s">
        <v>216</v>
      </c>
      <c r="G128" s="5" t="s">
        <v>216</v>
      </c>
      <c r="H128" s="5" t="s">
        <v>216</v>
      </c>
      <c r="I128" s="5" t="s">
        <v>216</v>
      </c>
      <c r="J128" s="5" t="s">
        <v>216</v>
      </c>
      <c r="K128" s="5" t="s">
        <v>216</v>
      </c>
      <c r="L128" s="5" t="s">
        <v>216</v>
      </c>
      <c r="M128" s="5" t="s">
        <v>216</v>
      </c>
      <c r="N128" s="5" t="s">
        <v>216</v>
      </c>
      <c r="O128" s="5" t="s">
        <v>216</v>
      </c>
      <c r="P128" s="5" t="s">
        <v>216</v>
      </c>
      <c r="Q128" s="5" t="s">
        <v>216</v>
      </c>
      <c r="R128" s="5" t="s">
        <v>216</v>
      </c>
      <c r="S128" s="5" t="s">
        <v>216</v>
      </c>
      <c r="T128" s="5" t="s">
        <v>216</v>
      </c>
      <c r="U128" s="5" t="s">
        <v>216</v>
      </c>
      <c r="V128" s="5" t="s">
        <v>216</v>
      </c>
      <c r="W128" s="5">
        <v>1.0299700000000001</v>
      </c>
      <c r="X128" s="5">
        <v>1.0299700000000001</v>
      </c>
      <c r="Y128" s="5">
        <v>1.0299700000000001</v>
      </c>
    </row>
    <row r="129" spans="1:25" x14ac:dyDescent="0.25">
      <c r="A129" s="4" t="s">
        <v>27237</v>
      </c>
      <c r="B129" s="4" t="s">
        <v>26883</v>
      </c>
      <c r="C129" s="4" t="s">
        <v>27238</v>
      </c>
      <c r="D129" s="1" t="s">
        <v>27239</v>
      </c>
      <c r="E129" s="5" t="s">
        <v>216</v>
      </c>
      <c r="F129" s="5" t="s">
        <v>216</v>
      </c>
      <c r="G129" s="5" t="s">
        <v>216</v>
      </c>
      <c r="H129" s="5" t="s">
        <v>216</v>
      </c>
      <c r="I129" s="5" t="s">
        <v>216</v>
      </c>
      <c r="J129" s="5" t="s">
        <v>216</v>
      </c>
      <c r="K129" s="5" t="s">
        <v>216</v>
      </c>
      <c r="L129" s="5" t="s">
        <v>216</v>
      </c>
      <c r="M129" s="5" t="s">
        <v>216</v>
      </c>
      <c r="N129" s="5" t="s">
        <v>216</v>
      </c>
      <c r="O129" s="5" t="s">
        <v>216</v>
      </c>
      <c r="P129" s="5" t="s">
        <v>216</v>
      </c>
      <c r="Q129" s="5" t="s">
        <v>216</v>
      </c>
      <c r="R129" s="5" t="s">
        <v>216</v>
      </c>
      <c r="S129" s="5" t="s">
        <v>216</v>
      </c>
      <c r="T129" s="5" t="s">
        <v>216</v>
      </c>
      <c r="U129" s="5" t="s">
        <v>216</v>
      </c>
      <c r="V129" s="5" t="s">
        <v>216</v>
      </c>
      <c r="W129" s="5" t="s">
        <v>27240</v>
      </c>
      <c r="X129" s="5" t="s">
        <v>27240</v>
      </c>
      <c r="Y129" s="5" t="s">
        <v>27240</v>
      </c>
    </row>
    <row r="130" spans="1:25" x14ac:dyDescent="0.25">
      <c r="A130" s="4" t="s">
        <v>27241</v>
      </c>
      <c r="B130" s="4" t="s">
        <v>26883</v>
      </c>
      <c r="C130" s="4" t="s">
        <v>27242</v>
      </c>
      <c r="D130" s="1" t="s">
        <v>27243</v>
      </c>
      <c r="E130" s="5" t="s">
        <v>216</v>
      </c>
      <c r="F130" s="5" t="s">
        <v>216</v>
      </c>
      <c r="G130" s="5" t="s">
        <v>216</v>
      </c>
      <c r="H130" s="5" t="s">
        <v>216</v>
      </c>
      <c r="I130" s="5" t="s">
        <v>216</v>
      </c>
      <c r="J130" s="5" t="s">
        <v>216</v>
      </c>
      <c r="K130" s="5" t="s">
        <v>216</v>
      </c>
      <c r="L130" s="5" t="s">
        <v>216</v>
      </c>
      <c r="M130" s="5" t="s">
        <v>216</v>
      </c>
      <c r="N130" s="5" t="s">
        <v>216</v>
      </c>
      <c r="O130" s="5" t="s">
        <v>216</v>
      </c>
      <c r="P130" s="5" t="s">
        <v>216</v>
      </c>
      <c r="Q130" s="5" t="s">
        <v>216</v>
      </c>
      <c r="R130" s="5" t="s">
        <v>216</v>
      </c>
      <c r="S130" s="5" t="s">
        <v>216</v>
      </c>
      <c r="T130" s="5" t="s">
        <v>216</v>
      </c>
      <c r="U130" s="5" t="s">
        <v>216</v>
      </c>
      <c r="V130" s="5" t="s">
        <v>216</v>
      </c>
      <c r="W130" s="5">
        <v>1.0259199999999999</v>
      </c>
      <c r="X130" s="5">
        <v>1.0259199999999999</v>
      </c>
      <c r="Y130" s="5">
        <v>1.0259199999999999</v>
      </c>
    </row>
    <row r="131" spans="1:25" x14ac:dyDescent="0.25">
      <c r="A131" s="4" t="s">
        <v>27244</v>
      </c>
      <c r="B131" s="4" t="s">
        <v>26883</v>
      </c>
      <c r="C131" s="4" t="s">
        <v>27245</v>
      </c>
      <c r="D131" s="1" t="s">
        <v>27246</v>
      </c>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t="s">
        <v>216</v>
      </c>
      <c r="S131" s="5" t="s">
        <v>216</v>
      </c>
      <c r="T131" s="5" t="s">
        <v>216</v>
      </c>
      <c r="U131" s="5" t="s">
        <v>216</v>
      </c>
      <c r="V131" s="5" t="s">
        <v>216</v>
      </c>
      <c r="W131" s="5" t="s">
        <v>216</v>
      </c>
      <c r="X131" s="5">
        <v>1.054</v>
      </c>
      <c r="Y131" s="5">
        <v>1.054</v>
      </c>
    </row>
    <row r="132" spans="1:25" x14ac:dyDescent="0.25">
      <c r="A132" s="4" t="s">
        <v>27247</v>
      </c>
      <c r="B132" s="4" t="s">
        <v>26883</v>
      </c>
      <c r="C132" s="4" t="s">
        <v>27248</v>
      </c>
      <c r="D132" s="1" t="s">
        <v>27249</v>
      </c>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t="s">
        <v>216</v>
      </c>
      <c r="S132" s="5" t="s">
        <v>216</v>
      </c>
      <c r="T132" s="5" t="s">
        <v>216</v>
      </c>
      <c r="U132" s="5" t="s">
        <v>216</v>
      </c>
      <c r="V132" s="5" t="s">
        <v>216</v>
      </c>
      <c r="W132" s="5" t="s">
        <v>216</v>
      </c>
      <c r="X132" s="5" t="s">
        <v>27250</v>
      </c>
      <c r="Y132" s="5" t="s">
        <v>27250</v>
      </c>
    </row>
    <row r="133" spans="1:25" x14ac:dyDescent="0.25">
      <c r="A133" s="4" t="s">
        <v>27251</v>
      </c>
      <c r="B133" s="4" t="s">
        <v>26883</v>
      </c>
      <c r="C133" s="4" t="s">
        <v>27252</v>
      </c>
      <c r="D133" s="1" t="s">
        <v>27253</v>
      </c>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t="s">
        <v>216</v>
      </c>
      <c r="S133" s="5" t="s">
        <v>216</v>
      </c>
      <c r="T133" s="5" t="s">
        <v>216</v>
      </c>
      <c r="U133" s="5" t="s">
        <v>216</v>
      </c>
      <c r="V133" s="5" t="s">
        <v>216</v>
      </c>
      <c r="W133" s="5" t="s">
        <v>216</v>
      </c>
      <c r="X133" s="5">
        <v>1.0459000000000001</v>
      </c>
      <c r="Y133" s="5">
        <v>1.0459000000000001</v>
      </c>
    </row>
    <row r="134" spans="1:25" x14ac:dyDescent="0.25">
      <c r="A134" s="4" t="s">
        <v>27254</v>
      </c>
      <c r="B134" s="4" t="s">
        <v>26883</v>
      </c>
      <c r="C134" s="4" t="s">
        <v>27255</v>
      </c>
      <c r="D134" s="1" t="s">
        <v>27256</v>
      </c>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216</v>
      </c>
      <c r="S134" s="5" t="s">
        <v>216</v>
      </c>
      <c r="T134" s="5" t="s">
        <v>216</v>
      </c>
      <c r="U134" s="5" t="s">
        <v>216</v>
      </c>
      <c r="V134" s="5" t="s">
        <v>216</v>
      </c>
      <c r="W134" s="5" t="s">
        <v>216</v>
      </c>
      <c r="X134" s="5" t="s">
        <v>27257</v>
      </c>
      <c r="Y134" s="5" t="s">
        <v>27257</v>
      </c>
    </row>
    <row r="135" spans="1:25" x14ac:dyDescent="0.25">
      <c r="A135" s="4" t="s">
        <v>27258</v>
      </c>
      <c r="B135" s="4" t="s">
        <v>26883</v>
      </c>
      <c r="C135" s="4" t="s">
        <v>27259</v>
      </c>
      <c r="D135" s="1" t="s">
        <v>27260</v>
      </c>
      <c r="E135" s="5" t="s">
        <v>216</v>
      </c>
      <c r="F135" s="5" t="s">
        <v>216</v>
      </c>
      <c r="G135" s="5" t="s">
        <v>216</v>
      </c>
      <c r="H135" s="5" t="s">
        <v>216</v>
      </c>
      <c r="I135" s="5" t="s">
        <v>216</v>
      </c>
      <c r="J135" s="5" t="s">
        <v>216</v>
      </c>
      <c r="K135" s="5" t="s">
        <v>216</v>
      </c>
      <c r="L135" s="5" t="s">
        <v>216</v>
      </c>
      <c r="M135" s="5" t="s">
        <v>216</v>
      </c>
      <c r="N135" s="5" t="s">
        <v>216</v>
      </c>
      <c r="O135" s="5" t="s">
        <v>216</v>
      </c>
      <c r="P135" s="5" t="s">
        <v>216</v>
      </c>
      <c r="Q135" s="5" t="s">
        <v>216</v>
      </c>
      <c r="R135" s="5" t="s">
        <v>216</v>
      </c>
      <c r="S135" s="5" t="s">
        <v>216</v>
      </c>
      <c r="T135" s="5" t="s">
        <v>216</v>
      </c>
      <c r="U135" s="5" t="s">
        <v>216</v>
      </c>
      <c r="V135" s="5" t="s">
        <v>216</v>
      </c>
      <c r="W135" s="5" t="s">
        <v>216</v>
      </c>
      <c r="X135" s="5">
        <v>1.0286200000000001</v>
      </c>
      <c r="Y135" s="5">
        <v>1.0286200000000001</v>
      </c>
    </row>
    <row r="136" spans="1:25" x14ac:dyDescent="0.25">
      <c r="A136" s="4" t="s">
        <v>27261</v>
      </c>
      <c r="B136" s="4" t="s">
        <v>26883</v>
      </c>
      <c r="C136" s="4" t="s">
        <v>27262</v>
      </c>
      <c r="D136" s="1" t="s">
        <v>27263</v>
      </c>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t="s">
        <v>216</v>
      </c>
      <c r="S136" s="5" t="s">
        <v>216</v>
      </c>
      <c r="T136" s="5" t="s">
        <v>216</v>
      </c>
      <c r="U136" s="5" t="s">
        <v>216</v>
      </c>
      <c r="V136" s="5" t="s">
        <v>216</v>
      </c>
      <c r="W136" s="5" t="s">
        <v>216</v>
      </c>
      <c r="X136" s="5" t="s">
        <v>27264</v>
      </c>
      <c r="Y136" s="5" t="s">
        <v>27264</v>
      </c>
    </row>
    <row r="137" spans="1:25" x14ac:dyDescent="0.25">
      <c r="A137" s="4" t="s">
        <v>27265</v>
      </c>
      <c r="B137" s="4" t="s">
        <v>26883</v>
      </c>
      <c r="C137" s="4" t="s">
        <v>27266</v>
      </c>
      <c r="D137" s="1" t="s">
        <v>27267</v>
      </c>
      <c r="E137" s="5" t="s">
        <v>216</v>
      </c>
      <c r="F137" s="5" t="s">
        <v>216</v>
      </c>
      <c r="G137" s="5" t="s">
        <v>216</v>
      </c>
      <c r="H137" s="5" t="s">
        <v>216</v>
      </c>
      <c r="I137" s="5" t="s">
        <v>216</v>
      </c>
      <c r="J137" s="5" t="s">
        <v>216</v>
      </c>
      <c r="K137" s="5" t="s">
        <v>216</v>
      </c>
      <c r="L137" s="5" t="s">
        <v>216</v>
      </c>
      <c r="M137" s="5" t="s">
        <v>216</v>
      </c>
      <c r="N137" s="5" t="s">
        <v>216</v>
      </c>
      <c r="O137" s="5" t="s">
        <v>216</v>
      </c>
      <c r="P137" s="5" t="s">
        <v>216</v>
      </c>
      <c r="Q137" s="5" t="s">
        <v>216</v>
      </c>
      <c r="R137" s="5" t="s">
        <v>216</v>
      </c>
      <c r="S137" s="5" t="s">
        <v>216</v>
      </c>
      <c r="T137" s="5" t="s">
        <v>216</v>
      </c>
      <c r="U137" s="5" t="s">
        <v>216</v>
      </c>
      <c r="V137" s="5" t="s">
        <v>216</v>
      </c>
      <c r="W137" s="5" t="s">
        <v>216</v>
      </c>
      <c r="X137" s="5">
        <v>1.02538</v>
      </c>
      <c r="Y137" s="5">
        <v>1.02538</v>
      </c>
    </row>
    <row r="138" spans="1:25" x14ac:dyDescent="0.25">
      <c r="A138" s="4" t="s">
        <v>27268</v>
      </c>
      <c r="B138" s="4" t="s">
        <v>26883</v>
      </c>
      <c r="C138" s="4" t="s">
        <v>27269</v>
      </c>
      <c r="D138" s="1" t="s">
        <v>27270</v>
      </c>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216</v>
      </c>
      <c r="S138" s="5" t="s">
        <v>216</v>
      </c>
      <c r="T138" s="5" t="s">
        <v>216</v>
      </c>
      <c r="U138" s="5" t="s">
        <v>216</v>
      </c>
      <c r="V138" s="5" t="s">
        <v>216</v>
      </c>
      <c r="W138" s="5" t="s">
        <v>216</v>
      </c>
      <c r="X138" s="5" t="s">
        <v>27271</v>
      </c>
      <c r="Y138" s="5" t="s">
        <v>27271</v>
      </c>
    </row>
    <row r="139" spans="1:25" x14ac:dyDescent="0.25">
      <c r="A139" s="4" t="s">
        <v>27272</v>
      </c>
      <c r="B139" s="4" t="s">
        <v>26883</v>
      </c>
      <c r="C139" s="4" t="s">
        <v>27273</v>
      </c>
      <c r="D139" s="1" t="s">
        <v>27274</v>
      </c>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c r="T139" s="5" t="s">
        <v>216</v>
      </c>
      <c r="U139" s="5" t="s">
        <v>216</v>
      </c>
      <c r="V139" s="5" t="s">
        <v>216</v>
      </c>
      <c r="W139" s="5" t="s">
        <v>216</v>
      </c>
      <c r="X139" s="5">
        <v>1.0199800000000001</v>
      </c>
      <c r="Y139" s="5">
        <v>1.0199800000000001</v>
      </c>
    </row>
    <row r="140" spans="1:25" x14ac:dyDescent="0.25">
      <c r="A140" s="4" t="s">
        <v>27275</v>
      </c>
      <c r="B140" s="4" t="s">
        <v>26883</v>
      </c>
      <c r="C140" s="4" t="s">
        <v>27276</v>
      </c>
      <c r="D140" s="1" t="s">
        <v>27277</v>
      </c>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216</v>
      </c>
      <c r="S140" s="5" t="s">
        <v>216</v>
      </c>
      <c r="T140" s="5" t="s">
        <v>216</v>
      </c>
      <c r="U140" s="5" t="s">
        <v>216</v>
      </c>
      <c r="V140" s="5" t="s">
        <v>216</v>
      </c>
      <c r="W140" s="5" t="s">
        <v>216</v>
      </c>
      <c r="X140" s="5" t="s">
        <v>27278</v>
      </c>
      <c r="Y140" s="5" t="s">
        <v>27278</v>
      </c>
    </row>
    <row r="141" spans="1:25" x14ac:dyDescent="0.25">
      <c r="A141" s="4" t="s">
        <v>27279</v>
      </c>
      <c r="B141" s="4" t="s">
        <v>26883</v>
      </c>
      <c r="C141" s="4" t="s">
        <v>27280</v>
      </c>
      <c r="D141" s="1" t="s">
        <v>27281</v>
      </c>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t="s">
        <v>216</v>
      </c>
      <c r="U141" s="5" t="s">
        <v>216</v>
      </c>
      <c r="V141" s="5" t="s">
        <v>216</v>
      </c>
      <c r="W141" s="5" t="s">
        <v>216</v>
      </c>
      <c r="X141" s="5">
        <v>1.0118799999999999</v>
      </c>
      <c r="Y141" s="5">
        <v>1.0118799999999999</v>
      </c>
    </row>
    <row r="142" spans="1:25" x14ac:dyDescent="0.25">
      <c r="A142" s="4" t="s">
        <v>27282</v>
      </c>
      <c r="B142" s="4" t="s">
        <v>26883</v>
      </c>
      <c r="C142" s="4" t="s">
        <v>27283</v>
      </c>
      <c r="D142" s="1" t="s">
        <v>27284</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t="s">
        <v>216</v>
      </c>
      <c r="U142" s="5" t="s">
        <v>216</v>
      </c>
      <c r="V142" s="5" t="s">
        <v>216</v>
      </c>
      <c r="W142" s="5" t="s">
        <v>216</v>
      </c>
      <c r="X142" s="5" t="s">
        <v>216</v>
      </c>
      <c r="Y142" s="5">
        <v>1.008</v>
      </c>
    </row>
    <row r="143" spans="1:25" x14ac:dyDescent="0.25">
      <c r="A143" s="4" t="s">
        <v>27285</v>
      </c>
      <c r="B143" s="4" t="s">
        <v>26883</v>
      </c>
      <c r="C143" s="4" t="s">
        <v>27286</v>
      </c>
      <c r="D143" s="1" t="s">
        <v>27287</v>
      </c>
      <c r="E143" s="5" t="s">
        <v>216</v>
      </c>
      <c r="F143" s="5" t="s">
        <v>216</v>
      </c>
      <c r="G143" s="5" t="s">
        <v>216</v>
      </c>
      <c r="H143" s="5" t="s">
        <v>216</v>
      </c>
      <c r="I143" s="5" t="s">
        <v>216</v>
      </c>
      <c r="J143" s="5" t="s">
        <v>216</v>
      </c>
      <c r="K143" s="5" t="s">
        <v>216</v>
      </c>
      <c r="L143" s="5" t="s">
        <v>216</v>
      </c>
      <c r="M143" s="5" t="s">
        <v>216</v>
      </c>
      <c r="N143" s="5" t="s">
        <v>216</v>
      </c>
      <c r="O143" s="5" t="s">
        <v>216</v>
      </c>
      <c r="P143" s="5" t="s">
        <v>216</v>
      </c>
      <c r="Q143" s="5" t="s">
        <v>216</v>
      </c>
      <c r="R143" s="5" t="s">
        <v>216</v>
      </c>
      <c r="S143" s="5" t="s">
        <v>216</v>
      </c>
      <c r="T143" s="5" t="s">
        <v>216</v>
      </c>
      <c r="U143" s="5" t="s">
        <v>216</v>
      </c>
      <c r="V143" s="5" t="s">
        <v>216</v>
      </c>
      <c r="W143" s="5" t="s">
        <v>216</v>
      </c>
      <c r="X143" s="5" t="s">
        <v>216</v>
      </c>
      <c r="Y143" s="5" t="s">
        <v>27288</v>
      </c>
    </row>
    <row r="144" spans="1:25" x14ac:dyDescent="0.25">
      <c r="A144" s="4" t="s">
        <v>27289</v>
      </c>
      <c r="B144" s="4" t="s">
        <v>26883</v>
      </c>
      <c r="C144" s="4" t="s">
        <v>27290</v>
      </c>
      <c r="D144" s="1" t="s">
        <v>27291</v>
      </c>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216</v>
      </c>
      <c r="S144" s="5" t="s">
        <v>216</v>
      </c>
      <c r="T144" s="5" t="s">
        <v>216</v>
      </c>
      <c r="U144" s="5" t="s">
        <v>216</v>
      </c>
      <c r="V144" s="5" t="s">
        <v>216</v>
      </c>
      <c r="W144" s="5" t="s">
        <v>216</v>
      </c>
      <c r="X144" s="5" t="s">
        <v>216</v>
      </c>
      <c r="Y144" s="5">
        <v>1.0072000000000001</v>
      </c>
    </row>
    <row r="145" spans="1:25" x14ac:dyDescent="0.25">
      <c r="A145" s="4" t="s">
        <v>27292</v>
      </c>
      <c r="B145" s="4" t="s">
        <v>26883</v>
      </c>
      <c r="C145" s="4" t="s">
        <v>27293</v>
      </c>
      <c r="D145" s="1" t="s">
        <v>27294</v>
      </c>
      <c r="E145" s="5" t="s">
        <v>216</v>
      </c>
      <c r="F145" s="5" t="s">
        <v>216</v>
      </c>
      <c r="G145" s="5" t="s">
        <v>216</v>
      </c>
      <c r="H145" s="5" t="s">
        <v>216</v>
      </c>
      <c r="I145" s="5" t="s">
        <v>216</v>
      </c>
      <c r="J145" s="5" t="s">
        <v>216</v>
      </c>
      <c r="K145" s="5" t="s">
        <v>216</v>
      </c>
      <c r="L145" s="5" t="s">
        <v>216</v>
      </c>
      <c r="M145" s="5" t="s">
        <v>216</v>
      </c>
      <c r="N145" s="5" t="s">
        <v>216</v>
      </c>
      <c r="O145" s="5" t="s">
        <v>216</v>
      </c>
      <c r="P145" s="5" t="s">
        <v>216</v>
      </c>
      <c r="Q145" s="5" t="s">
        <v>216</v>
      </c>
      <c r="R145" s="5" t="s">
        <v>216</v>
      </c>
      <c r="S145" s="5" t="s">
        <v>216</v>
      </c>
      <c r="T145" s="5" t="s">
        <v>216</v>
      </c>
      <c r="U145" s="5" t="s">
        <v>216</v>
      </c>
      <c r="V145" s="5" t="s">
        <v>216</v>
      </c>
      <c r="W145" s="5" t="s">
        <v>216</v>
      </c>
      <c r="X145" s="5" t="s">
        <v>216</v>
      </c>
      <c r="Y145" s="5" t="s">
        <v>27295</v>
      </c>
    </row>
    <row r="146" spans="1:25" x14ac:dyDescent="0.25">
      <c r="A146" s="4" t="s">
        <v>27296</v>
      </c>
      <c r="B146" s="4" t="s">
        <v>26883</v>
      </c>
      <c r="C146" s="4" t="s">
        <v>27297</v>
      </c>
      <c r="D146" s="1" t="s">
        <v>27298</v>
      </c>
      <c r="E146" s="5" t="s">
        <v>216</v>
      </c>
      <c r="F146" s="5" t="s">
        <v>216</v>
      </c>
      <c r="G146" s="5" t="s">
        <v>216</v>
      </c>
      <c r="H146" s="5" t="s">
        <v>216</v>
      </c>
      <c r="I146" s="5" t="s">
        <v>216</v>
      </c>
      <c r="J146" s="5" t="s">
        <v>216</v>
      </c>
      <c r="K146" s="5" t="s">
        <v>216</v>
      </c>
      <c r="L146" s="5" t="s">
        <v>216</v>
      </c>
      <c r="M146" s="5" t="s">
        <v>216</v>
      </c>
      <c r="N146" s="5" t="s">
        <v>216</v>
      </c>
      <c r="O146" s="5" t="s">
        <v>216</v>
      </c>
      <c r="P146" s="5" t="s">
        <v>216</v>
      </c>
      <c r="Q146" s="5" t="s">
        <v>216</v>
      </c>
      <c r="R146" s="5" t="s">
        <v>216</v>
      </c>
      <c r="S146" s="5" t="s">
        <v>216</v>
      </c>
      <c r="T146" s="5" t="s">
        <v>216</v>
      </c>
      <c r="U146" s="5" t="s">
        <v>216</v>
      </c>
      <c r="V146" s="5" t="s">
        <v>216</v>
      </c>
      <c r="W146" s="5" t="s">
        <v>216</v>
      </c>
      <c r="X146" s="5" t="s">
        <v>216</v>
      </c>
      <c r="Y146" s="5">
        <v>1.006</v>
      </c>
    </row>
    <row r="147" spans="1:25" x14ac:dyDescent="0.25">
      <c r="A147" s="4" t="s">
        <v>27299</v>
      </c>
      <c r="B147" s="4" t="s">
        <v>27300</v>
      </c>
      <c r="C147" s="4" t="s">
        <v>9874</v>
      </c>
      <c r="D147" s="1" t="s">
        <v>27301</v>
      </c>
      <c r="E147" s="5" t="s">
        <v>216</v>
      </c>
      <c r="F147" s="5" t="s">
        <v>216</v>
      </c>
      <c r="G147" s="5">
        <v>24</v>
      </c>
      <c r="H147" s="5">
        <v>24</v>
      </c>
      <c r="I147" s="5">
        <v>24</v>
      </c>
      <c r="J147" s="5">
        <v>24</v>
      </c>
      <c r="K147" s="5">
        <v>24</v>
      </c>
      <c r="L147" s="5">
        <v>24</v>
      </c>
      <c r="M147" s="5">
        <v>24</v>
      </c>
      <c r="N147" s="5">
        <v>24</v>
      </c>
      <c r="O147" s="5">
        <v>24</v>
      </c>
      <c r="P147" s="5">
        <v>24</v>
      </c>
      <c r="Q147" s="5">
        <v>24</v>
      </c>
      <c r="R147" s="5">
        <v>24</v>
      </c>
      <c r="S147" s="5">
        <v>24</v>
      </c>
      <c r="T147" s="5">
        <v>24</v>
      </c>
      <c r="U147" s="5">
        <v>24</v>
      </c>
      <c r="V147" s="5">
        <v>24</v>
      </c>
      <c r="W147" s="5">
        <v>24</v>
      </c>
      <c r="X147" s="5">
        <v>24</v>
      </c>
      <c r="Y147" s="5">
        <v>24</v>
      </c>
    </row>
    <row r="148" spans="1:25" x14ac:dyDescent="0.25">
      <c r="A148" s="4" t="s">
        <v>27302</v>
      </c>
      <c r="B148" s="4" t="s">
        <v>27300</v>
      </c>
      <c r="C148" s="4" t="s">
        <v>9877</v>
      </c>
      <c r="D148" s="1" t="s">
        <v>27301</v>
      </c>
      <c r="E148" s="5">
        <v>24</v>
      </c>
      <c r="F148" s="5">
        <v>24</v>
      </c>
      <c r="G148" s="5">
        <v>24</v>
      </c>
      <c r="H148" s="5">
        <v>24</v>
      </c>
      <c r="I148" s="5">
        <v>24</v>
      </c>
      <c r="J148" s="5">
        <v>24</v>
      </c>
      <c r="K148" s="5">
        <v>24</v>
      </c>
      <c r="L148" s="5">
        <v>24</v>
      </c>
      <c r="M148" s="5">
        <v>24</v>
      </c>
      <c r="N148" s="5">
        <v>24</v>
      </c>
      <c r="O148" s="5">
        <v>24</v>
      </c>
      <c r="P148" s="5">
        <v>48</v>
      </c>
      <c r="Q148" s="5">
        <v>48</v>
      </c>
      <c r="R148" s="5">
        <v>48</v>
      </c>
      <c r="S148" s="5">
        <v>48</v>
      </c>
      <c r="T148" s="5">
        <v>48</v>
      </c>
      <c r="U148" s="5">
        <v>48</v>
      </c>
      <c r="V148" s="5">
        <v>48</v>
      </c>
      <c r="W148" s="5">
        <v>48</v>
      </c>
      <c r="X148" s="5">
        <v>48</v>
      </c>
      <c r="Y148" s="5">
        <v>48</v>
      </c>
    </row>
    <row r="149" spans="1:25" x14ac:dyDescent="0.25">
      <c r="A149" s="4" t="s">
        <v>27303</v>
      </c>
      <c r="B149" s="4" t="s">
        <v>27300</v>
      </c>
      <c r="C149" s="4" t="s">
        <v>208</v>
      </c>
      <c r="D149" s="1" t="s">
        <v>27304</v>
      </c>
      <c r="E149" s="5">
        <v>40</v>
      </c>
      <c r="F149" s="5">
        <v>40</v>
      </c>
      <c r="G149" s="5">
        <v>40</v>
      </c>
      <c r="H149" s="5">
        <v>40</v>
      </c>
      <c r="I149" s="5">
        <v>40</v>
      </c>
      <c r="J149" s="5">
        <v>40</v>
      </c>
      <c r="K149" s="5">
        <v>40</v>
      </c>
      <c r="L149" s="5">
        <v>40</v>
      </c>
      <c r="M149" s="5">
        <v>40</v>
      </c>
      <c r="N149" s="5">
        <v>40</v>
      </c>
      <c r="O149" s="5">
        <v>40</v>
      </c>
      <c r="P149" s="5">
        <v>40</v>
      </c>
      <c r="Q149" s="5">
        <v>40</v>
      </c>
      <c r="R149" s="5">
        <v>40</v>
      </c>
      <c r="S149" s="5">
        <v>40</v>
      </c>
      <c r="T149" s="5">
        <v>40</v>
      </c>
      <c r="U149" s="5">
        <v>40</v>
      </c>
      <c r="V149" s="5">
        <v>40</v>
      </c>
      <c r="W149" s="5">
        <v>40</v>
      </c>
      <c r="X149" s="5">
        <v>40</v>
      </c>
      <c r="Y149" s="5">
        <v>40</v>
      </c>
    </row>
    <row r="150" spans="1:25" x14ac:dyDescent="0.25">
      <c r="A150" s="4" t="s">
        <v>27305</v>
      </c>
      <c r="B150" s="4" t="s">
        <v>27300</v>
      </c>
      <c r="C150" s="4" t="s">
        <v>9945</v>
      </c>
      <c r="D150" s="1" t="s">
        <v>27306</v>
      </c>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t="s">
        <v>216</v>
      </c>
      <c r="T150" s="5">
        <v>10</v>
      </c>
      <c r="U150" s="5">
        <v>10</v>
      </c>
      <c r="V150" s="5">
        <v>10</v>
      </c>
      <c r="W150" s="5">
        <v>10</v>
      </c>
      <c r="X150" s="5">
        <v>10</v>
      </c>
      <c r="Y150" s="5">
        <v>10</v>
      </c>
    </row>
    <row r="151" spans="1:25" x14ac:dyDescent="0.25">
      <c r="A151" s="4" t="s">
        <v>27307</v>
      </c>
      <c r="B151" s="4" t="s">
        <v>27300</v>
      </c>
      <c r="C151" s="4" t="s">
        <v>214</v>
      </c>
      <c r="D151" s="1" t="s">
        <v>215</v>
      </c>
      <c r="E151" s="5" t="s">
        <v>216</v>
      </c>
      <c r="F151" s="5" t="s">
        <v>216</v>
      </c>
      <c r="G151" s="5" t="s">
        <v>216</v>
      </c>
      <c r="H151" s="5" t="s">
        <v>216</v>
      </c>
      <c r="I151" s="5" t="s">
        <v>216</v>
      </c>
      <c r="J151" s="5">
        <v>1</v>
      </c>
      <c r="K151" s="5" t="s">
        <v>216</v>
      </c>
      <c r="L151" s="5" t="s">
        <v>216</v>
      </c>
      <c r="M151" s="5" t="s">
        <v>216</v>
      </c>
      <c r="N151" s="5" t="s">
        <v>216</v>
      </c>
      <c r="O151" s="5" t="s">
        <v>216</v>
      </c>
      <c r="P151" s="5" t="s">
        <v>216</v>
      </c>
      <c r="Q151" s="5" t="s">
        <v>216</v>
      </c>
      <c r="R151" s="5" t="s">
        <v>216</v>
      </c>
      <c r="S151" s="5">
        <v>1</v>
      </c>
      <c r="T151" s="5">
        <v>1</v>
      </c>
      <c r="U151" s="5">
        <v>1</v>
      </c>
      <c r="V151" s="5">
        <v>1</v>
      </c>
      <c r="W151" s="5">
        <v>1</v>
      </c>
      <c r="X151" s="5">
        <v>1</v>
      </c>
      <c r="Y151" s="5">
        <v>1</v>
      </c>
    </row>
    <row r="152" spans="1:25" x14ac:dyDescent="0.25">
      <c r="A152" s="4" t="s">
        <v>27308</v>
      </c>
      <c r="B152" s="4" t="s">
        <v>27300</v>
      </c>
      <c r="C152" s="4" t="s">
        <v>218</v>
      </c>
      <c r="D152" s="1" t="s">
        <v>219</v>
      </c>
      <c r="E152" s="5" t="s">
        <v>216</v>
      </c>
      <c r="F152" s="5" t="s">
        <v>216</v>
      </c>
      <c r="G152" s="5" t="s">
        <v>216</v>
      </c>
      <c r="H152" s="5" t="s">
        <v>216</v>
      </c>
      <c r="I152" s="5" t="s">
        <v>216</v>
      </c>
      <c r="J152" s="5">
        <v>0</v>
      </c>
      <c r="K152" s="5" t="s">
        <v>216</v>
      </c>
      <c r="L152" s="5" t="s">
        <v>216</v>
      </c>
      <c r="M152" s="5" t="s">
        <v>216</v>
      </c>
      <c r="N152" s="5" t="s">
        <v>216</v>
      </c>
      <c r="O152" s="5" t="s">
        <v>216</v>
      </c>
      <c r="P152" s="5" t="s">
        <v>216</v>
      </c>
      <c r="Q152" s="5" t="s">
        <v>216</v>
      </c>
      <c r="R152" s="5" t="s">
        <v>216</v>
      </c>
      <c r="S152" s="5">
        <v>0</v>
      </c>
      <c r="T152" s="5">
        <v>0</v>
      </c>
      <c r="U152" s="5">
        <v>0</v>
      </c>
      <c r="V152" s="5">
        <v>0</v>
      </c>
      <c r="W152" s="5">
        <v>0</v>
      </c>
      <c r="X152" s="5">
        <v>0</v>
      </c>
      <c r="Y152" s="5">
        <v>0</v>
      </c>
    </row>
    <row r="153" spans="1:25" x14ac:dyDescent="0.25">
      <c r="A153" s="4" t="s">
        <v>27309</v>
      </c>
      <c r="B153" s="4" t="s">
        <v>27300</v>
      </c>
      <c r="C153" s="4" t="s">
        <v>221</v>
      </c>
      <c r="D153" s="1" t="s">
        <v>222</v>
      </c>
      <c r="E153" s="5" t="s">
        <v>216</v>
      </c>
      <c r="F153" s="5" t="s">
        <v>216</v>
      </c>
      <c r="G153" s="5" t="s">
        <v>216</v>
      </c>
      <c r="H153" s="5" t="s">
        <v>216</v>
      </c>
      <c r="I153" s="5" t="s">
        <v>216</v>
      </c>
      <c r="J153" s="5">
        <v>0</v>
      </c>
      <c r="K153" s="5" t="s">
        <v>216</v>
      </c>
      <c r="L153" s="5" t="s">
        <v>216</v>
      </c>
      <c r="M153" s="5" t="s">
        <v>216</v>
      </c>
      <c r="N153" s="5" t="s">
        <v>216</v>
      </c>
      <c r="O153" s="5" t="s">
        <v>216</v>
      </c>
      <c r="P153" s="5" t="s">
        <v>216</v>
      </c>
      <c r="Q153" s="5" t="s">
        <v>216</v>
      </c>
      <c r="R153" s="5" t="s">
        <v>216</v>
      </c>
      <c r="S153" s="5">
        <v>0</v>
      </c>
      <c r="T153" s="5">
        <v>0</v>
      </c>
      <c r="U153" s="5">
        <v>0</v>
      </c>
      <c r="V153" s="5">
        <v>0</v>
      </c>
      <c r="W153" s="5">
        <v>0</v>
      </c>
      <c r="X153" s="5">
        <v>0</v>
      </c>
      <c r="Y153" s="5">
        <v>0</v>
      </c>
    </row>
    <row r="154" spans="1:25" x14ac:dyDescent="0.25">
      <c r="A154" s="4" t="s">
        <v>27310</v>
      </c>
      <c r="B154" s="4" t="s">
        <v>27300</v>
      </c>
      <c r="C154" s="4" t="s">
        <v>224</v>
      </c>
      <c r="D154" s="1" t="s">
        <v>225</v>
      </c>
      <c r="E154" s="5" t="s">
        <v>216</v>
      </c>
      <c r="F154" s="5" t="s">
        <v>216</v>
      </c>
      <c r="G154" s="5" t="s">
        <v>216</v>
      </c>
      <c r="H154" s="5" t="s">
        <v>216</v>
      </c>
      <c r="I154" s="5" t="s">
        <v>216</v>
      </c>
      <c r="J154" s="5">
        <v>0</v>
      </c>
      <c r="K154" s="5" t="s">
        <v>216</v>
      </c>
      <c r="L154" s="5" t="s">
        <v>216</v>
      </c>
      <c r="M154" s="5" t="s">
        <v>216</v>
      </c>
      <c r="N154" s="5" t="s">
        <v>216</v>
      </c>
      <c r="O154" s="5" t="s">
        <v>216</v>
      </c>
      <c r="P154" s="5" t="s">
        <v>216</v>
      </c>
      <c r="Q154" s="5" t="s">
        <v>216</v>
      </c>
      <c r="R154" s="5" t="s">
        <v>216</v>
      </c>
      <c r="S154" s="5">
        <v>0</v>
      </c>
      <c r="T154" s="5">
        <v>0</v>
      </c>
      <c r="U154" s="5">
        <v>0</v>
      </c>
      <c r="V154" s="5">
        <v>0</v>
      </c>
      <c r="W154" s="5">
        <v>0</v>
      </c>
      <c r="X154" s="5">
        <v>0</v>
      </c>
      <c r="Y154" s="5">
        <v>0</v>
      </c>
    </row>
    <row r="155" spans="1:25" x14ac:dyDescent="0.25">
      <c r="A155" s="4" t="s">
        <v>27311</v>
      </c>
      <c r="B155" s="4" t="s">
        <v>27300</v>
      </c>
      <c r="C155" s="4" t="s">
        <v>227</v>
      </c>
      <c r="D155" s="1" t="s">
        <v>228</v>
      </c>
      <c r="E155" s="5" t="s">
        <v>216</v>
      </c>
      <c r="F155" s="5" t="s">
        <v>216</v>
      </c>
      <c r="G155" s="5" t="s">
        <v>216</v>
      </c>
      <c r="H155" s="5" t="s">
        <v>216</v>
      </c>
      <c r="I155" s="5" t="s">
        <v>216</v>
      </c>
      <c r="J155" s="5">
        <v>0</v>
      </c>
      <c r="K155" s="5" t="s">
        <v>216</v>
      </c>
      <c r="L155" s="5" t="s">
        <v>216</v>
      </c>
      <c r="M155" s="5" t="s">
        <v>216</v>
      </c>
      <c r="N155" s="5" t="s">
        <v>216</v>
      </c>
      <c r="O155" s="5" t="s">
        <v>216</v>
      </c>
      <c r="P155" s="5" t="s">
        <v>216</v>
      </c>
      <c r="Q155" s="5" t="s">
        <v>216</v>
      </c>
      <c r="R155" s="5" t="s">
        <v>216</v>
      </c>
      <c r="S155" s="5">
        <v>0</v>
      </c>
      <c r="T155" s="5">
        <v>0</v>
      </c>
      <c r="U155" s="5">
        <v>0</v>
      </c>
      <c r="V155" s="5">
        <v>0</v>
      </c>
      <c r="W155" s="5">
        <v>0</v>
      </c>
      <c r="X155" s="5">
        <v>0</v>
      </c>
      <c r="Y155" s="5">
        <v>0</v>
      </c>
    </row>
    <row r="156" spans="1:25" x14ac:dyDescent="0.25">
      <c r="A156" s="4" t="s">
        <v>27312</v>
      </c>
      <c r="B156" s="4" t="s">
        <v>27300</v>
      </c>
      <c r="C156" s="4" t="s">
        <v>230</v>
      </c>
      <c r="D156" s="1" t="s">
        <v>231</v>
      </c>
      <c r="E156" s="5" t="s">
        <v>216</v>
      </c>
      <c r="F156" s="5" t="s">
        <v>216</v>
      </c>
      <c r="G156" s="5" t="s">
        <v>216</v>
      </c>
      <c r="H156" s="5" t="s">
        <v>216</v>
      </c>
      <c r="I156" s="5" t="s">
        <v>216</v>
      </c>
      <c r="J156" s="5">
        <v>0</v>
      </c>
      <c r="K156" s="5" t="s">
        <v>216</v>
      </c>
      <c r="L156" s="5" t="s">
        <v>216</v>
      </c>
      <c r="M156" s="5" t="s">
        <v>216</v>
      </c>
      <c r="N156" s="5" t="s">
        <v>216</v>
      </c>
      <c r="O156" s="5" t="s">
        <v>216</v>
      </c>
      <c r="P156" s="5" t="s">
        <v>216</v>
      </c>
      <c r="Q156" s="5" t="s">
        <v>216</v>
      </c>
      <c r="R156" s="5" t="s">
        <v>216</v>
      </c>
      <c r="S156" s="5">
        <v>0</v>
      </c>
      <c r="T156" s="5">
        <v>0</v>
      </c>
      <c r="U156" s="5">
        <v>0</v>
      </c>
      <c r="V156" s="5">
        <v>0</v>
      </c>
      <c r="W156" s="5">
        <v>0</v>
      </c>
      <c r="X156" s="5">
        <v>0</v>
      </c>
      <c r="Y156" s="5">
        <v>0</v>
      </c>
    </row>
    <row r="157" spans="1:25" x14ac:dyDescent="0.25">
      <c r="A157" s="4" t="s">
        <v>27313</v>
      </c>
      <c r="B157" s="4" t="s">
        <v>27300</v>
      </c>
      <c r="C157" s="4" t="s">
        <v>233</v>
      </c>
      <c r="D157" s="1" t="s">
        <v>234</v>
      </c>
      <c r="E157" s="5" t="s">
        <v>216</v>
      </c>
      <c r="F157" s="5" t="s">
        <v>216</v>
      </c>
      <c r="G157" s="5" t="s">
        <v>216</v>
      </c>
      <c r="H157" s="5" t="s">
        <v>216</v>
      </c>
      <c r="I157" s="5" t="s">
        <v>216</v>
      </c>
      <c r="J157" s="5">
        <v>0</v>
      </c>
      <c r="K157" s="5" t="s">
        <v>216</v>
      </c>
      <c r="L157" s="5" t="s">
        <v>216</v>
      </c>
      <c r="M157" s="5" t="s">
        <v>216</v>
      </c>
      <c r="N157" s="5" t="s">
        <v>216</v>
      </c>
      <c r="O157" s="5" t="s">
        <v>216</v>
      </c>
      <c r="P157" s="5" t="s">
        <v>216</v>
      </c>
      <c r="Q157" s="5" t="s">
        <v>216</v>
      </c>
      <c r="R157" s="5" t="s">
        <v>216</v>
      </c>
      <c r="S157" s="5">
        <v>0</v>
      </c>
      <c r="T157" s="5">
        <v>0</v>
      </c>
      <c r="U157" s="5">
        <v>0</v>
      </c>
      <c r="V157" s="5">
        <v>0</v>
      </c>
      <c r="W157" s="5">
        <v>0</v>
      </c>
      <c r="X157" s="5">
        <v>0</v>
      </c>
      <c r="Y157" s="5">
        <v>0</v>
      </c>
    </row>
    <row r="158" spans="1:25" x14ac:dyDescent="0.25">
      <c r="A158" s="4" t="s">
        <v>27314</v>
      </c>
      <c r="B158" s="4" t="s">
        <v>27300</v>
      </c>
      <c r="C158" s="4" t="s">
        <v>236</v>
      </c>
      <c r="D158" s="1" t="s">
        <v>237</v>
      </c>
      <c r="E158" s="5" t="s">
        <v>216</v>
      </c>
      <c r="F158" s="5" t="s">
        <v>216</v>
      </c>
      <c r="G158" s="5" t="s">
        <v>216</v>
      </c>
      <c r="H158" s="5" t="s">
        <v>216</v>
      </c>
      <c r="I158" s="5" t="s">
        <v>216</v>
      </c>
      <c r="J158" s="5">
        <v>0</v>
      </c>
      <c r="K158" s="5" t="s">
        <v>216</v>
      </c>
      <c r="L158" s="5" t="s">
        <v>216</v>
      </c>
      <c r="M158" s="5" t="s">
        <v>216</v>
      </c>
      <c r="N158" s="5" t="s">
        <v>216</v>
      </c>
      <c r="O158" s="5" t="s">
        <v>216</v>
      </c>
      <c r="P158" s="5" t="s">
        <v>216</v>
      </c>
      <c r="Q158" s="5" t="s">
        <v>216</v>
      </c>
      <c r="R158" s="5" t="s">
        <v>216</v>
      </c>
      <c r="S158" s="5">
        <v>0</v>
      </c>
      <c r="T158" s="5">
        <v>0</v>
      </c>
      <c r="U158" s="5">
        <v>0</v>
      </c>
      <c r="V158" s="5">
        <v>0</v>
      </c>
      <c r="W158" s="5">
        <v>0</v>
      </c>
      <c r="X158" s="5">
        <v>0</v>
      </c>
      <c r="Y158" s="5">
        <v>0</v>
      </c>
    </row>
    <row r="159" spans="1:25" x14ac:dyDescent="0.25">
      <c r="A159" s="4" t="s">
        <v>27315</v>
      </c>
      <c r="B159" s="4" t="s">
        <v>27300</v>
      </c>
      <c r="C159" s="4" t="s">
        <v>239</v>
      </c>
      <c r="D159" s="1" t="s">
        <v>240</v>
      </c>
      <c r="E159" s="5" t="s">
        <v>216</v>
      </c>
      <c r="F159" s="5" t="s">
        <v>216</v>
      </c>
      <c r="G159" s="5" t="s">
        <v>216</v>
      </c>
      <c r="H159" s="5" t="s">
        <v>216</v>
      </c>
      <c r="I159" s="5" t="s">
        <v>216</v>
      </c>
      <c r="J159" s="5">
        <v>0</v>
      </c>
      <c r="K159" s="5" t="s">
        <v>216</v>
      </c>
      <c r="L159" s="5" t="s">
        <v>216</v>
      </c>
      <c r="M159" s="5" t="s">
        <v>216</v>
      </c>
      <c r="N159" s="5" t="s">
        <v>216</v>
      </c>
      <c r="O159" s="5" t="s">
        <v>216</v>
      </c>
      <c r="P159" s="5" t="s">
        <v>216</v>
      </c>
      <c r="Q159" s="5" t="s">
        <v>216</v>
      </c>
      <c r="R159" s="5" t="s">
        <v>216</v>
      </c>
      <c r="S159" s="5">
        <v>0</v>
      </c>
      <c r="T159" s="5">
        <v>0</v>
      </c>
      <c r="U159" s="5">
        <v>0</v>
      </c>
      <c r="V159" s="5">
        <v>0</v>
      </c>
      <c r="W159" s="5">
        <v>0</v>
      </c>
      <c r="X159" s="5">
        <v>0</v>
      </c>
      <c r="Y159" s="5">
        <v>0</v>
      </c>
    </row>
    <row r="160" spans="1:25" x14ac:dyDescent="0.25">
      <c r="A160" s="4" t="s">
        <v>27316</v>
      </c>
      <c r="B160" s="4" t="s">
        <v>27300</v>
      </c>
      <c r="C160" s="4" t="s">
        <v>242</v>
      </c>
      <c r="D160" s="1" t="s">
        <v>243</v>
      </c>
      <c r="E160" s="5" t="s">
        <v>216</v>
      </c>
      <c r="F160" s="5" t="s">
        <v>216</v>
      </c>
      <c r="G160" s="5" t="s">
        <v>216</v>
      </c>
      <c r="H160" s="5" t="s">
        <v>216</v>
      </c>
      <c r="I160" s="5" t="s">
        <v>216</v>
      </c>
      <c r="J160" s="5">
        <v>0</v>
      </c>
      <c r="K160" s="5" t="s">
        <v>216</v>
      </c>
      <c r="L160" s="5" t="s">
        <v>216</v>
      </c>
      <c r="M160" s="5" t="s">
        <v>216</v>
      </c>
      <c r="N160" s="5" t="s">
        <v>216</v>
      </c>
      <c r="O160" s="5" t="s">
        <v>216</v>
      </c>
      <c r="P160" s="5" t="s">
        <v>216</v>
      </c>
      <c r="Q160" s="5" t="s">
        <v>216</v>
      </c>
      <c r="R160" s="5" t="s">
        <v>216</v>
      </c>
      <c r="S160" s="5">
        <v>0</v>
      </c>
      <c r="T160" s="5">
        <v>0</v>
      </c>
      <c r="U160" s="5">
        <v>0</v>
      </c>
      <c r="V160" s="5">
        <v>0</v>
      </c>
      <c r="W160" s="5">
        <v>0</v>
      </c>
      <c r="X160" s="5">
        <v>0</v>
      </c>
      <c r="Y160" s="5">
        <v>0</v>
      </c>
    </row>
    <row r="161" spans="1:25" x14ac:dyDescent="0.25">
      <c r="A161" s="4" t="s">
        <v>27317</v>
      </c>
      <c r="B161" s="4" t="s">
        <v>27300</v>
      </c>
      <c r="C161" s="4" t="s">
        <v>245</v>
      </c>
      <c r="D161" s="1" t="s">
        <v>246</v>
      </c>
      <c r="E161" s="5" t="s">
        <v>216</v>
      </c>
      <c r="F161" s="5" t="s">
        <v>216</v>
      </c>
      <c r="G161" s="5" t="s">
        <v>216</v>
      </c>
      <c r="H161" s="5" t="s">
        <v>216</v>
      </c>
      <c r="I161" s="5" t="s">
        <v>216</v>
      </c>
      <c r="J161" s="5">
        <v>0</v>
      </c>
      <c r="K161" s="5" t="s">
        <v>216</v>
      </c>
      <c r="L161" s="5" t="s">
        <v>216</v>
      </c>
      <c r="M161" s="5" t="s">
        <v>216</v>
      </c>
      <c r="N161" s="5" t="s">
        <v>216</v>
      </c>
      <c r="O161" s="5" t="s">
        <v>216</v>
      </c>
      <c r="P161" s="5" t="s">
        <v>216</v>
      </c>
      <c r="Q161" s="5" t="s">
        <v>216</v>
      </c>
      <c r="R161" s="5" t="s">
        <v>216</v>
      </c>
      <c r="S161" s="5">
        <v>0</v>
      </c>
      <c r="T161" s="5">
        <v>0</v>
      </c>
      <c r="U161" s="5">
        <v>0</v>
      </c>
      <c r="V161" s="5">
        <v>0</v>
      </c>
      <c r="W161" s="5">
        <v>0</v>
      </c>
      <c r="X161" s="5">
        <v>0</v>
      </c>
      <c r="Y161" s="5">
        <v>0</v>
      </c>
    </row>
    <row r="162" spans="1:25" x14ac:dyDescent="0.25">
      <c r="A162" s="4" t="s">
        <v>27318</v>
      </c>
      <c r="B162" s="4" t="s">
        <v>27300</v>
      </c>
      <c r="C162" s="4" t="s">
        <v>248</v>
      </c>
      <c r="D162" s="1" t="s">
        <v>249</v>
      </c>
      <c r="E162" s="5" t="s">
        <v>216</v>
      </c>
      <c r="F162" s="5" t="s">
        <v>216</v>
      </c>
      <c r="G162" s="5" t="s">
        <v>216</v>
      </c>
      <c r="H162" s="5" t="s">
        <v>216</v>
      </c>
      <c r="I162" s="5" t="s">
        <v>216</v>
      </c>
      <c r="J162" s="5">
        <v>0</v>
      </c>
      <c r="K162" s="5" t="s">
        <v>216</v>
      </c>
      <c r="L162" s="5" t="s">
        <v>216</v>
      </c>
      <c r="M162" s="5" t="s">
        <v>216</v>
      </c>
      <c r="N162" s="5" t="s">
        <v>216</v>
      </c>
      <c r="O162" s="5" t="s">
        <v>216</v>
      </c>
      <c r="P162" s="5" t="s">
        <v>216</v>
      </c>
      <c r="Q162" s="5" t="s">
        <v>216</v>
      </c>
      <c r="R162" s="5" t="s">
        <v>216</v>
      </c>
      <c r="S162" s="5">
        <v>0</v>
      </c>
      <c r="T162" s="5">
        <v>0</v>
      </c>
      <c r="U162" s="5">
        <v>0</v>
      </c>
      <c r="V162" s="5">
        <v>0</v>
      </c>
      <c r="W162" s="5">
        <v>0</v>
      </c>
      <c r="X162" s="5">
        <v>0</v>
      </c>
      <c r="Y162" s="5">
        <v>0</v>
      </c>
    </row>
    <row r="163" spans="1:25" x14ac:dyDescent="0.25">
      <c r="A163" s="4" t="s">
        <v>27319</v>
      </c>
      <c r="B163" s="4" t="s">
        <v>27300</v>
      </c>
      <c r="C163" s="4" t="s">
        <v>251</v>
      </c>
      <c r="D163" s="1" t="s">
        <v>252</v>
      </c>
      <c r="E163" s="5" t="s">
        <v>216</v>
      </c>
      <c r="F163" s="5" t="s">
        <v>216</v>
      </c>
      <c r="G163" s="5" t="s">
        <v>216</v>
      </c>
      <c r="H163" s="5" t="s">
        <v>216</v>
      </c>
      <c r="I163" s="5" t="s">
        <v>216</v>
      </c>
      <c r="J163" s="5">
        <v>0</v>
      </c>
      <c r="K163" s="5" t="s">
        <v>216</v>
      </c>
      <c r="L163" s="5" t="s">
        <v>216</v>
      </c>
      <c r="M163" s="5" t="s">
        <v>216</v>
      </c>
      <c r="N163" s="5" t="s">
        <v>216</v>
      </c>
      <c r="O163" s="5" t="s">
        <v>216</v>
      </c>
      <c r="P163" s="5" t="s">
        <v>216</v>
      </c>
      <c r="Q163" s="5" t="s">
        <v>216</v>
      </c>
      <c r="R163" s="5" t="s">
        <v>216</v>
      </c>
      <c r="S163" s="5">
        <v>0</v>
      </c>
      <c r="T163" s="5">
        <v>0</v>
      </c>
      <c r="U163" s="5">
        <v>0</v>
      </c>
      <c r="V163" s="5">
        <v>0</v>
      </c>
      <c r="W163" s="5">
        <v>0</v>
      </c>
      <c r="X163" s="5">
        <v>0</v>
      </c>
      <c r="Y163" s="5">
        <v>0</v>
      </c>
    </row>
    <row r="164" spans="1:25" x14ac:dyDescent="0.25">
      <c r="A164" s="4" t="s">
        <v>27320</v>
      </c>
      <c r="B164" s="4" t="s">
        <v>27300</v>
      </c>
      <c r="C164" s="4" t="s">
        <v>254</v>
      </c>
      <c r="D164" s="1" t="s">
        <v>255</v>
      </c>
      <c r="E164" s="5" t="s">
        <v>216</v>
      </c>
      <c r="F164" s="5" t="s">
        <v>216</v>
      </c>
      <c r="G164" s="5" t="s">
        <v>216</v>
      </c>
      <c r="H164" s="5" t="s">
        <v>216</v>
      </c>
      <c r="I164" s="5" t="s">
        <v>216</v>
      </c>
      <c r="J164" s="5">
        <v>0</v>
      </c>
      <c r="K164" s="5" t="s">
        <v>216</v>
      </c>
      <c r="L164" s="5" t="s">
        <v>216</v>
      </c>
      <c r="M164" s="5" t="s">
        <v>216</v>
      </c>
      <c r="N164" s="5" t="s">
        <v>216</v>
      </c>
      <c r="O164" s="5" t="s">
        <v>216</v>
      </c>
      <c r="P164" s="5" t="s">
        <v>216</v>
      </c>
      <c r="Q164" s="5" t="s">
        <v>216</v>
      </c>
      <c r="R164" s="5" t="s">
        <v>216</v>
      </c>
      <c r="S164" s="5">
        <v>0</v>
      </c>
      <c r="T164" s="5">
        <v>0</v>
      </c>
      <c r="U164" s="5">
        <v>0</v>
      </c>
      <c r="V164" s="5">
        <v>0</v>
      </c>
      <c r="W164" s="5">
        <v>0</v>
      </c>
      <c r="X164" s="5">
        <v>0</v>
      </c>
      <c r="Y164" s="5">
        <v>0</v>
      </c>
    </row>
    <row r="165" spans="1:25" x14ac:dyDescent="0.25">
      <c r="A165" s="4" t="s">
        <v>27321</v>
      </c>
      <c r="B165" s="4" t="s">
        <v>27300</v>
      </c>
      <c r="C165" s="4" t="s">
        <v>10666</v>
      </c>
      <c r="D165" s="1" t="s">
        <v>9993</v>
      </c>
      <c r="E165" s="5">
        <v>1</v>
      </c>
      <c r="F165" s="5">
        <v>1</v>
      </c>
      <c r="G165" s="5">
        <v>1</v>
      </c>
      <c r="H165" s="5">
        <v>1</v>
      </c>
      <c r="I165" s="5">
        <v>1</v>
      </c>
      <c r="J165" s="5">
        <v>1</v>
      </c>
      <c r="K165" s="5">
        <v>1</v>
      </c>
      <c r="L165" s="5">
        <v>1</v>
      </c>
      <c r="M165" s="5">
        <v>1</v>
      </c>
      <c r="N165" s="5">
        <v>1</v>
      </c>
      <c r="O165" s="5">
        <v>1</v>
      </c>
      <c r="P165" s="5">
        <v>1</v>
      </c>
      <c r="Q165" s="5">
        <v>1</v>
      </c>
      <c r="R165" s="5">
        <v>1</v>
      </c>
      <c r="S165" s="5">
        <v>1</v>
      </c>
      <c r="T165" s="5">
        <v>1</v>
      </c>
      <c r="U165" s="5">
        <v>1</v>
      </c>
      <c r="V165" s="5">
        <v>1</v>
      </c>
      <c r="W165" s="5">
        <v>1</v>
      </c>
      <c r="X165" s="5">
        <v>1</v>
      </c>
      <c r="Y165" s="5">
        <v>1</v>
      </c>
    </row>
    <row r="166" spans="1:25" x14ac:dyDescent="0.25">
      <c r="A166" s="4" t="s">
        <v>27322</v>
      </c>
      <c r="B166" s="4" t="s">
        <v>27300</v>
      </c>
      <c r="C166" s="4" t="s">
        <v>10668</v>
      </c>
      <c r="D166" s="1" t="s">
        <v>9993</v>
      </c>
      <c r="E166" s="5">
        <v>1</v>
      </c>
      <c r="F166" s="5">
        <v>1</v>
      </c>
      <c r="G166" s="5">
        <v>1</v>
      </c>
      <c r="H166" s="5">
        <v>1</v>
      </c>
      <c r="I166" s="5">
        <v>1</v>
      </c>
      <c r="J166" s="5">
        <v>1</v>
      </c>
      <c r="K166" s="5">
        <v>1</v>
      </c>
      <c r="L166" s="5">
        <v>1</v>
      </c>
      <c r="M166" s="5">
        <v>1</v>
      </c>
      <c r="N166" s="5">
        <v>1</v>
      </c>
      <c r="O166" s="5">
        <v>1</v>
      </c>
      <c r="P166" s="5">
        <v>1</v>
      </c>
      <c r="Q166" s="5">
        <v>1</v>
      </c>
      <c r="R166" s="5">
        <v>1</v>
      </c>
      <c r="S166" s="5">
        <v>1</v>
      </c>
      <c r="T166" s="5">
        <v>1</v>
      </c>
      <c r="U166" s="5">
        <v>1</v>
      </c>
      <c r="V166" s="5">
        <v>1</v>
      </c>
      <c r="W166" s="5">
        <v>1</v>
      </c>
      <c r="X166" s="5">
        <v>1</v>
      </c>
      <c r="Y166" s="5">
        <v>1</v>
      </c>
    </row>
    <row r="167" spans="1:25" x14ac:dyDescent="0.25">
      <c r="A167" s="4" t="s">
        <v>3656</v>
      </c>
      <c r="B167" s="4" t="s">
        <v>27323</v>
      </c>
      <c r="C167" s="4" t="s">
        <v>263</v>
      </c>
      <c r="D167" s="1" t="s">
        <v>264</v>
      </c>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t="s">
        <v>216</v>
      </c>
      <c r="S167" s="5" t="s">
        <v>216</v>
      </c>
      <c r="T167" s="5">
        <v>0</v>
      </c>
      <c r="U167" s="5">
        <v>0</v>
      </c>
      <c r="V167" s="5">
        <v>0</v>
      </c>
      <c r="W167" s="5">
        <v>0</v>
      </c>
      <c r="X167" s="5">
        <v>0</v>
      </c>
      <c r="Y167" s="5">
        <v>0</v>
      </c>
    </row>
    <row r="168" spans="1:25" x14ac:dyDescent="0.25">
      <c r="A168" s="4" t="s">
        <v>3659</v>
      </c>
      <c r="B168" s="4" t="s">
        <v>27323</v>
      </c>
      <c r="C168" s="4" t="s">
        <v>266</v>
      </c>
      <c r="D168" s="1"/>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t="s">
        <v>216</v>
      </c>
      <c r="S168" s="5" t="s">
        <v>216</v>
      </c>
      <c r="T168" s="5">
        <v>0</v>
      </c>
      <c r="U168" s="5">
        <v>0</v>
      </c>
      <c r="V168" s="5">
        <v>0</v>
      </c>
      <c r="W168" s="5">
        <v>0</v>
      </c>
      <c r="X168" s="5">
        <v>0</v>
      </c>
      <c r="Y168" s="5">
        <v>0</v>
      </c>
    </row>
    <row r="169" spans="1:25" x14ac:dyDescent="0.25">
      <c r="A169" s="4" t="s">
        <v>3662</v>
      </c>
      <c r="B169" s="4" t="s">
        <v>27323</v>
      </c>
      <c r="C169" s="4" t="s">
        <v>268</v>
      </c>
      <c r="D169" s="1"/>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t="s">
        <v>216</v>
      </c>
      <c r="T169" s="5">
        <v>0</v>
      </c>
      <c r="U169" s="5">
        <v>0</v>
      </c>
      <c r="V169" s="5">
        <v>0</v>
      </c>
      <c r="W169" s="5">
        <v>0</v>
      </c>
      <c r="X169" s="5">
        <v>0</v>
      </c>
      <c r="Y169" s="5">
        <v>0</v>
      </c>
    </row>
    <row r="170" spans="1:25" x14ac:dyDescent="0.25">
      <c r="A170" s="4" t="s">
        <v>3665</v>
      </c>
      <c r="B170" s="4" t="s">
        <v>27323</v>
      </c>
      <c r="C170" s="4" t="s">
        <v>270</v>
      </c>
      <c r="D170" s="1"/>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t="s">
        <v>216</v>
      </c>
      <c r="S170" s="5" t="s">
        <v>216</v>
      </c>
      <c r="T170" s="5">
        <v>0</v>
      </c>
      <c r="U170" s="5">
        <v>0</v>
      </c>
      <c r="V170" s="5">
        <v>0</v>
      </c>
      <c r="W170" s="5">
        <v>0</v>
      </c>
      <c r="X170" s="5">
        <v>0</v>
      </c>
      <c r="Y170" s="5">
        <v>0</v>
      </c>
    </row>
    <row r="171" spans="1:25" x14ac:dyDescent="0.25">
      <c r="A171" s="4" t="s">
        <v>3688</v>
      </c>
      <c r="B171" s="4" t="s">
        <v>27323</v>
      </c>
      <c r="C171" s="4" t="s">
        <v>272</v>
      </c>
      <c r="D171" s="1"/>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v>0</v>
      </c>
      <c r="U171" s="5">
        <v>0</v>
      </c>
      <c r="V171" s="5">
        <v>0</v>
      </c>
      <c r="W171" s="5">
        <v>0</v>
      </c>
      <c r="X171" s="5">
        <v>0</v>
      </c>
      <c r="Y171" s="5">
        <v>0</v>
      </c>
    </row>
    <row r="172" spans="1:25" x14ac:dyDescent="0.25">
      <c r="A172" s="4" t="s">
        <v>3711</v>
      </c>
      <c r="B172" s="4" t="s">
        <v>27323</v>
      </c>
      <c r="C172" s="4" t="s">
        <v>274</v>
      </c>
      <c r="D172" s="1"/>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t="s">
        <v>216</v>
      </c>
      <c r="T172" s="5">
        <v>0</v>
      </c>
      <c r="U172" s="5">
        <v>0</v>
      </c>
      <c r="V172" s="5">
        <v>0</v>
      </c>
      <c r="W172" s="5">
        <v>0</v>
      </c>
      <c r="X172" s="5">
        <v>0</v>
      </c>
      <c r="Y172" s="5">
        <v>0</v>
      </c>
    </row>
    <row r="173" spans="1:25" x14ac:dyDescent="0.25">
      <c r="A173" s="4" t="s">
        <v>15876</v>
      </c>
      <c r="B173" s="4" t="s">
        <v>27323</v>
      </c>
      <c r="C173" s="4" t="s">
        <v>276</v>
      </c>
      <c r="D173" s="1" t="s">
        <v>277</v>
      </c>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t="s">
        <v>216</v>
      </c>
      <c r="T173" s="5">
        <v>0</v>
      </c>
      <c r="U173" s="5">
        <v>0</v>
      </c>
      <c r="V173" s="5">
        <v>0</v>
      </c>
      <c r="W173" s="5">
        <v>0</v>
      </c>
      <c r="X173" s="5">
        <v>0</v>
      </c>
      <c r="Y173" s="5">
        <v>0</v>
      </c>
    </row>
    <row r="174" spans="1:25" x14ac:dyDescent="0.25">
      <c r="A174" s="4" t="s">
        <v>15877</v>
      </c>
      <c r="B174" s="4" t="s">
        <v>27323</v>
      </c>
      <c r="C174" s="4" t="s">
        <v>279</v>
      </c>
      <c r="D174" s="1"/>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t="s">
        <v>216</v>
      </c>
      <c r="T174" s="5">
        <v>0</v>
      </c>
      <c r="U174" s="5">
        <v>0</v>
      </c>
      <c r="V174" s="5">
        <v>0</v>
      </c>
      <c r="W174" s="5">
        <v>0</v>
      </c>
      <c r="X174" s="5">
        <v>0</v>
      </c>
      <c r="Y174" s="5">
        <v>0</v>
      </c>
    </row>
    <row r="175" spans="1:25" x14ac:dyDescent="0.25">
      <c r="A175" s="4" t="s">
        <v>15878</v>
      </c>
      <c r="B175" s="4" t="s">
        <v>27323</v>
      </c>
      <c r="C175" s="4" t="s">
        <v>281</v>
      </c>
      <c r="D175" s="1"/>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t="s">
        <v>216</v>
      </c>
      <c r="T175" s="5">
        <v>0</v>
      </c>
      <c r="U175" s="5">
        <v>0</v>
      </c>
      <c r="V175" s="5">
        <v>0</v>
      </c>
      <c r="W175" s="5">
        <v>0</v>
      </c>
      <c r="X175" s="5">
        <v>0</v>
      </c>
      <c r="Y175" s="5">
        <v>0</v>
      </c>
    </row>
    <row r="176" spans="1:25" x14ac:dyDescent="0.25">
      <c r="A176" s="4" t="s">
        <v>15879</v>
      </c>
      <c r="B176" s="4" t="s">
        <v>27323</v>
      </c>
      <c r="C176" s="4" t="s">
        <v>283</v>
      </c>
      <c r="D176" s="1"/>
      <c r="E176" s="5" t="s">
        <v>216</v>
      </c>
      <c r="F176" s="5" t="s">
        <v>216</v>
      </c>
      <c r="G176" s="5" t="s">
        <v>216</v>
      </c>
      <c r="H176" s="5" t="s">
        <v>216</v>
      </c>
      <c r="I176" s="5" t="s">
        <v>216</v>
      </c>
      <c r="J176" s="5" t="s">
        <v>216</v>
      </c>
      <c r="K176" s="5" t="s">
        <v>216</v>
      </c>
      <c r="L176" s="5" t="s">
        <v>216</v>
      </c>
      <c r="M176" s="5" t="s">
        <v>216</v>
      </c>
      <c r="N176" s="5" t="s">
        <v>216</v>
      </c>
      <c r="O176" s="5" t="s">
        <v>216</v>
      </c>
      <c r="P176" s="5" t="s">
        <v>216</v>
      </c>
      <c r="Q176" s="5" t="s">
        <v>216</v>
      </c>
      <c r="R176" s="5" t="s">
        <v>216</v>
      </c>
      <c r="S176" s="5" t="s">
        <v>216</v>
      </c>
      <c r="T176" s="5">
        <v>0</v>
      </c>
      <c r="U176" s="5">
        <v>0</v>
      </c>
      <c r="V176" s="5">
        <v>0</v>
      </c>
      <c r="W176" s="5">
        <v>0</v>
      </c>
      <c r="X176" s="5">
        <v>0</v>
      </c>
      <c r="Y176" s="5">
        <v>0</v>
      </c>
    </row>
    <row r="177" spans="1:25" x14ac:dyDescent="0.25">
      <c r="A177" s="4" t="s">
        <v>15880</v>
      </c>
      <c r="B177" s="4" t="s">
        <v>27323</v>
      </c>
      <c r="C177" s="4" t="s">
        <v>285</v>
      </c>
      <c r="D177" s="1"/>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t="s">
        <v>216</v>
      </c>
      <c r="T177" s="5">
        <v>0</v>
      </c>
      <c r="U177" s="5">
        <v>0</v>
      </c>
      <c r="V177" s="5">
        <v>0</v>
      </c>
      <c r="W177" s="5">
        <v>0</v>
      </c>
      <c r="X177" s="5">
        <v>0</v>
      </c>
      <c r="Y177" s="5">
        <v>0</v>
      </c>
    </row>
    <row r="178" spans="1:25" x14ac:dyDescent="0.25">
      <c r="A178" s="4" t="s">
        <v>15881</v>
      </c>
      <c r="B178" s="4" t="s">
        <v>27323</v>
      </c>
      <c r="C178" s="4" t="s">
        <v>287</v>
      </c>
      <c r="D178" s="1"/>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t="s">
        <v>216</v>
      </c>
      <c r="S178" s="5" t="s">
        <v>216</v>
      </c>
      <c r="T178" s="5">
        <v>0</v>
      </c>
      <c r="U178" s="5">
        <v>0</v>
      </c>
      <c r="V178" s="5">
        <v>0</v>
      </c>
      <c r="W178" s="5">
        <v>0</v>
      </c>
      <c r="X178" s="5">
        <v>0</v>
      </c>
      <c r="Y178" s="5">
        <v>0</v>
      </c>
    </row>
    <row r="179" spans="1:25" x14ac:dyDescent="0.25">
      <c r="A179" s="4" t="s">
        <v>15882</v>
      </c>
      <c r="B179" s="4" t="s">
        <v>27323</v>
      </c>
      <c r="C179" s="4" t="s">
        <v>289</v>
      </c>
      <c r="D179" s="1" t="s">
        <v>290</v>
      </c>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216</v>
      </c>
      <c r="S179" s="5" t="s">
        <v>216</v>
      </c>
      <c r="T179" s="5">
        <v>0</v>
      </c>
      <c r="U179" s="5">
        <v>0</v>
      </c>
      <c r="V179" s="5">
        <v>0</v>
      </c>
      <c r="W179" s="5">
        <v>0</v>
      </c>
      <c r="X179" s="5">
        <v>0</v>
      </c>
      <c r="Y179" s="5">
        <v>0</v>
      </c>
    </row>
    <row r="180" spans="1:25" x14ac:dyDescent="0.25">
      <c r="A180" s="4" t="s">
        <v>15883</v>
      </c>
      <c r="B180" s="4" t="s">
        <v>27323</v>
      </c>
      <c r="C180" s="4" t="s">
        <v>292</v>
      </c>
      <c r="D180" s="1"/>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t="s">
        <v>216</v>
      </c>
      <c r="S180" s="5" t="s">
        <v>216</v>
      </c>
      <c r="T180" s="5">
        <v>0</v>
      </c>
      <c r="U180" s="5">
        <v>0</v>
      </c>
      <c r="V180" s="5">
        <v>0</v>
      </c>
      <c r="W180" s="5">
        <v>0</v>
      </c>
      <c r="X180" s="5">
        <v>0</v>
      </c>
      <c r="Y180" s="5">
        <v>0</v>
      </c>
    </row>
    <row r="181" spans="1:25" x14ac:dyDescent="0.25">
      <c r="A181" s="4" t="s">
        <v>15884</v>
      </c>
      <c r="B181" s="4" t="s">
        <v>27323</v>
      </c>
      <c r="C181" s="4" t="s">
        <v>294</v>
      </c>
      <c r="D181" s="1" t="s">
        <v>295</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t="s">
        <v>216</v>
      </c>
      <c r="T181" s="5">
        <v>0</v>
      </c>
      <c r="U181" s="5">
        <v>0</v>
      </c>
      <c r="V181" s="5">
        <v>0</v>
      </c>
      <c r="W181" s="5">
        <v>0</v>
      </c>
      <c r="X181" s="5">
        <v>0</v>
      </c>
      <c r="Y181" s="5">
        <v>0</v>
      </c>
    </row>
    <row r="182" spans="1:25" x14ac:dyDescent="0.25">
      <c r="A182" s="4" t="s">
        <v>15885</v>
      </c>
      <c r="B182" s="4" t="s">
        <v>27323</v>
      </c>
      <c r="C182" s="4" t="s">
        <v>297</v>
      </c>
      <c r="D182" s="1"/>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v>0</v>
      </c>
      <c r="U182" s="5">
        <v>0</v>
      </c>
      <c r="V182" s="5">
        <v>0</v>
      </c>
      <c r="W182" s="5">
        <v>0</v>
      </c>
      <c r="X182" s="5">
        <v>0</v>
      </c>
      <c r="Y182" s="5">
        <v>0</v>
      </c>
    </row>
    <row r="183" spans="1:25" x14ac:dyDescent="0.25">
      <c r="A183" s="4" t="s">
        <v>15886</v>
      </c>
      <c r="B183" s="4" t="s">
        <v>27323</v>
      </c>
      <c r="C183" s="4" t="s">
        <v>299</v>
      </c>
      <c r="D183" s="1"/>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216</v>
      </c>
      <c r="R183" s="5" t="s">
        <v>216</v>
      </c>
      <c r="S183" s="5" t="s">
        <v>216</v>
      </c>
      <c r="T183" s="5">
        <v>0</v>
      </c>
      <c r="U183" s="5">
        <v>0</v>
      </c>
      <c r="V183" s="5">
        <v>0</v>
      </c>
      <c r="W183" s="5">
        <v>0</v>
      </c>
      <c r="X183" s="5">
        <v>0</v>
      </c>
      <c r="Y183" s="5">
        <v>0</v>
      </c>
    </row>
    <row r="184" spans="1:25" x14ac:dyDescent="0.25">
      <c r="A184" s="4" t="s">
        <v>15887</v>
      </c>
      <c r="B184" s="4" t="s">
        <v>27323</v>
      </c>
      <c r="C184" s="4" t="s">
        <v>301</v>
      </c>
      <c r="D184" s="1" t="s">
        <v>302</v>
      </c>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216</v>
      </c>
      <c r="R184" s="5" t="s">
        <v>216</v>
      </c>
      <c r="S184" s="5" t="s">
        <v>216</v>
      </c>
      <c r="T184" s="5">
        <v>0</v>
      </c>
      <c r="U184" s="5">
        <v>0</v>
      </c>
      <c r="V184" s="5">
        <v>0</v>
      </c>
      <c r="W184" s="5">
        <v>0</v>
      </c>
      <c r="X184" s="5">
        <v>0</v>
      </c>
      <c r="Y184" s="5">
        <v>0</v>
      </c>
    </row>
    <row r="185" spans="1:25" x14ac:dyDescent="0.25">
      <c r="A185" s="4" t="s">
        <v>15888</v>
      </c>
      <c r="B185" s="4" t="s">
        <v>27323</v>
      </c>
      <c r="C185" s="4" t="s">
        <v>304</v>
      </c>
      <c r="D185" s="1"/>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216</v>
      </c>
      <c r="R185" s="5" t="s">
        <v>216</v>
      </c>
      <c r="S185" s="5" t="s">
        <v>216</v>
      </c>
      <c r="T185" s="5">
        <v>0</v>
      </c>
      <c r="U185" s="5">
        <v>0</v>
      </c>
      <c r="V185" s="5">
        <v>0</v>
      </c>
      <c r="W185" s="5">
        <v>0</v>
      </c>
      <c r="X185" s="5">
        <v>0</v>
      </c>
      <c r="Y185" s="5">
        <v>0</v>
      </c>
    </row>
    <row r="186" spans="1:25" x14ac:dyDescent="0.25">
      <c r="A186" s="4" t="s">
        <v>15889</v>
      </c>
      <c r="B186" s="4" t="s">
        <v>27323</v>
      </c>
      <c r="C186" s="4" t="s">
        <v>306</v>
      </c>
      <c r="D186" s="1"/>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216</v>
      </c>
      <c r="S186" s="5" t="s">
        <v>216</v>
      </c>
      <c r="T186" s="5">
        <v>0</v>
      </c>
      <c r="U186" s="5">
        <v>0</v>
      </c>
      <c r="V186" s="5">
        <v>0</v>
      </c>
      <c r="W186" s="5">
        <v>0</v>
      </c>
      <c r="X186" s="5">
        <v>0</v>
      </c>
      <c r="Y186" s="5">
        <v>0</v>
      </c>
    </row>
    <row r="187" spans="1:25" x14ac:dyDescent="0.25">
      <c r="A187" s="4" t="s">
        <v>15890</v>
      </c>
      <c r="B187" s="4" t="s">
        <v>27323</v>
      </c>
      <c r="C187" s="4" t="s">
        <v>308</v>
      </c>
      <c r="D187" s="1" t="s">
        <v>309</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t="s">
        <v>216</v>
      </c>
      <c r="T187" s="5">
        <v>0</v>
      </c>
      <c r="U187" s="5">
        <v>0</v>
      </c>
      <c r="V187" s="5">
        <v>0</v>
      </c>
      <c r="W187" s="5">
        <v>0</v>
      </c>
      <c r="X187" s="5">
        <v>0</v>
      </c>
      <c r="Y187" s="5">
        <v>0</v>
      </c>
    </row>
    <row r="188" spans="1:25" x14ac:dyDescent="0.25">
      <c r="A188" s="4" t="s">
        <v>15891</v>
      </c>
      <c r="B188" s="4" t="s">
        <v>27323</v>
      </c>
      <c r="C188" s="4" t="s">
        <v>311</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t="s">
        <v>216</v>
      </c>
      <c r="T188" s="5">
        <v>0</v>
      </c>
      <c r="U188" s="5">
        <v>0</v>
      </c>
      <c r="V188" s="5">
        <v>0</v>
      </c>
      <c r="W188" s="5">
        <v>0</v>
      </c>
      <c r="X188" s="5">
        <v>0</v>
      </c>
      <c r="Y188" s="5">
        <v>0</v>
      </c>
    </row>
    <row r="189" spans="1:25" x14ac:dyDescent="0.25">
      <c r="A189" s="4" t="s">
        <v>15892</v>
      </c>
      <c r="B189" s="4" t="s">
        <v>27323</v>
      </c>
      <c r="C189" s="4" t="s">
        <v>313</v>
      </c>
      <c r="D189" s="1"/>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v>0</v>
      </c>
      <c r="U189" s="5">
        <v>0</v>
      </c>
      <c r="V189" s="5">
        <v>0</v>
      </c>
      <c r="W189" s="5">
        <v>0</v>
      </c>
      <c r="X189" s="5">
        <v>0</v>
      </c>
      <c r="Y189" s="5">
        <v>0</v>
      </c>
    </row>
    <row r="190" spans="1:25" x14ac:dyDescent="0.25">
      <c r="A190" s="4" t="s">
        <v>15893</v>
      </c>
      <c r="B190" s="4" t="s">
        <v>27323</v>
      </c>
      <c r="C190" s="4" t="s">
        <v>315</v>
      </c>
      <c r="D190" s="1"/>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t="s">
        <v>216</v>
      </c>
      <c r="T190" s="5">
        <v>0</v>
      </c>
      <c r="U190" s="5">
        <v>0</v>
      </c>
      <c r="V190" s="5">
        <v>0</v>
      </c>
      <c r="W190" s="5">
        <v>0</v>
      </c>
      <c r="X190" s="5">
        <v>0</v>
      </c>
      <c r="Y190" s="5">
        <v>0</v>
      </c>
    </row>
    <row r="191" spans="1:25" x14ac:dyDescent="0.25">
      <c r="A191" s="4" t="s">
        <v>15894</v>
      </c>
      <c r="B191" s="4" t="s">
        <v>27323</v>
      </c>
      <c r="C191" s="4" t="s">
        <v>317</v>
      </c>
      <c r="D191" s="1"/>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t="s">
        <v>216</v>
      </c>
      <c r="S191" s="5" t="s">
        <v>216</v>
      </c>
      <c r="T191" s="5">
        <v>0</v>
      </c>
      <c r="U191" s="5">
        <v>0</v>
      </c>
      <c r="V191" s="5">
        <v>0</v>
      </c>
      <c r="W191" s="5">
        <v>0</v>
      </c>
      <c r="X191" s="5">
        <v>0</v>
      </c>
      <c r="Y191" s="5">
        <v>0</v>
      </c>
    </row>
    <row r="192" spans="1:25" x14ac:dyDescent="0.25">
      <c r="A192" s="4" t="s">
        <v>15895</v>
      </c>
      <c r="B192" s="4" t="s">
        <v>27323</v>
      </c>
      <c r="C192" s="4" t="s">
        <v>319</v>
      </c>
      <c r="D192" s="1"/>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t="s">
        <v>216</v>
      </c>
      <c r="S192" s="5" t="s">
        <v>216</v>
      </c>
      <c r="T192" s="5">
        <v>0</v>
      </c>
      <c r="U192" s="5">
        <v>0</v>
      </c>
      <c r="V192" s="5">
        <v>0</v>
      </c>
      <c r="W192" s="5">
        <v>0</v>
      </c>
      <c r="X192" s="5">
        <v>0</v>
      </c>
      <c r="Y192" s="5">
        <v>0</v>
      </c>
    </row>
    <row r="193" spans="1:25" x14ac:dyDescent="0.25">
      <c r="A193" s="4" t="s">
        <v>15896</v>
      </c>
      <c r="B193" s="4" t="s">
        <v>27323</v>
      </c>
      <c r="C193" s="4" t="s">
        <v>321</v>
      </c>
      <c r="D193" s="1"/>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t="s">
        <v>216</v>
      </c>
      <c r="T193" s="5">
        <v>0</v>
      </c>
      <c r="U193" s="5">
        <v>0</v>
      </c>
      <c r="V193" s="5">
        <v>0</v>
      </c>
      <c r="W193" s="5">
        <v>0</v>
      </c>
      <c r="X193" s="5">
        <v>0</v>
      </c>
      <c r="Y193" s="5">
        <v>0</v>
      </c>
    </row>
    <row r="194" spans="1:25" x14ac:dyDescent="0.25">
      <c r="A194" s="4" t="s">
        <v>15897</v>
      </c>
      <c r="B194" s="4" t="s">
        <v>27323</v>
      </c>
      <c r="C194" s="4" t="s">
        <v>323</v>
      </c>
      <c r="D194" s="1"/>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216</v>
      </c>
      <c r="R194" s="5" t="s">
        <v>216</v>
      </c>
      <c r="S194" s="5" t="s">
        <v>216</v>
      </c>
      <c r="T194" s="5">
        <v>0</v>
      </c>
      <c r="U194" s="5">
        <v>0</v>
      </c>
      <c r="V194" s="5">
        <v>0</v>
      </c>
      <c r="W194" s="5">
        <v>0</v>
      </c>
      <c r="X194" s="5">
        <v>0</v>
      </c>
      <c r="Y194" s="5">
        <v>0</v>
      </c>
    </row>
    <row r="195" spans="1:25" x14ac:dyDescent="0.25">
      <c r="A195" s="4" t="s">
        <v>15898</v>
      </c>
      <c r="B195" s="4" t="s">
        <v>27323</v>
      </c>
      <c r="C195" s="4" t="s">
        <v>325</v>
      </c>
      <c r="D195" s="1"/>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216</v>
      </c>
      <c r="R195" s="5" t="s">
        <v>216</v>
      </c>
      <c r="S195" s="5" t="s">
        <v>216</v>
      </c>
      <c r="T195" s="5">
        <v>0</v>
      </c>
      <c r="U195" s="5">
        <v>0</v>
      </c>
      <c r="V195" s="5">
        <v>0</v>
      </c>
      <c r="W195" s="5">
        <v>0</v>
      </c>
      <c r="X195" s="5">
        <v>0</v>
      </c>
      <c r="Y195" s="5">
        <v>0</v>
      </c>
    </row>
    <row r="196" spans="1:25" x14ac:dyDescent="0.25">
      <c r="A196" s="4" t="s">
        <v>15899</v>
      </c>
      <c r="B196" s="4" t="s">
        <v>27323</v>
      </c>
      <c r="C196" s="4" t="s">
        <v>327</v>
      </c>
      <c r="D196" s="1"/>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216</v>
      </c>
      <c r="R196" s="5" t="s">
        <v>216</v>
      </c>
      <c r="S196" s="5" t="s">
        <v>216</v>
      </c>
      <c r="T196" s="5">
        <v>0</v>
      </c>
      <c r="U196" s="5">
        <v>0</v>
      </c>
      <c r="V196" s="5">
        <v>0</v>
      </c>
      <c r="W196" s="5">
        <v>0</v>
      </c>
      <c r="X196" s="5">
        <v>0</v>
      </c>
      <c r="Y196" s="5">
        <v>0</v>
      </c>
    </row>
    <row r="197" spans="1:25" x14ac:dyDescent="0.25">
      <c r="A197" s="4" t="s">
        <v>15900</v>
      </c>
      <c r="B197" s="4" t="s">
        <v>27323</v>
      </c>
      <c r="C197" s="4" t="s">
        <v>329</v>
      </c>
      <c r="D197" s="1" t="s">
        <v>330</v>
      </c>
      <c r="E197" s="5" t="s">
        <v>216</v>
      </c>
      <c r="F197" s="5" t="s">
        <v>216</v>
      </c>
      <c r="G197" s="5" t="s">
        <v>216</v>
      </c>
      <c r="H197" s="5" t="s">
        <v>216</v>
      </c>
      <c r="I197" s="5" t="s">
        <v>216</v>
      </c>
      <c r="J197" s="5" t="s">
        <v>216</v>
      </c>
      <c r="K197" s="5" t="s">
        <v>216</v>
      </c>
      <c r="L197" s="5" t="s">
        <v>216</v>
      </c>
      <c r="M197" s="5" t="s">
        <v>216</v>
      </c>
      <c r="N197" s="5" t="s">
        <v>216</v>
      </c>
      <c r="O197" s="5" t="s">
        <v>216</v>
      </c>
      <c r="P197" s="5" t="s">
        <v>216</v>
      </c>
      <c r="Q197" s="5" t="s">
        <v>216</v>
      </c>
      <c r="R197" s="5" t="s">
        <v>216</v>
      </c>
      <c r="S197" s="5" t="s">
        <v>216</v>
      </c>
      <c r="T197" s="5">
        <v>0</v>
      </c>
      <c r="U197" s="5">
        <v>0</v>
      </c>
      <c r="V197" s="5">
        <v>0</v>
      </c>
      <c r="W197" s="5">
        <v>0</v>
      </c>
      <c r="X197" s="5">
        <v>0</v>
      </c>
      <c r="Y197" s="5">
        <v>0</v>
      </c>
    </row>
    <row r="198" spans="1:25" x14ac:dyDescent="0.25">
      <c r="A198" s="4" t="s">
        <v>15901</v>
      </c>
      <c r="B198" s="4" t="s">
        <v>27323</v>
      </c>
      <c r="C198" s="4" t="s">
        <v>332</v>
      </c>
      <c r="D198" s="1" t="s">
        <v>333</v>
      </c>
      <c r="E198" s="5" t="s">
        <v>216</v>
      </c>
      <c r="F198" s="5" t="s">
        <v>216</v>
      </c>
      <c r="G198" s="5" t="s">
        <v>216</v>
      </c>
      <c r="H198" s="5" t="s">
        <v>216</v>
      </c>
      <c r="I198" s="5" t="s">
        <v>216</v>
      </c>
      <c r="J198" s="5" t="s">
        <v>216</v>
      </c>
      <c r="K198" s="5" t="s">
        <v>216</v>
      </c>
      <c r="L198" s="5" t="s">
        <v>216</v>
      </c>
      <c r="M198" s="5" t="s">
        <v>216</v>
      </c>
      <c r="N198" s="5" t="s">
        <v>216</v>
      </c>
      <c r="O198" s="5" t="s">
        <v>216</v>
      </c>
      <c r="P198" s="5" t="s">
        <v>216</v>
      </c>
      <c r="Q198" s="5" t="s">
        <v>216</v>
      </c>
      <c r="R198" s="5" t="s">
        <v>216</v>
      </c>
      <c r="S198" s="5" t="s">
        <v>216</v>
      </c>
      <c r="T198" s="5">
        <v>0</v>
      </c>
      <c r="U198" s="5">
        <v>0</v>
      </c>
      <c r="V198" s="5">
        <v>0</v>
      </c>
      <c r="W198" s="5">
        <v>0</v>
      </c>
      <c r="X198" s="5">
        <v>0</v>
      </c>
      <c r="Y198" s="5">
        <v>0</v>
      </c>
    </row>
    <row r="199" spans="1:25" x14ac:dyDescent="0.25">
      <c r="A199" s="4" t="s">
        <v>15902</v>
      </c>
      <c r="B199" s="4" t="s">
        <v>27323</v>
      </c>
      <c r="C199" s="4" t="s">
        <v>335</v>
      </c>
      <c r="D199" s="1" t="s">
        <v>336</v>
      </c>
      <c r="E199" s="5" t="s">
        <v>216</v>
      </c>
      <c r="F199" s="5" t="s">
        <v>216</v>
      </c>
      <c r="G199" s="5" t="s">
        <v>216</v>
      </c>
      <c r="H199" s="5" t="s">
        <v>216</v>
      </c>
      <c r="I199" s="5" t="s">
        <v>216</v>
      </c>
      <c r="J199" s="5" t="s">
        <v>216</v>
      </c>
      <c r="K199" s="5" t="s">
        <v>216</v>
      </c>
      <c r="L199" s="5" t="s">
        <v>216</v>
      </c>
      <c r="M199" s="5" t="s">
        <v>216</v>
      </c>
      <c r="N199" s="5" t="s">
        <v>216</v>
      </c>
      <c r="O199" s="5" t="s">
        <v>216</v>
      </c>
      <c r="P199" s="5" t="s">
        <v>216</v>
      </c>
      <c r="Q199" s="5" t="s">
        <v>216</v>
      </c>
      <c r="R199" s="5" t="s">
        <v>216</v>
      </c>
      <c r="S199" s="5" t="s">
        <v>216</v>
      </c>
      <c r="T199" s="5">
        <v>0</v>
      </c>
      <c r="U199" s="5">
        <v>0</v>
      </c>
      <c r="V199" s="5">
        <v>0</v>
      </c>
      <c r="W199" s="5">
        <v>0</v>
      </c>
      <c r="X199" s="5">
        <v>0</v>
      </c>
      <c r="Y199" s="5">
        <v>0</v>
      </c>
    </row>
    <row r="200" spans="1:25" x14ac:dyDescent="0.25">
      <c r="A200" s="4" t="s">
        <v>15903</v>
      </c>
      <c r="B200" s="4" t="s">
        <v>27323</v>
      </c>
      <c r="C200" s="4" t="s">
        <v>338</v>
      </c>
      <c r="D200" s="1"/>
      <c r="E200" s="5" t="s">
        <v>216</v>
      </c>
      <c r="F200" s="5" t="s">
        <v>216</v>
      </c>
      <c r="G200" s="5" t="s">
        <v>216</v>
      </c>
      <c r="H200" s="5" t="s">
        <v>216</v>
      </c>
      <c r="I200" s="5" t="s">
        <v>216</v>
      </c>
      <c r="J200" s="5" t="s">
        <v>216</v>
      </c>
      <c r="K200" s="5" t="s">
        <v>216</v>
      </c>
      <c r="L200" s="5" t="s">
        <v>216</v>
      </c>
      <c r="M200" s="5" t="s">
        <v>216</v>
      </c>
      <c r="N200" s="5" t="s">
        <v>216</v>
      </c>
      <c r="O200" s="5" t="s">
        <v>216</v>
      </c>
      <c r="P200" s="5" t="s">
        <v>216</v>
      </c>
      <c r="Q200" s="5" t="s">
        <v>216</v>
      </c>
      <c r="R200" s="5" t="s">
        <v>216</v>
      </c>
      <c r="S200" s="5" t="s">
        <v>216</v>
      </c>
      <c r="T200" s="5">
        <v>0</v>
      </c>
      <c r="U200" s="5">
        <v>0</v>
      </c>
      <c r="V200" s="5">
        <v>0</v>
      </c>
      <c r="W200" s="5">
        <v>0</v>
      </c>
      <c r="X200" s="5">
        <v>0</v>
      </c>
      <c r="Y200" s="5">
        <v>0</v>
      </c>
    </row>
    <row r="201" spans="1:25" x14ac:dyDescent="0.25">
      <c r="A201" s="4" t="s">
        <v>15904</v>
      </c>
      <c r="B201" s="4" t="s">
        <v>27323</v>
      </c>
      <c r="C201" s="4" t="s">
        <v>340</v>
      </c>
      <c r="D201" s="1"/>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216</v>
      </c>
      <c r="R201" s="5" t="s">
        <v>216</v>
      </c>
      <c r="S201" s="5" t="s">
        <v>216</v>
      </c>
      <c r="T201" s="5">
        <v>0</v>
      </c>
      <c r="U201" s="5">
        <v>0</v>
      </c>
      <c r="V201" s="5">
        <v>0</v>
      </c>
      <c r="W201" s="5">
        <v>0</v>
      </c>
      <c r="X201" s="5">
        <v>0</v>
      </c>
      <c r="Y201" s="5">
        <v>0</v>
      </c>
    </row>
    <row r="202" spans="1:25" x14ac:dyDescent="0.25">
      <c r="A202" s="4" t="s">
        <v>15905</v>
      </c>
      <c r="B202" s="4" t="s">
        <v>27323</v>
      </c>
      <c r="C202" s="4" t="s">
        <v>342</v>
      </c>
      <c r="D202" s="1"/>
      <c r="E202" s="5" t="s">
        <v>216</v>
      </c>
      <c r="F202" s="5" t="s">
        <v>216</v>
      </c>
      <c r="G202" s="5" t="s">
        <v>216</v>
      </c>
      <c r="H202" s="5" t="s">
        <v>216</v>
      </c>
      <c r="I202" s="5" t="s">
        <v>216</v>
      </c>
      <c r="J202" s="5" t="s">
        <v>216</v>
      </c>
      <c r="K202" s="5" t="s">
        <v>216</v>
      </c>
      <c r="L202" s="5" t="s">
        <v>216</v>
      </c>
      <c r="M202" s="5" t="s">
        <v>216</v>
      </c>
      <c r="N202" s="5" t="s">
        <v>216</v>
      </c>
      <c r="O202" s="5" t="s">
        <v>216</v>
      </c>
      <c r="P202" s="5" t="s">
        <v>216</v>
      </c>
      <c r="Q202" s="5" t="s">
        <v>216</v>
      </c>
      <c r="R202" s="5" t="s">
        <v>216</v>
      </c>
      <c r="S202" s="5" t="s">
        <v>216</v>
      </c>
      <c r="T202" s="5">
        <v>0</v>
      </c>
      <c r="U202" s="5">
        <v>0</v>
      </c>
      <c r="V202" s="5">
        <v>0</v>
      </c>
      <c r="W202" s="5">
        <v>0</v>
      </c>
      <c r="X202" s="5">
        <v>0</v>
      </c>
      <c r="Y202" s="5">
        <v>0</v>
      </c>
    </row>
    <row r="203" spans="1:25" x14ac:dyDescent="0.25">
      <c r="A203" s="4" t="s">
        <v>15906</v>
      </c>
      <c r="B203" s="4" t="s">
        <v>27323</v>
      </c>
      <c r="C203" s="4" t="s">
        <v>344</v>
      </c>
      <c r="D203" s="1"/>
      <c r="E203" s="5" t="s">
        <v>216</v>
      </c>
      <c r="F203" s="5" t="s">
        <v>216</v>
      </c>
      <c r="G203" s="5" t="s">
        <v>216</v>
      </c>
      <c r="H203" s="5" t="s">
        <v>216</v>
      </c>
      <c r="I203" s="5" t="s">
        <v>216</v>
      </c>
      <c r="J203" s="5" t="s">
        <v>216</v>
      </c>
      <c r="K203" s="5" t="s">
        <v>216</v>
      </c>
      <c r="L203" s="5" t="s">
        <v>216</v>
      </c>
      <c r="M203" s="5" t="s">
        <v>216</v>
      </c>
      <c r="N203" s="5" t="s">
        <v>216</v>
      </c>
      <c r="O203" s="5" t="s">
        <v>216</v>
      </c>
      <c r="P203" s="5" t="s">
        <v>216</v>
      </c>
      <c r="Q203" s="5" t="s">
        <v>216</v>
      </c>
      <c r="R203" s="5" t="s">
        <v>216</v>
      </c>
      <c r="S203" s="5" t="s">
        <v>216</v>
      </c>
      <c r="T203" s="5">
        <v>0</v>
      </c>
      <c r="U203" s="5">
        <v>0</v>
      </c>
      <c r="V203" s="5">
        <v>0</v>
      </c>
      <c r="W203" s="5">
        <v>0</v>
      </c>
      <c r="X203" s="5">
        <v>0</v>
      </c>
      <c r="Y203" s="5">
        <v>0</v>
      </c>
    </row>
    <row r="204" spans="1:25" x14ac:dyDescent="0.25">
      <c r="A204" s="4" t="s">
        <v>15907</v>
      </c>
      <c r="B204" s="4" t="s">
        <v>27323</v>
      </c>
      <c r="C204" s="4" t="s">
        <v>346</v>
      </c>
      <c r="D204" s="1"/>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t="s">
        <v>216</v>
      </c>
      <c r="S204" s="5" t="s">
        <v>216</v>
      </c>
      <c r="T204" s="5">
        <v>0</v>
      </c>
      <c r="U204" s="5">
        <v>0</v>
      </c>
      <c r="V204" s="5">
        <v>0</v>
      </c>
      <c r="W204" s="5">
        <v>0</v>
      </c>
      <c r="X204" s="5">
        <v>0</v>
      </c>
      <c r="Y204" s="5">
        <v>0</v>
      </c>
    </row>
    <row r="205" spans="1:25" x14ac:dyDescent="0.25">
      <c r="A205" s="4" t="s">
        <v>15908</v>
      </c>
      <c r="B205" s="4" t="s">
        <v>27323</v>
      </c>
      <c r="C205" s="4" t="s">
        <v>348</v>
      </c>
      <c r="D205" s="1"/>
      <c r="E205" s="5" t="s">
        <v>216</v>
      </c>
      <c r="F205" s="5" t="s">
        <v>216</v>
      </c>
      <c r="G205" s="5" t="s">
        <v>216</v>
      </c>
      <c r="H205" s="5" t="s">
        <v>216</v>
      </c>
      <c r="I205" s="5" t="s">
        <v>216</v>
      </c>
      <c r="J205" s="5" t="s">
        <v>216</v>
      </c>
      <c r="K205" s="5" t="s">
        <v>216</v>
      </c>
      <c r="L205" s="5" t="s">
        <v>216</v>
      </c>
      <c r="M205" s="5" t="s">
        <v>216</v>
      </c>
      <c r="N205" s="5" t="s">
        <v>216</v>
      </c>
      <c r="O205" s="5" t="s">
        <v>216</v>
      </c>
      <c r="P205" s="5" t="s">
        <v>216</v>
      </c>
      <c r="Q205" s="5" t="s">
        <v>216</v>
      </c>
      <c r="R205" s="5" t="s">
        <v>216</v>
      </c>
      <c r="S205" s="5" t="s">
        <v>216</v>
      </c>
      <c r="T205" s="5">
        <v>0</v>
      </c>
      <c r="U205" s="5">
        <v>0</v>
      </c>
      <c r="V205" s="5">
        <v>0</v>
      </c>
      <c r="W205" s="5">
        <v>0</v>
      </c>
      <c r="X205" s="5">
        <v>0</v>
      </c>
      <c r="Y205" s="5">
        <v>0</v>
      </c>
    </row>
    <row r="206" spans="1:25" x14ac:dyDescent="0.25">
      <c r="A206" s="4" t="s">
        <v>15909</v>
      </c>
      <c r="B206" s="4" t="s">
        <v>27323</v>
      </c>
      <c r="C206" s="4" t="s">
        <v>3600</v>
      </c>
      <c r="D206" s="1"/>
      <c r="E206" s="5" t="s">
        <v>216</v>
      </c>
      <c r="F206" s="5" t="s">
        <v>216</v>
      </c>
      <c r="G206" s="5" t="s">
        <v>216</v>
      </c>
      <c r="H206" s="5" t="s">
        <v>216</v>
      </c>
      <c r="I206" s="5" t="s">
        <v>216</v>
      </c>
      <c r="J206" s="5" t="s">
        <v>216</v>
      </c>
      <c r="K206" s="5" t="s">
        <v>216</v>
      </c>
      <c r="L206" s="5" t="s">
        <v>216</v>
      </c>
      <c r="M206" s="5" t="s">
        <v>216</v>
      </c>
      <c r="N206" s="5" t="s">
        <v>216</v>
      </c>
      <c r="O206" s="5" t="s">
        <v>216</v>
      </c>
      <c r="P206" s="5" t="s">
        <v>216</v>
      </c>
      <c r="Q206" s="5" t="s">
        <v>216</v>
      </c>
      <c r="R206" s="5" t="s">
        <v>216</v>
      </c>
      <c r="S206" s="5" t="s">
        <v>216</v>
      </c>
      <c r="T206" s="5">
        <v>0</v>
      </c>
      <c r="U206" s="5">
        <v>0</v>
      </c>
      <c r="V206" s="5">
        <v>0</v>
      </c>
      <c r="W206" s="5">
        <v>0</v>
      </c>
      <c r="X206" s="5">
        <v>0</v>
      </c>
      <c r="Y206" s="5">
        <v>0</v>
      </c>
    </row>
    <row r="207" spans="1:25" x14ac:dyDescent="0.25">
      <c r="A207" s="4" t="s">
        <v>15910</v>
      </c>
      <c r="B207" s="4" t="s">
        <v>27323</v>
      </c>
      <c r="C207" s="4" t="s">
        <v>13818</v>
      </c>
      <c r="D207" s="1"/>
      <c r="E207" s="5" t="s">
        <v>216</v>
      </c>
      <c r="F207" s="5" t="s">
        <v>216</v>
      </c>
      <c r="G207" s="5" t="s">
        <v>216</v>
      </c>
      <c r="H207" s="5" t="s">
        <v>216</v>
      </c>
      <c r="I207" s="5" t="s">
        <v>216</v>
      </c>
      <c r="J207" s="5" t="s">
        <v>216</v>
      </c>
      <c r="K207" s="5" t="s">
        <v>216</v>
      </c>
      <c r="L207" s="5" t="s">
        <v>216</v>
      </c>
      <c r="M207" s="5" t="s">
        <v>216</v>
      </c>
      <c r="N207" s="5" t="s">
        <v>216</v>
      </c>
      <c r="O207" s="5" t="s">
        <v>216</v>
      </c>
      <c r="P207" s="5" t="s">
        <v>216</v>
      </c>
      <c r="Q207" s="5" t="s">
        <v>216</v>
      </c>
      <c r="R207" s="5" t="s">
        <v>216</v>
      </c>
      <c r="S207" s="5" t="s">
        <v>216</v>
      </c>
      <c r="T207" s="5">
        <v>0</v>
      </c>
      <c r="U207" s="5">
        <v>0</v>
      </c>
      <c r="V207" s="5">
        <v>0</v>
      </c>
      <c r="W207" s="5">
        <v>0</v>
      </c>
      <c r="X207" s="5">
        <v>0</v>
      </c>
      <c r="Y207" s="5">
        <v>0</v>
      </c>
    </row>
    <row r="208" spans="1:25" x14ac:dyDescent="0.25">
      <c r="A208" s="4" t="s">
        <v>15911</v>
      </c>
      <c r="B208" s="4" t="s">
        <v>27323</v>
      </c>
      <c r="C208" s="4" t="s">
        <v>350</v>
      </c>
      <c r="D208" s="1" t="s">
        <v>351</v>
      </c>
      <c r="E208" s="5" t="s">
        <v>216</v>
      </c>
      <c r="F208" s="5" t="s">
        <v>216</v>
      </c>
      <c r="G208" s="5" t="s">
        <v>216</v>
      </c>
      <c r="H208" s="5" t="s">
        <v>216</v>
      </c>
      <c r="I208" s="5" t="s">
        <v>216</v>
      </c>
      <c r="J208" s="5" t="s">
        <v>216</v>
      </c>
      <c r="K208" s="5" t="s">
        <v>216</v>
      </c>
      <c r="L208" s="5" t="s">
        <v>216</v>
      </c>
      <c r="M208" s="5" t="s">
        <v>216</v>
      </c>
      <c r="N208" s="5" t="s">
        <v>216</v>
      </c>
      <c r="O208" s="5" t="s">
        <v>216</v>
      </c>
      <c r="P208" s="5" t="s">
        <v>216</v>
      </c>
      <c r="Q208" s="5" t="s">
        <v>216</v>
      </c>
      <c r="R208" s="5" t="s">
        <v>216</v>
      </c>
      <c r="S208" s="5" t="s">
        <v>216</v>
      </c>
      <c r="T208" s="5">
        <v>0</v>
      </c>
      <c r="U208" s="5">
        <v>0</v>
      </c>
      <c r="V208" s="5">
        <v>0</v>
      </c>
      <c r="W208" s="5">
        <v>0</v>
      </c>
      <c r="X208" s="5">
        <v>0</v>
      </c>
      <c r="Y208" s="5">
        <v>0</v>
      </c>
    </row>
    <row r="209" spans="1:25" x14ac:dyDescent="0.25">
      <c r="A209" s="4" t="s">
        <v>25669</v>
      </c>
      <c r="B209" s="4" t="s">
        <v>27323</v>
      </c>
      <c r="C209" s="4" t="s">
        <v>353</v>
      </c>
      <c r="D209" s="1"/>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216</v>
      </c>
      <c r="R209" s="5" t="s">
        <v>216</v>
      </c>
      <c r="S209" s="5" t="s">
        <v>216</v>
      </c>
      <c r="T209" s="5">
        <v>0</v>
      </c>
      <c r="U209" s="5">
        <v>0</v>
      </c>
      <c r="V209" s="5">
        <v>0</v>
      </c>
      <c r="W209" s="5">
        <v>0</v>
      </c>
      <c r="X209" s="5">
        <v>0</v>
      </c>
      <c r="Y209" s="5">
        <v>0</v>
      </c>
    </row>
    <row r="210" spans="1:25" x14ac:dyDescent="0.25">
      <c r="A210" s="4" t="s">
        <v>27324</v>
      </c>
      <c r="B210" s="4" t="s">
        <v>27323</v>
      </c>
      <c r="C210" s="4" t="s">
        <v>355</v>
      </c>
      <c r="D210" s="1"/>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216</v>
      </c>
      <c r="R210" s="5" t="s">
        <v>216</v>
      </c>
      <c r="S210" s="5" t="s">
        <v>216</v>
      </c>
      <c r="T210" s="5">
        <v>0</v>
      </c>
      <c r="U210" s="5">
        <v>0</v>
      </c>
      <c r="V210" s="5">
        <v>0</v>
      </c>
      <c r="W210" s="5">
        <v>0</v>
      </c>
      <c r="X210" s="5">
        <v>0</v>
      </c>
      <c r="Y210" s="5">
        <v>0</v>
      </c>
    </row>
    <row r="211" spans="1:25" x14ac:dyDescent="0.25">
      <c r="A211" s="4" t="s">
        <v>15912</v>
      </c>
      <c r="B211" s="4" t="s">
        <v>27323</v>
      </c>
      <c r="C211" s="4" t="s">
        <v>3606</v>
      </c>
      <c r="D211" s="1" t="s">
        <v>3607</v>
      </c>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t="s">
        <v>216</v>
      </c>
      <c r="S211" s="5" t="s">
        <v>216</v>
      </c>
      <c r="T211" s="5">
        <v>0</v>
      </c>
      <c r="U211" s="5">
        <v>0</v>
      </c>
      <c r="V211" s="5">
        <v>0</v>
      </c>
      <c r="W211" s="5">
        <v>0</v>
      </c>
      <c r="X211" s="5">
        <v>0</v>
      </c>
      <c r="Y211" s="5">
        <v>0</v>
      </c>
    </row>
    <row r="212" spans="1:25" x14ac:dyDescent="0.25">
      <c r="A212" s="4" t="s">
        <v>15913</v>
      </c>
      <c r="B212" s="4" t="s">
        <v>27323</v>
      </c>
      <c r="C212" s="4" t="s">
        <v>3608</v>
      </c>
      <c r="D212" s="1"/>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216</v>
      </c>
      <c r="R212" s="5" t="s">
        <v>216</v>
      </c>
      <c r="S212" s="5" t="s">
        <v>216</v>
      </c>
      <c r="T212" s="5">
        <v>0</v>
      </c>
      <c r="U212" s="5">
        <v>0</v>
      </c>
      <c r="V212" s="5">
        <v>0</v>
      </c>
      <c r="W212" s="5">
        <v>0</v>
      </c>
      <c r="X212" s="5">
        <v>0</v>
      </c>
      <c r="Y212" s="5">
        <v>0</v>
      </c>
    </row>
    <row r="213" spans="1:25" x14ac:dyDescent="0.25">
      <c r="A213" s="4" t="s">
        <v>15914</v>
      </c>
      <c r="B213" s="4" t="s">
        <v>27323</v>
      </c>
      <c r="C213" s="4" t="s">
        <v>3609</v>
      </c>
      <c r="D213" s="1"/>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t="s">
        <v>216</v>
      </c>
      <c r="S213" s="5" t="s">
        <v>216</v>
      </c>
      <c r="T213" s="5">
        <v>0</v>
      </c>
      <c r="U213" s="5">
        <v>0</v>
      </c>
      <c r="V213" s="5">
        <v>0</v>
      </c>
      <c r="W213" s="5">
        <v>0</v>
      </c>
      <c r="X213" s="5">
        <v>0</v>
      </c>
      <c r="Y213" s="5">
        <v>0</v>
      </c>
    </row>
    <row r="214" spans="1:25" x14ac:dyDescent="0.25">
      <c r="A214" s="4" t="s">
        <v>15915</v>
      </c>
      <c r="B214" s="4" t="s">
        <v>27323</v>
      </c>
      <c r="C214" s="4" t="s">
        <v>3610</v>
      </c>
      <c r="D214" s="1"/>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v>0</v>
      </c>
      <c r="U214" s="5">
        <v>0</v>
      </c>
      <c r="V214" s="5">
        <v>0</v>
      </c>
      <c r="W214" s="5">
        <v>0</v>
      </c>
      <c r="X214" s="5">
        <v>0</v>
      </c>
      <c r="Y214" s="5">
        <v>0</v>
      </c>
    </row>
    <row r="215" spans="1:25" x14ac:dyDescent="0.25">
      <c r="A215" s="4" t="s">
        <v>15916</v>
      </c>
      <c r="B215" s="4" t="s">
        <v>27323</v>
      </c>
      <c r="C215" s="4" t="s">
        <v>3611</v>
      </c>
      <c r="D215" s="1"/>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v>0</v>
      </c>
      <c r="U215" s="5">
        <v>0</v>
      </c>
      <c r="V215" s="5">
        <v>0</v>
      </c>
      <c r="W215" s="5">
        <v>0</v>
      </c>
      <c r="X215" s="5">
        <v>0</v>
      </c>
      <c r="Y215" s="5">
        <v>0</v>
      </c>
    </row>
    <row r="216" spans="1:25" x14ac:dyDescent="0.25">
      <c r="A216" s="4" t="s">
        <v>15917</v>
      </c>
      <c r="B216" s="4" t="s">
        <v>27323</v>
      </c>
      <c r="C216" s="4" t="s">
        <v>3612</v>
      </c>
      <c r="D216" s="1"/>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v>0</v>
      </c>
      <c r="U216" s="5">
        <v>0</v>
      </c>
      <c r="V216" s="5">
        <v>0</v>
      </c>
      <c r="W216" s="5">
        <v>0</v>
      </c>
      <c r="X216" s="5">
        <v>0</v>
      </c>
      <c r="Y216" s="5">
        <v>0</v>
      </c>
    </row>
    <row r="217" spans="1:25" x14ac:dyDescent="0.25">
      <c r="A217" s="4" t="s">
        <v>15918</v>
      </c>
      <c r="B217" s="4" t="s">
        <v>27323</v>
      </c>
      <c r="C217" s="4" t="s">
        <v>3613</v>
      </c>
      <c r="D217" s="1"/>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v>0</v>
      </c>
      <c r="U217" s="5">
        <v>0</v>
      </c>
      <c r="V217" s="5">
        <v>0</v>
      </c>
      <c r="W217" s="5">
        <v>0</v>
      </c>
      <c r="X217" s="5">
        <v>0</v>
      </c>
      <c r="Y217" s="5">
        <v>0</v>
      </c>
    </row>
    <row r="218" spans="1:25" x14ac:dyDescent="0.25">
      <c r="A218" s="4" t="s">
        <v>15919</v>
      </c>
      <c r="B218" s="4" t="s">
        <v>27323</v>
      </c>
      <c r="C218" s="4" t="s">
        <v>3614</v>
      </c>
      <c r="D218" s="1"/>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t="s">
        <v>216</v>
      </c>
      <c r="T218" s="5">
        <v>0</v>
      </c>
      <c r="U218" s="5">
        <v>0</v>
      </c>
      <c r="V218" s="5">
        <v>0</v>
      </c>
      <c r="W218" s="5">
        <v>0</v>
      </c>
      <c r="X218" s="5">
        <v>0</v>
      </c>
      <c r="Y218" s="5">
        <v>0</v>
      </c>
    </row>
    <row r="219" spans="1:25" x14ac:dyDescent="0.25">
      <c r="A219" s="4" t="s">
        <v>15920</v>
      </c>
      <c r="B219" s="4" t="s">
        <v>27323</v>
      </c>
      <c r="C219" s="4" t="s">
        <v>3615</v>
      </c>
      <c r="D219" s="1"/>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t="s">
        <v>216</v>
      </c>
      <c r="T219" s="5">
        <v>0</v>
      </c>
      <c r="U219" s="5">
        <v>0</v>
      </c>
      <c r="V219" s="5">
        <v>0</v>
      </c>
      <c r="W219" s="5">
        <v>0</v>
      </c>
      <c r="X219" s="5">
        <v>0</v>
      </c>
      <c r="Y219" s="5">
        <v>0</v>
      </c>
    </row>
    <row r="220" spans="1:25" x14ac:dyDescent="0.25">
      <c r="A220" s="4" t="s">
        <v>15921</v>
      </c>
      <c r="B220" s="4" t="s">
        <v>27323</v>
      </c>
      <c r="C220" s="4" t="s">
        <v>3616</v>
      </c>
      <c r="D220" s="1" t="s">
        <v>3617</v>
      </c>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v>0</v>
      </c>
      <c r="U220" s="5">
        <v>0</v>
      </c>
      <c r="V220" s="5">
        <v>0</v>
      </c>
      <c r="W220" s="5">
        <v>0</v>
      </c>
      <c r="X220" s="5">
        <v>0</v>
      </c>
      <c r="Y220" s="5">
        <v>0</v>
      </c>
    </row>
    <row r="221" spans="1:25" x14ac:dyDescent="0.25">
      <c r="A221" s="4" t="s">
        <v>15922</v>
      </c>
      <c r="B221" s="4" t="s">
        <v>27323</v>
      </c>
      <c r="C221" s="4" t="s">
        <v>3618</v>
      </c>
      <c r="D221" s="1" t="s">
        <v>333</v>
      </c>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t="s">
        <v>216</v>
      </c>
      <c r="T221" s="5">
        <v>0</v>
      </c>
      <c r="U221" s="5">
        <v>0</v>
      </c>
      <c r="V221" s="5">
        <v>0</v>
      </c>
      <c r="W221" s="5">
        <v>0</v>
      </c>
      <c r="X221" s="5">
        <v>0</v>
      </c>
      <c r="Y221" s="5">
        <v>0</v>
      </c>
    </row>
    <row r="222" spans="1:25" x14ac:dyDescent="0.25">
      <c r="A222" s="4" t="s">
        <v>15923</v>
      </c>
      <c r="B222" s="4" t="s">
        <v>27323</v>
      </c>
      <c r="C222" s="4" t="s">
        <v>3619</v>
      </c>
      <c r="D222" s="1" t="s">
        <v>3599</v>
      </c>
      <c r="E222" s="5" t="s">
        <v>216</v>
      </c>
      <c r="F222" s="5" t="s">
        <v>216</v>
      </c>
      <c r="G222" s="5" t="s">
        <v>216</v>
      </c>
      <c r="H222" s="5" t="s">
        <v>216</v>
      </c>
      <c r="I222" s="5" t="s">
        <v>216</v>
      </c>
      <c r="J222" s="5" t="s">
        <v>216</v>
      </c>
      <c r="K222" s="5" t="s">
        <v>216</v>
      </c>
      <c r="L222" s="5" t="s">
        <v>216</v>
      </c>
      <c r="M222" s="5" t="s">
        <v>216</v>
      </c>
      <c r="N222" s="5" t="s">
        <v>216</v>
      </c>
      <c r="O222" s="5" t="s">
        <v>216</v>
      </c>
      <c r="P222" s="5" t="s">
        <v>216</v>
      </c>
      <c r="Q222" s="5" t="s">
        <v>216</v>
      </c>
      <c r="R222" s="5" t="s">
        <v>216</v>
      </c>
      <c r="S222" s="5" t="s">
        <v>216</v>
      </c>
      <c r="T222" s="5">
        <v>0</v>
      </c>
      <c r="U222" s="5">
        <v>0</v>
      </c>
      <c r="V222" s="5">
        <v>0</v>
      </c>
      <c r="W222" s="5">
        <v>0</v>
      </c>
      <c r="X222" s="5">
        <v>0</v>
      </c>
      <c r="Y222" s="5">
        <v>0</v>
      </c>
    </row>
    <row r="223" spans="1:25" x14ac:dyDescent="0.25">
      <c r="A223" s="4" t="s">
        <v>15924</v>
      </c>
      <c r="B223" s="4" t="s">
        <v>27323</v>
      </c>
      <c r="C223" s="4" t="s">
        <v>3620</v>
      </c>
      <c r="D223" s="1"/>
      <c r="E223" s="5" t="s">
        <v>216</v>
      </c>
      <c r="F223" s="5" t="s">
        <v>216</v>
      </c>
      <c r="G223" s="5" t="s">
        <v>216</v>
      </c>
      <c r="H223" s="5" t="s">
        <v>216</v>
      </c>
      <c r="I223" s="5" t="s">
        <v>216</v>
      </c>
      <c r="J223" s="5" t="s">
        <v>216</v>
      </c>
      <c r="K223" s="5" t="s">
        <v>216</v>
      </c>
      <c r="L223" s="5" t="s">
        <v>216</v>
      </c>
      <c r="M223" s="5" t="s">
        <v>216</v>
      </c>
      <c r="N223" s="5" t="s">
        <v>216</v>
      </c>
      <c r="O223" s="5" t="s">
        <v>216</v>
      </c>
      <c r="P223" s="5" t="s">
        <v>216</v>
      </c>
      <c r="Q223" s="5" t="s">
        <v>216</v>
      </c>
      <c r="R223" s="5" t="s">
        <v>216</v>
      </c>
      <c r="S223" s="5" t="s">
        <v>216</v>
      </c>
      <c r="T223" s="5">
        <v>0</v>
      </c>
      <c r="U223" s="5">
        <v>0</v>
      </c>
      <c r="V223" s="5">
        <v>0</v>
      </c>
      <c r="W223" s="5">
        <v>0</v>
      </c>
      <c r="X223" s="5">
        <v>0</v>
      </c>
      <c r="Y223" s="5">
        <v>0</v>
      </c>
    </row>
    <row r="224" spans="1:25" x14ac:dyDescent="0.25">
      <c r="A224" s="4" t="s">
        <v>15925</v>
      </c>
      <c r="B224" s="4" t="s">
        <v>27323</v>
      </c>
      <c r="C224" s="4" t="s">
        <v>3621</v>
      </c>
      <c r="D224" s="1"/>
      <c r="E224" s="5" t="s">
        <v>216</v>
      </c>
      <c r="F224" s="5" t="s">
        <v>216</v>
      </c>
      <c r="G224" s="5" t="s">
        <v>216</v>
      </c>
      <c r="H224" s="5" t="s">
        <v>216</v>
      </c>
      <c r="I224" s="5" t="s">
        <v>216</v>
      </c>
      <c r="J224" s="5" t="s">
        <v>216</v>
      </c>
      <c r="K224" s="5" t="s">
        <v>216</v>
      </c>
      <c r="L224" s="5" t="s">
        <v>216</v>
      </c>
      <c r="M224" s="5" t="s">
        <v>216</v>
      </c>
      <c r="N224" s="5" t="s">
        <v>216</v>
      </c>
      <c r="O224" s="5" t="s">
        <v>216</v>
      </c>
      <c r="P224" s="5" t="s">
        <v>216</v>
      </c>
      <c r="Q224" s="5" t="s">
        <v>216</v>
      </c>
      <c r="R224" s="5" t="s">
        <v>216</v>
      </c>
      <c r="S224" s="5" t="s">
        <v>216</v>
      </c>
      <c r="T224" s="5">
        <v>0</v>
      </c>
      <c r="U224" s="5">
        <v>0</v>
      </c>
      <c r="V224" s="5">
        <v>0</v>
      </c>
      <c r="W224" s="5">
        <v>0</v>
      </c>
      <c r="X224" s="5">
        <v>0</v>
      </c>
      <c r="Y224" s="5">
        <v>0</v>
      </c>
    </row>
    <row r="225" spans="1:25" x14ac:dyDescent="0.25">
      <c r="A225" s="4" t="s">
        <v>15926</v>
      </c>
      <c r="B225" s="4" t="s">
        <v>27323</v>
      </c>
      <c r="C225" s="4" t="s">
        <v>3622</v>
      </c>
      <c r="D225" s="1"/>
      <c r="E225" s="5" t="s">
        <v>216</v>
      </c>
      <c r="F225" s="5" t="s">
        <v>216</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v>0</v>
      </c>
      <c r="U225" s="5">
        <v>0</v>
      </c>
      <c r="V225" s="5">
        <v>0</v>
      </c>
      <c r="W225" s="5">
        <v>0</v>
      </c>
      <c r="X225" s="5">
        <v>0</v>
      </c>
      <c r="Y225" s="5">
        <v>0</v>
      </c>
    </row>
    <row r="226" spans="1:25" x14ac:dyDescent="0.25">
      <c r="A226" s="4" t="s">
        <v>15927</v>
      </c>
      <c r="B226" s="4" t="s">
        <v>27323</v>
      </c>
      <c r="C226" s="4" t="s">
        <v>3623</v>
      </c>
      <c r="D226" s="1"/>
      <c r="E226" s="5" t="s">
        <v>216</v>
      </c>
      <c r="F226" s="5" t="s">
        <v>216</v>
      </c>
      <c r="G226" s="5" t="s">
        <v>216</v>
      </c>
      <c r="H226" s="5" t="s">
        <v>216</v>
      </c>
      <c r="I226" s="5" t="s">
        <v>216</v>
      </c>
      <c r="J226" s="5" t="s">
        <v>216</v>
      </c>
      <c r="K226" s="5" t="s">
        <v>216</v>
      </c>
      <c r="L226" s="5" t="s">
        <v>216</v>
      </c>
      <c r="M226" s="5" t="s">
        <v>216</v>
      </c>
      <c r="N226" s="5" t="s">
        <v>216</v>
      </c>
      <c r="O226" s="5" t="s">
        <v>216</v>
      </c>
      <c r="P226" s="5" t="s">
        <v>216</v>
      </c>
      <c r="Q226" s="5" t="s">
        <v>216</v>
      </c>
      <c r="R226" s="5" t="s">
        <v>216</v>
      </c>
      <c r="S226" s="5" t="s">
        <v>216</v>
      </c>
      <c r="T226" s="5">
        <v>0</v>
      </c>
      <c r="U226" s="5">
        <v>0</v>
      </c>
      <c r="V226" s="5">
        <v>0</v>
      </c>
      <c r="W226" s="5">
        <v>0</v>
      </c>
      <c r="X226" s="5">
        <v>0</v>
      </c>
      <c r="Y226" s="5">
        <v>0</v>
      </c>
    </row>
    <row r="227" spans="1:25" x14ac:dyDescent="0.25">
      <c r="A227" s="4" t="s">
        <v>15928</v>
      </c>
      <c r="B227" s="4" t="s">
        <v>27323</v>
      </c>
      <c r="C227" s="4" t="s">
        <v>3624</v>
      </c>
      <c r="D227" s="1"/>
      <c r="E227" s="5" t="s">
        <v>216</v>
      </c>
      <c r="F227" s="5" t="s">
        <v>216</v>
      </c>
      <c r="G227" s="5" t="s">
        <v>216</v>
      </c>
      <c r="H227" s="5" t="s">
        <v>216</v>
      </c>
      <c r="I227" s="5" t="s">
        <v>216</v>
      </c>
      <c r="J227" s="5" t="s">
        <v>216</v>
      </c>
      <c r="K227" s="5" t="s">
        <v>216</v>
      </c>
      <c r="L227" s="5" t="s">
        <v>216</v>
      </c>
      <c r="M227" s="5" t="s">
        <v>216</v>
      </c>
      <c r="N227" s="5" t="s">
        <v>216</v>
      </c>
      <c r="O227" s="5" t="s">
        <v>216</v>
      </c>
      <c r="P227" s="5" t="s">
        <v>216</v>
      </c>
      <c r="Q227" s="5" t="s">
        <v>216</v>
      </c>
      <c r="R227" s="5" t="s">
        <v>216</v>
      </c>
      <c r="S227" s="5" t="s">
        <v>216</v>
      </c>
      <c r="T227" s="5">
        <v>0</v>
      </c>
      <c r="U227" s="5">
        <v>0</v>
      </c>
      <c r="V227" s="5">
        <v>0</v>
      </c>
      <c r="W227" s="5">
        <v>0</v>
      </c>
      <c r="X227" s="5">
        <v>0</v>
      </c>
      <c r="Y227" s="5">
        <v>0</v>
      </c>
    </row>
    <row r="228" spans="1:25" x14ac:dyDescent="0.25">
      <c r="A228" s="4" t="s">
        <v>15929</v>
      </c>
      <c r="B228" s="4" t="s">
        <v>27323</v>
      </c>
      <c r="C228" s="4" t="s">
        <v>3625</v>
      </c>
      <c r="D228" s="1"/>
      <c r="E228" s="5" t="s">
        <v>216</v>
      </c>
      <c r="F228" s="5" t="s">
        <v>216</v>
      </c>
      <c r="G228" s="5" t="s">
        <v>216</v>
      </c>
      <c r="H228" s="5" t="s">
        <v>216</v>
      </c>
      <c r="I228" s="5" t="s">
        <v>216</v>
      </c>
      <c r="J228" s="5" t="s">
        <v>216</v>
      </c>
      <c r="K228" s="5" t="s">
        <v>216</v>
      </c>
      <c r="L228" s="5" t="s">
        <v>216</v>
      </c>
      <c r="M228" s="5" t="s">
        <v>216</v>
      </c>
      <c r="N228" s="5" t="s">
        <v>216</v>
      </c>
      <c r="O228" s="5" t="s">
        <v>216</v>
      </c>
      <c r="P228" s="5" t="s">
        <v>216</v>
      </c>
      <c r="Q228" s="5" t="s">
        <v>216</v>
      </c>
      <c r="R228" s="5" t="s">
        <v>216</v>
      </c>
      <c r="S228" s="5" t="s">
        <v>216</v>
      </c>
      <c r="T228" s="5">
        <v>0</v>
      </c>
      <c r="U228" s="5">
        <v>0</v>
      </c>
      <c r="V228" s="5">
        <v>0</v>
      </c>
      <c r="W228" s="5">
        <v>0</v>
      </c>
      <c r="X228" s="5">
        <v>0</v>
      </c>
      <c r="Y228" s="5">
        <v>0</v>
      </c>
    </row>
    <row r="229" spans="1:25" x14ac:dyDescent="0.25">
      <c r="A229" s="4" t="s">
        <v>15930</v>
      </c>
      <c r="B229" s="4" t="s">
        <v>27323</v>
      </c>
      <c r="C229" s="4" t="s">
        <v>3626</v>
      </c>
      <c r="D229" s="1"/>
      <c r="E229" s="5" t="s">
        <v>216</v>
      </c>
      <c r="F229" s="5" t="s">
        <v>216</v>
      </c>
      <c r="G229" s="5" t="s">
        <v>216</v>
      </c>
      <c r="H229" s="5" t="s">
        <v>216</v>
      </c>
      <c r="I229" s="5" t="s">
        <v>216</v>
      </c>
      <c r="J229" s="5" t="s">
        <v>216</v>
      </c>
      <c r="K229" s="5" t="s">
        <v>216</v>
      </c>
      <c r="L229" s="5" t="s">
        <v>216</v>
      </c>
      <c r="M229" s="5" t="s">
        <v>216</v>
      </c>
      <c r="N229" s="5" t="s">
        <v>216</v>
      </c>
      <c r="O229" s="5" t="s">
        <v>216</v>
      </c>
      <c r="P229" s="5" t="s">
        <v>216</v>
      </c>
      <c r="Q229" s="5" t="s">
        <v>216</v>
      </c>
      <c r="R229" s="5" t="s">
        <v>216</v>
      </c>
      <c r="S229" s="5" t="s">
        <v>216</v>
      </c>
      <c r="T229" s="5">
        <v>0</v>
      </c>
      <c r="U229" s="5">
        <v>0</v>
      </c>
      <c r="V229" s="5">
        <v>0</v>
      </c>
      <c r="W229" s="5">
        <v>0</v>
      </c>
      <c r="X229" s="5">
        <v>0</v>
      </c>
      <c r="Y229" s="5">
        <v>0</v>
      </c>
    </row>
    <row r="230" spans="1:25" x14ac:dyDescent="0.25">
      <c r="A230" s="4" t="s">
        <v>15931</v>
      </c>
      <c r="B230" s="4" t="s">
        <v>27323</v>
      </c>
      <c r="C230" s="4" t="s">
        <v>3627</v>
      </c>
      <c r="D230" s="1"/>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216</v>
      </c>
      <c r="R230" s="5" t="s">
        <v>216</v>
      </c>
      <c r="S230" s="5" t="s">
        <v>216</v>
      </c>
      <c r="T230" s="5">
        <v>0</v>
      </c>
      <c r="U230" s="5">
        <v>0</v>
      </c>
      <c r="V230" s="5">
        <v>0</v>
      </c>
      <c r="W230" s="5">
        <v>0</v>
      </c>
      <c r="X230" s="5">
        <v>0</v>
      </c>
      <c r="Y230" s="5">
        <v>0</v>
      </c>
    </row>
    <row r="231" spans="1:25" x14ac:dyDescent="0.25">
      <c r="A231" s="4" t="s">
        <v>15932</v>
      </c>
      <c r="B231" s="4" t="s">
        <v>27323</v>
      </c>
      <c r="C231" s="4" t="s">
        <v>3628</v>
      </c>
      <c r="D231" s="1"/>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216</v>
      </c>
      <c r="R231" s="5" t="s">
        <v>216</v>
      </c>
      <c r="S231" s="5" t="s">
        <v>216</v>
      </c>
      <c r="T231" s="5">
        <v>0</v>
      </c>
      <c r="U231" s="5">
        <v>0</v>
      </c>
      <c r="V231" s="5">
        <v>0</v>
      </c>
      <c r="W231" s="5">
        <v>0</v>
      </c>
      <c r="X231" s="5">
        <v>0</v>
      </c>
      <c r="Y231" s="5">
        <v>0</v>
      </c>
    </row>
    <row r="232" spans="1:25" x14ac:dyDescent="0.25">
      <c r="A232" s="4" t="s">
        <v>15933</v>
      </c>
      <c r="B232" s="4" t="s">
        <v>27323</v>
      </c>
      <c r="C232" s="4" t="s">
        <v>3629</v>
      </c>
      <c r="D232" s="1" t="s">
        <v>351</v>
      </c>
      <c r="E232" s="5" t="s">
        <v>216</v>
      </c>
      <c r="F232" s="5" t="s">
        <v>216</v>
      </c>
      <c r="G232" s="5" t="s">
        <v>216</v>
      </c>
      <c r="H232" s="5" t="s">
        <v>216</v>
      </c>
      <c r="I232" s="5" t="s">
        <v>216</v>
      </c>
      <c r="J232" s="5" t="s">
        <v>216</v>
      </c>
      <c r="K232" s="5" t="s">
        <v>216</v>
      </c>
      <c r="L232" s="5" t="s">
        <v>216</v>
      </c>
      <c r="M232" s="5" t="s">
        <v>216</v>
      </c>
      <c r="N232" s="5" t="s">
        <v>216</v>
      </c>
      <c r="O232" s="5" t="s">
        <v>216</v>
      </c>
      <c r="P232" s="5" t="s">
        <v>216</v>
      </c>
      <c r="Q232" s="5" t="s">
        <v>216</v>
      </c>
      <c r="R232" s="5" t="s">
        <v>216</v>
      </c>
      <c r="S232" s="5" t="s">
        <v>216</v>
      </c>
      <c r="T232" s="5">
        <v>0</v>
      </c>
      <c r="U232" s="5">
        <v>0</v>
      </c>
      <c r="V232" s="5">
        <v>0</v>
      </c>
      <c r="W232" s="5">
        <v>0</v>
      </c>
      <c r="X232" s="5">
        <v>0</v>
      </c>
      <c r="Y232" s="5">
        <v>0</v>
      </c>
    </row>
    <row r="233" spans="1:25" x14ac:dyDescent="0.25">
      <c r="A233" s="4" t="s">
        <v>27325</v>
      </c>
      <c r="B233" s="4" t="s">
        <v>27323</v>
      </c>
      <c r="C233" s="4" t="s">
        <v>3630</v>
      </c>
      <c r="D233" s="1"/>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216</v>
      </c>
      <c r="R233" s="5" t="s">
        <v>216</v>
      </c>
      <c r="S233" s="5" t="s">
        <v>216</v>
      </c>
      <c r="T233" s="5">
        <v>0</v>
      </c>
      <c r="U233" s="5">
        <v>0</v>
      </c>
      <c r="V233" s="5">
        <v>0</v>
      </c>
      <c r="W233" s="5">
        <v>0</v>
      </c>
      <c r="X233" s="5">
        <v>0</v>
      </c>
      <c r="Y233" s="5">
        <v>0</v>
      </c>
    </row>
    <row r="234" spans="1:25" x14ac:dyDescent="0.25">
      <c r="A234" s="4" t="s">
        <v>27326</v>
      </c>
      <c r="B234" s="4" t="s">
        <v>27323</v>
      </c>
      <c r="C234" s="4" t="s">
        <v>3631</v>
      </c>
      <c r="D234" s="1"/>
      <c r="E234" s="5" t="s">
        <v>216</v>
      </c>
      <c r="F234" s="5" t="s">
        <v>216</v>
      </c>
      <c r="G234" s="5" t="s">
        <v>216</v>
      </c>
      <c r="H234" s="5" t="s">
        <v>216</v>
      </c>
      <c r="I234" s="5" t="s">
        <v>216</v>
      </c>
      <c r="J234" s="5" t="s">
        <v>216</v>
      </c>
      <c r="K234" s="5" t="s">
        <v>216</v>
      </c>
      <c r="L234" s="5" t="s">
        <v>216</v>
      </c>
      <c r="M234" s="5" t="s">
        <v>216</v>
      </c>
      <c r="N234" s="5" t="s">
        <v>216</v>
      </c>
      <c r="O234" s="5" t="s">
        <v>216</v>
      </c>
      <c r="P234" s="5" t="s">
        <v>216</v>
      </c>
      <c r="Q234" s="5" t="s">
        <v>216</v>
      </c>
      <c r="R234" s="5" t="s">
        <v>216</v>
      </c>
      <c r="S234" s="5" t="s">
        <v>216</v>
      </c>
      <c r="T234" s="5">
        <v>0</v>
      </c>
      <c r="U234" s="5">
        <v>0</v>
      </c>
      <c r="V234" s="5">
        <v>0</v>
      </c>
      <c r="W234" s="5">
        <v>0</v>
      </c>
      <c r="X234" s="5">
        <v>0</v>
      </c>
      <c r="Y234" s="5">
        <v>0</v>
      </c>
    </row>
    <row r="235" spans="1:25" ht="25.5" x14ac:dyDescent="0.25">
      <c r="A235" s="4" t="s">
        <v>25698</v>
      </c>
      <c r="B235" s="4" t="s">
        <v>27327</v>
      </c>
      <c r="C235" s="4" t="s">
        <v>364</v>
      </c>
      <c r="D235" s="1" t="s">
        <v>16174</v>
      </c>
      <c r="E235" s="5">
        <v>40</v>
      </c>
      <c r="F235" s="5">
        <v>40</v>
      </c>
      <c r="G235" s="5">
        <v>40</v>
      </c>
      <c r="H235" s="5">
        <v>40</v>
      </c>
      <c r="I235" s="5">
        <v>40</v>
      </c>
      <c r="J235" s="5">
        <v>40</v>
      </c>
      <c r="K235" s="5">
        <v>40</v>
      </c>
      <c r="L235" s="5">
        <v>40</v>
      </c>
      <c r="M235" s="5">
        <v>40</v>
      </c>
      <c r="N235" s="5">
        <v>40</v>
      </c>
      <c r="O235" s="5">
        <v>40</v>
      </c>
      <c r="P235" s="5">
        <v>40</v>
      </c>
      <c r="Q235" s="5">
        <v>40</v>
      </c>
      <c r="R235" s="5">
        <v>40</v>
      </c>
      <c r="S235" s="5">
        <v>40</v>
      </c>
      <c r="T235" s="5">
        <v>40</v>
      </c>
      <c r="U235" s="5">
        <v>40</v>
      </c>
      <c r="V235" s="5">
        <v>40</v>
      </c>
      <c r="W235" s="5">
        <v>40</v>
      </c>
      <c r="X235" s="5">
        <v>40</v>
      </c>
      <c r="Y235" s="5">
        <v>40</v>
      </c>
    </row>
    <row r="236" spans="1:25" x14ac:dyDescent="0.25">
      <c r="A236" s="4" t="s">
        <v>10027</v>
      </c>
      <c r="B236" s="4" t="s">
        <v>27327</v>
      </c>
      <c r="C236" s="4" t="s">
        <v>367</v>
      </c>
      <c r="D236" s="1"/>
      <c r="E236" s="5">
        <v>0</v>
      </c>
      <c r="F236" s="5">
        <v>0</v>
      </c>
      <c r="G236" s="5">
        <v>0</v>
      </c>
      <c r="H236" s="5">
        <v>0</v>
      </c>
      <c r="I236" s="5">
        <v>0</v>
      </c>
      <c r="J236" s="5">
        <v>0</v>
      </c>
      <c r="K236" s="5">
        <v>0</v>
      </c>
      <c r="L236" s="5">
        <v>0</v>
      </c>
      <c r="M236" s="5">
        <v>0</v>
      </c>
      <c r="N236" s="5">
        <v>0</v>
      </c>
      <c r="O236" s="5">
        <v>0</v>
      </c>
      <c r="P236" s="5">
        <v>0</v>
      </c>
      <c r="Q236" s="5">
        <v>0</v>
      </c>
      <c r="R236" s="5">
        <v>0</v>
      </c>
      <c r="S236" s="5">
        <v>0</v>
      </c>
      <c r="T236" s="5">
        <v>0</v>
      </c>
      <c r="U236" s="5">
        <v>0</v>
      </c>
      <c r="V236" s="5">
        <v>0</v>
      </c>
      <c r="W236" s="5">
        <v>0</v>
      </c>
      <c r="X236" s="5">
        <v>0</v>
      </c>
      <c r="Y236" s="5">
        <v>0</v>
      </c>
    </row>
    <row r="237" spans="1:25" x14ac:dyDescent="0.25">
      <c r="A237" s="4" t="s">
        <v>10847</v>
      </c>
      <c r="B237" s="4" t="s">
        <v>27328</v>
      </c>
      <c r="C237" s="4" t="s">
        <v>27329</v>
      </c>
      <c r="D237" s="1" t="s">
        <v>27330</v>
      </c>
      <c r="E237" s="5" t="s">
        <v>27331</v>
      </c>
      <c r="F237" s="5" t="s">
        <v>27332</v>
      </c>
      <c r="G237" s="5" t="s">
        <v>27333</v>
      </c>
      <c r="H237" s="5" t="s">
        <v>27334</v>
      </c>
      <c r="I237" s="5" t="s">
        <v>27335</v>
      </c>
      <c r="J237" s="5" t="s">
        <v>27336</v>
      </c>
      <c r="K237" s="5" t="s">
        <v>27337</v>
      </c>
      <c r="L237" s="5" t="s">
        <v>27338</v>
      </c>
      <c r="M237" s="5" t="s">
        <v>27339</v>
      </c>
      <c r="N237" s="5" t="s">
        <v>27340</v>
      </c>
      <c r="O237" s="5" t="s">
        <v>27341</v>
      </c>
      <c r="P237" s="5" t="s">
        <v>27341</v>
      </c>
      <c r="Q237" s="5" t="s">
        <v>27341</v>
      </c>
      <c r="R237" s="5" t="s">
        <v>27342</v>
      </c>
      <c r="S237" s="5" t="s">
        <v>27343</v>
      </c>
      <c r="T237" s="5" t="s">
        <v>27344</v>
      </c>
      <c r="U237" s="5" t="s">
        <v>27344</v>
      </c>
      <c r="V237" s="5" t="s">
        <v>27345</v>
      </c>
      <c r="W237" s="5" t="s">
        <v>27346</v>
      </c>
      <c r="X237" s="5" t="s">
        <v>27347</v>
      </c>
      <c r="Y237" s="5" t="s">
        <v>27348</v>
      </c>
    </row>
    <row r="238" spans="1:25" x14ac:dyDescent="0.25">
      <c r="A238" s="4" t="s">
        <v>10851</v>
      </c>
      <c r="B238" s="4" t="s">
        <v>27328</v>
      </c>
      <c r="C238" s="4" t="s">
        <v>27349</v>
      </c>
      <c r="D238" s="1" t="s">
        <v>27350</v>
      </c>
      <c r="E238" s="5" t="s">
        <v>27351</v>
      </c>
      <c r="F238" s="5" t="s">
        <v>27352</v>
      </c>
      <c r="G238" s="5" t="s">
        <v>27353</v>
      </c>
      <c r="H238" s="5" t="s">
        <v>27354</v>
      </c>
      <c r="I238" s="5" t="s">
        <v>27355</v>
      </c>
      <c r="J238" s="5" t="s">
        <v>27356</v>
      </c>
      <c r="K238" s="5" t="s">
        <v>27357</v>
      </c>
      <c r="L238" s="5" t="s">
        <v>27358</v>
      </c>
      <c r="M238" s="5" t="s">
        <v>27359</v>
      </c>
      <c r="N238" s="5" t="s">
        <v>27360</v>
      </c>
      <c r="O238" s="5" t="s">
        <v>27361</v>
      </c>
      <c r="P238" s="5" t="s">
        <v>27361</v>
      </c>
      <c r="Q238" s="5" t="s">
        <v>27361</v>
      </c>
      <c r="R238" s="5" t="s">
        <v>27362</v>
      </c>
      <c r="S238" s="5" t="s">
        <v>27363</v>
      </c>
      <c r="T238" s="5" t="s">
        <v>27364</v>
      </c>
      <c r="U238" s="5" t="s">
        <v>27364</v>
      </c>
      <c r="V238" s="5" t="s">
        <v>27365</v>
      </c>
      <c r="W238" s="5" t="s">
        <v>27366</v>
      </c>
      <c r="X238" s="5" t="s">
        <v>27367</v>
      </c>
      <c r="Y238" s="5" t="s">
        <v>27368</v>
      </c>
    </row>
    <row r="239" spans="1:25" x14ac:dyDescent="0.25">
      <c r="A239" s="4" t="s">
        <v>10854</v>
      </c>
      <c r="B239" s="4" t="s">
        <v>27328</v>
      </c>
      <c r="C239" s="4" t="s">
        <v>27369</v>
      </c>
      <c r="D239" s="1" t="s">
        <v>27370</v>
      </c>
      <c r="E239" s="5">
        <v>8.8900000000000007E-2</v>
      </c>
      <c r="F239" s="5">
        <v>8.8900000000000007E-2</v>
      </c>
      <c r="G239" s="5">
        <v>9.1899999999999996E-2</v>
      </c>
      <c r="H239" s="5">
        <v>9.1899999999999996E-2</v>
      </c>
      <c r="I239" s="5">
        <v>9.1899999999999996E-2</v>
      </c>
      <c r="J239" s="5">
        <v>9.1899999999999996E-2</v>
      </c>
      <c r="K239" s="5">
        <v>9.1899999999999996E-2</v>
      </c>
      <c r="L239" s="5">
        <v>9.1899999999999996E-2</v>
      </c>
      <c r="M239" s="5">
        <v>9.1899999999999996E-2</v>
      </c>
      <c r="N239" s="5">
        <v>9.1899999999999996E-2</v>
      </c>
      <c r="O239" s="5">
        <v>9.1899999999999996E-2</v>
      </c>
      <c r="P239" s="5">
        <v>9.1899999999999996E-2</v>
      </c>
      <c r="Q239" s="5">
        <v>9.1899999999999996E-2</v>
      </c>
      <c r="R239" s="5">
        <v>9.1899999999999996E-2</v>
      </c>
      <c r="S239" s="5">
        <v>9.1899999999999996E-2</v>
      </c>
      <c r="T239" s="5">
        <v>9.1899999999999996E-2</v>
      </c>
      <c r="U239" s="5">
        <v>9.1899999999999996E-2</v>
      </c>
      <c r="V239" s="5">
        <v>7.7899999999999997E-2</v>
      </c>
      <c r="W239" s="5">
        <v>4.19E-2</v>
      </c>
      <c r="X239" s="5">
        <v>9.1899999999999996E-2</v>
      </c>
      <c r="Y239" s="5">
        <v>9.1899999999999996E-2</v>
      </c>
    </row>
    <row r="240" spans="1:25" x14ac:dyDescent="0.25">
      <c r="A240" s="4" t="s">
        <v>10857</v>
      </c>
      <c r="B240" s="4" t="s">
        <v>27328</v>
      </c>
      <c r="C240" s="4" t="s">
        <v>27371</v>
      </c>
      <c r="D240" s="1" t="s">
        <v>27372</v>
      </c>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216</v>
      </c>
      <c r="R240" s="5" t="s">
        <v>216</v>
      </c>
      <c r="S240" s="5" t="s">
        <v>216</v>
      </c>
      <c r="T240" s="5" t="s">
        <v>216</v>
      </c>
      <c r="U240" s="5">
        <v>9.1899999999999996E-2</v>
      </c>
      <c r="V240" s="5">
        <v>9.1899999999999996E-2</v>
      </c>
      <c r="W240" s="5">
        <v>5.1900000000000002E-2</v>
      </c>
      <c r="X240" s="5">
        <v>9.1899999999999996E-2</v>
      </c>
      <c r="Y240" s="5">
        <v>9.1899999999999996E-2</v>
      </c>
    </row>
    <row r="241" spans="1:25" x14ac:dyDescent="0.25">
      <c r="A241" s="4" t="s">
        <v>10859</v>
      </c>
      <c r="B241" s="4" t="s">
        <v>27328</v>
      </c>
      <c r="C241" s="4" t="s">
        <v>27373</v>
      </c>
      <c r="D241" s="1" t="s">
        <v>27374</v>
      </c>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216</v>
      </c>
      <c r="R241" s="5" t="s">
        <v>216</v>
      </c>
      <c r="S241" s="5" t="s">
        <v>216</v>
      </c>
      <c r="T241" s="5" t="s">
        <v>216</v>
      </c>
      <c r="U241" s="5">
        <v>9.1899999999999996E-2</v>
      </c>
      <c r="V241" s="5">
        <v>9.1899999999999996E-2</v>
      </c>
      <c r="W241" s="5">
        <v>9.1899999999999996E-2</v>
      </c>
      <c r="X241" s="5">
        <v>9.1899999999999996E-2</v>
      </c>
      <c r="Y241" s="5">
        <v>9.1899999999999996E-2</v>
      </c>
    </row>
    <row r="242" spans="1:25" x14ac:dyDescent="0.25">
      <c r="A242" s="4" t="s">
        <v>10861</v>
      </c>
      <c r="B242" s="4" t="s">
        <v>27328</v>
      </c>
      <c r="C242" s="4" t="s">
        <v>27375</v>
      </c>
      <c r="D242" s="1" t="s">
        <v>27376</v>
      </c>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t="s">
        <v>216</v>
      </c>
      <c r="U242" s="5">
        <v>0.1019</v>
      </c>
      <c r="V242" s="5">
        <v>0.1019</v>
      </c>
      <c r="W242" s="5">
        <v>0.1019</v>
      </c>
      <c r="X242" s="5">
        <v>0.1019</v>
      </c>
      <c r="Y242" s="5">
        <v>0.1019</v>
      </c>
    </row>
    <row r="243" spans="1:25" x14ac:dyDescent="0.25">
      <c r="A243" s="4" t="s">
        <v>10863</v>
      </c>
      <c r="B243" s="4" t="s">
        <v>27328</v>
      </c>
      <c r="C243" s="4" t="s">
        <v>27377</v>
      </c>
      <c r="D243" s="1" t="s">
        <v>27378</v>
      </c>
      <c r="E243" s="5" t="s">
        <v>216</v>
      </c>
      <c r="F243" s="5" t="s">
        <v>216</v>
      </c>
      <c r="G243" s="5" t="s">
        <v>216</v>
      </c>
      <c r="H243" s="5" t="s">
        <v>216</v>
      </c>
      <c r="I243" s="5" t="s">
        <v>216</v>
      </c>
      <c r="J243" s="5" t="s">
        <v>216</v>
      </c>
      <c r="K243" s="5" t="s">
        <v>216</v>
      </c>
      <c r="L243" s="5" t="s">
        <v>216</v>
      </c>
      <c r="M243" s="5" t="s">
        <v>216</v>
      </c>
      <c r="N243" s="5" t="s">
        <v>216</v>
      </c>
      <c r="O243" s="5" t="s">
        <v>216</v>
      </c>
      <c r="P243" s="5" t="s">
        <v>216</v>
      </c>
      <c r="Q243" s="5" t="s">
        <v>216</v>
      </c>
      <c r="R243" s="5" t="s">
        <v>216</v>
      </c>
      <c r="S243" s="5" t="s">
        <v>216</v>
      </c>
      <c r="T243" s="5" t="s">
        <v>216</v>
      </c>
      <c r="U243" s="5" t="s">
        <v>16508</v>
      </c>
      <c r="V243" s="5" t="s">
        <v>16508</v>
      </c>
      <c r="W243" s="5" t="s">
        <v>1003</v>
      </c>
      <c r="X243" s="5" t="s">
        <v>1003</v>
      </c>
      <c r="Y243" s="5" t="s">
        <v>16508</v>
      </c>
    </row>
    <row r="244" spans="1:25" x14ac:dyDescent="0.25">
      <c r="A244" s="4" t="s">
        <v>10865</v>
      </c>
      <c r="B244" s="4" t="s">
        <v>27328</v>
      </c>
      <c r="C244" s="4" t="s">
        <v>27379</v>
      </c>
      <c r="D244" s="1" t="s">
        <v>27380</v>
      </c>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216</v>
      </c>
      <c r="R244" s="5" t="s">
        <v>216</v>
      </c>
      <c r="S244" s="5" t="s">
        <v>216</v>
      </c>
      <c r="T244" s="5" t="s">
        <v>216</v>
      </c>
      <c r="U244" s="5" t="s">
        <v>27381</v>
      </c>
      <c r="V244" s="5" t="s">
        <v>27382</v>
      </c>
      <c r="W244" s="5" t="s">
        <v>16508</v>
      </c>
      <c r="X244" s="5" t="s">
        <v>16508</v>
      </c>
      <c r="Y244" s="5" t="s">
        <v>27383</v>
      </c>
    </row>
    <row r="245" spans="1:25" x14ac:dyDescent="0.25">
      <c r="A245" s="4" t="s">
        <v>22274</v>
      </c>
      <c r="B245" s="4" t="s">
        <v>27328</v>
      </c>
      <c r="C245" s="4" t="s">
        <v>27384</v>
      </c>
      <c r="D245" s="1" t="s">
        <v>27385</v>
      </c>
      <c r="E245" s="5" t="s">
        <v>216</v>
      </c>
      <c r="F245" s="5" t="s">
        <v>216</v>
      </c>
      <c r="G245" s="5" t="s">
        <v>216</v>
      </c>
      <c r="H245" s="5" t="s">
        <v>216</v>
      </c>
      <c r="I245" s="5" t="s">
        <v>216</v>
      </c>
      <c r="J245" s="5" t="s">
        <v>216</v>
      </c>
      <c r="K245" s="5" t="s">
        <v>216</v>
      </c>
      <c r="L245" s="5" t="s">
        <v>216</v>
      </c>
      <c r="M245" s="5" t="s">
        <v>216</v>
      </c>
      <c r="N245" s="5" t="s">
        <v>216</v>
      </c>
      <c r="O245" s="5" t="s">
        <v>216</v>
      </c>
      <c r="P245" s="5" t="s">
        <v>216</v>
      </c>
      <c r="Q245" s="5" t="s">
        <v>216</v>
      </c>
      <c r="R245" s="5" t="s">
        <v>216</v>
      </c>
      <c r="S245" s="5" t="s">
        <v>216</v>
      </c>
      <c r="T245" s="5" t="s">
        <v>216</v>
      </c>
      <c r="U245" s="5" t="s">
        <v>216</v>
      </c>
      <c r="V245" s="5" t="s">
        <v>216</v>
      </c>
      <c r="W245" s="5" t="s">
        <v>27386</v>
      </c>
      <c r="X245" s="5" t="s">
        <v>27387</v>
      </c>
      <c r="Y245" s="5" t="s">
        <v>216</v>
      </c>
    </row>
    <row r="246" spans="1:25" x14ac:dyDescent="0.25">
      <c r="A246" s="4" t="s">
        <v>22277</v>
      </c>
      <c r="B246" s="4" t="s">
        <v>27328</v>
      </c>
      <c r="C246" s="4" t="s">
        <v>27388</v>
      </c>
      <c r="D246" s="1" t="s">
        <v>27389</v>
      </c>
      <c r="E246" s="5" t="s">
        <v>216</v>
      </c>
      <c r="F246" s="5" t="s">
        <v>216</v>
      </c>
      <c r="G246" s="5" t="s">
        <v>216</v>
      </c>
      <c r="H246" s="5" t="s">
        <v>216</v>
      </c>
      <c r="I246" s="5" t="s">
        <v>216</v>
      </c>
      <c r="J246" s="5" t="s">
        <v>216</v>
      </c>
      <c r="K246" s="5" t="s">
        <v>216</v>
      </c>
      <c r="L246" s="5" t="s">
        <v>216</v>
      </c>
      <c r="M246" s="5" t="s">
        <v>216</v>
      </c>
      <c r="N246" s="5" t="s">
        <v>216</v>
      </c>
      <c r="O246" s="5" t="s">
        <v>216</v>
      </c>
      <c r="P246" s="5" t="s">
        <v>216</v>
      </c>
      <c r="Q246" s="5" t="s">
        <v>216</v>
      </c>
      <c r="R246" s="5" t="s">
        <v>216</v>
      </c>
      <c r="S246" s="5" t="s">
        <v>216</v>
      </c>
      <c r="T246" s="5" t="s">
        <v>216</v>
      </c>
      <c r="U246" s="5" t="s">
        <v>216</v>
      </c>
      <c r="V246" s="5" t="s">
        <v>216</v>
      </c>
      <c r="W246" s="5" t="s">
        <v>216</v>
      </c>
      <c r="X246" s="5">
        <v>2.7300000000000001E-2</v>
      </c>
      <c r="Y246" s="5" t="s">
        <v>216</v>
      </c>
    </row>
    <row r="247" spans="1:25" x14ac:dyDescent="0.25">
      <c r="A247" s="4" t="s">
        <v>22280</v>
      </c>
      <c r="B247" s="4" t="s">
        <v>27328</v>
      </c>
      <c r="C247" s="4" t="s">
        <v>27390</v>
      </c>
      <c r="D247" s="1" t="s">
        <v>27391</v>
      </c>
      <c r="E247" s="5" t="s">
        <v>216</v>
      </c>
      <c r="F247" s="5" t="s">
        <v>216</v>
      </c>
      <c r="G247" s="5" t="s">
        <v>216</v>
      </c>
      <c r="H247" s="5" t="s">
        <v>216</v>
      </c>
      <c r="I247" s="5" t="s">
        <v>216</v>
      </c>
      <c r="J247" s="5" t="s">
        <v>216</v>
      </c>
      <c r="K247" s="5" t="s">
        <v>216</v>
      </c>
      <c r="L247" s="5" t="s">
        <v>216</v>
      </c>
      <c r="M247" s="5" t="s">
        <v>216</v>
      </c>
      <c r="N247" s="5" t="s">
        <v>216</v>
      </c>
      <c r="O247" s="5" t="s">
        <v>216</v>
      </c>
      <c r="P247" s="5" t="s">
        <v>216</v>
      </c>
      <c r="Q247" s="5" t="s">
        <v>216</v>
      </c>
      <c r="R247" s="5" t="s">
        <v>216</v>
      </c>
      <c r="S247" s="5" t="s">
        <v>216</v>
      </c>
      <c r="T247" s="5" t="s">
        <v>216</v>
      </c>
      <c r="U247" s="5" t="s">
        <v>216</v>
      </c>
      <c r="V247" s="5" t="s">
        <v>216</v>
      </c>
      <c r="W247" s="5" t="s">
        <v>216</v>
      </c>
      <c r="X247" s="5">
        <v>3.6499999999999998E-2</v>
      </c>
      <c r="Y247" s="5" t="s">
        <v>216</v>
      </c>
    </row>
    <row r="248" spans="1:25" x14ac:dyDescent="0.25">
      <c r="A248" s="4" t="s">
        <v>22282</v>
      </c>
      <c r="B248" s="4" t="s">
        <v>27328</v>
      </c>
      <c r="C248" s="4" t="s">
        <v>27392</v>
      </c>
      <c r="D248" s="1" t="s">
        <v>27393</v>
      </c>
      <c r="E248" s="5">
        <v>3.0000000000000001E-3</v>
      </c>
      <c r="F248" s="5">
        <v>3.0000000000000001E-3</v>
      </c>
      <c r="G248" s="5">
        <v>3.0000000000000001E-3</v>
      </c>
      <c r="H248" s="5">
        <v>3.0000000000000001E-3</v>
      </c>
      <c r="I248" s="5">
        <v>3.0000000000000001E-3</v>
      </c>
      <c r="J248" s="5">
        <v>3.0000000000000001E-3</v>
      </c>
      <c r="K248" s="5">
        <v>3.0000000000000001E-3</v>
      </c>
      <c r="L248" s="5">
        <v>3.0000000000000001E-3</v>
      </c>
      <c r="M248" s="5">
        <v>3.0000000000000001E-3</v>
      </c>
      <c r="N248" s="5">
        <v>3.0000000000000001E-3</v>
      </c>
      <c r="O248" s="5">
        <v>3.0000000000000001E-3</v>
      </c>
      <c r="P248" s="5">
        <v>3.0000000000000001E-3</v>
      </c>
      <c r="Q248" s="5">
        <v>3.0000000000000001E-3</v>
      </c>
      <c r="R248" s="5">
        <v>3.0000000000000001E-3</v>
      </c>
      <c r="S248" s="5">
        <v>3.0000000000000001E-3</v>
      </c>
      <c r="T248" s="5">
        <v>3.0000000000000001E-3</v>
      </c>
      <c r="U248" s="5">
        <v>3.0000000000000001E-3</v>
      </c>
      <c r="V248" s="5">
        <v>3.0000000000000001E-3</v>
      </c>
      <c r="W248" s="5">
        <v>3.0000000000000001E-3</v>
      </c>
      <c r="X248" s="5">
        <v>3.0000000000000001E-3</v>
      </c>
      <c r="Y248" s="5">
        <v>3.0000000000000001E-3</v>
      </c>
    </row>
    <row r="249" spans="1:25" x14ac:dyDescent="0.25">
      <c r="A249" s="4" t="s">
        <v>22284</v>
      </c>
      <c r="B249" s="4" t="s">
        <v>27328</v>
      </c>
      <c r="C249" s="4" t="s">
        <v>27394</v>
      </c>
      <c r="D249" s="1" t="s">
        <v>27395</v>
      </c>
      <c r="E249" s="5" t="s">
        <v>216</v>
      </c>
      <c r="F249" s="5" t="s">
        <v>216</v>
      </c>
      <c r="G249" s="5">
        <v>7.8329999999999997E-2</v>
      </c>
      <c r="H249" s="5">
        <v>8.2400000000000001E-2</v>
      </c>
      <c r="I249" s="5">
        <v>8.5730000000000001E-2</v>
      </c>
      <c r="J249" s="5">
        <v>8.9069999999999996E-2</v>
      </c>
      <c r="K249" s="5">
        <v>8.9069999999999996E-2</v>
      </c>
      <c r="L249" s="5">
        <v>9.2399999999999996E-2</v>
      </c>
      <c r="M249" s="5">
        <v>9.2399999999999996E-2</v>
      </c>
      <c r="N249" s="5">
        <v>9.5699999999999993E-2</v>
      </c>
      <c r="O249" s="5">
        <v>0.1024</v>
      </c>
      <c r="P249" s="5">
        <v>0.1057</v>
      </c>
      <c r="Q249" s="5">
        <v>0.1091</v>
      </c>
      <c r="R249" s="5">
        <v>0.1124</v>
      </c>
      <c r="S249" s="5">
        <v>0.1124</v>
      </c>
      <c r="T249" s="5">
        <v>0.1124</v>
      </c>
      <c r="U249" s="5">
        <v>0.1124</v>
      </c>
      <c r="V249" s="5">
        <v>0.1167</v>
      </c>
      <c r="W249" s="5">
        <v>0.1167</v>
      </c>
      <c r="X249" s="5">
        <v>0.1167</v>
      </c>
      <c r="Y249" s="5">
        <v>0.1167</v>
      </c>
    </row>
    <row r="250" spans="1:25" x14ac:dyDescent="0.25">
      <c r="A250" s="4" t="s">
        <v>22286</v>
      </c>
      <c r="B250" s="4" t="s">
        <v>27328</v>
      </c>
      <c r="C250" s="4" t="s">
        <v>27396</v>
      </c>
      <c r="D250" s="1"/>
      <c r="E250" s="5" t="s">
        <v>216</v>
      </c>
      <c r="F250" s="5" t="s">
        <v>216</v>
      </c>
      <c r="G250" s="5" t="s">
        <v>216</v>
      </c>
      <c r="H250" s="5" t="s">
        <v>216</v>
      </c>
      <c r="I250" s="5" t="s">
        <v>216</v>
      </c>
      <c r="J250" s="5" t="s">
        <v>216</v>
      </c>
      <c r="K250" s="5" t="s">
        <v>216</v>
      </c>
      <c r="L250" s="5" t="s">
        <v>216</v>
      </c>
      <c r="M250" s="5" t="s">
        <v>216</v>
      </c>
      <c r="N250" s="5">
        <v>0.25</v>
      </c>
      <c r="O250" s="5">
        <v>0.25</v>
      </c>
      <c r="P250" s="5">
        <v>0.25</v>
      </c>
      <c r="Q250" s="5">
        <v>0.25</v>
      </c>
      <c r="R250" s="5">
        <v>0.25</v>
      </c>
      <c r="S250" s="5">
        <v>0.25</v>
      </c>
      <c r="T250" s="5">
        <v>0.25</v>
      </c>
      <c r="U250" s="5">
        <v>0.25</v>
      </c>
      <c r="V250" s="5">
        <v>0.25</v>
      </c>
      <c r="W250" s="5">
        <v>0.25</v>
      </c>
      <c r="X250" s="5">
        <v>0.25</v>
      </c>
      <c r="Y250" s="5">
        <v>0.25</v>
      </c>
    </row>
    <row r="251" spans="1:25" x14ac:dyDescent="0.25">
      <c r="A251" s="4" t="s">
        <v>22289</v>
      </c>
      <c r="B251" s="4" t="s">
        <v>27328</v>
      </c>
      <c r="C251" s="4" t="s">
        <v>27397</v>
      </c>
      <c r="D251" s="1"/>
      <c r="E251" s="5">
        <v>5.8400000000000001E-2</v>
      </c>
      <c r="F251" s="5">
        <v>5.8400000000000001E-2</v>
      </c>
      <c r="G251" s="5">
        <v>5.8400000000000001E-2</v>
      </c>
      <c r="H251" s="5">
        <v>5.8400000000000001E-2</v>
      </c>
      <c r="I251" s="5">
        <v>5.8400000000000001E-2</v>
      </c>
      <c r="J251" s="5">
        <v>5.8400000000000001E-2</v>
      </c>
      <c r="K251" s="5">
        <v>5.8400000000000001E-2</v>
      </c>
      <c r="L251" s="5">
        <v>5.8400000000000001E-2</v>
      </c>
      <c r="M251" s="5">
        <v>5.8400000000000001E-2</v>
      </c>
      <c r="N251" s="5">
        <v>5.8400000000000001E-2</v>
      </c>
      <c r="O251" s="5">
        <v>5.8400000000000001E-2</v>
      </c>
      <c r="P251" s="5">
        <v>5.8400000000000001E-2</v>
      </c>
      <c r="Q251" s="5">
        <v>5.8400000000000001E-2</v>
      </c>
      <c r="R251" s="5">
        <v>5.8400000000000001E-2</v>
      </c>
      <c r="S251" s="5">
        <v>5.8400000000000001E-2</v>
      </c>
      <c r="T251" s="5">
        <v>5.8400000000000001E-2</v>
      </c>
      <c r="U251" s="5">
        <v>5.8400000000000001E-2</v>
      </c>
      <c r="V251" s="5">
        <v>5.8400000000000001E-2</v>
      </c>
      <c r="W251" s="5">
        <v>5.8400000000000001E-2</v>
      </c>
      <c r="X251" s="5">
        <v>5.8400000000000001E-2</v>
      </c>
      <c r="Y251" s="5">
        <v>5.8400000000000001E-2</v>
      </c>
    </row>
    <row r="252" spans="1:25" x14ac:dyDescent="0.25">
      <c r="A252" s="4" t="s">
        <v>746</v>
      </c>
      <c r="B252" s="4" t="s">
        <v>27398</v>
      </c>
      <c r="C252" s="4" t="s">
        <v>27399</v>
      </c>
      <c r="D252" s="1" t="s">
        <v>27330</v>
      </c>
      <c r="E252" s="5" t="s">
        <v>27331</v>
      </c>
      <c r="F252" s="5" t="s">
        <v>27332</v>
      </c>
      <c r="G252" s="5" t="s">
        <v>27333</v>
      </c>
      <c r="H252" s="5" t="s">
        <v>27334</v>
      </c>
      <c r="I252" s="5" t="s">
        <v>27335</v>
      </c>
      <c r="J252" s="5" t="s">
        <v>27336</v>
      </c>
      <c r="K252" s="5" t="s">
        <v>27337</v>
      </c>
      <c r="L252" s="5" t="s">
        <v>27338</v>
      </c>
      <c r="M252" s="5" t="s">
        <v>27339</v>
      </c>
      <c r="N252" s="5" t="s">
        <v>27340</v>
      </c>
      <c r="O252" s="5" t="s">
        <v>27341</v>
      </c>
      <c r="P252" s="5" t="s">
        <v>27341</v>
      </c>
      <c r="Q252" s="5" t="s">
        <v>27341</v>
      </c>
      <c r="R252" s="5" t="s">
        <v>27342</v>
      </c>
      <c r="S252" s="5" t="s">
        <v>27343</v>
      </c>
      <c r="T252" s="5" t="s">
        <v>27344</v>
      </c>
      <c r="U252" s="5" t="s">
        <v>27344</v>
      </c>
      <c r="V252" s="5" t="s">
        <v>27345</v>
      </c>
      <c r="W252" s="5" t="s">
        <v>27346</v>
      </c>
      <c r="X252" s="5" t="s">
        <v>27347</v>
      </c>
      <c r="Y252" s="5" t="s">
        <v>27348</v>
      </c>
    </row>
    <row r="253" spans="1:25" x14ac:dyDescent="0.25">
      <c r="A253" s="4" t="s">
        <v>749</v>
      </c>
      <c r="B253" s="4" t="s">
        <v>27398</v>
      </c>
      <c r="C253" s="4" t="s">
        <v>27400</v>
      </c>
      <c r="D253" s="1" t="s">
        <v>27350</v>
      </c>
      <c r="E253" s="5" t="s">
        <v>27351</v>
      </c>
      <c r="F253" s="5" t="s">
        <v>27352</v>
      </c>
      <c r="G253" s="5" t="s">
        <v>27353</v>
      </c>
      <c r="H253" s="5" t="s">
        <v>27354</v>
      </c>
      <c r="I253" s="5" t="s">
        <v>27355</v>
      </c>
      <c r="J253" s="5" t="s">
        <v>27356</v>
      </c>
      <c r="K253" s="5" t="s">
        <v>27357</v>
      </c>
      <c r="L253" s="5" t="s">
        <v>27358</v>
      </c>
      <c r="M253" s="5" t="s">
        <v>27359</v>
      </c>
      <c r="N253" s="5" t="s">
        <v>27360</v>
      </c>
      <c r="O253" s="5" t="s">
        <v>27401</v>
      </c>
      <c r="P253" s="5" t="s">
        <v>27401</v>
      </c>
      <c r="Q253" s="5" t="s">
        <v>27401</v>
      </c>
      <c r="R253" s="5" t="s">
        <v>27362</v>
      </c>
      <c r="S253" s="5" t="s">
        <v>27363</v>
      </c>
      <c r="T253" s="5" t="s">
        <v>27364</v>
      </c>
      <c r="U253" s="5" t="s">
        <v>27364</v>
      </c>
      <c r="V253" s="5" t="s">
        <v>27365</v>
      </c>
      <c r="W253" s="5" t="s">
        <v>27366</v>
      </c>
      <c r="X253" s="5" t="s">
        <v>27367</v>
      </c>
      <c r="Y253" s="5" t="s">
        <v>27368</v>
      </c>
    </row>
    <row r="254" spans="1:25" x14ac:dyDescent="0.25">
      <c r="A254" s="4" t="s">
        <v>751</v>
      </c>
      <c r="B254" s="4" t="s">
        <v>27398</v>
      </c>
      <c r="C254" s="4" t="s">
        <v>27402</v>
      </c>
      <c r="D254" s="1" t="s">
        <v>27403</v>
      </c>
      <c r="E254" s="5">
        <v>0.23810000000000001</v>
      </c>
      <c r="F254" s="5">
        <v>0.23810000000000001</v>
      </c>
      <c r="G254" s="5">
        <v>0.23810000000000001</v>
      </c>
      <c r="H254" s="5">
        <v>0.23810000000000001</v>
      </c>
      <c r="I254" s="5">
        <v>0.23810000000000001</v>
      </c>
      <c r="J254" s="5">
        <v>0.23810000000000001</v>
      </c>
      <c r="K254" s="5">
        <v>0.23810000000000001</v>
      </c>
      <c r="L254" s="5">
        <v>0.23810000000000001</v>
      </c>
      <c r="M254" s="5">
        <v>0.23810000000000001</v>
      </c>
      <c r="N254" s="5">
        <v>0.23810000000000001</v>
      </c>
      <c r="O254" s="5">
        <v>0.23810000000000001</v>
      </c>
      <c r="P254" s="5">
        <v>0.23810000000000001</v>
      </c>
      <c r="Q254" s="5">
        <v>0.23810000000000001</v>
      </c>
      <c r="R254" s="5">
        <v>0.23810000000000001</v>
      </c>
      <c r="S254" s="5">
        <v>0.23810000000000001</v>
      </c>
      <c r="T254" s="5">
        <v>0.23810000000000001</v>
      </c>
      <c r="U254" s="5">
        <v>0.23810000000000001</v>
      </c>
      <c r="V254" s="5">
        <v>0.23810000000000001</v>
      </c>
      <c r="W254" s="5">
        <v>0.23810000000000001</v>
      </c>
      <c r="X254" s="5">
        <v>0.23810000000000001</v>
      </c>
      <c r="Y254" s="5">
        <v>0.23810000000000001</v>
      </c>
    </row>
    <row r="255" spans="1:25" x14ac:dyDescent="0.25">
      <c r="A255" s="4" t="s">
        <v>10874</v>
      </c>
      <c r="B255" s="4" t="s">
        <v>27398</v>
      </c>
      <c r="C255" s="4" t="s">
        <v>27404</v>
      </c>
      <c r="D255" s="1" t="s">
        <v>27405</v>
      </c>
      <c r="E255" s="5">
        <v>1.9099999999999999E-2</v>
      </c>
      <c r="F255" s="5">
        <v>1.9099999999999999E-2</v>
      </c>
      <c r="G255" s="5">
        <v>1.9099999999999999E-2</v>
      </c>
      <c r="H255" s="5">
        <v>1.9099999999999999E-2</v>
      </c>
      <c r="I255" s="5">
        <v>1.9099999999999999E-2</v>
      </c>
      <c r="J255" s="5">
        <v>1.9099999999999999E-2</v>
      </c>
      <c r="K255" s="5">
        <v>1.9099999999999999E-2</v>
      </c>
      <c r="L255" s="5">
        <v>1.9099999999999999E-2</v>
      </c>
      <c r="M255" s="5">
        <v>1.9099999999999999E-2</v>
      </c>
      <c r="N255" s="5">
        <v>1.9099999999999999E-2</v>
      </c>
      <c r="O255" s="5">
        <v>1.9099999999999999E-2</v>
      </c>
      <c r="P255" s="5">
        <v>1.9099999999999999E-2</v>
      </c>
      <c r="Q255" s="5">
        <v>1.9099999999999999E-2</v>
      </c>
      <c r="R255" s="5">
        <v>1.9099999999999999E-2</v>
      </c>
      <c r="S255" s="5">
        <v>1.9099999999999999E-2</v>
      </c>
      <c r="T255" s="5">
        <v>1.9099999999999999E-2</v>
      </c>
      <c r="U255" s="5">
        <v>1.9099999999999999E-2</v>
      </c>
      <c r="V255" s="5">
        <v>1.9099999999999999E-2</v>
      </c>
      <c r="W255" s="5">
        <v>1.9099999999999999E-2</v>
      </c>
      <c r="X255" s="5">
        <v>1.9099999999999999E-2</v>
      </c>
      <c r="Y255" s="5">
        <v>1.9099999999999999E-2</v>
      </c>
    </row>
    <row r="256" spans="1:25" x14ac:dyDescent="0.25">
      <c r="A256" s="4" t="s">
        <v>10878</v>
      </c>
      <c r="B256" s="4" t="s">
        <v>27398</v>
      </c>
      <c r="C256" s="4" t="s">
        <v>27406</v>
      </c>
      <c r="D256" s="1" t="s">
        <v>27407</v>
      </c>
      <c r="E256" s="5">
        <v>2E-3</v>
      </c>
      <c r="F256" s="5">
        <v>2E-3</v>
      </c>
      <c r="G256" s="5">
        <v>2E-3</v>
      </c>
      <c r="H256" s="5">
        <v>2E-3</v>
      </c>
      <c r="I256" s="5">
        <v>2E-3</v>
      </c>
      <c r="J256" s="5">
        <v>2E-3</v>
      </c>
      <c r="K256" s="5">
        <v>2E-3</v>
      </c>
      <c r="L256" s="5">
        <v>2E-3</v>
      </c>
      <c r="M256" s="5">
        <v>2E-3</v>
      </c>
      <c r="N256" s="5">
        <v>2E-3</v>
      </c>
      <c r="O256" s="5">
        <v>2E-3</v>
      </c>
      <c r="P256" s="5">
        <v>2E-3</v>
      </c>
      <c r="Q256" s="5">
        <v>2E-3</v>
      </c>
      <c r="R256" s="5">
        <v>2E-3</v>
      </c>
      <c r="S256" s="5">
        <v>2E-3</v>
      </c>
      <c r="T256" s="5">
        <v>2E-3</v>
      </c>
      <c r="U256" s="5">
        <v>2E-3</v>
      </c>
      <c r="V256" s="5">
        <v>2E-3</v>
      </c>
      <c r="W256" s="5">
        <v>2E-3</v>
      </c>
      <c r="X256" s="5">
        <v>2E-3</v>
      </c>
      <c r="Y256" s="5">
        <v>2E-3</v>
      </c>
    </row>
    <row r="257" spans="1:25" x14ac:dyDescent="0.25">
      <c r="A257" s="4" t="s">
        <v>10881</v>
      </c>
      <c r="B257" s="4" t="s">
        <v>27398</v>
      </c>
      <c r="C257" s="4" t="s">
        <v>27408</v>
      </c>
      <c r="D257" s="1" t="s">
        <v>27409</v>
      </c>
      <c r="E257" s="5">
        <v>1.6799999999999999E-2</v>
      </c>
      <c r="F257" s="5">
        <v>6.7999999999999996E-3</v>
      </c>
      <c r="G257" s="5">
        <v>6.7999999999999996E-3</v>
      </c>
      <c r="H257" s="5">
        <v>6.7999999999999996E-3</v>
      </c>
      <c r="I257" s="5">
        <v>6.7999999999999996E-3</v>
      </c>
      <c r="J257" s="5">
        <v>6.7999999999999996E-3</v>
      </c>
      <c r="K257" s="5">
        <v>6.7999999999999996E-3</v>
      </c>
      <c r="L257" s="5">
        <v>6.7999999999999996E-3</v>
      </c>
      <c r="M257" s="5">
        <v>6.7999999999999996E-3</v>
      </c>
      <c r="N257" s="5">
        <v>6.7999999999999996E-3</v>
      </c>
      <c r="O257" s="5">
        <v>6.7999999999999996E-3</v>
      </c>
      <c r="P257" s="5">
        <v>6.7999999999999996E-3</v>
      </c>
      <c r="Q257" s="5">
        <v>6.7999999999999996E-3</v>
      </c>
      <c r="R257" s="5">
        <v>6.7999999999999996E-3</v>
      </c>
      <c r="S257" s="5">
        <v>6.7999999999999996E-3</v>
      </c>
      <c r="T257" s="5">
        <v>6.7999999999999996E-3</v>
      </c>
      <c r="U257" s="5">
        <v>6.7999999999999996E-3</v>
      </c>
      <c r="V257" s="5">
        <v>6.7999999999999996E-3</v>
      </c>
      <c r="W257" s="5">
        <v>6.7999999999999996E-3</v>
      </c>
      <c r="X257" s="5">
        <v>6.7999999999999996E-3</v>
      </c>
      <c r="Y257" s="5">
        <v>6.7999999999999996E-3</v>
      </c>
    </row>
    <row r="258" spans="1:25" x14ac:dyDescent="0.25">
      <c r="A258" s="4" t="s">
        <v>10885</v>
      </c>
      <c r="B258" s="4" t="s">
        <v>27398</v>
      </c>
      <c r="C258" s="4" t="s">
        <v>27410</v>
      </c>
      <c r="D258" s="1" t="s">
        <v>27393</v>
      </c>
      <c r="E258" s="5">
        <v>2.8000000000000001E-2</v>
      </c>
      <c r="F258" s="5">
        <v>2.8000000000000001E-2</v>
      </c>
      <c r="G258" s="5">
        <v>2.8000000000000001E-2</v>
      </c>
      <c r="H258" s="5">
        <v>2.8000000000000001E-2</v>
      </c>
      <c r="I258" s="5">
        <v>2.8000000000000001E-2</v>
      </c>
      <c r="J258" s="5">
        <v>2.8000000000000001E-2</v>
      </c>
      <c r="K258" s="5">
        <v>2.8000000000000001E-2</v>
      </c>
      <c r="L258" s="5">
        <v>2.8000000000000001E-2</v>
      </c>
      <c r="M258" s="5">
        <v>2.8000000000000001E-2</v>
      </c>
      <c r="N258" s="5">
        <v>2.8000000000000001E-2</v>
      </c>
      <c r="O258" s="5">
        <v>2.8000000000000001E-2</v>
      </c>
      <c r="P258" s="5">
        <v>2.8000000000000001E-2</v>
      </c>
      <c r="Q258" s="5">
        <v>2.8000000000000001E-2</v>
      </c>
      <c r="R258" s="5">
        <v>2.8000000000000001E-2</v>
      </c>
      <c r="S258" s="5">
        <v>2.8000000000000001E-2</v>
      </c>
      <c r="T258" s="5">
        <v>2.8000000000000001E-2</v>
      </c>
      <c r="U258" s="5">
        <v>2.8000000000000001E-2</v>
      </c>
      <c r="V258" s="5">
        <v>2.8000000000000001E-2</v>
      </c>
      <c r="W258" s="5">
        <v>2.8000000000000001E-2</v>
      </c>
      <c r="X258" s="5">
        <v>2.8000000000000001E-2</v>
      </c>
      <c r="Y258" s="5">
        <v>2.8000000000000001E-2</v>
      </c>
    </row>
    <row r="259" spans="1:25" x14ac:dyDescent="0.25">
      <c r="A259" s="4" t="s">
        <v>27411</v>
      </c>
      <c r="B259" s="4" t="s">
        <v>27398</v>
      </c>
      <c r="C259" s="4" t="s">
        <v>27412</v>
      </c>
      <c r="D259" s="1" t="s">
        <v>27413</v>
      </c>
      <c r="E259" s="5">
        <v>2.6800000000000001E-2</v>
      </c>
      <c r="F259" s="5">
        <v>2.6800000000000001E-2</v>
      </c>
      <c r="G259" s="5">
        <v>2.6800000000000001E-2</v>
      </c>
      <c r="H259" s="5">
        <v>2.6800000000000001E-2</v>
      </c>
      <c r="I259" s="5">
        <v>2.6800000000000001E-2</v>
      </c>
      <c r="J259" s="5">
        <v>2.6800000000000001E-2</v>
      </c>
      <c r="K259" s="5">
        <v>2.6800000000000001E-2</v>
      </c>
      <c r="L259" s="5">
        <v>2.6800000000000001E-2</v>
      </c>
      <c r="M259" s="5">
        <v>2.6800000000000001E-2</v>
      </c>
      <c r="N259" s="5">
        <v>2.6800000000000001E-2</v>
      </c>
      <c r="O259" s="5">
        <v>2.6800000000000001E-2</v>
      </c>
      <c r="P259" s="5">
        <v>2.6800000000000001E-2</v>
      </c>
      <c r="Q259" s="5">
        <v>2.6800000000000001E-2</v>
      </c>
      <c r="R259" s="5">
        <v>2.6800000000000001E-2</v>
      </c>
      <c r="S259" s="5">
        <v>2.6800000000000001E-2</v>
      </c>
      <c r="T259" s="5">
        <v>2.6800000000000001E-2</v>
      </c>
      <c r="U259" s="5">
        <v>2.6800000000000001E-2</v>
      </c>
      <c r="V259" s="5">
        <v>2.6800000000000001E-2</v>
      </c>
      <c r="W259" s="5">
        <v>2.6800000000000001E-2</v>
      </c>
      <c r="X259" s="5">
        <v>2.6800000000000001E-2</v>
      </c>
      <c r="Y259" s="5">
        <v>2.6800000000000001E-2</v>
      </c>
    </row>
    <row r="260" spans="1:25" x14ac:dyDescent="0.25">
      <c r="A260" s="4" t="s">
        <v>27414</v>
      </c>
      <c r="B260" s="4" t="s">
        <v>27398</v>
      </c>
      <c r="C260" s="4" t="s">
        <v>27415</v>
      </c>
      <c r="D260" s="1" t="s">
        <v>27416</v>
      </c>
      <c r="E260" s="5">
        <v>4.5999999999999999E-3</v>
      </c>
      <c r="F260" s="5">
        <v>4.5999999999999999E-3</v>
      </c>
      <c r="G260" s="5">
        <v>4.5999999999999999E-3</v>
      </c>
      <c r="H260" s="5">
        <v>4.5999999999999999E-3</v>
      </c>
      <c r="I260" s="5">
        <v>4.5999999999999999E-3</v>
      </c>
      <c r="J260" s="5">
        <v>4.5999999999999999E-3</v>
      </c>
      <c r="K260" s="5">
        <v>4.5999999999999999E-3</v>
      </c>
      <c r="L260" s="5">
        <v>4.5999999999999999E-3</v>
      </c>
      <c r="M260" s="5">
        <v>4.5999999999999999E-3</v>
      </c>
      <c r="N260" s="5">
        <v>4.5999999999999999E-3</v>
      </c>
      <c r="O260" s="5">
        <v>4.5999999999999999E-3</v>
      </c>
      <c r="P260" s="5">
        <v>4.5999999999999999E-3</v>
      </c>
      <c r="Q260" s="5">
        <v>4.5999999999999999E-3</v>
      </c>
      <c r="R260" s="5">
        <v>4.5999999999999999E-3</v>
      </c>
      <c r="S260" s="5">
        <v>4.5999999999999999E-3</v>
      </c>
      <c r="T260" s="5">
        <v>4.5999999999999999E-3</v>
      </c>
      <c r="U260" s="5">
        <v>4.5999999999999999E-3</v>
      </c>
      <c r="V260" s="5">
        <v>4.5999999999999999E-3</v>
      </c>
      <c r="W260" s="5">
        <v>4.5999999999999999E-3</v>
      </c>
      <c r="X260" s="5">
        <v>4.5999999999999999E-3</v>
      </c>
      <c r="Y260" s="5">
        <v>4.5999999999999999E-3</v>
      </c>
    </row>
    <row r="261" spans="1:25" x14ac:dyDescent="0.25">
      <c r="A261" s="4" t="s">
        <v>27417</v>
      </c>
      <c r="B261" s="4" t="s">
        <v>27398</v>
      </c>
      <c r="C261" s="4" t="s">
        <v>27418</v>
      </c>
      <c r="D261" s="1" t="s">
        <v>27419</v>
      </c>
      <c r="E261" s="5" t="s">
        <v>216</v>
      </c>
      <c r="F261" s="5" t="s">
        <v>216</v>
      </c>
      <c r="G261" s="5">
        <v>0.15667</v>
      </c>
      <c r="H261" s="5">
        <v>0.1648</v>
      </c>
      <c r="I261" s="5">
        <v>0.17147000000000001</v>
      </c>
      <c r="J261" s="5">
        <v>0.17813999999999999</v>
      </c>
      <c r="K261" s="5">
        <v>0.17813999999999999</v>
      </c>
      <c r="L261" s="5">
        <v>0.18479999999999999</v>
      </c>
      <c r="M261" s="5">
        <v>0.18479999999999999</v>
      </c>
      <c r="N261" s="5">
        <v>0.1915</v>
      </c>
      <c r="O261" s="5">
        <v>0.20480000000000001</v>
      </c>
      <c r="P261" s="5">
        <v>0.21149999999999999</v>
      </c>
      <c r="Q261" s="5">
        <v>0.21809999999999999</v>
      </c>
      <c r="R261" s="5">
        <v>0.2248</v>
      </c>
      <c r="S261" s="5">
        <v>0.2248</v>
      </c>
      <c r="T261" s="5">
        <v>0.2248</v>
      </c>
      <c r="U261" s="5">
        <v>0.2248</v>
      </c>
      <c r="V261" s="5">
        <v>0.2336</v>
      </c>
      <c r="W261" s="5">
        <v>0.2336</v>
      </c>
      <c r="X261" s="5">
        <v>0.2336</v>
      </c>
      <c r="Y261" s="5">
        <v>0.2336</v>
      </c>
    </row>
    <row r="262" spans="1:25" x14ac:dyDescent="0.25">
      <c r="A262" s="4" t="s">
        <v>10888</v>
      </c>
      <c r="B262" s="4" t="s">
        <v>27420</v>
      </c>
      <c r="C262" s="4" t="s">
        <v>27421</v>
      </c>
      <c r="D262" s="1" t="s">
        <v>27422</v>
      </c>
      <c r="E262" s="5">
        <v>0.16500000000000001</v>
      </c>
      <c r="F262" s="5">
        <v>0.16500000000000001</v>
      </c>
      <c r="G262" s="5">
        <v>0.16500000000000001</v>
      </c>
      <c r="H262" s="5">
        <v>0.17</v>
      </c>
      <c r="I262" s="5">
        <v>0.17</v>
      </c>
      <c r="J262" s="5">
        <v>0.17</v>
      </c>
      <c r="K262" s="5">
        <v>0.17</v>
      </c>
      <c r="L262" s="5">
        <v>0.183</v>
      </c>
      <c r="M262" s="5">
        <v>0.1875</v>
      </c>
      <c r="N262" s="5">
        <v>0.192</v>
      </c>
      <c r="O262" s="5">
        <v>0.19650000000000001</v>
      </c>
      <c r="P262" s="5">
        <v>0.20100000000000001</v>
      </c>
      <c r="Q262" s="5">
        <v>0.20549999999999999</v>
      </c>
      <c r="R262" s="5">
        <v>0.21</v>
      </c>
      <c r="S262" s="5">
        <v>0.2145</v>
      </c>
      <c r="T262" s="5">
        <v>0.219</v>
      </c>
      <c r="U262" s="5">
        <v>0.2235</v>
      </c>
      <c r="V262" s="5">
        <v>0.22800000000000001</v>
      </c>
      <c r="W262" s="5">
        <v>0.23250000000000001</v>
      </c>
      <c r="X262" s="5">
        <v>0.23699999999999999</v>
      </c>
      <c r="Y262" s="5">
        <v>0.24</v>
      </c>
    </row>
    <row r="263" spans="1:25" x14ac:dyDescent="0.25">
      <c r="A263" s="4" t="s">
        <v>10892</v>
      </c>
      <c r="B263" s="4" t="s">
        <v>27420</v>
      </c>
      <c r="C263" s="4" t="s">
        <v>27423</v>
      </c>
      <c r="D263" s="1" t="s">
        <v>27424</v>
      </c>
      <c r="E263" s="5">
        <v>0.17199999999999999</v>
      </c>
      <c r="F263" s="5">
        <v>0.19500000000000001</v>
      </c>
      <c r="G263" s="5">
        <v>0.19500000000000001</v>
      </c>
      <c r="H263" s="5">
        <v>0.2</v>
      </c>
      <c r="I263" s="5">
        <v>0.2</v>
      </c>
      <c r="J263" s="5">
        <v>0.2</v>
      </c>
      <c r="K263" s="5">
        <v>0.2</v>
      </c>
      <c r="L263" s="5">
        <v>0.21299999999999999</v>
      </c>
      <c r="M263" s="5">
        <v>0.2175</v>
      </c>
      <c r="N263" s="5">
        <v>0.222</v>
      </c>
      <c r="O263" s="5">
        <v>0.22650000000000001</v>
      </c>
      <c r="P263" s="5">
        <v>0.23100000000000001</v>
      </c>
      <c r="Q263" s="5">
        <v>0.23549999999999999</v>
      </c>
      <c r="R263" s="5">
        <v>0.24</v>
      </c>
      <c r="S263" s="5">
        <v>0.24</v>
      </c>
      <c r="T263" s="5">
        <v>0.24</v>
      </c>
      <c r="U263" s="5">
        <v>0.24</v>
      </c>
      <c r="V263" s="5">
        <v>0.24</v>
      </c>
      <c r="W263" s="5">
        <v>0.24</v>
      </c>
      <c r="X263" s="5">
        <v>0.24</v>
      </c>
      <c r="Y263" s="5">
        <v>0.24</v>
      </c>
    </row>
    <row r="264" spans="1:25" x14ac:dyDescent="0.25">
      <c r="A264" s="4" t="s">
        <v>10894</v>
      </c>
      <c r="B264" s="4" t="s">
        <v>27420</v>
      </c>
      <c r="C264" s="4" t="s">
        <v>27425</v>
      </c>
      <c r="D264" s="1" t="s">
        <v>27426</v>
      </c>
      <c r="E264" s="5">
        <v>0.16500000000000001</v>
      </c>
      <c r="F264" s="5">
        <v>0.16500000000000001</v>
      </c>
      <c r="G264" s="5">
        <v>0.16500000000000001</v>
      </c>
      <c r="H264" s="5">
        <v>0.1709</v>
      </c>
      <c r="I264" s="5">
        <v>0.1709</v>
      </c>
      <c r="J264" s="5">
        <v>0.1709</v>
      </c>
      <c r="K264" s="5">
        <v>0.1709</v>
      </c>
      <c r="L264" s="5">
        <v>0.18390000000000001</v>
      </c>
      <c r="M264" s="5">
        <v>0.18840000000000001</v>
      </c>
      <c r="N264" s="5">
        <v>0.19289999999999999</v>
      </c>
      <c r="O264" s="5">
        <v>0.19739999999999999</v>
      </c>
      <c r="P264" s="5">
        <v>0.2019</v>
      </c>
      <c r="Q264" s="5">
        <v>0.2064</v>
      </c>
      <c r="R264" s="5">
        <v>0.2109</v>
      </c>
      <c r="S264" s="5">
        <v>0.21540000000000001</v>
      </c>
      <c r="T264" s="5">
        <v>0.21990000000000001</v>
      </c>
      <c r="U264" s="5">
        <v>0.22439999999999999</v>
      </c>
      <c r="V264" s="5">
        <v>0.23280000000000001</v>
      </c>
      <c r="W264" s="5">
        <v>0.23730000000000001</v>
      </c>
      <c r="X264" s="5">
        <v>0.24179999999999999</v>
      </c>
      <c r="Y264" s="5">
        <v>0.24179999999999999</v>
      </c>
    </row>
    <row r="265" spans="1:25" x14ac:dyDescent="0.25">
      <c r="A265" s="4" t="s">
        <v>10897</v>
      </c>
      <c r="B265" s="4" t="s">
        <v>27420</v>
      </c>
      <c r="C265" s="4" t="s">
        <v>27427</v>
      </c>
      <c r="D265" s="1" t="s">
        <v>27428</v>
      </c>
      <c r="E265" s="5">
        <v>0.1759</v>
      </c>
      <c r="F265" s="5">
        <v>0.19589999999999999</v>
      </c>
      <c r="G265" s="5">
        <v>0.19589999999999999</v>
      </c>
      <c r="H265" s="5">
        <v>0.2009</v>
      </c>
      <c r="I265" s="5">
        <v>0.2009</v>
      </c>
      <c r="J265" s="5">
        <v>0.2009</v>
      </c>
      <c r="K265" s="5">
        <v>0.2009</v>
      </c>
      <c r="L265" s="5">
        <v>0.21390000000000001</v>
      </c>
      <c r="M265" s="5">
        <v>0.21840000000000001</v>
      </c>
      <c r="N265" s="5">
        <v>0.22289999999999999</v>
      </c>
      <c r="O265" s="5">
        <v>0.22739999999999999</v>
      </c>
      <c r="P265" s="5">
        <v>0.2319</v>
      </c>
      <c r="Q265" s="5">
        <v>0.2364</v>
      </c>
      <c r="R265" s="5">
        <v>0.2409</v>
      </c>
      <c r="S265" s="5">
        <v>0.2409</v>
      </c>
      <c r="T265" s="5">
        <v>0.2409</v>
      </c>
      <c r="U265" s="5">
        <v>0.2409</v>
      </c>
      <c r="V265" s="5">
        <v>0.24479999999999999</v>
      </c>
      <c r="W265" s="5">
        <v>0.24479999999999999</v>
      </c>
      <c r="X265" s="5">
        <v>0.24479999999999999</v>
      </c>
      <c r="Y265" s="5">
        <v>0.24479999999999999</v>
      </c>
    </row>
    <row r="266" spans="1:25" x14ac:dyDescent="0.25">
      <c r="A266" s="4" t="s">
        <v>10899</v>
      </c>
      <c r="B266" s="4" t="s">
        <v>27420</v>
      </c>
      <c r="C266" s="4" t="s">
        <v>27429</v>
      </c>
      <c r="D266" s="1" t="s">
        <v>27430</v>
      </c>
      <c r="E266" s="5">
        <v>0.17799999999999999</v>
      </c>
      <c r="F266" s="5">
        <v>0.17799999999999999</v>
      </c>
      <c r="G266" s="5">
        <v>0.17799999999999999</v>
      </c>
      <c r="H266" s="5">
        <v>0.17799999999999999</v>
      </c>
      <c r="I266" s="5">
        <v>0.17799999999999999</v>
      </c>
      <c r="J266" s="5">
        <v>0.17799999999999999</v>
      </c>
      <c r="K266" s="5">
        <v>0.17799999999999999</v>
      </c>
      <c r="L266" s="5">
        <v>0.19400000000000001</v>
      </c>
      <c r="M266" s="5">
        <v>0.20200000000000001</v>
      </c>
      <c r="N266" s="5">
        <v>0.21</v>
      </c>
      <c r="O266" s="5">
        <v>0.218</v>
      </c>
      <c r="P266" s="5">
        <v>0.22600000000000001</v>
      </c>
      <c r="Q266" s="5">
        <v>0.23400000000000001</v>
      </c>
      <c r="R266" s="5">
        <v>0.24</v>
      </c>
      <c r="S266" s="5">
        <v>0.24</v>
      </c>
      <c r="T266" s="5">
        <v>0.24</v>
      </c>
      <c r="U266" s="5">
        <v>0.24</v>
      </c>
      <c r="V266" s="5">
        <v>0.24</v>
      </c>
      <c r="W266" s="5">
        <v>0.24</v>
      </c>
      <c r="X266" s="5">
        <v>0.24</v>
      </c>
      <c r="Y266" s="5">
        <v>0.24</v>
      </c>
    </row>
    <row r="267" spans="1:25" x14ac:dyDescent="0.25">
      <c r="A267" s="4" t="s">
        <v>10902</v>
      </c>
      <c r="B267" s="4" t="s">
        <v>27420</v>
      </c>
      <c r="C267" s="4" t="s">
        <v>27431</v>
      </c>
      <c r="D267" s="1" t="s">
        <v>27432</v>
      </c>
      <c r="E267" s="5">
        <v>0.20300000000000001</v>
      </c>
      <c r="F267" s="5">
        <v>0.20300000000000001</v>
      </c>
      <c r="G267" s="5">
        <v>0.20300000000000001</v>
      </c>
      <c r="H267" s="5">
        <v>0.20300000000000001</v>
      </c>
      <c r="I267" s="5">
        <v>0.20300000000000001</v>
      </c>
      <c r="J267" s="5">
        <v>0.20300000000000001</v>
      </c>
      <c r="K267" s="5">
        <v>0.20300000000000001</v>
      </c>
      <c r="L267" s="5">
        <v>0.216</v>
      </c>
      <c r="M267" s="5">
        <v>0.22</v>
      </c>
      <c r="N267" s="5">
        <v>0.224</v>
      </c>
      <c r="O267" s="5">
        <v>0.22800000000000001</v>
      </c>
      <c r="P267" s="5">
        <v>0.23200000000000001</v>
      </c>
      <c r="Q267" s="5">
        <v>0.23599999999999999</v>
      </c>
      <c r="R267" s="5">
        <v>0.24</v>
      </c>
      <c r="S267" s="5">
        <v>0.24</v>
      </c>
      <c r="T267" s="5">
        <v>0.24</v>
      </c>
      <c r="U267" s="5">
        <v>0.24</v>
      </c>
      <c r="V267" s="5">
        <v>0.24</v>
      </c>
      <c r="W267" s="5">
        <v>0.24</v>
      </c>
      <c r="X267" s="5">
        <v>0.24</v>
      </c>
      <c r="Y267" s="5">
        <v>0.24</v>
      </c>
    </row>
    <row r="268" spans="1:25" x14ac:dyDescent="0.25">
      <c r="A268" s="4" t="s">
        <v>10904</v>
      </c>
      <c r="B268" s="4" t="s">
        <v>27420</v>
      </c>
      <c r="C268" s="4" t="s">
        <v>27433</v>
      </c>
      <c r="D268" s="1" t="s">
        <v>27434</v>
      </c>
      <c r="E268" s="5">
        <v>0.13</v>
      </c>
      <c r="F268" s="5">
        <v>0.13</v>
      </c>
      <c r="G268" s="5">
        <v>0.13</v>
      </c>
      <c r="H268" s="5">
        <v>0.13</v>
      </c>
      <c r="I268" s="5">
        <v>0.13</v>
      </c>
      <c r="J268" s="5">
        <v>0.13</v>
      </c>
      <c r="K268" s="5">
        <v>0.13</v>
      </c>
      <c r="L268" s="5">
        <v>0.13</v>
      </c>
      <c r="M268" s="5">
        <v>0.13</v>
      </c>
      <c r="N268" s="5">
        <v>0.13</v>
      </c>
      <c r="O268" s="5">
        <v>0.13</v>
      </c>
      <c r="P268" s="5">
        <v>0.13</v>
      </c>
      <c r="Q268" s="5">
        <v>0.13</v>
      </c>
      <c r="R268" s="5">
        <v>0.13</v>
      </c>
      <c r="S268" s="5">
        <v>0.13</v>
      </c>
      <c r="T268" s="5">
        <v>0.13</v>
      </c>
      <c r="U268" s="5">
        <v>0.13</v>
      </c>
      <c r="V268" s="5">
        <v>0.13</v>
      </c>
      <c r="W268" s="5">
        <v>0.13</v>
      </c>
      <c r="X268" s="5">
        <v>0.13</v>
      </c>
      <c r="Y268" s="5">
        <v>0.13</v>
      </c>
    </row>
    <row r="269" spans="1:25" x14ac:dyDescent="0.25">
      <c r="A269" s="4" t="s">
        <v>4838</v>
      </c>
      <c r="B269" s="4" t="s">
        <v>27435</v>
      </c>
      <c r="C269" s="4" t="s">
        <v>27436</v>
      </c>
      <c r="D269" s="1" t="s">
        <v>27437</v>
      </c>
      <c r="E269" s="5">
        <v>0.85</v>
      </c>
      <c r="F269" s="5">
        <v>0.85</v>
      </c>
      <c r="G269" s="5">
        <v>0.85</v>
      </c>
      <c r="H269" s="5">
        <v>0.85</v>
      </c>
      <c r="I269" s="5">
        <v>0.85</v>
      </c>
      <c r="J269" s="5">
        <v>0.85</v>
      </c>
      <c r="K269" s="5">
        <v>0.85</v>
      </c>
      <c r="L269" s="5">
        <v>0.85</v>
      </c>
      <c r="M269" s="5">
        <v>0.95</v>
      </c>
      <c r="N269" s="5">
        <v>0.95</v>
      </c>
      <c r="O269" s="5">
        <v>0.95</v>
      </c>
      <c r="P269" s="5">
        <v>0.95</v>
      </c>
      <c r="Q269" s="5">
        <v>0.95</v>
      </c>
      <c r="R269" s="5">
        <v>0.95</v>
      </c>
      <c r="S269" s="5">
        <v>0.95</v>
      </c>
      <c r="T269" s="5">
        <v>0.95</v>
      </c>
      <c r="U269" s="5">
        <v>0.95</v>
      </c>
      <c r="V269" s="5">
        <v>0.95</v>
      </c>
      <c r="W269" s="5">
        <v>0.95</v>
      </c>
      <c r="X269" s="5">
        <v>0.95</v>
      </c>
      <c r="Y269" s="5">
        <v>0.95</v>
      </c>
    </row>
    <row r="270" spans="1:25" x14ac:dyDescent="0.25">
      <c r="A270" s="4" t="s">
        <v>4845</v>
      </c>
      <c r="B270" s="4" t="s">
        <v>27435</v>
      </c>
      <c r="C270" s="4" t="s">
        <v>27438</v>
      </c>
      <c r="D270" s="1" t="s">
        <v>27439</v>
      </c>
      <c r="E270" s="5" t="s">
        <v>216</v>
      </c>
      <c r="F270" s="5" t="s">
        <v>216</v>
      </c>
      <c r="G270" s="5" t="s">
        <v>216</v>
      </c>
      <c r="H270" s="5" t="s">
        <v>216</v>
      </c>
      <c r="I270" s="5" t="s">
        <v>216</v>
      </c>
      <c r="J270" s="5" t="s">
        <v>216</v>
      </c>
      <c r="K270" s="5">
        <v>0.21</v>
      </c>
      <c r="L270" s="5">
        <v>0.21</v>
      </c>
      <c r="M270" s="5">
        <v>0.21</v>
      </c>
      <c r="N270" s="5">
        <v>0.21</v>
      </c>
      <c r="O270" s="5">
        <v>0.21</v>
      </c>
      <c r="P270" s="5">
        <v>0.21</v>
      </c>
      <c r="Q270" s="5">
        <v>0.21</v>
      </c>
      <c r="R270" s="5">
        <v>0.21</v>
      </c>
      <c r="S270" s="5">
        <v>0.21</v>
      </c>
      <c r="T270" s="5">
        <v>0.21</v>
      </c>
      <c r="U270" s="5">
        <v>0.21</v>
      </c>
      <c r="V270" s="5">
        <v>0.21</v>
      </c>
      <c r="W270" s="5">
        <v>0.21</v>
      </c>
      <c r="X270" s="5">
        <v>0.21</v>
      </c>
      <c r="Y270" s="5">
        <v>0.21</v>
      </c>
    </row>
    <row r="271" spans="1:25" x14ac:dyDescent="0.25">
      <c r="A271" s="4" t="s">
        <v>4863</v>
      </c>
      <c r="B271" s="4" t="s">
        <v>27435</v>
      </c>
      <c r="C271" s="4" t="s">
        <v>27440</v>
      </c>
      <c r="D271" s="1" t="s">
        <v>27441</v>
      </c>
      <c r="E271" s="5" t="s">
        <v>216</v>
      </c>
      <c r="F271" s="5" t="s">
        <v>216</v>
      </c>
      <c r="G271" s="5" t="s">
        <v>216</v>
      </c>
      <c r="H271" s="5" t="s">
        <v>216</v>
      </c>
      <c r="I271" s="5" t="s">
        <v>216</v>
      </c>
      <c r="J271" s="5" t="s">
        <v>216</v>
      </c>
      <c r="K271" s="5">
        <v>0.19</v>
      </c>
      <c r="L271" s="5">
        <v>0.19</v>
      </c>
      <c r="M271" s="5">
        <v>0.15</v>
      </c>
      <c r="N271" s="5">
        <v>0.1</v>
      </c>
      <c r="O271" s="5">
        <v>0.1</v>
      </c>
      <c r="P271" s="5">
        <v>0.1</v>
      </c>
      <c r="Q271" s="5">
        <v>0.1</v>
      </c>
      <c r="R271" s="5">
        <v>0.1</v>
      </c>
      <c r="S271" s="5">
        <v>0.1</v>
      </c>
      <c r="T271" s="5">
        <v>0.1</v>
      </c>
      <c r="U271" s="5">
        <v>0.1</v>
      </c>
      <c r="V271" s="5">
        <v>0.1</v>
      </c>
      <c r="W271" s="5">
        <v>0.1</v>
      </c>
      <c r="X271" s="5">
        <v>0.1</v>
      </c>
      <c r="Y271" s="5">
        <v>0.1</v>
      </c>
    </row>
    <row r="272" spans="1:25" x14ac:dyDescent="0.25">
      <c r="A272" s="4" t="s">
        <v>5114</v>
      </c>
      <c r="B272" s="4" t="s">
        <v>27442</v>
      </c>
      <c r="C272" s="4" t="s">
        <v>27443</v>
      </c>
      <c r="D272" s="1" t="s">
        <v>27444</v>
      </c>
      <c r="E272" s="5" t="s">
        <v>216</v>
      </c>
      <c r="F272" s="5" t="s">
        <v>216</v>
      </c>
      <c r="G272" s="5" t="s">
        <v>216</v>
      </c>
      <c r="H272" s="5" t="s">
        <v>216</v>
      </c>
      <c r="I272" s="5" t="s">
        <v>216</v>
      </c>
      <c r="J272" s="5" t="s">
        <v>216</v>
      </c>
      <c r="K272" s="5" t="s">
        <v>216</v>
      </c>
      <c r="L272" s="5">
        <v>4.0000000000000001E-3</v>
      </c>
      <c r="M272" s="5">
        <v>4.0000000000000001E-3</v>
      </c>
      <c r="N272" s="5">
        <v>1.6999999999999999E-3</v>
      </c>
      <c r="O272" s="5">
        <v>1.6999999999999999E-3</v>
      </c>
      <c r="P272" s="5">
        <v>1.6999999999999999E-3</v>
      </c>
      <c r="Q272" s="5">
        <v>1.6999999999999999E-3</v>
      </c>
      <c r="R272" s="5">
        <v>1.6999999999999999E-3</v>
      </c>
      <c r="S272" s="5">
        <v>1.6999999999999999E-3</v>
      </c>
      <c r="T272" s="5">
        <v>1.6999999999999999E-3</v>
      </c>
      <c r="U272" s="5">
        <v>1.6999999999999999E-3</v>
      </c>
      <c r="V272" s="5">
        <v>1.6999999999999999E-3</v>
      </c>
      <c r="W272" s="5">
        <v>1.6999999999999999E-3</v>
      </c>
      <c r="X272" s="5">
        <v>1.6999999999999999E-3</v>
      </c>
      <c r="Y272" s="5">
        <v>1.6999999999999999E-3</v>
      </c>
    </row>
    <row r="273" spans="1:25" x14ac:dyDescent="0.25">
      <c r="A273" s="4" t="s">
        <v>5118</v>
      </c>
      <c r="B273" s="4" t="s">
        <v>27442</v>
      </c>
      <c r="C273" s="4" t="s">
        <v>27445</v>
      </c>
      <c r="D273" s="1" t="s">
        <v>27446</v>
      </c>
      <c r="E273" s="5" t="s">
        <v>216</v>
      </c>
      <c r="F273" s="5" t="s">
        <v>216</v>
      </c>
      <c r="G273" s="5" t="s">
        <v>216</v>
      </c>
      <c r="H273" s="5" t="s">
        <v>216</v>
      </c>
      <c r="I273" s="5">
        <v>6.4000000000000003E-3</v>
      </c>
      <c r="J273" s="5">
        <v>6.4000000000000003E-3</v>
      </c>
      <c r="K273" s="5">
        <v>6.4000000000000003E-3</v>
      </c>
      <c r="L273" s="5">
        <v>1.06E-2</v>
      </c>
      <c r="M273" s="5">
        <v>1.06E-2</v>
      </c>
      <c r="N273" s="5">
        <v>1.06E-2</v>
      </c>
      <c r="O273" s="5">
        <v>1.06E-2</v>
      </c>
      <c r="P273" s="5">
        <v>1.06E-2</v>
      </c>
      <c r="Q273" s="5">
        <v>1.06E-2</v>
      </c>
      <c r="R273" s="5">
        <v>1.06E-2</v>
      </c>
      <c r="S273" s="5">
        <v>1.06E-2</v>
      </c>
      <c r="T273" s="5">
        <v>1.06E-2</v>
      </c>
      <c r="U273" s="5">
        <v>1.06E-2</v>
      </c>
      <c r="V273" s="5">
        <v>1.06E-2</v>
      </c>
      <c r="W273" s="5">
        <v>1.06E-2</v>
      </c>
      <c r="X273" s="5">
        <v>1.06E-2</v>
      </c>
      <c r="Y273" s="5">
        <v>1.06E-2</v>
      </c>
    </row>
    <row r="274" spans="1:25" x14ac:dyDescent="0.25">
      <c r="A274" s="4" t="s">
        <v>5438</v>
      </c>
      <c r="B274" s="4" t="s">
        <v>27447</v>
      </c>
      <c r="C274" s="4" t="s">
        <v>27448</v>
      </c>
      <c r="D274" s="1"/>
      <c r="E274" s="5" t="s">
        <v>216</v>
      </c>
      <c r="F274" s="5" t="s">
        <v>216</v>
      </c>
      <c r="G274" s="5" t="s">
        <v>216</v>
      </c>
      <c r="H274" s="5" t="s">
        <v>216</v>
      </c>
      <c r="I274" s="5" t="s">
        <v>216</v>
      </c>
      <c r="J274" s="5" t="s">
        <v>216</v>
      </c>
      <c r="K274" s="5" t="s">
        <v>216</v>
      </c>
      <c r="L274" s="5" t="s">
        <v>216</v>
      </c>
      <c r="M274" s="5" t="s">
        <v>216</v>
      </c>
      <c r="N274" s="5" t="s">
        <v>216</v>
      </c>
      <c r="O274" s="5" t="s">
        <v>216</v>
      </c>
      <c r="P274" s="5" t="s">
        <v>216</v>
      </c>
      <c r="Q274" s="5" t="s">
        <v>216</v>
      </c>
      <c r="R274" s="5" t="s">
        <v>216</v>
      </c>
      <c r="S274" s="5" t="s">
        <v>216</v>
      </c>
      <c r="T274" s="5">
        <v>0.15</v>
      </c>
      <c r="U274" s="5">
        <v>0.15</v>
      </c>
      <c r="V274" s="5">
        <v>0.15</v>
      </c>
      <c r="W274" s="5">
        <v>0.15</v>
      </c>
      <c r="X274" s="5">
        <v>0.15</v>
      </c>
      <c r="Y274" s="5">
        <v>0.15</v>
      </c>
    </row>
    <row r="275" spans="1:25" x14ac:dyDescent="0.25">
      <c r="A275" s="4" t="s">
        <v>6011</v>
      </c>
      <c r="B275" s="4" t="s">
        <v>27449</v>
      </c>
      <c r="C275" s="4" t="s">
        <v>27450</v>
      </c>
      <c r="D275" s="1" t="s">
        <v>27451</v>
      </c>
      <c r="E275" s="5" t="s">
        <v>19800</v>
      </c>
      <c r="F275" s="5" t="s">
        <v>19800</v>
      </c>
      <c r="G275" s="5" t="s">
        <v>730</v>
      </c>
      <c r="H275" s="5" t="s">
        <v>730</v>
      </c>
      <c r="I275" s="5" t="s">
        <v>730</v>
      </c>
      <c r="J275" s="5" t="s">
        <v>730</v>
      </c>
      <c r="K275" s="5" t="s">
        <v>730</v>
      </c>
      <c r="L275" s="5" t="s">
        <v>730</v>
      </c>
      <c r="M275" s="5" t="s">
        <v>730</v>
      </c>
      <c r="N275" s="5" t="s">
        <v>730</v>
      </c>
      <c r="O275" s="5" t="s">
        <v>730</v>
      </c>
      <c r="P275" s="5" t="s">
        <v>730</v>
      </c>
      <c r="Q275" s="5" t="s">
        <v>730</v>
      </c>
      <c r="R275" s="5" t="s">
        <v>730</v>
      </c>
      <c r="S275" s="5" t="s">
        <v>730</v>
      </c>
      <c r="T275" s="5" t="s">
        <v>730</v>
      </c>
      <c r="U275" s="5" t="s">
        <v>730</v>
      </c>
      <c r="V275" s="5" t="s">
        <v>730</v>
      </c>
      <c r="W275" s="5" t="s">
        <v>730</v>
      </c>
      <c r="X275" s="5" t="s">
        <v>5910</v>
      </c>
      <c r="Y275" s="5" t="s">
        <v>5910</v>
      </c>
    </row>
    <row r="276" spans="1:25" x14ac:dyDescent="0.25">
      <c r="A276" s="4" t="s">
        <v>6015</v>
      </c>
      <c r="B276" s="4" t="s">
        <v>27449</v>
      </c>
      <c r="C276" s="4" t="s">
        <v>27452</v>
      </c>
      <c r="D276" s="1" t="s">
        <v>27453</v>
      </c>
      <c r="E276" s="5" t="s">
        <v>27454</v>
      </c>
      <c r="F276" s="5" t="s">
        <v>27454</v>
      </c>
      <c r="G276" s="5" t="s">
        <v>5910</v>
      </c>
      <c r="H276" s="5" t="s">
        <v>5910</v>
      </c>
      <c r="I276" s="5" t="s">
        <v>5910</v>
      </c>
      <c r="J276" s="5" t="s">
        <v>5910</v>
      </c>
      <c r="K276" s="5" t="s">
        <v>5910</v>
      </c>
      <c r="L276" s="5" t="s">
        <v>5910</v>
      </c>
      <c r="M276" s="5" t="s">
        <v>5910</v>
      </c>
      <c r="N276" s="5" t="s">
        <v>5910</v>
      </c>
      <c r="O276" s="5" t="s">
        <v>5910</v>
      </c>
      <c r="P276" s="5" t="s">
        <v>5910</v>
      </c>
      <c r="Q276" s="5" t="s">
        <v>5910</v>
      </c>
      <c r="R276" s="5" t="s">
        <v>5910</v>
      </c>
      <c r="S276" s="5" t="s">
        <v>5910</v>
      </c>
      <c r="T276" s="5" t="s">
        <v>5910</v>
      </c>
      <c r="U276" s="5" t="s">
        <v>5910</v>
      </c>
      <c r="V276" s="5" t="s">
        <v>5910</v>
      </c>
      <c r="W276" s="5" t="s">
        <v>5910</v>
      </c>
      <c r="X276" s="5" t="s">
        <v>1123</v>
      </c>
      <c r="Y276" s="5" t="s">
        <v>1123</v>
      </c>
    </row>
    <row r="277" spans="1:25" x14ac:dyDescent="0.25">
      <c r="A277" s="4" t="s">
        <v>6018</v>
      </c>
      <c r="B277" s="4" t="s">
        <v>27449</v>
      </c>
      <c r="C277" s="4" t="s">
        <v>27455</v>
      </c>
      <c r="D277" s="1" t="s">
        <v>27456</v>
      </c>
      <c r="E277" s="5" t="s">
        <v>11485</v>
      </c>
      <c r="F277" s="5" t="s">
        <v>11485</v>
      </c>
      <c r="G277" s="5" t="s">
        <v>27457</v>
      </c>
      <c r="H277" s="5" t="s">
        <v>27457</v>
      </c>
      <c r="I277" s="5" t="s">
        <v>27457</v>
      </c>
      <c r="J277" s="5" t="s">
        <v>27457</v>
      </c>
      <c r="K277" s="5" t="s">
        <v>27457</v>
      </c>
      <c r="L277" s="5" t="s">
        <v>27457</v>
      </c>
      <c r="M277" s="5" t="s">
        <v>27457</v>
      </c>
      <c r="N277" s="5" t="s">
        <v>27457</v>
      </c>
      <c r="O277" s="5" t="s">
        <v>27457</v>
      </c>
      <c r="P277" s="5" t="s">
        <v>27457</v>
      </c>
      <c r="Q277" s="5" t="s">
        <v>27457</v>
      </c>
      <c r="R277" s="5" t="s">
        <v>27457</v>
      </c>
      <c r="S277" s="5" t="s">
        <v>27457</v>
      </c>
      <c r="T277" s="5" t="s">
        <v>27457</v>
      </c>
      <c r="U277" s="5" t="s">
        <v>27457</v>
      </c>
      <c r="V277" s="5" t="s">
        <v>1123</v>
      </c>
      <c r="W277" s="5" t="s">
        <v>1123</v>
      </c>
      <c r="X277" s="5" t="s">
        <v>216</v>
      </c>
      <c r="Y277" s="5" t="s">
        <v>216</v>
      </c>
    </row>
    <row r="278" spans="1:25" x14ac:dyDescent="0.25">
      <c r="A278" s="4" t="s">
        <v>6021</v>
      </c>
      <c r="B278" s="4" t="s">
        <v>27449</v>
      </c>
      <c r="C278" s="4" t="s">
        <v>27458</v>
      </c>
      <c r="D278" s="1" t="s">
        <v>27459</v>
      </c>
      <c r="E278" s="5" t="s">
        <v>216</v>
      </c>
      <c r="F278" s="5" t="s">
        <v>216</v>
      </c>
      <c r="G278" s="5" t="s">
        <v>20264</v>
      </c>
      <c r="H278" s="5" t="s">
        <v>20264</v>
      </c>
      <c r="I278" s="5" t="s">
        <v>20264</v>
      </c>
      <c r="J278" s="5" t="s">
        <v>20264</v>
      </c>
      <c r="K278" s="5" t="s">
        <v>20264</v>
      </c>
      <c r="L278" s="5" t="s">
        <v>20264</v>
      </c>
      <c r="M278" s="5" t="s">
        <v>20264</v>
      </c>
      <c r="N278" s="5" t="s">
        <v>20264</v>
      </c>
      <c r="O278" s="5" t="s">
        <v>20264</v>
      </c>
      <c r="P278" s="5" t="s">
        <v>20264</v>
      </c>
      <c r="Q278" s="5" t="s">
        <v>20264</v>
      </c>
      <c r="R278" s="5" t="s">
        <v>20264</v>
      </c>
      <c r="S278" s="5" t="s">
        <v>20264</v>
      </c>
      <c r="T278" s="5" t="s">
        <v>20264</v>
      </c>
      <c r="U278" s="5" t="s">
        <v>20264</v>
      </c>
      <c r="V278" s="5" t="s">
        <v>216</v>
      </c>
      <c r="W278" s="5" t="s">
        <v>216</v>
      </c>
      <c r="X278" s="5" t="s">
        <v>216</v>
      </c>
      <c r="Y278" s="5" t="s">
        <v>216</v>
      </c>
    </row>
    <row r="279" spans="1:25" x14ac:dyDescent="0.25">
      <c r="A279" s="4" t="s">
        <v>6024</v>
      </c>
      <c r="B279" s="4" t="s">
        <v>27449</v>
      </c>
      <c r="C279" s="4" t="s">
        <v>27460</v>
      </c>
      <c r="D279" s="1" t="s">
        <v>27461</v>
      </c>
      <c r="E279" s="5">
        <v>0.23</v>
      </c>
      <c r="F279" s="5">
        <v>0.23</v>
      </c>
      <c r="G279" s="5">
        <v>0.23</v>
      </c>
      <c r="H279" s="5">
        <v>0.23</v>
      </c>
      <c r="I279" s="5">
        <v>0.23</v>
      </c>
      <c r="J279" s="5">
        <v>0.23</v>
      </c>
      <c r="K279" s="5">
        <v>0.23</v>
      </c>
      <c r="L279" s="5">
        <v>0.23</v>
      </c>
      <c r="M279" s="5">
        <v>0.23</v>
      </c>
      <c r="N279" s="5">
        <v>0.23</v>
      </c>
      <c r="O279" s="5">
        <v>0.23</v>
      </c>
      <c r="P279" s="5">
        <v>0.23</v>
      </c>
      <c r="Q279" s="5">
        <v>0.23</v>
      </c>
      <c r="R279" s="5">
        <v>0.23</v>
      </c>
      <c r="S279" s="5">
        <v>0.23</v>
      </c>
      <c r="T279" s="5">
        <v>0.23</v>
      </c>
      <c r="U279" s="5">
        <v>0.23</v>
      </c>
      <c r="V279" s="5">
        <v>0.23</v>
      </c>
      <c r="W279" s="5">
        <v>0.23</v>
      </c>
      <c r="X279" s="5">
        <v>0.23</v>
      </c>
      <c r="Y279" s="5">
        <v>0.23</v>
      </c>
    </row>
    <row r="280" spans="1:25" x14ac:dyDescent="0.25">
      <c r="A280" s="4" t="s">
        <v>6027</v>
      </c>
      <c r="B280" s="4" t="s">
        <v>27449</v>
      </c>
      <c r="C280" s="4" t="s">
        <v>27462</v>
      </c>
      <c r="D280" s="1" t="s">
        <v>27463</v>
      </c>
      <c r="E280" s="5">
        <v>0.33</v>
      </c>
      <c r="F280" s="5">
        <v>0.33</v>
      </c>
      <c r="G280" s="5">
        <v>0.27</v>
      </c>
      <c r="H280" s="5">
        <v>0.27</v>
      </c>
      <c r="I280" s="5">
        <v>0.27</v>
      </c>
      <c r="J280" s="5">
        <v>0.27</v>
      </c>
      <c r="K280" s="5">
        <v>0.27</v>
      </c>
      <c r="L280" s="5">
        <v>0.27</v>
      </c>
      <c r="M280" s="5">
        <v>0.27</v>
      </c>
      <c r="N280" s="5">
        <v>0.27</v>
      </c>
      <c r="O280" s="5">
        <v>0.27</v>
      </c>
      <c r="P280" s="5">
        <v>0.27</v>
      </c>
      <c r="Q280" s="5">
        <v>0.27</v>
      </c>
      <c r="R280" s="5">
        <v>0.27</v>
      </c>
      <c r="S280" s="5">
        <v>0.27</v>
      </c>
      <c r="T280" s="5">
        <v>0.27</v>
      </c>
      <c r="U280" s="5">
        <v>0.27</v>
      </c>
      <c r="V280" s="5">
        <v>0.25</v>
      </c>
      <c r="W280" s="5">
        <v>0.25</v>
      </c>
      <c r="X280" s="5">
        <v>0.35</v>
      </c>
      <c r="Y280" s="5">
        <v>0.35</v>
      </c>
    </row>
    <row r="281" spans="1:25" x14ac:dyDescent="0.25">
      <c r="A281" s="4" t="s">
        <v>6031</v>
      </c>
      <c r="B281" s="4" t="s">
        <v>27449</v>
      </c>
      <c r="C281" s="4" t="s">
        <v>27464</v>
      </c>
      <c r="D281" s="1" t="s">
        <v>27465</v>
      </c>
      <c r="E281" s="5">
        <v>0.39</v>
      </c>
      <c r="F281" s="5">
        <v>0.39</v>
      </c>
      <c r="G281" s="5">
        <v>0.38</v>
      </c>
      <c r="H281" s="5">
        <v>0.38</v>
      </c>
      <c r="I281" s="5">
        <v>0.38</v>
      </c>
      <c r="J281" s="5">
        <v>0.38</v>
      </c>
      <c r="K281" s="5">
        <v>0.38</v>
      </c>
      <c r="L281" s="5">
        <v>0.38</v>
      </c>
      <c r="M281" s="5">
        <v>0.38</v>
      </c>
      <c r="N281" s="5">
        <v>0.38</v>
      </c>
      <c r="O281" s="5">
        <v>0.38</v>
      </c>
      <c r="P281" s="5">
        <v>0.38</v>
      </c>
      <c r="Q281" s="5">
        <v>0.38</v>
      </c>
      <c r="R281" s="5">
        <v>0.38</v>
      </c>
      <c r="S281" s="5">
        <v>0.38</v>
      </c>
      <c r="T281" s="5">
        <v>0.38</v>
      </c>
      <c r="U281" s="5">
        <v>0.38</v>
      </c>
      <c r="V281" s="5">
        <v>0.35</v>
      </c>
      <c r="W281" s="5">
        <v>0.35</v>
      </c>
      <c r="X281" s="5">
        <v>0.43</v>
      </c>
      <c r="Y281" s="5">
        <v>0.43</v>
      </c>
    </row>
    <row r="282" spans="1:25" x14ac:dyDescent="0.25">
      <c r="A282" s="4" t="s">
        <v>6034</v>
      </c>
      <c r="B282" s="4" t="s">
        <v>27449</v>
      </c>
      <c r="C282" s="4" t="s">
        <v>27466</v>
      </c>
      <c r="D282" s="1" t="s">
        <v>27467</v>
      </c>
      <c r="E282" s="5">
        <v>0.43</v>
      </c>
      <c r="F282" s="5">
        <v>0.43</v>
      </c>
      <c r="G282" s="5">
        <v>0.41</v>
      </c>
      <c r="H282" s="5">
        <v>0.41</v>
      </c>
      <c r="I282" s="5">
        <v>0.41</v>
      </c>
      <c r="J282" s="5">
        <v>0.41</v>
      </c>
      <c r="K282" s="5">
        <v>0.41</v>
      </c>
      <c r="L282" s="5">
        <v>0.41</v>
      </c>
      <c r="M282" s="5">
        <v>0.41</v>
      </c>
      <c r="N282" s="5">
        <v>0.41</v>
      </c>
      <c r="O282" s="5">
        <v>0.41</v>
      </c>
      <c r="P282" s="5">
        <v>0.41</v>
      </c>
      <c r="Q282" s="5">
        <v>0.41</v>
      </c>
      <c r="R282" s="5">
        <v>0.41</v>
      </c>
      <c r="S282" s="5">
        <v>0.41</v>
      </c>
      <c r="T282" s="5">
        <v>0.41</v>
      </c>
      <c r="U282" s="5">
        <v>0.41</v>
      </c>
      <c r="V282" s="5">
        <v>0.43</v>
      </c>
      <c r="W282" s="5">
        <v>0.43</v>
      </c>
      <c r="X282" s="5" t="s">
        <v>216</v>
      </c>
      <c r="Y282" s="5" t="s">
        <v>216</v>
      </c>
    </row>
    <row r="283" spans="1:25" x14ac:dyDescent="0.25">
      <c r="A283" s="4" t="s">
        <v>6037</v>
      </c>
      <c r="B283" s="4" t="s">
        <v>27449</v>
      </c>
      <c r="C283" s="4" t="s">
        <v>27468</v>
      </c>
      <c r="D283" s="1" t="s">
        <v>27469</v>
      </c>
      <c r="E283" s="5" t="s">
        <v>216</v>
      </c>
      <c r="F283" s="5" t="s">
        <v>216</v>
      </c>
      <c r="G283" s="5">
        <v>0.43</v>
      </c>
      <c r="H283" s="5">
        <v>0.43</v>
      </c>
      <c r="I283" s="5">
        <v>0.43</v>
      </c>
      <c r="J283" s="5">
        <v>0.43</v>
      </c>
      <c r="K283" s="5">
        <v>0.43</v>
      </c>
      <c r="L283" s="5">
        <v>0.43</v>
      </c>
      <c r="M283" s="5">
        <v>0.43</v>
      </c>
      <c r="N283" s="5">
        <v>0.43</v>
      </c>
      <c r="O283" s="5">
        <v>0.43</v>
      </c>
      <c r="P283" s="5">
        <v>0.43</v>
      </c>
      <c r="Q283" s="5">
        <v>0.43</v>
      </c>
      <c r="R283" s="5">
        <v>0.43</v>
      </c>
      <c r="S283" s="5">
        <v>0.43</v>
      </c>
      <c r="T283" s="5">
        <v>0.43</v>
      </c>
      <c r="U283" s="5">
        <v>0.43</v>
      </c>
      <c r="V283" s="5" t="s">
        <v>216</v>
      </c>
      <c r="W283" s="5" t="s">
        <v>216</v>
      </c>
      <c r="X283" s="5" t="s">
        <v>216</v>
      </c>
      <c r="Y283" s="5" t="s">
        <v>216</v>
      </c>
    </row>
    <row r="284" spans="1:25" x14ac:dyDescent="0.25">
      <c r="A284" s="4" t="s">
        <v>6040</v>
      </c>
      <c r="B284" s="4" t="s">
        <v>27449</v>
      </c>
      <c r="C284" s="4" t="s">
        <v>27470</v>
      </c>
      <c r="D284" s="1" t="s">
        <v>27471</v>
      </c>
      <c r="E284" s="5" t="s">
        <v>27472</v>
      </c>
      <c r="F284" s="5" t="s">
        <v>27472</v>
      </c>
      <c r="G284" s="5" t="s">
        <v>27472</v>
      </c>
      <c r="H284" s="5" t="s">
        <v>27472</v>
      </c>
      <c r="I284" s="5" t="s">
        <v>27472</v>
      </c>
      <c r="J284" s="5" t="s">
        <v>27472</v>
      </c>
      <c r="K284" s="5" t="s">
        <v>27472</v>
      </c>
      <c r="L284" s="5" t="s">
        <v>27472</v>
      </c>
      <c r="M284" s="5" t="s">
        <v>27472</v>
      </c>
      <c r="N284" s="5" t="s">
        <v>27472</v>
      </c>
      <c r="O284" s="5" t="s">
        <v>27472</v>
      </c>
      <c r="P284" s="5" t="s">
        <v>27472</v>
      </c>
      <c r="Q284" s="5" t="s">
        <v>27472</v>
      </c>
      <c r="R284" s="5" t="s">
        <v>27472</v>
      </c>
      <c r="S284" s="5" t="s">
        <v>27472</v>
      </c>
      <c r="T284" s="5" t="s">
        <v>27472</v>
      </c>
      <c r="U284" s="5" t="s">
        <v>27472</v>
      </c>
      <c r="V284" s="5" t="s">
        <v>27472</v>
      </c>
      <c r="W284" s="5" t="s">
        <v>27472</v>
      </c>
      <c r="X284" s="5" t="s">
        <v>27472</v>
      </c>
      <c r="Y284" s="5" t="s">
        <v>27472</v>
      </c>
    </row>
    <row r="285" spans="1:25" x14ac:dyDescent="0.25">
      <c r="A285" s="4" t="s">
        <v>6401</v>
      </c>
      <c r="B285" s="4" t="s">
        <v>27473</v>
      </c>
      <c r="C285" s="4" t="s">
        <v>6334</v>
      </c>
      <c r="D285" s="1" t="s">
        <v>27474</v>
      </c>
      <c r="E285" s="5">
        <v>0.27</v>
      </c>
      <c r="F285" s="5">
        <v>0.27</v>
      </c>
      <c r="G285" s="5">
        <v>0.27</v>
      </c>
      <c r="H285" s="5">
        <v>0.27</v>
      </c>
      <c r="I285" s="5">
        <v>0.27</v>
      </c>
      <c r="J285" s="5">
        <v>0.27</v>
      </c>
      <c r="K285" s="5">
        <v>0.27</v>
      </c>
      <c r="L285" s="5">
        <v>0.2</v>
      </c>
      <c r="M285" s="5">
        <v>0.2</v>
      </c>
      <c r="N285" s="5">
        <v>0.26</v>
      </c>
      <c r="O285" s="5">
        <v>0.26</v>
      </c>
      <c r="P285" s="5">
        <v>0.26</v>
      </c>
      <c r="Q285" s="5">
        <v>0.26</v>
      </c>
      <c r="R285" s="5">
        <v>0.26</v>
      </c>
      <c r="S285" s="5">
        <v>0.26</v>
      </c>
      <c r="T285" s="5">
        <v>0.26</v>
      </c>
      <c r="U285" s="5">
        <v>0.26</v>
      </c>
      <c r="V285" s="5">
        <v>0.26</v>
      </c>
      <c r="W285" s="5">
        <v>0.26</v>
      </c>
      <c r="X285" s="5">
        <v>0.26</v>
      </c>
      <c r="Y285" s="5">
        <v>0.26</v>
      </c>
    </row>
    <row r="286" spans="1:25" x14ac:dyDescent="0.25">
      <c r="A286" s="4" t="s">
        <v>6464</v>
      </c>
      <c r="B286" s="4" t="s">
        <v>27475</v>
      </c>
      <c r="C286" s="4" t="s">
        <v>27476</v>
      </c>
      <c r="D286" s="1" t="s">
        <v>27477</v>
      </c>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216</v>
      </c>
      <c r="R286" s="5" t="s">
        <v>216</v>
      </c>
      <c r="S286" s="5" t="s">
        <v>216</v>
      </c>
      <c r="T286" s="5" t="s">
        <v>27478</v>
      </c>
      <c r="U286" s="5" t="s">
        <v>27479</v>
      </c>
      <c r="V286" s="5" t="s">
        <v>27480</v>
      </c>
      <c r="W286" s="5" t="s">
        <v>27481</v>
      </c>
      <c r="X286" s="5" t="s">
        <v>27482</v>
      </c>
      <c r="Y286" s="5" t="s">
        <v>27483</v>
      </c>
    </row>
    <row r="287" spans="1:25" x14ac:dyDescent="0.25">
      <c r="A287" s="4" t="s">
        <v>14270</v>
      </c>
      <c r="B287" s="4" t="s">
        <v>27484</v>
      </c>
      <c r="C287" s="4" t="s">
        <v>27485</v>
      </c>
      <c r="D287" s="1" t="s">
        <v>27486</v>
      </c>
      <c r="E287" s="5" t="s">
        <v>216</v>
      </c>
      <c r="F287" s="5" t="s">
        <v>216</v>
      </c>
      <c r="G287" s="5" t="s">
        <v>216</v>
      </c>
      <c r="H287" s="5" t="s">
        <v>216</v>
      </c>
      <c r="I287" s="5" t="s">
        <v>216</v>
      </c>
      <c r="J287" s="5" t="s">
        <v>216</v>
      </c>
      <c r="K287" s="5" t="s">
        <v>216</v>
      </c>
      <c r="L287" s="5" t="s">
        <v>216</v>
      </c>
      <c r="M287" s="5" t="s">
        <v>216</v>
      </c>
      <c r="N287" s="5" t="s">
        <v>216</v>
      </c>
      <c r="O287" s="5" t="s">
        <v>216</v>
      </c>
      <c r="P287" s="5" t="s">
        <v>216</v>
      </c>
      <c r="Q287" s="5" t="s">
        <v>216</v>
      </c>
      <c r="R287" s="5" t="s">
        <v>216</v>
      </c>
      <c r="S287" s="5" t="s">
        <v>216</v>
      </c>
      <c r="T287" s="5" t="s">
        <v>970</v>
      </c>
      <c r="U287" s="5" t="s">
        <v>970</v>
      </c>
      <c r="V287" s="5" t="s">
        <v>970</v>
      </c>
      <c r="W287" s="5" t="s">
        <v>970</v>
      </c>
      <c r="X287" s="5" t="s">
        <v>970</v>
      </c>
      <c r="Y287" s="5" t="s">
        <v>11845</v>
      </c>
    </row>
    <row r="288" spans="1:25" x14ac:dyDescent="0.25">
      <c r="A288" s="4" t="s">
        <v>26391</v>
      </c>
      <c r="B288" s="4" t="s">
        <v>27484</v>
      </c>
      <c r="C288" s="4" t="s">
        <v>27487</v>
      </c>
      <c r="D288" s="1" t="s">
        <v>27488</v>
      </c>
      <c r="E288" s="5" t="s">
        <v>216</v>
      </c>
      <c r="F288" s="5" t="s">
        <v>216</v>
      </c>
      <c r="G288" s="5" t="s">
        <v>216</v>
      </c>
      <c r="H288" s="5" t="s">
        <v>216</v>
      </c>
      <c r="I288" s="5" t="s">
        <v>216</v>
      </c>
      <c r="J288" s="5" t="s">
        <v>216</v>
      </c>
      <c r="K288" s="5" t="s">
        <v>216</v>
      </c>
      <c r="L288" s="5" t="s">
        <v>216</v>
      </c>
      <c r="M288" s="5" t="s">
        <v>216</v>
      </c>
      <c r="N288" s="5" t="s">
        <v>216</v>
      </c>
      <c r="O288" s="5" t="s">
        <v>216</v>
      </c>
      <c r="P288" s="5" t="s">
        <v>216</v>
      </c>
      <c r="Q288" s="5" t="s">
        <v>216</v>
      </c>
      <c r="R288" s="5" t="s">
        <v>216</v>
      </c>
      <c r="S288" s="5" t="s">
        <v>216</v>
      </c>
      <c r="T288" s="5" t="s">
        <v>5465</v>
      </c>
      <c r="U288" s="5" t="s">
        <v>5465</v>
      </c>
      <c r="V288" s="5" t="s">
        <v>5465</v>
      </c>
      <c r="W288" s="5" t="s">
        <v>5465</v>
      </c>
      <c r="X288" s="5" t="s">
        <v>5465</v>
      </c>
      <c r="Y288" s="5" t="s">
        <v>27489</v>
      </c>
    </row>
    <row r="289" spans="1:25" x14ac:dyDescent="0.25">
      <c r="A289" s="4" t="s">
        <v>26394</v>
      </c>
      <c r="B289" s="4" t="s">
        <v>27484</v>
      </c>
      <c r="C289" s="4" t="s">
        <v>27490</v>
      </c>
      <c r="D289" s="1" t="s">
        <v>27491</v>
      </c>
      <c r="E289" s="5" t="s">
        <v>216</v>
      </c>
      <c r="F289" s="5" t="s">
        <v>216</v>
      </c>
      <c r="G289" s="5" t="s">
        <v>216</v>
      </c>
      <c r="H289" s="5" t="s">
        <v>216</v>
      </c>
      <c r="I289" s="5" t="s">
        <v>216</v>
      </c>
      <c r="J289" s="5" t="s">
        <v>216</v>
      </c>
      <c r="K289" s="5" t="s">
        <v>216</v>
      </c>
      <c r="L289" s="5" t="s">
        <v>216</v>
      </c>
      <c r="M289" s="5" t="s">
        <v>216</v>
      </c>
      <c r="N289" s="5" t="s">
        <v>216</v>
      </c>
      <c r="O289" s="5" t="s">
        <v>216</v>
      </c>
      <c r="P289" s="5" t="s">
        <v>216</v>
      </c>
      <c r="Q289" s="5" t="s">
        <v>216</v>
      </c>
      <c r="R289" s="5" t="s">
        <v>216</v>
      </c>
      <c r="S289" s="5" t="s">
        <v>216</v>
      </c>
      <c r="T289" s="5" t="s">
        <v>27492</v>
      </c>
      <c r="U289" s="5" t="s">
        <v>27492</v>
      </c>
      <c r="V289" s="5" t="s">
        <v>27492</v>
      </c>
      <c r="W289" s="5" t="s">
        <v>27492</v>
      </c>
      <c r="X289" s="5" t="s">
        <v>27492</v>
      </c>
      <c r="Y289" s="5" t="s">
        <v>27493</v>
      </c>
    </row>
    <row r="290" spans="1:25" x14ac:dyDescent="0.25">
      <c r="A290" s="4" t="s">
        <v>27494</v>
      </c>
      <c r="B290" s="4" t="s">
        <v>27484</v>
      </c>
      <c r="C290" s="4" t="s">
        <v>10666</v>
      </c>
      <c r="D290" s="1" t="s">
        <v>9993</v>
      </c>
      <c r="E290" s="5">
        <v>1</v>
      </c>
      <c r="F290" s="5">
        <v>1</v>
      </c>
      <c r="G290" s="5">
        <v>1</v>
      </c>
      <c r="H290" s="5">
        <v>1</v>
      </c>
      <c r="I290" s="5">
        <v>1</v>
      </c>
      <c r="J290" s="5">
        <v>1</v>
      </c>
      <c r="K290" s="5">
        <v>1</v>
      </c>
      <c r="L290" s="5">
        <v>1</v>
      </c>
      <c r="M290" s="5">
        <v>1</v>
      </c>
      <c r="N290" s="5">
        <v>1</v>
      </c>
      <c r="O290" s="5">
        <v>1</v>
      </c>
      <c r="P290" s="5">
        <v>1</v>
      </c>
      <c r="Q290" s="5">
        <v>1</v>
      </c>
      <c r="R290" s="5">
        <v>1</v>
      </c>
      <c r="S290" s="5">
        <v>1</v>
      </c>
      <c r="T290" s="5">
        <v>1</v>
      </c>
      <c r="U290" s="5">
        <v>1</v>
      </c>
      <c r="V290" s="5">
        <v>1</v>
      </c>
      <c r="W290" s="5">
        <v>1</v>
      </c>
      <c r="X290" s="5">
        <v>1</v>
      </c>
      <c r="Y290" s="5">
        <v>1</v>
      </c>
    </row>
    <row r="291" spans="1:25" ht="25.5" x14ac:dyDescent="0.25">
      <c r="A291" s="4" t="s">
        <v>27495</v>
      </c>
      <c r="B291" s="4" t="s">
        <v>27484</v>
      </c>
      <c r="C291" s="4" t="s">
        <v>11465</v>
      </c>
      <c r="D291" s="1" t="s">
        <v>1855</v>
      </c>
      <c r="E291" s="5">
        <v>0</v>
      </c>
      <c r="F291" s="5">
        <v>0</v>
      </c>
      <c r="G291" s="5">
        <v>0</v>
      </c>
      <c r="H291" s="5">
        <v>0</v>
      </c>
      <c r="I291" s="5">
        <v>0</v>
      </c>
      <c r="J291" s="5">
        <v>0</v>
      </c>
      <c r="K291" s="5">
        <v>0</v>
      </c>
      <c r="L291" s="5">
        <v>0</v>
      </c>
      <c r="M291" s="5">
        <v>0</v>
      </c>
      <c r="N291" s="5">
        <v>0</v>
      </c>
      <c r="O291" s="5">
        <v>0</v>
      </c>
      <c r="P291" s="5">
        <v>0</v>
      </c>
      <c r="Q291" s="5">
        <v>0</v>
      </c>
      <c r="R291" s="5">
        <v>0</v>
      </c>
      <c r="S291" s="5">
        <v>0</v>
      </c>
      <c r="T291" s="5">
        <v>0</v>
      </c>
      <c r="U291" s="5">
        <v>0</v>
      </c>
      <c r="V291" s="5">
        <v>0</v>
      </c>
      <c r="W291" s="5">
        <v>0</v>
      </c>
      <c r="X291" s="5">
        <v>0</v>
      </c>
      <c r="Y291" s="5">
        <v>0</v>
      </c>
    </row>
    <row r="292" spans="1:25" x14ac:dyDescent="0.25">
      <c r="A292" s="4" t="s">
        <v>24927</v>
      </c>
      <c r="B292" s="4" t="s">
        <v>27496</v>
      </c>
      <c r="C292" s="4" t="s">
        <v>1908</v>
      </c>
      <c r="D292" s="1" t="s">
        <v>1909</v>
      </c>
      <c r="E292" s="5" t="s">
        <v>216</v>
      </c>
      <c r="F292" s="5" t="s">
        <v>216</v>
      </c>
      <c r="G292" s="5" t="s">
        <v>216</v>
      </c>
      <c r="H292" s="5" t="s">
        <v>216</v>
      </c>
      <c r="I292" s="5" t="s">
        <v>216</v>
      </c>
      <c r="J292" s="5">
        <v>0.22</v>
      </c>
      <c r="K292" s="5" t="s">
        <v>216</v>
      </c>
      <c r="L292" s="5" t="s">
        <v>216</v>
      </c>
      <c r="M292" s="5" t="s">
        <v>216</v>
      </c>
      <c r="N292" s="5" t="s">
        <v>216</v>
      </c>
      <c r="O292" s="5" t="s">
        <v>216</v>
      </c>
      <c r="P292" s="5" t="s">
        <v>216</v>
      </c>
      <c r="Q292" s="5" t="s">
        <v>216</v>
      </c>
      <c r="R292" s="5" t="s">
        <v>216</v>
      </c>
      <c r="S292" s="5">
        <v>0.22</v>
      </c>
      <c r="T292" s="5">
        <v>0.22</v>
      </c>
      <c r="U292" s="5">
        <v>0.22</v>
      </c>
      <c r="V292" s="5">
        <v>0.22</v>
      </c>
      <c r="W292" s="5">
        <v>0.22</v>
      </c>
      <c r="X292" s="5">
        <v>0.22</v>
      </c>
      <c r="Y292" s="5">
        <v>0.22</v>
      </c>
    </row>
    <row r="293" spans="1:25" x14ac:dyDescent="0.25">
      <c r="A293" s="4" t="s">
        <v>24929</v>
      </c>
      <c r="B293" s="4" t="s">
        <v>27496</v>
      </c>
      <c r="C293" s="4" t="s">
        <v>1911</v>
      </c>
      <c r="D293" s="1" t="s">
        <v>1912</v>
      </c>
      <c r="E293" s="5" t="s">
        <v>216</v>
      </c>
      <c r="F293" s="5" t="s">
        <v>216</v>
      </c>
      <c r="G293" s="5" t="s">
        <v>216</v>
      </c>
      <c r="H293" s="5" t="s">
        <v>216</v>
      </c>
      <c r="I293" s="5" t="s">
        <v>216</v>
      </c>
      <c r="J293" s="5">
        <v>0.1</v>
      </c>
      <c r="K293" s="5" t="s">
        <v>216</v>
      </c>
      <c r="L293" s="5" t="s">
        <v>216</v>
      </c>
      <c r="M293" s="5" t="s">
        <v>216</v>
      </c>
      <c r="N293" s="5" t="s">
        <v>216</v>
      </c>
      <c r="O293" s="5" t="s">
        <v>216</v>
      </c>
      <c r="P293" s="5" t="s">
        <v>216</v>
      </c>
      <c r="Q293" s="5" t="s">
        <v>216</v>
      </c>
      <c r="R293" s="5" t="s">
        <v>216</v>
      </c>
      <c r="S293" s="5">
        <v>0.1</v>
      </c>
      <c r="T293" s="5">
        <v>0.1</v>
      </c>
      <c r="U293" s="5">
        <v>0.1</v>
      </c>
      <c r="V293" s="5">
        <v>0.1</v>
      </c>
      <c r="W293" s="5">
        <v>0.1</v>
      </c>
      <c r="X293" s="5">
        <v>0.1</v>
      </c>
      <c r="Y293" s="5">
        <v>0.1</v>
      </c>
    </row>
    <row r="294" spans="1:25" x14ac:dyDescent="0.25">
      <c r="A294" s="4" t="s">
        <v>24930</v>
      </c>
      <c r="B294" s="4" t="s">
        <v>27496</v>
      </c>
      <c r="C294" s="4" t="s">
        <v>1914</v>
      </c>
      <c r="D294" s="1" t="s">
        <v>1915</v>
      </c>
      <c r="E294" s="5" t="s">
        <v>216</v>
      </c>
      <c r="F294" s="5" t="s">
        <v>216</v>
      </c>
      <c r="G294" s="5" t="s">
        <v>216</v>
      </c>
      <c r="H294" s="5" t="s">
        <v>216</v>
      </c>
      <c r="I294" s="5" t="s">
        <v>216</v>
      </c>
      <c r="J294" s="5" t="s">
        <v>216</v>
      </c>
      <c r="K294" s="5" t="s">
        <v>216</v>
      </c>
      <c r="L294" s="5" t="s">
        <v>216</v>
      </c>
      <c r="M294" s="5" t="s">
        <v>216</v>
      </c>
      <c r="N294" s="5" t="s">
        <v>216</v>
      </c>
      <c r="O294" s="5" t="s">
        <v>216</v>
      </c>
      <c r="P294" s="5" t="s">
        <v>216</v>
      </c>
      <c r="Q294" s="5" t="s">
        <v>216</v>
      </c>
      <c r="R294" s="5" t="s">
        <v>216</v>
      </c>
      <c r="S294" s="5">
        <v>0.05</v>
      </c>
      <c r="T294" s="5">
        <v>0.05</v>
      </c>
      <c r="U294" s="5">
        <v>0.05</v>
      </c>
      <c r="V294" s="5">
        <v>0.05</v>
      </c>
      <c r="W294" s="5">
        <v>0.05</v>
      </c>
      <c r="X294" s="5">
        <v>0.05</v>
      </c>
      <c r="Y294" s="5">
        <v>0.05</v>
      </c>
    </row>
    <row r="295" spans="1:25" x14ac:dyDescent="0.25">
      <c r="A295" s="4" t="s">
        <v>24931</v>
      </c>
      <c r="B295" s="4" t="s">
        <v>27496</v>
      </c>
      <c r="C295" s="4" t="s">
        <v>1917</v>
      </c>
      <c r="D295" s="1" t="s">
        <v>1918</v>
      </c>
      <c r="E295" s="5" t="s">
        <v>216</v>
      </c>
      <c r="F295" s="5" t="s">
        <v>216</v>
      </c>
      <c r="G295" s="5" t="s">
        <v>216</v>
      </c>
      <c r="H295" s="5" t="s">
        <v>216</v>
      </c>
      <c r="I295" s="5" t="s">
        <v>216</v>
      </c>
      <c r="J295" s="5">
        <v>0.04</v>
      </c>
      <c r="K295" s="5" t="s">
        <v>216</v>
      </c>
      <c r="L295" s="5" t="s">
        <v>216</v>
      </c>
      <c r="M295" s="5" t="s">
        <v>216</v>
      </c>
      <c r="N295" s="5" t="s">
        <v>216</v>
      </c>
      <c r="O295" s="5" t="s">
        <v>216</v>
      </c>
      <c r="P295" s="5" t="s">
        <v>216</v>
      </c>
      <c r="Q295" s="5" t="s">
        <v>216</v>
      </c>
      <c r="R295" s="5" t="s">
        <v>216</v>
      </c>
      <c r="S295" s="5">
        <v>0.04</v>
      </c>
      <c r="T295" s="5">
        <v>0.04</v>
      </c>
      <c r="U295" s="5">
        <v>0.04</v>
      </c>
      <c r="V295" s="5">
        <v>0.04</v>
      </c>
      <c r="W295" s="5">
        <v>0.04</v>
      </c>
      <c r="X295" s="5">
        <v>0.04</v>
      </c>
      <c r="Y295" s="5">
        <v>0.04</v>
      </c>
    </row>
    <row r="296" spans="1:25" x14ac:dyDescent="0.25">
      <c r="A296" s="4" t="s">
        <v>24932</v>
      </c>
      <c r="B296" s="4" t="s">
        <v>27496</v>
      </c>
      <c r="C296" s="4" t="s">
        <v>1920</v>
      </c>
      <c r="D296" s="1" t="s">
        <v>1921</v>
      </c>
      <c r="E296" s="5" t="s">
        <v>216</v>
      </c>
      <c r="F296" s="5" t="s">
        <v>216</v>
      </c>
      <c r="G296" s="5" t="s">
        <v>216</v>
      </c>
      <c r="H296" s="5" t="s">
        <v>216</v>
      </c>
      <c r="I296" s="5" t="s">
        <v>216</v>
      </c>
      <c r="J296" s="5">
        <v>0</v>
      </c>
      <c r="K296" s="5" t="s">
        <v>216</v>
      </c>
      <c r="L296" s="5" t="s">
        <v>216</v>
      </c>
      <c r="M296" s="5" t="s">
        <v>216</v>
      </c>
      <c r="N296" s="5" t="s">
        <v>216</v>
      </c>
      <c r="O296" s="5" t="s">
        <v>216</v>
      </c>
      <c r="P296" s="5" t="s">
        <v>216</v>
      </c>
      <c r="Q296" s="5" t="s">
        <v>216</v>
      </c>
      <c r="R296" s="5" t="s">
        <v>216</v>
      </c>
      <c r="S296" s="5">
        <v>0</v>
      </c>
      <c r="T296" s="5">
        <v>0</v>
      </c>
      <c r="U296" s="5">
        <v>0</v>
      </c>
      <c r="V296" s="5">
        <v>0</v>
      </c>
      <c r="W296" s="5">
        <v>0</v>
      </c>
      <c r="X296" s="5">
        <v>0</v>
      </c>
      <c r="Y296" s="5">
        <v>0</v>
      </c>
    </row>
    <row r="297" spans="1:25" x14ac:dyDescent="0.25">
      <c r="A297" s="4" t="s">
        <v>16430</v>
      </c>
      <c r="B297" s="4" t="s">
        <v>27496</v>
      </c>
      <c r="C297" s="4" t="s">
        <v>1938</v>
      </c>
      <c r="D297" s="1" t="s">
        <v>1939</v>
      </c>
      <c r="E297" s="5" t="s">
        <v>216</v>
      </c>
      <c r="F297" s="5" t="s">
        <v>216</v>
      </c>
      <c r="G297" s="5" t="s">
        <v>216</v>
      </c>
      <c r="H297" s="5" t="s">
        <v>216</v>
      </c>
      <c r="I297" s="5" t="s">
        <v>216</v>
      </c>
      <c r="J297" s="5">
        <v>0.1</v>
      </c>
      <c r="K297" s="5" t="s">
        <v>216</v>
      </c>
      <c r="L297" s="5" t="s">
        <v>216</v>
      </c>
      <c r="M297" s="5" t="s">
        <v>216</v>
      </c>
      <c r="N297" s="5" t="s">
        <v>216</v>
      </c>
      <c r="O297" s="5" t="s">
        <v>216</v>
      </c>
      <c r="P297" s="5" t="s">
        <v>216</v>
      </c>
      <c r="Q297" s="5" t="s">
        <v>216</v>
      </c>
      <c r="R297" s="5" t="s">
        <v>216</v>
      </c>
      <c r="S297" s="5">
        <v>0.1</v>
      </c>
      <c r="T297" s="5">
        <v>0.1</v>
      </c>
      <c r="U297" s="5">
        <v>0.1</v>
      </c>
      <c r="V297" s="5">
        <v>0.1</v>
      </c>
      <c r="W297" s="5">
        <v>0.1</v>
      </c>
      <c r="X297" s="5">
        <v>0.1</v>
      </c>
      <c r="Y297" s="5">
        <v>0.1</v>
      </c>
    </row>
    <row r="298" spans="1:25" ht="25.5" x14ac:dyDescent="0.25">
      <c r="A298" s="4" t="s">
        <v>16434</v>
      </c>
      <c r="B298" s="4" t="s">
        <v>27496</v>
      </c>
      <c r="C298" s="4" t="s">
        <v>1941</v>
      </c>
      <c r="D298" s="1" t="s">
        <v>1942</v>
      </c>
      <c r="E298" s="5" t="s">
        <v>216</v>
      </c>
      <c r="F298" s="5" t="s">
        <v>216</v>
      </c>
      <c r="G298" s="5" t="s">
        <v>216</v>
      </c>
      <c r="H298" s="5" t="s">
        <v>216</v>
      </c>
      <c r="I298" s="5" t="s">
        <v>216</v>
      </c>
      <c r="J298" s="5">
        <v>0.04</v>
      </c>
      <c r="K298" s="5" t="s">
        <v>216</v>
      </c>
      <c r="L298" s="5" t="s">
        <v>216</v>
      </c>
      <c r="M298" s="5" t="s">
        <v>216</v>
      </c>
      <c r="N298" s="5" t="s">
        <v>216</v>
      </c>
      <c r="O298" s="5" t="s">
        <v>216</v>
      </c>
      <c r="P298" s="5" t="s">
        <v>216</v>
      </c>
      <c r="Q298" s="5" t="s">
        <v>216</v>
      </c>
      <c r="R298" s="5" t="s">
        <v>216</v>
      </c>
      <c r="S298" s="5">
        <v>0.04</v>
      </c>
      <c r="T298" s="5">
        <v>0.04</v>
      </c>
      <c r="U298" s="5">
        <v>0.04</v>
      </c>
      <c r="V298" s="5">
        <v>0.04</v>
      </c>
      <c r="W298" s="5">
        <v>0.04</v>
      </c>
      <c r="X298" s="5">
        <v>0.04</v>
      </c>
      <c r="Y298" s="5">
        <v>0.04</v>
      </c>
    </row>
    <row r="299" spans="1:25" ht="25.5" x14ac:dyDescent="0.25">
      <c r="A299" s="4" t="s">
        <v>16438</v>
      </c>
      <c r="B299" s="4" t="s">
        <v>27496</v>
      </c>
      <c r="C299" s="4" t="s">
        <v>1944</v>
      </c>
      <c r="D299" s="1" t="s">
        <v>1945</v>
      </c>
      <c r="E299" s="5" t="s">
        <v>216</v>
      </c>
      <c r="F299" s="5" t="s">
        <v>216</v>
      </c>
      <c r="G299" s="5" t="s">
        <v>216</v>
      </c>
      <c r="H299" s="5" t="s">
        <v>216</v>
      </c>
      <c r="I299" s="5" t="s">
        <v>216</v>
      </c>
      <c r="J299" s="5">
        <v>0.04</v>
      </c>
      <c r="K299" s="5" t="s">
        <v>216</v>
      </c>
      <c r="L299" s="5" t="s">
        <v>216</v>
      </c>
      <c r="M299" s="5" t="s">
        <v>216</v>
      </c>
      <c r="N299" s="5" t="s">
        <v>216</v>
      </c>
      <c r="O299" s="5" t="s">
        <v>216</v>
      </c>
      <c r="P299" s="5" t="s">
        <v>216</v>
      </c>
      <c r="Q299" s="5" t="s">
        <v>216</v>
      </c>
      <c r="R299" s="5" t="s">
        <v>216</v>
      </c>
      <c r="S299" s="5">
        <v>0.04</v>
      </c>
      <c r="T299" s="5">
        <v>0.04</v>
      </c>
      <c r="U299" s="5">
        <v>0.04</v>
      </c>
      <c r="V299" s="5">
        <v>0.04</v>
      </c>
      <c r="W299" s="5">
        <v>0.04</v>
      </c>
      <c r="X299" s="5">
        <v>0.04</v>
      </c>
      <c r="Y299" s="5">
        <v>0.04</v>
      </c>
    </row>
    <row r="300" spans="1:25" ht="25.5" x14ac:dyDescent="0.25">
      <c r="A300" s="4" t="s">
        <v>16442</v>
      </c>
      <c r="B300" s="4" t="s">
        <v>27496</v>
      </c>
      <c r="C300" s="4" t="s">
        <v>1947</v>
      </c>
      <c r="D300" s="1" t="s">
        <v>1948</v>
      </c>
      <c r="E300" s="5" t="s">
        <v>216</v>
      </c>
      <c r="F300" s="5" t="s">
        <v>216</v>
      </c>
      <c r="G300" s="5" t="s">
        <v>216</v>
      </c>
      <c r="H300" s="5" t="s">
        <v>216</v>
      </c>
      <c r="I300" s="5" t="s">
        <v>216</v>
      </c>
      <c r="J300" s="5">
        <v>0.04</v>
      </c>
      <c r="K300" s="5" t="s">
        <v>216</v>
      </c>
      <c r="L300" s="5" t="s">
        <v>216</v>
      </c>
      <c r="M300" s="5" t="s">
        <v>216</v>
      </c>
      <c r="N300" s="5" t="s">
        <v>216</v>
      </c>
      <c r="O300" s="5" t="s">
        <v>216</v>
      </c>
      <c r="P300" s="5" t="s">
        <v>216</v>
      </c>
      <c r="Q300" s="5" t="s">
        <v>216</v>
      </c>
      <c r="R300" s="5" t="s">
        <v>216</v>
      </c>
      <c r="S300" s="5">
        <v>0.04</v>
      </c>
      <c r="T300" s="5">
        <v>0.04</v>
      </c>
      <c r="U300" s="5">
        <v>0.04</v>
      </c>
      <c r="V300" s="5">
        <v>0.04</v>
      </c>
      <c r="W300" s="5">
        <v>0.04</v>
      </c>
      <c r="X300" s="5">
        <v>0.04</v>
      </c>
      <c r="Y300" s="5">
        <v>0.04</v>
      </c>
    </row>
    <row r="301" spans="1:25" ht="25.5" x14ac:dyDescent="0.25">
      <c r="A301" s="4" t="s">
        <v>16446</v>
      </c>
      <c r="B301" s="4" t="s">
        <v>27496</v>
      </c>
      <c r="C301" s="4" t="s">
        <v>1950</v>
      </c>
      <c r="D301" s="1" t="s">
        <v>1951</v>
      </c>
      <c r="E301" s="5" t="s">
        <v>216</v>
      </c>
      <c r="F301" s="5" t="s">
        <v>216</v>
      </c>
      <c r="G301" s="5" t="s">
        <v>216</v>
      </c>
      <c r="H301" s="5" t="s">
        <v>216</v>
      </c>
      <c r="I301" s="5" t="s">
        <v>216</v>
      </c>
      <c r="J301" s="5">
        <v>0.04</v>
      </c>
      <c r="K301" s="5" t="s">
        <v>216</v>
      </c>
      <c r="L301" s="5" t="s">
        <v>216</v>
      </c>
      <c r="M301" s="5" t="s">
        <v>216</v>
      </c>
      <c r="N301" s="5" t="s">
        <v>216</v>
      </c>
      <c r="O301" s="5" t="s">
        <v>216</v>
      </c>
      <c r="P301" s="5" t="s">
        <v>216</v>
      </c>
      <c r="Q301" s="5" t="s">
        <v>216</v>
      </c>
      <c r="R301" s="5" t="s">
        <v>216</v>
      </c>
      <c r="S301" s="5">
        <v>0.04</v>
      </c>
      <c r="T301" s="5">
        <v>0.04</v>
      </c>
      <c r="U301" s="5">
        <v>0.04</v>
      </c>
      <c r="V301" s="5">
        <v>0.04</v>
      </c>
      <c r="W301" s="5">
        <v>0.04</v>
      </c>
      <c r="X301" s="5">
        <v>0.04</v>
      </c>
      <c r="Y301" s="5">
        <v>0.04</v>
      </c>
    </row>
    <row r="302" spans="1:25" ht="25.5" x14ac:dyDescent="0.25">
      <c r="A302" s="4" t="s">
        <v>24933</v>
      </c>
      <c r="B302" s="4" t="s">
        <v>27496</v>
      </c>
      <c r="C302" s="4" t="s">
        <v>1953</v>
      </c>
      <c r="D302" s="1" t="s">
        <v>1954</v>
      </c>
      <c r="E302" s="5" t="s">
        <v>216</v>
      </c>
      <c r="F302" s="5" t="s">
        <v>216</v>
      </c>
      <c r="G302" s="5" t="s">
        <v>216</v>
      </c>
      <c r="H302" s="5" t="s">
        <v>216</v>
      </c>
      <c r="I302" s="5" t="s">
        <v>216</v>
      </c>
      <c r="J302" s="5">
        <v>0.04</v>
      </c>
      <c r="K302" s="5" t="s">
        <v>216</v>
      </c>
      <c r="L302" s="5" t="s">
        <v>216</v>
      </c>
      <c r="M302" s="5" t="s">
        <v>216</v>
      </c>
      <c r="N302" s="5" t="s">
        <v>216</v>
      </c>
      <c r="O302" s="5" t="s">
        <v>216</v>
      </c>
      <c r="P302" s="5" t="s">
        <v>216</v>
      </c>
      <c r="Q302" s="5" t="s">
        <v>216</v>
      </c>
      <c r="R302" s="5" t="s">
        <v>216</v>
      </c>
      <c r="S302" s="5">
        <v>0.04</v>
      </c>
      <c r="T302" s="5">
        <v>0.04</v>
      </c>
      <c r="U302" s="5">
        <v>0.04</v>
      </c>
      <c r="V302" s="5">
        <v>0.04</v>
      </c>
      <c r="W302" s="5">
        <v>0.04</v>
      </c>
      <c r="X302" s="5">
        <v>0.04</v>
      </c>
      <c r="Y302" s="5">
        <v>0.04</v>
      </c>
    </row>
    <row r="303" spans="1:25" ht="25.5" x14ac:dyDescent="0.25">
      <c r="A303" s="4" t="s">
        <v>24934</v>
      </c>
      <c r="B303" s="4" t="s">
        <v>27496</v>
      </c>
      <c r="C303" s="4" t="s">
        <v>1956</v>
      </c>
      <c r="D303" s="1" t="s">
        <v>1957</v>
      </c>
      <c r="E303" s="5" t="s">
        <v>216</v>
      </c>
      <c r="F303" s="5" t="s">
        <v>216</v>
      </c>
      <c r="G303" s="5" t="s">
        <v>216</v>
      </c>
      <c r="H303" s="5" t="s">
        <v>216</v>
      </c>
      <c r="I303" s="5" t="s">
        <v>216</v>
      </c>
      <c r="J303" s="5">
        <v>0.1</v>
      </c>
      <c r="K303" s="5" t="s">
        <v>216</v>
      </c>
      <c r="L303" s="5" t="s">
        <v>216</v>
      </c>
      <c r="M303" s="5" t="s">
        <v>216</v>
      </c>
      <c r="N303" s="5" t="s">
        <v>216</v>
      </c>
      <c r="O303" s="5" t="s">
        <v>216</v>
      </c>
      <c r="P303" s="5" t="s">
        <v>216</v>
      </c>
      <c r="Q303" s="5" t="s">
        <v>216</v>
      </c>
      <c r="R303" s="5" t="s">
        <v>216</v>
      </c>
      <c r="S303" s="5">
        <v>0.1</v>
      </c>
      <c r="T303" s="5">
        <v>0.1</v>
      </c>
      <c r="U303" s="5">
        <v>0.1</v>
      </c>
      <c r="V303" s="5">
        <v>0.1</v>
      </c>
      <c r="W303" s="5">
        <v>0.1</v>
      </c>
      <c r="X303" s="5">
        <v>0.1</v>
      </c>
      <c r="Y303" s="5">
        <v>0.1</v>
      </c>
    </row>
    <row r="304" spans="1:25" ht="25.5" x14ac:dyDescent="0.25">
      <c r="A304" s="4" t="s">
        <v>24935</v>
      </c>
      <c r="B304" s="4" t="s">
        <v>27496</v>
      </c>
      <c r="C304" s="4" t="s">
        <v>1959</v>
      </c>
      <c r="D304" s="1" t="s">
        <v>1960</v>
      </c>
      <c r="E304" s="5" t="s">
        <v>216</v>
      </c>
      <c r="F304" s="5" t="s">
        <v>216</v>
      </c>
      <c r="G304" s="5" t="s">
        <v>216</v>
      </c>
      <c r="H304" s="5" t="s">
        <v>216</v>
      </c>
      <c r="I304" s="5" t="s">
        <v>216</v>
      </c>
      <c r="J304" s="5">
        <v>0.1</v>
      </c>
      <c r="K304" s="5" t="s">
        <v>216</v>
      </c>
      <c r="L304" s="5" t="s">
        <v>216</v>
      </c>
      <c r="M304" s="5" t="s">
        <v>216</v>
      </c>
      <c r="N304" s="5" t="s">
        <v>216</v>
      </c>
      <c r="O304" s="5" t="s">
        <v>216</v>
      </c>
      <c r="P304" s="5" t="s">
        <v>216</v>
      </c>
      <c r="Q304" s="5" t="s">
        <v>216</v>
      </c>
      <c r="R304" s="5" t="s">
        <v>216</v>
      </c>
      <c r="S304" s="5">
        <v>0.1</v>
      </c>
      <c r="T304" s="5">
        <v>0.1</v>
      </c>
      <c r="U304" s="5">
        <v>0.1</v>
      </c>
      <c r="V304" s="5">
        <v>0.1</v>
      </c>
      <c r="W304" s="5">
        <v>0.1</v>
      </c>
      <c r="X304" s="5">
        <v>0.1</v>
      </c>
      <c r="Y304" s="5">
        <v>0.1</v>
      </c>
    </row>
    <row r="305" spans="1:25" ht="25.5" x14ac:dyDescent="0.25">
      <c r="A305" s="4" t="s">
        <v>24936</v>
      </c>
      <c r="B305" s="4" t="s">
        <v>27496</v>
      </c>
      <c r="C305" s="4" t="s">
        <v>1962</v>
      </c>
      <c r="D305" s="1" t="s">
        <v>1963</v>
      </c>
      <c r="E305" s="5" t="s">
        <v>216</v>
      </c>
      <c r="F305" s="5" t="s">
        <v>216</v>
      </c>
      <c r="G305" s="5" t="s">
        <v>216</v>
      </c>
      <c r="H305" s="5" t="s">
        <v>216</v>
      </c>
      <c r="I305" s="5" t="s">
        <v>216</v>
      </c>
      <c r="J305" s="5">
        <v>0.1</v>
      </c>
      <c r="K305" s="5" t="s">
        <v>216</v>
      </c>
      <c r="L305" s="5" t="s">
        <v>216</v>
      </c>
      <c r="M305" s="5" t="s">
        <v>216</v>
      </c>
      <c r="N305" s="5" t="s">
        <v>216</v>
      </c>
      <c r="O305" s="5" t="s">
        <v>216</v>
      </c>
      <c r="P305" s="5" t="s">
        <v>216</v>
      </c>
      <c r="Q305" s="5" t="s">
        <v>216</v>
      </c>
      <c r="R305" s="5" t="s">
        <v>216</v>
      </c>
      <c r="S305" s="5">
        <v>0.1</v>
      </c>
      <c r="T305" s="5">
        <v>0.1</v>
      </c>
      <c r="U305" s="5">
        <v>0.1</v>
      </c>
      <c r="V305" s="5">
        <v>0.1</v>
      </c>
      <c r="W305" s="5">
        <v>0.1</v>
      </c>
      <c r="X305" s="5">
        <v>0.1</v>
      </c>
      <c r="Y305" s="5">
        <v>0.1</v>
      </c>
    </row>
    <row r="306" spans="1:25" ht="25.5" x14ac:dyDescent="0.25">
      <c r="A306" s="4" t="s">
        <v>24937</v>
      </c>
      <c r="B306" s="4" t="s">
        <v>27496</v>
      </c>
      <c r="C306" s="4" t="s">
        <v>1965</v>
      </c>
      <c r="D306" s="1" t="s">
        <v>1966</v>
      </c>
      <c r="E306" s="5" t="s">
        <v>216</v>
      </c>
      <c r="F306" s="5" t="s">
        <v>216</v>
      </c>
      <c r="G306" s="5" t="s">
        <v>216</v>
      </c>
      <c r="H306" s="5" t="s">
        <v>216</v>
      </c>
      <c r="I306" s="5" t="s">
        <v>216</v>
      </c>
      <c r="J306" s="5">
        <v>0.1</v>
      </c>
      <c r="K306" s="5" t="s">
        <v>216</v>
      </c>
      <c r="L306" s="5" t="s">
        <v>216</v>
      </c>
      <c r="M306" s="5" t="s">
        <v>216</v>
      </c>
      <c r="N306" s="5" t="s">
        <v>216</v>
      </c>
      <c r="O306" s="5" t="s">
        <v>216</v>
      </c>
      <c r="P306" s="5" t="s">
        <v>216</v>
      </c>
      <c r="Q306" s="5" t="s">
        <v>216</v>
      </c>
      <c r="R306" s="5" t="s">
        <v>216</v>
      </c>
      <c r="S306" s="5">
        <v>0.1</v>
      </c>
      <c r="T306" s="5">
        <v>0.1</v>
      </c>
      <c r="U306" s="5">
        <v>0.1</v>
      </c>
      <c r="V306" s="5">
        <v>0.1</v>
      </c>
      <c r="W306" s="5">
        <v>0.1</v>
      </c>
      <c r="X306" s="5">
        <v>0.1</v>
      </c>
      <c r="Y306" s="5">
        <v>0.1</v>
      </c>
    </row>
    <row r="307" spans="1:25" ht="25.5" x14ac:dyDescent="0.25">
      <c r="A307" s="4" t="s">
        <v>24938</v>
      </c>
      <c r="B307" s="4" t="s">
        <v>27496</v>
      </c>
      <c r="C307" s="4" t="s">
        <v>1968</v>
      </c>
      <c r="D307" s="1" t="s">
        <v>9135</v>
      </c>
      <c r="E307" s="5" t="s">
        <v>216</v>
      </c>
      <c r="F307" s="5" t="s">
        <v>216</v>
      </c>
      <c r="G307" s="5" t="s">
        <v>216</v>
      </c>
      <c r="H307" s="5" t="s">
        <v>216</v>
      </c>
      <c r="I307" s="5" t="s">
        <v>216</v>
      </c>
      <c r="J307" s="5">
        <v>0.1</v>
      </c>
      <c r="K307" s="5" t="s">
        <v>216</v>
      </c>
      <c r="L307" s="5" t="s">
        <v>216</v>
      </c>
      <c r="M307" s="5" t="s">
        <v>216</v>
      </c>
      <c r="N307" s="5" t="s">
        <v>216</v>
      </c>
      <c r="O307" s="5" t="s">
        <v>216</v>
      </c>
      <c r="P307" s="5" t="s">
        <v>216</v>
      </c>
      <c r="Q307" s="5" t="s">
        <v>216</v>
      </c>
      <c r="R307" s="5" t="s">
        <v>216</v>
      </c>
      <c r="S307" s="5">
        <v>0.1</v>
      </c>
      <c r="T307" s="5">
        <v>0.1</v>
      </c>
      <c r="U307" s="5">
        <v>0.1</v>
      </c>
      <c r="V307" s="5">
        <v>0.1</v>
      </c>
      <c r="W307" s="5">
        <v>0.1</v>
      </c>
      <c r="X307" s="5">
        <v>0.1</v>
      </c>
      <c r="Y307" s="5">
        <v>0.1</v>
      </c>
    </row>
    <row r="308" spans="1:25" ht="25.5" x14ac:dyDescent="0.25">
      <c r="A308" s="4" t="s">
        <v>24939</v>
      </c>
      <c r="B308" s="4" t="s">
        <v>27496</v>
      </c>
      <c r="C308" s="4" t="s">
        <v>1971</v>
      </c>
      <c r="D308" s="1" t="s">
        <v>9137</v>
      </c>
      <c r="E308" s="5" t="s">
        <v>216</v>
      </c>
      <c r="F308" s="5" t="s">
        <v>216</v>
      </c>
      <c r="G308" s="5" t="s">
        <v>216</v>
      </c>
      <c r="H308" s="5" t="s">
        <v>216</v>
      </c>
      <c r="I308" s="5" t="s">
        <v>216</v>
      </c>
      <c r="J308" s="5">
        <v>0.1</v>
      </c>
      <c r="K308" s="5" t="s">
        <v>216</v>
      </c>
      <c r="L308" s="5" t="s">
        <v>216</v>
      </c>
      <c r="M308" s="5" t="s">
        <v>216</v>
      </c>
      <c r="N308" s="5" t="s">
        <v>216</v>
      </c>
      <c r="O308" s="5" t="s">
        <v>216</v>
      </c>
      <c r="P308" s="5" t="s">
        <v>216</v>
      </c>
      <c r="Q308" s="5" t="s">
        <v>216</v>
      </c>
      <c r="R308" s="5" t="s">
        <v>216</v>
      </c>
      <c r="S308" s="5">
        <v>0.1</v>
      </c>
      <c r="T308" s="5">
        <v>0.1</v>
      </c>
      <c r="U308" s="5">
        <v>0.1</v>
      </c>
      <c r="V308" s="5">
        <v>0.1</v>
      </c>
      <c r="W308" s="5">
        <v>0.1</v>
      </c>
      <c r="X308" s="5">
        <v>0.1</v>
      </c>
      <c r="Y308" s="5">
        <v>0.1</v>
      </c>
    </row>
    <row r="309" spans="1:25" ht="25.5" x14ac:dyDescent="0.25">
      <c r="A309" s="4" t="s">
        <v>24940</v>
      </c>
      <c r="B309" s="4" t="s">
        <v>27496</v>
      </c>
      <c r="C309" s="4" t="s">
        <v>1974</v>
      </c>
      <c r="D309" s="1" t="s">
        <v>9139</v>
      </c>
      <c r="E309" s="5" t="s">
        <v>216</v>
      </c>
      <c r="F309" s="5" t="s">
        <v>216</v>
      </c>
      <c r="G309" s="5" t="s">
        <v>216</v>
      </c>
      <c r="H309" s="5" t="s">
        <v>216</v>
      </c>
      <c r="I309" s="5" t="s">
        <v>216</v>
      </c>
      <c r="J309" s="5">
        <v>0.1</v>
      </c>
      <c r="K309" s="5" t="s">
        <v>216</v>
      </c>
      <c r="L309" s="5" t="s">
        <v>216</v>
      </c>
      <c r="M309" s="5" t="s">
        <v>216</v>
      </c>
      <c r="N309" s="5" t="s">
        <v>216</v>
      </c>
      <c r="O309" s="5" t="s">
        <v>216</v>
      </c>
      <c r="P309" s="5" t="s">
        <v>216</v>
      </c>
      <c r="Q309" s="5" t="s">
        <v>216</v>
      </c>
      <c r="R309" s="5" t="s">
        <v>216</v>
      </c>
      <c r="S309" s="5">
        <v>0.1</v>
      </c>
      <c r="T309" s="5">
        <v>0.1</v>
      </c>
      <c r="U309" s="5">
        <v>0.1</v>
      </c>
      <c r="V309" s="5">
        <v>0.1</v>
      </c>
      <c r="W309" s="5">
        <v>0.1</v>
      </c>
      <c r="X309" s="5">
        <v>0.1</v>
      </c>
      <c r="Y309" s="5">
        <v>0.1</v>
      </c>
    </row>
    <row r="310" spans="1:25" ht="25.5" x14ac:dyDescent="0.25">
      <c r="A310" s="4" t="s">
        <v>24941</v>
      </c>
      <c r="B310" s="4" t="s">
        <v>27496</v>
      </c>
      <c r="C310" s="4" t="s">
        <v>1983</v>
      </c>
      <c r="D310" s="1" t="s">
        <v>1984</v>
      </c>
      <c r="E310" s="5" t="s">
        <v>216</v>
      </c>
      <c r="F310" s="5" t="s">
        <v>216</v>
      </c>
      <c r="G310" s="5" t="s">
        <v>216</v>
      </c>
      <c r="H310" s="5" t="s">
        <v>216</v>
      </c>
      <c r="I310" s="5" t="s">
        <v>216</v>
      </c>
      <c r="J310" s="5">
        <v>0.1</v>
      </c>
      <c r="K310" s="5" t="s">
        <v>216</v>
      </c>
      <c r="L310" s="5" t="s">
        <v>216</v>
      </c>
      <c r="M310" s="5" t="s">
        <v>216</v>
      </c>
      <c r="N310" s="5" t="s">
        <v>216</v>
      </c>
      <c r="O310" s="5" t="s">
        <v>216</v>
      </c>
      <c r="P310" s="5" t="s">
        <v>216</v>
      </c>
      <c r="Q310" s="5" t="s">
        <v>216</v>
      </c>
      <c r="R310" s="5" t="s">
        <v>216</v>
      </c>
      <c r="S310" s="5">
        <v>0.1</v>
      </c>
      <c r="T310" s="5">
        <v>0.1</v>
      </c>
      <c r="U310" s="5">
        <v>0.1</v>
      </c>
      <c r="V310" s="5">
        <v>0.1</v>
      </c>
      <c r="W310" s="5">
        <v>0.1</v>
      </c>
      <c r="X310" s="5">
        <v>0.1</v>
      </c>
      <c r="Y310" s="5">
        <v>0.1</v>
      </c>
    </row>
    <row r="311" spans="1:25" ht="25.5" x14ac:dyDescent="0.25">
      <c r="A311" s="4" t="s">
        <v>24942</v>
      </c>
      <c r="B311" s="4" t="s">
        <v>27496</v>
      </c>
      <c r="C311" s="4" t="s">
        <v>1986</v>
      </c>
      <c r="D311" s="1" t="s">
        <v>1987</v>
      </c>
      <c r="E311" s="5" t="s">
        <v>216</v>
      </c>
      <c r="F311" s="5" t="s">
        <v>216</v>
      </c>
      <c r="G311" s="5" t="s">
        <v>216</v>
      </c>
      <c r="H311" s="5" t="s">
        <v>216</v>
      </c>
      <c r="I311" s="5" t="s">
        <v>216</v>
      </c>
      <c r="J311" s="5">
        <v>0.1</v>
      </c>
      <c r="K311" s="5" t="s">
        <v>216</v>
      </c>
      <c r="L311" s="5" t="s">
        <v>216</v>
      </c>
      <c r="M311" s="5" t="s">
        <v>216</v>
      </c>
      <c r="N311" s="5" t="s">
        <v>216</v>
      </c>
      <c r="O311" s="5" t="s">
        <v>216</v>
      </c>
      <c r="P311" s="5" t="s">
        <v>216</v>
      </c>
      <c r="Q311" s="5" t="s">
        <v>216</v>
      </c>
      <c r="R311" s="5" t="s">
        <v>216</v>
      </c>
      <c r="S311" s="5">
        <v>0.1</v>
      </c>
      <c r="T311" s="5">
        <v>0.1</v>
      </c>
      <c r="U311" s="5">
        <v>0.1</v>
      </c>
      <c r="V311" s="5">
        <v>0.1</v>
      </c>
      <c r="W311" s="5">
        <v>0.1</v>
      </c>
      <c r="X311" s="5">
        <v>0.1</v>
      </c>
      <c r="Y311" s="5">
        <v>0.1</v>
      </c>
    </row>
    <row r="312" spans="1:25" ht="25.5" x14ac:dyDescent="0.25">
      <c r="A312" s="4" t="s">
        <v>24943</v>
      </c>
      <c r="B312" s="4" t="s">
        <v>27496</v>
      </c>
      <c r="C312" s="4" t="s">
        <v>1989</v>
      </c>
      <c r="D312" s="1" t="s">
        <v>1990</v>
      </c>
      <c r="E312" s="5" t="s">
        <v>216</v>
      </c>
      <c r="F312" s="5" t="s">
        <v>216</v>
      </c>
      <c r="G312" s="5" t="s">
        <v>216</v>
      </c>
      <c r="H312" s="5" t="s">
        <v>216</v>
      </c>
      <c r="I312" s="5" t="s">
        <v>216</v>
      </c>
      <c r="J312" s="5">
        <v>0.1</v>
      </c>
      <c r="K312" s="5" t="s">
        <v>216</v>
      </c>
      <c r="L312" s="5" t="s">
        <v>216</v>
      </c>
      <c r="M312" s="5" t="s">
        <v>216</v>
      </c>
      <c r="N312" s="5" t="s">
        <v>216</v>
      </c>
      <c r="O312" s="5" t="s">
        <v>216</v>
      </c>
      <c r="P312" s="5" t="s">
        <v>216</v>
      </c>
      <c r="Q312" s="5" t="s">
        <v>216</v>
      </c>
      <c r="R312" s="5" t="s">
        <v>216</v>
      </c>
      <c r="S312" s="5">
        <v>0.1</v>
      </c>
      <c r="T312" s="5">
        <v>0.1</v>
      </c>
      <c r="U312" s="5">
        <v>0.1</v>
      </c>
      <c r="V312" s="5">
        <v>0.1</v>
      </c>
      <c r="W312" s="5">
        <v>0.1</v>
      </c>
      <c r="X312" s="5">
        <v>0.1</v>
      </c>
      <c r="Y312" s="5">
        <v>0.1</v>
      </c>
    </row>
    <row r="313" spans="1:25" ht="25.5" x14ac:dyDescent="0.25">
      <c r="A313" s="4" t="s">
        <v>24944</v>
      </c>
      <c r="B313" s="4" t="s">
        <v>27496</v>
      </c>
      <c r="C313" s="4" t="s">
        <v>1992</v>
      </c>
      <c r="D313" s="1" t="s">
        <v>1993</v>
      </c>
      <c r="E313" s="5" t="s">
        <v>216</v>
      </c>
      <c r="F313" s="5" t="s">
        <v>216</v>
      </c>
      <c r="G313" s="5" t="s">
        <v>216</v>
      </c>
      <c r="H313" s="5" t="s">
        <v>216</v>
      </c>
      <c r="I313" s="5" t="s">
        <v>216</v>
      </c>
      <c r="J313" s="5">
        <v>0.1</v>
      </c>
      <c r="K313" s="5" t="s">
        <v>216</v>
      </c>
      <c r="L313" s="5" t="s">
        <v>216</v>
      </c>
      <c r="M313" s="5" t="s">
        <v>216</v>
      </c>
      <c r="N313" s="5" t="s">
        <v>216</v>
      </c>
      <c r="O313" s="5" t="s">
        <v>216</v>
      </c>
      <c r="P313" s="5" t="s">
        <v>216</v>
      </c>
      <c r="Q313" s="5" t="s">
        <v>216</v>
      </c>
      <c r="R313" s="5" t="s">
        <v>216</v>
      </c>
      <c r="S313" s="5">
        <v>0.1</v>
      </c>
      <c r="T313" s="5">
        <v>0.1</v>
      </c>
      <c r="U313" s="5">
        <v>0.1</v>
      </c>
      <c r="V313" s="5">
        <v>0.1</v>
      </c>
      <c r="W313" s="5">
        <v>0.1</v>
      </c>
      <c r="X313" s="5">
        <v>0.1</v>
      </c>
      <c r="Y313" s="5">
        <v>0.1</v>
      </c>
    </row>
    <row r="314" spans="1:25" ht="25.5" x14ac:dyDescent="0.25">
      <c r="A314" s="4" t="s">
        <v>24945</v>
      </c>
      <c r="B314" s="4" t="s">
        <v>27496</v>
      </c>
      <c r="C314" s="4" t="s">
        <v>1995</v>
      </c>
      <c r="D314" s="1" t="s">
        <v>9145</v>
      </c>
      <c r="E314" s="5" t="s">
        <v>216</v>
      </c>
      <c r="F314" s="5" t="s">
        <v>216</v>
      </c>
      <c r="G314" s="5" t="s">
        <v>216</v>
      </c>
      <c r="H314" s="5" t="s">
        <v>216</v>
      </c>
      <c r="I314" s="5" t="s">
        <v>216</v>
      </c>
      <c r="J314" s="5">
        <v>0.04</v>
      </c>
      <c r="K314" s="5" t="s">
        <v>216</v>
      </c>
      <c r="L314" s="5" t="s">
        <v>216</v>
      </c>
      <c r="M314" s="5" t="s">
        <v>216</v>
      </c>
      <c r="N314" s="5" t="s">
        <v>216</v>
      </c>
      <c r="O314" s="5" t="s">
        <v>216</v>
      </c>
      <c r="P314" s="5" t="s">
        <v>216</v>
      </c>
      <c r="Q314" s="5" t="s">
        <v>216</v>
      </c>
      <c r="R314" s="5" t="s">
        <v>216</v>
      </c>
      <c r="S314" s="5">
        <v>0.04</v>
      </c>
      <c r="T314" s="5">
        <v>0.04</v>
      </c>
      <c r="U314" s="5">
        <v>0.04</v>
      </c>
      <c r="V314" s="5">
        <v>0.04</v>
      </c>
      <c r="W314" s="5">
        <v>0.04</v>
      </c>
      <c r="X314" s="5">
        <v>0.04</v>
      </c>
      <c r="Y314" s="5">
        <v>0.04</v>
      </c>
    </row>
    <row r="315" spans="1:25" ht="25.5" x14ac:dyDescent="0.25">
      <c r="A315" s="4" t="s">
        <v>24946</v>
      </c>
      <c r="B315" s="4" t="s">
        <v>27496</v>
      </c>
      <c r="C315" s="4" t="s">
        <v>9147</v>
      </c>
      <c r="D315" s="1" t="s">
        <v>9148</v>
      </c>
      <c r="E315" s="5" t="s">
        <v>216</v>
      </c>
      <c r="F315" s="5" t="s">
        <v>216</v>
      </c>
      <c r="G315" s="5" t="s">
        <v>216</v>
      </c>
      <c r="H315" s="5" t="s">
        <v>216</v>
      </c>
      <c r="I315" s="5" t="s">
        <v>216</v>
      </c>
      <c r="J315" s="5">
        <v>0.04</v>
      </c>
      <c r="K315" s="5" t="s">
        <v>216</v>
      </c>
      <c r="L315" s="5" t="s">
        <v>216</v>
      </c>
      <c r="M315" s="5" t="s">
        <v>216</v>
      </c>
      <c r="N315" s="5" t="s">
        <v>216</v>
      </c>
      <c r="O315" s="5" t="s">
        <v>216</v>
      </c>
      <c r="P315" s="5" t="s">
        <v>216</v>
      </c>
      <c r="Q315" s="5" t="s">
        <v>216</v>
      </c>
      <c r="R315" s="5" t="s">
        <v>216</v>
      </c>
      <c r="S315" s="5">
        <v>0.04</v>
      </c>
      <c r="T315" s="5">
        <v>0.04</v>
      </c>
      <c r="U315" s="5">
        <v>0.04</v>
      </c>
      <c r="V315" s="5">
        <v>0.04</v>
      </c>
      <c r="W315" s="5">
        <v>0.04</v>
      </c>
      <c r="X315" s="5">
        <v>0.04</v>
      </c>
      <c r="Y315" s="5">
        <v>0.04</v>
      </c>
    </row>
    <row r="316" spans="1:25" ht="25.5" x14ac:dyDescent="0.25">
      <c r="A316" s="4" t="s">
        <v>24947</v>
      </c>
      <c r="B316" s="4" t="s">
        <v>27496</v>
      </c>
      <c r="C316" s="4" t="s">
        <v>1998</v>
      </c>
      <c r="D316" s="1" t="s">
        <v>1999</v>
      </c>
      <c r="E316" s="5" t="s">
        <v>216</v>
      </c>
      <c r="F316" s="5" t="s">
        <v>216</v>
      </c>
      <c r="G316" s="5" t="s">
        <v>216</v>
      </c>
      <c r="H316" s="5" t="s">
        <v>216</v>
      </c>
      <c r="I316" s="5" t="s">
        <v>216</v>
      </c>
      <c r="J316" s="5">
        <v>0.04</v>
      </c>
      <c r="K316" s="5" t="s">
        <v>216</v>
      </c>
      <c r="L316" s="5" t="s">
        <v>216</v>
      </c>
      <c r="M316" s="5" t="s">
        <v>216</v>
      </c>
      <c r="N316" s="5" t="s">
        <v>216</v>
      </c>
      <c r="O316" s="5" t="s">
        <v>216</v>
      </c>
      <c r="P316" s="5" t="s">
        <v>216</v>
      </c>
      <c r="Q316" s="5" t="s">
        <v>216</v>
      </c>
      <c r="R316" s="5" t="s">
        <v>216</v>
      </c>
      <c r="S316" s="5">
        <v>0.04</v>
      </c>
      <c r="T316" s="5">
        <v>0.1</v>
      </c>
      <c r="U316" s="5">
        <v>0.1</v>
      </c>
      <c r="V316" s="5">
        <v>0.1</v>
      </c>
      <c r="W316" s="5">
        <v>0.1</v>
      </c>
      <c r="X316" s="5">
        <v>0.1</v>
      </c>
      <c r="Y316" s="5">
        <v>0.1</v>
      </c>
    </row>
    <row r="317" spans="1:25" ht="25.5" x14ac:dyDescent="0.25">
      <c r="A317" s="4" t="s">
        <v>24948</v>
      </c>
      <c r="B317" s="4" t="s">
        <v>27496</v>
      </c>
      <c r="C317" s="4" t="s">
        <v>2001</v>
      </c>
      <c r="D317" s="1" t="s">
        <v>2002</v>
      </c>
      <c r="E317" s="5" t="s">
        <v>216</v>
      </c>
      <c r="F317" s="5" t="s">
        <v>216</v>
      </c>
      <c r="G317" s="5" t="s">
        <v>216</v>
      </c>
      <c r="H317" s="5" t="s">
        <v>216</v>
      </c>
      <c r="I317" s="5" t="s">
        <v>216</v>
      </c>
      <c r="J317" s="5">
        <v>0.04</v>
      </c>
      <c r="K317" s="5" t="s">
        <v>216</v>
      </c>
      <c r="L317" s="5" t="s">
        <v>216</v>
      </c>
      <c r="M317" s="5" t="s">
        <v>216</v>
      </c>
      <c r="N317" s="5" t="s">
        <v>216</v>
      </c>
      <c r="O317" s="5" t="s">
        <v>216</v>
      </c>
      <c r="P317" s="5" t="s">
        <v>216</v>
      </c>
      <c r="Q317" s="5" t="s">
        <v>216</v>
      </c>
      <c r="R317" s="5" t="s">
        <v>216</v>
      </c>
      <c r="S317" s="5">
        <v>0.04</v>
      </c>
      <c r="T317" s="5">
        <v>0.1</v>
      </c>
      <c r="U317" s="5">
        <v>0.1</v>
      </c>
      <c r="V317" s="5">
        <v>0.1</v>
      </c>
      <c r="W317" s="5">
        <v>0.1</v>
      </c>
      <c r="X317" s="5">
        <v>0.1</v>
      </c>
      <c r="Y317" s="5">
        <v>0.1</v>
      </c>
    </row>
    <row r="318" spans="1:25" ht="25.5" x14ac:dyDescent="0.25">
      <c r="A318" s="4" t="s">
        <v>24949</v>
      </c>
      <c r="B318" s="4" t="s">
        <v>27496</v>
      </c>
      <c r="C318" s="4" t="s">
        <v>2004</v>
      </c>
      <c r="D318" s="1" t="s">
        <v>2005</v>
      </c>
      <c r="E318" s="5" t="s">
        <v>216</v>
      </c>
      <c r="F318" s="5" t="s">
        <v>216</v>
      </c>
      <c r="G318" s="5" t="s">
        <v>216</v>
      </c>
      <c r="H318" s="5" t="s">
        <v>216</v>
      </c>
      <c r="I318" s="5" t="s">
        <v>216</v>
      </c>
      <c r="J318" s="5">
        <v>0.04</v>
      </c>
      <c r="K318" s="5" t="s">
        <v>216</v>
      </c>
      <c r="L318" s="5" t="s">
        <v>216</v>
      </c>
      <c r="M318" s="5" t="s">
        <v>216</v>
      </c>
      <c r="N318" s="5" t="s">
        <v>216</v>
      </c>
      <c r="O318" s="5" t="s">
        <v>216</v>
      </c>
      <c r="P318" s="5" t="s">
        <v>216</v>
      </c>
      <c r="Q318" s="5" t="s">
        <v>216</v>
      </c>
      <c r="R318" s="5" t="s">
        <v>216</v>
      </c>
      <c r="S318" s="5">
        <v>0.04</v>
      </c>
      <c r="T318" s="5">
        <v>0.04</v>
      </c>
      <c r="U318" s="5">
        <v>0.04</v>
      </c>
      <c r="V318" s="5">
        <v>0.04</v>
      </c>
      <c r="W318" s="5">
        <v>0.04</v>
      </c>
      <c r="X318" s="5">
        <v>0.04</v>
      </c>
      <c r="Y318" s="5">
        <v>0.04</v>
      </c>
    </row>
    <row r="319" spans="1:25" ht="25.5" x14ac:dyDescent="0.25">
      <c r="A319" s="4" t="s">
        <v>24950</v>
      </c>
      <c r="B319" s="4" t="s">
        <v>27496</v>
      </c>
      <c r="C319" s="4" t="s">
        <v>2007</v>
      </c>
      <c r="D319" s="1" t="s">
        <v>2008</v>
      </c>
      <c r="E319" s="5" t="s">
        <v>216</v>
      </c>
      <c r="F319" s="5" t="s">
        <v>216</v>
      </c>
      <c r="G319" s="5" t="s">
        <v>216</v>
      </c>
      <c r="H319" s="5" t="s">
        <v>216</v>
      </c>
      <c r="I319" s="5" t="s">
        <v>216</v>
      </c>
      <c r="J319" s="5">
        <v>0.04</v>
      </c>
      <c r="K319" s="5" t="s">
        <v>216</v>
      </c>
      <c r="L319" s="5" t="s">
        <v>216</v>
      </c>
      <c r="M319" s="5" t="s">
        <v>216</v>
      </c>
      <c r="N319" s="5" t="s">
        <v>216</v>
      </c>
      <c r="O319" s="5" t="s">
        <v>216</v>
      </c>
      <c r="P319" s="5" t="s">
        <v>216</v>
      </c>
      <c r="Q319" s="5" t="s">
        <v>216</v>
      </c>
      <c r="R319" s="5" t="s">
        <v>216</v>
      </c>
      <c r="S319" s="5">
        <v>0.04</v>
      </c>
      <c r="T319" s="5">
        <v>0.04</v>
      </c>
      <c r="U319" s="5">
        <v>0.04</v>
      </c>
      <c r="V319" s="5">
        <v>0.04</v>
      </c>
      <c r="W319" s="5">
        <v>0.04</v>
      </c>
      <c r="X319" s="5">
        <v>0.04</v>
      </c>
      <c r="Y319" s="5">
        <v>0.04</v>
      </c>
    </row>
    <row r="320" spans="1:25" ht="25.5" x14ac:dyDescent="0.25">
      <c r="A320" s="4" t="s">
        <v>24951</v>
      </c>
      <c r="B320" s="4" t="s">
        <v>27496</v>
      </c>
      <c r="C320" s="4" t="s">
        <v>2010</v>
      </c>
      <c r="D320" s="1" t="s">
        <v>2011</v>
      </c>
      <c r="E320" s="5" t="s">
        <v>216</v>
      </c>
      <c r="F320" s="5" t="s">
        <v>216</v>
      </c>
      <c r="G320" s="5" t="s">
        <v>216</v>
      </c>
      <c r="H320" s="5" t="s">
        <v>216</v>
      </c>
      <c r="I320" s="5" t="s">
        <v>216</v>
      </c>
      <c r="J320" s="5">
        <v>0.04</v>
      </c>
      <c r="K320" s="5" t="s">
        <v>216</v>
      </c>
      <c r="L320" s="5" t="s">
        <v>216</v>
      </c>
      <c r="M320" s="5" t="s">
        <v>216</v>
      </c>
      <c r="N320" s="5" t="s">
        <v>216</v>
      </c>
      <c r="O320" s="5" t="s">
        <v>216</v>
      </c>
      <c r="P320" s="5" t="s">
        <v>216</v>
      </c>
      <c r="Q320" s="5" t="s">
        <v>216</v>
      </c>
      <c r="R320" s="5" t="s">
        <v>216</v>
      </c>
      <c r="S320" s="5">
        <v>0.04</v>
      </c>
      <c r="T320" s="5">
        <v>0.1</v>
      </c>
      <c r="U320" s="5">
        <v>0.1</v>
      </c>
      <c r="V320" s="5">
        <v>0.1</v>
      </c>
      <c r="W320" s="5">
        <v>0.1</v>
      </c>
      <c r="X320" s="5">
        <v>0.1</v>
      </c>
      <c r="Y320" s="5">
        <v>0.1</v>
      </c>
    </row>
    <row r="321" spans="1:25" x14ac:dyDescent="0.25">
      <c r="A321" s="4" t="s">
        <v>24952</v>
      </c>
      <c r="B321" s="4" t="s">
        <v>27496</v>
      </c>
      <c r="C321" s="4" t="s">
        <v>2013</v>
      </c>
      <c r="D321" s="1" t="s">
        <v>2014</v>
      </c>
      <c r="E321" s="5" t="s">
        <v>216</v>
      </c>
      <c r="F321" s="5" t="s">
        <v>216</v>
      </c>
      <c r="G321" s="5" t="s">
        <v>216</v>
      </c>
      <c r="H321" s="5" t="s">
        <v>216</v>
      </c>
      <c r="I321" s="5" t="s">
        <v>216</v>
      </c>
      <c r="J321" s="5">
        <v>0.04</v>
      </c>
      <c r="K321" s="5" t="s">
        <v>216</v>
      </c>
      <c r="L321" s="5" t="s">
        <v>216</v>
      </c>
      <c r="M321" s="5" t="s">
        <v>216</v>
      </c>
      <c r="N321" s="5" t="s">
        <v>216</v>
      </c>
      <c r="O321" s="5" t="s">
        <v>216</v>
      </c>
      <c r="P321" s="5" t="s">
        <v>216</v>
      </c>
      <c r="Q321" s="5" t="s">
        <v>216</v>
      </c>
      <c r="R321" s="5" t="s">
        <v>216</v>
      </c>
      <c r="S321" s="5">
        <v>0.04</v>
      </c>
      <c r="T321" s="5">
        <v>0.04</v>
      </c>
      <c r="U321" s="5">
        <v>0.04</v>
      </c>
      <c r="V321" s="5">
        <v>0.04</v>
      </c>
      <c r="W321" s="5">
        <v>0.04</v>
      </c>
      <c r="X321" s="5">
        <v>0.04</v>
      </c>
      <c r="Y321" s="5">
        <v>0.04</v>
      </c>
    </row>
    <row r="322" spans="1:25" ht="25.5" x14ac:dyDescent="0.25">
      <c r="A322" s="4" t="s">
        <v>24953</v>
      </c>
      <c r="B322" s="4" t="s">
        <v>27496</v>
      </c>
      <c r="C322" s="4" t="s">
        <v>2016</v>
      </c>
      <c r="D322" s="1" t="s">
        <v>2017</v>
      </c>
      <c r="E322" s="5" t="s">
        <v>216</v>
      </c>
      <c r="F322" s="5" t="s">
        <v>216</v>
      </c>
      <c r="G322" s="5" t="s">
        <v>216</v>
      </c>
      <c r="H322" s="5" t="s">
        <v>216</v>
      </c>
      <c r="I322" s="5" t="s">
        <v>216</v>
      </c>
      <c r="J322" s="5">
        <v>0.04</v>
      </c>
      <c r="K322" s="5" t="s">
        <v>216</v>
      </c>
      <c r="L322" s="5" t="s">
        <v>216</v>
      </c>
      <c r="M322" s="5" t="s">
        <v>216</v>
      </c>
      <c r="N322" s="5" t="s">
        <v>216</v>
      </c>
      <c r="O322" s="5" t="s">
        <v>216</v>
      </c>
      <c r="P322" s="5" t="s">
        <v>216</v>
      </c>
      <c r="Q322" s="5" t="s">
        <v>216</v>
      </c>
      <c r="R322" s="5" t="s">
        <v>216</v>
      </c>
      <c r="S322" s="5">
        <v>0.04</v>
      </c>
      <c r="T322" s="5">
        <v>0.04</v>
      </c>
      <c r="U322" s="5">
        <v>0.04</v>
      </c>
      <c r="V322" s="5">
        <v>0.04</v>
      </c>
      <c r="W322" s="5">
        <v>0.04</v>
      </c>
      <c r="X322" s="5">
        <v>0.04</v>
      </c>
      <c r="Y322" s="5">
        <v>0.04</v>
      </c>
    </row>
    <row r="323" spans="1:25" x14ac:dyDescent="0.25">
      <c r="A323" s="4" t="s">
        <v>24954</v>
      </c>
      <c r="B323" s="4" t="s">
        <v>27496</v>
      </c>
      <c r="C323" s="4" t="s">
        <v>2019</v>
      </c>
      <c r="D323" s="1" t="s">
        <v>2020</v>
      </c>
      <c r="E323" s="5" t="s">
        <v>216</v>
      </c>
      <c r="F323" s="5" t="s">
        <v>216</v>
      </c>
      <c r="G323" s="5" t="s">
        <v>216</v>
      </c>
      <c r="H323" s="5" t="s">
        <v>216</v>
      </c>
      <c r="I323" s="5" t="s">
        <v>216</v>
      </c>
      <c r="J323" s="5">
        <v>0.04</v>
      </c>
      <c r="K323" s="5" t="s">
        <v>216</v>
      </c>
      <c r="L323" s="5" t="s">
        <v>216</v>
      </c>
      <c r="M323" s="5" t="s">
        <v>216</v>
      </c>
      <c r="N323" s="5" t="s">
        <v>216</v>
      </c>
      <c r="O323" s="5" t="s">
        <v>216</v>
      </c>
      <c r="P323" s="5" t="s">
        <v>216</v>
      </c>
      <c r="Q323" s="5" t="s">
        <v>216</v>
      </c>
      <c r="R323" s="5" t="s">
        <v>216</v>
      </c>
      <c r="S323" s="5">
        <v>0.04</v>
      </c>
      <c r="T323" s="5">
        <v>0.04</v>
      </c>
      <c r="U323" s="5">
        <v>0.04</v>
      </c>
      <c r="V323" s="5">
        <v>0.04</v>
      </c>
      <c r="W323" s="5">
        <v>0.04</v>
      </c>
      <c r="X323" s="5">
        <v>0.04</v>
      </c>
      <c r="Y323" s="5">
        <v>0.04</v>
      </c>
    </row>
    <row r="324" spans="1:25" ht="25.5" x14ac:dyDescent="0.25">
      <c r="A324" s="4" t="s">
        <v>24955</v>
      </c>
      <c r="B324" s="4" t="s">
        <v>27496</v>
      </c>
      <c r="C324" s="4" t="s">
        <v>2022</v>
      </c>
      <c r="D324" s="1" t="s">
        <v>2023</v>
      </c>
      <c r="E324" s="5" t="s">
        <v>216</v>
      </c>
      <c r="F324" s="5" t="s">
        <v>216</v>
      </c>
      <c r="G324" s="5" t="s">
        <v>216</v>
      </c>
      <c r="H324" s="5" t="s">
        <v>216</v>
      </c>
      <c r="I324" s="5" t="s">
        <v>216</v>
      </c>
      <c r="J324" s="5">
        <v>0.04</v>
      </c>
      <c r="K324" s="5" t="s">
        <v>216</v>
      </c>
      <c r="L324" s="5" t="s">
        <v>216</v>
      </c>
      <c r="M324" s="5" t="s">
        <v>216</v>
      </c>
      <c r="N324" s="5" t="s">
        <v>216</v>
      </c>
      <c r="O324" s="5" t="s">
        <v>216</v>
      </c>
      <c r="P324" s="5" t="s">
        <v>216</v>
      </c>
      <c r="Q324" s="5" t="s">
        <v>216</v>
      </c>
      <c r="R324" s="5" t="s">
        <v>216</v>
      </c>
      <c r="S324" s="5">
        <v>0.04</v>
      </c>
      <c r="T324" s="5">
        <v>0.04</v>
      </c>
      <c r="U324" s="5">
        <v>0.04</v>
      </c>
      <c r="V324" s="5">
        <v>0.04</v>
      </c>
      <c r="W324" s="5">
        <v>0.04</v>
      </c>
      <c r="X324" s="5">
        <v>0.04</v>
      </c>
      <c r="Y324" s="5">
        <v>0.04</v>
      </c>
    </row>
    <row r="325" spans="1:25" ht="25.5" x14ac:dyDescent="0.25">
      <c r="A325" s="4" t="s">
        <v>24956</v>
      </c>
      <c r="B325" s="4" t="s">
        <v>27496</v>
      </c>
      <c r="C325" s="4" t="s">
        <v>2025</v>
      </c>
      <c r="D325" s="1" t="s">
        <v>2026</v>
      </c>
      <c r="E325" s="5" t="s">
        <v>216</v>
      </c>
      <c r="F325" s="5" t="s">
        <v>216</v>
      </c>
      <c r="G325" s="5" t="s">
        <v>216</v>
      </c>
      <c r="H325" s="5" t="s">
        <v>216</v>
      </c>
      <c r="I325" s="5" t="s">
        <v>216</v>
      </c>
      <c r="J325" s="5">
        <v>0.1</v>
      </c>
      <c r="K325" s="5" t="s">
        <v>216</v>
      </c>
      <c r="L325" s="5" t="s">
        <v>216</v>
      </c>
      <c r="M325" s="5" t="s">
        <v>216</v>
      </c>
      <c r="N325" s="5" t="s">
        <v>216</v>
      </c>
      <c r="O325" s="5" t="s">
        <v>216</v>
      </c>
      <c r="P325" s="5" t="s">
        <v>216</v>
      </c>
      <c r="Q325" s="5" t="s">
        <v>216</v>
      </c>
      <c r="R325" s="5" t="s">
        <v>216</v>
      </c>
      <c r="S325" s="5">
        <v>0.1</v>
      </c>
      <c r="T325" s="5">
        <v>0.1</v>
      </c>
      <c r="U325" s="5">
        <v>0.1</v>
      </c>
      <c r="V325" s="5">
        <v>0.1</v>
      </c>
      <c r="W325" s="5">
        <v>0.1</v>
      </c>
      <c r="X325" s="5">
        <v>0.1</v>
      </c>
      <c r="Y325" s="5">
        <v>0.1</v>
      </c>
    </row>
    <row r="326" spans="1:25" ht="25.5" x14ac:dyDescent="0.25">
      <c r="A326" s="4" t="s">
        <v>24957</v>
      </c>
      <c r="B326" s="4" t="s">
        <v>27496</v>
      </c>
      <c r="C326" s="4" t="s">
        <v>2028</v>
      </c>
      <c r="D326" s="1" t="s">
        <v>2029</v>
      </c>
      <c r="E326" s="5" t="s">
        <v>216</v>
      </c>
      <c r="F326" s="5" t="s">
        <v>216</v>
      </c>
      <c r="G326" s="5" t="s">
        <v>216</v>
      </c>
      <c r="H326" s="5" t="s">
        <v>216</v>
      </c>
      <c r="I326" s="5" t="s">
        <v>216</v>
      </c>
      <c r="J326" s="5">
        <v>0.1</v>
      </c>
      <c r="K326" s="5" t="s">
        <v>216</v>
      </c>
      <c r="L326" s="5" t="s">
        <v>216</v>
      </c>
      <c r="M326" s="5" t="s">
        <v>216</v>
      </c>
      <c r="N326" s="5" t="s">
        <v>216</v>
      </c>
      <c r="O326" s="5" t="s">
        <v>216</v>
      </c>
      <c r="P326" s="5" t="s">
        <v>216</v>
      </c>
      <c r="Q326" s="5" t="s">
        <v>216</v>
      </c>
      <c r="R326" s="5" t="s">
        <v>216</v>
      </c>
      <c r="S326" s="5">
        <v>0.1</v>
      </c>
      <c r="T326" s="5">
        <v>0.04</v>
      </c>
      <c r="U326" s="5">
        <v>0.04</v>
      </c>
      <c r="V326" s="5">
        <v>0.04</v>
      </c>
      <c r="W326" s="5">
        <v>0.04</v>
      </c>
      <c r="X326" s="5">
        <v>0.04</v>
      </c>
      <c r="Y326" s="5">
        <v>0.04</v>
      </c>
    </row>
    <row r="327" spans="1:25" ht="25.5" x14ac:dyDescent="0.25">
      <c r="A327" s="4" t="s">
        <v>24958</v>
      </c>
      <c r="B327" s="4" t="s">
        <v>27496</v>
      </c>
      <c r="C327" s="4" t="s">
        <v>2031</v>
      </c>
      <c r="D327" s="1" t="s">
        <v>2032</v>
      </c>
      <c r="E327" s="5" t="s">
        <v>216</v>
      </c>
      <c r="F327" s="5" t="s">
        <v>216</v>
      </c>
      <c r="G327" s="5" t="s">
        <v>216</v>
      </c>
      <c r="H327" s="5" t="s">
        <v>216</v>
      </c>
      <c r="I327" s="5" t="s">
        <v>216</v>
      </c>
      <c r="J327" s="5">
        <v>0.1</v>
      </c>
      <c r="K327" s="5" t="s">
        <v>216</v>
      </c>
      <c r="L327" s="5" t="s">
        <v>216</v>
      </c>
      <c r="M327" s="5" t="s">
        <v>216</v>
      </c>
      <c r="N327" s="5" t="s">
        <v>216</v>
      </c>
      <c r="O327" s="5" t="s">
        <v>216</v>
      </c>
      <c r="P327" s="5" t="s">
        <v>216</v>
      </c>
      <c r="Q327" s="5" t="s">
        <v>216</v>
      </c>
      <c r="R327" s="5" t="s">
        <v>216</v>
      </c>
      <c r="S327" s="5">
        <v>0.1</v>
      </c>
      <c r="T327" s="5">
        <v>0.04</v>
      </c>
      <c r="U327" s="5">
        <v>0.04</v>
      </c>
      <c r="V327" s="5">
        <v>0.04</v>
      </c>
      <c r="W327" s="5">
        <v>0.04</v>
      </c>
      <c r="X327" s="5">
        <v>0.04</v>
      </c>
      <c r="Y327" s="5">
        <v>0.04</v>
      </c>
    </row>
    <row r="328" spans="1:25" ht="25.5" x14ac:dyDescent="0.25">
      <c r="A328" s="4" t="s">
        <v>24959</v>
      </c>
      <c r="B328" s="4" t="s">
        <v>27496</v>
      </c>
      <c r="C328" s="4" t="s">
        <v>2034</v>
      </c>
      <c r="D328" s="1" t="s">
        <v>2035</v>
      </c>
      <c r="E328" s="5" t="s">
        <v>216</v>
      </c>
      <c r="F328" s="5" t="s">
        <v>216</v>
      </c>
      <c r="G328" s="5" t="s">
        <v>216</v>
      </c>
      <c r="H328" s="5" t="s">
        <v>216</v>
      </c>
      <c r="I328" s="5" t="s">
        <v>216</v>
      </c>
      <c r="J328" s="5">
        <v>0.1</v>
      </c>
      <c r="K328" s="5" t="s">
        <v>216</v>
      </c>
      <c r="L328" s="5" t="s">
        <v>216</v>
      </c>
      <c r="M328" s="5" t="s">
        <v>216</v>
      </c>
      <c r="N328" s="5" t="s">
        <v>216</v>
      </c>
      <c r="O328" s="5" t="s">
        <v>216</v>
      </c>
      <c r="P328" s="5" t="s">
        <v>216</v>
      </c>
      <c r="Q328" s="5" t="s">
        <v>216</v>
      </c>
      <c r="R328" s="5" t="s">
        <v>216</v>
      </c>
      <c r="S328" s="5">
        <v>0.1</v>
      </c>
      <c r="T328" s="5">
        <v>0.04</v>
      </c>
      <c r="U328" s="5">
        <v>0.04</v>
      </c>
      <c r="V328" s="5">
        <v>0.04</v>
      </c>
      <c r="W328" s="5">
        <v>0.04</v>
      </c>
      <c r="X328" s="5">
        <v>0.04</v>
      </c>
      <c r="Y328" s="5">
        <v>0.04</v>
      </c>
    </row>
    <row r="329" spans="1:25" ht="25.5" x14ac:dyDescent="0.25">
      <c r="A329" s="4" t="s">
        <v>24960</v>
      </c>
      <c r="B329" s="4" t="s">
        <v>27496</v>
      </c>
      <c r="C329" s="4" t="s">
        <v>2037</v>
      </c>
      <c r="D329" s="1" t="s">
        <v>2038</v>
      </c>
      <c r="E329" s="5" t="s">
        <v>216</v>
      </c>
      <c r="F329" s="5" t="s">
        <v>216</v>
      </c>
      <c r="G329" s="5" t="s">
        <v>216</v>
      </c>
      <c r="H329" s="5" t="s">
        <v>216</v>
      </c>
      <c r="I329" s="5" t="s">
        <v>216</v>
      </c>
      <c r="J329" s="5">
        <v>0.1</v>
      </c>
      <c r="K329" s="5" t="s">
        <v>216</v>
      </c>
      <c r="L329" s="5" t="s">
        <v>216</v>
      </c>
      <c r="M329" s="5" t="s">
        <v>216</v>
      </c>
      <c r="N329" s="5" t="s">
        <v>216</v>
      </c>
      <c r="O329" s="5" t="s">
        <v>216</v>
      </c>
      <c r="P329" s="5" t="s">
        <v>216</v>
      </c>
      <c r="Q329" s="5" t="s">
        <v>216</v>
      </c>
      <c r="R329" s="5" t="s">
        <v>216</v>
      </c>
      <c r="S329" s="5">
        <v>0.1</v>
      </c>
      <c r="T329" s="5">
        <v>0.04</v>
      </c>
      <c r="U329" s="5">
        <v>0.04</v>
      </c>
      <c r="V329" s="5">
        <v>0.04</v>
      </c>
      <c r="W329" s="5">
        <v>0.04</v>
      </c>
      <c r="X329" s="5">
        <v>0.04</v>
      </c>
      <c r="Y329" s="5">
        <v>0.04</v>
      </c>
    </row>
    <row r="330" spans="1:25" ht="25.5" x14ac:dyDescent="0.25">
      <c r="A330" s="4" t="s">
        <v>24961</v>
      </c>
      <c r="B330" s="4" t="s">
        <v>27496</v>
      </c>
      <c r="C330" s="4" t="s">
        <v>2040</v>
      </c>
      <c r="D330" s="1" t="s">
        <v>2041</v>
      </c>
      <c r="E330" s="5" t="s">
        <v>216</v>
      </c>
      <c r="F330" s="5" t="s">
        <v>216</v>
      </c>
      <c r="G330" s="5" t="s">
        <v>216</v>
      </c>
      <c r="H330" s="5" t="s">
        <v>216</v>
      </c>
      <c r="I330" s="5" t="s">
        <v>216</v>
      </c>
      <c r="J330" s="5">
        <v>0.1</v>
      </c>
      <c r="K330" s="5" t="s">
        <v>216</v>
      </c>
      <c r="L330" s="5" t="s">
        <v>216</v>
      </c>
      <c r="M330" s="5" t="s">
        <v>216</v>
      </c>
      <c r="N330" s="5" t="s">
        <v>216</v>
      </c>
      <c r="O330" s="5" t="s">
        <v>216</v>
      </c>
      <c r="P330" s="5" t="s">
        <v>216</v>
      </c>
      <c r="Q330" s="5" t="s">
        <v>216</v>
      </c>
      <c r="R330" s="5" t="s">
        <v>216</v>
      </c>
      <c r="S330" s="5">
        <v>0.1</v>
      </c>
      <c r="T330" s="5">
        <v>0.04</v>
      </c>
      <c r="U330" s="5">
        <v>0.04</v>
      </c>
      <c r="V330" s="5">
        <v>0.04</v>
      </c>
      <c r="W330" s="5">
        <v>0.04</v>
      </c>
      <c r="X330" s="5">
        <v>0.04</v>
      </c>
      <c r="Y330" s="5">
        <v>0.04</v>
      </c>
    </row>
    <row r="331" spans="1:25" ht="25.5" x14ac:dyDescent="0.25">
      <c r="A331" s="4" t="s">
        <v>24962</v>
      </c>
      <c r="B331" s="4" t="s">
        <v>27496</v>
      </c>
      <c r="C331" s="4" t="s">
        <v>2043</v>
      </c>
      <c r="D331" s="1" t="s">
        <v>2044</v>
      </c>
      <c r="E331" s="5" t="s">
        <v>216</v>
      </c>
      <c r="F331" s="5" t="s">
        <v>216</v>
      </c>
      <c r="G331" s="5" t="s">
        <v>216</v>
      </c>
      <c r="H331" s="5" t="s">
        <v>216</v>
      </c>
      <c r="I331" s="5" t="s">
        <v>216</v>
      </c>
      <c r="J331" s="5">
        <v>0.1</v>
      </c>
      <c r="K331" s="5" t="s">
        <v>216</v>
      </c>
      <c r="L331" s="5" t="s">
        <v>216</v>
      </c>
      <c r="M331" s="5" t="s">
        <v>216</v>
      </c>
      <c r="N331" s="5" t="s">
        <v>216</v>
      </c>
      <c r="O331" s="5" t="s">
        <v>216</v>
      </c>
      <c r="P331" s="5" t="s">
        <v>216</v>
      </c>
      <c r="Q331" s="5" t="s">
        <v>216</v>
      </c>
      <c r="R331" s="5" t="s">
        <v>216</v>
      </c>
      <c r="S331" s="5">
        <v>0.1</v>
      </c>
      <c r="T331" s="5">
        <v>0.04</v>
      </c>
      <c r="U331" s="5">
        <v>0.04</v>
      </c>
      <c r="V331" s="5">
        <v>0.04</v>
      </c>
      <c r="W331" s="5">
        <v>0.04</v>
      </c>
      <c r="X331" s="5">
        <v>0.04</v>
      </c>
      <c r="Y331" s="5">
        <v>0.04</v>
      </c>
    </row>
    <row r="332" spans="1:25" ht="25.5" x14ac:dyDescent="0.25">
      <c r="A332" s="4" t="s">
        <v>24963</v>
      </c>
      <c r="B332" s="4" t="s">
        <v>27496</v>
      </c>
      <c r="C332" s="4" t="s">
        <v>2046</v>
      </c>
      <c r="D332" s="1" t="s">
        <v>2047</v>
      </c>
      <c r="E332" s="5" t="s">
        <v>216</v>
      </c>
      <c r="F332" s="5" t="s">
        <v>216</v>
      </c>
      <c r="G332" s="5" t="s">
        <v>216</v>
      </c>
      <c r="H332" s="5" t="s">
        <v>216</v>
      </c>
      <c r="I332" s="5" t="s">
        <v>216</v>
      </c>
      <c r="J332" s="5">
        <v>0.1</v>
      </c>
      <c r="K332" s="5" t="s">
        <v>216</v>
      </c>
      <c r="L332" s="5" t="s">
        <v>216</v>
      </c>
      <c r="M332" s="5" t="s">
        <v>216</v>
      </c>
      <c r="N332" s="5" t="s">
        <v>216</v>
      </c>
      <c r="O332" s="5" t="s">
        <v>216</v>
      </c>
      <c r="P332" s="5" t="s">
        <v>216</v>
      </c>
      <c r="Q332" s="5" t="s">
        <v>216</v>
      </c>
      <c r="R332" s="5" t="s">
        <v>216</v>
      </c>
      <c r="S332" s="5">
        <v>0.1</v>
      </c>
      <c r="T332" s="5">
        <v>0.04</v>
      </c>
      <c r="U332" s="5">
        <v>0.04</v>
      </c>
      <c r="V332" s="5">
        <v>0.04</v>
      </c>
      <c r="W332" s="5">
        <v>0.04</v>
      </c>
      <c r="X332" s="5">
        <v>0.04</v>
      </c>
      <c r="Y332" s="5">
        <v>0.04</v>
      </c>
    </row>
    <row r="333" spans="1:25" x14ac:dyDescent="0.25">
      <c r="A333" s="4" t="s">
        <v>24964</v>
      </c>
      <c r="B333" s="4" t="s">
        <v>27496</v>
      </c>
      <c r="C333" s="4" t="s">
        <v>2049</v>
      </c>
      <c r="D333" s="1" t="s">
        <v>9167</v>
      </c>
      <c r="E333" s="5" t="s">
        <v>216</v>
      </c>
      <c r="F333" s="5" t="s">
        <v>216</v>
      </c>
      <c r="G333" s="5" t="s">
        <v>216</v>
      </c>
      <c r="H333" s="5" t="s">
        <v>216</v>
      </c>
      <c r="I333" s="5" t="s">
        <v>216</v>
      </c>
      <c r="J333" s="5">
        <v>0.1</v>
      </c>
      <c r="K333" s="5" t="s">
        <v>216</v>
      </c>
      <c r="L333" s="5" t="s">
        <v>216</v>
      </c>
      <c r="M333" s="5" t="s">
        <v>216</v>
      </c>
      <c r="N333" s="5" t="s">
        <v>216</v>
      </c>
      <c r="O333" s="5" t="s">
        <v>216</v>
      </c>
      <c r="P333" s="5" t="s">
        <v>216</v>
      </c>
      <c r="Q333" s="5" t="s">
        <v>216</v>
      </c>
      <c r="R333" s="5" t="s">
        <v>216</v>
      </c>
      <c r="S333" s="5">
        <v>0.1</v>
      </c>
      <c r="T333" s="5">
        <v>0.04</v>
      </c>
      <c r="U333" s="5">
        <v>0.04</v>
      </c>
      <c r="V333" s="5">
        <v>0.04</v>
      </c>
      <c r="W333" s="5">
        <v>0.04</v>
      </c>
      <c r="X333" s="5">
        <v>0.04</v>
      </c>
      <c r="Y333" s="5">
        <v>0.04</v>
      </c>
    </row>
    <row r="334" spans="1:25" ht="25.5" x14ac:dyDescent="0.25">
      <c r="A334" s="4" t="s">
        <v>24965</v>
      </c>
      <c r="B334" s="4" t="s">
        <v>27496</v>
      </c>
      <c r="C334" s="4" t="s">
        <v>9169</v>
      </c>
      <c r="D334" s="1" t="s">
        <v>9170</v>
      </c>
      <c r="E334" s="5" t="s">
        <v>216</v>
      </c>
      <c r="F334" s="5" t="s">
        <v>216</v>
      </c>
      <c r="G334" s="5" t="s">
        <v>216</v>
      </c>
      <c r="H334" s="5" t="s">
        <v>216</v>
      </c>
      <c r="I334" s="5" t="s">
        <v>216</v>
      </c>
      <c r="J334" s="5">
        <v>0.1</v>
      </c>
      <c r="K334" s="5" t="s">
        <v>216</v>
      </c>
      <c r="L334" s="5" t="s">
        <v>216</v>
      </c>
      <c r="M334" s="5" t="s">
        <v>216</v>
      </c>
      <c r="N334" s="5" t="s">
        <v>216</v>
      </c>
      <c r="O334" s="5" t="s">
        <v>216</v>
      </c>
      <c r="P334" s="5" t="s">
        <v>216</v>
      </c>
      <c r="Q334" s="5" t="s">
        <v>216</v>
      </c>
      <c r="R334" s="5" t="s">
        <v>216</v>
      </c>
      <c r="S334" s="5">
        <v>0.1</v>
      </c>
      <c r="T334" s="5">
        <v>0.04</v>
      </c>
      <c r="U334" s="5">
        <v>0.04</v>
      </c>
      <c r="V334" s="5">
        <v>0.04</v>
      </c>
      <c r="W334" s="5">
        <v>0.04</v>
      </c>
      <c r="X334" s="5">
        <v>0.04</v>
      </c>
      <c r="Y334" s="5">
        <v>0.04</v>
      </c>
    </row>
    <row r="335" spans="1:25" ht="25.5" x14ac:dyDescent="0.25">
      <c r="A335" s="4" t="s">
        <v>24966</v>
      </c>
      <c r="B335" s="4" t="s">
        <v>27496</v>
      </c>
      <c r="C335" s="4" t="s">
        <v>2052</v>
      </c>
      <c r="D335" s="1" t="s">
        <v>2053</v>
      </c>
      <c r="E335" s="5" t="s">
        <v>216</v>
      </c>
      <c r="F335" s="5" t="s">
        <v>216</v>
      </c>
      <c r="G335" s="5" t="s">
        <v>216</v>
      </c>
      <c r="H335" s="5" t="s">
        <v>216</v>
      </c>
      <c r="I335" s="5" t="s">
        <v>216</v>
      </c>
      <c r="J335" s="5">
        <v>0.04</v>
      </c>
      <c r="K335" s="5" t="s">
        <v>216</v>
      </c>
      <c r="L335" s="5" t="s">
        <v>216</v>
      </c>
      <c r="M335" s="5" t="s">
        <v>216</v>
      </c>
      <c r="N335" s="5" t="s">
        <v>216</v>
      </c>
      <c r="O335" s="5" t="s">
        <v>216</v>
      </c>
      <c r="P335" s="5" t="s">
        <v>216</v>
      </c>
      <c r="Q335" s="5" t="s">
        <v>216</v>
      </c>
      <c r="R335" s="5" t="s">
        <v>216</v>
      </c>
      <c r="S335" s="5">
        <v>0.04</v>
      </c>
      <c r="T335" s="5">
        <v>0.04</v>
      </c>
      <c r="U335" s="5">
        <v>0.04</v>
      </c>
      <c r="V335" s="5">
        <v>0.04</v>
      </c>
      <c r="W335" s="5">
        <v>0.04</v>
      </c>
      <c r="X335" s="5">
        <v>0.04</v>
      </c>
      <c r="Y335" s="5">
        <v>0.04</v>
      </c>
    </row>
    <row r="336" spans="1:25" ht="25.5" x14ac:dyDescent="0.25">
      <c r="A336" s="4" t="s">
        <v>24967</v>
      </c>
      <c r="B336" s="4" t="s">
        <v>27496</v>
      </c>
      <c r="C336" s="4" t="s">
        <v>2055</v>
      </c>
      <c r="D336" s="1" t="s">
        <v>2056</v>
      </c>
      <c r="E336" s="5" t="s">
        <v>216</v>
      </c>
      <c r="F336" s="5" t="s">
        <v>216</v>
      </c>
      <c r="G336" s="5" t="s">
        <v>216</v>
      </c>
      <c r="H336" s="5" t="s">
        <v>216</v>
      </c>
      <c r="I336" s="5" t="s">
        <v>216</v>
      </c>
      <c r="J336" s="5">
        <v>0.04</v>
      </c>
      <c r="K336" s="5" t="s">
        <v>216</v>
      </c>
      <c r="L336" s="5" t="s">
        <v>216</v>
      </c>
      <c r="M336" s="5" t="s">
        <v>216</v>
      </c>
      <c r="N336" s="5" t="s">
        <v>216</v>
      </c>
      <c r="O336" s="5" t="s">
        <v>216</v>
      </c>
      <c r="P336" s="5" t="s">
        <v>216</v>
      </c>
      <c r="Q336" s="5" t="s">
        <v>216</v>
      </c>
      <c r="R336" s="5" t="s">
        <v>216</v>
      </c>
      <c r="S336" s="5">
        <v>0.04</v>
      </c>
      <c r="T336" s="5">
        <v>0.04</v>
      </c>
      <c r="U336" s="5">
        <v>0.04</v>
      </c>
      <c r="V336" s="5">
        <v>0.04</v>
      </c>
      <c r="W336" s="5">
        <v>0.04</v>
      </c>
      <c r="X336" s="5">
        <v>0.04</v>
      </c>
      <c r="Y336" s="5">
        <v>0.04</v>
      </c>
    </row>
    <row r="337" spans="1:25" ht="25.5" x14ac:dyDescent="0.25">
      <c r="A337" s="4" t="s">
        <v>24968</v>
      </c>
      <c r="B337" s="4" t="s">
        <v>27496</v>
      </c>
      <c r="C337" s="4" t="s">
        <v>2058</v>
      </c>
      <c r="D337" s="1" t="s">
        <v>2059</v>
      </c>
      <c r="E337" s="5" t="s">
        <v>216</v>
      </c>
      <c r="F337" s="5" t="s">
        <v>216</v>
      </c>
      <c r="G337" s="5" t="s">
        <v>216</v>
      </c>
      <c r="H337" s="5" t="s">
        <v>216</v>
      </c>
      <c r="I337" s="5" t="s">
        <v>216</v>
      </c>
      <c r="J337" s="5">
        <v>0.04</v>
      </c>
      <c r="K337" s="5" t="s">
        <v>216</v>
      </c>
      <c r="L337" s="5" t="s">
        <v>216</v>
      </c>
      <c r="M337" s="5" t="s">
        <v>216</v>
      </c>
      <c r="N337" s="5" t="s">
        <v>216</v>
      </c>
      <c r="O337" s="5" t="s">
        <v>216</v>
      </c>
      <c r="P337" s="5" t="s">
        <v>216</v>
      </c>
      <c r="Q337" s="5" t="s">
        <v>216</v>
      </c>
      <c r="R337" s="5" t="s">
        <v>216</v>
      </c>
      <c r="S337" s="5">
        <v>0.04</v>
      </c>
      <c r="T337" s="5">
        <v>0.04</v>
      </c>
      <c r="U337" s="5">
        <v>0.04</v>
      </c>
      <c r="V337" s="5">
        <v>0.04</v>
      </c>
      <c r="W337" s="5">
        <v>0.04</v>
      </c>
      <c r="X337" s="5">
        <v>0.04</v>
      </c>
      <c r="Y337" s="5">
        <v>0.04</v>
      </c>
    </row>
    <row r="338" spans="1:25" ht="25.5" x14ac:dyDescent="0.25">
      <c r="A338" s="4" t="s">
        <v>24969</v>
      </c>
      <c r="B338" s="4" t="s">
        <v>27496</v>
      </c>
      <c r="C338" s="4" t="s">
        <v>2061</v>
      </c>
      <c r="D338" s="1" t="s">
        <v>2062</v>
      </c>
      <c r="E338" s="5" t="s">
        <v>216</v>
      </c>
      <c r="F338" s="5" t="s">
        <v>216</v>
      </c>
      <c r="G338" s="5" t="s">
        <v>216</v>
      </c>
      <c r="H338" s="5" t="s">
        <v>216</v>
      </c>
      <c r="I338" s="5" t="s">
        <v>216</v>
      </c>
      <c r="J338" s="5">
        <v>0.04</v>
      </c>
      <c r="K338" s="5" t="s">
        <v>216</v>
      </c>
      <c r="L338" s="5" t="s">
        <v>216</v>
      </c>
      <c r="M338" s="5" t="s">
        <v>216</v>
      </c>
      <c r="N338" s="5" t="s">
        <v>216</v>
      </c>
      <c r="O338" s="5" t="s">
        <v>216</v>
      </c>
      <c r="P338" s="5" t="s">
        <v>216</v>
      </c>
      <c r="Q338" s="5" t="s">
        <v>216</v>
      </c>
      <c r="R338" s="5" t="s">
        <v>216</v>
      </c>
      <c r="S338" s="5">
        <v>0.04</v>
      </c>
      <c r="T338" s="5">
        <v>0.04</v>
      </c>
      <c r="U338" s="5">
        <v>0.04</v>
      </c>
      <c r="V338" s="5">
        <v>0.04</v>
      </c>
      <c r="W338" s="5">
        <v>0.04</v>
      </c>
      <c r="X338" s="5">
        <v>0.04</v>
      </c>
      <c r="Y338" s="5">
        <v>0.04</v>
      </c>
    </row>
    <row r="339" spans="1:25" ht="25.5" x14ac:dyDescent="0.25">
      <c r="A339" s="4" t="s">
        <v>24970</v>
      </c>
      <c r="B339" s="4" t="s">
        <v>27496</v>
      </c>
      <c r="C339" s="4" t="s">
        <v>2064</v>
      </c>
      <c r="D339" s="1" t="s">
        <v>9176</v>
      </c>
      <c r="E339" s="5" t="s">
        <v>216</v>
      </c>
      <c r="F339" s="5" t="s">
        <v>216</v>
      </c>
      <c r="G339" s="5" t="s">
        <v>216</v>
      </c>
      <c r="H339" s="5" t="s">
        <v>216</v>
      </c>
      <c r="I339" s="5" t="s">
        <v>216</v>
      </c>
      <c r="J339" s="5">
        <v>0.04</v>
      </c>
      <c r="K339" s="5" t="s">
        <v>216</v>
      </c>
      <c r="L339" s="5" t="s">
        <v>216</v>
      </c>
      <c r="M339" s="5" t="s">
        <v>216</v>
      </c>
      <c r="N339" s="5" t="s">
        <v>216</v>
      </c>
      <c r="O339" s="5" t="s">
        <v>216</v>
      </c>
      <c r="P339" s="5" t="s">
        <v>216</v>
      </c>
      <c r="Q339" s="5" t="s">
        <v>216</v>
      </c>
      <c r="R339" s="5" t="s">
        <v>216</v>
      </c>
      <c r="S339" s="5">
        <v>0.04</v>
      </c>
      <c r="T339" s="5">
        <v>0.04</v>
      </c>
      <c r="U339" s="5">
        <v>0.04</v>
      </c>
      <c r="V339" s="5">
        <v>0.04</v>
      </c>
      <c r="W339" s="5">
        <v>0.04</v>
      </c>
      <c r="X339" s="5">
        <v>0.04</v>
      </c>
      <c r="Y339" s="5">
        <v>0.04</v>
      </c>
    </row>
    <row r="340" spans="1:25" ht="25.5" x14ac:dyDescent="0.25">
      <c r="A340" s="4" t="s">
        <v>24971</v>
      </c>
      <c r="B340" s="4" t="s">
        <v>27496</v>
      </c>
      <c r="C340" s="4" t="s">
        <v>2067</v>
      </c>
      <c r="D340" s="1" t="s">
        <v>9178</v>
      </c>
      <c r="E340" s="5" t="s">
        <v>216</v>
      </c>
      <c r="F340" s="5" t="s">
        <v>216</v>
      </c>
      <c r="G340" s="5" t="s">
        <v>216</v>
      </c>
      <c r="H340" s="5" t="s">
        <v>216</v>
      </c>
      <c r="I340" s="5" t="s">
        <v>216</v>
      </c>
      <c r="J340" s="5">
        <v>0.1</v>
      </c>
      <c r="K340" s="5" t="s">
        <v>216</v>
      </c>
      <c r="L340" s="5" t="s">
        <v>216</v>
      </c>
      <c r="M340" s="5" t="s">
        <v>216</v>
      </c>
      <c r="N340" s="5" t="s">
        <v>216</v>
      </c>
      <c r="O340" s="5" t="s">
        <v>216</v>
      </c>
      <c r="P340" s="5" t="s">
        <v>216</v>
      </c>
      <c r="Q340" s="5" t="s">
        <v>216</v>
      </c>
      <c r="R340" s="5" t="s">
        <v>216</v>
      </c>
      <c r="S340" s="5">
        <v>0.1</v>
      </c>
      <c r="T340" s="5">
        <v>0.1</v>
      </c>
      <c r="U340" s="5">
        <v>0.1</v>
      </c>
      <c r="V340" s="5">
        <v>0.1</v>
      </c>
      <c r="W340" s="5">
        <v>0.1</v>
      </c>
      <c r="X340" s="5">
        <v>0.1</v>
      </c>
      <c r="Y340" s="5">
        <v>0.1</v>
      </c>
    </row>
    <row r="341" spans="1:25" x14ac:dyDescent="0.25">
      <c r="A341" s="4" t="s">
        <v>24972</v>
      </c>
      <c r="B341" s="4" t="s">
        <v>27496</v>
      </c>
      <c r="C341" s="4" t="s">
        <v>2070</v>
      </c>
      <c r="D341" s="1" t="s">
        <v>9180</v>
      </c>
      <c r="E341" s="5" t="s">
        <v>216</v>
      </c>
      <c r="F341" s="5" t="s">
        <v>216</v>
      </c>
      <c r="G341" s="5" t="s">
        <v>216</v>
      </c>
      <c r="H341" s="5" t="s">
        <v>216</v>
      </c>
      <c r="I341" s="5" t="s">
        <v>216</v>
      </c>
      <c r="J341" s="5">
        <v>0.04</v>
      </c>
      <c r="K341" s="5" t="s">
        <v>216</v>
      </c>
      <c r="L341" s="5" t="s">
        <v>216</v>
      </c>
      <c r="M341" s="5" t="s">
        <v>216</v>
      </c>
      <c r="N341" s="5" t="s">
        <v>216</v>
      </c>
      <c r="O341" s="5" t="s">
        <v>216</v>
      </c>
      <c r="P341" s="5" t="s">
        <v>216</v>
      </c>
      <c r="Q341" s="5" t="s">
        <v>216</v>
      </c>
      <c r="R341" s="5" t="s">
        <v>216</v>
      </c>
      <c r="S341" s="5">
        <v>0.04</v>
      </c>
      <c r="T341" s="5">
        <v>0.04</v>
      </c>
      <c r="U341" s="5">
        <v>0.04</v>
      </c>
      <c r="V341" s="5">
        <v>0.04</v>
      </c>
      <c r="W341" s="5">
        <v>0.04</v>
      </c>
      <c r="X341" s="5">
        <v>0.04</v>
      </c>
      <c r="Y341" s="5">
        <v>0.04</v>
      </c>
    </row>
    <row r="342" spans="1:25" ht="25.5" x14ac:dyDescent="0.25">
      <c r="A342" s="4" t="s">
        <v>24973</v>
      </c>
      <c r="B342" s="4" t="s">
        <v>27496</v>
      </c>
      <c r="C342" s="4" t="s">
        <v>9182</v>
      </c>
      <c r="D342" s="1" t="s">
        <v>9183</v>
      </c>
      <c r="E342" s="5" t="s">
        <v>216</v>
      </c>
      <c r="F342" s="5" t="s">
        <v>216</v>
      </c>
      <c r="G342" s="5" t="s">
        <v>216</v>
      </c>
      <c r="H342" s="5" t="s">
        <v>216</v>
      </c>
      <c r="I342" s="5" t="s">
        <v>216</v>
      </c>
      <c r="J342" s="5">
        <v>0.04</v>
      </c>
      <c r="K342" s="5" t="s">
        <v>216</v>
      </c>
      <c r="L342" s="5" t="s">
        <v>216</v>
      </c>
      <c r="M342" s="5" t="s">
        <v>216</v>
      </c>
      <c r="N342" s="5" t="s">
        <v>216</v>
      </c>
      <c r="O342" s="5" t="s">
        <v>216</v>
      </c>
      <c r="P342" s="5" t="s">
        <v>216</v>
      </c>
      <c r="Q342" s="5" t="s">
        <v>216</v>
      </c>
      <c r="R342" s="5" t="s">
        <v>216</v>
      </c>
      <c r="S342" s="5">
        <v>0.04</v>
      </c>
      <c r="T342" s="5">
        <v>0.04</v>
      </c>
      <c r="U342" s="5">
        <v>0.04</v>
      </c>
      <c r="V342" s="5">
        <v>0.04</v>
      </c>
      <c r="W342" s="5">
        <v>0.04</v>
      </c>
      <c r="X342" s="5">
        <v>0.04</v>
      </c>
      <c r="Y342" s="5">
        <v>0.04</v>
      </c>
    </row>
    <row r="343" spans="1:25" ht="25.5" x14ac:dyDescent="0.25">
      <c r="A343" s="4" t="s">
        <v>24974</v>
      </c>
      <c r="B343" s="4" t="s">
        <v>27496</v>
      </c>
      <c r="C343" s="4" t="s">
        <v>2073</v>
      </c>
      <c r="D343" s="1" t="s">
        <v>2074</v>
      </c>
      <c r="E343" s="5" t="s">
        <v>216</v>
      </c>
      <c r="F343" s="5" t="s">
        <v>216</v>
      </c>
      <c r="G343" s="5" t="s">
        <v>216</v>
      </c>
      <c r="H343" s="5" t="s">
        <v>216</v>
      </c>
      <c r="I343" s="5" t="s">
        <v>216</v>
      </c>
      <c r="J343" s="5">
        <v>0.1</v>
      </c>
      <c r="K343" s="5" t="s">
        <v>216</v>
      </c>
      <c r="L343" s="5" t="s">
        <v>216</v>
      </c>
      <c r="M343" s="5" t="s">
        <v>216</v>
      </c>
      <c r="N343" s="5" t="s">
        <v>216</v>
      </c>
      <c r="O343" s="5" t="s">
        <v>216</v>
      </c>
      <c r="P343" s="5" t="s">
        <v>216</v>
      </c>
      <c r="Q343" s="5" t="s">
        <v>216</v>
      </c>
      <c r="R343" s="5" t="s">
        <v>216</v>
      </c>
      <c r="S343" s="5">
        <v>0.1</v>
      </c>
      <c r="T343" s="5">
        <v>0.1</v>
      </c>
      <c r="U343" s="5">
        <v>0.1</v>
      </c>
      <c r="V343" s="5">
        <v>0.1</v>
      </c>
      <c r="W343" s="5">
        <v>0.1</v>
      </c>
      <c r="X343" s="5">
        <v>0.1</v>
      </c>
      <c r="Y343" s="5">
        <v>0.1</v>
      </c>
    </row>
    <row r="344" spans="1:25" ht="25.5" x14ac:dyDescent="0.25">
      <c r="A344" s="4" t="s">
        <v>24975</v>
      </c>
      <c r="B344" s="4" t="s">
        <v>27496</v>
      </c>
      <c r="C344" s="4" t="s">
        <v>2076</v>
      </c>
      <c r="D344" s="1" t="s">
        <v>2077</v>
      </c>
      <c r="E344" s="5" t="s">
        <v>216</v>
      </c>
      <c r="F344" s="5" t="s">
        <v>216</v>
      </c>
      <c r="G344" s="5" t="s">
        <v>216</v>
      </c>
      <c r="H344" s="5" t="s">
        <v>216</v>
      </c>
      <c r="I344" s="5" t="s">
        <v>216</v>
      </c>
      <c r="J344" s="5">
        <v>0.1</v>
      </c>
      <c r="K344" s="5" t="s">
        <v>216</v>
      </c>
      <c r="L344" s="5" t="s">
        <v>216</v>
      </c>
      <c r="M344" s="5" t="s">
        <v>216</v>
      </c>
      <c r="N344" s="5" t="s">
        <v>216</v>
      </c>
      <c r="O344" s="5" t="s">
        <v>216</v>
      </c>
      <c r="P344" s="5" t="s">
        <v>216</v>
      </c>
      <c r="Q344" s="5" t="s">
        <v>216</v>
      </c>
      <c r="R344" s="5" t="s">
        <v>216</v>
      </c>
      <c r="S344" s="5">
        <v>0.1</v>
      </c>
      <c r="T344" s="5">
        <v>0.1</v>
      </c>
      <c r="U344" s="5">
        <v>0.1</v>
      </c>
      <c r="V344" s="5">
        <v>0.1</v>
      </c>
      <c r="W344" s="5">
        <v>0.1</v>
      </c>
      <c r="X344" s="5">
        <v>0.1</v>
      </c>
      <c r="Y344" s="5">
        <v>0.1</v>
      </c>
    </row>
    <row r="345" spans="1:25" ht="25.5" x14ac:dyDescent="0.25">
      <c r="A345" s="4" t="s">
        <v>24976</v>
      </c>
      <c r="B345" s="4" t="s">
        <v>27496</v>
      </c>
      <c r="C345" s="4" t="s">
        <v>2079</v>
      </c>
      <c r="D345" s="1" t="s">
        <v>2080</v>
      </c>
      <c r="E345" s="5" t="s">
        <v>216</v>
      </c>
      <c r="F345" s="5" t="s">
        <v>216</v>
      </c>
      <c r="G345" s="5" t="s">
        <v>216</v>
      </c>
      <c r="H345" s="5" t="s">
        <v>216</v>
      </c>
      <c r="I345" s="5" t="s">
        <v>216</v>
      </c>
      <c r="J345" s="5">
        <v>0.1</v>
      </c>
      <c r="K345" s="5" t="s">
        <v>216</v>
      </c>
      <c r="L345" s="5" t="s">
        <v>216</v>
      </c>
      <c r="M345" s="5" t="s">
        <v>216</v>
      </c>
      <c r="N345" s="5" t="s">
        <v>216</v>
      </c>
      <c r="O345" s="5" t="s">
        <v>216</v>
      </c>
      <c r="P345" s="5" t="s">
        <v>216</v>
      </c>
      <c r="Q345" s="5" t="s">
        <v>216</v>
      </c>
      <c r="R345" s="5" t="s">
        <v>216</v>
      </c>
      <c r="S345" s="5">
        <v>0.1</v>
      </c>
      <c r="T345" s="5">
        <v>0.1</v>
      </c>
      <c r="U345" s="5">
        <v>0.1</v>
      </c>
      <c r="V345" s="5">
        <v>0.1</v>
      </c>
      <c r="W345" s="5">
        <v>0.1</v>
      </c>
      <c r="X345" s="5">
        <v>0.1</v>
      </c>
      <c r="Y345" s="5">
        <v>0.1</v>
      </c>
    </row>
    <row r="346" spans="1:25" ht="25.5" x14ac:dyDescent="0.25">
      <c r="A346" s="4" t="s">
        <v>24977</v>
      </c>
      <c r="B346" s="4" t="s">
        <v>27496</v>
      </c>
      <c r="C346" s="4" t="s">
        <v>2082</v>
      </c>
      <c r="D346" s="1" t="s">
        <v>2083</v>
      </c>
      <c r="E346" s="5" t="s">
        <v>216</v>
      </c>
      <c r="F346" s="5" t="s">
        <v>216</v>
      </c>
      <c r="G346" s="5" t="s">
        <v>216</v>
      </c>
      <c r="H346" s="5" t="s">
        <v>216</v>
      </c>
      <c r="I346" s="5" t="s">
        <v>216</v>
      </c>
      <c r="J346" s="5">
        <v>0.1</v>
      </c>
      <c r="K346" s="5" t="s">
        <v>216</v>
      </c>
      <c r="L346" s="5" t="s">
        <v>216</v>
      </c>
      <c r="M346" s="5" t="s">
        <v>216</v>
      </c>
      <c r="N346" s="5" t="s">
        <v>216</v>
      </c>
      <c r="O346" s="5" t="s">
        <v>216</v>
      </c>
      <c r="P346" s="5" t="s">
        <v>216</v>
      </c>
      <c r="Q346" s="5" t="s">
        <v>216</v>
      </c>
      <c r="R346" s="5" t="s">
        <v>216</v>
      </c>
      <c r="S346" s="5">
        <v>0.1</v>
      </c>
      <c r="T346" s="5">
        <v>0.1</v>
      </c>
      <c r="U346" s="5">
        <v>0.1</v>
      </c>
      <c r="V346" s="5">
        <v>0.1</v>
      </c>
      <c r="W346" s="5">
        <v>0.1</v>
      </c>
      <c r="X346" s="5">
        <v>0.1</v>
      </c>
      <c r="Y346" s="5">
        <v>0.1</v>
      </c>
    </row>
    <row r="347" spans="1:25" ht="25.5" x14ac:dyDescent="0.25">
      <c r="A347" s="4" t="s">
        <v>24978</v>
      </c>
      <c r="B347" s="4" t="s">
        <v>27496</v>
      </c>
      <c r="C347" s="4" t="s">
        <v>2085</v>
      </c>
      <c r="D347" s="1" t="s">
        <v>2086</v>
      </c>
      <c r="E347" s="5" t="s">
        <v>216</v>
      </c>
      <c r="F347" s="5" t="s">
        <v>216</v>
      </c>
      <c r="G347" s="5" t="s">
        <v>216</v>
      </c>
      <c r="H347" s="5" t="s">
        <v>216</v>
      </c>
      <c r="I347" s="5" t="s">
        <v>216</v>
      </c>
      <c r="J347" s="5">
        <v>0.1</v>
      </c>
      <c r="K347" s="5" t="s">
        <v>216</v>
      </c>
      <c r="L347" s="5" t="s">
        <v>216</v>
      </c>
      <c r="M347" s="5" t="s">
        <v>216</v>
      </c>
      <c r="N347" s="5" t="s">
        <v>216</v>
      </c>
      <c r="O347" s="5" t="s">
        <v>216</v>
      </c>
      <c r="P347" s="5" t="s">
        <v>216</v>
      </c>
      <c r="Q347" s="5" t="s">
        <v>216</v>
      </c>
      <c r="R347" s="5" t="s">
        <v>216</v>
      </c>
      <c r="S347" s="5">
        <v>0.1</v>
      </c>
      <c r="T347" s="5">
        <v>0.1</v>
      </c>
      <c r="U347" s="5">
        <v>0.1</v>
      </c>
      <c r="V347" s="5">
        <v>0.1</v>
      </c>
      <c r="W347" s="5">
        <v>0.1</v>
      </c>
      <c r="X347" s="5">
        <v>0.1</v>
      </c>
      <c r="Y347" s="5">
        <v>0.1</v>
      </c>
    </row>
    <row r="348" spans="1:25" ht="25.5" x14ac:dyDescent="0.25">
      <c r="A348" s="4" t="s">
        <v>24979</v>
      </c>
      <c r="B348" s="4" t="s">
        <v>27496</v>
      </c>
      <c r="C348" s="4" t="s">
        <v>2088</v>
      </c>
      <c r="D348" s="1" t="s">
        <v>2089</v>
      </c>
      <c r="E348" s="5" t="s">
        <v>216</v>
      </c>
      <c r="F348" s="5" t="s">
        <v>216</v>
      </c>
      <c r="G348" s="5" t="s">
        <v>216</v>
      </c>
      <c r="H348" s="5" t="s">
        <v>216</v>
      </c>
      <c r="I348" s="5" t="s">
        <v>216</v>
      </c>
      <c r="J348" s="5">
        <v>0.1</v>
      </c>
      <c r="K348" s="5" t="s">
        <v>216</v>
      </c>
      <c r="L348" s="5" t="s">
        <v>216</v>
      </c>
      <c r="M348" s="5" t="s">
        <v>216</v>
      </c>
      <c r="N348" s="5" t="s">
        <v>216</v>
      </c>
      <c r="O348" s="5" t="s">
        <v>216</v>
      </c>
      <c r="P348" s="5" t="s">
        <v>216</v>
      </c>
      <c r="Q348" s="5" t="s">
        <v>216</v>
      </c>
      <c r="R348" s="5" t="s">
        <v>216</v>
      </c>
      <c r="S348" s="5">
        <v>0.1</v>
      </c>
      <c r="T348" s="5">
        <v>0.1</v>
      </c>
      <c r="U348" s="5">
        <v>0.1</v>
      </c>
      <c r="V348" s="5">
        <v>0.1</v>
      </c>
      <c r="W348" s="5">
        <v>0.1</v>
      </c>
      <c r="X348" s="5">
        <v>0.1</v>
      </c>
      <c r="Y348" s="5">
        <v>0.1</v>
      </c>
    </row>
    <row r="349" spans="1:25" ht="25.5" x14ac:dyDescent="0.25">
      <c r="A349" s="4" t="s">
        <v>24980</v>
      </c>
      <c r="B349" s="4" t="s">
        <v>27496</v>
      </c>
      <c r="C349" s="4" t="s">
        <v>2091</v>
      </c>
      <c r="D349" s="1" t="s">
        <v>2092</v>
      </c>
      <c r="E349" s="5" t="s">
        <v>216</v>
      </c>
      <c r="F349" s="5" t="s">
        <v>216</v>
      </c>
      <c r="G349" s="5" t="s">
        <v>216</v>
      </c>
      <c r="H349" s="5" t="s">
        <v>216</v>
      </c>
      <c r="I349" s="5" t="s">
        <v>216</v>
      </c>
      <c r="J349" s="5">
        <v>0.1</v>
      </c>
      <c r="K349" s="5" t="s">
        <v>216</v>
      </c>
      <c r="L349" s="5" t="s">
        <v>216</v>
      </c>
      <c r="M349" s="5" t="s">
        <v>216</v>
      </c>
      <c r="N349" s="5" t="s">
        <v>216</v>
      </c>
      <c r="O349" s="5" t="s">
        <v>216</v>
      </c>
      <c r="P349" s="5" t="s">
        <v>216</v>
      </c>
      <c r="Q349" s="5" t="s">
        <v>216</v>
      </c>
      <c r="R349" s="5" t="s">
        <v>216</v>
      </c>
      <c r="S349" s="5">
        <v>0.1</v>
      </c>
      <c r="T349" s="5">
        <v>0.1</v>
      </c>
      <c r="U349" s="5">
        <v>0.1</v>
      </c>
      <c r="V349" s="5">
        <v>0.1</v>
      </c>
      <c r="W349" s="5">
        <v>0.1</v>
      </c>
      <c r="X349" s="5">
        <v>0.1</v>
      </c>
      <c r="Y349" s="5">
        <v>0.1</v>
      </c>
    </row>
    <row r="350" spans="1:25" ht="25.5" x14ac:dyDescent="0.25">
      <c r="A350" s="4" t="s">
        <v>24981</v>
      </c>
      <c r="B350" s="4" t="s">
        <v>27496</v>
      </c>
      <c r="C350" s="4" t="s">
        <v>2094</v>
      </c>
      <c r="D350" s="1" t="s">
        <v>2095</v>
      </c>
      <c r="E350" s="5" t="s">
        <v>216</v>
      </c>
      <c r="F350" s="5" t="s">
        <v>216</v>
      </c>
      <c r="G350" s="5" t="s">
        <v>216</v>
      </c>
      <c r="H350" s="5" t="s">
        <v>216</v>
      </c>
      <c r="I350" s="5" t="s">
        <v>216</v>
      </c>
      <c r="J350" s="5">
        <v>0.1</v>
      </c>
      <c r="K350" s="5" t="s">
        <v>216</v>
      </c>
      <c r="L350" s="5" t="s">
        <v>216</v>
      </c>
      <c r="M350" s="5" t="s">
        <v>216</v>
      </c>
      <c r="N350" s="5" t="s">
        <v>216</v>
      </c>
      <c r="O350" s="5" t="s">
        <v>216</v>
      </c>
      <c r="P350" s="5" t="s">
        <v>216</v>
      </c>
      <c r="Q350" s="5" t="s">
        <v>216</v>
      </c>
      <c r="R350" s="5" t="s">
        <v>216</v>
      </c>
      <c r="S350" s="5">
        <v>0.1</v>
      </c>
      <c r="T350" s="5">
        <v>0.1</v>
      </c>
      <c r="U350" s="5">
        <v>0.1</v>
      </c>
      <c r="V350" s="5">
        <v>0.1</v>
      </c>
      <c r="W350" s="5">
        <v>0.1</v>
      </c>
      <c r="X350" s="5">
        <v>0.1</v>
      </c>
      <c r="Y350" s="5">
        <v>0.1</v>
      </c>
    </row>
    <row r="351" spans="1:25" ht="25.5" x14ac:dyDescent="0.25">
      <c r="A351" s="4" t="s">
        <v>24982</v>
      </c>
      <c r="B351" s="4" t="s">
        <v>27496</v>
      </c>
      <c r="C351" s="4" t="s">
        <v>2097</v>
      </c>
      <c r="D351" s="1" t="s">
        <v>9193</v>
      </c>
      <c r="E351" s="5" t="s">
        <v>216</v>
      </c>
      <c r="F351" s="5" t="s">
        <v>216</v>
      </c>
      <c r="G351" s="5" t="s">
        <v>216</v>
      </c>
      <c r="H351" s="5" t="s">
        <v>216</v>
      </c>
      <c r="I351" s="5" t="s">
        <v>216</v>
      </c>
      <c r="J351" s="5">
        <v>0.1</v>
      </c>
      <c r="K351" s="5" t="s">
        <v>216</v>
      </c>
      <c r="L351" s="5" t="s">
        <v>216</v>
      </c>
      <c r="M351" s="5" t="s">
        <v>216</v>
      </c>
      <c r="N351" s="5" t="s">
        <v>216</v>
      </c>
      <c r="O351" s="5" t="s">
        <v>216</v>
      </c>
      <c r="P351" s="5" t="s">
        <v>216</v>
      </c>
      <c r="Q351" s="5" t="s">
        <v>216</v>
      </c>
      <c r="R351" s="5" t="s">
        <v>216</v>
      </c>
      <c r="S351" s="5">
        <v>0.1</v>
      </c>
      <c r="T351" s="5">
        <v>0.1</v>
      </c>
      <c r="U351" s="5">
        <v>0.1</v>
      </c>
      <c r="V351" s="5">
        <v>0.1</v>
      </c>
      <c r="W351" s="5">
        <v>0.1</v>
      </c>
      <c r="X351" s="5">
        <v>0.1</v>
      </c>
      <c r="Y351" s="5">
        <v>0.1</v>
      </c>
    </row>
    <row r="352" spans="1:25" ht="25.5" x14ac:dyDescent="0.25">
      <c r="A352" s="4" t="s">
        <v>24983</v>
      </c>
      <c r="B352" s="4" t="s">
        <v>27496</v>
      </c>
      <c r="C352" s="4" t="s">
        <v>2100</v>
      </c>
      <c r="D352" s="1" t="s">
        <v>2101</v>
      </c>
      <c r="E352" s="5" t="s">
        <v>216</v>
      </c>
      <c r="F352" s="5" t="s">
        <v>216</v>
      </c>
      <c r="G352" s="5" t="s">
        <v>216</v>
      </c>
      <c r="H352" s="5" t="s">
        <v>216</v>
      </c>
      <c r="I352" s="5" t="s">
        <v>216</v>
      </c>
      <c r="J352" s="5">
        <v>0.1</v>
      </c>
      <c r="K352" s="5" t="s">
        <v>216</v>
      </c>
      <c r="L352" s="5" t="s">
        <v>216</v>
      </c>
      <c r="M352" s="5" t="s">
        <v>216</v>
      </c>
      <c r="N352" s="5" t="s">
        <v>216</v>
      </c>
      <c r="O352" s="5" t="s">
        <v>216</v>
      </c>
      <c r="P352" s="5" t="s">
        <v>216</v>
      </c>
      <c r="Q352" s="5" t="s">
        <v>216</v>
      </c>
      <c r="R352" s="5" t="s">
        <v>216</v>
      </c>
      <c r="S352" s="5">
        <v>0.1</v>
      </c>
      <c r="T352" s="5">
        <v>0.1</v>
      </c>
      <c r="U352" s="5">
        <v>0.1</v>
      </c>
      <c r="V352" s="5">
        <v>0.1</v>
      </c>
      <c r="W352" s="5">
        <v>0.1</v>
      </c>
      <c r="X352" s="5">
        <v>0.1</v>
      </c>
      <c r="Y352" s="5">
        <v>0.1</v>
      </c>
    </row>
    <row r="353" spans="1:25" ht="25.5" x14ac:dyDescent="0.25">
      <c r="A353" s="4" t="s">
        <v>24984</v>
      </c>
      <c r="B353" s="4" t="s">
        <v>27496</v>
      </c>
      <c r="C353" s="4" t="s">
        <v>2103</v>
      </c>
      <c r="D353" s="1" t="s">
        <v>2104</v>
      </c>
      <c r="E353" s="5" t="s">
        <v>216</v>
      </c>
      <c r="F353" s="5" t="s">
        <v>216</v>
      </c>
      <c r="G353" s="5" t="s">
        <v>216</v>
      </c>
      <c r="H353" s="5" t="s">
        <v>216</v>
      </c>
      <c r="I353" s="5" t="s">
        <v>216</v>
      </c>
      <c r="J353" s="5">
        <v>0.22</v>
      </c>
      <c r="K353" s="5" t="s">
        <v>216</v>
      </c>
      <c r="L353" s="5" t="s">
        <v>216</v>
      </c>
      <c r="M353" s="5" t="s">
        <v>216</v>
      </c>
      <c r="N353" s="5" t="s">
        <v>216</v>
      </c>
      <c r="O353" s="5" t="s">
        <v>216</v>
      </c>
      <c r="P353" s="5" t="s">
        <v>216</v>
      </c>
      <c r="Q353" s="5" t="s">
        <v>216</v>
      </c>
      <c r="R353" s="5" t="s">
        <v>216</v>
      </c>
      <c r="S353" s="5">
        <v>0.22</v>
      </c>
      <c r="T353" s="5">
        <v>0.22</v>
      </c>
      <c r="U353" s="5">
        <v>0.22</v>
      </c>
      <c r="V353" s="5">
        <v>0.22</v>
      </c>
      <c r="W353" s="5">
        <v>0.22</v>
      </c>
      <c r="X353" s="5">
        <v>0.22</v>
      </c>
      <c r="Y353" s="5">
        <v>0.22</v>
      </c>
    </row>
    <row r="354" spans="1:25" ht="25.5" x14ac:dyDescent="0.25">
      <c r="A354" s="4" t="s">
        <v>24985</v>
      </c>
      <c r="B354" s="4" t="s">
        <v>27496</v>
      </c>
      <c r="C354" s="4" t="s">
        <v>2106</v>
      </c>
      <c r="D354" s="1" t="s">
        <v>2107</v>
      </c>
      <c r="E354" s="5" t="s">
        <v>216</v>
      </c>
      <c r="F354" s="5" t="s">
        <v>216</v>
      </c>
      <c r="G354" s="5" t="s">
        <v>216</v>
      </c>
      <c r="H354" s="5" t="s">
        <v>216</v>
      </c>
      <c r="I354" s="5" t="s">
        <v>216</v>
      </c>
      <c r="J354" s="5">
        <v>0.1</v>
      </c>
      <c r="K354" s="5" t="s">
        <v>216</v>
      </c>
      <c r="L354" s="5" t="s">
        <v>216</v>
      </c>
      <c r="M354" s="5" t="s">
        <v>216</v>
      </c>
      <c r="N354" s="5" t="s">
        <v>216</v>
      </c>
      <c r="O354" s="5" t="s">
        <v>216</v>
      </c>
      <c r="P354" s="5" t="s">
        <v>216</v>
      </c>
      <c r="Q354" s="5" t="s">
        <v>216</v>
      </c>
      <c r="R354" s="5" t="s">
        <v>216</v>
      </c>
      <c r="S354" s="5">
        <v>0.1</v>
      </c>
      <c r="T354" s="5">
        <v>0.1</v>
      </c>
      <c r="U354" s="5">
        <v>0.1</v>
      </c>
      <c r="V354" s="5">
        <v>0.1</v>
      </c>
      <c r="W354" s="5">
        <v>0.1</v>
      </c>
      <c r="X354" s="5">
        <v>0.1</v>
      </c>
      <c r="Y354" s="5">
        <v>0.1</v>
      </c>
    </row>
    <row r="355" spans="1:25" ht="25.5" x14ac:dyDescent="0.25">
      <c r="A355" s="4" t="s">
        <v>24986</v>
      </c>
      <c r="B355" s="4" t="s">
        <v>27496</v>
      </c>
      <c r="C355" s="4" t="s">
        <v>2109</v>
      </c>
      <c r="D355" s="1" t="s">
        <v>2110</v>
      </c>
      <c r="E355" s="5" t="s">
        <v>216</v>
      </c>
      <c r="F355" s="5" t="s">
        <v>216</v>
      </c>
      <c r="G355" s="5" t="s">
        <v>216</v>
      </c>
      <c r="H355" s="5" t="s">
        <v>216</v>
      </c>
      <c r="I355" s="5" t="s">
        <v>216</v>
      </c>
      <c r="J355" s="5">
        <v>0.1</v>
      </c>
      <c r="K355" s="5" t="s">
        <v>216</v>
      </c>
      <c r="L355" s="5" t="s">
        <v>216</v>
      </c>
      <c r="M355" s="5" t="s">
        <v>216</v>
      </c>
      <c r="N355" s="5" t="s">
        <v>216</v>
      </c>
      <c r="O355" s="5" t="s">
        <v>216</v>
      </c>
      <c r="P355" s="5" t="s">
        <v>216</v>
      </c>
      <c r="Q355" s="5" t="s">
        <v>216</v>
      </c>
      <c r="R355" s="5" t="s">
        <v>216</v>
      </c>
      <c r="S355" s="5">
        <v>0.1</v>
      </c>
      <c r="T355" s="5">
        <v>0.1</v>
      </c>
      <c r="U355" s="5">
        <v>0.1</v>
      </c>
      <c r="V355" s="5">
        <v>0.1</v>
      </c>
      <c r="W355" s="5">
        <v>0.1</v>
      </c>
      <c r="X355" s="5">
        <v>0.1</v>
      </c>
      <c r="Y355" s="5">
        <v>0.1</v>
      </c>
    </row>
    <row r="356" spans="1:25" ht="25.5" x14ac:dyDescent="0.25">
      <c r="A356" s="4" t="s">
        <v>24987</v>
      </c>
      <c r="B356" s="4" t="s">
        <v>27496</v>
      </c>
      <c r="C356" s="4" t="s">
        <v>2112</v>
      </c>
      <c r="D356" s="1" t="s">
        <v>2113</v>
      </c>
      <c r="E356" s="5" t="s">
        <v>216</v>
      </c>
      <c r="F356" s="5" t="s">
        <v>216</v>
      </c>
      <c r="G356" s="5" t="s">
        <v>216</v>
      </c>
      <c r="H356" s="5" t="s">
        <v>216</v>
      </c>
      <c r="I356" s="5" t="s">
        <v>216</v>
      </c>
      <c r="J356" s="5">
        <v>0.22</v>
      </c>
      <c r="K356" s="5" t="s">
        <v>216</v>
      </c>
      <c r="L356" s="5" t="s">
        <v>216</v>
      </c>
      <c r="M356" s="5" t="s">
        <v>216</v>
      </c>
      <c r="N356" s="5" t="s">
        <v>216</v>
      </c>
      <c r="O356" s="5" t="s">
        <v>216</v>
      </c>
      <c r="P356" s="5" t="s">
        <v>216</v>
      </c>
      <c r="Q356" s="5" t="s">
        <v>216</v>
      </c>
      <c r="R356" s="5" t="s">
        <v>216</v>
      </c>
      <c r="S356" s="5">
        <v>0.22</v>
      </c>
      <c r="T356" s="5">
        <v>0.22</v>
      </c>
      <c r="U356" s="5">
        <v>0.22</v>
      </c>
      <c r="V356" s="5">
        <v>0.22</v>
      </c>
      <c r="W356" s="5">
        <v>0.22</v>
      </c>
      <c r="X356" s="5">
        <v>0.22</v>
      </c>
      <c r="Y356" s="5">
        <v>0.22</v>
      </c>
    </row>
    <row r="357" spans="1:25" ht="25.5" x14ac:dyDescent="0.25">
      <c r="A357" s="4" t="s">
        <v>24988</v>
      </c>
      <c r="B357" s="4" t="s">
        <v>27496</v>
      </c>
      <c r="C357" s="4" t="s">
        <v>2115</v>
      </c>
      <c r="D357" s="1" t="s">
        <v>9200</v>
      </c>
      <c r="E357" s="5" t="s">
        <v>216</v>
      </c>
      <c r="F357" s="5" t="s">
        <v>216</v>
      </c>
      <c r="G357" s="5" t="s">
        <v>216</v>
      </c>
      <c r="H357" s="5" t="s">
        <v>216</v>
      </c>
      <c r="I357" s="5" t="s">
        <v>216</v>
      </c>
      <c r="J357" s="5">
        <v>0.22</v>
      </c>
      <c r="K357" s="5" t="s">
        <v>216</v>
      </c>
      <c r="L357" s="5" t="s">
        <v>216</v>
      </c>
      <c r="M357" s="5" t="s">
        <v>216</v>
      </c>
      <c r="N357" s="5" t="s">
        <v>216</v>
      </c>
      <c r="O357" s="5" t="s">
        <v>216</v>
      </c>
      <c r="P357" s="5" t="s">
        <v>216</v>
      </c>
      <c r="Q357" s="5" t="s">
        <v>216</v>
      </c>
      <c r="R357" s="5" t="s">
        <v>216</v>
      </c>
      <c r="S357" s="5">
        <v>0.22</v>
      </c>
      <c r="T357" s="5">
        <v>0.22</v>
      </c>
      <c r="U357" s="5">
        <v>0.22</v>
      </c>
      <c r="V357" s="5">
        <v>0.22</v>
      </c>
      <c r="W357" s="5">
        <v>0.22</v>
      </c>
      <c r="X357" s="5">
        <v>0.22</v>
      </c>
      <c r="Y357" s="5">
        <v>0.22</v>
      </c>
    </row>
    <row r="358" spans="1:25" ht="25.5" x14ac:dyDescent="0.25">
      <c r="A358" s="4" t="s">
        <v>24989</v>
      </c>
      <c r="B358" s="4" t="s">
        <v>27496</v>
      </c>
      <c r="C358" s="4" t="s">
        <v>2118</v>
      </c>
      <c r="D358" s="1" t="s">
        <v>2119</v>
      </c>
      <c r="E358" s="5" t="s">
        <v>216</v>
      </c>
      <c r="F358" s="5" t="s">
        <v>216</v>
      </c>
      <c r="G358" s="5" t="s">
        <v>216</v>
      </c>
      <c r="H358" s="5" t="s">
        <v>216</v>
      </c>
      <c r="I358" s="5" t="s">
        <v>216</v>
      </c>
      <c r="J358" s="5">
        <v>0.22</v>
      </c>
      <c r="K358" s="5" t="s">
        <v>216</v>
      </c>
      <c r="L358" s="5" t="s">
        <v>216</v>
      </c>
      <c r="M358" s="5" t="s">
        <v>216</v>
      </c>
      <c r="N358" s="5" t="s">
        <v>216</v>
      </c>
      <c r="O358" s="5" t="s">
        <v>216</v>
      </c>
      <c r="P358" s="5" t="s">
        <v>216</v>
      </c>
      <c r="Q358" s="5" t="s">
        <v>216</v>
      </c>
      <c r="R358" s="5" t="s">
        <v>216</v>
      </c>
      <c r="S358" s="5">
        <v>0.22</v>
      </c>
      <c r="T358" s="5">
        <v>0.22</v>
      </c>
      <c r="U358" s="5">
        <v>0.22</v>
      </c>
      <c r="V358" s="5">
        <v>0.22</v>
      </c>
      <c r="W358" s="5">
        <v>0.22</v>
      </c>
      <c r="X358" s="5">
        <v>0.22</v>
      </c>
      <c r="Y358" s="5">
        <v>0.22</v>
      </c>
    </row>
    <row r="359" spans="1:25" ht="25.5" x14ac:dyDescent="0.25">
      <c r="A359" s="4" t="s">
        <v>24990</v>
      </c>
      <c r="B359" s="4" t="s">
        <v>27496</v>
      </c>
      <c r="C359" s="4" t="s">
        <v>2121</v>
      </c>
      <c r="D359" s="1" t="s">
        <v>2122</v>
      </c>
      <c r="E359" s="5" t="s">
        <v>216</v>
      </c>
      <c r="F359" s="5" t="s">
        <v>216</v>
      </c>
      <c r="G359" s="5" t="s">
        <v>216</v>
      </c>
      <c r="H359" s="5" t="s">
        <v>216</v>
      </c>
      <c r="I359" s="5" t="s">
        <v>216</v>
      </c>
      <c r="J359" s="5">
        <v>0.22</v>
      </c>
      <c r="K359" s="5" t="s">
        <v>216</v>
      </c>
      <c r="L359" s="5" t="s">
        <v>216</v>
      </c>
      <c r="M359" s="5" t="s">
        <v>216</v>
      </c>
      <c r="N359" s="5" t="s">
        <v>216</v>
      </c>
      <c r="O359" s="5" t="s">
        <v>216</v>
      </c>
      <c r="P359" s="5" t="s">
        <v>216</v>
      </c>
      <c r="Q359" s="5" t="s">
        <v>216</v>
      </c>
      <c r="R359" s="5" t="s">
        <v>216</v>
      </c>
      <c r="S359" s="5">
        <v>0.22</v>
      </c>
      <c r="T359" s="5">
        <v>0.22</v>
      </c>
      <c r="U359" s="5">
        <v>0.22</v>
      </c>
      <c r="V359" s="5">
        <v>0.22</v>
      </c>
      <c r="W359" s="5">
        <v>0.22</v>
      </c>
      <c r="X359" s="5">
        <v>0.22</v>
      </c>
      <c r="Y359" s="5">
        <v>0.22</v>
      </c>
    </row>
    <row r="360" spans="1:25" ht="25.5" x14ac:dyDescent="0.25">
      <c r="A360" s="4" t="s">
        <v>24991</v>
      </c>
      <c r="B360" s="4" t="s">
        <v>27496</v>
      </c>
      <c r="C360" s="4" t="s">
        <v>2130</v>
      </c>
      <c r="D360" s="1" t="s">
        <v>2131</v>
      </c>
      <c r="E360" s="5" t="s">
        <v>216</v>
      </c>
      <c r="F360" s="5" t="s">
        <v>216</v>
      </c>
      <c r="G360" s="5" t="s">
        <v>216</v>
      </c>
      <c r="H360" s="5" t="s">
        <v>216</v>
      </c>
      <c r="I360" s="5" t="s">
        <v>216</v>
      </c>
      <c r="J360" s="5">
        <v>0.22</v>
      </c>
      <c r="K360" s="5" t="s">
        <v>216</v>
      </c>
      <c r="L360" s="5" t="s">
        <v>216</v>
      </c>
      <c r="M360" s="5" t="s">
        <v>216</v>
      </c>
      <c r="N360" s="5" t="s">
        <v>216</v>
      </c>
      <c r="O360" s="5" t="s">
        <v>216</v>
      </c>
      <c r="P360" s="5" t="s">
        <v>216</v>
      </c>
      <c r="Q360" s="5" t="s">
        <v>216</v>
      </c>
      <c r="R360" s="5" t="s">
        <v>216</v>
      </c>
      <c r="S360" s="5">
        <v>0.22</v>
      </c>
      <c r="T360" s="5">
        <v>0.22</v>
      </c>
      <c r="U360" s="5">
        <v>0.22</v>
      </c>
      <c r="V360" s="5">
        <v>0.22</v>
      </c>
      <c r="W360" s="5">
        <v>0.22</v>
      </c>
      <c r="X360" s="5">
        <v>0.22</v>
      </c>
      <c r="Y360" s="5">
        <v>0.22</v>
      </c>
    </row>
    <row r="361" spans="1:25" x14ac:dyDescent="0.25">
      <c r="A361" s="4" t="s">
        <v>24992</v>
      </c>
      <c r="B361" s="4" t="s">
        <v>27496</v>
      </c>
      <c r="C361" s="4" t="s">
        <v>27497</v>
      </c>
      <c r="D361" s="1" t="s">
        <v>27498</v>
      </c>
      <c r="E361" s="5" t="s">
        <v>216</v>
      </c>
      <c r="F361" s="5" t="s">
        <v>216</v>
      </c>
      <c r="G361" s="5" t="s">
        <v>216</v>
      </c>
      <c r="H361" s="5" t="s">
        <v>216</v>
      </c>
      <c r="I361" s="5" t="s">
        <v>216</v>
      </c>
      <c r="J361" s="5">
        <v>0.22</v>
      </c>
      <c r="K361" s="5" t="s">
        <v>216</v>
      </c>
      <c r="L361" s="5" t="s">
        <v>216</v>
      </c>
      <c r="M361" s="5" t="s">
        <v>216</v>
      </c>
      <c r="N361" s="5" t="s">
        <v>216</v>
      </c>
      <c r="O361" s="5" t="s">
        <v>216</v>
      </c>
      <c r="P361" s="5" t="s">
        <v>216</v>
      </c>
      <c r="Q361" s="5" t="s">
        <v>216</v>
      </c>
      <c r="R361" s="5" t="s">
        <v>216</v>
      </c>
      <c r="S361" s="5">
        <v>0.22</v>
      </c>
      <c r="T361" s="5">
        <v>0.22</v>
      </c>
      <c r="U361" s="5">
        <v>0.22</v>
      </c>
      <c r="V361" s="5">
        <v>0.22</v>
      </c>
      <c r="W361" s="5">
        <v>0.22</v>
      </c>
      <c r="X361" s="5">
        <v>0.22</v>
      </c>
      <c r="Y361" s="5">
        <v>0.22</v>
      </c>
    </row>
    <row r="362" spans="1:25" x14ac:dyDescent="0.25">
      <c r="A362" s="4" t="s">
        <v>24993</v>
      </c>
      <c r="B362" s="4" t="s">
        <v>27496</v>
      </c>
      <c r="C362" s="4" t="s">
        <v>2139</v>
      </c>
      <c r="D362" s="1" t="s">
        <v>2140</v>
      </c>
      <c r="E362" s="5" t="s">
        <v>216</v>
      </c>
      <c r="F362" s="5" t="s">
        <v>216</v>
      </c>
      <c r="G362" s="5" t="s">
        <v>216</v>
      </c>
      <c r="H362" s="5" t="s">
        <v>216</v>
      </c>
      <c r="I362" s="5" t="s">
        <v>216</v>
      </c>
      <c r="J362" s="5">
        <v>0.22</v>
      </c>
      <c r="K362" s="5" t="s">
        <v>216</v>
      </c>
      <c r="L362" s="5" t="s">
        <v>216</v>
      </c>
      <c r="M362" s="5" t="s">
        <v>216</v>
      </c>
      <c r="N362" s="5" t="s">
        <v>216</v>
      </c>
      <c r="O362" s="5" t="s">
        <v>216</v>
      </c>
      <c r="P362" s="5" t="s">
        <v>216</v>
      </c>
      <c r="Q362" s="5" t="s">
        <v>216</v>
      </c>
      <c r="R362" s="5" t="s">
        <v>216</v>
      </c>
      <c r="S362" s="5">
        <v>0.22</v>
      </c>
      <c r="T362" s="5">
        <v>0.22</v>
      </c>
      <c r="U362" s="5">
        <v>0.22</v>
      </c>
      <c r="V362" s="5">
        <v>0.22</v>
      </c>
      <c r="W362" s="5">
        <v>0.22</v>
      </c>
      <c r="X362" s="5">
        <v>0.22</v>
      </c>
      <c r="Y362" s="5">
        <v>0.22</v>
      </c>
    </row>
    <row r="363" spans="1:25" x14ac:dyDescent="0.25">
      <c r="A363" s="4" t="s">
        <v>24994</v>
      </c>
      <c r="B363" s="4" t="s">
        <v>27496</v>
      </c>
      <c r="C363" s="4" t="s">
        <v>27499</v>
      </c>
      <c r="D363" s="1" t="s">
        <v>27500</v>
      </c>
      <c r="E363" s="5" t="s">
        <v>216</v>
      </c>
      <c r="F363" s="5" t="s">
        <v>216</v>
      </c>
      <c r="G363" s="5" t="s">
        <v>216</v>
      </c>
      <c r="H363" s="5" t="s">
        <v>216</v>
      </c>
      <c r="I363" s="5" t="s">
        <v>216</v>
      </c>
      <c r="J363" s="5">
        <v>0.22</v>
      </c>
      <c r="K363" s="5" t="s">
        <v>216</v>
      </c>
      <c r="L363" s="5" t="s">
        <v>216</v>
      </c>
      <c r="M363" s="5" t="s">
        <v>216</v>
      </c>
      <c r="N363" s="5" t="s">
        <v>216</v>
      </c>
      <c r="O363" s="5" t="s">
        <v>216</v>
      </c>
      <c r="P363" s="5" t="s">
        <v>216</v>
      </c>
      <c r="Q363" s="5" t="s">
        <v>216</v>
      </c>
      <c r="R363" s="5" t="s">
        <v>216</v>
      </c>
      <c r="S363" s="5">
        <v>0.22</v>
      </c>
      <c r="T363" s="5">
        <v>0.22</v>
      </c>
      <c r="U363" s="5">
        <v>0.22</v>
      </c>
      <c r="V363" s="5">
        <v>0.22</v>
      </c>
      <c r="W363" s="5">
        <v>0.22</v>
      </c>
      <c r="X363" s="5">
        <v>0.22</v>
      </c>
      <c r="Y363" s="5">
        <v>0.22</v>
      </c>
    </row>
    <row r="364" spans="1:25" ht="25.5" x14ac:dyDescent="0.25">
      <c r="A364" s="4" t="s">
        <v>24995</v>
      </c>
      <c r="B364" s="4" t="s">
        <v>27496</v>
      </c>
      <c r="C364" s="4" t="s">
        <v>2157</v>
      </c>
      <c r="D364" s="1" t="s">
        <v>2158</v>
      </c>
      <c r="E364" s="5" t="s">
        <v>216</v>
      </c>
      <c r="F364" s="5" t="s">
        <v>216</v>
      </c>
      <c r="G364" s="5" t="s">
        <v>216</v>
      </c>
      <c r="H364" s="5" t="s">
        <v>216</v>
      </c>
      <c r="I364" s="5" t="s">
        <v>216</v>
      </c>
      <c r="J364" s="5">
        <v>0.22</v>
      </c>
      <c r="K364" s="5" t="s">
        <v>216</v>
      </c>
      <c r="L364" s="5" t="s">
        <v>216</v>
      </c>
      <c r="M364" s="5" t="s">
        <v>216</v>
      </c>
      <c r="N364" s="5" t="s">
        <v>216</v>
      </c>
      <c r="O364" s="5" t="s">
        <v>216</v>
      </c>
      <c r="P364" s="5" t="s">
        <v>216</v>
      </c>
      <c r="Q364" s="5" t="s">
        <v>216</v>
      </c>
      <c r="R364" s="5" t="s">
        <v>216</v>
      </c>
      <c r="S364" s="5">
        <v>0.22</v>
      </c>
      <c r="T364" s="5">
        <v>0.22</v>
      </c>
      <c r="U364" s="5">
        <v>0.22</v>
      </c>
      <c r="V364" s="5">
        <v>0.22</v>
      </c>
      <c r="W364" s="5">
        <v>0.22</v>
      </c>
      <c r="X364" s="5">
        <v>0.22</v>
      </c>
      <c r="Y364" s="5">
        <v>0.22</v>
      </c>
    </row>
    <row r="365" spans="1:25" x14ac:dyDescent="0.25">
      <c r="A365" s="4" t="s">
        <v>24996</v>
      </c>
      <c r="B365" s="4" t="s">
        <v>27496</v>
      </c>
      <c r="C365" s="4" t="s">
        <v>2160</v>
      </c>
      <c r="D365" s="1" t="s">
        <v>2161</v>
      </c>
      <c r="E365" s="5" t="s">
        <v>216</v>
      </c>
      <c r="F365" s="5" t="s">
        <v>216</v>
      </c>
      <c r="G365" s="5" t="s">
        <v>216</v>
      </c>
      <c r="H365" s="5" t="s">
        <v>216</v>
      </c>
      <c r="I365" s="5" t="s">
        <v>216</v>
      </c>
      <c r="J365" s="5">
        <v>0.22</v>
      </c>
      <c r="K365" s="5" t="s">
        <v>216</v>
      </c>
      <c r="L365" s="5" t="s">
        <v>216</v>
      </c>
      <c r="M365" s="5" t="s">
        <v>216</v>
      </c>
      <c r="N365" s="5" t="s">
        <v>216</v>
      </c>
      <c r="O365" s="5" t="s">
        <v>216</v>
      </c>
      <c r="P365" s="5" t="s">
        <v>216</v>
      </c>
      <c r="Q365" s="5" t="s">
        <v>216</v>
      </c>
      <c r="R365" s="5" t="s">
        <v>216</v>
      </c>
      <c r="S365" s="5">
        <v>0.22</v>
      </c>
      <c r="T365" s="5">
        <v>0.22</v>
      </c>
      <c r="U365" s="5">
        <v>0.22</v>
      </c>
      <c r="V365" s="5">
        <v>0.22</v>
      </c>
      <c r="W365" s="5">
        <v>0.22</v>
      </c>
      <c r="X365" s="5">
        <v>0.22</v>
      </c>
      <c r="Y365" s="5">
        <v>0.22</v>
      </c>
    </row>
    <row r="366" spans="1:25" x14ac:dyDescent="0.25">
      <c r="A366" s="4" t="s">
        <v>24997</v>
      </c>
      <c r="B366" s="4" t="s">
        <v>27496</v>
      </c>
      <c r="C366" s="4" t="s">
        <v>2163</v>
      </c>
      <c r="D366" s="1" t="s">
        <v>2164</v>
      </c>
      <c r="E366" s="5" t="s">
        <v>216</v>
      </c>
      <c r="F366" s="5" t="s">
        <v>216</v>
      </c>
      <c r="G366" s="5" t="s">
        <v>216</v>
      </c>
      <c r="H366" s="5" t="s">
        <v>216</v>
      </c>
      <c r="I366" s="5" t="s">
        <v>216</v>
      </c>
      <c r="J366" s="5">
        <v>0.22</v>
      </c>
      <c r="K366" s="5" t="s">
        <v>216</v>
      </c>
      <c r="L366" s="5" t="s">
        <v>216</v>
      </c>
      <c r="M366" s="5" t="s">
        <v>216</v>
      </c>
      <c r="N366" s="5" t="s">
        <v>216</v>
      </c>
      <c r="O366" s="5" t="s">
        <v>216</v>
      </c>
      <c r="P366" s="5" t="s">
        <v>216</v>
      </c>
      <c r="Q366" s="5" t="s">
        <v>216</v>
      </c>
      <c r="R366" s="5" t="s">
        <v>216</v>
      </c>
      <c r="S366" s="5">
        <v>0.22</v>
      </c>
      <c r="T366" s="5">
        <v>0.22</v>
      </c>
      <c r="U366" s="5">
        <v>0.22</v>
      </c>
      <c r="V366" s="5">
        <v>0.22</v>
      </c>
      <c r="W366" s="5">
        <v>0.22</v>
      </c>
      <c r="X366" s="5">
        <v>0.22</v>
      </c>
      <c r="Y366" s="5">
        <v>0.22</v>
      </c>
    </row>
    <row r="367" spans="1:25" ht="25.5" x14ac:dyDescent="0.25">
      <c r="A367" s="4" t="s">
        <v>24998</v>
      </c>
      <c r="B367" s="4" t="s">
        <v>27496</v>
      </c>
      <c r="C367" s="4" t="s">
        <v>2166</v>
      </c>
      <c r="D367" s="1" t="s">
        <v>2167</v>
      </c>
      <c r="E367" s="5" t="s">
        <v>216</v>
      </c>
      <c r="F367" s="5" t="s">
        <v>216</v>
      </c>
      <c r="G367" s="5" t="s">
        <v>216</v>
      </c>
      <c r="H367" s="5" t="s">
        <v>216</v>
      </c>
      <c r="I367" s="5" t="s">
        <v>216</v>
      </c>
      <c r="J367" s="5">
        <v>0.22</v>
      </c>
      <c r="K367" s="5" t="s">
        <v>216</v>
      </c>
      <c r="L367" s="5" t="s">
        <v>216</v>
      </c>
      <c r="M367" s="5" t="s">
        <v>216</v>
      </c>
      <c r="N367" s="5" t="s">
        <v>216</v>
      </c>
      <c r="O367" s="5" t="s">
        <v>216</v>
      </c>
      <c r="P367" s="5" t="s">
        <v>216</v>
      </c>
      <c r="Q367" s="5" t="s">
        <v>216</v>
      </c>
      <c r="R367" s="5" t="s">
        <v>216</v>
      </c>
      <c r="S367" s="5">
        <v>0.22</v>
      </c>
      <c r="T367" s="5">
        <v>0.22</v>
      </c>
      <c r="U367" s="5">
        <v>0.22</v>
      </c>
      <c r="V367" s="5">
        <v>0.22</v>
      </c>
      <c r="W367" s="5">
        <v>0.22</v>
      </c>
      <c r="X367" s="5">
        <v>0.22</v>
      </c>
      <c r="Y367" s="5">
        <v>0.22</v>
      </c>
    </row>
    <row r="368" spans="1:25" ht="25.5" x14ac:dyDescent="0.25">
      <c r="A368" s="4" t="s">
        <v>24999</v>
      </c>
      <c r="B368" s="4" t="s">
        <v>27496</v>
      </c>
      <c r="C368" s="4" t="s">
        <v>2169</v>
      </c>
      <c r="D368" s="1" t="s">
        <v>9216</v>
      </c>
      <c r="E368" s="5" t="s">
        <v>216</v>
      </c>
      <c r="F368" s="5" t="s">
        <v>216</v>
      </c>
      <c r="G368" s="5" t="s">
        <v>216</v>
      </c>
      <c r="H368" s="5" t="s">
        <v>216</v>
      </c>
      <c r="I368" s="5" t="s">
        <v>216</v>
      </c>
      <c r="J368" s="5">
        <v>0.22</v>
      </c>
      <c r="K368" s="5" t="s">
        <v>216</v>
      </c>
      <c r="L368" s="5" t="s">
        <v>216</v>
      </c>
      <c r="M368" s="5" t="s">
        <v>216</v>
      </c>
      <c r="N368" s="5" t="s">
        <v>216</v>
      </c>
      <c r="O368" s="5" t="s">
        <v>216</v>
      </c>
      <c r="P368" s="5" t="s">
        <v>216</v>
      </c>
      <c r="Q368" s="5" t="s">
        <v>216</v>
      </c>
      <c r="R368" s="5" t="s">
        <v>216</v>
      </c>
      <c r="S368" s="5">
        <v>0.22</v>
      </c>
      <c r="T368" s="5">
        <v>0.22</v>
      </c>
      <c r="U368" s="5">
        <v>0.22</v>
      </c>
      <c r="V368" s="5">
        <v>0.22</v>
      </c>
      <c r="W368" s="5">
        <v>0.22</v>
      </c>
      <c r="X368" s="5">
        <v>0.22</v>
      </c>
      <c r="Y368" s="5">
        <v>0.22</v>
      </c>
    </row>
    <row r="369" spans="1:25" ht="25.5" x14ac:dyDescent="0.25">
      <c r="A369" s="4" t="s">
        <v>25000</v>
      </c>
      <c r="B369" s="4" t="s">
        <v>27496</v>
      </c>
      <c r="C369" s="4" t="s">
        <v>2178</v>
      </c>
      <c r="D369" s="1" t="s">
        <v>9218</v>
      </c>
      <c r="E369" s="5" t="s">
        <v>216</v>
      </c>
      <c r="F369" s="5" t="s">
        <v>216</v>
      </c>
      <c r="G369" s="5" t="s">
        <v>216</v>
      </c>
      <c r="H369" s="5" t="s">
        <v>216</v>
      </c>
      <c r="I369" s="5" t="s">
        <v>216</v>
      </c>
      <c r="J369" s="5">
        <v>0.22</v>
      </c>
      <c r="K369" s="5" t="s">
        <v>216</v>
      </c>
      <c r="L369" s="5" t="s">
        <v>216</v>
      </c>
      <c r="M369" s="5" t="s">
        <v>216</v>
      </c>
      <c r="N369" s="5" t="s">
        <v>216</v>
      </c>
      <c r="O369" s="5" t="s">
        <v>216</v>
      </c>
      <c r="P369" s="5" t="s">
        <v>216</v>
      </c>
      <c r="Q369" s="5" t="s">
        <v>216</v>
      </c>
      <c r="R369" s="5" t="s">
        <v>216</v>
      </c>
      <c r="S369" s="5">
        <v>0.22</v>
      </c>
      <c r="T369" s="5">
        <v>0.22</v>
      </c>
      <c r="U369" s="5">
        <v>0.22</v>
      </c>
      <c r="V369" s="5">
        <v>0.22</v>
      </c>
      <c r="W369" s="5">
        <v>0.22</v>
      </c>
      <c r="X369" s="5">
        <v>0.22</v>
      </c>
      <c r="Y369" s="5">
        <v>0.22</v>
      </c>
    </row>
    <row r="370" spans="1:25" ht="25.5" x14ac:dyDescent="0.25">
      <c r="A370" s="4" t="s">
        <v>25001</v>
      </c>
      <c r="B370" s="4" t="s">
        <v>27496</v>
      </c>
      <c r="C370" s="4" t="s">
        <v>2187</v>
      </c>
      <c r="D370" s="1" t="s">
        <v>2188</v>
      </c>
      <c r="E370" s="5" t="s">
        <v>216</v>
      </c>
      <c r="F370" s="5" t="s">
        <v>216</v>
      </c>
      <c r="G370" s="5" t="s">
        <v>216</v>
      </c>
      <c r="H370" s="5" t="s">
        <v>216</v>
      </c>
      <c r="I370" s="5" t="s">
        <v>216</v>
      </c>
      <c r="J370" s="5">
        <v>0.22</v>
      </c>
      <c r="K370" s="5" t="s">
        <v>216</v>
      </c>
      <c r="L370" s="5" t="s">
        <v>216</v>
      </c>
      <c r="M370" s="5" t="s">
        <v>216</v>
      </c>
      <c r="N370" s="5" t="s">
        <v>216</v>
      </c>
      <c r="O370" s="5" t="s">
        <v>216</v>
      </c>
      <c r="P370" s="5" t="s">
        <v>216</v>
      </c>
      <c r="Q370" s="5" t="s">
        <v>216</v>
      </c>
      <c r="R370" s="5" t="s">
        <v>216</v>
      </c>
      <c r="S370" s="5">
        <v>0.22</v>
      </c>
      <c r="T370" s="5">
        <v>0.22</v>
      </c>
      <c r="U370" s="5">
        <v>0.22</v>
      </c>
      <c r="V370" s="5">
        <v>0.22</v>
      </c>
      <c r="W370" s="5">
        <v>0.22</v>
      </c>
      <c r="X370" s="5">
        <v>0.22</v>
      </c>
      <c r="Y370" s="5">
        <v>0.22</v>
      </c>
    </row>
    <row r="371" spans="1:25" ht="25.5" x14ac:dyDescent="0.25">
      <c r="A371" s="4" t="s">
        <v>25002</v>
      </c>
      <c r="B371" s="4" t="s">
        <v>27496</v>
      </c>
      <c r="C371" s="4" t="s">
        <v>2190</v>
      </c>
      <c r="D371" s="1" t="s">
        <v>2191</v>
      </c>
      <c r="E371" s="5" t="s">
        <v>216</v>
      </c>
      <c r="F371" s="5" t="s">
        <v>216</v>
      </c>
      <c r="G371" s="5" t="s">
        <v>216</v>
      </c>
      <c r="H371" s="5" t="s">
        <v>216</v>
      </c>
      <c r="I371" s="5" t="s">
        <v>216</v>
      </c>
      <c r="J371" s="5">
        <v>0.22</v>
      </c>
      <c r="K371" s="5" t="s">
        <v>216</v>
      </c>
      <c r="L371" s="5" t="s">
        <v>216</v>
      </c>
      <c r="M371" s="5" t="s">
        <v>216</v>
      </c>
      <c r="N371" s="5" t="s">
        <v>216</v>
      </c>
      <c r="O371" s="5" t="s">
        <v>216</v>
      </c>
      <c r="P371" s="5" t="s">
        <v>216</v>
      </c>
      <c r="Q371" s="5" t="s">
        <v>216</v>
      </c>
      <c r="R371" s="5" t="s">
        <v>216</v>
      </c>
      <c r="S371" s="5">
        <v>0.22</v>
      </c>
      <c r="T371" s="5">
        <v>0.22</v>
      </c>
      <c r="U371" s="5">
        <v>0.22</v>
      </c>
      <c r="V371" s="5">
        <v>0.22</v>
      </c>
      <c r="W371" s="5">
        <v>0.22</v>
      </c>
      <c r="X371" s="5">
        <v>0.22</v>
      </c>
      <c r="Y371" s="5">
        <v>0.22</v>
      </c>
    </row>
    <row r="372" spans="1:25" ht="25.5" x14ac:dyDescent="0.25">
      <c r="A372" s="4" t="s">
        <v>25003</v>
      </c>
      <c r="B372" s="4" t="s">
        <v>27496</v>
      </c>
      <c r="C372" s="4" t="s">
        <v>2193</v>
      </c>
      <c r="D372" s="1" t="s">
        <v>2194</v>
      </c>
      <c r="E372" s="5" t="s">
        <v>216</v>
      </c>
      <c r="F372" s="5" t="s">
        <v>216</v>
      </c>
      <c r="G372" s="5" t="s">
        <v>216</v>
      </c>
      <c r="H372" s="5" t="s">
        <v>216</v>
      </c>
      <c r="I372" s="5" t="s">
        <v>216</v>
      </c>
      <c r="J372" s="5">
        <v>0.22</v>
      </c>
      <c r="K372" s="5" t="s">
        <v>216</v>
      </c>
      <c r="L372" s="5" t="s">
        <v>216</v>
      </c>
      <c r="M372" s="5" t="s">
        <v>216</v>
      </c>
      <c r="N372" s="5" t="s">
        <v>216</v>
      </c>
      <c r="O372" s="5" t="s">
        <v>216</v>
      </c>
      <c r="P372" s="5" t="s">
        <v>216</v>
      </c>
      <c r="Q372" s="5" t="s">
        <v>216</v>
      </c>
      <c r="R372" s="5" t="s">
        <v>216</v>
      </c>
      <c r="S372" s="5">
        <v>0.22</v>
      </c>
      <c r="T372" s="5">
        <v>0.22</v>
      </c>
      <c r="U372" s="5">
        <v>0.22</v>
      </c>
      <c r="V372" s="5">
        <v>0.22</v>
      </c>
      <c r="W372" s="5">
        <v>0.22</v>
      </c>
      <c r="X372" s="5">
        <v>0.22</v>
      </c>
      <c r="Y372" s="5">
        <v>0.22</v>
      </c>
    </row>
    <row r="373" spans="1:25" ht="25.5" x14ac:dyDescent="0.25">
      <c r="A373" s="4" t="s">
        <v>25004</v>
      </c>
      <c r="B373" s="4" t="s">
        <v>27496</v>
      </c>
      <c r="C373" s="4" t="s">
        <v>2196</v>
      </c>
      <c r="D373" s="1" t="s">
        <v>2197</v>
      </c>
      <c r="E373" s="5" t="s">
        <v>216</v>
      </c>
      <c r="F373" s="5" t="s">
        <v>216</v>
      </c>
      <c r="G373" s="5" t="s">
        <v>216</v>
      </c>
      <c r="H373" s="5" t="s">
        <v>216</v>
      </c>
      <c r="I373" s="5" t="s">
        <v>216</v>
      </c>
      <c r="J373" s="5">
        <v>0.22</v>
      </c>
      <c r="K373" s="5" t="s">
        <v>216</v>
      </c>
      <c r="L373" s="5" t="s">
        <v>216</v>
      </c>
      <c r="M373" s="5" t="s">
        <v>216</v>
      </c>
      <c r="N373" s="5" t="s">
        <v>216</v>
      </c>
      <c r="O373" s="5" t="s">
        <v>216</v>
      </c>
      <c r="P373" s="5" t="s">
        <v>216</v>
      </c>
      <c r="Q373" s="5" t="s">
        <v>216</v>
      </c>
      <c r="R373" s="5" t="s">
        <v>216</v>
      </c>
      <c r="S373" s="5">
        <v>0.22</v>
      </c>
      <c r="T373" s="5">
        <v>0.22</v>
      </c>
      <c r="U373" s="5">
        <v>0.22</v>
      </c>
      <c r="V373" s="5">
        <v>0.22</v>
      </c>
      <c r="W373" s="5">
        <v>0.22</v>
      </c>
      <c r="X373" s="5">
        <v>0.22</v>
      </c>
      <c r="Y373" s="5">
        <v>0.22</v>
      </c>
    </row>
    <row r="374" spans="1:25" ht="25.5" x14ac:dyDescent="0.25">
      <c r="A374" s="4" t="s">
        <v>25005</v>
      </c>
      <c r="B374" s="4" t="s">
        <v>27496</v>
      </c>
      <c r="C374" s="4" t="s">
        <v>2199</v>
      </c>
      <c r="D374" s="1" t="s">
        <v>9224</v>
      </c>
      <c r="E374" s="5" t="s">
        <v>216</v>
      </c>
      <c r="F374" s="5" t="s">
        <v>216</v>
      </c>
      <c r="G374" s="5" t="s">
        <v>216</v>
      </c>
      <c r="H374" s="5" t="s">
        <v>216</v>
      </c>
      <c r="I374" s="5" t="s">
        <v>216</v>
      </c>
      <c r="J374" s="5">
        <v>0</v>
      </c>
      <c r="K374" s="5" t="s">
        <v>216</v>
      </c>
      <c r="L374" s="5" t="s">
        <v>216</v>
      </c>
      <c r="M374" s="5" t="s">
        <v>216</v>
      </c>
      <c r="N374" s="5" t="s">
        <v>216</v>
      </c>
      <c r="O374" s="5" t="s">
        <v>216</v>
      </c>
      <c r="P374" s="5" t="s">
        <v>216</v>
      </c>
      <c r="Q374" s="5" t="s">
        <v>216</v>
      </c>
      <c r="R374" s="5" t="s">
        <v>216</v>
      </c>
      <c r="S374" s="5">
        <v>0</v>
      </c>
      <c r="T374" s="5">
        <v>0</v>
      </c>
      <c r="U374" s="5">
        <v>0</v>
      </c>
      <c r="V374" s="5">
        <v>0</v>
      </c>
      <c r="W374" s="5">
        <v>0</v>
      </c>
      <c r="X374" s="5">
        <v>0</v>
      </c>
      <c r="Y374" s="5">
        <v>0</v>
      </c>
    </row>
    <row r="375" spans="1:25" ht="25.5" x14ac:dyDescent="0.25">
      <c r="A375" s="4" t="s">
        <v>25006</v>
      </c>
      <c r="B375" s="4" t="s">
        <v>27496</v>
      </c>
      <c r="C375" s="4" t="s">
        <v>2205</v>
      </c>
      <c r="D375" s="1" t="s">
        <v>9226</v>
      </c>
      <c r="E375" s="5" t="s">
        <v>216</v>
      </c>
      <c r="F375" s="5" t="s">
        <v>216</v>
      </c>
      <c r="G375" s="5" t="s">
        <v>216</v>
      </c>
      <c r="H375" s="5" t="s">
        <v>216</v>
      </c>
      <c r="I375" s="5" t="s">
        <v>216</v>
      </c>
      <c r="J375" s="5">
        <v>0</v>
      </c>
      <c r="K375" s="5" t="s">
        <v>216</v>
      </c>
      <c r="L375" s="5" t="s">
        <v>216</v>
      </c>
      <c r="M375" s="5" t="s">
        <v>216</v>
      </c>
      <c r="N375" s="5" t="s">
        <v>216</v>
      </c>
      <c r="O375" s="5" t="s">
        <v>216</v>
      </c>
      <c r="P375" s="5" t="s">
        <v>216</v>
      </c>
      <c r="Q375" s="5" t="s">
        <v>216</v>
      </c>
      <c r="R375" s="5" t="s">
        <v>216</v>
      </c>
      <c r="S375" s="5">
        <v>0</v>
      </c>
      <c r="T375" s="5">
        <v>0</v>
      </c>
      <c r="U375" s="5">
        <v>0</v>
      </c>
      <c r="V375" s="5">
        <v>0</v>
      </c>
      <c r="W375" s="5">
        <v>0</v>
      </c>
      <c r="X375" s="5">
        <v>0</v>
      </c>
      <c r="Y375" s="5">
        <v>0</v>
      </c>
    </row>
    <row r="376" spans="1:25" ht="25.5" x14ac:dyDescent="0.25">
      <c r="A376" s="4" t="s">
        <v>25007</v>
      </c>
      <c r="B376" s="4" t="s">
        <v>27496</v>
      </c>
      <c r="C376" s="4" t="s">
        <v>27501</v>
      </c>
      <c r="D376" s="1" t="s">
        <v>27502</v>
      </c>
      <c r="E376" s="5" t="s">
        <v>216</v>
      </c>
      <c r="F376" s="5" t="s">
        <v>216</v>
      </c>
      <c r="G376" s="5" t="s">
        <v>216</v>
      </c>
      <c r="H376" s="5" t="s">
        <v>216</v>
      </c>
      <c r="I376" s="5" t="s">
        <v>216</v>
      </c>
      <c r="J376" s="5">
        <v>0.1</v>
      </c>
      <c r="K376" s="5" t="s">
        <v>216</v>
      </c>
      <c r="L376" s="5" t="s">
        <v>216</v>
      </c>
      <c r="M376" s="5" t="s">
        <v>216</v>
      </c>
      <c r="N376" s="5" t="s">
        <v>216</v>
      </c>
      <c r="O376" s="5" t="s">
        <v>216</v>
      </c>
      <c r="P376" s="5" t="s">
        <v>216</v>
      </c>
      <c r="Q376" s="5" t="s">
        <v>216</v>
      </c>
      <c r="R376" s="5" t="s">
        <v>216</v>
      </c>
      <c r="S376" s="5">
        <v>0.1</v>
      </c>
      <c r="T376" s="5">
        <v>0.1</v>
      </c>
      <c r="U376" s="5">
        <v>0.1</v>
      </c>
      <c r="V376" s="5">
        <v>0.1</v>
      </c>
      <c r="W376" s="5">
        <v>0.1</v>
      </c>
      <c r="X376" s="5">
        <v>0.1</v>
      </c>
      <c r="Y376" s="5">
        <v>0.1</v>
      </c>
    </row>
    <row r="377" spans="1:25" ht="25.5" x14ac:dyDescent="0.25">
      <c r="A377" s="4" t="s">
        <v>25008</v>
      </c>
      <c r="B377" s="4" t="s">
        <v>27496</v>
      </c>
      <c r="C377" s="4" t="s">
        <v>2226</v>
      </c>
      <c r="D377" s="1" t="s">
        <v>9232</v>
      </c>
      <c r="E377" s="5" t="s">
        <v>216</v>
      </c>
      <c r="F377" s="5" t="s">
        <v>216</v>
      </c>
      <c r="G377" s="5" t="s">
        <v>216</v>
      </c>
      <c r="H377" s="5" t="s">
        <v>216</v>
      </c>
      <c r="I377" s="5" t="s">
        <v>216</v>
      </c>
      <c r="J377" s="5">
        <v>0.1</v>
      </c>
      <c r="K377" s="5" t="s">
        <v>216</v>
      </c>
      <c r="L377" s="5" t="s">
        <v>216</v>
      </c>
      <c r="M377" s="5" t="s">
        <v>216</v>
      </c>
      <c r="N377" s="5" t="s">
        <v>216</v>
      </c>
      <c r="O377" s="5" t="s">
        <v>216</v>
      </c>
      <c r="P377" s="5" t="s">
        <v>216</v>
      </c>
      <c r="Q377" s="5" t="s">
        <v>216</v>
      </c>
      <c r="R377" s="5" t="s">
        <v>216</v>
      </c>
      <c r="S377" s="5">
        <v>0.1</v>
      </c>
      <c r="T377" s="5">
        <v>0.1</v>
      </c>
      <c r="U377" s="5">
        <v>0.1</v>
      </c>
      <c r="V377" s="5">
        <v>0.1</v>
      </c>
      <c r="W377" s="5">
        <v>0.1</v>
      </c>
      <c r="X377" s="5">
        <v>0.1</v>
      </c>
      <c r="Y377" s="5">
        <v>0.1</v>
      </c>
    </row>
    <row r="378" spans="1:25" ht="38.25" x14ac:dyDescent="0.25">
      <c r="A378" s="4" t="s">
        <v>25009</v>
      </c>
      <c r="B378" s="4" t="s">
        <v>27496</v>
      </c>
      <c r="C378" s="4" t="s">
        <v>2229</v>
      </c>
      <c r="D378" s="1" t="s">
        <v>9234</v>
      </c>
      <c r="E378" s="5" t="s">
        <v>216</v>
      </c>
      <c r="F378" s="5" t="s">
        <v>216</v>
      </c>
      <c r="G378" s="5" t="s">
        <v>216</v>
      </c>
      <c r="H378" s="5" t="s">
        <v>216</v>
      </c>
      <c r="I378" s="5" t="s">
        <v>216</v>
      </c>
      <c r="J378" s="5">
        <v>0.1</v>
      </c>
      <c r="K378" s="5" t="s">
        <v>216</v>
      </c>
      <c r="L378" s="5" t="s">
        <v>216</v>
      </c>
      <c r="M378" s="5" t="s">
        <v>216</v>
      </c>
      <c r="N378" s="5" t="s">
        <v>216</v>
      </c>
      <c r="O378" s="5" t="s">
        <v>216</v>
      </c>
      <c r="P378" s="5" t="s">
        <v>216</v>
      </c>
      <c r="Q378" s="5" t="s">
        <v>216</v>
      </c>
      <c r="R378" s="5" t="s">
        <v>216</v>
      </c>
      <c r="S378" s="5">
        <v>0.1</v>
      </c>
      <c r="T378" s="5">
        <v>0.1</v>
      </c>
      <c r="U378" s="5">
        <v>0.1</v>
      </c>
      <c r="V378" s="5">
        <v>0.1</v>
      </c>
      <c r="W378" s="5">
        <v>0.1</v>
      </c>
      <c r="X378" s="5">
        <v>0.1</v>
      </c>
      <c r="Y378" s="5">
        <v>0.1</v>
      </c>
    </row>
    <row r="379" spans="1:25" ht="38.25" x14ac:dyDescent="0.25">
      <c r="A379" s="4" t="s">
        <v>25010</v>
      </c>
      <c r="B379" s="4" t="s">
        <v>27496</v>
      </c>
      <c r="C379" s="4" t="s">
        <v>2232</v>
      </c>
      <c r="D379" s="1" t="s">
        <v>9236</v>
      </c>
      <c r="E379" s="5" t="s">
        <v>216</v>
      </c>
      <c r="F379" s="5" t="s">
        <v>216</v>
      </c>
      <c r="G379" s="5" t="s">
        <v>216</v>
      </c>
      <c r="H379" s="5" t="s">
        <v>216</v>
      </c>
      <c r="I379" s="5" t="s">
        <v>216</v>
      </c>
      <c r="J379" s="5">
        <v>0.22</v>
      </c>
      <c r="K379" s="5" t="s">
        <v>216</v>
      </c>
      <c r="L379" s="5" t="s">
        <v>216</v>
      </c>
      <c r="M379" s="5" t="s">
        <v>216</v>
      </c>
      <c r="N379" s="5" t="s">
        <v>216</v>
      </c>
      <c r="O379" s="5" t="s">
        <v>216</v>
      </c>
      <c r="P379" s="5" t="s">
        <v>216</v>
      </c>
      <c r="Q379" s="5" t="s">
        <v>216</v>
      </c>
      <c r="R379" s="5" t="s">
        <v>216</v>
      </c>
      <c r="S379" s="5">
        <v>0.1</v>
      </c>
      <c r="T379" s="5">
        <v>0.1</v>
      </c>
      <c r="U379" s="5">
        <v>0.1</v>
      </c>
      <c r="V379" s="5">
        <v>0.1</v>
      </c>
      <c r="W379" s="5">
        <v>0.1</v>
      </c>
      <c r="X379" s="5">
        <v>0.1</v>
      </c>
      <c r="Y379" s="5">
        <v>0.1</v>
      </c>
    </row>
    <row r="380" spans="1:25" ht="38.25" x14ac:dyDescent="0.25">
      <c r="A380" s="4" t="s">
        <v>25011</v>
      </c>
      <c r="B380" s="4" t="s">
        <v>27496</v>
      </c>
      <c r="C380" s="4" t="s">
        <v>2235</v>
      </c>
      <c r="D380" s="1" t="s">
        <v>9238</v>
      </c>
      <c r="E380" s="5" t="s">
        <v>216</v>
      </c>
      <c r="F380" s="5" t="s">
        <v>216</v>
      </c>
      <c r="G380" s="5" t="s">
        <v>216</v>
      </c>
      <c r="H380" s="5" t="s">
        <v>216</v>
      </c>
      <c r="I380" s="5" t="s">
        <v>216</v>
      </c>
      <c r="J380" s="5">
        <v>0.22</v>
      </c>
      <c r="K380" s="5" t="s">
        <v>216</v>
      </c>
      <c r="L380" s="5" t="s">
        <v>216</v>
      </c>
      <c r="M380" s="5" t="s">
        <v>216</v>
      </c>
      <c r="N380" s="5" t="s">
        <v>216</v>
      </c>
      <c r="O380" s="5" t="s">
        <v>216</v>
      </c>
      <c r="P380" s="5" t="s">
        <v>216</v>
      </c>
      <c r="Q380" s="5" t="s">
        <v>216</v>
      </c>
      <c r="R380" s="5" t="s">
        <v>216</v>
      </c>
      <c r="S380" s="5">
        <v>0.22</v>
      </c>
      <c r="T380" s="5">
        <v>0.22</v>
      </c>
      <c r="U380" s="5">
        <v>0.22</v>
      </c>
      <c r="V380" s="5">
        <v>0.22</v>
      </c>
      <c r="W380" s="5">
        <v>0.22</v>
      </c>
      <c r="X380" s="5">
        <v>0.22</v>
      </c>
      <c r="Y380" s="5">
        <v>0.22</v>
      </c>
    </row>
    <row r="381" spans="1:25" ht="25.5" x14ac:dyDescent="0.25">
      <c r="A381" s="4" t="s">
        <v>25012</v>
      </c>
      <c r="B381" s="4" t="s">
        <v>27496</v>
      </c>
      <c r="C381" s="4" t="s">
        <v>2238</v>
      </c>
      <c r="D381" s="1" t="s">
        <v>2239</v>
      </c>
      <c r="E381" s="5" t="s">
        <v>216</v>
      </c>
      <c r="F381" s="5" t="s">
        <v>216</v>
      </c>
      <c r="G381" s="5" t="s">
        <v>216</v>
      </c>
      <c r="H381" s="5" t="s">
        <v>216</v>
      </c>
      <c r="I381" s="5" t="s">
        <v>216</v>
      </c>
      <c r="J381" s="5">
        <v>0.1</v>
      </c>
      <c r="K381" s="5" t="s">
        <v>216</v>
      </c>
      <c r="L381" s="5" t="s">
        <v>216</v>
      </c>
      <c r="M381" s="5" t="s">
        <v>216</v>
      </c>
      <c r="N381" s="5" t="s">
        <v>216</v>
      </c>
      <c r="O381" s="5" t="s">
        <v>216</v>
      </c>
      <c r="P381" s="5" t="s">
        <v>216</v>
      </c>
      <c r="Q381" s="5" t="s">
        <v>216</v>
      </c>
      <c r="R381" s="5" t="s">
        <v>216</v>
      </c>
      <c r="S381" s="5">
        <v>0.1</v>
      </c>
      <c r="T381" s="5">
        <v>0.1</v>
      </c>
      <c r="U381" s="5">
        <v>0.1</v>
      </c>
      <c r="V381" s="5">
        <v>0.1</v>
      </c>
      <c r="W381" s="5">
        <v>0.1</v>
      </c>
      <c r="X381" s="5">
        <v>0.1</v>
      </c>
      <c r="Y381" s="5">
        <v>0.1</v>
      </c>
    </row>
    <row r="382" spans="1:25" ht="25.5" x14ac:dyDescent="0.25">
      <c r="A382" s="4" t="s">
        <v>25013</v>
      </c>
      <c r="B382" s="4" t="s">
        <v>27496</v>
      </c>
      <c r="C382" s="4" t="s">
        <v>2241</v>
      </c>
      <c r="D382" s="1" t="s">
        <v>9241</v>
      </c>
      <c r="E382" s="5" t="s">
        <v>216</v>
      </c>
      <c r="F382" s="5" t="s">
        <v>216</v>
      </c>
      <c r="G382" s="5" t="s">
        <v>216</v>
      </c>
      <c r="H382" s="5" t="s">
        <v>216</v>
      </c>
      <c r="I382" s="5" t="s">
        <v>216</v>
      </c>
      <c r="J382" s="5">
        <v>0.1</v>
      </c>
      <c r="K382" s="5" t="s">
        <v>216</v>
      </c>
      <c r="L382" s="5" t="s">
        <v>216</v>
      </c>
      <c r="M382" s="5" t="s">
        <v>216</v>
      </c>
      <c r="N382" s="5" t="s">
        <v>216</v>
      </c>
      <c r="O382" s="5" t="s">
        <v>216</v>
      </c>
      <c r="P382" s="5" t="s">
        <v>216</v>
      </c>
      <c r="Q382" s="5" t="s">
        <v>216</v>
      </c>
      <c r="R382" s="5" t="s">
        <v>216</v>
      </c>
      <c r="S382" s="5">
        <v>0.1</v>
      </c>
      <c r="T382" s="5">
        <v>0.1</v>
      </c>
      <c r="U382" s="5">
        <v>0.1</v>
      </c>
      <c r="V382" s="5">
        <v>0.1</v>
      </c>
      <c r="W382" s="5">
        <v>0.1</v>
      </c>
      <c r="X382" s="5">
        <v>0.1</v>
      </c>
      <c r="Y382" s="5">
        <v>0.1</v>
      </c>
    </row>
    <row r="383" spans="1:25" ht="25.5" x14ac:dyDescent="0.25">
      <c r="A383" s="4" t="s">
        <v>25014</v>
      </c>
      <c r="B383" s="4" t="s">
        <v>27496</v>
      </c>
      <c r="C383" s="4" t="s">
        <v>9243</v>
      </c>
      <c r="D383" s="1" t="s">
        <v>9244</v>
      </c>
      <c r="E383" s="5" t="s">
        <v>216</v>
      </c>
      <c r="F383" s="5" t="s">
        <v>216</v>
      </c>
      <c r="G383" s="5" t="s">
        <v>216</v>
      </c>
      <c r="H383" s="5" t="s">
        <v>216</v>
      </c>
      <c r="I383" s="5" t="s">
        <v>216</v>
      </c>
      <c r="J383" s="5">
        <v>0.1</v>
      </c>
      <c r="K383" s="5" t="s">
        <v>216</v>
      </c>
      <c r="L383" s="5" t="s">
        <v>216</v>
      </c>
      <c r="M383" s="5" t="s">
        <v>216</v>
      </c>
      <c r="N383" s="5" t="s">
        <v>216</v>
      </c>
      <c r="O383" s="5" t="s">
        <v>216</v>
      </c>
      <c r="P383" s="5" t="s">
        <v>216</v>
      </c>
      <c r="Q383" s="5" t="s">
        <v>216</v>
      </c>
      <c r="R383" s="5" t="s">
        <v>216</v>
      </c>
      <c r="S383" s="5">
        <v>0.1</v>
      </c>
      <c r="T383" s="5">
        <v>0.1</v>
      </c>
      <c r="U383" s="5">
        <v>0.1</v>
      </c>
      <c r="V383" s="5">
        <v>0.1</v>
      </c>
      <c r="W383" s="5">
        <v>0.1</v>
      </c>
      <c r="X383" s="5">
        <v>0.1</v>
      </c>
      <c r="Y383" s="5">
        <v>0.1</v>
      </c>
    </row>
    <row r="384" spans="1:25" ht="25.5" x14ac:dyDescent="0.25">
      <c r="A384" s="4" t="s">
        <v>25015</v>
      </c>
      <c r="B384" s="4" t="s">
        <v>27496</v>
      </c>
      <c r="C384" s="4" t="s">
        <v>2244</v>
      </c>
      <c r="D384" s="1" t="s">
        <v>2245</v>
      </c>
      <c r="E384" s="5" t="s">
        <v>216</v>
      </c>
      <c r="F384" s="5" t="s">
        <v>216</v>
      </c>
      <c r="G384" s="5" t="s">
        <v>216</v>
      </c>
      <c r="H384" s="5" t="s">
        <v>216</v>
      </c>
      <c r="I384" s="5" t="s">
        <v>216</v>
      </c>
      <c r="J384" s="5">
        <v>0.1</v>
      </c>
      <c r="K384" s="5" t="s">
        <v>216</v>
      </c>
      <c r="L384" s="5" t="s">
        <v>216</v>
      </c>
      <c r="M384" s="5" t="s">
        <v>216</v>
      </c>
      <c r="N384" s="5" t="s">
        <v>216</v>
      </c>
      <c r="O384" s="5" t="s">
        <v>216</v>
      </c>
      <c r="P384" s="5" t="s">
        <v>216</v>
      </c>
      <c r="Q384" s="5" t="s">
        <v>216</v>
      </c>
      <c r="R384" s="5" t="s">
        <v>216</v>
      </c>
      <c r="S384" s="5">
        <v>0.1</v>
      </c>
      <c r="T384" s="5">
        <v>0.1</v>
      </c>
      <c r="U384" s="5">
        <v>0.1</v>
      </c>
      <c r="V384" s="5">
        <v>0.1</v>
      </c>
      <c r="W384" s="5">
        <v>0.1</v>
      </c>
      <c r="X384" s="5">
        <v>0.1</v>
      </c>
      <c r="Y384" s="5">
        <v>0.1</v>
      </c>
    </row>
    <row r="385" spans="1:25" ht="25.5" x14ac:dyDescent="0.25">
      <c r="A385" s="4" t="s">
        <v>25016</v>
      </c>
      <c r="B385" s="4" t="s">
        <v>27496</v>
      </c>
      <c r="C385" s="4" t="s">
        <v>2247</v>
      </c>
      <c r="D385" s="1" t="s">
        <v>9247</v>
      </c>
      <c r="E385" s="5" t="s">
        <v>216</v>
      </c>
      <c r="F385" s="5" t="s">
        <v>216</v>
      </c>
      <c r="G385" s="5" t="s">
        <v>216</v>
      </c>
      <c r="H385" s="5" t="s">
        <v>216</v>
      </c>
      <c r="I385" s="5" t="s">
        <v>216</v>
      </c>
      <c r="J385" s="5">
        <v>0.22</v>
      </c>
      <c r="K385" s="5" t="s">
        <v>216</v>
      </c>
      <c r="L385" s="5" t="s">
        <v>216</v>
      </c>
      <c r="M385" s="5" t="s">
        <v>216</v>
      </c>
      <c r="N385" s="5" t="s">
        <v>216</v>
      </c>
      <c r="O385" s="5" t="s">
        <v>216</v>
      </c>
      <c r="P385" s="5" t="s">
        <v>216</v>
      </c>
      <c r="Q385" s="5" t="s">
        <v>216</v>
      </c>
      <c r="R385" s="5" t="s">
        <v>216</v>
      </c>
      <c r="S385" s="5">
        <v>0.22</v>
      </c>
      <c r="T385" s="5">
        <v>0.22</v>
      </c>
      <c r="U385" s="5">
        <v>0.22</v>
      </c>
      <c r="V385" s="5">
        <v>0.22</v>
      </c>
      <c r="W385" s="5">
        <v>0.22</v>
      </c>
      <c r="X385" s="5">
        <v>0.22</v>
      </c>
      <c r="Y385" s="5">
        <v>0.22</v>
      </c>
    </row>
    <row r="386" spans="1:25" ht="25.5" x14ac:dyDescent="0.25">
      <c r="A386" s="4" t="s">
        <v>25017</v>
      </c>
      <c r="B386" s="4" t="s">
        <v>27496</v>
      </c>
      <c r="C386" s="4" t="s">
        <v>2253</v>
      </c>
      <c r="D386" s="1" t="s">
        <v>9249</v>
      </c>
      <c r="E386" s="5" t="s">
        <v>216</v>
      </c>
      <c r="F386" s="5" t="s">
        <v>216</v>
      </c>
      <c r="G386" s="5" t="s">
        <v>216</v>
      </c>
      <c r="H386" s="5" t="s">
        <v>216</v>
      </c>
      <c r="I386" s="5" t="s">
        <v>216</v>
      </c>
      <c r="J386" s="5">
        <v>0.22</v>
      </c>
      <c r="K386" s="5" t="s">
        <v>216</v>
      </c>
      <c r="L386" s="5" t="s">
        <v>216</v>
      </c>
      <c r="M386" s="5" t="s">
        <v>216</v>
      </c>
      <c r="N386" s="5" t="s">
        <v>216</v>
      </c>
      <c r="O386" s="5" t="s">
        <v>216</v>
      </c>
      <c r="P386" s="5" t="s">
        <v>216</v>
      </c>
      <c r="Q386" s="5" t="s">
        <v>216</v>
      </c>
      <c r="R386" s="5" t="s">
        <v>216</v>
      </c>
      <c r="S386" s="5">
        <v>0.22</v>
      </c>
      <c r="T386" s="5">
        <v>0.22</v>
      </c>
      <c r="U386" s="5">
        <v>0.22</v>
      </c>
      <c r="V386" s="5">
        <v>0.22</v>
      </c>
      <c r="W386" s="5">
        <v>0.22</v>
      </c>
      <c r="X386" s="5">
        <v>0.22</v>
      </c>
      <c r="Y386" s="5">
        <v>0.22</v>
      </c>
    </row>
    <row r="387" spans="1:25" ht="38.25" x14ac:dyDescent="0.25">
      <c r="A387" s="4" t="s">
        <v>25018</v>
      </c>
      <c r="B387" s="4" t="s">
        <v>27496</v>
      </c>
      <c r="C387" s="4" t="s">
        <v>2265</v>
      </c>
      <c r="D387" s="1" t="s">
        <v>9251</v>
      </c>
      <c r="E387" s="5" t="s">
        <v>216</v>
      </c>
      <c r="F387" s="5" t="s">
        <v>216</v>
      </c>
      <c r="G387" s="5" t="s">
        <v>216</v>
      </c>
      <c r="H387" s="5" t="s">
        <v>216</v>
      </c>
      <c r="I387" s="5" t="s">
        <v>216</v>
      </c>
      <c r="J387" s="5">
        <v>0.22</v>
      </c>
      <c r="K387" s="5" t="s">
        <v>216</v>
      </c>
      <c r="L387" s="5" t="s">
        <v>216</v>
      </c>
      <c r="M387" s="5" t="s">
        <v>216</v>
      </c>
      <c r="N387" s="5" t="s">
        <v>216</v>
      </c>
      <c r="O387" s="5" t="s">
        <v>216</v>
      </c>
      <c r="P387" s="5" t="s">
        <v>216</v>
      </c>
      <c r="Q387" s="5" t="s">
        <v>216</v>
      </c>
      <c r="R387" s="5" t="s">
        <v>216</v>
      </c>
      <c r="S387" s="5">
        <v>0.22</v>
      </c>
      <c r="T387" s="5">
        <v>0.22</v>
      </c>
      <c r="U387" s="5">
        <v>0.22</v>
      </c>
      <c r="V387" s="5">
        <v>0.22</v>
      </c>
      <c r="W387" s="5">
        <v>0.22</v>
      </c>
      <c r="X387" s="5">
        <v>0.22</v>
      </c>
      <c r="Y387" s="5">
        <v>0.22</v>
      </c>
    </row>
    <row r="388" spans="1:25" ht="38.25" x14ac:dyDescent="0.25">
      <c r="A388" s="4" t="s">
        <v>25019</v>
      </c>
      <c r="B388" s="4" t="s">
        <v>27496</v>
      </c>
      <c r="C388" s="4" t="s">
        <v>2271</v>
      </c>
      <c r="D388" s="1" t="s">
        <v>2272</v>
      </c>
      <c r="E388" s="5" t="s">
        <v>216</v>
      </c>
      <c r="F388" s="5" t="s">
        <v>216</v>
      </c>
      <c r="G388" s="5" t="s">
        <v>216</v>
      </c>
      <c r="H388" s="5" t="s">
        <v>216</v>
      </c>
      <c r="I388" s="5" t="s">
        <v>216</v>
      </c>
      <c r="J388" s="5">
        <v>0.22</v>
      </c>
      <c r="K388" s="5" t="s">
        <v>216</v>
      </c>
      <c r="L388" s="5" t="s">
        <v>216</v>
      </c>
      <c r="M388" s="5" t="s">
        <v>216</v>
      </c>
      <c r="N388" s="5" t="s">
        <v>216</v>
      </c>
      <c r="O388" s="5" t="s">
        <v>216</v>
      </c>
      <c r="P388" s="5" t="s">
        <v>216</v>
      </c>
      <c r="Q388" s="5" t="s">
        <v>216</v>
      </c>
      <c r="R388" s="5" t="s">
        <v>216</v>
      </c>
      <c r="S388" s="5">
        <v>0.22</v>
      </c>
      <c r="T388" s="5">
        <v>0.22</v>
      </c>
      <c r="U388" s="5">
        <v>0.22</v>
      </c>
      <c r="V388" s="5">
        <v>0.22</v>
      </c>
      <c r="W388" s="5">
        <v>0.22</v>
      </c>
      <c r="X388" s="5">
        <v>0.22</v>
      </c>
      <c r="Y388" s="5">
        <v>0.22</v>
      </c>
    </row>
    <row r="389" spans="1:25" ht="51" x14ac:dyDescent="0.25">
      <c r="A389" s="4" t="s">
        <v>25020</v>
      </c>
      <c r="B389" s="4" t="s">
        <v>27496</v>
      </c>
      <c r="C389" s="4" t="s">
        <v>2274</v>
      </c>
      <c r="D389" s="1" t="s">
        <v>2275</v>
      </c>
      <c r="E389" s="5" t="s">
        <v>216</v>
      </c>
      <c r="F389" s="5" t="s">
        <v>216</v>
      </c>
      <c r="G389" s="5" t="s">
        <v>216</v>
      </c>
      <c r="H389" s="5" t="s">
        <v>216</v>
      </c>
      <c r="I389" s="5" t="s">
        <v>216</v>
      </c>
      <c r="J389" s="5">
        <v>0.22</v>
      </c>
      <c r="K389" s="5" t="s">
        <v>216</v>
      </c>
      <c r="L389" s="5" t="s">
        <v>216</v>
      </c>
      <c r="M389" s="5" t="s">
        <v>216</v>
      </c>
      <c r="N389" s="5" t="s">
        <v>216</v>
      </c>
      <c r="O389" s="5" t="s">
        <v>216</v>
      </c>
      <c r="P389" s="5" t="s">
        <v>216</v>
      </c>
      <c r="Q389" s="5" t="s">
        <v>216</v>
      </c>
      <c r="R389" s="5" t="s">
        <v>216</v>
      </c>
      <c r="S389" s="5">
        <v>0.22</v>
      </c>
      <c r="T389" s="5">
        <v>0.22</v>
      </c>
      <c r="U389" s="5">
        <v>0.22</v>
      </c>
      <c r="V389" s="5">
        <v>0.22</v>
      </c>
      <c r="W389" s="5">
        <v>0.22</v>
      </c>
      <c r="X389" s="5">
        <v>0.22</v>
      </c>
      <c r="Y389" s="5">
        <v>0.22</v>
      </c>
    </row>
    <row r="390" spans="1:25" ht="25.5" x14ac:dyDescent="0.25">
      <c r="A390" s="4" t="s">
        <v>25021</v>
      </c>
      <c r="B390" s="4" t="s">
        <v>27496</v>
      </c>
      <c r="C390" s="4" t="s">
        <v>27503</v>
      </c>
      <c r="D390" s="1" t="s">
        <v>27504</v>
      </c>
      <c r="E390" s="5" t="s">
        <v>216</v>
      </c>
      <c r="F390" s="5" t="s">
        <v>216</v>
      </c>
      <c r="G390" s="5" t="s">
        <v>216</v>
      </c>
      <c r="H390" s="5" t="s">
        <v>216</v>
      </c>
      <c r="I390" s="5" t="s">
        <v>216</v>
      </c>
      <c r="J390" s="5">
        <v>0.22</v>
      </c>
      <c r="K390" s="5" t="s">
        <v>216</v>
      </c>
      <c r="L390" s="5" t="s">
        <v>216</v>
      </c>
      <c r="M390" s="5" t="s">
        <v>216</v>
      </c>
      <c r="N390" s="5" t="s">
        <v>216</v>
      </c>
      <c r="O390" s="5" t="s">
        <v>216</v>
      </c>
      <c r="P390" s="5" t="s">
        <v>216</v>
      </c>
      <c r="Q390" s="5" t="s">
        <v>216</v>
      </c>
      <c r="R390" s="5" t="s">
        <v>216</v>
      </c>
      <c r="S390" s="5">
        <v>0.22</v>
      </c>
      <c r="T390" s="5">
        <v>0.22</v>
      </c>
      <c r="U390" s="5">
        <v>0.22</v>
      </c>
      <c r="V390" s="5">
        <v>0.22</v>
      </c>
      <c r="W390" s="5">
        <v>0.22</v>
      </c>
      <c r="X390" s="5">
        <v>0.22</v>
      </c>
      <c r="Y390" s="5">
        <v>0.22</v>
      </c>
    </row>
    <row r="391" spans="1:25" ht="38.25" x14ac:dyDescent="0.25">
      <c r="A391" s="4" t="s">
        <v>25022</v>
      </c>
      <c r="B391" s="4" t="s">
        <v>27496</v>
      </c>
      <c r="C391" s="4" t="s">
        <v>2286</v>
      </c>
      <c r="D391" s="1" t="s">
        <v>2287</v>
      </c>
      <c r="E391" s="5" t="s">
        <v>216</v>
      </c>
      <c r="F391" s="5" t="s">
        <v>216</v>
      </c>
      <c r="G391" s="5" t="s">
        <v>216</v>
      </c>
      <c r="H391" s="5" t="s">
        <v>216</v>
      </c>
      <c r="I391" s="5" t="s">
        <v>216</v>
      </c>
      <c r="J391" s="5">
        <v>0.22</v>
      </c>
      <c r="K391" s="5" t="s">
        <v>216</v>
      </c>
      <c r="L391" s="5" t="s">
        <v>216</v>
      </c>
      <c r="M391" s="5" t="s">
        <v>216</v>
      </c>
      <c r="N391" s="5" t="s">
        <v>216</v>
      </c>
      <c r="O391" s="5" t="s">
        <v>216</v>
      </c>
      <c r="P391" s="5" t="s">
        <v>216</v>
      </c>
      <c r="Q391" s="5" t="s">
        <v>216</v>
      </c>
      <c r="R391" s="5" t="s">
        <v>216</v>
      </c>
      <c r="S391" s="5">
        <v>0.22</v>
      </c>
      <c r="T391" s="5">
        <v>0.22</v>
      </c>
      <c r="U391" s="5">
        <v>0.22</v>
      </c>
      <c r="V391" s="5">
        <v>0.22</v>
      </c>
      <c r="W391" s="5">
        <v>0.22</v>
      </c>
      <c r="X391" s="5">
        <v>0.22</v>
      </c>
      <c r="Y391" s="5">
        <v>0.22</v>
      </c>
    </row>
    <row r="392" spans="1:25" ht="38.25" x14ac:dyDescent="0.25">
      <c r="A392" s="4" t="s">
        <v>25023</v>
      </c>
      <c r="B392" s="4" t="s">
        <v>27496</v>
      </c>
      <c r="C392" s="4" t="s">
        <v>2289</v>
      </c>
      <c r="D392" s="1" t="s">
        <v>2290</v>
      </c>
      <c r="E392" s="5" t="s">
        <v>216</v>
      </c>
      <c r="F392" s="5" t="s">
        <v>216</v>
      </c>
      <c r="G392" s="5" t="s">
        <v>216</v>
      </c>
      <c r="H392" s="5" t="s">
        <v>216</v>
      </c>
      <c r="I392" s="5" t="s">
        <v>216</v>
      </c>
      <c r="J392" s="5">
        <v>0.22</v>
      </c>
      <c r="K392" s="5" t="s">
        <v>216</v>
      </c>
      <c r="L392" s="5" t="s">
        <v>216</v>
      </c>
      <c r="M392" s="5" t="s">
        <v>216</v>
      </c>
      <c r="N392" s="5" t="s">
        <v>216</v>
      </c>
      <c r="O392" s="5" t="s">
        <v>216</v>
      </c>
      <c r="P392" s="5" t="s">
        <v>216</v>
      </c>
      <c r="Q392" s="5" t="s">
        <v>216</v>
      </c>
      <c r="R392" s="5" t="s">
        <v>216</v>
      </c>
      <c r="S392" s="5">
        <v>0.22</v>
      </c>
      <c r="T392" s="5">
        <v>0.22</v>
      </c>
      <c r="U392" s="5">
        <v>0.22</v>
      </c>
      <c r="V392" s="5">
        <v>0.22</v>
      </c>
      <c r="W392" s="5">
        <v>0.22</v>
      </c>
      <c r="X392" s="5">
        <v>0.22</v>
      </c>
      <c r="Y392" s="5">
        <v>0.22</v>
      </c>
    </row>
    <row r="393" spans="1:25" ht="38.25" x14ac:dyDescent="0.25">
      <c r="A393" s="4" t="s">
        <v>25024</v>
      </c>
      <c r="B393" s="4" t="s">
        <v>27496</v>
      </c>
      <c r="C393" s="4" t="s">
        <v>2292</v>
      </c>
      <c r="D393" s="1" t="s">
        <v>2293</v>
      </c>
      <c r="E393" s="5" t="s">
        <v>216</v>
      </c>
      <c r="F393" s="5" t="s">
        <v>216</v>
      </c>
      <c r="G393" s="5" t="s">
        <v>216</v>
      </c>
      <c r="H393" s="5" t="s">
        <v>216</v>
      </c>
      <c r="I393" s="5" t="s">
        <v>216</v>
      </c>
      <c r="J393" s="5">
        <v>0.22</v>
      </c>
      <c r="K393" s="5" t="s">
        <v>216</v>
      </c>
      <c r="L393" s="5" t="s">
        <v>216</v>
      </c>
      <c r="M393" s="5" t="s">
        <v>216</v>
      </c>
      <c r="N393" s="5" t="s">
        <v>216</v>
      </c>
      <c r="O393" s="5" t="s">
        <v>216</v>
      </c>
      <c r="P393" s="5" t="s">
        <v>216</v>
      </c>
      <c r="Q393" s="5" t="s">
        <v>216</v>
      </c>
      <c r="R393" s="5" t="s">
        <v>216</v>
      </c>
      <c r="S393" s="5">
        <v>0.22</v>
      </c>
      <c r="T393" s="5">
        <v>0.22</v>
      </c>
      <c r="U393" s="5">
        <v>0.22</v>
      </c>
      <c r="V393" s="5">
        <v>0.22</v>
      </c>
      <c r="W393" s="5">
        <v>0.22</v>
      </c>
      <c r="X393" s="5">
        <v>0.22</v>
      </c>
      <c r="Y393" s="5">
        <v>0.22</v>
      </c>
    </row>
    <row r="394" spans="1:25" ht="38.25" x14ac:dyDescent="0.25">
      <c r="A394" s="4" t="s">
        <v>25025</v>
      </c>
      <c r="B394" s="4" t="s">
        <v>27496</v>
      </c>
      <c r="C394" s="4" t="s">
        <v>2295</v>
      </c>
      <c r="D394" s="1" t="s">
        <v>2296</v>
      </c>
      <c r="E394" s="5" t="s">
        <v>216</v>
      </c>
      <c r="F394" s="5" t="s">
        <v>216</v>
      </c>
      <c r="G394" s="5" t="s">
        <v>216</v>
      </c>
      <c r="H394" s="5" t="s">
        <v>216</v>
      </c>
      <c r="I394" s="5" t="s">
        <v>216</v>
      </c>
      <c r="J394" s="5">
        <v>0.22</v>
      </c>
      <c r="K394" s="5" t="s">
        <v>216</v>
      </c>
      <c r="L394" s="5" t="s">
        <v>216</v>
      </c>
      <c r="M394" s="5" t="s">
        <v>216</v>
      </c>
      <c r="N394" s="5" t="s">
        <v>216</v>
      </c>
      <c r="O394" s="5" t="s">
        <v>216</v>
      </c>
      <c r="P394" s="5" t="s">
        <v>216</v>
      </c>
      <c r="Q394" s="5" t="s">
        <v>216</v>
      </c>
      <c r="R394" s="5" t="s">
        <v>216</v>
      </c>
      <c r="S394" s="5">
        <v>0.22</v>
      </c>
      <c r="T394" s="5">
        <v>0.22</v>
      </c>
      <c r="U394" s="5">
        <v>0.22</v>
      </c>
      <c r="V394" s="5">
        <v>0.22</v>
      </c>
      <c r="W394" s="5">
        <v>0.22</v>
      </c>
      <c r="X394" s="5">
        <v>0.22</v>
      </c>
      <c r="Y394" s="5">
        <v>0.22</v>
      </c>
    </row>
    <row r="395" spans="1:25" ht="38.25" x14ac:dyDescent="0.25">
      <c r="A395" s="4" t="s">
        <v>25026</v>
      </c>
      <c r="B395" s="4" t="s">
        <v>27496</v>
      </c>
      <c r="C395" s="4" t="s">
        <v>2298</v>
      </c>
      <c r="D395" s="1" t="s">
        <v>2299</v>
      </c>
      <c r="E395" s="5" t="s">
        <v>216</v>
      </c>
      <c r="F395" s="5" t="s">
        <v>216</v>
      </c>
      <c r="G395" s="5" t="s">
        <v>216</v>
      </c>
      <c r="H395" s="5" t="s">
        <v>216</v>
      </c>
      <c r="I395" s="5" t="s">
        <v>216</v>
      </c>
      <c r="J395" s="5">
        <v>0.22</v>
      </c>
      <c r="K395" s="5" t="s">
        <v>216</v>
      </c>
      <c r="L395" s="5" t="s">
        <v>216</v>
      </c>
      <c r="M395" s="5" t="s">
        <v>216</v>
      </c>
      <c r="N395" s="5" t="s">
        <v>216</v>
      </c>
      <c r="O395" s="5" t="s">
        <v>216</v>
      </c>
      <c r="P395" s="5" t="s">
        <v>216</v>
      </c>
      <c r="Q395" s="5" t="s">
        <v>216</v>
      </c>
      <c r="R395" s="5" t="s">
        <v>216</v>
      </c>
      <c r="S395" s="5">
        <v>0.22</v>
      </c>
      <c r="T395" s="5">
        <v>0.22</v>
      </c>
      <c r="U395" s="5">
        <v>0.22</v>
      </c>
      <c r="V395" s="5">
        <v>0.22</v>
      </c>
      <c r="W395" s="5">
        <v>0.22</v>
      </c>
      <c r="X395" s="5">
        <v>0.22</v>
      </c>
      <c r="Y395" s="5">
        <v>0.22</v>
      </c>
    </row>
    <row r="396" spans="1:25" ht="38.25" x14ac:dyDescent="0.25">
      <c r="A396" s="4" t="s">
        <v>25027</v>
      </c>
      <c r="B396" s="4" t="s">
        <v>27496</v>
      </c>
      <c r="C396" s="4" t="s">
        <v>2301</v>
      </c>
      <c r="D396" s="1" t="s">
        <v>9262</v>
      </c>
      <c r="E396" s="5" t="s">
        <v>216</v>
      </c>
      <c r="F396" s="5" t="s">
        <v>216</v>
      </c>
      <c r="G396" s="5" t="s">
        <v>216</v>
      </c>
      <c r="H396" s="5" t="s">
        <v>216</v>
      </c>
      <c r="I396" s="5" t="s">
        <v>216</v>
      </c>
      <c r="J396" s="5">
        <v>0.22</v>
      </c>
      <c r="K396" s="5" t="s">
        <v>216</v>
      </c>
      <c r="L396" s="5" t="s">
        <v>216</v>
      </c>
      <c r="M396" s="5" t="s">
        <v>216</v>
      </c>
      <c r="N396" s="5" t="s">
        <v>216</v>
      </c>
      <c r="O396" s="5" t="s">
        <v>216</v>
      </c>
      <c r="P396" s="5" t="s">
        <v>216</v>
      </c>
      <c r="Q396" s="5" t="s">
        <v>216</v>
      </c>
      <c r="R396" s="5" t="s">
        <v>216</v>
      </c>
      <c r="S396" s="5">
        <v>0.22</v>
      </c>
      <c r="T396" s="5">
        <v>0.22</v>
      </c>
      <c r="U396" s="5">
        <v>0.22</v>
      </c>
      <c r="V396" s="5">
        <v>0.22</v>
      </c>
      <c r="W396" s="5">
        <v>0.22</v>
      </c>
      <c r="X396" s="5">
        <v>0.22</v>
      </c>
      <c r="Y396" s="5">
        <v>0.22</v>
      </c>
    </row>
    <row r="397" spans="1:25" ht="38.25" x14ac:dyDescent="0.25">
      <c r="A397" s="4" t="s">
        <v>25028</v>
      </c>
      <c r="B397" s="4" t="s">
        <v>27496</v>
      </c>
      <c r="C397" s="4" t="s">
        <v>9264</v>
      </c>
      <c r="D397" s="1" t="s">
        <v>9265</v>
      </c>
      <c r="E397" s="5" t="s">
        <v>216</v>
      </c>
      <c r="F397" s="5" t="s">
        <v>216</v>
      </c>
      <c r="G397" s="5" t="s">
        <v>216</v>
      </c>
      <c r="H397" s="5" t="s">
        <v>216</v>
      </c>
      <c r="I397" s="5" t="s">
        <v>216</v>
      </c>
      <c r="J397" s="5">
        <v>0.22</v>
      </c>
      <c r="K397" s="5" t="s">
        <v>216</v>
      </c>
      <c r="L397" s="5" t="s">
        <v>216</v>
      </c>
      <c r="M397" s="5" t="s">
        <v>216</v>
      </c>
      <c r="N397" s="5" t="s">
        <v>216</v>
      </c>
      <c r="O397" s="5" t="s">
        <v>216</v>
      </c>
      <c r="P397" s="5" t="s">
        <v>216</v>
      </c>
      <c r="Q397" s="5" t="s">
        <v>216</v>
      </c>
      <c r="R397" s="5" t="s">
        <v>216</v>
      </c>
      <c r="S397" s="5">
        <v>0.22</v>
      </c>
      <c r="T397" s="5">
        <v>0.22</v>
      </c>
      <c r="U397" s="5">
        <v>0.22</v>
      </c>
      <c r="V397" s="5">
        <v>0.22</v>
      </c>
      <c r="W397" s="5">
        <v>0.22</v>
      </c>
      <c r="X397" s="5">
        <v>0.22</v>
      </c>
      <c r="Y397" s="5">
        <v>0.22</v>
      </c>
    </row>
    <row r="398" spans="1:25" ht="38.25" x14ac:dyDescent="0.25">
      <c r="A398" s="4" t="s">
        <v>25029</v>
      </c>
      <c r="B398" s="4" t="s">
        <v>27496</v>
      </c>
      <c r="C398" s="4" t="s">
        <v>2304</v>
      </c>
      <c r="D398" s="1" t="s">
        <v>2305</v>
      </c>
      <c r="E398" s="5" t="s">
        <v>216</v>
      </c>
      <c r="F398" s="5" t="s">
        <v>216</v>
      </c>
      <c r="G398" s="5" t="s">
        <v>216</v>
      </c>
      <c r="H398" s="5" t="s">
        <v>216</v>
      </c>
      <c r="I398" s="5" t="s">
        <v>216</v>
      </c>
      <c r="J398" s="5">
        <v>0.22</v>
      </c>
      <c r="K398" s="5" t="s">
        <v>216</v>
      </c>
      <c r="L398" s="5" t="s">
        <v>216</v>
      </c>
      <c r="M398" s="5" t="s">
        <v>216</v>
      </c>
      <c r="N398" s="5" t="s">
        <v>216</v>
      </c>
      <c r="O398" s="5" t="s">
        <v>216</v>
      </c>
      <c r="P398" s="5" t="s">
        <v>216</v>
      </c>
      <c r="Q398" s="5" t="s">
        <v>216</v>
      </c>
      <c r="R398" s="5" t="s">
        <v>216</v>
      </c>
      <c r="S398" s="5">
        <v>0.22</v>
      </c>
      <c r="T398" s="5">
        <v>0.22</v>
      </c>
      <c r="U398" s="5">
        <v>0.22</v>
      </c>
      <c r="V398" s="5">
        <v>0.22</v>
      </c>
      <c r="W398" s="5">
        <v>0.22</v>
      </c>
      <c r="X398" s="5">
        <v>0.22</v>
      </c>
      <c r="Y398" s="5">
        <v>0.22</v>
      </c>
    </row>
    <row r="399" spans="1:25" ht="38.25" x14ac:dyDescent="0.25">
      <c r="A399" s="4" t="s">
        <v>25030</v>
      </c>
      <c r="B399" s="4" t="s">
        <v>27496</v>
      </c>
      <c r="C399" s="4" t="s">
        <v>2307</v>
      </c>
      <c r="D399" s="1" t="s">
        <v>2308</v>
      </c>
      <c r="E399" s="5" t="s">
        <v>216</v>
      </c>
      <c r="F399" s="5" t="s">
        <v>216</v>
      </c>
      <c r="G399" s="5" t="s">
        <v>216</v>
      </c>
      <c r="H399" s="5" t="s">
        <v>216</v>
      </c>
      <c r="I399" s="5" t="s">
        <v>216</v>
      </c>
      <c r="J399" s="5">
        <v>0.22</v>
      </c>
      <c r="K399" s="5" t="s">
        <v>216</v>
      </c>
      <c r="L399" s="5" t="s">
        <v>216</v>
      </c>
      <c r="M399" s="5" t="s">
        <v>216</v>
      </c>
      <c r="N399" s="5" t="s">
        <v>216</v>
      </c>
      <c r="O399" s="5" t="s">
        <v>216</v>
      </c>
      <c r="P399" s="5" t="s">
        <v>216</v>
      </c>
      <c r="Q399" s="5" t="s">
        <v>216</v>
      </c>
      <c r="R399" s="5" t="s">
        <v>216</v>
      </c>
      <c r="S399" s="5">
        <v>0.22</v>
      </c>
      <c r="T399" s="5">
        <v>0.22</v>
      </c>
      <c r="U399" s="5">
        <v>0.22</v>
      </c>
      <c r="V399" s="5">
        <v>0.22</v>
      </c>
      <c r="W399" s="5">
        <v>0.22</v>
      </c>
      <c r="X399" s="5">
        <v>0.22</v>
      </c>
      <c r="Y399" s="5">
        <v>0.22</v>
      </c>
    </row>
    <row r="400" spans="1:25" ht="38.25" x14ac:dyDescent="0.25">
      <c r="A400" s="4" t="s">
        <v>25031</v>
      </c>
      <c r="B400" s="4" t="s">
        <v>27496</v>
      </c>
      <c r="C400" s="4" t="s">
        <v>2310</v>
      </c>
      <c r="D400" s="1" t="s">
        <v>9269</v>
      </c>
      <c r="E400" s="5" t="s">
        <v>216</v>
      </c>
      <c r="F400" s="5" t="s">
        <v>216</v>
      </c>
      <c r="G400" s="5" t="s">
        <v>216</v>
      </c>
      <c r="H400" s="5" t="s">
        <v>216</v>
      </c>
      <c r="I400" s="5" t="s">
        <v>216</v>
      </c>
      <c r="J400" s="5">
        <v>0.22</v>
      </c>
      <c r="K400" s="5" t="s">
        <v>216</v>
      </c>
      <c r="L400" s="5" t="s">
        <v>216</v>
      </c>
      <c r="M400" s="5" t="s">
        <v>216</v>
      </c>
      <c r="N400" s="5" t="s">
        <v>216</v>
      </c>
      <c r="O400" s="5" t="s">
        <v>216</v>
      </c>
      <c r="P400" s="5" t="s">
        <v>216</v>
      </c>
      <c r="Q400" s="5" t="s">
        <v>216</v>
      </c>
      <c r="R400" s="5" t="s">
        <v>216</v>
      </c>
      <c r="S400" s="5">
        <v>0.22</v>
      </c>
      <c r="T400" s="5">
        <v>0.22</v>
      </c>
      <c r="U400" s="5">
        <v>0.22</v>
      </c>
      <c r="V400" s="5">
        <v>0.22</v>
      </c>
      <c r="W400" s="5">
        <v>0.22</v>
      </c>
      <c r="X400" s="5">
        <v>0.22</v>
      </c>
      <c r="Y400" s="5">
        <v>0.22</v>
      </c>
    </row>
    <row r="401" spans="1:25" ht="38.25" x14ac:dyDescent="0.25">
      <c r="A401" s="4" t="s">
        <v>25032</v>
      </c>
      <c r="B401" s="4" t="s">
        <v>27496</v>
      </c>
      <c r="C401" s="4" t="s">
        <v>2313</v>
      </c>
      <c r="D401" s="1" t="s">
        <v>9271</v>
      </c>
      <c r="E401" s="5" t="s">
        <v>216</v>
      </c>
      <c r="F401" s="5" t="s">
        <v>216</v>
      </c>
      <c r="G401" s="5" t="s">
        <v>216</v>
      </c>
      <c r="H401" s="5" t="s">
        <v>216</v>
      </c>
      <c r="I401" s="5" t="s">
        <v>216</v>
      </c>
      <c r="J401" s="5">
        <v>0.22</v>
      </c>
      <c r="K401" s="5" t="s">
        <v>216</v>
      </c>
      <c r="L401" s="5" t="s">
        <v>216</v>
      </c>
      <c r="M401" s="5" t="s">
        <v>216</v>
      </c>
      <c r="N401" s="5" t="s">
        <v>216</v>
      </c>
      <c r="O401" s="5" t="s">
        <v>216</v>
      </c>
      <c r="P401" s="5" t="s">
        <v>216</v>
      </c>
      <c r="Q401" s="5" t="s">
        <v>216</v>
      </c>
      <c r="R401" s="5" t="s">
        <v>216</v>
      </c>
      <c r="S401" s="5">
        <v>0.22</v>
      </c>
      <c r="T401" s="5">
        <v>0.22</v>
      </c>
      <c r="U401" s="5">
        <v>0.22</v>
      </c>
      <c r="V401" s="5">
        <v>0.22</v>
      </c>
      <c r="W401" s="5">
        <v>0.22</v>
      </c>
      <c r="X401" s="5">
        <v>0.22</v>
      </c>
      <c r="Y401" s="5">
        <v>0.22</v>
      </c>
    </row>
    <row r="402" spans="1:25" ht="38.25" x14ac:dyDescent="0.25">
      <c r="A402" s="4" t="s">
        <v>25033</v>
      </c>
      <c r="B402" s="4" t="s">
        <v>27496</v>
      </c>
      <c r="C402" s="4" t="s">
        <v>9273</v>
      </c>
      <c r="D402" s="1" t="s">
        <v>9274</v>
      </c>
      <c r="E402" s="5" t="s">
        <v>216</v>
      </c>
      <c r="F402" s="5" t="s">
        <v>216</v>
      </c>
      <c r="G402" s="5" t="s">
        <v>216</v>
      </c>
      <c r="H402" s="5" t="s">
        <v>216</v>
      </c>
      <c r="I402" s="5" t="s">
        <v>216</v>
      </c>
      <c r="J402" s="5">
        <v>0.22</v>
      </c>
      <c r="K402" s="5" t="s">
        <v>216</v>
      </c>
      <c r="L402" s="5" t="s">
        <v>216</v>
      </c>
      <c r="M402" s="5" t="s">
        <v>216</v>
      </c>
      <c r="N402" s="5" t="s">
        <v>216</v>
      </c>
      <c r="O402" s="5" t="s">
        <v>216</v>
      </c>
      <c r="P402" s="5" t="s">
        <v>216</v>
      </c>
      <c r="Q402" s="5" t="s">
        <v>216</v>
      </c>
      <c r="R402" s="5" t="s">
        <v>216</v>
      </c>
      <c r="S402" s="5">
        <v>0.22</v>
      </c>
      <c r="T402" s="5">
        <v>0.22</v>
      </c>
      <c r="U402" s="5">
        <v>0.22</v>
      </c>
      <c r="V402" s="5">
        <v>0.22</v>
      </c>
      <c r="W402" s="5">
        <v>0.22</v>
      </c>
      <c r="X402" s="5">
        <v>0.22</v>
      </c>
      <c r="Y402" s="5">
        <v>0.22</v>
      </c>
    </row>
    <row r="403" spans="1:25" ht="38.25" x14ac:dyDescent="0.25">
      <c r="A403" s="4" t="s">
        <v>25034</v>
      </c>
      <c r="B403" s="4" t="s">
        <v>27496</v>
      </c>
      <c r="C403" s="4" t="s">
        <v>9276</v>
      </c>
      <c r="D403" s="1" t="s">
        <v>9277</v>
      </c>
      <c r="E403" s="5" t="s">
        <v>216</v>
      </c>
      <c r="F403" s="5" t="s">
        <v>216</v>
      </c>
      <c r="G403" s="5" t="s">
        <v>216</v>
      </c>
      <c r="H403" s="5" t="s">
        <v>216</v>
      </c>
      <c r="I403" s="5" t="s">
        <v>216</v>
      </c>
      <c r="J403" s="5">
        <v>0.22</v>
      </c>
      <c r="K403" s="5" t="s">
        <v>216</v>
      </c>
      <c r="L403" s="5" t="s">
        <v>216</v>
      </c>
      <c r="M403" s="5" t="s">
        <v>216</v>
      </c>
      <c r="N403" s="5" t="s">
        <v>216</v>
      </c>
      <c r="O403" s="5" t="s">
        <v>216</v>
      </c>
      <c r="P403" s="5" t="s">
        <v>216</v>
      </c>
      <c r="Q403" s="5" t="s">
        <v>216</v>
      </c>
      <c r="R403" s="5" t="s">
        <v>216</v>
      </c>
      <c r="S403" s="5">
        <v>0.22</v>
      </c>
      <c r="T403" s="5">
        <v>0.22</v>
      </c>
      <c r="U403" s="5">
        <v>0.22</v>
      </c>
      <c r="V403" s="5">
        <v>0.22</v>
      </c>
      <c r="W403" s="5">
        <v>0.22</v>
      </c>
      <c r="X403" s="5">
        <v>0.22</v>
      </c>
      <c r="Y403" s="5">
        <v>0.22</v>
      </c>
    </row>
    <row r="404" spans="1:25" ht="38.25" x14ac:dyDescent="0.25">
      <c r="A404" s="4" t="s">
        <v>25035</v>
      </c>
      <c r="B404" s="4" t="s">
        <v>27496</v>
      </c>
      <c r="C404" s="4" t="s">
        <v>2316</v>
      </c>
      <c r="D404" s="1" t="s">
        <v>9279</v>
      </c>
      <c r="E404" s="5" t="s">
        <v>216</v>
      </c>
      <c r="F404" s="5" t="s">
        <v>216</v>
      </c>
      <c r="G404" s="5" t="s">
        <v>216</v>
      </c>
      <c r="H404" s="5" t="s">
        <v>216</v>
      </c>
      <c r="I404" s="5" t="s">
        <v>216</v>
      </c>
      <c r="J404" s="5">
        <v>0.22</v>
      </c>
      <c r="K404" s="5" t="s">
        <v>216</v>
      </c>
      <c r="L404" s="5" t="s">
        <v>216</v>
      </c>
      <c r="M404" s="5" t="s">
        <v>216</v>
      </c>
      <c r="N404" s="5" t="s">
        <v>216</v>
      </c>
      <c r="O404" s="5" t="s">
        <v>216</v>
      </c>
      <c r="P404" s="5" t="s">
        <v>216</v>
      </c>
      <c r="Q404" s="5" t="s">
        <v>216</v>
      </c>
      <c r="R404" s="5" t="s">
        <v>216</v>
      </c>
      <c r="S404" s="5">
        <v>0.22</v>
      </c>
      <c r="T404" s="5">
        <v>0.22</v>
      </c>
      <c r="U404" s="5">
        <v>0.22</v>
      </c>
      <c r="V404" s="5">
        <v>0.22</v>
      </c>
      <c r="W404" s="5">
        <v>0.22</v>
      </c>
      <c r="X404" s="5">
        <v>0.22</v>
      </c>
      <c r="Y404" s="5">
        <v>0.22</v>
      </c>
    </row>
    <row r="405" spans="1:25" ht="38.25" x14ac:dyDescent="0.25">
      <c r="A405" s="4" t="s">
        <v>25036</v>
      </c>
      <c r="B405" s="4" t="s">
        <v>27496</v>
      </c>
      <c r="C405" s="4" t="s">
        <v>2322</v>
      </c>
      <c r="D405" s="1" t="s">
        <v>9281</v>
      </c>
      <c r="E405" s="5" t="s">
        <v>216</v>
      </c>
      <c r="F405" s="5" t="s">
        <v>216</v>
      </c>
      <c r="G405" s="5" t="s">
        <v>216</v>
      </c>
      <c r="H405" s="5" t="s">
        <v>216</v>
      </c>
      <c r="I405" s="5" t="s">
        <v>216</v>
      </c>
      <c r="J405" s="5">
        <v>0.22</v>
      </c>
      <c r="K405" s="5" t="s">
        <v>216</v>
      </c>
      <c r="L405" s="5" t="s">
        <v>216</v>
      </c>
      <c r="M405" s="5" t="s">
        <v>216</v>
      </c>
      <c r="N405" s="5" t="s">
        <v>216</v>
      </c>
      <c r="O405" s="5" t="s">
        <v>216</v>
      </c>
      <c r="P405" s="5" t="s">
        <v>216</v>
      </c>
      <c r="Q405" s="5" t="s">
        <v>216</v>
      </c>
      <c r="R405" s="5" t="s">
        <v>216</v>
      </c>
      <c r="S405" s="5">
        <v>0.22</v>
      </c>
      <c r="T405" s="5">
        <v>0.22</v>
      </c>
      <c r="U405" s="5">
        <v>0.22</v>
      </c>
      <c r="V405" s="5">
        <v>0.22</v>
      </c>
      <c r="W405" s="5">
        <v>0.22</v>
      </c>
      <c r="X405" s="5">
        <v>0.22</v>
      </c>
      <c r="Y405" s="5">
        <v>0.22</v>
      </c>
    </row>
    <row r="406" spans="1:25" ht="38.25" x14ac:dyDescent="0.25">
      <c r="A406" s="4" t="s">
        <v>25037</v>
      </c>
      <c r="B406" s="4" t="s">
        <v>27496</v>
      </c>
      <c r="C406" s="4" t="s">
        <v>2328</v>
      </c>
      <c r="D406" s="1" t="s">
        <v>2329</v>
      </c>
      <c r="E406" s="5" t="s">
        <v>216</v>
      </c>
      <c r="F406" s="5" t="s">
        <v>216</v>
      </c>
      <c r="G406" s="5" t="s">
        <v>216</v>
      </c>
      <c r="H406" s="5" t="s">
        <v>216</v>
      </c>
      <c r="I406" s="5" t="s">
        <v>216</v>
      </c>
      <c r="J406" s="5">
        <v>0.22</v>
      </c>
      <c r="K406" s="5" t="s">
        <v>216</v>
      </c>
      <c r="L406" s="5" t="s">
        <v>216</v>
      </c>
      <c r="M406" s="5" t="s">
        <v>216</v>
      </c>
      <c r="N406" s="5" t="s">
        <v>216</v>
      </c>
      <c r="O406" s="5" t="s">
        <v>216</v>
      </c>
      <c r="P406" s="5" t="s">
        <v>216</v>
      </c>
      <c r="Q406" s="5" t="s">
        <v>216</v>
      </c>
      <c r="R406" s="5" t="s">
        <v>216</v>
      </c>
      <c r="S406" s="5">
        <v>0.22</v>
      </c>
      <c r="T406" s="5">
        <v>0.22</v>
      </c>
      <c r="U406" s="5">
        <v>0.22</v>
      </c>
      <c r="V406" s="5">
        <v>0.22</v>
      </c>
      <c r="W406" s="5">
        <v>0.22</v>
      </c>
      <c r="X406" s="5">
        <v>0.22</v>
      </c>
      <c r="Y406" s="5">
        <v>0.22</v>
      </c>
    </row>
    <row r="407" spans="1:25" ht="38.25" x14ac:dyDescent="0.25">
      <c r="A407" s="4" t="s">
        <v>25038</v>
      </c>
      <c r="B407" s="4" t="s">
        <v>27496</v>
      </c>
      <c r="C407" s="4" t="s">
        <v>2331</v>
      </c>
      <c r="D407" s="1" t="s">
        <v>2332</v>
      </c>
      <c r="E407" s="5" t="s">
        <v>216</v>
      </c>
      <c r="F407" s="5" t="s">
        <v>216</v>
      </c>
      <c r="G407" s="5" t="s">
        <v>216</v>
      </c>
      <c r="H407" s="5" t="s">
        <v>216</v>
      </c>
      <c r="I407" s="5" t="s">
        <v>216</v>
      </c>
      <c r="J407" s="5">
        <v>0.22</v>
      </c>
      <c r="K407" s="5" t="s">
        <v>216</v>
      </c>
      <c r="L407" s="5" t="s">
        <v>216</v>
      </c>
      <c r="M407" s="5" t="s">
        <v>216</v>
      </c>
      <c r="N407" s="5" t="s">
        <v>216</v>
      </c>
      <c r="O407" s="5" t="s">
        <v>216</v>
      </c>
      <c r="P407" s="5" t="s">
        <v>216</v>
      </c>
      <c r="Q407" s="5" t="s">
        <v>216</v>
      </c>
      <c r="R407" s="5" t="s">
        <v>216</v>
      </c>
      <c r="S407" s="5">
        <v>0.22</v>
      </c>
      <c r="T407" s="5">
        <v>0.22</v>
      </c>
      <c r="U407" s="5">
        <v>0.22</v>
      </c>
      <c r="V407" s="5">
        <v>0.22</v>
      </c>
      <c r="W407" s="5">
        <v>0.22</v>
      </c>
      <c r="X407" s="5">
        <v>0.22</v>
      </c>
      <c r="Y407" s="5">
        <v>0.22</v>
      </c>
    </row>
    <row r="408" spans="1:25" ht="38.25" x14ac:dyDescent="0.25">
      <c r="A408" s="4" t="s">
        <v>25039</v>
      </c>
      <c r="B408" s="4" t="s">
        <v>27496</v>
      </c>
      <c r="C408" s="4" t="s">
        <v>2334</v>
      </c>
      <c r="D408" s="1" t="s">
        <v>2335</v>
      </c>
      <c r="E408" s="5" t="s">
        <v>216</v>
      </c>
      <c r="F408" s="5" t="s">
        <v>216</v>
      </c>
      <c r="G408" s="5" t="s">
        <v>216</v>
      </c>
      <c r="H408" s="5" t="s">
        <v>216</v>
      </c>
      <c r="I408" s="5" t="s">
        <v>216</v>
      </c>
      <c r="J408" s="5">
        <v>0.22</v>
      </c>
      <c r="K408" s="5" t="s">
        <v>216</v>
      </c>
      <c r="L408" s="5" t="s">
        <v>216</v>
      </c>
      <c r="M408" s="5" t="s">
        <v>216</v>
      </c>
      <c r="N408" s="5" t="s">
        <v>216</v>
      </c>
      <c r="O408" s="5" t="s">
        <v>216</v>
      </c>
      <c r="P408" s="5" t="s">
        <v>216</v>
      </c>
      <c r="Q408" s="5" t="s">
        <v>216</v>
      </c>
      <c r="R408" s="5" t="s">
        <v>216</v>
      </c>
      <c r="S408" s="5">
        <v>0.22</v>
      </c>
      <c r="T408" s="5">
        <v>0.22</v>
      </c>
      <c r="U408" s="5">
        <v>0.22</v>
      </c>
      <c r="V408" s="5">
        <v>0.22</v>
      </c>
      <c r="W408" s="5">
        <v>0.22</v>
      </c>
      <c r="X408" s="5">
        <v>0.22</v>
      </c>
      <c r="Y408" s="5">
        <v>0.22</v>
      </c>
    </row>
    <row r="409" spans="1:25" ht="38.25" x14ac:dyDescent="0.25">
      <c r="A409" s="4" t="s">
        <v>25040</v>
      </c>
      <c r="B409" s="4" t="s">
        <v>27496</v>
      </c>
      <c r="C409" s="4" t="s">
        <v>2337</v>
      </c>
      <c r="D409" s="1" t="s">
        <v>9286</v>
      </c>
      <c r="E409" s="5" t="s">
        <v>216</v>
      </c>
      <c r="F409" s="5" t="s">
        <v>216</v>
      </c>
      <c r="G409" s="5" t="s">
        <v>216</v>
      </c>
      <c r="H409" s="5" t="s">
        <v>216</v>
      </c>
      <c r="I409" s="5" t="s">
        <v>216</v>
      </c>
      <c r="J409" s="5">
        <v>0.22</v>
      </c>
      <c r="K409" s="5" t="s">
        <v>216</v>
      </c>
      <c r="L409" s="5" t="s">
        <v>216</v>
      </c>
      <c r="M409" s="5" t="s">
        <v>216</v>
      </c>
      <c r="N409" s="5" t="s">
        <v>216</v>
      </c>
      <c r="O409" s="5" t="s">
        <v>216</v>
      </c>
      <c r="P409" s="5" t="s">
        <v>216</v>
      </c>
      <c r="Q409" s="5" t="s">
        <v>216</v>
      </c>
      <c r="R409" s="5" t="s">
        <v>216</v>
      </c>
      <c r="S409" s="5">
        <v>0.22</v>
      </c>
      <c r="T409" s="5">
        <v>0.22</v>
      </c>
      <c r="U409" s="5">
        <v>0.22</v>
      </c>
      <c r="V409" s="5">
        <v>0.22</v>
      </c>
      <c r="W409" s="5">
        <v>0.22</v>
      </c>
      <c r="X409" s="5">
        <v>0.22</v>
      </c>
      <c r="Y409" s="5">
        <v>0.22</v>
      </c>
    </row>
    <row r="410" spans="1:25" ht="25.5" x14ac:dyDescent="0.25">
      <c r="A410" s="4" t="s">
        <v>25041</v>
      </c>
      <c r="B410" s="4" t="s">
        <v>27496</v>
      </c>
      <c r="C410" s="4" t="s">
        <v>2340</v>
      </c>
      <c r="D410" s="1" t="s">
        <v>9288</v>
      </c>
      <c r="E410" s="5" t="s">
        <v>216</v>
      </c>
      <c r="F410" s="5" t="s">
        <v>216</v>
      </c>
      <c r="G410" s="5" t="s">
        <v>216</v>
      </c>
      <c r="H410" s="5" t="s">
        <v>216</v>
      </c>
      <c r="I410" s="5" t="s">
        <v>216</v>
      </c>
      <c r="J410" s="5">
        <v>0.1</v>
      </c>
      <c r="K410" s="5" t="s">
        <v>216</v>
      </c>
      <c r="L410" s="5" t="s">
        <v>216</v>
      </c>
      <c r="M410" s="5" t="s">
        <v>216</v>
      </c>
      <c r="N410" s="5" t="s">
        <v>216</v>
      </c>
      <c r="O410" s="5" t="s">
        <v>216</v>
      </c>
      <c r="P410" s="5" t="s">
        <v>216</v>
      </c>
      <c r="Q410" s="5" t="s">
        <v>216</v>
      </c>
      <c r="R410" s="5" t="s">
        <v>216</v>
      </c>
      <c r="S410" s="5">
        <v>0.1</v>
      </c>
      <c r="T410" s="5">
        <v>0.1</v>
      </c>
      <c r="U410" s="5">
        <v>0.1</v>
      </c>
      <c r="V410" s="5">
        <v>0.1</v>
      </c>
      <c r="W410" s="5">
        <v>0.1</v>
      </c>
      <c r="X410" s="5">
        <v>0.1</v>
      </c>
      <c r="Y410" s="5">
        <v>0.1</v>
      </c>
    </row>
    <row r="411" spans="1:25" ht="25.5" x14ac:dyDescent="0.25">
      <c r="A411" s="4" t="s">
        <v>25042</v>
      </c>
      <c r="B411" s="4" t="s">
        <v>27496</v>
      </c>
      <c r="C411" s="4" t="s">
        <v>2346</v>
      </c>
      <c r="D411" s="1" t="s">
        <v>9290</v>
      </c>
      <c r="E411" s="5" t="s">
        <v>216</v>
      </c>
      <c r="F411" s="5" t="s">
        <v>216</v>
      </c>
      <c r="G411" s="5" t="s">
        <v>216</v>
      </c>
      <c r="H411" s="5" t="s">
        <v>216</v>
      </c>
      <c r="I411" s="5" t="s">
        <v>216</v>
      </c>
      <c r="J411" s="5">
        <v>0.1</v>
      </c>
      <c r="K411" s="5" t="s">
        <v>216</v>
      </c>
      <c r="L411" s="5" t="s">
        <v>216</v>
      </c>
      <c r="M411" s="5" t="s">
        <v>216</v>
      </c>
      <c r="N411" s="5" t="s">
        <v>216</v>
      </c>
      <c r="O411" s="5" t="s">
        <v>216</v>
      </c>
      <c r="P411" s="5" t="s">
        <v>216</v>
      </c>
      <c r="Q411" s="5" t="s">
        <v>216</v>
      </c>
      <c r="R411" s="5" t="s">
        <v>216</v>
      </c>
      <c r="S411" s="5">
        <v>0.1</v>
      </c>
      <c r="T411" s="5">
        <v>0.1</v>
      </c>
      <c r="U411" s="5">
        <v>0.1</v>
      </c>
      <c r="V411" s="5">
        <v>0.1</v>
      </c>
      <c r="W411" s="5">
        <v>0.1</v>
      </c>
      <c r="X411" s="5">
        <v>0.1</v>
      </c>
      <c r="Y411" s="5">
        <v>0.1</v>
      </c>
    </row>
    <row r="412" spans="1:25" ht="25.5" x14ac:dyDescent="0.25">
      <c r="A412" s="4" t="s">
        <v>25043</v>
      </c>
      <c r="B412" s="4" t="s">
        <v>27496</v>
      </c>
      <c r="C412" s="4" t="s">
        <v>2349</v>
      </c>
      <c r="D412" s="1" t="s">
        <v>9292</v>
      </c>
      <c r="E412" s="5" t="s">
        <v>216</v>
      </c>
      <c r="F412" s="5" t="s">
        <v>216</v>
      </c>
      <c r="G412" s="5" t="s">
        <v>216</v>
      </c>
      <c r="H412" s="5" t="s">
        <v>216</v>
      </c>
      <c r="I412" s="5" t="s">
        <v>216</v>
      </c>
      <c r="J412" s="5">
        <v>0.1</v>
      </c>
      <c r="K412" s="5" t="s">
        <v>216</v>
      </c>
      <c r="L412" s="5" t="s">
        <v>216</v>
      </c>
      <c r="M412" s="5" t="s">
        <v>216</v>
      </c>
      <c r="N412" s="5" t="s">
        <v>216</v>
      </c>
      <c r="O412" s="5" t="s">
        <v>216</v>
      </c>
      <c r="P412" s="5" t="s">
        <v>216</v>
      </c>
      <c r="Q412" s="5" t="s">
        <v>216</v>
      </c>
      <c r="R412" s="5" t="s">
        <v>216</v>
      </c>
      <c r="S412" s="5">
        <v>0.1</v>
      </c>
      <c r="T412" s="5">
        <v>0.1</v>
      </c>
      <c r="U412" s="5">
        <v>0.1</v>
      </c>
      <c r="V412" s="5">
        <v>0.1</v>
      </c>
      <c r="W412" s="5">
        <v>0.1</v>
      </c>
      <c r="X412" s="5">
        <v>0.1</v>
      </c>
      <c r="Y412" s="5">
        <v>0.1</v>
      </c>
    </row>
    <row r="413" spans="1:25" x14ac:dyDescent="0.25">
      <c r="A413" s="4" t="s">
        <v>25044</v>
      </c>
      <c r="B413" s="4" t="s">
        <v>27496</v>
      </c>
      <c r="C413" s="4" t="s">
        <v>2361</v>
      </c>
      <c r="D413" s="1" t="s">
        <v>2362</v>
      </c>
      <c r="E413" s="5" t="s">
        <v>216</v>
      </c>
      <c r="F413" s="5" t="s">
        <v>216</v>
      </c>
      <c r="G413" s="5" t="s">
        <v>216</v>
      </c>
      <c r="H413" s="5" t="s">
        <v>216</v>
      </c>
      <c r="I413" s="5" t="s">
        <v>216</v>
      </c>
      <c r="J413" s="5">
        <v>0</v>
      </c>
      <c r="K413" s="5" t="s">
        <v>216</v>
      </c>
      <c r="L413" s="5" t="s">
        <v>216</v>
      </c>
      <c r="M413" s="5" t="s">
        <v>216</v>
      </c>
      <c r="N413" s="5" t="s">
        <v>216</v>
      </c>
      <c r="O413" s="5" t="s">
        <v>216</v>
      </c>
      <c r="P413" s="5" t="s">
        <v>216</v>
      </c>
      <c r="Q413" s="5" t="s">
        <v>216</v>
      </c>
      <c r="R413" s="5" t="s">
        <v>216</v>
      </c>
      <c r="S413" s="5">
        <v>0</v>
      </c>
      <c r="T413" s="5">
        <v>0</v>
      </c>
      <c r="U413" s="5">
        <v>0</v>
      </c>
      <c r="V413" s="5">
        <v>0</v>
      </c>
      <c r="W413" s="5">
        <v>0</v>
      </c>
      <c r="X413" s="5">
        <v>0</v>
      </c>
      <c r="Y413" s="5">
        <v>0</v>
      </c>
    </row>
    <row r="414" spans="1:25" x14ac:dyDescent="0.25">
      <c r="A414" s="4" t="s">
        <v>25045</v>
      </c>
      <c r="B414" s="4" t="s">
        <v>27496</v>
      </c>
      <c r="C414" s="4" t="s">
        <v>2367</v>
      </c>
      <c r="D414" s="1" t="s">
        <v>2368</v>
      </c>
      <c r="E414" s="5" t="s">
        <v>216</v>
      </c>
      <c r="F414" s="5" t="s">
        <v>216</v>
      </c>
      <c r="G414" s="5" t="s">
        <v>216</v>
      </c>
      <c r="H414" s="5" t="s">
        <v>216</v>
      </c>
      <c r="I414" s="5" t="s">
        <v>216</v>
      </c>
      <c r="J414" s="5">
        <v>0</v>
      </c>
      <c r="K414" s="5" t="s">
        <v>216</v>
      </c>
      <c r="L414" s="5" t="s">
        <v>216</v>
      </c>
      <c r="M414" s="5" t="s">
        <v>216</v>
      </c>
      <c r="N414" s="5" t="s">
        <v>216</v>
      </c>
      <c r="O414" s="5" t="s">
        <v>216</v>
      </c>
      <c r="P414" s="5" t="s">
        <v>216</v>
      </c>
      <c r="Q414" s="5" t="s">
        <v>216</v>
      </c>
      <c r="R414" s="5" t="s">
        <v>216</v>
      </c>
      <c r="S414" s="5">
        <v>0</v>
      </c>
      <c r="T414" s="5">
        <v>0</v>
      </c>
      <c r="U414" s="5">
        <v>0</v>
      </c>
      <c r="V414" s="5">
        <v>0</v>
      </c>
      <c r="W414" s="5">
        <v>0</v>
      </c>
      <c r="X414" s="5">
        <v>0</v>
      </c>
      <c r="Y414" s="5">
        <v>0</v>
      </c>
    </row>
    <row r="415" spans="1:25" ht="25.5" x14ac:dyDescent="0.25">
      <c r="A415" s="4" t="s">
        <v>25046</v>
      </c>
      <c r="B415" s="4" t="s">
        <v>27496</v>
      </c>
      <c r="C415" s="4" t="s">
        <v>2370</v>
      </c>
      <c r="D415" s="1" t="s">
        <v>2371</v>
      </c>
      <c r="E415" s="5" t="s">
        <v>216</v>
      </c>
      <c r="F415" s="5" t="s">
        <v>216</v>
      </c>
      <c r="G415" s="5" t="s">
        <v>216</v>
      </c>
      <c r="H415" s="5" t="s">
        <v>216</v>
      </c>
      <c r="I415" s="5" t="s">
        <v>216</v>
      </c>
      <c r="J415" s="5">
        <v>0</v>
      </c>
      <c r="K415" s="5" t="s">
        <v>216</v>
      </c>
      <c r="L415" s="5" t="s">
        <v>216</v>
      </c>
      <c r="M415" s="5" t="s">
        <v>216</v>
      </c>
      <c r="N415" s="5" t="s">
        <v>216</v>
      </c>
      <c r="O415" s="5" t="s">
        <v>216</v>
      </c>
      <c r="P415" s="5" t="s">
        <v>216</v>
      </c>
      <c r="Q415" s="5" t="s">
        <v>216</v>
      </c>
      <c r="R415" s="5" t="s">
        <v>216</v>
      </c>
      <c r="S415" s="5">
        <v>0</v>
      </c>
      <c r="T415" s="5">
        <v>0</v>
      </c>
      <c r="U415" s="5">
        <v>0</v>
      </c>
      <c r="V415" s="5">
        <v>0</v>
      </c>
      <c r="W415" s="5">
        <v>0</v>
      </c>
      <c r="X415" s="5">
        <v>0</v>
      </c>
      <c r="Y415" s="5">
        <v>0</v>
      </c>
    </row>
    <row r="416" spans="1:25" ht="25.5" x14ac:dyDescent="0.25">
      <c r="A416" s="4" t="s">
        <v>25047</v>
      </c>
      <c r="B416" s="4" t="s">
        <v>27496</v>
      </c>
      <c r="C416" s="4" t="s">
        <v>2373</v>
      </c>
      <c r="D416" s="1" t="s">
        <v>9297</v>
      </c>
      <c r="E416" s="5" t="s">
        <v>216</v>
      </c>
      <c r="F416" s="5" t="s">
        <v>216</v>
      </c>
      <c r="G416" s="5" t="s">
        <v>216</v>
      </c>
      <c r="H416" s="5" t="s">
        <v>216</v>
      </c>
      <c r="I416" s="5" t="s">
        <v>216</v>
      </c>
      <c r="J416" s="5">
        <v>0</v>
      </c>
      <c r="K416" s="5" t="s">
        <v>216</v>
      </c>
      <c r="L416" s="5" t="s">
        <v>216</v>
      </c>
      <c r="M416" s="5" t="s">
        <v>216</v>
      </c>
      <c r="N416" s="5" t="s">
        <v>216</v>
      </c>
      <c r="O416" s="5" t="s">
        <v>216</v>
      </c>
      <c r="P416" s="5" t="s">
        <v>216</v>
      </c>
      <c r="Q416" s="5" t="s">
        <v>216</v>
      </c>
      <c r="R416" s="5" t="s">
        <v>216</v>
      </c>
      <c r="S416" s="5">
        <v>0</v>
      </c>
      <c r="T416" s="5">
        <v>0</v>
      </c>
      <c r="U416" s="5">
        <v>0</v>
      </c>
      <c r="V416" s="5">
        <v>0</v>
      </c>
      <c r="W416" s="5">
        <v>0</v>
      </c>
      <c r="X416" s="5">
        <v>0</v>
      </c>
      <c r="Y416" s="5">
        <v>0</v>
      </c>
    </row>
    <row r="417" spans="1:25" ht="25.5" x14ac:dyDescent="0.25">
      <c r="A417" s="4" t="s">
        <v>25048</v>
      </c>
      <c r="B417" s="4" t="s">
        <v>27496</v>
      </c>
      <c r="C417" s="4" t="s">
        <v>2376</v>
      </c>
      <c r="D417" s="1" t="s">
        <v>9299</v>
      </c>
      <c r="E417" s="5" t="s">
        <v>216</v>
      </c>
      <c r="F417" s="5" t="s">
        <v>216</v>
      </c>
      <c r="G417" s="5" t="s">
        <v>216</v>
      </c>
      <c r="H417" s="5" t="s">
        <v>216</v>
      </c>
      <c r="I417" s="5" t="s">
        <v>216</v>
      </c>
      <c r="J417" s="5">
        <v>0</v>
      </c>
      <c r="K417" s="5" t="s">
        <v>216</v>
      </c>
      <c r="L417" s="5" t="s">
        <v>216</v>
      </c>
      <c r="M417" s="5" t="s">
        <v>216</v>
      </c>
      <c r="N417" s="5" t="s">
        <v>216</v>
      </c>
      <c r="O417" s="5" t="s">
        <v>216</v>
      </c>
      <c r="P417" s="5" t="s">
        <v>216</v>
      </c>
      <c r="Q417" s="5" t="s">
        <v>216</v>
      </c>
      <c r="R417" s="5" t="s">
        <v>216</v>
      </c>
      <c r="S417" s="5">
        <v>0</v>
      </c>
      <c r="T417" s="5">
        <v>0</v>
      </c>
      <c r="U417" s="5">
        <v>0</v>
      </c>
      <c r="V417" s="5">
        <v>0</v>
      </c>
      <c r="W417" s="5">
        <v>0</v>
      </c>
      <c r="X417" s="5">
        <v>0</v>
      </c>
      <c r="Y417" s="5">
        <v>0</v>
      </c>
    </row>
    <row r="418" spans="1:25" x14ac:dyDescent="0.25">
      <c r="A418" s="4" t="s">
        <v>25049</v>
      </c>
      <c r="B418" s="4" t="s">
        <v>27496</v>
      </c>
      <c r="C418" s="4" t="s">
        <v>2379</v>
      </c>
      <c r="D418" s="1" t="s">
        <v>9301</v>
      </c>
      <c r="E418" s="5" t="s">
        <v>216</v>
      </c>
      <c r="F418" s="5" t="s">
        <v>216</v>
      </c>
      <c r="G418" s="5" t="s">
        <v>216</v>
      </c>
      <c r="H418" s="5" t="s">
        <v>216</v>
      </c>
      <c r="I418" s="5" t="s">
        <v>216</v>
      </c>
      <c r="J418" s="5">
        <v>0</v>
      </c>
      <c r="K418" s="5" t="s">
        <v>216</v>
      </c>
      <c r="L418" s="5" t="s">
        <v>216</v>
      </c>
      <c r="M418" s="5" t="s">
        <v>216</v>
      </c>
      <c r="N418" s="5" t="s">
        <v>216</v>
      </c>
      <c r="O418" s="5" t="s">
        <v>216</v>
      </c>
      <c r="P418" s="5" t="s">
        <v>216</v>
      </c>
      <c r="Q418" s="5" t="s">
        <v>216</v>
      </c>
      <c r="R418" s="5" t="s">
        <v>216</v>
      </c>
      <c r="S418" s="5">
        <v>0</v>
      </c>
      <c r="T418" s="5">
        <v>0</v>
      </c>
      <c r="U418" s="5">
        <v>0</v>
      </c>
      <c r="V418" s="5">
        <v>0</v>
      </c>
      <c r="W418" s="5">
        <v>0</v>
      </c>
      <c r="X418" s="5">
        <v>0</v>
      </c>
      <c r="Y418" s="5">
        <v>0</v>
      </c>
    </row>
    <row r="419" spans="1:25" ht="25.5" x14ac:dyDescent="0.25">
      <c r="A419" s="4" t="s">
        <v>25050</v>
      </c>
      <c r="B419" s="4" t="s">
        <v>27496</v>
      </c>
      <c r="C419" s="4" t="s">
        <v>2391</v>
      </c>
      <c r="D419" s="1" t="s">
        <v>2392</v>
      </c>
      <c r="E419" s="5" t="s">
        <v>216</v>
      </c>
      <c r="F419" s="5" t="s">
        <v>216</v>
      </c>
      <c r="G419" s="5" t="s">
        <v>216</v>
      </c>
      <c r="H419" s="5" t="s">
        <v>216</v>
      </c>
      <c r="I419" s="5" t="s">
        <v>216</v>
      </c>
      <c r="J419" s="5">
        <v>0.22</v>
      </c>
      <c r="K419" s="5" t="s">
        <v>216</v>
      </c>
      <c r="L419" s="5" t="s">
        <v>216</v>
      </c>
      <c r="M419" s="5" t="s">
        <v>216</v>
      </c>
      <c r="N419" s="5" t="s">
        <v>216</v>
      </c>
      <c r="O419" s="5" t="s">
        <v>216</v>
      </c>
      <c r="P419" s="5" t="s">
        <v>216</v>
      </c>
      <c r="Q419" s="5" t="s">
        <v>216</v>
      </c>
      <c r="R419" s="5" t="s">
        <v>216</v>
      </c>
      <c r="S419" s="5">
        <v>0.22</v>
      </c>
      <c r="T419" s="5">
        <v>0.22</v>
      </c>
      <c r="U419" s="5">
        <v>0.22</v>
      </c>
      <c r="V419" s="5">
        <v>0.22</v>
      </c>
      <c r="W419" s="5">
        <v>0.22</v>
      </c>
      <c r="X419" s="5">
        <v>0.22</v>
      </c>
      <c r="Y419" s="5">
        <v>0.22</v>
      </c>
    </row>
    <row r="420" spans="1:25" ht="25.5" x14ac:dyDescent="0.25">
      <c r="A420" s="4" t="s">
        <v>25051</v>
      </c>
      <c r="B420" s="4" t="s">
        <v>27496</v>
      </c>
      <c r="C420" s="4" t="s">
        <v>2394</v>
      </c>
      <c r="D420" s="1" t="s">
        <v>2395</v>
      </c>
      <c r="E420" s="5" t="s">
        <v>216</v>
      </c>
      <c r="F420" s="5" t="s">
        <v>216</v>
      </c>
      <c r="G420" s="5" t="s">
        <v>216</v>
      </c>
      <c r="H420" s="5" t="s">
        <v>216</v>
      </c>
      <c r="I420" s="5" t="s">
        <v>216</v>
      </c>
      <c r="J420" s="5">
        <v>0.22</v>
      </c>
      <c r="K420" s="5" t="s">
        <v>216</v>
      </c>
      <c r="L420" s="5" t="s">
        <v>216</v>
      </c>
      <c r="M420" s="5" t="s">
        <v>216</v>
      </c>
      <c r="N420" s="5" t="s">
        <v>216</v>
      </c>
      <c r="O420" s="5" t="s">
        <v>216</v>
      </c>
      <c r="P420" s="5" t="s">
        <v>216</v>
      </c>
      <c r="Q420" s="5" t="s">
        <v>216</v>
      </c>
      <c r="R420" s="5" t="s">
        <v>216</v>
      </c>
      <c r="S420" s="5">
        <v>0.22</v>
      </c>
      <c r="T420" s="5">
        <v>0.22</v>
      </c>
      <c r="U420" s="5">
        <v>0.22</v>
      </c>
      <c r="V420" s="5">
        <v>0.22</v>
      </c>
      <c r="W420" s="5">
        <v>0.22</v>
      </c>
      <c r="X420" s="5">
        <v>0.22</v>
      </c>
      <c r="Y420" s="5">
        <v>0.22</v>
      </c>
    </row>
    <row r="421" spans="1:25" x14ac:dyDescent="0.25">
      <c r="A421" s="4" t="s">
        <v>25052</v>
      </c>
      <c r="B421" s="4" t="s">
        <v>27496</v>
      </c>
      <c r="C421" s="4" t="s">
        <v>2400</v>
      </c>
      <c r="D421" s="1" t="s">
        <v>2401</v>
      </c>
      <c r="E421" s="5" t="s">
        <v>216</v>
      </c>
      <c r="F421" s="5" t="s">
        <v>216</v>
      </c>
      <c r="G421" s="5" t="s">
        <v>216</v>
      </c>
      <c r="H421" s="5" t="s">
        <v>216</v>
      </c>
      <c r="I421" s="5" t="s">
        <v>216</v>
      </c>
      <c r="J421" s="5">
        <v>0.22</v>
      </c>
      <c r="K421" s="5" t="s">
        <v>216</v>
      </c>
      <c r="L421" s="5" t="s">
        <v>216</v>
      </c>
      <c r="M421" s="5" t="s">
        <v>216</v>
      </c>
      <c r="N421" s="5" t="s">
        <v>216</v>
      </c>
      <c r="O421" s="5" t="s">
        <v>216</v>
      </c>
      <c r="P421" s="5" t="s">
        <v>216</v>
      </c>
      <c r="Q421" s="5" t="s">
        <v>216</v>
      </c>
      <c r="R421" s="5" t="s">
        <v>216</v>
      </c>
      <c r="S421" s="5">
        <v>0.22</v>
      </c>
      <c r="T421" s="5">
        <v>0.22</v>
      </c>
      <c r="U421" s="5">
        <v>0.22</v>
      </c>
      <c r="V421" s="5">
        <v>0.22</v>
      </c>
      <c r="W421" s="5">
        <v>0.22</v>
      </c>
      <c r="X421" s="5">
        <v>0.22</v>
      </c>
      <c r="Y421" s="5">
        <v>0.22</v>
      </c>
    </row>
    <row r="422" spans="1:25" x14ac:dyDescent="0.25">
      <c r="A422" s="4" t="s">
        <v>25053</v>
      </c>
      <c r="B422" s="4" t="s">
        <v>27496</v>
      </c>
      <c r="C422" s="4" t="s">
        <v>2406</v>
      </c>
      <c r="D422" s="1" t="s">
        <v>2407</v>
      </c>
      <c r="E422" s="5" t="s">
        <v>216</v>
      </c>
      <c r="F422" s="5" t="s">
        <v>216</v>
      </c>
      <c r="G422" s="5" t="s">
        <v>216</v>
      </c>
      <c r="H422" s="5" t="s">
        <v>216</v>
      </c>
      <c r="I422" s="5" t="s">
        <v>216</v>
      </c>
      <c r="J422" s="5">
        <v>0.22</v>
      </c>
      <c r="K422" s="5" t="s">
        <v>216</v>
      </c>
      <c r="L422" s="5" t="s">
        <v>216</v>
      </c>
      <c r="M422" s="5" t="s">
        <v>216</v>
      </c>
      <c r="N422" s="5" t="s">
        <v>216</v>
      </c>
      <c r="O422" s="5" t="s">
        <v>216</v>
      </c>
      <c r="P422" s="5" t="s">
        <v>216</v>
      </c>
      <c r="Q422" s="5" t="s">
        <v>216</v>
      </c>
      <c r="R422" s="5" t="s">
        <v>216</v>
      </c>
      <c r="S422" s="5">
        <v>0.22</v>
      </c>
      <c r="T422" s="5">
        <v>0.22</v>
      </c>
      <c r="U422" s="5">
        <v>0.22</v>
      </c>
      <c r="V422" s="5">
        <v>0.22</v>
      </c>
      <c r="W422" s="5">
        <v>0.22</v>
      </c>
      <c r="X422" s="5">
        <v>0.22</v>
      </c>
      <c r="Y422" s="5">
        <v>0.22</v>
      </c>
    </row>
    <row r="423" spans="1:25" ht="25.5" x14ac:dyDescent="0.25">
      <c r="A423" s="4" t="s">
        <v>25054</v>
      </c>
      <c r="B423" s="4" t="s">
        <v>27496</v>
      </c>
      <c r="C423" s="4" t="s">
        <v>9307</v>
      </c>
      <c r="D423" s="1" t="s">
        <v>9308</v>
      </c>
      <c r="E423" s="5" t="s">
        <v>216</v>
      </c>
      <c r="F423" s="5" t="s">
        <v>216</v>
      </c>
      <c r="G423" s="5" t="s">
        <v>216</v>
      </c>
      <c r="H423" s="5" t="s">
        <v>216</v>
      </c>
      <c r="I423" s="5" t="s">
        <v>216</v>
      </c>
      <c r="J423" s="5">
        <v>0.22</v>
      </c>
      <c r="K423" s="5" t="s">
        <v>216</v>
      </c>
      <c r="L423" s="5" t="s">
        <v>216</v>
      </c>
      <c r="M423" s="5" t="s">
        <v>216</v>
      </c>
      <c r="N423" s="5" t="s">
        <v>216</v>
      </c>
      <c r="O423" s="5" t="s">
        <v>216</v>
      </c>
      <c r="P423" s="5" t="s">
        <v>216</v>
      </c>
      <c r="Q423" s="5" t="s">
        <v>216</v>
      </c>
      <c r="R423" s="5" t="s">
        <v>216</v>
      </c>
      <c r="S423" s="5">
        <v>0.22</v>
      </c>
      <c r="T423" s="5">
        <v>0.22</v>
      </c>
      <c r="U423" s="5">
        <v>0.22</v>
      </c>
      <c r="V423" s="5">
        <v>0.22</v>
      </c>
      <c r="W423" s="5">
        <v>0.22</v>
      </c>
      <c r="X423" s="5">
        <v>0.22</v>
      </c>
      <c r="Y423" s="5">
        <v>0.22</v>
      </c>
    </row>
    <row r="424" spans="1:25" ht="25.5" x14ac:dyDescent="0.25">
      <c r="A424" s="4" t="s">
        <v>25055</v>
      </c>
      <c r="B424" s="4" t="s">
        <v>27496</v>
      </c>
      <c r="C424" s="4" t="s">
        <v>2409</v>
      </c>
      <c r="D424" s="1" t="s">
        <v>2410</v>
      </c>
      <c r="E424" s="5" t="s">
        <v>216</v>
      </c>
      <c r="F424" s="5" t="s">
        <v>216</v>
      </c>
      <c r="G424" s="5" t="s">
        <v>216</v>
      </c>
      <c r="H424" s="5" t="s">
        <v>216</v>
      </c>
      <c r="I424" s="5" t="s">
        <v>216</v>
      </c>
      <c r="J424" s="5">
        <v>0.22</v>
      </c>
      <c r="K424" s="5" t="s">
        <v>216</v>
      </c>
      <c r="L424" s="5" t="s">
        <v>216</v>
      </c>
      <c r="M424" s="5" t="s">
        <v>216</v>
      </c>
      <c r="N424" s="5" t="s">
        <v>216</v>
      </c>
      <c r="O424" s="5" t="s">
        <v>216</v>
      </c>
      <c r="P424" s="5" t="s">
        <v>216</v>
      </c>
      <c r="Q424" s="5" t="s">
        <v>216</v>
      </c>
      <c r="R424" s="5" t="s">
        <v>216</v>
      </c>
      <c r="S424" s="5">
        <v>0.22</v>
      </c>
      <c r="T424" s="5">
        <v>0.22</v>
      </c>
      <c r="U424" s="5">
        <v>0.22</v>
      </c>
      <c r="V424" s="5">
        <v>0.22</v>
      </c>
      <c r="W424" s="5">
        <v>0.22</v>
      </c>
      <c r="X424" s="5">
        <v>0.22</v>
      </c>
      <c r="Y424" s="5">
        <v>0.22</v>
      </c>
    </row>
    <row r="425" spans="1:25" ht="25.5" x14ac:dyDescent="0.25">
      <c r="A425" s="4" t="s">
        <v>25056</v>
      </c>
      <c r="B425" s="4" t="s">
        <v>27496</v>
      </c>
      <c r="C425" s="4" t="s">
        <v>2418</v>
      </c>
      <c r="D425" s="1" t="s">
        <v>9311</v>
      </c>
      <c r="E425" s="5" t="s">
        <v>216</v>
      </c>
      <c r="F425" s="5" t="s">
        <v>216</v>
      </c>
      <c r="G425" s="5" t="s">
        <v>216</v>
      </c>
      <c r="H425" s="5" t="s">
        <v>216</v>
      </c>
      <c r="I425" s="5" t="s">
        <v>216</v>
      </c>
      <c r="J425" s="5">
        <v>0.22</v>
      </c>
      <c r="K425" s="5" t="s">
        <v>216</v>
      </c>
      <c r="L425" s="5" t="s">
        <v>216</v>
      </c>
      <c r="M425" s="5" t="s">
        <v>216</v>
      </c>
      <c r="N425" s="5" t="s">
        <v>216</v>
      </c>
      <c r="O425" s="5" t="s">
        <v>216</v>
      </c>
      <c r="P425" s="5" t="s">
        <v>216</v>
      </c>
      <c r="Q425" s="5" t="s">
        <v>216</v>
      </c>
      <c r="R425" s="5" t="s">
        <v>216</v>
      </c>
      <c r="S425" s="5">
        <v>0.22</v>
      </c>
      <c r="T425" s="5">
        <v>0.22</v>
      </c>
      <c r="U425" s="5">
        <v>0.22</v>
      </c>
      <c r="V425" s="5">
        <v>0.22</v>
      </c>
      <c r="W425" s="5">
        <v>0.22</v>
      </c>
      <c r="X425" s="5">
        <v>0.22</v>
      </c>
      <c r="Y425" s="5">
        <v>0.22</v>
      </c>
    </row>
    <row r="426" spans="1:25" ht="38.25" x14ac:dyDescent="0.25">
      <c r="A426" s="4" t="s">
        <v>25057</v>
      </c>
      <c r="B426" s="4" t="s">
        <v>27496</v>
      </c>
      <c r="C426" s="4" t="s">
        <v>2427</v>
      </c>
      <c r="D426" s="1" t="s">
        <v>9313</v>
      </c>
      <c r="E426" s="5" t="s">
        <v>216</v>
      </c>
      <c r="F426" s="5" t="s">
        <v>216</v>
      </c>
      <c r="G426" s="5" t="s">
        <v>216</v>
      </c>
      <c r="H426" s="5" t="s">
        <v>216</v>
      </c>
      <c r="I426" s="5" t="s">
        <v>216</v>
      </c>
      <c r="J426" s="5">
        <v>0.22</v>
      </c>
      <c r="K426" s="5" t="s">
        <v>216</v>
      </c>
      <c r="L426" s="5" t="s">
        <v>216</v>
      </c>
      <c r="M426" s="5" t="s">
        <v>216</v>
      </c>
      <c r="N426" s="5" t="s">
        <v>216</v>
      </c>
      <c r="O426" s="5" t="s">
        <v>216</v>
      </c>
      <c r="P426" s="5" t="s">
        <v>216</v>
      </c>
      <c r="Q426" s="5" t="s">
        <v>216</v>
      </c>
      <c r="R426" s="5" t="s">
        <v>216</v>
      </c>
      <c r="S426" s="5">
        <v>0.22</v>
      </c>
      <c r="T426" s="5">
        <v>0.22</v>
      </c>
      <c r="U426" s="5">
        <v>0.22</v>
      </c>
      <c r="V426" s="5">
        <v>0.22</v>
      </c>
      <c r="W426" s="5">
        <v>0.22</v>
      </c>
      <c r="X426" s="5">
        <v>0.22</v>
      </c>
      <c r="Y426" s="5">
        <v>0.22</v>
      </c>
    </row>
    <row r="427" spans="1:25" ht="38.25" x14ac:dyDescent="0.25">
      <c r="A427" s="4" t="s">
        <v>25058</v>
      </c>
      <c r="B427" s="4" t="s">
        <v>27496</v>
      </c>
      <c r="C427" s="4" t="s">
        <v>2439</v>
      </c>
      <c r="D427" s="1" t="s">
        <v>9315</v>
      </c>
      <c r="E427" s="5" t="s">
        <v>216</v>
      </c>
      <c r="F427" s="5" t="s">
        <v>216</v>
      </c>
      <c r="G427" s="5" t="s">
        <v>216</v>
      </c>
      <c r="H427" s="5" t="s">
        <v>216</v>
      </c>
      <c r="I427" s="5" t="s">
        <v>216</v>
      </c>
      <c r="J427" s="5">
        <v>0.22</v>
      </c>
      <c r="K427" s="5" t="s">
        <v>216</v>
      </c>
      <c r="L427" s="5" t="s">
        <v>216</v>
      </c>
      <c r="M427" s="5" t="s">
        <v>216</v>
      </c>
      <c r="N427" s="5" t="s">
        <v>216</v>
      </c>
      <c r="O427" s="5" t="s">
        <v>216</v>
      </c>
      <c r="P427" s="5" t="s">
        <v>216</v>
      </c>
      <c r="Q427" s="5" t="s">
        <v>216</v>
      </c>
      <c r="R427" s="5" t="s">
        <v>216</v>
      </c>
      <c r="S427" s="5">
        <v>0.22</v>
      </c>
      <c r="T427" s="5">
        <v>0.22</v>
      </c>
      <c r="U427" s="5">
        <v>0.22</v>
      </c>
      <c r="V427" s="5">
        <v>0.22</v>
      </c>
      <c r="W427" s="5">
        <v>0.22</v>
      </c>
      <c r="X427" s="5">
        <v>0.22</v>
      </c>
      <c r="Y427" s="5">
        <v>0.22</v>
      </c>
    </row>
    <row r="428" spans="1:25" ht="25.5" x14ac:dyDescent="0.25">
      <c r="A428" s="4" t="s">
        <v>25059</v>
      </c>
      <c r="B428" s="4" t="s">
        <v>27496</v>
      </c>
      <c r="C428" s="4" t="s">
        <v>2460</v>
      </c>
      <c r="D428" s="1" t="s">
        <v>2461</v>
      </c>
      <c r="E428" s="5" t="s">
        <v>216</v>
      </c>
      <c r="F428" s="5" t="s">
        <v>216</v>
      </c>
      <c r="G428" s="5" t="s">
        <v>216</v>
      </c>
      <c r="H428" s="5" t="s">
        <v>216</v>
      </c>
      <c r="I428" s="5" t="s">
        <v>216</v>
      </c>
      <c r="J428" s="5">
        <v>0.1</v>
      </c>
      <c r="K428" s="5" t="s">
        <v>216</v>
      </c>
      <c r="L428" s="5" t="s">
        <v>216</v>
      </c>
      <c r="M428" s="5" t="s">
        <v>216</v>
      </c>
      <c r="N428" s="5" t="s">
        <v>216</v>
      </c>
      <c r="O428" s="5" t="s">
        <v>216</v>
      </c>
      <c r="P428" s="5" t="s">
        <v>216</v>
      </c>
      <c r="Q428" s="5" t="s">
        <v>216</v>
      </c>
      <c r="R428" s="5" t="s">
        <v>216</v>
      </c>
      <c r="S428" s="5">
        <v>0.1</v>
      </c>
      <c r="T428" s="5">
        <v>0.1</v>
      </c>
      <c r="U428" s="5">
        <v>0.1</v>
      </c>
      <c r="V428" s="5">
        <v>0.1</v>
      </c>
      <c r="W428" s="5">
        <v>0.1</v>
      </c>
      <c r="X428" s="5">
        <v>0.1</v>
      </c>
      <c r="Y428" s="5">
        <v>0.1</v>
      </c>
    </row>
    <row r="429" spans="1:25" ht="25.5" x14ac:dyDescent="0.25">
      <c r="A429" s="4" t="s">
        <v>25060</v>
      </c>
      <c r="B429" s="4" t="s">
        <v>27496</v>
      </c>
      <c r="C429" s="4" t="s">
        <v>2463</v>
      </c>
      <c r="D429" s="1" t="s">
        <v>9318</v>
      </c>
      <c r="E429" s="5" t="s">
        <v>216</v>
      </c>
      <c r="F429" s="5" t="s">
        <v>216</v>
      </c>
      <c r="G429" s="5" t="s">
        <v>216</v>
      </c>
      <c r="H429" s="5" t="s">
        <v>216</v>
      </c>
      <c r="I429" s="5" t="s">
        <v>216</v>
      </c>
      <c r="J429" s="5">
        <v>0.1</v>
      </c>
      <c r="K429" s="5" t="s">
        <v>216</v>
      </c>
      <c r="L429" s="5" t="s">
        <v>216</v>
      </c>
      <c r="M429" s="5" t="s">
        <v>216</v>
      </c>
      <c r="N429" s="5" t="s">
        <v>216</v>
      </c>
      <c r="O429" s="5" t="s">
        <v>216</v>
      </c>
      <c r="P429" s="5" t="s">
        <v>216</v>
      </c>
      <c r="Q429" s="5" t="s">
        <v>216</v>
      </c>
      <c r="R429" s="5" t="s">
        <v>216</v>
      </c>
      <c r="S429" s="5">
        <v>0.1</v>
      </c>
      <c r="T429" s="5">
        <v>0.1</v>
      </c>
      <c r="U429" s="5">
        <v>0.1</v>
      </c>
      <c r="V429" s="5">
        <v>0.1</v>
      </c>
      <c r="W429" s="5">
        <v>0.1</v>
      </c>
      <c r="X429" s="5">
        <v>0.1</v>
      </c>
      <c r="Y429" s="5">
        <v>0.1</v>
      </c>
    </row>
    <row r="430" spans="1:25" ht="25.5" x14ac:dyDescent="0.25">
      <c r="A430" s="4" t="s">
        <v>25061</v>
      </c>
      <c r="B430" s="4" t="s">
        <v>27496</v>
      </c>
      <c r="C430" s="4" t="s">
        <v>2469</v>
      </c>
      <c r="D430" s="1" t="s">
        <v>2470</v>
      </c>
      <c r="E430" s="5" t="s">
        <v>216</v>
      </c>
      <c r="F430" s="5" t="s">
        <v>216</v>
      </c>
      <c r="G430" s="5" t="s">
        <v>216</v>
      </c>
      <c r="H430" s="5" t="s">
        <v>216</v>
      </c>
      <c r="I430" s="5" t="s">
        <v>216</v>
      </c>
      <c r="J430" s="5">
        <v>0.1</v>
      </c>
      <c r="K430" s="5" t="s">
        <v>216</v>
      </c>
      <c r="L430" s="5" t="s">
        <v>216</v>
      </c>
      <c r="M430" s="5" t="s">
        <v>216</v>
      </c>
      <c r="N430" s="5" t="s">
        <v>216</v>
      </c>
      <c r="O430" s="5" t="s">
        <v>216</v>
      </c>
      <c r="P430" s="5" t="s">
        <v>216</v>
      </c>
      <c r="Q430" s="5" t="s">
        <v>216</v>
      </c>
      <c r="R430" s="5" t="s">
        <v>216</v>
      </c>
      <c r="S430" s="5">
        <v>0.1</v>
      </c>
      <c r="T430" s="5">
        <v>0.1</v>
      </c>
      <c r="U430" s="5">
        <v>0.1</v>
      </c>
      <c r="V430" s="5">
        <v>0.1</v>
      </c>
      <c r="W430" s="5">
        <v>0.1</v>
      </c>
      <c r="X430" s="5">
        <v>0.1</v>
      </c>
      <c r="Y430" s="5">
        <v>0.1</v>
      </c>
    </row>
    <row r="431" spans="1:25" ht="25.5" x14ac:dyDescent="0.25">
      <c r="A431" s="4" t="s">
        <v>25062</v>
      </c>
      <c r="B431" s="4" t="s">
        <v>27496</v>
      </c>
      <c r="C431" s="4" t="s">
        <v>2472</v>
      </c>
      <c r="D431" s="1" t="s">
        <v>2473</v>
      </c>
      <c r="E431" s="5" t="s">
        <v>216</v>
      </c>
      <c r="F431" s="5" t="s">
        <v>216</v>
      </c>
      <c r="G431" s="5" t="s">
        <v>216</v>
      </c>
      <c r="H431" s="5" t="s">
        <v>216</v>
      </c>
      <c r="I431" s="5" t="s">
        <v>216</v>
      </c>
      <c r="J431" s="5">
        <v>0.1</v>
      </c>
      <c r="K431" s="5" t="s">
        <v>216</v>
      </c>
      <c r="L431" s="5" t="s">
        <v>216</v>
      </c>
      <c r="M431" s="5" t="s">
        <v>216</v>
      </c>
      <c r="N431" s="5" t="s">
        <v>216</v>
      </c>
      <c r="O431" s="5" t="s">
        <v>216</v>
      </c>
      <c r="P431" s="5" t="s">
        <v>216</v>
      </c>
      <c r="Q431" s="5" t="s">
        <v>216</v>
      </c>
      <c r="R431" s="5" t="s">
        <v>216</v>
      </c>
      <c r="S431" s="5">
        <v>0.05</v>
      </c>
      <c r="T431" s="5">
        <v>0.05</v>
      </c>
      <c r="U431" s="5">
        <v>0.05</v>
      </c>
      <c r="V431" s="5">
        <v>0.05</v>
      </c>
      <c r="W431" s="5">
        <v>0.05</v>
      </c>
      <c r="X431" s="5">
        <v>0.05</v>
      </c>
      <c r="Y431" s="5">
        <v>0.05</v>
      </c>
    </row>
    <row r="432" spans="1:25" ht="25.5" x14ac:dyDescent="0.25">
      <c r="A432" s="4" t="s">
        <v>25063</v>
      </c>
      <c r="B432" s="4" t="s">
        <v>27496</v>
      </c>
      <c r="C432" s="4" t="s">
        <v>2475</v>
      </c>
      <c r="D432" s="1" t="s">
        <v>9322</v>
      </c>
      <c r="E432" s="5" t="s">
        <v>216</v>
      </c>
      <c r="F432" s="5" t="s">
        <v>216</v>
      </c>
      <c r="G432" s="5" t="s">
        <v>216</v>
      </c>
      <c r="H432" s="5" t="s">
        <v>216</v>
      </c>
      <c r="I432" s="5" t="s">
        <v>216</v>
      </c>
      <c r="J432" s="5">
        <v>0.1</v>
      </c>
      <c r="K432" s="5" t="s">
        <v>216</v>
      </c>
      <c r="L432" s="5" t="s">
        <v>216</v>
      </c>
      <c r="M432" s="5" t="s">
        <v>216</v>
      </c>
      <c r="N432" s="5" t="s">
        <v>216</v>
      </c>
      <c r="O432" s="5" t="s">
        <v>216</v>
      </c>
      <c r="P432" s="5" t="s">
        <v>216</v>
      </c>
      <c r="Q432" s="5" t="s">
        <v>216</v>
      </c>
      <c r="R432" s="5" t="s">
        <v>216</v>
      </c>
      <c r="S432" s="5">
        <v>0.1</v>
      </c>
      <c r="T432" s="5">
        <v>0.1</v>
      </c>
      <c r="U432" s="5">
        <v>0.1</v>
      </c>
      <c r="V432" s="5">
        <v>0.1</v>
      </c>
      <c r="W432" s="5">
        <v>0.1</v>
      </c>
      <c r="X432" s="5">
        <v>0.1</v>
      </c>
      <c r="Y432" s="5">
        <v>0.1</v>
      </c>
    </row>
    <row r="433" spans="1:25" ht="25.5" x14ac:dyDescent="0.25">
      <c r="A433" s="4" t="s">
        <v>25064</v>
      </c>
      <c r="B433" s="4" t="s">
        <v>27496</v>
      </c>
      <c r="C433" s="4" t="s">
        <v>2493</v>
      </c>
      <c r="D433" s="1" t="s">
        <v>9324</v>
      </c>
      <c r="E433" s="5" t="s">
        <v>216</v>
      </c>
      <c r="F433" s="5" t="s">
        <v>216</v>
      </c>
      <c r="G433" s="5" t="s">
        <v>216</v>
      </c>
      <c r="H433" s="5" t="s">
        <v>216</v>
      </c>
      <c r="I433" s="5" t="s">
        <v>216</v>
      </c>
      <c r="J433" s="5">
        <v>0.22</v>
      </c>
      <c r="K433" s="5" t="s">
        <v>216</v>
      </c>
      <c r="L433" s="5" t="s">
        <v>216</v>
      </c>
      <c r="M433" s="5" t="s">
        <v>216</v>
      </c>
      <c r="N433" s="5" t="s">
        <v>216</v>
      </c>
      <c r="O433" s="5" t="s">
        <v>216</v>
      </c>
      <c r="P433" s="5" t="s">
        <v>216</v>
      </c>
      <c r="Q433" s="5" t="s">
        <v>216</v>
      </c>
      <c r="R433" s="5" t="s">
        <v>216</v>
      </c>
      <c r="S433" s="5">
        <v>0.22</v>
      </c>
      <c r="T433" s="5">
        <v>0.22</v>
      </c>
      <c r="U433" s="5">
        <v>0.22</v>
      </c>
      <c r="V433" s="5">
        <v>0.22</v>
      </c>
      <c r="W433" s="5">
        <v>0.22</v>
      </c>
      <c r="X433" s="5">
        <v>0.22</v>
      </c>
      <c r="Y433" s="5">
        <v>0.22</v>
      </c>
    </row>
    <row r="434" spans="1:25" x14ac:dyDescent="0.25">
      <c r="A434" s="4" t="s">
        <v>25065</v>
      </c>
      <c r="B434" s="4" t="s">
        <v>27496</v>
      </c>
      <c r="C434" s="4" t="s">
        <v>27505</v>
      </c>
      <c r="D434" s="1" t="s">
        <v>27506</v>
      </c>
      <c r="E434" s="5" t="s">
        <v>216</v>
      </c>
      <c r="F434" s="5" t="s">
        <v>216</v>
      </c>
      <c r="G434" s="5" t="s">
        <v>216</v>
      </c>
      <c r="H434" s="5" t="s">
        <v>216</v>
      </c>
      <c r="I434" s="5" t="s">
        <v>216</v>
      </c>
      <c r="J434" s="5">
        <v>0</v>
      </c>
      <c r="K434" s="5" t="s">
        <v>216</v>
      </c>
      <c r="L434" s="5" t="s">
        <v>216</v>
      </c>
      <c r="M434" s="5" t="s">
        <v>216</v>
      </c>
      <c r="N434" s="5" t="s">
        <v>216</v>
      </c>
      <c r="O434" s="5" t="s">
        <v>216</v>
      </c>
      <c r="P434" s="5" t="s">
        <v>216</v>
      </c>
      <c r="Q434" s="5" t="s">
        <v>216</v>
      </c>
      <c r="R434" s="5" t="s">
        <v>216</v>
      </c>
      <c r="S434" s="5">
        <v>0</v>
      </c>
      <c r="T434" s="5">
        <v>0</v>
      </c>
      <c r="U434" s="5">
        <v>0</v>
      </c>
      <c r="V434" s="5">
        <v>0</v>
      </c>
      <c r="W434" s="5">
        <v>0</v>
      </c>
      <c r="X434" s="5">
        <v>0</v>
      </c>
      <c r="Y434" s="5">
        <v>0</v>
      </c>
    </row>
    <row r="435" spans="1:25" x14ac:dyDescent="0.25">
      <c r="A435" s="4" t="s">
        <v>25066</v>
      </c>
      <c r="B435" s="4" t="s">
        <v>27496</v>
      </c>
      <c r="C435" s="4" t="s">
        <v>27507</v>
      </c>
      <c r="D435" s="1" t="s">
        <v>27508</v>
      </c>
      <c r="E435" s="5" t="s">
        <v>216</v>
      </c>
      <c r="F435" s="5" t="s">
        <v>216</v>
      </c>
      <c r="G435" s="5" t="s">
        <v>216</v>
      </c>
      <c r="H435" s="5" t="s">
        <v>216</v>
      </c>
      <c r="I435" s="5" t="s">
        <v>216</v>
      </c>
      <c r="J435" s="5">
        <v>0.22</v>
      </c>
      <c r="K435" s="5" t="s">
        <v>216</v>
      </c>
      <c r="L435" s="5" t="s">
        <v>216</v>
      </c>
      <c r="M435" s="5" t="s">
        <v>216</v>
      </c>
      <c r="N435" s="5" t="s">
        <v>216</v>
      </c>
      <c r="O435" s="5" t="s">
        <v>216</v>
      </c>
      <c r="P435" s="5" t="s">
        <v>216</v>
      </c>
      <c r="Q435" s="5" t="s">
        <v>216</v>
      </c>
      <c r="R435" s="5" t="s">
        <v>216</v>
      </c>
      <c r="S435" s="5">
        <v>0.22</v>
      </c>
      <c r="T435" s="5">
        <v>0.22</v>
      </c>
      <c r="U435" s="5">
        <v>0.22</v>
      </c>
      <c r="V435" s="5">
        <v>0.22</v>
      </c>
      <c r="W435" s="5">
        <v>0.22</v>
      </c>
      <c r="X435" s="5">
        <v>0.22</v>
      </c>
      <c r="Y435" s="5">
        <v>0.22</v>
      </c>
    </row>
    <row r="436" spans="1:25" x14ac:dyDescent="0.25">
      <c r="A436" s="4" t="s">
        <v>25067</v>
      </c>
      <c r="B436" s="4" t="s">
        <v>27496</v>
      </c>
      <c r="C436" s="4" t="s">
        <v>27509</v>
      </c>
      <c r="D436" s="1" t="s">
        <v>27510</v>
      </c>
      <c r="E436" s="5" t="s">
        <v>216</v>
      </c>
      <c r="F436" s="5" t="s">
        <v>216</v>
      </c>
      <c r="G436" s="5" t="s">
        <v>216</v>
      </c>
      <c r="H436" s="5" t="s">
        <v>216</v>
      </c>
      <c r="I436" s="5" t="s">
        <v>216</v>
      </c>
      <c r="J436" s="5">
        <v>0.22</v>
      </c>
      <c r="K436" s="5" t="s">
        <v>216</v>
      </c>
      <c r="L436" s="5" t="s">
        <v>216</v>
      </c>
      <c r="M436" s="5" t="s">
        <v>216</v>
      </c>
      <c r="N436" s="5" t="s">
        <v>216</v>
      </c>
      <c r="O436" s="5" t="s">
        <v>216</v>
      </c>
      <c r="P436" s="5" t="s">
        <v>216</v>
      </c>
      <c r="Q436" s="5" t="s">
        <v>216</v>
      </c>
      <c r="R436" s="5" t="s">
        <v>216</v>
      </c>
      <c r="S436" s="5">
        <v>0.22</v>
      </c>
      <c r="T436" s="5">
        <v>0.22</v>
      </c>
      <c r="U436" s="5">
        <v>0.22</v>
      </c>
      <c r="V436" s="5">
        <v>0.22</v>
      </c>
      <c r="W436" s="5">
        <v>0.22</v>
      </c>
      <c r="X436" s="5">
        <v>0.22</v>
      </c>
      <c r="Y436" s="5">
        <v>0.22</v>
      </c>
    </row>
    <row r="437" spans="1:25" ht="51" x14ac:dyDescent="0.25">
      <c r="A437" s="4" t="s">
        <v>25068</v>
      </c>
      <c r="B437" s="4" t="s">
        <v>27496</v>
      </c>
      <c r="C437" s="4" t="s">
        <v>2517</v>
      </c>
      <c r="D437" s="1" t="s">
        <v>9332</v>
      </c>
      <c r="E437" s="5" t="s">
        <v>216</v>
      </c>
      <c r="F437" s="5" t="s">
        <v>216</v>
      </c>
      <c r="G437" s="5" t="s">
        <v>216</v>
      </c>
      <c r="H437" s="5" t="s">
        <v>216</v>
      </c>
      <c r="I437" s="5" t="s">
        <v>216</v>
      </c>
      <c r="J437" s="5">
        <v>0.22</v>
      </c>
      <c r="K437" s="5" t="s">
        <v>216</v>
      </c>
      <c r="L437" s="5" t="s">
        <v>216</v>
      </c>
      <c r="M437" s="5" t="s">
        <v>216</v>
      </c>
      <c r="N437" s="5" t="s">
        <v>216</v>
      </c>
      <c r="O437" s="5" t="s">
        <v>216</v>
      </c>
      <c r="P437" s="5" t="s">
        <v>216</v>
      </c>
      <c r="Q437" s="5" t="s">
        <v>216</v>
      </c>
      <c r="R437" s="5" t="s">
        <v>216</v>
      </c>
      <c r="S437" s="5">
        <v>0.22</v>
      </c>
      <c r="T437" s="5">
        <v>0.22</v>
      </c>
      <c r="U437" s="5">
        <v>0.22</v>
      </c>
      <c r="V437" s="5">
        <v>0.22</v>
      </c>
      <c r="W437" s="5">
        <v>0.22</v>
      </c>
      <c r="X437" s="5">
        <v>0.22</v>
      </c>
      <c r="Y437" s="5">
        <v>0.22</v>
      </c>
    </row>
    <row r="438" spans="1:25" ht="38.25" x14ac:dyDescent="0.25">
      <c r="A438" s="4" t="s">
        <v>25069</v>
      </c>
      <c r="B438" s="4" t="s">
        <v>27496</v>
      </c>
      <c r="C438" s="4" t="s">
        <v>2520</v>
      </c>
      <c r="D438" s="1" t="s">
        <v>9334</v>
      </c>
      <c r="E438" s="5" t="s">
        <v>216</v>
      </c>
      <c r="F438" s="5" t="s">
        <v>216</v>
      </c>
      <c r="G438" s="5" t="s">
        <v>216</v>
      </c>
      <c r="H438" s="5" t="s">
        <v>216</v>
      </c>
      <c r="I438" s="5" t="s">
        <v>216</v>
      </c>
      <c r="J438" s="5">
        <v>0.22</v>
      </c>
      <c r="K438" s="5" t="s">
        <v>216</v>
      </c>
      <c r="L438" s="5" t="s">
        <v>216</v>
      </c>
      <c r="M438" s="5" t="s">
        <v>216</v>
      </c>
      <c r="N438" s="5" t="s">
        <v>216</v>
      </c>
      <c r="O438" s="5" t="s">
        <v>216</v>
      </c>
      <c r="P438" s="5" t="s">
        <v>216</v>
      </c>
      <c r="Q438" s="5" t="s">
        <v>216</v>
      </c>
      <c r="R438" s="5" t="s">
        <v>216</v>
      </c>
      <c r="S438" s="5">
        <v>0.22</v>
      </c>
      <c r="T438" s="5">
        <v>0.22</v>
      </c>
      <c r="U438" s="5">
        <v>0.22</v>
      </c>
      <c r="V438" s="5">
        <v>0.22</v>
      </c>
      <c r="W438" s="5">
        <v>0.22</v>
      </c>
      <c r="X438" s="5">
        <v>0.22</v>
      </c>
      <c r="Y438" s="5">
        <v>0.22</v>
      </c>
    </row>
    <row r="439" spans="1:25" ht="38.25" x14ac:dyDescent="0.25">
      <c r="A439" s="4" t="s">
        <v>25070</v>
      </c>
      <c r="B439" s="4" t="s">
        <v>27496</v>
      </c>
      <c r="C439" s="4" t="s">
        <v>27511</v>
      </c>
      <c r="D439" s="1" t="s">
        <v>27512</v>
      </c>
      <c r="E439" s="5" t="s">
        <v>216</v>
      </c>
      <c r="F439" s="5" t="s">
        <v>216</v>
      </c>
      <c r="G439" s="5" t="s">
        <v>216</v>
      </c>
      <c r="H439" s="5" t="s">
        <v>216</v>
      </c>
      <c r="I439" s="5" t="s">
        <v>216</v>
      </c>
      <c r="J439" s="5">
        <v>0.22</v>
      </c>
      <c r="K439" s="5" t="s">
        <v>216</v>
      </c>
      <c r="L439" s="5" t="s">
        <v>216</v>
      </c>
      <c r="M439" s="5" t="s">
        <v>216</v>
      </c>
      <c r="N439" s="5" t="s">
        <v>216</v>
      </c>
      <c r="O439" s="5" t="s">
        <v>216</v>
      </c>
      <c r="P439" s="5" t="s">
        <v>216</v>
      </c>
      <c r="Q439" s="5" t="s">
        <v>216</v>
      </c>
      <c r="R439" s="5" t="s">
        <v>216</v>
      </c>
      <c r="S439" s="5">
        <v>0.22</v>
      </c>
      <c r="T439" s="5">
        <v>0.22</v>
      </c>
      <c r="U439" s="5">
        <v>0.22</v>
      </c>
      <c r="V439" s="5">
        <v>0.22</v>
      </c>
      <c r="W439" s="5">
        <v>0.22</v>
      </c>
      <c r="X439" s="5">
        <v>0.22</v>
      </c>
      <c r="Y439" s="5">
        <v>0.22</v>
      </c>
    </row>
    <row r="440" spans="1:25" ht="38.25" x14ac:dyDescent="0.25">
      <c r="A440" s="4" t="s">
        <v>25071</v>
      </c>
      <c r="B440" s="4" t="s">
        <v>27496</v>
      </c>
      <c r="C440" s="4" t="s">
        <v>2535</v>
      </c>
      <c r="D440" s="1" t="s">
        <v>9340</v>
      </c>
      <c r="E440" s="5" t="s">
        <v>216</v>
      </c>
      <c r="F440" s="5" t="s">
        <v>216</v>
      </c>
      <c r="G440" s="5" t="s">
        <v>216</v>
      </c>
      <c r="H440" s="5" t="s">
        <v>216</v>
      </c>
      <c r="I440" s="5" t="s">
        <v>216</v>
      </c>
      <c r="J440" s="5">
        <v>0.22</v>
      </c>
      <c r="K440" s="5" t="s">
        <v>216</v>
      </c>
      <c r="L440" s="5" t="s">
        <v>216</v>
      </c>
      <c r="M440" s="5" t="s">
        <v>216</v>
      </c>
      <c r="N440" s="5" t="s">
        <v>216</v>
      </c>
      <c r="O440" s="5" t="s">
        <v>216</v>
      </c>
      <c r="P440" s="5" t="s">
        <v>216</v>
      </c>
      <c r="Q440" s="5" t="s">
        <v>216</v>
      </c>
      <c r="R440" s="5" t="s">
        <v>216</v>
      </c>
      <c r="S440" s="5">
        <v>0.22</v>
      </c>
      <c r="T440" s="5">
        <v>0.22</v>
      </c>
      <c r="U440" s="5">
        <v>0.22</v>
      </c>
      <c r="V440" s="5">
        <v>0.22</v>
      </c>
      <c r="W440" s="5">
        <v>0.22</v>
      </c>
      <c r="X440" s="5">
        <v>0.22</v>
      </c>
      <c r="Y440" s="5">
        <v>0.22</v>
      </c>
    </row>
    <row r="441" spans="1:25" ht="38.25" x14ac:dyDescent="0.25">
      <c r="A441" s="4" t="s">
        <v>25072</v>
      </c>
      <c r="B441" s="4" t="s">
        <v>27496</v>
      </c>
      <c r="C441" s="4" t="s">
        <v>2550</v>
      </c>
      <c r="D441" s="1" t="s">
        <v>9342</v>
      </c>
      <c r="E441" s="5" t="s">
        <v>216</v>
      </c>
      <c r="F441" s="5" t="s">
        <v>216</v>
      </c>
      <c r="G441" s="5" t="s">
        <v>216</v>
      </c>
      <c r="H441" s="5" t="s">
        <v>216</v>
      </c>
      <c r="I441" s="5" t="s">
        <v>216</v>
      </c>
      <c r="J441" s="5">
        <v>0.22</v>
      </c>
      <c r="K441" s="5" t="s">
        <v>216</v>
      </c>
      <c r="L441" s="5" t="s">
        <v>216</v>
      </c>
      <c r="M441" s="5" t="s">
        <v>216</v>
      </c>
      <c r="N441" s="5" t="s">
        <v>216</v>
      </c>
      <c r="O441" s="5" t="s">
        <v>216</v>
      </c>
      <c r="P441" s="5" t="s">
        <v>216</v>
      </c>
      <c r="Q441" s="5" t="s">
        <v>216</v>
      </c>
      <c r="R441" s="5" t="s">
        <v>216</v>
      </c>
      <c r="S441" s="5">
        <v>0.22</v>
      </c>
      <c r="T441" s="5">
        <v>0.22</v>
      </c>
      <c r="U441" s="5">
        <v>0.22</v>
      </c>
      <c r="V441" s="5">
        <v>0.22</v>
      </c>
      <c r="W441" s="5">
        <v>0.22</v>
      </c>
      <c r="X441" s="5">
        <v>0.22</v>
      </c>
      <c r="Y441" s="5">
        <v>0.22</v>
      </c>
    </row>
    <row r="442" spans="1:25" ht="51" x14ac:dyDescent="0.25">
      <c r="A442" s="4" t="s">
        <v>25073</v>
      </c>
      <c r="B442" s="4" t="s">
        <v>27496</v>
      </c>
      <c r="C442" s="4" t="s">
        <v>2559</v>
      </c>
      <c r="D442" s="1" t="s">
        <v>2560</v>
      </c>
      <c r="E442" s="5" t="s">
        <v>216</v>
      </c>
      <c r="F442" s="5" t="s">
        <v>216</v>
      </c>
      <c r="G442" s="5" t="s">
        <v>216</v>
      </c>
      <c r="H442" s="5" t="s">
        <v>216</v>
      </c>
      <c r="I442" s="5" t="s">
        <v>216</v>
      </c>
      <c r="J442" s="5">
        <v>0.22</v>
      </c>
      <c r="K442" s="5" t="s">
        <v>216</v>
      </c>
      <c r="L442" s="5" t="s">
        <v>216</v>
      </c>
      <c r="M442" s="5" t="s">
        <v>216</v>
      </c>
      <c r="N442" s="5" t="s">
        <v>216</v>
      </c>
      <c r="O442" s="5" t="s">
        <v>216</v>
      </c>
      <c r="P442" s="5" t="s">
        <v>216</v>
      </c>
      <c r="Q442" s="5" t="s">
        <v>216</v>
      </c>
      <c r="R442" s="5" t="s">
        <v>216</v>
      </c>
      <c r="S442" s="5">
        <v>0.22</v>
      </c>
      <c r="T442" s="5">
        <v>0.22</v>
      </c>
      <c r="U442" s="5">
        <v>0.22</v>
      </c>
      <c r="V442" s="5">
        <v>0.22</v>
      </c>
      <c r="W442" s="5">
        <v>0.22</v>
      </c>
      <c r="X442" s="5">
        <v>0.22</v>
      </c>
      <c r="Y442" s="5">
        <v>0.22</v>
      </c>
    </row>
    <row r="443" spans="1:25" ht="38.25" x14ac:dyDescent="0.25">
      <c r="A443" s="4" t="s">
        <v>25074</v>
      </c>
      <c r="B443" s="4" t="s">
        <v>27496</v>
      </c>
      <c r="C443" s="4" t="s">
        <v>2562</v>
      </c>
      <c r="D443" s="1" t="s">
        <v>9345</v>
      </c>
      <c r="E443" s="5" t="s">
        <v>216</v>
      </c>
      <c r="F443" s="5" t="s">
        <v>216</v>
      </c>
      <c r="G443" s="5" t="s">
        <v>216</v>
      </c>
      <c r="H443" s="5" t="s">
        <v>216</v>
      </c>
      <c r="I443" s="5" t="s">
        <v>216</v>
      </c>
      <c r="J443" s="5">
        <v>0.22</v>
      </c>
      <c r="K443" s="5" t="s">
        <v>216</v>
      </c>
      <c r="L443" s="5" t="s">
        <v>216</v>
      </c>
      <c r="M443" s="5" t="s">
        <v>216</v>
      </c>
      <c r="N443" s="5" t="s">
        <v>216</v>
      </c>
      <c r="O443" s="5" t="s">
        <v>216</v>
      </c>
      <c r="P443" s="5" t="s">
        <v>216</v>
      </c>
      <c r="Q443" s="5" t="s">
        <v>216</v>
      </c>
      <c r="R443" s="5" t="s">
        <v>216</v>
      </c>
      <c r="S443" s="5">
        <v>0.22</v>
      </c>
      <c r="T443" s="5">
        <v>0.22</v>
      </c>
      <c r="U443" s="5">
        <v>0.22</v>
      </c>
      <c r="V443" s="5">
        <v>0.22</v>
      </c>
      <c r="W443" s="5">
        <v>0.22</v>
      </c>
      <c r="X443" s="5">
        <v>0.22</v>
      </c>
      <c r="Y443" s="5">
        <v>0.22</v>
      </c>
    </row>
    <row r="444" spans="1:25" ht="38.25" x14ac:dyDescent="0.25">
      <c r="A444" s="4" t="s">
        <v>25075</v>
      </c>
      <c r="B444" s="4" t="s">
        <v>27496</v>
      </c>
      <c r="C444" s="4" t="s">
        <v>2568</v>
      </c>
      <c r="D444" s="1" t="s">
        <v>2569</v>
      </c>
      <c r="E444" s="5" t="s">
        <v>216</v>
      </c>
      <c r="F444" s="5" t="s">
        <v>216</v>
      </c>
      <c r="G444" s="5" t="s">
        <v>216</v>
      </c>
      <c r="H444" s="5" t="s">
        <v>216</v>
      </c>
      <c r="I444" s="5" t="s">
        <v>216</v>
      </c>
      <c r="J444" s="5">
        <v>0.22</v>
      </c>
      <c r="K444" s="5" t="s">
        <v>216</v>
      </c>
      <c r="L444" s="5" t="s">
        <v>216</v>
      </c>
      <c r="M444" s="5" t="s">
        <v>216</v>
      </c>
      <c r="N444" s="5" t="s">
        <v>216</v>
      </c>
      <c r="O444" s="5" t="s">
        <v>216</v>
      </c>
      <c r="P444" s="5" t="s">
        <v>216</v>
      </c>
      <c r="Q444" s="5" t="s">
        <v>216</v>
      </c>
      <c r="R444" s="5" t="s">
        <v>216</v>
      </c>
      <c r="S444" s="5">
        <v>0.22</v>
      </c>
      <c r="T444" s="5">
        <v>0.22</v>
      </c>
      <c r="U444" s="5">
        <v>0.22</v>
      </c>
      <c r="V444" s="5">
        <v>0.22</v>
      </c>
      <c r="W444" s="5">
        <v>0.22</v>
      </c>
      <c r="X444" s="5">
        <v>0.22</v>
      </c>
      <c r="Y444" s="5">
        <v>0.22</v>
      </c>
    </row>
    <row r="445" spans="1:25" ht="38.25" x14ac:dyDescent="0.25">
      <c r="A445" s="4" t="s">
        <v>25076</v>
      </c>
      <c r="B445" s="4" t="s">
        <v>27496</v>
      </c>
      <c r="C445" s="4" t="s">
        <v>2571</v>
      </c>
      <c r="D445" s="1" t="s">
        <v>9348</v>
      </c>
      <c r="E445" s="5" t="s">
        <v>216</v>
      </c>
      <c r="F445" s="5" t="s">
        <v>216</v>
      </c>
      <c r="G445" s="5" t="s">
        <v>216</v>
      </c>
      <c r="H445" s="5" t="s">
        <v>216</v>
      </c>
      <c r="I445" s="5" t="s">
        <v>216</v>
      </c>
      <c r="J445" s="5">
        <v>0.22</v>
      </c>
      <c r="K445" s="5" t="s">
        <v>216</v>
      </c>
      <c r="L445" s="5" t="s">
        <v>216</v>
      </c>
      <c r="M445" s="5" t="s">
        <v>216</v>
      </c>
      <c r="N445" s="5" t="s">
        <v>216</v>
      </c>
      <c r="O445" s="5" t="s">
        <v>216</v>
      </c>
      <c r="P445" s="5" t="s">
        <v>216</v>
      </c>
      <c r="Q445" s="5" t="s">
        <v>216</v>
      </c>
      <c r="R445" s="5" t="s">
        <v>216</v>
      </c>
      <c r="S445" s="5">
        <v>0.22</v>
      </c>
      <c r="T445" s="5">
        <v>0.22</v>
      </c>
      <c r="U445" s="5">
        <v>0.22</v>
      </c>
      <c r="V445" s="5">
        <v>0.22</v>
      </c>
      <c r="W445" s="5">
        <v>0.22</v>
      </c>
      <c r="X445" s="5">
        <v>0.22</v>
      </c>
      <c r="Y445" s="5">
        <v>0.22</v>
      </c>
    </row>
    <row r="446" spans="1:25" ht="51" x14ac:dyDescent="0.25">
      <c r="A446" s="4" t="s">
        <v>25077</v>
      </c>
      <c r="B446" s="4" t="s">
        <v>27496</v>
      </c>
      <c r="C446" s="4" t="s">
        <v>2574</v>
      </c>
      <c r="D446" s="1" t="s">
        <v>2575</v>
      </c>
      <c r="E446" s="5" t="s">
        <v>216</v>
      </c>
      <c r="F446" s="5" t="s">
        <v>216</v>
      </c>
      <c r="G446" s="5" t="s">
        <v>216</v>
      </c>
      <c r="H446" s="5" t="s">
        <v>216</v>
      </c>
      <c r="I446" s="5" t="s">
        <v>216</v>
      </c>
      <c r="J446" s="5">
        <v>0.22</v>
      </c>
      <c r="K446" s="5" t="s">
        <v>216</v>
      </c>
      <c r="L446" s="5" t="s">
        <v>216</v>
      </c>
      <c r="M446" s="5" t="s">
        <v>216</v>
      </c>
      <c r="N446" s="5" t="s">
        <v>216</v>
      </c>
      <c r="O446" s="5" t="s">
        <v>216</v>
      </c>
      <c r="P446" s="5" t="s">
        <v>216</v>
      </c>
      <c r="Q446" s="5" t="s">
        <v>216</v>
      </c>
      <c r="R446" s="5" t="s">
        <v>216</v>
      </c>
      <c r="S446" s="5">
        <v>0.22</v>
      </c>
      <c r="T446" s="5">
        <v>0.22</v>
      </c>
      <c r="U446" s="5">
        <v>0.22</v>
      </c>
      <c r="V446" s="5">
        <v>0.22</v>
      </c>
      <c r="W446" s="5">
        <v>0.22</v>
      </c>
      <c r="X446" s="5">
        <v>0.22</v>
      </c>
      <c r="Y446" s="5">
        <v>0.22</v>
      </c>
    </row>
    <row r="447" spans="1:25" ht="25.5" x14ac:dyDescent="0.25">
      <c r="A447" s="4" t="s">
        <v>25078</v>
      </c>
      <c r="B447" s="4" t="s">
        <v>27496</v>
      </c>
      <c r="C447" s="4" t="s">
        <v>2577</v>
      </c>
      <c r="D447" s="1" t="s">
        <v>2578</v>
      </c>
      <c r="E447" s="5" t="s">
        <v>216</v>
      </c>
      <c r="F447" s="5" t="s">
        <v>216</v>
      </c>
      <c r="G447" s="5" t="s">
        <v>216</v>
      </c>
      <c r="H447" s="5" t="s">
        <v>216</v>
      </c>
      <c r="I447" s="5" t="s">
        <v>216</v>
      </c>
      <c r="J447" s="5">
        <v>0.22</v>
      </c>
      <c r="K447" s="5" t="s">
        <v>216</v>
      </c>
      <c r="L447" s="5" t="s">
        <v>216</v>
      </c>
      <c r="M447" s="5" t="s">
        <v>216</v>
      </c>
      <c r="N447" s="5" t="s">
        <v>216</v>
      </c>
      <c r="O447" s="5" t="s">
        <v>216</v>
      </c>
      <c r="P447" s="5" t="s">
        <v>216</v>
      </c>
      <c r="Q447" s="5" t="s">
        <v>216</v>
      </c>
      <c r="R447" s="5" t="s">
        <v>216</v>
      </c>
      <c r="S447" s="5">
        <v>0.22</v>
      </c>
      <c r="T447" s="5">
        <v>0.22</v>
      </c>
      <c r="U447" s="5">
        <v>0.22</v>
      </c>
      <c r="V447" s="5">
        <v>0.22</v>
      </c>
      <c r="W447" s="5">
        <v>0.22</v>
      </c>
      <c r="X447" s="5">
        <v>0.22</v>
      </c>
      <c r="Y447" s="5">
        <v>0.22</v>
      </c>
    </row>
    <row r="448" spans="1:25" ht="38.25" x14ac:dyDescent="0.25">
      <c r="A448" s="4" t="s">
        <v>25079</v>
      </c>
      <c r="B448" s="4" t="s">
        <v>27496</v>
      </c>
      <c r="C448" s="4" t="s">
        <v>2583</v>
      </c>
      <c r="D448" s="1" t="s">
        <v>9352</v>
      </c>
      <c r="E448" s="5" t="s">
        <v>216</v>
      </c>
      <c r="F448" s="5" t="s">
        <v>216</v>
      </c>
      <c r="G448" s="5" t="s">
        <v>216</v>
      </c>
      <c r="H448" s="5" t="s">
        <v>216</v>
      </c>
      <c r="I448" s="5" t="s">
        <v>216</v>
      </c>
      <c r="J448" s="5">
        <v>0.22</v>
      </c>
      <c r="K448" s="5" t="s">
        <v>216</v>
      </c>
      <c r="L448" s="5" t="s">
        <v>216</v>
      </c>
      <c r="M448" s="5" t="s">
        <v>216</v>
      </c>
      <c r="N448" s="5" t="s">
        <v>216</v>
      </c>
      <c r="O448" s="5" t="s">
        <v>216</v>
      </c>
      <c r="P448" s="5" t="s">
        <v>216</v>
      </c>
      <c r="Q448" s="5" t="s">
        <v>216</v>
      </c>
      <c r="R448" s="5" t="s">
        <v>216</v>
      </c>
      <c r="S448" s="5">
        <v>0.22</v>
      </c>
      <c r="T448" s="5">
        <v>0.22</v>
      </c>
      <c r="U448" s="5">
        <v>0.22</v>
      </c>
      <c r="V448" s="5">
        <v>0.22</v>
      </c>
      <c r="W448" s="5">
        <v>0.22</v>
      </c>
      <c r="X448" s="5">
        <v>0.22</v>
      </c>
      <c r="Y448" s="5">
        <v>0.22</v>
      </c>
    </row>
    <row r="449" spans="1:25" ht="25.5" x14ac:dyDescent="0.25">
      <c r="A449" s="4" t="s">
        <v>25080</v>
      </c>
      <c r="B449" s="4" t="s">
        <v>27496</v>
      </c>
      <c r="C449" s="4" t="s">
        <v>2589</v>
      </c>
      <c r="D449" s="1" t="s">
        <v>2590</v>
      </c>
      <c r="E449" s="5" t="s">
        <v>216</v>
      </c>
      <c r="F449" s="5" t="s">
        <v>216</v>
      </c>
      <c r="G449" s="5" t="s">
        <v>216</v>
      </c>
      <c r="H449" s="5" t="s">
        <v>216</v>
      </c>
      <c r="I449" s="5" t="s">
        <v>216</v>
      </c>
      <c r="J449" s="5">
        <v>0.1</v>
      </c>
      <c r="K449" s="5" t="s">
        <v>216</v>
      </c>
      <c r="L449" s="5" t="s">
        <v>216</v>
      </c>
      <c r="M449" s="5" t="s">
        <v>216</v>
      </c>
      <c r="N449" s="5" t="s">
        <v>216</v>
      </c>
      <c r="O449" s="5" t="s">
        <v>216</v>
      </c>
      <c r="P449" s="5" t="s">
        <v>216</v>
      </c>
      <c r="Q449" s="5" t="s">
        <v>216</v>
      </c>
      <c r="R449" s="5" t="s">
        <v>216</v>
      </c>
      <c r="S449" s="5">
        <v>0.1</v>
      </c>
      <c r="T449" s="5">
        <v>0.1</v>
      </c>
      <c r="U449" s="5">
        <v>0.1</v>
      </c>
      <c r="V449" s="5">
        <v>0.1</v>
      </c>
      <c r="W449" s="5">
        <v>0.1</v>
      </c>
      <c r="X449" s="5">
        <v>0.1</v>
      </c>
      <c r="Y449" s="5">
        <v>0.1</v>
      </c>
    </row>
    <row r="450" spans="1:25" ht="25.5" x14ac:dyDescent="0.25">
      <c r="A450" s="4" t="s">
        <v>25081</v>
      </c>
      <c r="B450" s="4" t="s">
        <v>27496</v>
      </c>
      <c r="C450" s="4" t="s">
        <v>2595</v>
      </c>
      <c r="D450" s="1" t="s">
        <v>9355</v>
      </c>
      <c r="E450" s="5" t="s">
        <v>216</v>
      </c>
      <c r="F450" s="5" t="s">
        <v>216</v>
      </c>
      <c r="G450" s="5" t="s">
        <v>216</v>
      </c>
      <c r="H450" s="5" t="s">
        <v>216</v>
      </c>
      <c r="I450" s="5" t="s">
        <v>216</v>
      </c>
      <c r="J450" s="5">
        <v>0.22</v>
      </c>
      <c r="K450" s="5" t="s">
        <v>216</v>
      </c>
      <c r="L450" s="5" t="s">
        <v>216</v>
      </c>
      <c r="M450" s="5" t="s">
        <v>216</v>
      </c>
      <c r="N450" s="5" t="s">
        <v>216</v>
      </c>
      <c r="O450" s="5" t="s">
        <v>216</v>
      </c>
      <c r="P450" s="5" t="s">
        <v>216</v>
      </c>
      <c r="Q450" s="5" t="s">
        <v>216</v>
      </c>
      <c r="R450" s="5" t="s">
        <v>216</v>
      </c>
      <c r="S450" s="5">
        <v>0.22</v>
      </c>
      <c r="T450" s="5">
        <v>0.22</v>
      </c>
      <c r="U450" s="5">
        <v>0.22</v>
      </c>
      <c r="V450" s="5">
        <v>0.22</v>
      </c>
      <c r="W450" s="5">
        <v>0.22</v>
      </c>
      <c r="X450" s="5">
        <v>0.22</v>
      </c>
      <c r="Y450" s="5">
        <v>0.22</v>
      </c>
    </row>
    <row r="451" spans="1:25" ht="38.25" x14ac:dyDescent="0.25">
      <c r="A451" s="4" t="s">
        <v>25082</v>
      </c>
      <c r="B451" s="4" t="s">
        <v>27496</v>
      </c>
      <c r="C451" s="4" t="s">
        <v>2604</v>
      </c>
      <c r="D451" s="1" t="s">
        <v>2605</v>
      </c>
      <c r="E451" s="5" t="s">
        <v>216</v>
      </c>
      <c r="F451" s="5" t="s">
        <v>216</v>
      </c>
      <c r="G451" s="5" t="s">
        <v>216</v>
      </c>
      <c r="H451" s="5" t="s">
        <v>216</v>
      </c>
      <c r="I451" s="5" t="s">
        <v>216</v>
      </c>
      <c r="J451" s="5">
        <v>0.22</v>
      </c>
      <c r="K451" s="5" t="s">
        <v>216</v>
      </c>
      <c r="L451" s="5" t="s">
        <v>216</v>
      </c>
      <c r="M451" s="5" t="s">
        <v>216</v>
      </c>
      <c r="N451" s="5" t="s">
        <v>216</v>
      </c>
      <c r="O451" s="5" t="s">
        <v>216</v>
      </c>
      <c r="P451" s="5" t="s">
        <v>216</v>
      </c>
      <c r="Q451" s="5" t="s">
        <v>216</v>
      </c>
      <c r="R451" s="5" t="s">
        <v>216</v>
      </c>
      <c r="S451" s="5">
        <v>0.22</v>
      </c>
      <c r="T451" s="5">
        <v>0.22</v>
      </c>
      <c r="U451" s="5">
        <v>0.22</v>
      </c>
      <c r="V451" s="5">
        <v>0.22</v>
      </c>
      <c r="W451" s="5">
        <v>0.22</v>
      </c>
      <c r="X451" s="5">
        <v>0.22</v>
      </c>
      <c r="Y451" s="5">
        <v>0.22</v>
      </c>
    </row>
    <row r="452" spans="1:25" ht="25.5" x14ac:dyDescent="0.25">
      <c r="A452" s="4" t="s">
        <v>25083</v>
      </c>
      <c r="B452" s="4" t="s">
        <v>27496</v>
      </c>
      <c r="C452" s="4" t="s">
        <v>2607</v>
      </c>
      <c r="D452" s="1" t="s">
        <v>9358</v>
      </c>
      <c r="E452" s="5" t="s">
        <v>216</v>
      </c>
      <c r="F452" s="5" t="s">
        <v>216</v>
      </c>
      <c r="G452" s="5" t="s">
        <v>216</v>
      </c>
      <c r="H452" s="5" t="s">
        <v>216</v>
      </c>
      <c r="I452" s="5" t="s">
        <v>216</v>
      </c>
      <c r="J452" s="5">
        <v>0.1</v>
      </c>
      <c r="K452" s="5" t="s">
        <v>216</v>
      </c>
      <c r="L452" s="5" t="s">
        <v>216</v>
      </c>
      <c r="M452" s="5" t="s">
        <v>216</v>
      </c>
      <c r="N452" s="5" t="s">
        <v>216</v>
      </c>
      <c r="O452" s="5" t="s">
        <v>216</v>
      </c>
      <c r="P452" s="5" t="s">
        <v>216</v>
      </c>
      <c r="Q452" s="5" t="s">
        <v>216</v>
      </c>
      <c r="R452" s="5" t="s">
        <v>216</v>
      </c>
      <c r="S452" s="5">
        <v>0.1</v>
      </c>
      <c r="T452" s="5">
        <v>0.1</v>
      </c>
      <c r="U452" s="5">
        <v>0.1</v>
      </c>
      <c r="V452" s="5">
        <v>0</v>
      </c>
      <c r="W452" s="5">
        <v>0</v>
      </c>
      <c r="X452" s="5">
        <v>0</v>
      </c>
      <c r="Y452" s="5">
        <v>0</v>
      </c>
    </row>
    <row r="453" spans="1:25" ht="25.5" x14ac:dyDescent="0.25">
      <c r="A453" s="4" t="s">
        <v>25084</v>
      </c>
      <c r="B453" s="4" t="s">
        <v>27496</v>
      </c>
      <c r="C453" s="4" t="s">
        <v>2613</v>
      </c>
      <c r="D453" s="1" t="s">
        <v>2614</v>
      </c>
      <c r="E453" s="5" t="s">
        <v>216</v>
      </c>
      <c r="F453" s="5" t="s">
        <v>216</v>
      </c>
      <c r="G453" s="5" t="s">
        <v>216</v>
      </c>
      <c r="H453" s="5" t="s">
        <v>216</v>
      </c>
      <c r="I453" s="5" t="s">
        <v>216</v>
      </c>
      <c r="J453" s="5">
        <v>0.1</v>
      </c>
      <c r="K453" s="5" t="s">
        <v>216</v>
      </c>
      <c r="L453" s="5" t="s">
        <v>216</v>
      </c>
      <c r="M453" s="5" t="s">
        <v>216</v>
      </c>
      <c r="N453" s="5" t="s">
        <v>216</v>
      </c>
      <c r="O453" s="5" t="s">
        <v>216</v>
      </c>
      <c r="P453" s="5" t="s">
        <v>216</v>
      </c>
      <c r="Q453" s="5" t="s">
        <v>216</v>
      </c>
      <c r="R453" s="5" t="s">
        <v>216</v>
      </c>
      <c r="S453" s="5">
        <v>0.1</v>
      </c>
      <c r="T453" s="5">
        <v>0.1</v>
      </c>
      <c r="U453" s="5">
        <v>0.1</v>
      </c>
      <c r="V453" s="5">
        <v>0.1</v>
      </c>
      <c r="W453" s="5">
        <v>0.1</v>
      </c>
      <c r="X453" s="5">
        <v>0.1</v>
      </c>
      <c r="Y453" s="5">
        <v>0.1</v>
      </c>
    </row>
    <row r="454" spans="1:25" ht="25.5" x14ac:dyDescent="0.25">
      <c r="A454" s="4" t="s">
        <v>25085</v>
      </c>
      <c r="B454" s="4" t="s">
        <v>27496</v>
      </c>
      <c r="C454" s="4" t="s">
        <v>2616</v>
      </c>
      <c r="D454" s="1" t="s">
        <v>9361</v>
      </c>
      <c r="E454" s="5" t="s">
        <v>216</v>
      </c>
      <c r="F454" s="5" t="s">
        <v>216</v>
      </c>
      <c r="G454" s="5" t="s">
        <v>216</v>
      </c>
      <c r="H454" s="5" t="s">
        <v>216</v>
      </c>
      <c r="I454" s="5" t="s">
        <v>216</v>
      </c>
      <c r="J454" s="5">
        <v>0</v>
      </c>
      <c r="K454" s="5" t="s">
        <v>216</v>
      </c>
      <c r="L454" s="5" t="s">
        <v>216</v>
      </c>
      <c r="M454" s="5" t="s">
        <v>216</v>
      </c>
      <c r="N454" s="5" t="s">
        <v>216</v>
      </c>
      <c r="O454" s="5" t="s">
        <v>216</v>
      </c>
      <c r="P454" s="5" t="s">
        <v>216</v>
      </c>
      <c r="Q454" s="5" t="s">
        <v>216</v>
      </c>
      <c r="R454" s="5" t="s">
        <v>216</v>
      </c>
      <c r="S454" s="5">
        <v>0</v>
      </c>
      <c r="T454" s="5">
        <v>0</v>
      </c>
      <c r="U454" s="5">
        <v>0</v>
      </c>
      <c r="V454" s="5">
        <v>0</v>
      </c>
      <c r="W454" s="5">
        <v>0</v>
      </c>
      <c r="X454" s="5">
        <v>0</v>
      </c>
      <c r="Y454" s="5">
        <v>0</v>
      </c>
    </row>
    <row r="455" spans="1:25" ht="25.5" x14ac:dyDescent="0.25">
      <c r="A455" s="4" t="s">
        <v>25086</v>
      </c>
      <c r="B455" s="4" t="s">
        <v>27496</v>
      </c>
      <c r="C455" s="4" t="s">
        <v>2619</v>
      </c>
      <c r="D455" s="1" t="s">
        <v>2620</v>
      </c>
      <c r="E455" s="5" t="s">
        <v>216</v>
      </c>
      <c r="F455" s="5" t="s">
        <v>216</v>
      </c>
      <c r="G455" s="5" t="s">
        <v>216</v>
      </c>
      <c r="H455" s="5" t="s">
        <v>216</v>
      </c>
      <c r="I455" s="5" t="s">
        <v>216</v>
      </c>
      <c r="J455" s="5">
        <v>0.22</v>
      </c>
      <c r="K455" s="5" t="s">
        <v>216</v>
      </c>
      <c r="L455" s="5" t="s">
        <v>216</v>
      </c>
      <c r="M455" s="5" t="s">
        <v>216</v>
      </c>
      <c r="N455" s="5" t="s">
        <v>216</v>
      </c>
      <c r="O455" s="5" t="s">
        <v>216</v>
      </c>
      <c r="P455" s="5" t="s">
        <v>216</v>
      </c>
      <c r="Q455" s="5" t="s">
        <v>216</v>
      </c>
      <c r="R455" s="5" t="s">
        <v>216</v>
      </c>
      <c r="S455" s="5">
        <v>0.22</v>
      </c>
      <c r="T455" s="5">
        <v>0.22</v>
      </c>
      <c r="U455" s="5">
        <v>0.22</v>
      </c>
      <c r="V455" s="5">
        <v>0.22</v>
      </c>
      <c r="W455" s="5">
        <v>0.22</v>
      </c>
      <c r="X455" s="5">
        <v>0.22</v>
      </c>
      <c r="Y455" s="5">
        <v>0.22</v>
      </c>
    </row>
    <row r="456" spans="1:25" ht="25.5" x14ac:dyDescent="0.25">
      <c r="A456" s="4" t="s">
        <v>25087</v>
      </c>
      <c r="B456" s="4" t="s">
        <v>27496</v>
      </c>
      <c r="C456" s="4" t="s">
        <v>2622</v>
      </c>
      <c r="D456" s="1" t="s">
        <v>2623</v>
      </c>
      <c r="E456" s="5" t="s">
        <v>216</v>
      </c>
      <c r="F456" s="5" t="s">
        <v>216</v>
      </c>
      <c r="G456" s="5" t="s">
        <v>216</v>
      </c>
      <c r="H456" s="5" t="s">
        <v>216</v>
      </c>
      <c r="I456" s="5" t="s">
        <v>216</v>
      </c>
      <c r="J456" s="5">
        <v>0</v>
      </c>
      <c r="K456" s="5" t="s">
        <v>216</v>
      </c>
      <c r="L456" s="5" t="s">
        <v>216</v>
      </c>
      <c r="M456" s="5" t="s">
        <v>216</v>
      </c>
      <c r="N456" s="5" t="s">
        <v>216</v>
      </c>
      <c r="O456" s="5" t="s">
        <v>216</v>
      </c>
      <c r="P456" s="5" t="s">
        <v>216</v>
      </c>
      <c r="Q456" s="5" t="s">
        <v>216</v>
      </c>
      <c r="R456" s="5" t="s">
        <v>216</v>
      </c>
      <c r="S456" s="5">
        <v>0</v>
      </c>
      <c r="T456" s="5">
        <v>0</v>
      </c>
      <c r="U456" s="5">
        <v>0</v>
      </c>
      <c r="V456" s="5">
        <v>0</v>
      </c>
      <c r="W456" s="5">
        <v>0</v>
      </c>
      <c r="X456" s="5">
        <v>0</v>
      </c>
      <c r="Y456" s="5">
        <v>0</v>
      </c>
    </row>
    <row r="457" spans="1:25" ht="25.5" x14ac:dyDescent="0.25">
      <c r="A457" s="4" t="s">
        <v>25088</v>
      </c>
      <c r="B457" s="4" t="s">
        <v>27496</v>
      </c>
      <c r="C457" s="4" t="s">
        <v>2628</v>
      </c>
      <c r="D457" s="1" t="s">
        <v>9365</v>
      </c>
      <c r="E457" s="5" t="s">
        <v>216</v>
      </c>
      <c r="F457" s="5" t="s">
        <v>216</v>
      </c>
      <c r="G457" s="5" t="s">
        <v>216</v>
      </c>
      <c r="H457" s="5" t="s">
        <v>216</v>
      </c>
      <c r="I457" s="5" t="s">
        <v>216</v>
      </c>
      <c r="J457" s="5">
        <v>0.04</v>
      </c>
      <c r="K457" s="5" t="s">
        <v>216</v>
      </c>
      <c r="L457" s="5" t="s">
        <v>216</v>
      </c>
      <c r="M457" s="5" t="s">
        <v>216</v>
      </c>
      <c r="N457" s="5" t="s">
        <v>216</v>
      </c>
      <c r="O457" s="5" t="s">
        <v>216</v>
      </c>
      <c r="P457" s="5" t="s">
        <v>216</v>
      </c>
      <c r="Q457" s="5" t="s">
        <v>216</v>
      </c>
      <c r="R457" s="5" t="s">
        <v>216</v>
      </c>
      <c r="S457" s="5">
        <v>0.04</v>
      </c>
      <c r="T457" s="5">
        <v>0.04</v>
      </c>
      <c r="U457" s="5">
        <v>0.04</v>
      </c>
      <c r="V457" s="5">
        <v>0.04</v>
      </c>
      <c r="W457" s="5">
        <v>0.04</v>
      </c>
      <c r="X457" s="5">
        <v>0.04</v>
      </c>
      <c r="Y457" s="5">
        <v>0.04</v>
      </c>
    </row>
    <row r="458" spans="1:25" ht="25.5" x14ac:dyDescent="0.25">
      <c r="A458" s="4" t="s">
        <v>25089</v>
      </c>
      <c r="B458" s="4" t="s">
        <v>27496</v>
      </c>
      <c r="C458" s="4" t="s">
        <v>2637</v>
      </c>
      <c r="D458" s="1" t="s">
        <v>9367</v>
      </c>
      <c r="E458" s="5" t="s">
        <v>216</v>
      </c>
      <c r="F458" s="5" t="s">
        <v>216</v>
      </c>
      <c r="G458" s="5" t="s">
        <v>216</v>
      </c>
      <c r="H458" s="5" t="s">
        <v>216</v>
      </c>
      <c r="I458" s="5" t="s">
        <v>216</v>
      </c>
      <c r="J458" s="5">
        <v>0.04</v>
      </c>
      <c r="K458" s="5" t="s">
        <v>216</v>
      </c>
      <c r="L458" s="5" t="s">
        <v>216</v>
      </c>
      <c r="M458" s="5" t="s">
        <v>216</v>
      </c>
      <c r="N458" s="5" t="s">
        <v>216</v>
      </c>
      <c r="O458" s="5" t="s">
        <v>216</v>
      </c>
      <c r="P458" s="5" t="s">
        <v>216</v>
      </c>
      <c r="Q458" s="5" t="s">
        <v>216</v>
      </c>
      <c r="R458" s="5" t="s">
        <v>216</v>
      </c>
      <c r="S458" s="5">
        <v>0.04</v>
      </c>
      <c r="T458" s="5">
        <v>0.04</v>
      </c>
      <c r="U458" s="5">
        <v>0.04</v>
      </c>
      <c r="V458" s="5">
        <v>0.04</v>
      </c>
      <c r="W458" s="5">
        <v>0.04</v>
      </c>
      <c r="X458" s="5">
        <v>0.04</v>
      </c>
      <c r="Y458" s="5">
        <v>0.04</v>
      </c>
    </row>
    <row r="459" spans="1:25" ht="25.5" x14ac:dyDescent="0.25">
      <c r="A459" s="4" t="s">
        <v>25090</v>
      </c>
      <c r="B459" s="4" t="s">
        <v>27496</v>
      </c>
      <c r="C459" s="4" t="s">
        <v>2643</v>
      </c>
      <c r="D459" s="1" t="s">
        <v>2644</v>
      </c>
      <c r="E459" s="5" t="s">
        <v>216</v>
      </c>
      <c r="F459" s="5" t="s">
        <v>216</v>
      </c>
      <c r="G459" s="5" t="s">
        <v>216</v>
      </c>
      <c r="H459" s="5" t="s">
        <v>216</v>
      </c>
      <c r="I459" s="5" t="s">
        <v>216</v>
      </c>
      <c r="J459" s="5">
        <v>0.04</v>
      </c>
      <c r="K459" s="5" t="s">
        <v>216</v>
      </c>
      <c r="L459" s="5" t="s">
        <v>216</v>
      </c>
      <c r="M459" s="5" t="s">
        <v>216</v>
      </c>
      <c r="N459" s="5" t="s">
        <v>216</v>
      </c>
      <c r="O459" s="5" t="s">
        <v>216</v>
      </c>
      <c r="P459" s="5" t="s">
        <v>216</v>
      </c>
      <c r="Q459" s="5" t="s">
        <v>216</v>
      </c>
      <c r="R459" s="5" t="s">
        <v>216</v>
      </c>
      <c r="S459" s="5">
        <v>0.04</v>
      </c>
      <c r="T459" s="5">
        <v>0.04</v>
      </c>
      <c r="U459" s="5">
        <v>0.04</v>
      </c>
      <c r="V459" s="5">
        <v>0.04</v>
      </c>
      <c r="W459" s="5">
        <v>0.04</v>
      </c>
      <c r="X459" s="5">
        <v>0.04</v>
      </c>
      <c r="Y459" s="5">
        <v>0.04</v>
      </c>
    </row>
    <row r="460" spans="1:25" ht="25.5" x14ac:dyDescent="0.25">
      <c r="A460" s="4" t="s">
        <v>25091</v>
      </c>
      <c r="B460" s="4" t="s">
        <v>27496</v>
      </c>
      <c r="C460" s="4" t="s">
        <v>2646</v>
      </c>
      <c r="D460" s="1" t="s">
        <v>9370</v>
      </c>
      <c r="E460" s="5" t="s">
        <v>216</v>
      </c>
      <c r="F460" s="5" t="s">
        <v>216</v>
      </c>
      <c r="G460" s="5" t="s">
        <v>216</v>
      </c>
      <c r="H460" s="5" t="s">
        <v>216</v>
      </c>
      <c r="I460" s="5" t="s">
        <v>216</v>
      </c>
      <c r="J460" s="5">
        <v>0.22</v>
      </c>
      <c r="K460" s="5" t="s">
        <v>216</v>
      </c>
      <c r="L460" s="5" t="s">
        <v>216</v>
      </c>
      <c r="M460" s="5" t="s">
        <v>216</v>
      </c>
      <c r="N460" s="5" t="s">
        <v>216</v>
      </c>
      <c r="O460" s="5" t="s">
        <v>216</v>
      </c>
      <c r="P460" s="5" t="s">
        <v>216</v>
      </c>
      <c r="Q460" s="5" t="s">
        <v>216</v>
      </c>
      <c r="R460" s="5" t="s">
        <v>216</v>
      </c>
      <c r="S460" s="5">
        <v>0.22</v>
      </c>
      <c r="T460" s="5">
        <v>0.22</v>
      </c>
      <c r="U460" s="5">
        <v>0.22</v>
      </c>
      <c r="V460" s="5">
        <v>0.22</v>
      </c>
      <c r="W460" s="5">
        <v>0.22</v>
      </c>
      <c r="X460" s="5">
        <v>0.22</v>
      </c>
      <c r="Y460" s="5">
        <v>0.22</v>
      </c>
    </row>
    <row r="461" spans="1:25" x14ac:dyDescent="0.25">
      <c r="A461" s="4" t="s">
        <v>25092</v>
      </c>
      <c r="B461" s="4" t="s">
        <v>27496</v>
      </c>
      <c r="C461" s="4" t="s">
        <v>2652</v>
      </c>
      <c r="D461" s="1" t="s">
        <v>9372</v>
      </c>
      <c r="E461" s="5" t="s">
        <v>216</v>
      </c>
      <c r="F461" s="5" t="s">
        <v>216</v>
      </c>
      <c r="G461" s="5" t="s">
        <v>216</v>
      </c>
      <c r="H461" s="5" t="s">
        <v>216</v>
      </c>
      <c r="I461" s="5" t="s">
        <v>216</v>
      </c>
      <c r="J461" s="5">
        <v>0.22</v>
      </c>
      <c r="K461" s="5" t="s">
        <v>216</v>
      </c>
      <c r="L461" s="5" t="s">
        <v>216</v>
      </c>
      <c r="M461" s="5" t="s">
        <v>216</v>
      </c>
      <c r="N461" s="5" t="s">
        <v>216</v>
      </c>
      <c r="O461" s="5" t="s">
        <v>216</v>
      </c>
      <c r="P461" s="5" t="s">
        <v>216</v>
      </c>
      <c r="Q461" s="5" t="s">
        <v>216</v>
      </c>
      <c r="R461" s="5" t="s">
        <v>216</v>
      </c>
      <c r="S461" s="5">
        <v>0.22</v>
      </c>
      <c r="T461" s="5">
        <v>0.22</v>
      </c>
      <c r="U461" s="5">
        <v>0.22</v>
      </c>
      <c r="V461" s="5">
        <v>0.22</v>
      </c>
      <c r="W461" s="5">
        <v>0.22</v>
      </c>
      <c r="X461" s="5">
        <v>0.22</v>
      </c>
      <c r="Y461" s="5">
        <v>0.22</v>
      </c>
    </row>
    <row r="462" spans="1:25" ht="25.5" x14ac:dyDescent="0.25">
      <c r="A462" s="4" t="s">
        <v>25093</v>
      </c>
      <c r="B462" s="4" t="s">
        <v>27496</v>
      </c>
      <c r="C462" s="4" t="s">
        <v>2664</v>
      </c>
      <c r="D462" s="1" t="s">
        <v>9374</v>
      </c>
      <c r="E462" s="5" t="s">
        <v>216</v>
      </c>
      <c r="F462" s="5" t="s">
        <v>216</v>
      </c>
      <c r="G462" s="5" t="s">
        <v>216</v>
      </c>
      <c r="H462" s="5" t="s">
        <v>216</v>
      </c>
      <c r="I462" s="5" t="s">
        <v>216</v>
      </c>
      <c r="J462" s="5">
        <v>0</v>
      </c>
      <c r="K462" s="5" t="s">
        <v>216</v>
      </c>
      <c r="L462" s="5" t="s">
        <v>216</v>
      </c>
      <c r="M462" s="5" t="s">
        <v>216</v>
      </c>
      <c r="N462" s="5" t="s">
        <v>216</v>
      </c>
      <c r="O462" s="5" t="s">
        <v>216</v>
      </c>
      <c r="P462" s="5" t="s">
        <v>216</v>
      </c>
      <c r="Q462" s="5" t="s">
        <v>216</v>
      </c>
      <c r="R462" s="5" t="s">
        <v>216</v>
      </c>
      <c r="S462" s="5">
        <v>0</v>
      </c>
      <c r="T462" s="5">
        <v>0</v>
      </c>
      <c r="U462" s="5">
        <v>0</v>
      </c>
      <c r="V462" s="5">
        <v>0</v>
      </c>
      <c r="W462" s="5">
        <v>0</v>
      </c>
      <c r="X462" s="5">
        <v>0</v>
      </c>
      <c r="Y462" s="5">
        <v>0</v>
      </c>
    </row>
    <row r="463" spans="1:25" ht="25.5" x14ac:dyDescent="0.25">
      <c r="A463" s="4" t="s">
        <v>25094</v>
      </c>
      <c r="B463" s="4" t="s">
        <v>27496</v>
      </c>
      <c r="C463" s="4" t="s">
        <v>2670</v>
      </c>
      <c r="D463" s="1" t="s">
        <v>2671</v>
      </c>
      <c r="E463" s="5" t="s">
        <v>216</v>
      </c>
      <c r="F463" s="5" t="s">
        <v>216</v>
      </c>
      <c r="G463" s="5" t="s">
        <v>216</v>
      </c>
      <c r="H463" s="5" t="s">
        <v>216</v>
      </c>
      <c r="I463" s="5" t="s">
        <v>216</v>
      </c>
      <c r="J463" s="5">
        <v>0</v>
      </c>
      <c r="K463" s="5" t="s">
        <v>216</v>
      </c>
      <c r="L463" s="5" t="s">
        <v>216</v>
      </c>
      <c r="M463" s="5" t="s">
        <v>216</v>
      </c>
      <c r="N463" s="5" t="s">
        <v>216</v>
      </c>
      <c r="O463" s="5" t="s">
        <v>216</v>
      </c>
      <c r="P463" s="5" t="s">
        <v>216</v>
      </c>
      <c r="Q463" s="5" t="s">
        <v>216</v>
      </c>
      <c r="R463" s="5" t="s">
        <v>216</v>
      </c>
      <c r="S463" s="5">
        <v>0</v>
      </c>
      <c r="T463" s="5">
        <v>0</v>
      </c>
      <c r="U463" s="5">
        <v>0</v>
      </c>
      <c r="V463" s="5">
        <v>0</v>
      </c>
      <c r="W463" s="5">
        <v>0</v>
      </c>
      <c r="X463" s="5">
        <v>0</v>
      </c>
      <c r="Y463" s="5">
        <v>0</v>
      </c>
    </row>
    <row r="464" spans="1:25" ht="25.5" x14ac:dyDescent="0.25">
      <c r="A464" s="4" t="s">
        <v>25095</v>
      </c>
      <c r="B464" s="4" t="s">
        <v>27496</v>
      </c>
      <c r="C464" s="4" t="s">
        <v>2673</v>
      </c>
      <c r="D464" s="1" t="s">
        <v>2674</v>
      </c>
      <c r="E464" s="5" t="s">
        <v>216</v>
      </c>
      <c r="F464" s="5" t="s">
        <v>216</v>
      </c>
      <c r="G464" s="5" t="s">
        <v>216</v>
      </c>
      <c r="H464" s="5" t="s">
        <v>216</v>
      </c>
      <c r="I464" s="5" t="s">
        <v>216</v>
      </c>
      <c r="J464" s="5">
        <v>0</v>
      </c>
      <c r="K464" s="5" t="s">
        <v>216</v>
      </c>
      <c r="L464" s="5" t="s">
        <v>216</v>
      </c>
      <c r="M464" s="5" t="s">
        <v>216</v>
      </c>
      <c r="N464" s="5" t="s">
        <v>216</v>
      </c>
      <c r="O464" s="5" t="s">
        <v>216</v>
      </c>
      <c r="P464" s="5" t="s">
        <v>216</v>
      </c>
      <c r="Q464" s="5" t="s">
        <v>216</v>
      </c>
      <c r="R464" s="5" t="s">
        <v>216</v>
      </c>
      <c r="S464" s="5">
        <v>0</v>
      </c>
      <c r="T464" s="5">
        <v>0</v>
      </c>
      <c r="U464" s="5">
        <v>0</v>
      </c>
      <c r="V464" s="5">
        <v>0</v>
      </c>
      <c r="W464" s="5">
        <v>0</v>
      </c>
      <c r="X464" s="5">
        <v>0</v>
      </c>
      <c r="Y464" s="5">
        <v>0</v>
      </c>
    </row>
    <row r="465" spans="1:25" x14ac:dyDescent="0.25">
      <c r="A465" s="4" t="s">
        <v>25096</v>
      </c>
      <c r="B465" s="4" t="s">
        <v>27496</v>
      </c>
      <c r="C465" s="4" t="s">
        <v>27513</v>
      </c>
      <c r="D465" s="1" t="s">
        <v>27514</v>
      </c>
      <c r="E465" s="5" t="s">
        <v>216</v>
      </c>
      <c r="F465" s="5" t="s">
        <v>216</v>
      </c>
      <c r="G465" s="5" t="s">
        <v>216</v>
      </c>
      <c r="H465" s="5" t="s">
        <v>216</v>
      </c>
      <c r="I465" s="5" t="s">
        <v>216</v>
      </c>
      <c r="J465" s="5">
        <v>0</v>
      </c>
      <c r="K465" s="5" t="s">
        <v>216</v>
      </c>
      <c r="L465" s="5" t="s">
        <v>216</v>
      </c>
      <c r="M465" s="5" t="s">
        <v>216</v>
      </c>
      <c r="N465" s="5" t="s">
        <v>216</v>
      </c>
      <c r="O465" s="5" t="s">
        <v>216</v>
      </c>
      <c r="P465" s="5" t="s">
        <v>216</v>
      </c>
      <c r="Q465" s="5" t="s">
        <v>216</v>
      </c>
      <c r="R465" s="5" t="s">
        <v>216</v>
      </c>
      <c r="S465" s="5">
        <v>0</v>
      </c>
      <c r="T465" s="5">
        <v>0</v>
      </c>
      <c r="U465" s="5">
        <v>0</v>
      </c>
      <c r="V465" s="5">
        <v>0</v>
      </c>
      <c r="W465" s="5">
        <v>0</v>
      </c>
      <c r="X465" s="5">
        <v>0</v>
      </c>
      <c r="Y465" s="5">
        <v>0</v>
      </c>
    </row>
    <row r="466" spans="1:25" x14ac:dyDescent="0.25">
      <c r="A466" s="4" t="s">
        <v>25097</v>
      </c>
      <c r="B466" s="4" t="s">
        <v>27496</v>
      </c>
      <c r="C466" s="4" t="s">
        <v>27515</v>
      </c>
      <c r="D466" s="1" t="s">
        <v>27516</v>
      </c>
      <c r="E466" s="5" t="s">
        <v>216</v>
      </c>
      <c r="F466" s="5" t="s">
        <v>216</v>
      </c>
      <c r="G466" s="5" t="s">
        <v>216</v>
      </c>
      <c r="H466" s="5" t="s">
        <v>216</v>
      </c>
      <c r="I466" s="5" t="s">
        <v>216</v>
      </c>
      <c r="J466" s="5">
        <v>0</v>
      </c>
      <c r="K466" s="5" t="s">
        <v>216</v>
      </c>
      <c r="L466" s="5" t="s">
        <v>216</v>
      </c>
      <c r="M466" s="5" t="s">
        <v>216</v>
      </c>
      <c r="N466" s="5" t="s">
        <v>216</v>
      </c>
      <c r="O466" s="5" t="s">
        <v>216</v>
      </c>
      <c r="P466" s="5" t="s">
        <v>216</v>
      </c>
      <c r="Q466" s="5" t="s">
        <v>216</v>
      </c>
      <c r="R466" s="5" t="s">
        <v>216</v>
      </c>
      <c r="S466" s="5">
        <v>0</v>
      </c>
      <c r="T466" s="5">
        <v>0</v>
      </c>
      <c r="U466" s="5">
        <v>0</v>
      </c>
      <c r="V466" s="5">
        <v>0</v>
      </c>
      <c r="W466" s="5">
        <v>0</v>
      </c>
      <c r="X466" s="5">
        <v>0</v>
      </c>
      <c r="Y466" s="5">
        <v>0</v>
      </c>
    </row>
    <row r="467" spans="1:25" ht="25.5" x14ac:dyDescent="0.25">
      <c r="A467" s="4" t="s">
        <v>25098</v>
      </c>
      <c r="B467" s="4" t="s">
        <v>27496</v>
      </c>
      <c r="C467" s="4" t="s">
        <v>2694</v>
      </c>
      <c r="D467" s="1" t="s">
        <v>2695</v>
      </c>
      <c r="E467" s="5" t="s">
        <v>216</v>
      </c>
      <c r="F467" s="5" t="s">
        <v>216</v>
      </c>
      <c r="G467" s="5" t="s">
        <v>216</v>
      </c>
      <c r="H467" s="5" t="s">
        <v>216</v>
      </c>
      <c r="I467" s="5" t="s">
        <v>216</v>
      </c>
      <c r="J467" s="5">
        <v>0.1</v>
      </c>
      <c r="K467" s="5" t="s">
        <v>216</v>
      </c>
      <c r="L467" s="5" t="s">
        <v>216</v>
      </c>
      <c r="M467" s="5" t="s">
        <v>216</v>
      </c>
      <c r="N467" s="5" t="s">
        <v>216</v>
      </c>
      <c r="O467" s="5" t="s">
        <v>216</v>
      </c>
      <c r="P467" s="5" t="s">
        <v>216</v>
      </c>
      <c r="Q467" s="5" t="s">
        <v>216</v>
      </c>
      <c r="R467" s="5" t="s">
        <v>216</v>
      </c>
      <c r="S467" s="5">
        <v>0.1</v>
      </c>
      <c r="T467" s="5">
        <v>0.1</v>
      </c>
      <c r="U467" s="5">
        <v>0.1</v>
      </c>
      <c r="V467" s="5">
        <v>0.1</v>
      </c>
      <c r="W467" s="5">
        <v>0.1</v>
      </c>
      <c r="X467" s="5">
        <v>0.1</v>
      </c>
      <c r="Y467" s="5">
        <v>0.1</v>
      </c>
    </row>
    <row r="468" spans="1:25" ht="25.5" x14ac:dyDescent="0.25">
      <c r="A468" s="4" t="s">
        <v>25099</v>
      </c>
      <c r="B468" s="4" t="s">
        <v>27496</v>
      </c>
      <c r="C468" s="4" t="s">
        <v>2697</v>
      </c>
      <c r="D468" s="1" t="s">
        <v>2698</v>
      </c>
      <c r="E468" s="5" t="s">
        <v>216</v>
      </c>
      <c r="F468" s="5" t="s">
        <v>216</v>
      </c>
      <c r="G468" s="5" t="s">
        <v>216</v>
      </c>
      <c r="H468" s="5" t="s">
        <v>216</v>
      </c>
      <c r="I468" s="5" t="s">
        <v>216</v>
      </c>
      <c r="J468" s="5">
        <v>0.1</v>
      </c>
      <c r="K468" s="5" t="s">
        <v>216</v>
      </c>
      <c r="L468" s="5" t="s">
        <v>216</v>
      </c>
      <c r="M468" s="5" t="s">
        <v>216</v>
      </c>
      <c r="N468" s="5" t="s">
        <v>216</v>
      </c>
      <c r="O468" s="5" t="s">
        <v>216</v>
      </c>
      <c r="P468" s="5" t="s">
        <v>216</v>
      </c>
      <c r="Q468" s="5" t="s">
        <v>216</v>
      </c>
      <c r="R468" s="5" t="s">
        <v>216</v>
      </c>
      <c r="S468" s="5">
        <v>0.1</v>
      </c>
      <c r="T468" s="5">
        <v>0.1</v>
      </c>
      <c r="U468" s="5">
        <v>0.1</v>
      </c>
      <c r="V468" s="5">
        <v>0.1</v>
      </c>
      <c r="W468" s="5">
        <v>0.1</v>
      </c>
      <c r="X468" s="5">
        <v>0.1</v>
      </c>
      <c r="Y468" s="5">
        <v>0.1</v>
      </c>
    </row>
    <row r="469" spans="1:25" x14ac:dyDescent="0.25">
      <c r="A469" s="4" t="s">
        <v>25100</v>
      </c>
      <c r="B469" s="4" t="s">
        <v>27496</v>
      </c>
      <c r="C469" s="4" t="s">
        <v>2703</v>
      </c>
      <c r="D469" s="1" t="s">
        <v>2704</v>
      </c>
      <c r="E469" s="5" t="s">
        <v>216</v>
      </c>
      <c r="F469" s="5" t="s">
        <v>216</v>
      </c>
      <c r="G469" s="5" t="s">
        <v>216</v>
      </c>
      <c r="H469" s="5" t="s">
        <v>216</v>
      </c>
      <c r="I469" s="5" t="s">
        <v>216</v>
      </c>
      <c r="J469" s="5">
        <v>0.1</v>
      </c>
      <c r="K469" s="5" t="s">
        <v>216</v>
      </c>
      <c r="L469" s="5" t="s">
        <v>216</v>
      </c>
      <c r="M469" s="5" t="s">
        <v>216</v>
      </c>
      <c r="N469" s="5" t="s">
        <v>216</v>
      </c>
      <c r="O469" s="5" t="s">
        <v>216</v>
      </c>
      <c r="P469" s="5" t="s">
        <v>216</v>
      </c>
      <c r="Q469" s="5" t="s">
        <v>216</v>
      </c>
      <c r="R469" s="5" t="s">
        <v>216</v>
      </c>
      <c r="S469" s="5">
        <v>0.1</v>
      </c>
      <c r="T469" s="5">
        <v>0.1</v>
      </c>
      <c r="U469" s="5">
        <v>0.1</v>
      </c>
      <c r="V469" s="5">
        <v>0.1</v>
      </c>
      <c r="W469" s="5">
        <v>0.1</v>
      </c>
      <c r="X469" s="5">
        <v>0.1</v>
      </c>
      <c r="Y469" s="5">
        <v>0.1</v>
      </c>
    </row>
    <row r="470" spans="1:25" x14ac:dyDescent="0.25">
      <c r="A470" s="4" t="s">
        <v>25101</v>
      </c>
      <c r="B470" s="4" t="s">
        <v>27496</v>
      </c>
      <c r="C470" s="4" t="s">
        <v>27517</v>
      </c>
      <c r="D470" s="1" t="s">
        <v>27518</v>
      </c>
      <c r="E470" s="5" t="s">
        <v>216</v>
      </c>
      <c r="F470" s="5" t="s">
        <v>216</v>
      </c>
      <c r="G470" s="5" t="s">
        <v>216</v>
      </c>
      <c r="H470" s="5" t="s">
        <v>216</v>
      </c>
      <c r="I470" s="5" t="s">
        <v>216</v>
      </c>
      <c r="J470" s="5">
        <v>0.1</v>
      </c>
      <c r="K470" s="5" t="s">
        <v>216</v>
      </c>
      <c r="L470" s="5" t="s">
        <v>216</v>
      </c>
      <c r="M470" s="5" t="s">
        <v>216</v>
      </c>
      <c r="N470" s="5" t="s">
        <v>216</v>
      </c>
      <c r="O470" s="5" t="s">
        <v>216</v>
      </c>
      <c r="P470" s="5" t="s">
        <v>216</v>
      </c>
      <c r="Q470" s="5" t="s">
        <v>216</v>
      </c>
      <c r="R470" s="5" t="s">
        <v>216</v>
      </c>
      <c r="S470" s="5">
        <v>0.1</v>
      </c>
      <c r="T470" s="5">
        <v>0.1</v>
      </c>
      <c r="U470" s="5">
        <v>0.1</v>
      </c>
      <c r="V470" s="5">
        <v>0.1</v>
      </c>
      <c r="W470" s="5">
        <v>0.1</v>
      </c>
      <c r="X470" s="5">
        <v>0.1</v>
      </c>
      <c r="Y470" s="5">
        <v>0.1</v>
      </c>
    </row>
    <row r="471" spans="1:25" ht="38.25" x14ac:dyDescent="0.25">
      <c r="A471" s="4" t="s">
        <v>25102</v>
      </c>
      <c r="B471" s="4" t="s">
        <v>27496</v>
      </c>
      <c r="C471" s="4" t="s">
        <v>2718</v>
      </c>
      <c r="D471" s="1" t="s">
        <v>9385</v>
      </c>
      <c r="E471" s="5" t="s">
        <v>216</v>
      </c>
      <c r="F471" s="5" t="s">
        <v>216</v>
      </c>
      <c r="G471" s="5" t="s">
        <v>216</v>
      </c>
      <c r="H471" s="5" t="s">
        <v>216</v>
      </c>
      <c r="I471" s="5" t="s">
        <v>216</v>
      </c>
      <c r="J471" s="5">
        <v>0.22</v>
      </c>
      <c r="K471" s="5" t="s">
        <v>216</v>
      </c>
      <c r="L471" s="5" t="s">
        <v>216</v>
      </c>
      <c r="M471" s="5" t="s">
        <v>216</v>
      </c>
      <c r="N471" s="5" t="s">
        <v>216</v>
      </c>
      <c r="O471" s="5" t="s">
        <v>216</v>
      </c>
      <c r="P471" s="5" t="s">
        <v>216</v>
      </c>
      <c r="Q471" s="5" t="s">
        <v>216</v>
      </c>
      <c r="R471" s="5" t="s">
        <v>216</v>
      </c>
      <c r="S471" s="5">
        <v>0.22</v>
      </c>
      <c r="T471" s="5">
        <v>0.22</v>
      </c>
      <c r="U471" s="5">
        <v>0.22</v>
      </c>
      <c r="V471" s="5">
        <v>0.22</v>
      </c>
      <c r="W471" s="5">
        <v>0.22</v>
      </c>
      <c r="X471" s="5">
        <v>0.22</v>
      </c>
      <c r="Y471" s="5">
        <v>0.22</v>
      </c>
    </row>
    <row r="472" spans="1:25" ht="25.5" x14ac:dyDescent="0.25">
      <c r="A472" s="4" t="s">
        <v>25103</v>
      </c>
      <c r="B472" s="4" t="s">
        <v>27496</v>
      </c>
      <c r="C472" s="4" t="s">
        <v>2727</v>
      </c>
      <c r="D472" s="1" t="s">
        <v>2728</v>
      </c>
      <c r="E472" s="5" t="s">
        <v>216</v>
      </c>
      <c r="F472" s="5" t="s">
        <v>216</v>
      </c>
      <c r="G472" s="5" t="s">
        <v>216</v>
      </c>
      <c r="H472" s="5" t="s">
        <v>216</v>
      </c>
      <c r="I472" s="5" t="s">
        <v>216</v>
      </c>
      <c r="J472" s="5">
        <v>0.22</v>
      </c>
      <c r="K472" s="5" t="s">
        <v>216</v>
      </c>
      <c r="L472" s="5" t="s">
        <v>216</v>
      </c>
      <c r="M472" s="5" t="s">
        <v>216</v>
      </c>
      <c r="N472" s="5" t="s">
        <v>216</v>
      </c>
      <c r="O472" s="5" t="s">
        <v>216</v>
      </c>
      <c r="P472" s="5" t="s">
        <v>216</v>
      </c>
      <c r="Q472" s="5" t="s">
        <v>216</v>
      </c>
      <c r="R472" s="5" t="s">
        <v>216</v>
      </c>
      <c r="S472" s="5">
        <v>0.22</v>
      </c>
      <c r="T472" s="5">
        <v>0.22</v>
      </c>
      <c r="U472" s="5">
        <v>0.22</v>
      </c>
      <c r="V472" s="5">
        <v>0.22</v>
      </c>
      <c r="W472" s="5">
        <v>0.22</v>
      </c>
      <c r="X472" s="5">
        <v>0.22</v>
      </c>
      <c r="Y472" s="5">
        <v>0.22</v>
      </c>
    </row>
    <row r="473" spans="1:25" ht="38.25" x14ac:dyDescent="0.25">
      <c r="A473" s="4" t="s">
        <v>25104</v>
      </c>
      <c r="B473" s="4" t="s">
        <v>27496</v>
      </c>
      <c r="C473" s="4" t="s">
        <v>2730</v>
      </c>
      <c r="D473" s="1" t="s">
        <v>9388</v>
      </c>
      <c r="E473" s="5" t="s">
        <v>216</v>
      </c>
      <c r="F473" s="5" t="s">
        <v>216</v>
      </c>
      <c r="G473" s="5" t="s">
        <v>216</v>
      </c>
      <c r="H473" s="5" t="s">
        <v>216</v>
      </c>
      <c r="I473" s="5" t="s">
        <v>216</v>
      </c>
      <c r="J473" s="5">
        <v>0.22</v>
      </c>
      <c r="K473" s="5" t="s">
        <v>216</v>
      </c>
      <c r="L473" s="5" t="s">
        <v>216</v>
      </c>
      <c r="M473" s="5" t="s">
        <v>216</v>
      </c>
      <c r="N473" s="5" t="s">
        <v>216</v>
      </c>
      <c r="O473" s="5" t="s">
        <v>216</v>
      </c>
      <c r="P473" s="5" t="s">
        <v>216</v>
      </c>
      <c r="Q473" s="5" t="s">
        <v>216</v>
      </c>
      <c r="R473" s="5" t="s">
        <v>216</v>
      </c>
      <c r="S473" s="5">
        <v>0.22</v>
      </c>
      <c r="T473" s="5">
        <v>0.22</v>
      </c>
      <c r="U473" s="5">
        <v>0.22</v>
      </c>
      <c r="V473" s="5">
        <v>0.22</v>
      </c>
      <c r="W473" s="5">
        <v>0.22</v>
      </c>
      <c r="X473" s="5">
        <v>0.22</v>
      </c>
      <c r="Y473" s="5">
        <v>0.22</v>
      </c>
    </row>
    <row r="474" spans="1:25" ht="25.5" x14ac:dyDescent="0.25">
      <c r="A474" s="4" t="s">
        <v>25105</v>
      </c>
      <c r="B474" s="4" t="s">
        <v>27496</v>
      </c>
      <c r="C474" s="4" t="s">
        <v>2757</v>
      </c>
      <c r="D474" s="1" t="s">
        <v>9390</v>
      </c>
      <c r="E474" s="5" t="s">
        <v>216</v>
      </c>
      <c r="F474" s="5" t="s">
        <v>216</v>
      </c>
      <c r="G474" s="5" t="s">
        <v>216</v>
      </c>
      <c r="H474" s="5" t="s">
        <v>216</v>
      </c>
      <c r="I474" s="5" t="s">
        <v>216</v>
      </c>
      <c r="J474" s="5">
        <v>0.22</v>
      </c>
      <c r="K474" s="5" t="s">
        <v>216</v>
      </c>
      <c r="L474" s="5" t="s">
        <v>216</v>
      </c>
      <c r="M474" s="5" t="s">
        <v>216</v>
      </c>
      <c r="N474" s="5" t="s">
        <v>216</v>
      </c>
      <c r="O474" s="5" t="s">
        <v>216</v>
      </c>
      <c r="P474" s="5" t="s">
        <v>216</v>
      </c>
      <c r="Q474" s="5" t="s">
        <v>216</v>
      </c>
      <c r="R474" s="5" t="s">
        <v>216</v>
      </c>
      <c r="S474" s="5">
        <v>0.22</v>
      </c>
      <c r="T474" s="5">
        <v>0.22</v>
      </c>
      <c r="U474" s="5">
        <v>0.22</v>
      </c>
      <c r="V474" s="5">
        <v>0.22</v>
      </c>
      <c r="W474" s="5">
        <v>0.22</v>
      </c>
      <c r="X474" s="5">
        <v>0.22</v>
      </c>
      <c r="Y474" s="5">
        <v>0.22</v>
      </c>
    </row>
    <row r="475" spans="1:25" ht="25.5" x14ac:dyDescent="0.25">
      <c r="A475" s="4" t="s">
        <v>25106</v>
      </c>
      <c r="B475" s="4" t="s">
        <v>27496</v>
      </c>
      <c r="C475" s="4" t="s">
        <v>2763</v>
      </c>
      <c r="D475" s="1" t="s">
        <v>9392</v>
      </c>
      <c r="E475" s="5" t="s">
        <v>216</v>
      </c>
      <c r="F475" s="5" t="s">
        <v>216</v>
      </c>
      <c r="G475" s="5" t="s">
        <v>216</v>
      </c>
      <c r="H475" s="5" t="s">
        <v>216</v>
      </c>
      <c r="I475" s="5" t="s">
        <v>216</v>
      </c>
      <c r="J475" s="5">
        <v>0.22</v>
      </c>
      <c r="K475" s="5" t="s">
        <v>216</v>
      </c>
      <c r="L475" s="5" t="s">
        <v>216</v>
      </c>
      <c r="M475" s="5" t="s">
        <v>216</v>
      </c>
      <c r="N475" s="5" t="s">
        <v>216</v>
      </c>
      <c r="O475" s="5" t="s">
        <v>216</v>
      </c>
      <c r="P475" s="5" t="s">
        <v>216</v>
      </c>
      <c r="Q475" s="5" t="s">
        <v>216</v>
      </c>
      <c r="R475" s="5" t="s">
        <v>216</v>
      </c>
      <c r="S475" s="5">
        <v>0.22</v>
      </c>
      <c r="T475" s="5">
        <v>0.22</v>
      </c>
      <c r="U475" s="5">
        <v>0.22</v>
      </c>
      <c r="V475" s="5">
        <v>0.22</v>
      </c>
      <c r="W475" s="5">
        <v>0.22</v>
      </c>
      <c r="X475" s="5">
        <v>0.22</v>
      </c>
      <c r="Y475" s="5">
        <v>0.22</v>
      </c>
    </row>
    <row r="476" spans="1:25" ht="25.5" x14ac:dyDescent="0.25">
      <c r="A476" s="4" t="s">
        <v>25107</v>
      </c>
      <c r="B476" s="4" t="s">
        <v>27496</v>
      </c>
      <c r="C476" s="4" t="s">
        <v>2766</v>
      </c>
      <c r="D476" s="1" t="s">
        <v>9394</v>
      </c>
      <c r="E476" s="5" t="s">
        <v>216</v>
      </c>
      <c r="F476" s="5" t="s">
        <v>216</v>
      </c>
      <c r="G476" s="5" t="s">
        <v>216</v>
      </c>
      <c r="H476" s="5" t="s">
        <v>216</v>
      </c>
      <c r="I476" s="5" t="s">
        <v>216</v>
      </c>
      <c r="J476" s="5">
        <v>0.22</v>
      </c>
      <c r="K476" s="5" t="s">
        <v>216</v>
      </c>
      <c r="L476" s="5" t="s">
        <v>216</v>
      </c>
      <c r="M476" s="5" t="s">
        <v>216</v>
      </c>
      <c r="N476" s="5" t="s">
        <v>216</v>
      </c>
      <c r="O476" s="5" t="s">
        <v>216</v>
      </c>
      <c r="P476" s="5" t="s">
        <v>216</v>
      </c>
      <c r="Q476" s="5" t="s">
        <v>216</v>
      </c>
      <c r="R476" s="5" t="s">
        <v>216</v>
      </c>
      <c r="S476" s="5">
        <v>0.22</v>
      </c>
      <c r="T476" s="5">
        <v>0.22</v>
      </c>
      <c r="U476" s="5">
        <v>0.22</v>
      </c>
      <c r="V476" s="5">
        <v>0.22</v>
      </c>
      <c r="W476" s="5">
        <v>0.22</v>
      </c>
      <c r="X476" s="5">
        <v>0.22</v>
      </c>
      <c r="Y476" s="5">
        <v>0.22</v>
      </c>
    </row>
    <row r="477" spans="1:25" ht="25.5" x14ac:dyDescent="0.25">
      <c r="A477" s="4" t="s">
        <v>25108</v>
      </c>
      <c r="B477" s="4" t="s">
        <v>27496</v>
      </c>
      <c r="C477" s="4" t="s">
        <v>2775</v>
      </c>
      <c r="D477" s="1" t="s">
        <v>2776</v>
      </c>
      <c r="E477" s="5" t="s">
        <v>216</v>
      </c>
      <c r="F477" s="5" t="s">
        <v>216</v>
      </c>
      <c r="G477" s="5" t="s">
        <v>216</v>
      </c>
      <c r="H477" s="5" t="s">
        <v>216</v>
      </c>
      <c r="I477" s="5" t="s">
        <v>216</v>
      </c>
      <c r="J477" s="5">
        <v>0</v>
      </c>
      <c r="K477" s="5" t="s">
        <v>216</v>
      </c>
      <c r="L477" s="5" t="s">
        <v>216</v>
      </c>
      <c r="M477" s="5" t="s">
        <v>216</v>
      </c>
      <c r="N477" s="5" t="s">
        <v>216</v>
      </c>
      <c r="O477" s="5" t="s">
        <v>216</v>
      </c>
      <c r="P477" s="5" t="s">
        <v>216</v>
      </c>
      <c r="Q477" s="5" t="s">
        <v>216</v>
      </c>
      <c r="R477" s="5" t="s">
        <v>216</v>
      </c>
      <c r="S477" s="5">
        <v>0</v>
      </c>
      <c r="T477" s="5">
        <v>0</v>
      </c>
      <c r="U477" s="5">
        <v>0</v>
      </c>
      <c r="V477" s="5">
        <v>0</v>
      </c>
      <c r="W477" s="5">
        <v>0</v>
      </c>
      <c r="X477" s="5">
        <v>0</v>
      </c>
      <c r="Y477" s="5">
        <v>0</v>
      </c>
    </row>
    <row r="478" spans="1:25" ht="25.5" x14ac:dyDescent="0.25">
      <c r="A478" s="4" t="s">
        <v>25109</v>
      </c>
      <c r="B478" s="4" t="s">
        <v>27496</v>
      </c>
      <c r="C478" s="4" t="s">
        <v>9397</v>
      </c>
      <c r="D478" s="1" t="s">
        <v>9398</v>
      </c>
      <c r="E478" s="5" t="s">
        <v>216</v>
      </c>
      <c r="F478" s="5" t="s">
        <v>216</v>
      </c>
      <c r="G478" s="5" t="s">
        <v>216</v>
      </c>
      <c r="H478" s="5" t="s">
        <v>216</v>
      </c>
      <c r="I478" s="5" t="s">
        <v>216</v>
      </c>
      <c r="J478" s="5">
        <v>0</v>
      </c>
      <c r="K478" s="5" t="s">
        <v>216</v>
      </c>
      <c r="L478" s="5" t="s">
        <v>216</v>
      </c>
      <c r="M478" s="5" t="s">
        <v>216</v>
      </c>
      <c r="N478" s="5" t="s">
        <v>216</v>
      </c>
      <c r="O478" s="5" t="s">
        <v>216</v>
      </c>
      <c r="P478" s="5" t="s">
        <v>216</v>
      </c>
      <c r="Q478" s="5" t="s">
        <v>216</v>
      </c>
      <c r="R478" s="5" t="s">
        <v>216</v>
      </c>
      <c r="S478" s="5">
        <v>0</v>
      </c>
      <c r="T478" s="5">
        <v>0</v>
      </c>
      <c r="U478" s="5">
        <v>0</v>
      </c>
      <c r="V478" s="5">
        <v>0</v>
      </c>
      <c r="W478" s="5">
        <v>0</v>
      </c>
      <c r="X478" s="5">
        <v>0</v>
      </c>
      <c r="Y478" s="5">
        <v>0</v>
      </c>
    </row>
    <row r="479" spans="1:25" ht="25.5" x14ac:dyDescent="0.25">
      <c r="A479" s="4" t="s">
        <v>25110</v>
      </c>
      <c r="B479" s="4" t="s">
        <v>27496</v>
      </c>
      <c r="C479" s="4" t="s">
        <v>2781</v>
      </c>
      <c r="D479" s="1" t="s">
        <v>9400</v>
      </c>
      <c r="E479" s="5" t="s">
        <v>216</v>
      </c>
      <c r="F479" s="5" t="s">
        <v>216</v>
      </c>
      <c r="G479" s="5" t="s">
        <v>216</v>
      </c>
      <c r="H479" s="5" t="s">
        <v>216</v>
      </c>
      <c r="I479" s="5" t="s">
        <v>216</v>
      </c>
      <c r="J479" s="5">
        <v>0</v>
      </c>
      <c r="K479" s="5" t="s">
        <v>216</v>
      </c>
      <c r="L479" s="5" t="s">
        <v>216</v>
      </c>
      <c r="M479" s="5" t="s">
        <v>216</v>
      </c>
      <c r="N479" s="5" t="s">
        <v>216</v>
      </c>
      <c r="O479" s="5" t="s">
        <v>216</v>
      </c>
      <c r="P479" s="5" t="s">
        <v>216</v>
      </c>
      <c r="Q479" s="5" t="s">
        <v>216</v>
      </c>
      <c r="R479" s="5" t="s">
        <v>216</v>
      </c>
      <c r="S479" s="5">
        <v>0</v>
      </c>
      <c r="T479" s="5">
        <v>0</v>
      </c>
      <c r="U479" s="5">
        <v>0</v>
      </c>
      <c r="V479" s="5">
        <v>0</v>
      </c>
      <c r="W479" s="5">
        <v>0</v>
      </c>
      <c r="X479" s="5">
        <v>0</v>
      </c>
      <c r="Y479" s="5">
        <v>0</v>
      </c>
    </row>
    <row r="480" spans="1:25" ht="25.5" x14ac:dyDescent="0.25">
      <c r="A480" s="4" t="s">
        <v>25111</v>
      </c>
      <c r="B480" s="4" t="s">
        <v>27496</v>
      </c>
      <c r="C480" s="4" t="s">
        <v>2784</v>
      </c>
      <c r="D480" s="1" t="s">
        <v>9402</v>
      </c>
      <c r="E480" s="5" t="s">
        <v>216</v>
      </c>
      <c r="F480" s="5" t="s">
        <v>216</v>
      </c>
      <c r="G480" s="5" t="s">
        <v>216</v>
      </c>
      <c r="H480" s="5" t="s">
        <v>216</v>
      </c>
      <c r="I480" s="5" t="s">
        <v>216</v>
      </c>
      <c r="J480" s="5">
        <v>0</v>
      </c>
      <c r="K480" s="5" t="s">
        <v>216</v>
      </c>
      <c r="L480" s="5" t="s">
        <v>216</v>
      </c>
      <c r="M480" s="5" t="s">
        <v>216</v>
      </c>
      <c r="N480" s="5" t="s">
        <v>216</v>
      </c>
      <c r="O480" s="5" t="s">
        <v>216</v>
      </c>
      <c r="P480" s="5" t="s">
        <v>216</v>
      </c>
      <c r="Q480" s="5" t="s">
        <v>216</v>
      </c>
      <c r="R480" s="5" t="s">
        <v>216</v>
      </c>
      <c r="S480" s="5">
        <v>0</v>
      </c>
      <c r="T480" s="5">
        <v>0</v>
      </c>
      <c r="U480" s="5">
        <v>0</v>
      </c>
      <c r="V480" s="5">
        <v>0</v>
      </c>
      <c r="W480" s="5">
        <v>0</v>
      </c>
      <c r="X480" s="5">
        <v>0</v>
      </c>
      <c r="Y480" s="5">
        <v>0</v>
      </c>
    </row>
    <row r="481" spans="1:25" ht="25.5" x14ac:dyDescent="0.25">
      <c r="A481" s="4" t="s">
        <v>25112</v>
      </c>
      <c r="B481" s="4" t="s">
        <v>27496</v>
      </c>
      <c r="C481" s="4" t="s">
        <v>2787</v>
      </c>
      <c r="D481" s="1" t="s">
        <v>9404</v>
      </c>
      <c r="E481" s="5" t="s">
        <v>216</v>
      </c>
      <c r="F481" s="5" t="s">
        <v>216</v>
      </c>
      <c r="G481" s="5" t="s">
        <v>216</v>
      </c>
      <c r="H481" s="5" t="s">
        <v>216</v>
      </c>
      <c r="I481" s="5" t="s">
        <v>216</v>
      </c>
      <c r="J481" s="5">
        <v>0</v>
      </c>
      <c r="K481" s="5" t="s">
        <v>216</v>
      </c>
      <c r="L481" s="5" t="s">
        <v>216</v>
      </c>
      <c r="M481" s="5" t="s">
        <v>216</v>
      </c>
      <c r="N481" s="5" t="s">
        <v>216</v>
      </c>
      <c r="O481" s="5" t="s">
        <v>216</v>
      </c>
      <c r="P481" s="5" t="s">
        <v>216</v>
      </c>
      <c r="Q481" s="5" t="s">
        <v>216</v>
      </c>
      <c r="R481" s="5" t="s">
        <v>216</v>
      </c>
      <c r="S481" s="5">
        <v>0</v>
      </c>
      <c r="T481" s="5">
        <v>0</v>
      </c>
      <c r="U481" s="5">
        <v>0</v>
      </c>
      <c r="V481" s="5">
        <v>0</v>
      </c>
      <c r="W481" s="5">
        <v>0</v>
      </c>
      <c r="X481" s="5">
        <v>0</v>
      </c>
      <c r="Y481" s="5">
        <v>0</v>
      </c>
    </row>
    <row r="482" spans="1:25" ht="25.5" x14ac:dyDescent="0.25">
      <c r="A482" s="4" t="s">
        <v>25113</v>
      </c>
      <c r="B482" s="4" t="s">
        <v>27496</v>
      </c>
      <c r="C482" s="4" t="s">
        <v>2793</v>
      </c>
      <c r="D482" s="1" t="s">
        <v>2794</v>
      </c>
      <c r="E482" s="5" t="s">
        <v>216</v>
      </c>
      <c r="F482" s="5" t="s">
        <v>216</v>
      </c>
      <c r="G482" s="5" t="s">
        <v>216</v>
      </c>
      <c r="H482" s="5" t="s">
        <v>216</v>
      </c>
      <c r="I482" s="5" t="s">
        <v>216</v>
      </c>
      <c r="J482" s="5">
        <v>0</v>
      </c>
      <c r="K482" s="5" t="s">
        <v>216</v>
      </c>
      <c r="L482" s="5" t="s">
        <v>216</v>
      </c>
      <c r="M482" s="5" t="s">
        <v>216</v>
      </c>
      <c r="N482" s="5" t="s">
        <v>216</v>
      </c>
      <c r="O482" s="5" t="s">
        <v>216</v>
      </c>
      <c r="P482" s="5" t="s">
        <v>216</v>
      </c>
      <c r="Q482" s="5" t="s">
        <v>216</v>
      </c>
      <c r="R482" s="5" t="s">
        <v>216</v>
      </c>
      <c r="S482" s="5">
        <v>0</v>
      </c>
      <c r="T482" s="5">
        <v>0</v>
      </c>
      <c r="U482" s="5">
        <v>0</v>
      </c>
      <c r="V482" s="5">
        <v>0</v>
      </c>
      <c r="W482" s="5">
        <v>0</v>
      </c>
      <c r="X482" s="5">
        <v>0</v>
      </c>
      <c r="Y482" s="5">
        <v>0</v>
      </c>
    </row>
    <row r="483" spans="1:25" ht="25.5" x14ac:dyDescent="0.25">
      <c r="A483" s="4" t="s">
        <v>25114</v>
      </c>
      <c r="B483" s="4" t="s">
        <v>27496</v>
      </c>
      <c r="C483" s="4" t="s">
        <v>2796</v>
      </c>
      <c r="D483" s="1" t="s">
        <v>2797</v>
      </c>
      <c r="E483" s="5" t="s">
        <v>216</v>
      </c>
      <c r="F483" s="5" t="s">
        <v>216</v>
      </c>
      <c r="G483" s="5" t="s">
        <v>216</v>
      </c>
      <c r="H483" s="5" t="s">
        <v>216</v>
      </c>
      <c r="I483" s="5" t="s">
        <v>216</v>
      </c>
      <c r="J483" s="5">
        <v>0</v>
      </c>
      <c r="K483" s="5" t="s">
        <v>216</v>
      </c>
      <c r="L483" s="5" t="s">
        <v>216</v>
      </c>
      <c r="M483" s="5" t="s">
        <v>216</v>
      </c>
      <c r="N483" s="5" t="s">
        <v>216</v>
      </c>
      <c r="O483" s="5" t="s">
        <v>216</v>
      </c>
      <c r="P483" s="5" t="s">
        <v>216</v>
      </c>
      <c r="Q483" s="5" t="s">
        <v>216</v>
      </c>
      <c r="R483" s="5" t="s">
        <v>216</v>
      </c>
      <c r="S483" s="5">
        <v>0</v>
      </c>
      <c r="T483" s="5">
        <v>0</v>
      </c>
      <c r="U483" s="5">
        <v>0</v>
      </c>
      <c r="V483" s="5">
        <v>0</v>
      </c>
      <c r="W483" s="5">
        <v>0</v>
      </c>
      <c r="X483" s="5">
        <v>0</v>
      </c>
      <c r="Y483" s="5">
        <v>0</v>
      </c>
    </row>
    <row r="484" spans="1:25" x14ac:dyDescent="0.25">
      <c r="A484" s="4" t="s">
        <v>25115</v>
      </c>
      <c r="B484" s="4" t="s">
        <v>27496</v>
      </c>
      <c r="C484" s="4" t="s">
        <v>27519</v>
      </c>
      <c r="D484" s="1" t="s">
        <v>27520</v>
      </c>
      <c r="E484" s="5" t="s">
        <v>216</v>
      </c>
      <c r="F484" s="5" t="s">
        <v>216</v>
      </c>
      <c r="G484" s="5" t="s">
        <v>216</v>
      </c>
      <c r="H484" s="5" t="s">
        <v>216</v>
      </c>
      <c r="I484" s="5" t="s">
        <v>216</v>
      </c>
      <c r="J484" s="5">
        <v>0.22</v>
      </c>
      <c r="K484" s="5" t="s">
        <v>216</v>
      </c>
      <c r="L484" s="5" t="s">
        <v>216</v>
      </c>
      <c r="M484" s="5" t="s">
        <v>216</v>
      </c>
      <c r="N484" s="5" t="s">
        <v>216</v>
      </c>
      <c r="O484" s="5" t="s">
        <v>216</v>
      </c>
      <c r="P484" s="5" t="s">
        <v>216</v>
      </c>
      <c r="Q484" s="5" t="s">
        <v>216</v>
      </c>
      <c r="R484" s="5" t="s">
        <v>216</v>
      </c>
      <c r="S484" s="5">
        <v>0.22</v>
      </c>
      <c r="T484" s="5">
        <v>0.22</v>
      </c>
      <c r="U484" s="5">
        <v>0.22</v>
      </c>
      <c r="V484" s="5">
        <v>0.22</v>
      </c>
      <c r="W484" s="5">
        <v>0.22</v>
      </c>
      <c r="X484" s="5">
        <v>0</v>
      </c>
      <c r="Y484" s="5">
        <v>0</v>
      </c>
    </row>
    <row r="485" spans="1:25" x14ac:dyDescent="0.25">
      <c r="A485" s="4" t="s">
        <v>25121</v>
      </c>
      <c r="B485" s="4" t="s">
        <v>27496</v>
      </c>
      <c r="C485" s="4" t="s">
        <v>3393</v>
      </c>
      <c r="D485" s="1" t="s">
        <v>11853</v>
      </c>
      <c r="E485" s="5" t="s">
        <v>216</v>
      </c>
      <c r="F485" s="5" t="s">
        <v>216</v>
      </c>
      <c r="G485" s="5" t="s">
        <v>216</v>
      </c>
      <c r="H485" s="5" t="s">
        <v>216</v>
      </c>
      <c r="I485" s="5" t="s">
        <v>216</v>
      </c>
      <c r="J485" s="5">
        <v>800.01</v>
      </c>
      <c r="K485" s="5" t="s">
        <v>216</v>
      </c>
      <c r="L485" s="5" t="s">
        <v>216</v>
      </c>
      <c r="M485" s="5" t="s">
        <v>216</v>
      </c>
      <c r="N485" s="5" t="s">
        <v>216</v>
      </c>
      <c r="O485" s="5" t="s">
        <v>216</v>
      </c>
      <c r="P485" s="5" t="s">
        <v>216</v>
      </c>
      <c r="Q485" s="5" t="s">
        <v>216</v>
      </c>
      <c r="R485" s="5" t="s">
        <v>216</v>
      </c>
      <c r="S485" s="5">
        <v>1035.52</v>
      </c>
      <c r="T485" s="5">
        <v>1035.52</v>
      </c>
      <c r="U485" s="5">
        <v>1035.52</v>
      </c>
      <c r="V485" s="5">
        <v>1035.52</v>
      </c>
      <c r="W485" s="5">
        <v>1035.52</v>
      </c>
      <c r="X485" s="5">
        <v>1035.52</v>
      </c>
      <c r="Y485" s="5">
        <v>1035.2</v>
      </c>
    </row>
    <row r="486" spans="1:25" x14ac:dyDescent="0.25">
      <c r="A486" s="4" t="s">
        <v>25122</v>
      </c>
      <c r="B486" s="4" t="s">
        <v>27496</v>
      </c>
      <c r="C486" s="4" t="s">
        <v>9411</v>
      </c>
      <c r="D486" s="1" t="s">
        <v>11854</v>
      </c>
      <c r="E486" s="5" t="s">
        <v>216</v>
      </c>
      <c r="F486" s="5" t="s">
        <v>216</v>
      </c>
      <c r="G486" s="5" t="s">
        <v>216</v>
      </c>
      <c r="H486" s="5" t="s">
        <v>216</v>
      </c>
      <c r="I486" s="5" t="s">
        <v>216</v>
      </c>
      <c r="J486" s="5">
        <v>0</v>
      </c>
      <c r="K486" s="5" t="s">
        <v>216</v>
      </c>
      <c r="L486" s="5" t="s">
        <v>216</v>
      </c>
      <c r="M486" s="5" t="s">
        <v>216</v>
      </c>
      <c r="N486" s="5" t="s">
        <v>216</v>
      </c>
      <c r="O486" s="5" t="s">
        <v>216</v>
      </c>
      <c r="P486" s="5" t="s">
        <v>216</v>
      </c>
      <c r="Q486" s="5" t="s">
        <v>216</v>
      </c>
      <c r="R486" s="5" t="s">
        <v>216</v>
      </c>
      <c r="S486" s="5">
        <v>0</v>
      </c>
      <c r="T486" s="5">
        <v>0</v>
      </c>
      <c r="U486" s="5">
        <v>0</v>
      </c>
      <c r="V486" s="5">
        <v>0</v>
      </c>
      <c r="W486" s="5">
        <v>0</v>
      </c>
      <c r="X486" s="5">
        <v>0</v>
      </c>
      <c r="Y486" s="5">
        <v>0</v>
      </c>
    </row>
    <row r="487" spans="1:25" x14ac:dyDescent="0.25">
      <c r="A487" s="4" t="s">
        <v>25123</v>
      </c>
      <c r="B487" s="4" t="s">
        <v>27496</v>
      </c>
      <c r="C487" s="4" t="s">
        <v>9431</v>
      </c>
      <c r="D487" s="1" t="s">
        <v>11855</v>
      </c>
      <c r="E487" s="5" t="s">
        <v>216</v>
      </c>
      <c r="F487" s="5" t="s">
        <v>216</v>
      </c>
      <c r="G487" s="5" t="s">
        <v>216</v>
      </c>
      <c r="H487" s="5" t="s">
        <v>216</v>
      </c>
      <c r="I487" s="5" t="s">
        <v>216</v>
      </c>
      <c r="J487" s="5">
        <v>0</v>
      </c>
      <c r="K487" s="5" t="s">
        <v>216</v>
      </c>
      <c r="L487" s="5" t="s">
        <v>216</v>
      </c>
      <c r="M487" s="5" t="s">
        <v>216</v>
      </c>
      <c r="N487" s="5" t="s">
        <v>216</v>
      </c>
      <c r="O487" s="5" t="s">
        <v>216</v>
      </c>
      <c r="P487" s="5" t="s">
        <v>216</v>
      </c>
      <c r="Q487" s="5" t="s">
        <v>216</v>
      </c>
      <c r="R487" s="5" t="s">
        <v>216</v>
      </c>
      <c r="S487" s="5">
        <v>0</v>
      </c>
      <c r="T487" s="5">
        <v>0</v>
      </c>
      <c r="U487" s="5">
        <v>0</v>
      </c>
      <c r="V487" s="5">
        <v>0</v>
      </c>
      <c r="W487" s="5">
        <v>0</v>
      </c>
      <c r="X487" s="5">
        <v>0</v>
      </c>
      <c r="Y487" s="5">
        <v>0</v>
      </c>
    </row>
    <row r="488" spans="1:25" x14ac:dyDescent="0.25">
      <c r="A488" s="4" t="s">
        <v>25124</v>
      </c>
      <c r="B488" s="4" t="s">
        <v>27496</v>
      </c>
      <c r="C488" s="4" t="s">
        <v>3408</v>
      </c>
      <c r="D488" s="1" t="s">
        <v>10532</v>
      </c>
      <c r="E488" s="5" t="s">
        <v>216</v>
      </c>
      <c r="F488" s="5" t="s">
        <v>216</v>
      </c>
      <c r="G488" s="5" t="s">
        <v>216</v>
      </c>
      <c r="H488" s="5" t="s">
        <v>216</v>
      </c>
      <c r="I488" s="5" t="s">
        <v>216</v>
      </c>
      <c r="J488" s="5">
        <v>2.35</v>
      </c>
      <c r="K488" s="5" t="s">
        <v>216</v>
      </c>
      <c r="L488" s="5" t="s">
        <v>216</v>
      </c>
      <c r="M488" s="5" t="s">
        <v>216</v>
      </c>
      <c r="N488" s="5" t="s">
        <v>216</v>
      </c>
      <c r="O488" s="5" t="s">
        <v>216</v>
      </c>
      <c r="P488" s="5" t="s">
        <v>216</v>
      </c>
      <c r="Q488" s="5" t="s">
        <v>216</v>
      </c>
      <c r="R488" s="5" t="s">
        <v>216</v>
      </c>
      <c r="S488" s="5">
        <v>2.99</v>
      </c>
      <c r="T488" s="5">
        <v>2.99</v>
      </c>
      <c r="U488" s="5">
        <v>2.99</v>
      </c>
      <c r="V488" s="5">
        <v>2.94</v>
      </c>
      <c r="W488" s="5">
        <v>2.99</v>
      </c>
      <c r="X488" s="5">
        <v>2.99</v>
      </c>
      <c r="Y488" s="5">
        <v>2.99</v>
      </c>
    </row>
    <row r="489" spans="1:25" x14ac:dyDescent="0.25">
      <c r="A489" s="4" t="s">
        <v>25125</v>
      </c>
      <c r="B489" s="4" t="s">
        <v>27496</v>
      </c>
      <c r="C489" s="4" t="s">
        <v>14422</v>
      </c>
      <c r="D489" s="1" t="s">
        <v>3418</v>
      </c>
      <c r="E489" s="5" t="s">
        <v>216</v>
      </c>
      <c r="F489" s="5" t="s">
        <v>216</v>
      </c>
      <c r="G489" s="5" t="s">
        <v>216</v>
      </c>
      <c r="H489" s="5" t="s">
        <v>216</v>
      </c>
      <c r="I489" s="5" t="s">
        <v>216</v>
      </c>
      <c r="J489" s="5">
        <v>7.14</v>
      </c>
      <c r="K489" s="5" t="s">
        <v>216</v>
      </c>
      <c r="L489" s="5" t="s">
        <v>216</v>
      </c>
      <c r="M489" s="5" t="s">
        <v>216</v>
      </c>
      <c r="N489" s="5" t="s">
        <v>216</v>
      </c>
      <c r="O489" s="5" t="s">
        <v>216</v>
      </c>
      <c r="P489" s="5" t="s">
        <v>216</v>
      </c>
      <c r="Q489" s="5" t="s">
        <v>216</v>
      </c>
      <c r="R489" s="5" t="s">
        <v>216</v>
      </c>
      <c r="S489" s="5">
        <v>20.9</v>
      </c>
      <c r="T489" s="5">
        <v>21.58</v>
      </c>
      <c r="U489" s="5">
        <v>22.09</v>
      </c>
      <c r="V489" s="5">
        <v>22.26</v>
      </c>
      <c r="W489" s="5">
        <v>28</v>
      </c>
      <c r="X489" s="5">
        <v>29.3</v>
      </c>
      <c r="Y489" s="5">
        <v>29.5</v>
      </c>
    </row>
    <row r="490" spans="1:25" x14ac:dyDescent="0.25">
      <c r="A490" s="4" t="s">
        <v>25126</v>
      </c>
      <c r="B490" s="4" t="s">
        <v>27496</v>
      </c>
      <c r="C490" s="4" t="s">
        <v>14424</v>
      </c>
      <c r="D490" s="1" t="s">
        <v>3421</v>
      </c>
      <c r="E490" s="5" t="s">
        <v>216</v>
      </c>
      <c r="F490" s="5" t="s">
        <v>216</v>
      </c>
      <c r="G490" s="5" t="s">
        <v>216</v>
      </c>
      <c r="H490" s="5" t="s">
        <v>216</v>
      </c>
      <c r="I490" s="5" t="s">
        <v>216</v>
      </c>
      <c r="J490" s="5">
        <v>0</v>
      </c>
      <c r="K490" s="5" t="s">
        <v>216</v>
      </c>
      <c r="L490" s="5" t="s">
        <v>216</v>
      </c>
      <c r="M490" s="5" t="s">
        <v>216</v>
      </c>
      <c r="N490" s="5" t="s">
        <v>216</v>
      </c>
      <c r="O490" s="5" t="s">
        <v>216</v>
      </c>
      <c r="P490" s="5" t="s">
        <v>216</v>
      </c>
      <c r="Q490" s="5" t="s">
        <v>216</v>
      </c>
      <c r="R490" s="5" t="s">
        <v>216</v>
      </c>
      <c r="S490" s="5">
        <v>0</v>
      </c>
      <c r="T490" s="5">
        <v>0</v>
      </c>
      <c r="U490" s="5">
        <v>0</v>
      </c>
      <c r="V490" s="5">
        <v>0</v>
      </c>
      <c r="W490" s="5">
        <v>0</v>
      </c>
      <c r="X490" s="5">
        <v>35</v>
      </c>
      <c r="Y490" s="5">
        <v>35</v>
      </c>
    </row>
    <row r="491" spans="1:25" x14ac:dyDescent="0.25">
      <c r="A491" s="4" t="s">
        <v>25127</v>
      </c>
      <c r="B491" s="4" t="s">
        <v>27496</v>
      </c>
      <c r="C491" s="4" t="s">
        <v>14426</v>
      </c>
      <c r="D491" s="1" t="s">
        <v>9440</v>
      </c>
      <c r="E491" s="5" t="s">
        <v>216</v>
      </c>
      <c r="F491" s="5" t="s">
        <v>216</v>
      </c>
      <c r="G491" s="5" t="s">
        <v>216</v>
      </c>
      <c r="H491" s="5" t="s">
        <v>216</v>
      </c>
      <c r="I491" s="5" t="s">
        <v>216</v>
      </c>
      <c r="J491" s="5">
        <v>0</v>
      </c>
      <c r="K491" s="5" t="s">
        <v>216</v>
      </c>
      <c r="L491" s="5" t="s">
        <v>216</v>
      </c>
      <c r="M491" s="5" t="s">
        <v>216</v>
      </c>
      <c r="N491" s="5" t="s">
        <v>216</v>
      </c>
      <c r="O491" s="5" t="s">
        <v>216</v>
      </c>
      <c r="P491" s="5" t="s">
        <v>216</v>
      </c>
      <c r="Q491" s="5" t="s">
        <v>216</v>
      </c>
      <c r="R491" s="5" t="s">
        <v>216</v>
      </c>
      <c r="S491" s="5">
        <v>0</v>
      </c>
      <c r="T491" s="5">
        <v>0</v>
      </c>
      <c r="U491" s="5">
        <v>0</v>
      </c>
      <c r="V491" s="5">
        <v>0</v>
      </c>
      <c r="W491" s="5">
        <v>0</v>
      </c>
      <c r="X491" s="5">
        <v>147.5</v>
      </c>
      <c r="Y491" s="5">
        <v>148.5</v>
      </c>
    </row>
    <row r="492" spans="1:25" x14ac:dyDescent="0.25">
      <c r="A492" s="4" t="s">
        <v>25128</v>
      </c>
      <c r="B492" s="4" t="s">
        <v>27496</v>
      </c>
      <c r="C492" s="4" t="s">
        <v>3429</v>
      </c>
      <c r="D492" s="1" t="s">
        <v>3430</v>
      </c>
      <c r="E492" s="5" t="s">
        <v>216</v>
      </c>
      <c r="F492" s="5" t="s">
        <v>216</v>
      </c>
      <c r="G492" s="5" t="s">
        <v>216</v>
      </c>
      <c r="H492" s="5" t="s">
        <v>216</v>
      </c>
      <c r="I492" s="5" t="s">
        <v>216</v>
      </c>
      <c r="J492" s="5">
        <v>4.7</v>
      </c>
      <c r="K492" s="5" t="s">
        <v>216</v>
      </c>
      <c r="L492" s="5" t="s">
        <v>216</v>
      </c>
      <c r="M492" s="5" t="s">
        <v>216</v>
      </c>
      <c r="N492" s="5" t="s">
        <v>216</v>
      </c>
      <c r="O492" s="5" t="s">
        <v>216</v>
      </c>
      <c r="P492" s="5" t="s">
        <v>216</v>
      </c>
      <c r="Q492" s="5" t="s">
        <v>216</v>
      </c>
      <c r="R492" s="5" t="s">
        <v>216</v>
      </c>
      <c r="S492" s="5">
        <v>22.7</v>
      </c>
      <c r="T492" s="5">
        <v>22.7</v>
      </c>
      <c r="U492" s="5">
        <v>22.7</v>
      </c>
      <c r="V492" s="5">
        <v>22.7</v>
      </c>
      <c r="W492" s="5">
        <v>22.7</v>
      </c>
      <c r="X492" s="5">
        <v>22.7</v>
      </c>
      <c r="Y492" s="5">
        <v>22.7</v>
      </c>
    </row>
    <row r="493" spans="1:25" ht="25.5" x14ac:dyDescent="0.25">
      <c r="A493" s="4" t="s">
        <v>27521</v>
      </c>
      <c r="B493" s="4" t="s">
        <v>27496</v>
      </c>
      <c r="C493" s="4" t="s">
        <v>14429</v>
      </c>
      <c r="D493" s="1" t="s">
        <v>27522</v>
      </c>
      <c r="E493" s="5" t="s">
        <v>216</v>
      </c>
      <c r="F493" s="5" t="s">
        <v>216</v>
      </c>
      <c r="G493" s="5" t="s">
        <v>216</v>
      </c>
      <c r="H493" s="5" t="s">
        <v>216</v>
      </c>
      <c r="I493" s="5" t="s">
        <v>216</v>
      </c>
      <c r="J493" s="5">
        <v>1.19</v>
      </c>
      <c r="K493" s="5" t="s">
        <v>216</v>
      </c>
      <c r="L493" s="5" t="s">
        <v>216</v>
      </c>
      <c r="M493" s="5" t="s">
        <v>216</v>
      </c>
      <c r="N493" s="5" t="s">
        <v>216</v>
      </c>
      <c r="O493" s="5" t="s">
        <v>216</v>
      </c>
      <c r="P493" s="5" t="s">
        <v>216</v>
      </c>
      <c r="Q493" s="5" t="s">
        <v>216</v>
      </c>
      <c r="R493" s="5" t="s">
        <v>216</v>
      </c>
      <c r="S493" s="5">
        <v>1.19</v>
      </c>
      <c r="T493" s="5">
        <v>1.19</v>
      </c>
      <c r="U493" s="5">
        <v>1.19</v>
      </c>
      <c r="V493" s="5">
        <v>1.19</v>
      </c>
      <c r="W493" s="5">
        <v>1.19</v>
      </c>
      <c r="X493" s="5">
        <v>1.19</v>
      </c>
      <c r="Y493" s="5">
        <v>1.19</v>
      </c>
    </row>
    <row r="494" spans="1:25" ht="25.5" x14ac:dyDescent="0.25">
      <c r="A494" s="4" t="s">
        <v>25129</v>
      </c>
      <c r="B494" s="4" t="s">
        <v>27496</v>
      </c>
      <c r="C494" s="4" t="s">
        <v>27523</v>
      </c>
      <c r="D494" s="1" t="s">
        <v>27524</v>
      </c>
      <c r="E494" s="5" t="s">
        <v>216</v>
      </c>
      <c r="F494" s="5" t="s">
        <v>216</v>
      </c>
      <c r="G494" s="5" t="s">
        <v>216</v>
      </c>
      <c r="H494" s="5" t="s">
        <v>216</v>
      </c>
      <c r="I494" s="5" t="s">
        <v>216</v>
      </c>
      <c r="J494" s="5">
        <v>4.7300000000000004</v>
      </c>
      <c r="K494" s="5" t="s">
        <v>216</v>
      </c>
      <c r="L494" s="5" t="s">
        <v>216</v>
      </c>
      <c r="M494" s="5" t="s">
        <v>216</v>
      </c>
      <c r="N494" s="5" t="s">
        <v>216</v>
      </c>
      <c r="O494" s="5" t="s">
        <v>216</v>
      </c>
      <c r="P494" s="5" t="s">
        <v>216</v>
      </c>
      <c r="Q494" s="5" t="s">
        <v>216</v>
      </c>
      <c r="R494" s="5" t="s">
        <v>216</v>
      </c>
      <c r="S494" s="5">
        <v>4.7300000000000004</v>
      </c>
      <c r="T494" s="5">
        <v>4.7300000000000004</v>
      </c>
      <c r="U494" s="5">
        <v>4.7300000000000004</v>
      </c>
      <c r="V494" s="5">
        <v>4.7300000000000004</v>
      </c>
      <c r="W494" s="5">
        <v>4.7300000000000004</v>
      </c>
      <c r="X494" s="5">
        <v>4.7300000000000004</v>
      </c>
      <c r="Y494" s="5">
        <v>4.7300000000000004</v>
      </c>
    </row>
    <row r="495" spans="1:25" ht="25.5" x14ac:dyDescent="0.25">
      <c r="A495" s="4" t="s">
        <v>27525</v>
      </c>
      <c r="B495" s="4" t="s">
        <v>27496</v>
      </c>
      <c r="C495" s="4" t="s">
        <v>27526</v>
      </c>
      <c r="D495" s="1" t="s">
        <v>27527</v>
      </c>
      <c r="E495" s="5" t="s">
        <v>216</v>
      </c>
      <c r="F495" s="5" t="s">
        <v>216</v>
      </c>
      <c r="G495" s="5" t="s">
        <v>216</v>
      </c>
      <c r="H495" s="5" t="s">
        <v>216</v>
      </c>
      <c r="I495" s="5" t="s">
        <v>216</v>
      </c>
      <c r="J495" s="5">
        <v>4.59</v>
      </c>
      <c r="K495" s="5" t="s">
        <v>216</v>
      </c>
      <c r="L495" s="5" t="s">
        <v>216</v>
      </c>
      <c r="M495" s="5" t="s">
        <v>216</v>
      </c>
      <c r="N495" s="5" t="s">
        <v>216</v>
      </c>
      <c r="O495" s="5" t="s">
        <v>216</v>
      </c>
      <c r="P495" s="5" t="s">
        <v>216</v>
      </c>
      <c r="Q495" s="5" t="s">
        <v>216</v>
      </c>
      <c r="R495" s="5" t="s">
        <v>216</v>
      </c>
      <c r="S495" s="5">
        <v>4.59</v>
      </c>
      <c r="T495" s="5">
        <v>4.59</v>
      </c>
      <c r="U495" s="5">
        <v>4.59</v>
      </c>
      <c r="V495" s="5">
        <v>4.59</v>
      </c>
      <c r="W495" s="5">
        <v>4.59</v>
      </c>
      <c r="X495" s="5">
        <v>4.59</v>
      </c>
      <c r="Y495" s="5">
        <v>4.59</v>
      </c>
    </row>
    <row r="496" spans="1:25" ht="25.5" x14ac:dyDescent="0.25">
      <c r="A496" s="4" t="s">
        <v>25130</v>
      </c>
      <c r="B496" s="4" t="s">
        <v>27496</v>
      </c>
      <c r="C496" s="4" t="s">
        <v>27528</v>
      </c>
      <c r="D496" s="1" t="s">
        <v>27529</v>
      </c>
      <c r="E496" s="5" t="s">
        <v>216</v>
      </c>
      <c r="F496" s="5" t="s">
        <v>216</v>
      </c>
      <c r="G496" s="5" t="s">
        <v>216</v>
      </c>
      <c r="H496" s="5" t="s">
        <v>216</v>
      </c>
      <c r="I496" s="5" t="s">
        <v>216</v>
      </c>
      <c r="J496" s="5">
        <v>5.03</v>
      </c>
      <c r="K496" s="5" t="s">
        <v>216</v>
      </c>
      <c r="L496" s="5" t="s">
        <v>216</v>
      </c>
      <c r="M496" s="5" t="s">
        <v>216</v>
      </c>
      <c r="N496" s="5" t="s">
        <v>216</v>
      </c>
      <c r="O496" s="5" t="s">
        <v>216</v>
      </c>
      <c r="P496" s="5" t="s">
        <v>216</v>
      </c>
      <c r="Q496" s="5" t="s">
        <v>216</v>
      </c>
      <c r="R496" s="5" t="s">
        <v>216</v>
      </c>
      <c r="S496" s="5">
        <v>5.03</v>
      </c>
      <c r="T496" s="5">
        <v>5.03</v>
      </c>
      <c r="U496" s="5">
        <v>5.03</v>
      </c>
      <c r="V496" s="5">
        <v>5.03</v>
      </c>
      <c r="W496" s="5">
        <v>5.03</v>
      </c>
      <c r="X496" s="5">
        <v>5.03</v>
      </c>
      <c r="Y496" s="5">
        <v>5.03</v>
      </c>
    </row>
    <row r="497" spans="1:25" x14ac:dyDescent="0.25">
      <c r="A497" s="4" t="s">
        <v>25131</v>
      </c>
      <c r="B497" s="4" t="s">
        <v>27496</v>
      </c>
      <c r="C497" s="4" t="s">
        <v>9511</v>
      </c>
      <c r="D497" s="1" t="s">
        <v>12479</v>
      </c>
      <c r="E497" s="5" t="s">
        <v>216</v>
      </c>
      <c r="F497" s="5" t="s">
        <v>216</v>
      </c>
      <c r="G497" s="5" t="s">
        <v>216</v>
      </c>
      <c r="H497" s="5" t="s">
        <v>216</v>
      </c>
      <c r="I497" s="5" t="s">
        <v>216</v>
      </c>
      <c r="J497" s="5">
        <v>189.94</v>
      </c>
      <c r="K497" s="5" t="s">
        <v>216</v>
      </c>
      <c r="L497" s="5" t="s">
        <v>216</v>
      </c>
      <c r="M497" s="5" t="s">
        <v>216</v>
      </c>
      <c r="N497" s="5" t="s">
        <v>216</v>
      </c>
      <c r="O497" s="5" t="s">
        <v>216</v>
      </c>
      <c r="P497" s="5" t="s">
        <v>216</v>
      </c>
      <c r="Q497" s="5" t="s">
        <v>216</v>
      </c>
      <c r="R497" s="5" t="s">
        <v>216</v>
      </c>
      <c r="S497" s="5">
        <v>189.94</v>
      </c>
      <c r="T497" s="5">
        <v>189.94</v>
      </c>
      <c r="U497" s="5">
        <v>189.94</v>
      </c>
      <c r="V497" s="5">
        <v>189.94</v>
      </c>
      <c r="W497" s="5">
        <v>189.94</v>
      </c>
      <c r="X497" s="5">
        <v>189.94</v>
      </c>
      <c r="Y497" s="5">
        <v>189.94</v>
      </c>
    </row>
    <row r="498" spans="1:25" x14ac:dyDescent="0.25">
      <c r="A498" s="4" t="s">
        <v>27530</v>
      </c>
      <c r="B498" s="4" t="s">
        <v>27496</v>
      </c>
      <c r="C498" s="4" t="s">
        <v>3531</v>
      </c>
      <c r="D498" s="1" t="s">
        <v>26854</v>
      </c>
      <c r="E498" s="5" t="s">
        <v>216</v>
      </c>
      <c r="F498" s="5" t="s">
        <v>216</v>
      </c>
      <c r="G498" s="5" t="s">
        <v>216</v>
      </c>
      <c r="H498" s="5" t="s">
        <v>216</v>
      </c>
      <c r="I498" s="5" t="s">
        <v>216</v>
      </c>
      <c r="J498" s="5">
        <v>403.21</v>
      </c>
      <c r="K498" s="5" t="s">
        <v>216</v>
      </c>
      <c r="L498" s="5" t="s">
        <v>216</v>
      </c>
      <c r="M498" s="5" t="s">
        <v>216</v>
      </c>
      <c r="N498" s="5" t="s">
        <v>216</v>
      </c>
      <c r="O498" s="5" t="s">
        <v>216</v>
      </c>
      <c r="P498" s="5" t="s">
        <v>216</v>
      </c>
      <c r="Q498" s="5" t="s">
        <v>216</v>
      </c>
      <c r="R498" s="5" t="s">
        <v>216</v>
      </c>
      <c r="S498" s="5">
        <v>403.21</v>
      </c>
      <c r="T498" s="5">
        <v>403.21</v>
      </c>
      <c r="U498" s="5">
        <v>403.21</v>
      </c>
      <c r="V498" s="5">
        <v>403.21</v>
      </c>
      <c r="W498" s="5">
        <v>403.21</v>
      </c>
      <c r="X498" s="5">
        <v>403.21</v>
      </c>
      <c r="Y498" s="5">
        <v>403.21</v>
      </c>
    </row>
    <row r="499" spans="1:25" x14ac:dyDescent="0.25">
      <c r="A499" s="4" t="s">
        <v>25132</v>
      </c>
      <c r="B499" s="4" t="s">
        <v>27496</v>
      </c>
      <c r="C499" s="4" t="s">
        <v>3447</v>
      </c>
      <c r="D499" s="1" t="s">
        <v>11860</v>
      </c>
      <c r="E499" s="5" t="s">
        <v>216</v>
      </c>
      <c r="F499" s="5" t="s">
        <v>216</v>
      </c>
      <c r="G499" s="5" t="s">
        <v>216</v>
      </c>
      <c r="H499" s="5" t="s">
        <v>216</v>
      </c>
      <c r="I499" s="5" t="s">
        <v>216</v>
      </c>
      <c r="J499" s="5">
        <v>0.32</v>
      </c>
      <c r="K499" s="5" t="s">
        <v>216</v>
      </c>
      <c r="L499" s="5" t="s">
        <v>216</v>
      </c>
      <c r="M499" s="5" t="s">
        <v>216</v>
      </c>
      <c r="N499" s="5" t="s">
        <v>216</v>
      </c>
      <c r="O499" s="5" t="s">
        <v>216</v>
      </c>
      <c r="P499" s="5" t="s">
        <v>216</v>
      </c>
      <c r="Q499" s="5" t="s">
        <v>216</v>
      </c>
      <c r="R499" s="5" t="s">
        <v>216</v>
      </c>
      <c r="S499" s="5">
        <v>0.29070000000000001</v>
      </c>
      <c r="T499" s="5">
        <v>0.47399999999999998</v>
      </c>
      <c r="U499" s="5">
        <v>0.47399999999999998</v>
      </c>
      <c r="V499" s="5">
        <v>0.47399999999999998</v>
      </c>
      <c r="W499" s="5">
        <v>0.47399999999999998</v>
      </c>
      <c r="X499" s="5">
        <v>0.47399999999999998</v>
      </c>
      <c r="Y499" s="5">
        <v>0.47399999999999998</v>
      </c>
    </row>
    <row r="500" spans="1:25" x14ac:dyDescent="0.25">
      <c r="A500" s="4" t="s">
        <v>27531</v>
      </c>
      <c r="B500" s="4" t="s">
        <v>27496</v>
      </c>
      <c r="C500" s="4" t="s">
        <v>3453</v>
      </c>
      <c r="D500" s="1" t="s">
        <v>26858</v>
      </c>
      <c r="E500" s="5" t="s">
        <v>216</v>
      </c>
      <c r="F500" s="5" t="s">
        <v>216</v>
      </c>
      <c r="G500" s="5" t="s">
        <v>216</v>
      </c>
      <c r="H500" s="5" t="s">
        <v>216</v>
      </c>
      <c r="I500" s="5" t="s">
        <v>216</v>
      </c>
      <c r="J500" s="5">
        <v>564</v>
      </c>
      <c r="K500" s="5" t="s">
        <v>216</v>
      </c>
      <c r="L500" s="5" t="s">
        <v>216</v>
      </c>
      <c r="M500" s="5" t="s">
        <v>216</v>
      </c>
      <c r="N500" s="5" t="s">
        <v>216</v>
      </c>
      <c r="O500" s="5" t="s">
        <v>216</v>
      </c>
      <c r="P500" s="5" t="s">
        <v>216</v>
      </c>
      <c r="Q500" s="5" t="s">
        <v>216</v>
      </c>
      <c r="R500" s="5" t="s">
        <v>216</v>
      </c>
      <c r="S500" s="5">
        <v>728.4</v>
      </c>
      <c r="T500" s="5">
        <v>728.4</v>
      </c>
      <c r="U500" s="5">
        <v>728.4</v>
      </c>
      <c r="V500" s="5">
        <v>478.4</v>
      </c>
      <c r="W500" s="5">
        <v>728.4</v>
      </c>
      <c r="X500" s="5">
        <v>728.4</v>
      </c>
      <c r="Y500" s="5">
        <v>728.4</v>
      </c>
    </row>
    <row r="501" spans="1:25" x14ac:dyDescent="0.25">
      <c r="A501" s="4" t="s">
        <v>25133</v>
      </c>
      <c r="B501" s="4" t="s">
        <v>27496</v>
      </c>
      <c r="C501" s="4" t="s">
        <v>3456</v>
      </c>
      <c r="D501" s="1" t="s">
        <v>26860</v>
      </c>
      <c r="E501" s="5" t="s">
        <v>216</v>
      </c>
      <c r="F501" s="5" t="s">
        <v>216</v>
      </c>
      <c r="G501" s="5" t="s">
        <v>216</v>
      </c>
      <c r="H501" s="5" t="s">
        <v>216</v>
      </c>
      <c r="I501" s="5" t="s">
        <v>216</v>
      </c>
      <c r="J501" s="5">
        <v>564</v>
      </c>
      <c r="K501" s="5" t="s">
        <v>216</v>
      </c>
      <c r="L501" s="5" t="s">
        <v>216</v>
      </c>
      <c r="M501" s="5" t="s">
        <v>216</v>
      </c>
      <c r="N501" s="5" t="s">
        <v>216</v>
      </c>
      <c r="O501" s="5" t="s">
        <v>216</v>
      </c>
      <c r="P501" s="5" t="s">
        <v>216</v>
      </c>
      <c r="Q501" s="5" t="s">
        <v>216</v>
      </c>
      <c r="R501" s="5" t="s">
        <v>216</v>
      </c>
      <c r="S501" s="5">
        <v>728.4</v>
      </c>
      <c r="T501" s="5">
        <v>728.4</v>
      </c>
      <c r="U501" s="5">
        <v>728.4</v>
      </c>
      <c r="V501" s="5">
        <v>478.4</v>
      </c>
      <c r="W501" s="5">
        <v>728.4</v>
      </c>
      <c r="X501" s="5">
        <v>728.4</v>
      </c>
      <c r="Y501" s="5">
        <v>728.4</v>
      </c>
    </row>
    <row r="502" spans="1:25" x14ac:dyDescent="0.25">
      <c r="A502" s="4" t="s">
        <v>25134</v>
      </c>
      <c r="B502" s="4" t="s">
        <v>27496</v>
      </c>
      <c r="C502" s="4" t="s">
        <v>3459</v>
      </c>
      <c r="D502" s="1" t="s">
        <v>26862</v>
      </c>
      <c r="E502" s="5" t="s">
        <v>216</v>
      </c>
      <c r="F502" s="5" t="s">
        <v>216</v>
      </c>
      <c r="G502" s="5" t="s">
        <v>216</v>
      </c>
      <c r="H502" s="5" t="s">
        <v>216</v>
      </c>
      <c r="I502" s="5" t="s">
        <v>216</v>
      </c>
      <c r="J502" s="5">
        <v>423</v>
      </c>
      <c r="K502" s="5" t="s">
        <v>216</v>
      </c>
      <c r="L502" s="5" t="s">
        <v>216</v>
      </c>
      <c r="M502" s="5" t="s">
        <v>216</v>
      </c>
      <c r="N502" s="5" t="s">
        <v>216</v>
      </c>
      <c r="O502" s="5" t="s">
        <v>216</v>
      </c>
      <c r="P502" s="5" t="s">
        <v>216</v>
      </c>
      <c r="Q502" s="5" t="s">
        <v>216</v>
      </c>
      <c r="R502" s="5" t="s">
        <v>216</v>
      </c>
      <c r="S502" s="5">
        <v>617.4</v>
      </c>
      <c r="T502" s="5">
        <v>617.4</v>
      </c>
      <c r="U502" s="5">
        <v>617.4</v>
      </c>
      <c r="V502" s="5">
        <v>367.4</v>
      </c>
      <c r="W502" s="5">
        <v>617.4</v>
      </c>
      <c r="X502" s="5">
        <v>617.4</v>
      </c>
      <c r="Y502" s="5">
        <v>617.4</v>
      </c>
    </row>
    <row r="503" spans="1:25" x14ac:dyDescent="0.25">
      <c r="A503" s="4" t="s">
        <v>25139</v>
      </c>
      <c r="B503" s="4" t="s">
        <v>27496</v>
      </c>
      <c r="C503" s="4" t="s">
        <v>3471</v>
      </c>
      <c r="D503" s="1" t="s">
        <v>3472</v>
      </c>
      <c r="E503" s="5" t="s">
        <v>216</v>
      </c>
      <c r="F503" s="5" t="s">
        <v>216</v>
      </c>
      <c r="G503" s="5" t="s">
        <v>216</v>
      </c>
      <c r="H503" s="5" t="s">
        <v>216</v>
      </c>
      <c r="I503" s="5" t="s">
        <v>216</v>
      </c>
      <c r="J503" s="5">
        <v>0</v>
      </c>
      <c r="K503" s="5" t="s">
        <v>216</v>
      </c>
      <c r="L503" s="5" t="s">
        <v>216</v>
      </c>
      <c r="M503" s="5" t="s">
        <v>216</v>
      </c>
      <c r="N503" s="5" t="s">
        <v>216</v>
      </c>
      <c r="O503" s="5" t="s">
        <v>216</v>
      </c>
      <c r="P503" s="5" t="s">
        <v>216</v>
      </c>
      <c r="Q503" s="5" t="s">
        <v>216</v>
      </c>
      <c r="R503" s="5" t="s">
        <v>216</v>
      </c>
      <c r="S503" s="5">
        <v>0</v>
      </c>
      <c r="T503" s="5">
        <v>0</v>
      </c>
      <c r="U503" s="5">
        <v>0</v>
      </c>
      <c r="V503" s="5">
        <v>0</v>
      </c>
      <c r="W503" s="5">
        <v>0</v>
      </c>
      <c r="X503" s="5">
        <v>0</v>
      </c>
      <c r="Y503" s="5">
        <v>0</v>
      </c>
    </row>
    <row r="504" spans="1:25" x14ac:dyDescent="0.25">
      <c r="A504" s="4" t="s">
        <v>25140</v>
      </c>
      <c r="B504" s="4" t="s">
        <v>27496</v>
      </c>
      <c r="C504" s="4" t="s">
        <v>27532</v>
      </c>
      <c r="D504" s="1" t="s">
        <v>3475</v>
      </c>
      <c r="E504" s="5" t="s">
        <v>216</v>
      </c>
      <c r="F504" s="5" t="s">
        <v>216</v>
      </c>
      <c r="G504" s="5" t="s">
        <v>216</v>
      </c>
      <c r="H504" s="5" t="s">
        <v>216</v>
      </c>
      <c r="I504" s="5" t="s">
        <v>216</v>
      </c>
      <c r="J504" s="5">
        <v>0</v>
      </c>
      <c r="K504" s="5" t="s">
        <v>216</v>
      </c>
      <c r="L504" s="5" t="s">
        <v>216</v>
      </c>
      <c r="M504" s="5" t="s">
        <v>216</v>
      </c>
      <c r="N504" s="5" t="s">
        <v>216</v>
      </c>
      <c r="O504" s="5" t="s">
        <v>216</v>
      </c>
      <c r="P504" s="5" t="s">
        <v>216</v>
      </c>
      <c r="Q504" s="5" t="s">
        <v>216</v>
      </c>
      <c r="R504" s="5" t="s">
        <v>216</v>
      </c>
      <c r="S504" s="5">
        <v>0</v>
      </c>
      <c r="T504" s="5">
        <v>0</v>
      </c>
      <c r="U504" s="5">
        <v>0</v>
      </c>
      <c r="V504" s="5">
        <v>0</v>
      </c>
      <c r="W504" s="5">
        <v>0</v>
      </c>
      <c r="X504" s="5">
        <v>0</v>
      </c>
      <c r="Y504" s="5">
        <v>0</v>
      </c>
    </row>
    <row r="505" spans="1:25" x14ac:dyDescent="0.25">
      <c r="A505" s="4" t="s">
        <v>25141</v>
      </c>
      <c r="B505" s="4" t="s">
        <v>27496</v>
      </c>
      <c r="C505" s="4" t="s">
        <v>27533</v>
      </c>
      <c r="D505" s="1" t="s">
        <v>11864</v>
      </c>
      <c r="E505" s="5" t="s">
        <v>216</v>
      </c>
      <c r="F505" s="5" t="s">
        <v>216</v>
      </c>
      <c r="G505" s="5" t="s">
        <v>216</v>
      </c>
      <c r="H505" s="5" t="s">
        <v>216</v>
      </c>
      <c r="I505" s="5" t="s">
        <v>216</v>
      </c>
      <c r="J505" s="5">
        <v>0</v>
      </c>
      <c r="K505" s="5" t="s">
        <v>216</v>
      </c>
      <c r="L505" s="5" t="s">
        <v>216</v>
      </c>
      <c r="M505" s="5" t="s">
        <v>216</v>
      </c>
      <c r="N505" s="5" t="s">
        <v>216</v>
      </c>
      <c r="O505" s="5" t="s">
        <v>216</v>
      </c>
      <c r="P505" s="5" t="s">
        <v>216</v>
      </c>
      <c r="Q505" s="5" t="s">
        <v>216</v>
      </c>
      <c r="R505" s="5" t="s">
        <v>216</v>
      </c>
      <c r="S505" s="5">
        <v>0</v>
      </c>
      <c r="T505" s="5">
        <v>0</v>
      </c>
      <c r="U505" s="5">
        <v>0</v>
      </c>
      <c r="V505" s="5">
        <v>0</v>
      </c>
      <c r="W505" s="5">
        <v>0</v>
      </c>
      <c r="X505" s="5">
        <v>0</v>
      </c>
      <c r="Y505" s="5">
        <v>0</v>
      </c>
    </row>
    <row r="506" spans="1:25" x14ac:dyDescent="0.25">
      <c r="A506" s="4" t="s">
        <v>25142</v>
      </c>
      <c r="B506" s="4" t="s">
        <v>27496</v>
      </c>
      <c r="C506" s="4" t="s">
        <v>3480</v>
      </c>
      <c r="D506" s="1" t="s">
        <v>3481</v>
      </c>
      <c r="E506" s="5" t="s">
        <v>216</v>
      </c>
      <c r="F506" s="5" t="s">
        <v>216</v>
      </c>
      <c r="G506" s="5" t="s">
        <v>216</v>
      </c>
      <c r="H506" s="5" t="s">
        <v>216</v>
      </c>
      <c r="I506" s="5" t="s">
        <v>216</v>
      </c>
      <c r="J506" s="5">
        <v>0</v>
      </c>
      <c r="K506" s="5" t="s">
        <v>216</v>
      </c>
      <c r="L506" s="5" t="s">
        <v>216</v>
      </c>
      <c r="M506" s="5" t="s">
        <v>216</v>
      </c>
      <c r="N506" s="5" t="s">
        <v>216</v>
      </c>
      <c r="O506" s="5" t="s">
        <v>216</v>
      </c>
      <c r="P506" s="5" t="s">
        <v>216</v>
      </c>
      <c r="Q506" s="5" t="s">
        <v>216</v>
      </c>
      <c r="R506" s="5" t="s">
        <v>216</v>
      </c>
      <c r="S506" s="5">
        <v>0</v>
      </c>
      <c r="T506" s="5">
        <v>0</v>
      </c>
      <c r="U506" s="5">
        <v>0</v>
      </c>
      <c r="V506" s="5">
        <v>0</v>
      </c>
      <c r="W506" s="5">
        <v>0</v>
      </c>
      <c r="X506" s="5">
        <v>0</v>
      </c>
      <c r="Y506" s="5">
        <v>0</v>
      </c>
    </row>
    <row r="507" spans="1:25" x14ac:dyDescent="0.25">
      <c r="A507" s="4" t="s">
        <v>25143</v>
      </c>
      <c r="B507" s="4" t="s">
        <v>27496</v>
      </c>
      <c r="C507" s="4" t="s">
        <v>14454</v>
      </c>
      <c r="D507" s="1" t="s">
        <v>3490</v>
      </c>
      <c r="E507" s="5" t="s">
        <v>216</v>
      </c>
      <c r="F507" s="5" t="s">
        <v>216</v>
      </c>
      <c r="G507" s="5" t="s">
        <v>216</v>
      </c>
      <c r="H507" s="5" t="s">
        <v>216</v>
      </c>
      <c r="I507" s="5" t="s">
        <v>216</v>
      </c>
      <c r="J507" s="5">
        <v>0.5474</v>
      </c>
      <c r="K507" s="5" t="s">
        <v>216</v>
      </c>
      <c r="L507" s="5" t="s">
        <v>216</v>
      </c>
      <c r="M507" s="5" t="s">
        <v>216</v>
      </c>
      <c r="N507" s="5" t="s">
        <v>216</v>
      </c>
      <c r="O507" s="5" t="s">
        <v>216</v>
      </c>
      <c r="P507" s="5" t="s">
        <v>216</v>
      </c>
      <c r="Q507" s="5" t="s">
        <v>216</v>
      </c>
      <c r="R507" s="5" t="s">
        <v>216</v>
      </c>
      <c r="S507" s="5">
        <v>0.50970000000000004</v>
      </c>
      <c r="T507" s="5">
        <v>0.51239999999999997</v>
      </c>
      <c r="U507" s="5">
        <v>0.51239999999999997</v>
      </c>
      <c r="V507" s="5">
        <v>0.51239999999999997</v>
      </c>
      <c r="W507" s="5">
        <v>0.495</v>
      </c>
      <c r="X507" s="5">
        <v>0.495</v>
      </c>
      <c r="Y507" s="5">
        <v>0.495</v>
      </c>
    </row>
    <row r="508" spans="1:25" x14ac:dyDescent="0.25">
      <c r="A508" s="4" t="s">
        <v>25144</v>
      </c>
      <c r="B508" s="4" t="s">
        <v>27496</v>
      </c>
      <c r="C508" s="4" t="s">
        <v>14456</v>
      </c>
      <c r="D508" s="1" t="s">
        <v>3493</v>
      </c>
      <c r="E508" s="5" t="s">
        <v>216</v>
      </c>
      <c r="F508" s="5" t="s">
        <v>216</v>
      </c>
      <c r="G508" s="5" t="s">
        <v>216</v>
      </c>
      <c r="H508" s="5" t="s">
        <v>216</v>
      </c>
      <c r="I508" s="5" t="s">
        <v>216</v>
      </c>
      <c r="J508" s="5">
        <v>0.23</v>
      </c>
      <c r="K508" s="5" t="s">
        <v>216</v>
      </c>
      <c r="L508" s="5" t="s">
        <v>216</v>
      </c>
      <c r="M508" s="5" t="s">
        <v>216</v>
      </c>
      <c r="N508" s="5" t="s">
        <v>216</v>
      </c>
      <c r="O508" s="5" t="s">
        <v>216</v>
      </c>
      <c r="P508" s="5" t="s">
        <v>216</v>
      </c>
      <c r="Q508" s="5" t="s">
        <v>216</v>
      </c>
      <c r="R508" s="5" t="s">
        <v>216</v>
      </c>
      <c r="S508" s="5">
        <v>0.23499999999999999</v>
      </c>
      <c r="T508" s="5">
        <v>0.24</v>
      </c>
      <c r="U508" s="5">
        <v>0.24</v>
      </c>
      <c r="V508" s="5">
        <v>0.24</v>
      </c>
      <c r="W508" s="5">
        <v>0.23499999999999999</v>
      </c>
      <c r="X508" s="5">
        <v>0.23499999999999999</v>
      </c>
      <c r="Y508" s="5">
        <v>0.23499999999999999</v>
      </c>
    </row>
    <row r="509" spans="1:25" x14ac:dyDescent="0.25">
      <c r="A509" s="4" t="s">
        <v>25145</v>
      </c>
      <c r="B509" s="4" t="s">
        <v>27496</v>
      </c>
      <c r="C509" s="4" t="s">
        <v>14458</v>
      </c>
      <c r="D509" s="1" t="s">
        <v>9493</v>
      </c>
      <c r="E509" s="5" t="s">
        <v>216</v>
      </c>
      <c r="F509" s="5" t="s">
        <v>216</v>
      </c>
      <c r="G509" s="5" t="s">
        <v>216</v>
      </c>
      <c r="H509" s="5" t="s">
        <v>216</v>
      </c>
      <c r="I509" s="5" t="s">
        <v>216</v>
      </c>
      <c r="J509" s="5">
        <v>0.56000000000000005</v>
      </c>
      <c r="K509" s="5" t="s">
        <v>216</v>
      </c>
      <c r="L509" s="5" t="s">
        <v>216</v>
      </c>
      <c r="M509" s="5" t="s">
        <v>216</v>
      </c>
      <c r="N509" s="5" t="s">
        <v>216</v>
      </c>
      <c r="O509" s="5" t="s">
        <v>216</v>
      </c>
      <c r="P509" s="5" t="s">
        <v>216</v>
      </c>
      <c r="Q509" s="5" t="s">
        <v>216</v>
      </c>
      <c r="R509" s="5" t="s">
        <v>216</v>
      </c>
      <c r="S509" s="5">
        <v>0.58499999999999996</v>
      </c>
      <c r="T509" s="5">
        <v>0.59</v>
      </c>
      <c r="U509" s="5">
        <v>0.59</v>
      </c>
      <c r="V509" s="5">
        <v>0.59</v>
      </c>
      <c r="W509" s="5">
        <v>0.6</v>
      </c>
      <c r="X509" s="5">
        <v>0.6</v>
      </c>
      <c r="Y509" s="5">
        <v>0.6</v>
      </c>
    </row>
    <row r="510" spans="1:25" x14ac:dyDescent="0.25">
      <c r="A510" s="4" t="s">
        <v>25146</v>
      </c>
      <c r="B510" s="4" t="s">
        <v>27496</v>
      </c>
      <c r="C510" s="4" t="s">
        <v>3501</v>
      </c>
      <c r="D510" s="1" t="s">
        <v>3502</v>
      </c>
      <c r="E510" s="5" t="s">
        <v>216</v>
      </c>
      <c r="F510" s="5" t="s">
        <v>216</v>
      </c>
      <c r="G510" s="5" t="s">
        <v>216</v>
      </c>
      <c r="H510" s="5" t="s">
        <v>216</v>
      </c>
      <c r="I510" s="5" t="s">
        <v>216</v>
      </c>
      <c r="J510" s="5">
        <v>0</v>
      </c>
      <c r="K510" s="5" t="s">
        <v>216</v>
      </c>
      <c r="L510" s="5" t="s">
        <v>216</v>
      </c>
      <c r="M510" s="5" t="s">
        <v>216</v>
      </c>
      <c r="N510" s="5" t="s">
        <v>216</v>
      </c>
      <c r="O510" s="5" t="s">
        <v>216</v>
      </c>
      <c r="P510" s="5" t="s">
        <v>216</v>
      </c>
      <c r="Q510" s="5" t="s">
        <v>216</v>
      </c>
      <c r="R510" s="5" t="s">
        <v>216</v>
      </c>
      <c r="S510" s="5">
        <v>0</v>
      </c>
      <c r="T510" s="5">
        <v>0</v>
      </c>
      <c r="U510" s="5">
        <v>0</v>
      </c>
      <c r="V510" s="5">
        <v>0</v>
      </c>
      <c r="W510" s="5">
        <v>0</v>
      </c>
      <c r="X510" s="5">
        <v>0</v>
      </c>
      <c r="Y510" s="5">
        <v>0</v>
      </c>
    </row>
    <row r="511" spans="1:25" x14ac:dyDescent="0.25">
      <c r="A511" s="4" t="s">
        <v>25147</v>
      </c>
      <c r="B511" s="4" t="s">
        <v>27496</v>
      </c>
      <c r="C511" s="4" t="s">
        <v>3504</v>
      </c>
      <c r="D511" s="1" t="s">
        <v>9496</v>
      </c>
      <c r="E511" s="5" t="s">
        <v>216</v>
      </c>
      <c r="F511" s="5" t="s">
        <v>216</v>
      </c>
      <c r="G511" s="5" t="s">
        <v>216</v>
      </c>
      <c r="H511" s="5" t="s">
        <v>216</v>
      </c>
      <c r="I511" s="5" t="s">
        <v>216</v>
      </c>
      <c r="J511" s="5">
        <v>0</v>
      </c>
      <c r="K511" s="5" t="s">
        <v>216</v>
      </c>
      <c r="L511" s="5" t="s">
        <v>216</v>
      </c>
      <c r="M511" s="5" t="s">
        <v>216</v>
      </c>
      <c r="N511" s="5" t="s">
        <v>216</v>
      </c>
      <c r="O511" s="5" t="s">
        <v>216</v>
      </c>
      <c r="P511" s="5" t="s">
        <v>216</v>
      </c>
      <c r="Q511" s="5" t="s">
        <v>216</v>
      </c>
      <c r="R511" s="5" t="s">
        <v>216</v>
      </c>
      <c r="S511" s="5">
        <v>0</v>
      </c>
      <c r="T511" s="5">
        <v>0</v>
      </c>
      <c r="U511" s="5">
        <v>0</v>
      </c>
      <c r="V511" s="5">
        <v>0</v>
      </c>
      <c r="W511" s="5">
        <v>0</v>
      </c>
      <c r="X511" s="5">
        <v>0</v>
      </c>
      <c r="Y511" s="5">
        <v>0</v>
      </c>
    </row>
    <row r="512" spans="1:25" x14ac:dyDescent="0.25">
      <c r="A512" s="4" t="s">
        <v>25148</v>
      </c>
      <c r="B512" s="4" t="s">
        <v>27496</v>
      </c>
      <c r="C512" s="4" t="s">
        <v>9498</v>
      </c>
      <c r="D512" s="1" t="s">
        <v>9499</v>
      </c>
      <c r="E512" s="5" t="s">
        <v>216</v>
      </c>
      <c r="F512" s="5" t="s">
        <v>216</v>
      </c>
      <c r="G512" s="5" t="s">
        <v>216</v>
      </c>
      <c r="H512" s="5" t="s">
        <v>216</v>
      </c>
      <c r="I512" s="5" t="s">
        <v>216</v>
      </c>
      <c r="J512" s="5">
        <v>0</v>
      </c>
      <c r="K512" s="5" t="s">
        <v>216</v>
      </c>
      <c r="L512" s="5" t="s">
        <v>216</v>
      </c>
      <c r="M512" s="5" t="s">
        <v>216</v>
      </c>
      <c r="N512" s="5" t="s">
        <v>216</v>
      </c>
      <c r="O512" s="5" t="s">
        <v>216</v>
      </c>
      <c r="P512" s="5" t="s">
        <v>216</v>
      </c>
      <c r="Q512" s="5" t="s">
        <v>216</v>
      </c>
      <c r="R512" s="5" t="s">
        <v>216</v>
      </c>
      <c r="S512" s="5">
        <v>0</v>
      </c>
      <c r="T512" s="5">
        <v>0</v>
      </c>
      <c r="U512" s="5">
        <v>0</v>
      </c>
      <c r="V512" s="5">
        <v>0</v>
      </c>
      <c r="W512" s="5">
        <v>0</v>
      </c>
      <c r="X512" s="5">
        <v>0</v>
      </c>
      <c r="Y512" s="5">
        <v>0</v>
      </c>
    </row>
    <row r="513" spans="1:25" x14ac:dyDescent="0.25">
      <c r="A513" s="4" t="s">
        <v>25149</v>
      </c>
      <c r="B513" s="4" t="s">
        <v>27496</v>
      </c>
      <c r="C513" s="4" t="s">
        <v>3507</v>
      </c>
      <c r="D513" s="1" t="s">
        <v>9501</v>
      </c>
      <c r="E513" s="5" t="s">
        <v>216</v>
      </c>
      <c r="F513" s="5" t="s">
        <v>216</v>
      </c>
      <c r="G513" s="5" t="s">
        <v>216</v>
      </c>
      <c r="H513" s="5" t="s">
        <v>216</v>
      </c>
      <c r="I513" s="5" t="s">
        <v>216</v>
      </c>
      <c r="J513" s="5">
        <v>0</v>
      </c>
      <c r="K513" s="5" t="s">
        <v>216</v>
      </c>
      <c r="L513" s="5" t="s">
        <v>216</v>
      </c>
      <c r="M513" s="5" t="s">
        <v>216</v>
      </c>
      <c r="N513" s="5" t="s">
        <v>216</v>
      </c>
      <c r="O513" s="5" t="s">
        <v>216</v>
      </c>
      <c r="P513" s="5" t="s">
        <v>216</v>
      </c>
      <c r="Q513" s="5" t="s">
        <v>216</v>
      </c>
      <c r="R513" s="5" t="s">
        <v>216</v>
      </c>
      <c r="S513" s="5">
        <v>0</v>
      </c>
      <c r="T513" s="5">
        <v>0</v>
      </c>
      <c r="U513" s="5">
        <v>0</v>
      </c>
      <c r="V513" s="5">
        <v>0</v>
      </c>
      <c r="W513" s="5">
        <v>0</v>
      </c>
      <c r="X513" s="5">
        <v>0</v>
      </c>
      <c r="Y513" s="5">
        <v>0</v>
      </c>
    </row>
    <row r="514" spans="1:25" x14ac:dyDescent="0.25">
      <c r="A514" s="4" t="s">
        <v>25150</v>
      </c>
      <c r="B514" s="4" t="s">
        <v>27496</v>
      </c>
      <c r="C514" s="4" t="s">
        <v>3510</v>
      </c>
      <c r="D514" s="1" t="s">
        <v>9503</v>
      </c>
      <c r="E514" s="5" t="s">
        <v>216</v>
      </c>
      <c r="F514" s="5" t="s">
        <v>216</v>
      </c>
      <c r="G514" s="5" t="s">
        <v>216</v>
      </c>
      <c r="H514" s="5" t="s">
        <v>216</v>
      </c>
      <c r="I514" s="5" t="s">
        <v>216</v>
      </c>
      <c r="J514" s="5">
        <v>0</v>
      </c>
      <c r="K514" s="5" t="s">
        <v>216</v>
      </c>
      <c r="L514" s="5" t="s">
        <v>216</v>
      </c>
      <c r="M514" s="5" t="s">
        <v>216</v>
      </c>
      <c r="N514" s="5" t="s">
        <v>216</v>
      </c>
      <c r="O514" s="5" t="s">
        <v>216</v>
      </c>
      <c r="P514" s="5" t="s">
        <v>216</v>
      </c>
      <c r="Q514" s="5" t="s">
        <v>216</v>
      </c>
      <c r="R514" s="5" t="s">
        <v>216</v>
      </c>
      <c r="S514" s="5">
        <v>0</v>
      </c>
      <c r="T514" s="5">
        <v>0</v>
      </c>
      <c r="U514" s="5">
        <v>0</v>
      </c>
      <c r="V514" s="5">
        <v>0</v>
      </c>
      <c r="W514" s="5">
        <v>0</v>
      </c>
      <c r="X514" s="5">
        <v>0</v>
      </c>
      <c r="Y514" s="5">
        <v>0</v>
      </c>
    </row>
    <row r="515" spans="1:25" x14ac:dyDescent="0.25">
      <c r="A515" s="4" t="s">
        <v>25151</v>
      </c>
      <c r="B515" s="4" t="s">
        <v>27496</v>
      </c>
      <c r="C515" s="4" t="s">
        <v>3516</v>
      </c>
      <c r="D515" s="1" t="s">
        <v>9505</v>
      </c>
      <c r="E515" s="5" t="s">
        <v>216</v>
      </c>
      <c r="F515" s="5" t="s">
        <v>216</v>
      </c>
      <c r="G515" s="5" t="s">
        <v>216</v>
      </c>
      <c r="H515" s="5" t="s">
        <v>216</v>
      </c>
      <c r="I515" s="5" t="s">
        <v>216</v>
      </c>
      <c r="J515" s="5">
        <v>0</v>
      </c>
      <c r="K515" s="5" t="s">
        <v>216</v>
      </c>
      <c r="L515" s="5" t="s">
        <v>216</v>
      </c>
      <c r="M515" s="5" t="s">
        <v>216</v>
      </c>
      <c r="N515" s="5" t="s">
        <v>216</v>
      </c>
      <c r="O515" s="5" t="s">
        <v>216</v>
      </c>
      <c r="P515" s="5" t="s">
        <v>216</v>
      </c>
      <c r="Q515" s="5" t="s">
        <v>216</v>
      </c>
      <c r="R515" s="5" t="s">
        <v>216</v>
      </c>
      <c r="S515" s="5">
        <v>0</v>
      </c>
      <c r="T515" s="5">
        <v>0</v>
      </c>
      <c r="U515" s="5">
        <v>0</v>
      </c>
      <c r="V515" s="5">
        <v>0</v>
      </c>
      <c r="W515" s="5">
        <v>0</v>
      </c>
      <c r="X515" s="5">
        <v>0</v>
      </c>
      <c r="Y515" s="5">
        <v>0</v>
      </c>
    </row>
    <row r="516" spans="1:25" x14ac:dyDescent="0.25">
      <c r="A516" s="4" t="s">
        <v>25152</v>
      </c>
      <c r="B516" s="4" t="s">
        <v>27496</v>
      </c>
      <c r="C516" s="4" t="s">
        <v>3554</v>
      </c>
      <c r="D516" s="1" t="s">
        <v>11867</v>
      </c>
      <c r="E516" s="5" t="s">
        <v>216</v>
      </c>
      <c r="F516" s="5" t="s">
        <v>216</v>
      </c>
      <c r="G516" s="5" t="s">
        <v>216</v>
      </c>
      <c r="H516" s="5" t="s">
        <v>216</v>
      </c>
      <c r="I516" s="5" t="s">
        <v>216</v>
      </c>
      <c r="J516" s="5">
        <v>6509.9999999999991</v>
      </c>
      <c r="K516" s="5" t="s">
        <v>216</v>
      </c>
      <c r="L516" s="5" t="s">
        <v>216</v>
      </c>
      <c r="M516" s="5" t="s">
        <v>216</v>
      </c>
      <c r="N516" s="5" t="s">
        <v>216</v>
      </c>
      <c r="O516" s="5" t="s">
        <v>216</v>
      </c>
      <c r="P516" s="5" t="s">
        <v>216</v>
      </c>
      <c r="Q516" s="5" t="s">
        <v>216</v>
      </c>
      <c r="R516" s="5" t="s">
        <v>216</v>
      </c>
      <c r="S516" s="5">
        <v>7382.5</v>
      </c>
      <c r="T516" s="5">
        <v>7459.9999999999991</v>
      </c>
      <c r="U516" s="5">
        <v>7432.5</v>
      </c>
      <c r="V516" s="5">
        <v>7597.4999999999991</v>
      </c>
      <c r="W516" s="5">
        <v>7989.9999999999991</v>
      </c>
      <c r="X516" s="5">
        <v>8092.4999999999982</v>
      </c>
      <c r="Y516" s="5">
        <v>8154.9999999999982</v>
      </c>
    </row>
    <row r="517" spans="1:25" x14ac:dyDescent="0.25">
      <c r="A517" s="4" t="s">
        <v>27534</v>
      </c>
      <c r="B517" s="4" t="s">
        <v>27496</v>
      </c>
      <c r="C517" s="4" t="s">
        <v>27535</v>
      </c>
      <c r="D517" s="1" t="s">
        <v>27536</v>
      </c>
      <c r="E517" s="5" t="s">
        <v>216</v>
      </c>
      <c r="F517" s="5" t="s">
        <v>216</v>
      </c>
      <c r="G517" s="5" t="s">
        <v>216</v>
      </c>
      <c r="H517" s="5" t="s">
        <v>216</v>
      </c>
      <c r="I517" s="5" t="s">
        <v>216</v>
      </c>
      <c r="J517" s="5">
        <v>166</v>
      </c>
      <c r="K517" s="5" t="s">
        <v>216</v>
      </c>
      <c r="L517" s="5" t="s">
        <v>216</v>
      </c>
      <c r="M517" s="5" t="s">
        <v>216</v>
      </c>
      <c r="N517" s="5" t="s">
        <v>216</v>
      </c>
      <c r="O517" s="5" t="s">
        <v>216</v>
      </c>
      <c r="P517" s="5" t="s">
        <v>216</v>
      </c>
      <c r="Q517" s="5" t="s">
        <v>216</v>
      </c>
      <c r="R517" s="5" t="s">
        <v>216</v>
      </c>
      <c r="S517" s="5">
        <v>221</v>
      </c>
      <c r="T517" s="5">
        <v>196</v>
      </c>
      <c r="U517" s="5">
        <v>196</v>
      </c>
      <c r="V517" s="5">
        <v>207</v>
      </c>
      <c r="W517" s="5">
        <v>219</v>
      </c>
      <c r="X517" s="5">
        <v>219</v>
      </c>
      <c r="Y517" s="5">
        <v>218</v>
      </c>
    </row>
    <row r="518" spans="1:25" x14ac:dyDescent="0.25">
      <c r="A518" s="4" t="s">
        <v>27537</v>
      </c>
      <c r="B518" s="4" t="s">
        <v>27496</v>
      </c>
      <c r="C518" s="4" t="s">
        <v>27538</v>
      </c>
      <c r="D518" s="1" t="s">
        <v>11869</v>
      </c>
      <c r="E518" s="5" t="s">
        <v>216</v>
      </c>
      <c r="F518" s="5" t="s">
        <v>216</v>
      </c>
      <c r="G518" s="5" t="s">
        <v>216</v>
      </c>
      <c r="H518" s="5" t="s">
        <v>216</v>
      </c>
      <c r="I518" s="5" t="s">
        <v>216</v>
      </c>
      <c r="J518" s="5">
        <v>872.00000000000011</v>
      </c>
      <c r="K518" s="5" t="s">
        <v>216</v>
      </c>
      <c r="L518" s="5" t="s">
        <v>216</v>
      </c>
      <c r="M518" s="5" t="s">
        <v>216</v>
      </c>
      <c r="N518" s="5" t="s">
        <v>216</v>
      </c>
      <c r="O518" s="5" t="s">
        <v>216</v>
      </c>
      <c r="P518" s="5" t="s">
        <v>216</v>
      </c>
      <c r="Q518" s="5" t="s">
        <v>216</v>
      </c>
      <c r="R518" s="5" t="s">
        <v>216</v>
      </c>
      <c r="S518" s="5">
        <v>1004</v>
      </c>
      <c r="T518" s="5">
        <v>1004</v>
      </c>
      <c r="U518" s="5">
        <v>983</v>
      </c>
      <c r="V518" s="5">
        <v>1011</v>
      </c>
      <c r="W518" s="5">
        <v>1051</v>
      </c>
      <c r="X518" s="5">
        <v>1051</v>
      </c>
      <c r="Y518" s="5">
        <v>1048</v>
      </c>
    </row>
    <row r="519" spans="1:25" x14ac:dyDescent="0.25">
      <c r="A519" s="4" t="s">
        <v>27539</v>
      </c>
      <c r="B519" s="4" t="s">
        <v>27496</v>
      </c>
      <c r="C519" s="4" t="s">
        <v>3563</v>
      </c>
      <c r="D519" s="1" t="s">
        <v>11870</v>
      </c>
      <c r="E519" s="5" t="s">
        <v>216</v>
      </c>
      <c r="F519" s="5" t="s">
        <v>216</v>
      </c>
      <c r="G519" s="5" t="s">
        <v>216</v>
      </c>
      <c r="H519" s="5" t="s">
        <v>216</v>
      </c>
      <c r="I519" s="5" t="s">
        <v>216</v>
      </c>
      <c r="J519" s="5">
        <v>18.416666666666671</v>
      </c>
      <c r="K519" s="5" t="s">
        <v>216</v>
      </c>
      <c r="L519" s="5" t="s">
        <v>216</v>
      </c>
      <c r="M519" s="5" t="s">
        <v>216</v>
      </c>
      <c r="N519" s="5" t="s">
        <v>216</v>
      </c>
      <c r="O519" s="5" t="s">
        <v>216</v>
      </c>
      <c r="P519" s="5" t="s">
        <v>216</v>
      </c>
      <c r="Q519" s="5" t="s">
        <v>216</v>
      </c>
      <c r="R519" s="5" t="s">
        <v>216</v>
      </c>
      <c r="S519" s="5">
        <v>15.25</v>
      </c>
      <c r="T519" s="5">
        <v>13.75</v>
      </c>
      <c r="U519" s="5">
        <v>14</v>
      </c>
      <c r="V519" s="5">
        <v>14.66666666666667</v>
      </c>
      <c r="W519" s="5">
        <v>17.166666666666671</v>
      </c>
      <c r="X519" s="5">
        <v>17.25</v>
      </c>
      <c r="Y519" s="5">
        <v>17.5</v>
      </c>
    </row>
    <row r="520" spans="1:25" x14ac:dyDescent="0.25">
      <c r="A520" s="4" t="s">
        <v>27540</v>
      </c>
      <c r="B520" s="4" t="s">
        <v>27496</v>
      </c>
      <c r="C520" s="4" t="s">
        <v>9533</v>
      </c>
      <c r="D520" s="1" t="s">
        <v>11871</v>
      </c>
      <c r="E520" s="5" t="s">
        <v>216</v>
      </c>
      <c r="F520" s="5" t="s">
        <v>216</v>
      </c>
      <c r="G520" s="5" t="s">
        <v>216</v>
      </c>
      <c r="H520" s="5" t="s">
        <v>216</v>
      </c>
      <c r="I520" s="5" t="s">
        <v>216</v>
      </c>
      <c r="J520" s="5">
        <v>1288.5</v>
      </c>
      <c r="K520" s="5" t="s">
        <v>216</v>
      </c>
      <c r="L520" s="5" t="s">
        <v>216</v>
      </c>
      <c r="M520" s="5" t="s">
        <v>216</v>
      </c>
      <c r="N520" s="5" t="s">
        <v>216</v>
      </c>
      <c r="O520" s="5" t="s">
        <v>216</v>
      </c>
      <c r="P520" s="5" t="s">
        <v>216</v>
      </c>
      <c r="Q520" s="5" t="s">
        <v>216</v>
      </c>
      <c r="R520" s="5" t="s">
        <v>216</v>
      </c>
      <c r="S520" s="5">
        <v>1559</v>
      </c>
      <c r="T520" s="5">
        <v>1418.5</v>
      </c>
      <c r="U520" s="5">
        <v>1596</v>
      </c>
      <c r="V520" s="5">
        <v>1852.5</v>
      </c>
      <c r="W520" s="5">
        <v>1881</v>
      </c>
      <c r="X520" s="5">
        <v>1768.79</v>
      </c>
      <c r="Y520" s="5">
        <v>1673.165</v>
      </c>
    </row>
    <row r="521" spans="1:25" x14ac:dyDescent="0.25">
      <c r="A521" s="4" t="s">
        <v>27541</v>
      </c>
      <c r="B521" s="4" t="s">
        <v>27496</v>
      </c>
      <c r="C521" s="4" t="s">
        <v>27542</v>
      </c>
      <c r="D521" s="1" t="s">
        <v>14528</v>
      </c>
      <c r="E521" s="5" t="s">
        <v>216</v>
      </c>
      <c r="F521" s="5" t="s">
        <v>216</v>
      </c>
      <c r="G521" s="5" t="s">
        <v>216</v>
      </c>
      <c r="H521" s="5" t="s">
        <v>216</v>
      </c>
      <c r="I521" s="5" t="s">
        <v>216</v>
      </c>
      <c r="J521" s="5">
        <v>1</v>
      </c>
      <c r="K521" s="5" t="s">
        <v>216</v>
      </c>
      <c r="L521" s="5" t="s">
        <v>216</v>
      </c>
      <c r="M521" s="5" t="s">
        <v>216</v>
      </c>
      <c r="N521" s="5" t="s">
        <v>216</v>
      </c>
      <c r="O521" s="5" t="s">
        <v>216</v>
      </c>
      <c r="P521" s="5" t="s">
        <v>216</v>
      </c>
      <c r="Q521" s="5" t="s">
        <v>216</v>
      </c>
      <c r="R521" s="5" t="s">
        <v>216</v>
      </c>
      <c r="S521" s="5">
        <v>1</v>
      </c>
      <c r="T521" s="5">
        <v>1</v>
      </c>
      <c r="U521" s="5">
        <v>1</v>
      </c>
      <c r="V521" s="5">
        <v>1</v>
      </c>
      <c r="W521" s="5">
        <v>1</v>
      </c>
      <c r="X521" s="5">
        <v>1</v>
      </c>
      <c r="Y521" s="5">
        <v>1</v>
      </c>
    </row>
    <row r="522" spans="1:25" ht="25.5" x14ac:dyDescent="0.25">
      <c r="A522" s="4" t="s">
        <v>27543</v>
      </c>
      <c r="B522" s="4" t="s">
        <v>27496</v>
      </c>
      <c r="C522" s="4" t="s">
        <v>27544</v>
      </c>
      <c r="D522" s="1" t="s">
        <v>14531</v>
      </c>
      <c r="E522" s="5" t="s">
        <v>216</v>
      </c>
      <c r="F522" s="5" t="s">
        <v>216</v>
      </c>
      <c r="G522" s="5" t="s">
        <v>216</v>
      </c>
      <c r="H522" s="5" t="s">
        <v>216</v>
      </c>
      <c r="I522" s="5" t="s">
        <v>216</v>
      </c>
      <c r="J522" s="5">
        <v>1</v>
      </c>
      <c r="K522" s="5" t="s">
        <v>216</v>
      </c>
      <c r="L522" s="5" t="s">
        <v>216</v>
      </c>
      <c r="M522" s="5" t="s">
        <v>216</v>
      </c>
      <c r="N522" s="5" t="s">
        <v>216</v>
      </c>
      <c r="O522" s="5" t="s">
        <v>216</v>
      </c>
      <c r="P522" s="5" t="s">
        <v>216</v>
      </c>
      <c r="Q522" s="5" t="s">
        <v>216</v>
      </c>
      <c r="R522" s="5" t="s">
        <v>216</v>
      </c>
      <c r="S522" s="5">
        <v>1</v>
      </c>
      <c r="T522" s="5">
        <v>1</v>
      </c>
      <c r="U522" s="5">
        <v>1</v>
      </c>
      <c r="V522" s="5">
        <v>1</v>
      </c>
      <c r="W522" s="5">
        <v>1</v>
      </c>
      <c r="X522" s="5">
        <v>1</v>
      </c>
      <c r="Y522" s="5">
        <v>1</v>
      </c>
    </row>
    <row r="523" spans="1:25" x14ac:dyDescent="0.25">
      <c r="A523" s="4" t="s">
        <v>25153</v>
      </c>
      <c r="B523" s="4" t="s">
        <v>27496</v>
      </c>
      <c r="C523" s="4" t="s">
        <v>3549</v>
      </c>
      <c r="D523" s="1" t="s">
        <v>11866</v>
      </c>
      <c r="E523" s="5" t="s">
        <v>216</v>
      </c>
      <c r="F523" s="5" t="s">
        <v>216</v>
      </c>
      <c r="G523" s="5" t="s">
        <v>216</v>
      </c>
      <c r="H523" s="5" t="s">
        <v>216</v>
      </c>
      <c r="I523" s="5" t="s">
        <v>216</v>
      </c>
      <c r="J523" s="5">
        <v>517</v>
      </c>
      <c r="K523" s="5" t="s">
        <v>216</v>
      </c>
      <c r="L523" s="5" t="s">
        <v>216</v>
      </c>
      <c r="M523" s="5" t="s">
        <v>216</v>
      </c>
      <c r="N523" s="5" t="s">
        <v>216</v>
      </c>
      <c r="O523" s="5" t="s">
        <v>216</v>
      </c>
      <c r="P523" s="5" t="s">
        <v>216</v>
      </c>
      <c r="Q523" s="5" t="s">
        <v>216</v>
      </c>
      <c r="R523" s="5" t="s">
        <v>216</v>
      </c>
      <c r="S523" s="5">
        <v>691.4</v>
      </c>
      <c r="T523" s="5">
        <v>691.4</v>
      </c>
      <c r="U523" s="5">
        <v>691.4</v>
      </c>
      <c r="V523" s="5">
        <v>441.39999999999992</v>
      </c>
      <c r="W523" s="5">
        <v>691.4</v>
      </c>
      <c r="X523" s="5">
        <v>691.4</v>
      </c>
      <c r="Y523" s="5">
        <v>691.4</v>
      </c>
    </row>
    <row r="524" spans="1:25" x14ac:dyDescent="0.25">
      <c r="A524" s="4" t="s">
        <v>25154</v>
      </c>
      <c r="B524" s="4" t="s">
        <v>27496</v>
      </c>
      <c r="C524" s="4" t="s">
        <v>27545</v>
      </c>
      <c r="D524" s="1" t="s">
        <v>27546</v>
      </c>
      <c r="E524" s="5" t="s">
        <v>216</v>
      </c>
      <c r="F524" s="5" t="s">
        <v>216</v>
      </c>
      <c r="G524" s="5" t="s">
        <v>216</v>
      </c>
      <c r="H524" s="5" t="s">
        <v>216</v>
      </c>
      <c r="I524" s="5" t="s">
        <v>216</v>
      </c>
      <c r="J524" s="5">
        <v>3.8849999999999998</v>
      </c>
      <c r="K524" s="5" t="s">
        <v>216</v>
      </c>
      <c r="L524" s="5" t="s">
        <v>216</v>
      </c>
      <c r="M524" s="5" t="s">
        <v>216</v>
      </c>
      <c r="N524" s="5" t="s">
        <v>216</v>
      </c>
      <c r="O524" s="5" t="s">
        <v>216</v>
      </c>
      <c r="P524" s="5" t="s">
        <v>216</v>
      </c>
      <c r="Q524" s="5" t="s">
        <v>216</v>
      </c>
      <c r="R524" s="5" t="s">
        <v>216</v>
      </c>
      <c r="S524" s="5">
        <v>3.8849999999999998</v>
      </c>
      <c r="T524" s="5">
        <v>3.8849999999999998</v>
      </c>
      <c r="U524" s="5">
        <v>3.8849999999999998</v>
      </c>
      <c r="V524" s="5">
        <v>3.8849999999999998</v>
      </c>
      <c r="W524" s="5">
        <v>3.8849999999999998</v>
      </c>
      <c r="X524" s="5">
        <v>3.8849999999999998</v>
      </c>
      <c r="Y524" s="5">
        <v>3.8849999999999998</v>
      </c>
    </row>
    <row r="525" spans="1:25" ht="25.5" x14ac:dyDescent="0.25">
      <c r="A525" s="4" t="s">
        <v>25155</v>
      </c>
      <c r="B525" s="4" t="s">
        <v>27496</v>
      </c>
      <c r="C525" s="4" t="s">
        <v>27547</v>
      </c>
      <c r="D525" s="1" t="s">
        <v>14497</v>
      </c>
      <c r="E525" s="5" t="s">
        <v>216</v>
      </c>
      <c r="F525" s="5" t="s">
        <v>216</v>
      </c>
      <c r="G525" s="5" t="s">
        <v>216</v>
      </c>
      <c r="H525" s="5" t="s">
        <v>216</v>
      </c>
      <c r="I525" s="5" t="s">
        <v>216</v>
      </c>
      <c r="J525" s="5">
        <v>0</v>
      </c>
      <c r="K525" s="5" t="s">
        <v>216</v>
      </c>
      <c r="L525" s="5" t="s">
        <v>216</v>
      </c>
      <c r="M525" s="5" t="s">
        <v>216</v>
      </c>
      <c r="N525" s="5" t="s">
        <v>216</v>
      </c>
      <c r="O525" s="5" t="s">
        <v>216</v>
      </c>
      <c r="P525" s="5" t="s">
        <v>216</v>
      </c>
      <c r="Q525" s="5" t="s">
        <v>216</v>
      </c>
      <c r="R525" s="5" t="s">
        <v>216</v>
      </c>
      <c r="S525" s="5">
        <v>0</v>
      </c>
      <c r="T525" s="5">
        <v>0</v>
      </c>
      <c r="U525" s="5">
        <v>0</v>
      </c>
      <c r="V525" s="5">
        <v>0</v>
      </c>
      <c r="W525" s="5">
        <v>0</v>
      </c>
      <c r="X525" s="5">
        <v>0</v>
      </c>
      <c r="Y525" s="5">
        <v>0</v>
      </c>
    </row>
    <row r="526" spans="1:25" ht="25.5" x14ac:dyDescent="0.25">
      <c r="A526" s="4" t="s">
        <v>25156</v>
      </c>
      <c r="B526" s="4" t="s">
        <v>27496</v>
      </c>
      <c r="C526" s="4" t="s">
        <v>27548</v>
      </c>
      <c r="D526" s="1" t="s">
        <v>14500</v>
      </c>
      <c r="E526" s="5" t="s">
        <v>216</v>
      </c>
      <c r="F526" s="5" t="s">
        <v>216</v>
      </c>
      <c r="G526" s="5" t="s">
        <v>216</v>
      </c>
      <c r="H526" s="5" t="s">
        <v>216</v>
      </c>
      <c r="I526" s="5" t="s">
        <v>216</v>
      </c>
      <c r="J526" s="5">
        <v>3.5681682914315033E-2</v>
      </c>
      <c r="K526" s="5" t="s">
        <v>216</v>
      </c>
      <c r="L526" s="5" t="s">
        <v>216</v>
      </c>
      <c r="M526" s="5" t="s">
        <v>216</v>
      </c>
      <c r="N526" s="5" t="s">
        <v>216</v>
      </c>
      <c r="O526" s="5" t="s">
        <v>216</v>
      </c>
      <c r="P526" s="5" t="s">
        <v>216</v>
      </c>
      <c r="Q526" s="5" t="s">
        <v>216</v>
      </c>
      <c r="R526" s="5" t="s">
        <v>216</v>
      </c>
      <c r="S526" s="5">
        <v>7.9208560311284038E-2</v>
      </c>
      <c r="T526" s="5">
        <v>7.9768197343453501E-2</v>
      </c>
      <c r="U526" s="5">
        <v>8.1653358633776096E-2</v>
      </c>
      <c r="V526" s="5">
        <v>8.2438174904942971E-2</v>
      </c>
      <c r="W526" s="5">
        <v>0.1057054263565891</v>
      </c>
      <c r="X526" s="5">
        <v>0.1233112989037759</v>
      </c>
      <c r="Y526" s="5">
        <v>0.1197412752663382</v>
      </c>
    </row>
    <row r="527" spans="1:25" x14ac:dyDescent="0.25">
      <c r="A527" s="4" t="s">
        <v>25157</v>
      </c>
      <c r="B527" s="4" t="s">
        <v>27496</v>
      </c>
      <c r="C527" s="4" t="s">
        <v>27549</v>
      </c>
      <c r="D527" s="1" t="s">
        <v>14506</v>
      </c>
      <c r="E527" s="5" t="s">
        <v>216</v>
      </c>
      <c r="F527" s="5" t="s">
        <v>216</v>
      </c>
      <c r="G527" s="5" t="s">
        <v>216</v>
      </c>
      <c r="H527" s="5" t="s">
        <v>216</v>
      </c>
      <c r="I527" s="5" t="s">
        <v>216</v>
      </c>
      <c r="J527" s="5">
        <v>0</v>
      </c>
      <c r="K527" s="5" t="s">
        <v>216</v>
      </c>
      <c r="L527" s="5" t="s">
        <v>216</v>
      </c>
      <c r="M527" s="5" t="s">
        <v>216</v>
      </c>
      <c r="N527" s="5" t="s">
        <v>216</v>
      </c>
      <c r="O527" s="5" t="s">
        <v>216</v>
      </c>
      <c r="P527" s="5" t="s">
        <v>216</v>
      </c>
      <c r="Q527" s="5" t="s">
        <v>216</v>
      </c>
      <c r="R527" s="5" t="s">
        <v>216</v>
      </c>
      <c r="S527" s="5">
        <v>0</v>
      </c>
      <c r="T527" s="5">
        <v>0</v>
      </c>
      <c r="U527" s="5">
        <v>0</v>
      </c>
      <c r="V527" s="5">
        <v>0</v>
      </c>
      <c r="W527" s="5">
        <v>0</v>
      </c>
      <c r="X527" s="5">
        <v>0</v>
      </c>
      <c r="Y527" s="5">
        <v>0</v>
      </c>
    </row>
    <row r="528" spans="1:25" ht="25.5" x14ac:dyDescent="0.25">
      <c r="A528" s="4" t="s">
        <v>25158</v>
      </c>
      <c r="B528" s="4" t="s">
        <v>27496</v>
      </c>
      <c r="C528" s="4" t="s">
        <v>27550</v>
      </c>
      <c r="D528" s="1" t="s">
        <v>14523</v>
      </c>
      <c r="E528" s="5" t="s">
        <v>216</v>
      </c>
      <c r="F528" s="5" t="s">
        <v>216</v>
      </c>
      <c r="G528" s="5" t="s">
        <v>216</v>
      </c>
      <c r="H528" s="5" t="s">
        <v>216</v>
      </c>
      <c r="I528" s="5" t="s">
        <v>216</v>
      </c>
      <c r="J528" s="5">
        <v>0.54640759999999999</v>
      </c>
      <c r="K528" s="5" t="s">
        <v>216</v>
      </c>
      <c r="L528" s="5" t="s">
        <v>216</v>
      </c>
      <c r="M528" s="5" t="s">
        <v>216</v>
      </c>
      <c r="N528" s="5" t="s">
        <v>216</v>
      </c>
      <c r="O528" s="5" t="s">
        <v>216</v>
      </c>
      <c r="P528" s="5" t="s">
        <v>216</v>
      </c>
      <c r="Q528" s="5" t="s">
        <v>216</v>
      </c>
      <c r="R528" s="5" t="s">
        <v>216</v>
      </c>
      <c r="S528" s="5">
        <v>0.51025780000000009</v>
      </c>
      <c r="T528" s="5">
        <v>0.51301759999999996</v>
      </c>
      <c r="U528" s="5">
        <v>0.51301759999999996</v>
      </c>
      <c r="V528" s="5">
        <v>0.51301759999999996</v>
      </c>
      <c r="W528" s="5">
        <v>0.49626999999999999</v>
      </c>
      <c r="X528" s="5">
        <v>0.49626999999999999</v>
      </c>
      <c r="Y528" s="5">
        <v>0.49626999999999999</v>
      </c>
    </row>
    <row r="529" spans="1:25" x14ac:dyDescent="0.25">
      <c r="A529" s="4" t="s">
        <v>27551</v>
      </c>
      <c r="B529" s="4" t="s">
        <v>27496</v>
      </c>
      <c r="C529" s="4" t="s">
        <v>3534</v>
      </c>
      <c r="D529" s="1" t="s">
        <v>11865</v>
      </c>
      <c r="E529" s="5" t="s">
        <v>216</v>
      </c>
      <c r="F529" s="5" t="s">
        <v>216</v>
      </c>
      <c r="G529" s="5" t="s">
        <v>216</v>
      </c>
      <c r="H529" s="5" t="s">
        <v>216</v>
      </c>
      <c r="I529" s="5" t="s">
        <v>216</v>
      </c>
      <c r="J529" s="5">
        <v>517</v>
      </c>
      <c r="K529" s="5" t="s">
        <v>216</v>
      </c>
      <c r="L529" s="5" t="s">
        <v>216</v>
      </c>
      <c r="M529" s="5" t="s">
        <v>216</v>
      </c>
      <c r="N529" s="5" t="s">
        <v>216</v>
      </c>
      <c r="O529" s="5" t="s">
        <v>216</v>
      </c>
      <c r="P529" s="5" t="s">
        <v>216</v>
      </c>
      <c r="Q529" s="5" t="s">
        <v>216</v>
      </c>
      <c r="R529" s="5" t="s">
        <v>216</v>
      </c>
      <c r="S529" s="5">
        <v>691.4</v>
      </c>
      <c r="T529" s="5">
        <v>691.4</v>
      </c>
      <c r="U529" s="5">
        <v>691.4</v>
      </c>
      <c r="V529" s="5">
        <v>441.39999999999992</v>
      </c>
      <c r="W529" s="5">
        <v>691.4</v>
      </c>
      <c r="X529" s="5">
        <v>691.4</v>
      </c>
      <c r="Y529" s="5">
        <v>691.4</v>
      </c>
    </row>
    <row r="530" spans="1:25" x14ac:dyDescent="0.25">
      <c r="A530" s="4" t="s">
        <v>27552</v>
      </c>
      <c r="B530" s="4" t="s">
        <v>27496</v>
      </c>
      <c r="C530" s="4" t="s">
        <v>3432</v>
      </c>
      <c r="D530" s="1" t="s">
        <v>27553</v>
      </c>
      <c r="E530" s="5" t="s">
        <v>216</v>
      </c>
      <c r="F530" s="5" t="s">
        <v>216</v>
      </c>
      <c r="G530" s="5" t="s">
        <v>216</v>
      </c>
      <c r="H530" s="5" t="s">
        <v>216</v>
      </c>
      <c r="I530" s="5" t="s">
        <v>216</v>
      </c>
      <c r="J530" s="5">
        <v>3.8849999999999998</v>
      </c>
      <c r="K530" s="5" t="s">
        <v>216</v>
      </c>
      <c r="L530" s="5" t="s">
        <v>216</v>
      </c>
      <c r="M530" s="5" t="s">
        <v>216</v>
      </c>
      <c r="N530" s="5" t="s">
        <v>216</v>
      </c>
      <c r="O530" s="5" t="s">
        <v>216</v>
      </c>
      <c r="P530" s="5" t="s">
        <v>216</v>
      </c>
      <c r="Q530" s="5" t="s">
        <v>216</v>
      </c>
      <c r="R530" s="5" t="s">
        <v>216</v>
      </c>
      <c r="S530" s="5">
        <v>3.8849999999999998</v>
      </c>
      <c r="T530" s="5">
        <v>3.8849999999999998</v>
      </c>
      <c r="U530" s="5">
        <v>3.8849999999999998</v>
      </c>
      <c r="V530" s="5">
        <v>3.8849999999999998</v>
      </c>
      <c r="W530" s="5">
        <v>3.8849999999999998</v>
      </c>
      <c r="X530" s="5">
        <v>3.8849999999999998</v>
      </c>
      <c r="Y530" s="5">
        <v>3.8849999999999998</v>
      </c>
    </row>
    <row r="531" spans="1:25" ht="25.5" x14ac:dyDescent="0.25">
      <c r="A531" s="4" t="s">
        <v>27554</v>
      </c>
      <c r="B531" s="4" t="s">
        <v>27496</v>
      </c>
      <c r="C531" s="4" t="s">
        <v>27555</v>
      </c>
      <c r="D531" s="1" t="s">
        <v>14497</v>
      </c>
      <c r="E531" s="5" t="s">
        <v>216</v>
      </c>
      <c r="F531" s="5" t="s">
        <v>216</v>
      </c>
      <c r="G531" s="5" t="s">
        <v>216</v>
      </c>
      <c r="H531" s="5" t="s">
        <v>216</v>
      </c>
      <c r="I531" s="5" t="s">
        <v>216</v>
      </c>
      <c r="J531" s="5">
        <v>0</v>
      </c>
      <c r="K531" s="5" t="s">
        <v>216</v>
      </c>
      <c r="L531" s="5" t="s">
        <v>216</v>
      </c>
      <c r="M531" s="5" t="s">
        <v>216</v>
      </c>
      <c r="N531" s="5" t="s">
        <v>216</v>
      </c>
      <c r="O531" s="5" t="s">
        <v>216</v>
      </c>
      <c r="P531" s="5" t="s">
        <v>216</v>
      </c>
      <c r="Q531" s="5" t="s">
        <v>216</v>
      </c>
      <c r="R531" s="5" t="s">
        <v>216</v>
      </c>
      <c r="S531" s="5">
        <v>0</v>
      </c>
      <c r="T531" s="5">
        <v>0</v>
      </c>
      <c r="U531" s="5">
        <v>0</v>
      </c>
      <c r="V531" s="5">
        <v>0</v>
      </c>
      <c r="W531" s="5">
        <v>0</v>
      </c>
      <c r="X531" s="5">
        <v>0</v>
      </c>
      <c r="Y531" s="5">
        <v>0</v>
      </c>
    </row>
    <row r="532" spans="1:25" ht="25.5" x14ac:dyDescent="0.25">
      <c r="A532" s="4" t="s">
        <v>27556</v>
      </c>
      <c r="B532" s="4" t="s">
        <v>27496</v>
      </c>
      <c r="C532" s="4" t="s">
        <v>27557</v>
      </c>
      <c r="D532" s="1" t="s">
        <v>14500</v>
      </c>
      <c r="E532" s="5" t="s">
        <v>216</v>
      </c>
      <c r="F532" s="5" t="s">
        <v>216</v>
      </c>
      <c r="G532" s="5" t="s">
        <v>216</v>
      </c>
      <c r="H532" s="5" t="s">
        <v>216</v>
      </c>
      <c r="I532" s="5" t="s">
        <v>216</v>
      </c>
      <c r="J532" s="5">
        <v>3.5681682914315033E-2</v>
      </c>
      <c r="K532" s="5" t="s">
        <v>216</v>
      </c>
      <c r="L532" s="5" t="s">
        <v>216</v>
      </c>
      <c r="M532" s="5" t="s">
        <v>216</v>
      </c>
      <c r="N532" s="5" t="s">
        <v>216</v>
      </c>
      <c r="O532" s="5" t="s">
        <v>216</v>
      </c>
      <c r="P532" s="5" t="s">
        <v>216</v>
      </c>
      <c r="Q532" s="5" t="s">
        <v>216</v>
      </c>
      <c r="R532" s="5" t="s">
        <v>216</v>
      </c>
      <c r="S532" s="5">
        <v>7.9208560311284038E-2</v>
      </c>
      <c r="T532" s="5">
        <v>7.9768197343453501E-2</v>
      </c>
      <c r="U532" s="5">
        <v>8.1653358633776096E-2</v>
      </c>
      <c r="V532" s="5">
        <v>8.2438174904942971E-2</v>
      </c>
      <c r="W532" s="5">
        <v>0.1057054263565891</v>
      </c>
      <c r="X532" s="5">
        <v>0.1233112989037759</v>
      </c>
      <c r="Y532" s="5">
        <v>0.1197412752663382</v>
      </c>
    </row>
    <row r="533" spans="1:25" x14ac:dyDescent="0.25">
      <c r="A533" s="4" t="s">
        <v>27558</v>
      </c>
      <c r="B533" s="4" t="s">
        <v>27496</v>
      </c>
      <c r="C533" s="4" t="s">
        <v>27559</v>
      </c>
      <c r="D533" s="1" t="s">
        <v>14506</v>
      </c>
      <c r="E533" s="5" t="s">
        <v>216</v>
      </c>
      <c r="F533" s="5" t="s">
        <v>216</v>
      </c>
      <c r="G533" s="5" t="s">
        <v>216</v>
      </c>
      <c r="H533" s="5" t="s">
        <v>216</v>
      </c>
      <c r="I533" s="5" t="s">
        <v>216</v>
      </c>
      <c r="J533" s="5">
        <v>0</v>
      </c>
      <c r="K533" s="5" t="s">
        <v>216</v>
      </c>
      <c r="L533" s="5" t="s">
        <v>216</v>
      </c>
      <c r="M533" s="5" t="s">
        <v>216</v>
      </c>
      <c r="N533" s="5" t="s">
        <v>216</v>
      </c>
      <c r="O533" s="5" t="s">
        <v>216</v>
      </c>
      <c r="P533" s="5" t="s">
        <v>216</v>
      </c>
      <c r="Q533" s="5" t="s">
        <v>216</v>
      </c>
      <c r="R533" s="5" t="s">
        <v>216</v>
      </c>
      <c r="S533" s="5">
        <v>0</v>
      </c>
      <c r="T533" s="5">
        <v>0</v>
      </c>
      <c r="U533" s="5">
        <v>0</v>
      </c>
      <c r="V533" s="5">
        <v>0</v>
      </c>
      <c r="W533" s="5">
        <v>0</v>
      </c>
      <c r="X533" s="5">
        <v>0</v>
      </c>
      <c r="Y533" s="5">
        <v>0</v>
      </c>
    </row>
    <row r="534" spans="1:25" ht="25.5" x14ac:dyDescent="0.25">
      <c r="A534" s="4" t="s">
        <v>27560</v>
      </c>
      <c r="B534" s="4" t="s">
        <v>27496</v>
      </c>
      <c r="C534" s="4" t="s">
        <v>27561</v>
      </c>
      <c r="D534" s="1" t="s">
        <v>14509</v>
      </c>
      <c r="E534" s="5" t="s">
        <v>216</v>
      </c>
      <c r="F534" s="5" t="s">
        <v>216</v>
      </c>
      <c r="G534" s="5" t="s">
        <v>216</v>
      </c>
      <c r="H534" s="5" t="s">
        <v>216</v>
      </c>
      <c r="I534" s="5" t="s">
        <v>216</v>
      </c>
      <c r="J534" s="5">
        <v>0.54640759999999999</v>
      </c>
      <c r="K534" s="5" t="s">
        <v>216</v>
      </c>
      <c r="L534" s="5" t="s">
        <v>216</v>
      </c>
      <c r="M534" s="5" t="s">
        <v>216</v>
      </c>
      <c r="N534" s="5" t="s">
        <v>216</v>
      </c>
      <c r="O534" s="5" t="s">
        <v>216</v>
      </c>
      <c r="P534" s="5" t="s">
        <v>216</v>
      </c>
      <c r="Q534" s="5" t="s">
        <v>216</v>
      </c>
      <c r="R534" s="5" t="s">
        <v>216</v>
      </c>
      <c r="S534" s="5">
        <v>0.51025780000000009</v>
      </c>
      <c r="T534" s="5">
        <v>0.51301759999999996</v>
      </c>
      <c r="U534" s="5">
        <v>0.51301759999999996</v>
      </c>
      <c r="V534" s="5">
        <v>0.51301759999999996</v>
      </c>
      <c r="W534" s="5">
        <v>0.49626999999999999</v>
      </c>
      <c r="X534" s="5">
        <v>0.49626999999999999</v>
      </c>
      <c r="Y534" s="5">
        <v>0.49626999999999999</v>
      </c>
    </row>
  </sheetData>
  <autoFilter ref="A1:Y534"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436"/>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x14ac:dyDescent="0.25">
      <c r="A2" s="4" t="s">
        <v>29</v>
      </c>
      <c r="B2" s="4" t="s">
        <v>27562</v>
      </c>
      <c r="C2" s="4" t="s">
        <v>49</v>
      </c>
      <c r="D2" s="1" t="s">
        <v>27563</v>
      </c>
      <c r="E2" s="5">
        <v>62.5</v>
      </c>
      <c r="F2" s="5">
        <v>62.5</v>
      </c>
      <c r="G2" s="5">
        <v>62.5</v>
      </c>
      <c r="H2" s="5">
        <v>62.5</v>
      </c>
      <c r="I2" s="5">
        <v>62.5</v>
      </c>
      <c r="J2" s="5">
        <v>62.5</v>
      </c>
      <c r="K2" s="5">
        <v>62.5</v>
      </c>
      <c r="L2" s="5">
        <v>62.66</v>
      </c>
      <c r="M2" s="5">
        <v>62.83</v>
      </c>
      <c r="N2" s="5">
        <v>63</v>
      </c>
      <c r="O2" s="5">
        <v>63.16</v>
      </c>
      <c r="P2" s="5">
        <v>63.33</v>
      </c>
      <c r="Q2" s="5">
        <v>63.5</v>
      </c>
      <c r="R2" s="5">
        <v>63.66</v>
      </c>
      <c r="S2" s="5">
        <v>63.83</v>
      </c>
      <c r="T2" s="5">
        <v>64</v>
      </c>
      <c r="U2" s="5">
        <v>64.16</v>
      </c>
      <c r="V2" s="5">
        <v>64.33</v>
      </c>
      <c r="W2" s="5">
        <v>64.5</v>
      </c>
      <c r="X2" s="5">
        <v>64.66</v>
      </c>
      <c r="Y2" s="5">
        <v>64.83</v>
      </c>
    </row>
    <row r="3" spans="1:25" x14ac:dyDescent="0.25">
      <c r="A3" s="4" t="s">
        <v>33</v>
      </c>
      <c r="B3" s="4" t="s">
        <v>27562</v>
      </c>
      <c r="C3" s="4" t="s">
        <v>52</v>
      </c>
      <c r="D3" s="1" t="s">
        <v>27564</v>
      </c>
      <c r="E3" s="5">
        <v>59.5</v>
      </c>
      <c r="F3" s="5">
        <v>60</v>
      </c>
      <c r="G3" s="5">
        <v>60</v>
      </c>
      <c r="H3" s="5">
        <v>60</v>
      </c>
      <c r="I3" s="5">
        <v>60</v>
      </c>
      <c r="J3" s="5">
        <v>60</v>
      </c>
      <c r="K3" s="5">
        <v>60</v>
      </c>
      <c r="L3" s="5">
        <v>60.33</v>
      </c>
      <c r="M3" s="5">
        <v>60.66</v>
      </c>
      <c r="N3" s="5">
        <v>61</v>
      </c>
      <c r="O3" s="5">
        <v>61.33</v>
      </c>
      <c r="P3" s="5">
        <v>61.66</v>
      </c>
      <c r="Q3" s="5">
        <v>62</v>
      </c>
      <c r="R3" s="5">
        <v>62.33</v>
      </c>
      <c r="S3" s="5">
        <v>62.66</v>
      </c>
      <c r="T3" s="5">
        <v>63</v>
      </c>
      <c r="U3" s="5">
        <v>63.33</v>
      </c>
      <c r="V3" s="5">
        <v>63.66</v>
      </c>
      <c r="W3" s="5">
        <v>64</v>
      </c>
      <c r="X3" s="5">
        <v>64.33</v>
      </c>
      <c r="Y3" s="5">
        <v>64.66</v>
      </c>
    </row>
    <row r="4" spans="1:25" x14ac:dyDescent="0.25">
      <c r="A4" s="4" t="s">
        <v>36</v>
      </c>
      <c r="B4" s="4" t="s">
        <v>27562</v>
      </c>
      <c r="C4" s="4" t="s">
        <v>27565</v>
      </c>
      <c r="D4" s="1" t="s">
        <v>27566</v>
      </c>
      <c r="E4" s="5" t="s">
        <v>216</v>
      </c>
      <c r="F4" s="5" t="s">
        <v>216</v>
      </c>
      <c r="G4" s="5" t="s">
        <v>216</v>
      </c>
      <c r="H4" s="5" t="s">
        <v>216</v>
      </c>
      <c r="I4" s="5" t="s">
        <v>216</v>
      </c>
      <c r="J4" s="5" t="s">
        <v>216</v>
      </c>
      <c r="K4" s="5" t="s">
        <v>216</v>
      </c>
      <c r="L4" s="5" t="s">
        <v>216</v>
      </c>
      <c r="M4" s="5" t="s">
        <v>216</v>
      </c>
      <c r="N4" s="5" t="s">
        <v>216</v>
      </c>
      <c r="O4" s="5" t="s">
        <v>216</v>
      </c>
      <c r="P4" s="5" t="s">
        <v>216</v>
      </c>
      <c r="Q4" s="5" t="s">
        <v>27567</v>
      </c>
      <c r="R4" s="5" t="s">
        <v>27568</v>
      </c>
      <c r="S4" s="5" t="s">
        <v>27569</v>
      </c>
      <c r="T4" s="5" t="s">
        <v>27570</v>
      </c>
      <c r="U4" s="5" t="s">
        <v>27571</v>
      </c>
      <c r="V4" s="5" t="s">
        <v>27572</v>
      </c>
      <c r="W4" s="5" t="s">
        <v>27573</v>
      </c>
      <c r="X4" s="5" t="s">
        <v>27574</v>
      </c>
      <c r="Y4" s="5" t="s">
        <v>27575</v>
      </c>
    </row>
    <row r="5" spans="1:25" ht="25.5" x14ac:dyDescent="0.25">
      <c r="A5" s="4" t="s">
        <v>39</v>
      </c>
      <c r="B5" s="4" t="s">
        <v>27562</v>
      </c>
      <c r="C5" s="4" t="s">
        <v>27576</v>
      </c>
      <c r="D5" s="1" t="s">
        <v>27577</v>
      </c>
      <c r="E5" s="5" t="s">
        <v>216</v>
      </c>
      <c r="F5" s="5" t="s">
        <v>216</v>
      </c>
      <c r="G5" s="5" t="s">
        <v>216</v>
      </c>
      <c r="H5" s="5" t="s">
        <v>216</v>
      </c>
      <c r="I5" s="5" t="s">
        <v>216</v>
      </c>
      <c r="J5" s="5" t="s">
        <v>216</v>
      </c>
      <c r="K5" s="5" t="s">
        <v>216</v>
      </c>
      <c r="L5" s="5" t="s">
        <v>216</v>
      </c>
      <c r="M5" s="5" t="s">
        <v>216</v>
      </c>
      <c r="N5" s="5" t="s">
        <v>216</v>
      </c>
      <c r="O5" s="5" t="s">
        <v>216</v>
      </c>
      <c r="P5" s="5" t="s">
        <v>216</v>
      </c>
      <c r="Q5" s="5" t="s">
        <v>27578</v>
      </c>
      <c r="R5" s="5" t="s">
        <v>27579</v>
      </c>
      <c r="S5" s="5" t="s">
        <v>27580</v>
      </c>
      <c r="T5" s="5" t="s">
        <v>27581</v>
      </c>
      <c r="U5" s="5" t="s">
        <v>27582</v>
      </c>
      <c r="V5" s="5" t="s">
        <v>27583</v>
      </c>
      <c r="W5" s="5" t="s">
        <v>27584</v>
      </c>
      <c r="X5" s="5" t="s">
        <v>27585</v>
      </c>
      <c r="Y5" s="5" t="s">
        <v>27586</v>
      </c>
    </row>
    <row r="6" spans="1:25" ht="25.5" x14ac:dyDescent="0.25">
      <c r="A6" s="4" t="s">
        <v>42</v>
      </c>
      <c r="B6" s="4" t="s">
        <v>27562</v>
      </c>
      <c r="C6" s="4" t="s">
        <v>27587</v>
      </c>
      <c r="D6" s="1" t="s">
        <v>27588</v>
      </c>
      <c r="E6" s="5" t="s">
        <v>3825</v>
      </c>
      <c r="F6" s="5" t="s">
        <v>3825</v>
      </c>
      <c r="G6" s="5" t="s">
        <v>11674</v>
      </c>
      <c r="H6" s="5" t="s">
        <v>11674</v>
      </c>
      <c r="I6" s="5" t="s">
        <v>11674</v>
      </c>
      <c r="J6" s="5" t="s">
        <v>11674</v>
      </c>
      <c r="K6" s="5" t="s">
        <v>11674</v>
      </c>
      <c r="L6" s="5" t="s">
        <v>11674</v>
      </c>
      <c r="M6" s="5" t="s">
        <v>11674</v>
      </c>
      <c r="N6" s="5" t="s">
        <v>11674</v>
      </c>
      <c r="O6" s="5" t="s">
        <v>16274</v>
      </c>
      <c r="P6" s="5" t="s">
        <v>16274</v>
      </c>
      <c r="Q6" s="5" t="s">
        <v>16274</v>
      </c>
      <c r="R6" s="5" t="s">
        <v>16274</v>
      </c>
      <c r="S6" s="5" t="s">
        <v>16274</v>
      </c>
      <c r="T6" s="5" t="s">
        <v>27589</v>
      </c>
      <c r="U6" s="5" t="s">
        <v>9905</v>
      </c>
      <c r="V6" s="5" t="s">
        <v>27590</v>
      </c>
      <c r="W6" s="5" t="s">
        <v>12723</v>
      </c>
      <c r="X6" s="5" t="s">
        <v>9789</v>
      </c>
      <c r="Y6" s="5" t="s">
        <v>9937</v>
      </c>
    </row>
    <row r="7" spans="1:25" x14ac:dyDescent="0.25">
      <c r="A7" s="4" t="s">
        <v>45</v>
      </c>
      <c r="B7" s="4" t="s">
        <v>27562</v>
      </c>
      <c r="C7" s="4" t="s">
        <v>27591</v>
      </c>
      <c r="D7" s="1" t="s">
        <v>27592</v>
      </c>
      <c r="E7" s="5" t="s">
        <v>1515</v>
      </c>
      <c r="F7" s="5" t="s">
        <v>12531</v>
      </c>
      <c r="G7" s="5" t="s">
        <v>12786</v>
      </c>
      <c r="H7" s="5" t="s">
        <v>13086</v>
      </c>
      <c r="I7" s="5" t="s">
        <v>9886</v>
      </c>
      <c r="J7" s="5" t="s">
        <v>9886</v>
      </c>
      <c r="K7" s="5" t="s">
        <v>9886</v>
      </c>
      <c r="L7" s="5" t="s">
        <v>9886</v>
      </c>
      <c r="M7" s="5" t="s">
        <v>9886</v>
      </c>
      <c r="N7" s="5" t="s">
        <v>9886</v>
      </c>
      <c r="O7" s="5" t="s">
        <v>12705</v>
      </c>
      <c r="P7" s="5" t="s">
        <v>12705</v>
      </c>
      <c r="Q7" s="5" t="s">
        <v>12705</v>
      </c>
      <c r="R7" s="5" t="s">
        <v>1232</v>
      </c>
      <c r="S7" s="5" t="s">
        <v>1232</v>
      </c>
      <c r="T7" s="5" t="s">
        <v>3825</v>
      </c>
      <c r="U7" s="5" t="s">
        <v>13067</v>
      </c>
      <c r="V7" s="5" t="s">
        <v>27593</v>
      </c>
      <c r="W7" s="5" t="s">
        <v>13071</v>
      </c>
      <c r="X7" s="5" t="s">
        <v>15693</v>
      </c>
      <c r="Y7" s="5" t="s">
        <v>13958</v>
      </c>
    </row>
    <row r="8" spans="1:25" x14ac:dyDescent="0.25">
      <c r="A8" s="4" t="s">
        <v>9549</v>
      </c>
      <c r="B8" s="4" t="s">
        <v>27562</v>
      </c>
      <c r="C8" s="4" t="s">
        <v>27594</v>
      </c>
      <c r="D8" s="1" t="s">
        <v>27595</v>
      </c>
      <c r="E8" s="5" t="s">
        <v>9899</v>
      </c>
      <c r="F8" s="5" t="s">
        <v>11796</v>
      </c>
      <c r="G8" s="5" t="s">
        <v>760</v>
      </c>
      <c r="H8" s="5" t="s">
        <v>766</v>
      </c>
      <c r="I8" s="5" t="s">
        <v>766</v>
      </c>
      <c r="J8" s="5" t="s">
        <v>766</v>
      </c>
      <c r="K8" s="5" t="s">
        <v>766</v>
      </c>
      <c r="L8" s="5" t="s">
        <v>766</v>
      </c>
      <c r="M8" s="5" t="s">
        <v>369</v>
      </c>
      <c r="N8" s="5" t="s">
        <v>369</v>
      </c>
      <c r="O8" s="5" t="s">
        <v>13917</v>
      </c>
      <c r="P8" s="5" t="s">
        <v>9886</v>
      </c>
      <c r="Q8" s="5" t="s">
        <v>9941</v>
      </c>
      <c r="R8" s="5" t="s">
        <v>9887</v>
      </c>
      <c r="S8" s="5" t="s">
        <v>14041</v>
      </c>
      <c r="T8" s="5" t="s">
        <v>27596</v>
      </c>
      <c r="U8" s="5" t="s">
        <v>27597</v>
      </c>
      <c r="V8" s="5" t="s">
        <v>14043</v>
      </c>
      <c r="W8" s="5" t="s">
        <v>13895</v>
      </c>
      <c r="X8" s="5" t="s">
        <v>14552</v>
      </c>
      <c r="Y8" s="5" t="s">
        <v>21696</v>
      </c>
    </row>
    <row r="9" spans="1:25" x14ac:dyDescent="0.25">
      <c r="A9" s="4" t="s">
        <v>9552</v>
      </c>
      <c r="B9" s="4" t="s">
        <v>27562</v>
      </c>
      <c r="C9" s="4" t="s">
        <v>27598</v>
      </c>
      <c r="D9" s="1" t="s">
        <v>27599</v>
      </c>
      <c r="E9" s="5" t="s">
        <v>216</v>
      </c>
      <c r="F9" s="5" t="s">
        <v>216</v>
      </c>
      <c r="G9" s="5" t="s">
        <v>216</v>
      </c>
      <c r="H9" s="5" t="s">
        <v>216</v>
      </c>
      <c r="I9" s="5" t="s">
        <v>216</v>
      </c>
      <c r="J9" s="5" t="s">
        <v>216</v>
      </c>
      <c r="K9" s="5" t="s">
        <v>216</v>
      </c>
      <c r="L9" s="5" t="s">
        <v>216</v>
      </c>
      <c r="M9" s="5" t="s">
        <v>216</v>
      </c>
      <c r="N9" s="5" t="s">
        <v>216</v>
      </c>
      <c r="O9" s="5" t="s">
        <v>216</v>
      </c>
      <c r="P9" s="5" t="s">
        <v>216</v>
      </c>
      <c r="Q9" s="5" t="s">
        <v>216</v>
      </c>
      <c r="R9" s="5" t="s">
        <v>216</v>
      </c>
      <c r="S9" s="5" t="s">
        <v>9563</v>
      </c>
      <c r="T9" s="5" t="s">
        <v>27600</v>
      </c>
      <c r="U9" s="5" t="s">
        <v>9774</v>
      </c>
      <c r="V9" s="5" t="s">
        <v>13093</v>
      </c>
      <c r="W9" s="5" t="s">
        <v>27601</v>
      </c>
      <c r="X9" s="5" t="s">
        <v>12948</v>
      </c>
      <c r="Y9" s="5" t="s">
        <v>9888</v>
      </c>
    </row>
    <row r="10" spans="1:25" x14ac:dyDescent="0.25">
      <c r="A10" s="4" t="s">
        <v>9556</v>
      </c>
      <c r="B10" s="4" t="s">
        <v>27562</v>
      </c>
      <c r="C10" s="4" t="s">
        <v>27602</v>
      </c>
      <c r="D10" s="1" t="s">
        <v>27603</v>
      </c>
      <c r="E10" s="5" t="s">
        <v>27604</v>
      </c>
      <c r="F10" s="5" t="s">
        <v>27605</v>
      </c>
      <c r="G10" s="5" t="s">
        <v>27606</v>
      </c>
      <c r="H10" s="5" t="s">
        <v>27607</v>
      </c>
      <c r="I10" s="5" t="s">
        <v>27608</v>
      </c>
      <c r="J10" s="5" t="s">
        <v>27609</v>
      </c>
      <c r="K10" s="5" t="s">
        <v>27609</v>
      </c>
      <c r="L10" s="5" t="s">
        <v>27608</v>
      </c>
      <c r="M10" s="5" t="s">
        <v>27608</v>
      </c>
      <c r="N10" s="5" t="s">
        <v>27608</v>
      </c>
      <c r="O10" s="5" t="s">
        <v>27610</v>
      </c>
      <c r="P10" s="5" t="s">
        <v>27611</v>
      </c>
      <c r="Q10" s="5" t="s">
        <v>27612</v>
      </c>
      <c r="R10" s="5" t="s">
        <v>216</v>
      </c>
      <c r="S10" s="5" t="s">
        <v>216</v>
      </c>
      <c r="T10" s="5" t="s">
        <v>216</v>
      </c>
      <c r="U10" s="5" t="s">
        <v>216</v>
      </c>
      <c r="V10" s="5" t="s">
        <v>216</v>
      </c>
      <c r="W10" s="5" t="s">
        <v>216</v>
      </c>
      <c r="X10" s="5" t="s">
        <v>216</v>
      </c>
      <c r="Y10" s="5" t="s">
        <v>216</v>
      </c>
    </row>
    <row r="11" spans="1:25" x14ac:dyDescent="0.25">
      <c r="A11" s="4" t="s">
        <v>9560</v>
      </c>
      <c r="B11" s="4" t="s">
        <v>27562</v>
      </c>
      <c r="C11" s="4" t="s">
        <v>27613</v>
      </c>
      <c r="D11" s="1" t="s">
        <v>27614</v>
      </c>
      <c r="E11" s="5" t="s">
        <v>216</v>
      </c>
      <c r="F11" s="5" t="s">
        <v>216</v>
      </c>
      <c r="G11" s="5" t="s">
        <v>216</v>
      </c>
      <c r="H11" s="5" t="s">
        <v>216</v>
      </c>
      <c r="I11" s="5" t="s">
        <v>216</v>
      </c>
      <c r="J11" s="5" t="s">
        <v>216</v>
      </c>
      <c r="K11" s="5" t="s">
        <v>216</v>
      </c>
      <c r="L11" s="5" t="s">
        <v>216</v>
      </c>
      <c r="M11" s="5" t="s">
        <v>216</v>
      </c>
      <c r="N11" s="5" t="s">
        <v>216</v>
      </c>
      <c r="O11" s="5" t="s">
        <v>216</v>
      </c>
      <c r="P11" s="5" t="s">
        <v>216</v>
      </c>
      <c r="Q11" s="5" t="s">
        <v>13053</v>
      </c>
      <c r="R11" s="5" t="s">
        <v>11674</v>
      </c>
      <c r="S11" s="5" t="s">
        <v>13070</v>
      </c>
      <c r="T11" s="5" t="s">
        <v>3826</v>
      </c>
      <c r="U11" s="5" t="s">
        <v>1222</v>
      </c>
      <c r="V11" s="5" t="s">
        <v>27615</v>
      </c>
      <c r="W11" s="5" t="s">
        <v>13940</v>
      </c>
      <c r="X11" s="5" t="s">
        <v>27616</v>
      </c>
      <c r="Y11" s="5" t="s">
        <v>27617</v>
      </c>
    </row>
    <row r="12" spans="1:25" x14ac:dyDescent="0.25">
      <c r="A12" s="4" t="s">
        <v>9564</v>
      </c>
      <c r="B12" s="4" t="s">
        <v>27562</v>
      </c>
      <c r="C12" s="4" t="s">
        <v>208</v>
      </c>
      <c r="D12" s="1" t="s">
        <v>27618</v>
      </c>
      <c r="E12" s="5">
        <v>40</v>
      </c>
      <c r="F12" s="5">
        <v>40</v>
      </c>
      <c r="G12" s="5">
        <v>40</v>
      </c>
      <c r="H12" s="5">
        <v>40</v>
      </c>
      <c r="I12" s="5">
        <v>40</v>
      </c>
      <c r="J12" s="5">
        <v>40</v>
      </c>
      <c r="K12" s="5">
        <v>40</v>
      </c>
      <c r="L12" s="5">
        <v>40</v>
      </c>
      <c r="M12" s="5">
        <v>40</v>
      </c>
      <c r="N12" s="5">
        <v>40</v>
      </c>
      <c r="O12" s="5">
        <v>40</v>
      </c>
      <c r="P12" s="5">
        <v>40</v>
      </c>
      <c r="Q12" s="5">
        <v>40</v>
      </c>
      <c r="R12" s="5">
        <v>40</v>
      </c>
      <c r="S12" s="5">
        <v>40</v>
      </c>
      <c r="T12" s="5">
        <v>40</v>
      </c>
      <c r="U12" s="5">
        <v>40</v>
      </c>
      <c r="V12" s="5">
        <v>40</v>
      </c>
      <c r="W12" s="5">
        <v>40</v>
      </c>
      <c r="X12" s="5">
        <v>40</v>
      </c>
      <c r="Y12" s="5">
        <v>40</v>
      </c>
    </row>
    <row r="13" spans="1:25" x14ac:dyDescent="0.25">
      <c r="A13" s="4" t="s">
        <v>9567</v>
      </c>
      <c r="B13" s="4" t="s">
        <v>27562</v>
      </c>
      <c r="C13" s="4" t="s">
        <v>27619</v>
      </c>
      <c r="D13" s="1" t="s">
        <v>27620</v>
      </c>
      <c r="E13" s="5" t="s">
        <v>216</v>
      </c>
      <c r="F13" s="5" t="s">
        <v>216</v>
      </c>
      <c r="G13" s="5" t="s">
        <v>216</v>
      </c>
      <c r="H13" s="5" t="s">
        <v>216</v>
      </c>
      <c r="I13" s="5" t="s">
        <v>216</v>
      </c>
      <c r="J13" s="5" t="s">
        <v>216</v>
      </c>
      <c r="K13" s="5" t="s">
        <v>216</v>
      </c>
      <c r="L13" s="5" t="s">
        <v>216</v>
      </c>
      <c r="M13" s="5" t="s">
        <v>216</v>
      </c>
      <c r="N13" s="5" t="s">
        <v>216</v>
      </c>
      <c r="O13" s="5" t="s">
        <v>216</v>
      </c>
      <c r="P13" s="5" t="s">
        <v>216</v>
      </c>
      <c r="Q13" s="5" t="s">
        <v>216</v>
      </c>
      <c r="R13" s="5" t="s">
        <v>216</v>
      </c>
      <c r="S13" s="5" t="s">
        <v>216</v>
      </c>
      <c r="T13" s="5" t="s">
        <v>216</v>
      </c>
      <c r="U13" s="5" t="s">
        <v>27621</v>
      </c>
      <c r="V13" s="5" t="s">
        <v>16268</v>
      </c>
      <c r="W13" s="5" t="s">
        <v>27622</v>
      </c>
      <c r="X13" s="5" t="s">
        <v>27623</v>
      </c>
      <c r="Y13" s="5" t="s">
        <v>27624</v>
      </c>
    </row>
    <row r="14" spans="1:25" x14ac:dyDescent="0.25">
      <c r="A14" s="4" t="s">
        <v>9569</v>
      </c>
      <c r="B14" s="4" t="s">
        <v>27562</v>
      </c>
      <c r="C14" s="4" t="s">
        <v>27625</v>
      </c>
      <c r="D14" s="1" t="s">
        <v>27626</v>
      </c>
      <c r="E14" s="5" t="s">
        <v>13060</v>
      </c>
      <c r="F14" s="5" t="s">
        <v>1220</v>
      </c>
      <c r="G14" s="5" t="s">
        <v>27627</v>
      </c>
      <c r="H14" s="5" t="s">
        <v>12996</v>
      </c>
      <c r="I14" s="5" t="s">
        <v>9798</v>
      </c>
      <c r="J14" s="5" t="s">
        <v>9798</v>
      </c>
      <c r="K14" s="5" t="s">
        <v>9798</v>
      </c>
      <c r="L14" s="5" t="s">
        <v>9798</v>
      </c>
      <c r="M14" s="5" t="s">
        <v>9798</v>
      </c>
      <c r="N14" s="5" t="s">
        <v>9798</v>
      </c>
      <c r="O14" s="5" t="s">
        <v>13051</v>
      </c>
      <c r="P14" s="5" t="s">
        <v>13053</v>
      </c>
      <c r="Q14" s="5" t="s">
        <v>11395</v>
      </c>
      <c r="R14" s="5" t="s">
        <v>27628</v>
      </c>
      <c r="S14" s="5" t="s">
        <v>27629</v>
      </c>
      <c r="T14" s="5" t="s">
        <v>27630</v>
      </c>
      <c r="U14" s="5" t="s">
        <v>27631</v>
      </c>
      <c r="V14" s="5" t="s">
        <v>27632</v>
      </c>
      <c r="W14" s="5" t="s">
        <v>27633</v>
      </c>
      <c r="X14" s="5" t="s">
        <v>27634</v>
      </c>
      <c r="Y14" s="5" t="s">
        <v>27635</v>
      </c>
    </row>
    <row r="15" spans="1:25" x14ac:dyDescent="0.25">
      <c r="A15" s="4" t="s">
        <v>9572</v>
      </c>
      <c r="B15" s="4" t="s">
        <v>27562</v>
      </c>
      <c r="C15" s="4" t="s">
        <v>27636</v>
      </c>
      <c r="D15" s="1" t="s">
        <v>27637</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t="s">
        <v>27638</v>
      </c>
      <c r="S15" s="5" t="s">
        <v>27639</v>
      </c>
      <c r="T15" s="5" t="s">
        <v>27640</v>
      </c>
      <c r="U15" s="5" t="s">
        <v>27641</v>
      </c>
      <c r="V15" s="5" t="s">
        <v>27642</v>
      </c>
      <c r="W15" s="5" t="s">
        <v>27643</v>
      </c>
      <c r="X15" s="5" t="s">
        <v>27644</v>
      </c>
      <c r="Y15" s="5" t="s">
        <v>27645</v>
      </c>
    </row>
    <row r="16" spans="1:25" x14ac:dyDescent="0.25">
      <c r="A16" s="4" t="s">
        <v>48</v>
      </c>
      <c r="B16" s="4" t="s">
        <v>27562</v>
      </c>
      <c r="C16" s="4" t="s">
        <v>27646</v>
      </c>
      <c r="D16" s="1" t="s">
        <v>27647</v>
      </c>
      <c r="E16" s="5" t="s">
        <v>216</v>
      </c>
      <c r="F16" s="5" t="s">
        <v>216</v>
      </c>
      <c r="G16" s="5" t="s">
        <v>216</v>
      </c>
      <c r="H16" s="5">
        <v>1</v>
      </c>
      <c r="I16" s="5">
        <v>1</v>
      </c>
      <c r="J16" s="5">
        <v>1</v>
      </c>
      <c r="K16" s="5">
        <v>0.9</v>
      </c>
      <c r="L16" s="5">
        <v>0.7</v>
      </c>
      <c r="M16" s="5">
        <v>0.7</v>
      </c>
      <c r="N16" s="5">
        <v>0.7</v>
      </c>
      <c r="O16" s="5">
        <v>0.7</v>
      </c>
      <c r="P16" s="5">
        <v>0.7</v>
      </c>
      <c r="Q16" s="5">
        <v>0.7</v>
      </c>
      <c r="R16" s="5">
        <v>0.7</v>
      </c>
      <c r="S16" s="5">
        <v>0.54310000000000003</v>
      </c>
      <c r="T16" s="5">
        <v>0.54310000000000003</v>
      </c>
      <c r="U16" s="5">
        <v>0.54310000000000003</v>
      </c>
      <c r="V16" s="5">
        <v>0.54310000000000003</v>
      </c>
      <c r="W16" s="5">
        <v>0.45</v>
      </c>
      <c r="X16" s="5">
        <v>0.45</v>
      </c>
      <c r="Y16" s="5">
        <v>0.45</v>
      </c>
    </row>
    <row r="17" spans="1:25" x14ac:dyDescent="0.25">
      <c r="A17" s="4" t="s">
        <v>51</v>
      </c>
      <c r="B17" s="4" t="s">
        <v>27562</v>
      </c>
      <c r="C17" s="4" t="s">
        <v>27648</v>
      </c>
      <c r="D17" s="1" t="s">
        <v>27649</v>
      </c>
      <c r="E17" s="5" t="s">
        <v>216</v>
      </c>
      <c r="F17" s="5" t="s">
        <v>216</v>
      </c>
      <c r="G17" s="5" t="s">
        <v>216</v>
      </c>
      <c r="H17" s="5">
        <v>0.85</v>
      </c>
      <c r="I17" s="5">
        <v>0.85</v>
      </c>
      <c r="J17" s="5">
        <v>0.85</v>
      </c>
      <c r="K17" s="5">
        <v>0.75</v>
      </c>
      <c r="L17" s="5">
        <v>0.4</v>
      </c>
      <c r="M17" s="5">
        <v>0.4</v>
      </c>
      <c r="N17" s="5">
        <v>0.4</v>
      </c>
      <c r="O17" s="5">
        <v>0.4</v>
      </c>
      <c r="P17" s="5">
        <v>0.4</v>
      </c>
      <c r="Q17" s="5">
        <v>0.4</v>
      </c>
      <c r="R17" s="5">
        <v>0.4</v>
      </c>
      <c r="S17" s="5">
        <v>0.31030000000000002</v>
      </c>
      <c r="T17" s="5">
        <v>0.31030000000000002</v>
      </c>
      <c r="U17" s="5">
        <v>0.31030000000000002</v>
      </c>
      <c r="V17" s="5">
        <v>0.31030000000000002</v>
      </c>
      <c r="W17" s="5">
        <v>0.3</v>
      </c>
      <c r="X17" s="5">
        <v>0.3</v>
      </c>
      <c r="Y17" s="5">
        <v>0.3</v>
      </c>
    </row>
    <row r="18" spans="1:25" x14ac:dyDescent="0.25">
      <c r="A18" s="4" t="s">
        <v>54</v>
      </c>
      <c r="B18" s="4" t="s">
        <v>27562</v>
      </c>
      <c r="C18" s="4" t="s">
        <v>27650</v>
      </c>
      <c r="D18" s="1" t="s">
        <v>27651</v>
      </c>
      <c r="E18" s="5" t="s">
        <v>216</v>
      </c>
      <c r="F18" s="5" t="s">
        <v>216</v>
      </c>
      <c r="G18" s="5" t="s">
        <v>216</v>
      </c>
      <c r="H18" s="5">
        <v>1</v>
      </c>
      <c r="I18" s="5">
        <v>1</v>
      </c>
      <c r="J18" s="5">
        <v>1</v>
      </c>
      <c r="K18" s="5">
        <v>1</v>
      </c>
      <c r="L18" s="5">
        <v>1</v>
      </c>
      <c r="M18" s="5">
        <v>1</v>
      </c>
      <c r="N18" s="5">
        <v>1</v>
      </c>
      <c r="O18" s="5">
        <v>1</v>
      </c>
      <c r="P18" s="5">
        <v>1</v>
      </c>
      <c r="Q18" s="5">
        <v>1</v>
      </c>
      <c r="R18" s="5">
        <v>1</v>
      </c>
      <c r="S18" s="5">
        <v>0.77579999999999993</v>
      </c>
      <c r="T18" s="5">
        <v>0.77579999999999993</v>
      </c>
      <c r="U18" s="5">
        <v>0.77579999999999993</v>
      </c>
      <c r="V18" s="5">
        <v>0.77579999999999993</v>
      </c>
      <c r="W18" s="5">
        <v>0.6</v>
      </c>
      <c r="X18" s="5">
        <v>0.6</v>
      </c>
      <c r="Y18" s="5">
        <v>0.6</v>
      </c>
    </row>
    <row r="19" spans="1:25" ht="25.5" x14ac:dyDescent="0.25">
      <c r="A19" s="4" t="s">
        <v>57</v>
      </c>
      <c r="B19" s="4" t="s">
        <v>27562</v>
      </c>
      <c r="C19" s="4" t="s">
        <v>27652</v>
      </c>
      <c r="D19" s="1" t="s">
        <v>27653</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t="s">
        <v>216</v>
      </c>
      <c r="T19" s="5" t="s">
        <v>216</v>
      </c>
      <c r="U19" s="5" t="s">
        <v>216</v>
      </c>
      <c r="V19" s="5" t="s">
        <v>216</v>
      </c>
      <c r="W19" s="5">
        <v>0.78</v>
      </c>
      <c r="X19" s="5">
        <v>0.78</v>
      </c>
      <c r="Y19" s="5">
        <v>0.78</v>
      </c>
    </row>
    <row r="20" spans="1:25" x14ac:dyDescent="0.25">
      <c r="A20" s="4" t="s">
        <v>79</v>
      </c>
      <c r="B20" s="4" t="s">
        <v>27562</v>
      </c>
      <c r="C20" s="4" t="s">
        <v>27654</v>
      </c>
      <c r="D20" s="1" t="s">
        <v>27655</v>
      </c>
      <c r="E20" s="5">
        <v>3</v>
      </c>
      <c r="F20" s="5">
        <v>3</v>
      </c>
      <c r="G20" s="5">
        <v>3</v>
      </c>
      <c r="H20" s="5">
        <v>3</v>
      </c>
      <c r="I20" s="5">
        <v>3</v>
      </c>
      <c r="J20" s="5">
        <v>3</v>
      </c>
      <c r="K20" s="5">
        <v>3</v>
      </c>
      <c r="L20" s="5">
        <v>3</v>
      </c>
      <c r="M20" s="5">
        <v>3</v>
      </c>
      <c r="N20" s="5">
        <v>3</v>
      </c>
      <c r="O20" s="5">
        <v>3</v>
      </c>
      <c r="P20" s="5">
        <v>3</v>
      </c>
      <c r="Q20" s="5">
        <v>5</v>
      </c>
      <c r="R20" s="5">
        <v>6</v>
      </c>
      <c r="S20" s="5">
        <v>6</v>
      </c>
      <c r="T20" s="5">
        <v>6</v>
      </c>
      <c r="U20" s="5">
        <v>6</v>
      </c>
      <c r="V20" s="5">
        <v>6</v>
      </c>
      <c r="W20" s="5">
        <v>7</v>
      </c>
      <c r="X20" s="5">
        <v>8</v>
      </c>
      <c r="Y20" s="5">
        <v>8</v>
      </c>
    </row>
    <row r="21" spans="1:25" x14ac:dyDescent="0.25">
      <c r="A21" s="4" t="s">
        <v>11954</v>
      </c>
      <c r="B21" s="4" t="s">
        <v>27562</v>
      </c>
      <c r="C21" s="4" t="s">
        <v>27656</v>
      </c>
      <c r="D21" s="1" t="s">
        <v>27657</v>
      </c>
      <c r="E21" s="5">
        <v>56</v>
      </c>
      <c r="F21" s="5">
        <v>56</v>
      </c>
      <c r="G21" s="5">
        <v>56</v>
      </c>
      <c r="H21" s="5">
        <v>56</v>
      </c>
      <c r="I21" s="5">
        <v>56</v>
      </c>
      <c r="J21" s="5">
        <v>56</v>
      </c>
      <c r="K21" s="5">
        <v>56</v>
      </c>
      <c r="L21" s="5">
        <v>56</v>
      </c>
      <c r="M21" s="5">
        <v>56</v>
      </c>
      <c r="N21" s="5">
        <v>56</v>
      </c>
      <c r="O21" s="5">
        <v>56</v>
      </c>
      <c r="P21" s="5">
        <v>56</v>
      </c>
      <c r="Q21" s="5">
        <v>56</v>
      </c>
      <c r="R21" s="5">
        <v>56</v>
      </c>
      <c r="S21" s="5">
        <v>56</v>
      </c>
      <c r="T21" s="5">
        <v>56</v>
      </c>
      <c r="U21" s="5">
        <v>56</v>
      </c>
      <c r="V21" s="5">
        <v>56</v>
      </c>
      <c r="W21" s="5">
        <v>56</v>
      </c>
      <c r="X21" s="5">
        <v>56</v>
      </c>
      <c r="Y21" s="5">
        <v>56</v>
      </c>
    </row>
    <row r="22" spans="1:25" x14ac:dyDescent="0.25">
      <c r="A22" s="4" t="s">
        <v>11959</v>
      </c>
      <c r="B22" s="4" t="s">
        <v>27562</v>
      </c>
      <c r="C22" s="4" t="s">
        <v>27658</v>
      </c>
      <c r="D22" s="1" t="s">
        <v>27659</v>
      </c>
      <c r="E22" s="5">
        <v>70</v>
      </c>
      <c r="F22" s="5">
        <v>70</v>
      </c>
      <c r="G22" s="5">
        <v>70</v>
      </c>
      <c r="H22" s="5">
        <v>70</v>
      </c>
      <c r="I22" s="5">
        <v>70</v>
      </c>
      <c r="J22" s="5">
        <v>70</v>
      </c>
      <c r="K22" s="5">
        <v>70</v>
      </c>
      <c r="L22" s="5">
        <v>70</v>
      </c>
      <c r="M22" s="5">
        <v>70</v>
      </c>
      <c r="N22" s="5">
        <v>70</v>
      </c>
      <c r="O22" s="5">
        <v>70</v>
      </c>
      <c r="P22" s="5">
        <v>70</v>
      </c>
      <c r="Q22" s="5">
        <v>70</v>
      </c>
      <c r="R22" s="5">
        <v>70</v>
      </c>
      <c r="S22" s="5">
        <v>70</v>
      </c>
      <c r="T22" s="5">
        <v>70</v>
      </c>
      <c r="U22" s="5">
        <v>70</v>
      </c>
      <c r="V22" s="5">
        <v>70</v>
      </c>
      <c r="W22" s="5">
        <v>70</v>
      </c>
      <c r="X22" s="5">
        <v>70</v>
      </c>
      <c r="Y22" s="5">
        <v>70</v>
      </c>
    </row>
    <row r="23" spans="1:25" ht="25.5" x14ac:dyDescent="0.25">
      <c r="A23" s="4" t="s">
        <v>11964</v>
      </c>
      <c r="B23" s="4" t="s">
        <v>27562</v>
      </c>
      <c r="C23" s="4" t="s">
        <v>27660</v>
      </c>
      <c r="D23" s="1" t="s">
        <v>27661</v>
      </c>
      <c r="E23" s="5">
        <v>1</v>
      </c>
      <c r="F23" s="5">
        <v>1</v>
      </c>
      <c r="G23" s="5">
        <v>1</v>
      </c>
      <c r="H23" s="5">
        <v>1</v>
      </c>
      <c r="I23" s="5">
        <v>1</v>
      </c>
      <c r="J23" s="5">
        <v>1</v>
      </c>
      <c r="K23" s="5">
        <v>1</v>
      </c>
      <c r="L23" s="5">
        <v>1</v>
      </c>
      <c r="M23" s="5">
        <v>1</v>
      </c>
      <c r="N23" s="5">
        <v>1</v>
      </c>
      <c r="O23" s="5">
        <v>1</v>
      </c>
      <c r="P23" s="5">
        <v>1</v>
      </c>
      <c r="Q23" s="5">
        <v>1</v>
      </c>
      <c r="R23" s="5">
        <v>1</v>
      </c>
      <c r="S23" s="5">
        <v>1</v>
      </c>
      <c r="T23" s="5">
        <v>1</v>
      </c>
      <c r="U23" s="5">
        <v>1</v>
      </c>
      <c r="V23" s="5">
        <v>1</v>
      </c>
      <c r="W23" s="5">
        <v>1</v>
      </c>
      <c r="X23" s="5">
        <v>1</v>
      </c>
      <c r="Y23" s="5">
        <v>1</v>
      </c>
    </row>
    <row r="24" spans="1:25" x14ac:dyDescent="0.25">
      <c r="A24" s="4" t="s">
        <v>11968</v>
      </c>
      <c r="B24" s="4" t="s">
        <v>27562</v>
      </c>
      <c r="C24" s="4" t="s">
        <v>27662</v>
      </c>
      <c r="D24" s="1" t="s">
        <v>27663</v>
      </c>
      <c r="E24" s="5">
        <v>1</v>
      </c>
      <c r="F24" s="5">
        <v>1</v>
      </c>
      <c r="G24" s="5">
        <v>1</v>
      </c>
      <c r="H24" s="5">
        <v>1</v>
      </c>
      <c r="I24" s="5">
        <v>1</v>
      </c>
      <c r="J24" s="5">
        <v>1</v>
      </c>
      <c r="K24" s="5">
        <v>1</v>
      </c>
      <c r="L24" s="5">
        <v>1</v>
      </c>
      <c r="M24" s="5">
        <v>1</v>
      </c>
      <c r="N24" s="5">
        <v>1</v>
      </c>
      <c r="O24" s="5">
        <v>1</v>
      </c>
      <c r="P24" s="5">
        <v>1</v>
      </c>
      <c r="Q24" s="5">
        <v>1</v>
      </c>
      <c r="R24" s="5">
        <v>1</v>
      </c>
      <c r="S24" s="5">
        <v>0.77579999999999993</v>
      </c>
      <c r="T24" s="5">
        <v>0.77579999999999993</v>
      </c>
      <c r="U24" s="5">
        <v>0.77579999999999993</v>
      </c>
      <c r="V24" s="5">
        <v>0.77579999999999993</v>
      </c>
      <c r="W24" s="5">
        <v>0.77579999999999993</v>
      </c>
      <c r="X24" s="5">
        <v>0.77579999999999993</v>
      </c>
      <c r="Y24" s="5">
        <v>0.77579999999999993</v>
      </c>
    </row>
    <row r="25" spans="1:25" x14ac:dyDescent="0.25">
      <c r="A25" s="4" t="s">
        <v>11972</v>
      </c>
      <c r="B25" s="4" t="s">
        <v>27562</v>
      </c>
      <c r="C25" s="4" t="s">
        <v>27664</v>
      </c>
      <c r="D25" s="1" t="s">
        <v>27665</v>
      </c>
      <c r="E25" s="5" t="s">
        <v>216</v>
      </c>
      <c r="F25" s="5" t="s">
        <v>216</v>
      </c>
      <c r="G25" s="5">
        <v>1</v>
      </c>
      <c r="H25" s="5">
        <v>1</v>
      </c>
      <c r="I25" s="5">
        <v>1</v>
      </c>
      <c r="J25" s="5">
        <v>1</v>
      </c>
      <c r="K25" s="5">
        <v>1</v>
      </c>
      <c r="L25" s="5">
        <v>1</v>
      </c>
      <c r="M25" s="5">
        <v>1</v>
      </c>
      <c r="N25" s="5">
        <v>1</v>
      </c>
      <c r="O25" s="5">
        <v>1</v>
      </c>
      <c r="P25" s="5">
        <v>1</v>
      </c>
      <c r="Q25" s="5">
        <v>1</v>
      </c>
      <c r="R25" s="5">
        <v>1</v>
      </c>
      <c r="S25" s="5">
        <v>1</v>
      </c>
      <c r="T25" s="5">
        <v>1</v>
      </c>
      <c r="U25" s="5">
        <v>1</v>
      </c>
      <c r="V25" s="5">
        <v>1</v>
      </c>
      <c r="W25" s="5">
        <v>1</v>
      </c>
      <c r="X25" s="5">
        <v>1</v>
      </c>
      <c r="Y25" s="5">
        <v>1</v>
      </c>
    </row>
    <row r="26" spans="1:25" x14ac:dyDescent="0.25">
      <c r="A26" s="4" t="s">
        <v>11977</v>
      </c>
      <c r="B26" s="4" t="s">
        <v>27562</v>
      </c>
      <c r="C26" s="4" t="s">
        <v>27666</v>
      </c>
      <c r="D26" s="1" t="s">
        <v>27667</v>
      </c>
      <c r="E26" s="5">
        <v>0.25</v>
      </c>
      <c r="F26" s="5">
        <v>0.25</v>
      </c>
      <c r="G26" s="5">
        <v>0.25</v>
      </c>
      <c r="H26" s="5">
        <v>3</v>
      </c>
      <c r="I26" s="5">
        <v>3</v>
      </c>
      <c r="J26" s="5">
        <v>3</v>
      </c>
      <c r="K26" s="5">
        <v>3</v>
      </c>
      <c r="L26" s="5">
        <v>3</v>
      </c>
      <c r="M26" s="5">
        <v>3</v>
      </c>
      <c r="N26" s="5">
        <v>3</v>
      </c>
      <c r="O26" s="5">
        <v>3</v>
      </c>
      <c r="P26" s="5">
        <v>3</v>
      </c>
      <c r="Q26" s="5">
        <v>5</v>
      </c>
      <c r="R26" s="5">
        <v>6</v>
      </c>
      <c r="S26" s="5">
        <v>6</v>
      </c>
      <c r="T26" s="5">
        <v>6</v>
      </c>
      <c r="U26" s="5">
        <v>6</v>
      </c>
      <c r="V26" s="5">
        <v>6</v>
      </c>
      <c r="W26" s="5">
        <v>7</v>
      </c>
      <c r="X26" s="5">
        <v>8</v>
      </c>
      <c r="Y26" s="5">
        <v>8</v>
      </c>
    </row>
    <row r="27" spans="1:25" ht="25.5" x14ac:dyDescent="0.25">
      <c r="A27" s="4" t="s">
        <v>11982</v>
      </c>
      <c r="B27" s="4" t="s">
        <v>27562</v>
      </c>
      <c r="C27" s="4" t="s">
        <v>27668</v>
      </c>
      <c r="D27" s="1" t="s">
        <v>27669</v>
      </c>
      <c r="E27" s="5">
        <v>3.5</v>
      </c>
      <c r="F27" s="5">
        <v>5</v>
      </c>
      <c r="G27" s="5">
        <v>5</v>
      </c>
      <c r="H27" s="5">
        <v>5</v>
      </c>
      <c r="I27" s="5">
        <v>5</v>
      </c>
      <c r="J27" s="5">
        <v>5</v>
      </c>
      <c r="K27" s="5">
        <v>4</v>
      </c>
      <c r="L27" s="5">
        <v>3.2</v>
      </c>
      <c r="M27" s="5">
        <v>3.2</v>
      </c>
      <c r="N27" s="5">
        <v>3.2</v>
      </c>
      <c r="O27" s="5">
        <v>3.2</v>
      </c>
      <c r="P27" s="5">
        <v>3.2</v>
      </c>
      <c r="Q27" s="5">
        <v>2</v>
      </c>
      <c r="R27" s="5">
        <v>2</v>
      </c>
      <c r="S27" s="5">
        <v>2</v>
      </c>
      <c r="T27" s="5">
        <v>2</v>
      </c>
      <c r="U27" s="5">
        <v>2</v>
      </c>
      <c r="V27" s="5">
        <v>2</v>
      </c>
      <c r="W27" s="5">
        <v>2</v>
      </c>
      <c r="X27" s="5">
        <v>2</v>
      </c>
      <c r="Y27" s="5">
        <v>2</v>
      </c>
    </row>
    <row r="28" spans="1:25" x14ac:dyDescent="0.25">
      <c r="A28" s="4" t="s">
        <v>11985</v>
      </c>
      <c r="B28" s="4" t="s">
        <v>27562</v>
      </c>
      <c r="C28" s="4" t="s">
        <v>27670</v>
      </c>
      <c r="D28" s="1" t="s">
        <v>27671</v>
      </c>
      <c r="E28" s="5">
        <v>24</v>
      </c>
      <c r="F28" s="5">
        <v>24</v>
      </c>
      <c r="G28" s="5">
        <v>24</v>
      </c>
      <c r="H28" s="5">
        <v>24</v>
      </c>
      <c r="I28" s="5">
        <v>24</v>
      </c>
      <c r="J28" s="5">
        <v>24</v>
      </c>
      <c r="K28" s="5">
        <v>24</v>
      </c>
      <c r="L28" s="5">
        <v>24</v>
      </c>
      <c r="M28" s="5">
        <v>24</v>
      </c>
      <c r="N28" s="5">
        <v>24</v>
      </c>
      <c r="O28" s="5">
        <v>24</v>
      </c>
      <c r="P28" s="5">
        <v>24</v>
      </c>
      <c r="Q28" s="5">
        <v>24</v>
      </c>
      <c r="R28" s="5">
        <v>24</v>
      </c>
      <c r="S28" s="5">
        <v>24</v>
      </c>
      <c r="T28" s="5">
        <v>24</v>
      </c>
      <c r="U28" s="5">
        <v>24</v>
      </c>
      <c r="V28" s="5">
        <v>24</v>
      </c>
      <c r="W28" s="5">
        <v>24</v>
      </c>
      <c r="X28" s="5">
        <v>24</v>
      </c>
      <c r="Y28" s="5">
        <v>24</v>
      </c>
    </row>
    <row r="29" spans="1:25" x14ac:dyDescent="0.25">
      <c r="A29" s="4" t="s">
        <v>27672</v>
      </c>
      <c r="B29" s="4" t="s">
        <v>27562</v>
      </c>
      <c r="C29" s="4" t="s">
        <v>27673</v>
      </c>
      <c r="D29" s="1" t="s">
        <v>27674</v>
      </c>
      <c r="E29" s="5">
        <v>7</v>
      </c>
      <c r="F29" s="5">
        <v>7</v>
      </c>
      <c r="G29" s="5">
        <v>7</v>
      </c>
      <c r="H29" s="5">
        <v>7</v>
      </c>
      <c r="I29" s="5">
        <v>9</v>
      </c>
      <c r="J29" s="5">
        <v>12</v>
      </c>
      <c r="K29" s="5">
        <v>12</v>
      </c>
      <c r="L29" s="5">
        <v>12</v>
      </c>
      <c r="M29" s="5">
        <v>12</v>
      </c>
      <c r="N29" s="5">
        <v>12</v>
      </c>
      <c r="O29" s="5">
        <v>12</v>
      </c>
      <c r="P29" s="5">
        <v>12</v>
      </c>
      <c r="Q29" s="5">
        <v>12</v>
      </c>
      <c r="R29" s="5">
        <v>12</v>
      </c>
      <c r="S29" s="5">
        <v>12</v>
      </c>
      <c r="T29" s="5">
        <v>12</v>
      </c>
      <c r="U29" s="5">
        <v>12</v>
      </c>
      <c r="V29" s="5">
        <v>12</v>
      </c>
      <c r="W29" s="5">
        <v>12</v>
      </c>
      <c r="X29" s="5">
        <v>12</v>
      </c>
      <c r="Y29" s="5">
        <v>12</v>
      </c>
    </row>
    <row r="30" spans="1:25" x14ac:dyDescent="0.25">
      <c r="A30" s="4" t="s">
        <v>27675</v>
      </c>
      <c r="B30" s="4" t="s">
        <v>27562</v>
      </c>
      <c r="C30" s="4" t="s">
        <v>27676</v>
      </c>
      <c r="D30" s="1" t="s">
        <v>27677</v>
      </c>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t="s">
        <v>216</v>
      </c>
      <c r="S30" s="5" t="s">
        <v>216</v>
      </c>
      <c r="T30" s="5" t="s">
        <v>216</v>
      </c>
      <c r="U30" s="5" t="s">
        <v>216</v>
      </c>
      <c r="V30" s="5" t="s">
        <v>216</v>
      </c>
      <c r="W30" s="5">
        <v>6</v>
      </c>
      <c r="X30" s="5">
        <v>6</v>
      </c>
      <c r="Y30" s="5">
        <v>6</v>
      </c>
    </row>
    <row r="31" spans="1:25" ht="25.5" x14ac:dyDescent="0.25">
      <c r="A31" s="4" t="s">
        <v>101</v>
      </c>
      <c r="B31" s="4" t="s">
        <v>27562</v>
      </c>
      <c r="C31" s="4" t="s">
        <v>27678</v>
      </c>
      <c r="D31" s="1" t="s">
        <v>27679</v>
      </c>
      <c r="E31" s="5">
        <v>0.4</v>
      </c>
      <c r="F31" s="5">
        <v>0.4</v>
      </c>
      <c r="G31" s="5">
        <v>0.4</v>
      </c>
      <c r="H31" s="5">
        <v>0.4</v>
      </c>
      <c r="I31" s="5">
        <v>0.4</v>
      </c>
      <c r="J31" s="5">
        <v>0.4</v>
      </c>
      <c r="K31" s="5">
        <v>0.4</v>
      </c>
      <c r="L31" s="5">
        <v>0.4</v>
      </c>
      <c r="M31" s="5">
        <v>0.4</v>
      </c>
      <c r="N31" s="5">
        <v>0.4</v>
      </c>
      <c r="O31" s="5">
        <v>0.4</v>
      </c>
      <c r="P31" s="5">
        <v>0.4</v>
      </c>
      <c r="Q31" s="5">
        <v>0.4</v>
      </c>
      <c r="R31" s="5">
        <v>0.4</v>
      </c>
      <c r="S31" s="5">
        <v>0.53</v>
      </c>
      <c r="T31" s="5">
        <v>1.03</v>
      </c>
      <c r="U31" s="5">
        <v>1.03</v>
      </c>
      <c r="V31" s="5">
        <v>1.03</v>
      </c>
      <c r="W31" s="5">
        <v>1.03</v>
      </c>
      <c r="X31" s="5">
        <v>1.03</v>
      </c>
      <c r="Y31" s="5">
        <v>1.03</v>
      </c>
    </row>
    <row r="32" spans="1:25" ht="25.5" x14ac:dyDescent="0.25">
      <c r="A32" s="4" t="s">
        <v>123</v>
      </c>
      <c r="B32" s="4" t="s">
        <v>27562</v>
      </c>
      <c r="C32" s="4" t="s">
        <v>27680</v>
      </c>
      <c r="D32" s="1" t="s">
        <v>27681</v>
      </c>
      <c r="E32" s="5">
        <v>0.75</v>
      </c>
      <c r="F32" s="5">
        <v>0.75</v>
      </c>
      <c r="G32" s="5">
        <v>0.75</v>
      </c>
      <c r="H32" s="5">
        <v>0.75</v>
      </c>
      <c r="I32" s="5">
        <v>0.75</v>
      </c>
      <c r="J32" s="5">
        <v>0.75</v>
      </c>
      <c r="K32" s="5">
        <v>0.75</v>
      </c>
      <c r="L32" s="5">
        <v>0.75</v>
      </c>
      <c r="M32" s="5">
        <v>0.75</v>
      </c>
      <c r="N32" s="5">
        <v>0.75</v>
      </c>
      <c r="O32" s="5">
        <v>0.75</v>
      </c>
      <c r="P32" s="5">
        <v>0.75</v>
      </c>
      <c r="Q32" s="5">
        <v>0.75</v>
      </c>
      <c r="R32" s="5">
        <v>0.75</v>
      </c>
      <c r="S32" s="5">
        <v>0.53</v>
      </c>
      <c r="T32" s="5">
        <v>1.03</v>
      </c>
      <c r="U32" s="5">
        <v>1.03</v>
      </c>
      <c r="V32" s="5">
        <v>1.03</v>
      </c>
      <c r="W32" s="5">
        <v>1.03</v>
      </c>
      <c r="X32" s="5">
        <v>1.03</v>
      </c>
      <c r="Y32" s="5">
        <v>1.03</v>
      </c>
    </row>
    <row r="33" spans="1:25" ht="25.5" x14ac:dyDescent="0.25">
      <c r="A33" s="4" t="s">
        <v>145</v>
      </c>
      <c r="B33" s="4" t="s">
        <v>27562</v>
      </c>
      <c r="C33" s="4" t="s">
        <v>27682</v>
      </c>
      <c r="D33" s="1" t="s">
        <v>27683</v>
      </c>
      <c r="E33" s="5">
        <v>1.1000000000000001</v>
      </c>
      <c r="F33" s="5">
        <v>1.1000000000000001</v>
      </c>
      <c r="G33" s="5">
        <v>1.1000000000000001</v>
      </c>
      <c r="H33" s="5">
        <v>1.1000000000000001</v>
      </c>
      <c r="I33" s="5">
        <v>1.1000000000000001</v>
      </c>
      <c r="J33" s="5">
        <v>1.1000000000000001</v>
      </c>
      <c r="K33" s="5">
        <v>1.1000000000000001</v>
      </c>
      <c r="L33" s="5">
        <v>1.1000000000000001</v>
      </c>
      <c r="M33" s="5">
        <v>1.1000000000000001</v>
      </c>
      <c r="N33" s="5">
        <v>1.1000000000000001</v>
      </c>
      <c r="O33" s="5">
        <v>1.1000000000000001</v>
      </c>
      <c r="P33" s="5">
        <v>1.1000000000000001</v>
      </c>
      <c r="Q33" s="5">
        <v>1.1000000000000001</v>
      </c>
      <c r="R33" s="5">
        <v>1.1000000000000001</v>
      </c>
      <c r="S33" s="5">
        <v>0.53</v>
      </c>
      <c r="T33" s="5">
        <v>1.03</v>
      </c>
      <c r="U33" s="5">
        <v>1.03</v>
      </c>
      <c r="V33" s="5">
        <v>1.03</v>
      </c>
      <c r="W33" s="5">
        <v>1.03</v>
      </c>
      <c r="X33" s="5">
        <v>1.03</v>
      </c>
      <c r="Y33" s="5">
        <v>1.03</v>
      </c>
    </row>
    <row r="34" spans="1:25" x14ac:dyDescent="0.25">
      <c r="A34" s="4" t="s">
        <v>160</v>
      </c>
      <c r="B34" s="4" t="s">
        <v>27562</v>
      </c>
      <c r="C34" s="4" t="s">
        <v>27684</v>
      </c>
      <c r="D34" s="1" t="s">
        <v>27685</v>
      </c>
      <c r="E34" s="5" t="s">
        <v>216</v>
      </c>
      <c r="F34" s="5" t="s">
        <v>216</v>
      </c>
      <c r="G34" s="5" t="s">
        <v>216</v>
      </c>
      <c r="H34" s="5" t="s">
        <v>216</v>
      </c>
      <c r="I34" s="5">
        <v>3</v>
      </c>
      <c r="J34" s="5">
        <v>1.5</v>
      </c>
      <c r="K34" s="5">
        <v>1.5</v>
      </c>
      <c r="L34" s="5">
        <v>1.5</v>
      </c>
      <c r="M34" s="5">
        <v>1.5</v>
      </c>
      <c r="N34" s="5">
        <v>1.5</v>
      </c>
      <c r="O34" s="5">
        <v>1.5</v>
      </c>
      <c r="P34" s="5">
        <v>1.5</v>
      </c>
      <c r="Q34" s="5">
        <v>1.5</v>
      </c>
      <c r="R34" s="5">
        <v>1.5</v>
      </c>
      <c r="S34" s="5">
        <v>1.5</v>
      </c>
      <c r="T34" s="5">
        <v>2</v>
      </c>
      <c r="U34" s="5">
        <v>2</v>
      </c>
      <c r="V34" s="5">
        <v>2</v>
      </c>
      <c r="W34" s="5">
        <v>2</v>
      </c>
      <c r="X34" s="5">
        <v>2</v>
      </c>
      <c r="Y34" s="5">
        <v>2</v>
      </c>
    </row>
    <row r="35" spans="1:25" x14ac:dyDescent="0.25">
      <c r="A35" s="4" t="s">
        <v>164</v>
      </c>
      <c r="B35" s="4" t="s">
        <v>27562</v>
      </c>
      <c r="C35" s="4" t="s">
        <v>27686</v>
      </c>
      <c r="D35" s="1" t="s">
        <v>27687</v>
      </c>
      <c r="E35" s="5" t="s">
        <v>216</v>
      </c>
      <c r="F35" s="5" t="s">
        <v>216</v>
      </c>
      <c r="G35" s="5" t="s">
        <v>216</v>
      </c>
      <c r="H35" s="5" t="s">
        <v>216</v>
      </c>
      <c r="I35" s="5" t="s">
        <v>216</v>
      </c>
      <c r="J35" s="5" t="s">
        <v>216</v>
      </c>
      <c r="K35" s="5" t="s">
        <v>216</v>
      </c>
      <c r="L35" s="5" t="s">
        <v>216</v>
      </c>
      <c r="M35" s="5" t="s">
        <v>216</v>
      </c>
      <c r="N35" s="5" t="s">
        <v>216</v>
      </c>
      <c r="O35" s="5" t="s">
        <v>216</v>
      </c>
      <c r="P35" s="5" t="s">
        <v>216</v>
      </c>
      <c r="Q35" s="5">
        <v>4</v>
      </c>
      <c r="R35" s="5">
        <v>6</v>
      </c>
      <c r="S35" s="5">
        <v>6</v>
      </c>
      <c r="T35" s="5">
        <v>6</v>
      </c>
      <c r="U35" s="5">
        <v>6</v>
      </c>
      <c r="V35" s="5">
        <v>6</v>
      </c>
      <c r="W35" s="5">
        <v>6</v>
      </c>
      <c r="X35" s="5">
        <v>6</v>
      </c>
      <c r="Y35" s="5">
        <v>6</v>
      </c>
    </row>
    <row r="36" spans="1:25" x14ac:dyDescent="0.25">
      <c r="A36" s="4" t="s">
        <v>186</v>
      </c>
      <c r="B36" s="4" t="s">
        <v>27562</v>
      </c>
      <c r="C36" s="4" t="s">
        <v>27688</v>
      </c>
      <c r="D36" s="1" t="s">
        <v>27689</v>
      </c>
      <c r="E36" s="5" t="s">
        <v>216</v>
      </c>
      <c r="F36" s="5" t="s">
        <v>216</v>
      </c>
      <c r="G36" s="5" t="s">
        <v>216</v>
      </c>
      <c r="H36" s="5" t="s">
        <v>216</v>
      </c>
      <c r="I36" s="5" t="s">
        <v>216</v>
      </c>
      <c r="J36" s="5" t="s">
        <v>216</v>
      </c>
      <c r="K36" s="5" t="s">
        <v>216</v>
      </c>
      <c r="L36" s="5" t="s">
        <v>216</v>
      </c>
      <c r="M36" s="5" t="s">
        <v>216</v>
      </c>
      <c r="N36" s="5" t="s">
        <v>216</v>
      </c>
      <c r="O36" s="5" t="s">
        <v>216</v>
      </c>
      <c r="P36" s="5" t="s">
        <v>216</v>
      </c>
      <c r="Q36" s="5">
        <v>4</v>
      </c>
      <c r="R36" s="5">
        <v>4</v>
      </c>
      <c r="S36" s="5">
        <v>4</v>
      </c>
      <c r="T36" s="5">
        <v>4</v>
      </c>
      <c r="U36" s="5">
        <v>4</v>
      </c>
      <c r="V36" s="5">
        <v>4</v>
      </c>
      <c r="W36" s="5">
        <v>4</v>
      </c>
      <c r="X36" s="5">
        <v>4</v>
      </c>
      <c r="Y36" s="5">
        <v>4</v>
      </c>
    </row>
    <row r="37" spans="1:25" x14ac:dyDescent="0.25">
      <c r="A37" s="4" t="s">
        <v>9752</v>
      </c>
      <c r="B37" s="4" t="s">
        <v>27562</v>
      </c>
      <c r="C37" s="4" t="s">
        <v>27690</v>
      </c>
      <c r="D37" s="1" t="s">
        <v>27691</v>
      </c>
      <c r="E37" s="5" t="s">
        <v>216</v>
      </c>
      <c r="F37" s="5" t="s">
        <v>216</v>
      </c>
      <c r="G37" s="5" t="s">
        <v>216</v>
      </c>
      <c r="H37" s="5" t="s">
        <v>216</v>
      </c>
      <c r="I37" s="5" t="s">
        <v>216</v>
      </c>
      <c r="J37" s="5" t="s">
        <v>216</v>
      </c>
      <c r="K37" s="5" t="s">
        <v>216</v>
      </c>
      <c r="L37" s="5" t="s">
        <v>216</v>
      </c>
      <c r="M37" s="5" t="s">
        <v>216</v>
      </c>
      <c r="N37" s="5" t="s">
        <v>216</v>
      </c>
      <c r="O37" s="5" t="s">
        <v>216</v>
      </c>
      <c r="P37" s="5" t="s">
        <v>216</v>
      </c>
      <c r="Q37" s="5">
        <v>8</v>
      </c>
      <c r="R37" s="5">
        <v>8</v>
      </c>
      <c r="S37" s="5">
        <v>8</v>
      </c>
      <c r="T37" s="5">
        <v>8</v>
      </c>
      <c r="U37" s="5">
        <v>8</v>
      </c>
      <c r="V37" s="5">
        <v>8</v>
      </c>
      <c r="W37" s="5">
        <v>8</v>
      </c>
      <c r="X37" s="5">
        <v>8</v>
      </c>
      <c r="Y37" s="5">
        <v>8</v>
      </c>
    </row>
    <row r="38" spans="1:25" x14ac:dyDescent="0.25">
      <c r="A38" s="4" t="s">
        <v>9754</v>
      </c>
      <c r="B38" s="4" t="s">
        <v>27562</v>
      </c>
      <c r="C38" s="4" t="s">
        <v>27692</v>
      </c>
      <c r="D38" s="1" t="s">
        <v>27693</v>
      </c>
      <c r="E38" s="5" t="s">
        <v>216</v>
      </c>
      <c r="F38" s="5" t="s">
        <v>216</v>
      </c>
      <c r="G38" s="5" t="s">
        <v>216</v>
      </c>
      <c r="H38" s="5" t="s">
        <v>216</v>
      </c>
      <c r="I38" s="5" t="s">
        <v>216</v>
      </c>
      <c r="J38" s="5" t="s">
        <v>216</v>
      </c>
      <c r="K38" s="5" t="s">
        <v>216</v>
      </c>
      <c r="L38" s="5" t="s">
        <v>216</v>
      </c>
      <c r="M38" s="5" t="s">
        <v>216</v>
      </c>
      <c r="N38" s="5" t="s">
        <v>216</v>
      </c>
      <c r="O38" s="5" t="s">
        <v>216</v>
      </c>
      <c r="P38" s="5" t="s">
        <v>216</v>
      </c>
      <c r="Q38" s="5">
        <v>12</v>
      </c>
      <c r="R38" s="5">
        <v>12</v>
      </c>
      <c r="S38" s="5">
        <v>12</v>
      </c>
      <c r="T38" s="5">
        <v>12</v>
      </c>
      <c r="U38" s="5">
        <v>12</v>
      </c>
      <c r="V38" s="5">
        <v>12</v>
      </c>
      <c r="W38" s="5">
        <v>12</v>
      </c>
      <c r="X38" s="5">
        <v>12</v>
      </c>
      <c r="Y38" s="5">
        <v>12</v>
      </c>
    </row>
    <row r="39" spans="1:25" x14ac:dyDescent="0.25">
      <c r="A39" s="4" t="s">
        <v>9756</v>
      </c>
      <c r="B39" s="4" t="s">
        <v>27562</v>
      </c>
      <c r="C39" s="4" t="s">
        <v>27694</v>
      </c>
      <c r="D39" s="1" t="s">
        <v>27695</v>
      </c>
      <c r="E39" s="5">
        <v>2</v>
      </c>
      <c r="F39" s="5">
        <v>2</v>
      </c>
      <c r="G39" s="5">
        <v>2</v>
      </c>
      <c r="H39" s="5">
        <v>2</v>
      </c>
      <c r="I39" s="5">
        <v>2</v>
      </c>
      <c r="J39" s="5">
        <v>2</v>
      </c>
      <c r="K39" s="5">
        <v>2</v>
      </c>
      <c r="L39" s="5">
        <v>2</v>
      </c>
      <c r="M39" s="5">
        <v>2</v>
      </c>
      <c r="N39" s="5">
        <v>2</v>
      </c>
      <c r="O39" s="5">
        <v>2</v>
      </c>
      <c r="P39" s="5">
        <v>2</v>
      </c>
      <c r="Q39" s="5">
        <v>2</v>
      </c>
      <c r="R39" s="5">
        <v>2</v>
      </c>
      <c r="S39" s="5">
        <v>2</v>
      </c>
      <c r="T39" s="5">
        <v>6.43</v>
      </c>
      <c r="U39" s="5">
        <v>6.43</v>
      </c>
      <c r="V39" s="5">
        <v>6.43</v>
      </c>
      <c r="W39" s="5">
        <v>6.43</v>
      </c>
      <c r="X39" s="5">
        <v>6.43</v>
      </c>
      <c r="Y39" s="5">
        <v>6.43</v>
      </c>
    </row>
    <row r="40" spans="1:25" x14ac:dyDescent="0.25">
      <c r="A40" s="4" t="s">
        <v>15632</v>
      </c>
      <c r="B40" s="4" t="s">
        <v>27562</v>
      </c>
      <c r="C40" s="4" t="s">
        <v>27696</v>
      </c>
      <c r="D40" s="1" t="s">
        <v>27697</v>
      </c>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v>0.79</v>
      </c>
      <c r="S40" s="5">
        <v>1.32</v>
      </c>
      <c r="T40" s="5">
        <v>1.54</v>
      </c>
      <c r="U40" s="5">
        <v>1.75</v>
      </c>
      <c r="V40" s="5">
        <v>1.75</v>
      </c>
      <c r="W40" s="5">
        <v>1.75</v>
      </c>
      <c r="X40" s="5">
        <v>1.75</v>
      </c>
      <c r="Y40" s="5">
        <v>1.75</v>
      </c>
    </row>
    <row r="41" spans="1:25" x14ac:dyDescent="0.25">
      <c r="A41" s="4" t="s">
        <v>15635</v>
      </c>
      <c r="B41" s="4" t="s">
        <v>27562</v>
      </c>
      <c r="C41" s="4" t="s">
        <v>27698</v>
      </c>
      <c r="D41" s="1" t="s">
        <v>27699</v>
      </c>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v>1.84</v>
      </c>
      <c r="T41" s="5">
        <v>1.03</v>
      </c>
      <c r="U41" s="5">
        <v>1.03</v>
      </c>
      <c r="V41" s="5">
        <v>1.03</v>
      </c>
      <c r="W41" s="5">
        <v>1.03</v>
      </c>
      <c r="X41" s="5">
        <v>1.03</v>
      </c>
      <c r="Y41" s="5">
        <v>1.03</v>
      </c>
    </row>
    <row r="42" spans="1:25" x14ac:dyDescent="0.25">
      <c r="A42" s="4" t="s">
        <v>15639</v>
      </c>
      <c r="B42" s="4" t="s">
        <v>27562</v>
      </c>
      <c r="C42" s="4" t="s">
        <v>27700</v>
      </c>
      <c r="D42" s="1" t="s">
        <v>27701</v>
      </c>
      <c r="E42" s="5">
        <v>8</v>
      </c>
      <c r="F42" s="5">
        <v>8</v>
      </c>
      <c r="G42" s="5">
        <v>8</v>
      </c>
      <c r="H42" s="5">
        <v>8</v>
      </c>
      <c r="I42" s="5">
        <v>11</v>
      </c>
      <c r="J42" s="5">
        <v>11</v>
      </c>
      <c r="K42" s="5">
        <v>11</v>
      </c>
      <c r="L42" s="5">
        <v>11</v>
      </c>
      <c r="M42" s="5">
        <v>11</v>
      </c>
      <c r="N42" s="5">
        <v>11</v>
      </c>
      <c r="O42" s="5">
        <v>11</v>
      </c>
      <c r="P42" s="5">
        <v>11</v>
      </c>
      <c r="Q42" s="5">
        <v>11</v>
      </c>
      <c r="R42" s="5">
        <v>11</v>
      </c>
      <c r="S42" s="5">
        <v>11</v>
      </c>
      <c r="T42" s="5">
        <v>11</v>
      </c>
      <c r="U42" s="5">
        <v>11</v>
      </c>
      <c r="V42" s="5">
        <v>11</v>
      </c>
      <c r="W42" s="5">
        <v>11</v>
      </c>
      <c r="X42" s="5">
        <v>11</v>
      </c>
      <c r="Y42" s="5">
        <v>11</v>
      </c>
    </row>
    <row r="43" spans="1:25" x14ac:dyDescent="0.25">
      <c r="A43" s="4" t="s">
        <v>207</v>
      </c>
      <c r="B43" s="4" t="s">
        <v>27562</v>
      </c>
      <c r="C43" s="4" t="s">
        <v>27702</v>
      </c>
      <c r="D43" s="1" t="s">
        <v>27703</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v>0.15</v>
      </c>
      <c r="S43" s="5">
        <v>0.15</v>
      </c>
      <c r="T43" s="5">
        <v>0.15</v>
      </c>
      <c r="U43" s="5">
        <v>0.2</v>
      </c>
      <c r="V43" s="5">
        <v>0.2</v>
      </c>
      <c r="W43" s="5">
        <v>0.2</v>
      </c>
      <c r="X43" s="5">
        <v>0.2</v>
      </c>
      <c r="Y43" s="5">
        <v>0.2</v>
      </c>
    </row>
    <row r="44" spans="1:25" x14ac:dyDescent="0.25">
      <c r="A44" s="4" t="s">
        <v>210</v>
      </c>
      <c r="B44" s="4" t="s">
        <v>27562</v>
      </c>
      <c r="C44" s="4" t="s">
        <v>27704</v>
      </c>
      <c r="D44" s="1" t="s">
        <v>27705</v>
      </c>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v>0.2</v>
      </c>
      <c r="S44" s="5">
        <v>0.2</v>
      </c>
      <c r="T44" s="5">
        <v>0.2</v>
      </c>
      <c r="U44" s="5">
        <v>0.25</v>
      </c>
      <c r="V44" s="5">
        <v>0.25</v>
      </c>
      <c r="W44" s="5">
        <v>0.25</v>
      </c>
      <c r="X44" s="5">
        <v>0.25</v>
      </c>
      <c r="Y44" s="5">
        <v>0.25</v>
      </c>
    </row>
    <row r="45" spans="1:25" x14ac:dyDescent="0.25">
      <c r="A45" s="4" t="s">
        <v>3586</v>
      </c>
      <c r="B45" s="4" t="s">
        <v>27562</v>
      </c>
      <c r="C45" s="4" t="s">
        <v>27706</v>
      </c>
      <c r="D45" s="1" t="s">
        <v>27707</v>
      </c>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v>0.25</v>
      </c>
      <c r="S45" s="5">
        <v>0.25</v>
      </c>
      <c r="T45" s="5">
        <v>0.25</v>
      </c>
      <c r="U45" s="5">
        <v>0.3</v>
      </c>
      <c r="V45" s="5">
        <v>0.3</v>
      </c>
      <c r="W45" s="5">
        <v>0.3</v>
      </c>
      <c r="X45" s="5">
        <v>0.3</v>
      </c>
      <c r="Y45" s="5">
        <v>0.3</v>
      </c>
    </row>
    <row r="46" spans="1:25" x14ac:dyDescent="0.25">
      <c r="A46" s="4" t="s">
        <v>3587</v>
      </c>
      <c r="B46" s="4" t="s">
        <v>27562</v>
      </c>
      <c r="C46" s="4" t="s">
        <v>27708</v>
      </c>
      <c r="D46" s="1" t="s">
        <v>27709</v>
      </c>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v>0.3</v>
      </c>
      <c r="S46" s="5">
        <v>0.3</v>
      </c>
      <c r="T46" s="5">
        <v>0.3</v>
      </c>
      <c r="U46" s="5">
        <v>0.35</v>
      </c>
      <c r="V46" s="5">
        <v>0.35</v>
      </c>
      <c r="W46" s="5">
        <v>0.35</v>
      </c>
      <c r="X46" s="5">
        <v>0.35</v>
      </c>
      <c r="Y46" s="5">
        <v>0.35</v>
      </c>
    </row>
    <row r="47" spans="1:25" x14ac:dyDescent="0.25">
      <c r="A47" s="4" t="s">
        <v>3588</v>
      </c>
      <c r="B47" s="4" t="s">
        <v>27562</v>
      </c>
      <c r="C47" s="4" t="s">
        <v>27710</v>
      </c>
      <c r="D47" s="1" t="s">
        <v>27711</v>
      </c>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v>0.35</v>
      </c>
      <c r="S47" s="5">
        <v>0.35</v>
      </c>
      <c r="T47" s="5">
        <v>0.35</v>
      </c>
      <c r="U47" s="5">
        <v>0.4</v>
      </c>
      <c r="V47" s="5">
        <v>0.4</v>
      </c>
      <c r="W47" s="5">
        <v>0.4</v>
      </c>
      <c r="X47" s="5">
        <v>0.4</v>
      </c>
      <c r="Y47" s="5">
        <v>0.4</v>
      </c>
    </row>
    <row r="48" spans="1:25" x14ac:dyDescent="0.25">
      <c r="A48" s="4" t="s">
        <v>3589</v>
      </c>
      <c r="B48" s="4" t="s">
        <v>27562</v>
      </c>
      <c r="C48" s="4" t="s">
        <v>27712</v>
      </c>
      <c r="D48" s="1" t="s">
        <v>27713</v>
      </c>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t="s">
        <v>216</v>
      </c>
      <c r="T48" s="5" t="s">
        <v>216</v>
      </c>
      <c r="U48" s="5">
        <v>1.4</v>
      </c>
      <c r="V48" s="5">
        <v>1.4</v>
      </c>
      <c r="W48" s="5">
        <v>1.4</v>
      </c>
      <c r="X48" s="5">
        <v>1.4</v>
      </c>
      <c r="Y48" s="5">
        <v>1.4</v>
      </c>
    </row>
    <row r="49" spans="1:25" x14ac:dyDescent="0.25">
      <c r="A49" s="4" t="s">
        <v>3590</v>
      </c>
      <c r="B49" s="4" t="s">
        <v>27562</v>
      </c>
      <c r="C49" s="4" t="s">
        <v>27714</v>
      </c>
      <c r="D49" s="1" t="s">
        <v>27715</v>
      </c>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t="s">
        <v>216</v>
      </c>
      <c r="T49" s="5" t="s">
        <v>216</v>
      </c>
      <c r="U49" s="5">
        <v>1.2</v>
      </c>
      <c r="V49" s="5">
        <v>1.2</v>
      </c>
      <c r="W49" s="5">
        <v>1.2</v>
      </c>
      <c r="X49" s="5">
        <v>1.2</v>
      </c>
      <c r="Y49" s="5">
        <v>1.2</v>
      </c>
    </row>
    <row r="50" spans="1:25" x14ac:dyDescent="0.25">
      <c r="A50" s="4" t="s">
        <v>3591</v>
      </c>
      <c r="B50" s="4" t="s">
        <v>27562</v>
      </c>
      <c r="C50" s="4" t="s">
        <v>27716</v>
      </c>
      <c r="D50" s="1" t="s">
        <v>27717</v>
      </c>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t="s">
        <v>216</v>
      </c>
      <c r="T50" s="5" t="s">
        <v>216</v>
      </c>
      <c r="U50" s="5">
        <v>1.1000000000000001</v>
      </c>
      <c r="V50" s="5">
        <v>1.1000000000000001</v>
      </c>
      <c r="W50" s="5">
        <v>1.1000000000000001</v>
      </c>
      <c r="X50" s="5">
        <v>1.1000000000000001</v>
      </c>
      <c r="Y50" s="5">
        <v>1.1000000000000001</v>
      </c>
    </row>
    <row r="51" spans="1:25" x14ac:dyDescent="0.25">
      <c r="A51" s="4" t="s">
        <v>3592</v>
      </c>
      <c r="B51" s="4" t="s">
        <v>27562</v>
      </c>
      <c r="C51" s="4" t="s">
        <v>27718</v>
      </c>
      <c r="D51" s="1" t="s">
        <v>27719</v>
      </c>
      <c r="E51" s="5" t="s">
        <v>216</v>
      </c>
      <c r="F51" s="5" t="s">
        <v>216</v>
      </c>
      <c r="G51" s="5" t="s">
        <v>216</v>
      </c>
      <c r="H51" s="5" t="s">
        <v>216</v>
      </c>
      <c r="I51" s="5" t="s">
        <v>216</v>
      </c>
      <c r="J51" s="5" t="s">
        <v>216</v>
      </c>
      <c r="K51" s="5" t="s">
        <v>216</v>
      </c>
      <c r="L51" s="5">
        <v>1</v>
      </c>
      <c r="M51" s="5">
        <v>1</v>
      </c>
      <c r="N51" s="5">
        <v>1</v>
      </c>
      <c r="O51" s="5">
        <v>1</v>
      </c>
      <c r="P51" s="5">
        <v>1</v>
      </c>
      <c r="Q51" s="5">
        <v>1</v>
      </c>
      <c r="R51" s="5">
        <v>1</v>
      </c>
      <c r="S51" s="5">
        <v>1</v>
      </c>
      <c r="T51" s="5">
        <v>1</v>
      </c>
      <c r="U51" s="5">
        <v>1</v>
      </c>
      <c r="V51" s="5">
        <v>1</v>
      </c>
      <c r="W51" s="5">
        <v>1</v>
      </c>
      <c r="X51" s="5">
        <v>1</v>
      </c>
      <c r="Y51" s="5">
        <v>1</v>
      </c>
    </row>
    <row r="52" spans="1:25" x14ac:dyDescent="0.25">
      <c r="A52" s="4" t="s">
        <v>3593</v>
      </c>
      <c r="B52" s="4" t="s">
        <v>27562</v>
      </c>
      <c r="C52" s="4" t="s">
        <v>27720</v>
      </c>
      <c r="D52" s="1" t="s">
        <v>27721</v>
      </c>
      <c r="E52" s="5" t="s">
        <v>216</v>
      </c>
      <c r="F52" s="5" t="s">
        <v>216</v>
      </c>
      <c r="G52" s="5" t="s">
        <v>216</v>
      </c>
      <c r="H52" s="5" t="s">
        <v>216</v>
      </c>
      <c r="I52" s="5" t="s">
        <v>216</v>
      </c>
      <c r="J52" s="5" t="s">
        <v>216</v>
      </c>
      <c r="K52" s="5" t="s">
        <v>216</v>
      </c>
      <c r="L52" s="5">
        <v>0.8</v>
      </c>
      <c r="M52" s="5">
        <v>0.8</v>
      </c>
      <c r="N52" s="5">
        <v>0.8</v>
      </c>
      <c r="O52" s="5">
        <v>0.8</v>
      </c>
      <c r="P52" s="5">
        <v>0.8</v>
      </c>
      <c r="Q52" s="5">
        <v>0.8</v>
      </c>
      <c r="R52" s="5">
        <v>0.8</v>
      </c>
      <c r="S52" s="5">
        <v>0.8</v>
      </c>
      <c r="T52" s="5">
        <v>0.8</v>
      </c>
      <c r="U52" s="5">
        <v>0.9</v>
      </c>
      <c r="V52" s="5">
        <v>0.9</v>
      </c>
      <c r="W52" s="5">
        <v>0.9</v>
      </c>
      <c r="X52" s="5">
        <v>0.9</v>
      </c>
      <c r="Y52" s="5">
        <v>0.9</v>
      </c>
    </row>
    <row r="53" spans="1:25" x14ac:dyDescent="0.25">
      <c r="A53" s="4" t="s">
        <v>3594</v>
      </c>
      <c r="B53" s="4" t="s">
        <v>27562</v>
      </c>
      <c r="C53" s="4" t="s">
        <v>27722</v>
      </c>
      <c r="D53" s="1" t="s">
        <v>27723</v>
      </c>
      <c r="E53" s="5" t="s">
        <v>216</v>
      </c>
      <c r="F53" s="5" t="s">
        <v>216</v>
      </c>
      <c r="G53" s="5" t="s">
        <v>216</v>
      </c>
      <c r="H53" s="5" t="s">
        <v>216</v>
      </c>
      <c r="I53" s="5" t="s">
        <v>216</v>
      </c>
      <c r="J53" s="5" t="s">
        <v>216</v>
      </c>
      <c r="K53" s="5" t="s">
        <v>216</v>
      </c>
      <c r="L53" s="5">
        <v>0.7</v>
      </c>
      <c r="M53" s="5">
        <v>0.7</v>
      </c>
      <c r="N53" s="5">
        <v>0.7</v>
      </c>
      <c r="O53" s="5">
        <v>0.7</v>
      </c>
      <c r="P53" s="5">
        <v>0.7</v>
      </c>
      <c r="Q53" s="5">
        <v>0.7</v>
      </c>
      <c r="R53" s="5">
        <v>0.7</v>
      </c>
      <c r="S53" s="5">
        <v>0.7</v>
      </c>
      <c r="T53" s="5">
        <v>0.7</v>
      </c>
      <c r="U53" s="5">
        <v>0.7</v>
      </c>
      <c r="V53" s="5">
        <v>0.7</v>
      </c>
      <c r="W53" s="5">
        <v>0.7</v>
      </c>
      <c r="X53" s="5">
        <v>0.7</v>
      </c>
      <c r="Y53" s="5">
        <v>0.7</v>
      </c>
    </row>
    <row r="54" spans="1:25" x14ac:dyDescent="0.25">
      <c r="A54" s="4" t="s">
        <v>3595</v>
      </c>
      <c r="B54" s="4" t="s">
        <v>27562</v>
      </c>
      <c r="C54" s="4" t="s">
        <v>27724</v>
      </c>
      <c r="D54" s="1" t="s">
        <v>27725</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v>1</v>
      </c>
      <c r="S54" s="5">
        <v>0.77580000000000005</v>
      </c>
      <c r="T54" s="5">
        <v>0.77580000000000005</v>
      </c>
      <c r="U54" s="5">
        <v>0.77580000000000005</v>
      </c>
      <c r="V54" s="5">
        <v>0.77580000000000005</v>
      </c>
      <c r="W54" s="5">
        <v>0.77580000000000005</v>
      </c>
      <c r="X54" s="5">
        <v>0.77580000000000005</v>
      </c>
      <c r="Y54" s="5">
        <v>0.77580000000000005</v>
      </c>
    </row>
    <row r="55" spans="1:25" x14ac:dyDescent="0.25">
      <c r="A55" s="4" t="s">
        <v>3596</v>
      </c>
      <c r="B55" s="4" t="s">
        <v>27562</v>
      </c>
      <c r="C55" s="4" t="s">
        <v>27726</v>
      </c>
      <c r="D55" s="1" t="s">
        <v>27727</v>
      </c>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v>2</v>
      </c>
      <c r="S55" s="5">
        <v>1.5516000000000001</v>
      </c>
      <c r="T55" s="5">
        <v>1.5516000000000001</v>
      </c>
      <c r="U55" s="5">
        <v>1.5516000000000001</v>
      </c>
      <c r="V55" s="5">
        <v>1.5516000000000001</v>
      </c>
      <c r="W55" s="5">
        <v>1.5516000000000001</v>
      </c>
      <c r="X55" s="5">
        <v>1.5516000000000001</v>
      </c>
      <c r="Y55" s="5">
        <v>1.5516000000000001</v>
      </c>
    </row>
    <row r="56" spans="1:25" x14ac:dyDescent="0.25">
      <c r="A56" s="4" t="s">
        <v>3597</v>
      </c>
      <c r="B56" s="4" t="s">
        <v>27562</v>
      </c>
      <c r="C56" s="4" t="s">
        <v>27728</v>
      </c>
      <c r="D56" s="1" t="s">
        <v>27729</v>
      </c>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v>3</v>
      </c>
      <c r="S56" s="5">
        <v>2.3273999999999999</v>
      </c>
      <c r="T56" s="5">
        <v>2.3273999999999999</v>
      </c>
      <c r="U56" s="5">
        <v>2.3273999999999999</v>
      </c>
      <c r="V56" s="5">
        <v>2.3273999999999999</v>
      </c>
      <c r="W56" s="5">
        <v>2.3273999999999999</v>
      </c>
      <c r="X56" s="5">
        <v>2.3273999999999999</v>
      </c>
      <c r="Y56" s="5">
        <v>2.3273999999999999</v>
      </c>
    </row>
    <row r="57" spans="1:25" x14ac:dyDescent="0.25">
      <c r="A57" s="4" t="s">
        <v>25955</v>
      </c>
      <c r="B57" s="4" t="s">
        <v>27562</v>
      </c>
      <c r="C57" s="4" t="s">
        <v>27730</v>
      </c>
      <c r="D57" s="1" t="s">
        <v>27731</v>
      </c>
      <c r="E57" s="5">
        <v>18</v>
      </c>
      <c r="F57" s="5">
        <v>18</v>
      </c>
      <c r="G57" s="5">
        <v>18</v>
      </c>
      <c r="H57" s="5">
        <v>18</v>
      </c>
      <c r="I57" s="5">
        <v>18</v>
      </c>
      <c r="J57" s="5">
        <v>18</v>
      </c>
      <c r="K57" s="5">
        <v>18</v>
      </c>
      <c r="L57" s="5">
        <v>18</v>
      </c>
      <c r="M57" s="5">
        <v>18</v>
      </c>
      <c r="N57" s="5">
        <v>18</v>
      </c>
      <c r="O57" s="5">
        <v>18</v>
      </c>
      <c r="P57" s="5">
        <v>18</v>
      </c>
      <c r="Q57" s="5">
        <v>18</v>
      </c>
      <c r="R57" s="5">
        <v>12</v>
      </c>
      <c r="S57" s="5">
        <v>12</v>
      </c>
      <c r="T57" s="5">
        <v>12</v>
      </c>
      <c r="U57" s="5">
        <v>12</v>
      </c>
      <c r="V57" s="5">
        <v>12</v>
      </c>
      <c r="W57" s="5">
        <v>12</v>
      </c>
      <c r="X57" s="5">
        <v>12</v>
      </c>
      <c r="Y57" s="5">
        <v>12</v>
      </c>
    </row>
    <row r="58" spans="1:25" x14ac:dyDescent="0.25">
      <c r="A58" s="4" t="s">
        <v>25962</v>
      </c>
      <c r="B58" s="4" t="s">
        <v>27562</v>
      </c>
      <c r="C58" s="4" t="s">
        <v>27732</v>
      </c>
      <c r="D58" s="1" t="s">
        <v>27733</v>
      </c>
      <c r="E58" s="5">
        <v>36</v>
      </c>
      <c r="F58" s="5">
        <v>36</v>
      </c>
      <c r="G58" s="5">
        <v>36</v>
      </c>
      <c r="H58" s="5">
        <v>36</v>
      </c>
      <c r="I58" s="5">
        <v>36</v>
      </c>
      <c r="J58" s="5">
        <v>36</v>
      </c>
      <c r="K58" s="5">
        <v>36</v>
      </c>
      <c r="L58" s="5">
        <v>36</v>
      </c>
      <c r="M58" s="5">
        <v>36</v>
      </c>
      <c r="N58" s="5">
        <v>36</v>
      </c>
      <c r="O58" s="5">
        <v>36</v>
      </c>
      <c r="P58" s="5">
        <v>36</v>
      </c>
      <c r="Q58" s="5">
        <v>36</v>
      </c>
      <c r="R58" s="5">
        <v>30</v>
      </c>
      <c r="S58" s="5">
        <v>30</v>
      </c>
      <c r="T58" s="5">
        <v>30</v>
      </c>
      <c r="U58" s="5">
        <v>30</v>
      </c>
      <c r="V58" s="5">
        <v>30</v>
      </c>
      <c r="W58" s="5">
        <v>30</v>
      </c>
      <c r="X58" s="5">
        <v>30</v>
      </c>
      <c r="Y58" s="5">
        <v>30</v>
      </c>
    </row>
    <row r="59" spans="1:25" x14ac:dyDescent="0.25">
      <c r="A59" s="4" t="s">
        <v>25971</v>
      </c>
      <c r="B59" s="4" t="s">
        <v>27562</v>
      </c>
      <c r="C59" s="4" t="s">
        <v>27734</v>
      </c>
      <c r="D59" s="1" t="s">
        <v>27735</v>
      </c>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v>9</v>
      </c>
      <c r="S59" s="5">
        <v>9</v>
      </c>
      <c r="T59" s="5">
        <v>9</v>
      </c>
      <c r="U59" s="5">
        <v>9</v>
      </c>
      <c r="V59" s="5">
        <v>9</v>
      </c>
      <c r="W59" s="5">
        <v>9</v>
      </c>
      <c r="X59" s="5">
        <v>9</v>
      </c>
      <c r="Y59" s="5">
        <v>9</v>
      </c>
    </row>
    <row r="60" spans="1:25" ht="25.5" x14ac:dyDescent="0.25">
      <c r="A60" s="4" t="s">
        <v>25974</v>
      </c>
      <c r="B60" s="4" t="s">
        <v>27562</v>
      </c>
      <c r="C60" s="4" t="s">
        <v>27736</v>
      </c>
      <c r="D60" s="1" t="s">
        <v>27737</v>
      </c>
      <c r="E60" s="5">
        <v>2</v>
      </c>
      <c r="F60" s="5">
        <v>2</v>
      </c>
      <c r="G60" s="5">
        <v>2</v>
      </c>
      <c r="H60" s="5">
        <v>2</v>
      </c>
      <c r="I60" s="5">
        <v>2</v>
      </c>
      <c r="J60" s="5">
        <v>2</v>
      </c>
      <c r="K60" s="5">
        <v>2</v>
      </c>
      <c r="L60" s="5">
        <v>2</v>
      </c>
      <c r="M60" s="5">
        <v>2</v>
      </c>
      <c r="N60" s="5">
        <v>2</v>
      </c>
      <c r="O60" s="5">
        <v>2</v>
      </c>
      <c r="P60" s="5">
        <v>2</v>
      </c>
      <c r="Q60" s="5">
        <v>2</v>
      </c>
      <c r="R60" s="5">
        <v>2</v>
      </c>
      <c r="S60" s="5">
        <v>2</v>
      </c>
      <c r="T60" s="5">
        <v>2</v>
      </c>
      <c r="U60" s="5">
        <v>2</v>
      </c>
      <c r="V60" s="5">
        <v>2</v>
      </c>
      <c r="W60" s="5">
        <v>2</v>
      </c>
      <c r="X60" s="5">
        <v>2</v>
      </c>
      <c r="Y60" s="5">
        <v>2</v>
      </c>
    </row>
    <row r="61" spans="1:25" ht="25.5" x14ac:dyDescent="0.25">
      <c r="A61" s="4" t="s">
        <v>25977</v>
      </c>
      <c r="B61" s="4" t="s">
        <v>27562</v>
      </c>
      <c r="C61" s="4" t="s">
        <v>55</v>
      </c>
      <c r="D61" s="1" t="s">
        <v>27738</v>
      </c>
      <c r="E61" s="5">
        <v>0</v>
      </c>
      <c r="F61" s="5">
        <v>0</v>
      </c>
      <c r="G61" s="5">
        <v>0</v>
      </c>
      <c r="H61" s="5">
        <v>0</v>
      </c>
      <c r="I61" s="5">
        <v>0</v>
      </c>
      <c r="J61" s="5">
        <v>0</v>
      </c>
      <c r="K61" s="5">
        <v>0</v>
      </c>
      <c r="L61" s="5">
        <v>0</v>
      </c>
      <c r="M61" s="5">
        <v>0</v>
      </c>
      <c r="N61" s="5">
        <v>0</v>
      </c>
      <c r="O61" s="5">
        <v>0</v>
      </c>
      <c r="P61" s="5">
        <v>0</v>
      </c>
      <c r="Q61" s="5">
        <v>0</v>
      </c>
      <c r="R61" s="5">
        <v>0</v>
      </c>
      <c r="S61" s="5">
        <v>0</v>
      </c>
      <c r="T61" s="5">
        <v>0</v>
      </c>
      <c r="U61" s="5">
        <v>0</v>
      </c>
      <c r="V61" s="5">
        <v>0</v>
      </c>
      <c r="W61" s="5">
        <v>0</v>
      </c>
      <c r="X61" s="5">
        <v>0</v>
      </c>
      <c r="Y61" s="5">
        <v>0</v>
      </c>
    </row>
    <row r="62" spans="1:25" x14ac:dyDescent="0.25">
      <c r="A62" s="4" t="s">
        <v>25980</v>
      </c>
      <c r="B62" s="4" t="s">
        <v>27562</v>
      </c>
      <c r="C62" s="4" t="s">
        <v>15848</v>
      </c>
      <c r="D62" s="1" t="s">
        <v>27739</v>
      </c>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v>0.5</v>
      </c>
      <c r="S62" s="5">
        <v>0.38790000000000002</v>
      </c>
      <c r="T62" s="5">
        <v>0.38790000000000002</v>
      </c>
      <c r="U62" s="5">
        <v>0.38790000000000002</v>
      </c>
      <c r="V62" s="5">
        <v>0.38790000000000002</v>
      </c>
      <c r="W62" s="5">
        <v>0.38790000000000002</v>
      </c>
      <c r="X62" s="5">
        <v>0.38790000000000002</v>
      </c>
      <c r="Y62" s="5">
        <v>0.38790000000000002</v>
      </c>
    </row>
    <row r="63" spans="1:25" x14ac:dyDescent="0.25">
      <c r="A63" s="4" t="s">
        <v>25989</v>
      </c>
      <c r="B63" s="4" t="s">
        <v>27562</v>
      </c>
      <c r="C63" s="4" t="s">
        <v>15851</v>
      </c>
      <c r="D63" s="1" t="s">
        <v>27740</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v>0.4</v>
      </c>
      <c r="S63" s="5">
        <v>0.31030000000000002</v>
      </c>
      <c r="T63" s="5">
        <v>0.31030000000000002</v>
      </c>
      <c r="U63" s="5">
        <v>0.31030000000000002</v>
      </c>
      <c r="V63" s="5">
        <v>0.31030000000000002</v>
      </c>
      <c r="W63" s="5">
        <v>0.31030000000000002</v>
      </c>
      <c r="X63" s="5">
        <v>0.31030000000000002</v>
      </c>
      <c r="Y63" s="5">
        <v>0.31030000000000002</v>
      </c>
    </row>
    <row r="64" spans="1:25" x14ac:dyDescent="0.25">
      <c r="A64" s="4" t="s">
        <v>25992</v>
      </c>
      <c r="B64" s="4" t="s">
        <v>27562</v>
      </c>
      <c r="C64" s="4" t="s">
        <v>27741</v>
      </c>
      <c r="D64" s="1" t="s">
        <v>27742</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v>0.3</v>
      </c>
      <c r="S64" s="5">
        <v>0.23269999999999999</v>
      </c>
      <c r="T64" s="5">
        <v>0.23269999999999999</v>
      </c>
      <c r="U64" s="5">
        <v>0.23269999999999999</v>
      </c>
      <c r="V64" s="5">
        <v>0.23269999999999999</v>
      </c>
      <c r="W64" s="5">
        <v>0.23269999999999999</v>
      </c>
      <c r="X64" s="5">
        <v>0.23269999999999999</v>
      </c>
      <c r="Y64" s="5">
        <v>0.23269999999999999</v>
      </c>
    </row>
    <row r="65" spans="1:25" x14ac:dyDescent="0.25">
      <c r="A65" s="4" t="s">
        <v>25997</v>
      </c>
      <c r="B65" s="4" t="s">
        <v>27562</v>
      </c>
      <c r="C65" s="4" t="s">
        <v>27743</v>
      </c>
      <c r="D65" s="1" t="s">
        <v>27744</v>
      </c>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v>0.3</v>
      </c>
      <c r="S65" s="5">
        <v>0.23269999999999999</v>
      </c>
      <c r="T65" s="5">
        <v>0.23269999999999999</v>
      </c>
      <c r="U65" s="5">
        <v>0.23269999999999999</v>
      </c>
      <c r="V65" s="5">
        <v>0.23269999999999999</v>
      </c>
      <c r="W65" s="5">
        <v>0.23269999999999999</v>
      </c>
      <c r="X65" s="5">
        <v>0.23269999999999999</v>
      </c>
      <c r="Y65" s="5">
        <v>0.23269999999999999</v>
      </c>
    </row>
    <row r="66" spans="1:25" x14ac:dyDescent="0.25">
      <c r="A66" s="4" t="s">
        <v>26000</v>
      </c>
      <c r="B66" s="4" t="s">
        <v>27562</v>
      </c>
      <c r="C66" s="4" t="s">
        <v>27745</v>
      </c>
      <c r="D66" s="1" t="s">
        <v>27746</v>
      </c>
      <c r="E66" s="5" t="s">
        <v>216</v>
      </c>
      <c r="F66" s="5" t="s">
        <v>216</v>
      </c>
      <c r="G66" s="5" t="s">
        <v>216</v>
      </c>
      <c r="H66" s="5" t="s">
        <v>216</v>
      </c>
      <c r="I66" s="5" t="s">
        <v>216</v>
      </c>
      <c r="J66" s="5" t="s">
        <v>216</v>
      </c>
      <c r="K66" s="5" t="s">
        <v>216</v>
      </c>
      <c r="L66" s="5" t="s">
        <v>216</v>
      </c>
      <c r="M66" s="5" t="s">
        <v>216</v>
      </c>
      <c r="N66" s="5" t="s">
        <v>216</v>
      </c>
      <c r="O66" s="5" t="s">
        <v>216</v>
      </c>
      <c r="P66" s="5" t="s">
        <v>216</v>
      </c>
      <c r="Q66" s="5">
        <v>345.8</v>
      </c>
      <c r="R66" s="5">
        <v>361</v>
      </c>
      <c r="S66" s="5">
        <v>395</v>
      </c>
      <c r="T66" s="5">
        <v>437.23</v>
      </c>
      <c r="U66" s="5">
        <v>437.23</v>
      </c>
      <c r="V66" s="5">
        <v>437.23</v>
      </c>
      <c r="W66" s="5">
        <v>437.23</v>
      </c>
      <c r="X66" s="5">
        <v>437.23</v>
      </c>
      <c r="Y66" s="5">
        <v>437.23</v>
      </c>
    </row>
    <row r="67" spans="1:25" x14ac:dyDescent="0.25">
      <c r="A67" s="4" t="s">
        <v>26004</v>
      </c>
      <c r="B67" s="4" t="s">
        <v>27562</v>
      </c>
      <c r="C67" s="4" t="s">
        <v>27747</v>
      </c>
      <c r="D67" s="1" t="s">
        <v>27748</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v>0.75</v>
      </c>
      <c r="S67" s="5">
        <v>0.58179999999999998</v>
      </c>
      <c r="T67" s="5">
        <v>0.58179999999999998</v>
      </c>
      <c r="U67" s="5">
        <v>0.58179999999999998</v>
      </c>
      <c r="V67" s="5">
        <v>0.58179999999999998</v>
      </c>
      <c r="W67" s="5">
        <v>0.58179999999999998</v>
      </c>
      <c r="X67" s="5">
        <v>0.58179999999999998</v>
      </c>
      <c r="Y67" s="5">
        <v>0.58179999999999998</v>
      </c>
    </row>
    <row r="68" spans="1:25" x14ac:dyDescent="0.25">
      <c r="A68" s="4" t="s">
        <v>26009</v>
      </c>
      <c r="B68" s="4" t="s">
        <v>27562</v>
      </c>
      <c r="C68" s="4" t="s">
        <v>27749</v>
      </c>
      <c r="D68" s="1" t="s">
        <v>27750</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t="s">
        <v>216</v>
      </c>
      <c r="U68" s="5">
        <v>50</v>
      </c>
      <c r="V68" s="5">
        <v>50</v>
      </c>
      <c r="W68" s="5">
        <v>50</v>
      </c>
      <c r="X68" s="5">
        <v>50</v>
      </c>
      <c r="Y68" s="5">
        <v>50</v>
      </c>
    </row>
    <row r="69" spans="1:25" x14ac:dyDescent="0.25">
      <c r="A69" s="4" t="s">
        <v>26012</v>
      </c>
      <c r="B69" s="4" t="s">
        <v>27562</v>
      </c>
      <c r="C69" s="4" t="s">
        <v>27751</v>
      </c>
      <c r="D69" s="1" t="s">
        <v>27752</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t="s">
        <v>216</v>
      </c>
      <c r="U69" s="5">
        <v>38</v>
      </c>
      <c r="V69" s="5">
        <v>38</v>
      </c>
      <c r="W69" s="5">
        <v>38</v>
      </c>
      <c r="X69" s="5">
        <v>38</v>
      </c>
      <c r="Y69" s="5">
        <v>38</v>
      </c>
    </row>
    <row r="70" spans="1:25" x14ac:dyDescent="0.25">
      <c r="A70" s="4" t="s">
        <v>27753</v>
      </c>
      <c r="B70" s="4" t="s">
        <v>27562</v>
      </c>
      <c r="C70" s="4" t="s">
        <v>27754</v>
      </c>
      <c r="D70" s="1" t="s">
        <v>27755</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t="s">
        <v>216</v>
      </c>
      <c r="T70" s="5" t="s">
        <v>216</v>
      </c>
      <c r="U70" s="5">
        <v>12</v>
      </c>
      <c r="V70" s="5">
        <v>12</v>
      </c>
      <c r="W70" s="5">
        <v>12</v>
      </c>
      <c r="X70" s="5">
        <v>12</v>
      </c>
      <c r="Y70" s="5">
        <v>12</v>
      </c>
    </row>
    <row r="71" spans="1:25" x14ac:dyDescent="0.25">
      <c r="A71" s="4" t="s">
        <v>27756</v>
      </c>
      <c r="B71" s="4" t="s">
        <v>27562</v>
      </c>
      <c r="C71" s="4" t="s">
        <v>27757</v>
      </c>
      <c r="D71" s="1" t="s">
        <v>27758</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t="s">
        <v>216</v>
      </c>
      <c r="T71" s="5" t="s">
        <v>216</v>
      </c>
      <c r="U71" s="5">
        <v>10</v>
      </c>
      <c r="V71" s="5">
        <v>10</v>
      </c>
      <c r="W71" s="5">
        <v>10</v>
      </c>
      <c r="X71" s="5">
        <v>10</v>
      </c>
      <c r="Y71" s="5">
        <v>10</v>
      </c>
    </row>
    <row r="72" spans="1:25" x14ac:dyDescent="0.25">
      <c r="A72" s="4" t="s">
        <v>27759</v>
      </c>
      <c r="B72" s="4" t="s">
        <v>27562</v>
      </c>
      <c r="C72" s="4" t="s">
        <v>27760</v>
      </c>
      <c r="D72" s="1" t="s">
        <v>27761</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t="s">
        <v>216</v>
      </c>
      <c r="T72" s="5" t="s">
        <v>216</v>
      </c>
      <c r="U72" s="5">
        <v>1.5</v>
      </c>
      <c r="V72" s="5">
        <v>3</v>
      </c>
      <c r="W72" s="5">
        <v>3</v>
      </c>
      <c r="X72" s="5">
        <v>3</v>
      </c>
      <c r="Y72" s="5">
        <v>3</v>
      </c>
    </row>
    <row r="73" spans="1:25" x14ac:dyDescent="0.25">
      <c r="A73" s="4" t="s">
        <v>27762</v>
      </c>
      <c r="B73" s="4" t="s">
        <v>27562</v>
      </c>
      <c r="C73" s="4" t="s">
        <v>27763</v>
      </c>
      <c r="D73" s="1" t="s">
        <v>27764</v>
      </c>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t="s">
        <v>216</v>
      </c>
      <c r="T73" s="5" t="s">
        <v>216</v>
      </c>
      <c r="U73" s="5">
        <v>1</v>
      </c>
      <c r="V73" s="5">
        <v>2</v>
      </c>
      <c r="W73" s="5">
        <v>2</v>
      </c>
      <c r="X73" s="5">
        <v>2</v>
      </c>
      <c r="Y73" s="5">
        <v>2</v>
      </c>
    </row>
    <row r="74" spans="1:25" x14ac:dyDescent="0.25">
      <c r="A74" s="4" t="s">
        <v>27765</v>
      </c>
      <c r="B74" s="4" t="s">
        <v>27562</v>
      </c>
      <c r="C74" s="4" t="s">
        <v>27766</v>
      </c>
      <c r="D74" s="1" t="s">
        <v>27767</v>
      </c>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t="s">
        <v>216</v>
      </c>
      <c r="T74" s="5" t="s">
        <v>216</v>
      </c>
      <c r="U74" s="5">
        <v>1.5</v>
      </c>
      <c r="V74" s="5">
        <v>1.5</v>
      </c>
      <c r="W74" s="5">
        <v>1.5</v>
      </c>
      <c r="X74" s="5">
        <v>1.5</v>
      </c>
      <c r="Y74" s="5">
        <v>1.5</v>
      </c>
    </row>
    <row r="75" spans="1:25" x14ac:dyDescent="0.25">
      <c r="A75" s="4" t="s">
        <v>27768</v>
      </c>
      <c r="B75" s="4" t="s">
        <v>27562</v>
      </c>
      <c r="C75" s="4" t="s">
        <v>27769</v>
      </c>
      <c r="D75" s="1" t="s">
        <v>27770</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t="s">
        <v>216</v>
      </c>
      <c r="U75" s="5">
        <v>1</v>
      </c>
      <c r="V75" s="5">
        <v>1</v>
      </c>
      <c r="W75" s="5">
        <v>1</v>
      </c>
      <c r="X75" s="5">
        <v>1</v>
      </c>
      <c r="Y75" s="5">
        <v>1</v>
      </c>
    </row>
    <row r="76" spans="1:25" x14ac:dyDescent="0.25">
      <c r="A76" s="4" t="s">
        <v>27771</v>
      </c>
      <c r="B76" s="4" t="s">
        <v>27562</v>
      </c>
      <c r="C76" s="4" t="s">
        <v>27772</v>
      </c>
      <c r="D76" s="1" t="s">
        <v>27773</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t="s">
        <v>216</v>
      </c>
      <c r="T76" s="5" t="s">
        <v>216</v>
      </c>
      <c r="U76" s="5">
        <v>0.5</v>
      </c>
      <c r="V76" s="5">
        <v>0.5</v>
      </c>
      <c r="W76" s="5">
        <v>0.5</v>
      </c>
      <c r="X76" s="5">
        <v>0.5</v>
      </c>
      <c r="Y76" s="5">
        <v>0.5</v>
      </c>
    </row>
    <row r="77" spans="1:25" x14ac:dyDescent="0.25">
      <c r="A77" s="4" t="s">
        <v>27774</v>
      </c>
      <c r="B77" s="4" t="s">
        <v>27562</v>
      </c>
      <c r="C77" s="4" t="s">
        <v>27775</v>
      </c>
      <c r="D77" s="1" t="s">
        <v>27776</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t="s">
        <v>216</v>
      </c>
      <c r="T77" s="5" t="s">
        <v>216</v>
      </c>
      <c r="U77" s="5">
        <v>2</v>
      </c>
      <c r="V77" s="5">
        <v>2</v>
      </c>
      <c r="W77" s="5">
        <v>2</v>
      </c>
      <c r="X77" s="5">
        <v>2</v>
      </c>
      <c r="Y77" s="5">
        <v>2</v>
      </c>
    </row>
    <row r="78" spans="1:25" x14ac:dyDescent="0.25">
      <c r="A78" s="4" t="s">
        <v>27777</v>
      </c>
      <c r="B78" s="4" t="s">
        <v>27562</v>
      </c>
      <c r="C78" s="4" t="s">
        <v>27778</v>
      </c>
      <c r="D78" s="1" t="s">
        <v>27779</v>
      </c>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t="s">
        <v>216</v>
      </c>
      <c r="U78" s="5">
        <v>1.5</v>
      </c>
      <c r="V78" s="5">
        <v>1.5</v>
      </c>
      <c r="W78" s="5">
        <v>1.5</v>
      </c>
      <c r="X78" s="5">
        <v>1.5</v>
      </c>
      <c r="Y78" s="5">
        <v>1.5</v>
      </c>
    </row>
    <row r="79" spans="1:25" x14ac:dyDescent="0.25">
      <c r="A79" s="4" t="s">
        <v>27780</v>
      </c>
      <c r="B79" s="4" t="s">
        <v>27562</v>
      </c>
      <c r="C79" s="4" t="s">
        <v>27781</v>
      </c>
      <c r="D79" s="1" t="s">
        <v>27782</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t="s">
        <v>216</v>
      </c>
      <c r="U79" s="5">
        <v>1</v>
      </c>
      <c r="V79" s="5">
        <v>1</v>
      </c>
      <c r="W79" s="5">
        <v>1</v>
      </c>
      <c r="X79" s="5">
        <v>1</v>
      </c>
      <c r="Y79" s="5">
        <v>1</v>
      </c>
    </row>
    <row r="80" spans="1:25" x14ac:dyDescent="0.25">
      <c r="A80" s="4" t="s">
        <v>213</v>
      </c>
      <c r="B80" s="4" t="s">
        <v>27562</v>
      </c>
      <c r="C80" s="4" t="s">
        <v>27783</v>
      </c>
      <c r="D80" s="1" t="s">
        <v>27784</v>
      </c>
      <c r="E80" s="5">
        <v>0.33</v>
      </c>
      <c r="F80" s="5">
        <v>0.33</v>
      </c>
      <c r="G80" s="5">
        <v>0.27</v>
      </c>
      <c r="H80" s="5">
        <v>0.24</v>
      </c>
      <c r="I80" s="5">
        <v>0.15</v>
      </c>
      <c r="J80" s="5">
        <v>0.15</v>
      </c>
      <c r="K80" s="5">
        <v>0.15</v>
      </c>
      <c r="L80" s="5">
        <v>0.15</v>
      </c>
      <c r="M80" s="5">
        <v>0.15</v>
      </c>
      <c r="N80" s="5">
        <v>0.15</v>
      </c>
      <c r="O80" s="5">
        <v>0.15</v>
      </c>
      <c r="P80" s="5">
        <v>0.15</v>
      </c>
      <c r="Q80" s="5">
        <v>0.15</v>
      </c>
      <c r="R80" s="5">
        <v>0.15</v>
      </c>
      <c r="S80" s="5">
        <v>0.2</v>
      </c>
      <c r="T80" s="5">
        <v>0.2</v>
      </c>
      <c r="U80" s="5">
        <v>0.2</v>
      </c>
      <c r="V80" s="5">
        <v>0.2</v>
      </c>
      <c r="W80" s="5">
        <v>0.2</v>
      </c>
      <c r="X80" s="5">
        <v>0.2</v>
      </c>
      <c r="Y80" s="5">
        <v>0.2</v>
      </c>
    </row>
    <row r="81" spans="1:25" x14ac:dyDescent="0.25">
      <c r="A81" s="4" t="s">
        <v>217</v>
      </c>
      <c r="B81" s="4" t="s">
        <v>27562</v>
      </c>
      <c r="C81" s="4" t="s">
        <v>27785</v>
      </c>
      <c r="D81" s="1" t="s">
        <v>27786</v>
      </c>
      <c r="E81" s="5">
        <v>0.15</v>
      </c>
      <c r="F81" s="5">
        <v>0.15</v>
      </c>
      <c r="G81" s="5">
        <v>0.15</v>
      </c>
      <c r="H81" s="5">
        <v>0.15</v>
      </c>
      <c r="I81" s="5">
        <v>0.05</v>
      </c>
      <c r="J81" s="5">
        <v>0.05</v>
      </c>
      <c r="K81" s="5">
        <v>0.05</v>
      </c>
      <c r="L81" s="5">
        <v>0.05</v>
      </c>
      <c r="M81" s="5">
        <v>0.05</v>
      </c>
      <c r="N81" s="5">
        <v>0.05</v>
      </c>
      <c r="O81" s="5">
        <v>0.05</v>
      </c>
      <c r="P81" s="5">
        <v>0.05</v>
      </c>
      <c r="Q81" s="5">
        <v>0.05</v>
      </c>
      <c r="R81" s="5">
        <v>0.05</v>
      </c>
      <c r="S81" s="5">
        <v>0.15</v>
      </c>
      <c r="T81" s="5">
        <v>0.15</v>
      </c>
      <c r="U81" s="5">
        <v>0.15</v>
      </c>
      <c r="V81" s="5">
        <v>0.15</v>
      </c>
      <c r="W81" s="5">
        <v>0.15</v>
      </c>
      <c r="X81" s="5">
        <v>0.15</v>
      </c>
      <c r="Y81" s="5">
        <v>0.15</v>
      </c>
    </row>
    <row r="82" spans="1:25" x14ac:dyDescent="0.25">
      <c r="A82" s="4" t="s">
        <v>220</v>
      </c>
      <c r="B82" s="4" t="s">
        <v>27562</v>
      </c>
      <c r="C82" s="4" t="s">
        <v>27787</v>
      </c>
      <c r="D82" s="1" t="s">
        <v>27788</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t="s">
        <v>216</v>
      </c>
      <c r="U82" s="5" t="s">
        <v>216</v>
      </c>
      <c r="V82" s="5" t="s">
        <v>216</v>
      </c>
      <c r="W82" s="5" t="s">
        <v>216</v>
      </c>
      <c r="X82" s="5" t="s">
        <v>216</v>
      </c>
      <c r="Y82" s="5" t="s">
        <v>216</v>
      </c>
    </row>
    <row r="83" spans="1:25" x14ac:dyDescent="0.25">
      <c r="A83" s="4" t="s">
        <v>223</v>
      </c>
      <c r="B83" s="4" t="s">
        <v>27562</v>
      </c>
      <c r="C83" s="4" t="s">
        <v>27789</v>
      </c>
      <c r="D83" s="1" t="s">
        <v>27790</v>
      </c>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v>0.27</v>
      </c>
      <c r="T83" s="5">
        <v>0.32</v>
      </c>
      <c r="U83" s="5">
        <v>0.32</v>
      </c>
      <c r="V83" s="5">
        <v>0.32</v>
      </c>
      <c r="W83" s="5">
        <v>0.32</v>
      </c>
      <c r="X83" s="5">
        <v>0.32</v>
      </c>
      <c r="Y83" s="5">
        <v>0.32</v>
      </c>
    </row>
    <row r="84" spans="1:25" x14ac:dyDescent="0.25">
      <c r="A84" s="4" t="s">
        <v>226</v>
      </c>
      <c r="B84" s="4" t="s">
        <v>27562</v>
      </c>
      <c r="C84" s="4" t="s">
        <v>25394</v>
      </c>
      <c r="D84" s="1" t="s">
        <v>27791</v>
      </c>
      <c r="E84" s="5" t="s">
        <v>216</v>
      </c>
      <c r="F84" s="5" t="s">
        <v>216</v>
      </c>
      <c r="G84" s="5" t="s">
        <v>216</v>
      </c>
      <c r="H84" s="5" t="s">
        <v>216</v>
      </c>
      <c r="I84" s="5" t="s">
        <v>27792</v>
      </c>
      <c r="J84" s="5" t="s">
        <v>27792</v>
      </c>
      <c r="K84" s="5" t="s">
        <v>27792</v>
      </c>
      <c r="L84" s="5" t="s">
        <v>27792</v>
      </c>
      <c r="M84" s="5" t="s">
        <v>27792</v>
      </c>
      <c r="N84" s="5" t="s">
        <v>27793</v>
      </c>
      <c r="O84" s="5" t="s">
        <v>27794</v>
      </c>
      <c r="P84" s="5" t="s">
        <v>6188</v>
      </c>
      <c r="Q84" s="5" t="s">
        <v>27795</v>
      </c>
      <c r="R84" s="5" t="s">
        <v>27796</v>
      </c>
      <c r="S84" s="5" t="s">
        <v>18245</v>
      </c>
      <c r="T84" s="5" t="s">
        <v>5618</v>
      </c>
      <c r="U84" s="5" t="s">
        <v>5618</v>
      </c>
      <c r="V84" s="5" t="s">
        <v>5618</v>
      </c>
      <c r="W84" s="5" t="s">
        <v>5618</v>
      </c>
      <c r="X84" s="5" t="s">
        <v>5618</v>
      </c>
      <c r="Y84" s="5" t="s">
        <v>5618</v>
      </c>
    </row>
    <row r="85" spans="1:25" x14ac:dyDescent="0.25">
      <c r="A85" s="4" t="s">
        <v>229</v>
      </c>
      <c r="B85" s="4" t="s">
        <v>27562</v>
      </c>
      <c r="C85" s="4" t="s">
        <v>27797</v>
      </c>
      <c r="D85" s="1" t="s">
        <v>27798</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t="s">
        <v>216</v>
      </c>
      <c r="U85" s="5" t="s">
        <v>216</v>
      </c>
      <c r="V85" s="5" t="s">
        <v>27799</v>
      </c>
      <c r="W85" s="5" t="s">
        <v>14067</v>
      </c>
      <c r="X85" s="5" t="s">
        <v>27800</v>
      </c>
      <c r="Y85" s="5" t="s">
        <v>27800</v>
      </c>
    </row>
    <row r="86" spans="1:25" ht="25.5" x14ac:dyDescent="0.25">
      <c r="A86" s="4" t="s">
        <v>232</v>
      </c>
      <c r="B86" s="4" t="s">
        <v>27562</v>
      </c>
      <c r="C86" s="4" t="s">
        <v>27801</v>
      </c>
      <c r="D86" s="1" t="s">
        <v>27802</v>
      </c>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t="s">
        <v>216</v>
      </c>
      <c r="T86" s="5" t="s">
        <v>216</v>
      </c>
      <c r="U86" s="5" t="s">
        <v>216</v>
      </c>
      <c r="V86" s="5" t="s">
        <v>27803</v>
      </c>
      <c r="W86" s="5" t="s">
        <v>27804</v>
      </c>
      <c r="X86" s="5" t="s">
        <v>22678</v>
      </c>
      <c r="Y86" s="5" t="s">
        <v>27805</v>
      </c>
    </row>
    <row r="87" spans="1:25" ht="25.5" x14ac:dyDescent="0.25">
      <c r="A87" s="4" t="s">
        <v>235</v>
      </c>
      <c r="B87" s="4" t="s">
        <v>27562</v>
      </c>
      <c r="C87" s="4" t="s">
        <v>27806</v>
      </c>
      <c r="D87" s="1" t="s">
        <v>27807</v>
      </c>
      <c r="E87" s="5" t="s">
        <v>15553</v>
      </c>
      <c r="F87" s="5" t="s">
        <v>15553</v>
      </c>
      <c r="G87" s="5" t="s">
        <v>27808</v>
      </c>
      <c r="H87" s="5" t="s">
        <v>27808</v>
      </c>
      <c r="I87" s="5" t="s">
        <v>766</v>
      </c>
      <c r="J87" s="5" t="s">
        <v>766</v>
      </c>
      <c r="K87" s="5" t="s">
        <v>766</v>
      </c>
      <c r="L87" s="5" t="s">
        <v>766</v>
      </c>
      <c r="M87" s="5" t="s">
        <v>766</v>
      </c>
      <c r="N87" s="5" t="s">
        <v>766</v>
      </c>
      <c r="O87" s="5" t="s">
        <v>13960</v>
      </c>
      <c r="P87" s="5" t="s">
        <v>13094</v>
      </c>
      <c r="Q87" s="5" t="s">
        <v>9941</v>
      </c>
      <c r="R87" s="5" t="s">
        <v>9888</v>
      </c>
      <c r="S87" s="5" t="s">
        <v>12662</v>
      </c>
      <c r="T87" s="5" t="s">
        <v>27809</v>
      </c>
      <c r="U87" s="5" t="s">
        <v>27809</v>
      </c>
      <c r="V87" s="5" t="s">
        <v>27341</v>
      </c>
      <c r="W87" s="5" t="s">
        <v>15539</v>
      </c>
      <c r="X87" s="5" t="s">
        <v>27810</v>
      </c>
      <c r="Y87" s="5" t="s">
        <v>27810</v>
      </c>
    </row>
    <row r="88" spans="1:25" ht="25.5" x14ac:dyDescent="0.25">
      <c r="A88" s="4" t="s">
        <v>238</v>
      </c>
      <c r="B88" s="4" t="s">
        <v>27562</v>
      </c>
      <c r="C88" s="4" t="s">
        <v>27811</v>
      </c>
      <c r="D88" s="1" t="s">
        <v>27812</v>
      </c>
      <c r="E88" s="5" t="s">
        <v>216</v>
      </c>
      <c r="F88" s="5" t="s">
        <v>216</v>
      </c>
      <c r="G88" s="5" t="s">
        <v>216</v>
      </c>
      <c r="H88" s="5" t="s">
        <v>216</v>
      </c>
      <c r="I88" s="5">
        <v>0.2</v>
      </c>
      <c r="J88" s="5">
        <v>0.2</v>
      </c>
      <c r="K88" s="5">
        <v>0.2</v>
      </c>
      <c r="L88" s="5">
        <v>0.2</v>
      </c>
      <c r="M88" s="5">
        <v>0.2</v>
      </c>
      <c r="N88" s="5">
        <v>0.26</v>
      </c>
      <c r="O88" s="5">
        <v>0.26</v>
      </c>
      <c r="P88" s="5">
        <v>0.34</v>
      </c>
      <c r="Q88" s="5">
        <v>0.5</v>
      </c>
      <c r="R88" s="5">
        <v>0.5</v>
      </c>
      <c r="S88" s="5">
        <v>0.15</v>
      </c>
      <c r="T88" s="5">
        <v>0.18</v>
      </c>
      <c r="U88" s="5">
        <v>0.18</v>
      </c>
      <c r="V88" s="5">
        <v>0.18</v>
      </c>
      <c r="W88" s="5">
        <v>0.18</v>
      </c>
      <c r="X88" s="5">
        <v>0.18</v>
      </c>
      <c r="Y88" s="5">
        <v>0.18</v>
      </c>
    </row>
    <row r="89" spans="1:25" ht="25.5" x14ac:dyDescent="0.25">
      <c r="A89" s="4" t="s">
        <v>241</v>
      </c>
      <c r="B89" s="4" t="s">
        <v>27562</v>
      </c>
      <c r="C89" s="4" t="s">
        <v>27813</v>
      </c>
      <c r="D89" s="1" t="s">
        <v>27814</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t="s">
        <v>216</v>
      </c>
      <c r="T89" s="5" t="s">
        <v>216</v>
      </c>
      <c r="U89" s="5" t="s">
        <v>216</v>
      </c>
      <c r="V89" s="5">
        <v>0.34</v>
      </c>
      <c r="W89" s="5">
        <v>0.42</v>
      </c>
      <c r="X89" s="5">
        <v>0.5</v>
      </c>
      <c r="Y89" s="5">
        <v>0.49</v>
      </c>
    </row>
    <row r="90" spans="1:25" x14ac:dyDescent="0.25">
      <c r="A90" s="4" t="s">
        <v>244</v>
      </c>
      <c r="B90" s="4" t="s">
        <v>27562</v>
      </c>
      <c r="C90" s="4" t="s">
        <v>27815</v>
      </c>
      <c r="D90" s="1" t="s">
        <v>27816</v>
      </c>
      <c r="E90" s="5" t="s">
        <v>216</v>
      </c>
      <c r="F90" s="5" t="s">
        <v>216</v>
      </c>
      <c r="G90" s="5" t="s">
        <v>216</v>
      </c>
      <c r="H90" s="5" t="s">
        <v>216</v>
      </c>
      <c r="I90" s="5" t="s">
        <v>14076</v>
      </c>
      <c r="J90" s="5" t="s">
        <v>14076</v>
      </c>
      <c r="K90" s="5" t="s">
        <v>14076</v>
      </c>
      <c r="L90" s="5" t="s">
        <v>14076</v>
      </c>
      <c r="M90" s="5" t="s">
        <v>14076</v>
      </c>
      <c r="N90" s="5" t="s">
        <v>10288</v>
      </c>
      <c r="O90" s="5" t="s">
        <v>27817</v>
      </c>
      <c r="P90" s="5">
        <v>350</v>
      </c>
      <c r="Q90" s="5">
        <v>380</v>
      </c>
      <c r="R90" s="5">
        <v>400</v>
      </c>
      <c r="S90" s="5">
        <v>555</v>
      </c>
      <c r="T90" s="5">
        <v>607</v>
      </c>
      <c r="U90" s="5">
        <v>642</v>
      </c>
      <c r="V90" s="5">
        <v>730</v>
      </c>
      <c r="W90" s="5">
        <v>840</v>
      </c>
      <c r="X90" s="5">
        <v>924</v>
      </c>
      <c r="Y90" s="5">
        <v>1038</v>
      </c>
    </row>
    <row r="91" spans="1:25" x14ac:dyDescent="0.25">
      <c r="A91" s="4" t="s">
        <v>247</v>
      </c>
      <c r="B91" s="4" t="s">
        <v>27562</v>
      </c>
      <c r="C91" s="4" t="s">
        <v>27818</v>
      </c>
      <c r="D91" s="1" t="s">
        <v>27819</v>
      </c>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t="s">
        <v>216</v>
      </c>
      <c r="T91" s="5" t="s">
        <v>216</v>
      </c>
      <c r="U91" s="5" t="s">
        <v>216</v>
      </c>
      <c r="V91" s="5" t="s">
        <v>27597</v>
      </c>
      <c r="W91" s="5" t="s">
        <v>27597</v>
      </c>
      <c r="X91" s="5" t="s">
        <v>27597</v>
      </c>
      <c r="Y91" s="5" t="s">
        <v>27597</v>
      </c>
    </row>
    <row r="92" spans="1:25" x14ac:dyDescent="0.25">
      <c r="A92" s="4" t="s">
        <v>250</v>
      </c>
      <c r="B92" s="4" t="s">
        <v>27562</v>
      </c>
      <c r="C92" s="4" t="s">
        <v>27820</v>
      </c>
      <c r="D92" s="1" t="s">
        <v>27821</v>
      </c>
      <c r="E92" s="5" t="s">
        <v>216</v>
      </c>
      <c r="F92" s="5" t="s">
        <v>216</v>
      </c>
      <c r="G92" s="5" t="s">
        <v>216</v>
      </c>
      <c r="H92" s="5" t="s">
        <v>216</v>
      </c>
      <c r="I92" s="5" t="s">
        <v>1841</v>
      </c>
      <c r="J92" s="5" t="s">
        <v>1841</v>
      </c>
      <c r="K92" s="5" t="s">
        <v>1841</v>
      </c>
      <c r="L92" s="5" t="s">
        <v>1841</v>
      </c>
      <c r="M92" s="5" t="s">
        <v>1841</v>
      </c>
      <c r="N92" s="5" t="s">
        <v>1220</v>
      </c>
      <c r="O92" s="5" t="s">
        <v>1896</v>
      </c>
      <c r="P92" s="5" t="s">
        <v>11395</v>
      </c>
      <c r="Q92" s="5" t="s">
        <v>1220</v>
      </c>
      <c r="R92" s="5" t="s">
        <v>6965</v>
      </c>
      <c r="S92" s="5" t="s">
        <v>6965</v>
      </c>
      <c r="T92" s="5" t="s">
        <v>6965</v>
      </c>
      <c r="U92" s="5" t="s">
        <v>6965</v>
      </c>
      <c r="V92" s="5" t="s">
        <v>6965</v>
      </c>
      <c r="W92" s="5" t="s">
        <v>6965</v>
      </c>
      <c r="X92" s="5" t="s">
        <v>6965</v>
      </c>
      <c r="Y92" s="5" t="s">
        <v>6965</v>
      </c>
    </row>
    <row r="93" spans="1:25" x14ac:dyDescent="0.25">
      <c r="A93" s="4" t="s">
        <v>253</v>
      </c>
      <c r="B93" s="4" t="s">
        <v>27562</v>
      </c>
      <c r="C93" s="4" t="s">
        <v>27822</v>
      </c>
      <c r="D93" s="1" t="s">
        <v>27823</v>
      </c>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t="s">
        <v>216</v>
      </c>
      <c r="T93" s="5" t="s">
        <v>216</v>
      </c>
      <c r="U93" s="5" t="s">
        <v>216</v>
      </c>
      <c r="V93" s="5" t="s">
        <v>216</v>
      </c>
      <c r="W93" s="5" t="s">
        <v>216</v>
      </c>
      <c r="X93" s="5" t="s">
        <v>216</v>
      </c>
      <c r="Y93" s="5" t="s">
        <v>216</v>
      </c>
    </row>
    <row r="94" spans="1:25" x14ac:dyDescent="0.25">
      <c r="A94" s="4" t="s">
        <v>12735</v>
      </c>
      <c r="B94" s="4" t="s">
        <v>27562</v>
      </c>
      <c r="C94" s="4" t="s">
        <v>27824</v>
      </c>
      <c r="D94" s="1" t="s">
        <v>27825</v>
      </c>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t="s">
        <v>216</v>
      </c>
      <c r="T94" s="5" t="s">
        <v>216</v>
      </c>
      <c r="U94" s="5" t="s">
        <v>216</v>
      </c>
      <c r="V94" s="5" t="s">
        <v>216</v>
      </c>
      <c r="W94" s="5" t="s">
        <v>216</v>
      </c>
      <c r="X94" s="5" t="s">
        <v>216</v>
      </c>
      <c r="Y94" s="5" t="s">
        <v>216</v>
      </c>
    </row>
    <row r="95" spans="1:25" x14ac:dyDescent="0.25">
      <c r="A95" s="4" t="s">
        <v>12738</v>
      </c>
      <c r="B95" s="4" t="s">
        <v>27562</v>
      </c>
      <c r="C95" s="4" t="s">
        <v>27826</v>
      </c>
      <c r="D95" s="1" t="s">
        <v>27827</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v>120</v>
      </c>
      <c r="T95" s="5">
        <v>84</v>
      </c>
      <c r="U95" s="5">
        <v>60</v>
      </c>
      <c r="V95" s="5">
        <v>60</v>
      </c>
      <c r="W95" s="5">
        <v>60</v>
      </c>
      <c r="X95" s="5">
        <v>60</v>
      </c>
      <c r="Y95" s="5">
        <v>60</v>
      </c>
    </row>
    <row r="96" spans="1:25" x14ac:dyDescent="0.25">
      <c r="A96" s="4" t="s">
        <v>256</v>
      </c>
      <c r="B96" s="4" t="s">
        <v>27562</v>
      </c>
      <c r="C96" s="4" t="s">
        <v>10048</v>
      </c>
      <c r="D96" s="1" t="s">
        <v>27828</v>
      </c>
      <c r="E96" s="5">
        <v>0.23499999999999999</v>
      </c>
      <c r="F96" s="5">
        <v>0.23599999999999999</v>
      </c>
      <c r="G96" s="5">
        <v>0.23699999999999999</v>
      </c>
      <c r="H96" s="5">
        <v>0.23849999999999999</v>
      </c>
      <c r="I96" s="5">
        <v>0.23300000000000001</v>
      </c>
      <c r="J96" s="5">
        <v>0.23300000000000001</v>
      </c>
      <c r="K96" s="5">
        <v>0.23300000000000001</v>
      </c>
      <c r="L96" s="5">
        <v>0.23300000000000001</v>
      </c>
      <c r="M96" s="5">
        <v>0.23300000000000001</v>
      </c>
      <c r="N96" s="5">
        <v>0.23300000000000001</v>
      </c>
      <c r="O96" s="5">
        <v>0.23300000000000001</v>
      </c>
      <c r="P96" s="5">
        <v>0.23300000000000001</v>
      </c>
      <c r="Q96" s="5">
        <v>0.23300000000000001</v>
      </c>
      <c r="R96" s="5">
        <v>0.223</v>
      </c>
      <c r="S96" s="5" t="s">
        <v>216</v>
      </c>
      <c r="T96" s="5" t="s">
        <v>216</v>
      </c>
      <c r="U96" s="5" t="s">
        <v>216</v>
      </c>
      <c r="V96" s="5" t="s">
        <v>216</v>
      </c>
      <c r="W96" s="5" t="s">
        <v>216</v>
      </c>
      <c r="X96" s="5" t="s">
        <v>216</v>
      </c>
      <c r="Y96" s="5" t="s">
        <v>216</v>
      </c>
    </row>
    <row r="97" spans="1:25" x14ac:dyDescent="0.25">
      <c r="A97" s="4" t="s">
        <v>259</v>
      </c>
      <c r="B97" s="4" t="s">
        <v>27562</v>
      </c>
      <c r="C97" s="4" t="s">
        <v>10051</v>
      </c>
      <c r="D97" s="1" t="s">
        <v>27829</v>
      </c>
      <c r="E97" s="5">
        <v>2.8000000000000001E-2</v>
      </c>
      <c r="F97" s="5">
        <v>2.8000000000000001E-2</v>
      </c>
      <c r="G97" s="5">
        <v>2.8000000000000001E-2</v>
      </c>
      <c r="H97" s="5">
        <v>2.9000000000000001E-2</v>
      </c>
      <c r="I97" s="5">
        <v>3.4000000000000002E-2</v>
      </c>
      <c r="J97" s="5">
        <v>3.4000000000000002E-2</v>
      </c>
      <c r="K97" s="5">
        <v>3.4000000000000002E-2</v>
      </c>
      <c r="L97" s="5">
        <v>3.4000000000000002E-2</v>
      </c>
      <c r="M97" s="5">
        <v>3.4000000000000002E-2</v>
      </c>
      <c r="N97" s="5">
        <v>3.4000000000000002E-2</v>
      </c>
      <c r="O97" s="5">
        <v>3.4000000000000002E-2</v>
      </c>
      <c r="P97" s="5">
        <v>3.4000000000000002E-2</v>
      </c>
      <c r="Q97" s="5">
        <v>3.4000000000000002E-2</v>
      </c>
      <c r="R97" s="5">
        <v>3.5999999999999997E-2</v>
      </c>
      <c r="S97" s="5" t="s">
        <v>216</v>
      </c>
      <c r="T97" s="5" t="s">
        <v>216</v>
      </c>
      <c r="U97" s="5" t="s">
        <v>216</v>
      </c>
      <c r="V97" s="5" t="s">
        <v>216</v>
      </c>
      <c r="W97" s="5" t="s">
        <v>216</v>
      </c>
      <c r="X97" s="5" t="s">
        <v>216</v>
      </c>
      <c r="Y97" s="5" t="s">
        <v>216</v>
      </c>
    </row>
    <row r="98" spans="1:25" x14ac:dyDescent="0.25">
      <c r="A98" s="4" t="s">
        <v>10653</v>
      </c>
      <c r="B98" s="4" t="s">
        <v>27562</v>
      </c>
      <c r="C98" s="4" t="s">
        <v>409</v>
      </c>
      <c r="D98" s="1" t="s">
        <v>27830</v>
      </c>
      <c r="E98" s="5">
        <v>1.4E-2</v>
      </c>
      <c r="F98" s="5">
        <v>1.2999999999999999E-2</v>
      </c>
      <c r="G98" s="5">
        <v>1.2E-2</v>
      </c>
      <c r="H98" s="5">
        <v>9.4999999999999998E-3</v>
      </c>
      <c r="I98" s="5">
        <v>0.01</v>
      </c>
      <c r="J98" s="5">
        <v>1.0999999999999999E-2</v>
      </c>
      <c r="K98" s="5">
        <v>1.0999999999999999E-2</v>
      </c>
      <c r="L98" s="5">
        <v>1.0999999999999999E-2</v>
      </c>
      <c r="M98" s="5">
        <v>1.0999999999999999E-2</v>
      </c>
      <c r="N98" s="5">
        <v>1.0999999999999999E-2</v>
      </c>
      <c r="O98" s="5">
        <v>1.0999999999999999E-2</v>
      </c>
      <c r="P98" s="5">
        <v>1.0999999999999999E-2</v>
      </c>
      <c r="Q98" s="5">
        <v>1.0999999999999999E-2</v>
      </c>
      <c r="R98" s="5">
        <v>1.4E-2</v>
      </c>
      <c r="S98" s="5">
        <v>1.3100000000000001E-2</v>
      </c>
      <c r="T98" s="5">
        <v>1.3100000000000001E-2</v>
      </c>
      <c r="U98" s="5">
        <v>1.3100000000000001E-2</v>
      </c>
      <c r="V98" s="5">
        <v>1.3100000000000001E-2</v>
      </c>
      <c r="W98" s="5">
        <v>1.3100000000000001E-2</v>
      </c>
      <c r="X98" s="5">
        <v>1.3100000000000001E-2</v>
      </c>
      <c r="Y98" s="5">
        <v>1.3100000000000001E-2</v>
      </c>
    </row>
    <row r="99" spans="1:25" x14ac:dyDescent="0.25">
      <c r="A99" s="4" t="s">
        <v>10654</v>
      </c>
      <c r="B99" s="4" t="s">
        <v>27562</v>
      </c>
      <c r="C99" s="4" t="s">
        <v>27831</v>
      </c>
      <c r="D99" s="1" t="s">
        <v>27832</v>
      </c>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v>2.8000000000000001E-2</v>
      </c>
      <c r="S99" s="5">
        <v>2.0299999999999999E-2</v>
      </c>
      <c r="T99" s="5">
        <v>2.0299999999999999E-2</v>
      </c>
      <c r="U99" s="5">
        <v>2.0299999999999999E-2</v>
      </c>
      <c r="V99" s="5">
        <v>2.0299999999999999E-2</v>
      </c>
      <c r="W99" s="5">
        <v>2.0299999999999999E-2</v>
      </c>
      <c r="X99" s="5">
        <v>2.0299999999999999E-2</v>
      </c>
      <c r="Y99" s="5">
        <v>2.0299999999999999E-2</v>
      </c>
    </row>
    <row r="100" spans="1:25" x14ac:dyDescent="0.25">
      <c r="A100" s="4" t="s">
        <v>10655</v>
      </c>
      <c r="B100" s="4" t="s">
        <v>27562</v>
      </c>
      <c r="C100" s="4" t="s">
        <v>13873</v>
      </c>
      <c r="D100" s="1" t="s">
        <v>27833</v>
      </c>
      <c r="E100" s="5">
        <v>0.03</v>
      </c>
      <c r="F100" s="5">
        <v>0.03</v>
      </c>
      <c r="G100" s="5">
        <v>0.03</v>
      </c>
      <c r="H100" s="5">
        <v>0.03</v>
      </c>
      <c r="I100" s="5">
        <v>0.03</v>
      </c>
      <c r="J100" s="5">
        <v>0.03</v>
      </c>
      <c r="K100" s="5">
        <v>0.03</v>
      </c>
      <c r="L100" s="5">
        <v>0.03</v>
      </c>
      <c r="M100" s="5">
        <v>0.03</v>
      </c>
      <c r="N100" s="5">
        <v>0.03</v>
      </c>
      <c r="O100" s="5">
        <v>0.03</v>
      </c>
      <c r="P100" s="5">
        <v>0.03</v>
      </c>
      <c r="Q100" s="5">
        <v>0.03</v>
      </c>
      <c r="R100" s="5">
        <v>0.03</v>
      </c>
      <c r="S100" s="5" t="s">
        <v>216</v>
      </c>
      <c r="T100" s="5" t="s">
        <v>216</v>
      </c>
      <c r="U100" s="5" t="s">
        <v>216</v>
      </c>
      <c r="V100" s="5" t="s">
        <v>216</v>
      </c>
      <c r="W100" s="5" t="s">
        <v>216</v>
      </c>
      <c r="X100" s="5" t="s">
        <v>216</v>
      </c>
      <c r="Y100" s="5" t="s">
        <v>216</v>
      </c>
    </row>
    <row r="101" spans="1:25" x14ac:dyDescent="0.25">
      <c r="A101" s="4" t="s">
        <v>10656</v>
      </c>
      <c r="B101" s="4" t="s">
        <v>27562</v>
      </c>
      <c r="C101" s="4" t="s">
        <v>27834</v>
      </c>
      <c r="D101" s="1" t="s">
        <v>27835</v>
      </c>
      <c r="E101" s="5" t="s">
        <v>216</v>
      </c>
      <c r="F101" s="5" t="s">
        <v>216</v>
      </c>
      <c r="G101" s="5" t="s">
        <v>216</v>
      </c>
      <c r="H101" s="5" t="s">
        <v>216</v>
      </c>
      <c r="I101" s="5" t="s">
        <v>27836</v>
      </c>
      <c r="J101" s="5" t="s">
        <v>27837</v>
      </c>
      <c r="K101" s="5" t="s">
        <v>27838</v>
      </c>
      <c r="L101" s="5" t="s">
        <v>27839</v>
      </c>
      <c r="M101" s="5" t="s">
        <v>27840</v>
      </c>
      <c r="N101" s="5" t="s">
        <v>27841</v>
      </c>
      <c r="O101" s="5" t="s">
        <v>27842</v>
      </c>
      <c r="P101" s="5" t="s">
        <v>27843</v>
      </c>
      <c r="Q101" s="5" t="s">
        <v>27844</v>
      </c>
      <c r="R101" s="5" t="s">
        <v>27845</v>
      </c>
      <c r="S101" s="5" t="s">
        <v>7435</v>
      </c>
      <c r="T101" s="5" t="s">
        <v>27846</v>
      </c>
      <c r="U101" s="5" t="s">
        <v>27847</v>
      </c>
      <c r="V101" s="5" t="s">
        <v>27848</v>
      </c>
      <c r="W101" s="5" t="s">
        <v>27849</v>
      </c>
      <c r="X101" s="5" t="s">
        <v>27850</v>
      </c>
      <c r="Y101" s="5" t="s">
        <v>27851</v>
      </c>
    </row>
    <row r="102" spans="1:25" x14ac:dyDescent="0.25">
      <c r="A102" s="4" t="s">
        <v>10657</v>
      </c>
      <c r="B102" s="4" t="s">
        <v>27562</v>
      </c>
      <c r="C102" s="4" t="s">
        <v>27852</v>
      </c>
      <c r="D102" s="1" t="s">
        <v>27853</v>
      </c>
      <c r="E102" s="5">
        <v>3.0000000000000001E-3</v>
      </c>
      <c r="F102" s="5">
        <v>3.0000000000000001E-3</v>
      </c>
      <c r="G102" s="5">
        <v>3.0000000000000001E-3</v>
      </c>
      <c r="H102" s="5">
        <v>3.0000000000000001E-3</v>
      </c>
      <c r="I102" s="5">
        <v>3.0000000000000001E-3</v>
      </c>
      <c r="J102" s="5">
        <v>2E-3</v>
      </c>
      <c r="K102" s="5">
        <v>2E-3</v>
      </c>
      <c r="L102" s="5">
        <v>2E-3</v>
      </c>
      <c r="M102" s="5">
        <v>2E-3</v>
      </c>
      <c r="N102" s="5">
        <v>2E-3</v>
      </c>
      <c r="O102" s="5">
        <v>2E-3</v>
      </c>
      <c r="P102" s="5">
        <v>2E-3</v>
      </c>
      <c r="Q102" s="5">
        <v>2E-3</v>
      </c>
      <c r="R102" s="5">
        <v>2E-3</v>
      </c>
      <c r="S102" s="5">
        <v>1.4E-3</v>
      </c>
      <c r="T102" s="5">
        <v>1.4E-3</v>
      </c>
      <c r="U102" s="5">
        <v>1.4E-3</v>
      </c>
      <c r="V102" s="5">
        <v>1.4E-3</v>
      </c>
      <c r="W102" s="5">
        <v>1.4E-3</v>
      </c>
      <c r="X102" s="5">
        <v>1.4E-3</v>
      </c>
      <c r="Y102" s="5">
        <v>1.4E-3</v>
      </c>
    </row>
    <row r="103" spans="1:25" x14ac:dyDescent="0.25">
      <c r="A103" s="4" t="s">
        <v>10658</v>
      </c>
      <c r="B103" s="4" t="s">
        <v>27562</v>
      </c>
      <c r="C103" s="4" t="s">
        <v>27854</v>
      </c>
      <c r="D103" s="1" t="s">
        <v>27855</v>
      </c>
      <c r="E103" s="5">
        <v>2E-3</v>
      </c>
      <c r="F103" s="5">
        <v>2E-3</v>
      </c>
      <c r="G103" s="5">
        <v>2E-3</v>
      </c>
      <c r="H103" s="5">
        <v>2E-3</v>
      </c>
      <c r="I103" s="5">
        <v>1E-3</v>
      </c>
      <c r="J103" s="5">
        <v>1E-3</v>
      </c>
      <c r="K103" s="5">
        <v>1E-3</v>
      </c>
      <c r="L103" s="5">
        <v>2E-3</v>
      </c>
      <c r="M103" s="5">
        <v>2E-3</v>
      </c>
      <c r="N103" s="5">
        <v>2E-3</v>
      </c>
      <c r="O103" s="5">
        <v>2E-3</v>
      </c>
      <c r="P103" s="5">
        <v>2E-3</v>
      </c>
      <c r="Q103" s="5">
        <v>2E-3</v>
      </c>
      <c r="R103" s="5">
        <v>2E-3</v>
      </c>
      <c r="S103" s="5">
        <v>1.6000000000000001E-3</v>
      </c>
      <c r="T103" s="5">
        <v>1.6000000000000001E-3</v>
      </c>
      <c r="U103" s="5">
        <v>1.6000000000000001E-3</v>
      </c>
      <c r="V103" s="5">
        <v>1.6000000000000001E-3</v>
      </c>
      <c r="W103" s="5">
        <v>1.6000000000000001E-3</v>
      </c>
      <c r="X103" s="5">
        <v>1.6000000000000001E-3</v>
      </c>
      <c r="Y103" s="5">
        <v>1.6000000000000001E-3</v>
      </c>
    </row>
    <row r="104" spans="1:25" x14ac:dyDescent="0.25">
      <c r="A104" s="4" t="s">
        <v>10659</v>
      </c>
      <c r="B104" s="4" t="s">
        <v>27562</v>
      </c>
      <c r="C104" s="4" t="s">
        <v>27856</v>
      </c>
      <c r="D104" s="1" t="s">
        <v>27857</v>
      </c>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v>5.0000000000000001E-3</v>
      </c>
      <c r="S104" s="5">
        <v>1.6000000000000001E-3</v>
      </c>
      <c r="T104" s="5">
        <v>1.6000000000000001E-3</v>
      </c>
      <c r="U104" s="5">
        <v>1.6000000000000001E-3</v>
      </c>
      <c r="V104" s="5">
        <v>1.6000000000000001E-3</v>
      </c>
      <c r="W104" s="5">
        <v>1.6000000000000001E-3</v>
      </c>
      <c r="X104" s="5">
        <v>1.6000000000000001E-3</v>
      </c>
      <c r="Y104" s="5">
        <v>1.6000000000000001E-3</v>
      </c>
    </row>
    <row r="105" spans="1:25" x14ac:dyDescent="0.25">
      <c r="A105" s="4" t="s">
        <v>10665</v>
      </c>
      <c r="B105" s="4" t="s">
        <v>27562</v>
      </c>
      <c r="C105" s="4" t="s">
        <v>10075</v>
      </c>
      <c r="D105" s="1" t="s">
        <v>27828</v>
      </c>
      <c r="E105" s="5">
        <v>2.5000000000000001E-2</v>
      </c>
      <c r="F105" s="5">
        <v>2.5000000000000001E-2</v>
      </c>
      <c r="G105" s="5">
        <v>2.5000000000000001E-2</v>
      </c>
      <c r="H105" s="5">
        <v>2.5000000000000001E-2</v>
      </c>
      <c r="I105" s="5">
        <v>0.03</v>
      </c>
      <c r="J105" s="5">
        <v>0.03</v>
      </c>
      <c r="K105" s="5">
        <v>0.03</v>
      </c>
      <c r="L105" s="5">
        <v>0.03</v>
      </c>
      <c r="M105" s="5">
        <v>0.03</v>
      </c>
      <c r="N105" s="5">
        <v>0.03</v>
      </c>
      <c r="O105" s="5">
        <v>0.03</v>
      </c>
      <c r="P105" s="5">
        <v>0.03</v>
      </c>
      <c r="Q105" s="5">
        <v>0.03</v>
      </c>
      <c r="R105" s="5">
        <v>0.03</v>
      </c>
      <c r="S105" s="5">
        <v>8.72E-2</v>
      </c>
      <c r="T105" s="5">
        <v>8.72E-2</v>
      </c>
      <c r="U105" s="5">
        <v>8.72E-2</v>
      </c>
      <c r="V105" s="5">
        <v>8.72E-2</v>
      </c>
      <c r="W105" s="5">
        <v>8.72E-2</v>
      </c>
      <c r="X105" s="5">
        <v>8.72E-2</v>
      </c>
      <c r="Y105" s="5">
        <v>8.72E-2</v>
      </c>
    </row>
    <row r="106" spans="1:25" x14ac:dyDescent="0.25">
      <c r="A106" s="4" t="s">
        <v>10667</v>
      </c>
      <c r="B106" s="4" t="s">
        <v>27562</v>
      </c>
      <c r="C106" s="4" t="s">
        <v>10076</v>
      </c>
      <c r="D106" s="1" t="s">
        <v>27858</v>
      </c>
      <c r="E106" s="5">
        <v>5.0000000000000001E-3</v>
      </c>
      <c r="F106" s="5">
        <v>5.0000000000000001E-3</v>
      </c>
      <c r="G106" s="5">
        <v>5.0000000000000001E-3</v>
      </c>
      <c r="H106" s="5">
        <v>5.0000000000000001E-3</v>
      </c>
      <c r="I106" s="5" t="s">
        <v>216</v>
      </c>
      <c r="J106" s="5" t="s">
        <v>216</v>
      </c>
      <c r="K106" s="5" t="s">
        <v>216</v>
      </c>
      <c r="L106" s="5" t="s">
        <v>216</v>
      </c>
      <c r="M106" s="5" t="s">
        <v>216</v>
      </c>
      <c r="N106" s="5" t="s">
        <v>216</v>
      </c>
      <c r="O106" s="5" t="s">
        <v>216</v>
      </c>
      <c r="P106" s="5" t="s">
        <v>216</v>
      </c>
      <c r="Q106" s="5" t="s">
        <v>216</v>
      </c>
      <c r="R106" s="5" t="s">
        <v>216</v>
      </c>
      <c r="S106" s="5">
        <v>2.0899999999999998E-2</v>
      </c>
      <c r="T106" s="5">
        <v>2.0899999999999998E-2</v>
      </c>
      <c r="U106" s="5">
        <v>2.0899999999999998E-2</v>
      </c>
      <c r="V106" s="5">
        <v>1.9900000000000001E-2</v>
      </c>
      <c r="W106" s="5">
        <v>1.9900000000000001E-2</v>
      </c>
      <c r="X106" s="5">
        <v>1.9900000000000001E-2</v>
      </c>
      <c r="Y106" s="5">
        <v>1.9900000000000001E-2</v>
      </c>
    </row>
    <row r="107" spans="1:25" x14ac:dyDescent="0.25">
      <c r="A107" s="4" t="s">
        <v>12017</v>
      </c>
      <c r="B107" s="4" t="s">
        <v>27562</v>
      </c>
      <c r="C107" s="4" t="s">
        <v>27859</v>
      </c>
      <c r="D107" s="1" t="s">
        <v>27860</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v>1.7100000000000001E-2</v>
      </c>
      <c r="T107" s="5">
        <v>1.7100000000000001E-2</v>
      </c>
      <c r="U107" s="5">
        <v>1.7100000000000001E-2</v>
      </c>
      <c r="V107" s="5">
        <v>1.8100000000000002E-2</v>
      </c>
      <c r="W107" s="5">
        <v>1.8100000000000002E-2</v>
      </c>
      <c r="X107" s="5">
        <v>1.8100000000000002E-2</v>
      </c>
      <c r="Y107" s="5">
        <v>1.8100000000000002E-2</v>
      </c>
    </row>
    <row r="108" spans="1:25" x14ac:dyDescent="0.25">
      <c r="A108" s="4" t="s">
        <v>12018</v>
      </c>
      <c r="B108" s="4" t="s">
        <v>27562</v>
      </c>
      <c r="C108" s="4" t="s">
        <v>12645</v>
      </c>
      <c r="D108" s="1" t="s">
        <v>27833</v>
      </c>
      <c r="E108" s="5" t="s">
        <v>216</v>
      </c>
      <c r="F108" s="5" t="s">
        <v>216</v>
      </c>
      <c r="G108" s="5" t="s">
        <v>216</v>
      </c>
      <c r="H108" s="5" t="s">
        <v>216</v>
      </c>
      <c r="I108" s="5">
        <v>0.06</v>
      </c>
      <c r="J108" s="5">
        <v>0.06</v>
      </c>
      <c r="K108" s="5">
        <v>0.06</v>
      </c>
      <c r="L108" s="5">
        <v>0.06</v>
      </c>
      <c r="M108" s="5">
        <v>0.06</v>
      </c>
      <c r="N108" s="5">
        <v>0.06</v>
      </c>
      <c r="O108" s="5">
        <v>0.06</v>
      </c>
      <c r="P108" s="5">
        <v>0.06</v>
      </c>
      <c r="Q108" s="5">
        <v>0.06</v>
      </c>
      <c r="R108" s="5">
        <v>0.06</v>
      </c>
      <c r="S108" s="5">
        <v>6.9800000000000001E-2</v>
      </c>
      <c r="T108" s="5">
        <v>6.9800000000000001E-2</v>
      </c>
      <c r="U108" s="5">
        <v>6.9800000000000001E-2</v>
      </c>
      <c r="V108" s="5">
        <v>6.9800000000000001E-2</v>
      </c>
      <c r="W108" s="5">
        <v>6.9800000000000001E-2</v>
      </c>
      <c r="X108" s="5">
        <v>6.9800000000000001E-2</v>
      </c>
      <c r="Y108" s="5">
        <v>6.9800000000000001E-2</v>
      </c>
    </row>
    <row r="109" spans="1:25" x14ac:dyDescent="0.25">
      <c r="A109" s="4" t="s">
        <v>12019</v>
      </c>
      <c r="B109" s="4" t="s">
        <v>27562</v>
      </c>
      <c r="C109" s="4" t="s">
        <v>27861</v>
      </c>
      <c r="D109" s="1" t="s">
        <v>27862</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v>1.7999999999999999E-2</v>
      </c>
      <c r="T109" s="5">
        <v>2.1000000000000001E-2</v>
      </c>
      <c r="U109" s="5">
        <v>2.4E-2</v>
      </c>
      <c r="V109" s="5">
        <v>2.7E-2</v>
      </c>
      <c r="W109" s="5">
        <v>0.03</v>
      </c>
      <c r="X109" s="5">
        <v>0.03</v>
      </c>
      <c r="Y109" s="5">
        <v>0.03</v>
      </c>
    </row>
    <row r="110" spans="1:25" x14ac:dyDescent="0.25">
      <c r="A110" s="4" t="s">
        <v>12020</v>
      </c>
      <c r="B110" s="4" t="s">
        <v>27562</v>
      </c>
      <c r="C110" s="4" t="s">
        <v>27863</v>
      </c>
      <c r="D110" s="1" t="s">
        <v>27864</v>
      </c>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v>0.03</v>
      </c>
      <c r="T110" s="5">
        <v>0.03</v>
      </c>
      <c r="U110" s="5">
        <v>0.03</v>
      </c>
      <c r="V110" s="5">
        <v>0.03</v>
      </c>
      <c r="W110" s="5">
        <v>0.03</v>
      </c>
      <c r="X110" s="5">
        <v>0.03</v>
      </c>
      <c r="Y110" s="5">
        <v>0.03</v>
      </c>
    </row>
    <row r="111" spans="1:25" ht="25.5" x14ac:dyDescent="0.25">
      <c r="A111" s="4" t="s">
        <v>12021</v>
      </c>
      <c r="B111" s="4" t="s">
        <v>27562</v>
      </c>
      <c r="C111" s="4" t="s">
        <v>27865</v>
      </c>
      <c r="D111" s="1" t="s">
        <v>27866</v>
      </c>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t="s">
        <v>27867</v>
      </c>
      <c r="T111" s="5" t="s">
        <v>27868</v>
      </c>
      <c r="U111" s="5" t="s">
        <v>27869</v>
      </c>
      <c r="V111" s="5" t="s">
        <v>27870</v>
      </c>
      <c r="W111" s="5" t="s">
        <v>27871</v>
      </c>
      <c r="X111" s="5" t="s">
        <v>27872</v>
      </c>
      <c r="Y111" s="5" t="s">
        <v>27873</v>
      </c>
    </row>
    <row r="112" spans="1:25" x14ac:dyDescent="0.25">
      <c r="A112" s="4" t="s">
        <v>12022</v>
      </c>
      <c r="B112" s="4" t="s">
        <v>27562</v>
      </c>
      <c r="C112" s="4" t="s">
        <v>27874</v>
      </c>
      <c r="D112" s="1" t="s">
        <v>27875</v>
      </c>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t="s">
        <v>27876</v>
      </c>
      <c r="T112" s="5" t="s">
        <v>27877</v>
      </c>
      <c r="U112" s="5" t="s">
        <v>27878</v>
      </c>
      <c r="V112" s="5" t="s">
        <v>27879</v>
      </c>
      <c r="W112" s="5" t="s">
        <v>27871</v>
      </c>
      <c r="X112" s="5" t="s">
        <v>27872</v>
      </c>
      <c r="Y112" s="5" t="s">
        <v>27873</v>
      </c>
    </row>
    <row r="113" spans="1:25" x14ac:dyDescent="0.25">
      <c r="A113" s="4" t="s">
        <v>12023</v>
      </c>
      <c r="B113" s="4" t="s">
        <v>27562</v>
      </c>
      <c r="C113" s="4" t="s">
        <v>27880</v>
      </c>
      <c r="D113" s="1" t="s">
        <v>27881</v>
      </c>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t="s">
        <v>216</v>
      </c>
      <c r="T113" s="5" t="s">
        <v>216</v>
      </c>
      <c r="U113" s="5">
        <v>0</v>
      </c>
      <c r="V113" s="5">
        <v>0</v>
      </c>
      <c r="W113" s="5">
        <v>0</v>
      </c>
      <c r="X113" s="5">
        <v>0</v>
      </c>
      <c r="Y113" s="5">
        <v>0</v>
      </c>
    </row>
    <row r="114" spans="1:25" x14ac:dyDescent="0.25">
      <c r="A114" s="4" t="s">
        <v>12029</v>
      </c>
      <c r="B114" s="4" t="s">
        <v>27562</v>
      </c>
      <c r="C114" s="4" t="s">
        <v>16217</v>
      </c>
      <c r="D114" s="1" t="s">
        <v>27882</v>
      </c>
      <c r="E114" s="5" t="s">
        <v>216</v>
      </c>
      <c r="F114" s="5" t="s">
        <v>216</v>
      </c>
      <c r="G114" s="5" t="s">
        <v>216</v>
      </c>
      <c r="H114" s="5" t="s">
        <v>216</v>
      </c>
      <c r="I114" s="5">
        <v>2.1999999999999999E-2</v>
      </c>
      <c r="J114" s="5">
        <v>2.1999999999999999E-2</v>
      </c>
      <c r="K114" s="5">
        <v>2.1999999999999999E-2</v>
      </c>
      <c r="L114" s="5">
        <v>2.1999999999999999E-2</v>
      </c>
      <c r="M114" s="5">
        <v>2.1999999999999999E-2</v>
      </c>
      <c r="N114" s="5">
        <v>2.1999999999999999E-2</v>
      </c>
      <c r="O114" s="5">
        <v>2.1999999999999999E-2</v>
      </c>
      <c r="P114" s="5">
        <v>2.1999999999999999E-2</v>
      </c>
      <c r="Q114" s="5">
        <v>3.4000000000000002E-2</v>
      </c>
      <c r="R114" s="5">
        <v>3.5999999999999997E-2</v>
      </c>
      <c r="S114" s="5">
        <v>3.7999999999999999E-2</v>
      </c>
      <c r="T114" s="5">
        <v>3.7999999999999999E-2</v>
      </c>
      <c r="U114" s="5">
        <v>3.7999999999999999E-2</v>
      </c>
      <c r="V114" s="5">
        <v>3.8000000000000013E-2</v>
      </c>
      <c r="W114" s="5">
        <v>3.8000000000000013E-2</v>
      </c>
      <c r="X114" s="5">
        <v>3.8000000000000013E-2</v>
      </c>
      <c r="Y114" s="5">
        <v>3.8000000000000013E-2</v>
      </c>
    </row>
    <row r="115" spans="1:25" ht="25.5" x14ac:dyDescent="0.25">
      <c r="A115" s="4" t="s">
        <v>13297</v>
      </c>
      <c r="B115" s="4" t="s">
        <v>27562</v>
      </c>
      <c r="C115" s="4" t="s">
        <v>27883</v>
      </c>
      <c r="D115" s="1" t="s">
        <v>27884</v>
      </c>
      <c r="E115" s="5" t="s">
        <v>216</v>
      </c>
      <c r="F115" s="5" t="s">
        <v>216</v>
      </c>
      <c r="G115" s="5" t="s">
        <v>216</v>
      </c>
      <c r="H115" s="5" t="s">
        <v>216</v>
      </c>
      <c r="I115" s="5">
        <v>0.28499999999999998</v>
      </c>
      <c r="J115" s="5">
        <v>0.28499999999999998</v>
      </c>
      <c r="K115" s="5">
        <v>0.28499999999999998</v>
      </c>
      <c r="L115" s="5">
        <v>0.28499999999999998</v>
      </c>
      <c r="M115" s="5">
        <v>0.28499999999999998</v>
      </c>
      <c r="N115" s="5">
        <v>0.28499999999999998</v>
      </c>
      <c r="O115" s="5">
        <v>0.28499999999999998</v>
      </c>
      <c r="P115" s="5">
        <v>0.28499999999999998</v>
      </c>
      <c r="Q115" s="5">
        <v>0.29699999999999999</v>
      </c>
      <c r="R115" s="5">
        <v>0.28899999999999998</v>
      </c>
      <c r="S115" s="5">
        <v>0.12520000000000001</v>
      </c>
      <c r="T115" s="5">
        <v>0.12520000000000001</v>
      </c>
      <c r="U115" s="5">
        <v>0.12520000000000001</v>
      </c>
      <c r="V115" s="5">
        <v>0.12520000000000001</v>
      </c>
      <c r="W115" s="5">
        <v>0.12520000000000001</v>
      </c>
      <c r="X115" s="5">
        <v>0.12520000000000001</v>
      </c>
      <c r="Y115" s="5">
        <v>0.12520000000000001</v>
      </c>
    </row>
    <row r="116" spans="1:25" x14ac:dyDescent="0.25">
      <c r="A116" s="4" t="s">
        <v>13607</v>
      </c>
      <c r="B116" s="4" t="s">
        <v>27562</v>
      </c>
      <c r="C116" s="4" t="s">
        <v>9945</v>
      </c>
      <c r="D116" s="1" t="s">
        <v>27885</v>
      </c>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t="s">
        <v>216</v>
      </c>
      <c r="T116" s="5">
        <v>5</v>
      </c>
      <c r="U116" s="5">
        <v>6</v>
      </c>
      <c r="V116" s="5" t="s">
        <v>216</v>
      </c>
      <c r="W116" s="5" t="s">
        <v>216</v>
      </c>
      <c r="X116" s="5" t="s">
        <v>216</v>
      </c>
      <c r="Y116" s="5" t="s">
        <v>216</v>
      </c>
    </row>
    <row r="117" spans="1:25" ht="25.5" x14ac:dyDescent="0.25">
      <c r="A117" s="4" t="s">
        <v>13610</v>
      </c>
      <c r="B117" s="4" t="s">
        <v>27562</v>
      </c>
      <c r="C117" s="4" t="s">
        <v>27886</v>
      </c>
      <c r="D117" s="1" t="s">
        <v>27887</v>
      </c>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t="s">
        <v>216</v>
      </c>
      <c r="S117" s="5" t="s">
        <v>216</v>
      </c>
      <c r="T117" s="5">
        <v>3</v>
      </c>
      <c r="U117" s="5">
        <v>4</v>
      </c>
      <c r="V117" s="5">
        <v>0</v>
      </c>
      <c r="W117" s="5">
        <v>0</v>
      </c>
      <c r="X117" s="5">
        <v>0</v>
      </c>
      <c r="Y117" s="5">
        <v>0</v>
      </c>
    </row>
    <row r="118" spans="1:25" x14ac:dyDescent="0.25">
      <c r="A118" s="4" t="s">
        <v>13613</v>
      </c>
      <c r="B118" s="4" t="s">
        <v>27562</v>
      </c>
      <c r="C118" s="4" t="s">
        <v>357</v>
      </c>
      <c r="D118" s="1" t="s">
        <v>27888</v>
      </c>
      <c r="E118" s="5" t="s">
        <v>216</v>
      </c>
      <c r="F118" s="5" t="s">
        <v>216</v>
      </c>
      <c r="G118" s="5" t="s">
        <v>216</v>
      </c>
      <c r="H118" s="5" t="s">
        <v>216</v>
      </c>
      <c r="I118" s="5" t="s">
        <v>216</v>
      </c>
      <c r="J118" s="5" t="s">
        <v>216</v>
      </c>
      <c r="K118" s="5" t="s">
        <v>216</v>
      </c>
      <c r="L118" s="5" t="s">
        <v>216</v>
      </c>
      <c r="M118" s="5" t="s">
        <v>216</v>
      </c>
      <c r="N118" s="5" t="s">
        <v>216</v>
      </c>
      <c r="O118" s="5" t="s">
        <v>216</v>
      </c>
      <c r="P118" s="5" t="s">
        <v>216</v>
      </c>
      <c r="Q118" s="5" t="s">
        <v>216</v>
      </c>
      <c r="R118" s="5" t="s">
        <v>216</v>
      </c>
      <c r="S118" s="5" t="s">
        <v>216</v>
      </c>
      <c r="T118" s="5">
        <v>2</v>
      </c>
      <c r="U118" s="5">
        <v>1</v>
      </c>
      <c r="V118" s="5" t="s">
        <v>216</v>
      </c>
      <c r="W118" s="5" t="s">
        <v>216</v>
      </c>
      <c r="X118" s="5" t="s">
        <v>216</v>
      </c>
      <c r="Y118" s="5" t="s">
        <v>216</v>
      </c>
    </row>
    <row r="119" spans="1:25" x14ac:dyDescent="0.25">
      <c r="A119" s="4" t="s">
        <v>13616</v>
      </c>
      <c r="B119" s="4" t="s">
        <v>27562</v>
      </c>
      <c r="C119" s="4" t="s">
        <v>12002</v>
      </c>
      <c r="D119" s="1" t="s">
        <v>27889</v>
      </c>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t="s">
        <v>216</v>
      </c>
      <c r="S119" s="5" t="s">
        <v>216</v>
      </c>
      <c r="T119" s="5">
        <v>6</v>
      </c>
      <c r="U119" s="5" t="s">
        <v>216</v>
      </c>
      <c r="V119" s="5" t="s">
        <v>216</v>
      </c>
      <c r="W119" s="5" t="s">
        <v>216</v>
      </c>
      <c r="X119" s="5" t="s">
        <v>216</v>
      </c>
      <c r="Y119" s="5" t="s">
        <v>216</v>
      </c>
    </row>
    <row r="120" spans="1:25" x14ac:dyDescent="0.25">
      <c r="A120" s="4" t="s">
        <v>13619</v>
      </c>
      <c r="B120" s="4" t="s">
        <v>27562</v>
      </c>
      <c r="C120" s="4" t="s">
        <v>27890</v>
      </c>
      <c r="D120" s="1" t="s">
        <v>27891</v>
      </c>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t="s">
        <v>216</v>
      </c>
      <c r="S120" s="5" t="s">
        <v>216</v>
      </c>
      <c r="T120" s="5">
        <v>0.9</v>
      </c>
      <c r="U120" s="5">
        <v>1</v>
      </c>
      <c r="V120" s="5" t="s">
        <v>216</v>
      </c>
      <c r="W120" s="5" t="s">
        <v>216</v>
      </c>
      <c r="X120" s="5" t="s">
        <v>216</v>
      </c>
      <c r="Y120" s="5" t="s">
        <v>216</v>
      </c>
    </row>
    <row r="121" spans="1:25" x14ac:dyDescent="0.25">
      <c r="A121" s="4" t="s">
        <v>13622</v>
      </c>
      <c r="B121" s="4" t="s">
        <v>27562</v>
      </c>
      <c r="C121" s="4" t="s">
        <v>27892</v>
      </c>
      <c r="D121" s="1" t="s">
        <v>27893</v>
      </c>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t="s">
        <v>216</v>
      </c>
      <c r="S121" s="5" t="s">
        <v>216</v>
      </c>
      <c r="T121" s="5">
        <v>1</v>
      </c>
      <c r="U121" s="5">
        <v>1</v>
      </c>
      <c r="V121" s="5" t="s">
        <v>216</v>
      </c>
      <c r="W121" s="5" t="s">
        <v>216</v>
      </c>
      <c r="X121" s="5" t="s">
        <v>216</v>
      </c>
      <c r="Y121" s="5" t="s">
        <v>216</v>
      </c>
    </row>
    <row r="122" spans="1:25" x14ac:dyDescent="0.25">
      <c r="A122" s="4" t="s">
        <v>13625</v>
      </c>
      <c r="B122" s="4" t="s">
        <v>27562</v>
      </c>
      <c r="C122" s="4" t="s">
        <v>27894</v>
      </c>
      <c r="D122" s="1" t="s">
        <v>27895</v>
      </c>
      <c r="E122" s="5" t="s">
        <v>216</v>
      </c>
      <c r="F122" s="5" t="s">
        <v>216</v>
      </c>
      <c r="G122" s="5" t="s">
        <v>216</v>
      </c>
      <c r="H122" s="5" t="s">
        <v>216</v>
      </c>
      <c r="I122" s="5" t="s">
        <v>216</v>
      </c>
      <c r="J122" s="5" t="s">
        <v>216</v>
      </c>
      <c r="K122" s="5" t="s">
        <v>216</v>
      </c>
      <c r="L122" s="5" t="s">
        <v>216</v>
      </c>
      <c r="M122" s="5" t="s">
        <v>216</v>
      </c>
      <c r="N122" s="5" t="s">
        <v>216</v>
      </c>
      <c r="O122" s="5" t="s">
        <v>216</v>
      </c>
      <c r="P122" s="5" t="s">
        <v>216</v>
      </c>
      <c r="Q122" s="5" t="s">
        <v>216</v>
      </c>
      <c r="R122" s="5" t="s">
        <v>216</v>
      </c>
      <c r="S122" s="5" t="s">
        <v>216</v>
      </c>
      <c r="T122" s="5">
        <v>1</v>
      </c>
      <c r="U122" s="5" t="s">
        <v>216</v>
      </c>
      <c r="V122" s="5" t="s">
        <v>216</v>
      </c>
      <c r="W122" s="5" t="s">
        <v>216</v>
      </c>
      <c r="X122" s="5" t="s">
        <v>216</v>
      </c>
      <c r="Y122" s="5" t="s">
        <v>216</v>
      </c>
    </row>
    <row r="123" spans="1:25" x14ac:dyDescent="0.25">
      <c r="A123" s="4" t="s">
        <v>13628</v>
      </c>
      <c r="B123" s="4" t="s">
        <v>27562</v>
      </c>
      <c r="C123" s="4" t="s">
        <v>27896</v>
      </c>
      <c r="D123" s="1" t="s">
        <v>27897</v>
      </c>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t="s">
        <v>216</v>
      </c>
      <c r="S123" s="5" t="s">
        <v>216</v>
      </c>
      <c r="T123" s="5">
        <v>0.5</v>
      </c>
      <c r="U123" s="5" t="s">
        <v>216</v>
      </c>
      <c r="V123" s="5" t="s">
        <v>216</v>
      </c>
      <c r="W123" s="5" t="s">
        <v>216</v>
      </c>
      <c r="X123" s="5" t="s">
        <v>216</v>
      </c>
      <c r="Y123" s="5" t="s">
        <v>216</v>
      </c>
    </row>
    <row r="124" spans="1:25" x14ac:dyDescent="0.25">
      <c r="A124" s="4" t="s">
        <v>13631</v>
      </c>
      <c r="B124" s="4" t="s">
        <v>27562</v>
      </c>
      <c r="C124" s="4" t="s">
        <v>27898</v>
      </c>
      <c r="D124" s="1" t="s">
        <v>27899</v>
      </c>
      <c r="E124" s="5" t="s">
        <v>216</v>
      </c>
      <c r="F124" s="5" t="s">
        <v>216</v>
      </c>
      <c r="G124" s="5" t="s">
        <v>216</v>
      </c>
      <c r="H124" s="5" t="s">
        <v>216</v>
      </c>
      <c r="I124" s="5" t="s">
        <v>216</v>
      </c>
      <c r="J124" s="5" t="s">
        <v>216</v>
      </c>
      <c r="K124" s="5" t="s">
        <v>216</v>
      </c>
      <c r="L124" s="5" t="s">
        <v>216</v>
      </c>
      <c r="M124" s="5" t="s">
        <v>216</v>
      </c>
      <c r="N124" s="5" t="s">
        <v>216</v>
      </c>
      <c r="O124" s="5" t="s">
        <v>216</v>
      </c>
      <c r="P124" s="5" t="s">
        <v>216</v>
      </c>
      <c r="Q124" s="5" t="s">
        <v>216</v>
      </c>
      <c r="R124" s="5" t="s">
        <v>216</v>
      </c>
      <c r="S124" s="5" t="s">
        <v>216</v>
      </c>
      <c r="T124" s="5">
        <v>0.3</v>
      </c>
      <c r="U124" s="5" t="s">
        <v>216</v>
      </c>
      <c r="V124" s="5" t="s">
        <v>216</v>
      </c>
      <c r="W124" s="5" t="s">
        <v>216</v>
      </c>
      <c r="X124" s="5" t="s">
        <v>216</v>
      </c>
      <c r="Y124" s="5" t="s">
        <v>216</v>
      </c>
    </row>
    <row r="125" spans="1:25" x14ac:dyDescent="0.25">
      <c r="A125" s="4" t="s">
        <v>13634</v>
      </c>
      <c r="B125" s="4" t="s">
        <v>27562</v>
      </c>
      <c r="C125" s="4" t="s">
        <v>27900</v>
      </c>
      <c r="D125" s="1" t="s">
        <v>27901</v>
      </c>
      <c r="E125" s="5" t="s">
        <v>216</v>
      </c>
      <c r="F125" s="5" t="s">
        <v>216</v>
      </c>
      <c r="G125" s="5" t="s">
        <v>216</v>
      </c>
      <c r="H125" s="5" t="s">
        <v>216</v>
      </c>
      <c r="I125" s="5" t="s">
        <v>216</v>
      </c>
      <c r="J125" s="5" t="s">
        <v>216</v>
      </c>
      <c r="K125" s="5" t="s">
        <v>216</v>
      </c>
      <c r="L125" s="5" t="s">
        <v>216</v>
      </c>
      <c r="M125" s="5" t="s">
        <v>216</v>
      </c>
      <c r="N125" s="5" t="s">
        <v>216</v>
      </c>
      <c r="O125" s="5" t="s">
        <v>216</v>
      </c>
      <c r="P125" s="5" t="s">
        <v>216</v>
      </c>
      <c r="Q125" s="5" t="s">
        <v>216</v>
      </c>
      <c r="R125" s="5" t="s">
        <v>216</v>
      </c>
      <c r="S125" s="5" t="s">
        <v>216</v>
      </c>
      <c r="T125" s="5" t="s">
        <v>27596</v>
      </c>
      <c r="U125" s="5" t="s">
        <v>27597</v>
      </c>
      <c r="V125" s="5" t="s">
        <v>216</v>
      </c>
      <c r="W125" s="5" t="s">
        <v>216</v>
      </c>
      <c r="X125" s="5" t="s">
        <v>216</v>
      </c>
      <c r="Y125" s="5" t="s">
        <v>216</v>
      </c>
    </row>
    <row r="126" spans="1:25" x14ac:dyDescent="0.25">
      <c r="A126" s="4" t="s">
        <v>13637</v>
      </c>
      <c r="B126" s="4" t="s">
        <v>27562</v>
      </c>
      <c r="C126" s="4" t="s">
        <v>17313</v>
      </c>
      <c r="D126" s="1" t="s">
        <v>27902</v>
      </c>
      <c r="E126" s="5" t="s">
        <v>216</v>
      </c>
      <c r="F126" s="5" t="s">
        <v>216</v>
      </c>
      <c r="G126" s="5" t="s">
        <v>216</v>
      </c>
      <c r="H126" s="5" t="s">
        <v>216</v>
      </c>
      <c r="I126" s="5" t="s">
        <v>216</v>
      </c>
      <c r="J126" s="5" t="s">
        <v>216</v>
      </c>
      <c r="K126" s="5" t="s">
        <v>216</v>
      </c>
      <c r="L126" s="5" t="s">
        <v>216</v>
      </c>
      <c r="M126" s="5" t="s">
        <v>216</v>
      </c>
      <c r="N126" s="5" t="s">
        <v>216</v>
      </c>
      <c r="O126" s="5" t="s">
        <v>216</v>
      </c>
      <c r="P126" s="5" t="s">
        <v>216</v>
      </c>
      <c r="Q126" s="5" t="s">
        <v>216</v>
      </c>
      <c r="R126" s="5" t="s">
        <v>216</v>
      </c>
      <c r="S126" s="5" t="s">
        <v>216</v>
      </c>
      <c r="T126" s="5">
        <v>0.7</v>
      </c>
      <c r="U126" s="5" t="s">
        <v>216</v>
      </c>
      <c r="V126" s="5" t="s">
        <v>216</v>
      </c>
      <c r="W126" s="5" t="s">
        <v>216</v>
      </c>
      <c r="X126" s="5" t="s">
        <v>216</v>
      </c>
      <c r="Y126" s="5" t="s">
        <v>216</v>
      </c>
    </row>
    <row r="127" spans="1:25" x14ac:dyDescent="0.25">
      <c r="A127" s="4" t="s">
        <v>13640</v>
      </c>
      <c r="B127" s="4" t="s">
        <v>27562</v>
      </c>
      <c r="C127" s="4" t="s">
        <v>25663</v>
      </c>
      <c r="D127" s="1" t="s">
        <v>27903</v>
      </c>
      <c r="E127" s="5" t="s">
        <v>216</v>
      </c>
      <c r="F127" s="5" t="s">
        <v>216</v>
      </c>
      <c r="G127" s="5" t="s">
        <v>216</v>
      </c>
      <c r="H127" s="5" t="s">
        <v>216</v>
      </c>
      <c r="I127" s="5" t="s">
        <v>216</v>
      </c>
      <c r="J127" s="5" t="s">
        <v>216</v>
      </c>
      <c r="K127" s="5" t="s">
        <v>216</v>
      </c>
      <c r="L127" s="5" t="s">
        <v>216</v>
      </c>
      <c r="M127" s="5" t="s">
        <v>216</v>
      </c>
      <c r="N127" s="5" t="s">
        <v>216</v>
      </c>
      <c r="O127" s="5" t="s">
        <v>216</v>
      </c>
      <c r="P127" s="5" t="s">
        <v>216</v>
      </c>
      <c r="Q127" s="5" t="s">
        <v>216</v>
      </c>
      <c r="R127" s="5" t="s">
        <v>216</v>
      </c>
      <c r="S127" s="5" t="s">
        <v>216</v>
      </c>
      <c r="T127" s="5">
        <v>910.5</v>
      </c>
      <c r="U127" s="5">
        <v>963</v>
      </c>
      <c r="V127" s="5" t="s">
        <v>216</v>
      </c>
      <c r="W127" s="5" t="s">
        <v>216</v>
      </c>
      <c r="X127" s="5" t="s">
        <v>216</v>
      </c>
      <c r="Y127" s="5" t="s">
        <v>216</v>
      </c>
    </row>
    <row r="128" spans="1:25" x14ac:dyDescent="0.25">
      <c r="A128" s="4" t="s">
        <v>13643</v>
      </c>
      <c r="B128" s="4" t="s">
        <v>27562</v>
      </c>
      <c r="C128" s="4" t="s">
        <v>27904</v>
      </c>
      <c r="D128" s="1" t="s">
        <v>27905</v>
      </c>
      <c r="E128" s="5" t="s">
        <v>216</v>
      </c>
      <c r="F128" s="5" t="s">
        <v>216</v>
      </c>
      <c r="G128" s="5" t="s">
        <v>216</v>
      </c>
      <c r="H128" s="5" t="s">
        <v>216</v>
      </c>
      <c r="I128" s="5" t="s">
        <v>216</v>
      </c>
      <c r="J128" s="5" t="s">
        <v>216</v>
      </c>
      <c r="K128" s="5" t="s">
        <v>216</v>
      </c>
      <c r="L128" s="5" t="s">
        <v>216</v>
      </c>
      <c r="M128" s="5" t="s">
        <v>216</v>
      </c>
      <c r="N128" s="5" t="s">
        <v>216</v>
      </c>
      <c r="O128" s="5" t="s">
        <v>216</v>
      </c>
      <c r="P128" s="5" t="s">
        <v>216</v>
      </c>
      <c r="Q128" s="5" t="s">
        <v>216</v>
      </c>
      <c r="R128" s="5" t="s">
        <v>216</v>
      </c>
      <c r="S128" s="5" t="s">
        <v>216</v>
      </c>
      <c r="T128" s="5">
        <v>0.65939999999999999</v>
      </c>
      <c r="U128" s="5">
        <v>0.65939999999999999</v>
      </c>
      <c r="V128" s="5" t="s">
        <v>216</v>
      </c>
      <c r="W128" s="5" t="s">
        <v>216</v>
      </c>
      <c r="X128" s="5" t="s">
        <v>216</v>
      </c>
      <c r="Y128" s="5" t="s">
        <v>216</v>
      </c>
    </row>
    <row r="129" spans="1:25" x14ac:dyDescent="0.25">
      <c r="A129" s="4" t="s">
        <v>13646</v>
      </c>
      <c r="B129" s="4" t="s">
        <v>27562</v>
      </c>
      <c r="C129" s="4" t="s">
        <v>27906</v>
      </c>
      <c r="D129" s="1" t="s">
        <v>27907</v>
      </c>
      <c r="E129" s="5" t="s">
        <v>216</v>
      </c>
      <c r="F129" s="5" t="s">
        <v>216</v>
      </c>
      <c r="G129" s="5" t="s">
        <v>216</v>
      </c>
      <c r="H129" s="5" t="s">
        <v>216</v>
      </c>
      <c r="I129" s="5" t="s">
        <v>216</v>
      </c>
      <c r="J129" s="5" t="s">
        <v>216</v>
      </c>
      <c r="K129" s="5" t="s">
        <v>216</v>
      </c>
      <c r="L129" s="5" t="s">
        <v>216</v>
      </c>
      <c r="M129" s="5" t="s">
        <v>216</v>
      </c>
      <c r="N129" s="5" t="s">
        <v>216</v>
      </c>
      <c r="O129" s="5" t="s">
        <v>216</v>
      </c>
      <c r="P129" s="5" t="s">
        <v>216</v>
      </c>
      <c r="Q129" s="5" t="s">
        <v>216</v>
      </c>
      <c r="R129" s="5" t="s">
        <v>216</v>
      </c>
      <c r="S129" s="5" t="s">
        <v>216</v>
      </c>
      <c r="T129" s="5" t="s">
        <v>27908</v>
      </c>
      <c r="U129" s="5" t="s">
        <v>27909</v>
      </c>
      <c r="V129" s="5" t="s">
        <v>216</v>
      </c>
      <c r="W129" s="5" t="s">
        <v>216</v>
      </c>
      <c r="X129" s="5" t="s">
        <v>216</v>
      </c>
      <c r="Y129" s="5" t="s">
        <v>216</v>
      </c>
    </row>
    <row r="130" spans="1:25" x14ac:dyDescent="0.25">
      <c r="A130" s="4" t="s">
        <v>13649</v>
      </c>
      <c r="B130" s="4" t="s">
        <v>27562</v>
      </c>
      <c r="C130" s="4" t="s">
        <v>27910</v>
      </c>
      <c r="D130" s="1" t="s">
        <v>27911</v>
      </c>
      <c r="E130" s="5" t="s">
        <v>216</v>
      </c>
      <c r="F130" s="5" t="s">
        <v>216</v>
      </c>
      <c r="G130" s="5" t="s">
        <v>216</v>
      </c>
      <c r="H130" s="5" t="s">
        <v>216</v>
      </c>
      <c r="I130" s="5" t="s">
        <v>216</v>
      </c>
      <c r="J130" s="5" t="s">
        <v>216</v>
      </c>
      <c r="K130" s="5" t="s">
        <v>216</v>
      </c>
      <c r="L130" s="5" t="s">
        <v>216</v>
      </c>
      <c r="M130" s="5" t="s">
        <v>216</v>
      </c>
      <c r="N130" s="5" t="s">
        <v>216</v>
      </c>
      <c r="O130" s="5" t="s">
        <v>216</v>
      </c>
      <c r="P130" s="5" t="s">
        <v>216</v>
      </c>
      <c r="Q130" s="5" t="s">
        <v>216</v>
      </c>
      <c r="R130" s="5" t="s">
        <v>216</v>
      </c>
      <c r="S130" s="5" t="s">
        <v>216</v>
      </c>
      <c r="T130" s="5" t="s">
        <v>27912</v>
      </c>
      <c r="U130" s="5" t="s">
        <v>23790</v>
      </c>
      <c r="V130" s="5" t="s">
        <v>216</v>
      </c>
      <c r="W130" s="5" t="s">
        <v>216</v>
      </c>
      <c r="X130" s="5" t="s">
        <v>216</v>
      </c>
      <c r="Y130" s="5" t="s">
        <v>216</v>
      </c>
    </row>
    <row r="131" spans="1:25" x14ac:dyDescent="0.25">
      <c r="A131" s="4" t="s">
        <v>13653</v>
      </c>
      <c r="B131" s="4" t="s">
        <v>27562</v>
      </c>
      <c r="C131" s="4" t="s">
        <v>15873</v>
      </c>
      <c r="D131" s="1" t="s">
        <v>27913</v>
      </c>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t="s">
        <v>216</v>
      </c>
      <c r="S131" s="5" t="s">
        <v>216</v>
      </c>
      <c r="T131" s="5" t="s">
        <v>27600</v>
      </c>
      <c r="U131" s="5" t="s">
        <v>9774</v>
      </c>
      <c r="V131" s="5" t="s">
        <v>216</v>
      </c>
      <c r="W131" s="5" t="s">
        <v>216</v>
      </c>
      <c r="X131" s="5" t="s">
        <v>216</v>
      </c>
      <c r="Y131" s="5" t="s">
        <v>216</v>
      </c>
    </row>
    <row r="132" spans="1:25" x14ac:dyDescent="0.25">
      <c r="A132" s="4" t="s">
        <v>13749</v>
      </c>
      <c r="B132" s="4" t="s">
        <v>27562</v>
      </c>
      <c r="C132" s="4" t="s">
        <v>214</v>
      </c>
      <c r="D132" s="1" t="s">
        <v>215</v>
      </c>
      <c r="E132" s="5" t="s">
        <v>216</v>
      </c>
      <c r="F132" s="5" t="s">
        <v>216</v>
      </c>
      <c r="G132" s="5" t="s">
        <v>216</v>
      </c>
      <c r="H132" s="5" t="s">
        <v>216</v>
      </c>
      <c r="I132" s="5" t="s">
        <v>216</v>
      </c>
      <c r="J132" s="5">
        <v>1</v>
      </c>
      <c r="K132" s="5" t="s">
        <v>216</v>
      </c>
      <c r="L132" s="5" t="s">
        <v>216</v>
      </c>
      <c r="M132" s="5" t="s">
        <v>216</v>
      </c>
      <c r="N132" s="5" t="s">
        <v>216</v>
      </c>
      <c r="O132" s="5" t="s">
        <v>216</v>
      </c>
      <c r="P132" s="5" t="s">
        <v>216</v>
      </c>
      <c r="Q132" s="5" t="s">
        <v>216</v>
      </c>
      <c r="R132" s="5" t="s">
        <v>216</v>
      </c>
      <c r="S132" s="5">
        <v>1</v>
      </c>
      <c r="T132" s="5">
        <v>1</v>
      </c>
      <c r="U132" s="5">
        <v>1</v>
      </c>
      <c r="V132" s="5">
        <v>1</v>
      </c>
      <c r="W132" s="5">
        <v>1</v>
      </c>
      <c r="X132" s="5">
        <v>1</v>
      </c>
      <c r="Y132" s="5">
        <v>1</v>
      </c>
    </row>
    <row r="133" spans="1:25" x14ac:dyDescent="0.25">
      <c r="A133" s="4" t="s">
        <v>27914</v>
      </c>
      <c r="B133" s="4" t="s">
        <v>27562</v>
      </c>
      <c r="C133" s="4" t="s">
        <v>218</v>
      </c>
      <c r="D133" s="1" t="s">
        <v>219</v>
      </c>
      <c r="E133" s="5" t="s">
        <v>216</v>
      </c>
      <c r="F133" s="5" t="s">
        <v>216</v>
      </c>
      <c r="G133" s="5" t="s">
        <v>216</v>
      </c>
      <c r="H133" s="5" t="s">
        <v>216</v>
      </c>
      <c r="I133" s="5" t="s">
        <v>216</v>
      </c>
      <c r="J133" s="5">
        <v>0</v>
      </c>
      <c r="K133" s="5" t="s">
        <v>216</v>
      </c>
      <c r="L133" s="5" t="s">
        <v>216</v>
      </c>
      <c r="M133" s="5" t="s">
        <v>216</v>
      </c>
      <c r="N133" s="5" t="s">
        <v>216</v>
      </c>
      <c r="O133" s="5" t="s">
        <v>216</v>
      </c>
      <c r="P133" s="5" t="s">
        <v>216</v>
      </c>
      <c r="Q133" s="5" t="s">
        <v>216</v>
      </c>
      <c r="R133" s="5" t="s">
        <v>216</v>
      </c>
      <c r="S133" s="5">
        <v>0</v>
      </c>
      <c r="T133" s="5">
        <v>0</v>
      </c>
      <c r="U133" s="5">
        <v>0</v>
      </c>
      <c r="V133" s="5">
        <v>0</v>
      </c>
      <c r="W133" s="5">
        <v>0</v>
      </c>
      <c r="X133" s="5">
        <v>0</v>
      </c>
      <c r="Y133" s="5">
        <v>0</v>
      </c>
    </row>
    <row r="134" spans="1:25" x14ac:dyDescent="0.25">
      <c r="A134" s="4" t="s">
        <v>27915</v>
      </c>
      <c r="B134" s="4" t="s">
        <v>27562</v>
      </c>
      <c r="C134" s="4" t="s">
        <v>221</v>
      </c>
      <c r="D134" s="1" t="s">
        <v>222</v>
      </c>
      <c r="E134" s="5" t="s">
        <v>216</v>
      </c>
      <c r="F134" s="5" t="s">
        <v>216</v>
      </c>
      <c r="G134" s="5" t="s">
        <v>216</v>
      </c>
      <c r="H134" s="5" t="s">
        <v>216</v>
      </c>
      <c r="I134" s="5" t="s">
        <v>216</v>
      </c>
      <c r="J134" s="5">
        <v>0</v>
      </c>
      <c r="K134" s="5" t="s">
        <v>216</v>
      </c>
      <c r="L134" s="5" t="s">
        <v>216</v>
      </c>
      <c r="M134" s="5" t="s">
        <v>216</v>
      </c>
      <c r="N134" s="5" t="s">
        <v>216</v>
      </c>
      <c r="O134" s="5" t="s">
        <v>216</v>
      </c>
      <c r="P134" s="5" t="s">
        <v>216</v>
      </c>
      <c r="Q134" s="5" t="s">
        <v>216</v>
      </c>
      <c r="R134" s="5" t="s">
        <v>216</v>
      </c>
      <c r="S134" s="5">
        <v>0</v>
      </c>
      <c r="T134" s="5">
        <v>0</v>
      </c>
      <c r="U134" s="5">
        <v>0</v>
      </c>
      <c r="V134" s="5">
        <v>0</v>
      </c>
      <c r="W134" s="5">
        <v>0</v>
      </c>
      <c r="X134" s="5">
        <v>0</v>
      </c>
      <c r="Y134" s="5">
        <v>0</v>
      </c>
    </row>
    <row r="135" spans="1:25" x14ac:dyDescent="0.25">
      <c r="A135" s="4" t="s">
        <v>27916</v>
      </c>
      <c r="B135" s="4" t="s">
        <v>27562</v>
      </c>
      <c r="C135" s="4" t="s">
        <v>224</v>
      </c>
      <c r="D135" s="1" t="s">
        <v>225</v>
      </c>
      <c r="E135" s="5" t="s">
        <v>216</v>
      </c>
      <c r="F135" s="5" t="s">
        <v>216</v>
      </c>
      <c r="G135" s="5" t="s">
        <v>216</v>
      </c>
      <c r="H135" s="5" t="s">
        <v>216</v>
      </c>
      <c r="I135" s="5" t="s">
        <v>216</v>
      </c>
      <c r="J135" s="5">
        <v>0</v>
      </c>
      <c r="K135" s="5" t="s">
        <v>216</v>
      </c>
      <c r="L135" s="5" t="s">
        <v>216</v>
      </c>
      <c r="M135" s="5" t="s">
        <v>216</v>
      </c>
      <c r="N135" s="5" t="s">
        <v>216</v>
      </c>
      <c r="O135" s="5" t="s">
        <v>216</v>
      </c>
      <c r="P135" s="5" t="s">
        <v>216</v>
      </c>
      <c r="Q135" s="5" t="s">
        <v>216</v>
      </c>
      <c r="R135" s="5" t="s">
        <v>216</v>
      </c>
      <c r="S135" s="5">
        <v>0</v>
      </c>
      <c r="T135" s="5">
        <v>0</v>
      </c>
      <c r="U135" s="5">
        <v>0</v>
      </c>
      <c r="V135" s="5">
        <v>0</v>
      </c>
      <c r="W135" s="5">
        <v>0</v>
      </c>
      <c r="X135" s="5">
        <v>0</v>
      </c>
      <c r="Y135" s="5">
        <v>0</v>
      </c>
    </row>
    <row r="136" spans="1:25" x14ac:dyDescent="0.25">
      <c r="A136" s="4" t="s">
        <v>27917</v>
      </c>
      <c r="B136" s="4" t="s">
        <v>27562</v>
      </c>
      <c r="C136" s="4" t="s">
        <v>227</v>
      </c>
      <c r="D136" s="1" t="s">
        <v>228</v>
      </c>
      <c r="E136" s="5" t="s">
        <v>216</v>
      </c>
      <c r="F136" s="5" t="s">
        <v>216</v>
      </c>
      <c r="G136" s="5" t="s">
        <v>216</v>
      </c>
      <c r="H136" s="5" t="s">
        <v>216</v>
      </c>
      <c r="I136" s="5" t="s">
        <v>216</v>
      </c>
      <c r="J136" s="5">
        <v>0</v>
      </c>
      <c r="K136" s="5" t="s">
        <v>216</v>
      </c>
      <c r="L136" s="5" t="s">
        <v>216</v>
      </c>
      <c r="M136" s="5" t="s">
        <v>216</v>
      </c>
      <c r="N136" s="5" t="s">
        <v>216</v>
      </c>
      <c r="O136" s="5" t="s">
        <v>216</v>
      </c>
      <c r="P136" s="5" t="s">
        <v>216</v>
      </c>
      <c r="Q136" s="5" t="s">
        <v>216</v>
      </c>
      <c r="R136" s="5" t="s">
        <v>216</v>
      </c>
      <c r="S136" s="5">
        <v>0</v>
      </c>
      <c r="T136" s="5">
        <v>0</v>
      </c>
      <c r="U136" s="5">
        <v>0</v>
      </c>
      <c r="V136" s="5">
        <v>0</v>
      </c>
      <c r="W136" s="5">
        <v>0</v>
      </c>
      <c r="X136" s="5">
        <v>0</v>
      </c>
      <c r="Y136" s="5">
        <v>0</v>
      </c>
    </row>
    <row r="137" spans="1:25" x14ac:dyDescent="0.25">
      <c r="A137" s="4" t="s">
        <v>27918</v>
      </c>
      <c r="B137" s="4" t="s">
        <v>27562</v>
      </c>
      <c r="C137" s="4" t="s">
        <v>230</v>
      </c>
      <c r="D137" s="1" t="s">
        <v>231</v>
      </c>
      <c r="E137" s="5" t="s">
        <v>216</v>
      </c>
      <c r="F137" s="5" t="s">
        <v>216</v>
      </c>
      <c r="G137" s="5" t="s">
        <v>216</v>
      </c>
      <c r="H137" s="5" t="s">
        <v>216</v>
      </c>
      <c r="I137" s="5" t="s">
        <v>216</v>
      </c>
      <c r="J137" s="5">
        <v>0</v>
      </c>
      <c r="K137" s="5" t="s">
        <v>216</v>
      </c>
      <c r="L137" s="5" t="s">
        <v>216</v>
      </c>
      <c r="M137" s="5" t="s">
        <v>216</v>
      </c>
      <c r="N137" s="5" t="s">
        <v>216</v>
      </c>
      <c r="O137" s="5" t="s">
        <v>216</v>
      </c>
      <c r="P137" s="5" t="s">
        <v>216</v>
      </c>
      <c r="Q137" s="5" t="s">
        <v>216</v>
      </c>
      <c r="R137" s="5" t="s">
        <v>216</v>
      </c>
      <c r="S137" s="5">
        <v>0</v>
      </c>
      <c r="T137" s="5">
        <v>0</v>
      </c>
      <c r="U137" s="5">
        <v>0</v>
      </c>
      <c r="V137" s="5">
        <v>0</v>
      </c>
      <c r="W137" s="5">
        <v>0</v>
      </c>
      <c r="X137" s="5">
        <v>0</v>
      </c>
      <c r="Y137" s="5">
        <v>0</v>
      </c>
    </row>
    <row r="138" spans="1:25" x14ac:dyDescent="0.25">
      <c r="A138" s="4" t="s">
        <v>27919</v>
      </c>
      <c r="B138" s="4" t="s">
        <v>27562</v>
      </c>
      <c r="C138" s="4" t="s">
        <v>233</v>
      </c>
      <c r="D138" s="1" t="s">
        <v>234</v>
      </c>
      <c r="E138" s="5" t="s">
        <v>216</v>
      </c>
      <c r="F138" s="5" t="s">
        <v>216</v>
      </c>
      <c r="G138" s="5" t="s">
        <v>216</v>
      </c>
      <c r="H138" s="5" t="s">
        <v>216</v>
      </c>
      <c r="I138" s="5" t="s">
        <v>216</v>
      </c>
      <c r="J138" s="5">
        <v>0</v>
      </c>
      <c r="K138" s="5" t="s">
        <v>216</v>
      </c>
      <c r="L138" s="5" t="s">
        <v>216</v>
      </c>
      <c r="M138" s="5" t="s">
        <v>216</v>
      </c>
      <c r="N138" s="5" t="s">
        <v>216</v>
      </c>
      <c r="O138" s="5" t="s">
        <v>216</v>
      </c>
      <c r="P138" s="5" t="s">
        <v>216</v>
      </c>
      <c r="Q138" s="5" t="s">
        <v>216</v>
      </c>
      <c r="R138" s="5" t="s">
        <v>216</v>
      </c>
      <c r="S138" s="5">
        <v>0</v>
      </c>
      <c r="T138" s="5">
        <v>0</v>
      </c>
      <c r="U138" s="5">
        <v>0</v>
      </c>
      <c r="V138" s="5">
        <v>0</v>
      </c>
      <c r="W138" s="5">
        <v>0</v>
      </c>
      <c r="X138" s="5">
        <v>0</v>
      </c>
      <c r="Y138" s="5">
        <v>0</v>
      </c>
    </row>
    <row r="139" spans="1:25" x14ac:dyDescent="0.25">
      <c r="A139" s="4" t="s">
        <v>27920</v>
      </c>
      <c r="B139" s="4" t="s">
        <v>27562</v>
      </c>
      <c r="C139" s="4" t="s">
        <v>236</v>
      </c>
      <c r="D139" s="1" t="s">
        <v>237</v>
      </c>
      <c r="E139" s="5" t="s">
        <v>216</v>
      </c>
      <c r="F139" s="5" t="s">
        <v>216</v>
      </c>
      <c r="G139" s="5" t="s">
        <v>216</v>
      </c>
      <c r="H139" s="5" t="s">
        <v>216</v>
      </c>
      <c r="I139" s="5" t="s">
        <v>216</v>
      </c>
      <c r="J139" s="5">
        <v>0</v>
      </c>
      <c r="K139" s="5" t="s">
        <v>216</v>
      </c>
      <c r="L139" s="5" t="s">
        <v>216</v>
      </c>
      <c r="M139" s="5" t="s">
        <v>216</v>
      </c>
      <c r="N139" s="5" t="s">
        <v>216</v>
      </c>
      <c r="O139" s="5" t="s">
        <v>216</v>
      </c>
      <c r="P139" s="5" t="s">
        <v>216</v>
      </c>
      <c r="Q139" s="5" t="s">
        <v>216</v>
      </c>
      <c r="R139" s="5" t="s">
        <v>216</v>
      </c>
      <c r="S139" s="5">
        <v>0</v>
      </c>
      <c r="T139" s="5">
        <v>0</v>
      </c>
      <c r="U139" s="5">
        <v>0</v>
      </c>
      <c r="V139" s="5">
        <v>0</v>
      </c>
      <c r="W139" s="5">
        <v>0</v>
      </c>
      <c r="X139" s="5">
        <v>0</v>
      </c>
      <c r="Y139" s="5">
        <v>0</v>
      </c>
    </row>
    <row r="140" spans="1:25" x14ac:dyDescent="0.25">
      <c r="A140" s="4" t="s">
        <v>27921</v>
      </c>
      <c r="B140" s="4" t="s">
        <v>27562</v>
      </c>
      <c r="C140" s="4" t="s">
        <v>239</v>
      </c>
      <c r="D140" s="1" t="s">
        <v>240</v>
      </c>
      <c r="E140" s="5" t="s">
        <v>216</v>
      </c>
      <c r="F140" s="5" t="s">
        <v>216</v>
      </c>
      <c r="G140" s="5" t="s">
        <v>216</v>
      </c>
      <c r="H140" s="5" t="s">
        <v>216</v>
      </c>
      <c r="I140" s="5" t="s">
        <v>216</v>
      </c>
      <c r="J140" s="5">
        <v>0</v>
      </c>
      <c r="K140" s="5" t="s">
        <v>216</v>
      </c>
      <c r="L140" s="5" t="s">
        <v>216</v>
      </c>
      <c r="M140" s="5" t="s">
        <v>216</v>
      </c>
      <c r="N140" s="5" t="s">
        <v>216</v>
      </c>
      <c r="O140" s="5" t="s">
        <v>216</v>
      </c>
      <c r="P140" s="5" t="s">
        <v>216</v>
      </c>
      <c r="Q140" s="5" t="s">
        <v>216</v>
      </c>
      <c r="R140" s="5" t="s">
        <v>216</v>
      </c>
      <c r="S140" s="5">
        <v>0</v>
      </c>
      <c r="T140" s="5">
        <v>0</v>
      </c>
      <c r="U140" s="5">
        <v>0</v>
      </c>
      <c r="V140" s="5">
        <v>0</v>
      </c>
      <c r="W140" s="5">
        <v>0</v>
      </c>
      <c r="X140" s="5">
        <v>0</v>
      </c>
      <c r="Y140" s="5">
        <v>0</v>
      </c>
    </row>
    <row r="141" spans="1:25" x14ac:dyDescent="0.25">
      <c r="A141" s="4" t="s">
        <v>27922</v>
      </c>
      <c r="B141" s="4" t="s">
        <v>27562</v>
      </c>
      <c r="C141" s="4" t="s">
        <v>242</v>
      </c>
      <c r="D141" s="1" t="s">
        <v>243</v>
      </c>
      <c r="E141" s="5" t="s">
        <v>216</v>
      </c>
      <c r="F141" s="5" t="s">
        <v>216</v>
      </c>
      <c r="G141" s="5" t="s">
        <v>216</v>
      </c>
      <c r="H141" s="5" t="s">
        <v>216</v>
      </c>
      <c r="I141" s="5" t="s">
        <v>216</v>
      </c>
      <c r="J141" s="5">
        <v>0</v>
      </c>
      <c r="K141" s="5" t="s">
        <v>216</v>
      </c>
      <c r="L141" s="5" t="s">
        <v>216</v>
      </c>
      <c r="M141" s="5" t="s">
        <v>216</v>
      </c>
      <c r="N141" s="5" t="s">
        <v>216</v>
      </c>
      <c r="O141" s="5" t="s">
        <v>216</v>
      </c>
      <c r="P141" s="5" t="s">
        <v>216</v>
      </c>
      <c r="Q141" s="5" t="s">
        <v>216</v>
      </c>
      <c r="R141" s="5" t="s">
        <v>216</v>
      </c>
      <c r="S141" s="5">
        <v>0</v>
      </c>
      <c r="T141" s="5">
        <v>0</v>
      </c>
      <c r="U141" s="5">
        <v>0</v>
      </c>
      <c r="V141" s="5">
        <v>0</v>
      </c>
      <c r="W141" s="5">
        <v>0</v>
      </c>
      <c r="X141" s="5">
        <v>0</v>
      </c>
      <c r="Y141" s="5">
        <v>0</v>
      </c>
    </row>
    <row r="142" spans="1:25" x14ac:dyDescent="0.25">
      <c r="A142" s="4" t="s">
        <v>27923</v>
      </c>
      <c r="B142" s="4" t="s">
        <v>27562</v>
      </c>
      <c r="C142" s="4" t="s">
        <v>245</v>
      </c>
      <c r="D142" s="1" t="s">
        <v>246</v>
      </c>
      <c r="E142" s="5" t="s">
        <v>216</v>
      </c>
      <c r="F142" s="5" t="s">
        <v>216</v>
      </c>
      <c r="G142" s="5" t="s">
        <v>216</v>
      </c>
      <c r="H142" s="5" t="s">
        <v>216</v>
      </c>
      <c r="I142" s="5" t="s">
        <v>216</v>
      </c>
      <c r="J142" s="5">
        <v>0</v>
      </c>
      <c r="K142" s="5" t="s">
        <v>216</v>
      </c>
      <c r="L142" s="5" t="s">
        <v>216</v>
      </c>
      <c r="M142" s="5" t="s">
        <v>216</v>
      </c>
      <c r="N142" s="5" t="s">
        <v>216</v>
      </c>
      <c r="O142" s="5" t="s">
        <v>216</v>
      </c>
      <c r="P142" s="5" t="s">
        <v>216</v>
      </c>
      <c r="Q142" s="5" t="s">
        <v>216</v>
      </c>
      <c r="R142" s="5" t="s">
        <v>216</v>
      </c>
      <c r="S142" s="5">
        <v>0</v>
      </c>
      <c r="T142" s="5">
        <v>0</v>
      </c>
      <c r="U142" s="5">
        <v>0</v>
      </c>
      <c r="V142" s="5">
        <v>0</v>
      </c>
      <c r="W142" s="5">
        <v>0</v>
      </c>
      <c r="X142" s="5">
        <v>0</v>
      </c>
      <c r="Y142" s="5">
        <v>0</v>
      </c>
    </row>
    <row r="143" spans="1:25" x14ac:dyDescent="0.25">
      <c r="A143" s="4" t="s">
        <v>27924</v>
      </c>
      <c r="B143" s="4" t="s">
        <v>27562</v>
      </c>
      <c r="C143" s="4" t="s">
        <v>248</v>
      </c>
      <c r="D143" s="1" t="s">
        <v>249</v>
      </c>
      <c r="E143" s="5" t="s">
        <v>216</v>
      </c>
      <c r="F143" s="5" t="s">
        <v>216</v>
      </c>
      <c r="G143" s="5" t="s">
        <v>216</v>
      </c>
      <c r="H143" s="5" t="s">
        <v>216</v>
      </c>
      <c r="I143" s="5" t="s">
        <v>216</v>
      </c>
      <c r="J143" s="5">
        <v>0</v>
      </c>
      <c r="K143" s="5" t="s">
        <v>216</v>
      </c>
      <c r="L143" s="5" t="s">
        <v>216</v>
      </c>
      <c r="M143" s="5" t="s">
        <v>216</v>
      </c>
      <c r="N143" s="5" t="s">
        <v>216</v>
      </c>
      <c r="O143" s="5" t="s">
        <v>216</v>
      </c>
      <c r="P143" s="5" t="s">
        <v>216</v>
      </c>
      <c r="Q143" s="5" t="s">
        <v>216</v>
      </c>
      <c r="R143" s="5" t="s">
        <v>216</v>
      </c>
      <c r="S143" s="5">
        <v>0</v>
      </c>
      <c r="T143" s="5">
        <v>0</v>
      </c>
      <c r="U143" s="5">
        <v>0</v>
      </c>
      <c r="V143" s="5">
        <v>0</v>
      </c>
      <c r="W143" s="5">
        <v>0</v>
      </c>
      <c r="X143" s="5">
        <v>0</v>
      </c>
      <c r="Y143" s="5">
        <v>0</v>
      </c>
    </row>
    <row r="144" spans="1:25" x14ac:dyDescent="0.25">
      <c r="A144" s="4" t="s">
        <v>27925</v>
      </c>
      <c r="B144" s="4" t="s">
        <v>27562</v>
      </c>
      <c r="C144" s="4" t="s">
        <v>251</v>
      </c>
      <c r="D144" s="1" t="s">
        <v>252</v>
      </c>
      <c r="E144" s="5" t="s">
        <v>216</v>
      </c>
      <c r="F144" s="5" t="s">
        <v>216</v>
      </c>
      <c r="G144" s="5" t="s">
        <v>216</v>
      </c>
      <c r="H144" s="5" t="s">
        <v>216</v>
      </c>
      <c r="I144" s="5" t="s">
        <v>216</v>
      </c>
      <c r="J144" s="5">
        <v>0</v>
      </c>
      <c r="K144" s="5" t="s">
        <v>216</v>
      </c>
      <c r="L144" s="5" t="s">
        <v>216</v>
      </c>
      <c r="M144" s="5" t="s">
        <v>216</v>
      </c>
      <c r="N144" s="5" t="s">
        <v>216</v>
      </c>
      <c r="O144" s="5" t="s">
        <v>216</v>
      </c>
      <c r="P144" s="5" t="s">
        <v>216</v>
      </c>
      <c r="Q144" s="5" t="s">
        <v>216</v>
      </c>
      <c r="R144" s="5" t="s">
        <v>216</v>
      </c>
      <c r="S144" s="5">
        <v>0</v>
      </c>
      <c r="T144" s="5">
        <v>0</v>
      </c>
      <c r="U144" s="5">
        <v>0</v>
      </c>
      <c r="V144" s="5">
        <v>0</v>
      </c>
      <c r="W144" s="5">
        <v>0</v>
      </c>
      <c r="X144" s="5">
        <v>0</v>
      </c>
      <c r="Y144" s="5">
        <v>0</v>
      </c>
    </row>
    <row r="145" spans="1:25" x14ac:dyDescent="0.25">
      <c r="A145" s="4" t="s">
        <v>27926</v>
      </c>
      <c r="B145" s="4" t="s">
        <v>27562</v>
      </c>
      <c r="C145" s="4" t="s">
        <v>254</v>
      </c>
      <c r="D145" s="1" t="s">
        <v>255</v>
      </c>
      <c r="E145" s="5" t="s">
        <v>216</v>
      </c>
      <c r="F145" s="5" t="s">
        <v>216</v>
      </c>
      <c r="G145" s="5" t="s">
        <v>216</v>
      </c>
      <c r="H145" s="5" t="s">
        <v>216</v>
      </c>
      <c r="I145" s="5" t="s">
        <v>216</v>
      </c>
      <c r="J145" s="5">
        <v>0</v>
      </c>
      <c r="K145" s="5" t="s">
        <v>216</v>
      </c>
      <c r="L145" s="5" t="s">
        <v>216</v>
      </c>
      <c r="M145" s="5" t="s">
        <v>216</v>
      </c>
      <c r="N145" s="5" t="s">
        <v>216</v>
      </c>
      <c r="O145" s="5" t="s">
        <v>216</v>
      </c>
      <c r="P145" s="5" t="s">
        <v>216</v>
      </c>
      <c r="Q145" s="5" t="s">
        <v>216</v>
      </c>
      <c r="R145" s="5" t="s">
        <v>216</v>
      </c>
      <c r="S145" s="5">
        <v>0</v>
      </c>
      <c r="T145" s="5">
        <v>0</v>
      </c>
      <c r="U145" s="5">
        <v>0</v>
      </c>
      <c r="V145" s="5">
        <v>0</v>
      </c>
      <c r="W145" s="5">
        <v>0</v>
      </c>
      <c r="X145" s="5">
        <v>0</v>
      </c>
      <c r="Y145" s="5">
        <v>0</v>
      </c>
    </row>
    <row r="146" spans="1:25" x14ac:dyDescent="0.25">
      <c r="A146" s="4" t="s">
        <v>27927</v>
      </c>
      <c r="B146" s="4" t="s">
        <v>27562</v>
      </c>
      <c r="C146" s="4" t="s">
        <v>9992</v>
      </c>
      <c r="D146" s="1" t="s">
        <v>9993</v>
      </c>
      <c r="E146" s="5">
        <v>1</v>
      </c>
      <c r="F146" s="5">
        <v>0.78</v>
      </c>
      <c r="G146" s="5">
        <v>0.78</v>
      </c>
      <c r="H146" s="5">
        <v>0.78</v>
      </c>
      <c r="I146" s="5">
        <v>0.78</v>
      </c>
      <c r="J146" s="5">
        <v>0.78</v>
      </c>
      <c r="K146" s="5">
        <v>0.78</v>
      </c>
      <c r="L146" s="5">
        <v>0.78</v>
      </c>
      <c r="M146" s="5">
        <v>0.78</v>
      </c>
      <c r="N146" s="5">
        <v>0.78</v>
      </c>
      <c r="O146" s="5">
        <v>0.78</v>
      </c>
      <c r="P146" s="5">
        <v>0.78</v>
      </c>
      <c r="Q146" s="5">
        <v>0.78</v>
      </c>
      <c r="R146" s="5">
        <v>0.78</v>
      </c>
      <c r="S146" s="5">
        <v>0.78</v>
      </c>
      <c r="T146" s="5">
        <v>0.78</v>
      </c>
      <c r="U146" s="5">
        <v>0.78</v>
      </c>
      <c r="V146" s="5">
        <v>0.78</v>
      </c>
      <c r="W146" s="5">
        <v>0.78</v>
      </c>
      <c r="X146" s="5">
        <v>0.78</v>
      </c>
      <c r="Y146" s="5">
        <v>0.78</v>
      </c>
    </row>
    <row r="147" spans="1:25" x14ac:dyDescent="0.25">
      <c r="A147" s="4" t="s">
        <v>27928</v>
      </c>
      <c r="B147" s="4" t="s">
        <v>27562</v>
      </c>
      <c r="C147" s="4" t="s">
        <v>9995</v>
      </c>
      <c r="D147" s="1" t="s">
        <v>9993</v>
      </c>
      <c r="E147" s="5">
        <v>1</v>
      </c>
      <c r="F147" s="5">
        <v>1</v>
      </c>
      <c r="G147" s="5">
        <v>1</v>
      </c>
      <c r="H147" s="5">
        <v>1</v>
      </c>
      <c r="I147" s="5">
        <v>1</v>
      </c>
      <c r="J147" s="5">
        <v>1</v>
      </c>
      <c r="K147" s="5">
        <v>1</v>
      </c>
      <c r="L147" s="5">
        <v>1</v>
      </c>
      <c r="M147" s="5">
        <v>1</v>
      </c>
      <c r="N147" s="5">
        <v>1</v>
      </c>
      <c r="O147" s="5">
        <v>1</v>
      </c>
      <c r="P147" s="5">
        <v>1</v>
      </c>
      <c r="Q147" s="5">
        <v>1</v>
      </c>
      <c r="R147" s="5">
        <v>1</v>
      </c>
      <c r="S147" s="5">
        <v>1</v>
      </c>
      <c r="T147" s="5">
        <v>1</v>
      </c>
      <c r="U147" s="5">
        <v>1</v>
      </c>
      <c r="V147" s="5">
        <v>1</v>
      </c>
      <c r="W147" s="5">
        <v>1</v>
      </c>
      <c r="X147" s="5">
        <v>1</v>
      </c>
      <c r="Y147" s="5">
        <v>1</v>
      </c>
    </row>
    <row r="148" spans="1:25" x14ac:dyDescent="0.25">
      <c r="A148" s="4" t="s">
        <v>3734</v>
      </c>
      <c r="B148" s="4" t="s">
        <v>27929</v>
      </c>
      <c r="C148" s="4" t="s">
        <v>27930</v>
      </c>
      <c r="D148" s="1" t="s">
        <v>27931</v>
      </c>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t="s">
        <v>216</v>
      </c>
      <c r="T148" s="5">
        <v>0</v>
      </c>
      <c r="U148" s="5">
        <v>0</v>
      </c>
      <c r="V148" s="5">
        <v>0</v>
      </c>
      <c r="W148" s="5">
        <v>0</v>
      </c>
      <c r="X148" s="5">
        <v>0</v>
      </c>
      <c r="Y148" s="5">
        <v>0</v>
      </c>
    </row>
    <row r="149" spans="1:25" x14ac:dyDescent="0.25">
      <c r="A149" s="4" t="s">
        <v>27932</v>
      </c>
      <c r="B149" s="4" t="s">
        <v>27929</v>
      </c>
      <c r="C149" s="4" t="s">
        <v>27933</v>
      </c>
      <c r="D149" s="1" t="s">
        <v>27934</v>
      </c>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216</v>
      </c>
      <c r="S149" s="5" t="s">
        <v>216</v>
      </c>
      <c r="T149" s="5">
        <v>0</v>
      </c>
      <c r="U149" s="5">
        <v>0</v>
      </c>
      <c r="V149" s="5">
        <v>0</v>
      </c>
      <c r="W149" s="5">
        <v>0</v>
      </c>
      <c r="X149" s="5">
        <v>0</v>
      </c>
      <c r="Y149" s="5">
        <v>0</v>
      </c>
    </row>
    <row r="150" spans="1:25" x14ac:dyDescent="0.25">
      <c r="A150" s="4" t="s">
        <v>27935</v>
      </c>
      <c r="B150" s="4" t="s">
        <v>27929</v>
      </c>
      <c r="C150" s="4" t="s">
        <v>289</v>
      </c>
      <c r="D150" s="1" t="s">
        <v>27936</v>
      </c>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t="s">
        <v>216</v>
      </c>
      <c r="T150" s="5">
        <v>0</v>
      </c>
      <c r="U150" s="5">
        <v>0</v>
      </c>
      <c r="V150" s="5">
        <v>0</v>
      </c>
      <c r="W150" s="5">
        <v>0</v>
      </c>
      <c r="X150" s="5">
        <v>0</v>
      </c>
      <c r="Y150" s="5">
        <v>0</v>
      </c>
    </row>
    <row r="151" spans="1:25" x14ac:dyDescent="0.25">
      <c r="A151" s="4" t="s">
        <v>27937</v>
      </c>
      <c r="B151" s="4" t="s">
        <v>27929</v>
      </c>
      <c r="C151" s="4" t="s">
        <v>292</v>
      </c>
      <c r="D151" s="1" t="s">
        <v>27938</v>
      </c>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216</v>
      </c>
      <c r="R151" s="5" t="s">
        <v>216</v>
      </c>
      <c r="S151" s="5" t="s">
        <v>216</v>
      </c>
      <c r="T151" s="5">
        <v>0</v>
      </c>
      <c r="U151" s="5">
        <v>0</v>
      </c>
      <c r="V151" s="5">
        <v>0</v>
      </c>
      <c r="W151" s="5">
        <v>0</v>
      </c>
      <c r="X151" s="5">
        <v>0</v>
      </c>
      <c r="Y151" s="5">
        <v>0</v>
      </c>
    </row>
    <row r="152" spans="1:25" x14ac:dyDescent="0.25">
      <c r="A152" s="4" t="s">
        <v>27939</v>
      </c>
      <c r="B152" s="4" t="s">
        <v>27929</v>
      </c>
      <c r="C152" s="4" t="s">
        <v>27940</v>
      </c>
      <c r="D152" s="1" t="s">
        <v>27941</v>
      </c>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216</v>
      </c>
      <c r="S152" s="5" t="s">
        <v>216</v>
      </c>
      <c r="T152" s="5">
        <v>0</v>
      </c>
      <c r="U152" s="5">
        <v>0</v>
      </c>
      <c r="V152" s="5">
        <v>0</v>
      </c>
      <c r="W152" s="5">
        <v>0</v>
      </c>
      <c r="X152" s="5">
        <v>0</v>
      </c>
      <c r="Y152" s="5">
        <v>0</v>
      </c>
    </row>
    <row r="153" spans="1:25" x14ac:dyDescent="0.25">
      <c r="A153" s="4" t="s">
        <v>27942</v>
      </c>
      <c r="B153" s="4" t="s">
        <v>27929</v>
      </c>
      <c r="C153" s="4" t="s">
        <v>27943</v>
      </c>
      <c r="D153" s="1" t="s">
        <v>27944</v>
      </c>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216</v>
      </c>
      <c r="S153" s="5" t="s">
        <v>216</v>
      </c>
      <c r="T153" s="5">
        <v>0</v>
      </c>
      <c r="U153" s="5">
        <v>0</v>
      </c>
      <c r="V153" s="5">
        <v>0</v>
      </c>
      <c r="W153" s="5">
        <v>0</v>
      </c>
      <c r="X153" s="5">
        <v>0</v>
      </c>
      <c r="Y153" s="5">
        <v>0</v>
      </c>
    </row>
    <row r="154" spans="1:25" x14ac:dyDescent="0.25">
      <c r="A154" s="4" t="s">
        <v>27945</v>
      </c>
      <c r="B154" s="4" t="s">
        <v>27929</v>
      </c>
      <c r="C154" s="4" t="s">
        <v>27946</v>
      </c>
      <c r="D154" s="1" t="s">
        <v>27947</v>
      </c>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216</v>
      </c>
      <c r="S154" s="5" t="s">
        <v>216</v>
      </c>
      <c r="T154" s="5">
        <v>0</v>
      </c>
      <c r="U154" s="5">
        <v>0</v>
      </c>
      <c r="V154" s="5">
        <v>0</v>
      </c>
      <c r="W154" s="5">
        <v>0</v>
      </c>
      <c r="X154" s="5">
        <v>0</v>
      </c>
      <c r="Y154" s="5">
        <v>0</v>
      </c>
    </row>
    <row r="155" spans="1:25" x14ac:dyDescent="0.25">
      <c r="A155" s="4" t="s">
        <v>15092</v>
      </c>
      <c r="B155" s="4" t="s">
        <v>27948</v>
      </c>
      <c r="C155" s="4" t="s">
        <v>27730</v>
      </c>
      <c r="D155" s="1" t="s">
        <v>27731</v>
      </c>
      <c r="E155" s="5" t="s">
        <v>216</v>
      </c>
      <c r="F155" s="5" t="s">
        <v>216</v>
      </c>
      <c r="G155" s="5" t="s">
        <v>216</v>
      </c>
      <c r="H155" s="5" t="s">
        <v>216</v>
      </c>
      <c r="I155" s="5" t="s">
        <v>216</v>
      </c>
      <c r="J155" s="5" t="s">
        <v>216</v>
      </c>
      <c r="K155" s="5" t="s">
        <v>216</v>
      </c>
      <c r="L155" s="5" t="s">
        <v>216</v>
      </c>
      <c r="M155" s="5" t="s">
        <v>216</v>
      </c>
      <c r="N155" s="5" t="s">
        <v>216</v>
      </c>
      <c r="O155" s="5" t="s">
        <v>216</v>
      </c>
      <c r="P155" s="5" t="s">
        <v>216</v>
      </c>
      <c r="Q155" s="5">
        <v>12</v>
      </c>
      <c r="R155" s="5" t="s">
        <v>216</v>
      </c>
      <c r="S155" s="5" t="s">
        <v>216</v>
      </c>
      <c r="T155" s="5" t="s">
        <v>216</v>
      </c>
      <c r="U155" s="5" t="s">
        <v>216</v>
      </c>
      <c r="V155" s="5" t="s">
        <v>216</v>
      </c>
      <c r="W155" s="5" t="s">
        <v>216</v>
      </c>
      <c r="X155" s="5" t="s">
        <v>216</v>
      </c>
      <c r="Y155" s="5" t="s">
        <v>216</v>
      </c>
    </row>
    <row r="156" spans="1:25" x14ac:dyDescent="0.25">
      <c r="A156" s="4" t="s">
        <v>15096</v>
      </c>
      <c r="B156" s="4" t="s">
        <v>27948</v>
      </c>
      <c r="C156" s="4" t="s">
        <v>27732</v>
      </c>
      <c r="D156" s="1" t="s">
        <v>27733</v>
      </c>
      <c r="E156" s="5" t="s">
        <v>216</v>
      </c>
      <c r="F156" s="5" t="s">
        <v>216</v>
      </c>
      <c r="G156" s="5" t="s">
        <v>216</v>
      </c>
      <c r="H156" s="5" t="s">
        <v>216</v>
      </c>
      <c r="I156" s="5" t="s">
        <v>216</v>
      </c>
      <c r="J156" s="5" t="s">
        <v>216</v>
      </c>
      <c r="K156" s="5" t="s">
        <v>216</v>
      </c>
      <c r="L156" s="5" t="s">
        <v>216</v>
      </c>
      <c r="M156" s="5" t="s">
        <v>216</v>
      </c>
      <c r="N156" s="5" t="s">
        <v>216</v>
      </c>
      <c r="O156" s="5" t="s">
        <v>216</v>
      </c>
      <c r="P156" s="5" t="s">
        <v>216</v>
      </c>
      <c r="Q156" s="5">
        <v>30</v>
      </c>
      <c r="R156" s="5" t="s">
        <v>216</v>
      </c>
      <c r="S156" s="5" t="s">
        <v>216</v>
      </c>
      <c r="T156" s="5" t="s">
        <v>216</v>
      </c>
      <c r="U156" s="5" t="s">
        <v>216</v>
      </c>
      <c r="V156" s="5" t="s">
        <v>216</v>
      </c>
      <c r="W156" s="5" t="s">
        <v>216</v>
      </c>
      <c r="X156" s="5" t="s">
        <v>216</v>
      </c>
      <c r="Y156" s="5" t="s">
        <v>216</v>
      </c>
    </row>
    <row r="157" spans="1:25" ht="25.5" x14ac:dyDescent="0.25">
      <c r="A157" s="4" t="s">
        <v>21241</v>
      </c>
      <c r="B157" s="4" t="s">
        <v>27948</v>
      </c>
      <c r="C157" s="4" t="s">
        <v>55</v>
      </c>
      <c r="D157" s="1" t="s">
        <v>27738</v>
      </c>
      <c r="E157" s="5" t="s">
        <v>216</v>
      </c>
      <c r="F157" s="5" t="s">
        <v>216</v>
      </c>
      <c r="G157" s="5" t="s">
        <v>216</v>
      </c>
      <c r="H157" s="5" t="s">
        <v>216</v>
      </c>
      <c r="I157" s="5" t="s">
        <v>216</v>
      </c>
      <c r="J157" s="5" t="s">
        <v>216</v>
      </c>
      <c r="K157" s="5" t="s">
        <v>216</v>
      </c>
      <c r="L157" s="5" t="s">
        <v>216</v>
      </c>
      <c r="M157" s="5" t="s">
        <v>216</v>
      </c>
      <c r="N157" s="5" t="s">
        <v>216</v>
      </c>
      <c r="O157" s="5" t="s">
        <v>216</v>
      </c>
      <c r="P157" s="5" t="s">
        <v>216</v>
      </c>
      <c r="Q157" s="5">
        <v>0</v>
      </c>
      <c r="R157" s="5" t="s">
        <v>216</v>
      </c>
      <c r="S157" s="5" t="s">
        <v>216</v>
      </c>
      <c r="T157" s="5" t="s">
        <v>216</v>
      </c>
      <c r="U157" s="5" t="s">
        <v>216</v>
      </c>
      <c r="V157" s="5" t="s">
        <v>216</v>
      </c>
      <c r="W157" s="5" t="s">
        <v>216</v>
      </c>
      <c r="X157" s="5" t="s">
        <v>216</v>
      </c>
      <c r="Y157" s="5" t="s">
        <v>216</v>
      </c>
    </row>
    <row r="158" spans="1:25" x14ac:dyDescent="0.25">
      <c r="A158" s="4" t="s">
        <v>27949</v>
      </c>
      <c r="B158" s="4" t="s">
        <v>27950</v>
      </c>
      <c r="C158" s="4" t="s">
        <v>9992</v>
      </c>
      <c r="D158" s="1" t="s">
        <v>9993</v>
      </c>
      <c r="E158" s="5">
        <v>0.78</v>
      </c>
      <c r="F158" s="5">
        <v>0.78</v>
      </c>
      <c r="G158" s="5">
        <v>0.78</v>
      </c>
      <c r="H158" s="5">
        <v>0.78</v>
      </c>
      <c r="I158" s="5">
        <v>0.78</v>
      </c>
      <c r="J158" s="5">
        <v>0.78</v>
      </c>
      <c r="K158" s="5">
        <v>0.78</v>
      </c>
      <c r="L158" s="5">
        <v>0.78</v>
      </c>
      <c r="M158" s="5">
        <v>0.78</v>
      </c>
      <c r="N158" s="5">
        <v>0.78</v>
      </c>
      <c r="O158" s="5">
        <v>0.78</v>
      </c>
      <c r="P158" s="5">
        <v>0.78</v>
      </c>
      <c r="Q158" s="5">
        <v>0.78</v>
      </c>
      <c r="R158" s="5">
        <v>0.78</v>
      </c>
      <c r="S158" s="5">
        <v>0.78</v>
      </c>
      <c r="T158" s="5">
        <v>0.78</v>
      </c>
      <c r="U158" s="5">
        <v>0.78</v>
      </c>
      <c r="V158" s="5">
        <v>0.78</v>
      </c>
      <c r="W158" s="5">
        <v>0.78</v>
      </c>
      <c r="X158" s="5">
        <v>0.78</v>
      </c>
      <c r="Y158" s="5">
        <v>0.78</v>
      </c>
    </row>
    <row r="159" spans="1:25" ht="25.5" x14ac:dyDescent="0.25">
      <c r="A159" s="4" t="s">
        <v>27951</v>
      </c>
      <c r="B159" s="4" t="s">
        <v>27950</v>
      </c>
      <c r="C159" s="4" t="s">
        <v>10164</v>
      </c>
      <c r="D159" s="1" t="s">
        <v>1855</v>
      </c>
      <c r="E159" s="5">
        <v>0</v>
      </c>
      <c r="F159" s="5">
        <v>0</v>
      </c>
      <c r="G159" s="5">
        <v>0</v>
      </c>
      <c r="H159" s="5">
        <v>0</v>
      </c>
      <c r="I159" s="5">
        <v>0</v>
      </c>
      <c r="J159" s="5">
        <v>0</v>
      </c>
      <c r="K159" s="5">
        <v>0</v>
      </c>
      <c r="L159" s="5">
        <v>0</v>
      </c>
      <c r="M159" s="5">
        <v>0</v>
      </c>
      <c r="N159" s="5">
        <v>0</v>
      </c>
      <c r="O159" s="5">
        <v>0</v>
      </c>
      <c r="P159" s="5">
        <v>0</v>
      </c>
      <c r="Q159" s="5">
        <v>0</v>
      </c>
      <c r="R159" s="5">
        <v>0</v>
      </c>
      <c r="S159" s="5">
        <v>0</v>
      </c>
      <c r="T159" s="5">
        <v>0</v>
      </c>
      <c r="U159" s="5">
        <v>0</v>
      </c>
      <c r="V159" s="5">
        <v>0</v>
      </c>
      <c r="W159" s="5">
        <v>0</v>
      </c>
      <c r="X159" s="5">
        <v>0</v>
      </c>
      <c r="Y159" s="5">
        <v>0</v>
      </c>
    </row>
    <row r="160" spans="1:25" x14ac:dyDescent="0.25">
      <c r="A160" s="4" t="s">
        <v>16410</v>
      </c>
      <c r="B160" s="4" t="s">
        <v>27952</v>
      </c>
      <c r="C160" s="4" t="s">
        <v>1908</v>
      </c>
      <c r="D160" s="1" t="s">
        <v>1909</v>
      </c>
      <c r="E160" s="5" t="s">
        <v>216</v>
      </c>
      <c r="F160" s="5" t="s">
        <v>216</v>
      </c>
      <c r="G160" s="5" t="s">
        <v>216</v>
      </c>
      <c r="H160" s="5" t="s">
        <v>216</v>
      </c>
      <c r="I160" s="5" t="s">
        <v>216</v>
      </c>
      <c r="J160" s="5">
        <v>0.21</v>
      </c>
      <c r="K160" s="5" t="s">
        <v>216</v>
      </c>
      <c r="L160" s="5" t="s">
        <v>216</v>
      </c>
      <c r="M160" s="5" t="s">
        <v>216</v>
      </c>
      <c r="N160" s="5" t="s">
        <v>216</v>
      </c>
      <c r="O160" s="5" t="s">
        <v>216</v>
      </c>
      <c r="P160" s="5" t="s">
        <v>216</v>
      </c>
      <c r="Q160" s="5" t="s">
        <v>216</v>
      </c>
      <c r="R160" s="5" t="s">
        <v>216</v>
      </c>
      <c r="S160" s="5">
        <v>0.21</v>
      </c>
      <c r="T160" s="5">
        <v>0.21</v>
      </c>
      <c r="U160" s="5">
        <v>0.21</v>
      </c>
      <c r="V160" s="5">
        <v>0.21</v>
      </c>
      <c r="W160" s="5">
        <v>0.21</v>
      </c>
      <c r="X160" s="5">
        <v>0.21</v>
      </c>
      <c r="Y160" s="5">
        <v>0.21</v>
      </c>
    </row>
    <row r="161" spans="1:25" x14ac:dyDescent="0.25">
      <c r="A161" s="4" t="s">
        <v>16414</v>
      </c>
      <c r="B161" s="4" t="s">
        <v>27952</v>
      </c>
      <c r="C161" s="4" t="s">
        <v>1911</v>
      </c>
      <c r="D161" s="1" t="s">
        <v>1912</v>
      </c>
      <c r="E161" s="5" t="s">
        <v>216</v>
      </c>
      <c r="F161" s="5" t="s">
        <v>216</v>
      </c>
      <c r="G161" s="5" t="s">
        <v>216</v>
      </c>
      <c r="H161" s="5" t="s">
        <v>216</v>
      </c>
      <c r="I161" s="5" t="s">
        <v>216</v>
      </c>
      <c r="J161" s="5">
        <v>0.09</v>
      </c>
      <c r="K161" s="5" t="s">
        <v>216</v>
      </c>
      <c r="L161" s="5" t="s">
        <v>216</v>
      </c>
      <c r="M161" s="5" t="s">
        <v>216</v>
      </c>
      <c r="N161" s="5" t="s">
        <v>216</v>
      </c>
      <c r="O161" s="5" t="s">
        <v>216</v>
      </c>
      <c r="P161" s="5" t="s">
        <v>216</v>
      </c>
      <c r="Q161" s="5" t="s">
        <v>216</v>
      </c>
      <c r="R161" s="5" t="s">
        <v>216</v>
      </c>
      <c r="S161" s="5">
        <v>0.09</v>
      </c>
      <c r="T161" s="5">
        <v>0.09</v>
      </c>
      <c r="U161" s="5">
        <v>0.09</v>
      </c>
      <c r="V161" s="5">
        <v>0.09</v>
      </c>
      <c r="W161" s="5">
        <v>0.09</v>
      </c>
      <c r="X161" s="5">
        <v>0.09</v>
      </c>
      <c r="Y161" s="5">
        <v>0.09</v>
      </c>
    </row>
    <row r="162" spans="1:25" x14ac:dyDescent="0.25">
      <c r="A162" s="4" t="s">
        <v>16417</v>
      </c>
      <c r="B162" s="4" t="s">
        <v>27952</v>
      </c>
      <c r="C162" s="4" t="s">
        <v>1914</v>
      </c>
      <c r="D162" s="1" t="s">
        <v>1915</v>
      </c>
      <c r="E162" s="5" t="s">
        <v>216</v>
      </c>
      <c r="F162" s="5" t="s">
        <v>216</v>
      </c>
      <c r="G162" s="5" t="s">
        <v>216</v>
      </c>
      <c r="H162" s="5" t="s">
        <v>216</v>
      </c>
      <c r="I162" s="5" t="s">
        <v>216</v>
      </c>
      <c r="J162" s="5">
        <v>0.05</v>
      </c>
      <c r="K162" s="5" t="s">
        <v>216</v>
      </c>
      <c r="L162" s="5" t="s">
        <v>216</v>
      </c>
      <c r="M162" s="5" t="s">
        <v>216</v>
      </c>
      <c r="N162" s="5" t="s">
        <v>216</v>
      </c>
      <c r="O162" s="5" t="s">
        <v>216</v>
      </c>
      <c r="P162" s="5" t="s">
        <v>216</v>
      </c>
      <c r="Q162" s="5" t="s">
        <v>216</v>
      </c>
      <c r="R162" s="5" t="s">
        <v>216</v>
      </c>
      <c r="S162" s="5">
        <v>0.05</v>
      </c>
      <c r="T162" s="5">
        <v>0.05</v>
      </c>
      <c r="U162" s="5">
        <v>0.05</v>
      </c>
      <c r="V162" s="5">
        <v>0.05</v>
      </c>
      <c r="W162" s="5">
        <v>0.05</v>
      </c>
      <c r="X162" s="5">
        <v>0.05</v>
      </c>
      <c r="Y162" s="5">
        <v>0.05</v>
      </c>
    </row>
    <row r="163" spans="1:25" x14ac:dyDescent="0.25">
      <c r="A163" s="4" t="s">
        <v>16420</v>
      </c>
      <c r="B163" s="4" t="s">
        <v>27952</v>
      </c>
      <c r="C163" s="4" t="s">
        <v>1920</v>
      </c>
      <c r="D163" s="1" t="s">
        <v>1921</v>
      </c>
      <c r="E163" s="5" t="s">
        <v>216</v>
      </c>
      <c r="F163" s="5" t="s">
        <v>216</v>
      </c>
      <c r="G163" s="5" t="s">
        <v>216</v>
      </c>
      <c r="H163" s="5" t="s">
        <v>216</v>
      </c>
      <c r="I163" s="5" t="s">
        <v>216</v>
      </c>
      <c r="J163" s="5">
        <v>0</v>
      </c>
      <c r="K163" s="5" t="s">
        <v>216</v>
      </c>
      <c r="L163" s="5" t="s">
        <v>216</v>
      </c>
      <c r="M163" s="5" t="s">
        <v>216</v>
      </c>
      <c r="N163" s="5" t="s">
        <v>216</v>
      </c>
      <c r="O163" s="5" t="s">
        <v>216</v>
      </c>
      <c r="P163" s="5" t="s">
        <v>216</v>
      </c>
      <c r="Q163" s="5" t="s">
        <v>216</v>
      </c>
      <c r="R163" s="5" t="s">
        <v>216</v>
      </c>
      <c r="S163" s="5">
        <v>0</v>
      </c>
      <c r="T163" s="5">
        <v>0</v>
      </c>
      <c r="U163" s="5">
        <v>0</v>
      </c>
      <c r="V163" s="5">
        <v>0</v>
      </c>
      <c r="W163" s="5">
        <v>0</v>
      </c>
      <c r="X163" s="5">
        <v>0</v>
      </c>
      <c r="Y163" s="5">
        <v>0</v>
      </c>
    </row>
    <row r="164" spans="1:25" x14ac:dyDescent="0.25">
      <c r="A164" s="4" t="s">
        <v>24872</v>
      </c>
      <c r="B164" s="4" t="s">
        <v>27952</v>
      </c>
      <c r="C164" s="4" t="s">
        <v>1938</v>
      </c>
      <c r="D164" s="1" t="s">
        <v>1939</v>
      </c>
      <c r="E164" s="5" t="s">
        <v>216</v>
      </c>
      <c r="F164" s="5" t="s">
        <v>216</v>
      </c>
      <c r="G164" s="5" t="s">
        <v>216</v>
      </c>
      <c r="H164" s="5" t="s">
        <v>216</v>
      </c>
      <c r="I164" s="5" t="s">
        <v>216</v>
      </c>
      <c r="J164" s="5">
        <v>0.21</v>
      </c>
      <c r="K164" s="5" t="s">
        <v>216</v>
      </c>
      <c r="L164" s="5" t="s">
        <v>216</v>
      </c>
      <c r="M164" s="5" t="s">
        <v>216</v>
      </c>
      <c r="N164" s="5" t="s">
        <v>216</v>
      </c>
      <c r="O164" s="5" t="s">
        <v>216</v>
      </c>
      <c r="P164" s="5" t="s">
        <v>216</v>
      </c>
      <c r="Q164" s="5" t="s">
        <v>216</v>
      </c>
      <c r="R164" s="5" t="s">
        <v>216</v>
      </c>
      <c r="S164" s="5">
        <v>0.21</v>
      </c>
      <c r="T164" s="5">
        <v>0.21</v>
      </c>
      <c r="U164" s="5">
        <v>0.21</v>
      </c>
      <c r="V164" s="5">
        <v>0.21</v>
      </c>
      <c r="W164" s="5">
        <v>0.21</v>
      </c>
      <c r="X164" s="5">
        <v>0.21</v>
      </c>
      <c r="Y164" s="5">
        <v>0.21</v>
      </c>
    </row>
    <row r="165" spans="1:25" ht="25.5" x14ac:dyDescent="0.25">
      <c r="A165" s="4" t="s">
        <v>24875</v>
      </c>
      <c r="B165" s="4" t="s">
        <v>27952</v>
      </c>
      <c r="C165" s="4" t="s">
        <v>1941</v>
      </c>
      <c r="D165" s="1" t="s">
        <v>1942</v>
      </c>
      <c r="E165" s="5" t="s">
        <v>216</v>
      </c>
      <c r="F165" s="5" t="s">
        <v>216</v>
      </c>
      <c r="G165" s="5" t="s">
        <v>216</v>
      </c>
      <c r="H165" s="5" t="s">
        <v>216</v>
      </c>
      <c r="I165" s="5" t="s">
        <v>216</v>
      </c>
      <c r="J165" s="5">
        <v>0.21</v>
      </c>
      <c r="K165" s="5" t="s">
        <v>216</v>
      </c>
      <c r="L165" s="5" t="s">
        <v>216</v>
      </c>
      <c r="M165" s="5" t="s">
        <v>216</v>
      </c>
      <c r="N165" s="5" t="s">
        <v>216</v>
      </c>
      <c r="O165" s="5" t="s">
        <v>216</v>
      </c>
      <c r="P165" s="5" t="s">
        <v>216</v>
      </c>
      <c r="Q165" s="5" t="s">
        <v>216</v>
      </c>
      <c r="R165" s="5" t="s">
        <v>216</v>
      </c>
      <c r="S165" s="5">
        <v>0.21</v>
      </c>
      <c r="T165" s="5">
        <v>0.21</v>
      </c>
      <c r="U165" s="5">
        <v>0.21</v>
      </c>
      <c r="V165" s="5">
        <v>0.21</v>
      </c>
      <c r="W165" s="5">
        <v>0.21</v>
      </c>
      <c r="X165" s="5">
        <v>0.21</v>
      </c>
      <c r="Y165" s="5">
        <v>0.21</v>
      </c>
    </row>
    <row r="166" spans="1:25" ht="25.5" x14ac:dyDescent="0.25">
      <c r="A166" s="4" t="s">
        <v>24878</v>
      </c>
      <c r="B166" s="4" t="s">
        <v>27952</v>
      </c>
      <c r="C166" s="4" t="s">
        <v>1944</v>
      </c>
      <c r="D166" s="1" t="s">
        <v>1945</v>
      </c>
      <c r="E166" s="5" t="s">
        <v>216</v>
      </c>
      <c r="F166" s="5" t="s">
        <v>216</v>
      </c>
      <c r="G166" s="5" t="s">
        <v>216</v>
      </c>
      <c r="H166" s="5" t="s">
        <v>216</v>
      </c>
      <c r="I166" s="5" t="s">
        <v>216</v>
      </c>
      <c r="J166" s="5">
        <v>0.21</v>
      </c>
      <c r="K166" s="5" t="s">
        <v>216</v>
      </c>
      <c r="L166" s="5" t="s">
        <v>216</v>
      </c>
      <c r="M166" s="5" t="s">
        <v>216</v>
      </c>
      <c r="N166" s="5" t="s">
        <v>216</v>
      </c>
      <c r="O166" s="5" t="s">
        <v>216</v>
      </c>
      <c r="P166" s="5" t="s">
        <v>216</v>
      </c>
      <c r="Q166" s="5" t="s">
        <v>216</v>
      </c>
      <c r="R166" s="5" t="s">
        <v>216</v>
      </c>
      <c r="S166" s="5">
        <v>0.21</v>
      </c>
      <c r="T166" s="5">
        <v>0.21</v>
      </c>
      <c r="U166" s="5">
        <v>0.21</v>
      </c>
      <c r="V166" s="5">
        <v>0.21</v>
      </c>
      <c r="W166" s="5">
        <v>0.21</v>
      </c>
      <c r="X166" s="5">
        <v>0.21</v>
      </c>
      <c r="Y166" s="5">
        <v>0.21</v>
      </c>
    </row>
    <row r="167" spans="1:25" ht="25.5" x14ac:dyDescent="0.25">
      <c r="A167" s="4" t="s">
        <v>24881</v>
      </c>
      <c r="B167" s="4" t="s">
        <v>27952</v>
      </c>
      <c r="C167" s="4" t="s">
        <v>1947</v>
      </c>
      <c r="D167" s="1" t="s">
        <v>1948</v>
      </c>
      <c r="E167" s="5" t="s">
        <v>216</v>
      </c>
      <c r="F167" s="5" t="s">
        <v>216</v>
      </c>
      <c r="G167" s="5" t="s">
        <v>216</v>
      </c>
      <c r="H167" s="5" t="s">
        <v>216</v>
      </c>
      <c r="I167" s="5" t="s">
        <v>216</v>
      </c>
      <c r="J167" s="5">
        <v>0.21</v>
      </c>
      <c r="K167" s="5" t="s">
        <v>216</v>
      </c>
      <c r="L167" s="5" t="s">
        <v>216</v>
      </c>
      <c r="M167" s="5" t="s">
        <v>216</v>
      </c>
      <c r="N167" s="5" t="s">
        <v>216</v>
      </c>
      <c r="O167" s="5" t="s">
        <v>216</v>
      </c>
      <c r="P167" s="5" t="s">
        <v>216</v>
      </c>
      <c r="Q167" s="5" t="s">
        <v>216</v>
      </c>
      <c r="R167" s="5" t="s">
        <v>216</v>
      </c>
      <c r="S167" s="5">
        <v>0.21</v>
      </c>
      <c r="T167" s="5">
        <v>0.21</v>
      </c>
      <c r="U167" s="5">
        <v>0.21</v>
      </c>
      <c r="V167" s="5">
        <v>0.21</v>
      </c>
      <c r="W167" s="5">
        <v>0.21</v>
      </c>
      <c r="X167" s="5">
        <v>0.21</v>
      </c>
      <c r="Y167" s="5">
        <v>0.21</v>
      </c>
    </row>
    <row r="168" spans="1:25" ht="25.5" x14ac:dyDescent="0.25">
      <c r="A168" s="4" t="s">
        <v>24883</v>
      </c>
      <c r="B168" s="4" t="s">
        <v>27952</v>
      </c>
      <c r="C168" s="4" t="s">
        <v>1950</v>
      </c>
      <c r="D168" s="1" t="s">
        <v>1951</v>
      </c>
      <c r="E168" s="5" t="s">
        <v>216</v>
      </c>
      <c r="F168" s="5" t="s">
        <v>216</v>
      </c>
      <c r="G168" s="5" t="s">
        <v>216</v>
      </c>
      <c r="H168" s="5" t="s">
        <v>216</v>
      </c>
      <c r="I168" s="5" t="s">
        <v>216</v>
      </c>
      <c r="J168" s="5">
        <v>0.21</v>
      </c>
      <c r="K168" s="5" t="s">
        <v>216</v>
      </c>
      <c r="L168" s="5" t="s">
        <v>216</v>
      </c>
      <c r="M168" s="5" t="s">
        <v>216</v>
      </c>
      <c r="N168" s="5" t="s">
        <v>216</v>
      </c>
      <c r="O168" s="5" t="s">
        <v>216</v>
      </c>
      <c r="P168" s="5" t="s">
        <v>216</v>
      </c>
      <c r="Q168" s="5" t="s">
        <v>216</v>
      </c>
      <c r="R168" s="5" t="s">
        <v>216</v>
      </c>
      <c r="S168" s="5">
        <v>0.21</v>
      </c>
      <c r="T168" s="5">
        <v>0.21</v>
      </c>
      <c r="U168" s="5">
        <v>0.21</v>
      </c>
      <c r="V168" s="5">
        <v>0.21</v>
      </c>
      <c r="W168" s="5">
        <v>0.21</v>
      </c>
      <c r="X168" s="5">
        <v>0.21</v>
      </c>
      <c r="Y168" s="5">
        <v>0.21</v>
      </c>
    </row>
    <row r="169" spans="1:25" ht="25.5" x14ac:dyDescent="0.25">
      <c r="A169" s="4" t="s">
        <v>24885</v>
      </c>
      <c r="B169" s="4" t="s">
        <v>27952</v>
      </c>
      <c r="C169" s="4" t="s">
        <v>1953</v>
      </c>
      <c r="D169" s="1" t="s">
        <v>1954</v>
      </c>
      <c r="E169" s="5" t="s">
        <v>216</v>
      </c>
      <c r="F169" s="5" t="s">
        <v>216</v>
      </c>
      <c r="G169" s="5" t="s">
        <v>216</v>
      </c>
      <c r="H169" s="5" t="s">
        <v>216</v>
      </c>
      <c r="I169" s="5" t="s">
        <v>216</v>
      </c>
      <c r="J169" s="5">
        <v>0.21</v>
      </c>
      <c r="K169" s="5" t="s">
        <v>216</v>
      </c>
      <c r="L169" s="5" t="s">
        <v>216</v>
      </c>
      <c r="M169" s="5" t="s">
        <v>216</v>
      </c>
      <c r="N169" s="5" t="s">
        <v>216</v>
      </c>
      <c r="O169" s="5" t="s">
        <v>216</v>
      </c>
      <c r="P169" s="5" t="s">
        <v>216</v>
      </c>
      <c r="Q169" s="5" t="s">
        <v>216</v>
      </c>
      <c r="R169" s="5" t="s">
        <v>216</v>
      </c>
      <c r="S169" s="5">
        <v>0.21</v>
      </c>
      <c r="T169" s="5">
        <v>0.21</v>
      </c>
      <c r="U169" s="5">
        <v>0.21</v>
      </c>
      <c r="V169" s="5">
        <v>0.21</v>
      </c>
      <c r="W169" s="5">
        <v>0.21</v>
      </c>
      <c r="X169" s="5">
        <v>0.21</v>
      </c>
      <c r="Y169" s="5">
        <v>0.21</v>
      </c>
    </row>
    <row r="170" spans="1:25" ht="25.5" x14ac:dyDescent="0.25">
      <c r="A170" s="4" t="s">
        <v>24889</v>
      </c>
      <c r="B170" s="4" t="s">
        <v>27952</v>
      </c>
      <c r="C170" s="4" t="s">
        <v>1956</v>
      </c>
      <c r="D170" s="1" t="s">
        <v>1957</v>
      </c>
      <c r="E170" s="5" t="s">
        <v>216</v>
      </c>
      <c r="F170" s="5" t="s">
        <v>216</v>
      </c>
      <c r="G170" s="5" t="s">
        <v>216</v>
      </c>
      <c r="H170" s="5" t="s">
        <v>216</v>
      </c>
      <c r="I170" s="5" t="s">
        <v>216</v>
      </c>
      <c r="J170" s="5">
        <v>0.21</v>
      </c>
      <c r="K170" s="5" t="s">
        <v>216</v>
      </c>
      <c r="L170" s="5" t="s">
        <v>216</v>
      </c>
      <c r="M170" s="5" t="s">
        <v>216</v>
      </c>
      <c r="N170" s="5" t="s">
        <v>216</v>
      </c>
      <c r="O170" s="5" t="s">
        <v>216</v>
      </c>
      <c r="P170" s="5" t="s">
        <v>216</v>
      </c>
      <c r="Q170" s="5" t="s">
        <v>216</v>
      </c>
      <c r="R170" s="5" t="s">
        <v>216</v>
      </c>
      <c r="S170" s="5">
        <v>0.21</v>
      </c>
      <c r="T170" s="5">
        <v>0.21</v>
      </c>
      <c r="U170" s="5">
        <v>0.21</v>
      </c>
      <c r="V170" s="5">
        <v>0.21</v>
      </c>
      <c r="W170" s="5">
        <v>0.21</v>
      </c>
      <c r="X170" s="5">
        <v>0.21</v>
      </c>
      <c r="Y170" s="5">
        <v>0.21</v>
      </c>
    </row>
    <row r="171" spans="1:25" ht="25.5" x14ac:dyDescent="0.25">
      <c r="A171" s="4" t="s">
        <v>24891</v>
      </c>
      <c r="B171" s="4" t="s">
        <v>27952</v>
      </c>
      <c r="C171" s="4" t="s">
        <v>1959</v>
      </c>
      <c r="D171" s="1" t="s">
        <v>1960</v>
      </c>
      <c r="E171" s="5" t="s">
        <v>216</v>
      </c>
      <c r="F171" s="5" t="s">
        <v>216</v>
      </c>
      <c r="G171" s="5" t="s">
        <v>216</v>
      </c>
      <c r="H171" s="5" t="s">
        <v>216</v>
      </c>
      <c r="I171" s="5" t="s">
        <v>216</v>
      </c>
      <c r="J171" s="5">
        <v>0.21</v>
      </c>
      <c r="K171" s="5" t="s">
        <v>216</v>
      </c>
      <c r="L171" s="5" t="s">
        <v>216</v>
      </c>
      <c r="M171" s="5" t="s">
        <v>216</v>
      </c>
      <c r="N171" s="5" t="s">
        <v>216</v>
      </c>
      <c r="O171" s="5" t="s">
        <v>216</v>
      </c>
      <c r="P171" s="5" t="s">
        <v>216</v>
      </c>
      <c r="Q171" s="5" t="s">
        <v>216</v>
      </c>
      <c r="R171" s="5" t="s">
        <v>216</v>
      </c>
      <c r="S171" s="5">
        <v>0.21</v>
      </c>
      <c r="T171" s="5">
        <v>0.21</v>
      </c>
      <c r="U171" s="5">
        <v>0.21</v>
      </c>
      <c r="V171" s="5">
        <v>0.21</v>
      </c>
      <c r="W171" s="5">
        <v>0.21</v>
      </c>
      <c r="X171" s="5">
        <v>0.21</v>
      </c>
      <c r="Y171" s="5">
        <v>0.21</v>
      </c>
    </row>
    <row r="172" spans="1:25" ht="25.5" x14ac:dyDescent="0.25">
      <c r="A172" s="4" t="s">
        <v>24895</v>
      </c>
      <c r="B172" s="4" t="s">
        <v>27952</v>
      </c>
      <c r="C172" s="4" t="s">
        <v>1962</v>
      </c>
      <c r="D172" s="1" t="s">
        <v>1963</v>
      </c>
      <c r="E172" s="5" t="s">
        <v>216</v>
      </c>
      <c r="F172" s="5" t="s">
        <v>216</v>
      </c>
      <c r="G172" s="5" t="s">
        <v>216</v>
      </c>
      <c r="H172" s="5" t="s">
        <v>216</v>
      </c>
      <c r="I172" s="5" t="s">
        <v>216</v>
      </c>
      <c r="J172" s="5">
        <v>0.21</v>
      </c>
      <c r="K172" s="5" t="s">
        <v>216</v>
      </c>
      <c r="L172" s="5" t="s">
        <v>216</v>
      </c>
      <c r="M172" s="5" t="s">
        <v>216</v>
      </c>
      <c r="N172" s="5" t="s">
        <v>216</v>
      </c>
      <c r="O172" s="5" t="s">
        <v>216</v>
      </c>
      <c r="P172" s="5" t="s">
        <v>216</v>
      </c>
      <c r="Q172" s="5" t="s">
        <v>216</v>
      </c>
      <c r="R172" s="5" t="s">
        <v>216</v>
      </c>
      <c r="S172" s="5">
        <v>0.21</v>
      </c>
      <c r="T172" s="5">
        <v>0.21</v>
      </c>
      <c r="U172" s="5">
        <v>0.21</v>
      </c>
      <c r="V172" s="5">
        <v>0.21</v>
      </c>
      <c r="W172" s="5">
        <v>0.21</v>
      </c>
      <c r="X172" s="5">
        <v>0.21</v>
      </c>
      <c r="Y172" s="5">
        <v>0.21</v>
      </c>
    </row>
    <row r="173" spans="1:25" ht="25.5" x14ac:dyDescent="0.25">
      <c r="A173" s="4" t="s">
        <v>24899</v>
      </c>
      <c r="B173" s="4" t="s">
        <v>27952</v>
      </c>
      <c r="C173" s="4" t="s">
        <v>1965</v>
      </c>
      <c r="D173" s="1" t="s">
        <v>1966</v>
      </c>
      <c r="E173" s="5" t="s">
        <v>216</v>
      </c>
      <c r="F173" s="5" t="s">
        <v>216</v>
      </c>
      <c r="G173" s="5" t="s">
        <v>216</v>
      </c>
      <c r="H173" s="5" t="s">
        <v>216</v>
      </c>
      <c r="I173" s="5" t="s">
        <v>216</v>
      </c>
      <c r="J173" s="5">
        <v>0.21</v>
      </c>
      <c r="K173" s="5" t="s">
        <v>216</v>
      </c>
      <c r="L173" s="5" t="s">
        <v>216</v>
      </c>
      <c r="M173" s="5" t="s">
        <v>216</v>
      </c>
      <c r="N173" s="5" t="s">
        <v>216</v>
      </c>
      <c r="O173" s="5" t="s">
        <v>216</v>
      </c>
      <c r="P173" s="5" t="s">
        <v>216</v>
      </c>
      <c r="Q173" s="5" t="s">
        <v>216</v>
      </c>
      <c r="R173" s="5" t="s">
        <v>216</v>
      </c>
      <c r="S173" s="5">
        <v>0.21</v>
      </c>
      <c r="T173" s="5">
        <v>0.21</v>
      </c>
      <c r="U173" s="5">
        <v>0.21</v>
      </c>
      <c r="V173" s="5">
        <v>0.21</v>
      </c>
      <c r="W173" s="5">
        <v>0.21</v>
      </c>
      <c r="X173" s="5">
        <v>0.21</v>
      </c>
      <c r="Y173" s="5">
        <v>0.21</v>
      </c>
    </row>
    <row r="174" spans="1:25" ht="25.5" x14ac:dyDescent="0.25">
      <c r="A174" s="4" t="s">
        <v>24903</v>
      </c>
      <c r="B174" s="4" t="s">
        <v>27952</v>
      </c>
      <c r="C174" s="4" t="s">
        <v>1968</v>
      </c>
      <c r="D174" s="1" t="s">
        <v>9135</v>
      </c>
      <c r="E174" s="5" t="s">
        <v>216</v>
      </c>
      <c r="F174" s="5" t="s">
        <v>216</v>
      </c>
      <c r="G174" s="5" t="s">
        <v>216</v>
      </c>
      <c r="H174" s="5" t="s">
        <v>216</v>
      </c>
      <c r="I174" s="5" t="s">
        <v>216</v>
      </c>
      <c r="J174" s="5">
        <v>0.21</v>
      </c>
      <c r="K174" s="5" t="s">
        <v>216</v>
      </c>
      <c r="L174" s="5" t="s">
        <v>216</v>
      </c>
      <c r="M174" s="5" t="s">
        <v>216</v>
      </c>
      <c r="N174" s="5" t="s">
        <v>216</v>
      </c>
      <c r="O174" s="5" t="s">
        <v>216</v>
      </c>
      <c r="P174" s="5" t="s">
        <v>216</v>
      </c>
      <c r="Q174" s="5" t="s">
        <v>216</v>
      </c>
      <c r="R174" s="5" t="s">
        <v>216</v>
      </c>
      <c r="S174" s="5">
        <v>0.21</v>
      </c>
      <c r="T174" s="5">
        <v>0.21</v>
      </c>
      <c r="U174" s="5">
        <v>0.21</v>
      </c>
      <c r="V174" s="5">
        <v>0.21</v>
      </c>
      <c r="W174" s="5">
        <v>0.21</v>
      </c>
      <c r="X174" s="5">
        <v>0.21</v>
      </c>
      <c r="Y174" s="5">
        <v>0.21</v>
      </c>
    </row>
    <row r="175" spans="1:25" ht="25.5" x14ac:dyDescent="0.25">
      <c r="A175" s="4" t="s">
        <v>24906</v>
      </c>
      <c r="B175" s="4" t="s">
        <v>27952</v>
      </c>
      <c r="C175" s="4" t="s">
        <v>1971</v>
      </c>
      <c r="D175" s="1" t="s">
        <v>9137</v>
      </c>
      <c r="E175" s="5" t="s">
        <v>216</v>
      </c>
      <c r="F175" s="5" t="s">
        <v>216</v>
      </c>
      <c r="G175" s="5" t="s">
        <v>216</v>
      </c>
      <c r="H175" s="5" t="s">
        <v>216</v>
      </c>
      <c r="I175" s="5" t="s">
        <v>216</v>
      </c>
      <c r="J175" s="5">
        <v>0.21</v>
      </c>
      <c r="K175" s="5" t="s">
        <v>216</v>
      </c>
      <c r="L175" s="5" t="s">
        <v>216</v>
      </c>
      <c r="M175" s="5" t="s">
        <v>216</v>
      </c>
      <c r="N175" s="5" t="s">
        <v>216</v>
      </c>
      <c r="O175" s="5" t="s">
        <v>216</v>
      </c>
      <c r="P175" s="5" t="s">
        <v>216</v>
      </c>
      <c r="Q175" s="5" t="s">
        <v>216</v>
      </c>
      <c r="R175" s="5" t="s">
        <v>216</v>
      </c>
      <c r="S175" s="5">
        <v>0.21</v>
      </c>
      <c r="T175" s="5">
        <v>0.21</v>
      </c>
      <c r="U175" s="5">
        <v>0.21</v>
      </c>
      <c r="V175" s="5">
        <v>0.21</v>
      </c>
      <c r="W175" s="5">
        <v>0.21</v>
      </c>
      <c r="X175" s="5">
        <v>0.21</v>
      </c>
      <c r="Y175" s="5">
        <v>0.21</v>
      </c>
    </row>
    <row r="176" spans="1:25" ht="25.5" x14ac:dyDescent="0.25">
      <c r="A176" s="4" t="s">
        <v>24909</v>
      </c>
      <c r="B176" s="4" t="s">
        <v>27952</v>
      </c>
      <c r="C176" s="4" t="s">
        <v>1974</v>
      </c>
      <c r="D176" s="1" t="s">
        <v>9139</v>
      </c>
      <c r="E176" s="5" t="s">
        <v>216</v>
      </c>
      <c r="F176" s="5" t="s">
        <v>216</v>
      </c>
      <c r="G176" s="5" t="s">
        <v>216</v>
      </c>
      <c r="H176" s="5" t="s">
        <v>216</v>
      </c>
      <c r="I176" s="5" t="s">
        <v>216</v>
      </c>
      <c r="J176" s="5">
        <v>0.21</v>
      </c>
      <c r="K176" s="5" t="s">
        <v>216</v>
      </c>
      <c r="L176" s="5" t="s">
        <v>216</v>
      </c>
      <c r="M176" s="5" t="s">
        <v>216</v>
      </c>
      <c r="N176" s="5" t="s">
        <v>216</v>
      </c>
      <c r="O176" s="5" t="s">
        <v>216</v>
      </c>
      <c r="P176" s="5" t="s">
        <v>216</v>
      </c>
      <c r="Q176" s="5" t="s">
        <v>216</v>
      </c>
      <c r="R176" s="5" t="s">
        <v>216</v>
      </c>
      <c r="S176" s="5">
        <v>0.21</v>
      </c>
      <c r="T176" s="5">
        <v>0.21</v>
      </c>
      <c r="U176" s="5">
        <v>0.21</v>
      </c>
      <c r="V176" s="5">
        <v>0.21</v>
      </c>
      <c r="W176" s="5">
        <v>0.21</v>
      </c>
      <c r="X176" s="5">
        <v>0.21</v>
      </c>
      <c r="Y176" s="5">
        <v>0.21</v>
      </c>
    </row>
    <row r="177" spans="1:25" ht="25.5" x14ac:dyDescent="0.25">
      <c r="A177" s="4" t="s">
        <v>24913</v>
      </c>
      <c r="B177" s="4" t="s">
        <v>27952</v>
      </c>
      <c r="C177" s="4" t="s">
        <v>1983</v>
      </c>
      <c r="D177" s="1" t="s">
        <v>1984</v>
      </c>
      <c r="E177" s="5" t="s">
        <v>216</v>
      </c>
      <c r="F177" s="5" t="s">
        <v>216</v>
      </c>
      <c r="G177" s="5" t="s">
        <v>216</v>
      </c>
      <c r="H177" s="5" t="s">
        <v>216</v>
      </c>
      <c r="I177" s="5" t="s">
        <v>216</v>
      </c>
      <c r="J177" s="5">
        <v>0.21</v>
      </c>
      <c r="K177" s="5" t="s">
        <v>216</v>
      </c>
      <c r="L177" s="5" t="s">
        <v>216</v>
      </c>
      <c r="M177" s="5" t="s">
        <v>216</v>
      </c>
      <c r="N177" s="5" t="s">
        <v>216</v>
      </c>
      <c r="O177" s="5" t="s">
        <v>216</v>
      </c>
      <c r="P177" s="5" t="s">
        <v>216</v>
      </c>
      <c r="Q177" s="5" t="s">
        <v>216</v>
      </c>
      <c r="R177" s="5" t="s">
        <v>216</v>
      </c>
      <c r="S177" s="5">
        <v>0.21</v>
      </c>
      <c r="T177" s="5">
        <v>0.21</v>
      </c>
      <c r="U177" s="5">
        <v>0.21</v>
      </c>
      <c r="V177" s="5">
        <v>0.21</v>
      </c>
      <c r="W177" s="5">
        <v>0.21</v>
      </c>
      <c r="X177" s="5">
        <v>0.21</v>
      </c>
      <c r="Y177" s="5">
        <v>0.21</v>
      </c>
    </row>
    <row r="178" spans="1:25" ht="25.5" x14ac:dyDescent="0.25">
      <c r="A178" s="4" t="s">
        <v>24916</v>
      </c>
      <c r="B178" s="4" t="s">
        <v>27952</v>
      </c>
      <c r="C178" s="4" t="s">
        <v>1986</v>
      </c>
      <c r="D178" s="1" t="s">
        <v>1987</v>
      </c>
      <c r="E178" s="5" t="s">
        <v>216</v>
      </c>
      <c r="F178" s="5" t="s">
        <v>216</v>
      </c>
      <c r="G178" s="5" t="s">
        <v>216</v>
      </c>
      <c r="H178" s="5" t="s">
        <v>216</v>
      </c>
      <c r="I178" s="5" t="s">
        <v>216</v>
      </c>
      <c r="J178" s="5">
        <v>0.21</v>
      </c>
      <c r="K178" s="5" t="s">
        <v>216</v>
      </c>
      <c r="L178" s="5" t="s">
        <v>216</v>
      </c>
      <c r="M178" s="5" t="s">
        <v>216</v>
      </c>
      <c r="N178" s="5" t="s">
        <v>216</v>
      </c>
      <c r="O178" s="5" t="s">
        <v>216</v>
      </c>
      <c r="P178" s="5" t="s">
        <v>216</v>
      </c>
      <c r="Q178" s="5" t="s">
        <v>216</v>
      </c>
      <c r="R178" s="5" t="s">
        <v>216</v>
      </c>
      <c r="S178" s="5">
        <v>0.21</v>
      </c>
      <c r="T178" s="5">
        <v>0.21</v>
      </c>
      <c r="U178" s="5">
        <v>0.21</v>
      </c>
      <c r="V178" s="5">
        <v>0.21</v>
      </c>
      <c r="W178" s="5">
        <v>0.21</v>
      </c>
      <c r="X178" s="5">
        <v>0.21</v>
      </c>
      <c r="Y178" s="5">
        <v>0.21</v>
      </c>
    </row>
    <row r="179" spans="1:25" ht="25.5" x14ac:dyDescent="0.25">
      <c r="A179" s="4" t="s">
        <v>24918</v>
      </c>
      <c r="B179" s="4" t="s">
        <v>27952</v>
      </c>
      <c r="C179" s="4" t="s">
        <v>1989</v>
      </c>
      <c r="D179" s="1" t="s">
        <v>1990</v>
      </c>
      <c r="E179" s="5" t="s">
        <v>216</v>
      </c>
      <c r="F179" s="5" t="s">
        <v>216</v>
      </c>
      <c r="G179" s="5" t="s">
        <v>216</v>
      </c>
      <c r="H179" s="5" t="s">
        <v>216</v>
      </c>
      <c r="I179" s="5" t="s">
        <v>216</v>
      </c>
      <c r="J179" s="5">
        <v>0.21</v>
      </c>
      <c r="K179" s="5" t="s">
        <v>216</v>
      </c>
      <c r="L179" s="5" t="s">
        <v>216</v>
      </c>
      <c r="M179" s="5" t="s">
        <v>216</v>
      </c>
      <c r="N179" s="5" t="s">
        <v>216</v>
      </c>
      <c r="O179" s="5" t="s">
        <v>216</v>
      </c>
      <c r="P179" s="5" t="s">
        <v>216</v>
      </c>
      <c r="Q179" s="5" t="s">
        <v>216</v>
      </c>
      <c r="R179" s="5" t="s">
        <v>216</v>
      </c>
      <c r="S179" s="5">
        <v>0.21</v>
      </c>
      <c r="T179" s="5">
        <v>0.21</v>
      </c>
      <c r="U179" s="5">
        <v>0.21</v>
      </c>
      <c r="V179" s="5">
        <v>0.21</v>
      </c>
      <c r="W179" s="5">
        <v>0.21</v>
      </c>
      <c r="X179" s="5">
        <v>0.21</v>
      </c>
      <c r="Y179" s="5">
        <v>0.21</v>
      </c>
    </row>
    <row r="180" spans="1:25" ht="25.5" x14ac:dyDescent="0.25">
      <c r="A180" s="4" t="s">
        <v>24920</v>
      </c>
      <c r="B180" s="4" t="s">
        <v>27952</v>
      </c>
      <c r="C180" s="4" t="s">
        <v>1992</v>
      </c>
      <c r="D180" s="1" t="s">
        <v>1993</v>
      </c>
      <c r="E180" s="5" t="s">
        <v>216</v>
      </c>
      <c r="F180" s="5" t="s">
        <v>216</v>
      </c>
      <c r="G180" s="5" t="s">
        <v>216</v>
      </c>
      <c r="H180" s="5" t="s">
        <v>216</v>
      </c>
      <c r="I180" s="5" t="s">
        <v>216</v>
      </c>
      <c r="J180" s="5">
        <v>0.21</v>
      </c>
      <c r="K180" s="5" t="s">
        <v>216</v>
      </c>
      <c r="L180" s="5" t="s">
        <v>216</v>
      </c>
      <c r="M180" s="5" t="s">
        <v>216</v>
      </c>
      <c r="N180" s="5" t="s">
        <v>216</v>
      </c>
      <c r="O180" s="5" t="s">
        <v>216</v>
      </c>
      <c r="P180" s="5" t="s">
        <v>216</v>
      </c>
      <c r="Q180" s="5" t="s">
        <v>216</v>
      </c>
      <c r="R180" s="5" t="s">
        <v>216</v>
      </c>
      <c r="S180" s="5">
        <v>0.21</v>
      </c>
      <c r="T180" s="5">
        <v>0.21</v>
      </c>
      <c r="U180" s="5">
        <v>0.21</v>
      </c>
      <c r="V180" s="5">
        <v>0.21</v>
      </c>
      <c r="W180" s="5">
        <v>0.21</v>
      </c>
      <c r="X180" s="5">
        <v>0.21</v>
      </c>
      <c r="Y180" s="5">
        <v>0.21</v>
      </c>
    </row>
    <row r="181" spans="1:25" ht="25.5" x14ac:dyDescent="0.25">
      <c r="A181" s="4" t="s">
        <v>24922</v>
      </c>
      <c r="B181" s="4" t="s">
        <v>27952</v>
      </c>
      <c r="C181" s="4" t="s">
        <v>1995</v>
      </c>
      <c r="D181" s="1" t="s">
        <v>9145</v>
      </c>
      <c r="E181" s="5" t="s">
        <v>216</v>
      </c>
      <c r="F181" s="5" t="s">
        <v>216</v>
      </c>
      <c r="G181" s="5" t="s">
        <v>216</v>
      </c>
      <c r="H181" s="5" t="s">
        <v>216</v>
      </c>
      <c r="I181" s="5" t="s">
        <v>216</v>
      </c>
      <c r="J181" s="5">
        <v>0.21</v>
      </c>
      <c r="K181" s="5" t="s">
        <v>216</v>
      </c>
      <c r="L181" s="5" t="s">
        <v>216</v>
      </c>
      <c r="M181" s="5" t="s">
        <v>216</v>
      </c>
      <c r="N181" s="5" t="s">
        <v>216</v>
      </c>
      <c r="O181" s="5" t="s">
        <v>216</v>
      </c>
      <c r="P181" s="5" t="s">
        <v>216</v>
      </c>
      <c r="Q181" s="5" t="s">
        <v>216</v>
      </c>
      <c r="R181" s="5" t="s">
        <v>216</v>
      </c>
      <c r="S181" s="5">
        <v>0.21</v>
      </c>
      <c r="T181" s="5">
        <v>0.21</v>
      </c>
      <c r="U181" s="5">
        <v>0.21</v>
      </c>
      <c r="V181" s="5">
        <v>0.21</v>
      </c>
      <c r="W181" s="5">
        <v>0.21</v>
      </c>
      <c r="X181" s="5">
        <v>0.21</v>
      </c>
      <c r="Y181" s="5">
        <v>0.21</v>
      </c>
    </row>
    <row r="182" spans="1:25" ht="25.5" x14ac:dyDescent="0.25">
      <c r="A182" s="4" t="s">
        <v>24925</v>
      </c>
      <c r="B182" s="4" t="s">
        <v>27952</v>
      </c>
      <c r="C182" s="4" t="s">
        <v>9147</v>
      </c>
      <c r="D182" s="1" t="s">
        <v>9148</v>
      </c>
      <c r="E182" s="5" t="s">
        <v>216</v>
      </c>
      <c r="F182" s="5" t="s">
        <v>216</v>
      </c>
      <c r="G182" s="5" t="s">
        <v>216</v>
      </c>
      <c r="H182" s="5" t="s">
        <v>216</v>
      </c>
      <c r="I182" s="5" t="s">
        <v>216</v>
      </c>
      <c r="J182" s="5">
        <v>0.21</v>
      </c>
      <c r="K182" s="5" t="s">
        <v>216</v>
      </c>
      <c r="L182" s="5" t="s">
        <v>216</v>
      </c>
      <c r="M182" s="5" t="s">
        <v>216</v>
      </c>
      <c r="N182" s="5" t="s">
        <v>216</v>
      </c>
      <c r="O182" s="5" t="s">
        <v>216</v>
      </c>
      <c r="P182" s="5" t="s">
        <v>216</v>
      </c>
      <c r="Q182" s="5" t="s">
        <v>216</v>
      </c>
      <c r="R182" s="5" t="s">
        <v>216</v>
      </c>
      <c r="S182" s="5">
        <v>0.21</v>
      </c>
      <c r="T182" s="5">
        <v>0.21</v>
      </c>
      <c r="U182" s="5">
        <v>0.21</v>
      </c>
      <c r="V182" s="5">
        <v>0.21</v>
      </c>
      <c r="W182" s="5">
        <v>0.21</v>
      </c>
      <c r="X182" s="5">
        <v>0.21</v>
      </c>
      <c r="Y182" s="5">
        <v>0.21</v>
      </c>
    </row>
    <row r="183" spans="1:25" ht="25.5" x14ac:dyDescent="0.25">
      <c r="A183" s="4" t="s">
        <v>27953</v>
      </c>
      <c r="B183" s="4" t="s">
        <v>27952</v>
      </c>
      <c r="C183" s="4" t="s">
        <v>1998</v>
      </c>
      <c r="D183" s="1" t="s">
        <v>1999</v>
      </c>
      <c r="E183" s="5" t="s">
        <v>216</v>
      </c>
      <c r="F183" s="5" t="s">
        <v>216</v>
      </c>
      <c r="G183" s="5" t="s">
        <v>216</v>
      </c>
      <c r="H183" s="5" t="s">
        <v>216</v>
      </c>
      <c r="I183" s="5" t="s">
        <v>216</v>
      </c>
      <c r="J183" s="5">
        <v>0.21</v>
      </c>
      <c r="K183" s="5" t="s">
        <v>216</v>
      </c>
      <c r="L183" s="5" t="s">
        <v>216</v>
      </c>
      <c r="M183" s="5" t="s">
        <v>216</v>
      </c>
      <c r="N183" s="5" t="s">
        <v>216</v>
      </c>
      <c r="O183" s="5" t="s">
        <v>216</v>
      </c>
      <c r="P183" s="5" t="s">
        <v>216</v>
      </c>
      <c r="Q183" s="5" t="s">
        <v>216</v>
      </c>
      <c r="R183" s="5" t="s">
        <v>216</v>
      </c>
      <c r="S183" s="5">
        <v>0.21</v>
      </c>
      <c r="T183" s="5">
        <v>0.21</v>
      </c>
      <c r="U183" s="5">
        <v>0.21</v>
      </c>
      <c r="V183" s="5">
        <v>0.21</v>
      </c>
      <c r="W183" s="5">
        <v>0.21</v>
      </c>
      <c r="X183" s="5">
        <v>0.21</v>
      </c>
      <c r="Y183" s="5">
        <v>0.21</v>
      </c>
    </row>
    <row r="184" spans="1:25" ht="25.5" x14ac:dyDescent="0.25">
      <c r="A184" s="4" t="s">
        <v>27954</v>
      </c>
      <c r="B184" s="4" t="s">
        <v>27952</v>
      </c>
      <c r="C184" s="4" t="s">
        <v>2001</v>
      </c>
      <c r="D184" s="1" t="s">
        <v>2002</v>
      </c>
      <c r="E184" s="5" t="s">
        <v>216</v>
      </c>
      <c r="F184" s="5" t="s">
        <v>216</v>
      </c>
      <c r="G184" s="5" t="s">
        <v>216</v>
      </c>
      <c r="H184" s="5" t="s">
        <v>216</v>
      </c>
      <c r="I184" s="5" t="s">
        <v>216</v>
      </c>
      <c r="J184" s="5">
        <v>0.21</v>
      </c>
      <c r="K184" s="5" t="s">
        <v>216</v>
      </c>
      <c r="L184" s="5" t="s">
        <v>216</v>
      </c>
      <c r="M184" s="5" t="s">
        <v>216</v>
      </c>
      <c r="N184" s="5" t="s">
        <v>216</v>
      </c>
      <c r="O184" s="5" t="s">
        <v>216</v>
      </c>
      <c r="P184" s="5" t="s">
        <v>216</v>
      </c>
      <c r="Q184" s="5" t="s">
        <v>216</v>
      </c>
      <c r="R184" s="5" t="s">
        <v>216</v>
      </c>
      <c r="S184" s="5">
        <v>0.21</v>
      </c>
      <c r="T184" s="5">
        <v>0.21</v>
      </c>
      <c r="U184" s="5">
        <v>0.21</v>
      </c>
      <c r="V184" s="5">
        <v>0.21</v>
      </c>
      <c r="W184" s="5">
        <v>0.21</v>
      </c>
      <c r="X184" s="5">
        <v>0.21</v>
      </c>
      <c r="Y184" s="5">
        <v>0.21</v>
      </c>
    </row>
    <row r="185" spans="1:25" ht="25.5" x14ac:dyDescent="0.25">
      <c r="A185" s="4" t="s">
        <v>27955</v>
      </c>
      <c r="B185" s="4" t="s">
        <v>27952</v>
      </c>
      <c r="C185" s="4" t="s">
        <v>2004</v>
      </c>
      <c r="D185" s="1" t="s">
        <v>2005</v>
      </c>
      <c r="E185" s="5" t="s">
        <v>216</v>
      </c>
      <c r="F185" s="5" t="s">
        <v>216</v>
      </c>
      <c r="G185" s="5" t="s">
        <v>216</v>
      </c>
      <c r="H185" s="5" t="s">
        <v>216</v>
      </c>
      <c r="I185" s="5" t="s">
        <v>216</v>
      </c>
      <c r="J185" s="5">
        <v>0.21</v>
      </c>
      <c r="K185" s="5" t="s">
        <v>216</v>
      </c>
      <c r="L185" s="5" t="s">
        <v>216</v>
      </c>
      <c r="M185" s="5" t="s">
        <v>216</v>
      </c>
      <c r="N185" s="5" t="s">
        <v>216</v>
      </c>
      <c r="O185" s="5" t="s">
        <v>216</v>
      </c>
      <c r="P185" s="5" t="s">
        <v>216</v>
      </c>
      <c r="Q185" s="5" t="s">
        <v>216</v>
      </c>
      <c r="R185" s="5" t="s">
        <v>216</v>
      </c>
      <c r="S185" s="5">
        <v>0.21</v>
      </c>
      <c r="T185" s="5">
        <v>0.21</v>
      </c>
      <c r="U185" s="5">
        <v>0.21</v>
      </c>
      <c r="V185" s="5">
        <v>0.21</v>
      </c>
      <c r="W185" s="5">
        <v>0.21</v>
      </c>
      <c r="X185" s="5">
        <v>0.21</v>
      </c>
      <c r="Y185" s="5">
        <v>0.21</v>
      </c>
    </row>
    <row r="186" spans="1:25" ht="25.5" x14ac:dyDescent="0.25">
      <c r="A186" s="4" t="s">
        <v>27956</v>
      </c>
      <c r="B186" s="4" t="s">
        <v>27952</v>
      </c>
      <c r="C186" s="4" t="s">
        <v>2007</v>
      </c>
      <c r="D186" s="1" t="s">
        <v>2008</v>
      </c>
      <c r="E186" s="5" t="s">
        <v>216</v>
      </c>
      <c r="F186" s="5" t="s">
        <v>216</v>
      </c>
      <c r="G186" s="5" t="s">
        <v>216</v>
      </c>
      <c r="H186" s="5" t="s">
        <v>216</v>
      </c>
      <c r="I186" s="5" t="s">
        <v>216</v>
      </c>
      <c r="J186" s="5">
        <v>0.21</v>
      </c>
      <c r="K186" s="5" t="s">
        <v>216</v>
      </c>
      <c r="L186" s="5" t="s">
        <v>216</v>
      </c>
      <c r="M186" s="5" t="s">
        <v>216</v>
      </c>
      <c r="N186" s="5" t="s">
        <v>216</v>
      </c>
      <c r="O186" s="5" t="s">
        <v>216</v>
      </c>
      <c r="P186" s="5" t="s">
        <v>216</v>
      </c>
      <c r="Q186" s="5" t="s">
        <v>216</v>
      </c>
      <c r="R186" s="5" t="s">
        <v>216</v>
      </c>
      <c r="S186" s="5">
        <v>0.21</v>
      </c>
      <c r="T186" s="5">
        <v>0.21</v>
      </c>
      <c r="U186" s="5">
        <v>0.21</v>
      </c>
      <c r="V186" s="5">
        <v>0.21</v>
      </c>
      <c r="W186" s="5">
        <v>0.21</v>
      </c>
      <c r="X186" s="5">
        <v>0.21</v>
      </c>
      <c r="Y186" s="5">
        <v>0.21</v>
      </c>
    </row>
    <row r="187" spans="1:25" ht="25.5" x14ac:dyDescent="0.25">
      <c r="A187" s="4" t="s">
        <v>27957</v>
      </c>
      <c r="B187" s="4" t="s">
        <v>27952</v>
      </c>
      <c r="C187" s="4" t="s">
        <v>2010</v>
      </c>
      <c r="D187" s="1" t="s">
        <v>2011</v>
      </c>
      <c r="E187" s="5" t="s">
        <v>216</v>
      </c>
      <c r="F187" s="5" t="s">
        <v>216</v>
      </c>
      <c r="G187" s="5" t="s">
        <v>216</v>
      </c>
      <c r="H187" s="5" t="s">
        <v>216</v>
      </c>
      <c r="I187" s="5" t="s">
        <v>216</v>
      </c>
      <c r="J187" s="5">
        <v>0.21</v>
      </c>
      <c r="K187" s="5" t="s">
        <v>216</v>
      </c>
      <c r="L187" s="5" t="s">
        <v>216</v>
      </c>
      <c r="M187" s="5" t="s">
        <v>216</v>
      </c>
      <c r="N187" s="5" t="s">
        <v>216</v>
      </c>
      <c r="O187" s="5" t="s">
        <v>216</v>
      </c>
      <c r="P187" s="5" t="s">
        <v>216</v>
      </c>
      <c r="Q187" s="5" t="s">
        <v>216</v>
      </c>
      <c r="R187" s="5" t="s">
        <v>216</v>
      </c>
      <c r="S187" s="5">
        <v>0.21</v>
      </c>
      <c r="T187" s="5">
        <v>0.21</v>
      </c>
      <c r="U187" s="5">
        <v>0.21</v>
      </c>
      <c r="V187" s="5">
        <v>0.21</v>
      </c>
      <c r="W187" s="5">
        <v>0.21</v>
      </c>
      <c r="X187" s="5">
        <v>0.21</v>
      </c>
      <c r="Y187" s="5">
        <v>0.21</v>
      </c>
    </row>
    <row r="188" spans="1:25" x14ac:dyDescent="0.25">
      <c r="A188" s="4" t="s">
        <v>27958</v>
      </c>
      <c r="B188" s="4" t="s">
        <v>27952</v>
      </c>
      <c r="C188" s="4" t="s">
        <v>2013</v>
      </c>
      <c r="D188" s="1" t="s">
        <v>2014</v>
      </c>
      <c r="E188" s="5" t="s">
        <v>216</v>
      </c>
      <c r="F188" s="5" t="s">
        <v>216</v>
      </c>
      <c r="G188" s="5" t="s">
        <v>216</v>
      </c>
      <c r="H188" s="5" t="s">
        <v>216</v>
      </c>
      <c r="I188" s="5" t="s">
        <v>216</v>
      </c>
      <c r="J188" s="5">
        <v>0.21</v>
      </c>
      <c r="K188" s="5" t="s">
        <v>216</v>
      </c>
      <c r="L188" s="5" t="s">
        <v>216</v>
      </c>
      <c r="M188" s="5" t="s">
        <v>216</v>
      </c>
      <c r="N188" s="5" t="s">
        <v>216</v>
      </c>
      <c r="O188" s="5" t="s">
        <v>216</v>
      </c>
      <c r="P188" s="5" t="s">
        <v>216</v>
      </c>
      <c r="Q188" s="5" t="s">
        <v>216</v>
      </c>
      <c r="R188" s="5" t="s">
        <v>216</v>
      </c>
      <c r="S188" s="5">
        <v>0.21</v>
      </c>
      <c r="T188" s="5">
        <v>0.21</v>
      </c>
      <c r="U188" s="5">
        <v>0.21</v>
      </c>
      <c r="V188" s="5">
        <v>0.21</v>
      </c>
      <c r="W188" s="5">
        <v>0.21</v>
      </c>
      <c r="X188" s="5">
        <v>0.21</v>
      </c>
      <c r="Y188" s="5">
        <v>0.21</v>
      </c>
    </row>
    <row r="189" spans="1:25" ht="25.5" x14ac:dyDescent="0.25">
      <c r="A189" s="4" t="s">
        <v>27959</v>
      </c>
      <c r="B189" s="4" t="s">
        <v>27952</v>
      </c>
      <c r="C189" s="4" t="s">
        <v>2016</v>
      </c>
      <c r="D189" s="1" t="s">
        <v>2017</v>
      </c>
      <c r="E189" s="5" t="s">
        <v>216</v>
      </c>
      <c r="F189" s="5" t="s">
        <v>216</v>
      </c>
      <c r="G189" s="5" t="s">
        <v>216</v>
      </c>
      <c r="H189" s="5" t="s">
        <v>216</v>
      </c>
      <c r="I189" s="5" t="s">
        <v>216</v>
      </c>
      <c r="J189" s="5">
        <v>0.21</v>
      </c>
      <c r="K189" s="5" t="s">
        <v>216</v>
      </c>
      <c r="L189" s="5" t="s">
        <v>216</v>
      </c>
      <c r="M189" s="5" t="s">
        <v>216</v>
      </c>
      <c r="N189" s="5" t="s">
        <v>216</v>
      </c>
      <c r="O189" s="5" t="s">
        <v>216</v>
      </c>
      <c r="P189" s="5" t="s">
        <v>216</v>
      </c>
      <c r="Q189" s="5" t="s">
        <v>216</v>
      </c>
      <c r="R189" s="5" t="s">
        <v>216</v>
      </c>
      <c r="S189" s="5">
        <v>0.21</v>
      </c>
      <c r="T189" s="5">
        <v>0.21</v>
      </c>
      <c r="U189" s="5">
        <v>0.21</v>
      </c>
      <c r="V189" s="5">
        <v>0.21</v>
      </c>
      <c r="W189" s="5">
        <v>0.21</v>
      </c>
      <c r="X189" s="5">
        <v>0.21</v>
      </c>
      <c r="Y189" s="5">
        <v>0.21</v>
      </c>
    </row>
    <row r="190" spans="1:25" x14ac:dyDescent="0.25">
      <c r="A190" s="4" t="s">
        <v>27960</v>
      </c>
      <c r="B190" s="4" t="s">
        <v>27952</v>
      </c>
      <c r="C190" s="4" t="s">
        <v>2019</v>
      </c>
      <c r="D190" s="1" t="s">
        <v>2020</v>
      </c>
      <c r="E190" s="5" t="s">
        <v>216</v>
      </c>
      <c r="F190" s="5" t="s">
        <v>216</v>
      </c>
      <c r="G190" s="5" t="s">
        <v>216</v>
      </c>
      <c r="H190" s="5" t="s">
        <v>216</v>
      </c>
      <c r="I190" s="5" t="s">
        <v>216</v>
      </c>
      <c r="J190" s="5">
        <v>0.21</v>
      </c>
      <c r="K190" s="5" t="s">
        <v>216</v>
      </c>
      <c r="L190" s="5" t="s">
        <v>216</v>
      </c>
      <c r="M190" s="5" t="s">
        <v>216</v>
      </c>
      <c r="N190" s="5" t="s">
        <v>216</v>
      </c>
      <c r="O190" s="5" t="s">
        <v>216</v>
      </c>
      <c r="P190" s="5" t="s">
        <v>216</v>
      </c>
      <c r="Q190" s="5" t="s">
        <v>216</v>
      </c>
      <c r="R190" s="5" t="s">
        <v>216</v>
      </c>
      <c r="S190" s="5">
        <v>0.21</v>
      </c>
      <c r="T190" s="5">
        <v>0.21</v>
      </c>
      <c r="U190" s="5">
        <v>0.21</v>
      </c>
      <c r="V190" s="5">
        <v>0.21</v>
      </c>
      <c r="W190" s="5">
        <v>0.21</v>
      </c>
      <c r="X190" s="5">
        <v>0.21</v>
      </c>
      <c r="Y190" s="5">
        <v>0.21</v>
      </c>
    </row>
    <row r="191" spans="1:25" ht="25.5" x14ac:dyDescent="0.25">
      <c r="A191" s="4" t="s">
        <v>27961</v>
      </c>
      <c r="B191" s="4" t="s">
        <v>27952</v>
      </c>
      <c r="C191" s="4" t="s">
        <v>2022</v>
      </c>
      <c r="D191" s="1" t="s">
        <v>2023</v>
      </c>
      <c r="E191" s="5" t="s">
        <v>216</v>
      </c>
      <c r="F191" s="5" t="s">
        <v>216</v>
      </c>
      <c r="G191" s="5" t="s">
        <v>216</v>
      </c>
      <c r="H191" s="5" t="s">
        <v>216</v>
      </c>
      <c r="I191" s="5" t="s">
        <v>216</v>
      </c>
      <c r="J191" s="5">
        <v>0.21</v>
      </c>
      <c r="K191" s="5" t="s">
        <v>216</v>
      </c>
      <c r="L191" s="5" t="s">
        <v>216</v>
      </c>
      <c r="M191" s="5" t="s">
        <v>216</v>
      </c>
      <c r="N191" s="5" t="s">
        <v>216</v>
      </c>
      <c r="O191" s="5" t="s">
        <v>216</v>
      </c>
      <c r="P191" s="5" t="s">
        <v>216</v>
      </c>
      <c r="Q191" s="5" t="s">
        <v>216</v>
      </c>
      <c r="R191" s="5" t="s">
        <v>216</v>
      </c>
      <c r="S191" s="5">
        <v>0.21</v>
      </c>
      <c r="T191" s="5">
        <v>0.21</v>
      </c>
      <c r="U191" s="5">
        <v>0.21</v>
      </c>
      <c r="V191" s="5">
        <v>0.21</v>
      </c>
      <c r="W191" s="5">
        <v>0.21</v>
      </c>
      <c r="X191" s="5">
        <v>0.21</v>
      </c>
      <c r="Y191" s="5">
        <v>0.21</v>
      </c>
    </row>
    <row r="192" spans="1:25" ht="25.5" x14ac:dyDescent="0.25">
      <c r="A192" s="4" t="s">
        <v>27962</v>
      </c>
      <c r="B192" s="4" t="s">
        <v>27952</v>
      </c>
      <c r="C192" s="4" t="s">
        <v>2025</v>
      </c>
      <c r="D192" s="1" t="s">
        <v>2026</v>
      </c>
      <c r="E192" s="5" t="s">
        <v>216</v>
      </c>
      <c r="F192" s="5" t="s">
        <v>216</v>
      </c>
      <c r="G192" s="5" t="s">
        <v>216</v>
      </c>
      <c r="H192" s="5" t="s">
        <v>216</v>
      </c>
      <c r="I192" s="5" t="s">
        <v>216</v>
      </c>
      <c r="J192" s="5">
        <v>0.21</v>
      </c>
      <c r="K192" s="5" t="s">
        <v>216</v>
      </c>
      <c r="L192" s="5" t="s">
        <v>216</v>
      </c>
      <c r="M192" s="5" t="s">
        <v>216</v>
      </c>
      <c r="N192" s="5" t="s">
        <v>216</v>
      </c>
      <c r="O192" s="5" t="s">
        <v>216</v>
      </c>
      <c r="P192" s="5" t="s">
        <v>216</v>
      </c>
      <c r="Q192" s="5" t="s">
        <v>216</v>
      </c>
      <c r="R192" s="5" t="s">
        <v>216</v>
      </c>
      <c r="S192" s="5">
        <v>0.21</v>
      </c>
      <c r="T192" s="5">
        <v>0.21</v>
      </c>
      <c r="U192" s="5">
        <v>0.21</v>
      </c>
      <c r="V192" s="5">
        <v>0.21</v>
      </c>
      <c r="W192" s="5">
        <v>0.21</v>
      </c>
      <c r="X192" s="5">
        <v>0.21</v>
      </c>
      <c r="Y192" s="5">
        <v>0.21</v>
      </c>
    </row>
    <row r="193" spans="1:25" ht="25.5" x14ac:dyDescent="0.25">
      <c r="A193" s="4" t="s">
        <v>27963</v>
      </c>
      <c r="B193" s="4" t="s">
        <v>27952</v>
      </c>
      <c r="C193" s="4" t="s">
        <v>2028</v>
      </c>
      <c r="D193" s="1" t="s">
        <v>2029</v>
      </c>
      <c r="E193" s="5" t="s">
        <v>216</v>
      </c>
      <c r="F193" s="5" t="s">
        <v>216</v>
      </c>
      <c r="G193" s="5" t="s">
        <v>216</v>
      </c>
      <c r="H193" s="5" t="s">
        <v>216</v>
      </c>
      <c r="I193" s="5" t="s">
        <v>216</v>
      </c>
      <c r="J193" s="5">
        <v>0.21</v>
      </c>
      <c r="K193" s="5" t="s">
        <v>216</v>
      </c>
      <c r="L193" s="5" t="s">
        <v>216</v>
      </c>
      <c r="M193" s="5" t="s">
        <v>216</v>
      </c>
      <c r="N193" s="5" t="s">
        <v>216</v>
      </c>
      <c r="O193" s="5" t="s">
        <v>216</v>
      </c>
      <c r="P193" s="5" t="s">
        <v>216</v>
      </c>
      <c r="Q193" s="5" t="s">
        <v>216</v>
      </c>
      <c r="R193" s="5" t="s">
        <v>216</v>
      </c>
      <c r="S193" s="5">
        <v>0.21</v>
      </c>
      <c r="T193" s="5">
        <v>0.21</v>
      </c>
      <c r="U193" s="5">
        <v>0.21</v>
      </c>
      <c r="V193" s="5">
        <v>0.21</v>
      </c>
      <c r="W193" s="5">
        <v>0.21</v>
      </c>
      <c r="X193" s="5">
        <v>0.21</v>
      </c>
      <c r="Y193" s="5">
        <v>0.21</v>
      </c>
    </row>
    <row r="194" spans="1:25" ht="25.5" x14ac:dyDescent="0.25">
      <c r="A194" s="4" t="s">
        <v>27964</v>
      </c>
      <c r="B194" s="4" t="s">
        <v>27952</v>
      </c>
      <c r="C194" s="4" t="s">
        <v>2031</v>
      </c>
      <c r="D194" s="1" t="s">
        <v>2032</v>
      </c>
      <c r="E194" s="5" t="s">
        <v>216</v>
      </c>
      <c r="F194" s="5" t="s">
        <v>216</v>
      </c>
      <c r="G194" s="5" t="s">
        <v>216</v>
      </c>
      <c r="H194" s="5" t="s">
        <v>216</v>
      </c>
      <c r="I194" s="5" t="s">
        <v>216</v>
      </c>
      <c r="J194" s="5">
        <v>0.21</v>
      </c>
      <c r="K194" s="5" t="s">
        <v>216</v>
      </c>
      <c r="L194" s="5" t="s">
        <v>216</v>
      </c>
      <c r="M194" s="5" t="s">
        <v>216</v>
      </c>
      <c r="N194" s="5" t="s">
        <v>216</v>
      </c>
      <c r="O194" s="5" t="s">
        <v>216</v>
      </c>
      <c r="P194" s="5" t="s">
        <v>216</v>
      </c>
      <c r="Q194" s="5" t="s">
        <v>216</v>
      </c>
      <c r="R194" s="5" t="s">
        <v>216</v>
      </c>
      <c r="S194" s="5">
        <v>0.21</v>
      </c>
      <c r="T194" s="5">
        <v>0.21</v>
      </c>
      <c r="U194" s="5">
        <v>0.21</v>
      </c>
      <c r="V194" s="5">
        <v>0.21</v>
      </c>
      <c r="W194" s="5">
        <v>0.21</v>
      </c>
      <c r="X194" s="5">
        <v>0.21</v>
      </c>
      <c r="Y194" s="5">
        <v>0.21</v>
      </c>
    </row>
    <row r="195" spans="1:25" ht="25.5" x14ac:dyDescent="0.25">
      <c r="A195" s="4" t="s">
        <v>27965</v>
      </c>
      <c r="B195" s="4" t="s">
        <v>27952</v>
      </c>
      <c r="C195" s="4" t="s">
        <v>2034</v>
      </c>
      <c r="D195" s="1" t="s">
        <v>2035</v>
      </c>
      <c r="E195" s="5" t="s">
        <v>216</v>
      </c>
      <c r="F195" s="5" t="s">
        <v>216</v>
      </c>
      <c r="G195" s="5" t="s">
        <v>216</v>
      </c>
      <c r="H195" s="5" t="s">
        <v>216</v>
      </c>
      <c r="I195" s="5" t="s">
        <v>216</v>
      </c>
      <c r="J195" s="5">
        <v>0.21</v>
      </c>
      <c r="K195" s="5" t="s">
        <v>216</v>
      </c>
      <c r="L195" s="5" t="s">
        <v>216</v>
      </c>
      <c r="M195" s="5" t="s">
        <v>216</v>
      </c>
      <c r="N195" s="5" t="s">
        <v>216</v>
      </c>
      <c r="O195" s="5" t="s">
        <v>216</v>
      </c>
      <c r="P195" s="5" t="s">
        <v>216</v>
      </c>
      <c r="Q195" s="5" t="s">
        <v>216</v>
      </c>
      <c r="R195" s="5" t="s">
        <v>216</v>
      </c>
      <c r="S195" s="5">
        <v>0.21</v>
      </c>
      <c r="T195" s="5">
        <v>0.21</v>
      </c>
      <c r="U195" s="5">
        <v>0.21</v>
      </c>
      <c r="V195" s="5">
        <v>0.21</v>
      </c>
      <c r="W195" s="5">
        <v>0.21</v>
      </c>
      <c r="X195" s="5">
        <v>0.21</v>
      </c>
      <c r="Y195" s="5">
        <v>0.21</v>
      </c>
    </row>
    <row r="196" spans="1:25" ht="25.5" x14ac:dyDescent="0.25">
      <c r="A196" s="4" t="s">
        <v>27966</v>
      </c>
      <c r="B196" s="4" t="s">
        <v>27952</v>
      </c>
      <c r="C196" s="4" t="s">
        <v>2037</v>
      </c>
      <c r="D196" s="1" t="s">
        <v>2038</v>
      </c>
      <c r="E196" s="5" t="s">
        <v>216</v>
      </c>
      <c r="F196" s="5" t="s">
        <v>216</v>
      </c>
      <c r="G196" s="5" t="s">
        <v>216</v>
      </c>
      <c r="H196" s="5" t="s">
        <v>216</v>
      </c>
      <c r="I196" s="5" t="s">
        <v>216</v>
      </c>
      <c r="J196" s="5">
        <v>0.21</v>
      </c>
      <c r="K196" s="5" t="s">
        <v>216</v>
      </c>
      <c r="L196" s="5" t="s">
        <v>216</v>
      </c>
      <c r="M196" s="5" t="s">
        <v>216</v>
      </c>
      <c r="N196" s="5" t="s">
        <v>216</v>
      </c>
      <c r="O196" s="5" t="s">
        <v>216</v>
      </c>
      <c r="P196" s="5" t="s">
        <v>216</v>
      </c>
      <c r="Q196" s="5" t="s">
        <v>216</v>
      </c>
      <c r="R196" s="5" t="s">
        <v>216</v>
      </c>
      <c r="S196" s="5">
        <v>0.21</v>
      </c>
      <c r="T196" s="5">
        <v>0.21</v>
      </c>
      <c r="U196" s="5">
        <v>0.21</v>
      </c>
      <c r="V196" s="5">
        <v>0.21</v>
      </c>
      <c r="W196" s="5">
        <v>0.21</v>
      </c>
      <c r="X196" s="5">
        <v>0.21</v>
      </c>
      <c r="Y196" s="5">
        <v>0.21</v>
      </c>
    </row>
    <row r="197" spans="1:25" ht="25.5" x14ac:dyDescent="0.25">
      <c r="A197" s="4" t="s">
        <v>27967</v>
      </c>
      <c r="B197" s="4" t="s">
        <v>27952</v>
      </c>
      <c r="C197" s="4" t="s">
        <v>2040</v>
      </c>
      <c r="D197" s="1" t="s">
        <v>2041</v>
      </c>
      <c r="E197" s="5" t="s">
        <v>216</v>
      </c>
      <c r="F197" s="5" t="s">
        <v>216</v>
      </c>
      <c r="G197" s="5" t="s">
        <v>216</v>
      </c>
      <c r="H197" s="5" t="s">
        <v>216</v>
      </c>
      <c r="I197" s="5" t="s">
        <v>216</v>
      </c>
      <c r="J197" s="5">
        <v>0.21</v>
      </c>
      <c r="K197" s="5" t="s">
        <v>216</v>
      </c>
      <c r="L197" s="5" t="s">
        <v>216</v>
      </c>
      <c r="M197" s="5" t="s">
        <v>216</v>
      </c>
      <c r="N197" s="5" t="s">
        <v>216</v>
      </c>
      <c r="O197" s="5" t="s">
        <v>216</v>
      </c>
      <c r="P197" s="5" t="s">
        <v>216</v>
      </c>
      <c r="Q197" s="5" t="s">
        <v>216</v>
      </c>
      <c r="R197" s="5" t="s">
        <v>216</v>
      </c>
      <c r="S197" s="5">
        <v>0.21</v>
      </c>
      <c r="T197" s="5">
        <v>0.21</v>
      </c>
      <c r="U197" s="5">
        <v>0.21</v>
      </c>
      <c r="V197" s="5">
        <v>0.21</v>
      </c>
      <c r="W197" s="5">
        <v>0.21</v>
      </c>
      <c r="X197" s="5">
        <v>0.21</v>
      </c>
      <c r="Y197" s="5">
        <v>0.21</v>
      </c>
    </row>
    <row r="198" spans="1:25" ht="25.5" x14ac:dyDescent="0.25">
      <c r="A198" s="4" t="s">
        <v>27968</v>
      </c>
      <c r="B198" s="4" t="s">
        <v>27952</v>
      </c>
      <c r="C198" s="4" t="s">
        <v>2043</v>
      </c>
      <c r="D198" s="1" t="s">
        <v>2044</v>
      </c>
      <c r="E198" s="5" t="s">
        <v>216</v>
      </c>
      <c r="F198" s="5" t="s">
        <v>216</v>
      </c>
      <c r="G198" s="5" t="s">
        <v>216</v>
      </c>
      <c r="H198" s="5" t="s">
        <v>216</v>
      </c>
      <c r="I198" s="5" t="s">
        <v>216</v>
      </c>
      <c r="J198" s="5">
        <v>0.21</v>
      </c>
      <c r="K198" s="5" t="s">
        <v>216</v>
      </c>
      <c r="L198" s="5" t="s">
        <v>216</v>
      </c>
      <c r="M198" s="5" t="s">
        <v>216</v>
      </c>
      <c r="N198" s="5" t="s">
        <v>216</v>
      </c>
      <c r="O198" s="5" t="s">
        <v>216</v>
      </c>
      <c r="P198" s="5" t="s">
        <v>216</v>
      </c>
      <c r="Q198" s="5" t="s">
        <v>216</v>
      </c>
      <c r="R198" s="5" t="s">
        <v>216</v>
      </c>
      <c r="S198" s="5">
        <v>0.21</v>
      </c>
      <c r="T198" s="5">
        <v>0.21</v>
      </c>
      <c r="U198" s="5">
        <v>0.21</v>
      </c>
      <c r="V198" s="5">
        <v>0.21</v>
      </c>
      <c r="W198" s="5">
        <v>0.21</v>
      </c>
      <c r="X198" s="5">
        <v>0.21</v>
      </c>
      <c r="Y198" s="5">
        <v>0.21</v>
      </c>
    </row>
    <row r="199" spans="1:25" ht="25.5" x14ac:dyDescent="0.25">
      <c r="A199" s="4" t="s">
        <v>27969</v>
      </c>
      <c r="B199" s="4" t="s">
        <v>27952</v>
      </c>
      <c r="C199" s="4" t="s">
        <v>2046</v>
      </c>
      <c r="D199" s="1" t="s">
        <v>2047</v>
      </c>
      <c r="E199" s="5" t="s">
        <v>216</v>
      </c>
      <c r="F199" s="5" t="s">
        <v>216</v>
      </c>
      <c r="G199" s="5" t="s">
        <v>216</v>
      </c>
      <c r="H199" s="5" t="s">
        <v>216</v>
      </c>
      <c r="I199" s="5" t="s">
        <v>216</v>
      </c>
      <c r="J199" s="5">
        <v>0.21</v>
      </c>
      <c r="K199" s="5" t="s">
        <v>216</v>
      </c>
      <c r="L199" s="5" t="s">
        <v>216</v>
      </c>
      <c r="M199" s="5" t="s">
        <v>216</v>
      </c>
      <c r="N199" s="5" t="s">
        <v>216</v>
      </c>
      <c r="O199" s="5" t="s">
        <v>216</v>
      </c>
      <c r="P199" s="5" t="s">
        <v>216</v>
      </c>
      <c r="Q199" s="5" t="s">
        <v>216</v>
      </c>
      <c r="R199" s="5" t="s">
        <v>216</v>
      </c>
      <c r="S199" s="5">
        <v>0.21</v>
      </c>
      <c r="T199" s="5">
        <v>0.21</v>
      </c>
      <c r="U199" s="5">
        <v>0.21</v>
      </c>
      <c r="V199" s="5">
        <v>0.21</v>
      </c>
      <c r="W199" s="5">
        <v>0.21</v>
      </c>
      <c r="X199" s="5">
        <v>0.21</v>
      </c>
      <c r="Y199" s="5">
        <v>0.21</v>
      </c>
    </row>
    <row r="200" spans="1:25" x14ac:dyDescent="0.25">
      <c r="A200" s="4" t="s">
        <v>27970</v>
      </c>
      <c r="B200" s="4" t="s">
        <v>27952</v>
      </c>
      <c r="C200" s="4" t="s">
        <v>2049</v>
      </c>
      <c r="D200" s="1" t="s">
        <v>9167</v>
      </c>
      <c r="E200" s="5" t="s">
        <v>216</v>
      </c>
      <c r="F200" s="5" t="s">
        <v>216</v>
      </c>
      <c r="G200" s="5" t="s">
        <v>216</v>
      </c>
      <c r="H200" s="5" t="s">
        <v>216</v>
      </c>
      <c r="I200" s="5" t="s">
        <v>216</v>
      </c>
      <c r="J200" s="5">
        <v>0.21</v>
      </c>
      <c r="K200" s="5" t="s">
        <v>216</v>
      </c>
      <c r="L200" s="5" t="s">
        <v>216</v>
      </c>
      <c r="M200" s="5" t="s">
        <v>216</v>
      </c>
      <c r="N200" s="5" t="s">
        <v>216</v>
      </c>
      <c r="O200" s="5" t="s">
        <v>216</v>
      </c>
      <c r="P200" s="5" t="s">
        <v>216</v>
      </c>
      <c r="Q200" s="5" t="s">
        <v>216</v>
      </c>
      <c r="R200" s="5" t="s">
        <v>216</v>
      </c>
      <c r="S200" s="5">
        <v>0.21</v>
      </c>
      <c r="T200" s="5">
        <v>0.21</v>
      </c>
      <c r="U200" s="5">
        <v>0.21</v>
      </c>
      <c r="V200" s="5">
        <v>0.21</v>
      </c>
      <c r="W200" s="5">
        <v>0.21</v>
      </c>
      <c r="X200" s="5">
        <v>0.21</v>
      </c>
      <c r="Y200" s="5">
        <v>0.21</v>
      </c>
    </row>
    <row r="201" spans="1:25" ht="25.5" x14ac:dyDescent="0.25">
      <c r="A201" s="4" t="s">
        <v>27971</v>
      </c>
      <c r="B201" s="4" t="s">
        <v>27952</v>
      </c>
      <c r="C201" s="4" t="s">
        <v>9169</v>
      </c>
      <c r="D201" s="1" t="s">
        <v>9170</v>
      </c>
      <c r="E201" s="5" t="s">
        <v>216</v>
      </c>
      <c r="F201" s="5" t="s">
        <v>216</v>
      </c>
      <c r="G201" s="5" t="s">
        <v>216</v>
      </c>
      <c r="H201" s="5" t="s">
        <v>216</v>
      </c>
      <c r="I201" s="5" t="s">
        <v>216</v>
      </c>
      <c r="J201" s="5">
        <v>0.21</v>
      </c>
      <c r="K201" s="5" t="s">
        <v>216</v>
      </c>
      <c r="L201" s="5" t="s">
        <v>216</v>
      </c>
      <c r="M201" s="5" t="s">
        <v>216</v>
      </c>
      <c r="N201" s="5" t="s">
        <v>216</v>
      </c>
      <c r="O201" s="5" t="s">
        <v>216</v>
      </c>
      <c r="P201" s="5" t="s">
        <v>216</v>
      </c>
      <c r="Q201" s="5" t="s">
        <v>216</v>
      </c>
      <c r="R201" s="5" t="s">
        <v>216</v>
      </c>
      <c r="S201" s="5">
        <v>0.21</v>
      </c>
      <c r="T201" s="5">
        <v>0.21</v>
      </c>
      <c r="U201" s="5">
        <v>0.21</v>
      </c>
      <c r="V201" s="5">
        <v>0.21</v>
      </c>
      <c r="W201" s="5">
        <v>0.21</v>
      </c>
      <c r="X201" s="5">
        <v>0.21</v>
      </c>
      <c r="Y201" s="5">
        <v>0.21</v>
      </c>
    </row>
    <row r="202" spans="1:25" ht="25.5" x14ac:dyDescent="0.25">
      <c r="A202" s="4" t="s">
        <v>27972</v>
      </c>
      <c r="B202" s="4" t="s">
        <v>27952</v>
      </c>
      <c r="C202" s="4" t="s">
        <v>2052</v>
      </c>
      <c r="D202" s="1" t="s">
        <v>2053</v>
      </c>
      <c r="E202" s="5" t="s">
        <v>216</v>
      </c>
      <c r="F202" s="5" t="s">
        <v>216</v>
      </c>
      <c r="G202" s="5" t="s">
        <v>216</v>
      </c>
      <c r="H202" s="5" t="s">
        <v>216</v>
      </c>
      <c r="I202" s="5" t="s">
        <v>216</v>
      </c>
      <c r="J202" s="5">
        <v>0.21</v>
      </c>
      <c r="K202" s="5" t="s">
        <v>216</v>
      </c>
      <c r="L202" s="5" t="s">
        <v>216</v>
      </c>
      <c r="M202" s="5" t="s">
        <v>216</v>
      </c>
      <c r="N202" s="5" t="s">
        <v>216</v>
      </c>
      <c r="O202" s="5" t="s">
        <v>216</v>
      </c>
      <c r="P202" s="5" t="s">
        <v>216</v>
      </c>
      <c r="Q202" s="5" t="s">
        <v>216</v>
      </c>
      <c r="R202" s="5" t="s">
        <v>216</v>
      </c>
      <c r="S202" s="5">
        <v>0.21</v>
      </c>
      <c r="T202" s="5">
        <v>0.21</v>
      </c>
      <c r="U202" s="5">
        <v>0.21</v>
      </c>
      <c r="V202" s="5">
        <v>0.21</v>
      </c>
      <c r="W202" s="5">
        <v>0.21</v>
      </c>
      <c r="X202" s="5">
        <v>0.21</v>
      </c>
      <c r="Y202" s="5">
        <v>0.21</v>
      </c>
    </row>
    <row r="203" spans="1:25" ht="25.5" x14ac:dyDescent="0.25">
      <c r="A203" s="4" t="s">
        <v>27973</v>
      </c>
      <c r="B203" s="4" t="s">
        <v>27952</v>
      </c>
      <c r="C203" s="4" t="s">
        <v>2055</v>
      </c>
      <c r="D203" s="1" t="s">
        <v>2056</v>
      </c>
      <c r="E203" s="5" t="s">
        <v>216</v>
      </c>
      <c r="F203" s="5" t="s">
        <v>216</v>
      </c>
      <c r="G203" s="5" t="s">
        <v>216</v>
      </c>
      <c r="H203" s="5" t="s">
        <v>216</v>
      </c>
      <c r="I203" s="5" t="s">
        <v>216</v>
      </c>
      <c r="J203" s="5">
        <v>0.21</v>
      </c>
      <c r="K203" s="5" t="s">
        <v>216</v>
      </c>
      <c r="L203" s="5" t="s">
        <v>216</v>
      </c>
      <c r="M203" s="5" t="s">
        <v>216</v>
      </c>
      <c r="N203" s="5" t="s">
        <v>216</v>
      </c>
      <c r="O203" s="5" t="s">
        <v>216</v>
      </c>
      <c r="P203" s="5" t="s">
        <v>216</v>
      </c>
      <c r="Q203" s="5" t="s">
        <v>216</v>
      </c>
      <c r="R203" s="5" t="s">
        <v>216</v>
      </c>
      <c r="S203" s="5">
        <v>0.21</v>
      </c>
      <c r="T203" s="5">
        <v>0.21</v>
      </c>
      <c r="U203" s="5">
        <v>0.21</v>
      </c>
      <c r="V203" s="5">
        <v>0.21</v>
      </c>
      <c r="W203" s="5">
        <v>0.21</v>
      </c>
      <c r="X203" s="5">
        <v>0.21</v>
      </c>
      <c r="Y203" s="5">
        <v>0.21</v>
      </c>
    </row>
    <row r="204" spans="1:25" ht="25.5" x14ac:dyDescent="0.25">
      <c r="A204" s="4" t="s">
        <v>27974</v>
      </c>
      <c r="B204" s="4" t="s">
        <v>27952</v>
      </c>
      <c r="C204" s="4" t="s">
        <v>2058</v>
      </c>
      <c r="D204" s="1" t="s">
        <v>2059</v>
      </c>
      <c r="E204" s="5" t="s">
        <v>216</v>
      </c>
      <c r="F204" s="5" t="s">
        <v>216</v>
      </c>
      <c r="G204" s="5" t="s">
        <v>216</v>
      </c>
      <c r="H204" s="5" t="s">
        <v>216</v>
      </c>
      <c r="I204" s="5" t="s">
        <v>216</v>
      </c>
      <c r="J204" s="5">
        <v>0.21</v>
      </c>
      <c r="K204" s="5" t="s">
        <v>216</v>
      </c>
      <c r="L204" s="5" t="s">
        <v>216</v>
      </c>
      <c r="M204" s="5" t="s">
        <v>216</v>
      </c>
      <c r="N204" s="5" t="s">
        <v>216</v>
      </c>
      <c r="O204" s="5" t="s">
        <v>216</v>
      </c>
      <c r="P204" s="5" t="s">
        <v>216</v>
      </c>
      <c r="Q204" s="5" t="s">
        <v>216</v>
      </c>
      <c r="R204" s="5" t="s">
        <v>216</v>
      </c>
      <c r="S204" s="5">
        <v>0.21</v>
      </c>
      <c r="T204" s="5">
        <v>0.21</v>
      </c>
      <c r="U204" s="5">
        <v>0.21</v>
      </c>
      <c r="V204" s="5">
        <v>0.21</v>
      </c>
      <c r="W204" s="5">
        <v>0.21</v>
      </c>
      <c r="X204" s="5">
        <v>0.21</v>
      </c>
      <c r="Y204" s="5">
        <v>0.21</v>
      </c>
    </row>
    <row r="205" spans="1:25" ht="25.5" x14ac:dyDescent="0.25">
      <c r="A205" s="4" t="s">
        <v>27975</v>
      </c>
      <c r="B205" s="4" t="s">
        <v>27952</v>
      </c>
      <c r="C205" s="4" t="s">
        <v>2061</v>
      </c>
      <c r="D205" s="1" t="s">
        <v>2062</v>
      </c>
      <c r="E205" s="5" t="s">
        <v>216</v>
      </c>
      <c r="F205" s="5" t="s">
        <v>216</v>
      </c>
      <c r="G205" s="5" t="s">
        <v>216</v>
      </c>
      <c r="H205" s="5" t="s">
        <v>216</v>
      </c>
      <c r="I205" s="5" t="s">
        <v>216</v>
      </c>
      <c r="J205" s="5">
        <v>0.21</v>
      </c>
      <c r="K205" s="5" t="s">
        <v>216</v>
      </c>
      <c r="L205" s="5" t="s">
        <v>216</v>
      </c>
      <c r="M205" s="5" t="s">
        <v>216</v>
      </c>
      <c r="N205" s="5" t="s">
        <v>216</v>
      </c>
      <c r="O205" s="5" t="s">
        <v>216</v>
      </c>
      <c r="P205" s="5" t="s">
        <v>216</v>
      </c>
      <c r="Q205" s="5" t="s">
        <v>216</v>
      </c>
      <c r="R205" s="5" t="s">
        <v>216</v>
      </c>
      <c r="S205" s="5">
        <v>0.21</v>
      </c>
      <c r="T205" s="5">
        <v>0.21</v>
      </c>
      <c r="U205" s="5">
        <v>0.21</v>
      </c>
      <c r="V205" s="5">
        <v>0.21</v>
      </c>
      <c r="W205" s="5">
        <v>0.21</v>
      </c>
      <c r="X205" s="5">
        <v>0.21</v>
      </c>
      <c r="Y205" s="5">
        <v>0.21</v>
      </c>
    </row>
    <row r="206" spans="1:25" ht="25.5" x14ac:dyDescent="0.25">
      <c r="A206" s="4" t="s">
        <v>27976</v>
      </c>
      <c r="B206" s="4" t="s">
        <v>27952</v>
      </c>
      <c r="C206" s="4" t="s">
        <v>2064</v>
      </c>
      <c r="D206" s="1" t="s">
        <v>9176</v>
      </c>
      <c r="E206" s="5" t="s">
        <v>216</v>
      </c>
      <c r="F206" s="5" t="s">
        <v>216</v>
      </c>
      <c r="G206" s="5" t="s">
        <v>216</v>
      </c>
      <c r="H206" s="5" t="s">
        <v>216</v>
      </c>
      <c r="I206" s="5" t="s">
        <v>216</v>
      </c>
      <c r="J206" s="5">
        <v>0.21</v>
      </c>
      <c r="K206" s="5" t="s">
        <v>216</v>
      </c>
      <c r="L206" s="5" t="s">
        <v>216</v>
      </c>
      <c r="M206" s="5" t="s">
        <v>216</v>
      </c>
      <c r="N206" s="5" t="s">
        <v>216</v>
      </c>
      <c r="O206" s="5" t="s">
        <v>216</v>
      </c>
      <c r="P206" s="5" t="s">
        <v>216</v>
      </c>
      <c r="Q206" s="5" t="s">
        <v>216</v>
      </c>
      <c r="R206" s="5" t="s">
        <v>216</v>
      </c>
      <c r="S206" s="5">
        <v>0.21</v>
      </c>
      <c r="T206" s="5">
        <v>0.21</v>
      </c>
      <c r="U206" s="5">
        <v>0.21</v>
      </c>
      <c r="V206" s="5">
        <v>0.21</v>
      </c>
      <c r="W206" s="5">
        <v>0.21</v>
      </c>
      <c r="X206" s="5">
        <v>0.21</v>
      </c>
      <c r="Y206" s="5">
        <v>0.21</v>
      </c>
    </row>
    <row r="207" spans="1:25" ht="25.5" x14ac:dyDescent="0.25">
      <c r="A207" s="4" t="s">
        <v>27977</v>
      </c>
      <c r="B207" s="4" t="s">
        <v>27952</v>
      </c>
      <c r="C207" s="4" t="s">
        <v>2067</v>
      </c>
      <c r="D207" s="1" t="s">
        <v>9178</v>
      </c>
      <c r="E207" s="5" t="s">
        <v>216</v>
      </c>
      <c r="F207" s="5" t="s">
        <v>216</v>
      </c>
      <c r="G207" s="5" t="s">
        <v>216</v>
      </c>
      <c r="H207" s="5" t="s">
        <v>216</v>
      </c>
      <c r="I207" s="5" t="s">
        <v>216</v>
      </c>
      <c r="J207" s="5">
        <v>0.21</v>
      </c>
      <c r="K207" s="5" t="s">
        <v>216</v>
      </c>
      <c r="L207" s="5" t="s">
        <v>216</v>
      </c>
      <c r="M207" s="5" t="s">
        <v>216</v>
      </c>
      <c r="N207" s="5" t="s">
        <v>216</v>
      </c>
      <c r="O207" s="5" t="s">
        <v>216</v>
      </c>
      <c r="P207" s="5" t="s">
        <v>216</v>
      </c>
      <c r="Q207" s="5" t="s">
        <v>216</v>
      </c>
      <c r="R207" s="5" t="s">
        <v>216</v>
      </c>
      <c r="S207" s="5">
        <v>0.21</v>
      </c>
      <c r="T207" s="5">
        <v>0.21</v>
      </c>
      <c r="U207" s="5">
        <v>0.21</v>
      </c>
      <c r="V207" s="5">
        <v>0.21</v>
      </c>
      <c r="W207" s="5">
        <v>0.21</v>
      </c>
      <c r="X207" s="5">
        <v>0.21</v>
      </c>
      <c r="Y207" s="5">
        <v>0.21</v>
      </c>
    </row>
    <row r="208" spans="1:25" x14ac:dyDescent="0.25">
      <c r="A208" s="4" t="s">
        <v>27978</v>
      </c>
      <c r="B208" s="4" t="s">
        <v>27952</v>
      </c>
      <c r="C208" s="4" t="s">
        <v>2070</v>
      </c>
      <c r="D208" s="1" t="s">
        <v>9180</v>
      </c>
      <c r="E208" s="5" t="s">
        <v>216</v>
      </c>
      <c r="F208" s="5" t="s">
        <v>216</v>
      </c>
      <c r="G208" s="5" t="s">
        <v>216</v>
      </c>
      <c r="H208" s="5" t="s">
        <v>216</v>
      </c>
      <c r="I208" s="5" t="s">
        <v>216</v>
      </c>
      <c r="J208" s="5">
        <v>0.21</v>
      </c>
      <c r="K208" s="5" t="s">
        <v>216</v>
      </c>
      <c r="L208" s="5" t="s">
        <v>216</v>
      </c>
      <c r="M208" s="5" t="s">
        <v>216</v>
      </c>
      <c r="N208" s="5" t="s">
        <v>216</v>
      </c>
      <c r="O208" s="5" t="s">
        <v>216</v>
      </c>
      <c r="P208" s="5" t="s">
        <v>216</v>
      </c>
      <c r="Q208" s="5" t="s">
        <v>216</v>
      </c>
      <c r="R208" s="5" t="s">
        <v>216</v>
      </c>
      <c r="S208" s="5">
        <v>0.21</v>
      </c>
      <c r="T208" s="5">
        <v>0.21</v>
      </c>
      <c r="U208" s="5">
        <v>0.21</v>
      </c>
      <c r="V208" s="5">
        <v>0.21</v>
      </c>
      <c r="W208" s="5">
        <v>0.21</v>
      </c>
      <c r="X208" s="5">
        <v>0.21</v>
      </c>
      <c r="Y208" s="5">
        <v>0.21</v>
      </c>
    </row>
    <row r="209" spans="1:25" ht="25.5" x14ac:dyDescent="0.25">
      <c r="A209" s="4" t="s">
        <v>27979</v>
      </c>
      <c r="B209" s="4" t="s">
        <v>27952</v>
      </c>
      <c r="C209" s="4" t="s">
        <v>9182</v>
      </c>
      <c r="D209" s="1" t="s">
        <v>9183</v>
      </c>
      <c r="E209" s="5" t="s">
        <v>216</v>
      </c>
      <c r="F209" s="5" t="s">
        <v>216</v>
      </c>
      <c r="G209" s="5" t="s">
        <v>216</v>
      </c>
      <c r="H209" s="5" t="s">
        <v>216</v>
      </c>
      <c r="I209" s="5" t="s">
        <v>216</v>
      </c>
      <c r="J209" s="5">
        <v>0.21</v>
      </c>
      <c r="K209" s="5" t="s">
        <v>216</v>
      </c>
      <c r="L209" s="5" t="s">
        <v>216</v>
      </c>
      <c r="M209" s="5" t="s">
        <v>216</v>
      </c>
      <c r="N209" s="5" t="s">
        <v>216</v>
      </c>
      <c r="O209" s="5" t="s">
        <v>216</v>
      </c>
      <c r="P209" s="5" t="s">
        <v>216</v>
      </c>
      <c r="Q209" s="5" t="s">
        <v>216</v>
      </c>
      <c r="R209" s="5" t="s">
        <v>216</v>
      </c>
      <c r="S209" s="5">
        <v>0.21</v>
      </c>
      <c r="T209" s="5">
        <v>0.21</v>
      </c>
      <c r="U209" s="5">
        <v>0.21</v>
      </c>
      <c r="V209" s="5">
        <v>0.21</v>
      </c>
      <c r="W209" s="5">
        <v>0.21</v>
      </c>
      <c r="X209" s="5">
        <v>0.21</v>
      </c>
      <c r="Y209" s="5">
        <v>0.21</v>
      </c>
    </row>
    <row r="210" spans="1:25" ht="25.5" x14ac:dyDescent="0.25">
      <c r="A210" s="4" t="s">
        <v>27980</v>
      </c>
      <c r="B210" s="4" t="s">
        <v>27952</v>
      </c>
      <c r="C210" s="4" t="s">
        <v>2073</v>
      </c>
      <c r="D210" s="1" t="s">
        <v>2074</v>
      </c>
      <c r="E210" s="5" t="s">
        <v>216</v>
      </c>
      <c r="F210" s="5" t="s">
        <v>216</v>
      </c>
      <c r="G210" s="5" t="s">
        <v>216</v>
      </c>
      <c r="H210" s="5" t="s">
        <v>216</v>
      </c>
      <c r="I210" s="5" t="s">
        <v>216</v>
      </c>
      <c r="J210" s="5">
        <v>0.21</v>
      </c>
      <c r="K210" s="5" t="s">
        <v>216</v>
      </c>
      <c r="L210" s="5" t="s">
        <v>216</v>
      </c>
      <c r="M210" s="5" t="s">
        <v>216</v>
      </c>
      <c r="N210" s="5" t="s">
        <v>216</v>
      </c>
      <c r="O210" s="5" t="s">
        <v>216</v>
      </c>
      <c r="P210" s="5" t="s">
        <v>216</v>
      </c>
      <c r="Q210" s="5" t="s">
        <v>216</v>
      </c>
      <c r="R210" s="5" t="s">
        <v>216</v>
      </c>
      <c r="S210" s="5">
        <v>0.21</v>
      </c>
      <c r="T210" s="5">
        <v>0.21</v>
      </c>
      <c r="U210" s="5">
        <v>0.21</v>
      </c>
      <c r="V210" s="5">
        <v>0.21</v>
      </c>
      <c r="W210" s="5">
        <v>0.21</v>
      </c>
      <c r="X210" s="5">
        <v>0.21</v>
      </c>
      <c r="Y210" s="5">
        <v>0.21</v>
      </c>
    </row>
    <row r="211" spans="1:25" ht="25.5" x14ac:dyDescent="0.25">
      <c r="A211" s="4" t="s">
        <v>27981</v>
      </c>
      <c r="B211" s="4" t="s">
        <v>27952</v>
      </c>
      <c r="C211" s="4" t="s">
        <v>2076</v>
      </c>
      <c r="D211" s="1" t="s">
        <v>2077</v>
      </c>
      <c r="E211" s="5" t="s">
        <v>216</v>
      </c>
      <c r="F211" s="5" t="s">
        <v>216</v>
      </c>
      <c r="G211" s="5" t="s">
        <v>216</v>
      </c>
      <c r="H211" s="5" t="s">
        <v>216</v>
      </c>
      <c r="I211" s="5" t="s">
        <v>216</v>
      </c>
      <c r="J211" s="5">
        <v>0.21</v>
      </c>
      <c r="K211" s="5" t="s">
        <v>216</v>
      </c>
      <c r="L211" s="5" t="s">
        <v>216</v>
      </c>
      <c r="M211" s="5" t="s">
        <v>216</v>
      </c>
      <c r="N211" s="5" t="s">
        <v>216</v>
      </c>
      <c r="O211" s="5" t="s">
        <v>216</v>
      </c>
      <c r="P211" s="5" t="s">
        <v>216</v>
      </c>
      <c r="Q211" s="5" t="s">
        <v>216</v>
      </c>
      <c r="R211" s="5" t="s">
        <v>216</v>
      </c>
      <c r="S211" s="5">
        <v>0.21</v>
      </c>
      <c r="T211" s="5">
        <v>0.21</v>
      </c>
      <c r="U211" s="5">
        <v>0.21</v>
      </c>
      <c r="V211" s="5">
        <v>0.21</v>
      </c>
      <c r="W211" s="5">
        <v>0.21</v>
      </c>
      <c r="X211" s="5">
        <v>0.21</v>
      </c>
      <c r="Y211" s="5">
        <v>0.21</v>
      </c>
    </row>
    <row r="212" spans="1:25" ht="25.5" x14ac:dyDescent="0.25">
      <c r="A212" s="4" t="s">
        <v>27982</v>
      </c>
      <c r="B212" s="4" t="s">
        <v>27952</v>
      </c>
      <c r="C212" s="4" t="s">
        <v>2079</v>
      </c>
      <c r="D212" s="1" t="s">
        <v>2080</v>
      </c>
      <c r="E212" s="5" t="s">
        <v>216</v>
      </c>
      <c r="F212" s="5" t="s">
        <v>216</v>
      </c>
      <c r="G212" s="5" t="s">
        <v>216</v>
      </c>
      <c r="H212" s="5" t="s">
        <v>216</v>
      </c>
      <c r="I212" s="5" t="s">
        <v>216</v>
      </c>
      <c r="J212" s="5">
        <v>0.21</v>
      </c>
      <c r="K212" s="5" t="s">
        <v>216</v>
      </c>
      <c r="L212" s="5" t="s">
        <v>216</v>
      </c>
      <c r="M212" s="5" t="s">
        <v>216</v>
      </c>
      <c r="N212" s="5" t="s">
        <v>216</v>
      </c>
      <c r="O212" s="5" t="s">
        <v>216</v>
      </c>
      <c r="P212" s="5" t="s">
        <v>216</v>
      </c>
      <c r="Q212" s="5" t="s">
        <v>216</v>
      </c>
      <c r="R212" s="5" t="s">
        <v>216</v>
      </c>
      <c r="S212" s="5">
        <v>0.21</v>
      </c>
      <c r="T212" s="5">
        <v>0.21</v>
      </c>
      <c r="U212" s="5">
        <v>0.21</v>
      </c>
      <c r="V212" s="5">
        <v>0.21</v>
      </c>
      <c r="W212" s="5">
        <v>0.21</v>
      </c>
      <c r="X212" s="5">
        <v>0.21</v>
      </c>
      <c r="Y212" s="5">
        <v>0.21</v>
      </c>
    </row>
    <row r="213" spans="1:25" ht="25.5" x14ac:dyDescent="0.25">
      <c r="A213" s="4" t="s">
        <v>27983</v>
      </c>
      <c r="B213" s="4" t="s">
        <v>27952</v>
      </c>
      <c r="C213" s="4" t="s">
        <v>2082</v>
      </c>
      <c r="D213" s="1" t="s">
        <v>2083</v>
      </c>
      <c r="E213" s="5" t="s">
        <v>216</v>
      </c>
      <c r="F213" s="5" t="s">
        <v>216</v>
      </c>
      <c r="G213" s="5" t="s">
        <v>216</v>
      </c>
      <c r="H213" s="5" t="s">
        <v>216</v>
      </c>
      <c r="I213" s="5" t="s">
        <v>216</v>
      </c>
      <c r="J213" s="5">
        <v>0.21</v>
      </c>
      <c r="K213" s="5" t="s">
        <v>216</v>
      </c>
      <c r="L213" s="5" t="s">
        <v>216</v>
      </c>
      <c r="M213" s="5" t="s">
        <v>216</v>
      </c>
      <c r="N213" s="5" t="s">
        <v>216</v>
      </c>
      <c r="O213" s="5" t="s">
        <v>216</v>
      </c>
      <c r="P213" s="5" t="s">
        <v>216</v>
      </c>
      <c r="Q213" s="5" t="s">
        <v>216</v>
      </c>
      <c r="R213" s="5" t="s">
        <v>216</v>
      </c>
      <c r="S213" s="5">
        <v>0.21</v>
      </c>
      <c r="T213" s="5">
        <v>0.21</v>
      </c>
      <c r="U213" s="5">
        <v>0.21</v>
      </c>
      <c r="V213" s="5">
        <v>0.21</v>
      </c>
      <c r="W213" s="5">
        <v>0.21</v>
      </c>
      <c r="X213" s="5">
        <v>0.21</v>
      </c>
      <c r="Y213" s="5">
        <v>0.21</v>
      </c>
    </row>
    <row r="214" spans="1:25" ht="25.5" x14ac:dyDescent="0.25">
      <c r="A214" s="4" t="s">
        <v>27984</v>
      </c>
      <c r="B214" s="4" t="s">
        <v>27952</v>
      </c>
      <c r="C214" s="4" t="s">
        <v>2085</v>
      </c>
      <c r="D214" s="1" t="s">
        <v>2086</v>
      </c>
      <c r="E214" s="5" t="s">
        <v>216</v>
      </c>
      <c r="F214" s="5" t="s">
        <v>216</v>
      </c>
      <c r="G214" s="5" t="s">
        <v>216</v>
      </c>
      <c r="H214" s="5" t="s">
        <v>216</v>
      </c>
      <c r="I214" s="5" t="s">
        <v>216</v>
      </c>
      <c r="J214" s="5">
        <v>0.21</v>
      </c>
      <c r="K214" s="5" t="s">
        <v>216</v>
      </c>
      <c r="L214" s="5" t="s">
        <v>216</v>
      </c>
      <c r="M214" s="5" t="s">
        <v>216</v>
      </c>
      <c r="N214" s="5" t="s">
        <v>216</v>
      </c>
      <c r="O214" s="5" t="s">
        <v>216</v>
      </c>
      <c r="P214" s="5" t="s">
        <v>216</v>
      </c>
      <c r="Q214" s="5" t="s">
        <v>216</v>
      </c>
      <c r="R214" s="5" t="s">
        <v>216</v>
      </c>
      <c r="S214" s="5">
        <v>0.21</v>
      </c>
      <c r="T214" s="5">
        <v>0.21</v>
      </c>
      <c r="U214" s="5">
        <v>0.21</v>
      </c>
      <c r="V214" s="5">
        <v>0.21</v>
      </c>
      <c r="W214" s="5">
        <v>0.21</v>
      </c>
      <c r="X214" s="5">
        <v>0.21</v>
      </c>
      <c r="Y214" s="5">
        <v>0.21</v>
      </c>
    </row>
    <row r="215" spans="1:25" ht="25.5" x14ac:dyDescent="0.25">
      <c r="A215" s="4" t="s">
        <v>27985</v>
      </c>
      <c r="B215" s="4" t="s">
        <v>27952</v>
      </c>
      <c r="C215" s="4" t="s">
        <v>2088</v>
      </c>
      <c r="D215" s="1" t="s">
        <v>2089</v>
      </c>
      <c r="E215" s="5" t="s">
        <v>216</v>
      </c>
      <c r="F215" s="5" t="s">
        <v>216</v>
      </c>
      <c r="G215" s="5" t="s">
        <v>216</v>
      </c>
      <c r="H215" s="5" t="s">
        <v>216</v>
      </c>
      <c r="I215" s="5" t="s">
        <v>216</v>
      </c>
      <c r="J215" s="5">
        <v>0.21</v>
      </c>
      <c r="K215" s="5" t="s">
        <v>216</v>
      </c>
      <c r="L215" s="5" t="s">
        <v>216</v>
      </c>
      <c r="M215" s="5" t="s">
        <v>216</v>
      </c>
      <c r="N215" s="5" t="s">
        <v>216</v>
      </c>
      <c r="O215" s="5" t="s">
        <v>216</v>
      </c>
      <c r="P215" s="5" t="s">
        <v>216</v>
      </c>
      <c r="Q215" s="5" t="s">
        <v>216</v>
      </c>
      <c r="R215" s="5" t="s">
        <v>216</v>
      </c>
      <c r="S215" s="5">
        <v>0.21</v>
      </c>
      <c r="T215" s="5">
        <v>0.21</v>
      </c>
      <c r="U215" s="5">
        <v>0.21</v>
      </c>
      <c r="V215" s="5">
        <v>0.21</v>
      </c>
      <c r="W215" s="5">
        <v>0.21</v>
      </c>
      <c r="X215" s="5">
        <v>0.21</v>
      </c>
      <c r="Y215" s="5">
        <v>0.21</v>
      </c>
    </row>
    <row r="216" spans="1:25" ht="25.5" x14ac:dyDescent="0.25">
      <c r="A216" s="4" t="s">
        <v>27986</v>
      </c>
      <c r="B216" s="4" t="s">
        <v>27952</v>
      </c>
      <c r="C216" s="4" t="s">
        <v>2091</v>
      </c>
      <c r="D216" s="1" t="s">
        <v>2092</v>
      </c>
      <c r="E216" s="5" t="s">
        <v>216</v>
      </c>
      <c r="F216" s="5" t="s">
        <v>216</v>
      </c>
      <c r="G216" s="5" t="s">
        <v>216</v>
      </c>
      <c r="H216" s="5" t="s">
        <v>216</v>
      </c>
      <c r="I216" s="5" t="s">
        <v>216</v>
      </c>
      <c r="J216" s="5">
        <v>0.21</v>
      </c>
      <c r="K216" s="5" t="s">
        <v>216</v>
      </c>
      <c r="L216" s="5" t="s">
        <v>216</v>
      </c>
      <c r="M216" s="5" t="s">
        <v>216</v>
      </c>
      <c r="N216" s="5" t="s">
        <v>216</v>
      </c>
      <c r="O216" s="5" t="s">
        <v>216</v>
      </c>
      <c r="P216" s="5" t="s">
        <v>216</v>
      </c>
      <c r="Q216" s="5" t="s">
        <v>216</v>
      </c>
      <c r="R216" s="5" t="s">
        <v>216</v>
      </c>
      <c r="S216" s="5">
        <v>0.21</v>
      </c>
      <c r="T216" s="5">
        <v>0.21</v>
      </c>
      <c r="U216" s="5">
        <v>0.21</v>
      </c>
      <c r="V216" s="5">
        <v>0.21</v>
      </c>
      <c r="W216" s="5">
        <v>0.21</v>
      </c>
      <c r="X216" s="5">
        <v>0.21</v>
      </c>
      <c r="Y216" s="5">
        <v>0.21</v>
      </c>
    </row>
    <row r="217" spans="1:25" ht="25.5" x14ac:dyDescent="0.25">
      <c r="A217" s="4" t="s">
        <v>27987</v>
      </c>
      <c r="B217" s="4" t="s">
        <v>27952</v>
      </c>
      <c r="C217" s="4" t="s">
        <v>2094</v>
      </c>
      <c r="D217" s="1" t="s">
        <v>2095</v>
      </c>
      <c r="E217" s="5" t="s">
        <v>216</v>
      </c>
      <c r="F217" s="5" t="s">
        <v>216</v>
      </c>
      <c r="G217" s="5" t="s">
        <v>216</v>
      </c>
      <c r="H217" s="5" t="s">
        <v>216</v>
      </c>
      <c r="I217" s="5" t="s">
        <v>216</v>
      </c>
      <c r="J217" s="5">
        <v>0.21</v>
      </c>
      <c r="K217" s="5" t="s">
        <v>216</v>
      </c>
      <c r="L217" s="5" t="s">
        <v>216</v>
      </c>
      <c r="M217" s="5" t="s">
        <v>216</v>
      </c>
      <c r="N217" s="5" t="s">
        <v>216</v>
      </c>
      <c r="O217" s="5" t="s">
        <v>216</v>
      </c>
      <c r="P217" s="5" t="s">
        <v>216</v>
      </c>
      <c r="Q217" s="5" t="s">
        <v>216</v>
      </c>
      <c r="R217" s="5" t="s">
        <v>216</v>
      </c>
      <c r="S217" s="5">
        <v>0.21</v>
      </c>
      <c r="T217" s="5">
        <v>0.21</v>
      </c>
      <c r="U217" s="5">
        <v>0.21</v>
      </c>
      <c r="V217" s="5">
        <v>0.21</v>
      </c>
      <c r="W217" s="5">
        <v>0.21</v>
      </c>
      <c r="X217" s="5">
        <v>0.21</v>
      </c>
      <c r="Y217" s="5">
        <v>0.21</v>
      </c>
    </row>
    <row r="218" spans="1:25" ht="25.5" x14ac:dyDescent="0.25">
      <c r="A218" s="4" t="s">
        <v>27988</v>
      </c>
      <c r="B218" s="4" t="s">
        <v>27952</v>
      </c>
      <c r="C218" s="4" t="s">
        <v>2097</v>
      </c>
      <c r="D218" s="1" t="s">
        <v>9193</v>
      </c>
      <c r="E218" s="5" t="s">
        <v>216</v>
      </c>
      <c r="F218" s="5" t="s">
        <v>216</v>
      </c>
      <c r="G218" s="5" t="s">
        <v>216</v>
      </c>
      <c r="H218" s="5" t="s">
        <v>216</v>
      </c>
      <c r="I218" s="5" t="s">
        <v>216</v>
      </c>
      <c r="J218" s="5">
        <v>0.21</v>
      </c>
      <c r="K218" s="5" t="s">
        <v>216</v>
      </c>
      <c r="L218" s="5" t="s">
        <v>216</v>
      </c>
      <c r="M218" s="5" t="s">
        <v>216</v>
      </c>
      <c r="N218" s="5" t="s">
        <v>216</v>
      </c>
      <c r="O218" s="5" t="s">
        <v>216</v>
      </c>
      <c r="P218" s="5" t="s">
        <v>216</v>
      </c>
      <c r="Q218" s="5" t="s">
        <v>216</v>
      </c>
      <c r="R218" s="5" t="s">
        <v>216</v>
      </c>
      <c r="S218" s="5">
        <v>0.21</v>
      </c>
      <c r="T218" s="5">
        <v>0.21</v>
      </c>
      <c r="U218" s="5">
        <v>0.21</v>
      </c>
      <c r="V218" s="5">
        <v>0.21</v>
      </c>
      <c r="W218" s="5">
        <v>0.21</v>
      </c>
      <c r="X218" s="5">
        <v>0.21</v>
      </c>
      <c r="Y218" s="5">
        <v>0.21</v>
      </c>
    </row>
    <row r="219" spans="1:25" ht="25.5" x14ac:dyDescent="0.25">
      <c r="A219" s="4" t="s">
        <v>27989</v>
      </c>
      <c r="B219" s="4" t="s">
        <v>27952</v>
      </c>
      <c r="C219" s="4" t="s">
        <v>2100</v>
      </c>
      <c r="D219" s="1" t="s">
        <v>2101</v>
      </c>
      <c r="E219" s="5" t="s">
        <v>216</v>
      </c>
      <c r="F219" s="5" t="s">
        <v>216</v>
      </c>
      <c r="G219" s="5" t="s">
        <v>216</v>
      </c>
      <c r="H219" s="5" t="s">
        <v>216</v>
      </c>
      <c r="I219" s="5" t="s">
        <v>216</v>
      </c>
      <c r="J219" s="5">
        <v>0.21</v>
      </c>
      <c r="K219" s="5" t="s">
        <v>216</v>
      </c>
      <c r="L219" s="5" t="s">
        <v>216</v>
      </c>
      <c r="M219" s="5" t="s">
        <v>216</v>
      </c>
      <c r="N219" s="5" t="s">
        <v>216</v>
      </c>
      <c r="O219" s="5" t="s">
        <v>216</v>
      </c>
      <c r="P219" s="5" t="s">
        <v>216</v>
      </c>
      <c r="Q219" s="5" t="s">
        <v>216</v>
      </c>
      <c r="R219" s="5" t="s">
        <v>216</v>
      </c>
      <c r="S219" s="5">
        <v>0.21</v>
      </c>
      <c r="T219" s="5">
        <v>0.21</v>
      </c>
      <c r="U219" s="5">
        <v>0.21</v>
      </c>
      <c r="V219" s="5">
        <v>0.21</v>
      </c>
      <c r="W219" s="5">
        <v>0.21</v>
      </c>
      <c r="X219" s="5">
        <v>0.21</v>
      </c>
      <c r="Y219" s="5">
        <v>0.21</v>
      </c>
    </row>
    <row r="220" spans="1:25" ht="25.5" x14ac:dyDescent="0.25">
      <c r="A220" s="4" t="s">
        <v>27990</v>
      </c>
      <c r="B220" s="4" t="s">
        <v>27952</v>
      </c>
      <c r="C220" s="4" t="s">
        <v>2103</v>
      </c>
      <c r="D220" s="1" t="s">
        <v>2104</v>
      </c>
      <c r="E220" s="5" t="s">
        <v>216</v>
      </c>
      <c r="F220" s="5" t="s">
        <v>216</v>
      </c>
      <c r="G220" s="5" t="s">
        <v>216</v>
      </c>
      <c r="H220" s="5" t="s">
        <v>216</v>
      </c>
      <c r="I220" s="5" t="s">
        <v>216</v>
      </c>
      <c r="J220" s="5">
        <v>0.21</v>
      </c>
      <c r="K220" s="5" t="s">
        <v>216</v>
      </c>
      <c r="L220" s="5" t="s">
        <v>216</v>
      </c>
      <c r="M220" s="5" t="s">
        <v>216</v>
      </c>
      <c r="N220" s="5" t="s">
        <v>216</v>
      </c>
      <c r="O220" s="5" t="s">
        <v>216</v>
      </c>
      <c r="P220" s="5" t="s">
        <v>216</v>
      </c>
      <c r="Q220" s="5" t="s">
        <v>216</v>
      </c>
      <c r="R220" s="5" t="s">
        <v>216</v>
      </c>
      <c r="S220" s="5">
        <v>0.21</v>
      </c>
      <c r="T220" s="5">
        <v>0.21</v>
      </c>
      <c r="U220" s="5">
        <v>0.21</v>
      </c>
      <c r="V220" s="5">
        <v>0.21</v>
      </c>
      <c r="W220" s="5">
        <v>0.21</v>
      </c>
      <c r="X220" s="5">
        <v>0.21</v>
      </c>
      <c r="Y220" s="5">
        <v>0.21</v>
      </c>
    </row>
    <row r="221" spans="1:25" ht="25.5" x14ac:dyDescent="0.25">
      <c r="A221" s="4" t="s">
        <v>27991</v>
      </c>
      <c r="B221" s="4" t="s">
        <v>27952</v>
      </c>
      <c r="C221" s="4" t="s">
        <v>2106</v>
      </c>
      <c r="D221" s="1" t="s">
        <v>2107</v>
      </c>
      <c r="E221" s="5" t="s">
        <v>216</v>
      </c>
      <c r="F221" s="5" t="s">
        <v>216</v>
      </c>
      <c r="G221" s="5" t="s">
        <v>216</v>
      </c>
      <c r="H221" s="5" t="s">
        <v>216</v>
      </c>
      <c r="I221" s="5" t="s">
        <v>216</v>
      </c>
      <c r="J221" s="5">
        <v>0.21</v>
      </c>
      <c r="K221" s="5" t="s">
        <v>216</v>
      </c>
      <c r="L221" s="5" t="s">
        <v>216</v>
      </c>
      <c r="M221" s="5" t="s">
        <v>216</v>
      </c>
      <c r="N221" s="5" t="s">
        <v>216</v>
      </c>
      <c r="O221" s="5" t="s">
        <v>216</v>
      </c>
      <c r="P221" s="5" t="s">
        <v>216</v>
      </c>
      <c r="Q221" s="5" t="s">
        <v>216</v>
      </c>
      <c r="R221" s="5" t="s">
        <v>216</v>
      </c>
      <c r="S221" s="5">
        <v>0.21</v>
      </c>
      <c r="T221" s="5">
        <v>0.21</v>
      </c>
      <c r="U221" s="5">
        <v>0.21</v>
      </c>
      <c r="V221" s="5">
        <v>0.21</v>
      </c>
      <c r="W221" s="5">
        <v>0.21</v>
      </c>
      <c r="X221" s="5">
        <v>0.21</v>
      </c>
      <c r="Y221" s="5">
        <v>0.21</v>
      </c>
    </row>
    <row r="222" spans="1:25" ht="25.5" x14ac:dyDescent="0.25">
      <c r="A222" s="4" t="s">
        <v>27992</v>
      </c>
      <c r="B222" s="4" t="s">
        <v>27952</v>
      </c>
      <c r="C222" s="4" t="s">
        <v>2109</v>
      </c>
      <c r="D222" s="1" t="s">
        <v>2110</v>
      </c>
      <c r="E222" s="5" t="s">
        <v>216</v>
      </c>
      <c r="F222" s="5" t="s">
        <v>216</v>
      </c>
      <c r="G222" s="5" t="s">
        <v>216</v>
      </c>
      <c r="H222" s="5" t="s">
        <v>216</v>
      </c>
      <c r="I222" s="5" t="s">
        <v>216</v>
      </c>
      <c r="J222" s="5">
        <v>0.21</v>
      </c>
      <c r="K222" s="5" t="s">
        <v>216</v>
      </c>
      <c r="L222" s="5" t="s">
        <v>216</v>
      </c>
      <c r="M222" s="5" t="s">
        <v>216</v>
      </c>
      <c r="N222" s="5" t="s">
        <v>216</v>
      </c>
      <c r="O222" s="5" t="s">
        <v>216</v>
      </c>
      <c r="P222" s="5" t="s">
        <v>216</v>
      </c>
      <c r="Q222" s="5" t="s">
        <v>216</v>
      </c>
      <c r="R222" s="5" t="s">
        <v>216</v>
      </c>
      <c r="S222" s="5">
        <v>0.21</v>
      </c>
      <c r="T222" s="5">
        <v>0.21</v>
      </c>
      <c r="U222" s="5">
        <v>0.21</v>
      </c>
      <c r="V222" s="5">
        <v>0.21</v>
      </c>
      <c r="W222" s="5">
        <v>0.21</v>
      </c>
      <c r="X222" s="5">
        <v>0.21</v>
      </c>
      <c r="Y222" s="5">
        <v>0.21</v>
      </c>
    </row>
    <row r="223" spans="1:25" ht="25.5" x14ac:dyDescent="0.25">
      <c r="A223" s="4" t="s">
        <v>27993</v>
      </c>
      <c r="B223" s="4" t="s">
        <v>27952</v>
      </c>
      <c r="C223" s="4" t="s">
        <v>2112</v>
      </c>
      <c r="D223" s="1" t="s">
        <v>2113</v>
      </c>
      <c r="E223" s="5" t="s">
        <v>216</v>
      </c>
      <c r="F223" s="5" t="s">
        <v>216</v>
      </c>
      <c r="G223" s="5" t="s">
        <v>216</v>
      </c>
      <c r="H223" s="5" t="s">
        <v>216</v>
      </c>
      <c r="I223" s="5" t="s">
        <v>216</v>
      </c>
      <c r="J223" s="5">
        <v>0.21</v>
      </c>
      <c r="K223" s="5" t="s">
        <v>216</v>
      </c>
      <c r="L223" s="5" t="s">
        <v>216</v>
      </c>
      <c r="M223" s="5" t="s">
        <v>216</v>
      </c>
      <c r="N223" s="5" t="s">
        <v>216</v>
      </c>
      <c r="O223" s="5" t="s">
        <v>216</v>
      </c>
      <c r="P223" s="5" t="s">
        <v>216</v>
      </c>
      <c r="Q223" s="5" t="s">
        <v>216</v>
      </c>
      <c r="R223" s="5" t="s">
        <v>216</v>
      </c>
      <c r="S223" s="5">
        <v>0.21</v>
      </c>
      <c r="T223" s="5">
        <v>0.21</v>
      </c>
      <c r="U223" s="5">
        <v>0.21</v>
      </c>
      <c r="V223" s="5">
        <v>0.21</v>
      </c>
      <c r="W223" s="5">
        <v>0.21</v>
      </c>
      <c r="X223" s="5">
        <v>0.21</v>
      </c>
      <c r="Y223" s="5">
        <v>0.21</v>
      </c>
    </row>
    <row r="224" spans="1:25" ht="25.5" x14ac:dyDescent="0.25">
      <c r="A224" s="4" t="s">
        <v>27994</v>
      </c>
      <c r="B224" s="4" t="s">
        <v>27952</v>
      </c>
      <c r="C224" s="4" t="s">
        <v>2115</v>
      </c>
      <c r="D224" s="1" t="s">
        <v>9200</v>
      </c>
      <c r="E224" s="5" t="s">
        <v>216</v>
      </c>
      <c r="F224" s="5" t="s">
        <v>216</v>
      </c>
      <c r="G224" s="5" t="s">
        <v>216</v>
      </c>
      <c r="H224" s="5" t="s">
        <v>216</v>
      </c>
      <c r="I224" s="5" t="s">
        <v>216</v>
      </c>
      <c r="J224" s="5">
        <v>0.21</v>
      </c>
      <c r="K224" s="5" t="s">
        <v>216</v>
      </c>
      <c r="L224" s="5" t="s">
        <v>216</v>
      </c>
      <c r="M224" s="5" t="s">
        <v>216</v>
      </c>
      <c r="N224" s="5" t="s">
        <v>216</v>
      </c>
      <c r="O224" s="5" t="s">
        <v>216</v>
      </c>
      <c r="P224" s="5" t="s">
        <v>216</v>
      </c>
      <c r="Q224" s="5" t="s">
        <v>216</v>
      </c>
      <c r="R224" s="5" t="s">
        <v>216</v>
      </c>
      <c r="S224" s="5">
        <v>0.21</v>
      </c>
      <c r="T224" s="5">
        <v>0.21</v>
      </c>
      <c r="U224" s="5">
        <v>0.21</v>
      </c>
      <c r="V224" s="5">
        <v>0.21</v>
      </c>
      <c r="W224" s="5">
        <v>0.21</v>
      </c>
      <c r="X224" s="5">
        <v>0.21</v>
      </c>
      <c r="Y224" s="5">
        <v>0.21</v>
      </c>
    </row>
    <row r="225" spans="1:25" ht="25.5" x14ac:dyDescent="0.25">
      <c r="A225" s="4" t="s">
        <v>27995</v>
      </c>
      <c r="B225" s="4" t="s">
        <v>27952</v>
      </c>
      <c r="C225" s="4" t="s">
        <v>2118</v>
      </c>
      <c r="D225" s="1" t="s">
        <v>2119</v>
      </c>
      <c r="E225" s="5" t="s">
        <v>216</v>
      </c>
      <c r="F225" s="5" t="s">
        <v>216</v>
      </c>
      <c r="G225" s="5" t="s">
        <v>216</v>
      </c>
      <c r="H225" s="5" t="s">
        <v>216</v>
      </c>
      <c r="I225" s="5" t="s">
        <v>216</v>
      </c>
      <c r="J225" s="5">
        <v>0.21</v>
      </c>
      <c r="K225" s="5" t="s">
        <v>216</v>
      </c>
      <c r="L225" s="5" t="s">
        <v>216</v>
      </c>
      <c r="M225" s="5" t="s">
        <v>216</v>
      </c>
      <c r="N225" s="5" t="s">
        <v>216</v>
      </c>
      <c r="O225" s="5" t="s">
        <v>216</v>
      </c>
      <c r="P225" s="5" t="s">
        <v>216</v>
      </c>
      <c r="Q225" s="5" t="s">
        <v>216</v>
      </c>
      <c r="R225" s="5" t="s">
        <v>216</v>
      </c>
      <c r="S225" s="5">
        <v>0.21</v>
      </c>
      <c r="T225" s="5">
        <v>0.21</v>
      </c>
      <c r="U225" s="5">
        <v>0.21</v>
      </c>
      <c r="V225" s="5">
        <v>0.21</v>
      </c>
      <c r="W225" s="5">
        <v>0.21</v>
      </c>
      <c r="X225" s="5">
        <v>0.21</v>
      </c>
      <c r="Y225" s="5">
        <v>0.21</v>
      </c>
    </row>
    <row r="226" spans="1:25" ht="25.5" x14ac:dyDescent="0.25">
      <c r="A226" s="4" t="s">
        <v>27996</v>
      </c>
      <c r="B226" s="4" t="s">
        <v>27952</v>
      </c>
      <c r="C226" s="4" t="s">
        <v>2121</v>
      </c>
      <c r="D226" s="1" t="s">
        <v>2122</v>
      </c>
      <c r="E226" s="5" t="s">
        <v>216</v>
      </c>
      <c r="F226" s="5" t="s">
        <v>216</v>
      </c>
      <c r="G226" s="5" t="s">
        <v>216</v>
      </c>
      <c r="H226" s="5" t="s">
        <v>216</v>
      </c>
      <c r="I226" s="5" t="s">
        <v>216</v>
      </c>
      <c r="J226" s="5">
        <v>0.21</v>
      </c>
      <c r="K226" s="5" t="s">
        <v>216</v>
      </c>
      <c r="L226" s="5" t="s">
        <v>216</v>
      </c>
      <c r="M226" s="5" t="s">
        <v>216</v>
      </c>
      <c r="N226" s="5" t="s">
        <v>216</v>
      </c>
      <c r="O226" s="5" t="s">
        <v>216</v>
      </c>
      <c r="P226" s="5" t="s">
        <v>216</v>
      </c>
      <c r="Q226" s="5" t="s">
        <v>216</v>
      </c>
      <c r="R226" s="5" t="s">
        <v>216</v>
      </c>
      <c r="S226" s="5">
        <v>0.21</v>
      </c>
      <c r="T226" s="5">
        <v>0.21</v>
      </c>
      <c r="U226" s="5">
        <v>0.21</v>
      </c>
      <c r="V226" s="5">
        <v>0.21</v>
      </c>
      <c r="W226" s="5">
        <v>0.21</v>
      </c>
      <c r="X226" s="5">
        <v>0.21</v>
      </c>
      <c r="Y226" s="5">
        <v>0.21</v>
      </c>
    </row>
    <row r="227" spans="1:25" ht="25.5" x14ac:dyDescent="0.25">
      <c r="A227" s="4" t="s">
        <v>27997</v>
      </c>
      <c r="B227" s="4" t="s">
        <v>27952</v>
      </c>
      <c r="C227" s="4" t="s">
        <v>2130</v>
      </c>
      <c r="D227" s="1" t="s">
        <v>2131</v>
      </c>
      <c r="E227" s="5" t="s">
        <v>216</v>
      </c>
      <c r="F227" s="5" t="s">
        <v>216</v>
      </c>
      <c r="G227" s="5" t="s">
        <v>216</v>
      </c>
      <c r="H227" s="5" t="s">
        <v>216</v>
      </c>
      <c r="I227" s="5" t="s">
        <v>216</v>
      </c>
      <c r="J227" s="5">
        <v>0.21</v>
      </c>
      <c r="K227" s="5" t="s">
        <v>216</v>
      </c>
      <c r="L227" s="5" t="s">
        <v>216</v>
      </c>
      <c r="M227" s="5" t="s">
        <v>216</v>
      </c>
      <c r="N227" s="5" t="s">
        <v>216</v>
      </c>
      <c r="O227" s="5" t="s">
        <v>216</v>
      </c>
      <c r="P227" s="5" t="s">
        <v>216</v>
      </c>
      <c r="Q227" s="5" t="s">
        <v>216</v>
      </c>
      <c r="R227" s="5" t="s">
        <v>216</v>
      </c>
      <c r="S227" s="5">
        <v>0.21</v>
      </c>
      <c r="T227" s="5">
        <v>0.21</v>
      </c>
      <c r="U227" s="5">
        <v>0.21</v>
      </c>
      <c r="V227" s="5">
        <v>0.21</v>
      </c>
      <c r="W227" s="5">
        <v>0.21</v>
      </c>
      <c r="X227" s="5">
        <v>0.21</v>
      </c>
      <c r="Y227" s="5">
        <v>0.21</v>
      </c>
    </row>
    <row r="228" spans="1:25" ht="25.5" x14ac:dyDescent="0.25">
      <c r="A228" s="4" t="s">
        <v>27998</v>
      </c>
      <c r="B228" s="4" t="s">
        <v>27952</v>
      </c>
      <c r="C228" s="4" t="s">
        <v>2133</v>
      </c>
      <c r="D228" s="1" t="s">
        <v>2134</v>
      </c>
      <c r="E228" s="5" t="s">
        <v>216</v>
      </c>
      <c r="F228" s="5" t="s">
        <v>216</v>
      </c>
      <c r="G228" s="5" t="s">
        <v>216</v>
      </c>
      <c r="H228" s="5" t="s">
        <v>216</v>
      </c>
      <c r="I228" s="5" t="s">
        <v>216</v>
      </c>
      <c r="J228" s="5">
        <v>0.21</v>
      </c>
      <c r="K228" s="5" t="s">
        <v>216</v>
      </c>
      <c r="L228" s="5" t="s">
        <v>216</v>
      </c>
      <c r="M228" s="5" t="s">
        <v>216</v>
      </c>
      <c r="N228" s="5" t="s">
        <v>216</v>
      </c>
      <c r="O228" s="5" t="s">
        <v>216</v>
      </c>
      <c r="P228" s="5" t="s">
        <v>216</v>
      </c>
      <c r="Q228" s="5" t="s">
        <v>216</v>
      </c>
      <c r="R228" s="5" t="s">
        <v>216</v>
      </c>
      <c r="S228" s="5">
        <v>0.21</v>
      </c>
      <c r="T228" s="5">
        <v>0.21</v>
      </c>
      <c r="U228" s="5">
        <v>0.21</v>
      </c>
      <c r="V228" s="5">
        <v>0.21</v>
      </c>
      <c r="W228" s="5">
        <v>0.21</v>
      </c>
      <c r="X228" s="5">
        <v>0.21</v>
      </c>
      <c r="Y228" s="5">
        <v>0.21</v>
      </c>
    </row>
    <row r="229" spans="1:25" ht="25.5" x14ac:dyDescent="0.25">
      <c r="A229" s="4" t="s">
        <v>27999</v>
      </c>
      <c r="B229" s="4" t="s">
        <v>27952</v>
      </c>
      <c r="C229" s="4" t="s">
        <v>2136</v>
      </c>
      <c r="D229" s="1" t="s">
        <v>9206</v>
      </c>
      <c r="E229" s="5" t="s">
        <v>216</v>
      </c>
      <c r="F229" s="5" t="s">
        <v>216</v>
      </c>
      <c r="G229" s="5" t="s">
        <v>216</v>
      </c>
      <c r="H229" s="5" t="s">
        <v>216</v>
      </c>
      <c r="I229" s="5" t="s">
        <v>216</v>
      </c>
      <c r="J229" s="5">
        <v>0.21</v>
      </c>
      <c r="K229" s="5" t="s">
        <v>216</v>
      </c>
      <c r="L229" s="5" t="s">
        <v>216</v>
      </c>
      <c r="M229" s="5" t="s">
        <v>216</v>
      </c>
      <c r="N229" s="5" t="s">
        <v>216</v>
      </c>
      <c r="O229" s="5" t="s">
        <v>216</v>
      </c>
      <c r="P229" s="5" t="s">
        <v>216</v>
      </c>
      <c r="Q229" s="5" t="s">
        <v>216</v>
      </c>
      <c r="R229" s="5" t="s">
        <v>216</v>
      </c>
      <c r="S229" s="5">
        <v>0.21</v>
      </c>
      <c r="T229" s="5">
        <v>0.21</v>
      </c>
      <c r="U229" s="5">
        <v>0.21</v>
      </c>
      <c r="V229" s="5">
        <v>0.21</v>
      </c>
      <c r="W229" s="5">
        <v>0.21</v>
      </c>
      <c r="X229" s="5">
        <v>0.21</v>
      </c>
      <c r="Y229" s="5">
        <v>0.21</v>
      </c>
    </row>
    <row r="230" spans="1:25" x14ac:dyDescent="0.25">
      <c r="A230" s="4" t="s">
        <v>28000</v>
      </c>
      <c r="B230" s="4" t="s">
        <v>27952</v>
      </c>
      <c r="C230" s="4" t="s">
        <v>2139</v>
      </c>
      <c r="D230" s="1" t="s">
        <v>2140</v>
      </c>
      <c r="E230" s="5" t="s">
        <v>216</v>
      </c>
      <c r="F230" s="5" t="s">
        <v>216</v>
      </c>
      <c r="G230" s="5" t="s">
        <v>216</v>
      </c>
      <c r="H230" s="5" t="s">
        <v>216</v>
      </c>
      <c r="I230" s="5" t="s">
        <v>216</v>
      </c>
      <c r="J230" s="5">
        <v>0.21</v>
      </c>
      <c r="K230" s="5" t="s">
        <v>216</v>
      </c>
      <c r="L230" s="5" t="s">
        <v>216</v>
      </c>
      <c r="M230" s="5" t="s">
        <v>216</v>
      </c>
      <c r="N230" s="5" t="s">
        <v>216</v>
      </c>
      <c r="O230" s="5" t="s">
        <v>216</v>
      </c>
      <c r="P230" s="5" t="s">
        <v>216</v>
      </c>
      <c r="Q230" s="5" t="s">
        <v>216</v>
      </c>
      <c r="R230" s="5" t="s">
        <v>216</v>
      </c>
      <c r="S230" s="5">
        <v>0.21</v>
      </c>
      <c r="T230" s="5">
        <v>0.21</v>
      </c>
      <c r="U230" s="5">
        <v>0.21</v>
      </c>
      <c r="V230" s="5">
        <v>0.21</v>
      </c>
      <c r="W230" s="5">
        <v>0.21</v>
      </c>
      <c r="X230" s="5">
        <v>0.21</v>
      </c>
      <c r="Y230" s="5">
        <v>0.21</v>
      </c>
    </row>
    <row r="231" spans="1:25" ht="25.5" x14ac:dyDescent="0.25">
      <c r="A231" s="4" t="s">
        <v>28001</v>
      </c>
      <c r="B231" s="4" t="s">
        <v>27952</v>
      </c>
      <c r="C231" s="4" t="s">
        <v>2148</v>
      </c>
      <c r="D231" s="1" t="s">
        <v>2149</v>
      </c>
      <c r="E231" s="5" t="s">
        <v>216</v>
      </c>
      <c r="F231" s="5" t="s">
        <v>216</v>
      </c>
      <c r="G231" s="5" t="s">
        <v>216</v>
      </c>
      <c r="H231" s="5" t="s">
        <v>216</v>
      </c>
      <c r="I231" s="5" t="s">
        <v>216</v>
      </c>
      <c r="J231" s="5">
        <v>0.21</v>
      </c>
      <c r="K231" s="5" t="s">
        <v>216</v>
      </c>
      <c r="L231" s="5" t="s">
        <v>216</v>
      </c>
      <c r="M231" s="5" t="s">
        <v>216</v>
      </c>
      <c r="N231" s="5" t="s">
        <v>216</v>
      </c>
      <c r="O231" s="5" t="s">
        <v>216</v>
      </c>
      <c r="P231" s="5" t="s">
        <v>216</v>
      </c>
      <c r="Q231" s="5" t="s">
        <v>216</v>
      </c>
      <c r="R231" s="5" t="s">
        <v>216</v>
      </c>
      <c r="S231" s="5">
        <v>0.21</v>
      </c>
      <c r="T231" s="5">
        <v>0.21</v>
      </c>
      <c r="U231" s="5">
        <v>0.21</v>
      </c>
      <c r="V231" s="5">
        <v>0.21</v>
      </c>
      <c r="W231" s="5">
        <v>0.21</v>
      </c>
      <c r="X231" s="5">
        <v>0.21</v>
      </c>
      <c r="Y231" s="5">
        <v>0.21</v>
      </c>
    </row>
    <row r="232" spans="1:25" ht="25.5" x14ac:dyDescent="0.25">
      <c r="A232" s="4" t="s">
        <v>28002</v>
      </c>
      <c r="B232" s="4" t="s">
        <v>27952</v>
      </c>
      <c r="C232" s="4" t="s">
        <v>2151</v>
      </c>
      <c r="D232" s="1" t="s">
        <v>2152</v>
      </c>
      <c r="E232" s="5" t="s">
        <v>216</v>
      </c>
      <c r="F232" s="5" t="s">
        <v>216</v>
      </c>
      <c r="G232" s="5" t="s">
        <v>216</v>
      </c>
      <c r="H232" s="5" t="s">
        <v>216</v>
      </c>
      <c r="I232" s="5" t="s">
        <v>216</v>
      </c>
      <c r="J232" s="5">
        <v>0.21</v>
      </c>
      <c r="K232" s="5" t="s">
        <v>216</v>
      </c>
      <c r="L232" s="5" t="s">
        <v>216</v>
      </c>
      <c r="M232" s="5" t="s">
        <v>216</v>
      </c>
      <c r="N232" s="5" t="s">
        <v>216</v>
      </c>
      <c r="O232" s="5" t="s">
        <v>216</v>
      </c>
      <c r="P232" s="5" t="s">
        <v>216</v>
      </c>
      <c r="Q232" s="5" t="s">
        <v>216</v>
      </c>
      <c r="R232" s="5" t="s">
        <v>216</v>
      </c>
      <c r="S232" s="5">
        <v>0.21</v>
      </c>
      <c r="T232" s="5">
        <v>0.21</v>
      </c>
      <c r="U232" s="5">
        <v>0.21</v>
      </c>
      <c r="V232" s="5">
        <v>0.21</v>
      </c>
      <c r="W232" s="5">
        <v>0.21</v>
      </c>
      <c r="X232" s="5">
        <v>0.21</v>
      </c>
      <c r="Y232" s="5">
        <v>0.21</v>
      </c>
    </row>
    <row r="233" spans="1:25" ht="25.5" x14ac:dyDescent="0.25">
      <c r="A233" s="4" t="s">
        <v>28003</v>
      </c>
      <c r="B233" s="4" t="s">
        <v>27952</v>
      </c>
      <c r="C233" s="4" t="s">
        <v>2154</v>
      </c>
      <c r="D233" s="1" t="s">
        <v>2155</v>
      </c>
      <c r="E233" s="5" t="s">
        <v>216</v>
      </c>
      <c r="F233" s="5" t="s">
        <v>216</v>
      </c>
      <c r="G233" s="5" t="s">
        <v>216</v>
      </c>
      <c r="H233" s="5" t="s">
        <v>216</v>
      </c>
      <c r="I233" s="5" t="s">
        <v>216</v>
      </c>
      <c r="J233" s="5">
        <v>0.21</v>
      </c>
      <c r="K233" s="5" t="s">
        <v>216</v>
      </c>
      <c r="L233" s="5" t="s">
        <v>216</v>
      </c>
      <c r="M233" s="5" t="s">
        <v>216</v>
      </c>
      <c r="N233" s="5" t="s">
        <v>216</v>
      </c>
      <c r="O233" s="5" t="s">
        <v>216</v>
      </c>
      <c r="P233" s="5" t="s">
        <v>216</v>
      </c>
      <c r="Q233" s="5" t="s">
        <v>216</v>
      </c>
      <c r="R233" s="5" t="s">
        <v>216</v>
      </c>
      <c r="S233" s="5">
        <v>0.21</v>
      </c>
      <c r="T233" s="5">
        <v>0.21</v>
      </c>
      <c r="U233" s="5">
        <v>0.21</v>
      </c>
      <c r="V233" s="5">
        <v>0.21</v>
      </c>
      <c r="W233" s="5">
        <v>0.21</v>
      </c>
      <c r="X233" s="5">
        <v>0.21</v>
      </c>
      <c r="Y233" s="5">
        <v>0.21</v>
      </c>
    </row>
    <row r="234" spans="1:25" ht="25.5" x14ac:dyDescent="0.25">
      <c r="A234" s="4" t="s">
        <v>28004</v>
      </c>
      <c r="B234" s="4" t="s">
        <v>27952</v>
      </c>
      <c r="C234" s="4" t="s">
        <v>2157</v>
      </c>
      <c r="D234" s="1" t="s">
        <v>2158</v>
      </c>
      <c r="E234" s="5" t="s">
        <v>216</v>
      </c>
      <c r="F234" s="5" t="s">
        <v>216</v>
      </c>
      <c r="G234" s="5" t="s">
        <v>216</v>
      </c>
      <c r="H234" s="5" t="s">
        <v>216</v>
      </c>
      <c r="I234" s="5" t="s">
        <v>216</v>
      </c>
      <c r="J234" s="5">
        <v>0.21</v>
      </c>
      <c r="K234" s="5" t="s">
        <v>216</v>
      </c>
      <c r="L234" s="5" t="s">
        <v>216</v>
      </c>
      <c r="M234" s="5" t="s">
        <v>216</v>
      </c>
      <c r="N234" s="5" t="s">
        <v>216</v>
      </c>
      <c r="O234" s="5" t="s">
        <v>216</v>
      </c>
      <c r="P234" s="5" t="s">
        <v>216</v>
      </c>
      <c r="Q234" s="5" t="s">
        <v>216</v>
      </c>
      <c r="R234" s="5" t="s">
        <v>216</v>
      </c>
      <c r="S234" s="5">
        <v>0.21</v>
      </c>
      <c r="T234" s="5">
        <v>0.21</v>
      </c>
      <c r="U234" s="5">
        <v>0.21</v>
      </c>
      <c r="V234" s="5">
        <v>0.21</v>
      </c>
      <c r="W234" s="5">
        <v>0.21</v>
      </c>
      <c r="X234" s="5">
        <v>0.21</v>
      </c>
      <c r="Y234" s="5">
        <v>0.21</v>
      </c>
    </row>
    <row r="235" spans="1:25" x14ac:dyDescent="0.25">
      <c r="A235" s="4" t="s">
        <v>28005</v>
      </c>
      <c r="B235" s="4" t="s">
        <v>27952</v>
      </c>
      <c r="C235" s="4" t="s">
        <v>2160</v>
      </c>
      <c r="D235" s="1" t="s">
        <v>2161</v>
      </c>
      <c r="E235" s="5" t="s">
        <v>216</v>
      </c>
      <c r="F235" s="5" t="s">
        <v>216</v>
      </c>
      <c r="G235" s="5" t="s">
        <v>216</v>
      </c>
      <c r="H235" s="5" t="s">
        <v>216</v>
      </c>
      <c r="I235" s="5" t="s">
        <v>216</v>
      </c>
      <c r="J235" s="5">
        <v>0.21</v>
      </c>
      <c r="K235" s="5" t="s">
        <v>216</v>
      </c>
      <c r="L235" s="5" t="s">
        <v>216</v>
      </c>
      <c r="M235" s="5" t="s">
        <v>216</v>
      </c>
      <c r="N235" s="5" t="s">
        <v>216</v>
      </c>
      <c r="O235" s="5" t="s">
        <v>216</v>
      </c>
      <c r="P235" s="5" t="s">
        <v>216</v>
      </c>
      <c r="Q235" s="5" t="s">
        <v>216</v>
      </c>
      <c r="R235" s="5" t="s">
        <v>216</v>
      </c>
      <c r="S235" s="5">
        <v>0.21</v>
      </c>
      <c r="T235" s="5">
        <v>0.21</v>
      </c>
      <c r="U235" s="5">
        <v>0.21</v>
      </c>
      <c r="V235" s="5">
        <v>0.21</v>
      </c>
      <c r="W235" s="5">
        <v>0.21</v>
      </c>
      <c r="X235" s="5">
        <v>0.21</v>
      </c>
      <c r="Y235" s="5">
        <v>0.21</v>
      </c>
    </row>
    <row r="236" spans="1:25" x14ac:dyDescent="0.25">
      <c r="A236" s="4" t="s">
        <v>28006</v>
      </c>
      <c r="B236" s="4" t="s">
        <v>27952</v>
      </c>
      <c r="C236" s="4" t="s">
        <v>2163</v>
      </c>
      <c r="D236" s="1" t="s">
        <v>2164</v>
      </c>
      <c r="E236" s="5" t="s">
        <v>216</v>
      </c>
      <c r="F236" s="5" t="s">
        <v>216</v>
      </c>
      <c r="G236" s="5" t="s">
        <v>216</v>
      </c>
      <c r="H236" s="5" t="s">
        <v>216</v>
      </c>
      <c r="I236" s="5" t="s">
        <v>216</v>
      </c>
      <c r="J236" s="5">
        <v>0.21</v>
      </c>
      <c r="K236" s="5" t="s">
        <v>216</v>
      </c>
      <c r="L236" s="5" t="s">
        <v>216</v>
      </c>
      <c r="M236" s="5" t="s">
        <v>216</v>
      </c>
      <c r="N236" s="5" t="s">
        <v>216</v>
      </c>
      <c r="O236" s="5" t="s">
        <v>216</v>
      </c>
      <c r="P236" s="5" t="s">
        <v>216</v>
      </c>
      <c r="Q236" s="5" t="s">
        <v>216</v>
      </c>
      <c r="R236" s="5" t="s">
        <v>216</v>
      </c>
      <c r="S236" s="5">
        <v>0.21</v>
      </c>
      <c r="T236" s="5">
        <v>0.21</v>
      </c>
      <c r="U236" s="5">
        <v>0.21</v>
      </c>
      <c r="V236" s="5">
        <v>0.21</v>
      </c>
      <c r="W236" s="5">
        <v>0.21</v>
      </c>
      <c r="X236" s="5">
        <v>0.21</v>
      </c>
      <c r="Y236" s="5">
        <v>0.21</v>
      </c>
    </row>
    <row r="237" spans="1:25" ht="25.5" x14ac:dyDescent="0.25">
      <c r="A237" s="4" t="s">
        <v>28007</v>
      </c>
      <c r="B237" s="4" t="s">
        <v>27952</v>
      </c>
      <c r="C237" s="4" t="s">
        <v>2166</v>
      </c>
      <c r="D237" s="1" t="s">
        <v>2167</v>
      </c>
      <c r="E237" s="5" t="s">
        <v>216</v>
      </c>
      <c r="F237" s="5" t="s">
        <v>216</v>
      </c>
      <c r="G237" s="5" t="s">
        <v>216</v>
      </c>
      <c r="H237" s="5" t="s">
        <v>216</v>
      </c>
      <c r="I237" s="5" t="s">
        <v>216</v>
      </c>
      <c r="J237" s="5">
        <v>0.21</v>
      </c>
      <c r="K237" s="5" t="s">
        <v>216</v>
      </c>
      <c r="L237" s="5" t="s">
        <v>216</v>
      </c>
      <c r="M237" s="5" t="s">
        <v>216</v>
      </c>
      <c r="N237" s="5" t="s">
        <v>216</v>
      </c>
      <c r="O237" s="5" t="s">
        <v>216</v>
      </c>
      <c r="P237" s="5" t="s">
        <v>216</v>
      </c>
      <c r="Q237" s="5" t="s">
        <v>216</v>
      </c>
      <c r="R237" s="5" t="s">
        <v>216</v>
      </c>
      <c r="S237" s="5">
        <v>0.21</v>
      </c>
      <c r="T237" s="5">
        <v>0.21</v>
      </c>
      <c r="U237" s="5">
        <v>0.21</v>
      </c>
      <c r="V237" s="5">
        <v>0.21</v>
      </c>
      <c r="W237" s="5">
        <v>0.21</v>
      </c>
      <c r="X237" s="5">
        <v>0.21</v>
      </c>
      <c r="Y237" s="5">
        <v>0.21</v>
      </c>
    </row>
    <row r="238" spans="1:25" ht="25.5" x14ac:dyDescent="0.25">
      <c r="A238" s="4" t="s">
        <v>28008</v>
      </c>
      <c r="B238" s="4" t="s">
        <v>27952</v>
      </c>
      <c r="C238" s="4" t="s">
        <v>2169</v>
      </c>
      <c r="D238" s="1" t="s">
        <v>9216</v>
      </c>
      <c r="E238" s="5" t="s">
        <v>216</v>
      </c>
      <c r="F238" s="5" t="s">
        <v>216</v>
      </c>
      <c r="G238" s="5" t="s">
        <v>216</v>
      </c>
      <c r="H238" s="5" t="s">
        <v>216</v>
      </c>
      <c r="I238" s="5" t="s">
        <v>216</v>
      </c>
      <c r="J238" s="5">
        <v>0.21</v>
      </c>
      <c r="K238" s="5" t="s">
        <v>216</v>
      </c>
      <c r="L238" s="5" t="s">
        <v>216</v>
      </c>
      <c r="M238" s="5" t="s">
        <v>216</v>
      </c>
      <c r="N238" s="5" t="s">
        <v>216</v>
      </c>
      <c r="O238" s="5" t="s">
        <v>216</v>
      </c>
      <c r="P238" s="5" t="s">
        <v>216</v>
      </c>
      <c r="Q238" s="5" t="s">
        <v>216</v>
      </c>
      <c r="R238" s="5" t="s">
        <v>216</v>
      </c>
      <c r="S238" s="5">
        <v>0.21</v>
      </c>
      <c r="T238" s="5">
        <v>0.21</v>
      </c>
      <c r="U238" s="5">
        <v>0.21</v>
      </c>
      <c r="V238" s="5">
        <v>0.21</v>
      </c>
      <c r="W238" s="5">
        <v>0.21</v>
      </c>
      <c r="X238" s="5">
        <v>0.21</v>
      </c>
      <c r="Y238" s="5">
        <v>0.21</v>
      </c>
    </row>
    <row r="239" spans="1:25" ht="25.5" x14ac:dyDescent="0.25">
      <c r="A239" s="4" t="s">
        <v>28009</v>
      </c>
      <c r="B239" s="4" t="s">
        <v>27952</v>
      </c>
      <c r="C239" s="4" t="s">
        <v>2178</v>
      </c>
      <c r="D239" s="1" t="s">
        <v>9218</v>
      </c>
      <c r="E239" s="5" t="s">
        <v>216</v>
      </c>
      <c r="F239" s="5" t="s">
        <v>216</v>
      </c>
      <c r="G239" s="5" t="s">
        <v>216</v>
      </c>
      <c r="H239" s="5" t="s">
        <v>216</v>
      </c>
      <c r="I239" s="5" t="s">
        <v>216</v>
      </c>
      <c r="J239" s="5">
        <v>0.21</v>
      </c>
      <c r="K239" s="5" t="s">
        <v>216</v>
      </c>
      <c r="L239" s="5" t="s">
        <v>216</v>
      </c>
      <c r="M239" s="5" t="s">
        <v>216</v>
      </c>
      <c r="N239" s="5" t="s">
        <v>216</v>
      </c>
      <c r="O239" s="5" t="s">
        <v>216</v>
      </c>
      <c r="P239" s="5" t="s">
        <v>216</v>
      </c>
      <c r="Q239" s="5" t="s">
        <v>216</v>
      </c>
      <c r="R239" s="5" t="s">
        <v>216</v>
      </c>
      <c r="S239" s="5">
        <v>0.21</v>
      </c>
      <c r="T239" s="5">
        <v>0.21</v>
      </c>
      <c r="U239" s="5">
        <v>0.21</v>
      </c>
      <c r="V239" s="5">
        <v>0.21</v>
      </c>
      <c r="W239" s="5">
        <v>0.21</v>
      </c>
      <c r="X239" s="5">
        <v>0.21</v>
      </c>
      <c r="Y239" s="5">
        <v>0.21</v>
      </c>
    </row>
    <row r="240" spans="1:25" ht="25.5" x14ac:dyDescent="0.25">
      <c r="A240" s="4" t="s">
        <v>28010</v>
      </c>
      <c r="B240" s="4" t="s">
        <v>27952</v>
      </c>
      <c r="C240" s="4" t="s">
        <v>2187</v>
      </c>
      <c r="D240" s="1" t="s">
        <v>2188</v>
      </c>
      <c r="E240" s="5" t="s">
        <v>216</v>
      </c>
      <c r="F240" s="5" t="s">
        <v>216</v>
      </c>
      <c r="G240" s="5" t="s">
        <v>216</v>
      </c>
      <c r="H240" s="5" t="s">
        <v>216</v>
      </c>
      <c r="I240" s="5" t="s">
        <v>216</v>
      </c>
      <c r="J240" s="5">
        <v>0.21</v>
      </c>
      <c r="K240" s="5" t="s">
        <v>216</v>
      </c>
      <c r="L240" s="5" t="s">
        <v>216</v>
      </c>
      <c r="M240" s="5" t="s">
        <v>216</v>
      </c>
      <c r="N240" s="5" t="s">
        <v>216</v>
      </c>
      <c r="O240" s="5" t="s">
        <v>216</v>
      </c>
      <c r="P240" s="5" t="s">
        <v>216</v>
      </c>
      <c r="Q240" s="5" t="s">
        <v>216</v>
      </c>
      <c r="R240" s="5" t="s">
        <v>216</v>
      </c>
      <c r="S240" s="5">
        <v>0.21</v>
      </c>
      <c r="T240" s="5">
        <v>0.21</v>
      </c>
      <c r="U240" s="5">
        <v>0.21</v>
      </c>
      <c r="V240" s="5">
        <v>0.21</v>
      </c>
      <c r="W240" s="5">
        <v>0.21</v>
      </c>
      <c r="X240" s="5">
        <v>0.21</v>
      </c>
      <c r="Y240" s="5">
        <v>0.21</v>
      </c>
    </row>
    <row r="241" spans="1:25" ht="25.5" x14ac:dyDescent="0.25">
      <c r="A241" s="4" t="s">
        <v>28011</v>
      </c>
      <c r="B241" s="4" t="s">
        <v>27952</v>
      </c>
      <c r="C241" s="4" t="s">
        <v>2190</v>
      </c>
      <c r="D241" s="1" t="s">
        <v>2191</v>
      </c>
      <c r="E241" s="5" t="s">
        <v>216</v>
      </c>
      <c r="F241" s="5" t="s">
        <v>216</v>
      </c>
      <c r="G241" s="5" t="s">
        <v>216</v>
      </c>
      <c r="H241" s="5" t="s">
        <v>216</v>
      </c>
      <c r="I241" s="5" t="s">
        <v>216</v>
      </c>
      <c r="J241" s="5">
        <v>0.21</v>
      </c>
      <c r="K241" s="5" t="s">
        <v>216</v>
      </c>
      <c r="L241" s="5" t="s">
        <v>216</v>
      </c>
      <c r="M241" s="5" t="s">
        <v>216</v>
      </c>
      <c r="N241" s="5" t="s">
        <v>216</v>
      </c>
      <c r="O241" s="5" t="s">
        <v>216</v>
      </c>
      <c r="P241" s="5" t="s">
        <v>216</v>
      </c>
      <c r="Q241" s="5" t="s">
        <v>216</v>
      </c>
      <c r="R241" s="5" t="s">
        <v>216</v>
      </c>
      <c r="S241" s="5">
        <v>0.21</v>
      </c>
      <c r="T241" s="5">
        <v>0.21</v>
      </c>
      <c r="U241" s="5">
        <v>0.21</v>
      </c>
      <c r="V241" s="5">
        <v>0.21</v>
      </c>
      <c r="W241" s="5">
        <v>0.21</v>
      </c>
      <c r="X241" s="5">
        <v>0.21</v>
      </c>
      <c r="Y241" s="5">
        <v>0.21</v>
      </c>
    </row>
    <row r="242" spans="1:25" ht="25.5" x14ac:dyDescent="0.25">
      <c r="A242" s="4" t="s">
        <v>28012</v>
      </c>
      <c r="B242" s="4" t="s">
        <v>27952</v>
      </c>
      <c r="C242" s="4" t="s">
        <v>2193</v>
      </c>
      <c r="D242" s="1" t="s">
        <v>2194</v>
      </c>
      <c r="E242" s="5" t="s">
        <v>216</v>
      </c>
      <c r="F242" s="5" t="s">
        <v>216</v>
      </c>
      <c r="G242" s="5" t="s">
        <v>216</v>
      </c>
      <c r="H242" s="5" t="s">
        <v>216</v>
      </c>
      <c r="I242" s="5" t="s">
        <v>216</v>
      </c>
      <c r="J242" s="5">
        <v>0.21</v>
      </c>
      <c r="K242" s="5" t="s">
        <v>216</v>
      </c>
      <c r="L242" s="5" t="s">
        <v>216</v>
      </c>
      <c r="M242" s="5" t="s">
        <v>216</v>
      </c>
      <c r="N242" s="5" t="s">
        <v>216</v>
      </c>
      <c r="O242" s="5" t="s">
        <v>216</v>
      </c>
      <c r="P242" s="5" t="s">
        <v>216</v>
      </c>
      <c r="Q242" s="5" t="s">
        <v>216</v>
      </c>
      <c r="R242" s="5" t="s">
        <v>216</v>
      </c>
      <c r="S242" s="5">
        <v>0.21</v>
      </c>
      <c r="T242" s="5">
        <v>0.21</v>
      </c>
      <c r="U242" s="5">
        <v>0.21</v>
      </c>
      <c r="V242" s="5">
        <v>0.21</v>
      </c>
      <c r="W242" s="5">
        <v>0.21</v>
      </c>
      <c r="X242" s="5">
        <v>0.21</v>
      </c>
      <c r="Y242" s="5">
        <v>0.21</v>
      </c>
    </row>
    <row r="243" spans="1:25" ht="25.5" x14ac:dyDescent="0.25">
      <c r="A243" s="4" t="s">
        <v>28013</v>
      </c>
      <c r="B243" s="4" t="s">
        <v>27952</v>
      </c>
      <c r="C243" s="4" t="s">
        <v>2196</v>
      </c>
      <c r="D243" s="1" t="s">
        <v>2197</v>
      </c>
      <c r="E243" s="5" t="s">
        <v>216</v>
      </c>
      <c r="F243" s="5" t="s">
        <v>216</v>
      </c>
      <c r="G243" s="5" t="s">
        <v>216</v>
      </c>
      <c r="H243" s="5" t="s">
        <v>216</v>
      </c>
      <c r="I243" s="5" t="s">
        <v>216</v>
      </c>
      <c r="J243" s="5">
        <v>0.21</v>
      </c>
      <c r="K243" s="5" t="s">
        <v>216</v>
      </c>
      <c r="L243" s="5" t="s">
        <v>216</v>
      </c>
      <c r="M243" s="5" t="s">
        <v>216</v>
      </c>
      <c r="N243" s="5" t="s">
        <v>216</v>
      </c>
      <c r="O243" s="5" t="s">
        <v>216</v>
      </c>
      <c r="P243" s="5" t="s">
        <v>216</v>
      </c>
      <c r="Q243" s="5" t="s">
        <v>216</v>
      </c>
      <c r="R243" s="5" t="s">
        <v>216</v>
      </c>
      <c r="S243" s="5">
        <v>0.21</v>
      </c>
      <c r="T243" s="5">
        <v>0.21</v>
      </c>
      <c r="U243" s="5">
        <v>0.21</v>
      </c>
      <c r="V243" s="5">
        <v>0.21</v>
      </c>
      <c r="W243" s="5">
        <v>0.21</v>
      </c>
      <c r="X243" s="5">
        <v>0.21</v>
      </c>
      <c r="Y243" s="5">
        <v>0.21</v>
      </c>
    </row>
    <row r="244" spans="1:25" ht="25.5" x14ac:dyDescent="0.25">
      <c r="A244" s="4" t="s">
        <v>28014</v>
      </c>
      <c r="B244" s="4" t="s">
        <v>27952</v>
      </c>
      <c r="C244" s="4" t="s">
        <v>2199</v>
      </c>
      <c r="D244" s="1" t="s">
        <v>9224</v>
      </c>
      <c r="E244" s="5" t="s">
        <v>216</v>
      </c>
      <c r="F244" s="5" t="s">
        <v>216</v>
      </c>
      <c r="G244" s="5" t="s">
        <v>216</v>
      </c>
      <c r="H244" s="5" t="s">
        <v>216</v>
      </c>
      <c r="I244" s="5" t="s">
        <v>216</v>
      </c>
      <c r="J244" s="5">
        <v>0</v>
      </c>
      <c r="K244" s="5" t="s">
        <v>216</v>
      </c>
      <c r="L244" s="5" t="s">
        <v>216</v>
      </c>
      <c r="M244" s="5" t="s">
        <v>216</v>
      </c>
      <c r="N244" s="5" t="s">
        <v>216</v>
      </c>
      <c r="O244" s="5" t="s">
        <v>216</v>
      </c>
      <c r="P244" s="5" t="s">
        <v>216</v>
      </c>
      <c r="Q244" s="5" t="s">
        <v>216</v>
      </c>
      <c r="R244" s="5" t="s">
        <v>216</v>
      </c>
      <c r="S244" s="5">
        <v>0</v>
      </c>
      <c r="T244" s="5">
        <v>0</v>
      </c>
      <c r="U244" s="5">
        <v>0</v>
      </c>
      <c r="V244" s="5">
        <v>0</v>
      </c>
      <c r="W244" s="5">
        <v>0</v>
      </c>
      <c r="X244" s="5">
        <v>0</v>
      </c>
      <c r="Y244" s="5">
        <v>0</v>
      </c>
    </row>
    <row r="245" spans="1:25" ht="25.5" x14ac:dyDescent="0.25">
      <c r="A245" s="4" t="s">
        <v>28015</v>
      </c>
      <c r="B245" s="4" t="s">
        <v>27952</v>
      </c>
      <c r="C245" s="4" t="s">
        <v>2205</v>
      </c>
      <c r="D245" s="1" t="s">
        <v>9226</v>
      </c>
      <c r="E245" s="5" t="s">
        <v>216</v>
      </c>
      <c r="F245" s="5" t="s">
        <v>216</v>
      </c>
      <c r="G245" s="5" t="s">
        <v>216</v>
      </c>
      <c r="H245" s="5" t="s">
        <v>216</v>
      </c>
      <c r="I245" s="5" t="s">
        <v>216</v>
      </c>
      <c r="J245" s="5">
        <v>0</v>
      </c>
      <c r="K245" s="5" t="s">
        <v>216</v>
      </c>
      <c r="L245" s="5" t="s">
        <v>216</v>
      </c>
      <c r="M245" s="5" t="s">
        <v>216</v>
      </c>
      <c r="N245" s="5" t="s">
        <v>216</v>
      </c>
      <c r="O245" s="5" t="s">
        <v>216</v>
      </c>
      <c r="P245" s="5" t="s">
        <v>216</v>
      </c>
      <c r="Q245" s="5" t="s">
        <v>216</v>
      </c>
      <c r="R245" s="5" t="s">
        <v>216</v>
      </c>
      <c r="S245" s="5">
        <v>0</v>
      </c>
      <c r="T245" s="5">
        <v>0</v>
      </c>
      <c r="U245" s="5">
        <v>0</v>
      </c>
      <c r="V245" s="5">
        <v>0</v>
      </c>
      <c r="W245" s="5">
        <v>0</v>
      </c>
      <c r="X245" s="5">
        <v>0</v>
      </c>
      <c r="Y245" s="5">
        <v>0</v>
      </c>
    </row>
    <row r="246" spans="1:25" ht="38.25" x14ac:dyDescent="0.25">
      <c r="A246" s="4" t="s">
        <v>28016</v>
      </c>
      <c r="B246" s="4" t="s">
        <v>27952</v>
      </c>
      <c r="C246" s="4" t="s">
        <v>2214</v>
      </c>
      <c r="D246" s="1" t="s">
        <v>9228</v>
      </c>
      <c r="E246" s="5" t="s">
        <v>216</v>
      </c>
      <c r="F246" s="5" t="s">
        <v>216</v>
      </c>
      <c r="G246" s="5" t="s">
        <v>216</v>
      </c>
      <c r="H246" s="5" t="s">
        <v>216</v>
      </c>
      <c r="I246" s="5" t="s">
        <v>216</v>
      </c>
      <c r="J246" s="5">
        <v>0.21</v>
      </c>
      <c r="K246" s="5" t="s">
        <v>216</v>
      </c>
      <c r="L246" s="5" t="s">
        <v>216</v>
      </c>
      <c r="M246" s="5" t="s">
        <v>216</v>
      </c>
      <c r="N246" s="5" t="s">
        <v>216</v>
      </c>
      <c r="O246" s="5" t="s">
        <v>216</v>
      </c>
      <c r="P246" s="5" t="s">
        <v>216</v>
      </c>
      <c r="Q246" s="5" t="s">
        <v>216</v>
      </c>
      <c r="R246" s="5" t="s">
        <v>216</v>
      </c>
      <c r="S246" s="5">
        <v>0.21</v>
      </c>
      <c r="T246" s="5">
        <v>0.21</v>
      </c>
      <c r="U246" s="5">
        <v>0.21</v>
      </c>
      <c r="V246" s="5">
        <v>0.21</v>
      </c>
      <c r="W246" s="5">
        <v>0.21</v>
      </c>
      <c r="X246" s="5">
        <v>0.21</v>
      </c>
      <c r="Y246" s="5">
        <v>0.21</v>
      </c>
    </row>
    <row r="247" spans="1:25" ht="38.25" x14ac:dyDescent="0.25">
      <c r="A247" s="4" t="s">
        <v>28017</v>
      </c>
      <c r="B247" s="4" t="s">
        <v>27952</v>
      </c>
      <c r="C247" s="4" t="s">
        <v>2220</v>
      </c>
      <c r="D247" s="1" t="s">
        <v>9230</v>
      </c>
      <c r="E247" s="5" t="s">
        <v>216</v>
      </c>
      <c r="F247" s="5" t="s">
        <v>216</v>
      </c>
      <c r="G247" s="5" t="s">
        <v>216</v>
      </c>
      <c r="H247" s="5" t="s">
        <v>216</v>
      </c>
      <c r="I247" s="5" t="s">
        <v>216</v>
      </c>
      <c r="J247" s="5">
        <v>0.21</v>
      </c>
      <c r="K247" s="5" t="s">
        <v>216</v>
      </c>
      <c r="L247" s="5" t="s">
        <v>216</v>
      </c>
      <c r="M247" s="5" t="s">
        <v>216</v>
      </c>
      <c r="N247" s="5" t="s">
        <v>216</v>
      </c>
      <c r="O247" s="5" t="s">
        <v>216</v>
      </c>
      <c r="P247" s="5" t="s">
        <v>216</v>
      </c>
      <c r="Q247" s="5" t="s">
        <v>216</v>
      </c>
      <c r="R247" s="5" t="s">
        <v>216</v>
      </c>
      <c r="S247" s="5">
        <v>0.21</v>
      </c>
      <c r="T247" s="5">
        <v>0.21</v>
      </c>
      <c r="U247" s="5">
        <v>0.21</v>
      </c>
      <c r="V247" s="5">
        <v>0.21</v>
      </c>
      <c r="W247" s="5">
        <v>0.21</v>
      </c>
      <c r="X247" s="5">
        <v>0.21</v>
      </c>
      <c r="Y247" s="5">
        <v>0.21</v>
      </c>
    </row>
    <row r="248" spans="1:25" ht="25.5" x14ac:dyDescent="0.25">
      <c r="A248" s="4" t="s">
        <v>28018</v>
      </c>
      <c r="B248" s="4" t="s">
        <v>27952</v>
      </c>
      <c r="C248" s="4" t="s">
        <v>2226</v>
      </c>
      <c r="D248" s="1" t="s">
        <v>9232</v>
      </c>
      <c r="E248" s="5" t="s">
        <v>216</v>
      </c>
      <c r="F248" s="5" t="s">
        <v>216</v>
      </c>
      <c r="G248" s="5" t="s">
        <v>216</v>
      </c>
      <c r="H248" s="5" t="s">
        <v>216</v>
      </c>
      <c r="I248" s="5" t="s">
        <v>216</v>
      </c>
      <c r="J248" s="5">
        <v>0.21</v>
      </c>
      <c r="K248" s="5" t="s">
        <v>216</v>
      </c>
      <c r="L248" s="5" t="s">
        <v>216</v>
      </c>
      <c r="M248" s="5" t="s">
        <v>216</v>
      </c>
      <c r="N248" s="5" t="s">
        <v>216</v>
      </c>
      <c r="O248" s="5" t="s">
        <v>216</v>
      </c>
      <c r="P248" s="5" t="s">
        <v>216</v>
      </c>
      <c r="Q248" s="5" t="s">
        <v>216</v>
      </c>
      <c r="R248" s="5" t="s">
        <v>216</v>
      </c>
      <c r="S248" s="5">
        <v>0.21</v>
      </c>
      <c r="T248" s="5">
        <v>0.21</v>
      </c>
      <c r="U248" s="5">
        <v>0.21</v>
      </c>
      <c r="V248" s="5">
        <v>0.21</v>
      </c>
      <c r="W248" s="5">
        <v>0.21</v>
      </c>
      <c r="X248" s="5">
        <v>0.21</v>
      </c>
      <c r="Y248" s="5">
        <v>0.21</v>
      </c>
    </row>
    <row r="249" spans="1:25" ht="38.25" x14ac:dyDescent="0.25">
      <c r="A249" s="4" t="s">
        <v>28019</v>
      </c>
      <c r="B249" s="4" t="s">
        <v>27952</v>
      </c>
      <c r="C249" s="4" t="s">
        <v>2229</v>
      </c>
      <c r="D249" s="1" t="s">
        <v>9234</v>
      </c>
      <c r="E249" s="5" t="s">
        <v>216</v>
      </c>
      <c r="F249" s="5" t="s">
        <v>216</v>
      </c>
      <c r="G249" s="5" t="s">
        <v>216</v>
      </c>
      <c r="H249" s="5" t="s">
        <v>216</v>
      </c>
      <c r="I249" s="5" t="s">
        <v>216</v>
      </c>
      <c r="J249" s="5">
        <v>0.21</v>
      </c>
      <c r="K249" s="5" t="s">
        <v>216</v>
      </c>
      <c r="L249" s="5" t="s">
        <v>216</v>
      </c>
      <c r="M249" s="5" t="s">
        <v>216</v>
      </c>
      <c r="N249" s="5" t="s">
        <v>216</v>
      </c>
      <c r="O249" s="5" t="s">
        <v>216</v>
      </c>
      <c r="P249" s="5" t="s">
        <v>216</v>
      </c>
      <c r="Q249" s="5" t="s">
        <v>216</v>
      </c>
      <c r="R249" s="5" t="s">
        <v>216</v>
      </c>
      <c r="S249" s="5">
        <v>0.21</v>
      </c>
      <c r="T249" s="5">
        <v>0.21</v>
      </c>
      <c r="U249" s="5">
        <v>0.21</v>
      </c>
      <c r="V249" s="5">
        <v>0.21</v>
      </c>
      <c r="W249" s="5">
        <v>0.21</v>
      </c>
      <c r="X249" s="5">
        <v>0.21</v>
      </c>
      <c r="Y249" s="5">
        <v>0.21</v>
      </c>
    </row>
    <row r="250" spans="1:25" ht="38.25" x14ac:dyDescent="0.25">
      <c r="A250" s="4" t="s">
        <v>28020</v>
      </c>
      <c r="B250" s="4" t="s">
        <v>27952</v>
      </c>
      <c r="C250" s="4" t="s">
        <v>2232</v>
      </c>
      <c r="D250" s="1" t="s">
        <v>9236</v>
      </c>
      <c r="E250" s="5" t="s">
        <v>216</v>
      </c>
      <c r="F250" s="5" t="s">
        <v>216</v>
      </c>
      <c r="G250" s="5" t="s">
        <v>216</v>
      </c>
      <c r="H250" s="5" t="s">
        <v>216</v>
      </c>
      <c r="I250" s="5" t="s">
        <v>216</v>
      </c>
      <c r="J250" s="5">
        <v>0.21</v>
      </c>
      <c r="K250" s="5" t="s">
        <v>216</v>
      </c>
      <c r="L250" s="5" t="s">
        <v>216</v>
      </c>
      <c r="M250" s="5" t="s">
        <v>216</v>
      </c>
      <c r="N250" s="5" t="s">
        <v>216</v>
      </c>
      <c r="O250" s="5" t="s">
        <v>216</v>
      </c>
      <c r="P250" s="5" t="s">
        <v>216</v>
      </c>
      <c r="Q250" s="5" t="s">
        <v>216</v>
      </c>
      <c r="R250" s="5" t="s">
        <v>216</v>
      </c>
      <c r="S250" s="5">
        <v>0.21</v>
      </c>
      <c r="T250" s="5">
        <v>0.21</v>
      </c>
      <c r="U250" s="5">
        <v>0.21</v>
      </c>
      <c r="V250" s="5">
        <v>0.21</v>
      </c>
      <c r="W250" s="5">
        <v>0.21</v>
      </c>
      <c r="X250" s="5">
        <v>0.21</v>
      </c>
      <c r="Y250" s="5">
        <v>0.21</v>
      </c>
    </row>
    <row r="251" spans="1:25" ht="38.25" x14ac:dyDescent="0.25">
      <c r="A251" s="4" t="s">
        <v>28021</v>
      </c>
      <c r="B251" s="4" t="s">
        <v>27952</v>
      </c>
      <c r="C251" s="4" t="s">
        <v>2235</v>
      </c>
      <c r="D251" s="1" t="s">
        <v>9238</v>
      </c>
      <c r="E251" s="5" t="s">
        <v>216</v>
      </c>
      <c r="F251" s="5" t="s">
        <v>216</v>
      </c>
      <c r="G251" s="5" t="s">
        <v>216</v>
      </c>
      <c r="H251" s="5" t="s">
        <v>216</v>
      </c>
      <c r="I251" s="5" t="s">
        <v>216</v>
      </c>
      <c r="J251" s="5">
        <v>0.21</v>
      </c>
      <c r="K251" s="5" t="s">
        <v>216</v>
      </c>
      <c r="L251" s="5" t="s">
        <v>216</v>
      </c>
      <c r="M251" s="5" t="s">
        <v>216</v>
      </c>
      <c r="N251" s="5" t="s">
        <v>216</v>
      </c>
      <c r="O251" s="5" t="s">
        <v>216</v>
      </c>
      <c r="P251" s="5" t="s">
        <v>216</v>
      </c>
      <c r="Q251" s="5" t="s">
        <v>216</v>
      </c>
      <c r="R251" s="5" t="s">
        <v>216</v>
      </c>
      <c r="S251" s="5">
        <v>0.21</v>
      </c>
      <c r="T251" s="5">
        <v>0.21</v>
      </c>
      <c r="U251" s="5">
        <v>0.21</v>
      </c>
      <c r="V251" s="5">
        <v>0.21</v>
      </c>
      <c r="W251" s="5">
        <v>0.21</v>
      </c>
      <c r="X251" s="5">
        <v>0.21</v>
      </c>
      <c r="Y251" s="5">
        <v>0.21</v>
      </c>
    </row>
    <row r="252" spans="1:25" ht="25.5" x14ac:dyDescent="0.25">
      <c r="A252" s="4" t="s">
        <v>28022</v>
      </c>
      <c r="B252" s="4" t="s">
        <v>27952</v>
      </c>
      <c r="C252" s="4" t="s">
        <v>2238</v>
      </c>
      <c r="D252" s="1" t="s">
        <v>2239</v>
      </c>
      <c r="E252" s="5" t="s">
        <v>216</v>
      </c>
      <c r="F252" s="5" t="s">
        <v>216</v>
      </c>
      <c r="G252" s="5" t="s">
        <v>216</v>
      </c>
      <c r="H252" s="5" t="s">
        <v>216</v>
      </c>
      <c r="I252" s="5" t="s">
        <v>216</v>
      </c>
      <c r="J252" s="5">
        <v>0.21</v>
      </c>
      <c r="K252" s="5" t="s">
        <v>216</v>
      </c>
      <c r="L252" s="5" t="s">
        <v>216</v>
      </c>
      <c r="M252" s="5" t="s">
        <v>216</v>
      </c>
      <c r="N252" s="5" t="s">
        <v>216</v>
      </c>
      <c r="O252" s="5" t="s">
        <v>216</v>
      </c>
      <c r="P252" s="5" t="s">
        <v>216</v>
      </c>
      <c r="Q252" s="5" t="s">
        <v>216</v>
      </c>
      <c r="R252" s="5" t="s">
        <v>216</v>
      </c>
      <c r="S252" s="5">
        <v>0.21</v>
      </c>
      <c r="T252" s="5">
        <v>0.21</v>
      </c>
      <c r="U252" s="5">
        <v>0.21</v>
      </c>
      <c r="V252" s="5">
        <v>0.21</v>
      </c>
      <c r="W252" s="5">
        <v>0.21</v>
      </c>
      <c r="X252" s="5">
        <v>0.21</v>
      </c>
      <c r="Y252" s="5">
        <v>0.21</v>
      </c>
    </row>
    <row r="253" spans="1:25" ht="25.5" x14ac:dyDescent="0.25">
      <c r="A253" s="4" t="s">
        <v>28023</v>
      </c>
      <c r="B253" s="4" t="s">
        <v>27952</v>
      </c>
      <c r="C253" s="4" t="s">
        <v>2241</v>
      </c>
      <c r="D253" s="1" t="s">
        <v>9241</v>
      </c>
      <c r="E253" s="5" t="s">
        <v>216</v>
      </c>
      <c r="F253" s="5" t="s">
        <v>216</v>
      </c>
      <c r="G253" s="5" t="s">
        <v>216</v>
      </c>
      <c r="H253" s="5" t="s">
        <v>216</v>
      </c>
      <c r="I253" s="5" t="s">
        <v>216</v>
      </c>
      <c r="J253" s="5">
        <v>0.21</v>
      </c>
      <c r="K253" s="5" t="s">
        <v>216</v>
      </c>
      <c r="L253" s="5" t="s">
        <v>216</v>
      </c>
      <c r="M253" s="5" t="s">
        <v>216</v>
      </c>
      <c r="N253" s="5" t="s">
        <v>216</v>
      </c>
      <c r="O253" s="5" t="s">
        <v>216</v>
      </c>
      <c r="P253" s="5" t="s">
        <v>216</v>
      </c>
      <c r="Q253" s="5" t="s">
        <v>216</v>
      </c>
      <c r="R253" s="5" t="s">
        <v>216</v>
      </c>
      <c r="S253" s="5">
        <v>0.21</v>
      </c>
      <c r="T253" s="5">
        <v>0.21</v>
      </c>
      <c r="U253" s="5">
        <v>0.21</v>
      </c>
      <c r="V253" s="5">
        <v>0.21</v>
      </c>
      <c r="W253" s="5">
        <v>0.21</v>
      </c>
      <c r="X253" s="5">
        <v>0.21</v>
      </c>
      <c r="Y253" s="5">
        <v>0.21</v>
      </c>
    </row>
    <row r="254" spans="1:25" ht="25.5" x14ac:dyDescent="0.25">
      <c r="A254" s="4" t="s">
        <v>28024</v>
      </c>
      <c r="B254" s="4" t="s">
        <v>27952</v>
      </c>
      <c r="C254" s="4" t="s">
        <v>9243</v>
      </c>
      <c r="D254" s="1" t="s">
        <v>9244</v>
      </c>
      <c r="E254" s="5" t="s">
        <v>216</v>
      </c>
      <c r="F254" s="5" t="s">
        <v>216</v>
      </c>
      <c r="G254" s="5" t="s">
        <v>216</v>
      </c>
      <c r="H254" s="5" t="s">
        <v>216</v>
      </c>
      <c r="I254" s="5" t="s">
        <v>216</v>
      </c>
      <c r="J254" s="5">
        <v>0.21</v>
      </c>
      <c r="K254" s="5" t="s">
        <v>216</v>
      </c>
      <c r="L254" s="5" t="s">
        <v>216</v>
      </c>
      <c r="M254" s="5" t="s">
        <v>216</v>
      </c>
      <c r="N254" s="5" t="s">
        <v>216</v>
      </c>
      <c r="O254" s="5" t="s">
        <v>216</v>
      </c>
      <c r="P254" s="5" t="s">
        <v>216</v>
      </c>
      <c r="Q254" s="5" t="s">
        <v>216</v>
      </c>
      <c r="R254" s="5" t="s">
        <v>216</v>
      </c>
      <c r="S254" s="5">
        <v>0.21</v>
      </c>
      <c r="T254" s="5">
        <v>0.21</v>
      </c>
      <c r="U254" s="5">
        <v>0.21</v>
      </c>
      <c r="V254" s="5">
        <v>0.21</v>
      </c>
      <c r="W254" s="5">
        <v>0.21</v>
      </c>
      <c r="X254" s="5">
        <v>0.21</v>
      </c>
      <c r="Y254" s="5">
        <v>0.21</v>
      </c>
    </row>
    <row r="255" spans="1:25" ht="25.5" x14ac:dyDescent="0.25">
      <c r="A255" s="4" t="s">
        <v>28025</v>
      </c>
      <c r="B255" s="4" t="s">
        <v>27952</v>
      </c>
      <c r="C255" s="4" t="s">
        <v>2244</v>
      </c>
      <c r="D255" s="1" t="s">
        <v>2245</v>
      </c>
      <c r="E255" s="5" t="s">
        <v>216</v>
      </c>
      <c r="F255" s="5" t="s">
        <v>216</v>
      </c>
      <c r="G255" s="5" t="s">
        <v>216</v>
      </c>
      <c r="H255" s="5" t="s">
        <v>216</v>
      </c>
      <c r="I255" s="5" t="s">
        <v>216</v>
      </c>
      <c r="J255" s="5">
        <v>0.21</v>
      </c>
      <c r="K255" s="5" t="s">
        <v>216</v>
      </c>
      <c r="L255" s="5" t="s">
        <v>216</v>
      </c>
      <c r="M255" s="5" t="s">
        <v>216</v>
      </c>
      <c r="N255" s="5" t="s">
        <v>216</v>
      </c>
      <c r="O255" s="5" t="s">
        <v>216</v>
      </c>
      <c r="P255" s="5" t="s">
        <v>216</v>
      </c>
      <c r="Q255" s="5" t="s">
        <v>216</v>
      </c>
      <c r="R255" s="5" t="s">
        <v>216</v>
      </c>
      <c r="S255" s="5">
        <v>0.21</v>
      </c>
      <c r="T255" s="5">
        <v>0.21</v>
      </c>
      <c r="U255" s="5">
        <v>0.21</v>
      </c>
      <c r="V255" s="5">
        <v>0.21</v>
      </c>
      <c r="W255" s="5">
        <v>0.21</v>
      </c>
      <c r="X255" s="5">
        <v>0.21</v>
      </c>
      <c r="Y255" s="5">
        <v>0.21</v>
      </c>
    </row>
    <row r="256" spans="1:25" ht="25.5" x14ac:dyDescent="0.25">
      <c r="A256" s="4" t="s">
        <v>28026</v>
      </c>
      <c r="B256" s="4" t="s">
        <v>27952</v>
      </c>
      <c r="C256" s="4" t="s">
        <v>2247</v>
      </c>
      <c r="D256" s="1" t="s">
        <v>9247</v>
      </c>
      <c r="E256" s="5" t="s">
        <v>216</v>
      </c>
      <c r="F256" s="5" t="s">
        <v>216</v>
      </c>
      <c r="G256" s="5" t="s">
        <v>216</v>
      </c>
      <c r="H256" s="5" t="s">
        <v>216</v>
      </c>
      <c r="I256" s="5" t="s">
        <v>216</v>
      </c>
      <c r="J256" s="5">
        <v>0.21</v>
      </c>
      <c r="K256" s="5" t="s">
        <v>216</v>
      </c>
      <c r="L256" s="5" t="s">
        <v>216</v>
      </c>
      <c r="M256" s="5" t="s">
        <v>216</v>
      </c>
      <c r="N256" s="5" t="s">
        <v>216</v>
      </c>
      <c r="O256" s="5" t="s">
        <v>216</v>
      </c>
      <c r="P256" s="5" t="s">
        <v>216</v>
      </c>
      <c r="Q256" s="5" t="s">
        <v>216</v>
      </c>
      <c r="R256" s="5" t="s">
        <v>216</v>
      </c>
      <c r="S256" s="5">
        <v>0.09</v>
      </c>
      <c r="T256" s="5">
        <v>0.09</v>
      </c>
      <c r="U256" s="5">
        <v>0.09</v>
      </c>
      <c r="V256" s="5">
        <v>0.09</v>
      </c>
      <c r="W256" s="5">
        <v>0.09</v>
      </c>
      <c r="X256" s="5">
        <v>0.09</v>
      </c>
      <c r="Y256" s="5">
        <v>0.09</v>
      </c>
    </row>
    <row r="257" spans="1:25" ht="25.5" x14ac:dyDescent="0.25">
      <c r="A257" s="4" t="s">
        <v>28027</v>
      </c>
      <c r="B257" s="4" t="s">
        <v>27952</v>
      </c>
      <c r="C257" s="4" t="s">
        <v>2253</v>
      </c>
      <c r="D257" s="1" t="s">
        <v>9249</v>
      </c>
      <c r="E257" s="5" t="s">
        <v>216</v>
      </c>
      <c r="F257" s="5" t="s">
        <v>216</v>
      </c>
      <c r="G257" s="5" t="s">
        <v>216</v>
      </c>
      <c r="H257" s="5" t="s">
        <v>216</v>
      </c>
      <c r="I257" s="5" t="s">
        <v>216</v>
      </c>
      <c r="J257" s="5">
        <v>0.09</v>
      </c>
      <c r="K257" s="5" t="s">
        <v>216</v>
      </c>
      <c r="L257" s="5" t="s">
        <v>216</v>
      </c>
      <c r="M257" s="5" t="s">
        <v>216</v>
      </c>
      <c r="N257" s="5" t="s">
        <v>216</v>
      </c>
      <c r="O257" s="5" t="s">
        <v>216</v>
      </c>
      <c r="P257" s="5" t="s">
        <v>216</v>
      </c>
      <c r="Q257" s="5" t="s">
        <v>216</v>
      </c>
      <c r="R257" s="5" t="s">
        <v>216</v>
      </c>
      <c r="S257" s="5">
        <v>0.09</v>
      </c>
      <c r="T257" s="5">
        <v>0.09</v>
      </c>
      <c r="U257" s="5">
        <v>0.09</v>
      </c>
      <c r="V257" s="5">
        <v>0.09</v>
      </c>
      <c r="W257" s="5">
        <v>0.09</v>
      </c>
      <c r="X257" s="5">
        <v>0.09</v>
      </c>
      <c r="Y257" s="5">
        <v>0.09</v>
      </c>
    </row>
    <row r="258" spans="1:25" ht="38.25" x14ac:dyDescent="0.25">
      <c r="A258" s="4" t="s">
        <v>28028</v>
      </c>
      <c r="B258" s="4" t="s">
        <v>27952</v>
      </c>
      <c r="C258" s="4" t="s">
        <v>2265</v>
      </c>
      <c r="D258" s="1" t="s">
        <v>9251</v>
      </c>
      <c r="E258" s="5" t="s">
        <v>216</v>
      </c>
      <c r="F258" s="5" t="s">
        <v>216</v>
      </c>
      <c r="G258" s="5" t="s">
        <v>216</v>
      </c>
      <c r="H258" s="5" t="s">
        <v>216</v>
      </c>
      <c r="I258" s="5" t="s">
        <v>216</v>
      </c>
      <c r="J258" s="5">
        <v>0.21</v>
      </c>
      <c r="K258" s="5" t="s">
        <v>216</v>
      </c>
      <c r="L258" s="5" t="s">
        <v>216</v>
      </c>
      <c r="M258" s="5" t="s">
        <v>216</v>
      </c>
      <c r="N258" s="5" t="s">
        <v>216</v>
      </c>
      <c r="O258" s="5" t="s">
        <v>216</v>
      </c>
      <c r="P258" s="5" t="s">
        <v>216</v>
      </c>
      <c r="Q258" s="5" t="s">
        <v>216</v>
      </c>
      <c r="R258" s="5" t="s">
        <v>216</v>
      </c>
      <c r="S258" s="5">
        <v>0.21</v>
      </c>
      <c r="T258" s="5">
        <v>0.21</v>
      </c>
      <c r="U258" s="5">
        <v>0.21</v>
      </c>
      <c r="V258" s="5">
        <v>0.21</v>
      </c>
      <c r="W258" s="5">
        <v>0.21</v>
      </c>
      <c r="X258" s="5">
        <v>0.21</v>
      </c>
      <c r="Y258" s="5">
        <v>0.21</v>
      </c>
    </row>
    <row r="259" spans="1:25" ht="38.25" x14ac:dyDescent="0.25">
      <c r="A259" s="4" t="s">
        <v>28029</v>
      </c>
      <c r="B259" s="4" t="s">
        <v>27952</v>
      </c>
      <c r="C259" s="4" t="s">
        <v>2271</v>
      </c>
      <c r="D259" s="1" t="s">
        <v>2272</v>
      </c>
      <c r="E259" s="5" t="s">
        <v>216</v>
      </c>
      <c r="F259" s="5" t="s">
        <v>216</v>
      </c>
      <c r="G259" s="5" t="s">
        <v>216</v>
      </c>
      <c r="H259" s="5" t="s">
        <v>216</v>
      </c>
      <c r="I259" s="5" t="s">
        <v>216</v>
      </c>
      <c r="J259" s="5">
        <v>0.21</v>
      </c>
      <c r="K259" s="5" t="s">
        <v>216</v>
      </c>
      <c r="L259" s="5" t="s">
        <v>216</v>
      </c>
      <c r="M259" s="5" t="s">
        <v>216</v>
      </c>
      <c r="N259" s="5" t="s">
        <v>216</v>
      </c>
      <c r="O259" s="5" t="s">
        <v>216</v>
      </c>
      <c r="P259" s="5" t="s">
        <v>216</v>
      </c>
      <c r="Q259" s="5" t="s">
        <v>216</v>
      </c>
      <c r="R259" s="5" t="s">
        <v>216</v>
      </c>
      <c r="S259" s="5">
        <v>0.21</v>
      </c>
      <c r="T259" s="5">
        <v>0.21</v>
      </c>
      <c r="U259" s="5">
        <v>0.21</v>
      </c>
      <c r="V259" s="5">
        <v>0.21</v>
      </c>
      <c r="W259" s="5">
        <v>0.21</v>
      </c>
      <c r="X259" s="5">
        <v>0.21</v>
      </c>
      <c r="Y259" s="5">
        <v>0.21</v>
      </c>
    </row>
    <row r="260" spans="1:25" ht="51" x14ac:dyDescent="0.25">
      <c r="A260" s="4" t="s">
        <v>28030</v>
      </c>
      <c r="B260" s="4" t="s">
        <v>27952</v>
      </c>
      <c r="C260" s="4" t="s">
        <v>2274</v>
      </c>
      <c r="D260" s="1" t="s">
        <v>2275</v>
      </c>
      <c r="E260" s="5" t="s">
        <v>216</v>
      </c>
      <c r="F260" s="5" t="s">
        <v>216</v>
      </c>
      <c r="G260" s="5" t="s">
        <v>216</v>
      </c>
      <c r="H260" s="5" t="s">
        <v>216</v>
      </c>
      <c r="I260" s="5" t="s">
        <v>216</v>
      </c>
      <c r="J260" s="5">
        <v>0.21</v>
      </c>
      <c r="K260" s="5" t="s">
        <v>216</v>
      </c>
      <c r="L260" s="5" t="s">
        <v>216</v>
      </c>
      <c r="M260" s="5" t="s">
        <v>216</v>
      </c>
      <c r="N260" s="5" t="s">
        <v>216</v>
      </c>
      <c r="O260" s="5" t="s">
        <v>216</v>
      </c>
      <c r="P260" s="5" t="s">
        <v>216</v>
      </c>
      <c r="Q260" s="5" t="s">
        <v>216</v>
      </c>
      <c r="R260" s="5" t="s">
        <v>216</v>
      </c>
      <c r="S260" s="5">
        <v>0.21</v>
      </c>
      <c r="T260" s="5">
        <v>0.21</v>
      </c>
      <c r="U260" s="5">
        <v>0.21</v>
      </c>
      <c r="V260" s="5">
        <v>0.21</v>
      </c>
      <c r="W260" s="5">
        <v>0.21</v>
      </c>
      <c r="X260" s="5">
        <v>0.21</v>
      </c>
      <c r="Y260" s="5">
        <v>0.21</v>
      </c>
    </row>
    <row r="261" spans="1:25" ht="25.5" x14ac:dyDescent="0.25">
      <c r="A261" s="4" t="s">
        <v>28031</v>
      </c>
      <c r="B261" s="4" t="s">
        <v>27952</v>
      </c>
      <c r="C261" s="4" t="s">
        <v>2277</v>
      </c>
      <c r="D261" s="1" t="s">
        <v>9255</v>
      </c>
      <c r="E261" s="5" t="s">
        <v>216</v>
      </c>
      <c r="F261" s="5" t="s">
        <v>216</v>
      </c>
      <c r="G261" s="5" t="s">
        <v>216</v>
      </c>
      <c r="H261" s="5" t="s">
        <v>216</v>
      </c>
      <c r="I261" s="5" t="s">
        <v>216</v>
      </c>
      <c r="J261" s="5">
        <v>0.21</v>
      </c>
      <c r="K261" s="5" t="s">
        <v>216</v>
      </c>
      <c r="L261" s="5" t="s">
        <v>216</v>
      </c>
      <c r="M261" s="5" t="s">
        <v>216</v>
      </c>
      <c r="N261" s="5" t="s">
        <v>216</v>
      </c>
      <c r="O261" s="5" t="s">
        <v>216</v>
      </c>
      <c r="P261" s="5" t="s">
        <v>216</v>
      </c>
      <c r="Q261" s="5" t="s">
        <v>216</v>
      </c>
      <c r="R261" s="5" t="s">
        <v>216</v>
      </c>
      <c r="S261" s="5">
        <v>0.21</v>
      </c>
      <c r="T261" s="5">
        <v>0.21</v>
      </c>
      <c r="U261" s="5">
        <v>0.21</v>
      </c>
      <c r="V261" s="5">
        <v>0.21</v>
      </c>
      <c r="W261" s="5">
        <v>0.21</v>
      </c>
      <c r="X261" s="5">
        <v>0.21</v>
      </c>
      <c r="Y261" s="5">
        <v>0.21</v>
      </c>
    </row>
    <row r="262" spans="1:25" ht="38.25" x14ac:dyDescent="0.25">
      <c r="A262" s="4" t="s">
        <v>28032</v>
      </c>
      <c r="B262" s="4" t="s">
        <v>27952</v>
      </c>
      <c r="C262" s="4" t="s">
        <v>2286</v>
      </c>
      <c r="D262" s="1" t="s">
        <v>2287</v>
      </c>
      <c r="E262" s="5" t="s">
        <v>216</v>
      </c>
      <c r="F262" s="5" t="s">
        <v>216</v>
      </c>
      <c r="G262" s="5" t="s">
        <v>216</v>
      </c>
      <c r="H262" s="5" t="s">
        <v>216</v>
      </c>
      <c r="I262" s="5" t="s">
        <v>216</v>
      </c>
      <c r="J262" s="5">
        <v>0.21</v>
      </c>
      <c r="K262" s="5" t="s">
        <v>216</v>
      </c>
      <c r="L262" s="5" t="s">
        <v>216</v>
      </c>
      <c r="M262" s="5" t="s">
        <v>216</v>
      </c>
      <c r="N262" s="5" t="s">
        <v>216</v>
      </c>
      <c r="O262" s="5" t="s">
        <v>216</v>
      </c>
      <c r="P262" s="5" t="s">
        <v>216</v>
      </c>
      <c r="Q262" s="5" t="s">
        <v>216</v>
      </c>
      <c r="R262" s="5" t="s">
        <v>216</v>
      </c>
      <c r="S262" s="5">
        <v>0.21</v>
      </c>
      <c r="T262" s="5">
        <v>0.21</v>
      </c>
      <c r="U262" s="5">
        <v>0.21</v>
      </c>
      <c r="V262" s="5">
        <v>0.21</v>
      </c>
      <c r="W262" s="5">
        <v>0.21</v>
      </c>
      <c r="X262" s="5">
        <v>0.21</v>
      </c>
      <c r="Y262" s="5">
        <v>0.21</v>
      </c>
    </row>
    <row r="263" spans="1:25" ht="38.25" x14ac:dyDescent="0.25">
      <c r="A263" s="4" t="s">
        <v>28033</v>
      </c>
      <c r="B263" s="4" t="s">
        <v>27952</v>
      </c>
      <c r="C263" s="4" t="s">
        <v>2289</v>
      </c>
      <c r="D263" s="1" t="s">
        <v>2290</v>
      </c>
      <c r="E263" s="5" t="s">
        <v>216</v>
      </c>
      <c r="F263" s="5" t="s">
        <v>216</v>
      </c>
      <c r="G263" s="5" t="s">
        <v>216</v>
      </c>
      <c r="H263" s="5" t="s">
        <v>216</v>
      </c>
      <c r="I263" s="5" t="s">
        <v>216</v>
      </c>
      <c r="J263" s="5">
        <v>0.21</v>
      </c>
      <c r="K263" s="5" t="s">
        <v>216</v>
      </c>
      <c r="L263" s="5" t="s">
        <v>216</v>
      </c>
      <c r="M263" s="5" t="s">
        <v>216</v>
      </c>
      <c r="N263" s="5" t="s">
        <v>216</v>
      </c>
      <c r="O263" s="5" t="s">
        <v>216</v>
      </c>
      <c r="P263" s="5" t="s">
        <v>216</v>
      </c>
      <c r="Q263" s="5" t="s">
        <v>216</v>
      </c>
      <c r="R263" s="5" t="s">
        <v>216</v>
      </c>
      <c r="S263" s="5">
        <v>0.21</v>
      </c>
      <c r="T263" s="5">
        <v>0.21</v>
      </c>
      <c r="U263" s="5">
        <v>0.21</v>
      </c>
      <c r="V263" s="5">
        <v>0.21</v>
      </c>
      <c r="W263" s="5">
        <v>0.21</v>
      </c>
      <c r="X263" s="5">
        <v>0.21</v>
      </c>
      <c r="Y263" s="5">
        <v>0.21</v>
      </c>
    </row>
    <row r="264" spans="1:25" ht="38.25" x14ac:dyDescent="0.25">
      <c r="A264" s="4" t="s">
        <v>28034</v>
      </c>
      <c r="B264" s="4" t="s">
        <v>27952</v>
      </c>
      <c r="C264" s="4" t="s">
        <v>2292</v>
      </c>
      <c r="D264" s="1" t="s">
        <v>2293</v>
      </c>
      <c r="E264" s="5" t="s">
        <v>216</v>
      </c>
      <c r="F264" s="5" t="s">
        <v>216</v>
      </c>
      <c r="G264" s="5" t="s">
        <v>216</v>
      </c>
      <c r="H264" s="5" t="s">
        <v>216</v>
      </c>
      <c r="I264" s="5" t="s">
        <v>216</v>
      </c>
      <c r="J264" s="5">
        <v>0.21</v>
      </c>
      <c r="K264" s="5" t="s">
        <v>216</v>
      </c>
      <c r="L264" s="5" t="s">
        <v>216</v>
      </c>
      <c r="M264" s="5" t="s">
        <v>216</v>
      </c>
      <c r="N264" s="5" t="s">
        <v>216</v>
      </c>
      <c r="O264" s="5" t="s">
        <v>216</v>
      </c>
      <c r="P264" s="5" t="s">
        <v>216</v>
      </c>
      <c r="Q264" s="5" t="s">
        <v>216</v>
      </c>
      <c r="R264" s="5" t="s">
        <v>216</v>
      </c>
      <c r="S264" s="5">
        <v>0.21</v>
      </c>
      <c r="T264" s="5">
        <v>0.21</v>
      </c>
      <c r="U264" s="5">
        <v>0.21</v>
      </c>
      <c r="V264" s="5">
        <v>0.21</v>
      </c>
      <c r="W264" s="5">
        <v>0.21</v>
      </c>
      <c r="X264" s="5">
        <v>0.21</v>
      </c>
      <c r="Y264" s="5">
        <v>0.21</v>
      </c>
    </row>
    <row r="265" spans="1:25" ht="38.25" x14ac:dyDescent="0.25">
      <c r="A265" s="4" t="s">
        <v>28035</v>
      </c>
      <c r="B265" s="4" t="s">
        <v>27952</v>
      </c>
      <c r="C265" s="4" t="s">
        <v>2295</v>
      </c>
      <c r="D265" s="1" t="s">
        <v>2296</v>
      </c>
      <c r="E265" s="5" t="s">
        <v>216</v>
      </c>
      <c r="F265" s="5" t="s">
        <v>216</v>
      </c>
      <c r="G265" s="5" t="s">
        <v>216</v>
      </c>
      <c r="H265" s="5" t="s">
        <v>216</v>
      </c>
      <c r="I265" s="5" t="s">
        <v>216</v>
      </c>
      <c r="J265" s="5">
        <v>0.21</v>
      </c>
      <c r="K265" s="5" t="s">
        <v>216</v>
      </c>
      <c r="L265" s="5" t="s">
        <v>216</v>
      </c>
      <c r="M265" s="5" t="s">
        <v>216</v>
      </c>
      <c r="N265" s="5" t="s">
        <v>216</v>
      </c>
      <c r="O265" s="5" t="s">
        <v>216</v>
      </c>
      <c r="P265" s="5" t="s">
        <v>216</v>
      </c>
      <c r="Q265" s="5" t="s">
        <v>216</v>
      </c>
      <c r="R265" s="5" t="s">
        <v>216</v>
      </c>
      <c r="S265" s="5">
        <v>0.21</v>
      </c>
      <c r="T265" s="5">
        <v>0.21</v>
      </c>
      <c r="U265" s="5">
        <v>0.21</v>
      </c>
      <c r="V265" s="5">
        <v>0.21</v>
      </c>
      <c r="W265" s="5">
        <v>0.21</v>
      </c>
      <c r="X265" s="5">
        <v>0.21</v>
      </c>
      <c r="Y265" s="5">
        <v>0.21</v>
      </c>
    </row>
    <row r="266" spans="1:25" ht="38.25" x14ac:dyDescent="0.25">
      <c r="A266" s="4" t="s">
        <v>28036</v>
      </c>
      <c r="B266" s="4" t="s">
        <v>27952</v>
      </c>
      <c r="C266" s="4" t="s">
        <v>2298</v>
      </c>
      <c r="D266" s="1" t="s">
        <v>2299</v>
      </c>
      <c r="E266" s="5" t="s">
        <v>216</v>
      </c>
      <c r="F266" s="5" t="s">
        <v>216</v>
      </c>
      <c r="G266" s="5" t="s">
        <v>216</v>
      </c>
      <c r="H266" s="5" t="s">
        <v>216</v>
      </c>
      <c r="I266" s="5" t="s">
        <v>216</v>
      </c>
      <c r="J266" s="5">
        <v>0.21</v>
      </c>
      <c r="K266" s="5" t="s">
        <v>216</v>
      </c>
      <c r="L266" s="5" t="s">
        <v>216</v>
      </c>
      <c r="M266" s="5" t="s">
        <v>216</v>
      </c>
      <c r="N266" s="5" t="s">
        <v>216</v>
      </c>
      <c r="O266" s="5" t="s">
        <v>216</v>
      </c>
      <c r="P266" s="5" t="s">
        <v>216</v>
      </c>
      <c r="Q266" s="5" t="s">
        <v>216</v>
      </c>
      <c r="R266" s="5" t="s">
        <v>216</v>
      </c>
      <c r="S266" s="5">
        <v>0.21</v>
      </c>
      <c r="T266" s="5">
        <v>0.21</v>
      </c>
      <c r="U266" s="5">
        <v>0.21</v>
      </c>
      <c r="V266" s="5">
        <v>0.21</v>
      </c>
      <c r="W266" s="5">
        <v>0.21</v>
      </c>
      <c r="X266" s="5">
        <v>0.21</v>
      </c>
      <c r="Y266" s="5">
        <v>0.21</v>
      </c>
    </row>
    <row r="267" spans="1:25" ht="38.25" x14ac:dyDescent="0.25">
      <c r="A267" s="4" t="s">
        <v>28037</v>
      </c>
      <c r="B267" s="4" t="s">
        <v>27952</v>
      </c>
      <c r="C267" s="4" t="s">
        <v>2301</v>
      </c>
      <c r="D267" s="1" t="s">
        <v>9262</v>
      </c>
      <c r="E267" s="5" t="s">
        <v>216</v>
      </c>
      <c r="F267" s="5" t="s">
        <v>216</v>
      </c>
      <c r="G267" s="5" t="s">
        <v>216</v>
      </c>
      <c r="H267" s="5" t="s">
        <v>216</v>
      </c>
      <c r="I267" s="5" t="s">
        <v>216</v>
      </c>
      <c r="J267" s="5">
        <v>0.21</v>
      </c>
      <c r="K267" s="5" t="s">
        <v>216</v>
      </c>
      <c r="L267" s="5" t="s">
        <v>216</v>
      </c>
      <c r="M267" s="5" t="s">
        <v>216</v>
      </c>
      <c r="N267" s="5" t="s">
        <v>216</v>
      </c>
      <c r="O267" s="5" t="s">
        <v>216</v>
      </c>
      <c r="P267" s="5" t="s">
        <v>216</v>
      </c>
      <c r="Q267" s="5" t="s">
        <v>216</v>
      </c>
      <c r="R267" s="5" t="s">
        <v>216</v>
      </c>
      <c r="S267" s="5">
        <v>0.21</v>
      </c>
      <c r="T267" s="5">
        <v>0.21</v>
      </c>
      <c r="U267" s="5">
        <v>0.21</v>
      </c>
      <c r="V267" s="5">
        <v>0.21</v>
      </c>
      <c r="W267" s="5">
        <v>0.21</v>
      </c>
      <c r="X267" s="5">
        <v>0.21</v>
      </c>
      <c r="Y267" s="5">
        <v>0.21</v>
      </c>
    </row>
    <row r="268" spans="1:25" ht="38.25" x14ac:dyDescent="0.25">
      <c r="A268" s="4" t="s">
        <v>28038</v>
      </c>
      <c r="B268" s="4" t="s">
        <v>27952</v>
      </c>
      <c r="C268" s="4" t="s">
        <v>9264</v>
      </c>
      <c r="D268" s="1" t="s">
        <v>9265</v>
      </c>
      <c r="E268" s="5" t="s">
        <v>216</v>
      </c>
      <c r="F268" s="5" t="s">
        <v>216</v>
      </c>
      <c r="G268" s="5" t="s">
        <v>216</v>
      </c>
      <c r="H268" s="5" t="s">
        <v>216</v>
      </c>
      <c r="I268" s="5" t="s">
        <v>216</v>
      </c>
      <c r="J268" s="5">
        <v>0.21</v>
      </c>
      <c r="K268" s="5" t="s">
        <v>216</v>
      </c>
      <c r="L268" s="5" t="s">
        <v>216</v>
      </c>
      <c r="M268" s="5" t="s">
        <v>216</v>
      </c>
      <c r="N268" s="5" t="s">
        <v>216</v>
      </c>
      <c r="O268" s="5" t="s">
        <v>216</v>
      </c>
      <c r="P268" s="5" t="s">
        <v>216</v>
      </c>
      <c r="Q268" s="5" t="s">
        <v>216</v>
      </c>
      <c r="R268" s="5" t="s">
        <v>216</v>
      </c>
      <c r="S268" s="5">
        <v>0.21</v>
      </c>
      <c r="T268" s="5">
        <v>0.21</v>
      </c>
      <c r="U268" s="5">
        <v>0.21</v>
      </c>
      <c r="V268" s="5">
        <v>0.21</v>
      </c>
      <c r="W268" s="5">
        <v>0.21</v>
      </c>
      <c r="X268" s="5">
        <v>0.21</v>
      </c>
      <c r="Y268" s="5">
        <v>0.21</v>
      </c>
    </row>
    <row r="269" spans="1:25" ht="38.25" x14ac:dyDescent="0.25">
      <c r="A269" s="4" t="s">
        <v>28039</v>
      </c>
      <c r="B269" s="4" t="s">
        <v>27952</v>
      </c>
      <c r="C269" s="4" t="s">
        <v>2304</v>
      </c>
      <c r="D269" s="1" t="s">
        <v>2305</v>
      </c>
      <c r="E269" s="5" t="s">
        <v>216</v>
      </c>
      <c r="F269" s="5" t="s">
        <v>216</v>
      </c>
      <c r="G269" s="5" t="s">
        <v>216</v>
      </c>
      <c r="H269" s="5" t="s">
        <v>216</v>
      </c>
      <c r="I269" s="5" t="s">
        <v>216</v>
      </c>
      <c r="J269" s="5">
        <v>0.21</v>
      </c>
      <c r="K269" s="5" t="s">
        <v>216</v>
      </c>
      <c r="L269" s="5" t="s">
        <v>216</v>
      </c>
      <c r="M269" s="5" t="s">
        <v>216</v>
      </c>
      <c r="N269" s="5" t="s">
        <v>216</v>
      </c>
      <c r="O269" s="5" t="s">
        <v>216</v>
      </c>
      <c r="P269" s="5" t="s">
        <v>216</v>
      </c>
      <c r="Q269" s="5" t="s">
        <v>216</v>
      </c>
      <c r="R269" s="5" t="s">
        <v>216</v>
      </c>
      <c r="S269" s="5">
        <v>0.21</v>
      </c>
      <c r="T269" s="5">
        <v>0.21</v>
      </c>
      <c r="U269" s="5">
        <v>0.21</v>
      </c>
      <c r="V269" s="5">
        <v>0.21</v>
      </c>
      <c r="W269" s="5">
        <v>0.21</v>
      </c>
      <c r="X269" s="5">
        <v>0.21</v>
      </c>
      <c r="Y269" s="5">
        <v>0.21</v>
      </c>
    </row>
    <row r="270" spans="1:25" ht="38.25" x14ac:dyDescent="0.25">
      <c r="A270" s="4" t="s">
        <v>28040</v>
      </c>
      <c r="B270" s="4" t="s">
        <v>27952</v>
      </c>
      <c r="C270" s="4" t="s">
        <v>2307</v>
      </c>
      <c r="D270" s="1" t="s">
        <v>2308</v>
      </c>
      <c r="E270" s="5" t="s">
        <v>216</v>
      </c>
      <c r="F270" s="5" t="s">
        <v>216</v>
      </c>
      <c r="G270" s="5" t="s">
        <v>216</v>
      </c>
      <c r="H270" s="5" t="s">
        <v>216</v>
      </c>
      <c r="I270" s="5" t="s">
        <v>216</v>
      </c>
      <c r="J270" s="5">
        <v>0.21</v>
      </c>
      <c r="K270" s="5" t="s">
        <v>216</v>
      </c>
      <c r="L270" s="5" t="s">
        <v>216</v>
      </c>
      <c r="M270" s="5" t="s">
        <v>216</v>
      </c>
      <c r="N270" s="5" t="s">
        <v>216</v>
      </c>
      <c r="O270" s="5" t="s">
        <v>216</v>
      </c>
      <c r="P270" s="5" t="s">
        <v>216</v>
      </c>
      <c r="Q270" s="5" t="s">
        <v>216</v>
      </c>
      <c r="R270" s="5" t="s">
        <v>216</v>
      </c>
      <c r="S270" s="5">
        <v>0.21</v>
      </c>
      <c r="T270" s="5">
        <v>0.21</v>
      </c>
      <c r="U270" s="5">
        <v>0.21</v>
      </c>
      <c r="V270" s="5">
        <v>0.21</v>
      </c>
      <c r="W270" s="5">
        <v>0.21</v>
      </c>
      <c r="X270" s="5">
        <v>0.21</v>
      </c>
      <c r="Y270" s="5">
        <v>0.21</v>
      </c>
    </row>
    <row r="271" spans="1:25" ht="38.25" x14ac:dyDescent="0.25">
      <c r="A271" s="4" t="s">
        <v>28041</v>
      </c>
      <c r="B271" s="4" t="s">
        <v>27952</v>
      </c>
      <c r="C271" s="4" t="s">
        <v>2310</v>
      </c>
      <c r="D271" s="1" t="s">
        <v>9269</v>
      </c>
      <c r="E271" s="5" t="s">
        <v>216</v>
      </c>
      <c r="F271" s="5" t="s">
        <v>216</v>
      </c>
      <c r="G271" s="5" t="s">
        <v>216</v>
      </c>
      <c r="H271" s="5" t="s">
        <v>216</v>
      </c>
      <c r="I271" s="5" t="s">
        <v>216</v>
      </c>
      <c r="J271" s="5">
        <v>0.21</v>
      </c>
      <c r="K271" s="5" t="s">
        <v>216</v>
      </c>
      <c r="L271" s="5" t="s">
        <v>216</v>
      </c>
      <c r="M271" s="5" t="s">
        <v>216</v>
      </c>
      <c r="N271" s="5" t="s">
        <v>216</v>
      </c>
      <c r="O271" s="5" t="s">
        <v>216</v>
      </c>
      <c r="P271" s="5" t="s">
        <v>216</v>
      </c>
      <c r="Q271" s="5" t="s">
        <v>216</v>
      </c>
      <c r="R271" s="5" t="s">
        <v>216</v>
      </c>
      <c r="S271" s="5">
        <v>0.21</v>
      </c>
      <c r="T271" s="5">
        <v>0.21</v>
      </c>
      <c r="U271" s="5">
        <v>0.21</v>
      </c>
      <c r="V271" s="5">
        <v>0.21</v>
      </c>
      <c r="W271" s="5">
        <v>0.21</v>
      </c>
      <c r="X271" s="5">
        <v>0.21</v>
      </c>
      <c r="Y271" s="5">
        <v>0.21</v>
      </c>
    </row>
    <row r="272" spans="1:25" ht="38.25" x14ac:dyDescent="0.25">
      <c r="A272" s="4" t="s">
        <v>28042</v>
      </c>
      <c r="B272" s="4" t="s">
        <v>27952</v>
      </c>
      <c r="C272" s="4" t="s">
        <v>2313</v>
      </c>
      <c r="D272" s="1" t="s">
        <v>9271</v>
      </c>
      <c r="E272" s="5" t="s">
        <v>216</v>
      </c>
      <c r="F272" s="5" t="s">
        <v>216</v>
      </c>
      <c r="G272" s="5" t="s">
        <v>216</v>
      </c>
      <c r="H272" s="5" t="s">
        <v>216</v>
      </c>
      <c r="I272" s="5" t="s">
        <v>216</v>
      </c>
      <c r="J272" s="5">
        <v>0.21</v>
      </c>
      <c r="K272" s="5" t="s">
        <v>216</v>
      </c>
      <c r="L272" s="5" t="s">
        <v>216</v>
      </c>
      <c r="M272" s="5" t="s">
        <v>216</v>
      </c>
      <c r="N272" s="5" t="s">
        <v>216</v>
      </c>
      <c r="O272" s="5" t="s">
        <v>216</v>
      </c>
      <c r="P272" s="5" t="s">
        <v>216</v>
      </c>
      <c r="Q272" s="5" t="s">
        <v>216</v>
      </c>
      <c r="R272" s="5" t="s">
        <v>216</v>
      </c>
      <c r="S272" s="5">
        <v>0.21</v>
      </c>
      <c r="T272" s="5">
        <v>0.21</v>
      </c>
      <c r="U272" s="5">
        <v>0.21</v>
      </c>
      <c r="V272" s="5">
        <v>0.21</v>
      </c>
      <c r="W272" s="5">
        <v>0.21</v>
      </c>
      <c r="X272" s="5">
        <v>0.21</v>
      </c>
      <c r="Y272" s="5">
        <v>0.21</v>
      </c>
    </row>
    <row r="273" spans="1:25" ht="38.25" x14ac:dyDescent="0.25">
      <c r="A273" s="4" t="s">
        <v>28043</v>
      </c>
      <c r="B273" s="4" t="s">
        <v>27952</v>
      </c>
      <c r="C273" s="4" t="s">
        <v>9273</v>
      </c>
      <c r="D273" s="1" t="s">
        <v>9274</v>
      </c>
      <c r="E273" s="5" t="s">
        <v>216</v>
      </c>
      <c r="F273" s="5" t="s">
        <v>216</v>
      </c>
      <c r="G273" s="5" t="s">
        <v>216</v>
      </c>
      <c r="H273" s="5" t="s">
        <v>216</v>
      </c>
      <c r="I273" s="5" t="s">
        <v>216</v>
      </c>
      <c r="J273" s="5">
        <v>0.21</v>
      </c>
      <c r="K273" s="5" t="s">
        <v>216</v>
      </c>
      <c r="L273" s="5" t="s">
        <v>216</v>
      </c>
      <c r="M273" s="5" t="s">
        <v>216</v>
      </c>
      <c r="N273" s="5" t="s">
        <v>216</v>
      </c>
      <c r="O273" s="5" t="s">
        <v>216</v>
      </c>
      <c r="P273" s="5" t="s">
        <v>216</v>
      </c>
      <c r="Q273" s="5" t="s">
        <v>216</v>
      </c>
      <c r="R273" s="5" t="s">
        <v>216</v>
      </c>
      <c r="S273" s="5">
        <v>0.21</v>
      </c>
      <c r="T273" s="5">
        <v>0.21</v>
      </c>
      <c r="U273" s="5">
        <v>0.21</v>
      </c>
      <c r="V273" s="5">
        <v>0.21</v>
      </c>
      <c r="W273" s="5">
        <v>0.21</v>
      </c>
      <c r="X273" s="5">
        <v>0.21</v>
      </c>
      <c r="Y273" s="5">
        <v>0.21</v>
      </c>
    </row>
    <row r="274" spans="1:25" ht="38.25" x14ac:dyDescent="0.25">
      <c r="A274" s="4" t="s">
        <v>28044</v>
      </c>
      <c r="B274" s="4" t="s">
        <v>27952</v>
      </c>
      <c r="C274" s="4" t="s">
        <v>9276</v>
      </c>
      <c r="D274" s="1" t="s">
        <v>9277</v>
      </c>
      <c r="E274" s="5" t="s">
        <v>216</v>
      </c>
      <c r="F274" s="5" t="s">
        <v>216</v>
      </c>
      <c r="G274" s="5" t="s">
        <v>216</v>
      </c>
      <c r="H274" s="5" t="s">
        <v>216</v>
      </c>
      <c r="I274" s="5" t="s">
        <v>216</v>
      </c>
      <c r="J274" s="5">
        <v>0.21</v>
      </c>
      <c r="K274" s="5" t="s">
        <v>216</v>
      </c>
      <c r="L274" s="5" t="s">
        <v>216</v>
      </c>
      <c r="M274" s="5" t="s">
        <v>216</v>
      </c>
      <c r="N274" s="5" t="s">
        <v>216</v>
      </c>
      <c r="O274" s="5" t="s">
        <v>216</v>
      </c>
      <c r="P274" s="5" t="s">
        <v>216</v>
      </c>
      <c r="Q274" s="5" t="s">
        <v>216</v>
      </c>
      <c r="R274" s="5" t="s">
        <v>216</v>
      </c>
      <c r="S274" s="5">
        <v>0.21</v>
      </c>
      <c r="T274" s="5">
        <v>0.21</v>
      </c>
      <c r="U274" s="5">
        <v>0.21</v>
      </c>
      <c r="V274" s="5">
        <v>0.21</v>
      </c>
      <c r="W274" s="5">
        <v>0.21</v>
      </c>
      <c r="X274" s="5">
        <v>0.21</v>
      </c>
      <c r="Y274" s="5">
        <v>0.21</v>
      </c>
    </row>
    <row r="275" spans="1:25" ht="38.25" x14ac:dyDescent="0.25">
      <c r="A275" s="4" t="s">
        <v>28045</v>
      </c>
      <c r="B275" s="4" t="s">
        <v>27952</v>
      </c>
      <c r="C275" s="4" t="s">
        <v>2316</v>
      </c>
      <c r="D275" s="1" t="s">
        <v>9279</v>
      </c>
      <c r="E275" s="5" t="s">
        <v>216</v>
      </c>
      <c r="F275" s="5" t="s">
        <v>216</v>
      </c>
      <c r="G275" s="5" t="s">
        <v>216</v>
      </c>
      <c r="H275" s="5" t="s">
        <v>216</v>
      </c>
      <c r="I275" s="5" t="s">
        <v>216</v>
      </c>
      <c r="J275" s="5">
        <v>0.21</v>
      </c>
      <c r="K275" s="5" t="s">
        <v>216</v>
      </c>
      <c r="L275" s="5" t="s">
        <v>216</v>
      </c>
      <c r="M275" s="5" t="s">
        <v>216</v>
      </c>
      <c r="N275" s="5" t="s">
        <v>216</v>
      </c>
      <c r="O275" s="5" t="s">
        <v>216</v>
      </c>
      <c r="P275" s="5" t="s">
        <v>216</v>
      </c>
      <c r="Q275" s="5" t="s">
        <v>216</v>
      </c>
      <c r="R275" s="5" t="s">
        <v>216</v>
      </c>
      <c r="S275" s="5">
        <v>0.21</v>
      </c>
      <c r="T275" s="5">
        <v>0.21</v>
      </c>
      <c r="U275" s="5">
        <v>0.21</v>
      </c>
      <c r="V275" s="5">
        <v>0.21</v>
      </c>
      <c r="W275" s="5">
        <v>0.21</v>
      </c>
      <c r="X275" s="5">
        <v>0.21</v>
      </c>
      <c r="Y275" s="5">
        <v>0.21</v>
      </c>
    </row>
    <row r="276" spans="1:25" ht="38.25" x14ac:dyDescent="0.25">
      <c r="A276" s="4" t="s">
        <v>28046</v>
      </c>
      <c r="B276" s="4" t="s">
        <v>27952</v>
      </c>
      <c r="C276" s="4" t="s">
        <v>2322</v>
      </c>
      <c r="D276" s="1" t="s">
        <v>9281</v>
      </c>
      <c r="E276" s="5" t="s">
        <v>216</v>
      </c>
      <c r="F276" s="5" t="s">
        <v>216</v>
      </c>
      <c r="G276" s="5" t="s">
        <v>216</v>
      </c>
      <c r="H276" s="5" t="s">
        <v>216</v>
      </c>
      <c r="I276" s="5" t="s">
        <v>216</v>
      </c>
      <c r="J276" s="5">
        <v>0.21</v>
      </c>
      <c r="K276" s="5" t="s">
        <v>216</v>
      </c>
      <c r="L276" s="5" t="s">
        <v>216</v>
      </c>
      <c r="M276" s="5" t="s">
        <v>216</v>
      </c>
      <c r="N276" s="5" t="s">
        <v>216</v>
      </c>
      <c r="O276" s="5" t="s">
        <v>216</v>
      </c>
      <c r="P276" s="5" t="s">
        <v>216</v>
      </c>
      <c r="Q276" s="5" t="s">
        <v>216</v>
      </c>
      <c r="R276" s="5" t="s">
        <v>216</v>
      </c>
      <c r="S276" s="5">
        <v>0.21</v>
      </c>
      <c r="T276" s="5">
        <v>0.21</v>
      </c>
      <c r="U276" s="5">
        <v>0.21</v>
      </c>
      <c r="V276" s="5">
        <v>0.21</v>
      </c>
      <c r="W276" s="5">
        <v>0.21</v>
      </c>
      <c r="X276" s="5">
        <v>0.21</v>
      </c>
      <c r="Y276" s="5">
        <v>0.21</v>
      </c>
    </row>
    <row r="277" spans="1:25" ht="38.25" x14ac:dyDescent="0.25">
      <c r="A277" s="4" t="s">
        <v>28047</v>
      </c>
      <c r="B277" s="4" t="s">
        <v>27952</v>
      </c>
      <c r="C277" s="4" t="s">
        <v>2328</v>
      </c>
      <c r="D277" s="1" t="s">
        <v>2329</v>
      </c>
      <c r="E277" s="5" t="s">
        <v>216</v>
      </c>
      <c r="F277" s="5" t="s">
        <v>216</v>
      </c>
      <c r="G277" s="5" t="s">
        <v>216</v>
      </c>
      <c r="H277" s="5" t="s">
        <v>216</v>
      </c>
      <c r="I277" s="5" t="s">
        <v>216</v>
      </c>
      <c r="J277" s="5">
        <v>0.21</v>
      </c>
      <c r="K277" s="5" t="s">
        <v>216</v>
      </c>
      <c r="L277" s="5" t="s">
        <v>216</v>
      </c>
      <c r="M277" s="5" t="s">
        <v>216</v>
      </c>
      <c r="N277" s="5" t="s">
        <v>216</v>
      </c>
      <c r="O277" s="5" t="s">
        <v>216</v>
      </c>
      <c r="P277" s="5" t="s">
        <v>216</v>
      </c>
      <c r="Q277" s="5" t="s">
        <v>216</v>
      </c>
      <c r="R277" s="5" t="s">
        <v>216</v>
      </c>
      <c r="S277" s="5">
        <v>0.21</v>
      </c>
      <c r="T277" s="5">
        <v>0.21</v>
      </c>
      <c r="U277" s="5">
        <v>0.21</v>
      </c>
      <c r="V277" s="5">
        <v>0.21</v>
      </c>
      <c r="W277" s="5">
        <v>0.21</v>
      </c>
      <c r="X277" s="5">
        <v>0.21</v>
      </c>
      <c r="Y277" s="5">
        <v>0.21</v>
      </c>
    </row>
    <row r="278" spans="1:25" ht="38.25" x14ac:dyDescent="0.25">
      <c r="A278" s="4" t="s">
        <v>28048</v>
      </c>
      <c r="B278" s="4" t="s">
        <v>27952</v>
      </c>
      <c r="C278" s="4" t="s">
        <v>2331</v>
      </c>
      <c r="D278" s="1" t="s">
        <v>2332</v>
      </c>
      <c r="E278" s="5" t="s">
        <v>216</v>
      </c>
      <c r="F278" s="5" t="s">
        <v>216</v>
      </c>
      <c r="G278" s="5" t="s">
        <v>216</v>
      </c>
      <c r="H278" s="5" t="s">
        <v>216</v>
      </c>
      <c r="I278" s="5" t="s">
        <v>216</v>
      </c>
      <c r="J278" s="5">
        <v>0.21</v>
      </c>
      <c r="K278" s="5" t="s">
        <v>216</v>
      </c>
      <c r="L278" s="5" t="s">
        <v>216</v>
      </c>
      <c r="M278" s="5" t="s">
        <v>216</v>
      </c>
      <c r="N278" s="5" t="s">
        <v>216</v>
      </c>
      <c r="O278" s="5" t="s">
        <v>216</v>
      </c>
      <c r="P278" s="5" t="s">
        <v>216</v>
      </c>
      <c r="Q278" s="5" t="s">
        <v>216</v>
      </c>
      <c r="R278" s="5" t="s">
        <v>216</v>
      </c>
      <c r="S278" s="5">
        <v>0.21</v>
      </c>
      <c r="T278" s="5">
        <v>0.21</v>
      </c>
      <c r="U278" s="5">
        <v>0.21</v>
      </c>
      <c r="V278" s="5">
        <v>0.21</v>
      </c>
      <c r="W278" s="5">
        <v>0.21</v>
      </c>
      <c r="X278" s="5">
        <v>0.21</v>
      </c>
      <c r="Y278" s="5">
        <v>0.21</v>
      </c>
    </row>
    <row r="279" spans="1:25" ht="38.25" x14ac:dyDescent="0.25">
      <c r="A279" s="4" t="s">
        <v>28049</v>
      </c>
      <c r="B279" s="4" t="s">
        <v>27952</v>
      </c>
      <c r="C279" s="4" t="s">
        <v>2334</v>
      </c>
      <c r="D279" s="1" t="s">
        <v>2335</v>
      </c>
      <c r="E279" s="5" t="s">
        <v>216</v>
      </c>
      <c r="F279" s="5" t="s">
        <v>216</v>
      </c>
      <c r="G279" s="5" t="s">
        <v>216</v>
      </c>
      <c r="H279" s="5" t="s">
        <v>216</v>
      </c>
      <c r="I279" s="5" t="s">
        <v>216</v>
      </c>
      <c r="J279" s="5">
        <v>0.21</v>
      </c>
      <c r="K279" s="5" t="s">
        <v>216</v>
      </c>
      <c r="L279" s="5" t="s">
        <v>216</v>
      </c>
      <c r="M279" s="5" t="s">
        <v>216</v>
      </c>
      <c r="N279" s="5" t="s">
        <v>216</v>
      </c>
      <c r="O279" s="5" t="s">
        <v>216</v>
      </c>
      <c r="P279" s="5" t="s">
        <v>216</v>
      </c>
      <c r="Q279" s="5" t="s">
        <v>216</v>
      </c>
      <c r="R279" s="5" t="s">
        <v>216</v>
      </c>
      <c r="S279" s="5">
        <v>0.21</v>
      </c>
      <c r="T279" s="5">
        <v>0.21</v>
      </c>
      <c r="U279" s="5">
        <v>0.21</v>
      </c>
      <c r="V279" s="5">
        <v>0.21</v>
      </c>
      <c r="W279" s="5">
        <v>0.21</v>
      </c>
      <c r="X279" s="5">
        <v>0.21</v>
      </c>
      <c r="Y279" s="5">
        <v>0.21</v>
      </c>
    </row>
    <row r="280" spans="1:25" ht="38.25" x14ac:dyDescent="0.25">
      <c r="A280" s="4" t="s">
        <v>28050</v>
      </c>
      <c r="B280" s="4" t="s">
        <v>27952</v>
      </c>
      <c r="C280" s="4" t="s">
        <v>2337</v>
      </c>
      <c r="D280" s="1" t="s">
        <v>9286</v>
      </c>
      <c r="E280" s="5" t="s">
        <v>216</v>
      </c>
      <c r="F280" s="5" t="s">
        <v>216</v>
      </c>
      <c r="G280" s="5" t="s">
        <v>216</v>
      </c>
      <c r="H280" s="5" t="s">
        <v>216</v>
      </c>
      <c r="I280" s="5" t="s">
        <v>216</v>
      </c>
      <c r="J280" s="5">
        <v>0.21</v>
      </c>
      <c r="K280" s="5" t="s">
        <v>216</v>
      </c>
      <c r="L280" s="5" t="s">
        <v>216</v>
      </c>
      <c r="M280" s="5" t="s">
        <v>216</v>
      </c>
      <c r="N280" s="5" t="s">
        <v>216</v>
      </c>
      <c r="O280" s="5" t="s">
        <v>216</v>
      </c>
      <c r="P280" s="5" t="s">
        <v>216</v>
      </c>
      <c r="Q280" s="5" t="s">
        <v>216</v>
      </c>
      <c r="R280" s="5" t="s">
        <v>216</v>
      </c>
      <c r="S280" s="5">
        <v>0.21</v>
      </c>
      <c r="T280" s="5">
        <v>0.21</v>
      </c>
      <c r="U280" s="5">
        <v>0.21</v>
      </c>
      <c r="V280" s="5">
        <v>0.21</v>
      </c>
      <c r="W280" s="5">
        <v>0.21</v>
      </c>
      <c r="X280" s="5">
        <v>0.21</v>
      </c>
      <c r="Y280" s="5">
        <v>0.21</v>
      </c>
    </row>
    <row r="281" spans="1:25" ht="25.5" x14ac:dyDescent="0.25">
      <c r="A281" s="4" t="s">
        <v>28051</v>
      </c>
      <c r="B281" s="4" t="s">
        <v>27952</v>
      </c>
      <c r="C281" s="4" t="s">
        <v>2340</v>
      </c>
      <c r="D281" s="1" t="s">
        <v>9288</v>
      </c>
      <c r="E281" s="5" t="s">
        <v>216</v>
      </c>
      <c r="F281" s="5" t="s">
        <v>216</v>
      </c>
      <c r="G281" s="5" t="s">
        <v>216</v>
      </c>
      <c r="H281" s="5" t="s">
        <v>216</v>
      </c>
      <c r="I281" s="5" t="s">
        <v>216</v>
      </c>
      <c r="J281" s="5">
        <v>0.05</v>
      </c>
      <c r="K281" s="5" t="s">
        <v>216</v>
      </c>
      <c r="L281" s="5" t="s">
        <v>216</v>
      </c>
      <c r="M281" s="5" t="s">
        <v>216</v>
      </c>
      <c r="N281" s="5" t="s">
        <v>216</v>
      </c>
      <c r="O281" s="5" t="s">
        <v>216</v>
      </c>
      <c r="P281" s="5" t="s">
        <v>216</v>
      </c>
      <c r="Q281" s="5" t="s">
        <v>216</v>
      </c>
      <c r="R281" s="5" t="s">
        <v>216</v>
      </c>
      <c r="S281" s="5">
        <v>0.05</v>
      </c>
      <c r="T281" s="5">
        <v>0.05</v>
      </c>
      <c r="U281" s="5">
        <v>0.05</v>
      </c>
      <c r="V281" s="5">
        <v>0.05</v>
      </c>
      <c r="W281" s="5">
        <v>0.05</v>
      </c>
      <c r="X281" s="5">
        <v>0.05</v>
      </c>
      <c r="Y281" s="5">
        <v>0.05</v>
      </c>
    </row>
    <row r="282" spans="1:25" ht="25.5" x14ac:dyDescent="0.25">
      <c r="A282" s="4" t="s">
        <v>28052</v>
      </c>
      <c r="B282" s="4" t="s">
        <v>27952</v>
      </c>
      <c r="C282" s="4" t="s">
        <v>2346</v>
      </c>
      <c r="D282" s="1" t="s">
        <v>9290</v>
      </c>
      <c r="E282" s="5" t="s">
        <v>216</v>
      </c>
      <c r="F282" s="5" t="s">
        <v>216</v>
      </c>
      <c r="G282" s="5" t="s">
        <v>216</v>
      </c>
      <c r="H282" s="5" t="s">
        <v>216</v>
      </c>
      <c r="I282" s="5" t="s">
        <v>216</v>
      </c>
      <c r="J282" s="5">
        <v>0.21</v>
      </c>
      <c r="K282" s="5" t="s">
        <v>216</v>
      </c>
      <c r="L282" s="5" t="s">
        <v>216</v>
      </c>
      <c r="M282" s="5" t="s">
        <v>216</v>
      </c>
      <c r="N282" s="5" t="s">
        <v>216</v>
      </c>
      <c r="O282" s="5" t="s">
        <v>216</v>
      </c>
      <c r="P282" s="5" t="s">
        <v>216</v>
      </c>
      <c r="Q282" s="5" t="s">
        <v>216</v>
      </c>
      <c r="R282" s="5" t="s">
        <v>216</v>
      </c>
      <c r="S282" s="5">
        <v>0.21</v>
      </c>
      <c r="T282" s="5">
        <v>0.21</v>
      </c>
      <c r="U282" s="5">
        <v>0.21</v>
      </c>
      <c r="V282" s="5">
        <v>0.21</v>
      </c>
      <c r="W282" s="5">
        <v>0.21</v>
      </c>
      <c r="X282" s="5">
        <v>0.21</v>
      </c>
      <c r="Y282" s="5">
        <v>0.21</v>
      </c>
    </row>
    <row r="283" spans="1:25" ht="25.5" x14ac:dyDescent="0.25">
      <c r="A283" s="4" t="s">
        <v>28053</v>
      </c>
      <c r="B283" s="4" t="s">
        <v>27952</v>
      </c>
      <c r="C283" s="4" t="s">
        <v>2349</v>
      </c>
      <c r="D283" s="1" t="s">
        <v>9292</v>
      </c>
      <c r="E283" s="5" t="s">
        <v>216</v>
      </c>
      <c r="F283" s="5" t="s">
        <v>216</v>
      </c>
      <c r="G283" s="5" t="s">
        <v>216</v>
      </c>
      <c r="H283" s="5" t="s">
        <v>216</v>
      </c>
      <c r="I283" s="5" t="s">
        <v>216</v>
      </c>
      <c r="J283" s="5">
        <v>0.21</v>
      </c>
      <c r="K283" s="5" t="s">
        <v>216</v>
      </c>
      <c r="L283" s="5" t="s">
        <v>216</v>
      </c>
      <c r="M283" s="5" t="s">
        <v>216</v>
      </c>
      <c r="N283" s="5" t="s">
        <v>216</v>
      </c>
      <c r="O283" s="5" t="s">
        <v>216</v>
      </c>
      <c r="P283" s="5" t="s">
        <v>216</v>
      </c>
      <c r="Q283" s="5" t="s">
        <v>216</v>
      </c>
      <c r="R283" s="5" t="s">
        <v>216</v>
      </c>
      <c r="S283" s="5">
        <v>0.21</v>
      </c>
      <c r="T283" s="5">
        <v>0.21</v>
      </c>
      <c r="U283" s="5">
        <v>0.21</v>
      </c>
      <c r="V283" s="5">
        <v>0.21</v>
      </c>
      <c r="W283" s="5">
        <v>0.21</v>
      </c>
      <c r="X283" s="5">
        <v>0.21</v>
      </c>
      <c r="Y283" s="5">
        <v>0.21</v>
      </c>
    </row>
    <row r="284" spans="1:25" x14ac:dyDescent="0.25">
      <c r="A284" s="4" t="s">
        <v>28054</v>
      </c>
      <c r="B284" s="4" t="s">
        <v>27952</v>
      </c>
      <c r="C284" s="4" t="s">
        <v>2361</v>
      </c>
      <c r="D284" s="1" t="s">
        <v>2362</v>
      </c>
      <c r="E284" s="5" t="s">
        <v>216</v>
      </c>
      <c r="F284" s="5" t="s">
        <v>216</v>
      </c>
      <c r="G284" s="5" t="s">
        <v>216</v>
      </c>
      <c r="H284" s="5" t="s">
        <v>216</v>
      </c>
      <c r="I284" s="5" t="s">
        <v>216</v>
      </c>
      <c r="J284" s="5">
        <v>0</v>
      </c>
      <c r="K284" s="5" t="s">
        <v>216</v>
      </c>
      <c r="L284" s="5" t="s">
        <v>216</v>
      </c>
      <c r="M284" s="5" t="s">
        <v>216</v>
      </c>
      <c r="N284" s="5" t="s">
        <v>216</v>
      </c>
      <c r="O284" s="5" t="s">
        <v>216</v>
      </c>
      <c r="P284" s="5" t="s">
        <v>216</v>
      </c>
      <c r="Q284" s="5" t="s">
        <v>216</v>
      </c>
      <c r="R284" s="5" t="s">
        <v>216</v>
      </c>
      <c r="S284" s="5">
        <v>0</v>
      </c>
      <c r="T284" s="5">
        <v>0</v>
      </c>
      <c r="U284" s="5">
        <v>0</v>
      </c>
      <c r="V284" s="5">
        <v>0</v>
      </c>
      <c r="W284" s="5">
        <v>0</v>
      </c>
      <c r="X284" s="5">
        <v>0</v>
      </c>
      <c r="Y284" s="5">
        <v>0</v>
      </c>
    </row>
    <row r="285" spans="1:25" x14ac:dyDescent="0.25">
      <c r="A285" s="4" t="s">
        <v>28055</v>
      </c>
      <c r="B285" s="4" t="s">
        <v>27952</v>
      </c>
      <c r="C285" s="4" t="s">
        <v>2367</v>
      </c>
      <c r="D285" s="1" t="s">
        <v>2368</v>
      </c>
      <c r="E285" s="5" t="s">
        <v>216</v>
      </c>
      <c r="F285" s="5" t="s">
        <v>216</v>
      </c>
      <c r="G285" s="5" t="s">
        <v>216</v>
      </c>
      <c r="H285" s="5" t="s">
        <v>216</v>
      </c>
      <c r="I285" s="5" t="s">
        <v>216</v>
      </c>
      <c r="J285" s="5">
        <v>0</v>
      </c>
      <c r="K285" s="5" t="s">
        <v>216</v>
      </c>
      <c r="L285" s="5" t="s">
        <v>216</v>
      </c>
      <c r="M285" s="5" t="s">
        <v>216</v>
      </c>
      <c r="N285" s="5" t="s">
        <v>216</v>
      </c>
      <c r="O285" s="5" t="s">
        <v>216</v>
      </c>
      <c r="P285" s="5" t="s">
        <v>216</v>
      </c>
      <c r="Q285" s="5" t="s">
        <v>216</v>
      </c>
      <c r="R285" s="5" t="s">
        <v>216</v>
      </c>
      <c r="S285" s="5">
        <v>0</v>
      </c>
      <c r="T285" s="5">
        <v>0</v>
      </c>
      <c r="U285" s="5">
        <v>0</v>
      </c>
      <c r="V285" s="5">
        <v>0</v>
      </c>
      <c r="W285" s="5">
        <v>0</v>
      </c>
      <c r="X285" s="5">
        <v>0</v>
      </c>
      <c r="Y285" s="5">
        <v>0</v>
      </c>
    </row>
    <row r="286" spans="1:25" ht="25.5" x14ac:dyDescent="0.25">
      <c r="A286" s="4" t="s">
        <v>28056</v>
      </c>
      <c r="B286" s="4" t="s">
        <v>27952</v>
      </c>
      <c r="C286" s="4" t="s">
        <v>2370</v>
      </c>
      <c r="D286" s="1" t="s">
        <v>2371</v>
      </c>
      <c r="E286" s="5" t="s">
        <v>216</v>
      </c>
      <c r="F286" s="5" t="s">
        <v>216</v>
      </c>
      <c r="G286" s="5" t="s">
        <v>216</v>
      </c>
      <c r="H286" s="5" t="s">
        <v>216</v>
      </c>
      <c r="I286" s="5" t="s">
        <v>216</v>
      </c>
      <c r="J286" s="5">
        <v>0</v>
      </c>
      <c r="K286" s="5" t="s">
        <v>216</v>
      </c>
      <c r="L286" s="5" t="s">
        <v>216</v>
      </c>
      <c r="M286" s="5" t="s">
        <v>216</v>
      </c>
      <c r="N286" s="5" t="s">
        <v>216</v>
      </c>
      <c r="O286" s="5" t="s">
        <v>216</v>
      </c>
      <c r="P286" s="5" t="s">
        <v>216</v>
      </c>
      <c r="Q286" s="5" t="s">
        <v>216</v>
      </c>
      <c r="R286" s="5" t="s">
        <v>216</v>
      </c>
      <c r="S286" s="5">
        <v>0</v>
      </c>
      <c r="T286" s="5">
        <v>0</v>
      </c>
      <c r="U286" s="5">
        <v>0</v>
      </c>
      <c r="V286" s="5">
        <v>0</v>
      </c>
      <c r="W286" s="5">
        <v>0</v>
      </c>
      <c r="X286" s="5">
        <v>0</v>
      </c>
      <c r="Y286" s="5">
        <v>0</v>
      </c>
    </row>
    <row r="287" spans="1:25" ht="25.5" x14ac:dyDescent="0.25">
      <c r="A287" s="4" t="s">
        <v>28057</v>
      </c>
      <c r="B287" s="4" t="s">
        <v>27952</v>
      </c>
      <c r="C287" s="4" t="s">
        <v>2373</v>
      </c>
      <c r="D287" s="1" t="s">
        <v>9297</v>
      </c>
      <c r="E287" s="5" t="s">
        <v>216</v>
      </c>
      <c r="F287" s="5" t="s">
        <v>216</v>
      </c>
      <c r="G287" s="5" t="s">
        <v>216</v>
      </c>
      <c r="H287" s="5" t="s">
        <v>216</v>
      </c>
      <c r="I287" s="5" t="s">
        <v>216</v>
      </c>
      <c r="J287" s="5">
        <v>0</v>
      </c>
      <c r="K287" s="5" t="s">
        <v>216</v>
      </c>
      <c r="L287" s="5" t="s">
        <v>216</v>
      </c>
      <c r="M287" s="5" t="s">
        <v>216</v>
      </c>
      <c r="N287" s="5" t="s">
        <v>216</v>
      </c>
      <c r="O287" s="5" t="s">
        <v>216</v>
      </c>
      <c r="P287" s="5" t="s">
        <v>216</v>
      </c>
      <c r="Q287" s="5" t="s">
        <v>216</v>
      </c>
      <c r="R287" s="5" t="s">
        <v>216</v>
      </c>
      <c r="S287" s="5">
        <v>0</v>
      </c>
      <c r="T287" s="5">
        <v>0</v>
      </c>
      <c r="U287" s="5">
        <v>0</v>
      </c>
      <c r="V287" s="5">
        <v>0</v>
      </c>
      <c r="W287" s="5">
        <v>0</v>
      </c>
      <c r="X287" s="5">
        <v>0</v>
      </c>
      <c r="Y287" s="5">
        <v>0</v>
      </c>
    </row>
    <row r="288" spans="1:25" ht="25.5" x14ac:dyDescent="0.25">
      <c r="A288" s="4" t="s">
        <v>28058</v>
      </c>
      <c r="B288" s="4" t="s">
        <v>27952</v>
      </c>
      <c r="C288" s="4" t="s">
        <v>2376</v>
      </c>
      <c r="D288" s="1" t="s">
        <v>9299</v>
      </c>
      <c r="E288" s="5" t="s">
        <v>216</v>
      </c>
      <c r="F288" s="5" t="s">
        <v>216</v>
      </c>
      <c r="G288" s="5" t="s">
        <v>216</v>
      </c>
      <c r="H288" s="5" t="s">
        <v>216</v>
      </c>
      <c r="I288" s="5" t="s">
        <v>216</v>
      </c>
      <c r="J288" s="5">
        <v>0</v>
      </c>
      <c r="K288" s="5" t="s">
        <v>216</v>
      </c>
      <c r="L288" s="5" t="s">
        <v>216</v>
      </c>
      <c r="M288" s="5" t="s">
        <v>216</v>
      </c>
      <c r="N288" s="5" t="s">
        <v>216</v>
      </c>
      <c r="O288" s="5" t="s">
        <v>216</v>
      </c>
      <c r="P288" s="5" t="s">
        <v>216</v>
      </c>
      <c r="Q288" s="5" t="s">
        <v>216</v>
      </c>
      <c r="R288" s="5" t="s">
        <v>216</v>
      </c>
      <c r="S288" s="5">
        <v>0</v>
      </c>
      <c r="T288" s="5">
        <v>0</v>
      </c>
      <c r="U288" s="5">
        <v>0</v>
      </c>
      <c r="V288" s="5">
        <v>0</v>
      </c>
      <c r="W288" s="5">
        <v>0</v>
      </c>
      <c r="X288" s="5">
        <v>0</v>
      </c>
      <c r="Y288" s="5">
        <v>0</v>
      </c>
    </row>
    <row r="289" spans="1:25" x14ac:dyDescent="0.25">
      <c r="A289" s="4" t="s">
        <v>28059</v>
      </c>
      <c r="B289" s="4" t="s">
        <v>27952</v>
      </c>
      <c r="C289" s="4" t="s">
        <v>2379</v>
      </c>
      <c r="D289" s="1" t="s">
        <v>9301</v>
      </c>
      <c r="E289" s="5" t="s">
        <v>216</v>
      </c>
      <c r="F289" s="5" t="s">
        <v>216</v>
      </c>
      <c r="G289" s="5" t="s">
        <v>216</v>
      </c>
      <c r="H289" s="5" t="s">
        <v>216</v>
      </c>
      <c r="I289" s="5" t="s">
        <v>216</v>
      </c>
      <c r="J289" s="5">
        <v>0</v>
      </c>
      <c r="K289" s="5" t="s">
        <v>216</v>
      </c>
      <c r="L289" s="5" t="s">
        <v>216</v>
      </c>
      <c r="M289" s="5" t="s">
        <v>216</v>
      </c>
      <c r="N289" s="5" t="s">
        <v>216</v>
      </c>
      <c r="O289" s="5" t="s">
        <v>216</v>
      </c>
      <c r="P289" s="5" t="s">
        <v>216</v>
      </c>
      <c r="Q289" s="5" t="s">
        <v>216</v>
      </c>
      <c r="R289" s="5" t="s">
        <v>216</v>
      </c>
      <c r="S289" s="5">
        <v>0</v>
      </c>
      <c r="T289" s="5">
        <v>0</v>
      </c>
      <c r="U289" s="5">
        <v>0</v>
      </c>
      <c r="V289" s="5">
        <v>0</v>
      </c>
      <c r="W289" s="5">
        <v>0</v>
      </c>
      <c r="X289" s="5">
        <v>0</v>
      </c>
      <c r="Y289" s="5">
        <v>0</v>
      </c>
    </row>
    <row r="290" spans="1:25" ht="25.5" x14ac:dyDescent="0.25">
      <c r="A290" s="4" t="s">
        <v>28060</v>
      </c>
      <c r="B290" s="4" t="s">
        <v>27952</v>
      </c>
      <c r="C290" s="4" t="s">
        <v>2391</v>
      </c>
      <c r="D290" s="1" t="s">
        <v>2392</v>
      </c>
      <c r="E290" s="5" t="s">
        <v>216</v>
      </c>
      <c r="F290" s="5" t="s">
        <v>216</v>
      </c>
      <c r="G290" s="5" t="s">
        <v>216</v>
      </c>
      <c r="H290" s="5" t="s">
        <v>216</v>
      </c>
      <c r="I290" s="5" t="s">
        <v>216</v>
      </c>
      <c r="J290" s="5">
        <v>0.21</v>
      </c>
      <c r="K290" s="5" t="s">
        <v>216</v>
      </c>
      <c r="L290" s="5" t="s">
        <v>216</v>
      </c>
      <c r="M290" s="5" t="s">
        <v>216</v>
      </c>
      <c r="N290" s="5" t="s">
        <v>216</v>
      </c>
      <c r="O290" s="5" t="s">
        <v>216</v>
      </c>
      <c r="P290" s="5" t="s">
        <v>216</v>
      </c>
      <c r="Q290" s="5" t="s">
        <v>216</v>
      </c>
      <c r="R290" s="5" t="s">
        <v>216</v>
      </c>
      <c r="S290" s="5">
        <v>0.21</v>
      </c>
      <c r="T290" s="5">
        <v>0.21</v>
      </c>
      <c r="U290" s="5">
        <v>0.21</v>
      </c>
      <c r="V290" s="5">
        <v>0.21</v>
      </c>
      <c r="W290" s="5">
        <v>0.21</v>
      </c>
      <c r="X290" s="5">
        <v>0.21</v>
      </c>
      <c r="Y290" s="5">
        <v>0.21</v>
      </c>
    </row>
    <row r="291" spans="1:25" ht="25.5" x14ac:dyDescent="0.25">
      <c r="A291" s="4" t="s">
        <v>28061</v>
      </c>
      <c r="B291" s="4" t="s">
        <v>27952</v>
      </c>
      <c r="C291" s="4" t="s">
        <v>2394</v>
      </c>
      <c r="D291" s="1" t="s">
        <v>2395</v>
      </c>
      <c r="E291" s="5" t="s">
        <v>216</v>
      </c>
      <c r="F291" s="5" t="s">
        <v>216</v>
      </c>
      <c r="G291" s="5" t="s">
        <v>216</v>
      </c>
      <c r="H291" s="5" t="s">
        <v>216</v>
      </c>
      <c r="I291" s="5" t="s">
        <v>216</v>
      </c>
      <c r="J291" s="5">
        <v>0.21</v>
      </c>
      <c r="K291" s="5" t="s">
        <v>216</v>
      </c>
      <c r="L291" s="5" t="s">
        <v>216</v>
      </c>
      <c r="M291" s="5" t="s">
        <v>216</v>
      </c>
      <c r="N291" s="5" t="s">
        <v>216</v>
      </c>
      <c r="O291" s="5" t="s">
        <v>216</v>
      </c>
      <c r="P291" s="5" t="s">
        <v>216</v>
      </c>
      <c r="Q291" s="5" t="s">
        <v>216</v>
      </c>
      <c r="R291" s="5" t="s">
        <v>216</v>
      </c>
      <c r="S291" s="5">
        <v>0.21</v>
      </c>
      <c r="T291" s="5">
        <v>0.21</v>
      </c>
      <c r="U291" s="5">
        <v>0.21</v>
      </c>
      <c r="V291" s="5">
        <v>0.21</v>
      </c>
      <c r="W291" s="5">
        <v>0.21</v>
      </c>
      <c r="X291" s="5">
        <v>0.21</v>
      </c>
      <c r="Y291" s="5">
        <v>0.21</v>
      </c>
    </row>
    <row r="292" spans="1:25" x14ac:dyDescent="0.25">
      <c r="A292" s="4" t="s">
        <v>28062</v>
      </c>
      <c r="B292" s="4" t="s">
        <v>27952</v>
      </c>
      <c r="C292" s="4" t="s">
        <v>2400</v>
      </c>
      <c r="D292" s="1" t="s">
        <v>2401</v>
      </c>
      <c r="E292" s="5" t="s">
        <v>216</v>
      </c>
      <c r="F292" s="5" t="s">
        <v>216</v>
      </c>
      <c r="G292" s="5" t="s">
        <v>216</v>
      </c>
      <c r="H292" s="5" t="s">
        <v>216</v>
      </c>
      <c r="I292" s="5" t="s">
        <v>216</v>
      </c>
      <c r="J292" s="5">
        <v>0.21</v>
      </c>
      <c r="K292" s="5" t="s">
        <v>216</v>
      </c>
      <c r="L292" s="5" t="s">
        <v>216</v>
      </c>
      <c r="M292" s="5" t="s">
        <v>216</v>
      </c>
      <c r="N292" s="5" t="s">
        <v>216</v>
      </c>
      <c r="O292" s="5" t="s">
        <v>216</v>
      </c>
      <c r="P292" s="5" t="s">
        <v>216</v>
      </c>
      <c r="Q292" s="5" t="s">
        <v>216</v>
      </c>
      <c r="R292" s="5" t="s">
        <v>216</v>
      </c>
      <c r="S292" s="5">
        <v>0.21</v>
      </c>
      <c r="T292" s="5">
        <v>0.21</v>
      </c>
      <c r="U292" s="5">
        <v>0.21</v>
      </c>
      <c r="V292" s="5">
        <v>0.21</v>
      </c>
      <c r="W292" s="5">
        <v>0.21</v>
      </c>
      <c r="X292" s="5">
        <v>0.21</v>
      </c>
      <c r="Y292" s="5">
        <v>0.21</v>
      </c>
    </row>
    <row r="293" spans="1:25" x14ac:dyDescent="0.25">
      <c r="A293" s="4" t="s">
        <v>28063</v>
      </c>
      <c r="B293" s="4" t="s">
        <v>27952</v>
      </c>
      <c r="C293" s="4" t="s">
        <v>2406</v>
      </c>
      <c r="D293" s="1" t="s">
        <v>2407</v>
      </c>
      <c r="E293" s="5" t="s">
        <v>216</v>
      </c>
      <c r="F293" s="5" t="s">
        <v>216</v>
      </c>
      <c r="G293" s="5" t="s">
        <v>216</v>
      </c>
      <c r="H293" s="5" t="s">
        <v>216</v>
      </c>
      <c r="I293" s="5" t="s">
        <v>216</v>
      </c>
      <c r="J293" s="5">
        <v>0.21</v>
      </c>
      <c r="K293" s="5" t="s">
        <v>216</v>
      </c>
      <c r="L293" s="5" t="s">
        <v>216</v>
      </c>
      <c r="M293" s="5" t="s">
        <v>216</v>
      </c>
      <c r="N293" s="5" t="s">
        <v>216</v>
      </c>
      <c r="O293" s="5" t="s">
        <v>216</v>
      </c>
      <c r="P293" s="5" t="s">
        <v>216</v>
      </c>
      <c r="Q293" s="5" t="s">
        <v>216</v>
      </c>
      <c r="R293" s="5" t="s">
        <v>216</v>
      </c>
      <c r="S293" s="5">
        <v>0.21</v>
      </c>
      <c r="T293" s="5">
        <v>0.21</v>
      </c>
      <c r="U293" s="5">
        <v>0.21</v>
      </c>
      <c r="V293" s="5">
        <v>0.21</v>
      </c>
      <c r="W293" s="5">
        <v>0.21</v>
      </c>
      <c r="X293" s="5">
        <v>0.21</v>
      </c>
      <c r="Y293" s="5">
        <v>0.21</v>
      </c>
    </row>
    <row r="294" spans="1:25" ht="25.5" x14ac:dyDescent="0.25">
      <c r="A294" s="4" t="s">
        <v>28064</v>
      </c>
      <c r="B294" s="4" t="s">
        <v>27952</v>
      </c>
      <c r="C294" s="4" t="s">
        <v>9307</v>
      </c>
      <c r="D294" s="1" t="s">
        <v>9308</v>
      </c>
      <c r="E294" s="5" t="s">
        <v>216</v>
      </c>
      <c r="F294" s="5" t="s">
        <v>216</v>
      </c>
      <c r="G294" s="5" t="s">
        <v>216</v>
      </c>
      <c r="H294" s="5" t="s">
        <v>216</v>
      </c>
      <c r="I294" s="5" t="s">
        <v>216</v>
      </c>
      <c r="J294" s="5">
        <v>0.21</v>
      </c>
      <c r="K294" s="5" t="s">
        <v>216</v>
      </c>
      <c r="L294" s="5" t="s">
        <v>216</v>
      </c>
      <c r="M294" s="5" t="s">
        <v>216</v>
      </c>
      <c r="N294" s="5" t="s">
        <v>216</v>
      </c>
      <c r="O294" s="5" t="s">
        <v>216</v>
      </c>
      <c r="P294" s="5" t="s">
        <v>216</v>
      </c>
      <c r="Q294" s="5" t="s">
        <v>216</v>
      </c>
      <c r="R294" s="5" t="s">
        <v>216</v>
      </c>
      <c r="S294" s="5">
        <v>0.21</v>
      </c>
      <c r="T294" s="5">
        <v>0.21</v>
      </c>
      <c r="U294" s="5">
        <v>0.21</v>
      </c>
      <c r="V294" s="5">
        <v>0.21</v>
      </c>
      <c r="W294" s="5">
        <v>0.21</v>
      </c>
      <c r="X294" s="5">
        <v>0.21</v>
      </c>
      <c r="Y294" s="5">
        <v>0.21</v>
      </c>
    </row>
    <row r="295" spans="1:25" ht="25.5" x14ac:dyDescent="0.25">
      <c r="A295" s="4" t="s">
        <v>28065</v>
      </c>
      <c r="B295" s="4" t="s">
        <v>27952</v>
      </c>
      <c r="C295" s="4" t="s">
        <v>2409</v>
      </c>
      <c r="D295" s="1" t="s">
        <v>2410</v>
      </c>
      <c r="E295" s="5" t="s">
        <v>216</v>
      </c>
      <c r="F295" s="5" t="s">
        <v>216</v>
      </c>
      <c r="G295" s="5" t="s">
        <v>216</v>
      </c>
      <c r="H295" s="5" t="s">
        <v>216</v>
      </c>
      <c r="I295" s="5" t="s">
        <v>216</v>
      </c>
      <c r="J295" s="5">
        <v>0.21</v>
      </c>
      <c r="K295" s="5" t="s">
        <v>216</v>
      </c>
      <c r="L295" s="5" t="s">
        <v>216</v>
      </c>
      <c r="M295" s="5" t="s">
        <v>216</v>
      </c>
      <c r="N295" s="5" t="s">
        <v>216</v>
      </c>
      <c r="O295" s="5" t="s">
        <v>216</v>
      </c>
      <c r="P295" s="5" t="s">
        <v>216</v>
      </c>
      <c r="Q295" s="5" t="s">
        <v>216</v>
      </c>
      <c r="R295" s="5" t="s">
        <v>216</v>
      </c>
      <c r="S295" s="5">
        <v>0.21</v>
      </c>
      <c r="T295" s="5">
        <v>0.21</v>
      </c>
      <c r="U295" s="5">
        <v>0.21</v>
      </c>
      <c r="V295" s="5">
        <v>0.21</v>
      </c>
      <c r="W295" s="5">
        <v>0.21</v>
      </c>
      <c r="X295" s="5">
        <v>0.21</v>
      </c>
      <c r="Y295" s="5">
        <v>0.21</v>
      </c>
    </row>
    <row r="296" spans="1:25" ht="25.5" x14ac:dyDescent="0.25">
      <c r="A296" s="4" t="s">
        <v>28066</v>
      </c>
      <c r="B296" s="4" t="s">
        <v>27952</v>
      </c>
      <c r="C296" s="4" t="s">
        <v>2418</v>
      </c>
      <c r="D296" s="1" t="s">
        <v>9311</v>
      </c>
      <c r="E296" s="5" t="s">
        <v>216</v>
      </c>
      <c r="F296" s="5" t="s">
        <v>216</v>
      </c>
      <c r="G296" s="5" t="s">
        <v>216</v>
      </c>
      <c r="H296" s="5" t="s">
        <v>216</v>
      </c>
      <c r="I296" s="5" t="s">
        <v>216</v>
      </c>
      <c r="J296" s="5">
        <v>0.21</v>
      </c>
      <c r="K296" s="5" t="s">
        <v>216</v>
      </c>
      <c r="L296" s="5" t="s">
        <v>216</v>
      </c>
      <c r="M296" s="5" t="s">
        <v>216</v>
      </c>
      <c r="N296" s="5" t="s">
        <v>216</v>
      </c>
      <c r="O296" s="5" t="s">
        <v>216</v>
      </c>
      <c r="P296" s="5" t="s">
        <v>216</v>
      </c>
      <c r="Q296" s="5" t="s">
        <v>216</v>
      </c>
      <c r="R296" s="5" t="s">
        <v>216</v>
      </c>
      <c r="S296" s="5">
        <v>0.21</v>
      </c>
      <c r="T296" s="5">
        <v>0.21</v>
      </c>
      <c r="U296" s="5">
        <v>0.21</v>
      </c>
      <c r="V296" s="5">
        <v>0.21</v>
      </c>
      <c r="W296" s="5">
        <v>0.21</v>
      </c>
      <c r="X296" s="5">
        <v>0.21</v>
      </c>
      <c r="Y296" s="5">
        <v>0.21</v>
      </c>
    </row>
    <row r="297" spans="1:25" ht="38.25" x14ac:dyDescent="0.25">
      <c r="A297" s="4" t="s">
        <v>28067</v>
      </c>
      <c r="B297" s="4" t="s">
        <v>27952</v>
      </c>
      <c r="C297" s="4" t="s">
        <v>2427</v>
      </c>
      <c r="D297" s="1" t="s">
        <v>9313</v>
      </c>
      <c r="E297" s="5" t="s">
        <v>216</v>
      </c>
      <c r="F297" s="5" t="s">
        <v>216</v>
      </c>
      <c r="G297" s="5" t="s">
        <v>216</v>
      </c>
      <c r="H297" s="5" t="s">
        <v>216</v>
      </c>
      <c r="I297" s="5" t="s">
        <v>216</v>
      </c>
      <c r="J297" s="5">
        <v>0.21</v>
      </c>
      <c r="K297" s="5" t="s">
        <v>216</v>
      </c>
      <c r="L297" s="5" t="s">
        <v>216</v>
      </c>
      <c r="M297" s="5" t="s">
        <v>216</v>
      </c>
      <c r="N297" s="5" t="s">
        <v>216</v>
      </c>
      <c r="O297" s="5" t="s">
        <v>216</v>
      </c>
      <c r="P297" s="5" t="s">
        <v>216</v>
      </c>
      <c r="Q297" s="5" t="s">
        <v>216</v>
      </c>
      <c r="R297" s="5" t="s">
        <v>216</v>
      </c>
      <c r="S297" s="5">
        <v>0.21</v>
      </c>
      <c r="T297" s="5">
        <v>0.21</v>
      </c>
      <c r="U297" s="5">
        <v>0.21</v>
      </c>
      <c r="V297" s="5">
        <v>0.21</v>
      </c>
      <c r="W297" s="5">
        <v>0.21</v>
      </c>
      <c r="X297" s="5">
        <v>0.21</v>
      </c>
      <c r="Y297" s="5">
        <v>0.21</v>
      </c>
    </row>
    <row r="298" spans="1:25" ht="38.25" x14ac:dyDescent="0.25">
      <c r="A298" s="4" t="s">
        <v>28068</v>
      </c>
      <c r="B298" s="4" t="s">
        <v>27952</v>
      </c>
      <c r="C298" s="4" t="s">
        <v>2439</v>
      </c>
      <c r="D298" s="1" t="s">
        <v>9315</v>
      </c>
      <c r="E298" s="5" t="s">
        <v>216</v>
      </c>
      <c r="F298" s="5" t="s">
        <v>216</v>
      </c>
      <c r="G298" s="5" t="s">
        <v>216</v>
      </c>
      <c r="H298" s="5" t="s">
        <v>216</v>
      </c>
      <c r="I298" s="5" t="s">
        <v>216</v>
      </c>
      <c r="J298" s="5">
        <v>0.21</v>
      </c>
      <c r="K298" s="5" t="s">
        <v>216</v>
      </c>
      <c r="L298" s="5" t="s">
        <v>216</v>
      </c>
      <c r="M298" s="5" t="s">
        <v>216</v>
      </c>
      <c r="N298" s="5" t="s">
        <v>216</v>
      </c>
      <c r="O298" s="5" t="s">
        <v>216</v>
      </c>
      <c r="P298" s="5" t="s">
        <v>216</v>
      </c>
      <c r="Q298" s="5" t="s">
        <v>216</v>
      </c>
      <c r="R298" s="5" t="s">
        <v>216</v>
      </c>
      <c r="S298" s="5">
        <v>0.21</v>
      </c>
      <c r="T298" s="5">
        <v>0.21</v>
      </c>
      <c r="U298" s="5">
        <v>0.21</v>
      </c>
      <c r="V298" s="5">
        <v>0.21</v>
      </c>
      <c r="W298" s="5">
        <v>0.21</v>
      </c>
      <c r="X298" s="5">
        <v>0.21</v>
      </c>
      <c r="Y298" s="5">
        <v>0.21</v>
      </c>
    </row>
    <row r="299" spans="1:25" ht="25.5" x14ac:dyDescent="0.25">
      <c r="A299" s="4" t="s">
        <v>28069</v>
      </c>
      <c r="B299" s="4" t="s">
        <v>27952</v>
      </c>
      <c r="C299" s="4" t="s">
        <v>2460</v>
      </c>
      <c r="D299" s="1" t="s">
        <v>2461</v>
      </c>
      <c r="E299" s="5" t="s">
        <v>216</v>
      </c>
      <c r="F299" s="5" t="s">
        <v>216</v>
      </c>
      <c r="G299" s="5" t="s">
        <v>216</v>
      </c>
      <c r="H299" s="5" t="s">
        <v>216</v>
      </c>
      <c r="I299" s="5" t="s">
        <v>216</v>
      </c>
      <c r="J299" s="5">
        <v>0.21</v>
      </c>
      <c r="K299" s="5" t="s">
        <v>216</v>
      </c>
      <c r="L299" s="5" t="s">
        <v>216</v>
      </c>
      <c r="M299" s="5" t="s">
        <v>216</v>
      </c>
      <c r="N299" s="5" t="s">
        <v>216</v>
      </c>
      <c r="O299" s="5" t="s">
        <v>216</v>
      </c>
      <c r="P299" s="5" t="s">
        <v>216</v>
      </c>
      <c r="Q299" s="5" t="s">
        <v>216</v>
      </c>
      <c r="R299" s="5" t="s">
        <v>216</v>
      </c>
      <c r="S299" s="5">
        <v>0.09</v>
      </c>
      <c r="T299" s="5">
        <v>0.09</v>
      </c>
      <c r="U299" s="5">
        <v>0.09</v>
      </c>
      <c r="V299" s="5">
        <v>0.09</v>
      </c>
      <c r="W299" s="5">
        <v>0.09</v>
      </c>
      <c r="X299" s="5">
        <v>0.09</v>
      </c>
      <c r="Y299" s="5">
        <v>0.09</v>
      </c>
    </row>
    <row r="300" spans="1:25" ht="25.5" x14ac:dyDescent="0.25">
      <c r="A300" s="4" t="s">
        <v>28070</v>
      </c>
      <c r="B300" s="4" t="s">
        <v>27952</v>
      </c>
      <c r="C300" s="4" t="s">
        <v>2463</v>
      </c>
      <c r="D300" s="1" t="s">
        <v>9318</v>
      </c>
      <c r="E300" s="5" t="s">
        <v>216</v>
      </c>
      <c r="F300" s="5" t="s">
        <v>216</v>
      </c>
      <c r="G300" s="5" t="s">
        <v>216</v>
      </c>
      <c r="H300" s="5" t="s">
        <v>216</v>
      </c>
      <c r="I300" s="5" t="s">
        <v>216</v>
      </c>
      <c r="J300" s="5">
        <v>0.21</v>
      </c>
      <c r="K300" s="5" t="s">
        <v>216</v>
      </c>
      <c r="L300" s="5" t="s">
        <v>216</v>
      </c>
      <c r="M300" s="5" t="s">
        <v>216</v>
      </c>
      <c r="N300" s="5" t="s">
        <v>216</v>
      </c>
      <c r="O300" s="5" t="s">
        <v>216</v>
      </c>
      <c r="P300" s="5" t="s">
        <v>216</v>
      </c>
      <c r="Q300" s="5" t="s">
        <v>216</v>
      </c>
      <c r="R300" s="5" t="s">
        <v>216</v>
      </c>
      <c r="S300" s="5">
        <v>0.09</v>
      </c>
      <c r="T300" s="5">
        <v>0.09</v>
      </c>
      <c r="U300" s="5">
        <v>0.09</v>
      </c>
      <c r="V300" s="5">
        <v>0.09</v>
      </c>
      <c r="W300" s="5">
        <v>0.09</v>
      </c>
      <c r="X300" s="5">
        <v>0.09</v>
      </c>
      <c r="Y300" s="5">
        <v>0.09</v>
      </c>
    </row>
    <row r="301" spans="1:25" ht="25.5" x14ac:dyDescent="0.25">
      <c r="A301" s="4" t="s">
        <v>28071</v>
      </c>
      <c r="B301" s="4" t="s">
        <v>27952</v>
      </c>
      <c r="C301" s="4" t="s">
        <v>2469</v>
      </c>
      <c r="D301" s="1" t="s">
        <v>2470</v>
      </c>
      <c r="E301" s="5" t="s">
        <v>216</v>
      </c>
      <c r="F301" s="5" t="s">
        <v>216</v>
      </c>
      <c r="G301" s="5" t="s">
        <v>216</v>
      </c>
      <c r="H301" s="5" t="s">
        <v>216</v>
      </c>
      <c r="I301" s="5" t="s">
        <v>216</v>
      </c>
      <c r="J301" s="5">
        <v>0</v>
      </c>
      <c r="K301" s="5" t="s">
        <v>216</v>
      </c>
      <c r="L301" s="5" t="s">
        <v>216</v>
      </c>
      <c r="M301" s="5" t="s">
        <v>216</v>
      </c>
      <c r="N301" s="5" t="s">
        <v>216</v>
      </c>
      <c r="O301" s="5" t="s">
        <v>216</v>
      </c>
      <c r="P301" s="5" t="s">
        <v>216</v>
      </c>
      <c r="Q301" s="5" t="s">
        <v>216</v>
      </c>
      <c r="R301" s="5" t="s">
        <v>216</v>
      </c>
      <c r="S301" s="5">
        <v>0</v>
      </c>
      <c r="T301" s="5">
        <v>0</v>
      </c>
      <c r="U301" s="5">
        <v>0</v>
      </c>
      <c r="V301" s="5">
        <v>0</v>
      </c>
      <c r="W301" s="5">
        <v>0</v>
      </c>
      <c r="X301" s="5">
        <v>0</v>
      </c>
      <c r="Y301" s="5">
        <v>0</v>
      </c>
    </row>
    <row r="302" spans="1:25" ht="25.5" x14ac:dyDescent="0.25">
      <c r="A302" s="4" t="s">
        <v>28072</v>
      </c>
      <c r="B302" s="4" t="s">
        <v>27952</v>
      </c>
      <c r="C302" s="4" t="s">
        <v>2472</v>
      </c>
      <c r="D302" s="1" t="s">
        <v>2473</v>
      </c>
      <c r="E302" s="5" t="s">
        <v>216</v>
      </c>
      <c r="F302" s="5" t="s">
        <v>216</v>
      </c>
      <c r="G302" s="5" t="s">
        <v>216</v>
      </c>
      <c r="H302" s="5" t="s">
        <v>216</v>
      </c>
      <c r="I302" s="5" t="s">
        <v>216</v>
      </c>
      <c r="J302" s="5">
        <v>0.21</v>
      </c>
      <c r="K302" s="5" t="s">
        <v>216</v>
      </c>
      <c r="L302" s="5" t="s">
        <v>216</v>
      </c>
      <c r="M302" s="5" t="s">
        <v>216</v>
      </c>
      <c r="N302" s="5" t="s">
        <v>216</v>
      </c>
      <c r="O302" s="5" t="s">
        <v>216</v>
      </c>
      <c r="P302" s="5" t="s">
        <v>216</v>
      </c>
      <c r="Q302" s="5" t="s">
        <v>216</v>
      </c>
      <c r="R302" s="5" t="s">
        <v>216</v>
      </c>
      <c r="S302" s="5">
        <v>0.21</v>
      </c>
      <c r="T302" s="5">
        <v>0.21</v>
      </c>
      <c r="U302" s="5">
        <v>0.21</v>
      </c>
      <c r="V302" s="5">
        <v>0.21</v>
      </c>
      <c r="W302" s="5">
        <v>0.21</v>
      </c>
      <c r="X302" s="5">
        <v>0.21</v>
      </c>
      <c r="Y302" s="5">
        <v>0.21</v>
      </c>
    </row>
    <row r="303" spans="1:25" ht="25.5" x14ac:dyDescent="0.25">
      <c r="A303" s="4" t="s">
        <v>28073</v>
      </c>
      <c r="B303" s="4" t="s">
        <v>27952</v>
      </c>
      <c r="C303" s="4" t="s">
        <v>2475</v>
      </c>
      <c r="D303" s="1" t="s">
        <v>9322</v>
      </c>
      <c r="E303" s="5" t="s">
        <v>216</v>
      </c>
      <c r="F303" s="5" t="s">
        <v>216</v>
      </c>
      <c r="G303" s="5" t="s">
        <v>216</v>
      </c>
      <c r="H303" s="5" t="s">
        <v>216</v>
      </c>
      <c r="I303" s="5" t="s">
        <v>216</v>
      </c>
      <c r="J303" s="5">
        <v>0.21</v>
      </c>
      <c r="K303" s="5" t="s">
        <v>216</v>
      </c>
      <c r="L303" s="5" t="s">
        <v>216</v>
      </c>
      <c r="M303" s="5" t="s">
        <v>216</v>
      </c>
      <c r="N303" s="5" t="s">
        <v>216</v>
      </c>
      <c r="O303" s="5" t="s">
        <v>216</v>
      </c>
      <c r="P303" s="5" t="s">
        <v>216</v>
      </c>
      <c r="Q303" s="5" t="s">
        <v>216</v>
      </c>
      <c r="R303" s="5" t="s">
        <v>216</v>
      </c>
      <c r="S303" s="5">
        <v>0.09</v>
      </c>
      <c r="T303" s="5">
        <v>0.09</v>
      </c>
      <c r="U303" s="5">
        <v>0.09</v>
      </c>
      <c r="V303" s="5">
        <v>0.09</v>
      </c>
      <c r="W303" s="5">
        <v>0.09</v>
      </c>
      <c r="X303" s="5">
        <v>0.09</v>
      </c>
      <c r="Y303" s="5">
        <v>0.09</v>
      </c>
    </row>
    <row r="304" spans="1:25" ht="25.5" x14ac:dyDescent="0.25">
      <c r="A304" s="4" t="s">
        <v>28074</v>
      </c>
      <c r="B304" s="4" t="s">
        <v>27952</v>
      </c>
      <c r="C304" s="4" t="s">
        <v>2493</v>
      </c>
      <c r="D304" s="1" t="s">
        <v>9324</v>
      </c>
      <c r="E304" s="5" t="s">
        <v>216</v>
      </c>
      <c r="F304" s="5" t="s">
        <v>216</v>
      </c>
      <c r="G304" s="5" t="s">
        <v>216</v>
      </c>
      <c r="H304" s="5" t="s">
        <v>216</v>
      </c>
      <c r="I304" s="5" t="s">
        <v>216</v>
      </c>
      <c r="J304" s="5">
        <v>0.21</v>
      </c>
      <c r="K304" s="5" t="s">
        <v>216</v>
      </c>
      <c r="L304" s="5" t="s">
        <v>216</v>
      </c>
      <c r="M304" s="5" t="s">
        <v>216</v>
      </c>
      <c r="N304" s="5" t="s">
        <v>216</v>
      </c>
      <c r="O304" s="5" t="s">
        <v>216</v>
      </c>
      <c r="P304" s="5" t="s">
        <v>216</v>
      </c>
      <c r="Q304" s="5" t="s">
        <v>216</v>
      </c>
      <c r="R304" s="5" t="s">
        <v>216</v>
      </c>
      <c r="S304" s="5">
        <v>0.21</v>
      </c>
      <c r="T304" s="5">
        <v>0.21</v>
      </c>
      <c r="U304" s="5">
        <v>0.21</v>
      </c>
      <c r="V304" s="5">
        <v>0.21</v>
      </c>
      <c r="W304" s="5">
        <v>0.21</v>
      </c>
      <c r="X304" s="5">
        <v>0.21</v>
      </c>
      <c r="Y304" s="5">
        <v>0.21</v>
      </c>
    </row>
    <row r="305" spans="1:25" x14ac:dyDescent="0.25">
      <c r="A305" s="4" t="s">
        <v>28075</v>
      </c>
      <c r="B305" s="4" t="s">
        <v>27952</v>
      </c>
      <c r="C305" s="4" t="s">
        <v>2499</v>
      </c>
      <c r="D305" s="1" t="s">
        <v>9326</v>
      </c>
      <c r="E305" s="5" t="s">
        <v>216</v>
      </c>
      <c r="F305" s="5" t="s">
        <v>216</v>
      </c>
      <c r="G305" s="5" t="s">
        <v>216</v>
      </c>
      <c r="H305" s="5" t="s">
        <v>216</v>
      </c>
      <c r="I305" s="5" t="s">
        <v>216</v>
      </c>
      <c r="J305" s="5">
        <v>0</v>
      </c>
      <c r="K305" s="5" t="s">
        <v>216</v>
      </c>
      <c r="L305" s="5" t="s">
        <v>216</v>
      </c>
      <c r="M305" s="5" t="s">
        <v>216</v>
      </c>
      <c r="N305" s="5" t="s">
        <v>216</v>
      </c>
      <c r="O305" s="5" t="s">
        <v>216</v>
      </c>
      <c r="P305" s="5" t="s">
        <v>216</v>
      </c>
      <c r="Q305" s="5" t="s">
        <v>216</v>
      </c>
      <c r="R305" s="5" t="s">
        <v>216</v>
      </c>
      <c r="S305" s="5">
        <v>0.21</v>
      </c>
      <c r="T305" s="5">
        <v>0.21</v>
      </c>
      <c r="U305" s="5">
        <v>0.21</v>
      </c>
      <c r="V305" s="5">
        <v>0.21</v>
      </c>
      <c r="W305" s="5">
        <v>0.21</v>
      </c>
      <c r="X305" s="5">
        <v>0.21</v>
      </c>
      <c r="Y305" s="5">
        <v>0.21</v>
      </c>
    </row>
    <row r="306" spans="1:25" ht="25.5" x14ac:dyDescent="0.25">
      <c r="A306" s="4" t="s">
        <v>28076</v>
      </c>
      <c r="B306" s="4" t="s">
        <v>27952</v>
      </c>
      <c r="C306" s="4" t="s">
        <v>2505</v>
      </c>
      <c r="D306" s="1" t="s">
        <v>9328</v>
      </c>
      <c r="E306" s="5" t="s">
        <v>216</v>
      </c>
      <c r="F306" s="5" t="s">
        <v>216</v>
      </c>
      <c r="G306" s="5" t="s">
        <v>216</v>
      </c>
      <c r="H306" s="5" t="s">
        <v>216</v>
      </c>
      <c r="I306" s="5" t="s">
        <v>216</v>
      </c>
      <c r="J306" s="5">
        <v>0.21</v>
      </c>
      <c r="K306" s="5" t="s">
        <v>216</v>
      </c>
      <c r="L306" s="5" t="s">
        <v>216</v>
      </c>
      <c r="M306" s="5" t="s">
        <v>216</v>
      </c>
      <c r="N306" s="5" t="s">
        <v>216</v>
      </c>
      <c r="O306" s="5" t="s">
        <v>216</v>
      </c>
      <c r="P306" s="5" t="s">
        <v>216</v>
      </c>
      <c r="Q306" s="5" t="s">
        <v>216</v>
      </c>
      <c r="R306" s="5" t="s">
        <v>216</v>
      </c>
      <c r="S306" s="5">
        <v>0.21</v>
      </c>
      <c r="T306" s="5">
        <v>0.21</v>
      </c>
      <c r="U306" s="5">
        <v>0.21</v>
      </c>
      <c r="V306" s="5">
        <v>0.21</v>
      </c>
      <c r="W306" s="5">
        <v>0.21</v>
      </c>
      <c r="X306" s="5">
        <v>0.21</v>
      </c>
      <c r="Y306" s="5">
        <v>0.21</v>
      </c>
    </row>
    <row r="307" spans="1:25" ht="25.5" x14ac:dyDescent="0.25">
      <c r="A307" s="4" t="s">
        <v>28077</v>
      </c>
      <c r="B307" s="4" t="s">
        <v>27952</v>
      </c>
      <c r="C307" s="4" t="s">
        <v>2508</v>
      </c>
      <c r="D307" s="1" t="s">
        <v>9330</v>
      </c>
      <c r="E307" s="5" t="s">
        <v>216</v>
      </c>
      <c r="F307" s="5" t="s">
        <v>216</v>
      </c>
      <c r="G307" s="5" t="s">
        <v>216</v>
      </c>
      <c r="H307" s="5" t="s">
        <v>216</v>
      </c>
      <c r="I307" s="5" t="s">
        <v>216</v>
      </c>
      <c r="J307" s="5">
        <v>0.21</v>
      </c>
      <c r="K307" s="5" t="s">
        <v>216</v>
      </c>
      <c r="L307" s="5" t="s">
        <v>216</v>
      </c>
      <c r="M307" s="5" t="s">
        <v>216</v>
      </c>
      <c r="N307" s="5" t="s">
        <v>216</v>
      </c>
      <c r="O307" s="5" t="s">
        <v>216</v>
      </c>
      <c r="P307" s="5" t="s">
        <v>216</v>
      </c>
      <c r="Q307" s="5" t="s">
        <v>216</v>
      </c>
      <c r="R307" s="5" t="s">
        <v>216</v>
      </c>
      <c r="S307" s="5">
        <v>0.21</v>
      </c>
      <c r="T307" s="5">
        <v>0.21</v>
      </c>
      <c r="U307" s="5">
        <v>0.21</v>
      </c>
      <c r="V307" s="5">
        <v>0.21</v>
      </c>
      <c r="W307" s="5">
        <v>0.21</v>
      </c>
      <c r="X307" s="5">
        <v>0.21</v>
      </c>
      <c r="Y307" s="5">
        <v>0.21</v>
      </c>
    </row>
    <row r="308" spans="1:25" ht="51" x14ac:dyDescent="0.25">
      <c r="A308" s="4" t="s">
        <v>28078</v>
      </c>
      <c r="B308" s="4" t="s">
        <v>27952</v>
      </c>
      <c r="C308" s="4" t="s">
        <v>2517</v>
      </c>
      <c r="D308" s="1" t="s">
        <v>9332</v>
      </c>
      <c r="E308" s="5" t="s">
        <v>216</v>
      </c>
      <c r="F308" s="5" t="s">
        <v>216</v>
      </c>
      <c r="G308" s="5" t="s">
        <v>216</v>
      </c>
      <c r="H308" s="5" t="s">
        <v>216</v>
      </c>
      <c r="I308" s="5" t="s">
        <v>216</v>
      </c>
      <c r="J308" s="5">
        <v>0.21</v>
      </c>
      <c r="K308" s="5" t="s">
        <v>216</v>
      </c>
      <c r="L308" s="5" t="s">
        <v>216</v>
      </c>
      <c r="M308" s="5" t="s">
        <v>216</v>
      </c>
      <c r="N308" s="5" t="s">
        <v>216</v>
      </c>
      <c r="O308" s="5" t="s">
        <v>216</v>
      </c>
      <c r="P308" s="5" t="s">
        <v>216</v>
      </c>
      <c r="Q308" s="5" t="s">
        <v>216</v>
      </c>
      <c r="R308" s="5" t="s">
        <v>216</v>
      </c>
      <c r="S308" s="5">
        <v>0.21</v>
      </c>
      <c r="T308" s="5">
        <v>0.21</v>
      </c>
      <c r="U308" s="5">
        <v>0.21</v>
      </c>
      <c r="V308" s="5">
        <v>0.21</v>
      </c>
      <c r="W308" s="5">
        <v>0.21</v>
      </c>
      <c r="X308" s="5">
        <v>0.21</v>
      </c>
      <c r="Y308" s="5">
        <v>0.21</v>
      </c>
    </row>
    <row r="309" spans="1:25" ht="38.25" x14ac:dyDescent="0.25">
      <c r="A309" s="4" t="s">
        <v>28079</v>
      </c>
      <c r="B309" s="4" t="s">
        <v>27952</v>
      </c>
      <c r="C309" s="4" t="s">
        <v>2520</v>
      </c>
      <c r="D309" s="1" t="s">
        <v>9334</v>
      </c>
      <c r="E309" s="5" t="s">
        <v>216</v>
      </c>
      <c r="F309" s="5" t="s">
        <v>216</v>
      </c>
      <c r="G309" s="5" t="s">
        <v>216</v>
      </c>
      <c r="H309" s="5" t="s">
        <v>216</v>
      </c>
      <c r="I309" s="5" t="s">
        <v>216</v>
      </c>
      <c r="J309" s="5">
        <v>0.21</v>
      </c>
      <c r="K309" s="5" t="s">
        <v>216</v>
      </c>
      <c r="L309" s="5" t="s">
        <v>216</v>
      </c>
      <c r="M309" s="5" t="s">
        <v>216</v>
      </c>
      <c r="N309" s="5" t="s">
        <v>216</v>
      </c>
      <c r="O309" s="5" t="s">
        <v>216</v>
      </c>
      <c r="P309" s="5" t="s">
        <v>216</v>
      </c>
      <c r="Q309" s="5" t="s">
        <v>216</v>
      </c>
      <c r="R309" s="5" t="s">
        <v>216</v>
      </c>
      <c r="S309" s="5">
        <v>0.21</v>
      </c>
      <c r="T309" s="5">
        <v>0.21</v>
      </c>
      <c r="U309" s="5">
        <v>0.21</v>
      </c>
      <c r="V309" s="5">
        <v>0.21</v>
      </c>
      <c r="W309" s="5">
        <v>0.21</v>
      </c>
      <c r="X309" s="5">
        <v>0.21</v>
      </c>
      <c r="Y309" s="5">
        <v>0.21</v>
      </c>
    </row>
    <row r="310" spans="1:25" ht="38.25" x14ac:dyDescent="0.25">
      <c r="A310" s="4" t="s">
        <v>28080</v>
      </c>
      <c r="B310" s="4" t="s">
        <v>27952</v>
      </c>
      <c r="C310" s="4" t="s">
        <v>2529</v>
      </c>
      <c r="D310" s="1" t="s">
        <v>9336</v>
      </c>
      <c r="E310" s="5" t="s">
        <v>216</v>
      </c>
      <c r="F310" s="5" t="s">
        <v>216</v>
      </c>
      <c r="G310" s="5" t="s">
        <v>216</v>
      </c>
      <c r="H310" s="5" t="s">
        <v>216</v>
      </c>
      <c r="I310" s="5" t="s">
        <v>216</v>
      </c>
      <c r="J310" s="5">
        <v>0.21</v>
      </c>
      <c r="K310" s="5" t="s">
        <v>216</v>
      </c>
      <c r="L310" s="5" t="s">
        <v>216</v>
      </c>
      <c r="M310" s="5" t="s">
        <v>216</v>
      </c>
      <c r="N310" s="5" t="s">
        <v>216</v>
      </c>
      <c r="O310" s="5" t="s">
        <v>216</v>
      </c>
      <c r="P310" s="5" t="s">
        <v>216</v>
      </c>
      <c r="Q310" s="5" t="s">
        <v>216</v>
      </c>
      <c r="R310" s="5" t="s">
        <v>216</v>
      </c>
      <c r="S310" s="5">
        <v>0.21</v>
      </c>
      <c r="T310" s="5">
        <v>0.21</v>
      </c>
      <c r="U310" s="5">
        <v>0.21</v>
      </c>
      <c r="V310" s="5">
        <v>0.21</v>
      </c>
      <c r="W310" s="5">
        <v>0.21</v>
      </c>
      <c r="X310" s="5">
        <v>0.21</v>
      </c>
      <c r="Y310" s="5">
        <v>0.21</v>
      </c>
    </row>
    <row r="311" spans="1:25" ht="38.25" x14ac:dyDescent="0.25">
      <c r="A311" s="4" t="s">
        <v>28081</v>
      </c>
      <c r="B311" s="4" t="s">
        <v>27952</v>
      </c>
      <c r="C311" s="4" t="s">
        <v>2532</v>
      </c>
      <c r="D311" s="1" t="s">
        <v>9338</v>
      </c>
      <c r="E311" s="5" t="s">
        <v>216</v>
      </c>
      <c r="F311" s="5" t="s">
        <v>216</v>
      </c>
      <c r="G311" s="5" t="s">
        <v>216</v>
      </c>
      <c r="H311" s="5" t="s">
        <v>216</v>
      </c>
      <c r="I311" s="5" t="s">
        <v>216</v>
      </c>
      <c r="J311" s="5">
        <v>0.21</v>
      </c>
      <c r="K311" s="5" t="s">
        <v>216</v>
      </c>
      <c r="L311" s="5" t="s">
        <v>216</v>
      </c>
      <c r="M311" s="5" t="s">
        <v>216</v>
      </c>
      <c r="N311" s="5" t="s">
        <v>216</v>
      </c>
      <c r="O311" s="5" t="s">
        <v>216</v>
      </c>
      <c r="P311" s="5" t="s">
        <v>216</v>
      </c>
      <c r="Q311" s="5" t="s">
        <v>216</v>
      </c>
      <c r="R311" s="5" t="s">
        <v>216</v>
      </c>
      <c r="S311" s="5">
        <v>0.21</v>
      </c>
      <c r="T311" s="5">
        <v>0.21</v>
      </c>
      <c r="U311" s="5">
        <v>0.21</v>
      </c>
      <c r="V311" s="5">
        <v>0.21</v>
      </c>
      <c r="W311" s="5">
        <v>0.21</v>
      </c>
      <c r="X311" s="5">
        <v>0.21</v>
      </c>
      <c r="Y311" s="5">
        <v>0.21</v>
      </c>
    </row>
    <row r="312" spans="1:25" ht="38.25" x14ac:dyDescent="0.25">
      <c r="A312" s="4" t="s">
        <v>28082</v>
      </c>
      <c r="B312" s="4" t="s">
        <v>27952</v>
      </c>
      <c r="C312" s="4" t="s">
        <v>2535</v>
      </c>
      <c r="D312" s="1" t="s">
        <v>9340</v>
      </c>
      <c r="E312" s="5" t="s">
        <v>216</v>
      </c>
      <c r="F312" s="5" t="s">
        <v>216</v>
      </c>
      <c r="G312" s="5" t="s">
        <v>216</v>
      </c>
      <c r="H312" s="5" t="s">
        <v>216</v>
      </c>
      <c r="I312" s="5" t="s">
        <v>216</v>
      </c>
      <c r="J312" s="5">
        <v>0.21</v>
      </c>
      <c r="K312" s="5" t="s">
        <v>216</v>
      </c>
      <c r="L312" s="5" t="s">
        <v>216</v>
      </c>
      <c r="M312" s="5" t="s">
        <v>216</v>
      </c>
      <c r="N312" s="5" t="s">
        <v>216</v>
      </c>
      <c r="O312" s="5" t="s">
        <v>216</v>
      </c>
      <c r="P312" s="5" t="s">
        <v>216</v>
      </c>
      <c r="Q312" s="5" t="s">
        <v>216</v>
      </c>
      <c r="R312" s="5" t="s">
        <v>216</v>
      </c>
      <c r="S312" s="5">
        <v>0.21</v>
      </c>
      <c r="T312" s="5">
        <v>0.21</v>
      </c>
      <c r="U312" s="5">
        <v>0.21</v>
      </c>
      <c r="V312" s="5">
        <v>0.21</v>
      </c>
      <c r="W312" s="5">
        <v>0.21</v>
      </c>
      <c r="X312" s="5">
        <v>0.21</v>
      </c>
      <c r="Y312" s="5">
        <v>0.21</v>
      </c>
    </row>
    <row r="313" spans="1:25" ht="38.25" x14ac:dyDescent="0.25">
      <c r="A313" s="4" t="s">
        <v>28083</v>
      </c>
      <c r="B313" s="4" t="s">
        <v>27952</v>
      </c>
      <c r="C313" s="4" t="s">
        <v>2550</v>
      </c>
      <c r="D313" s="1" t="s">
        <v>9342</v>
      </c>
      <c r="E313" s="5" t="s">
        <v>216</v>
      </c>
      <c r="F313" s="5" t="s">
        <v>216</v>
      </c>
      <c r="G313" s="5" t="s">
        <v>216</v>
      </c>
      <c r="H313" s="5" t="s">
        <v>216</v>
      </c>
      <c r="I313" s="5" t="s">
        <v>216</v>
      </c>
      <c r="J313" s="5">
        <v>0.21</v>
      </c>
      <c r="K313" s="5" t="s">
        <v>216</v>
      </c>
      <c r="L313" s="5" t="s">
        <v>216</v>
      </c>
      <c r="M313" s="5" t="s">
        <v>216</v>
      </c>
      <c r="N313" s="5" t="s">
        <v>216</v>
      </c>
      <c r="O313" s="5" t="s">
        <v>216</v>
      </c>
      <c r="P313" s="5" t="s">
        <v>216</v>
      </c>
      <c r="Q313" s="5" t="s">
        <v>216</v>
      </c>
      <c r="R313" s="5" t="s">
        <v>216</v>
      </c>
      <c r="S313" s="5">
        <v>0.21</v>
      </c>
      <c r="T313" s="5">
        <v>0.21</v>
      </c>
      <c r="U313" s="5">
        <v>0.21</v>
      </c>
      <c r="V313" s="5">
        <v>0.21</v>
      </c>
      <c r="W313" s="5">
        <v>0.21</v>
      </c>
      <c r="X313" s="5">
        <v>0.21</v>
      </c>
      <c r="Y313" s="5">
        <v>0.21</v>
      </c>
    </row>
    <row r="314" spans="1:25" ht="51" x14ac:dyDescent="0.25">
      <c r="A314" s="4" t="s">
        <v>28084</v>
      </c>
      <c r="B314" s="4" t="s">
        <v>27952</v>
      </c>
      <c r="C314" s="4" t="s">
        <v>2559</v>
      </c>
      <c r="D314" s="1" t="s">
        <v>2560</v>
      </c>
      <c r="E314" s="5" t="s">
        <v>216</v>
      </c>
      <c r="F314" s="5" t="s">
        <v>216</v>
      </c>
      <c r="G314" s="5" t="s">
        <v>216</v>
      </c>
      <c r="H314" s="5" t="s">
        <v>216</v>
      </c>
      <c r="I314" s="5" t="s">
        <v>216</v>
      </c>
      <c r="J314" s="5">
        <v>0.21</v>
      </c>
      <c r="K314" s="5" t="s">
        <v>216</v>
      </c>
      <c r="L314" s="5" t="s">
        <v>216</v>
      </c>
      <c r="M314" s="5" t="s">
        <v>216</v>
      </c>
      <c r="N314" s="5" t="s">
        <v>216</v>
      </c>
      <c r="O314" s="5" t="s">
        <v>216</v>
      </c>
      <c r="P314" s="5" t="s">
        <v>216</v>
      </c>
      <c r="Q314" s="5" t="s">
        <v>216</v>
      </c>
      <c r="R314" s="5" t="s">
        <v>216</v>
      </c>
      <c r="S314" s="5">
        <v>0.21</v>
      </c>
      <c r="T314" s="5">
        <v>0.21</v>
      </c>
      <c r="U314" s="5">
        <v>0.21</v>
      </c>
      <c r="V314" s="5">
        <v>0.21</v>
      </c>
      <c r="W314" s="5">
        <v>0.21</v>
      </c>
      <c r="X314" s="5">
        <v>0.21</v>
      </c>
      <c r="Y314" s="5">
        <v>0.21</v>
      </c>
    </row>
    <row r="315" spans="1:25" ht="38.25" x14ac:dyDescent="0.25">
      <c r="A315" s="4" t="s">
        <v>28085</v>
      </c>
      <c r="B315" s="4" t="s">
        <v>27952</v>
      </c>
      <c r="C315" s="4" t="s">
        <v>2562</v>
      </c>
      <c r="D315" s="1" t="s">
        <v>9345</v>
      </c>
      <c r="E315" s="5" t="s">
        <v>216</v>
      </c>
      <c r="F315" s="5" t="s">
        <v>216</v>
      </c>
      <c r="G315" s="5" t="s">
        <v>216</v>
      </c>
      <c r="H315" s="5" t="s">
        <v>216</v>
      </c>
      <c r="I315" s="5" t="s">
        <v>216</v>
      </c>
      <c r="J315" s="5">
        <v>0.21</v>
      </c>
      <c r="K315" s="5" t="s">
        <v>216</v>
      </c>
      <c r="L315" s="5" t="s">
        <v>216</v>
      </c>
      <c r="M315" s="5" t="s">
        <v>216</v>
      </c>
      <c r="N315" s="5" t="s">
        <v>216</v>
      </c>
      <c r="O315" s="5" t="s">
        <v>216</v>
      </c>
      <c r="P315" s="5" t="s">
        <v>216</v>
      </c>
      <c r="Q315" s="5" t="s">
        <v>216</v>
      </c>
      <c r="R315" s="5" t="s">
        <v>216</v>
      </c>
      <c r="S315" s="5">
        <v>0.21</v>
      </c>
      <c r="T315" s="5">
        <v>0.21</v>
      </c>
      <c r="U315" s="5">
        <v>0.21</v>
      </c>
      <c r="V315" s="5">
        <v>0.21</v>
      </c>
      <c r="W315" s="5">
        <v>0.21</v>
      </c>
      <c r="X315" s="5">
        <v>0.21</v>
      </c>
      <c r="Y315" s="5">
        <v>0.21</v>
      </c>
    </row>
    <row r="316" spans="1:25" ht="38.25" x14ac:dyDescent="0.25">
      <c r="A316" s="4" t="s">
        <v>28086</v>
      </c>
      <c r="B316" s="4" t="s">
        <v>27952</v>
      </c>
      <c r="C316" s="4" t="s">
        <v>2568</v>
      </c>
      <c r="D316" s="1" t="s">
        <v>2569</v>
      </c>
      <c r="E316" s="5" t="s">
        <v>216</v>
      </c>
      <c r="F316" s="5" t="s">
        <v>216</v>
      </c>
      <c r="G316" s="5" t="s">
        <v>216</v>
      </c>
      <c r="H316" s="5" t="s">
        <v>216</v>
      </c>
      <c r="I316" s="5" t="s">
        <v>216</v>
      </c>
      <c r="J316" s="5">
        <v>0.21</v>
      </c>
      <c r="K316" s="5" t="s">
        <v>216</v>
      </c>
      <c r="L316" s="5" t="s">
        <v>216</v>
      </c>
      <c r="M316" s="5" t="s">
        <v>216</v>
      </c>
      <c r="N316" s="5" t="s">
        <v>216</v>
      </c>
      <c r="O316" s="5" t="s">
        <v>216</v>
      </c>
      <c r="P316" s="5" t="s">
        <v>216</v>
      </c>
      <c r="Q316" s="5" t="s">
        <v>216</v>
      </c>
      <c r="R316" s="5" t="s">
        <v>216</v>
      </c>
      <c r="S316" s="5">
        <v>0.21</v>
      </c>
      <c r="T316" s="5">
        <v>0.21</v>
      </c>
      <c r="U316" s="5">
        <v>0.21</v>
      </c>
      <c r="V316" s="5">
        <v>0.21</v>
      </c>
      <c r="W316" s="5">
        <v>0.21</v>
      </c>
      <c r="X316" s="5">
        <v>0.21</v>
      </c>
      <c r="Y316" s="5">
        <v>0.21</v>
      </c>
    </row>
    <row r="317" spans="1:25" ht="38.25" x14ac:dyDescent="0.25">
      <c r="A317" s="4" t="s">
        <v>28087</v>
      </c>
      <c r="B317" s="4" t="s">
        <v>27952</v>
      </c>
      <c r="C317" s="4" t="s">
        <v>2571</v>
      </c>
      <c r="D317" s="1" t="s">
        <v>9348</v>
      </c>
      <c r="E317" s="5" t="s">
        <v>216</v>
      </c>
      <c r="F317" s="5" t="s">
        <v>216</v>
      </c>
      <c r="G317" s="5" t="s">
        <v>216</v>
      </c>
      <c r="H317" s="5" t="s">
        <v>216</v>
      </c>
      <c r="I317" s="5" t="s">
        <v>216</v>
      </c>
      <c r="J317" s="5">
        <v>0.21</v>
      </c>
      <c r="K317" s="5" t="s">
        <v>216</v>
      </c>
      <c r="L317" s="5" t="s">
        <v>216</v>
      </c>
      <c r="M317" s="5" t="s">
        <v>216</v>
      </c>
      <c r="N317" s="5" t="s">
        <v>216</v>
      </c>
      <c r="O317" s="5" t="s">
        <v>216</v>
      </c>
      <c r="P317" s="5" t="s">
        <v>216</v>
      </c>
      <c r="Q317" s="5" t="s">
        <v>216</v>
      </c>
      <c r="R317" s="5" t="s">
        <v>216</v>
      </c>
      <c r="S317" s="5">
        <v>0.21</v>
      </c>
      <c r="T317" s="5">
        <v>0.21</v>
      </c>
      <c r="U317" s="5">
        <v>0.21</v>
      </c>
      <c r="V317" s="5">
        <v>0.21</v>
      </c>
      <c r="W317" s="5">
        <v>0.21</v>
      </c>
      <c r="X317" s="5">
        <v>0.21</v>
      </c>
      <c r="Y317" s="5">
        <v>0.21</v>
      </c>
    </row>
    <row r="318" spans="1:25" ht="51" x14ac:dyDescent="0.25">
      <c r="A318" s="4" t="s">
        <v>28088</v>
      </c>
      <c r="B318" s="4" t="s">
        <v>27952</v>
      </c>
      <c r="C318" s="4" t="s">
        <v>2574</v>
      </c>
      <c r="D318" s="1" t="s">
        <v>2575</v>
      </c>
      <c r="E318" s="5" t="s">
        <v>216</v>
      </c>
      <c r="F318" s="5" t="s">
        <v>216</v>
      </c>
      <c r="G318" s="5" t="s">
        <v>216</v>
      </c>
      <c r="H318" s="5" t="s">
        <v>216</v>
      </c>
      <c r="I318" s="5" t="s">
        <v>216</v>
      </c>
      <c r="J318" s="5">
        <v>0.21</v>
      </c>
      <c r="K318" s="5" t="s">
        <v>216</v>
      </c>
      <c r="L318" s="5" t="s">
        <v>216</v>
      </c>
      <c r="M318" s="5" t="s">
        <v>216</v>
      </c>
      <c r="N318" s="5" t="s">
        <v>216</v>
      </c>
      <c r="O318" s="5" t="s">
        <v>216</v>
      </c>
      <c r="P318" s="5" t="s">
        <v>216</v>
      </c>
      <c r="Q318" s="5" t="s">
        <v>216</v>
      </c>
      <c r="R318" s="5" t="s">
        <v>216</v>
      </c>
      <c r="S318" s="5">
        <v>0.21</v>
      </c>
      <c r="T318" s="5">
        <v>0.21</v>
      </c>
      <c r="U318" s="5">
        <v>0.21</v>
      </c>
      <c r="V318" s="5">
        <v>0.21</v>
      </c>
      <c r="W318" s="5">
        <v>0.21</v>
      </c>
      <c r="X318" s="5">
        <v>0.21</v>
      </c>
      <c r="Y318" s="5">
        <v>0.21</v>
      </c>
    </row>
    <row r="319" spans="1:25" ht="25.5" x14ac:dyDescent="0.25">
      <c r="A319" s="4" t="s">
        <v>28089</v>
      </c>
      <c r="B319" s="4" t="s">
        <v>27952</v>
      </c>
      <c r="C319" s="4" t="s">
        <v>2577</v>
      </c>
      <c r="D319" s="1" t="s">
        <v>2578</v>
      </c>
      <c r="E319" s="5" t="s">
        <v>216</v>
      </c>
      <c r="F319" s="5" t="s">
        <v>216</v>
      </c>
      <c r="G319" s="5" t="s">
        <v>216</v>
      </c>
      <c r="H319" s="5" t="s">
        <v>216</v>
      </c>
      <c r="I319" s="5" t="s">
        <v>216</v>
      </c>
      <c r="J319" s="5">
        <v>0.21</v>
      </c>
      <c r="K319" s="5" t="s">
        <v>216</v>
      </c>
      <c r="L319" s="5" t="s">
        <v>216</v>
      </c>
      <c r="M319" s="5" t="s">
        <v>216</v>
      </c>
      <c r="N319" s="5" t="s">
        <v>216</v>
      </c>
      <c r="O319" s="5" t="s">
        <v>216</v>
      </c>
      <c r="P319" s="5" t="s">
        <v>216</v>
      </c>
      <c r="Q319" s="5" t="s">
        <v>216</v>
      </c>
      <c r="R319" s="5" t="s">
        <v>216</v>
      </c>
      <c r="S319" s="5">
        <v>0.21</v>
      </c>
      <c r="T319" s="5">
        <v>0.21</v>
      </c>
      <c r="U319" s="5">
        <v>0.21</v>
      </c>
      <c r="V319" s="5">
        <v>0.21</v>
      </c>
      <c r="W319" s="5">
        <v>0.21</v>
      </c>
      <c r="X319" s="5">
        <v>0.21</v>
      </c>
      <c r="Y319" s="5">
        <v>0.21</v>
      </c>
    </row>
    <row r="320" spans="1:25" ht="38.25" x14ac:dyDescent="0.25">
      <c r="A320" s="4" t="s">
        <v>28090</v>
      </c>
      <c r="B320" s="4" t="s">
        <v>27952</v>
      </c>
      <c r="C320" s="4" t="s">
        <v>2583</v>
      </c>
      <c r="D320" s="1" t="s">
        <v>9352</v>
      </c>
      <c r="E320" s="5" t="s">
        <v>216</v>
      </c>
      <c r="F320" s="5" t="s">
        <v>216</v>
      </c>
      <c r="G320" s="5" t="s">
        <v>216</v>
      </c>
      <c r="H320" s="5" t="s">
        <v>216</v>
      </c>
      <c r="I320" s="5" t="s">
        <v>216</v>
      </c>
      <c r="J320" s="5">
        <v>0.21</v>
      </c>
      <c r="K320" s="5" t="s">
        <v>216</v>
      </c>
      <c r="L320" s="5" t="s">
        <v>216</v>
      </c>
      <c r="M320" s="5" t="s">
        <v>216</v>
      </c>
      <c r="N320" s="5" t="s">
        <v>216</v>
      </c>
      <c r="O320" s="5" t="s">
        <v>216</v>
      </c>
      <c r="P320" s="5" t="s">
        <v>216</v>
      </c>
      <c r="Q320" s="5" t="s">
        <v>216</v>
      </c>
      <c r="R320" s="5" t="s">
        <v>216</v>
      </c>
      <c r="S320" s="5">
        <v>0.21</v>
      </c>
      <c r="T320" s="5">
        <v>0.21</v>
      </c>
      <c r="U320" s="5">
        <v>0.21</v>
      </c>
      <c r="V320" s="5">
        <v>0.21</v>
      </c>
      <c r="W320" s="5">
        <v>0.21</v>
      </c>
      <c r="X320" s="5">
        <v>0.21</v>
      </c>
      <c r="Y320" s="5">
        <v>0.21</v>
      </c>
    </row>
    <row r="321" spans="1:25" ht="25.5" x14ac:dyDescent="0.25">
      <c r="A321" s="4" t="s">
        <v>28091</v>
      </c>
      <c r="B321" s="4" t="s">
        <v>27952</v>
      </c>
      <c r="C321" s="4" t="s">
        <v>2589</v>
      </c>
      <c r="D321" s="1" t="s">
        <v>2590</v>
      </c>
      <c r="E321" s="5" t="s">
        <v>216</v>
      </c>
      <c r="F321" s="5" t="s">
        <v>216</v>
      </c>
      <c r="G321" s="5" t="s">
        <v>216</v>
      </c>
      <c r="H321" s="5" t="s">
        <v>216</v>
      </c>
      <c r="I321" s="5" t="s">
        <v>216</v>
      </c>
      <c r="J321" s="5">
        <v>0.21</v>
      </c>
      <c r="K321" s="5" t="s">
        <v>216</v>
      </c>
      <c r="L321" s="5" t="s">
        <v>216</v>
      </c>
      <c r="M321" s="5" t="s">
        <v>216</v>
      </c>
      <c r="N321" s="5" t="s">
        <v>216</v>
      </c>
      <c r="O321" s="5" t="s">
        <v>216</v>
      </c>
      <c r="P321" s="5" t="s">
        <v>216</v>
      </c>
      <c r="Q321" s="5" t="s">
        <v>216</v>
      </c>
      <c r="R321" s="5" t="s">
        <v>216</v>
      </c>
      <c r="S321" s="5">
        <v>0.21</v>
      </c>
      <c r="T321" s="5">
        <v>0.21</v>
      </c>
      <c r="U321" s="5">
        <v>0.21</v>
      </c>
      <c r="V321" s="5">
        <v>0.21</v>
      </c>
      <c r="W321" s="5">
        <v>0.21</v>
      </c>
      <c r="X321" s="5">
        <v>0.21</v>
      </c>
      <c r="Y321" s="5">
        <v>0.21</v>
      </c>
    </row>
    <row r="322" spans="1:25" ht="25.5" x14ac:dyDescent="0.25">
      <c r="A322" s="4" t="s">
        <v>28092</v>
      </c>
      <c r="B322" s="4" t="s">
        <v>27952</v>
      </c>
      <c r="C322" s="4" t="s">
        <v>2595</v>
      </c>
      <c r="D322" s="1" t="s">
        <v>9355</v>
      </c>
      <c r="E322" s="5" t="s">
        <v>216</v>
      </c>
      <c r="F322" s="5" t="s">
        <v>216</v>
      </c>
      <c r="G322" s="5" t="s">
        <v>216</v>
      </c>
      <c r="H322" s="5" t="s">
        <v>216</v>
      </c>
      <c r="I322" s="5" t="s">
        <v>216</v>
      </c>
      <c r="J322" s="5">
        <v>0.21</v>
      </c>
      <c r="K322" s="5" t="s">
        <v>216</v>
      </c>
      <c r="L322" s="5" t="s">
        <v>216</v>
      </c>
      <c r="M322" s="5" t="s">
        <v>216</v>
      </c>
      <c r="N322" s="5" t="s">
        <v>216</v>
      </c>
      <c r="O322" s="5" t="s">
        <v>216</v>
      </c>
      <c r="P322" s="5" t="s">
        <v>216</v>
      </c>
      <c r="Q322" s="5" t="s">
        <v>216</v>
      </c>
      <c r="R322" s="5" t="s">
        <v>216</v>
      </c>
      <c r="S322" s="5">
        <v>0.21</v>
      </c>
      <c r="T322" s="5">
        <v>0.21</v>
      </c>
      <c r="U322" s="5">
        <v>0.21</v>
      </c>
      <c r="V322" s="5">
        <v>0.21</v>
      </c>
      <c r="W322" s="5">
        <v>0.21</v>
      </c>
      <c r="X322" s="5">
        <v>0.21</v>
      </c>
      <c r="Y322" s="5">
        <v>0.21</v>
      </c>
    </row>
    <row r="323" spans="1:25" ht="38.25" x14ac:dyDescent="0.25">
      <c r="A323" s="4" t="s">
        <v>28093</v>
      </c>
      <c r="B323" s="4" t="s">
        <v>27952</v>
      </c>
      <c r="C323" s="4" t="s">
        <v>2604</v>
      </c>
      <c r="D323" s="1" t="s">
        <v>2605</v>
      </c>
      <c r="E323" s="5" t="s">
        <v>216</v>
      </c>
      <c r="F323" s="5" t="s">
        <v>216</v>
      </c>
      <c r="G323" s="5" t="s">
        <v>216</v>
      </c>
      <c r="H323" s="5" t="s">
        <v>216</v>
      </c>
      <c r="I323" s="5" t="s">
        <v>216</v>
      </c>
      <c r="J323" s="5">
        <v>0.21</v>
      </c>
      <c r="K323" s="5" t="s">
        <v>216</v>
      </c>
      <c r="L323" s="5" t="s">
        <v>216</v>
      </c>
      <c r="M323" s="5" t="s">
        <v>216</v>
      </c>
      <c r="N323" s="5" t="s">
        <v>216</v>
      </c>
      <c r="O323" s="5" t="s">
        <v>216</v>
      </c>
      <c r="P323" s="5" t="s">
        <v>216</v>
      </c>
      <c r="Q323" s="5" t="s">
        <v>216</v>
      </c>
      <c r="R323" s="5" t="s">
        <v>216</v>
      </c>
      <c r="S323" s="5">
        <v>0.21</v>
      </c>
      <c r="T323" s="5">
        <v>0.21</v>
      </c>
      <c r="U323" s="5">
        <v>0.21</v>
      </c>
      <c r="V323" s="5">
        <v>0.21</v>
      </c>
      <c r="W323" s="5">
        <v>0.21</v>
      </c>
      <c r="X323" s="5">
        <v>0.21</v>
      </c>
      <c r="Y323" s="5">
        <v>0.21</v>
      </c>
    </row>
    <row r="324" spans="1:25" ht="25.5" x14ac:dyDescent="0.25">
      <c r="A324" s="4" t="s">
        <v>28094</v>
      </c>
      <c r="B324" s="4" t="s">
        <v>27952</v>
      </c>
      <c r="C324" s="4" t="s">
        <v>2607</v>
      </c>
      <c r="D324" s="1" t="s">
        <v>9358</v>
      </c>
      <c r="E324" s="5" t="s">
        <v>216</v>
      </c>
      <c r="F324" s="5" t="s">
        <v>216</v>
      </c>
      <c r="G324" s="5" t="s">
        <v>216</v>
      </c>
      <c r="H324" s="5" t="s">
        <v>216</v>
      </c>
      <c r="I324" s="5" t="s">
        <v>216</v>
      </c>
      <c r="J324" s="5">
        <v>0.21</v>
      </c>
      <c r="K324" s="5" t="s">
        <v>216</v>
      </c>
      <c r="L324" s="5" t="s">
        <v>216</v>
      </c>
      <c r="M324" s="5" t="s">
        <v>216</v>
      </c>
      <c r="N324" s="5" t="s">
        <v>216</v>
      </c>
      <c r="O324" s="5" t="s">
        <v>216</v>
      </c>
      <c r="P324" s="5" t="s">
        <v>216</v>
      </c>
      <c r="Q324" s="5" t="s">
        <v>216</v>
      </c>
      <c r="R324" s="5" t="s">
        <v>216</v>
      </c>
      <c r="S324" s="5">
        <v>0.21</v>
      </c>
      <c r="T324" s="5">
        <v>0.21</v>
      </c>
      <c r="U324" s="5">
        <v>0.21</v>
      </c>
      <c r="V324" s="5">
        <v>0.21</v>
      </c>
      <c r="W324" s="5">
        <v>0.21</v>
      </c>
      <c r="X324" s="5">
        <v>0.21</v>
      </c>
      <c r="Y324" s="5">
        <v>0.21</v>
      </c>
    </row>
    <row r="325" spans="1:25" ht="25.5" x14ac:dyDescent="0.25">
      <c r="A325" s="4" t="s">
        <v>28095</v>
      </c>
      <c r="B325" s="4" t="s">
        <v>27952</v>
      </c>
      <c r="C325" s="4" t="s">
        <v>2613</v>
      </c>
      <c r="D325" s="1" t="s">
        <v>2614</v>
      </c>
      <c r="E325" s="5" t="s">
        <v>216</v>
      </c>
      <c r="F325" s="5" t="s">
        <v>216</v>
      </c>
      <c r="G325" s="5" t="s">
        <v>216</v>
      </c>
      <c r="H325" s="5" t="s">
        <v>216</v>
      </c>
      <c r="I325" s="5" t="s">
        <v>216</v>
      </c>
      <c r="J325" s="5">
        <v>0.21</v>
      </c>
      <c r="K325" s="5" t="s">
        <v>216</v>
      </c>
      <c r="L325" s="5" t="s">
        <v>216</v>
      </c>
      <c r="M325" s="5" t="s">
        <v>216</v>
      </c>
      <c r="N325" s="5" t="s">
        <v>216</v>
      </c>
      <c r="O325" s="5" t="s">
        <v>216</v>
      </c>
      <c r="P325" s="5" t="s">
        <v>216</v>
      </c>
      <c r="Q325" s="5" t="s">
        <v>216</v>
      </c>
      <c r="R325" s="5" t="s">
        <v>216</v>
      </c>
      <c r="S325" s="5">
        <v>0.21</v>
      </c>
      <c r="T325" s="5">
        <v>0.21</v>
      </c>
      <c r="U325" s="5">
        <v>0.21</v>
      </c>
      <c r="V325" s="5">
        <v>0.21</v>
      </c>
      <c r="W325" s="5">
        <v>0.21</v>
      </c>
      <c r="X325" s="5">
        <v>0.21</v>
      </c>
      <c r="Y325" s="5">
        <v>0.21</v>
      </c>
    </row>
    <row r="326" spans="1:25" ht="25.5" x14ac:dyDescent="0.25">
      <c r="A326" s="4" t="s">
        <v>28096</v>
      </c>
      <c r="B326" s="4" t="s">
        <v>27952</v>
      </c>
      <c r="C326" s="4" t="s">
        <v>2616</v>
      </c>
      <c r="D326" s="1" t="s">
        <v>9361</v>
      </c>
      <c r="E326" s="5" t="s">
        <v>216</v>
      </c>
      <c r="F326" s="5" t="s">
        <v>216</v>
      </c>
      <c r="G326" s="5" t="s">
        <v>216</v>
      </c>
      <c r="H326" s="5" t="s">
        <v>216</v>
      </c>
      <c r="I326" s="5" t="s">
        <v>216</v>
      </c>
      <c r="J326" s="5">
        <v>0</v>
      </c>
      <c r="K326" s="5" t="s">
        <v>216</v>
      </c>
      <c r="L326" s="5" t="s">
        <v>216</v>
      </c>
      <c r="M326" s="5" t="s">
        <v>216</v>
      </c>
      <c r="N326" s="5" t="s">
        <v>216</v>
      </c>
      <c r="O326" s="5" t="s">
        <v>216</v>
      </c>
      <c r="P326" s="5" t="s">
        <v>216</v>
      </c>
      <c r="Q326" s="5" t="s">
        <v>216</v>
      </c>
      <c r="R326" s="5" t="s">
        <v>216</v>
      </c>
      <c r="S326" s="5">
        <v>0</v>
      </c>
      <c r="T326" s="5">
        <v>0</v>
      </c>
      <c r="U326" s="5">
        <v>0</v>
      </c>
      <c r="V326" s="5">
        <v>0</v>
      </c>
      <c r="W326" s="5">
        <v>0</v>
      </c>
      <c r="X326" s="5">
        <v>0</v>
      </c>
      <c r="Y326" s="5">
        <v>0</v>
      </c>
    </row>
    <row r="327" spans="1:25" ht="25.5" x14ac:dyDescent="0.25">
      <c r="A327" s="4" t="s">
        <v>28097</v>
      </c>
      <c r="B327" s="4" t="s">
        <v>27952</v>
      </c>
      <c r="C327" s="4" t="s">
        <v>2619</v>
      </c>
      <c r="D327" s="1" t="s">
        <v>2620</v>
      </c>
      <c r="E327" s="5" t="s">
        <v>216</v>
      </c>
      <c r="F327" s="5" t="s">
        <v>216</v>
      </c>
      <c r="G327" s="5" t="s">
        <v>216</v>
      </c>
      <c r="H327" s="5" t="s">
        <v>216</v>
      </c>
      <c r="I327" s="5" t="s">
        <v>216</v>
      </c>
      <c r="J327" s="5">
        <v>0.21</v>
      </c>
      <c r="K327" s="5" t="s">
        <v>216</v>
      </c>
      <c r="L327" s="5" t="s">
        <v>216</v>
      </c>
      <c r="M327" s="5" t="s">
        <v>216</v>
      </c>
      <c r="N327" s="5" t="s">
        <v>216</v>
      </c>
      <c r="O327" s="5" t="s">
        <v>216</v>
      </c>
      <c r="P327" s="5" t="s">
        <v>216</v>
      </c>
      <c r="Q327" s="5" t="s">
        <v>216</v>
      </c>
      <c r="R327" s="5" t="s">
        <v>216</v>
      </c>
      <c r="S327" s="5">
        <v>0.21</v>
      </c>
      <c r="T327" s="5">
        <v>0.21</v>
      </c>
      <c r="U327" s="5">
        <v>0.21</v>
      </c>
      <c r="V327" s="5">
        <v>0.21</v>
      </c>
      <c r="W327" s="5">
        <v>0.21</v>
      </c>
      <c r="X327" s="5">
        <v>0.21</v>
      </c>
      <c r="Y327" s="5">
        <v>0.21</v>
      </c>
    </row>
    <row r="328" spans="1:25" ht="25.5" x14ac:dyDescent="0.25">
      <c r="A328" s="4" t="s">
        <v>28098</v>
      </c>
      <c r="B328" s="4" t="s">
        <v>27952</v>
      </c>
      <c r="C328" s="4" t="s">
        <v>2622</v>
      </c>
      <c r="D328" s="1" t="s">
        <v>2623</v>
      </c>
      <c r="E328" s="5" t="s">
        <v>216</v>
      </c>
      <c r="F328" s="5" t="s">
        <v>216</v>
      </c>
      <c r="G328" s="5" t="s">
        <v>216</v>
      </c>
      <c r="H328" s="5" t="s">
        <v>216</v>
      </c>
      <c r="I328" s="5" t="s">
        <v>216</v>
      </c>
      <c r="J328" s="5">
        <v>0.21</v>
      </c>
      <c r="K328" s="5" t="s">
        <v>216</v>
      </c>
      <c r="L328" s="5" t="s">
        <v>216</v>
      </c>
      <c r="M328" s="5" t="s">
        <v>216</v>
      </c>
      <c r="N328" s="5" t="s">
        <v>216</v>
      </c>
      <c r="O328" s="5" t="s">
        <v>216</v>
      </c>
      <c r="P328" s="5" t="s">
        <v>216</v>
      </c>
      <c r="Q328" s="5" t="s">
        <v>216</v>
      </c>
      <c r="R328" s="5" t="s">
        <v>216</v>
      </c>
      <c r="S328" s="5">
        <v>0.21</v>
      </c>
      <c r="T328" s="5">
        <v>0.21</v>
      </c>
      <c r="U328" s="5">
        <v>0.21</v>
      </c>
      <c r="V328" s="5">
        <v>0.21</v>
      </c>
      <c r="W328" s="5">
        <v>0.21</v>
      </c>
      <c r="X328" s="5">
        <v>0.21</v>
      </c>
      <c r="Y328" s="5">
        <v>0.21</v>
      </c>
    </row>
    <row r="329" spans="1:25" ht="25.5" x14ac:dyDescent="0.25">
      <c r="A329" s="4" t="s">
        <v>28099</v>
      </c>
      <c r="B329" s="4" t="s">
        <v>27952</v>
      </c>
      <c r="C329" s="4" t="s">
        <v>2628</v>
      </c>
      <c r="D329" s="1" t="s">
        <v>9365</v>
      </c>
      <c r="E329" s="5" t="s">
        <v>216</v>
      </c>
      <c r="F329" s="5" t="s">
        <v>216</v>
      </c>
      <c r="G329" s="5" t="s">
        <v>216</v>
      </c>
      <c r="H329" s="5" t="s">
        <v>216</v>
      </c>
      <c r="I329" s="5" t="s">
        <v>216</v>
      </c>
      <c r="J329" s="5">
        <v>0.09</v>
      </c>
      <c r="K329" s="5" t="s">
        <v>216</v>
      </c>
      <c r="L329" s="5" t="s">
        <v>216</v>
      </c>
      <c r="M329" s="5" t="s">
        <v>216</v>
      </c>
      <c r="N329" s="5" t="s">
        <v>216</v>
      </c>
      <c r="O329" s="5" t="s">
        <v>216</v>
      </c>
      <c r="P329" s="5" t="s">
        <v>216</v>
      </c>
      <c r="Q329" s="5" t="s">
        <v>216</v>
      </c>
      <c r="R329" s="5" t="s">
        <v>216</v>
      </c>
      <c r="S329" s="5">
        <v>0.09</v>
      </c>
      <c r="T329" s="5">
        <v>0.09</v>
      </c>
      <c r="U329" s="5">
        <v>0.09</v>
      </c>
      <c r="V329" s="5">
        <v>0.09</v>
      </c>
      <c r="W329" s="5">
        <v>0.09</v>
      </c>
      <c r="X329" s="5">
        <v>0.09</v>
      </c>
      <c r="Y329" s="5">
        <v>0.09</v>
      </c>
    </row>
    <row r="330" spans="1:25" ht="25.5" x14ac:dyDescent="0.25">
      <c r="A330" s="4" t="s">
        <v>28100</v>
      </c>
      <c r="B330" s="4" t="s">
        <v>27952</v>
      </c>
      <c r="C330" s="4" t="s">
        <v>2637</v>
      </c>
      <c r="D330" s="1" t="s">
        <v>9367</v>
      </c>
      <c r="E330" s="5" t="s">
        <v>216</v>
      </c>
      <c r="F330" s="5" t="s">
        <v>216</v>
      </c>
      <c r="G330" s="5" t="s">
        <v>216</v>
      </c>
      <c r="H330" s="5" t="s">
        <v>216</v>
      </c>
      <c r="I330" s="5" t="s">
        <v>216</v>
      </c>
      <c r="J330" s="5">
        <v>0.21</v>
      </c>
      <c r="K330" s="5" t="s">
        <v>216</v>
      </c>
      <c r="L330" s="5" t="s">
        <v>216</v>
      </c>
      <c r="M330" s="5" t="s">
        <v>216</v>
      </c>
      <c r="N330" s="5" t="s">
        <v>216</v>
      </c>
      <c r="O330" s="5" t="s">
        <v>216</v>
      </c>
      <c r="P330" s="5" t="s">
        <v>216</v>
      </c>
      <c r="Q330" s="5" t="s">
        <v>216</v>
      </c>
      <c r="R330" s="5" t="s">
        <v>216</v>
      </c>
      <c r="S330" s="5">
        <v>0.21</v>
      </c>
      <c r="T330" s="5">
        <v>0.21</v>
      </c>
      <c r="U330" s="5">
        <v>0.21</v>
      </c>
      <c r="V330" s="5">
        <v>0.21</v>
      </c>
      <c r="W330" s="5">
        <v>0.21</v>
      </c>
      <c r="X330" s="5">
        <v>0.21</v>
      </c>
      <c r="Y330" s="5">
        <v>0.21</v>
      </c>
    </row>
    <row r="331" spans="1:25" ht="25.5" x14ac:dyDescent="0.25">
      <c r="A331" s="4" t="s">
        <v>28101</v>
      </c>
      <c r="B331" s="4" t="s">
        <v>27952</v>
      </c>
      <c r="C331" s="4" t="s">
        <v>2643</v>
      </c>
      <c r="D331" s="1" t="s">
        <v>2644</v>
      </c>
      <c r="E331" s="5" t="s">
        <v>216</v>
      </c>
      <c r="F331" s="5" t="s">
        <v>216</v>
      </c>
      <c r="G331" s="5" t="s">
        <v>216</v>
      </c>
      <c r="H331" s="5" t="s">
        <v>216</v>
      </c>
      <c r="I331" s="5" t="s">
        <v>216</v>
      </c>
      <c r="J331" s="5">
        <v>0.21</v>
      </c>
      <c r="K331" s="5" t="s">
        <v>216</v>
      </c>
      <c r="L331" s="5" t="s">
        <v>216</v>
      </c>
      <c r="M331" s="5" t="s">
        <v>216</v>
      </c>
      <c r="N331" s="5" t="s">
        <v>216</v>
      </c>
      <c r="O331" s="5" t="s">
        <v>216</v>
      </c>
      <c r="P331" s="5" t="s">
        <v>216</v>
      </c>
      <c r="Q331" s="5" t="s">
        <v>216</v>
      </c>
      <c r="R331" s="5" t="s">
        <v>216</v>
      </c>
      <c r="S331" s="5">
        <v>0.21</v>
      </c>
      <c r="T331" s="5">
        <v>0.21</v>
      </c>
      <c r="U331" s="5">
        <v>0.21</v>
      </c>
      <c r="V331" s="5">
        <v>0.21</v>
      </c>
      <c r="W331" s="5">
        <v>0.21</v>
      </c>
      <c r="X331" s="5">
        <v>0.21</v>
      </c>
      <c r="Y331" s="5">
        <v>0.21</v>
      </c>
    </row>
    <row r="332" spans="1:25" ht="25.5" x14ac:dyDescent="0.25">
      <c r="A332" s="4" t="s">
        <v>28102</v>
      </c>
      <c r="B332" s="4" t="s">
        <v>27952</v>
      </c>
      <c r="C332" s="4" t="s">
        <v>2646</v>
      </c>
      <c r="D332" s="1" t="s">
        <v>9370</v>
      </c>
      <c r="E332" s="5" t="s">
        <v>216</v>
      </c>
      <c r="F332" s="5" t="s">
        <v>216</v>
      </c>
      <c r="G332" s="5" t="s">
        <v>216</v>
      </c>
      <c r="H332" s="5" t="s">
        <v>216</v>
      </c>
      <c r="I332" s="5" t="s">
        <v>216</v>
      </c>
      <c r="J332" s="5">
        <v>0.21</v>
      </c>
      <c r="K332" s="5" t="s">
        <v>216</v>
      </c>
      <c r="L332" s="5" t="s">
        <v>216</v>
      </c>
      <c r="M332" s="5" t="s">
        <v>216</v>
      </c>
      <c r="N332" s="5" t="s">
        <v>216</v>
      </c>
      <c r="O332" s="5" t="s">
        <v>216</v>
      </c>
      <c r="P332" s="5" t="s">
        <v>216</v>
      </c>
      <c r="Q332" s="5" t="s">
        <v>216</v>
      </c>
      <c r="R332" s="5" t="s">
        <v>216</v>
      </c>
      <c r="S332" s="5">
        <v>0.21</v>
      </c>
      <c r="T332" s="5">
        <v>0.21</v>
      </c>
      <c r="U332" s="5">
        <v>0.21</v>
      </c>
      <c r="V332" s="5">
        <v>0.21</v>
      </c>
      <c r="W332" s="5">
        <v>0.21</v>
      </c>
      <c r="X332" s="5">
        <v>0.21</v>
      </c>
      <c r="Y332" s="5">
        <v>0.21</v>
      </c>
    </row>
    <row r="333" spans="1:25" x14ac:dyDescent="0.25">
      <c r="A333" s="4" t="s">
        <v>28103</v>
      </c>
      <c r="B333" s="4" t="s">
        <v>27952</v>
      </c>
      <c r="C333" s="4" t="s">
        <v>2652</v>
      </c>
      <c r="D333" s="1" t="s">
        <v>9372</v>
      </c>
      <c r="E333" s="5" t="s">
        <v>216</v>
      </c>
      <c r="F333" s="5" t="s">
        <v>216</v>
      </c>
      <c r="G333" s="5" t="s">
        <v>216</v>
      </c>
      <c r="H333" s="5" t="s">
        <v>216</v>
      </c>
      <c r="I333" s="5" t="s">
        <v>216</v>
      </c>
      <c r="J333" s="5">
        <v>0</v>
      </c>
      <c r="K333" s="5" t="s">
        <v>216</v>
      </c>
      <c r="L333" s="5" t="s">
        <v>216</v>
      </c>
      <c r="M333" s="5" t="s">
        <v>216</v>
      </c>
      <c r="N333" s="5" t="s">
        <v>216</v>
      </c>
      <c r="O333" s="5" t="s">
        <v>216</v>
      </c>
      <c r="P333" s="5" t="s">
        <v>216</v>
      </c>
      <c r="Q333" s="5" t="s">
        <v>216</v>
      </c>
      <c r="R333" s="5" t="s">
        <v>216</v>
      </c>
      <c r="S333" s="5">
        <v>0</v>
      </c>
      <c r="T333" s="5">
        <v>0</v>
      </c>
      <c r="U333" s="5">
        <v>0</v>
      </c>
      <c r="V333" s="5">
        <v>0</v>
      </c>
      <c r="W333" s="5">
        <v>0</v>
      </c>
      <c r="X333" s="5">
        <v>0</v>
      </c>
      <c r="Y333" s="5">
        <v>0</v>
      </c>
    </row>
    <row r="334" spans="1:25" ht="25.5" x14ac:dyDescent="0.25">
      <c r="A334" s="4" t="s">
        <v>28104</v>
      </c>
      <c r="B334" s="4" t="s">
        <v>27952</v>
      </c>
      <c r="C334" s="4" t="s">
        <v>2664</v>
      </c>
      <c r="D334" s="1" t="s">
        <v>9374</v>
      </c>
      <c r="E334" s="5" t="s">
        <v>216</v>
      </c>
      <c r="F334" s="5" t="s">
        <v>216</v>
      </c>
      <c r="G334" s="5" t="s">
        <v>216</v>
      </c>
      <c r="H334" s="5" t="s">
        <v>216</v>
      </c>
      <c r="I334" s="5" t="s">
        <v>216</v>
      </c>
      <c r="J334" s="5">
        <v>0</v>
      </c>
      <c r="K334" s="5" t="s">
        <v>216</v>
      </c>
      <c r="L334" s="5" t="s">
        <v>216</v>
      </c>
      <c r="M334" s="5" t="s">
        <v>216</v>
      </c>
      <c r="N334" s="5" t="s">
        <v>216</v>
      </c>
      <c r="O334" s="5" t="s">
        <v>216</v>
      </c>
      <c r="P334" s="5" t="s">
        <v>216</v>
      </c>
      <c r="Q334" s="5" t="s">
        <v>216</v>
      </c>
      <c r="R334" s="5" t="s">
        <v>216</v>
      </c>
      <c r="S334" s="5">
        <v>0</v>
      </c>
      <c r="T334" s="5">
        <v>0</v>
      </c>
      <c r="U334" s="5">
        <v>0</v>
      </c>
      <c r="V334" s="5">
        <v>0</v>
      </c>
      <c r="W334" s="5">
        <v>0</v>
      </c>
      <c r="X334" s="5">
        <v>0</v>
      </c>
      <c r="Y334" s="5">
        <v>0</v>
      </c>
    </row>
    <row r="335" spans="1:25" ht="25.5" x14ac:dyDescent="0.25">
      <c r="A335" s="4" t="s">
        <v>28105</v>
      </c>
      <c r="B335" s="4" t="s">
        <v>27952</v>
      </c>
      <c r="C335" s="4" t="s">
        <v>2670</v>
      </c>
      <c r="D335" s="1" t="s">
        <v>2671</v>
      </c>
      <c r="E335" s="5" t="s">
        <v>216</v>
      </c>
      <c r="F335" s="5" t="s">
        <v>216</v>
      </c>
      <c r="G335" s="5" t="s">
        <v>216</v>
      </c>
      <c r="H335" s="5" t="s">
        <v>216</v>
      </c>
      <c r="I335" s="5" t="s">
        <v>216</v>
      </c>
      <c r="J335" s="5">
        <v>0</v>
      </c>
      <c r="K335" s="5" t="s">
        <v>216</v>
      </c>
      <c r="L335" s="5" t="s">
        <v>216</v>
      </c>
      <c r="M335" s="5" t="s">
        <v>216</v>
      </c>
      <c r="N335" s="5" t="s">
        <v>216</v>
      </c>
      <c r="O335" s="5" t="s">
        <v>216</v>
      </c>
      <c r="P335" s="5" t="s">
        <v>216</v>
      </c>
      <c r="Q335" s="5" t="s">
        <v>216</v>
      </c>
      <c r="R335" s="5" t="s">
        <v>216</v>
      </c>
      <c r="S335" s="5">
        <v>0</v>
      </c>
      <c r="T335" s="5">
        <v>0</v>
      </c>
      <c r="U335" s="5">
        <v>0</v>
      </c>
      <c r="V335" s="5">
        <v>0</v>
      </c>
      <c r="W335" s="5">
        <v>0</v>
      </c>
      <c r="X335" s="5">
        <v>0</v>
      </c>
      <c r="Y335" s="5">
        <v>0</v>
      </c>
    </row>
    <row r="336" spans="1:25" ht="25.5" x14ac:dyDescent="0.25">
      <c r="A336" s="4" t="s">
        <v>28106</v>
      </c>
      <c r="B336" s="4" t="s">
        <v>27952</v>
      </c>
      <c r="C336" s="4" t="s">
        <v>2673</v>
      </c>
      <c r="D336" s="1" t="s">
        <v>2674</v>
      </c>
      <c r="E336" s="5" t="s">
        <v>216</v>
      </c>
      <c r="F336" s="5" t="s">
        <v>216</v>
      </c>
      <c r="G336" s="5" t="s">
        <v>216</v>
      </c>
      <c r="H336" s="5" t="s">
        <v>216</v>
      </c>
      <c r="I336" s="5" t="s">
        <v>216</v>
      </c>
      <c r="J336" s="5">
        <v>0</v>
      </c>
      <c r="K336" s="5" t="s">
        <v>216</v>
      </c>
      <c r="L336" s="5" t="s">
        <v>216</v>
      </c>
      <c r="M336" s="5" t="s">
        <v>216</v>
      </c>
      <c r="N336" s="5" t="s">
        <v>216</v>
      </c>
      <c r="O336" s="5" t="s">
        <v>216</v>
      </c>
      <c r="P336" s="5" t="s">
        <v>216</v>
      </c>
      <c r="Q336" s="5" t="s">
        <v>216</v>
      </c>
      <c r="R336" s="5" t="s">
        <v>216</v>
      </c>
      <c r="S336" s="5">
        <v>0</v>
      </c>
      <c r="T336" s="5">
        <v>0</v>
      </c>
      <c r="U336" s="5">
        <v>0</v>
      </c>
      <c r="V336" s="5">
        <v>0</v>
      </c>
      <c r="W336" s="5">
        <v>0</v>
      </c>
      <c r="X336" s="5">
        <v>0</v>
      </c>
      <c r="Y336" s="5">
        <v>0</v>
      </c>
    </row>
    <row r="337" spans="1:25" ht="25.5" x14ac:dyDescent="0.25">
      <c r="A337" s="4" t="s">
        <v>28107</v>
      </c>
      <c r="B337" s="4" t="s">
        <v>27952</v>
      </c>
      <c r="C337" s="4" t="s">
        <v>2676</v>
      </c>
      <c r="D337" s="1" t="s">
        <v>2677</v>
      </c>
      <c r="E337" s="5" t="s">
        <v>216</v>
      </c>
      <c r="F337" s="5" t="s">
        <v>216</v>
      </c>
      <c r="G337" s="5" t="s">
        <v>216</v>
      </c>
      <c r="H337" s="5" t="s">
        <v>216</v>
      </c>
      <c r="I337" s="5" t="s">
        <v>216</v>
      </c>
      <c r="J337" s="5">
        <v>0</v>
      </c>
      <c r="K337" s="5" t="s">
        <v>216</v>
      </c>
      <c r="L337" s="5" t="s">
        <v>216</v>
      </c>
      <c r="M337" s="5" t="s">
        <v>216</v>
      </c>
      <c r="N337" s="5" t="s">
        <v>216</v>
      </c>
      <c r="O337" s="5" t="s">
        <v>216</v>
      </c>
      <c r="P337" s="5" t="s">
        <v>216</v>
      </c>
      <c r="Q337" s="5" t="s">
        <v>216</v>
      </c>
      <c r="R337" s="5" t="s">
        <v>216</v>
      </c>
      <c r="S337" s="5">
        <v>0</v>
      </c>
      <c r="T337" s="5">
        <v>0</v>
      </c>
      <c r="U337" s="5">
        <v>0</v>
      </c>
      <c r="V337" s="5">
        <v>0</v>
      </c>
      <c r="W337" s="5">
        <v>0</v>
      </c>
      <c r="X337" s="5">
        <v>0</v>
      </c>
      <c r="Y337" s="5">
        <v>0</v>
      </c>
    </row>
    <row r="338" spans="1:25" ht="25.5" x14ac:dyDescent="0.25">
      <c r="A338" s="4" t="s">
        <v>28108</v>
      </c>
      <c r="B338" s="4" t="s">
        <v>27952</v>
      </c>
      <c r="C338" s="4" t="s">
        <v>2679</v>
      </c>
      <c r="D338" s="1" t="s">
        <v>9379</v>
      </c>
      <c r="E338" s="5" t="s">
        <v>216</v>
      </c>
      <c r="F338" s="5" t="s">
        <v>216</v>
      </c>
      <c r="G338" s="5" t="s">
        <v>216</v>
      </c>
      <c r="H338" s="5" t="s">
        <v>216</v>
      </c>
      <c r="I338" s="5" t="s">
        <v>216</v>
      </c>
      <c r="J338" s="5">
        <v>0</v>
      </c>
      <c r="K338" s="5" t="s">
        <v>216</v>
      </c>
      <c r="L338" s="5" t="s">
        <v>216</v>
      </c>
      <c r="M338" s="5" t="s">
        <v>216</v>
      </c>
      <c r="N338" s="5" t="s">
        <v>216</v>
      </c>
      <c r="O338" s="5" t="s">
        <v>216</v>
      </c>
      <c r="P338" s="5" t="s">
        <v>216</v>
      </c>
      <c r="Q338" s="5" t="s">
        <v>216</v>
      </c>
      <c r="R338" s="5" t="s">
        <v>216</v>
      </c>
      <c r="S338" s="5">
        <v>0</v>
      </c>
      <c r="T338" s="5">
        <v>0</v>
      </c>
      <c r="U338" s="5">
        <v>0</v>
      </c>
      <c r="V338" s="5">
        <v>0</v>
      </c>
      <c r="W338" s="5">
        <v>0</v>
      </c>
      <c r="X338" s="5">
        <v>0</v>
      </c>
      <c r="Y338" s="5">
        <v>0</v>
      </c>
    </row>
    <row r="339" spans="1:25" ht="25.5" x14ac:dyDescent="0.25">
      <c r="A339" s="4" t="s">
        <v>28109</v>
      </c>
      <c r="B339" s="4" t="s">
        <v>27952</v>
      </c>
      <c r="C339" s="4" t="s">
        <v>2694</v>
      </c>
      <c r="D339" s="1" t="s">
        <v>2695</v>
      </c>
      <c r="E339" s="5" t="s">
        <v>216</v>
      </c>
      <c r="F339" s="5" t="s">
        <v>216</v>
      </c>
      <c r="G339" s="5" t="s">
        <v>216</v>
      </c>
      <c r="H339" s="5" t="s">
        <v>216</v>
      </c>
      <c r="I339" s="5" t="s">
        <v>216</v>
      </c>
      <c r="J339" s="5">
        <v>0.21</v>
      </c>
      <c r="K339" s="5" t="s">
        <v>216</v>
      </c>
      <c r="L339" s="5" t="s">
        <v>216</v>
      </c>
      <c r="M339" s="5" t="s">
        <v>216</v>
      </c>
      <c r="N339" s="5" t="s">
        <v>216</v>
      </c>
      <c r="O339" s="5" t="s">
        <v>216</v>
      </c>
      <c r="P339" s="5" t="s">
        <v>216</v>
      </c>
      <c r="Q339" s="5" t="s">
        <v>216</v>
      </c>
      <c r="R339" s="5" t="s">
        <v>216</v>
      </c>
      <c r="S339" s="5">
        <v>0.21</v>
      </c>
      <c r="T339" s="5">
        <v>0.21</v>
      </c>
      <c r="U339" s="5">
        <v>0.21</v>
      </c>
      <c r="V339" s="5">
        <v>0.09</v>
      </c>
      <c r="W339" s="5">
        <v>0.09</v>
      </c>
      <c r="X339" s="5">
        <v>0.21</v>
      </c>
      <c r="Y339" s="5">
        <v>0.21</v>
      </c>
    </row>
    <row r="340" spans="1:25" ht="25.5" x14ac:dyDescent="0.25">
      <c r="A340" s="4" t="s">
        <v>28110</v>
      </c>
      <c r="B340" s="4" t="s">
        <v>27952</v>
      </c>
      <c r="C340" s="4" t="s">
        <v>2697</v>
      </c>
      <c r="D340" s="1" t="s">
        <v>2698</v>
      </c>
      <c r="E340" s="5" t="s">
        <v>216</v>
      </c>
      <c r="F340" s="5" t="s">
        <v>216</v>
      </c>
      <c r="G340" s="5" t="s">
        <v>216</v>
      </c>
      <c r="H340" s="5" t="s">
        <v>216</v>
      </c>
      <c r="I340" s="5" t="s">
        <v>216</v>
      </c>
      <c r="J340" s="5">
        <v>0.21</v>
      </c>
      <c r="K340" s="5" t="s">
        <v>216</v>
      </c>
      <c r="L340" s="5" t="s">
        <v>216</v>
      </c>
      <c r="M340" s="5" t="s">
        <v>216</v>
      </c>
      <c r="N340" s="5" t="s">
        <v>216</v>
      </c>
      <c r="O340" s="5" t="s">
        <v>216</v>
      </c>
      <c r="P340" s="5" t="s">
        <v>216</v>
      </c>
      <c r="Q340" s="5" t="s">
        <v>216</v>
      </c>
      <c r="R340" s="5" t="s">
        <v>216</v>
      </c>
      <c r="S340" s="5">
        <v>0.21</v>
      </c>
      <c r="T340" s="5">
        <v>0.21</v>
      </c>
      <c r="U340" s="5">
        <v>0.21</v>
      </c>
      <c r="V340" s="5">
        <v>0.09</v>
      </c>
      <c r="W340" s="5">
        <v>0.09</v>
      </c>
      <c r="X340" s="5">
        <v>0.21</v>
      </c>
      <c r="Y340" s="5">
        <v>0.21</v>
      </c>
    </row>
    <row r="341" spans="1:25" x14ac:dyDescent="0.25">
      <c r="A341" s="4" t="s">
        <v>28111</v>
      </c>
      <c r="B341" s="4" t="s">
        <v>27952</v>
      </c>
      <c r="C341" s="4" t="s">
        <v>2703</v>
      </c>
      <c r="D341" s="1" t="s">
        <v>2704</v>
      </c>
      <c r="E341" s="5" t="s">
        <v>216</v>
      </c>
      <c r="F341" s="5" t="s">
        <v>216</v>
      </c>
      <c r="G341" s="5" t="s">
        <v>216</v>
      </c>
      <c r="H341" s="5" t="s">
        <v>216</v>
      </c>
      <c r="I341" s="5" t="s">
        <v>216</v>
      </c>
      <c r="J341" s="5">
        <v>0.21</v>
      </c>
      <c r="K341" s="5" t="s">
        <v>216</v>
      </c>
      <c r="L341" s="5" t="s">
        <v>216</v>
      </c>
      <c r="M341" s="5" t="s">
        <v>216</v>
      </c>
      <c r="N341" s="5" t="s">
        <v>216</v>
      </c>
      <c r="O341" s="5" t="s">
        <v>216</v>
      </c>
      <c r="P341" s="5" t="s">
        <v>216</v>
      </c>
      <c r="Q341" s="5" t="s">
        <v>216</v>
      </c>
      <c r="R341" s="5" t="s">
        <v>216</v>
      </c>
      <c r="S341" s="5">
        <v>0.21</v>
      </c>
      <c r="T341" s="5">
        <v>0.21</v>
      </c>
      <c r="U341" s="5">
        <v>0.21</v>
      </c>
      <c r="V341" s="5">
        <v>0.09</v>
      </c>
      <c r="W341" s="5">
        <v>0.09</v>
      </c>
      <c r="X341" s="5">
        <v>0.21</v>
      </c>
      <c r="Y341" s="5">
        <v>0.21</v>
      </c>
    </row>
    <row r="342" spans="1:25" ht="25.5" x14ac:dyDescent="0.25">
      <c r="A342" s="4" t="s">
        <v>28112</v>
      </c>
      <c r="B342" s="4" t="s">
        <v>27952</v>
      </c>
      <c r="C342" s="4" t="s">
        <v>2712</v>
      </c>
      <c r="D342" s="1" t="s">
        <v>2713</v>
      </c>
      <c r="E342" s="5" t="s">
        <v>216</v>
      </c>
      <c r="F342" s="5" t="s">
        <v>216</v>
      </c>
      <c r="G342" s="5" t="s">
        <v>216</v>
      </c>
      <c r="H342" s="5" t="s">
        <v>216</v>
      </c>
      <c r="I342" s="5" t="s">
        <v>216</v>
      </c>
      <c r="J342" s="5">
        <v>0.21</v>
      </c>
      <c r="K342" s="5" t="s">
        <v>216</v>
      </c>
      <c r="L342" s="5" t="s">
        <v>216</v>
      </c>
      <c r="M342" s="5" t="s">
        <v>216</v>
      </c>
      <c r="N342" s="5" t="s">
        <v>216</v>
      </c>
      <c r="O342" s="5" t="s">
        <v>216</v>
      </c>
      <c r="P342" s="5" t="s">
        <v>216</v>
      </c>
      <c r="Q342" s="5" t="s">
        <v>216</v>
      </c>
      <c r="R342" s="5" t="s">
        <v>216</v>
      </c>
      <c r="S342" s="5">
        <v>0.09</v>
      </c>
      <c r="T342" s="5">
        <v>0.09</v>
      </c>
      <c r="U342" s="5">
        <v>0.09</v>
      </c>
      <c r="V342" s="5">
        <v>0.09</v>
      </c>
      <c r="W342" s="5">
        <v>0.09</v>
      </c>
      <c r="X342" s="5">
        <v>0.09</v>
      </c>
      <c r="Y342" s="5">
        <v>0.09</v>
      </c>
    </row>
    <row r="343" spans="1:25" ht="38.25" x14ac:dyDescent="0.25">
      <c r="A343" s="4" t="s">
        <v>28113</v>
      </c>
      <c r="B343" s="4" t="s">
        <v>27952</v>
      </c>
      <c r="C343" s="4" t="s">
        <v>2718</v>
      </c>
      <c r="D343" s="1" t="s">
        <v>9385</v>
      </c>
      <c r="E343" s="5" t="s">
        <v>216</v>
      </c>
      <c r="F343" s="5" t="s">
        <v>216</v>
      </c>
      <c r="G343" s="5" t="s">
        <v>216</v>
      </c>
      <c r="H343" s="5" t="s">
        <v>216</v>
      </c>
      <c r="I343" s="5" t="s">
        <v>216</v>
      </c>
      <c r="J343" s="5">
        <v>0.21</v>
      </c>
      <c r="K343" s="5" t="s">
        <v>216</v>
      </c>
      <c r="L343" s="5" t="s">
        <v>216</v>
      </c>
      <c r="M343" s="5" t="s">
        <v>216</v>
      </c>
      <c r="N343" s="5" t="s">
        <v>216</v>
      </c>
      <c r="O343" s="5" t="s">
        <v>216</v>
      </c>
      <c r="P343" s="5" t="s">
        <v>216</v>
      </c>
      <c r="Q343" s="5" t="s">
        <v>216</v>
      </c>
      <c r="R343" s="5" t="s">
        <v>216</v>
      </c>
      <c r="S343" s="5">
        <v>0.21</v>
      </c>
      <c r="T343" s="5">
        <v>0.21</v>
      </c>
      <c r="U343" s="5">
        <v>0.21</v>
      </c>
      <c r="V343" s="5">
        <v>0.21</v>
      </c>
      <c r="W343" s="5">
        <v>0.21</v>
      </c>
      <c r="X343" s="5">
        <v>0.21</v>
      </c>
      <c r="Y343" s="5">
        <v>0.21</v>
      </c>
    </row>
    <row r="344" spans="1:25" ht="25.5" x14ac:dyDescent="0.25">
      <c r="A344" s="4" t="s">
        <v>28114</v>
      </c>
      <c r="B344" s="4" t="s">
        <v>27952</v>
      </c>
      <c r="C344" s="4" t="s">
        <v>2727</v>
      </c>
      <c r="D344" s="1" t="s">
        <v>2728</v>
      </c>
      <c r="E344" s="5" t="s">
        <v>216</v>
      </c>
      <c r="F344" s="5" t="s">
        <v>216</v>
      </c>
      <c r="G344" s="5" t="s">
        <v>216</v>
      </c>
      <c r="H344" s="5" t="s">
        <v>216</v>
      </c>
      <c r="I344" s="5" t="s">
        <v>216</v>
      </c>
      <c r="J344" s="5">
        <v>0.21</v>
      </c>
      <c r="K344" s="5" t="s">
        <v>216</v>
      </c>
      <c r="L344" s="5" t="s">
        <v>216</v>
      </c>
      <c r="M344" s="5" t="s">
        <v>216</v>
      </c>
      <c r="N344" s="5" t="s">
        <v>216</v>
      </c>
      <c r="O344" s="5" t="s">
        <v>216</v>
      </c>
      <c r="P344" s="5" t="s">
        <v>216</v>
      </c>
      <c r="Q344" s="5" t="s">
        <v>216</v>
      </c>
      <c r="R344" s="5" t="s">
        <v>216</v>
      </c>
      <c r="S344" s="5">
        <v>0.21</v>
      </c>
      <c r="T344" s="5">
        <v>0.21</v>
      </c>
      <c r="U344" s="5">
        <v>0.21</v>
      </c>
      <c r="V344" s="5">
        <v>0.21</v>
      </c>
      <c r="W344" s="5">
        <v>0.21</v>
      </c>
      <c r="X344" s="5">
        <v>0.21</v>
      </c>
      <c r="Y344" s="5">
        <v>0.21</v>
      </c>
    </row>
    <row r="345" spans="1:25" ht="38.25" x14ac:dyDescent="0.25">
      <c r="A345" s="4" t="s">
        <v>28115</v>
      </c>
      <c r="B345" s="4" t="s">
        <v>27952</v>
      </c>
      <c r="C345" s="4" t="s">
        <v>2730</v>
      </c>
      <c r="D345" s="1" t="s">
        <v>9388</v>
      </c>
      <c r="E345" s="5" t="s">
        <v>216</v>
      </c>
      <c r="F345" s="5" t="s">
        <v>216</v>
      </c>
      <c r="G345" s="5" t="s">
        <v>216</v>
      </c>
      <c r="H345" s="5" t="s">
        <v>216</v>
      </c>
      <c r="I345" s="5" t="s">
        <v>216</v>
      </c>
      <c r="J345" s="5">
        <v>0.21</v>
      </c>
      <c r="K345" s="5" t="s">
        <v>216</v>
      </c>
      <c r="L345" s="5" t="s">
        <v>216</v>
      </c>
      <c r="M345" s="5" t="s">
        <v>216</v>
      </c>
      <c r="N345" s="5" t="s">
        <v>216</v>
      </c>
      <c r="O345" s="5" t="s">
        <v>216</v>
      </c>
      <c r="P345" s="5" t="s">
        <v>216</v>
      </c>
      <c r="Q345" s="5" t="s">
        <v>216</v>
      </c>
      <c r="R345" s="5" t="s">
        <v>216</v>
      </c>
      <c r="S345" s="5">
        <v>0.21</v>
      </c>
      <c r="T345" s="5">
        <v>0.21</v>
      </c>
      <c r="U345" s="5">
        <v>0.21</v>
      </c>
      <c r="V345" s="5">
        <v>0.21</v>
      </c>
      <c r="W345" s="5">
        <v>0.21</v>
      </c>
      <c r="X345" s="5">
        <v>0.21</v>
      </c>
      <c r="Y345" s="5">
        <v>0.21</v>
      </c>
    </row>
    <row r="346" spans="1:25" ht="25.5" x14ac:dyDescent="0.25">
      <c r="A346" s="4" t="s">
        <v>28116</v>
      </c>
      <c r="B346" s="4" t="s">
        <v>27952</v>
      </c>
      <c r="C346" s="4" t="s">
        <v>2757</v>
      </c>
      <c r="D346" s="1" t="s">
        <v>9390</v>
      </c>
      <c r="E346" s="5" t="s">
        <v>216</v>
      </c>
      <c r="F346" s="5" t="s">
        <v>216</v>
      </c>
      <c r="G346" s="5" t="s">
        <v>216</v>
      </c>
      <c r="H346" s="5" t="s">
        <v>216</v>
      </c>
      <c r="I346" s="5" t="s">
        <v>216</v>
      </c>
      <c r="J346" s="5">
        <v>0.21</v>
      </c>
      <c r="K346" s="5" t="s">
        <v>216</v>
      </c>
      <c r="L346" s="5" t="s">
        <v>216</v>
      </c>
      <c r="M346" s="5" t="s">
        <v>216</v>
      </c>
      <c r="N346" s="5" t="s">
        <v>216</v>
      </c>
      <c r="O346" s="5" t="s">
        <v>216</v>
      </c>
      <c r="P346" s="5" t="s">
        <v>216</v>
      </c>
      <c r="Q346" s="5" t="s">
        <v>216</v>
      </c>
      <c r="R346" s="5" t="s">
        <v>216</v>
      </c>
      <c r="S346" s="5">
        <v>0.21</v>
      </c>
      <c r="T346" s="5">
        <v>0.21</v>
      </c>
      <c r="U346" s="5">
        <v>0.21</v>
      </c>
      <c r="V346" s="5">
        <v>0.21</v>
      </c>
      <c r="W346" s="5">
        <v>0.21</v>
      </c>
      <c r="X346" s="5">
        <v>0.21</v>
      </c>
      <c r="Y346" s="5">
        <v>0.21</v>
      </c>
    </row>
    <row r="347" spans="1:25" ht="25.5" x14ac:dyDescent="0.25">
      <c r="A347" s="4" t="s">
        <v>28117</v>
      </c>
      <c r="B347" s="4" t="s">
        <v>27952</v>
      </c>
      <c r="C347" s="4" t="s">
        <v>2763</v>
      </c>
      <c r="D347" s="1" t="s">
        <v>9392</v>
      </c>
      <c r="E347" s="5" t="s">
        <v>216</v>
      </c>
      <c r="F347" s="5" t="s">
        <v>216</v>
      </c>
      <c r="G347" s="5" t="s">
        <v>216</v>
      </c>
      <c r="H347" s="5" t="s">
        <v>216</v>
      </c>
      <c r="I347" s="5" t="s">
        <v>216</v>
      </c>
      <c r="J347" s="5">
        <v>0.21</v>
      </c>
      <c r="K347" s="5" t="s">
        <v>216</v>
      </c>
      <c r="L347" s="5" t="s">
        <v>216</v>
      </c>
      <c r="M347" s="5" t="s">
        <v>216</v>
      </c>
      <c r="N347" s="5" t="s">
        <v>216</v>
      </c>
      <c r="O347" s="5" t="s">
        <v>216</v>
      </c>
      <c r="P347" s="5" t="s">
        <v>216</v>
      </c>
      <c r="Q347" s="5" t="s">
        <v>216</v>
      </c>
      <c r="R347" s="5" t="s">
        <v>216</v>
      </c>
      <c r="S347" s="5">
        <v>0.21</v>
      </c>
      <c r="T347" s="5">
        <v>0.21</v>
      </c>
      <c r="U347" s="5">
        <v>0.21</v>
      </c>
      <c r="V347" s="5">
        <v>0.21</v>
      </c>
      <c r="W347" s="5">
        <v>0.21</v>
      </c>
      <c r="X347" s="5">
        <v>0.21</v>
      </c>
      <c r="Y347" s="5">
        <v>0.21</v>
      </c>
    </row>
    <row r="348" spans="1:25" ht="25.5" x14ac:dyDescent="0.25">
      <c r="A348" s="4" t="s">
        <v>28118</v>
      </c>
      <c r="B348" s="4" t="s">
        <v>27952</v>
      </c>
      <c r="C348" s="4" t="s">
        <v>2766</v>
      </c>
      <c r="D348" s="1" t="s">
        <v>9394</v>
      </c>
      <c r="E348" s="5" t="s">
        <v>216</v>
      </c>
      <c r="F348" s="5" t="s">
        <v>216</v>
      </c>
      <c r="G348" s="5" t="s">
        <v>216</v>
      </c>
      <c r="H348" s="5" t="s">
        <v>216</v>
      </c>
      <c r="I348" s="5" t="s">
        <v>216</v>
      </c>
      <c r="J348" s="5">
        <v>0.21</v>
      </c>
      <c r="K348" s="5" t="s">
        <v>216</v>
      </c>
      <c r="L348" s="5" t="s">
        <v>216</v>
      </c>
      <c r="M348" s="5" t="s">
        <v>216</v>
      </c>
      <c r="N348" s="5" t="s">
        <v>216</v>
      </c>
      <c r="O348" s="5" t="s">
        <v>216</v>
      </c>
      <c r="P348" s="5" t="s">
        <v>216</v>
      </c>
      <c r="Q348" s="5" t="s">
        <v>216</v>
      </c>
      <c r="R348" s="5" t="s">
        <v>216</v>
      </c>
      <c r="S348" s="5">
        <v>0.21</v>
      </c>
      <c r="T348" s="5">
        <v>0.21</v>
      </c>
      <c r="U348" s="5">
        <v>0.21</v>
      </c>
      <c r="V348" s="5">
        <v>0.21</v>
      </c>
      <c r="W348" s="5">
        <v>0.21</v>
      </c>
      <c r="X348" s="5">
        <v>0.21</v>
      </c>
      <c r="Y348" s="5">
        <v>0.21</v>
      </c>
    </row>
    <row r="349" spans="1:25" ht="25.5" x14ac:dyDescent="0.25">
      <c r="A349" s="4" t="s">
        <v>28119</v>
      </c>
      <c r="B349" s="4" t="s">
        <v>27952</v>
      </c>
      <c r="C349" s="4" t="s">
        <v>2775</v>
      </c>
      <c r="D349" s="1" t="s">
        <v>2776</v>
      </c>
      <c r="E349" s="5" t="s">
        <v>216</v>
      </c>
      <c r="F349" s="5" t="s">
        <v>216</v>
      </c>
      <c r="G349" s="5" t="s">
        <v>216</v>
      </c>
      <c r="H349" s="5" t="s">
        <v>216</v>
      </c>
      <c r="I349" s="5" t="s">
        <v>216</v>
      </c>
      <c r="J349" s="5">
        <v>0</v>
      </c>
      <c r="K349" s="5" t="s">
        <v>216</v>
      </c>
      <c r="L349" s="5" t="s">
        <v>216</v>
      </c>
      <c r="M349" s="5" t="s">
        <v>216</v>
      </c>
      <c r="N349" s="5" t="s">
        <v>216</v>
      </c>
      <c r="O349" s="5" t="s">
        <v>216</v>
      </c>
      <c r="P349" s="5" t="s">
        <v>216</v>
      </c>
      <c r="Q349" s="5" t="s">
        <v>216</v>
      </c>
      <c r="R349" s="5" t="s">
        <v>216</v>
      </c>
      <c r="S349" s="5">
        <v>0</v>
      </c>
      <c r="T349" s="5">
        <v>0</v>
      </c>
      <c r="U349" s="5">
        <v>0</v>
      </c>
      <c r="V349" s="5">
        <v>0</v>
      </c>
      <c r="W349" s="5">
        <v>0</v>
      </c>
      <c r="X349" s="5">
        <v>0</v>
      </c>
      <c r="Y349" s="5">
        <v>0</v>
      </c>
    </row>
    <row r="350" spans="1:25" ht="25.5" x14ac:dyDescent="0.25">
      <c r="A350" s="4" t="s">
        <v>28120</v>
      </c>
      <c r="B350" s="4" t="s">
        <v>27952</v>
      </c>
      <c r="C350" s="4" t="s">
        <v>9397</v>
      </c>
      <c r="D350" s="1" t="s">
        <v>9398</v>
      </c>
      <c r="E350" s="5" t="s">
        <v>216</v>
      </c>
      <c r="F350" s="5" t="s">
        <v>216</v>
      </c>
      <c r="G350" s="5" t="s">
        <v>216</v>
      </c>
      <c r="H350" s="5" t="s">
        <v>216</v>
      </c>
      <c r="I350" s="5" t="s">
        <v>216</v>
      </c>
      <c r="J350" s="5">
        <v>0</v>
      </c>
      <c r="K350" s="5" t="s">
        <v>216</v>
      </c>
      <c r="L350" s="5" t="s">
        <v>216</v>
      </c>
      <c r="M350" s="5" t="s">
        <v>216</v>
      </c>
      <c r="N350" s="5" t="s">
        <v>216</v>
      </c>
      <c r="O350" s="5" t="s">
        <v>216</v>
      </c>
      <c r="P350" s="5" t="s">
        <v>216</v>
      </c>
      <c r="Q350" s="5" t="s">
        <v>216</v>
      </c>
      <c r="R350" s="5" t="s">
        <v>216</v>
      </c>
      <c r="S350" s="5">
        <v>0</v>
      </c>
      <c r="T350" s="5">
        <v>0</v>
      </c>
      <c r="U350" s="5">
        <v>0</v>
      </c>
      <c r="V350" s="5">
        <v>0</v>
      </c>
      <c r="W350" s="5">
        <v>0</v>
      </c>
      <c r="X350" s="5">
        <v>0</v>
      </c>
      <c r="Y350" s="5">
        <v>0</v>
      </c>
    </row>
    <row r="351" spans="1:25" ht="25.5" x14ac:dyDescent="0.25">
      <c r="A351" s="4" t="s">
        <v>28121</v>
      </c>
      <c r="B351" s="4" t="s">
        <v>27952</v>
      </c>
      <c r="C351" s="4" t="s">
        <v>2781</v>
      </c>
      <c r="D351" s="1" t="s">
        <v>9400</v>
      </c>
      <c r="E351" s="5" t="s">
        <v>216</v>
      </c>
      <c r="F351" s="5" t="s">
        <v>216</v>
      </c>
      <c r="G351" s="5" t="s">
        <v>216</v>
      </c>
      <c r="H351" s="5" t="s">
        <v>216</v>
      </c>
      <c r="I351" s="5" t="s">
        <v>216</v>
      </c>
      <c r="J351" s="5">
        <v>0</v>
      </c>
      <c r="K351" s="5" t="s">
        <v>216</v>
      </c>
      <c r="L351" s="5" t="s">
        <v>216</v>
      </c>
      <c r="M351" s="5" t="s">
        <v>216</v>
      </c>
      <c r="N351" s="5" t="s">
        <v>216</v>
      </c>
      <c r="O351" s="5" t="s">
        <v>216</v>
      </c>
      <c r="P351" s="5" t="s">
        <v>216</v>
      </c>
      <c r="Q351" s="5" t="s">
        <v>216</v>
      </c>
      <c r="R351" s="5" t="s">
        <v>216</v>
      </c>
      <c r="S351" s="5">
        <v>0</v>
      </c>
      <c r="T351" s="5">
        <v>0</v>
      </c>
      <c r="U351" s="5">
        <v>0</v>
      </c>
      <c r="V351" s="5">
        <v>0</v>
      </c>
      <c r="W351" s="5">
        <v>0</v>
      </c>
      <c r="X351" s="5">
        <v>0</v>
      </c>
      <c r="Y351" s="5">
        <v>0</v>
      </c>
    </row>
    <row r="352" spans="1:25" ht="25.5" x14ac:dyDescent="0.25">
      <c r="A352" s="4" t="s">
        <v>28122</v>
      </c>
      <c r="B352" s="4" t="s">
        <v>27952</v>
      </c>
      <c r="C352" s="4" t="s">
        <v>2784</v>
      </c>
      <c r="D352" s="1" t="s">
        <v>9402</v>
      </c>
      <c r="E352" s="5" t="s">
        <v>216</v>
      </c>
      <c r="F352" s="5" t="s">
        <v>216</v>
      </c>
      <c r="G352" s="5" t="s">
        <v>216</v>
      </c>
      <c r="H352" s="5" t="s">
        <v>216</v>
      </c>
      <c r="I352" s="5" t="s">
        <v>216</v>
      </c>
      <c r="J352" s="5">
        <v>0</v>
      </c>
      <c r="K352" s="5" t="s">
        <v>216</v>
      </c>
      <c r="L352" s="5" t="s">
        <v>216</v>
      </c>
      <c r="M352" s="5" t="s">
        <v>216</v>
      </c>
      <c r="N352" s="5" t="s">
        <v>216</v>
      </c>
      <c r="O352" s="5" t="s">
        <v>216</v>
      </c>
      <c r="P352" s="5" t="s">
        <v>216</v>
      </c>
      <c r="Q352" s="5" t="s">
        <v>216</v>
      </c>
      <c r="R352" s="5" t="s">
        <v>216</v>
      </c>
      <c r="S352" s="5">
        <v>0</v>
      </c>
      <c r="T352" s="5">
        <v>0</v>
      </c>
      <c r="U352" s="5">
        <v>0</v>
      </c>
      <c r="V352" s="5">
        <v>0</v>
      </c>
      <c r="W352" s="5">
        <v>0</v>
      </c>
      <c r="X352" s="5">
        <v>0</v>
      </c>
      <c r="Y352" s="5">
        <v>0</v>
      </c>
    </row>
    <row r="353" spans="1:25" ht="25.5" x14ac:dyDescent="0.25">
      <c r="A353" s="4" t="s">
        <v>28123</v>
      </c>
      <c r="B353" s="4" t="s">
        <v>27952</v>
      </c>
      <c r="C353" s="4" t="s">
        <v>2787</v>
      </c>
      <c r="D353" s="1" t="s">
        <v>9404</v>
      </c>
      <c r="E353" s="5" t="s">
        <v>216</v>
      </c>
      <c r="F353" s="5" t="s">
        <v>216</v>
      </c>
      <c r="G353" s="5" t="s">
        <v>216</v>
      </c>
      <c r="H353" s="5" t="s">
        <v>216</v>
      </c>
      <c r="I353" s="5" t="s">
        <v>216</v>
      </c>
      <c r="J353" s="5">
        <v>0</v>
      </c>
      <c r="K353" s="5" t="s">
        <v>216</v>
      </c>
      <c r="L353" s="5" t="s">
        <v>216</v>
      </c>
      <c r="M353" s="5" t="s">
        <v>216</v>
      </c>
      <c r="N353" s="5" t="s">
        <v>216</v>
      </c>
      <c r="O353" s="5" t="s">
        <v>216</v>
      </c>
      <c r="P353" s="5" t="s">
        <v>216</v>
      </c>
      <c r="Q353" s="5" t="s">
        <v>216</v>
      </c>
      <c r="R353" s="5" t="s">
        <v>216</v>
      </c>
      <c r="S353" s="5">
        <v>0</v>
      </c>
      <c r="T353" s="5">
        <v>0</v>
      </c>
      <c r="U353" s="5">
        <v>0</v>
      </c>
      <c r="V353" s="5">
        <v>0</v>
      </c>
      <c r="W353" s="5">
        <v>0</v>
      </c>
      <c r="X353" s="5">
        <v>0</v>
      </c>
      <c r="Y353" s="5">
        <v>0</v>
      </c>
    </row>
    <row r="354" spans="1:25" ht="25.5" x14ac:dyDescent="0.25">
      <c r="A354" s="4" t="s">
        <v>28124</v>
      </c>
      <c r="B354" s="4" t="s">
        <v>27952</v>
      </c>
      <c r="C354" s="4" t="s">
        <v>2793</v>
      </c>
      <c r="D354" s="1" t="s">
        <v>2794</v>
      </c>
      <c r="E354" s="5" t="s">
        <v>216</v>
      </c>
      <c r="F354" s="5" t="s">
        <v>216</v>
      </c>
      <c r="G354" s="5" t="s">
        <v>216</v>
      </c>
      <c r="H354" s="5" t="s">
        <v>216</v>
      </c>
      <c r="I354" s="5" t="s">
        <v>216</v>
      </c>
      <c r="J354" s="5">
        <v>0</v>
      </c>
      <c r="K354" s="5" t="s">
        <v>216</v>
      </c>
      <c r="L354" s="5" t="s">
        <v>216</v>
      </c>
      <c r="M354" s="5" t="s">
        <v>216</v>
      </c>
      <c r="N354" s="5" t="s">
        <v>216</v>
      </c>
      <c r="O354" s="5" t="s">
        <v>216</v>
      </c>
      <c r="P354" s="5" t="s">
        <v>216</v>
      </c>
      <c r="Q354" s="5" t="s">
        <v>216</v>
      </c>
      <c r="R354" s="5" t="s">
        <v>216</v>
      </c>
      <c r="S354" s="5">
        <v>0</v>
      </c>
      <c r="T354" s="5">
        <v>0</v>
      </c>
      <c r="U354" s="5">
        <v>0</v>
      </c>
      <c r="V354" s="5">
        <v>0</v>
      </c>
      <c r="W354" s="5">
        <v>0</v>
      </c>
      <c r="X354" s="5">
        <v>0</v>
      </c>
      <c r="Y354" s="5">
        <v>0</v>
      </c>
    </row>
    <row r="355" spans="1:25" ht="25.5" x14ac:dyDescent="0.25">
      <c r="A355" s="4" t="s">
        <v>28125</v>
      </c>
      <c r="B355" s="4" t="s">
        <v>27952</v>
      </c>
      <c r="C355" s="4" t="s">
        <v>2796</v>
      </c>
      <c r="D355" s="1" t="s">
        <v>2797</v>
      </c>
      <c r="E355" s="5" t="s">
        <v>216</v>
      </c>
      <c r="F355" s="5" t="s">
        <v>216</v>
      </c>
      <c r="G355" s="5" t="s">
        <v>216</v>
      </c>
      <c r="H355" s="5" t="s">
        <v>216</v>
      </c>
      <c r="I355" s="5" t="s">
        <v>216</v>
      </c>
      <c r="J355" s="5">
        <v>0</v>
      </c>
      <c r="K355" s="5" t="s">
        <v>216</v>
      </c>
      <c r="L355" s="5" t="s">
        <v>216</v>
      </c>
      <c r="M355" s="5" t="s">
        <v>216</v>
      </c>
      <c r="N355" s="5" t="s">
        <v>216</v>
      </c>
      <c r="O355" s="5" t="s">
        <v>216</v>
      </c>
      <c r="P355" s="5" t="s">
        <v>216</v>
      </c>
      <c r="Q355" s="5" t="s">
        <v>216</v>
      </c>
      <c r="R355" s="5" t="s">
        <v>216</v>
      </c>
      <c r="S355" s="5">
        <v>0</v>
      </c>
      <c r="T355" s="5">
        <v>0</v>
      </c>
      <c r="U355" s="5">
        <v>0</v>
      </c>
      <c r="V355" s="5">
        <v>0</v>
      </c>
      <c r="W355" s="5">
        <v>0</v>
      </c>
      <c r="X355" s="5">
        <v>0</v>
      </c>
      <c r="Y355" s="5">
        <v>0</v>
      </c>
    </row>
    <row r="356" spans="1:25" ht="25.5" x14ac:dyDescent="0.25">
      <c r="A356" s="4" t="s">
        <v>28126</v>
      </c>
      <c r="B356" s="4" t="s">
        <v>27952</v>
      </c>
      <c r="C356" s="4" t="s">
        <v>2799</v>
      </c>
      <c r="D356" s="1" t="s">
        <v>9408</v>
      </c>
      <c r="E356" s="5" t="s">
        <v>216</v>
      </c>
      <c r="F356" s="5" t="s">
        <v>216</v>
      </c>
      <c r="G356" s="5" t="s">
        <v>216</v>
      </c>
      <c r="H356" s="5" t="s">
        <v>216</v>
      </c>
      <c r="I356" s="5" t="s">
        <v>216</v>
      </c>
      <c r="J356" s="5">
        <v>0.21</v>
      </c>
      <c r="K356" s="5" t="s">
        <v>216</v>
      </c>
      <c r="L356" s="5" t="s">
        <v>216</v>
      </c>
      <c r="M356" s="5" t="s">
        <v>216</v>
      </c>
      <c r="N356" s="5" t="s">
        <v>216</v>
      </c>
      <c r="O356" s="5" t="s">
        <v>216</v>
      </c>
      <c r="P356" s="5" t="s">
        <v>216</v>
      </c>
      <c r="Q356" s="5" t="s">
        <v>216</v>
      </c>
      <c r="R356" s="5" t="s">
        <v>216</v>
      </c>
      <c r="S356" s="5">
        <v>0.21</v>
      </c>
      <c r="T356" s="5">
        <v>0.21</v>
      </c>
      <c r="U356" s="5">
        <v>0.21</v>
      </c>
      <c r="V356" s="5">
        <v>0.21</v>
      </c>
      <c r="W356" s="5">
        <v>0.21</v>
      </c>
      <c r="X356" s="5">
        <v>0.21</v>
      </c>
      <c r="Y356" s="5">
        <v>0.21</v>
      </c>
    </row>
    <row r="357" spans="1:25" x14ac:dyDescent="0.25">
      <c r="A357" s="4" t="s">
        <v>28127</v>
      </c>
      <c r="B357" s="4" t="s">
        <v>27952</v>
      </c>
      <c r="C357" s="4" t="s">
        <v>3393</v>
      </c>
      <c r="D357" s="1" t="s">
        <v>11853</v>
      </c>
      <c r="E357" s="5" t="s">
        <v>216</v>
      </c>
      <c r="F357" s="5" t="s">
        <v>216</v>
      </c>
      <c r="G357" s="5" t="s">
        <v>216</v>
      </c>
      <c r="H357" s="5" t="s">
        <v>216</v>
      </c>
      <c r="I357" s="5" t="s">
        <v>216</v>
      </c>
      <c r="J357" s="5">
        <v>4416</v>
      </c>
      <c r="K357" s="5" t="s">
        <v>216</v>
      </c>
      <c r="L357" s="5" t="s">
        <v>216</v>
      </c>
      <c r="M357" s="5" t="s">
        <v>216</v>
      </c>
      <c r="N357" s="5" t="s">
        <v>216</v>
      </c>
      <c r="O357" s="5" t="s">
        <v>216</v>
      </c>
      <c r="P357" s="5" t="s">
        <v>216</v>
      </c>
      <c r="Q357" s="5" t="s">
        <v>216</v>
      </c>
      <c r="R357" s="5" t="s">
        <v>216</v>
      </c>
      <c r="S357" s="5">
        <v>1832</v>
      </c>
      <c r="T357" s="5">
        <v>2025</v>
      </c>
      <c r="U357" s="5">
        <v>2025</v>
      </c>
      <c r="V357" s="5">
        <v>2163</v>
      </c>
      <c r="W357" s="5">
        <v>2310</v>
      </c>
      <c r="X357" s="5">
        <v>2467</v>
      </c>
      <c r="Y357" s="5">
        <v>2778</v>
      </c>
    </row>
    <row r="358" spans="1:25" x14ac:dyDescent="0.25">
      <c r="A358" s="4" t="s">
        <v>28128</v>
      </c>
      <c r="B358" s="4" t="s">
        <v>27952</v>
      </c>
      <c r="C358" s="4" t="s">
        <v>3396</v>
      </c>
      <c r="D358" s="1" t="s">
        <v>11854</v>
      </c>
      <c r="E358" s="5" t="s">
        <v>216</v>
      </c>
      <c r="F358" s="5" t="s">
        <v>216</v>
      </c>
      <c r="G358" s="5" t="s">
        <v>216</v>
      </c>
      <c r="H358" s="5" t="s">
        <v>216</v>
      </c>
      <c r="I358" s="5" t="s">
        <v>216</v>
      </c>
      <c r="J358" s="5">
        <v>198</v>
      </c>
      <c r="K358" s="5" t="s">
        <v>216</v>
      </c>
      <c r="L358" s="5" t="s">
        <v>216</v>
      </c>
      <c r="M358" s="5" t="s">
        <v>216</v>
      </c>
      <c r="N358" s="5" t="s">
        <v>216</v>
      </c>
      <c r="O358" s="5" t="s">
        <v>216</v>
      </c>
      <c r="P358" s="5" t="s">
        <v>216</v>
      </c>
      <c r="Q358" s="5" t="s">
        <v>216</v>
      </c>
      <c r="R358" s="5" t="s">
        <v>216</v>
      </c>
      <c r="S358" s="5">
        <v>164.67</v>
      </c>
      <c r="T358" s="5">
        <v>164.67</v>
      </c>
      <c r="U358" s="5">
        <v>164.67</v>
      </c>
      <c r="V358" s="5">
        <v>181</v>
      </c>
      <c r="W358" s="5">
        <v>199</v>
      </c>
      <c r="X358" s="5">
        <v>164</v>
      </c>
      <c r="Y358" s="5">
        <v>190.5</v>
      </c>
    </row>
    <row r="359" spans="1:25" x14ac:dyDescent="0.25">
      <c r="A359" s="4" t="s">
        <v>28129</v>
      </c>
      <c r="B359" s="4" t="s">
        <v>27952</v>
      </c>
      <c r="C359" s="4" t="s">
        <v>3528</v>
      </c>
      <c r="D359" s="1" t="s">
        <v>11855</v>
      </c>
      <c r="E359" s="5" t="s">
        <v>216</v>
      </c>
      <c r="F359" s="5" t="s">
        <v>216</v>
      </c>
      <c r="G359" s="5" t="s">
        <v>216</v>
      </c>
      <c r="H359" s="5" t="s">
        <v>216</v>
      </c>
      <c r="I359" s="5" t="s">
        <v>216</v>
      </c>
      <c r="J359" s="5">
        <v>198</v>
      </c>
      <c r="K359" s="5" t="s">
        <v>216</v>
      </c>
      <c r="L359" s="5" t="s">
        <v>216</v>
      </c>
      <c r="M359" s="5" t="s">
        <v>216</v>
      </c>
      <c r="N359" s="5" t="s">
        <v>216</v>
      </c>
      <c r="O359" s="5" t="s">
        <v>216</v>
      </c>
      <c r="P359" s="5" t="s">
        <v>216</v>
      </c>
      <c r="Q359" s="5" t="s">
        <v>216</v>
      </c>
      <c r="R359" s="5" t="s">
        <v>216</v>
      </c>
      <c r="S359" s="5">
        <v>164.67</v>
      </c>
      <c r="T359" s="5">
        <v>164.67</v>
      </c>
      <c r="U359" s="5">
        <v>164.67</v>
      </c>
      <c r="V359" s="5">
        <v>181</v>
      </c>
      <c r="W359" s="5">
        <v>199</v>
      </c>
      <c r="X359" s="5">
        <v>164</v>
      </c>
      <c r="Y359" s="5">
        <v>190.5</v>
      </c>
    </row>
    <row r="360" spans="1:25" x14ac:dyDescent="0.25">
      <c r="A360" s="4" t="s">
        <v>28130</v>
      </c>
      <c r="B360" s="4" t="s">
        <v>27952</v>
      </c>
      <c r="C360" s="4" t="s">
        <v>3408</v>
      </c>
      <c r="D360" s="1" t="s">
        <v>10532</v>
      </c>
      <c r="E360" s="5" t="s">
        <v>216</v>
      </c>
      <c r="F360" s="5" t="s">
        <v>216</v>
      </c>
      <c r="G360" s="5" t="s">
        <v>216</v>
      </c>
      <c r="H360" s="5" t="s">
        <v>216</v>
      </c>
      <c r="I360" s="5" t="s">
        <v>216</v>
      </c>
      <c r="J360" s="5">
        <v>8.5</v>
      </c>
      <c r="K360" s="5" t="s">
        <v>216</v>
      </c>
      <c r="L360" s="5" t="s">
        <v>216</v>
      </c>
      <c r="M360" s="5" t="s">
        <v>216</v>
      </c>
      <c r="N360" s="5" t="s">
        <v>216</v>
      </c>
      <c r="O360" s="5" t="s">
        <v>216</v>
      </c>
      <c r="P360" s="5" t="s">
        <v>216</v>
      </c>
      <c r="Q360" s="5" t="s">
        <v>216</v>
      </c>
      <c r="R360" s="5" t="s">
        <v>216</v>
      </c>
      <c r="S360" s="5">
        <v>7.11</v>
      </c>
      <c r="T360" s="5">
        <v>7.11</v>
      </c>
      <c r="U360" s="5">
        <v>7.11</v>
      </c>
      <c r="V360" s="5">
        <v>7.82</v>
      </c>
      <c r="W360" s="5">
        <v>8.6</v>
      </c>
      <c r="X360" s="5">
        <v>9.4600000000000009</v>
      </c>
      <c r="Y360" s="5">
        <v>10.97</v>
      </c>
    </row>
    <row r="361" spans="1:25" x14ac:dyDescent="0.25">
      <c r="A361" s="4" t="s">
        <v>28131</v>
      </c>
      <c r="B361" s="4" t="s">
        <v>27952</v>
      </c>
      <c r="C361" s="4" t="s">
        <v>3417</v>
      </c>
      <c r="D361" s="1" t="s">
        <v>3418</v>
      </c>
      <c r="E361" s="5" t="s">
        <v>216</v>
      </c>
      <c r="F361" s="5" t="s">
        <v>216</v>
      </c>
      <c r="G361" s="5" t="s">
        <v>216</v>
      </c>
      <c r="H361" s="5" t="s">
        <v>216</v>
      </c>
      <c r="I361" s="5" t="s">
        <v>216</v>
      </c>
      <c r="J361" s="5">
        <v>132</v>
      </c>
      <c r="K361" s="5" t="s">
        <v>216</v>
      </c>
      <c r="L361" s="5" t="s">
        <v>216</v>
      </c>
      <c r="M361" s="5" t="s">
        <v>216</v>
      </c>
      <c r="N361" s="5" t="s">
        <v>216</v>
      </c>
      <c r="O361" s="5" t="s">
        <v>216</v>
      </c>
      <c r="P361" s="5" t="s">
        <v>216</v>
      </c>
      <c r="Q361" s="5" t="s">
        <v>216</v>
      </c>
      <c r="R361" s="5" t="s">
        <v>216</v>
      </c>
      <c r="S361" s="5">
        <v>62.25</v>
      </c>
      <c r="T361" s="5">
        <v>65.7</v>
      </c>
      <c r="U361" s="5">
        <v>69.400000000000006</v>
      </c>
      <c r="V361" s="5">
        <v>74.3</v>
      </c>
      <c r="W361" s="5">
        <v>79.599999999999994</v>
      </c>
      <c r="X361" s="5">
        <v>85.3</v>
      </c>
      <c r="Y361" s="5">
        <v>92.6</v>
      </c>
    </row>
    <row r="362" spans="1:25" x14ac:dyDescent="0.25">
      <c r="A362" s="4" t="s">
        <v>28132</v>
      </c>
      <c r="B362" s="4" t="s">
        <v>27952</v>
      </c>
      <c r="C362" s="4" t="s">
        <v>3420</v>
      </c>
      <c r="D362" s="1" t="s">
        <v>3421</v>
      </c>
      <c r="E362" s="5" t="s">
        <v>216</v>
      </c>
      <c r="F362" s="5" t="s">
        <v>216</v>
      </c>
      <c r="G362" s="5" t="s">
        <v>216</v>
      </c>
      <c r="H362" s="5" t="s">
        <v>216</v>
      </c>
      <c r="I362" s="5" t="s">
        <v>216</v>
      </c>
      <c r="J362" s="5">
        <v>38</v>
      </c>
      <c r="K362" s="5" t="s">
        <v>216</v>
      </c>
      <c r="L362" s="5" t="s">
        <v>216</v>
      </c>
      <c r="M362" s="5" t="s">
        <v>216</v>
      </c>
      <c r="N362" s="5" t="s">
        <v>216</v>
      </c>
      <c r="O362" s="5" t="s">
        <v>216</v>
      </c>
      <c r="P362" s="5" t="s">
        <v>216</v>
      </c>
      <c r="Q362" s="5" t="s">
        <v>216</v>
      </c>
      <c r="R362" s="5" t="s">
        <v>216</v>
      </c>
      <c r="S362" s="5">
        <v>42</v>
      </c>
      <c r="T362" s="5">
        <v>48</v>
      </c>
      <c r="U362" s="5">
        <v>55</v>
      </c>
      <c r="V362" s="5">
        <v>66</v>
      </c>
      <c r="W362" s="5">
        <v>79</v>
      </c>
      <c r="X362" s="5">
        <v>95</v>
      </c>
      <c r="Y362" s="5">
        <v>109.7</v>
      </c>
    </row>
    <row r="363" spans="1:25" x14ac:dyDescent="0.25">
      <c r="A363" s="4" t="s">
        <v>28133</v>
      </c>
      <c r="B363" s="4" t="s">
        <v>27952</v>
      </c>
      <c r="C363" s="4" t="s">
        <v>3525</v>
      </c>
      <c r="D363" s="1" t="s">
        <v>9440</v>
      </c>
      <c r="E363" s="5" t="s">
        <v>216</v>
      </c>
      <c r="F363" s="5" t="s">
        <v>216</v>
      </c>
      <c r="G363" s="5" t="s">
        <v>216</v>
      </c>
      <c r="H363" s="5" t="s">
        <v>216</v>
      </c>
      <c r="I363" s="5" t="s">
        <v>216</v>
      </c>
      <c r="J363" s="5">
        <v>111</v>
      </c>
      <c r="K363" s="5" t="s">
        <v>216</v>
      </c>
      <c r="L363" s="5" t="s">
        <v>216</v>
      </c>
      <c r="M363" s="5" t="s">
        <v>216</v>
      </c>
      <c r="N363" s="5" t="s">
        <v>216</v>
      </c>
      <c r="O363" s="5" t="s">
        <v>216</v>
      </c>
      <c r="P363" s="5" t="s">
        <v>216</v>
      </c>
      <c r="Q363" s="5" t="s">
        <v>216</v>
      </c>
      <c r="R363" s="5" t="s">
        <v>216</v>
      </c>
      <c r="S363" s="5">
        <v>68.599999999999994</v>
      </c>
      <c r="T363" s="5">
        <v>78.5</v>
      </c>
      <c r="U363" s="5">
        <v>90</v>
      </c>
      <c r="V363" s="5">
        <v>97</v>
      </c>
      <c r="W363" s="5">
        <v>104.6</v>
      </c>
      <c r="X363" s="5">
        <v>112.8</v>
      </c>
      <c r="Y363" s="5">
        <v>106.45</v>
      </c>
    </row>
    <row r="364" spans="1:25" x14ac:dyDescent="0.25">
      <c r="A364" s="4" t="s">
        <v>28134</v>
      </c>
      <c r="B364" s="4" t="s">
        <v>27952</v>
      </c>
      <c r="C364" s="4" t="s">
        <v>3429</v>
      </c>
      <c r="D364" s="1" t="s">
        <v>3430</v>
      </c>
      <c r="E364" s="5" t="s">
        <v>216</v>
      </c>
      <c r="F364" s="5" t="s">
        <v>216</v>
      </c>
      <c r="G364" s="5" t="s">
        <v>216</v>
      </c>
      <c r="H364" s="5" t="s">
        <v>216</v>
      </c>
      <c r="I364" s="5" t="s">
        <v>216</v>
      </c>
      <c r="J364" s="5">
        <v>1.8</v>
      </c>
      <c r="K364" s="5" t="s">
        <v>216</v>
      </c>
      <c r="L364" s="5" t="s">
        <v>216</v>
      </c>
      <c r="M364" s="5" t="s">
        <v>216</v>
      </c>
      <c r="N364" s="5" t="s">
        <v>216</v>
      </c>
      <c r="O364" s="5" t="s">
        <v>216</v>
      </c>
      <c r="P364" s="5" t="s">
        <v>216</v>
      </c>
      <c r="Q364" s="5" t="s">
        <v>216</v>
      </c>
      <c r="R364" s="5" t="s">
        <v>216</v>
      </c>
      <c r="S364" s="5">
        <v>1.01</v>
      </c>
      <c r="T364" s="5">
        <v>1.01</v>
      </c>
      <c r="U364" s="5">
        <v>1.01</v>
      </c>
      <c r="V364" s="5">
        <v>1.01</v>
      </c>
      <c r="W364" s="5">
        <v>1.01</v>
      </c>
      <c r="X364" s="5">
        <v>1.01</v>
      </c>
      <c r="Y364" s="5">
        <v>1.01</v>
      </c>
    </row>
    <row r="365" spans="1:25" x14ac:dyDescent="0.25">
      <c r="A365" s="4" t="s">
        <v>28135</v>
      </c>
      <c r="B365" s="4" t="s">
        <v>27952</v>
      </c>
      <c r="C365" s="4" t="s">
        <v>3432</v>
      </c>
      <c r="D365" s="1" t="s">
        <v>10533</v>
      </c>
      <c r="E365" s="5" t="s">
        <v>216</v>
      </c>
      <c r="F365" s="5" t="s">
        <v>216</v>
      </c>
      <c r="G365" s="5" t="s">
        <v>216</v>
      </c>
      <c r="H365" s="5" t="s">
        <v>216</v>
      </c>
      <c r="I365" s="5" t="s">
        <v>216</v>
      </c>
      <c r="J365" s="5">
        <v>0</v>
      </c>
      <c r="K365" s="5" t="s">
        <v>216</v>
      </c>
      <c r="L365" s="5" t="s">
        <v>216</v>
      </c>
      <c r="M365" s="5" t="s">
        <v>216</v>
      </c>
      <c r="N365" s="5" t="s">
        <v>216</v>
      </c>
      <c r="O365" s="5" t="s">
        <v>216</v>
      </c>
      <c r="P365" s="5" t="s">
        <v>216</v>
      </c>
      <c r="Q365" s="5" t="s">
        <v>216</v>
      </c>
      <c r="R365" s="5" t="s">
        <v>216</v>
      </c>
      <c r="S365" s="5">
        <v>0.3</v>
      </c>
      <c r="T365" s="5">
        <v>0.3</v>
      </c>
      <c r="U365" s="5">
        <v>0.3</v>
      </c>
      <c r="V365" s="5">
        <v>0.3</v>
      </c>
      <c r="W365" s="5">
        <v>0.3</v>
      </c>
      <c r="X365" s="5">
        <v>0.3</v>
      </c>
      <c r="Y365" s="5">
        <v>0.3</v>
      </c>
    </row>
    <row r="366" spans="1:25" x14ac:dyDescent="0.25">
      <c r="A366" s="4" t="s">
        <v>28136</v>
      </c>
      <c r="B366" s="4" t="s">
        <v>27952</v>
      </c>
      <c r="C366" s="4" t="s">
        <v>9511</v>
      </c>
      <c r="D366" s="1" t="s">
        <v>12479</v>
      </c>
      <c r="E366" s="5" t="s">
        <v>216</v>
      </c>
      <c r="F366" s="5" t="s">
        <v>216</v>
      </c>
      <c r="G366" s="5" t="s">
        <v>216</v>
      </c>
      <c r="H366" s="5" t="s">
        <v>216</v>
      </c>
      <c r="I366" s="5" t="s">
        <v>216</v>
      </c>
      <c r="J366" s="5">
        <v>0</v>
      </c>
      <c r="K366" s="5" t="s">
        <v>216</v>
      </c>
      <c r="L366" s="5" t="s">
        <v>216</v>
      </c>
      <c r="M366" s="5" t="s">
        <v>216</v>
      </c>
      <c r="N366" s="5" t="s">
        <v>216</v>
      </c>
      <c r="O366" s="5" t="s">
        <v>216</v>
      </c>
      <c r="P366" s="5" t="s">
        <v>216</v>
      </c>
      <c r="Q366" s="5" t="s">
        <v>216</v>
      </c>
      <c r="R366" s="5" t="s">
        <v>216</v>
      </c>
      <c r="S366" s="5">
        <v>0</v>
      </c>
      <c r="T366" s="5">
        <v>0</v>
      </c>
      <c r="U366" s="5">
        <v>0</v>
      </c>
      <c r="V366" s="5">
        <v>0</v>
      </c>
      <c r="W366" s="5">
        <v>0</v>
      </c>
      <c r="X366" s="5">
        <v>304.10000000000002</v>
      </c>
      <c r="Y366" s="5">
        <v>13</v>
      </c>
    </row>
    <row r="367" spans="1:25" x14ac:dyDescent="0.25">
      <c r="A367" s="4" t="s">
        <v>28137</v>
      </c>
      <c r="B367" s="4" t="s">
        <v>27952</v>
      </c>
      <c r="C367" s="4" t="s">
        <v>3531</v>
      </c>
      <c r="D367" s="1" t="s">
        <v>26854</v>
      </c>
      <c r="E367" s="5" t="s">
        <v>216</v>
      </c>
      <c r="F367" s="5" t="s">
        <v>216</v>
      </c>
      <c r="G367" s="5" t="s">
        <v>216</v>
      </c>
      <c r="H367" s="5" t="s">
        <v>216</v>
      </c>
      <c r="I367" s="5" t="s">
        <v>216</v>
      </c>
      <c r="J367" s="5" t="s">
        <v>216</v>
      </c>
      <c r="K367" s="5" t="s">
        <v>216</v>
      </c>
      <c r="L367" s="5" t="s">
        <v>216</v>
      </c>
      <c r="M367" s="5" t="s">
        <v>216</v>
      </c>
      <c r="N367" s="5" t="s">
        <v>216</v>
      </c>
      <c r="O367" s="5" t="s">
        <v>216</v>
      </c>
      <c r="P367" s="5" t="s">
        <v>216</v>
      </c>
      <c r="Q367" s="5" t="s">
        <v>216</v>
      </c>
      <c r="R367" s="5" t="s">
        <v>216</v>
      </c>
      <c r="S367" s="5" t="s">
        <v>216</v>
      </c>
      <c r="T367" s="5" t="s">
        <v>216</v>
      </c>
      <c r="U367" s="5" t="s">
        <v>216</v>
      </c>
      <c r="V367" s="5" t="s">
        <v>216</v>
      </c>
      <c r="W367" s="5" t="s">
        <v>216</v>
      </c>
      <c r="X367" s="5">
        <v>116.3075</v>
      </c>
      <c r="Y367" s="5">
        <v>166.17250000000001</v>
      </c>
    </row>
    <row r="368" spans="1:25" x14ac:dyDescent="0.25">
      <c r="A368" s="4" t="s">
        <v>28138</v>
      </c>
      <c r="B368" s="4" t="s">
        <v>27952</v>
      </c>
      <c r="C368" s="4" t="s">
        <v>10535</v>
      </c>
      <c r="D368" s="1" t="s">
        <v>16121</v>
      </c>
      <c r="E368" s="5" t="s">
        <v>216</v>
      </c>
      <c r="F368" s="5" t="s">
        <v>216</v>
      </c>
      <c r="G368" s="5" t="s">
        <v>216</v>
      </c>
      <c r="H368" s="5" t="s">
        <v>216</v>
      </c>
      <c r="I368" s="5" t="s">
        <v>216</v>
      </c>
      <c r="J368" s="5" t="s">
        <v>216</v>
      </c>
      <c r="K368" s="5" t="s">
        <v>216</v>
      </c>
      <c r="L368" s="5" t="s">
        <v>216</v>
      </c>
      <c r="M368" s="5" t="s">
        <v>216</v>
      </c>
      <c r="N368" s="5" t="s">
        <v>216</v>
      </c>
      <c r="O368" s="5" t="s">
        <v>216</v>
      </c>
      <c r="P368" s="5" t="s">
        <v>216</v>
      </c>
      <c r="Q368" s="5" t="s">
        <v>216</v>
      </c>
      <c r="R368" s="5" t="s">
        <v>216</v>
      </c>
      <c r="S368" s="5" t="s">
        <v>216</v>
      </c>
      <c r="T368" s="5" t="s">
        <v>216</v>
      </c>
      <c r="U368" s="5" t="s">
        <v>216</v>
      </c>
      <c r="V368" s="5" t="s">
        <v>216</v>
      </c>
      <c r="W368" s="5" t="s">
        <v>216</v>
      </c>
      <c r="X368" s="5">
        <v>60</v>
      </c>
      <c r="Y368" s="5">
        <v>113.6</v>
      </c>
    </row>
    <row r="369" spans="1:25" x14ac:dyDescent="0.25">
      <c r="A369" s="4" t="s">
        <v>28139</v>
      </c>
      <c r="B369" s="4" t="s">
        <v>27952</v>
      </c>
      <c r="C369" s="4" t="s">
        <v>3441</v>
      </c>
      <c r="D369" s="1" t="s">
        <v>28140</v>
      </c>
      <c r="E369" s="5" t="s">
        <v>216</v>
      </c>
      <c r="F369" s="5" t="s">
        <v>216</v>
      </c>
      <c r="G369" s="5" t="s">
        <v>216</v>
      </c>
      <c r="H369" s="5" t="s">
        <v>216</v>
      </c>
      <c r="I369" s="5" t="s">
        <v>216</v>
      </c>
      <c r="J369" s="5" t="s">
        <v>216</v>
      </c>
      <c r="K369" s="5" t="s">
        <v>216</v>
      </c>
      <c r="L369" s="5" t="s">
        <v>216</v>
      </c>
      <c r="M369" s="5" t="s">
        <v>216</v>
      </c>
      <c r="N369" s="5" t="s">
        <v>216</v>
      </c>
      <c r="O369" s="5" t="s">
        <v>216</v>
      </c>
      <c r="P369" s="5" t="s">
        <v>216</v>
      </c>
      <c r="Q369" s="5" t="s">
        <v>216</v>
      </c>
      <c r="R369" s="5" t="s">
        <v>216</v>
      </c>
      <c r="S369" s="5" t="s">
        <v>216</v>
      </c>
      <c r="T369" s="5" t="s">
        <v>216</v>
      </c>
      <c r="U369" s="5" t="s">
        <v>216</v>
      </c>
      <c r="V369" s="5" t="s">
        <v>216</v>
      </c>
      <c r="W369" s="5" t="s">
        <v>216</v>
      </c>
      <c r="X369" s="5">
        <v>330.17</v>
      </c>
      <c r="Y369" s="5">
        <v>383.77</v>
      </c>
    </row>
    <row r="370" spans="1:25" x14ac:dyDescent="0.25">
      <c r="A370" s="4" t="s">
        <v>28141</v>
      </c>
      <c r="B370" s="4" t="s">
        <v>27952</v>
      </c>
      <c r="C370" s="4" t="s">
        <v>3444</v>
      </c>
      <c r="D370" s="1" t="s">
        <v>28142</v>
      </c>
      <c r="E370" s="5" t="s">
        <v>216</v>
      </c>
      <c r="F370" s="5" t="s">
        <v>216</v>
      </c>
      <c r="G370" s="5" t="s">
        <v>216</v>
      </c>
      <c r="H370" s="5" t="s">
        <v>216</v>
      </c>
      <c r="I370" s="5" t="s">
        <v>216</v>
      </c>
      <c r="J370" s="5" t="s">
        <v>216</v>
      </c>
      <c r="K370" s="5" t="s">
        <v>216</v>
      </c>
      <c r="L370" s="5" t="s">
        <v>216</v>
      </c>
      <c r="M370" s="5" t="s">
        <v>216</v>
      </c>
      <c r="N370" s="5" t="s">
        <v>216</v>
      </c>
      <c r="O370" s="5" t="s">
        <v>216</v>
      </c>
      <c r="P370" s="5" t="s">
        <v>216</v>
      </c>
      <c r="Q370" s="5" t="s">
        <v>216</v>
      </c>
      <c r="R370" s="5" t="s">
        <v>216</v>
      </c>
      <c r="S370" s="5" t="s">
        <v>216</v>
      </c>
      <c r="T370" s="5" t="s">
        <v>216</v>
      </c>
      <c r="U370" s="5" t="s">
        <v>216</v>
      </c>
      <c r="V370" s="5" t="s">
        <v>216</v>
      </c>
      <c r="W370" s="5" t="s">
        <v>216</v>
      </c>
      <c r="X370" s="5">
        <v>15.06</v>
      </c>
      <c r="Y370" s="5">
        <v>83.66</v>
      </c>
    </row>
    <row r="371" spans="1:25" x14ac:dyDescent="0.25">
      <c r="A371" s="4" t="s">
        <v>28143</v>
      </c>
      <c r="B371" s="4" t="s">
        <v>27952</v>
      </c>
      <c r="C371" s="4" t="s">
        <v>28144</v>
      </c>
      <c r="D371" s="1" t="s">
        <v>28145</v>
      </c>
      <c r="E371" s="5" t="s">
        <v>216</v>
      </c>
      <c r="F371" s="5" t="s">
        <v>216</v>
      </c>
      <c r="G371" s="5" t="s">
        <v>216</v>
      </c>
      <c r="H371" s="5" t="s">
        <v>216</v>
      </c>
      <c r="I371" s="5" t="s">
        <v>216</v>
      </c>
      <c r="J371" s="5" t="s">
        <v>216</v>
      </c>
      <c r="K371" s="5" t="s">
        <v>216</v>
      </c>
      <c r="L371" s="5" t="s">
        <v>216</v>
      </c>
      <c r="M371" s="5" t="s">
        <v>216</v>
      </c>
      <c r="N371" s="5" t="s">
        <v>216</v>
      </c>
      <c r="O371" s="5" t="s">
        <v>216</v>
      </c>
      <c r="P371" s="5" t="s">
        <v>216</v>
      </c>
      <c r="Q371" s="5" t="s">
        <v>216</v>
      </c>
      <c r="R371" s="5" t="s">
        <v>216</v>
      </c>
      <c r="S371" s="5" t="s">
        <v>216</v>
      </c>
      <c r="T371" s="5" t="s">
        <v>216</v>
      </c>
      <c r="U371" s="5" t="s">
        <v>216</v>
      </c>
      <c r="V371" s="5" t="s">
        <v>216</v>
      </c>
      <c r="W371" s="5" t="s">
        <v>216</v>
      </c>
      <c r="X371" s="5">
        <v>60</v>
      </c>
      <c r="Y371" s="5">
        <v>83.66</v>
      </c>
    </row>
    <row r="372" spans="1:25" x14ac:dyDescent="0.25">
      <c r="A372" s="4" t="s">
        <v>28146</v>
      </c>
      <c r="B372" s="4" t="s">
        <v>27952</v>
      </c>
      <c r="C372" s="4" t="s">
        <v>3447</v>
      </c>
      <c r="D372" s="1" t="s">
        <v>11860</v>
      </c>
      <c r="E372" s="5" t="s">
        <v>216</v>
      </c>
      <c r="F372" s="5" t="s">
        <v>216</v>
      </c>
      <c r="G372" s="5" t="s">
        <v>216</v>
      </c>
      <c r="H372" s="5" t="s">
        <v>216</v>
      </c>
      <c r="I372" s="5" t="s">
        <v>216</v>
      </c>
      <c r="J372" s="5">
        <v>1.04</v>
      </c>
      <c r="K372" s="5" t="s">
        <v>216</v>
      </c>
      <c r="L372" s="5" t="s">
        <v>216</v>
      </c>
      <c r="M372" s="5" t="s">
        <v>216</v>
      </c>
      <c r="N372" s="5" t="s">
        <v>216</v>
      </c>
      <c r="O372" s="5" t="s">
        <v>216</v>
      </c>
      <c r="P372" s="5" t="s">
        <v>216</v>
      </c>
      <c r="Q372" s="5" t="s">
        <v>216</v>
      </c>
      <c r="R372" s="5" t="s">
        <v>216</v>
      </c>
      <c r="S372" s="5">
        <v>0.3</v>
      </c>
      <c r="T372" s="5">
        <v>0.3</v>
      </c>
      <c r="U372" s="5">
        <v>0.3</v>
      </c>
      <c r="V372" s="5">
        <v>0.3</v>
      </c>
      <c r="W372" s="5">
        <v>0.3</v>
      </c>
      <c r="X372" s="5">
        <v>0.3</v>
      </c>
      <c r="Y372" s="5">
        <v>0.3</v>
      </c>
    </row>
    <row r="373" spans="1:25" x14ac:dyDescent="0.25">
      <c r="A373" s="4" t="s">
        <v>28147</v>
      </c>
      <c r="B373" s="4" t="s">
        <v>27952</v>
      </c>
      <c r="C373" s="4" t="s">
        <v>28148</v>
      </c>
      <c r="D373" s="1"/>
      <c r="E373" s="5" t="s">
        <v>216</v>
      </c>
      <c r="F373" s="5" t="s">
        <v>216</v>
      </c>
      <c r="G373" s="5" t="s">
        <v>216</v>
      </c>
      <c r="H373" s="5" t="s">
        <v>216</v>
      </c>
      <c r="I373" s="5" t="s">
        <v>216</v>
      </c>
      <c r="J373" s="5" t="s">
        <v>216</v>
      </c>
      <c r="K373" s="5" t="s">
        <v>216</v>
      </c>
      <c r="L373" s="5" t="s">
        <v>216</v>
      </c>
      <c r="M373" s="5" t="s">
        <v>216</v>
      </c>
      <c r="N373" s="5" t="s">
        <v>216</v>
      </c>
      <c r="O373" s="5" t="s">
        <v>216</v>
      </c>
      <c r="P373" s="5" t="s">
        <v>216</v>
      </c>
      <c r="Q373" s="5" t="s">
        <v>216</v>
      </c>
      <c r="R373" s="5" t="s">
        <v>216</v>
      </c>
      <c r="S373" s="5" t="s">
        <v>216</v>
      </c>
      <c r="T373" s="5" t="s">
        <v>216</v>
      </c>
      <c r="U373" s="5" t="s">
        <v>216</v>
      </c>
      <c r="V373" s="5" t="s">
        <v>216</v>
      </c>
      <c r="W373" s="5" t="s">
        <v>216</v>
      </c>
      <c r="X373" s="5" t="s">
        <v>216</v>
      </c>
      <c r="Y373" s="5" t="s">
        <v>216</v>
      </c>
    </row>
    <row r="374" spans="1:25" x14ac:dyDescent="0.25">
      <c r="A374" s="4" t="s">
        <v>28149</v>
      </c>
      <c r="B374" s="4" t="s">
        <v>27952</v>
      </c>
      <c r="C374" s="4" t="s">
        <v>28150</v>
      </c>
      <c r="D374" s="1"/>
      <c r="E374" s="5" t="s">
        <v>216</v>
      </c>
      <c r="F374" s="5" t="s">
        <v>216</v>
      </c>
      <c r="G374" s="5" t="s">
        <v>216</v>
      </c>
      <c r="H374" s="5" t="s">
        <v>216</v>
      </c>
      <c r="I374" s="5" t="s">
        <v>216</v>
      </c>
      <c r="J374" s="5" t="s">
        <v>216</v>
      </c>
      <c r="K374" s="5" t="s">
        <v>216</v>
      </c>
      <c r="L374" s="5" t="s">
        <v>216</v>
      </c>
      <c r="M374" s="5" t="s">
        <v>216</v>
      </c>
      <c r="N374" s="5" t="s">
        <v>216</v>
      </c>
      <c r="O374" s="5" t="s">
        <v>216</v>
      </c>
      <c r="P374" s="5" t="s">
        <v>216</v>
      </c>
      <c r="Q374" s="5" t="s">
        <v>216</v>
      </c>
      <c r="R374" s="5" t="s">
        <v>216</v>
      </c>
      <c r="S374" s="5" t="s">
        <v>216</v>
      </c>
      <c r="T374" s="5" t="s">
        <v>216</v>
      </c>
      <c r="U374" s="5" t="s">
        <v>216</v>
      </c>
      <c r="V374" s="5" t="s">
        <v>216</v>
      </c>
      <c r="W374" s="5" t="s">
        <v>216</v>
      </c>
      <c r="X374" s="5" t="s">
        <v>216</v>
      </c>
      <c r="Y374" s="5" t="s">
        <v>216</v>
      </c>
    </row>
    <row r="375" spans="1:25" x14ac:dyDescent="0.25">
      <c r="A375" s="4" t="s">
        <v>28151</v>
      </c>
      <c r="B375" s="4" t="s">
        <v>27952</v>
      </c>
      <c r="C375" s="4" t="s">
        <v>3453</v>
      </c>
      <c r="D375" s="1" t="s">
        <v>26858</v>
      </c>
      <c r="E375" s="5" t="s">
        <v>216</v>
      </c>
      <c r="F375" s="5" t="s">
        <v>216</v>
      </c>
      <c r="G375" s="5" t="s">
        <v>216</v>
      </c>
      <c r="H375" s="5" t="s">
        <v>216</v>
      </c>
      <c r="I375" s="5" t="s">
        <v>216</v>
      </c>
      <c r="J375" s="5">
        <v>2000</v>
      </c>
      <c r="K375" s="5" t="s">
        <v>216</v>
      </c>
      <c r="L375" s="5" t="s">
        <v>216</v>
      </c>
      <c r="M375" s="5" t="s">
        <v>216</v>
      </c>
      <c r="N375" s="5" t="s">
        <v>216</v>
      </c>
      <c r="O375" s="5" t="s">
        <v>216</v>
      </c>
      <c r="P375" s="5" t="s">
        <v>216</v>
      </c>
      <c r="Q375" s="5" t="s">
        <v>216</v>
      </c>
      <c r="R375" s="5" t="s">
        <v>216</v>
      </c>
      <c r="S375" s="5">
        <v>579.24</v>
      </c>
      <c r="T375" s="5">
        <v>579.24</v>
      </c>
      <c r="U375" s="5">
        <v>579.24</v>
      </c>
      <c r="V375" s="5">
        <v>579.24</v>
      </c>
      <c r="W375" s="5">
        <v>579.24</v>
      </c>
      <c r="X375" s="5">
        <v>579.24</v>
      </c>
      <c r="Y375" s="5">
        <v>626.24</v>
      </c>
    </row>
    <row r="376" spans="1:25" x14ac:dyDescent="0.25">
      <c r="A376" s="4" t="s">
        <v>28152</v>
      </c>
      <c r="B376" s="4" t="s">
        <v>27952</v>
      </c>
      <c r="C376" s="4" t="s">
        <v>3456</v>
      </c>
      <c r="D376" s="1" t="s">
        <v>26860</v>
      </c>
      <c r="E376" s="5" t="s">
        <v>216</v>
      </c>
      <c r="F376" s="5" t="s">
        <v>216</v>
      </c>
      <c r="G376" s="5" t="s">
        <v>216</v>
      </c>
      <c r="H376" s="5" t="s">
        <v>216</v>
      </c>
      <c r="I376" s="5" t="s">
        <v>216</v>
      </c>
      <c r="J376" s="5">
        <v>1500</v>
      </c>
      <c r="K376" s="5" t="s">
        <v>216</v>
      </c>
      <c r="L376" s="5" t="s">
        <v>216</v>
      </c>
      <c r="M376" s="5" t="s">
        <v>216</v>
      </c>
      <c r="N376" s="5" t="s">
        <v>216</v>
      </c>
      <c r="O376" s="5" t="s">
        <v>216</v>
      </c>
      <c r="P376" s="5" t="s">
        <v>216</v>
      </c>
      <c r="Q376" s="5" t="s">
        <v>216</v>
      </c>
      <c r="R376" s="5" t="s">
        <v>216</v>
      </c>
      <c r="S376" s="5">
        <v>434.43</v>
      </c>
      <c r="T376" s="5">
        <v>466</v>
      </c>
      <c r="U376" s="5">
        <v>466</v>
      </c>
      <c r="V376" s="5">
        <v>466</v>
      </c>
      <c r="W376" s="5">
        <v>466</v>
      </c>
      <c r="X376" s="5">
        <v>466</v>
      </c>
      <c r="Y376" s="5">
        <v>513</v>
      </c>
    </row>
    <row r="377" spans="1:25" x14ac:dyDescent="0.25">
      <c r="A377" s="4" t="s">
        <v>28153</v>
      </c>
      <c r="B377" s="4" t="s">
        <v>27952</v>
      </c>
      <c r="C377" s="4" t="s">
        <v>3459</v>
      </c>
      <c r="D377" s="1" t="s">
        <v>26862</v>
      </c>
      <c r="E377" s="5" t="s">
        <v>216</v>
      </c>
      <c r="F377" s="5" t="s">
        <v>216</v>
      </c>
      <c r="G377" s="5" t="s">
        <v>216</v>
      </c>
      <c r="H377" s="5" t="s">
        <v>216</v>
      </c>
      <c r="I377" s="5" t="s">
        <v>216</v>
      </c>
      <c r="J377" s="5">
        <v>947</v>
      </c>
      <c r="K377" s="5" t="s">
        <v>216</v>
      </c>
      <c r="L377" s="5" t="s">
        <v>216</v>
      </c>
      <c r="M377" s="5" t="s">
        <v>216</v>
      </c>
      <c r="N377" s="5" t="s">
        <v>216</v>
      </c>
      <c r="O377" s="5" t="s">
        <v>216</v>
      </c>
      <c r="P377" s="5" t="s">
        <v>216</v>
      </c>
      <c r="Q377" s="5" t="s">
        <v>216</v>
      </c>
      <c r="R377" s="5" t="s">
        <v>216</v>
      </c>
      <c r="S377" s="5">
        <v>347</v>
      </c>
      <c r="T377" s="5">
        <v>372</v>
      </c>
      <c r="U377" s="5">
        <v>372</v>
      </c>
      <c r="V377" s="5">
        <v>372</v>
      </c>
      <c r="W377" s="5">
        <v>372</v>
      </c>
      <c r="X377" s="5">
        <v>410</v>
      </c>
      <c r="Y377" s="5">
        <v>519.6</v>
      </c>
    </row>
    <row r="378" spans="1:25" x14ac:dyDescent="0.25">
      <c r="A378" s="4" t="s">
        <v>28154</v>
      </c>
      <c r="B378" s="4" t="s">
        <v>27952</v>
      </c>
      <c r="C378" s="4" t="s">
        <v>3462</v>
      </c>
      <c r="D378" s="1"/>
      <c r="E378" s="5" t="s">
        <v>216</v>
      </c>
      <c r="F378" s="5" t="s">
        <v>216</v>
      </c>
      <c r="G378" s="5" t="s">
        <v>216</v>
      </c>
      <c r="H378" s="5" t="s">
        <v>216</v>
      </c>
      <c r="I378" s="5" t="s">
        <v>216</v>
      </c>
      <c r="J378" s="5" t="s">
        <v>216</v>
      </c>
      <c r="K378" s="5" t="s">
        <v>216</v>
      </c>
      <c r="L378" s="5" t="s">
        <v>216</v>
      </c>
      <c r="M378" s="5" t="s">
        <v>216</v>
      </c>
      <c r="N378" s="5" t="s">
        <v>216</v>
      </c>
      <c r="O378" s="5" t="s">
        <v>216</v>
      </c>
      <c r="P378" s="5" t="s">
        <v>216</v>
      </c>
      <c r="Q378" s="5" t="s">
        <v>216</v>
      </c>
      <c r="R378" s="5" t="s">
        <v>216</v>
      </c>
      <c r="S378" s="5" t="s">
        <v>216</v>
      </c>
      <c r="T378" s="5" t="s">
        <v>216</v>
      </c>
      <c r="U378" s="5" t="s">
        <v>216</v>
      </c>
      <c r="V378" s="5" t="s">
        <v>216</v>
      </c>
      <c r="W378" s="5" t="s">
        <v>216</v>
      </c>
      <c r="X378" s="5">
        <v>330.17</v>
      </c>
      <c r="Y378" s="5">
        <v>383.77</v>
      </c>
    </row>
    <row r="379" spans="1:25" x14ac:dyDescent="0.25">
      <c r="A379" s="4" t="s">
        <v>28155</v>
      </c>
      <c r="B379" s="4" t="s">
        <v>27952</v>
      </c>
      <c r="C379" s="4" t="s">
        <v>9484</v>
      </c>
      <c r="D379" s="1"/>
      <c r="E379" s="5" t="s">
        <v>216</v>
      </c>
      <c r="F379" s="5" t="s">
        <v>216</v>
      </c>
      <c r="G379" s="5" t="s">
        <v>216</v>
      </c>
      <c r="H379" s="5" t="s">
        <v>216</v>
      </c>
      <c r="I379" s="5" t="s">
        <v>216</v>
      </c>
      <c r="J379" s="5" t="s">
        <v>216</v>
      </c>
      <c r="K379" s="5" t="s">
        <v>216</v>
      </c>
      <c r="L379" s="5" t="s">
        <v>216</v>
      </c>
      <c r="M379" s="5" t="s">
        <v>216</v>
      </c>
      <c r="N379" s="5" t="s">
        <v>216</v>
      </c>
      <c r="O379" s="5" t="s">
        <v>216</v>
      </c>
      <c r="P379" s="5" t="s">
        <v>216</v>
      </c>
      <c r="Q379" s="5" t="s">
        <v>216</v>
      </c>
      <c r="R379" s="5" t="s">
        <v>216</v>
      </c>
      <c r="S379" s="5" t="s">
        <v>216</v>
      </c>
      <c r="T379" s="5" t="s">
        <v>216</v>
      </c>
      <c r="U379" s="5" t="s">
        <v>216</v>
      </c>
      <c r="V379" s="5" t="s">
        <v>216</v>
      </c>
      <c r="W379" s="5" t="s">
        <v>216</v>
      </c>
      <c r="X379" s="5">
        <v>304.10000000000002</v>
      </c>
      <c r="Y379" s="5">
        <v>370.9</v>
      </c>
    </row>
    <row r="380" spans="1:25" x14ac:dyDescent="0.25">
      <c r="A380" s="4" t="s">
        <v>28156</v>
      </c>
      <c r="B380" s="4" t="s">
        <v>27952</v>
      </c>
      <c r="C380" s="4" t="s">
        <v>3471</v>
      </c>
      <c r="D380" s="1" t="s">
        <v>3472</v>
      </c>
      <c r="E380" s="5" t="s">
        <v>216</v>
      </c>
      <c r="F380" s="5" t="s">
        <v>216</v>
      </c>
      <c r="G380" s="5" t="s">
        <v>216</v>
      </c>
      <c r="H380" s="5" t="s">
        <v>216</v>
      </c>
      <c r="I380" s="5" t="s">
        <v>216</v>
      </c>
      <c r="J380" s="5">
        <v>0</v>
      </c>
      <c r="K380" s="5" t="s">
        <v>216</v>
      </c>
      <c r="L380" s="5" t="s">
        <v>216</v>
      </c>
      <c r="M380" s="5" t="s">
        <v>216</v>
      </c>
      <c r="N380" s="5" t="s">
        <v>216</v>
      </c>
      <c r="O380" s="5" t="s">
        <v>216</v>
      </c>
      <c r="P380" s="5" t="s">
        <v>216</v>
      </c>
      <c r="Q380" s="5" t="s">
        <v>216</v>
      </c>
      <c r="R380" s="5" t="s">
        <v>216</v>
      </c>
      <c r="S380" s="5">
        <v>0</v>
      </c>
      <c r="T380" s="5">
        <v>0</v>
      </c>
      <c r="U380" s="5">
        <v>0</v>
      </c>
      <c r="V380" s="5">
        <v>0</v>
      </c>
      <c r="W380" s="5">
        <v>0</v>
      </c>
      <c r="X380" s="5">
        <v>0</v>
      </c>
      <c r="Y380" s="5">
        <v>0</v>
      </c>
    </row>
    <row r="381" spans="1:25" x14ac:dyDescent="0.25">
      <c r="A381" s="4" t="s">
        <v>28157</v>
      </c>
      <c r="B381" s="4" t="s">
        <v>27952</v>
      </c>
      <c r="C381" s="4" t="s">
        <v>3474</v>
      </c>
      <c r="D381" s="1" t="s">
        <v>3475</v>
      </c>
      <c r="E381" s="5" t="s">
        <v>216</v>
      </c>
      <c r="F381" s="5" t="s">
        <v>216</v>
      </c>
      <c r="G381" s="5" t="s">
        <v>216</v>
      </c>
      <c r="H381" s="5" t="s">
        <v>216</v>
      </c>
      <c r="I381" s="5" t="s">
        <v>216</v>
      </c>
      <c r="J381" s="5">
        <v>0</v>
      </c>
      <c r="K381" s="5" t="s">
        <v>216</v>
      </c>
      <c r="L381" s="5" t="s">
        <v>216</v>
      </c>
      <c r="M381" s="5" t="s">
        <v>216</v>
      </c>
      <c r="N381" s="5" t="s">
        <v>216</v>
      </c>
      <c r="O381" s="5" t="s">
        <v>216</v>
      </c>
      <c r="P381" s="5" t="s">
        <v>216</v>
      </c>
      <c r="Q381" s="5" t="s">
        <v>216</v>
      </c>
      <c r="R381" s="5" t="s">
        <v>216</v>
      </c>
      <c r="S381" s="5">
        <v>0</v>
      </c>
      <c r="T381" s="5">
        <v>0</v>
      </c>
      <c r="U381" s="5">
        <v>0</v>
      </c>
      <c r="V381" s="5">
        <v>0</v>
      </c>
      <c r="W381" s="5">
        <v>0</v>
      </c>
      <c r="X381" s="5">
        <v>0</v>
      </c>
      <c r="Y381" s="5">
        <v>0</v>
      </c>
    </row>
    <row r="382" spans="1:25" x14ac:dyDescent="0.25">
      <c r="A382" s="4" t="s">
        <v>28158</v>
      </c>
      <c r="B382" s="4" t="s">
        <v>27952</v>
      </c>
      <c r="C382" s="4" t="s">
        <v>3477</v>
      </c>
      <c r="D382" s="1" t="s">
        <v>11864</v>
      </c>
      <c r="E382" s="5" t="s">
        <v>216</v>
      </c>
      <c r="F382" s="5" t="s">
        <v>216</v>
      </c>
      <c r="G382" s="5" t="s">
        <v>216</v>
      </c>
      <c r="H382" s="5" t="s">
        <v>216</v>
      </c>
      <c r="I382" s="5" t="s">
        <v>216</v>
      </c>
      <c r="J382" s="5">
        <v>0</v>
      </c>
      <c r="K382" s="5" t="s">
        <v>216</v>
      </c>
      <c r="L382" s="5" t="s">
        <v>216</v>
      </c>
      <c r="M382" s="5" t="s">
        <v>216</v>
      </c>
      <c r="N382" s="5" t="s">
        <v>216</v>
      </c>
      <c r="O382" s="5" t="s">
        <v>216</v>
      </c>
      <c r="P382" s="5" t="s">
        <v>216</v>
      </c>
      <c r="Q382" s="5" t="s">
        <v>216</v>
      </c>
      <c r="R382" s="5" t="s">
        <v>216</v>
      </c>
      <c r="S382" s="5">
        <v>0</v>
      </c>
      <c r="T382" s="5">
        <v>0</v>
      </c>
      <c r="U382" s="5">
        <v>0</v>
      </c>
      <c r="V382" s="5">
        <v>0</v>
      </c>
      <c r="W382" s="5">
        <v>0</v>
      </c>
      <c r="X382" s="5">
        <v>0</v>
      </c>
      <c r="Y382" s="5">
        <v>0</v>
      </c>
    </row>
    <row r="383" spans="1:25" x14ac:dyDescent="0.25">
      <c r="A383" s="4" t="s">
        <v>28159</v>
      </c>
      <c r="B383" s="4" t="s">
        <v>27952</v>
      </c>
      <c r="C383" s="4" t="s">
        <v>3480</v>
      </c>
      <c r="D383" s="1" t="s">
        <v>3481</v>
      </c>
      <c r="E383" s="5" t="s">
        <v>216</v>
      </c>
      <c r="F383" s="5" t="s">
        <v>216</v>
      </c>
      <c r="G383" s="5" t="s">
        <v>216</v>
      </c>
      <c r="H383" s="5" t="s">
        <v>216</v>
      </c>
      <c r="I383" s="5" t="s">
        <v>216</v>
      </c>
      <c r="J383" s="5">
        <v>0</v>
      </c>
      <c r="K383" s="5" t="s">
        <v>216</v>
      </c>
      <c r="L383" s="5" t="s">
        <v>216</v>
      </c>
      <c r="M383" s="5" t="s">
        <v>216</v>
      </c>
      <c r="N383" s="5" t="s">
        <v>216</v>
      </c>
      <c r="O383" s="5" t="s">
        <v>216</v>
      </c>
      <c r="P383" s="5" t="s">
        <v>216</v>
      </c>
      <c r="Q383" s="5" t="s">
        <v>216</v>
      </c>
      <c r="R383" s="5" t="s">
        <v>216</v>
      </c>
      <c r="S383" s="5">
        <v>0</v>
      </c>
      <c r="T383" s="5">
        <v>0</v>
      </c>
      <c r="U383" s="5">
        <v>0</v>
      </c>
      <c r="V383" s="5">
        <v>0</v>
      </c>
      <c r="W383" s="5">
        <v>0</v>
      </c>
      <c r="X383" s="5">
        <v>0</v>
      </c>
      <c r="Y383" s="5">
        <v>0</v>
      </c>
    </row>
    <row r="384" spans="1:25" x14ac:dyDescent="0.25">
      <c r="A384" s="4" t="s">
        <v>28160</v>
      </c>
      <c r="B384" s="4" t="s">
        <v>27952</v>
      </c>
      <c r="C384" s="4" t="s">
        <v>3489</v>
      </c>
      <c r="D384" s="1" t="s">
        <v>3490</v>
      </c>
      <c r="E384" s="5" t="s">
        <v>216</v>
      </c>
      <c r="F384" s="5" t="s">
        <v>216</v>
      </c>
      <c r="G384" s="5" t="s">
        <v>216</v>
      </c>
      <c r="H384" s="5" t="s">
        <v>216</v>
      </c>
      <c r="I384" s="5" t="s">
        <v>216</v>
      </c>
      <c r="J384" s="5">
        <v>0.25</v>
      </c>
      <c r="K384" s="5" t="s">
        <v>216</v>
      </c>
      <c r="L384" s="5" t="s">
        <v>216</v>
      </c>
      <c r="M384" s="5" t="s">
        <v>216</v>
      </c>
      <c r="N384" s="5" t="s">
        <v>216</v>
      </c>
      <c r="O384" s="5" t="s">
        <v>216</v>
      </c>
      <c r="P384" s="5" t="s">
        <v>216</v>
      </c>
      <c r="Q384" s="5" t="s">
        <v>216</v>
      </c>
      <c r="R384" s="5" t="s">
        <v>216</v>
      </c>
      <c r="S384" s="5">
        <v>0.25</v>
      </c>
      <c r="T384" s="5">
        <v>0.25</v>
      </c>
      <c r="U384" s="5">
        <v>0.25</v>
      </c>
      <c r="V384" s="5">
        <v>0.25</v>
      </c>
      <c r="W384" s="5">
        <v>0.25</v>
      </c>
      <c r="X384" s="5">
        <v>0.25</v>
      </c>
      <c r="Y384" s="5">
        <v>0.25</v>
      </c>
    </row>
    <row r="385" spans="1:25" x14ac:dyDescent="0.25">
      <c r="A385" s="4" t="s">
        <v>28161</v>
      </c>
      <c r="B385" s="4" t="s">
        <v>27952</v>
      </c>
      <c r="C385" s="4" t="s">
        <v>3492</v>
      </c>
      <c r="D385" s="1" t="s">
        <v>3493</v>
      </c>
      <c r="E385" s="5" t="s">
        <v>216</v>
      </c>
      <c r="F385" s="5" t="s">
        <v>216</v>
      </c>
      <c r="G385" s="5" t="s">
        <v>216</v>
      </c>
      <c r="H385" s="5" t="s">
        <v>216</v>
      </c>
      <c r="I385" s="5" t="s">
        <v>216</v>
      </c>
      <c r="J385" s="5">
        <v>0</v>
      </c>
      <c r="K385" s="5" t="s">
        <v>216</v>
      </c>
      <c r="L385" s="5" t="s">
        <v>216</v>
      </c>
      <c r="M385" s="5" t="s">
        <v>216</v>
      </c>
      <c r="N385" s="5" t="s">
        <v>216</v>
      </c>
      <c r="O385" s="5" t="s">
        <v>216</v>
      </c>
      <c r="P385" s="5" t="s">
        <v>216</v>
      </c>
      <c r="Q385" s="5" t="s">
        <v>216</v>
      </c>
      <c r="R385" s="5" t="s">
        <v>216</v>
      </c>
      <c r="S385" s="5">
        <v>0</v>
      </c>
      <c r="T385" s="5">
        <v>0</v>
      </c>
      <c r="U385" s="5">
        <v>0</v>
      </c>
      <c r="V385" s="5">
        <v>0</v>
      </c>
      <c r="W385" s="5">
        <v>0</v>
      </c>
      <c r="X385" s="5">
        <v>0</v>
      </c>
      <c r="Y385" s="5">
        <v>0</v>
      </c>
    </row>
    <row r="386" spans="1:25" x14ac:dyDescent="0.25">
      <c r="A386" s="4" t="s">
        <v>28162</v>
      </c>
      <c r="B386" s="4" t="s">
        <v>27952</v>
      </c>
      <c r="C386" s="4" t="s">
        <v>3522</v>
      </c>
      <c r="D386" s="1" t="s">
        <v>9493</v>
      </c>
      <c r="E386" s="5" t="s">
        <v>216</v>
      </c>
      <c r="F386" s="5" t="s">
        <v>216</v>
      </c>
      <c r="G386" s="5" t="s">
        <v>216</v>
      </c>
      <c r="H386" s="5" t="s">
        <v>216</v>
      </c>
      <c r="I386" s="5" t="s">
        <v>216</v>
      </c>
      <c r="J386" s="5">
        <v>0</v>
      </c>
      <c r="K386" s="5" t="s">
        <v>216</v>
      </c>
      <c r="L386" s="5" t="s">
        <v>216</v>
      </c>
      <c r="M386" s="5" t="s">
        <v>216</v>
      </c>
      <c r="N386" s="5" t="s">
        <v>216</v>
      </c>
      <c r="O386" s="5" t="s">
        <v>216</v>
      </c>
      <c r="P386" s="5" t="s">
        <v>216</v>
      </c>
      <c r="Q386" s="5" t="s">
        <v>216</v>
      </c>
      <c r="R386" s="5" t="s">
        <v>216</v>
      </c>
      <c r="S386" s="5">
        <v>0</v>
      </c>
      <c r="T386" s="5">
        <v>0</v>
      </c>
      <c r="U386" s="5">
        <v>0</v>
      </c>
      <c r="V386" s="5">
        <v>0</v>
      </c>
      <c r="W386" s="5">
        <v>0</v>
      </c>
      <c r="X386" s="5">
        <v>0</v>
      </c>
      <c r="Y386" s="5">
        <v>0</v>
      </c>
    </row>
    <row r="387" spans="1:25" x14ac:dyDescent="0.25">
      <c r="A387" s="4" t="s">
        <v>28163</v>
      </c>
      <c r="B387" s="4" t="s">
        <v>27952</v>
      </c>
      <c r="C387" s="4" t="s">
        <v>3501</v>
      </c>
      <c r="D387" s="1" t="s">
        <v>3502</v>
      </c>
      <c r="E387" s="5" t="s">
        <v>216</v>
      </c>
      <c r="F387" s="5" t="s">
        <v>216</v>
      </c>
      <c r="G387" s="5" t="s">
        <v>216</v>
      </c>
      <c r="H387" s="5" t="s">
        <v>216</v>
      </c>
      <c r="I387" s="5" t="s">
        <v>216</v>
      </c>
      <c r="J387" s="5">
        <v>0</v>
      </c>
      <c r="K387" s="5" t="s">
        <v>216</v>
      </c>
      <c r="L387" s="5" t="s">
        <v>216</v>
      </c>
      <c r="M387" s="5" t="s">
        <v>216</v>
      </c>
      <c r="N387" s="5" t="s">
        <v>216</v>
      </c>
      <c r="O387" s="5" t="s">
        <v>216</v>
      </c>
      <c r="P387" s="5" t="s">
        <v>216</v>
      </c>
      <c r="Q387" s="5" t="s">
        <v>216</v>
      </c>
      <c r="R387" s="5" t="s">
        <v>216</v>
      </c>
      <c r="S387" s="5">
        <v>0</v>
      </c>
      <c r="T387" s="5">
        <v>0</v>
      </c>
      <c r="U387" s="5">
        <v>0</v>
      </c>
      <c r="V387" s="5">
        <v>0</v>
      </c>
      <c r="W387" s="5">
        <v>0</v>
      </c>
      <c r="X387" s="5">
        <v>0</v>
      </c>
      <c r="Y387" s="5">
        <v>0</v>
      </c>
    </row>
    <row r="388" spans="1:25" x14ac:dyDescent="0.25">
      <c r="A388" s="4" t="s">
        <v>28164</v>
      </c>
      <c r="B388" s="4" t="s">
        <v>27952</v>
      </c>
      <c r="C388" s="4" t="s">
        <v>3504</v>
      </c>
      <c r="D388" s="1" t="s">
        <v>9496</v>
      </c>
      <c r="E388" s="5" t="s">
        <v>216</v>
      </c>
      <c r="F388" s="5" t="s">
        <v>216</v>
      </c>
      <c r="G388" s="5" t="s">
        <v>216</v>
      </c>
      <c r="H388" s="5" t="s">
        <v>216</v>
      </c>
      <c r="I388" s="5" t="s">
        <v>216</v>
      </c>
      <c r="J388" s="5">
        <v>0</v>
      </c>
      <c r="K388" s="5" t="s">
        <v>216</v>
      </c>
      <c r="L388" s="5" t="s">
        <v>216</v>
      </c>
      <c r="M388" s="5" t="s">
        <v>216</v>
      </c>
      <c r="N388" s="5" t="s">
        <v>216</v>
      </c>
      <c r="O388" s="5" t="s">
        <v>216</v>
      </c>
      <c r="P388" s="5" t="s">
        <v>216</v>
      </c>
      <c r="Q388" s="5" t="s">
        <v>216</v>
      </c>
      <c r="R388" s="5" t="s">
        <v>216</v>
      </c>
      <c r="S388" s="5">
        <v>0</v>
      </c>
      <c r="T388" s="5">
        <v>0</v>
      </c>
      <c r="U388" s="5">
        <v>0</v>
      </c>
      <c r="V388" s="5">
        <v>0</v>
      </c>
      <c r="W388" s="5">
        <v>0</v>
      </c>
      <c r="X388" s="5">
        <v>0</v>
      </c>
      <c r="Y388" s="5">
        <v>0</v>
      </c>
    </row>
    <row r="389" spans="1:25" x14ac:dyDescent="0.25">
      <c r="A389" s="4" t="s">
        <v>28165</v>
      </c>
      <c r="B389" s="4" t="s">
        <v>27952</v>
      </c>
      <c r="C389" s="4" t="s">
        <v>9498</v>
      </c>
      <c r="D389" s="1" t="s">
        <v>9499</v>
      </c>
      <c r="E389" s="5" t="s">
        <v>216</v>
      </c>
      <c r="F389" s="5" t="s">
        <v>216</v>
      </c>
      <c r="G389" s="5" t="s">
        <v>216</v>
      </c>
      <c r="H389" s="5" t="s">
        <v>216</v>
      </c>
      <c r="I389" s="5" t="s">
        <v>216</v>
      </c>
      <c r="J389" s="5">
        <v>0</v>
      </c>
      <c r="K389" s="5" t="s">
        <v>216</v>
      </c>
      <c r="L389" s="5" t="s">
        <v>216</v>
      </c>
      <c r="M389" s="5" t="s">
        <v>216</v>
      </c>
      <c r="N389" s="5" t="s">
        <v>216</v>
      </c>
      <c r="O389" s="5" t="s">
        <v>216</v>
      </c>
      <c r="P389" s="5" t="s">
        <v>216</v>
      </c>
      <c r="Q389" s="5" t="s">
        <v>216</v>
      </c>
      <c r="R389" s="5" t="s">
        <v>216</v>
      </c>
      <c r="S389" s="5">
        <v>0</v>
      </c>
      <c r="T389" s="5">
        <v>0</v>
      </c>
      <c r="U389" s="5">
        <v>0</v>
      </c>
      <c r="V389" s="5">
        <v>0</v>
      </c>
      <c r="W389" s="5">
        <v>0</v>
      </c>
      <c r="X389" s="5">
        <v>0</v>
      </c>
      <c r="Y389" s="5">
        <v>0</v>
      </c>
    </row>
    <row r="390" spans="1:25" x14ac:dyDescent="0.25">
      <c r="A390" s="4" t="s">
        <v>28166</v>
      </c>
      <c r="B390" s="4" t="s">
        <v>27952</v>
      </c>
      <c r="C390" s="4" t="s">
        <v>3507</v>
      </c>
      <c r="D390" s="1" t="s">
        <v>9501</v>
      </c>
      <c r="E390" s="5" t="s">
        <v>216</v>
      </c>
      <c r="F390" s="5" t="s">
        <v>216</v>
      </c>
      <c r="G390" s="5" t="s">
        <v>216</v>
      </c>
      <c r="H390" s="5" t="s">
        <v>216</v>
      </c>
      <c r="I390" s="5" t="s">
        <v>216</v>
      </c>
      <c r="J390" s="5">
        <v>0</v>
      </c>
      <c r="K390" s="5" t="s">
        <v>216</v>
      </c>
      <c r="L390" s="5" t="s">
        <v>216</v>
      </c>
      <c r="M390" s="5" t="s">
        <v>216</v>
      </c>
      <c r="N390" s="5" t="s">
        <v>216</v>
      </c>
      <c r="O390" s="5" t="s">
        <v>216</v>
      </c>
      <c r="P390" s="5" t="s">
        <v>216</v>
      </c>
      <c r="Q390" s="5" t="s">
        <v>216</v>
      </c>
      <c r="R390" s="5" t="s">
        <v>216</v>
      </c>
      <c r="S390" s="5">
        <v>0</v>
      </c>
      <c r="T390" s="5">
        <v>0</v>
      </c>
      <c r="U390" s="5">
        <v>0</v>
      </c>
      <c r="V390" s="5">
        <v>0</v>
      </c>
      <c r="W390" s="5">
        <v>0</v>
      </c>
      <c r="X390" s="5">
        <v>0</v>
      </c>
      <c r="Y390" s="5">
        <v>0</v>
      </c>
    </row>
    <row r="391" spans="1:25" x14ac:dyDescent="0.25">
      <c r="A391" s="4" t="s">
        <v>28167</v>
      </c>
      <c r="B391" s="4" t="s">
        <v>27952</v>
      </c>
      <c r="C391" s="4" t="s">
        <v>3510</v>
      </c>
      <c r="D391" s="1" t="s">
        <v>9503</v>
      </c>
      <c r="E391" s="5" t="s">
        <v>216</v>
      </c>
      <c r="F391" s="5" t="s">
        <v>216</v>
      </c>
      <c r="G391" s="5" t="s">
        <v>216</v>
      </c>
      <c r="H391" s="5" t="s">
        <v>216</v>
      </c>
      <c r="I391" s="5" t="s">
        <v>216</v>
      </c>
      <c r="J391" s="5">
        <v>0</v>
      </c>
      <c r="K391" s="5" t="s">
        <v>216</v>
      </c>
      <c r="L391" s="5" t="s">
        <v>216</v>
      </c>
      <c r="M391" s="5" t="s">
        <v>216</v>
      </c>
      <c r="N391" s="5" t="s">
        <v>216</v>
      </c>
      <c r="O391" s="5" t="s">
        <v>216</v>
      </c>
      <c r="P391" s="5" t="s">
        <v>216</v>
      </c>
      <c r="Q391" s="5" t="s">
        <v>216</v>
      </c>
      <c r="R391" s="5" t="s">
        <v>216</v>
      </c>
      <c r="S391" s="5">
        <v>0</v>
      </c>
      <c r="T391" s="5">
        <v>0</v>
      </c>
      <c r="U391" s="5">
        <v>0</v>
      </c>
      <c r="V391" s="5">
        <v>0</v>
      </c>
      <c r="W391" s="5">
        <v>0</v>
      </c>
      <c r="X391" s="5">
        <v>0</v>
      </c>
      <c r="Y391" s="5">
        <v>0</v>
      </c>
    </row>
    <row r="392" spans="1:25" x14ac:dyDescent="0.25">
      <c r="A392" s="4" t="s">
        <v>28168</v>
      </c>
      <c r="B392" s="4" t="s">
        <v>27952</v>
      </c>
      <c r="C392" s="4" t="s">
        <v>3516</v>
      </c>
      <c r="D392" s="1" t="s">
        <v>9505</v>
      </c>
      <c r="E392" s="5" t="s">
        <v>216</v>
      </c>
      <c r="F392" s="5" t="s">
        <v>216</v>
      </c>
      <c r="G392" s="5" t="s">
        <v>216</v>
      </c>
      <c r="H392" s="5" t="s">
        <v>216</v>
      </c>
      <c r="I392" s="5" t="s">
        <v>216</v>
      </c>
      <c r="J392" s="5">
        <v>0</v>
      </c>
      <c r="K392" s="5" t="s">
        <v>216</v>
      </c>
      <c r="L392" s="5" t="s">
        <v>216</v>
      </c>
      <c r="M392" s="5" t="s">
        <v>216</v>
      </c>
      <c r="N392" s="5" t="s">
        <v>216</v>
      </c>
      <c r="O392" s="5" t="s">
        <v>216</v>
      </c>
      <c r="P392" s="5" t="s">
        <v>216</v>
      </c>
      <c r="Q392" s="5" t="s">
        <v>216</v>
      </c>
      <c r="R392" s="5" t="s">
        <v>216</v>
      </c>
      <c r="S392" s="5">
        <v>0</v>
      </c>
      <c r="T392" s="5">
        <v>0</v>
      </c>
      <c r="U392" s="5">
        <v>0</v>
      </c>
      <c r="V392" s="5">
        <v>0</v>
      </c>
      <c r="W392" s="5">
        <v>0</v>
      </c>
      <c r="X392" s="5">
        <v>0</v>
      </c>
      <c r="Y392" s="5">
        <v>0</v>
      </c>
    </row>
    <row r="393" spans="1:25" x14ac:dyDescent="0.25">
      <c r="A393" s="4" t="s">
        <v>28169</v>
      </c>
      <c r="B393" s="4" t="s">
        <v>27952</v>
      </c>
      <c r="C393" s="4" t="s">
        <v>3534</v>
      </c>
      <c r="D393" s="1" t="s">
        <v>11865</v>
      </c>
      <c r="E393" s="5" t="s">
        <v>216</v>
      </c>
      <c r="F393" s="5" t="s">
        <v>216</v>
      </c>
      <c r="G393" s="5" t="s">
        <v>216</v>
      </c>
      <c r="H393" s="5" t="s">
        <v>216</v>
      </c>
      <c r="I393" s="5" t="s">
        <v>216</v>
      </c>
      <c r="J393" s="5">
        <v>1482.333333333333</v>
      </c>
      <c r="K393" s="5" t="s">
        <v>216</v>
      </c>
      <c r="L393" s="5" t="s">
        <v>216</v>
      </c>
      <c r="M393" s="5" t="s">
        <v>216</v>
      </c>
      <c r="N393" s="5" t="s">
        <v>216</v>
      </c>
      <c r="O393" s="5" t="s">
        <v>216</v>
      </c>
      <c r="P393" s="5" t="s">
        <v>216</v>
      </c>
      <c r="Q393" s="5" t="s">
        <v>216</v>
      </c>
      <c r="R393" s="5" t="s">
        <v>216</v>
      </c>
      <c r="S393" s="5">
        <v>453.55666666666667</v>
      </c>
      <c r="T393" s="5">
        <v>472.41333333333341</v>
      </c>
      <c r="U393" s="5">
        <v>472.41333333333341</v>
      </c>
      <c r="V393" s="5">
        <v>472.41333333333341</v>
      </c>
      <c r="W393" s="5">
        <v>472.41333333333341</v>
      </c>
      <c r="X393" s="5">
        <v>417.90199999999999</v>
      </c>
      <c r="Y393" s="5">
        <v>482.70200000000011</v>
      </c>
    </row>
    <row r="394" spans="1:25" x14ac:dyDescent="0.25">
      <c r="A394" s="4" t="s">
        <v>28170</v>
      </c>
      <c r="B394" s="4" t="s">
        <v>27952</v>
      </c>
      <c r="C394" s="4" t="s">
        <v>3549</v>
      </c>
      <c r="D394" s="1" t="s">
        <v>11866</v>
      </c>
      <c r="E394" s="5" t="s">
        <v>216</v>
      </c>
      <c r="F394" s="5" t="s">
        <v>216</v>
      </c>
      <c r="G394" s="5" t="s">
        <v>216</v>
      </c>
      <c r="H394" s="5" t="s">
        <v>216</v>
      </c>
      <c r="I394" s="5" t="s">
        <v>216</v>
      </c>
      <c r="J394" s="5">
        <v>1482.333333333333</v>
      </c>
      <c r="K394" s="5" t="s">
        <v>216</v>
      </c>
      <c r="L394" s="5" t="s">
        <v>216</v>
      </c>
      <c r="M394" s="5" t="s">
        <v>216</v>
      </c>
      <c r="N394" s="5" t="s">
        <v>216</v>
      </c>
      <c r="O394" s="5" t="s">
        <v>216</v>
      </c>
      <c r="P394" s="5" t="s">
        <v>216</v>
      </c>
      <c r="Q394" s="5" t="s">
        <v>216</v>
      </c>
      <c r="R394" s="5" t="s">
        <v>216</v>
      </c>
      <c r="S394" s="5">
        <v>453.55666666666667</v>
      </c>
      <c r="T394" s="5">
        <v>472.41333333333341</v>
      </c>
      <c r="U394" s="5">
        <v>472.41333333333341</v>
      </c>
      <c r="V394" s="5">
        <v>472.41333333333341</v>
      </c>
      <c r="W394" s="5">
        <v>472.41333333333341</v>
      </c>
      <c r="X394" s="5">
        <v>417.90199999999999</v>
      </c>
      <c r="Y394" s="5">
        <v>482.70200000000011</v>
      </c>
    </row>
    <row r="395" spans="1:25" x14ac:dyDescent="0.25">
      <c r="A395" s="4" t="s">
        <v>28171</v>
      </c>
      <c r="B395" s="4" t="s">
        <v>27952</v>
      </c>
      <c r="C395" s="4" t="s">
        <v>3547</v>
      </c>
      <c r="D395" s="1" t="s">
        <v>28172</v>
      </c>
      <c r="E395" s="5" t="s">
        <v>216</v>
      </c>
      <c r="F395" s="5" t="s">
        <v>216</v>
      </c>
      <c r="G395" s="5" t="s">
        <v>216</v>
      </c>
      <c r="H395" s="5" t="s">
        <v>216</v>
      </c>
      <c r="I395" s="5" t="s">
        <v>216</v>
      </c>
      <c r="J395" s="5" t="s">
        <v>216</v>
      </c>
      <c r="K395" s="5" t="s">
        <v>216</v>
      </c>
      <c r="L395" s="5" t="s">
        <v>216</v>
      </c>
      <c r="M395" s="5" t="s">
        <v>216</v>
      </c>
      <c r="N395" s="5" t="s">
        <v>216</v>
      </c>
      <c r="O395" s="5" t="s">
        <v>216</v>
      </c>
      <c r="P395" s="5" t="s">
        <v>216</v>
      </c>
      <c r="Q395" s="5" t="s">
        <v>216</v>
      </c>
      <c r="R395" s="5" t="s">
        <v>216</v>
      </c>
      <c r="S395" s="5" t="s">
        <v>216</v>
      </c>
      <c r="T395" s="5" t="s">
        <v>216</v>
      </c>
      <c r="U395" s="5" t="s">
        <v>216</v>
      </c>
      <c r="V395" s="5" t="s">
        <v>216</v>
      </c>
      <c r="W395" s="5" t="s">
        <v>216</v>
      </c>
      <c r="X395" s="5">
        <v>116.3075</v>
      </c>
      <c r="Y395" s="5">
        <v>166.17250000000001</v>
      </c>
    </row>
    <row r="396" spans="1:25" x14ac:dyDescent="0.25">
      <c r="A396" s="4" t="s">
        <v>28173</v>
      </c>
      <c r="B396" s="4" t="s">
        <v>27952</v>
      </c>
      <c r="C396" s="4" t="s">
        <v>3554</v>
      </c>
      <c r="D396" s="1" t="s">
        <v>11867</v>
      </c>
      <c r="E396" s="5" t="s">
        <v>216</v>
      </c>
      <c r="F396" s="5" t="s">
        <v>216</v>
      </c>
      <c r="G396" s="5" t="s">
        <v>216</v>
      </c>
      <c r="H396" s="5" t="s">
        <v>216</v>
      </c>
      <c r="I396" s="5" t="s">
        <v>216</v>
      </c>
      <c r="J396" s="5">
        <v>6857.4999999999991</v>
      </c>
      <c r="K396" s="5" t="s">
        <v>216</v>
      </c>
      <c r="L396" s="5" t="s">
        <v>216</v>
      </c>
      <c r="M396" s="5" t="s">
        <v>216</v>
      </c>
      <c r="N396" s="5" t="s">
        <v>216</v>
      </c>
      <c r="O396" s="5" t="s">
        <v>216</v>
      </c>
      <c r="P396" s="5" t="s">
        <v>216</v>
      </c>
      <c r="Q396" s="5" t="s">
        <v>216</v>
      </c>
      <c r="R396" s="5" t="s">
        <v>216</v>
      </c>
      <c r="S396" s="5">
        <v>9082.4999999999982</v>
      </c>
      <c r="T396" s="5">
        <v>9812.5</v>
      </c>
      <c r="U396" s="5">
        <v>9812.5</v>
      </c>
      <c r="V396" s="5">
        <v>10750</v>
      </c>
      <c r="W396" s="5">
        <v>11712.5</v>
      </c>
      <c r="X396" s="5">
        <v>12087.5</v>
      </c>
      <c r="Y396" s="5">
        <v>13115</v>
      </c>
    </row>
    <row r="397" spans="1:25" x14ac:dyDescent="0.25">
      <c r="A397" s="4" t="s">
        <v>28174</v>
      </c>
      <c r="B397" s="4" t="s">
        <v>27952</v>
      </c>
      <c r="C397" s="4" t="s">
        <v>3557</v>
      </c>
      <c r="D397" s="1" t="s">
        <v>11868</v>
      </c>
      <c r="E397" s="5" t="s">
        <v>216</v>
      </c>
      <c r="F397" s="5" t="s">
        <v>216</v>
      </c>
      <c r="G397" s="5" t="s">
        <v>216</v>
      </c>
      <c r="H397" s="5" t="s">
        <v>216</v>
      </c>
      <c r="I397" s="5" t="s">
        <v>216</v>
      </c>
      <c r="J397" s="5">
        <v>531</v>
      </c>
      <c r="K397" s="5" t="s">
        <v>216</v>
      </c>
      <c r="L397" s="5" t="s">
        <v>216</v>
      </c>
      <c r="M397" s="5" t="s">
        <v>216</v>
      </c>
      <c r="N397" s="5" t="s">
        <v>216</v>
      </c>
      <c r="O397" s="5" t="s">
        <v>216</v>
      </c>
      <c r="P397" s="5" t="s">
        <v>216</v>
      </c>
      <c r="Q397" s="5" t="s">
        <v>216</v>
      </c>
      <c r="R397" s="5" t="s">
        <v>216</v>
      </c>
      <c r="S397" s="5">
        <v>701</v>
      </c>
      <c r="T397" s="5">
        <v>701</v>
      </c>
      <c r="U397" s="5">
        <v>701</v>
      </c>
      <c r="V397" s="5">
        <v>777</v>
      </c>
      <c r="W397" s="5">
        <v>834</v>
      </c>
      <c r="X397" s="5">
        <v>871.00000000000011</v>
      </c>
      <c r="Y397" s="5">
        <v>921.00000000000011</v>
      </c>
    </row>
    <row r="398" spans="1:25" x14ac:dyDescent="0.25">
      <c r="A398" s="4" t="s">
        <v>28175</v>
      </c>
      <c r="B398" s="4" t="s">
        <v>27952</v>
      </c>
      <c r="C398" s="4" t="s">
        <v>3560</v>
      </c>
      <c r="D398" s="1" t="s">
        <v>11869</v>
      </c>
      <c r="E398" s="5" t="s">
        <v>216</v>
      </c>
      <c r="F398" s="5" t="s">
        <v>216</v>
      </c>
      <c r="G398" s="5" t="s">
        <v>216</v>
      </c>
      <c r="H398" s="5" t="s">
        <v>216</v>
      </c>
      <c r="I398" s="5" t="s">
        <v>216</v>
      </c>
      <c r="J398" s="5">
        <v>1708</v>
      </c>
      <c r="K398" s="5" t="s">
        <v>216</v>
      </c>
      <c r="L398" s="5" t="s">
        <v>216</v>
      </c>
      <c r="M398" s="5" t="s">
        <v>216</v>
      </c>
      <c r="N398" s="5" t="s">
        <v>216</v>
      </c>
      <c r="O398" s="5" t="s">
        <v>216</v>
      </c>
      <c r="P398" s="5" t="s">
        <v>216</v>
      </c>
      <c r="Q398" s="5" t="s">
        <v>216</v>
      </c>
      <c r="R398" s="5" t="s">
        <v>216</v>
      </c>
      <c r="S398" s="5">
        <v>644</v>
      </c>
      <c r="T398" s="5">
        <v>633</v>
      </c>
      <c r="U398" s="5">
        <v>632</v>
      </c>
      <c r="V398" s="5">
        <v>728</v>
      </c>
      <c r="W398" s="5">
        <v>782</v>
      </c>
      <c r="X398" s="5">
        <v>871.00000000000011</v>
      </c>
      <c r="Y398" s="5">
        <v>921.00000000000011</v>
      </c>
    </row>
    <row r="399" spans="1:25" x14ac:dyDescent="0.25">
      <c r="A399" s="4" t="s">
        <v>28176</v>
      </c>
      <c r="B399" s="4" t="s">
        <v>27952</v>
      </c>
      <c r="C399" s="4" t="s">
        <v>3563</v>
      </c>
      <c r="D399" s="1" t="s">
        <v>15484</v>
      </c>
      <c r="E399" s="5" t="s">
        <v>216</v>
      </c>
      <c r="F399" s="5" t="s">
        <v>216</v>
      </c>
      <c r="G399" s="5" t="s">
        <v>216</v>
      </c>
      <c r="H399" s="5" t="s">
        <v>216</v>
      </c>
      <c r="I399" s="5" t="s">
        <v>216</v>
      </c>
      <c r="J399" s="5">
        <v>93.800000000000011</v>
      </c>
      <c r="K399" s="5" t="s">
        <v>216</v>
      </c>
      <c r="L399" s="5" t="s">
        <v>216</v>
      </c>
      <c r="M399" s="5" t="s">
        <v>216</v>
      </c>
      <c r="N399" s="5" t="s">
        <v>216</v>
      </c>
      <c r="O399" s="5" t="s">
        <v>216</v>
      </c>
      <c r="P399" s="5" t="s">
        <v>216</v>
      </c>
      <c r="Q399" s="5" t="s">
        <v>216</v>
      </c>
      <c r="R399" s="5" t="s">
        <v>216</v>
      </c>
      <c r="S399" s="5">
        <v>41.399999999999991</v>
      </c>
      <c r="T399" s="5">
        <v>41.399999999999991</v>
      </c>
      <c r="U399" s="5">
        <v>42</v>
      </c>
      <c r="V399" s="5">
        <v>47</v>
      </c>
      <c r="W399" s="5">
        <v>52.8</v>
      </c>
      <c r="X399" s="5">
        <v>56.8</v>
      </c>
      <c r="Y399" s="5">
        <v>61</v>
      </c>
    </row>
    <row r="400" spans="1:25" x14ac:dyDescent="0.25">
      <c r="A400" s="4" t="s">
        <v>28177</v>
      </c>
      <c r="B400" s="4" t="s">
        <v>27952</v>
      </c>
      <c r="C400" s="4" t="s">
        <v>9533</v>
      </c>
      <c r="D400" s="1" t="s">
        <v>11871</v>
      </c>
      <c r="E400" s="5" t="s">
        <v>216</v>
      </c>
      <c r="F400" s="5" t="s">
        <v>216</v>
      </c>
      <c r="G400" s="5" t="s">
        <v>216</v>
      </c>
      <c r="H400" s="5" t="s">
        <v>216</v>
      </c>
      <c r="I400" s="5" t="s">
        <v>216</v>
      </c>
      <c r="J400" s="5">
        <v>4093.2150000000001</v>
      </c>
      <c r="K400" s="5" t="s">
        <v>216</v>
      </c>
      <c r="L400" s="5" t="s">
        <v>216</v>
      </c>
      <c r="M400" s="5" t="s">
        <v>216</v>
      </c>
      <c r="N400" s="5" t="s">
        <v>216</v>
      </c>
      <c r="O400" s="5" t="s">
        <v>216</v>
      </c>
      <c r="P400" s="5" t="s">
        <v>216</v>
      </c>
      <c r="Q400" s="5" t="s">
        <v>216</v>
      </c>
      <c r="R400" s="5" t="s">
        <v>216</v>
      </c>
      <c r="S400" s="5">
        <v>1226.7550000000001</v>
      </c>
      <c r="T400" s="5">
        <v>1049.27</v>
      </c>
      <c r="U400" s="5">
        <v>1235</v>
      </c>
      <c r="V400" s="5">
        <v>1730</v>
      </c>
      <c r="W400" s="5">
        <v>1510</v>
      </c>
      <c r="X400" s="5">
        <v>1455.05</v>
      </c>
      <c r="Y400" s="5">
        <v>1407.4849999999999</v>
      </c>
    </row>
    <row r="401" spans="1:25" x14ac:dyDescent="0.25">
      <c r="A401" s="4" t="s">
        <v>28178</v>
      </c>
      <c r="B401" s="4" t="s">
        <v>27952</v>
      </c>
      <c r="C401" s="4" t="s">
        <v>28179</v>
      </c>
      <c r="D401" s="1" t="s">
        <v>28180</v>
      </c>
      <c r="E401" s="5" t="s">
        <v>216</v>
      </c>
      <c r="F401" s="5" t="s">
        <v>216</v>
      </c>
      <c r="G401" s="5" t="s">
        <v>216</v>
      </c>
      <c r="H401" s="5" t="s">
        <v>216</v>
      </c>
      <c r="I401" s="5" t="s">
        <v>216</v>
      </c>
      <c r="J401" s="5">
        <v>4301.8999999999996</v>
      </c>
      <c r="K401" s="5" t="s">
        <v>216</v>
      </c>
      <c r="L401" s="5" t="s">
        <v>216</v>
      </c>
      <c r="M401" s="5" t="s">
        <v>216</v>
      </c>
      <c r="N401" s="5" t="s">
        <v>216</v>
      </c>
      <c r="O401" s="5" t="s">
        <v>216</v>
      </c>
      <c r="P401" s="5" t="s">
        <v>216</v>
      </c>
      <c r="Q401" s="5" t="s">
        <v>216</v>
      </c>
      <c r="R401" s="5" t="s">
        <v>216</v>
      </c>
      <c r="S401" s="5">
        <v>4301.8999999999996</v>
      </c>
      <c r="T401" s="5">
        <v>4301.8999999999996</v>
      </c>
      <c r="U401" s="5">
        <v>4301.8999999999996</v>
      </c>
      <c r="V401" s="5">
        <v>4301.8999999999996</v>
      </c>
      <c r="W401" s="5">
        <v>4301.8999999999996</v>
      </c>
      <c r="X401" s="5">
        <v>4301.8999999999996</v>
      </c>
      <c r="Y401" s="5">
        <v>4301.8999999999996</v>
      </c>
    </row>
    <row r="402" spans="1:25" x14ac:dyDescent="0.25">
      <c r="A402" s="4" t="s">
        <v>28181</v>
      </c>
      <c r="B402" s="4" t="s">
        <v>27952</v>
      </c>
      <c r="C402" s="4" t="s">
        <v>28182</v>
      </c>
      <c r="D402" s="1" t="s">
        <v>28183</v>
      </c>
      <c r="E402" s="5" t="s">
        <v>216</v>
      </c>
      <c r="F402" s="5" t="s">
        <v>216</v>
      </c>
      <c r="G402" s="5" t="s">
        <v>216</v>
      </c>
      <c r="H402" s="5" t="s">
        <v>216</v>
      </c>
      <c r="I402" s="5" t="s">
        <v>216</v>
      </c>
      <c r="J402" s="5">
        <v>1361.9</v>
      </c>
      <c r="K402" s="5" t="s">
        <v>216</v>
      </c>
      <c r="L402" s="5" t="s">
        <v>216</v>
      </c>
      <c r="M402" s="5" t="s">
        <v>216</v>
      </c>
      <c r="N402" s="5" t="s">
        <v>216</v>
      </c>
      <c r="O402" s="5" t="s">
        <v>216</v>
      </c>
      <c r="P402" s="5" t="s">
        <v>216</v>
      </c>
      <c r="Q402" s="5" t="s">
        <v>216</v>
      </c>
      <c r="R402" s="5" t="s">
        <v>216</v>
      </c>
      <c r="S402" s="5">
        <v>1361.9</v>
      </c>
      <c r="T402" s="5">
        <v>1361.9</v>
      </c>
      <c r="U402" s="5">
        <v>1361.9</v>
      </c>
      <c r="V402" s="5">
        <v>1361.9</v>
      </c>
      <c r="W402" s="5">
        <v>1361.9</v>
      </c>
      <c r="X402" s="5">
        <v>1361.9</v>
      </c>
      <c r="Y402" s="5">
        <v>1361.9</v>
      </c>
    </row>
    <row r="403" spans="1:25" x14ac:dyDescent="0.25">
      <c r="A403" s="4" t="s">
        <v>28184</v>
      </c>
      <c r="B403" s="4" t="s">
        <v>27952</v>
      </c>
      <c r="C403" s="4" t="s">
        <v>28185</v>
      </c>
      <c r="D403" s="1" t="s">
        <v>28186</v>
      </c>
      <c r="E403" s="5" t="s">
        <v>216</v>
      </c>
      <c r="F403" s="5" t="s">
        <v>216</v>
      </c>
      <c r="G403" s="5" t="s">
        <v>216</v>
      </c>
      <c r="H403" s="5" t="s">
        <v>216</v>
      </c>
      <c r="I403" s="5" t="s">
        <v>216</v>
      </c>
      <c r="J403" s="5">
        <v>1101</v>
      </c>
      <c r="K403" s="5" t="s">
        <v>216</v>
      </c>
      <c r="L403" s="5" t="s">
        <v>216</v>
      </c>
      <c r="M403" s="5" t="s">
        <v>216</v>
      </c>
      <c r="N403" s="5" t="s">
        <v>216</v>
      </c>
      <c r="O403" s="5" t="s">
        <v>216</v>
      </c>
      <c r="P403" s="5" t="s">
        <v>216</v>
      </c>
      <c r="Q403" s="5" t="s">
        <v>216</v>
      </c>
      <c r="R403" s="5" t="s">
        <v>216</v>
      </c>
      <c r="S403" s="5">
        <v>1101</v>
      </c>
      <c r="T403" s="5">
        <v>1101</v>
      </c>
      <c r="U403" s="5">
        <v>1101</v>
      </c>
      <c r="V403" s="5">
        <v>1101</v>
      </c>
      <c r="W403" s="5">
        <v>1101</v>
      </c>
      <c r="X403" s="5">
        <v>1101</v>
      </c>
      <c r="Y403" s="5">
        <v>1101</v>
      </c>
    </row>
    <row r="404" spans="1:25" x14ac:dyDescent="0.25">
      <c r="A404" s="4" t="s">
        <v>28187</v>
      </c>
      <c r="B404" s="4" t="s">
        <v>27952</v>
      </c>
      <c r="C404" s="4" t="s">
        <v>28188</v>
      </c>
      <c r="D404" s="1" t="s">
        <v>28189</v>
      </c>
      <c r="E404" s="5" t="s">
        <v>216</v>
      </c>
      <c r="F404" s="5" t="s">
        <v>216</v>
      </c>
      <c r="G404" s="5" t="s">
        <v>216</v>
      </c>
      <c r="H404" s="5" t="s">
        <v>216</v>
      </c>
      <c r="I404" s="5" t="s">
        <v>216</v>
      </c>
      <c r="J404" s="5">
        <v>2925.1</v>
      </c>
      <c r="K404" s="5" t="s">
        <v>216</v>
      </c>
      <c r="L404" s="5" t="s">
        <v>216</v>
      </c>
      <c r="M404" s="5" t="s">
        <v>216</v>
      </c>
      <c r="N404" s="5" t="s">
        <v>216</v>
      </c>
      <c r="O404" s="5" t="s">
        <v>216</v>
      </c>
      <c r="P404" s="5" t="s">
        <v>216</v>
      </c>
      <c r="Q404" s="5" t="s">
        <v>216</v>
      </c>
      <c r="R404" s="5" t="s">
        <v>216</v>
      </c>
      <c r="S404" s="5">
        <v>2925.1</v>
      </c>
      <c r="T404" s="5">
        <v>2925.1</v>
      </c>
      <c r="U404" s="5">
        <v>2925.1</v>
      </c>
      <c r="V404" s="5">
        <v>2925.1</v>
      </c>
      <c r="W404" s="5">
        <v>2925.1</v>
      </c>
      <c r="X404" s="5">
        <v>2925.1</v>
      </c>
      <c r="Y404" s="5">
        <v>2925.1</v>
      </c>
    </row>
    <row r="405" spans="1:25" x14ac:dyDescent="0.25">
      <c r="A405" s="4" t="s">
        <v>28190</v>
      </c>
      <c r="B405" s="4" t="s">
        <v>27952</v>
      </c>
      <c r="C405" s="4" t="s">
        <v>28191</v>
      </c>
      <c r="D405" s="1" t="s">
        <v>28192</v>
      </c>
      <c r="E405" s="5" t="s">
        <v>216</v>
      </c>
      <c r="F405" s="5" t="s">
        <v>216</v>
      </c>
      <c r="G405" s="5" t="s">
        <v>216</v>
      </c>
      <c r="H405" s="5" t="s">
        <v>216</v>
      </c>
      <c r="I405" s="5" t="s">
        <v>216</v>
      </c>
      <c r="J405" s="5">
        <v>961.4</v>
      </c>
      <c r="K405" s="5" t="s">
        <v>216</v>
      </c>
      <c r="L405" s="5" t="s">
        <v>216</v>
      </c>
      <c r="M405" s="5" t="s">
        <v>216</v>
      </c>
      <c r="N405" s="5" t="s">
        <v>216</v>
      </c>
      <c r="O405" s="5" t="s">
        <v>216</v>
      </c>
      <c r="P405" s="5" t="s">
        <v>216</v>
      </c>
      <c r="Q405" s="5" t="s">
        <v>216</v>
      </c>
      <c r="R405" s="5" t="s">
        <v>216</v>
      </c>
      <c r="S405" s="5">
        <v>961.4</v>
      </c>
      <c r="T405" s="5">
        <v>961.4</v>
      </c>
      <c r="U405" s="5">
        <v>961.4</v>
      </c>
      <c r="V405" s="5">
        <v>961.4</v>
      </c>
      <c r="W405" s="5">
        <v>961.4</v>
      </c>
      <c r="X405" s="5">
        <v>961.4</v>
      </c>
      <c r="Y405" s="5">
        <v>961.4</v>
      </c>
    </row>
    <row r="406" spans="1:25" x14ac:dyDescent="0.25">
      <c r="A406" s="4" t="s">
        <v>28193</v>
      </c>
      <c r="B406" s="4" t="s">
        <v>27952</v>
      </c>
      <c r="C406" s="4" t="s">
        <v>28194</v>
      </c>
      <c r="D406" s="1" t="s">
        <v>28195</v>
      </c>
      <c r="E406" s="5" t="s">
        <v>216</v>
      </c>
      <c r="F406" s="5" t="s">
        <v>216</v>
      </c>
      <c r="G406" s="5" t="s">
        <v>216</v>
      </c>
      <c r="H406" s="5" t="s">
        <v>216</v>
      </c>
      <c r="I406" s="5" t="s">
        <v>216</v>
      </c>
      <c r="J406" s="5">
        <v>917.1</v>
      </c>
      <c r="K406" s="5" t="s">
        <v>216</v>
      </c>
      <c r="L406" s="5" t="s">
        <v>216</v>
      </c>
      <c r="M406" s="5" t="s">
        <v>216</v>
      </c>
      <c r="N406" s="5" t="s">
        <v>216</v>
      </c>
      <c r="O406" s="5" t="s">
        <v>216</v>
      </c>
      <c r="P406" s="5" t="s">
        <v>216</v>
      </c>
      <c r="Q406" s="5" t="s">
        <v>216</v>
      </c>
      <c r="R406" s="5" t="s">
        <v>216</v>
      </c>
      <c r="S406" s="5">
        <v>917.1</v>
      </c>
      <c r="T406" s="5">
        <v>917.1</v>
      </c>
      <c r="U406" s="5">
        <v>917.1</v>
      </c>
      <c r="V406" s="5">
        <v>917.1</v>
      </c>
      <c r="W406" s="5">
        <v>917.1</v>
      </c>
      <c r="X406" s="5">
        <v>917.1</v>
      </c>
      <c r="Y406" s="5">
        <v>917.1</v>
      </c>
    </row>
    <row r="407" spans="1:25" x14ac:dyDescent="0.25">
      <c r="A407" s="4" t="s">
        <v>28196</v>
      </c>
      <c r="B407" s="4" t="s">
        <v>27952</v>
      </c>
      <c r="C407" s="4" t="s">
        <v>28197</v>
      </c>
      <c r="D407" s="1" t="s">
        <v>28198</v>
      </c>
      <c r="E407" s="5" t="s">
        <v>216</v>
      </c>
      <c r="F407" s="5" t="s">
        <v>216</v>
      </c>
      <c r="G407" s="5" t="s">
        <v>216</v>
      </c>
      <c r="H407" s="5" t="s">
        <v>216</v>
      </c>
      <c r="I407" s="5" t="s">
        <v>216</v>
      </c>
      <c r="J407" s="5">
        <v>2635.7</v>
      </c>
      <c r="K407" s="5" t="s">
        <v>216</v>
      </c>
      <c r="L407" s="5" t="s">
        <v>216</v>
      </c>
      <c r="M407" s="5" t="s">
        <v>216</v>
      </c>
      <c r="N407" s="5" t="s">
        <v>216</v>
      </c>
      <c r="O407" s="5" t="s">
        <v>216</v>
      </c>
      <c r="P407" s="5" t="s">
        <v>216</v>
      </c>
      <c r="Q407" s="5" t="s">
        <v>216</v>
      </c>
      <c r="R407" s="5" t="s">
        <v>216</v>
      </c>
      <c r="S407" s="5">
        <v>2635.7</v>
      </c>
      <c r="T407" s="5">
        <v>2635.7</v>
      </c>
      <c r="U407" s="5">
        <v>2635.7</v>
      </c>
      <c r="V407" s="5">
        <v>2635.7</v>
      </c>
      <c r="W407" s="5">
        <v>2635.7</v>
      </c>
      <c r="X407" s="5">
        <v>2635.7</v>
      </c>
      <c r="Y407" s="5">
        <v>2635.7</v>
      </c>
    </row>
    <row r="408" spans="1:25" x14ac:dyDescent="0.25">
      <c r="A408" s="4" t="s">
        <v>28199</v>
      </c>
      <c r="B408" s="4" t="s">
        <v>27952</v>
      </c>
      <c r="C408" s="4" t="s">
        <v>28200</v>
      </c>
      <c r="D408" s="1" t="s">
        <v>28201</v>
      </c>
      <c r="E408" s="5" t="s">
        <v>216</v>
      </c>
      <c r="F408" s="5" t="s">
        <v>216</v>
      </c>
      <c r="G408" s="5" t="s">
        <v>216</v>
      </c>
      <c r="H408" s="5" t="s">
        <v>216</v>
      </c>
      <c r="I408" s="5" t="s">
        <v>216</v>
      </c>
      <c r="J408" s="5">
        <v>461</v>
      </c>
      <c r="K408" s="5" t="s">
        <v>216</v>
      </c>
      <c r="L408" s="5" t="s">
        <v>216</v>
      </c>
      <c r="M408" s="5" t="s">
        <v>216</v>
      </c>
      <c r="N408" s="5" t="s">
        <v>216</v>
      </c>
      <c r="O408" s="5" t="s">
        <v>216</v>
      </c>
      <c r="P408" s="5" t="s">
        <v>216</v>
      </c>
      <c r="Q408" s="5" t="s">
        <v>216</v>
      </c>
      <c r="R408" s="5" t="s">
        <v>216</v>
      </c>
      <c r="S408" s="5">
        <v>461</v>
      </c>
      <c r="T408" s="5">
        <v>461</v>
      </c>
      <c r="U408" s="5">
        <v>461</v>
      </c>
      <c r="V408" s="5">
        <v>461</v>
      </c>
      <c r="W408" s="5">
        <v>461</v>
      </c>
      <c r="X408" s="5">
        <v>461</v>
      </c>
      <c r="Y408" s="5">
        <v>461</v>
      </c>
    </row>
    <row r="409" spans="1:25" x14ac:dyDescent="0.25">
      <c r="A409" s="4" t="s">
        <v>28202</v>
      </c>
      <c r="B409" s="4" t="s">
        <v>27952</v>
      </c>
      <c r="C409" s="4" t="s">
        <v>28203</v>
      </c>
      <c r="D409" s="1" t="s">
        <v>28204</v>
      </c>
      <c r="E409" s="5" t="s">
        <v>216</v>
      </c>
      <c r="F409" s="5" t="s">
        <v>216</v>
      </c>
      <c r="G409" s="5" t="s">
        <v>216</v>
      </c>
      <c r="H409" s="5" t="s">
        <v>216</v>
      </c>
      <c r="I409" s="5" t="s">
        <v>216</v>
      </c>
      <c r="J409" s="5">
        <v>1135.2</v>
      </c>
      <c r="K409" s="5" t="s">
        <v>216</v>
      </c>
      <c r="L409" s="5" t="s">
        <v>216</v>
      </c>
      <c r="M409" s="5" t="s">
        <v>216</v>
      </c>
      <c r="N409" s="5" t="s">
        <v>216</v>
      </c>
      <c r="O409" s="5" t="s">
        <v>216</v>
      </c>
      <c r="P409" s="5" t="s">
        <v>216</v>
      </c>
      <c r="Q409" s="5" t="s">
        <v>216</v>
      </c>
      <c r="R409" s="5" t="s">
        <v>216</v>
      </c>
      <c r="S409" s="5">
        <v>1135.2</v>
      </c>
      <c r="T409" s="5">
        <v>1135.2</v>
      </c>
      <c r="U409" s="5">
        <v>1135.2</v>
      </c>
      <c r="V409" s="5">
        <v>1135.2</v>
      </c>
      <c r="W409" s="5">
        <v>1135.2</v>
      </c>
      <c r="X409" s="5">
        <v>1135.2</v>
      </c>
      <c r="Y409" s="5">
        <v>1135.2</v>
      </c>
    </row>
    <row r="410" spans="1:25" x14ac:dyDescent="0.25">
      <c r="A410" s="4" t="s">
        <v>28205</v>
      </c>
      <c r="B410" s="4" t="s">
        <v>27952</v>
      </c>
      <c r="C410" s="4" t="s">
        <v>28206</v>
      </c>
      <c r="D410" s="1" t="s">
        <v>28207</v>
      </c>
      <c r="E410" s="5" t="s">
        <v>216</v>
      </c>
      <c r="F410" s="5" t="s">
        <v>216</v>
      </c>
      <c r="G410" s="5" t="s">
        <v>216</v>
      </c>
      <c r="H410" s="5" t="s">
        <v>216</v>
      </c>
      <c r="I410" s="5" t="s">
        <v>216</v>
      </c>
      <c r="J410" s="5">
        <v>121.4</v>
      </c>
      <c r="K410" s="5" t="s">
        <v>216</v>
      </c>
      <c r="L410" s="5" t="s">
        <v>216</v>
      </c>
      <c r="M410" s="5" t="s">
        <v>216</v>
      </c>
      <c r="N410" s="5" t="s">
        <v>216</v>
      </c>
      <c r="O410" s="5" t="s">
        <v>216</v>
      </c>
      <c r="P410" s="5" t="s">
        <v>216</v>
      </c>
      <c r="Q410" s="5" t="s">
        <v>216</v>
      </c>
      <c r="R410" s="5" t="s">
        <v>216</v>
      </c>
      <c r="S410" s="5">
        <v>121.4</v>
      </c>
      <c r="T410" s="5">
        <v>121.4</v>
      </c>
      <c r="U410" s="5">
        <v>121.4</v>
      </c>
      <c r="V410" s="5">
        <v>121.4</v>
      </c>
      <c r="W410" s="5">
        <v>121.4</v>
      </c>
      <c r="X410" s="5">
        <v>121.4</v>
      </c>
      <c r="Y410" s="5">
        <v>121.4</v>
      </c>
    </row>
    <row r="411" spans="1:25" x14ac:dyDescent="0.25">
      <c r="A411" s="4" t="s">
        <v>28208</v>
      </c>
      <c r="B411" s="4" t="s">
        <v>27952</v>
      </c>
      <c r="C411" s="4" t="s">
        <v>28209</v>
      </c>
      <c r="D411" s="1" t="s">
        <v>28210</v>
      </c>
      <c r="E411" s="5" t="s">
        <v>216</v>
      </c>
      <c r="F411" s="5" t="s">
        <v>216</v>
      </c>
      <c r="G411" s="5" t="s">
        <v>216</v>
      </c>
      <c r="H411" s="5" t="s">
        <v>216</v>
      </c>
      <c r="I411" s="5" t="s">
        <v>216</v>
      </c>
      <c r="J411" s="5">
        <v>460.5</v>
      </c>
      <c r="K411" s="5" t="s">
        <v>216</v>
      </c>
      <c r="L411" s="5" t="s">
        <v>216</v>
      </c>
      <c r="M411" s="5" t="s">
        <v>216</v>
      </c>
      <c r="N411" s="5" t="s">
        <v>216</v>
      </c>
      <c r="O411" s="5" t="s">
        <v>216</v>
      </c>
      <c r="P411" s="5" t="s">
        <v>216</v>
      </c>
      <c r="Q411" s="5" t="s">
        <v>216</v>
      </c>
      <c r="R411" s="5" t="s">
        <v>216</v>
      </c>
      <c r="S411" s="5">
        <v>460.5</v>
      </c>
      <c r="T411" s="5">
        <v>460.5</v>
      </c>
      <c r="U411" s="5">
        <v>460.5</v>
      </c>
      <c r="V411" s="5">
        <v>460.5</v>
      </c>
      <c r="W411" s="5">
        <v>460.5</v>
      </c>
      <c r="X411" s="5">
        <v>460.5</v>
      </c>
      <c r="Y411" s="5">
        <v>460.5</v>
      </c>
    </row>
    <row r="412" spans="1:25" x14ac:dyDescent="0.25">
      <c r="A412" s="4" t="s">
        <v>28211</v>
      </c>
      <c r="B412" s="4" t="s">
        <v>27952</v>
      </c>
      <c r="C412" s="4" t="s">
        <v>28212</v>
      </c>
      <c r="D412" s="1" t="s">
        <v>28213</v>
      </c>
      <c r="E412" s="5" t="s">
        <v>216</v>
      </c>
      <c r="F412" s="5" t="s">
        <v>216</v>
      </c>
      <c r="G412" s="5" t="s">
        <v>216</v>
      </c>
      <c r="H412" s="5" t="s">
        <v>216</v>
      </c>
      <c r="I412" s="5" t="s">
        <v>216</v>
      </c>
      <c r="J412" s="5">
        <v>1456</v>
      </c>
      <c r="K412" s="5" t="s">
        <v>216</v>
      </c>
      <c r="L412" s="5" t="s">
        <v>216</v>
      </c>
      <c r="M412" s="5" t="s">
        <v>216</v>
      </c>
      <c r="N412" s="5" t="s">
        <v>216</v>
      </c>
      <c r="O412" s="5" t="s">
        <v>216</v>
      </c>
      <c r="P412" s="5" t="s">
        <v>216</v>
      </c>
      <c r="Q412" s="5" t="s">
        <v>216</v>
      </c>
      <c r="R412" s="5" t="s">
        <v>216</v>
      </c>
      <c r="S412" s="5">
        <v>1456</v>
      </c>
      <c r="T412" s="5">
        <v>1456</v>
      </c>
      <c r="U412" s="5">
        <v>1456</v>
      </c>
      <c r="V412" s="5">
        <v>1456</v>
      </c>
      <c r="W412" s="5">
        <v>1456</v>
      </c>
      <c r="X412" s="5">
        <v>1456</v>
      </c>
      <c r="Y412" s="5">
        <v>1456</v>
      </c>
    </row>
    <row r="413" spans="1:25" x14ac:dyDescent="0.25">
      <c r="A413" s="4" t="s">
        <v>28214</v>
      </c>
      <c r="B413" s="4" t="s">
        <v>27952</v>
      </c>
      <c r="C413" s="4" t="s">
        <v>28215</v>
      </c>
      <c r="D413" s="1" t="s">
        <v>28216</v>
      </c>
      <c r="E413" s="5" t="s">
        <v>216</v>
      </c>
      <c r="F413" s="5" t="s">
        <v>216</v>
      </c>
      <c r="G413" s="5" t="s">
        <v>216</v>
      </c>
      <c r="H413" s="5" t="s">
        <v>216</v>
      </c>
      <c r="I413" s="5" t="s">
        <v>216</v>
      </c>
      <c r="J413" s="5">
        <v>3241.4</v>
      </c>
      <c r="K413" s="5" t="s">
        <v>216</v>
      </c>
      <c r="L413" s="5" t="s">
        <v>216</v>
      </c>
      <c r="M413" s="5" t="s">
        <v>216</v>
      </c>
      <c r="N413" s="5" t="s">
        <v>216</v>
      </c>
      <c r="O413" s="5" t="s">
        <v>216</v>
      </c>
      <c r="P413" s="5" t="s">
        <v>216</v>
      </c>
      <c r="Q413" s="5" t="s">
        <v>216</v>
      </c>
      <c r="R413" s="5" t="s">
        <v>216</v>
      </c>
      <c r="S413" s="5">
        <v>3241.4</v>
      </c>
      <c r="T413" s="5">
        <v>3241.4</v>
      </c>
      <c r="U413" s="5">
        <v>3241.4</v>
      </c>
      <c r="V413" s="5">
        <v>3241.4</v>
      </c>
      <c r="W413" s="5">
        <v>3241.4</v>
      </c>
      <c r="X413" s="5">
        <v>3241.4</v>
      </c>
      <c r="Y413" s="5">
        <v>3241.4</v>
      </c>
    </row>
    <row r="414" spans="1:25" x14ac:dyDescent="0.25">
      <c r="A414" s="4" t="s">
        <v>28217</v>
      </c>
      <c r="B414" s="4" t="s">
        <v>27952</v>
      </c>
      <c r="C414" s="4" t="s">
        <v>28218</v>
      </c>
      <c r="D414" s="1" t="s">
        <v>28219</v>
      </c>
      <c r="E414" s="5" t="s">
        <v>216</v>
      </c>
      <c r="F414" s="5" t="s">
        <v>216</v>
      </c>
      <c r="G414" s="5" t="s">
        <v>216</v>
      </c>
      <c r="H414" s="5" t="s">
        <v>216</v>
      </c>
      <c r="I414" s="5" t="s">
        <v>216</v>
      </c>
      <c r="J414" s="5">
        <v>352.9</v>
      </c>
      <c r="K414" s="5" t="s">
        <v>216</v>
      </c>
      <c r="L414" s="5" t="s">
        <v>216</v>
      </c>
      <c r="M414" s="5" t="s">
        <v>216</v>
      </c>
      <c r="N414" s="5" t="s">
        <v>216</v>
      </c>
      <c r="O414" s="5" t="s">
        <v>216</v>
      </c>
      <c r="P414" s="5" t="s">
        <v>216</v>
      </c>
      <c r="Q414" s="5" t="s">
        <v>216</v>
      </c>
      <c r="R414" s="5" t="s">
        <v>216</v>
      </c>
      <c r="S414" s="5">
        <v>352.9</v>
      </c>
      <c r="T414" s="5">
        <v>352.9</v>
      </c>
      <c r="U414" s="5">
        <v>352.9</v>
      </c>
      <c r="V414" s="5">
        <v>352.9</v>
      </c>
      <c r="W414" s="5">
        <v>352.9</v>
      </c>
      <c r="X414" s="5">
        <v>352.9</v>
      </c>
      <c r="Y414" s="5">
        <v>352.9</v>
      </c>
    </row>
    <row r="415" spans="1:25" x14ac:dyDescent="0.25">
      <c r="A415" s="4" t="s">
        <v>28220</v>
      </c>
      <c r="B415" s="4" t="s">
        <v>27952</v>
      </c>
      <c r="C415" s="4" t="s">
        <v>28221</v>
      </c>
      <c r="D415" s="1" t="s">
        <v>28222</v>
      </c>
      <c r="E415" s="5" t="s">
        <v>216</v>
      </c>
      <c r="F415" s="5" t="s">
        <v>216</v>
      </c>
      <c r="G415" s="5" t="s">
        <v>216</v>
      </c>
      <c r="H415" s="5" t="s">
        <v>216</v>
      </c>
      <c r="I415" s="5" t="s">
        <v>216</v>
      </c>
      <c r="J415" s="5">
        <v>746.2</v>
      </c>
      <c r="K415" s="5" t="s">
        <v>216</v>
      </c>
      <c r="L415" s="5" t="s">
        <v>216</v>
      </c>
      <c r="M415" s="5" t="s">
        <v>216</v>
      </c>
      <c r="N415" s="5" t="s">
        <v>216</v>
      </c>
      <c r="O415" s="5" t="s">
        <v>216</v>
      </c>
      <c r="P415" s="5" t="s">
        <v>216</v>
      </c>
      <c r="Q415" s="5" t="s">
        <v>216</v>
      </c>
      <c r="R415" s="5" t="s">
        <v>216</v>
      </c>
      <c r="S415" s="5">
        <v>746.2</v>
      </c>
      <c r="T415" s="5">
        <v>746.2</v>
      </c>
      <c r="U415" s="5">
        <v>746.2</v>
      </c>
      <c r="V415" s="5">
        <v>746.2</v>
      </c>
      <c r="W415" s="5">
        <v>746.2</v>
      </c>
      <c r="X415" s="5">
        <v>746.2</v>
      </c>
      <c r="Y415" s="5">
        <v>746.2</v>
      </c>
    </row>
    <row r="416" spans="1:25" x14ac:dyDescent="0.25">
      <c r="A416" s="4" t="s">
        <v>28223</v>
      </c>
      <c r="B416" s="4" t="s">
        <v>27952</v>
      </c>
      <c r="C416" s="4" t="s">
        <v>28224</v>
      </c>
      <c r="D416" s="1" t="s">
        <v>28225</v>
      </c>
      <c r="E416" s="5" t="s">
        <v>216</v>
      </c>
      <c r="F416" s="5" t="s">
        <v>216</v>
      </c>
      <c r="G416" s="5" t="s">
        <v>216</v>
      </c>
      <c r="H416" s="5" t="s">
        <v>216</v>
      </c>
      <c r="I416" s="5" t="s">
        <v>216</v>
      </c>
      <c r="J416" s="5">
        <v>1087.7</v>
      </c>
      <c r="K416" s="5" t="s">
        <v>216</v>
      </c>
      <c r="L416" s="5" t="s">
        <v>216</v>
      </c>
      <c r="M416" s="5" t="s">
        <v>216</v>
      </c>
      <c r="N416" s="5" t="s">
        <v>216</v>
      </c>
      <c r="O416" s="5" t="s">
        <v>216</v>
      </c>
      <c r="P416" s="5" t="s">
        <v>216</v>
      </c>
      <c r="Q416" s="5" t="s">
        <v>216</v>
      </c>
      <c r="R416" s="5" t="s">
        <v>216</v>
      </c>
      <c r="S416" s="5">
        <v>1087.7</v>
      </c>
      <c r="T416" s="5">
        <v>1087.7</v>
      </c>
      <c r="U416" s="5">
        <v>1087.7</v>
      </c>
      <c r="V416" s="5">
        <v>1087.7</v>
      </c>
      <c r="W416" s="5">
        <v>1087.7</v>
      </c>
      <c r="X416" s="5">
        <v>1087.7</v>
      </c>
      <c r="Y416" s="5">
        <v>1087.7</v>
      </c>
    </row>
    <row r="417" spans="1:25" x14ac:dyDescent="0.25">
      <c r="A417" s="4" t="s">
        <v>28226</v>
      </c>
      <c r="B417" s="4" t="s">
        <v>27952</v>
      </c>
      <c r="C417" s="4" t="s">
        <v>28227</v>
      </c>
      <c r="D417" s="1" t="s">
        <v>28228</v>
      </c>
      <c r="E417" s="5" t="s">
        <v>216</v>
      </c>
      <c r="F417" s="5" t="s">
        <v>216</v>
      </c>
      <c r="G417" s="5" t="s">
        <v>216</v>
      </c>
      <c r="H417" s="5" t="s">
        <v>216</v>
      </c>
      <c r="I417" s="5" t="s">
        <v>216</v>
      </c>
      <c r="J417" s="5">
        <v>544.20000000000005</v>
      </c>
      <c r="K417" s="5" t="s">
        <v>216</v>
      </c>
      <c r="L417" s="5" t="s">
        <v>216</v>
      </c>
      <c r="M417" s="5" t="s">
        <v>216</v>
      </c>
      <c r="N417" s="5" t="s">
        <v>216</v>
      </c>
      <c r="O417" s="5" t="s">
        <v>216</v>
      </c>
      <c r="P417" s="5" t="s">
        <v>216</v>
      </c>
      <c r="Q417" s="5" t="s">
        <v>216</v>
      </c>
      <c r="R417" s="5" t="s">
        <v>216</v>
      </c>
      <c r="S417" s="5">
        <v>544.20000000000005</v>
      </c>
      <c r="T417" s="5">
        <v>544.20000000000005</v>
      </c>
      <c r="U417" s="5">
        <v>544.20000000000005</v>
      </c>
      <c r="V417" s="5">
        <v>544.20000000000005</v>
      </c>
      <c r="W417" s="5">
        <v>544.20000000000005</v>
      </c>
      <c r="X417" s="5">
        <v>544.20000000000005</v>
      </c>
      <c r="Y417" s="5">
        <v>544.20000000000005</v>
      </c>
    </row>
    <row r="418" spans="1:25" x14ac:dyDescent="0.25">
      <c r="A418" s="4" t="s">
        <v>28229</v>
      </c>
      <c r="B418" s="4" t="s">
        <v>27952</v>
      </c>
      <c r="C418" s="4" t="s">
        <v>28230</v>
      </c>
      <c r="D418" s="1" t="s">
        <v>28231</v>
      </c>
      <c r="E418" s="5" t="s">
        <v>216</v>
      </c>
      <c r="F418" s="5" t="s">
        <v>216</v>
      </c>
      <c r="G418" s="5" t="s">
        <v>216</v>
      </c>
      <c r="H418" s="5" t="s">
        <v>216</v>
      </c>
      <c r="I418" s="5" t="s">
        <v>216</v>
      </c>
      <c r="J418" s="5">
        <v>442.5</v>
      </c>
      <c r="K418" s="5" t="s">
        <v>216</v>
      </c>
      <c r="L418" s="5" t="s">
        <v>216</v>
      </c>
      <c r="M418" s="5" t="s">
        <v>216</v>
      </c>
      <c r="N418" s="5" t="s">
        <v>216</v>
      </c>
      <c r="O418" s="5" t="s">
        <v>216</v>
      </c>
      <c r="P418" s="5" t="s">
        <v>216</v>
      </c>
      <c r="Q418" s="5" t="s">
        <v>216</v>
      </c>
      <c r="R418" s="5" t="s">
        <v>216</v>
      </c>
      <c r="S418" s="5">
        <v>442.5</v>
      </c>
      <c r="T418" s="5">
        <v>442.5</v>
      </c>
      <c r="U418" s="5">
        <v>442.5</v>
      </c>
      <c r="V418" s="5">
        <v>442.5</v>
      </c>
      <c r="W418" s="5">
        <v>442.5</v>
      </c>
      <c r="X418" s="5">
        <v>442.5</v>
      </c>
      <c r="Y418" s="5">
        <v>442.5</v>
      </c>
    </row>
    <row r="419" spans="1:25" x14ac:dyDescent="0.25">
      <c r="A419" s="4" t="s">
        <v>28232</v>
      </c>
      <c r="B419" s="4" t="s">
        <v>27952</v>
      </c>
      <c r="C419" s="4" t="s">
        <v>28233</v>
      </c>
      <c r="D419" s="1" t="s">
        <v>28234</v>
      </c>
      <c r="E419" s="5" t="s">
        <v>216</v>
      </c>
      <c r="F419" s="5" t="s">
        <v>216</v>
      </c>
      <c r="G419" s="5" t="s">
        <v>216</v>
      </c>
      <c r="H419" s="5" t="s">
        <v>216</v>
      </c>
      <c r="I419" s="5" t="s">
        <v>216</v>
      </c>
      <c r="J419" s="5">
        <v>780.5</v>
      </c>
      <c r="K419" s="5" t="s">
        <v>216</v>
      </c>
      <c r="L419" s="5" t="s">
        <v>216</v>
      </c>
      <c r="M419" s="5" t="s">
        <v>216</v>
      </c>
      <c r="N419" s="5" t="s">
        <v>216</v>
      </c>
      <c r="O419" s="5" t="s">
        <v>216</v>
      </c>
      <c r="P419" s="5" t="s">
        <v>216</v>
      </c>
      <c r="Q419" s="5" t="s">
        <v>216</v>
      </c>
      <c r="R419" s="5" t="s">
        <v>216</v>
      </c>
      <c r="S419" s="5">
        <v>780.5</v>
      </c>
      <c r="T419" s="5">
        <v>780.5</v>
      </c>
      <c r="U419" s="5">
        <v>780.5</v>
      </c>
      <c r="V419" s="5">
        <v>780.5</v>
      </c>
      <c r="W419" s="5">
        <v>780.5</v>
      </c>
      <c r="X419" s="5">
        <v>780.5</v>
      </c>
      <c r="Y419" s="5">
        <v>780.5</v>
      </c>
    </row>
    <row r="420" spans="1:25" x14ac:dyDescent="0.25">
      <c r="A420" s="4" t="s">
        <v>28235</v>
      </c>
      <c r="B420" s="4" t="s">
        <v>27952</v>
      </c>
      <c r="C420" s="4" t="s">
        <v>28236</v>
      </c>
      <c r="D420" s="1" t="s">
        <v>28237</v>
      </c>
      <c r="E420" s="5" t="s">
        <v>216</v>
      </c>
      <c r="F420" s="5" t="s">
        <v>216</v>
      </c>
      <c r="G420" s="5" t="s">
        <v>216</v>
      </c>
      <c r="H420" s="5" t="s">
        <v>216</v>
      </c>
      <c r="I420" s="5" t="s">
        <v>216</v>
      </c>
      <c r="J420" s="5">
        <v>404.7</v>
      </c>
      <c r="K420" s="5" t="s">
        <v>216</v>
      </c>
      <c r="L420" s="5" t="s">
        <v>216</v>
      </c>
      <c r="M420" s="5" t="s">
        <v>216</v>
      </c>
      <c r="N420" s="5" t="s">
        <v>216</v>
      </c>
      <c r="O420" s="5" t="s">
        <v>216</v>
      </c>
      <c r="P420" s="5" t="s">
        <v>216</v>
      </c>
      <c r="Q420" s="5" t="s">
        <v>216</v>
      </c>
      <c r="R420" s="5" t="s">
        <v>216</v>
      </c>
      <c r="S420" s="5">
        <v>404.7</v>
      </c>
      <c r="T420" s="5">
        <v>404.7</v>
      </c>
      <c r="U420" s="5">
        <v>404.7</v>
      </c>
      <c r="V420" s="5">
        <v>404.7</v>
      </c>
      <c r="W420" s="5">
        <v>404.7</v>
      </c>
      <c r="X420" s="5">
        <v>404.7</v>
      </c>
      <c r="Y420" s="5">
        <v>404.7</v>
      </c>
    </row>
    <row r="421" spans="1:25" x14ac:dyDescent="0.25">
      <c r="A421" s="4" t="s">
        <v>28238</v>
      </c>
      <c r="B421" s="4" t="s">
        <v>27952</v>
      </c>
      <c r="C421" s="4" t="s">
        <v>28239</v>
      </c>
      <c r="D421" s="1" t="s">
        <v>28240</v>
      </c>
      <c r="E421" s="5" t="s">
        <v>216</v>
      </c>
      <c r="F421" s="5" t="s">
        <v>216</v>
      </c>
      <c r="G421" s="5" t="s">
        <v>216</v>
      </c>
      <c r="H421" s="5" t="s">
        <v>216</v>
      </c>
      <c r="I421" s="5" t="s">
        <v>216</v>
      </c>
      <c r="J421" s="5">
        <v>417</v>
      </c>
      <c r="K421" s="5" t="s">
        <v>216</v>
      </c>
      <c r="L421" s="5" t="s">
        <v>216</v>
      </c>
      <c r="M421" s="5" t="s">
        <v>216</v>
      </c>
      <c r="N421" s="5" t="s">
        <v>216</v>
      </c>
      <c r="O421" s="5" t="s">
        <v>216</v>
      </c>
      <c r="P421" s="5" t="s">
        <v>216</v>
      </c>
      <c r="Q421" s="5" t="s">
        <v>216</v>
      </c>
      <c r="R421" s="5" t="s">
        <v>216</v>
      </c>
      <c r="S421" s="5">
        <v>417</v>
      </c>
      <c r="T421" s="5">
        <v>417</v>
      </c>
      <c r="U421" s="5">
        <v>417</v>
      </c>
      <c r="V421" s="5">
        <v>417</v>
      </c>
      <c r="W421" s="5">
        <v>417</v>
      </c>
      <c r="X421" s="5">
        <v>417</v>
      </c>
      <c r="Y421" s="5">
        <v>417</v>
      </c>
    </row>
    <row r="422" spans="1:25" x14ac:dyDescent="0.25">
      <c r="A422" s="4" t="s">
        <v>28241</v>
      </c>
      <c r="B422" s="4" t="s">
        <v>27952</v>
      </c>
      <c r="C422" s="4" t="s">
        <v>28242</v>
      </c>
      <c r="D422" s="1" t="s">
        <v>28243</v>
      </c>
      <c r="E422" s="5" t="s">
        <v>216</v>
      </c>
      <c r="F422" s="5" t="s">
        <v>216</v>
      </c>
      <c r="G422" s="5" t="s">
        <v>216</v>
      </c>
      <c r="H422" s="5" t="s">
        <v>216</v>
      </c>
      <c r="I422" s="5" t="s">
        <v>216</v>
      </c>
      <c r="J422" s="5">
        <v>39.299999999999997</v>
      </c>
      <c r="K422" s="5" t="s">
        <v>216</v>
      </c>
      <c r="L422" s="5" t="s">
        <v>216</v>
      </c>
      <c r="M422" s="5" t="s">
        <v>216</v>
      </c>
      <c r="N422" s="5" t="s">
        <v>216</v>
      </c>
      <c r="O422" s="5" t="s">
        <v>216</v>
      </c>
      <c r="P422" s="5" t="s">
        <v>216</v>
      </c>
      <c r="Q422" s="5" t="s">
        <v>216</v>
      </c>
      <c r="R422" s="5" t="s">
        <v>216</v>
      </c>
      <c r="S422" s="5">
        <v>39.299999999999997</v>
      </c>
      <c r="T422" s="5">
        <v>39.299999999999997</v>
      </c>
      <c r="U422" s="5">
        <v>39.299999999999997</v>
      </c>
      <c r="V422" s="5">
        <v>39.299999999999997</v>
      </c>
      <c r="W422" s="5">
        <v>39.299999999999997</v>
      </c>
      <c r="X422" s="5">
        <v>39.299999999999997</v>
      </c>
      <c r="Y422" s="5">
        <v>39.299999999999997</v>
      </c>
    </row>
    <row r="423" spans="1:25" x14ac:dyDescent="0.25">
      <c r="A423" s="4" t="s">
        <v>28244</v>
      </c>
      <c r="B423" s="4" t="s">
        <v>27952</v>
      </c>
      <c r="C423" s="4" t="s">
        <v>28245</v>
      </c>
      <c r="D423" s="1" t="s">
        <v>28246</v>
      </c>
      <c r="E423" s="5" t="s">
        <v>216</v>
      </c>
      <c r="F423" s="5" t="s">
        <v>216</v>
      </c>
      <c r="G423" s="5" t="s">
        <v>216</v>
      </c>
      <c r="H423" s="5" t="s">
        <v>216</v>
      </c>
      <c r="I423" s="5" t="s">
        <v>216</v>
      </c>
      <c r="J423" s="5">
        <v>418.1</v>
      </c>
      <c r="K423" s="5" t="s">
        <v>216</v>
      </c>
      <c r="L423" s="5" t="s">
        <v>216</v>
      </c>
      <c r="M423" s="5" t="s">
        <v>216</v>
      </c>
      <c r="N423" s="5" t="s">
        <v>216</v>
      </c>
      <c r="O423" s="5" t="s">
        <v>216</v>
      </c>
      <c r="P423" s="5" t="s">
        <v>216</v>
      </c>
      <c r="Q423" s="5" t="s">
        <v>216</v>
      </c>
      <c r="R423" s="5" t="s">
        <v>216</v>
      </c>
      <c r="S423" s="5">
        <v>418.1</v>
      </c>
      <c r="T423" s="5">
        <v>418.1</v>
      </c>
      <c r="U423" s="5">
        <v>418.1</v>
      </c>
      <c r="V423" s="5">
        <v>418.1</v>
      </c>
      <c r="W423" s="5">
        <v>418.1</v>
      </c>
      <c r="X423" s="5">
        <v>418.1</v>
      </c>
      <c r="Y423" s="5">
        <v>418.1</v>
      </c>
    </row>
    <row r="424" spans="1:25" x14ac:dyDescent="0.25">
      <c r="A424" s="4" t="s">
        <v>28247</v>
      </c>
      <c r="B424" s="4" t="s">
        <v>27952</v>
      </c>
      <c r="C424" s="4" t="s">
        <v>28248</v>
      </c>
      <c r="D424" s="1" t="s">
        <v>28249</v>
      </c>
      <c r="E424" s="5" t="s">
        <v>216</v>
      </c>
      <c r="F424" s="5" t="s">
        <v>216</v>
      </c>
      <c r="G424" s="5" t="s">
        <v>216</v>
      </c>
      <c r="H424" s="5" t="s">
        <v>216</v>
      </c>
      <c r="I424" s="5" t="s">
        <v>216</v>
      </c>
      <c r="J424" s="5">
        <v>466.2</v>
      </c>
      <c r="K424" s="5" t="s">
        <v>216</v>
      </c>
      <c r="L424" s="5" t="s">
        <v>216</v>
      </c>
      <c r="M424" s="5" t="s">
        <v>216</v>
      </c>
      <c r="N424" s="5" t="s">
        <v>216</v>
      </c>
      <c r="O424" s="5" t="s">
        <v>216</v>
      </c>
      <c r="P424" s="5" t="s">
        <v>216</v>
      </c>
      <c r="Q424" s="5" t="s">
        <v>216</v>
      </c>
      <c r="R424" s="5" t="s">
        <v>216</v>
      </c>
      <c r="S424" s="5">
        <v>466.2</v>
      </c>
      <c r="T424" s="5">
        <v>466.2</v>
      </c>
      <c r="U424" s="5">
        <v>466.2</v>
      </c>
      <c r="V424" s="5">
        <v>466.2</v>
      </c>
      <c r="W424" s="5">
        <v>466.2</v>
      </c>
      <c r="X424" s="5">
        <v>466.2</v>
      </c>
      <c r="Y424" s="5">
        <v>466.2</v>
      </c>
    </row>
    <row r="425" spans="1:25" x14ac:dyDescent="0.25">
      <c r="A425" s="4" t="s">
        <v>28250</v>
      </c>
      <c r="B425" s="4" t="s">
        <v>27952</v>
      </c>
      <c r="C425" s="4" t="s">
        <v>28251</v>
      </c>
      <c r="D425" s="1"/>
      <c r="E425" s="5" t="s">
        <v>216</v>
      </c>
      <c r="F425" s="5" t="s">
        <v>216</v>
      </c>
      <c r="G425" s="5" t="s">
        <v>216</v>
      </c>
      <c r="H425" s="5" t="s">
        <v>216</v>
      </c>
      <c r="I425" s="5" t="s">
        <v>216</v>
      </c>
      <c r="J425" s="5">
        <v>3241.4</v>
      </c>
      <c r="K425" s="5" t="s">
        <v>216</v>
      </c>
      <c r="L425" s="5" t="s">
        <v>216</v>
      </c>
      <c r="M425" s="5" t="s">
        <v>216</v>
      </c>
      <c r="N425" s="5" t="s">
        <v>216</v>
      </c>
      <c r="O425" s="5" t="s">
        <v>216</v>
      </c>
      <c r="P425" s="5" t="s">
        <v>216</v>
      </c>
      <c r="Q425" s="5" t="s">
        <v>216</v>
      </c>
      <c r="R425" s="5" t="s">
        <v>216</v>
      </c>
      <c r="S425" s="5">
        <v>3241.4</v>
      </c>
      <c r="T425" s="5">
        <v>3241.4</v>
      </c>
      <c r="U425" s="5">
        <v>3241.4</v>
      </c>
      <c r="V425" s="5">
        <v>3241.4</v>
      </c>
      <c r="W425" s="5" t="s">
        <v>216</v>
      </c>
      <c r="X425" s="5" t="s">
        <v>216</v>
      </c>
      <c r="Y425" s="5" t="s">
        <v>216</v>
      </c>
    </row>
    <row r="426" spans="1:25" x14ac:dyDescent="0.25">
      <c r="A426" s="4" t="s">
        <v>28252</v>
      </c>
      <c r="B426" s="4" t="s">
        <v>27952</v>
      </c>
      <c r="C426" s="4" t="s">
        <v>28253</v>
      </c>
      <c r="D426" s="1"/>
      <c r="E426" s="5" t="s">
        <v>216</v>
      </c>
      <c r="F426" s="5" t="s">
        <v>216</v>
      </c>
      <c r="G426" s="5" t="s">
        <v>216</v>
      </c>
      <c r="H426" s="5" t="s">
        <v>216</v>
      </c>
      <c r="I426" s="5" t="s">
        <v>216</v>
      </c>
      <c r="J426" s="5">
        <v>352.9</v>
      </c>
      <c r="K426" s="5" t="s">
        <v>216</v>
      </c>
      <c r="L426" s="5" t="s">
        <v>216</v>
      </c>
      <c r="M426" s="5" t="s">
        <v>216</v>
      </c>
      <c r="N426" s="5" t="s">
        <v>216</v>
      </c>
      <c r="O426" s="5" t="s">
        <v>216</v>
      </c>
      <c r="P426" s="5" t="s">
        <v>216</v>
      </c>
      <c r="Q426" s="5" t="s">
        <v>216</v>
      </c>
      <c r="R426" s="5" t="s">
        <v>216</v>
      </c>
      <c r="S426" s="5">
        <v>352.9</v>
      </c>
      <c r="T426" s="5">
        <v>352.9</v>
      </c>
      <c r="U426" s="5">
        <v>352.9</v>
      </c>
      <c r="V426" s="5">
        <v>352.9</v>
      </c>
      <c r="W426" s="5" t="s">
        <v>216</v>
      </c>
      <c r="X426" s="5" t="s">
        <v>216</v>
      </c>
      <c r="Y426" s="5" t="s">
        <v>216</v>
      </c>
    </row>
    <row r="427" spans="1:25" x14ac:dyDescent="0.25">
      <c r="A427" s="4" t="s">
        <v>28254</v>
      </c>
      <c r="B427" s="4" t="s">
        <v>27952</v>
      </c>
      <c r="C427" s="4" t="s">
        <v>28255</v>
      </c>
      <c r="D427" s="1"/>
      <c r="E427" s="5" t="s">
        <v>216</v>
      </c>
      <c r="F427" s="5" t="s">
        <v>216</v>
      </c>
      <c r="G427" s="5" t="s">
        <v>216</v>
      </c>
      <c r="H427" s="5" t="s">
        <v>216</v>
      </c>
      <c r="I427" s="5" t="s">
        <v>216</v>
      </c>
      <c r="J427" s="5">
        <v>746.2</v>
      </c>
      <c r="K427" s="5" t="s">
        <v>216</v>
      </c>
      <c r="L427" s="5" t="s">
        <v>216</v>
      </c>
      <c r="M427" s="5" t="s">
        <v>216</v>
      </c>
      <c r="N427" s="5" t="s">
        <v>216</v>
      </c>
      <c r="O427" s="5" t="s">
        <v>216</v>
      </c>
      <c r="P427" s="5" t="s">
        <v>216</v>
      </c>
      <c r="Q427" s="5" t="s">
        <v>216</v>
      </c>
      <c r="R427" s="5" t="s">
        <v>216</v>
      </c>
      <c r="S427" s="5">
        <v>746.2</v>
      </c>
      <c r="T427" s="5">
        <v>746.2</v>
      </c>
      <c r="U427" s="5">
        <v>746.2</v>
      </c>
      <c r="V427" s="5">
        <v>746.2</v>
      </c>
      <c r="W427" s="5" t="s">
        <v>216</v>
      </c>
      <c r="X427" s="5" t="s">
        <v>216</v>
      </c>
      <c r="Y427" s="5" t="s">
        <v>216</v>
      </c>
    </row>
    <row r="428" spans="1:25" x14ac:dyDescent="0.25">
      <c r="A428" s="4" t="s">
        <v>28256</v>
      </c>
      <c r="B428" s="4" t="s">
        <v>27952</v>
      </c>
      <c r="C428" s="4" t="s">
        <v>28257</v>
      </c>
      <c r="D428" s="1"/>
      <c r="E428" s="5" t="s">
        <v>216</v>
      </c>
      <c r="F428" s="5" t="s">
        <v>216</v>
      </c>
      <c r="G428" s="5" t="s">
        <v>216</v>
      </c>
      <c r="H428" s="5" t="s">
        <v>216</v>
      </c>
      <c r="I428" s="5" t="s">
        <v>216</v>
      </c>
      <c r="J428" s="5">
        <v>1087.7</v>
      </c>
      <c r="K428" s="5" t="s">
        <v>216</v>
      </c>
      <c r="L428" s="5" t="s">
        <v>216</v>
      </c>
      <c r="M428" s="5" t="s">
        <v>216</v>
      </c>
      <c r="N428" s="5" t="s">
        <v>216</v>
      </c>
      <c r="O428" s="5" t="s">
        <v>216</v>
      </c>
      <c r="P428" s="5" t="s">
        <v>216</v>
      </c>
      <c r="Q428" s="5" t="s">
        <v>216</v>
      </c>
      <c r="R428" s="5" t="s">
        <v>216</v>
      </c>
      <c r="S428" s="5">
        <v>1087.7</v>
      </c>
      <c r="T428" s="5">
        <v>1087.7</v>
      </c>
      <c r="U428" s="5">
        <v>1087.7</v>
      </c>
      <c r="V428" s="5">
        <v>1087.7</v>
      </c>
      <c r="W428" s="5" t="s">
        <v>216</v>
      </c>
      <c r="X428" s="5" t="s">
        <v>216</v>
      </c>
      <c r="Y428" s="5" t="s">
        <v>216</v>
      </c>
    </row>
    <row r="429" spans="1:25" x14ac:dyDescent="0.25">
      <c r="A429" s="4" t="s">
        <v>28258</v>
      </c>
      <c r="B429" s="4" t="s">
        <v>27952</v>
      </c>
      <c r="C429" s="4" t="s">
        <v>28259</v>
      </c>
      <c r="D429" s="1"/>
      <c r="E429" s="5" t="s">
        <v>216</v>
      </c>
      <c r="F429" s="5" t="s">
        <v>216</v>
      </c>
      <c r="G429" s="5" t="s">
        <v>216</v>
      </c>
      <c r="H429" s="5" t="s">
        <v>216</v>
      </c>
      <c r="I429" s="5" t="s">
        <v>216</v>
      </c>
      <c r="J429" s="5">
        <v>544.20000000000005</v>
      </c>
      <c r="K429" s="5" t="s">
        <v>216</v>
      </c>
      <c r="L429" s="5" t="s">
        <v>216</v>
      </c>
      <c r="M429" s="5" t="s">
        <v>216</v>
      </c>
      <c r="N429" s="5" t="s">
        <v>216</v>
      </c>
      <c r="O429" s="5" t="s">
        <v>216</v>
      </c>
      <c r="P429" s="5" t="s">
        <v>216</v>
      </c>
      <c r="Q429" s="5" t="s">
        <v>216</v>
      </c>
      <c r="R429" s="5" t="s">
        <v>216</v>
      </c>
      <c r="S429" s="5">
        <v>544.20000000000005</v>
      </c>
      <c r="T429" s="5">
        <v>544.20000000000005</v>
      </c>
      <c r="U429" s="5">
        <v>544.20000000000005</v>
      </c>
      <c r="V429" s="5">
        <v>544.20000000000005</v>
      </c>
      <c r="W429" s="5" t="s">
        <v>216</v>
      </c>
      <c r="X429" s="5" t="s">
        <v>216</v>
      </c>
      <c r="Y429" s="5" t="s">
        <v>216</v>
      </c>
    </row>
    <row r="430" spans="1:25" x14ac:dyDescent="0.25">
      <c r="A430" s="4" t="s">
        <v>28260</v>
      </c>
      <c r="B430" s="4" t="s">
        <v>27952</v>
      </c>
      <c r="C430" s="4" t="s">
        <v>28261</v>
      </c>
      <c r="D430" s="1"/>
      <c r="E430" s="5" t="s">
        <v>216</v>
      </c>
      <c r="F430" s="5" t="s">
        <v>216</v>
      </c>
      <c r="G430" s="5" t="s">
        <v>216</v>
      </c>
      <c r="H430" s="5" t="s">
        <v>216</v>
      </c>
      <c r="I430" s="5" t="s">
        <v>216</v>
      </c>
      <c r="J430" s="5">
        <v>442.5</v>
      </c>
      <c r="K430" s="5" t="s">
        <v>216</v>
      </c>
      <c r="L430" s="5" t="s">
        <v>216</v>
      </c>
      <c r="M430" s="5" t="s">
        <v>216</v>
      </c>
      <c r="N430" s="5" t="s">
        <v>216</v>
      </c>
      <c r="O430" s="5" t="s">
        <v>216</v>
      </c>
      <c r="P430" s="5" t="s">
        <v>216</v>
      </c>
      <c r="Q430" s="5" t="s">
        <v>216</v>
      </c>
      <c r="R430" s="5" t="s">
        <v>216</v>
      </c>
      <c r="S430" s="5">
        <v>442.5</v>
      </c>
      <c r="T430" s="5">
        <v>442.5</v>
      </c>
      <c r="U430" s="5">
        <v>442.5</v>
      </c>
      <c r="V430" s="5">
        <v>442.5</v>
      </c>
      <c r="W430" s="5" t="s">
        <v>216</v>
      </c>
      <c r="X430" s="5" t="s">
        <v>216</v>
      </c>
      <c r="Y430" s="5" t="s">
        <v>216</v>
      </c>
    </row>
    <row r="431" spans="1:25" x14ac:dyDescent="0.25">
      <c r="A431" s="4" t="s">
        <v>28262</v>
      </c>
      <c r="B431" s="4" t="s">
        <v>27952</v>
      </c>
      <c r="C431" s="4" t="s">
        <v>28263</v>
      </c>
      <c r="D431" s="1"/>
      <c r="E431" s="5" t="s">
        <v>216</v>
      </c>
      <c r="F431" s="5" t="s">
        <v>216</v>
      </c>
      <c r="G431" s="5" t="s">
        <v>216</v>
      </c>
      <c r="H431" s="5" t="s">
        <v>216</v>
      </c>
      <c r="I431" s="5" t="s">
        <v>216</v>
      </c>
      <c r="J431" s="5">
        <v>780.5</v>
      </c>
      <c r="K431" s="5" t="s">
        <v>216</v>
      </c>
      <c r="L431" s="5" t="s">
        <v>216</v>
      </c>
      <c r="M431" s="5" t="s">
        <v>216</v>
      </c>
      <c r="N431" s="5" t="s">
        <v>216</v>
      </c>
      <c r="O431" s="5" t="s">
        <v>216</v>
      </c>
      <c r="P431" s="5" t="s">
        <v>216</v>
      </c>
      <c r="Q431" s="5" t="s">
        <v>216</v>
      </c>
      <c r="R431" s="5" t="s">
        <v>216</v>
      </c>
      <c r="S431" s="5">
        <v>780.5</v>
      </c>
      <c r="T431" s="5">
        <v>780.5</v>
      </c>
      <c r="U431" s="5">
        <v>780.5</v>
      </c>
      <c r="V431" s="5">
        <v>780.5</v>
      </c>
      <c r="W431" s="5" t="s">
        <v>216</v>
      </c>
      <c r="X431" s="5" t="s">
        <v>216</v>
      </c>
      <c r="Y431" s="5" t="s">
        <v>216</v>
      </c>
    </row>
    <row r="432" spans="1:25" x14ac:dyDescent="0.25">
      <c r="A432" s="4" t="s">
        <v>28264</v>
      </c>
      <c r="B432" s="4" t="s">
        <v>27952</v>
      </c>
      <c r="C432" s="4" t="s">
        <v>28265</v>
      </c>
      <c r="D432" s="1"/>
      <c r="E432" s="5" t="s">
        <v>216</v>
      </c>
      <c r="F432" s="5" t="s">
        <v>216</v>
      </c>
      <c r="G432" s="5" t="s">
        <v>216</v>
      </c>
      <c r="H432" s="5" t="s">
        <v>216</v>
      </c>
      <c r="I432" s="5" t="s">
        <v>216</v>
      </c>
      <c r="J432" s="5">
        <v>404.7</v>
      </c>
      <c r="K432" s="5" t="s">
        <v>216</v>
      </c>
      <c r="L432" s="5" t="s">
        <v>216</v>
      </c>
      <c r="M432" s="5" t="s">
        <v>216</v>
      </c>
      <c r="N432" s="5" t="s">
        <v>216</v>
      </c>
      <c r="O432" s="5" t="s">
        <v>216</v>
      </c>
      <c r="P432" s="5" t="s">
        <v>216</v>
      </c>
      <c r="Q432" s="5" t="s">
        <v>216</v>
      </c>
      <c r="R432" s="5" t="s">
        <v>216</v>
      </c>
      <c r="S432" s="5">
        <v>404.7</v>
      </c>
      <c r="T432" s="5">
        <v>404.7</v>
      </c>
      <c r="U432" s="5">
        <v>404.7</v>
      </c>
      <c r="V432" s="5">
        <v>404.7</v>
      </c>
      <c r="W432" s="5" t="s">
        <v>216</v>
      </c>
      <c r="X432" s="5" t="s">
        <v>216</v>
      </c>
      <c r="Y432" s="5" t="s">
        <v>216</v>
      </c>
    </row>
    <row r="433" spans="1:25" x14ac:dyDescent="0.25">
      <c r="A433" s="4" t="s">
        <v>28266</v>
      </c>
      <c r="B433" s="4" t="s">
        <v>27952</v>
      </c>
      <c r="C433" s="4" t="s">
        <v>28267</v>
      </c>
      <c r="D433" s="1"/>
      <c r="E433" s="5" t="s">
        <v>216</v>
      </c>
      <c r="F433" s="5" t="s">
        <v>216</v>
      </c>
      <c r="G433" s="5" t="s">
        <v>216</v>
      </c>
      <c r="H433" s="5" t="s">
        <v>216</v>
      </c>
      <c r="I433" s="5" t="s">
        <v>216</v>
      </c>
      <c r="J433" s="5">
        <v>417</v>
      </c>
      <c r="K433" s="5" t="s">
        <v>216</v>
      </c>
      <c r="L433" s="5" t="s">
        <v>216</v>
      </c>
      <c r="M433" s="5" t="s">
        <v>216</v>
      </c>
      <c r="N433" s="5" t="s">
        <v>216</v>
      </c>
      <c r="O433" s="5" t="s">
        <v>216</v>
      </c>
      <c r="P433" s="5" t="s">
        <v>216</v>
      </c>
      <c r="Q433" s="5" t="s">
        <v>216</v>
      </c>
      <c r="R433" s="5" t="s">
        <v>216</v>
      </c>
      <c r="S433" s="5">
        <v>417</v>
      </c>
      <c r="T433" s="5">
        <v>417</v>
      </c>
      <c r="U433" s="5">
        <v>417</v>
      </c>
      <c r="V433" s="5">
        <v>417</v>
      </c>
      <c r="W433" s="5" t="s">
        <v>216</v>
      </c>
      <c r="X433" s="5" t="s">
        <v>216</v>
      </c>
      <c r="Y433" s="5" t="s">
        <v>216</v>
      </c>
    </row>
    <row r="434" spans="1:25" x14ac:dyDescent="0.25">
      <c r="A434" s="4" t="s">
        <v>28268</v>
      </c>
      <c r="B434" s="4" t="s">
        <v>27952</v>
      </c>
      <c r="C434" s="4" t="s">
        <v>28269</v>
      </c>
      <c r="D434" s="1"/>
      <c r="E434" s="5" t="s">
        <v>216</v>
      </c>
      <c r="F434" s="5" t="s">
        <v>216</v>
      </c>
      <c r="G434" s="5" t="s">
        <v>216</v>
      </c>
      <c r="H434" s="5" t="s">
        <v>216</v>
      </c>
      <c r="I434" s="5" t="s">
        <v>216</v>
      </c>
      <c r="J434" s="5">
        <v>39.299999999999997</v>
      </c>
      <c r="K434" s="5" t="s">
        <v>216</v>
      </c>
      <c r="L434" s="5" t="s">
        <v>216</v>
      </c>
      <c r="M434" s="5" t="s">
        <v>216</v>
      </c>
      <c r="N434" s="5" t="s">
        <v>216</v>
      </c>
      <c r="O434" s="5" t="s">
        <v>216</v>
      </c>
      <c r="P434" s="5" t="s">
        <v>216</v>
      </c>
      <c r="Q434" s="5" t="s">
        <v>216</v>
      </c>
      <c r="R434" s="5" t="s">
        <v>216</v>
      </c>
      <c r="S434" s="5">
        <v>39.299999999999997</v>
      </c>
      <c r="T434" s="5">
        <v>39.299999999999997</v>
      </c>
      <c r="U434" s="5">
        <v>39.299999999999997</v>
      </c>
      <c r="V434" s="5">
        <v>39.299999999999997</v>
      </c>
      <c r="W434" s="5" t="s">
        <v>216</v>
      </c>
      <c r="X434" s="5" t="s">
        <v>216</v>
      </c>
      <c r="Y434" s="5" t="s">
        <v>216</v>
      </c>
    </row>
    <row r="435" spans="1:25" x14ac:dyDescent="0.25">
      <c r="A435" s="4" t="s">
        <v>28270</v>
      </c>
      <c r="B435" s="4" t="s">
        <v>27952</v>
      </c>
      <c r="C435" s="4" t="s">
        <v>28271</v>
      </c>
      <c r="D435" s="1"/>
      <c r="E435" s="5" t="s">
        <v>216</v>
      </c>
      <c r="F435" s="5" t="s">
        <v>216</v>
      </c>
      <c r="G435" s="5" t="s">
        <v>216</v>
      </c>
      <c r="H435" s="5" t="s">
        <v>216</v>
      </c>
      <c r="I435" s="5" t="s">
        <v>216</v>
      </c>
      <c r="J435" s="5">
        <v>418.1</v>
      </c>
      <c r="K435" s="5" t="s">
        <v>216</v>
      </c>
      <c r="L435" s="5" t="s">
        <v>216</v>
      </c>
      <c r="M435" s="5" t="s">
        <v>216</v>
      </c>
      <c r="N435" s="5" t="s">
        <v>216</v>
      </c>
      <c r="O435" s="5" t="s">
        <v>216</v>
      </c>
      <c r="P435" s="5" t="s">
        <v>216</v>
      </c>
      <c r="Q435" s="5" t="s">
        <v>216</v>
      </c>
      <c r="R435" s="5" t="s">
        <v>216</v>
      </c>
      <c r="S435" s="5">
        <v>418.1</v>
      </c>
      <c r="T435" s="5">
        <v>418.1</v>
      </c>
      <c r="U435" s="5">
        <v>418.1</v>
      </c>
      <c r="V435" s="5">
        <v>418.1</v>
      </c>
      <c r="W435" s="5" t="s">
        <v>216</v>
      </c>
      <c r="X435" s="5" t="s">
        <v>216</v>
      </c>
      <c r="Y435" s="5" t="s">
        <v>216</v>
      </c>
    </row>
    <row r="436" spans="1:25" x14ac:dyDescent="0.25">
      <c r="A436" s="4" t="s">
        <v>28272</v>
      </c>
      <c r="B436" s="4" t="s">
        <v>27952</v>
      </c>
      <c r="C436" s="4" t="s">
        <v>28273</v>
      </c>
      <c r="D436" s="1"/>
      <c r="E436" s="5" t="s">
        <v>216</v>
      </c>
      <c r="F436" s="5" t="s">
        <v>216</v>
      </c>
      <c r="G436" s="5" t="s">
        <v>216</v>
      </c>
      <c r="H436" s="5" t="s">
        <v>216</v>
      </c>
      <c r="I436" s="5" t="s">
        <v>216</v>
      </c>
      <c r="J436" s="5">
        <v>466.2</v>
      </c>
      <c r="K436" s="5" t="s">
        <v>216</v>
      </c>
      <c r="L436" s="5" t="s">
        <v>216</v>
      </c>
      <c r="M436" s="5" t="s">
        <v>216</v>
      </c>
      <c r="N436" s="5" t="s">
        <v>216</v>
      </c>
      <c r="O436" s="5" t="s">
        <v>216</v>
      </c>
      <c r="P436" s="5" t="s">
        <v>216</v>
      </c>
      <c r="Q436" s="5" t="s">
        <v>216</v>
      </c>
      <c r="R436" s="5" t="s">
        <v>216</v>
      </c>
      <c r="S436" s="5">
        <v>466.2</v>
      </c>
      <c r="T436" s="5">
        <v>466.2</v>
      </c>
      <c r="U436" s="5">
        <v>466.2</v>
      </c>
      <c r="V436" s="5">
        <v>466.2</v>
      </c>
      <c r="W436" s="5" t="s">
        <v>216</v>
      </c>
      <c r="X436" s="5" t="s">
        <v>216</v>
      </c>
      <c r="Y436" s="5" t="s">
        <v>216</v>
      </c>
    </row>
  </sheetData>
  <autoFilter ref="A1:Y436"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781"/>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29</v>
      </c>
      <c r="B2" s="4" t="s">
        <v>28274</v>
      </c>
      <c r="C2" s="4" t="s">
        <v>11873</v>
      </c>
      <c r="D2" s="1"/>
      <c r="E2" s="5" t="s">
        <v>28275</v>
      </c>
      <c r="F2" s="5" t="s">
        <v>28276</v>
      </c>
      <c r="G2" s="5" t="s">
        <v>28277</v>
      </c>
      <c r="H2" s="5" t="s">
        <v>28277</v>
      </c>
      <c r="I2" s="5" t="s">
        <v>28278</v>
      </c>
      <c r="J2" s="5" t="s">
        <v>28279</v>
      </c>
      <c r="K2" s="5" t="s">
        <v>28280</v>
      </c>
      <c r="L2" s="5" t="s">
        <v>28281</v>
      </c>
      <c r="M2" s="5" t="s">
        <v>28282</v>
      </c>
      <c r="N2" s="5" t="s">
        <v>28282</v>
      </c>
      <c r="O2" s="5" t="s">
        <v>28283</v>
      </c>
      <c r="P2" s="5" t="s">
        <v>28283</v>
      </c>
      <c r="Q2" s="5" t="s">
        <v>28284</v>
      </c>
      <c r="R2" s="5" t="s">
        <v>28285</v>
      </c>
      <c r="S2" s="5">
        <v>2256.9499999999998</v>
      </c>
      <c r="T2" s="5" t="s">
        <v>28286</v>
      </c>
      <c r="U2" s="5" t="s">
        <v>28287</v>
      </c>
      <c r="V2" s="5" t="s">
        <v>28287</v>
      </c>
      <c r="W2" s="5" t="s">
        <v>28288</v>
      </c>
    </row>
    <row r="3" spans="1:23" x14ac:dyDescent="0.25">
      <c r="A3" s="4" t="s">
        <v>33</v>
      </c>
      <c r="B3" s="4" t="s">
        <v>28274</v>
      </c>
      <c r="C3" s="4" t="s">
        <v>3654</v>
      </c>
      <c r="D3" s="1"/>
      <c r="E3" s="5">
        <v>18</v>
      </c>
      <c r="F3" s="5">
        <v>18</v>
      </c>
      <c r="G3" s="5">
        <v>18</v>
      </c>
      <c r="H3" s="5">
        <v>18</v>
      </c>
      <c r="I3" s="5">
        <v>18</v>
      </c>
      <c r="J3" s="5">
        <v>18</v>
      </c>
      <c r="K3" s="5">
        <v>18</v>
      </c>
      <c r="L3" s="5">
        <v>18</v>
      </c>
      <c r="M3" s="5">
        <v>18</v>
      </c>
      <c r="N3" s="5">
        <v>18</v>
      </c>
      <c r="O3" s="5">
        <v>18</v>
      </c>
      <c r="P3" s="5">
        <v>18</v>
      </c>
      <c r="Q3" s="5">
        <v>18</v>
      </c>
      <c r="R3" s="5">
        <v>18</v>
      </c>
      <c r="S3" s="5">
        <v>18</v>
      </c>
      <c r="T3" s="5">
        <v>18</v>
      </c>
      <c r="U3" s="5">
        <v>18</v>
      </c>
      <c r="V3" s="5">
        <v>18</v>
      </c>
      <c r="W3" s="5">
        <v>18</v>
      </c>
    </row>
    <row r="4" spans="1:23" x14ac:dyDescent="0.25">
      <c r="A4" s="4" t="s">
        <v>36</v>
      </c>
      <c r="B4" s="4" t="s">
        <v>28274</v>
      </c>
      <c r="C4" s="4" t="s">
        <v>3660</v>
      </c>
      <c r="D4" s="1"/>
      <c r="E4" s="5">
        <v>27</v>
      </c>
      <c r="F4" s="5">
        <v>27</v>
      </c>
      <c r="G4" s="5">
        <v>27</v>
      </c>
      <c r="H4" s="5">
        <v>27</v>
      </c>
      <c r="I4" s="5">
        <v>27</v>
      </c>
      <c r="J4" s="5">
        <v>27</v>
      </c>
      <c r="K4" s="5">
        <v>27</v>
      </c>
      <c r="L4" s="5">
        <v>27</v>
      </c>
      <c r="M4" s="5">
        <v>27</v>
      </c>
      <c r="N4" s="5">
        <v>27</v>
      </c>
      <c r="O4" s="5">
        <v>27</v>
      </c>
      <c r="P4" s="5">
        <v>27</v>
      </c>
      <c r="Q4" s="5">
        <v>27</v>
      </c>
      <c r="R4" s="5">
        <v>27</v>
      </c>
      <c r="S4" s="5">
        <v>27</v>
      </c>
      <c r="T4" s="5">
        <v>27</v>
      </c>
      <c r="U4" s="5">
        <v>27</v>
      </c>
      <c r="V4" s="5">
        <v>27</v>
      </c>
      <c r="W4" s="5">
        <v>27</v>
      </c>
    </row>
    <row r="5" spans="1:23" x14ac:dyDescent="0.25">
      <c r="A5" s="4" t="s">
        <v>39</v>
      </c>
      <c r="B5" s="4" t="s">
        <v>28274</v>
      </c>
      <c r="C5" s="4" t="s">
        <v>3663</v>
      </c>
      <c r="D5" s="1"/>
      <c r="E5" s="5">
        <v>27</v>
      </c>
      <c r="F5" s="5">
        <v>27</v>
      </c>
      <c r="G5" s="5">
        <v>27</v>
      </c>
      <c r="H5" s="5">
        <v>27</v>
      </c>
      <c r="I5" s="5">
        <v>27</v>
      </c>
      <c r="J5" s="5">
        <v>27</v>
      </c>
      <c r="K5" s="5">
        <v>27</v>
      </c>
      <c r="L5" s="5">
        <v>27</v>
      </c>
      <c r="M5" s="5">
        <v>27</v>
      </c>
      <c r="N5" s="5">
        <v>27</v>
      </c>
      <c r="O5" s="5">
        <v>27</v>
      </c>
      <c r="P5" s="5">
        <v>27</v>
      </c>
      <c r="Q5" s="5">
        <v>25</v>
      </c>
      <c r="R5" s="5">
        <v>25</v>
      </c>
      <c r="S5" s="5">
        <v>25</v>
      </c>
      <c r="T5" s="5">
        <v>25</v>
      </c>
      <c r="U5" s="5">
        <v>25</v>
      </c>
      <c r="V5" s="5">
        <v>25</v>
      </c>
      <c r="W5" s="5">
        <v>25</v>
      </c>
    </row>
    <row r="6" spans="1:23" ht="25.5" x14ac:dyDescent="0.25">
      <c r="A6" s="4" t="s">
        <v>42</v>
      </c>
      <c r="B6" s="4" t="s">
        <v>28274</v>
      </c>
      <c r="C6" s="4" t="s">
        <v>28289</v>
      </c>
      <c r="D6" s="1" t="s">
        <v>28290</v>
      </c>
      <c r="E6" s="5" t="s">
        <v>216</v>
      </c>
      <c r="F6" s="5" t="s">
        <v>216</v>
      </c>
      <c r="G6" s="5" t="s">
        <v>216</v>
      </c>
      <c r="H6" s="5" t="s">
        <v>216</v>
      </c>
      <c r="I6" s="5">
        <v>30</v>
      </c>
      <c r="J6" s="5">
        <v>30</v>
      </c>
      <c r="K6" s="5">
        <v>30</v>
      </c>
      <c r="L6" s="5">
        <v>30</v>
      </c>
      <c r="M6" s="5">
        <v>30</v>
      </c>
      <c r="N6" s="5">
        <v>30</v>
      </c>
      <c r="O6" s="5">
        <v>30</v>
      </c>
      <c r="P6" s="5">
        <v>30</v>
      </c>
      <c r="Q6" s="5">
        <v>30</v>
      </c>
      <c r="R6" s="5">
        <v>30</v>
      </c>
      <c r="S6" s="5">
        <v>30</v>
      </c>
      <c r="T6" s="5">
        <v>30</v>
      </c>
      <c r="U6" s="5">
        <v>30</v>
      </c>
      <c r="V6" s="5">
        <v>30</v>
      </c>
      <c r="W6" s="5">
        <v>30</v>
      </c>
    </row>
    <row r="7" spans="1:23" x14ac:dyDescent="0.25">
      <c r="A7" s="4" t="s">
        <v>45</v>
      </c>
      <c r="B7" s="4" t="s">
        <v>28274</v>
      </c>
      <c r="C7" s="4" t="s">
        <v>28291</v>
      </c>
      <c r="D7" s="1"/>
      <c r="E7" s="5" t="s">
        <v>216</v>
      </c>
      <c r="F7" s="5" t="s">
        <v>216</v>
      </c>
      <c r="G7" s="5" t="s">
        <v>216</v>
      </c>
      <c r="H7" s="5" t="s">
        <v>216</v>
      </c>
      <c r="I7" s="5" t="s">
        <v>216</v>
      </c>
      <c r="J7" s="5" t="s">
        <v>216</v>
      </c>
      <c r="K7" s="5" t="s">
        <v>216</v>
      </c>
      <c r="L7" s="5" t="s">
        <v>216</v>
      </c>
      <c r="M7" s="5" t="s">
        <v>216</v>
      </c>
      <c r="N7" s="5" t="s">
        <v>216</v>
      </c>
      <c r="O7" s="5" t="s">
        <v>28292</v>
      </c>
      <c r="P7" s="5" t="s">
        <v>28292</v>
      </c>
      <c r="Q7" s="5" t="s">
        <v>28292</v>
      </c>
      <c r="R7" s="5" t="s">
        <v>28292</v>
      </c>
      <c r="S7" s="5" t="s">
        <v>28292</v>
      </c>
      <c r="T7" s="5" t="s">
        <v>28292</v>
      </c>
      <c r="U7" s="5" t="s">
        <v>28292</v>
      </c>
      <c r="V7" s="5" t="s">
        <v>28292</v>
      </c>
      <c r="W7" s="5" t="s">
        <v>28292</v>
      </c>
    </row>
    <row r="8" spans="1:23" x14ac:dyDescent="0.25">
      <c r="A8" s="4" t="s">
        <v>9549</v>
      </c>
      <c r="B8" s="4" t="s">
        <v>28274</v>
      </c>
      <c r="C8" s="4" t="s">
        <v>28293</v>
      </c>
      <c r="D8" s="1"/>
      <c r="E8" s="5" t="s">
        <v>28294</v>
      </c>
      <c r="F8" s="5" t="s">
        <v>28295</v>
      </c>
      <c r="G8" s="5" t="s">
        <v>28296</v>
      </c>
      <c r="H8" s="5" t="s">
        <v>28296</v>
      </c>
      <c r="I8" s="5" t="s">
        <v>28297</v>
      </c>
      <c r="J8" s="5" t="s">
        <v>28298</v>
      </c>
      <c r="K8" s="5" t="s">
        <v>28299</v>
      </c>
      <c r="L8" s="5" t="s">
        <v>28300</v>
      </c>
      <c r="M8" s="5" t="s">
        <v>28300</v>
      </c>
      <c r="N8" s="5" t="s">
        <v>28300</v>
      </c>
      <c r="O8" s="5" t="s">
        <v>28301</v>
      </c>
      <c r="P8" s="5" t="s">
        <v>28301</v>
      </c>
      <c r="Q8" s="5" t="s">
        <v>28302</v>
      </c>
      <c r="R8" s="5" t="s">
        <v>28303</v>
      </c>
      <c r="S8" s="5">
        <v>1582.3</v>
      </c>
      <c r="T8" s="5" t="s">
        <v>28304</v>
      </c>
      <c r="U8" s="5" t="s">
        <v>28305</v>
      </c>
      <c r="V8" s="5" t="s">
        <v>28305</v>
      </c>
      <c r="W8" s="5" t="s">
        <v>28306</v>
      </c>
    </row>
    <row r="9" spans="1:23" x14ac:dyDescent="0.25">
      <c r="A9" s="4" t="s">
        <v>9552</v>
      </c>
      <c r="B9" s="4" t="s">
        <v>28274</v>
      </c>
      <c r="C9" s="4" t="s">
        <v>28307</v>
      </c>
      <c r="D9" s="1"/>
      <c r="E9" s="5">
        <v>2.7E-2</v>
      </c>
      <c r="F9" s="5">
        <v>2.7E-2</v>
      </c>
      <c r="G9" s="5">
        <v>2.7E-2</v>
      </c>
      <c r="H9" s="5">
        <v>2.7E-2</v>
      </c>
      <c r="I9" s="5">
        <v>2.8000000000000001E-2</v>
      </c>
      <c r="J9" s="5">
        <v>2.8000000000000001E-2</v>
      </c>
      <c r="K9" s="5">
        <v>2.8000000000000001E-2</v>
      </c>
      <c r="L9" s="5">
        <v>2.8000000000000001E-2</v>
      </c>
      <c r="M9" s="5">
        <v>2.8000000000000001E-2</v>
      </c>
      <c r="N9" s="5">
        <v>2.8000000000000001E-2</v>
      </c>
      <c r="O9" s="5">
        <v>2.8000000000000001E-2</v>
      </c>
      <c r="P9" s="5">
        <v>2.8000000000000001E-2</v>
      </c>
      <c r="Q9" s="5">
        <v>2.8000000000000001E-2</v>
      </c>
      <c r="R9" s="5">
        <v>2.8000000000000001E-2</v>
      </c>
      <c r="S9" s="5">
        <v>2.8000000000000001E-2</v>
      </c>
      <c r="T9" s="5">
        <v>2.8000000000000001E-2</v>
      </c>
      <c r="U9" s="5">
        <v>2.8000000000000001E-2</v>
      </c>
      <c r="V9" s="5">
        <v>2.8000000000000001E-2</v>
      </c>
      <c r="W9" s="5">
        <v>2.8000000000000001E-2</v>
      </c>
    </row>
    <row r="10" spans="1:23" x14ac:dyDescent="0.25">
      <c r="A10" s="4" t="s">
        <v>9556</v>
      </c>
      <c r="B10" s="4" t="s">
        <v>28274</v>
      </c>
      <c r="C10" s="4" t="s">
        <v>28308</v>
      </c>
      <c r="D10" s="1"/>
      <c r="E10" s="5">
        <v>2.7E-2</v>
      </c>
      <c r="F10" s="5">
        <v>2.7E-2</v>
      </c>
      <c r="G10" s="5">
        <v>2.7E-2</v>
      </c>
      <c r="H10" s="5">
        <v>2.7E-2</v>
      </c>
      <c r="I10" s="5">
        <v>2.8000000000000001E-2</v>
      </c>
      <c r="J10" s="5">
        <v>2.8000000000000001E-2</v>
      </c>
      <c r="K10" s="5">
        <v>2.8000000000000001E-2</v>
      </c>
      <c r="L10" s="5">
        <v>2.8000000000000001E-2</v>
      </c>
      <c r="M10" s="5">
        <v>2.8000000000000001E-2</v>
      </c>
      <c r="N10" s="5">
        <v>2.8000000000000001E-2</v>
      </c>
      <c r="O10" s="5">
        <v>2.8000000000000001E-2</v>
      </c>
      <c r="P10" s="5">
        <v>2.8000000000000001E-2</v>
      </c>
      <c r="Q10" s="5">
        <v>2.8000000000000001E-2</v>
      </c>
      <c r="R10" s="5">
        <v>2.8000000000000001E-2</v>
      </c>
      <c r="S10" s="5">
        <v>2.8000000000000001E-2</v>
      </c>
      <c r="T10" s="5">
        <v>2.8000000000000001E-2</v>
      </c>
      <c r="U10" s="5">
        <v>2.8000000000000001E-2</v>
      </c>
      <c r="V10" s="5">
        <v>2.8000000000000001E-2</v>
      </c>
      <c r="W10" s="5">
        <v>2.8000000000000001E-2</v>
      </c>
    </row>
    <row r="11" spans="1:23" ht="25.5" x14ac:dyDescent="0.25">
      <c r="A11" s="4" t="s">
        <v>9560</v>
      </c>
      <c r="B11" s="4" t="s">
        <v>28274</v>
      </c>
      <c r="C11" s="4" t="s">
        <v>28309</v>
      </c>
      <c r="D11" s="1" t="s">
        <v>28310</v>
      </c>
      <c r="E11" s="5">
        <v>1E-3</v>
      </c>
      <c r="F11" s="5">
        <v>1E-3</v>
      </c>
      <c r="G11" s="5">
        <v>2.5000000000000001E-3</v>
      </c>
      <c r="H11" s="5">
        <v>2.5000000000000001E-3</v>
      </c>
      <c r="I11" s="5">
        <v>2.5000000000000001E-3</v>
      </c>
      <c r="J11" s="5">
        <v>2.5000000000000001E-3</v>
      </c>
      <c r="K11" s="5">
        <v>2.5000000000000001E-3</v>
      </c>
      <c r="L11" s="5">
        <v>2.5000000000000001E-3</v>
      </c>
      <c r="M11" s="5">
        <v>2.5000000000000001E-3</v>
      </c>
      <c r="N11" s="5">
        <v>2.5000000000000001E-3</v>
      </c>
      <c r="O11" s="5">
        <v>2.5000000000000001E-3</v>
      </c>
      <c r="P11" s="5">
        <v>2.5000000000000001E-3</v>
      </c>
      <c r="Q11" s="5">
        <v>2.5000000000000001E-3</v>
      </c>
      <c r="R11" s="5">
        <v>2.5000000000000001E-3</v>
      </c>
      <c r="S11" s="5">
        <v>2.5000000000000001E-3</v>
      </c>
      <c r="T11" s="5">
        <v>2.5000000000000001E-3</v>
      </c>
      <c r="U11" s="5">
        <v>2.5000000000000001E-3</v>
      </c>
      <c r="V11" s="5">
        <v>2.5000000000000001E-3</v>
      </c>
      <c r="W11" s="5">
        <v>2.5000000000000001E-3</v>
      </c>
    </row>
    <row r="12" spans="1:23" x14ac:dyDescent="0.25">
      <c r="A12" s="4" t="s">
        <v>9564</v>
      </c>
      <c r="B12" s="4" t="s">
        <v>28274</v>
      </c>
      <c r="C12" s="4" t="s">
        <v>28311</v>
      </c>
      <c r="D12" s="1"/>
      <c r="E12" s="5">
        <v>1E-3</v>
      </c>
      <c r="F12" s="5">
        <v>1E-3</v>
      </c>
      <c r="G12" s="5">
        <v>2.5000000000000001E-3</v>
      </c>
      <c r="H12" s="5">
        <v>2.5000000000000001E-3</v>
      </c>
      <c r="I12" s="5">
        <v>2.5000000000000001E-3</v>
      </c>
      <c r="J12" s="5">
        <v>2.5000000000000001E-3</v>
      </c>
      <c r="K12" s="5">
        <v>2.5000000000000001E-3</v>
      </c>
      <c r="L12" s="5">
        <v>2.5000000000000001E-3</v>
      </c>
      <c r="M12" s="5">
        <v>2.5000000000000001E-3</v>
      </c>
      <c r="N12" s="5">
        <v>2.5000000000000001E-3</v>
      </c>
      <c r="O12" s="5">
        <v>2.5000000000000001E-3</v>
      </c>
      <c r="P12" s="5">
        <v>2.5000000000000001E-3</v>
      </c>
      <c r="Q12" s="5">
        <v>2.5000000000000001E-3</v>
      </c>
      <c r="R12" s="5">
        <v>2.5000000000000001E-3</v>
      </c>
      <c r="S12" s="5">
        <v>2.5000000000000001E-3</v>
      </c>
      <c r="T12" s="5">
        <v>2.5000000000000001E-3</v>
      </c>
      <c r="U12" s="5">
        <v>2.5000000000000001E-3</v>
      </c>
      <c r="V12" s="5">
        <v>2.5000000000000001E-3</v>
      </c>
      <c r="W12" s="5">
        <v>2.5000000000000001E-3</v>
      </c>
    </row>
    <row r="13" spans="1:23" ht="38.25" x14ac:dyDescent="0.25">
      <c r="A13" s="4" t="s">
        <v>9567</v>
      </c>
      <c r="B13" s="4" t="s">
        <v>28274</v>
      </c>
      <c r="C13" s="4" t="s">
        <v>28312</v>
      </c>
      <c r="D13" s="1" t="s">
        <v>28313</v>
      </c>
      <c r="E13" s="5">
        <v>2.2499999999999999E-2</v>
      </c>
      <c r="F13" s="5">
        <v>2.2499999999999999E-2</v>
      </c>
      <c r="G13" s="5">
        <v>2.1000000000000001E-2</v>
      </c>
      <c r="H13" s="5">
        <v>2.1000000000000001E-2</v>
      </c>
      <c r="I13" s="5">
        <v>2.1000000000000001E-2</v>
      </c>
      <c r="J13" s="5">
        <v>0.01</v>
      </c>
      <c r="K13" s="5">
        <v>0</v>
      </c>
      <c r="L13" s="5">
        <v>0</v>
      </c>
      <c r="M13" s="5">
        <v>0</v>
      </c>
      <c r="N13" s="5">
        <v>0</v>
      </c>
      <c r="O13" s="5">
        <v>0</v>
      </c>
      <c r="P13" s="5">
        <v>0</v>
      </c>
      <c r="Q13" s="5">
        <v>0</v>
      </c>
      <c r="R13" s="5">
        <v>0</v>
      </c>
      <c r="S13" s="5">
        <v>0</v>
      </c>
      <c r="T13" s="5">
        <v>0</v>
      </c>
      <c r="U13" s="5">
        <v>0</v>
      </c>
      <c r="V13" s="5">
        <v>0</v>
      </c>
      <c r="W13" s="5">
        <v>0</v>
      </c>
    </row>
    <row r="14" spans="1:23" ht="38.25" x14ac:dyDescent="0.25">
      <c r="A14" s="4" t="s">
        <v>9569</v>
      </c>
      <c r="B14" s="4" t="s">
        <v>28274</v>
      </c>
      <c r="C14" s="4" t="s">
        <v>28314</v>
      </c>
      <c r="D14" s="1" t="s">
        <v>28315</v>
      </c>
      <c r="E14" s="5">
        <v>2.2499999999999999E-2</v>
      </c>
      <c r="F14" s="5">
        <v>2.2499999999999999E-2</v>
      </c>
      <c r="G14" s="5">
        <v>1.32E-2</v>
      </c>
      <c r="H14" s="5">
        <v>1.4500000000000001E-2</v>
      </c>
      <c r="I14" s="5">
        <v>1.4999999999999999E-2</v>
      </c>
      <c r="J14" s="5">
        <v>1.61E-2</v>
      </c>
      <c r="K14" s="5">
        <v>1.5299999999999999E-2</v>
      </c>
      <c r="L14" s="5">
        <v>1.55E-2</v>
      </c>
      <c r="M14" s="5">
        <v>1.78E-2</v>
      </c>
      <c r="N14" s="5">
        <v>1.7000000000000001E-2</v>
      </c>
      <c r="O14" s="5">
        <v>1.72E-2</v>
      </c>
      <c r="P14" s="5">
        <v>1.7100000000000001E-2</v>
      </c>
      <c r="Q14" s="5">
        <v>1.6E-2</v>
      </c>
      <c r="R14" s="5">
        <v>1.5800000000000002E-2</v>
      </c>
      <c r="S14" s="5">
        <v>1.9E-2</v>
      </c>
      <c r="T14" s="5">
        <v>1.9E-2</v>
      </c>
      <c r="U14" s="5">
        <v>1.9E-2</v>
      </c>
      <c r="V14" s="5">
        <v>6.3E-3</v>
      </c>
      <c r="W14" s="5">
        <v>1.7600000000000001E-2</v>
      </c>
    </row>
    <row r="15" spans="1:23" x14ac:dyDescent="0.25">
      <c r="A15" s="4" t="s">
        <v>9572</v>
      </c>
      <c r="B15" s="4" t="s">
        <v>28274</v>
      </c>
      <c r="C15" s="4" t="s">
        <v>28316</v>
      </c>
      <c r="D15" s="1" t="s">
        <v>28317</v>
      </c>
      <c r="E15" s="5" t="s">
        <v>216</v>
      </c>
      <c r="F15" s="5" t="s">
        <v>216</v>
      </c>
      <c r="G15" s="5" t="s">
        <v>216</v>
      </c>
      <c r="H15" s="5" t="s">
        <v>216</v>
      </c>
      <c r="I15" s="5" t="s">
        <v>22428</v>
      </c>
      <c r="J15" s="5" t="s">
        <v>22428</v>
      </c>
      <c r="K15" s="5" t="s">
        <v>22428</v>
      </c>
      <c r="L15" s="5" t="s">
        <v>22428</v>
      </c>
      <c r="M15" s="5" t="s">
        <v>22428</v>
      </c>
      <c r="N15" s="5" t="s">
        <v>22428</v>
      </c>
      <c r="O15" s="5" t="s">
        <v>22428</v>
      </c>
      <c r="P15" s="5" t="s">
        <v>22428</v>
      </c>
      <c r="Q15" s="5" t="s">
        <v>22428</v>
      </c>
      <c r="R15" s="5" t="s">
        <v>22428</v>
      </c>
      <c r="S15" s="5" t="s">
        <v>22428</v>
      </c>
      <c r="T15" s="5" t="s">
        <v>22428</v>
      </c>
      <c r="U15" s="5" t="s">
        <v>22428</v>
      </c>
      <c r="V15" s="5" t="s">
        <v>22428</v>
      </c>
      <c r="W15" s="5" t="s">
        <v>22428</v>
      </c>
    </row>
    <row r="16" spans="1:23" x14ac:dyDescent="0.25">
      <c r="A16" s="4" t="s">
        <v>9575</v>
      </c>
      <c r="B16" s="4" t="s">
        <v>28274</v>
      </c>
      <c r="C16" s="4" t="s">
        <v>28318</v>
      </c>
      <c r="D16" s="1" t="s">
        <v>28319</v>
      </c>
      <c r="E16" s="5" t="s">
        <v>216</v>
      </c>
      <c r="F16" s="5" t="s">
        <v>216</v>
      </c>
      <c r="G16" s="5" t="s">
        <v>216</v>
      </c>
      <c r="H16" s="5" t="s">
        <v>216</v>
      </c>
      <c r="I16" s="5" t="s">
        <v>216</v>
      </c>
      <c r="J16" s="5" t="s">
        <v>216</v>
      </c>
      <c r="K16" s="5" t="s">
        <v>216</v>
      </c>
      <c r="L16" s="5" t="s">
        <v>216</v>
      </c>
      <c r="M16" s="5" t="s">
        <v>216</v>
      </c>
      <c r="N16" s="5" t="s">
        <v>216</v>
      </c>
      <c r="O16" s="5" t="s">
        <v>22428</v>
      </c>
      <c r="P16" s="5" t="s">
        <v>22428</v>
      </c>
      <c r="Q16" s="5" t="s">
        <v>22428</v>
      </c>
      <c r="R16" s="5" t="s">
        <v>22428</v>
      </c>
      <c r="S16" s="5" t="s">
        <v>22428</v>
      </c>
      <c r="T16" s="5" t="s">
        <v>22428</v>
      </c>
      <c r="U16" s="5" t="s">
        <v>22428</v>
      </c>
      <c r="V16" s="5" t="s">
        <v>22428</v>
      </c>
      <c r="W16" s="5" t="s">
        <v>22428</v>
      </c>
    </row>
    <row r="17" spans="1:23" ht="25.5" x14ac:dyDescent="0.25">
      <c r="A17" s="4" t="s">
        <v>9579</v>
      </c>
      <c r="B17" s="4" t="s">
        <v>28274</v>
      </c>
      <c r="C17" s="4" t="s">
        <v>28320</v>
      </c>
      <c r="D17" s="1" t="s">
        <v>28321</v>
      </c>
      <c r="E17" s="5" t="s">
        <v>216</v>
      </c>
      <c r="F17" s="5" t="s">
        <v>216</v>
      </c>
      <c r="G17" s="5" t="s">
        <v>216</v>
      </c>
      <c r="H17" s="5" t="s">
        <v>216</v>
      </c>
      <c r="I17" s="5" t="s">
        <v>722</v>
      </c>
      <c r="J17" s="5" t="s">
        <v>722</v>
      </c>
      <c r="K17" s="5" t="s">
        <v>722</v>
      </c>
      <c r="L17" s="5" t="s">
        <v>722</v>
      </c>
      <c r="M17" s="5" t="s">
        <v>722</v>
      </c>
      <c r="N17" s="5" t="s">
        <v>722</v>
      </c>
      <c r="O17" s="5" t="s">
        <v>722</v>
      </c>
      <c r="P17" s="5" t="s">
        <v>722</v>
      </c>
      <c r="Q17" s="5" t="s">
        <v>722</v>
      </c>
      <c r="R17" s="5" t="s">
        <v>722</v>
      </c>
      <c r="S17" s="5" t="s">
        <v>28322</v>
      </c>
      <c r="T17" s="5" t="s">
        <v>28322</v>
      </c>
      <c r="U17" s="5" t="s">
        <v>28322</v>
      </c>
      <c r="V17" s="5" t="s">
        <v>722</v>
      </c>
      <c r="W17" s="5" t="s">
        <v>722</v>
      </c>
    </row>
    <row r="18" spans="1:23" x14ac:dyDescent="0.25">
      <c r="A18" s="4" t="s">
        <v>9582</v>
      </c>
      <c r="B18" s="4" t="s">
        <v>28274</v>
      </c>
      <c r="C18" s="4" t="s">
        <v>28323</v>
      </c>
      <c r="D18" s="1" t="s">
        <v>28324</v>
      </c>
      <c r="E18" s="5" t="s">
        <v>216</v>
      </c>
      <c r="F18" s="5" t="s">
        <v>216</v>
      </c>
      <c r="G18" s="5" t="s">
        <v>216</v>
      </c>
      <c r="H18" s="5" t="s">
        <v>216</v>
      </c>
      <c r="I18" s="5" t="s">
        <v>216</v>
      </c>
      <c r="J18" s="5" t="s">
        <v>216</v>
      </c>
      <c r="K18" s="5" t="s">
        <v>216</v>
      </c>
      <c r="L18" s="5" t="s">
        <v>216</v>
      </c>
      <c r="M18" s="5" t="s">
        <v>216</v>
      </c>
      <c r="N18" s="5" t="s">
        <v>216</v>
      </c>
      <c r="O18" s="5" t="s">
        <v>22428</v>
      </c>
      <c r="P18" s="5" t="s">
        <v>22428</v>
      </c>
      <c r="Q18" s="5" t="s">
        <v>22428</v>
      </c>
      <c r="R18" s="5" t="s">
        <v>22428</v>
      </c>
      <c r="S18" s="5" t="s">
        <v>22428</v>
      </c>
      <c r="T18" s="5" t="s">
        <v>22428</v>
      </c>
      <c r="U18" s="5" t="s">
        <v>22428</v>
      </c>
      <c r="V18" s="5" t="s">
        <v>28325</v>
      </c>
      <c r="W18" s="5" t="s">
        <v>28325</v>
      </c>
    </row>
    <row r="19" spans="1:23" x14ac:dyDescent="0.25">
      <c r="A19" s="4" t="s">
        <v>9585</v>
      </c>
      <c r="B19" s="4" t="s">
        <v>28274</v>
      </c>
      <c r="C19" s="4" t="s">
        <v>28326</v>
      </c>
      <c r="D19" s="1"/>
      <c r="E19" s="5" t="s">
        <v>216</v>
      </c>
      <c r="F19" s="5" t="s">
        <v>216</v>
      </c>
      <c r="G19" s="5" t="s">
        <v>216</v>
      </c>
      <c r="H19" s="5" t="s">
        <v>216</v>
      </c>
      <c r="I19" s="5">
        <v>0.04</v>
      </c>
      <c r="J19" s="5">
        <v>0.04</v>
      </c>
      <c r="K19" s="5">
        <v>7.0000000000000007E-2</v>
      </c>
      <c r="L19" s="5">
        <v>7.0000000000000007E-2</v>
      </c>
      <c r="M19" s="5">
        <v>7.0000000000000007E-2</v>
      </c>
      <c r="N19" s="5">
        <v>7.0000000000000007E-2</v>
      </c>
      <c r="O19" s="5">
        <v>7.0000000000000007E-2</v>
      </c>
      <c r="P19" s="5">
        <v>7.0000000000000007E-2</v>
      </c>
      <c r="Q19" s="5">
        <v>7.0000000000000007E-2</v>
      </c>
      <c r="R19" s="5">
        <v>7.0000000000000007E-2</v>
      </c>
      <c r="S19" s="5">
        <v>7.0000000000000007E-2</v>
      </c>
      <c r="T19" s="5">
        <v>7.0000000000000007E-2</v>
      </c>
      <c r="U19" s="5">
        <v>7.0000000000000007E-2</v>
      </c>
      <c r="V19" s="5">
        <v>7.0000000000000007E-2</v>
      </c>
      <c r="W19" s="5">
        <v>7.0000000000000007E-2</v>
      </c>
    </row>
    <row r="20" spans="1:23" x14ac:dyDescent="0.25">
      <c r="A20" s="4" t="s">
        <v>9588</v>
      </c>
      <c r="B20" s="4" t="s">
        <v>28274</v>
      </c>
      <c r="C20" s="4" t="s">
        <v>28327</v>
      </c>
      <c r="D20" s="1"/>
      <c r="E20" s="5" t="s">
        <v>216</v>
      </c>
      <c r="F20" s="5" t="s">
        <v>216</v>
      </c>
      <c r="G20" s="5" t="s">
        <v>216</v>
      </c>
      <c r="H20" s="5" t="s">
        <v>216</v>
      </c>
      <c r="I20" s="5">
        <v>0.06</v>
      </c>
      <c r="J20" s="5">
        <v>0.06</v>
      </c>
      <c r="K20" s="5">
        <v>0.09</v>
      </c>
      <c r="L20" s="5">
        <v>0.09</v>
      </c>
      <c r="M20" s="5">
        <v>0.09</v>
      </c>
      <c r="N20" s="5">
        <v>0.09</v>
      </c>
      <c r="O20" s="5">
        <v>0.09</v>
      </c>
      <c r="P20" s="5">
        <v>0.09</v>
      </c>
      <c r="Q20" s="5">
        <v>0.09</v>
      </c>
      <c r="R20" s="5">
        <v>0.09</v>
      </c>
      <c r="S20" s="5">
        <v>0.09</v>
      </c>
      <c r="T20" s="5">
        <v>0.09</v>
      </c>
      <c r="U20" s="5">
        <v>0.09</v>
      </c>
      <c r="V20" s="5">
        <v>0.09</v>
      </c>
      <c r="W20" s="5">
        <v>0.09</v>
      </c>
    </row>
    <row r="21" spans="1:23" ht="25.5" x14ac:dyDescent="0.25">
      <c r="A21" s="4" t="s">
        <v>9592</v>
      </c>
      <c r="B21" s="4" t="s">
        <v>28274</v>
      </c>
      <c r="C21" s="4" t="s">
        <v>28328</v>
      </c>
      <c r="D21" s="1" t="s">
        <v>28329</v>
      </c>
      <c r="E21" s="5" t="s">
        <v>216</v>
      </c>
      <c r="F21" s="5" t="s">
        <v>216</v>
      </c>
      <c r="G21" s="5" t="s">
        <v>216</v>
      </c>
      <c r="H21" s="5" t="s">
        <v>216</v>
      </c>
      <c r="I21" s="5">
        <v>8.0000000000000002E-3</v>
      </c>
      <c r="J21" s="5">
        <v>0</v>
      </c>
      <c r="K21" s="5">
        <v>0</v>
      </c>
      <c r="L21" s="5">
        <v>0</v>
      </c>
      <c r="M21" s="5">
        <v>5.0000000000000001E-3</v>
      </c>
      <c r="N21" s="5">
        <v>5.0000000000000001E-3</v>
      </c>
      <c r="O21" s="5">
        <v>0</v>
      </c>
      <c r="P21" s="5">
        <v>0</v>
      </c>
      <c r="Q21" s="5">
        <v>0</v>
      </c>
      <c r="R21" s="5">
        <v>0</v>
      </c>
      <c r="S21" s="5">
        <v>0</v>
      </c>
      <c r="T21" s="5">
        <v>0</v>
      </c>
      <c r="U21" s="5">
        <v>0</v>
      </c>
      <c r="V21" s="5">
        <v>0</v>
      </c>
      <c r="W21" s="5">
        <v>0</v>
      </c>
    </row>
    <row r="22" spans="1:23" x14ac:dyDescent="0.25">
      <c r="A22" s="4" t="s">
        <v>48</v>
      </c>
      <c r="B22" s="4" t="s">
        <v>28274</v>
      </c>
      <c r="C22" s="4" t="s">
        <v>9874</v>
      </c>
      <c r="D22" s="1" t="s">
        <v>28330</v>
      </c>
      <c r="E22" s="5">
        <v>6</v>
      </c>
      <c r="F22" s="5">
        <v>6</v>
      </c>
      <c r="G22" s="5">
        <v>6</v>
      </c>
      <c r="H22" s="5">
        <v>6</v>
      </c>
      <c r="I22" s="5">
        <v>6</v>
      </c>
      <c r="J22" s="5">
        <v>6</v>
      </c>
      <c r="K22" s="5">
        <v>6</v>
      </c>
      <c r="L22" s="5">
        <v>6</v>
      </c>
      <c r="M22" s="5">
        <v>6</v>
      </c>
      <c r="N22" s="5">
        <v>6</v>
      </c>
      <c r="O22" s="5">
        <v>6</v>
      </c>
      <c r="P22" s="5">
        <v>6</v>
      </c>
      <c r="Q22" s="5">
        <v>6</v>
      </c>
      <c r="R22" s="5">
        <v>6</v>
      </c>
      <c r="S22" s="5">
        <v>6</v>
      </c>
      <c r="T22" s="5">
        <v>6</v>
      </c>
      <c r="U22" s="5">
        <v>6</v>
      </c>
      <c r="V22" s="5">
        <v>6</v>
      </c>
      <c r="W22" s="5">
        <v>6</v>
      </c>
    </row>
    <row r="23" spans="1:23" x14ac:dyDescent="0.25">
      <c r="A23" s="4" t="s">
        <v>51</v>
      </c>
      <c r="B23" s="4" t="s">
        <v>28274</v>
      </c>
      <c r="C23" s="4" t="s">
        <v>9877</v>
      </c>
      <c r="D23" s="1" t="s">
        <v>26015</v>
      </c>
      <c r="E23" s="5">
        <v>12</v>
      </c>
      <c r="F23" s="5">
        <v>12</v>
      </c>
      <c r="G23" s="5">
        <v>12</v>
      </c>
      <c r="H23" s="5">
        <v>12</v>
      </c>
      <c r="I23" s="5">
        <v>12</v>
      </c>
      <c r="J23" s="5">
        <v>12</v>
      </c>
      <c r="K23" s="5">
        <v>12</v>
      </c>
      <c r="L23" s="5">
        <v>12</v>
      </c>
      <c r="M23" s="5">
        <v>12</v>
      </c>
      <c r="N23" s="5">
        <v>12</v>
      </c>
      <c r="O23" s="5">
        <v>12</v>
      </c>
      <c r="P23" s="5">
        <v>12</v>
      </c>
      <c r="Q23" s="5">
        <v>12</v>
      </c>
      <c r="R23" s="5">
        <v>12</v>
      </c>
      <c r="S23" s="5">
        <v>12</v>
      </c>
      <c r="T23" s="5">
        <v>12</v>
      </c>
      <c r="U23" s="5">
        <v>12</v>
      </c>
      <c r="V23" s="5">
        <v>12</v>
      </c>
      <c r="W23" s="5">
        <v>12</v>
      </c>
    </row>
    <row r="24" spans="1:23" x14ac:dyDescent="0.25">
      <c r="A24" s="4" t="s">
        <v>101</v>
      </c>
      <c r="B24" s="4" t="s">
        <v>28274</v>
      </c>
      <c r="C24" s="4" t="s">
        <v>55</v>
      </c>
      <c r="D24" s="1"/>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row>
    <row r="25" spans="1:23" x14ac:dyDescent="0.25">
      <c r="A25" s="4" t="s">
        <v>207</v>
      </c>
      <c r="B25" s="4" t="s">
        <v>28274</v>
      </c>
      <c r="C25" s="4" t="s">
        <v>208</v>
      </c>
      <c r="D25" s="1"/>
      <c r="E25" s="5">
        <v>40</v>
      </c>
      <c r="F25" s="5">
        <v>40</v>
      </c>
      <c r="G25" s="5">
        <v>40</v>
      </c>
      <c r="H25" s="5">
        <v>40</v>
      </c>
      <c r="I25" s="5">
        <v>40</v>
      </c>
      <c r="J25" s="5">
        <v>40</v>
      </c>
      <c r="K25" s="5">
        <v>40</v>
      </c>
      <c r="L25" s="5">
        <v>40</v>
      </c>
      <c r="M25" s="5">
        <v>40</v>
      </c>
      <c r="N25" s="5">
        <v>40</v>
      </c>
      <c r="O25" s="5">
        <v>40</v>
      </c>
      <c r="P25" s="5">
        <v>40</v>
      </c>
      <c r="Q25" s="5">
        <v>40</v>
      </c>
      <c r="R25" s="5">
        <v>40</v>
      </c>
      <c r="S25" s="5">
        <v>40</v>
      </c>
      <c r="T25" s="5">
        <v>40</v>
      </c>
      <c r="U25" s="5">
        <v>40</v>
      </c>
      <c r="V25" s="5">
        <v>40</v>
      </c>
      <c r="W25" s="5">
        <v>40</v>
      </c>
    </row>
    <row r="26" spans="1:23" x14ac:dyDescent="0.25">
      <c r="A26" s="4" t="s">
        <v>213</v>
      </c>
      <c r="B26" s="4" t="s">
        <v>28274</v>
      </c>
      <c r="C26" s="4" t="s">
        <v>17305</v>
      </c>
      <c r="D26" s="1" t="s">
        <v>10633</v>
      </c>
      <c r="E26" s="5" t="s">
        <v>216</v>
      </c>
      <c r="F26" s="5" t="s">
        <v>216</v>
      </c>
      <c r="G26" s="5" t="s">
        <v>216</v>
      </c>
      <c r="H26" s="5" t="s">
        <v>216</v>
      </c>
      <c r="I26" s="5" t="s">
        <v>216</v>
      </c>
      <c r="J26" s="5" t="s">
        <v>216</v>
      </c>
      <c r="K26" s="5" t="s">
        <v>216</v>
      </c>
      <c r="L26" s="5" t="s">
        <v>216</v>
      </c>
      <c r="M26" s="5" t="s">
        <v>216</v>
      </c>
      <c r="N26" s="5" t="s">
        <v>216</v>
      </c>
      <c r="O26" s="5" t="s">
        <v>216</v>
      </c>
      <c r="P26" s="5" t="s">
        <v>216</v>
      </c>
      <c r="Q26" s="5" t="s">
        <v>216</v>
      </c>
      <c r="R26" s="5">
        <v>0.8</v>
      </c>
      <c r="S26" s="5">
        <v>0.8</v>
      </c>
      <c r="T26" s="5">
        <v>0.8</v>
      </c>
      <c r="U26" s="5" t="s">
        <v>216</v>
      </c>
      <c r="V26" s="5" t="s">
        <v>216</v>
      </c>
      <c r="W26" s="5" t="s">
        <v>216</v>
      </c>
    </row>
    <row r="27" spans="1:23" x14ac:dyDescent="0.25">
      <c r="A27" s="4" t="s">
        <v>217</v>
      </c>
      <c r="B27" s="4" t="s">
        <v>28274</v>
      </c>
      <c r="C27" s="4" t="s">
        <v>17313</v>
      </c>
      <c r="D27" s="1" t="s">
        <v>10636</v>
      </c>
      <c r="E27" s="5" t="s">
        <v>216</v>
      </c>
      <c r="F27" s="5" t="s">
        <v>216</v>
      </c>
      <c r="G27" s="5" t="s">
        <v>216</v>
      </c>
      <c r="H27" s="5" t="s">
        <v>216</v>
      </c>
      <c r="I27" s="5" t="s">
        <v>216</v>
      </c>
      <c r="J27" s="5" t="s">
        <v>216</v>
      </c>
      <c r="K27" s="5" t="s">
        <v>216</v>
      </c>
      <c r="L27" s="5" t="s">
        <v>216</v>
      </c>
      <c r="M27" s="5" t="s">
        <v>216</v>
      </c>
      <c r="N27" s="5" t="s">
        <v>216</v>
      </c>
      <c r="O27" s="5" t="s">
        <v>216</v>
      </c>
      <c r="P27" s="5" t="s">
        <v>216</v>
      </c>
      <c r="Q27" s="5" t="s">
        <v>216</v>
      </c>
      <c r="R27" s="5">
        <v>1</v>
      </c>
      <c r="S27" s="5">
        <v>1</v>
      </c>
      <c r="T27" s="5">
        <v>1</v>
      </c>
      <c r="U27" s="5" t="s">
        <v>216</v>
      </c>
      <c r="V27" s="5" t="s">
        <v>216</v>
      </c>
      <c r="W27" s="5" t="s">
        <v>216</v>
      </c>
    </row>
    <row r="28" spans="1:23" x14ac:dyDescent="0.25">
      <c r="A28" s="4" t="s">
        <v>220</v>
      </c>
      <c r="B28" s="4" t="s">
        <v>28274</v>
      </c>
      <c r="C28" s="4" t="s">
        <v>11995</v>
      </c>
      <c r="D28" s="1" t="s">
        <v>10638</v>
      </c>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t="s">
        <v>216</v>
      </c>
      <c r="S28" s="5" t="s">
        <v>216</v>
      </c>
      <c r="T28" s="5" t="s">
        <v>216</v>
      </c>
      <c r="U28" s="5" t="s">
        <v>216</v>
      </c>
      <c r="V28" s="5" t="s">
        <v>216</v>
      </c>
      <c r="W28" s="5" t="s">
        <v>216</v>
      </c>
    </row>
    <row r="29" spans="1:23" x14ac:dyDescent="0.25">
      <c r="A29" s="4" t="s">
        <v>223</v>
      </c>
      <c r="B29" s="4" t="s">
        <v>28274</v>
      </c>
      <c r="C29" s="4" t="s">
        <v>15867</v>
      </c>
      <c r="D29" s="1" t="s">
        <v>10640</v>
      </c>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t="s">
        <v>28285</v>
      </c>
      <c r="S29" s="5">
        <v>2256.9499999999998</v>
      </c>
      <c r="T29" s="5" t="s">
        <v>28286</v>
      </c>
      <c r="U29" s="5" t="s">
        <v>216</v>
      </c>
      <c r="V29" s="5" t="s">
        <v>216</v>
      </c>
      <c r="W29" s="5" t="s">
        <v>216</v>
      </c>
    </row>
    <row r="30" spans="1:23" x14ac:dyDescent="0.25">
      <c r="A30" s="4" t="s">
        <v>226</v>
      </c>
      <c r="B30" s="4" t="s">
        <v>28274</v>
      </c>
      <c r="C30" s="4" t="s">
        <v>25663</v>
      </c>
      <c r="D30" s="1" t="s">
        <v>10642</v>
      </c>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v>2141.9899999999998</v>
      </c>
      <c r="S30" s="5">
        <v>5642.375</v>
      </c>
      <c r="T30" s="5">
        <v>2313.38</v>
      </c>
      <c r="U30" s="5" t="s">
        <v>216</v>
      </c>
      <c r="V30" s="5" t="s">
        <v>216</v>
      </c>
      <c r="W30" s="5" t="s">
        <v>216</v>
      </c>
    </row>
    <row r="31" spans="1:23" x14ac:dyDescent="0.25">
      <c r="A31" s="4" t="s">
        <v>256</v>
      </c>
      <c r="B31" s="4" t="s">
        <v>28274</v>
      </c>
      <c r="C31" s="4" t="s">
        <v>214</v>
      </c>
      <c r="D31" s="1" t="s">
        <v>215</v>
      </c>
      <c r="E31" s="5" t="s">
        <v>216</v>
      </c>
      <c r="F31" s="5" t="s">
        <v>216</v>
      </c>
      <c r="G31" s="5" t="s">
        <v>216</v>
      </c>
      <c r="H31" s="5">
        <v>1</v>
      </c>
      <c r="I31" s="5" t="s">
        <v>216</v>
      </c>
      <c r="J31" s="5" t="s">
        <v>216</v>
      </c>
      <c r="K31" s="5" t="s">
        <v>216</v>
      </c>
      <c r="L31" s="5" t="s">
        <v>216</v>
      </c>
      <c r="M31" s="5" t="s">
        <v>216</v>
      </c>
      <c r="N31" s="5" t="s">
        <v>216</v>
      </c>
      <c r="O31" s="5" t="s">
        <v>216</v>
      </c>
      <c r="P31" s="5" t="s">
        <v>216</v>
      </c>
      <c r="Q31" s="5">
        <v>1</v>
      </c>
      <c r="R31" s="5">
        <v>1</v>
      </c>
      <c r="S31" s="5">
        <v>1</v>
      </c>
      <c r="T31" s="5">
        <v>1</v>
      </c>
      <c r="U31" s="5">
        <v>1</v>
      </c>
      <c r="V31" s="5">
        <v>1</v>
      </c>
      <c r="W31" s="5">
        <v>1</v>
      </c>
    </row>
    <row r="32" spans="1:23" x14ac:dyDescent="0.25">
      <c r="A32" s="4" t="s">
        <v>259</v>
      </c>
      <c r="B32" s="4" t="s">
        <v>28274</v>
      </c>
      <c r="C32" s="4" t="s">
        <v>218</v>
      </c>
      <c r="D32" s="1" t="s">
        <v>219</v>
      </c>
      <c r="E32" s="5" t="s">
        <v>216</v>
      </c>
      <c r="F32" s="5" t="s">
        <v>216</v>
      </c>
      <c r="G32" s="5" t="s">
        <v>216</v>
      </c>
      <c r="H32" s="5">
        <v>0</v>
      </c>
      <c r="I32" s="5" t="s">
        <v>216</v>
      </c>
      <c r="J32" s="5" t="s">
        <v>216</v>
      </c>
      <c r="K32" s="5" t="s">
        <v>216</v>
      </c>
      <c r="L32" s="5" t="s">
        <v>216</v>
      </c>
      <c r="M32" s="5" t="s">
        <v>216</v>
      </c>
      <c r="N32" s="5" t="s">
        <v>216</v>
      </c>
      <c r="O32" s="5" t="s">
        <v>216</v>
      </c>
      <c r="P32" s="5" t="s">
        <v>216</v>
      </c>
      <c r="Q32" s="5">
        <v>0</v>
      </c>
      <c r="R32" s="5">
        <v>0</v>
      </c>
      <c r="S32" s="5">
        <v>0</v>
      </c>
      <c r="T32" s="5">
        <v>0</v>
      </c>
      <c r="U32" s="5">
        <v>0</v>
      </c>
      <c r="V32" s="5">
        <v>0</v>
      </c>
      <c r="W32" s="5">
        <v>0</v>
      </c>
    </row>
    <row r="33" spans="1:23" x14ac:dyDescent="0.25">
      <c r="A33" s="4" t="s">
        <v>10653</v>
      </c>
      <c r="B33" s="4" t="s">
        <v>28274</v>
      </c>
      <c r="C33" s="4" t="s">
        <v>221</v>
      </c>
      <c r="D33" s="1" t="s">
        <v>222</v>
      </c>
      <c r="E33" s="5" t="s">
        <v>216</v>
      </c>
      <c r="F33" s="5" t="s">
        <v>216</v>
      </c>
      <c r="G33" s="5" t="s">
        <v>216</v>
      </c>
      <c r="H33" s="5">
        <v>0</v>
      </c>
      <c r="I33" s="5" t="s">
        <v>216</v>
      </c>
      <c r="J33" s="5" t="s">
        <v>216</v>
      </c>
      <c r="K33" s="5" t="s">
        <v>216</v>
      </c>
      <c r="L33" s="5" t="s">
        <v>216</v>
      </c>
      <c r="M33" s="5" t="s">
        <v>216</v>
      </c>
      <c r="N33" s="5" t="s">
        <v>216</v>
      </c>
      <c r="O33" s="5" t="s">
        <v>216</v>
      </c>
      <c r="P33" s="5" t="s">
        <v>216</v>
      </c>
      <c r="Q33" s="5">
        <v>0</v>
      </c>
      <c r="R33" s="5">
        <v>0</v>
      </c>
      <c r="S33" s="5">
        <v>0</v>
      </c>
      <c r="T33" s="5">
        <v>0</v>
      </c>
      <c r="U33" s="5">
        <v>0</v>
      </c>
      <c r="V33" s="5">
        <v>0</v>
      </c>
      <c r="W33" s="5">
        <v>0</v>
      </c>
    </row>
    <row r="34" spans="1:23" x14ac:dyDescent="0.25">
      <c r="A34" s="4" t="s">
        <v>10654</v>
      </c>
      <c r="B34" s="4" t="s">
        <v>28274</v>
      </c>
      <c r="C34" s="4" t="s">
        <v>224</v>
      </c>
      <c r="D34" s="1" t="s">
        <v>225</v>
      </c>
      <c r="E34" s="5" t="s">
        <v>216</v>
      </c>
      <c r="F34" s="5" t="s">
        <v>216</v>
      </c>
      <c r="G34" s="5" t="s">
        <v>216</v>
      </c>
      <c r="H34" s="5">
        <v>0</v>
      </c>
      <c r="I34" s="5" t="s">
        <v>216</v>
      </c>
      <c r="J34" s="5" t="s">
        <v>216</v>
      </c>
      <c r="K34" s="5" t="s">
        <v>216</v>
      </c>
      <c r="L34" s="5" t="s">
        <v>216</v>
      </c>
      <c r="M34" s="5" t="s">
        <v>216</v>
      </c>
      <c r="N34" s="5" t="s">
        <v>216</v>
      </c>
      <c r="O34" s="5" t="s">
        <v>216</v>
      </c>
      <c r="P34" s="5" t="s">
        <v>216</v>
      </c>
      <c r="Q34" s="5">
        <v>0</v>
      </c>
      <c r="R34" s="5">
        <v>0</v>
      </c>
      <c r="S34" s="5">
        <v>0</v>
      </c>
      <c r="T34" s="5">
        <v>0</v>
      </c>
      <c r="U34" s="5">
        <v>0</v>
      </c>
      <c r="V34" s="5">
        <v>0</v>
      </c>
      <c r="W34" s="5">
        <v>0</v>
      </c>
    </row>
    <row r="35" spans="1:23" x14ac:dyDescent="0.25">
      <c r="A35" s="4" t="s">
        <v>10655</v>
      </c>
      <c r="B35" s="4" t="s">
        <v>28274</v>
      </c>
      <c r="C35" s="4" t="s">
        <v>227</v>
      </c>
      <c r="D35" s="1" t="s">
        <v>228</v>
      </c>
      <c r="E35" s="5" t="s">
        <v>216</v>
      </c>
      <c r="F35" s="5" t="s">
        <v>216</v>
      </c>
      <c r="G35" s="5" t="s">
        <v>216</v>
      </c>
      <c r="H35" s="5">
        <v>0</v>
      </c>
      <c r="I35" s="5" t="s">
        <v>216</v>
      </c>
      <c r="J35" s="5" t="s">
        <v>216</v>
      </c>
      <c r="K35" s="5" t="s">
        <v>216</v>
      </c>
      <c r="L35" s="5" t="s">
        <v>216</v>
      </c>
      <c r="M35" s="5" t="s">
        <v>216</v>
      </c>
      <c r="N35" s="5" t="s">
        <v>216</v>
      </c>
      <c r="O35" s="5" t="s">
        <v>216</v>
      </c>
      <c r="P35" s="5" t="s">
        <v>216</v>
      </c>
      <c r="Q35" s="5">
        <v>0</v>
      </c>
      <c r="R35" s="5">
        <v>0</v>
      </c>
      <c r="S35" s="5">
        <v>0</v>
      </c>
      <c r="T35" s="5">
        <v>0</v>
      </c>
      <c r="U35" s="5">
        <v>0</v>
      </c>
      <c r="V35" s="5">
        <v>0</v>
      </c>
      <c r="W35" s="5">
        <v>0</v>
      </c>
    </row>
    <row r="36" spans="1:23" x14ac:dyDescent="0.25">
      <c r="A36" s="4" t="s">
        <v>10656</v>
      </c>
      <c r="B36" s="4" t="s">
        <v>28274</v>
      </c>
      <c r="C36" s="4" t="s">
        <v>230</v>
      </c>
      <c r="D36" s="1" t="s">
        <v>231</v>
      </c>
      <c r="E36" s="5" t="s">
        <v>216</v>
      </c>
      <c r="F36" s="5" t="s">
        <v>216</v>
      </c>
      <c r="G36" s="5" t="s">
        <v>216</v>
      </c>
      <c r="H36" s="5">
        <v>0</v>
      </c>
      <c r="I36" s="5" t="s">
        <v>216</v>
      </c>
      <c r="J36" s="5" t="s">
        <v>216</v>
      </c>
      <c r="K36" s="5" t="s">
        <v>216</v>
      </c>
      <c r="L36" s="5" t="s">
        <v>216</v>
      </c>
      <c r="M36" s="5" t="s">
        <v>216</v>
      </c>
      <c r="N36" s="5" t="s">
        <v>216</v>
      </c>
      <c r="O36" s="5" t="s">
        <v>216</v>
      </c>
      <c r="P36" s="5" t="s">
        <v>216</v>
      </c>
      <c r="Q36" s="5">
        <v>0</v>
      </c>
      <c r="R36" s="5">
        <v>0</v>
      </c>
      <c r="S36" s="5">
        <v>0</v>
      </c>
      <c r="T36" s="5">
        <v>0</v>
      </c>
      <c r="U36" s="5">
        <v>0</v>
      </c>
      <c r="V36" s="5">
        <v>0</v>
      </c>
      <c r="W36" s="5">
        <v>0</v>
      </c>
    </row>
    <row r="37" spans="1:23" x14ac:dyDescent="0.25">
      <c r="A37" s="4" t="s">
        <v>10657</v>
      </c>
      <c r="B37" s="4" t="s">
        <v>28274</v>
      </c>
      <c r="C37" s="4" t="s">
        <v>233</v>
      </c>
      <c r="D37" s="1" t="s">
        <v>234</v>
      </c>
      <c r="E37" s="5" t="s">
        <v>216</v>
      </c>
      <c r="F37" s="5" t="s">
        <v>216</v>
      </c>
      <c r="G37" s="5" t="s">
        <v>216</v>
      </c>
      <c r="H37" s="5">
        <v>0</v>
      </c>
      <c r="I37" s="5" t="s">
        <v>216</v>
      </c>
      <c r="J37" s="5" t="s">
        <v>216</v>
      </c>
      <c r="K37" s="5" t="s">
        <v>216</v>
      </c>
      <c r="L37" s="5" t="s">
        <v>216</v>
      </c>
      <c r="M37" s="5" t="s">
        <v>216</v>
      </c>
      <c r="N37" s="5" t="s">
        <v>216</v>
      </c>
      <c r="O37" s="5" t="s">
        <v>216</v>
      </c>
      <c r="P37" s="5" t="s">
        <v>216</v>
      </c>
      <c r="Q37" s="5">
        <v>0</v>
      </c>
      <c r="R37" s="5">
        <v>0</v>
      </c>
      <c r="S37" s="5">
        <v>0</v>
      </c>
      <c r="T37" s="5">
        <v>0</v>
      </c>
      <c r="U37" s="5">
        <v>0</v>
      </c>
      <c r="V37" s="5">
        <v>0</v>
      </c>
      <c r="W37" s="5">
        <v>0</v>
      </c>
    </row>
    <row r="38" spans="1:23" x14ac:dyDescent="0.25">
      <c r="A38" s="4" t="s">
        <v>10658</v>
      </c>
      <c r="B38" s="4" t="s">
        <v>28274</v>
      </c>
      <c r="C38" s="4" t="s">
        <v>236</v>
      </c>
      <c r="D38" s="1" t="s">
        <v>237</v>
      </c>
      <c r="E38" s="5" t="s">
        <v>216</v>
      </c>
      <c r="F38" s="5" t="s">
        <v>216</v>
      </c>
      <c r="G38" s="5" t="s">
        <v>216</v>
      </c>
      <c r="H38" s="5">
        <v>0</v>
      </c>
      <c r="I38" s="5" t="s">
        <v>216</v>
      </c>
      <c r="J38" s="5" t="s">
        <v>216</v>
      </c>
      <c r="K38" s="5" t="s">
        <v>216</v>
      </c>
      <c r="L38" s="5" t="s">
        <v>216</v>
      </c>
      <c r="M38" s="5" t="s">
        <v>216</v>
      </c>
      <c r="N38" s="5" t="s">
        <v>216</v>
      </c>
      <c r="O38" s="5" t="s">
        <v>216</v>
      </c>
      <c r="P38" s="5" t="s">
        <v>216</v>
      </c>
      <c r="Q38" s="5">
        <v>0</v>
      </c>
      <c r="R38" s="5">
        <v>0</v>
      </c>
      <c r="S38" s="5">
        <v>0</v>
      </c>
      <c r="T38" s="5">
        <v>0</v>
      </c>
      <c r="U38" s="5">
        <v>0</v>
      </c>
      <c r="V38" s="5">
        <v>0</v>
      </c>
      <c r="W38" s="5">
        <v>0</v>
      </c>
    </row>
    <row r="39" spans="1:23" x14ac:dyDescent="0.25">
      <c r="A39" s="4" t="s">
        <v>10659</v>
      </c>
      <c r="B39" s="4" t="s">
        <v>28274</v>
      </c>
      <c r="C39" s="4" t="s">
        <v>239</v>
      </c>
      <c r="D39" s="1" t="s">
        <v>240</v>
      </c>
      <c r="E39" s="5" t="s">
        <v>216</v>
      </c>
      <c r="F39" s="5" t="s">
        <v>216</v>
      </c>
      <c r="G39" s="5" t="s">
        <v>216</v>
      </c>
      <c r="H39" s="5">
        <v>0</v>
      </c>
      <c r="I39" s="5" t="s">
        <v>216</v>
      </c>
      <c r="J39" s="5" t="s">
        <v>216</v>
      </c>
      <c r="K39" s="5" t="s">
        <v>216</v>
      </c>
      <c r="L39" s="5" t="s">
        <v>216</v>
      </c>
      <c r="M39" s="5" t="s">
        <v>216</v>
      </c>
      <c r="N39" s="5" t="s">
        <v>216</v>
      </c>
      <c r="O39" s="5" t="s">
        <v>216</v>
      </c>
      <c r="P39" s="5" t="s">
        <v>216</v>
      </c>
      <c r="Q39" s="5">
        <v>0</v>
      </c>
      <c r="R39" s="5">
        <v>0</v>
      </c>
      <c r="S39" s="5">
        <v>0</v>
      </c>
      <c r="T39" s="5">
        <v>0</v>
      </c>
      <c r="U39" s="5">
        <v>0</v>
      </c>
      <c r="V39" s="5">
        <v>0</v>
      </c>
      <c r="W39" s="5">
        <v>0</v>
      </c>
    </row>
    <row r="40" spans="1:23" x14ac:dyDescent="0.25">
      <c r="A40" s="4" t="s">
        <v>10660</v>
      </c>
      <c r="B40" s="4" t="s">
        <v>28274</v>
      </c>
      <c r="C40" s="4" t="s">
        <v>242</v>
      </c>
      <c r="D40" s="1" t="s">
        <v>243</v>
      </c>
      <c r="E40" s="5" t="s">
        <v>216</v>
      </c>
      <c r="F40" s="5" t="s">
        <v>216</v>
      </c>
      <c r="G40" s="5" t="s">
        <v>216</v>
      </c>
      <c r="H40" s="5">
        <v>0</v>
      </c>
      <c r="I40" s="5" t="s">
        <v>216</v>
      </c>
      <c r="J40" s="5" t="s">
        <v>216</v>
      </c>
      <c r="K40" s="5" t="s">
        <v>216</v>
      </c>
      <c r="L40" s="5" t="s">
        <v>216</v>
      </c>
      <c r="M40" s="5" t="s">
        <v>216</v>
      </c>
      <c r="N40" s="5" t="s">
        <v>216</v>
      </c>
      <c r="O40" s="5" t="s">
        <v>216</v>
      </c>
      <c r="P40" s="5" t="s">
        <v>216</v>
      </c>
      <c r="Q40" s="5">
        <v>0</v>
      </c>
      <c r="R40" s="5">
        <v>0</v>
      </c>
      <c r="S40" s="5">
        <v>0</v>
      </c>
      <c r="T40" s="5">
        <v>0</v>
      </c>
      <c r="U40" s="5">
        <v>0</v>
      </c>
      <c r="V40" s="5">
        <v>0</v>
      </c>
      <c r="W40" s="5">
        <v>0</v>
      </c>
    </row>
    <row r="41" spans="1:23" x14ac:dyDescent="0.25">
      <c r="A41" s="4" t="s">
        <v>10661</v>
      </c>
      <c r="B41" s="4" t="s">
        <v>28274</v>
      </c>
      <c r="C41" s="4" t="s">
        <v>245</v>
      </c>
      <c r="D41" s="1" t="s">
        <v>246</v>
      </c>
      <c r="E41" s="5" t="s">
        <v>216</v>
      </c>
      <c r="F41" s="5" t="s">
        <v>216</v>
      </c>
      <c r="G41" s="5" t="s">
        <v>216</v>
      </c>
      <c r="H41" s="5">
        <v>0</v>
      </c>
      <c r="I41" s="5" t="s">
        <v>216</v>
      </c>
      <c r="J41" s="5" t="s">
        <v>216</v>
      </c>
      <c r="K41" s="5" t="s">
        <v>216</v>
      </c>
      <c r="L41" s="5" t="s">
        <v>216</v>
      </c>
      <c r="M41" s="5" t="s">
        <v>216</v>
      </c>
      <c r="N41" s="5" t="s">
        <v>216</v>
      </c>
      <c r="O41" s="5" t="s">
        <v>216</v>
      </c>
      <c r="P41" s="5" t="s">
        <v>216</v>
      </c>
      <c r="Q41" s="5">
        <v>0</v>
      </c>
      <c r="R41" s="5">
        <v>0</v>
      </c>
      <c r="S41" s="5">
        <v>0</v>
      </c>
      <c r="T41" s="5">
        <v>0</v>
      </c>
      <c r="U41" s="5">
        <v>0</v>
      </c>
      <c r="V41" s="5">
        <v>0</v>
      </c>
      <c r="W41" s="5">
        <v>0</v>
      </c>
    </row>
    <row r="42" spans="1:23" x14ac:dyDescent="0.25">
      <c r="A42" s="4" t="s">
        <v>10662</v>
      </c>
      <c r="B42" s="4" t="s">
        <v>28274</v>
      </c>
      <c r="C42" s="4" t="s">
        <v>248</v>
      </c>
      <c r="D42" s="1" t="s">
        <v>249</v>
      </c>
      <c r="E42" s="5" t="s">
        <v>216</v>
      </c>
      <c r="F42" s="5" t="s">
        <v>216</v>
      </c>
      <c r="G42" s="5" t="s">
        <v>216</v>
      </c>
      <c r="H42" s="5">
        <v>0</v>
      </c>
      <c r="I42" s="5" t="s">
        <v>216</v>
      </c>
      <c r="J42" s="5" t="s">
        <v>216</v>
      </c>
      <c r="K42" s="5" t="s">
        <v>216</v>
      </c>
      <c r="L42" s="5" t="s">
        <v>216</v>
      </c>
      <c r="M42" s="5" t="s">
        <v>216</v>
      </c>
      <c r="N42" s="5" t="s">
        <v>216</v>
      </c>
      <c r="O42" s="5" t="s">
        <v>216</v>
      </c>
      <c r="P42" s="5" t="s">
        <v>216</v>
      </c>
      <c r="Q42" s="5">
        <v>0</v>
      </c>
      <c r="R42" s="5">
        <v>0</v>
      </c>
      <c r="S42" s="5">
        <v>0</v>
      </c>
      <c r="T42" s="5">
        <v>0</v>
      </c>
      <c r="U42" s="5">
        <v>0</v>
      </c>
      <c r="V42" s="5">
        <v>0</v>
      </c>
      <c r="W42" s="5">
        <v>0</v>
      </c>
    </row>
    <row r="43" spans="1:23" x14ac:dyDescent="0.25">
      <c r="A43" s="4" t="s">
        <v>10663</v>
      </c>
      <c r="B43" s="4" t="s">
        <v>28274</v>
      </c>
      <c r="C43" s="4" t="s">
        <v>251</v>
      </c>
      <c r="D43" s="1" t="s">
        <v>252</v>
      </c>
      <c r="E43" s="5" t="s">
        <v>216</v>
      </c>
      <c r="F43" s="5" t="s">
        <v>216</v>
      </c>
      <c r="G43" s="5" t="s">
        <v>216</v>
      </c>
      <c r="H43" s="5">
        <v>0</v>
      </c>
      <c r="I43" s="5" t="s">
        <v>216</v>
      </c>
      <c r="J43" s="5" t="s">
        <v>216</v>
      </c>
      <c r="K43" s="5" t="s">
        <v>216</v>
      </c>
      <c r="L43" s="5" t="s">
        <v>216</v>
      </c>
      <c r="M43" s="5" t="s">
        <v>216</v>
      </c>
      <c r="N43" s="5" t="s">
        <v>216</v>
      </c>
      <c r="O43" s="5" t="s">
        <v>216</v>
      </c>
      <c r="P43" s="5" t="s">
        <v>216</v>
      </c>
      <c r="Q43" s="5">
        <v>0</v>
      </c>
      <c r="R43" s="5">
        <v>0</v>
      </c>
      <c r="S43" s="5">
        <v>0</v>
      </c>
      <c r="T43" s="5">
        <v>0</v>
      </c>
      <c r="U43" s="5">
        <v>0</v>
      </c>
      <c r="V43" s="5">
        <v>0</v>
      </c>
      <c r="W43" s="5">
        <v>0</v>
      </c>
    </row>
    <row r="44" spans="1:23" x14ac:dyDescent="0.25">
      <c r="A44" s="4" t="s">
        <v>10664</v>
      </c>
      <c r="B44" s="4" t="s">
        <v>28274</v>
      </c>
      <c r="C44" s="4" t="s">
        <v>254</v>
      </c>
      <c r="D44" s="1" t="s">
        <v>255</v>
      </c>
      <c r="E44" s="5" t="s">
        <v>216</v>
      </c>
      <c r="F44" s="5" t="s">
        <v>216</v>
      </c>
      <c r="G44" s="5" t="s">
        <v>216</v>
      </c>
      <c r="H44" s="5">
        <v>0</v>
      </c>
      <c r="I44" s="5" t="s">
        <v>216</v>
      </c>
      <c r="J44" s="5" t="s">
        <v>216</v>
      </c>
      <c r="K44" s="5" t="s">
        <v>216</v>
      </c>
      <c r="L44" s="5" t="s">
        <v>216</v>
      </c>
      <c r="M44" s="5" t="s">
        <v>216</v>
      </c>
      <c r="N44" s="5" t="s">
        <v>216</v>
      </c>
      <c r="O44" s="5" t="s">
        <v>216</v>
      </c>
      <c r="P44" s="5" t="s">
        <v>216</v>
      </c>
      <c r="Q44" s="5">
        <v>0</v>
      </c>
      <c r="R44" s="5">
        <v>0</v>
      </c>
      <c r="S44" s="5">
        <v>0</v>
      </c>
      <c r="T44" s="5">
        <v>0</v>
      </c>
      <c r="U44" s="5">
        <v>0</v>
      </c>
      <c r="V44" s="5">
        <v>0</v>
      </c>
      <c r="W44" s="5">
        <v>0</v>
      </c>
    </row>
    <row r="45" spans="1:23" x14ac:dyDescent="0.25">
      <c r="A45" s="4" t="s">
        <v>10665</v>
      </c>
      <c r="B45" s="4" t="s">
        <v>28274</v>
      </c>
      <c r="C45" s="4" t="s">
        <v>28331</v>
      </c>
      <c r="D45" s="1" t="s">
        <v>28332</v>
      </c>
      <c r="E45" s="5">
        <v>1</v>
      </c>
      <c r="F45" s="5">
        <v>1</v>
      </c>
      <c r="G45" s="5">
        <v>1</v>
      </c>
      <c r="H45" s="5">
        <v>1</v>
      </c>
      <c r="I45" s="5">
        <v>1</v>
      </c>
      <c r="J45" s="5">
        <v>1</v>
      </c>
      <c r="K45" s="5">
        <v>1</v>
      </c>
      <c r="L45" s="5">
        <v>1</v>
      </c>
      <c r="M45" s="5">
        <v>1</v>
      </c>
      <c r="N45" s="5">
        <v>1</v>
      </c>
      <c r="O45" s="5">
        <v>1</v>
      </c>
      <c r="P45" s="5">
        <v>1</v>
      </c>
      <c r="Q45" s="5">
        <v>1</v>
      </c>
      <c r="R45" s="5">
        <v>1</v>
      </c>
      <c r="S45" s="5">
        <v>1</v>
      </c>
      <c r="T45" s="5">
        <v>1</v>
      </c>
      <c r="U45" s="5">
        <v>1</v>
      </c>
      <c r="V45" s="5">
        <v>1</v>
      </c>
      <c r="W45" s="5">
        <v>1</v>
      </c>
    </row>
    <row r="46" spans="1:23" x14ac:dyDescent="0.25">
      <c r="A46" s="4" t="s">
        <v>10667</v>
      </c>
      <c r="B46" s="4" t="s">
        <v>28274</v>
      </c>
      <c r="C46" s="4" t="s">
        <v>28333</v>
      </c>
      <c r="D46" s="1" t="s">
        <v>28332</v>
      </c>
      <c r="E46" s="5">
        <v>1</v>
      </c>
      <c r="F46" s="5">
        <v>1</v>
      </c>
      <c r="G46" s="5">
        <v>1</v>
      </c>
      <c r="H46" s="5">
        <v>1</v>
      </c>
      <c r="I46" s="5">
        <v>1</v>
      </c>
      <c r="J46" s="5">
        <v>1</v>
      </c>
      <c r="K46" s="5">
        <v>1</v>
      </c>
      <c r="L46" s="5">
        <v>1</v>
      </c>
      <c r="M46" s="5">
        <v>1</v>
      </c>
      <c r="N46" s="5">
        <v>1</v>
      </c>
      <c r="O46" s="5">
        <v>1</v>
      </c>
      <c r="P46" s="5">
        <v>1</v>
      </c>
      <c r="Q46" s="5">
        <v>1</v>
      </c>
      <c r="R46" s="5">
        <v>1</v>
      </c>
      <c r="S46" s="5">
        <v>1</v>
      </c>
      <c r="T46" s="5">
        <v>1</v>
      </c>
      <c r="U46" s="5">
        <v>1</v>
      </c>
      <c r="V46" s="5">
        <v>1</v>
      </c>
      <c r="W46" s="5">
        <v>1</v>
      </c>
    </row>
    <row r="47" spans="1:23" x14ac:dyDescent="0.25">
      <c r="A47" s="4" t="s">
        <v>261</v>
      </c>
      <c r="B47" s="4" t="s">
        <v>28334</v>
      </c>
      <c r="C47" s="4" t="s">
        <v>263</v>
      </c>
      <c r="D47" s="1" t="s">
        <v>264</v>
      </c>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v>0</v>
      </c>
      <c r="S47" s="5">
        <v>0</v>
      </c>
      <c r="T47" s="5">
        <v>0</v>
      </c>
      <c r="U47" s="5">
        <v>0</v>
      </c>
      <c r="V47" s="5">
        <v>0</v>
      </c>
      <c r="W47" s="5">
        <v>0</v>
      </c>
    </row>
    <row r="48" spans="1:23" x14ac:dyDescent="0.25">
      <c r="A48" s="4" t="s">
        <v>265</v>
      </c>
      <c r="B48" s="4" t="s">
        <v>28334</v>
      </c>
      <c r="C48" s="4" t="s">
        <v>266</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v>0</v>
      </c>
      <c r="S48" s="5">
        <v>0</v>
      </c>
      <c r="T48" s="5">
        <v>0</v>
      </c>
      <c r="U48" s="5">
        <v>0</v>
      </c>
      <c r="V48" s="5">
        <v>0</v>
      </c>
      <c r="W48" s="5">
        <v>0</v>
      </c>
    </row>
    <row r="49" spans="1:23" x14ac:dyDescent="0.25">
      <c r="A49" s="4" t="s">
        <v>267</v>
      </c>
      <c r="B49" s="4" t="s">
        <v>28334</v>
      </c>
      <c r="C49" s="4" t="s">
        <v>268</v>
      </c>
      <c r="D49" s="1"/>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v>0</v>
      </c>
      <c r="S49" s="5">
        <v>0</v>
      </c>
      <c r="T49" s="5">
        <v>0</v>
      </c>
      <c r="U49" s="5">
        <v>0</v>
      </c>
      <c r="V49" s="5">
        <v>0</v>
      </c>
      <c r="W49" s="5">
        <v>0</v>
      </c>
    </row>
    <row r="50" spans="1:23" x14ac:dyDescent="0.25">
      <c r="A50" s="4" t="s">
        <v>269</v>
      </c>
      <c r="B50" s="4" t="s">
        <v>28334</v>
      </c>
      <c r="C50" s="4" t="s">
        <v>270</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v>0</v>
      </c>
      <c r="S50" s="5">
        <v>0</v>
      </c>
      <c r="T50" s="5">
        <v>0</v>
      </c>
      <c r="U50" s="5">
        <v>0</v>
      </c>
      <c r="V50" s="5">
        <v>0</v>
      </c>
      <c r="W50" s="5">
        <v>0</v>
      </c>
    </row>
    <row r="51" spans="1:23" x14ac:dyDescent="0.25">
      <c r="A51" s="4" t="s">
        <v>271</v>
      </c>
      <c r="B51" s="4" t="s">
        <v>28334</v>
      </c>
      <c r="C51" s="4" t="s">
        <v>272</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v>0</v>
      </c>
      <c r="S51" s="5">
        <v>0</v>
      </c>
      <c r="T51" s="5">
        <v>0</v>
      </c>
      <c r="U51" s="5">
        <v>0</v>
      </c>
      <c r="V51" s="5">
        <v>0</v>
      </c>
      <c r="W51" s="5">
        <v>0</v>
      </c>
    </row>
    <row r="52" spans="1:23" x14ac:dyDescent="0.25">
      <c r="A52" s="4" t="s">
        <v>273</v>
      </c>
      <c r="B52" s="4" t="s">
        <v>28334</v>
      </c>
      <c r="C52" s="4" t="s">
        <v>274</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v>0</v>
      </c>
      <c r="S52" s="5">
        <v>0</v>
      </c>
      <c r="T52" s="5">
        <v>0</v>
      </c>
      <c r="U52" s="5">
        <v>0</v>
      </c>
      <c r="V52" s="5">
        <v>0</v>
      </c>
      <c r="W52" s="5">
        <v>0</v>
      </c>
    </row>
    <row r="53" spans="1:23" x14ac:dyDescent="0.25">
      <c r="A53" s="4" t="s">
        <v>275</v>
      </c>
      <c r="B53" s="4" t="s">
        <v>28334</v>
      </c>
      <c r="C53" s="4" t="s">
        <v>276</v>
      </c>
      <c r="D53" s="1" t="s">
        <v>277</v>
      </c>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v>0</v>
      </c>
      <c r="S53" s="5">
        <v>0</v>
      </c>
      <c r="T53" s="5">
        <v>0</v>
      </c>
      <c r="U53" s="5">
        <v>0</v>
      </c>
      <c r="V53" s="5">
        <v>0</v>
      </c>
      <c r="W53" s="5">
        <v>0</v>
      </c>
    </row>
    <row r="54" spans="1:23" x14ac:dyDescent="0.25">
      <c r="A54" s="4" t="s">
        <v>278</v>
      </c>
      <c r="B54" s="4" t="s">
        <v>28334</v>
      </c>
      <c r="C54" s="4" t="s">
        <v>279</v>
      </c>
      <c r="D54" s="1"/>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v>0</v>
      </c>
      <c r="S54" s="5">
        <v>0</v>
      </c>
      <c r="T54" s="5">
        <v>0</v>
      </c>
      <c r="U54" s="5">
        <v>0</v>
      </c>
      <c r="V54" s="5">
        <v>0</v>
      </c>
      <c r="W54" s="5">
        <v>0</v>
      </c>
    </row>
    <row r="55" spans="1:23" x14ac:dyDescent="0.25">
      <c r="A55" s="4" t="s">
        <v>280</v>
      </c>
      <c r="B55" s="4" t="s">
        <v>28334</v>
      </c>
      <c r="C55" s="4" t="s">
        <v>281</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v>0</v>
      </c>
      <c r="S55" s="5">
        <v>0</v>
      </c>
      <c r="T55" s="5">
        <v>0</v>
      </c>
      <c r="U55" s="5">
        <v>0</v>
      </c>
      <c r="V55" s="5">
        <v>0</v>
      </c>
      <c r="W55" s="5">
        <v>0</v>
      </c>
    </row>
    <row r="56" spans="1:23" x14ac:dyDescent="0.25">
      <c r="A56" s="4" t="s">
        <v>282</v>
      </c>
      <c r="B56" s="4" t="s">
        <v>28334</v>
      </c>
      <c r="C56" s="4" t="s">
        <v>283</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v>0</v>
      </c>
      <c r="S56" s="5">
        <v>0</v>
      </c>
      <c r="T56" s="5">
        <v>0</v>
      </c>
      <c r="U56" s="5">
        <v>0</v>
      </c>
      <c r="V56" s="5">
        <v>0</v>
      </c>
      <c r="W56" s="5">
        <v>0</v>
      </c>
    </row>
    <row r="57" spans="1:23" x14ac:dyDescent="0.25">
      <c r="A57" s="4" t="s">
        <v>284</v>
      </c>
      <c r="B57" s="4" t="s">
        <v>28334</v>
      </c>
      <c r="C57" s="4" t="s">
        <v>285</v>
      </c>
      <c r="D57" s="1"/>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v>0</v>
      </c>
      <c r="S57" s="5">
        <v>0</v>
      </c>
      <c r="T57" s="5">
        <v>0</v>
      </c>
      <c r="U57" s="5">
        <v>0</v>
      </c>
      <c r="V57" s="5">
        <v>0</v>
      </c>
      <c r="W57" s="5">
        <v>0</v>
      </c>
    </row>
    <row r="58" spans="1:23" x14ac:dyDescent="0.25">
      <c r="A58" s="4" t="s">
        <v>286</v>
      </c>
      <c r="B58" s="4" t="s">
        <v>28334</v>
      </c>
      <c r="C58" s="4" t="s">
        <v>287</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v>0</v>
      </c>
      <c r="S58" s="5">
        <v>0</v>
      </c>
      <c r="T58" s="5">
        <v>0</v>
      </c>
      <c r="U58" s="5">
        <v>0</v>
      </c>
      <c r="V58" s="5">
        <v>0</v>
      </c>
      <c r="W58" s="5">
        <v>0</v>
      </c>
    </row>
    <row r="59" spans="1:23" x14ac:dyDescent="0.25">
      <c r="A59" s="4" t="s">
        <v>288</v>
      </c>
      <c r="B59" s="4" t="s">
        <v>28334</v>
      </c>
      <c r="C59" s="4" t="s">
        <v>289</v>
      </c>
      <c r="D59" s="1" t="s">
        <v>290</v>
      </c>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v>0</v>
      </c>
      <c r="S59" s="5">
        <v>0</v>
      </c>
      <c r="T59" s="5">
        <v>0</v>
      </c>
      <c r="U59" s="5">
        <v>0</v>
      </c>
      <c r="V59" s="5">
        <v>0</v>
      </c>
      <c r="W59" s="5">
        <v>0</v>
      </c>
    </row>
    <row r="60" spans="1:23" x14ac:dyDescent="0.25">
      <c r="A60" s="4" t="s">
        <v>291</v>
      </c>
      <c r="B60" s="4" t="s">
        <v>28334</v>
      </c>
      <c r="C60" s="4" t="s">
        <v>292</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v>0</v>
      </c>
      <c r="S60" s="5">
        <v>0</v>
      </c>
      <c r="T60" s="5">
        <v>0</v>
      </c>
      <c r="U60" s="5">
        <v>0</v>
      </c>
      <c r="V60" s="5">
        <v>0</v>
      </c>
      <c r="W60" s="5">
        <v>0</v>
      </c>
    </row>
    <row r="61" spans="1:23" x14ac:dyDescent="0.25">
      <c r="A61" s="4" t="s">
        <v>293</v>
      </c>
      <c r="B61" s="4" t="s">
        <v>28334</v>
      </c>
      <c r="C61" s="4" t="s">
        <v>294</v>
      </c>
      <c r="D61" s="1" t="s">
        <v>295</v>
      </c>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v>0</v>
      </c>
      <c r="S61" s="5">
        <v>0</v>
      </c>
      <c r="T61" s="5">
        <v>0</v>
      </c>
      <c r="U61" s="5">
        <v>0</v>
      </c>
      <c r="V61" s="5">
        <v>0</v>
      </c>
      <c r="W61" s="5">
        <v>0</v>
      </c>
    </row>
    <row r="62" spans="1:23" x14ac:dyDescent="0.25">
      <c r="A62" s="4" t="s">
        <v>296</v>
      </c>
      <c r="B62" s="4" t="s">
        <v>28334</v>
      </c>
      <c r="C62" s="4" t="s">
        <v>297</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v>0</v>
      </c>
      <c r="S62" s="5">
        <v>0</v>
      </c>
      <c r="T62" s="5">
        <v>0</v>
      </c>
      <c r="U62" s="5">
        <v>0</v>
      </c>
      <c r="V62" s="5">
        <v>0</v>
      </c>
      <c r="W62" s="5">
        <v>0</v>
      </c>
    </row>
    <row r="63" spans="1:23" x14ac:dyDescent="0.25">
      <c r="A63" s="4" t="s">
        <v>298</v>
      </c>
      <c r="B63" s="4" t="s">
        <v>28334</v>
      </c>
      <c r="C63" s="4" t="s">
        <v>299</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v>0</v>
      </c>
      <c r="S63" s="5">
        <v>0</v>
      </c>
      <c r="T63" s="5">
        <v>0</v>
      </c>
      <c r="U63" s="5">
        <v>0</v>
      </c>
      <c r="V63" s="5">
        <v>0</v>
      </c>
      <c r="W63" s="5">
        <v>0</v>
      </c>
    </row>
    <row r="64" spans="1:23" x14ac:dyDescent="0.25">
      <c r="A64" s="4" t="s">
        <v>300</v>
      </c>
      <c r="B64" s="4" t="s">
        <v>28334</v>
      </c>
      <c r="C64" s="4" t="s">
        <v>301</v>
      </c>
      <c r="D64" s="1" t="s">
        <v>302</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v>0</v>
      </c>
      <c r="S64" s="5">
        <v>0</v>
      </c>
      <c r="T64" s="5">
        <v>0</v>
      </c>
      <c r="U64" s="5">
        <v>0</v>
      </c>
      <c r="V64" s="5">
        <v>0</v>
      </c>
      <c r="W64" s="5">
        <v>0</v>
      </c>
    </row>
    <row r="65" spans="1:23" x14ac:dyDescent="0.25">
      <c r="A65" s="4" t="s">
        <v>303</v>
      </c>
      <c r="B65" s="4" t="s">
        <v>28334</v>
      </c>
      <c r="C65" s="4" t="s">
        <v>304</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v>0</v>
      </c>
      <c r="S65" s="5">
        <v>0</v>
      </c>
      <c r="T65" s="5">
        <v>0</v>
      </c>
      <c r="U65" s="5">
        <v>0</v>
      </c>
      <c r="V65" s="5">
        <v>0</v>
      </c>
      <c r="W65" s="5">
        <v>0</v>
      </c>
    </row>
    <row r="66" spans="1:23" x14ac:dyDescent="0.25">
      <c r="A66" s="4" t="s">
        <v>305</v>
      </c>
      <c r="B66" s="4" t="s">
        <v>28334</v>
      </c>
      <c r="C66" s="4" t="s">
        <v>306</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v>0</v>
      </c>
      <c r="S66" s="5">
        <v>0</v>
      </c>
      <c r="T66" s="5">
        <v>0</v>
      </c>
      <c r="U66" s="5">
        <v>0</v>
      </c>
      <c r="V66" s="5">
        <v>0</v>
      </c>
      <c r="W66" s="5">
        <v>0</v>
      </c>
    </row>
    <row r="67" spans="1:23" x14ac:dyDescent="0.25">
      <c r="A67" s="4" t="s">
        <v>12032</v>
      </c>
      <c r="B67" s="4" t="s">
        <v>28334</v>
      </c>
      <c r="C67" s="4" t="s">
        <v>308</v>
      </c>
      <c r="D67" s="1" t="s">
        <v>309</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v>0</v>
      </c>
      <c r="S67" s="5">
        <v>0</v>
      </c>
      <c r="T67" s="5">
        <v>0</v>
      </c>
      <c r="U67" s="5">
        <v>0</v>
      </c>
      <c r="V67" s="5">
        <v>0</v>
      </c>
      <c r="W67" s="5">
        <v>0</v>
      </c>
    </row>
    <row r="68" spans="1:23" x14ac:dyDescent="0.25">
      <c r="A68" s="4" t="s">
        <v>12033</v>
      </c>
      <c r="B68" s="4" t="s">
        <v>28334</v>
      </c>
      <c r="C68" s="4" t="s">
        <v>311</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v>0</v>
      </c>
      <c r="S68" s="5">
        <v>0</v>
      </c>
      <c r="T68" s="5">
        <v>0</v>
      </c>
      <c r="U68" s="5">
        <v>0</v>
      </c>
      <c r="V68" s="5">
        <v>0</v>
      </c>
      <c r="W68" s="5">
        <v>0</v>
      </c>
    </row>
    <row r="69" spans="1:23" x14ac:dyDescent="0.25">
      <c r="A69" s="4" t="s">
        <v>12034</v>
      </c>
      <c r="B69" s="4" t="s">
        <v>28334</v>
      </c>
      <c r="C69" s="4" t="s">
        <v>313</v>
      </c>
      <c r="D69" s="1"/>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v>0</v>
      </c>
      <c r="S69" s="5">
        <v>0</v>
      </c>
      <c r="T69" s="5">
        <v>0</v>
      </c>
      <c r="U69" s="5">
        <v>0</v>
      </c>
      <c r="V69" s="5">
        <v>0</v>
      </c>
      <c r="W69" s="5">
        <v>0</v>
      </c>
    </row>
    <row r="70" spans="1:23" x14ac:dyDescent="0.25">
      <c r="A70" s="4" t="s">
        <v>12035</v>
      </c>
      <c r="B70" s="4" t="s">
        <v>28334</v>
      </c>
      <c r="C70" s="4" t="s">
        <v>315</v>
      </c>
      <c r="D70" s="1"/>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v>0</v>
      </c>
      <c r="S70" s="5">
        <v>0</v>
      </c>
      <c r="T70" s="5">
        <v>0</v>
      </c>
      <c r="U70" s="5">
        <v>0</v>
      </c>
      <c r="V70" s="5">
        <v>0</v>
      </c>
      <c r="W70" s="5">
        <v>0</v>
      </c>
    </row>
    <row r="71" spans="1:23" x14ac:dyDescent="0.25">
      <c r="A71" s="4" t="s">
        <v>12036</v>
      </c>
      <c r="B71" s="4" t="s">
        <v>28334</v>
      </c>
      <c r="C71" s="4" t="s">
        <v>317</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v>0</v>
      </c>
      <c r="S71" s="5">
        <v>0</v>
      </c>
      <c r="T71" s="5">
        <v>0</v>
      </c>
      <c r="U71" s="5">
        <v>0</v>
      </c>
      <c r="V71" s="5">
        <v>0</v>
      </c>
      <c r="W71" s="5">
        <v>0</v>
      </c>
    </row>
    <row r="72" spans="1:23" x14ac:dyDescent="0.25">
      <c r="A72" s="4" t="s">
        <v>12037</v>
      </c>
      <c r="B72" s="4" t="s">
        <v>28334</v>
      </c>
      <c r="C72" s="4" t="s">
        <v>319</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v>0</v>
      </c>
      <c r="S72" s="5">
        <v>0</v>
      </c>
      <c r="T72" s="5">
        <v>0</v>
      </c>
      <c r="U72" s="5">
        <v>0</v>
      </c>
      <c r="V72" s="5">
        <v>0</v>
      </c>
      <c r="W72" s="5">
        <v>0</v>
      </c>
    </row>
    <row r="73" spans="1:23" x14ac:dyDescent="0.25">
      <c r="A73" s="4" t="s">
        <v>12038</v>
      </c>
      <c r="B73" s="4" t="s">
        <v>28334</v>
      </c>
      <c r="C73" s="4" t="s">
        <v>321</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v>0</v>
      </c>
      <c r="S73" s="5">
        <v>0</v>
      </c>
      <c r="T73" s="5">
        <v>0</v>
      </c>
      <c r="U73" s="5">
        <v>0</v>
      </c>
      <c r="V73" s="5">
        <v>0</v>
      </c>
      <c r="W73" s="5">
        <v>0</v>
      </c>
    </row>
    <row r="74" spans="1:23" x14ac:dyDescent="0.25">
      <c r="A74" s="4" t="s">
        <v>12039</v>
      </c>
      <c r="B74" s="4" t="s">
        <v>28334</v>
      </c>
      <c r="C74" s="4" t="s">
        <v>323</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v>0</v>
      </c>
      <c r="S74" s="5">
        <v>0</v>
      </c>
      <c r="T74" s="5">
        <v>0</v>
      </c>
      <c r="U74" s="5">
        <v>0</v>
      </c>
      <c r="V74" s="5">
        <v>0</v>
      </c>
      <c r="W74" s="5">
        <v>0</v>
      </c>
    </row>
    <row r="75" spans="1:23" x14ac:dyDescent="0.25">
      <c r="A75" s="4" t="s">
        <v>12040</v>
      </c>
      <c r="B75" s="4" t="s">
        <v>28334</v>
      </c>
      <c r="C75" s="4" t="s">
        <v>325</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v>0</v>
      </c>
      <c r="S75" s="5">
        <v>0</v>
      </c>
      <c r="T75" s="5">
        <v>0</v>
      </c>
      <c r="U75" s="5">
        <v>0</v>
      </c>
      <c r="V75" s="5">
        <v>0</v>
      </c>
      <c r="W75" s="5">
        <v>0</v>
      </c>
    </row>
    <row r="76" spans="1:23" x14ac:dyDescent="0.25">
      <c r="A76" s="4" t="s">
        <v>12041</v>
      </c>
      <c r="B76" s="4" t="s">
        <v>28334</v>
      </c>
      <c r="C76" s="4" t="s">
        <v>327</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v>0</v>
      </c>
      <c r="S76" s="5">
        <v>0</v>
      </c>
      <c r="T76" s="5">
        <v>0</v>
      </c>
      <c r="U76" s="5">
        <v>0</v>
      </c>
      <c r="V76" s="5">
        <v>0</v>
      </c>
      <c r="W76" s="5">
        <v>0</v>
      </c>
    </row>
    <row r="77" spans="1:23" x14ac:dyDescent="0.25">
      <c r="A77" s="4" t="s">
        <v>12042</v>
      </c>
      <c r="B77" s="4" t="s">
        <v>28334</v>
      </c>
      <c r="C77" s="4" t="s">
        <v>329</v>
      </c>
      <c r="D77" s="1" t="s">
        <v>330</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v>0</v>
      </c>
      <c r="S77" s="5">
        <v>0</v>
      </c>
      <c r="T77" s="5">
        <v>0</v>
      </c>
      <c r="U77" s="5">
        <v>0</v>
      </c>
      <c r="V77" s="5">
        <v>0</v>
      </c>
      <c r="W77" s="5">
        <v>0</v>
      </c>
    </row>
    <row r="78" spans="1:23" x14ac:dyDescent="0.25">
      <c r="A78" s="4" t="s">
        <v>12043</v>
      </c>
      <c r="B78" s="4" t="s">
        <v>28334</v>
      </c>
      <c r="C78" s="4" t="s">
        <v>332</v>
      </c>
      <c r="D78" s="1" t="s">
        <v>333</v>
      </c>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v>0</v>
      </c>
      <c r="S78" s="5">
        <v>0</v>
      </c>
      <c r="T78" s="5">
        <v>0</v>
      </c>
      <c r="U78" s="5">
        <v>0</v>
      </c>
      <c r="V78" s="5">
        <v>0</v>
      </c>
      <c r="W78" s="5">
        <v>0</v>
      </c>
    </row>
    <row r="79" spans="1:23" x14ac:dyDescent="0.25">
      <c r="A79" s="4" t="s">
        <v>12044</v>
      </c>
      <c r="B79" s="4" t="s">
        <v>28334</v>
      </c>
      <c r="C79" s="4" t="s">
        <v>335</v>
      </c>
      <c r="D79" s="1" t="s">
        <v>3599</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v>0</v>
      </c>
      <c r="S79" s="5">
        <v>0</v>
      </c>
      <c r="T79" s="5">
        <v>0</v>
      </c>
      <c r="U79" s="5">
        <v>0</v>
      </c>
      <c r="V79" s="5">
        <v>0</v>
      </c>
      <c r="W79" s="5">
        <v>0</v>
      </c>
    </row>
    <row r="80" spans="1:23" x14ac:dyDescent="0.25">
      <c r="A80" s="4" t="s">
        <v>12045</v>
      </c>
      <c r="B80" s="4" t="s">
        <v>28334</v>
      </c>
      <c r="C80" s="4" t="s">
        <v>338</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v>0</v>
      </c>
      <c r="S80" s="5">
        <v>0</v>
      </c>
      <c r="T80" s="5">
        <v>0</v>
      </c>
      <c r="U80" s="5">
        <v>0</v>
      </c>
      <c r="V80" s="5">
        <v>0</v>
      </c>
      <c r="W80" s="5">
        <v>0</v>
      </c>
    </row>
    <row r="81" spans="1:23" x14ac:dyDescent="0.25">
      <c r="A81" s="4" t="s">
        <v>12046</v>
      </c>
      <c r="B81" s="4" t="s">
        <v>28334</v>
      </c>
      <c r="C81" s="4" t="s">
        <v>340</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v>0</v>
      </c>
      <c r="S81" s="5">
        <v>0</v>
      </c>
      <c r="T81" s="5">
        <v>0</v>
      </c>
      <c r="U81" s="5">
        <v>0</v>
      </c>
      <c r="V81" s="5">
        <v>0</v>
      </c>
      <c r="W81" s="5">
        <v>0</v>
      </c>
    </row>
    <row r="82" spans="1:23" x14ac:dyDescent="0.25">
      <c r="A82" s="4" t="s">
        <v>12047</v>
      </c>
      <c r="B82" s="4" t="s">
        <v>28334</v>
      </c>
      <c r="C82" s="4" t="s">
        <v>342</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v>0</v>
      </c>
      <c r="S82" s="5">
        <v>0</v>
      </c>
      <c r="T82" s="5">
        <v>0</v>
      </c>
      <c r="U82" s="5">
        <v>0</v>
      </c>
      <c r="V82" s="5">
        <v>0</v>
      </c>
      <c r="W82" s="5">
        <v>0</v>
      </c>
    </row>
    <row r="83" spans="1:23" x14ac:dyDescent="0.25">
      <c r="A83" s="4" t="s">
        <v>12048</v>
      </c>
      <c r="B83" s="4" t="s">
        <v>28334</v>
      </c>
      <c r="C83" s="4" t="s">
        <v>344</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v>0</v>
      </c>
      <c r="S83" s="5">
        <v>0</v>
      </c>
      <c r="T83" s="5">
        <v>0</v>
      </c>
      <c r="U83" s="5">
        <v>0</v>
      </c>
      <c r="V83" s="5">
        <v>0</v>
      </c>
      <c r="W83" s="5">
        <v>0</v>
      </c>
    </row>
    <row r="84" spans="1:23" x14ac:dyDescent="0.25">
      <c r="A84" s="4" t="s">
        <v>12049</v>
      </c>
      <c r="B84" s="4" t="s">
        <v>28334</v>
      </c>
      <c r="C84" s="4" t="s">
        <v>346</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v>0</v>
      </c>
      <c r="S84" s="5">
        <v>0</v>
      </c>
      <c r="T84" s="5">
        <v>0</v>
      </c>
      <c r="U84" s="5">
        <v>0</v>
      </c>
      <c r="V84" s="5">
        <v>0</v>
      </c>
      <c r="W84" s="5">
        <v>0</v>
      </c>
    </row>
    <row r="85" spans="1:23" x14ac:dyDescent="0.25">
      <c r="A85" s="4" t="s">
        <v>12050</v>
      </c>
      <c r="B85" s="4" t="s">
        <v>28334</v>
      </c>
      <c r="C85" s="4" t="s">
        <v>348</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v>0</v>
      </c>
      <c r="S85" s="5">
        <v>0</v>
      </c>
      <c r="T85" s="5">
        <v>0</v>
      </c>
      <c r="U85" s="5">
        <v>0</v>
      </c>
      <c r="V85" s="5">
        <v>0</v>
      </c>
      <c r="W85" s="5">
        <v>0</v>
      </c>
    </row>
    <row r="86" spans="1:23" x14ac:dyDescent="0.25">
      <c r="A86" s="4" t="s">
        <v>12051</v>
      </c>
      <c r="B86" s="4" t="s">
        <v>28334</v>
      </c>
      <c r="C86" s="4" t="s">
        <v>3600</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v>0</v>
      </c>
      <c r="S86" s="5">
        <v>0</v>
      </c>
      <c r="T86" s="5">
        <v>0</v>
      </c>
      <c r="U86" s="5">
        <v>0</v>
      </c>
      <c r="V86" s="5">
        <v>0</v>
      </c>
      <c r="W86" s="5">
        <v>0</v>
      </c>
    </row>
    <row r="87" spans="1:23" x14ac:dyDescent="0.25">
      <c r="A87" s="4" t="s">
        <v>12052</v>
      </c>
      <c r="B87" s="4" t="s">
        <v>28334</v>
      </c>
      <c r="C87" s="4" t="s">
        <v>13818</v>
      </c>
      <c r="D87" s="1"/>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v>0</v>
      </c>
      <c r="S87" s="5">
        <v>0</v>
      </c>
      <c r="T87" s="5">
        <v>0</v>
      </c>
      <c r="U87" s="5">
        <v>0</v>
      </c>
      <c r="V87" s="5">
        <v>0</v>
      </c>
      <c r="W87" s="5">
        <v>0</v>
      </c>
    </row>
    <row r="88" spans="1:23" x14ac:dyDescent="0.25">
      <c r="A88" s="4" t="s">
        <v>12053</v>
      </c>
      <c r="B88" s="4" t="s">
        <v>28334</v>
      </c>
      <c r="C88" s="4" t="s">
        <v>350</v>
      </c>
      <c r="D88" s="1" t="s">
        <v>351</v>
      </c>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v>0</v>
      </c>
      <c r="S88" s="5">
        <v>0</v>
      </c>
      <c r="T88" s="5">
        <v>0</v>
      </c>
      <c r="U88" s="5">
        <v>0</v>
      </c>
      <c r="V88" s="5">
        <v>0</v>
      </c>
      <c r="W88" s="5">
        <v>0</v>
      </c>
    </row>
    <row r="89" spans="1:23" x14ac:dyDescent="0.25">
      <c r="A89" s="4" t="s">
        <v>14762</v>
      </c>
      <c r="B89" s="4" t="s">
        <v>28334</v>
      </c>
      <c r="C89" s="4" t="s">
        <v>353</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v>0</v>
      </c>
      <c r="S89" s="5">
        <v>0</v>
      </c>
      <c r="T89" s="5">
        <v>0</v>
      </c>
      <c r="U89" s="5">
        <v>0</v>
      </c>
      <c r="V89" s="5">
        <v>0</v>
      </c>
      <c r="W89" s="5">
        <v>0</v>
      </c>
    </row>
    <row r="90" spans="1:23" x14ac:dyDescent="0.25">
      <c r="A90" s="4" t="s">
        <v>14763</v>
      </c>
      <c r="B90" s="4" t="s">
        <v>28334</v>
      </c>
      <c r="C90" s="4" t="s">
        <v>355</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v>0</v>
      </c>
      <c r="S90" s="5">
        <v>0</v>
      </c>
      <c r="T90" s="5">
        <v>0</v>
      </c>
      <c r="U90" s="5">
        <v>0</v>
      </c>
      <c r="V90" s="5">
        <v>0</v>
      </c>
      <c r="W90" s="5">
        <v>0</v>
      </c>
    </row>
    <row r="91" spans="1:23" x14ac:dyDescent="0.25">
      <c r="A91" s="4" t="s">
        <v>12054</v>
      </c>
      <c r="B91" s="4" t="s">
        <v>28334</v>
      </c>
      <c r="C91" s="4" t="s">
        <v>3606</v>
      </c>
      <c r="D91" s="1" t="s">
        <v>3607</v>
      </c>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v>0</v>
      </c>
      <c r="S91" s="5">
        <v>0</v>
      </c>
      <c r="T91" s="5">
        <v>0</v>
      </c>
      <c r="U91" s="5">
        <v>0</v>
      </c>
      <c r="V91" s="5">
        <v>0</v>
      </c>
      <c r="W91" s="5">
        <v>0</v>
      </c>
    </row>
    <row r="92" spans="1:23" x14ac:dyDescent="0.25">
      <c r="A92" s="4" t="s">
        <v>12055</v>
      </c>
      <c r="B92" s="4" t="s">
        <v>28334</v>
      </c>
      <c r="C92" s="4" t="s">
        <v>3608</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v>0</v>
      </c>
      <c r="S92" s="5">
        <v>0</v>
      </c>
      <c r="T92" s="5">
        <v>0</v>
      </c>
      <c r="U92" s="5">
        <v>0</v>
      </c>
      <c r="V92" s="5">
        <v>0</v>
      </c>
      <c r="W92" s="5">
        <v>0</v>
      </c>
    </row>
    <row r="93" spans="1:23" x14ac:dyDescent="0.25">
      <c r="A93" s="4" t="s">
        <v>12056</v>
      </c>
      <c r="B93" s="4" t="s">
        <v>28334</v>
      </c>
      <c r="C93" s="4" t="s">
        <v>3609</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v>0</v>
      </c>
      <c r="S93" s="5">
        <v>0</v>
      </c>
      <c r="T93" s="5">
        <v>0</v>
      </c>
      <c r="U93" s="5">
        <v>0</v>
      </c>
      <c r="V93" s="5">
        <v>0</v>
      </c>
      <c r="W93" s="5">
        <v>0</v>
      </c>
    </row>
    <row r="94" spans="1:23" x14ac:dyDescent="0.25">
      <c r="A94" s="4" t="s">
        <v>12057</v>
      </c>
      <c r="B94" s="4" t="s">
        <v>28334</v>
      </c>
      <c r="C94" s="4" t="s">
        <v>3610</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v>0</v>
      </c>
      <c r="S94" s="5">
        <v>0</v>
      </c>
      <c r="T94" s="5">
        <v>0</v>
      </c>
      <c r="U94" s="5">
        <v>0</v>
      </c>
      <c r="V94" s="5">
        <v>0</v>
      </c>
      <c r="W94" s="5">
        <v>0</v>
      </c>
    </row>
    <row r="95" spans="1:23" x14ac:dyDescent="0.25">
      <c r="A95" s="4" t="s">
        <v>12058</v>
      </c>
      <c r="B95" s="4" t="s">
        <v>28334</v>
      </c>
      <c r="C95" s="4" t="s">
        <v>3611</v>
      </c>
      <c r="D95" s="1"/>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v>0</v>
      </c>
      <c r="S95" s="5">
        <v>0</v>
      </c>
      <c r="T95" s="5">
        <v>0</v>
      </c>
      <c r="U95" s="5">
        <v>0</v>
      </c>
      <c r="V95" s="5">
        <v>0</v>
      </c>
      <c r="W95" s="5">
        <v>0</v>
      </c>
    </row>
    <row r="96" spans="1:23" x14ac:dyDescent="0.25">
      <c r="A96" s="4" t="s">
        <v>12059</v>
      </c>
      <c r="B96" s="4" t="s">
        <v>28334</v>
      </c>
      <c r="C96" s="4" t="s">
        <v>3612</v>
      </c>
      <c r="D96" s="1"/>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v>0</v>
      </c>
      <c r="S96" s="5">
        <v>0</v>
      </c>
      <c r="T96" s="5">
        <v>0</v>
      </c>
      <c r="U96" s="5">
        <v>0</v>
      </c>
      <c r="V96" s="5">
        <v>0</v>
      </c>
      <c r="W96" s="5">
        <v>0</v>
      </c>
    </row>
    <row r="97" spans="1:23" x14ac:dyDescent="0.25">
      <c r="A97" s="4" t="s">
        <v>12060</v>
      </c>
      <c r="B97" s="4" t="s">
        <v>28334</v>
      </c>
      <c r="C97" s="4" t="s">
        <v>3613</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v>0</v>
      </c>
      <c r="S97" s="5">
        <v>0</v>
      </c>
      <c r="T97" s="5">
        <v>0</v>
      </c>
      <c r="U97" s="5">
        <v>0</v>
      </c>
      <c r="V97" s="5">
        <v>0</v>
      </c>
      <c r="W97" s="5">
        <v>0</v>
      </c>
    </row>
    <row r="98" spans="1:23" x14ac:dyDescent="0.25">
      <c r="A98" s="4" t="s">
        <v>12061</v>
      </c>
      <c r="B98" s="4" t="s">
        <v>28334</v>
      </c>
      <c r="C98" s="4" t="s">
        <v>3614</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v>0</v>
      </c>
      <c r="S98" s="5">
        <v>0</v>
      </c>
      <c r="T98" s="5">
        <v>0</v>
      </c>
      <c r="U98" s="5">
        <v>0</v>
      </c>
      <c r="V98" s="5">
        <v>0</v>
      </c>
      <c r="W98" s="5">
        <v>0</v>
      </c>
    </row>
    <row r="99" spans="1:23" x14ac:dyDescent="0.25">
      <c r="A99" s="4" t="s">
        <v>12062</v>
      </c>
      <c r="B99" s="4" t="s">
        <v>28334</v>
      </c>
      <c r="C99" s="4" t="s">
        <v>3615</v>
      </c>
      <c r="D99" s="1"/>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v>0</v>
      </c>
      <c r="S99" s="5">
        <v>0</v>
      </c>
      <c r="T99" s="5">
        <v>0</v>
      </c>
      <c r="U99" s="5">
        <v>0</v>
      </c>
      <c r="V99" s="5">
        <v>0</v>
      </c>
      <c r="W99" s="5">
        <v>0</v>
      </c>
    </row>
    <row r="100" spans="1:23" x14ac:dyDescent="0.25">
      <c r="A100" s="4" t="s">
        <v>12063</v>
      </c>
      <c r="B100" s="4" t="s">
        <v>28334</v>
      </c>
      <c r="C100" s="4" t="s">
        <v>3616</v>
      </c>
      <c r="D100" s="1" t="s">
        <v>3617</v>
      </c>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v>0</v>
      </c>
      <c r="S100" s="5">
        <v>0</v>
      </c>
      <c r="T100" s="5">
        <v>0</v>
      </c>
      <c r="U100" s="5">
        <v>0</v>
      </c>
      <c r="V100" s="5">
        <v>0</v>
      </c>
      <c r="W100" s="5">
        <v>0</v>
      </c>
    </row>
    <row r="101" spans="1:23" x14ac:dyDescent="0.25">
      <c r="A101" s="4" t="s">
        <v>12064</v>
      </c>
      <c r="B101" s="4" t="s">
        <v>28334</v>
      </c>
      <c r="C101" s="4" t="s">
        <v>3618</v>
      </c>
      <c r="D101" s="1" t="s">
        <v>333</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v>0</v>
      </c>
      <c r="S101" s="5">
        <v>0</v>
      </c>
      <c r="T101" s="5">
        <v>0</v>
      </c>
      <c r="U101" s="5">
        <v>0</v>
      </c>
      <c r="V101" s="5">
        <v>0</v>
      </c>
      <c r="W101" s="5">
        <v>0</v>
      </c>
    </row>
    <row r="102" spans="1:23" x14ac:dyDescent="0.25">
      <c r="A102" s="4" t="s">
        <v>12065</v>
      </c>
      <c r="B102" s="4" t="s">
        <v>28334</v>
      </c>
      <c r="C102" s="4" t="s">
        <v>3619</v>
      </c>
      <c r="D102" s="1" t="s">
        <v>3599</v>
      </c>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v>0</v>
      </c>
      <c r="S102" s="5">
        <v>0</v>
      </c>
      <c r="T102" s="5">
        <v>0</v>
      </c>
      <c r="U102" s="5">
        <v>0</v>
      </c>
      <c r="V102" s="5">
        <v>0</v>
      </c>
      <c r="W102" s="5">
        <v>0</v>
      </c>
    </row>
    <row r="103" spans="1:23" x14ac:dyDescent="0.25">
      <c r="A103" s="4" t="s">
        <v>12066</v>
      </c>
      <c r="B103" s="4" t="s">
        <v>28334</v>
      </c>
      <c r="C103" s="4" t="s">
        <v>3620</v>
      </c>
      <c r="D103" s="1"/>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v>0</v>
      </c>
      <c r="S103" s="5">
        <v>0</v>
      </c>
      <c r="T103" s="5">
        <v>0</v>
      </c>
      <c r="U103" s="5">
        <v>0</v>
      </c>
      <c r="V103" s="5">
        <v>0</v>
      </c>
      <c r="W103" s="5">
        <v>0</v>
      </c>
    </row>
    <row r="104" spans="1:23" x14ac:dyDescent="0.25">
      <c r="A104" s="4" t="s">
        <v>12067</v>
      </c>
      <c r="B104" s="4" t="s">
        <v>28334</v>
      </c>
      <c r="C104" s="4" t="s">
        <v>3621</v>
      </c>
      <c r="D104" s="1"/>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v>0</v>
      </c>
      <c r="S104" s="5">
        <v>0</v>
      </c>
      <c r="T104" s="5">
        <v>0</v>
      </c>
      <c r="U104" s="5">
        <v>0</v>
      </c>
      <c r="V104" s="5">
        <v>0</v>
      </c>
      <c r="W104" s="5">
        <v>0</v>
      </c>
    </row>
    <row r="105" spans="1:23" x14ac:dyDescent="0.25">
      <c r="A105" s="4" t="s">
        <v>12068</v>
      </c>
      <c r="B105" s="4" t="s">
        <v>28334</v>
      </c>
      <c r="C105" s="4" t="s">
        <v>3622</v>
      </c>
      <c r="D105" s="1"/>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v>0</v>
      </c>
      <c r="S105" s="5">
        <v>0</v>
      </c>
      <c r="T105" s="5">
        <v>0</v>
      </c>
      <c r="U105" s="5">
        <v>0</v>
      </c>
      <c r="V105" s="5">
        <v>0</v>
      </c>
      <c r="W105" s="5">
        <v>0</v>
      </c>
    </row>
    <row r="106" spans="1:23" x14ac:dyDescent="0.25">
      <c r="A106" s="4" t="s">
        <v>12069</v>
      </c>
      <c r="B106" s="4" t="s">
        <v>28334</v>
      </c>
      <c r="C106" s="4" t="s">
        <v>3623</v>
      </c>
      <c r="D106" s="1"/>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v>0</v>
      </c>
      <c r="S106" s="5">
        <v>0</v>
      </c>
      <c r="T106" s="5">
        <v>0</v>
      </c>
      <c r="U106" s="5">
        <v>0</v>
      </c>
      <c r="V106" s="5">
        <v>0</v>
      </c>
      <c r="W106" s="5">
        <v>0</v>
      </c>
    </row>
    <row r="107" spans="1:23" x14ac:dyDescent="0.25">
      <c r="A107" s="4" t="s">
        <v>12070</v>
      </c>
      <c r="B107" s="4" t="s">
        <v>28334</v>
      </c>
      <c r="C107" s="4" t="s">
        <v>3624</v>
      </c>
      <c r="D107" s="1"/>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v>0</v>
      </c>
      <c r="S107" s="5">
        <v>0</v>
      </c>
      <c r="T107" s="5">
        <v>0</v>
      </c>
      <c r="U107" s="5">
        <v>0</v>
      </c>
      <c r="V107" s="5">
        <v>0</v>
      </c>
      <c r="W107" s="5">
        <v>0</v>
      </c>
    </row>
    <row r="108" spans="1:23" x14ac:dyDescent="0.25">
      <c r="A108" s="4" t="s">
        <v>12071</v>
      </c>
      <c r="B108" s="4" t="s">
        <v>28334</v>
      </c>
      <c r="C108" s="4" t="s">
        <v>3625</v>
      </c>
      <c r="D108" s="1"/>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v>0</v>
      </c>
      <c r="S108" s="5">
        <v>0</v>
      </c>
      <c r="T108" s="5">
        <v>0</v>
      </c>
      <c r="U108" s="5">
        <v>0</v>
      </c>
      <c r="V108" s="5">
        <v>0</v>
      </c>
      <c r="W108" s="5">
        <v>0</v>
      </c>
    </row>
    <row r="109" spans="1:23" x14ac:dyDescent="0.25">
      <c r="A109" s="4" t="s">
        <v>12072</v>
      </c>
      <c r="B109" s="4" t="s">
        <v>28334</v>
      </c>
      <c r="C109" s="4" t="s">
        <v>3626</v>
      </c>
      <c r="D109" s="1"/>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v>0</v>
      </c>
      <c r="S109" s="5">
        <v>0</v>
      </c>
      <c r="T109" s="5">
        <v>0</v>
      </c>
      <c r="U109" s="5">
        <v>0</v>
      </c>
      <c r="V109" s="5">
        <v>0</v>
      </c>
      <c r="W109" s="5">
        <v>0</v>
      </c>
    </row>
    <row r="110" spans="1:23" x14ac:dyDescent="0.25">
      <c r="A110" s="4" t="s">
        <v>12073</v>
      </c>
      <c r="B110" s="4" t="s">
        <v>28334</v>
      </c>
      <c r="C110" s="4" t="s">
        <v>3627</v>
      </c>
      <c r="D110" s="1"/>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v>0</v>
      </c>
      <c r="S110" s="5">
        <v>0</v>
      </c>
      <c r="T110" s="5">
        <v>0</v>
      </c>
      <c r="U110" s="5">
        <v>0</v>
      </c>
      <c r="V110" s="5">
        <v>0</v>
      </c>
      <c r="W110" s="5">
        <v>0</v>
      </c>
    </row>
    <row r="111" spans="1:23" x14ac:dyDescent="0.25">
      <c r="A111" s="4" t="s">
        <v>12074</v>
      </c>
      <c r="B111" s="4" t="s">
        <v>28334</v>
      </c>
      <c r="C111" s="4" t="s">
        <v>3628</v>
      </c>
      <c r="D111" s="1"/>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v>0</v>
      </c>
      <c r="S111" s="5">
        <v>0</v>
      </c>
      <c r="T111" s="5">
        <v>0</v>
      </c>
      <c r="U111" s="5">
        <v>0</v>
      </c>
      <c r="V111" s="5">
        <v>0</v>
      </c>
      <c r="W111" s="5">
        <v>0</v>
      </c>
    </row>
    <row r="112" spans="1:23" x14ac:dyDescent="0.25">
      <c r="A112" s="4" t="s">
        <v>12075</v>
      </c>
      <c r="B112" s="4" t="s">
        <v>28334</v>
      </c>
      <c r="C112" s="4" t="s">
        <v>3629</v>
      </c>
      <c r="D112" s="1" t="s">
        <v>351</v>
      </c>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v>0</v>
      </c>
      <c r="S112" s="5">
        <v>0</v>
      </c>
      <c r="T112" s="5">
        <v>0</v>
      </c>
      <c r="U112" s="5">
        <v>0</v>
      </c>
      <c r="V112" s="5">
        <v>0</v>
      </c>
      <c r="W112" s="5">
        <v>0</v>
      </c>
    </row>
    <row r="113" spans="1:23" x14ac:dyDescent="0.25">
      <c r="A113" s="4" t="s">
        <v>22083</v>
      </c>
      <c r="B113" s="4" t="s">
        <v>28334</v>
      </c>
      <c r="C113" s="4" t="s">
        <v>3630</v>
      </c>
      <c r="D113" s="1"/>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v>0</v>
      </c>
      <c r="S113" s="5">
        <v>0</v>
      </c>
      <c r="T113" s="5">
        <v>0</v>
      </c>
      <c r="U113" s="5">
        <v>0</v>
      </c>
      <c r="V113" s="5">
        <v>0</v>
      </c>
      <c r="W113" s="5">
        <v>0</v>
      </c>
    </row>
    <row r="114" spans="1:23" x14ac:dyDescent="0.25">
      <c r="A114" s="4" t="s">
        <v>22084</v>
      </c>
      <c r="B114" s="4" t="s">
        <v>28334</v>
      </c>
      <c r="C114" s="4" t="s">
        <v>3631</v>
      </c>
      <c r="D114" s="1"/>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v>0</v>
      </c>
      <c r="S114" s="5">
        <v>0</v>
      </c>
      <c r="T114" s="5">
        <v>0</v>
      </c>
      <c r="U114" s="5">
        <v>0</v>
      </c>
      <c r="V114" s="5">
        <v>0</v>
      </c>
      <c r="W114" s="5">
        <v>0</v>
      </c>
    </row>
    <row r="115" spans="1:23" ht="25.5" x14ac:dyDescent="0.25">
      <c r="A115" s="4" t="s">
        <v>371</v>
      </c>
      <c r="B115" s="4" t="s">
        <v>28335</v>
      </c>
      <c r="C115" s="4" t="s">
        <v>364</v>
      </c>
      <c r="D115" s="1" t="s">
        <v>28336</v>
      </c>
      <c r="E115" s="5">
        <v>40</v>
      </c>
      <c r="F115" s="5">
        <v>40</v>
      </c>
      <c r="G115" s="5">
        <v>40</v>
      </c>
      <c r="H115" s="5">
        <v>40</v>
      </c>
      <c r="I115" s="5">
        <v>40</v>
      </c>
      <c r="J115" s="5">
        <v>40</v>
      </c>
      <c r="K115" s="5">
        <v>40</v>
      </c>
      <c r="L115" s="5">
        <v>40</v>
      </c>
      <c r="M115" s="5">
        <v>40</v>
      </c>
      <c r="N115" s="5">
        <v>40</v>
      </c>
      <c r="O115" s="5">
        <v>40</v>
      </c>
      <c r="P115" s="5">
        <v>40</v>
      </c>
      <c r="Q115" s="5">
        <v>40</v>
      </c>
      <c r="R115" s="5">
        <v>40</v>
      </c>
      <c r="S115" s="5">
        <v>40</v>
      </c>
      <c r="T115" s="5">
        <v>40</v>
      </c>
      <c r="U115" s="5">
        <v>40</v>
      </c>
      <c r="V115" s="5">
        <v>40</v>
      </c>
      <c r="W115" s="5">
        <v>40</v>
      </c>
    </row>
    <row r="116" spans="1:23" x14ac:dyDescent="0.25">
      <c r="A116" s="4" t="s">
        <v>375</v>
      </c>
      <c r="B116" s="4" t="s">
        <v>28335</v>
      </c>
      <c r="C116" s="4" t="s">
        <v>28337</v>
      </c>
      <c r="D116" s="1" t="s">
        <v>28338</v>
      </c>
      <c r="E116" s="5">
        <v>12</v>
      </c>
      <c r="F116" s="5">
        <v>12</v>
      </c>
      <c r="G116" s="5">
        <v>12</v>
      </c>
      <c r="H116" s="5">
        <v>12</v>
      </c>
      <c r="I116" s="5">
        <v>12</v>
      </c>
      <c r="J116" s="5">
        <v>12</v>
      </c>
      <c r="K116" s="5">
        <v>12</v>
      </c>
      <c r="L116" s="5">
        <v>12</v>
      </c>
      <c r="M116" s="5">
        <v>12</v>
      </c>
      <c r="N116" s="5">
        <v>12</v>
      </c>
      <c r="O116" s="5">
        <v>12</v>
      </c>
      <c r="P116" s="5">
        <v>12</v>
      </c>
      <c r="Q116" s="5">
        <v>12</v>
      </c>
      <c r="R116" s="5">
        <v>12</v>
      </c>
      <c r="S116" s="5">
        <v>12</v>
      </c>
      <c r="T116" s="5">
        <v>12</v>
      </c>
      <c r="U116" s="5">
        <v>12</v>
      </c>
      <c r="V116" s="5">
        <v>12</v>
      </c>
      <c r="W116" s="5">
        <v>12</v>
      </c>
    </row>
    <row r="117" spans="1:23" x14ac:dyDescent="0.25">
      <c r="A117" s="4" t="s">
        <v>3822</v>
      </c>
      <c r="B117" s="4" t="s">
        <v>28339</v>
      </c>
      <c r="C117" s="4" t="s">
        <v>28340</v>
      </c>
      <c r="D117" s="1"/>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v>12</v>
      </c>
      <c r="S117" s="5">
        <v>12</v>
      </c>
      <c r="T117" s="5">
        <v>12</v>
      </c>
      <c r="U117" s="5">
        <v>12</v>
      </c>
      <c r="V117" s="5" t="s">
        <v>216</v>
      </c>
      <c r="W117" s="5" t="s">
        <v>216</v>
      </c>
    </row>
    <row r="118" spans="1:23" x14ac:dyDescent="0.25">
      <c r="A118" s="4" t="s">
        <v>3980</v>
      </c>
      <c r="B118" s="4" t="s">
        <v>28341</v>
      </c>
      <c r="C118" s="4" t="s">
        <v>9943</v>
      </c>
      <c r="D118" s="1"/>
      <c r="E118" s="5">
        <v>40</v>
      </c>
      <c r="F118" s="5">
        <v>40</v>
      </c>
      <c r="G118" s="5">
        <v>40</v>
      </c>
      <c r="H118" s="5">
        <v>40</v>
      </c>
      <c r="I118" s="5">
        <v>40</v>
      </c>
      <c r="J118" s="5">
        <v>40</v>
      </c>
      <c r="K118" s="5">
        <v>40</v>
      </c>
      <c r="L118" s="5">
        <v>40</v>
      </c>
      <c r="M118" s="5">
        <v>40</v>
      </c>
      <c r="N118" s="5">
        <v>40</v>
      </c>
      <c r="O118" s="5">
        <v>40</v>
      </c>
      <c r="P118" s="5">
        <v>40</v>
      </c>
      <c r="Q118" s="5">
        <v>40</v>
      </c>
      <c r="R118" s="5">
        <v>40</v>
      </c>
      <c r="S118" s="5">
        <v>40</v>
      </c>
      <c r="T118" s="5">
        <v>40</v>
      </c>
      <c r="U118" s="5">
        <v>40</v>
      </c>
      <c r="V118" s="5">
        <v>40</v>
      </c>
      <c r="W118" s="5">
        <v>40</v>
      </c>
    </row>
    <row r="119" spans="1:23" ht="25.5" x14ac:dyDescent="0.25">
      <c r="A119" s="4" t="s">
        <v>4000</v>
      </c>
      <c r="B119" s="4" t="s">
        <v>28341</v>
      </c>
      <c r="C119" s="4" t="s">
        <v>28342</v>
      </c>
      <c r="D119" s="1" t="s">
        <v>28343</v>
      </c>
      <c r="E119" s="5">
        <v>0.8</v>
      </c>
      <c r="F119" s="5">
        <v>0.8</v>
      </c>
      <c r="G119" s="5">
        <v>0.8</v>
      </c>
      <c r="H119" s="5">
        <v>0.8</v>
      </c>
      <c r="I119" s="5">
        <v>0.8</v>
      </c>
      <c r="J119" s="5">
        <v>0.8</v>
      </c>
      <c r="K119" s="5">
        <v>0.8</v>
      </c>
      <c r="L119" s="5">
        <v>0.8</v>
      </c>
      <c r="M119" s="5">
        <v>0.8</v>
      </c>
      <c r="N119" s="5">
        <v>0.8</v>
      </c>
      <c r="O119" s="5">
        <v>0.8</v>
      </c>
      <c r="P119" s="5">
        <v>0.8</v>
      </c>
      <c r="Q119" s="5">
        <v>0.8</v>
      </c>
      <c r="R119" s="5">
        <v>0.8</v>
      </c>
      <c r="S119" s="5">
        <v>0.8</v>
      </c>
      <c r="T119" s="5">
        <v>0.8</v>
      </c>
      <c r="U119" s="5">
        <v>0.8</v>
      </c>
      <c r="V119" s="5">
        <v>0.8</v>
      </c>
      <c r="W119" s="5">
        <v>0.8</v>
      </c>
    </row>
    <row r="120" spans="1:23" ht="25.5" x14ac:dyDescent="0.25">
      <c r="A120" s="4" t="s">
        <v>4019</v>
      </c>
      <c r="B120" s="4" t="s">
        <v>28341</v>
      </c>
      <c r="C120" s="4" t="s">
        <v>28344</v>
      </c>
      <c r="D120" s="1" t="s">
        <v>28345</v>
      </c>
      <c r="E120" s="5">
        <v>0.85</v>
      </c>
      <c r="F120" s="5">
        <v>0.85</v>
      </c>
      <c r="G120" s="5">
        <v>0.85</v>
      </c>
      <c r="H120" s="5">
        <v>0.85</v>
      </c>
      <c r="I120" s="5">
        <v>0.85</v>
      </c>
      <c r="J120" s="5">
        <v>0.85</v>
      </c>
      <c r="K120" s="5">
        <v>0.85</v>
      </c>
      <c r="L120" s="5">
        <v>0.85</v>
      </c>
      <c r="M120" s="5">
        <v>0.85</v>
      </c>
      <c r="N120" s="5">
        <v>0.85</v>
      </c>
      <c r="O120" s="5">
        <v>0.85</v>
      </c>
      <c r="P120" s="5">
        <v>0.85</v>
      </c>
      <c r="Q120" s="5">
        <v>0.85</v>
      </c>
      <c r="R120" s="5">
        <v>0.85</v>
      </c>
      <c r="S120" s="5">
        <v>0.85</v>
      </c>
      <c r="T120" s="5">
        <v>0.85</v>
      </c>
      <c r="U120" s="5">
        <v>0.85</v>
      </c>
      <c r="V120" s="5">
        <v>0.85</v>
      </c>
      <c r="W120" s="5">
        <v>0.85</v>
      </c>
    </row>
    <row r="121" spans="1:23" x14ac:dyDescent="0.25">
      <c r="A121" s="4" t="s">
        <v>4038</v>
      </c>
      <c r="B121" s="4" t="s">
        <v>28341</v>
      </c>
      <c r="C121" s="4" t="s">
        <v>28346</v>
      </c>
      <c r="D121" s="1" t="s">
        <v>28347</v>
      </c>
      <c r="E121" s="5">
        <v>2.5</v>
      </c>
      <c r="F121" s="5">
        <v>2.5</v>
      </c>
      <c r="G121" s="5">
        <v>2.5</v>
      </c>
      <c r="H121" s="5">
        <v>2.5</v>
      </c>
      <c r="I121" s="5">
        <v>2.5</v>
      </c>
      <c r="J121" s="5">
        <v>2.5</v>
      </c>
      <c r="K121" s="5">
        <v>2.5</v>
      </c>
      <c r="L121" s="5">
        <v>2.5</v>
      </c>
      <c r="M121" s="5">
        <v>2.5</v>
      </c>
      <c r="N121" s="5">
        <v>2.5</v>
      </c>
      <c r="O121" s="5">
        <v>2.5</v>
      </c>
      <c r="P121" s="5">
        <v>2.5</v>
      </c>
      <c r="Q121" s="5">
        <v>2.5</v>
      </c>
      <c r="R121" s="5">
        <v>2.5</v>
      </c>
      <c r="S121" s="5">
        <v>2.5</v>
      </c>
      <c r="T121" s="5">
        <v>2.5</v>
      </c>
      <c r="U121" s="5">
        <v>2.5</v>
      </c>
      <c r="V121" s="5">
        <v>2.5</v>
      </c>
      <c r="W121" s="5">
        <v>2.5</v>
      </c>
    </row>
    <row r="122" spans="1:23" x14ac:dyDescent="0.25">
      <c r="A122" s="4" t="s">
        <v>4057</v>
      </c>
      <c r="B122" s="4" t="s">
        <v>28341</v>
      </c>
      <c r="C122" s="4" t="s">
        <v>28348</v>
      </c>
      <c r="D122" s="1" t="s">
        <v>28349</v>
      </c>
      <c r="E122" s="5">
        <v>2</v>
      </c>
      <c r="F122" s="5">
        <v>2</v>
      </c>
      <c r="G122" s="5">
        <v>2</v>
      </c>
      <c r="H122" s="5">
        <v>2</v>
      </c>
      <c r="I122" s="5">
        <v>2</v>
      </c>
      <c r="J122" s="5">
        <v>2</v>
      </c>
      <c r="K122" s="5">
        <v>2</v>
      </c>
      <c r="L122" s="5">
        <v>2</v>
      </c>
      <c r="M122" s="5">
        <v>2</v>
      </c>
      <c r="N122" s="5">
        <v>2</v>
      </c>
      <c r="O122" s="5">
        <v>2</v>
      </c>
      <c r="P122" s="5">
        <v>2</v>
      </c>
      <c r="Q122" s="5">
        <v>2</v>
      </c>
      <c r="R122" s="5">
        <v>2</v>
      </c>
      <c r="S122" s="5">
        <v>2</v>
      </c>
      <c r="T122" s="5">
        <v>2</v>
      </c>
      <c r="U122" s="5">
        <v>2</v>
      </c>
      <c r="V122" s="5">
        <v>2</v>
      </c>
      <c r="W122" s="5">
        <v>2</v>
      </c>
    </row>
    <row r="123" spans="1:23" x14ac:dyDescent="0.25">
      <c r="A123" s="4" t="s">
        <v>4059</v>
      </c>
      <c r="B123" s="4" t="s">
        <v>28341</v>
      </c>
      <c r="C123" s="4" t="s">
        <v>28350</v>
      </c>
      <c r="D123" s="1" t="s">
        <v>28351</v>
      </c>
      <c r="E123" s="5">
        <v>15</v>
      </c>
      <c r="F123" s="5">
        <v>15</v>
      </c>
      <c r="G123" s="5">
        <v>15</v>
      </c>
      <c r="H123" s="5">
        <v>15</v>
      </c>
      <c r="I123" s="5">
        <v>15</v>
      </c>
      <c r="J123" s="5">
        <v>15</v>
      </c>
      <c r="K123" s="5">
        <v>15</v>
      </c>
      <c r="L123" s="5">
        <v>15</v>
      </c>
      <c r="M123" s="5">
        <v>15</v>
      </c>
      <c r="N123" s="5">
        <v>15</v>
      </c>
      <c r="O123" s="5">
        <v>15</v>
      </c>
      <c r="P123" s="5">
        <v>15</v>
      </c>
      <c r="Q123" s="5">
        <v>15</v>
      </c>
      <c r="R123" s="5">
        <v>15</v>
      </c>
      <c r="S123" s="5">
        <v>15</v>
      </c>
      <c r="T123" s="5">
        <v>15</v>
      </c>
      <c r="U123" s="5">
        <v>15</v>
      </c>
      <c r="V123" s="5">
        <v>15</v>
      </c>
      <c r="W123" s="5">
        <v>15</v>
      </c>
    </row>
    <row r="124" spans="1:23" x14ac:dyDescent="0.25">
      <c r="A124" s="4" t="s">
        <v>4076</v>
      </c>
      <c r="B124" s="4" t="s">
        <v>28341</v>
      </c>
      <c r="C124" s="4" t="s">
        <v>28352</v>
      </c>
      <c r="D124" s="1" t="s">
        <v>28353</v>
      </c>
      <c r="E124" s="5">
        <v>65</v>
      </c>
      <c r="F124" s="5">
        <v>65</v>
      </c>
      <c r="G124" s="5">
        <v>65</v>
      </c>
      <c r="H124" s="5">
        <v>65</v>
      </c>
      <c r="I124" s="5">
        <v>65</v>
      </c>
      <c r="J124" s="5">
        <v>65</v>
      </c>
      <c r="K124" s="5">
        <v>65</v>
      </c>
      <c r="L124" s="5">
        <v>65</v>
      </c>
      <c r="M124" s="5">
        <v>65</v>
      </c>
      <c r="N124" s="5">
        <v>65</v>
      </c>
      <c r="O124" s="5">
        <v>65</v>
      </c>
      <c r="P124" s="5">
        <v>65</v>
      </c>
      <c r="Q124" s="5">
        <v>65</v>
      </c>
      <c r="R124" s="5">
        <v>65</v>
      </c>
      <c r="S124" s="5">
        <v>65</v>
      </c>
      <c r="T124" s="5">
        <v>65</v>
      </c>
      <c r="U124" s="5">
        <v>65</v>
      </c>
      <c r="V124" s="5">
        <v>65</v>
      </c>
      <c r="W124" s="5">
        <v>65</v>
      </c>
    </row>
    <row r="125" spans="1:23" x14ac:dyDescent="0.25">
      <c r="A125" s="4" t="s">
        <v>4093</v>
      </c>
      <c r="B125" s="4" t="s">
        <v>28341</v>
      </c>
      <c r="C125" s="4" t="s">
        <v>28354</v>
      </c>
      <c r="D125" s="1" t="s">
        <v>28355</v>
      </c>
      <c r="E125" s="5">
        <v>12</v>
      </c>
      <c r="F125" s="5">
        <v>12</v>
      </c>
      <c r="G125" s="5">
        <v>12</v>
      </c>
      <c r="H125" s="5">
        <v>12</v>
      </c>
      <c r="I125" s="5">
        <v>12</v>
      </c>
      <c r="J125" s="5">
        <v>12</v>
      </c>
      <c r="K125" s="5">
        <v>12</v>
      </c>
      <c r="L125" s="5">
        <v>12</v>
      </c>
      <c r="M125" s="5">
        <v>12</v>
      </c>
      <c r="N125" s="5">
        <v>12</v>
      </c>
      <c r="O125" s="5">
        <v>12</v>
      </c>
      <c r="P125" s="5">
        <v>12</v>
      </c>
      <c r="Q125" s="5">
        <v>12</v>
      </c>
      <c r="R125" s="5">
        <v>12</v>
      </c>
      <c r="S125" s="5">
        <v>12</v>
      </c>
      <c r="T125" s="5">
        <v>12</v>
      </c>
      <c r="U125" s="5">
        <v>12</v>
      </c>
      <c r="V125" s="5">
        <v>12</v>
      </c>
      <c r="W125" s="5">
        <v>12</v>
      </c>
    </row>
    <row r="126" spans="1:23" x14ac:dyDescent="0.25">
      <c r="A126" s="4" t="s">
        <v>4110</v>
      </c>
      <c r="B126" s="4" t="s">
        <v>28341</v>
      </c>
      <c r="C126" s="4" t="s">
        <v>28356</v>
      </c>
      <c r="D126" s="1" t="s">
        <v>28357</v>
      </c>
      <c r="E126" s="5">
        <v>6</v>
      </c>
      <c r="F126" s="5">
        <v>6</v>
      </c>
      <c r="G126" s="5">
        <v>6</v>
      </c>
      <c r="H126" s="5">
        <v>6</v>
      </c>
      <c r="I126" s="5">
        <v>6</v>
      </c>
      <c r="J126" s="5">
        <v>6</v>
      </c>
      <c r="K126" s="5">
        <v>6</v>
      </c>
      <c r="L126" s="5">
        <v>6</v>
      </c>
      <c r="M126" s="5">
        <v>6</v>
      </c>
      <c r="N126" s="5">
        <v>6</v>
      </c>
      <c r="O126" s="5">
        <v>6</v>
      </c>
      <c r="P126" s="5">
        <v>6</v>
      </c>
      <c r="Q126" s="5">
        <v>6</v>
      </c>
      <c r="R126" s="5">
        <v>6</v>
      </c>
      <c r="S126" s="5">
        <v>6</v>
      </c>
      <c r="T126" s="5">
        <v>6</v>
      </c>
      <c r="U126" s="5">
        <v>6</v>
      </c>
      <c r="V126" s="5">
        <v>6</v>
      </c>
      <c r="W126" s="5">
        <v>6</v>
      </c>
    </row>
    <row r="127" spans="1:23" x14ac:dyDescent="0.25">
      <c r="A127" s="4" t="s">
        <v>4127</v>
      </c>
      <c r="B127" s="4" t="s">
        <v>28341</v>
      </c>
      <c r="C127" s="4" t="s">
        <v>28358</v>
      </c>
      <c r="D127" s="1"/>
      <c r="E127" s="5">
        <v>52</v>
      </c>
      <c r="F127" s="5">
        <v>52</v>
      </c>
      <c r="G127" s="5">
        <v>52</v>
      </c>
      <c r="H127" s="5">
        <v>52</v>
      </c>
      <c r="I127" s="5">
        <v>52</v>
      </c>
      <c r="J127" s="5">
        <v>52</v>
      </c>
      <c r="K127" s="5">
        <v>52</v>
      </c>
      <c r="L127" s="5">
        <v>52</v>
      </c>
      <c r="M127" s="5">
        <v>52</v>
      </c>
      <c r="N127" s="5">
        <v>52</v>
      </c>
      <c r="O127" s="5">
        <v>52</v>
      </c>
      <c r="P127" s="5">
        <v>52</v>
      </c>
      <c r="Q127" s="5">
        <v>52</v>
      </c>
      <c r="R127" s="5">
        <v>52</v>
      </c>
      <c r="S127" s="5">
        <v>52</v>
      </c>
      <c r="T127" s="5">
        <v>52</v>
      </c>
      <c r="U127" s="5">
        <v>52</v>
      </c>
      <c r="V127" s="5">
        <v>52</v>
      </c>
      <c r="W127" s="5">
        <v>52</v>
      </c>
    </row>
    <row r="128" spans="1:23" x14ac:dyDescent="0.25">
      <c r="A128" s="4" t="s">
        <v>736</v>
      </c>
      <c r="B128" s="4" t="s">
        <v>28359</v>
      </c>
      <c r="C128" s="4" t="s">
        <v>28360</v>
      </c>
      <c r="D128" s="1"/>
      <c r="E128" s="5">
        <v>12</v>
      </c>
      <c r="F128" s="5">
        <v>12</v>
      </c>
      <c r="G128" s="5">
        <v>12</v>
      </c>
      <c r="H128" s="5">
        <v>12</v>
      </c>
      <c r="I128" s="5">
        <v>12</v>
      </c>
      <c r="J128" s="5">
        <v>12</v>
      </c>
      <c r="K128" s="5">
        <v>12</v>
      </c>
      <c r="L128" s="5">
        <v>12</v>
      </c>
      <c r="M128" s="5">
        <v>12</v>
      </c>
      <c r="N128" s="5">
        <v>12</v>
      </c>
      <c r="O128" s="5">
        <v>12</v>
      </c>
      <c r="P128" s="5">
        <v>12</v>
      </c>
      <c r="Q128" s="5">
        <v>12</v>
      </c>
      <c r="R128" s="5">
        <v>12</v>
      </c>
      <c r="S128" s="5">
        <v>12</v>
      </c>
      <c r="T128" s="5">
        <v>12</v>
      </c>
      <c r="U128" s="5">
        <v>12</v>
      </c>
      <c r="V128" s="5">
        <v>12</v>
      </c>
      <c r="W128" s="5">
        <v>12</v>
      </c>
    </row>
    <row r="129" spans="1:23" x14ac:dyDescent="0.25">
      <c r="A129" s="4" t="s">
        <v>4206</v>
      </c>
      <c r="B129" s="4" t="s">
        <v>28359</v>
      </c>
      <c r="C129" s="4" t="s">
        <v>28361</v>
      </c>
      <c r="D129" s="1"/>
      <c r="E129" s="5">
        <v>30.5</v>
      </c>
      <c r="F129" s="5">
        <v>30.5</v>
      </c>
      <c r="G129" s="5">
        <v>30.5</v>
      </c>
      <c r="H129" s="5">
        <v>30.5</v>
      </c>
      <c r="I129" s="5">
        <v>30.5</v>
      </c>
      <c r="J129" s="5">
        <v>30.5</v>
      </c>
      <c r="K129" s="5">
        <v>30.5</v>
      </c>
      <c r="L129" s="5">
        <v>30.5</v>
      </c>
      <c r="M129" s="5">
        <v>30.5</v>
      </c>
      <c r="N129" s="5">
        <v>30.5</v>
      </c>
      <c r="O129" s="5">
        <v>30.5</v>
      </c>
      <c r="P129" s="5">
        <v>30.5</v>
      </c>
      <c r="Q129" s="5">
        <v>30.5</v>
      </c>
      <c r="R129" s="5">
        <v>30.5</v>
      </c>
      <c r="S129" s="5">
        <v>30.5</v>
      </c>
      <c r="T129" s="5">
        <v>30.5</v>
      </c>
      <c r="U129" s="5">
        <v>30.5</v>
      </c>
      <c r="V129" s="5">
        <v>30.5</v>
      </c>
      <c r="W129" s="5">
        <v>30.5</v>
      </c>
    </row>
    <row r="130" spans="1:23" x14ac:dyDescent="0.25">
      <c r="A130" s="4" t="s">
        <v>4209</v>
      </c>
      <c r="B130" s="4" t="s">
        <v>28359</v>
      </c>
      <c r="C130" s="4" t="s">
        <v>28362</v>
      </c>
      <c r="D130" s="1"/>
      <c r="E130" s="5">
        <v>7</v>
      </c>
      <c r="F130" s="5">
        <v>7</v>
      </c>
      <c r="G130" s="5">
        <v>7</v>
      </c>
      <c r="H130" s="5">
        <v>7</v>
      </c>
      <c r="I130" s="5">
        <v>7</v>
      </c>
      <c r="J130" s="5">
        <v>7</v>
      </c>
      <c r="K130" s="5">
        <v>7</v>
      </c>
      <c r="L130" s="5">
        <v>7</v>
      </c>
      <c r="M130" s="5">
        <v>7</v>
      </c>
      <c r="N130" s="5">
        <v>7</v>
      </c>
      <c r="O130" s="5">
        <v>7</v>
      </c>
      <c r="P130" s="5">
        <v>7</v>
      </c>
      <c r="Q130" s="5">
        <v>7</v>
      </c>
      <c r="R130" s="5">
        <v>7</v>
      </c>
      <c r="S130" s="5">
        <v>7</v>
      </c>
      <c r="T130" s="5">
        <v>7</v>
      </c>
      <c r="U130" s="5">
        <v>7</v>
      </c>
      <c r="V130" s="5">
        <v>7</v>
      </c>
      <c r="W130" s="5">
        <v>7</v>
      </c>
    </row>
    <row r="131" spans="1:23" x14ac:dyDescent="0.25">
      <c r="A131" s="4" t="s">
        <v>4212</v>
      </c>
      <c r="B131" s="4" t="s">
        <v>28359</v>
      </c>
      <c r="C131" s="4" t="s">
        <v>28363</v>
      </c>
      <c r="D131" s="1"/>
      <c r="E131" s="5">
        <v>16</v>
      </c>
      <c r="F131" s="5">
        <v>16</v>
      </c>
      <c r="G131" s="5">
        <v>16</v>
      </c>
      <c r="H131" s="5">
        <v>16</v>
      </c>
      <c r="I131" s="5">
        <v>16</v>
      </c>
      <c r="J131" s="5">
        <v>16</v>
      </c>
      <c r="K131" s="5">
        <v>16</v>
      </c>
      <c r="L131" s="5">
        <v>16</v>
      </c>
      <c r="M131" s="5">
        <v>16</v>
      </c>
      <c r="N131" s="5">
        <v>16</v>
      </c>
      <c r="O131" s="5">
        <v>16</v>
      </c>
      <c r="P131" s="5">
        <v>16</v>
      </c>
      <c r="Q131" s="5">
        <v>16</v>
      </c>
      <c r="R131" s="5">
        <v>16</v>
      </c>
      <c r="S131" s="5">
        <v>16</v>
      </c>
      <c r="T131" s="5">
        <v>16</v>
      </c>
      <c r="U131" s="5">
        <v>16</v>
      </c>
      <c r="V131" s="5">
        <v>16</v>
      </c>
      <c r="W131" s="5">
        <v>16</v>
      </c>
    </row>
    <row r="132" spans="1:23" x14ac:dyDescent="0.25">
      <c r="A132" s="4" t="s">
        <v>4215</v>
      </c>
      <c r="B132" s="4" t="s">
        <v>28359</v>
      </c>
      <c r="C132" s="4" t="s">
        <v>28364</v>
      </c>
      <c r="D132" s="1"/>
      <c r="E132" s="5">
        <v>8</v>
      </c>
      <c r="F132" s="5">
        <v>8</v>
      </c>
      <c r="G132" s="5">
        <v>8</v>
      </c>
      <c r="H132" s="5">
        <v>8</v>
      </c>
      <c r="I132" s="5">
        <v>8</v>
      </c>
      <c r="J132" s="5">
        <v>8</v>
      </c>
      <c r="K132" s="5">
        <v>8</v>
      </c>
      <c r="L132" s="5">
        <v>8</v>
      </c>
      <c r="M132" s="5">
        <v>8</v>
      </c>
      <c r="N132" s="5">
        <v>8</v>
      </c>
      <c r="O132" s="5">
        <v>8</v>
      </c>
      <c r="P132" s="5">
        <v>8</v>
      </c>
      <c r="Q132" s="5">
        <v>8</v>
      </c>
      <c r="R132" s="5">
        <v>8</v>
      </c>
      <c r="S132" s="5">
        <v>8</v>
      </c>
      <c r="T132" s="5">
        <v>8</v>
      </c>
      <c r="U132" s="5">
        <v>8</v>
      </c>
      <c r="V132" s="5">
        <v>8</v>
      </c>
      <c r="W132" s="5">
        <v>8</v>
      </c>
    </row>
    <row r="133" spans="1:23" x14ac:dyDescent="0.25">
      <c r="A133" s="4" t="s">
        <v>4218</v>
      </c>
      <c r="B133" s="4" t="s">
        <v>28359</v>
      </c>
      <c r="C133" s="4" t="s">
        <v>28365</v>
      </c>
      <c r="D133" s="1"/>
      <c r="E133" s="5">
        <v>20</v>
      </c>
      <c r="F133" s="5">
        <v>20</v>
      </c>
      <c r="G133" s="5">
        <v>20</v>
      </c>
      <c r="H133" s="5">
        <v>20</v>
      </c>
      <c r="I133" s="5">
        <v>20</v>
      </c>
      <c r="J133" s="5">
        <v>20</v>
      </c>
      <c r="K133" s="5">
        <v>20</v>
      </c>
      <c r="L133" s="5">
        <v>20</v>
      </c>
      <c r="M133" s="5">
        <v>20</v>
      </c>
      <c r="N133" s="5">
        <v>20</v>
      </c>
      <c r="O133" s="5">
        <v>20</v>
      </c>
      <c r="P133" s="5">
        <v>20</v>
      </c>
      <c r="Q133" s="5">
        <v>20</v>
      </c>
      <c r="R133" s="5">
        <v>20</v>
      </c>
      <c r="S133" s="5">
        <v>20</v>
      </c>
      <c r="T133" s="5">
        <v>20</v>
      </c>
      <c r="U133" s="5">
        <v>20</v>
      </c>
      <c r="V133" s="5">
        <v>20</v>
      </c>
      <c r="W133" s="5">
        <v>20</v>
      </c>
    </row>
    <row r="134" spans="1:23" x14ac:dyDescent="0.25">
      <c r="A134" s="4" t="s">
        <v>4221</v>
      </c>
      <c r="B134" s="4" t="s">
        <v>28359</v>
      </c>
      <c r="C134" s="4" t="s">
        <v>28366</v>
      </c>
      <c r="D134" s="1"/>
      <c r="E134" s="5">
        <v>52</v>
      </c>
      <c r="F134" s="5">
        <v>52</v>
      </c>
      <c r="G134" s="5">
        <v>52</v>
      </c>
      <c r="H134" s="5">
        <v>52</v>
      </c>
      <c r="I134" s="5">
        <v>52</v>
      </c>
      <c r="J134" s="5">
        <v>52</v>
      </c>
      <c r="K134" s="5">
        <v>52</v>
      </c>
      <c r="L134" s="5">
        <v>52</v>
      </c>
      <c r="M134" s="5">
        <v>52</v>
      </c>
      <c r="N134" s="5">
        <v>52</v>
      </c>
      <c r="O134" s="5">
        <v>52</v>
      </c>
      <c r="P134" s="5">
        <v>52</v>
      </c>
      <c r="Q134" s="5">
        <v>52</v>
      </c>
      <c r="R134" s="5">
        <v>52</v>
      </c>
      <c r="S134" s="5">
        <v>52</v>
      </c>
      <c r="T134" s="5">
        <v>52</v>
      </c>
      <c r="U134" s="5">
        <v>52</v>
      </c>
      <c r="V134" s="5">
        <v>52</v>
      </c>
      <c r="W134" s="5">
        <v>52</v>
      </c>
    </row>
    <row r="135" spans="1:23" x14ac:dyDescent="0.25">
      <c r="A135" s="4" t="s">
        <v>741</v>
      </c>
      <c r="B135" s="4" t="s">
        <v>28367</v>
      </c>
      <c r="C135" s="4" t="s">
        <v>28368</v>
      </c>
      <c r="D135" s="1"/>
      <c r="E135" s="5">
        <v>12</v>
      </c>
      <c r="F135" s="5">
        <v>12</v>
      </c>
      <c r="G135" s="5">
        <v>12</v>
      </c>
      <c r="H135" s="5">
        <v>12</v>
      </c>
      <c r="I135" s="5">
        <v>12</v>
      </c>
      <c r="J135" s="5">
        <v>12</v>
      </c>
      <c r="K135" s="5">
        <v>12</v>
      </c>
      <c r="L135" s="5">
        <v>12</v>
      </c>
      <c r="M135" s="5">
        <v>12</v>
      </c>
      <c r="N135" s="5">
        <v>12</v>
      </c>
      <c r="O135" s="5">
        <v>12</v>
      </c>
      <c r="P135" s="5">
        <v>12</v>
      </c>
      <c r="Q135" s="5">
        <v>12</v>
      </c>
      <c r="R135" s="5">
        <v>12</v>
      </c>
      <c r="S135" s="5">
        <v>12</v>
      </c>
      <c r="T135" s="5">
        <v>12</v>
      </c>
      <c r="U135" s="5">
        <v>12</v>
      </c>
      <c r="V135" s="5">
        <v>12</v>
      </c>
      <c r="W135" s="5">
        <v>12</v>
      </c>
    </row>
    <row r="136" spans="1:23" x14ac:dyDescent="0.25">
      <c r="A136" s="4" t="s">
        <v>4347</v>
      </c>
      <c r="B136" s="4" t="s">
        <v>28367</v>
      </c>
      <c r="C136" s="4" t="s">
        <v>14003</v>
      </c>
      <c r="D136" s="1"/>
      <c r="E136" s="5">
        <v>30.5</v>
      </c>
      <c r="F136" s="5">
        <v>30.5</v>
      </c>
      <c r="G136" s="5">
        <v>30.5</v>
      </c>
      <c r="H136" s="5">
        <v>30.5</v>
      </c>
      <c r="I136" s="5">
        <v>30.5</v>
      </c>
      <c r="J136" s="5">
        <v>30.5</v>
      </c>
      <c r="K136" s="5">
        <v>30.5</v>
      </c>
      <c r="L136" s="5">
        <v>30.5</v>
      </c>
      <c r="M136" s="5">
        <v>30.5</v>
      </c>
      <c r="N136" s="5">
        <v>30.5</v>
      </c>
      <c r="O136" s="5">
        <v>30.5</v>
      </c>
      <c r="P136" s="5">
        <v>30.5</v>
      </c>
      <c r="Q136" s="5">
        <v>30.5</v>
      </c>
      <c r="R136" s="5">
        <v>30.5</v>
      </c>
      <c r="S136" s="5">
        <v>30.5</v>
      </c>
      <c r="T136" s="5">
        <v>30.5</v>
      </c>
      <c r="U136" s="5">
        <v>30.5</v>
      </c>
      <c r="V136" s="5">
        <v>30.5</v>
      </c>
      <c r="W136" s="5">
        <v>30.5</v>
      </c>
    </row>
    <row r="137" spans="1:23" x14ac:dyDescent="0.25">
      <c r="A137" s="4" t="s">
        <v>4369</v>
      </c>
      <c r="B137" s="4" t="s">
        <v>28367</v>
      </c>
      <c r="C137" s="4" t="s">
        <v>14005</v>
      </c>
      <c r="D137" s="1"/>
      <c r="E137" s="5">
        <v>7</v>
      </c>
      <c r="F137" s="5">
        <v>7</v>
      </c>
      <c r="G137" s="5">
        <v>7</v>
      </c>
      <c r="H137" s="5">
        <v>7</v>
      </c>
      <c r="I137" s="5">
        <v>7</v>
      </c>
      <c r="J137" s="5">
        <v>7</v>
      </c>
      <c r="K137" s="5">
        <v>7</v>
      </c>
      <c r="L137" s="5">
        <v>7</v>
      </c>
      <c r="M137" s="5">
        <v>7</v>
      </c>
      <c r="N137" s="5">
        <v>7</v>
      </c>
      <c r="O137" s="5">
        <v>7</v>
      </c>
      <c r="P137" s="5">
        <v>7</v>
      </c>
      <c r="Q137" s="5">
        <v>7</v>
      </c>
      <c r="R137" s="5">
        <v>7</v>
      </c>
      <c r="S137" s="5">
        <v>7</v>
      </c>
      <c r="T137" s="5">
        <v>7</v>
      </c>
      <c r="U137" s="5">
        <v>7</v>
      </c>
      <c r="V137" s="5">
        <v>7</v>
      </c>
      <c r="W137" s="5">
        <v>7</v>
      </c>
    </row>
    <row r="138" spans="1:23" x14ac:dyDescent="0.25">
      <c r="A138" s="4" t="s">
        <v>4372</v>
      </c>
      <c r="B138" s="4" t="s">
        <v>28367</v>
      </c>
      <c r="C138" s="4" t="s">
        <v>28369</v>
      </c>
      <c r="D138" s="1"/>
      <c r="E138" s="5">
        <v>6</v>
      </c>
      <c r="F138" s="5">
        <v>6</v>
      </c>
      <c r="G138" s="5">
        <v>6</v>
      </c>
      <c r="H138" s="5">
        <v>6</v>
      </c>
      <c r="I138" s="5">
        <v>6</v>
      </c>
      <c r="J138" s="5">
        <v>6</v>
      </c>
      <c r="K138" s="5">
        <v>6</v>
      </c>
      <c r="L138" s="5">
        <v>6</v>
      </c>
      <c r="M138" s="5">
        <v>6</v>
      </c>
      <c r="N138" s="5">
        <v>6</v>
      </c>
      <c r="O138" s="5">
        <v>6</v>
      </c>
      <c r="P138" s="5">
        <v>6</v>
      </c>
      <c r="Q138" s="5">
        <v>6</v>
      </c>
      <c r="R138" s="5">
        <v>6</v>
      </c>
      <c r="S138" s="5">
        <v>6</v>
      </c>
      <c r="T138" s="5">
        <v>6</v>
      </c>
      <c r="U138" s="5">
        <v>6</v>
      </c>
      <c r="V138" s="5">
        <v>6</v>
      </c>
      <c r="W138" s="5">
        <v>6</v>
      </c>
    </row>
    <row r="139" spans="1:23" x14ac:dyDescent="0.25">
      <c r="A139" s="4" t="s">
        <v>4375</v>
      </c>
      <c r="B139" s="4" t="s">
        <v>28367</v>
      </c>
      <c r="C139" s="4" t="s">
        <v>28370</v>
      </c>
      <c r="D139" s="1"/>
      <c r="E139" s="5">
        <v>8</v>
      </c>
      <c r="F139" s="5">
        <v>8</v>
      </c>
      <c r="G139" s="5">
        <v>8</v>
      </c>
      <c r="H139" s="5">
        <v>8</v>
      </c>
      <c r="I139" s="5">
        <v>8</v>
      </c>
      <c r="J139" s="5">
        <v>8</v>
      </c>
      <c r="K139" s="5">
        <v>8</v>
      </c>
      <c r="L139" s="5">
        <v>8</v>
      </c>
      <c r="M139" s="5">
        <v>8</v>
      </c>
      <c r="N139" s="5">
        <v>8</v>
      </c>
      <c r="O139" s="5">
        <v>8</v>
      </c>
      <c r="P139" s="5">
        <v>8</v>
      </c>
      <c r="Q139" s="5">
        <v>8</v>
      </c>
      <c r="R139" s="5">
        <v>8</v>
      </c>
      <c r="S139" s="5">
        <v>8</v>
      </c>
      <c r="T139" s="5">
        <v>8</v>
      </c>
      <c r="U139" s="5">
        <v>8</v>
      </c>
      <c r="V139" s="5">
        <v>8</v>
      </c>
      <c r="W139" s="5">
        <v>8</v>
      </c>
    </row>
    <row r="140" spans="1:23" x14ac:dyDescent="0.25">
      <c r="A140" s="4" t="s">
        <v>4397</v>
      </c>
      <c r="B140" s="4" t="s">
        <v>28367</v>
      </c>
      <c r="C140" s="4" t="s">
        <v>28371</v>
      </c>
      <c r="D140" s="1"/>
      <c r="E140" s="5">
        <v>52</v>
      </c>
      <c r="F140" s="5">
        <v>52</v>
      </c>
      <c r="G140" s="5">
        <v>52</v>
      </c>
      <c r="H140" s="5">
        <v>52</v>
      </c>
      <c r="I140" s="5">
        <v>52</v>
      </c>
      <c r="J140" s="5">
        <v>52</v>
      </c>
      <c r="K140" s="5">
        <v>52</v>
      </c>
      <c r="L140" s="5">
        <v>52</v>
      </c>
      <c r="M140" s="5">
        <v>52</v>
      </c>
      <c r="N140" s="5">
        <v>52</v>
      </c>
      <c r="O140" s="5">
        <v>52</v>
      </c>
      <c r="P140" s="5">
        <v>52</v>
      </c>
      <c r="Q140" s="5">
        <v>52</v>
      </c>
      <c r="R140" s="5">
        <v>52</v>
      </c>
      <c r="S140" s="5">
        <v>52</v>
      </c>
      <c r="T140" s="5">
        <v>52</v>
      </c>
      <c r="U140" s="5">
        <v>52</v>
      </c>
      <c r="V140" s="5">
        <v>52</v>
      </c>
      <c r="W140" s="5">
        <v>52</v>
      </c>
    </row>
    <row r="141" spans="1:23" x14ac:dyDescent="0.25">
      <c r="A141" s="4" t="s">
        <v>4700</v>
      </c>
      <c r="B141" s="4" t="s">
        <v>28372</v>
      </c>
      <c r="C141" s="4" t="s">
        <v>28373</v>
      </c>
      <c r="D141" s="1"/>
      <c r="E141" s="5">
        <v>12</v>
      </c>
      <c r="F141" s="5">
        <v>12</v>
      </c>
      <c r="G141" s="5">
        <v>12</v>
      </c>
      <c r="H141" s="5">
        <v>12</v>
      </c>
      <c r="I141" s="5">
        <v>12</v>
      </c>
      <c r="J141" s="5">
        <v>12</v>
      </c>
      <c r="K141" s="5">
        <v>12</v>
      </c>
      <c r="L141" s="5">
        <v>12</v>
      </c>
      <c r="M141" s="5">
        <v>12</v>
      </c>
      <c r="N141" s="5">
        <v>12</v>
      </c>
      <c r="O141" s="5">
        <v>12</v>
      </c>
      <c r="P141" s="5">
        <v>12</v>
      </c>
      <c r="Q141" s="5">
        <v>12</v>
      </c>
      <c r="R141" s="5">
        <v>12</v>
      </c>
      <c r="S141" s="5">
        <v>12</v>
      </c>
      <c r="T141" s="5">
        <v>12</v>
      </c>
      <c r="U141" s="5">
        <v>12</v>
      </c>
      <c r="V141" s="5">
        <v>12</v>
      </c>
      <c r="W141" s="5">
        <v>12</v>
      </c>
    </row>
    <row r="142" spans="1:23" x14ac:dyDescent="0.25">
      <c r="A142" s="4" t="s">
        <v>4703</v>
      </c>
      <c r="B142" s="4" t="s">
        <v>28372</v>
      </c>
      <c r="C142" s="4" t="s">
        <v>28374</v>
      </c>
      <c r="D142" s="1"/>
      <c r="E142" s="5">
        <v>52</v>
      </c>
      <c r="F142" s="5">
        <v>52</v>
      </c>
      <c r="G142" s="5">
        <v>52</v>
      </c>
      <c r="H142" s="5">
        <v>52</v>
      </c>
      <c r="I142" s="5">
        <v>52</v>
      </c>
      <c r="J142" s="5">
        <v>52</v>
      </c>
      <c r="K142" s="5">
        <v>52</v>
      </c>
      <c r="L142" s="5">
        <v>52</v>
      </c>
      <c r="M142" s="5">
        <v>52</v>
      </c>
      <c r="N142" s="5">
        <v>52</v>
      </c>
      <c r="O142" s="5">
        <v>52</v>
      </c>
      <c r="P142" s="5">
        <v>52</v>
      </c>
      <c r="Q142" s="5">
        <v>52</v>
      </c>
      <c r="R142" s="5">
        <v>52</v>
      </c>
      <c r="S142" s="5">
        <v>52</v>
      </c>
      <c r="T142" s="5">
        <v>52</v>
      </c>
      <c r="U142" s="5">
        <v>52</v>
      </c>
      <c r="V142" s="5">
        <v>52</v>
      </c>
      <c r="W142" s="5">
        <v>52</v>
      </c>
    </row>
    <row r="143" spans="1:23" x14ac:dyDescent="0.25">
      <c r="A143" s="4" t="s">
        <v>4705</v>
      </c>
      <c r="B143" s="4" t="s">
        <v>28372</v>
      </c>
      <c r="C143" s="4" t="s">
        <v>28375</v>
      </c>
      <c r="D143" s="1"/>
      <c r="E143" s="5">
        <v>30.5</v>
      </c>
      <c r="F143" s="5">
        <v>30.5</v>
      </c>
      <c r="G143" s="5">
        <v>30.5</v>
      </c>
      <c r="H143" s="5">
        <v>30.5</v>
      </c>
      <c r="I143" s="5">
        <v>30.5</v>
      </c>
      <c r="J143" s="5">
        <v>30.5</v>
      </c>
      <c r="K143" s="5">
        <v>30.5</v>
      </c>
      <c r="L143" s="5">
        <v>30.5</v>
      </c>
      <c r="M143" s="5">
        <v>30.5</v>
      </c>
      <c r="N143" s="5">
        <v>30.5</v>
      </c>
      <c r="O143" s="5">
        <v>30.5</v>
      </c>
      <c r="P143" s="5">
        <v>30.5</v>
      </c>
      <c r="Q143" s="5">
        <v>30.5</v>
      </c>
      <c r="R143" s="5">
        <v>30.5</v>
      </c>
      <c r="S143" s="5">
        <v>30.5</v>
      </c>
      <c r="T143" s="5">
        <v>30.5</v>
      </c>
      <c r="U143" s="5">
        <v>30.5</v>
      </c>
      <c r="V143" s="5">
        <v>30.5</v>
      </c>
      <c r="W143" s="5">
        <v>30.5</v>
      </c>
    </row>
    <row r="144" spans="1:23" x14ac:dyDescent="0.25">
      <c r="A144" s="4" t="s">
        <v>4707</v>
      </c>
      <c r="B144" s="4" t="s">
        <v>28372</v>
      </c>
      <c r="C144" s="4" t="s">
        <v>28376</v>
      </c>
      <c r="D144" s="1"/>
      <c r="E144" s="5">
        <v>10</v>
      </c>
      <c r="F144" s="5">
        <v>10</v>
      </c>
      <c r="G144" s="5">
        <v>10</v>
      </c>
      <c r="H144" s="5">
        <v>10</v>
      </c>
      <c r="I144" s="5">
        <v>10</v>
      </c>
      <c r="J144" s="5">
        <v>10</v>
      </c>
      <c r="K144" s="5">
        <v>10</v>
      </c>
      <c r="L144" s="5">
        <v>10</v>
      </c>
      <c r="M144" s="5">
        <v>10</v>
      </c>
      <c r="N144" s="5">
        <v>10</v>
      </c>
      <c r="O144" s="5">
        <v>10</v>
      </c>
      <c r="P144" s="5">
        <v>10</v>
      </c>
      <c r="Q144" s="5">
        <v>10</v>
      </c>
      <c r="R144" s="5">
        <v>10</v>
      </c>
      <c r="S144" s="5">
        <v>10</v>
      </c>
      <c r="T144" s="5">
        <v>10</v>
      </c>
      <c r="U144" s="5">
        <v>10</v>
      </c>
      <c r="V144" s="5">
        <v>10</v>
      </c>
      <c r="W144" s="5">
        <v>10</v>
      </c>
    </row>
    <row r="145" spans="1:23" ht="25.5" x14ac:dyDescent="0.25">
      <c r="A145" s="4" t="s">
        <v>10840</v>
      </c>
      <c r="B145" s="4" t="s">
        <v>28377</v>
      </c>
      <c r="C145" s="4" t="s">
        <v>28378</v>
      </c>
      <c r="D145" s="1" t="s">
        <v>28379</v>
      </c>
      <c r="E145" s="5">
        <v>0.5</v>
      </c>
      <c r="F145" s="5">
        <v>0.5</v>
      </c>
      <c r="G145" s="5">
        <v>0.5</v>
      </c>
      <c r="H145" s="5">
        <v>0.5</v>
      </c>
      <c r="I145" s="5">
        <v>0.5</v>
      </c>
      <c r="J145" s="5">
        <v>0.5</v>
      </c>
      <c r="K145" s="5">
        <v>0.5</v>
      </c>
      <c r="L145" s="5">
        <v>0.5</v>
      </c>
      <c r="M145" s="5">
        <v>0.5</v>
      </c>
      <c r="N145" s="5">
        <v>0.5</v>
      </c>
      <c r="O145" s="5">
        <v>0.5</v>
      </c>
      <c r="P145" s="5">
        <v>0.5</v>
      </c>
      <c r="Q145" s="5">
        <v>0.5</v>
      </c>
      <c r="R145" s="5">
        <v>0.5</v>
      </c>
      <c r="S145" s="5">
        <v>0.5</v>
      </c>
      <c r="T145" s="5">
        <v>0.5</v>
      </c>
      <c r="U145" s="5">
        <v>0.5</v>
      </c>
      <c r="V145" s="5">
        <v>0.5</v>
      </c>
      <c r="W145" s="5">
        <v>0.5</v>
      </c>
    </row>
    <row r="146" spans="1:23" ht="25.5" x14ac:dyDescent="0.25">
      <c r="A146" s="4" t="s">
        <v>10843</v>
      </c>
      <c r="B146" s="4" t="s">
        <v>28377</v>
      </c>
      <c r="C146" s="4" t="s">
        <v>28380</v>
      </c>
      <c r="D146" s="1" t="s">
        <v>28381</v>
      </c>
      <c r="E146" s="5" t="s">
        <v>11714</v>
      </c>
      <c r="F146" s="5" t="s">
        <v>12954</v>
      </c>
      <c r="G146" s="5" t="s">
        <v>28382</v>
      </c>
      <c r="H146" s="5" t="s">
        <v>28382</v>
      </c>
      <c r="I146" s="5" t="s">
        <v>28383</v>
      </c>
      <c r="J146" s="5" t="s">
        <v>28384</v>
      </c>
      <c r="K146" s="5" t="s">
        <v>28385</v>
      </c>
      <c r="L146" s="5" t="s">
        <v>28386</v>
      </c>
      <c r="M146" s="5" t="s">
        <v>28386</v>
      </c>
      <c r="N146" s="5" t="s">
        <v>28386</v>
      </c>
      <c r="O146" s="5" t="s">
        <v>28387</v>
      </c>
      <c r="P146" s="5" t="s">
        <v>28387</v>
      </c>
      <c r="Q146" s="5" t="s">
        <v>28387</v>
      </c>
      <c r="R146" s="5" t="s">
        <v>28388</v>
      </c>
      <c r="S146" s="5" t="s">
        <v>28389</v>
      </c>
      <c r="T146" s="5" t="s">
        <v>28390</v>
      </c>
      <c r="U146" s="5" t="s">
        <v>28391</v>
      </c>
      <c r="V146" s="5" t="s">
        <v>28391</v>
      </c>
      <c r="W146" s="5" t="s">
        <v>28392</v>
      </c>
    </row>
    <row r="147" spans="1:23" ht="25.5" x14ac:dyDescent="0.25">
      <c r="A147" s="4" t="s">
        <v>10845</v>
      </c>
      <c r="B147" s="4" t="s">
        <v>28377</v>
      </c>
      <c r="C147" s="4" t="s">
        <v>28393</v>
      </c>
      <c r="D147" s="1" t="s">
        <v>28394</v>
      </c>
      <c r="E147" s="5" t="s">
        <v>216</v>
      </c>
      <c r="F147" s="5" t="s">
        <v>216</v>
      </c>
      <c r="G147" s="5" t="s">
        <v>216</v>
      </c>
      <c r="H147" s="5" t="s">
        <v>216</v>
      </c>
      <c r="I147" s="5" t="s">
        <v>216</v>
      </c>
      <c r="J147" s="5" t="s">
        <v>216</v>
      </c>
      <c r="K147" s="5" t="s">
        <v>216</v>
      </c>
      <c r="L147" s="5" t="s">
        <v>216</v>
      </c>
      <c r="M147" s="5" t="s">
        <v>216</v>
      </c>
      <c r="N147" s="5" t="s">
        <v>216</v>
      </c>
      <c r="O147" s="5" t="s">
        <v>216</v>
      </c>
      <c r="P147" s="5" t="s">
        <v>216</v>
      </c>
      <c r="Q147" s="5" t="s">
        <v>216</v>
      </c>
      <c r="R147" s="5" t="s">
        <v>28395</v>
      </c>
      <c r="S147" s="5" t="s">
        <v>28396</v>
      </c>
      <c r="T147" s="5" t="s">
        <v>28397</v>
      </c>
      <c r="U147" s="5" t="s">
        <v>28398</v>
      </c>
      <c r="V147" s="5" t="s">
        <v>28398</v>
      </c>
      <c r="W147" s="5" t="s">
        <v>28399</v>
      </c>
    </row>
    <row r="148" spans="1:23" x14ac:dyDescent="0.25">
      <c r="A148" s="4" t="s">
        <v>12203</v>
      </c>
      <c r="B148" s="4" t="s">
        <v>28377</v>
      </c>
      <c r="C148" s="4" t="s">
        <v>28400</v>
      </c>
      <c r="D148" s="1" t="s">
        <v>28401</v>
      </c>
      <c r="E148" s="5" t="s">
        <v>20864</v>
      </c>
      <c r="F148" s="5" t="s">
        <v>28402</v>
      </c>
      <c r="G148" s="5" t="s">
        <v>14133</v>
      </c>
      <c r="H148" s="5" t="s">
        <v>14133</v>
      </c>
      <c r="I148" s="5" t="s">
        <v>28403</v>
      </c>
      <c r="J148" s="5" t="s">
        <v>28404</v>
      </c>
      <c r="K148" s="5" t="s">
        <v>28405</v>
      </c>
      <c r="L148" s="5" t="s">
        <v>28406</v>
      </c>
      <c r="M148" s="5" t="s">
        <v>28406</v>
      </c>
      <c r="N148" s="5" t="s">
        <v>28406</v>
      </c>
      <c r="O148" s="5" t="s">
        <v>28407</v>
      </c>
      <c r="P148" s="5" t="s">
        <v>28407</v>
      </c>
      <c r="Q148" s="5" t="s">
        <v>28407</v>
      </c>
      <c r="R148" s="5" t="s">
        <v>28408</v>
      </c>
      <c r="S148" s="5" t="s">
        <v>28409</v>
      </c>
      <c r="T148" s="5" t="s">
        <v>20906</v>
      </c>
      <c r="U148" s="5" t="s">
        <v>28410</v>
      </c>
      <c r="V148" s="5" t="s">
        <v>28410</v>
      </c>
      <c r="W148" s="5" t="s">
        <v>28411</v>
      </c>
    </row>
    <row r="149" spans="1:23" x14ac:dyDescent="0.25">
      <c r="A149" s="4" t="s">
        <v>12208</v>
      </c>
      <c r="B149" s="4" t="s">
        <v>28377</v>
      </c>
      <c r="C149" s="4" t="s">
        <v>28412</v>
      </c>
      <c r="D149" s="1" t="s">
        <v>28413</v>
      </c>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28414</v>
      </c>
      <c r="S149" s="5" t="s">
        <v>28415</v>
      </c>
      <c r="T149" s="5" t="s">
        <v>28416</v>
      </c>
      <c r="U149" s="5" t="s">
        <v>28417</v>
      </c>
      <c r="V149" s="5" t="s">
        <v>28417</v>
      </c>
      <c r="W149" s="5" t="s">
        <v>28418</v>
      </c>
    </row>
    <row r="150" spans="1:23" ht="25.5" x14ac:dyDescent="0.25">
      <c r="A150" s="4" t="s">
        <v>12212</v>
      </c>
      <c r="B150" s="4" t="s">
        <v>28377</v>
      </c>
      <c r="C150" s="4" t="s">
        <v>28419</v>
      </c>
      <c r="D150" s="1" t="s">
        <v>28420</v>
      </c>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28421</v>
      </c>
      <c r="S150" s="5" t="s">
        <v>28422</v>
      </c>
      <c r="T150" s="5" t="s">
        <v>28423</v>
      </c>
      <c r="U150" s="5" t="s">
        <v>6699</v>
      </c>
      <c r="V150" s="5" t="s">
        <v>6699</v>
      </c>
      <c r="W150" s="5" t="s">
        <v>28424</v>
      </c>
    </row>
    <row r="151" spans="1:23" ht="25.5" x14ac:dyDescent="0.25">
      <c r="A151" s="4" t="s">
        <v>12217</v>
      </c>
      <c r="B151" s="4" t="s">
        <v>28377</v>
      </c>
      <c r="C151" s="4" t="s">
        <v>28425</v>
      </c>
      <c r="D151" s="1" t="s">
        <v>28426</v>
      </c>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216</v>
      </c>
      <c r="R151" s="5" t="s">
        <v>28427</v>
      </c>
      <c r="S151" s="5" t="s">
        <v>28428</v>
      </c>
      <c r="T151" s="5" t="s">
        <v>28429</v>
      </c>
      <c r="U151" s="5" t="s">
        <v>28430</v>
      </c>
      <c r="V151" s="5" t="s">
        <v>28430</v>
      </c>
      <c r="W151" s="5" t="s">
        <v>28431</v>
      </c>
    </row>
    <row r="152" spans="1:23" x14ac:dyDescent="0.25">
      <c r="A152" s="4" t="s">
        <v>12220</v>
      </c>
      <c r="B152" s="4" t="s">
        <v>28377</v>
      </c>
      <c r="C152" s="4" t="s">
        <v>28432</v>
      </c>
      <c r="D152" s="1" t="s">
        <v>28433</v>
      </c>
      <c r="E152" s="5" t="s">
        <v>28434</v>
      </c>
      <c r="F152" s="5" t="s">
        <v>28434</v>
      </c>
      <c r="G152" s="5" t="s">
        <v>28434</v>
      </c>
      <c r="H152" s="5" t="s">
        <v>28434</v>
      </c>
      <c r="I152" s="5" t="s">
        <v>28434</v>
      </c>
      <c r="J152" s="5" t="s">
        <v>28434</v>
      </c>
      <c r="K152" s="5" t="s">
        <v>28434</v>
      </c>
      <c r="L152" s="5" t="s">
        <v>28434</v>
      </c>
      <c r="M152" s="5" t="s">
        <v>28434</v>
      </c>
      <c r="N152" s="5" t="s">
        <v>28434</v>
      </c>
      <c r="O152" s="5" t="s">
        <v>28434</v>
      </c>
      <c r="P152" s="5" t="s">
        <v>28434</v>
      </c>
      <c r="Q152" s="5" t="s">
        <v>28434</v>
      </c>
      <c r="R152" s="5" t="s">
        <v>28434</v>
      </c>
      <c r="S152" s="5" t="s">
        <v>28434</v>
      </c>
      <c r="T152" s="5" t="s">
        <v>28434</v>
      </c>
      <c r="U152" s="5" t="s">
        <v>28434</v>
      </c>
      <c r="V152" s="5" t="s">
        <v>28434</v>
      </c>
      <c r="W152" s="5" t="s">
        <v>28434</v>
      </c>
    </row>
    <row r="153" spans="1:23" ht="38.25" x14ac:dyDescent="0.25">
      <c r="A153" s="4" t="s">
        <v>12223</v>
      </c>
      <c r="B153" s="4" t="s">
        <v>28377</v>
      </c>
      <c r="C153" s="4" t="s">
        <v>28435</v>
      </c>
      <c r="D153" s="1" t="s">
        <v>28436</v>
      </c>
      <c r="E153" s="5">
        <v>0.3</v>
      </c>
      <c r="F153" s="5">
        <v>0.3</v>
      </c>
      <c r="G153" s="5">
        <v>0.3</v>
      </c>
      <c r="H153" s="5">
        <v>0.3</v>
      </c>
      <c r="I153" s="5">
        <v>0.3</v>
      </c>
      <c r="J153" s="5">
        <v>0.3</v>
      </c>
      <c r="K153" s="5">
        <v>0.3</v>
      </c>
      <c r="L153" s="5">
        <v>0.3</v>
      </c>
      <c r="M153" s="5">
        <v>0.3</v>
      </c>
      <c r="N153" s="5">
        <v>0.3</v>
      </c>
      <c r="O153" s="5">
        <v>0.3</v>
      </c>
      <c r="P153" s="5">
        <v>0.3</v>
      </c>
      <c r="Q153" s="5">
        <v>0.3</v>
      </c>
      <c r="R153" s="5">
        <v>0.3</v>
      </c>
      <c r="S153" s="5">
        <v>0.3</v>
      </c>
      <c r="T153" s="5">
        <v>0.3</v>
      </c>
      <c r="U153" s="5">
        <v>0.3</v>
      </c>
      <c r="V153" s="5">
        <v>0.3</v>
      </c>
      <c r="W153" s="5">
        <v>0.3</v>
      </c>
    </row>
    <row r="154" spans="1:23" ht="51" x14ac:dyDescent="0.25">
      <c r="A154" s="4" t="s">
        <v>12225</v>
      </c>
      <c r="B154" s="4" t="s">
        <v>28377</v>
      </c>
      <c r="C154" s="4" t="s">
        <v>28437</v>
      </c>
      <c r="D154" s="1" t="s">
        <v>28438</v>
      </c>
      <c r="E154" s="5">
        <v>0.25</v>
      </c>
      <c r="F154" s="5">
        <v>0.25</v>
      </c>
      <c r="G154" s="5">
        <v>0.25</v>
      </c>
      <c r="H154" s="5">
        <v>0.25</v>
      </c>
      <c r="I154" s="5">
        <v>0.25</v>
      </c>
      <c r="J154" s="5">
        <v>0.25</v>
      </c>
      <c r="K154" s="5">
        <v>0.25</v>
      </c>
      <c r="L154" s="5">
        <v>0.25</v>
      </c>
      <c r="M154" s="5">
        <v>0.25</v>
      </c>
      <c r="N154" s="5">
        <v>0.25</v>
      </c>
      <c r="O154" s="5">
        <v>0.25</v>
      </c>
      <c r="P154" s="5">
        <v>0.25</v>
      </c>
      <c r="Q154" s="5">
        <v>0.25</v>
      </c>
      <c r="R154" s="5">
        <v>0.25</v>
      </c>
      <c r="S154" s="5">
        <v>0.25</v>
      </c>
      <c r="T154" s="5">
        <v>0.25</v>
      </c>
      <c r="U154" s="5">
        <v>0.25</v>
      </c>
      <c r="V154" s="5">
        <v>0.25</v>
      </c>
      <c r="W154" s="5">
        <v>0.25</v>
      </c>
    </row>
    <row r="155" spans="1:23" x14ac:dyDescent="0.25">
      <c r="A155" s="4" t="s">
        <v>12227</v>
      </c>
      <c r="B155" s="4" t="s">
        <v>28377</v>
      </c>
      <c r="C155" s="4" t="s">
        <v>28439</v>
      </c>
      <c r="D155" s="1"/>
      <c r="E155" s="5">
        <v>0.1</v>
      </c>
      <c r="F155" s="5">
        <v>0.1</v>
      </c>
      <c r="G155" s="5">
        <v>0.1</v>
      </c>
      <c r="H155" s="5">
        <v>0.1</v>
      </c>
      <c r="I155" s="5">
        <v>0.1</v>
      </c>
      <c r="J155" s="5">
        <v>0.1</v>
      </c>
      <c r="K155" s="5">
        <v>0.1</v>
      </c>
      <c r="L155" s="5">
        <v>0.1</v>
      </c>
      <c r="M155" s="5">
        <v>0.1</v>
      </c>
      <c r="N155" s="5">
        <v>0.1</v>
      </c>
      <c r="O155" s="5">
        <v>0.1</v>
      </c>
      <c r="P155" s="5">
        <v>0.1</v>
      </c>
      <c r="Q155" s="5">
        <v>0.1</v>
      </c>
      <c r="R155" s="5">
        <v>0.1</v>
      </c>
      <c r="S155" s="5">
        <v>0.1</v>
      </c>
      <c r="T155" s="5">
        <v>0.1</v>
      </c>
      <c r="U155" s="5">
        <v>0.1</v>
      </c>
      <c r="V155" s="5">
        <v>0.1</v>
      </c>
      <c r="W155" s="5">
        <v>0.1</v>
      </c>
    </row>
    <row r="156" spans="1:23" x14ac:dyDescent="0.25">
      <c r="A156" s="4" t="s">
        <v>12233</v>
      </c>
      <c r="B156" s="4" t="s">
        <v>28377</v>
      </c>
      <c r="C156" s="4" t="s">
        <v>28440</v>
      </c>
      <c r="D156" s="1"/>
      <c r="E156" s="5">
        <v>5</v>
      </c>
      <c r="F156" s="5">
        <v>5</v>
      </c>
      <c r="G156" s="5">
        <v>5</v>
      </c>
      <c r="H156" s="5">
        <v>5</v>
      </c>
      <c r="I156" s="5">
        <v>5</v>
      </c>
      <c r="J156" s="5">
        <v>5</v>
      </c>
      <c r="K156" s="5">
        <v>5</v>
      </c>
      <c r="L156" s="5">
        <v>5</v>
      </c>
      <c r="M156" s="5">
        <v>5</v>
      </c>
      <c r="N156" s="5">
        <v>5</v>
      </c>
      <c r="O156" s="5">
        <v>5</v>
      </c>
      <c r="P156" s="5">
        <v>5</v>
      </c>
      <c r="Q156" s="5">
        <v>5</v>
      </c>
      <c r="R156" s="5">
        <v>5</v>
      </c>
      <c r="S156" s="5">
        <v>5</v>
      </c>
      <c r="T156" s="5">
        <v>5</v>
      </c>
      <c r="U156" s="5">
        <v>5</v>
      </c>
      <c r="V156" s="5">
        <v>5</v>
      </c>
      <c r="W156" s="5">
        <v>5</v>
      </c>
    </row>
    <row r="157" spans="1:23" x14ac:dyDescent="0.25">
      <c r="A157" s="4" t="s">
        <v>12238</v>
      </c>
      <c r="B157" s="4" t="s">
        <v>28377</v>
      </c>
      <c r="C157" s="4" t="s">
        <v>28441</v>
      </c>
      <c r="D157" s="1"/>
      <c r="E157" s="5">
        <v>25</v>
      </c>
      <c r="F157" s="5">
        <v>25</v>
      </c>
      <c r="G157" s="5">
        <v>25</v>
      </c>
      <c r="H157" s="5">
        <v>25</v>
      </c>
      <c r="I157" s="5">
        <v>25</v>
      </c>
      <c r="J157" s="5">
        <v>25</v>
      </c>
      <c r="K157" s="5">
        <v>25</v>
      </c>
      <c r="L157" s="5">
        <v>25</v>
      </c>
      <c r="M157" s="5">
        <v>25</v>
      </c>
      <c r="N157" s="5">
        <v>25</v>
      </c>
      <c r="O157" s="5">
        <v>25</v>
      </c>
      <c r="P157" s="5">
        <v>25</v>
      </c>
      <c r="Q157" s="5">
        <v>25</v>
      </c>
      <c r="R157" s="5">
        <v>25</v>
      </c>
      <c r="S157" s="5">
        <v>25</v>
      </c>
      <c r="T157" s="5">
        <v>25</v>
      </c>
      <c r="U157" s="5">
        <v>25</v>
      </c>
      <c r="V157" s="5">
        <v>25</v>
      </c>
      <c r="W157" s="5">
        <v>25</v>
      </c>
    </row>
    <row r="158" spans="1:23" x14ac:dyDescent="0.25">
      <c r="A158" s="4" t="s">
        <v>28442</v>
      </c>
      <c r="B158" s="4" t="s">
        <v>28377</v>
      </c>
      <c r="C158" s="4" t="s">
        <v>28331</v>
      </c>
      <c r="D158" s="1" t="s">
        <v>28332</v>
      </c>
      <c r="E158" s="5">
        <v>0.35</v>
      </c>
      <c r="F158" s="5">
        <v>0.35</v>
      </c>
      <c r="G158" s="5">
        <v>0.35</v>
      </c>
      <c r="H158" s="5">
        <v>0.35</v>
      </c>
      <c r="I158" s="5">
        <v>0.35</v>
      </c>
      <c r="J158" s="5">
        <v>0.35</v>
      </c>
      <c r="K158" s="5">
        <v>0.35</v>
      </c>
      <c r="L158" s="5">
        <v>0.35</v>
      </c>
      <c r="M158" s="5">
        <v>0.35</v>
      </c>
      <c r="N158" s="5">
        <v>0.35</v>
      </c>
      <c r="O158" s="5">
        <v>0.35</v>
      </c>
      <c r="P158" s="5">
        <v>0.35</v>
      </c>
      <c r="Q158" s="5">
        <v>0.35</v>
      </c>
      <c r="R158" s="5">
        <v>0.35</v>
      </c>
      <c r="S158" s="5">
        <v>0.35</v>
      </c>
      <c r="T158" s="5">
        <v>0.35</v>
      </c>
      <c r="U158" s="5">
        <v>0.35</v>
      </c>
      <c r="V158" s="5">
        <v>0.35</v>
      </c>
      <c r="W158" s="5">
        <v>0.35</v>
      </c>
    </row>
    <row r="159" spans="1:23" x14ac:dyDescent="0.25">
      <c r="A159" s="4" t="s">
        <v>28443</v>
      </c>
      <c r="B159" s="4" t="s">
        <v>28377</v>
      </c>
      <c r="C159" s="4" t="s">
        <v>28293</v>
      </c>
      <c r="D159" s="1"/>
      <c r="E159" s="5">
        <v>0</v>
      </c>
      <c r="F159" s="5">
        <v>0</v>
      </c>
      <c r="G159" s="5">
        <v>0</v>
      </c>
      <c r="H159" s="5">
        <v>0</v>
      </c>
      <c r="I159" s="5">
        <v>0</v>
      </c>
      <c r="J159" s="5">
        <v>0</v>
      </c>
      <c r="K159" s="5">
        <v>0</v>
      </c>
      <c r="L159" s="5">
        <v>0</v>
      </c>
      <c r="M159" s="5">
        <v>0</v>
      </c>
      <c r="N159" s="5">
        <v>0</v>
      </c>
      <c r="O159" s="5">
        <v>0</v>
      </c>
      <c r="P159" s="5">
        <v>0</v>
      </c>
      <c r="Q159" s="5">
        <v>0</v>
      </c>
      <c r="R159" s="5">
        <v>0</v>
      </c>
      <c r="S159" s="5">
        <v>0</v>
      </c>
      <c r="T159" s="5">
        <v>0</v>
      </c>
      <c r="U159" s="5">
        <v>0</v>
      </c>
      <c r="V159" s="5">
        <v>0</v>
      </c>
      <c r="W159" s="5">
        <v>0</v>
      </c>
    </row>
    <row r="160" spans="1:23" x14ac:dyDescent="0.25">
      <c r="A160" s="4" t="s">
        <v>746</v>
      </c>
      <c r="B160" s="4" t="s">
        <v>28444</v>
      </c>
      <c r="C160" s="4" t="s">
        <v>28445</v>
      </c>
      <c r="D160" s="1" t="s">
        <v>28446</v>
      </c>
      <c r="E160" s="5">
        <v>0.08</v>
      </c>
      <c r="F160" s="5">
        <v>0.08</v>
      </c>
      <c r="G160" s="5">
        <v>0.08</v>
      </c>
      <c r="H160" s="5">
        <v>0.08</v>
      </c>
      <c r="I160" s="5">
        <v>0.08</v>
      </c>
      <c r="J160" s="5">
        <v>0.08</v>
      </c>
      <c r="K160" s="5">
        <v>0.08</v>
      </c>
      <c r="L160" s="5">
        <v>0.08</v>
      </c>
      <c r="M160" s="5">
        <v>0.08</v>
      </c>
      <c r="N160" s="5">
        <v>0.08</v>
      </c>
      <c r="O160" s="5">
        <v>0.08</v>
      </c>
      <c r="P160" s="5">
        <v>0.08</v>
      </c>
      <c r="Q160" s="5">
        <v>0.08</v>
      </c>
      <c r="R160" s="5">
        <v>0.08</v>
      </c>
      <c r="S160" s="5">
        <v>0.08</v>
      </c>
      <c r="T160" s="5">
        <v>0.08</v>
      </c>
      <c r="U160" s="5">
        <v>0.08</v>
      </c>
      <c r="V160" s="5">
        <v>0.08</v>
      </c>
      <c r="W160" s="5">
        <v>0.08</v>
      </c>
    </row>
    <row r="161" spans="1:23" x14ac:dyDescent="0.25">
      <c r="A161" s="4" t="s">
        <v>749</v>
      </c>
      <c r="B161" s="4" t="s">
        <v>28444</v>
      </c>
      <c r="C161" s="4" t="s">
        <v>28447</v>
      </c>
      <c r="D161" s="1"/>
      <c r="E161" s="5">
        <v>5</v>
      </c>
      <c r="F161" s="5">
        <v>5</v>
      </c>
      <c r="G161" s="5">
        <v>5</v>
      </c>
      <c r="H161" s="5">
        <v>5</v>
      </c>
      <c r="I161" s="5">
        <v>5</v>
      </c>
      <c r="J161" s="5">
        <v>5</v>
      </c>
      <c r="K161" s="5">
        <v>5</v>
      </c>
      <c r="L161" s="5">
        <v>5</v>
      </c>
      <c r="M161" s="5">
        <v>5</v>
      </c>
      <c r="N161" s="5">
        <v>5</v>
      </c>
      <c r="O161" s="5">
        <v>5</v>
      </c>
      <c r="P161" s="5">
        <v>5</v>
      </c>
      <c r="Q161" s="5">
        <v>5</v>
      </c>
      <c r="R161" s="5">
        <v>5</v>
      </c>
      <c r="S161" s="5">
        <v>5</v>
      </c>
      <c r="T161" s="5">
        <v>5</v>
      </c>
      <c r="U161" s="5">
        <v>5</v>
      </c>
      <c r="V161" s="5">
        <v>5</v>
      </c>
      <c r="W161" s="5">
        <v>5</v>
      </c>
    </row>
    <row r="162" spans="1:23" x14ac:dyDescent="0.25">
      <c r="A162" s="4" t="s">
        <v>10888</v>
      </c>
      <c r="B162" s="4" t="s">
        <v>28448</v>
      </c>
      <c r="C162" s="4" t="s">
        <v>28449</v>
      </c>
      <c r="D162" s="1" t="s">
        <v>28450</v>
      </c>
      <c r="E162" s="5">
        <v>1.4E-2</v>
      </c>
      <c r="F162" s="5">
        <v>1.4E-2</v>
      </c>
      <c r="G162" s="5">
        <v>1.4E-2</v>
      </c>
      <c r="H162" s="5">
        <v>1.4E-2</v>
      </c>
      <c r="I162" s="5">
        <v>1.4E-2</v>
      </c>
      <c r="J162" s="5">
        <v>1.4E-2</v>
      </c>
      <c r="K162" s="5">
        <v>1.4E-2</v>
      </c>
      <c r="L162" s="5">
        <v>1.4E-2</v>
      </c>
      <c r="M162" s="5">
        <v>1.4E-2</v>
      </c>
      <c r="N162" s="5">
        <v>1.4E-2</v>
      </c>
      <c r="O162" s="5">
        <v>1.4E-2</v>
      </c>
      <c r="P162" s="5">
        <v>1.4E-2</v>
      </c>
      <c r="Q162" s="5">
        <v>1.4E-2</v>
      </c>
      <c r="R162" s="5">
        <v>1.4E-2</v>
      </c>
      <c r="S162" s="5">
        <v>1.4E-2</v>
      </c>
      <c r="T162" s="5">
        <v>1.4E-2</v>
      </c>
      <c r="U162" s="5">
        <v>1.4E-2</v>
      </c>
      <c r="V162" s="5">
        <v>1.4E-2</v>
      </c>
      <c r="W162" s="5">
        <v>1.4E-2</v>
      </c>
    </row>
    <row r="163" spans="1:23" ht="25.5" x14ac:dyDescent="0.25">
      <c r="A163" s="4" t="s">
        <v>10892</v>
      </c>
      <c r="B163" s="4" t="s">
        <v>28448</v>
      </c>
      <c r="C163" s="4" t="s">
        <v>28451</v>
      </c>
      <c r="D163" s="1" t="s">
        <v>28452</v>
      </c>
      <c r="E163" s="5">
        <v>0.25</v>
      </c>
      <c r="F163" s="5">
        <v>0.25</v>
      </c>
      <c r="G163" s="5">
        <v>0.25</v>
      </c>
      <c r="H163" s="5">
        <v>0.25</v>
      </c>
      <c r="I163" s="5">
        <v>0.25</v>
      </c>
      <c r="J163" s="5">
        <v>0.25</v>
      </c>
      <c r="K163" s="5">
        <v>0.25</v>
      </c>
      <c r="L163" s="5">
        <v>0.25</v>
      </c>
      <c r="M163" s="5">
        <v>0.25</v>
      </c>
      <c r="N163" s="5">
        <v>0.25</v>
      </c>
      <c r="O163" s="5">
        <v>0.25</v>
      </c>
      <c r="P163" s="5">
        <v>0.25</v>
      </c>
      <c r="Q163" s="5">
        <v>0.25</v>
      </c>
      <c r="R163" s="5">
        <v>0.25</v>
      </c>
      <c r="S163" s="5">
        <v>0.25</v>
      </c>
      <c r="T163" s="5">
        <v>0.25</v>
      </c>
      <c r="U163" s="5">
        <v>0.25</v>
      </c>
      <c r="V163" s="5">
        <v>0.25</v>
      </c>
      <c r="W163" s="5">
        <v>0.25</v>
      </c>
    </row>
    <row r="164" spans="1:23" x14ac:dyDescent="0.25">
      <c r="A164" s="4" t="s">
        <v>4838</v>
      </c>
      <c r="B164" s="4" t="s">
        <v>28453</v>
      </c>
      <c r="C164" s="4" t="s">
        <v>28454</v>
      </c>
      <c r="D164" s="1"/>
      <c r="E164" s="5">
        <v>5</v>
      </c>
      <c r="F164" s="5">
        <v>5</v>
      </c>
      <c r="G164" s="5">
        <v>5</v>
      </c>
      <c r="H164" s="5">
        <v>5</v>
      </c>
      <c r="I164" s="5">
        <v>5</v>
      </c>
      <c r="J164" s="5">
        <v>5</v>
      </c>
      <c r="K164" s="5">
        <v>5</v>
      </c>
      <c r="L164" s="5">
        <v>5</v>
      </c>
      <c r="M164" s="5">
        <v>5</v>
      </c>
      <c r="N164" s="5">
        <v>5</v>
      </c>
      <c r="O164" s="5">
        <v>5</v>
      </c>
      <c r="P164" s="5">
        <v>5</v>
      </c>
      <c r="Q164" s="5">
        <v>5</v>
      </c>
      <c r="R164" s="5">
        <v>5</v>
      </c>
      <c r="S164" s="5">
        <v>5</v>
      </c>
      <c r="T164" s="5">
        <v>5</v>
      </c>
      <c r="U164" s="5">
        <v>5</v>
      </c>
      <c r="V164" s="5">
        <v>5</v>
      </c>
      <c r="W164" s="5">
        <v>5</v>
      </c>
    </row>
    <row r="165" spans="1:23" x14ac:dyDescent="0.25">
      <c r="A165" s="4" t="s">
        <v>4845</v>
      </c>
      <c r="B165" s="4" t="s">
        <v>28453</v>
      </c>
      <c r="C165" s="4" t="s">
        <v>12113</v>
      </c>
      <c r="D165" s="1" t="s">
        <v>28455</v>
      </c>
      <c r="E165" s="5">
        <v>0.08</v>
      </c>
      <c r="F165" s="5">
        <v>0.08</v>
      </c>
      <c r="G165" s="5">
        <v>0.08</v>
      </c>
      <c r="H165" s="5">
        <v>0.08</v>
      </c>
      <c r="I165" s="5">
        <v>0.08</v>
      </c>
      <c r="J165" s="5">
        <v>0.08</v>
      </c>
      <c r="K165" s="5">
        <v>0.08</v>
      </c>
      <c r="L165" s="5">
        <v>0.08</v>
      </c>
      <c r="M165" s="5">
        <v>0.08</v>
      </c>
      <c r="N165" s="5">
        <v>0.08</v>
      </c>
      <c r="O165" s="5">
        <v>0.08</v>
      </c>
      <c r="P165" s="5">
        <v>0.08</v>
      </c>
      <c r="Q165" s="5">
        <v>0.08</v>
      </c>
      <c r="R165" s="5">
        <v>0.08</v>
      </c>
      <c r="S165" s="5">
        <v>0.08</v>
      </c>
      <c r="T165" s="5">
        <v>0.08</v>
      </c>
      <c r="U165" s="5">
        <v>0.08</v>
      </c>
      <c r="V165" s="5">
        <v>0.08</v>
      </c>
      <c r="W165" s="5">
        <v>0.08</v>
      </c>
    </row>
    <row r="166" spans="1:23" x14ac:dyDescent="0.25">
      <c r="A166" s="4" t="s">
        <v>4863</v>
      </c>
      <c r="B166" s="4" t="s">
        <v>28453</v>
      </c>
      <c r="C166" s="4" t="s">
        <v>28456</v>
      </c>
      <c r="D166" s="1" t="s">
        <v>28457</v>
      </c>
      <c r="E166" s="5">
        <v>1.4E-2</v>
      </c>
      <c r="F166" s="5">
        <v>1.4E-2</v>
      </c>
      <c r="G166" s="5">
        <v>1.4E-2</v>
      </c>
      <c r="H166" s="5">
        <v>1.4E-2</v>
      </c>
      <c r="I166" s="5">
        <v>1.4E-2</v>
      </c>
      <c r="J166" s="5">
        <v>1.4E-2</v>
      </c>
      <c r="K166" s="5">
        <v>1.4E-2</v>
      </c>
      <c r="L166" s="5">
        <v>1.4E-2</v>
      </c>
      <c r="M166" s="5">
        <v>1.4E-2</v>
      </c>
      <c r="N166" s="5">
        <v>1.4E-2</v>
      </c>
      <c r="O166" s="5">
        <v>1.4E-2</v>
      </c>
      <c r="P166" s="5">
        <v>1.4E-2</v>
      </c>
      <c r="Q166" s="5">
        <v>1.4E-2</v>
      </c>
      <c r="R166" s="5">
        <v>1.4E-2</v>
      </c>
      <c r="S166" s="5">
        <v>1.4E-2</v>
      </c>
      <c r="T166" s="5">
        <v>1.4E-2</v>
      </c>
      <c r="U166" s="5">
        <v>1.4E-2</v>
      </c>
      <c r="V166" s="5">
        <v>1.4E-2</v>
      </c>
      <c r="W166" s="5">
        <v>1.4E-2</v>
      </c>
    </row>
    <row r="167" spans="1:23" ht="25.5" x14ac:dyDescent="0.25">
      <c r="A167" s="4" t="s">
        <v>4877</v>
      </c>
      <c r="B167" s="4" t="s">
        <v>28453</v>
      </c>
      <c r="C167" s="4" t="s">
        <v>28458</v>
      </c>
      <c r="D167" s="1" t="s">
        <v>28459</v>
      </c>
      <c r="E167" s="5">
        <v>0.25</v>
      </c>
      <c r="F167" s="5">
        <v>0.25</v>
      </c>
      <c r="G167" s="5">
        <v>0.25</v>
      </c>
      <c r="H167" s="5">
        <v>0.25</v>
      </c>
      <c r="I167" s="5">
        <v>0.25</v>
      </c>
      <c r="J167" s="5">
        <v>0.25</v>
      </c>
      <c r="K167" s="5">
        <v>0.25</v>
      </c>
      <c r="L167" s="5">
        <v>0.25</v>
      </c>
      <c r="M167" s="5">
        <v>0.25</v>
      </c>
      <c r="N167" s="5">
        <v>0.25</v>
      </c>
      <c r="O167" s="5">
        <v>0.25</v>
      </c>
      <c r="P167" s="5">
        <v>0.25</v>
      </c>
      <c r="Q167" s="5">
        <v>0.25</v>
      </c>
      <c r="R167" s="5">
        <v>0.25</v>
      </c>
      <c r="S167" s="5">
        <v>0.25</v>
      </c>
      <c r="T167" s="5">
        <v>0.25</v>
      </c>
      <c r="U167" s="5">
        <v>0.25</v>
      </c>
      <c r="V167" s="5">
        <v>0.25</v>
      </c>
      <c r="W167" s="5">
        <v>0.25</v>
      </c>
    </row>
    <row r="168" spans="1:23" x14ac:dyDescent="0.25">
      <c r="A168" s="4" t="s">
        <v>5114</v>
      </c>
      <c r="B168" s="4" t="s">
        <v>28460</v>
      </c>
      <c r="C168" s="4" t="s">
        <v>28461</v>
      </c>
      <c r="D168" s="1"/>
      <c r="E168" s="5">
        <v>5</v>
      </c>
      <c r="F168" s="5">
        <v>5</v>
      </c>
      <c r="G168" s="5">
        <v>5</v>
      </c>
      <c r="H168" s="5">
        <v>5</v>
      </c>
      <c r="I168" s="5">
        <v>5</v>
      </c>
      <c r="J168" s="5">
        <v>5</v>
      </c>
      <c r="K168" s="5">
        <v>5</v>
      </c>
      <c r="L168" s="5">
        <v>5</v>
      </c>
      <c r="M168" s="5">
        <v>5</v>
      </c>
      <c r="N168" s="5">
        <v>5</v>
      </c>
      <c r="O168" s="5">
        <v>5</v>
      </c>
      <c r="P168" s="5">
        <v>5</v>
      </c>
      <c r="Q168" s="5">
        <v>5</v>
      </c>
      <c r="R168" s="5">
        <v>5</v>
      </c>
      <c r="S168" s="5">
        <v>5</v>
      </c>
      <c r="T168" s="5">
        <v>5</v>
      </c>
      <c r="U168" s="5">
        <v>5</v>
      </c>
      <c r="V168" s="5">
        <v>5</v>
      </c>
      <c r="W168" s="5">
        <v>5</v>
      </c>
    </row>
    <row r="169" spans="1:23" x14ac:dyDescent="0.25">
      <c r="A169" s="4" t="s">
        <v>5118</v>
      </c>
      <c r="B169" s="4" t="s">
        <v>28460</v>
      </c>
      <c r="C169" s="4" t="s">
        <v>4207</v>
      </c>
      <c r="D169" s="1" t="s">
        <v>28462</v>
      </c>
      <c r="E169" s="5">
        <v>0.08</v>
      </c>
      <c r="F169" s="5">
        <v>0.08</v>
      </c>
      <c r="G169" s="5">
        <v>0.08</v>
      </c>
      <c r="H169" s="5">
        <v>0.08</v>
      </c>
      <c r="I169" s="5">
        <v>0.08</v>
      </c>
      <c r="J169" s="5">
        <v>0.08</v>
      </c>
      <c r="K169" s="5">
        <v>0.08</v>
      </c>
      <c r="L169" s="5">
        <v>0.08</v>
      </c>
      <c r="M169" s="5">
        <v>0.08</v>
      </c>
      <c r="N169" s="5">
        <v>0.08</v>
      </c>
      <c r="O169" s="5">
        <v>0.08</v>
      </c>
      <c r="P169" s="5">
        <v>0.08</v>
      </c>
      <c r="Q169" s="5">
        <v>0.08</v>
      </c>
      <c r="R169" s="5">
        <v>0.08</v>
      </c>
      <c r="S169" s="5">
        <v>0.08</v>
      </c>
      <c r="T169" s="5">
        <v>0.08</v>
      </c>
      <c r="U169" s="5">
        <v>0.08</v>
      </c>
      <c r="V169" s="5">
        <v>0.08</v>
      </c>
      <c r="W169" s="5">
        <v>0.08</v>
      </c>
    </row>
    <row r="170" spans="1:23" x14ac:dyDescent="0.25">
      <c r="A170" s="4" t="s">
        <v>5122</v>
      </c>
      <c r="B170" s="4" t="s">
        <v>28460</v>
      </c>
      <c r="C170" s="4" t="s">
        <v>28463</v>
      </c>
      <c r="D170" s="1" t="s">
        <v>28464</v>
      </c>
      <c r="E170" s="5">
        <v>2.5000000000000001E-2</v>
      </c>
      <c r="F170" s="5">
        <v>2.5000000000000001E-2</v>
      </c>
      <c r="G170" s="5">
        <v>2.5000000000000001E-2</v>
      </c>
      <c r="H170" s="5">
        <v>2.5000000000000001E-2</v>
      </c>
      <c r="I170" s="5">
        <v>1.15E-2</v>
      </c>
      <c r="J170" s="5">
        <v>1.15E-2</v>
      </c>
      <c r="K170" s="5">
        <v>1.0999999999999999E-2</v>
      </c>
      <c r="L170" s="5">
        <v>1.0999999999999999E-2</v>
      </c>
      <c r="M170" s="5">
        <v>1.0999999999999999E-2</v>
      </c>
      <c r="N170" s="5">
        <v>0.01</v>
      </c>
      <c r="O170" s="5">
        <v>0.01</v>
      </c>
      <c r="P170" s="5">
        <v>8.9999999999999993E-3</v>
      </c>
      <c r="Q170" s="5">
        <v>8.9999999999999993E-3</v>
      </c>
      <c r="R170" s="5">
        <v>8.9999999999999993E-3</v>
      </c>
      <c r="S170" s="5">
        <v>8.9999999999999993E-3</v>
      </c>
      <c r="T170" s="5">
        <v>8.9999999999999993E-3</v>
      </c>
      <c r="U170" s="5">
        <v>8.9999999999999993E-3</v>
      </c>
      <c r="V170" s="5">
        <v>7.0000000000000001E-3</v>
      </c>
      <c r="W170" s="5">
        <v>7.0000000000000001E-3</v>
      </c>
    </row>
    <row r="171" spans="1:23" x14ac:dyDescent="0.25">
      <c r="A171" s="4" t="s">
        <v>10928</v>
      </c>
      <c r="B171" s="4" t="s">
        <v>28460</v>
      </c>
      <c r="C171" s="4" t="s">
        <v>28465</v>
      </c>
      <c r="D171" s="1"/>
      <c r="E171" s="5">
        <v>1.1000000000000001E-3</v>
      </c>
      <c r="F171" s="5">
        <v>1.1000000000000001E-3</v>
      </c>
      <c r="G171" s="5">
        <v>1.1000000000000001E-3</v>
      </c>
      <c r="H171" s="5">
        <v>1.1000000000000001E-3</v>
      </c>
      <c r="I171" s="5">
        <v>1.1000000000000001E-3</v>
      </c>
      <c r="J171" s="5">
        <v>1.1000000000000001E-3</v>
      </c>
      <c r="K171" s="5">
        <v>1.1000000000000001E-3</v>
      </c>
      <c r="L171" s="5">
        <v>1.1000000000000001E-3</v>
      </c>
      <c r="M171" s="5">
        <v>1.1000000000000001E-3</v>
      </c>
      <c r="N171" s="5">
        <v>1.1000000000000001E-3</v>
      </c>
      <c r="O171" s="5">
        <v>1.1000000000000001E-3</v>
      </c>
      <c r="P171" s="5">
        <v>1.1000000000000001E-3</v>
      </c>
      <c r="Q171" s="5">
        <v>1.1000000000000001E-3</v>
      </c>
      <c r="R171" s="5">
        <v>1.1000000000000001E-3</v>
      </c>
      <c r="S171" s="5">
        <v>1.4E-3</v>
      </c>
      <c r="T171" s="5">
        <v>1.4E-3</v>
      </c>
      <c r="U171" s="5">
        <v>1.4E-3</v>
      </c>
      <c r="V171" s="5">
        <v>1.4E-3</v>
      </c>
      <c r="W171" s="5">
        <v>1.4E-3</v>
      </c>
    </row>
    <row r="172" spans="1:23" x14ac:dyDescent="0.25">
      <c r="A172" s="4" t="s">
        <v>5126</v>
      </c>
      <c r="B172" s="4" t="s">
        <v>28466</v>
      </c>
      <c r="C172" s="4" t="s">
        <v>28467</v>
      </c>
      <c r="D172" s="1"/>
      <c r="E172" s="5">
        <v>5</v>
      </c>
      <c r="F172" s="5">
        <v>5</v>
      </c>
      <c r="G172" s="5">
        <v>5</v>
      </c>
      <c r="H172" s="5">
        <v>5</v>
      </c>
      <c r="I172" s="5">
        <v>5</v>
      </c>
      <c r="J172" s="5">
        <v>5</v>
      </c>
      <c r="K172" s="5">
        <v>5</v>
      </c>
      <c r="L172" s="5">
        <v>5</v>
      </c>
      <c r="M172" s="5">
        <v>5</v>
      </c>
      <c r="N172" s="5">
        <v>5</v>
      </c>
      <c r="O172" s="5">
        <v>5</v>
      </c>
      <c r="P172" s="5">
        <v>5</v>
      </c>
      <c r="Q172" s="5">
        <v>5</v>
      </c>
      <c r="R172" s="5">
        <v>5</v>
      </c>
      <c r="S172" s="5">
        <v>5</v>
      </c>
      <c r="T172" s="5">
        <v>5</v>
      </c>
      <c r="U172" s="5">
        <v>5</v>
      </c>
      <c r="V172" s="5">
        <v>5</v>
      </c>
      <c r="W172" s="5">
        <v>5</v>
      </c>
    </row>
    <row r="173" spans="1:23" x14ac:dyDescent="0.25">
      <c r="A173" s="4" t="s">
        <v>5129</v>
      </c>
      <c r="B173" s="4" t="s">
        <v>28466</v>
      </c>
      <c r="C173" s="4" t="s">
        <v>12166</v>
      </c>
      <c r="D173" s="1" t="s">
        <v>28468</v>
      </c>
      <c r="E173" s="5">
        <v>0.16</v>
      </c>
      <c r="F173" s="5">
        <v>0.16</v>
      </c>
      <c r="G173" s="5">
        <v>0.16</v>
      </c>
      <c r="H173" s="5">
        <v>0.16</v>
      </c>
      <c r="I173" s="5">
        <v>0.16</v>
      </c>
      <c r="J173" s="5">
        <v>0.16</v>
      </c>
      <c r="K173" s="5">
        <v>0.16</v>
      </c>
      <c r="L173" s="5">
        <v>0.16</v>
      </c>
      <c r="M173" s="5">
        <v>0.16</v>
      </c>
      <c r="N173" s="5">
        <v>0.16</v>
      </c>
      <c r="O173" s="5">
        <v>0.16</v>
      </c>
      <c r="P173" s="5">
        <v>0.16</v>
      </c>
      <c r="Q173" s="5">
        <v>0.16</v>
      </c>
      <c r="R173" s="5">
        <v>0.16</v>
      </c>
      <c r="S173" s="5">
        <v>0.16</v>
      </c>
      <c r="T173" s="5">
        <v>0.16</v>
      </c>
      <c r="U173" s="5">
        <v>0.16</v>
      </c>
      <c r="V173" s="5">
        <v>0.16</v>
      </c>
      <c r="W173" s="5">
        <v>0.16</v>
      </c>
    </row>
    <row r="174" spans="1:23" x14ac:dyDescent="0.25">
      <c r="A174" s="4" t="s">
        <v>5132</v>
      </c>
      <c r="B174" s="4" t="s">
        <v>28466</v>
      </c>
      <c r="C174" s="4" t="s">
        <v>28469</v>
      </c>
      <c r="D174" s="1" t="s">
        <v>28470</v>
      </c>
      <c r="E174" s="5">
        <v>1.4E-2</v>
      </c>
      <c r="F174" s="5">
        <v>1.4E-2</v>
      </c>
      <c r="G174" s="5">
        <v>1.4E-2</v>
      </c>
      <c r="H174" s="5">
        <v>1.4E-2</v>
      </c>
      <c r="I174" s="5">
        <v>1.4E-2</v>
      </c>
      <c r="J174" s="5">
        <v>1.4E-2</v>
      </c>
      <c r="K174" s="5">
        <v>1.4E-2</v>
      </c>
      <c r="L174" s="5">
        <v>1.4E-2</v>
      </c>
      <c r="M174" s="5">
        <v>1.4E-2</v>
      </c>
      <c r="N174" s="5">
        <v>1.4E-2</v>
      </c>
      <c r="O174" s="5">
        <v>1.4E-2</v>
      </c>
      <c r="P174" s="5">
        <v>1.4E-2</v>
      </c>
      <c r="Q174" s="5">
        <v>1.4E-2</v>
      </c>
      <c r="R174" s="5">
        <v>1.4E-2</v>
      </c>
      <c r="S174" s="5">
        <v>1.4E-2</v>
      </c>
      <c r="T174" s="5">
        <v>1.4E-2</v>
      </c>
      <c r="U174" s="5">
        <v>1.4E-2</v>
      </c>
      <c r="V174" s="5">
        <v>1.4E-2</v>
      </c>
      <c r="W174" s="5">
        <v>1.4E-2</v>
      </c>
    </row>
    <row r="175" spans="1:23" x14ac:dyDescent="0.25">
      <c r="A175" s="4" t="s">
        <v>5155</v>
      </c>
      <c r="B175" s="4" t="s">
        <v>28466</v>
      </c>
      <c r="C175" s="4" t="s">
        <v>28471</v>
      </c>
      <c r="D175" s="1" t="s">
        <v>28472</v>
      </c>
      <c r="E175" s="5">
        <v>2.5000000000000001E-2</v>
      </c>
      <c r="F175" s="5">
        <v>2.5000000000000001E-2</v>
      </c>
      <c r="G175" s="5">
        <v>2.5000000000000001E-2</v>
      </c>
      <c r="H175" s="5">
        <v>2.5000000000000001E-2</v>
      </c>
      <c r="I175" s="5">
        <v>1.15E-2</v>
      </c>
      <c r="J175" s="5">
        <v>1.15E-2</v>
      </c>
      <c r="K175" s="5">
        <v>1.0999999999999999E-2</v>
      </c>
      <c r="L175" s="5">
        <v>1.0999999999999999E-2</v>
      </c>
      <c r="M175" s="5">
        <v>1.0999999999999999E-2</v>
      </c>
      <c r="N175" s="5">
        <v>0.01</v>
      </c>
      <c r="O175" s="5">
        <v>0.01</v>
      </c>
      <c r="P175" s="5">
        <v>0.01</v>
      </c>
      <c r="Q175" s="5">
        <v>0.01</v>
      </c>
      <c r="R175" s="5">
        <v>0.01</v>
      </c>
      <c r="S175" s="5">
        <v>0.01</v>
      </c>
      <c r="T175" s="5">
        <v>8.9999999999999993E-3</v>
      </c>
      <c r="U175" s="5">
        <v>8.9999999999999993E-3</v>
      </c>
      <c r="V175" s="5">
        <v>8.0999999999999996E-3</v>
      </c>
      <c r="W175" s="5">
        <v>8.0999999999999996E-3</v>
      </c>
    </row>
    <row r="176" spans="1:23" x14ac:dyDescent="0.25">
      <c r="A176" s="4" t="s">
        <v>5356</v>
      </c>
      <c r="B176" s="4" t="s">
        <v>28473</v>
      </c>
      <c r="C176" s="4" t="s">
        <v>28474</v>
      </c>
      <c r="D176" s="1"/>
      <c r="E176" s="5" t="s">
        <v>216</v>
      </c>
      <c r="F176" s="5" t="s">
        <v>28475</v>
      </c>
      <c r="G176" s="5" t="s">
        <v>28475</v>
      </c>
      <c r="H176" s="5" t="s">
        <v>28475</v>
      </c>
      <c r="I176" s="5" t="s">
        <v>28475</v>
      </c>
      <c r="J176" s="5" t="s">
        <v>28475</v>
      </c>
      <c r="K176" s="5" t="s">
        <v>28475</v>
      </c>
      <c r="L176" s="5" t="s">
        <v>28475</v>
      </c>
      <c r="M176" s="5" t="s">
        <v>28475</v>
      </c>
      <c r="N176" s="5" t="s">
        <v>28475</v>
      </c>
      <c r="O176" s="5" t="s">
        <v>216</v>
      </c>
      <c r="P176" s="5" t="s">
        <v>216</v>
      </c>
      <c r="Q176" s="5" t="s">
        <v>216</v>
      </c>
      <c r="R176" s="5" t="s">
        <v>216</v>
      </c>
      <c r="S176" s="5" t="s">
        <v>216</v>
      </c>
      <c r="T176" s="5" t="s">
        <v>216</v>
      </c>
      <c r="U176" s="5" t="s">
        <v>216</v>
      </c>
      <c r="V176" s="5" t="s">
        <v>216</v>
      </c>
      <c r="W176" s="5" t="s">
        <v>216</v>
      </c>
    </row>
    <row r="177" spans="1:23" x14ac:dyDescent="0.25">
      <c r="A177" s="4" t="s">
        <v>5438</v>
      </c>
      <c r="B177" s="4" t="s">
        <v>28476</v>
      </c>
      <c r="C177" s="4" t="s">
        <v>28477</v>
      </c>
      <c r="D177" s="1" t="s">
        <v>28478</v>
      </c>
      <c r="E177" s="5" t="s">
        <v>28479</v>
      </c>
      <c r="F177" s="5" t="s">
        <v>28479</v>
      </c>
      <c r="G177" s="5" t="s">
        <v>28479</v>
      </c>
      <c r="H177" s="5" t="s">
        <v>28479</v>
      </c>
      <c r="I177" s="5" t="s">
        <v>28479</v>
      </c>
      <c r="J177" s="5" t="s">
        <v>28479</v>
      </c>
      <c r="K177" s="5" t="s">
        <v>28479</v>
      </c>
      <c r="L177" s="5" t="s">
        <v>28479</v>
      </c>
      <c r="M177" s="5" t="s">
        <v>28479</v>
      </c>
      <c r="N177" s="5" t="s">
        <v>28479</v>
      </c>
      <c r="O177" s="5" t="s">
        <v>28480</v>
      </c>
      <c r="P177" s="5" t="s">
        <v>28480</v>
      </c>
      <c r="Q177" s="5" t="s">
        <v>28480</v>
      </c>
      <c r="R177" s="5" t="s">
        <v>28480</v>
      </c>
      <c r="S177" s="5" t="s">
        <v>28480</v>
      </c>
      <c r="T177" s="5" t="s">
        <v>28481</v>
      </c>
      <c r="U177" s="5" t="s">
        <v>28482</v>
      </c>
      <c r="V177" s="5" t="s">
        <v>28483</v>
      </c>
      <c r="W177" s="5" t="s">
        <v>28484</v>
      </c>
    </row>
    <row r="178" spans="1:23" x14ac:dyDescent="0.25">
      <c r="A178" s="4" t="s">
        <v>5442</v>
      </c>
      <c r="B178" s="4" t="s">
        <v>28476</v>
      </c>
      <c r="C178" s="4" t="s">
        <v>28485</v>
      </c>
      <c r="D178" s="1" t="s">
        <v>28486</v>
      </c>
      <c r="E178" s="5" t="s">
        <v>28487</v>
      </c>
      <c r="F178" s="5" t="s">
        <v>28487</v>
      </c>
      <c r="G178" s="5" t="s">
        <v>28487</v>
      </c>
      <c r="H178" s="5" t="s">
        <v>28487</v>
      </c>
      <c r="I178" s="5" t="s">
        <v>28487</v>
      </c>
      <c r="J178" s="5" t="s">
        <v>28487</v>
      </c>
      <c r="K178" s="5" t="s">
        <v>28487</v>
      </c>
      <c r="L178" s="5" t="s">
        <v>28487</v>
      </c>
      <c r="M178" s="5" t="s">
        <v>28487</v>
      </c>
      <c r="N178" s="5" t="s">
        <v>28487</v>
      </c>
      <c r="O178" s="5" t="s">
        <v>28488</v>
      </c>
      <c r="P178" s="5" t="s">
        <v>28488</v>
      </c>
      <c r="Q178" s="5" t="s">
        <v>28488</v>
      </c>
      <c r="R178" s="5" t="s">
        <v>28488</v>
      </c>
      <c r="S178" s="5" t="s">
        <v>28488</v>
      </c>
      <c r="T178" s="5" t="s">
        <v>28489</v>
      </c>
      <c r="U178" s="5" t="s">
        <v>28490</v>
      </c>
      <c r="V178" s="5" t="s">
        <v>28491</v>
      </c>
      <c r="W178" s="5" t="s">
        <v>28492</v>
      </c>
    </row>
    <row r="179" spans="1:23" x14ac:dyDescent="0.25">
      <c r="A179" s="4" t="s">
        <v>5445</v>
      </c>
      <c r="B179" s="4" t="s">
        <v>28476</v>
      </c>
      <c r="C179" s="4" t="s">
        <v>28493</v>
      </c>
      <c r="D179" s="1" t="s">
        <v>28494</v>
      </c>
      <c r="E179" s="5" t="s">
        <v>28495</v>
      </c>
      <c r="F179" s="5" t="s">
        <v>28495</v>
      </c>
      <c r="G179" s="5" t="s">
        <v>28495</v>
      </c>
      <c r="H179" s="5" t="s">
        <v>28495</v>
      </c>
      <c r="I179" s="5" t="s">
        <v>28495</v>
      </c>
      <c r="J179" s="5" t="s">
        <v>28495</v>
      </c>
      <c r="K179" s="5" t="s">
        <v>28495</v>
      </c>
      <c r="L179" s="5" t="s">
        <v>28495</v>
      </c>
      <c r="M179" s="5" t="s">
        <v>28495</v>
      </c>
      <c r="N179" s="5" t="s">
        <v>28495</v>
      </c>
      <c r="O179" s="5" t="s">
        <v>28496</v>
      </c>
      <c r="P179" s="5" t="s">
        <v>28496</v>
      </c>
      <c r="Q179" s="5" t="s">
        <v>28496</v>
      </c>
      <c r="R179" s="5" t="s">
        <v>28496</v>
      </c>
      <c r="S179" s="5" t="s">
        <v>28496</v>
      </c>
      <c r="T179" s="5" t="s">
        <v>28497</v>
      </c>
      <c r="U179" s="5" t="s">
        <v>28498</v>
      </c>
      <c r="V179" s="5" t="s">
        <v>28499</v>
      </c>
      <c r="W179" s="5" t="s">
        <v>28500</v>
      </c>
    </row>
    <row r="180" spans="1:23" x14ac:dyDescent="0.25">
      <c r="A180" s="4" t="s">
        <v>5448</v>
      </c>
      <c r="B180" s="4" t="s">
        <v>28476</v>
      </c>
      <c r="C180" s="4" t="s">
        <v>28501</v>
      </c>
      <c r="D180" s="1" t="s">
        <v>28502</v>
      </c>
      <c r="E180" s="5" t="s">
        <v>28503</v>
      </c>
      <c r="F180" s="5" t="s">
        <v>28503</v>
      </c>
      <c r="G180" s="5" t="s">
        <v>28503</v>
      </c>
      <c r="H180" s="5" t="s">
        <v>28503</v>
      </c>
      <c r="I180" s="5" t="s">
        <v>28503</v>
      </c>
      <c r="J180" s="5" t="s">
        <v>28503</v>
      </c>
      <c r="K180" s="5" t="s">
        <v>28503</v>
      </c>
      <c r="L180" s="5" t="s">
        <v>28503</v>
      </c>
      <c r="M180" s="5" t="s">
        <v>28503</v>
      </c>
      <c r="N180" s="5" t="s">
        <v>28503</v>
      </c>
      <c r="O180" s="5" t="s">
        <v>28504</v>
      </c>
      <c r="P180" s="5" t="s">
        <v>28504</v>
      </c>
      <c r="Q180" s="5" t="s">
        <v>28504</v>
      </c>
      <c r="R180" s="5" t="s">
        <v>28504</v>
      </c>
      <c r="S180" s="5" t="s">
        <v>28504</v>
      </c>
      <c r="T180" s="5" t="s">
        <v>28505</v>
      </c>
      <c r="U180" s="5" t="s">
        <v>28506</v>
      </c>
      <c r="V180" s="5" t="s">
        <v>28507</v>
      </c>
      <c r="W180" s="5" t="s">
        <v>28508</v>
      </c>
    </row>
    <row r="181" spans="1:23" x14ac:dyDescent="0.25">
      <c r="A181" s="4" t="s">
        <v>5451</v>
      </c>
      <c r="B181" s="4" t="s">
        <v>28476</v>
      </c>
      <c r="C181" s="4" t="s">
        <v>28509</v>
      </c>
      <c r="D181" s="1" t="s">
        <v>28510</v>
      </c>
      <c r="E181" s="5" t="s">
        <v>28511</v>
      </c>
      <c r="F181" s="5" t="s">
        <v>28511</v>
      </c>
      <c r="G181" s="5" t="s">
        <v>28511</v>
      </c>
      <c r="H181" s="5" t="s">
        <v>28511</v>
      </c>
      <c r="I181" s="5" t="s">
        <v>28511</v>
      </c>
      <c r="J181" s="5" t="s">
        <v>28511</v>
      </c>
      <c r="K181" s="5" t="s">
        <v>28511</v>
      </c>
      <c r="L181" s="5" t="s">
        <v>28511</v>
      </c>
      <c r="M181" s="5" t="s">
        <v>28511</v>
      </c>
      <c r="N181" s="5" t="s">
        <v>28511</v>
      </c>
      <c r="O181" s="5" t="s">
        <v>28512</v>
      </c>
      <c r="P181" s="5" t="s">
        <v>28512</v>
      </c>
      <c r="Q181" s="5" t="s">
        <v>28512</v>
      </c>
      <c r="R181" s="5" t="s">
        <v>28512</v>
      </c>
      <c r="S181" s="5" t="s">
        <v>28512</v>
      </c>
      <c r="T181" s="5" t="s">
        <v>28513</v>
      </c>
      <c r="U181" s="5" t="s">
        <v>28514</v>
      </c>
      <c r="V181" s="5" t="s">
        <v>28515</v>
      </c>
      <c r="W181" s="5" t="s">
        <v>28516</v>
      </c>
    </row>
    <row r="182" spans="1:23" ht="25.5" x14ac:dyDescent="0.25">
      <c r="A182" s="4" t="s">
        <v>5454</v>
      </c>
      <c r="B182" s="4" t="s">
        <v>28476</v>
      </c>
      <c r="C182" s="4" t="s">
        <v>28517</v>
      </c>
      <c r="D182" s="1" t="s">
        <v>28518</v>
      </c>
      <c r="E182" s="5" t="s">
        <v>28519</v>
      </c>
      <c r="F182" s="5" t="s">
        <v>28519</v>
      </c>
      <c r="G182" s="5" t="s">
        <v>28519</v>
      </c>
      <c r="H182" s="5" t="s">
        <v>28519</v>
      </c>
      <c r="I182" s="5" t="s">
        <v>28519</v>
      </c>
      <c r="J182" s="5" t="s">
        <v>28519</v>
      </c>
      <c r="K182" s="5" t="s">
        <v>28519</v>
      </c>
      <c r="L182" s="5" t="s">
        <v>28519</v>
      </c>
      <c r="M182" s="5" t="s">
        <v>28519</v>
      </c>
      <c r="N182" s="5" t="s">
        <v>28519</v>
      </c>
      <c r="O182" s="5" t="s">
        <v>28520</v>
      </c>
      <c r="P182" s="5" t="s">
        <v>28520</v>
      </c>
      <c r="Q182" s="5" t="s">
        <v>28520</v>
      </c>
      <c r="R182" s="5" t="s">
        <v>28520</v>
      </c>
      <c r="S182" s="5" t="s">
        <v>28520</v>
      </c>
      <c r="T182" s="5" t="s">
        <v>28521</v>
      </c>
      <c r="U182" s="5" t="s">
        <v>28522</v>
      </c>
      <c r="V182" s="5" t="s">
        <v>28523</v>
      </c>
      <c r="W182" s="5" t="s">
        <v>21654</v>
      </c>
    </row>
    <row r="183" spans="1:23" x14ac:dyDescent="0.25">
      <c r="A183" s="4" t="s">
        <v>5457</v>
      </c>
      <c r="B183" s="4" t="s">
        <v>28476</v>
      </c>
      <c r="C183" s="4" t="s">
        <v>28524</v>
      </c>
      <c r="D183" s="1" t="s">
        <v>28525</v>
      </c>
      <c r="E183" s="5" t="s">
        <v>28526</v>
      </c>
      <c r="F183" s="5" t="s">
        <v>28526</v>
      </c>
      <c r="G183" s="5" t="s">
        <v>28526</v>
      </c>
      <c r="H183" s="5" t="s">
        <v>28526</v>
      </c>
      <c r="I183" s="5" t="s">
        <v>28526</v>
      </c>
      <c r="J183" s="5" t="s">
        <v>28526</v>
      </c>
      <c r="K183" s="5" t="s">
        <v>28526</v>
      </c>
      <c r="L183" s="5" t="s">
        <v>28526</v>
      </c>
      <c r="M183" s="5" t="s">
        <v>28526</v>
      </c>
      <c r="N183" s="5" t="s">
        <v>28526</v>
      </c>
      <c r="O183" s="5" t="s">
        <v>6712</v>
      </c>
      <c r="P183" s="5" t="s">
        <v>6712</v>
      </c>
      <c r="Q183" s="5" t="s">
        <v>6712</v>
      </c>
      <c r="R183" s="5" t="s">
        <v>6712</v>
      </c>
      <c r="S183" s="5" t="s">
        <v>6712</v>
      </c>
      <c r="T183" s="5" t="s">
        <v>28527</v>
      </c>
      <c r="U183" s="5" t="s">
        <v>28528</v>
      </c>
      <c r="V183" s="5" t="s">
        <v>28529</v>
      </c>
      <c r="W183" s="5" t="s">
        <v>28530</v>
      </c>
    </row>
    <row r="184" spans="1:23" x14ac:dyDescent="0.25">
      <c r="A184" s="4" t="s">
        <v>5460</v>
      </c>
      <c r="B184" s="4" t="s">
        <v>28476</v>
      </c>
      <c r="C184" s="4" t="s">
        <v>28531</v>
      </c>
      <c r="D184" s="1" t="s">
        <v>28532</v>
      </c>
      <c r="E184" s="5" t="s">
        <v>28533</v>
      </c>
      <c r="F184" s="5" t="s">
        <v>28533</v>
      </c>
      <c r="G184" s="5" t="s">
        <v>28533</v>
      </c>
      <c r="H184" s="5" t="s">
        <v>28533</v>
      </c>
      <c r="I184" s="5" t="s">
        <v>28533</v>
      </c>
      <c r="J184" s="5" t="s">
        <v>28533</v>
      </c>
      <c r="K184" s="5" t="s">
        <v>28533</v>
      </c>
      <c r="L184" s="5" t="s">
        <v>28533</v>
      </c>
      <c r="M184" s="5" t="s">
        <v>28533</v>
      </c>
      <c r="N184" s="5" t="s">
        <v>28533</v>
      </c>
      <c r="O184" s="5" t="s">
        <v>28534</v>
      </c>
      <c r="P184" s="5" t="s">
        <v>28534</v>
      </c>
      <c r="Q184" s="5" t="s">
        <v>28534</v>
      </c>
      <c r="R184" s="5" t="s">
        <v>28534</v>
      </c>
      <c r="S184" s="5" t="s">
        <v>28534</v>
      </c>
      <c r="T184" s="5" t="s">
        <v>28535</v>
      </c>
      <c r="U184" s="5" t="s">
        <v>6903</v>
      </c>
      <c r="V184" s="5" t="s">
        <v>28536</v>
      </c>
      <c r="W184" s="5" t="s">
        <v>24680</v>
      </c>
    </row>
    <row r="185" spans="1:23" x14ac:dyDescent="0.25">
      <c r="A185" s="4" t="s">
        <v>6011</v>
      </c>
      <c r="B185" s="4" t="s">
        <v>28537</v>
      </c>
      <c r="C185" s="4" t="s">
        <v>28538</v>
      </c>
      <c r="D185" s="1" t="s">
        <v>28539</v>
      </c>
      <c r="E185" s="5" t="s">
        <v>28540</v>
      </c>
      <c r="F185" s="5" t="s">
        <v>28540</v>
      </c>
      <c r="G185" s="5" t="s">
        <v>28540</v>
      </c>
      <c r="H185" s="5" t="s">
        <v>28540</v>
      </c>
      <c r="I185" s="5" t="s">
        <v>28540</v>
      </c>
      <c r="J185" s="5" t="s">
        <v>28540</v>
      </c>
      <c r="K185" s="5" t="s">
        <v>28540</v>
      </c>
      <c r="L185" s="5" t="s">
        <v>28540</v>
      </c>
      <c r="M185" s="5" t="s">
        <v>28540</v>
      </c>
      <c r="N185" s="5" t="s">
        <v>28540</v>
      </c>
      <c r="O185" s="5" t="s">
        <v>28541</v>
      </c>
      <c r="P185" s="5" t="s">
        <v>28541</v>
      </c>
      <c r="Q185" s="5" t="s">
        <v>28541</v>
      </c>
      <c r="R185" s="5" t="s">
        <v>28541</v>
      </c>
      <c r="S185" s="5" t="s">
        <v>28541</v>
      </c>
      <c r="T185" s="5" t="s">
        <v>28541</v>
      </c>
      <c r="U185" s="5" t="s">
        <v>28541</v>
      </c>
      <c r="V185" s="5" t="s">
        <v>28541</v>
      </c>
      <c r="W185" s="5" t="s">
        <v>28541</v>
      </c>
    </row>
    <row r="186" spans="1:23" x14ac:dyDescent="0.25">
      <c r="A186" s="4" t="s">
        <v>6015</v>
      </c>
      <c r="B186" s="4" t="s">
        <v>28537</v>
      </c>
      <c r="C186" s="4" t="s">
        <v>28542</v>
      </c>
      <c r="D186" s="1" t="s">
        <v>28543</v>
      </c>
      <c r="E186" s="5" t="s">
        <v>28544</v>
      </c>
      <c r="F186" s="5" t="s">
        <v>28544</v>
      </c>
      <c r="G186" s="5" t="s">
        <v>28544</v>
      </c>
      <c r="H186" s="5" t="s">
        <v>28544</v>
      </c>
      <c r="I186" s="5" t="s">
        <v>28544</v>
      </c>
      <c r="J186" s="5" t="s">
        <v>28544</v>
      </c>
      <c r="K186" s="5" t="s">
        <v>28544</v>
      </c>
      <c r="L186" s="5" t="s">
        <v>28544</v>
      </c>
      <c r="M186" s="5" t="s">
        <v>28544</v>
      </c>
      <c r="N186" s="5" t="s">
        <v>28544</v>
      </c>
      <c r="O186" s="5" t="s">
        <v>28545</v>
      </c>
      <c r="P186" s="5" t="s">
        <v>28545</v>
      </c>
      <c r="Q186" s="5" t="s">
        <v>28545</v>
      </c>
      <c r="R186" s="5" t="s">
        <v>28545</v>
      </c>
      <c r="S186" s="5" t="s">
        <v>28545</v>
      </c>
      <c r="T186" s="5" t="s">
        <v>28545</v>
      </c>
      <c r="U186" s="5" t="s">
        <v>28545</v>
      </c>
      <c r="V186" s="5" t="s">
        <v>28545</v>
      </c>
      <c r="W186" s="5" t="s">
        <v>28545</v>
      </c>
    </row>
    <row r="187" spans="1:23" ht="25.5" x14ac:dyDescent="0.25">
      <c r="A187" s="4" t="s">
        <v>6018</v>
      </c>
      <c r="B187" s="4" t="s">
        <v>28537</v>
      </c>
      <c r="C187" s="4" t="s">
        <v>28546</v>
      </c>
      <c r="D187" s="1" t="s">
        <v>28547</v>
      </c>
      <c r="E187" s="5" t="s">
        <v>28548</v>
      </c>
      <c r="F187" s="5" t="s">
        <v>28548</v>
      </c>
      <c r="G187" s="5" t="s">
        <v>28548</v>
      </c>
      <c r="H187" s="5" t="s">
        <v>28548</v>
      </c>
      <c r="I187" s="5" t="s">
        <v>28548</v>
      </c>
      <c r="J187" s="5" t="s">
        <v>28548</v>
      </c>
      <c r="K187" s="5" t="s">
        <v>28548</v>
      </c>
      <c r="L187" s="5" t="s">
        <v>28548</v>
      </c>
      <c r="M187" s="5" t="s">
        <v>28548</v>
      </c>
      <c r="N187" s="5" t="s">
        <v>28548</v>
      </c>
      <c r="O187" s="5" t="s">
        <v>216</v>
      </c>
      <c r="P187" s="5" t="s">
        <v>216</v>
      </c>
      <c r="Q187" s="5" t="s">
        <v>216</v>
      </c>
      <c r="R187" s="5" t="s">
        <v>216</v>
      </c>
      <c r="S187" s="5" t="s">
        <v>216</v>
      </c>
      <c r="T187" s="5" t="s">
        <v>216</v>
      </c>
      <c r="U187" s="5" t="s">
        <v>216</v>
      </c>
      <c r="V187" s="5" t="s">
        <v>216</v>
      </c>
      <c r="W187" s="5" t="s">
        <v>216</v>
      </c>
    </row>
    <row r="188" spans="1:23" ht="25.5" x14ac:dyDescent="0.25">
      <c r="A188" s="4" t="s">
        <v>6021</v>
      </c>
      <c r="B188" s="4" t="s">
        <v>28537</v>
      </c>
      <c r="C188" s="4" t="s">
        <v>28549</v>
      </c>
      <c r="D188" s="1" t="s">
        <v>28550</v>
      </c>
      <c r="E188" s="5" t="s">
        <v>28551</v>
      </c>
      <c r="F188" s="5" t="s">
        <v>28551</v>
      </c>
      <c r="G188" s="5" t="s">
        <v>28551</v>
      </c>
      <c r="H188" s="5" t="s">
        <v>28551</v>
      </c>
      <c r="I188" s="5" t="s">
        <v>28551</v>
      </c>
      <c r="J188" s="5" t="s">
        <v>28551</v>
      </c>
      <c r="K188" s="5" t="s">
        <v>28551</v>
      </c>
      <c r="L188" s="5" t="s">
        <v>28551</v>
      </c>
      <c r="M188" s="5" t="s">
        <v>28551</v>
      </c>
      <c r="N188" s="5" t="s">
        <v>28551</v>
      </c>
      <c r="O188" s="5" t="s">
        <v>216</v>
      </c>
      <c r="P188" s="5" t="s">
        <v>216</v>
      </c>
      <c r="Q188" s="5" t="s">
        <v>216</v>
      </c>
      <c r="R188" s="5" t="s">
        <v>216</v>
      </c>
      <c r="S188" s="5" t="s">
        <v>216</v>
      </c>
      <c r="T188" s="5" t="s">
        <v>216</v>
      </c>
      <c r="U188" s="5" t="s">
        <v>216</v>
      </c>
      <c r="V188" s="5" t="s">
        <v>216</v>
      </c>
      <c r="W188" s="5" t="s">
        <v>216</v>
      </c>
    </row>
    <row r="189" spans="1:23" ht="25.5" x14ac:dyDescent="0.25">
      <c r="A189" s="4" t="s">
        <v>6024</v>
      </c>
      <c r="B189" s="4" t="s">
        <v>28537</v>
      </c>
      <c r="C189" s="4" t="s">
        <v>28552</v>
      </c>
      <c r="D189" s="1" t="s">
        <v>28553</v>
      </c>
      <c r="E189" s="5" t="s">
        <v>28554</v>
      </c>
      <c r="F189" s="5" t="s">
        <v>28554</v>
      </c>
      <c r="G189" s="5" t="s">
        <v>28554</v>
      </c>
      <c r="H189" s="5" t="s">
        <v>28554</v>
      </c>
      <c r="I189" s="5" t="s">
        <v>28554</v>
      </c>
      <c r="J189" s="5" t="s">
        <v>28554</v>
      </c>
      <c r="K189" s="5" t="s">
        <v>28554</v>
      </c>
      <c r="L189" s="5" t="s">
        <v>28554</v>
      </c>
      <c r="M189" s="5" t="s">
        <v>28554</v>
      </c>
      <c r="N189" s="5" t="s">
        <v>28554</v>
      </c>
      <c r="O189" s="5" t="s">
        <v>216</v>
      </c>
      <c r="P189" s="5" t="s">
        <v>216</v>
      </c>
      <c r="Q189" s="5" t="s">
        <v>216</v>
      </c>
      <c r="R189" s="5" t="s">
        <v>216</v>
      </c>
      <c r="S189" s="5" t="s">
        <v>216</v>
      </c>
      <c r="T189" s="5" t="s">
        <v>216</v>
      </c>
      <c r="U189" s="5" t="s">
        <v>216</v>
      </c>
      <c r="V189" s="5" t="s">
        <v>216</v>
      </c>
      <c r="W189" s="5" t="s">
        <v>216</v>
      </c>
    </row>
    <row r="190" spans="1:23" ht="25.5" x14ac:dyDescent="0.25">
      <c r="A190" s="4" t="s">
        <v>6027</v>
      </c>
      <c r="B190" s="4" t="s">
        <v>28537</v>
      </c>
      <c r="C190" s="4" t="s">
        <v>28555</v>
      </c>
      <c r="D190" s="1" t="s">
        <v>28556</v>
      </c>
      <c r="E190" s="5" t="s">
        <v>28557</v>
      </c>
      <c r="F190" s="5" t="s">
        <v>28557</v>
      </c>
      <c r="G190" s="5" t="s">
        <v>28557</v>
      </c>
      <c r="H190" s="5" t="s">
        <v>28557</v>
      </c>
      <c r="I190" s="5" t="s">
        <v>28557</v>
      </c>
      <c r="J190" s="5" t="s">
        <v>28557</v>
      </c>
      <c r="K190" s="5" t="s">
        <v>28557</v>
      </c>
      <c r="L190" s="5" t="s">
        <v>28557</v>
      </c>
      <c r="M190" s="5" t="s">
        <v>28557</v>
      </c>
      <c r="N190" s="5" t="s">
        <v>28557</v>
      </c>
      <c r="O190" s="5" t="s">
        <v>216</v>
      </c>
      <c r="P190" s="5" t="s">
        <v>216</v>
      </c>
      <c r="Q190" s="5" t="s">
        <v>216</v>
      </c>
      <c r="R190" s="5" t="s">
        <v>216</v>
      </c>
      <c r="S190" s="5" t="s">
        <v>216</v>
      </c>
      <c r="T190" s="5" t="s">
        <v>216</v>
      </c>
      <c r="U190" s="5" t="s">
        <v>216</v>
      </c>
      <c r="V190" s="5" t="s">
        <v>216</v>
      </c>
      <c r="W190" s="5" t="s">
        <v>216</v>
      </c>
    </row>
    <row r="191" spans="1:23" x14ac:dyDescent="0.25">
      <c r="A191" s="4" t="s">
        <v>6031</v>
      </c>
      <c r="B191" s="4" t="s">
        <v>28537</v>
      </c>
      <c r="C191" s="4" t="s">
        <v>28558</v>
      </c>
      <c r="D191" s="1"/>
      <c r="E191" s="5">
        <v>12</v>
      </c>
      <c r="F191" s="5">
        <v>12</v>
      </c>
      <c r="G191" s="5">
        <v>12</v>
      </c>
      <c r="H191" s="5">
        <v>12</v>
      </c>
      <c r="I191" s="5">
        <v>12</v>
      </c>
      <c r="J191" s="5">
        <v>12</v>
      </c>
      <c r="K191" s="5">
        <v>12</v>
      </c>
      <c r="L191" s="5">
        <v>12</v>
      </c>
      <c r="M191" s="5">
        <v>12</v>
      </c>
      <c r="N191" s="5">
        <v>12</v>
      </c>
      <c r="O191" s="5">
        <v>12</v>
      </c>
      <c r="P191" s="5">
        <v>12</v>
      </c>
      <c r="Q191" s="5">
        <v>12</v>
      </c>
      <c r="R191" s="5">
        <v>12</v>
      </c>
      <c r="S191" s="5">
        <v>12</v>
      </c>
      <c r="T191" s="5">
        <v>12</v>
      </c>
      <c r="U191" s="5">
        <v>12</v>
      </c>
      <c r="V191" s="5">
        <v>12</v>
      </c>
      <c r="W191" s="5">
        <v>12</v>
      </c>
    </row>
    <row r="192" spans="1:23" x14ac:dyDescent="0.25">
      <c r="A192" s="4" t="s">
        <v>6034</v>
      </c>
      <c r="B192" s="4" t="s">
        <v>28537</v>
      </c>
      <c r="C192" s="4" t="s">
        <v>28559</v>
      </c>
      <c r="D192" s="1"/>
      <c r="E192" s="5">
        <v>6</v>
      </c>
      <c r="F192" s="5">
        <v>6</v>
      </c>
      <c r="G192" s="5">
        <v>6</v>
      </c>
      <c r="H192" s="5">
        <v>6</v>
      </c>
      <c r="I192" s="5">
        <v>6</v>
      </c>
      <c r="J192" s="5">
        <v>6</v>
      </c>
      <c r="K192" s="5">
        <v>6</v>
      </c>
      <c r="L192" s="5">
        <v>6</v>
      </c>
      <c r="M192" s="5">
        <v>6</v>
      </c>
      <c r="N192" s="5">
        <v>6</v>
      </c>
      <c r="O192" s="5">
        <v>6</v>
      </c>
      <c r="P192" s="5">
        <v>6</v>
      </c>
      <c r="Q192" s="5">
        <v>6</v>
      </c>
      <c r="R192" s="5">
        <v>6</v>
      </c>
      <c r="S192" s="5">
        <v>6</v>
      </c>
      <c r="T192" s="5">
        <v>6</v>
      </c>
      <c r="U192" s="5">
        <v>6</v>
      </c>
      <c r="V192" s="5">
        <v>6</v>
      </c>
      <c r="W192" s="5">
        <v>6</v>
      </c>
    </row>
    <row r="193" spans="1:23" ht="25.5" x14ac:dyDescent="0.25">
      <c r="A193" s="4" t="s">
        <v>1173</v>
      </c>
      <c r="B193" s="4" t="s">
        <v>28560</v>
      </c>
      <c r="C193" s="4" t="s">
        <v>28561</v>
      </c>
      <c r="D193" s="1" t="s">
        <v>28562</v>
      </c>
      <c r="E193" s="5" t="s">
        <v>937</v>
      </c>
      <c r="F193" s="5" t="s">
        <v>5431</v>
      </c>
      <c r="G193" s="5" t="s">
        <v>11498</v>
      </c>
      <c r="H193" s="5" t="s">
        <v>11498</v>
      </c>
      <c r="I193" s="5" t="s">
        <v>11498</v>
      </c>
      <c r="J193" s="5" t="s">
        <v>11498</v>
      </c>
      <c r="K193" s="5" t="s">
        <v>11498</v>
      </c>
      <c r="L193" s="5" t="s">
        <v>11498</v>
      </c>
      <c r="M193" s="5" t="s">
        <v>11498</v>
      </c>
      <c r="N193" s="5" t="s">
        <v>11498</v>
      </c>
      <c r="O193" s="5" t="s">
        <v>11498</v>
      </c>
      <c r="P193" s="5" t="s">
        <v>11498</v>
      </c>
      <c r="Q193" s="5" t="s">
        <v>11498</v>
      </c>
      <c r="R193" s="5">
        <v>2640</v>
      </c>
      <c r="S193" s="5" t="s">
        <v>28563</v>
      </c>
      <c r="T193" s="5" t="s">
        <v>28564</v>
      </c>
      <c r="U193" s="5" t="s">
        <v>28564</v>
      </c>
      <c r="V193" s="5" t="s">
        <v>28564</v>
      </c>
      <c r="W193" s="5" t="s">
        <v>28565</v>
      </c>
    </row>
    <row r="194" spans="1:23" x14ac:dyDescent="0.25">
      <c r="A194" s="4" t="s">
        <v>1176</v>
      </c>
      <c r="B194" s="4" t="s">
        <v>28560</v>
      </c>
      <c r="C194" s="4" t="s">
        <v>28566</v>
      </c>
      <c r="D194" s="1"/>
      <c r="E194" s="5" t="s">
        <v>5433</v>
      </c>
      <c r="F194" s="5" t="s">
        <v>938</v>
      </c>
      <c r="G194" s="5" t="s">
        <v>25986</v>
      </c>
      <c r="H194" s="5" t="s">
        <v>25986</v>
      </c>
      <c r="I194" s="5" t="s">
        <v>25986</v>
      </c>
      <c r="J194" s="5" t="s">
        <v>25986</v>
      </c>
      <c r="K194" s="5" t="s">
        <v>25986</v>
      </c>
      <c r="L194" s="5" t="s">
        <v>25986</v>
      </c>
      <c r="M194" s="5" t="s">
        <v>25986</v>
      </c>
      <c r="N194" s="5" t="s">
        <v>25986</v>
      </c>
      <c r="O194" s="5" t="s">
        <v>25986</v>
      </c>
      <c r="P194" s="5" t="s">
        <v>25986</v>
      </c>
      <c r="Q194" s="5" t="s">
        <v>25986</v>
      </c>
      <c r="R194" s="5">
        <v>3300</v>
      </c>
      <c r="S194" s="5" t="s">
        <v>28567</v>
      </c>
      <c r="T194" s="5" t="s">
        <v>28568</v>
      </c>
      <c r="U194" s="5" t="s">
        <v>28568</v>
      </c>
      <c r="V194" s="5" t="s">
        <v>28568</v>
      </c>
      <c r="W194" s="5" t="s">
        <v>28569</v>
      </c>
    </row>
    <row r="195" spans="1:23" x14ac:dyDescent="0.25">
      <c r="A195" s="4" t="s">
        <v>1191</v>
      </c>
      <c r="B195" s="4" t="s">
        <v>28560</v>
      </c>
      <c r="C195" s="4" t="s">
        <v>28570</v>
      </c>
      <c r="D195" s="1"/>
      <c r="E195" s="5" t="s">
        <v>13300</v>
      </c>
      <c r="F195" s="5" t="s">
        <v>13606</v>
      </c>
      <c r="G195" s="5" t="s">
        <v>5590</v>
      </c>
      <c r="H195" s="5" t="s">
        <v>5590</v>
      </c>
      <c r="I195" s="5" t="s">
        <v>5590</v>
      </c>
      <c r="J195" s="5" t="s">
        <v>5590</v>
      </c>
      <c r="K195" s="5" t="s">
        <v>5590</v>
      </c>
      <c r="L195" s="5" t="s">
        <v>5590</v>
      </c>
      <c r="M195" s="5" t="s">
        <v>5590</v>
      </c>
      <c r="N195" s="5" t="s">
        <v>5590</v>
      </c>
      <c r="O195" s="5" t="s">
        <v>5590</v>
      </c>
      <c r="P195" s="5" t="s">
        <v>5590</v>
      </c>
      <c r="Q195" s="5" t="s">
        <v>5590</v>
      </c>
      <c r="R195" s="5">
        <v>3960</v>
      </c>
      <c r="S195" s="5" t="s">
        <v>28571</v>
      </c>
      <c r="T195" s="5" t="s">
        <v>28572</v>
      </c>
      <c r="U195" s="5" t="s">
        <v>28572</v>
      </c>
      <c r="V195" s="5" t="s">
        <v>28572</v>
      </c>
      <c r="W195" s="5" t="s">
        <v>18287</v>
      </c>
    </row>
    <row r="196" spans="1:23" x14ac:dyDescent="0.25">
      <c r="A196" s="4" t="s">
        <v>1206</v>
      </c>
      <c r="B196" s="4" t="s">
        <v>28560</v>
      </c>
      <c r="C196" s="4" t="s">
        <v>28573</v>
      </c>
      <c r="D196" s="1"/>
      <c r="E196" s="5" t="s">
        <v>1153</v>
      </c>
      <c r="F196" s="5" t="s">
        <v>11196</v>
      </c>
      <c r="G196" s="5" t="s">
        <v>28574</v>
      </c>
      <c r="H196" s="5" t="s">
        <v>28574</v>
      </c>
      <c r="I196" s="5" t="s">
        <v>28574</v>
      </c>
      <c r="J196" s="5" t="s">
        <v>28574</v>
      </c>
      <c r="K196" s="5" t="s">
        <v>28574</v>
      </c>
      <c r="L196" s="5" t="s">
        <v>28574</v>
      </c>
      <c r="M196" s="5" t="s">
        <v>28574</v>
      </c>
      <c r="N196" s="5" t="s">
        <v>28574</v>
      </c>
      <c r="O196" s="5" t="s">
        <v>28574</v>
      </c>
      <c r="P196" s="5" t="s">
        <v>28574</v>
      </c>
      <c r="Q196" s="5" t="s">
        <v>28574</v>
      </c>
      <c r="R196" s="5">
        <v>4620</v>
      </c>
      <c r="S196" s="5" t="s">
        <v>9104</v>
      </c>
      <c r="T196" s="5" t="s">
        <v>28575</v>
      </c>
      <c r="U196" s="5" t="s">
        <v>28575</v>
      </c>
      <c r="V196" s="5" t="s">
        <v>28575</v>
      </c>
      <c r="W196" s="5" t="s">
        <v>28576</v>
      </c>
    </row>
    <row r="197" spans="1:23" x14ac:dyDescent="0.25">
      <c r="A197" s="4" t="s">
        <v>1217</v>
      </c>
      <c r="B197" s="4" t="s">
        <v>28560</v>
      </c>
      <c r="C197" s="4" t="s">
        <v>28577</v>
      </c>
      <c r="D197" s="1"/>
      <c r="E197" s="5" t="s">
        <v>5659</v>
      </c>
      <c r="F197" s="5" t="s">
        <v>11498</v>
      </c>
      <c r="G197" s="5" t="s">
        <v>13506</v>
      </c>
      <c r="H197" s="5" t="s">
        <v>13506</v>
      </c>
      <c r="I197" s="5" t="s">
        <v>13506</v>
      </c>
      <c r="J197" s="5" t="s">
        <v>13506</v>
      </c>
      <c r="K197" s="5" t="s">
        <v>13506</v>
      </c>
      <c r="L197" s="5" t="s">
        <v>13506</v>
      </c>
      <c r="M197" s="5" t="s">
        <v>13506</v>
      </c>
      <c r="N197" s="5" t="s">
        <v>13506</v>
      </c>
      <c r="O197" s="5" t="s">
        <v>13506</v>
      </c>
      <c r="P197" s="5" t="s">
        <v>13506</v>
      </c>
      <c r="Q197" s="5" t="s">
        <v>13506</v>
      </c>
      <c r="R197" s="5">
        <v>5280</v>
      </c>
      <c r="S197" s="5" t="s">
        <v>13315</v>
      </c>
      <c r="T197" s="5" t="s">
        <v>28578</v>
      </c>
      <c r="U197" s="5" t="s">
        <v>28578</v>
      </c>
      <c r="V197" s="5" t="s">
        <v>28578</v>
      </c>
      <c r="W197" s="5" t="s">
        <v>22479</v>
      </c>
    </row>
    <row r="198" spans="1:23" ht="25.5" x14ac:dyDescent="0.25">
      <c r="A198" s="4" t="s">
        <v>1228</v>
      </c>
      <c r="B198" s="4" t="s">
        <v>28560</v>
      </c>
      <c r="C198" s="4" t="s">
        <v>28579</v>
      </c>
      <c r="D198" s="1" t="s">
        <v>28580</v>
      </c>
      <c r="E198" s="5" t="s">
        <v>28581</v>
      </c>
      <c r="F198" s="5" t="s">
        <v>28582</v>
      </c>
      <c r="G198" s="5" t="s">
        <v>28583</v>
      </c>
      <c r="H198" s="5" t="s">
        <v>28583</v>
      </c>
      <c r="I198" s="5" t="s">
        <v>28584</v>
      </c>
      <c r="J198" s="5" t="s">
        <v>28585</v>
      </c>
      <c r="K198" s="5" t="s">
        <v>28586</v>
      </c>
      <c r="L198" s="5" t="s">
        <v>28587</v>
      </c>
      <c r="M198" s="5" t="s">
        <v>28588</v>
      </c>
      <c r="N198" s="5" t="s">
        <v>28588</v>
      </c>
      <c r="O198" s="5" t="s">
        <v>28589</v>
      </c>
      <c r="P198" s="5" t="s">
        <v>28589</v>
      </c>
      <c r="Q198" s="5" t="s">
        <v>28589</v>
      </c>
      <c r="R198" s="5" t="s">
        <v>28590</v>
      </c>
      <c r="S198" s="5" t="s">
        <v>28591</v>
      </c>
      <c r="T198" s="5" t="s">
        <v>28592</v>
      </c>
      <c r="U198" s="5" t="s">
        <v>28593</v>
      </c>
      <c r="V198" s="5" t="s">
        <v>28594</v>
      </c>
      <c r="W198" s="5" t="s">
        <v>28595</v>
      </c>
    </row>
    <row r="199" spans="1:23" x14ac:dyDescent="0.25">
      <c r="A199" s="4" t="s">
        <v>1236</v>
      </c>
      <c r="B199" s="4" t="s">
        <v>28560</v>
      </c>
      <c r="C199" s="4" t="s">
        <v>28596</v>
      </c>
      <c r="D199" s="1"/>
      <c r="E199" s="5" t="s">
        <v>28597</v>
      </c>
      <c r="F199" s="5" t="s">
        <v>28598</v>
      </c>
      <c r="G199" s="5" t="s">
        <v>28599</v>
      </c>
      <c r="H199" s="5" t="s">
        <v>28599</v>
      </c>
      <c r="I199" s="5" t="s">
        <v>28600</v>
      </c>
      <c r="J199" s="5" t="s">
        <v>28601</v>
      </c>
      <c r="K199" s="5" t="s">
        <v>28602</v>
      </c>
      <c r="L199" s="5" t="s">
        <v>28603</v>
      </c>
      <c r="M199" s="5" t="s">
        <v>28604</v>
      </c>
      <c r="N199" s="5" t="s">
        <v>28604</v>
      </c>
      <c r="O199" s="5" t="s">
        <v>28605</v>
      </c>
      <c r="P199" s="5" t="s">
        <v>28605</v>
      </c>
      <c r="Q199" s="5" t="s">
        <v>28605</v>
      </c>
      <c r="R199" s="5" t="s">
        <v>28606</v>
      </c>
      <c r="S199" s="5" t="s">
        <v>28607</v>
      </c>
      <c r="T199" s="5" t="s">
        <v>28608</v>
      </c>
      <c r="U199" s="5" t="s">
        <v>28609</v>
      </c>
      <c r="V199" s="5" t="s">
        <v>28610</v>
      </c>
      <c r="W199" s="5" t="s">
        <v>28611</v>
      </c>
    </row>
    <row r="200" spans="1:23" x14ac:dyDescent="0.25">
      <c r="A200" s="4" t="s">
        <v>6135</v>
      </c>
      <c r="B200" s="4" t="s">
        <v>28560</v>
      </c>
      <c r="C200" s="4" t="s">
        <v>28612</v>
      </c>
      <c r="D200" s="1"/>
      <c r="E200" s="5" t="s">
        <v>28613</v>
      </c>
      <c r="F200" s="5" t="s">
        <v>28614</v>
      </c>
      <c r="G200" s="5" t="s">
        <v>28615</v>
      </c>
      <c r="H200" s="5" t="s">
        <v>28615</v>
      </c>
      <c r="I200" s="5" t="s">
        <v>28616</v>
      </c>
      <c r="J200" s="5" t="s">
        <v>28617</v>
      </c>
      <c r="K200" s="5" t="s">
        <v>28618</v>
      </c>
      <c r="L200" s="5" t="s">
        <v>28619</v>
      </c>
      <c r="M200" s="5" t="s">
        <v>28620</v>
      </c>
      <c r="N200" s="5" t="s">
        <v>28620</v>
      </c>
      <c r="O200" s="5" t="s">
        <v>28621</v>
      </c>
      <c r="P200" s="5" t="s">
        <v>28621</v>
      </c>
      <c r="Q200" s="5" t="s">
        <v>28621</v>
      </c>
      <c r="R200" s="5" t="s">
        <v>28622</v>
      </c>
      <c r="S200" s="5" t="s">
        <v>28623</v>
      </c>
      <c r="T200" s="5" t="s">
        <v>28624</v>
      </c>
      <c r="U200" s="5" t="s">
        <v>28625</v>
      </c>
      <c r="V200" s="5" t="s">
        <v>28626</v>
      </c>
      <c r="W200" s="5" t="s">
        <v>28627</v>
      </c>
    </row>
    <row r="201" spans="1:23" x14ac:dyDescent="0.25">
      <c r="A201" s="4" t="s">
        <v>6138</v>
      </c>
      <c r="B201" s="4" t="s">
        <v>28560</v>
      </c>
      <c r="C201" s="4" t="s">
        <v>28628</v>
      </c>
      <c r="D201" s="1"/>
      <c r="E201" s="5" t="s">
        <v>28629</v>
      </c>
      <c r="F201" s="5" t="s">
        <v>28630</v>
      </c>
      <c r="G201" s="5" t="s">
        <v>28631</v>
      </c>
      <c r="H201" s="5" t="s">
        <v>28631</v>
      </c>
      <c r="I201" s="5" t="s">
        <v>28632</v>
      </c>
      <c r="J201" s="5" t="s">
        <v>28633</v>
      </c>
      <c r="K201" s="5" t="s">
        <v>28634</v>
      </c>
      <c r="L201" s="5" t="s">
        <v>28635</v>
      </c>
      <c r="M201" s="5" t="s">
        <v>28636</v>
      </c>
      <c r="N201" s="5" t="s">
        <v>28636</v>
      </c>
      <c r="O201" s="5" t="s">
        <v>28637</v>
      </c>
      <c r="P201" s="5" t="s">
        <v>28637</v>
      </c>
      <c r="Q201" s="5" t="s">
        <v>28637</v>
      </c>
      <c r="R201" s="5" t="s">
        <v>28638</v>
      </c>
      <c r="S201" s="5" t="s">
        <v>28639</v>
      </c>
      <c r="T201" s="5" t="s">
        <v>28640</v>
      </c>
      <c r="U201" s="5" t="s">
        <v>28641</v>
      </c>
      <c r="V201" s="5" t="s">
        <v>28642</v>
      </c>
      <c r="W201" s="5" t="s">
        <v>28643</v>
      </c>
    </row>
    <row r="202" spans="1:23" x14ac:dyDescent="0.25">
      <c r="A202" s="4" t="s">
        <v>6148</v>
      </c>
      <c r="B202" s="4" t="s">
        <v>28560</v>
      </c>
      <c r="C202" s="4" t="s">
        <v>28644</v>
      </c>
      <c r="D202" s="1"/>
      <c r="E202" s="5" t="s">
        <v>28645</v>
      </c>
      <c r="F202" s="5" t="s">
        <v>28646</v>
      </c>
      <c r="G202" s="5" t="s">
        <v>28647</v>
      </c>
      <c r="H202" s="5" t="s">
        <v>28647</v>
      </c>
      <c r="I202" s="5" t="s">
        <v>28648</v>
      </c>
      <c r="J202" s="5" t="s">
        <v>28649</v>
      </c>
      <c r="K202" s="5" t="s">
        <v>28650</v>
      </c>
      <c r="L202" s="5" t="s">
        <v>28651</v>
      </c>
      <c r="M202" s="5" t="s">
        <v>28652</v>
      </c>
      <c r="N202" s="5" t="s">
        <v>28652</v>
      </c>
      <c r="O202" s="5" t="s">
        <v>28653</v>
      </c>
      <c r="P202" s="5" t="s">
        <v>28653</v>
      </c>
      <c r="Q202" s="5" t="s">
        <v>28653</v>
      </c>
      <c r="R202" s="5" t="s">
        <v>28654</v>
      </c>
      <c r="S202" s="5" t="s">
        <v>28655</v>
      </c>
      <c r="T202" s="5" t="s">
        <v>28656</v>
      </c>
      <c r="U202" s="5" t="s">
        <v>28657</v>
      </c>
      <c r="V202" s="5" t="s">
        <v>28658</v>
      </c>
      <c r="W202" s="5" t="s">
        <v>28659</v>
      </c>
    </row>
    <row r="203" spans="1:23" x14ac:dyDescent="0.25">
      <c r="A203" s="4" t="s">
        <v>6151</v>
      </c>
      <c r="B203" s="4" t="s">
        <v>28560</v>
      </c>
      <c r="C203" s="4" t="s">
        <v>28660</v>
      </c>
      <c r="D203" s="1" t="s">
        <v>28661</v>
      </c>
      <c r="E203" s="5" t="s">
        <v>216</v>
      </c>
      <c r="F203" s="5" t="s">
        <v>216</v>
      </c>
      <c r="G203" s="5" t="s">
        <v>216</v>
      </c>
      <c r="H203" s="5" t="s">
        <v>216</v>
      </c>
      <c r="I203" s="5" t="s">
        <v>216</v>
      </c>
      <c r="J203" s="5" t="s">
        <v>216</v>
      </c>
      <c r="K203" s="5" t="s">
        <v>216</v>
      </c>
      <c r="L203" s="5" t="s">
        <v>28662</v>
      </c>
      <c r="M203" s="5" t="s">
        <v>28663</v>
      </c>
      <c r="N203" s="5" t="s">
        <v>28663</v>
      </c>
      <c r="O203" s="5" t="s">
        <v>28664</v>
      </c>
      <c r="P203" s="5" t="s">
        <v>28664</v>
      </c>
      <c r="Q203" s="5" t="s">
        <v>28664</v>
      </c>
      <c r="R203" s="5" t="s">
        <v>28665</v>
      </c>
      <c r="S203" s="5" t="s">
        <v>28666</v>
      </c>
      <c r="T203" s="5" t="s">
        <v>28667</v>
      </c>
      <c r="U203" s="5" t="s">
        <v>17751</v>
      </c>
      <c r="V203" s="5" t="s">
        <v>28668</v>
      </c>
      <c r="W203" s="5" t="s">
        <v>28669</v>
      </c>
    </row>
    <row r="204" spans="1:23" x14ac:dyDescent="0.25">
      <c r="A204" s="4" t="s">
        <v>28670</v>
      </c>
      <c r="B204" s="4" t="s">
        <v>28560</v>
      </c>
      <c r="C204" s="4" t="s">
        <v>28671</v>
      </c>
      <c r="D204" s="1"/>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t="s">
        <v>216</v>
      </c>
      <c r="S204" s="5" t="s">
        <v>216</v>
      </c>
      <c r="T204" s="5" t="s">
        <v>6142</v>
      </c>
      <c r="U204" s="5" t="s">
        <v>6142</v>
      </c>
      <c r="V204" s="5" t="s">
        <v>6142</v>
      </c>
      <c r="W204" s="5" t="s">
        <v>937</v>
      </c>
    </row>
    <row r="205" spans="1:23" x14ac:dyDescent="0.25">
      <c r="A205" s="4" t="s">
        <v>28672</v>
      </c>
      <c r="B205" s="4" t="s">
        <v>28560</v>
      </c>
      <c r="C205" s="4" t="s">
        <v>28673</v>
      </c>
      <c r="D205" s="1"/>
      <c r="E205" s="5" t="s">
        <v>216</v>
      </c>
      <c r="F205" s="5" t="s">
        <v>216</v>
      </c>
      <c r="G205" s="5" t="s">
        <v>216</v>
      </c>
      <c r="H205" s="5" t="s">
        <v>216</v>
      </c>
      <c r="I205" s="5" t="s">
        <v>216</v>
      </c>
      <c r="J205" s="5" t="s">
        <v>216</v>
      </c>
      <c r="K205" s="5" t="s">
        <v>216</v>
      </c>
      <c r="L205" s="5" t="s">
        <v>216</v>
      </c>
      <c r="M205" s="5" t="s">
        <v>216</v>
      </c>
      <c r="N205" s="5" t="s">
        <v>216</v>
      </c>
      <c r="O205" s="5" t="s">
        <v>216</v>
      </c>
      <c r="P205" s="5" t="s">
        <v>216</v>
      </c>
      <c r="Q205" s="5" t="s">
        <v>216</v>
      </c>
      <c r="R205" s="5" t="s">
        <v>216</v>
      </c>
      <c r="S205" s="5" t="s">
        <v>216</v>
      </c>
      <c r="T205" s="5" t="s">
        <v>814</v>
      </c>
      <c r="U205" s="5" t="s">
        <v>814</v>
      </c>
      <c r="V205" s="5" t="s">
        <v>814</v>
      </c>
      <c r="W205" s="5" t="s">
        <v>5433</v>
      </c>
    </row>
    <row r="206" spans="1:23" x14ac:dyDescent="0.25">
      <c r="A206" s="4" t="s">
        <v>28674</v>
      </c>
      <c r="B206" s="4" t="s">
        <v>28560</v>
      </c>
      <c r="C206" s="4" t="s">
        <v>28675</v>
      </c>
      <c r="D206" s="1"/>
      <c r="E206" s="5" t="s">
        <v>216</v>
      </c>
      <c r="F206" s="5" t="s">
        <v>216</v>
      </c>
      <c r="G206" s="5" t="s">
        <v>216</v>
      </c>
      <c r="H206" s="5" t="s">
        <v>216</v>
      </c>
      <c r="I206" s="5" t="s">
        <v>216</v>
      </c>
      <c r="J206" s="5" t="s">
        <v>216</v>
      </c>
      <c r="K206" s="5" t="s">
        <v>216</v>
      </c>
      <c r="L206" s="5" t="s">
        <v>216</v>
      </c>
      <c r="M206" s="5" t="s">
        <v>216</v>
      </c>
      <c r="N206" s="5" t="s">
        <v>216</v>
      </c>
      <c r="O206" s="5" t="s">
        <v>216</v>
      </c>
      <c r="P206" s="5" t="s">
        <v>216</v>
      </c>
      <c r="Q206" s="5" t="s">
        <v>216</v>
      </c>
      <c r="R206" s="5" t="s">
        <v>216</v>
      </c>
      <c r="S206" s="5" t="s">
        <v>216</v>
      </c>
      <c r="T206" s="5" t="s">
        <v>722</v>
      </c>
      <c r="U206" s="5" t="s">
        <v>722</v>
      </c>
      <c r="V206" s="5" t="s">
        <v>722</v>
      </c>
      <c r="W206" s="5" t="s">
        <v>13300</v>
      </c>
    </row>
    <row r="207" spans="1:23" x14ac:dyDescent="0.25">
      <c r="A207" s="4" t="s">
        <v>28676</v>
      </c>
      <c r="B207" s="4" t="s">
        <v>28560</v>
      </c>
      <c r="C207" s="4" t="s">
        <v>28677</v>
      </c>
      <c r="D207" s="1"/>
      <c r="E207" s="5" t="s">
        <v>216</v>
      </c>
      <c r="F207" s="5" t="s">
        <v>216</v>
      </c>
      <c r="G207" s="5" t="s">
        <v>216</v>
      </c>
      <c r="H207" s="5" t="s">
        <v>216</v>
      </c>
      <c r="I207" s="5" t="s">
        <v>216</v>
      </c>
      <c r="J207" s="5" t="s">
        <v>216</v>
      </c>
      <c r="K207" s="5" t="s">
        <v>216</v>
      </c>
      <c r="L207" s="5" t="s">
        <v>216</v>
      </c>
      <c r="M207" s="5" t="s">
        <v>216</v>
      </c>
      <c r="N207" s="5" t="s">
        <v>216</v>
      </c>
      <c r="O207" s="5" t="s">
        <v>216</v>
      </c>
      <c r="P207" s="5" t="s">
        <v>216</v>
      </c>
      <c r="Q207" s="5" t="s">
        <v>216</v>
      </c>
      <c r="R207" s="5" t="s">
        <v>216</v>
      </c>
      <c r="S207" s="5" t="s">
        <v>216</v>
      </c>
      <c r="T207" s="5" t="s">
        <v>6213</v>
      </c>
      <c r="U207" s="5" t="s">
        <v>6213</v>
      </c>
      <c r="V207" s="5" t="s">
        <v>6213</v>
      </c>
      <c r="W207" s="5" t="s">
        <v>1153</v>
      </c>
    </row>
    <row r="208" spans="1:23" x14ac:dyDescent="0.25">
      <c r="A208" s="4" t="s">
        <v>28678</v>
      </c>
      <c r="B208" s="4" t="s">
        <v>28560</v>
      </c>
      <c r="C208" s="4" t="s">
        <v>28679</v>
      </c>
      <c r="D208" s="1"/>
      <c r="E208" s="5" t="s">
        <v>216</v>
      </c>
      <c r="F208" s="5" t="s">
        <v>216</v>
      </c>
      <c r="G208" s="5" t="s">
        <v>216</v>
      </c>
      <c r="H208" s="5" t="s">
        <v>216</v>
      </c>
      <c r="I208" s="5" t="s">
        <v>216</v>
      </c>
      <c r="J208" s="5" t="s">
        <v>216</v>
      </c>
      <c r="K208" s="5" t="s">
        <v>216</v>
      </c>
      <c r="L208" s="5" t="s">
        <v>216</v>
      </c>
      <c r="M208" s="5" t="s">
        <v>216</v>
      </c>
      <c r="N208" s="5" t="s">
        <v>216</v>
      </c>
      <c r="O208" s="5" t="s">
        <v>216</v>
      </c>
      <c r="P208" s="5" t="s">
        <v>216</v>
      </c>
      <c r="Q208" s="5" t="s">
        <v>216</v>
      </c>
      <c r="R208" s="5" t="s">
        <v>216</v>
      </c>
      <c r="S208" s="5" t="s">
        <v>216</v>
      </c>
      <c r="T208" s="5" t="s">
        <v>916</v>
      </c>
      <c r="U208" s="5" t="s">
        <v>916</v>
      </c>
      <c r="V208" s="5" t="s">
        <v>916</v>
      </c>
      <c r="W208" s="5" t="s">
        <v>5659</v>
      </c>
    </row>
    <row r="209" spans="1:23" x14ac:dyDescent="0.25">
      <c r="A209" s="4" t="s">
        <v>28680</v>
      </c>
      <c r="B209" s="4" t="s">
        <v>28560</v>
      </c>
      <c r="C209" s="4" t="s">
        <v>28681</v>
      </c>
      <c r="D209" s="1"/>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216</v>
      </c>
      <c r="R209" s="5" t="s">
        <v>216</v>
      </c>
      <c r="S209" s="5" t="s">
        <v>216</v>
      </c>
      <c r="T209" s="5" t="s">
        <v>28682</v>
      </c>
      <c r="U209" s="5" t="s">
        <v>28683</v>
      </c>
      <c r="V209" s="5" t="s">
        <v>28684</v>
      </c>
      <c r="W209" s="5" t="s">
        <v>28685</v>
      </c>
    </row>
    <row r="210" spans="1:23" x14ac:dyDescent="0.25">
      <c r="A210" s="4" t="s">
        <v>28686</v>
      </c>
      <c r="B210" s="4" t="s">
        <v>28560</v>
      </c>
      <c r="C210" s="4" t="s">
        <v>28687</v>
      </c>
      <c r="D210" s="1"/>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216</v>
      </c>
      <c r="R210" s="5" t="s">
        <v>216</v>
      </c>
      <c r="S210" s="5" t="s">
        <v>216</v>
      </c>
      <c r="T210" s="5" t="s">
        <v>28688</v>
      </c>
      <c r="U210" s="5" t="s">
        <v>28689</v>
      </c>
      <c r="V210" s="5" t="s">
        <v>28690</v>
      </c>
      <c r="W210" s="5" t="s">
        <v>28691</v>
      </c>
    </row>
    <row r="211" spans="1:23" x14ac:dyDescent="0.25">
      <c r="A211" s="4" t="s">
        <v>28692</v>
      </c>
      <c r="B211" s="4" t="s">
        <v>28560</v>
      </c>
      <c r="C211" s="4" t="s">
        <v>28693</v>
      </c>
      <c r="D211" s="1"/>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t="s">
        <v>216</v>
      </c>
      <c r="S211" s="5" t="s">
        <v>216</v>
      </c>
      <c r="T211" s="5" t="s">
        <v>28694</v>
      </c>
      <c r="U211" s="5" t="s">
        <v>28695</v>
      </c>
      <c r="V211" s="5" t="s">
        <v>28696</v>
      </c>
      <c r="W211" s="5" t="s">
        <v>28697</v>
      </c>
    </row>
    <row r="212" spans="1:23" x14ac:dyDescent="0.25">
      <c r="A212" s="4" t="s">
        <v>28698</v>
      </c>
      <c r="B212" s="4" t="s">
        <v>28560</v>
      </c>
      <c r="C212" s="4" t="s">
        <v>28699</v>
      </c>
      <c r="D212" s="1"/>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216</v>
      </c>
      <c r="R212" s="5" t="s">
        <v>216</v>
      </c>
      <c r="S212" s="5" t="s">
        <v>216</v>
      </c>
      <c r="T212" s="5" t="s">
        <v>28700</v>
      </c>
      <c r="U212" s="5" t="s">
        <v>28701</v>
      </c>
      <c r="V212" s="5" t="s">
        <v>28702</v>
      </c>
      <c r="W212" s="5" t="s">
        <v>28703</v>
      </c>
    </row>
    <row r="213" spans="1:23" x14ac:dyDescent="0.25">
      <c r="A213" s="4" t="s">
        <v>28704</v>
      </c>
      <c r="B213" s="4" t="s">
        <v>28560</v>
      </c>
      <c r="C213" s="4" t="s">
        <v>28705</v>
      </c>
      <c r="D213" s="1"/>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t="s">
        <v>216</v>
      </c>
      <c r="S213" s="5" t="s">
        <v>216</v>
      </c>
      <c r="T213" s="5" t="s">
        <v>28706</v>
      </c>
      <c r="U213" s="5" t="s">
        <v>28707</v>
      </c>
      <c r="V213" s="5" t="s">
        <v>28708</v>
      </c>
      <c r="W213" s="5" t="s">
        <v>28709</v>
      </c>
    </row>
    <row r="214" spans="1:23" x14ac:dyDescent="0.25">
      <c r="A214" s="4" t="s">
        <v>28710</v>
      </c>
      <c r="B214" s="4" t="s">
        <v>28560</v>
      </c>
      <c r="C214" s="4" t="s">
        <v>28711</v>
      </c>
      <c r="D214" s="1" t="s">
        <v>28661</v>
      </c>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t="s">
        <v>28712</v>
      </c>
      <c r="U214" s="5" t="s">
        <v>28713</v>
      </c>
      <c r="V214" s="5" t="s">
        <v>28713</v>
      </c>
      <c r="W214" s="5" t="s">
        <v>28714</v>
      </c>
    </row>
    <row r="215" spans="1:23" x14ac:dyDescent="0.25">
      <c r="A215" s="4" t="s">
        <v>28715</v>
      </c>
      <c r="B215" s="4" t="s">
        <v>28560</v>
      </c>
      <c r="C215" s="4" t="s">
        <v>28716</v>
      </c>
      <c r="D215" s="1"/>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t="s">
        <v>216</v>
      </c>
      <c r="U215" s="5" t="s">
        <v>216</v>
      </c>
      <c r="V215" s="5" t="s">
        <v>216</v>
      </c>
      <c r="W215" s="5" t="s">
        <v>722</v>
      </c>
    </row>
    <row r="216" spans="1:23" x14ac:dyDescent="0.25">
      <c r="A216" s="4" t="s">
        <v>28717</v>
      </c>
      <c r="B216" s="4" t="s">
        <v>28560</v>
      </c>
      <c r="C216" s="4" t="s">
        <v>28718</v>
      </c>
      <c r="D216" s="1"/>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t="s">
        <v>216</v>
      </c>
      <c r="U216" s="5" t="s">
        <v>216</v>
      </c>
      <c r="V216" s="5" t="s">
        <v>216</v>
      </c>
      <c r="W216" s="5" t="s">
        <v>28719</v>
      </c>
    </row>
    <row r="217" spans="1:23" x14ac:dyDescent="0.25">
      <c r="A217" s="4" t="s">
        <v>28720</v>
      </c>
      <c r="B217" s="4" t="s">
        <v>28560</v>
      </c>
      <c r="C217" s="4" t="s">
        <v>28721</v>
      </c>
      <c r="D217" s="1"/>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t="s">
        <v>216</v>
      </c>
      <c r="U217" s="5" t="s">
        <v>216</v>
      </c>
      <c r="V217" s="5" t="s">
        <v>216</v>
      </c>
      <c r="W217" s="5" t="s">
        <v>6217</v>
      </c>
    </row>
    <row r="218" spans="1:23" x14ac:dyDescent="0.25">
      <c r="A218" s="4" t="s">
        <v>28722</v>
      </c>
      <c r="B218" s="4" t="s">
        <v>28560</v>
      </c>
      <c r="C218" s="4" t="s">
        <v>28723</v>
      </c>
      <c r="D218" s="1"/>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t="s">
        <v>216</v>
      </c>
      <c r="T218" s="5" t="s">
        <v>216</v>
      </c>
      <c r="U218" s="5" t="s">
        <v>216</v>
      </c>
      <c r="V218" s="5" t="s">
        <v>216</v>
      </c>
      <c r="W218" s="5" t="s">
        <v>11178</v>
      </c>
    </row>
    <row r="219" spans="1:23" x14ac:dyDescent="0.25">
      <c r="A219" s="4" t="s">
        <v>28724</v>
      </c>
      <c r="B219" s="4" t="s">
        <v>28560</v>
      </c>
      <c r="C219" s="4" t="s">
        <v>28725</v>
      </c>
      <c r="D219" s="1"/>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t="s">
        <v>216</v>
      </c>
      <c r="T219" s="5" t="s">
        <v>216</v>
      </c>
      <c r="U219" s="5" t="s">
        <v>216</v>
      </c>
      <c r="V219" s="5" t="s">
        <v>216</v>
      </c>
      <c r="W219" s="5" t="s">
        <v>937</v>
      </c>
    </row>
    <row r="220" spans="1:23" x14ac:dyDescent="0.25">
      <c r="A220" s="4" t="s">
        <v>28726</v>
      </c>
      <c r="B220" s="4" t="s">
        <v>28560</v>
      </c>
      <c r="C220" s="4" t="s">
        <v>28727</v>
      </c>
      <c r="D220" s="1"/>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t="s">
        <v>216</v>
      </c>
      <c r="U220" s="5" t="s">
        <v>216</v>
      </c>
      <c r="V220" s="5" t="s">
        <v>216</v>
      </c>
      <c r="W220" s="5" t="s">
        <v>28728</v>
      </c>
    </row>
    <row r="221" spans="1:23" x14ac:dyDescent="0.25">
      <c r="A221" s="4" t="s">
        <v>28729</v>
      </c>
      <c r="B221" s="4" t="s">
        <v>28560</v>
      </c>
      <c r="C221" s="4" t="s">
        <v>28730</v>
      </c>
      <c r="D221" s="1"/>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t="s">
        <v>216</v>
      </c>
      <c r="T221" s="5" t="s">
        <v>216</v>
      </c>
      <c r="U221" s="5" t="s">
        <v>216</v>
      </c>
      <c r="V221" s="5" t="s">
        <v>216</v>
      </c>
      <c r="W221" s="5" t="s">
        <v>28731</v>
      </c>
    </row>
    <row r="222" spans="1:23" x14ac:dyDescent="0.25">
      <c r="A222" s="4" t="s">
        <v>28732</v>
      </c>
      <c r="B222" s="4" t="s">
        <v>28560</v>
      </c>
      <c r="C222" s="4" t="s">
        <v>28733</v>
      </c>
      <c r="D222" s="1"/>
      <c r="E222" s="5" t="s">
        <v>216</v>
      </c>
      <c r="F222" s="5" t="s">
        <v>216</v>
      </c>
      <c r="G222" s="5" t="s">
        <v>216</v>
      </c>
      <c r="H222" s="5" t="s">
        <v>216</v>
      </c>
      <c r="I222" s="5" t="s">
        <v>216</v>
      </c>
      <c r="J222" s="5" t="s">
        <v>216</v>
      </c>
      <c r="K222" s="5" t="s">
        <v>216</v>
      </c>
      <c r="L222" s="5" t="s">
        <v>216</v>
      </c>
      <c r="M222" s="5" t="s">
        <v>216</v>
      </c>
      <c r="N222" s="5" t="s">
        <v>216</v>
      </c>
      <c r="O222" s="5" t="s">
        <v>216</v>
      </c>
      <c r="P222" s="5" t="s">
        <v>216</v>
      </c>
      <c r="Q222" s="5" t="s">
        <v>216</v>
      </c>
      <c r="R222" s="5" t="s">
        <v>216</v>
      </c>
      <c r="S222" s="5" t="s">
        <v>216</v>
      </c>
      <c r="T222" s="5" t="s">
        <v>216</v>
      </c>
      <c r="U222" s="5" t="s">
        <v>216</v>
      </c>
      <c r="V222" s="5" t="s">
        <v>216</v>
      </c>
      <c r="W222" s="5" t="s">
        <v>28734</v>
      </c>
    </row>
    <row r="223" spans="1:23" x14ac:dyDescent="0.25">
      <c r="A223" s="4" t="s">
        <v>28735</v>
      </c>
      <c r="B223" s="4" t="s">
        <v>28560</v>
      </c>
      <c r="C223" s="4" t="s">
        <v>28736</v>
      </c>
      <c r="D223" s="1"/>
      <c r="E223" s="5" t="s">
        <v>216</v>
      </c>
      <c r="F223" s="5" t="s">
        <v>216</v>
      </c>
      <c r="G223" s="5" t="s">
        <v>216</v>
      </c>
      <c r="H223" s="5" t="s">
        <v>216</v>
      </c>
      <c r="I223" s="5" t="s">
        <v>216</v>
      </c>
      <c r="J223" s="5" t="s">
        <v>216</v>
      </c>
      <c r="K223" s="5" t="s">
        <v>216</v>
      </c>
      <c r="L223" s="5" t="s">
        <v>216</v>
      </c>
      <c r="M223" s="5" t="s">
        <v>216</v>
      </c>
      <c r="N223" s="5" t="s">
        <v>216</v>
      </c>
      <c r="O223" s="5" t="s">
        <v>216</v>
      </c>
      <c r="P223" s="5" t="s">
        <v>216</v>
      </c>
      <c r="Q223" s="5" t="s">
        <v>216</v>
      </c>
      <c r="R223" s="5" t="s">
        <v>216</v>
      </c>
      <c r="S223" s="5" t="s">
        <v>216</v>
      </c>
      <c r="T223" s="5" t="s">
        <v>216</v>
      </c>
      <c r="U223" s="5" t="s">
        <v>216</v>
      </c>
      <c r="V223" s="5" t="s">
        <v>216</v>
      </c>
      <c r="W223" s="5" t="s">
        <v>28737</v>
      </c>
    </row>
    <row r="224" spans="1:23" x14ac:dyDescent="0.25">
      <c r="A224" s="4" t="s">
        <v>28738</v>
      </c>
      <c r="B224" s="4" t="s">
        <v>28560</v>
      </c>
      <c r="C224" s="4" t="s">
        <v>28739</v>
      </c>
      <c r="D224" s="1"/>
      <c r="E224" s="5" t="s">
        <v>216</v>
      </c>
      <c r="F224" s="5" t="s">
        <v>216</v>
      </c>
      <c r="G224" s="5" t="s">
        <v>216</v>
      </c>
      <c r="H224" s="5" t="s">
        <v>216</v>
      </c>
      <c r="I224" s="5" t="s">
        <v>216</v>
      </c>
      <c r="J224" s="5" t="s">
        <v>216</v>
      </c>
      <c r="K224" s="5" t="s">
        <v>216</v>
      </c>
      <c r="L224" s="5" t="s">
        <v>216</v>
      </c>
      <c r="M224" s="5" t="s">
        <v>216</v>
      </c>
      <c r="N224" s="5" t="s">
        <v>216</v>
      </c>
      <c r="O224" s="5" t="s">
        <v>216</v>
      </c>
      <c r="P224" s="5" t="s">
        <v>216</v>
      </c>
      <c r="Q224" s="5" t="s">
        <v>216</v>
      </c>
      <c r="R224" s="5" t="s">
        <v>216</v>
      </c>
      <c r="S224" s="5" t="s">
        <v>216</v>
      </c>
      <c r="T224" s="5" t="s">
        <v>216</v>
      </c>
      <c r="U224" s="5" t="s">
        <v>216</v>
      </c>
      <c r="V224" s="5" t="s">
        <v>216</v>
      </c>
      <c r="W224" s="5" t="s">
        <v>28740</v>
      </c>
    </row>
    <row r="225" spans="1:23" x14ac:dyDescent="0.25">
      <c r="A225" s="4" t="s">
        <v>28741</v>
      </c>
      <c r="B225" s="4" t="s">
        <v>28560</v>
      </c>
      <c r="C225" s="4" t="s">
        <v>28742</v>
      </c>
      <c r="D225" s="1"/>
      <c r="E225" s="5" t="s">
        <v>216</v>
      </c>
      <c r="F225" s="5" t="s">
        <v>216</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t="s">
        <v>216</v>
      </c>
      <c r="U225" s="5" t="s">
        <v>216</v>
      </c>
      <c r="V225" s="5" t="s">
        <v>216</v>
      </c>
      <c r="W225" s="5" t="s">
        <v>28743</v>
      </c>
    </row>
    <row r="226" spans="1:23" ht="25.5" x14ac:dyDescent="0.25">
      <c r="A226" s="4" t="s">
        <v>6319</v>
      </c>
      <c r="B226" s="4" t="s">
        <v>28744</v>
      </c>
      <c r="C226" s="4" t="s">
        <v>28745</v>
      </c>
      <c r="D226" s="1" t="s">
        <v>28746</v>
      </c>
      <c r="E226" s="5" t="s">
        <v>3700</v>
      </c>
      <c r="F226" s="5" t="s">
        <v>3700</v>
      </c>
      <c r="G226" s="5" t="s">
        <v>3700</v>
      </c>
      <c r="H226" s="5" t="s">
        <v>3700</v>
      </c>
      <c r="I226" s="5" t="s">
        <v>3700</v>
      </c>
      <c r="J226" s="5" t="s">
        <v>3700</v>
      </c>
      <c r="K226" s="5" t="s">
        <v>3700</v>
      </c>
      <c r="L226" s="5" t="s">
        <v>3700</v>
      </c>
      <c r="M226" s="5" t="s">
        <v>3700</v>
      </c>
      <c r="N226" s="5" t="s">
        <v>3700</v>
      </c>
      <c r="O226" s="5" t="s">
        <v>3700</v>
      </c>
      <c r="P226" s="5" t="s">
        <v>3700</v>
      </c>
      <c r="Q226" s="5" t="s">
        <v>3700</v>
      </c>
      <c r="R226" s="5" t="s">
        <v>3700</v>
      </c>
      <c r="S226" s="5" t="s">
        <v>3700</v>
      </c>
      <c r="T226" s="5" t="s">
        <v>3700</v>
      </c>
      <c r="U226" s="5" t="s">
        <v>3700</v>
      </c>
      <c r="V226" s="5" t="s">
        <v>3700</v>
      </c>
      <c r="W226" s="5" t="s">
        <v>3700</v>
      </c>
    </row>
    <row r="227" spans="1:23" ht="25.5" x14ac:dyDescent="0.25">
      <c r="A227" s="4" t="s">
        <v>6323</v>
      </c>
      <c r="B227" s="4" t="s">
        <v>28744</v>
      </c>
      <c r="C227" s="4" t="s">
        <v>28747</v>
      </c>
      <c r="D227" s="1" t="s">
        <v>28748</v>
      </c>
      <c r="E227" s="5" t="s">
        <v>5718</v>
      </c>
      <c r="F227" s="5" t="s">
        <v>5718</v>
      </c>
      <c r="G227" s="5" t="s">
        <v>5718</v>
      </c>
      <c r="H227" s="5" t="s">
        <v>5718</v>
      </c>
      <c r="I227" s="5" t="s">
        <v>5718</v>
      </c>
      <c r="J227" s="5" t="s">
        <v>5718</v>
      </c>
      <c r="K227" s="5" t="s">
        <v>5718</v>
      </c>
      <c r="L227" s="5" t="s">
        <v>5718</v>
      </c>
      <c r="M227" s="5" t="s">
        <v>5718</v>
      </c>
      <c r="N227" s="5" t="s">
        <v>5718</v>
      </c>
      <c r="O227" s="5" t="s">
        <v>5718</v>
      </c>
      <c r="P227" s="5" t="s">
        <v>5718</v>
      </c>
      <c r="Q227" s="5" t="s">
        <v>5718</v>
      </c>
      <c r="R227" s="5" t="s">
        <v>5718</v>
      </c>
      <c r="S227" s="5" t="s">
        <v>5718</v>
      </c>
      <c r="T227" s="5" t="s">
        <v>5718</v>
      </c>
      <c r="U227" s="5" t="s">
        <v>5718</v>
      </c>
      <c r="V227" s="5" t="s">
        <v>5718</v>
      </c>
      <c r="W227" s="5" t="s">
        <v>5718</v>
      </c>
    </row>
    <row r="228" spans="1:23" ht="25.5" x14ac:dyDescent="0.25">
      <c r="A228" s="4" t="s">
        <v>6326</v>
      </c>
      <c r="B228" s="4" t="s">
        <v>28744</v>
      </c>
      <c r="C228" s="4" t="s">
        <v>28749</v>
      </c>
      <c r="D228" s="1" t="s">
        <v>28750</v>
      </c>
      <c r="E228" s="5" t="s">
        <v>28322</v>
      </c>
      <c r="F228" s="5" t="s">
        <v>28322</v>
      </c>
      <c r="G228" s="5" t="s">
        <v>28322</v>
      </c>
      <c r="H228" s="5" t="s">
        <v>28322</v>
      </c>
      <c r="I228" s="5" t="s">
        <v>28322</v>
      </c>
      <c r="J228" s="5" t="s">
        <v>28322</v>
      </c>
      <c r="K228" s="5" t="s">
        <v>216</v>
      </c>
      <c r="L228" s="5" t="s">
        <v>216</v>
      </c>
      <c r="M228" s="5" t="s">
        <v>216</v>
      </c>
      <c r="N228" s="5" t="s">
        <v>216</v>
      </c>
      <c r="O228" s="5" t="s">
        <v>216</v>
      </c>
      <c r="P228" s="5" t="s">
        <v>216</v>
      </c>
      <c r="Q228" s="5" t="s">
        <v>216</v>
      </c>
      <c r="R228" s="5" t="s">
        <v>216</v>
      </c>
      <c r="S228" s="5" t="s">
        <v>216</v>
      </c>
      <c r="T228" s="5" t="s">
        <v>216</v>
      </c>
      <c r="U228" s="5" t="s">
        <v>216</v>
      </c>
      <c r="V228" s="5" t="s">
        <v>216</v>
      </c>
      <c r="W228" s="5" t="s">
        <v>216</v>
      </c>
    </row>
    <row r="229" spans="1:23" x14ac:dyDescent="0.25">
      <c r="A229" s="4" t="s">
        <v>6329</v>
      </c>
      <c r="B229" s="4" t="s">
        <v>28744</v>
      </c>
      <c r="C229" s="4" t="s">
        <v>28751</v>
      </c>
      <c r="D229" s="1" t="s">
        <v>28752</v>
      </c>
      <c r="E229" s="5" t="s">
        <v>722</v>
      </c>
      <c r="F229" s="5" t="s">
        <v>722</v>
      </c>
      <c r="G229" s="5" t="s">
        <v>722</v>
      </c>
      <c r="H229" s="5" t="s">
        <v>722</v>
      </c>
      <c r="I229" s="5" t="s">
        <v>722</v>
      </c>
      <c r="J229" s="5" t="s">
        <v>722</v>
      </c>
      <c r="K229" s="5" t="s">
        <v>722</v>
      </c>
      <c r="L229" s="5" t="s">
        <v>722</v>
      </c>
      <c r="M229" s="5" t="s">
        <v>722</v>
      </c>
      <c r="N229" s="5" t="s">
        <v>722</v>
      </c>
      <c r="O229" s="5" t="s">
        <v>722</v>
      </c>
      <c r="P229" s="5" t="s">
        <v>722</v>
      </c>
      <c r="Q229" s="5" t="s">
        <v>722</v>
      </c>
      <c r="R229" s="5" t="s">
        <v>722</v>
      </c>
      <c r="S229" s="5" t="s">
        <v>722</v>
      </c>
      <c r="T229" s="5" t="s">
        <v>722</v>
      </c>
      <c r="U229" s="5" t="s">
        <v>722</v>
      </c>
      <c r="V229" s="5" t="s">
        <v>722</v>
      </c>
      <c r="W229" s="5" t="s">
        <v>722</v>
      </c>
    </row>
    <row r="230" spans="1:23" ht="25.5" x14ac:dyDescent="0.25">
      <c r="A230" s="4" t="s">
        <v>17946</v>
      </c>
      <c r="B230" s="4" t="s">
        <v>28744</v>
      </c>
      <c r="C230" s="4" t="s">
        <v>28753</v>
      </c>
      <c r="D230" s="1" t="s">
        <v>28754</v>
      </c>
      <c r="E230" s="5" t="s">
        <v>8984</v>
      </c>
      <c r="F230" s="5" t="s">
        <v>8984</v>
      </c>
      <c r="G230" s="5" t="s">
        <v>8984</v>
      </c>
      <c r="H230" s="5" t="s">
        <v>8984</v>
      </c>
      <c r="I230" s="5" t="s">
        <v>8984</v>
      </c>
      <c r="J230" s="5" t="s">
        <v>8984</v>
      </c>
      <c r="K230" s="5" t="s">
        <v>8984</v>
      </c>
      <c r="L230" s="5" t="s">
        <v>8984</v>
      </c>
      <c r="M230" s="5" t="s">
        <v>8984</v>
      </c>
      <c r="N230" s="5" t="s">
        <v>8984</v>
      </c>
      <c r="O230" s="5" t="s">
        <v>8984</v>
      </c>
      <c r="P230" s="5" t="s">
        <v>8984</v>
      </c>
      <c r="Q230" s="5" t="s">
        <v>8984</v>
      </c>
      <c r="R230" s="5" t="s">
        <v>8984</v>
      </c>
      <c r="S230" s="5" t="s">
        <v>8984</v>
      </c>
      <c r="T230" s="5" t="s">
        <v>8984</v>
      </c>
      <c r="U230" s="5" t="s">
        <v>8984</v>
      </c>
      <c r="V230" s="5" t="s">
        <v>8984</v>
      </c>
      <c r="W230" s="5" t="s">
        <v>8984</v>
      </c>
    </row>
    <row r="231" spans="1:23" x14ac:dyDescent="0.25">
      <c r="A231" s="4" t="s">
        <v>17950</v>
      </c>
      <c r="B231" s="4" t="s">
        <v>28744</v>
      </c>
      <c r="C231" s="4" t="s">
        <v>28755</v>
      </c>
      <c r="D231" s="1" t="s">
        <v>28756</v>
      </c>
      <c r="E231" s="5">
        <v>0.3</v>
      </c>
      <c r="F231" s="5">
        <v>0.3</v>
      </c>
      <c r="G231" s="5">
        <v>0.3</v>
      </c>
      <c r="H231" s="5">
        <v>0.3</v>
      </c>
      <c r="I231" s="5">
        <v>0.3</v>
      </c>
      <c r="J231" s="5">
        <v>0.3</v>
      </c>
      <c r="K231" s="5">
        <v>0.3</v>
      </c>
      <c r="L231" s="5">
        <v>0.3</v>
      </c>
      <c r="M231" s="5">
        <v>0.3</v>
      </c>
      <c r="N231" s="5">
        <v>0.3</v>
      </c>
      <c r="O231" s="5">
        <v>0.3</v>
      </c>
      <c r="P231" s="5">
        <v>0.3</v>
      </c>
      <c r="Q231" s="5">
        <v>0.3</v>
      </c>
      <c r="R231" s="5">
        <v>0.3</v>
      </c>
      <c r="S231" s="5">
        <v>0.3</v>
      </c>
      <c r="T231" s="5">
        <v>0.3</v>
      </c>
      <c r="U231" s="5">
        <v>0.3</v>
      </c>
      <c r="V231" s="5">
        <v>0.3</v>
      </c>
      <c r="W231" s="5">
        <v>0.3</v>
      </c>
    </row>
    <row r="232" spans="1:23" x14ac:dyDescent="0.25">
      <c r="A232" s="4" t="s">
        <v>28757</v>
      </c>
      <c r="B232" s="4" t="s">
        <v>28744</v>
      </c>
      <c r="C232" s="4" t="s">
        <v>28758</v>
      </c>
      <c r="D232" s="1" t="s">
        <v>28759</v>
      </c>
      <c r="E232" s="5" t="s">
        <v>5715</v>
      </c>
      <c r="F232" s="5" t="s">
        <v>5715</v>
      </c>
      <c r="G232" s="5" t="s">
        <v>5715</v>
      </c>
      <c r="H232" s="5" t="s">
        <v>5715</v>
      </c>
      <c r="I232" s="5" t="s">
        <v>5715</v>
      </c>
      <c r="J232" s="5" t="s">
        <v>5715</v>
      </c>
      <c r="K232" s="5" t="s">
        <v>5715</v>
      </c>
      <c r="L232" s="5" t="s">
        <v>5715</v>
      </c>
      <c r="M232" s="5" t="s">
        <v>5715</v>
      </c>
      <c r="N232" s="5" t="s">
        <v>5715</v>
      </c>
      <c r="O232" s="5" t="s">
        <v>5715</v>
      </c>
      <c r="P232" s="5" t="s">
        <v>5715</v>
      </c>
      <c r="Q232" s="5" t="s">
        <v>5715</v>
      </c>
      <c r="R232" s="5" t="s">
        <v>5715</v>
      </c>
      <c r="S232" s="5" t="s">
        <v>5715</v>
      </c>
      <c r="T232" s="5" t="s">
        <v>5715</v>
      </c>
      <c r="U232" s="5" t="s">
        <v>5715</v>
      </c>
      <c r="V232" s="5" t="s">
        <v>5715</v>
      </c>
      <c r="W232" s="5" t="s">
        <v>5715</v>
      </c>
    </row>
    <row r="233" spans="1:23" ht="25.5" x14ac:dyDescent="0.25">
      <c r="A233" s="4" t="s">
        <v>28760</v>
      </c>
      <c r="B233" s="4" t="s">
        <v>28744</v>
      </c>
      <c r="C233" s="4" t="s">
        <v>28761</v>
      </c>
      <c r="D233" s="1" t="s">
        <v>28762</v>
      </c>
      <c r="E233" s="5">
        <v>0.35</v>
      </c>
      <c r="F233" s="5">
        <v>0.35</v>
      </c>
      <c r="G233" s="5">
        <v>0.35</v>
      </c>
      <c r="H233" s="5">
        <v>0.35</v>
      </c>
      <c r="I233" s="5">
        <v>0.35</v>
      </c>
      <c r="J233" s="5">
        <v>0.35</v>
      </c>
      <c r="K233" s="5">
        <v>0.35</v>
      </c>
      <c r="L233" s="5">
        <v>0.35</v>
      </c>
      <c r="M233" s="5">
        <v>0.35</v>
      </c>
      <c r="N233" s="5">
        <v>0.35</v>
      </c>
      <c r="O233" s="5">
        <v>0.35</v>
      </c>
      <c r="P233" s="5">
        <v>0.35</v>
      </c>
      <c r="Q233" s="5">
        <v>0.35</v>
      </c>
      <c r="R233" s="5">
        <v>0.35</v>
      </c>
      <c r="S233" s="5">
        <v>0.35</v>
      </c>
      <c r="T233" s="5">
        <v>0.35</v>
      </c>
      <c r="U233" s="5">
        <v>0.35</v>
      </c>
      <c r="V233" s="5">
        <v>0.35</v>
      </c>
      <c r="W233" s="5">
        <v>0.35</v>
      </c>
    </row>
    <row r="234" spans="1:23" x14ac:dyDescent="0.25">
      <c r="A234" s="4" t="s">
        <v>28763</v>
      </c>
      <c r="B234" s="4" t="s">
        <v>28744</v>
      </c>
      <c r="C234" s="4" t="s">
        <v>28764</v>
      </c>
      <c r="D234" s="1" t="s">
        <v>28765</v>
      </c>
      <c r="E234" s="5" t="s">
        <v>3671</v>
      </c>
      <c r="F234" s="5" t="s">
        <v>3671</v>
      </c>
      <c r="G234" s="5" t="s">
        <v>3671</v>
      </c>
      <c r="H234" s="5" t="s">
        <v>3671</v>
      </c>
      <c r="I234" s="5" t="s">
        <v>3671</v>
      </c>
      <c r="J234" s="5" t="s">
        <v>3671</v>
      </c>
      <c r="K234" s="5" t="s">
        <v>3671</v>
      </c>
      <c r="L234" s="5" t="s">
        <v>3671</v>
      </c>
      <c r="M234" s="5" t="s">
        <v>3671</v>
      </c>
      <c r="N234" s="5" t="s">
        <v>3671</v>
      </c>
      <c r="O234" s="5" t="s">
        <v>3671</v>
      </c>
      <c r="P234" s="5" t="s">
        <v>3671</v>
      </c>
      <c r="Q234" s="5" t="s">
        <v>3671</v>
      </c>
      <c r="R234" s="5" t="s">
        <v>3671</v>
      </c>
      <c r="S234" s="5" t="s">
        <v>3671</v>
      </c>
      <c r="T234" s="5" t="s">
        <v>3671</v>
      </c>
      <c r="U234" s="5" t="s">
        <v>3671</v>
      </c>
      <c r="V234" s="5" t="s">
        <v>3671</v>
      </c>
      <c r="W234" s="5" t="s">
        <v>3671</v>
      </c>
    </row>
    <row r="235" spans="1:23" ht="25.5" x14ac:dyDescent="0.25">
      <c r="A235" s="4" t="s">
        <v>28766</v>
      </c>
      <c r="B235" s="4" t="s">
        <v>28744</v>
      </c>
      <c r="C235" s="4" t="s">
        <v>28767</v>
      </c>
      <c r="D235" s="1" t="s">
        <v>28768</v>
      </c>
      <c r="E235" s="5" t="s">
        <v>28769</v>
      </c>
      <c r="F235" s="5" t="s">
        <v>28769</v>
      </c>
      <c r="G235" s="5" t="s">
        <v>28769</v>
      </c>
      <c r="H235" s="5" t="s">
        <v>28769</v>
      </c>
      <c r="I235" s="5" t="s">
        <v>28769</v>
      </c>
      <c r="J235" s="5" t="s">
        <v>28769</v>
      </c>
      <c r="K235" s="5" t="s">
        <v>28769</v>
      </c>
      <c r="L235" s="5" t="s">
        <v>28769</v>
      </c>
      <c r="M235" s="5" t="s">
        <v>28769</v>
      </c>
      <c r="N235" s="5" t="s">
        <v>28769</v>
      </c>
      <c r="O235" s="5" t="s">
        <v>957</v>
      </c>
      <c r="P235" s="5" t="s">
        <v>957</v>
      </c>
      <c r="Q235" s="5" t="s">
        <v>957</v>
      </c>
      <c r="R235" s="5" t="s">
        <v>957</v>
      </c>
      <c r="S235" s="5" t="s">
        <v>957</v>
      </c>
      <c r="T235" s="5" t="s">
        <v>957</v>
      </c>
      <c r="U235" s="5" t="s">
        <v>957</v>
      </c>
      <c r="V235" s="5" t="s">
        <v>957</v>
      </c>
      <c r="W235" s="5" t="s">
        <v>957</v>
      </c>
    </row>
    <row r="236" spans="1:23" x14ac:dyDescent="0.25">
      <c r="A236" s="4" t="s">
        <v>28770</v>
      </c>
      <c r="B236" s="4" t="s">
        <v>28744</v>
      </c>
      <c r="C236" s="4" t="s">
        <v>28771</v>
      </c>
      <c r="D236" s="1" t="s">
        <v>28772</v>
      </c>
      <c r="E236" s="5" t="s">
        <v>957</v>
      </c>
      <c r="F236" s="5" t="s">
        <v>957</v>
      </c>
      <c r="G236" s="5" t="s">
        <v>957</v>
      </c>
      <c r="H236" s="5" t="s">
        <v>957</v>
      </c>
      <c r="I236" s="5" t="s">
        <v>957</v>
      </c>
      <c r="J236" s="5" t="s">
        <v>957</v>
      </c>
      <c r="K236" s="5" t="s">
        <v>957</v>
      </c>
      <c r="L236" s="5" t="s">
        <v>957</v>
      </c>
      <c r="M236" s="5" t="s">
        <v>957</v>
      </c>
      <c r="N236" s="5" t="s">
        <v>957</v>
      </c>
      <c r="O236" s="5" t="s">
        <v>3679</v>
      </c>
      <c r="P236" s="5" t="s">
        <v>3679</v>
      </c>
      <c r="Q236" s="5" t="s">
        <v>3679</v>
      </c>
      <c r="R236" s="5" t="s">
        <v>3679</v>
      </c>
      <c r="S236" s="5" t="s">
        <v>3679</v>
      </c>
      <c r="T236" s="5" t="s">
        <v>3679</v>
      </c>
      <c r="U236" s="5" t="s">
        <v>3679</v>
      </c>
      <c r="V236" s="5" t="s">
        <v>3679</v>
      </c>
      <c r="W236" s="5" t="s">
        <v>3679</v>
      </c>
    </row>
    <row r="237" spans="1:23" ht="25.5" x14ac:dyDescent="0.25">
      <c r="A237" s="4" t="s">
        <v>28773</v>
      </c>
      <c r="B237" s="4" t="s">
        <v>28744</v>
      </c>
      <c r="C237" s="4" t="s">
        <v>28774</v>
      </c>
      <c r="D237" s="1" t="s">
        <v>28775</v>
      </c>
      <c r="E237" s="5" t="s">
        <v>26003</v>
      </c>
      <c r="F237" s="5" t="s">
        <v>26003</v>
      </c>
      <c r="G237" s="5" t="s">
        <v>26003</v>
      </c>
      <c r="H237" s="5" t="s">
        <v>26003</v>
      </c>
      <c r="I237" s="5" t="s">
        <v>26003</v>
      </c>
      <c r="J237" s="5" t="s">
        <v>26003</v>
      </c>
      <c r="K237" s="5" t="s">
        <v>26003</v>
      </c>
      <c r="L237" s="5" t="s">
        <v>26003</v>
      </c>
      <c r="M237" s="5" t="s">
        <v>26003</v>
      </c>
      <c r="N237" s="5" t="s">
        <v>26003</v>
      </c>
      <c r="O237" s="5" t="s">
        <v>216</v>
      </c>
      <c r="P237" s="5" t="s">
        <v>216</v>
      </c>
      <c r="Q237" s="5" t="s">
        <v>216</v>
      </c>
      <c r="R237" s="5" t="s">
        <v>216</v>
      </c>
      <c r="S237" s="5" t="s">
        <v>216</v>
      </c>
      <c r="T237" s="5" t="s">
        <v>216</v>
      </c>
      <c r="U237" s="5" t="s">
        <v>216</v>
      </c>
      <c r="V237" s="5" t="s">
        <v>216</v>
      </c>
      <c r="W237" s="5" t="s">
        <v>216</v>
      </c>
    </row>
    <row r="238" spans="1:23" ht="25.5" x14ac:dyDescent="0.25">
      <c r="A238" s="4" t="s">
        <v>28776</v>
      </c>
      <c r="B238" s="4" t="s">
        <v>28744</v>
      </c>
      <c r="C238" s="4" t="s">
        <v>28777</v>
      </c>
      <c r="D238" s="1" t="s">
        <v>28778</v>
      </c>
      <c r="E238" s="5" t="s">
        <v>1103</v>
      </c>
      <c r="F238" s="5" t="s">
        <v>1103</v>
      </c>
      <c r="G238" s="5" t="s">
        <v>1103</v>
      </c>
      <c r="H238" s="5" t="s">
        <v>1103</v>
      </c>
      <c r="I238" s="5" t="s">
        <v>1103</v>
      </c>
      <c r="J238" s="5" t="s">
        <v>1103</v>
      </c>
      <c r="K238" s="5" t="s">
        <v>1103</v>
      </c>
      <c r="L238" s="5" t="s">
        <v>1103</v>
      </c>
      <c r="M238" s="5" t="s">
        <v>1103</v>
      </c>
      <c r="N238" s="5" t="s">
        <v>1103</v>
      </c>
      <c r="O238" s="5" t="s">
        <v>216</v>
      </c>
      <c r="P238" s="5" t="s">
        <v>216</v>
      </c>
      <c r="Q238" s="5" t="s">
        <v>216</v>
      </c>
      <c r="R238" s="5" t="s">
        <v>216</v>
      </c>
      <c r="S238" s="5" t="s">
        <v>216</v>
      </c>
      <c r="T238" s="5" t="s">
        <v>216</v>
      </c>
      <c r="U238" s="5" t="s">
        <v>216</v>
      </c>
      <c r="V238" s="5" t="s">
        <v>216</v>
      </c>
      <c r="W238" s="5" t="s">
        <v>216</v>
      </c>
    </row>
    <row r="239" spans="1:23" ht="25.5" x14ac:dyDescent="0.25">
      <c r="A239" s="4" t="s">
        <v>28779</v>
      </c>
      <c r="B239" s="4" t="s">
        <v>28744</v>
      </c>
      <c r="C239" s="4" t="s">
        <v>28780</v>
      </c>
      <c r="D239" s="1" t="s">
        <v>28781</v>
      </c>
      <c r="E239" s="5" t="s">
        <v>14213</v>
      </c>
      <c r="F239" s="5" t="s">
        <v>14213</v>
      </c>
      <c r="G239" s="5" t="s">
        <v>14213</v>
      </c>
      <c r="H239" s="5" t="s">
        <v>14213</v>
      </c>
      <c r="I239" s="5" t="s">
        <v>14213</v>
      </c>
      <c r="J239" s="5" t="s">
        <v>14213</v>
      </c>
      <c r="K239" s="5" t="s">
        <v>14213</v>
      </c>
      <c r="L239" s="5" t="s">
        <v>14213</v>
      </c>
      <c r="M239" s="5" t="s">
        <v>14213</v>
      </c>
      <c r="N239" s="5" t="s">
        <v>14213</v>
      </c>
      <c r="O239" s="5" t="s">
        <v>216</v>
      </c>
      <c r="P239" s="5" t="s">
        <v>216</v>
      </c>
      <c r="Q239" s="5" t="s">
        <v>216</v>
      </c>
      <c r="R239" s="5" t="s">
        <v>216</v>
      </c>
      <c r="S239" s="5" t="s">
        <v>216</v>
      </c>
      <c r="T239" s="5" t="s">
        <v>216</v>
      </c>
      <c r="U239" s="5" t="s">
        <v>216</v>
      </c>
      <c r="V239" s="5" t="s">
        <v>216</v>
      </c>
      <c r="W239" s="5" t="s">
        <v>216</v>
      </c>
    </row>
    <row r="240" spans="1:23" ht="25.5" x14ac:dyDescent="0.25">
      <c r="A240" s="4" t="s">
        <v>28782</v>
      </c>
      <c r="B240" s="4" t="s">
        <v>28744</v>
      </c>
      <c r="C240" s="4" t="s">
        <v>28783</v>
      </c>
      <c r="D240" s="1" t="s">
        <v>28784</v>
      </c>
      <c r="E240" s="5" t="s">
        <v>3679</v>
      </c>
      <c r="F240" s="5" t="s">
        <v>3679</v>
      </c>
      <c r="G240" s="5" t="s">
        <v>3679</v>
      </c>
      <c r="H240" s="5" t="s">
        <v>3679</v>
      </c>
      <c r="I240" s="5" t="s">
        <v>3679</v>
      </c>
      <c r="J240" s="5" t="s">
        <v>3679</v>
      </c>
      <c r="K240" s="5" t="s">
        <v>3679</v>
      </c>
      <c r="L240" s="5" t="s">
        <v>3679</v>
      </c>
      <c r="M240" s="5" t="s">
        <v>3679</v>
      </c>
      <c r="N240" s="5" t="s">
        <v>3679</v>
      </c>
      <c r="O240" s="5" t="s">
        <v>216</v>
      </c>
      <c r="P240" s="5" t="s">
        <v>216</v>
      </c>
      <c r="Q240" s="5" t="s">
        <v>216</v>
      </c>
      <c r="R240" s="5" t="s">
        <v>216</v>
      </c>
      <c r="S240" s="5" t="s">
        <v>216</v>
      </c>
      <c r="T240" s="5" t="s">
        <v>216</v>
      </c>
      <c r="U240" s="5" t="s">
        <v>216</v>
      </c>
      <c r="V240" s="5" t="s">
        <v>216</v>
      </c>
      <c r="W240" s="5" t="s">
        <v>216</v>
      </c>
    </row>
    <row r="241" spans="1:23" x14ac:dyDescent="0.25">
      <c r="A241" s="4" t="s">
        <v>28785</v>
      </c>
      <c r="B241" s="4" t="s">
        <v>28744</v>
      </c>
      <c r="C241" s="4" t="s">
        <v>28786</v>
      </c>
      <c r="D241" s="1" t="s">
        <v>28787</v>
      </c>
      <c r="E241" s="5" t="s">
        <v>14868</v>
      </c>
      <c r="F241" s="5" t="s">
        <v>14868</v>
      </c>
      <c r="G241" s="5" t="s">
        <v>14868</v>
      </c>
      <c r="H241" s="5" t="s">
        <v>14868</v>
      </c>
      <c r="I241" s="5" t="s">
        <v>12215</v>
      </c>
      <c r="J241" s="5" t="s">
        <v>12215</v>
      </c>
      <c r="K241" s="5" t="s">
        <v>12215</v>
      </c>
      <c r="L241" s="5" t="s">
        <v>12215</v>
      </c>
      <c r="M241" s="5" t="s">
        <v>12215</v>
      </c>
      <c r="N241" s="5" t="s">
        <v>12215</v>
      </c>
      <c r="O241" s="5" t="s">
        <v>12215</v>
      </c>
      <c r="P241" s="5" t="s">
        <v>12215</v>
      </c>
      <c r="Q241" s="5" t="s">
        <v>12215</v>
      </c>
      <c r="R241" s="5" t="s">
        <v>12215</v>
      </c>
      <c r="S241" s="5" t="s">
        <v>12215</v>
      </c>
      <c r="T241" s="5" t="s">
        <v>12215</v>
      </c>
      <c r="U241" s="5" t="s">
        <v>12215</v>
      </c>
      <c r="V241" s="5" t="s">
        <v>12215</v>
      </c>
      <c r="W241" s="5" t="s">
        <v>12215</v>
      </c>
    </row>
    <row r="242" spans="1:23" x14ac:dyDescent="0.25">
      <c r="A242" s="4" t="s">
        <v>28788</v>
      </c>
      <c r="B242" s="4" t="s">
        <v>28744</v>
      </c>
      <c r="C242" s="4" t="s">
        <v>28789</v>
      </c>
      <c r="D242" s="1" t="s">
        <v>28790</v>
      </c>
      <c r="E242" s="5" t="s">
        <v>5422</v>
      </c>
      <c r="F242" s="5" t="s">
        <v>5422</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t="s">
        <v>216</v>
      </c>
      <c r="U242" s="5" t="s">
        <v>216</v>
      </c>
      <c r="V242" s="5" t="s">
        <v>216</v>
      </c>
      <c r="W242" s="5" t="s">
        <v>216</v>
      </c>
    </row>
    <row r="243" spans="1:23" x14ac:dyDescent="0.25">
      <c r="A243" s="4" t="s">
        <v>28791</v>
      </c>
      <c r="B243" s="4" t="s">
        <v>28744</v>
      </c>
      <c r="C243" s="4" t="s">
        <v>28792</v>
      </c>
      <c r="D243" s="1" t="s">
        <v>28793</v>
      </c>
      <c r="E243" s="5" t="s">
        <v>11073</v>
      </c>
      <c r="F243" s="5" t="s">
        <v>28794</v>
      </c>
      <c r="G243" s="5" t="s">
        <v>28795</v>
      </c>
      <c r="H243" s="5" t="s">
        <v>28795</v>
      </c>
      <c r="I243" s="5" t="s">
        <v>28795</v>
      </c>
      <c r="J243" s="5" t="s">
        <v>28795</v>
      </c>
      <c r="K243" s="5" t="s">
        <v>28795</v>
      </c>
      <c r="L243" s="5" t="s">
        <v>28795</v>
      </c>
      <c r="M243" s="5" t="s">
        <v>28795</v>
      </c>
      <c r="N243" s="5" t="s">
        <v>28795</v>
      </c>
      <c r="O243" s="5" t="s">
        <v>28795</v>
      </c>
      <c r="P243" s="5" t="s">
        <v>28795</v>
      </c>
      <c r="Q243" s="5" t="s">
        <v>28795</v>
      </c>
      <c r="R243" s="5" t="s">
        <v>28795</v>
      </c>
      <c r="S243" s="5" t="s">
        <v>28795</v>
      </c>
      <c r="T243" s="5" t="s">
        <v>28795</v>
      </c>
      <c r="U243" s="5" t="s">
        <v>28795</v>
      </c>
      <c r="V243" s="5" t="s">
        <v>28796</v>
      </c>
      <c r="W243" s="5" t="s">
        <v>28797</v>
      </c>
    </row>
    <row r="244" spans="1:23" x14ac:dyDescent="0.25">
      <c r="A244" s="4" t="s">
        <v>28798</v>
      </c>
      <c r="B244" s="4" t="s">
        <v>28744</v>
      </c>
      <c r="C244" s="4" t="s">
        <v>28799</v>
      </c>
      <c r="D244" s="1" t="s">
        <v>28800</v>
      </c>
      <c r="E244" s="5" t="s">
        <v>28801</v>
      </c>
      <c r="F244" s="5" t="s">
        <v>28802</v>
      </c>
      <c r="G244" s="5" t="s">
        <v>21296</v>
      </c>
      <c r="H244" s="5" t="s">
        <v>21296</v>
      </c>
      <c r="I244" s="5" t="s">
        <v>21296</v>
      </c>
      <c r="J244" s="5" t="s">
        <v>21296</v>
      </c>
      <c r="K244" s="5" t="s">
        <v>28803</v>
      </c>
      <c r="L244" s="5" t="s">
        <v>28803</v>
      </c>
      <c r="M244" s="5" t="s">
        <v>28803</v>
      </c>
      <c r="N244" s="5" t="s">
        <v>28803</v>
      </c>
      <c r="O244" s="5" t="s">
        <v>28804</v>
      </c>
      <c r="P244" s="5" t="s">
        <v>28804</v>
      </c>
      <c r="Q244" s="5" t="s">
        <v>28804</v>
      </c>
      <c r="R244" s="5" t="s">
        <v>28804</v>
      </c>
      <c r="S244" s="5" t="s">
        <v>28804</v>
      </c>
      <c r="T244" s="5" t="s">
        <v>28804</v>
      </c>
      <c r="U244" s="5" t="s">
        <v>28804</v>
      </c>
      <c r="V244" s="5" t="s">
        <v>28805</v>
      </c>
      <c r="W244" s="5" t="s">
        <v>28806</v>
      </c>
    </row>
    <row r="245" spans="1:23" x14ac:dyDescent="0.25">
      <c r="A245" s="4" t="s">
        <v>28807</v>
      </c>
      <c r="B245" s="4" t="s">
        <v>28744</v>
      </c>
      <c r="C245" s="4" t="s">
        <v>28808</v>
      </c>
      <c r="D245" s="1"/>
      <c r="E245" s="5" t="s">
        <v>216</v>
      </c>
      <c r="F245" s="5" t="s">
        <v>216</v>
      </c>
      <c r="G245" s="5" t="s">
        <v>216</v>
      </c>
      <c r="H245" s="5" t="s">
        <v>216</v>
      </c>
      <c r="I245" s="5" t="s">
        <v>216</v>
      </c>
      <c r="J245" s="5" t="s">
        <v>216</v>
      </c>
      <c r="K245" s="5" t="s">
        <v>216</v>
      </c>
      <c r="L245" s="5" t="s">
        <v>216</v>
      </c>
      <c r="M245" s="5" t="s">
        <v>216</v>
      </c>
      <c r="N245" s="5" t="s">
        <v>216</v>
      </c>
      <c r="O245" s="5" t="s">
        <v>28809</v>
      </c>
      <c r="P245" s="5" t="s">
        <v>28809</v>
      </c>
      <c r="Q245" s="5" t="s">
        <v>28809</v>
      </c>
      <c r="R245" s="5" t="s">
        <v>28809</v>
      </c>
      <c r="S245" s="5" t="s">
        <v>28809</v>
      </c>
      <c r="T245" s="5" t="s">
        <v>28809</v>
      </c>
      <c r="U245" s="5" t="s">
        <v>28809</v>
      </c>
      <c r="V245" s="5" t="s">
        <v>28810</v>
      </c>
      <c r="W245" s="5" t="s">
        <v>28811</v>
      </c>
    </row>
    <row r="246" spans="1:23" x14ac:dyDescent="0.25">
      <c r="A246" s="4" t="s">
        <v>28812</v>
      </c>
      <c r="B246" s="4" t="s">
        <v>28744</v>
      </c>
      <c r="C246" s="4" t="s">
        <v>28813</v>
      </c>
      <c r="D246" s="1"/>
      <c r="E246" s="5" t="s">
        <v>22571</v>
      </c>
      <c r="F246" s="5" t="s">
        <v>28814</v>
      </c>
      <c r="G246" s="5" t="s">
        <v>28815</v>
      </c>
      <c r="H246" s="5" t="s">
        <v>28815</v>
      </c>
      <c r="I246" s="5" t="s">
        <v>28815</v>
      </c>
      <c r="J246" s="5" t="s">
        <v>28815</v>
      </c>
      <c r="K246" s="5" t="s">
        <v>28816</v>
      </c>
      <c r="L246" s="5" t="s">
        <v>28816</v>
      </c>
      <c r="M246" s="5" t="s">
        <v>28816</v>
      </c>
      <c r="N246" s="5" t="s">
        <v>28816</v>
      </c>
      <c r="O246" s="5" t="s">
        <v>28817</v>
      </c>
      <c r="P246" s="5" t="s">
        <v>28817</v>
      </c>
      <c r="Q246" s="5" t="s">
        <v>28817</v>
      </c>
      <c r="R246" s="5" t="s">
        <v>28817</v>
      </c>
      <c r="S246" s="5" t="s">
        <v>28817</v>
      </c>
      <c r="T246" s="5" t="s">
        <v>28817</v>
      </c>
      <c r="U246" s="5" t="s">
        <v>28817</v>
      </c>
      <c r="V246" s="5" t="s">
        <v>28818</v>
      </c>
      <c r="W246" s="5" t="s">
        <v>28819</v>
      </c>
    </row>
    <row r="247" spans="1:23" x14ac:dyDescent="0.25">
      <c r="A247" s="4" t="s">
        <v>28820</v>
      </c>
      <c r="B247" s="4" t="s">
        <v>28744</v>
      </c>
      <c r="C247" s="4" t="s">
        <v>28821</v>
      </c>
      <c r="D247" s="1"/>
      <c r="E247" s="5" t="s">
        <v>28801</v>
      </c>
      <c r="F247" s="5" t="s">
        <v>28802</v>
      </c>
      <c r="G247" s="5" t="s">
        <v>21296</v>
      </c>
      <c r="H247" s="5" t="s">
        <v>21296</v>
      </c>
      <c r="I247" s="5" t="s">
        <v>21296</v>
      </c>
      <c r="J247" s="5" t="s">
        <v>21296</v>
      </c>
      <c r="K247" s="5" t="s">
        <v>28803</v>
      </c>
      <c r="L247" s="5" t="s">
        <v>28803</v>
      </c>
      <c r="M247" s="5" t="s">
        <v>28803</v>
      </c>
      <c r="N247" s="5" t="s">
        <v>28803</v>
      </c>
      <c r="O247" s="5" t="s">
        <v>28804</v>
      </c>
      <c r="P247" s="5" t="s">
        <v>28804</v>
      </c>
      <c r="Q247" s="5" t="s">
        <v>28804</v>
      </c>
      <c r="R247" s="5" t="s">
        <v>28804</v>
      </c>
      <c r="S247" s="5" t="s">
        <v>28804</v>
      </c>
      <c r="T247" s="5" t="s">
        <v>28804</v>
      </c>
      <c r="U247" s="5" t="s">
        <v>28804</v>
      </c>
      <c r="V247" s="5" t="s">
        <v>28805</v>
      </c>
      <c r="W247" s="5" t="s">
        <v>28806</v>
      </c>
    </row>
    <row r="248" spans="1:23" x14ac:dyDescent="0.25">
      <c r="A248" s="4" t="s">
        <v>28822</v>
      </c>
      <c r="B248" s="4" t="s">
        <v>28744</v>
      </c>
      <c r="C248" s="4" t="s">
        <v>28823</v>
      </c>
      <c r="D248" s="1"/>
      <c r="E248" s="5" t="s">
        <v>216</v>
      </c>
      <c r="F248" s="5" t="s">
        <v>216</v>
      </c>
      <c r="G248" s="5" t="s">
        <v>216</v>
      </c>
      <c r="H248" s="5" t="s">
        <v>216</v>
      </c>
      <c r="I248" s="5" t="s">
        <v>216</v>
      </c>
      <c r="J248" s="5" t="s">
        <v>216</v>
      </c>
      <c r="K248" s="5" t="s">
        <v>216</v>
      </c>
      <c r="L248" s="5" t="s">
        <v>216</v>
      </c>
      <c r="M248" s="5" t="s">
        <v>216</v>
      </c>
      <c r="N248" s="5" t="s">
        <v>216</v>
      </c>
      <c r="O248" s="5" t="s">
        <v>12207</v>
      </c>
      <c r="P248" s="5" t="s">
        <v>12207</v>
      </c>
      <c r="Q248" s="5" t="s">
        <v>12207</v>
      </c>
      <c r="R248" s="5" t="s">
        <v>12207</v>
      </c>
      <c r="S248" s="5" t="s">
        <v>12207</v>
      </c>
      <c r="T248" s="5" t="s">
        <v>12207</v>
      </c>
      <c r="U248" s="5" t="s">
        <v>12207</v>
      </c>
      <c r="V248" s="5" t="s">
        <v>28824</v>
      </c>
      <c r="W248" s="5" t="s">
        <v>28825</v>
      </c>
    </row>
    <row r="249" spans="1:23" x14ac:dyDescent="0.25">
      <c r="A249" s="4" t="s">
        <v>28826</v>
      </c>
      <c r="B249" s="4" t="s">
        <v>28744</v>
      </c>
      <c r="C249" s="4" t="s">
        <v>28827</v>
      </c>
      <c r="D249" s="1"/>
      <c r="E249" s="5" t="s">
        <v>216</v>
      </c>
      <c r="F249" s="5" t="s">
        <v>216</v>
      </c>
      <c r="G249" s="5" t="s">
        <v>216</v>
      </c>
      <c r="H249" s="5" t="s">
        <v>216</v>
      </c>
      <c r="I249" s="5" t="s">
        <v>216</v>
      </c>
      <c r="J249" s="5" t="s">
        <v>216</v>
      </c>
      <c r="K249" s="5" t="s">
        <v>216</v>
      </c>
      <c r="L249" s="5" t="s">
        <v>216</v>
      </c>
      <c r="M249" s="5" t="s">
        <v>216</v>
      </c>
      <c r="N249" s="5" t="s">
        <v>216</v>
      </c>
      <c r="O249" s="5" t="s">
        <v>28828</v>
      </c>
      <c r="P249" s="5" t="s">
        <v>28828</v>
      </c>
      <c r="Q249" s="5" t="s">
        <v>28828</v>
      </c>
      <c r="R249" s="5" t="s">
        <v>28828</v>
      </c>
      <c r="S249" s="5" t="s">
        <v>28828</v>
      </c>
      <c r="T249" s="5" t="s">
        <v>28828</v>
      </c>
      <c r="U249" s="5" t="s">
        <v>28828</v>
      </c>
      <c r="V249" s="5" t="s">
        <v>28829</v>
      </c>
      <c r="W249" s="5" t="s">
        <v>28830</v>
      </c>
    </row>
    <row r="250" spans="1:23" x14ac:dyDescent="0.25">
      <c r="A250" s="4" t="s">
        <v>28831</v>
      </c>
      <c r="B250" s="4" t="s">
        <v>28744</v>
      </c>
      <c r="C250" s="4" t="s">
        <v>28832</v>
      </c>
      <c r="D250" s="1"/>
      <c r="E250" s="5" t="s">
        <v>216</v>
      </c>
      <c r="F250" s="5" t="s">
        <v>216</v>
      </c>
      <c r="G250" s="5" t="s">
        <v>216</v>
      </c>
      <c r="H250" s="5" t="s">
        <v>216</v>
      </c>
      <c r="I250" s="5" t="s">
        <v>216</v>
      </c>
      <c r="J250" s="5" t="s">
        <v>216</v>
      </c>
      <c r="K250" s="5" t="s">
        <v>216</v>
      </c>
      <c r="L250" s="5" t="s">
        <v>216</v>
      </c>
      <c r="M250" s="5" t="s">
        <v>216</v>
      </c>
      <c r="N250" s="5" t="s">
        <v>216</v>
      </c>
      <c r="O250" s="5" t="s">
        <v>28833</v>
      </c>
      <c r="P250" s="5" t="s">
        <v>28833</v>
      </c>
      <c r="Q250" s="5" t="s">
        <v>28833</v>
      </c>
      <c r="R250" s="5" t="s">
        <v>28833</v>
      </c>
      <c r="S250" s="5" t="s">
        <v>28833</v>
      </c>
      <c r="T250" s="5" t="s">
        <v>28833</v>
      </c>
      <c r="U250" s="5" t="s">
        <v>28833</v>
      </c>
      <c r="V250" s="5" t="s">
        <v>28834</v>
      </c>
      <c r="W250" s="5" t="s">
        <v>28835</v>
      </c>
    </row>
    <row r="251" spans="1:23" x14ac:dyDescent="0.25">
      <c r="A251" s="4" t="s">
        <v>28836</v>
      </c>
      <c r="B251" s="4" t="s">
        <v>28744</v>
      </c>
      <c r="C251" s="4" t="s">
        <v>28837</v>
      </c>
      <c r="D251" s="1"/>
      <c r="E251" s="5" t="s">
        <v>216</v>
      </c>
      <c r="F251" s="5" t="s">
        <v>216</v>
      </c>
      <c r="G251" s="5" t="s">
        <v>216</v>
      </c>
      <c r="H251" s="5" t="s">
        <v>216</v>
      </c>
      <c r="I251" s="5" t="s">
        <v>216</v>
      </c>
      <c r="J251" s="5" t="s">
        <v>216</v>
      </c>
      <c r="K251" s="5" t="s">
        <v>216</v>
      </c>
      <c r="L251" s="5" t="s">
        <v>216</v>
      </c>
      <c r="M251" s="5" t="s">
        <v>216</v>
      </c>
      <c r="N251" s="5" t="s">
        <v>216</v>
      </c>
      <c r="O251" s="5" t="s">
        <v>28838</v>
      </c>
      <c r="P251" s="5" t="s">
        <v>28838</v>
      </c>
      <c r="Q251" s="5" t="s">
        <v>28838</v>
      </c>
      <c r="R251" s="5" t="s">
        <v>28838</v>
      </c>
      <c r="S251" s="5" t="s">
        <v>28838</v>
      </c>
      <c r="T251" s="5" t="s">
        <v>28838</v>
      </c>
      <c r="U251" s="5" t="s">
        <v>28838</v>
      </c>
      <c r="V251" s="5" t="s">
        <v>28839</v>
      </c>
      <c r="W251" s="5" t="s">
        <v>28840</v>
      </c>
    </row>
    <row r="252" spans="1:23" x14ac:dyDescent="0.25">
      <c r="A252" s="4" t="s">
        <v>28841</v>
      </c>
      <c r="B252" s="4" t="s">
        <v>28744</v>
      </c>
      <c r="C252" s="4" t="s">
        <v>28842</v>
      </c>
      <c r="D252" s="1"/>
      <c r="E252" s="5" t="s">
        <v>216</v>
      </c>
      <c r="F252" s="5" t="s">
        <v>216</v>
      </c>
      <c r="G252" s="5" t="s">
        <v>216</v>
      </c>
      <c r="H252" s="5" t="s">
        <v>216</v>
      </c>
      <c r="I252" s="5" t="s">
        <v>216</v>
      </c>
      <c r="J252" s="5" t="s">
        <v>216</v>
      </c>
      <c r="K252" s="5" t="s">
        <v>216</v>
      </c>
      <c r="L252" s="5" t="s">
        <v>216</v>
      </c>
      <c r="M252" s="5" t="s">
        <v>216</v>
      </c>
      <c r="N252" s="5" t="s">
        <v>216</v>
      </c>
      <c r="O252" s="5" t="s">
        <v>14983</v>
      </c>
      <c r="P252" s="5" t="s">
        <v>14983</v>
      </c>
      <c r="Q252" s="5" t="s">
        <v>14983</v>
      </c>
      <c r="R252" s="5" t="s">
        <v>14983</v>
      </c>
      <c r="S252" s="5" t="s">
        <v>14983</v>
      </c>
      <c r="T252" s="5" t="s">
        <v>14983</v>
      </c>
      <c r="U252" s="5" t="s">
        <v>14983</v>
      </c>
      <c r="V252" s="5" t="s">
        <v>14983</v>
      </c>
      <c r="W252" s="5" t="s">
        <v>14983</v>
      </c>
    </row>
    <row r="253" spans="1:23" x14ac:dyDescent="0.25">
      <c r="A253" s="4" t="s">
        <v>28843</v>
      </c>
      <c r="B253" s="4" t="s">
        <v>28744</v>
      </c>
      <c r="C253" s="4" t="s">
        <v>28844</v>
      </c>
      <c r="D253" s="1"/>
      <c r="E253" s="5" t="s">
        <v>13300</v>
      </c>
      <c r="F253" s="5" t="s">
        <v>216</v>
      </c>
      <c r="G253" s="5" t="s">
        <v>216</v>
      </c>
      <c r="H253" s="5" t="s">
        <v>216</v>
      </c>
      <c r="I253" s="5" t="s">
        <v>216</v>
      </c>
      <c r="J253" s="5" t="s">
        <v>216</v>
      </c>
      <c r="K253" s="5" t="s">
        <v>216</v>
      </c>
      <c r="L253" s="5" t="s">
        <v>216</v>
      </c>
      <c r="M253" s="5" t="s">
        <v>216</v>
      </c>
      <c r="N253" s="5" t="s">
        <v>216</v>
      </c>
      <c r="O253" s="5" t="s">
        <v>216</v>
      </c>
      <c r="P253" s="5" t="s">
        <v>216</v>
      </c>
      <c r="Q253" s="5" t="s">
        <v>216</v>
      </c>
      <c r="R253" s="5" t="s">
        <v>216</v>
      </c>
      <c r="S253" s="5" t="s">
        <v>216</v>
      </c>
      <c r="T253" s="5" t="s">
        <v>216</v>
      </c>
      <c r="U253" s="5" t="s">
        <v>216</v>
      </c>
      <c r="V253" s="5" t="s">
        <v>216</v>
      </c>
      <c r="W253" s="5" t="s">
        <v>216</v>
      </c>
    </row>
    <row r="254" spans="1:23" x14ac:dyDescent="0.25">
      <c r="A254" s="4" t="s">
        <v>28845</v>
      </c>
      <c r="B254" s="4" t="s">
        <v>28744</v>
      </c>
      <c r="C254" s="4" t="s">
        <v>28846</v>
      </c>
      <c r="D254" s="1"/>
      <c r="E254" s="5">
        <v>1.0249999999999999</v>
      </c>
      <c r="F254" s="5">
        <v>1.0249999999999999</v>
      </c>
      <c r="G254" s="5">
        <v>1.0249999999999999</v>
      </c>
      <c r="H254" s="5">
        <v>1.0249999999999999</v>
      </c>
      <c r="I254" s="5" t="s">
        <v>216</v>
      </c>
      <c r="J254" s="5" t="s">
        <v>216</v>
      </c>
      <c r="K254" s="5" t="s">
        <v>216</v>
      </c>
      <c r="L254" s="5" t="s">
        <v>216</v>
      </c>
      <c r="M254" s="5" t="s">
        <v>216</v>
      </c>
      <c r="N254" s="5" t="s">
        <v>216</v>
      </c>
      <c r="O254" s="5" t="s">
        <v>216</v>
      </c>
      <c r="P254" s="5" t="s">
        <v>216</v>
      </c>
      <c r="Q254" s="5" t="s">
        <v>216</v>
      </c>
      <c r="R254" s="5" t="s">
        <v>216</v>
      </c>
      <c r="S254" s="5" t="s">
        <v>216</v>
      </c>
      <c r="T254" s="5" t="s">
        <v>216</v>
      </c>
      <c r="U254" s="5" t="s">
        <v>216</v>
      </c>
      <c r="V254" s="5" t="s">
        <v>216</v>
      </c>
      <c r="W254" s="5" t="s">
        <v>216</v>
      </c>
    </row>
    <row r="255" spans="1:23" x14ac:dyDescent="0.25">
      <c r="A255" s="4" t="s">
        <v>28847</v>
      </c>
      <c r="B255" s="4" t="s">
        <v>28744</v>
      </c>
      <c r="C255" s="4" t="s">
        <v>28848</v>
      </c>
      <c r="D255" s="1"/>
      <c r="E255" s="5" t="s">
        <v>216</v>
      </c>
      <c r="F255" s="5" t="s">
        <v>216</v>
      </c>
      <c r="G255" s="5" t="s">
        <v>216</v>
      </c>
      <c r="H255" s="5" t="s">
        <v>216</v>
      </c>
      <c r="I255" s="5" t="s">
        <v>12207</v>
      </c>
      <c r="J255" s="5" t="s">
        <v>12207</v>
      </c>
      <c r="K255" s="5" t="s">
        <v>12207</v>
      </c>
      <c r="L255" s="5" t="s">
        <v>12207</v>
      </c>
      <c r="M255" s="5" t="s">
        <v>12207</v>
      </c>
      <c r="N255" s="5" t="s">
        <v>12207</v>
      </c>
      <c r="O255" s="5" t="s">
        <v>12207</v>
      </c>
      <c r="P255" s="5" t="s">
        <v>12207</v>
      </c>
      <c r="Q255" s="5" t="s">
        <v>12207</v>
      </c>
      <c r="R255" s="5" t="s">
        <v>12207</v>
      </c>
      <c r="S255" s="5" t="s">
        <v>12207</v>
      </c>
      <c r="T255" s="5" t="s">
        <v>12207</v>
      </c>
      <c r="U255" s="5" t="s">
        <v>12207</v>
      </c>
      <c r="V255" s="5" t="s">
        <v>12207</v>
      </c>
      <c r="W255" s="5" t="s">
        <v>12207</v>
      </c>
    </row>
    <row r="256" spans="1:23" x14ac:dyDescent="0.25">
      <c r="A256" s="4" t="s">
        <v>28849</v>
      </c>
      <c r="B256" s="4" t="s">
        <v>28744</v>
      </c>
      <c r="C256" s="4" t="s">
        <v>28850</v>
      </c>
      <c r="D256" s="1"/>
      <c r="E256" s="5" t="s">
        <v>216</v>
      </c>
      <c r="F256" s="5" t="s">
        <v>216</v>
      </c>
      <c r="G256" s="5" t="s">
        <v>216</v>
      </c>
      <c r="H256" s="5" t="s">
        <v>216</v>
      </c>
      <c r="I256" s="5" t="s">
        <v>12206</v>
      </c>
      <c r="J256" s="5" t="s">
        <v>12206</v>
      </c>
      <c r="K256" s="5" t="s">
        <v>12206</v>
      </c>
      <c r="L256" s="5" t="s">
        <v>12206</v>
      </c>
      <c r="M256" s="5" t="s">
        <v>12206</v>
      </c>
      <c r="N256" s="5" t="s">
        <v>12206</v>
      </c>
      <c r="O256" s="5" t="s">
        <v>12206</v>
      </c>
      <c r="P256" s="5" t="s">
        <v>12206</v>
      </c>
      <c r="Q256" s="5" t="s">
        <v>12206</v>
      </c>
      <c r="R256" s="5" t="s">
        <v>12206</v>
      </c>
      <c r="S256" s="5" t="s">
        <v>12206</v>
      </c>
      <c r="T256" s="5" t="s">
        <v>12206</v>
      </c>
      <c r="U256" s="5" t="s">
        <v>12206</v>
      </c>
      <c r="V256" s="5" t="s">
        <v>12206</v>
      </c>
      <c r="W256" s="5" t="s">
        <v>12206</v>
      </c>
    </row>
    <row r="257" spans="1:23" x14ac:dyDescent="0.25">
      <c r="A257" s="4" t="s">
        <v>28851</v>
      </c>
      <c r="B257" s="4" t="s">
        <v>28744</v>
      </c>
      <c r="C257" s="4" t="s">
        <v>28852</v>
      </c>
      <c r="D257" s="1"/>
      <c r="E257" s="5" t="s">
        <v>216</v>
      </c>
      <c r="F257" s="5" t="s">
        <v>216</v>
      </c>
      <c r="G257" s="5" t="s">
        <v>216</v>
      </c>
      <c r="H257" s="5" t="s">
        <v>216</v>
      </c>
      <c r="I257" s="5">
        <v>0.75</v>
      </c>
      <c r="J257" s="5">
        <v>0.75</v>
      </c>
      <c r="K257" s="5">
        <v>0.75</v>
      </c>
      <c r="L257" s="5">
        <v>0.75</v>
      </c>
      <c r="M257" s="5">
        <v>0.75</v>
      </c>
      <c r="N257" s="5">
        <v>0.75</v>
      </c>
      <c r="O257" s="5" t="s">
        <v>216</v>
      </c>
      <c r="P257" s="5" t="s">
        <v>216</v>
      </c>
      <c r="Q257" s="5" t="s">
        <v>216</v>
      </c>
      <c r="R257" s="5" t="s">
        <v>216</v>
      </c>
      <c r="S257" s="5" t="s">
        <v>216</v>
      </c>
      <c r="T257" s="5" t="s">
        <v>216</v>
      </c>
      <c r="U257" s="5" t="s">
        <v>216</v>
      </c>
      <c r="V257" s="5" t="s">
        <v>216</v>
      </c>
      <c r="W257" s="5" t="s">
        <v>216</v>
      </c>
    </row>
    <row r="258" spans="1:23" x14ac:dyDescent="0.25">
      <c r="A258" s="4" t="s">
        <v>28853</v>
      </c>
      <c r="B258" s="4" t="s">
        <v>28744</v>
      </c>
      <c r="C258" s="4" t="s">
        <v>28854</v>
      </c>
      <c r="D258" s="1"/>
      <c r="E258" s="5" t="s">
        <v>216</v>
      </c>
      <c r="F258" s="5" t="s">
        <v>216</v>
      </c>
      <c r="G258" s="5" t="s">
        <v>216</v>
      </c>
      <c r="H258" s="5" t="s">
        <v>216</v>
      </c>
      <c r="I258" s="5" t="s">
        <v>8984</v>
      </c>
      <c r="J258" s="5" t="s">
        <v>8984</v>
      </c>
      <c r="K258" s="5" t="s">
        <v>8984</v>
      </c>
      <c r="L258" s="5" t="s">
        <v>8984</v>
      </c>
      <c r="M258" s="5" t="s">
        <v>8984</v>
      </c>
      <c r="N258" s="5" t="s">
        <v>8984</v>
      </c>
      <c r="O258" s="5" t="s">
        <v>216</v>
      </c>
      <c r="P258" s="5" t="s">
        <v>216</v>
      </c>
      <c r="Q258" s="5" t="s">
        <v>216</v>
      </c>
      <c r="R258" s="5" t="s">
        <v>216</v>
      </c>
      <c r="S258" s="5" t="s">
        <v>216</v>
      </c>
      <c r="T258" s="5" t="s">
        <v>216</v>
      </c>
      <c r="U258" s="5" t="s">
        <v>216</v>
      </c>
      <c r="V258" s="5" t="s">
        <v>216</v>
      </c>
      <c r="W258" s="5" t="s">
        <v>216</v>
      </c>
    </row>
    <row r="259" spans="1:23" x14ac:dyDescent="0.25">
      <c r="A259" s="4" t="s">
        <v>28855</v>
      </c>
      <c r="B259" s="4" t="s">
        <v>28744</v>
      </c>
      <c r="C259" s="4" t="s">
        <v>28856</v>
      </c>
      <c r="D259" s="1" t="s">
        <v>28857</v>
      </c>
      <c r="E259" s="5" t="s">
        <v>937</v>
      </c>
      <c r="F259" s="5" t="s">
        <v>937</v>
      </c>
      <c r="G259" s="5" t="s">
        <v>216</v>
      </c>
      <c r="H259" s="5" t="s">
        <v>216</v>
      </c>
      <c r="I259" s="5" t="s">
        <v>216</v>
      </c>
      <c r="J259" s="5" t="s">
        <v>216</v>
      </c>
      <c r="K259" s="5" t="s">
        <v>216</v>
      </c>
      <c r="L259" s="5" t="s">
        <v>216</v>
      </c>
      <c r="M259" s="5" t="s">
        <v>216</v>
      </c>
      <c r="N259" s="5" t="s">
        <v>216</v>
      </c>
      <c r="O259" s="5" t="s">
        <v>216</v>
      </c>
      <c r="P259" s="5" t="s">
        <v>216</v>
      </c>
      <c r="Q259" s="5" t="s">
        <v>216</v>
      </c>
      <c r="R259" s="5" t="s">
        <v>216</v>
      </c>
      <c r="S259" s="5" t="s">
        <v>216</v>
      </c>
      <c r="T259" s="5" t="s">
        <v>216</v>
      </c>
      <c r="U259" s="5" t="s">
        <v>216</v>
      </c>
      <c r="V259" s="5" t="s">
        <v>216</v>
      </c>
      <c r="W259" s="5" t="s">
        <v>216</v>
      </c>
    </row>
    <row r="260" spans="1:23" ht="25.5" x14ac:dyDescent="0.25">
      <c r="A260" s="4" t="s">
        <v>28858</v>
      </c>
      <c r="B260" s="4" t="s">
        <v>28744</v>
      </c>
      <c r="C260" s="4" t="s">
        <v>28859</v>
      </c>
      <c r="D260" s="1" t="s">
        <v>28860</v>
      </c>
      <c r="E260" s="5">
        <v>0.5</v>
      </c>
      <c r="F260" s="5">
        <v>0.5</v>
      </c>
      <c r="G260" s="5">
        <v>0.5</v>
      </c>
      <c r="H260" s="5">
        <v>0.5</v>
      </c>
      <c r="I260" s="5">
        <v>0.5</v>
      </c>
      <c r="J260" s="5">
        <v>0.5</v>
      </c>
      <c r="K260" s="5">
        <v>0.5</v>
      </c>
      <c r="L260" s="5">
        <v>0.5</v>
      </c>
      <c r="M260" s="5">
        <v>0.5</v>
      </c>
      <c r="N260" s="5">
        <v>0.5</v>
      </c>
      <c r="O260" s="5">
        <v>0.5</v>
      </c>
      <c r="P260" s="5">
        <v>0.5</v>
      </c>
      <c r="Q260" s="5">
        <v>0.5</v>
      </c>
      <c r="R260" s="5">
        <v>0.5</v>
      </c>
      <c r="S260" s="5">
        <v>0.5</v>
      </c>
      <c r="T260" s="5">
        <v>0.5</v>
      </c>
      <c r="U260" s="5">
        <v>0.5</v>
      </c>
      <c r="V260" s="5">
        <v>0.5</v>
      </c>
      <c r="W260" s="5">
        <v>0.5</v>
      </c>
    </row>
    <row r="261" spans="1:23" x14ac:dyDescent="0.25">
      <c r="A261" s="4" t="s">
        <v>15092</v>
      </c>
      <c r="B261" s="4" t="s">
        <v>28744</v>
      </c>
      <c r="C261" s="4" t="s">
        <v>10936</v>
      </c>
      <c r="D261" s="1" t="s">
        <v>28861</v>
      </c>
      <c r="E261" s="5">
        <v>0</v>
      </c>
      <c r="F261" s="5">
        <v>0</v>
      </c>
      <c r="G261" s="5">
        <v>0</v>
      </c>
      <c r="H261" s="5">
        <v>0</v>
      </c>
      <c r="I261" s="5">
        <v>0</v>
      </c>
      <c r="J261" s="5">
        <v>0</v>
      </c>
      <c r="K261" s="5">
        <v>0</v>
      </c>
      <c r="L261" s="5">
        <v>0</v>
      </c>
      <c r="M261" s="5">
        <v>0</v>
      </c>
      <c r="N261" s="5">
        <v>0</v>
      </c>
      <c r="O261" s="5">
        <v>0</v>
      </c>
      <c r="P261" s="5">
        <v>0</v>
      </c>
      <c r="Q261" s="5">
        <v>0</v>
      </c>
      <c r="R261" s="5">
        <v>0</v>
      </c>
      <c r="S261" s="5">
        <v>0</v>
      </c>
      <c r="T261" s="5">
        <v>0</v>
      </c>
      <c r="U261" s="5">
        <v>0</v>
      </c>
      <c r="V261" s="5">
        <v>0</v>
      </c>
      <c r="W261" s="5">
        <v>0</v>
      </c>
    </row>
    <row r="262" spans="1:23" x14ac:dyDescent="0.25">
      <c r="A262" s="4" t="s">
        <v>15096</v>
      </c>
      <c r="B262" s="4" t="s">
        <v>28744</v>
      </c>
      <c r="C262" s="4" t="s">
        <v>10938</v>
      </c>
      <c r="D262" s="1" t="s">
        <v>28862</v>
      </c>
      <c r="E262" s="5">
        <v>0.08</v>
      </c>
      <c r="F262" s="5">
        <v>0.08</v>
      </c>
      <c r="G262" s="5">
        <v>0.08</v>
      </c>
      <c r="H262" s="5">
        <v>0.08</v>
      </c>
      <c r="I262" s="5">
        <v>0.08</v>
      </c>
      <c r="J262" s="5">
        <v>0.08</v>
      </c>
      <c r="K262" s="5">
        <v>0.08</v>
      </c>
      <c r="L262" s="5">
        <v>0.08</v>
      </c>
      <c r="M262" s="5">
        <v>0.08</v>
      </c>
      <c r="N262" s="5">
        <v>0.08</v>
      </c>
      <c r="O262" s="5">
        <v>0.08</v>
      </c>
      <c r="P262" s="5">
        <v>0.08</v>
      </c>
      <c r="Q262" s="5">
        <v>0.08</v>
      </c>
      <c r="R262" s="5">
        <v>0.08</v>
      </c>
      <c r="S262" s="5">
        <v>0.08</v>
      </c>
      <c r="T262" s="5">
        <v>0.08</v>
      </c>
      <c r="U262" s="5">
        <v>0.08</v>
      </c>
      <c r="V262" s="5">
        <v>0.08</v>
      </c>
      <c r="W262" s="5">
        <v>0.08</v>
      </c>
    </row>
    <row r="263" spans="1:23" x14ac:dyDescent="0.25">
      <c r="A263" s="4" t="s">
        <v>21241</v>
      </c>
      <c r="B263" s="4" t="s">
        <v>28744</v>
      </c>
      <c r="C263" s="4" t="s">
        <v>10940</v>
      </c>
      <c r="D263" s="1" t="s">
        <v>28863</v>
      </c>
      <c r="E263" s="5">
        <v>0.1</v>
      </c>
      <c r="F263" s="5">
        <v>0.1</v>
      </c>
      <c r="G263" s="5">
        <v>0.1</v>
      </c>
      <c r="H263" s="5">
        <v>0.1</v>
      </c>
      <c r="I263" s="5">
        <v>0.1</v>
      </c>
      <c r="J263" s="5">
        <v>0.1</v>
      </c>
      <c r="K263" s="5">
        <v>0.1</v>
      </c>
      <c r="L263" s="5">
        <v>0.1</v>
      </c>
      <c r="M263" s="5">
        <v>0.1</v>
      </c>
      <c r="N263" s="5">
        <v>0.1</v>
      </c>
      <c r="O263" s="5">
        <v>0.09</v>
      </c>
      <c r="P263" s="5">
        <v>0.09</v>
      </c>
      <c r="Q263" s="5">
        <v>0.09</v>
      </c>
      <c r="R263" s="5">
        <v>0.09</v>
      </c>
      <c r="S263" s="5">
        <v>0.09</v>
      </c>
      <c r="T263" s="5">
        <v>0.09</v>
      </c>
      <c r="U263" s="5">
        <v>0.09</v>
      </c>
      <c r="V263" s="5">
        <v>0.09</v>
      </c>
      <c r="W263" s="5">
        <v>0.09</v>
      </c>
    </row>
    <row r="264" spans="1:23" x14ac:dyDescent="0.25">
      <c r="A264" s="4" t="s">
        <v>21245</v>
      </c>
      <c r="B264" s="4" t="s">
        <v>28744</v>
      </c>
      <c r="C264" s="4" t="s">
        <v>10942</v>
      </c>
      <c r="D264" s="1" t="s">
        <v>28864</v>
      </c>
      <c r="E264" s="5">
        <v>0.12</v>
      </c>
      <c r="F264" s="5">
        <v>0.12</v>
      </c>
      <c r="G264" s="5">
        <v>0.12</v>
      </c>
      <c r="H264" s="5">
        <v>0.12</v>
      </c>
      <c r="I264" s="5">
        <v>0.12</v>
      </c>
      <c r="J264" s="5">
        <v>0.12</v>
      </c>
      <c r="K264" s="5">
        <v>0.12</v>
      </c>
      <c r="L264" s="5">
        <v>0.12</v>
      </c>
      <c r="M264" s="5">
        <v>0.12</v>
      </c>
      <c r="N264" s="5">
        <v>0.12</v>
      </c>
      <c r="O264" s="5">
        <v>0.1</v>
      </c>
      <c r="P264" s="5">
        <v>0.1</v>
      </c>
      <c r="Q264" s="5">
        <v>0.1</v>
      </c>
      <c r="R264" s="5">
        <v>0.1</v>
      </c>
      <c r="S264" s="5">
        <v>0.1</v>
      </c>
      <c r="T264" s="5">
        <v>0.1</v>
      </c>
      <c r="U264" s="5">
        <v>0.1</v>
      </c>
      <c r="V264" s="5">
        <v>0.1</v>
      </c>
      <c r="W264" s="5">
        <v>0.1</v>
      </c>
    </row>
    <row r="265" spans="1:23" x14ac:dyDescent="0.25">
      <c r="A265" s="4" t="s">
        <v>21248</v>
      </c>
      <c r="B265" s="4" t="s">
        <v>28744</v>
      </c>
      <c r="C265" s="4" t="s">
        <v>10944</v>
      </c>
      <c r="D265" s="1" t="s">
        <v>28865</v>
      </c>
      <c r="E265" s="5">
        <v>0.14000000000000001</v>
      </c>
      <c r="F265" s="5">
        <v>0.14000000000000001</v>
      </c>
      <c r="G265" s="5">
        <v>0.14000000000000001</v>
      </c>
      <c r="H265" s="5">
        <v>0.14000000000000001</v>
      </c>
      <c r="I265" s="5">
        <v>0.14000000000000001</v>
      </c>
      <c r="J265" s="5">
        <v>0.14000000000000001</v>
      </c>
      <c r="K265" s="5">
        <v>0.14000000000000001</v>
      </c>
      <c r="L265" s="5">
        <v>0.14000000000000001</v>
      </c>
      <c r="M265" s="5">
        <v>0.14000000000000001</v>
      </c>
      <c r="N265" s="5">
        <v>0.14000000000000001</v>
      </c>
      <c r="O265" s="5">
        <v>0.11</v>
      </c>
      <c r="P265" s="5">
        <v>0.11</v>
      </c>
      <c r="Q265" s="5">
        <v>0.11</v>
      </c>
      <c r="R265" s="5">
        <v>0.11</v>
      </c>
      <c r="S265" s="5">
        <v>0.11</v>
      </c>
      <c r="T265" s="5">
        <v>0.11</v>
      </c>
      <c r="U265" s="5">
        <v>0.11</v>
      </c>
      <c r="V265" s="5">
        <v>0.11</v>
      </c>
      <c r="W265" s="5">
        <v>0.11</v>
      </c>
    </row>
    <row r="266" spans="1:23" x14ac:dyDescent="0.25">
      <c r="A266" s="4" t="s">
        <v>21251</v>
      </c>
      <c r="B266" s="4" t="s">
        <v>28744</v>
      </c>
      <c r="C266" s="4" t="s">
        <v>18537</v>
      </c>
      <c r="D266" s="1" t="s">
        <v>28866</v>
      </c>
      <c r="E266" s="5">
        <v>0.16</v>
      </c>
      <c r="F266" s="5">
        <v>0.16</v>
      </c>
      <c r="G266" s="5">
        <v>0.16</v>
      </c>
      <c r="H266" s="5">
        <v>0.16</v>
      </c>
      <c r="I266" s="5">
        <v>0.16</v>
      </c>
      <c r="J266" s="5">
        <v>0.16</v>
      </c>
      <c r="K266" s="5">
        <v>0.16</v>
      </c>
      <c r="L266" s="5">
        <v>0.16</v>
      </c>
      <c r="M266" s="5">
        <v>0.16</v>
      </c>
      <c r="N266" s="5">
        <v>0.16</v>
      </c>
      <c r="O266" s="5">
        <v>0.12</v>
      </c>
      <c r="P266" s="5">
        <v>0.12</v>
      </c>
      <c r="Q266" s="5">
        <v>0.12</v>
      </c>
      <c r="R266" s="5">
        <v>0.12</v>
      </c>
      <c r="S266" s="5">
        <v>0.12</v>
      </c>
      <c r="T266" s="5">
        <v>0.12</v>
      </c>
      <c r="U266" s="5">
        <v>0.12</v>
      </c>
      <c r="V266" s="5">
        <v>0.12</v>
      </c>
      <c r="W266" s="5">
        <v>0.12</v>
      </c>
    </row>
    <row r="267" spans="1:23" x14ac:dyDescent="0.25">
      <c r="A267" s="4" t="s">
        <v>21254</v>
      </c>
      <c r="B267" s="4" t="s">
        <v>28744</v>
      </c>
      <c r="C267" s="4" t="s">
        <v>18540</v>
      </c>
      <c r="D267" s="1" t="s">
        <v>28867</v>
      </c>
      <c r="E267" s="5">
        <v>0.18</v>
      </c>
      <c r="F267" s="5">
        <v>0.18</v>
      </c>
      <c r="G267" s="5">
        <v>0.18</v>
      </c>
      <c r="H267" s="5">
        <v>0.18</v>
      </c>
      <c r="I267" s="5">
        <v>0.18</v>
      </c>
      <c r="J267" s="5">
        <v>0.18</v>
      </c>
      <c r="K267" s="5">
        <v>0.18</v>
      </c>
      <c r="L267" s="5">
        <v>0.18</v>
      </c>
      <c r="M267" s="5">
        <v>0.18</v>
      </c>
      <c r="N267" s="5">
        <v>0.18</v>
      </c>
      <c r="O267" s="5">
        <v>0.14000000000000001</v>
      </c>
      <c r="P267" s="5">
        <v>0.14000000000000001</v>
      </c>
      <c r="Q267" s="5">
        <v>0.14000000000000001</v>
      </c>
      <c r="R267" s="5">
        <v>0.14000000000000001</v>
      </c>
      <c r="S267" s="5">
        <v>0.14000000000000001</v>
      </c>
      <c r="T267" s="5">
        <v>0.14000000000000001</v>
      </c>
      <c r="U267" s="5">
        <v>0.14000000000000001</v>
      </c>
      <c r="V267" s="5">
        <v>0.14000000000000001</v>
      </c>
      <c r="W267" s="5">
        <v>0.14000000000000001</v>
      </c>
    </row>
    <row r="268" spans="1:23" x14ac:dyDescent="0.25">
      <c r="A268" s="4" t="s">
        <v>25508</v>
      </c>
      <c r="B268" s="4" t="s">
        <v>28744</v>
      </c>
      <c r="C268" s="4" t="s">
        <v>28868</v>
      </c>
      <c r="D268" s="1" t="s">
        <v>28869</v>
      </c>
      <c r="E268" s="5">
        <v>0.2</v>
      </c>
      <c r="F268" s="5">
        <v>0.2</v>
      </c>
      <c r="G268" s="5">
        <v>0.2</v>
      </c>
      <c r="H268" s="5">
        <v>0.2</v>
      </c>
      <c r="I268" s="5">
        <v>0.2</v>
      </c>
      <c r="J268" s="5">
        <v>0.2</v>
      </c>
      <c r="K268" s="5">
        <v>0.2</v>
      </c>
      <c r="L268" s="5">
        <v>0.2</v>
      </c>
      <c r="M268" s="5">
        <v>0.2</v>
      </c>
      <c r="N268" s="5">
        <v>0.2</v>
      </c>
      <c r="O268" s="5">
        <v>0.16</v>
      </c>
      <c r="P268" s="5">
        <v>0.16</v>
      </c>
      <c r="Q268" s="5">
        <v>0.16</v>
      </c>
      <c r="R268" s="5">
        <v>0.16</v>
      </c>
      <c r="S268" s="5">
        <v>0.16</v>
      </c>
      <c r="T268" s="5">
        <v>0.16</v>
      </c>
      <c r="U268" s="5">
        <v>0.16</v>
      </c>
      <c r="V268" s="5">
        <v>0.16</v>
      </c>
      <c r="W268" s="5">
        <v>0.16</v>
      </c>
    </row>
    <row r="269" spans="1:23" x14ac:dyDescent="0.25">
      <c r="A269" s="4" t="s">
        <v>25511</v>
      </c>
      <c r="B269" s="4" t="s">
        <v>28744</v>
      </c>
      <c r="C269" s="4" t="s">
        <v>28870</v>
      </c>
      <c r="D269" s="1" t="s">
        <v>28871</v>
      </c>
      <c r="E269" s="5">
        <v>0.22</v>
      </c>
      <c r="F269" s="5">
        <v>0.22</v>
      </c>
      <c r="G269" s="5">
        <v>0.22</v>
      </c>
      <c r="H269" s="5">
        <v>0.22</v>
      </c>
      <c r="I269" s="5">
        <v>0.22</v>
      </c>
      <c r="J269" s="5">
        <v>0.22</v>
      </c>
      <c r="K269" s="5">
        <v>0.22</v>
      </c>
      <c r="L269" s="5">
        <v>0.22</v>
      </c>
      <c r="M269" s="5">
        <v>0.22</v>
      </c>
      <c r="N269" s="5">
        <v>0.22</v>
      </c>
      <c r="O269" s="5">
        <v>0.18</v>
      </c>
      <c r="P269" s="5">
        <v>0.18</v>
      </c>
      <c r="Q269" s="5">
        <v>0.18</v>
      </c>
      <c r="R269" s="5">
        <v>0.18</v>
      </c>
      <c r="S269" s="5">
        <v>0.18</v>
      </c>
      <c r="T269" s="5">
        <v>0.18</v>
      </c>
      <c r="U269" s="5">
        <v>0.18</v>
      </c>
      <c r="V269" s="5">
        <v>0.18</v>
      </c>
      <c r="W269" s="5">
        <v>0.18</v>
      </c>
    </row>
    <row r="270" spans="1:23" x14ac:dyDescent="0.25">
      <c r="A270" s="4" t="s">
        <v>25514</v>
      </c>
      <c r="B270" s="4" t="s">
        <v>28744</v>
      </c>
      <c r="C270" s="4" t="s">
        <v>28872</v>
      </c>
      <c r="D270" s="1" t="s">
        <v>28873</v>
      </c>
      <c r="E270" s="5">
        <v>0.24</v>
      </c>
      <c r="F270" s="5">
        <v>0.24</v>
      </c>
      <c r="G270" s="5">
        <v>0.24</v>
      </c>
      <c r="H270" s="5">
        <v>0.24</v>
      </c>
      <c r="I270" s="5">
        <v>0.24</v>
      </c>
      <c r="J270" s="5">
        <v>0.24</v>
      </c>
      <c r="K270" s="5">
        <v>0.24</v>
      </c>
      <c r="L270" s="5">
        <v>0.24</v>
      </c>
      <c r="M270" s="5">
        <v>0.24</v>
      </c>
      <c r="N270" s="5">
        <v>0.24</v>
      </c>
      <c r="O270" s="5">
        <v>0.2</v>
      </c>
      <c r="P270" s="5">
        <v>0.2</v>
      </c>
      <c r="Q270" s="5">
        <v>0.2</v>
      </c>
      <c r="R270" s="5">
        <v>0.2</v>
      </c>
      <c r="S270" s="5">
        <v>0.2</v>
      </c>
      <c r="T270" s="5">
        <v>0.2</v>
      </c>
      <c r="U270" s="5">
        <v>0.2</v>
      </c>
      <c r="V270" s="5">
        <v>0.2</v>
      </c>
      <c r="W270" s="5">
        <v>0.2</v>
      </c>
    </row>
    <row r="271" spans="1:23" x14ac:dyDescent="0.25">
      <c r="A271" s="4" t="s">
        <v>25517</v>
      </c>
      <c r="B271" s="4" t="s">
        <v>28744</v>
      </c>
      <c r="C271" s="4" t="s">
        <v>28874</v>
      </c>
      <c r="D271" s="1" t="s">
        <v>28875</v>
      </c>
      <c r="E271" s="5">
        <v>0.26</v>
      </c>
      <c r="F271" s="5">
        <v>0.26</v>
      </c>
      <c r="G271" s="5">
        <v>0.26</v>
      </c>
      <c r="H271" s="5">
        <v>0.26</v>
      </c>
      <c r="I271" s="5">
        <v>0.26</v>
      </c>
      <c r="J271" s="5">
        <v>0.26</v>
      </c>
      <c r="K271" s="5">
        <v>0.26</v>
      </c>
      <c r="L271" s="5">
        <v>0.26</v>
      </c>
      <c r="M271" s="5">
        <v>0.26</v>
      </c>
      <c r="N271" s="5">
        <v>0.26</v>
      </c>
      <c r="O271" s="5">
        <v>0.22</v>
      </c>
      <c r="P271" s="5">
        <v>0.22</v>
      </c>
      <c r="Q271" s="5">
        <v>0.22</v>
      </c>
      <c r="R271" s="5">
        <v>0.22</v>
      </c>
      <c r="S271" s="5">
        <v>0.22</v>
      </c>
      <c r="T271" s="5">
        <v>0.22</v>
      </c>
      <c r="U271" s="5">
        <v>0.22</v>
      </c>
      <c r="V271" s="5">
        <v>0.22</v>
      </c>
      <c r="W271" s="5">
        <v>0.22</v>
      </c>
    </row>
    <row r="272" spans="1:23" x14ac:dyDescent="0.25">
      <c r="A272" s="4" t="s">
        <v>25520</v>
      </c>
      <c r="B272" s="4" t="s">
        <v>28744</v>
      </c>
      <c r="C272" s="4" t="s">
        <v>28876</v>
      </c>
      <c r="D272" s="1" t="s">
        <v>28877</v>
      </c>
      <c r="E272" s="5">
        <v>0.28000000000000003</v>
      </c>
      <c r="F272" s="5">
        <v>0.28000000000000003</v>
      </c>
      <c r="G272" s="5">
        <v>0.28000000000000003</v>
      </c>
      <c r="H272" s="5">
        <v>0.28000000000000003</v>
      </c>
      <c r="I272" s="5">
        <v>0.28000000000000003</v>
      </c>
      <c r="J272" s="5">
        <v>0.28000000000000003</v>
      </c>
      <c r="K272" s="5">
        <v>0.28000000000000003</v>
      </c>
      <c r="L272" s="5">
        <v>0.28000000000000003</v>
      </c>
      <c r="M272" s="5">
        <v>0.28000000000000003</v>
      </c>
      <c r="N272" s="5">
        <v>0.28000000000000003</v>
      </c>
      <c r="O272" s="5">
        <v>0.24</v>
      </c>
      <c r="P272" s="5">
        <v>0.24</v>
      </c>
      <c r="Q272" s="5">
        <v>0.24</v>
      </c>
      <c r="R272" s="5">
        <v>0.24</v>
      </c>
      <c r="S272" s="5">
        <v>0.24</v>
      </c>
      <c r="T272" s="5">
        <v>0.24</v>
      </c>
      <c r="U272" s="5">
        <v>0.24</v>
      </c>
      <c r="V272" s="5">
        <v>0.24</v>
      </c>
      <c r="W272" s="5">
        <v>0.24</v>
      </c>
    </row>
    <row r="273" spans="1:23" x14ac:dyDescent="0.25">
      <c r="A273" s="4" t="s">
        <v>25523</v>
      </c>
      <c r="B273" s="4" t="s">
        <v>28744</v>
      </c>
      <c r="C273" s="4" t="s">
        <v>28878</v>
      </c>
      <c r="D273" s="1" t="s">
        <v>28879</v>
      </c>
      <c r="E273" s="5">
        <v>0.3</v>
      </c>
      <c r="F273" s="5">
        <v>0.3</v>
      </c>
      <c r="G273" s="5">
        <v>0.3</v>
      </c>
      <c r="H273" s="5">
        <v>0.3</v>
      </c>
      <c r="I273" s="5">
        <v>0.3</v>
      </c>
      <c r="J273" s="5">
        <v>0.3</v>
      </c>
      <c r="K273" s="5">
        <v>0.3</v>
      </c>
      <c r="L273" s="5">
        <v>0.3</v>
      </c>
      <c r="M273" s="5">
        <v>0.3</v>
      </c>
      <c r="N273" s="5">
        <v>0.3</v>
      </c>
      <c r="O273" s="5">
        <v>0.26</v>
      </c>
      <c r="P273" s="5">
        <v>0.26</v>
      </c>
      <c r="Q273" s="5">
        <v>0.26</v>
      </c>
      <c r="R273" s="5">
        <v>0.26</v>
      </c>
      <c r="S273" s="5">
        <v>0.26</v>
      </c>
      <c r="T273" s="5">
        <v>0.26</v>
      </c>
      <c r="U273" s="5">
        <v>0.26</v>
      </c>
      <c r="V273" s="5">
        <v>0.26</v>
      </c>
      <c r="W273" s="5">
        <v>0.26</v>
      </c>
    </row>
    <row r="274" spans="1:23" x14ac:dyDescent="0.25">
      <c r="A274" s="4" t="s">
        <v>25526</v>
      </c>
      <c r="B274" s="4" t="s">
        <v>28744</v>
      </c>
      <c r="C274" s="4" t="s">
        <v>28880</v>
      </c>
      <c r="D274" s="1" t="s">
        <v>28881</v>
      </c>
      <c r="E274" s="5">
        <v>0.32</v>
      </c>
      <c r="F274" s="5">
        <v>0.32</v>
      </c>
      <c r="G274" s="5">
        <v>0.32</v>
      </c>
      <c r="H274" s="5">
        <v>0.32</v>
      </c>
      <c r="I274" s="5">
        <v>0.32</v>
      </c>
      <c r="J274" s="5">
        <v>0.32</v>
      </c>
      <c r="K274" s="5">
        <v>0.32</v>
      </c>
      <c r="L274" s="5">
        <v>0.32</v>
      </c>
      <c r="M274" s="5">
        <v>0.32</v>
      </c>
      <c r="N274" s="5">
        <v>0.32</v>
      </c>
      <c r="O274" s="5">
        <v>0.28000000000000003</v>
      </c>
      <c r="P274" s="5">
        <v>0.28000000000000003</v>
      </c>
      <c r="Q274" s="5">
        <v>0.28000000000000003</v>
      </c>
      <c r="R274" s="5">
        <v>0.28000000000000003</v>
      </c>
      <c r="S274" s="5">
        <v>0.28000000000000003</v>
      </c>
      <c r="T274" s="5">
        <v>0.28000000000000003</v>
      </c>
      <c r="U274" s="5">
        <v>0.28000000000000003</v>
      </c>
      <c r="V274" s="5">
        <v>0.28000000000000003</v>
      </c>
      <c r="W274" s="5">
        <v>0.28000000000000003</v>
      </c>
    </row>
    <row r="275" spans="1:23" x14ac:dyDescent="0.25">
      <c r="A275" s="4" t="s">
        <v>25529</v>
      </c>
      <c r="B275" s="4" t="s">
        <v>28744</v>
      </c>
      <c r="C275" s="4" t="s">
        <v>28882</v>
      </c>
      <c r="D275" s="1" t="s">
        <v>28883</v>
      </c>
      <c r="E275" s="5">
        <v>0.34</v>
      </c>
      <c r="F275" s="5">
        <v>0.34</v>
      </c>
      <c r="G275" s="5">
        <v>0.34</v>
      </c>
      <c r="H275" s="5">
        <v>0.34</v>
      </c>
      <c r="I275" s="5">
        <v>0.34</v>
      </c>
      <c r="J275" s="5">
        <v>0.34</v>
      </c>
      <c r="K275" s="5">
        <v>0.34</v>
      </c>
      <c r="L275" s="5">
        <v>0.34</v>
      </c>
      <c r="M275" s="5">
        <v>0.34</v>
      </c>
      <c r="N275" s="5">
        <v>0.34</v>
      </c>
      <c r="O275" s="5">
        <v>0.3</v>
      </c>
      <c r="P275" s="5">
        <v>0.3</v>
      </c>
      <c r="Q275" s="5">
        <v>0.3</v>
      </c>
      <c r="R275" s="5">
        <v>0.3</v>
      </c>
      <c r="S275" s="5">
        <v>0.3</v>
      </c>
      <c r="T275" s="5">
        <v>0.3</v>
      </c>
      <c r="U275" s="5">
        <v>0.3</v>
      </c>
      <c r="V275" s="5">
        <v>0.3</v>
      </c>
      <c r="W275" s="5">
        <v>0.3</v>
      </c>
    </row>
    <row r="276" spans="1:23" x14ac:dyDescent="0.25">
      <c r="A276" s="4" t="s">
        <v>28884</v>
      </c>
      <c r="B276" s="4" t="s">
        <v>28744</v>
      </c>
      <c r="C276" s="4" t="s">
        <v>28885</v>
      </c>
      <c r="D276" s="1" t="s">
        <v>28886</v>
      </c>
      <c r="E276" s="5">
        <v>0.36</v>
      </c>
      <c r="F276" s="5">
        <v>0.36</v>
      </c>
      <c r="G276" s="5">
        <v>0.36</v>
      </c>
      <c r="H276" s="5">
        <v>0.36</v>
      </c>
      <c r="I276" s="5">
        <v>0.36</v>
      </c>
      <c r="J276" s="5">
        <v>0.36</v>
      </c>
      <c r="K276" s="5">
        <v>0.36</v>
      </c>
      <c r="L276" s="5">
        <v>0.36</v>
      </c>
      <c r="M276" s="5">
        <v>0.36</v>
      </c>
      <c r="N276" s="5">
        <v>0.36</v>
      </c>
      <c r="O276" s="5">
        <v>0.32</v>
      </c>
      <c r="P276" s="5">
        <v>0.32</v>
      </c>
      <c r="Q276" s="5">
        <v>0.32</v>
      </c>
      <c r="R276" s="5">
        <v>0.32</v>
      </c>
      <c r="S276" s="5">
        <v>0.32</v>
      </c>
      <c r="T276" s="5">
        <v>0.32</v>
      </c>
      <c r="U276" s="5">
        <v>0.32</v>
      </c>
      <c r="V276" s="5">
        <v>0.32</v>
      </c>
      <c r="W276" s="5">
        <v>0.32</v>
      </c>
    </row>
    <row r="277" spans="1:23" x14ac:dyDescent="0.25">
      <c r="A277" s="4" t="s">
        <v>28887</v>
      </c>
      <c r="B277" s="4" t="s">
        <v>28744</v>
      </c>
      <c r="C277" s="4" t="s">
        <v>28888</v>
      </c>
      <c r="D277" s="1" t="s">
        <v>28889</v>
      </c>
      <c r="E277" s="5">
        <v>0.38</v>
      </c>
      <c r="F277" s="5">
        <v>0.38</v>
      </c>
      <c r="G277" s="5">
        <v>0.38</v>
      </c>
      <c r="H277" s="5">
        <v>0.38</v>
      </c>
      <c r="I277" s="5">
        <v>0.38</v>
      </c>
      <c r="J277" s="5">
        <v>0.38</v>
      </c>
      <c r="K277" s="5">
        <v>0.38</v>
      </c>
      <c r="L277" s="5">
        <v>0.38</v>
      </c>
      <c r="M277" s="5">
        <v>0.38</v>
      </c>
      <c r="N277" s="5">
        <v>0.38</v>
      </c>
      <c r="O277" s="5">
        <v>0.34</v>
      </c>
      <c r="P277" s="5">
        <v>0.34</v>
      </c>
      <c r="Q277" s="5">
        <v>0.34</v>
      </c>
      <c r="R277" s="5">
        <v>0.34</v>
      </c>
      <c r="S277" s="5">
        <v>0.34</v>
      </c>
      <c r="T277" s="5">
        <v>0.34</v>
      </c>
      <c r="U277" s="5">
        <v>0.34</v>
      </c>
      <c r="V277" s="5">
        <v>0.34</v>
      </c>
      <c r="W277" s="5">
        <v>0.34</v>
      </c>
    </row>
    <row r="278" spans="1:23" x14ac:dyDescent="0.25">
      <c r="A278" s="4" t="s">
        <v>28890</v>
      </c>
      <c r="B278" s="4" t="s">
        <v>28744</v>
      </c>
      <c r="C278" s="4" t="s">
        <v>28891</v>
      </c>
      <c r="D278" s="1" t="s">
        <v>28892</v>
      </c>
      <c r="E278" s="5" t="s">
        <v>216</v>
      </c>
      <c r="F278" s="5" t="s">
        <v>216</v>
      </c>
      <c r="G278" s="5" t="s">
        <v>216</v>
      </c>
      <c r="H278" s="5" t="s">
        <v>216</v>
      </c>
      <c r="I278" s="5">
        <v>0.39</v>
      </c>
      <c r="J278" s="5">
        <v>0.39</v>
      </c>
      <c r="K278" s="5">
        <v>0.39</v>
      </c>
      <c r="L278" s="5">
        <v>0.39</v>
      </c>
      <c r="M278" s="5">
        <v>0.39</v>
      </c>
      <c r="N278" s="5">
        <v>0.39</v>
      </c>
      <c r="O278" s="5">
        <v>0.36</v>
      </c>
      <c r="P278" s="5">
        <v>0.36</v>
      </c>
      <c r="Q278" s="5">
        <v>0.36</v>
      </c>
      <c r="R278" s="5">
        <v>0.36</v>
      </c>
      <c r="S278" s="5">
        <v>0.36</v>
      </c>
      <c r="T278" s="5">
        <v>0.36</v>
      </c>
      <c r="U278" s="5">
        <v>0.36</v>
      </c>
      <c r="V278" s="5">
        <v>0.36</v>
      </c>
      <c r="W278" s="5">
        <v>0.36</v>
      </c>
    </row>
    <row r="279" spans="1:23" x14ac:dyDescent="0.25">
      <c r="A279" s="4" t="s">
        <v>28893</v>
      </c>
      <c r="B279" s="4" t="s">
        <v>28744</v>
      </c>
      <c r="C279" s="4" t="s">
        <v>28894</v>
      </c>
      <c r="D279" s="1" t="s">
        <v>28895</v>
      </c>
      <c r="E279" s="5" t="s">
        <v>216</v>
      </c>
      <c r="F279" s="5" t="s">
        <v>216</v>
      </c>
      <c r="G279" s="5" t="s">
        <v>216</v>
      </c>
      <c r="H279" s="5" t="s">
        <v>216</v>
      </c>
      <c r="I279" s="5" t="s">
        <v>216</v>
      </c>
      <c r="J279" s="5" t="s">
        <v>216</v>
      </c>
      <c r="K279" s="5">
        <v>0.4</v>
      </c>
      <c r="L279" s="5">
        <v>0.4</v>
      </c>
      <c r="M279" s="5">
        <v>0.4</v>
      </c>
      <c r="N279" s="5">
        <v>0.4</v>
      </c>
      <c r="O279" s="5">
        <v>0.38</v>
      </c>
      <c r="P279" s="5">
        <v>0.38</v>
      </c>
      <c r="Q279" s="5">
        <v>0.38</v>
      </c>
      <c r="R279" s="5">
        <v>0.38</v>
      </c>
      <c r="S279" s="5">
        <v>0.38</v>
      </c>
      <c r="T279" s="5">
        <v>0.38</v>
      </c>
      <c r="U279" s="5">
        <v>0.38</v>
      </c>
      <c r="V279" s="5">
        <v>0.38</v>
      </c>
      <c r="W279" s="5">
        <v>0.38</v>
      </c>
    </row>
    <row r="280" spans="1:23" x14ac:dyDescent="0.25">
      <c r="A280" s="4" t="s">
        <v>28896</v>
      </c>
      <c r="B280" s="4" t="s">
        <v>28744</v>
      </c>
      <c r="C280" s="4" t="s">
        <v>28897</v>
      </c>
      <c r="D280" s="1" t="s">
        <v>28898</v>
      </c>
      <c r="E280" s="5" t="s">
        <v>216</v>
      </c>
      <c r="F280" s="5" t="s">
        <v>216</v>
      </c>
      <c r="G280" s="5" t="s">
        <v>216</v>
      </c>
      <c r="H280" s="5" t="s">
        <v>216</v>
      </c>
      <c r="I280" s="5" t="s">
        <v>216</v>
      </c>
      <c r="J280" s="5" t="s">
        <v>216</v>
      </c>
      <c r="K280" s="5" t="s">
        <v>216</v>
      </c>
      <c r="L280" s="5" t="s">
        <v>216</v>
      </c>
      <c r="M280" s="5" t="s">
        <v>216</v>
      </c>
      <c r="N280" s="5" t="s">
        <v>216</v>
      </c>
      <c r="O280" s="5">
        <v>0.39</v>
      </c>
      <c r="P280" s="5">
        <v>0.39</v>
      </c>
      <c r="Q280" s="5">
        <v>0.39</v>
      </c>
      <c r="R280" s="5">
        <v>0.39</v>
      </c>
      <c r="S280" s="5">
        <v>0.39</v>
      </c>
      <c r="T280" s="5">
        <v>0.39</v>
      </c>
      <c r="U280" s="5">
        <v>0.39</v>
      </c>
      <c r="V280" s="5">
        <v>0.39</v>
      </c>
      <c r="W280" s="5">
        <v>0.39</v>
      </c>
    </row>
    <row r="281" spans="1:23" x14ac:dyDescent="0.25">
      <c r="A281" s="4" t="s">
        <v>28899</v>
      </c>
      <c r="B281" s="4" t="s">
        <v>28744</v>
      </c>
      <c r="C281" s="4" t="s">
        <v>28900</v>
      </c>
      <c r="D281" s="1" t="s">
        <v>28898</v>
      </c>
      <c r="E281" s="5" t="s">
        <v>216</v>
      </c>
      <c r="F281" s="5" t="s">
        <v>216</v>
      </c>
      <c r="G281" s="5" t="s">
        <v>216</v>
      </c>
      <c r="H281" s="5" t="s">
        <v>216</v>
      </c>
      <c r="I281" s="5" t="s">
        <v>216</v>
      </c>
      <c r="J281" s="5" t="s">
        <v>216</v>
      </c>
      <c r="K281" s="5" t="s">
        <v>216</v>
      </c>
      <c r="L281" s="5" t="s">
        <v>216</v>
      </c>
      <c r="M281" s="5" t="s">
        <v>216</v>
      </c>
      <c r="N281" s="5" t="s">
        <v>216</v>
      </c>
      <c r="O281" s="5">
        <v>0.4</v>
      </c>
      <c r="P281" s="5">
        <v>0.4</v>
      </c>
      <c r="Q281" s="5">
        <v>0.4</v>
      </c>
      <c r="R281" s="5">
        <v>0.4</v>
      </c>
      <c r="S281" s="5">
        <v>0.4</v>
      </c>
      <c r="T281" s="5">
        <v>0.4</v>
      </c>
      <c r="U281" s="5">
        <v>0.4</v>
      </c>
      <c r="V281" s="5">
        <v>0.4</v>
      </c>
      <c r="W281" s="5">
        <v>0.4</v>
      </c>
    </row>
    <row r="282" spans="1:23" x14ac:dyDescent="0.25">
      <c r="A282" s="4" t="s">
        <v>28901</v>
      </c>
      <c r="B282" s="4" t="s">
        <v>28744</v>
      </c>
      <c r="C282" s="4" t="s">
        <v>28902</v>
      </c>
      <c r="D282" s="1" t="s">
        <v>28898</v>
      </c>
      <c r="E282" s="5" t="s">
        <v>216</v>
      </c>
      <c r="F282" s="5" t="s">
        <v>216</v>
      </c>
      <c r="G282" s="5" t="s">
        <v>216</v>
      </c>
      <c r="H282" s="5" t="s">
        <v>216</v>
      </c>
      <c r="I282" s="5" t="s">
        <v>216</v>
      </c>
      <c r="J282" s="5" t="s">
        <v>216</v>
      </c>
      <c r="K282" s="5" t="s">
        <v>216</v>
      </c>
      <c r="L282" s="5" t="s">
        <v>216</v>
      </c>
      <c r="M282" s="5" t="s">
        <v>216</v>
      </c>
      <c r="N282" s="5" t="s">
        <v>216</v>
      </c>
      <c r="O282" s="5">
        <v>0.41</v>
      </c>
      <c r="P282" s="5">
        <v>0.41</v>
      </c>
      <c r="Q282" s="5">
        <v>0.41</v>
      </c>
      <c r="R282" s="5">
        <v>0.41</v>
      </c>
      <c r="S282" s="5">
        <v>0.41</v>
      </c>
      <c r="T282" s="5">
        <v>0.41</v>
      </c>
      <c r="U282" s="5">
        <v>0.41</v>
      </c>
      <c r="V282" s="5">
        <v>0.41</v>
      </c>
      <c r="W282" s="5">
        <v>0.41</v>
      </c>
    </row>
    <row r="283" spans="1:23" x14ac:dyDescent="0.25">
      <c r="A283" s="4" t="s">
        <v>28903</v>
      </c>
      <c r="B283" s="4" t="s">
        <v>28744</v>
      </c>
      <c r="C283" s="4" t="s">
        <v>28904</v>
      </c>
      <c r="D283" s="1" t="s">
        <v>28898</v>
      </c>
      <c r="E283" s="5" t="s">
        <v>216</v>
      </c>
      <c r="F283" s="5" t="s">
        <v>216</v>
      </c>
      <c r="G283" s="5" t="s">
        <v>216</v>
      </c>
      <c r="H283" s="5" t="s">
        <v>216</v>
      </c>
      <c r="I283" s="5" t="s">
        <v>216</v>
      </c>
      <c r="J283" s="5" t="s">
        <v>216</v>
      </c>
      <c r="K283" s="5" t="s">
        <v>216</v>
      </c>
      <c r="L283" s="5" t="s">
        <v>216</v>
      </c>
      <c r="M283" s="5" t="s">
        <v>216</v>
      </c>
      <c r="N283" s="5" t="s">
        <v>216</v>
      </c>
      <c r="O283" s="5">
        <v>0.42</v>
      </c>
      <c r="P283" s="5">
        <v>0.42</v>
      </c>
      <c r="Q283" s="5">
        <v>0.42</v>
      </c>
      <c r="R283" s="5">
        <v>0.42</v>
      </c>
      <c r="S283" s="5">
        <v>0.42</v>
      </c>
      <c r="T283" s="5">
        <v>0.42</v>
      </c>
      <c r="U283" s="5">
        <v>0.42</v>
      </c>
      <c r="V283" s="5">
        <v>0.42</v>
      </c>
      <c r="W283" s="5">
        <v>0.42</v>
      </c>
    </row>
    <row r="284" spans="1:23" x14ac:dyDescent="0.25">
      <c r="A284" s="4" t="s">
        <v>28905</v>
      </c>
      <c r="B284" s="4" t="s">
        <v>28744</v>
      </c>
      <c r="C284" s="4" t="s">
        <v>10306</v>
      </c>
      <c r="D284" s="1" t="s">
        <v>28906</v>
      </c>
      <c r="E284" s="5">
        <v>0</v>
      </c>
      <c r="F284" s="5">
        <v>0</v>
      </c>
      <c r="G284" s="5">
        <v>0</v>
      </c>
      <c r="H284" s="5">
        <v>0</v>
      </c>
      <c r="I284" s="5">
        <v>0</v>
      </c>
      <c r="J284" s="5">
        <v>0</v>
      </c>
      <c r="K284" s="5">
        <v>0</v>
      </c>
      <c r="L284" s="5">
        <v>0</v>
      </c>
      <c r="M284" s="5">
        <v>0</v>
      </c>
      <c r="N284" s="5">
        <v>0</v>
      </c>
      <c r="O284" s="5">
        <v>0</v>
      </c>
      <c r="P284" s="5">
        <v>0</v>
      </c>
      <c r="Q284" s="5">
        <v>0</v>
      </c>
      <c r="R284" s="5">
        <v>0</v>
      </c>
      <c r="S284" s="5">
        <v>0</v>
      </c>
      <c r="T284" s="5">
        <v>0</v>
      </c>
      <c r="U284" s="5">
        <v>0</v>
      </c>
      <c r="V284" s="5">
        <v>0</v>
      </c>
      <c r="W284" s="5">
        <v>0</v>
      </c>
    </row>
    <row r="285" spans="1:23" x14ac:dyDescent="0.25">
      <c r="A285" s="4" t="s">
        <v>28907</v>
      </c>
      <c r="B285" s="4" t="s">
        <v>28744</v>
      </c>
      <c r="C285" s="4" t="s">
        <v>28908</v>
      </c>
      <c r="D285" s="1" t="s">
        <v>28909</v>
      </c>
      <c r="E285" s="5" t="s">
        <v>5752</v>
      </c>
      <c r="F285" s="5" t="s">
        <v>28910</v>
      </c>
      <c r="G285" s="5" t="s">
        <v>28911</v>
      </c>
      <c r="H285" s="5" t="s">
        <v>28911</v>
      </c>
      <c r="I285" s="5" t="s">
        <v>28911</v>
      </c>
      <c r="J285" s="5" t="s">
        <v>28911</v>
      </c>
      <c r="K285" s="5" t="s">
        <v>28911</v>
      </c>
      <c r="L285" s="5" t="s">
        <v>28911</v>
      </c>
      <c r="M285" s="5" t="s">
        <v>28911</v>
      </c>
      <c r="N285" s="5" t="s">
        <v>28911</v>
      </c>
      <c r="O285" s="5" t="s">
        <v>28911</v>
      </c>
      <c r="P285" s="5" t="s">
        <v>28911</v>
      </c>
      <c r="Q285" s="5" t="s">
        <v>28911</v>
      </c>
      <c r="R285" s="5" t="s">
        <v>28911</v>
      </c>
      <c r="S285" s="5" t="s">
        <v>28911</v>
      </c>
      <c r="T285" s="5" t="s">
        <v>28911</v>
      </c>
      <c r="U285" s="5" t="s">
        <v>28911</v>
      </c>
      <c r="V285" s="5" t="s">
        <v>5494</v>
      </c>
      <c r="W285" s="5" t="s">
        <v>28912</v>
      </c>
    </row>
    <row r="286" spans="1:23" x14ac:dyDescent="0.25">
      <c r="A286" s="4" t="s">
        <v>28913</v>
      </c>
      <c r="B286" s="4" t="s">
        <v>28744</v>
      </c>
      <c r="C286" s="4" t="s">
        <v>28914</v>
      </c>
      <c r="D286" s="1" t="s">
        <v>28915</v>
      </c>
      <c r="E286" s="5" t="s">
        <v>19922</v>
      </c>
      <c r="F286" s="5" t="s">
        <v>28916</v>
      </c>
      <c r="G286" s="5" t="s">
        <v>28917</v>
      </c>
      <c r="H286" s="5" t="s">
        <v>28917</v>
      </c>
      <c r="I286" s="5" t="s">
        <v>28917</v>
      </c>
      <c r="J286" s="5" t="s">
        <v>28917</v>
      </c>
      <c r="K286" s="5" t="s">
        <v>28917</v>
      </c>
      <c r="L286" s="5" t="s">
        <v>28917</v>
      </c>
      <c r="M286" s="5" t="s">
        <v>28917</v>
      </c>
      <c r="N286" s="5" t="s">
        <v>28917</v>
      </c>
      <c r="O286" s="5" t="s">
        <v>28918</v>
      </c>
      <c r="P286" s="5" t="s">
        <v>28918</v>
      </c>
      <c r="Q286" s="5" t="s">
        <v>28918</v>
      </c>
      <c r="R286" s="5" t="s">
        <v>28918</v>
      </c>
      <c r="S286" s="5" t="s">
        <v>28918</v>
      </c>
      <c r="T286" s="5" t="s">
        <v>28918</v>
      </c>
      <c r="U286" s="5" t="s">
        <v>28918</v>
      </c>
      <c r="V286" s="5" t="s">
        <v>28919</v>
      </c>
      <c r="W286" s="5" t="s">
        <v>28920</v>
      </c>
    </row>
    <row r="287" spans="1:23" x14ac:dyDescent="0.25">
      <c r="A287" s="4" t="s">
        <v>28921</v>
      </c>
      <c r="B287" s="4" t="s">
        <v>28744</v>
      </c>
      <c r="C287" s="4" t="s">
        <v>28922</v>
      </c>
      <c r="D287" s="1" t="s">
        <v>28923</v>
      </c>
      <c r="E287" s="5" t="s">
        <v>5381</v>
      </c>
      <c r="F287" s="5" t="s">
        <v>28924</v>
      </c>
      <c r="G287" s="5" t="s">
        <v>28925</v>
      </c>
      <c r="H287" s="5" t="s">
        <v>28925</v>
      </c>
      <c r="I287" s="5" t="s">
        <v>28925</v>
      </c>
      <c r="J287" s="5" t="s">
        <v>28925</v>
      </c>
      <c r="K287" s="5" t="s">
        <v>28925</v>
      </c>
      <c r="L287" s="5" t="s">
        <v>28925</v>
      </c>
      <c r="M287" s="5" t="s">
        <v>28925</v>
      </c>
      <c r="N287" s="5" t="s">
        <v>28925</v>
      </c>
      <c r="O287" s="5" t="s">
        <v>28926</v>
      </c>
      <c r="P287" s="5" t="s">
        <v>28926</v>
      </c>
      <c r="Q287" s="5" t="s">
        <v>28926</v>
      </c>
      <c r="R287" s="5" t="s">
        <v>28926</v>
      </c>
      <c r="S287" s="5" t="s">
        <v>28926</v>
      </c>
      <c r="T287" s="5" t="s">
        <v>28926</v>
      </c>
      <c r="U287" s="5" t="s">
        <v>28926</v>
      </c>
      <c r="V287" s="5" t="s">
        <v>28927</v>
      </c>
      <c r="W287" s="5" t="s">
        <v>21279</v>
      </c>
    </row>
    <row r="288" spans="1:23" x14ac:dyDescent="0.25">
      <c r="A288" s="4" t="s">
        <v>28928</v>
      </c>
      <c r="B288" s="4" t="s">
        <v>28744</v>
      </c>
      <c r="C288" s="4" t="s">
        <v>28929</v>
      </c>
      <c r="D288" s="1" t="s">
        <v>28930</v>
      </c>
      <c r="E288" s="5" t="s">
        <v>28931</v>
      </c>
      <c r="F288" s="5" t="s">
        <v>28932</v>
      </c>
      <c r="G288" s="5" t="s">
        <v>28933</v>
      </c>
      <c r="H288" s="5" t="s">
        <v>28933</v>
      </c>
      <c r="I288" s="5" t="s">
        <v>28933</v>
      </c>
      <c r="J288" s="5" t="s">
        <v>28933</v>
      </c>
      <c r="K288" s="5" t="s">
        <v>28933</v>
      </c>
      <c r="L288" s="5" t="s">
        <v>28933</v>
      </c>
      <c r="M288" s="5" t="s">
        <v>28933</v>
      </c>
      <c r="N288" s="5" t="s">
        <v>28933</v>
      </c>
      <c r="O288" s="5" t="s">
        <v>28934</v>
      </c>
      <c r="P288" s="5" t="s">
        <v>28934</v>
      </c>
      <c r="Q288" s="5" t="s">
        <v>28934</v>
      </c>
      <c r="R288" s="5" t="s">
        <v>28934</v>
      </c>
      <c r="S288" s="5" t="s">
        <v>28934</v>
      </c>
      <c r="T288" s="5" t="s">
        <v>28934</v>
      </c>
      <c r="U288" s="5" t="s">
        <v>28934</v>
      </c>
      <c r="V288" s="5" t="s">
        <v>7670</v>
      </c>
      <c r="W288" s="5" t="s">
        <v>14867</v>
      </c>
    </row>
    <row r="289" spans="1:23" x14ac:dyDescent="0.25">
      <c r="A289" s="4" t="s">
        <v>28935</v>
      </c>
      <c r="B289" s="4" t="s">
        <v>28744</v>
      </c>
      <c r="C289" s="4" t="s">
        <v>28936</v>
      </c>
      <c r="D289" s="1" t="s">
        <v>28937</v>
      </c>
      <c r="E289" s="5" t="s">
        <v>28938</v>
      </c>
      <c r="F289" s="5" t="s">
        <v>28939</v>
      </c>
      <c r="G289" s="5" t="s">
        <v>28940</v>
      </c>
      <c r="H289" s="5" t="s">
        <v>28940</v>
      </c>
      <c r="I289" s="5" t="s">
        <v>28940</v>
      </c>
      <c r="J289" s="5" t="s">
        <v>28940</v>
      </c>
      <c r="K289" s="5" t="s">
        <v>28940</v>
      </c>
      <c r="L289" s="5" t="s">
        <v>28940</v>
      </c>
      <c r="M289" s="5" t="s">
        <v>28940</v>
      </c>
      <c r="N289" s="5" t="s">
        <v>28940</v>
      </c>
      <c r="O289" s="5" t="s">
        <v>28941</v>
      </c>
      <c r="P289" s="5" t="s">
        <v>28941</v>
      </c>
      <c r="Q289" s="5" t="s">
        <v>28941</v>
      </c>
      <c r="R289" s="5" t="s">
        <v>28941</v>
      </c>
      <c r="S289" s="5" t="s">
        <v>28941</v>
      </c>
      <c r="T289" s="5" t="s">
        <v>28941</v>
      </c>
      <c r="U289" s="5" t="s">
        <v>28941</v>
      </c>
      <c r="V289" s="5" t="s">
        <v>6110</v>
      </c>
      <c r="W289" s="5" t="s">
        <v>28942</v>
      </c>
    </row>
    <row r="290" spans="1:23" x14ac:dyDescent="0.25">
      <c r="A290" s="4" t="s">
        <v>28943</v>
      </c>
      <c r="B290" s="4" t="s">
        <v>28744</v>
      </c>
      <c r="C290" s="4" t="s">
        <v>28944</v>
      </c>
      <c r="D290" s="1" t="s">
        <v>28945</v>
      </c>
      <c r="E290" s="5" t="s">
        <v>1058</v>
      </c>
      <c r="F290" s="5" t="s">
        <v>28946</v>
      </c>
      <c r="G290" s="5" t="s">
        <v>28947</v>
      </c>
      <c r="H290" s="5" t="s">
        <v>28947</v>
      </c>
      <c r="I290" s="5" t="s">
        <v>28947</v>
      </c>
      <c r="J290" s="5" t="s">
        <v>28947</v>
      </c>
      <c r="K290" s="5" t="s">
        <v>28947</v>
      </c>
      <c r="L290" s="5" t="s">
        <v>28947</v>
      </c>
      <c r="M290" s="5" t="s">
        <v>28947</v>
      </c>
      <c r="N290" s="5" t="s">
        <v>28947</v>
      </c>
      <c r="O290" s="5" t="s">
        <v>28948</v>
      </c>
      <c r="P290" s="5" t="s">
        <v>28948</v>
      </c>
      <c r="Q290" s="5" t="s">
        <v>28948</v>
      </c>
      <c r="R290" s="5" t="s">
        <v>28948</v>
      </c>
      <c r="S290" s="5" t="s">
        <v>28948</v>
      </c>
      <c r="T290" s="5" t="s">
        <v>28948</v>
      </c>
      <c r="U290" s="5" t="s">
        <v>28948</v>
      </c>
      <c r="V290" s="5" t="s">
        <v>28949</v>
      </c>
      <c r="W290" s="5" t="s">
        <v>21416</v>
      </c>
    </row>
    <row r="291" spans="1:23" x14ac:dyDescent="0.25">
      <c r="A291" s="4" t="s">
        <v>28950</v>
      </c>
      <c r="B291" s="4" t="s">
        <v>28744</v>
      </c>
      <c r="C291" s="4" t="s">
        <v>28951</v>
      </c>
      <c r="D291" s="1" t="s">
        <v>28952</v>
      </c>
      <c r="E291" s="5" t="s">
        <v>28953</v>
      </c>
      <c r="F291" s="5" t="s">
        <v>28954</v>
      </c>
      <c r="G291" s="5" t="s">
        <v>28955</v>
      </c>
      <c r="H291" s="5" t="s">
        <v>28955</v>
      </c>
      <c r="I291" s="5" t="s">
        <v>28955</v>
      </c>
      <c r="J291" s="5" t="s">
        <v>28955</v>
      </c>
      <c r="K291" s="5" t="s">
        <v>28955</v>
      </c>
      <c r="L291" s="5" t="s">
        <v>28955</v>
      </c>
      <c r="M291" s="5" t="s">
        <v>28955</v>
      </c>
      <c r="N291" s="5" t="s">
        <v>28955</v>
      </c>
      <c r="O291" s="5" t="s">
        <v>28956</v>
      </c>
      <c r="P291" s="5" t="s">
        <v>28956</v>
      </c>
      <c r="Q291" s="5" t="s">
        <v>28956</v>
      </c>
      <c r="R291" s="5" t="s">
        <v>28956</v>
      </c>
      <c r="S291" s="5" t="s">
        <v>28956</v>
      </c>
      <c r="T291" s="5" t="s">
        <v>28956</v>
      </c>
      <c r="U291" s="5" t="s">
        <v>28956</v>
      </c>
      <c r="V291" s="5" t="s">
        <v>28957</v>
      </c>
      <c r="W291" s="5" t="s">
        <v>28958</v>
      </c>
    </row>
    <row r="292" spans="1:23" x14ac:dyDescent="0.25">
      <c r="A292" s="4" t="s">
        <v>28959</v>
      </c>
      <c r="B292" s="4" t="s">
        <v>28744</v>
      </c>
      <c r="C292" s="4" t="s">
        <v>28960</v>
      </c>
      <c r="D292" s="1" t="s">
        <v>28961</v>
      </c>
      <c r="E292" s="5" t="s">
        <v>28962</v>
      </c>
      <c r="F292" s="5" t="s">
        <v>28963</v>
      </c>
      <c r="G292" s="5" t="s">
        <v>28964</v>
      </c>
      <c r="H292" s="5" t="s">
        <v>28964</v>
      </c>
      <c r="I292" s="5" t="s">
        <v>28964</v>
      </c>
      <c r="J292" s="5" t="s">
        <v>28964</v>
      </c>
      <c r="K292" s="5" t="s">
        <v>28964</v>
      </c>
      <c r="L292" s="5" t="s">
        <v>28964</v>
      </c>
      <c r="M292" s="5" t="s">
        <v>28964</v>
      </c>
      <c r="N292" s="5" t="s">
        <v>28964</v>
      </c>
      <c r="O292" s="5" t="s">
        <v>28965</v>
      </c>
      <c r="P292" s="5" t="s">
        <v>28965</v>
      </c>
      <c r="Q292" s="5" t="s">
        <v>28965</v>
      </c>
      <c r="R292" s="5" t="s">
        <v>28965</v>
      </c>
      <c r="S292" s="5" t="s">
        <v>28965</v>
      </c>
      <c r="T292" s="5" t="s">
        <v>28965</v>
      </c>
      <c r="U292" s="5" t="s">
        <v>28965</v>
      </c>
      <c r="V292" s="5" t="s">
        <v>28966</v>
      </c>
      <c r="W292" s="5" t="s">
        <v>5504</v>
      </c>
    </row>
    <row r="293" spans="1:23" x14ac:dyDescent="0.25">
      <c r="A293" s="4" t="s">
        <v>28967</v>
      </c>
      <c r="B293" s="4" t="s">
        <v>28744</v>
      </c>
      <c r="C293" s="4" t="s">
        <v>28968</v>
      </c>
      <c r="D293" s="1" t="s">
        <v>28969</v>
      </c>
      <c r="E293" s="5" t="s">
        <v>28970</v>
      </c>
      <c r="F293" s="5" t="s">
        <v>28971</v>
      </c>
      <c r="G293" s="5" t="s">
        <v>28972</v>
      </c>
      <c r="H293" s="5" t="s">
        <v>28972</v>
      </c>
      <c r="I293" s="5" t="s">
        <v>28972</v>
      </c>
      <c r="J293" s="5" t="s">
        <v>28972</v>
      </c>
      <c r="K293" s="5" t="s">
        <v>28972</v>
      </c>
      <c r="L293" s="5" t="s">
        <v>28972</v>
      </c>
      <c r="M293" s="5" t="s">
        <v>28972</v>
      </c>
      <c r="N293" s="5" t="s">
        <v>28972</v>
      </c>
      <c r="O293" s="5" t="s">
        <v>28973</v>
      </c>
      <c r="P293" s="5" t="s">
        <v>28973</v>
      </c>
      <c r="Q293" s="5" t="s">
        <v>28973</v>
      </c>
      <c r="R293" s="5" t="s">
        <v>28973</v>
      </c>
      <c r="S293" s="5" t="s">
        <v>28973</v>
      </c>
      <c r="T293" s="5" t="s">
        <v>28973</v>
      </c>
      <c r="U293" s="5" t="s">
        <v>28973</v>
      </c>
      <c r="V293" s="5" t="s">
        <v>28974</v>
      </c>
      <c r="W293" s="5" t="s">
        <v>28975</v>
      </c>
    </row>
    <row r="294" spans="1:23" x14ac:dyDescent="0.25">
      <c r="A294" s="4" t="s">
        <v>28976</v>
      </c>
      <c r="B294" s="4" t="s">
        <v>28744</v>
      </c>
      <c r="C294" s="4" t="s">
        <v>28977</v>
      </c>
      <c r="D294" s="1" t="s">
        <v>28978</v>
      </c>
      <c r="E294" s="5" t="s">
        <v>28979</v>
      </c>
      <c r="F294" s="5" t="s">
        <v>28980</v>
      </c>
      <c r="G294" s="5" t="s">
        <v>28981</v>
      </c>
      <c r="H294" s="5" t="s">
        <v>28981</v>
      </c>
      <c r="I294" s="5" t="s">
        <v>28981</v>
      </c>
      <c r="J294" s="5" t="s">
        <v>28981</v>
      </c>
      <c r="K294" s="5" t="s">
        <v>28981</v>
      </c>
      <c r="L294" s="5" t="s">
        <v>28981</v>
      </c>
      <c r="M294" s="5" t="s">
        <v>28981</v>
      </c>
      <c r="N294" s="5" t="s">
        <v>28981</v>
      </c>
      <c r="O294" s="5" t="s">
        <v>28982</v>
      </c>
      <c r="P294" s="5" t="s">
        <v>28982</v>
      </c>
      <c r="Q294" s="5" t="s">
        <v>28982</v>
      </c>
      <c r="R294" s="5" t="s">
        <v>28982</v>
      </c>
      <c r="S294" s="5" t="s">
        <v>28982</v>
      </c>
      <c r="T294" s="5" t="s">
        <v>28982</v>
      </c>
      <c r="U294" s="5" t="s">
        <v>28982</v>
      </c>
      <c r="V294" s="5" t="s">
        <v>28983</v>
      </c>
      <c r="W294" s="5" t="s">
        <v>21295</v>
      </c>
    </row>
    <row r="295" spans="1:23" x14ac:dyDescent="0.25">
      <c r="A295" s="4" t="s">
        <v>28984</v>
      </c>
      <c r="B295" s="4" t="s">
        <v>28744</v>
      </c>
      <c r="C295" s="4" t="s">
        <v>28985</v>
      </c>
      <c r="D295" s="1" t="s">
        <v>28986</v>
      </c>
      <c r="E295" s="5" t="s">
        <v>28987</v>
      </c>
      <c r="F295" s="5" t="s">
        <v>28988</v>
      </c>
      <c r="G295" s="5" t="s">
        <v>28989</v>
      </c>
      <c r="H295" s="5" t="s">
        <v>28989</v>
      </c>
      <c r="I295" s="5" t="s">
        <v>28989</v>
      </c>
      <c r="J295" s="5" t="s">
        <v>28989</v>
      </c>
      <c r="K295" s="5" t="s">
        <v>28989</v>
      </c>
      <c r="L295" s="5" t="s">
        <v>28989</v>
      </c>
      <c r="M295" s="5" t="s">
        <v>28989</v>
      </c>
      <c r="N295" s="5" t="s">
        <v>28989</v>
      </c>
      <c r="O295" s="5" t="s">
        <v>28989</v>
      </c>
      <c r="P295" s="5" t="s">
        <v>28989</v>
      </c>
      <c r="Q295" s="5" t="s">
        <v>28989</v>
      </c>
      <c r="R295" s="5" t="s">
        <v>28989</v>
      </c>
      <c r="S295" s="5" t="s">
        <v>28989</v>
      </c>
      <c r="T295" s="5" t="s">
        <v>28989</v>
      </c>
      <c r="U295" s="5" t="s">
        <v>28989</v>
      </c>
      <c r="V295" s="5" t="s">
        <v>27454</v>
      </c>
      <c r="W295" s="5" t="s">
        <v>28990</v>
      </c>
    </row>
    <row r="296" spans="1:23" x14ac:dyDescent="0.25">
      <c r="A296" s="4" t="s">
        <v>28991</v>
      </c>
      <c r="B296" s="4" t="s">
        <v>28744</v>
      </c>
      <c r="C296" s="4" t="s">
        <v>28992</v>
      </c>
      <c r="D296" s="1" t="s">
        <v>28993</v>
      </c>
      <c r="E296" s="5" t="s">
        <v>5865</v>
      </c>
      <c r="F296" s="5" t="s">
        <v>28994</v>
      </c>
      <c r="G296" s="5" t="s">
        <v>28995</v>
      </c>
      <c r="H296" s="5" t="s">
        <v>28995</v>
      </c>
      <c r="I296" s="5" t="s">
        <v>28995</v>
      </c>
      <c r="J296" s="5" t="s">
        <v>28995</v>
      </c>
      <c r="K296" s="5" t="s">
        <v>28995</v>
      </c>
      <c r="L296" s="5" t="s">
        <v>28995</v>
      </c>
      <c r="M296" s="5" t="s">
        <v>28995</v>
      </c>
      <c r="N296" s="5" t="s">
        <v>28995</v>
      </c>
      <c r="O296" s="5" t="s">
        <v>28996</v>
      </c>
      <c r="P296" s="5" t="s">
        <v>28996</v>
      </c>
      <c r="Q296" s="5" t="s">
        <v>28996</v>
      </c>
      <c r="R296" s="5" t="s">
        <v>28996</v>
      </c>
      <c r="S296" s="5" t="s">
        <v>28996</v>
      </c>
      <c r="T296" s="5" t="s">
        <v>28996</v>
      </c>
      <c r="U296" s="5" t="s">
        <v>28996</v>
      </c>
      <c r="V296" s="5" t="s">
        <v>28997</v>
      </c>
      <c r="W296" s="5" t="s">
        <v>25958</v>
      </c>
    </row>
    <row r="297" spans="1:23" x14ac:dyDescent="0.25">
      <c r="A297" s="4" t="s">
        <v>28998</v>
      </c>
      <c r="B297" s="4" t="s">
        <v>28744</v>
      </c>
      <c r="C297" s="4" t="s">
        <v>28999</v>
      </c>
      <c r="D297" s="1" t="s">
        <v>29000</v>
      </c>
      <c r="E297" s="5" t="s">
        <v>29001</v>
      </c>
      <c r="F297" s="5" t="s">
        <v>29002</v>
      </c>
      <c r="G297" s="5" t="s">
        <v>29003</v>
      </c>
      <c r="H297" s="5" t="s">
        <v>29003</v>
      </c>
      <c r="I297" s="5" t="s">
        <v>29003</v>
      </c>
      <c r="J297" s="5" t="s">
        <v>29003</v>
      </c>
      <c r="K297" s="5" t="s">
        <v>29003</v>
      </c>
      <c r="L297" s="5" t="s">
        <v>29003</v>
      </c>
      <c r="M297" s="5" t="s">
        <v>29003</v>
      </c>
      <c r="N297" s="5" t="s">
        <v>29003</v>
      </c>
      <c r="O297" s="5" t="s">
        <v>29004</v>
      </c>
      <c r="P297" s="5" t="s">
        <v>29004</v>
      </c>
      <c r="Q297" s="5" t="s">
        <v>29004</v>
      </c>
      <c r="R297" s="5" t="s">
        <v>29004</v>
      </c>
      <c r="S297" s="5" t="s">
        <v>29004</v>
      </c>
      <c r="T297" s="5" t="s">
        <v>29004</v>
      </c>
      <c r="U297" s="5" t="s">
        <v>29004</v>
      </c>
      <c r="V297" s="5" t="s">
        <v>21298</v>
      </c>
      <c r="W297" s="5" t="s">
        <v>29005</v>
      </c>
    </row>
    <row r="298" spans="1:23" x14ac:dyDescent="0.25">
      <c r="A298" s="4" t="s">
        <v>29006</v>
      </c>
      <c r="B298" s="4" t="s">
        <v>28744</v>
      </c>
      <c r="C298" s="4" t="s">
        <v>29007</v>
      </c>
      <c r="D298" s="1" t="s">
        <v>29008</v>
      </c>
      <c r="E298" s="5" t="s">
        <v>20944</v>
      </c>
      <c r="F298" s="5" t="s">
        <v>29009</v>
      </c>
      <c r="G298" s="5" t="s">
        <v>29010</v>
      </c>
      <c r="H298" s="5" t="s">
        <v>29010</v>
      </c>
      <c r="I298" s="5" t="s">
        <v>29010</v>
      </c>
      <c r="J298" s="5" t="s">
        <v>29010</v>
      </c>
      <c r="K298" s="5" t="s">
        <v>29010</v>
      </c>
      <c r="L298" s="5" t="s">
        <v>29010</v>
      </c>
      <c r="M298" s="5" t="s">
        <v>29010</v>
      </c>
      <c r="N298" s="5" t="s">
        <v>29010</v>
      </c>
      <c r="O298" s="5" t="s">
        <v>29011</v>
      </c>
      <c r="P298" s="5" t="s">
        <v>29011</v>
      </c>
      <c r="Q298" s="5" t="s">
        <v>29011</v>
      </c>
      <c r="R298" s="5" t="s">
        <v>29011</v>
      </c>
      <c r="S298" s="5" t="s">
        <v>29011</v>
      </c>
      <c r="T298" s="5" t="s">
        <v>29011</v>
      </c>
      <c r="U298" s="5" t="s">
        <v>29011</v>
      </c>
      <c r="V298" s="5" t="s">
        <v>29012</v>
      </c>
      <c r="W298" s="5" t="s">
        <v>29013</v>
      </c>
    </row>
    <row r="299" spans="1:23" x14ac:dyDescent="0.25">
      <c r="A299" s="4" t="s">
        <v>29014</v>
      </c>
      <c r="B299" s="4" t="s">
        <v>28744</v>
      </c>
      <c r="C299" s="4" t="s">
        <v>29015</v>
      </c>
      <c r="D299" s="1" t="s">
        <v>29016</v>
      </c>
      <c r="E299" s="5" t="s">
        <v>29017</v>
      </c>
      <c r="F299" s="5" t="s">
        <v>29018</v>
      </c>
      <c r="G299" s="5" t="s">
        <v>29019</v>
      </c>
      <c r="H299" s="5" t="s">
        <v>29019</v>
      </c>
      <c r="I299" s="5" t="s">
        <v>29019</v>
      </c>
      <c r="J299" s="5" t="s">
        <v>29019</v>
      </c>
      <c r="K299" s="5" t="s">
        <v>29019</v>
      </c>
      <c r="L299" s="5" t="s">
        <v>29019</v>
      </c>
      <c r="M299" s="5" t="s">
        <v>29019</v>
      </c>
      <c r="N299" s="5" t="s">
        <v>29019</v>
      </c>
      <c r="O299" s="5" t="s">
        <v>29020</v>
      </c>
      <c r="P299" s="5" t="s">
        <v>29020</v>
      </c>
      <c r="Q299" s="5" t="s">
        <v>29020</v>
      </c>
      <c r="R299" s="5" t="s">
        <v>29020</v>
      </c>
      <c r="S299" s="5" t="s">
        <v>29020</v>
      </c>
      <c r="T299" s="5" t="s">
        <v>29020</v>
      </c>
      <c r="U299" s="5" t="s">
        <v>29020</v>
      </c>
      <c r="V299" s="5" t="s">
        <v>29021</v>
      </c>
      <c r="W299" s="5" t="s">
        <v>29022</v>
      </c>
    </row>
    <row r="300" spans="1:23" ht="25.5" x14ac:dyDescent="0.25">
      <c r="A300" s="4" t="s">
        <v>29023</v>
      </c>
      <c r="B300" s="4" t="s">
        <v>28744</v>
      </c>
      <c r="C300" s="4" t="s">
        <v>29024</v>
      </c>
      <c r="D300" s="1" t="s">
        <v>29025</v>
      </c>
      <c r="E300" s="5" t="s">
        <v>14580</v>
      </c>
      <c r="F300" s="5" t="s">
        <v>29026</v>
      </c>
      <c r="G300" s="5" t="s">
        <v>29027</v>
      </c>
      <c r="H300" s="5" t="s">
        <v>29027</v>
      </c>
      <c r="I300" s="5" t="s">
        <v>29027</v>
      </c>
      <c r="J300" s="5" t="s">
        <v>29027</v>
      </c>
      <c r="K300" s="5" t="s">
        <v>29027</v>
      </c>
      <c r="L300" s="5" t="s">
        <v>29027</v>
      </c>
      <c r="M300" s="5" t="s">
        <v>29027</v>
      </c>
      <c r="N300" s="5" t="s">
        <v>29027</v>
      </c>
      <c r="O300" s="5" t="s">
        <v>29028</v>
      </c>
      <c r="P300" s="5" t="s">
        <v>29028</v>
      </c>
      <c r="Q300" s="5" t="s">
        <v>29028</v>
      </c>
      <c r="R300" s="5" t="s">
        <v>29028</v>
      </c>
      <c r="S300" s="5" t="s">
        <v>29028</v>
      </c>
      <c r="T300" s="5" t="s">
        <v>29028</v>
      </c>
      <c r="U300" s="5" t="s">
        <v>29028</v>
      </c>
      <c r="V300" s="5" t="s">
        <v>29029</v>
      </c>
      <c r="W300" s="5" t="s">
        <v>29030</v>
      </c>
    </row>
    <row r="301" spans="1:23" ht="25.5" x14ac:dyDescent="0.25">
      <c r="A301" s="4" t="s">
        <v>29031</v>
      </c>
      <c r="B301" s="4" t="s">
        <v>28744</v>
      </c>
      <c r="C301" s="4" t="s">
        <v>29032</v>
      </c>
      <c r="D301" s="1" t="s">
        <v>29033</v>
      </c>
      <c r="E301" s="5" t="s">
        <v>216</v>
      </c>
      <c r="F301" s="5" t="s">
        <v>216</v>
      </c>
      <c r="G301" s="5" t="s">
        <v>216</v>
      </c>
      <c r="H301" s="5" t="s">
        <v>216</v>
      </c>
      <c r="I301" s="5" t="s">
        <v>29034</v>
      </c>
      <c r="J301" s="5" t="s">
        <v>29034</v>
      </c>
      <c r="K301" s="5" t="s">
        <v>29034</v>
      </c>
      <c r="L301" s="5" t="s">
        <v>29034</v>
      </c>
      <c r="M301" s="5" t="s">
        <v>29034</v>
      </c>
      <c r="N301" s="5" t="s">
        <v>29034</v>
      </c>
      <c r="O301" s="5" t="s">
        <v>29035</v>
      </c>
      <c r="P301" s="5" t="s">
        <v>29035</v>
      </c>
      <c r="Q301" s="5" t="s">
        <v>29035</v>
      </c>
      <c r="R301" s="5" t="s">
        <v>29035</v>
      </c>
      <c r="S301" s="5" t="s">
        <v>29035</v>
      </c>
      <c r="T301" s="5" t="s">
        <v>29035</v>
      </c>
      <c r="U301" s="5" t="s">
        <v>29035</v>
      </c>
      <c r="V301" s="5" t="s">
        <v>29036</v>
      </c>
      <c r="W301" s="5" t="s">
        <v>29037</v>
      </c>
    </row>
    <row r="302" spans="1:23" ht="25.5" x14ac:dyDescent="0.25">
      <c r="A302" s="4" t="s">
        <v>29038</v>
      </c>
      <c r="B302" s="4" t="s">
        <v>28744</v>
      </c>
      <c r="C302" s="4" t="s">
        <v>29039</v>
      </c>
      <c r="D302" s="1" t="s">
        <v>29040</v>
      </c>
      <c r="E302" s="5" t="s">
        <v>216</v>
      </c>
      <c r="F302" s="5" t="s">
        <v>216</v>
      </c>
      <c r="G302" s="5" t="s">
        <v>216</v>
      </c>
      <c r="H302" s="5" t="s">
        <v>216</v>
      </c>
      <c r="I302" s="5" t="s">
        <v>216</v>
      </c>
      <c r="J302" s="5" t="s">
        <v>216</v>
      </c>
      <c r="K302" s="5" t="s">
        <v>11485</v>
      </c>
      <c r="L302" s="5" t="s">
        <v>11485</v>
      </c>
      <c r="M302" s="5" t="s">
        <v>11485</v>
      </c>
      <c r="N302" s="5" t="s">
        <v>11485</v>
      </c>
      <c r="O302" s="5" t="s">
        <v>29041</v>
      </c>
      <c r="P302" s="5" t="s">
        <v>29041</v>
      </c>
      <c r="Q302" s="5" t="s">
        <v>29041</v>
      </c>
      <c r="R302" s="5" t="s">
        <v>29041</v>
      </c>
      <c r="S302" s="5" t="s">
        <v>29041</v>
      </c>
      <c r="T302" s="5" t="s">
        <v>29041</v>
      </c>
      <c r="U302" s="5" t="s">
        <v>29041</v>
      </c>
      <c r="V302" s="5" t="s">
        <v>29042</v>
      </c>
      <c r="W302" s="5" t="s">
        <v>29043</v>
      </c>
    </row>
    <row r="303" spans="1:23" x14ac:dyDescent="0.25">
      <c r="A303" s="4" t="s">
        <v>29044</v>
      </c>
      <c r="B303" s="4" t="s">
        <v>28744</v>
      </c>
      <c r="C303" s="4" t="s">
        <v>29045</v>
      </c>
      <c r="D303" s="1" t="s">
        <v>29046</v>
      </c>
      <c r="E303" s="5" t="s">
        <v>216</v>
      </c>
      <c r="F303" s="5" t="s">
        <v>216</v>
      </c>
      <c r="G303" s="5" t="s">
        <v>216</v>
      </c>
      <c r="H303" s="5" t="s">
        <v>216</v>
      </c>
      <c r="I303" s="5" t="s">
        <v>216</v>
      </c>
      <c r="J303" s="5" t="s">
        <v>216</v>
      </c>
      <c r="K303" s="5" t="s">
        <v>216</v>
      </c>
      <c r="L303" s="5" t="s">
        <v>216</v>
      </c>
      <c r="M303" s="5" t="s">
        <v>216</v>
      </c>
      <c r="N303" s="5" t="s">
        <v>216</v>
      </c>
      <c r="O303" s="5" t="s">
        <v>29047</v>
      </c>
      <c r="P303" s="5" t="s">
        <v>29047</v>
      </c>
      <c r="Q303" s="5" t="s">
        <v>29047</v>
      </c>
      <c r="R303" s="5" t="s">
        <v>29047</v>
      </c>
      <c r="S303" s="5" t="s">
        <v>29047</v>
      </c>
      <c r="T303" s="5" t="s">
        <v>29047</v>
      </c>
      <c r="U303" s="5" t="s">
        <v>29047</v>
      </c>
      <c r="V303" s="5" t="s">
        <v>29048</v>
      </c>
      <c r="W303" s="5" t="s">
        <v>29049</v>
      </c>
    </row>
    <row r="304" spans="1:23" x14ac:dyDescent="0.25">
      <c r="A304" s="4" t="s">
        <v>29050</v>
      </c>
      <c r="B304" s="4" t="s">
        <v>28744</v>
      </c>
      <c r="C304" s="4" t="s">
        <v>29051</v>
      </c>
      <c r="D304" s="1" t="s">
        <v>29052</v>
      </c>
      <c r="E304" s="5" t="s">
        <v>216</v>
      </c>
      <c r="F304" s="5" t="s">
        <v>216</v>
      </c>
      <c r="G304" s="5" t="s">
        <v>216</v>
      </c>
      <c r="H304" s="5" t="s">
        <v>216</v>
      </c>
      <c r="I304" s="5" t="s">
        <v>216</v>
      </c>
      <c r="J304" s="5" t="s">
        <v>216</v>
      </c>
      <c r="K304" s="5" t="s">
        <v>216</v>
      </c>
      <c r="L304" s="5" t="s">
        <v>216</v>
      </c>
      <c r="M304" s="5" t="s">
        <v>216</v>
      </c>
      <c r="N304" s="5" t="s">
        <v>216</v>
      </c>
      <c r="O304" s="5" t="s">
        <v>28809</v>
      </c>
      <c r="P304" s="5" t="s">
        <v>28809</v>
      </c>
      <c r="Q304" s="5" t="s">
        <v>28809</v>
      </c>
      <c r="R304" s="5" t="s">
        <v>28809</v>
      </c>
      <c r="S304" s="5" t="s">
        <v>28809</v>
      </c>
      <c r="T304" s="5" t="s">
        <v>28809</v>
      </c>
      <c r="U304" s="5" t="s">
        <v>28809</v>
      </c>
      <c r="V304" s="5" t="s">
        <v>29053</v>
      </c>
      <c r="W304" s="5" t="s">
        <v>28811</v>
      </c>
    </row>
    <row r="305" spans="1:23" x14ac:dyDescent="0.25">
      <c r="A305" s="4" t="s">
        <v>29054</v>
      </c>
      <c r="B305" s="4" t="s">
        <v>28744</v>
      </c>
      <c r="C305" s="4" t="s">
        <v>29055</v>
      </c>
      <c r="D305" s="1" t="s">
        <v>29056</v>
      </c>
      <c r="E305" s="5" t="s">
        <v>216</v>
      </c>
      <c r="F305" s="5" t="s">
        <v>216</v>
      </c>
      <c r="G305" s="5" t="s">
        <v>216</v>
      </c>
      <c r="H305" s="5" t="s">
        <v>216</v>
      </c>
      <c r="I305" s="5" t="s">
        <v>216</v>
      </c>
      <c r="J305" s="5" t="s">
        <v>216</v>
      </c>
      <c r="K305" s="5" t="s">
        <v>216</v>
      </c>
      <c r="L305" s="5" t="s">
        <v>216</v>
      </c>
      <c r="M305" s="5" t="s">
        <v>216</v>
      </c>
      <c r="N305" s="5" t="s">
        <v>216</v>
      </c>
      <c r="O305" s="5" t="s">
        <v>12207</v>
      </c>
      <c r="P305" s="5" t="s">
        <v>12207</v>
      </c>
      <c r="Q305" s="5" t="s">
        <v>12207</v>
      </c>
      <c r="R305" s="5" t="s">
        <v>12207</v>
      </c>
      <c r="S305" s="5" t="s">
        <v>12207</v>
      </c>
      <c r="T305" s="5" t="s">
        <v>12207</v>
      </c>
      <c r="U305" s="5" t="s">
        <v>12207</v>
      </c>
      <c r="V305" s="5" t="s">
        <v>28824</v>
      </c>
      <c r="W305" s="5" t="s">
        <v>29057</v>
      </c>
    </row>
    <row r="306" spans="1:23" ht="25.5" x14ac:dyDescent="0.25">
      <c r="A306" s="4" t="s">
        <v>29058</v>
      </c>
      <c r="B306" s="4" t="s">
        <v>28744</v>
      </c>
      <c r="C306" s="4" t="s">
        <v>29059</v>
      </c>
      <c r="D306" s="1" t="s">
        <v>29060</v>
      </c>
      <c r="E306" s="5" t="s">
        <v>216</v>
      </c>
      <c r="F306" s="5" t="s">
        <v>216</v>
      </c>
      <c r="G306" s="5" t="s">
        <v>216</v>
      </c>
      <c r="H306" s="5" t="s">
        <v>216</v>
      </c>
      <c r="I306" s="5" t="s">
        <v>216</v>
      </c>
      <c r="J306" s="5" t="s">
        <v>216</v>
      </c>
      <c r="K306" s="5" t="s">
        <v>216</v>
      </c>
      <c r="L306" s="5" t="s">
        <v>216</v>
      </c>
      <c r="M306" s="5" t="s">
        <v>216</v>
      </c>
      <c r="N306" s="5" t="s">
        <v>216</v>
      </c>
      <c r="O306" s="5" t="s">
        <v>28833</v>
      </c>
      <c r="P306" s="5" t="s">
        <v>28833</v>
      </c>
      <c r="Q306" s="5" t="s">
        <v>28833</v>
      </c>
      <c r="R306" s="5" t="s">
        <v>28833</v>
      </c>
      <c r="S306" s="5" t="s">
        <v>28833</v>
      </c>
      <c r="T306" s="5" t="s">
        <v>28833</v>
      </c>
      <c r="U306" s="5" t="s">
        <v>28833</v>
      </c>
      <c r="V306" s="5" t="s">
        <v>29061</v>
      </c>
      <c r="W306" s="5" t="s">
        <v>29062</v>
      </c>
    </row>
    <row r="307" spans="1:23" x14ac:dyDescent="0.25">
      <c r="A307" s="4" t="s">
        <v>6332</v>
      </c>
      <c r="B307" s="4" t="s">
        <v>29063</v>
      </c>
      <c r="C307" s="4" t="s">
        <v>29064</v>
      </c>
      <c r="D307" s="1" t="s">
        <v>29065</v>
      </c>
      <c r="E307" s="5" t="s">
        <v>216</v>
      </c>
      <c r="F307" s="5" t="s">
        <v>216</v>
      </c>
      <c r="G307" s="5" t="s">
        <v>216</v>
      </c>
      <c r="H307" s="5" t="s">
        <v>216</v>
      </c>
      <c r="I307" s="5" t="s">
        <v>216</v>
      </c>
      <c r="J307" s="5" t="s">
        <v>216</v>
      </c>
      <c r="K307" s="5" t="s">
        <v>216</v>
      </c>
      <c r="L307" s="5" t="s">
        <v>216</v>
      </c>
      <c r="M307" s="5" t="s">
        <v>216</v>
      </c>
      <c r="N307" s="5" t="s">
        <v>216</v>
      </c>
      <c r="O307" s="5" t="s">
        <v>28911</v>
      </c>
      <c r="P307" s="5" t="s">
        <v>28911</v>
      </c>
      <c r="Q307" s="5" t="s">
        <v>28911</v>
      </c>
      <c r="R307" s="5" t="s">
        <v>28911</v>
      </c>
      <c r="S307" s="5" t="s">
        <v>28911</v>
      </c>
      <c r="T307" s="5" t="s">
        <v>28911</v>
      </c>
      <c r="U307" s="5" t="s">
        <v>28911</v>
      </c>
      <c r="V307" s="5" t="s">
        <v>28911</v>
      </c>
      <c r="W307" s="5" t="s">
        <v>28911</v>
      </c>
    </row>
    <row r="308" spans="1:23" x14ac:dyDescent="0.25">
      <c r="A308" s="4" t="s">
        <v>6336</v>
      </c>
      <c r="B308" s="4" t="s">
        <v>29063</v>
      </c>
      <c r="C308" s="4" t="s">
        <v>29066</v>
      </c>
      <c r="D308" s="1" t="s">
        <v>29067</v>
      </c>
      <c r="E308" s="5" t="s">
        <v>216</v>
      </c>
      <c r="F308" s="5" t="s">
        <v>216</v>
      </c>
      <c r="G308" s="5" t="s">
        <v>216</v>
      </c>
      <c r="H308" s="5" t="s">
        <v>216</v>
      </c>
      <c r="I308" s="5" t="s">
        <v>216</v>
      </c>
      <c r="J308" s="5" t="s">
        <v>216</v>
      </c>
      <c r="K308" s="5" t="s">
        <v>216</v>
      </c>
      <c r="L308" s="5" t="s">
        <v>216</v>
      </c>
      <c r="M308" s="5" t="s">
        <v>216</v>
      </c>
      <c r="N308" s="5" t="s">
        <v>216</v>
      </c>
      <c r="O308" s="5" t="s">
        <v>722</v>
      </c>
      <c r="P308" s="5" t="s">
        <v>722</v>
      </c>
      <c r="Q308" s="5" t="s">
        <v>722</v>
      </c>
      <c r="R308" s="5" t="s">
        <v>722</v>
      </c>
      <c r="S308" s="5" t="s">
        <v>28322</v>
      </c>
      <c r="T308" s="5" t="s">
        <v>28322</v>
      </c>
      <c r="U308" s="5" t="s">
        <v>28322</v>
      </c>
      <c r="V308" s="5" t="s">
        <v>722</v>
      </c>
      <c r="W308" s="5" t="s">
        <v>722</v>
      </c>
    </row>
    <row r="309" spans="1:23" x14ac:dyDescent="0.25">
      <c r="A309" s="4" t="s">
        <v>11028</v>
      </c>
      <c r="B309" s="4" t="s">
        <v>29063</v>
      </c>
      <c r="C309" s="4" t="s">
        <v>29068</v>
      </c>
      <c r="D309" s="1" t="s">
        <v>29069</v>
      </c>
      <c r="E309" s="5" t="s">
        <v>216</v>
      </c>
      <c r="F309" s="5" t="s">
        <v>216</v>
      </c>
      <c r="G309" s="5" t="s">
        <v>216</v>
      </c>
      <c r="H309" s="5" t="s">
        <v>216</v>
      </c>
      <c r="I309" s="5" t="s">
        <v>216</v>
      </c>
      <c r="J309" s="5" t="s">
        <v>216</v>
      </c>
      <c r="K309" s="5" t="s">
        <v>216</v>
      </c>
      <c r="L309" s="5" t="s">
        <v>216</v>
      </c>
      <c r="M309" s="5" t="s">
        <v>216</v>
      </c>
      <c r="N309" s="5" t="s">
        <v>216</v>
      </c>
      <c r="O309" s="5">
        <v>2.9000000000000001E-2</v>
      </c>
      <c r="P309" s="5">
        <v>2.9000000000000001E-2</v>
      </c>
      <c r="Q309" s="5">
        <v>2.9000000000000001E-2</v>
      </c>
      <c r="R309" s="5">
        <v>2.9000000000000001E-2</v>
      </c>
      <c r="S309" s="5">
        <v>2.9000000000000001E-2</v>
      </c>
      <c r="T309" s="5">
        <v>2.9000000000000001E-2</v>
      </c>
      <c r="U309" s="5">
        <v>2.9000000000000001E-2</v>
      </c>
      <c r="V309" s="5">
        <v>2.9000000000000001E-2</v>
      </c>
      <c r="W309" s="5">
        <v>2.9000000000000001E-2</v>
      </c>
    </row>
    <row r="310" spans="1:23" x14ac:dyDescent="0.25">
      <c r="A310" s="4" t="s">
        <v>11031</v>
      </c>
      <c r="B310" s="4" t="s">
        <v>29063</v>
      </c>
      <c r="C310" s="4" t="s">
        <v>29070</v>
      </c>
      <c r="D310" s="1" t="s">
        <v>29071</v>
      </c>
      <c r="E310" s="5" t="s">
        <v>216</v>
      </c>
      <c r="F310" s="5" t="s">
        <v>216</v>
      </c>
      <c r="G310" s="5" t="s">
        <v>9924</v>
      </c>
      <c r="H310" s="5" t="s">
        <v>9924</v>
      </c>
      <c r="I310" s="5" t="s">
        <v>9924</v>
      </c>
      <c r="J310" s="5" t="s">
        <v>9924</v>
      </c>
      <c r="K310" s="5" t="s">
        <v>9924</v>
      </c>
      <c r="L310" s="5" t="s">
        <v>9924</v>
      </c>
      <c r="M310" s="5" t="s">
        <v>9924</v>
      </c>
      <c r="N310" s="5" t="s">
        <v>9924</v>
      </c>
      <c r="O310" s="5" t="s">
        <v>216</v>
      </c>
      <c r="P310" s="5" t="s">
        <v>216</v>
      </c>
      <c r="Q310" s="5" t="s">
        <v>216</v>
      </c>
      <c r="R310" s="5" t="s">
        <v>216</v>
      </c>
      <c r="S310" s="5" t="s">
        <v>216</v>
      </c>
      <c r="T310" s="5" t="s">
        <v>216</v>
      </c>
      <c r="U310" s="5" t="s">
        <v>216</v>
      </c>
      <c r="V310" s="5" t="s">
        <v>216</v>
      </c>
      <c r="W310" s="5" t="s">
        <v>216</v>
      </c>
    </row>
    <row r="311" spans="1:23" x14ac:dyDescent="0.25">
      <c r="A311" s="4" t="s">
        <v>11034</v>
      </c>
      <c r="B311" s="4" t="s">
        <v>29063</v>
      </c>
      <c r="C311" s="4" t="s">
        <v>29072</v>
      </c>
      <c r="D311" s="1"/>
      <c r="E311" s="5" t="s">
        <v>216</v>
      </c>
      <c r="F311" s="5" t="s">
        <v>216</v>
      </c>
      <c r="G311" s="5" t="s">
        <v>216</v>
      </c>
      <c r="H311" s="5" t="s">
        <v>216</v>
      </c>
      <c r="I311" s="5" t="s">
        <v>216</v>
      </c>
      <c r="J311" s="5" t="s">
        <v>216</v>
      </c>
      <c r="K311" s="5" t="s">
        <v>216</v>
      </c>
      <c r="L311" s="5" t="s">
        <v>216</v>
      </c>
      <c r="M311" s="5" t="s">
        <v>216</v>
      </c>
      <c r="N311" s="5" t="s">
        <v>216</v>
      </c>
      <c r="O311" s="5" t="s">
        <v>11470</v>
      </c>
      <c r="P311" s="5" t="s">
        <v>11470</v>
      </c>
      <c r="Q311" s="5" t="s">
        <v>11470</v>
      </c>
      <c r="R311" s="5" t="s">
        <v>11470</v>
      </c>
      <c r="S311" s="5" t="s">
        <v>11470</v>
      </c>
      <c r="T311" s="5" t="s">
        <v>11470</v>
      </c>
      <c r="U311" s="5" t="s">
        <v>11470</v>
      </c>
      <c r="V311" s="5" t="s">
        <v>11470</v>
      </c>
      <c r="W311" s="5" t="s">
        <v>11470</v>
      </c>
    </row>
    <row r="312" spans="1:23" x14ac:dyDescent="0.25">
      <c r="A312" s="4" t="s">
        <v>11037</v>
      </c>
      <c r="B312" s="4" t="s">
        <v>29063</v>
      </c>
      <c r="C312" s="4" t="s">
        <v>29073</v>
      </c>
      <c r="D312" s="1"/>
      <c r="E312" s="5" t="s">
        <v>216</v>
      </c>
      <c r="F312" s="5" t="s">
        <v>216</v>
      </c>
      <c r="G312" s="5" t="s">
        <v>216</v>
      </c>
      <c r="H312" s="5" t="s">
        <v>216</v>
      </c>
      <c r="I312" s="5" t="s">
        <v>216</v>
      </c>
      <c r="J312" s="5" t="s">
        <v>216</v>
      </c>
      <c r="K312" s="5" t="s">
        <v>216</v>
      </c>
      <c r="L312" s="5" t="s">
        <v>216</v>
      </c>
      <c r="M312" s="5" t="s">
        <v>216</v>
      </c>
      <c r="N312" s="5" t="s">
        <v>216</v>
      </c>
      <c r="O312" s="5" t="s">
        <v>937</v>
      </c>
      <c r="P312" s="5" t="s">
        <v>937</v>
      </c>
      <c r="Q312" s="5" t="s">
        <v>937</v>
      </c>
      <c r="R312" s="5" t="s">
        <v>937</v>
      </c>
      <c r="S312" s="5" t="s">
        <v>29074</v>
      </c>
      <c r="T312" s="5" t="s">
        <v>29074</v>
      </c>
      <c r="U312" s="5" t="s">
        <v>29074</v>
      </c>
      <c r="V312" s="5" t="s">
        <v>937</v>
      </c>
      <c r="W312" s="5" t="s">
        <v>937</v>
      </c>
    </row>
    <row r="313" spans="1:23" x14ac:dyDescent="0.25">
      <c r="A313" s="4" t="s">
        <v>11040</v>
      </c>
      <c r="B313" s="4" t="s">
        <v>29063</v>
      </c>
      <c r="C313" s="4" t="s">
        <v>29075</v>
      </c>
      <c r="D313" s="1"/>
      <c r="E313" s="5" t="s">
        <v>216</v>
      </c>
      <c r="F313" s="5" t="s">
        <v>216</v>
      </c>
      <c r="G313" s="5" t="s">
        <v>216</v>
      </c>
      <c r="H313" s="5" t="s">
        <v>216</v>
      </c>
      <c r="I313" s="5" t="s">
        <v>216</v>
      </c>
      <c r="J313" s="5" t="s">
        <v>216</v>
      </c>
      <c r="K313" s="5" t="s">
        <v>216</v>
      </c>
      <c r="L313" s="5" t="s">
        <v>216</v>
      </c>
      <c r="M313" s="5" t="s">
        <v>216</v>
      </c>
      <c r="N313" s="5" t="s">
        <v>216</v>
      </c>
      <c r="O313" s="5" t="s">
        <v>29076</v>
      </c>
      <c r="P313" s="5" t="s">
        <v>29076</v>
      </c>
      <c r="Q313" s="5" t="s">
        <v>29076</v>
      </c>
      <c r="R313" s="5" t="s">
        <v>29076</v>
      </c>
      <c r="S313" s="5" t="s">
        <v>29076</v>
      </c>
      <c r="T313" s="5" t="s">
        <v>29076</v>
      </c>
      <c r="U313" s="5" t="s">
        <v>29076</v>
      </c>
      <c r="V313" s="5" t="s">
        <v>29076</v>
      </c>
      <c r="W313" s="5" t="s">
        <v>29076</v>
      </c>
    </row>
    <row r="314" spans="1:23" x14ac:dyDescent="0.25">
      <c r="A314" s="4" t="s">
        <v>11043</v>
      </c>
      <c r="B314" s="4" t="s">
        <v>29063</v>
      </c>
      <c r="C314" s="4" t="s">
        <v>29077</v>
      </c>
      <c r="D314" s="1"/>
      <c r="E314" s="5" t="s">
        <v>216</v>
      </c>
      <c r="F314" s="5" t="s">
        <v>216</v>
      </c>
      <c r="G314" s="5" t="s">
        <v>216</v>
      </c>
      <c r="H314" s="5" t="s">
        <v>216</v>
      </c>
      <c r="I314" s="5" t="s">
        <v>216</v>
      </c>
      <c r="J314" s="5" t="s">
        <v>216</v>
      </c>
      <c r="K314" s="5" t="s">
        <v>216</v>
      </c>
      <c r="L314" s="5" t="s">
        <v>216</v>
      </c>
      <c r="M314" s="5" t="s">
        <v>216</v>
      </c>
      <c r="N314" s="5" t="s">
        <v>216</v>
      </c>
      <c r="O314" s="5">
        <v>1.4999999999999999E-2</v>
      </c>
      <c r="P314" s="5">
        <v>1.4999999999999999E-2</v>
      </c>
      <c r="Q314" s="5">
        <v>1.4999999999999999E-2</v>
      </c>
      <c r="R314" s="5">
        <v>1.4999999999999999E-2</v>
      </c>
      <c r="S314" s="5">
        <v>1.7399999999999999E-2</v>
      </c>
      <c r="T314" s="5">
        <v>1.7399999999999999E-2</v>
      </c>
      <c r="U314" s="5">
        <v>1.7399999999999999E-2</v>
      </c>
      <c r="V314" s="5">
        <v>1.4999999999999999E-2</v>
      </c>
      <c r="W314" s="5">
        <v>1.4999999999999999E-2</v>
      </c>
    </row>
    <row r="315" spans="1:23" x14ac:dyDescent="0.25">
      <c r="A315" s="4" t="s">
        <v>6340</v>
      </c>
      <c r="B315" s="4" t="s">
        <v>29078</v>
      </c>
      <c r="C315" s="4" t="s">
        <v>29079</v>
      </c>
      <c r="D315" s="1"/>
      <c r="E315" s="5" t="s">
        <v>216</v>
      </c>
      <c r="F315" s="5" t="s">
        <v>216</v>
      </c>
      <c r="G315" s="5" t="s">
        <v>216</v>
      </c>
      <c r="H315" s="5" t="s">
        <v>216</v>
      </c>
      <c r="I315" s="5" t="s">
        <v>216</v>
      </c>
      <c r="J315" s="5" t="s">
        <v>216</v>
      </c>
      <c r="K315" s="5" t="s">
        <v>216</v>
      </c>
      <c r="L315" s="5" t="s">
        <v>216</v>
      </c>
      <c r="M315" s="5" t="s">
        <v>216</v>
      </c>
      <c r="N315" s="5" t="s">
        <v>216</v>
      </c>
      <c r="O315" s="5" t="s">
        <v>722</v>
      </c>
      <c r="P315" s="5" t="s">
        <v>722</v>
      </c>
      <c r="Q315" s="5" t="s">
        <v>722</v>
      </c>
      <c r="R315" s="5" t="s">
        <v>722</v>
      </c>
      <c r="S315" s="5" t="s">
        <v>28322</v>
      </c>
      <c r="T315" s="5" t="s">
        <v>28322</v>
      </c>
      <c r="U315" s="5" t="s">
        <v>28322</v>
      </c>
      <c r="V315" s="5" t="s">
        <v>722</v>
      </c>
      <c r="W315" s="5" t="s">
        <v>722</v>
      </c>
    </row>
    <row r="316" spans="1:23" x14ac:dyDescent="0.25">
      <c r="A316" s="4" t="s">
        <v>6343</v>
      </c>
      <c r="B316" s="4" t="s">
        <v>29078</v>
      </c>
      <c r="C316" s="4" t="s">
        <v>29080</v>
      </c>
      <c r="D316" s="1"/>
      <c r="E316" s="5" t="s">
        <v>216</v>
      </c>
      <c r="F316" s="5" t="s">
        <v>216</v>
      </c>
      <c r="G316" s="5" t="s">
        <v>216</v>
      </c>
      <c r="H316" s="5" t="s">
        <v>216</v>
      </c>
      <c r="I316" s="5" t="s">
        <v>216</v>
      </c>
      <c r="J316" s="5" t="s">
        <v>216</v>
      </c>
      <c r="K316" s="5" t="s">
        <v>216</v>
      </c>
      <c r="L316" s="5" t="s">
        <v>216</v>
      </c>
      <c r="M316" s="5" t="s">
        <v>216</v>
      </c>
      <c r="N316" s="5" t="s">
        <v>216</v>
      </c>
      <c r="O316" s="5" t="s">
        <v>28911</v>
      </c>
      <c r="P316" s="5" t="s">
        <v>28911</v>
      </c>
      <c r="Q316" s="5" t="s">
        <v>28911</v>
      </c>
      <c r="R316" s="5" t="s">
        <v>28911</v>
      </c>
      <c r="S316" s="5" t="s">
        <v>28911</v>
      </c>
      <c r="T316" s="5" t="s">
        <v>28911</v>
      </c>
      <c r="U316" s="5" t="s">
        <v>28911</v>
      </c>
      <c r="V316" s="5" t="s">
        <v>28911</v>
      </c>
      <c r="W316" s="5" t="s">
        <v>28911</v>
      </c>
    </row>
    <row r="317" spans="1:23" x14ac:dyDescent="0.25">
      <c r="A317" s="4" t="s">
        <v>6345</v>
      </c>
      <c r="B317" s="4" t="s">
        <v>29078</v>
      </c>
      <c r="C317" s="4" t="s">
        <v>29081</v>
      </c>
      <c r="D317" s="1"/>
      <c r="E317" s="5" t="s">
        <v>216</v>
      </c>
      <c r="F317" s="5" t="s">
        <v>216</v>
      </c>
      <c r="G317" s="5" t="s">
        <v>216</v>
      </c>
      <c r="H317" s="5" t="s">
        <v>216</v>
      </c>
      <c r="I317" s="5" t="s">
        <v>216</v>
      </c>
      <c r="J317" s="5" t="s">
        <v>216</v>
      </c>
      <c r="K317" s="5" t="s">
        <v>216</v>
      </c>
      <c r="L317" s="5" t="s">
        <v>216</v>
      </c>
      <c r="M317" s="5" t="s">
        <v>216</v>
      </c>
      <c r="N317" s="5" t="s">
        <v>216</v>
      </c>
      <c r="O317" s="5">
        <v>2.9000000000000001E-2</v>
      </c>
      <c r="P317" s="5">
        <v>2.9000000000000001E-2</v>
      </c>
      <c r="Q317" s="5">
        <v>2.9000000000000001E-2</v>
      </c>
      <c r="R317" s="5">
        <v>2.9000000000000001E-2</v>
      </c>
      <c r="S317" s="5">
        <v>2.9000000000000001E-2</v>
      </c>
      <c r="T317" s="5">
        <v>2.9000000000000001E-2</v>
      </c>
      <c r="U317" s="5">
        <v>2.9000000000000001E-2</v>
      </c>
      <c r="V317" s="5">
        <v>2.9000000000000001E-2</v>
      </c>
      <c r="W317" s="5">
        <v>2.9000000000000001E-2</v>
      </c>
    </row>
    <row r="318" spans="1:23" x14ac:dyDescent="0.25">
      <c r="A318" s="4" t="s">
        <v>6347</v>
      </c>
      <c r="B318" s="4" t="s">
        <v>29078</v>
      </c>
      <c r="C318" s="4" t="s">
        <v>29082</v>
      </c>
      <c r="D318" s="1"/>
      <c r="E318" s="5" t="s">
        <v>216</v>
      </c>
      <c r="F318" s="5" t="s">
        <v>216</v>
      </c>
      <c r="G318" s="5" t="s">
        <v>216</v>
      </c>
      <c r="H318" s="5" t="s">
        <v>216</v>
      </c>
      <c r="I318" s="5" t="s">
        <v>216</v>
      </c>
      <c r="J318" s="5" t="s">
        <v>216</v>
      </c>
      <c r="K318" s="5" t="s">
        <v>216</v>
      </c>
      <c r="L318" s="5" t="s">
        <v>216</v>
      </c>
      <c r="M318" s="5" t="s">
        <v>216</v>
      </c>
      <c r="N318" s="5" t="s">
        <v>216</v>
      </c>
      <c r="O318" s="5" t="s">
        <v>11470</v>
      </c>
      <c r="P318" s="5" t="s">
        <v>11470</v>
      </c>
      <c r="Q318" s="5" t="s">
        <v>11470</v>
      </c>
      <c r="R318" s="5" t="s">
        <v>11470</v>
      </c>
      <c r="S318" s="5" t="s">
        <v>11470</v>
      </c>
      <c r="T318" s="5" t="s">
        <v>11470</v>
      </c>
      <c r="U318" s="5" t="s">
        <v>11470</v>
      </c>
      <c r="V318" s="5" t="s">
        <v>11470</v>
      </c>
      <c r="W318" s="5" t="s">
        <v>11470</v>
      </c>
    </row>
    <row r="319" spans="1:23" x14ac:dyDescent="0.25">
      <c r="A319" s="4" t="s">
        <v>6350</v>
      </c>
      <c r="B319" s="4" t="s">
        <v>29078</v>
      </c>
      <c r="C319" s="4" t="s">
        <v>29083</v>
      </c>
      <c r="D319" s="1"/>
      <c r="E319" s="5" t="s">
        <v>216</v>
      </c>
      <c r="F319" s="5" t="s">
        <v>216</v>
      </c>
      <c r="G319" s="5" t="s">
        <v>216</v>
      </c>
      <c r="H319" s="5" t="s">
        <v>216</v>
      </c>
      <c r="I319" s="5" t="s">
        <v>216</v>
      </c>
      <c r="J319" s="5" t="s">
        <v>216</v>
      </c>
      <c r="K319" s="5" t="s">
        <v>216</v>
      </c>
      <c r="L319" s="5" t="s">
        <v>216</v>
      </c>
      <c r="M319" s="5" t="s">
        <v>216</v>
      </c>
      <c r="N319" s="5" t="s">
        <v>216</v>
      </c>
      <c r="O319" s="5" t="s">
        <v>937</v>
      </c>
      <c r="P319" s="5" t="s">
        <v>937</v>
      </c>
      <c r="Q319" s="5" t="s">
        <v>937</v>
      </c>
      <c r="R319" s="5" t="s">
        <v>937</v>
      </c>
      <c r="S319" s="5" t="s">
        <v>29074</v>
      </c>
      <c r="T319" s="5" t="s">
        <v>29074</v>
      </c>
      <c r="U319" s="5" t="s">
        <v>29074</v>
      </c>
      <c r="V319" s="5" t="s">
        <v>937</v>
      </c>
      <c r="W319" s="5" t="s">
        <v>937</v>
      </c>
    </row>
    <row r="320" spans="1:23" x14ac:dyDescent="0.25">
      <c r="A320" s="4" t="s">
        <v>6353</v>
      </c>
      <c r="B320" s="4" t="s">
        <v>29078</v>
      </c>
      <c r="C320" s="4" t="s">
        <v>29084</v>
      </c>
      <c r="D320" s="1"/>
      <c r="E320" s="5" t="s">
        <v>216</v>
      </c>
      <c r="F320" s="5" t="s">
        <v>216</v>
      </c>
      <c r="G320" s="5" t="s">
        <v>216</v>
      </c>
      <c r="H320" s="5" t="s">
        <v>216</v>
      </c>
      <c r="I320" s="5" t="s">
        <v>216</v>
      </c>
      <c r="J320" s="5" t="s">
        <v>216</v>
      </c>
      <c r="K320" s="5" t="s">
        <v>216</v>
      </c>
      <c r="L320" s="5" t="s">
        <v>216</v>
      </c>
      <c r="M320" s="5" t="s">
        <v>216</v>
      </c>
      <c r="N320" s="5" t="s">
        <v>216</v>
      </c>
      <c r="O320" s="5" t="s">
        <v>29076</v>
      </c>
      <c r="P320" s="5" t="s">
        <v>29076</v>
      </c>
      <c r="Q320" s="5" t="s">
        <v>29076</v>
      </c>
      <c r="R320" s="5" t="s">
        <v>29076</v>
      </c>
      <c r="S320" s="5" t="s">
        <v>29076</v>
      </c>
      <c r="T320" s="5" t="s">
        <v>29076</v>
      </c>
      <c r="U320" s="5" t="s">
        <v>29076</v>
      </c>
      <c r="V320" s="5" t="s">
        <v>29076</v>
      </c>
      <c r="W320" s="5" t="s">
        <v>29076</v>
      </c>
    </row>
    <row r="321" spans="1:23" x14ac:dyDescent="0.25">
      <c r="A321" s="4" t="s">
        <v>6356</v>
      </c>
      <c r="B321" s="4" t="s">
        <v>29078</v>
      </c>
      <c r="C321" s="4" t="s">
        <v>29085</v>
      </c>
      <c r="D321" s="1"/>
      <c r="E321" s="5" t="s">
        <v>216</v>
      </c>
      <c r="F321" s="5" t="s">
        <v>216</v>
      </c>
      <c r="G321" s="5" t="s">
        <v>216</v>
      </c>
      <c r="H321" s="5" t="s">
        <v>216</v>
      </c>
      <c r="I321" s="5" t="s">
        <v>216</v>
      </c>
      <c r="J321" s="5" t="s">
        <v>216</v>
      </c>
      <c r="K321" s="5" t="s">
        <v>216</v>
      </c>
      <c r="L321" s="5" t="s">
        <v>216</v>
      </c>
      <c r="M321" s="5" t="s">
        <v>216</v>
      </c>
      <c r="N321" s="5" t="s">
        <v>216</v>
      </c>
      <c r="O321" s="5">
        <v>1.4999999999999999E-2</v>
      </c>
      <c r="P321" s="5">
        <v>1.4999999999999999E-2</v>
      </c>
      <c r="Q321" s="5">
        <v>1.4999999999999999E-2</v>
      </c>
      <c r="R321" s="5">
        <v>1.4999999999999999E-2</v>
      </c>
      <c r="S321" s="5">
        <v>1.7399999999999999E-2</v>
      </c>
      <c r="T321" s="5">
        <v>1.7399999999999999E-2</v>
      </c>
      <c r="U321" s="5">
        <v>1.7399999999999999E-2</v>
      </c>
      <c r="V321" s="5">
        <v>1.4999999999999999E-2</v>
      </c>
      <c r="W321" s="5">
        <v>1.4999999999999999E-2</v>
      </c>
    </row>
    <row r="322" spans="1:23" x14ac:dyDescent="0.25">
      <c r="A322" s="4" t="s">
        <v>6358</v>
      </c>
      <c r="B322" s="4" t="s">
        <v>29078</v>
      </c>
      <c r="C322" s="4" t="s">
        <v>935</v>
      </c>
      <c r="D322" s="1"/>
      <c r="E322" s="5" t="s">
        <v>216</v>
      </c>
      <c r="F322" s="5" t="s">
        <v>216</v>
      </c>
      <c r="G322" s="5" t="s">
        <v>9924</v>
      </c>
      <c r="H322" s="5" t="s">
        <v>9924</v>
      </c>
      <c r="I322" s="5" t="s">
        <v>9924</v>
      </c>
      <c r="J322" s="5" t="s">
        <v>9924</v>
      </c>
      <c r="K322" s="5" t="s">
        <v>9924</v>
      </c>
      <c r="L322" s="5" t="s">
        <v>9924</v>
      </c>
      <c r="M322" s="5" t="s">
        <v>9924</v>
      </c>
      <c r="N322" s="5" t="s">
        <v>9924</v>
      </c>
      <c r="O322" s="5" t="s">
        <v>216</v>
      </c>
      <c r="P322" s="5" t="s">
        <v>216</v>
      </c>
      <c r="Q322" s="5" t="s">
        <v>216</v>
      </c>
      <c r="R322" s="5" t="s">
        <v>216</v>
      </c>
      <c r="S322" s="5" t="s">
        <v>216</v>
      </c>
      <c r="T322" s="5" t="s">
        <v>216</v>
      </c>
      <c r="U322" s="5" t="s">
        <v>216</v>
      </c>
      <c r="V322" s="5" t="s">
        <v>216</v>
      </c>
      <c r="W322" s="5" t="s">
        <v>216</v>
      </c>
    </row>
    <row r="323" spans="1:23" x14ac:dyDescent="0.25">
      <c r="A323" s="4" t="s">
        <v>6401</v>
      </c>
      <c r="B323" s="4" t="s">
        <v>29086</v>
      </c>
      <c r="C323" s="4" t="s">
        <v>29087</v>
      </c>
      <c r="D323" s="1"/>
      <c r="E323" s="5" t="s">
        <v>216</v>
      </c>
      <c r="F323" s="5" t="s">
        <v>216</v>
      </c>
      <c r="G323" s="5" t="s">
        <v>9924</v>
      </c>
      <c r="H323" s="5" t="s">
        <v>9924</v>
      </c>
      <c r="I323" s="5" t="s">
        <v>9924</v>
      </c>
      <c r="J323" s="5" t="s">
        <v>9924</v>
      </c>
      <c r="K323" s="5" t="s">
        <v>9924</v>
      </c>
      <c r="L323" s="5" t="s">
        <v>9924</v>
      </c>
      <c r="M323" s="5" t="s">
        <v>9924</v>
      </c>
      <c r="N323" s="5" t="s">
        <v>9924</v>
      </c>
      <c r="O323" s="5" t="s">
        <v>722</v>
      </c>
      <c r="P323" s="5" t="s">
        <v>722</v>
      </c>
      <c r="Q323" s="5" t="s">
        <v>722</v>
      </c>
      <c r="R323" s="5" t="s">
        <v>722</v>
      </c>
      <c r="S323" s="5" t="s">
        <v>28322</v>
      </c>
      <c r="T323" s="5" t="s">
        <v>28322</v>
      </c>
      <c r="U323" s="5" t="s">
        <v>28322</v>
      </c>
      <c r="V323" s="5" t="s">
        <v>722</v>
      </c>
      <c r="W323" s="5" t="s">
        <v>722</v>
      </c>
    </row>
    <row r="324" spans="1:23" x14ac:dyDescent="0.25">
      <c r="A324" s="4" t="s">
        <v>6414</v>
      </c>
      <c r="B324" s="4" t="s">
        <v>29086</v>
      </c>
      <c r="C324" s="4" t="s">
        <v>29088</v>
      </c>
      <c r="D324" s="1"/>
      <c r="E324" s="5" t="s">
        <v>216</v>
      </c>
      <c r="F324" s="5" t="s">
        <v>216</v>
      </c>
      <c r="G324" s="5" t="s">
        <v>216</v>
      </c>
      <c r="H324" s="5" t="s">
        <v>216</v>
      </c>
      <c r="I324" s="5" t="s">
        <v>216</v>
      </c>
      <c r="J324" s="5" t="s">
        <v>216</v>
      </c>
      <c r="K324" s="5" t="s">
        <v>216</v>
      </c>
      <c r="L324" s="5" t="s">
        <v>216</v>
      </c>
      <c r="M324" s="5" t="s">
        <v>216</v>
      </c>
      <c r="N324" s="5" t="s">
        <v>216</v>
      </c>
      <c r="O324" s="5" t="s">
        <v>28911</v>
      </c>
      <c r="P324" s="5" t="s">
        <v>28911</v>
      </c>
      <c r="Q324" s="5" t="s">
        <v>28911</v>
      </c>
      <c r="R324" s="5" t="s">
        <v>28911</v>
      </c>
      <c r="S324" s="5" t="s">
        <v>28911</v>
      </c>
      <c r="T324" s="5" t="s">
        <v>28911</v>
      </c>
      <c r="U324" s="5" t="s">
        <v>28911</v>
      </c>
      <c r="V324" s="5" t="s">
        <v>28911</v>
      </c>
      <c r="W324" s="5" t="s">
        <v>28911</v>
      </c>
    </row>
    <row r="325" spans="1:23" x14ac:dyDescent="0.25">
      <c r="A325" s="4" t="s">
        <v>6426</v>
      </c>
      <c r="B325" s="4" t="s">
        <v>29086</v>
      </c>
      <c r="C325" s="4" t="s">
        <v>29089</v>
      </c>
      <c r="D325" s="1"/>
      <c r="E325" s="5" t="s">
        <v>216</v>
      </c>
      <c r="F325" s="5" t="s">
        <v>216</v>
      </c>
      <c r="G325" s="5" t="s">
        <v>216</v>
      </c>
      <c r="H325" s="5" t="s">
        <v>216</v>
      </c>
      <c r="I325" s="5" t="s">
        <v>216</v>
      </c>
      <c r="J325" s="5" t="s">
        <v>216</v>
      </c>
      <c r="K325" s="5" t="s">
        <v>216</v>
      </c>
      <c r="L325" s="5" t="s">
        <v>216</v>
      </c>
      <c r="M325" s="5" t="s">
        <v>216</v>
      </c>
      <c r="N325" s="5" t="s">
        <v>216</v>
      </c>
      <c r="O325" s="5">
        <v>2.9000000000000001E-2</v>
      </c>
      <c r="P325" s="5">
        <v>2.9000000000000001E-2</v>
      </c>
      <c r="Q325" s="5">
        <v>2.9000000000000001E-2</v>
      </c>
      <c r="R325" s="5">
        <v>2.9000000000000001E-2</v>
      </c>
      <c r="S325" s="5">
        <v>2.9000000000000001E-2</v>
      </c>
      <c r="T325" s="5">
        <v>2.9000000000000001E-2</v>
      </c>
      <c r="U325" s="5">
        <v>2.9000000000000001E-2</v>
      </c>
      <c r="V325" s="5">
        <v>2.9000000000000001E-2</v>
      </c>
      <c r="W325" s="5">
        <v>2.9000000000000001E-2</v>
      </c>
    </row>
    <row r="326" spans="1:23" x14ac:dyDescent="0.25">
      <c r="A326" s="4" t="s">
        <v>6437</v>
      </c>
      <c r="B326" s="4" t="s">
        <v>29086</v>
      </c>
      <c r="C326" s="4" t="s">
        <v>29090</v>
      </c>
      <c r="D326" s="1"/>
      <c r="E326" s="5" t="s">
        <v>216</v>
      </c>
      <c r="F326" s="5" t="s">
        <v>216</v>
      </c>
      <c r="G326" s="5" t="s">
        <v>216</v>
      </c>
      <c r="H326" s="5" t="s">
        <v>216</v>
      </c>
      <c r="I326" s="5" t="s">
        <v>216</v>
      </c>
      <c r="J326" s="5" t="s">
        <v>216</v>
      </c>
      <c r="K326" s="5" t="s">
        <v>216</v>
      </c>
      <c r="L326" s="5" t="s">
        <v>216</v>
      </c>
      <c r="M326" s="5" t="s">
        <v>216</v>
      </c>
      <c r="N326" s="5" t="s">
        <v>216</v>
      </c>
      <c r="O326" s="5" t="s">
        <v>11470</v>
      </c>
      <c r="P326" s="5" t="s">
        <v>11470</v>
      </c>
      <c r="Q326" s="5" t="s">
        <v>11470</v>
      </c>
      <c r="R326" s="5" t="s">
        <v>11470</v>
      </c>
      <c r="S326" s="5" t="s">
        <v>11470</v>
      </c>
      <c r="T326" s="5" t="s">
        <v>11470</v>
      </c>
      <c r="U326" s="5" t="s">
        <v>11470</v>
      </c>
      <c r="V326" s="5" t="s">
        <v>11470</v>
      </c>
      <c r="W326" s="5" t="s">
        <v>11470</v>
      </c>
    </row>
    <row r="327" spans="1:23" x14ac:dyDescent="0.25">
      <c r="A327" s="4" t="s">
        <v>6447</v>
      </c>
      <c r="B327" s="4" t="s">
        <v>29086</v>
      </c>
      <c r="C327" s="4" t="s">
        <v>29091</v>
      </c>
      <c r="D327" s="1"/>
      <c r="E327" s="5" t="s">
        <v>216</v>
      </c>
      <c r="F327" s="5" t="s">
        <v>216</v>
      </c>
      <c r="G327" s="5" t="s">
        <v>216</v>
      </c>
      <c r="H327" s="5" t="s">
        <v>216</v>
      </c>
      <c r="I327" s="5" t="s">
        <v>216</v>
      </c>
      <c r="J327" s="5" t="s">
        <v>216</v>
      </c>
      <c r="K327" s="5" t="s">
        <v>216</v>
      </c>
      <c r="L327" s="5" t="s">
        <v>216</v>
      </c>
      <c r="M327" s="5" t="s">
        <v>216</v>
      </c>
      <c r="N327" s="5" t="s">
        <v>216</v>
      </c>
      <c r="O327" s="5" t="s">
        <v>937</v>
      </c>
      <c r="P327" s="5" t="s">
        <v>937</v>
      </c>
      <c r="Q327" s="5" t="s">
        <v>937</v>
      </c>
      <c r="R327" s="5" t="s">
        <v>937</v>
      </c>
      <c r="S327" s="5" t="s">
        <v>29074</v>
      </c>
      <c r="T327" s="5" t="s">
        <v>29074</v>
      </c>
      <c r="U327" s="5" t="s">
        <v>29074</v>
      </c>
      <c r="V327" s="5" t="s">
        <v>937</v>
      </c>
      <c r="W327" s="5" t="s">
        <v>937</v>
      </c>
    </row>
    <row r="328" spans="1:23" x14ac:dyDescent="0.25">
      <c r="A328" s="4" t="s">
        <v>6455</v>
      </c>
      <c r="B328" s="4" t="s">
        <v>29086</v>
      </c>
      <c r="C328" s="4" t="s">
        <v>29092</v>
      </c>
      <c r="D328" s="1"/>
      <c r="E328" s="5" t="s">
        <v>216</v>
      </c>
      <c r="F328" s="5" t="s">
        <v>216</v>
      </c>
      <c r="G328" s="5" t="s">
        <v>216</v>
      </c>
      <c r="H328" s="5" t="s">
        <v>216</v>
      </c>
      <c r="I328" s="5" t="s">
        <v>216</v>
      </c>
      <c r="J328" s="5" t="s">
        <v>216</v>
      </c>
      <c r="K328" s="5" t="s">
        <v>216</v>
      </c>
      <c r="L328" s="5" t="s">
        <v>216</v>
      </c>
      <c r="M328" s="5" t="s">
        <v>216</v>
      </c>
      <c r="N328" s="5" t="s">
        <v>216</v>
      </c>
      <c r="O328" s="5" t="s">
        <v>29076</v>
      </c>
      <c r="P328" s="5" t="s">
        <v>29076</v>
      </c>
      <c r="Q328" s="5" t="s">
        <v>29076</v>
      </c>
      <c r="R328" s="5" t="s">
        <v>29076</v>
      </c>
      <c r="S328" s="5" t="s">
        <v>29076</v>
      </c>
      <c r="T328" s="5" t="s">
        <v>29076</v>
      </c>
      <c r="U328" s="5" t="s">
        <v>29076</v>
      </c>
      <c r="V328" s="5" t="s">
        <v>29076</v>
      </c>
      <c r="W328" s="5" t="s">
        <v>29076</v>
      </c>
    </row>
    <row r="329" spans="1:23" x14ac:dyDescent="0.25">
      <c r="A329" s="4" t="s">
        <v>6458</v>
      </c>
      <c r="B329" s="4" t="s">
        <v>29086</v>
      </c>
      <c r="C329" s="4" t="s">
        <v>29093</v>
      </c>
      <c r="D329" s="1"/>
      <c r="E329" s="5" t="s">
        <v>216</v>
      </c>
      <c r="F329" s="5" t="s">
        <v>216</v>
      </c>
      <c r="G329" s="5" t="s">
        <v>216</v>
      </c>
      <c r="H329" s="5" t="s">
        <v>216</v>
      </c>
      <c r="I329" s="5" t="s">
        <v>216</v>
      </c>
      <c r="J329" s="5" t="s">
        <v>216</v>
      </c>
      <c r="K329" s="5" t="s">
        <v>216</v>
      </c>
      <c r="L329" s="5" t="s">
        <v>216</v>
      </c>
      <c r="M329" s="5" t="s">
        <v>216</v>
      </c>
      <c r="N329" s="5" t="s">
        <v>216</v>
      </c>
      <c r="O329" s="5">
        <v>1.4999999999999999E-2</v>
      </c>
      <c r="P329" s="5">
        <v>1.4999999999999999E-2</v>
      </c>
      <c r="Q329" s="5">
        <v>1.4999999999999999E-2</v>
      </c>
      <c r="R329" s="5">
        <v>1.4999999999999999E-2</v>
      </c>
      <c r="S329" s="5">
        <v>1.7399999999999999E-2</v>
      </c>
      <c r="T329" s="5">
        <v>1.7399999999999999E-2</v>
      </c>
      <c r="U329" s="5">
        <v>1.7399999999999999E-2</v>
      </c>
      <c r="V329" s="5">
        <v>1.4999999999999999E-2</v>
      </c>
      <c r="W329" s="5">
        <v>1.4999999999999999E-2</v>
      </c>
    </row>
    <row r="330" spans="1:23" x14ac:dyDescent="0.25">
      <c r="A330" s="4" t="s">
        <v>6464</v>
      </c>
      <c r="B330" s="4" t="s">
        <v>29094</v>
      </c>
      <c r="C330" s="4" t="s">
        <v>29095</v>
      </c>
      <c r="D330" s="1"/>
      <c r="E330" s="5" t="s">
        <v>216</v>
      </c>
      <c r="F330" s="5" t="s">
        <v>216</v>
      </c>
      <c r="G330" s="5" t="s">
        <v>216</v>
      </c>
      <c r="H330" s="5" t="s">
        <v>216</v>
      </c>
      <c r="I330" s="5" t="s">
        <v>216</v>
      </c>
      <c r="J330" s="5" t="s">
        <v>216</v>
      </c>
      <c r="K330" s="5" t="s">
        <v>216</v>
      </c>
      <c r="L330" s="5" t="s">
        <v>216</v>
      </c>
      <c r="M330" s="5" t="s">
        <v>216</v>
      </c>
      <c r="N330" s="5" t="s">
        <v>216</v>
      </c>
      <c r="O330" s="5" t="s">
        <v>16508</v>
      </c>
      <c r="P330" s="5" t="s">
        <v>16508</v>
      </c>
      <c r="Q330" s="5" t="s">
        <v>16508</v>
      </c>
      <c r="R330" s="5" t="s">
        <v>16508</v>
      </c>
      <c r="S330" s="5" t="s">
        <v>16508</v>
      </c>
      <c r="T330" s="5" t="s">
        <v>16508</v>
      </c>
      <c r="U330" s="5" t="s">
        <v>1068</v>
      </c>
      <c r="V330" s="5" t="s">
        <v>1068</v>
      </c>
      <c r="W330" s="5" t="s">
        <v>1068</v>
      </c>
    </row>
    <row r="331" spans="1:23" x14ac:dyDescent="0.25">
      <c r="A331" s="4" t="s">
        <v>6469</v>
      </c>
      <c r="B331" s="4" t="s">
        <v>29094</v>
      </c>
      <c r="C331" s="4" t="s">
        <v>29096</v>
      </c>
      <c r="D331" s="1"/>
      <c r="E331" s="5" t="s">
        <v>216</v>
      </c>
      <c r="F331" s="5" t="s">
        <v>216</v>
      </c>
      <c r="G331" s="5" t="s">
        <v>29097</v>
      </c>
      <c r="H331" s="5" t="s">
        <v>29097</v>
      </c>
      <c r="I331" s="5" t="s">
        <v>29097</v>
      </c>
      <c r="J331" s="5" t="s">
        <v>29097</v>
      </c>
      <c r="K331" s="5" t="s">
        <v>29097</v>
      </c>
      <c r="L331" s="5" t="s">
        <v>29097</v>
      </c>
      <c r="M331" s="5" t="s">
        <v>29097</v>
      </c>
      <c r="N331" s="5" t="s">
        <v>29097</v>
      </c>
      <c r="O331" s="5" t="s">
        <v>957</v>
      </c>
      <c r="P331" s="5" t="s">
        <v>957</v>
      </c>
      <c r="Q331" s="5" t="s">
        <v>957</v>
      </c>
      <c r="R331" s="5" t="s">
        <v>957</v>
      </c>
      <c r="S331" s="5" t="s">
        <v>957</v>
      </c>
      <c r="T331" s="5" t="s">
        <v>957</v>
      </c>
      <c r="U331" s="5" t="s">
        <v>29098</v>
      </c>
      <c r="V331" s="5" t="s">
        <v>29098</v>
      </c>
      <c r="W331" s="5" t="s">
        <v>29099</v>
      </c>
    </row>
    <row r="332" spans="1:23" x14ac:dyDescent="0.25">
      <c r="A332" s="4" t="s">
        <v>6473</v>
      </c>
      <c r="B332" s="4" t="s">
        <v>29094</v>
      </c>
      <c r="C332" s="4" t="s">
        <v>29100</v>
      </c>
      <c r="D332" s="1"/>
      <c r="E332" s="5" t="s">
        <v>216</v>
      </c>
      <c r="F332" s="5" t="s">
        <v>216</v>
      </c>
      <c r="G332" s="5" t="s">
        <v>216</v>
      </c>
      <c r="H332" s="5" t="s">
        <v>216</v>
      </c>
      <c r="I332" s="5" t="s">
        <v>216</v>
      </c>
      <c r="J332" s="5" t="s">
        <v>216</v>
      </c>
      <c r="K332" s="5" t="s">
        <v>216</v>
      </c>
      <c r="L332" s="5" t="s">
        <v>216</v>
      </c>
      <c r="M332" s="5" t="s">
        <v>216</v>
      </c>
      <c r="N332" s="5" t="s">
        <v>216</v>
      </c>
      <c r="O332" s="5" t="s">
        <v>29101</v>
      </c>
      <c r="P332" s="5" t="s">
        <v>29101</v>
      </c>
      <c r="Q332" s="5" t="s">
        <v>29101</v>
      </c>
      <c r="R332" s="5" t="s">
        <v>29101</v>
      </c>
      <c r="S332" s="5" t="s">
        <v>29101</v>
      </c>
      <c r="T332" s="5" t="s">
        <v>29101</v>
      </c>
      <c r="U332" s="5" t="s">
        <v>29101</v>
      </c>
      <c r="V332" s="5" t="s">
        <v>29101</v>
      </c>
      <c r="W332" s="5" t="s">
        <v>29101</v>
      </c>
    </row>
    <row r="333" spans="1:23" x14ac:dyDescent="0.25">
      <c r="A333" s="4" t="s">
        <v>6476</v>
      </c>
      <c r="B333" s="4" t="s">
        <v>29094</v>
      </c>
      <c r="C333" s="4" t="s">
        <v>29102</v>
      </c>
      <c r="D333" s="1"/>
      <c r="E333" s="5" t="s">
        <v>216</v>
      </c>
      <c r="F333" s="5" t="s">
        <v>216</v>
      </c>
      <c r="G333" s="5" t="s">
        <v>216</v>
      </c>
      <c r="H333" s="5" t="s">
        <v>216</v>
      </c>
      <c r="I333" s="5" t="s">
        <v>216</v>
      </c>
      <c r="J333" s="5" t="s">
        <v>216</v>
      </c>
      <c r="K333" s="5" t="s">
        <v>216</v>
      </c>
      <c r="L333" s="5" t="s">
        <v>216</v>
      </c>
      <c r="M333" s="5" t="s">
        <v>216</v>
      </c>
      <c r="N333" s="5" t="s">
        <v>216</v>
      </c>
      <c r="O333" s="5" t="s">
        <v>25988</v>
      </c>
      <c r="P333" s="5" t="s">
        <v>25988</v>
      </c>
      <c r="Q333" s="5" t="s">
        <v>25988</v>
      </c>
      <c r="R333" s="5" t="s">
        <v>25988</v>
      </c>
      <c r="S333" s="5" t="s">
        <v>25988</v>
      </c>
      <c r="T333" s="5" t="s">
        <v>25988</v>
      </c>
      <c r="U333" s="5" t="s">
        <v>29098</v>
      </c>
      <c r="V333" s="5" t="s">
        <v>29098</v>
      </c>
      <c r="W333" s="5" t="s">
        <v>29098</v>
      </c>
    </row>
    <row r="334" spans="1:23" x14ac:dyDescent="0.25">
      <c r="A334" s="4" t="s">
        <v>6479</v>
      </c>
      <c r="B334" s="4" t="s">
        <v>29094</v>
      </c>
      <c r="C334" s="4" t="s">
        <v>29103</v>
      </c>
      <c r="D334" s="1"/>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216</v>
      </c>
      <c r="R334" s="5" t="s">
        <v>216</v>
      </c>
      <c r="S334" s="5" t="s">
        <v>216</v>
      </c>
      <c r="T334" s="5" t="s">
        <v>216</v>
      </c>
      <c r="U334" s="5" t="s">
        <v>216</v>
      </c>
      <c r="V334" s="5" t="s">
        <v>216</v>
      </c>
      <c r="W334" s="5" t="s">
        <v>216</v>
      </c>
    </row>
    <row r="335" spans="1:23" x14ac:dyDescent="0.25">
      <c r="A335" s="4" t="s">
        <v>6483</v>
      </c>
      <c r="B335" s="4" t="s">
        <v>29094</v>
      </c>
      <c r="C335" s="4" t="s">
        <v>29104</v>
      </c>
      <c r="D335" s="1"/>
      <c r="E335" s="5" t="s">
        <v>216</v>
      </c>
      <c r="F335" s="5" t="s">
        <v>216</v>
      </c>
      <c r="G335" s="5" t="s">
        <v>216</v>
      </c>
      <c r="H335" s="5" t="s">
        <v>216</v>
      </c>
      <c r="I335" s="5" t="s">
        <v>216</v>
      </c>
      <c r="J335" s="5" t="s">
        <v>216</v>
      </c>
      <c r="K335" s="5" t="s">
        <v>216</v>
      </c>
      <c r="L335" s="5" t="s">
        <v>216</v>
      </c>
      <c r="M335" s="5" t="s">
        <v>216</v>
      </c>
      <c r="N335" s="5" t="s">
        <v>216</v>
      </c>
      <c r="O335" s="5" t="s">
        <v>16508</v>
      </c>
      <c r="P335" s="5" t="s">
        <v>16508</v>
      </c>
      <c r="Q335" s="5" t="s">
        <v>16508</v>
      </c>
      <c r="R335" s="5" t="s">
        <v>16508</v>
      </c>
      <c r="S335" s="5" t="s">
        <v>16508</v>
      </c>
      <c r="T335" s="5" t="s">
        <v>16508</v>
      </c>
      <c r="U335" s="5" t="s">
        <v>1068</v>
      </c>
      <c r="V335" s="5" t="s">
        <v>1068</v>
      </c>
      <c r="W335" s="5" t="s">
        <v>1068</v>
      </c>
    </row>
    <row r="336" spans="1:23" x14ac:dyDescent="0.25">
      <c r="A336" s="4" t="s">
        <v>6486</v>
      </c>
      <c r="B336" s="4" t="s">
        <v>29094</v>
      </c>
      <c r="C336" s="4" t="s">
        <v>29105</v>
      </c>
      <c r="D336" s="1"/>
      <c r="E336" s="5" t="s">
        <v>216</v>
      </c>
      <c r="F336" s="5" t="s">
        <v>216</v>
      </c>
      <c r="G336" s="5" t="s">
        <v>216</v>
      </c>
      <c r="H336" s="5" t="s">
        <v>216</v>
      </c>
      <c r="I336" s="5" t="s">
        <v>216</v>
      </c>
      <c r="J336" s="5" t="s">
        <v>216</v>
      </c>
      <c r="K336" s="5" t="s">
        <v>216</v>
      </c>
      <c r="L336" s="5" t="s">
        <v>216</v>
      </c>
      <c r="M336" s="5" t="s">
        <v>216</v>
      </c>
      <c r="N336" s="5" t="s">
        <v>216</v>
      </c>
      <c r="O336" s="5" t="s">
        <v>216</v>
      </c>
      <c r="P336" s="5" t="s">
        <v>216</v>
      </c>
      <c r="Q336" s="5" t="s">
        <v>216</v>
      </c>
      <c r="R336" s="5" t="s">
        <v>216</v>
      </c>
      <c r="S336" s="5" t="s">
        <v>216</v>
      </c>
      <c r="T336" s="5" t="s">
        <v>216</v>
      </c>
      <c r="U336" s="5">
        <v>3.9E-2</v>
      </c>
      <c r="V336" s="5">
        <v>3.9E-2</v>
      </c>
      <c r="W336" s="5">
        <v>6.1199999999999997E-2</v>
      </c>
    </row>
    <row r="337" spans="1:23" x14ac:dyDescent="0.25">
      <c r="A337" s="4" t="s">
        <v>6489</v>
      </c>
      <c r="B337" s="4" t="s">
        <v>29094</v>
      </c>
      <c r="C337" s="4" t="s">
        <v>29106</v>
      </c>
      <c r="D337" s="1"/>
      <c r="E337" s="5" t="s">
        <v>216</v>
      </c>
      <c r="F337" s="5" t="s">
        <v>216</v>
      </c>
      <c r="G337" s="5" t="s">
        <v>216</v>
      </c>
      <c r="H337" s="5" t="s">
        <v>216</v>
      </c>
      <c r="I337" s="5" t="s">
        <v>216</v>
      </c>
      <c r="J337" s="5" t="s">
        <v>216</v>
      </c>
      <c r="K337" s="5" t="s">
        <v>216</v>
      </c>
      <c r="L337" s="5" t="s">
        <v>216</v>
      </c>
      <c r="M337" s="5" t="s">
        <v>216</v>
      </c>
      <c r="N337" s="5" t="s">
        <v>216</v>
      </c>
      <c r="O337" s="5" t="s">
        <v>29097</v>
      </c>
      <c r="P337" s="5" t="s">
        <v>29097</v>
      </c>
      <c r="Q337" s="5" t="s">
        <v>29097</v>
      </c>
      <c r="R337" s="5" t="s">
        <v>29097</v>
      </c>
      <c r="S337" s="5" t="s">
        <v>29097</v>
      </c>
      <c r="T337" s="5" t="s">
        <v>29097</v>
      </c>
      <c r="U337" s="5" t="s">
        <v>29097</v>
      </c>
      <c r="V337" s="5" t="s">
        <v>29097</v>
      </c>
      <c r="W337" s="5" t="s">
        <v>29097</v>
      </c>
    </row>
    <row r="338" spans="1:23" x14ac:dyDescent="0.25">
      <c r="A338" s="4" t="s">
        <v>6492</v>
      </c>
      <c r="B338" s="4" t="s">
        <v>29094</v>
      </c>
      <c r="C338" s="4" t="s">
        <v>29107</v>
      </c>
      <c r="D338" s="1"/>
      <c r="E338" s="5" t="s">
        <v>216</v>
      </c>
      <c r="F338" s="5" t="s">
        <v>216</v>
      </c>
      <c r="G338" s="5" t="s">
        <v>216</v>
      </c>
      <c r="H338" s="5" t="s">
        <v>216</v>
      </c>
      <c r="I338" s="5" t="s">
        <v>216</v>
      </c>
      <c r="J338" s="5" t="s">
        <v>216</v>
      </c>
      <c r="K338" s="5" t="s">
        <v>216</v>
      </c>
      <c r="L338" s="5" t="s">
        <v>216</v>
      </c>
      <c r="M338" s="5" t="s">
        <v>216</v>
      </c>
      <c r="N338" s="5" t="s">
        <v>216</v>
      </c>
      <c r="O338" s="5">
        <v>750</v>
      </c>
      <c r="P338" s="5">
        <v>750</v>
      </c>
      <c r="Q338" s="5">
        <v>750</v>
      </c>
      <c r="R338" s="5">
        <v>750</v>
      </c>
      <c r="S338" s="5">
        <v>750</v>
      </c>
      <c r="T338" s="5">
        <v>750</v>
      </c>
      <c r="U338" s="5" t="s">
        <v>216</v>
      </c>
      <c r="V338" s="5" t="s">
        <v>216</v>
      </c>
      <c r="W338" s="5" t="s">
        <v>216</v>
      </c>
    </row>
    <row r="339" spans="1:23" x14ac:dyDescent="0.25">
      <c r="A339" s="4" t="s">
        <v>6495</v>
      </c>
      <c r="B339" s="4" t="s">
        <v>29094</v>
      </c>
      <c r="C339" s="4" t="s">
        <v>29108</v>
      </c>
      <c r="D339" s="1"/>
      <c r="E339" s="5" t="s">
        <v>216</v>
      </c>
      <c r="F339" s="5" t="s">
        <v>216</v>
      </c>
      <c r="G339" s="5" t="s">
        <v>216</v>
      </c>
      <c r="H339" s="5" t="s">
        <v>216</v>
      </c>
      <c r="I339" s="5" t="s">
        <v>216</v>
      </c>
      <c r="J339" s="5" t="s">
        <v>216</v>
      </c>
      <c r="K339" s="5" t="s">
        <v>216</v>
      </c>
      <c r="L339" s="5" t="s">
        <v>216</v>
      </c>
      <c r="M339" s="5" t="s">
        <v>216</v>
      </c>
      <c r="N339" s="5" t="s">
        <v>216</v>
      </c>
      <c r="O339" s="5">
        <v>70000</v>
      </c>
      <c r="P339" s="5">
        <v>70000</v>
      </c>
      <c r="Q339" s="5">
        <v>70000</v>
      </c>
      <c r="R339" s="5">
        <v>70000</v>
      </c>
      <c r="S339" s="5">
        <v>70000</v>
      </c>
      <c r="T339" s="5">
        <v>70000</v>
      </c>
      <c r="U339" s="5" t="s">
        <v>216</v>
      </c>
      <c r="V339" s="5" t="s">
        <v>216</v>
      </c>
      <c r="W339" s="5" t="s">
        <v>216</v>
      </c>
    </row>
    <row r="340" spans="1:23" x14ac:dyDescent="0.25">
      <c r="A340" s="4" t="s">
        <v>6590</v>
      </c>
      <c r="B340" s="4" t="s">
        <v>29109</v>
      </c>
      <c r="C340" s="4" t="s">
        <v>29110</v>
      </c>
      <c r="D340" s="1"/>
      <c r="E340" s="5" t="s">
        <v>216</v>
      </c>
      <c r="F340" s="5" t="s">
        <v>216</v>
      </c>
      <c r="G340" s="5" t="s">
        <v>216</v>
      </c>
      <c r="H340" s="5" t="s">
        <v>216</v>
      </c>
      <c r="I340" s="5" t="s">
        <v>216</v>
      </c>
      <c r="J340" s="5" t="s">
        <v>216</v>
      </c>
      <c r="K340" s="5" t="s">
        <v>216</v>
      </c>
      <c r="L340" s="5" t="s">
        <v>216</v>
      </c>
      <c r="M340" s="5" t="s">
        <v>216</v>
      </c>
      <c r="N340" s="5" t="s">
        <v>216</v>
      </c>
      <c r="O340" s="5" t="s">
        <v>216</v>
      </c>
      <c r="P340" s="5" t="s">
        <v>216</v>
      </c>
      <c r="Q340" s="5" t="s">
        <v>216</v>
      </c>
      <c r="R340" s="5" t="s">
        <v>216</v>
      </c>
      <c r="S340" s="5" t="s">
        <v>216</v>
      </c>
      <c r="T340" s="5" t="s">
        <v>15691</v>
      </c>
      <c r="U340" s="5" t="s">
        <v>15691</v>
      </c>
      <c r="V340" s="5" t="s">
        <v>216</v>
      </c>
      <c r="W340" s="5" t="s">
        <v>216</v>
      </c>
    </row>
    <row r="341" spans="1:23" x14ac:dyDescent="0.25">
      <c r="A341" s="4" t="s">
        <v>6604</v>
      </c>
      <c r="B341" s="4" t="s">
        <v>29109</v>
      </c>
      <c r="C341" s="4" t="s">
        <v>29111</v>
      </c>
      <c r="D341" s="1"/>
      <c r="E341" s="5" t="s">
        <v>216</v>
      </c>
      <c r="F341" s="5" t="s">
        <v>216</v>
      </c>
      <c r="G341" s="5" t="s">
        <v>216</v>
      </c>
      <c r="H341" s="5" t="s">
        <v>216</v>
      </c>
      <c r="I341" s="5" t="s">
        <v>216</v>
      </c>
      <c r="J341" s="5" t="s">
        <v>216</v>
      </c>
      <c r="K341" s="5" t="s">
        <v>216</v>
      </c>
      <c r="L341" s="5" t="s">
        <v>216</v>
      </c>
      <c r="M341" s="5" t="s">
        <v>216</v>
      </c>
      <c r="N341" s="5" t="s">
        <v>216</v>
      </c>
      <c r="O341" s="5" t="s">
        <v>216</v>
      </c>
      <c r="P341" s="5" t="s">
        <v>216</v>
      </c>
      <c r="Q341" s="5" t="s">
        <v>216</v>
      </c>
      <c r="R341" s="5" t="s">
        <v>216</v>
      </c>
      <c r="S341" s="5" t="s">
        <v>216</v>
      </c>
      <c r="T341" s="5" t="s">
        <v>29112</v>
      </c>
      <c r="U341" s="5" t="s">
        <v>29112</v>
      </c>
      <c r="V341" s="5" t="s">
        <v>216</v>
      </c>
      <c r="W341" s="5" t="s">
        <v>216</v>
      </c>
    </row>
    <row r="342" spans="1:23" x14ac:dyDescent="0.25">
      <c r="A342" s="4" t="s">
        <v>6617</v>
      </c>
      <c r="B342" s="4" t="s">
        <v>29109</v>
      </c>
      <c r="C342" s="4" t="s">
        <v>29113</v>
      </c>
      <c r="D342" s="1"/>
      <c r="E342" s="5" t="s">
        <v>216</v>
      </c>
      <c r="F342" s="5" t="s">
        <v>216</v>
      </c>
      <c r="G342" s="5" t="s">
        <v>216</v>
      </c>
      <c r="H342" s="5" t="s">
        <v>216</v>
      </c>
      <c r="I342" s="5" t="s">
        <v>216</v>
      </c>
      <c r="J342" s="5" t="s">
        <v>216</v>
      </c>
      <c r="K342" s="5" t="s">
        <v>216</v>
      </c>
      <c r="L342" s="5" t="s">
        <v>216</v>
      </c>
      <c r="M342" s="5" t="s">
        <v>216</v>
      </c>
      <c r="N342" s="5" t="s">
        <v>216</v>
      </c>
      <c r="O342" s="5" t="s">
        <v>216</v>
      </c>
      <c r="P342" s="5" t="s">
        <v>216</v>
      </c>
      <c r="Q342" s="5" t="s">
        <v>216</v>
      </c>
      <c r="R342" s="5" t="s">
        <v>216</v>
      </c>
      <c r="S342" s="5" t="s">
        <v>216</v>
      </c>
      <c r="T342" s="5" t="s">
        <v>29114</v>
      </c>
      <c r="U342" s="5" t="s">
        <v>29114</v>
      </c>
      <c r="V342" s="5" t="s">
        <v>216</v>
      </c>
      <c r="W342" s="5" t="s">
        <v>216</v>
      </c>
    </row>
    <row r="343" spans="1:23" x14ac:dyDescent="0.25">
      <c r="A343" s="4" t="s">
        <v>6630</v>
      </c>
      <c r="B343" s="4" t="s">
        <v>29109</v>
      </c>
      <c r="C343" s="4" t="s">
        <v>29115</v>
      </c>
      <c r="D343" s="1"/>
      <c r="E343" s="5" t="s">
        <v>216</v>
      </c>
      <c r="F343" s="5" t="s">
        <v>216</v>
      </c>
      <c r="G343" s="5" t="s">
        <v>216</v>
      </c>
      <c r="H343" s="5" t="s">
        <v>216</v>
      </c>
      <c r="I343" s="5" t="s">
        <v>216</v>
      </c>
      <c r="J343" s="5" t="s">
        <v>216</v>
      </c>
      <c r="K343" s="5" t="s">
        <v>216</v>
      </c>
      <c r="L343" s="5" t="s">
        <v>216</v>
      </c>
      <c r="M343" s="5" t="s">
        <v>216</v>
      </c>
      <c r="N343" s="5" t="s">
        <v>216</v>
      </c>
      <c r="O343" s="5" t="s">
        <v>216</v>
      </c>
      <c r="P343" s="5" t="s">
        <v>216</v>
      </c>
      <c r="Q343" s="5" t="s">
        <v>216</v>
      </c>
      <c r="R343" s="5" t="s">
        <v>216</v>
      </c>
      <c r="S343" s="5" t="s">
        <v>216</v>
      </c>
      <c r="T343" s="5">
        <v>12</v>
      </c>
      <c r="U343" s="5">
        <v>12</v>
      </c>
      <c r="V343" s="5" t="s">
        <v>216</v>
      </c>
      <c r="W343" s="5" t="s">
        <v>216</v>
      </c>
    </row>
    <row r="344" spans="1:23" x14ac:dyDescent="0.25">
      <c r="A344" s="4" t="s">
        <v>6653</v>
      </c>
      <c r="B344" s="4" t="s">
        <v>29109</v>
      </c>
      <c r="C344" s="4" t="s">
        <v>29116</v>
      </c>
      <c r="D344" s="1"/>
      <c r="E344" s="5" t="s">
        <v>216</v>
      </c>
      <c r="F344" s="5" t="s">
        <v>216</v>
      </c>
      <c r="G344" s="5" t="s">
        <v>216</v>
      </c>
      <c r="H344" s="5" t="s">
        <v>216</v>
      </c>
      <c r="I344" s="5" t="s">
        <v>216</v>
      </c>
      <c r="J344" s="5" t="s">
        <v>216</v>
      </c>
      <c r="K344" s="5" t="s">
        <v>216</v>
      </c>
      <c r="L344" s="5" t="s">
        <v>216</v>
      </c>
      <c r="M344" s="5" t="s">
        <v>216</v>
      </c>
      <c r="N344" s="5" t="s">
        <v>216</v>
      </c>
      <c r="O344" s="5" t="s">
        <v>216</v>
      </c>
      <c r="P344" s="5" t="s">
        <v>216</v>
      </c>
      <c r="Q344" s="5" t="s">
        <v>216</v>
      </c>
      <c r="R344" s="5" t="s">
        <v>216</v>
      </c>
      <c r="S344" s="5" t="s">
        <v>216</v>
      </c>
      <c r="T344" s="5" t="s">
        <v>29117</v>
      </c>
      <c r="U344" s="5" t="s">
        <v>29117</v>
      </c>
      <c r="V344" s="5" t="s">
        <v>216</v>
      </c>
      <c r="W344" s="5" t="s">
        <v>216</v>
      </c>
    </row>
    <row r="345" spans="1:23" x14ac:dyDescent="0.25">
      <c r="A345" s="4" t="s">
        <v>6666</v>
      </c>
      <c r="B345" s="4" t="s">
        <v>29109</v>
      </c>
      <c r="C345" s="4" t="s">
        <v>29118</v>
      </c>
      <c r="D345" s="1"/>
      <c r="E345" s="5" t="s">
        <v>216</v>
      </c>
      <c r="F345" s="5" t="s">
        <v>216</v>
      </c>
      <c r="G345" s="5" t="s">
        <v>216</v>
      </c>
      <c r="H345" s="5" t="s">
        <v>216</v>
      </c>
      <c r="I345" s="5" t="s">
        <v>216</v>
      </c>
      <c r="J345" s="5" t="s">
        <v>216</v>
      </c>
      <c r="K345" s="5" t="s">
        <v>216</v>
      </c>
      <c r="L345" s="5" t="s">
        <v>216</v>
      </c>
      <c r="M345" s="5" t="s">
        <v>216</v>
      </c>
      <c r="N345" s="5" t="s">
        <v>216</v>
      </c>
      <c r="O345" s="5" t="s">
        <v>216</v>
      </c>
      <c r="P345" s="5" t="s">
        <v>216</v>
      </c>
      <c r="Q345" s="5" t="s">
        <v>216</v>
      </c>
      <c r="R345" s="5" t="s">
        <v>216</v>
      </c>
      <c r="S345" s="5" t="s">
        <v>216</v>
      </c>
      <c r="T345" s="5">
        <v>8</v>
      </c>
      <c r="U345" s="5">
        <v>8</v>
      </c>
      <c r="V345" s="5" t="s">
        <v>216</v>
      </c>
      <c r="W345" s="5" t="s">
        <v>216</v>
      </c>
    </row>
    <row r="346" spans="1:23" x14ac:dyDescent="0.25">
      <c r="A346" s="4" t="s">
        <v>6679</v>
      </c>
      <c r="B346" s="4" t="s">
        <v>29109</v>
      </c>
      <c r="C346" s="4" t="s">
        <v>29119</v>
      </c>
      <c r="D346" s="1"/>
      <c r="E346" s="5" t="s">
        <v>216</v>
      </c>
      <c r="F346" s="5" t="s">
        <v>216</v>
      </c>
      <c r="G346" s="5" t="s">
        <v>216</v>
      </c>
      <c r="H346" s="5" t="s">
        <v>216</v>
      </c>
      <c r="I346" s="5" t="s">
        <v>216</v>
      </c>
      <c r="J346" s="5" t="s">
        <v>216</v>
      </c>
      <c r="K346" s="5" t="s">
        <v>216</v>
      </c>
      <c r="L346" s="5" t="s">
        <v>216</v>
      </c>
      <c r="M346" s="5" t="s">
        <v>216</v>
      </c>
      <c r="N346" s="5" t="s">
        <v>216</v>
      </c>
      <c r="O346" s="5" t="s">
        <v>216</v>
      </c>
      <c r="P346" s="5" t="s">
        <v>216</v>
      </c>
      <c r="Q346" s="5" t="s">
        <v>216</v>
      </c>
      <c r="R346" s="5" t="s">
        <v>216</v>
      </c>
      <c r="S346" s="5" t="s">
        <v>216</v>
      </c>
      <c r="T346" s="5">
        <v>2000</v>
      </c>
      <c r="U346" s="5">
        <v>2000</v>
      </c>
      <c r="V346" s="5" t="s">
        <v>216</v>
      </c>
      <c r="W346" s="5" t="s">
        <v>216</v>
      </c>
    </row>
    <row r="347" spans="1:23" x14ac:dyDescent="0.25">
      <c r="A347" s="4" t="s">
        <v>6685</v>
      </c>
      <c r="B347" s="4" t="s">
        <v>29109</v>
      </c>
      <c r="C347" s="4" t="s">
        <v>29120</v>
      </c>
      <c r="D347" s="1"/>
      <c r="E347" s="5" t="s">
        <v>216</v>
      </c>
      <c r="F347" s="5" t="s">
        <v>216</v>
      </c>
      <c r="G347" s="5" t="s">
        <v>216</v>
      </c>
      <c r="H347" s="5" t="s">
        <v>216</v>
      </c>
      <c r="I347" s="5" t="s">
        <v>216</v>
      </c>
      <c r="J347" s="5" t="s">
        <v>216</v>
      </c>
      <c r="K347" s="5" t="s">
        <v>216</v>
      </c>
      <c r="L347" s="5" t="s">
        <v>216</v>
      </c>
      <c r="M347" s="5" t="s">
        <v>216</v>
      </c>
      <c r="N347" s="5" t="s">
        <v>216</v>
      </c>
      <c r="O347" s="5" t="s">
        <v>216</v>
      </c>
      <c r="P347" s="5" t="s">
        <v>216</v>
      </c>
      <c r="Q347" s="5" t="s">
        <v>216</v>
      </c>
      <c r="R347" s="5" t="s">
        <v>216</v>
      </c>
      <c r="S347" s="5" t="s">
        <v>216</v>
      </c>
      <c r="T347" s="5" t="s">
        <v>29121</v>
      </c>
      <c r="U347" s="5" t="s">
        <v>29121</v>
      </c>
      <c r="V347" s="5" t="s">
        <v>216</v>
      </c>
      <c r="W347" s="5" t="s">
        <v>216</v>
      </c>
    </row>
    <row r="348" spans="1:23" x14ac:dyDescent="0.25">
      <c r="A348" s="4" t="s">
        <v>6696</v>
      </c>
      <c r="B348" s="4" t="s">
        <v>29109</v>
      </c>
      <c r="C348" s="4" t="s">
        <v>29122</v>
      </c>
      <c r="D348" s="1"/>
      <c r="E348" s="5" t="s">
        <v>216</v>
      </c>
      <c r="F348" s="5" t="s">
        <v>216</v>
      </c>
      <c r="G348" s="5" t="s">
        <v>216</v>
      </c>
      <c r="H348" s="5" t="s">
        <v>216</v>
      </c>
      <c r="I348" s="5" t="s">
        <v>216</v>
      </c>
      <c r="J348" s="5" t="s">
        <v>216</v>
      </c>
      <c r="K348" s="5" t="s">
        <v>216</v>
      </c>
      <c r="L348" s="5" t="s">
        <v>216</v>
      </c>
      <c r="M348" s="5" t="s">
        <v>216</v>
      </c>
      <c r="N348" s="5" t="s">
        <v>216</v>
      </c>
      <c r="O348" s="5" t="s">
        <v>216</v>
      </c>
      <c r="P348" s="5" t="s">
        <v>216</v>
      </c>
      <c r="Q348" s="5" t="s">
        <v>216</v>
      </c>
      <c r="R348" s="5" t="s">
        <v>216</v>
      </c>
      <c r="S348" s="5" t="s">
        <v>216</v>
      </c>
      <c r="T348" s="5" t="s">
        <v>12763</v>
      </c>
      <c r="U348" s="5" t="s">
        <v>12763</v>
      </c>
      <c r="V348" s="5" t="s">
        <v>216</v>
      </c>
      <c r="W348" s="5" t="s">
        <v>216</v>
      </c>
    </row>
    <row r="349" spans="1:23" x14ac:dyDescent="0.25">
      <c r="A349" s="4" t="s">
        <v>6709</v>
      </c>
      <c r="B349" s="4" t="s">
        <v>29109</v>
      </c>
      <c r="C349" s="4" t="s">
        <v>29123</v>
      </c>
      <c r="D349" s="1"/>
      <c r="E349" s="5" t="s">
        <v>216</v>
      </c>
      <c r="F349" s="5" t="s">
        <v>216</v>
      </c>
      <c r="G349" s="5" t="s">
        <v>216</v>
      </c>
      <c r="H349" s="5" t="s">
        <v>216</v>
      </c>
      <c r="I349" s="5" t="s">
        <v>216</v>
      </c>
      <c r="J349" s="5" t="s">
        <v>216</v>
      </c>
      <c r="K349" s="5" t="s">
        <v>216</v>
      </c>
      <c r="L349" s="5" t="s">
        <v>216</v>
      </c>
      <c r="M349" s="5" t="s">
        <v>216</v>
      </c>
      <c r="N349" s="5" t="s">
        <v>216</v>
      </c>
      <c r="O349" s="5" t="s">
        <v>216</v>
      </c>
      <c r="P349" s="5" t="s">
        <v>216</v>
      </c>
      <c r="Q349" s="5" t="s">
        <v>216</v>
      </c>
      <c r="R349" s="5" t="s">
        <v>216</v>
      </c>
      <c r="S349" s="5" t="s">
        <v>216</v>
      </c>
      <c r="T349" s="5">
        <v>76</v>
      </c>
      <c r="U349" s="5">
        <v>76</v>
      </c>
      <c r="V349" s="5" t="s">
        <v>216</v>
      </c>
      <c r="W349" s="5" t="s">
        <v>216</v>
      </c>
    </row>
    <row r="350" spans="1:23" x14ac:dyDescent="0.25">
      <c r="A350" s="4" t="s">
        <v>6719</v>
      </c>
      <c r="B350" s="4" t="s">
        <v>29109</v>
      </c>
      <c r="C350" s="4" t="s">
        <v>29124</v>
      </c>
      <c r="D350" s="1"/>
      <c r="E350" s="5" t="s">
        <v>216</v>
      </c>
      <c r="F350" s="5" t="s">
        <v>216</v>
      </c>
      <c r="G350" s="5" t="s">
        <v>216</v>
      </c>
      <c r="H350" s="5" t="s">
        <v>216</v>
      </c>
      <c r="I350" s="5" t="s">
        <v>216</v>
      </c>
      <c r="J350" s="5" t="s">
        <v>216</v>
      </c>
      <c r="K350" s="5" t="s">
        <v>216</v>
      </c>
      <c r="L350" s="5" t="s">
        <v>216</v>
      </c>
      <c r="M350" s="5" t="s">
        <v>216</v>
      </c>
      <c r="N350" s="5" t="s">
        <v>216</v>
      </c>
      <c r="O350" s="5" t="s">
        <v>216</v>
      </c>
      <c r="P350" s="5" t="s">
        <v>216</v>
      </c>
      <c r="Q350" s="5" t="s">
        <v>216</v>
      </c>
      <c r="R350" s="5" t="s">
        <v>216</v>
      </c>
      <c r="S350" s="5" t="s">
        <v>216</v>
      </c>
      <c r="T350" s="5">
        <v>2667</v>
      </c>
      <c r="U350" s="5">
        <v>2667</v>
      </c>
      <c r="V350" s="5" t="s">
        <v>216</v>
      </c>
      <c r="W350" s="5" t="s">
        <v>216</v>
      </c>
    </row>
    <row r="351" spans="1:23" x14ac:dyDescent="0.25">
      <c r="A351" s="4" t="s">
        <v>7663</v>
      </c>
      <c r="B351" s="4" t="s">
        <v>29125</v>
      </c>
      <c r="C351" s="4" t="s">
        <v>29126</v>
      </c>
      <c r="D351" s="1"/>
      <c r="E351" s="5" t="s">
        <v>216</v>
      </c>
      <c r="F351" s="5" t="s">
        <v>216</v>
      </c>
      <c r="G351" s="5" t="s">
        <v>216</v>
      </c>
      <c r="H351" s="5" t="s">
        <v>216</v>
      </c>
      <c r="I351" s="5" t="s">
        <v>216</v>
      </c>
      <c r="J351" s="5" t="s">
        <v>216</v>
      </c>
      <c r="K351" s="5" t="s">
        <v>216</v>
      </c>
      <c r="L351" s="5" t="s">
        <v>216</v>
      </c>
      <c r="M351" s="5" t="s">
        <v>216</v>
      </c>
      <c r="N351" s="5" t="s">
        <v>216</v>
      </c>
      <c r="O351" s="5" t="s">
        <v>216</v>
      </c>
      <c r="P351" s="5" t="s">
        <v>216</v>
      </c>
      <c r="Q351" s="5" t="s">
        <v>216</v>
      </c>
      <c r="R351" s="5" t="s">
        <v>216</v>
      </c>
      <c r="S351" s="5" t="s">
        <v>216</v>
      </c>
      <c r="T351" s="5" t="s">
        <v>22428</v>
      </c>
      <c r="U351" s="5" t="s">
        <v>22428</v>
      </c>
      <c r="V351" s="5" t="s">
        <v>216</v>
      </c>
      <c r="W351" s="5" t="s">
        <v>216</v>
      </c>
    </row>
    <row r="352" spans="1:23" x14ac:dyDescent="0.25">
      <c r="A352" s="4" t="s">
        <v>7667</v>
      </c>
      <c r="B352" s="4" t="s">
        <v>29125</v>
      </c>
      <c r="C352" s="4" t="s">
        <v>29127</v>
      </c>
      <c r="D352" s="1"/>
      <c r="E352" s="5" t="s">
        <v>216</v>
      </c>
      <c r="F352" s="5" t="s">
        <v>216</v>
      </c>
      <c r="G352" s="5" t="s">
        <v>216</v>
      </c>
      <c r="H352" s="5" t="s">
        <v>216</v>
      </c>
      <c r="I352" s="5" t="s">
        <v>216</v>
      </c>
      <c r="J352" s="5" t="s">
        <v>216</v>
      </c>
      <c r="K352" s="5" t="s">
        <v>216</v>
      </c>
      <c r="L352" s="5" t="s">
        <v>216</v>
      </c>
      <c r="M352" s="5" t="s">
        <v>216</v>
      </c>
      <c r="N352" s="5" t="s">
        <v>216</v>
      </c>
      <c r="O352" s="5" t="s">
        <v>216</v>
      </c>
      <c r="P352" s="5" t="s">
        <v>216</v>
      </c>
      <c r="Q352" s="5" t="s">
        <v>216</v>
      </c>
      <c r="R352" s="5" t="s">
        <v>216</v>
      </c>
      <c r="S352" s="5" t="s">
        <v>216</v>
      </c>
      <c r="T352" s="5" t="s">
        <v>14562</v>
      </c>
      <c r="U352" s="5" t="s">
        <v>14562</v>
      </c>
      <c r="V352" s="5" t="s">
        <v>216</v>
      </c>
      <c r="W352" s="5" t="s">
        <v>216</v>
      </c>
    </row>
    <row r="353" spans="1:23" x14ac:dyDescent="0.25">
      <c r="A353" s="4" t="s">
        <v>7671</v>
      </c>
      <c r="B353" s="4" t="s">
        <v>29125</v>
      </c>
      <c r="C353" s="4" t="s">
        <v>29128</v>
      </c>
      <c r="D353" s="1"/>
      <c r="E353" s="5" t="s">
        <v>216</v>
      </c>
      <c r="F353" s="5" t="s">
        <v>216</v>
      </c>
      <c r="G353" s="5" t="s">
        <v>216</v>
      </c>
      <c r="H353" s="5" t="s">
        <v>216</v>
      </c>
      <c r="I353" s="5" t="s">
        <v>216</v>
      </c>
      <c r="J353" s="5" t="s">
        <v>216</v>
      </c>
      <c r="K353" s="5" t="s">
        <v>216</v>
      </c>
      <c r="L353" s="5" t="s">
        <v>216</v>
      </c>
      <c r="M353" s="5" t="s">
        <v>216</v>
      </c>
      <c r="N353" s="5" t="s">
        <v>216</v>
      </c>
      <c r="O353" s="5" t="s">
        <v>216</v>
      </c>
      <c r="P353" s="5" t="s">
        <v>216</v>
      </c>
      <c r="Q353" s="5" t="s">
        <v>216</v>
      </c>
      <c r="R353" s="5" t="s">
        <v>216</v>
      </c>
      <c r="S353" s="5" t="s">
        <v>216</v>
      </c>
      <c r="T353" s="5" t="s">
        <v>29114</v>
      </c>
      <c r="U353" s="5" t="s">
        <v>29114</v>
      </c>
      <c r="V353" s="5" t="s">
        <v>216</v>
      </c>
      <c r="W353" s="5" t="s">
        <v>216</v>
      </c>
    </row>
    <row r="354" spans="1:23" x14ac:dyDescent="0.25">
      <c r="A354" s="4" t="s">
        <v>7674</v>
      </c>
      <c r="B354" s="4" t="s">
        <v>29125</v>
      </c>
      <c r="C354" s="4" t="s">
        <v>29129</v>
      </c>
      <c r="D354" s="1"/>
      <c r="E354" s="5" t="s">
        <v>216</v>
      </c>
      <c r="F354" s="5" t="s">
        <v>216</v>
      </c>
      <c r="G354" s="5" t="s">
        <v>216</v>
      </c>
      <c r="H354" s="5" t="s">
        <v>216</v>
      </c>
      <c r="I354" s="5" t="s">
        <v>216</v>
      </c>
      <c r="J354" s="5" t="s">
        <v>216</v>
      </c>
      <c r="K354" s="5" t="s">
        <v>216</v>
      </c>
      <c r="L354" s="5" t="s">
        <v>216</v>
      </c>
      <c r="M354" s="5" t="s">
        <v>216</v>
      </c>
      <c r="N354" s="5" t="s">
        <v>216</v>
      </c>
      <c r="O354" s="5" t="s">
        <v>216</v>
      </c>
      <c r="P354" s="5" t="s">
        <v>216</v>
      </c>
      <c r="Q354" s="5" t="s">
        <v>216</v>
      </c>
      <c r="R354" s="5" t="s">
        <v>216</v>
      </c>
      <c r="S354" s="5" t="s">
        <v>216</v>
      </c>
      <c r="T354" s="5">
        <v>12</v>
      </c>
      <c r="U354" s="5">
        <v>12</v>
      </c>
      <c r="V354" s="5" t="s">
        <v>216</v>
      </c>
      <c r="W354" s="5" t="s">
        <v>216</v>
      </c>
    </row>
    <row r="355" spans="1:23" x14ac:dyDescent="0.25">
      <c r="A355" s="4" t="s">
        <v>7677</v>
      </c>
      <c r="B355" s="4" t="s">
        <v>29125</v>
      </c>
      <c r="C355" s="4" t="s">
        <v>29130</v>
      </c>
      <c r="D355" s="1"/>
      <c r="E355" s="5" t="s">
        <v>216</v>
      </c>
      <c r="F355" s="5" t="s">
        <v>216</v>
      </c>
      <c r="G355" s="5" t="s">
        <v>216</v>
      </c>
      <c r="H355" s="5" t="s">
        <v>216</v>
      </c>
      <c r="I355" s="5" t="s">
        <v>216</v>
      </c>
      <c r="J355" s="5" t="s">
        <v>216</v>
      </c>
      <c r="K355" s="5" t="s">
        <v>216</v>
      </c>
      <c r="L355" s="5" t="s">
        <v>216</v>
      </c>
      <c r="M355" s="5" t="s">
        <v>216</v>
      </c>
      <c r="N355" s="5" t="s">
        <v>216</v>
      </c>
      <c r="O355" s="5" t="s">
        <v>216</v>
      </c>
      <c r="P355" s="5" t="s">
        <v>216</v>
      </c>
      <c r="Q355" s="5" t="s">
        <v>216</v>
      </c>
      <c r="R355" s="5" t="s">
        <v>216</v>
      </c>
      <c r="S355" s="5" t="s">
        <v>216</v>
      </c>
      <c r="T355" s="5">
        <v>5</v>
      </c>
      <c r="U355" s="5">
        <v>3</v>
      </c>
      <c r="V355" s="5" t="s">
        <v>216</v>
      </c>
      <c r="W355" s="5" t="s">
        <v>216</v>
      </c>
    </row>
    <row r="356" spans="1:23" x14ac:dyDescent="0.25">
      <c r="A356" s="4" t="s">
        <v>7681</v>
      </c>
      <c r="B356" s="4" t="s">
        <v>29125</v>
      </c>
      <c r="C356" s="4" t="s">
        <v>29131</v>
      </c>
      <c r="D356" s="1"/>
      <c r="E356" s="5" t="s">
        <v>216</v>
      </c>
      <c r="F356" s="5" t="s">
        <v>216</v>
      </c>
      <c r="G356" s="5" t="s">
        <v>216</v>
      </c>
      <c r="H356" s="5" t="s">
        <v>216</v>
      </c>
      <c r="I356" s="5" t="s">
        <v>216</v>
      </c>
      <c r="J356" s="5" t="s">
        <v>216</v>
      </c>
      <c r="K356" s="5" t="s">
        <v>216</v>
      </c>
      <c r="L356" s="5" t="s">
        <v>216</v>
      </c>
      <c r="M356" s="5" t="s">
        <v>216</v>
      </c>
      <c r="N356" s="5" t="s">
        <v>216</v>
      </c>
      <c r="O356" s="5" t="s">
        <v>216</v>
      </c>
      <c r="P356" s="5" t="s">
        <v>216</v>
      </c>
      <c r="Q356" s="5" t="s">
        <v>216</v>
      </c>
      <c r="R356" s="5" t="s">
        <v>216</v>
      </c>
      <c r="S356" s="5" t="s">
        <v>216</v>
      </c>
      <c r="T356" s="5" t="s">
        <v>29132</v>
      </c>
      <c r="U356" s="5" t="s">
        <v>29132</v>
      </c>
      <c r="V356" s="5" t="s">
        <v>216</v>
      </c>
      <c r="W356" s="5" t="s">
        <v>216</v>
      </c>
    </row>
    <row r="357" spans="1:23" x14ac:dyDescent="0.25">
      <c r="A357" s="4" t="s">
        <v>7685</v>
      </c>
      <c r="B357" s="4" t="s">
        <v>29125</v>
      </c>
      <c r="C357" s="4" t="s">
        <v>29133</v>
      </c>
      <c r="D357" s="1"/>
      <c r="E357" s="5" t="s">
        <v>216</v>
      </c>
      <c r="F357" s="5" t="s">
        <v>216</v>
      </c>
      <c r="G357" s="5" t="s">
        <v>216</v>
      </c>
      <c r="H357" s="5" t="s">
        <v>216</v>
      </c>
      <c r="I357" s="5" t="s">
        <v>216</v>
      </c>
      <c r="J357" s="5" t="s">
        <v>216</v>
      </c>
      <c r="K357" s="5" t="s">
        <v>216</v>
      </c>
      <c r="L357" s="5" t="s">
        <v>216</v>
      </c>
      <c r="M357" s="5" t="s">
        <v>216</v>
      </c>
      <c r="N357" s="5" t="s">
        <v>216</v>
      </c>
      <c r="O357" s="5" t="s">
        <v>216</v>
      </c>
      <c r="P357" s="5" t="s">
        <v>216</v>
      </c>
      <c r="Q357" s="5" t="s">
        <v>216</v>
      </c>
      <c r="R357" s="5" t="s">
        <v>216</v>
      </c>
      <c r="S357" s="5" t="s">
        <v>216</v>
      </c>
      <c r="T357" s="5" t="s">
        <v>12237</v>
      </c>
      <c r="U357" s="5" t="s">
        <v>12237</v>
      </c>
      <c r="V357" s="5" t="s">
        <v>216</v>
      </c>
      <c r="W357" s="5" t="s">
        <v>216</v>
      </c>
    </row>
    <row r="358" spans="1:23" x14ac:dyDescent="0.25">
      <c r="A358" s="4" t="s">
        <v>7688</v>
      </c>
      <c r="B358" s="4" t="s">
        <v>29125</v>
      </c>
      <c r="C358" s="4" t="s">
        <v>29134</v>
      </c>
      <c r="D358" s="1"/>
      <c r="E358" s="5" t="s">
        <v>216</v>
      </c>
      <c r="F358" s="5" t="s">
        <v>216</v>
      </c>
      <c r="G358" s="5" t="s">
        <v>216</v>
      </c>
      <c r="H358" s="5" t="s">
        <v>216</v>
      </c>
      <c r="I358" s="5" t="s">
        <v>216</v>
      </c>
      <c r="J358" s="5" t="s">
        <v>216</v>
      </c>
      <c r="K358" s="5" t="s">
        <v>216</v>
      </c>
      <c r="L358" s="5" t="s">
        <v>216</v>
      </c>
      <c r="M358" s="5" t="s">
        <v>216</v>
      </c>
      <c r="N358" s="5" t="s">
        <v>216</v>
      </c>
      <c r="O358" s="5" t="s">
        <v>216</v>
      </c>
      <c r="P358" s="5" t="s">
        <v>216</v>
      </c>
      <c r="Q358" s="5" t="s">
        <v>216</v>
      </c>
      <c r="R358" s="5" t="s">
        <v>216</v>
      </c>
      <c r="S358" s="5" t="s">
        <v>216</v>
      </c>
      <c r="T358" s="5">
        <v>8</v>
      </c>
      <c r="U358" s="5">
        <v>8</v>
      </c>
      <c r="V358" s="5" t="s">
        <v>216</v>
      </c>
      <c r="W358" s="5" t="s">
        <v>216</v>
      </c>
    </row>
    <row r="359" spans="1:23" x14ac:dyDescent="0.25">
      <c r="A359" s="4" t="s">
        <v>7698</v>
      </c>
      <c r="B359" s="4" t="s">
        <v>29125</v>
      </c>
      <c r="C359" s="4" t="s">
        <v>29135</v>
      </c>
      <c r="D359" s="1"/>
      <c r="E359" s="5" t="s">
        <v>216</v>
      </c>
      <c r="F359" s="5" t="s">
        <v>216</v>
      </c>
      <c r="G359" s="5" t="s">
        <v>216</v>
      </c>
      <c r="H359" s="5" t="s">
        <v>216</v>
      </c>
      <c r="I359" s="5" t="s">
        <v>216</v>
      </c>
      <c r="J359" s="5" t="s">
        <v>216</v>
      </c>
      <c r="K359" s="5" t="s">
        <v>216</v>
      </c>
      <c r="L359" s="5" t="s">
        <v>216</v>
      </c>
      <c r="M359" s="5" t="s">
        <v>216</v>
      </c>
      <c r="N359" s="5" t="s">
        <v>216</v>
      </c>
      <c r="O359" s="5" t="s">
        <v>216</v>
      </c>
      <c r="P359" s="5" t="s">
        <v>216</v>
      </c>
      <c r="Q359" s="5" t="s">
        <v>216</v>
      </c>
      <c r="R359" s="5" t="s">
        <v>216</v>
      </c>
      <c r="S359" s="5" t="s">
        <v>216</v>
      </c>
      <c r="T359" s="5">
        <v>24000</v>
      </c>
      <c r="U359" s="5">
        <v>24000</v>
      </c>
      <c r="V359" s="5" t="s">
        <v>216</v>
      </c>
      <c r="W359" s="5" t="s">
        <v>216</v>
      </c>
    </row>
    <row r="360" spans="1:23" x14ac:dyDescent="0.25">
      <c r="A360" s="4" t="s">
        <v>7708</v>
      </c>
      <c r="B360" s="4" t="s">
        <v>29125</v>
      </c>
      <c r="C360" s="4" t="s">
        <v>29136</v>
      </c>
      <c r="D360" s="1"/>
      <c r="E360" s="5" t="s">
        <v>216</v>
      </c>
      <c r="F360" s="5" t="s">
        <v>216</v>
      </c>
      <c r="G360" s="5" t="s">
        <v>216</v>
      </c>
      <c r="H360" s="5" t="s">
        <v>216</v>
      </c>
      <c r="I360" s="5" t="s">
        <v>216</v>
      </c>
      <c r="J360" s="5" t="s">
        <v>216</v>
      </c>
      <c r="K360" s="5" t="s">
        <v>216</v>
      </c>
      <c r="L360" s="5" t="s">
        <v>216</v>
      </c>
      <c r="M360" s="5" t="s">
        <v>216</v>
      </c>
      <c r="N360" s="5" t="s">
        <v>216</v>
      </c>
      <c r="O360" s="5" t="s">
        <v>216</v>
      </c>
      <c r="P360" s="5" t="s">
        <v>216</v>
      </c>
      <c r="Q360" s="5" t="s">
        <v>216</v>
      </c>
      <c r="R360" s="5" t="s">
        <v>216</v>
      </c>
      <c r="S360" s="5" t="s">
        <v>216</v>
      </c>
      <c r="T360" s="5" t="s">
        <v>29137</v>
      </c>
      <c r="U360" s="5" t="s">
        <v>29137</v>
      </c>
      <c r="V360" s="5" t="s">
        <v>216</v>
      </c>
      <c r="W360" s="5" t="s">
        <v>216</v>
      </c>
    </row>
    <row r="361" spans="1:23" x14ac:dyDescent="0.25">
      <c r="A361" s="4" t="s">
        <v>7712</v>
      </c>
      <c r="B361" s="4" t="s">
        <v>29125</v>
      </c>
      <c r="C361" s="4" t="s">
        <v>29138</v>
      </c>
      <c r="D361" s="1"/>
      <c r="E361" s="5" t="s">
        <v>216</v>
      </c>
      <c r="F361" s="5" t="s">
        <v>216</v>
      </c>
      <c r="G361" s="5" t="s">
        <v>216</v>
      </c>
      <c r="H361" s="5" t="s">
        <v>216</v>
      </c>
      <c r="I361" s="5" t="s">
        <v>216</v>
      </c>
      <c r="J361" s="5" t="s">
        <v>216</v>
      </c>
      <c r="K361" s="5" t="s">
        <v>216</v>
      </c>
      <c r="L361" s="5" t="s">
        <v>216</v>
      </c>
      <c r="M361" s="5" t="s">
        <v>216</v>
      </c>
      <c r="N361" s="5" t="s">
        <v>216</v>
      </c>
      <c r="O361" s="5" t="s">
        <v>216</v>
      </c>
      <c r="P361" s="5" t="s">
        <v>216</v>
      </c>
      <c r="Q361" s="5" t="s">
        <v>216</v>
      </c>
      <c r="R361" s="5" t="s">
        <v>216</v>
      </c>
      <c r="S361" s="5" t="s">
        <v>216</v>
      </c>
      <c r="T361" s="5" t="s">
        <v>11485</v>
      </c>
      <c r="U361" s="5" t="s">
        <v>11485</v>
      </c>
      <c r="V361" s="5" t="s">
        <v>216</v>
      </c>
      <c r="W361" s="5" t="s">
        <v>216</v>
      </c>
    </row>
    <row r="362" spans="1:23" x14ac:dyDescent="0.25">
      <c r="A362" s="4" t="s">
        <v>7715</v>
      </c>
      <c r="B362" s="4" t="s">
        <v>29125</v>
      </c>
      <c r="C362" s="4" t="s">
        <v>29139</v>
      </c>
      <c r="D362" s="1"/>
      <c r="E362" s="5" t="s">
        <v>216</v>
      </c>
      <c r="F362" s="5" t="s">
        <v>216</v>
      </c>
      <c r="G362" s="5" t="s">
        <v>216</v>
      </c>
      <c r="H362" s="5" t="s">
        <v>216</v>
      </c>
      <c r="I362" s="5" t="s">
        <v>216</v>
      </c>
      <c r="J362" s="5" t="s">
        <v>216</v>
      </c>
      <c r="K362" s="5" t="s">
        <v>216</v>
      </c>
      <c r="L362" s="5" t="s">
        <v>216</v>
      </c>
      <c r="M362" s="5" t="s">
        <v>216</v>
      </c>
      <c r="N362" s="5" t="s">
        <v>216</v>
      </c>
      <c r="O362" s="5" t="s">
        <v>216</v>
      </c>
      <c r="P362" s="5" t="s">
        <v>216</v>
      </c>
      <c r="Q362" s="5" t="s">
        <v>216</v>
      </c>
      <c r="R362" s="5" t="s">
        <v>216</v>
      </c>
      <c r="S362" s="5" t="s">
        <v>216</v>
      </c>
      <c r="T362" s="5" t="s">
        <v>12763</v>
      </c>
      <c r="U362" s="5" t="s">
        <v>12763</v>
      </c>
      <c r="V362" s="5" t="s">
        <v>216</v>
      </c>
      <c r="W362" s="5" t="s">
        <v>216</v>
      </c>
    </row>
    <row r="363" spans="1:23" x14ac:dyDescent="0.25">
      <c r="A363" s="4" t="s">
        <v>7718</v>
      </c>
      <c r="B363" s="4" t="s">
        <v>29125</v>
      </c>
      <c r="C363" s="4" t="s">
        <v>29140</v>
      </c>
      <c r="D363" s="1"/>
      <c r="E363" s="5" t="s">
        <v>216</v>
      </c>
      <c r="F363" s="5" t="s">
        <v>216</v>
      </c>
      <c r="G363" s="5" t="s">
        <v>216</v>
      </c>
      <c r="H363" s="5" t="s">
        <v>216</v>
      </c>
      <c r="I363" s="5" t="s">
        <v>216</v>
      </c>
      <c r="J363" s="5" t="s">
        <v>216</v>
      </c>
      <c r="K363" s="5" t="s">
        <v>216</v>
      </c>
      <c r="L363" s="5" t="s">
        <v>216</v>
      </c>
      <c r="M363" s="5" t="s">
        <v>216</v>
      </c>
      <c r="N363" s="5" t="s">
        <v>216</v>
      </c>
      <c r="O363" s="5" t="s">
        <v>216</v>
      </c>
      <c r="P363" s="5" t="s">
        <v>216</v>
      </c>
      <c r="Q363" s="5" t="s">
        <v>216</v>
      </c>
      <c r="R363" s="5" t="s">
        <v>216</v>
      </c>
      <c r="S363" s="5" t="s">
        <v>216</v>
      </c>
      <c r="T363" s="5">
        <v>76</v>
      </c>
      <c r="U363" s="5">
        <v>76</v>
      </c>
      <c r="V363" s="5" t="s">
        <v>216</v>
      </c>
      <c r="W363" s="5" t="s">
        <v>216</v>
      </c>
    </row>
    <row r="364" spans="1:23" x14ac:dyDescent="0.25">
      <c r="A364" s="4" t="s">
        <v>7721</v>
      </c>
      <c r="B364" s="4" t="s">
        <v>29125</v>
      </c>
      <c r="C364" s="4" t="s">
        <v>29141</v>
      </c>
      <c r="D364" s="1"/>
      <c r="E364" s="5" t="s">
        <v>216</v>
      </c>
      <c r="F364" s="5" t="s">
        <v>216</v>
      </c>
      <c r="G364" s="5" t="s">
        <v>216</v>
      </c>
      <c r="H364" s="5" t="s">
        <v>216</v>
      </c>
      <c r="I364" s="5" t="s">
        <v>216</v>
      </c>
      <c r="J364" s="5" t="s">
        <v>216</v>
      </c>
      <c r="K364" s="5" t="s">
        <v>216</v>
      </c>
      <c r="L364" s="5" t="s">
        <v>216</v>
      </c>
      <c r="M364" s="5" t="s">
        <v>216</v>
      </c>
      <c r="N364" s="5" t="s">
        <v>216</v>
      </c>
      <c r="O364" s="5" t="s">
        <v>216</v>
      </c>
      <c r="P364" s="5" t="s">
        <v>216</v>
      </c>
      <c r="Q364" s="5" t="s">
        <v>216</v>
      </c>
      <c r="R364" s="5" t="s">
        <v>216</v>
      </c>
      <c r="S364" s="5" t="s">
        <v>216</v>
      </c>
      <c r="T364" s="5">
        <v>32000</v>
      </c>
      <c r="U364" s="5">
        <v>32000</v>
      </c>
      <c r="V364" s="5" t="s">
        <v>216</v>
      </c>
      <c r="W364" s="5" t="s">
        <v>216</v>
      </c>
    </row>
    <row r="365" spans="1:23" x14ac:dyDescent="0.25">
      <c r="A365" s="4" t="s">
        <v>7727</v>
      </c>
      <c r="B365" s="4" t="s">
        <v>29142</v>
      </c>
      <c r="C365" s="4" t="s">
        <v>29143</v>
      </c>
      <c r="D365" s="1"/>
      <c r="E365" s="5" t="s">
        <v>216</v>
      </c>
      <c r="F365" s="5" t="s">
        <v>216</v>
      </c>
      <c r="G365" s="5" t="s">
        <v>216</v>
      </c>
      <c r="H365" s="5" t="s">
        <v>216</v>
      </c>
      <c r="I365" s="5" t="s">
        <v>216</v>
      </c>
      <c r="J365" s="5" t="s">
        <v>216</v>
      </c>
      <c r="K365" s="5" t="s">
        <v>216</v>
      </c>
      <c r="L365" s="5" t="s">
        <v>216</v>
      </c>
      <c r="M365" s="5" t="s">
        <v>216</v>
      </c>
      <c r="N365" s="5" t="s">
        <v>216</v>
      </c>
      <c r="O365" s="5" t="s">
        <v>216</v>
      </c>
      <c r="P365" s="5" t="s">
        <v>216</v>
      </c>
      <c r="Q365" s="5" t="s">
        <v>216</v>
      </c>
      <c r="R365" s="5" t="s">
        <v>216</v>
      </c>
      <c r="S365" s="5" t="s">
        <v>216</v>
      </c>
      <c r="T365" s="5" t="s">
        <v>15691</v>
      </c>
      <c r="U365" s="5" t="s">
        <v>15691</v>
      </c>
      <c r="V365" s="5" t="s">
        <v>216</v>
      </c>
      <c r="W365" s="5" t="s">
        <v>216</v>
      </c>
    </row>
    <row r="366" spans="1:23" x14ac:dyDescent="0.25">
      <c r="A366" s="4" t="s">
        <v>7738</v>
      </c>
      <c r="B366" s="4" t="s">
        <v>29142</v>
      </c>
      <c r="C366" s="4" t="s">
        <v>29144</v>
      </c>
      <c r="D366" s="1"/>
      <c r="E366" s="5" t="s">
        <v>216</v>
      </c>
      <c r="F366" s="5" t="s">
        <v>216</v>
      </c>
      <c r="G366" s="5" t="s">
        <v>216</v>
      </c>
      <c r="H366" s="5" t="s">
        <v>216</v>
      </c>
      <c r="I366" s="5" t="s">
        <v>216</v>
      </c>
      <c r="J366" s="5" t="s">
        <v>216</v>
      </c>
      <c r="K366" s="5" t="s">
        <v>216</v>
      </c>
      <c r="L366" s="5" t="s">
        <v>216</v>
      </c>
      <c r="M366" s="5" t="s">
        <v>216</v>
      </c>
      <c r="N366" s="5" t="s">
        <v>216</v>
      </c>
      <c r="O366" s="5" t="s">
        <v>216</v>
      </c>
      <c r="P366" s="5" t="s">
        <v>216</v>
      </c>
      <c r="Q366" s="5" t="s">
        <v>216</v>
      </c>
      <c r="R366" s="5" t="s">
        <v>216</v>
      </c>
      <c r="S366" s="5" t="s">
        <v>216</v>
      </c>
      <c r="T366" s="5" t="s">
        <v>29112</v>
      </c>
      <c r="U366" s="5" t="s">
        <v>29112</v>
      </c>
      <c r="V366" s="5" t="s">
        <v>216</v>
      </c>
      <c r="W366" s="5" t="s">
        <v>216</v>
      </c>
    </row>
    <row r="367" spans="1:23" x14ac:dyDescent="0.25">
      <c r="A367" s="4" t="s">
        <v>7748</v>
      </c>
      <c r="B367" s="4" t="s">
        <v>29142</v>
      </c>
      <c r="C367" s="4" t="s">
        <v>29145</v>
      </c>
      <c r="D367" s="1"/>
      <c r="E367" s="5" t="s">
        <v>216</v>
      </c>
      <c r="F367" s="5" t="s">
        <v>216</v>
      </c>
      <c r="G367" s="5" t="s">
        <v>216</v>
      </c>
      <c r="H367" s="5" t="s">
        <v>216</v>
      </c>
      <c r="I367" s="5" t="s">
        <v>216</v>
      </c>
      <c r="J367" s="5" t="s">
        <v>216</v>
      </c>
      <c r="K367" s="5" t="s">
        <v>216</v>
      </c>
      <c r="L367" s="5" t="s">
        <v>216</v>
      </c>
      <c r="M367" s="5" t="s">
        <v>216</v>
      </c>
      <c r="N367" s="5" t="s">
        <v>216</v>
      </c>
      <c r="O367" s="5" t="s">
        <v>216</v>
      </c>
      <c r="P367" s="5" t="s">
        <v>216</v>
      </c>
      <c r="Q367" s="5" t="s">
        <v>216</v>
      </c>
      <c r="R367" s="5" t="s">
        <v>216</v>
      </c>
      <c r="S367" s="5" t="s">
        <v>216</v>
      </c>
      <c r="T367" s="5" t="s">
        <v>29114</v>
      </c>
      <c r="U367" s="5" t="s">
        <v>29114</v>
      </c>
      <c r="V367" s="5" t="s">
        <v>216</v>
      </c>
      <c r="W367" s="5" t="s">
        <v>216</v>
      </c>
    </row>
    <row r="368" spans="1:23" x14ac:dyDescent="0.25">
      <c r="A368" s="4" t="s">
        <v>7758</v>
      </c>
      <c r="B368" s="4" t="s">
        <v>29142</v>
      </c>
      <c r="C368" s="4" t="s">
        <v>29146</v>
      </c>
      <c r="D368" s="1"/>
      <c r="E368" s="5" t="s">
        <v>216</v>
      </c>
      <c r="F368" s="5" t="s">
        <v>216</v>
      </c>
      <c r="G368" s="5" t="s">
        <v>216</v>
      </c>
      <c r="H368" s="5" t="s">
        <v>216</v>
      </c>
      <c r="I368" s="5" t="s">
        <v>216</v>
      </c>
      <c r="J368" s="5" t="s">
        <v>216</v>
      </c>
      <c r="K368" s="5" t="s">
        <v>216</v>
      </c>
      <c r="L368" s="5" t="s">
        <v>216</v>
      </c>
      <c r="M368" s="5" t="s">
        <v>216</v>
      </c>
      <c r="N368" s="5" t="s">
        <v>216</v>
      </c>
      <c r="O368" s="5" t="s">
        <v>216</v>
      </c>
      <c r="P368" s="5" t="s">
        <v>216</v>
      </c>
      <c r="Q368" s="5" t="s">
        <v>216</v>
      </c>
      <c r="R368" s="5" t="s">
        <v>216</v>
      </c>
      <c r="S368" s="5" t="s">
        <v>216</v>
      </c>
      <c r="T368" s="5">
        <v>12</v>
      </c>
      <c r="U368" s="5">
        <v>12</v>
      </c>
      <c r="V368" s="5" t="s">
        <v>216</v>
      </c>
      <c r="W368" s="5" t="s">
        <v>216</v>
      </c>
    </row>
    <row r="369" spans="1:23" x14ac:dyDescent="0.25">
      <c r="A369" s="4" t="s">
        <v>7768</v>
      </c>
      <c r="B369" s="4" t="s">
        <v>29142</v>
      </c>
      <c r="C369" s="4" t="s">
        <v>29147</v>
      </c>
      <c r="D369" s="1"/>
      <c r="E369" s="5" t="s">
        <v>216</v>
      </c>
      <c r="F369" s="5" t="s">
        <v>216</v>
      </c>
      <c r="G369" s="5" t="s">
        <v>216</v>
      </c>
      <c r="H369" s="5" t="s">
        <v>216</v>
      </c>
      <c r="I369" s="5" t="s">
        <v>216</v>
      </c>
      <c r="J369" s="5" t="s">
        <v>216</v>
      </c>
      <c r="K369" s="5" t="s">
        <v>216</v>
      </c>
      <c r="L369" s="5" t="s">
        <v>216</v>
      </c>
      <c r="M369" s="5" t="s">
        <v>216</v>
      </c>
      <c r="N369" s="5" t="s">
        <v>216</v>
      </c>
      <c r="O369" s="5" t="s">
        <v>216</v>
      </c>
      <c r="P369" s="5" t="s">
        <v>216</v>
      </c>
      <c r="Q369" s="5" t="s">
        <v>216</v>
      </c>
      <c r="R369" s="5" t="s">
        <v>216</v>
      </c>
      <c r="S369" s="5" t="s">
        <v>216</v>
      </c>
      <c r="T369" s="5">
        <v>5</v>
      </c>
      <c r="U369" s="5">
        <v>3</v>
      </c>
      <c r="V369" s="5" t="s">
        <v>216</v>
      </c>
      <c r="W369" s="5" t="s">
        <v>216</v>
      </c>
    </row>
    <row r="370" spans="1:23" x14ac:dyDescent="0.25">
      <c r="A370" s="4" t="s">
        <v>7778</v>
      </c>
      <c r="B370" s="4" t="s">
        <v>29142</v>
      </c>
      <c r="C370" s="4" t="s">
        <v>29148</v>
      </c>
      <c r="D370" s="1"/>
      <c r="E370" s="5" t="s">
        <v>216</v>
      </c>
      <c r="F370" s="5" t="s">
        <v>216</v>
      </c>
      <c r="G370" s="5" t="s">
        <v>216</v>
      </c>
      <c r="H370" s="5" t="s">
        <v>216</v>
      </c>
      <c r="I370" s="5" t="s">
        <v>216</v>
      </c>
      <c r="J370" s="5" t="s">
        <v>216</v>
      </c>
      <c r="K370" s="5" t="s">
        <v>216</v>
      </c>
      <c r="L370" s="5" t="s">
        <v>216</v>
      </c>
      <c r="M370" s="5" t="s">
        <v>216</v>
      </c>
      <c r="N370" s="5" t="s">
        <v>216</v>
      </c>
      <c r="O370" s="5" t="s">
        <v>216</v>
      </c>
      <c r="P370" s="5" t="s">
        <v>216</v>
      </c>
      <c r="Q370" s="5" t="s">
        <v>216</v>
      </c>
      <c r="R370" s="5" t="s">
        <v>216</v>
      </c>
      <c r="S370" s="5" t="s">
        <v>216</v>
      </c>
      <c r="T370" s="5" t="s">
        <v>29117</v>
      </c>
      <c r="U370" s="5" t="s">
        <v>29117</v>
      </c>
      <c r="V370" s="5" t="s">
        <v>216</v>
      </c>
      <c r="W370" s="5" t="s">
        <v>216</v>
      </c>
    </row>
    <row r="371" spans="1:23" x14ac:dyDescent="0.25">
      <c r="A371" s="4" t="s">
        <v>7788</v>
      </c>
      <c r="B371" s="4" t="s">
        <v>29142</v>
      </c>
      <c r="C371" s="4" t="s">
        <v>29149</v>
      </c>
      <c r="D371" s="1"/>
      <c r="E371" s="5" t="s">
        <v>216</v>
      </c>
      <c r="F371" s="5" t="s">
        <v>216</v>
      </c>
      <c r="G371" s="5" t="s">
        <v>216</v>
      </c>
      <c r="H371" s="5" t="s">
        <v>216</v>
      </c>
      <c r="I371" s="5" t="s">
        <v>216</v>
      </c>
      <c r="J371" s="5" t="s">
        <v>216</v>
      </c>
      <c r="K371" s="5" t="s">
        <v>216</v>
      </c>
      <c r="L371" s="5" t="s">
        <v>216</v>
      </c>
      <c r="M371" s="5" t="s">
        <v>216</v>
      </c>
      <c r="N371" s="5" t="s">
        <v>216</v>
      </c>
      <c r="O371" s="5" t="s">
        <v>216</v>
      </c>
      <c r="P371" s="5" t="s">
        <v>216</v>
      </c>
      <c r="Q371" s="5" t="s">
        <v>216</v>
      </c>
      <c r="R371" s="5" t="s">
        <v>216</v>
      </c>
      <c r="S371" s="5" t="s">
        <v>216</v>
      </c>
      <c r="T371" s="5">
        <v>8</v>
      </c>
      <c r="U371" s="5">
        <v>8</v>
      </c>
      <c r="V371" s="5" t="s">
        <v>216</v>
      </c>
      <c r="W371" s="5" t="s">
        <v>216</v>
      </c>
    </row>
    <row r="372" spans="1:23" x14ac:dyDescent="0.25">
      <c r="A372" s="4" t="s">
        <v>7798</v>
      </c>
      <c r="B372" s="4" t="s">
        <v>29142</v>
      </c>
      <c r="C372" s="4" t="s">
        <v>29150</v>
      </c>
      <c r="D372" s="1"/>
      <c r="E372" s="5" t="s">
        <v>216</v>
      </c>
      <c r="F372" s="5" t="s">
        <v>216</v>
      </c>
      <c r="G372" s="5" t="s">
        <v>216</v>
      </c>
      <c r="H372" s="5" t="s">
        <v>216</v>
      </c>
      <c r="I372" s="5" t="s">
        <v>216</v>
      </c>
      <c r="J372" s="5" t="s">
        <v>216</v>
      </c>
      <c r="K372" s="5" t="s">
        <v>216</v>
      </c>
      <c r="L372" s="5" t="s">
        <v>216</v>
      </c>
      <c r="M372" s="5" t="s">
        <v>216</v>
      </c>
      <c r="N372" s="5" t="s">
        <v>216</v>
      </c>
      <c r="O372" s="5" t="s">
        <v>216</v>
      </c>
      <c r="P372" s="5" t="s">
        <v>216</v>
      </c>
      <c r="Q372" s="5" t="s">
        <v>216</v>
      </c>
      <c r="R372" s="5" t="s">
        <v>216</v>
      </c>
      <c r="S372" s="5" t="s">
        <v>216</v>
      </c>
      <c r="T372" s="5">
        <v>2000</v>
      </c>
      <c r="U372" s="5">
        <v>2000</v>
      </c>
      <c r="V372" s="5" t="s">
        <v>216</v>
      </c>
      <c r="W372" s="5" t="s">
        <v>216</v>
      </c>
    </row>
    <row r="373" spans="1:23" x14ac:dyDescent="0.25">
      <c r="A373" s="4" t="s">
        <v>7808</v>
      </c>
      <c r="B373" s="4" t="s">
        <v>29142</v>
      </c>
      <c r="C373" s="4" t="s">
        <v>29151</v>
      </c>
      <c r="D373" s="1"/>
      <c r="E373" s="5" t="s">
        <v>216</v>
      </c>
      <c r="F373" s="5" t="s">
        <v>216</v>
      </c>
      <c r="G373" s="5" t="s">
        <v>216</v>
      </c>
      <c r="H373" s="5" t="s">
        <v>216</v>
      </c>
      <c r="I373" s="5" t="s">
        <v>216</v>
      </c>
      <c r="J373" s="5" t="s">
        <v>216</v>
      </c>
      <c r="K373" s="5" t="s">
        <v>216</v>
      </c>
      <c r="L373" s="5" t="s">
        <v>216</v>
      </c>
      <c r="M373" s="5" t="s">
        <v>216</v>
      </c>
      <c r="N373" s="5" t="s">
        <v>216</v>
      </c>
      <c r="O373" s="5" t="s">
        <v>216</v>
      </c>
      <c r="P373" s="5" t="s">
        <v>216</v>
      </c>
      <c r="Q373" s="5" t="s">
        <v>216</v>
      </c>
      <c r="R373" s="5" t="s">
        <v>216</v>
      </c>
      <c r="S373" s="5" t="s">
        <v>216</v>
      </c>
      <c r="T373" s="5" t="s">
        <v>29152</v>
      </c>
      <c r="U373" s="5" t="s">
        <v>29152</v>
      </c>
      <c r="V373" s="5" t="s">
        <v>216</v>
      </c>
      <c r="W373" s="5" t="s">
        <v>216</v>
      </c>
    </row>
    <row r="374" spans="1:23" x14ac:dyDescent="0.25">
      <c r="A374" s="4" t="s">
        <v>7818</v>
      </c>
      <c r="B374" s="4" t="s">
        <v>29142</v>
      </c>
      <c r="C374" s="4" t="s">
        <v>29122</v>
      </c>
      <c r="D374" s="1"/>
      <c r="E374" s="5" t="s">
        <v>216</v>
      </c>
      <c r="F374" s="5" t="s">
        <v>216</v>
      </c>
      <c r="G374" s="5" t="s">
        <v>216</v>
      </c>
      <c r="H374" s="5" t="s">
        <v>216</v>
      </c>
      <c r="I374" s="5" t="s">
        <v>216</v>
      </c>
      <c r="J374" s="5" t="s">
        <v>216</v>
      </c>
      <c r="K374" s="5" t="s">
        <v>216</v>
      </c>
      <c r="L374" s="5" t="s">
        <v>216</v>
      </c>
      <c r="M374" s="5" t="s">
        <v>216</v>
      </c>
      <c r="N374" s="5" t="s">
        <v>216</v>
      </c>
      <c r="O374" s="5" t="s">
        <v>216</v>
      </c>
      <c r="P374" s="5" t="s">
        <v>216</v>
      </c>
      <c r="Q374" s="5" t="s">
        <v>216</v>
      </c>
      <c r="R374" s="5" t="s">
        <v>216</v>
      </c>
      <c r="S374" s="5" t="s">
        <v>216</v>
      </c>
      <c r="T374" s="5" t="s">
        <v>12763</v>
      </c>
      <c r="U374" s="5" t="s">
        <v>12763</v>
      </c>
      <c r="V374" s="5" t="s">
        <v>216</v>
      </c>
      <c r="W374" s="5" t="s">
        <v>216</v>
      </c>
    </row>
    <row r="375" spans="1:23" x14ac:dyDescent="0.25">
      <c r="A375" s="4" t="s">
        <v>7822</v>
      </c>
      <c r="B375" s="4" t="s">
        <v>29142</v>
      </c>
      <c r="C375" s="4" t="s">
        <v>29123</v>
      </c>
      <c r="D375" s="1"/>
      <c r="E375" s="5" t="s">
        <v>216</v>
      </c>
      <c r="F375" s="5" t="s">
        <v>216</v>
      </c>
      <c r="G375" s="5" t="s">
        <v>216</v>
      </c>
      <c r="H375" s="5" t="s">
        <v>216</v>
      </c>
      <c r="I375" s="5" t="s">
        <v>216</v>
      </c>
      <c r="J375" s="5" t="s">
        <v>216</v>
      </c>
      <c r="K375" s="5" t="s">
        <v>216</v>
      </c>
      <c r="L375" s="5" t="s">
        <v>216</v>
      </c>
      <c r="M375" s="5" t="s">
        <v>216</v>
      </c>
      <c r="N375" s="5" t="s">
        <v>216</v>
      </c>
      <c r="O375" s="5" t="s">
        <v>216</v>
      </c>
      <c r="P375" s="5" t="s">
        <v>216</v>
      </c>
      <c r="Q375" s="5" t="s">
        <v>216</v>
      </c>
      <c r="R375" s="5" t="s">
        <v>216</v>
      </c>
      <c r="S375" s="5" t="s">
        <v>216</v>
      </c>
      <c r="T375" s="5">
        <v>76</v>
      </c>
      <c r="U375" s="5">
        <v>76</v>
      </c>
      <c r="V375" s="5" t="s">
        <v>216</v>
      </c>
      <c r="W375" s="5" t="s">
        <v>216</v>
      </c>
    </row>
    <row r="376" spans="1:23" x14ac:dyDescent="0.25">
      <c r="A376" s="4" t="s">
        <v>7826</v>
      </c>
      <c r="B376" s="4" t="s">
        <v>29142</v>
      </c>
      <c r="C376" s="4" t="s">
        <v>29124</v>
      </c>
      <c r="D376" s="1"/>
      <c r="E376" s="5" t="s">
        <v>216</v>
      </c>
      <c r="F376" s="5" t="s">
        <v>216</v>
      </c>
      <c r="G376" s="5" t="s">
        <v>216</v>
      </c>
      <c r="H376" s="5" t="s">
        <v>216</v>
      </c>
      <c r="I376" s="5" t="s">
        <v>216</v>
      </c>
      <c r="J376" s="5" t="s">
        <v>216</v>
      </c>
      <c r="K376" s="5" t="s">
        <v>216</v>
      </c>
      <c r="L376" s="5" t="s">
        <v>216</v>
      </c>
      <c r="M376" s="5" t="s">
        <v>216</v>
      </c>
      <c r="N376" s="5" t="s">
        <v>216</v>
      </c>
      <c r="O376" s="5" t="s">
        <v>216</v>
      </c>
      <c r="P376" s="5" t="s">
        <v>216</v>
      </c>
      <c r="Q376" s="5" t="s">
        <v>216</v>
      </c>
      <c r="R376" s="5" t="s">
        <v>216</v>
      </c>
      <c r="S376" s="5" t="s">
        <v>216</v>
      </c>
      <c r="T376" s="5">
        <v>2667</v>
      </c>
      <c r="U376" s="5">
        <v>2667</v>
      </c>
      <c r="V376" s="5" t="s">
        <v>216</v>
      </c>
      <c r="W376" s="5" t="s">
        <v>216</v>
      </c>
    </row>
    <row r="377" spans="1:23" x14ac:dyDescent="0.25">
      <c r="A377" s="4" t="s">
        <v>8968</v>
      </c>
      <c r="B377" s="4" t="s">
        <v>29153</v>
      </c>
      <c r="C377" s="4" t="s">
        <v>29154</v>
      </c>
      <c r="D377" s="1"/>
      <c r="E377" s="5" t="s">
        <v>216</v>
      </c>
      <c r="F377" s="5" t="s">
        <v>216</v>
      </c>
      <c r="G377" s="5" t="s">
        <v>216</v>
      </c>
      <c r="H377" s="5" t="s">
        <v>216</v>
      </c>
      <c r="I377" s="5" t="s">
        <v>216</v>
      </c>
      <c r="J377" s="5" t="s">
        <v>216</v>
      </c>
      <c r="K377" s="5" t="s">
        <v>216</v>
      </c>
      <c r="L377" s="5" t="s">
        <v>216</v>
      </c>
      <c r="M377" s="5" t="s">
        <v>216</v>
      </c>
      <c r="N377" s="5" t="s">
        <v>216</v>
      </c>
      <c r="O377" s="5" t="s">
        <v>216</v>
      </c>
      <c r="P377" s="5" t="s">
        <v>216</v>
      </c>
      <c r="Q377" s="5" t="s">
        <v>216</v>
      </c>
      <c r="R377" s="5" t="s">
        <v>216</v>
      </c>
      <c r="S377" s="5" t="s">
        <v>216</v>
      </c>
      <c r="T377" s="5" t="s">
        <v>29114</v>
      </c>
      <c r="U377" s="5" t="s">
        <v>29114</v>
      </c>
      <c r="V377" s="5" t="s">
        <v>29114</v>
      </c>
      <c r="W377" s="5" t="s">
        <v>9861</v>
      </c>
    </row>
    <row r="378" spans="1:23" x14ac:dyDescent="0.25">
      <c r="A378" s="4" t="s">
        <v>8980</v>
      </c>
      <c r="B378" s="4" t="s">
        <v>29155</v>
      </c>
      <c r="C378" s="4" t="s">
        <v>29156</v>
      </c>
      <c r="D378" s="1"/>
      <c r="E378" s="5" t="s">
        <v>216</v>
      </c>
      <c r="F378" s="5" t="s">
        <v>216</v>
      </c>
      <c r="G378" s="5" t="s">
        <v>216</v>
      </c>
      <c r="H378" s="5" t="s">
        <v>216</v>
      </c>
      <c r="I378" s="5" t="s">
        <v>216</v>
      </c>
      <c r="J378" s="5" t="s">
        <v>216</v>
      </c>
      <c r="K378" s="5" t="s">
        <v>216</v>
      </c>
      <c r="L378" s="5" t="s">
        <v>216</v>
      </c>
      <c r="M378" s="5" t="s">
        <v>216</v>
      </c>
      <c r="N378" s="5" t="s">
        <v>216</v>
      </c>
      <c r="O378" s="5" t="s">
        <v>216</v>
      </c>
      <c r="P378" s="5" t="s">
        <v>216</v>
      </c>
      <c r="Q378" s="5" t="s">
        <v>216</v>
      </c>
      <c r="R378" s="5" t="s">
        <v>216</v>
      </c>
      <c r="S378" s="5" t="s">
        <v>216</v>
      </c>
      <c r="T378" s="5" t="s">
        <v>216</v>
      </c>
      <c r="U378" s="5" t="s">
        <v>216</v>
      </c>
      <c r="V378" s="5" t="s">
        <v>22428</v>
      </c>
      <c r="W378" s="5" t="s">
        <v>22428</v>
      </c>
    </row>
    <row r="379" spans="1:23" x14ac:dyDescent="0.25">
      <c r="A379" s="4" t="s">
        <v>8989</v>
      </c>
      <c r="B379" s="4" t="s">
        <v>29155</v>
      </c>
      <c r="C379" s="4" t="s">
        <v>29157</v>
      </c>
      <c r="D379" s="1"/>
      <c r="E379" s="5" t="s">
        <v>216</v>
      </c>
      <c r="F379" s="5" t="s">
        <v>216</v>
      </c>
      <c r="G379" s="5" t="s">
        <v>216</v>
      </c>
      <c r="H379" s="5" t="s">
        <v>216</v>
      </c>
      <c r="I379" s="5" t="s">
        <v>216</v>
      </c>
      <c r="J379" s="5" t="s">
        <v>216</v>
      </c>
      <c r="K379" s="5" t="s">
        <v>216</v>
      </c>
      <c r="L379" s="5" t="s">
        <v>216</v>
      </c>
      <c r="M379" s="5" t="s">
        <v>216</v>
      </c>
      <c r="N379" s="5" t="s">
        <v>216</v>
      </c>
      <c r="O379" s="5" t="s">
        <v>216</v>
      </c>
      <c r="P379" s="5" t="s">
        <v>216</v>
      </c>
      <c r="Q379" s="5" t="s">
        <v>216</v>
      </c>
      <c r="R379" s="5" t="s">
        <v>216</v>
      </c>
      <c r="S379" s="5" t="s">
        <v>216</v>
      </c>
      <c r="T379" s="5" t="s">
        <v>216</v>
      </c>
      <c r="U379" s="5" t="s">
        <v>216</v>
      </c>
      <c r="V379" s="5" t="s">
        <v>11470</v>
      </c>
      <c r="W379" s="5" t="s">
        <v>11470</v>
      </c>
    </row>
    <row r="380" spans="1:23" x14ac:dyDescent="0.25">
      <c r="A380" s="4" t="s">
        <v>8997</v>
      </c>
      <c r="B380" s="4" t="s">
        <v>29155</v>
      </c>
      <c r="C380" s="4" t="s">
        <v>29158</v>
      </c>
      <c r="D380" s="1"/>
      <c r="E380" s="5" t="s">
        <v>216</v>
      </c>
      <c r="F380" s="5" t="s">
        <v>216</v>
      </c>
      <c r="G380" s="5" t="s">
        <v>216</v>
      </c>
      <c r="H380" s="5" t="s">
        <v>216</v>
      </c>
      <c r="I380" s="5" t="s">
        <v>216</v>
      </c>
      <c r="J380" s="5" t="s">
        <v>216</v>
      </c>
      <c r="K380" s="5" t="s">
        <v>216</v>
      </c>
      <c r="L380" s="5" t="s">
        <v>216</v>
      </c>
      <c r="M380" s="5" t="s">
        <v>216</v>
      </c>
      <c r="N380" s="5" t="s">
        <v>216</v>
      </c>
      <c r="O380" s="5" t="s">
        <v>216</v>
      </c>
      <c r="P380" s="5" t="s">
        <v>216</v>
      </c>
      <c r="Q380" s="5" t="s">
        <v>216</v>
      </c>
      <c r="R380" s="5" t="s">
        <v>216</v>
      </c>
      <c r="S380" s="5" t="s">
        <v>216</v>
      </c>
      <c r="T380" s="5" t="s">
        <v>216</v>
      </c>
      <c r="U380" s="5" t="s">
        <v>216</v>
      </c>
      <c r="V380" s="5" t="s">
        <v>29159</v>
      </c>
      <c r="W380" s="5" t="s">
        <v>29160</v>
      </c>
    </row>
    <row r="381" spans="1:23" x14ac:dyDescent="0.25">
      <c r="A381" s="4" t="s">
        <v>9019</v>
      </c>
      <c r="B381" s="4" t="s">
        <v>29155</v>
      </c>
      <c r="C381" s="4" t="s">
        <v>29161</v>
      </c>
      <c r="D381" s="1"/>
      <c r="E381" s="5" t="s">
        <v>216</v>
      </c>
      <c r="F381" s="5" t="s">
        <v>216</v>
      </c>
      <c r="G381" s="5" t="s">
        <v>216</v>
      </c>
      <c r="H381" s="5" t="s">
        <v>216</v>
      </c>
      <c r="I381" s="5" t="s">
        <v>216</v>
      </c>
      <c r="J381" s="5" t="s">
        <v>216</v>
      </c>
      <c r="K381" s="5" t="s">
        <v>216</v>
      </c>
      <c r="L381" s="5" t="s">
        <v>216</v>
      </c>
      <c r="M381" s="5" t="s">
        <v>216</v>
      </c>
      <c r="N381" s="5" t="s">
        <v>216</v>
      </c>
      <c r="O381" s="5" t="s">
        <v>216</v>
      </c>
      <c r="P381" s="5" t="s">
        <v>216</v>
      </c>
      <c r="Q381" s="5" t="s">
        <v>216</v>
      </c>
      <c r="R381" s="5" t="s">
        <v>216</v>
      </c>
      <c r="S381" s="5" t="s">
        <v>216</v>
      </c>
      <c r="T381" s="5" t="s">
        <v>216</v>
      </c>
      <c r="U381" s="5" t="s">
        <v>216</v>
      </c>
      <c r="V381" s="5" t="s">
        <v>29162</v>
      </c>
      <c r="W381" s="5" t="s">
        <v>29162</v>
      </c>
    </row>
    <row r="382" spans="1:23" x14ac:dyDescent="0.25">
      <c r="A382" s="4" t="s">
        <v>9038</v>
      </c>
      <c r="B382" s="4" t="s">
        <v>29155</v>
      </c>
      <c r="C382" s="4" t="s">
        <v>29163</v>
      </c>
      <c r="D382" s="1"/>
      <c r="E382" s="5" t="s">
        <v>216</v>
      </c>
      <c r="F382" s="5" t="s">
        <v>216</v>
      </c>
      <c r="G382" s="5" t="s">
        <v>216</v>
      </c>
      <c r="H382" s="5" t="s">
        <v>216</v>
      </c>
      <c r="I382" s="5" t="s">
        <v>216</v>
      </c>
      <c r="J382" s="5" t="s">
        <v>216</v>
      </c>
      <c r="K382" s="5" t="s">
        <v>216</v>
      </c>
      <c r="L382" s="5" t="s">
        <v>216</v>
      </c>
      <c r="M382" s="5" t="s">
        <v>216</v>
      </c>
      <c r="N382" s="5" t="s">
        <v>216</v>
      </c>
      <c r="O382" s="5" t="s">
        <v>216</v>
      </c>
      <c r="P382" s="5" t="s">
        <v>216</v>
      </c>
      <c r="Q382" s="5" t="s">
        <v>216</v>
      </c>
      <c r="R382" s="5" t="s">
        <v>216</v>
      </c>
      <c r="S382" s="5" t="s">
        <v>216</v>
      </c>
      <c r="T382" s="5" t="s">
        <v>216</v>
      </c>
      <c r="U382" s="5" t="s">
        <v>216</v>
      </c>
      <c r="V382" s="5" t="s">
        <v>29076</v>
      </c>
      <c r="W382" s="5" t="s">
        <v>29076</v>
      </c>
    </row>
    <row r="383" spans="1:23" x14ac:dyDescent="0.25">
      <c r="A383" s="4" t="s">
        <v>9058</v>
      </c>
      <c r="B383" s="4" t="s">
        <v>29155</v>
      </c>
      <c r="C383" s="4" t="s">
        <v>29164</v>
      </c>
      <c r="D383" s="1"/>
      <c r="E383" s="5" t="s">
        <v>216</v>
      </c>
      <c r="F383" s="5" t="s">
        <v>216</v>
      </c>
      <c r="G383" s="5" t="s">
        <v>216</v>
      </c>
      <c r="H383" s="5" t="s">
        <v>216</v>
      </c>
      <c r="I383" s="5" t="s">
        <v>216</v>
      </c>
      <c r="J383" s="5" t="s">
        <v>216</v>
      </c>
      <c r="K383" s="5" t="s">
        <v>216</v>
      </c>
      <c r="L383" s="5" t="s">
        <v>216</v>
      </c>
      <c r="M383" s="5" t="s">
        <v>216</v>
      </c>
      <c r="N383" s="5" t="s">
        <v>216</v>
      </c>
      <c r="O383" s="5" t="s">
        <v>216</v>
      </c>
      <c r="P383" s="5" t="s">
        <v>216</v>
      </c>
      <c r="Q383" s="5" t="s">
        <v>216</v>
      </c>
      <c r="R383" s="5" t="s">
        <v>216</v>
      </c>
      <c r="S383" s="5" t="s">
        <v>216</v>
      </c>
      <c r="T383" s="5" t="s">
        <v>216</v>
      </c>
      <c r="U383" s="5" t="s">
        <v>216</v>
      </c>
      <c r="V383" s="5">
        <v>4.1999999999999997E-3</v>
      </c>
      <c r="W383" s="5">
        <v>4.7999999999999996E-3</v>
      </c>
    </row>
    <row r="384" spans="1:23" x14ac:dyDescent="0.25">
      <c r="A384" s="4" t="s">
        <v>9078</v>
      </c>
      <c r="B384" s="4" t="s">
        <v>29155</v>
      </c>
      <c r="C384" s="4" t="s">
        <v>29165</v>
      </c>
      <c r="D384" s="1"/>
      <c r="E384" s="5" t="s">
        <v>216</v>
      </c>
      <c r="F384" s="5" t="s">
        <v>216</v>
      </c>
      <c r="G384" s="5" t="s">
        <v>216</v>
      </c>
      <c r="H384" s="5" t="s">
        <v>216</v>
      </c>
      <c r="I384" s="5" t="s">
        <v>216</v>
      </c>
      <c r="J384" s="5" t="s">
        <v>216</v>
      </c>
      <c r="K384" s="5" t="s">
        <v>216</v>
      </c>
      <c r="L384" s="5" t="s">
        <v>216</v>
      </c>
      <c r="M384" s="5" t="s">
        <v>216</v>
      </c>
      <c r="N384" s="5" t="s">
        <v>216</v>
      </c>
      <c r="O384" s="5" t="s">
        <v>216</v>
      </c>
      <c r="P384" s="5" t="s">
        <v>216</v>
      </c>
      <c r="Q384" s="5" t="s">
        <v>216</v>
      </c>
      <c r="R384" s="5" t="s">
        <v>216</v>
      </c>
      <c r="S384" s="5" t="s">
        <v>216</v>
      </c>
      <c r="T384" s="5" t="s">
        <v>216</v>
      </c>
      <c r="U384" s="5" t="s">
        <v>216</v>
      </c>
      <c r="V384" s="5" t="s">
        <v>11480</v>
      </c>
      <c r="W384" s="5" t="s">
        <v>11480</v>
      </c>
    </row>
    <row r="385" spans="1:23" x14ac:dyDescent="0.25">
      <c r="A385" s="4" t="s">
        <v>1413</v>
      </c>
      <c r="B385" s="4" t="s">
        <v>29166</v>
      </c>
      <c r="C385" s="4" t="s">
        <v>29167</v>
      </c>
      <c r="D385" s="1"/>
      <c r="E385" s="5" t="s">
        <v>216</v>
      </c>
      <c r="F385" s="5" t="s">
        <v>216</v>
      </c>
      <c r="G385" s="5" t="s">
        <v>216</v>
      </c>
      <c r="H385" s="5" t="s">
        <v>216</v>
      </c>
      <c r="I385" s="5" t="s">
        <v>216</v>
      </c>
      <c r="J385" s="5" t="s">
        <v>216</v>
      </c>
      <c r="K385" s="5" t="s">
        <v>216</v>
      </c>
      <c r="L385" s="5" t="s">
        <v>216</v>
      </c>
      <c r="M385" s="5" t="s">
        <v>216</v>
      </c>
      <c r="N385" s="5" t="s">
        <v>216</v>
      </c>
      <c r="O385" s="5" t="s">
        <v>216</v>
      </c>
      <c r="P385" s="5" t="s">
        <v>216</v>
      </c>
      <c r="Q385" s="5" t="s">
        <v>216</v>
      </c>
      <c r="R385" s="5" t="s">
        <v>216</v>
      </c>
      <c r="S385" s="5" t="s">
        <v>216</v>
      </c>
      <c r="T385" s="5" t="s">
        <v>216</v>
      </c>
      <c r="U385" s="5" t="s">
        <v>216</v>
      </c>
      <c r="V385" s="5" t="s">
        <v>22428</v>
      </c>
      <c r="W385" s="5" t="s">
        <v>22428</v>
      </c>
    </row>
    <row r="386" spans="1:23" x14ac:dyDescent="0.25">
      <c r="A386" s="4" t="s">
        <v>1417</v>
      </c>
      <c r="B386" s="4" t="s">
        <v>29166</v>
      </c>
      <c r="C386" s="4" t="s">
        <v>29168</v>
      </c>
      <c r="D386" s="1"/>
      <c r="E386" s="5" t="s">
        <v>216</v>
      </c>
      <c r="F386" s="5" t="s">
        <v>216</v>
      </c>
      <c r="G386" s="5" t="s">
        <v>216</v>
      </c>
      <c r="H386" s="5" t="s">
        <v>216</v>
      </c>
      <c r="I386" s="5" t="s">
        <v>216</v>
      </c>
      <c r="J386" s="5" t="s">
        <v>216</v>
      </c>
      <c r="K386" s="5" t="s">
        <v>216</v>
      </c>
      <c r="L386" s="5" t="s">
        <v>216</v>
      </c>
      <c r="M386" s="5" t="s">
        <v>216</v>
      </c>
      <c r="N386" s="5" t="s">
        <v>216</v>
      </c>
      <c r="O386" s="5" t="s">
        <v>216</v>
      </c>
      <c r="P386" s="5" t="s">
        <v>216</v>
      </c>
      <c r="Q386" s="5" t="s">
        <v>216</v>
      </c>
      <c r="R386" s="5" t="s">
        <v>216</v>
      </c>
      <c r="S386" s="5" t="s">
        <v>216</v>
      </c>
      <c r="T386" s="5" t="s">
        <v>216</v>
      </c>
      <c r="U386" s="5" t="s">
        <v>216</v>
      </c>
      <c r="V386" s="5" t="s">
        <v>11470</v>
      </c>
      <c r="W386" s="5" t="s">
        <v>11470</v>
      </c>
    </row>
    <row r="387" spans="1:23" x14ac:dyDescent="0.25">
      <c r="A387" s="4" t="s">
        <v>1422</v>
      </c>
      <c r="B387" s="4" t="s">
        <v>29166</v>
      </c>
      <c r="C387" s="4" t="s">
        <v>29169</v>
      </c>
      <c r="D387" s="1"/>
      <c r="E387" s="5" t="s">
        <v>216</v>
      </c>
      <c r="F387" s="5" t="s">
        <v>216</v>
      </c>
      <c r="G387" s="5" t="s">
        <v>216</v>
      </c>
      <c r="H387" s="5" t="s">
        <v>216</v>
      </c>
      <c r="I387" s="5" t="s">
        <v>216</v>
      </c>
      <c r="J387" s="5" t="s">
        <v>216</v>
      </c>
      <c r="K387" s="5" t="s">
        <v>216</v>
      </c>
      <c r="L387" s="5" t="s">
        <v>216</v>
      </c>
      <c r="M387" s="5" t="s">
        <v>216</v>
      </c>
      <c r="N387" s="5" t="s">
        <v>216</v>
      </c>
      <c r="O387" s="5" t="s">
        <v>216</v>
      </c>
      <c r="P387" s="5" t="s">
        <v>216</v>
      </c>
      <c r="Q387" s="5" t="s">
        <v>216</v>
      </c>
      <c r="R387" s="5" t="s">
        <v>216</v>
      </c>
      <c r="S387" s="5" t="s">
        <v>216</v>
      </c>
      <c r="T387" s="5" t="s">
        <v>216</v>
      </c>
      <c r="U387" s="5" t="s">
        <v>216</v>
      </c>
      <c r="V387" s="5" t="s">
        <v>29159</v>
      </c>
      <c r="W387" s="5" t="s">
        <v>29160</v>
      </c>
    </row>
    <row r="388" spans="1:23" x14ac:dyDescent="0.25">
      <c r="A388" s="4" t="s">
        <v>9123</v>
      </c>
      <c r="B388" s="4" t="s">
        <v>29166</v>
      </c>
      <c r="C388" s="4" t="s">
        <v>29170</v>
      </c>
      <c r="D388" s="1"/>
      <c r="E388" s="5" t="s">
        <v>216</v>
      </c>
      <c r="F388" s="5" t="s">
        <v>216</v>
      </c>
      <c r="G388" s="5" t="s">
        <v>216</v>
      </c>
      <c r="H388" s="5" t="s">
        <v>216</v>
      </c>
      <c r="I388" s="5" t="s">
        <v>216</v>
      </c>
      <c r="J388" s="5" t="s">
        <v>216</v>
      </c>
      <c r="K388" s="5" t="s">
        <v>216</v>
      </c>
      <c r="L388" s="5" t="s">
        <v>216</v>
      </c>
      <c r="M388" s="5" t="s">
        <v>216</v>
      </c>
      <c r="N388" s="5" t="s">
        <v>216</v>
      </c>
      <c r="O388" s="5" t="s">
        <v>216</v>
      </c>
      <c r="P388" s="5" t="s">
        <v>216</v>
      </c>
      <c r="Q388" s="5" t="s">
        <v>216</v>
      </c>
      <c r="R388" s="5" t="s">
        <v>216</v>
      </c>
      <c r="S388" s="5" t="s">
        <v>216</v>
      </c>
      <c r="T388" s="5" t="s">
        <v>216</v>
      </c>
      <c r="U388" s="5" t="s">
        <v>216</v>
      </c>
      <c r="V388" s="5" t="s">
        <v>29162</v>
      </c>
      <c r="W388" s="5" t="s">
        <v>29162</v>
      </c>
    </row>
    <row r="389" spans="1:23" x14ac:dyDescent="0.25">
      <c r="A389" s="4" t="s">
        <v>11852</v>
      </c>
      <c r="B389" s="4" t="s">
        <v>29166</v>
      </c>
      <c r="C389" s="4" t="s">
        <v>29171</v>
      </c>
      <c r="D389" s="1"/>
      <c r="E389" s="5" t="s">
        <v>216</v>
      </c>
      <c r="F389" s="5" t="s">
        <v>216</v>
      </c>
      <c r="G389" s="5" t="s">
        <v>216</v>
      </c>
      <c r="H389" s="5" t="s">
        <v>216</v>
      </c>
      <c r="I389" s="5" t="s">
        <v>216</v>
      </c>
      <c r="J389" s="5" t="s">
        <v>216</v>
      </c>
      <c r="K389" s="5" t="s">
        <v>216</v>
      </c>
      <c r="L389" s="5" t="s">
        <v>216</v>
      </c>
      <c r="M389" s="5" t="s">
        <v>216</v>
      </c>
      <c r="N389" s="5" t="s">
        <v>216</v>
      </c>
      <c r="O389" s="5" t="s">
        <v>216</v>
      </c>
      <c r="P389" s="5" t="s">
        <v>216</v>
      </c>
      <c r="Q389" s="5" t="s">
        <v>216</v>
      </c>
      <c r="R389" s="5" t="s">
        <v>216</v>
      </c>
      <c r="S389" s="5" t="s">
        <v>216</v>
      </c>
      <c r="T389" s="5" t="s">
        <v>216</v>
      </c>
      <c r="U389" s="5" t="s">
        <v>216</v>
      </c>
      <c r="V389" s="5" t="s">
        <v>29076</v>
      </c>
      <c r="W389" s="5" t="s">
        <v>29076</v>
      </c>
    </row>
    <row r="390" spans="1:23" x14ac:dyDescent="0.25">
      <c r="A390" s="4" t="s">
        <v>21819</v>
      </c>
      <c r="B390" s="4" t="s">
        <v>29166</v>
      </c>
      <c r="C390" s="4" t="s">
        <v>29172</v>
      </c>
      <c r="D390" s="1"/>
      <c r="E390" s="5" t="s">
        <v>216</v>
      </c>
      <c r="F390" s="5" t="s">
        <v>216</v>
      </c>
      <c r="G390" s="5" t="s">
        <v>216</v>
      </c>
      <c r="H390" s="5" t="s">
        <v>216</v>
      </c>
      <c r="I390" s="5" t="s">
        <v>216</v>
      </c>
      <c r="J390" s="5" t="s">
        <v>216</v>
      </c>
      <c r="K390" s="5" t="s">
        <v>216</v>
      </c>
      <c r="L390" s="5" t="s">
        <v>216</v>
      </c>
      <c r="M390" s="5" t="s">
        <v>216</v>
      </c>
      <c r="N390" s="5" t="s">
        <v>216</v>
      </c>
      <c r="O390" s="5" t="s">
        <v>216</v>
      </c>
      <c r="P390" s="5" t="s">
        <v>216</v>
      </c>
      <c r="Q390" s="5" t="s">
        <v>216</v>
      </c>
      <c r="R390" s="5" t="s">
        <v>216</v>
      </c>
      <c r="S390" s="5" t="s">
        <v>216</v>
      </c>
      <c r="T390" s="5" t="s">
        <v>216</v>
      </c>
      <c r="U390" s="5" t="s">
        <v>216</v>
      </c>
      <c r="V390" s="5">
        <v>4.1999999999999997E-3</v>
      </c>
      <c r="W390" s="5">
        <v>4.1999999999999997E-3</v>
      </c>
    </row>
    <row r="391" spans="1:23" x14ac:dyDescent="0.25">
      <c r="A391" s="4" t="s">
        <v>21822</v>
      </c>
      <c r="B391" s="4" t="s">
        <v>29166</v>
      </c>
      <c r="C391" s="4" t="s">
        <v>29173</v>
      </c>
      <c r="D391" s="1"/>
      <c r="E391" s="5" t="s">
        <v>216</v>
      </c>
      <c r="F391" s="5" t="s">
        <v>216</v>
      </c>
      <c r="G391" s="5" t="s">
        <v>216</v>
      </c>
      <c r="H391" s="5" t="s">
        <v>216</v>
      </c>
      <c r="I391" s="5" t="s">
        <v>216</v>
      </c>
      <c r="J391" s="5" t="s">
        <v>216</v>
      </c>
      <c r="K391" s="5" t="s">
        <v>216</v>
      </c>
      <c r="L391" s="5" t="s">
        <v>216</v>
      </c>
      <c r="M391" s="5" t="s">
        <v>216</v>
      </c>
      <c r="N391" s="5" t="s">
        <v>216</v>
      </c>
      <c r="O391" s="5" t="s">
        <v>216</v>
      </c>
      <c r="P391" s="5" t="s">
        <v>216</v>
      </c>
      <c r="Q391" s="5" t="s">
        <v>216</v>
      </c>
      <c r="R391" s="5" t="s">
        <v>216</v>
      </c>
      <c r="S391" s="5" t="s">
        <v>216</v>
      </c>
      <c r="T391" s="5" t="s">
        <v>216</v>
      </c>
      <c r="U391" s="5" t="s">
        <v>216</v>
      </c>
      <c r="V391" s="5" t="s">
        <v>11480</v>
      </c>
      <c r="W391" s="5" t="s">
        <v>11480</v>
      </c>
    </row>
    <row r="392" spans="1:23" x14ac:dyDescent="0.25">
      <c r="A392" s="4" t="s">
        <v>14222</v>
      </c>
      <c r="B392" s="4" t="s">
        <v>29174</v>
      </c>
      <c r="C392" s="4" t="s">
        <v>29175</v>
      </c>
      <c r="D392" s="1"/>
      <c r="E392" s="5" t="s">
        <v>216</v>
      </c>
      <c r="F392" s="5" t="s">
        <v>216</v>
      </c>
      <c r="G392" s="5" t="s">
        <v>216</v>
      </c>
      <c r="H392" s="5" t="s">
        <v>216</v>
      </c>
      <c r="I392" s="5" t="s">
        <v>216</v>
      </c>
      <c r="J392" s="5" t="s">
        <v>216</v>
      </c>
      <c r="K392" s="5" t="s">
        <v>216</v>
      </c>
      <c r="L392" s="5" t="s">
        <v>216</v>
      </c>
      <c r="M392" s="5" t="s">
        <v>216</v>
      </c>
      <c r="N392" s="5" t="s">
        <v>216</v>
      </c>
      <c r="O392" s="5" t="s">
        <v>216</v>
      </c>
      <c r="P392" s="5" t="s">
        <v>216</v>
      </c>
      <c r="Q392" s="5" t="s">
        <v>216</v>
      </c>
      <c r="R392" s="5" t="s">
        <v>216</v>
      </c>
      <c r="S392" s="5" t="s">
        <v>216</v>
      </c>
      <c r="T392" s="5" t="s">
        <v>216</v>
      </c>
      <c r="U392" s="5" t="s">
        <v>216</v>
      </c>
      <c r="V392" s="5" t="s">
        <v>722</v>
      </c>
      <c r="W392" s="5" t="s">
        <v>722</v>
      </c>
    </row>
    <row r="393" spans="1:23" x14ac:dyDescent="0.25">
      <c r="A393" s="4" t="s">
        <v>15255</v>
      </c>
      <c r="B393" s="4" t="s">
        <v>29174</v>
      </c>
      <c r="C393" s="4" t="s">
        <v>29176</v>
      </c>
      <c r="D393" s="1"/>
      <c r="E393" s="5" t="s">
        <v>216</v>
      </c>
      <c r="F393" s="5" t="s">
        <v>216</v>
      </c>
      <c r="G393" s="5" t="s">
        <v>216</v>
      </c>
      <c r="H393" s="5" t="s">
        <v>216</v>
      </c>
      <c r="I393" s="5" t="s">
        <v>216</v>
      </c>
      <c r="J393" s="5" t="s">
        <v>216</v>
      </c>
      <c r="K393" s="5" t="s">
        <v>216</v>
      </c>
      <c r="L393" s="5" t="s">
        <v>216</v>
      </c>
      <c r="M393" s="5" t="s">
        <v>216</v>
      </c>
      <c r="N393" s="5" t="s">
        <v>216</v>
      </c>
      <c r="O393" s="5" t="s">
        <v>216</v>
      </c>
      <c r="P393" s="5" t="s">
        <v>216</v>
      </c>
      <c r="Q393" s="5" t="s">
        <v>216</v>
      </c>
      <c r="R393" s="5" t="s">
        <v>216</v>
      </c>
      <c r="S393" s="5" t="s">
        <v>216</v>
      </c>
      <c r="T393" s="5" t="s">
        <v>216</v>
      </c>
      <c r="U393" s="5" t="s">
        <v>216</v>
      </c>
      <c r="V393" s="5" t="s">
        <v>11470</v>
      </c>
      <c r="W393" s="5" t="s">
        <v>11470</v>
      </c>
    </row>
    <row r="394" spans="1:23" x14ac:dyDescent="0.25">
      <c r="A394" s="4" t="s">
        <v>21847</v>
      </c>
      <c r="B394" s="4" t="s">
        <v>29174</v>
      </c>
      <c r="C394" s="4" t="s">
        <v>29177</v>
      </c>
      <c r="D394" s="1"/>
      <c r="E394" s="5" t="s">
        <v>216</v>
      </c>
      <c r="F394" s="5" t="s">
        <v>216</v>
      </c>
      <c r="G394" s="5" t="s">
        <v>216</v>
      </c>
      <c r="H394" s="5" t="s">
        <v>216</v>
      </c>
      <c r="I394" s="5" t="s">
        <v>216</v>
      </c>
      <c r="J394" s="5" t="s">
        <v>216</v>
      </c>
      <c r="K394" s="5" t="s">
        <v>216</v>
      </c>
      <c r="L394" s="5" t="s">
        <v>216</v>
      </c>
      <c r="M394" s="5" t="s">
        <v>216</v>
      </c>
      <c r="N394" s="5" t="s">
        <v>216</v>
      </c>
      <c r="O394" s="5" t="s">
        <v>216</v>
      </c>
      <c r="P394" s="5" t="s">
        <v>216</v>
      </c>
      <c r="Q394" s="5" t="s">
        <v>216</v>
      </c>
      <c r="R394" s="5" t="s">
        <v>216</v>
      </c>
      <c r="S394" s="5" t="s">
        <v>216</v>
      </c>
      <c r="T394" s="5" t="s">
        <v>216</v>
      </c>
      <c r="U394" s="5" t="s">
        <v>216</v>
      </c>
      <c r="V394" s="5" t="s">
        <v>29159</v>
      </c>
      <c r="W394" s="5" t="s">
        <v>29160</v>
      </c>
    </row>
    <row r="395" spans="1:23" x14ac:dyDescent="0.25">
      <c r="A395" s="4" t="s">
        <v>21848</v>
      </c>
      <c r="B395" s="4" t="s">
        <v>29174</v>
      </c>
      <c r="C395" s="4" t="s">
        <v>29178</v>
      </c>
      <c r="D395" s="1"/>
      <c r="E395" s="5" t="s">
        <v>216</v>
      </c>
      <c r="F395" s="5" t="s">
        <v>216</v>
      </c>
      <c r="G395" s="5" t="s">
        <v>216</v>
      </c>
      <c r="H395" s="5" t="s">
        <v>216</v>
      </c>
      <c r="I395" s="5" t="s">
        <v>216</v>
      </c>
      <c r="J395" s="5" t="s">
        <v>216</v>
      </c>
      <c r="K395" s="5" t="s">
        <v>216</v>
      </c>
      <c r="L395" s="5" t="s">
        <v>216</v>
      </c>
      <c r="M395" s="5" t="s">
        <v>216</v>
      </c>
      <c r="N395" s="5" t="s">
        <v>216</v>
      </c>
      <c r="O395" s="5" t="s">
        <v>216</v>
      </c>
      <c r="P395" s="5" t="s">
        <v>216</v>
      </c>
      <c r="Q395" s="5" t="s">
        <v>216</v>
      </c>
      <c r="R395" s="5" t="s">
        <v>216</v>
      </c>
      <c r="S395" s="5" t="s">
        <v>216</v>
      </c>
      <c r="T395" s="5" t="s">
        <v>216</v>
      </c>
      <c r="U395" s="5" t="s">
        <v>216</v>
      </c>
      <c r="V395" s="5" t="s">
        <v>29162</v>
      </c>
      <c r="W395" s="5" t="s">
        <v>29162</v>
      </c>
    </row>
    <row r="396" spans="1:23" x14ac:dyDescent="0.25">
      <c r="A396" s="4" t="s">
        <v>29179</v>
      </c>
      <c r="B396" s="4" t="s">
        <v>29174</v>
      </c>
      <c r="C396" s="4" t="s">
        <v>29180</v>
      </c>
      <c r="D396" s="1"/>
      <c r="E396" s="5" t="s">
        <v>216</v>
      </c>
      <c r="F396" s="5" t="s">
        <v>216</v>
      </c>
      <c r="G396" s="5" t="s">
        <v>216</v>
      </c>
      <c r="H396" s="5" t="s">
        <v>216</v>
      </c>
      <c r="I396" s="5" t="s">
        <v>216</v>
      </c>
      <c r="J396" s="5" t="s">
        <v>216</v>
      </c>
      <c r="K396" s="5" t="s">
        <v>216</v>
      </c>
      <c r="L396" s="5" t="s">
        <v>216</v>
      </c>
      <c r="M396" s="5" t="s">
        <v>216</v>
      </c>
      <c r="N396" s="5" t="s">
        <v>216</v>
      </c>
      <c r="O396" s="5" t="s">
        <v>216</v>
      </c>
      <c r="P396" s="5" t="s">
        <v>216</v>
      </c>
      <c r="Q396" s="5" t="s">
        <v>216</v>
      </c>
      <c r="R396" s="5" t="s">
        <v>216</v>
      </c>
      <c r="S396" s="5" t="s">
        <v>216</v>
      </c>
      <c r="T396" s="5" t="s">
        <v>216</v>
      </c>
      <c r="U396" s="5" t="s">
        <v>216</v>
      </c>
      <c r="V396" s="5" t="s">
        <v>29076</v>
      </c>
      <c r="W396" s="5" t="s">
        <v>29076</v>
      </c>
    </row>
    <row r="397" spans="1:23" x14ac:dyDescent="0.25">
      <c r="A397" s="4" t="s">
        <v>29181</v>
      </c>
      <c r="B397" s="4" t="s">
        <v>29174</v>
      </c>
      <c r="C397" s="4" t="s">
        <v>29182</v>
      </c>
      <c r="D397" s="1"/>
      <c r="E397" s="5" t="s">
        <v>216</v>
      </c>
      <c r="F397" s="5" t="s">
        <v>216</v>
      </c>
      <c r="G397" s="5" t="s">
        <v>216</v>
      </c>
      <c r="H397" s="5" t="s">
        <v>216</v>
      </c>
      <c r="I397" s="5" t="s">
        <v>216</v>
      </c>
      <c r="J397" s="5" t="s">
        <v>216</v>
      </c>
      <c r="K397" s="5" t="s">
        <v>216</v>
      </c>
      <c r="L397" s="5" t="s">
        <v>216</v>
      </c>
      <c r="M397" s="5" t="s">
        <v>216</v>
      </c>
      <c r="N397" s="5" t="s">
        <v>216</v>
      </c>
      <c r="O397" s="5" t="s">
        <v>216</v>
      </c>
      <c r="P397" s="5" t="s">
        <v>216</v>
      </c>
      <c r="Q397" s="5" t="s">
        <v>216</v>
      </c>
      <c r="R397" s="5" t="s">
        <v>216</v>
      </c>
      <c r="S397" s="5" t="s">
        <v>216</v>
      </c>
      <c r="T397" s="5" t="s">
        <v>216</v>
      </c>
      <c r="U397" s="5" t="s">
        <v>216</v>
      </c>
      <c r="V397" s="5">
        <v>4.1999999999999997E-3</v>
      </c>
      <c r="W397" s="5">
        <v>4.7999999999999996E-3</v>
      </c>
    </row>
    <row r="398" spans="1:23" x14ac:dyDescent="0.25">
      <c r="A398" s="4" t="s">
        <v>29183</v>
      </c>
      <c r="B398" s="4" t="s">
        <v>29174</v>
      </c>
      <c r="C398" s="4" t="s">
        <v>29184</v>
      </c>
      <c r="D398" s="1"/>
      <c r="E398" s="5" t="s">
        <v>216</v>
      </c>
      <c r="F398" s="5" t="s">
        <v>216</v>
      </c>
      <c r="G398" s="5" t="s">
        <v>216</v>
      </c>
      <c r="H398" s="5" t="s">
        <v>216</v>
      </c>
      <c r="I398" s="5" t="s">
        <v>216</v>
      </c>
      <c r="J398" s="5" t="s">
        <v>216</v>
      </c>
      <c r="K398" s="5" t="s">
        <v>216</v>
      </c>
      <c r="L398" s="5" t="s">
        <v>216</v>
      </c>
      <c r="M398" s="5" t="s">
        <v>216</v>
      </c>
      <c r="N398" s="5" t="s">
        <v>216</v>
      </c>
      <c r="O398" s="5" t="s">
        <v>216</v>
      </c>
      <c r="P398" s="5" t="s">
        <v>216</v>
      </c>
      <c r="Q398" s="5" t="s">
        <v>216</v>
      </c>
      <c r="R398" s="5" t="s">
        <v>216</v>
      </c>
      <c r="S398" s="5" t="s">
        <v>216</v>
      </c>
      <c r="T398" s="5" t="s">
        <v>216</v>
      </c>
      <c r="U398" s="5" t="s">
        <v>216</v>
      </c>
      <c r="V398" s="5" t="s">
        <v>11480</v>
      </c>
      <c r="W398" s="5" t="s">
        <v>11480</v>
      </c>
    </row>
    <row r="399" spans="1:23" x14ac:dyDescent="0.25">
      <c r="A399" s="4" t="s">
        <v>1424</v>
      </c>
      <c r="B399" s="4" t="s">
        <v>29185</v>
      </c>
      <c r="C399" s="4" t="s">
        <v>29186</v>
      </c>
      <c r="D399" s="1"/>
      <c r="E399" s="5" t="s">
        <v>216</v>
      </c>
      <c r="F399" s="5" t="s">
        <v>216</v>
      </c>
      <c r="G399" s="5" t="s">
        <v>216</v>
      </c>
      <c r="H399" s="5" t="s">
        <v>216</v>
      </c>
      <c r="I399" s="5" t="s">
        <v>216</v>
      </c>
      <c r="J399" s="5" t="s">
        <v>216</v>
      </c>
      <c r="K399" s="5" t="s">
        <v>216</v>
      </c>
      <c r="L399" s="5" t="s">
        <v>216</v>
      </c>
      <c r="M399" s="5" t="s">
        <v>216</v>
      </c>
      <c r="N399" s="5" t="s">
        <v>216</v>
      </c>
      <c r="O399" s="5" t="s">
        <v>216</v>
      </c>
      <c r="P399" s="5" t="s">
        <v>216</v>
      </c>
      <c r="Q399" s="5" t="s">
        <v>370</v>
      </c>
      <c r="R399" s="5" t="s">
        <v>370</v>
      </c>
      <c r="S399" s="5" t="s">
        <v>370</v>
      </c>
      <c r="T399" s="5" t="s">
        <v>370</v>
      </c>
      <c r="U399" s="5" t="s">
        <v>1872</v>
      </c>
      <c r="V399" s="5" t="s">
        <v>1872</v>
      </c>
      <c r="W399" s="5" t="s">
        <v>1872</v>
      </c>
    </row>
    <row r="400" spans="1:23" x14ac:dyDescent="0.25">
      <c r="A400" s="4" t="s">
        <v>1427</v>
      </c>
      <c r="B400" s="4" t="s">
        <v>29185</v>
      </c>
      <c r="C400" s="4" t="s">
        <v>29187</v>
      </c>
      <c r="D400" s="1"/>
      <c r="E400" s="5" t="s">
        <v>216</v>
      </c>
      <c r="F400" s="5" t="s">
        <v>216</v>
      </c>
      <c r="G400" s="5" t="s">
        <v>216</v>
      </c>
      <c r="H400" s="5" t="s">
        <v>216</v>
      </c>
      <c r="I400" s="5" t="s">
        <v>216</v>
      </c>
      <c r="J400" s="5" t="s">
        <v>216</v>
      </c>
      <c r="K400" s="5" t="s">
        <v>216</v>
      </c>
      <c r="L400" s="5" t="s">
        <v>216</v>
      </c>
      <c r="M400" s="5" t="s">
        <v>216</v>
      </c>
      <c r="N400" s="5" t="s">
        <v>216</v>
      </c>
      <c r="O400" s="5" t="s">
        <v>216</v>
      </c>
      <c r="P400" s="5" t="s">
        <v>216</v>
      </c>
      <c r="Q400" s="5" t="s">
        <v>790</v>
      </c>
      <c r="R400" s="5" t="s">
        <v>790</v>
      </c>
      <c r="S400" s="5" t="s">
        <v>790</v>
      </c>
      <c r="T400" s="5" t="s">
        <v>790</v>
      </c>
      <c r="U400" s="5" t="s">
        <v>8976</v>
      </c>
      <c r="V400" s="5" t="s">
        <v>8976</v>
      </c>
      <c r="W400" s="5" t="s">
        <v>8976</v>
      </c>
    </row>
    <row r="401" spans="1:23" x14ac:dyDescent="0.25">
      <c r="A401" s="4" t="s">
        <v>14231</v>
      </c>
      <c r="B401" s="4" t="s">
        <v>29185</v>
      </c>
      <c r="C401" s="4" t="s">
        <v>29188</v>
      </c>
      <c r="D401" s="1"/>
      <c r="E401" s="5" t="s">
        <v>216</v>
      </c>
      <c r="F401" s="5" t="s">
        <v>216</v>
      </c>
      <c r="G401" s="5" t="s">
        <v>216</v>
      </c>
      <c r="H401" s="5" t="s">
        <v>216</v>
      </c>
      <c r="I401" s="5" t="s">
        <v>216</v>
      </c>
      <c r="J401" s="5" t="s">
        <v>216</v>
      </c>
      <c r="K401" s="5" t="s">
        <v>216</v>
      </c>
      <c r="L401" s="5" t="s">
        <v>216</v>
      </c>
      <c r="M401" s="5" t="s">
        <v>216</v>
      </c>
      <c r="N401" s="5" t="s">
        <v>216</v>
      </c>
      <c r="O401" s="5" t="s">
        <v>216</v>
      </c>
      <c r="P401" s="5" t="s">
        <v>216</v>
      </c>
      <c r="Q401" s="5" t="s">
        <v>9937</v>
      </c>
      <c r="R401" s="5" t="s">
        <v>9937</v>
      </c>
      <c r="S401" s="5" t="s">
        <v>9937</v>
      </c>
      <c r="T401" s="5" t="s">
        <v>9937</v>
      </c>
      <c r="U401" s="5" t="s">
        <v>9937</v>
      </c>
      <c r="V401" s="5" t="s">
        <v>9937</v>
      </c>
      <c r="W401" s="5" t="s">
        <v>12768</v>
      </c>
    </row>
    <row r="402" spans="1:23" x14ac:dyDescent="0.25">
      <c r="A402" s="4" t="s">
        <v>14234</v>
      </c>
      <c r="B402" s="4" t="s">
        <v>29185</v>
      </c>
      <c r="C402" s="4" t="s">
        <v>29189</v>
      </c>
      <c r="D402" s="1"/>
      <c r="E402" s="5" t="s">
        <v>216</v>
      </c>
      <c r="F402" s="5" t="s">
        <v>216</v>
      </c>
      <c r="G402" s="5" t="s">
        <v>216</v>
      </c>
      <c r="H402" s="5" t="s">
        <v>216</v>
      </c>
      <c r="I402" s="5" t="s">
        <v>216</v>
      </c>
      <c r="J402" s="5" t="s">
        <v>216</v>
      </c>
      <c r="K402" s="5" t="s">
        <v>216</v>
      </c>
      <c r="L402" s="5" t="s">
        <v>216</v>
      </c>
      <c r="M402" s="5" t="s">
        <v>216</v>
      </c>
      <c r="N402" s="5" t="s">
        <v>216</v>
      </c>
      <c r="O402" s="5" t="s">
        <v>216</v>
      </c>
      <c r="P402" s="5" t="s">
        <v>216</v>
      </c>
      <c r="Q402" s="5" t="s">
        <v>8976</v>
      </c>
      <c r="R402" s="5" t="s">
        <v>8976</v>
      </c>
      <c r="S402" s="5" t="s">
        <v>8976</v>
      </c>
      <c r="T402" s="5" t="s">
        <v>8976</v>
      </c>
      <c r="U402" s="5" t="s">
        <v>12604</v>
      </c>
      <c r="V402" s="5" t="s">
        <v>12604</v>
      </c>
      <c r="W402" s="5" t="s">
        <v>12604</v>
      </c>
    </row>
    <row r="403" spans="1:23" x14ac:dyDescent="0.25">
      <c r="A403" s="4" t="s">
        <v>29190</v>
      </c>
      <c r="B403" s="4" t="s">
        <v>29191</v>
      </c>
      <c r="C403" s="4" t="s">
        <v>29192</v>
      </c>
      <c r="D403" s="1"/>
      <c r="E403" s="5" t="s">
        <v>216</v>
      </c>
      <c r="F403" s="5" t="s">
        <v>216</v>
      </c>
      <c r="G403" s="5" t="s">
        <v>216</v>
      </c>
      <c r="H403" s="5" t="s">
        <v>216</v>
      </c>
      <c r="I403" s="5" t="s">
        <v>216</v>
      </c>
      <c r="J403" s="5" t="s">
        <v>216</v>
      </c>
      <c r="K403" s="5" t="s">
        <v>216</v>
      </c>
      <c r="L403" s="5" t="s">
        <v>216</v>
      </c>
      <c r="M403" s="5" t="s">
        <v>216</v>
      </c>
      <c r="N403" s="5" t="s">
        <v>216</v>
      </c>
      <c r="O403" s="5" t="s">
        <v>216</v>
      </c>
      <c r="P403" s="5" t="s">
        <v>216</v>
      </c>
      <c r="Q403" s="5" t="s">
        <v>216</v>
      </c>
      <c r="R403" s="5" t="s">
        <v>216</v>
      </c>
      <c r="S403" s="5" t="s">
        <v>216</v>
      </c>
      <c r="T403" s="5" t="s">
        <v>216</v>
      </c>
      <c r="U403" s="5" t="s">
        <v>29193</v>
      </c>
      <c r="V403" s="5" t="s">
        <v>216</v>
      </c>
      <c r="W403" s="5" t="s">
        <v>216</v>
      </c>
    </row>
    <row r="404" spans="1:23" x14ac:dyDescent="0.25">
      <c r="A404" s="4" t="s">
        <v>29194</v>
      </c>
      <c r="B404" s="4" t="s">
        <v>29191</v>
      </c>
      <c r="C404" s="4" t="s">
        <v>29195</v>
      </c>
      <c r="D404" s="1"/>
      <c r="E404" s="5" t="s">
        <v>216</v>
      </c>
      <c r="F404" s="5" t="s">
        <v>216</v>
      </c>
      <c r="G404" s="5" t="s">
        <v>216</v>
      </c>
      <c r="H404" s="5" t="s">
        <v>216</v>
      </c>
      <c r="I404" s="5" t="s">
        <v>216</v>
      </c>
      <c r="J404" s="5" t="s">
        <v>216</v>
      </c>
      <c r="K404" s="5" t="s">
        <v>216</v>
      </c>
      <c r="L404" s="5" t="s">
        <v>216</v>
      </c>
      <c r="M404" s="5" t="s">
        <v>216</v>
      </c>
      <c r="N404" s="5" t="s">
        <v>216</v>
      </c>
      <c r="O404" s="5" t="s">
        <v>216</v>
      </c>
      <c r="P404" s="5" t="s">
        <v>216</v>
      </c>
      <c r="Q404" s="5" t="s">
        <v>216</v>
      </c>
      <c r="R404" s="5" t="s">
        <v>216</v>
      </c>
      <c r="S404" s="5" t="s">
        <v>216</v>
      </c>
      <c r="T404" s="5" t="s">
        <v>216</v>
      </c>
      <c r="U404" s="5" t="s">
        <v>26593</v>
      </c>
      <c r="V404" s="5" t="s">
        <v>216</v>
      </c>
      <c r="W404" s="5" t="s">
        <v>216</v>
      </c>
    </row>
    <row r="405" spans="1:23" x14ac:dyDescent="0.25">
      <c r="A405" s="4" t="s">
        <v>29196</v>
      </c>
      <c r="B405" s="4" t="s">
        <v>29191</v>
      </c>
      <c r="C405" s="4" t="s">
        <v>29197</v>
      </c>
      <c r="D405" s="1"/>
      <c r="E405" s="5" t="s">
        <v>216</v>
      </c>
      <c r="F405" s="5" t="s">
        <v>216</v>
      </c>
      <c r="G405" s="5" t="s">
        <v>216</v>
      </c>
      <c r="H405" s="5" t="s">
        <v>216</v>
      </c>
      <c r="I405" s="5" t="s">
        <v>216</v>
      </c>
      <c r="J405" s="5" t="s">
        <v>216</v>
      </c>
      <c r="K405" s="5" t="s">
        <v>216</v>
      </c>
      <c r="L405" s="5" t="s">
        <v>216</v>
      </c>
      <c r="M405" s="5" t="s">
        <v>216</v>
      </c>
      <c r="N405" s="5" t="s">
        <v>216</v>
      </c>
      <c r="O405" s="5" t="s">
        <v>216</v>
      </c>
      <c r="P405" s="5" t="s">
        <v>216</v>
      </c>
      <c r="Q405" s="5" t="s">
        <v>216</v>
      </c>
      <c r="R405" s="5" t="s">
        <v>216</v>
      </c>
      <c r="S405" s="5" t="s">
        <v>216</v>
      </c>
      <c r="T405" s="5" t="s">
        <v>216</v>
      </c>
      <c r="U405" s="5">
        <v>4</v>
      </c>
      <c r="V405" s="5" t="s">
        <v>216</v>
      </c>
      <c r="W405" s="5" t="s">
        <v>216</v>
      </c>
    </row>
    <row r="406" spans="1:23" x14ac:dyDescent="0.25">
      <c r="A406" s="4" t="s">
        <v>29198</v>
      </c>
      <c r="B406" s="4" t="s">
        <v>29191</v>
      </c>
      <c r="C406" s="4" t="s">
        <v>29199</v>
      </c>
      <c r="D406" s="1"/>
      <c r="E406" s="5" t="s">
        <v>216</v>
      </c>
      <c r="F406" s="5" t="s">
        <v>216</v>
      </c>
      <c r="G406" s="5" t="s">
        <v>216</v>
      </c>
      <c r="H406" s="5" t="s">
        <v>216</v>
      </c>
      <c r="I406" s="5" t="s">
        <v>216</v>
      </c>
      <c r="J406" s="5" t="s">
        <v>216</v>
      </c>
      <c r="K406" s="5" t="s">
        <v>216</v>
      </c>
      <c r="L406" s="5" t="s">
        <v>216</v>
      </c>
      <c r="M406" s="5" t="s">
        <v>216</v>
      </c>
      <c r="N406" s="5" t="s">
        <v>216</v>
      </c>
      <c r="O406" s="5" t="s">
        <v>216</v>
      </c>
      <c r="P406" s="5" t="s">
        <v>216</v>
      </c>
      <c r="Q406" s="5" t="s">
        <v>216</v>
      </c>
      <c r="R406" s="5" t="s">
        <v>216</v>
      </c>
      <c r="S406" s="5" t="s">
        <v>216</v>
      </c>
      <c r="T406" s="5" t="s">
        <v>216</v>
      </c>
      <c r="U406" s="5">
        <v>125</v>
      </c>
      <c r="V406" s="5" t="s">
        <v>216</v>
      </c>
      <c r="W406" s="5" t="s">
        <v>216</v>
      </c>
    </row>
    <row r="407" spans="1:23" x14ac:dyDescent="0.25">
      <c r="A407" s="4" t="s">
        <v>29200</v>
      </c>
      <c r="B407" s="4" t="s">
        <v>29191</v>
      </c>
      <c r="C407" s="4" t="s">
        <v>29201</v>
      </c>
      <c r="D407" s="1"/>
      <c r="E407" s="5" t="s">
        <v>216</v>
      </c>
      <c r="F407" s="5" t="s">
        <v>216</v>
      </c>
      <c r="G407" s="5" t="s">
        <v>216</v>
      </c>
      <c r="H407" s="5" t="s">
        <v>216</v>
      </c>
      <c r="I407" s="5" t="s">
        <v>216</v>
      </c>
      <c r="J407" s="5" t="s">
        <v>216</v>
      </c>
      <c r="K407" s="5" t="s">
        <v>216</v>
      </c>
      <c r="L407" s="5" t="s">
        <v>216</v>
      </c>
      <c r="M407" s="5" t="s">
        <v>216</v>
      </c>
      <c r="N407" s="5" t="s">
        <v>216</v>
      </c>
      <c r="O407" s="5" t="s">
        <v>216</v>
      </c>
      <c r="P407" s="5" t="s">
        <v>216</v>
      </c>
      <c r="Q407" s="5" t="s">
        <v>216</v>
      </c>
      <c r="R407" s="5" t="s">
        <v>216</v>
      </c>
      <c r="S407" s="5" t="s">
        <v>216</v>
      </c>
      <c r="T407" s="5" t="s">
        <v>216</v>
      </c>
      <c r="U407" s="5" t="s">
        <v>778</v>
      </c>
      <c r="V407" s="5" t="s">
        <v>216</v>
      </c>
      <c r="W407" s="5" t="s">
        <v>216</v>
      </c>
    </row>
    <row r="408" spans="1:23" x14ac:dyDescent="0.25">
      <c r="A408" s="4" t="s">
        <v>29202</v>
      </c>
      <c r="B408" s="4" t="s">
        <v>29191</v>
      </c>
      <c r="C408" s="4" t="s">
        <v>29203</v>
      </c>
      <c r="D408" s="1"/>
      <c r="E408" s="5" t="s">
        <v>216</v>
      </c>
      <c r="F408" s="5" t="s">
        <v>216</v>
      </c>
      <c r="G408" s="5" t="s">
        <v>216</v>
      </c>
      <c r="H408" s="5" t="s">
        <v>216</v>
      </c>
      <c r="I408" s="5" t="s">
        <v>216</v>
      </c>
      <c r="J408" s="5" t="s">
        <v>216</v>
      </c>
      <c r="K408" s="5" t="s">
        <v>216</v>
      </c>
      <c r="L408" s="5" t="s">
        <v>216</v>
      </c>
      <c r="M408" s="5" t="s">
        <v>216</v>
      </c>
      <c r="N408" s="5" t="s">
        <v>216</v>
      </c>
      <c r="O408" s="5" t="s">
        <v>216</v>
      </c>
      <c r="P408" s="5" t="s">
        <v>216</v>
      </c>
      <c r="Q408" s="5" t="s">
        <v>216</v>
      </c>
      <c r="R408" s="5" t="s">
        <v>216</v>
      </c>
      <c r="S408" s="5" t="s">
        <v>216</v>
      </c>
      <c r="T408" s="5" t="s">
        <v>216</v>
      </c>
      <c r="U408" s="5">
        <v>3</v>
      </c>
      <c r="V408" s="5" t="s">
        <v>216</v>
      </c>
      <c r="W408" s="5" t="s">
        <v>216</v>
      </c>
    </row>
    <row r="409" spans="1:23" x14ac:dyDescent="0.25">
      <c r="A409" s="4" t="s">
        <v>29204</v>
      </c>
      <c r="B409" s="4" t="s">
        <v>29191</v>
      </c>
      <c r="C409" s="4" t="s">
        <v>29205</v>
      </c>
      <c r="D409" s="1"/>
      <c r="E409" s="5" t="s">
        <v>216</v>
      </c>
      <c r="F409" s="5" t="s">
        <v>216</v>
      </c>
      <c r="G409" s="5" t="s">
        <v>216</v>
      </c>
      <c r="H409" s="5" t="s">
        <v>216</v>
      </c>
      <c r="I409" s="5" t="s">
        <v>216</v>
      </c>
      <c r="J409" s="5" t="s">
        <v>216</v>
      </c>
      <c r="K409" s="5" t="s">
        <v>216</v>
      </c>
      <c r="L409" s="5" t="s">
        <v>216</v>
      </c>
      <c r="M409" s="5" t="s">
        <v>216</v>
      </c>
      <c r="N409" s="5" t="s">
        <v>216</v>
      </c>
      <c r="O409" s="5" t="s">
        <v>216</v>
      </c>
      <c r="P409" s="5" t="s">
        <v>216</v>
      </c>
      <c r="Q409" s="5" t="s">
        <v>216</v>
      </c>
      <c r="R409" s="5" t="s">
        <v>216</v>
      </c>
      <c r="S409" s="5" t="s">
        <v>216</v>
      </c>
      <c r="T409" s="5" t="s">
        <v>216</v>
      </c>
      <c r="U409" s="5">
        <v>850</v>
      </c>
      <c r="V409" s="5" t="s">
        <v>216</v>
      </c>
      <c r="W409" s="5" t="s">
        <v>216</v>
      </c>
    </row>
    <row r="410" spans="1:23" x14ac:dyDescent="0.25">
      <c r="A410" s="4" t="s">
        <v>29206</v>
      </c>
      <c r="B410" s="4" t="s">
        <v>29191</v>
      </c>
      <c r="C410" s="4" t="s">
        <v>29207</v>
      </c>
      <c r="D410" s="1"/>
      <c r="E410" s="5" t="s">
        <v>216</v>
      </c>
      <c r="F410" s="5" t="s">
        <v>216</v>
      </c>
      <c r="G410" s="5" t="s">
        <v>216</v>
      </c>
      <c r="H410" s="5" t="s">
        <v>216</v>
      </c>
      <c r="I410" s="5" t="s">
        <v>216</v>
      </c>
      <c r="J410" s="5" t="s">
        <v>216</v>
      </c>
      <c r="K410" s="5" t="s">
        <v>216</v>
      </c>
      <c r="L410" s="5" t="s">
        <v>216</v>
      </c>
      <c r="M410" s="5" t="s">
        <v>216</v>
      </c>
      <c r="N410" s="5" t="s">
        <v>216</v>
      </c>
      <c r="O410" s="5" t="s">
        <v>216</v>
      </c>
      <c r="P410" s="5" t="s">
        <v>216</v>
      </c>
      <c r="Q410" s="5" t="s">
        <v>216</v>
      </c>
      <c r="R410" s="5" t="s">
        <v>216</v>
      </c>
      <c r="S410" s="5" t="s">
        <v>216</v>
      </c>
      <c r="T410" s="5" t="s">
        <v>216</v>
      </c>
      <c r="U410" s="5" t="s">
        <v>29208</v>
      </c>
      <c r="V410" s="5" t="s">
        <v>216</v>
      </c>
      <c r="W410" s="5" t="s">
        <v>216</v>
      </c>
    </row>
    <row r="411" spans="1:23" x14ac:dyDescent="0.25">
      <c r="A411" s="4" t="s">
        <v>29209</v>
      </c>
      <c r="B411" s="4" t="s">
        <v>29191</v>
      </c>
      <c r="C411" s="4" t="s">
        <v>29210</v>
      </c>
      <c r="D411" s="1"/>
      <c r="E411" s="5" t="s">
        <v>216</v>
      </c>
      <c r="F411" s="5" t="s">
        <v>216</v>
      </c>
      <c r="G411" s="5" t="s">
        <v>216</v>
      </c>
      <c r="H411" s="5" t="s">
        <v>216</v>
      </c>
      <c r="I411" s="5" t="s">
        <v>216</v>
      </c>
      <c r="J411" s="5" t="s">
        <v>216</v>
      </c>
      <c r="K411" s="5" t="s">
        <v>216</v>
      </c>
      <c r="L411" s="5" t="s">
        <v>216</v>
      </c>
      <c r="M411" s="5" t="s">
        <v>216</v>
      </c>
      <c r="N411" s="5" t="s">
        <v>216</v>
      </c>
      <c r="O411" s="5" t="s">
        <v>216</v>
      </c>
      <c r="P411" s="5" t="s">
        <v>216</v>
      </c>
      <c r="Q411" s="5" t="s">
        <v>216</v>
      </c>
      <c r="R411" s="5" t="s">
        <v>216</v>
      </c>
      <c r="S411" s="5" t="s">
        <v>216</v>
      </c>
      <c r="T411" s="5" t="s">
        <v>216</v>
      </c>
      <c r="U411" s="5" t="s">
        <v>29211</v>
      </c>
      <c r="V411" s="5" t="s">
        <v>216</v>
      </c>
      <c r="W411" s="5" t="s">
        <v>216</v>
      </c>
    </row>
    <row r="412" spans="1:23" x14ac:dyDescent="0.25">
      <c r="A412" s="4" t="s">
        <v>29212</v>
      </c>
      <c r="B412" s="4" t="s">
        <v>29191</v>
      </c>
      <c r="C412" s="4" t="s">
        <v>29213</v>
      </c>
      <c r="D412" s="1"/>
      <c r="E412" s="5" t="s">
        <v>216</v>
      </c>
      <c r="F412" s="5" t="s">
        <v>216</v>
      </c>
      <c r="G412" s="5" t="s">
        <v>216</v>
      </c>
      <c r="H412" s="5" t="s">
        <v>216</v>
      </c>
      <c r="I412" s="5" t="s">
        <v>216</v>
      </c>
      <c r="J412" s="5" t="s">
        <v>216</v>
      </c>
      <c r="K412" s="5" t="s">
        <v>216</v>
      </c>
      <c r="L412" s="5" t="s">
        <v>216</v>
      </c>
      <c r="M412" s="5" t="s">
        <v>216</v>
      </c>
      <c r="N412" s="5" t="s">
        <v>216</v>
      </c>
      <c r="O412" s="5" t="s">
        <v>216</v>
      </c>
      <c r="P412" s="5" t="s">
        <v>216</v>
      </c>
      <c r="Q412" s="5" t="s">
        <v>216</v>
      </c>
      <c r="R412" s="5" t="s">
        <v>216</v>
      </c>
      <c r="S412" s="5" t="s">
        <v>216</v>
      </c>
      <c r="T412" s="5" t="s">
        <v>216</v>
      </c>
      <c r="U412" s="5">
        <v>37</v>
      </c>
      <c r="V412" s="5" t="s">
        <v>216</v>
      </c>
      <c r="W412" s="5" t="s">
        <v>216</v>
      </c>
    </row>
    <row r="413" spans="1:23" x14ac:dyDescent="0.25">
      <c r="A413" s="4" t="s">
        <v>29214</v>
      </c>
      <c r="B413" s="4" t="s">
        <v>29191</v>
      </c>
      <c r="C413" s="4" t="s">
        <v>29215</v>
      </c>
      <c r="D413" s="1"/>
      <c r="E413" s="5" t="s">
        <v>216</v>
      </c>
      <c r="F413" s="5" t="s">
        <v>216</v>
      </c>
      <c r="G413" s="5" t="s">
        <v>216</v>
      </c>
      <c r="H413" s="5" t="s">
        <v>216</v>
      </c>
      <c r="I413" s="5" t="s">
        <v>216</v>
      </c>
      <c r="J413" s="5" t="s">
        <v>216</v>
      </c>
      <c r="K413" s="5" t="s">
        <v>216</v>
      </c>
      <c r="L413" s="5" t="s">
        <v>216</v>
      </c>
      <c r="M413" s="5" t="s">
        <v>216</v>
      </c>
      <c r="N413" s="5" t="s">
        <v>216</v>
      </c>
      <c r="O413" s="5" t="s">
        <v>216</v>
      </c>
      <c r="P413" s="5" t="s">
        <v>216</v>
      </c>
      <c r="Q413" s="5" t="s">
        <v>216</v>
      </c>
      <c r="R413" s="5" t="s">
        <v>216</v>
      </c>
      <c r="S413" s="5" t="s">
        <v>216</v>
      </c>
      <c r="T413" s="5" t="s">
        <v>216</v>
      </c>
      <c r="U413" s="5">
        <v>2500</v>
      </c>
      <c r="V413" s="5" t="s">
        <v>216</v>
      </c>
      <c r="W413" s="5" t="s">
        <v>216</v>
      </c>
    </row>
    <row r="414" spans="1:23" x14ac:dyDescent="0.25">
      <c r="A414" s="4" t="s">
        <v>29216</v>
      </c>
      <c r="B414" s="4" t="s">
        <v>29191</v>
      </c>
      <c r="C414" s="4" t="s">
        <v>29217</v>
      </c>
      <c r="D414" s="1"/>
      <c r="E414" s="5" t="s">
        <v>216</v>
      </c>
      <c r="F414" s="5" t="s">
        <v>216</v>
      </c>
      <c r="G414" s="5" t="s">
        <v>216</v>
      </c>
      <c r="H414" s="5" t="s">
        <v>216</v>
      </c>
      <c r="I414" s="5" t="s">
        <v>216</v>
      </c>
      <c r="J414" s="5" t="s">
        <v>216</v>
      </c>
      <c r="K414" s="5" t="s">
        <v>216</v>
      </c>
      <c r="L414" s="5" t="s">
        <v>216</v>
      </c>
      <c r="M414" s="5" t="s">
        <v>216</v>
      </c>
      <c r="N414" s="5" t="s">
        <v>216</v>
      </c>
      <c r="O414" s="5" t="s">
        <v>216</v>
      </c>
      <c r="P414" s="5" t="s">
        <v>216</v>
      </c>
      <c r="Q414" s="5" t="s">
        <v>216</v>
      </c>
      <c r="R414" s="5" t="s">
        <v>216</v>
      </c>
      <c r="S414" s="5" t="s">
        <v>216</v>
      </c>
      <c r="T414" s="5" t="s">
        <v>216</v>
      </c>
      <c r="U414" s="5" t="s">
        <v>29218</v>
      </c>
      <c r="V414" s="5" t="s">
        <v>216</v>
      </c>
      <c r="W414" s="5" t="s">
        <v>216</v>
      </c>
    </row>
    <row r="415" spans="1:23" x14ac:dyDescent="0.25">
      <c r="A415" s="4" t="s">
        <v>29219</v>
      </c>
      <c r="B415" s="4" t="s">
        <v>29191</v>
      </c>
      <c r="C415" s="4" t="s">
        <v>29220</v>
      </c>
      <c r="D415" s="1"/>
      <c r="E415" s="5" t="s">
        <v>216</v>
      </c>
      <c r="F415" s="5" t="s">
        <v>216</v>
      </c>
      <c r="G415" s="5" t="s">
        <v>216</v>
      </c>
      <c r="H415" s="5" t="s">
        <v>216</v>
      </c>
      <c r="I415" s="5" t="s">
        <v>216</v>
      </c>
      <c r="J415" s="5" t="s">
        <v>216</v>
      </c>
      <c r="K415" s="5" t="s">
        <v>216</v>
      </c>
      <c r="L415" s="5" t="s">
        <v>216</v>
      </c>
      <c r="M415" s="5" t="s">
        <v>216</v>
      </c>
      <c r="N415" s="5" t="s">
        <v>216</v>
      </c>
      <c r="O415" s="5" t="s">
        <v>216</v>
      </c>
      <c r="P415" s="5" t="s">
        <v>216</v>
      </c>
      <c r="Q415" s="5" t="s">
        <v>216</v>
      </c>
      <c r="R415" s="5" t="s">
        <v>216</v>
      </c>
      <c r="S415" s="5" t="s">
        <v>216</v>
      </c>
      <c r="T415" s="5" t="s">
        <v>216</v>
      </c>
      <c r="U415" s="5" t="s">
        <v>29221</v>
      </c>
      <c r="V415" s="5" t="s">
        <v>216</v>
      </c>
      <c r="W415" s="5" t="s">
        <v>216</v>
      </c>
    </row>
    <row r="416" spans="1:23" x14ac:dyDescent="0.25">
      <c r="A416" s="4" t="s">
        <v>29222</v>
      </c>
      <c r="B416" s="4" t="s">
        <v>29191</v>
      </c>
      <c r="C416" s="4" t="s">
        <v>29223</v>
      </c>
      <c r="D416" s="1"/>
      <c r="E416" s="5" t="s">
        <v>216</v>
      </c>
      <c r="F416" s="5" t="s">
        <v>216</v>
      </c>
      <c r="G416" s="5" t="s">
        <v>216</v>
      </c>
      <c r="H416" s="5" t="s">
        <v>216</v>
      </c>
      <c r="I416" s="5" t="s">
        <v>216</v>
      </c>
      <c r="J416" s="5" t="s">
        <v>216</v>
      </c>
      <c r="K416" s="5" t="s">
        <v>216</v>
      </c>
      <c r="L416" s="5" t="s">
        <v>216</v>
      </c>
      <c r="M416" s="5" t="s">
        <v>216</v>
      </c>
      <c r="N416" s="5" t="s">
        <v>216</v>
      </c>
      <c r="O416" s="5" t="s">
        <v>216</v>
      </c>
      <c r="P416" s="5" t="s">
        <v>216</v>
      </c>
      <c r="Q416" s="5" t="s">
        <v>216</v>
      </c>
      <c r="R416" s="5" t="s">
        <v>216</v>
      </c>
      <c r="S416" s="5" t="s">
        <v>216</v>
      </c>
      <c r="T416" s="5" t="s">
        <v>216</v>
      </c>
      <c r="U416" s="5" t="s">
        <v>1834</v>
      </c>
      <c r="V416" s="5" t="s">
        <v>216</v>
      </c>
      <c r="W416" s="5" t="s">
        <v>216</v>
      </c>
    </row>
    <row r="417" spans="1:23" x14ac:dyDescent="0.25">
      <c r="A417" s="4" t="s">
        <v>29224</v>
      </c>
      <c r="B417" s="4" t="s">
        <v>29191</v>
      </c>
      <c r="C417" s="4" t="s">
        <v>29225</v>
      </c>
      <c r="D417" s="1"/>
      <c r="E417" s="5" t="s">
        <v>216</v>
      </c>
      <c r="F417" s="5" t="s">
        <v>216</v>
      </c>
      <c r="G417" s="5" t="s">
        <v>216</v>
      </c>
      <c r="H417" s="5" t="s">
        <v>216</v>
      </c>
      <c r="I417" s="5" t="s">
        <v>216</v>
      </c>
      <c r="J417" s="5" t="s">
        <v>216</v>
      </c>
      <c r="K417" s="5" t="s">
        <v>216</v>
      </c>
      <c r="L417" s="5" t="s">
        <v>216</v>
      </c>
      <c r="M417" s="5" t="s">
        <v>216</v>
      </c>
      <c r="N417" s="5" t="s">
        <v>216</v>
      </c>
      <c r="O417" s="5" t="s">
        <v>216</v>
      </c>
      <c r="P417" s="5" t="s">
        <v>216</v>
      </c>
      <c r="Q417" s="5" t="s">
        <v>216</v>
      </c>
      <c r="R417" s="5" t="s">
        <v>216</v>
      </c>
      <c r="S417" s="5" t="s">
        <v>216</v>
      </c>
      <c r="T417" s="5" t="s">
        <v>216</v>
      </c>
      <c r="U417" s="5" t="s">
        <v>29226</v>
      </c>
      <c r="V417" s="5" t="s">
        <v>216</v>
      </c>
      <c r="W417" s="5" t="s">
        <v>216</v>
      </c>
    </row>
    <row r="418" spans="1:23" x14ac:dyDescent="0.25">
      <c r="A418" s="4" t="s">
        <v>29227</v>
      </c>
      <c r="B418" s="4" t="s">
        <v>29191</v>
      </c>
      <c r="C418" s="4" t="s">
        <v>29228</v>
      </c>
      <c r="D418" s="1"/>
      <c r="E418" s="5" t="s">
        <v>216</v>
      </c>
      <c r="F418" s="5" t="s">
        <v>216</v>
      </c>
      <c r="G418" s="5" t="s">
        <v>216</v>
      </c>
      <c r="H418" s="5" t="s">
        <v>216</v>
      </c>
      <c r="I418" s="5" t="s">
        <v>216</v>
      </c>
      <c r="J418" s="5" t="s">
        <v>216</v>
      </c>
      <c r="K418" s="5" t="s">
        <v>216</v>
      </c>
      <c r="L418" s="5" t="s">
        <v>216</v>
      </c>
      <c r="M418" s="5" t="s">
        <v>216</v>
      </c>
      <c r="N418" s="5" t="s">
        <v>216</v>
      </c>
      <c r="O418" s="5" t="s">
        <v>216</v>
      </c>
      <c r="P418" s="5" t="s">
        <v>216</v>
      </c>
      <c r="Q418" s="5" t="s">
        <v>216</v>
      </c>
      <c r="R418" s="5" t="s">
        <v>216</v>
      </c>
      <c r="S418" s="5" t="s">
        <v>216</v>
      </c>
      <c r="T418" s="5" t="s">
        <v>216</v>
      </c>
      <c r="U418" s="5">
        <v>425</v>
      </c>
      <c r="V418" s="5" t="s">
        <v>216</v>
      </c>
      <c r="W418" s="5" t="s">
        <v>216</v>
      </c>
    </row>
    <row r="419" spans="1:23" x14ac:dyDescent="0.25">
      <c r="A419" s="4" t="s">
        <v>29229</v>
      </c>
      <c r="B419" s="4" t="s">
        <v>29191</v>
      </c>
      <c r="C419" s="4" t="s">
        <v>29230</v>
      </c>
      <c r="D419" s="1"/>
      <c r="E419" s="5" t="s">
        <v>216</v>
      </c>
      <c r="F419" s="5" t="s">
        <v>216</v>
      </c>
      <c r="G419" s="5" t="s">
        <v>216</v>
      </c>
      <c r="H419" s="5" t="s">
        <v>216</v>
      </c>
      <c r="I419" s="5" t="s">
        <v>216</v>
      </c>
      <c r="J419" s="5" t="s">
        <v>216</v>
      </c>
      <c r="K419" s="5" t="s">
        <v>216</v>
      </c>
      <c r="L419" s="5" t="s">
        <v>216</v>
      </c>
      <c r="M419" s="5" t="s">
        <v>216</v>
      </c>
      <c r="N419" s="5" t="s">
        <v>216</v>
      </c>
      <c r="O419" s="5" t="s">
        <v>216</v>
      </c>
      <c r="P419" s="5" t="s">
        <v>216</v>
      </c>
      <c r="Q419" s="5" t="s">
        <v>216</v>
      </c>
      <c r="R419" s="5" t="s">
        <v>216</v>
      </c>
      <c r="S419" s="5" t="s">
        <v>216</v>
      </c>
      <c r="T419" s="5" t="s">
        <v>216</v>
      </c>
      <c r="U419" s="5" t="s">
        <v>29231</v>
      </c>
      <c r="V419" s="5" t="s">
        <v>216</v>
      </c>
      <c r="W419" s="5" t="s">
        <v>216</v>
      </c>
    </row>
    <row r="420" spans="1:23" x14ac:dyDescent="0.25">
      <c r="A420" s="4" t="s">
        <v>29232</v>
      </c>
      <c r="B420" s="4" t="s">
        <v>29191</v>
      </c>
      <c r="C420" s="4" t="s">
        <v>29233</v>
      </c>
      <c r="D420" s="1"/>
      <c r="E420" s="5" t="s">
        <v>216</v>
      </c>
      <c r="F420" s="5" t="s">
        <v>216</v>
      </c>
      <c r="G420" s="5" t="s">
        <v>216</v>
      </c>
      <c r="H420" s="5" t="s">
        <v>216</v>
      </c>
      <c r="I420" s="5" t="s">
        <v>216</v>
      </c>
      <c r="J420" s="5" t="s">
        <v>216</v>
      </c>
      <c r="K420" s="5" t="s">
        <v>216</v>
      </c>
      <c r="L420" s="5" t="s">
        <v>216</v>
      </c>
      <c r="M420" s="5" t="s">
        <v>216</v>
      </c>
      <c r="N420" s="5" t="s">
        <v>216</v>
      </c>
      <c r="O420" s="5" t="s">
        <v>216</v>
      </c>
      <c r="P420" s="5" t="s">
        <v>216</v>
      </c>
      <c r="Q420" s="5" t="s">
        <v>216</v>
      </c>
      <c r="R420" s="5" t="s">
        <v>216</v>
      </c>
      <c r="S420" s="5" t="s">
        <v>216</v>
      </c>
      <c r="T420" s="5" t="s">
        <v>216</v>
      </c>
      <c r="U420" s="5" t="s">
        <v>9909</v>
      </c>
      <c r="V420" s="5" t="s">
        <v>216</v>
      </c>
      <c r="W420" s="5" t="s">
        <v>216</v>
      </c>
    </row>
    <row r="421" spans="1:23" x14ac:dyDescent="0.25">
      <c r="A421" s="4" t="s">
        <v>29234</v>
      </c>
      <c r="B421" s="4" t="s">
        <v>29191</v>
      </c>
      <c r="C421" s="4" t="s">
        <v>29235</v>
      </c>
      <c r="D421" s="1"/>
      <c r="E421" s="5" t="s">
        <v>216</v>
      </c>
      <c r="F421" s="5" t="s">
        <v>216</v>
      </c>
      <c r="G421" s="5" t="s">
        <v>216</v>
      </c>
      <c r="H421" s="5" t="s">
        <v>216</v>
      </c>
      <c r="I421" s="5" t="s">
        <v>216</v>
      </c>
      <c r="J421" s="5" t="s">
        <v>216</v>
      </c>
      <c r="K421" s="5" t="s">
        <v>216</v>
      </c>
      <c r="L421" s="5" t="s">
        <v>216</v>
      </c>
      <c r="M421" s="5" t="s">
        <v>216</v>
      </c>
      <c r="N421" s="5" t="s">
        <v>216</v>
      </c>
      <c r="O421" s="5" t="s">
        <v>216</v>
      </c>
      <c r="P421" s="5" t="s">
        <v>216</v>
      </c>
      <c r="Q421" s="5" t="s">
        <v>216</v>
      </c>
      <c r="R421" s="5" t="s">
        <v>216</v>
      </c>
      <c r="S421" s="5" t="s">
        <v>216</v>
      </c>
      <c r="T421" s="5" t="s">
        <v>216</v>
      </c>
      <c r="U421" s="5" t="s">
        <v>29236</v>
      </c>
      <c r="V421" s="5" t="s">
        <v>216</v>
      </c>
      <c r="W421" s="5" t="s">
        <v>216</v>
      </c>
    </row>
    <row r="422" spans="1:23" x14ac:dyDescent="0.25">
      <c r="A422" s="4" t="s">
        <v>29237</v>
      </c>
      <c r="B422" s="4" t="s">
        <v>29191</v>
      </c>
      <c r="C422" s="4" t="s">
        <v>29238</v>
      </c>
      <c r="D422" s="1"/>
      <c r="E422" s="5" t="s">
        <v>216</v>
      </c>
      <c r="F422" s="5" t="s">
        <v>216</v>
      </c>
      <c r="G422" s="5" t="s">
        <v>216</v>
      </c>
      <c r="H422" s="5" t="s">
        <v>216</v>
      </c>
      <c r="I422" s="5" t="s">
        <v>216</v>
      </c>
      <c r="J422" s="5" t="s">
        <v>216</v>
      </c>
      <c r="K422" s="5" t="s">
        <v>216</v>
      </c>
      <c r="L422" s="5" t="s">
        <v>216</v>
      </c>
      <c r="M422" s="5" t="s">
        <v>216</v>
      </c>
      <c r="N422" s="5" t="s">
        <v>216</v>
      </c>
      <c r="O422" s="5" t="s">
        <v>216</v>
      </c>
      <c r="P422" s="5" t="s">
        <v>216</v>
      </c>
      <c r="Q422" s="5" t="s">
        <v>216</v>
      </c>
      <c r="R422" s="5" t="s">
        <v>216</v>
      </c>
      <c r="S422" s="5" t="s">
        <v>216</v>
      </c>
      <c r="T422" s="5" t="s">
        <v>216</v>
      </c>
      <c r="U422" s="5">
        <v>356</v>
      </c>
      <c r="V422" s="5" t="s">
        <v>216</v>
      </c>
      <c r="W422" s="5" t="s">
        <v>216</v>
      </c>
    </row>
    <row r="423" spans="1:23" x14ac:dyDescent="0.25">
      <c r="A423" s="4" t="s">
        <v>29239</v>
      </c>
      <c r="B423" s="4" t="s">
        <v>29191</v>
      </c>
      <c r="C423" s="4" t="s">
        <v>29240</v>
      </c>
      <c r="D423" s="1"/>
      <c r="E423" s="5" t="s">
        <v>216</v>
      </c>
      <c r="F423" s="5" t="s">
        <v>216</v>
      </c>
      <c r="G423" s="5" t="s">
        <v>216</v>
      </c>
      <c r="H423" s="5" t="s">
        <v>216</v>
      </c>
      <c r="I423" s="5" t="s">
        <v>216</v>
      </c>
      <c r="J423" s="5" t="s">
        <v>216</v>
      </c>
      <c r="K423" s="5" t="s">
        <v>216</v>
      </c>
      <c r="L423" s="5" t="s">
        <v>216</v>
      </c>
      <c r="M423" s="5" t="s">
        <v>216</v>
      </c>
      <c r="N423" s="5" t="s">
        <v>216</v>
      </c>
      <c r="O423" s="5" t="s">
        <v>216</v>
      </c>
      <c r="P423" s="5" t="s">
        <v>216</v>
      </c>
      <c r="Q423" s="5" t="s">
        <v>216</v>
      </c>
      <c r="R423" s="5" t="s">
        <v>216</v>
      </c>
      <c r="S423" s="5" t="s">
        <v>216</v>
      </c>
      <c r="T423" s="5" t="s">
        <v>216</v>
      </c>
      <c r="U423" s="5" t="s">
        <v>29241</v>
      </c>
      <c r="V423" s="5" t="s">
        <v>216</v>
      </c>
      <c r="W423" s="5" t="s">
        <v>216</v>
      </c>
    </row>
    <row r="424" spans="1:23" x14ac:dyDescent="0.25">
      <c r="A424" s="4" t="s">
        <v>14277</v>
      </c>
      <c r="B424" s="4" t="s">
        <v>29242</v>
      </c>
      <c r="C424" s="4" t="s">
        <v>29243</v>
      </c>
      <c r="D424" s="1"/>
      <c r="E424" s="5" t="s">
        <v>216</v>
      </c>
      <c r="F424" s="5" t="s">
        <v>216</v>
      </c>
      <c r="G424" s="5" t="s">
        <v>216</v>
      </c>
      <c r="H424" s="5" t="s">
        <v>216</v>
      </c>
      <c r="I424" s="5" t="s">
        <v>216</v>
      </c>
      <c r="J424" s="5" t="s">
        <v>216</v>
      </c>
      <c r="K424" s="5" t="s">
        <v>216</v>
      </c>
      <c r="L424" s="5" t="s">
        <v>216</v>
      </c>
      <c r="M424" s="5" t="s">
        <v>216</v>
      </c>
      <c r="N424" s="5" t="s">
        <v>216</v>
      </c>
      <c r="O424" s="5" t="s">
        <v>216</v>
      </c>
      <c r="P424" s="5" t="s">
        <v>216</v>
      </c>
      <c r="Q424" s="5" t="s">
        <v>216</v>
      </c>
      <c r="R424" s="5" t="s">
        <v>216</v>
      </c>
      <c r="S424" s="5" t="s">
        <v>216</v>
      </c>
      <c r="T424" s="5" t="s">
        <v>216</v>
      </c>
      <c r="U424" s="5" t="s">
        <v>29193</v>
      </c>
      <c r="V424" s="5" t="s">
        <v>216</v>
      </c>
      <c r="W424" s="5" t="s">
        <v>216</v>
      </c>
    </row>
    <row r="425" spans="1:23" x14ac:dyDescent="0.25">
      <c r="A425" s="4" t="s">
        <v>14279</v>
      </c>
      <c r="B425" s="4" t="s">
        <v>29242</v>
      </c>
      <c r="C425" s="4" t="s">
        <v>29244</v>
      </c>
      <c r="D425" s="1"/>
      <c r="E425" s="5" t="s">
        <v>216</v>
      </c>
      <c r="F425" s="5" t="s">
        <v>216</v>
      </c>
      <c r="G425" s="5" t="s">
        <v>216</v>
      </c>
      <c r="H425" s="5" t="s">
        <v>216</v>
      </c>
      <c r="I425" s="5" t="s">
        <v>216</v>
      </c>
      <c r="J425" s="5" t="s">
        <v>216</v>
      </c>
      <c r="K425" s="5" t="s">
        <v>216</v>
      </c>
      <c r="L425" s="5" t="s">
        <v>216</v>
      </c>
      <c r="M425" s="5" t="s">
        <v>216</v>
      </c>
      <c r="N425" s="5" t="s">
        <v>216</v>
      </c>
      <c r="O425" s="5" t="s">
        <v>216</v>
      </c>
      <c r="P425" s="5" t="s">
        <v>216</v>
      </c>
      <c r="Q425" s="5" t="s">
        <v>216</v>
      </c>
      <c r="R425" s="5" t="s">
        <v>216</v>
      </c>
      <c r="S425" s="5" t="s">
        <v>216</v>
      </c>
      <c r="T425" s="5" t="s">
        <v>216</v>
      </c>
      <c r="U425" s="5" t="s">
        <v>26593</v>
      </c>
      <c r="V425" s="5" t="s">
        <v>216</v>
      </c>
      <c r="W425" s="5" t="s">
        <v>216</v>
      </c>
    </row>
    <row r="426" spans="1:23" x14ac:dyDescent="0.25">
      <c r="A426" s="4" t="s">
        <v>14280</v>
      </c>
      <c r="B426" s="4" t="s">
        <v>29242</v>
      </c>
      <c r="C426" s="4" t="s">
        <v>29245</v>
      </c>
      <c r="D426" s="1"/>
      <c r="E426" s="5" t="s">
        <v>216</v>
      </c>
      <c r="F426" s="5" t="s">
        <v>216</v>
      </c>
      <c r="G426" s="5" t="s">
        <v>216</v>
      </c>
      <c r="H426" s="5" t="s">
        <v>216</v>
      </c>
      <c r="I426" s="5" t="s">
        <v>216</v>
      </c>
      <c r="J426" s="5" t="s">
        <v>216</v>
      </c>
      <c r="K426" s="5" t="s">
        <v>216</v>
      </c>
      <c r="L426" s="5" t="s">
        <v>216</v>
      </c>
      <c r="M426" s="5" t="s">
        <v>216</v>
      </c>
      <c r="N426" s="5" t="s">
        <v>216</v>
      </c>
      <c r="O426" s="5" t="s">
        <v>216</v>
      </c>
      <c r="P426" s="5" t="s">
        <v>216</v>
      </c>
      <c r="Q426" s="5" t="s">
        <v>216</v>
      </c>
      <c r="R426" s="5" t="s">
        <v>216</v>
      </c>
      <c r="S426" s="5" t="s">
        <v>216</v>
      </c>
      <c r="T426" s="5" t="s">
        <v>216</v>
      </c>
      <c r="U426" s="5">
        <v>4</v>
      </c>
      <c r="V426" s="5" t="s">
        <v>216</v>
      </c>
      <c r="W426" s="5" t="s">
        <v>216</v>
      </c>
    </row>
    <row r="427" spans="1:23" x14ac:dyDescent="0.25">
      <c r="A427" s="4" t="s">
        <v>29246</v>
      </c>
      <c r="B427" s="4" t="s">
        <v>29242</v>
      </c>
      <c r="C427" s="4" t="s">
        <v>29247</v>
      </c>
      <c r="D427" s="1"/>
      <c r="E427" s="5" t="s">
        <v>216</v>
      </c>
      <c r="F427" s="5" t="s">
        <v>216</v>
      </c>
      <c r="G427" s="5" t="s">
        <v>216</v>
      </c>
      <c r="H427" s="5" t="s">
        <v>216</v>
      </c>
      <c r="I427" s="5" t="s">
        <v>216</v>
      </c>
      <c r="J427" s="5" t="s">
        <v>216</v>
      </c>
      <c r="K427" s="5" t="s">
        <v>216</v>
      </c>
      <c r="L427" s="5" t="s">
        <v>216</v>
      </c>
      <c r="M427" s="5" t="s">
        <v>216</v>
      </c>
      <c r="N427" s="5" t="s">
        <v>216</v>
      </c>
      <c r="O427" s="5" t="s">
        <v>216</v>
      </c>
      <c r="P427" s="5" t="s">
        <v>216</v>
      </c>
      <c r="Q427" s="5" t="s">
        <v>216</v>
      </c>
      <c r="R427" s="5" t="s">
        <v>216</v>
      </c>
      <c r="S427" s="5" t="s">
        <v>216</v>
      </c>
      <c r="T427" s="5" t="s">
        <v>216</v>
      </c>
      <c r="U427" s="5">
        <v>125</v>
      </c>
      <c r="V427" s="5" t="s">
        <v>216</v>
      </c>
      <c r="W427" s="5" t="s">
        <v>216</v>
      </c>
    </row>
    <row r="428" spans="1:23" x14ac:dyDescent="0.25">
      <c r="A428" s="4" t="s">
        <v>29248</v>
      </c>
      <c r="B428" s="4" t="s">
        <v>29242</v>
      </c>
      <c r="C428" s="4" t="s">
        <v>29249</v>
      </c>
      <c r="D428" s="1"/>
      <c r="E428" s="5" t="s">
        <v>216</v>
      </c>
      <c r="F428" s="5" t="s">
        <v>216</v>
      </c>
      <c r="G428" s="5" t="s">
        <v>216</v>
      </c>
      <c r="H428" s="5" t="s">
        <v>216</v>
      </c>
      <c r="I428" s="5" t="s">
        <v>216</v>
      </c>
      <c r="J428" s="5" t="s">
        <v>216</v>
      </c>
      <c r="K428" s="5" t="s">
        <v>216</v>
      </c>
      <c r="L428" s="5" t="s">
        <v>216</v>
      </c>
      <c r="M428" s="5" t="s">
        <v>216</v>
      </c>
      <c r="N428" s="5" t="s">
        <v>216</v>
      </c>
      <c r="O428" s="5" t="s">
        <v>216</v>
      </c>
      <c r="P428" s="5" t="s">
        <v>216</v>
      </c>
      <c r="Q428" s="5" t="s">
        <v>216</v>
      </c>
      <c r="R428" s="5" t="s">
        <v>216</v>
      </c>
      <c r="S428" s="5" t="s">
        <v>216</v>
      </c>
      <c r="T428" s="5" t="s">
        <v>216</v>
      </c>
      <c r="U428" s="5" t="s">
        <v>778</v>
      </c>
      <c r="V428" s="5" t="s">
        <v>216</v>
      </c>
      <c r="W428" s="5" t="s">
        <v>216</v>
      </c>
    </row>
    <row r="429" spans="1:23" x14ac:dyDescent="0.25">
      <c r="A429" s="4" t="s">
        <v>29250</v>
      </c>
      <c r="B429" s="4" t="s">
        <v>29242</v>
      </c>
      <c r="C429" s="4" t="s">
        <v>29251</v>
      </c>
      <c r="D429" s="1"/>
      <c r="E429" s="5" t="s">
        <v>216</v>
      </c>
      <c r="F429" s="5" t="s">
        <v>216</v>
      </c>
      <c r="G429" s="5" t="s">
        <v>216</v>
      </c>
      <c r="H429" s="5" t="s">
        <v>216</v>
      </c>
      <c r="I429" s="5" t="s">
        <v>216</v>
      </c>
      <c r="J429" s="5" t="s">
        <v>216</v>
      </c>
      <c r="K429" s="5" t="s">
        <v>216</v>
      </c>
      <c r="L429" s="5" t="s">
        <v>216</v>
      </c>
      <c r="M429" s="5" t="s">
        <v>216</v>
      </c>
      <c r="N429" s="5" t="s">
        <v>216</v>
      </c>
      <c r="O429" s="5" t="s">
        <v>216</v>
      </c>
      <c r="P429" s="5" t="s">
        <v>216</v>
      </c>
      <c r="Q429" s="5" t="s">
        <v>216</v>
      </c>
      <c r="R429" s="5" t="s">
        <v>216</v>
      </c>
      <c r="S429" s="5" t="s">
        <v>216</v>
      </c>
      <c r="T429" s="5" t="s">
        <v>216</v>
      </c>
      <c r="U429" s="5">
        <v>3</v>
      </c>
      <c r="V429" s="5" t="s">
        <v>216</v>
      </c>
      <c r="W429" s="5" t="s">
        <v>216</v>
      </c>
    </row>
    <row r="430" spans="1:23" x14ac:dyDescent="0.25">
      <c r="A430" s="4" t="s">
        <v>29252</v>
      </c>
      <c r="B430" s="4" t="s">
        <v>29242</v>
      </c>
      <c r="C430" s="4" t="s">
        <v>29253</v>
      </c>
      <c r="D430" s="1"/>
      <c r="E430" s="5" t="s">
        <v>216</v>
      </c>
      <c r="F430" s="5" t="s">
        <v>216</v>
      </c>
      <c r="G430" s="5" t="s">
        <v>216</v>
      </c>
      <c r="H430" s="5" t="s">
        <v>216</v>
      </c>
      <c r="I430" s="5" t="s">
        <v>216</v>
      </c>
      <c r="J430" s="5" t="s">
        <v>216</v>
      </c>
      <c r="K430" s="5" t="s">
        <v>216</v>
      </c>
      <c r="L430" s="5" t="s">
        <v>216</v>
      </c>
      <c r="M430" s="5" t="s">
        <v>216</v>
      </c>
      <c r="N430" s="5" t="s">
        <v>216</v>
      </c>
      <c r="O430" s="5" t="s">
        <v>216</v>
      </c>
      <c r="P430" s="5" t="s">
        <v>216</v>
      </c>
      <c r="Q430" s="5" t="s">
        <v>216</v>
      </c>
      <c r="R430" s="5" t="s">
        <v>216</v>
      </c>
      <c r="S430" s="5" t="s">
        <v>216</v>
      </c>
      <c r="T430" s="5" t="s">
        <v>216</v>
      </c>
      <c r="U430" s="5">
        <v>850</v>
      </c>
      <c r="V430" s="5" t="s">
        <v>216</v>
      </c>
      <c r="W430" s="5" t="s">
        <v>216</v>
      </c>
    </row>
    <row r="431" spans="1:23" x14ac:dyDescent="0.25">
      <c r="A431" s="4" t="s">
        <v>29254</v>
      </c>
      <c r="B431" s="4" t="s">
        <v>29242</v>
      </c>
      <c r="C431" s="4" t="s">
        <v>29255</v>
      </c>
      <c r="D431" s="1"/>
      <c r="E431" s="5" t="s">
        <v>216</v>
      </c>
      <c r="F431" s="5" t="s">
        <v>216</v>
      </c>
      <c r="G431" s="5" t="s">
        <v>216</v>
      </c>
      <c r="H431" s="5" t="s">
        <v>216</v>
      </c>
      <c r="I431" s="5" t="s">
        <v>216</v>
      </c>
      <c r="J431" s="5" t="s">
        <v>216</v>
      </c>
      <c r="K431" s="5" t="s">
        <v>216</v>
      </c>
      <c r="L431" s="5" t="s">
        <v>216</v>
      </c>
      <c r="M431" s="5" t="s">
        <v>216</v>
      </c>
      <c r="N431" s="5" t="s">
        <v>216</v>
      </c>
      <c r="O431" s="5" t="s">
        <v>216</v>
      </c>
      <c r="P431" s="5" t="s">
        <v>216</v>
      </c>
      <c r="Q431" s="5" t="s">
        <v>216</v>
      </c>
      <c r="R431" s="5" t="s">
        <v>216</v>
      </c>
      <c r="S431" s="5" t="s">
        <v>216</v>
      </c>
      <c r="T431" s="5" t="s">
        <v>216</v>
      </c>
      <c r="U431" s="5" t="s">
        <v>29208</v>
      </c>
      <c r="V431" s="5" t="s">
        <v>216</v>
      </c>
      <c r="W431" s="5" t="s">
        <v>216</v>
      </c>
    </row>
    <row r="432" spans="1:23" x14ac:dyDescent="0.25">
      <c r="A432" s="4" t="s">
        <v>29256</v>
      </c>
      <c r="B432" s="4" t="s">
        <v>29242</v>
      </c>
      <c r="C432" s="4" t="s">
        <v>29257</v>
      </c>
      <c r="D432" s="1"/>
      <c r="E432" s="5" t="s">
        <v>216</v>
      </c>
      <c r="F432" s="5" t="s">
        <v>216</v>
      </c>
      <c r="G432" s="5" t="s">
        <v>216</v>
      </c>
      <c r="H432" s="5" t="s">
        <v>216</v>
      </c>
      <c r="I432" s="5" t="s">
        <v>216</v>
      </c>
      <c r="J432" s="5" t="s">
        <v>216</v>
      </c>
      <c r="K432" s="5" t="s">
        <v>216</v>
      </c>
      <c r="L432" s="5" t="s">
        <v>216</v>
      </c>
      <c r="M432" s="5" t="s">
        <v>216</v>
      </c>
      <c r="N432" s="5" t="s">
        <v>216</v>
      </c>
      <c r="O432" s="5" t="s">
        <v>216</v>
      </c>
      <c r="P432" s="5" t="s">
        <v>216</v>
      </c>
      <c r="Q432" s="5" t="s">
        <v>216</v>
      </c>
      <c r="R432" s="5" t="s">
        <v>216</v>
      </c>
      <c r="S432" s="5" t="s">
        <v>216</v>
      </c>
      <c r="T432" s="5" t="s">
        <v>216</v>
      </c>
      <c r="U432" s="5" t="s">
        <v>29211</v>
      </c>
      <c r="V432" s="5" t="s">
        <v>216</v>
      </c>
      <c r="W432" s="5" t="s">
        <v>216</v>
      </c>
    </row>
    <row r="433" spans="1:23" x14ac:dyDescent="0.25">
      <c r="A433" s="4" t="s">
        <v>29258</v>
      </c>
      <c r="B433" s="4" t="s">
        <v>29242</v>
      </c>
      <c r="C433" s="4" t="s">
        <v>29259</v>
      </c>
      <c r="D433" s="1"/>
      <c r="E433" s="5" t="s">
        <v>216</v>
      </c>
      <c r="F433" s="5" t="s">
        <v>216</v>
      </c>
      <c r="G433" s="5" t="s">
        <v>216</v>
      </c>
      <c r="H433" s="5" t="s">
        <v>216</v>
      </c>
      <c r="I433" s="5" t="s">
        <v>216</v>
      </c>
      <c r="J433" s="5" t="s">
        <v>216</v>
      </c>
      <c r="K433" s="5" t="s">
        <v>216</v>
      </c>
      <c r="L433" s="5" t="s">
        <v>216</v>
      </c>
      <c r="M433" s="5" t="s">
        <v>216</v>
      </c>
      <c r="N433" s="5" t="s">
        <v>216</v>
      </c>
      <c r="O433" s="5" t="s">
        <v>216</v>
      </c>
      <c r="P433" s="5" t="s">
        <v>216</v>
      </c>
      <c r="Q433" s="5" t="s">
        <v>216</v>
      </c>
      <c r="R433" s="5" t="s">
        <v>216</v>
      </c>
      <c r="S433" s="5" t="s">
        <v>216</v>
      </c>
      <c r="T433" s="5" t="s">
        <v>216</v>
      </c>
      <c r="U433" s="5">
        <v>37</v>
      </c>
      <c r="V433" s="5" t="s">
        <v>216</v>
      </c>
      <c r="W433" s="5" t="s">
        <v>216</v>
      </c>
    </row>
    <row r="434" spans="1:23" x14ac:dyDescent="0.25">
      <c r="A434" s="4" t="s">
        <v>29260</v>
      </c>
      <c r="B434" s="4" t="s">
        <v>29242</v>
      </c>
      <c r="C434" s="4" t="s">
        <v>29261</v>
      </c>
      <c r="D434" s="1"/>
      <c r="E434" s="5" t="s">
        <v>216</v>
      </c>
      <c r="F434" s="5" t="s">
        <v>216</v>
      </c>
      <c r="G434" s="5" t="s">
        <v>216</v>
      </c>
      <c r="H434" s="5" t="s">
        <v>216</v>
      </c>
      <c r="I434" s="5" t="s">
        <v>216</v>
      </c>
      <c r="J434" s="5" t="s">
        <v>216</v>
      </c>
      <c r="K434" s="5" t="s">
        <v>216</v>
      </c>
      <c r="L434" s="5" t="s">
        <v>216</v>
      </c>
      <c r="M434" s="5" t="s">
        <v>216</v>
      </c>
      <c r="N434" s="5" t="s">
        <v>216</v>
      </c>
      <c r="O434" s="5" t="s">
        <v>216</v>
      </c>
      <c r="P434" s="5" t="s">
        <v>216</v>
      </c>
      <c r="Q434" s="5" t="s">
        <v>216</v>
      </c>
      <c r="R434" s="5" t="s">
        <v>216</v>
      </c>
      <c r="S434" s="5" t="s">
        <v>216</v>
      </c>
      <c r="T434" s="5" t="s">
        <v>216</v>
      </c>
      <c r="U434" s="5">
        <v>2500</v>
      </c>
      <c r="V434" s="5" t="s">
        <v>216</v>
      </c>
      <c r="W434" s="5" t="s">
        <v>216</v>
      </c>
    </row>
    <row r="435" spans="1:23" x14ac:dyDescent="0.25">
      <c r="A435" s="4" t="s">
        <v>29262</v>
      </c>
      <c r="B435" s="4" t="s">
        <v>29242</v>
      </c>
      <c r="C435" s="4" t="s">
        <v>29263</v>
      </c>
      <c r="D435" s="1"/>
      <c r="E435" s="5" t="s">
        <v>216</v>
      </c>
      <c r="F435" s="5" t="s">
        <v>216</v>
      </c>
      <c r="G435" s="5" t="s">
        <v>216</v>
      </c>
      <c r="H435" s="5" t="s">
        <v>216</v>
      </c>
      <c r="I435" s="5" t="s">
        <v>216</v>
      </c>
      <c r="J435" s="5" t="s">
        <v>216</v>
      </c>
      <c r="K435" s="5" t="s">
        <v>216</v>
      </c>
      <c r="L435" s="5" t="s">
        <v>216</v>
      </c>
      <c r="M435" s="5" t="s">
        <v>216</v>
      </c>
      <c r="N435" s="5" t="s">
        <v>216</v>
      </c>
      <c r="O435" s="5" t="s">
        <v>216</v>
      </c>
      <c r="P435" s="5" t="s">
        <v>216</v>
      </c>
      <c r="Q435" s="5" t="s">
        <v>216</v>
      </c>
      <c r="R435" s="5" t="s">
        <v>216</v>
      </c>
      <c r="S435" s="5" t="s">
        <v>216</v>
      </c>
      <c r="T435" s="5" t="s">
        <v>216</v>
      </c>
      <c r="U435" s="5" t="s">
        <v>29218</v>
      </c>
      <c r="V435" s="5" t="s">
        <v>216</v>
      </c>
      <c r="W435" s="5" t="s">
        <v>216</v>
      </c>
    </row>
    <row r="436" spans="1:23" x14ac:dyDescent="0.25">
      <c r="A436" s="4" t="s">
        <v>29264</v>
      </c>
      <c r="B436" s="4" t="s">
        <v>29242</v>
      </c>
      <c r="C436" s="4" t="s">
        <v>29265</v>
      </c>
      <c r="D436" s="1"/>
      <c r="E436" s="5" t="s">
        <v>216</v>
      </c>
      <c r="F436" s="5" t="s">
        <v>216</v>
      </c>
      <c r="G436" s="5" t="s">
        <v>216</v>
      </c>
      <c r="H436" s="5" t="s">
        <v>216</v>
      </c>
      <c r="I436" s="5" t="s">
        <v>216</v>
      </c>
      <c r="J436" s="5" t="s">
        <v>216</v>
      </c>
      <c r="K436" s="5" t="s">
        <v>216</v>
      </c>
      <c r="L436" s="5" t="s">
        <v>216</v>
      </c>
      <c r="M436" s="5" t="s">
        <v>216</v>
      </c>
      <c r="N436" s="5" t="s">
        <v>216</v>
      </c>
      <c r="O436" s="5" t="s">
        <v>216</v>
      </c>
      <c r="P436" s="5" t="s">
        <v>216</v>
      </c>
      <c r="Q436" s="5" t="s">
        <v>216</v>
      </c>
      <c r="R436" s="5" t="s">
        <v>216</v>
      </c>
      <c r="S436" s="5" t="s">
        <v>216</v>
      </c>
      <c r="T436" s="5" t="s">
        <v>216</v>
      </c>
      <c r="U436" s="5" t="s">
        <v>29221</v>
      </c>
      <c r="V436" s="5" t="s">
        <v>216</v>
      </c>
      <c r="W436" s="5" t="s">
        <v>216</v>
      </c>
    </row>
    <row r="437" spans="1:23" x14ac:dyDescent="0.25">
      <c r="A437" s="4" t="s">
        <v>29266</v>
      </c>
      <c r="B437" s="4" t="s">
        <v>29242</v>
      </c>
      <c r="C437" s="4" t="s">
        <v>29267</v>
      </c>
      <c r="D437" s="1"/>
      <c r="E437" s="5" t="s">
        <v>216</v>
      </c>
      <c r="F437" s="5" t="s">
        <v>216</v>
      </c>
      <c r="G437" s="5" t="s">
        <v>216</v>
      </c>
      <c r="H437" s="5" t="s">
        <v>216</v>
      </c>
      <c r="I437" s="5" t="s">
        <v>216</v>
      </c>
      <c r="J437" s="5" t="s">
        <v>216</v>
      </c>
      <c r="K437" s="5" t="s">
        <v>216</v>
      </c>
      <c r="L437" s="5" t="s">
        <v>216</v>
      </c>
      <c r="M437" s="5" t="s">
        <v>216</v>
      </c>
      <c r="N437" s="5" t="s">
        <v>216</v>
      </c>
      <c r="O437" s="5" t="s">
        <v>216</v>
      </c>
      <c r="P437" s="5" t="s">
        <v>216</v>
      </c>
      <c r="Q437" s="5" t="s">
        <v>216</v>
      </c>
      <c r="R437" s="5" t="s">
        <v>216</v>
      </c>
      <c r="S437" s="5" t="s">
        <v>216</v>
      </c>
      <c r="T437" s="5" t="s">
        <v>216</v>
      </c>
      <c r="U437" s="5" t="s">
        <v>1834</v>
      </c>
      <c r="V437" s="5" t="s">
        <v>216</v>
      </c>
      <c r="W437" s="5" t="s">
        <v>216</v>
      </c>
    </row>
    <row r="438" spans="1:23" x14ac:dyDescent="0.25">
      <c r="A438" s="4" t="s">
        <v>29268</v>
      </c>
      <c r="B438" s="4" t="s">
        <v>29242</v>
      </c>
      <c r="C438" s="4" t="s">
        <v>29269</v>
      </c>
      <c r="D438" s="1"/>
      <c r="E438" s="5" t="s">
        <v>216</v>
      </c>
      <c r="F438" s="5" t="s">
        <v>216</v>
      </c>
      <c r="G438" s="5" t="s">
        <v>216</v>
      </c>
      <c r="H438" s="5" t="s">
        <v>216</v>
      </c>
      <c r="I438" s="5" t="s">
        <v>216</v>
      </c>
      <c r="J438" s="5" t="s">
        <v>216</v>
      </c>
      <c r="K438" s="5" t="s">
        <v>216</v>
      </c>
      <c r="L438" s="5" t="s">
        <v>216</v>
      </c>
      <c r="M438" s="5" t="s">
        <v>216</v>
      </c>
      <c r="N438" s="5" t="s">
        <v>216</v>
      </c>
      <c r="O438" s="5" t="s">
        <v>216</v>
      </c>
      <c r="P438" s="5" t="s">
        <v>216</v>
      </c>
      <c r="Q438" s="5" t="s">
        <v>216</v>
      </c>
      <c r="R438" s="5" t="s">
        <v>216</v>
      </c>
      <c r="S438" s="5" t="s">
        <v>216</v>
      </c>
      <c r="T438" s="5" t="s">
        <v>216</v>
      </c>
      <c r="U438" s="5" t="s">
        <v>29226</v>
      </c>
      <c r="V438" s="5" t="s">
        <v>216</v>
      </c>
      <c r="W438" s="5" t="s">
        <v>216</v>
      </c>
    </row>
    <row r="439" spans="1:23" x14ac:dyDescent="0.25">
      <c r="A439" s="4" t="s">
        <v>29270</v>
      </c>
      <c r="B439" s="4" t="s">
        <v>29242</v>
      </c>
      <c r="C439" s="4" t="s">
        <v>29271</v>
      </c>
      <c r="D439" s="1"/>
      <c r="E439" s="5" t="s">
        <v>216</v>
      </c>
      <c r="F439" s="5" t="s">
        <v>216</v>
      </c>
      <c r="G439" s="5" t="s">
        <v>216</v>
      </c>
      <c r="H439" s="5" t="s">
        <v>216</v>
      </c>
      <c r="I439" s="5" t="s">
        <v>216</v>
      </c>
      <c r="J439" s="5" t="s">
        <v>216</v>
      </c>
      <c r="K439" s="5" t="s">
        <v>216</v>
      </c>
      <c r="L439" s="5" t="s">
        <v>216</v>
      </c>
      <c r="M439" s="5" t="s">
        <v>216</v>
      </c>
      <c r="N439" s="5" t="s">
        <v>216</v>
      </c>
      <c r="O439" s="5" t="s">
        <v>216</v>
      </c>
      <c r="P439" s="5" t="s">
        <v>216</v>
      </c>
      <c r="Q439" s="5" t="s">
        <v>216</v>
      </c>
      <c r="R439" s="5" t="s">
        <v>216</v>
      </c>
      <c r="S439" s="5" t="s">
        <v>216</v>
      </c>
      <c r="T439" s="5" t="s">
        <v>216</v>
      </c>
      <c r="U439" s="5">
        <v>425</v>
      </c>
      <c r="V439" s="5" t="s">
        <v>216</v>
      </c>
      <c r="W439" s="5" t="s">
        <v>216</v>
      </c>
    </row>
    <row r="440" spans="1:23" x14ac:dyDescent="0.25">
      <c r="A440" s="4" t="s">
        <v>29272</v>
      </c>
      <c r="B440" s="4" t="s">
        <v>29242</v>
      </c>
      <c r="C440" s="4" t="s">
        <v>29273</v>
      </c>
      <c r="D440" s="1"/>
      <c r="E440" s="5" t="s">
        <v>216</v>
      </c>
      <c r="F440" s="5" t="s">
        <v>216</v>
      </c>
      <c r="G440" s="5" t="s">
        <v>216</v>
      </c>
      <c r="H440" s="5" t="s">
        <v>216</v>
      </c>
      <c r="I440" s="5" t="s">
        <v>216</v>
      </c>
      <c r="J440" s="5" t="s">
        <v>216</v>
      </c>
      <c r="K440" s="5" t="s">
        <v>216</v>
      </c>
      <c r="L440" s="5" t="s">
        <v>216</v>
      </c>
      <c r="M440" s="5" t="s">
        <v>216</v>
      </c>
      <c r="N440" s="5" t="s">
        <v>216</v>
      </c>
      <c r="O440" s="5" t="s">
        <v>216</v>
      </c>
      <c r="P440" s="5" t="s">
        <v>216</v>
      </c>
      <c r="Q440" s="5" t="s">
        <v>216</v>
      </c>
      <c r="R440" s="5" t="s">
        <v>216</v>
      </c>
      <c r="S440" s="5" t="s">
        <v>216</v>
      </c>
      <c r="T440" s="5" t="s">
        <v>216</v>
      </c>
      <c r="U440" s="5" t="s">
        <v>29231</v>
      </c>
      <c r="V440" s="5" t="s">
        <v>216</v>
      </c>
      <c r="W440" s="5" t="s">
        <v>216</v>
      </c>
    </row>
    <row r="441" spans="1:23" x14ac:dyDescent="0.25">
      <c r="A441" s="4" t="s">
        <v>29274</v>
      </c>
      <c r="B441" s="4" t="s">
        <v>29242</v>
      </c>
      <c r="C441" s="4" t="s">
        <v>29275</v>
      </c>
      <c r="D441" s="1"/>
      <c r="E441" s="5" t="s">
        <v>216</v>
      </c>
      <c r="F441" s="5" t="s">
        <v>216</v>
      </c>
      <c r="G441" s="5" t="s">
        <v>216</v>
      </c>
      <c r="H441" s="5" t="s">
        <v>216</v>
      </c>
      <c r="I441" s="5" t="s">
        <v>216</v>
      </c>
      <c r="J441" s="5" t="s">
        <v>216</v>
      </c>
      <c r="K441" s="5" t="s">
        <v>216</v>
      </c>
      <c r="L441" s="5" t="s">
        <v>216</v>
      </c>
      <c r="M441" s="5" t="s">
        <v>216</v>
      </c>
      <c r="N441" s="5" t="s">
        <v>216</v>
      </c>
      <c r="O441" s="5" t="s">
        <v>216</v>
      </c>
      <c r="P441" s="5" t="s">
        <v>216</v>
      </c>
      <c r="Q441" s="5" t="s">
        <v>216</v>
      </c>
      <c r="R441" s="5" t="s">
        <v>216</v>
      </c>
      <c r="S441" s="5" t="s">
        <v>216</v>
      </c>
      <c r="T441" s="5" t="s">
        <v>216</v>
      </c>
      <c r="U441" s="5" t="s">
        <v>9909</v>
      </c>
      <c r="V441" s="5" t="s">
        <v>216</v>
      </c>
      <c r="W441" s="5" t="s">
        <v>216</v>
      </c>
    </row>
    <row r="442" spans="1:23" x14ac:dyDescent="0.25">
      <c r="A442" s="4" t="s">
        <v>29276</v>
      </c>
      <c r="B442" s="4" t="s">
        <v>29242</v>
      </c>
      <c r="C442" s="4" t="s">
        <v>29277</v>
      </c>
      <c r="D442" s="1"/>
      <c r="E442" s="5" t="s">
        <v>216</v>
      </c>
      <c r="F442" s="5" t="s">
        <v>216</v>
      </c>
      <c r="G442" s="5" t="s">
        <v>216</v>
      </c>
      <c r="H442" s="5" t="s">
        <v>216</v>
      </c>
      <c r="I442" s="5" t="s">
        <v>216</v>
      </c>
      <c r="J442" s="5" t="s">
        <v>216</v>
      </c>
      <c r="K442" s="5" t="s">
        <v>216</v>
      </c>
      <c r="L442" s="5" t="s">
        <v>216</v>
      </c>
      <c r="M442" s="5" t="s">
        <v>216</v>
      </c>
      <c r="N442" s="5" t="s">
        <v>216</v>
      </c>
      <c r="O442" s="5" t="s">
        <v>216</v>
      </c>
      <c r="P442" s="5" t="s">
        <v>216</v>
      </c>
      <c r="Q442" s="5" t="s">
        <v>216</v>
      </c>
      <c r="R442" s="5" t="s">
        <v>216</v>
      </c>
      <c r="S442" s="5" t="s">
        <v>216</v>
      </c>
      <c r="T442" s="5" t="s">
        <v>216</v>
      </c>
      <c r="U442" s="5" t="s">
        <v>29236</v>
      </c>
      <c r="V442" s="5" t="s">
        <v>216</v>
      </c>
      <c r="W442" s="5" t="s">
        <v>216</v>
      </c>
    </row>
    <row r="443" spans="1:23" x14ac:dyDescent="0.25">
      <c r="A443" s="4" t="s">
        <v>29278</v>
      </c>
      <c r="B443" s="4" t="s">
        <v>29242</v>
      </c>
      <c r="C443" s="4" t="s">
        <v>29279</v>
      </c>
      <c r="D443" s="1"/>
      <c r="E443" s="5" t="s">
        <v>216</v>
      </c>
      <c r="F443" s="5" t="s">
        <v>216</v>
      </c>
      <c r="G443" s="5" t="s">
        <v>216</v>
      </c>
      <c r="H443" s="5" t="s">
        <v>216</v>
      </c>
      <c r="I443" s="5" t="s">
        <v>216</v>
      </c>
      <c r="J443" s="5" t="s">
        <v>216</v>
      </c>
      <c r="K443" s="5" t="s">
        <v>216</v>
      </c>
      <c r="L443" s="5" t="s">
        <v>216</v>
      </c>
      <c r="M443" s="5" t="s">
        <v>216</v>
      </c>
      <c r="N443" s="5" t="s">
        <v>216</v>
      </c>
      <c r="O443" s="5" t="s">
        <v>216</v>
      </c>
      <c r="P443" s="5" t="s">
        <v>216</v>
      </c>
      <c r="Q443" s="5" t="s">
        <v>216</v>
      </c>
      <c r="R443" s="5" t="s">
        <v>216</v>
      </c>
      <c r="S443" s="5" t="s">
        <v>216</v>
      </c>
      <c r="T443" s="5" t="s">
        <v>216</v>
      </c>
      <c r="U443" s="5">
        <v>356</v>
      </c>
      <c r="V443" s="5" t="s">
        <v>216</v>
      </c>
      <c r="W443" s="5" t="s">
        <v>216</v>
      </c>
    </row>
    <row r="444" spans="1:23" x14ac:dyDescent="0.25">
      <c r="A444" s="4" t="s">
        <v>29280</v>
      </c>
      <c r="B444" s="4" t="s">
        <v>29242</v>
      </c>
      <c r="C444" s="4" t="s">
        <v>29281</v>
      </c>
      <c r="D444" s="1"/>
      <c r="E444" s="5" t="s">
        <v>216</v>
      </c>
      <c r="F444" s="5" t="s">
        <v>216</v>
      </c>
      <c r="G444" s="5" t="s">
        <v>216</v>
      </c>
      <c r="H444" s="5" t="s">
        <v>216</v>
      </c>
      <c r="I444" s="5" t="s">
        <v>216</v>
      </c>
      <c r="J444" s="5" t="s">
        <v>216</v>
      </c>
      <c r="K444" s="5" t="s">
        <v>216</v>
      </c>
      <c r="L444" s="5" t="s">
        <v>216</v>
      </c>
      <c r="M444" s="5" t="s">
        <v>216</v>
      </c>
      <c r="N444" s="5" t="s">
        <v>216</v>
      </c>
      <c r="O444" s="5" t="s">
        <v>216</v>
      </c>
      <c r="P444" s="5" t="s">
        <v>216</v>
      </c>
      <c r="Q444" s="5" t="s">
        <v>216</v>
      </c>
      <c r="R444" s="5" t="s">
        <v>216</v>
      </c>
      <c r="S444" s="5" t="s">
        <v>216</v>
      </c>
      <c r="T444" s="5" t="s">
        <v>216</v>
      </c>
      <c r="U444" s="5" t="s">
        <v>29241</v>
      </c>
      <c r="V444" s="5" t="s">
        <v>216</v>
      </c>
      <c r="W444" s="5" t="s">
        <v>216</v>
      </c>
    </row>
    <row r="445" spans="1:23" x14ac:dyDescent="0.25">
      <c r="A445" s="4" t="s">
        <v>24760</v>
      </c>
      <c r="B445" s="4" t="s">
        <v>29282</v>
      </c>
      <c r="C445" s="4" t="s">
        <v>29283</v>
      </c>
      <c r="D445" s="1"/>
      <c r="E445" s="5" t="s">
        <v>216</v>
      </c>
      <c r="F445" s="5" t="s">
        <v>216</v>
      </c>
      <c r="G445" s="5" t="s">
        <v>216</v>
      </c>
      <c r="H445" s="5" t="s">
        <v>216</v>
      </c>
      <c r="I445" s="5" t="s">
        <v>216</v>
      </c>
      <c r="J445" s="5" t="s">
        <v>216</v>
      </c>
      <c r="K445" s="5" t="s">
        <v>216</v>
      </c>
      <c r="L445" s="5" t="s">
        <v>216</v>
      </c>
      <c r="M445" s="5" t="s">
        <v>216</v>
      </c>
      <c r="N445" s="5" t="s">
        <v>216</v>
      </c>
      <c r="O445" s="5" t="s">
        <v>216</v>
      </c>
      <c r="P445" s="5" t="s">
        <v>216</v>
      </c>
      <c r="Q445" s="5" t="s">
        <v>216</v>
      </c>
      <c r="R445" s="5" t="s">
        <v>216</v>
      </c>
      <c r="S445" s="5" t="s">
        <v>216</v>
      </c>
      <c r="T445" s="5" t="s">
        <v>216</v>
      </c>
      <c r="U445" s="5" t="s">
        <v>10291</v>
      </c>
      <c r="V445" s="5" t="s">
        <v>216</v>
      </c>
      <c r="W445" s="5" t="s">
        <v>216</v>
      </c>
    </row>
    <row r="446" spans="1:23" x14ac:dyDescent="0.25">
      <c r="A446" s="4" t="s">
        <v>29284</v>
      </c>
      <c r="B446" s="4" t="s">
        <v>29282</v>
      </c>
      <c r="C446" s="4" t="s">
        <v>29285</v>
      </c>
      <c r="D446" s="1"/>
      <c r="E446" s="5" t="s">
        <v>216</v>
      </c>
      <c r="F446" s="5" t="s">
        <v>216</v>
      </c>
      <c r="G446" s="5" t="s">
        <v>216</v>
      </c>
      <c r="H446" s="5" t="s">
        <v>216</v>
      </c>
      <c r="I446" s="5" t="s">
        <v>216</v>
      </c>
      <c r="J446" s="5" t="s">
        <v>216</v>
      </c>
      <c r="K446" s="5" t="s">
        <v>216</v>
      </c>
      <c r="L446" s="5" t="s">
        <v>216</v>
      </c>
      <c r="M446" s="5" t="s">
        <v>216</v>
      </c>
      <c r="N446" s="5" t="s">
        <v>216</v>
      </c>
      <c r="O446" s="5" t="s">
        <v>216</v>
      </c>
      <c r="P446" s="5" t="s">
        <v>216</v>
      </c>
      <c r="Q446" s="5" t="s">
        <v>216</v>
      </c>
      <c r="R446" s="5" t="s">
        <v>216</v>
      </c>
      <c r="S446" s="5" t="s">
        <v>216</v>
      </c>
      <c r="T446" s="5" t="s">
        <v>216</v>
      </c>
      <c r="U446" s="5" t="s">
        <v>730</v>
      </c>
      <c r="V446" s="5" t="s">
        <v>216</v>
      </c>
      <c r="W446" s="5" t="s">
        <v>216</v>
      </c>
    </row>
    <row r="447" spans="1:23" x14ac:dyDescent="0.25">
      <c r="A447" s="4" t="s">
        <v>24764</v>
      </c>
      <c r="B447" s="4" t="s">
        <v>29282</v>
      </c>
      <c r="C447" s="4" t="s">
        <v>29286</v>
      </c>
      <c r="D447" s="1"/>
      <c r="E447" s="5" t="s">
        <v>216</v>
      </c>
      <c r="F447" s="5" t="s">
        <v>216</v>
      </c>
      <c r="G447" s="5" t="s">
        <v>216</v>
      </c>
      <c r="H447" s="5" t="s">
        <v>216</v>
      </c>
      <c r="I447" s="5" t="s">
        <v>216</v>
      </c>
      <c r="J447" s="5" t="s">
        <v>216</v>
      </c>
      <c r="K447" s="5" t="s">
        <v>216</v>
      </c>
      <c r="L447" s="5" t="s">
        <v>216</v>
      </c>
      <c r="M447" s="5" t="s">
        <v>216</v>
      </c>
      <c r="N447" s="5" t="s">
        <v>216</v>
      </c>
      <c r="O447" s="5" t="s">
        <v>216</v>
      </c>
      <c r="P447" s="5" t="s">
        <v>216</v>
      </c>
      <c r="Q447" s="5" t="s">
        <v>216</v>
      </c>
      <c r="R447" s="5" t="s">
        <v>216</v>
      </c>
      <c r="S447" s="5" t="s">
        <v>216</v>
      </c>
      <c r="T447" s="5" t="s">
        <v>216</v>
      </c>
      <c r="U447" s="5">
        <v>4</v>
      </c>
      <c r="V447" s="5" t="s">
        <v>216</v>
      </c>
      <c r="W447" s="5" t="s">
        <v>216</v>
      </c>
    </row>
    <row r="448" spans="1:23" x14ac:dyDescent="0.25">
      <c r="A448" s="4" t="s">
        <v>29287</v>
      </c>
      <c r="B448" s="4" t="s">
        <v>29282</v>
      </c>
      <c r="C448" s="4" t="s">
        <v>29288</v>
      </c>
      <c r="D448" s="1"/>
      <c r="E448" s="5" t="s">
        <v>216</v>
      </c>
      <c r="F448" s="5" t="s">
        <v>216</v>
      </c>
      <c r="G448" s="5" t="s">
        <v>216</v>
      </c>
      <c r="H448" s="5" t="s">
        <v>216</v>
      </c>
      <c r="I448" s="5" t="s">
        <v>216</v>
      </c>
      <c r="J448" s="5" t="s">
        <v>216</v>
      </c>
      <c r="K448" s="5" t="s">
        <v>216</v>
      </c>
      <c r="L448" s="5" t="s">
        <v>216</v>
      </c>
      <c r="M448" s="5" t="s">
        <v>216</v>
      </c>
      <c r="N448" s="5" t="s">
        <v>216</v>
      </c>
      <c r="O448" s="5" t="s">
        <v>216</v>
      </c>
      <c r="P448" s="5" t="s">
        <v>216</v>
      </c>
      <c r="Q448" s="5" t="s">
        <v>216</v>
      </c>
      <c r="R448" s="5" t="s">
        <v>216</v>
      </c>
      <c r="S448" s="5" t="s">
        <v>216</v>
      </c>
      <c r="T448" s="5" t="s">
        <v>216</v>
      </c>
      <c r="U448" s="5">
        <v>125</v>
      </c>
      <c r="V448" s="5" t="s">
        <v>216</v>
      </c>
      <c r="W448" s="5" t="s">
        <v>216</v>
      </c>
    </row>
    <row r="449" spans="1:23" x14ac:dyDescent="0.25">
      <c r="A449" s="4" t="s">
        <v>24767</v>
      </c>
      <c r="B449" s="4" t="s">
        <v>29282</v>
      </c>
      <c r="C449" s="4" t="s">
        <v>29289</v>
      </c>
      <c r="D449" s="1"/>
      <c r="E449" s="5" t="s">
        <v>216</v>
      </c>
      <c r="F449" s="5" t="s">
        <v>216</v>
      </c>
      <c r="G449" s="5" t="s">
        <v>216</v>
      </c>
      <c r="H449" s="5" t="s">
        <v>216</v>
      </c>
      <c r="I449" s="5" t="s">
        <v>216</v>
      </c>
      <c r="J449" s="5" t="s">
        <v>216</v>
      </c>
      <c r="K449" s="5" t="s">
        <v>216</v>
      </c>
      <c r="L449" s="5" t="s">
        <v>216</v>
      </c>
      <c r="M449" s="5" t="s">
        <v>216</v>
      </c>
      <c r="N449" s="5" t="s">
        <v>216</v>
      </c>
      <c r="O449" s="5" t="s">
        <v>216</v>
      </c>
      <c r="P449" s="5" t="s">
        <v>216</v>
      </c>
      <c r="Q449" s="5" t="s">
        <v>216</v>
      </c>
      <c r="R449" s="5" t="s">
        <v>216</v>
      </c>
      <c r="S449" s="5" t="s">
        <v>216</v>
      </c>
      <c r="T449" s="5" t="s">
        <v>216</v>
      </c>
      <c r="U449" s="5" t="s">
        <v>29290</v>
      </c>
      <c r="V449" s="5" t="s">
        <v>216</v>
      </c>
      <c r="W449" s="5" t="s">
        <v>216</v>
      </c>
    </row>
    <row r="450" spans="1:23" x14ac:dyDescent="0.25">
      <c r="A450" s="4" t="s">
        <v>29291</v>
      </c>
      <c r="B450" s="4" t="s">
        <v>29282</v>
      </c>
      <c r="C450" s="4" t="s">
        <v>29292</v>
      </c>
      <c r="D450" s="1"/>
      <c r="E450" s="5" t="s">
        <v>216</v>
      </c>
      <c r="F450" s="5" t="s">
        <v>216</v>
      </c>
      <c r="G450" s="5" t="s">
        <v>216</v>
      </c>
      <c r="H450" s="5" t="s">
        <v>216</v>
      </c>
      <c r="I450" s="5" t="s">
        <v>216</v>
      </c>
      <c r="J450" s="5" t="s">
        <v>216</v>
      </c>
      <c r="K450" s="5" t="s">
        <v>216</v>
      </c>
      <c r="L450" s="5" t="s">
        <v>216</v>
      </c>
      <c r="M450" s="5" t="s">
        <v>216</v>
      </c>
      <c r="N450" s="5" t="s">
        <v>216</v>
      </c>
      <c r="O450" s="5" t="s">
        <v>216</v>
      </c>
      <c r="P450" s="5" t="s">
        <v>216</v>
      </c>
      <c r="Q450" s="5" t="s">
        <v>216</v>
      </c>
      <c r="R450" s="5" t="s">
        <v>216</v>
      </c>
      <c r="S450" s="5" t="s">
        <v>216</v>
      </c>
      <c r="T450" s="5" t="s">
        <v>216</v>
      </c>
      <c r="U450" s="5">
        <v>3</v>
      </c>
      <c r="V450" s="5" t="s">
        <v>216</v>
      </c>
      <c r="W450" s="5" t="s">
        <v>216</v>
      </c>
    </row>
    <row r="451" spans="1:23" x14ac:dyDescent="0.25">
      <c r="A451" s="4" t="s">
        <v>24770</v>
      </c>
      <c r="B451" s="4" t="s">
        <v>29282</v>
      </c>
      <c r="C451" s="4" t="s">
        <v>29293</v>
      </c>
      <c r="D451" s="1"/>
      <c r="E451" s="5" t="s">
        <v>216</v>
      </c>
      <c r="F451" s="5" t="s">
        <v>216</v>
      </c>
      <c r="G451" s="5" t="s">
        <v>216</v>
      </c>
      <c r="H451" s="5" t="s">
        <v>216</v>
      </c>
      <c r="I451" s="5" t="s">
        <v>216</v>
      </c>
      <c r="J451" s="5" t="s">
        <v>216</v>
      </c>
      <c r="K451" s="5" t="s">
        <v>216</v>
      </c>
      <c r="L451" s="5" t="s">
        <v>216</v>
      </c>
      <c r="M451" s="5" t="s">
        <v>216</v>
      </c>
      <c r="N451" s="5" t="s">
        <v>216</v>
      </c>
      <c r="O451" s="5" t="s">
        <v>216</v>
      </c>
      <c r="P451" s="5" t="s">
        <v>216</v>
      </c>
      <c r="Q451" s="5" t="s">
        <v>216</v>
      </c>
      <c r="R451" s="5" t="s">
        <v>216</v>
      </c>
      <c r="S451" s="5" t="s">
        <v>216</v>
      </c>
      <c r="T451" s="5" t="s">
        <v>216</v>
      </c>
      <c r="U451" s="5">
        <v>850</v>
      </c>
      <c r="V451" s="5" t="s">
        <v>216</v>
      </c>
      <c r="W451" s="5" t="s">
        <v>216</v>
      </c>
    </row>
    <row r="452" spans="1:23" x14ac:dyDescent="0.25">
      <c r="A452" s="4" t="s">
        <v>29294</v>
      </c>
      <c r="B452" s="4" t="s">
        <v>29282</v>
      </c>
      <c r="C452" s="4" t="s">
        <v>29295</v>
      </c>
      <c r="D452" s="1"/>
      <c r="E452" s="5" t="s">
        <v>216</v>
      </c>
      <c r="F452" s="5" t="s">
        <v>216</v>
      </c>
      <c r="G452" s="5" t="s">
        <v>216</v>
      </c>
      <c r="H452" s="5" t="s">
        <v>216</v>
      </c>
      <c r="I452" s="5" t="s">
        <v>216</v>
      </c>
      <c r="J452" s="5" t="s">
        <v>216</v>
      </c>
      <c r="K452" s="5" t="s">
        <v>216</v>
      </c>
      <c r="L452" s="5" t="s">
        <v>216</v>
      </c>
      <c r="M452" s="5" t="s">
        <v>216</v>
      </c>
      <c r="N452" s="5" t="s">
        <v>216</v>
      </c>
      <c r="O452" s="5" t="s">
        <v>216</v>
      </c>
      <c r="P452" s="5" t="s">
        <v>216</v>
      </c>
      <c r="Q452" s="5" t="s">
        <v>216</v>
      </c>
      <c r="R452" s="5" t="s">
        <v>216</v>
      </c>
      <c r="S452" s="5" t="s">
        <v>216</v>
      </c>
      <c r="T452" s="5" t="s">
        <v>216</v>
      </c>
      <c r="U452" s="5" t="s">
        <v>5242</v>
      </c>
      <c r="V452" s="5" t="s">
        <v>216</v>
      </c>
      <c r="W452" s="5" t="s">
        <v>216</v>
      </c>
    </row>
    <row r="453" spans="1:23" x14ac:dyDescent="0.25">
      <c r="A453" s="4" t="s">
        <v>24773</v>
      </c>
      <c r="B453" s="4" t="s">
        <v>29282</v>
      </c>
      <c r="C453" s="4" t="s">
        <v>29296</v>
      </c>
      <c r="D453" s="1"/>
      <c r="E453" s="5" t="s">
        <v>216</v>
      </c>
      <c r="F453" s="5" t="s">
        <v>216</v>
      </c>
      <c r="G453" s="5" t="s">
        <v>216</v>
      </c>
      <c r="H453" s="5" t="s">
        <v>216</v>
      </c>
      <c r="I453" s="5" t="s">
        <v>216</v>
      </c>
      <c r="J453" s="5" t="s">
        <v>216</v>
      </c>
      <c r="K453" s="5" t="s">
        <v>216</v>
      </c>
      <c r="L453" s="5" t="s">
        <v>216</v>
      </c>
      <c r="M453" s="5" t="s">
        <v>216</v>
      </c>
      <c r="N453" s="5" t="s">
        <v>216</v>
      </c>
      <c r="O453" s="5" t="s">
        <v>216</v>
      </c>
      <c r="P453" s="5" t="s">
        <v>216</v>
      </c>
      <c r="Q453" s="5" t="s">
        <v>216</v>
      </c>
      <c r="R453" s="5" t="s">
        <v>216</v>
      </c>
      <c r="S453" s="5" t="s">
        <v>216</v>
      </c>
      <c r="T453" s="5" t="s">
        <v>216</v>
      </c>
      <c r="U453" s="5" t="s">
        <v>29297</v>
      </c>
      <c r="V453" s="5" t="s">
        <v>216</v>
      </c>
      <c r="W453" s="5" t="s">
        <v>216</v>
      </c>
    </row>
    <row r="454" spans="1:23" x14ac:dyDescent="0.25">
      <c r="A454" s="4" t="s">
        <v>29298</v>
      </c>
      <c r="B454" s="4" t="s">
        <v>29282</v>
      </c>
      <c r="C454" s="4" t="s">
        <v>29299</v>
      </c>
      <c r="D454" s="1"/>
      <c r="E454" s="5" t="s">
        <v>216</v>
      </c>
      <c r="F454" s="5" t="s">
        <v>216</v>
      </c>
      <c r="G454" s="5" t="s">
        <v>216</v>
      </c>
      <c r="H454" s="5" t="s">
        <v>216</v>
      </c>
      <c r="I454" s="5" t="s">
        <v>216</v>
      </c>
      <c r="J454" s="5" t="s">
        <v>216</v>
      </c>
      <c r="K454" s="5" t="s">
        <v>216</v>
      </c>
      <c r="L454" s="5" t="s">
        <v>216</v>
      </c>
      <c r="M454" s="5" t="s">
        <v>216</v>
      </c>
      <c r="N454" s="5" t="s">
        <v>216</v>
      </c>
      <c r="O454" s="5" t="s">
        <v>216</v>
      </c>
      <c r="P454" s="5" t="s">
        <v>216</v>
      </c>
      <c r="Q454" s="5" t="s">
        <v>216</v>
      </c>
      <c r="R454" s="5" t="s">
        <v>216</v>
      </c>
      <c r="S454" s="5" t="s">
        <v>216</v>
      </c>
      <c r="T454" s="5" t="s">
        <v>216</v>
      </c>
      <c r="U454" s="5">
        <v>37</v>
      </c>
      <c r="V454" s="5" t="s">
        <v>216</v>
      </c>
      <c r="W454" s="5" t="s">
        <v>216</v>
      </c>
    </row>
    <row r="455" spans="1:23" x14ac:dyDescent="0.25">
      <c r="A455" s="4" t="s">
        <v>24776</v>
      </c>
      <c r="B455" s="4" t="s">
        <v>29282</v>
      </c>
      <c r="C455" s="4" t="s">
        <v>29300</v>
      </c>
      <c r="D455" s="1"/>
      <c r="E455" s="5" t="s">
        <v>216</v>
      </c>
      <c r="F455" s="5" t="s">
        <v>216</v>
      </c>
      <c r="G455" s="5" t="s">
        <v>216</v>
      </c>
      <c r="H455" s="5" t="s">
        <v>216</v>
      </c>
      <c r="I455" s="5" t="s">
        <v>216</v>
      </c>
      <c r="J455" s="5" t="s">
        <v>216</v>
      </c>
      <c r="K455" s="5" t="s">
        <v>216</v>
      </c>
      <c r="L455" s="5" t="s">
        <v>216</v>
      </c>
      <c r="M455" s="5" t="s">
        <v>216</v>
      </c>
      <c r="N455" s="5" t="s">
        <v>216</v>
      </c>
      <c r="O455" s="5" t="s">
        <v>216</v>
      </c>
      <c r="P455" s="5" t="s">
        <v>216</v>
      </c>
      <c r="Q455" s="5" t="s">
        <v>216</v>
      </c>
      <c r="R455" s="5" t="s">
        <v>216</v>
      </c>
      <c r="S455" s="5" t="s">
        <v>216</v>
      </c>
      <c r="T455" s="5" t="s">
        <v>216</v>
      </c>
      <c r="U455" s="5">
        <v>2500</v>
      </c>
      <c r="V455" s="5" t="s">
        <v>216</v>
      </c>
      <c r="W455" s="5" t="s">
        <v>216</v>
      </c>
    </row>
    <row r="456" spans="1:23" x14ac:dyDescent="0.25">
      <c r="A456" s="4" t="s">
        <v>29301</v>
      </c>
      <c r="B456" s="4" t="s">
        <v>29282</v>
      </c>
      <c r="C456" s="4" t="s">
        <v>29302</v>
      </c>
      <c r="D456" s="1"/>
      <c r="E456" s="5" t="s">
        <v>216</v>
      </c>
      <c r="F456" s="5" t="s">
        <v>216</v>
      </c>
      <c r="G456" s="5" t="s">
        <v>216</v>
      </c>
      <c r="H456" s="5" t="s">
        <v>216</v>
      </c>
      <c r="I456" s="5" t="s">
        <v>216</v>
      </c>
      <c r="J456" s="5" t="s">
        <v>216</v>
      </c>
      <c r="K456" s="5" t="s">
        <v>216</v>
      </c>
      <c r="L456" s="5" t="s">
        <v>216</v>
      </c>
      <c r="M456" s="5" t="s">
        <v>216</v>
      </c>
      <c r="N456" s="5" t="s">
        <v>216</v>
      </c>
      <c r="O456" s="5" t="s">
        <v>216</v>
      </c>
      <c r="P456" s="5" t="s">
        <v>216</v>
      </c>
      <c r="Q456" s="5" t="s">
        <v>216</v>
      </c>
      <c r="R456" s="5" t="s">
        <v>216</v>
      </c>
      <c r="S456" s="5" t="s">
        <v>216</v>
      </c>
      <c r="T456" s="5" t="s">
        <v>216</v>
      </c>
      <c r="U456" s="5" t="s">
        <v>29303</v>
      </c>
      <c r="V456" s="5" t="s">
        <v>216</v>
      </c>
      <c r="W456" s="5" t="s">
        <v>216</v>
      </c>
    </row>
    <row r="457" spans="1:23" x14ac:dyDescent="0.25">
      <c r="A457" s="4" t="s">
        <v>24779</v>
      </c>
      <c r="B457" s="4" t="s">
        <v>29282</v>
      </c>
      <c r="C457" s="4" t="s">
        <v>29304</v>
      </c>
      <c r="D457" s="1"/>
      <c r="E457" s="5" t="s">
        <v>216</v>
      </c>
      <c r="F457" s="5" t="s">
        <v>216</v>
      </c>
      <c r="G457" s="5" t="s">
        <v>216</v>
      </c>
      <c r="H457" s="5" t="s">
        <v>216</v>
      </c>
      <c r="I457" s="5" t="s">
        <v>216</v>
      </c>
      <c r="J457" s="5" t="s">
        <v>216</v>
      </c>
      <c r="K457" s="5" t="s">
        <v>216</v>
      </c>
      <c r="L457" s="5" t="s">
        <v>216</v>
      </c>
      <c r="M457" s="5" t="s">
        <v>216</v>
      </c>
      <c r="N457" s="5" t="s">
        <v>216</v>
      </c>
      <c r="O457" s="5" t="s">
        <v>216</v>
      </c>
      <c r="P457" s="5" t="s">
        <v>216</v>
      </c>
      <c r="Q457" s="5" t="s">
        <v>216</v>
      </c>
      <c r="R457" s="5" t="s">
        <v>216</v>
      </c>
      <c r="S457" s="5" t="s">
        <v>216</v>
      </c>
      <c r="T457" s="5" t="s">
        <v>216</v>
      </c>
      <c r="U457" s="5" t="s">
        <v>29305</v>
      </c>
      <c r="V457" s="5" t="s">
        <v>216</v>
      </c>
      <c r="W457" s="5" t="s">
        <v>216</v>
      </c>
    </row>
    <row r="458" spans="1:23" x14ac:dyDescent="0.25">
      <c r="A458" s="4" t="s">
        <v>29306</v>
      </c>
      <c r="B458" s="4" t="s">
        <v>29282</v>
      </c>
      <c r="C458" s="4" t="s">
        <v>29307</v>
      </c>
      <c r="D458" s="1"/>
      <c r="E458" s="5" t="s">
        <v>216</v>
      </c>
      <c r="F458" s="5" t="s">
        <v>216</v>
      </c>
      <c r="G458" s="5" t="s">
        <v>216</v>
      </c>
      <c r="H458" s="5" t="s">
        <v>216</v>
      </c>
      <c r="I458" s="5" t="s">
        <v>216</v>
      </c>
      <c r="J458" s="5" t="s">
        <v>216</v>
      </c>
      <c r="K458" s="5" t="s">
        <v>216</v>
      </c>
      <c r="L458" s="5" t="s">
        <v>216</v>
      </c>
      <c r="M458" s="5" t="s">
        <v>216</v>
      </c>
      <c r="N458" s="5" t="s">
        <v>216</v>
      </c>
      <c r="O458" s="5" t="s">
        <v>216</v>
      </c>
      <c r="P458" s="5" t="s">
        <v>216</v>
      </c>
      <c r="Q458" s="5" t="s">
        <v>216</v>
      </c>
      <c r="R458" s="5" t="s">
        <v>216</v>
      </c>
      <c r="S458" s="5" t="s">
        <v>216</v>
      </c>
      <c r="T458" s="5" t="s">
        <v>216</v>
      </c>
      <c r="U458" s="5" t="s">
        <v>11227</v>
      </c>
      <c r="V458" s="5" t="s">
        <v>216</v>
      </c>
      <c r="W458" s="5" t="s">
        <v>216</v>
      </c>
    </row>
    <row r="459" spans="1:23" x14ac:dyDescent="0.25">
      <c r="A459" s="4" t="s">
        <v>24782</v>
      </c>
      <c r="B459" s="4" t="s">
        <v>29282</v>
      </c>
      <c r="C459" s="4" t="s">
        <v>29308</v>
      </c>
      <c r="D459" s="1"/>
      <c r="E459" s="5" t="s">
        <v>216</v>
      </c>
      <c r="F459" s="5" t="s">
        <v>216</v>
      </c>
      <c r="G459" s="5" t="s">
        <v>216</v>
      </c>
      <c r="H459" s="5" t="s">
        <v>216</v>
      </c>
      <c r="I459" s="5" t="s">
        <v>216</v>
      </c>
      <c r="J459" s="5" t="s">
        <v>216</v>
      </c>
      <c r="K459" s="5" t="s">
        <v>216</v>
      </c>
      <c r="L459" s="5" t="s">
        <v>216</v>
      </c>
      <c r="M459" s="5" t="s">
        <v>216</v>
      </c>
      <c r="N459" s="5" t="s">
        <v>216</v>
      </c>
      <c r="O459" s="5" t="s">
        <v>216</v>
      </c>
      <c r="P459" s="5" t="s">
        <v>216</v>
      </c>
      <c r="Q459" s="5" t="s">
        <v>216</v>
      </c>
      <c r="R459" s="5" t="s">
        <v>216</v>
      </c>
      <c r="S459" s="5" t="s">
        <v>216</v>
      </c>
      <c r="T459" s="5" t="s">
        <v>216</v>
      </c>
      <c r="U459" s="5" t="s">
        <v>29309</v>
      </c>
      <c r="V459" s="5" t="s">
        <v>216</v>
      </c>
      <c r="W459" s="5" t="s">
        <v>216</v>
      </c>
    </row>
    <row r="460" spans="1:23" x14ac:dyDescent="0.25">
      <c r="A460" s="4" t="s">
        <v>24785</v>
      </c>
      <c r="B460" s="4" t="s">
        <v>29282</v>
      </c>
      <c r="C460" s="4" t="s">
        <v>29310</v>
      </c>
      <c r="D460" s="1"/>
      <c r="E460" s="5" t="s">
        <v>216</v>
      </c>
      <c r="F460" s="5" t="s">
        <v>216</v>
      </c>
      <c r="G460" s="5" t="s">
        <v>216</v>
      </c>
      <c r="H460" s="5" t="s">
        <v>216</v>
      </c>
      <c r="I460" s="5" t="s">
        <v>216</v>
      </c>
      <c r="J460" s="5" t="s">
        <v>216</v>
      </c>
      <c r="K460" s="5" t="s">
        <v>216</v>
      </c>
      <c r="L460" s="5" t="s">
        <v>216</v>
      </c>
      <c r="M460" s="5" t="s">
        <v>216</v>
      </c>
      <c r="N460" s="5" t="s">
        <v>216</v>
      </c>
      <c r="O460" s="5" t="s">
        <v>216</v>
      </c>
      <c r="P460" s="5" t="s">
        <v>216</v>
      </c>
      <c r="Q460" s="5" t="s">
        <v>216</v>
      </c>
      <c r="R460" s="5" t="s">
        <v>216</v>
      </c>
      <c r="S460" s="5" t="s">
        <v>216</v>
      </c>
      <c r="T460" s="5" t="s">
        <v>216</v>
      </c>
      <c r="U460" s="5">
        <v>425</v>
      </c>
      <c r="V460" s="5" t="s">
        <v>216</v>
      </c>
      <c r="W460" s="5" t="s">
        <v>216</v>
      </c>
    </row>
    <row r="461" spans="1:23" x14ac:dyDescent="0.25">
      <c r="A461" s="4" t="s">
        <v>24788</v>
      </c>
      <c r="B461" s="4" t="s">
        <v>29282</v>
      </c>
      <c r="C461" s="4" t="s">
        <v>29311</v>
      </c>
      <c r="D461" s="1"/>
      <c r="E461" s="5" t="s">
        <v>216</v>
      </c>
      <c r="F461" s="5" t="s">
        <v>216</v>
      </c>
      <c r="G461" s="5" t="s">
        <v>216</v>
      </c>
      <c r="H461" s="5" t="s">
        <v>216</v>
      </c>
      <c r="I461" s="5" t="s">
        <v>216</v>
      </c>
      <c r="J461" s="5" t="s">
        <v>216</v>
      </c>
      <c r="K461" s="5" t="s">
        <v>216</v>
      </c>
      <c r="L461" s="5" t="s">
        <v>216</v>
      </c>
      <c r="M461" s="5" t="s">
        <v>216</v>
      </c>
      <c r="N461" s="5" t="s">
        <v>216</v>
      </c>
      <c r="O461" s="5" t="s">
        <v>216</v>
      </c>
      <c r="P461" s="5" t="s">
        <v>216</v>
      </c>
      <c r="Q461" s="5" t="s">
        <v>216</v>
      </c>
      <c r="R461" s="5" t="s">
        <v>216</v>
      </c>
      <c r="S461" s="5" t="s">
        <v>216</v>
      </c>
      <c r="T461" s="5" t="s">
        <v>216</v>
      </c>
      <c r="U461" s="5" t="s">
        <v>29312</v>
      </c>
      <c r="V461" s="5" t="s">
        <v>216</v>
      </c>
      <c r="W461" s="5" t="s">
        <v>216</v>
      </c>
    </row>
    <row r="462" spans="1:23" x14ac:dyDescent="0.25">
      <c r="A462" s="4" t="s">
        <v>29313</v>
      </c>
      <c r="B462" s="4" t="s">
        <v>29282</v>
      </c>
      <c r="C462" s="4" t="s">
        <v>29314</v>
      </c>
      <c r="D462" s="1"/>
      <c r="E462" s="5" t="s">
        <v>216</v>
      </c>
      <c r="F462" s="5" t="s">
        <v>216</v>
      </c>
      <c r="G462" s="5" t="s">
        <v>216</v>
      </c>
      <c r="H462" s="5" t="s">
        <v>216</v>
      </c>
      <c r="I462" s="5" t="s">
        <v>216</v>
      </c>
      <c r="J462" s="5" t="s">
        <v>216</v>
      </c>
      <c r="K462" s="5" t="s">
        <v>216</v>
      </c>
      <c r="L462" s="5" t="s">
        <v>216</v>
      </c>
      <c r="M462" s="5" t="s">
        <v>216</v>
      </c>
      <c r="N462" s="5" t="s">
        <v>216</v>
      </c>
      <c r="O462" s="5" t="s">
        <v>216</v>
      </c>
      <c r="P462" s="5" t="s">
        <v>216</v>
      </c>
      <c r="Q462" s="5" t="s">
        <v>216</v>
      </c>
      <c r="R462" s="5" t="s">
        <v>216</v>
      </c>
      <c r="S462" s="5" t="s">
        <v>216</v>
      </c>
      <c r="T462" s="5" t="s">
        <v>216</v>
      </c>
      <c r="U462" s="5" t="s">
        <v>29315</v>
      </c>
      <c r="V462" s="5" t="s">
        <v>216</v>
      </c>
      <c r="W462" s="5" t="s">
        <v>216</v>
      </c>
    </row>
    <row r="463" spans="1:23" x14ac:dyDescent="0.25">
      <c r="A463" s="4" t="s">
        <v>24800</v>
      </c>
      <c r="B463" s="4" t="s">
        <v>29282</v>
      </c>
      <c r="C463" s="4" t="s">
        <v>29316</v>
      </c>
      <c r="D463" s="1"/>
      <c r="E463" s="5" t="s">
        <v>216</v>
      </c>
      <c r="F463" s="5" t="s">
        <v>216</v>
      </c>
      <c r="G463" s="5" t="s">
        <v>216</v>
      </c>
      <c r="H463" s="5" t="s">
        <v>216</v>
      </c>
      <c r="I463" s="5" t="s">
        <v>216</v>
      </c>
      <c r="J463" s="5" t="s">
        <v>216</v>
      </c>
      <c r="K463" s="5" t="s">
        <v>216</v>
      </c>
      <c r="L463" s="5" t="s">
        <v>216</v>
      </c>
      <c r="M463" s="5" t="s">
        <v>216</v>
      </c>
      <c r="N463" s="5" t="s">
        <v>216</v>
      </c>
      <c r="O463" s="5" t="s">
        <v>216</v>
      </c>
      <c r="P463" s="5" t="s">
        <v>216</v>
      </c>
      <c r="Q463" s="5" t="s">
        <v>216</v>
      </c>
      <c r="R463" s="5" t="s">
        <v>216</v>
      </c>
      <c r="S463" s="5" t="s">
        <v>216</v>
      </c>
      <c r="T463" s="5" t="s">
        <v>216</v>
      </c>
      <c r="U463" s="5" t="s">
        <v>29317</v>
      </c>
      <c r="V463" s="5" t="s">
        <v>216</v>
      </c>
      <c r="W463" s="5" t="s">
        <v>216</v>
      </c>
    </row>
    <row r="464" spans="1:23" x14ac:dyDescent="0.25">
      <c r="A464" s="4" t="s">
        <v>29318</v>
      </c>
      <c r="B464" s="4" t="s">
        <v>29282</v>
      </c>
      <c r="C464" s="4" t="s">
        <v>29319</v>
      </c>
      <c r="D464" s="1"/>
      <c r="E464" s="5" t="s">
        <v>216</v>
      </c>
      <c r="F464" s="5" t="s">
        <v>216</v>
      </c>
      <c r="G464" s="5" t="s">
        <v>216</v>
      </c>
      <c r="H464" s="5" t="s">
        <v>216</v>
      </c>
      <c r="I464" s="5" t="s">
        <v>216</v>
      </c>
      <c r="J464" s="5" t="s">
        <v>216</v>
      </c>
      <c r="K464" s="5" t="s">
        <v>216</v>
      </c>
      <c r="L464" s="5" t="s">
        <v>216</v>
      </c>
      <c r="M464" s="5" t="s">
        <v>216</v>
      </c>
      <c r="N464" s="5" t="s">
        <v>216</v>
      </c>
      <c r="O464" s="5" t="s">
        <v>216</v>
      </c>
      <c r="P464" s="5" t="s">
        <v>216</v>
      </c>
      <c r="Q464" s="5" t="s">
        <v>216</v>
      </c>
      <c r="R464" s="5" t="s">
        <v>216</v>
      </c>
      <c r="S464" s="5" t="s">
        <v>216</v>
      </c>
      <c r="T464" s="5" t="s">
        <v>216</v>
      </c>
      <c r="U464" s="5">
        <v>356</v>
      </c>
      <c r="V464" s="5" t="s">
        <v>216</v>
      </c>
      <c r="W464" s="5" t="s">
        <v>216</v>
      </c>
    </row>
    <row r="465" spans="1:23" x14ac:dyDescent="0.25">
      <c r="A465" s="4" t="s">
        <v>24812</v>
      </c>
      <c r="B465" s="4" t="s">
        <v>29282</v>
      </c>
      <c r="C465" s="4" t="s">
        <v>29320</v>
      </c>
      <c r="D465" s="1"/>
      <c r="E465" s="5" t="s">
        <v>216</v>
      </c>
      <c r="F465" s="5" t="s">
        <v>216</v>
      </c>
      <c r="G465" s="5" t="s">
        <v>216</v>
      </c>
      <c r="H465" s="5" t="s">
        <v>216</v>
      </c>
      <c r="I465" s="5" t="s">
        <v>216</v>
      </c>
      <c r="J465" s="5" t="s">
        <v>216</v>
      </c>
      <c r="K465" s="5" t="s">
        <v>216</v>
      </c>
      <c r="L465" s="5" t="s">
        <v>216</v>
      </c>
      <c r="M465" s="5" t="s">
        <v>216</v>
      </c>
      <c r="N465" s="5" t="s">
        <v>216</v>
      </c>
      <c r="O465" s="5" t="s">
        <v>216</v>
      </c>
      <c r="P465" s="5" t="s">
        <v>216</v>
      </c>
      <c r="Q465" s="5" t="s">
        <v>216</v>
      </c>
      <c r="R465" s="5" t="s">
        <v>216</v>
      </c>
      <c r="S465" s="5" t="s">
        <v>216</v>
      </c>
      <c r="T465" s="5" t="s">
        <v>216</v>
      </c>
      <c r="U465" s="5" t="s">
        <v>22814</v>
      </c>
      <c r="V465" s="5" t="s">
        <v>216</v>
      </c>
      <c r="W465" s="5" t="s">
        <v>216</v>
      </c>
    </row>
    <row r="466" spans="1:23" x14ac:dyDescent="0.25">
      <c r="A466" s="4" t="s">
        <v>16368</v>
      </c>
      <c r="B466" s="4" t="s">
        <v>29321</v>
      </c>
      <c r="C466" s="4" t="s">
        <v>29322</v>
      </c>
      <c r="D466" s="1"/>
      <c r="E466" s="5" t="s">
        <v>216</v>
      </c>
      <c r="F466" s="5" t="s">
        <v>216</v>
      </c>
      <c r="G466" s="5" t="s">
        <v>216</v>
      </c>
      <c r="H466" s="5" t="s">
        <v>216</v>
      </c>
      <c r="I466" s="5" t="s">
        <v>11845</v>
      </c>
      <c r="J466" s="5" t="s">
        <v>11845</v>
      </c>
      <c r="K466" s="5" t="s">
        <v>11845</v>
      </c>
      <c r="L466" s="5" t="s">
        <v>216</v>
      </c>
      <c r="M466" s="5" t="s">
        <v>216</v>
      </c>
      <c r="N466" s="5" t="s">
        <v>216</v>
      </c>
      <c r="O466" s="5" t="s">
        <v>216</v>
      </c>
      <c r="P466" s="5" t="s">
        <v>216</v>
      </c>
      <c r="Q466" s="5" t="s">
        <v>216</v>
      </c>
      <c r="R466" s="5" t="s">
        <v>216</v>
      </c>
      <c r="S466" s="5" t="s">
        <v>216</v>
      </c>
      <c r="T466" s="5" t="s">
        <v>216</v>
      </c>
      <c r="U466" s="5" t="s">
        <v>216</v>
      </c>
      <c r="V466" s="5" t="s">
        <v>216</v>
      </c>
      <c r="W466" s="5" t="s">
        <v>216</v>
      </c>
    </row>
    <row r="467" spans="1:23" x14ac:dyDescent="0.25">
      <c r="A467" s="4" t="s">
        <v>16378</v>
      </c>
      <c r="B467" s="4" t="s">
        <v>29321</v>
      </c>
      <c r="C467" s="4" t="s">
        <v>29323</v>
      </c>
      <c r="D467" s="1"/>
      <c r="E467" s="5" t="s">
        <v>216</v>
      </c>
      <c r="F467" s="5" t="s">
        <v>216</v>
      </c>
      <c r="G467" s="5" t="s">
        <v>216</v>
      </c>
      <c r="H467" s="5" t="s">
        <v>216</v>
      </c>
      <c r="I467" s="5" t="s">
        <v>216</v>
      </c>
      <c r="J467" s="5" t="s">
        <v>216</v>
      </c>
      <c r="K467" s="5" t="s">
        <v>216</v>
      </c>
      <c r="L467" s="5">
        <v>1.5</v>
      </c>
      <c r="M467" s="5">
        <v>1.5</v>
      </c>
      <c r="N467" s="5">
        <v>1.5</v>
      </c>
      <c r="O467" s="5">
        <v>1.5</v>
      </c>
      <c r="P467" s="5">
        <v>1.5</v>
      </c>
      <c r="Q467" s="5">
        <v>1.5</v>
      </c>
      <c r="R467" s="5">
        <v>1.5</v>
      </c>
      <c r="S467" s="5">
        <v>1.5</v>
      </c>
      <c r="T467" s="5">
        <v>1.5</v>
      </c>
      <c r="U467" s="5">
        <v>1.5</v>
      </c>
      <c r="V467" s="5">
        <v>1.5</v>
      </c>
      <c r="W467" s="5">
        <v>1.5</v>
      </c>
    </row>
    <row r="468" spans="1:23" x14ac:dyDescent="0.25">
      <c r="A468" s="4" t="s">
        <v>16381</v>
      </c>
      <c r="B468" s="4" t="s">
        <v>29321</v>
      </c>
      <c r="C468" s="4" t="s">
        <v>29324</v>
      </c>
      <c r="D468" s="1"/>
      <c r="E468" s="5" t="s">
        <v>216</v>
      </c>
      <c r="F468" s="5" t="s">
        <v>216</v>
      </c>
      <c r="G468" s="5" t="s">
        <v>216</v>
      </c>
      <c r="H468" s="5" t="s">
        <v>216</v>
      </c>
      <c r="I468" s="5" t="s">
        <v>216</v>
      </c>
      <c r="J468" s="5" t="s">
        <v>216</v>
      </c>
      <c r="K468" s="5" t="s">
        <v>216</v>
      </c>
      <c r="L468" s="5">
        <v>2</v>
      </c>
      <c r="M468" s="5">
        <v>2</v>
      </c>
      <c r="N468" s="5">
        <v>2</v>
      </c>
      <c r="O468" s="5">
        <v>2</v>
      </c>
      <c r="P468" s="5">
        <v>2</v>
      </c>
      <c r="Q468" s="5">
        <v>2</v>
      </c>
      <c r="R468" s="5">
        <v>2</v>
      </c>
      <c r="S468" s="5">
        <v>2</v>
      </c>
      <c r="T468" s="5">
        <v>2</v>
      </c>
      <c r="U468" s="5">
        <v>2</v>
      </c>
      <c r="V468" s="5">
        <v>2</v>
      </c>
      <c r="W468" s="5">
        <v>2</v>
      </c>
    </row>
    <row r="469" spans="1:23" x14ac:dyDescent="0.25">
      <c r="A469" s="4" t="s">
        <v>16384</v>
      </c>
      <c r="B469" s="4" t="s">
        <v>29321</v>
      </c>
      <c r="C469" s="4" t="s">
        <v>29325</v>
      </c>
      <c r="D469" s="1"/>
      <c r="E469" s="5" t="s">
        <v>216</v>
      </c>
      <c r="F469" s="5" t="s">
        <v>216</v>
      </c>
      <c r="G469" s="5" t="s">
        <v>216</v>
      </c>
      <c r="H469" s="5" t="s">
        <v>216</v>
      </c>
      <c r="I469" s="5" t="s">
        <v>14149</v>
      </c>
      <c r="J469" s="5" t="s">
        <v>14149</v>
      </c>
      <c r="K469" s="5" t="s">
        <v>14149</v>
      </c>
      <c r="L469" s="5" t="s">
        <v>216</v>
      </c>
      <c r="M469" s="5" t="s">
        <v>216</v>
      </c>
      <c r="N469" s="5" t="s">
        <v>216</v>
      </c>
      <c r="O469" s="5" t="s">
        <v>216</v>
      </c>
      <c r="P469" s="5" t="s">
        <v>216</v>
      </c>
      <c r="Q469" s="5" t="s">
        <v>216</v>
      </c>
      <c r="R469" s="5" t="s">
        <v>216</v>
      </c>
      <c r="S469" s="5" t="s">
        <v>216</v>
      </c>
      <c r="T469" s="5" t="s">
        <v>216</v>
      </c>
      <c r="U469" s="5" t="s">
        <v>216</v>
      </c>
      <c r="V469" s="5" t="s">
        <v>216</v>
      </c>
      <c r="W469" s="5" t="s">
        <v>216</v>
      </c>
    </row>
    <row r="470" spans="1:23" x14ac:dyDescent="0.25">
      <c r="A470" s="4" t="s">
        <v>16387</v>
      </c>
      <c r="B470" s="4" t="s">
        <v>29321</v>
      </c>
      <c r="C470" s="4" t="s">
        <v>29326</v>
      </c>
      <c r="D470" s="1"/>
      <c r="E470" s="5" t="s">
        <v>216</v>
      </c>
      <c r="F470" s="5" t="s">
        <v>216</v>
      </c>
      <c r="G470" s="5" t="s">
        <v>216</v>
      </c>
      <c r="H470" s="5" t="s">
        <v>216</v>
      </c>
      <c r="I470" s="5" t="s">
        <v>216</v>
      </c>
      <c r="J470" s="5" t="s">
        <v>216</v>
      </c>
      <c r="K470" s="5" t="s">
        <v>216</v>
      </c>
      <c r="L470" s="5" t="s">
        <v>5699</v>
      </c>
      <c r="M470" s="5" t="s">
        <v>5699</v>
      </c>
      <c r="N470" s="5" t="s">
        <v>22862</v>
      </c>
      <c r="O470" s="5" t="s">
        <v>22862</v>
      </c>
      <c r="P470" s="5" t="s">
        <v>22862</v>
      </c>
      <c r="Q470" s="5" t="s">
        <v>22862</v>
      </c>
      <c r="R470" s="5" t="s">
        <v>29327</v>
      </c>
      <c r="S470" s="5" t="s">
        <v>22665</v>
      </c>
      <c r="T470" s="5" t="s">
        <v>22665</v>
      </c>
      <c r="U470" s="5" t="s">
        <v>29328</v>
      </c>
      <c r="V470" s="5" t="s">
        <v>29329</v>
      </c>
      <c r="W470" s="5" t="s">
        <v>29330</v>
      </c>
    </row>
    <row r="471" spans="1:23" x14ac:dyDescent="0.25">
      <c r="A471" s="4" t="s">
        <v>26428</v>
      </c>
      <c r="B471" s="4" t="s">
        <v>29321</v>
      </c>
      <c r="C471" s="4" t="s">
        <v>29331</v>
      </c>
      <c r="D471" s="1"/>
      <c r="E471" s="5" t="s">
        <v>216</v>
      </c>
      <c r="F471" s="5" t="s">
        <v>216</v>
      </c>
      <c r="G471" s="5" t="s">
        <v>216</v>
      </c>
      <c r="H471" s="5" t="s">
        <v>216</v>
      </c>
      <c r="I471" s="5" t="s">
        <v>216</v>
      </c>
      <c r="J471" s="5" t="s">
        <v>216</v>
      </c>
      <c r="K471" s="5" t="s">
        <v>216</v>
      </c>
      <c r="L471" s="5" t="s">
        <v>14213</v>
      </c>
      <c r="M471" s="5" t="s">
        <v>14213</v>
      </c>
      <c r="N471" s="5" t="s">
        <v>3679</v>
      </c>
      <c r="O471" s="5" t="s">
        <v>3679</v>
      </c>
      <c r="P471" s="5" t="s">
        <v>3679</v>
      </c>
      <c r="Q471" s="5" t="s">
        <v>3679</v>
      </c>
      <c r="R471" s="5" t="s">
        <v>20771</v>
      </c>
      <c r="S471" s="5" t="s">
        <v>29332</v>
      </c>
      <c r="T471" s="5" t="s">
        <v>29332</v>
      </c>
      <c r="U471" s="5" t="s">
        <v>21372</v>
      </c>
      <c r="V471" s="5" t="s">
        <v>29333</v>
      </c>
      <c r="W471" s="5" t="s">
        <v>29334</v>
      </c>
    </row>
    <row r="472" spans="1:23" x14ac:dyDescent="0.25">
      <c r="A472" s="4" t="s">
        <v>26431</v>
      </c>
      <c r="B472" s="4" t="s">
        <v>29321</v>
      </c>
      <c r="C472" s="4" t="s">
        <v>29335</v>
      </c>
      <c r="D472" s="1"/>
      <c r="E472" s="5" t="s">
        <v>216</v>
      </c>
      <c r="F472" s="5" t="s">
        <v>216</v>
      </c>
      <c r="G472" s="5" t="s">
        <v>216</v>
      </c>
      <c r="H472" s="5" t="s">
        <v>216</v>
      </c>
      <c r="I472" s="5" t="s">
        <v>216</v>
      </c>
      <c r="J472" s="5" t="s">
        <v>216</v>
      </c>
      <c r="K472" s="5" t="s">
        <v>216</v>
      </c>
      <c r="L472" s="5" t="s">
        <v>990</v>
      </c>
      <c r="M472" s="5" t="s">
        <v>990</v>
      </c>
      <c r="N472" s="5" t="s">
        <v>5608</v>
      </c>
      <c r="O472" s="5" t="s">
        <v>5608</v>
      </c>
      <c r="P472" s="5" t="s">
        <v>5608</v>
      </c>
      <c r="Q472" s="5" t="s">
        <v>5608</v>
      </c>
      <c r="R472" s="5" t="s">
        <v>29336</v>
      </c>
      <c r="S472" s="5" t="s">
        <v>29337</v>
      </c>
      <c r="T472" s="5" t="s">
        <v>29337</v>
      </c>
      <c r="U472" s="5" t="s">
        <v>22512</v>
      </c>
      <c r="V472" s="5" t="s">
        <v>24010</v>
      </c>
      <c r="W472" s="5" t="s">
        <v>21411</v>
      </c>
    </row>
    <row r="473" spans="1:23" x14ac:dyDescent="0.25">
      <c r="A473" s="4" t="s">
        <v>26433</v>
      </c>
      <c r="B473" s="4" t="s">
        <v>29321</v>
      </c>
      <c r="C473" s="4" t="s">
        <v>29338</v>
      </c>
      <c r="D473" s="1"/>
      <c r="E473" s="5" t="s">
        <v>216</v>
      </c>
      <c r="F473" s="5" t="s">
        <v>216</v>
      </c>
      <c r="G473" s="5" t="s">
        <v>216</v>
      </c>
      <c r="H473" s="5" t="s">
        <v>216</v>
      </c>
      <c r="I473" s="5" t="s">
        <v>216</v>
      </c>
      <c r="J473" s="5" t="s">
        <v>216</v>
      </c>
      <c r="K473" s="5" t="s">
        <v>216</v>
      </c>
      <c r="L473" s="5" t="s">
        <v>13530</v>
      </c>
      <c r="M473" s="5" t="s">
        <v>13530</v>
      </c>
      <c r="N473" s="5" t="s">
        <v>4772</v>
      </c>
      <c r="O473" s="5" t="s">
        <v>4772</v>
      </c>
      <c r="P473" s="5" t="s">
        <v>4772</v>
      </c>
      <c r="Q473" s="5" t="s">
        <v>4772</v>
      </c>
      <c r="R473" s="5" t="s">
        <v>22562</v>
      </c>
      <c r="S473" s="5" t="s">
        <v>29339</v>
      </c>
      <c r="T473" s="5" t="s">
        <v>29339</v>
      </c>
      <c r="U473" s="5" t="s">
        <v>29340</v>
      </c>
      <c r="V473" s="5" t="s">
        <v>29341</v>
      </c>
      <c r="W473" s="5" t="s">
        <v>29342</v>
      </c>
    </row>
    <row r="474" spans="1:23" x14ac:dyDescent="0.25">
      <c r="A474" s="4" t="s">
        <v>26435</v>
      </c>
      <c r="B474" s="4" t="s">
        <v>29321</v>
      </c>
      <c r="C474" s="4" t="s">
        <v>29343</v>
      </c>
      <c r="D474" s="1"/>
      <c r="E474" s="5" t="s">
        <v>216</v>
      </c>
      <c r="F474" s="5" t="s">
        <v>216</v>
      </c>
      <c r="G474" s="5" t="s">
        <v>216</v>
      </c>
      <c r="H474" s="5" t="s">
        <v>216</v>
      </c>
      <c r="I474" s="5" t="s">
        <v>216</v>
      </c>
      <c r="J474" s="5" t="s">
        <v>216</v>
      </c>
      <c r="K474" s="5" t="s">
        <v>216</v>
      </c>
      <c r="L474" s="5" t="s">
        <v>5577</v>
      </c>
      <c r="M474" s="5" t="s">
        <v>5577</v>
      </c>
      <c r="N474" s="5" t="s">
        <v>25986</v>
      </c>
      <c r="O474" s="5" t="s">
        <v>25986</v>
      </c>
      <c r="P474" s="5" t="s">
        <v>25986</v>
      </c>
      <c r="Q474" s="5" t="s">
        <v>25986</v>
      </c>
      <c r="R474" s="5" t="s">
        <v>5587</v>
      </c>
      <c r="S474" s="5" t="s">
        <v>29344</v>
      </c>
      <c r="T474" s="5" t="s">
        <v>29344</v>
      </c>
      <c r="U474" s="5" t="s">
        <v>29345</v>
      </c>
      <c r="V474" s="5" t="s">
        <v>29346</v>
      </c>
      <c r="W474" s="5" t="s">
        <v>29347</v>
      </c>
    </row>
    <row r="475" spans="1:23" x14ac:dyDescent="0.25">
      <c r="A475" s="4" t="s">
        <v>29348</v>
      </c>
      <c r="B475" s="4" t="s">
        <v>29321</v>
      </c>
      <c r="C475" s="4" t="s">
        <v>29349</v>
      </c>
      <c r="D475" s="1"/>
      <c r="E475" s="5" t="s">
        <v>216</v>
      </c>
      <c r="F475" s="5" t="s">
        <v>216</v>
      </c>
      <c r="G475" s="5" t="s">
        <v>216</v>
      </c>
      <c r="H475" s="5" t="s">
        <v>216</v>
      </c>
      <c r="I475" s="5" t="s">
        <v>216</v>
      </c>
      <c r="J475" s="5" t="s">
        <v>216</v>
      </c>
      <c r="K475" s="5" t="s">
        <v>216</v>
      </c>
      <c r="L475" s="5" t="s">
        <v>5654</v>
      </c>
      <c r="M475" s="5" t="s">
        <v>5654</v>
      </c>
      <c r="N475" s="5" t="s">
        <v>1145</v>
      </c>
      <c r="O475" s="5" t="s">
        <v>1145</v>
      </c>
      <c r="P475" s="5" t="s">
        <v>1145</v>
      </c>
      <c r="Q475" s="5" t="s">
        <v>1145</v>
      </c>
      <c r="R475" s="5" t="s">
        <v>29350</v>
      </c>
      <c r="S475" s="5" t="s">
        <v>29351</v>
      </c>
      <c r="T475" s="5" t="s">
        <v>29351</v>
      </c>
      <c r="U475" s="5" t="s">
        <v>29352</v>
      </c>
      <c r="V475" s="5" t="s">
        <v>29353</v>
      </c>
      <c r="W475" s="5" t="s">
        <v>22820</v>
      </c>
    </row>
    <row r="476" spans="1:23" x14ac:dyDescent="0.25">
      <c r="A476" s="4" t="s">
        <v>29354</v>
      </c>
      <c r="B476" s="4" t="s">
        <v>29321</v>
      </c>
      <c r="C476" s="4" t="s">
        <v>29355</v>
      </c>
      <c r="D476" s="1"/>
      <c r="E476" s="5" t="s">
        <v>216</v>
      </c>
      <c r="F476" s="5" t="s">
        <v>216</v>
      </c>
      <c r="G476" s="5" t="s">
        <v>216</v>
      </c>
      <c r="H476" s="5" t="s">
        <v>216</v>
      </c>
      <c r="I476" s="5" t="s">
        <v>216</v>
      </c>
      <c r="J476" s="5" t="s">
        <v>216</v>
      </c>
      <c r="K476" s="5" t="s">
        <v>216</v>
      </c>
      <c r="L476" s="5" t="s">
        <v>825</v>
      </c>
      <c r="M476" s="5" t="s">
        <v>825</v>
      </c>
      <c r="N476" s="5" t="s">
        <v>966</v>
      </c>
      <c r="O476" s="5" t="s">
        <v>966</v>
      </c>
      <c r="P476" s="5" t="s">
        <v>966</v>
      </c>
      <c r="Q476" s="5" t="s">
        <v>966</v>
      </c>
      <c r="R476" s="5" t="s">
        <v>29356</v>
      </c>
      <c r="S476" s="5" t="s">
        <v>29315</v>
      </c>
      <c r="T476" s="5" t="s">
        <v>29315</v>
      </c>
      <c r="U476" s="5" t="s">
        <v>11290</v>
      </c>
      <c r="V476" s="5" t="s">
        <v>29357</v>
      </c>
      <c r="W476" s="5" t="s">
        <v>29358</v>
      </c>
    </row>
    <row r="477" spans="1:23" x14ac:dyDescent="0.25">
      <c r="A477" s="4" t="s">
        <v>29359</v>
      </c>
      <c r="B477" s="4" t="s">
        <v>29321</v>
      </c>
      <c r="C477" s="4" t="s">
        <v>29360</v>
      </c>
      <c r="D477" s="1"/>
      <c r="E477" s="5" t="s">
        <v>216</v>
      </c>
      <c r="F477" s="5" t="s">
        <v>216</v>
      </c>
      <c r="G477" s="5" t="s">
        <v>216</v>
      </c>
      <c r="H477" s="5" t="s">
        <v>216</v>
      </c>
      <c r="I477" s="5" t="s">
        <v>216</v>
      </c>
      <c r="J477" s="5" t="s">
        <v>216</v>
      </c>
      <c r="K477" s="5" t="s">
        <v>216</v>
      </c>
      <c r="L477" s="5">
        <v>2.5</v>
      </c>
      <c r="M477" s="5">
        <v>2.5</v>
      </c>
      <c r="N477" s="5">
        <v>2.5</v>
      </c>
      <c r="O477" s="5">
        <v>2.5</v>
      </c>
      <c r="P477" s="5">
        <v>2.5</v>
      </c>
      <c r="Q477" s="5">
        <v>2.5</v>
      </c>
      <c r="R477" s="5">
        <v>2.5</v>
      </c>
      <c r="S477" s="5">
        <v>2.5</v>
      </c>
      <c r="T477" s="5">
        <v>2.5</v>
      </c>
      <c r="U477" s="5">
        <v>2.5</v>
      </c>
      <c r="V477" s="5">
        <v>2.5</v>
      </c>
      <c r="W477" s="5">
        <v>2.5</v>
      </c>
    </row>
    <row r="478" spans="1:23" x14ac:dyDescent="0.25">
      <c r="A478" s="4" t="s">
        <v>29361</v>
      </c>
      <c r="B478" s="4" t="s">
        <v>29321</v>
      </c>
      <c r="C478" s="4" t="s">
        <v>29362</v>
      </c>
      <c r="D478" s="1"/>
      <c r="E478" s="5" t="s">
        <v>216</v>
      </c>
      <c r="F478" s="5" t="s">
        <v>216</v>
      </c>
      <c r="G478" s="5" t="s">
        <v>216</v>
      </c>
      <c r="H478" s="5" t="s">
        <v>216</v>
      </c>
      <c r="I478" s="5" t="s">
        <v>216</v>
      </c>
      <c r="J478" s="5" t="s">
        <v>216</v>
      </c>
      <c r="K478" s="5" t="s">
        <v>216</v>
      </c>
      <c r="L478" s="5">
        <v>3</v>
      </c>
      <c r="M478" s="5">
        <v>3</v>
      </c>
      <c r="N478" s="5">
        <v>3</v>
      </c>
      <c r="O478" s="5">
        <v>3</v>
      </c>
      <c r="P478" s="5">
        <v>3</v>
      </c>
      <c r="Q478" s="5">
        <v>3</v>
      </c>
      <c r="R478" s="5">
        <v>3</v>
      </c>
      <c r="S478" s="5">
        <v>3</v>
      </c>
      <c r="T478" s="5">
        <v>3</v>
      </c>
      <c r="U478" s="5">
        <v>3</v>
      </c>
      <c r="V478" s="5">
        <v>3</v>
      </c>
      <c r="W478" s="5">
        <v>3</v>
      </c>
    </row>
    <row r="479" spans="1:23" x14ac:dyDescent="0.25">
      <c r="A479" s="4" t="s">
        <v>29363</v>
      </c>
      <c r="B479" s="4" t="s">
        <v>29321</v>
      </c>
      <c r="C479" s="4" t="s">
        <v>29364</v>
      </c>
      <c r="D479" s="1"/>
      <c r="E479" s="5" t="s">
        <v>216</v>
      </c>
      <c r="F479" s="5" t="s">
        <v>216</v>
      </c>
      <c r="G479" s="5" t="s">
        <v>216</v>
      </c>
      <c r="H479" s="5" t="s">
        <v>216</v>
      </c>
      <c r="I479" s="5" t="s">
        <v>216</v>
      </c>
      <c r="J479" s="5" t="s">
        <v>216</v>
      </c>
      <c r="K479" s="5" t="s">
        <v>216</v>
      </c>
      <c r="L479" s="5">
        <v>3.5</v>
      </c>
      <c r="M479" s="5">
        <v>3.5</v>
      </c>
      <c r="N479" s="5">
        <v>3.5</v>
      </c>
      <c r="O479" s="5">
        <v>3.5</v>
      </c>
      <c r="P479" s="5">
        <v>3.5</v>
      </c>
      <c r="Q479" s="5">
        <v>3.5</v>
      </c>
      <c r="R479" s="5">
        <v>3.5</v>
      </c>
      <c r="S479" s="5">
        <v>3.5</v>
      </c>
      <c r="T479" s="5">
        <v>3.5</v>
      </c>
      <c r="U479" s="5">
        <v>3.5</v>
      </c>
      <c r="V479" s="5">
        <v>3.5</v>
      </c>
      <c r="W479" s="5">
        <v>3.5</v>
      </c>
    </row>
    <row r="480" spans="1:23" x14ac:dyDescent="0.25">
      <c r="A480" s="4" t="s">
        <v>29365</v>
      </c>
      <c r="B480" s="4" t="s">
        <v>29321</v>
      </c>
      <c r="C480" s="4" t="s">
        <v>29366</v>
      </c>
      <c r="D480" s="1"/>
      <c r="E480" s="5" t="s">
        <v>216</v>
      </c>
      <c r="F480" s="5" t="s">
        <v>216</v>
      </c>
      <c r="G480" s="5" t="s">
        <v>216</v>
      </c>
      <c r="H480" s="5" t="s">
        <v>216</v>
      </c>
      <c r="I480" s="5" t="s">
        <v>216</v>
      </c>
      <c r="J480" s="5" t="s">
        <v>216</v>
      </c>
      <c r="K480" s="5" t="s">
        <v>216</v>
      </c>
      <c r="L480" s="5">
        <v>4.5</v>
      </c>
      <c r="M480" s="5">
        <v>4.5</v>
      </c>
      <c r="N480" s="5">
        <v>4.5</v>
      </c>
      <c r="O480" s="5">
        <v>4.5</v>
      </c>
      <c r="P480" s="5">
        <v>4.5</v>
      </c>
      <c r="Q480" s="5">
        <v>4.5</v>
      </c>
      <c r="R480" s="5">
        <v>4.5</v>
      </c>
      <c r="S480" s="5">
        <v>4.5</v>
      </c>
      <c r="T480" s="5">
        <v>4.5</v>
      </c>
      <c r="U480" s="5">
        <v>4.5</v>
      </c>
      <c r="V480" s="5">
        <v>4.5</v>
      </c>
      <c r="W480" s="5">
        <v>4.5</v>
      </c>
    </row>
    <row r="481" spans="1:23" x14ac:dyDescent="0.25">
      <c r="A481" s="4" t="s">
        <v>29367</v>
      </c>
      <c r="B481" s="4" t="s">
        <v>29321</v>
      </c>
      <c r="C481" s="4" t="s">
        <v>14135</v>
      </c>
      <c r="D481" s="1"/>
      <c r="E481" s="5" t="s">
        <v>29368</v>
      </c>
      <c r="F481" s="5" t="s">
        <v>29369</v>
      </c>
      <c r="G481" s="5" t="s">
        <v>29370</v>
      </c>
      <c r="H481" s="5" t="s">
        <v>29371</v>
      </c>
      <c r="I481" s="5" t="s">
        <v>14149</v>
      </c>
      <c r="J481" s="5" t="s">
        <v>14149</v>
      </c>
      <c r="K481" s="5" t="s">
        <v>14149</v>
      </c>
      <c r="L481" s="5" t="s">
        <v>958</v>
      </c>
      <c r="M481" s="5" t="s">
        <v>958</v>
      </c>
      <c r="N481" s="5" t="s">
        <v>958</v>
      </c>
      <c r="O481" s="5" t="s">
        <v>958</v>
      </c>
      <c r="P481" s="5" t="s">
        <v>958</v>
      </c>
      <c r="Q481" s="5" t="s">
        <v>958</v>
      </c>
      <c r="R481" s="5" t="s">
        <v>22603</v>
      </c>
      <c r="S481" s="5" t="s">
        <v>1103</v>
      </c>
      <c r="T481" s="5" t="s">
        <v>1103</v>
      </c>
      <c r="U481" s="5" t="s">
        <v>1103</v>
      </c>
      <c r="V481" s="5" t="s">
        <v>29372</v>
      </c>
      <c r="W481" s="5" t="s">
        <v>29373</v>
      </c>
    </row>
    <row r="482" spans="1:23" x14ac:dyDescent="0.25">
      <c r="A482" s="4" t="s">
        <v>29374</v>
      </c>
      <c r="B482" s="4" t="s">
        <v>29321</v>
      </c>
      <c r="C482" s="4" t="s">
        <v>29375</v>
      </c>
      <c r="D482" s="1" t="s">
        <v>29376</v>
      </c>
      <c r="E482" s="5" t="s">
        <v>28479</v>
      </c>
      <c r="F482" s="5" t="s">
        <v>28479</v>
      </c>
      <c r="G482" s="5" t="s">
        <v>28479</v>
      </c>
      <c r="H482" s="5" t="s">
        <v>28479</v>
      </c>
      <c r="I482" s="5" t="s">
        <v>216</v>
      </c>
      <c r="J482" s="5" t="s">
        <v>216</v>
      </c>
      <c r="K482" s="5" t="s">
        <v>216</v>
      </c>
      <c r="L482" s="5" t="s">
        <v>216</v>
      </c>
      <c r="M482" s="5" t="s">
        <v>216</v>
      </c>
      <c r="N482" s="5" t="s">
        <v>216</v>
      </c>
      <c r="O482" s="5" t="s">
        <v>216</v>
      </c>
      <c r="P482" s="5" t="s">
        <v>216</v>
      </c>
      <c r="Q482" s="5" t="s">
        <v>216</v>
      </c>
      <c r="R482" s="5" t="s">
        <v>216</v>
      </c>
      <c r="S482" s="5" t="s">
        <v>216</v>
      </c>
      <c r="T482" s="5" t="s">
        <v>216</v>
      </c>
      <c r="U482" s="5" t="s">
        <v>216</v>
      </c>
      <c r="V482" s="5" t="s">
        <v>216</v>
      </c>
      <c r="W482" s="5" t="s">
        <v>216</v>
      </c>
    </row>
    <row r="483" spans="1:23" x14ac:dyDescent="0.25">
      <c r="A483" s="4" t="s">
        <v>29377</v>
      </c>
      <c r="B483" s="4" t="s">
        <v>29321</v>
      </c>
      <c r="C483" s="4" t="s">
        <v>29378</v>
      </c>
      <c r="D483" s="1" t="s">
        <v>29379</v>
      </c>
      <c r="E483" s="5" t="s">
        <v>28533</v>
      </c>
      <c r="F483" s="5" t="s">
        <v>28533</v>
      </c>
      <c r="G483" s="5" t="s">
        <v>28533</v>
      </c>
      <c r="H483" s="5" t="s">
        <v>28533</v>
      </c>
      <c r="I483" s="5" t="s">
        <v>216</v>
      </c>
      <c r="J483" s="5" t="s">
        <v>216</v>
      </c>
      <c r="K483" s="5" t="s">
        <v>216</v>
      </c>
      <c r="L483" s="5" t="s">
        <v>216</v>
      </c>
      <c r="M483" s="5" t="s">
        <v>216</v>
      </c>
      <c r="N483" s="5" t="s">
        <v>216</v>
      </c>
      <c r="O483" s="5" t="s">
        <v>216</v>
      </c>
      <c r="P483" s="5" t="s">
        <v>216</v>
      </c>
      <c r="Q483" s="5" t="s">
        <v>216</v>
      </c>
      <c r="R483" s="5" t="s">
        <v>216</v>
      </c>
      <c r="S483" s="5" t="s">
        <v>216</v>
      </c>
      <c r="T483" s="5" t="s">
        <v>216</v>
      </c>
      <c r="U483" s="5" t="s">
        <v>216</v>
      </c>
      <c r="V483" s="5" t="s">
        <v>216</v>
      </c>
      <c r="W483" s="5" t="s">
        <v>216</v>
      </c>
    </row>
    <row r="484" spans="1:23" x14ac:dyDescent="0.25">
      <c r="A484" s="4" t="s">
        <v>29380</v>
      </c>
      <c r="B484" s="4" t="s">
        <v>29321</v>
      </c>
      <c r="C484" s="4" t="s">
        <v>29381</v>
      </c>
      <c r="D484" s="1" t="s">
        <v>29382</v>
      </c>
      <c r="E484" s="5" t="s">
        <v>5654</v>
      </c>
      <c r="F484" s="5" t="s">
        <v>5654</v>
      </c>
      <c r="G484" s="5" t="s">
        <v>5654</v>
      </c>
      <c r="H484" s="5" t="s">
        <v>5654</v>
      </c>
      <c r="I484" s="5" t="s">
        <v>216</v>
      </c>
      <c r="J484" s="5" t="s">
        <v>216</v>
      </c>
      <c r="K484" s="5" t="s">
        <v>216</v>
      </c>
      <c r="L484" s="5" t="s">
        <v>216</v>
      </c>
      <c r="M484" s="5" t="s">
        <v>216</v>
      </c>
      <c r="N484" s="5" t="s">
        <v>216</v>
      </c>
      <c r="O484" s="5" t="s">
        <v>216</v>
      </c>
      <c r="P484" s="5" t="s">
        <v>216</v>
      </c>
      <c r="Q484" s="5" t="s">
        <v>216</v>
      </c>
      <c r="R484" s="5" t="s">
        <v>216</v>
      </c>
      <c r="S484" s="5" t="s">
        <v>216</v>
      </c>
      <c r="T484" s="5" t="s">
        <v>216</v>
      </c>
      <c r="U484" s="5" t="s">
        <v>216</v>
      </c>
      <c r="V484" s="5" t="s">
        <v>216</v>
      </c>
      <c r="W484" s="5" t="s">
        <v>216</v>
      </c>
    </row>
    <row r="485" spans="1:23" x14ac:dyDescent="0.25">
      <c r="A485" s="4" t="s">
        <v>29383</v>
      </c>
      <c r="B485" s="4" t="s">
        <v>29321</v>
      </c>
      <c r="C485" s="4" t="s">
        <v>29384</v>
      </c>
      <c r="D485" s="1" t="s">
        <v>29385</v>
      </c>
      <c r="E485" s="5" t="s">
        <v>216</v>
      </c>
      <c r="F485" s="5" t="s">
        <v>216</v>
      </c>
      <c r="G485" s="5" t="s">
        <v>216</v>
      </c>
      <c r="H485" s="5" t="s">
        <v>216</v>
      </c>
      <c r="I485" s="5" t="s">
        <v>216</v>
      </c>
      <c r="J485" s="5" t="s">
        <v>216</v>
      </c>
      <c r="K485" s="5" t="s">
        <v>216</v>
      </c>
      <c r="L485" s="5" t="s">
        <v>825</v>
      </c>
      <c r="M485" s="5" t="s">
        <v>825</v>
      </c>
      <c r="N485" s="5" t="s">
        <v>825</v>
      </c>
      <c r="O485" s="5" t="s">
        <v>825</v>
      </c>
      <c r="P485" s="5" t="s">
        <v>825</v>
      </c>
      <c r="Q485" s="5" t="s">
        <v>825</v>
      </c>
      <c r="R485" s="5" t="s">
        <v>29386</v>
      </c>
      <c r="S485" s="5" t="s">
        <v>29387</v>
      </c>
      <c r="T485" s="5" t="s">
        <v>29387</v>
      </c>
      <c r="U485" s="5" t="s">
        <v>29387</v>
      </c>
      <c r="V485" s="5" t="s">
        <v>29388</v>
      </c>
      <c r="W485" s="5" t="s">
        <v>29389</v>
      </c>
    </row>
    <row r="486" spans="1:23" x14ac:dyDescent="0.25">
      <c r="A486" s="4" t="s">
        <v>29390</v>
      </c>
      <c r="B486" s="4" t="s">
        <v>29321</v>
      </c>
      <c r="C486" s="4" t="s">
        <v>29391</v>
      </c>
      <c r="D486" s="1" t="s">
        <v>29392</v>
      </c>
      <c r="E486" s="5" t="s">
        <v>216</v>
      </c>
      <c r="F486" s="5" t="s">
        <v>216</v>
      </c>
      <c r="G486" s="5" t="s">
        <v>216</v>
      </c>
      <c r="H486" s="5" t="s">
        <v>216</v>
      </c>
      <c r="I486" s="5" t="s">
        <v>216</v>
      </c>
      <c r="J486" s="5" t="s">
        <v>216</v>
      </c>
      <c r="K486" s="5" t="s">
        <v>216</v>
      </c>
      <c r="L486" s="5" t="s">
        <v>958</v>
      </c>
      <c r="M486" s="5" t="s">
        <v>958</v>
      </c>
      <c r="N486" s="5" t="s">
        <v>5693</v>
      </c>
      <c r="O486" s="5" t="s">
        <v>5693</v>
      </c>
      <c r="P486" s="5" t="s">
        <v>5693</v>
      </c>
      <c r="Q486" s="5" t="s">
        <v>5693</v>
      </c>
      <c r="R486" s="5" t="s">
        <v>12245</v>
      </c>
      <c r="S486" s="5" t="s">
        <v>29393</v>
      </c>
      <c r="T486" s="5" t="s">
        <v>29393</v>
      </c>
      <c r="U486" s="5" t="s">
        <v>29393</v>
      </c>
      <c r="V486" s="5" t="s">
        <v>29394</v>
      </c>
      <c r="W486" s="5" t="s">
        <v>18011</v>
      </c>
    </row>
    <row r="487" spans="1:23" x14ac:dyDescent="0.25">
      <c r="A487" s="4" t="s">
        <v>29395</v>
      </c>
      <c r="B487" s="4" t="s">
        <v>29321</v>
      </c>
      <c r="C487" s="4" t="s">
        <v>29396</v>
      </c>
      <c r="D487" s="1" t="s">
        <v>29397</v>
      </c>
      <c r="E487" s="5" t="s">
        <v>216</v>
      </c>
      <c r="F487" s="5" t="s">
        <v>216</v>
      </c>
      <c r="G487" s="5" t="s">
        <v>216</v>
      </c>
      <c r="H487" s="5" t="s">
        <v>216</v>
      </c>
      <c r="I487" s="5" t="s">
        <v>854</v>
      </c>
      <c r="J487" s="5" t="s">
        <v>854</v>
      </c>
      <c r="K487" s="5" t="s">
        <v>854</v>
      </c>
      <c r="L487" s="5" t="s">
        <v>854</v>
      </c>
      <c r="M487" s="5" t="s">
        <v>854</v>
      </c>
      <c r="N487" s="5" t="s">
        <v>854</v>
      </c>
      <c r="O487" s="5" t="s">
        <v>854</v>
      </c>
      <c r="P487" s="5" t="s">
        <v>854</v>
      </c>
      <c r="Q487" s="5" t="s">
        <v>854</v>
      </c>
      <c r="R487" s="5" t="s">
        <v>854</v>
      </c>
      <c r="S487" s="5" t="s">
        <v>854</v>
      </c>
      <c r="T487" s="5" t="s">
        <v>854</v>
      </c>
      <c r="U487" s="5" t="s">
        <v>854</v>
      </c>
      <c r="V487" s="5" t="s">
        <v>854</v>
      </c>
      <c r="W487" s="5" t="s">
        <v>854</v>
      </c>
    </row>
    <row r="488" spans="1:23" x14ac:dyDescent="0.25">
      <c r="A488" s="4" t="s">
        <v>26438</v>
      </c>
      <c r="B488" s="4" t="s">
        <v>29398</v>
      </c>
      <c r="C488" s="4" t="s">
        <v>29399</v>
      </c>
      <c r="D488" s="1"/>
      <c r="E488" s="5" t="s">
        <v>216</v>
      </c>
      <c r="F488" s="5" t="s">
        <v>216</v>
      </c>
      <c r="G488" s="5" t="s">
        <v>216</v>
      </c>
      <c r="H488" s="5" t="s">
        <v>216</v>
      </c>
      <c r="I488" s="5" t="s">
        <v>216</v>
      </c>
      <c r="J488" s="5" t="s">
        <v>216</v>
      </c>
      <c r="K488" s="5" t="s">
        <v>216</v>
      </c>
      <c r="L488" s="5" t="s">
        <v>216</v>
      </c>
      <c r="M488" s="5" t="s">
        <v>216</v>
      </c>
      <c r="N488" s="5">
        <v>0.33</v>
      </c>
      <c r="O488" s="5">
        <v>0.33</v>
      </c>
      <c r="P488" s="5">
        <v>0.25</v>
      </c>
      <c r="Q488" s="5">
        <v>0.25</v>
      </c>
      <c r="R488" s="5">
        <v>0.25</v>
      </c>
      <c r="S488" s="5">
        <v>0.25</v>
      </c>
      <c r="T488" s="5">
        <v>0.25</v>
      </c>
      <c r="U488" s="5">
        <v>0.25</v>
      </c>
      <c r="V488" s="5">
        <v>0.25</v>
      </c>
      <c r="W488" s="5">
        <v>0.25</v>
      </c>
    </row>
    <row r="489" spans="1:23" x14ac:dyDescent="0.25">
      <c r="A489" s="4" t="s">
        <v>26441</v>
      </c>
      <c r="B489" s="4" t="s">
        <v>29398</v>
      </c>
      <c r="C489" s="4" t="s">
        <v>29400</v>
      </c>
      <c r="D489" s="1"/>
      <c r="E489" s="5" t="s">
        <v>216</v>
      </c>
      <c r="F489" s="5" t="s">
        <v>216</v>
      </c>
      <c r="G489" s="5" t="s">
        <v>216</v>
      </c>
      <c r="H489" s="5" t="s">
        <v>216</v>
      </c>
      <c r="I489" s="5" t="s">
        <v>216</v>
      </c>
      <c r="J489" s="5" t="s">
        <v>216</v>
      </c>
      <c r="K489" s="5" t="s">
        <v>216</v>
      </c>
      <c r="L489" s="5" t="s">
        <v>216</v>
      </c>
      <c r="M489" s="5" t="s">
        <v>216</v>
      </c>
      <c r="N489" s="5" t="s">
        <v>216</v>
      </c>
      <c r="O489" s="5" t="s">
        <v>216</v>
      </c>
      <c r="P489" s="5" t="s">
        <v>216</v>
      </c>
      <c r="Q489" s="5" t="s">
        <v>216</v>
      </c>
      <c r="R489" s="5">
        <v>0.35</v>
      </c>
      <c r="S489" s="5">
        <v>0.35</v>
      </c>
      <c r="T489" s="5">
        <v>0.35</v>
      </c>
      <c r="U489" s="5">
        <v>0.35</v>
      </c>
      <c r="V489" s="5">
        <v>0.35</v>
      </c>
      <c r="W489" s="5">
        <v>0.35</v>
      </c>
    </row>
    <row r="490" spans="1:23" x14ac:dyDescent="0.25">
      <c r="A490" s="4" t="s">
        <v>29401</v>
      </c>
      <c r="B490" s="4" t="s">
        <v>29398</v>
      </c>
      <c r="C490" s="4" t="s">
        <v>29402</v>
      </c>
      <c r="D490" s="1" t="s">
        <v>29403</v>
      </c>
      <c r="E490" s="5" t="s">
        <v>216</v>
      </c>
      <c r="F490" s="5" t="s">
        <v>216</v>
      </c>
      <c r="G490" s="5" t="s">
        <v>216</v>
      </c>
      <c r="H490" s="5" t="s">
        <v>216</v>
      </c>
      <c r="I490" s="5" t="s">
        <v>216</v>
      </c>
      <c r="J490" s="5" t="s">
        <v>216</v>
      </c>
      <c r="K490" s="5" t="s">
        <v>216</v>
      </c>
      <c r="L490" s="5" t="s">
        <v>216</v>
      </c>
      <c r="M490" s="5" t="s">
        <v>216</v>
      </c>
      <c r="N490" s="5">
        <v>1768</v>
      </c>
      <c r="O490" s="5">
        <v>1874</v>
      </c>
      <c r="P490" s="5">
        <v>2500</v>
      </c>
      <c r="Q490" s="5">
        <v>2500</v>
      </c>
      <c r="R490" s="5">
        <v>2650</v>
      </c>
      <c r="S490" s="5">
        <v>2650</v>
      </c>
      <c r="T490" s="5">
        <v>3065.93</v>
      </c>
      <c r="U490" s="5">
        <v>3126.83</v>
      </c>
      <c r="V490" s="5">
        <v>3637.37</v>
      </c>
      <c r="W490" s="5">
        <v>3727.35</v>
      </c>
    </row>
    <row r="491" spans="1:23" x14ac:dyDescent="0.25">
      <c r="A491" s="4" t="s">
        <v>29404</v>
      </c>
      <c r="B491" s="4" t="s">
        <v>29398</v>
      </c>
      <c r="C491" s="4" t="s">
        <v>29405</v>
      </c>
      <c r="D491" s="1"/>
      <c r="E491" s="5" t="s">
        <v>216</v>
      </c>
      <c r="F491" s="5" t="s">
        <v>216</v>
      </c>
      <c r="G491" s="5" t="s">
        <v>216</v>
      </c>
      <c r="H491" s="5" t="s">
        <v>216</v>
      </c>
      <c r="I491" s="5" t="s">
        <v>216</v>
      </c>
      <c r="J491" s="5" t="s">
        <v>216</v>
      </c>
      <c r="K491" s="5" t="s">
        <v>216</v>
      </c>
      <c r="L491" s="5" t="s">
        <v>216</v>
      </c>
      <c r="M491" s="5" t="s">
        <v>216</v>
      </c>
      <c r="N491" s="5">
        <v>2652</v>
      </c>
      <c r="O491" s="5">
        <v>2811</v>
      </c>
      <c r="P491" s="5">
        <v>3750</v>
      </c>
      <c r="Q491" s="5">
        <v>3750</v>
      </c>
      <c r="R491" s="5">
        <v>3950</v>
      </c>
      <c r="S491" s="5">
        <v>3950</v>
      </c>
      <c r="T491" s="5">
        <v>4598.8999999999996</v>
      </c>
      <c r="U491" s="5">
        <v>4800.49</v>
      </c>
      <c r="V491" s="5">
        <v>5456.05</v>
      </c>
      <c r="W491" s="5">
        <v>5591.03</v>
      </c>
    </row>
    <row r="492" spans="1:23" x14ac:dyDescent="0.25">
      <c r="A492" s="4" t="s">
        <v>29406</v>
      </c>
      <c r="B492" s="4" t="s">
        <v>29398</v>
      </c>
      <c r="C492" s="4" t="s">
        <v>29407</v>
      </c>
      <c r="D492" s="1"/>
      <c r="E492" s="5" t="s">
        <v>216</v>
      </c>
      <c r="F492" s="5" t="s">
        <v>216</v>
      </c>
      <c r="G492" s="5" t="s">
        <v>216</v>
      </c>
      <c r="H492" s="5" t="s">
        <v>216</v>
      </c>
      <c r="I492" s="5" t="s">
        <v>216</v>
      </c>
      <c r="J492" s="5" t="s">
        <v>216</v>
      </c>
      <c r="K492" s="5" t="s">
        <v>216</v>
      </c>
      <c r="L492" s="5" t="s">
        <v>216</v>
      </c>
      <c r="M492" s="5" t="s">
        <v>216</v>
      </c>
      <c r="N492" s="5">
        <v>3183</v>
      </c>
      <c r="O492" s="5">
        <v>3374</v>
      </c>
      <c r="P492" s="5">
        <v>4500</v>
      </c>
      <c r="Q492" s="5">
        <v>4500</v>
      </c>
      <c r="R492" s="5">
        <v>4750</v>
      </c>
      <c r="S492" s="5">
        <v>4750</v>
      </c>
      <c r="T492" s="5">
        <v>5528.67</v>
      </c>
      <c r="U492" s="5">
        <v>5664.27</v>
      </c>
      <c r="V492" s="5">
        <v>6910.69</v>
      </c>
      <c r="W492" s="5">
        <v>7081.65</v>
      </c>
    </row>
    <row r="493" spans="1:23" x14ac:dyDescent="0.25">
      <c r="A493" s="4" t="s">
        <v>29408</v>
      </c>
      <c r="B493" s="4" t="s">
        <v>29398</v>
      </c>
      <c r="C493" s="4" t="s">
        <v>29409</v>
      </c>
      <c r="D493" s="1"/>
      <c r="E493" s="5" t="s">
        <v>216</v>
      </c>
      <c r="F493" s="5" t="s">
        <v>216</v>
      </c>
      <c r="G493" s="5" t="s">
        <v>216</v>
      </c>
      <c r="H493" s="5" t="s">
        <v>216</v>
      </c>
      <c r="I493" s="5" t="s">
        <v>216</v>
      </c>
      <c r="J493" s="5" t="s">
        <v>216</v>
      </c>
      <c r="K493" s="5" t="s">
        <v>216</v>
      </c>
      <c r="L493" s="5" t="s">
        <v>216</v>
      </c>
      <c r="M493" s="5" t="s">
        <v>216</v>
      </c>
      <c r="N493" s="5">
        <v>3713</v>
      </c>
      <c r="O493" s="5">
        <v>3936</v>
      </c>
      <c r="P493" s="5">
        <v>5250</v>
      </c>
      <c r="Q493" s="5">
        <v>5250</v>
      </c>
      <c r="R493" s="5">
        <v>5500</v>
      </c>
      <c r="S493" s="5">
        <v>5500</v>
      </c>
      <c r="T493" s="5">
        <v>6438.45</v>
      </c>
      <c r="U493" s="5">
        <v>6405.55</v>
      </c>
      <c r="V493" s="5">
        <v>8366.1</v>
      </c>
      <c r="W493" s="5">
        <v>8573.06</v>
      </c>
    </row>
    <row r="494" spans="1:23" x14ac:dyDescent="0.25">
      <c r="A494" s="4" t="s">
        <v>29410</v>
      </c>
      <c r="B494" s="4" t="s">
        <v>29398</v>
      </c>
      <c r="C494" s="4" t="s">
        <v>29411</v>
      </c>
      <c r="D494" s="1"/>
      <c r="E494" s="5" t="s">
        <v>216</v>
      </c>
      <c r="F494" s="5" t="s">
        <v>216</v>
      </c>
      <c r="G494" s="5" t="s">
        <v>216</v>
      </c>
      <c r="H494" s="5" t="s">
        <v>216</v>
      </c>
      <c r="I494" s="5" t="s">
        <v>216</v>
      </c>
      <c r="J494" s="5" t="s">
        <v>216</v>
      </c>
      <c r="K494" s="5" t="s">
        <v>216</v>
      </c>
      <c r="L494" s="5" t="s">
        <v>216</v>
      </c>
      <c r="M494" s="5" t="s">
        <v>216</v>
      </c>
      <c r="N494" s="5">
        <v>4244</v>
      </c>
      <c r="O494" s="5">
        <v>4498</v>
      </c>
      <c r="P494" s="5">
        <v>6000</v>
      </c>
      <c r="Q494" s="5">
        <v>6000</v>
      </c>
      <c r="R494" s="5">
        <v>6300</v>
      </c>
      <c r="S494" s="5">
        <v>6300</v>
      </c>
      <c r="T494" s="5">
        <v>7358.23</v>
      </c>
      <c r="U494" s="5">
        <v>6960.63</v>
      </c>
      <c r="V494" s="5">
        <v>9820.74</v>
      </c>
      <c r="W494" s="5">
        <v>10063.69</v>
      </c>
    </row>
    <row r="495" spans="1:23" x14ac:dyDescent="0.25">
      <c r="A495" s="4" t="s">
        <v>29412</v>
      </c>
      <c r="B495" s="4" t="s">
        <v>29398</v>
      </c>
      <c r="C495" s="4" t="s">
        <v>29413</v>
      </c>
      <c r="D495" s="1"/>
      <c r="E495" s="5" t="s">
        <v>216</v>
      </c>
      <c r="F495" s="5" t="s">
        <v>216</v>
      </c>
      <c r="G495" s="5" t="s">
        <v>216</v>
      </c>
      <c r="H495" s="5" t="s">
        <v>216</v>
      </c>
      <c r="I495" s="5" t="s">
        <v>216</v>
      </c>
      <c r="J495" s="5" t="s">
        <v>216</v>
      </c>
      <c r="K495" s="5" t="s">
        <v>216</v>
      </c>
      <c r="L495" s="5" t="s">
        <v>216</v>
      </c>
      <c r="M495" s="5" t="s">
        <v>216</v>
      </c>
      <c r="N495" s="5">
        <v>4774</v>
      </c>
      <c r="O495" s="5">
        <v>5060</v>
      </c>
      <c r="P495" s="5">
        <v>6750</v>
      </c>
      <c r="Q495" s="5">
        <v>6750</v>
      </c>
      <c r="R495" s="5">
        <v>7100</v>
      </c>
      <c r="S495" s="5">
        <v>7100</v>
      </c>
      <c r="T495" s="5">
        <v>8278.01</v>
      </c>
      <c r="U495" s="5">
        <v>7736.22</v>
      </c>
      <c r="V495" s="5">
        <v>10912.1</v>
      </c>
      <c r="W495" s="5">
        <v>11182.1</v>
      </c>
    </row>
    <row r="496" spans="1:23" x14ac:dyDescent="0.25">
      <c r="A496" s="4" t="s">
        <v>29414</v>
      </c>
      <c r="B496" s="4" t="s">
        <v>29398</v>
      </c>
      <c r="C496" s="4" t="s">
        <v>29415</v>
      </c>
      <c r="D496" s="1"/>
      <c r="E496" s="5" t="s">
        <v>216</v>
      </c>
      <c r="F496" s="5" t="s">
        <v>216</v>
      </c>
      <c r="G496" s="5" t="s">
        <v>216</v>
      </c>
      <c r="H496" s="5" t="s">
        <v>216</v>
      </c>
      <c r="I496" s="5" t="s">
        <v>216</v>
      </c>
      <c r="J496" s="5" t="s">
        <v>216</v>
      </c>
      <c r="K496" s="5" t="s">
        <v>216</v>
      </c>
      <c r="L496" s="5" t="s">
        <v>216</v>
      </c>
      <c r="M496" s="5" t="s">
        <v>216</v>
      </c>
      <c r="N496" s="5">
        <v>5304</v>
      </c>
      <c r="O496" s="5">
        <v>5622</v>
      </c>
      <c r="P496" s="5">
        <v>7500</v>
      </c>
      <c r="Q496" s="5">
        <v>7500</v>
      </c>
      <c r="R496" s="5">
        <v>7900</v>
      </c>
      <c r="S496" s="5">
        <v>7900</v>
      </c>
      <c r="T496" s="5">
        <v>9197.7900000000009</v>
      </c>
      <c r="U496" s="5">
        <v>8511.7999999999993</v>
      </c>
      <c r="V496" s="5">
        <v>12003.46</v>
      </c>
      <c r="W496" s="5">
        <v>12300.4</v>
      </c>
    </row>
    <row r="497" spans="1:23" x14ac:dyDescent="0.25">
      <c r="A497" s="4" t="s">
        <v>29416</v>
      </c>
      <c r="B497" s="4" t="s">
        <v>29398</v>
      </c>
      <c r="C497" s="4" t="s">
        <v>29417</v>
      </c>
      <c r="D497" s="1"/>
      <c r="E497" s="5" t="s">
        <v>216</v>
      </c>
      <c r="F497" s="5" t="s">
        <v>216</v>
      </c>
      <c r="G497" s="5" t="s">
        <v>216</v>
      </c>
      <c r="H497" s="5" t="s">
        <v>216</v>
      </c>
      <c r="I497" s="5" t="s">
        <v>216</v>
      </c>
      <c r="J497" s="5" t="s">
        <v>216</v>
      </c>
      <c r="K497" s="5" t="s">
        <v>216</v>
      </c>
      <c r="L497" s="5" t="s">
        <v>216</v>
      </c>
      <c r="M497" s="5" t="s">
        <v>216</v>
      </c>
      <c r="N497" s="5">
        <v>5835</v>
      </c>
      <c r="O497" s="5">
        <v>6185</v>
      </c>
      <c r="P497" s="5">
        <v>8250</v>
      </c>
      <c r="Q497" s="5">
        <v>8250</v>
      </c>
      <c r="R497" s="5">
        <v>8650</v>
      </c>
      <c r="S497" s="5">
        <v>8650</v>
      </c>
      <c r="T497" s="5">
        <v>10117.56</v>
      </c>
      <c r="U497" s="5">
        <v>9287.3799999999992</v>
      </c>
      <c r="V497" s="5">
        <v>13094.83</v>
      </c>
      <c r="W497" s="5">
        <v>13418.8</v>
      </c>
    </row>
    <row r="498" spans="1:23" x14ac:dyDescent="0.25">
      <c r="A498" s="4" t="s">
        <v>29418</v>
      </c>
      <c r="B498" s="4" t="s">
        <v>29398</v>
      </c>
      <c r="C498" s="4" t="s">
        <v>29419</v>
      </c>
      <c r="D498" s="1"/>
      <c r="E498" s="5" t="s">
        <v>216</v>
      </c>
      <c r="F498" s="5" t="s">
        <v>216</v>
      </c>
      <c r="G498" s="5" t="s">
        <v>216</v>
      </c>
      <c r="H498" s="5" t="s">
        <v>216</v>
      </c>
      <c r="I498" s="5" t="s">
        <v>216</v>
      </c>
      <c r="J498" s="5" t="s">
        <v>216</v>
      </c>
      <c r="K498" s="5" t="s">
        <v>216</v>
      </c>
      <c r="L498" s="5" t="s">
        <v>216</v>
      </c>
      <c r="M498" s="5" t="s">
        <v>216</v>
      </c>
      <c r="N498" s="5">
        <v>531</v>
      </c>
      <c r="O498" s="5">
        <v>563</v>
      </c>
      <c r="P498" s="5">
        <v>750</v>
      </c>
      <c r="Q498" s="5">
        <v>750</v>
      </c>
      <c r="R498" s="5">
        <v>800</v>
      </c>
      <c r="S498" s="5">
        <v>800</v>
      </c>
      <c r="T498" s="5">
        <v>800</v>
      </c>
      <c r="U498" s="5">
        <v>800</v>
      </c>
      <c r="V498" s="5">
        <v>1091.3599999999999</v>
      </c>
      <c r="W498" s="5">
        <v>1118.3599999999999</v>
      </c>
    </row>
    <row r="499" spans="1:23" x14ac:dyDescent="0.25">
      <c r="A499" s="4" t="s">
        <v>29420</v>
      </c>
      <c r="B499" s="4" t="s">
        <v>29398</v>
      </c>
      <c r="C499" s="4" t="s">
        <v>29421</v>
      </c>
      <c r="D499" s="1" t="s">
        <v>29403</v>
      </c>
      <c r="E499" s="5" t="s">
        <v>216</v>
      </c>
      <c r="F499" s="5" t="s">
        <v>216</v>
      </c>
      <c r="G499" s="5" t="s">
        <v>216</v>
      </c>
      <c r="H499" s="5" t="s">
        <v>216</v>
      </c>
      <c r="I499" s="5" t="s">
        <v>216</v>
      </c>
      <c r="J499" s="5" t="s">
        <v>216</v>
      </c>
      <c r="K499" s="5" t="s">
        <v>216</v>
      </c>
      <c r="L499" s="5" t="s">
        <v>216</v>
      </c>
      <c r="M499" s="5" t="s">
        <v>216</v>
      </c>
      <c r="N499" s="5">
        <v>846</v>
      </c>
      <c r="O499" s="5">
        <v>846</v>
      </c>
      <c r="P499" s="5">
        <v>846</v>
      </c>
      <c r="Q499" s="5">
        <v>846</v>
      </c>
      <c r="R499" s="5">
        <v>935</v>
      </c>
      <c r="S499" s="5">
        <v>935</v>
      </c>
      <c r="T499" s="5">
        <v>935</v>
      </c>
      <c r="U499" s="5">
        <v>935</v>
      </c>
      <c r="V499" s="5">
        <v>935</v>
      </c>
      <c r="W499" s="5">
        <v>935</v>
      </c>
    </row>
    <row r="500" spans="1:23" x14ac:dyDescent="0.25">
      <c r="A500" s="4" t="s">
        <v>29422</v>
      </c>
      <c r="B500" s="4" t="s">
        <v>29398</v>
      </c>
      <c r="C500" s="4" t="s">
        <v>29423</v>
      </c>
      <c r="D500" s="1"/>
      <c r="E500" s="5" t="s">
        <v>216</v>
      </c>
      <c r="F500" s="5" t="s">
        <v>216</v>
      </c>
      <c r="G500" s="5" t="s">
        <v>216</v>
      </c>
      <c r="H500" s="5" t="s">
        <v>216</v>
      </c>
      <c r="I500" s="5" t="s">
        <v>216</v>
      </c>
      <c r="J500" s="5" t="s">
        <v>216</v>
      </c>
      <c r="K500" s="5" t="s">
        <v>216</v>
      </c>
      <c r="L500" s="5" t="s">
        <v>216</v>
      </c>
      <c r="M500" s="5" t="s">
        <v>216</v>
      </c>
      <c r="N500" s="5">
        <v>927</v>
      </c>
      <c r="O500" s="5">
        <v>927</v>
      </c>
      <c r="P500" s="5">
        <v>927</v>
      </c>
      <c r="Q500" s="5">
        <v>927</v>
      </c>
      <c r="R500" s="5">
        <v>1020</v>
      </c>
      <c r="S500" s="5">
        <v>1020</v>
      </c>
      <c r="T500" s="5">
        <v>1020</v>
      </c>
      <c r="U500" s="5">
        <v>1020</v>
      </c>
      <c r="V500" s="5">
        <v>1020</v>
      </c>
      <c r="W500" s="5">
        <v>1020</v>
      </c>
    </row>
    <row r="501" spans="1:23" x14ac:dyDescent="0.25">
      <c r="A501" s="4" t="s">
        <v>29424</v>
      </c>
      <c r="B501" s="4" t="s">
        <v>29398</v>
      </c>
      <c r="C501" s="4" t="s">
        <v>29425</v>
      </c>
      <c r="D501" s="1"/>
      <c r="E501" s="5" t="s">
        <v>216</v>
      </c>
      <c r="F501" s="5" t="s">
        <v>216</v>
      </c>
      <c r="G501" s="5" t="s">
        <v>216</v>
      </c>
      <c r="H501" s="5" t="s">
        <v>216</v>
      </c>
      <c r="I501" s="5" t="s">
        <v>216</v>
      </c>
      <c r="J501" s="5" t="s">
        <v>216</v>
      </c>
      <c r="K501" s="5" t="s">
        <v>216</v>
      </c>
      <c r="L501" s="5" t="s">
        <v>216</v>
      </c>
      <c r="M501" s="5" t="s">
        <v>216</v>
      </c>
      <c r="N501" s="5">
        <v>1089</v>
      </c>
      <c r="O501" s="5">
        <v>1089</v>
      </c>
      <c r="P501" s="5">
        <v>1089</v>
      </c>
      <c r="Q501" s="5">
        <v>1089</v>
      </c>
      <c r="R501" s="5">
        <v>1200</v>
      </c>
      <c r="S501" s="5">
        <v>1200</v>
      </c>
      <c r="T501" s="5">
        <v>1200</v>
      </c>
      <c r="U501" s="5">
        <v>1200</v>
      </c>
      <c r="V501" s="5">
        <v>1200</v>
      </c>
      <c r="W501" s="5">
        <v>1200</v>
      </c>
    </row>
    <row r="502" spans="1:23" x14ac:dyDescent="0.25">
      <c r="A502" s="4" t="s">
        <v>29426</v>
      </c>
      <c r="B502" s="4" t="s">
        <v>29398</v>
      </c>
      <c r="C502" s="4" t="s">
        <v>29427</v>
      </c>
      <c r="D502" s="1"/>
      <c r="E502" s="5" t="s">
        <v>216</v>
      </c>
      <c r="F502" s="5" t="s">
        <v>216</v>
      </c>
      <c r="G502" s="5" t="s">
        <v>216</v>
      </c>
      <c r="H502" s="5" t="s">
        <v>216</v>
      </c>
      <c r="I502" s="5" t="s">
        <v>216</v>
      </c>
      <c r="J502" s="5" t="s">
        <v>216</v>
      </c>
      <c r="K502" s="5" t="s">
        <v>216</v>
      </c>
      <c r="L502" s="5" t="s">
        <v>216</v>
      </c>
      <c r="M502" s="5" t="s">
        <v>216</v>
      </c>
      <c r="N502" s="5">
        <v>1249</v>
      </c>
      <c r="O502" s="5">
        <v>1249</v>
      </c>
      <c r="P502" s="5">
        <v>1249</v>
      </c>
      <c r="Q502" s="5">
        <v>1249</v>
      </c>
      <c r="R502" s="5">
        <v>1380</v>
      </c>
      <c r="S502" s="5">
        <v>1380</v>
      </c>
      <c r="T502" s="5">
        <v>1380</v>
      </c>
      <c r="U502" s="5">
        <v>1380</v>
      </c>
      <c r="V502" s="5">
        <v>1380</v>
      </c>
      <c r="W502" s="5">
        <v>1380</v>
      </c>
    </row>
    <row r="503" spans="1:23" x14ac:dyDescent="0.25">
      <c r="A503" s="4" t="s">
        <v>29428</v>
      </c>
      <c r="B503" s="4" t="s">
        <v>29398</v>
      </c>
      <c r="C503" s="4" t="s">
        <v>29429</v>
      </c>
      <c r="D503" s="1"/>
      <c r="E503" s="5" t="s">
        <v>216</v>
      </c>
      <c r="F503" s="5" t="s">
        <v>216</v>
      </c>
      <c r="G503" s="5" t="s">
        <v>216</v>
      </c>
      <c r="H503" s="5" t="s">
        <v>216</v>
      </c>
      <c r="I503" s="5" t="s">
        <v>216</v>
      </c>
      <c r="J503" s="5" t="s">
        <v>216</v>
      </c>
      <c r="K503" s="5" t="s">
        <v>216</v>
      </c>
      <c r="L503" s="5" t="s">
        <v>216</v>
      </c>
      <c r="M503" s="5" t="s">
        <v>216</v>
      </c>
      <c r="N503" s="5">
        <v>1463</v>
      </c>
      <c r="O503" s="5">
        <v>1463</v>
      </c>
      <c r="P503" s="5">
        <v>1463</v>
      </c>
      <c r="Q503" s="5">
        <v>1463</v>
      </c>
      <c r="R503" s="5">
        <v>1615</v>
      </c>
      <c r="S503" s="5">
        <v>1615</v>
      </c>
      <c r="T503" s="5">
        <v>1615</v>
      </c>
      <c r="U503" s="5">
        <v>1615</v>
      </c>
      <c r="V503" s="5">
        <v>1615</v>
      </c>
      <c r="W503" s="5">
        <v>1615</v>
      </c>
    </row>
    <row r="504" spans="1:23" x14ac:dyDescent="0.25">
      <c r="A504" s="4" t="s">
        <v>29430</v>
      </c>
      <c r="B504" s="4" t="s">
        <v>29398</v>
      </c>
      <c r="C504" s="4" t="s">
        <v>29431</v>
      </c>
      <c r="D504" s="1"/>
      <c r="E504" s="5" t="s">
        <v>216</v>
      </c>
      <c r="F504" s="5" t="s">
        <v>216</v>
      </c>
      <c r="G504" s="5" t="s">
        <v>216</v>
      </c>
      <c r="H504" s="5" t="s">
        <v>216</v>
      </c>
      <c r="I504" s="5" t="s">
        <v>216</v>
      </c>
      <c r="J504" s="5" t="s">
        <v>216</v>
      </c>
      <c r="K504" s="5" t="s">
        <v>216</v>
      </c>
      <c r="L504" s="5" t="s">
        <v>216</v>
      </c>
      <c r="M504" s="5" t="s">
        <v>216</v>
      </c>
      <c r="N504" s="5">
        <v>1816</v>
      </c>
      <c r="O504" s="5">
        <v>1816</v>
      </c>
      <c r="P504" s="5">
        <v>1816</v>
      </c>
      <c r="Q504" s="5">
        <v>1816</v>
      </c>
      <c r="R504" s="5">
        <v>2005</v>
      </c>
      <c r="S504" s="5">
        <v>2005</v>
      </c>
      <c r="T504" s="5">
        <v>2005</v>
      </c>
      <c r="U504" s="5">
        <v>2005</v>
      </c>
      <c r="V504" s="5">
        <v>2005</v>
      </c>
      <c r="W504" s="5">
        <v>2005</v>
      </c>
    </row>
    <row r="505" spans="1:23" x14ac:dyDescent="0.25">
      <c r="A505" s="4" t="s">
        <v>29432</v>
      </c>
      <c r="B505" s="4" t="s">
        <v>29398</v>
      </c>
      <c r="C505" s="4" t="s">
        <v>29433</v>
      </c>
      <c r="D505" s="1"/>
      <c r="E505" s="5" t="s">
        <v>216</v>
      </c>
      <c r="F505" s="5" t="s">
        <v>216</v>
      </c>
      <c r="G505" s="5" t="s">
        <v>216</v>
      </c>
      <c r="H505" s="5" t="s">
        <v>216</v>
      </c>
      <c r="I505" s="5" t="s">
        <v>216</v>
      </c>
      <c r="J505" s="5" t="s">
        <v>216</v>
      </c>
      <c r="K505" s="5" t="s">
        <v>216</v>
      </c>
      <c r="L505" s="5" t="s">
        <v>216</v>
      </c>
      <c r="M505" s="5" t="s">
        <v>216</v>
      </c>
      <c r="N505" s="5">
        <v>2034</v>
      </c>
      <c r="O505" s="5">
        <v>2034</v>
      </c>
      <c r="P505" s="5">
        <v>2034</v>
      </c>
      <c r="Q505" s="5">
        <v>2034</v>
      </c>
      <c r="R505" s="5">
        <v>2245</v>
      </c>
      <c r="S505" s="5">
        <v>2245</v>
      </c>
      <c r="T505" s="5">
        <v>2245</v>
      </c>
      <c r="U505" s="5">
        <v>2245</v>
      </c>
      <c r="V505" s="5">
        <v>2245</v>
      </c>
      <c r="W505" s="5">
        <v>2245</v>
      </c>
    </row>
    <row r="506" spans="1:23" x14ac:dyDescent="0.25">
      <c r="A506" s="4" t="s">
        <v>29434</v>
      </c>
      <c r="B506" s="4" t="s">
        <v>29398</v>
      </c>
      <c r="C506" s="4" t="s">
        <v>29435</v>
      </c>
      <c r="D506" s="1"/>
      <c r="E506" s="5" t="s">
        <v>216</v>
      </c>
      <c r="F506" s="5" t="s">
        <v>216</v>
      </c>
      <c r="G506" s="5" t="s">
        <v>216</v>
      </c>
      <c r="H506" s="5" t="s">
        <v>216</v>
      </c>
      <c r="I506" s="5" t="s">
        <v>216</v>
      </c>
      <c r="J506" s="5" t="s">
        <v>216</v>
      </c>
      <c r="K506" s="5" t="s">
        <v>216</v>
      </c>
      <c r="L506" s="5" t="s">
        <v>216</v>
      </c>
      <c r="M506" s="5" t="s">
        <v>216</v>
      </c>
      <c r="N506" s="5">
        <v>2170</v>
      </c>
      <c r="O506" s="5">
        <v>2170</v>
      </c>
      <c r="P506" s="5">
        <v>2170</v>
      </c>
      <c r="Q506" s="5">
        <v>2170</v>
      </c>
      <c r="R506" s="5">
        <v>2395</v>
      </c>
      <c r="S506" s="5">
        <v>2395</v>
      </c>
      <c r="T506" s="5">
        <v>2395</v>
      </c>
      <c r="U506" s="5">
        <v>2395</v>
      </c>
      <c r="V506" s="5">
        <v>2395</v>
      </c>
      <c r="W506" s="5">
        <v>2395</v>
      </c>
    </row>
    <row r="507" spans="1:23" x14ac:dyDescent="0.25">
      <c r="A507" s="4" t="s">
        <v>29436</v>
      </c>
      <c r="B507" s="4" t="s">
        <v>29398</v>
      </c>
      <c r="C507" s="4" t="s">
        <v>29437</v>
      </c>
      <c r="D507" s="1" t="s">
        <v>29438</v>
      </c>
      <c r="E507" s="5" t="s">
        <v>216</v>
      </c>
      <c r="F507" s="5" t="s">
        <v>216</v>
      </c>
      <c r="G507" s="5" t="s">
        <v>216</v>
      </c>
      <c r="H507" s="5" t="s">
        <v>216</v>
      </c>
      <c r="I507" s="5" t="s">
        <v>216</v>
      </c>
      <c r="J507" s="5" t="s">
        <v>216</v>
      </c>
      <c r="K507" s="5" t="s">
        <v>216</v>
      </c>
      <c r="L507" s="5" t="s">
        <v>216</v>
      </c>
      <c r="M507" s="5" t="s">
        <v>216</v>
      </c>
      <c r="N507" s="5">
        <v>125</v>
      </c>
      <c r="O507" s="5">
        <v>125</v>
      </c>
      <c r="P507" s="5">
        <v>125</v>
      </c>
      <c r="Q507" s="5">
        <v>125</v>
      </c>
      <c r="R507" s="5">
        <v>125</v>
      </c>
      <c r="S507" s="5">
        <v>125</v>
      </c>
      <c r="T507" s="5">
        <v>125</v>
      </c>
      <c r="U507" s="5">
        <v>125</v>
      </c>
      <c r="V507" s="5">
        <v>125</v>
      </c>
      <c r="W507" s="5">
        <v>125</v>
      </c>
    </row>
    <row r="508" spans="1:23" x14ac:dyDescent="0.25">
      <c r="A508" s="4" t="s">
        <v>20026</v>
      </c>
      <c r="B508" s="4" t="s">
        <v>29398</v>
      </c>
      <c r="C508" s="4" t="s">
        <v>29439</v>
      </c>
      <c r="D508" s="1"/>
      <c r="E508" s="5" t="s">
        <v>216</v>
      </c>
      <c r="F508" s="5" t="s">
        <v>216</v>
      </c>
      <c r="G508" s="5" t="s">
        <v>216</v>
      </c>
      <c r="H508" s="5" t="s">
        <v>216</v>
      </c>
      <c r="I508" s="5" t="s">
        <v>216</v>
      </c>
      <c r="J508" s="5" t="s">
        <v>216</v>
      </c>
      <c r="K508" s="5" t="s">
        <v>216</v>
      </c>
      <c r="L508" s="5" t="s">
        <v>216</v>
      </c>
      <c r="M508" s="5" t="s">
        <v>216</v>
      </c>
      <c r="N508" s="5" t="s">
        <v>216</v>
      </c>
      <c r="O508" s="5" t="s">
        <v>216</v>
      </c>
      <c r="P508" s="5" t="s">
        <v>216</v>
      </c>
      <c r="Q508" s="5" t="s">
        <v>216</v>
      </c>
      <c r="R508" s="5" t="s">
        <v>216</v>
      </c>
      <c r="S508" s="5" t="s">
        <v>216</v>
      </c>
      <c r="T508" s="5" t="s">
        <v>216</v>
      </c>
      <c r="U508" s="5" t="s">
        <v>216</v>
      </c>
      <c r="V508" s="5" t="s">
        <v>29440</v>
      </c>
      <c r="W508" s="5" t="s">
        <v>29441</v>
      </c>
    </row>
    <row r="509" spans="1:23" x14ac:dyDescent="0.25">
      <c r="A509" s="4" t="s">
        <v>20034</v>
      </c>
      <c r="B509" s="4" t="s">
        <v>29398</v>
      </c>
      <c r="C509" s="4" t="s">
        <v>29442</v>
      </c>
      <c r="D509" s="1"/>
      <c r="E509" s="5" t="s">
        <v>216</v>
      </c>
      <c r="F509" s="5" t="s">
        <v>216</v>
      </c>
      <c r="G509" s="5" t="s">
        <v>216</v>
      </c>
      <c r="H509" s="5" t="s">
        <v>216</v>
      </c>
      <c r="I509" s="5" t="s">
        <v>216</v>
      </c>
      <c r="J509" s="5" t="s">
        <v>216</v>
      </c>
      <c r="K509" s="5" t="s">
        <v>216</v>
      </c>
      <c r="L509" s="5" t="s">
        <v>216</v>
      </c>
      <c r="M509" s="5" t="s">
        <v>216</v>
      </c>
      <c r="N509" s="5" t="s">
        <v>216</v>
      </c>
      <c r="O509" s="5" t="s">
        <v>216</v>
      </c>
      <c r="P509" s="5" t="s">
        <v>216</v>
      </c>
      <c r="Q509" s="5" t="s">
        <v>216</v>
      </c>
      <c r="R509" s="5" t="s">
        <v>216</v>
      </c>
      <c r="S509" s="5" t="s">
        <v>216</v>
      </c>
      <c r="T509" s="5" t="s">
        <v>216</v>
      </c>
      <c r="U509" s="5" t="s">
        <v>216</v>
      </c>
      <c r="V509" s="5" t="s">
        <v>29443</v>
      </c>
      <c r="W509" s="5" t="s">
        <v>29444</v>
      </c>
    </row>
    <row r="510" spans="1:23" x14ac:dyDescent="0.25">
      <c r="A510" s="4" t="s">
        <v>20037</v>
      </c>
      <c r="B510" s="4" t="s">
        <v>29398</v>
      </c>
      <c r="C510" s="4" t="s">
        <v>29445</v>
      </c>
      <c r="D510" s="1"/>
      <c r="E510" s="5" t="s">
        <v>216</v>
      </c>
      <c r="F510" s="5" t="s">
        <v>216</v>
      </c>
      <c r="G510" s="5" t="s">
        <v>216</v>
      </c>
      <c r="H510" s="5" t="s">
        <v>216</v>
      </c>
      <c r="I510" s="5" t="s">
        <v>216</v>
      </c>
      <c r="J510" s="5" t="s">
        <v>216</v>
      </c>
      <c r="K510" s="5" t="s">
        <v>216</v>
      </c>
      <c r="L510" s="5" t="s">
        <v>216</v>
      </c>
      <c r="M510" s="5" t="s">
        <v>216</v>
      </c>
      <c r="N510" s="5" t="s">
        <v>216</v>
      </c>
      <c r="O510" s="5" t="s">
        <v>216</v>
      </c>
      <c r="P510" s="5" t="s">
        <v>216</v>
      </c>
      <c r="Q510" s="5" t="s">
        <v>216</v>
      </c>
      <c r="R510" s="5" t="s">
        <v>216</v>
      </c>
      <c r="S510" s="5" t="s">
        <v>216</v>
      </c>
      <c r="T510" s="5" t="s">
        <v>216</v>
      </c>
      <c r="U510" s="5" t="s">
        <v>216</v>
      </c>
      <c r="V510" s="5" t="s">
        <v>29446</v>
      </c>
      <c r="W510" s="5" t="s">
        <v>29447</v>
      </c>
    </row>
    <row r="511" spans="1:23" x14ac:dyDescent="0.25">
      <c r="A511" s="4" t="s">
        <v>20040</v>
      </c>
      <c r="B511" s="4" t="s">
        <v>29398</v>
      </c>
      <c r="C511" s="4" t="s">
        <v>29448</v>
      </c>
      <c r="D511" s="1"/>
      <c r="E511" s="5" t="s">
        <v>216</v>
      </c>
      <c r="F511" s="5" t="s">
        <v>216</v>
      </c>
      <c r="G511" s="5" t="s">
        <v>216</v>
      </c>
      <c r="H511" s="5" t="s">
        <v>216</v>
      </c>
      <c r="I511" s="5" t="s">
        <v>216</v>
      </c>
      <c r="J511" s="5" t="s">
        <v>216</v>
      </c>
      <c r="K511" s="5" t="s">
        <v>216</v>
      </c>
      <c r="L511" s="5" t="s">
        <v>216</v>
      </c>
      <c r="M511" s="5" t="s">
        <v>216</v>
      </c>
      <c r="N511" s="5" t="s">
        <v>216</v>
      </c>
      <c r="O511" s="5" t="s">
        <v>216</v>
      </c>
      <c r="P511" s="5" t="s">
        <v>216</v>
      </c>
      <c r="Q511" s="5" t="s">
        <v>216</v>
      </c>
      <c r="R511" s="5" t="s">
        <v>216</v>
      </c>
      <c r="S511" s="5" t="s">
        <v>216</v>
      </c>
      <c r="T511" s="5" t="s">
        <v>216</v>
      </c>
      <c r="U511" s="5" t="s">
        <v>216</v>
      </c>
      <c r="V511" s="5" t="s">
        <v>29449</v>
      </c>
      <c r="W511" s="5" t="s">
        <v>29450</v>
      </c>
    </row>
    <row r="512" spans="1:23" x14ac:dyDescent="0.25">
      <c r="A512" s="4" t="s">
        <v>20043</v>
      </c>
      <c r="B512" s="4" t="s">
        <v>29398</v>
      </c>
      <c r="C512" s="4" t="s">
        <v>29451</v>
      </c>
      <c r="D512" s="1"/>
      <c r="E512" s="5" t="s">
        <v>216</v>
      </c>
      <c r="F512" s="5" t="s">
        <v>216</v>
      </c>
      <c r="G512" s="5" t="s">
        <v>216</v>
      </c>
      <c r="H512" s="5" t="s">
        <v>216</v>
      </c>
      <c r="I512" s="5" t="s">
        <v>216</v>
      </c>
      <c r="J512" s="5" t="s">
        <v>216</v>
      </c>
      <c r="K512" s="5" t="s">
        <v>216</v>
      </c>
      <c r="L512" s="5" t="s">
        <v>216</v>
      </c>
      <c r="M512" s="5" t="s">
        <v>216</v>
      </c>
      <c r="N512" s="5" t="s">
        <v>216</v>
      </c>
      <c r="O512" s="5" t="s">
        <v>216</v>
      </c>
      <c r="P512" s="5" t="s">
        <v>216</v>
      </c>
      <c r="Q512" s="5" t="s">
        <v>216</v>
      </c>
      <c r="R512" s="5" t="s">
        <v>216</v>
      </c>
      <c r="S512" s="5" t="s">
        <v>216</v>
      </c>
      <c r="T512" s="5" t="s">
        <v>216</v>
      </c>
      <c r="U512" s="5" t="s">
        <v>216</v>
      </c>
      <c r="V512" s="5" t="s">
        <v>29452</v>
      </c>
      <c r="W512" s="5" t="s">
        <v>29453</v>
      </c>
    </row>
    <row r="513" spans="1:23" x14ac:dyDescent="0.25">
      <c r="A513" s="4" t="s">
        <v>20047</v>
      </c>
      <c r="B513" s="4" t="s">
        <v>29398</v>
      </c>
      <c r="C513" s="4" t="s">
        <v>29454</v>
      </c>
      <c r="D513" s="1"/>
      <c r="E513" s="5" t="s">
        <v>216</v>
      </c>
      <c r="F513" s="5" t="s">
        <v>216</v>
      </c>
      <c r="G513" s="5" t="s">
        <v>216</v>
      </c>
      <c r="H513" s="5" t="s">
        <v>216</v>
      </c>
      <c r="I513" s="5" t="s">
        <v>216</v>
      </c>
      <c r="J513" s="5" t="s">
        <v>216</v>
      </c>
      <c r="K513" s="5" t="s">
        <v>216</v>
      </c>
      <c r="L513" s="5" t="s">
        <v>216</v>
      </c>
      <c r="M513" s="5" t="s">
        <v>216</v>
      </c>
      <c r="N513" s="5" t="s">
        <v>216</v>
      </c>
      <c r="O513" s="5" t="s">
        <v>216</v>
      </c>
      <c r="P513" s="5" t="s">
        <v>216</v>
      </c>
      <c r="Q513" s="5" t="s">
        <v>216</v>
      </c>
      <c r="R513" s="5" t="s">
        <v>216</v>
      </c>
      <c r="S513" s="5" t="s">
        <v>216</v>
      </c>
      <c r="T513" s="5" t="s">
        <v>216</v>
      </c>
      <c r="U513" s="5" t="s">
        <v>216</v>
      </c>
      <c r="V513" s="5" t="s">
        <v>29455</v>
      </c>
      <c r="W513" s="5" t="s">
        <v>29456</v>
      </c>
    </row>
    <row r="514" spans="1:23" x14ac:dyDescent="0.25">
      <c r="A514" s="4" t="s">
        <v>20050</v>
      </c>
      <c r="B514" s="4" t="s">
        <v>29398</v>
      </c>
      <c r="C514" s="4" t="s">
        <v>29457</v>
      </c>
      <c r="D514" s="1"/>
      <c r="E514" s="5" t="s">
        <v>216</v>
      </c>
      <c r="F514" s="5" t="s">
        <v>216</v>
      </c>
      <c r="G514" s="5" t="s">
        <v>216</v>
      </c>
      <c r="H514" s="5" t="s">
        <v>216</v>
      </c>
      <c r="I514" s="5" t="s">
        <v>216</v>
      </c>
      <c r="J514" s="5" t="s">
        <v>216</v>
      </c>
      <c r="K514" s="5" t="s">
        <v>216</v>
      </c>
      <c r="L514" s="5" t="s">
        <v>216</v>
      </c>
      <c r="M514" s="5" t="s">
        <v>216</v>
      </c>
      <c r="N514" s="5" t="s">
        <v>216</v>
      </c>
      <c r="O514" s="5" t="s">
        <v>216</v>
      </c>
      <c r="P514" s="5" t="s">
        <v>216</v>
      </c>
      <c r="Q514" s="5" t="s">
        <v>216</v>
      </c>
      <c r="R514" s="5" t="s">
        <v>216</v>
      </c>
      <c r="S514" s="5" t="s">
        <v>216</v>
      </c>
      <c r="T514" s="5" t="s">
        <v>216</v>
      </c>
      <c r="U514" s="5" t="s">
        <v>216</v>
      </c>
      <c r="V514" s="5" t="s">
        <v>29458</v>
      </c>
      <c r="W514" s="5" t="s">
        <v>29459</v>
      </c>
    </row>
    <row r="515" spans="1:23" x14ac:dyDescent="0.25">
      <c r="A515" s="4" t="s">
        <v>20052</v>
      </c>
      <c r="B515" s="4" t="s">
        <v>29398</v>
      </c>
      <c r="C515" s="4" t="s">
        <v>29460</v>
      </c>
      <c r="D515" s="1"/>
      <c r="E515" s="5" t="s">
        <v>216</v>
      </c>
      <c r="F515" s="5" t="s">
        <v>216</v>
      </c>
      <c r="G515" s="5" t="s">
        <v>216</v>
      </c>
      <c r="H515" s="5" t="s">
        <v>216</v>
      </c>
      <c r="I515" s="5" t="s">
        <v>216</v>
      </c>
      <c r="J515" s="5" t="s">
        <v>216</v>
      </c>
      <c r="K515" s="5" t="s">
        <v>216</v>
      </c>
      <c r="L515" s="5" t="s">
        <v>216</v>
      </c>
      <c r="M515" s="5" t="s">
        <v>216</v>
      </c>
      <c r="N515" s="5" t="s">
        <v>216</v>
      </c>
      <c r="O515" s="5" t="s">
        <v>216</v>
      </c>
      <c r="P515" s="5" t="s">
        <v>216</v>
      </c>
      <c r="Q515" s="5" t="s">
        <v>216</v>
      </c>
      <c r="R515" s="5" t="s">
        <v>216</v>
      </c>
      <c r="S515" s="5" t="s">
        <v>216</v>
      </c>
      <c r="T515" s="5" t="s">
        <v>216</v>
      </c>
      <c r="U515" s="5" t="s">
        <v>216</v>
      </c>
      <c r="V515" s="5" t="s">
        <v>29461</v>
      </c>
      <c r="W515" s="5" t="s">
        <v>29462</v>
      </c>
    </row>
    <row r="516" spans="1:23" x14ac:dyDescent="0.25">
      <c r="A516" s="4" t="s">
        <v>20055</v>
      </c>
      <c r="B516" s="4" t="s">
        <v>29398</v>
      </c>
      <c r="C516" s="4" t="s">
        <v>29463</v>
      </c>
      <c r="D516" s="1"/>
      <c r="E516" s="5" t="s">
        <v>216</v>
      </c>
      <c r="F516" s="5" t="s">
        <v>216</v>
      </c>
      <c r="G516" s="5" t="s">
        <v>216</v>
      </c>
      <c r="H516" s="5" t="s">
        <v>216</v>
      </c>
      <c r="I516" s="5" t="s">
        <v>216</v>
      </c>
      <c r="J516" s="5" t="s">
        <v>216</v>
      </c>
      <c r="K516" s="5" t="s">
        <v>216</v>
      </c>
      <c r="L516" s="5" t="s">
        <v>216</v>
      </c>
      <c r="M516" s="5" t="s">
        <v>216</v>
      </c>
      <c r="N516" s="5" t="s">
        <v>216</v>
      </c>
      <c r="O516" s="5" t="s">
        <v>216</v>
      </c>
      <c r="P516" s="5" t="s">
        <v>216</v>
      </c>
      <c r="Q516" s="5" t="s">
        <v>216</v>
      </c>
      <c r="R516" s="5" t="s">
        <v>216</v>
      </c>
      <c r="S516" s="5" t="s">
        <v>216</v>
      </c>
      <c r="T516" s="5" t="s">
        <v>216</v>
      </c>
      <c r="U516" s="5" t="s">
        <v>216</v>
      </c>
      <c r="V516" s="5" t="s">
        <v>29464</v>
      </c>
      <c r="W516" s="5" t="s">
        <v>29465</v>
      </c>
    </row>
    <row r="517" spans="1:23" x14ac:dyDescent="0.25">
      <c r="A517" s="4" t="s">
        <v>29466</v>
      </c>
      <c r="B517" s="4" t="s">
        <v>29398</v>
      </c>
      <c r="C517" s="4" t="s">
        <v>29467</v>
      </c>
      <c r="D517" s="1"/>
      <c r="E517" s="5" t="s">
        <v>216</v>
      </c>
      <c r="F517" s="5" t="s">
        <v>216</v>
      </c>
      <c r="G517" s="5" t="s">
        <v>216</v>
      </c>
      <c r="H517" s="5" t="s">
        <v>216</v>
      </c>
      <c r="I517" s="5" t="s">
        <v>216</v>
      </c>
      <c r="J517" s="5" t="s">
        <v>216</v>
      </c>
      <c r="K517" s="5" t="s">
        <v>216</v>
      </c>
      <c r="L517" s="5" t="s">
        <v>216</v>
      </c>
      <c r="M517" s="5" t="s">
        <v>216</v>
      </c>
      <c r="N517" s="5" t="s">
        <v>216</v>
      </c>
      <c r="O517" s="5" t="s">
        <v>216</v>
      </c>
      <c r="P517" s="5" t="s">
        <v>216</v>
      </c>
      <c r="Q517" s="5" t="s">
        <v>216</v>
      </c>
      <c r="R517" s="5" t="s">
        <v>216</v>
      </c>
      <c r="S517" s="5" t="s">
        <v>216</v>
      </c>
      <c r="T517" s="5" t="s">
        <v>216</v>
      </c>
      <c r="U517" s="5" t="s">
        <v>216</v>
      </c>
      <c r="V517" s="5" t="s">
        <v>23453</v>
      </c>
      <c r="W517" s="5" t="s">
        <v>29468</v>
      </c>
    </row>
    <row r="518" spans="1:23" x14ac:dyDescent="0.25">
      <c r="A518" s="4" t="s">
        <v>29469</v>
      </c>
      <c r="B518" s="4" t="s">
        <v>29398</v>
      </c>
      <c r="C518" s="4" t="s">
        <v>29470</v>
      </c>
      <c r="D518" s="1"/>
      <c r="E518" s="5" t="s">
        <v>216</v>
      </c>
      <c r="F518" s="5" t="s">
        <v>216</v>
      </c>
      <c r="G518" s="5" t="s">
        <v>216</v>
      </c>
      <c r="H518" s="5" t="s">
        <v>216</v>
      </c>
      <c r="I518" s="5" t="s">
        <v>216</v>
      </c>
      <c r="J518" s="5" t="s">
        <v>216</v>
      </c>
      <c r="K518" s="5" t="s">
        <v>216</v>
      </c>
      <c r="L518" s="5" t="s">
        <v>216</v>
      </c>
      <c r="M518" s="5" t="s">
        <v>216</v>
      </c>
      <c r="N518" s="5" t="s">
        <v>216</v>
      </c>
      <c r="O518" s="5" t="s">
        <v>216</v>
      </c>
      <c r="P518" s="5" t="s">
        <v>216</v>
      </c>
      <c r="Q518" s="5" t="s">
        <v>216</v>
      </c>
      <c r="R518" s="5" t="s">
        <v>216</v>
      </c>
      <c r="S518" s="5" t="s">
        <v>216</v>
      </c>
      <c r="T518" s="5" t="s">
        <v>216</v>
      </c>
      <c r="U518" s="5" t="s">
        <v>216</v>
      </c>
      <c r="V518" s="5" t="s">
        <v>29471</v>
      </c>
      <c r="W518" s="5" t="s">
        <v>29472</v>
      </c>
    </row>
    <row r="519" spans="1:23" x14ac:dyDescent="0.25">
      <c r="A519" s="4" t="s">
        <v>29473</v>
      </c>
      <c r="B519" s="4" t="s">
        <v>29398</v>
      </c>
      <c r="C519" s="4" t="s">
        <v>29474</v>
      </c>
      <c r="D519" s="1"/>
      <c r="E519" s="5" t="s">
        <v>216</v>
      </c>
      <c r="F519" s="5" t="s">
        <v>216</v>
      </c>
      <c r="G519" s="5" t="s">
        <v>216</v>
      </c>
      <c r="H519" s="5" t="s">
        <v>216</v>
      </c>
      <c r="I519" s="5" t="s">
        <v>216</v>
      </c>
      <c r="J519" s="5" t="s">
        <v>216</v>
      </c>
      <c r="K519" s="5" t="s">
        <v>216</v>
      </c>
      <c r="L519" s="5" t="s">
        <v>216</v>
      </c>
      <c r="M519" s="5" t="s">
        <v>216</v>
      </c>
      <c r="N519" s="5" t="s">
        <v>216</v>
      </c>
      <c r="O519" s="5" t="s">
        <v>216</v>
      </c>
      <c r="P519" s="5" t="s">
        <v>216</v>
      </c>
      <c r="Q519" s="5" t="s">
        <v>216</v>
      </c>
      <c r="R519" s="5" t="s">
        <v>216</v>
      </c>
      <c r="S519" s="5" t="s">
        <v>216</v>
      </c>
      <c r="T519" s="5" t="s">
        <v>216</v>
      </c>
      <c r="U519" s="5" t="s">
        <v>216</v>
      </c>
      <c r="V519" s="5" t="s">
        <v>29475</v>
      </c>
      <c r="W519" s="5" t="s">
        <v>29476</v>
      </c>
    </row>
    <row r="520" spans="1:23" x14ac:dyDescent="0.25">
      <c r="A520" s="4" t="s">
        <v>29477</v>
      </c>
      <c r="B520" s="4" t="s">
        <v>29398</v>
      </c>
      <c r="C520" s="4" t="s">
        <v>29478</v>
      </c>
      <c r="D520" s="1"/>
      <c r="E520" s="5" t="s">
        <v>216</v>
      </c>
      <c r="F520" s="5" t="s">
        <v>216</v>
      </c>
      <c r="G520" s="5" t="s">
        <v>216</v>
      </c>
      <c r="H520" s="5" t="s">
        <v>216</v>
      </c>
      <c r="I520" s="5" t="s">
        <v>216</v>
      </c>
      <c r="J520" s="5" t="s">
        <v>216</v>
      </c>
      <c r="K520" s="5" t="s">
        <v>216</v>
      </c>
      <c r="L520" s="5" t="s">
        <v>216</v>
      </c>
      <c r="M520" s="5" t="s">
        <v>216</v>
      </c>
      <c r="N520" s="5" t="s">
        <v>216</v>
      </c>
      <c r="O520" s="5" t="s">
        <v>216</v>
      </c>
      <c r="P520" s="5" t="s">
        <v>216</v>
      </c>
      <c r="Q520" s="5" t="s">
        <v>216</v>
      </c>
      <c r="R520" s="5" t="s">
        <v>216</v>
      </c>
      <c r="S520" s="5" t="s">
        <v>216</v>
      </c>
      <c r="T520" s="5" t="s">
        <v>216</v>
      </c>
      <c r="U520" s="5" t="s">
        <v>216</v>
      </c>
      <c r="V520" s="5" t="s">
        <v>29479</v>
      </c>
      <c r="W520" s="5" t="s">
        <v>29480</v>
      </c>
    </row>
    <row r="521" spans="1:23" x14ac:dyDescent="0.25">
      <c r="A521" s="4" t="s">
        <v>29481</v>
      </c>
      <c r="B521" s="4" t="s">
        <v>29398</v>
      </c>
      <c r="C521" s="4" t="s">
        <v>29482</v>
      </c>
      <c r="D521" s="1"/>
      <c r="E521" s="5" t="s">
        <v>216</v>
      </c>
      <c r="F521" s="5" t="s">
        <v>216</v>
      </c>
      <c r="G521" s="5" t="s">
        <v>216</v>
      </c>
      <c r="H521" s="5" t="s">
        <v>216</v>
      </c>
      <c r="I521" s="5" t="s">
        <v>216</v>
      </c>
      <c r="J521" s="5" t="s">
        <v>216</v>
      </c>
      <c r="K521" s="5" t="s">
        <v>216</v>
      </c>
      <c r="L521" s="5" t="s">
        <v>216</v>
      </c>
      <c r="M521" s="5" t="s">
        <v>216</v>
      </c>
      <c r="N521" s="5" t="s">
        <v>216</v>
      </c>
      <c r="O521" s="5" t="s">
        <v>216</v>
      </c>
      <c r="P521" s="5" t="s">
        <v>216</v>
      </c>
      <c r="Q521" s="5" t="s">
        <v>216</v>
      </c>
      <c r="R521" s="5" t="s">
        <v>216</v>
      </c>
      <c r="S521" s="5" t="s">
        <v>216</v>
      </c>
      <c r="T521" s="5" t="s">
        <v>216</v>
      </c>
      <c r="U521" s="5" t="s">
        <v>216</v>
      </c>
      <c r="V521" s="5" t="s">
        <v>29483</v>
      </c>
      <c r="W521" s="5" t="s">
        <v>29484</v>
      </c>
    </row>
    <row r="522" spans="1:23" x14ac:dyDescent="0.25">
      <c r="A522" s="4" t="s">
        <v>29485</v>
      </c>
      <c r="B522" s="4" t="s">
        <v>29398</v>
      </c>
      <c r="C522" s="4" t="s">
        <v>29486</v>
      </c>
      <c r="D522" s="1"/>
      <c r="E522" s="5" t="s">
        <v>216</v>
      </c>
      <c r="F522" s="5" t="s">
        <v>216</v>
      </c>
      <c r="G522" s="5" t="s">
        <v>216</v>
      </c>
      <c r="H522" s="5" t="s">
        <v>216</v>
      </c>
      <c r="I522" s="5" t="s">
        <v>216</v>
      </c>
      <c r="J522" s="5" t="s">
        <v>216</v>
      </c>
      <c r="K522" s="5" t="s">
        <v>216</v>
      </c>
      <c r="L522" s="5" t="s">
        <v>216</v>
      </c>
      <c r="M522" s="5" t="s">
        <v>216</v>
      </c>
      <c r="N522" s="5" t="s">
        <v>216</v>
      </c>
      <c r="O522" s="5" t="s">
        <v>216</v>
      </c>
      <c r="P522" s="5" t="s">
        <v>216</v>
      </c>
      <c r="Q522" s="5" t="s">
        <v>216</v>
      </c>
      <c r="R522" s="5" t="s">
        <v>216</v>
      </c>
      <c r="S522" s="5" t="s">
        <v>216</v>
      </c>
      <c r="T522" s="5" t="s">
        <v>216</v>
      </c>
      <c r="U522" s="5" t="s">
        <v>216</v>
      </c>
      <c r="V522" s="5" t="s">
        <v>29487</v>
      </c>
      <c r="W522" s="5" t="s">
        <v>29488</v>
      </c>
    </row>
    <row r="523" spans="1:23" x14ac:dyDescent="0.25">
      <c r="A523" s="4" t="s">
        <v>29489</v>
      </c>
      <c r="B523" s="4" t="s">
        <v>29398</v>
      </c>
      <c r="C523" s="4" t="s">
        <v>29490</v>
      </c>
      <c r="D523" s="1"/>
      <c r="E523" s="5" t="s">
        <v>216</v>
      </c>
      <c r="F523" s="5" t="s">
        <v>216</v>
      </c>
      <c r="G523" s="5" t="s">
        <v>216</v>
      </c>
      <c r="H523" s="5" t="s">
        <v>216</v>
      </c>
      <c r="I523" s="5" t="s">
        <v>216</v>
      </c>
      <c r="J523" s="5" t="s">
        <v>216</v>
      </c>
      <c r="K523" s="5" t="s">
        <v>216</v>
      </c>
      <c r="L523" s="5" t="s">
        <v>216</v>
      </c>
      <c r="M523" s="5" t="s">
        <v>216</v>
      </c>
      <c r="N523" s="5" t="s">
        <v>216</v>
      </c>
      <c r="O523" s="5" t="s">
        <v>216</v>
      </c>
      <c r="P523" s="5" t="s">
        <v>216</v>
      </c>
      <c r="Q523" s="5" t="s">
        <v>216</v>
      </c>
      <c r="R523" s="5" t="s">
        <v>216</v>
      </c>
      <c r="S523" s="5" t="s">
        <v>216</v>
      </c>
      <c r="T523" s="5" t="s">
        <v>216</v>
      </c>
      <c r="U523" s="5" t="s">
        <v>216</v>
      </c>
      <c r="V523" s="5" t="s">
        <v>29491</v>
      </c>
      <c r="W523" s="5" t="s">
        <v>29492</v>
      </c>
    </row>
    <row r="524" spans="1:23" x14ac:dyDescent="0.25">
      <c r="A524" s="4" t="s">
        <v>29493</v>
      </c>
      <c r="B524" s="4" t="s">
        <v>29398</v>
      </c>
      <c r="C524" s="4" t="s">
        <v>29494</v>
      </c>
      <c r="D524" s="1"/>
      <c r="E524" s="5" t="s">
        <v>216</v>
      </c>
      <c r="F524" s="5" t="s">
        <v>216</v>
      </c>
      <c r="G524" s="5" t="s">
        <v>216</v>
      </c>
      <c r="H524" s="5" t="s">
        <v>216</v>
      </c>
      <c r="I524" s="5" t="s">
        <v>216</v>
      </c>
      <c r="J524" s="5" t="s">
        <v>216</v>
      </c>
      <c r="K524" s="5" t="s">
        <v>216</v>
      </c>
      <c r="L524" s="5" t="s">
        <v>216</v>
      </c>
      <c r="M524" s="5" t="s">
        <v>216</v>
      </c>
      <c r="N524" s="5" t="s">
        <v>216</v>
      </c>
      <c r="O524" s="5" t="s">
        <v>216</v>
      </c>
      <c r="P524" s="5" t="s">
        <v>216</v>
      </c>
      <c r="Q524" s="5" t="s">
        <v>216</v>
      </c>
      <c r="R524" s="5" t="s">
        <v>216</v>
      </c>
      <c r="S524" s="5" t="s">
        <v>216</v>
      </c>
      <c r="T524" s="5" t="s">
        <v>216</v>
      </c>
      <c r="U524" s="5" t="s">
        <v>216</v>
      </c>
      <c r="V524" s="5" t="s">
        <v>29495</v>
      </c>
      <c r="W524" s="5" t="s">
        <v>29496</v>
      </c>
    </row>
    <row r="525" spans="1:23" x14ac:dyDescent="0.25">
      <c r="A525" s="4" t="s">
        <v>29497</v>
      </c>
      <c r="B525" s="4" t="s">
        <v>29398</v>
      </c>
      <c r="C525" s="4" t="s">
        <v>29498</v>
      </c>
      <c r="D525" s="1"/>
      <c r="E525" s="5" t="s">
        <v>216</v>
      </c>
      <c r="F525" s="5" t="s">
        <v>216</v>
      </c>
      <c r="G525" s="5" t="s">
        <v>216</v>
      </c>
      <c r="H525" s="5" t="s">
        <v>216</v>
      </c>
      <c r="I525" s="5" t="s">
        <v>216</v>
      </c>
      <c r="J525" s="5" t="s">
        <v>216</v>
      </c>
      <c r="K525" s="5" t="s">
        <v>216</v>
      </c>
      <c r="L525" s="5" t="s">
        <v>216</v>
      </c>
      <c r="M525" s="5" t="s">
        <v>216</v>
      </c>
      <c r="N525" s="5" t="s">
        <v>216</v>
      </c>
      <c r="O525" s="5" t="s">
        <v>216</v>
      </c>
      <c r="P525" s="5" t="s">
        <v>216</v>
      </c>
      <c r="Q525" s="5" t="s">
        <v>216</v>
      </c>
      <c r="R525" s="5" t="s">
        <v>216</v>
      </c>
      <c r="S525" s="5" t="s">
        <v>216</v>
      </c>
      <c r="T525" s="5" t="s">
        <v>216</v>
      </c>
      <c r="U525" s="5" t="s">
        <v>216</v>
      </c>
      <c r="V525" s="5" t="s">
        <v>29499</v>
      </c>
      <c r="W525" s="5" t="s">
        <v>29500</v>
      </c>
    </row>
    <row r="526" spans="1:23" x14ac:dyDescent="0.25">
      <c r="A526" s="4" t="s">
        <v>29501</v>
      </c>
      <c r="B526" s="4" t="s">
        <v>29398</v>
      </c>
      <c r="C526" s="4" t="s">
        <v>29502</v>
      </c>
      <c r="D526" s="1" t="s">
        <v>29403</v>
      </c>
      <c r="E526" s="5" t="s">
        <v>216</v>
      </c>
      <c r="F526" s="5" t="s">
        <v>216</v>
      </c>
      <c r="G526" s="5" t="s">
        <v>216</v>
      </c>
      <c r="H526" s="5" t="s">
        <v>216</v>
      </c>
      <c r="I526" s="5" t="s">
        <v>216</v>
      </c>
      <c r="J526" s="5" t="s">
        <v>216</v>
      </c>
      <c r="K526" s="5" t="s">
        <v>216</v>
      </c>
      <c r="L526" s="5" t="s">
        <v>216</v>
      </c>
      <c r="M526" s="5" t="s">
        <v>216</v>
      </c>
      <c r="N526" s="5">
        <v>124</v>
      </c>
      <c r="O526" s="5">
        <v>124</v>
      </c>
      <c r="P526" s="5">
        <v>124</v>
      </c>
      <c r="Q526" s="5">
        <v>124</v>
      </c>
      <c r="R526" s="5">
        <v>134</v>
      </c>
      <c r="S526" s="5">
        <v>134</v>
      </c>
      <c r="T526" s="5">
        <v>200</v>
      </c>
      <c r="U526" s="5">
        <v>200</v>
      </c>
      <c r="V526" s="5">
        <v>200</v>
      </c>
      <c r="W526" s="5">
        <v>200</v>
      </c>
    </row>
    <row r="527" spans="1:23" x14ac:dyDescent="0.25">
      <c r="A527" s="4" t="s">
        <v>29503</v>
      </c>
      <c r="B527" s="4" t="s">
        <v>29398</v>
      </c>
      <c r="C527" s="4" t="s">
        <v>29504</v>
      </c>
      <c r="D527" s="1"/>
      <c r="E527" s="5" t="s">
        <v>216</v>
      </c>
      <c r="F527" s="5" t="s">
        <v>216</v>
      </c>
      <c r="G527" s="5" t="s">
        <v>216</v>
      </c>
      <c r="H527" s="5" t="s">
        <v>216</v>
      </c>
      <c r="I527" s="5" t="s">
        <v>216</v>
      </c>
      <c r="J527" s="5" t="s">
        <v>216</v>
      </c>
      <c r="K527" s="5" t="s">
        <v>216</v>
      </c>
      <c r="L527" s="5" t="s">
        <v>216</v>
      </c>
      <c r="M527" s="5" t="s">
        <v>216</v>
      </c>
      <c r="N527" s="5">
        <v>124</v>
      </c>
      <c r="O527" s="5">
        <v>124</v>
      </c>
      <c r="P527" s="5">
        <v>124</v>
      </c>
      <c r="Q527" s="5">
        <v>124</v>
      </c>
      <c r="R527" s="5">
        <v>134</v>
      </c>
      <c r="S527" s="5">
        <v>134</v>
      </c>
      <c r="T527" s="5">
        <v>280</v>
      </c>
      <c r="U527" s="5">
        <v>280</v>
      </c>
      <c r="V527" s="5">
        <v>280</v>
      </c>
      <c r="W527" s="5">
        <v>280</v>
      </c>
    </row>
    <row r="528" spans="1:23" x14ac:dyDescent="0.25">
      <c r="A528" s="4" t="s">
        <v>29505</v>
      </c>
      <c r="B528" s="4" t="s">
        <v>29398</v>
      </c>
      <c r="C528" s="4" t="s">
        <v>29506</v>
      </c>
      <c r="D528" s="1"/>
      <c r="E528" s="5" t="s">
        <v>216</v>
      </c>
      <c r="F528" s="5" t="s">
        <v>216</v>
      </c>
      <c r="G528" s="5" t="s">
        <v>216</v>
      </c>
      <c r="H528" s="5" t="s">
        <v>216</v>
      </c>
      <c r="I528" s="5" t="s">
        <v>216</v>
      </c>
      <c r="J528" s="5" t="s">
        <v>216</v>
      </c>
      <c r="K528" s="5" t="s">
        <v>216</v>
      </c>
      <c r="L528" s="5" t="s">
        <v>216</v>
      </c>
      <c r="M528" s="5" t="s">
        <v>216</v>
      </c>
      <c r="N528" s="5">
        <v>149</v>
      </c>
      <c r="O528" s="5">
        <v>149</v>
      </c>
      <c r="P528" s="5">
        <v>149</v>
      </c>
      <c r="Q528" s="5">
        <v>149</v>
      </c>
      <c r="R528" s="5">
        <v>160</v>
      </c>
      <c r="S528" s="5">
        <v>160</v>
      </c>
      <c r="T528" s="5">
        <v>320</v>
      </c>
      <c r="U528" s="5">
        <v>320</v>
      </c>
      <c r="V528" s="5">
        <v>360</v>
      </c>
      <c r="W528" s="5">
        <v>360</v>
      </c>
    </row>
    <row r="529" spans="1:23" x14ac:dyDescent="0.25">
      <c r="A529" s="4" t="s">
        <v>29507</v>
      </c>
      <c r="B529" s="4" t="s">
        <v>29398</v>
      </c>
      <c r="C529" s="4" t="s">
        <v>29508</v>
      </c>
      <c r="D529" s="1"/>
      <c r="E529" s="5" t="s">
        <v>216</v>
      </c>
      <c r="F529" s="5" t="s">
        <v>216</v>
      </c>
      <c r="G529" s="5" t="s">
        <v>216</v>
      </c>
      <c r="H529" s="5" t="s">
        <v>216</v>
      </c>
      <c r="I529" s="5" t="s">
        <v>216</v>
      </c>
      <c r="J529" s="5" t="s">
        <v>216</v>
      </c>
      <c r="K529" s="5" t="s">
        <v>216</v>
      </c>
      <c r="L529" s="5" t="s">
        <v>216</v>
      </c>
      <c r="M529" s="5" t="s">
        <v>216</v>
      </c>
      <c r="N529" s="5">
        <v>174</v>
      </c>
      <c r="O529" s="5">
        <v>174</v>
      </c>
      <c r="P529" s="5">
        <v>174</v>
      </c>
      <c r="Q529" s="5">
        <v>174</v>
      </c>
      <c r="R529" s="5">
        <v>187</v>
      </c>
      <c r="S529" s="5">
        <v>187</v>
      </c>
      <c r="T529" s="5">
        <v>360</v>
      </c>
      <c r="U529" s="5">
        <v>360</v>
      </c>
      <c r="V529" s="5">
        <v>440</v>
      </c>
      <c r="W529" s="5">
        <v>440</v>
      </c>
    </row>
    <row r="530" spans="1:23" x14ac:dyDescent="0.25">
      <c r="A530" s="4" t="s">
        <v>29509</v>
      </c>
      <c r="B530" s="4" t="s">
        <v>29398</v>
      </c>
      <c r="C530" s="4" t="s">
        <v>29510</v>
      </c>
      <c r="D530" s="1"/>
      <c r="E530" s="5" t="s">
        <v>216</v>
      </c>
      <c r="F530" s="5" t="s">
        <v>216</v>
      </c>
      <c r="G530" s="5" t="s">
        <v>216</v>
      </c>
      <c r="H530" s="5" t="s">
        <v>216</v>
      </c>
      <c r="I530" s="5" t="s">
        <v>216</v>
      </c>
      <c r="J530" s="5" t="s">
        <v>216</v>
      </c>
      <c r="K530" s="5" t="s">
        <v>216</v>
      </c>
      <c r="L530" s="5" t="s">
        <v>216</v>
      </c>
      <c r="M530" s="5" t="s">
        <v>216</v>
      </c>
      <c r="N530" s="5">
        <v>199</v>
      </c>
      <c r="O530" s="5">
        <v>199</v>
      </c>
      <c r="P530" s="5">
        <v>199</v>
      </c>
      <c r="Q530" s="5">
        <v>199</v>
      </c>
      <c r="R530" s="5">
        <v>214</v>
      </c>
      <c r="S530" s="5">
        <v>214</v>
      </c>
      <c r="T530" s="5">
        <v>400</v>
      </c>
      <c r="U530" s="5">
        <v>400</v>
      </c>
      <c r="V530" s="5">
        <v>520</v>
      </c>
      <c r="W530" s="5">
        <v>520</v>
      </c>
    </row>
    <row r="531" spans="1:23" x14ac:dyDescent="0.25">
      <c r="A531" s="4" t="s">
        <v>29511</v>
      </c>
      <c r="B531" s="4" t="s">
        <v>29398</v>
      </c>
      <c r="C531" s="4" t="s">
        <v>29512</v>
      </c>
      <c r="D531" s="1"/>
      <c r="E531" s="5" t="s">
        <v>216</v>
      </c>
      <c r="F531" s="5" t="s">
        <v>216</v>
      </c>
      <c r="G531" s="5" t="s">
        <v>216</v>
      </c>
      <c r="H531" s="5" t="s">
        <v>216</v>
      </c>
      <c r="I531" s="5" t="s">
        <v>216</v>
      </c>
      <c r="J531" s="5" t="s">
        <v>216</v>
      </c>
      <c r="K531" s="5" t="s">
        <v>216</v>
      </c>
      <c r="L531" s="5" t="s">
        <v>216</v>
      </c>
      <c r="M531" s="5" t="s">
        <v>216</v>
      </c>
      <c r="N531" s="5">
        <v>224</v>
      </c>
      <c r="O531" s="5">
        <v>224</v>
      </c>
      <c r="P531" s="5">
        <v>224</v>
      </c>
      <c r="Q531" s="5">
        <v>224</v>
      </c>
      <c r="R531" s="5">
        <v>241</v>
      </c>
      <c r="S531" s="5">
        <v>241</v>
      </c>
      <c r="T531" s="5">
        <v>400</v>
      </c>
      <c r="U531" s="5">
        <v>400</v>
      </c>
      <c r="V531" s="5">
        <v>520</v>
      </c>
      <c r="W531" s="5">
        <v>520</v>
      </c>
    </row>
    <row r="532" spans="1:23" x14ac:dyDescent="0.25">
      <c r="A532" s="4" t="s">
        <v>29513</v>
      </c>
      <c r="B532" s="4" t="s">
        <v>29398</v>
      </c>
      <c r="C532" s="4" t="s">
        <v>29514</v>
      </c>
      <c r="D532" s="1"/>
      <c r="E532" s="5" t="s">
        <v>216</v>
      </c>
      <c r="F532" s="5" t="s">
        <v>216</v>
      </c>
      <c r="G532" s="5" t="s">
        <v>216</v>
      </c>
      <c r="H532" s="5" t="s">
        <v>216</v>
      </c>
      <c r="I532" s="5" t="s">
        <v>216</v>
      </c>
      <c r="J532" s="5" t="s">
        <v>216</v>
      </c>
      <c r="K532" s="5" t="s">
        <v>216</v>
      </c>
      <c r="L532" s="5" t="s">
        <v>216</v>
      </c>
      <c r="M532" s="5" t="s">
        <v>216</v>
      </c>
      <c r="N532" s="5">
        <v>248</v>
      </c>
      <c r="O532" s="5">
        <v>248</v>
      </c>
      <c r="P532" s="5">
        <v>248</v>
      </c>
      <c r="Q532" s="5">
        <v>248</v>
      </c>
      <c r="R532" s="5">
        <v>267</v>
      </c>
      <c r="S532" s="5">
        <v>267</v>
      </c>
      <c r="T532" s="5">
        <v>400</v>
      </c>
      <c r="U532" s="5">
        <v>400</v>
      </c>
      <c r="V532" s="5">
        <v>520</v>
      </c>
      <c r="W532" s="5">
        <v>520</v>
      </c>
    </row>
    <row r="533" spans="1:23" x14ac:dyDescent="0.25">
      <c r="A533" s="4" t="s">
        <v>29515</v>
      </c>
      <c r="B533" s="4" t="s">
        <v>29398</v>
      </c>
      <c r="C533" s="4" t="s">
        <v>29516</v>
      </c>
      <c r="D533" s="1"/>
      <c r="E533" s="5" t="s">
        <v>216</v>
      </c>
      <c r="F533" s="5" t="s">
        <v>216</v>
      </c>
      <c r="G533" s="5" t="s">
        <v>216</v>
      </c>
      <c r="H533" s="5" t="s">
        <v>216</v>
      </c>
      <c r="I533" s="5" t="s">
        <v>216</v>
      </c>
      <c r="J533" s="5" t="s">
        <v>216</v>
      </c>
      <c r="K533" s="5" t="s">
        <v>216</v>
      </c>
      <c r="L533" s="5" t="s">
        <v>216</v>
      </c>
      <c r="M533" s="5" t="s">
        <v>216</v>
      </c>
      <c r="N533" s="5">
        <v>273</v>
      </c>
      <c r="O533" s="5">
        <v>273</v>
      </c>
      <c r="P533" s="5">
        <v>273</v>
      </c>
      <c r="Q533" s="5">
        <v>273</v>
      </c>
      <c r="R533" s="5">
        <v>294</v>
      </c>
      <c r="S533" s="5">
        <v>294</v>
      </c>
      <c r="T533" s="5">
        <v>400</v>
      </c>
      <c r="U533" s="5">
        <v>400</v>
      </c>
      <c r="V533" s="5">
        <v>520</v>
      </c>
      <c r="W533" s="5">
        <v>520</v>
      </c>
    </row>
    <row r="534" spans="1:23" x14ac:dyDescent="0.25">
      <c r="A534" s="4" t="s">
        <v>29517</v>
      </c>
      <c r="B534" s="4" t="s">
        <v>29398</v>
      </c>
      <c r="C534" s="4" t="s">
        <v>29518</v>
      </c>
      <c r="D534" s="1"/>
      <c r="E534" s="5" t="s">
        <v>216</v>
      </c>
      <c r="F534" s="5" t="s">
        <v>216</v>
      </c>
      <c r="G534" s="5" t="s">
        <v>216</v>
      </c>
      <c r="H534" s="5" t="s">
        <v>216</v>
      </c>
      <c r="I534" s="5" t="s">
        <v>216</v>
      </c>
      <c r="J534" s="5" t="s">
        <v>216</v>
      </c>
      <c r="K534" s="5" t="s">
        <v>216</v>
      </c>
      <c r="L534" s="5" t="s">
        <v>216</v>
      </c>
      <c r="M534" s="5" t="s">
        <v>216</v>
      </c>
      <c r="N534" s="5" t="s">
        <v>216</v>
      </c>
      <c r="O534" s="5" t="s">
        <v>216</v>
      </c>
      <c r="P534" s="5" t="s">
        <v>216</v>
      </c>
      <c r="Q534" s="5" t="s">
        <v>216</v>
      </c>
      <c r="R534" s="5" t="s">
        <v>216</v>
      </c>
      <c r="S534" s="5" t="s">
        <v>216</v>
      </c>
      <c r="T534" s="5" t="s">
        <v>216</v>
      </c>
      <c r="U534" s="5" t="s">
        <v>216</v>
      </c>
      <c r="V534" s="5">
        <v>0</v>
      </c>
      <c r="W534" s="5">
        <v>0</v>
      </c>
    </row>
    <row r="535" spans="1:23" x14ac:dyDescent="0.25">
      <c r="A535" s="4" t="s">
        <v>16390</v>
      </c>
      <c r="B535" s="4" t="s">
        <v>29519</v>
      </c>
      <c r="C535" s="4" t="s">
        <v>1908</v>
      </c>
      <c r="D535" s="1" t="s">
        <v>1909</v>
      </c>
      <c r="E535" s="5" t="s">
        <v>216</v>
      </c>
      <c r="F535" s="5" t="s">
        <v>216</v>
      </c>
      <c r="G535" s="5" t="s">
        <v>216</v>
      </c>
      <c r="H535" s="5">
        <v>0.15</v>
      </c>
      <c r="I535" s="5" t="s">
        <v>216</v>
      </c>
      <c r="J535" s="5" t="s">
        <v>216</v>
      </c>
      <c r="K535" s="5" t="s">
        <v>216</v>
      </c>
      <c r="L535" s="5" t="s">
        <v>216</v>
      </c>
      <c r="M535" s="5" t="s">
        <v>216</v>
      </c>
      <c r="N535" s="5" t="s">
        <v>216</v>
      </c>
      <c r="O535" s="5" t="s">
        <v>216</v>
      </c>
      <c r="P535" s="5" t="s">
        <v>216</v>
      </c>
      <c r="Q535" s="5">
        <v>0.17</v>
      </c>
      <c r="R535" s="5">
        <v>0.17</v>
      </c>
      <c r="S535" s="5">
        <v>0.17</v>
      </c>
      <c r="T535" s="5">
        <v>0.17</v>
      </c>
      <c r="U535" s="5">
        <v>0.16</v>
      </c>
      <c r="V535" s="5">
        <v>0.17</v>
      </c>
      <c r="W535" s="5">
        <v>0.17</v>
      </c>
    </row>
    <row r="536" spans="1:23" x14ac:dyDescent="0.25">
      <c r="A536" s="4" t="s">
        <v>16393</v>
      </c>
      <c r="B536" s="4" t="s">
        <v>29519</v>
      </c>
      <c r="C536" s="4" t="s">
        <v>1911</v>
      </c>
      <c r="D536" s="1" t="s">
        <v>1912</v>
      </c>
      <c r="E536" s="5" t="s">
        <v>216</v>
      </c>
      <c r="F536" s="5" t="s">
        <v>216</v>
      </c>
      <c r="G536" s="5" t="s">
        <v>216</v>
      </c>
      <c r="H536" s="5">
        <v>0.12</v>
      </c>
      <c r="I536" s="5" t="s">
        <v>216</v>
      </c>
      <c r="J536" s="5" t="s">
        <v>216</v>
      </c>
      <c r="K536" s="5" t="s">
        <v>216</v>
      </c>
      <c r="L536" s="5" t="s">
        <v>216</v>
      </c>
      <c r="M536" s="5" t="s">
        <v>216</v>
      </c>
      <c r="N536" s="5" t="s">
        <v>216</v>
      </c>
      <c r="O536" s="5" t="s">
        <v>216</v>
      </c>
      <c r="P536" s="5" t="s">
        <v>216</v>
      </c>
      <c r="Q536" s="5">
        <v>0.14000000000000001</v>
      </c>
      <c r="R536" s="5">
        <v>0.14000000000000001</v>
      </c>
      <c r="S536" s="5">
        <v>0.14000000000000001</v>
      </c>
      <c r="T536" s="5">
        <v>0.14000000000000001</v>
      </c>
      <c r="U536" s="5">
        <v>0.13</v>
      </c>
      <c r="V536" s="5">
        <v>0.14000000000000001</v>
      </c>
      <c r="W536" s="5">
        <v>0.14000000000000001</v>
      </c>
    </row>
    <row r="537" spans="1:23" x14ac:dyDescent="0.25">
      <c r="A537" s="4" t="s">
        <v>16395</v>
      </c>
      <c r="B537" s="4" t="s">
        <v>29519</v>
      </c>
      <c r="C537" s="4" t="s">
        <v>1914</v>
      </c>
      <c r="D537" s="1" t="s">
        <v>1915</v>
      </c>
      <c r="E537" s="5" t="s">
        <v>216</v>
      </c>
      <c r="F537" s="5" t="s">
        <v>216</v>
      </c>
      <c r="G537" s="5" t="s">
        <v>216</v>
      </c>
      <c r="H537" s="5">
        <v>0.06</v>
      </c>
      <c r="I537" s="5" t="s">
        <v>216</v>
      </c>
      <c r="J537" s="5" t="s">
        <v>216</v>
      </c>
      <c r="K537" s="5" t="s">
        <v>216</v>
      </c>
      <c r="L537" s="5" t="s">
        <v>216</v>
      </c>
      <c r="M537" s="5" t="s">
        <v>216</v>
      </c>
      <c r="N537" s="5" t="s">
        <v>216</v>
      </c>
      <c r="O537" s="5" t="s">
        <v>216</v>
      </c>
      <c r="P537" s="5" t="s">
        <v>216</v>
      </c>
      <c r="Q537" s="5">
        <v>0.08</v>
      </c>
      <c r="R537" s="5">
        <v>0.08</v>
      </c>
      <c r="S537" s="5">
        <v>0.08</v>
      </c>
      <c r="T537" s="5">
        <v>0.08</v>
      </c>
      <c r="U537" s="5">
        <v>7.0000000000000007E-2</v>
      </c>
      <c r="V537" s="5">
        <v>0.08</v>
      </c>
      <c r="W537" s="5">
        <v>0.08</v>
      </c>
    </row>
    <row r="538" spans="1:23" x14ac:dyDescent="0.25">
      <c r="A538" s="4" t="s">
        <v>16398</v>
      </c>
      <c r="B538" s="4" t="s">
        <v>29519</v>
      </c>
      <c r="C538" s="4" t="s">
        <v>1917</v>
      </c>
      <c r="D538" s="1" t="s">
        <v>1918</v>
      </c>
      <c r="E538" s="5" t="s">
        <v>216</v>
      </c>
      <c r="F538" s="5" t="s">
        <v>216</v>
      </c>
      <c r="G538" s="5" t="s">
        <v>216</v>
      </c>
      <c r="H538" s="5">
        <v>0.03</v>
      </c>
      <c r="I538" s="5" t="s">
        <v>216</v>
      </c>
      <c r="J538" s="5" t="s">
        <v>216</v>
      </c>
      <c r="K538" s="5" t="s">
        <v>216</v>
      </c>
      <c r="L538" s="5" t="s">
        <v>216</v>
      </c>
      <c r="M538" s="5" t="s">
        <v>216</v>
      </c>
      <c r="N538" s="5" t="s">
        <v>216</v>
      </c>
      <c r="O538" s="5" t="s">
        <v>216</v>
      </c>
      <c r="P538" s="5" t="s">
        <v>216</v>
      </c>
      <c r="Q538" s="5">
        <v>0.03</v>
      </c>
      <c r="R538" s="5">
        <v>0.03</v>
      </c>
      <c r="S538" s="5">
        <v>0.03</v>
      </c>
      <c r="T538" s="5">
        <v>0.03</v>
      </c>
      <c r="U538" s="5">
        <v>0.03</v>
      </c>
      <c r="V538" s="5">
        <v>0.03</v>
      </c>
      <c r="W538" s="5">
        <v>0.03</v>
      </c>
    </row>
    <row r="539" spans="1:23" x14ac:dyDescent="0.25">
      <c r="A539" s="4" t="s">
        <v>16401</v>
      </c>
      <c r="B539" s="4" t="s">
        <v>29519</v>
      </c>
      <c r="C539" s="4" t="s">
        <v>1920</v>
      </c>
      <c r="D539" s="1" t="s">
        <v>1921</v>
      </c>
      <c r="E539" s="5" t="s">
        <v>216</v>
      </c>
      <c r="F539" s="5" t="s">
        <v>216</v>
      </c>
      <c r="G539" s="5" t="s">
        <v>216</v>
      </c>
      <c r="H539" s="5">
        <v>0</v>
      </c>
      <c r="I539" s="5" t="s">
        <v>216</v>
      </c>
      <c r="J539" s="5" t="s">
        <v>216</v>
      </c>
      <c r="K539" s="5" t="s">
        <v>216</v>
      </c>
      <c r="L539" s="5" t="s">
        <v>216</v>
      </c>
      <c r="M539" s="5" t="s">
        <v>216</v>
      </c>
      <c r="N539" s="5" t="s">
        <v>216</v>
      </c>
      <c r="O539" s="5" t="s">
        <v>216</v>
      </c>
      <c r="P539" s="5" t="s">
        <v>216</v>
      </c>
      <c r="Q539" s="5">
        <v>0</v>
      </c>
      <c r="R539" s="5">
        <v>0</v>
      </c>
      <c r="S539" s="5">
        <v>0</v>
      </c>
      <c r="T539" s="5">
        <v>0</v>
      </c>
      <c r="U539" s="5">
        <v>0</v>
      </c>
      <c r="V539" s="5">
        <v>0</v>
      </c>
      <c r="W539" s="5">
        <v>0</v>
      </c>
    </row>
    <row r="540" spans="1:23" ht="25.5" x14ac:dyDescent="0.25">
      <c r="A540" s="4" t="s">
        <v>29520</v>
      </c>
      <c r="B540" s="4" t="s">
        <v>29519</v>
      </c>
      <c r="C540" s="4" t="s">
        <v>1938</v>
      </c>
      <c r="D540" s="1" t="s">
        <v>1942</v>
      </c>
      <c r="E540" s="5" t="s">
        <v>216</v>
      </c>
      <c r="F540" s="5" t="s">
        <v>216</v>
      </c>
      <c r="G540" s="5" t="s">
        <v>216</v>
      </c>
      <c r="H540" s="5">
        <v>0.03</v>
      </c>
      <c r="I540" s="5" t="s">
        <v>216</v>
      </c>
      <c r="J540" s="5" t="s">
        <v>216</v>
      </c>
      <c r="K540" s="5" t="s">
        <v>216</v>
      </c>
      <c r="L540" s="5" t="s">
        <v>216</v>
      </c>
      <c r="M540" s="5" t="s">
        <v>216</v>
      </c>
      <c r="N540" s="5" t="s">
        <v>216</v>
      </c>
      <c r="O540" s="5" t="s">
        <v>216</v>
      </c>
      <c r="P540" s="5" t="s">
        <v>216</v>
      </c>
      <c r="Q540" s="5">
        <v>0.03</v>
      </c>
      <c r="R540" s="5">
        <v>0.03</v>
      </c>
      <c r="S540" s="5">
        <v>0.03</v>
      </c>
      <c r="T540" s="5">
        <v>0.03</v>
      </c>
      <c r="U540" s="5">
        <v>0.03</v>
      </c>
      <c r="V540" s="5">
        <v>0.03</v>
      </c>
      <c r="W540" s="5">
        <v>0.03</v>
      </c>
    </row>
    <row r="541" spans="1:23" x14ac:dyDescent="0.25">
      <c r="A541" s="4" t="s">
        <v>29521</v>
      </c>
      <c r="B541" s="4" t="s">
        <v>29519</v>
      </c>
      <c r="C541" s="4" t="s">
        <v>1941</v>
      </c>
      <c r="D541" s="1" t="s">
        <v>1939</v>
      </c>
      <c r="E541" s="5" t="s">
        <v>216</v>
      </c>
      <c r="F541" s="5" t="s">
        <v>216</v>
      </c>
      <c r="G541" s="5" t="s">
        <v>216</v>
      </c>
      <c r="H541" s="5">
        <v>0.03</v>
      </c>
      <c r="I541" s="5" t="s">
        <v>216</v>
      </c>
      <c r="J541" s="5" t="s">
        <v>216</v>
      </c>
      <c r="K541" s="5" t="s">
        <v>216</v>
      </c>
      <c r="L541" s="5" t="s">
        <v>216</v>
      </c>
      <c r="M541" s="5" t="s">
        <v>216</v>
      </c>
      <c r="N541" s="5" t="s">
        <v>216</v>
      </c>
      <c r="O541" s="5" t="s">
        <v>216</v>
      </c>
      <c r="P541" s="5" t="s">
        <v>216</v>
      </c>
      <c r="Q541" s="5">
        <v>0.03</v>
      </c>
      <c r="R541" s="5">
        <v>0.03</v>
      </c>
      <c r="S541" s="5">
        <v>0.03</v>
      </c>
      <c r="T541" s="5">
        <v>0.03</v>
      </c>
      <c r="U541" s="5">
        <v>0.03</v>
      </c>
      <c r="V541" s="5">
        <v>0.03</v>
      </c>
      <c r="W541" s="5">
        <v>0.03</v>
      </c>
    </row>
    <row r="542" spans="1:23" ht="25.5" x14ac:dyDescent="0.25">
      <c r="A542" s="4" t="s">
        <v>29522</v>
      </c>
      <c r="B542" s="4" t="s">
        <v>29519</v>
      </c>
      <c r="C542" s="4" t="s">
        <v>1944</v>
      </c>
      <c r="D542" s="1" t="s">
        <v>1945</v>
      </c>
      <c r="E542" s="5" t="s">
        <v>216</v>
      </c>
      <c r="F542" s="5" t="s">
        <v>216</v>
      </c>
      <c r="G542" s="5" t="s">
        <v>216</v>
      </c>
      <c r="H542" s="5">
        <v>0.03</v>
      </c>
      <c r="I542" s="5" t="s">
        <v>216</v>
      </c>
      <c r="J542" s="5" t="s">
        <v>216</v>
      </c>
      <c r="K542" s="5" t="s">
        <v>216</v>
      </c>
      <c r="L542" s="5" t="s">
        <v>216</v>
      </c>
      <c r="M542" s="5" t="s">
        <v>216</v>
      </c>
      <c r="N542" s="5" t="s">
        <v>216</v>
      </c>
      <c r="O542" s="5" t="s">
        <v>216</v>
      </c>
      <c r="P542" s="5" t="s">
        <v>216</v>
      </c>
      <c r="Q542" s="5">
        <v>0.03</v>
      </c>
      <c r="R542" s="5">
        <v>0.03</v>
      </c>
      <c r="S542" s="5">
        <v>0.03</v>
      </c>
      <c r="T542" s="5">
        <v>0.03</v>
      </c>
      <c r="U542" s="5">
        <v>0.03</v>
      </c>
      <c r="V542" s="5">
        <v>0.03</v>
      </c>
      <c r="W542" s="5">
        <v>0.03</v>
      </c>
    </row>
    <row r="543" spans="1:23" ht="25.5" x14ac:dyDescent="0.25">
      <c r="A543" s="4" t="s">
        <v>29523</v>
      </c>
      <c r="B543" s="4" t="s">
        <v>29519</v>
      </c>
      <c r="C543" s="4" t="s">
        <v>1947</v>
      </c>
      <c r="D543" s="1" t="s">
        <v>1948</v>
      </c>
      <c r="E543" s="5" t="s">
        <v>216</v>
      </c>
      <c r="F543" s="5" t="s">
        <v>216</v>
      </c>
      <c r="G543" s="5" t="s">
        <v>216</v>
      </c>
      <c r="H543" s="5">
        <v>0.03</v>
      </c>
      <c r="I543" s="5" t="s">
        <v>216</v>
      </c>
      <c r="J543" s="5" t="s">
        <v>216</v>
      </c>
      <c r="K543" s="5" t="s">
        <v>216</v>
      </c>
      <c r="L543" s="5" t="s">
        <v>216</v>
      </c>
      <c r="M543" s="5" t="s">
        <v>216</v>
      </c>
      <c r="N543" s="5" t="s">
        <v>216</v>
      </c>
      <c r="O543" s="5" t="s">
        <v>216</v>
      </c>
      <c r="P543" s="5" t="s">
        <v>216</v>
      </c>
      <c r="Q543" s="5">
        <v>0.03</v>
      </c>
      <c r="R543" s="5">
        <v>0.03</v>
      </c>
      <c r="S543" s="5">
        <v>0.03</v>
      </c>
      <c r="T543" s="5">
        <v>0.03</v>
      </c>
      <c r="U543" s="5">
        <v>0.03</v>
      </c>
      <c r="V543" s="5">
        <v>0.03</v>
      </c>
      <c r="W543" s="5">
        <v>0.03</v>
      </c>
    </row>
    <row r="544" spans="1:23" ht="25.5" x14ac:dyDescent="0.25">
      <c r="A544" s="4" t="s">
        <v>29524</v>
      </c>
      <c r="B544" s="4" t="s">
        <v>29519</v>
      </c>
      <c r="C544" s="4" t="s">
        <v>1950</v>
      </c>
      <c r="D544" s="1" t="s">
        <v>1951</v>
      </c>
      <c r="E544" s="5" t="s">
        <v>216</v>
      </c>
      <c r="F544" s="5" t="s">
        <v>216</v>
      </c>
      <c r="G544" s="5" t="s">
        <v>216</v>
      </c>
      <c r="H544" s="5">
        <v>0.03</v>
      </c>
      <c r="I544" s="5" t="s">
        <v>216</v>
      </c>
      <c r="J544" s="5" t="s">
        <v>216</v>
      </c>
      <c r="K544" s="5" t="s">
        <v>216</v>
      </c>
      <c r="L544" s="5" t="s">
        <v>216</v>
      </c>
      <c r="M544" s="5" t="s">
        <v>216</v>
      </c>
      <c r="N544" s="5" t="s">
        <v>216</v>
      </c>
      <c r="O544" s="5" t="s">
        <v>216</v>
      </c>
      <c r="P544" s="5" t="s">
        <v>216</v>
      </c>
      <c r="Q544" s="5">
        <v>0.03</v>
      </c>
      <c r="R544" s="5">
        <v>0.03</v>
      </c>
      <c r="S544" s="5">
        <v>0.03</v>
      </c>
      <c r="T544" s="5">
        <v>0.03</v>
      </c>
      <c r="U544" s="5">
        <v>0.03</v>
      </c>
      <c r="V544" s="5">
        <v>0.03</v>
      </c>
      <c r="W544" s="5">
        <v>0.03</v>
      </c>
    </row>
    <row r="545" spans="1:23" ht="25.5" x14ac:dyDescent="0.25">
      <c r="A545" s="4" t="s">
        <v>29525</v>
      </c>
      <c r="B545" s="4" t="s">
        <v>29519</v>
      </c>
      <c r="C545" s="4" t="s">
        <v>1953</v>
      </c>
      <c r="D545" s="1" t="s">
        <v>1954</v>
      </c>
      <c r="E545" s="5" t="s">
        <v>216</v>
      </c>
      <c r="F545" s="5" t="s">
        <v>216</v>
      </c>
      <c r="G545" s="5" t="s">
        <v>216</v>
      </c>
      <c r="H545" s="5">
        <v>0.03</v>
      </c>
      <c r="I545" s="5" t="s">
        <v>216</v>
      </c>
      <c r="J545" s="5" t="s">
        <v>216</v>
      </c>
      <c r="K545" s="5" t="s">
        <v>216</v>
      </c>
      <c r="L545" s="5" t="s">
        <v>216</v>
      </c>
      <c r="M545" s="5" t="s">
        <v>216</v>
      </c>
      <c r="N545" s="5" t="s">
        <v>216</v>
      </c>
      <c r="O545" s="5" t="s">
        <v>216</v>
      </c>
      <c r="P545" s="5" t="s">
        <v>216</v>
      </c>
      <c r="Q545" s="5">
        <v>0.03</v>
      </c>
      <c r="R545" s="5">
        <v>0.03</v>
      </c>
      <c r="S545" s="5">
        <v>0.03</v>
      </c>
      <c r="T545" s="5">
        <v>0.03</v>
      </c>
      <c r="U545" s="5">
        <v>0.03</v>
      </c>
      <c r="V545" s="5">
        <v>0.03</v>
      </c>
      <c r="W545" s="5">
        <v>0.03</v>
      </c>
    </row>
    <row r="546" spans="1:23" ht="25.5" x14ac:dyDescent="0.25">
      <c r="A546" s="4" t="s">
        <v>29526</v>
      </c>
      <c r="B546" s="4" t="s">
        <v>29519</v>
      </c>
      <c r="C546" s="4" t="s">
        <v>1956</v>
      </c>
      <c r="D546" s="1" t="s">
        <v>1957</v>
      </c>
      <c r="E546" s="5" t="s">
        <v>216</v>
      </c>
      <c r="F546" s="5" t="s">
        <v>216</v>
      </c>
      <c r="G546" s="5" t="s">
        <v>216</v>
      </c>
      <c r="H546" s="5">
        <v>0.03</v>
      </c>
      <c r="I546" s="5" t="s">
        <v>216</v>
      </c>
      <c r="J546" s="5" t="s">
        <v>216</v>
      </c>
      <c r="K546" s="5" t="s">
        <v>216</v>
      </c>
      <c r="L546" s="5" t="s">
        <v>216</v>
      </c>
      <c r="M546" s="5" t="s">
        <v>216</v>
      </c>
      <c r="N546" s="5" t="s">
        <v>216</v>
      </c>
      <c r="O546" s="5" t="s">
        <v>216</v>
      </c>
      <c r="P546" s="5" t="s">
        <v>216</v>
      </c>
      <c r="Q546" s="5">
        <v>0.03</v>
      </c>
      <c r="R546" s="5">
        <v>0.03</v>
      </c>
      <c r="S546" s="5">
        <v>0.03</v>
      </c>
      <c r="T546" s="5">
        <v>0.03</v>
      </c>
      <c r="U546" s="5">
        <v>0.03</v>
      </c>
      <c r="V546" s="5">
        <v>0.03</v>
      </c>
      <c r="W546" s="5">
        <v>0.03</v>
      </c>
    </row>
    <row r="547" spans="1:23" ht="25.5" x14ac:dyDescent="0.25">
      <c r="A547" s="4" t="s">
        <v>29527</v>
      </c>
      <c r="B547" s="4" t="s">
        <v>29519</v>
      </c>
      <c r="C547" s="4" t="s">
        <v>1959</v>
      </c>
      <c r="D547" s="1" t="s">
        <v>1960</v>
      </c>
      <c r="E547" s="5" t="s">
        <v>216</v>
      </c>
      <c r="F547" s="5" t="s">
        <v>216</v>
      </c>
      <c r="G547" s="5" t="s">
        <v>216</v>
      </c>
      <c r="H547" s="5">
        <v>0.03</v>
      </c>
      <c r="I547" s="5" t="s">
        <v>216</v>
      </c>
      <c r="J547" s="5" t="s">
        <v>216</v>
      </c>
      <c r="K547" s="5" t="s">
        <v>216</v>
      </c>
      <c r="L547" s="5" t="s">
        <v>216</v>
      </c>
      <c r="M547" s="5" t="s">
        <v>216</v>
      </c>
      <c r="N547" s="5" t="s">
        <v>216</v>
      </c>
      <c r="O547" s="5" t="s">
        <v>216</v>
      </c>
      <c r="P547" s="5" t="s">
        <v>216</v>
      </c>
      <c r="Q547" s="5">
        <v>0.03</v>
      </c>
      <c r="R547" s="5">
        <v>0.03</v>
      </c>
      <c r="S547" s="5">
        <v>0.03</v>
      </c>
      <c r="T547" s="5">
        <v>0.03</v>
      </c>
      <c r="U547" s="5">
        <v>0.03</v>
      </c>
      <c r="V547" s="5">
        <v>0.03</v>
      </c>
      <c r="W547" s="5">
        <v>0.03</v>
      </c>
    </row>
    <row r="548" spans="1:23" ht="25.5" x14ac:dyDescent="0.25">
      <c r="A548" s="4" t="s">
        <v>29528</v>
      </c>
      <c r="B548" s="4" t="s">
        <v>29519</v>
      </c>
      <c r="C548" s="4" t="s">
        <v>1962</v>
      </c>
      <c r="D548" s="1" t="s">
        <v>1963</v>
      </c>
      <c r="E548" s="5" t="s">
        <v>216</v>
      </c>
      <c r="F548" s="5" t="s">
        <v>216</v>
      </c>
      <c r="G548" s="5" t="s">
        <v>216</v>
      </c>
      <c r="H548" s="5">
        <v>0.03</v>
      </c>
      <c r="I548" s="5" t="s">
        <v>216</v>
      </c>
      <c r="J548" s="5" t="s">
        <v>216</v>
      </c>
      <c r="K548" s="5" t="s">
        <v>216</v>
      </c>
      <c r="L548" s="5" t="s">
        <v>216</v>
      </c>
      <c r="M548" s="5" t="s">
        <v>216</v>
      </c>
      <c r="N548" s="5" t="s">
        <v>216</v>
      </c>
      <c r="O548" s="5" t="s">
        <v>216</v>
      </c>
      <c r="P548" s="5" t="s">
        <v>216</v>
      </c>
      <c r="Q548" s="5">
        <v>0.03</v>
      </c>
      <c r="R548" s="5">
        <v>0.03</v>
      </c>
      <c r="S548" s="5">
        <v>0.03</v>
      </c>
      <c r="T548" s="5">
        <v>0.03</v>
      </c>
      <c r="U548" s="5">
        <v>0.03</v>
      </c>
      <c r="V548" s="5">
        <v>0.03</v>
      </c>
      <c r="W548" s="5">
        <v>0.03</v>
      </c>
    </row>
    <row r="549" spans="1:23" ht="25.5" x14ac:dyDescent="0.25">
      <c r="A549" s="4" t="s">
        <v>29529</v>
      </c>
      <c r="B549" s="4" t="s">
        <v>29519</v>
      </c>
      <c r="C549" s="4" t="s">
        <v>1965</v>
      </c>
      <c r="D549" s="1" t="s">
        <v>1966</v>
      </c>
      <c r="E549" s="5" t="s">
        <v>216</v>
      </c>
      <c r="F549" s="5" t="s">
        <v>216</v>
      </c>
      <c r="G549" s="5" t="s">
        <v>216</v>
      </c>
      <c r="H549" s="5">
        <v>0.03</v>
      </c>
      <c r="I549" s="5" t="s">
        <v>216</v>
      </c>
      <c r="J549" s="5" t="s">
        <v>216</v>
      </c>
      <c r="K549" s="5" t="s">
        <v>216</v>
      </c>
      <c r="L549" s="5" t="s">
        <v>216</v>
      </c>
      <c r="M549" s="5" t="s">
        <v>216</v>
      </c>
      <c r="N549" s="5" t="s">
        <v>216</v>
      </c>
      <c r="O549" s="5" t="s">
        <v>216</v>
      </c>
      <c r="P549" s="5" t="s">
        <v>216</v>
      </c>
      <c r="Q549" s="5">
        <v>0.03</v>
      </c>
      <c r="R549" s="5">
        <v>0.03</v>
      </c>
      <c r="S549" s="5">
        <v>0.03</v>
      </c>
      <c r="T549" s="5">
        <v>0.03</v>
      </c>
      <c r="U549" s="5">
        <v>0.03</v>
      </c>
      <c r="V549" s="5">
        <v>0.03</v>
      </c>
      <c r="W549" s="5">
        <v>0.03</v>
      </c>
    </row>
    <row r="550" spans="1:23" ht="25.5" x14ac:dyDescent="0.25">
      <c r="A550" s="4" t="s">
        <v>29530</v>
      </c>
      <c r="B550" s="4" t="s">
        <v>29519</v>
      </c>
      <c r="C550" s="4" t="s">
        <v>1968</v>
      </c>
      <c r="D550" s="1" t="s">
        <v>9135</v>
      </c>
      <c r="E550" s="5" t="s">
        <v>216</v>
      </c>
      <c r="F550" s="5" t="s">
        <v>216</v>
      </c>
      <c r="G550" s="5" t="s">
        <v>216</v>
      </c>
      <c r="H550" s="5">
        <v>0.03</v>
      </c>
      <c r="I550" s="5" t="s">
        <v>216</v>
      </c>
      <c r="J550" s="5" t="s">
        <v>216</v>
      </c>
      <c r="K550" s="5" t="s">
        <v>216</v>
      </c>
      <c r="L550" s="5" t="s">
        <v>216</v>
      </c>
      <c r="M550" s="5" t="s">
        <v>216</v>
      </c>
      <c r="N550" s="5" t="s">
        <v>216</v>
      </c>
      <c r="O550" s="5" t="s">
        <v>216</v>
      </c>
      <c r="P550" s="5" t="s">
        <v>216</v>
      </c>
      <c r="Q550" s="5">
        <v>0.03</v>
      </c>
      <c r="R550" s="5">
        <v>0.03</v>
      </c>
      <c r="S550" s="5">
        <v>0.03</v>
      </c>
      <c r="T550" s="5">
        <v>0.03</v>
      </c>
      <c r="U550" s="5">
        <v>0.03</v>
      </c>
      <c r="V550" s="5">
        <v>0.03</v>
      </c>
      <c r="W550" s="5">
        <v>0.03</v>
      </c>
    </row>
    <row r="551" spans="1:23" ht="25.5" x14ac:dyDescent="0.25">
      <c r="A551" s="4" t="s">
        <v>29531</v>
      </c>
      <c r="B551" s="4" t="s">
        <v>29519</v>
      </c>
      <c r="C551" s="4" t="s">
        <v>1971</v>
      </c>
      <c r="D551" s="1" t="s">
        <v>9137</v>
      </c>
      <c r="E551" s="5" t="s">
        <v>216</v>
      </c>
      <c r="F551" s="5" t="s">
        <v>216</v>
      </c>
      <c r="G551" s="5" t="s">
        <v>216</v>
      </c>
      <c r="H551" s="5">
        <v>0.03</v>
      </c>
      <c r="I551" s="5" t="s">
        <v>216</v>
      </c>
      <c r="J551" s="5" t="s">
        <v>216</v>
      </c>
      <c r="K551" s="5" t="s">
        <v>216</v>
      </c>
      <c r="L551" s="5" t="s">
        <v>216</v>
      </c>
      <c r="M551" s="5" t="s">
        <v>216</v>
      </c>
      <c r="N551" s="5" t="s">
        <v>216</v>
      </c>
      <c r="O551" s="5" t="s">
        <v>216</v>
      </c>
      <c r="P551" s="5" t="s">
        <v>216</v>
      </c>
      <c r="Q551" s="5">
        <v>0.03</v>
      </c>
      <c r="R551" s="5">
        <v>0.03</v>
      </c>
      <c r="S551" s="5">
        <v>0.03</v>
      </c>
      <c r="T551" s="5">
        <v>0.03</v>
      </c>
      <c r="U551" s="5">
        <v>0.03</v>
      </c>
      <c r="V551" s="5">
        <v>0.03</v>
      </c>
      <c r="W551" s="5">
        <v>0.03</v>
      </c>
    </row>
    <row r="552" spans="1:23" ht="25.5" x14ac:dyDescent="0.25">
      <c r="A552" s="4" t="s">
        <v>29532</v>
      </c>
      <c r="B552" s="4" t="s">
        <v>29519</v>
      </c>
      <c r="C552" s="4" t="s">
        <v>1974</v>
      </c>
      <c r="D552" s="1" t="s">
        <v>9139</v>
      </c>
      <c r="E552" s="5" t="s">
        <v>216</v>
      </c>
      <c r="F552" s="5" t="s">
        <v>216</v>
      </c>
      <c r="G552" s="5" t="s">
        <v>216</v>
      </c>
      <c r="H552" s="5">
        <v>0.03</v>
      </c>
      <c r="I552" s="5" t="s">
        <v>216</v>
      </c>
      <c r="J552" s="5" t="s">
        <v>216</v>
      </c>
      <c r="K552" s="5" t="s">
        <v>216</v>
      </c>
      <c r="L552" s="5" t="s">
        <v>216</v>
      </c>
      <c r="M552" s="5" t="s">
        <v>216</v>
      </c>
      <c r="N552" s="5" t="s">
        <v>216</v>
      </c>
      <c r="O552" s="5" t="s">
        <v>216</v>
      </c>
      <c r="P552" s="5" t="s">
        <v>216</v>
      </c>
      <c r="Q552" s="5">
        <v>0.03</v>
      </c>
      <c r="R552" s="5">
        <v>0.03</v>
      </c>
      <c r="S552" s="5">
        <v>0.03</v>
      </c>
      <c r="T552" s="5">
        <v>0.03</v>
      </c>
      <c r="U552" s="5">
        <v>0.03</v>
      </c>
      <c r="V552" s="5">
        <v>0.03</v>
      </c>
      <c r="W552" s="5">
        <v>0.03</v>
      </c>
    </row>
    <row r="553" spans="1:23" ht="25.5" x14ac:dyDescent="0.25">
      <c r="A553" s="4" t="s">
        <v>29533</v>
      </c>
      <c r="B553" s="4" t="s">
        <v>29519</v>
      </c>
      <c r="C553" s="4" t="s">
        <v>1983</v>
      </c>
      <c r="D553" s="1" t="s">
        <v>1984</v>
      </c>
      <c r="E553" s="5" t="s">
        <v>216</v>
      </c>
      <c r="F553" s="5" t="s">
        <v>216</v>
      </c>
      <c r="G553" s="5" t="s">
        <v>216</v>
      </c>
      <c r="H553" s="5">
        <v>0.03</v>
      </c>
      <c r="I553" s="5" t="s">
        <v>216</v>
      </c>
      <c r="J553" s="5" t="s">
        <v>216</v>
      </c>
      <c r="K553" s="5" t="s">
        <v>216</v>
      </c>
      <c r="L553" s="5" t="s">
        <v>216</v>
      </c>
      <c r="M553" s="5" t="s">
        <v>216</v>
      </c>
      <c r="N553" s="5" t="s">
        <v>216</v>
      </c>
      <c r="O553" s="5" t="s">
        <v>216</v>
      </c>
      <c r="P553" s="5" t="s">
        <v>216</v>
      </c>
      <c r="Q553" s="5">
        <v>0.03</v>
      </c>
      <c r="R553" s="5">
        <v>0.03</v>
      </c>
      <c r="S553" s="5">
        <v>0.03</v>
      </c>
      <c r="T553" s="5">
        <v>0.03</v>
      </c>
      <c r="U553" s="5">
        <v>0.03</v>
      </c>
      <c r="V553" s="5">
        <v>0.03</v>
      </c>
      <c r="W553" s="5">
        <v>0.03</v>
      </c>
    </row>
    <row r="554" spans="1:23" ht="25.5" x14ac:dyDescent="0.25">
      <c r="A554" s="4" t="s">
        <v>29534</v>
      </c>
      <c r="B554" s="4" t="s">
        <v>29519</v>
      </c>
      <c r="C554" s="4" t="s">
        <v>1986</v>
      </c>
      <c r="D554" s="1" t="s">
        <v>1987</v>
      </c>
      <c r="E554" s="5" t="s">
        <v>216</v>
      </c>
      <c r="F554" s="5" t="s">
        <v>216</v>
      </c>
      <c r="G554" s="5" t="s">
        <v>216</v>
      </c>
      <c r="H554" s="5">
        <v>0.03</v>
      </c>
      <c r="I554" s="5" t="s">
        <v>216</v>
      </c>
      <c r="J554" s="5" t="s">
        <v>216</v>
      </c>
      <c r="K554" s="5" t="s">
        <v>216</v>
      </c>
      <c r="L554" s="5" t="s">
        <v>216</v>
      </c>
      <c r="M554" s="5" t="s">
        <v>216</v>
      </c>
      <c r="N554" s="5" t="s">
        <v>216</v>
      </c>
      <c r="O554" s="5" t="s">
        <v>216</v>
      </c>
      <c r="P554" s="5" t="s">
        <v>216</v>
      </c>
      <c r="Q554" s="5">
        <v>0.03</v>
      </c>
      <c r="R554" s="5">
        <v>0.03</v>
      </c>
      <c r="S554" s="5">
        <v>0.03</v>
      </c>
      <c r="T554" s="5">
        <v>0.03</v>
      </c>
      <c r="U554" s="5">
        <v>0.03</v>
      </c>
      <c r="V554" s="5">
        <v>0.03</v>
      </c>
      <c r="W554" s="5">
        <v>0.03</v>
      </c>
    </row>
    <row r="555" spans="1:23" ht="25.5" x14ac:dyDescent="0.25">
      <c r="A555" s="4" t="s">
        <v>29535</v>
      </c>
      <c r="B555" s="4" t="s">
        <v>29519</v>
      </c>
      <c r="C555" s="4" t="s">
        <v>1989</v>
      </c>
      <c r="D555" s="1" t="s">
        <v>1990</v>
      </c>
      <c r="E555" s="5" t="s">
        <v>216</v>
      </c>
      <c r="F555" s="5" t="s">
        <v>216</v>
      </c>
      <c r="G555" s="5" t="s">
        <v>216</v>
      </c>
      <c r="H555" s="5">
        <v>0.03</v>
      </c>
      <c r="I555" s="5" t="s">
        <v>216</v>
      </c>
      <c r="J555" s="5" t="s">
        <v>216</v>
      </c>
      <c r="K555" s="5" t="s">
        <v>216</v>
      </c>
      <c r="L555" s="5" t="s">
        <v>216</v>
      </c>
      <c r="M555" s="5" t="s">
        <v>216</v>
      </c>
      <c r="N555" s="5" t="s">
        <v>216</v>
      </c>
      <c r="O555" s="5" t="s">
        <v>216</v>
      </c>
      <c r="P555" s="5" t="s">
        <v>216</v>
      </c>
      <c r="Q555" s="5">
        <v>0.03</v>
      </c>
      <c r="R555" s="5">
        <v>0.03</v>
      </c>
      <c r="S555" s="5">
        <v>0.03</v>
      </c>
      <c r="T555" s="5">
        <v>0.03</v>
      </c>
      <c r="U555" s="5">
        <v>0.03</v>
      </c>
      <c r="V555" s="5">
        <v>0.03</v>
      </c>
      <c r="W555" s="5">
        <v>0.03</v>
      </c>
    </row>
    <row r="556" spans="1:23" ht="25.5" x14ac:dyDescent="0.25">
      <c r="A556" s="4" t="s">
        <v>29536</v>
      </c>
      <c r="B556" s="4" t="s">
        <v>29519</v>
      </c>
      <c r="C556" s="4" t="s">
        <v>1992</v>
      </c>
      <c r="D556" s="1" t="s">
        <v>1993</v>
      </c>
      <c r="E556" s="5" t="s">
        <v>216</v>
      </c>
      <c r="F556" s="5" t="s">
        <v>216</v>
      </c>
      <c r="G556" s="5" t="s">
        <v>216</v>
      </c>
      <c r="H556" s="5">
        <v>0.03</v>
      </c>
      <c r="I556" s="5" t="s">
        <v>216</v>
      </c>
      <c r="J556" s="5" t="s">
        <v>216</v>
      </c>
      <c r="K556" s="5" t="s">
        <v>216</v>
      </c>
      <c r="L556" s="5" t="s">
        <v>216</v>
      </c>
      <c r="M556" s="5" t="s">
        <v>216</v>
      </c>
      <c r="N556" s="5" t="s">
        <v>216</v>
      </c>
      <c r="O556" s="5" t="s">
        <v>216</v>
      </c>
      <c r="P556" s="5" t="s">
        <v>216</v>
      </c>
      <c r="Q556" s="5">
        <v>0.03</v>
      </c>
      <c r="R556" s="5">
        <v>0.03</v>
      </c>
      <c r="S556" s="5">
        <v>0.03</v>
      </c>
      <c r="T556" s="5">
        <v>0.03</v>
      </c>
      <c r="U556" s="5">
        <v>0.03</v>
      </c>
      <c r="V556" s="5">
        <v>0.03</v>
      </c>
      <c r="W556" s="5">
        <v>0.03</v>
      </c>
    </row>
    <row r="557" spans="1:23" ht="25.5" x14ac:dyDescent="0.25">
      <c r="A557" s="4" t="s">
        <v>29537</v>
      </c>
      <c r="B557" s="4" t="s">
        <v>29519</v>
      </c>
      <c r="C557" s="4" t="s">
        <v>1995</v>
      </c>
      <c r="D557" s="1" t="s">
        <v>9145</v>
      </c>
      <c r="E557" s="5" t="s">
        <v>216</v>
      </c>
      <c r="F557" s="5" t="s">
        <v>216</v>
      </c>
      <c r="G557" s="5" t="s">
        <v>216</v>
      </c>
      <c r="H557" s="5">
        <v>0.03</v>
      </c>
      <c r="I557" s="5" t="s">
        <v>216</v>
      </c>
      <c r="J557" s="5" t="s">
        <v>216</v>
      </c>
      <c r="K557" s="5" t="s">
        <v>216</v>
      </c>
      <c r="L557" s="5" t="s">
        <v>216</v>
      </c>
      <c r="M557" s="5" t="s">
        <v>216</v>
      </c>
      <c r="N557" s="5" t="s">
        <v>216</v>
      </c>
      <c r="O557" s="5" t="s">
        <v>216</v>
      </c>
      <c r="P557" s="5" t="s">
        <v>216</v>
      </c>
      <c r="Q557" s="5">
        <v>0.03</v>
      </c>
      <c r="R557" s="5">
        <v>0.03</v>
      </c>
      <c r="S557" s="5">
        <v>0.03</v>
      </c>
      <c r="T557" s="5">
        <v>0.03</v>
      </c>
      <c r="U557" s="5">
        <v>0.03</v>
      </c>
      <c r="V557" s="5">
        <v>0.03</v>
      </c>
      <c r="W557" s="5">
        <v>0.03</v>
      </c>
    </row>
    <row r="558" spans="1:23" ht="25.5" x14ac:dyDescent="0.25">
      <c r="A558" s="4" t="s">
        <v>29538</v>
      </c>
      <c r="B558" s="4" t="s">
        <v>29519</v>
      </c>
      <c r="C558" s="4" t="s">
        <v>9147</v>
      </c>
      <c r="D558" s="1" t="s">
        <v>9148</v>
      </c>
      <c r="E558" s="5" t="s">
        <v>216</v>
      </c>
      <c r="F558" s="5" t="s">
        <v>216</v>
      </c>
      <c r="G558" s="5" t="s">
        <v>216</v>
      </c>
      <c r="H558" s="5">
        <v>0.03</v>
      </c>
      <c r="I558" s="5" t="s">
        <v>216</v>
      </c>
      <c r="J558" s="5" t="s">
        <v>216</v>
      </c>
      <c r="K558" s="5" t="s">
        <v>216</v>
      </c>
      <c r="L558" s="5" t="s">
        <v>216</v>
      </c>
      <c r="M558" s="5" t="s">
        <v>216</v>
      </c>
      <c r="N558" s="5" t="s">
        <v>216</v>
      </c>
      <c r="O558" s="5" t="s">
        <v>216</v>
      </c>
      <c r="P558" s="5" t="s">
        <v>216</v>
      </c>
      <c r="Q558" s="5">
        <v>0.03</v>
      </c>
      <c r="R558" s="5">
        <v>0.03</v>
      </c>
      <c r="S558" s="5">
        <v>0.03</v>
      </c>
      <c r="T558" s="5">
        <v>0.03</v>
      </c>
      <c r="U558" s="5">
        <v>0.03</v>
      </c>
      <c r="V558" s="5">
        <v>0.03</v>
      </c>
      <c r="W558" s="5">
        <v>0.03</v>
      </c>
    </row>
    <row r="559" spans="1:23" ht="25.5" x14ac:dyDescent="0.25">
      <c r="A559" s="4" t="s">
        <v>29539</v>
      </c>
      <c r="B559" s="4" t="s">
        <v>29519</v>
      </c>
      <c r="C559" s="4" t="s">
        <v>1998</v>
      </c>
      <c r="D559" s="1" t="s">
        <v>1999</v>
      </c>
      <c r="E559" s="5" t="s">
        <v>216</v>
      </c>
      <c r="F559" s="5" t="s">
        <v>216</v>
      </c>
      <c r="G559" s="5" t="s">
        <v>216</v>
      </c>
      <c r="H559" s="5">
        <v>0.03</v>
      </c>
      <c r="I559" s="5" t="s">
        <v>216</v>
      </c>
      <c r="J559" s="5" t="s">
        <v>216</v>
      </c>
      <c r="K559" s="5" t="s">
        <v>216</v>
      </c>
      <c r="L559" s="5" t="s">
        <v>216</v>
      </c>
      <c r="M559" s="5" t="s">
        <v>216</v>
      </c>
      <c r="N559" s="5" t="s">
        <v>216</v>
      </c>
      <c r="O559" s="5" t="s">
        <v>216</v>
      </c>
      <c r="P559" s="5" t="s">
        <v>216</v>
      </c>
      <c r="Q559" s="5">
        <v>0.03</v>
      </c>
      <c r="R559" s="5">
        <v>0.03</v>
      </c>
      <c r="S559" s="5">
        <v>0.03</v>
      </c>
      <c r="T559" s="5">
        <v>0.03</v>
      </c>
      <c r="U559" s="5">
        <v>0.03</v>
      </c>
      <c r="V559" s="5">
        <v>0.03</v>
      </c>
      <c r="W559" s="5">
        <v>0.03</v>
      </c>
    </row>
    <row r="560" spans="1:23" ht="25.5" x14ac:dyDescent="0.25">
      <c r="A560" s="4" t="s">
        <v>29540</v>
      </c>
      <c r="B560" s="4" t="s">
        <v>29519</v>
      </c>
      <c r="C560" s="4" t="s">
        <v>2001</v>
      </c>
      <c r="D560" s="1" t="s">
        <v>2002</v>
      </c>
      <c r="E560" s="5" t="s">
        <v>216</v>
      </c>
      <c r="F560" s="5" t="s">
        <v>216</v>
      </c>
      <c r="G560" s="5" t="s">
        <v>216</v>
      </c>
      <c r="H560" s="5">
        <v>0.03</v>
      </c>
      <c r="I560" s="5" t="s">
        <v>216</v>
      </c>
      <c r="J560" s="5" t="s">
        <v>216</v>
      </c>
      <c r="K560" s="5" t="s">
        <v>216</v>
      </c>
      <c r="L560" s="5" t="s">
        <v>216</v>
      </c>
      <c r="M560" s="5" t="s">
        <v>216</v>
      </c>
      <c r="N560" s="5" t="s">
        <v>216</v>
      </c>
      <c r="O560" s="5" t="s">
        <v>216</v>
      </c>
      <c r="P560" s="5" t="s">
        <v>216</v>
      </c>
      <c r="Q560" s="5">
        <v>0.03</v>
      </c>
      <c r="R560" s="5">
        <v>0.03</v>
      </c>
      <c r="S560" s="5">
        <v>0.03</v>
      </c>
      <c r="T560" s="5">
        <v>0.03</v>
      </c>
      <c r="U560" s="5">
        <v>0.03</v>
      </c>
      <c r="V560" s="5">
        <v>0.03</v>
      </c>
      <c r="W560" s="5">
        <v>0.03</v>
      </c>
    </row>
    <row r="561" spans="1:23" ht="25.5" x14ac:dyDescent="0.25">
      <c r="A561" s="4" t="s">
        <v>29541</v>
      </c>
      <c r="B561" s="4" t="s">
        <v>29519</v>
      </c>
      <c r="C561" s="4" t="s">
        <v>2004</v>
      </c>
      <c r="D561" s="1" t="s">
        <v>2005</v>
      </c>
      <c r="E561" s="5" t="s">
        <v>216</v>
      </c>
      <c r="F561" s="5" t="s">
        <v>216</v>
      </c>
      <c r="G561" s="5" t="s">
        <v>216</v>
      </c>
      <c r="H561" s="5">
        <v>0.03</v>
      </c>
      <c r="I561" s="5" t="s">
        <v>216</v>
      </c>
      <c r="J561" s="5" t="s">
        <v>216</v>
      </c>
      <c r="K561" s="5" t="s">
        <v>216</v>
      </c>
      <c r="L561" s="5" t="s">
        <v>216</v>
      </c>
      <c r="M561" s="5" t="s">
        <v>216</v>
      </c>
      <c r="N561" s="5" t="s">
        <v>216</v>
      </c>
      <c r="O561" s="5" t="s">
        <v>216</v>
      </c>
      <c r="P561" s="5" t="s">
        <v>216</v>
      </c>
      <c r="Q561" s="5">
        <v>0.03</v>
      </c>
      <c r="R561" s="5">
        <v>0.03</v>
      </c>
      <c r="S561" s="5">
        <v>0.03</v>
      </c>
      <c r="T561" s="5">
        <v>0.03</v>
      </c>
      <c r="U561" s="5">
        <v>0.03</v>
      </c>
      <c r="V561" s="5">
        <v>0.03</v>
      </c>
      <c r="W561" s="5">
        <v>0.03</v>
      </c>
    </row>
    <row r="562" spans="1:23" ht="25.5" x14ac:dyDescent="0.25">
      <c r="A562" s="4" t="s">
        <v>29542</v>
      </c>
      <c r="B562" s="4" t="s">
        <v>29519</v>
      </c>
      <c r="C562" s="4" t="s">
        <v>2007</v>
      </c>
      <c r="D562" s="1" t="s">
        <v>2008</v>
      </c>
      <c r="E562" s="5" t="s">
        <v>216</v>
      </c>
      <c r="F562" s="5" t="s">
        <v>216</v>
      </c>
      <c r="G562" s="5" t="s">
        <v>216</v>
      </c>
      <c r="H562" s="5">
        <v>0.03</v>
      </c>
      <c r="I562" s="5" t="s">
        <v>216</v>
      </c>
      <c r="J562" s="5" t="s">
        <v>216</v>
      </c>
      <c r="K562" s="5" t="s">
        <v>216</v>
      </c>
      <c r="L562" s="5" t="s">
        <v>216</v>
      </c>
      <c r="M562" s="5" t="s">
        <v>216</v>
      </c>
      <c r="N562" s="5" t="s">
        <v>216</v>
      </c>
      <c r="O562" s="5" t="s">
        <v>216</v>
      </c>
      <c r="P562" s="5" t="s">
        <v>216</v>
      </c>
      <c r="Q562" s="5">
        <v>0.03</v>
      </c>
      <c r="R562" s="5">
        <v>0.03</v>
      </c>
      <c r="S562" s="5">
        <v>0.03</v>
      </c>
      <c r="T562" s="5">
        <v>0.03</v>
      </c>
      <c r="U562" s="5">
        <v>0.03</v>
      </c>
      <c r="V562" s="5">
        <v>0.03</v>
      </c>
      <c r="W562" s="5">
        <v>0.03</v>
      </c>
    </row>
    <row r="563" spans="1:23" ht="25.5" x14ac:dyDescent="0.25">
      <c r="A563" s="4" t="s">
        <v>29543</v>
      </c>
      <c r="B563" s="4" t="s">
        <v>29519</v>
      </c>
      <c r="C563" s="4" t="s">
        <v>2010</v>
      </c>
      <c r="D563" s="1" t="s">
        <v>2011</v>
      </c>
      <c r="E563" s="5" t="s">
        <v>216</v>
      </c>
      <c r="F563" s="5" t="s">
        <v>216</v>
      </c>
      <c r="G563" s="5" t="s">
        <v>216</v>
      </c>
      <c r="H563" s="5">
        <v>0.03</v>
      </c>
      <c r="I563" s="5" t="s">
        <v>216</v>
      </c>
      <c r="J563" s="5" t="s">
        <v>216</v>
      </c>
      <c r="K563" s="5" t="s">
        <v>216</v>
      </c>
      <c r="L563" s="5" t="s">
        <v>216</v>
      </c>
      <c r="M563" s="5" t="s">
        <v>216</v>
      </c>
      <c r="N563" s="5" t="s">
        <v>216</v>
      </c>
      <c r="O563" s="5" t="s">
        <v>216</v>
      </c>
      <c r="P563" s="5" t="s">
        <v>216</v>
      </c>
      <c r="Q563" s="5">
        <v>0.03</v>
      </c>
      <c r="R563" s="5">
        <v>0.03</v>
      </c>
      <c r="S563" s="5">
        <v>0.03</v>
      </c>
      <c r="T563" s="5">
        <v>0.03</v>
      </c>
      <c r="U563" s="5">
        <v>0.03</v>
      </c>
      <c r="V563" s="5">
        <v>0.03</v>
      </c>
      <c r="W563" s="5">
        <v>0.03</v>
      </c>
    </row>
    <row r="564" spans="1:23" x14ac:dyDescent="0.25">
      <c r="A564" s="4" t="s">
        <v>29544</v>
      </c>
      <c r="B564" s="4" t="s">
        <v>29519</v>
      </c>
      <c r="C564" s="4" t="s">
        <v>2013</v>
      </c>
      <c r="D564" s="1" t="s">
        <v>2014</v>
      </c>
      <c r="E564" s="5" t="s">
        <v>216</v>
      </c>
      <c r="F564" s="5" t="s">
        <v>216</v>
      </c>
      <c r="G564" s="5" t="s">
        <v>216</v>
      </c>
      <c r="H564" s="5">
        <v>0.03</v>
      </c>
      <c r="I564" s="5" t="s">
        <v>216</v>
      </c>
      <c r="J564" s="5" t="s">
        <v>216</v>
      </c>
      <c r="K564" s="5" t="s">
        <v>216</v>
      </c>
      <c r="L564" s="5" t="s">
        <v>216</v>
      </c>
      <c r="M564" s="5" t="s">
        <v>216</v>
      </c>
      <c r="N564" s="5" t="s">
        <v>216</v>
      </c>
      <c r="O564" s="5" t="s">
        <v>216</v>
      </c>
      <c r="P564" s="5" t="s">
        <v>216</v>
      </c>
      <c r="Q564" s="5">
        <v>0.03</v>
      </c>
      <c r="R564" s="5">
        <v>0.03</v>
      </c>
      <c r="S564" s="5">
        <v>0.03</v>
      </c>
      <c r="T564" s="5">
        <v>0.03</v>
      </c>
      <c r="U564" s="5">
        <v>0.03</v>
      </c>
      <c r="V564" s="5">
        <v>0.03</v>
      </c>
      <c r="W564" s="5">
        <v>0.03</v>
      </c>
    </row>
    <row r="565" spans="1:23" ht="25.5" x14ac:dyDescent="0.25">
      <c r="A565" s="4" t="s">
        <v>29545</v>
      </c>
      <c r="B565" s="4" t="s">
        <v>29519</v>
      </c>
      <c r="C565" s="4" t="s">
        <v>2016</v>
      </c>
      <c r="D565" s="1" t="s">
        <v>2017</v>
      </c>
      <c r="E565" s="5" t="s">
        <v>216</v>
      </c>
      <c r="F565" s="5" t="s">
        <v>216</v>
      </c>
      <c r="G565" s="5" t="s">
        <v>216</v>
      </c>
      <c r="H565" s="5">
        <v>0.03</v>
      </c>
      <c r="I565" s="5" t="s">
        <v>216</v>
      </c>
      <c r="J565" s="5" t="s">
        <v>216</v>
      </c>
      <c r="K565" s="5" t="s">
        <v>216</v>
      </c>
      <c r="L565" s="5" t="s">
        <v>216</v>
      </c>
      <c r="M565" s="5" t="s">
        <v>216</v>
      </c>
      <c r="N565" s="5" t="s">
        <v>216</v>
      </c>
      <c r="O565" s="5" t="s">
        <v>216</v>
      </c>
      <c r="P565" s="5" t="s">
        <v>216</v>
      </c>
      <c r="Q565" s="5">
        <v>0.03</v>
      </c>
      <c r="R565" s="5">
        <v>0.03</v>
      </c>
      <c r="S565" s="5">
        <v>0.03</v>
      </c>
      <c r="T565" s="5">
        <v>0.03</v>
      </c>
      <c r="U565" s="5">
        <v>0.03</v>
      </c>
      <c r="V565" s="5">
        <v>0.03</v>
      </c>
      <c r="W565" s="5">
        <v>0.03</v>
      </c>
    </row>
    <row r="566" spans="1:23" x14ac:dyDescent="0.25">
      <c r="A566" s="4" t="s">
        <v>29546</v>
      </c>
      <c r="B566" s="4" t="s">
        <v>29519</v>
      </c>
      <c r="C566" s="4" t="s">
        <v>2019</v>
      </c>
      <c r="D566" s="1" t="s">
        <v>2020</v>
      </c>
      <c r="E566" s="5" t="s">
        <v>216</v>
      </c>
      <c r="F566" s="5" t="s">
        <v>216</v>
      </c>
      <c r="G566" s="5" t="s">
        <v>216</v>
      </c>
      <c r="H566" s="5">
        <v>0.03</v>
      </c>
      <c r="I566" s="5" t="s">
        <v>216</v>
      </c>
      <c r="J566" s="5" t="s">
        <v>216</v>
      </c>
      <c r="K566" s="5" t="s">
        <v>216</v>
      </c>
      <c r="L566" s="5" t="s">
        <v>216</v>
      </c>
      <c r="M566" s="5" t="s">
        <v>216</v>
      </c>
      <c r="N566" s="5" t="s">
        <v>216</v>
      </c>
      <c r="O566" s="5" t="s">
        <v>216</v>
      </c>
      <c r="P566" s="5" t="s">
        <v>216</v>
      </c>
      <c r="Q566" s="5">
        <v>0.03</v>
      </c>
      <c r="R566" s="5">
        <v>0.03</v>
      </c>
      <c r="S566" s="5">
        <v>0.03</v>
      </c>
      <c r="T566" s="5">
        <v>0.03</v>
      </c>
      <c r="U566" s="5">
        <v>0.03</v>
      </c>
      <c r="V566" s="5">
        <v>0.03</v>
      </c>
      <c r="W566" s="5">
        <v>0.03</v>
      </c>
    </row>
    <row r="567" spans="1:23" ht="25.5" x14ac:dyDescent="0.25">
      <c r="A567" s="4" t="s">
        <v>29547</v>
      </c>
      <c r="B567" s="4" t="s">
        <v>29519</v>
      </c>
      <c r="C567" s="4" t="s">
        <v>2022</v>
      </c>
      <c r="D567" s="1" t="s">
        <v>2023</v>
      </c>
      <c r="E567" s="5" t="s">
        <v>216</v>
      </c>
      <c r="F567" s="5" t="s">
        <v>216</v>
      </c>
      <c r="G567" s="5" t="s">
        <v>216</v>
      </c>
      <c r="H567" s="5">
        <v>0.03</v>
      </c>
      <c r="I567" s="5" t="s">
        <v>216</v>
      </c>
      <c r="J567" s="5" t="s">
        <v>216</v>
      </c>
      <c r="K567" s="5" t="s">
        <v>216</v>
      </c>
      <c r="L567" s="5" t="s">
        <v>216</v>
      </c>
      <c r="M567" s="5" t="s">
        <v>216</v>
      </c>
      <c r="N567" s="5" t="s">
        <v>216</v>
      </c>
      <c r="O567" s="5" t="s">
        <v>216</v>
      </c>
      <c r="P567" s="5" t="s">
        <v>216</v>
      </c>
      <c r="Q567" s="5">
        <v>0.03</v>
      </c>
      <c r="R567" s="5">
        <v>0.03</v>
      </c>
      <c r="S567" s="5">
        <v>0.03</v>
      </c>
      <c r="T567" s="5">
        <v>0.03</v>
      </c>
      <c r="U567" s="5">
        <v>0.03</v>
      </c>
      <c r="V567" s="5">
        <v>0.03</v>
      </c>
      <c r="W567" s="5">
        <v>0.03</v>
      </c>
    </row>
    <row r="568" spans="1:23" ht="25.5" x14ac:dyDescent="0.25">
      <c r="A568" s="4" t="s">
        <v>29548</v>
      </c>
      <c r="B568" s="4" t="s">
        <v>29519</v>
      </c>
      <c r="C568" s="4" t="s">
        <v>2025</v>
      </c>
      <c r="D568" s="1" t="s">
        <v>2026</v>
      </c>
      <c r="E568" s="5" t="s">
        <v>216</v>
      </c>
      <c r="F568" s="5" t="s">
        <v>216</v>
      </c>
      <c r="G568" s="5" t="s">
        <v>216</v>
      </c>
      <c r="H568" s="5">
        <v>0.03</v>
      </c>
      <c r="I568" s="5" t="s">
        <v>216</v>
      </c>
      <c r="J568" s="5" t="s">
        <v>216</v>
      </c>
      <c r="K568" s="5" t="s">
        <v>216</v>
      </c>
      <c r="L568" s="5" t="s">
        <v>216</v>
      </c>
      <c r="M568" s="5" t="s">
        <v>216</v>
      </c>
      <c r="N568" s="5" t="s">
        <v>216</v>
      </c>
      <c r="O568" s="5" t="s">
        <v>216</v>
      </c>
      <c r="P568" s="5" t="s">
        <v>216</v>
      </c>
      <c r="Q568" s="5">
        <v>0.03</v>
      </c>
      <c r="R568" s="5">
        <v>0.03</v>
      </c>
      <c r="S568" s="5">
        <v>0.03</v>
      </c>
      <c r="T568" s="5">
        <v>0.03</v>
      </c>
      <c r="U568" s="5">
        <v>0.03</v>
      </c>
      <c r="V568" s="5">
        <v>0.03</v>
      </c>
      <c r="W568" s="5">
        <v>0.03</v>
      </c>
    </row>
    <row r="569" spans="1:23" ht="25.5" x14ac:dyDescent="0.25">
      <c r="A569" s="4" t="s">
        <v>29549</v>
      </c>
      <c r="B569" s="4" t="s">
        <v>29519</v>
      </c>
      <c r="C569" s="4" t="s">
        <v>2028</v>
      </c>
      <c r="D569" s="1" t="s">
        <v>2029</v>
      </c>
      <c r="E569" s="5" t="s">
        <v>216</v>
      </c>
      <c r="F569" s="5" t="s">
        <v>216</v>
      </c>
      <c r="G569" s="5" t="s">
        <v>216</v>
      </c>
      <c r="H569" s="5">
        <v>0.03</v>
      </c>
      <c r="I569" s="5" t="s">
        <v>216</v>
      </c>
      <c r="J569" s="5" t="s">
        <v>216</v>
      </c>
      <c r="K569" s="5" t="s">
        <v>216</v>
      </c>
      <c r="L569" s="5" t="s">
        <v>216</v>
      </c>
      <c r="M569" s="5" t="s">
        <v>216</v>
      </c>
      <c r="N569" s="5" t="s">
        <v>216</v>
      </c>
      <c r="O569" s="5" t="s">
        <v>216</v>
      </c>
      <c r="P569" s="5" t="s">
        <v>216</v>
      </c>
      <c r="Q569" s="5">
        <v>0.03</v>
      </c>
      <c r="R569" s="5">
        <v>0.03</v>
      </c>
      <c r="S569" s="5">
        <v>0.03</v>
      </c>
      <c r="T569" s="5">
        <v>0.03</v>
      </c>
      <c r="U569" s="5">
        <v>0.03</v>
      </c>
      <c r="V569" s="5">
        <v>0.03</v>
      </c>
      <c r="W569" s="5">
        <v>0.03</v>
      </c>
    </row>
    <row r="570" spans="1:23" ht="25.5" x14ac:dyDescent="0.25">
      <c r="A570" s="4" t="s">
        <v>29550</v>
      </c>
      <c r="B570" s="4" t="s">
        <v>29519</v>
      </c>
      <c r="C570" s="4" t="s">
        <v>2031</v>
      </c>
      <c r="D570" s="1" t="s">
        <v>2032</v>
      </c>
      <c r="E570" s="5" t="s">
        <v>216</v>
      </c>
      <c r="F570" s="5" t="s">
        <v>216</v>
      </c>
      <c r="G570" s="5" t="s">
        <v>216</v>
      </c>
      <c r="H570" s="5">
        <v>0.03</v>
      </c>
      <c r="I570" s="5" t="s">
        <v>216</v>
      </c>
      <c r="J570" s="5" t="s">
        <v>216</v>
      </c>
      <c r="K570" s="5" t="s">
        <v>216</v>
      </c>
      <c r="L570" s="5" t="s">
        <v>216</v>
      </c>
      <c r="M570" s="5" t="s">
        <v>216</v>
      </c>
      <c r="N570" s="5" t="s">
        <v>216</v>
      </c>
      <c r="O570" s="5" t="s">
        <v>216</v>
      </c>
      <c r="P570" s="5" t="s">
        <v>216</v>
      </c>
      <c r="Q570" s="5">
        <v>0.03</v>
      </c>
      <c r="R570" s="5">
        <v>0.03</v>
      </c>
      <c r="S570" s="5">
        <v>0.03</v>
      </c>
      <c r="T570" s="5">
        <v>0.03</v>
      </c>
      <c r="U570" s="5">
        <v>0.03</v>
      </c>
      <c r="V570" s="5">
        <v>0.03</v>
      </c>
      <c r="W570" s="5">
        <v>0.03</v>
      </c>
    </row>
    <row r="571" spans="1:23" ht="25.5" x14ac:dyDescent="0.25">
      <c r="A571" s="4" t="s">
        <v>29551</v>
      </c>
      <c r="B571" s="4" t="s">
        <v>29519</v>
      </c>
      <c r="C571" s="4" t="s">
        <v>2034</v>
      </c>
      <c r="D571" s="1" t="s">
        <v>2035</v>
      </c>
      <c r="E571" s="5" t="s">
        <v>216</v>
      </c>
      <c r="F571" s="5" t="s">
        <v>216</v>
      </c>
      <c r="G571" s="5" t="s">
        <v>216</v>
      </c>
      <c r="H571" s="5">
        <v>0.03</v>
      </c>
      <c r="I571" s="5" t="s">
        <v>216</v>
      </c>
      <c r="J571" s="5" t="s">
        <v>216</v>
      </c>
      <c r="K571" s="5" t="s">
        <v>216</v>
      </c>
      <c r="L571" s="5" t="s">
        <v>216</v>
      </c>
      <c r="M571" s="5" t="s">
        <v>216</v>
      </c>
      <c r="N571" s="5" t="s">
        <v>216</v>
      </c>
      <c r="O571" s="5" t="s">
        <v>216</v>
      </c>
      <c r="P571" s="5" t="s">
        <v>216</v>
      </c>
      <c r="Q571" s="5">
        <v>0.03</v>
      </c>
      <c r="R571" s="5">
        <v>0.03</v>
      </c>
      <c r="S571" s="5">
        <v>0.03</v>
      </c>
      <c r="T571" s="5">
        <v>0.03</v>
      </c>
      <c r="U571" s="5">
        <v>0.03</v>
      </c>
      <c r="V571" s="5">
        <v>0.03</v>
      </c>
      <c r="W571" s="5">
        <v>0.03</v>
      </c>
    </row>
    <row r="572" spans="1:23" ht="25.5" x14ac:dyDescent="0.25">
      <c r="A572" s="4" t="s">
        <v>29552</v>
      </c>
      <c r="B572" s="4" t="s">
        <v>29519</v>
      </c>
      <c r="C572" s="4" t="s">
        <v>2037</v>
      </c>
      <c r="D572" s="1" t="s">
        <v>2038</v>
      </c>
      <c r="E572" s="5" t="s">
        <v>216</v>
      </c>
      <c r="F572" s="5" t="s">
        <v>216</v>
      </c>
      <c r="G572" s="5" t="s">
        <v>216</v>
      </c>
      <c r="H572" s="5">
        <v>0.03</v>
      </c>
      <c r="I572" s="5" t="s">
        <v>216</v>
      </c>
      <c r="J572" s="5" t="s">
        <v>216</v>
      </c>
      <c r="K572" s="5" t="s">
        <v>216</v>
      </c>
      <c r="L572" s="5" t="s">
        <v>216</v>
      </c>
      <c r="M572" s="5" t="s">
        <v>216</v>
      </c>
      <c r="N572" s="5" t="s">
        <v>216</v>
      </c>
      <c r="O572" s="5" t="s">
        <v>216</v>
      </c>
      <c r="P572" s="5" t="s">
        <v>216</v>
      </c>
      <c r="Q572" s="5">
        <v>0.03</v>
      </c>
      <c r="R572" s="5">
        <v>0.03</v>
      </c>
      <c r="S572" s="5">
        <v>0.03</v>
      </c>
      <c r="T572" s="5">
        <v>0.03</v>
      </c>
      <c r="U572" s="5">
        <v>0.03</v>
      </c>
      <c r="V572" s="5">
        <v>0.03</v>
      </c>
      <c r="W572" s="5">
        <v>0.03</v>
      </c>
    </row>
    <row r="573" spans="1:23" ht="25.5" x14ac:dyDescent="0.25">
      <c r="A573" s="4" t="s">
        <v>29553</v>
      </c>
      <c r="B573" s="4" t="s">
        <v>29519</v>
      </c>
      <c r="C573" s="4" t="s">
        <v>2040</v>
      </c>
      <c r="D573" s="1" t="s">
        <v>2041</v>
      </c>
      <c r="E573" s="5" t="s">
        <v>216</v>
      </c>
      <c r="F573" s="5" t="s">
        <v>216</v>
      </c>
      <c r="G573" s="5" t="s">
        <v>216</v>
      </c>
      <c r="H573" s="5">
        <v>0.03</v>
      </c>
      <c r="I573" s="5" t="s">
        <v>216</v>
      </c>
      <c r="J573" s="5" t="s">
        <v>216</v>
      </c>
      <c r="K573" s="5" t="s">
        <v>216</v>
      </c>
      <c r="L573" s="5" t="s">
        <v>216</v>
      </c>
      <c r="M573" s="5" t="s">
        <v>216</v>
      </c>
      <c r="N573" s="5" t="s">
        <v>216</v>
      </c>
      <c r="O573" s="5" t="s">
        <v>216</v>
      </c>
      <c r="P573" s="5" t="s">
        <v>216</v>
      </c>
      <c r="Q573" s="5">
        <v>0.03</v>
      </c>
      <c r="R573" s="5">
        <v>0.03</v>
      </c>
      <c r="S573" s="5">
        <v>0.03</v>
      </c>
      <c r="T573" s="5">
        <v>0.03</v>
      </c>
      <c r="U573" s="5">
        <v>0.03</v>
      </c>
      <c r="V573" s="5">
        <v>0.03</v>
      </c>
      <c r="W573" s="5">
        <v>0.03</v>
      </c>
    </row>
    <row r="574" spans="1:23" ht="25.5" x14ac:dyDescent="0.25">
      <c r="A574" s="4" t="s">
        <v>29554</v>
      </c>
      <c r="B574" s="4" t="s">
        <v>29519</v>
      </c>
      <c r="C574" s="4" t="s">
        <v>2043</v>
      </c>
      <c r="D574" s="1" t="s">
        <v>2044</v>
      </c>
      <c r="E574" s="5" t="s">
        <v>216</v>
      </c>
      <c r="F574" s="5" t="s">
        <v>216</v>
      </c>
      <c r="G574" s="5" t="s">
        <v>216</v>
      </c>
      <c r="H574" s="5">
        <v>0.03</v>
      </c>
      <c r="I574" s="5" t="s">
        <v>216</v>
      </c>
      <c r="J574" s="5" t="s">
        <v>216</v>
      </c>
      <c r="K574" s="5" t="s">
        <v>216</v>
      </c>
      <c r="L574" s="5" t="s">
        <v>216</v>
      </c>
      <c r="M574" s="5" t="s">
        <v>216</v>
      </c>
      <c r="N574" s="5" t="s">
        <v>216</v>
      </c>
      <c r="O574" s="5" t="s">
        <v>216</v>
      </c>
      <c r="P574" s="5" t="s">
        <v>216</v>
      </c>
      <c r="Q574" s="5">
        <v>0.03</v>
      </c>
      <c r="R574" s="5">
        <v>0.03</v>
      </c>
      <c r="S574" s="5">
        <v>0.03</v>
      </c>
      <c r="T574" s="5">
        <v>0.03</v>
      </c>
      <c r="U574" s="5">
        <v>0.03</v>
      </c>
      <c r="V574" s="5">
        <v>0.03</v>
      </c>
      <c r="W574" s="5">
        <v>0.03</v>
      </c>
    </row>
    <row r="575" spans="1:23" ht="25.5" x14ac:dyDescent="0.25">
      <c r="A575" s="4" t="s">
        <v>29555</v>
      </c>
      <c r="B575" s="4" t="s">
        <v>29519</v>
      </c>
      <c r="C575" s="4" t="s">
        <v>2046</v>
      </c>
      <c r="D575" s="1" t="s">
        <v>2047</v>
      </c>
      <c r="E575" s="5" t="s">
        <v>216</v>
      </c>
      <c r="F575" s="5" t="s">
        <v>216</v>
      </c>
      <c r="G575" s="5" t="s">
        <v>216</v>
      </c>
      <c r="H575" s="5">
        <v>0.03</v>
      </c>
      <c r="I575" s="5" t="s">
        <v>216</v>
      </c>
      <c r="J575" s="5" t="s">
        <v>216</v>
      </c>
      <c r="K575" s="5" t="s">
        <v>216</v>
      </c>
      <c r="L575" s="5" t="s">
        <v>216</v>
      </c>
      <c r="M575" s="5" t="s">
        <v>216</v>
      </c>
      <c r="N575" s="5" t="s">
        <v>216</v>
      </c>
      <c r="O575" s="5" t="s">
        <v>216</v>
      </c>
      <c r="P575" s="5" t="s">
        <v>216</v>
      </c>
      <c r="Q575" s="5">
        <v>0.03</v>
      </c>
      <c r="R575" s="5">
        <v>0.03</v>
      </c>
      <c r="S575" s="5">
        <v>0.03</v>
      </c>
      <c r="T575" s="5">
        <v>0.03</v>
      </c>
      <c r="U575" s="5">
        <v>0.03</v>
      </c>
      <c r="V575" s="5">
        <v>0.03</v>
      </c>
      <c r="W575" s="5">
        <v>0.03</v>
      </c>
    </row>
    <row r="576" spans="1:23" x14ac:dyDescent="0.25">
      <c r="A576" s="4" t="s">
        <v>29556</v>
      </c>
      <c r="B576" s="4" t="s">
        <v>29519</v>
      </c>
      <c r="C576" s="4" t="s">
        <v>2049</v>
      </c>
      <c r="D576" s="1" t="s">
        <v>9167</v>
      </c>
      <c r="E576" s="5" t="s">
        <v>216</v>
      </c>
      <c r="F576" s="5" t="s">
        <v>216</v>
      </c>
      <c r="G576" s="5" t="s">
        <v>216</v>
      </c>
      <c r="H576" s="5">
        <v>0.03</v>
      </c>
      <c r="I576" s="5" t="s">
        <v>216</v>
      </c>
      <c r="J576" s="5" t="s">
        <v>216</v>
      </c>
      <c r="K576" s="5" t="s">
        <v>216</v>
      </c>
      <c r="L576" s="5" t="s">
        <v>216</v>
      </c>
      <c r="M576" s="5" t="s">
        <v>216</v>
      </c>
      <c r="N576" s="5" t="s">
        <v>216</v>
      </c>
      <c r="O576" s="5" t="s">
        <v>216</v>
      </c>
      <c r="P576" s="5" t="s">
        <v>216</v>
      </c>
      <c r="Q576" s="5">
        <v>0.03</v>
      </c>
      <c r="R576" s="5">
        <v>0.03</v>
      </c>
      <c r="S576" s="5">
        <v>0.03</v>
      </c>
      <c r="T576" s="5">
        <v>0.03</v>
      </c>
      <c r="U576" s="5">
        <v>0.03</v>
      </c>
      <c r="V576" s="5">
        <v>0.03</v>
      </c>
      <c r="W576" s="5">
        <v>0.03</v>
      </c>
    </row>
    <row r="577" spans="1:23" ht="25.5" x14ac:dyDescent="0.25">
      <c r="A577" s="4" t="s">
        <v>29557</v>
      </c>
      <c r="B577" s="4" t="s">
        <v>29519</v>
      </c>
      <c r="C577" s="4" t="s">
        <v>9169</v>
      </c>
      <c r="D577" s="1" t="s">
        <v>9170</v>
      </c>
      <c r="E577" s="5" t="s">
        <v>216</v>
      </c>
      <c r="F577" s="5" t="s">
        <v>216</v>
      </c>
      <c r="G577" s="5" t="s">
        <v>216</v>
      </c>
      <c r="H577" s="5">
        <v>0.03</v>
      </c>
      <c r="I577" s="5" t="s">
        <v>216</v>
      </c>
      <c r="J577" s="5" t="s">
        <v>216</v>
      </c>
      <c r="K577" s="5" t="s">
        <v>216</v>
      </c>
      <c r="L577" s="5" t="s">
        <v>216</v>
      </c>
      <c r="M577" s="5" t="s">
        <v>216</v>
      </c>
      <c r="N577" s="5" t="s">
        <v>216</v>
      </c>
      <c r="O577" s="5" t="s">
        <v>216</v>
      </c>
      <c r="P577" s="5" t="s">
        <v>216</v>
      </c>
      <c r="Q577" s="5">
        <v>0.03</v>
      </c>
      <c r="R577" s="5">
        <v>0.03</v>
      </c>
      <c r="S577" s="5">
        <v>0.03</v>
      </c>
      <c r="T577" s="5">
        <v>0.03</v>
      </c>
      <c r="U577" s="5">
        <v>0.03</v>
      </c>
      <c r="V577" s="5">
        <v>0.03</v>
      </c>
      <c r="W577" s="5">
        <v>0.03</v>
      </c>
    </row>
    <row r="578" spans="1:23" ht="25.5" x14ac:dyDescent="0.25">
      <c r="A578" s="4" t="s">
        <v>29558</v>
      </c>
      <c r="B578" s="4" t="s">
        <v>29519</v>
      </c>
      <c r="C578" s="4" t="s">
        <v>2052</v>
      </c>
      <c r="D578" s="1" t="s">
        <v>2053</v>
      </c>
      <c r="E578" s="5" t="s">
        <v>216</v>
      </c>
      <c r="F578" s="5" t="s">
        <v>216</v>
      </c>
      <c r="G578" s="5" t="s">
        <v>216</v>
      </c>
      <c r="H578" s="5">
        <v>0.03</v>
      </c>
      <c r="I578" s="5" t="s">
        <v>216</v>
      </c>
      <c r="J578" s="5" t="s">
        <v>216</v>
      </c>
      <c r="K578" s="5" t="s">
        <v>216</v>
      </c>
      <c r="L578" s="5" t="s">
        <v>216</v>
      </c>
      <c r="M578" s="5" t="s">
        <v>216</v>
      </c>
      <c r="N578" s="5" t="s">
        <v>216</v>
      </c>
      <c r="O578" s="5" t="s">
        <v>216</v>
      </c>
      <c r="P578" s="5" t="s">
        <v>216</v>
      </c>
      <c r="Q578" s="5">
        <v>0.03</v>
      </c>
      <c r="R578" s="5">
        <v>0.03</v>
      </c>
      <c r="S578" s="5">
        <v>0.03</v>
      </c>
      <c r="T578" s="5">
        <v>0.03</v>
      </c>
      <c r="U578" s="5">
        <v>0.03</v>
      </c>
      <c r="V578" s="5">
        <v>0.03</v>
      </c>
      <c r="W578" s="5">
        <v>0.03</v>
      </c>
    </row>
    <row r="579" spans="1:23" ht="25.5" x14ac:dyDescent="0.25">
      <c r="A579" s="4" t="s">
        <v>29559</v>
      </c>
      <c r="B579" s="4" t="s">
        <v>29519</v>
      </c>
      <c r="C579" s="4" t="s">
        <v>2055</v>
      </c>
      <c r="D579" s="1" t="s">
        <v>2056</v>
      </c>
      <c r="E579" s="5" t="s">
        <v>216</v>
      </c>
      <c r="F579" s="5" t="s">
        <v>216</v>
      </c>
      <c r="G579" s="5" t="s">
        <v>216</v>
      </c>
      <c r="H579" s="5">
        <v>0.03</v>
      </c>
      <c r="I579" s="5" t="s">
        <v>216</v>
      </c>
      <c r="J579" s="5" t="s">
        <v>216</v>
      </c>
      <c r="K579" s="5" t="s">
        <v>216</v>
      </c>
      <c r="L579" s="5" t="s">
        <v>216</v>
      </c>
      <c r="M579" s="5" t="s">
        <v>216</v>
      </c>
      <c r="N579" s="5" t="s">
        <v>216</v>
      </c>
      <c r="O579" s="5" t="s">
        <v>216</v>
      </c>
      <c r="P579" s="5" t="s">
        <v>216</v>
      </c>
      <c r="Q579" s="5">
        <v>0.03</v>
      </c>
      <c r="R579" s="5">
        <v>0.03</v>
      </c>
      <c r="S579" s="5">
        <v>0.03</v>
      </c>
      <c r="T579" s="5">
        <v>0.03</v>
      </c>
      <c r="U579" s="5">
        <v>0.03</v>
      </c>
      <c r="V579" s="5">
        <v>0.03</v>
      </c>
      <c r="W579" s="5">
        <v>0.03</v>
      </c>
    </row>
    <row r="580" spans="1:23" ht="25.5" x14ac:dyDescent="0.25">
      <c r="A580" s="4" t="s">
        <v>29560</v>
      </c>
      <c r="B580" s="4" t="s">
        <v>29519</v>
      </c>
      <c r="C580" s="4" t="s">
        <v>2058</v>
      </c>
      <c r="D580" s="1" t="s">
        <v>2059</v>
      </c>
      <c r="E580" s="5" t="s">
        <v>216</v>
      </c>
      <c r="F580" s="5" t="s">
        <v>216</v>
      </c>
      <c r="G580" s="5" t="s">
        <v>216</v>
      </c>
      <c r="H580" s="5">
        <v>0.03</v>
      </c>
      <c r="I580" s="5" t="s">
        <v>216</v>
      </c>
      <c r="J580" s="5" t="s">
        <v>216</v>
      </c>
      <c r="K580" s="5" t="s">
        <v>216</v>
      </c>
      <c r="L580" s="5" t="s">
        <v>216</v>
      </c>
      <c r="M580" s="5" t="s">
        <v>216</v>
      </c>
      <c r="N580" s="5" t="s">
        <v>216</v>
      </c>
      <c r="O580" s="5" t="s">
        <v>216</v>
      </c>
      <c r="P580" s="5" t="s">
        <v>216</v>
      </c>
      <c r="Q580" s="5">
        <v>0.03</v>
      </c>
      <c r="R580" s="5">
        <v>0.03</v>
      </c>
      <c r="S580" s="5">
        <v>0.03</v>
      </c>
      <c r="T580" s="5">
        <v>0.03</v>
      </c>
      <c r="U580" s="5">
        <v>0.03</v>
      </c>
      <c r="V580" s="5">
        <v>0.03</v>
      </c>
      <c r="W580" s="5">
        <v>0.03</v>
      </c>
    </row>
    <row r="581" spans="1:23" ht="25.5" x14ac:dyDescent="0.25">
      <c r="A581" s="4" t="s">
        <v>29561</v>
      </c>
      <c r="B581" s="4" t="s">
        <v>29519</v>
      </c>
      <c r="C581" s="4" t="s">
        <v>2061</v>
      </c>
      <c r="D581" s="1" t="s">
        <v>2062</v>
      </c>
      <c r="E581" s="5" t="s">
        <v>216</v>
      </c>
      <c r="F581" s="5" t="s">
        <v>216</v>
      </c>
      <c r="G581" s="5" t="s">
        <v>216</v>
      </c>
      <c r="H581" s="5">
        <v>0.03</v>
      </c>
      <c r="I581" s="5" t="s">
        <v>216</v>
      </c>
      <c r="J581" s="5" t="s">
        <v>216</v>
      </c>
      <c r="K581" s="5" t="s">
        <v>216</v>
      </c>
      <c r="L581" s="5" t="s">
        <v>216</v>
      </c>
      <c r="M581" s="5" t="s">
        <v>216</v>
      </c>
      <c r="N581" s="5" t="s">
        <v>216</v>
      </c>
      <c r="O581" s="5" t="s">
        <v>216</v>
      </c>
      <c r="P581" s="5" t="s">
        <v>216</v>
      </c>
      <c r="Q581" s="5">
        <v>0.03</v>
      </c>
      <c r="R581" s="5">
        <v>0.03</v>
      </c>
      <c r="S581" s="5">
        <v>0.03</v>
      </c>
      <c r="T581" s="5">
        <v>0.03</v>
      </c>
      <c r="U581" s="5">
        <v>0.03</v>
      </c>
      <c r="V581" s="5">
        <v>0.03</v>
      </c>
      <c r="W581" s="5">
        <v>0.03</v>
      </c>
    </row>
    <row r="582" spans="1:23" ht="25.5" x14ac:dyDescent="0.25">
      <c r="A582" s="4" t="s">
        <v>29562</v>
      </c>
      <c r="B582" s="4" t="s">
        <v>29519</v>
      </c>
      <c r="C582" s="4" t="s">
        <v>2064</v>
      </c>
      <c r="D582" s="1" t="s">
        <v>9176</v>
      </c>
      <c r="E582" s="5" t="s">
        <v>216</v>
      </c>
      <c r="F582" s="5" t="s">
        <v>216</v>
      </c>
      <c r="G582" s="5" t="s">
        <v>216</v>
      </c>
      <c r="H582" s="5">
        <v>0.03</v>
      </c>
      <c r="I582" s="5" t="s">
        <v>216</v>
      </c>
      <c r="J582" s="5" t="s">
        <v>216</v>
      </c>
      <c r="K582" s="5" t="s">
        <v>216</v>
      </c>
      <c r="L582" s="5" t="s">
        <v>216</v>
      </c>
      <c r="M582" s="5" t="s">
        <v>216</v>
      </c>
      <c r="N582" s="5" t="s">
        <v>216</v>
      </c>
      <c r="O582" s="5" t="s">
        <v>216</v>
      </c>
      <c r="P582" s="5" t="s">
        <v>216</v>
      </c>
      <c r="Q582" s="5">
        <v>0.03</v>
      </c>
      <c r="R582" s="5">
        <v>0.03</v>
      </c>
      <c r="S582" s="5">
        <v>0.03</v>
      </c>
      <c r="T582" s="5">
        <v>0.03</v>
      </c>
      <c r="U582" s="5">
        <v>0.03</v>
      </c>
      <c r="V582" s="5">
        <v>0.03</v>
      </c>
      <c r="W582" s="5">
        <v>0.03</v>
      </c>
    </row>
    <row r="583" spans="1:23" ht="25.5" x14ac:dyDescent="0.25">
      <c r="A583" s="4" t="s">
        <v>29563</v>
      </c>
      <c r="B583" s="4" t="s">
        <v>29519</v>
      </c>
      <c r="C583" s="4" t="s">
        <v>2067</v>
      </c>
      <c r="D583" s="1" t="s">
        <v>9178</v>
      </c>
      <c r="E583" s="5" t="s">
        <v>216</v>
      </c>
      <c r="F583" s="5" t="s">
        <v>216</v>
      </c>
      <c r="G583" s="5" t="s">
        <v>216</v>
      </c>
      <c r="H583" s="5">
        <v>0.03</v>
      </c>
      <c r="I583" s="5" t="s">
        <v>216</v>
      </c>
      <c r="J583" s="5" t="s">
        <v>216</v>
      </c>
      <c r="K583" s="5" t="s">
        <v>216</v>
      </c>
      <c r="L583" s="5" t="s">
        <v>216</v>
      </c>
      <c r="M583" s="5" t="s">
        <v>216</v>
      </c>
      <c r="N583" s="5" t="s">
        <v>216</v>
      </c>
      <c r="O583" s="5" t="s">
        <v>216</v>
      </c>
      <c r="P583" s="5" t="s">
        <v>216</v>
      </c>
      <c r="Q583" s="5">
        <v>0.03</v>
      </c>
      <c r="R583" s="5">
        <v>0.03</v>
      </c>
      <c r="S583" s="5">
        <v>0.03</v>
      </c>
      <c r="T583" s="5">
        <v>0.03</v>
      </c>
      <c r="U583" s="5">
        <v>0.03</v>
      </c>
      <c r="V583" s="5">
        <v>0.03</v>
      </c>
      <c r="W583" s="5">
        <v>0.03</v>
      </c>
    </row>
    <row r="584" spans="1:23" x14ac:dyDescent="0.25">
      <c r="A584" s="4" t="s">
        <v>29564</v>
      </c>
      <c r="B584" s="4" t="s">
        <v>29519</v>
      </c>
      <c r="C584" s="4" t="s">
        <v>2070</v>
      </c>
      <c r="D584" s="1" t="s">
        <v>9180</v>
      </c>
      <c r="E584" s="5" t="s">
        <v>216</v>
      </c>
      <c r="F584" s="5" t="s">
        <v>216</v>
      </c>
      <c r="G584" s="5" t="s">
        <v>216</v>
      </c>
      <c r="H584" s="5">
        <v>0.03</v>
      </c>
      <c r="I584" s="5" t="s">
        <v>216</v>
      </c>
      <c r="J584" s="5" t="s">
        <v>216</v>
      </c>
      <c r="K584" s="5" t="s">
        <v>216</v>
      </c>
      <c r="L584" s="5" t="s">
        <v>216</v>
      </c>
      <c r="M584" s="5" t="s">
        <v>216</v>
      </c>
      <c r="N584" s="5" t="s">
        <v>216</v>
      </c>
      <c r="O584" s="5" t="s">
        <v>216</v>
      </c>
      <c r="P584" s="5" t="s">
        <v>216</v>
      </c>
      <c r="Q584" s="5">
        <v>0.03</v>
      </c>
      <c r="R584" s="5">
        <v>0.03</v>
      </c>
      <c r="S584" s="5">
        <v>0.03</v>
      </c>
      <c r="T584" s="5">
        <v>0.03</v>
      </c>
      <c r="U584" s="5">
        <v>0.03</v>
      </c>
      <c r="V584" s="5">
        <v>0.03</v>
      </c>
      <c r="W584" s="5">
        <v>0.03</v>
      </c>
    </row>
    <row r="585" spans="1:23" ht="25.5" x14ac:dyDescent="0.25">
      <c r="A585" s="4" t="s">
        <v>29565</v>
      </c>
      <c r="B585" s="4" t="s">
        <v>29519</v>
      </c>
      <c r="C585" s="4" t="s">
        <v>9182</v>
      </c>
      <c r="D585" s="1" t="s">
        <v>9183</v>
      </c>
      <c r="E585" s="5" t="s">
        <v>216</v>
      </c>
      <c r="F585" s="5" t="s">
        <v>216</v>
      </c>
      <c r="G585" s="5" t="s">
        <v>216</v>
      </c>
      <c r="H585" s="5">
        <v>0.03</v>
      </c>
      <c r="I585" s="5" t="s">
        <v>216</v>
      </c>
      <c r="J585" s="5" t="s">
        <v>216</v>
      </c>
      <c r="K585" s="5" t="s">
        <v>216</v>
      </c>
      <c r="L585" s="5" t="s">
        <v>216</v>
      </c>
      <c r="M585" s="5" t="s">
        <v>216</v>
      </c>
      <c r="N585" s="5" t="s">
        <v>216</v>
      </c>
      <c r="O585" s="5" t="s">
        <v>216</v>
      </c>
      <c r="P585" s="5" t="s">
        <v>216</v>
      </c>
      <c r="Q585" s="5">
        <v>0.03</v>
      </c>
      <c r="R585" s="5">
        <v>0.03</v>
      </c>
      <c r="S585" s="5">
        <v>0.03</v>
      </c>
      <c r="T585" s="5">
        <v>0.03</v>
      </c>
      <c r="U585" s="5">
        <v>0.03</v>
      </c>
      <c r="V585" s="5">
        <v>0.03</v>
      </c>
      <c r="W585" s="5">
        <v>0.03</v>
      </c>
    </row>
    <row r="586" spans="1:23" ht="25.5" x14ac:dyDescent="0.25">
      <c r="A586" s="4" t="s">
        <v>29566</v>
      </c>
      <c r="B586" s="4" t="s">
        <v>29519</v>
      </c>
      <c r="C586" s="4" t="s">
        <v>2073</v>
      </c>
      <c r="D586" s="1" t="s">
        <v>2074</v>
      </c>
      <c r="E586" s="5" t="s">
        <v>216</v>
      </c>
      <c r="F586" s="5" t="s">
        <v>216</v>
      </c>
      <c r="G586" s="5" t="s">
        <v>216</v>
      </c>
      <c r="H586" s="5">
        <v>0.03</v>
      </c>
      <c r="I586" s="5" t="s">
        <v>216</v>
      </c>
      <c r="J586" s="5" t="s">
        <v>216</v>
      </c>
      <c r="K586" s="5" t="s">
        <v>216</v>
      </c>
      <c r="L586" s="5" t="s">
        <v>216</v>
      </c>
      <c r="M586" s="5" t="s">
        <v>216</v>
      </c>
      <c r="N586" s="5" t="s">
        <v>216</v>
      </c>
      <c r="O586" s="5" t="s">
        <v>216</v>
      </c>
      <c r="P586" s="5" t="s">
        <v>216</v>
      </c>
      <c r="Q586" s="5">
        <v>0.03</v>
      </c>
      <c r="R586" s="5">
        <v>0.03</v>
      </c>
      <c r="S586" s="5">
        <v>0.03</v>
      </c>
      <c r="T586" s="5">
        <v>0.03</v>
      </c>
      <c r="U586" s="5">
        <v>0.03</v>
      </c>
      <c r="V586" s="5">
        <v>0.03</v>
      </c>
      <c r="W586" s="5">
        <v>0.03</v>
      </c>
    </row>
    <row r="587" spans="1:23" ht="25.5" x14ac:dyDescent="0.25">
      <c r="A587" s="4" t="s">
        <v>29567</v>
      </c>
      <c r="B587" s="4" t="s">
        <v>29519</v>
      </c>
      <c r="C587" s="4" t="s">
        <v>2076</v>
      </c>
      <c r="D587" s="1" t="s">
        <v>2077</v>
      </c>
      <c r="E587" s="5" t="s">
        <v>216</v>
      </c>
      <c r="F587" s="5" t="s">
        <v>216</v>
      </c>
      <c r="G587" s="5" t="s">
        <v>216</v>
      </c>
      <c r="H587" s="5">
        <v>0.03</v>
      </c>
      <c r="I587" s="5" t="s">
        <v>216</v>
      </c>
      <c r="J587" s="5" t="s">
        <v>216</v>
      </c>
      <c r="K587" s="5" t="s">
        <v>216</v>
      </c>
      <c r="L587" s="5" t="s">
        <v>216</v>
      </c>
      <c r="M587" s="5" t="s">
        <v>216</v>
      </c>
      <c r="N587" s="5" t="s">
        <v>216</v>
      </c>
      <c r="O587" s="5" t="s">
        <v>216</v>
      </c>
      <c r="P587" s="5" t="s">
        <v>216</v>
      </c>
      <c r="Q587" s="5">
        <v>0.03</v>
      </c>
      <c r="R587" s="5">
        <v>0.03</v>
      </c>
      <c r="S587" s="5">
        <v>0.03</v>
      </c>
      <c r="T587" s="5">
        <v>0.03</v>
      </c>
      <c r="U587" s="5">
        <v>0.03</v>
      </c>
      <c r="V587" s="5">
        <v>0.03</v>
      </c>
      <c r="W587" s="5">
        <v>0.03</v>
      </c>
    </row>
    <row r="588" spans="1:23" ht="25.5" x14ac:dyDescent="0.25">
      <c r="A588" s="4" t="s">
        <v>29568</v>
      </c>
      <c r="B588" s="4" t="s">
        <v>29519</v>
      </c>
      <c r="C588" s="4" t="s">
        <v>2079</v>
      </c>
      <c r="D588" s="1" t="s">
        <v>2080</v>
      </c>
      <c r="E588" s="5" t="s">
        <v>216</v>
      </c>
      <c r="F588" s="5" t="s">
        <v>216</v>
      </c>
      <c r="G588" s="5" t="s">
        <v>216</v>
      </c>
      <c r="H588" s="5">
        <v>0.03</v>
      </c>
      <c r="I588" s="5" t="s">
        <v>216</v>
      </c>
      <c r="J588" s="5" t="s">
        <v>216</v>
      </c>
      <c r="K588" s="5" t="s">
        <v>216</v>
      </c>
      <c r="L588" s="5" t="s">
        <v>216</v>
      </c>
      <c r="M588" s="5" t="s">
        <v>216</v>
      </c>
      <c r="N588" s="5" t="s">
        <v>216</v>
      </c>
      <c r="O588" s="5" t="s">
        <v>216</v>
      </c>
      <c r="P588" s="5" t="s">
        <v>216</v>
      </c>
      <c r="Q588" s="5">
        <v>0.03</v>
      </c>
      <c r="R588" s="5">
        <v>0.03</v>
      </c>
      <c r="S588" s="5">
        <v>0.03</v>
      </c>
      <c r="T588" s="5">
        <v>0.03</v>
      </c>
      <c r="U588" s="5">
        <v>0.03</v>
      </c>
      <c r="V588" s="5">
        <v>0.03</v>
      </c>
      <c r="W588" s="5">
        <v>0.03</v>
      </c>
    </row>
    <row r="589" spans="1:23" ht="25.5" x14ac:dyDescent="0.25">
      <c r="A589" s="4" t="s">
        <v>29569</v>
      </c>
      <c r="B589" s="4" t="s">
        <v>29519</v>
      </c>
      <c r="C589" s="4" t="s">
        <v>2082</v>
      </c>
      <c r="D589" s="1" t="s">
        <v>2083</v>
      </c>
      <c r="E589" s="5" t="s">
        <v>216</v>
      </c>
      <c r="F589" s="5" t="s">
        <v>216</v>
      </c>
      <c r="G589" s="5" t="s">
        <v>216</v>
      </c>
      <c r="H589" s="5">
        <v>0.03</v>
      </c>
      <c r="I589" s="5" t="s">
        <v>216</v>
      </c>
      <c r="J589" s="5" t="s">
        <v>216</v>
      </c>
      <c r="K589" s="5" t="s">
        <v>216</v>
      </c>
      <c r="L589" s="5" t="s">
        <v>216</v>
      </c>
      <c r="M589" s="5" t="s">
        <v>216</v>
      </c>
      <c r="N589" s="5" t="s">
        <v>216</v>
      </c>
      <c r="O589" s="5" t="s">
        <v>216</v>
      </c>
      <c r="P589" s="5" t="s">
        <v>216</v>
      </c>
      <c r="Q589" s="5">
        <v>0.03</v>
      </c>
      <c r="R589" s="5">
        <v>0.03</v>
      </c>
      <c r="S589" s="5">
        <v>0.03</v>
      </c>
      <c r="T589" s="5">
        <v>0.03</v>
      </c>
      <c r="U589" s="5">
        <v>0.03</v>
      </c>
      <c r="V589" s="5">
        <v>0.03</v>
      </c>
      <c r="W589" s="5">
        <v>0.03</v>
      </c>
    </row>
    <row r="590" spans="1:23" ht="25.5" x14ac:dyDescent="0.25">
      <c r="A590" s="4" t="s">
        <v>29570</v>
      </c>
      <c r="B590" s="4" t="s">
        <v>29519</v>
      </c>
      <c r="C590" s="4" t="s">
        <v>2085</v>
      </c>
      <c r="D590" s="1" t="s">
        <v>2086</v>
      </c>
      <c r="E590" s="5" t="s">
        <v>216</v>
      </c>
      <c r="F590" s="5" t="s">
        <v>216</v>
      </c>
      <c r="G590" s="5" t="s">
        <v>216</v>
      </c>
      <c r="H590" s="5">
        <v>0.03</v>
      </c>
      <c r="I590" s="5" t="s">
        <v>216</v>
      </c>
      <c r="J590" s="5" t="s">
        <v>216</v>
      </c>
      <c r="K590" s="5" t="s">
        <v>216</v>
      </c>
      <c r="L590" s="5" t="s">
        <v>216</v>
      </c>
      <c r="M590" s="5" t="s">
        <v>216</v>
      </c>
      <c r="N590" s="5" t="s">
        <v>216</v>
      </c>
      <c r="O590" s="5" t="s">
        <v>216</v>
      </c>
      <c r="P590" s="5" t="s">
        <v>216</v>
      </c>
      <c r="Q590" s="5">
        <v>0.03</v>
      </c>
      <c r="R590" s="5">
        <v>0.03</v>
      </c>
      <c r="S590" s="5">
        <v>0.03</v>
      </c>
      <c r="T590" s="5">
        <v>0.03</v>
      </c>
      <c r="U590" s="5">
        <v>0.03</v>
      </c>
      <c r="V590" s="5">
        <v>0.03</v>
      </c>
      <c r="W590" s="5">
        <v>0.03</v>
      </c>
    </row>
    <row r="591" spans="1:23" ht="25.5" x14ac:dyDescent="0.25">
      <c r="A591" s="4" t="s">
        <v>29571</v>
      </c>
      <c r="B591" s="4" t="s">
        <v>29519</v>
      </c>
      <c r="C591" s="4" t="s">
        <v>2088</v>
      </c>
      <c r="D591" s="1" t="s">
        <v>2089</v>
      </c>
      <c r="E591" s="5" t="s">
        <v>216</v>
      </c>
      <c r="F591" s="5" t="s">
        <v>216</v>
      </c>
      <c r="G591" s="5" t="s">
        <v>216</v>
      </c>
      <c r="H591" s="5">
        <v>0.03</v>
      </c>
      <c r="I591" s="5" t="s">
        <v>216</v>
      </c>
      <c r="J591" s="5" t="s">
        <v>216</v>
      </c>
      <c r="K591" s="5" t="s">
        <v>216</v>
      </c>
      <c r="L591" s="5" t="s">
        <v>216</v>
      </c>
      <c r="M591" s="5" t="s">
        <v>216</v>
      </c>
      <c r="N591" s="5" t="s">
        <v>216</v>
      </c>
      <c r="O591" s="5" t="s">
        <v>216</v>
      </c>
      <c r="P591" s="5" t="s">
        <v>216</v>
      </c>
      <c r="Q591" s="5">
        <v>0.03</v>
      </c>
      <c r="R591" s="5">
        <v>0.03</v>
      </c>
      <c r="S591" s="5">
        <v>0.03</v>
      </c>
      <c r="T591" s="5">
        <v>0.03</v>
      </c>
      <c r="U591" s="5">
        <v>0.03</v>
      </c>
      <c r="V591" s="5">
        <v>0.03</v>
      </c>
      <c r="W591" s="5">
        <v>0.03</v>
      </c>
    </row>
    <row r="592" spans="1:23" ht="25.5" x14ac:dyDescent="0.25">
      <c r="A592" s="4" t="s">
        <v>29572</v>
      </c>
      <c r="B592" s="4" t="s">
        <v>29519</v>
      </c>
      <c r="C592" s="4" t="s">
        <v>2091</v>
      </c>
      <c r="D592" s="1" t="s">
        <v>2092</v>
      </c>
      <c r="E592" s="5" t="s">
        <v>216</v>
      </c>
      <c r="F592" s="5" t="s">
        <v>216</v>
      </c>
      <c r="G592" s="5" t="s">
        <v>216</v>
      </c>
      <c r="H592" s="5">
        <v>0.03</v>
      </c>
      <c r="I592" s="5" t="s">
        <v>216</v>
      </c>
      <c r="J592" s="5" t="s">
        <v>216</v>
      </c>
      <c r="K592" s="5" t="s">
        <v>216</v>
      </c>
      <c r="L592" s="5" t="s">
        <v>216</v>
      </c>
      <c r="M592" s="5" t="s">
        <v>216</v>
      </c>
      <c r="N592" s="5" t="s">
        <v>216</v>
      </c>
      <c r="O592" s="5" t="s">
        <v>216</v>
      </c>
      <c r="P592" s="5" t="s">
        <v>216</v>
      </c>
      <c r="Q592" s="5">
        <v>0.03</v>
      </c>
      <c r="R592" s="5">
        <v>0.03</v>
      </c>
      <c r="S592" s="5">
        <v>0.03</v>
      </c>
      <c r="T592" s="5">
        <v>0.03</v>
      </c>
      <c r="U592" s="5">
        <v>0.03</v>
      </c>
      <c r="V592" s="5">
        <v>0.03</v>
      </c>
      <c r="W592" s="5">
        <v>0.03</v>
      </c>
    </row>
    <row r="593" spans="1:23" ht="25.5" x14ac:dyDescent="0.25">
      <c r="A593" s="4" t="s">
        <v>29573</v>
      </c>
      <c r="B593" s="4" t="s">
        <v>29519</v>
      </c>
      <c r="C593" s="4" t="s">
        <v>2094</v>
      </c>
      <c r="D593" s="1" t="s">
        <v>2095</v>
      </c>
      <c r="E593" s="5" t="s">
        <v>216</v>
      </c>
      <c r="F593" s="5" t="s">
        <v>216</v>
      </c>
      <c r="G593" s="5" t="s">
        <v>216</v>
      </c>
      <c r="H593" s="5">
        <v>0.03</v>
      </c>
      <c r="I593" s="5" t="s">
        <v>216</v>
      </c>
      <c r="J593" s="5" t="s">
        <v>216</v>
      </c>
      <c r="K593" s="5" t="s">
        <v>216</v>
      </c>
      <c r="L593" s="5" t="s">
        <v>216</v>
      </c>
      <c r="M593" s="5" t="s">
        <v>216</v>
      </c>
      <c r="N593" s="5" t="s">
        <v>216</v>
      </c>
      <c r="O593" s="5" t="s">
        <v>216</v>
      </c>
      <c r="P593" s="5" t="s">
        <v>216</v>
      </c>
      <c r="Q593" s="5">
        <v>0.03</v>
      </c>
      <c r="R593" s="5">
        <v>0.03</v>
      </c>
      <c r="S593" s="5">
        <v>0.03</v>
      </c>
      <c r="T593" s="5">
        <v>0.03</v>
      </c>
      <c r="U593" s="5">
        <v>0.03</v>
      </c>
      <c r="V593" s="5">
        <v>0.03</v>
      </c>
      <c r="W593" s="5">
        <v>0.03</v>
      </c>
    </row>
    <row r="594" spans="1:23" ht="25.5" x14ac:dyDescent="0.25">
      <c r="A594" s="4" t="s">
        <v>29574</v>
      </c>
      <c r="B594" s="4" t="s">
        <v>29519</v>
      </c>
      <c r="C594" s="4" t="s">
        <v>2097</v>
      </c>
      <c r="D594" s="1" t="s">
        <v>9193</v>
      </c>
      <c r="E594" s="5" t="s">
        <v>216</v>
      </c>
      <c r="F594" s="5" t="s">
        <v>216</v>
      </c>
      <c r="G594" s="5" t="s">
        <v>216</v>
      </c>
      <c r="H594" s="5">
        <v>0.03</v>
      </c>
      <c r="I594" s="5" t="s">
        <v>216</v>
      </c>
      <c r="J594" s="5" t="s">
        <v>216</v>
      </c>
      <c r="K594" s="5" t="s">
        <v>216</v>
      </c>
      <c r="L594" s="5" t="s">
        <v>216</v>
      </c>
      <c r="M594" s="5" t="s">
        <v>216</v>
      </c>
      <c r="N594" s="5" t="s">
        <v>216</v>
      </c>
      <c r="O594" s="5" t="s">
        <v>216</v>
      </c>
      <c r="P594" s="5" t="s">
        <v>216</v>
      </c>
      <c r="Q594" s="5">
        <v>0.03</v>
      </c>
      <c r="R594" s="5">
        <v>0.03</v>
      </c>
      <c r="S594" s="5">
        <v>0.03</v>
      </c>
      <c r="T594" s="5">
        <v>0.03</v>
      </c>
      <c r="U594" s="5">
        <v>0.03</v>
      </c>
      <c r="V594" s="5">
        <v>0.03</v>
      </c>
      <c r="W594" s="5">
        <v>0.03</v>
      </c>
    </row>
    <row r="595" spans="1:23" ht="25.5" x14ac:dyDescent="0.25">
      <c r="A595" s="4" t="s">
        <v>29575</v>
      </c>
      <c r="B595" s="4" t="s">
        <v>29519</v>
      </c>
      <c r="C595" s="4" t="s">
        <v>2100</v>
      </c>
      <c r="D595" s="1" t="s">
        <v>2101</v>
      </c>
      <c r="E595" s="5" t="s">
        <v>216</v>
      </c>
      <c r="F595" s="5" t="s">
        <v>216</v>
      </c>
      <c r="G595" s="5" t="s">
        <v>216</v>
      </c>
      <c r="H595" s="5">
        <v>0.03</v>
      </c>
      <c r="I595" s="5" t="s">
        <v>216</v>
      </c>
      <c r="J595" s="5" t="s">
        <v>216</v>
      </c>
      <c r="K595" s="5" t="s">
        <v>216</v>
      </c>
      <c r="L595" s="5" t="s">
        <v>216</v>
      </c>
      <c r="M595" s="5" t="s">
        <v>216</v>
      </c>
      <c r="N595" s="5" t="s">
        <v>216</v>
      </c>
      <c r="O595" s="5" t="s">
        <v>216</v>
      </c>
      <c r="P595" s="5" t="s">
        <v>216</v>
      </c>
      <c r="Q595" s="5">
        <v>0.03</v>
      </c>
      <c r="R595" s="5">
        <v>0.03</v>
      </c>
      <c r="S595" s="5">
        <v>0.03</v>
      </c>
      <c r="T595" s="5">
        <v>0.03</v>
      </c>
      <c r="U595" s="5">
        <v>0.03</v>
      </c>
      <c r="V595" s="5">
        <v>0.03</v>
      </c>
      <c r="W595" s="5">
        <v>0.03</v>
      </c>
    </row>
    <row r="596" spans="1:23" ht="25.5" x14ac:dyDescent="0.25">
      <c r="A596" s="4" t="s">
        <v>29576</v>
      </c>
      <c r="B596" s="4" t="s">
        <v>29519</v>
      </c>
      <c r="C596" s="4" t="s">
        <v>2103</v>
      </c>
      <c r="D596" s="1" t="s">
        <v>2104</v>
      </c>
      <c r="E596" s="5" t="s">
        <v>216</v>
      </c>
      <c r="F596" s="5" t="s">
        <v>216</v>
      </c>
      <c r="G596" s="5" t="s">
        <v>216</v>
      </c>
      <c r="H596" s="5">
        <v>0.03</v>
      </c>
      <c r="I596" s="5" t="s">
        <v>216</v>
      </c>
      <c r="J596" s="5" t="s">
        <v>216</v>
      </c>
      <c r="K596" s="5" t="s">
        <v>216</v>
      </c>
      <c r="L596" s="5" t="s">
        <v>216</v>
      </c>
      <c r="M596" s="5" t="s">
        <v>216</v>
      </c>
      <c r="N596" s="5" t="s">
        <v>216</v>
      </c>
      <c r="O596" s="5" t="s">
        <v>216</v>
      </c>
      <c r="P596" s="5" t="s">
        <v>216</v>
      </c>
      <c r="Q596" s="5">
        <v>0.03</v>
      </c>
      <c r="R596" s="5">
        <v>0.03</v>
      </c>
      <c r="S596" s="5">
        <v>0.03</v>
      </c>
      <c r="T596" s="5">
        <v>0.03</v>
      </c>
      <c r="U596" s="5">
        <v>0.03</v>
      </c>
      <c r="V596" s="5">
        <v>0.03</v>
      </c>
      <c r="W596" s="5">
        <v>0.03</v>
      </c>
    </row>
    <row r="597" spans="1:23" ht="25.5" x14ac:dyDescent="0.25">
      <c r="A597" s="4" t="s">
        <v>29577</v>
      </c>
      <c r="B597" s="4" t="s">
        <v>29519</v>
      </c>
      <c r="C597" s="4" t="s">
        <v>2106</v>
      </c>
      <c r="D597" s="1" t="s">
        <v>2107</v>
      </c>
      <c r="E597" s="5" t="s">
        <v>216</v>
      </c>
      <c r="F597" s="5" t="s">
        <v>216</v>
      </c>
      <c r="G597" s="5" t="s">
        <v>216</v>
      </c>
      <c r="H597" s="5">
        <v>0.03</v>
      </c>
      <c r="I597" s="5" t="s">
        <v>216</v>
      </c>
      <c r="J597" s="5" t="s">
        <v>216</v>
      </c>
      <c r="K597" s="5" t="s">
        <v>216</v>
      </c>
      <c r="L597" s="5" t="s">
        <v>216</v>
      </c>
      <c r="M597" s="5" t="s">
        <v>216</v>
      </c>
      <c r="N597" s="5" t="s">
        <v>216</v>
      </c>
      <c r="O597" s="5" t="s">
        <v>216</v>
      </c>
      <c r="P597" s="5" t="s">
        <v>216</v>
      </c>
      <c r="Q597" s="5">
        <v>0.03</v>
      </c>
      <c r="R597" s="5">
        <v>0.03</v>
      </c>
      <c r="S597" s="5">
        <v>0.03</v>
      </c>
      <c r="T597" s="5">
        <v>0.03</v>
      </c>
      <c r="U597" s="5">
        <v>0.03</v>
      </c>
      <c r="V597" s="5">
        <v>0.03</v>
      </c>
      <c r="W597" s="5">
        <v>0.03</v>
      </c>
    </row>
    <row r="598" spans="1:23" ht="25.5" x14ac:dyDescent="0.25">
      <c r="A598" s="4" t="s">
        <v>29578</v>
      </c>
      <c r="B598" s="4" t="s">
        <v>29519</v>
      </c>
      <c r="C598" s="4" t="s">
        <v>2109</v>
      </c>
      <c r="D598" s="1" t="s">
        <v>2110</v>
      </c>
      <c r="E598" s="5" t="s">
        <v>216</v>
      </c>
      <c r="F598" s="5" t="s">
        <v>216</v>
      </c>
      <c r="G598" s="5" t="s">
        <v>216</v>
      </c>
      <c r="H598" s="5">
        <v>0.03</v>
      </c>
      <c r="I598" s="5" t="s">
        <v>216</v>
      </c>
      <c r="J598" s="5" t="s">
        <v>216</v>
      </c>
      <c r="K598" s="5" t="s">
        <v>216</v>
      </c>
      <c r="L598" s="5" t="s">
        <v>216</v>
      </c>
      <c r="M598" s="5" t="s">
        <v>216</v>
      </c>
      <c r="N598" s="5" t="s">
        <v>216</v>
      </c>
      <c r="O598" s="5" t="s">
        <v>216</v>
      </c>
      <c r="P598" s="5" t="s">
        <v>216</v>
      </c>
      <c r="Q598" s="5">
        <v>0.03</v>
      </c>
      <c r="R598" s="5">
        <v>0.03</v>
      </c>
      <c r="S598" s="5">
        <v>0.03</v>
      </c>
      <c r="T598" s="5">
        <v>0.03</v>
      </c>
      <c r="U598" s="5">
        <v>0.03</v>
      </c>
      <c r="V598" s="5">
        <v>0.03</v>
      </c>
      <c r="W598" s="5">
        <v>0.03</v>
      </c>
    </row>
    <row r="599" spans="1:23" ht="25.5" x14ac:dyDescent="0.25">
      <c r="A599" s="4" t="s">
        <v>29579</v>
      </c>
      <c r="B599" s="4" t="s">
        <v>29519</v>
      </c>
      <c r="C599" s="4" t="s">
        <v>2112</v>
      </c>
      <c r="D599" s="1" t="s">
        <v>2113</v>
      </c>
      <c r="E599" s="5" t="s">
        <v>216</v>
      </c>
      <c r="F599" s="5" t="s">
        <v>216</v>
      </c>
      <c r="G599" s="5" t="s">
        <v>216</v>
      </c>
      <c r="H599" s="5">
        <v>0.03</v>
      </c>
      <c r="I599" s="5" t="s">
        <v>216</v>
      </c>
      <c r="J599" s="5" t="s">
        <v>216</v>
      </c>
      <c r="K599" s="5" t="s">
        <v>216</v>
      </c>
      <c r="L599" s="5" t="s">
        <v>216</v>
      </c>
      <c r="M599" s="5" t="s">
        <v>216</v>
      </c>
      <c r="N599" s="5" t="s">
        <v>216</v>
      </c>
      <c r="O599" s="5" t="s">
        <v>216</v>
      </c>
      <c r="P599" s="5" t="s">
        <v>216</v>
      </c>
      <c r="Q599" s="5">
        <v>0.03</v>
      </c>
      <c r="R599" s="5">
        <v>0.03</v>
      </c>
      <c r="S599" s="5">
        <v>0.03</v>
      </c>
      <c r="T599" s="5">
        <v>0.03</v>
      </c>
      <c r="U599" s="5">
        <v>0.03</v>
      </c>
      <c r="V599" s="5">
        <v>0.03</v>
      </c>
      <c r="W599" s="5">
        <v>0.03</v>
      </c>
    </row>
    <row r="600" spans="1:23" ht="25.5" x14ac:dyDescent="0.25">
      <c r="A600" s="4" t="s">
        <v>29580</v>
      </c>
      <c r="B600" s="4" t="s">
        <v>29519</v>
      </c>
      <c r="C600" s="4" t="s">
        <v>2115</v>
      </c>
      <c r="D600" s="1" t="s">
        <v>9200</v>
      </c>
      <c r="E600" s="5" t="s">
        <v>216</v>
      </c>
      <c r="F600" s="5" t="s">
        <v>216</v>
      </c>
      <c r="G600" s="5" t="s">
        <v>216</v>
      </c>
      <c r="H600" s="5">
        <v>0.03</v>
      </c>
      <c r="I600" s="5" t="s">
        <v>216</v>
      </c>
      <c r="J600" s="5" t="s">
        <v>216</v>
      </c>
      <c r="K600" s="5" t="s">
        <v>216</v>
      </c>
      <c r="L600" s="5" t="s">
        <v>216</v>
      </c>
      <c r="M600" s="5" t="s">
        <v>216</v>
      </c>
      <c r="N600" s="5" t="s">
        <v>216</v>
      </c>
      <c r="O600" s="5" t="s">
        <v>216</v>
      </c>
      <c r="P600" s="5" t="s">
        <v>216</v>
      </c>
      <c r="Q600" s="5">
        <v>0.03</v>
      </c>
      <c r="R600" s="5">
        <v>0.03</v>
      </c>
      <c r="S600" s="5">
        <v>0.03</v>
      </c>
      <c r="T600" s="5">
        <v>0.03</v>
      </c>
      <c r="U600" s="5">
        <v>0.03</v>
      </c>
      <c r="V600" s="5">
        <v>0.03</v>
      </c>
      <c r="W600" s="5">
        <v>0.03</v>
      </c>
    </row>
    <row r="601" spans="1:23" ht="25.5" x14ac:dyDescent="0.25">
      <c r="A601" s="4" t="s">
        <v>29581</v>
      </c>
      <c r="B601" s="4" t="s">
        <v>29519</v>
      </c>
      <c r="C601" s="4" t="s">
        <v>2118</v>
      </c>
      <c r="D601" s="1" t="s">
        <v>2119</v>
      </c>
      <c r="E601" s="5" t="s">
        <v>216</v>
      </c>
      <c r="F601" s="5" t="s">
        <v>216</v>
      </c>
      <c r="G601" s="5" t="s">
        <v>216</v>
      </c>
      <c r="H601" s="5">
        <v>0.03</v>
      </c>
      <c r="I601" s="5" t="s">
        <v>216</v>
      </c>
      <c r="J601" s="5" t="s">
        <v>216</v>
      </c>
      <c r="K601" s="5" t="s">
        <v>216</v>
      </c>
      <c r="L601" s="5" t="s">
        <v>216</v>
      </c>
      <c r="M601" s="5" t="s">
        <v>216</v>
      </c>
      <c r="N601" s="5" t="s">
        <v>216</v>
      </c>
      <c r="O601" s="5" t="s">
        <v>216</v>
      </c>
      <c r="P601" s="5" t="s">
        <v>216</v>
      </c>
      <c r="Q601" s="5">
        <v>0.03</v>
      </c>
      <c r="R601" s="5">
        <v>0.03</v>
      </c>
      <c r="S601" s="5">
        <v>0.03</v>
      </c>
      <c r="T601" s="5">
        <v>0.03</v>
      </c>
      <c r="U601" s="5">
        <v>0.03</v>
      </c>
      <c r="V601" s="5">
        <v>0.03</v>
      </c>
      <c r="W601" s="5">
        <v>0.03</v>
      </c>
    </row>
    <row r="602" spans="1:23" ht="25.5" x14ac:dyDescent="0.25">
      <c r="A602" s="4" t="s">
        <v>29582</v>
      </c>
      <c r="B602" s="4" t="s">
        <v>29519</v>
      </c>
      <c r="C602" s="4" t="s">
        <v>2121</v>
      </c>
      <c r="D602" s="1" t="s">
        <v>2122</v>
      </c>
      <c r="E602" s="5" t="s">
        <v>216</v>
      </c>
      <c r="F602" s="5" t="s">
        <v>216</v>
      </c>
      <c r="G602" s="5" t="s">
        <v>216</v>
      </c>
      <c r="H602" s="5">
        <v>0.03</v>
      </c>
      <c r="I602" s="5" t="s">
        <v>216</v>
      </c>
      <c r="J602" s="5" t="s">
        <v>216</v>
      </c>
      <c r="K602" s="5" t="s">
        <v>216</v>
      </c>
      <c r="L602" s="5" t="s">
        <v>216</v>
      </c>
      <c r="M602" s="5" t="s">
        <v>216</v>
      </c>
      <c r="N602" s="5" t="s">
        <v>216</v>
      </c>
      <c r="O602" s="5" t="s">
        <v>216</v>
      </c>
      <c r="P602" s="5" t="s">
        <v>216</v>
      </c>
      <c r="Q602" s="5">
        <v>0.03</v>
      </c>
      <c r="R602" s="5">
        <v>0.03</v>
      </c>
      <c r="S602" s="5">
        <v>0.03</v>
      </c>
      <c r="T602" s="5">
        <v>0.03</v>
      </c>
      <c r="U602" s="5">
        <v>0.03</v>
      </c>
      <c r="V602" s="5">
        <v>0.03</v>
      </c>
      <c r="W602" s="5">
        <v>0.03</v>
      </c>
    </row>
    <row r="603" spans="1:23" ht="25.5" x14ac:dyDescent="0.25">
      <c r="A603" s="4" t="s">
        <v>29583</v>
      </c>
      <c r="B603" s="4" t="s">
        <v>29519</v>
      </c>
      <c r="C603" s="4" t="s">
        <v>2130</v>
      </c>
      <c r="D603" s="1" t="s">
        <v>2131</v>
      </c>
      <c r="E603" s="5" t="s">
        <v>216</v>
      </c>
      <c r="F603" s="5" t="s">
        <v>216</v>
      </c>
      <c r="G603" s="5" t="s">
        <v>216</v>
      </c>
      <c r="H603" s="5">
        <v>0.15</v>
      </c>
      <c r="I603" s="5" t="s">
        <v>216</v>
      </c>
      <c r="J603" s="5" t="s">
        <v>216</v>
      </c>
      <c r="K603" s="5" t="s">
        <v>216</v>
      </c>
      <c r="L603" s="5" t="s">
        <v>216</v>
      </c>
      <c r="M603" s="5" t="s">
        <v>216</v>
      </c>
      <c r="N603" s="5" t="s">
        <v>216</v>
      </c>
      <c r="O603" s="5" t="s">
        <v>216</v>
      </c>
      <c r="P603" s="5" t="s">
        <v>216</v>
      </c>
      <c r="Q603" s="5">
        <v>0.17</v>
      </c>
      <c r="R603" s="5">
        <v>0.17</v>
      </c>
      <c r="S603" s="5">
        <v>0.17</v>
      </c>
      <c r="T603" s="5">
        <v>0.17</v>
      </c>
      <c r="U603" s="5">
        <v>0.16</v>
      </c>
      <c r="V603" s="5">
        <v>0.17</v>
      </c>
      <c r="W603" s="5">
        <v>0.17</v>
      </c>
    </row>
    <row r="604" spans="1:23" ht="25.5" x14ac:dyDescent="0.25">
      <c r="A604" s="4" t="s">
        <v>29584</v>
      </c>
      <c r="B604" s="4" t="s">
        <v>29519</v>
      </c>
      <c r="C604" s="4" t="s">
        <v>2133</v>
      </c>
      <c r="D604" s="1" t="s">
        <v>2134</v>
      </c>
      <c r="E604" s="5" t="s">
        <v>216</v>
      </c>
      <c r="F604" s="5" t="s">
        <v>216</v>
      </c>
      <c r="G604" s="5" t="s">
        <v>216</v>
      </c>
      <c r="H604" s="5">
        <v>0.12</v>
      </c>
      <c r="I604" s="5" t="s">
        <v>216</v>
      </c>
      <c r="J604" s="5" t="s">
        <v>216</v>
      </c>
      <c r="K604" s="5" t="s">
        <v>216</v>
      </c>
      <c r="L604" s="5" t="s">
        <v>216</v>
      </c>
      <c r="M604" s="5" t="s">
        <v>216</v>
      </c>
      <c r="N604" s="5" t="s">
        <v>216</v>
      </c>
      <c r="O604" s="5" t="s">
        <v>216</v>
      </c>
      <c r="P604" s="5" t="s">
        <v>216</v>
      </c>
      <c r="Q604" s="5">
        <v>0.14000000000000001</v>
      </c>
      <c r="R604" s="5">
        <v>0.14000000000000001</v>
      </c>
      <c r="S604" s="5">
        <v>0.14000000000000001</v>
      </c>
      <c r="T604" s="5">
        <v>0.14000000000000001</v>
      </c>
      <c r="U604" s="5">
        <v>0.13</v>
      </c>
      <c r="V604" s="5">
        <v>0.14000000000000001</v>
      </c>
      <c r="W604" s="5">
        <v>0.14000000000000001</v>
      </c>
    </row>
    <row r="605" spans="1:23" ht="25.5" x14ac:dyDescent="0.25">
      <c r="A605" s="4" t="s">
        <v>29585</v>
      </c>
      <c r="B605" s="4" t="s">
        <v>29519</v>
      </c>
      <c r="C605" s="4" t="s">
        <v>2136</v>
      </c>
      <c r="D605" s="1" t="s">
        <v>9206</v>
      </c>
      <c r="E605" s="5" t="s">
        <v>216</v>
      </c>
      <c r="F605" s="5" t="s">
        <v>216</v>
      </c>
      <c r="G605" s="5" t="s">
        <v>216</v>
      </c>
      <c r="H605" s="5">
        <v>0.15</v>
      </c>
      <c r="I605" s="5" t="s">
        <v>216</v>
      </c>
      <c r="J605" s="5" t="s">
        <v>216</v>
      </c>
      <c r="K605" s="5" t="s">
        <v>216</v>
      </c>
      <c r="L605" s="5" t="s">
        <v>216</v>
      </c>
      <c r="M605" s="5" t="s">
        <v>216</v>
      </c>
      <c r="N605" s="5" t="s">
        <v>216</v>
      </c>
      <c r="O605" s="5" t="s">
        <v>216</v>
      </c>
      <c r="P605" s="5" t="s">
        <v>216</v>
      </c>
      <c r="Q605" s="5">
        <v>0.17</v>
      </c>
      <c r="R605" s="5">
        <v>0.17</v>
      </c>
      <c r="S605" s="5">
        <v>0.17</v>
      </c>
      <c r="T605" s="5">
        <v>0.17</v>
      </c>
      <c r="U605" s="5">
        <v>0.16</v>
      </c>
      <c r="V605" s="5">
        <v>0.17</v>
      </c>
      <c r="W605" s="5">
        <v>0.17</v>
      </c>
    </row>
    <row r="606" spans="1:23" x14ac:dyDescent="0.25">
      <c r="A606" s="4" t="s">
        <v>29586</v>
      </c>
      <c r="B606" s="4" t="s">
        <v>29519</v>
      </c>
      <c r="C606" s="4" t="s">
        <v>2139</v>
      </c>
      <c r="D606" s="1" t="s">
        <v>2140</v>
      </c>
      <c r="E606" s="5" t="s">
        <v>216</v>
      </c>
      <c r="F606" s="5" t="s">
        <v>216</v>
      </c>
      <c r="G606" s="5" t="s">
        <v>216</v>
      </c>
      <c r="H606" s="5">
        <v>0.15</v>
      </c>
      <c r="I606" s="5" t="s">
        <v>216</v>
      </c>
      <c r="J606" s="5" t="s">
        <v>216</v>
      </c>
      <c r="K606" s="5" t="s">
        <v>216</v>
      </c>
      <c r="L606" s="5" t="s">
        <v>216</v>
      </c>
      <c r="M606" s="5" t="s">
        <v>216</v>
      </c>
      <c r="N606" s="5" t="s">
        <v>216</v>
      </c>
      <c r="O606" s="5" t="s">
        <v>216</v>
      </c>
      <c r="P606" s="5" t="s">
        <v>216</v>
      </c>
      <c r="Q606" s="5">
        <v>0.17</v>
      </c>
      <c r="R606" s="5">
        <v>0.17</v>
      </c>
      <c r="S606" s="5">
        <v>0.17</v>
      </c>
      <c r="T606" s="5">
        <v>0.17</v>
      </c>
      <c r="U606" s="5">
        <v>0.16</v>
      </c>
      <c r="V606" s="5">
        <v>0.17</v>
      </c>
      <c r="W606" s="5">
        <v>0.17</v>
      </c>
    </row>
    <row r="607" spans="1:23" ht="25.5" x14ac:dyDescent="0.25">
      <c r="A607" s="4" t="s">
        <v>29587</v>
      </c>
      <c r="B607" s="4" t="s">
        <v>29519</v>
      </c>
      <c r="C607" s="4" t="s">
        <v>2148</v>
      </c>
      <c r="D607" s="1" t="s">
        <v>2149</v>
      </c>
      <c r="E607" s="5" t="s">
        <v>216</v>
      </c>
      <c r="F607" s="5" t="s">
        <v>216</v>
      </c>
      <c r="G607" s="5" t="s">
        <v>216</v>
      </c>
      <c r="H607" s="5">
        <v>0.15</v>
      </c>
      <c r="I607" s="5" t="s">
        <v>216</v>
      </c>
      <c r="J607" s="5" t="s">
        <v>216</v>
      </c>
      <c r="K607" s="5" t="s">
        <v>216</v>
      </c>
      <c r="L607" s="5" t="s">
        <v>216</v>
      </c>
      <c r="M607" s="5" t="s">
        <v>216</v>
      </c>
      <c r="N607" s="5" t="s">
        <v>216</v>
      </c>
      <c r="O607" s="5" t="s">
        <v>216</v>
      </c>
      <c r="P607" s="5" t="s">
        <v>216</v>
      </c>
      <c r="Q607" s="5">
        <v>0.17</v>
      </c>
      <c r="R607" s="5">
        <v>0.17</v>
      </c>
      <c r="S607" s="5">
        <v>0.17</v>
      </c>
      <c r="T607" s="5">
        <v>0.17</v>
      </c>
      <c r="U607" s="5">
        <v>0.16</v>
      </c>
      <c r="V607" s="5">
        <v>0.17</v>
      </c>
      <c r="W607" s="5">
        <v>0.17</v>
      </c>
    </row>
    <row r="608" spans="1:23" ht="25.5" x14ac:dyDescent="0.25">
      <c r="A608" s="4" t="s">
        <v>29588</v>
      </c>
      <c r="B608" s="4" t="s">
        <v>29519</v>
      </c>
      <c r="C608" s="4" t="s">
        <v>2151</v>
      </c>
      <c r="D608" s="1" t="s">
        <v>2152</v>
      </c>
      <c r="E608" s="5" t="s">
        <v>216</v>
      </c>
      <c r="F608" s="5" t="s">
        <v>216</v>
      </c>
      <c r="G608" s="5" t="s">
        <v>216</v>
      </c>
      <c r="H608" s="5">
        <v>0.15</v>
      </c>
      <c r="I608" s="5" t="s">
        <v>216</v>
      </c>
      <c r="J608" s="5" t="s">
        <v>216</v>
      </c>
      <c r="K608" s="5" t="s">
        <v>216</v>
      </c>
      <c r="L608" s="5" t="s">
        <v>216</v>
      </c>
      <c r="M608" s="5" t="s">
        <v>216</v>
      </c>
      <c r="N608" s="5" t="s">
        <v>216</v>
      </c>
      <c r="O608" s="5" t="s">
        <v>216</v>
      </c>
      <c r="P608" s="5" t="s">
        <v>216</v>
      </c>
      <c r="Q608" s="5">
        <v>0.17</v>
      </c>
      <c r="R608" s="5">
        <v>0.17</v>
      </c>
      <c r="S608" s="5">
        <v>0.17</v>
      </c>
      <c r="T608" s="5">
        <v>0.17</v>
      </c>
      <c r="U608" s="5">
        <v>0.16</v>
      </c>
      <c r="V608" s="5">
        <v>0.17</v>
      </c>
      <c r="W608" s="5">
        <v>0.17</v>
      </c>
    </row>
    <row r="609" spans="1:23" ht="25.5" x14ac:dyDescent="0.25">
      <c r="A609" s="4" t="s">
        <v>29589</v>
      </c>
      <c r="B609" s="4" t="s">
        <v>29519</v>
      </c>
      <c r="C609" s="4" t="s">
        <v>2154</v>
      </c>
      <c r="D609" s="1" t="s">
        <v>2155</v>
      </c>
      <c r="E609" s="5" t="s">
        <v>216</v>
      </c>
      <c r="F609" s="5" t="s">
        <v>216</v>
      </c>
      <c r="G609" s="5" t="s">
        <v>216</v>
      </c>
      <c r="H609" s="5">
        <v>0.15</v>
      </c>
      <c r="I609" s="5" t="s">
        <v>216</v>
      </c>
      <c r="J609" s="5" t="s">
        <v>216</v>
      </c>
      <c r="K609" s="5" t="s">
        <v>216</v>
      </c>
      <c r="L609" s="5" t="s">
        <v>216</v>
      </c>
      <c r="M609" s="5" t="s">
        <v>216</v>
      </c>
      <c r="N609" s="5" t="s">
        <v>216</v>
      </c>
      <c r="O609" s="5" t="s">
        <v>216</v>
      </c>
      <c r="P609" s="5" t="s">
        <v>216</v>
      </c>
      <c r="Q609" s="5">
        <v>0.17</v>
      </c>
      <c r="R609" s="5">
        <v>0.17</v>
      </c>
      <c r="S609" s="5">
        <v>0.17</v>
      </c>
      <c r="T609" s="5">
        <v>0.17</v>
      </c>
      <c r="U609" s="5">
        <v>0.16</v>
      </c>
      <c r="V609" s="5">
        <v>0.17</v>
      </c>
      <c r="W609" s="5">
        <v>0.17</v>
      </c>
    </row>
    <row r="610" spans="1:23" ht="25.5" x14ac:dyDescent="0.25">
      <c r="A610" s="4" t="s">
        <v>29590</v>
      </c>
      <c r="B610" s="4" t="s">
        <v>29519</v>
      </c>
      <c r="C610" s="4" t="s">
        <v>2157</v>
      </c>
      <c r="D610" s="1" t="s">
        <v>2158</v>
      </c>
      <c r="E610" s="5" t="s">
        <v>216</v>
      </c>
      <c r="F610" s="5" t="s">
        <v>216</v>
      </c>
      <c r="G610" s="5" t="s">
        <v>216</v>
      </c>
      <c r="H610" s="5">
        <v>0.15</v>
      </c>
      <c r="I610" s="5" t="s">
        <v>216</v>
      </c>
      <c r="J610" s="5" t="s">
        <v>216</v>
      </c>
      <c r="K610" s="5" t="s">
        <v>216</v>
      </c>
      <c r="L610" s="5" t="s">
        <v>216</v>
      </c>
      <c r="M610" s="5" t="s">
        <v>216</v>
      </c>
      <c r="N610" s="5" t="s">
        <v>216</v>
      </c>
      <c r="O610" s="5" t="s">
        <v>216</v>
      </c>
      <c r="P610" s="5" t="s">
        <v>216</v>
      </c>
      <c r="Q610" s="5">
        <v>0.17</v>
      </c>
      <c r="R610" s="5">
        <v>0.17</v>
      </c>
      <c r="S610" s="5">
        <v>0.17</v>
      </c>
      <c r="T610" s="5">
        <v>0.17</v>
      </c>
      <c r="U610" s="5">
        <v>0.16</v>
      </c>
      <c r="V610" s="5">
        <v>0.17</v>
      </c>
      <c r="W610" s="5">
        <v>0.17</v>
      </c>
    </row>
    <row r="611" spans="1:23" x14ac:dyDescent="0.25">
      <c r="A611" s="4" t="s">
        <v>29591</v>
      </c>
      <c r="B611" s="4" t="s">
        <v>29519</v>
      </c>
      <c r="C611" s="4" t="s">
        <v>2160</v>
      </c>
      <c r="D611" s="1" t="s">
        <v>2161</v>
      </c>
      <c r="E611" s="5" t="s">
        <v>216</v>
      </c>
      <c r="F611" s="5" t="s">
        <v>216</v>
      </c>
      <c r="G611" s="5" t="s">
        <v>216</v>
      </c>
      <c r="H611" s="5">
        <v>0.15</v>
      </c>
      <c r="I611" s="5" t="s">
        <v>216</v>
      </c>
      <c r="J611" s="5" t="s">
        <v>216</v>
      </c>
      <c r="K611" s="5" t="s">
        <v>216</v>
      </c>
      <c r="L611" s="5" t="s">
        <v>216</v>
      </c>
      <c r="M611" s="5" t="s">
        <v>216</v>
      </c>
      <c r="N611" s="5" t="s">
        <v>216</v>
      </c>
      <c r="O611" s="5" t="s">
        <v>216</v>
      </c>
      <c r="P611" s="5" t="s">
        <v>216</v>
      </c>
      <c r="Q611" s="5">
        <v>0.17</v>
      </c>
      <c r="R611" s="5">
        <v>0.17</v>
      </c>
      <c r="S611" s="5">
        <v>0.17</v>
      </c>
      <c r="T611" s="5">
        <v>0.17</v>
      </c>
      <c r="U611" s="5">
        <v>0.16</v>
      </c>
      <c r="V611" s="5">
        <v>0.17</v>
      </c>
      <c r="W611" s="5">
        <v>0.17</v>
      </c>
    </row>
    <row r="612" spans="1:23" x14ac:dyDescent="0.25">
      <c r="A612" s="4" t="s">
        <v>29592</v>
      </c>
      <c r="B612" s="4" t="s">
        <v>29519</v>
      </c>
      <c r="C612" s="4" t="s">
        <v>2163</v>
      </c>
      <c r="D612" s="1" t="s">
        <v>2164</v>
      </c>
      <c r="E612" s="5" t="s">
        <v>216</v>
      </c>
      <c r="F612" s="5" t="s">
        <v>216</v>
      </c>
      <c r="G612" s="5" t="s">
        <v>216</v>
      </c>
      <c r="H612" s="5">
        <v>0.15</v>
      </c>
      <c r="I612" s="5" t="s">
        <v>216</v>
      </c>
      <c r="J612" s="5" t="s">
        <v>216</v>
      </c>
      <c r="K612" s="5" t="s">
        <v>216</v>
      </c>
      <c r="L612" s="5" t="s">
        <v>216</v>
      </c>
      <c r="M612" s="5" t="s">
        <v>216</v>
      </c>
      <c r="N612" s="5" t="s">
        <v>216</v>
      </c>
      <c r="O612" s="5" t="s">
        <v>216</v>
      </c>
      <c r="P612" s="5" t="s">
        <v>216</v>
      </c>
      <c r="Q612" s="5">
        <v>0.17</v>
      </c>
      <c r="R612" s="5">
        <v>0.17</v>
      </c>
      <c r="S612" s="5">
        <v>0.17</v>
      </c>
      <c r="T612" s="5">
        <v>0.17</v>
      </c>
      <c r="U612" s="5">
        <v>0.16</v>
      </c>
      <c r="V612" s="5">
        <v>0.17</v>
      </c>
      <c r="W612" s="5">
        <v>0.17</v>
      </c>
    </row>
    <row r="613" spans="1:23" ht="25.5" x14ac:dyDescent="0.25">
      <c r="A613" s="4" t="s">
        <v>29593</v>
      </c>
      <c r="B613" s="4" t="s">
        <v>29519</v>
      </c>
      <c r="C613" s="4" t="s">
        <v>2166</v>
      </c>
      <c r="D613" s="1" t="s">
        <v>2167</v>
      </c>
      <c r="E613" s="5" t="s">
        <v>216</v>
      </c>
      <c r="F613" s="5" t="s">
        <v>216</v>
      </c>
      <c r="G613" s="5" t="s">
        <v>216</v>
      </c>
      <c r="H613" s="5">
        <v>0.03</v>
      </c>
      <c r="I613" s="5" t="s">
        <v>216</v>
      </c>
      <c r="J613" s="5" t="s">
        <v>216</v>
      </c>
      <c r="K613" s="5" t="s">
        <v>216</v>
      </c>
      <c r="L613" s="5" t="s">
        <v>216</v>
      </c>
      <c r="M613" s="5" t="s">
        <v>216</v>
      </c>
      <c r="N613" s="5" t="s">
        <v>216</v>
      </c>
      <c r="O613" s="5" t="s">
        <v>216</v>
      </c>
      <c r="P613" s="5" t="s">
        <v>216</v>
      </c>
      <c r="Q613" s="5">
        <v>0.03</v>
      </c>
      <c r="R613" s="5">
        <v>0.03</v>
      </c>
      <c r="S613" s="5">
        <v>0.03</v>
      </c>
      <c r="T613" s="5">
        <v>0.03</v>
      </c>
      <c r="U613" s="5">
        <v>0.03</v>
      </c>
      <c r="V613" s="5">
        <v>0.03</v>
      </c>
      <c r="W613" s="5">
        <v>0.03</v>
      </c>
    </row>
    <row r="614" spans="1:23" ht="25.5" x14ac:dyDescent="0.25">
      <c r="A614" s="4" t="s">
        <v>29594</v>
      </c>
      <c r="B614" s="4" t="s">
        <v>29519</v>
      </c>
      <c r="C614" s="4" t="s">
        <v>2169</v>
      </c>
      <c r="D614" s="1" t="s">
        <v>9216</v>
      </c>
      <c r="E614" s="5" t="s">
        <v>216</v>
      </c>
      <c r="F614" s="5" t="s">
        <v>216</v>
      </c>
      <c r="G614" s="5" t="s">
        <v>216</v>
      </c>
      <c r="H614" s="5">
        <v>0.15</v>
      </c>
      <c r="I614" s="5" t="s">
        <v>216</v>
      </c>
      <c r="J614" s="5" t="s">
        <v>216</v>
      </c>
      <c r="K614" s="5" t="s">
        <v>216</v>
      </c>
      <c r="L614" s="5" t="s">
        <v>216</v>
      </c>
      <c r="M614" s="5" t="s">
        <v>216</v>
      </c>
      <c r="N614" s="5" t="s">
        <v>216</v>
      </c>
      <c r="O614" s="5" t="s">
        <v>216</v>
      </c>
      <c r="P614" s="5" t="s">
        <v>216</v>
      </c>
      <c r="Q614" s="5">
        <v>0.17</v>
      </c>
      <c r="R614" s="5">
        <v>0.17</v>
      </c>
      <c r="S614" s="5">
        <v>0.17</v>
      </c>
      <c r="T614" s="5">
        <v>0.17</v>
      </c>
      <c r="U614" s="5">
        <v>0.16</v>
      </c>
      <c r="V614" s="5">
        <v>0.17</v>
      </c>
      <c r="W614" s="5">
        <v>0.17</v>
      </c>
    </row>
    <row r="615" spans="1:23" ht="25.5" x14ac:dyDescent="0.25">
      <c r="A615" s="4" t="s">
        <v>29595</v>
      </c>
      <c r="B615" s="4" t="s">
        <v>29519</v>
      </c>
      <c r="C615" s="4" t="s">
        <v>2178</v>
      </c>
      <c r="D615" s="1" t="s">
        <v>9218</v>
      </c>
      <c r="E615" s="5" t="s">
        <v>216</v>
      </c>
      <c r="F615" s="5" t="s">
        <v>216</v>
      </c>
      <c r="G615" s="5" t="s">
        <v>216</v>
      </c>
      <c r="H615" s="5">
        <v>0.06</v>
      </c>
      <c r="I615" s="5" t="s">
        <v>216</v>
      </c>
      <c r="J615" s="5" t="s">
        <v>216</v>
      </c>
      <c r="K615" s="5" t="s">
        <v>216</v>
      </c>
      <c r="L615" s="5" t="s">
        <v>216</v>
      </c>
      <c r="M615" s="5" t="s">
        <v>216</v>
      </c>
      <c r="N615" s="5" t="s">
        <v>216</v>
      </c>
      <c r="O615" s="5" t="s">
        <v>216</v>
      </c>
      <c r="P615" s="5" t="s">
        <v>216</v>
      </c>
      <c r="Q615" s="5">
        <v>0.08</v>
      </c>
      <c r="R615" s="5">
        <v>0.08</v>
      </c>
      <c r="S615" s="5">
        <v>0.08</v>
      </c>
      <c r="T615" s="5">
        <v>0.08</v>
      </c>
      <c r="U615" s="5">
        <v>7.0000000000000007E-2</v>
      </c>
      <c r="V615" s="5">
        <v>0.08</v>
      </c>
      <c r="W615" s="5">
        <v>0.08</v>
      </c>
    </row>
    <row r="616" spans="1:23" ht="25.5" x14ac:dyDescent="0.25">
      <c r="A616" s="4" t="s">
        <v>29596</v>
      </c>
      <c r="B616" s="4" t="s">
        <v>29519</v>
      </c>
      <c r="C616" s="4" t="s">
        <v>2187</v>
      </c>
      <c r="D616" s="1" t="s">
        <v>2188</v>
      </c>
      <c r="E616" s="5" t="s">
        <v>216</v>
      </c>
      <c r="F616" s="5" t="s">
        <v>216</v>
      </c>
      <c r="G616" s="5" t="s">
        <v>216</v>
      </c>
      <c r="H616" s="5">
        <v>0.15</v>
      </c>
      <c r="I616" s="5" t="s">
        <v>216</v>
      </c>
      <c r="J616" s="5" t="s">
        <v>216</v>
      </c>
      <c r="K616" s="5" t="s">
        <v>216</v>
      </c>
      <c r="L616" s="5" t="s">
        <v>216</v>
      </c>
      <c r="M616" s="5" t="s">
        <v>216</v>
      </c>
      <c r="N616" s="5" t="s">
        <v>216</v>
      </c>
      <c r="O616" s="5" t="s">
        <v>216</v>
      </c>
      <c r="P616" s="5" t="s">
        <v>216</v>
      </c>
      <c r="Q616" s="5">
        <v>0.17</v>
      </c>
      <c r="R616" s="5">
        <v>0.17</v>
      </c>
      <c r="S616" s="5">
        <v>0.17</v>
      </c>
      <c r="T616" s="5">
        <v>0.17</v>
      </c>
      <c r="U616" s="5">
        <v>0.16</v>
      </c>
      <c r="V616" s="5">
        <v>0.17</v>
      </c>
      <c r="W616" s="5">
        <v>0.17</v>
      </c>
    </row>
    <row r="617" spans="1:23" ht="25.5" x14ac:dyDescent="0.25">
      <c r="A617" s="4" t="s">
        <v>29597</v>
      </c>
      <c r="B617" s="4" t="s">
        <v>29519</v>
      </c>
      <c r="C617" s="4" t="s">
        <v>2190</v>
      </c>
      <c r="D617" s="1" t="s">
        <v>2191</v>
      </c>
      <c r="E617" s="5" t="s">
        <v>216</v>
      </c>
      <c r="F617" s="5" t="s">
        <v>216</v>
      </c>
      <c r="G617" s="5" t="s">
        <v>216</v>
      </c>
      <c r="H617" s="5">
        <v>0.15</v>
      </c>
      <c r="I617" s="5" t="s">
        <v>216</v>
      </c>
      <c r="J617" s="5" t="s">
        <v>216</v>
      </c>
      <c r="K617" s="5" t="s">
        <v>216</v>
      </c>
      <c r="L617" s="5" t="s">
        <v>216</v>
      </c>
      <c r="M617" s="5" t="s">
        <v>216</v>
      </c>
      <c r="N617" s="5" t="s">
        <v>216</v>
      </c>
      <c r="O617" s="5" t="s">
        <v>216</v>
      </c>
      <c r="P617" s="5" t="s">
        <v>216</v>
      </c>
      <c r="Q617" s="5">
        <v>0.17</v>
      </c>
      <c r="R617" s="5">
        <v>0.17</v>
      </c>
      <c r="S617" s="5">
        <v>0.17</v>
      </c>
      <c r="T617" s="5">
        <v>0.17</v>
      </c>
      <c r="U617" s="5">
        <v>0.16</v>
      </c>
      <c r="V617" s="5">
        <v>0.17</v>
      </c>
      <c r="W617" s="5">
        <v>0.17</v>
      </c>
    </row>
    <row r="618" spans="1:23" ht="25.5" x14ac:dyDescent="0.25">
      <c r="A618" s="4" t="s">
        <v>29598</v>
      </c>
      <c r="B618" s="4" t="s">
        <v>29519</v>
      </c>
      <c r="C618" s="4" t="s">
        <v>2193</v>
      </c>
      <c r="D618" s="1" t="s">
        <v>2194</v>
      </c>
      <c r="E618" s="5" t="s">
        <v>216</v>
      </c>
      <c r="F618" s="5" t="s">
        <v>216</v>
      </c>
      <c r="G618" s="5" t="s">
        <v>216</v>
      </c>
      <c r="H618" s="5">
        <v>0.03</v>
      </c>
      <c r="I618" s="5" t="s">
        <v>216</v>
      </c>
      <c r="J618" s="5" t="s">
        <v>216</v>
      </c>
      <c r="K618" s="5" t="s">
        <v>216</v>
      </c>
      <c r="L618" s="5" t="s">
        <v>216</v>
      </c>
      <c r="M618" s="5" t="s">
        <v>216</v>
      </c>
      <c r="N618" s="5" t="s">
        <v>216</v>
      </c>
      <c r="O618" s="5" t="s">
        <v>216</v>
      </c>
      <c r="P618" s="5" t="s">
        <v>216</v>
      </c>
      <c r="Q618" s="5">
        <v>0.03</v>
      </c>
      <c r="R618" s="5">
        <v>0.03</v>
      </c>
      <c r="S618" s="5">
        <v>0.03</v>
      </c>
      <c r="T618" s="5">
        <v>0.03</v>
      </c>
      <c r="U618" s="5">
        <v>0.03</v>
      </c>
      <c r="V618" s="5">
        <v>0.03</v>
      </c>
      <c r="W618" s="5">
        <v>0.03</v>
      </c>
    </row>
    <row r="619" spans="1:23" ht="25.5" x14ac:dyDescent="0.25">
      <c r="A619" s="4" t="s">
        <v>29599</v>
      </c>
      <c r="B619" s="4" t="s">
        <v>29519</v>
      </c>
      <c r="C619" s="4" t="s">
        <v>2196</v>
      </c>
      <c r="D619" s="1" t="s">
        <v>2197</v>
      </c>
      <c r="E619" s="5" t="s">
        <v>216</v>
      </c>
      <c r="F619" s="5" t="s">
        <v>216</v>
      </c>
      <c r="G619" s="5" t="s">
        <v>216</v>
      </c>
      <c r="H619" s="5">
        <v>0.06</v>
      </c>
      <c r="I619" s="5" t="s">
        <v>216</v>
      </c>
      <c r="J619" s="5" t="s">
        <v>216</v>
      </c>
      <c r="K619" s="5" t="s">
        <v>216</v>
      </c>
      <c r="L619" s="5" t="s">
        <v>216</v>
      </c>
      <c r="M619" s="5" t="s">
        <v>216</v>
      </c>
      <c r="N619" s="5" t="s">
        <v>216</v>
      </c>
      <c r="O619" s="5" t="s">
        <v>216</v>
      </c>
      <c r="P619" s="5" t="s">
        <v>216</v>
      </c>
      <c r="Q619" s="5">
        <v>0.08</v>
      </c>
      <c r="R619" s="5">
        <v>0.08</v>
      </c>
      <c r="S619" s="5">
        <v>0.08</v>
      </c>
      <c r="T619" s="5">
        <v>0.08</v>
      </c>
      <c r="U619" s="5">
        <v>7.0000000000000007E-2</v>
      </c>
      <c r="V619" s="5">
        <v>0.08</v>
      </c>
      <c r="W619" s="5">
        <v>0.08</v>
      </c>
    </row>
    <row r="620" spans="1:23" ht="25.5" x14ac:dyDescent="0.25">
      <c r="A620" s="4" t="s">
        <v>29600</v>
      </c>
      <c r="B620" s="4" t="s">
        <v>29519</v>
      </c>
      <c r="C620" s="4" t="s">
        <v>2199</v>
      </c>
      <c r="D620" s="1" t="s">
        <v>9224</v>
      </c>
      <c r="E620" s="5" t="s">
        <v>216</v>
      </c>
      <c r="F620" s="5" t="s">
        <v>216</v>
      </c>
      <c r="G620" s="5" t="s">
        <v>216</v>
      </c>
      <c r="H620" s="5">
        <v>0</v>
      </c>
      <c r="I620" s="5" t="s">
        <v>216</v>
      </c>
      <c r="J620" s="5" t="s">
        <v>216</v>
      </c>
      <c r="K620" s="5" t="s">
        <v>216</v>
      </c>
      <c r="L620" s="5" t="s">
        <v>216</v>
      </c>
      <c r="M620" s="5" t="s">
        <v>216</v>
      </c>
      <c r="N620" s="5" t="s">
        <v>216</v>
      </c>
      <c r="O620" s="5" t="s">
        <v>216</v>
      </c>
      <c r="P620" s="5" t="s">
        <v>216</v>
      </c>
      <c r="Q620" s="5">
        <v>0</v>
      </c>
      <c r="R620" s="5">
        <v>0</v>
      </c>
      <c r="S620" s="5">
        <v>0</v>
      </c>
      <c r="T620" s="5">
        <v>0</v>
      </c>
      <c r="U620" s="5">
        <v>0</v>
      </c>
      <c r="V620" s="5">
        <v>0</v>
      </c>
      <c r="W620" s="5">
        <v>0</v>
      </c>
    </row>
    <row r="621" spans="1:23" ht="25.5" x14ac:dyDescent="0.25">
      <c r="A621" s="4" t="s">
        <v>29601</v>
      </c>
      <c r="B621" s="4" t="s">
        <v>29519</v>
      </c>
      <c r="C621" s="4" t="s">
        <v>2205</v>
      </c>
      <c r="D621" s="1" t="s">
        <v>9226</v>
      </c>
      <c r="E621" s="5" t="s">
        <v>216</v>
      </c>
      <c r="F621" s="5" t="s">
        <v>216</v>
      </c>
      <c r="G621" s="5" t="s">
        <v>216</v>
      </c>
      <c r="H621" s="5">
        <v>0</v>
      </c>
      <c r="I621" s="5" t="s">
        <v>216</v>
      </c>
      <c r="J621" s="5" t="s">
        <v>216</v>
      </c>
      <c r="K621" s="5" t="s">
        <v>216</v>
      </c>
      <c r="L621" s="5" t="s">
        <v>216</v>
      </c>
      <c r="M621" s="5" t="s">
        <v>216</v>
      </c>
      <c r="N621" s="5" t="s">
        <v>216</v>
      </c>
      <c r="O621" s="5" t="s">
        <v>216</v>
      </c>
      <c r="P621" s="5" t="s">
        <v>216</v>
      </c>
      <c r="Q621" s="5">
        <v>0</v>
      </c>
      <c r="R621" s="5">
        <v>0</v>
      </c>
      <c r="S621" s="5">
        <v>0</v>
      </c>
      <c r="T621" s="5">
        <v>0</v>
      </c>
      <c r="U621" s="5">
        <v>0</v>
      </c>
      <c r="V621" s="5">
        <v>0</v>
      </c>
      <c r="W621" s="5">
        <v>0</v>
      </c>
    </row>
    <row r="622" spans="1:23" ht="38.25" x14ac:dyDescent="0.25">
      <c r="A622" s="4" t="s">
        <v>29602</v>
      </c>
      <c r="B622" s="4" t="s">
        <v>29519</v>
      </c>
      <c r="C622" s="4" t="s">
        <v>2214</v>
      </c>
      <c r="D622" s="1" t="s">
        <v>9228</v>
      </c>
      <c r="E622" s="5" t="s">
        <v>216</v>
      </c>
      <c r="F622" s="5" t="s">
        <v>216</v>
      </c>
      <c r="G622" s="5" t="s">
        <v>216</v>
      </c>
      <c r="H622" s="5">
        <v>0.03</v>
      </c>
      <c r="I622" s="5" t="s">
        <v>216</v>
      </c>
      <c r="J622" s="5" t="s">
        <v>216</v>
      </c>
      <c r="K622" s="5" t="s">
        <v>216</v>
      </c>
      <c r="L622" s="5" t="s">
        <v>216</v>
      </c>
      <c r="M622" s="5" t="s">
        <v>216</v>
      </c>
      <c r="N622" s="5" t="s">
        <v>216</v>
      </c>
      <c r="O622" s="5" t="s">
        <v>216</v>
      </c>
      <c r="P622" s="5" t="s">
        <v>216</v>
      </c>
      <c r="Q622" s="5">
        <v>0.03</v>
      </c>
      <c r="R622" s="5">
        <v>0.03</v>
      </c>
      <c r="S622" s="5">
        <v>0.03</v>
      </c>
      <c r="T622" s="5">
        <v>0.03</v>
      </c>
      <c r="U622" s="5">
        <v>0.03</v>
      </c>
      <c r="V622" s="5">
        <v>0.03</v>
      </c>
      <c r="W622" s="5">
        <v>0.17</v>
      </c>
    </row>
    <row r="623" spans="1:23" ht="38.25" x14ac:dyDescent="0.25">
      <c r="A623" s="4" t="s">
        <v>29603</v>
      </c>
      <c r="B623" s="4" t="s">
        <v>29519</v>
      </c>
      <c r="C623" s="4" t="s">
        <v>2220</v>
      </c>
      <c r="D623" s="1" t="s">
        <v>9230</v>
      </c>
      <c r="E623" s="5" t="s">
        <v>216</v>
      </c>
      <c r="F623" s="5" t="s">
        <v>216</v>
      </c>
      <c r="G623" s="5" t="s">
        <v>216</v>
      </c>
      <c r="H623" s="5">
        <v>0.03</v>
      </c>
      <c r="I623" s="5" t="s">
        <v>216</v>
      </c>
      <c r="J623" s="5" t="s">
        <v>216</v>
      </c>
      <c r="K623" s="5" t="s">
        <v>216</v>
      </c>
      <c r="L623" s="5" t="s">
        <v>216</v>
      </c>
      <c r="M623" s="5" t="s">
        <v>216</v>
      </c>
      <c r="N623" s="5" t="s">
        <v>216</v>
      </c>
      <c r="O623" s="5" t="s">
        <v>216</v>
      </c>
      <c r="P623" s="5" t="s">
        <v>216</v>
      </c>
      <c r="Q623" s="5">
        <v>0.03</v>
      </c>
      <c r="R623" s="5">
        <v>0.03</v>
      </c>
      <c r="S623" s="5">
        <v>0.03</v>
      </c>
      <c r="T623" s="5">
        <v>0.03</v>
      </c>
      <c r="U623" s="5">
        <v>0.03</v>
      </c>
      <c r="V623" s="5">
        <v>0.03</v>
      </c>
      <c r="W623" s="5">
        <v>0.03</v>
      </c>
    </row>
    <row r="624" spans="1:23" ht="25.5" x14ac:dyDescent="0.25">
      <c r="A624" s="4" t="s">
        <v>29604</v>
      </c>
      <c r="B624" s="4" t="s">
        <v>29519</v>
      </c>
      <c r="C624" s="4" t="s">
        <v>2226</v>
      </c>
      <c r="D624" s="1" t="s">
        <v>9232</v>
      </c>
      <c r="E624" s="5" t="s">
        <v>216</v>
      </c>
      <c r="F624" s="5" t="s">
        <v>216</v>
      </c>
      <c r="G624" s="5" t="s">
        <v>216</v>
      </c>
      <c r="H624" s="5">
        <v>0.03</v>
      </c>
      <c r="I624" s="5" t="s">
        <v>216</v>
      </c>
      <c r="J624" s="5" t="s">
        <v>216</v>
      </c>
      <c r="K624" s="5" t="s">
        <v>216</v>
      </c>
      <c r="L624" s="5" t="s">
        <v>216</v>
      </c>
      <c r="M624" s="5" t="s">
        <v>216</v>
      </c>
      <c r="N624" s="5" t="s">
        <v>216</v>
      </c>
      <c r="O624" s="5" t="s">
        <v>216</v>
      </c>
      <c r="P624" s="5" t="s">
        <v>216</v>
      </c>
      <c r="Q624" s="5">
        <v>0.03</v>
      </c>
      <c r="R624" s="5">
        <v>0.03</v>
      </c>
      <c r="S624" s="5">
        <v>0.03</v>
      </c>
      <c r="T624" s="5">
        <v>0.03</v>
      </c>
      <c r="U624" s="5">
        <v>0.03</v>
      </c>
      <c r="V624" s="5">
        <v>0.03</v>
      </c>
      <c r="W624" s="5">
        <v>0.03</v>
      </c>
    </row>
    <row r="625" spans="1:23" ht="38.25" x14ac:dyDescent="0.25">
      <c r="A625" s="4" t="s">
        <v>29605</v>
      </c>
      <c r="B625" s="4" t="s">
        <v>29519</v>
      </c>
      <c r="C625" s="4" t="s">
        <v>2229</v>
      </c>
      <c r="D625" s="1" t="s">
        <v>9234</v>
      </c>
      <c r="E625" s="5" t="s">
        <v>216</v>
      </c>
      <c r="F625" s="5" t="s">
        <v>216</v>
      </c>
      <c r="G625" s="5" t="s">
        <v>216</v>
      </c>
      <c r="H625" s="5">
        <v>0.03</v>
      </c>
      <c r="I625" s="5" t="s">
        <v>216</v>
      </c>
      <c r="J625" s="5" t="s">
        <v>216</v>
      </c>
      <c r="K625" s="5" t="s">
        <v>216</v>
      </c>
      <c r="L625" s="5" t="s">
        <v>216</v>
      </c>
      <c r="M625" s="5" t="s">
        <v>216</v>
      </c>
      <c r="N625" s="5" t="s">
        <v>216</v>
      </c>
      <c r="O625" s="5" t="s">
        <v>216</v>
      </c>
      <c r="P625" s="5" t="s">
        <v>216</v>
      </c>
      <c r="Q625" s="5">
        <v>0.03</v>
      </c>
      <c r="R625" s="5">
        <v>0.03</v>
      </c>
      <c r="S625" s="5">
        <v>0.03</v>
      </c>
      <c r="T625" s="5">
        <v>0.03</v>
      </c>
      <c r="U625" s="5">
        <v>0.03</v>
      </c>
      <c r="V625" s="5">
        <v>0.03</v>
      </c>
      <c r="W625" s="5">
        <v>0.03</v>
      </c>
    </row>
    <row r="626" spans="1:23" ht="38.25" x14ac:dyDescent="0.25">
      <c r="A626" s="4" t="s">
        <v>29606</v>
      </c>
      <c r="B626" s="4" t="s">
        <v>29519</v>
      </c>
      <c r="C626" s="4" t="s">
        <v>2232</v>
      </c>
      <c r="D626" s="1" t="s">
        <v>9236</v>
      </c>
      <c r="E626" s="5" t="s">
        <v>216</v>
      </c>
      <c r="F626" s="5" t="s">
        <v>216</v>
      </c>
      <c r="G626" s="5" t="s">
        <v>216</v>
      </c>
      <c r="H626" s="5">
        <v>0.03</v>
      </c>
      <c r="I626" s="5" t="s">
        <v>216</v>
      </c>
      <c r="J626" s="5" t="s">
        <v>216</v>
      </c>
      <c r="K626" s="5" t="s">
        <v>216</v>
      </c>
      <c r="L626" s="5" t="s">
        <v>216</v>
      </c>
      <c r="M626" s="5" t="s">
        <v>216</v>
      </c>
      <c r="N626" s="5" t="s">
        <v>216</v>
      </c>
      <c r="O626" s="5" t="s">
        <v>216</v>
      </c>
      <c r="P626" s="5" t="s">
        <v>216</v>
      </c>
      <c r="Q626" s="5">
        <v>0.03</v>
      </c>
      <c r="R626" s="5">
        <v>0.03</v>
      </c>
      <c r="S626" s="5">
        <v>0.03</v>
      </c>
      <c r="T626" s="5">
        <v>0.03</v>
      </c>
      <c r="U626" s="5">
        <v>0.03</v>
      </c>
      <c r="V626" s="5">
        <v>0.03</v>
      </c>
      <c r="W626" s="5">
        <v>0.03</v>
      </c>
    </row>
    <row r="627" spans="1:23" ht="38.25" x14ac:dyDescent="0.25">
      <c r="A627" s="4" t="s">
        <v>29607</v>
      </c>
      <c r="B627" s="4" t="s">
        <v>29519</v>
      </c>
      <c r="C627" s="4" t="s">
        <v>2235</v>
      </c>
      <c r="D627" s="1" t="s">
        <v>9238</v>
      </c>
      <c r="E627" s="5" t="s">
        <v>216</v>
      </c>
      <c r="F627" s="5" t="s">
        <v>216</v>
      </c>
      <c r="G627" s="5" t="s">
        <v>216</v>
      </c>
      <c r="H627" s="5">
        <v>0.15</v>
      </c>
      <c r="I627" s="5" t="s">
        <v>216</v>
      </c>
      <c r="J627" s="5" t="s">
        <v>216</v>
      </c>
      <c r="K627" s="5" t="s">
        <v>216</v>
      </c>
      <c r="L627" s="5" t="s">
        <v>216</v>
      </c>
      <c r="M627" s="5" t="s">
        <v>216</v>
      </c>
      <c r="N627" s="5" t="s">
        <v>216</v>
      </c>
      <c r="O627" s="5" t="s">
        <v>216</v>
      </c>
      <c r="P627" s="5" t="s">
        <v>216</v>
      </c>
      <c r="Q627" s="5">
        <v>0.17</v>
      </c>
      <c r="R627" s="5">
        <v>0.17</v>
      </c>
      <c r="S627" s="5">
        <v>0.17</v>
      </c>
      <c r="T627" s="5">
        <v>0.17</v>
      </c>
      <c r="U627" s="5">
        <v>0.16</v>
      </c>
      <c r="V627" s="5">
        <v>0.17</v>
      </c>
      <c r="W627" s="5">
        <v>0.03</v>
      </c>
    </row>
    <row r="628" spans="1:23" ht="25.5" x14ac:dyDescent="0.25">
      <c r="A628" s="4" t="s">
        <v>29608</v>
      </c>
      <c r="B628" s="4" t="s">
        <v>29519</v>
      </c>
      <c r="C628" s="4" t="s">
        <v>2238</v>
      </c>
      <c r="D628" s="1" t="s">
        <v>2239</v>
      </c>
      <c r="E628" s="5" t="s">
        <v>216</v>
      </c>
      <c r="F628" s="5" t="s">
        <v>216</v>
      </c>
      <c r="G628" s="5" t="s">
        <v>216</v>
      </c>
      <c r="H628" s="5">
        <v>0.06</v>
      </c>
      <c r="I628" s="5" t="s">
        <v>216</v>
      </c>
      <c r="J628" s="5" t="s">
        <v>216</v>
      </c>
      <c r="K628" s="5" t="s">
        <v>216</v>
      </c>
      <c r="L628" s="5" t="s">
        <v>216</v>
      </c>
      <c r="M628" s="5" t="s">
        <v>216</v>
      </c>
      <c r="N628" s="5" t="s">
        <v>216</v>
      </c>
      <c r="O628" s="5" t="s">
        <v>216</v>
      </c>
      <c r="P628" s="5" t="s">
        <v>216</v>
      </c>
      <c r="Q628" s="5">
        <v>0.08</v>
      </c>
      <c r="R628" s="5">
        <v>0.08</v>
      </c>
      <c r="S628" s="5">
        <v>0.08</v>
      </c>
      <c r="T628" s="5">
        <v>0.08</v>
      </c>
      <c r="U628" s="5">
        <v>7.0000000000000007E-2</v>
      </c>
      <c r="V628" s="5">
        <v>0.08</v>
      </c>
      <c r="W628" s="5">
        <v>0.08</v>
      </c>
    </row>
    <row r="629" spans="1:23" ht="25.5" x14ac:dyDescent="0.25">
      <c r="A629" s="4" t="s">
        <v>29609</v>
      </c>
      <c r="B629" s="4" t="s">
        <v>29519</v>
      </c>
      <c r="C629" s="4" t="s">
        <v>2241</v>
      </c>
      <c r="D629" s="1" t="s">
        <v>9241</v>
      </c>
      <c r="E629" s="5" t="s">
        <v>216</v>
      </c>
      <c r="F629" s="5" t="s">
        <v>216</v>
      </c>
      <c r="G629" s="5" t="s">
        <v>216</v>
      </c>
      <c r="H629" s="5">
        <v>0.06</v>
      </c>
      <c r="I629" s="5" t="s">
        <v>216</v>
      </c>
      <c r="J629" s="5" t="s">
        <v>216</v>
      </c>
      <c r="K629" s="5" t="s">
        <v>216</v>
      </c>
      <c r="L629" s="5" t="s">
        <v>216</v>
      </c>
      <c r="M629" s="5" t="s">
        <v>216</v>
      </c>
      <c r="N629" s="5" t="s">
        <v>216</v>
      </c>
      <c r="O629" s="5" t="s">
        <v>216</v>
      </c>
      <c r="P629" s="5" t="s">
        <v>216</v>
      </c>
      <c r="Q629" s="5">
        <v>0.08</v>
      </c>
      <c r="R629" s="5">
        <v>0.08</v>
      </c>
      <c r="S629" s="5">
        <v>0.08</v>
      </c>
      <c r="T629" s="5">
        <v>0.08</v>
      </c>
      <c r="U629" s="5">
        <v>7.0000000000000007E-2</v>
      </c>
      <c r="V629" s="5">
        <v>0.08</v>
      </c>
      <c r="W629" s="5">
        <v>0.08</v>
      </c>
    </row>
    <row r="630" spans="1:23" ht="25.5" x14ac:dyDescent="0.25">
      <c r="A630" s="4" t="s">
        <v>29610</v>
      </c>
      <c r="B630" s="4" t="s">
        <v>29519</v>
      </c>
      <c r="C630" s="4" t="s">
        <v>9243</v>
      </c>
      <c r="D630" s="1" t="s">
        <v>9244</v>
      </c>
      <c r="E630" s="5" t="s">
        <v>216</v>
      </c>
      <c r="F630" s="5" t="s">
        <v>216</v>
      </c>
      <c r="G630" s="5" t="s">
        <v>216</v>
      </c>
      <c r="H630" s="5">
        <v>0.06</v>
      </c>
      <c r="I630" s="5" t="s">
        <v>216</v>
      </c>
      <c r="J630" s="5" t="s">
        <v>216</v>
      </c>
      <c r="K630" s="5" t="s">
        <v>216</v>
      </c>
      <c r="L630" s="5" t="s">
        <v>216</v>
      </c>
      <c r="M630" s="5" t="s">
        <v>216</v>
      </c>
      <c r="N630" s="5" t="s">
        <v>216</v>
      </c>
      <c r="O630" s="5" t="s">
        <v>216</v>
      </c>
      <c r="P630" s="5" t="s">
        <v>216</v>
      </c>
      <c r="Q630" s="5">
        <v>0.08</v>
      </c>
      <c r="R630" s="5">
        <v>0.08</v>
      </c>
      <c r="S630" s="5">
        <v>0.08</v>
      </c>
      <c r="T630" s="5">
        <v>0.08</v>
      </c>
      <c r="U630" s="5">
        <v>7.0000000000000007E-2</v>
      </c>
      <c r="V630" s="5">
        <v>0.08</v>
      </c>
      <c r="W630" s="5">
        <v>0.08</v>
      </c>
    </row>
    <row r="631" spans="1:23" ht="25.5" x14ac:dyDescent="0.25">
      <c r="A631" s="4" t="s">
        <v>29611</v>
      </c>
      <c r="B631" s="4" t="s">
        <v>29519</v>
      </c>
      <c r="C631" s="4" t="s">
        <v>2244</v>
      </c>
      <c r="D631" s="1" t="s">
        <v>2245</v>
      </c>
      <c r="E631" s="5" t="s">
        <v>216</v>
      </c>
      <c r="F631" s="5" t="s">
        <v>216</v>
      </c>
      <c r="G631" s="5" t="s">
        <v>216</v>
      </c>
      <c r="H631" s="5">
        <v>0.12</v>
      </c>
      <c r="I631" s="5" t="s">
        <v>216</v>
      </c>
      <c r="J631" s="5" t="s">
        <v>216</v>
      </c>
      <c r="K631" s="5" t="s">
        <v>216</v>
      </c>
      <c r="L631" s="5" t="s">
        <v>216</v>
      </c>
      <c r="M631" s="5" t="s">
        <v>216</v>
      </c>
      <c r="N631" s="5" t="s">
        <v>216</v>
      </c>
      <c r="O631" s="5" t="s">
        <v>216</v>
      </c>
      <c r="P631" s="5" t="s">
        <v>216</v>
      </c>
      <c r="Q631" s="5">
        <v>0.14000000000000001</v>
      </c>
      <c r="R631" s="5">
        <v>0.14000000000000001</v>
      </c>
      <c r="S631" s="5">
        <v>0.14000000000000001</v>
      </c>
      <c r="T631" s="5">
        <v>0.14000000000000001</v>
      </c>
      <c r="U631" s="5">
        <v>0.13</v>
      </c>
      <c r="V631" s="5">
        <v>0.14000000000000001</v>
      </c>
      <c r="W631" s="5">
        <v>0.14000000000000001</v>
      </c>
    </row>
    <row r="632" spans="1:23" ht="25.5" x14ac:dyDescent="0.25">
      <c r="A632" s="4" t="s">
        <v>29612</v>
      </c>
      <c r="B632" s="4" t="s">
        <v>29519</v>
      </c>
      <c r="C632" s="4" t="s">
        <v>2247</v>
      </c>
      <c r="D632" s="1" t="s">
        <v>9247</v>
      </c>
      <c r="E632" s="5" t="s">
        <v>216</v>
      </c>
      <c r="F632" s="5" t="s">
        <v>216</v>
      </c>
      <c r="G632" s="5" t="s">
        <v>216</v>
      </c>
      <c r="H632" s="5">
        <v>0.12</v>
      </c>
      <c r="I632" s="5" t="s">
        <v>216</v>
      </c>
      <c r="J632" s="5" t="s">
        <v>216</v>
      </c>
      <c r="K632" s="5" t="s">
        <v>216</v>
      </c>
      <c r="L632" s="5" t="s">
        <v>216</v>
      </c>
      <c r="M632" s="5" t="s">
        <v>216</v>
      </c>
      <c r="N632" s="5" t="s">
        <v>216</v>
      </c>
      <c r="O632" s="5" t="s">
        <v>216</v>
      </c>
      <c r="P632" s="5" t="s">
        <v>216</v>
      </c>
      <c r="Q632" s="5">
        <v>0.14000000000000001</v>
      </c>
      <c r="R632" s="5">
        <v>0.14000000000000001</v>
      </c>
      <c r="S632" s="5">
        <v>0.14000000000000001</v>
      </c>
      <c r="T632" s="5">
        <v>0.14000000000000001</v>
      </c>
      <c r="U632" s="5">
        <v>0.13</v>
      </c>
      <c r="V632" s="5">
        <v>0.14000000000000001</v>
      </c>
      <c r="W632" s="5">
        <v>0.14000000000000001</v>
      </c>
    </row>
    <row r="633" spans="1:23" ht="25.5" x14ac:dyDescent="0.25">
      <c r="A633" s="4" t="s">
        <v>29613</v>
      </c>
      <c r="B633" s="4" t="s">
        <v>29519</v>
      </c>
      <c r="C633" s="4" t="s">
        <v>2253</v>
      </c>
      <c r="D633" s="1" t="s">
        <v>9249</v>
      </c>
      <c r="E633" s="5" t="s">
        <v>216</v>
      </c>
      <c r="F633" s="5" t="s">
        <v>216</v>
      </c>
      <c r="G633" s="5" t="s">
        <v>216</v>
      </c>
      <c r="H633" s="5">
        <v>0.06</v>
      </c>
      <c r="I633" s="5" t="s">
        <v>216</v>
      </c>
      <c r="J633" s="5" t="s">
        <v>216</v>
      </c>
      <c r="K633" s="5" t="s">
        <v>216</v>
      </c>
      <c r="L633" s="5" t="s">
        <v>216</v>
      </c>
      <c r="M633" s="5" t="s">
        <v>216</v>
      </c>
      <c r="N633" s="5" t="s">
        <v>216</v>
      </c>
      <c r="O633" s="5" t="s">
        <v>216</v>
      </c>
      <c r="P633" s="5" t="s">
        <v>216</v>
      </c>
      <c r="Q633" s="5">
        <v>0.08</v>
      </c>
      <c r="R633" s="5">
        <v>0.08</v>
      </c>
      <c r="S633" s="5">
        <v>0.08</v>
      </c>
      <c r="T633" s="5">
        <v>0.08</v>
      </c>
      <c r="U633" s="5">
        <v>7.0000000000000007E-2</v>
      </c>
      <c r="V633" s="5">
        <v>0.08</v>
      </c>
      <c r="W633" s="5">
        <v>0.08</v>
      </c>
    </row>
    <row r="634" spans="1:23" ht="38.25" x14ac:dyDescent="0.25">
      <c r="A634" s="4" t="s">
        <v>29614</v>
      </c>
      <c r="B634" s="4" t="s">
        <v>29519</v>
      </c>
      <c r="C634" s="4" t="s">
        <v>2265</v>
      </c>
      <c r="D634" s="1" t="s">
        <v>9251</v>
      </c>
      <c r="E634" s="5" t="s">
        <v>216</v>
      </c>
      <c r="F634" s="5" t="s">
        <v>216</v>
      </c>
      <c r="G634" s="5" t="s">
        <v>216</v>
      </c>
      <c r="H634" s="5">
        <v>0.15</v>
      </c>
      <c r="I634" s="5" t="s">
        <v>216</v>
      </c>
      <c r="J634" s="5" t="s">
        <v>216</v>
      </c>
      <c r="K634" s="5" t="s">
        <v>216</v>
      </c>
      <c r="L634" s="5" t="s">
        <v>216</v>
      </c>
      <c r="M634" s="5" t="s">
        <v>216</v>
      </c>
      <c r="N634" s="5" t="s">
        <v>216</v>
      </c>
      <c r="O634" s="5" t="s">
        <v>216</v>
      </c>
      <c r="P634" s="5" t="s">
        <v>216</v>
      </c>
      <c r="Q634" s="5">
        <v>0.17</v>
      </c>
      <c r="R634" s="5">
        <v>0.17</v>
      </c>
      <c r="S634" s="5">
        <v>0.17</v>
      </c>
      <c r="T634" s="5">
        <v>0.17</v>
      </c>
      <c r="U634" s="5">
        <v>0.16</v>
      </c>
      <c r="V634" s="5">
        <v>0.17</v>
      </c>
      <c r="W634" s="5">
        <v>0.17</v>
      </c>
    </row>
    <row r="635" spans="1:23" ht="38.25" x14ac:dyDescent="0.25">
      <c r="A635" s="4" t="s">
        <v>29615</v>
      </c>
      <c r="B635" s="4" t="s">
        <v>29519</v>
      </c>
      <c r="C635" s="4" t="s">
        <v>2271</v>
      </c>
      <c r="D635" s="1" t="s">
        <v>2272</v>
      </c>
      <c r="E635" s="5" t="s">
        <v>216</v>
      </c>
      <c r="F635" s="5" t="s">
        <v>216</v>
      </c>
      <c r="G635" s="5" t="s">
        <v>216</v>
      </c>
      <c r="H635" s="5">
        <v>0.15</v>
      </c>
      <c r="I635" s="5" t="s">
        <v>216</v>
      </c>
      <c r="J635" s="5" t="s">
        <v>216</v>
      </c>
      <c r="K635" s="5" t="s">
        <v>216</v>
      </c>
      <c r="L635" s="5" t="s">
        <v>216</v>
      </c>
      <c r="M635" s="5" t="s">
        <v>216</v>
      </c>
      <c r="N635" s="5" t="s">
        <v>216</v>
      </c>
      <c r="O635" s="5" t="s">
        <v>216</v>
      </c>
      <c r="P635" s="5" t="s">
        <v>216</v>
      </c>
      <c r="Q635" s="5">
        <v>0.17</v>
      </c>
      <c r="R635" s="5">
        <v>0.17</v>
      </c>
      <c r="S635" s="5">
        <v>0.17</v>
      </c>
      <c r="T635" s="5">
        <v>0.17</v>
      </c>
      <c r="U635" s="5">
        <v>0.16</v>
      </c>
      <c r="V635" s="5">
        <v>0.17</v>
      </c>
      <c r="W635" s="5">
        <v>0.17</v>
      </c>
    </row>
    <row r="636" spans="1:23" ht="51" x14ac:dyDescent="0.25">
      <c r="A636" s="4" t="s">
        <v>29616</v>
      </c>
      <c r="B636" s="4" t="s">
        <v>29519</v>
      </c>
      <c r="C636" s="4" t="s">
        <v>2274</v>
      </c>
      <c r="D636" s="1" t="s">
        <v>2275</v>
      </c>
      <c r="E636" s="5" t="s">
        <v>216</v>
      </c>
      <c r="F636" s="5" t="s">
        <v>216</v>
      </c>
      <c r="G636" s="5" t="s">
        <v>216</v>
      </c>
      <c r="H636" s="5">
        <v>0.15</v>
      </c>
      <c r="I636" s="5" t="s">
        <v>216</v>
      </c>
      <c r="J636" s="5" t="s">
        <v>216</v>
      </c>
      <c r="K636" s="5" t="s">
        <v>216</v>
      </c>
      <c r="L636" s="5" t="s">
        <v>216</v>
      </c>
      <c r="M636" s="5" t="s">
        <v>216</v>
      </c>
      <c r="N636" s="5" t="s">
        <v>216</v>
      </c>
      <c r="O636" s="5" t="s">
        <v>216</v>
      </c>
      <c r="P636" s="5" t="s">
        <v>216</v>
      </c>
      <c r="Q636" s="5">
        <v>0.17</v>
      </c>
      <c r="R636" s="5">
        <v>0.17</v>
      </c>
      <c r="S636" s="5">
        <v>0.17</v>
      </c>
      <c r="T636" s="5">
        <v>0.17</v>
      </c>
      <c r="U636" s="5">
        <v>0.16</v>
      </c>
      <c r="V636" s="5">
        <v>0.17</v>
      </c>
      <c r="W636" s="5">
        <v>0.17</v>
      </c>
    </row>
    <row r="637" spans="1:23" ht="25.5" x14ac:dyDescent="0.25">
      <c r="A637" s="4" t="s">
        <v>29617</v>
      </c>
      <c r="B637" s="4" t="s">
        <v>29519</v>
      </c>
      <c r="C637" s="4" t="s">
        <v>2277</v>
      </c>
      <c r="D637" s="1" t="s">
        <v>9255</v>
      </c>
      <c r="E637" s="5" t="s">
        <v>216</v>
      </c>
      <c r="F637" s="5" t="s">
        <v>216</v>
      </c>
      <c r="G637" s="5" t="s">
        <v>216</v>
      </c>
      <c r="H637" s="5">
        <v>0.15</v>
      </c>
      <c r="I637" s="5" t="s">
        <v>216</v>
      </c>
      <c r="J637" s="5" t="s">
        <v>216</v>
      </c>
      <c r="K637" s="5" t="s">
        <v>216</v>
      </c>
      <c r="L637" s="5" t="s">
        <v>216</v>
      </c>
      <c r="M637" s="5" t="s">
        <v>216</v>
      </c>
      <c r="N637" s="5" t="s">
        <v>216</v>
      </c>
      <c r="O637" s="5" t="s">
        <v>216</v>
      </c>
      <c r="P637" s="5" t="s">
        <v>216</v>
      </c>
      <c r="Q637" s="5">
        <v>0.17</v>
      </c>
      <c r="R637" s="5">
        <v>0.17</v>
      </c>
      <c r="S637" s="5">
        <v>0.17</v>
      </c>
      <c r="T637" s="5">
        <v>0.17</v>
      </c>
      <c r="U637" s="5">
        <v>0.16</v>
      </c>
      <c r="V637" s="5">
        <v>0.17</v>
      </c>
      <c r="W637" s="5">
        <v>0.17</v>
      </c>
    </row>
    <row r="638" spans="1:23" ht="38.25" x14ac:dyDescent="0.25">
      <c r="A638" s="4" t="s">
        <v>29618</v>
      </c>
      <c r="B638" s="4" t="s">
        <v>29519</v>
      </c>
      <c r="C638" s="4" t="s">
        <v>2286</v>
      </c>
      <c r="D638" s="1" t="s">
        <v>2287</v>
      </c>
      <c r="E638" s="5" t="s">
        <v>216</v>
      </c>
      <c r="F638" s="5" t="s">
        <v>216</v>
      </c>
      <c r="G638" s="5" t="s">
        <v>216</v>
      </c>
      <c r="H638" s="5">
        <v>0.15</v>
      </c>
      <c r="I638" s="5" t="s">
        <v>216</v>
      </c>
      <c r="J638" s="5" t="s">
        <v>216</v>
      </c>
      <c r="K638" s="5" t="s">
        <v>216</v>
      </c>
      <c r="L638" s="5" t="s">
        <v>216</v>
      </c>
      <c r="M638" s="5" t="s">
        <v>216</v>
      </c>
      <c r="N638" s="5" t="s">
        <v>216</v>
      </c>
      <c r="O638" s="5" t="s">
        <v>216</v>
      </c>
      <c r="P638" s="5" t="s">
        <v>216</v>
      </c>
      <c r="Q638" s="5">
        <v>0.17</v>
      </c>
      <c r="R638" s="5">
        <v>0.17</v>
      </c>
      <c r="S638" s="5">
        <v>0.17</v>
      </c>
      <c r="T638" s="5">
        <v>0.17</v>
      </c>
      <c r="U638" s="5">
        <v>0.16</v>
      </c>
      <c r="V638" s="5">
        <v>0.17</v>
      </c>
      <c r="W638" s="5">
        <v>0.17</v>
      </c>
    </row>
    <row r="639" spans="1:23" ht="38.25" x14ac:dyDescent="0.25">
      <c r="A639" s="4" t="s">
        <v>29619</v>
      </c>
      <c r="B639" s="4" t="s">
        <v>29519</v>
      </c>
      <c r="C639" s="4" t="s">
        <v>2289</v>
      </c>
      <c r="D639" s="1" t="s">
        <v>2290</v>
      </c>
      <c r="E639" s="5" t="s">
        <v>216</v>
      </c>
      <c r="F639" s="5" t="s">
        <v>216</v>
      </c>
      <c r="G639" s="5" t="s">
        <v>216</v>
      </c>
      <c r="H639" s="5">
        <v>0.15</v>
      </c>
      <c r="I639" s="5" t="s">
        <v>216</v>
      </c>
      <c r="J639" s="5" t="s">
        <v>216</v>
      </c>
      <c r="K639" s="5" t="s">
        <v>216</v>
      </c>
      <c r="L639" s="5" t="s">
        <v>216</v>
      </c>
      <c r="M639" s="5" t="s">
        <v>216</v>
      </c>
      <c r="N639" s="5" t="s">
        <v>216</v>
      </c>
      <c r="O639" s="5" t="s">
        <v>216</v>
      </c>
      <c r="P639" s="5" t="s">
        <v>216</v>
      </c>
      <c r="Q639" s="5">
        <v>0.17</v>
      </c>
      <c r="R639" s="5">
        <v>0.17</v>
      </c>
      <c r="S639" s="5">
        <v>0.17</v>
      </c>
      <c r="T639" s="5">
        <v>0.17</v>
      </c>
      <c r="U639" s="5">
        <v>0.16</v>
      </c>
      <c r="V639" s="5">
        <v>0.17</v>
      </c>
      <c r="W639" s="5">
        <v>0.17</v>
      </c>
    </row>
    <row r="640" spans="1:23" ht="38.25" x14ac:dyDescent="0.25">
      <c r="A640" s="4" t="s">
        <v>29620</v>
      </c>
      <c r="B640" s="4" t="s">
        <v>29519</v>
      </c>
      <c r="C640" s="4" t="s">
        <v>2292</v>
      </c>
      <c r="D640" s="1" t="s">
        <v>2293</v>
      </c>
      <c r="E640" s="5" t="s">
        <v>216</v>
      </c>
      <c r="F640" s="5" t="s">
        <v>216</v>
      </c>
      <c r="G640" s="5" t="s">
        <v>216</v>
      </c>
      <c r="H640" s="5">
        <v>0.15</v>
      </c>
      <c r="I640" s="5" t="s">
        <v>216</v>
      </c>
      <c r="J640" s="5" t="s">
        <v>216</v>
      </c>
      <c r="K640" s="5" t="s">
        <v>216</v>
      </c>
      <c r="L640" s="5" t="s">
        <v>216</v>
      </c>
      <c r="M640" s="5" t="s">
        <v>216</v>
      </c>
      <c r="N640" s="5" t="s">
        <v>216</v>
      </c>
      <c r="O640" s="5" t="s">
        <v>216</v>
      </c>
      <c r="P640" s="5" t="s">
        <v>216</v>
      </c>
      <c r="Q640" s="5">
        <v>0.17</v>
      </c>
      <c r="R640" s="5">
        <v>0.17</v>
      </c>
      <c r="S640" s="5">
        <v>0.17</v>
      </c>
      <c r="T640" s="5">
        <v>0.17</v>
      </c>
      <c r="U640" s="5">
        <v>0.16</v>
      </c>
      <c r="V640" s="5">
        <v>0.17</v>
      </c>
      <c r="W640" s="5">
        <v>0.17</v>
      </c>
    </row>
    <row r="641" spans="1:23" ht="38.25" x14ac:dyDescent="0.25">
      <c r="A641" s="4" t="s">
        <v>29621</v>
      </c>
      <c r="B641" s="4" t="s">
        <v>29519</v>
      </c>
      <c r="C641" s="4" t="s">
        <v>2295</v>
      </c>
      <c r="D641" s="1" t="s">
        <v>2296</v>
      </c>
      <c r="E641" s="5" t="s">
        <v>216</v>
      </c>
      <c r="F641" s="5" t="s">
        <v>216</v>
      </c>
      <c r="G641" s="5" t="s">
        <v>216</v>
      </c>
      <c r="H641" s="5">
        <v>0.15</v>
      </c>
      <c r="I641" s="5" t="s">
        <v>216</v>
      </c>
      <c r="J641" s="5" t="s">
        <v>216</v>
      </c>
      <c r="K641" s="5" t="s">
        <v>216</v>
      </c>
      <c r="L641" s="5" t="s">
        <v>216</v>
      </c>
      <c r="M641" s="5" t="s">
        <v>216</v>
      </c>
      <c r="N641" s="5" t="s">
        <v>216</v>
      </c>
      <c r="O641" s="5" t="s">
        <v>216</v>
      </c>
      <c r="P641" s="5" t="s">
        <v>216</v>
      </c>
      <c r="Q641" s="5">
        <v>0.17</v>
      </c>
      <c r="R641" s="5">
        <v>0.17</v>
      </c>
      <c r="S641" s="5">
        <v>0.17</v>
      </c>
      <c r="T641" s="5">
        <v>0.17</v>
      </c>
      <c r="U641" s="5">
        <v>0.16</v>
      </c>
      <c r="V641" s="5">
        <v>0.17</v>
      </c>
      <c r="W641" s="5">
        <v>0.17</v>
      </c>
    </row>
    <row r="642" spans="1:23" ht="38.25" x14ac:dyDescent="0.25">
      <c r="A642" s="4" t="s">
        <v>29622</v>
      </c>
      <c r="B642" s="4" t="s">
        <v>29519</v>
      </c>
      <c r="C642" s="4" t="s">
        <v>2298</v>
      </c>
      <c r="D642" s="1" t="s">
        <v>2299</v>
      </c>
      <c r="E642" s="5" t="s">
        <v>216</v>
      </c>
      <c r="F642" s="5" t="s">
        <v>216</v>
      </c>
      <c r="G642" s="5" t="s">
        <v>216</v>
      </c>
      <c r="H642" s="5">
        <v>0.15</v>
      </c>
      <c r="I642" s="5" t="s">
        <v>216</v>
      </c>
      <c r="J642" s="5" t="s">
        <v>216</v>
      </c>
      <c r="K642" s="5" t="s">
        <v>216</v>
      </c>
      <c r="L642" s="5" t="s">
        <v>216</v>
      </c>
      <c r="M642" s="5" t="s">
        <v>216</v>
      </c>
      <c r="N642" s="5" t="s">
        <v>216</v>
      </c>
      <c r="O642" s="5" t="s">
        <v>216</v>
      </c>
      <c r="P642" s="5" t="s">
        <v>216</v>
      </c>
      <c r="Q642" s="5">
        <v>0.17</v>
      </c>
      <c r="R642" s="5">
        <v>0.17</v>
      </c>
      <c r="S642" s="5">
        <v>0.17</v>
      </c>
      <c r="T642" s="5">
        <v>0.17</v>
      </c>
      <c r="U642" s="5">
        <v>0.16</v>
      </c>
      <c r="V642" s="5">
        <v>0.17</v>
      </c>
      <c r="W642" s="5">
        <v>0.17</v>
      </c>
    </row>
    <row r="643" spans="1:23" ht="38.25" x14ac:dyDescent="0.25">
      <c r="A643" s="4" t="s">
        <v>29623</v>
      </c>
      <c r="B643" s="4" t="s">
        <v>29519</v>
      </c>
      <c r="C643" s="4" t="s">
        <v>2301</v>
      </c>
      <c r="D643" s="1" t="s">
        <v>9262</v>
      </c>
      <c r="E643" s="5" t="s">
        <v>216</v>
      </c>
      <c r="F643" s="5" t="s">
        <v>216</v>
      </c>
      <c r="G643" s="5" t="s">
        <v>216</v>
      </c>
      <c r="H643" s="5">
        <v>0.15</v>
      </c>
      <c r="I643" s="5" t="s">
        <v>216</v>
      </c>
      <c r="J643" s="5" t="s">
        <v>216</v>
      </c>
      <c r="K643" s="5" t="s">
        <v>216</v>
      </c>
      <c r="L643" s="5" t="s">
        <v>216</v>
      </c>
      <c r="M643" s="5" t="s">
        <v>216</v>
      </c>
      <c r="N643" s="5" t="s">
        <v>216</v>
      </c>
      <c r="O643" s="5" t="s">
        <v>216</v>
      </c>
      <c r="P643" s="5" t="s">
        <v>216</v>
      </c>
      <c r="Q643" s="5">
        <v>0.17</v>
      </c>
      <c r="R643" s="5">
        <v>0.17</v>
      </c>
      <c r="S643" s="5">
        <v>0.17</v>
      </c>
      <c r="T643" s="5">
        <v>0.17</v>
      </c>
      <c r="U643" s="5">
        <v>0.16</v>
      </c>
      <c r="V643" s="5">
        <v>0.17</v>
      </c>
      <c r="W643" s="5">
        <v>0.17</v>
      </c>
    </row>
    <row r="644" spans="1:23" ht="38.25" x14ac:dyDescent="0.25">
      <c r="A644" s="4" t="s">
        <v>29624</v>
      </c>
      <c r="B644" s="4" t="s">
        <v>29519</v>
      </c>
      <c r="C644" s="4" t="s">
        <v>9264</v>
      </c>
      <c r="D644" s="1" t="s">
        <v>9265</v>
      </c>
      <c r="E644" s="5" t="s">
        <v>216</v>
      </c>
      <c r="F644" s="5" t="s">
        <v>216</v>
      </c>
      <c r="G644" s="5" t="s">
        <v>216</v>
      </c>
      <c r="H644" s="5">
        <v>0.15</v>
      </c>
      <c r="I644" s="5" t="s">
        <v>216</v>
      </c>
      <c r="J644" s="5" t="s">
        <v>216</v>
      </c>
      <c r="K644" s="5" t="s">
        <v>216</v>
      </c>
      <c r="L644" s="5" t="s">
        <v>216</v>
      </c>
      <c r="M644" s="5" t="s">
        <v>216</v>
      </c>
      <c r="N644" s="5" t="s">
        <v>216</v>
      </c>
      <c r="O644" s="5" t="s">
        <v>216</v>
      </c>
      <c r="P644" s="5" t="s">
        <v>216</v>
      </c>
      <c r="Q644" s="5">
        <v>0.17</v>
      </c>
      <c r="R644" s="5">
        <v>0.17</v>
      </c>
      <c r="S644" s="5">
        <v>0.17</v>
      </c>
      <c r="T644" s="5">
        <v>0.17</v>
      </c>
      <c r="U644" s="5">
        <v>0.16</v>
      </c>
      <c r="V644" s="5">
        <v>0.17</v>
      </c>
      <c r="W644" s="5">
        <v>0.17</v>
      </c>
    </row>
    <row r="645" spans="1:23" ht="38.25" x14ac:dyDescent="0.25">
      <c r="A645" s="4" t="s">
        <v>29625</v>
      </c>
      <c r="B645" s="4" t="s">
        <v>29519</v>
      </c>
      <c r="C645" s="4" t="s">
        <v>2304</v>
      </c>
      <c r="D645" s="1" t="s">
        <v>2305</v>
      </c>
      <c r="E645" s="5" t="s">
        <v>216</v>
      </c>
      <c r="F645" s="5" t="s">
        <v>216</v>
      </c>
      <c r="G645" s="5" t="s">
        <v>216</v>
      </c>
      <c r="H645" s="5">
        <v>0.15</v>
      </c>
      <c r="I645" s="5" t="s">
        <v>216</v>
      </c>
      <c r="J645" s="5" t="s">
        <v>216</v>
      </c>
      <c r="K645" s="5" t="s">
        <v>216</v>
      </c>
      <c r="L645" s="5" t="s">
        <v>216</v>
      </c>
      <c r="M645" s="5" t="s">
        <v>216</v>
      </c>
      <c r="N645" s="5" t="s">
        <v>216</v>
      </c>
      <c r="O645" s="5" t="s">
        <v>216</v>
      </c>
      <c r="P645" s="5" t="s">
        <v>216</v>
      </c>
      <c r="Q645" s="5">
        <v>0.17</v>
      </c>
      <c r="R645" s="5">
        <v>0.17</v>
      </c>
      <c r="S645" s="5">
        <v>0.17</v>
      </c>
      <c r="T645" s="5">
        <v>0.17</v>
      </c>
      <c r="U645" s="5">
        <v>0.16</v>
      </c>
      <c r="V645" s="5">
        <v>0.17</v>
      </c>
      <c r="W645" s="5">
        <v>0.17</v>
      </c>
    </row>
    <row r="646" spans="1:23" ht="38.25" x14ac:dyDescent="0.25">
      <c r="A646" s="4" t="s">
        <v>29626</v>
      </c>
      <c r="B646" s="4" t="s">
        <v>29519</v>
      </c>
      <c r="C646" s="4" t="s">
        <v>2307</v>
      </c>
      <c r="D646" s="1" t="s">
        <v>2308</v>
      </c>
      <c r="E646" s="5" t="s">
        <v>216</v>
      </c>
      <c r="F646" s="5" t="s">
        <v>216</v>
      </c>
      <c r="G646" s="5" t="s">
        <v>216</v>
      </c>
      <c r="H646" s="5">
        <v>0.15</v>
      </c>
      <c r="I646" s="5" t="s">
        <v>216</v>
      </c>
      <c r="J646" s="5" t="s">
        <v>216</v>
      </c>
      <c r="K646" s="5" t="s">
        <v>216</v>
      </c>
      <c r="L646" s="5" t="s">
        <v>216</v>
      </c>
      <c r="M646" s="5" t="s">
        <v>216</v>
      </c>
      <c r="N646" s="5" t="s">
        <v>216</v>
      </c>
      <c r="O646" s="5" t="s">
        <v>216</v>
      </c>
      <c r="P646" s="5" t="s">
        <v>216</v>
      </c>
      <c r="Q646" s="5">
        <v>0.17</v>
      </c>
      <c r="R646" s="5">
        <v>0.17</v>
      </c>
      <c r="S646" s="5">
        <v>0.17</v>
      </c>
      <c r="T646" s="5">
        <v>0.17</v>
      </c>
      <c r="U646" s="5">
        <v>0.16</v>
      </c>
      <c r="V646" s="5">
        <v>0.17</v>
      </c>
      <c r="W646" s="5">
        <v>0.17</v>
      </c>
    </row>
    <row r="647" spans="1:23" ht="38.25" x14ac:dyDescent="0.25">
      <c r="A647" s="4" t="s">
        <v>29627</v>
      </c>
      <c r="B647" s="4" t="s">
        <v>29519</v>
      </c>
      <c r="C647" s="4" t="s">
        <v>2310</v>
      </c>
      <c r="D647" s="1" t="s">
        <v>9269</v>
      </c>
      <c r="E647" s="5" t="s">
        <v>216</v>
      </c>
      <c r="F647" s="5" t="s">
        <v>216</v>
      </c>
      <c r="G647" s="5" t="s">
        <v>216</v>
      </c>
      <c r="H647" s="5">
        <v>0.15</v>
      </c>
      <c r="I647" s="5" t="s">
        <v>216</v>
      </c>
      <c r="J647" s="5" t="s">
        <v>216</v>
      </c>
      <c r="K647" s="5" t="s">
        <v>216</v>
      </c>
      <c r="L647" s="5" t="s">
        <v>216</v>
      </c>
      <c r="M647" s="5" t="s">
        <v>216</v>
      </c>
      <c r="N647" s="5" t="s">
        <v>216</v>
      </c>
      <c r="O647" s="5" t="s">
        <v>216</v>
      </c>
      <c r="P647" s="5" t="s">
        <v>216</v>
      </c>
      <c r="Q647" s="5">
        <v>0.17</v>
      </c>
      <c r="R647" s="5">
        <v>0.17</v>
      </c>
      <c r="S647" s="5">
        <v>0.17</v>
      </c>
      <c r="T647" s="5">
        <v>0.17</v>
      </c>
      <c r="U647" s="5">
        <v>0.16</v>
      </c>
      <c r="V647" s="5">
        <v>0.17</v>
      </c>
      <c r="W647" s="5">
        <v>0.17</v>
      </c>
    </row>
    <row r="648" spans="1:23" ht="38.25" x14ac:dyDescent="0.25">
      <c r="A648" s="4" t="s">
        <v>29628</v>
      </c>
      <c r="B648" s="4" t="s">
        <v>29519</v>
      </c>
      <c r="C648" s="4" t="s">
        <v>2313</v>
      </c>
      <c r="D648" s="1" t="s">
        <v>9271</v>
      </c>
      <c r="E648" s="5" t="s">
        <v>216</v>
      </c>
      <c r="F648" s="5" t="s">
        <v>216</v>
      </c>
      <c r="G648" s="5" t="s">
        <v>216</v>
      </c>
      <c r="H648" s="5">
        <v>0.15</v>
      </c>
      <c r="I648" s="5" t="s">
        <v>216</v>
      </c>
      <c r="J648" s="5" t="s">
        <v>216</v>
      </c>
      <c r="K648" s="5" t="s">
        <v>216</v>
      </c>
      <c r="L648" s="5" t="s">
        <v>216</v>
      </c>
      <c r="M648" s="5" t="s">
        <v>216</v>
      </c>
      <c r="N648" s="5" t="s">
        <v>216</v>
      </c>
      <c r="O648" s="5" t="s">
        <v>216</v>
      </c>
      <c r="P648" s="5" t="s">
        <v>216</v>
      </c>
      <c r="Q648" s="5">
        <v>0.17</v>
      </c>
      <c r="R648" s="5">
        <v>0.17</v>
      </c>
      <c r="S648" s="5">
        <v>0.17</v>
      </c>
      <c r="T648" s="5">
        <v>0.17</v>
      </c>
      <c r="U648" s="5">
        <v>0.16</v>
      </c>
      <c r="V648" s="5">
        <v>0.17</v>
      </c>
      <c r="W648" s="5">
        <v>0.17</v>
      </c>
    </row>
    <row r="649" spans="1:23" ht="38.25" x14ac:dyDescent="0.25">
      <c r="A649" s="4" t="s">
        <v>29629</v>
      </c>
      <c r="B649" s="4" t="s">
        <v>29519</v>
      </c>
      <c r="C649" s="4" t="s">
        <v>9273</v>
      </c>
      <c r="D649" s="1" t="s">
        <v>9274</v>
      </c>
      <c r="E649" s="5" t="s">
        <v>216</v>
      </c>
      <c r="F649" s="5" t="s">
        <v>216</v>
      </c>
      <c r="G649" s="5" t="s">
        <v>216</v>
      </c>
      <c r="H649" s="5">
        <v>0.15</v>
      </c>
      <c r="I649" s="5" t="s">
        <v>216</v>
      </c>
      <c r="J649" s="5" t="s">
        <v>216</v>
      </c>
      <c r="K649" s="5" t="s">
        <v>216</v>
      </c>
      <c r="L649" s="5" t="s">
        <v>216</v>
      </c>
      <c r="M649" s="5" t="s">
        <v>216</v>
      </c>
      <c r="N649" s="5" t="s">
        <v>216</v>
      </c>
      <c r="O649" s="5" t="s">
        <v>216</v>
      </c>
      <c r="P649" s="5" t="s">
        <v>216</v>
      </c>
      <c r="Q649" s="5">
        <v>0.17</v>
      </c>
      <c r="R649" s="5">
        <v>0.17</v>
      </c>
      <c r="S649" s="5">
        <v>0.17</v>
      </c>
      <c r="T649" s="5">
        <v>0.17</v>
      </c>
      <c r="U649" s="5">
        <v>0.16</v>
      </c>
      <c r="V649" s="5">
        <v>0.17</v>
      </c>
      <c r="W649" s="5">
        <v>0.17</v>
      </c>
    </row>
    <row r="650" spans="1:23" ht="38.25" x14ac:dyDescent="0.25">
      <c r="A650" s="4" t="s">
        <v>29630</v>
      </c>
      <c r="B650" s="4" t="s">
        <v>29519</v>
      </c>
      <c r="C650" s="4" t="s">
        <v>9276</v>
      </c>
      <c r="D650" s="1" t="s">
        <v>9277</v>
      </c>
      <c r="E650" s="5" t="s">
        <v>216</v>
      </c>
      <c r="F650" s="5" t="s">
        <v>216</v>
      </c>
      <c r="G650" s="5" t="s">
        <v>216</v>
      </c>
      <c r="H650" s="5">
        <v>0.15</v>
      </c>
      <c r="I650" s="5" t="s">
        <v>216</v>
      </c>
      <c r="J650" s="5" t="s">
        <v>216</v>
      </c>
      <c r="K650" s="5" t="s">
        <v>216</v>
      </c>
      <c r="L650" s="5" t="s">
        <v>216</v>
      </c>
      <c r="M650" s="5" t="s">
        <v>216</v>
      </c>
      <c r="N650" s="5" t="s">
        <v>216</v>
      </c>
      <c r="O650" s="5" t="s">
        <v>216</v>
      </c>
      <c r="P650" s="5" t="s">
        <v>216</v>
      </c>
      <c r="Q650" s="5">
        <v>0.17</v>
      </c>
      <c r="R650" s="5">
        <v>0.17</v>
      </c>
      <c r="S650" s="5">
        <v>0.17</v>
      </c>
      <c r="T650" s="5">
        <v>0.17</v>
      </c>
      <c r="U650" s="5">
        <v>0.16</v>
      </c>
      <c r="V650" s="5">
        <v>0.17</v>
      </c>
      <c r="W650" s="5">
        <v>0.17</v>
      </c>
    </row>
    <row r="651" spans="1:23" ht="38.25" x14ac:dyDescent="0.25">
      <c r="A651" s="4" t="s">
        <v>29631</v>
      </c>
      <c r="B651" s="4" t="s">
        <v>29519</v>
      </c>
      <c r="C651" s="4" t="s">
        <v>2316</v>
      </c>
      <c r="D651" s="1" t="s">
        <v>9279</v>
      </c>
      <c r="E651" s="5" t="s">
        <v>216</v>
      </c>
      <c r="F651" s="5" t="s">
        <v>216</v>
      </c>
      <c r="G651" s="5" t="s">
        <v>216</v>
      </c>
      <c r="H651" s="5">
        <v>0.15</v>
      </c>
      <c r="I651" s="5" t="s">
        <v>216</v>
      </c>
      <c r="J651" s="5" t="s">
        <v>216</v>
      </c>
      <c r="K651" s="5" t="s">
        <v>216</v>
      </c>
      <c r="L651" s="5" t="s">
        <v>216</v>
      </c>
      <c r="M651" s="5" t="s">
        <v>216</v>
      </c>
      <c r="N651" s="5" t="s">
        <v>216</v>
      </c>
      <c r="O651" s="5" t="s">
        <v>216</v>
      </c>
      <c r="P651" s="5" t="s">
        <v>216</v>
      </c>
      <c r="Q651" s="5">
        <v>0.17</v>
      </c>
      <c r="R651" s="5">
        <v>0.17</v>
      </c>
      <c r="S651" s="5">
        <v>0.17</v>
      </c>
      <c r="T651" s="5">
        <v>0.17</v>
      </c>
      <c r="U651" s="5">
        <v>0.16</v>
      </c>
      <c r="V651" s="5">
        <v>0.17</v>
      </c>
      <c r="W651" s="5">
        <v>0.17</v>
      </c>
    </row>
    <row r="652" spans="1:23" ht="38.25" x14ac:dyDescent="0.25">
      <c r="A652" s="4" t="s">
        <v>29632</v>
      </c>
      <c r="B652" s="4" t="s">
        <v>29519</v>
      </c>
      <c r="C652" s="4" t="s">
        <v>2322</v>
      </c>
      <c r="D652" s="1" t="s">
        <v>9281</v>
      </c>
      <c r="E652" s="5" t="s">
        <v>216</v>
      </c>
      <c r="F652" s="5" t="s">
        <v>216</v>
      </c>
      <c r="G652" s="5" t="s">
        <v>216</v>
      </c>
      <c r="H652" s="5">
        <v>0.15</v>
      </c>
      <c r="I652" s="5" t="s">
        <v>216</v>
      </c>
      <c r="J652" s="5" t="s">
        <v>216</v>
      </c>
      <c r="K652" s="5" t="s">
        <v>216</v>
      </c>
      <c r="L652" s="5" t="s">
        <v>216</v>
      </c>
      <c r="M652" s="5" t="s">
        <v>216</v>
      </c>
      <c r="N652" s="5" t="s">
        <v>216</v>
      </c>
      <c r="O652" s="5" t="s">
        <v>216</v>
      </c>
      <c r="P652" s="5" t="s">
        <v>216</v>
      </c>
      <c r="Q652" s="5">
        <v>0.17</v>
      </c>
      <c r="R652" s="5">
        <v>0.17</v>
      </c>
      <c r="S652" s="5">
        <v>0.17</v>
      </c>
      <c r="T652" s="5">
        <v>0.17</v>
      </c>
      <c r="U652" s="5">
        <v>0.16</v>
      </c>
      <c r="V652" s="5">
        <v>0.17</v>
      </c>
      <c r="W652" s="5">
        <v>0.17</v>
      </c>
    </row>
    <row r="653" spans="1:23" ht="38.25" x14ac:dyDescent="0.25">
      <c r="A653" s="4" t="s">
        <v>29633</v>
      </c>
      <c r="B653" s="4" t="s">
        <v>29519</v>
      </c>
      <c r="C653" s="4" t="s">
        <v>2328</v>
      </c>
      <c r="D653" s="1" t="s">
        <v>2329</v>
      </c>
      <c r="E653" s="5" t="s">
        <v>216</v>
      </c>
      <c r="F653" s="5" t="s">
        <v>216</v>
      </c>
      <c r="G653" s="5" t="s">
        <v>216</v>
      </c>
      <c r="H653" s="5">
        <v>0.12</v>
      </c>
      <c r="I653" s="5" t="s">
        <v>216</v>
      </c>
      <c r="J653" s="5" t="s">
        <v>216</v>
      </c>
      <c r="K653" s="5" t="s">
        <v>216</v>
      </c>
      <c r="L653" s="5" t="s">
        <v>216</v>
      </c>
      <c r="M653" s="5" t="s">
        <v>216</v>
      </c>
      <c r="N653" s="5" t="s">
        <v>216</v>
      </c>
      <c r="O653" s="5" t="s">
        <v>216</v>
      </c>
      <c r="P653" s="5" t="s">
        <v>216</v>
      </c>
      <c r="Q653" s="5">
        <v>0.14000000000000001</v>
      </c>
      <c r="R653" s="5">
        <v>0.14000000000000001</v>
      </c>
      <c r="S653" s="5">
        <v>0.14000000000000001</v>
      </c>
      <c r="T653" s="5">
        <v>0.14000000000000001</v>
      </c>
      <c r="U653" s="5">
        <v>0.13</v>
      </c>
      <c r="V653" s="5">
        <v>0.14000000000000001</v>
      </c>
      <c r="W653" s="5">
        <v>0.08</v>
      </c>
    </row>
    <row r="654" spans="1:23" ht="38.25" x14ac:dyDescent="0.25">
      <c r="A654" s="4" t="s">
        <v>29634</v>
      </c>
      <c r="B654" s="4" t="s">
        <v>29519</v>
      </c>
      <c r="C654" s="4" t="s">
        <v>2331</v>
      </c>
      <c r="D654" s="1" t="s">
        <v>2332</v>
      </c>
      <c r="E654" s="5" t="s">
        <v>216</v>
      </c>
      <c r="F654" s="5" t="s">
        <v>216</v>
      </c>
      <c r="G654" s="5" t="s">
        <v>216</v>
      </c>
      <c r="H654" s="5">
        <v>0.15</v>
      </c>
      <c r="I654" s="5" t="s">
        <v>216</v>
      </c>
      <c r="J654" s="5" t="s">
        <v>216</v>
      </c>
      <c r="K654" s="5" t="s">
        <v>216</v>
      </c>
      <c r="L654" s="5" t="s">
        <v>216</v>
      </c>
      <c r="M654" s="5" t="s">
        <v>216</v>
      </c>
      <c r="N654" s="5" t="s">
        <v>216</v>
      </c>
      <c r="O654" s="5" t="s">
        <v>216</v>
      </c>
      <c r="P654" s="5" t="s">
        <v>216</v>
      </c>
      <c r="Q654" s="5">
        <v>0.17</v>
      </c>
      <c r="R654" s="5">
        <v>0.17</v>
      </c>
      <c r="S654" s="5">
        <v>0.17</v>
      </c>
      <c r="T654" s="5">
        <v>0.17</v>
      </c>
      <c r="U654" s="5">
        <v>0.16</v>
      </c>
      <c r="V654" s="5">
        <v>0.17</v>
      </c>
      <c r="W654" s="5">
        <v>0.17</v>
      </c>
    </row>
    <row r="655" spans="1:23" ht="38.25" x14ac:dyDescent="0.25">
      <c r="A655" s="4" t="s">
        <v>29635</v>
      </c>
      <c r="B655" s="4" t="s">
        <v>29519</v>
      </c>
      <c r="C655" s="4" t="s">
        <v>2334</v>
      </c>
      <c r="D655" s="1" t="s">
        <v>2335</v>
      </c>
      <c r="E655" s="5" t="s">
        <v>216</v>
      </c>
      <c r="F655" s="5" t="s">
        <v>216</v>
      </c>
      <c r="G655" s="5" t="s">
        <v>216</v>
      </c>
      <c r="H655" s="5">
        <v>0.15</v>
      </c>
      <c r="I655" s="5" t="s">
        <v>216</v>
      </c>
      <c r="J655" s="5" t="s">
        <v>216</v>
      </c>
      <c r="K655" s="5" t="s">
        <v>216</v>
      </c>
      <c r="L655" s="5" t="s">
        <v>216</v>
      </c>
      <c r="M655" s="5" t="s">
        <v>216</v>
      </c>
      <c r="N655" s="5" t="s">
        <v>216</v>
      </c>
      <c r="O655" s="5" t="s">
        <v>216</v>
      </c>
      <c r="P655" s="5" t="s">
        <v>216</v>
      </c>
      <c r="Q655" s="5">
        <v>0.17</v>
      </c>
      <c r="R655" s="5">
        <v>0.17</v>
      </c>
      <c r="S655" s="5">
        <v>0.17</v>
      </c>
      <c r="T655" s="5">
        <v>0.17</v>
      </c>
      <c r="U655" s="5">
        <v>0.16</v>
      </c>
      <c r="V655" s="5">
        <v>0.17</v>
      </c>
      <c r="W655" s="5">
        <v>0.17</v>
      </c>
    </row>
    <row r="656" spans="1:23" ht="38.25" x14ac:dyDescent="0.25">
      <c r="A656" s="4" t="s">
        <v>29636</v>
      </c>
      <c r="B656" s="4" t="s">
        <v>29519</v>
      </c>
      <c r="C656" s="4" t="s">
        <v>2337</v>
      </c>
      <c r="D656" s="1" t="s">
        <v>9286</v>
      </c>
      <c r="E656" s="5" t="s">
        <v>216</v>
      </c>
      <c r="F656" s="5" t="s">
        <v>216</v>
      </c>
      <c r="G656" s="5" t="s">
        <v>216</v>
      </c>
      <c r="H656" s="5">
        <v>0.06</v>
      </c>
      <c r="I656" s="5" t="s">
        <v>216</v>
      </c>
      <c r="J656" s="5" t="s">
        <v>216</v>
      </c>
      <c r="K656" s="5" t="s">
        <v>216</v>
      </c>
      <c r="L656" s="5" t="s">
        <v>216</v>
      </c>
      <c r="M656" s="5" t="s">
        <v>216</v>
      </c>
      <c r="N656" s="5" t="s">
        <v>216</v>
      </c>
      <c r="O656" s="5" t="s">
        <v>216</v>
      </c>
      <c r="P656" s="5" t="s">
        <v>216</v>
      </c>
      <c r="Q656" s="5">
        <v>0.08</v>
      </c>
      <c r="R656" s="5">
        <v>0.08</v>
      </c>
      <c r="S656" s="5">
        <v>0.08</v>
      </c>
      <c r="T656" s="5">
        <v>0.08</v>
      </c>
      <c r="U656" s="5">
        <v>7.0000000000000007E-2</v>
      </c>
      <c r="V656" s="5">
        <v>0.08</v>
      </c>
      <c r="W656" s="5">
        <v>0.17</v>
      </c>
    </row>
    <row r="657" spans="1:23" ht="25.5" x14ac:dyDescent="0.25">
      <c r="A657" s="4" t="s">
        <v>29637</v>
      </c>
      <c r="B657" s="4" t="s">
        <v>29519</v>
      </c>
      <c r="C657" s="4" t="s">
        <v>2340</v>
      </c>
      <c r="D657" s="1" t="s">
        <v>9288</v>
      </c>
      <c r="E657" s="5" t="s">
        <v>216</v>
      </c>
      <c r="F657" s="5" t="s">
        <v>216</v>
      </c>
      <c r="G657" s="5" t="s">
        <v>216</v>
      </c>
      <c r="H657" s="5">
        <v>0.03</v>
      </c>
      <c r="I657" s="5" t="s">
        <v>216</v>
      </c>
      <c r="J657" s="5" t="s">
        <v>216</v>
      </c>
      <c r="K657" s="5" t="s">
        <v>216</v>
      </c>
      <c r="L657" s="5" t="s">
        <v>216</v>
      </c>
      <c r="M657" s="5" t="s">
        <v>216</v>
      </c>
      <c r="N657" s="5" t="s">
        <v>216</v>
      </c>
      <c r="O657" s="5" t="s">
        <v>216</v>
      </c>
      <c r="P657" s="5" t="s">
        <v>216</v>
      </c>
      <c r="Q657" s="5">
        <v>0.03</v>
      </c>
      <c r="R657" s="5">
        <v>0.03</v>
      </c>
      <c r="S657" s="5">
        <v>0.03</v>
      </c>
      <c r="T657" s="5">
        <v>0.03</v>
      </c>
      <c r="U657" s="5">
        <v>0.03</v>
      </c>
      <c r="V657" s="5">
        <v>0.03</v>
      </c>
      <c r="W657" s="5">
        <v>0.03</v>
      </c>
    </row>
    <row r="658" spans="1:23" ht="25.5" x14ac:dyDescent="0.25">
      <c r="A658" s="4" t="s">
        <v>29638</v>
      </c>
      <c r="B658" s="4" t="s">
        <v>29519</v>
      </c>
      <c r="C658" s="4" t="s">
        <v>2346</v>
      </c>
      <c r="D658" s="1" t="s">
        <v>9290</v>
      </c>
      <c r="E658" s="5" t="s">
        <v>216</v>
      </c>
      <c r="F658" s="5" t="s">
        <v>216</v>
      </c>
      <c r="G658" s="5" t="s">
        <v>216</v>
      </c>
      <c r="H658" s="5">
        <v>0.15</v>
      </c>
      <c r="I658" s="5" t="s">
        <v>216</v>
      </c>
      <c r="J658" s="5" t="s">
        <v>216</v>
      </c>
      <c r="K658" s="5" t="s">
        <v>216</v>
      </c>
      <c r="L658" s="5" t="s">
        <v>216</v>
      </c>
      <c r="M658" s="5" t="s">
        <v>216</v>
      </c>
      <c r="N658" s="5" t="s">
        <v>216</v>
      </c>
      <c r="O658" s="5" t="s">
        <v>216</v>
      </c>
      <c r="P658" s="5" t="s">
        <v>216</v>
      </c>
      <c r="Q658" s="5">
        <v>0.17</v>
      </c>
      <c r="R658" s="5">
        <v>0.17</v>
      </c>
      <c r="S658" s="5">
        <v>0.17</v>
      </c>
      <c r="T658" s="5">
        <v>0.17</v>
      </c>
      <c r="U658" s="5">
        <v>0.16</v>
      </c>
      <c r="V658" s="5">
        <v>0.17</v>
      </c>
      <c r="W658" s="5">
        <v>0.17</v>
      </c>
    </row>
    <row r="659" spans="1:23" ht="25.5" x14ac:dyDescent="0.25">
      <c r="A659" s="4" t="s">
        <v>29639</v>
      </c>
      <c r="B659" s="4" t="s">
        <v>29519</v>
      </c>
      <c r="C659" s="4" t="s">
        <v>2349</v>
      </c>
      <c r="D659" s="1" t="s">
        <v>9292</v>
      </c>
      <c r="E659" s="5" t="s">
        <v>216</v>
      </c>
      <c r="F659" s="5" t="s">
        <v>216</v>
      </c>
      <c r="G659" s="5" t="s">
        <v>216</v>
      </c>
      <c r="H659" s="5">
        <v>0.03</v>
      </c>
      <c r="I659" s="5" t="s">
        <v>216</v>
      </c>
      <c r="J659" s="5" t="s">
        <v>216</v>
      </c>
      <c r="K659" s="5" t="s">
        <v>216</v>
      </c>
      <c r="L659" s="5" t="s">
        <v>216</v>
      </c>
      <c r="M659" s="5" t="s">
        <v>216</v>
      </c>
      <c r="N659" s="5" t="s">
        <v>216</v>
      </c>
      <c r="O659" s="5" t="s">
        <v>216</v>
      </c>
      <c r="P659" s="5" t="s">
        <v>216</v>
      </c>
      <c r="Q659" s="5">
        <v>0.03</v>
      </c>
      <c r="R659" s="5">
        <v>0.03</v>
      </c>
      <c r="S659" s="5">
        <v>0.03</v>
      </c>
      <c r="T659" s="5">
        <v>0.03</v>
      </c>
      <c r="U659" s="5">
        <v>0.03</v>
      </c>
      <c r="V659" s="5">
        <v>0.03</v>
      </c>
      <c r="W659" s="5">
        <v>0.03</v>
      </c>
    </row>
    <row r="660" spans="1:23" x14ac:dyDescent="0.25">
      <c r="A660" s="4" t="s">
        <v>29640</v>
      </c>
      <c r="B660" s="4" t="s">
        <v>29519</v>
      </c>
      <c r="C660" s="4" t="s">
        <v>2361</v>
      </c>
      <c r="D660" s="1" t="s">
        <v>2362</v>
      </c>
      <c r="E660" s="5" t="s">
        <v>216</v>
      </c>
      <c r="F660" s="5" t="s">
        <v>216</v>
      </c>
      <c r="G660" s="5" t="s">
        <v>216</v>
      </c>
      <c r="H660" s="5">
        <v>0</v>
      </c>
      <c r="I660" s="5" t="s">
        <v>216</v>
      </c>
      <c r="J660" s="5" t="s">
        <v>216</v>
      </c>
      <c r="K660" s="5" t="s">
        <v>216</v>
      </c>
      <c r="L660" s="5" t="s">
        <v>216</v>
      </c>
      <c r="M660" s="5" t="s">
        <v>216</v>
      </c>
      <c r="N660" s="5" t="s">
        <v>216</v>
      </c>
      <c r="O660" s="5" t="s">
        <v>216</v>
      </c>
      <c r="P660" s="5" t="s">
        <v>216</v>
      </c>
      <c r="Q660" s="5">
        <v>0</v>
      </c>
      <c r="R660" s="5">
        <v>0</v>
      </c>
      <c r="S660" s="5">
        <v>0</v>
      </c>
      <c r="T660" s="5">
        <v>0</v>
      </c>
      <c r="U660" s="5">
        <v>0</v>
      </c>
      <c r="V660" s="5">
        <v>0</v>
      </c>
      <c r="W660" s="5">
        <v>0</v>
      </c>
    </row>
    <row r="661" spans="1:23" x14ac:dyDescent="0.25">
      <c r="A661" s="4" t="s">
        <v>29641</v>
      </c>
      <c r="B661" s="4" t="s">
        <v>29519</v>
      </c>
      <c r="C661" s="4" t="s">
        <v>2367</v>
      </c>
      <c r="D661" s="1" t="s">
        <v>2368</v>
      </c>
      <c r="E661" s="5" t="s">
        <v>216</v>
      </c>
      <c r="F661" s="5" t="s">
        <v>216</v>
      </c>
      <c r="G661" s="5" t="s">
        <v>216</v>
      </c>
      <c r="H661" s="5">
        <v>0</v>
      </c>
      <c r="I661" s="5" t="s">
        <v>216</v>
      </c>
      <c r="J661" s="5" t="s">
        <v>216</v>
      </c>
      <c r="K661" s="5" t="s">
        <v>216</v>
      </c>
      <c r="L661" s="5" t="s">
        <v>216</v>
      </c>
      <c r="M661" s="5" t="s">
        <v>216</v>
      </c>
      <c r="N661" s="5" t="s">
        <v>216</v>
      </c>
      <c r="O661" s="5" t="s">
        <v>216</v>
      </c>
      <c r="P661" s="5" t="s">
        <v>216</v>
      </c>
      <c r="Q661" s="5">
        <v>0</v>
      </c>
      <c r="R661" s="5">
        <v>0</v>
      </c>
      <c r="S661" s="5">
        <v>0</v>
      </c>
      <c r="T661" s="5">
        <v>0</v>
      </c>
      <c r="U661" s="5">
        <v>0</v>
      </c>
      <c r="V661" s="5">
        <v>0</v>
      </c>
      <c r="W661" s="5">
        <v>0</v>
      </c>
    </row>
    <row r="662" spans="1:23" ht="25.5" x14ac:dyDescent="0.25">
      <c r="A662" s="4" t="s">
        <v>29642</v>
      </c>
      <c r="B662" s="4" t="s">
        <v>29519</v>
      </c>
      <c r="C662" s="4" t="s">
        <v>2370</v>
      </c>
      <c r="D662" s="1" t="s">
        <v>2371</v>
      </c>
      <c r="E662" s="5" t="s">
        <v>216</v>
      </c>
      <c r="F662" s="5" t="s">
        <v>216</v>
      </c>
      <c r="G662" s="5" t="s">
        <v>216</v>
      </c>
      <c r="H662" s="5">
        <v>0</v>
      </c>
      <c r="I662" s="5" t="s">
        <v>216</v>
      </c>
      <c r="J662" s="5" t="s">
        <v>216</v>
      </c>
      <c r="K662" s="5" t="s">
        <v>216</v>
      </c>
      <c r="L662" s="5" t="s">
        <v>216</v>
      </c>
      <c r="M662" s="5" t="s">
        <v>216</v>
      </c>
      <c r="N662" s="5" t="s">
        <v>216</v>
      </c>
      <c r="O662" s="5" t="s">
        <v>216</v>
      </c>
      <c r="P662" s="5" t="s">
        <v>216</v>
      </c>
      <c r="Q662" s="5">
        <v>0</v>
      </c>
      <c r="R662" s="5">
        <v>0</v>
      </c>
      <c r="S662" s="5">
        <v>0</v>
      </c>
      <c r="T662" s="5">
        <v>0</v>
      </c>
      <c r="U662" s="5">
        <v>0</v>
      </c>
      <c r="V662" s="5">
        <v>0</v>
      </c>
      <c r="W662" s="5">
        <v>0</v>
      </c>
    </row>
    <row r="663" spans="1:23" ht="25.5" x14ac:dyDescent="0.25">
      <c r="A663" s="4" t="s">
        <v>29643</v>
      </c>
      <c r="B663" s="4" t="s">
        <v>29519</v>
      </c>
      <c r="C663" s="4" t="s">
        <v>2373</v>
      </c>
      <c r="D663" s="1" t="s">
        <v>9297</v>
      </c>
      <c r="E663" s="5" t="s">
        <v>216</v>
      </c>
      <c r="F663" s="5" t="s">
        <v>216</v>
      </c>
      <c r="G663" s="5" t="s">
        <v>216</v>
      </c>
      <c r="H663" s="5">
        <v>0</v>
      </c>
      <c r="I663" s="5" t="s">
        <v>216</v>
      </c>
      <c r="J663" s="5" t="s">
        <v>216</v>
      </c>
      <c r="K663" s="5" t="s">
        <v>216</v>
      </c>
      <c r="L663" s="5" t="s">
        <v>216</v>
      </c>
      <c r="M663" s="5" t="s">
        <v>216</v>
      </c>
      <c r="N663" s="5" t="s">
        <v>216</v>
      </c>
      <c r="O663" s="5" t="s">
        <v>216</v>
      </c>
      <c r="P663" s="5" t="s">
        <v>216</v>
      </c>
      <c r="Q663" s="5">
        <v>0</v>
      </c>
      <c r="R663" s="5">
        <v>0</v>
      </c>
      <c r="S663" s="5">
        <v>0</v>
      </c>
      <c r="T663" s="5">
        <v>0</v>
      </c>
      <c r="U663" s="5">
        <v>0</v>
      </c>
      <c r="V663" s="5">
        <v>0</v>
      </c>
      <c r="W663" s="5">
        <v>0</v>
      </c>
    </row>
    <row r="664" spans="1:23" ht="25.5" x14ac:dyDescent="0.25">
      <c r="A664" s="4" t="s">
        <v>29644</v>
      </c>
      <c r="B664" s="4" t="s">
        <v>29519</v>
      </c>
      <c r="C664" s="4" t="s">
        <v>2376</v>
      </c>
      <c r="D664" s="1" t="s">
        <v>9299</v>
      </c>
      <c r="E664" s="5" t="s">
        <v>216</v>
      </c>
      <c r="F664" s="5" t="s">
        <v>216</v>
      </c>
      <c r="G664" s="5" t="s">
        <v>216</v>
      </c>
      <c r="H664" s="5">
        <v>0</v>
      </c>
      <c r="I664" s="5" t="s">
        <v>216</v>
      </c>
      <c r="J664" s="5" t="s">
        <v>216</v>
      </c>
      <c r="K664" s="5" t="s">
        <v>216</v>
      </c>
      <c r="L664" s="5" t="s">
        <v>216</v>
      </c>
      <c r="M664" s="5" t="s">
        <v>216</v>
      </c>
      <c r="N664" s="5" t="s">
        <v>216</v>
      </c>
      <c r="O664" s="5" t="s">
        <v>216</v>
      </c>
      <c r="P664" s="5" t="s">
        <v>216</v>
      </c>
      <c r="Q664" s="5">
        <v>0</v>
      </c>
      <c r="R664" s="5">
        <v>0</v>
      </c>
      <c r="S664" s="5">
        <v>0</v>
      </c>
      <c r="T664" s="5">
        <v>0</v>
      </c>
      <c r="U664" s="5">
        <v>0</v>
      </c>
      <c r="V664" s="5">
        <v>0</v>
      </c>
      <c r="W664" s="5">
        <v>0</v>
      </c>
    </row>
    <row r="665" spans="1:23" x14ac:dyDescent="0.25">
      <c r="A665" s="4" t="s">
        <v>29645</v>
      </c>
      <c r="B665" s="4" t="s">
        <v>29519</v>
      </c>
      <c r="C665" s="4" t="s">
        <v>2379</v>
      </c>
      <c r="D665" s="1" t="s">
        <v>9301</v>
      </c>
      <c r="E665" s="5" t="s">
        <v>216</v>
      </c>
      <c r="F665" s="5" t="s">
        <v>216</v>
      </c>
      <c r="G665" s="5" t="s">
        <v>216</v>
      </c>
      <c r="H665" s="5">
        <v>0</v>
      </c>
      <c r="I665" s="5" t="s">
        <v>216</v>
      </c>
      <c r="J665" s="5" t="s">
        <v>216</v>
      </c>
      <c r="K665" s="5" t="s">
        <v>216</v>
      </c>
      <c r="L665" s="5" t="s">
        <v>216</v>
      </c>
      <c r="M665" s="5" t="s">
        <v>216</v>
      </c>
      <c r="N665" s="5" t="s">
        <v>216</v>
      </c>
      <c r="O665" s="5" t="s">
        <v>216</v>
      </c>
      <c r="P665" s="5" t="s">
        <v>216</v>
      </c>
      <c r="Q665" s="5">
        <v>0</v>
      </c>
      <c r="R665" s="5">
        <v>0</v>
      </c>
      <c r="S665" s="5">
        <v>0</v>
      </c>
      <c r="T665" s="5">
        <v>0</v>
      </c>
      <c r="U665" s="5">
        <v>0</v>
      </c>
      <c r="V665" s="5">
        <v>0</v>
      </c>
      <c r="W665" s="5">
        <v>0</v>
      </c>
    </row>
    <row r="666" spans="1:23" ht="25.5" x14ac:dyDescent="0.25">
      <c r="A666" s="4" t="s">
        <v>29646</v>
      </c>
      <c r="B666" s="4" t="s">
        <v>29519</v>
      </c>
      <c r="C666" s="4" t="s">
        <v>2391</v>
      </c>
      <c r="D666" s="1" t="s">
        <v>2392</v>
      </c>
      <c r="E666" s="5" t="s">
        <v>216</v>
      </c>
      <c r="F666" s="5" t="s">
        <v>216</v>
      </c>
      <c r="G666" s="5" t="s">
        <v>216</v>
      </c>
      <c r="H666" s="5">
        <v>0.15</v>
      </c>
      <c r="I666" s="5" t="s">
        <v>216</v>
      </c>
      <c r="J666" s="5" t="s">
        <v>216</v>
      </c>
      <c r="K666" s="5" t="s">
        <v>216</v>
      </c>
      <c r="L666" s="5" t="s">
        <v>216</v>
      </c>
      <c r="M666" s="5" t="s">
        <v>216</v>
      </c>
      <c r="N666" s="5" t="s">
        <v>216</v>
      </c>
      <c r="O666" s="5" t="s">
        <v>216</v>
      </c>
      <c r="P666" s="5" t="s">
        <v>216</v>
      </c>
      <c r="Q666" s="5">
        <v>0.17</v>
      </c>
      <c r="R666" s="5">
        <v>0.17</v>
      </c>
      <c r="S666" s="5">
        <v>0.17</v>
      </c>
      <c r="T666" s="5">
        <v>0.17</v>
      </c>
      <c r="U666" s="5">
        <v>0.16</v>
      </c>
      <c r="V666" s="5">
        <v>0.17</v>
      </c>
      <c r="W666" s="5">
        <v>0.17</v>
      </c>
    </row>
    <row r="667" spans="1:23" ht="25.5" x14ac:dyDescent="0.25">
      <c r="A667" s="4" t="s">
        <v>29647</v>
      </c>
      <c r="B667" s="4" t="s">
        <v>29519</v>
      </c>
      <c r="C667" s="4" t="s">
        <v>2394</v>
      </c>
      <c r="D667" s="1" t="s">
        <v>2395</v>
      </c>
      <c r="E667" s="5" t="s">
        <v>216</v>
      </c>
      <c r="F667" s="5" t="s">
        <v>216</v>
      </c>
      <c r="G667" s="5" t="s">
        <v>216</v>
      </c>
      <c r="H667" s="5">
        <v>0.15</v>
      </c>
      <c r="I667" s="5" t="s">
        <v>216</v>
      </c>
      <c r="J667" s="5" t="s">
        <v>216</v>
      </c>
      <c r="K667" s="5" t="s">
        <v>216</v>
      </c>
      <c r="L667" s="5" t="s">
        <v>216</v>
      </c>
      <c r="M667" s="5" t="s">
        <v>216</v>
      </c>
      <c r="N667" s="5" t="s">
        <v>216</v>
      </c>
      <c r="O667" s="5" t="s">
        <v>216</v>
      </c>
      <c r="P667" s="5" t="s">
        <v>216</v>
      </c>
      <c r="Q667" s="5">
        <v>0.17</v>
      </c>
      <c r="R667" s="5">
        <v>0.17</v>
      </c>
      <c r="S667" s="5">
        <v>0.17</v>
      </c>
      <c r="T667" s="5">
        <v>0.17</v>
      </c>
      <c r="U667" s="5">
        <v>0.16</v>
      </c>
      <c r="V667" s="5">
        <v>0.17</v>
      </c>
      <c r="W667" s="5">
        <v>0.17</v>
      </c>
    </row>
    <row r="668" spans="1:23" x14ac:dyDescent="0.25">
      <c r="A668" s="4" t="s">
        <v>29648</v>
      </c>
      <c r="B668" s="4" t="s">
        <v>29519</v>
      </c>
      <c r="C668" s="4" t="s">
        <v>2400</v>
      </c>
      <c r="D668" s="1" t="s">
        <v>2401</v>
      </c>
      <c r="E668" s="5" t="s">
        <v>216</v>
      </c>
      <c r="F668" s="5" t="s">
        <v>216</v>
      </c>
      <c r="G668" s="5" t="s">
        <v>216</v>
      </c>
      <c r="H668" s="5">
        <v>0.15</v>
      </c>
      <c r="I668" s="5" t="s">
        <v>216</v>
      </c>
      <c r="J668" s="5" t="s">
        <v>216</v>
      </c>
      <c r="K668" s="5" t="s">
        <v>216</v>
      </c>
      <c r="L668" s="5" t="s">
        <v>216</v>
      </c>
      <c r="M668" s="5" t="s">
        <v>216</v>
      </c>
      <c r="N668" s="5" t="s">
        <v>216</v>
      </c>
      <c r="O668" s="5" t="s">
        <v>216</v>
      </c>
      <c r="P668" s="5" t="s">
        <v>216</v>
      </c>
      <c r="Q668" s="5">
        <v>0.17</v>
      </c>
      <c r="R668" s="5">
        <v>0.17</v>
      </c>
      <c r="S668" s="5">
        <v>0.17</v>
      </c>
      <c r="T668" s="5">
        <v>0.17</v>
      </c>
      <c r="U668" s="5">
        <v>0.16</v>
      </c>
      <c r="V668" s="5">
        <v>0.17</v>
      </c>
      <c r="W668" s="5">
        <v>0.17</v>
      </c>
    </row>
    <row r="669" spans="1:23" x14ac:dyDescent="0.25">
      <c r="A669" s="4" t="s">
        <v>29649</v>
      </c>
      <c r="B669" s="4" t="s">
        <v>29519</v>
      </c>
      <c r="C669" s="4" t="s">
        <v>2406</v>
      </c>
      <c r="D669" s="1" t="s">
        <v>2407</v>
      </c>
      <c r="E669" s="5" t="s">
        <v>216</v>
      </c>
      <c r="F669" s="5" t="s">
        <v>216</v>
      </c>
      <c r="G669" s="5" t="s">
        <v>216</v>
      </c>
      <c r="H669" s="5">
        <v>0.15</v>
      </c>
      <c r="I669" s="5" t="s">
        <v>216</v>
      </c>
      <c r="J669" s="5" t="s">
        <v>216</v>
      </c>
      <c r="K669" s="5" t="s">
        <v>216</v>
      </c>
      <c r="L669" s="5" t="s">
        <v>216</v>
      </c>
      <c r="M669" s="5" t="s">
        <v>216</v>
      </c>
      <c r="N669" s="5" t="s">
        <v>216</v>
      </c>
      <c r="O669" s="5" t="s">
        <v>216</v>
      </c>
      <c r="P669" s="5" t="s">
        <v>216</v>
      </c>
      <c r="Q669" s="5">
        <v>0.17</v>
      </c>
      <c r="R669" s="5">
        <v>0.17</v>
      </c>
      <c r="S669" s="5">
        <v>0.17</v>
      </c>
      <c r="T669" s="5">
        <v>0.17</v>
      </c>
      <c r="U669" s="5">
        <v>0.16</v>
      </c>
      <c r="V669" s="5">
        <v>0.17</v>
      </c>
      <c r="W669" s="5">
        <v>0.17</v>
      </c>
    </row>
    <row r="670" spans="1:23" ht="25.5" x14ac:dyDescent="0.25">
      <c r="A670" s="4" t="s">
        <v>29650</v>
      </c>
      <c r="B670" s="4" t="s">
        <v>29519</v>
      </c>
      <c r="C670" s="4" t="s">
        <v>9307</v>
      </c>
      <c r="D670" s="1" t="s">
        <v>9308</v>
      </c>
      <c r="E670" s="5" t="s">
        <v>216</v>
      </c>
      <c r="F670" s="5" t="s">
        <v>216</v>
      </c>
      <c r="G670" s="5" t="s">
        <v>216</v>
      </c>
      <c r="H670" s="5">
        <v>0.15</v>
      </c>
      <c r="I670" s="5" t="s">
        <v>216</v>
      </c>
      <c r="J670" s="5" t="s">
        <v>216</v>
      </c>
      <c r="K670" s="5" t="s">
        <v>216</v>
      </c>
      <c r="L670" s="5" t="s">
        <v>216</v>
      </c>
      <c r="M670" s="5" t="s">
        <v>216</v>
      </c>
      <c r="N670" s="5" t="s">
        <v>216</v>
      </c>
      <c r="O670" s="5" t="s">
        <v>216</v>
      </c>
      <c r="P670" s="5" t="s">
        <v>216</v>
      </c>
      <c r="Q670" s="5">
        <v>0.17</v>
      </c>
      <c r="R670" s="5">
        <v>0.17</v>
      </c>
      <c r="S670" s="5">
        <v>0.17</v>
      </c>
      <c r="T670" s="5">
        <v>0.17</v>
      </c>
      <c r="U670" s="5">
        <v>0.16</v>
      </c>
      <c r="V670" s="5">
        <v>0.17</v>
      </c>
      <c r="W670" s="5">
        <v>0.17</v>
      </c>
    </row>
    <row r="671" spans="1:23" ht="25.5" x14ac:dyDescent="0.25">
      <c r="A671" s="4" t="s">
        <v>29651</v>
      </c>
      <c r="B671" s="4" t="s">
        <v>29519</v>
      </c>
      <c r="C671" s="4" t="s">
        <v>2409</v>
      </c>
      <c r="D671" s="1" t="s">
        <v>2410</v>
      </c>
      <c r="E671" s="5" t="s">
        <v>216</v>
      </c>
      <c r="F671" s="5" t="s">
        <v>216</v>
      </c>
      <c r="G671" s="5" t="s">
        <v>216</v>
      </c>
      <c r="H671" s="5">
        <v>0.15</v>
      </c>
      <c r="I671" s="5" t="s">
        <v>216</v>
      </c>
      <c r="J671" s="5" t="s">
        <v>216</v>
      </c>
      <c r="K671" s="5" t="s">
        <v>216</v>
      </c>
      <c r="L671" s="5" t="s">
        <v>216</v>
      </c>
      <c r="M671" s="5" t="s">
        <v>216</v>
      </c>
      <c r="N671" s="5" t="s">
        <v>216</v>
      </c>
      <c r="O671" s="5" t="s">
        <v>216</v>
      </c>
      <c r="P671" s="5" t="s">
        <v>216</v>
      </c>
      <c r="Q671" s="5">
        <v>0.17</v>
      </c>
      <c r="R671" s="5">
        <v>0.17</v>
      </c>
      <c r="S671" s="5">
        <v>0.17</v>
      </c>
      <c r="T671" s="5">
        <v>0.17</v>
      </c>
      <c r="U671" s="5">
        <v>0.16</v>
      </c>
      <c r="V671" s="5">
        <v>0.17</v>
      </c>
      <c r="W671" s="5">
        <v>0.17</v>
      </c>
    </row>
    <row r="672" spans="1:23" ht="25.5" x14ac:dyDescent="0.25">
      <c r="A672" s="4" t="s">
        <v>29652</v>
      </c>
      <c r="B672" s="4" t="s">
        <v>29519</v>
      </c>
      <c r="C672" s="4" t="s">
        <v>2418</v>
      </c>
      <c r="D672" s="1" t="s">
        <v>9311</v>
      </c>
      <c r="E672" s="5" t="s">
        <v>216</v>
      </c>
      <c r="F672" s="5" t="s">
        <v>216</v>
      </c>
      <c r="G672" s="5" t="s">
        <v>216</v>
      </c>
      <c r="H672" s="5">
        <v>0.15</v>
      </c>
      <c r="I672" s="5" t="s">
        <v>216</v>
      </c>
      <c r="J672" s="5" t="s">
        <v>216</v>
      </c>
      <c r="K672" s="5" t="s">
        <v>216</v>
      </c>
      <c r="L672" s="5" t="s">
        <v>216</v>
      </c>
      <c r="M672" s="5" t="s">
        <v>216</v>
      </c>
      <c r="N672" s="5" t="s">
        <v>216</v>
      </c>
      <c r="O672" s="5" t="s">
        <v>216</v>
      </c>
      <c r="P672" s="5" t="s">
        <v>216</v>
      </c>
      <c r="Q672" s="5">
        <v>0.17</v>
      </c>
      <c r="R672" s="5">
        <v>0.17</v>
      </c>
      <c r="S672" s="5">
        <v>0.17</v>
      </c>
      <c r="T672" s="5">
        <v>0.17</v>
      </c>
      <c r="U672" s="5">
        <v>0.16</v>
      </c>
      <c r="V672" s="5">
        <v>0.17</v>
      </c>
      <c r="W672" s="5">
        <v>0.17</v>
      </c>
    </row>
    <row r="673" spans="1:23" ht="38.25" x14ac:dyDescent="0.25">
      <c r="A673" s="4" t="s">
        <v>29653</v>
      </c>
      <c r="B673" s="4" t="s">
        <v>29519</v>
      </c>
      <c r="C673" s="4" t="s">
        <v>2427</v>
      </c>
      <c r="D673" s="1" t="s">
        <v>9313</v>
      </c>
      <c r="E673" s="5" t="s">
        <v>216</v>
      </c>
      <c r="F673" s="5" t="s">
        <v>216</v>
      </c>
      <c r="G673" s="5" t="s">
        <v>216</v>
      </c>
      <c r="H673" s="5">
        <v>0.15</v>
      </c>
      <c r="I673" s="5" t="s">
        <v>216</v>
      </c>
      <c r="J673" s="5" t="s">
        <v>216</v>
      </c>
      <c r="K673" s="5" t="s">
        <v>216</v>
      </c>
      <c r="L673" s="5" t="s">
        <v>216</v>
      </c>
      <c r="M673" s="5" t="s">
        <v>216</v>
      </c>
      <c r="N673" s="5" t="s">
        <v>216</v>
      </c>
      <c r="O673" s="5" t="s">
        <v>216</v>
      </c>
      <c r="P673" s="5" t="s">
        <v>216</v>
      </c>
      <c r="Q673" s="5">
        <v>0.17</v>
      </c>
      <c r="R673" s="5">
        <v>0.17</v>
      </c>
      <c r="S673" s="5">
        <v>0.17</v>
      </c>
      <c r="T673" s="5">
        <v>0.17</v>
      </c>
      <c r="U673" s="5">
        <v>0.16</v>
      </c>
      <c r="V673" s="5">
        <v>0.17</v>
      </c>
      <c r="W673" s="5">
        <v>0.17</v>
      </c>
    </row>
    <row r="674" spans="1:23" ht="38.25" x14ac:dyDescent="0.25">
      <c r="A674" s="4" t="s">
        <v>29654</v>
      </c>
      <c r="B674" s="4" t="s">
        <v>29519</v>
      </c>
      <c r="C674" s="4" t="s">
        <v>2439</v>
      </c>
      <c r="D674" s="1" t="s">
        <v>9315</v>
      </c>
      <c r="E674" s="5" t="s">
        <v>216</v>
      </c>
      <c r="F674" s="5" t="s">
        <v>216</v>
      </c>
      <c r="G674" s="5" t="s">
        <v>216</v>
      </c>
      <c r="H674" s="5">
        <v>0.15</v>
      </c>
      <c r="I674" s="5" t="s">
        <v>216</v>
      </c>
      <c r="J674" s="5" t="s">
        <v>216</v>
      </c>
      <c r="K674" s="5" t="s">
        <v>216</v>
      </c>
      <c r="L674" s="5" t="s">
        <v>216</v>
      </c>
      <c r="M674" s="5" t="s">
        <v>216</v>
      </c>
      <c r="N674" s="5" t="s">
        <v>216</v>
      </c>
      <c r="O674" s="5" t="s">
        <v>216</v>
      </c>
      <c r="P674" s="5" t="s">
        <v>216</v>
      </c>
      <c r="Q674" s="5">
        <v>0.17</v>
      </c>
      <c r="R674" s="5">
        <v>0.17</v>
      </c>
      <c r="S674" s="5">
        <v>0.17</v>
      </c>
      <c r="T674" s="5">
        <v>0.17</v>
      </c>
      <c r="U674" s="5">
        <v>0.16</v>
      </c>
      <c r="V674" s="5">
        <v>0.17</v>
      </c>
      <c r="W674" s="5">
        <v>0.17</v>
      </c>
    </row>
    <row r="675" spans="1:23" ht="25.5" x14ac:dyDescent="0.25">
      <c r="A675" s="4" t="s">
        <v>29655</v>
      </c>
      <c r="B675" s="4" t="s">
        <v>29519</v>
      </c>
      <c r="C675" s="4" t="s">
        <v>2460</v>
      </c>
      <c r="D675" s="1" t="s">
        <v>2461</v>
      </c>
      <c r="E675" s="5" t="s">
        <v>216</v>
      </c>
      <c r="F675" s="5" t="s">
        <v>216</v>
      </c>
      <c r="G675" s="5" t="s">
        <v>216</v>
      </c>
      <c r="H675" s="5">
        <v>0.03</v>
      </c>
      <c r="I675" s="5" t="s">
        <v>216</v>
      </c>
      <c r="J675" s="5" t="s">
        <v>216</v>
      </c>
      <c r="K675" s="5" t="s">
        <v>216</v>
      </c>
      <c r="L675" s="5" t="s">
        <v>216</v>
      </c>
      <c r="M675" s="5" t="s">
        <v>216</v>
      </c>
      <c r="N675" s="5" t="s">
        <v>216</v>
      </c>
      <c r="O675" s="5" t="s">
        <v>216</v>
      </c>
      <c r="P675" s="5" t="s">
        <v>216</v>
      </c>
      <c r="Q675" s="5">
        <v>0.03</v>
      </c>
      <c r="R675" s="5">
        <v>0.03</v>
      </c>
      <c r="S675" s="5">
        <v>0.03</v>
      </c>
      <c r="T675" s="5">
        <v>0.03</v>
      </c>
      <c r="U675" s="5">
        <v>0.03</v>
      </c>
      <c r="V675" s="5">
        <v>0.03</v>
      </c>
      <c r="W675" s="5">
        <v>0.03</v>
      </c>
    </row>
    <row r="676" spans="1:23" ht="25.5" x14ac:dyDescent="0.25">
      <c r="A676" s="4" t="s">
        <v>29656</v>
      </c>
      <c r="B676" s="4" t="s">
        <v>29519</v>
      </c>
      <c r="C676" s="4" t="s">
        <v>2463</v>
      </c>
      <c r="D676" s="1" t="s">
        <v>9318</v>
      </c>
      <c r="E676" s="5" t="s">
        <v>216</v>
      </c>
      <c r="F676" s="5" t="s">
        <v>216</v>
      </c>
      <c r="G676" s="5" t="s">
        <v>216</v>
      </c>
      <c r="H676" s="5">
        <v>0.03</v>
      </c>
      <c r="I676" s="5" t="s">
        <v>216</v>
      </c>
      <c r="J676" s="5" t="s">
        <v>216</v>
      </c>
      <c r="K676" s="5" t="s">
        <v>216</v>
      </c>
      <c r="L676" s="5" t="s">
        <v>216</v>
      </c>
      <c r="M676" s="5" t="s">
        <v>216</v>
      </c>
      <c r="N676" s="5" t="s">
        <v>216</v>
      </c>
      <c r="O676" s="5" t="s">
        <v>216</v>
      </c>
      <c r="P676" s="5" t="s">
        <v>216</v>
      </c>
      <c r="Q676" s="5">
        <v>0.03</v>
      </c>
      <c r="R676" s="5">
        <v>0.03</v>
      </c>
      <c r="S676" s="5">
        <v>0.03</v>
      </c>
      <c r="T676" s="5">
        <v>0.03</v>
      </c>
      <c r="U676" s="5">
        <v>0.03</v>
      </c>
      <c r="V676" s="5">
        <v>0.03</v>
      </c>
      <c r="W676" s="5">
        <v>0.03</v>
      </c>
    </row>
    <row r="677" spans="1:23" ht="25.5" x14ac:dyDescent="0.25">
      <c r="A677" s="4" t="s">
        <v>29657</v>
      </c>
      <c r="B677" s="4" t="s">
        <v>29519</v>
      </c>
      <c r="C677" s="4" t="s">
        <v>2469</v>
      </c>
      <c r="D677" s="1" t="s">
        <v>2470</v>
      </c>
      <c r="E677" s="5" t="s">
        <v>216</v>
      </c>
      <c r="F677" s="5" t="s">
        <v>216</v>
      </c>
      <c r="G677" s="5" t="s">
        <v>216</v>
      </c>
      <c r="H677" s="5">
        <v>0</v>
      </c>
      <c r="I677" s="5" t="s">
        <v>216</v>
      </c>
      <c r="J677" s="5" t="s">
        <v>216</v>
      </c>
      <c r="K677" s="5" t="s">
        <v>216</v>
      </c>
      <c r="L677" s="5" t="s">
        <v>216</v>
      </c>
      <c r="M677" s="5" t="s">
        <v>216</v>
      </c>
      <c r="N677" s="5" t="s">
        <v>216</v>
      </c>
      <c r="O677" s="5" t="s">
        <v>216</v>
      </c>
      <c r="P677" s="5" t="s">
        <v>216</v>
      </c>
      <c r="Q677" s="5">
        <v>0</v>
      </c>
      <c r="R677" s="5">
        <v>0</v>
      </c>
      <c r="S677" s="5">
        <v>0</v>
      </c>
      <c r="T677" s="5">
        <v>0</v>
      </c>
      <c r="U677" s="5">
        <v>0</v>
      </c>
      <c r="V677" s="5">
        <v>0.03</v>
      </c>
      <c r="W677" s="5">
        <v>0.03</v>
      </c>
    </row>
    <row r="678" spans="1:23" ht="25.5" x14ac:dyDescent="0.25">
      <c r="A678" s="4" t="s">
        <v>29658</v>
      </c>
      <c r="B678" s="4" t="s">
        <v>29519</v>
      </c>
      <c r="C678" s="4" t="s">
        <v>2472</v>
      </c>
      <c r="D678" s="1" t="s">
        <v>2473</v>
      </c>
      <c r="E678" s="5" t="s">
        <v>216</v>
      </c>
      <c r="F678" s="5" t="s">
        <v>216</v>
      </c>
      <c r="G678" s="5" t="s">
        <v>216</v>
      </c>
      <c r="H678" s="5">
        <v>0.03</v>
      </c>
      <c r="I678" s="5" t="s">
        <v>216</v>
      </c>
      <c r="J678" s="5" t="s">
        <v>216</v>
      </c>
      <c r="K678" s="5" t="s">
        <v>216</v>
      </c>
      <c r="L678" s="5" t="s">
        <v>216</v>
      </c>
      <c r="M678" s="5" t="s">
        <v>216</v>
      </c>
      <c r="N678" s="5" t="s">
        <v>216</v>
      </c>
      <c r="O678" s="5" t="s">
        <v>216</v>
      </c>
      <c r="P678" s="5" t="s">
        <v>216</v>
      </c>
      <c r="Q678" s="5">
        <v>0.03</v>
      </c>
      <c r="R678" s="5">
        <v>0.03</v>
      </c>
      <c r="S678" s="5">
        <v>0.03</v>
      </c>
      <c r="T678" s="5">
        <v>0.03</v>
      </c>
      <c r="U678" s="5">
        <v>0.03</v>
      </c>
      <c r="V678" s="5">
        <v>0.03</v>
      </c>
      <c r="W678" s="5">
        <v>0.03</v>
      </c>
    </row>
    <row r="679" spans="1:23" ht="25.5" x14ac:dyDescent="0.25">
      <c r="A679" s="4" t="s">
        <v>29659</v>
      </c>
      <c r="B679" s="4" t="s">
        <v>29519</v>
      </c>
      <c r="C679" s="4" t="s">
        <v>2475</v>
      </c>
      <c r="D679" s="1" t="s">
        <v>9322</v>
      </c>
      <c r="E679" s="5" t="s">
        <v>216</v>
      </c>
      <c r="F679" s="5" t="s">
        <v>216</v>
      </c>
      <c r="G679" s="5" t="s">
        <v>216</v>
      </c>
      <c r="H679" s="5">
        <v>0.03</v>
      </c>
      <c r="I679" s="5" t="s">
        <v>216</v>
      </c>
      <c r="J679" s="5" t="s">
        <v>216</v>
      </c>
      <c r="K679" s="5" t="s">
        <v>216</v>
      </c>
      <c r="L679" s="5" t="s">
        <v>216</v>
      </c>
      <c r="M679" s="5" t="s">
        <v>216</v>
      </c>
      <c r="N679" s="5" t="s">
        <v>216</v>
      </c>
      <c r="O679" s="5" t="s">
        <v>216</v>
      </c>
      <c r="P679" s="5" t="s">
        <v>216</v>
      </c>
      <c r="Q679" s="5">
        <v>0.03</v>
      </c>
      <c r="R679" s="5">
        <v>0.03</v>
      </c>
      <c r="S679" s="5">
        <v>0.03</v>
      </c>
      <c r="T679" s="5">
        <v>0.03</v>
      </c>
      <c r="U679" s="5">
        <v>0.03</v>
      </c>
      <c r="V679" s="5">
        <v>0.03</v>
      </c>
      <c r="W679" s="5">
        <v>0.03</v>
      </c>
    </row>
    <row r="680" spans="1:23" ht="25.5" x14ac:dyDescent="0.25">
      <c r="A680" s="4" t="s">
        <v>29660</v>
      </c>
      <c r="B680" s="4" t="s">
        <v>29519</v>
      </c>
      <c r="C680" s="4" t="s">
        <v>2493</v>
      </c>
      <c r="D680" s="1" t="s">
        <v>9324</v>
      </c>
      <c r="E680" s="5" t="s">
        <v>216</v>
      </c>
      <c r="F680" s="5" t="s">
        <v>216</v>
      </c>
      <c r="G680" s="5" t="s">
        <v>216</v>
      </c>
      <c r="H680" s="5">
        <v>0.15</v>
      </c>
      <c r="I680" s="5" t="s">
        <v>216</v>
      </c>
      <c r="J680" s="5" t="s">
        <v>216</v>
      </c>
      <c r="K680" s="5" t="s">
        <v>216</v>
      </c>
      <c r="L680" s="5" t="s">
        <v>216</v>
      </c>
      <c r="M680" s="5" t="s">
        <v>216</v>
      </c>
      <c r="N680" s="5" t="s">
        <v>216</v>
      </c>
      <c r="O680" s="5" t="s">
        <v>216</v>
      </c>
      <c r="P680" s="5" t="s">
        <v>216</v>
      </c>
      <c r="Q680" s="5">
        <v>0.17</v>
      </c>
      <c r="R680" s="5">
        <v>0.17</v>
      </c>
      <c r="S680" s="5">
        <v>0.17</v>
      </c>
      <c r="T680" s="5">
        <v>0.17</v>
      </c>
      <c r="U680" s="5">
        <v>0.16</v>
      </c>
      <c r="V680" s="5">
        <v>0.17</v>
      </c>
      <c r="W680" s="5">
        <v>0.17</v>
      </c>
    </row>
    <row r="681" spans="1:23" x14ac:dyDescent="0.25">
      <c r="A681" s="4" t="s">
        <v>29661</v>
      </c>
      <c r="B681" s="4" t="s">
        <v>29519</v>
      </c>
      <c r="C681" s="4" t="s">
        <v>2499</v>
      </c>
      <c r="D681" s="1" t="s">
        <v>9326</v>
      </c>
      <c r="E681" s="5" t="s">
        <v>216</v>
      </c>
      <c r="F681" s="5" t="s">
        <v>216</v>
      </c>
      <c r="G681" s="5" t="s">
        <v>216</v>
      </c>
      <c r="H681" s="5">
        <v>0</v>
      </c>
      <c r="I681" s="5" t="s">
        <v>216</v>
      </c>
      <c r="J681" s="5" t="s">
        <v>216</v>
      </c>
      <c r="K681" s="5" t="s">
        <v>216</v>
      </c>
      <c r="L681" s="5" t="s">
        <v>216</v>
      </c>
      <c r="M681" s="5" t="s">
        <v>216</v>
      </c>
      <c r="N681" s="5" t="s">
        <v>216</v>
      </c>
      <c r="O681" s="5" t="s">
        <v>216</v>
      </c>
      <c r="P681" s="5" t="s">
        <v>216</v>
      </c>
      <c r="Q681" s="5">
        <v>0</v>
      </c>
      <c r="R681" s="5">
        <v>0</v>
      </c>
      <c r="S681" s="5">
        <v>0</v>
      </c>
      <c r="T681" s="5">
        <v>0</v>
      </c>
      <c r="U681" s="5">
        <v>0</v>
      </c>
      <c r="V681" s="5">
        <v>0</v>
      </c>
      <c r="W681" s="5">
        <v>0</v>
      </c>
    </row>
    <row r="682" spans="1:23" ht="25.5" x14ac:dyDescent="0.25">
      <c r="A682" s="4" t="s">
        <v>29662</v>
      </c>
      <c r="B682" s="4" t="s">
        <v>29519</v>
      </c>
      <c r="C682" s="4" t="s">
        <v>2505</v>
      </c>
      <c r="D682" s="1" t="s">
        <v>9328</v>
      </c>
      <c r="E682" s="5" t="s">
        <v>216</v>
      </c>
      <c r="F682" s="5" t="s">
        <v>216</v>
      </c>
      <c r="G682" s="5" t="s">
        <v>216</v>
      </c>
      <c r="H682" s="5">
        <v>0.15</v>
      </c>
      <c r="I682" s="5" t="s">
        <v>216</v>
      </c>
      <c r="J682" s="5" t="s">
        <v>216</v>
      </c>
      <c r="K682" s="5" t="s">
        <v>216</v>
      </c>
      <c r="L682" s="5" t="s">
        <v>216</v>
      </c>
      <c r="M682" s="5" t="s">
        <v>216</v>
      </c>
      <c r="N682" s="5" t="s">
        <v>216</v>
      </c>
      <c r="O682" s="5" t="s">
        <v>216</v>
      </c>
      <c r="P682" s="5" t="s">
        <v>216</v>
      </c>
      <c r="Q682" s="5">
        <v>0.17</v>
      </c>
      <c r="R682" s="5">
        <v>0.17</v>
      </c>
      <c r="S682" s="5">
        <v>0.17</v>
      </c>
      <c r="T682" s="5">
        <v>0.17</v>
      </c>
      <c r="U682" s="5">
        <v>0.16</v>
      </c>
      <c r="V682" s="5">
        <v>0.17</v>
      </c>
      <c r="W682" s="5">
        <v>0.17</v>
      </c>
    </row>
    <row r="683" spans="1:23" ht="25.5" x14ac:dyDescent="0.25">
      <c r="A683" s="4" t="s">
        <v>29663</v>
      </c>
      <c r="B683" s="4" t="s">
        <v>29519</v>
      </c>
      <c r="C683" s="4" t="s">
        <v>2508</v>
      </c>
      <c r="D683" s="1" t="s">
        <v>9330</v>
      </c>
      <c r="E683" s="5" t="s">
        <v>216</v>
      </c>
      <c r="F683" s="5" t="s">
        <v>216</v>
      </c>
      <c r="G683" s="5" t="s">
        <v>216</v>
      </c>
      <c r="H683" s="5">
        <v>0.15</v>
      </c>
      <c r="I683" s="5" t="s">
        <v>216</v>
      </c>
      <c r="J683" s="5" t="s">
        <v>216</v>
      </c>
      <c r="K683" s="5" t="s">
        <v>216</v>
      </c>
      <c r="L683" s="5" t="s">
        <v>216</v>
      </c>
      <c r="M683" s="5" t="s">
        <v>216</v>
      </c>
      <c r="N683" s="5" t="s">
        <v>216</v>
      </c>
      <c r="O683" s="5" t="s">
        <v>216</v>
      </c>
      <c r="P683" s="5" t="s">
        <v>216</v>
      </c>
      <c r="Q683" s="5">
        <v>0.17</v>
      </c>
      <c r="R683" s="5">
        <v>0.17</v>
      </c>
      <c r="S683" s="5">
        <v>0.17</v>
      </c>
      <c r="T683" s="5">
        <v>0.17</v>
      </c>
      <c r="U683" s="5">
        <v>0.16</v>
      </c>
      <c r="V683" s="5">
        <v>0.17</v>
      </c>
      <c r="W683" s="5">
        <v>0.17</v>
      </c>
    </row>
    <row r="684" spans="1:23" ht="51" x14ac:dyDescent="0.25">
      <c r="A684" s="4" t="s">
        <v>29664</v>
      </c>
      <c r="B684" s="4" t="s">
        <v>29519</v>
      </c>
      <c r="C684" s="4" t="s">
        <v>2517</v>
      </c>
      <c r="D684" s="1" t="s">
        <v>9332</v>
      </c>
      <c r="E684" s="5" t="s">
        <v>216</v>
      </c>
      <c r="F684" s="5" t="s">
        <v>216</v>
      </c>
      <c r="G684" s="5" t="s">
        <v>216</v>
      </c>
      <c r="H684" s="5">
        <v>0.15</v>
      </c>
      <c r="I684" s="5" t="s">
        <v>216</v>
      </c>
      <c r="J684" s="5" t="s">
        <v>216</v>
      </c>
      <c r="K684" s="5" t="s">
        <v>216</v>
      </c>
      <c r="L684" s="5" t="s">
        <v>216</v>
      </c>
      <c r="M684" s="5" t="s">
        <v>216</v>
      </c>
      <c r="N684" s="5" t="s">
        <v>216</v>
      </c>
      <c r="O684" s="5" t="s">
        <v>216</v>
      </c>
      <c r="P684" s="5" t="s">
        <v>216</v>
      </c>
      <c r="Q684" s="5">
        <v>0.17</v>
      </c>
      <c r="R684" s="5">
        <v>0.17</v>
      </c>
      <c r="S684" s="5">
        <v>0.17</v>
      </c>
      <c r="T684" s="5">
        <v>0.17</v>
      </c>
      <c r="U684" s="5">
        <v>0.16</v>
      </c>
      <c r="V684" s="5">
        <v>0.17</v>
      </c>
      <c r="W684" s="5">
        <v>0.17</v>
      </c>
    </row>
    <row r="685" spans="1:23" ht="38.25" x14ac:dyDescent="0.25">
      <c r="A685" s="4" t="s">
        <v>29665</v>
      </c>
      <c r="B685" s="4" t="s">
        <v>29519</v>
      </c>
      <c r="C685" s="4" t="s">
        <v>2520</v>
      </c>
      <c r="D685" s="1" t="s">
        <v>9334</v>
      </c>
      <c r="E685" s="5" t="s">
        <v>216</v>
      </c>
      <c r="F685" s="5" t="s">
        <v>216</v>
      </c>
      <c r="G685" s="5" t="s">
        <v>216</v>
      </c>
      <c r="H685" s="5">
        <v>0.15</v>
      </c>
      <c r="I685" s="5" t="s">
        <v>216</v>
      </c>
      <c r="J685" s="5" t="s">
        <v>216</v>
      </c>
      <c r="K685" s="5" t="s">
        <v>216</v>
      </c>
      <c r="L685" s="5" t="s">
        <v>216</v>
      </c>
      <c r="M685" s="5" t="s">
        <v>216</v>
      </c>
      <c r="N685" s="5" t="s">
        <v>216</v>
      </c>
      <c r="O685" s="5" t="s">
        <v>216</v>
      </c>
      <c r="P685" s="5" t="s">
        <v>216</v>
      </c>
      <c r="Q685" s="5">
        <v>0.17</v>
      </c>
      <c r="R685" s="5">
        <v>0.17</v>
      </c>
      <c r="S685" s="5">
        <v>0.17</v>
      </c>
      <c r="T685" s="5">
        <v>0.17</v>
      </c>
      <c r="U685" s="5">
        <v>0.16</v>
      </c>
      <c r="V685" s="5">
        <v>0.17</v>
      </c>
      <c r="W685" s="5">
        <v>0.17</v>
      </c>
    </row>
    <row r="686" spans="1:23" ht="38.25" x14ac:dyDescent="0.25">
      <c r="A686" s="4" t="s">
        <v>29666</v>
      </c>
      <c r="B686" s="4" t="s">
        <v>29519</v>
      </c>
      <c r="C686" s="4" t="s">
        <v>2529</v>
      </c>
      <c r="D686" s="1" t="s">
        <v>9336</v>
      </c>
      <c r="E686" s="5" t="s">
        <v>216</v>
      </c>
      <c r="F686" s="5" t="s">
        <v>216</v>
      </c>
      <c r="G686" s="5" t="s">
        <v>216</v>
      </c>
      <c r="H686" s="5">
        <v>0.15</v>
      </c>
      <c r="I686" s="5" t="s">
        <v>216</v>
      </c>
      <c r="J686" s="5" t="s">
        <v>216</v>
      </c>
      <c r="K686" s="5" t="s">
        <v>216</v>
      </c>
      <c r="L686" s="5" t="s">
        <v>216</v>
      </c>
      <c r="M686" s="5" t="s">
        <v>216</v>
      </c>
      <c r="N686" s="5" t="s">
        <v>216</v>
      </c>
      <c r="O686" s="5" t="s">
        <v>216</v>
      </c>
      <c r="P686" s="5" t="s">
        <v>216</v>
      </c>
      <c r="Q686" s="5">
        <v>0.17</v>
      </c>
      <c r="R686" s="5">
        <v>0.17</v>
      </c>
      <c r="S686" s="5">
        <v>0.17</v>
      </c>
      <c r="T686" s="5">
        <v>0.17</v>
      </c>
      <c r="U686" s="5">
        <v>0.16</v>
      </c>
      <c r="V686" s="5">
        <v>0.17</v>
      </c>
      <c r="W686" s="5">
        <v>0.17</v>
      </c>
    </row>
    <row r="687" spans="1:23" ht="38.25" x14ac:dyDescent="0.25">
      <c r="A687" s="4" t="s">
        <v>29667</v>
      </c>
      <c r="B687" s="4" t="s">
        <v>29519</v>
      </c>
      <c r="C687" s="4" t="s">
        <v>2532</v>
      </c>
      <c r="D687" s="1" t="s">
        <v>9338</v>
      </c>
      <c r="E687" s="5" t="s">
        <v>216</v>
      </c>
      <c r="F687" s="5" t="s">
        <v>216</v>
      </c>
      <c r="G687" s="5" t="s">
        <v>216</v>
      </c>
      <c r="H687" s="5">
        <v>0.15</v>
      </c>
      <c r="I687" s="5" t="s">
        <v>216</v>
      </c>
      <c r="J687" s="5" t="s">
        <v>216</v>
      </c>
      <c r="K687" s="5" t="s">
        <v>216</v>
      </c>
      <c r="L687" s="5" t="s">
        <v>216</v>
      </c>
      <c r="M687" s="5" t="s">
        <v>216</v>
      </c>
      <c r="N687" s="5" t="s">
        <v>216</v>
      </c>
      <c r="O687" s="5" t="s">
        <v>216</v>
      </c>
      <c r="P687" s="5" t="s">
        <v>216</v>
      </c>
      <c r="Q687" s="5">
        <v>0.17</v>
      </c>
      <c r="R687" s="5">
        <v>0.17</v>
      </c>
      <c r="S687" s="5">
        <v>0.17</v>
      </c>
      <c r="T687" s="5">
        <v>0.17</v>
      </c>
      <c r="U687" s="5">
        <v>0.16</v>
      </c>
      <c r="V687" s="5">
        <v>0.17</v>
      </c>
      <c r="W687" s="5">
        <v>0.17</v>
      </c>
    </row>
    <row r="688" spans="1:23" ht="38.25" x14ac:dyDescent="0.25">
      <c r="A688" s="4" t="s">
        <v>29668</v>
      </c>
      <c r="B688" s="4" t="s">
        <v>29519</v>
      </c>
      <c r="C688" s="4" t="s">
        <v>2535</v>
      </c>
      <c r="D688" s="1" t="s">
        <v>9340</v>
      </c>
      <c r="E688" s="5" t="s">
        <v>216</v>
      </c>
      <c r="F688" s="5" t="s">
        <v>216</v>
      </c>
      <c r="G688" s="5" t="s">
        <v>216</v>
      </c>
      <c r="H688" s="5">
        <v>0.15</v>
      </c>
      <c r="I688" s="5" t="s">
        <v>216</v>
      </c>
      <c r="J688" s="5" t="s">
        <v>216</v>
      </c>
      <c r="K688" s="5" t="s">
        <v>216</v>
      </c>
      <c r="L688" s="5" t="s">
        <v>216</v>
      </c>
      <c r="M688" s="5" t="s">
        <v>216</v>
      </c>
      <c r="N688" s="5" t="s">
        <v>216</v>
      </c>
      <c r="O688" s="5" t="s">
        <v>216</v>
      </c>
      <c r="P688" s="5" t="s">
        <v>216</v>
      </c>
      <c r="Q688" s="5">
        <v>0.17</v>
      </c>
      <c r="R688" s="5">
        <v>0.17</v>
      </c>
      <c r="S688" s="5">
        <v>0.17</v>
      </c>
      <c r="T688" s="5">
        <v>0.17</v>
      </c>
      <c r="U688" s="5">
        <v>0.16</v>
      </c>
      <c r="V688" s="5">
        <v>0.17</v>
      </c>
      <c r="W688" s="5">
        <v>0.17</v>
      </c>
    </row>
    <row r="689" spans="1:23" ht="38.25" x14ac:dyDescent="0.25">
      <c r="A689" s="4" t="s">
        <v>29669</v>
      </c>
      <c r="B689" s="4" t="s">
        <v>29519</v>
      </c>
      <c r="C689" s="4" t="s">
        <v>2550</v>
      </c>
      <c r="D689" s="1" t="s">
        <v>9342</v>
      </c>
      <c r="E689" s="5" t="s">
        <v>216</v>
      </c>
      <c r="F689" s="5" t="s">
        <v>216</v>
      </c>
      <c r="G689" s="5" t="s">
        <v>216</v>
      </c>
      <c r="H689" s="5">
        <v>0.15</v>
      </c>
      <c r="I689" s="5" t="s">
        <v>216</v>
      </c>
      <c r="J689" s="5" t="s">
        <v>216</v>
      </c>
      <c r="K689" s="5" t="s">
        <v>216</v>
      </c>
      <c r="L689" s="5" t="s">
        <v>216</v>
      </c>
      <c r="M689" s="5" t="s">
        <v>216</v>
      </c>
      <c r="N689" s="5" t="s">
        <v>216</v>
      </c>
      <c r="O689" s="5" t="s">
        <v>216</v>
      </c>
      <c r="P689" s="5" t="s">
        <v>216</v>
      </c>
      <c r="Q689" s="5">
        <v>0.17</v>
      </c>
      <c r="R689" s="5">
        <v>0.17</v>
      </c>
      <c r="S689" s="5">
        <v>0.17</v>
      </c>
      <c r="T689" s="5">
        <v>0.17</v>
      </c>
      <c r="U689" s="5">
        <v>0.16</v>
      </c>
      <c r="V689" s="5">
        <v>0.17</v>
      </c>
      <c r="W689" s="5">
        <v>0.17</v>
      </c>
    </row>
    <row r="690" spans="1:23" ht="51" x14ac:dyDescent="0.25">
      <c r="A690" s="4" t="s">
        <v>29670</v>
      </c>
      <c r="B690" s="4" t="s">
        <v>29519</v>
      </c>
      <c r="C690" s="4" t="s">
        <v>2559</v>
      </c>
      <c r="D690" s="1" t="s">
        <v>2560</v>
      </c>
      <c r="E690" s="5" t="s">
        <v>216</v>
      </c>
      <c r="F690" s="5" t="s">
        <v>216</v>
      </c>
      <c r="G690" s="5" t="s">
        <v>216</v>
      </c>
      <c r="H690" s="5">
        <v>0.15</v>
      </c>
      <c r="I690" s="5" t="s">
        <v>216</v>
      </c>
      <c r="J690" s="5" t="s">
        <v>216</v>
      </c>
      <c r="K690" s="5" t="s">
        <v>216</v>
      </c>
      <c r="L690" s="5" t="s">
        <v>216</v>
      </c>
      <c r="M690" s="5" t="s">
        <v>216</v>
      </c>
      <c r="N690" s="5" t="s">
        <v>216</v>
      </c>
      <c r="O690" s="5" t="s">
        <v>216</v>
      </c>
      <c r="P690" s="5" t="s">
        <v>216</v>
      </c>
      <c r="Q690" s="5">
        <v>0.17</v>
      </c>
      <c r="R690" s="5">
        <v>0.17</v>
      </c>
      <c r="S690" s="5">
        <v>0.17</v>
      </c>
      <c r="T690" s="5">
        <v>0.17</v>
      </c>
      <c r="U690" s="5">
        <v>0.16</v>
      </c>
      <c r="V690" s="5">
        <v>0.17</v>
      </c>
      <c r="W690" s="5">
        <v>0.17</v>
      </c>
    </row>
    <row r="691" spans="1:23" ht="38.25" x14ac:dyDescent="0.25">
      <c r="A691" s="4" t="s">
        <v>29671</v>
      </c>
      <c r="B691" s="4" t="s">
        <v>29519</v>
      </c>
      <c r="C691" s="4" t="s">
        <v>2562</v>
      </c>
      <c r="D691" s="1" t="s">
        <v>9345</v>
      </c>
      <c r="E691" s="5" t="s">
        <v>216</v>
      </c>
      <c r="F691" s="5" t="s">
        <v>216</v>
      </c>
      <c r="G691" s="5" t="s">
        <v>216</v>
      </c>
      <c r="H691" s="5">
        <v>0.15</v>
      </c>
      <c r="I691" s="5" t="s">
        <v>216</v>
      </c>
      <c r="J691" s="5" t="s">
        <v>216</v>
      </c>
      <c r="K691" s="5" t="s">
        <v>216</v>
      </c>
      <c r="L691" s="5" t="s">
        <v>216</v>
      </c>
      <c r="M691" s="5" t="s">
        <v>216</v>
      </c>
      <c r="N691" s="5" t="s">
        <v>216</v>
      </c>
      <c r="O691" s="5" t="s">
        <v>216</v>
      </c>
      <c r="P691" s="5" t="s">
        <v>216</v>
      </c>
      <c r="Q691" s="5">
        <v>0.17</v>
      </c>
      <c r="R691" s="5">
        <v>0.17</v>
      </c>
      <c r="S691" s="5">
        <v>0.17</v>
      </c>
      <c r="T691" s="5">
        <v>0.17</v>
      </c>
      <c r="U691" s="5">
        <v>0.16</v>
      </c>
      <c r="V691" s="5">
        <v>0.17</v>
      </c>
      <c r="W691" s="5">
        <v>0.17</v>
      </c>
    </row>
    <row r="692" spans="1:23" ht="38.25" x14ac:dyDescent="0.25">
      <c r="A692" s="4" t="s">
        <v>29672</v>
      </c>
      <c r="B692" s="4" t="s">
        <v>29519</v>
      </c>
      <c r="C692" s="4" t="s">
        <v>2568</v>
      </c>
      <c r="D692" s="1" t="s">
        <v>2569</v>
      </c>
      <c r="E692" s="5" t="s">
        <v>216</v>
      </c>
      <c r="F692" s="5" t="s">
        <v>216</v>
      </c>
      <c r="G692" s="5" t="s">
        <v>216</v>
      </c>
      <c r="H692" s="5">
        <v>0.15</v>
      </c>
      <c r="I692" s="5" t="s">
        <v>216</v>
      </c>
      <c r="J692" s="5" t="s">
        <v>216</v>
      </c>
      <c r="K692" s="5" t="s">
        <v>216</v>
      </c>
      <c r="L692" s="5" t="s">
        <v>216</v>
      </c>
      <c r="M692" s="5" t="s">
        <v>216</v>
      </c>
      <c r="N692" s="5" t="s">
        <v>216</v>
      </c>
      <c r="O692" s="5" t="s">
        <v>216</v>
      </c>
      <c r="P692" s="5" t="s">
        <v>216</v>
      </c>
      <c r="Q692" s="5">
        <v>0.17</v>
      </c>
      <c r="R692" s="5">
        <v>0.17</v>
      </c>
      <c r="S692" s="5">
        <v>0.17</v>
      </c>
      <c r="T692" s="5">
        <v>0.17</v>
      </c>
      <c r="U692" s="5">
        <v>0.16</v>
      </c>
      <c r="V692" s="5">
        <v>0.17</v>
      </c>
      <c r="W692" s="5">
        <v>0.17</v>
      </c>
    </row>
    <row r="693" spans="1:23" ht="38.25" x14ac:dyDescent="0.25">
      <c r="A693" s="4" t="s">
        <v>29673</v>
      </c>
      <c r="B693" s="4" t="s">
        <v>29519</v>
      </c>
      <c r="C693" s="4" t="s">
        <v>2571</v>
      </c>
      <c r="D693" s="1" t="s">
        <v>9348</v>
      </c>
      <c r="E693" s="5" t="s">
        <v>216</v>
      </c>
      <c r="F693" s="5" t="s">
        <v>216</v>
      </c>
      <c r="G693" s="5" t="s">
        <v>216</v>
      </c>
      <c r="H693" s="5">
        <v>0.15</v>
      </c>
      <c r="I693" s="5" t="s">
        <v>216</v>
      </c>
      <c r="J693" s="5" t="s">
        <v>216</v>
      </c>
      <c r="K693" s="5" t="s">
        <v>216</v>
      </c>
      <c r="L693" s="5" t="s">
        <v>216</v>
      </c>
      <c r="M693" s="5" t="s">
        <v>216</v>
      </c>
      <c r="N693" s="5" t="s">
        <v>216</v>
      </c>
      <c r="O693" s="5" t="s">
        <v>216</v>
      </c>
      <c r="P693" s="5" t="s">
        <v>216</v>
      </c>
      <c r="Q693" s="5">
        <v>0.17</v>
      </c>
      <c r="R693" s="5">
        <v>0.17</v>
      </c>
      <c r="S693" s="5">
        <v>0.17</v>
      </c>
      <c r="T693" s="5">
        <v>0.17</v>
      </c>
      <c r="U693" s="5">
        <v>0.16</v>
      </c>
      <c r="V693" s="5">
        <v>0.17</v>
      </c>
      <c r="W693" s="5">
        <v>0.17</v>
      </c>
    </row>
    <row r="694" spans="1:23" ht="51" x14ac:dyDescent="0.25">
      <c r="A694" s="4" t="s">
        <v>29674</v>
      </c>
      <c r="B694" s="4" t="s">
        <v>29519</v>
      </c>
      <c r="C694" s="4" t="s">
        <v>2574</v>
      </c>
      <c r="D694" s="1" t="s">
        <v>2575</v>
      </c>
      <c r="E694" s="5" t="s">
        <v>216</v>
      </c>
      <c r="F694" s="5" t="s">
        <v>216</v>
      </c>
      <c r="G694" s="5" t="s">
        <v>216</v>
      </c>
      <c r="H694" s="5">
        <v>0.15</v>
      </c>
      <c r="I694" s="5" t="s">
        <v>216</v>
      </c>
      <c r="J694" s="5" t="s">
        <v>216</v>
      </c>
      <c r="K694" s="5" t="s">
        <v>216</v>
      </c>
      <c r="L694" s="5" t="s">
        <v>216</v>
      </c>
      <c r="M694" s="5" t="s">
        <v>216</v>
      </c>
      <c r="N694" s="5" t="s">
        <v>216</v>
      </c>
      <c r="O694" s="5" t="s">
        <v>216</v>
      </c>
      <c r="P694" s="5" t="s">
        <v>216</v>
      </c>
      <c r="Q694" s="5">
        <v>0.17</v>
      </c>
      <c r="R694" s="5">
        <v>0.17</v>
      </c>
      <c r="S694" s="5">
        <v>0.17</v>
      </c>
      <c r="T694" s="5">
        <v>0.17</v>
      </c>
      <c r="U694" s="5">
        <v>0.16</v>
      </c>
      <c r="V694" s="5">
        <v>0.17</v>
      </c>
      <c r="W694" s="5">
        <v>0.17</v>
      </c>
    </row>
    <row r="695" spans="1:23" ht="25.5" x14ac:dyDescent="0.25">
      <c r="A695" s="4" t="s">
        <v>29675</v>
      </c>
      <c r="B695" s="4" t="s">
        <v>29519</v>
      </c>
      <c r="C695" s="4" t="s">
        <v>2577</v>
      </c>
      <c r="D695" s="1" t="s">
        <v>2578</v>
      </c>
      <c r="E695" s="5" t="s">
        <v>216</v>
      </c>
      <c r="F695" s="5" t="s">
        <v>216</v>
      </c>
      <c r="G695" s="5" t="s">
        <v>216</v>
      </c>
      <c r="H695" s="5">
        <v>0.15</v>
      </c>
      <c r="I695" s="5" t="s">
        <v>216</v>
      </c>
      <c r="J695" s="5" t="s">
        <v>216</v>
      </c>
      <c r="K695" s="5" t="s">
        <v>216</v>
      </c>
      <c r="L695" s="5" t="s">
        <v>216</v>
      </c>
      <c r="M695" s="5" t="s">
        <v>216</v>
      </c>
      <c r="N695" s="5" t="s">
        <v>216</v>
      </c>
      <c r="O695" s="5" t="s">
        <v>216</v>
      </c>
      <c r="P695" s="5" t="s">
        <v>216</v>
      </c>
      <c r="Q695" s="5">
        <v>0.17</v>
      </c>
      <c r="R695" s="5">
        <v>0.17</v>
      </c>
      <c r="S695" s="5">
        <v>0.17</v>
      </c>
      <c r="T695" s="5">
        <v>0.17</v>
      </c>
      <c r="U695" s="5">
        <v>0.16</v>
      </c>
      <c r="V695" s="5">
        <v>0.17</v>
      </c>
      <c r="W695" s="5">
        <v>0.17</v>
      </c>
    </row>
    <row r="696" spans="1:23" ht="38.25" x14ac:dyDescent="0.25">
      <c r="A696" s="4" t="s">
        <v>29676</v>
      </c>
      <c r="B696" s="4" t="s">
        <v>29519</v>
      </c>
      <c r="C696" s="4" t="s">
        <v>2583</v>
      </c>
      <c r="D696" s="1" t="s">
        <v>9352</v>
      </c>
      <c r="E696" s="5" t="s">
        <v>216</v>
      </c>
      <c r="F696" s="5" t="s">
        <v>216</v>
      </c>
      <c r="G696" s="5" t="s">
        <v>216</v>
      </c>
      <c r="H696" s="5">
        <v>0.15</v>
      </c>
      <c r="I696" s="5" t="s">
        <v>216</v>
      </c>
      <c r="J696" s="5" t="s">
        <v>216</v>
      </c>
      <c r="K696" s="5" t="s">
        <v>216</v>
      </c>
      <c r="L696" s="5" t="s">
        <v>216</v>
      </c>
      <c r="M696" s="5" t="s">
        <v>216</v>
      </c>
      <c r="N696" s="5" t="s">
        <v>216</v>
      </c>
      <c r="O696" s="5" t="s">
        <v>216</v>
      </c>
      <c r="P696" s="5" t="s">
        <v>216</v>
      </c>
      <c r="Q696" s="5">
        <v>0.17</v>
      </c>
      <c r="R696" s="5">
        <v>0.17</v>
      </c>
      <c r="S696" s="5">
        <v>0.17</v>
      </c>
      <c r="T696" s="5">
        <v>0.17</v>
      </c>
      <c r="U696" s="5">
        <v>0.16</v>
      </c>
      <c r="V696" s="5">
        <v>0.17</v>
      </c>
      <c r="W696" s="5">
        <v>0.17</v>
      </c>
    </row>
    <row r="697" spans="1:23" ht="25.5" x14ac:dyDescent="0.25">
      <c r="A697" s="4" t="s">
        <v>29677</v>
      </c>
      <c r="B697" s="4" t="s">
        <v>29519</v>
      </c>
      <c r="C697" s="4" t="s">
        <v>2589</v>
      </c>
      <c r="D697" s="1" t="s">
        <v>2590</v>
      </c>
      <c r="E697" s="5" t="s">
        <v>216</v>
      </c>
      <c r="F697" s="5" t="s">
        <v>216</v>
      </c>
      <c r="G697" s="5" t="s">
        <v>216</v>
      </c>
      <c r="H697" s="5">
        <v>0.15</v>
      </c>
      <c r="I697" s="5" t="s">
        <v>216</v>
      </c>
      <c r="J697" s="5" t="s">
        <v>216</v>
      </c>
      <c r="K697" s="5" t="s">
        <v>216</v>
      </c>
      <c r="L697" s="5" t="s">
        <v>216</v>
      </c>
      <c r="M697" s="5" t="s">
        <v>216</v>
      </c>
      <c r="N697" s="5" t="s">
        <v>216</v>
      </c>
      <c r="O697" s="5" t="s">
        <v>216</v>
      </c>
      <c r="P697" s="5" t="s">
        <v>216</v>
      </c>
      <c r="Q697" s="5">
        <v>0.17</v>
      </c>
      <c r="R697" s="5">
        <v>0.17</v>
      </c>
      <c r="S697" s="5">
        <v>0.17</v>
      </c>
      <c r="T697" s="5">
        <v>0.17</v>
      </c>
      <c r="U697" s="5">
        <v>0.16</v>
      </c>
      <c r="V697" s="5">
        <v>0.08</v>
      </c>
      <c r="W697" s="5">
        <v>0.08</v>
      </c>
    </row>
    <row r="698" spans="1:23" ht="25.5" x14ac:dyDescent="0.25">
      <c r="A698" s="4" t="s">
        <v>29678</v>
      </c>
      <c r="B698" s="4" t="s">
        <v>29519</v>
      </c>
      <c r="C698" s="4" t="s">
        <v>2595</v>
      </c>
      <c r="D698" s="1" t="s">
        <v>9355</v>
      </c>
      <c r="E698" s="5" t="s">
        <v>216</v>
      </c>
      <c r="F698" s="5" t="s">
        <v>216</v>
      </c>
      <c r="G698" s="5" t="s">
        <v>216</v>
      </c>
      <c r="H698" s="5">
        <v>0.15</v>
      </c>
      <c r="I698" s="5" t="s">
        <v>216</v>
      </c>
      <c r="J698" s="5" t="s">
        <v>216</v>
      </c>
      <c r="K698" s="5" t="s">
        <v>216</v>
      </c>
      <c r="L698" s="5" t="s">
        <v>216</v>
      </c>
      <c r="M698" s="5" t="s">
        <v>216</v>
      </c>
      <c r="N698" s="5" t="s">
        <v>216</v>
      </c>
      <c r="O698" s="5" t="s">
        <v>216</v>
      </c>
      <c r="P698" s="5" t="s">
        <v>216</v>
      </c>
      <c r="Q698" s="5">
        <v>0.17</v>
      </c>
      <c r="R698" s="5">
        <v>0.17</v>
      </c>
      <c r="S698" s="5">
        <v>0.17</v>
      </c>
      <c r="T698" s="5">
        <v>0.17</v>
      </c>
      <c r="U698" s="5">
        <v>0.16</v>
      </c>
      <c r="V698" s="5">
        <v>0.17</v>
      </c>
      <c r="W698" s="5">
        <v>0.17</v>
      </c>
    </row>
    <row r="699" spans="1:23" ht="38.25" x14ac:dyDescent="0.25">
      <c r="A699" s="4" t="s">
        <v>29679</v>
      </c>
      <c r="B699" s="4" t="s">
        <v>29519</v>
      </c>
      <c r="C699" s="4" t="s">
        <v>2604</v>
      </c>
      <c r="D699" s="1" t="s">
        <v>2605</v>
      </c>
      <c r="E699" s="5" t="s">
        <v>216</v>
      </c>
      <c r="F699" s="5" t="s">
        <v>216</v>
      </c>
      <c r="G699" s="5" t="s">
        <v>216</v>
      </c>
      <c r="H699" s="5">
        <v>0.15</v>
      </c>
      <c r="I699" s="5" t="s">
        <v>216</v>
      </c>
      <c r="J699" s="5" t="s">
        <v>216</v>
      </c>
      <c r="K699" s="5" t="s">
        <v>216</v>
      </c>
      <c r="L699" s="5" t="s">
        <v>216</v>
      </c>
      <c r="M699" s="5" t="s">
        <v>216</v>
      </c>
      <c r="N699" s="5" t="s">
        <v>216</v>
      </c>
      <c r="O699" s="5" t="s">
        <v>216</v>
      </c>
      <c r="P699" s="5" t="s">
        <v>216</v>
      </c>
      <c r="Q699" s="5">
        <v>0.17</v>
      </c>
      <c r="R699" s="5">
        <v>0.17</v>
      </c>
      <c r="S699" s="5">
        <v>0.17</v>
      </c>
      <c r="T699" s="5">
        <v>0.17</v>
      </c>
      <c r="U699" s="5">
        <v>0.16</v>
      </c>
      <c r="V699" s="5">
        <v>0.03</v>
      </c>
      <c r="W699" s="5">
        <v>0.17</v>
      </c>
    </row>
    <row r="700" spans="1:23" ht="25.5" x14ac:dyDescent="0.25">
      <c r="A700" s="4" t="s">
        <v>29680</v>
      </c>
      <c r="B700" s="4" t="s">
        <v>29519</v>
      </c>
      <c r="C700" s="4" t="s">
        <v>2607</v>
      </c>
      <c r="D700" s="1" t="s">
        <v>9358</v>
      </c>
      <c r="E700" s="5" t="s">
        <v>216</v>
      </c>
      <c r="F700" s="5" t="s">
        <v>216</v>
      </c>
      <c r="G700" s="5" t="s">
        <v>216</v>
      </c>
      <c r="H700" s="5">
        <v>0.03</v>
      </c>
      <c r="I700" s="5" t="s">
        <v>216</v>
      </c>
      <c r="J700" s="5" t="s">
        <v>216</v>
      </c>
      <c r="K700" s="5" t="s">
        <v>216</v>
      </c>
      <c r="L700" s="5" t="s">
        <v>216</v>
      </c>
      <c r="M700" s="5" t="s">
        <v>216</v>
      </c>
      <c r="N700" s="5" t="s">
        <v>216</v>
      </c>
      <c r="O700" s="5" t="s">
        <v>216</v>
      </c>
      <c r="P700" s="5" t="s">
        <v>216</v>
      </c>
      <c r="Q700" s="5">
        <v>0.03</v>
      </c>
      <c r="R700" s="5">
        <v>0.03</v>
      </c>
      <c r="S700" s="5">
        <v>0.03</v>
      </c>
      <c r="T700" s="5">
        <v>0.03</v>
      </c>
      <c r="U700" s="5">
        <v>0.03</v>
      </c>
      <c r="V700" s="5">
        <v>0.03</v>
      </c>
      <c r="W700" s="5">
        <v>0.03</v>
      </c>
    </row>
    <row r="701" spans="1:23" ht="25.5" x14ac:dyDescent="0.25">
      <c r="A701" s="4" t="s">
        <v>29681</v>
      </c>
      <c r="B701" s="4" t="s">
        <v>29519</v>
      </c>
      <c r="C701" s="4" t="s">
        <v>2613</v>
      </c>
      <c r="D701" s="1" t="s">
        <v>2614</v>
      </c>
      <c r="E701" s="5" t="s">
        <v>216</v>
      </c>
      <c r="F701" s="5" t="s">
        <v>216</v>
      </c>
      <c r="G701" s="5" t="s">
        <v>216</v>
      </c>
      <c r="H701" s="5">
        <v>0.03</v>
      </c>
      <c r="I701" s="5" t="s">
        <v>216</v>
      </c>
      <c r="J701" s="5" t="s">
        <v>216</v>
      </c>
      <c r="K701" s="5" t="s">
        <v>216</v>
      </c>
      <c r="L701" s="5" t="s">
        <v>216</v>
      </c>
      <c r="M701" s="5" t="s">
        <v>216</v>
      </c>
      <c r="N701" s="5" t="s">
        <v>216</v>
      </c>
      <c r="O701" s="5" t="s">
        <v>216</v>
      </c>
      <c r="P701" s="5" t="s">
        <v>216</v>
      </c>
      <c r="Q701" s="5">
        <v>0.03</v>
      </c>
      <c r="R701" s="5">
        <v>0.03</v>
      </c>
      <c r="S701" s="5">
        <v>0.03</v>
      </c>
      <c r="T701" s="5">
        <v>0.03</v>
      </c>
      <c r="U701" s="5">
        <v>0.03</v>
      </c>
      <c r="V701" s="5">
        <v>0.03</v>
      </c>
      <c r="W701" s="5">
        <v>0.03</v>
      </c>
    </row>
    <row r="702" spans="1:23" ht="25.5" x14ac:dyDescent="0.25">
      <c r="A702" s="4" t="s">
        <v>29682</v>
      </c>
      <c r="B702" s="4" t="s">
        <v>29519</v>
      </c>
      <c r="C702" s="4" t="s">
        <v>2616</v>
      </c>
      <c r="D702" s="1" t="s">
        <v>9361</v>
      </c>
      <c r="E702" s="5" t="s">
        <v>216</v>
      </c>
      <c r="F702" s="5" t="s">
        <v>216</v>
      </c>
      <c r="G702" s="5" t="s">
        <v>216</v>
      </c>
      <c r="H702" s="5">
        <v>0.03</v>
      </c>
      <c r="I702" s="5" t="s">
        <v>216</v>
      </c>
      <c r="J702" s="5" t="s">
        <v>216</v>
      </c>
      <c r="K702" s="5" t="s">
        <v>216</v>
      </c>
      <c r="L702" s="5" t="s">
        <v>216</v>
      </c>
      <c r="M702" s="5" t="s">
        <v>216</v>
      </c>
      <c r="N702" s="5" t="s">
        <v>216</v>
      </c>
      <c r="O702" s="5" t="s">
        <v>216</v>
      </c>
      <c r="P702" s="5" t="s">
        <v>216</v>
      </c>
      <c r="Q702" s="5">
        <v>0.03</v>
      </c>
      <c r="R702" s="5">
        <v>0.03</v>
      </c>
      <c r="S702" s="5">
        <v>0.03</v>
      </c>
      <c r="T702" s="5">
        <v>0.03</v>
      </c>
      <c r="U702" s="5">
        <v>0.03</v>
      </c>
      <c r="V702" s="5">
        <v>0.03</v>
      </c>
      <c r="W702" s="5">
        <v>0.03</v>
      </c>
    </row>
    <row r="703" spans="1:23" ht="25.5" x14ac:dyDescent="0.25">
      <c r="A703" s="4" t="s">
        <v>29683</v>
      </c>
      <c r="B703" s="4" t="s">
        <v>29519</v>
      </c>
      <c r="C703" s="4" t="s">
        <v>2619</v>
      </c>
      <c r="D703" s="1" t="s">
        <v>2620</v>
      </c>
      <c r="E703" s="5" t="s">
        <v>216</v>
      </c>
      <c r="F703" s="5" t="s">
        <v>216</v>
      </c>
      <c r="G703" s="5" t="s">
        <v>216</v>
      </c>
      <c r="H703" s="5">
        <v>0.03</v>
      </c>
      <c r="I703" s="5" t="s">
        <v>216</v>
      </c>
      <c r="J703" s="5" t="s">
        <v>216</v>
      </c>
      <c r="K703" s="5" t="s">
        <v>216</v>
      </c>
      <c r="L703" s="5" t="s">
        <v>216</v>
      </c>
      <c r="M703" s="5" t="s">
        <v>216</v>
      </c>
      <c r="N703" s="5" t="s">
        <v>216</v>
      </c>
      <c r="O703" s="5" t="s">
        <v>216</v>
      </c>
      <c r="P703" s="5" t="s">
        <v>216</v>
      </c>
      <c r="Q703" s="5">
        <v>0.03</v>
      </c>
      <c r="R703" s="5">
        <v>0.03</v>
      </c>
      <c r="S703" s="5">
        <v>0.03</v>
      </c>
      <c r="T703" s="5">
        <v>0.03</v>
      </c>
      <c r="U703" s="5">
        <v>0.03</v>
      </c>
      <c r="V703" s="5">
        <v>0.03</v>
      </c>
      <c r="W703" s="5">
        <v>0</v>
      </c>
    </row>
    <row r="704" spans="1:23" ht="25.5" x14ac:dyDescent="0.25">
      <c r="A704" s="4" t="s">
        <v>29684</v>
      </c>
      <c r="B704" s="4" t="s">
        <v>29519</v>
      </c>
      <c r="C704" s="4" t="s">
        <v>2622</v>
      </c>
      <c r="D704" s="1" t="s">
        <v>2623</v>
      </c>
      <c r="E704" s="5" t="s">
        <v>216</v>
      </c>
      <c r="F704" s="5" t="s">
        <v>216</v>
      </c>
      <c r="G704" s="5" t="s">
        <v>216</v>
      </c>
      <c r="H704" s="5">
        <v>0.03</v>
      </c>
      <c r="I704" s="5" t="s">
        <v>216</v>
      </c>
      <c r="J704" s="5" t="s">
        <v>216</v>
      </c>
      <c r="K704" s="5" t="s">
        <v>216</v>
      </c>
      <c r="L704" s="5" t="s">
        <v>216</v>
      </c>
      <c r="M704" s="5" t="s">
        <v>216</v>
      </c>
      <c r="N704" s="5" t="s">
        <v>216</v>
      </c>
      <c r="O704" s="5" t="s">
        <v>216</v>
      </c>
      <c r="P704" s="5" t="s">
        <v>216</v>
      </c>
      <c r="Q704" s="5">
        <v>0.03</v>
      </c>
      <c r="R704" s="5">
        <v>0.03</v>
      </c>
      <c r="S704" s="5">
        <v>0.03</v>
      </c>
      <c r="T704" s="5">
        <v>0.03</v>
      </c>
      <c r="U704" s="5">
        <v>0.03</v>
      </c>
      <c r="V704" s="5">
        <v>0.03</v>
      </c>
      <c r="W704" s="5">
        <v>0.17</v>
      </c>
    </row>
    <row r="705" spans="1:23" ht="25.5" x14ac:dyDescent="0.25">
      <c r="A705" s="4" t="s">
        <v>29685</v>
      </c>
      <c r="B705" s="4" t="s">
        <v>29519</v>
      </c>
      <c r="C705" s="4" t="s">
        <v>2628</v>
      </c>
      <c r="D705" s="1" t="s">
        <v>9365</v>
      </c>
      <c r="E705" s="5" t="s">
        <v>216</v>
      </c>
      <c r="F705" s="5" t="s">
        <v>216</v>
      </c>
      <c r="G705" s="5" t="s">
        <v>216</v>
      </c>
      <c r="H705" s="5">
        <v>0.03</v>
      </c>
      <c r="I705" s="5" t="s">
        <v>216</v>
      </c>
      <c r="J705" s="5" t="s">
        <v>216</v>
      </c>
      <c r="K705" s="5" t="s">
        <v>216</v>
      </c>
      <c r="L705" s="5" t="s">
        <v>216</v>
      </c>
      <c r="M705" s="5" t="s">
        <v>216</v>
      </c>
      <c r="N705" s="5" t="s">
        <v>216</v>
      </c>
      <c r="O705" s="5" t="s">
        <v>216</v>
      </c>
      <c r="P705" s="5" t="s">
        <v>216</v>
      </c>
      <c r="Q705" s="5">
        <v>0.03</v>
      </c>
      <c r="R705" s="5">
        <v>0.03</v>
      </c>
      <c r="S705" s="5">
        <v>0.03</v>
      </c>
      <c r="T705" s="5">
        <v>0.03</v>
      </c>
      <c r="U705" s="5">
        <v>0.03</v>
      </c>
      <c r="V705" s="5">
        <v>0.03</v>
      </c>
      <c r="W705" s="5">
        <v>0.03</v>
      </c>
    </row>
    <row r="706" spans="1:23" ht="25.5" x14ac:dyDescent="0.25">
      <c r="A706" s="4" t="s">
        <v>29686</v>
      </c>
      <c r="B706" s="4" t="s">
        <v>29519</v>
      </c>
      <c r="C706" s="4" t="s">
        <v>2637</v>
      </c>
      <c r="D706" s="1" t="s">
        <v>9367</v>
      </c>
      <c r="E706" s="5" t="s">
        <v>216</v>
      </c>
      <c r="F706" s="5" t="s">
        <v>216</v>
      </c>
      <c r="G706" s="5" t="s">
        <v>216</v>
      </c>
      <c r="H706" s="5">
        <v>0.03</v>
      </c>
      <c r="I706" s="5" t="s">
        <v>216</v>
      </c>
      <c r="J706" s="5" t="s">
        <v>216</v>
      </c>
      <c r="K706" s="5" t="s">
        <v>216</v>
      </c>
      <c r="L706" s="5" t="s">
        <v>216</v>
      </c>
      <c r="M706" s="5" t="s">
        <v>216</v>
      </c>
      <c r="N706" s="5" t="s">
        <v>216</v>
      </c>
      <c r="O706" s="5" t="s">
        <v>216</v>
      </c>
      <c r="P706" s="5" t="s">
        <v>216</v>
      </c>
      <c r="Q706" s="5">
        <v>0.03</v>
      </c>
      <c r="R706" s="5">
        <v>0.03</v>
      </c>
      <c r="S706" s="5">
        <v>0.03</v>
      </c>
      <c r="T706" s="5">
        <v>0.03</v>
      </c>
      <c r="U706" s="5">
        <v>0.03</v>
      </c>
      <c r="V706" s="5">
        <v>0.03</v>
      </c>
      <c r="W706" s="5">
        <v>0.03</v>
      </c>
    </row>
    <row r="707" spans="1:23" ht="25.5" x14ac:dyDescent="0.25">
      <c r="A707" s="4" t="s">
        <v>29687</v>
      </c>
      <c r="B707" s="4" t="s">
        <v>29519</v>
      </c>
      <c r="C707" s="4" t="s">
        <v>2643</v>
      </c>
      <c r="D707" s="1" t="s">
        <v>2644</v>
      </c>
      <c r="E707" s="5" t="s">
        <v>216</v>
      </c>
      <c r="F707" s="5" t="s">
        <v>216</v>
      </c>
      <c r="G707" s="5" t="s">
        <v>216</v>
      </c>
      <c r="H707" s="5">
        <v>0.03</v>
      </c>
      <c r="I707" s="5" t="s">
        <v>216</v>
      </c>
      <c r="J707" s="5" t="s">
        <v>216</v>
      </c>
      <c r="K707" s="5" t="s">
        <v>216</v>
      </c>
      <c r="L707" s="5" t="s">
        <v>216</v>
      </c>
      <c r="M707" s="5" t="s">
        <v>216</v>
      </c>
      <c r="N707" s="5" t="s">
        <v>216</v>
      </c>
      <c r="O707" s="5" t="s">
        <v>216</v>
      </c>
      <c r="P707" s="5" t="s">
        <v>216</v>
      </c>
      <c r="Q707" s="5">
        <v>0.03</v>
      </c>
      <c r="R707" s="5">
        <v>0.03</v>
      </c>
      <c r="S707" s="5">
        <v>0.03</v>
      </c>
      <c r="T707" s="5">
        <v>0.03</v>
      </c>
      <c r="U707" s="5">
        <v>0.03</v>
      </c>
      <c r="V707" s="5">
        <v>0.03</v>
      </c>
      <c r="W707" s="5">
        <v>0.03</v>
      </c>
    </row>
    <row r="708" spans="1:23" ht="25.5" x14ac:dyDescent="0.25">
      <c r="A708" s="4" t="s">
        <v>29688</v>
      </c>
      <c r="B708" s="4" t="s">
        <v>29519</v>
      </c>
      <c r="C708" s="4" t="s">
        <v>2646</v>
      </c>
      <c r="D708" s="1" t="s">
        <v>9370</v>
      </c>
      <c r="E708" s="5" t="s">
        <v>216</v>
      </c>
      <c r="F708" s="5" t="s">
        <v>216</v>
      </c>
      <c r="G708" s="5" t="s">
        <v>216</v>
      </c>
      <c r="H708" s="5">
        <v>0.15</v>
      </c>
      <c r="I708" s="5" t="s">
        <v>216</v>
      </c>
      <c r="J708" s="5" t="s">
        <v>216</v>
      </c>
      <c r="K708" s="5" t="s">
        <v>216</v>
      </c>
      <c r="L708" s="5" t="s">
        <v>216</v>
      </c>
      <c r="M708" s="5" t="s">
        <v>216</v>
      </c>
      <c r="N708" s="5" t="s">
        <v>216</v>
      </c>
      <c r="O708" s="5" t="s">
        <v>216</v>
      </c>
      <c r="P708" s="5" t="s">
        <v>216</v>
      </c>
      <c r="Q708" s="5">
        <v>0.17</v>
      </c>
      <c r="R708" s="5">
        <v>0.17</v>
      </c>
      <c r="S708" s="5">
        <v>0.17</v>
      </c>
      <c r="T708" s="5">
        <v>0.17</v>
      </c>
      <c r="U708" s="5">
        <v>0.16</v>
      </c>
      <c r="V708" s="5">
        <v>0.17</v>
      </c>
      <c r="W708" s="5">
        <v>0.17</v>
      </c>
    </row>
    <row r="709" spans="1:23" x14ac:dyDescent="0.25">
      <c r="A709" s="4" t="s">
        <v>29689</v>
      </c>
      <c r="B709" s="4" t="s">
        <v>29519</v>
      </c>
      <c r="C709" s="4" t="s">
        <v>2652</v>
      </c>
      <c r="D709" s="1" t="s">
        <v>9372</v>
      </c>
      <c r="E709" s="5" t="s">
        <v>216</v>
      </c>
      <c r="F709" s="5" t="s">
        <v>216</v>
      </c>
      <c r="G709" s="5" t="s">
        <v>216</v>
      </c>
      <c r="H709" s="5">
        <v>0.15</v>
      </c>
      <c r="I709" s="5" t="s">
        <v>216</v>
      </c>
      <c r="J709" s="5" t="s">
        <v>216</v>
      </c>
      <c r="K709" s="5" t="s">
        <v>216</v>
      </c>
      <c r="L709" s="5" t="s">
        <v>216</v>
      </c>
      <c r="M709" s="5" t="s">
        <v>216</v>
      </c>
      <c r="N709" s="5" t="s">
        <v>216</v>
      </c>
      <c r="O709" s="5" t="s">
        <v>216</v>
      </c>
      <c r="P709" s="5" t="s">
        <v>216</v>
      </c>
      <c r="Q709" s="5">
        <v>0.17</v>
      </c>
      <c r="R709" s="5">
        <v>0.17</v>
      </c>
      <c r="S709" s="5">
        <v>0.17</v>
      </c>
      <c r="T709" s="5">
        <v>0.17</v>
      </c>
      <c r="U709" s="5">
        <v>0.16</v>
      </c>
      <c r="V709" s="5">
        <v>0.17</v>
      </c>
      <c r="W709" s="5">
        <v>0.17</v>
      </c>
    </row>
    <row r="710" spans="1:23" ht="25.5" x14ac:dyDescent="0.25">
      <c r="A710" s="4" t="s">
        <v>29690</v>
      </c>
      <c r="B710" s="4" t="s">
        <v>29519</v>
      </c>
      <c r="C710" s="4" t="s">
        <v>2664</v>
      </c>
      <c r="D710" s="1" t="s">
        <v>9374</v>
      </c>
      <c r="E710" s="5" t="s">
        <v>216</v>
      </c>
      <c r="F710" s="5" t="s">
        <v>216</v>
      </c>
      <c r="G710" s="5" t="s">
        <v>216</v>
      </c>
      <c r="H710" s="5">
        <v>0</v>
      </c>
      <c r="I710" s="5" t="s">
        <v>216</v>
      </c>
      <c r="J710" s="5" t="s">
        <v>216</v>
      </c>
      <c r="K710" s="5" t="s">
        <v>216</v>
      </c>
      <c r="L710" s="5" t="s">
        <v>216</v>
      </c>
      <c r="M710" s="5" t="s">
        <v>216</v>
      </c>
      <c r="N710" s="5" t="s">
        <v>216</v>
      </c>
      <c r="O710" s="5" t="s">
        <v>216</v>
      </c>
      <c r="P710" s="5" t="s">
        <v>216</v>
      </c>
      <c r="Q710" s="5">
        <v>0</v>
      </c>
      <c r="R710" s="5">
        <v>0</v>
      </c>
      <c r="S710" s="5">
        <v>0</v>
      </c>
      <c r="T710" s="5">
        <v>0</v>
      </c>
      <c r="U710" s="5">
        <v>0</v>
      </c>
      <c r="V710" s="5">
        <v>0</v>
      </c>
      <c r="W710" s="5">
        <v>0</v>
      </c>
    </row>
    <row r="711" spans="1:23" ht="25.5" x14ac:dyDescent="0.25">
      <c r="A711" s="4" t="s">
        <v>29691</v>
      </c>
      <c r="B711" s="4" t="s">
        <v>29519</v>
      </c>
      <c r="C711" s="4" t="s">
        <v>2670</v>
      </c>
      <c r="D711" s="1" t="s">
        <v>2671</v>
      </c>
      <c r="E711" s="5" t="s">
        <v>216</v>
      </c>
      <c r="F711" s="5" t="s">
        <v>216</v>
      </c>
      <c r="G711" s="5" t="s">
        <v>216</v>
      </c>
      <c r="H711" s="5">
        <v>0</v>
      </c>
      <c r="I711" s="5" t="s">
        <v>216</v>
      </c>
      <c r="J711" s="5" t="s">
        <v>216</v>
      </c>
      <c r="K711" s="5" t="s">
        <v>216</v>
      </c>
      <c r="L711" s="5" t="s">
        <v>216</v>
      </c>
      <c r="M711" s="5" t="s">
        <v>216</v>
      </c>
      <c r="N711" s="5" t="s">
        <v>216</v>
      </c>
      <c r="O711" s="5" t="s">
        <v>216</v>
      </c>
      <c r="P711" s="5" t="s">
        <v>216</v>
      </c>
      <c r="Q711" s="5">
        <v>0</v>
      </c>
      <c r="R711" s="5">
        <v>0</v>
      </c>
      <c r="S711" s="5">
        <v>0</v>
      </c>
      <c r="T711" s="5">
        <v>0</v>
      </c>
      <c r="U711" s="5">
        <v>0</v>
      </c>
      <c r="V711" s="5">
        <v>0</v>
      </c>
      <c r="W711" s="5">
        <v>0</v>
      </c>
    </row>
    <row r="712" spans="1:23" ht="25.5" x14ac:dyDescent="0.25">
      <c r="A712" s="4" t="s">
        <v>29692</v>
      </c>
      <c r="B712" s="4" t="s">
        <v>29519</v>
      </c>
      <c r="C712" s="4" t="s">
        <v>2673</v>
      </c>
      <c r="D712" s="1" t="s">
        <v>2674</v>
      </c>
      <c r="E712" s="5" t="s">
        <v>216</v>
      </c>
      <c r="F712" s="5" t="s">
        <v>216</v>
      </c>
      <c r="G712" s="5" t="s">
        <v>216</v>
      </c>
      <c r="H712" s="5">
        <v>0</v>
      </c>
      <c r="I712" s="5" t="s">
        <v>216</v>
      </c>
      <c r="J712" s="5" t="s">
        <v>216</v>
      </c>
      <c r="K712" s="5" t="s">
        <v>216</v>
      </c>
      <c r="L712" s="5" t="s">
        <v>216</v>
      </c>
      <c r="M712" s="5" t="s">
        <v>216</v>
      </c>
      <c r="N712" s="5" t="s">
        <v>216</v>
      </c>
      <c r="O712" s="5" t="s">
        <v>216</v>
      </c>
      <c r="P712" s="5" t="s">
        <v>216</v>
      </c>
      <c r="Q712" s="5">
        <v>0</v>
      </c>
      <c r="R712" s="5">
        <v>0</v>
      </c>
      <c r="S712" s="5">
        <v>0</v>
      </c>
      <c r="T712" s="5">
        <v>0</v>
      </c>
      <c r="U712" s="5">
        <v>0</v>
      </c>
      <c r="V712" s="5">
        <v>0</v>
      </c>
      <c r="W712" s="5">
        <v>0</v>
      </c>
    </row>
    <row r="713" spans="1:23" ht="25.5" x14ac:dyDescent="0.25">
      <c r="A713" s="4" t="s">
        <v>29693</v>
      </c>
      <c r="B713" s="4" t="s">
        <v>29519</v>
      </c>
      <c r="C713" s="4" t="s">
        <v>2676</v>
      </c>
      <c r="D713" s="1" t="s">
        <v>2677</v>
      </c>
      <c r="E713" s="5" t="s">
        <v>216</v>
      </c>
      <c r="F713" s="5" t="s">
        <v>216</v>
      </c>
      <c r="G713" s="5" t="s">
        <v>216</v>
      </c>
      <c r="H713" s="5">
        <v>0</v>
      </c>
      <c r="I713" s="5" t="s">
        <v>216</v>
      </c>
      <c r="J713" s="5" t="s">
        <v>216</v>
      </c>
      <c r="K713" s="5" t="s">
        <v>216</v>
      </c>
      <c r="L713" s="5" t="s">
        <v>216</v>
      </c>
      <c r="M713" s="5" t="s">
        <v>216</v>
      </c>
      <c r="N713" s="5" t="s">
        <v>216</v>
      </c>
      <c r="O713" s="5" t="s">
        <v>216</v>
      </c>
      <c r="P713" s="5" t="s">
        <v>216</v>
      </c>
      <c r="Q713" s="5">
        <v>0</v>
      </c>
      <c r="R713" s="5">
        <v>0</v>
      </c>
      <c r="S713" s="5">
        <v>0</v>
      </c>
      <c r="T713" s="5">
        <v>0</v>
      </c>
      <c r="U713" s="5">
        <v>0</v>
      </c>
      <c r="V713" s="5">
        <v>0</v>
      </c>
      <c r="W713" s="5">
        <v>0</v>
      </c>
    </row>
    <row r="714" spans="1:23" ht="25.5" x14ac:dyDescent="0.25">
      <c r="A714" s="4" t="s">
        <v>29694</v>
      </c>
      <c r="B714" s="4" t="s">
        <v>29519</v>
      </c>
      <c r="C714" s="4" t="s">
        <v>2679</v>
      </c>
      <c r="D714" s="1" t="s">
        <v>9379</v>
      </c>
      <c r="E714" s="5" t="s">
        <v>216</v>
      </c>
      <c r="F714" s="5" t="s">
        <v>216</v>
      </c>
      <c r="G714" s="5" t="s">
        <v>216</v>
      </c>
      <c r="H714" s="5">
        <v>0</v>
      </c>
      <c r="I714" s="5" t="s">
        <v>216</v>
      </c>
      <c r="J714" s="5" t="s">
        <v>216</v>
      </c>
      <c r="K714" s="5" t="s">
        <v>216</v>
      </c>
      <c r="L714" s="5" t="s">
        <v>216</v>
      </c>
      <c r="M714" s="5" t="s">
        <v>216</v>
      </c>
      <c r="N714" s="5" t="s">
        <v>216</v>
      </c>
      <c r="O714" s="5" t="s">
        <v>216</v>
      </c>
      <c r="P714" s="5" t="s">
        <v>216</v>
      </c>
      <c r="Q714" s="5">
        <v>0</v>
      </c>
      <c r="R714" s="5">
        <v>0</v>
      </c>
      <c r="S714" s="5">
        <v>0</v>
      </c>
      <c r="T714" s="5">
        <v>0</v>
      </c>
      <c r="U714" s="5">
        <v>0</v>
      </c>
      <c r="V714" s="5">
        <v>0</v>
      </c>
      <c r="W714" s="5">
        <v>0</v>
      </c>
    </row>
    <row r="715" spans="1:23" ht="25.5" x14ac:dyDescent="0.25">
      <c r="A715" s="4" t="s">
        <v>29695</v>
      </c>
      <c r="B715" s="4" t="s">
        <v>29519</v>
      </c>
      <c r="C715" s="4" t="s">
        <v>2694</v>
      </c>
      <c r="D715" s="1" t="s">
        <v>2695</v>
      </c>
      <c r="E715" s="5" t="s">
        <v>216</v>
      </c>
      <c r="F715" s="5" t="s">
        <v>216</v>
      </c>
      <c r="G715" s="5" t="s">
        <v>216</v>
      </c>
      <c r="H715" s="5">
        <v>0.03</v>
      </c>
      <c r="I715" s="5" t="s">
        <v>216</v>
      </c>
      <c r="J715" s="5" t="s">
        <v>216</v>
      </c>
      <c r="K715" s="5" t="s">
        <v>216</v>
      </c>
      <c r="L715" s="5" t="s">
        <v>216</v>
      </c>
      <c r="M715" s="5" t="s">
        <v>216</v>
      </c>
      <c r="N715" s="5" t="s">
        <v>216</v>
      </c>
      <c r="O715" s="5" t="s">
        <v>216</v>
      </c>
      <c r="P715" s="5" t="s">
        <v>216</v>
      </c>
      <c r="Q715" s="5">
        <v>0.03</v>
      </c>
      <c r="R715" s="5">
        <v>0.03</v>
      </c>
      <c r="S715" s="5">
        <v>0.03</v>
      </c>
      <c r="T715" s="5">
        <v>0.03</v>
      </c>
      <c r="U715" s="5">
        <v>0.03</v>
      </c>
      <c r="V715" s="5">
        <v>0.03</v>
      </c>
      <c r="W715" s="5">
        <v>0.03</v>
      </c>
    </row>
    <row r="716" spans="1:23" ht="25.5" x14ac:dyDescent="0.25">
      <c r="A716" s="4" t="s">
        <v>29696</v>
      </c>
      <c r="B716" s="4" t="s">
        <v>29519</v>
      </c>
      <c r="C716" s="4" t="s">
        <v>2697</v>
      </c>
      <c r="D716" s="1" t="s">
        <v>2698</v>
      </c>
      <c r="E716" s="5" t="s">
        <v>216</v>
      </c>
      <c r="F716" s="5" t="s">
        <v>216</v>
      </c>
      <c r="G716" s="5" t="s">
        <v>216</v>
      </c>
      <c r="H716" s="5">
        <v>0.03</v>
      </c>
      <c r="I716" s="5" t="s">
        <v>216</v>
      </c>
      <c r="J716" s="5" t="s">
        <v>216</v>
      </c>
      <c r="K716" s="5" t="s">
        <v>216</v>
      </c>
      <c r="L716" s="5" t="s">
        <v>216</v>
      </c>
      <c r="M716" s="5" t="s">
        <v>216</v>
      </c>
      <c r="N716" s="5" t="s">
        <v>216</v>
      </c>
      <c r="O716" s="5" t="s">
        <v>216</v>
      </c>
      <c r="P716" s="5" t="s">
        <v>216</v>
      </c>
      <c r="Q716" s="5">
        <v>0.03</v>
      </c>
      <c r="R716" s="5">
        <v>0.03</v>
      </c>
      <c r="S716" s="5">
        <v>0.03</v>
      </c>
      <c r="T716" s="5">
        <v>0.03</v>
      </c>
      <c r="U716" s="5">
        <v>0.03</v>
      </c>
      <c r="V716" s="5">
        <v>0.03</v>
      </c>
      <c r="W716" s="5">
        <v>0.03</v>
      </c>
    </row>
    <row r="717" spans="1:23" x14ac:dyDescent="0.25">
      <c r="A717" s="4" t="s">
        <v>29697</v>
      </c>
      <c r="B717" s="4" t="s">
        <v>29519</v>
      </c>
      <c r="C717" s="4" t="s">
        <v>2703</v>
      </c>
      <c r="D717" s="1" t="s">
        <v>2704</v>
      </c>
      <c r="E717" s="5" t="s">
        <v>216</v>
      </c>
      <c r="F717" s="5" t="s">
        <v>216</v>
      </c>
      <c r="G717" s="5" t="s">
        <v>216</v>
      </c>
      <c r="H717" s="5">
        <v>0.03</v>
      </c>
      <c r="I717" s="5" t="s">
        <v>216</v>
      </c>
      <c r="J717" s="5" t="s">
        <v>216</v>
      </c>
      <c r="K717" s="5" t="s">
        <v>216</v>
      </c>
      <c r="L717" s="5" t="s">
        <v>216</v>
      </c>
      <c r="M717" s="5" t="s">
        <v>216</v>
      </c>
      <c r="N717" s="5" t="s">
        <v>216</v>
      </c>
      <c r="O717" s="5" t="s">
        <v>216</v>
      </c>
      <c r="P717" s="5" t="s">
        <v>216</v>
      </c>
      <c r="Q717" s="5">
        <v>0.03</v>
      </c>
      <c r="R717" s="5">
        <v>0.03</v>
      </c>
      <c r="S717" s="5">
        <v>0.03</v>
      </c>
      <c r="T717" s="5">
        <v>0.03</v>
      </c>
      <c r="U717" s="5">
        <v>0.03</v>
      </c>
      <c r="V717" s="5">
        <v>0.03</v>
      </c>
      <c r="W717" s="5">
        <v>0.03</v>
      </c>
    </row>
    <row r="718" spans="1:23" ht="25.5" x14ac:dyDescent="0.25">
      <c r="A718" s="4" t="s">
        <v>29698</v>
      </c>
      <c r="B718" s="4" t="s">
        <v>29519</v>
      </c>
      <c r="C718" s="4" t="s">
        <v>2712</v>
      </c>
      <c r="D718" s="1" t="s">
        <v>2713</v>
      </c>
      <c r="E718" s="5" t="s">
        <v>216</v>
      </c>
      <c r="F718" s="5" t="s">
        <v>216</v>
      </c>
      <c r="G718" s="5" t="s">
        <v>216</v>
      </c>
      <c r="H718" s="5">
        <v>0.03</v>
      </c>
      <c r="I718" s="5" t="s">
        <v>216</v>
      </c>
      <c r="J718" s="5" t="s">
        <v>216</v>
      </c>
      <c r="K718" s="5" t="s">
        <v>216</v>
      </c>
      <c r="L718" s="5" t="s">
        <v>216</v>
      </c>
      <c r="M718" s="5" t="s">
        <v>216</v>
      </c>
      <c r="N718" s="5" t="s">
        <v>216</v>
      </c>
      <c r="O718" s="5" t="s">
        <v>216</v>
      </c>
      <c r="P718" s="5" t="s">
        <v>216</v>
      </c>
      <c r="Q718" s="5">
        <v>0.03</v>
      </c>
      <c r="R718" s="5">
        <v>0.03</v>
      </c>
      <c r="S718" s="5">
        <v>0.03</v>
      </c>
      <c r="T718" s="5">
        <v>0.03</v>
      </c>
      <c r="U718" s="5">
        <v>0.03</v>
      </c>
      <c r="V718" s="5">
        <v>0.03</v>
      </c>
      <c r="W718" s="5">
        <v>0.03</v>
      </c>
    </row>
    <row r="719" spans="1:23" ht="38.25" x14ac:dyDescent="0.25">
      <c r="A719" s="4" t="s">
        <v>29699</v>
      </c>
      <c r="B719" s="4" t="s">
        <v>29519</v>
      </c>
      <c r="C719" s="4" t="s">
        <v>2718</v>
      </c>
      <c r="D719" s="1" t="s">
        <v>9385</v>
      </c>
      <c r="E719" s="5" t="s">
        <v>216</v>
      </c>
      <c r="F719" s="5" t="s">
        <v>216</v>
      </c>
      <c r="G719" s="5" t="s">
        <v>216</v>
      </c>
      <c r="H719" s="5">
        <v>0.06</v>
      </c>
      <c r="I719" s="5" t="s">
        <v>216</v>
      </c>
      <c r="J719" s="5" t="s">
        <v>216</v>
      </c>
      <c r="K719" s="5" t="s">
        <v>216</v>
      </c>
      <c r="L719" s="5" t="s">
        <v>216</v>
      </c>
      <c r="M719" s="5" t="s">
        <v>216</v>
      </c>
      <c r="N719" s="5" t="s">
        <v>216</v>
      </c>
      <c r="O719" s="5" t="s">
        <v>216</v>
      </c>
      <c r="P719" s="5" t="s">
        <v>216</v>
      </c>
      <c r="Q719" s="5">
        <v>0.08</v>
      </c>
      <c r="R719" s="5">
        <v>0.08</v>
      </c>
      <c r="S719" s="5">
        <v>0.08</v>
      </c>
      <c r="T719" s="5">
        <v>0.08</v>
      </c>
      <c r="U719" s="5">
        <v>7.0000000000000007E-2</v>
      </c>
      <c r="V719" s="5">
        <v>0.08</v>
      </c>
      <c r="W719" s="5">
        <v>0.17</v>
      </c>
    </row>
    <row r="720" spans="1:23" ht="25.5" x14ac:dyDescent="0.25">
      <c r="A720" s="4" t="s">
        <v>29700</v>
      </c>
      <c r="B720" s="4" t="s">
        <v>29519</v>
      </c>
      <c r="C720" s="4" t="s">
        <v>2727</v>
      </c>
      <c r="D720" s="1" t="s">
        <v>2728</v>
      </c>
      <c r="E720" s="5" t="s">
        <v>216</v>
      </c>
      <c r="F720" s="5" t="s">
        <v>216</v>
      </c>
      <c r="G720" s="5" t="s">
        <v>216</v>
      </c>
      <c r="H720" s="5">
        <v>0.15</v>
      </c>
      <c r="I720" s="5" t="s">
        <v>216</v>
      </c>
      <c r="J720" s="5" t="s">
        <v>216</v>
      </c>
      <c r="K720" s="5" t="s">
        <v>216</v>
      </c>
      <c r="L720" s="5" t="s">
        <v>216</v>
      </c>
      <c r="M720" s="5" t="s">
        <v>216</v>
      </c>
      <c r="N720" s="5" t="s">
        <v>216</v>
      </c>
      <c r="O720" s="5" t="s">
        <v>216</v>
      </c>
      <c r="P720" s="5" t="s">
        <v>216</v>
      </c>
      <c r="Q720" s="5">
        <v>0.17</v>
      </c>
      <c r="R720" s="5">
        <v>0.17</v>
      </c>
      <c r="S720" s="5">
        <v>0.17</v>
      </c>
      <c r="T720" s="5">
        <v>0.17</v>
      </c>
      <c r="U720" s="5">
        <v>0.16</v>
      </c>
      <c r="V720" s="5">
        <v>0.17</v>
      </c>
      <c r="W720" s="5">
        <v>0.17</v>
      </c>
    </row>
    <row r="721" spans="1:23" ht="38.25" x14ac:dyDescent="0.25">
      <c r="A721" s="4" t="s">
        <v>29701</v>
      </c>
      <c r="B721" s="4" t="s">
        <v>29519</v>
      </c>
      <c r="C721" s="4" t="s">
        <v>2730</v>
      </c>
      <c r="D721" s="1" t="s">
        <v>9388</v>
      </c>
      <c r="E721" s="5" t="s">
        <v>216</v>
      </c>
      <c r="F721" s="5" t="s">
        <v>216</v>
      </c>
      <c r="G721" s="5" t="s">
        <v>216</v>
      </c>
      <c r="H721" s="5">
        <v>0.15</v>
      </c>
      <c r="I721" s="5" t="s">
        <v>216</v>
      </c>
      <c r="J721" s="5" t="s">
        <v>216</v>
      </c>
      <c r="K721" s="5" t="s">
        <v>216</v>
      </c>
      <c r="L721" s="5" t="s">
        <v>216</v>
      </c>
      <c r="M721" s="5" t="s">
        <v>216</v>
      </c>
      <c r="N721" s="5" t="s">
        <v>216</v>
      </c>
      <c r="O721" s="5" t="s">
        <v>216</v>
      </c>
      <c r="P721" s="5" t="s">
        <v>216</v>
      </c>
      <c r="Q721" s="5">
        <v>0.17</v>
      </c>
      <c r="R721" s="5">
        <v>0.17</v>
      </c>
      <c r="S721" s="5">
        <v>0.17</v>
      </c>
      <c r="T721" s="5">
        <v>0.17</v>
      </c>
      <c r="U721" s="5">
        <v>0.16</v>
      </c>
      <c r="V721" s="5">
        <v>0.17</v>
      </c>
      <c r="W721" s="5">
        <v>0.17</v>
      </c>
    </row>
    <row r="722" spans="1:23" ht="25.5" x14ac:dyDescent="0.25">
      <c r="A722" s="4" t="s">
        <v>29702</v>
      </c>
      <c r="B722" s="4" t="s">
        <v>29519</v>
      </c>
      <c r="C722" s="4" t="s">
        <v>2757</v>
      </c>
      <c r="D722" s="1" t="s">
        <v>9390</v>
      </c>
      <c r="E722" s="5" t="s">
        <v>216</v>
      </c>
      <c r="F722" s="5" t="s">
        <v>216</v>
      </c>
      <c r="G722" s="5" t="s">
        <v>216</v>
      </c>
      <c r="H722" s="5">
        <v>0.15</v>
      </c>
      <c r="I722" s="5" t="s">
        <v>216</v>
      </c>
      <c r="J722" s="5" t="s">
        <v>216</v>
      </c>
      <c r="K722" s="5" t="s">
        <v>216</v>
      </c>
      <c r="L722" s="5" t="s">
        <v>216</v>
      </c>
      <c r="M722" s="5" t="s">
        <v>216</v>
      </c>
      <c r="N722" s="5" t="s">
        <v>216</v>
      </c>
      <c r="O722" s="5" t="s">
        <v>216</v>
      </c>
      <c r="P722" s="5" t="s">
        <v>216</v>
      </c>
      <c r="Q722" s="5">
        <v>0.17</v>
      </c>
      <c r="R722" s="5">
        <v>0.17</v>
      </c>
      <c r="S722" s="5">
        <v>0.17</v>
      </c>
      <c r="T722" s="5">
        <v>0.17</v>
      </c>
      <c r="U722" s="5">
        <v>0.16</v>
      </c>
      <c r="V722" s="5">
        <v>0.17</v>
      </c>
      <c r="W722" s="5">
        <v>0.17</v>
      </c>
    </row>
    <row r="723" spans="1:23" ht="25.5" x14ac:dyDescent="0.25">
      <c r="A723" s="4" t="s">
        <v>29703</v>
      </c>
      <c r="B723" s="4" t="s">
        <v>29519</v>
      </c>
      <c r="C723" s="4" t="s">
        <v>2763</v>
      </c>
      <c r="D723" s="1" t="s">
        <v>9392</v>
      </c>
      <c r="E723" s="5" t="s">
        <v>216</v>
      </c>
      <c r="F723" s="5" t="s">
        <v>216</v>
      </c>
      <c r="G723" s="5" t="s">
        <v>216</v>
      </c>
      <c r="H723" s="5">
        <v>0.15</v>
      </c>
      <c r="I723" s="5" t="s">
        <v>216</v>
      </c>
      <c r="J723" s="5" t="s">
        <v>216</v>
      </c>
      <c r="K723" s="5" t="s">
        <v>216</v>
      </c>
      <c r="L723" s="5" t="s">
        <v>216</v>
      </c>
      <c r="M723" s="5" t="s">
        <v>216</v>
      </c>
      <c r="N723" s="5" t="s">
        <v>216</v>
      </c>
      <c r="O723" s="5" t="s">
        <v>216</v>
      </c>
      <c r="P723" s="5" t="s">
        <v>216</v>
      </c>
      <c r="Q723" s="5">
        <v>0.17</v>
      </c>
      <c r="R723" s="5">
        <v>0.17</v>
      </c>
      <c r="S723" s="5">
        <v>0.17</v>
      </c>
      <c r="T723" s="5">
        <v>0.17</v>
      </c>
      <c r="U723" s="5">
        <v>0.16</v>
      </c>
      <c r="V723" s="5">
        <v>0.17</v>
      </c>
      <c r="W723" s="5">
        <v>0.17</v>
      </c>
    </row>
    <row r="724" spans="1:23" ht="25.5" x14ac:dyDescent="0.25">
      <c r="A724" s="4" t="s">
        <v>29704</v>
      </c>
      <c r="B724" s="4" t="s">
        <v>29519</v>
      </c>
      <c r="C724" s="4" t="s">
        <v>2766</v>
      </c>
      <c r="D724" s="1" t="s">
        <v>9394</v>
      </c>
      <c r="E724" s="5" t="s">
        <v>216</v>
      </c>
      <c r="F724" s="5" t="s">
        <v>216</v>
      </c>
      <c r="G724" s="5" t="s">
        <v>216</v>
      </c>
      <c r="H724" s="5">
        <v>0.15</v>
      </c>
      <c r="I724" s="5" t="s">
        <v>216</v>
      </c>
      <c r="J724" s="5" t="s">
        <v>216</v>
      </c>
      <c r="K724" s="5" t="s">
        <v>216</v>
      </c>
      <c r="L724" s="5" t="s">
        <v>216</v>
      </c>
      <c r="M724" s="5" t="s">
        <v>216</v>
      </c>
      <c r="N724" s="5" t="s">
        <v>216</v>
      </c>
      <c r="O724" s="5" t="s">
        <v>216</v>
      </c>
      <c r="P724" s="5" t="s">
        <v>216</v>
      </c>
      <c r="Q724" s="5">
        <v>0.17</v>
      </c>
      <c r="R724" s="5">
        <v>0.17</v>
      </c>
      <c r="S724" s="5">
        <v>0.17</v>
      </c>
      <c r="T724" s="5">
        <v>0.17</v>
      </c>
      <c r="U724" s="5">
        <v>0.16</v>
      </c>
      <c r="V724" s="5">
        <v>0.17</v>
      </c>
      <c r="W724" s="5">
        <v>0.17</v>
      </c>
    </row>
    <row r="725" spans="1:23" ht="25.5" x14ac:dyDescent="0.25">
      <c r="A725" s="4" t="s">
        <v>29705</v>
      </c>
      <c r="B725" s="4" t="s">
        <v>29519</v>
      </c>
      <c r="C725" s="4" t="s">
        <v>2775</v>
      </c>
      <c r="D725" s="1" t="s">
        <v>2776</v>
      </c>
      <c r="E725" s="5" t="s">
        <v>216</v>
      </c>
      <c r="F725" s="5" t="s">
        <v>216</v>
      </c>
      <c r="G725" s="5" t="s">
        <v>216</v>
      </c>
      <c r="H725" s="5">
        <v>0</v>
      </c>
      <c r="I725" s="5" t="s">
        <v>216</v>
      </c>
      <c r="J725" s="5" t="s">
        <v>216</v>
      </c>
      <c r="K725" s="5" t="s">
        <v>216</v>
      </c>
      <c r="L725" s="5" t="s">
        <v>216</v>
      </c>
      <c r="M725" s="5" t="s">
        <v>216</v>
      </c>
      <c r="N725" s="5" t="s">
        <v>216</v>
      </c>
      <c r="O725" s="5" t="s">
        <v>216</v>
      </c>
      <c r="P725" s="5" t="s">
        <v>216</v>
      </c>
      <c r="Q725" s="5">
        <v>0</v>
      </c>
      <c r="R725" s="5">
        <v>0</v>
      </c>
      <c r="S725" s="5">
        <v>0</v>
      </c>
      <c r="T725" s="5">
        <v>0</v>
      </c>
      <c r="U725" s="5">
        <v>0</v>
      </c>
      <c r="V725" s="5">
        <v>0</v>
      </c>
      <c r="W725" s="5">
        <v>0</v>
      </c>
    </row>
    <row r="726" spans="1:23" ht="25.5" x14ac:dyDescent="0.25">
      <c r="A726" s="4" t="s">
        <v>29706</v>
      </c>
      <c r="B726" s="4" t="s">
        <v>29519</v>
      </c>
      <c r="C726" s="4" t="s">
        <v>9397</v>
      </c>
      <c r="D726" s="1" t="s">
        <v>9398</v>
      </c>
      <c r="E726" s="5" t="s">
        <v>216</v>
      </c>
      <c r="F726" s="5" t="s">
        <v>216</v>
      </c>
      <c r="G726" s="5" t="s">
        <v>216</v>
      </c>
      <c r="H726" s="5">
        <v>0</v>
      </c>
      <c r="I726" s="5" t="s">
        <v>216</v>
      </c>
      <c r="J726" s="5" t="s">
        <v>216</v>
      </c>
      <c r="K726" s="5" t="s">
        <v>216</v>
      </c>
      <c r="L726" s="5" t="s">
        <v>216</v>
      </c>
      <c r="M726" s="5" t="s">
        <v>216</v>
      </c>
      <c r="N726" s="5" t="s">
        <v>216</v>
      </c>
      <c r="O726" s="5" t="s">
        <v>216</v>
      </c>
      <c r="P726" s="5" t="s">
        <v>216</v>
      </c>
      <c r="Q726" s="5">
        <v>0</v>
      </c>
      <c r="R726" s="5">
        <v>0</v>
      </c>
      <c r="S726" s="5">
        <v>0</v>
      </c>
      <c r="T726" s="5">
        <v>0</v>
      </c>
      <c r="U726" s="5">
        <v>0</v>
      </c>
      <c r="V726" s="5">
        <v>0</v>
      </c>
      <c r="W726" s="5">
        <v>0</v>
      </c>
    </row>
    <row r="727" spans="1:23" ht="25.5" x14ac:dyDescent="0.25">
      <c r="A727" s="4" t="s">
        <v>29707</v>
      </c>
      <c r="B727" s="4" t="s">
        <v>29519</v>
      </c>
      <c r="C727" s="4" t="s">
        <v>2781</v>
      </c>
      <c r="D727" s="1" t="s">
        <v>9400</v>
      </c>
      <c r="E727" s="5" t="s">
        <v>216</v>
      </c>
      <c r="F727" s="5" t="s">
        <v>216</v>
      </c>
      <c r="G727" s="5" t="s">
        <v>216</v>
      </c>
      <c r="H727" s="5">
        <v>0</v>
      </c>
      <c r="I727" s="5" t="s">
        <v>216</v>
      </c>
      <c r="J727" s="5" t="s">
        <v>216</v>
      </c>
      <c r="K727" s="5" t="s">
        <v>216</v>
      </c>
      <c r="L727" s="5" t="s">
        <v>216</v>
      </c>
      <c r="M727" s="5" t="s">
        <v>216</v>
      </c>
      <c r="N727" s="5" t="s">
        <v>216</v>
      </c>
      <c r="O727" s="5" t="s">
        <v>216</v>
      </c>
      <c r="P727" s="5" t="s">
        <v>216</v>
      </c>
      <c r="Q727" s="5">
        <v>0</v>
      </c>
      <c r="R727" s="5">
        <v>0</v>
      </c>
      <c r="S727" s="5">
        <v>0</v>
      </c>
      <c r="T727" s="5">
        <v>0</v>
      </c>
      <c r="U727" s="5">
        <v>0</v>
      </c>
      <c r="V727" s="5">
        <v>0</v>
      </c>
      <c r="W727" s="5">
        <v>0</v>
      </c>
    </row>
    <row r="728" spans="1:23" ht="25.5" x14ac:dyDescent="0.25">
      <c r="A728" s="4" t="s">
        <v>29708</v>
      </c>
      <c r="B728" s="4" t="s">
        <v>29519</v>
      </c>
      <c r="C728" s="4" t="s">
        <v>2784</v>
      </c>
      <c r="D728" s="1" t="s">
        <v>9402</v>
      </c>
      <c r="E728" s="5" t="s">
        <v>216</v>
      </c>
      <c r="F728" s="5" t="s">
        <v>216</v>
      </c>
      <c r="G728" s="5" t="s">
        <v>216</v>
      </c>
      <c r="H728" s="5">
        <v>0</v>
      </c>
      <c r="I728" s="5" t="s">
        <v>216</v>
      </c>
      <c r="J728" s="5" t="s">
        <v>216</v>
      </c>
      <c r="K728" s="5" t="s">
        <v>216</v>
      </c>
      <c r="L728" s="5" t="s">
        <v>216</v>
      </c>
      <c r="M728" s="5" t="s">
        <v>216</v>
      </c>
      <c r="N728" s="5" t="s">
        <v>216</v>
      </c>
      <c r="O728" s="5" t="s">
        <v>216</v>
      </c>
      <c r="P728" s="5" t="s">
        <v>216</v>
      </c>
      <c r="Q728" s="5">
        <v>0</v>
      </c>
      <c r="R728" s="5">
        <v>0</v>
      </c>
      <c r="S728" s="5">
        <v>0</v>
      </c>
      <c r="T728" s="5">
        <v>0</v>
      </c>
      <c r="U728" s="5">
        <v>0</v>
      </c>
      <c r="V728" s="5">
        <v>0</v>
      </c>
      <c r="W728" s="5">
        <v>0</v>
      </c>
    </row>
    <row r="729" spans="1:23" ht="25.5" x14ac:dyDescent="0.25">
      <c r="A729" s="4" t="s">
        <v>29709</v>
      </c>
      <c r="B729" s="4" t="s">
        <v>29519</v>
      </c>
      <c r="C729" s="4" t="s">
        <v>2787</v>
      </c>
      <c r="D729" s="1" t="s">
        <v>9404</v>
      </c>
      <c r="E729" s="5" t="s">
        <v>216</v>
      </c>
      <c r="F729" s="5" t="s">
        <v>216</v>
      </c>
      <c r="G729" s="5" t="s">
        <v>216</v>
      </c>
      <c r="H729" s="5">
        <v>0</v>
      </c>
      <c r="I729" s="5" t="s">
        <v>216</v>
      </c>
      <c r="J729" s="5" t="s">
        <v>216</v>
      </c>
      <c r="K729" s="5" t="s">
        <v>216</v>
      </c>
      <c r="L729" s="5" t="s">
        <v>216</v>
      </c>
      <c r="M729" s="5" t="s">
        <v>216</v>
      </c>
      <c r="N729" s="5" t="s">
        <v>216</v>
      </c>
      <c r="O729" s="5" t="s">
        <v>216</v>
      </c>
      <c r="P729" s="5" t="s">
        <v>216</v>
      </c>
      <c r="Q729" s="5">
        <v>0</v>
      </c>
      <c r="R729" s="5">
        <v>0</v>
      </c>
      <c r="S729" s="5">
        <v>0</v>
      </c>
      <c r="T729" s="5">
        <v>0</v>
      </c>
      <c r="U729" s="5">
        <v>0</v>
      </c>
      <c r="V729" s="5">
        <v>0</v>
      </c>
      <c r="W729" s="5">
        <v>0</v>
      </c>
    </row>
    <row r="730" spans="1:23" ht="25.5" x14ac:dyDescent="0.25">
      <c r="A730" s="4" t="s">
        <v>29710</v>
      </c>
      <c r="B730" s="4" t="s">
        <v>29519</v>
      </c>
      <c r="C730" s="4" t="s">
        <v>2793</v>
      </c>
      <c r="D730" s="1" t="s">
        <v>2794</v>
      </c>
      <c r="E730" s="5" t="s">
        <v>216</v>
      </c>
      <c r="F730" s="5" t="s">
        <v>216</v>
      </c>
      <c r="G730" s="5" t="s">
        <v>216</v>
      </c>
      <c r="H730" s="5">
        <v>0</v>
      </c>
      <c r="I730" s="5" t="s">
        <v>216</v>
      </c>
      <c r="J730" s="5" t="s">
        <v>216</v>
      </c>
      <c r="K730" s="5" t="s">
        <v>216</v>
      </c>
      <c r="L730" s="5" t="s">
        <v>216</v>
      </c>
      <c r="M730" s="5" t="s">
        <v>216</v>
      </c>
      <c r="N730" s="5" t="s">
        <v>216</v>
      </c>
      <c r="O730" s="5" t="s">
        <v>216</v>
      </c>
      <c r="P730" s="5" t="s">
        <v>216</v>
      </c>
      <c r="Q730" s="5">
        <v>0</v>
      </c>
      <c r="R730" s="5">
        <v>0</v>
      </c>
      <c r="S730" s="5">
        <v>0</v>
      </c>
      <c r="T730" s="5">
        <v>0</v>
      </c>
      <c r="U730" s="5">
        <v>0</v>
      </c>
      <c r="V730" s="5">
        <v>0</v>
      </c>
      <c r="W730" s="5">
        <v>0</v>
      </c>
    </row>
    <row r="731" spans="1:23" ht="25.5" x14ac:dyDescent="0.25">
      <c r="A731" s="4" t="s">
        <v>29711</v>
      </c>
      <c r="B731" s="4" t="s">
        <v>29519</v>
      </c>
      <c r="C731" s="4" t="s">
        <v>2796</v>
      </c>
      <c r="D731" s="1" t="s">
        <v>2797</v>
      </c>
      <c r="E731" s="5" t="s">
        <v>216</v>
      </c>
      <c r="F731" s="5" t="s">
        <v>216</v>
      </c>
      <c r="G731" s="5" t="s">
        <v>216</v>
      </c>
      <c r="H731" s="5">
        <v>0</v>
      </c>
      <c r="I731" s="5" t="s">
        <v>216</v>
      </c>
      <c r="J731" s="5" t="s">
        <v>216</v>
      </c>
      <c r="K731" s="5" t="s">
        <v>216</v>
      </c>
      <c r="L731" s="5" t="s">
        <v>216</v>
      </c>
      <c r="M731" s="5" t="s">
        <v>216</v>
      </c>
      <c r="N731" s="5" t="s">
        <v>216</v>
      </c>
      <c r="O731" s="5" t="s">
        <v>216</v>
      </c>
      <c r="P731" s="5" t="s">
        <v>216</v>
      </c>
      <c r="Q731" s="5">
        <v>0</v>
      </c>
      <c r="R731" s="5">
        <v>0</v>
      </c>
      <c r="S731" s="5">
        <v>0</v>
      </c>
      <c r="T731" s="5">
        <v>0</v>
      </c>
      <c r="U731" s="5">
        <v>0</v>
      </c>
      <c r="V731" s="5">
        <v>0</v>
      </c>
      <c r="W731" s="5">
        <v>0</v>
      </c>
    </row>
    <row r="732" spans="1:23" ht="25.5" x14ac:dyDescent="0.25">
      <c r="A732" s="4" t="s">
        <v>29712</v>
      </c>
      <c r="B732" s="4" t="s">
        <v>29519</v>
      </c>
      <c r="C732" s="4" t="s">
        <v>2799</v>
      </c>
      <c r="D732" s="1" t="s">
        <v>9408</v>
      </c>
      <c r="E732" s="5" t="s">
        <v>216</v>
      </c>
      <c r="F732" s="5" t="s">
        <v>216</v>
      </c>
      <c r="G732" s="5" t="s">
        <v>216</v>
      </c>
      <c r="H732" s="5">
        <v>0.15</v>
      </c>
      <c r="I732" s="5" t="s">
        <v>216</v>
      </c>
      <c r="J732" s="5" t="s">
        <v>216</v>
      </c>
      <c r="K732" s="5" t="s">
        <v>216</v>
      </c>
      <c r="L732" s="5" t="s">
        <v>216</v>
      </c>
      <c r="M732" s="5" t="s">
        <v>216</v>
      </c>
      <c r="N732" s="5" t="s">
        <v>216</v>
      </c>
      <c r="O732" s="5" t="s">
        <v>216</v>
      </c>
      <c r="P732" s="5" t="s">
        <v>216</v>
      </c>
      <c r="Q732" s="5">
        <v>0.17</v>
      </c>
      <c r="R732" s="5">
        <v>0.17</v>
      </c>
      <c r="S732" s="5">
        <v>0.17</v>
      </c>
      <c r="T732" s="5">
        <v>0.17</v>
      </c>
      <c r="U732" s="5">
        <v>0.16</v>
      </c>
      <c r="V732" s="5">
        <v>0.17</v>
      </c>
      <c r="W732" s="5">
        <v>0.17</v>
      </c>
    </row>
    <row r="733" spans="1:23" x14ac:dyDescent="0.25">
      <c r="A733" s="4" t="s">
        <v>29713</v>
      </c>
      <c r="B733" s="4" t="s">
        <v>29519</v>
      </c>
      <c r="C733" s="4" t="s">
        <v>3393</v>
      </c>
      <c r="D733" s="1" t="s">
        <v>3394</v>
      </c>
      <c r="E733" s="5" t="s">
        <v>216</v>
      </c>
      <c r="F733" s="5" t="s">
        <v>216</v>
      </c>
      <c r="G733" s="5" t="s">
        <v>216</v>
      </c>
      <c r="H733" s="5">
        <v>1041.1500000000001</v>
      </c>
      <c r="I733" s="5" t="s">
        <v>216</v>
      </c>
      <c r="J733" s="5" t="s">
        <v>216</v>
      </c>
      <c r="K733" s="5" t="s">
        <v>216</v>
      </c>
      <c r="L733" s="5" t="s">
        <v>216</v>
      </c>
      <c r="M733" s="5" t="s">
        <v>216</v>
      </c>
      <c r="N733" s="5" t="s">
        <v>216</v>
      </c>
      <c r="O733" s="5" t="s">
        <v>216</v>
      </c>
      <c r="P733" s="5" t="s">
        <v>216</v>
      </c>
      <c r="Q733" s="5">
        <v>1041.1500000000001</v>
      </c>
      <c r="R733" s="5">
        <v>1041.1500000000001</v>
      </c>
      <c r="S733" s="5">
        <v>1041.1500000000001</v>
      </c>
      <c r="T733" s="5">
        <v>1041.1500000000001</v>
      </c>
      <c r="U733" s="5">
        <v>1041.1500000000001</v>
      </c>
      <c r="V733" s="5">
        <v>1041.1500000000001</v>
      </c>
      <c r="W733" s="5">
        <v>1123.0999999999999</v>
      </c>
    </row>
    <row r="734" spans="1:23" x14ac:dyDescent="0.25">
      <c r="A734" s="4" t="s">
        <v>29714</v>
      </c>
      <c r="B734" s="4" t="s">
        <v>29519</v>
      </c>
      <c r="C734" s="4" t="s">
        <v>9411</v>
      </c>
      <c r="D734" s="1" t="s">
        <v>10529</v>
      </c>
      <c r="E734" s="5" t="s">
        <v>216</v>
      </c>
      <c r="F734" s="5" t="s">
        <v>216</v>
      </c>
      <c r="G734" s="5" t="s">
        <v>216</v>
      </c>
      <c r="H734" s="5">
        <v>0</v>
      </c>
      <c r="I734" s="5" t="s">
        <v>216</v>
      </c>
      <c r="J734" s="5" t="s">
        <v>216</v>
      </c>
      <c r="K734" s="5" t="s">
        <v>216</v>
      </c>
      <c r="L734" s="5" t="s">
        <v>216</v>
      </c>
      <c r="M734" s="5" t="s">
        <v>216</v>
      </c>
      <c r="N734" s="5" t="s">
        <v>216</v>
      </c>
      <c r="O734" s="5" t="s">
        <v>216</v>
      </c>
      <c r="P734" s="5" t="s">
        <v>216</v>
      </c>
      <c r="Q734" s="5">
        <v>0</v>
      </c>
      <c r="R734" s="5">
        <v>0</v>
      </c>
      <c r="S734" s="5">
        <v>0</v>
      </c>
      <c r="T734" s="5">
        <v>0</v>
      </c>
      <c r="U734" s="5">
        <v>0</v>
      </c>
      <c r="V734" s="5">
        <v>0</v>
      </c>
      <c r="W734" s="5">
        <v>0</v>
      </c>
    </row>
    <row r="735" spans="1:23" x14ac:dyDescent="0.25">
      <c r="A735" s="4" t="s">
        <v>29715</v>
      </c>
      <c r="B735" s="4" t="s">
        <v>29519</v>
      </c>
      <c r="C735" s="4" t="s">
        <v>9414</v>
      </c>
      <c r="D735" s="1" t="s">
        <v>16117</v>
      </c>
      <c r="E735" s="5" t="s">
        <v>216</v>
      </c>
      <c r="F735" s="5" t="s">
        <v>216</v>
      </c>
      <c r="G735" s="5" t="s">
        <v>216</v>
      </c>
      <c r="H735" s="5">
        <v>66.900000000000006</v>
      </c>
      <c r="I735" s="5" t="s">
        <v>216</v>
      </c>
      <c r="J735" s="5" t="s">
        <v>216</v>
      </c>
      <c r="K735" s="5" t="s">
        <v>216</v>
      </c>
      <c r="L735" s="5" t="s">
        <v>216</v>
      </c>
      <c r="M735" s="5" t="s">
        <v>216</v>
      </c>
      <c r="N735" s="5" t="s">
        <v>216</v>
      </c>
      <c r="O735" s="5" t="s">
        <v>216</v>
      </c>
      <c r="P735" s="5" t="s">
        <v>216</v>
      </c>
      <c r="Q735" s="5">
        <v>66.930000000000007</v>
      </c>
      <c r="R735" s="5">
        <v>66.930000000000007</v>
      </c>
      <c r="S735" s="5">
        <v>66.930000000000007</v>
      </c>
      <c r="T735" s="5">
        <v>66.930000000000007</v>
      </c>
      <c r="U735" s="5">
        <v>66.930000000000007</v>
      </c>
      <c r="V735" s="5">
        <v>0</v>
      </c>
      <c r="W735" s="5">
        <v>0</v>
      </c>
    </row>
    <row r="736" spans="1:23" ht="25.5" x14ac:dyDescent="0.25">
      <c r="A736" s="4" t="s">
        <v>29716</v>
      </c>
      <c r="B736" s="4" t="s">
        <v>29519</v>
      </c>
      <c r="C736" s="4" t="s">
        <v>9417</v>
      </c>
      <c r="D736" s="1" t="s">
        <v>29717</v>
      </c>
      <c r="E736" s="5" t="s">
        <v>216</v>
      </c>
      <c r="F736" s="5" t="s">
        <v>216</v>
      </c>
      <c r="G736" s="5" t="s">
        <v>216</v>
      </c>
      <c r="H736" s="5">
        <v>47.1</v>
      </c>
      <c r="I736" s="5" t="s">
        <v>216</v>
      </c>
      <c r="J736" s="5" t="s">
        <v>216</v>
      </c>
      <c r="K736" s="5" t="s">
        <v>216</v>
      </c>
      <c r="L736" s="5" t="s">
        <v>216</v>
      </c>
      <c r="M736" s="5" t="s">
        <v>216</v>
      </c>
      <c r="N736" s="5" t="s">
        <v>216</v>
      </c>
      <c r="O736" s="5" t="s">
        <v>216</v>
      </c>
      <c r="P736" s="5" t="s">
        <v>216</v>
      </c>
      <c r="Q736" s="5">
        <v>47.1</v>
      </c>
      <c r="R736" s="5">
        <v>47.1</v>
      </c>
      <c r="S736" s="5">
        <v>47.1</v>
      </c>
      <c r="T736" s="5">
        <v>47.1</v>
      </c>
      <c r="U736" s="5">
        <v>47.1</v>
      </c>
      <c r="V736" s="5">
        <v>0</v>
      </c>
      <c r="W736" s="5">
        <v>0</v>
      </c>
    </row>
    <row r="737" spans="1:23" x14ac:dyDescent="0.25">
      <c r="A737" s="4" t="s">
        <v>29718</v>
      </c>
      <c r="B737" s="4" t="s">
        <v>29519</v>
      </c>
      <c r="C737" s="4" t="s">
        <v>3528</v>
      </c>
      <c r="D737" s="1" t="s">
        <v>29719</v>
      </c>
      <c r="E737" s="5" t="s">
        <v>216</v>
      </c>
      <c r="F737" s="5" t="s">
        <v>216</v>
      </c>
      <c r="G737" s="5" t="s">
        <v>216</v>
      </c>
      <c r="H737" s="5">
        <v>0</v>
      </c>
      <c r="I737" s="5" t="s">
        <v>216</v>
      </c>
      <c r="J737" s="5" t="s">
        <v>216</v>
      </c>
      <c r="K737" s="5" t="s">
        <v>216</v>
      </c>
      <c r="L737" s="5" t="s">
        <v>216</v>
      </c>
      <c r="M737" s="5" t="s">
        <v>216</v>
      </c>
      <c r="N737" s="5" t="s">
        <v>216</v>
      </c>
      <c r="O737" s="5" t="s">
        <v>216</v>
      </c>
      <c r="P737" s="5" t="s">
        <v>216</v>
      </c>
      <c r="Q737" s="5">
        <v>0</v>
      </c>
      <c r="R737" s="5">
        <v>0</v>
      </c>
      <c r="S737" s="5">
        <v>0</v>
      </c>
      <c r="T737" s="5">
        <v>0</v>
      </c>
      <c r="U737" s="5">
        <v>0</v>
      </c>
      <c r="V737" s="5">
        <v>0</v>
      </c>
      <c r="W737" s="5">
        <v>0</v>
      </c>
    </row>
    <row r="738" spans="1:23" x14ac:dyDescent="0.25">
      <c r="A738" s="4" t="s">
        <v>29720</v>
      </c>
      <c r="B738" s="4" t="s">
        <v>29519</v>
      </c>
      <c r="C738" s="4" t="s">
        <v>3408</v>
      </c>
      <c r="D738" s="1" t="s">
        <v>10532</v>
      </c>
      <c r="E738" s="5" t="s">
        <v>216</v>
      </c>
      <c r="F738" s="5" t="s">
        <v>216</v>
      </c>
      <c r="G738" s="5" t="s">
        <v>216</v>
      </c>
      <c r="H738" s="5">
        <v>0.79</v>
      </c>
      <c r="I738" s="5" t="s">
        <v>216</v>
      </c>
      <c r="J738" s="5" t="s">
        <v>216</v>
      </c>
      <c r="K738" s="5" t="s">
        <v>216</v>
      </c>
      <c r="L738" s="5" t="s">
        <v>216</v>
      </c>
      <c r="M738" s="5" t="s">
        <v>216</v>
      </c>
      <c r="N738" s="5" t="s">
        <v>216</v>
      </c>
      <c r="O738" s="5" t="s">
        <v>216</v>
      </c>
      <c r="P738" s="5" t="s">
        <v>216</v>
      </c>
      <c r="Q738" s="5">
        <v>0.79</v>
      </c>
      <c r="R738" s="5">
        <v>0.79</v>
      </c>
      <c r="S738" s="5">
        <v>0.79</v>
      </c>
      <c r="T738" s="5">
        <v>0.79</v>
      </c>
      <c r="U738" s="5">
        <v>0.79</v>
      </c>
      <c r="V738" s="5">
        <v>0.79</v>
      </c>
      <c r="W738" s="5">
        <v>0.79</v>
      </c>
    </row>
    <row r="739" spans="1:23" x14ac:dyDescent="0.25">
      <c r="A739" s="4" t="s">
        <v>29721</v>
      </c>
      <c r="B739" s="4" t="s">
        <v>29519</v>
      </c>
      <c r="C739" s="4" t="s">
        <v>3417</v>
      </c>
      <c r="D739" s="1" t="s">
        <v>3418</v>
      </c>
      <c r="E739" s="5" t="s">
        <v>216</v>
      </c>
      <c r="F739" s="5" t="s">
        <v>216</v>
      </c>
      <c r="G739" s="5" t="s">
        <v>216</v>
      </c>
      <c r="H739" s="5">
        <v>16.89</v>
      </c>
      <c r="I739" s="5" t="s">
        <v>216</v>
      </c>
      <c r="J739" s="5" t="s">
        <v>216</v>
      </c>
      <c r="K739" s="5" t="s">
        <v>216</v>
      </c>
      <c r="L739" s="5" t="s">
        <v>216</v>
      </c>
      <c r="M739" s="5" t="s">
        <v>216</v>
      </c>
      <c r="N739" s="5" t="s">
        <v>216</v>
      </c>
      <c r="O739" s="5" t="s">
        <v>216</v>
      </c>
      <c r="P739" s="5" t="s">
        <v>216</v>
      </c>
      <c r="Q739" s="5">
        <v>18.89</v>
      </c>
      <c r="R739" s="5">
        <v>18.89</v>
      </c>
      <c r="S739" s="5">
        <v>19.14</v>
      </c>
      <c r="T739" s="5">
        <v>19.39</v>
      </c>
      <c r="U739" s="5">
        <v>19.39</v>
      </c>
      <c r="V739" s="5">
        <v>20.14</v>
      </c>
      <c r="W739" s="5">
        <v>22.14</v>
      </c>
    </row>
    <row r="740" spans="1:23" x14ac:dyDescent="0.25">
      <c r="A740" s="4" t="s">
        <v>29722</v>
      </c>
      <c r="B740" s="4" t="s">
        <v>29519</v>
      </c>
      <c r="C740" s="4" t="s">
        <v>3420</v>
      </c>
      <c r="D740" s="1" t="s">
        <v>3421</v>
      </c>
      <c r="E740" s="5" t="s">
        <v>216</v>
      </c>
      <c r="F740" s="5" t="s">
        <v>216</v>
      </c>
      <c r="G740" s="5" t="s">
        <v>216</v>
      </c>
      <c r="H740" s="5">
        <v>0</v>
      </c>
      <c r="I740" s="5" t="s">
        <v>216</v>
      </c>
      <c r="J740" s="5" t="s">
        <v>216</v>
      </c>
      <c r="K740" s="5" t="s">
        <v>216</v>
      </c>
      <c r="L740" s="5" t="s">
        <v>216</v>
      </c>
      <c r="M740" s="5" t="s">
        <v>216</v>
      </c>
      <c r="N740" s="5" t="s">
        <v>216</v>
      </c>
      <c r="O740" s="5" t="s">
        <v>216</v>
      </c>
      <c r="P740" s="5" t="s">
        <v>216</v>
      </c>
      <c r="Q740" s="5">
        <v>0</v>
      </c>
      <c r="R740" s="5">
        <v>0</v>
      </c>
      <c r="S740" s="5">
        <v>0</v>
      </c>
      <c r="T740" s="5">
        <v>0</v>
      </c>
      <c r="U740" s="5">
        <v>0</v>
      </c>
      <c r="V740" s="5">
        <v>0</v>
      </c>
      <c r="W740" s="5">
        <v>0</v>
      </c>
    </row>
    <row r="741" spans="1:23" x14ac:dyDescent="0.25">
      <c r="A741" s="4" t="s">
        <v>29723</v>
      </c>
      <c r="B741" s="4" t="s">
        <v>29519</v>
      </c>
      <c r="C741" s="4" t="s">
        <v>3525</v>
      </c>
      <c r="D741" s="1" t="s">
        <v>9440</v>
      </c>
      <c r="E741" s="5" t="s">
        <v>216</v>
      </c>
      <c r="F741" s="5" t="s">
        <v>216</v>
      </c>
      <c r="G741" s="5" t="s">
        <v>216</v>
      </c>
      <c r="H741" s="5">
        <v>4</v>
      </c>
      <c r="I741" s="5" t="s">
        <v>216</v>
      </c>
      <c r="J741" s="5" t="s">
        <v>216</v>
      </c>
      <c r="K741" s="5" t="s">
        <v>216</v>
      </c>
      <c r="L741" s="5" t="s">
        <v>216</v>
      </c>
      <c r="M741" s="5" t="s">
        <v>216</v>
      </c>
      <c r="N741" s="5" t="s">
        <v>216</v>
      </c>
      <c r="O741" s="5" t="s">
        <v>216</v>
      </c>
      <c r="P741" s="5" t="s">
        <v>216</v>
      </c>
      <c r="Q741" s="5">
        <v>16.5</v>
      </c>
      <c r="R741" s="5">
        <v>18.25</v>
      </c>
      <c r="S741" s="5">
        <v>18.75</v>
      </c>
      <c r="T741" s="5">
        <v>19.5</v>
      </c>
      <c r="U741" s="5">
        <v>19.5</v>
      </c>
      <c r="V741" s="5">
        <v>21</v>
      </c>
      <c r="W741" s="5">
        <v>24.5</v>
      </c>
    </row>
    <row r="742" spans="1:23" x14ac:dyDescent="0.25">
      <c r="A742" s="4" t="s">
        <v>29724</v>
      </c>
      <c r="B742" s="4" t="s">
        <v>29519</v>
      </c>
      <c r="C742" s="4" t="s">
        <v>3429</v>
      </c>
      <c r="D742" s="1" t="s">
        <v>3430</v>
      </c>
      <c r="E742" s="5" t="s">
        <v>216</v>
      </c>
      <c r="F742" s="5" t="s">
        <v>216</v>
      </c>
      <c r="G742" s="5" t="s">
        <v>216</v>
      </c>
      <c r="H742" s="5">
        <v>1</v>
      </c>
      <c r="I742" s="5" t="s">
        <v>216</v>
      </c>
      <c r="J742" s="5" t="s">
        <v>216</v>
      </c>
      <c r="K742" s="5" t="s">
        <v>216</v>
      </c>
      <c r="L742" s="5" t="s">
        <v>216</v>
      </c>
      <c r="M742" s="5" t="s">
        <v>216</v>
      </c>
      <c r="N742" s="5" t="s">
        <v>216</v>
      </c>
      <c r="O742" s="5" t="s">
        <v>216</v>
      </c>
      <c r="P742" s="5" t="s">
        <v>216</v>
      </c>
      <c r="Q742" s="5">
        <v>1</v>
      </c>
      <c r="R742" s="5">
        <v>1</v>
      </c>
      <c r="S742" s="5">
        <v>1</v>
      </c>
      <c r="T742" s="5">
        <v>1</v>
      </c>
      <c r="U742" s="5">
        <v>1</v>
      </c>
      <c r="V742" s="5">
        <v>1</v>
      </c>
      <c r="W742" s="5">
        <v>1</v>
      </c>
    </row>
    <row r="743" spans="1:23" x14ac:dyDescent="0.25">
      <c r="A743" s="4" t="s">
        <v>29725</v>
      </c>
      <c r="B743" s="4" t="s">
        <v>29519</v>
      </c>
      <c r="C743" s="4" t="s">
        <v>3432</v>
      </c>
      <c r="D743" s="1" t="s">
        <v>3433</v>
      </c>
      <c r="E743" s="5" t="s">
        <v>216</v>
      </c>
      <c r="F743" s="5" t="s">
        <v>216</v>
      </c>
      <c r="G743" s="5" t="s">
        <v>216</v>
      </c>
      <c r="H743" s="5">
        <v>0.3</v>
      </c>
      <c r="I743" s="5" t="s">
        <v>216</v>
      </c>
      <c r="J743" s="5" t="s">
        <v>216</v>
      </c>
      <c r="K743" s="5" t="s">
        <v>216</v>
      </c>
      <c r="L743" s="5" t="s">
        <v>216</v>
      </c>
      <c r="M743" s="5" t="s">
        <v>216</v>
      </c>
      <c r="N743" s="5" t="s">
        <v>216</v>
      </c>
      <c r="O743" s="5" t="s">
        <v>216</v>
      </c>
      <c r="P743" s="5" t="s">
        <v>216</v>
      </c>
      <c r="Q743" s="5">
        <v>0.3</v>
      </c>
      <c r="R743" s="5">
        <v>0.3</v>
      </c>
      <c r="S743" s="5">
        <v>1.41</v>
      </c>
      <c r="T743" s="5">
        <v>1.89</v>
      </c>
      <c r="U743" s="5">
        <v>1.98</v>
      </c>
      <c r="V743" s="5">
        <v>2.2599999999999998</v>
      </c>
      <c r="W743" s="5">
        <v>2.5299999999999998</v>
      </c>
    </row>
    <row r="744" spans="1:23" x14ac:dyDescent="0.25">
      <c r="A744" s="4" t="s">
        <v>29726</v>
      </c>
      <c r="B744" s="4" t="s">
        <v>29519</v>
      </c>
      <c r="C744" s="4" t="s">
        <v>9511</v>
      </c>
      <c r="D744" s="1" t="s">
        <v>10534</v>
      </c>
      <c r="E744" s="5" t="s">
        <v>216</v>
      </c>
      <c r="F744" s="5" t="s">
        <v>216</v>
      </c>
      <c r="G744" s="5" t="s">
        <v>216</v>
      </c>
      <c r="H744" s="5">
        <v>10</v>
      </c>
      <c r="I744" s="5" t="s">
        <v>216</v>
      </c>
      <c r="J744" s="5" t="s">
        <v>216</v>
      </c>
      <c r="K744" s="5" t="s">
        <v>216</v>
      </c>
      <c r="L744" s="5" t="s">
        <v>216</v>
      </c>
      <c r="M744" s="5" t="s">
        <v>216</v>
      </c>
      <c r="N744" s="5" t="s">
        <v>216</v>
      </c>
      <c r="O744" s="5" t="s">
        <v>216</v>
      </c>
      <c r="P744" s="5" t="s">
        <v>216</v>
      </c>
      <c r="Q744" s="5">
        <v>10</v>
      </c>
      <c r="R744" s="5">
        <v>10</v>
      </c>
      <c r="S744" s="5">
        <v>69.989999999999995</v>
      </c>
      <c r="T744" s="5">
        <v>85.31</v>
      </c>
      <c r="U744" s="5">
        <v>100.5</v>
      </c>
      <c r="V744" s="5">
        <v>114.67</v>
      </c>
      <c r="W744" s="5">
        <v>129.52000000000001</v>
      </c>
    </row>
    <row r="745" spans="1:23" x14ac:dyDescent="0.25">
      <c r="A745" s="4" t="s">
        <v>29727</v>
      </c>
      <c r="B745" s="4" t="s">
        <v>29519</v>
      </c>
      <c r="C745" s="4" t="s">
        <v>3435</v>
      </c>
      <c r="D745" s="1" t="s">
        <v>29728</v>
      </c>
      <c r="E745" s="5" t="s">
        <v>216</v>
      </c>
      <c r="F745" s="5" t="s">
        <v>216</v>
      </c>
      <c r="G745" s="5" t="s">
        <v>216</v>
      </c>
      <c r="H745" s="5">
        <v>10</v>
      </c>
      <c r="I745" s="5" t="s">
        <v>216</v>
      </c>
      <c r="J745" s="5" t="s">
        <v>216</v>
      </c>
      <c r="K745" s="5" t="s">
        <v>216</v>
      </c>
      <c r="L745" s="5" t="s">
        <v>216</v>
      </c>
      <c r="M745" s="5" t="s">
        <v>216</v>
      </c>
      <c r="N745" s="5" t="s">
        <v>216</v>
      </c>
      <c r="O745" s="5" t="s">
        <v>216</v>
      </c>
      <c r="P745" s="5" t="s">
        <v>216</v>
      </c>
      <c r="Q745" s="5">
        <v>10</v>
      </c>
      <c r="R745" s="5">
        <v>10</v>
      </c>
      <c r="S745" s="5">
        <v>63.55</v>
      </c>
      <c r="T745" s="5">
        <v>76.89</v>
      </c>
      <c r="U745" s="5">
        <v>90.34</v>
      </c>
      <c r="V745" s="5">
        <v>103.73</v>
      </c>
      <c r="W745" s="5">
        <v>132.55000000000001</v>
      </c>
    </row>
    <row r="746" spans="1:23" x14ac:dyDescent="0.25">
      <c r="A746" s="4" t="s">
        <v>29729</v>
      </c>
      <c r="B746" s="4" t="s">
        <v>29519</v>
      </c>
      <c r="C746" s="4" t="s">
        <v>3438</v>
      </c>
      <c r="D746" s="1" t="s">
        <v>29730</v>
      </c>
      <c r="E746" s="5" t="s">
        <v>216</v>
      </c>
      <c r="F746" s="5" t="s">
        <v>216</v>
      </c>
      <c r="G746" s="5" t="s">
        <v>216</v>
      </c>
      <c r="H746" s="5">
        <v>10</v>
      </c>
      <c r="I746" s="5" t="s">
        <v>216</v>
      </c>
      <c r="J746" s="5" t="s">
        <v>216</v>
      </c>
      <c r="K746" s="5" t="s">
        <v>216</v>
      </c>
      <c r="L746" s="5" t="s">
        <v>216</v>
      </c>
      <c r="M746" s="5" t="s">
        <v>216</v>
      </c>
      <c r="N746" s="5" t="s">
        <v>216</v>
      </c>
      <c r="O746" s="5" t="s">
        <v>216</v>
      </c>
      <c r="P746" s="5" t="s">
        <v>216</v>
      </c>
      <c r="Q746" s="5" t="s">
        <v>216</v>
      </c>
      <c r="R746" s="5" t="s">
        <v>216</v>
      </c>
      <c r="S746" s="5" t="s">
        <v>216</v>
      </c>
      <c r="T746" s="5" t="s">
        <v>216</v>
      </c>
      <c r="U746" s="5" t="s">
        <v>216</v>
      </c>
      <c r="V746" s="5" t="s">
        <v>216</v>
      </c>
      <c r="W746" s="5" t="s">
        <v>216</v>
      </c>
    </row>
    <row r="747" spans="1:23" x14ac:dyDescent="0.25">
      <c r="A747" s="4" t="s">
        <v>29731</v>
      </c>
      <c r="B747" s="4" t="s">
        <v>29519</v>
      </c>
      <c r="C747" s="4" t="s">
        <v>3441</v>
      </c>
      <c r="D747" s="1" t="s">
        <v>3442</v>
      </c>
      <c r="E747" s="5" t="s">
        <v>216</v>
      </c>
      <c r="F747" s="5" t="s">
        <v>216</v>
      </c>
      <c r="G747" s="5" t="s">
        <v>216</v>
      </c>
      <c r="H747" s="5">
        <v>15</v>
      </c>
      <c r="I747" s="5" t="s">
        <v>216</v>
      </c>
      <c r="J747" s="5" t="s">
        <v>216</v>
      </c>
      <c r="K747" s="5" t="s">
        <v>216</v>
      </c>
      <c r="L747" s="5" t="s">
        <v>216</v>
      </c>
      <c r="M747" s="5" t="s">
        <v>216</v>
      </c>
      <c r="N747" s="5" t="s">
        <v>216</v>
      </c>
      <c r="O747" s="5" t="s">
        <v>216</v>
      </c>
      <c r="P747" s="5" t="s">
        <v>216</v>
      </c>
      <c r="Q747" s="5">
        <v>15</v>
      </c>
      <c r="R747" s="5">
        <v>15</v>
      </c>
      <c r="S747" s="5">
        <v>76.92</v>
      </c>
      <c r="T747" s="5">
        <v>92.4</v>
      </c>
      <c r="U747" s="5">
        <v>107.88</v>
      </c>
      <c r="V747" s="5">
        <v>123.36</v>
      </c>
      <c r="W747" s="5">
        <v>138.84</v>
      </c>
    </row>
    <row r="748" spans="1:23" x14ac:dyDescent="0.25">
      <c r="A748" s="4" t="s">
        <v>29732</v>
      </c>
      <c r="B748" s="4" t="s">
        <v>29519</v>
      </c>
      <c r="C748" s="4" t="s">
        <v>3444</v>
      </c>
      <c r="D748" s="1" t="s">
        <v>3445</v>
      </c>
      <c r="E748" s="5" t="s">
        <v>216</v>
      </c>
      <c r="F748" s="5" t="s">
        <v>216</v>
      </c>
      <c r="G748" s="5" t="s">
        <v>216</v>
      </c>
      <c r="H748" s="5">
        <v>10</v>
      </c>
      <c r="I748" s="5" t="s">
        <v>216</v>
      </c>
      <c r="J748" s="5" t="s">
        <v>216</v>
      </c>
      <c r="K748" s="5" t="s">
        <v>216</v>
      </c>
      <c r="L748" s="5" t="s">
        <v>216</v>
      </c>
      <c r="M748" s="5" t="s">
        <v>216</v>
      </c>
      <c r="N748" s="5" t="s">
        <v>216</v>
      </c>
      <c r="O748" s="5" t="s">
        <v>216</v>
      </c>
      <c r="P748" s="5" t="s">
        <v>216</v>
      </c>
      <c r="Q748" s="5">
        <v>10</v>
      </c>
      <c r="R748" s="5">
        <v>10</v>
      </c>
      <c r="S748" s="5">
        <v>58.51</v>
      </c>
      <c r="T748" s="5">
        <v>70.64</v>
      </c>
      <c r="U748" s="5">
        <v>82.77</v>
      </c>
      <c r="V748" s="5">
        <v>94.65</v>
      </c>
      <c r="W748" s="5">
        <v>109.13</v>
      </c>
    </row>
    <row r="749" spans="1:23" x14ac:dyDescent="0.25">
      <c r="A749" s="4" t="s">
        <v>29733</v>
      </c>
      <c r="B749" s="4" t="s">
        <v>29519</v>
      </c>
      <c r="C749" s="4" t="s">
        <v>3447</v>
      </c>
      <c r="D749" s="1" t="s">
        <v>9457</v>
      </c>
      <c r="E749" s="5" t="s">
        <v>216</v>
      </c>
      <c r="F749" s="5" t="s">
        <v>216</v>
      </c>
      <c r="G749" s="5" t="s">
        <v>216</v>
      </c>
      <c r="H749" s="5">
        <v>0</v>
      </c>
      <c r="I749" s="5" t="s">
        <v>216</v>
      </c>
      <c r="J749" s="5" t="s">
        <v>216</v>
      </c>
      <c r="K749" s="5" t="s">
        <v>216</v>
      </c>
      <c r="L749" s="5" t="s">
        <v>216</v>
      </c>
      <c r="M749" s="5" t="s">
        <v>216</v>
      </c>
      <c r="N749" s="5" t="s">
        <v>216</v>
      </c>
      <c r="O749" s="5" t="s">
        <v>216</v>
      </c>
      <c r="P749" s="5" t="s">
        <v>216</v>
      </c>
      <c r="Q749" s="5">
        <v>0</v>
      </c>
      <c r="R749" s="5">
        <v>0</v>
      </c>
      <c r="S749" s="5">
        <v>0</v>
      </c>
      <c r="T749" s="5">
        <v>0</v>
      </c>
      <c r="U749" s="5">
        <v>0</v>
      </c>
      <c r="V749" s="5">
        <v>0</v>
      </c>
      <c r="W749" s="5">
        <v>0</v>
      </c>
    </row>
    <row r="750" spans="1:23" x14ac:dyDescent="0.25">
      <c r="A750" s="4" t="s">
        <v>29734</v>
      </c>
      <c r="B750" s="4" t="s">
        <v>29519</v>
      </c>
      <c r="C750" s="4" t="s">
        <v>9459</v>
      </c>
      <c r="D750" s="1" t="s">
        <v>29735</v>
      </c>
      <c r="E750" s="5" t="s">
        <v>216</v>
      </c>
      <c r="F750" s="5" t="s">
        <v>216</v>
      </c>
      <c r="G750" s="5" t="s">
        <v>216</v>
      </c>
      <c r="H750" s="5">
        <v>464.58</v>
      </c>
      <c r="I750" s="5" t="s">
        <v>216</v>
      </c>
      <c r="J750" s="5" t="s">
        <v>216</v>
      </c>
      <c r="K750" s="5" t="s">
        <v>216</v>
      </c>
      <c r="L750" s="5" t="s">
        <v>216</v>
      </c>
      <c r="M750" s="5" t="s">
        <v>216</v>
      </c>
      <c r="N750" s="5" t="s">
        <v>216</v>
      </c>
      <c r="O750" s="5" t="s">
        <v>216</v>
      </c>
      <c r="P750" s="5" t="s">
        <v>216</v>
      </c>
      <c r="Q750" s="5">
        <v>464.58</v>
      </c>
      <c r="R750" s="5" t="s">
        <v>216</v>
      </c>
      <c r="S750" s="5" t="s">
        <v>216</v>
      </c>
      <c r="T750" s="5" t="s">
        <v>216</v>
      </c>
      <c r="U750" s="5" t="s">
        <v>216</v>
      </c>
      <c r="V750" s="5" t="s">
        <v>216</v>
      </c>
      <c r="W750" s="5" t="s">
        <v>216</v>
      </c>
    </row>
    <row r="751" spans="1:23" x14ac:dyDescent="0.25">
      <c r="A751" s="4" t="s">
        <v>29736</v>
      </c>
      <c r="B751" s="4" t="s">
        <v>29519</v>
      </c>
      <c r="C751" s="4" t="s">
        <v>9462</v>
      </c>
      <c r="D751" s="1" t="s">
        <v>29737</v>
      </c>
      <c r="E751" s="5" t="s">
        <v>216</v>
      </c>
      <c r="F751" s="5" t="s">
        <v>216</v>
      </c>
      <c r="G751" s="5" t="s">
        <v>216</v>
      </c>
      <c r="H751" s="5">
        <v>462.09</v>
      </c>
      <c r="I751" s="5" t="s">
        <v>216</v>
      </c>
      <c r="J751" s="5" t="s">
        <v>216</v>
      </c>
      <c r="K751" s="5" t="s">
        <v>216</v>
      </c>
      <c r="L751" s="5" t="s">
        <v>216</v>
      </c>
      <c r="M751" s="5" t="s">
        <v>216</v>
      </c>
      <c r="N751" s="5" t="s">
        <v>216</v>
      </c>
      <c r="O751" s="5" t="s">
        <v>216</v>
      </c>
      <c r="P751" s="5" t="s">
        <v>216</v>
      </c>
      <c r="Q751" s="5">
        <v>462.09</v>
      </c>
      <c r="R751" s="5">
        <v>472.09</v>
      </c>
      <c r="S751" s="5">
        <v>516.30999999999995</v>
      </c>
      <c r="T751" s="5">
        <v>463.05</v>
      </c>
      <c r="U751" s="5">
        <v>537.99</v>
      </c>
      <c r="V751" s="5">
        <v>548.64</v>
      </c>
      <c r="W751" s="5">
        <v>559.08000000000004</v>
      </c>
    </row>
    <row r="752" spans="1:23" x14ac:dyDescent="0.25">
      <c r="A752" s="4" t="s">
        <v>29738</v>
      </c>
      <c r="B752" s="4" t="s">
        <v>29519</v>
      </c>
      <c r="C752" s="4" t="s">
        <v>3456</v>
      </c>
      <c r="D752" s="1" t="s">
        <v>9471</v>
      </c>
      <c r="E752" s="5" t="s">
        <v>216</v>
      </c>
      <c r="F752" s="5" t="s">
        <v>216</v>
      </c>
      <c r="G752" s="5" t="s">
        <v>216</v>
      </c>
      <c r="H752" s="5">
        <v>101.64</v>
      </c>
      <c r="I752" s="5" t="s">
        <v>216</v>
      </c>
      <c r="J752" s="5" t="s">
        <v>216</v>
      </c>
      <c r="K752" s="5" t="s">
        <v>216</v>
      </c>
      <c r="L752" s="5" t="s">
        <v>216</v>
      </c>
      <c r="M752" s="5" t="s">
        <v>216</v>
      </c>
      <c r="N752" s="5" t="s">
        <v>216</v>
      </c>
      <c r="O752" s="5" t="s">
        <v>216</v>
      </c>
      <c r="P752" s="5" t="s">
        <v>216</v>
      </c>
      <c r="Q752" s="5">
        <v>101.64</v>
      </c>
      <c r="R752" s="5">
        <v>101.64</v>
      </c>
      <c r="S752" s="5">
        <v>161.63</v>
      </c>
      <c r="T752" s="5">
        <v>176.95</v>
      </c>
      <c r="U752" s="5">
        <v>192.14</v>
      </c>
      <c r="V752" s="5">
        <v>206.31</v>
      </c>
      <c r="W752" s="5">
        <v>221.16</v>
      </c>
    </row>
    <row r="753" spans="1:23" x14ac:dyDescent="0.25">
      <c r="A753" s="4" t="s">
        <v>29739</v>
      </c>
      <c r="B753" s="4" t="s">
        <v>29519</v>
      </c>
      <c r="C753" s="4" t="s">
        <v>9473</v>
      </c>
      <c r="D753" s="1" t="s">
        <v>29740</v>
      </c>
      <c r="E753" s="5" t="s">
        <v>216</v>
      </c>
      <c r="F753" s="5" t="s">
        <v>216</v>
      </c>
      <c r="G753" s="5" t="s">
        <v>216</v>
      </c>
      <c r="H753" s="5">
        <v>313.35000000000002</v>
      </c>
      <c r="I753" s="5" t="s">
        <v>216</v>
      </c>
      <c r="J753" s="5" t="s">
        <v>216</v>
      </c>
      <c r="K753" s="5" t="s">
        <v>216</v>
      </c>
      <c r="L753" s="5" t="s">
        <v>216</v>
      </c>
      <c r="M753" s="5" t="s">
        <v>216</v>
      </c>
      <c r="N753" s="5" t="s">
        <v>216</v>
      </c>
      <c r="O753" s="5" t="s">
        <v>216</v>
      </c>
      <c r="P753" s="5" t="s">
        <v>216</v>
      </c>
      <c r="Q753" s="5">
        <v>338.35</v>
      </c>
      <c r="R753" s="5" t="s">
        <v>216</v>
      </c>
      <c r="S753" s="5" t="s">
        <v>216</v>
      </c>
      <c r="T753" s="5" t="s">
        <v>216</v>
      </c>
      <c r="U753" s="5" t="s">
        <v>216</v>
      </c>
      <c r="V753" s="5" t="s">
        <v>216</v>
      </c>
      <c r="W753" s="5" t="s">
        <v>216</v>
      </c>
    </row>
    <row r="754" spans="1:23" x14ac:dyDescent="0.25">
      <c r="A754" s="4" t="s">
        <v>29741</v>
      </c>
      <c r="B754" s="4" t="s">
        <v>29519</v>
      </c>
      <c r="C754" s="4" t="s">
        <v>9476</v>
      </c>
      <c r="D754" s="1" t="s">
        <v>29742</v>
      </c>
      <c r="E754" s="5" t="s">
        <v>216</v>
      </c>
      <c r="F754" s="5" t="s">
        <v>216</v>
      </c>
      <c r="G754" s="5" t="s">
        <v>216</v>
      </c>
      <c r="H754" s="5">
        <v>310</v>
      </c>
      <c r="I754" s="5" t="s">
        <v>216</v>
      </c>
      <c r="J754" s="5" t="s">
        <v>216</v>
      </c>
      <c r="K754" s="5" t="s">
        <v>216</v>
      </c>
      <c r="L754" s="5" t="s">
        <v>216</v>
      </c>
      <c r="M754" s="5" t="s">
        <v>216</v>
      </c>
      <c r="N754" s="5" t="s">
        <v>216</v>
      </c>
      <c r="O754" s="5" t="s">
        <v>216</v>
      </c>
      <c r="P754" s="5" t="s">
        <v>216</v>
      </c>
      <c r="Q754" s="5">
        <v>335</v>
      </c>
      <c r="R754" s="5">
        <v>355</v>
      </c>
      <c r="S754" s="5">
        <v>404.42</v>
      </c>
      <c r="T754" s="5">
        <v>416.54</v>
      </c>
      <c r="U754" s="5">
        <v>428.75</v>
      </c>
      <c r="V754" s="5">
        <v>440.86</v>
      </c>
      <c r="W754" s="5">
        <v>452.55</v>
      </c>
    </row>
    <row r="755" spans="1:23" x14ac:dyDescent="0.25">
      <c r="A755" s="4" t="s">
        <v>29743</v>
      </c>
      <c r="B755" s="4" t="s">
        <v>29519</v>
      </c>
      <c r="C755" s="4" t="s">
        <v>3462</v>
      </c>
      <c r="D755" s="1" t="s">
        <v>9482</v>
      </c>
      <c r="E755" s="5" t="s">
        <v>216</v>
      </c>
      <c r="F755" s="5" t="s">
        <v>216</v>
      </c>
      <c r="G755" s="5" t="s">
        <v>216</v>
      </c>
      <c r="H755" s="5">
        <v>330</v>
      </c>
      <c r="I755" s="5" t="s">
        <v>216</v>
      </c>
      <c r="J755" s="5" t="s">
        <v>216</v>
      </c>
      <c r="K755" s="5" t="s">
        <v>216</v>
      </c>
      <c r="L755" s="5" t="s">
        <v>216</v>
      </c>
      <c r="M755" s="5" t="s">
        <v>216</v>
      </c>
      <c r="N755" s="5" t="s">
        <v>216</v>
      </c>
      <c r="O755" s="5" t="s">
        <v>216</v>
      </c>
      <c r="P755" s="5" t="s">
        <v>216</v>
      </c>
      <c r="Q755" s="5">
        <v>330</v>
      </c>
      <c r="R755" s="5">
        <v>330</v>
      </c>
      <c r="S755" s="5">
        <v>378.51</v>
      </c>
      <c r="T755" s="5">
        <v>390.64</v>
      </c>
      <c r="U755" s="5">
        <v>402.77</v>
      </c>
      <c r="V755" s="5">
        <v>416.74</v>
      </c>
      <c r="W755" s="5">
        <v>429.13</v>
      </c>
    </row>
    <row r="756" spans="1:23" x14ac:dyDescent="0.25">
      <c r="A756" s="4" t="s">
        <v>29744</v>
      </c>
      <c r="B756" s="4" t="s">
        <v>29519</v>
      </c>
      <c r="C756" s="4" t="s">
        <v>9484</v>
      </c>
      <c r="D756" s="1" t="s">
        <v>9485</v>
      </c>
      <c r="E756" s="5" t="s">
        <v>216</v>
      </c>
      <c r="F756" s="5" t="s">
        <v>216</v>
      </c>
      <c r="G756" s="5" t="s">
        <v>216</v>
      </c>
      <c r="H756" s="5">
        <v>0</v>
      </c>
      <c r="I756" s="5" t="s">
        <v>216</v>
      </c>
      <c r="J756" s="5" t="s">
        <v>216</v>
      </c>
      <c r="K756" s="5" t="s">
        <v>216</v>
      </c>
      <c r="L756" s="5" t="s">
        <v>216</v>
      </c>
      <c r="M756" s="5" t="s">
        <v>216</v>
      </c>
      <c r="N756" s="5" t="s">
        <v>216</v>
      </c>
      <c r="O756" s="5" t="s">
        <v>216</v>
      </c>
      <c r="P756" s="5" t="s">
        <v>216</v>
      </c>
      <c r="Q756" s="5">
        <v>0</v>
      </c>
      <c r="R756" s="5">
        <v>0</v>
      </c>
      <c r="S756" s="5">
        <v>1.1111</v>
      </c>
      <c r="T756" s="5">
        <v>1.3889</v>
      </c>
      <c r="U756" s="5">
        <v>1.6778</v>
      </c>
      <c r="V756" s="5">
        <v>1.9639</v>
      </c>
      <c r="W756" s="5">
        <v>2.2332999999999998</v>
      </c>
    </row>
    <row r="757" spans="1:23" x14ac:dyDescent="0.25">
      <c r="A757" s="4" t="s">
        <v>29745</v>
      </c>
      <c r="B757" s="4" t="s">
        <v>29519</v>
      </c>
      <c r="C757" s="4" t="s">
        <v>3471</v>
      </c>
      <c r="D757" s="1" t="s">
        <v>3472</v>
      </c>
      <c r="E757" s="5" t="s">
        <v>216</v>
      </c>
      <c r="F757" s="5" t="s">
        <v>216</v>
      </c>
      <c r="G757" s="5" t="s">
        <v>216</v>
      </c>
      <c r="H757" s="5">
        <v>0</v>
      </c>
      <c r="I757" s="5" t="s">
        <v>216</v>
      </c>
      <c r="J757" s="5" t="s">
        <v>216</v>
      </c>
      <c r="K757" s="5" t="s">
        <v>216</v>
      </c>
      <c r="L757" s="5" t="s">
        <v>216</v>
      </c>
      <c r="M757" s="5" t="s">
        <v>216</v>
      </c>
      <c r="N757" s="5" t="s">
        <v>216</v>
      </c>
      <c r="O757" s="5" t="s">
        <v>216</v>
      </c>
      <c r="P757" s="5" t="s">
        <v>216</v>
      </c>
      <c r="Q757" s="5">
        <v>0</v>
      </c>
      <c r="R757" s="5">
        <v>0</v>
      </c>
      <c r="S757" s="5">
        <v>0</v>
      </c>
      <c r="T757" s="5">
        <v>0</v>
      </c>
      <c r="U757" s="5">
        <v>0</v>
      </c>
      <c r="V757" s="5">
        <v>0</v>
      </c>
      <c r="W757" s="5">
        <v>0</v>
      </c>
    </row>
    <row r="758" spans="1:23" x14ac:dyDescent="0.25">
      <c r="A758" s="4" t="s">
        <v>29746</v>
      </c>
      <c r="B758" s="4" t="s">
        <v>29519</v>
      </c>
      <c r="C758" s="4" t="s">
        <v>3474</v>
      </c>
      <c r="D758" s="1" t="s">
        <v>3475</v>
      </c>
      <c r="E758" s="5" t="s">
        <v>216</v>
      </c>
      <c r="F758" s="5" t="s">
        <v>216</v>
      </c>
      <c r="G758" s="5" t="s">
        <v>216</v>
      </c>
      <c r="H758" s="5">
        <v>0</v>
      </c>
      <c r="I758" s="5" t="s">
        <v>216</v>
      </c>
      <c r="J758" s="5" t="s">
        <v>216</v>
      </c>
      <c r="K758" s="5" t="s">
        <v>216</v>
      </c>
      <c r="L758" s="5" t="s">
        <v>216</v>
      </c>
      <c r="M758" s="5" t="s">
        <v>216</v>
      </c>
      <c r="N758" s="5" t="s">
        <v>216</v>
      </c>
      <c r="O758" s="5" t="s">
        <v>216</v>
      </c>
      <c r="P758" s="5" t="s">
        <v>216</v>
      </c>
      <c r="Q758" s="5">
        <v>0</v>
      </c>
      <c r="R758" s="5">
        <v>0</v>
      </c>
      <c r="S758" s="5">
        <v>0</v>
      </c>
      <c r="T758" s="5">
        <v>0</v>
      </c>
      <c r="U758" s="5">
        <v>0</v>
      </c>
      <c r="V758" s="5">
        <v>0</v>
      </c>
      <c r="W758" s="5">
        <v>0</v>
      </c>
    </row>
    <row r="759" spans="1:23" x14ac:dyDescent="0.25">
      <c r="A759" s="4" t="s">
        <v>29747</v>
      </c>
      <c r="B759" s="4" t="s">
        <v>29519</v>
      </c>
      <c r="C759" s="4" t="s">
        <v>3477</v>
      </c>
      <c r="D759" s="1" t="s">
        <v>3478</v>
      </c>
      <c r="E759" s="5" t="s">
        <v>216</v>
      </c>
      <c r="F759" s="5" t="s">
        <v>216</v>
      </c>
      <c r="G759" s="5" t="s">
        <v>216</v>
      </c>
      <c r="H759" s="5">
        <v>0</v>
      </c>
      <c r="I759" s="5" t="s">
        <v>216</v>
      </c>
      <c r="J759" s="5" t="s">
        <v>216</v>
      </c>
      <c r="K759" s="5" t="s">
        <v>216</v>
      </c>
      <c r="L759" s="5" t="s">
        <v>216</v>
      </c>
      <c r="M759" s="5" t="s">
        <v>216</v>
      </c>
      <c r="N759" s="5" t="s">
        <v>216</v>
      </c>
      <c r="O759" s="5" t="s">
        <v>216</v>
      </c>
      <c r="P759" s="5" t="s">
        <v>216</v>
      </c>
      <c r="Q759" s="5">
        <v>0</v>
      </c>
      <c r="R759" s="5">
        <v>0</v>
      </c>
      <c r="S759" s="5">
        <v>0</v>
      </c>
      <c r="T759" s="5">
        <v>0</v>
      </c>
      <c r="U759" s="5">
        <v>0</v>
      </c>
      <c r="V759" s="5">
        <v>0</v>
      </c>
      <c r="W759" s="5">
        <v>0</v>
      </c>
    </row>
    <row r="760" spans="1:23" x14ac:dyDescent="0.25">
      <c r="A760" s="4" t="s">
        <v>29748</v>
      </c>
      <c r="B760" s="4" t="s">
        <v>29519</v>
      </c>
      <c r="C760" s="4" t="s">
        <v>3480</v>
      </c>
      <c r="D760" s="1" t="s">
        <v>3481</v>
      </c>
      <c r="E760" s="5" t="s">
        <v>216</v>
      </c>
      <c r="F760" s="5" t="s">
        <v>216</v>
      </c>
      <c r="G760" s="5" t="s">
        <v>216</v>
      </c>
      <c r="H760" s="5">
        <v>0</v>
      </c>
      <c r="I760" s="5" t="s">
        <v>216</v>
      </c>
      <c r="J760" s="5" t="s">
        <v>216</v>
      </c>
      <c r="K760" s="5" t="s">
        <v>216</v>
      </c>
      <c r="L760" s="5" t="s">
        <v>216</v>
      </c>
      <c r="M760" s="5" t="s">
        <v>216</v>
      </c>
      <c r="N760" s="5" t="s">
        <v>216</v>
      </c>
      <c r="O760" s="5" t="s">
        <v>216</v>
      </c>
      <c r="P760" s="5" t="s">
        <v>216</v>
      </c>
      <c r="Q760" s="5">
        <v>0</v>
      </c>
      <c r="R760" s="5">
        <v>0</v>
      </c>
      <c r="S760" s="5">
        <v>0</v>
      </c>
      <c r="T760" s="5">
        <v>0</v>
      </c>
      <c r="U760" s="5">
        <v>0</v>
      </c>
      <c r="V760" s="5">
        <v>0</v>
      </c>
      <c r="W760" s="5">
        <v>0</v>
      </c>
    </row>
    <row r="761" spans="1:23" x14ac:dyDescent="0.25">
      <c r="A761" s="4" t="s">
        <v>29749</v>
      </c>
      <c r="B761" s="4" t="s">
        <v>29519</v>
      </c>
      <c r="C761" s="4" t="s">
        <v>3489</v>
      </c>
      <c r="D761" s="1" t="s">
        <v>3490</v>
      </c>
      <c r="E761" s="5" t="s">
        <v>216</v>
      </c>
      <c r="F761" s="5" t="s">
        <v>216</v>
      </c>
      <c r="G761" s="5" t="s">
        <v>216</v>
      </c>
      <c r="H761" s="5">
        <v>0.47839999999999999</v>
      </c>
      <c r="I761" s="5" t="s">
        <v>216</v>
      </c>
      <c r="J761" s="5" t="s">
        <v>216</v>
      </c>
      <c r="K761" s="5" t="s">
        <v>216</v>
      </c>
      <c r="L761" s="5" t="s">
        <v>216</v>
      </c>
      <c r="M761" s="5" t="s">
        <v>216</v>
      </c>
      <c r="N761" s="5" t="s">
        <v>216</v>
      </c>
      <c r="O761" s="5" t="s">
        <v>216</v>
      </c>
      <c r="P761" s="5" t="s">
        <v>216</v>
      </c>
      <c r="Q761" s="5">
        <v>0.46650000000000003</v>
      </c>
      <c r="R761" s="5">
        <v>0.46650000000000003</v>
      </c>
      <c r="S761" s="5">
        <v>0.46650000000000003</v>
      </c>
      <c r="T761" s="5">
        <v>0.46899999999999997</v>
      </c>
      <c r="U761" s="5">
        <v>0.47639999999999999</v>
      </c>
      <c r="V761" s="5">
        <v>0.48039999999999999</v>
      </c>
      <c r="W761" s="5">
        <v>0.48139999999999999</v>
      </c>
    </row>
    <row r="762" spans="1:23" x14ac:dyDescent="0.25">
      <c r="A762" s="4" t="s">
        <v>29750</v>
      </c>
      <c r="B762" s="4" t="s">
        <v>29519</v>
      </c>
      <c r="C762" s="4" t="s">
        <v>3492</v>
      </c>
      <c r="D762" s="1" t="s">
        <v>3493</v>
      </c>
      <c r="E762" s="5" t="s">
        <v>216</v>
      </c>
      <c r="F762" s="5" t="s">
        <v>216</v>
      </c>
      <c r="G762" s="5" t="s">
        <v>216</v>
      </c>
      <c r="H762" s="5">
        <v>0.1</v>
      </c>
      <c r="I762" s="5" t="s">
        <v>216</v>
      </c>
      <c r="J762" s="5" t="s">
        <v>216</v>
      </c>
      <c r="K762" s="5" t="s">
        <v>216</v>
      </c>
      <c r="L762" s="5" t="s">
        <v>216</v>
      </c>
      <c r="M762" s="5" t="s">
        <v>216</v>
      </c>
      <c r="N762" s="5" t="s">
        <v>216</v>
      </c>
      <c r="O762" s="5" t="s">
        <v>216</v>
      </c>
      <c r="P762" s="5" t="s">
        <v>216</v>
      </c>
      <c r="Q762" s="5">
        <v>0.1</v>
      </c>
      <c r="R762" s="5">
        <v>0.1</v>
      </c>
      <c r="S762" s="5">
        <v>0.1</v>
      </c>
      <c r="T762" s="5">
        <v>0.1</v>
      </c>
      <c r="U762" s="5">
        <v>0.1</v>
      </c>
      <c r="V762" s="5">
        <v>0.1</v>
      </c>
      <c r="W762" s="5">
        <v>0.1</v>
      </c>
    </row>
    <row r="763" spans="1:23" x14ac:dyDescent="0.25">
      <c r="A763" s="4" t="s">
        <v>29751</v>
      </c>
      <c r="B763" s="4" t="s">
        <v>29519</v>
      </c>
      <c r="C763" s="4" t="s">
        <v>3522</v>
      </c>
      <c r="D763" s="1" t="s">
        <v>16129</v>
      </c>
      <c r="E763" s="5" t="s">
        <v>216</v>
      </c>
      <c r="F763" s="5" t="s">
        <v>216</v>
      </c>
      <c r="G763" s="5" t="s">
        <v>216</v>
      </c>
      <c r="H763" s="5">
        <v>0.315</v>
      </c>
      <c r="I763" s="5" t="s">
        <v>216</v>
      </c>
      <c r="J763" s="5" t="s">
        <v>216</v>
      </c>
      <c r="K763" s="5" t="s">
        <v>216</v>
      </c>
      <c r="L763" s="5" t="s">
        <v>216</v>
      </c>
      <c r="M763" s="5" t="s">
        <v>216</v>
      </c>
      <c r="N763" s="5" t="s">
        <v>216</v>
      </c>
      <c r="O763" s="5" t="s">
        <v>216</v>
      </c>
      <c r="P763" s="5" t="s">
        <v>216</v>
      </c>
      <c r="Q763" s="5">
        <v>0.33150000000000002</v>
      </c>
      <c r="R763" s="5">
        <v>0.33750000000000002</v>
      </c>
      <c r="S763" s="5">
        <v>0.33750000000000002</v>
      </c>
      <c r="T763" s="5">
        <v>0.34250000000000003</v>
      </c>
      <c r="U763" s="5">
        <v>0.34989999999999999</v>
      </c>
      <c r="V763" s="5">
        <v>0.35499999999999998</v>
      </c>
      <c r="W763" s="5">
        <v>0.35599999999999998</v>
      </c>
    </row>
    <row r="764" spans="1:23" x14ac:dyDescent="0.25">
      <c r="A764" s="4" t="s">
        <v>29752</v>
      </c>
      <c r="B764" s="4" t="s">
        <v>29519</v>
      </c>
      <c r="C764" s="4" t="s">
        <v>3501</v>
      </c>
      <c r="D764" s="1" t="s">
        <v>3502</v>
      </c>
      <c r="E764" s="5" t="s">
        <v>216</v>
      </c>
      <c r="F764" s="5" t="s">
        <v>216</v>
      </c>
      <c r="G764" s="5" t="s">
        <v>216</v>
      </c>
      <c r="H764" s="5">
        <v>0</v>
      </c>
      <c r="I764" s="5" t="s">
        <v>216</v>
      </c>
      <c r="J764" s="5" t="s">
        <v>216</v>
      </c>
      <c r="K764" s="5" t="s">
        <v>216</v>
      </c>
      <c r="L764" s="5" t="s">
        <v>216</v>
      </c>
      <c r="M764" s="5" t="s">
        <v>216</v>
      </c>
      <c r="N764" s="5" t="s">
        <v>216</v>
      </c>
      <c r="O764" s="5" t="s">
        <v>216</v>
      </c>
      <c r="P764" s="5" t="s">
        <v>216</v>
      </c>
      <c r="Q764" s="5">
        <v>0</v>
      </c>
      <c r="R764" s="5">
        <v>0</v>
      </c>
      <c r="S764" s="5">
        <v>0</v>
      </c>
      <c r="T764" s="5">
        <v>0</v>
      </c>
      <c r="U764" s="5">
        <v>0</v>
      </c>
      <c r="V764" s="5">
        <v>0</v>
      </c>
      <c r="W764" s="5">
        <v>0</v>
      </c>
    </row>
    <row r="765" spans="1:23" x14ac:dyDescent="0.25">
      <c r="A765" s="4" t="s">
        <v>29753</v>
      </c>
      <c r="B765" s="4" t="s">
        <v>29519</v>
      </c>
      <c r="C765" s="4" t="s">
        <v>3504</v>
      </c>
      <c r="D765" s="1" t="s">
        <v>16130</v>
      </c>
      <c r="E765" s="5" t="s">
        <v>216</v>
      </c>
      <c r="F765" s="5" t="s">
        <v>216</v>
      </c>
      <c r="G765" s="5" t="s">
        <v>216</v>
      </c>
      <c r="H765" s="5">
        <v>0</v>
      </c>
      <c r="I765" s="5" t="s">
        <v>216</v>
      </c>
      <c r="J765" s="5" t="s">
        <v>216</v>
      </c>
      <c r="K765" s="5" t="s">
        <v>216</v>
      </c>
      <c r="L765" s="5" t="s">
        <v>216</v>
      </c>
      <c r="M765" s="5" t="s">
        <v>216</v>
      </c>
      <c r="N765" s="5" t="s">
        <v>216</v>
      </c>
      <c r="O765" s="5" t="s">
        <v>216</v>
      </c>
      <c r="P765" s="5" t="s">
        <v>216</v>
      </c>
      <c r="Q765" s="5">
        <v>0</v>
      </c>
      <c r="R765" s="5">
        <v>0</v>
      </c>
      <c r="S765" s="5">
        <v>0</v>
      </c>
      <c r="T765" s="5">
        <v>0</v>
      </c>
      <c r="U765" s="5">
        <v>0</v>
      </c>
      <c r="V765" s="5">
        <v>0</v>
      </c>
      <c r="W765" s="5">
        <v>0</v>
      </c>
    </row>
    <row r="766" spans="1:23" x14ac:dyDescent="0.25">
      <c r="A766" s="4" t="s">
        <v>29754</v>
      </c>
      <c r="B766" s="4" t="s">
        <v>29519</v>
      </c>
      <c r="C766" s="4" t="s">
        <v>9498</v>
      </c>
      <c r="D766" s="1" t="s">
        <v>16131</v>
      </c>
      <c r="E766" s="5" t="s">
        <v>216</v>
      </c>
      <c r="F766" s="5" t="s">
        <v>216</v>
      </c>
      <c r="G766" s="5" t="s">
        <v>216</v>
      </c>
      <c r="H766" s="5">
        <v>0</v>
      </c>
      <c r="I766" s="5" t="s">
        <v>216</v>
      </c>
      <c r="J766" s="5" t="s">
        <v>216</v>
      </c>
      <c r="K766" s="5" t="s">
        <v>216</v>
      </c>
      <c r="L766" s="5" t="s">
        <v>216</v>
      </c>
      <c r="M766" s="5" t="s">
        <v>216</v>
      </c>
      <c r="N766" s="5" t="s">
        <v>216</v>
      </c>
      <c r="O766" s="5" t="s">
        <v>216</v>
      </c>
      <c r="P766" s="5" t="s">
        <v>216</v>
      </c>
      <c r="Q766" s="5">
        <v>0</v>
      </c>
      <c r="R766" s="5">
        <v>0</v>
      </c>
      <c r="S766" s="5">
        <v>0</v>
      </c>
      <c r="T766" s="5">
        <v>0</v>
      </c>
      <c r="U766" s="5">
        <v>0</v>
      </c>
      <c r="V766" s="5">
        <v>0</v>
      </c>
      <c r="W766" s="5">
        <v>0</v>
      </c>
    </row>
    <row r="767" spans="1:23" x14ac:dyDescent="0.25">
      <c r="A767" s="4" t="s">
        <v>29755</v>
      </c>
      <c r="B767" s="4" t="s">
        <v>29519</v>
      </c>
      <c r="C767" s="4" t="s">
        <v>3507</v>
      </c>
      <c r="D767" s="1" t="s">
        <v>3508</v>
      </c>
      <c r="E767" s="5" t="s">
        <v>216</v>
      </c>
      <c r="F767" s="5" t="s">
        <v>216</v>
      </c>
      <c r="G767" s="5" t="s">
        <v>216</v>
      </c>
      <c r="H767" s="5">
        <v>0</v>
      </c>
      <c r="I767" s="5" t="s">
        <v>216</v>
      </c>
      <c r="J767" s="5" t="s">
        <v>216</v>
      </c>
      <c r="K767" s="5" t="s">
        <v>216</v>
      </c>
      <c r="L767" s="5" t="s">
        <v>216</v>
      </c>
      <c r="M767" s="5" t="s">
        <v>216</v>
      </c>
      <c r="N767" s="5" t="s">
        <v>216</v>
      </c>
      <c r="O767" s="5" t="s">
        <v>216</v>
      </c>
      <c r="P767" s="5" t="s">
        <v>216</v>
      </c>
      <c r="Q767" s="5">
        <v>0</v>
      </c>
      <c r="R767" s="5">
        <v>0</v>
      </c>
      <c r="S767" s="5">
        <v>0</v>
      </c>
      <c r="T767" s="5">
        <v>0</v>
      </c>
      <c r="U767" s="5">
        <v>0</v>
      </c>
      <c r="V767" s="5">
        <v>0</v>
      </c>
      <c r="W767" s="5">
        <v>0</v>
      </c>
    </row>
    <row r="768" spans="1:23" x14ac:dyDescent="0.25">
      <c r="A768" s="4" t="s">
        <v>29756</v>
      </c>
      <c r="B768" s="4" t="s">
        <v>29519</v>
      </c>
      <c r="C768" s="4" t="s">
        <v>3510</v>
      </c>
      <c r="D768" s="1" t="s">
        <v>16133</v>
      </c>
      <c r="E768" s="5" t="s">
        <v>216</v>
      </c>
      <c r="F768" s="5" t="s">
        <v>216</v>
      </c>
      <c r="G768" s="5" t="s">
        <v>216</v>
      </c>
      <c r="H768" s="5">
        <v>0</v>
      </c>
      <c r="I768" s="5" t="s">
        <v>216</v>
      </c>
      <c r="J768" s="5" t="s">
        <v>216</v>
      </c>
      <c r="K768" s="5" t="s">
        <v>216</v>
      </c>
      <c r="L768" s="5" t="s">
        <v>216</v>
      </c>
      <c r="M768" s="5" t="s">
        <v>216</v>
      </c>
      <c r="N768" s="5" t="s">
        <v>216</v>
      </c>
      <c r="O768" s="5" t="s">
        <v>216</v>
      </c>
      <c r="P768" s="5" t="s">
        <v>216</v>
      </c>
      <c r="Q768" s="5">
        <v>0</v>
      </c>
      <c r="R768" s="5">
        <v>0</v>
      </c>
      <c r="S768" s="5">
        <v>0</v>
      </c>
      <c r="T768" s="5">
        <v>0</v>
      </c>
      <c r="U768" s="5">
        <v>0</v>
      </c>
      <c r="V768" s="5">
        <v>0</v>
      </c>
      <c r="W768" s="5">
        <v>0</v>
      </c>
    </row>
    <row r="769" spans="1:23" x14ac:dyDescent="0.25">
      <c r="A769" s="4" t="s">
        <v>29757</v>
      </c>
      <c r="B769" s="4" t="s">
        <v>29519</v>
      </c>
      <c r="C769" s="4" t="s">
        <v>3516</v>
      </c>
      <c r="D769" s="1" t="s">
        <v>14467</v>
      </c>
      <c r="E769" s="5" t="s">
        <v>216</v>
      </c>
      <c r="F769" s="5" t="s">
        <v>216</v>
      </c>
      <c r="G769" s="5" t="s">
        <v>216</v>
      </c>
      <c r="H769" s="5">
        <v>0</v>
      </c>
      <c r="I769" s="5" t="s">
        <v>216</v>
      </c>
      <c r="J769" s="5" t="s">
        <v>216</v>
      </c>
      <c r="K769" s="5" t="s">
        <v>216</v>
      </c>
      <c r="L769" s="5" t="s">
        <v>216</v>
      </c>
      <c r="M769" s="5" t="s">
        <v>216</v>
      </c>
      <c r="N769" s="5" t="s">
        <v>216</v>
      </c>
      <c r="O769" s="5" t="s">
        <v>216</v>
      </c>
      <c r="P769" s="5" t="s">
        <v>216</v>
      </c>
      <c r="Q769" s="5">
        <v>0</v>
      </c>
      <c r="R769" s="5">
        <v>0</v>
      </c>
      <c r="S769" s="5">
        <v>0</v>
      </c>
      <c r="T769" s="5">
        <v>0</v>
      </c>
      <c r="U769" s="5">
        <v>0</v>
      </c>
      <c r="V769" s="5">
        <v>0</v>
      </c>
      <c r="W769" s="5">
        <v>0</v>
      </c>
    </row>
    <row r="770" spans="1:23" x14ac:dyDescent="0.25">
      <c r="A770" s="4" t="s">
        <v>29758</v>
      </c>
      <c r="B770" s="4" t="s">
        <v>29519</v>
      </c>
      <c r="C770" s="4" t="s">
        <v>3396</v>
      </c>
      <c r="D770" s="1" t="s">
        <v>9507</v>
      </c>
      <c r="E770" s="5" t="s">
        <v>216</v>
      </c>
      <c r="F770" s="5" t="s">
        <v>216</v>
      </c>
      <c r="G770" s="5" t="s">
        <v>216</v>
      </c>
      <c r="H770" s="5">
        <v>2.850000000000001</v>
      </c>
      <c r="I770" s="5" t="s">
        <v>216</v>
      </c>
      <c r="J770" s="5" t="s">
        <v>216</v>
      </c>
      <c r="K770" s="5" t="s">
        <v>216</v>
      </c>
      <c r="L770" s="5" t="s">
        <v>216</v>
      </c>
      <c r="M770" s="5" t="s">
        <v>216</v>
      </c>
      <c r="N770" s="5" t="s">
        <v>216</v>
      </c>
      <c r="O770" s="5" t="s">
        <v>216</v>
      </c>
      <c r="P770" s="5" t="s">
        <v>216</v>
      </c>
      <c r="Q770" s="5">
        <v>2.850750000000001</v>
      </c>
      <c r="R770" s="5">
        <v>2.850750000000001</v>
      </c>
      <c r="S770" s="5">
        <v>2.850750000000001</v>
      </c>
      <c r="T770" s="5">
        <v>2.850750000000001</v>
      </c>
      <c r="U770" s="5">
        <v>2.850750000000001</v>
      </c>
      <c r="V770" s="5">
        <v>0</v>
      </c>
      <c r="W770" s="5">
        <v>0</v>
      </c>
    </row>
    <row r="771" spans="1:23" x14ac:dyDescent="0.25">
      <c r="A771" s="4" t="s">
        <v>29759</v>
      </c>
      <c r="B771" s="4" t="s">
        <v>29519</v>
      </c>
      <c r="C771" s="4" t="s">
        <v>3531</v>
      </c>
      <c r="D771" s="1" t="s">
        <v>3532</v>
      </c>
      <c r="E771" s="5" t="s">
        <v>216</v>
      </c>
      <c r="F771" s="5" t="s">
        <v>216</v>
      </c>
      <c r="G771" s="5" t="s">
        <v>216</v>
      </c>
      <c r="H771" s="5">
        <v>10</v>
      </c>
      <c r="I771" s="5" t="s">
        <v>216</v>
      </c>
      <c r="J771" s="5" t="s">
        <v>216</v>
      </c>
      <c r="K771" s="5" t="s">
        <v>216</v>
      </c>
      <c r="L771" s="5" t="s">
        <v>216</v>
      </c>
      <c r="M771" s="5" t="s">
        <v>216</v>
      </c>
      <c r="N771" s="5" t="s">
        <v>216</v>
      </c>
      <c r="O771" s="5" t="s">
        <v>216</v>
      </c>
      <c r="P771" s="5" t="s">
        <v>216</v>
      </c>
      <c r="Q771" s="5">
        <v>10</v>
      </c>
      <c r="R771" s="5">
        <v>10</v>
      </c>
      <c r="S771" s="5">
        <v>63.55</v>
      </c>
      <c r="T771" s="5">
        <v>76.89</v>
      </c>
      <c r="U771" s="5">
        <v>90.34</v>
      </c>
      <c r="V771" s="5">
        <v>103.73</v>
      </c>
      <c r="W771" s="5">
        <v>132.55000000000001</v>
      </c>
    </row>
    <row r="772" spans="1:23" x14ac:dyDescent="0.25">
      <c r="A772" s="4" t="s">
        <v>29760</v>
      </c>
      <c r="B772" s="4" t="s">
        <v>29519</v>
      </c>
      <c r="C772" s="4" t="s">
        <v>3534</v>
      </c>
      <c r="D772" s="1" t="s">
        <v>9515</v>
      </c>
      <c r="E772" s="5" t="s">
        <v>216</v>
      </c>
      <c r="F772" s="5" t="s">
        <v>216</v>
      </c>
      <c r="G772" s="5" t="s">
        <v>216</v>
      </c>
      <c r="H772" s="5">
        <v>387.505</v>
      </c>
      <c r="I772" s="5" t="s">
        <v>216</v>
      </c>
      <c r="J772" s="5" t="s">
        <v>216</v>
      </c>
      <c r="K772" s="5" t="s">
        <v>216</v>
      </c>
      <c r="L772" s="5" t="s">
        <v>216</v>
      </c>
      <c r="M772" s="5" t="s">
        <v>216</v>
      </c>
      <c r="N772" s="5" t="s">
        <v>216</v>
      </c>
      <c r="O772" s="5" t="s">
        <v>216</v>
      </c>
      <c r="P772" s="5" t="s">
        <v>216</v>
      </c>
      <c r="Q772" s="5">
        <v>400.005</v>
      </c>
      <c r="R772" s="5">
        <v>413.54500000000002</v>
      </c>
      <c r="S772" s="5">
        <v>460.36500000000001</v>
      </c>
      <c r="T772" s="5">
        <v>439.79500000000002</v>
      </c>
      <c r="U772" s="5">
        <v>483.37</v>
      </c>
      <c r="V772" s="5">
        <v>494.75</v>
      </c>
      <c r="W772" s="5">
        <v>505.81500000000011</v>
      </c>
    </row>
    <row r="773" spans="1:23" x14ac:dyDescent="0.25">
      <c r="A773" s="4" t="s">
        <v>29761</v>
      </c>
      <c r="B773" s="4" t="s">
        <v>29519</v>
      </c>
      <c r="C773" s="4" t="s">
        <v>9517</v>
      </c>
      <c r="D773" s="1" t="s">
        <v>9507</v>
      </c>
      <c r="E773" s="5" t="s">
        <v>216</v>
      </c>
      <c r="F773" s="5" t="s">
        <v>216</v>
      </c>
      <c r="G773" s="5" t="s">
        <v>216</v>
      </c>
      <c r="H773" s="5">
        <v>2.850000000000001</v>
      </c>
      <c r="I773" s="5" t="s">
        <v>216</v>
      </c>
      <c r="J773" s="5" t="s">
        <v>216</v>
      </c>
      <c r="K773" s="5" t="s">
        <v>216</v>
      </c>
      <c r="L773" s="5" t="s">
        <v>216</v>
      </c>
      <c r="M773" s="5" t="s">
        <v>216</v>
      </c>
      <c r="N773" s="5" t="s">
        <v>216</v>
      </c>
      <c r="O773" s="5" t="s">
        <v>216</v>
      </c>
      <c r="P773" s="5" t="s">
        <v>216</v>
      </c>
      <c r="Q773" s="5">
        <v>2.850750000000001</v>
      </c>
      <c r="R773" s="5">
        <v>2.850750000000001</v>
      </c>
      <c r="S773" s="5">
        <v>2.850750000000001</v>
      </c>
      <c r="T773" s="5">
        <v>2.850750000000001</v>
      </c>
      <c r="U773" s="5">
        <v>2.850750000000001</v>
      </c>
      <c r="V773" s="5">
        <v>0</v>
      </c>
      <c r="W773" s="5">
        <v>0</v>
      </c>
    </row>
    <row r="774" spans="1:23" x14ac:dyDescent="0.25">
      <c r="A774" s="4" t="s">
        <v>29762</v>
      </c>
      <c r="B774" s="4" t="s">
        <v>29519</v>
      </c>
      <c r="C774" s="4" t="s">
        <v>3547</v>
      </c>
      <c r="D774" s="1" t="s">
        <v>3532</v>
      </c>
      <c r="E774" s="5" t="s">
        <v>216</v>
      </c>
      <c r="F774" s="5" t="s">
        <v>216</v>
      </c>
      <c r="G774" s="5" t="s">
        <v>216</v>
      </c>
      <c r="H774" s="5">
        <v>10</v>
      </c>
      <c r="I774" s="5" t="s">
        <v>216</v>
      </c>
      <c r="J774" s="5" t="s">
        <v>216</v>
      </c>
      <c r="K774" s="5" t="s">
        <v>216</v>
      </c>
      <c r="L774" s="5" t="s">
        <v>216</v>
      </c>
      <c r="M774" s="5" t="s">
        <v>216</v>
      </c>
      <c r="N774" s="5" t="s">
        <v>216</v>
      </c>
      <c r="O774" s="5" t="s">
        <v>216</v>
      </c>
      <c r="P774" s="5" t="s">
        <v>216</v>
      </c>
      <c r="Q774" s="5">
        <v>10</v>
      </c>
      <c r="R774" s="5">
        <v>10</v>
      </c>
      <c r="S774" s="5">
        <v>63.55</v>
      </c>
      <c r="T774" s="5">
        <v>76.89</v>
      </c>
      <c r="U774" s="5">
        <v>90.34</v>
      </c>
      <c r="V774" s="5">
        <v>103.73</v>
      </c>
      <c r="W774" s="5">
        <v>132.55000000000001</v>
      </c>
    </row>
    <row r="775" spans="1:23" x14ac:dyDescent="0.25">
      <c r="A775" s="4" t="s">
        <v>29763</v>
      </c>
      <c r="B775" s="4" t="s">
        <v>29519</v>
      </c>
      <c r="C775" s="4" t="s">
        <v>3549</v>
      </c>
      <c r="D775" s="1" t="s">
        <v>9515</v>
      </c>
      <c r="E775" s="5" t="s">
        <v>216</v>
      </c>
      <c r="F775" s="5" t="s">
        <v>216</v>
      </c>
      <c r="G775" s="5" t="s">
        <v>216</v>
      </c>
      <c r="H775" s="5">
        <v>387.505</v>
      </c>
      <c r="I775" s="5" t="s">
        <v>216</v>
      </c>
      <c r="J775" s="5" t="s">
        <v>216</v>
      </c>
      <c r="K775" s="5" t="s">
        <v>216</v>
      </c>
      <c r="L775" s="5" t="s">
        <v>216</v>
      </c>
      <c r="M775" s="5" t="s">
        <v>216</v>
      </c>
      <c r="N775" s="5" t="s">
        <v>216</v>
      </c>
      <c r="O775" s="5" t="s">
        <v>216</v>
      </c>
      <c r="P775" s="5" t="s">
        <v>216</v>
      </c>
      <c r="Q775" s="5">
        <v>400.005</v>
      </c>
      <c r="R775" s="5">
        <v>413.54500000000002</v>
      </c>
      <c r="S775" s="5">
        <v>460.36500000000001</v>
      </c>
      <c r="T775" s="5">
        <v>439.79500000000002</v>
      </c>
      <c r="U775" s="5">
        <v>483.37</v>
      </c>
      <c r="V775" s="5">
        <v>494.75</v>
      </c>
      <c r="W775" s="5">
        <v>505.81500000000011</v>
      </c>
    </row>
    <row r="776" spans="1:23" x14ac:dyDescent="0.25">
      <c r="A776" s="4" t="s">
        <v>29764</v>
      </c>
      <c r="B776" s="4" t="s">
        <v>29519</v>
      </c>
      <c r="C776" s="4" t="s">
        <v>3554</v>
      </c>
      <c r="D776" s="1" t="s">
        <v>3555</v>
      </c>
      <c r="E776" s="5" t="s">
        <v>216</v>
      </c>
      <c r="F776" s="5" t="s">
        <v>216</v>
      </c>
      <c r="G776" s="5" t="s">
        <v>216</v>
      </c>
      <c r="H776" s="5">
        <v>4977.5</v>
      </c>
      <c r="I776" s="5" t="s">
        <v>216</v>
      </c>
      <c r="J776" s="5" t="s">
        <v>216</v>
      </c>
      <c r="K776" s="5" t="s">
        <v>216</v>
      </c>
      <c r="L776" s="5" t="s">
        <v>216</v>
      </c>
      <c r="M776" s="5" t="s">
        <v>216</v>
      </c>
      <c r="N776" s="5" t="s">
        <v>216</v>
      </c>
      <c r="O776" s="5" t="s">
        <v>216</v>
      </c>
      <c r="P776" s="5" t="s">
        <v>216</v>
      </c>
      <c r="Q776" s="5">
        <v>4845</v>
      </c>
      <c r="R776" s="5">
        <v>4872.4999999999991</v>
      </c>
      <c r="S776" s="5">
        <v>4795</v>
      </c>
      <c r="T776" s="5">
        <v>4825</v>
      </c>
      <c r="U776" s="5">
        <v>5162.4999999999991</v>
      </c>
      <c r="V776" s="5">
        <v>5530</v>
      </c>
      <c r="W776" s="5">
        <v>5507.5</v>
      </c>
    </row>
    <row r="777" spans="1:23" x14ac:dyDescent="0.25">
      <c r="A777" s="4" t="s">
        <v>29765</v>
      </c>
      <c r="B777" s="4" t="s">
        <v>29519</v>
      </c>
      <c r="C777" s="4" t="s">
        <v>3557</v>
      </c>
      <c r="D777" s="1" t="s">
        <v>3558</v>
      </c>
      <c r="E777" s="5" t="s">
        <v>216</v>
      </c>
      <c r="F777" s="5" t="s">
        <v>216</v>
      </c>
      <c r="G777" s="5" t="s">
        <v>216</v>
      </c>
      <c r="H777" s="5">
        <v>733.40000000000009</v>
      </c>
      <c r="I777" s="5" t="s">
        <v>216</v>
      </c>
      <c r="J777" s="5" t="s">
        <v>216</v>
      </c>
      <c r="K777" s="5" t="s">
        <v>216</v>
      </c>
      <c r="L777" s="5" t="s">
        <v>216</v>
      </c>
      <c r="M777" s="5" t="s">
        <v>216</v>
      </c>
      <c r="N777" s="5" t="s">
        <v>216</v>
      </c>
      <c r="O777" s="5" t="s">
        <v>216</v>
      </c>
      <c r="P777" s="5" t="s">
        <v>216</v>
      </c>
      <c r="Q777" s="5">
        <v>795.45</v>
      </c>
      <c r="R777" s="5">
        <v>813.20000000000016</v>
      </c>
      <c r="S777" s="5">
        <v>826.69999999999993</v>
      </c>
      <c r="T777" s="5">
        <v>853.15</v>
      </c>
      <c r="U777" s="5">
        <v>922.45</v>
      </c>
      <c r="V777" s="5">
        <v>865.8</v>
      </c>
      <c r="W777" s="5">
        <v>623.69999999999993</v>
      </c>
    </row>
    <row r="778" spans="1:23" x14ac:dyDescent="0.25">
      <c r="A778" s="4" t="s">
        <v>29766</v>
      </c>
      <c r="B778" s="4" t="s">
        <v>29519</v>
      </c>
      <c r="C778" s="4" t="s">
        <v>3560</v>
      </c>
      <c r="D778" s="1" t="s">
        <v>9528</v>
      </c>
      <c r="E778" s="5" t="s">
        <v>216</v>
      </c>
      <c r="F778" s="5" t="s">
        <v>216</v>
      </c>
      <c r="G778" s="5" t="s">
        <v>216</v>
      </c>
      <c r="H778" s="5">
        <v>2484</v>
      </c>
      <c r="I778" s="5" t="s">
        <v>216</v>
      </c>
      <c r="J778" s="5" t="s">
        <v>216</v>
      </c>
      <c r="K778" s="5" t="s">
        <v>216</v>
      </c>
      <c r="L778" s="5" t="s">
        <v>216</v>
      </c>
      <c r="M778" s="5" t="s">
        <v>216</v>
      </c>
      <c r="N778" s="5" t="s">
        <v>216</v>
      </c>
      <c r="O778" s="5" t="s">
        <v>216</v>
      </c>
      <c r="P778" s="5" t="s">
        <v>216</v>
      </c>
      <c r="Q778" s="5">
        <v>1983</v>
      </c>
      <c r="R778" s="5">
        <v>2047</v>
      </c>
      <c r="S778" s="5">
        <v>2099</v>
      </c>
      <c r="T778" s="5">
        <v>2127</v>
      </c>
      <c r="U778" s="5">
        <v>2258</v>
      </c>
      <c r="V778" s="5">
        <v>2388</v>
      </c>
      <c r="W778" s="5">
        <v>2392</v>
      </c>
    </row>
    <row r="779" spans="1:23" x14ac:dyDescent="0.25">
      <c r="A779" s="4" t="s">
        <v>29767</v>
      </c>
      <c r="B779" s="4" t="s">
        <v>29519</v>
      </c>
      <c r="C779" s="4" t="s">
        <v>3563</v>
      </c>
      <c r="D779" s="1" t="s">
        <v>10550</v>
      </c>
      <c r="E779" s="5" t="s">
        <v>216</v>
      </c>
      <c r="F779" s="5" t="s">
        <v>216</v>
      </c>
      <c r="G779" s="5" t="s">
        <v>216</v>
      </c>
      <c r="H779" s="5">
        <v>22.5</v>
      </c>
      <c r="I779" s="5" t="s">
        <v>216</v>
      </c>
      <c r="J779" s="5" t="s">
        <v>216</v>
      </c>
      <c r="K779" s="5" t="s">
        <v>216</v>
      </c>
      <c r="L779" s="5" t="s">
        <v>216</v>
      </c>
      <c r="M779" s="5" t="s">
        <v>216</v>
      </c>
      <c r="N779" s="5" t="s">
        <v>216</v>
      </c>
      <c r="O779" s="5" t="s">
        <v>216</v>
      </c>
      <c r="P779" s="5" t="s">
        <v>216</v>
      </c>
      <c r="Q779" s="5">
        <v>21.583333333333329</v>
      </c>
      <c r="R779" s="5">
        <v>21.666666666666671</v>
      </c>
      <c r="S779" s="5">
        <v>21.75</v>
      </c>
      <c r="T779" s="5">
        <v>22</v>
      </c>
      <c r="U779" s="5">
        <v>22.666666666666671</v>
      </c>
      <c r="V779" s="5">
        <v>24.833333333333329</v>
      </c>
      <c r="W779" s="5">
        <v>10.25</v>
      </c>
    </row>
    <row r="780" spans="1:23" x14ac:dyDescent="0.25">
      <c r="A780" s="4" t="s">
        <v>29768</v>
      </c>
      <c r="B780" s="4" t="s">
        <v>29519</v>
      </c>
      <c r="C780" s="4" t="s">
        <v>3572</v>
      </c>
      <c r="D780" s="1" t="s">
        <v>3573</v>
      </c>
      <c r="E780" s="5" t="s">
        <v>216</v>
      </c>
      <c r="F780" s="5" t="s">
        <v>216</v>
      </c>
      <c r="G780" s="5" t="s">
        <v>216</v>
      </c>
      <c r="H780" s="5">
        <v>597.92000000000007</v>
      </c>
      <c r="I780" s="5" t="s">
        <v>216</v>
      </c>
      <c r="J780" s="5" t="s">
        <v>216</v>
      </c>
      <c r="K780" s="5" t="s">
        <v>216</v>
      </c>
      <c r="L780" s="5" t="s">
        <v>216</v>
      </c>
      <c r="M780" s="5" t="s">
        <v>216</v>
      </c>
      <c r="N780" s="5" t="s">
        <v>216</v>
      </c>
      <c r="O780" s="5" t="s">
        <v>216</v>
      </c>
      <c r="P780" s="5" t="s">
        <v>216</v>
      </c>
      <c r="Q780" s="5">
        <v>616</v>
      </c>
      <c r="R780" s="5">
        <v>437</v>
      </c>
      <c r="S780" s="5">
        <v>678</v>
      </c>
      <c r="T780" s="5">
        <v>1337</v>
      </c>
      <c r="U780" s="5">
        <v>870</v>
      </c>
      <c r="V780" s="5">
        <v>938.77</v>
      </c>
      <c r="W780" s="5">
        <v>909.55</v>
      </c>
    </row>
    <row r="781" spans="1:23" x14ac:dyDescent="0.25">
      <c r="A781" s="4" t="s">
        <v>29769</v>
      </c>
      <c r="B781" s="4" t="s">
        <v>29519</v>
      </c>
      <c r="C781" s="4" t="s">
        <v>9533</v>
      </c>
      <c r="D781" s="1" t="s">
        <v>10551</v>
      </c>
      <c r="E781" s="5" t="s">
        <v>216</v>
      </c>
      <c r="F781" s="5" t="s">
        <v>216</v>
      </c>
      <c r="G781" s="5" t="s">
        <v>216</v>
      </c>
      <c r="H781" s="5">
        <v>1088.0025000000001</v>
      </c>
      <c r="I781" s="5" t="s">
        <v>216</v>
      </c>
      <c r="J781" s="5" t="s">
        <v>216</v>
      </c>
      <c r="K781" s="5" t="s">
        <v>216</v>
      </c>
      <c r="L781" s="5" t="s">
        <v>216</v>
      </c>
      <c r="M781" s="5" t="s">
        <v>216</v>
      </c>
      <c r="N781" s="5" t="s">
        <v>216</v>
      </c>
      <c r="O781" s="5" t="s">
        <v>216</v>
      </c>
      <c r="P781" s="5" t="s">
        <v>216</v>
      </c>
      <c r="Q781" s="5">
        <v>1156.5675000000001</v>
      </c>
      <c r="R781" s="5">
        <v>1018.02</v>
      </c>
      <c r="S781" s="5">
        <v>1280.4100000000001</v>
      </c>
      <c r="T781" s="5">
        <v>1830.41</v>
      </c>
      <c r="U781" s="5">
        <v>1534.7650000000001</v>
      </c>
      <c r="V781" s="5">
        <v>1495.22</v>
      </c>
      <c r="W781" s="5">
        <v>1409.7</v>
      </c>
    </row>
  </sheetData>
  <autoFilter ref="A1:W78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614"/>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ht="38.25" x14ac:dyDescent="0.25">
      <c r="A2" s="4" t="s">
        <v>29770</v>
      </c>
      <c r="B2" s="4" t="s">
        <v>29771</v>
      </c>
      <c r="C2" s="4" t="s">
        <v>29772</v>
      </c>
      <c r="D2" s="1" t="s">
        <v>29773</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row>
    <row r="3" spans="1:24" x14ac:dyDescent="0.25">
      <c r="A3" s="4" t="s">
        <v>29</v>
      </c>
      <c r="B3" s="4" t="s">
        <v>29774</v>
      </c>
      <c r="C3" s="4" t="s">
        <v>11873</v>
      </c>
      <c r="D3" s="1" t="s">
        <v>29775</v>
      </c>
      <c r="E3" s="5" t="s">
        <v>9861</v>
      </c>
      <c r="F3" s="5" t="s">
        <v>11395</v>
      </c>
      <c r="G3" s="5" t="s">
        <v>11382</v>
      </c>
      <c r="H3" s="5" t="s">
        <v>9796</v>
      </c>
      <c r="I3" s="5" t="s">
        <v>9796</v>
      </c>
      <c r="J3" s="5" t="s">
        <v>1220</v>
      </c>
      <c r="K3" s="5" t="s">
        <v>1220</v>
      </c>
      <c r="L3" s="5" t="s">
        <v>1220</v>
      </c>
      <c r="M3" s="5" t="s">
        <v>11714</v>
      </c>
      <c r="N3" s="5" t="s">
        <v>9798</v>
      </c>
      <c r="O3" s="5" t="s">
        <v>10005</v>
      </c>
      <c r="P3" s="5" t="s">
        <v>9941</v>
      </c>
      <c r="Q3" s="5" t="s">
        <v>15553</v>
      </c>
      <c r="R3" s="5" t="s">
        <v>15553</v>
      </c>
      <c r="S3" s="5" t="s">
        <v>15553</v>
      </c>
      <c r="T3" s="5" t="s">
        <v>9899</v>
      </c>
      <c r="U3" s="5" t="s">
        <v>9899</v>
      </c>
      <c r="V3" s="5" t="s">
        <v>29776</v>
      </c>
      <c r="W3" s="5" t="s">
        <v>763</v>
      </c>
      <c r="X3" s="5" t="s">
        <v>14541</v>
      </c>
    </row>
    <row r="4" spans="1:24" x14ac:dyDescent="0.25">
      <c r="A4" s="4" t="s">
        <v>33</v>
      </c>
      <c r="B4" s="4" t="s">
        <v>29774</v>
      </c>
      <c r="C4" s="4" t="s">
        <v>29777</v>
      </c>
      <c r="D4" s="1" t="s">
        <v>29778</v>
      </c>
      <c r="E4" s="5" t="s">
        <v>9913</v>
      </c>
      <c r="F4" s="5" t="s">
        <v>9913</v>
      </c>
      <c r="G4" s="5" t="s">
        <v>9913</v>
      </c>
      <c r="H4" s="5" t="s">
        <v>9913</v>
      </c>
      <c r="I4" s="5" t="s">
        <v>9913</v>
      </c>
      <c r="J4" s="5" t="s">
        <v>9913</v>
      </c>
      <c r="K4" s="5" t="s">
        <v>9913</v>
      </c>
      <c r="L4" s="5" t="s">
        <v>9913</v>
      </c>
      <c r="M4" s="5" t="s">
        <v>29779</v>
      </c>
      <c r="N4" s="5" t="s">
        <v>29779</v>
      </c>
      <c r="O4" s="5" t="s">
        <v>29779</v>
      </c>
      <c r="P4" s="5" t="s">
        <v>29779</v>
      </c>
      <c r="Q4" s="5" t="s">
        <v>29779</v>
      </c>
      <c r="R4" s="5" t="s">
        <v>29779</v>
      </c>
      <c r="S4" s="5" t="s">
        <v>29779</v>
      </c>
      <c r="T4" s="5" t="s">
        <v>14133</v>
      </c>
      <c r="U4" s="5" t="s">
        <v>14133</v>
      </c>
      <c r="V4" s="5" t="s">
        <v>13059</v>
      </c>
      <c r="W4" s="5" t="s">
        <v>1516</v>
      </c>
      <c r="X4" s="5" t="s">
        <v>9842</v>
      </c>
    </row>
    <row r="5" spans="1:24" x14ac:dyDescent="0.25">
      <c r="A5" s="4" t="s">
        <v>39</v>
      </c>
      <c r="B5" s="4" t="s">
        <v>29774</v>
      </c>
      <c r="C5" s="4" t="s">
        <v>29780</v>
      </c>
      <c r="D5" s="1" t="s">
        <v>29781</v>
      </c>
      <c r="E5" s="5" t="s">
        <v>11685</v>
      </c>
      <c r="F5" s="5" t="s">
        <v>691</v>
      </c>
      <c r="G5" s="5" t="s">
        <v>691</v>
      </c>
      <c r="H5" s="5" t="s">
        <v>9796</v>
      </c>
      <c r="I5" s="5" t="s">
        <v>9796</v>
      </c>
      <c r="J5" s="5" t="s">
        <v>1220</v>
      </c>
      <c r="K5" s="5" t="s">
        <v>1220</v>
      </c>
      <c r="L5" s="5" t="s">
        <v>1220</v>
      </c>
      <c r="M5" s="5" t="s">
        <v>11714</v>
      </c>
      <c r="N5" s="5" t="s">
        <v>9798</v>
      </c>
      <c r="O5" s="5" t="s">
        <v>10005</v>
      </c>
      <c r="P5" s="5" t="s">
        <v>9941</v>
      </c>
      <c r="Q5" s="5" t="s">
        <v>15553</v>
      </c>
      <c r="R5" s="5" t="s">
        <v>15553</v>
      </c>
      <c r="S5" s="5" t="s">
        <v>15553</v>
      </c>
      <c r="T5" s="5" t="s">
        <v>9899</v>
      </c>
      <c r="U5" s="5" t="s">
        <v>9899</v>
      </c>
      <c r="V5" s="5" t="s">
        <v>29776</v>
      </c>
      <c r="W5" s="5" t="s">
        <v>763</v>
      </c>
      <c r="X5" s="5" t="s">
        <v>14541</v>
      </c>
    </row>
    <row r="6" spans="1:24" ht="25.5" x14ac:dyDescent="0.25">
      <c r="A6" s="4" t="s">
        <v>42</v>
      </c>
      <c r="B6" s="4" t="s">
        <v>29774</v>
      </c>
      <c r="C6" s="4" t="s">
        <v>29782</v>
      </c>
      <c r="D6" s="1" t="s">
        <v>29783</v>
      </c>
      <c r="E6" s="5" t="s">
        <v>216</v>
      </c>
      <c r="F6" s="5" t="s">
        <v>216</v>
      </c>
      <c r="G6" s="5" t="s">
        <v>216</v>
      </c>
      <c r="H6" s="5" t="s">
        <v>216</v>
      </c>
      <c r="I6" s="5" t="s">
        <v>216</v>
      </c>
      <c r="J6" s="5" t="s">
        <v>216</v>
      </c>
      <c r="K6" s="5" t="s">
        <v>216</v>
      </c>
      <c r="L6" s="5" t="s">
        <v>216</v>
      </c>
      <c r="M6" s="5" t="s">
        <v>216</v>
      </c>
      <c r="N6" s="5" t="s">
        <v>216</v>
      </c>
      <c r="O6" s="5" t="s">
        <v>216</v>
      </c>
      <c r="P6" s="5" t="s">
        <v>216</v>
      </c>
      <c r="Q6" s="5" t="s">
        <v>859</v>
      </c>
      <c r="R6" s="5" t="s">
        <v>859</v>
      </c>
      <c r="S6" s="5" t="s">
        <v>859</v>
      </c>
      <c r="T6" s="5" t="s">
        <v>859</v>
      </c>
      <c r="U6" s="5" t="s">
        <v>854</v>
      </c>
      <c r="V6" s="5" t="s">
        <v>854</v>
      </c>
      <c r="W6" s="5" t="s">
        <v>854</v>
      </c>
      <c r="X6" s="5" t="s">
        <v>854</v>
      </c>
    </row>
    <row r="7" spans="1:24" x14ac:dyDescent="0.25">
      <c r="A7" s="4" t="s">
        <v>45</v>
      </c>
      <c r="B7" s="4" t="s">
        <v>29774</v>
      </c>
      <c r="C7" s="4" t="s">
        <v>29784</v>
      </c>
      <c r="D7" s="1" t="s">
        <v>29785</v>
      </c>
      <c r="E7" s="5" t="s">
        <v>6110</v>
      </c>
      <c r="F7" s="5" t="s">
        <v>19861</v>
      </c>
      <c r="G7" s="5" t="s">
        <v>29786</v>
      </c>
      <c r="H7" s="5" t="s">
        <v>216</v>
      </c>
      <c r="I7" s="5" t="s">
        <v>216</v>
      </c>
      <c r="J7" s="5" t="s">
        <v>216</v>
      </c>
      <c r="K7" s="5" t="s">
        <v>216</v>
      </c>
      <c r="L7" s="5" t="s">
        <v>216</v>
      </c>
      <c r="M7" s="5" t="s">
        <v>29036</v>
      </c>
      <c r="N7" s="5" t="s">
        <v>29042</v>
      </c>
      <c r="O7" s="5" t="s">
        <v>29042</v>
      </c>
      <c r="P7" s="5" t="s">
        <v>29787</v>
      </c>
      <c r="Q7" s="5" t="s">
        <v>27457</v>
      </c>
      <c r="R7" s="5" t="s">
        <v>29788</v>
      </c>
      <c r="S7" s="5" t="s">
        <v>29788</v>
      </c>
      <c r="T7" s="5" t="s">
        <v>29788</v>
      </c>
      <c r="U7" s="5" t="s">
        <v>29789</v>
      </c>
      <c r="V7" s="5" t="s">
        <v>29789</v>
      </c>
      <c r="W7" s="5" t="s">
        <v>29789</v>
      </c>
      <c r="X7" s="5" t="s">
        <v>29790</v>
      </c>
    </row>
    <row r="8" spans="1:24" x14ac:dyDescent="0.25">
      <c r="A8" s="4" t="s">
        <v>9549</v>
      </c>
      <c r="B8" s="4" t="s">
        <v>29774</v>
      </c>
      <c r="C8" s="4" t="s">
        <v>29791</v>
      </c>
      <c r="D8" s="1" t="s">
        <v>29792</v>
      </c>
      <c r="E8" s="5" t="s">
        <v>15070</v>
      </c>
      <c r="F8" s="5" t="s">
        <v>6110</v>
      </c>
      <c r="G8" s="5" t="s">
        <v>19861</v>
      </c>
      <c r="H8" s="5" t="s">
        <v>29786</v>
      </c>
      <c r="I8" s="5" t="s">
        <v>216</v>
      </c>
      <c r="J8" s="5" t="s">
        <v>216</v>
      </c>
      <c r="K8" s="5" t="s">
        <v>216</v>
      </c>
      <c r="L8" s="5" t="s">
        <v>216</v>
      </c>
      <c r="M8" s="5" t="s">
        <v>216</v>
      </c>
      <c r="N8" s="5" t="s">
        <v>29036</v>
      </c>
      <c r="O8" s="5" t="s">
        <v>29042</v>
      </c>
      <c r="P8" s="5" t="s">
        <v>29042</v>
      </c>
      <c r="Q8" s="5" t="s">
        <v>29787</v>
      </c>
      <c r="R8" s="5" t="s">
        <v>27457</v>
      </c>
      <c r="S8" s="5" t="s">
        <v>29788</v>
      </c>
      <c r="T8" s="5" t="s">
        <v>29788</v>
      </c>
      <c r="U8" s="5" t="s">
        <v>29788</v>
      </c>
      <c r="V8" s="5" t="s">
        <v>29789</v>
      </c>
      <c r="W8" s="5" t="s">
        <v>29789</v>
      </c>
      <c r="X8" s="5" t="s">
        <v>29789</v>
      </c>
    </row>
    <row r="9" spans="1:24" ht="25.5" x14ac:dyDescent="0.25">
      <c r="A9" s="4" t="s">
        <v>9552</v>
      </c>
      <c r="B9" s="4" t="s">
        <v>29774</v>
      </c>
      <c r="C9" s="4" t="s">
        <v>29793</v>
      </c>
      <c r="D9" s="1" t="s">
        <v>29794</v>
      </c>
      <c r="E9" s="5" t="s">
        <v>216</v>
      </c>
      <c r="F9" s="5" t="s">
        <v>216</v>
      </c>
      <c r="G9" s="5" t="s">
        <v>216</v>
      </c>
      <c r="H9" s="5" t="s">
        <v>216</v>
      </c>
      <c r="I9" s="5" t="s">
        <v>29795</v>
      </c>
      <c r="J9" s="5" t="s">
        <v>29795</v>
      </c>
      <c r="K9" s="5" t="s">
        <v>29795</v>
      </c>
      <c r="L9" s="5" t="s">
        <v>29795</v>
      </c>
      <c r="M9" s="5" t="s">
        <v>29796</v>
      </c>
      <c r="N9" s="5" t="s">
        <v>216</v>
      </c>
      <c r="O9" s="5" t="s">
        <v>216</v>
      </c>
      <c r="P9" s="5" t="s">
        <v>216</v>
      </c>
      <c r="Q9" s="5" t="s">
        <v>216</v>
      </c>
      <c r="R9" s="5" t="s">
        <v>216</v>
      </c>
      <c r="S9" s="5" t="s">
        <v>216</v>
      </c>
      <c r="T9" s="5" t="s">
        <v>216</v>
      </c>
      <c r="U9" s="5" t="s">
        <v>216</v>
      </c>
      <c r="V9" s="5" t="s">
        <v>216</v>
      </c>
      <c r="W9" s="5" t="s">
        <v>216</v>
      </c>
      <c r="X9" s="5" t="s">
        <v>216</v>
      </c>
    </row>
    <row r="10" spans="1:24" ht="25.5" x14ac:dyDescent="0.25">
      <c r="A10" s="4" t="s">
        <v>9556</v>
      </c>
      <c r="B10" s="4" t="s">
        <v>29774</v>
      </c>
      <c r="C10" s="4" t="s">
        <v>29797</v>
      </c>
      <c r="D10" s="1" t="s">
        <v>29798</v>
      </c>
      <c r="E10" s="5" t="s">
        <v>216</v>
      </c>
      <c r="F10" s="5" t="s">
        <v>216</v>
      </c>
      <c r="G10" s="5" t="s">
        <v>216</v>
      </c>
      <c r="H10" s="5" t="s">
        <v>216</v>
      </c>
      <c r="I10" s="5" t="s">
        <v>216</v>
      </c>
      <c r="J10" s="5" t="s">
        <v>216</v>
      </c>
      <c r="K10" s="5" t="s">
        <v>216</v>
      </c>
      <c r="L10" s="5" t="s">
        <v>29799</v>
      </c>
      <c r="M10" s="5" t="s">
        <v>29800</v>
      </c>
      <c r="N10" s="5" t="s">
        <v>216</v>
      </c>
      <c r="O10" s="5" t="s">
        <v>216</v>
      </c>
      <c r="P10" s="5" t="s">
        <v>216</v>
      </c>
      <c r="Q10" s="5" t="s">
        <v>216</v>
      </c>
      <c r="R10" s="5" t="s">
        <v>216</v>
      </c>
      <c r="S10" s="5" t="s">
        <v>216</v>
      </c>
      <c r="T10" s="5" t="s">
        <v>216</v>
      </c>
      <c r="U10" s="5" t="s">
        <v>216</v>
      </c>
      <c r="V10" s="5" t="s">
        <v>216</v>
      </c>
      <c r="W10" s="5" t="s">
        <v>216</v>
      </c>
      <c r="X10" s="5" t="s">
        <v>216</v>
      </c>
    </row>
    <row r="11" spans="1:24" x14ac:dyDescent="0.25">
      <c r="A11" s="4" t="s">
        <v>48</v>
      </c>
      <c r="B11" s="4" t="s">
        <v>29774</v>
      </c>
      <c r="C11" s="4" t="s">
        <v>29801</v>
      </c>
      <c r="D11" s="1" t="s">
        <v>29802</v>
      </c>
      <c r="E11" s="5">
        <v>62</v>
      </c>
      <c r="F11" s="5">
        <v>62</v>
      </c>
      <c r="G11" s="5">
        <v>62</v>
      </c>
      <c r="H11" s="5">
        <v>62</v>
      </c>
      <c r="I11" s="5">
        <v>62</v>
      </c>
      <c r="J11" s="5">
        <v>62</v>
      </c>
      <c r="K11" s="5">
        <v>62</v>
      </c>
      <c r="L11" s="5">
        <v>62</v>
      </c>
      <c r="M11" s="5">
        <v>62.25</v>
      </c>
      <c r="N11" s="5">
        <v>62.5</v>
      </c>
      <c r="O11" s="5">
        <v>62.75</v>
      </c>
      <c r="P11" s="5">
        <v>63</v>
      </c>
      <c r="Q11" s="5">
        <v>63.25</v>
      </c>
      <c r="R11" s="5">
        <v>63.5</v>
      </c>
      <c r="S11" s="5">
        <v>63.75</v>
      </c>
      <c r="T11" s="5">
        <v>64</v>
      </c>
      <c r="U11" s="5">
        <v>64.25</v>
      </c>
      <c r="V11" s="5">
        <v>64.5</v>
      </c>
      <c r="W11" s="5">
        <v>64.75</v>
      </c>
      <c r="X11" s="5">
        <v>65</v>
      </c>
    </row>
    <row r="12" spans="1:24" x14ac:dyDescent="0.25">
      <c r="A12" s="4" t="s">
        <v>51</v>
      </c>
      <c r="B12" s="4" t="s">
        <v>29774</v>
      </c>
      <c r="C12" s="4" t="s">
        <v>29803</v>
      </c>
      <c r="D12" s="1" t="s">
        <v>29804</v>
      </c>
      <c r="E12" s="5">
        <v>60.5</v>
      </c>
      <c r="F12" s="5">
        <v>61</v>
      </c>
      <c r="G12" s="5">
        <v>61.5</v>
      </c>
      <c r="H12" s="5">
        <v>62</v>
      </c>
      <c r="I12" s="5">
        <v>62</v>
      </c>
      <c r="J12" s="5">
        <v>62</v>
      </c>
      <c r="K12" s="5">
        <v>62</v>
      </c>
      <c r="L12" s="5">
        <v>62</v>
      </c>
      <c r="M12" s="5">
        <v>62.25</v>
      </c>
      <c r="N12" s="5">
        <v>62.5</v>
      </c>
      <c r="O12" s="5">
        <v>62.75</v>
      </c>
      <c r="P12" s="5">
        <v>63</v>
      </c>
      <c r="Q12" s="5">
        <v>63.25</v>
      </c>
      <c r="R12" s="5">
        <v>63.5</v>
      </c>
      <c r="S12" s="5">
        <v>63.75</v>
      </c>
      <c r="T12" s="5">
        <v>64</v>
      </c>
      <c r="U12" s="5">
        <v>64.25</v>
      </c>
      <c r="V12" s="5">
        <v>64.5</v>
      </c>
      <c r="W12" s="5">
        <v>64.75</v>
      </c>
      <c r="X12" s="5">
        <v>65</v>
      </c>
    </row>
    <row r="13" spans="1:24" x14ac:dyDescent="0.25">
      <c r="A13" s="4" t="s">
        <v>54</v>
      </c>
      <c r="B13" s="4" t="s">
        <v>29774</v>
      </c>
      <c r="C13" s="4" t="s">
        <v>29805</v>
      </c>
      <c r="D13" s="1" t="s">
        <v>29806</v>
      </c>
      <c r="E13" s="5">
        <v>18</v>
      </c>
      <c r="F13" s="5">
        <v>18</v>
      </c>
      <c r="G13" s="5">
        <v>18</v>
      </c>
      <c r="H13" s="5">
        <v>18</v>
      </c>
      <c r="I13" s="5">
        <v>18</v>
      </c>
      <c r="J13" s="5">
        <v>18</v>
      </c>
      <c r="K13" s="5">
        <v>18</v>
      </c>
      <c r="L13" s="5">
        <v>18</v>
      </c>
      <c r="M13" s="5">
        <v>18</v>
      </c>
      <c r="N13" s="5">
        <v>18</v>
      </c>
      <c r="O13" s="5">
        <v>18</v>
      </c>
      <c r="P13" s="5">
        <v>18</v>
      </c>
      <c r="Q13" s="5">
        <v>18</v>
      </c>
      <c r="R13" s="5">
        <v>18</v>
      </c>
      <c r="S13" s="5">
        <v>18</v>
      </c>
      <c r="T13" s="5">
        <v>18</v>
      </c>
      <c r="U13" s="5">
        <v>18</v>
      </c>
      <c r="V13" s="5">
        <v>18</v>
      </c>
      <c r="W13" s="5">
        <v>18</v>
      </c>
      <c r="X13" s="5">
        <v>18</v>
      </c>
    </row>
    <row r="14" spans="1:24" x14ac:dyDescent="0.25">
      <c r="A14" s="4" t="s">
        <v>57</v>
      </c>
      <c r="B14" s="4" t="s">
        <v>29774</v>
      </c>
      <c r="C14" s="4" t="s">
        <v>364</v>
      </c>
      <c r="D14" s="1" t="s">
        <v>26016</v>
      </c>
      <c r="E14" s="5">
        <v>40</v>
      </c>
      <c r="F14" s="5">
        <v>40</v>
      </c>
      <c r="G14" s="5">
        <v>40</v>
      </c>
      <c r="H14" s="5">
        <v>40</v>
      </c>
      <c r="I14" s="5">
        <v>40</v>
      </c>
      <c r="J14" s="5">
        <v>40</v>
      </c>
      <c r="K14" s="5">
        <v>40</v>
      </c>
      <c r="L14" s="5">
        <v>40</v>
      </c>
      <c r="M14" s="5">
        <v>40</v>
      </c>
      <c r="N14" s="5">
        <v>40</v>
      </c>
      <c r="O14" s="5">
        <v>40</v>
      </c>
      <c r="P14" s="5">
        <v>40</v>
      </c>
      <c r="Q14" s="5">
        <v>40</v>
      </c>
      <c r="R14" s="5">
        <v>40</v>
      </c>
      <c r="S14" s="5">
        <v>40</v>
      </c>
      <c r="T14" s="5">
        <v>40</v>
      </c>
      <c r="U14" s="5">
        <v>40</v>
      </c>
      <c r="V14" s="5">
        <v>40</v>
      </c>
      <c r="W14" s="5">
        <v>40</v>
      </c>
      <c r="X14" s="5">
        <v>40</v>
      </c>
    </row>
    <row r="15" spans="1:24" ht="25.5" x14ac:dyDescent="0.25">
      <c r="A15" s="4" t="s">
        <v>79</v>
      </c>
      <c r="B15" s="4" t="s">
        <v>29774</v>
      </c>
      <c r="C15" s="4" t="s">
        <v>55</v>
      </c>
      <c r="D15" s="1" t="s">
        <v>16997</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row>
    <row r="16" spans="1:24" x14ac:dyDescent="0.25">
      <c r="A16" s="4" t="s">
        <v>101</v>
      </c>
      <c r="B16" s="4" t="s">
        <v>29774</v>
      </c>
      <c r="C16" s="4" t="s">
        <v>29807</v>
      </c>
      <c r="D16" s="1" t="s">
        <v>29808</v>
      </c>
      <c r="E16" s="5">
        <v>9</v>
      </c>
      <c r="F16" s="5">
        <v>9</v>
      </c>
      <c r="G16" s="5">
        <v>12</v>
      </c>
      <c r="H16" s="5">
        <v>12</v>
      </c>
      <c r="I16" s="5">
        <v>9</v>
      </c>
      <c r="J16" s="5">
        <v>9</v>
      </c>
      <c r="K16" s="5">
        <v>9</v>
      </c>
      <c r="L16" s="5">
        <v>9</v>
      </c>
      <c r="M16" s="5">
        <v>9</v>
      </c>
      <c r="N16" s="5">
        <v>9</v>
      </c>
      <c r="O16" s="5">
        <v>9</v>
      </c>
      <c r="P16" s="5">
        <v>12</v>
      </c>
      <c r="Q16" s="5">
        <v>12</v>
      </c>
      <c r="R16" s="5">
        <v>12</v>
      </c>
      <c r="S16" s="5">
        <v>12</v>
      </c>
      <c r="T16" s="5">
        <v>12</v>
      </c>
      <c r="U16" s="5">
        <v>12</v>
      </c>
      <c r="V16" s="5">
        <v>12</v>
      </c>
      <c r="W16" s="5">
        <v>12</v>
      </c>
      <c r="X16" s="5">
        <v>12</v>
      </c>
    </row>
    <row r="17" spans="1:24" x14ac:dyDescent="0.25">
      <c r="A17" s="4" t="s">
        <v>123</v>
      </c>
      <c r="B17" s="4" t="s">
        <v>29774</v>
      </c>
      <c r="C17" s="4" t="s">
        <v>29809</v>
      </c>
      <c r="D17" s="1" t="s">
        <v>29810</v>
      </c>
      <c r="E17" s="5">
        <v>12</v>
      </c>
      <c r="F17" s="5">
        <v>12</v>
      </c>
      <c r="G17" s="5">
        <v>18</v>
      </c>
      <c r="H17" s="5">
        <v>18</v>
      </c>
      <c r="I17" s="5">
        <v>12</v>
      </c>
      <c r="J17" s="5">
        <v>12</v>
      </c>
      <c r="K17" s="5">
        <v>12</v>
      </c>
      <c r="L17" s="5">
        <v>12</v>
      </c>
      <c r="M17" s="5">
        <v>12</v>
      </c>
      <c r="N17" s="5">
        <v>12</v>
      </c>
      <c r="O17" s="5">
        <v>12</v>
      </c>
      <c r="P17" s="5">
        <v>16</v>
      </c>
      <c r="Q17" s="5">
        <v>16</v>
      </c>
      <c r="R17" s="5">
        <v>16</v>
      </c>
      <c r="S17" s="5">
        <v>16</v>
      </c>
      <c r="T17" s="5">
        <v>16</v>
      </c>
      <c r="U17" s="5">
        <v>16</v>
      </c>
      <c r="V17" s="5">
        <v>16</v>
      </c>
      <c r="W17" s="5">
        <v>16</v>
      </c>
      <c r="X17" s="5">
        <v>16</v>
      </c>
    </row>
    <row r="18" spans="1:24" x14ac:dyDescent="0.25">
      <c r="A18" s="4" t="s">
        <v>207</v>
      </c>
      <c r="B18" s="4" t="s">
        <v>29774</v>
      </c>
      <c r="C18" s="4" t="s">
        <v>29811</v>
      </c>
      <c r="D18" s="1" t="s">
        <v>29812</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t="s">
        <v>216</v>
      </c>
      <c r="S18" s="5">
        <v>6</v>
      </c>
      <c r="T18" s="5">
        <v>6</v>
      </c>
      <c r="U18" s="5" t="s">
        <v>216</v>
      </c>
      <c r="V18" s="5" t="s">
        <v>216</v>
      </c>
      <c r="W18" s="5" t="s">
        <v>216</v>
      </c>
      <c r="X18" s="5" t="s">
        <v>216</v>
      </c>
    </row>
    <row r="19" spans="1:24" x14ac:dyDescent="0.25">
      <c r="A19" s="4" t="s">
        <v>210</v>
      </c>
      <c r="B19" s="4" t="s">
        <v>29774</v>
      </c>
      <c r="C19" s="4" t="s">
        <v>29813</v>
      </c>
      <c r="D19" s="1"/>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v>5</v>
      </c>
      <c r="T19" s="5">
        <v>5</v>
      </c>
      <c r="U19" s="5" t="s">
        <v>216</v>
      </c>
      <c r="V19" s="5" t="s">
        <v>216</v>
      </c>
      <c r="W19" s="5" t="s">
        <v>216</v>
      </c>
      <c r="X19" s="5" t="s">
        <v>216</v>
      </c>
    </row>
    <row r="20" spans="1:24" x14ac:dyDescent="0.25">
      <c r="A20" s="4" t="s">
        <v>3586</v>
      </c>
      <c r="B20" s="4" t="s">
        <v>29774</v>
      </c>
      <c r="C20" s="4" t="s">
        <v>29814</v>
      </c>
      <c r="D20" s="1"/>
      <c r="E20" s="5" t="s">
        <v>216</v>
      </c>
      <c r="F20" s="5" t="s">
        <v>216</v>
      </c>
      <c r="G20" s="5" t="s">
        <v>216</v>
      </c>
      <c r="H20" s="5" t="s">
        <v>216</v>
      </c>
      <c r="I20" s="5" t="s">
        <v>216</v>
      </c>
      <c r="J20" s="5" t="s">
        <v>216</v>
      </c>
      <c r="K20" s="5" t="s">
        <v>216</v>
      </c>
      <c r="L20" s="5" t="s">
        <v>216</v>
      </c>
      <c r="M20" s="5" t="s">
        <v>216</v>
      </c>
      <c r="N20" s="5" t="s">
        <v>216</v>
      </c>
      <c r="O20" s="5" t="s">
        <v>216</v>
      </c>
      <c r="P20" s="5" t="s">
        <v>216</v>
      </c>
      <c r="Q20" s="5" t="s">
        <v>216</v>
      </c>
      <c r="R20" s="5" t="s">
        <v>216</v>
      </c>
      <c r="S20" s="5">
        <v>4</v>
      </c>
      <c r="T20" s="5">
        <v>4</v>
      </c>
      <c r="U20" s="5" t="s">
        <v>216</v>
      </c>
      <c r="V20" s="5" t="s">
        <v>216</v>
      </c>
      <c r="W20" s="5" t="s">
        <v>216</v>
      </c>
      <c r="X20" s="5" t="s">
        <v>216</v>
      </c>
    </row>
    <row r="21" spans="1:24" x14ac:dyDescent="0.25">
      <c r="A21" s="4" t="s">
        <v>3587</v>
      </c>
      <c r="B21" s="4" t="s">
        <v>29774</v>
      </c>
      <c r="C21" s="4" t="s">
        <v>29815</v>
      </c>
      <c r="D21" s="1"/>
      <c r="E21" s="5" t="s">
        <v>216</v>
      </c>
      <c r="F21" s="5" t="s">
        <v>216</v>
      </c>
      <c r="G21" s="5" t="s">
        <v>216</v>
      </c>
      <c r="H21" s="5" t="s">
        <v>216</v>
      </c>
      <c r="I21" s="5" t="s">
        <v>216</v>
      </c>
      <c r="J21" s="5" t="s">
        <v>216</v>
      </c>
      <c r="K21" s="5" t="s">
        <v>216</v>
      </c>
      <c r="L21" s="5" t="s">
        <v>216</v>
      </c>
      <c r="M21" s="5" t="s">
        <v>216</v>
      </c>
      <c r="N21" s="5" t="s">
        <v>216</v>
      </c>
      <c r="O21" s="5" t="s">
        <v>216</v>
      </c>
      <c r="P21" s="5" t="s">
        <v>216</v>
      </c>
      <c r="Q21" s="5" t="s">
        <v>216</v>
      </c>
      <c r="R21" s="5" t="s">
        <v>216</v>
      </c>
      <c r="S21" s="5">
        <v>3</v>
      </c>
      <c r="T21" s="5">
        <v>3</v>
      </c>
      <c r="U21" s="5" t="s">
        <v>216</v>
      </c>
      <c r="V21" s="5" t="s">
        <v>216</v>
      </c>
      <c r="W21" s="5" t="s">
        <v>216</v>
      </c>
      <c r="X21" s="5" t="s">
        <v>216</v>
      </c>
    </row>
    <row r="22" spans="1:24" x14ac:dyDescent="0.25">
      <c r="A22" s="4" t="s">
        <v>3588</v>
      </c>
      <c r="B22" s="4" t="s">
        <v>29774</v>
      </c>
      <c r="C22" s="4" t="s">
        <v>29816</v>
      </c>
      <c r="D22" s="1"/>
      <c r="E22" s="5" t="s">
        <v>216</v>
      </c>
      <c r="F22" s="5" t="s">
        <v>216</v>
      </c>
      <c r="G22" s="5" t="s">
        <v>216</v>
      </c>
      <c r="H22" s="5" t="s">
        <v>216</v>
      </c>
      <c r="I22" s="5" t="s">
        <v>216</v>
      </c>
      <c r="J22" s="5" t="s">
        <v>216</v>
      </c>
      <c r="K22" s="5" t="s">
        <v>216</v>
      </c>
      <c r="L22" s="5" t="s">
        <v>216</v>
      </c>
      <c r="M22" s="5" t="s">
        <v>216</v>
      </c>
      <c r="N22" s="5" t="s">
        <v>216</v>
      </c>
      <c r="O22" s="5" t="s">
        <v>216</v>
      </c>
      <c r="P22" s="5" t="s">
        <v>216</v>
      </c>
      <c r="Q22" s="5" t="s">
        <v>216</v>
      </c>
      <c r="R22" s="5" t="s">
        <v>216</v>
      </c>
      <c r="S22" s="5">
        <v>2</v>
      </c>
      <c r="T22" s="5">
        <v>2</v>
      </c>
      <c r="U22" s="5" t="s">
        <v>216</v>
      </c>
      <c r="V22" s="5" t="s">
        <v>216</v>
      </c>
      <c r="W22" s="5" t="s">
        <v>216</v>
      </c>
      <c r="X22" s="5" t="s">
        <v>216</v>
      </c>
    </row>
    <row r="23" spans="1:24" x14ac:dyDescent="0.25">
      <c r="A23" s="4" t="s">
        <v>3589</v>
      </c>
      <c r="B23" s="4" t="s">
        <v>29774</v>
      </c>
      <c r="C23" s="4" t="s">
        <v>29817</v>
      </c>
      <c r="D23" s="1"/>
      <c r="E23" s="5" t="s">
        <v>216</v>
      </c>
      <c r="F23" s="5" t="s">
        <v>216</v>
      </c>
      <c r="G23" s="5" t="s">
        <v>216</v>
      </c>
      <c r="H23" s="5" t="s">
        <v>216</v>
      </c>
      <c r="I23" s="5" t="s">
        <v>216</v>
      </c>
      <c r="J23" s="5" t="s">
        <v>216</v>
      </c>
      <c r="K23" s="5" t="s">
        <v>216</v>
      </c>
      <c r="L23" s="5" t="s">
        <v>216</v>
      </c>
      <c r="M23" s="5" t="s">
        <v>216</v>
      </c>
      <c r="N23" s="5" t="s">
        <v>216</v>
      </c>
      <c r="O23" s="5" t="s">
        <v>216</v>
      </c>
      <c r="P23" s="5" t="s">
        <v>216</v>
      </c>
      <c r="Q23" s="5" t="s">
        <v>216</v>
      </c>
      <c r="R23" s="5" t="s">
        <v>216</v>
      </c>
      <c r="S23" s="5">
        <v>1</v>
      </c>
      <c r="T23" s="5">
        <v>1</v>
      </c>
      <c r="U23" s="5" t="s">
        <v>216</v>
      </c>
      <c r="V23" s="5" t="s">
        <v>216</v>
      </c>
      <c r="W23" s="5" t="s">
        <v>216</v>
      </c>
      <c r="X23" s="5" t="s">
        <v>216</v>
      </c>
    </row>
    <row r="24" spans="1:24" x14ac:dyDescent="0.25">
      <c r="A24" s="4" t="s">
        <v>3590</v>
      </c>
      <c r="B24" s="4" t="s">
        <v>29774</v>
      </c>
      <c r="C24" s="4" t="s">
        <v>17305</v>
      </c>
      <c r="D24" s="1" t="s">
        <v>29818</v>
      </c>
      <c r="E24" s="5" t="s">
        <v>216</v>
      </c>
      <c r="F24" s="5" t="s">
        <v>216</v>
      </c>
      <c r="G24" s="5" t="s">
        <v>216</v>
      </c>
      <c r="H24" s="5" t="s">
        <v>216</v>
      </c>
      <c r="I24" s="5" t="s">
        <v>216</v>
      </c>
      <c r="J24" s="5" t="s">
        <v>216</v>
      </c>
      <c r="K24" s="5" t="s">
        <v>216</v>
      </c>
      <c r="L24" s="5" t="s">
        <v>216</v>
      </c>
      <c r="M24" s="5" t="s">
        <v>216</v>
      </c>
      <c r="N24" s="5" t="s">
        <v>216</v>
      </c>
      <c r="O24" s="5" t="s">
        <v>216</v>
      </c>
      <c r="P24" s="5" t="s">
        <v>216</v>
      </c>
      <c r="Q24" s="5" t="s">
        <v>216</v>
      </c>
      <c r="R24" s="5" t="s">
        <v>216</v>
      </c>
      <c r="S24" s="5">
        <v>0.75</v>
      </c>
      <c r="T24" s="5">
        <v>0.7</v>
      </c>
      <c r="U24" s="5" t="s">
        <v>216</v>
      </c>
      <c r="V24" s="5" t="s">
        <v>216</v>
      </c>
      <c r="W24" s="5" t="s">
        <v>216</v>
      </c>
      <c r="X24" s="5" t="s">
        <v>216</v>
      </c>
    </row>
    <row r="25" spans="1:24" x14ac:dyDescent="0.25">
      <c r="A25" s="4" t="s">
        <v>3591</v>
      </c>
      <c r="B25" s="4" t="s">
        <v>29774</v>
      </c>
      <c r="C25" s="4" t="s">
        <v>15867</v>
      </c>
      <c r="D25" s="1" t="s">
        <v>10640</v>
      </c>
      <c r="E25" s="5" t="s">
        <v>216</v>
      </c>
      <c r="F25" s="5" t="s">
        <v>216</v>
      </c>
      <c r="G25" s="5" t="s">
        <v>216</v>
      </c>
      <c r="H25" s="5" t="s">
        <v>216</v>
      </c>
      <c r="I25" s="5" t="s">
        <v>216</v>
      </c>
      <c r="J25" s="5" t="s">
        <v>216</v>
      </c>
      <c r="K25" s="5" t="s">
        <v>216</v>
      </c>
      <c r="L25" s="5" t="s">
        <v>216</v>
      </c>
      <c r="M25" s="5" t="s">
        <v>216</v>
      </c>
      <c r="N25" s="5" t="s">
        <v>216</v>
      </c>
      <c r="O25" s="5" t="s">
        <v>216</v>
      </c>
      <c r="P25" s="5" t="s">
        <v>216</v>
      </c>
      <c r="Q25" s="5" t="s">
        <v>216</v>
      </c>
      <c r="R25" s="5" t="s">
        <v>216</v>
      </c>
      <c r="S25" s="5" t="s">
        <v>9796</v>
      </c>
      <c r="T25" s="5" t="s">
        <v>9899</v>
      </c>
      <c r="U25" s="5" t="s">
        <v>216</v>
      </c>
      <c r="V25" s="5" t="s">
        <v>216</v>
      </c>
      <c r="W25" s="5" t="s">
        <v>216</v>
      </c>
      <c r="X25" s="5" t="s">
        <v>216</v>
      </c>
    </row>
    <row r="26" spans="1:24" x14ac:dyDescent="0.25">
      <c r="A26" s="4" t="s">
        <v>3592</v>
      </c>
      <c r="B26" s="4" t="s">
        <v>29774</v>
      </c>
      <c r="C26" s="4" t="s">
        <v>25663</v>
      </c>
      <c r="D26" s="1" t="s">
        <v>10642</v>
      </c>
      <c r="E26" s="5" t="s">
        <v>216</v>
      </c>
      <c r="F26" s="5" t="s">
        <v>216</v>
      </c>
      <c r="G26" s="5" t="s">
        <v>216</v>
      </c>
      <c r="H26" s="5" t="s">
        <v>216</v>
      </c>
      <c r="I26" s="5" t="s">
        <v>216</v>
      </c>
      <c r="J26" s="5" t="s">
        <v>216</v>
      </c>
      <c r="K26" s="5" t="s">
        <v>216</v>
      </c>
      <c r="L26" s="5" t="s">
        <v>216</v>
      </c>
      <c r="M26" s="5" t="s">
        <v>216</v>
      </c>
      <c r="N26" s="5" t="s">
        <v>216</v>
      </c>
      <c r="O26" s="5" t="s">
        <v>216</v>
      </c>
      <c r="P26" s="5" t="s">
        <v>216</v>
      </c>
      <c r="Q26" s="5" t="s">
        <v>216</v>
      </c>
      <c r="R26" s="5" t="s">
        <v>216</v>
      </c>
      <c r="S26" s="5" t="s">
        <v>763</v>
      </c>
      <c r="T26" s="5" t="s">
        <v>369</v>
      </c>
      <c r="U26" s="5" t="s">
        <v>216</v>
      </c>
      <c r="V26" s="5" t="s">
        <v>216</v>
      </c>
      <c r="W26" s="5" t="s">
        <v>216</v>
      </c>
      <c r="X26" s="5" t="s">
        <v>216</v>
      </c>
    </row>
    <row r="27" spans="1:24" ht="25.5" x14ac:dyDescent="0.25">
      <c r="A27" s="4" t="s">
        <v>3593</v>
      </c>
      <c r="B27" s="4" t="s">
        <v>29774</v>
      </c>
      <c r="C27" s="4" t="s">
        <v>29819</v>
      </c>
      <c r="D27" s="1" t="s">
        <v>29820</v>
      </c>
      <c r="E27" s="5" t="s">
        <v>216</v>
      </c>
      <c r="F27" s="5" t="s">
        <v>216</v>
      </c>
      <c r="G27" s="5" t="s">
        <v>216</v>
      </c>
      <c r="H27" s="5" t="s">
        <v>216</v>
      </c>
      <c r="I27" s="5" t="s">
        <v>216</v>
      </c>
      <c r="J27" s="5" t="s">
        <v>216</v>
      </c>
      <c r="K27" s="5" t="s">
        <v>216</v>
      </c>
      <c r="L27" s="5" t="s">
        <v>216</v>
      </c>
      <c r="M27" s="5" t="s">
        <v>216</v>
      </c>
      <c r="N27" s="5" t="s">
        <v>216</v>
      </c>
      <c r="O27" s="5" t="s">
        <v>216</v>
      </c>
      <c r="P27" s="5" t="s">
        <v>216</v>
      </c>
      <c r="Q27" s="5" t="s">
        <v>216</v>
      </c>
      <c r="R27" s="5" t="s">
        <v>216</v>
      </c>
      <c r="S27" s="5" t="s">
        <v>701</v>
      </c>
      <c r="T27" s="5" t="s">
        <v>216</v>
      </c>
      <c r="U27" s="5" t="s">
        <v>216</v>
      </c>
      <c r="V27" s="5" t="s">
        <v>216</v>
      </c>
      <c r="W27" s="5" t="s">
        <v>216</v>
      </c>
      <c r="X27" s="5" t="s">
        <v>216</v>
      </c>
    </row>
    <row r="28" spans="1:24" x14ac:dyDescent="0.25">
      <c r="A28" s="4" t="s">
        <v>3594</v>
      </c>
      <c r="B28" s="4" t="s">
        <v>29774</v>
      </c>
      <c r="C28" s="4" t="s">
        <v>29821</v>
      </c>
      <c r="D28" s="1" t="s">
        <v>29822</v>
      </c>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t="s">
        <v>216</v>
      </c>
      <c r="S28" s="5" t="s">
        <v>680</v>
      </c>
      <c r="T28" s="5" t="s">
        <v>680</v>
      </c>
      <c r="U28" s="5" t="s">
        <v>216</v>
      </c>
      <c r="V28" s="5" t="s">
        <v>216</v>
      </c>
      <c r="W28" s="5" t="s">
        <v>216</v>
      </c>
      <c r="X28" s="5" t="s">
        <v>216</v>
      </c>
    </row>
    <row r="29" spans="1:24" x14ac:dyDescent="0.25">
      <c r="A29" s="4" t="s">
        <v>3595</v>
      </c>
      <c r="B29" s="4" t="s">
        <v>29774</v>
      </c>
      <c r="C29" s="4" t="s">
        <v>29823</v>
      </c>
      <c r="D29" s="1" t="s">
        <v>29824</v>
      </c>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t="s">
        <v>216</v>
      </c>
      <c r="S29" s="5" t="s">
        <v>13084</v>
      </c>
      <c r="T29" s="5" t="s">
        <v>13084</v>
      </c>
      <c r="U29" s="5" t="s">
        <v>216</v>
      </c>
      <c r="V29" s="5" t="s">
        <v>216</v>
      </c>
      <c r="W29" s="5" t="s">
        <v>216</v>
      </c>
      <c r="X29" s="5" t="s">
        <v>216</v>
      </c>
    </row>
    <row r="30" spans="1:24" x14ac:dyDescent="0.25">
      <c r="A30" s="4" t="s">
        <v>213</v>
      </c>
      <c r="B30" s="4" t="s">
        <v>29774</v>
      </c>
      <c r="C30" s="4" t="s">
        <v>20763</v>
      </c>
      <c r="D30" s="1" t="s">
        <v>29825</v>
      </c>
      <c r="E30" s="5">
        <v>0.30199999999999999</v>
      </c>
      <c r="F30" s="5">
        <v>0.29949999999999999</v>
      </c>
      <c r="G30" s="5">
        <v>0.3044</v>
      </c>
      <c r="H30" s="5">
        <v>0.30480000000000002</v>
      </c>
      <c r="I30" s="5">
        <v>0.28170000000000001</v>
      </c>
      <c r="J30" s="5">
        <v>0.31519999999999998</v>
      </c>
      <c r="K30" s="5">
        <v>0.3246</v>
      </c>
      <c r="L30" s="5">
        <v>0.32169999999999999</v>
      </c>
      <c r="M30" s="5">
        <v>0.31059999999999999</v>
      </c>
      <c r="N30" s="5">
        <v>0.30580000000000002</v>
      </c>
      <c r="O30" s="5">
        <v>0.30580000000000002</v>
      </c>
      <c r="P30" s="5">
        <v>0.31130000000000002</v>
      </c>
      <c r="Q30" s="5">
        <v>0.32150000000000001</v>
      </c>
      <c r="R30" s="5">
        <v>0.32150000000000001</v>
      </c>
      <c r="S30" s="5">
        <v>0.32150000000000001</v>
      </c>
      <c r="T30" s="5">
        <v>0.31069999999999998</v>
      </c>
      <c r="U30" s="5">
        <v>0.31069999999999998</v>
      </c>
      <c r="V30" s="5">
        <v>0.31069999999999998</v>
      </c>
      <c r="W30" s="5">
        <v>0.31069999999999998</v>
      </c>
      <c r="X30" s="5">
        <v>0.31069999999999998</v>
      </c>
    </row>
    <row r="31" spans="1:24" x14ac:dyDescent="0.25">
      <c r="A31" s="4" t="s">
        <v>217</v>
      </c>
      <c r="B31" s="4" t="s">
        <v>29774</v>
      </c>
      <c r="C31" s="4" t="s">
        <v>20765</v>
      </c>
      <c r="D31" s="1" t="s">
        <v>29826</v>
      </c>
      <c r="E31" s="5">
        <v>0.27129999999999999</v>
      </c>
      <c r="F31" s="5">
        <v>0.27339999999999998</v>
      </c>
      <c r="G31" s="5">
        <v>0.2802</v>
      </c>
      <c r="H31" s="5">
        <v>0.28039999999999998</v>
      </c>
      <c r="I31" s="5">
        <v>0.25650000000000001</v>
      </c>
      <c r="J31" s="5">
        <v>0.29049999999999998</v>
      </c>
      <c r="K31" s="5">
        <v>0.2989</v>
      </c>
      <c r="L31" s="5">
        <v>0.29709999999999998</v>
      </c>
      <c r="M31" s="5">
        <v>0.28660000000000002</v>
      </c>
      <c r="N31" s="5">
        <v>0.28170000000000001</v>
      </c>
      <c r="O31" s="5">
        <v>0.28210000000000002</v>
      </c>
      <c r="P31" s="5">
        <v>0.29249999999999998</v>
      </c>
      <c r="Q31" s="5">
        <v>0.3034</v>
      </c>
      <c r="R31" s="5">
        <v>0.3034</v>
      </c>
      <c r="S31" s="5">
        <v>0.3034</v>
      </c>
      <c r="T31" s="5">
        <v>0.29360000000000003</v>
      </c>
      <c r="U31" s="5">
        <v>0.29360000000000003</v>
      </c>
      <c r="V31" s="5">
        <v>0.29360000000000003</v>
      </c>
      <c r="W31" s="5">
        <v>0.29360000000000003</v>
      </c>
      <c r="X31" s="5">
        <v>0.29360000000000003</v>
      </c>
    </row>
    <row r="32" spans="1:24" x14ac:dyDescent="0.25">
      <c r="A32" s="4" t="s">
        <v>220</v>
      </c>
      <c r="B32" s="4" t="s">
        <v>29774</v>
      </c>
      <c r="C32" s="4" t="s">
        <v>29827</v>
      </c>
      <c r="D32" s="1" t="s">
        <v>29828</v>
      </c>
      <c r="E32" s="5" t="s">
        <v>216</v>
      </c>
      <c r="F32" s="5" t="s">
        <v>216</v>
      </c>
      <c r="G32" s="5" t="s">
        <v>216</v>
      </c>
      <c r="H32" s="5" t="s">
        <v>216</v>
      </c>
      <c r="I32" s="5" t="s">
        <v>216</v>
      </c>
      <c r="J32" s="5" t="s">
        <v>216</v>
      </c>
      <c r="K32" s="5" t="s">
        <v>216</v>
      </c>
      <c r="L32" s="5" t="s">
        <v>216</v>
      </c>
      <c r="M32" s="5" t="s">
        <v>216</v>
      </c>
      <c r="N32" s="5" t="s">
        <v>216</v>
      </c>
      <c r="O32" s="5" t="s">
        <v>216</v>
      </c>
      <c r="P32" s="5" t="s">
        <v>216</v>
      </c>
      <c r="Q32" s="5">
        <v>0.05</v>
      </c>
      <c r="R32" s="5">
        <v>0.05</v>
      </c>
      <c r="S32" s="5">
        <v>0.05</v>
      </c>
      <c r="T32" s="5">
        <v>0.05</v>
      </c>
      <c r="U32" s="5">
        <v>0.1</v>
      </c>
      <c r="V32" s="5">
        <v>0.1</v>
      </c>
      <c r="W32" s="5">
        <v>0.1</v>
      </c>
      <c r="X32" s="5">
        <v>0.1</v>
      </c>
    </row>
    <row r="33" spans="1:24" x14ac:dyDescent="0.25">
      <c r="A33" s="4" t="s">
        <v>256</v>
      </c>
      <c r="B33" s="4" t="s">
        <v>29774</v>
      </c>
      <c r="C33" s="4" t="s">
        <v>29829</v>
      </c>
      <c r="D33" s="1" t="s">
        <v>29830</v>
      </c>
      <c r="E33" s="5">
        <v>0.09</v>
      </c>
      <c r="F33" s="5">
        <v>0.09</v>
      </c>
      <c r="G33" s="5">
        <v>0.09</v>
      </c>
      <c r="H33" s="5">
        <v>0.09</v>
      </c>
      <c r="I33" s="5">
        <v>0.09</v>
      </c>
      <c r="J33" s="5">
        <v>0.09</v>
      </c>
      <c r="K33" s="5">
        <v>0.09</v>
      </c>
      <c r="L33" s="5">
        <v>0.09</v>
      </c>
      <c r="M33" s="5">
        <v>0.09</v>
      </c>
      <c r="N33" s="5">
        <v>0.09</v>
      </c>
      <c r="O33" s="5">
        <v>0.09</v>
      </c>
      <c r="P33" s="5">
        <v>0.09</v>
      </c>
      <c r="Q33" s="5">
        <v>0.09</v>
      </c>
      <c r="R33" s="5">
        <v>0.09</v>
      </c>
      <c r="S33" s="5">
        <v>0.09</v>
      </c>
      <c r="T33" s="5">
        <v>0.09</v>
      </c>
      <c r="U33" s="5">
        <v>0.09</v>
      </c>
      <c r="V33" s="5">
        <v>0.09</v>
      </c>
      <c r="W33" s="5">
        <v>0.09</v>
      </c>
      <c r="X33" s="5">
        <v>0.09</v>
      </c>
    </row>
    <row r="34" spans="1:24" x14ac:dyDescent="0.25">
      <c r="A34" s="4" t="s">
        <v>259</v>
      </c>
      <c r="B34" s="4" t="s">
        <v>29774</v>
      </c>
      <c r="C34" s="4" t="s">
        <v>29831</v>
      </c>
      <c r="D34" s="1" t="s">
        <v>29832</v>
      </c>
      <c r="E34" s="5">
        <v>0.17</v>
      </c>
      <c r="F34" s="5">
        <v>0.17</v>
      </c>
      <c r="G34" s="5">
        <v>0.17</v>
      </c>
      <c r="H34" s="5">
        <v>0.17</v>
      </c>
      <c r="I34" s="5">
        <v>0.17</v>
      </c>
      <c r="J34" s="5">
        <v>0.17</v>
      </c>
      <c r="K34" s="5">
        <v>0.17</v>
      </c>
      <c r="L34" s="5">
        <v>0.17</v>
      </c>
      <c r="M34" s="5">
        <v>0.17</v>
      </c>
      <c r="N34" s="5">
        <v>0.17</v>
      </c>
      <c r="O34" s="5">
        <v>0.17</v>
      </c>
      <c r="P34" s="5">
        <v>0.17</v>
      </c>
      <c r="Q34" s="5">
        <v>0.17</v>
      </c>
      <c r="R34" s="5">
        <v>0.17</v>
      </c>
      <c r="S34" s="5">
        <v>0.17</v>
      </c>
      <c r="T34" s="5">
        <v>0.17</v>
      </c>
      <c r="U34" s="5">
        <v>0.17</v>
      </c>
      <c r="V34" s="5">
        <v>0.17</v>
      </c>
      <c r="W34" s="5">
        <v>0.17</v>
      </c>
      <c r="X34" s="5">
        <v>0.17</v>
      </c>
    </row>
    <row r="35" spans="1:24" x14ac:dyDescent="0.25">
      <c r="A35" s="4" t="s">
        <v>10653</v>
      </c>
      <c r="B35" s="4" t="s">
        <v>29774</v>
      </c>
      <c r="C35" s="4" t="s">
        <v>29833</v>
      </c>
      <c r="D35" s="1" t="s">
        <v>29834</v>
      </c>
      <c r="E35" s="5">
        <v>0.25</v>
      </c>
      <c r="F35" s="5">
        <v>0.25</v>
      </c>
      <c r="G35" s="5">
        <v>0.25</v>
      </c>
      <c r="H35" s="5">
        <v>0.25</v>
      </c>
      <c r="I35" s="5">
        <v>0.25</v>
      </c>
      <c r="J35" s="5">
        <v>0.25</v>
      </c>
      <c r="K35" s="5">
        <v>0.25</v>
      </c>
      <c r="L35" s="5">
        <v>0.25</v>
      </c>
      <c r="M35" s="5">
        <v>0.25</v>
      </c>
      <c r="N35" s="5">
        <v>0.25</v>
      </c>
      <c r="O35" s="5">
        <v>0.25</v>
      </c>
      <c r="P35" s="5">
        <v>0.25</v>
      </c>
      <c r="Q35" s="5">
        <v>0.25</v>
      </c>
      <c r="R35" s="5">
        <v>0.25</v>
      </c>
      <c r="S35" s="5">
        <v>0.25</v>
      </c>
      <c r="T35" s="5">
        <v>0.25</v>
      </c>
      <c r="U35" s="5">
        <v>0.25</v>
      </c>
      <c r="V35" s="5">
        <v>0.25</v>
      </c>
      <c r="W35" s="5">
        <v>0.25</v>
      </c>
      <c r="X35" s="5">
        <v>0.25</v>
      </c>
    </row>
    <row r="36" spans="1:24" x14ac:dyDescent="0.25">
      <c r="A36" s="4" t="s">
        <v>10654</v>
      </c>
      <c r="B36" s="4" t="s">
        <v>29774</v>
      </c>
      <c r="C36" s="4" t="s">
        <v>29835</v>
      </c>
      <c r="D36" s="1" t="s">
        <v>29836</v>
      </c>
      <c r="E36" s="5">
        <v>0.34</v>
      </c>
      <c r="F36" s="5">
        <v>0.34</v>
      </c>
      <c r="G36" s="5">
        <v>0.34</v>
      </c>
      <c r="H36" s="5">
        <v>0.34</v>
      </c>
      <c r="I36" s="5">
        <v>0.34</v>
      </c>
      <c r="J36" s="5">
        <v>0.34</v>
      </c>
      <c r="K36" s="5">
        <v>0.34</v>
      </c>
      <c r="L36" s="5">
        <v>0.34</v>
      </c>
      <c r="M36" s="5">
        <v>0.34</v>
      </c>
      <c r="N36" s="5">
        <v>0.34</v>
      </c>
      <c r="O36" s="5">
        <v>0.34</v>
      </c>
      <c r="P36" s="5">
        <v>0.34</v>
      </c>
      <c r="Q36" s="5">
        <v>0.34</v>
      </c>
      <c r="R36" s="5">
        <v>0.34</v>
      </c>
      <c r="S36" s="5">
        <v>0.34</v>
      </c>
      <c r="T36" s="5">
        <v>0.34</v>
      </c>
      <c r="U36" s="5">
        <v>0.34</v>
      </c>
      <c r="V36" s="5">
        <v>0.34</v>
      </c>
      <c r="W36" s="5">
        <v>0.34</v>
      </c>
      <c r="X36" s="5">
        <v>0.34</v>
      </c>
    </row>
    <row r="37" spans="1:24" x14ac:dyDescent="0.25">
      <c r="A37" s="4" t="s">
        <v>10655</v>
      </c>
      <c r="B37" s="4" t="s">
        <v>29774</v>
      </c>
      <c r="C37" s="4" t="s">
        <v>29837</v>
      </c>
      <c r="D37" s="1" t="s">
        <v>29838</v>
      </c>
      <c r="E37" s="5">
        <v>0.42</v>
      </c>
      <c r="F37" s="5">
        <v>0.42</v>
      </c>
      <c r="G37" s="5">
        <v>0.42</v>
      </c>
      <c r="H37" s="5">
        <v>0.42</v>
      </c>
      <c r="I37" s="5">
        <v>0.42</v>
      </c>
      <c r="J37" s="5">
        <v>0.42</v>
      </c>
      <c r="K37" s="5">
        <v>0.42</v>
      </c>
      <c r="L37" s="5">
        <v>0.42</v>
      </c>
      <c r="M37" s="5">
        <v>0.42</v>
      </c>
      <c r="N37" s="5">
        <v>0.42</v>
      </c>
      <c r="O37" s="5">
        <v>0.42</v>
      </c>
      <c r="P37" s="5">
        <v>0.42</v>
      </c>
      <c r="Q37" s="5">
        <v>0.42</v>
      </c>
      <c r="R37" s="5">
        <v>0.42</v>
      </c>
      <c r="S37" s="5">
        <v>0.42</v>
      </c>
      <c r="T37" s="5">
        <v>0.42</v>
      </c>
      <c r="U37" s="5">
        <v>0.42</v>
      </c>
      <c r="V37" s="5">
        <v>0.42</v>
      </c>
      <c r="W37" s="5">
        <v>0.42</v>
      </c>
      <c r="X37" s="5">
        <v>0.42</v>
      </c>
    </row>
    <row r="38" spans="1:24" x14ac:dyDescent="0.25">
      <c r="A38" s="4" t="s">
        <v>10656</v>
      </c>
      <c r="B38" s="4" t="s">
        <v>29774</v>
      </c>
      <c r="C38" s="4" t="s">
        <v>29839</v>
      </c>
      <c r="D38" s="1" t="s">
        <v>29840</v>
      </c>
      <c r="E38" s="5">
        <v>0.5</v>
      </c>
      <c r="F38" s="5">
        <v>0.5</v>
      </c>
      <c r="G38" s="5">
        <v>0.5</v>
      </c>
      <c r="H38" s="5">
        <v>0.5</v>
      </c>
      <c r="I38" s="5">
        <v>0.5</v>
      </c>
      <c r="J38" s="5">
        <v>0.5</v>
      </c>
      <c r="K38" s="5">
        <v>0.5</v>
      </c>
      <c r="L38" s="5">
        <v>0.5</v>
      </c>
      <c r="M38" s="5">
        <v>0.5</v>
      </c>
      <c r="N38" s="5">
        <v>0.5</v>
      </c>
      <c r="O38" s="5">
        <v>0.5</v>
      </c>
      <c r="P38" s="5">
        <v>0.5</v>
      </c>
      <c r="Q38" s="5">
        <v>0.5</v>
      </c>
      <c r="R38" s="5">
        <v>0.5</v>
      </c>
      <c r="S38" s="5">
        <v>0.5</v>
      </c>
      <c r="T38" s="5">
        <v>0.5</v>
      </c>
      <c r="U38" s="5">
        <v>0.5</v>
      </c>
      <c r="V38" s="5">
        <v>0.5</v>
      </c>
      <c r="W38" s="5">
        <v>0.5</v>
      </c>
      <c r="X38" s="5">
        <v>0.5</v>
      </c>
    </row>
    <row r="39" spans="1:24" x14ac:dyDescent="0.25">
      <c r="A39" s="4" t="s">
        <v>10657</v>
      </c>
      <c r="B39" s="4" t="s">
        <v>29774</v>
      </c>
      <c r="C39" s="4" t="s">
        <v>29841</v>
      </c>
      <c r="D39" s="1" t="s">
        <v>29842</v>
      </c>
      <c r="E39" s="5">
        <v>0.59</v>
      </c>
      <c r="F39" s="5">
        <v>0.59</v>
      </c>
      <c r="G39" s="5">
        <v>0.59</v>
      </c>
      <c r="H39" s="5">
        <v>0.59</v>
      </c>
      <c r="I39" s="5">
        <v>0.59</v>
      </c>
      <c r="J39" s="5">
        <v>0.59</v>
      </c>
      <c r="K39" s="5">
        <v>0.59</v>
      </c>
      <c r="L39" s="5">
        <v>0.59</v>
      </c>
      <c r="M39" s="5">
        <v>0.59</v>
      </c>
      <c r="N39" s="5">
        <v>0.59</v>
      </c>
      <c r="O39" s="5">
        <v>0.59</v>
      </c>
      <c r="P39" s="5">
        <v>0.59</v>
      </c>
      <c r="Q39" s="5">
        <v>0.59</v>
      </c>
      <c r="R39" s="5">
        <v>0.59</v>
      </c>
      <c r="S39" s="5">
        <v>0.59</v>
      </c>
      <c r="T39" s="5">
        <v>0.59</v>
      </c>
      <c r="U39" s="5">
        <v>0.59</v>
      </c>
      <c r="V39" s="5">
        <v>0.59</v>
      </c>
      <c r="W39" s="5">
        <v>0.59</v>
      </c>
      <c r="X39" s="5">
        <v>0.59</v>
      </c>
    </row>
    <row r="40" spans="1:24" x14ac:dyDescent="0.25">
      <c r="A40" s="4" t="s">
        <v>10658</v>
      </c>
      <c r="B40" s="4" t="s">
        <v>29774</v>
      </c>
      <c r="C40" s="4" t="s">
        <v>29843</v>
      </c>
      <c r="D40" s="1" t="s">
        <v>29844</v>
      </c>
      <c r="E40" s="5">
        <v>0.67</v>
      </c>
      <c r="F40" s="5">
        <v>0.67</v>
      </c>
      <c r="G40" s="5">
        <v>0.67</v>
      </c>
      <c r="H40" s="5">
        <v>0.67</v>
      </c>
      <c r="I40" s="5">
        <v>0.67</v>
      </c>
      <c r="J40" s="5">
        <v>0.67</v>
      </c>
      <c r="K40" s="5">
        <v>0.67</v>
      </c>
      <c r="L40" s="5">
        <v>0.67</v>
      </c>
      <c r="M40" s="5">
        <v>0.67</v>
      </c>
      <c r="N40" s="5">
        <v>0.67</v>
      </c>
      <c r="O40" s="5">
        <v>0.67</v>
      </c>
      <c r="P40" s="5">
        <v>0.67</v>
      </c>
      <c r="Q40" s="5">
        <v>0.67</v>
      </c>
      <c r="R40" s="5">
        <v>0.67</v>
      </c>
      <c r="S40" s="5">
        <v>0.67</v>
      </c>
      <c r="T40" s="5">
        <v>0.67</v>
      </c>
      <c r="U40" s="5">
        <v>0.67</v>
      </c>
      <c r="V40" s="5">
        <v>0.67</v>
      </c>
      <c r="W40" s="5">
        <v>0.67</v>
      </c>
      <c r="X40" s="5">
        <v>0.67</v>
      </c>
    </row>
    <row r="41" spans="1:24" x14ac:dyDescent="0.25">
      <c r="A41" s="4" t="s">
        <v>10659</v>
      </c>
      <c r="B41" s="4" t="s">
        <v>29774</v>
      </c>
      <c r="C41" s="4" t="s">
        <v>29845</v>
      </c>
      <c r="D41" s="1" t="s">
        <v>29846</v>
      </c>
      <c r="E41" s="5">
        <v>0.75</v>
      </c>
      <c r="F41" s="5">
        <v>0.75</v>
      </c>
      <c r="G41" s="5">
        <v>0.75</v>
      </c>
      <c r="H41" s="5">
        <v>0.75</v>
      </c>
      <c r="I41" s="5">
        <v>0.75</v>
      </c>
      <c r="J41" s="5">
        <v>0.75</v>
      </c>
      <c r="K41" s="5">
        <v>0.75</v>
      </c>
      <c r="L41" s="5">
        <v>0.75</v>
      </c>
      <c r="M41" s="5">
        <v>0.75</v>
      </c>
      <c r="N41" s="5">
        <v>0.75</v>
      </c>
      <c r="O41" s="5">
        <v>0.75</v>
      </c>
      <c r="P41" s="5">
        <v>0.75</v>
      </c>
      <c r="Q41" s="5">
        <v>0.75</v>
      </c>
      <c r="R41" s="5">
        <v>0.75</v>
      </c>
      <c r="S41" s="5">
        <v>0.75</v>
      </c>
      <c r="T41" s="5">
        <v>0.75</v>
      </c>
      <c r="U41" s="5">
        <v>0.75</v>
      </c>
      <c r="V41" s="5">
        <v>0.75</v>
      </c>
      <c r="W41" s="5">
        <v>0.75</v>
      </c>
      <c r="X41" s="5">
        <v>0.75</v>
      </c>
    </row>
    <row r="42" spans="1:24" x14ac:dyDescent="0.25">
      <c r="A42" s="4" t="s">
        <v>10660</v>
      </c>
      <c r="B42" s="4" t="s">
        <v>29774</v>
      </c>
      <c r="C42" s="4" t="s">
        <v>29847</v>
      </c>
      <c r="D42" s="1" t="s">
        <v>29848</v>
      </c>
      <c r="E42" s="5">
        <v>0.84</v>
      </c>
      <c r="F42" s="5">
        <v>0.84</v>
      </c>
      <c r="G42" s="5">
        <v>0.84</v>
      </c>
      <c r="H42" s="5">
        <v>0.84</v>
      </c>
      <c r="I42" s="5">
        <v>0.84</v>
      </c>
      <c r="J42" s="5">
        <v>0.84</v>
      </c>
      <c r="K42" s="5">
        <v>0.84</v>
      </c>
      <c r="L42" s="5">
        <v>0.84</v>
      </c>
      <c r="M42" s="5">
        <v>0.84</v>
      </c>
      <c r="N42" s="5">
        <v>0.84</v>
      </c>
      <c r="O42" s="5">
        <v>0.84</v>
      </c>
      <c r="P42" s="5">
        <v>0.84</v>
      </c>
      <c r="Q42" s="5">
        <v>0.84</v>
      </c>
      <c r="R42" s="5">
        <v>0.84</v>
      </c>
      <c r="S42" s="5">
        <v>0.84</v>
      </c>
      <c r="T42" s="5">
        <v>0.84</v>
      </c>
      <c r="U42" s="5">
        <v>0.84</v>
      </c>
      <c r="V42" s="5">
        <v>0.84</v>
      </c>
      <c r="W42" s="5">
        <v>0.84</v>
      </c>
      <c r="X42" s="5">
        <v>0.84</v>
      </c>
    </row>
    <row r="43" spans="1:24" x14ac:dyDescent="0.25">
      <c r="A43" s="4" t="s">
        <v>10661</v>
      </c>
      <c r="B43" s="4" t="s">
        <v>29774</v>
      </c>
      <c r="C43" s="4" t="s">
        <v>29849</v>
      </c>
      <c r="D43" s="1" t="s">
        <v>29850</v>
      </c>
      <c r="E43" s="5">
        <v>0.92</v>
      </c>
      <c r="F43" s="5">
        <v>0.92</v>
      </c>
      <c r="G43" s="5">
        <v>0.92</v>
      </c>
      <c r="H43" s="5">
        <v>0.92</v>
      </c>
      <c r="I43" s="5">
        <v>0.92</v>
      </c>
      <c r="J43" s="5">
        <v>0.92</v>
      </c>
      <c r="K43" s="5">
        <v>0.92</v>
      </c>
      <c r="L43" s="5">
        <v>0.92</v>
      </c>
      <c r="M43" s="5">
        <v>0.92</v>
      </c>
      <c r="N43" s="5">
        <v>0.92</v>
      </c>
      <c r="O43" s="5">
        <v>0.92</v>
      </c>
      <c r="P43" s="5">
        <v>0.92</v>
      </c>
      <c r="Q43" s="5">
        <v>0.92</v>
      </c>
      <c r="R43" s="5">
        <v>0.92</v>
      </c>
      <c r="S43" s="5">
        <v>0.92</v>
      </c>
      <c r="T43" s="5">
        <v>0.92</v>
      </c>
      <c r="U43" s="5">
        <v>0.92</v>
      </c>
      <c r="V43" s="5">
        <v>0.92</v>
      </c>
      <c r="W43" s="5">
        <v>0.92</v>
      </c>
      <c r="X43" s="5">
        <v>0.92</v>
      </c>
    </row>
    <row r="44" spans="1:24" x14ac:dyDescent="0.25">
      <c r="A44" s="4" t="s">
        <v>10662</v>
      </c>
      <c r="B44" s="4" t="s">
        <v>29774</v>
      </c>
      <c r="C44" s="4" t="s">
        <v>29851</v>
      </c>
      <c r="D44" s="1" t="s">
        <v>29852</v>
      </c>
      <c r="E44" s="5">
        <v>1</v>
      </c>
      <c r="F44" s="5">
        <v>1</v>
      </c>
      <c r="G44" s="5">
        <v>1</v>
      </c>
      <c r="H44" s="5">
        <v>1</v>
      </c>
      <c r="I44" s="5">
        <v>1</v>
      </c>
      <c r="J44" s="5">
        <v>1</v>
      </c>
      <c r="K44" s="5">
        <v>1</v>
      </c>
      <c r="L44" s="5">
        <v>1</v>
      </c>
      <c r="M44" s="5">
        <v>1</v>
      </c>
      <c r="N44" s="5">
        <v>1</v>
      </c>
      <c r="O44" s="5">
        <v>1</v>
      </c>
      <c r="P44" s="5">
        <v>1</v>
      </c>
      <c r="Q44" s="5">
        <v>1</v>
      </c>
      <c r="R44" s="5">
        <v>1</v>
      </c>
      <c r="S44" s="5">
        <v>1</v>
      </c>
      <c r="T44" s="5">
        <v>1</v>
      </c>
      <c r="U44" s="5">
        <v>1</v>
      </c>
      <c r="V44" s="5">
        <v>1</v>
      </c>
      <c r="W44" s="5">
        <v>1</v>
      </c>
      <c r="X44" s="5">
        <v>1</v>
      </c>
    </row>
    <row r="45" spans="1:24" x14ac:dyDescent="0.25">
      <c r="A45" s="4" t="s">
        <v>10663</v>
      </c>
      <c r="B45" s="4" t="s">
        <v>29774</v>
      </c>
      <c r="C45" s="4" t="s">
        <v>29853</v>
      </c>
      <c r="D45" s="1" t="s">
        <v>29854</v>
      </c>
      <c r="E45" s="5">
        <v>1.0900000000000001</v>
      </c>
      <c r="F45" s="5">
        <v>1.0900000000000001</v>
      </c>
      <c r="G45" s="5">
        <v>1.0900000000000001</v>
      </c>
      <c r="H45" s="5">
        <v>1.0900000000000001</v>
      </c>
      <c r="I45" s="5">
        <v>1.0900000000000001</v>
      </c>
      <c r="J45" s="5">
        <v>1.0900000000000001</v>
      </c>
      <c r="K45" s="5">
        <v>1.0900000000000001</v>
      </c>
      <c r="L45" s="5">
        <v>1.0900000000000001</v>
      </c>
      <c r="M45" s="5">
        <v>1.0900000000000001</v>
      </c>
      <c r="N45" s="5">
        <v>1.0900000000000001</v>
      </c>
      <c r="O45" s="5">
        <v>1.0900000000000001</v>
      </c>
      <c r="P45" s="5">
        <v>1.0900000000000001</v>
      </c>
      <c r="Q45" s="5">
        <v>1.0900000000000001</v>
      </c>
      <c r="R45" s="5">
        <v>1.0900000000000001</v>
      </c>
      <c r="S45" s="5">
        <v>1.0900000000000001</v>
      </c>
      <c r="T45" s="5">
        <v>1.0900000000000001</v>
      </c>
      <c r="U45" s="5">
        <v>1.0900000000000001</v>
      </c>
      <c r="V45" s="5">
        <v>1.0900000000000001</v>
      </c>
      <c r="W45" s="5">
        <v>1.0900000000000001</v>
      </c>
      <c r="X45" s="5">
        <v>1.0900000000000001</v>
      </c>
    </row>
    <row r="46" spans="1:24" x14ac:dyDescent="0.25">
      <c r="A46" s="4" t="s">
        <v>10664</v>
      </c>
      <c r="B46" s="4" t="s">
        <v>29774</v>
      </c>
      <c r="C46" s="4" t="s">
        <v>29855</v>
      </c>
      <c r="D46" s="1" t="s">
        <v>29856</v>
      </c>
      <c r="E46" s="5">
        <v>1.17</v>
      </c>
      <c r="F46" s="5">
        <v>1.17</v>
      </c>
      <c r="G46" s="5">
        <v>1.17</v>
      </c>
      <c r="H46" s="5">
        <v>1.17</v>
      </c>
      <c r="I46" s="5">
        <v>1.17</v>
      </c>
      <c r="J46" s="5">
        <v>1.17</v>
      </c>
      <c r="K46" s="5">
        <v>1.17</v>
      </c>
      <c r="L46" s="5">
        <v>1.17</v>
      </c>
      <c r="M46" s="5">
        <v>1.17</v>
      </c>
      <c r="N46" s="5">
        <v>1.17</v>
      </c>
      <c r="O46" s="5">
        <v>1.17</v>
      </c>
      <c r="P46" s="5">
        <v>1.17</v>
      </c>
      <c r="Q46" s="5">
        <v>1.17</v>
      </c>
      <c r="R46" s="5">
        <v>1.17</v>
      </c>
      <c r="S46" s="5">
        <v>1.17</v>
      </c>
      <c r="T46" s="5">
        <v>1.17</v>
      </c>
      <c r="U46" s="5">
        <v>1.17</v>
      </c>
      <c r="V46" s="5">
        <v>1.17</v>
      </c>
      <c r="W46" s="5">
        <v>1.17</v>
      </c>
      <c r="X46" s="5">
        <v>1.17</v>
      </c>
    </row>
    <row r="47" spans="1:24" x14ac:dyDescent="0.25">
      <c r="A47" s="4" t="s">
        <v>13023</v>
      </c>
      <c r="B47" s="4" t="s">
        <v>29774</v>
      </c>
      <c r="C47" s="4" t="s">
        <v>29857</v>
      </c>
      <c r="D47" s="1" t="s">
        <v>29858</v>
      </c>
      <c r="E47" s="5">
        <v>1.25</v>
      </c>
      <c r="F47" s="5">
        <v>1.25</v>
      </c>
      <c r="G47" s="5">
        <v>1.25</v>
      </c>
      <c r="H47" s="5">
        <v>1.25</v>
      </c>
      <c r="I47" s="5">
        <v>1.25</v>
      </c>
      <c r="J47" s="5">
        <v>1.25</v>
      </c>
      <c r="K47" s="5">
        <v>1.25</v>
      </c>
      <c r="L47" s="5">
        <v>1.25</v>
      </c>
      <c r="M47" s="5">
        <v>1.25</v>
      </c>
      <c r="N47" s="5">
        <v>1.25</v>
      </c>
      <c r="O47" s="5">
        <v>1.25</v>
      </c>
      <c r="P47" s="5">
        <v>1.25</v>
      </c>
      <c r="Q47" s="5">
        <v>1.25</v>
      </c>
      <c r="R47" s="5">
        <v>1.25</v>
      </c>
      <c r="S47" s="5">
        <v>1.25</v>
      </c>
      <c r="T47" s="5">
        <v>1.25</v>
      </c>
      <c r="U47" s="5">
        <v>1.25</v>
      </c>
      <c r="V47" s="5">
        <v>1.25</v>
      </c>
      <c r="W47" s="5">
        <v>1.25</v>
      </c>
      <c r="X47" s="5">
        <v>1.25</v>
      </c>
    </row>
    <row r="48" spans="1:24" x14ac:dyDescent="0.25">
      <c r="A48" s="4" t="s">
        <v>13028</v>
      </c>
      <c r="B48" s="4" t="s">
        <v>29774</v>
      </c>
      <c r="C48" s="4" t="s">
        <v>29859</v>
      </c>
      <c r="D48" s="1" t="s">
        <v>29860</v>
      </c>
      <c r="E48" s="5">
        <v>1.34</v>
      </c>
      <c r="F48" s="5">
        <v>1.34</v>
      </c>
      <c r="G48" s="5">
        <v>1.34</v>
      </c>
      <c r="H48" s="5">
        <v>1.34</v>
      </c>
      <c r="I48" s="5">
        <v>1.34</v>
      </c>
      <c r="J48" s="5">
        <v>1.34</v>
      </c>
      <c r="K48" s="5">
        <v>1.34</v>
      </c>
      <c r="L48" s="5">
        <v>1.34</v>
      </c>
      <c r="M48" s="5">
        <v>1.34</v>
      </c>
      <c r="N48" s="5">
        <v>1.34</v>
      </c>
      <c r="O48" s="5">
        <v>1.34</v>
      </c>
      <c r="P48" s="5">
        <v>1.34</v>
      </c>
      <c r="Q48" s="5">
        <v>1.34</v>
      </c>
      <c r="R48" s="5">
        <v>1.34</v>
      </c>
      <c r="S48" s="5">
        <v>1.34</v>
      </c>
      <c r="T48" s="5">
        <v>1.34</v>
      </c>
      <c r="U48" s="5">
        <v>1.34</v>
      </c>
      <c r="V48" s="5">
        <v>1.34</v>
      </c>
      <c r="W48" s="5">
        <v>1.34</v>
      </c>
      <c r="X48" s="5">
        <v>1.34</v>
      </c>
    </row>
    <row r="49" spans="1:24" x14ac:dyDescent="0.25">
      <c r="A49" s="4" t="s">
        <v>13033</v>
      </c>
      <c r="B49" s="4" t="s">
        <v>29774</v>
      </c>
      <c r="C49" s="4" t="s">
        <v>29861</v>
      </c>
      <c r="D49" s="1" t="s">
        <v>29862</v>
      </c>
      <c r="E49" s="5">
        <v>1.42</v>
      </c>
      <c r="F49" s="5">
        <v>1.42</v>
      </c>
      <c r="G49" s="5">
        <v>1.42</v>
      </c>
      <c r="H49" s="5">
        <v>1.42</v>
      </c>
      <c r="I49" s="5">
        <v>1.42</v>
      </c>
      <c r="J49" s="5">
        <v>1.42</v>
      </c>
      <c r="K49" s="5">
        <v>1.42</v>
      </c>
      <c r="L49" s="5">
        <v>1.42</v>
      </c>
      <c r="M49" s="5">
        <v>1.42</v>
      </c>
      <c r="N49" s="5">
        <v>1.42</v>
      </c>
      <c r="O49" s="5">
        <v>1.42</v>
      </c>
      <c r="P49" s="5">
        <v>1.42</v>
      </c>
      <c r="Q49" s="5">
        <v>1.42</v>
      </c>
      <c r="R49" s="5">
        <v>1.42</v>
      </c>
      <c r="S49" s="5">
        <v>1.42</v>
      </c>
      <c r="T49" s="5">
        <v>1.42</v>
      </c>
      <c r="U49" s="5">
        <v>1.42</v>
      </c>
      <c r="V49" s="5">
        <v>1.42</v>
      </c>
      <c r="W49" s="5">
        <v>1.42</v>
      </c>
      <c r="X49" s="5">
        <v>1.42</v>
      </c>
    </row>
    <row r="50" spans="1:24" x14ac:dyDescent="0.25">
      <c r="A50" s="4" t="s">
        <v>13040</v>
      </c>
      <c r="B50" s="4" t="s">
        <v>29774</v>
      </c>
      <c r="C50" s="4" t="s">
        <v>29863</v>
      </c>
      <c r="D50" s="1" t="s">
        <v>29864</v>
      </c>
      <c r="E50" s="5">
        <v>1.5</v>
      </c>
      <c r="F50" s="5">
        <v>1.5</v>
      </c>
      <c r="G50" s="5">
        <v>1.5</v>
      </c>
      <c r="H50" s="5">
        <v>1.5</v>
      </c>
      <c r="I50" s="5">
        <v>1.5</v>
      </c>
      <c r="J50" s="5">
        <v>1.5</v>
      </c>
      <c r="K50" s="5">
        <v>1.5</v>
      </c>
      <c r="L50" s="5">
        <v>1.5</v>
      </c>
      <c r="M50" s="5">
        <v>1.5</v>
      </c>
      <c r="N50" s="5">
        <v>1.5</v>
      </c>
      <c r="O50" s="5">
        <v>1.5</v>
      </c>
      <c r="P50" s="5">
        <v>1.5</v>
      </c>
      <c r="Q50" s="5">
        <v>1.5</v>
      </c>
      <c r="R50" s="5">
        <v>1.5</v>
      </c>
      <c r="S50" s="5">
        <v>1.5</v>
      </c>
      <c r="T50" s="5">
        <v>1.5</v>
      </c>
      <c r="U50" s="5">
        <v>1.5</v>
      </c>
      <c r="V50" s="5">
        <v>1.5</v>
      </c>
      <c r="W50" s="5">
        <v>1.5</v>
      </c>
      <c r="X50" s="5">
        <v>1.5</v>
      </c>
    </row>
    <row r="51" spans="1:24" x14ac:dyDescent="0.25">
      <c r="A51" s="4" t="s">
        <v>13048</v>
      </c>
      <c r="B51" s="4" t="s">
        <v>29774</v>
      </c>
      <c r="C51" s="4" t="s">
        <v>29865</v>
      </c>
      <c r="D51" s="1" t="s">
        <v>29866</v>
      </c>
      <c r="E51" s="5">
        <v>1.59</v>
      </c>
      <c r="F51" s="5">
        <v>1.59</v>
      </c>
      <c r="G51" s="5">
        <v>1.59</v>
      </c>
      <c r="H51" s="5">
        <v>1.59</v>
      </c>
      <c r="I51" s="5">
        <v>1.59</v>
      </c>
      <c r="J51" s="5">
        <v>1.59</v>
      </c>
      <c r="K51" s="5">
        <v>1.59</v>
      </c>
      <c r="L51" s="5">
        <v>1.59</v>
      </c>
      <c r="M51" s="5">
        <v>1.59</v>
      </c>
      <c r="N51" s="5">
        <v>1.59</v>
      </c>
      <c r="O51" s="5">
        <v>1.59</v>
      </c>
      <c r="P51" s="5">
        <v>1.59</v>
      </c>
      <c r="Q51" s="5">
        <v>1.59</v>
      </c>
      <c r="R51" s="5">
        <v>1.59</v>
      </c>
      <c r="S51" s="5">
        <v>1.59</v>
      </c>
      <c r="T51" s="5">
        <v>1.59</v>
      </c>
      <c r="U51" s="5">
        <v>1.59</v>
      </c>
      <c r="V51" s="5">
        <v>1.59</v>
      </c>
      <c r="W51" s="5">
        <v>1.59</v>
      </c>
      <c r="X51" s="5">
        <v>1.59</v>
      </c>
    </row>
    <row r="52" spans="1:24" x14ac:dyDescent="0.25">
      <c r="A52" s="4" t="s">
        <v>13055</v>
      </c>
      <c r="B52" s="4" t="s">
        <v>29774</v>
      </c>
      <c r="C52" s="4" t="s">
        <v>29867</v>
      </c>
      <c r="D52" s="1" t="s">
        <v>29868</v>
      </c>
      <c r="E52" s="5">
        <v>1.67</v>
      </c>
      <c r="F52" s="5">
        <v>1.67</v>
      </c>
      <c r="G52" s="5">
        <v>1.67</v>
      </c>
      <c r="H52" s="5">
        <v>1.67</v>
      </c>
      <c r="I52" s="5">
        <v>1.67</v>
      </c>
      <c r="J52" s="5">
        <v>1.67</v>
      </c>
      <c r="K52" s="5">
        <v>1.67</v>
      </c>
      <c r="L52" s="5">
        <v>1.67</v>
      </c>
      <c r="M52" s="5">
        <v>1.67</v>
      </c>
      <c r="N52" s="5">
        <v>1.67</v>
      </c>
      <c r="O52" s="5">
        <v>1.67</v>
      </c>
      <c r="P52" s="5">
        <v>1.67</v>
      </c>
      <c r="Q52" s="5">
        <v>1.67</v>
      </c>
      <c r="R52" s="5">
        <v>1.67</v>
      </c>
      <c r="S52" s="5">
        <v>1.67</v>
      </c>
      <c r="T52" s="5">
        <v>1.67</v>
      </c>
      <c r="U52" s="5">
        <v>1.67</v>
      </c>
      <c r="V52" s="5">
        <v>1.67</v>
      </c>
      <c r="W52" s="5">
        <v>1.67</v>
      </c>
      <c r="X52" s="5">
        <v>1.67</v>
      </c>
    </row>
    <row r="53" spans="1:24" x14ac:dyDescent="0.25">
      <c r="A53" s="4" t="s">
        <v>13063</v>
      </c>
      <c r="B53" s="4" t="s">
        <v>29774</v>
      </c>
      <c r="C53" s="4" t="s">
        <v>29869</v>
      </c>
      <c r="D53" s="1" t="s">
        <v>29870</v>
      </c>
      <c r="E53" s="5">
        <v>1.75</v>
      </c>
      <c r="F53" s="5">
        <v>1.75</v>
      </c>
      <c r="G53" s="5">
        <v>1.75</v>
      </c>
      <c r="H53" s="5">
        <v>1.75</v>
      </c>
      <c r="I53" s="5">
        <v>1.75</v>
      </c>
      <c r="J53" s="5">
        <v>1.75</v>
      </c>
      <c r="K53" s="5">
        <v>1.75</v>
      </c>
      <c r="L53" s="5">
        <v>1.75</v>
      </c>
      <c r="M53" s="5">
        <v>1.75</v>
      </c>
      <c r="N53" s="5">
        <v>1.75</v>
      </c>
      <c r="O53" s="5">
        <v>1.75</v>
      </c>
      <c r="P53" s="5">
        <v>1.75</v>
      </c>
      <c r="Q53" s="5">
        <v>1.75</v>
      </c>
      <c r="R53" s="5">
        <v>1.75</v>
      </c>
      <c r="S53" s="5">
        <v>1.75</v>
      </c>
      <c r="T53" s="5">
        <v>1.75</v>
      </c>
      <c r="U53" s="5">
        <v>1.75</v>
      </c>
      <c r="V53" s="5">
        <v>1.75</v>
      </c>
      <c r="W53" s="5">
        <v>1.75</v>
      </c>
      <c r="X53" s="5">
        <v>1.75</v>
      </c>
    </row>
    <row r="54" spans="1:24" x14ac:dyDescent="0.25">
      <c r="A54" s="4" t="s">
        <v>13075</v>
      </c>
      <c r="B54" s="4" t="s">
        <v>29774</v>
      </c>
      <c r="C54" s="4" t="s">
        <v>29871</v>
      </c>
      <c r="D54" s="1" t="s">
        <v>29872</v>
      </c>
      <c r="E54" s="5">
        <v>1.84</v>
      </c>
      <c r="F54" s="5">
        <v>1.84</v>
      </c>
      <c r="G54" s="5">
        <v>1.84</v>
      </c>
      <c r="H54" s="5">
        <v>1.84</v>
      </c>
      <c r="I54" s="5">
        <v>1.84</v>
      </c>
      <c r="J54" s="5">
        <v>1.84</v>
      </c>
      <c r="K54" s="5">
        <v>1.84</v>
      </c>
      <c r="L54" s="5">
        <v>1.84</v>
      </c>
      <c r="M54" s="5">
        <v>1.84</v>
      </c>
      <c r="N54" s="5">
        <v>1.84</v>
      </c>
      <c r="O54" s="5">
        <v>1.84</v>
      </c>
      <c r="P54" s="5">
        <v>1.84</v>
      </c>
      <c r="Q54" s="5">
        <v>1.84</v>
      </c>
      <c r="R54" s="5">
        <v>1.84</v>
      </c>
      <c r="S54" s="5">
        <v>1.84</v>
      </c>
      <c r="T54" s="5">
        <v>1.84</v>
      </c>
      <c r="U54" s="5">
        <v>1.84</v>
      </c>
      <c r="V54" s="5">
        <v>1.84</v>
      </c>
      <c r="W54" s="5">
        <v>1.84</v>
      </c>
      <c r="X54" s="5">
        <v>1.84</v>
      </c>
    </row>
    <row r="55" spans="1:24" x14ac:dyDescent="0.25">
      <c r="A55" s="4" t="s">
        <v>13088</v>
      </c>
      <c r="B55" s="4" t="s">
        <v>29774</v>
      </c>
      <c r="C55" s="4" t="s">
        <v>29873</v>
      </c>
      <c r="D55" s="1" t="s">
        <v>29874</v>
      </c>
      <c r="E55" s="5">
        <v>1.92</v>
      </c>
      <c r="F55" s="5">
        <v>1.92</v>
      </c>
      <c r="G55" s="5">
        <v>1.92</v>
      </c>
      <c r="H55" s="5">
        <v>1.92</v>
      </c>
      <c r="I55" s="5">
        <v>1.92</v>
      </c>
      <c r="J55" s="5">
        <v>1.92</v>
      </c>
      <c r="K55" s="5">
        <v>1.92</v>
      </c>
      <c r="L55" s="5">
        <v>1.92</v>
      </c>
      <c r="M55" s="5">
        <v>1.92</v>
      </c>
      <c r="N55" s="5">
        <v>1.92</v>
      </c>
      <c r="O55" s="5">
        <v>1.92</v>
      </c>
      <c r="P55" s="5">
        <v>1.92</v>
      </c>
      <c r="Q55" s="5">
        <v>1.92</v>
      </c>
      <c r="R55" s="5">
        <v>1.92</v>
      </c>
      <c r="S55" s="5">
        <v>1.92</v>
      </c>
      <c r="T55" s="5">
        <v>1.92</v>
      </c>
      <c r="U55" s="5">
        <v>1.92</v>
      </c>
      <c r="V55" s="5">
        <v>1.92</v>
      </c>
      <c r="W55" s="5">
        <v>1.92</v>
      </c>
      <c r="X55" s="5">
        <v>1.92</v>
      </c>
    </row>
    <row r="56" spans="1:24" x14ac:dyDescent="0.25">
      <c r="A56" s="4" t="s">
        <v>13098</v>
      </c>
      <c r="B56" s="4" t="s">
        <v>29774</v>
      </c>
      <c r="C56" s="4" t="s">
        <v>29875</v>
      </c>
      <c r="D56" s="1" t="s">
        <v>29876</v>
      </c>
      <c r="E56" s="5">
        <v>2</v>
      </c>
      <c r="F56" s="5">
        <v>2</v>
      </c>
      <c r="G56" s="5">
        <v>2</v>
      </c>
      <c r="H56" s="5">
        <v>2</v>
      </c>
      <c r="I56" s="5">
        <v>2</v>
      </c>
      <c r="J56" s="5">
        <v>2</v>
      </c>
      <c r="K56" s="5">
        <v>2</v>
      </c>
      <c r="L56" s="5">
        <v>2</v>
      </c>
      <c r="M56" s="5">
        <v>2</v>
      </c>
      <c r="N56" s="5">
        <v>2</v>
      </c>
      <c r="O56" s="5">
        <v>2</v>
      </c>
      <c r="P56" s="5">
        <v>2</v>
      </c>
      <c r="Q56" s="5">
        <v>2</v>
      </c>
      <c r="R56" s="5">
        <v>2</v>
      </c>
      <c r="S56" s="5">
        <v>2</v>
      </c>
      <c r="T56" s="5">
        <v>2</v>
      </c>
      <c r="U56" s="5">
        <v>2</v>
      </c>
      <c r="V56" s="5">
        <v>2</v>
      </c>
      <c r="W56" s="5">
        <v>2</v>
      </c>
      <c r="X56" s="5">
        <v>2</v>
      </c>
    </row>
    <row r="57" spans="1:24" x14ac:dyDescent="0.25">
      <c r="A57" s="4" t="s">
        <v>13105</v>
      </c>
      <c r="B57" s="4" t="s">
        <v>29774</v>
      </c>
      <c r="C57" s="4" t="s">
        <v>29877</v>
      </c>
      <c r="D57" s="1" t="s">
        <v>29878</v>
      </c>
      <c r="E57" s="5">
        <v>2.09</v>
      </c>
      <c r="F57" s="5">
        <v>2.09</v>
      </c>
      <c r="G57" s="5">
        <v>2.09</v>
      </c>
      <c r="H57" s="5">
        <v>2.09</v>
      </c>
      <c r="I57" s="5">
        <v>2.09</v>
      </c>
      <c r="J57" s="5">
        <v>2.09</v>
      </c>
      <c r="K57" s="5">
        <v>2.09</v>
      </c>
      <c r="L57" s="5">
        <v>2.09</v>
      </c>
      <c r="M57" s="5">
        <v>2.09</v>
      </c>
      <c r="N57" s="5">
        <v>2.09</v>
      </c>
      <c r="O57" s="5">
        <v>2.09</v>
      </c>
      <c r="P57" s="5">
        <v>2.09</v>
      </c>
      <c r="Q57" s="5">
        <v>2.09</v>
      </c>
      <c r="R57" s="5">
        <v>2.09</v>
      </c>
      <c r="S57" s="5">
        <v>2.09</v>
      </c>
      <c r="T57" s="5">
        <v>2.09</v>
      </c>
      <c r="U57" s="5">
        <v>2.09</v>
      </c>
      <c r="V57" s="5">
        <v>2.09</v>
      </c>
      <c r="W57" s="5">
        <v>2.09</v>
      </c>
      <c r="X57" s="5">
        <v>2.09</v>
      </c>
    </row>
    <row r="58" spans="1:24" x14ac:dyDescent="0.25">
      <c r="A58" s="4" t="s">
        <v>29879</v>
      </c>
      <c r="B58" s="4" t="s">
        <v>29774</v>
      </c>
      <c r="C58" s="4" t="s">
        <v>29880</v>
      </c>
      <c r="D58" s="1" t="s">
        <v>29881</v>
      </c>
      <c r="E58" s="5">
        <v>2.17</v>
      </c>
      <c r="F58" s="5">
        <v>2.17</v>
      </c>
      <c r="G58" s="5">
        <v>2.17</v>
      </c>
      <c r="H58" s="5">
        <v>2.17</v>
      </c>
      <c r="I58" s="5">
        <v>2.17</v>
      </c>
      <c r="J58" s="5">
        <v>2.17</v>
      </c>
      <c r="K58" s="5">
        <v>2.17</v>
      </c>
      <c r="L58" s="5">
        <v>2.17</v>
      </c>
      <c r="M58" s="5">
        <v>2.17</v>
      </c>
      <c r="N58" s="5">
        <v>2.17</v>
      </c>
      <c r="O58" s="5">
        <v>2.17</v>
      </c>
      <c r="P58" s="5">
        <v>2.17</v>
      </c>
      <c r="Q58" s="5">
        <v>2.17</v>
      </c>
      <c r="R58" s="5">
        <v>2.17</v>
      </c>
      <c r="S58" s="5">
        <v>2.17</v>
      </c>
      <c r="T58" s="5">
        <v>2.17</v>
      </c>
      <c r="U58" s="5">
        <v>2.17</v>
      </c>
      <c r="V58" s="5">
        <v>2.17</v>
      </c>
      <c r="W58" s="5">
        <v>2.17</v>
      </c>
      <c r="X58" s="5">
        <v>2.17</v>
      </c>
    </row>
    <row r="59" spans="1:24" x14ac:dyDescent="0.25">
      <c r="A59" s="4" t="s">
        <v>29882</v>
      </c>
      <c r="B59" s="4" t="s">
        <v>29774</v>
      </c>
      <c r="C59" s="4" t="s">
        <v>29883</v>
      </c>
      <c r="D59" s="1" t="s">
        <v>29884</v>
      </c>
      <c r="E59" s="5">
        <v>2.25</v>
      </c>
      <c r="F59" s="5">
        <v>2.25</v>
      </c>
      <c r="G59" s="5">
        <v>2.25</v>
      </c>
      <c r="H59" s="5">
        <v>2.25</v>
      </c>
      <c r="I59" s="5">
        <v>2.25</v>
      </c>
      <c r="J59" s="5">
        <v>2.25</v>
      </c>
      <c r="K59" s="5">
        <v>2.25</v>
      </c>
      <c r="L59" s="5">
        <v>2.25</v>
      </c>
      <c r="M59" s="5">
        <v>2.25</v>
      </c>
      <c r="N59" s="5">
        <v>2.25</v>
      </c>
      <c r="O59" s="5">
        <v>2.25</v>
      </c>
      <c r="P59" s="5">
        <v>2.25</v>
      </c>
      <c r="Q59" s="5">
        <v>2.25</v>
      </c>
      <c r="R59" s="5">
        <v>2.25</v>
      </c>
      <c r="S59" s="5">
        <v>2.25</v>
      </c>
      <c r="T59" s="5">
        <v>2.25</v>
      </c>
      <c r="U59" s="5">
        <v>2.25</v>
      </c>
      <c r="V59" s="5">
        <v>2.25</v>
      </c>
      <c r="W59" s="5">
        <v>2.25</v>
      </c>
      <c r="X59" s="5">
        <v>2.25</v>
      </c>
    </row>
    <row r="60" spans="1:24" x14ac:dyDescent="0.25">
      <c r="A60" s="4" t="s">
        <v>29885</v>
      </c>
      <c r="B60" s="4" t="s">
        <v>29774</v>
      </c>
      <c r="C60" s="4" t="s">
        <v>29886</v>
      </c>
      <c r="D60" s="1" t="s">
        <v>29887</v>
      </c>
      <c r="E60" s="5">
        <v>2.34</v>
      </c>
      <c r="F60" s="5">
        <v>2.34</v>
      </c>
      <c r="G60" s="5">
        <v>2.34</v>
      </c>
      <c r="H60" s="5">
        <v>2.34</v>
      </c>
      <c r="I60" s="5">
        <v>2.34</v>
      </c>
      <c r="J60" s="5">
        <v>2.34</v>
      </c>
      <c r="K60" s="5">
        <v>2.34</v>
      </c>
      <c r="L60" s="5">
        <v>2.34</v>
      </c>
      <c r="M60" s="5">
        <v>2.34</v>
      </c>
      <c r="N60" s="5">
        <v>2.34</v>
      </c>
      <c r="O60" s="5">
        <v>2.34</v>
      </c>
      <c r="P60" s="5">
        <v>2.34</v>
      </c>
      <c r="Q60" s="5">
        <v>2.34</v>
      </c>
      <c r="R60" s="5">
        <v>2.34</v>
      </c>
      <c r="S60" s="5">
        <v>2.34</v>
      </c>
      <c r="T60" s="5">
        <v>2.34</v>
      </c>
      <c r="U60" s="5">
        <v>2.34</v>
      </c>
      <c r="V60" s="5">
        <v>2.34</v>
      </c>
      <c r="W60" s="5">
        <v>2.34</v>
      </c>
      <c r="X60" s="5">
        <v>2.34</v>
      </c>
    </row>
    <row r="61" spans="1:24" x14ac:dyDescent="0.25">
      <c r="A61" s="4" t="s">
        <v>29888</v>
      </c>
      <c r="B61" s="4" t="s">
        <v>29774</v>
      </c>
      <c r="C61" s="4" t="s">
        <v>29889</v>
      </c>
      <c r="D61" s="1" t="s">
        <v>29890</v>
      </c>
      <c r="E61" s="5">
        <v>2.42</v>
      </c>
      <c r="F61" s="5">
        <v>2.42</v>
      </c>
      <c r="G61" s="5">
        <v>2.42</v>
      </c>
      <c r="H61" s="5">
        <v>2.42</v>
      </c>
      <c r="I61" s="5">
        <v>2.42</v>
      </c>
      <c r="J61" s="5">
        <v>2.42</v>
      </c>
      <c r="K61" s="5">
        <v>2.42</v>
      </c>
      <c r="L61" s="5">
        <v>2.42</v>
      </c>
      <c r="M61" s="5">
        <v>2.42</v>
      </c>
      <c r="N61" s="5">
        <v>2.42</v>
      </c>
      <c r="O61" s="5">
        <v>2.42</v>
      </c>
      <c r="P61" s="5">
        <v>2.42</v>
      </c>
      <c r="Q61" s="5">
        <v>2.42</v>
      </c>
      <c r="R61" s="5">
        <v>2.42</v>
      </c>
      <c r="S61" s="5">
        <v>2.42</v>
      </c>
      <c r="T61" s="5">
        <v>2.42</v>
      </c>
      <c r="U61" s="5">
        <v>2.42</v>
      </c>
      <c r="V61" s="5">
        <v>2.42</v>
      </c>
      <c r="W61" s="5">
        <v>2.42</v>
      </c>
      <c r="X61" s="5">
        <v>2.42</v>
      </c>
    </row>
    <row r="62" spans="1:24" x14ac:dyDescent="0.25">
      <c r="A62" s="4" t="s">
        <v>29891</v>
      </c>
      <c r="B62" s="4" t="s">
        <v>29774</v>
      </c>
      <c r="C62" s="4" t="s">
        <v>29892</v>
      </c>
      <c r="D62" s="1" t="s">
        <v>29893</v>
      </c>
      <c r="E62" s="5">
        <v>2.5</v>
      </c>
      <c r="F62" s="5">
        <v>2.5</v>
      </c>
      <c r="G62" s="5">
        <v>2.5</v>
      </c>
      <c r="H62" s="5">
        <v>2.5</v>
      </c>
      <c r="I62" s="5">
        <v>2.5</v>
      </c>
      <c r="J62" s="5">
        <v>2.5</v>
      </c>
      <c r="K62" s="5">
        <v>2.5</v>
      </c>
      <c r="L62" s="5">
        <v>2.5</v>
      </c>
      <c r="M62" s="5">
        <v>2.5</v>
      </c>
      <c r="N62" s="5">
        <v>2.5</v>
      </c>
      <c r="O62" s="5">
        <v>2.5</v>
      </c>
      <c r="P62" s="5">
        <v>2.5</v>
      </c>
      <c r="Q62" s="5">
        <v>2.5</v>
      </c>
      <c r="R62" s="5">
        <v>2.5</v>
      </c>
      <c r="S62" s="5">
        <v>2.5</v>
      </c>
      <c r="T62" s="5">
        <v>2.5</v>
      </c>
      <c r="U62" s="5">
        <v>2.5</v>
      </c>
      <c r="V62" s="5">
        <v>2.5</v>
      </c>
      <c r="W62" s="5">
        <v>2.5</v>
      </c>
      <c r="X62" s="5">
        <v>2.5</v>
      </c>
    </row>
    <row r="63" spans="1:24" x14ac:dyDescent="0.25">
      <c r="A63" s="4" t="s">
        <v>29894</v>
      </c>
      <c r="B63" s="4" t="s">
        <v>29774</v>
      </c>
      <c r="C63" s="4" t="s">
        <v>29895</v>
      </c>
      <c r="D63" s="1" t="s">
        <v>29896</v>
      </c>
      <c r="E63" s="5">
        <v>2.59</v>
      </c>
      <c r="F63" s="5">
        <v>2.59</v>
      </c>
      <c r="G63" s="5">
        <v>2.59</v>
      </c>
      <c r="H63" s="5">
        <v>2.59</v>
      </c>
      <c r="I63" s="5">
        <v>2.59</v>
      </c>
      <c r="J63" s="5">
        <v>2.59</v>
      </c>
      <c r="K63" s="5">
        <v>2.59</v>
      </c>
      <c r="L63" s="5">
        <v>2.59</v>
      </c>
      <c r="M63" s="5">
        <v>2.59</v>
      </c>
      <c r="N63" s="5">
        <v>2.59</v>
      </c>
      <c r="O63" s="5">
        <v>2.59</v>
      </c>
      <c r="P63" s="5">
        <v>2.59</v>
      </c>
      <c r="Q63" s="5">
        <v>2.59</v>
      </c>
      <c r="R63" s="5">
        <v>2.59</v>
      </c>
      <c r="S63" s="5">
        <v>2.59</v>
      </c>
      <c r="T63" s="5">
        <v>2.59</v>
      </c>
      <c r="U63" s="5">
        <v>2.59</v>
      </c>
      <c r="V63" s="5">
        <v>2.59</v>
      </c>
      <c r="W63" s="5">
        <v>2.59</v>
      </c>
      <c r="X63" s="5">
        <v>2.59</v>
      </c>
    </row>
    <row r="64" spans="1:24" x14ac:dyDescent="0.25">
      <c r="A64" s="4" t="s">
        <v>29897</v>
      </c>
      <c r="B64" s="4" t="s">
        <v>29774</v>
      </c>
      <c r="C64" s="4" t="s">
        <v>29898</v>
      </c>
      <c r="D64" s="1" t="s">
        <v>29899</v>
      </c>
      <c r="E64" s="5">
        <v>2.67</v>
      </c>
      <c r="F64" s="5">
        <v>2.67</v>
      </c>
      <c r="G64" s="5">
        <v>2.67</v>
      </c>
      <c r="H64" s="5">
        <v>2.67</v>
      </c>
      <c r="I64" s="5">
        <v>2.67</v>
      </c>
      <c r="J64" s="5">
        <v>2.67</v>
      </c>
      <c r="K64" s="5">
        <v>2.67</v>
      </c>
      <c r="L64" s="5">
        <v>2.67</v>
      </c>
      <c r="M64" s="5">
        <v>2.67</v>
      </c>
      <c r="N64" s="5">
        <v>2.67</v>
      </c>
      <c r="O64" s="5">
        <v>2.67</v>
      </c>
      <c r="P64" s="5">
        <v>2.67</v>
      </c>
      <c r="Q64" s="5">
        <v>2.67</v>
      </c>
      <c r="R64" s="5">
        <v>2.67</v>
      </c>
      <c r="S64" s="5">
        <v>2.67</v>
      </c>
      <c r="T64" s="5">
        <v>2.67</v>
      </c>
      <c r="U64" s="5">
        <v>2.67</v>
      </c>
      <c r="V64" s="5">
        <v>2.67</v>
      </c>
      <c r="W64" s="5">
        <v>2.67</v>
      </c>
      <c r="X64" s="5">
        <v>2.67</v>
      </c>
    </row>
    <row r="65" spans="1:24" x14ac:dyDescent="0.25">
      <c r="A65" s="4" t="s">
        <v>29900</v>
      </c>
      <c r="B65" s="4" t="s">
        <v>29774</v>
      </c>
      <c r="C65" s="4" t="s">
        <v>29901</v>
      </c>
      <c r="D65" s="1" t="s">
        <v>29902</v>
      </c>
      <c r="E65" s="5">
        <v>2.75</v>
      </c>
      <c r="F65" s="5">
        <v>2.75</v>
      </c>
      <c r="G65" s="5">
        <v>2.75</v>
      </c>
      <c r="H65" s="5">
        <v>2.75</v>
      </c>
      <c r="I65" s="5">
        <v>2.75</v>
      </c>
      <c r="J65" s="5">
        <v>2.75</v>
      </c>
      <c r="K65" s="5">
        <v>2.75</v>
      </c>
      <c r="L65" s="5">
        <v>2.75</v>
      </c>
      <c r="M65" s="5">
        <v>2.75</v>
      </c>
      <c r="N65" s="5">
        <v>2.75</v>
      </c>
      <c r="O65" s="5">
        <v>2.75</v>
      </c>
      <c r="P65" s="5">
        <v>2.75</v>
      </c>
      <c r="Q65" s="5">
        <v>2.75</v>
      </c>
      <c r="R65" s="5">
        <v>2.75</v>
      </c>
      <c r="S65" s="5">
        <v>2.75</v>
      </c>
      <c r="T65" s="5">
        <v>2.75</v>
      </c>
      <c r="U65" s="5">
        <v>2.75</v>
      </c>
      <c r="V65" s="5">
        <v>2.75</v>
      </c>
      <c r="W65" s="5">
        <v>2.75</v>
      </c>
      <c r="X65" s="5">
        <v>2.75</v>
      </c>
    </row>
    <row r="66" spans="1:24" x14ac:dyDescent="0.25">
      <c r="A66" s="4" t="s">
        <v>29903</v>
      </c>
      <c r="B66" s="4" t="s">
        <v>29774</v>
      </c>
      <c r="C66" s="4" t="s">
        <v>29904</v>
      </c>
      <c r="D66" s="1" t="s">
        <v>29905</v>
      </c>
      <c r="E66" s="5">
        <v>2.84</v>
      </c>
      <c r="F66" s="5">
        <v>2.84</v>
      </c>
      <c r="G66" s="5">
        <v>2.84</v>
      </c>
      <c r="H66" s="5">
        <v>2.84</v>
      </c>
      <c r="I66" s="5">
        <v>2.84</v>
      </c>
      <c r="J66" s="5">
        <v>2.84</v>
      </c>
      <c r="K66" s="5">
        <v>2.84</v>
      </c>
      <c r="L66" s="5">
        <v>2.84</v>
      </c>
      <c r="M66" s="5">
        <v>2.84</v>
      </c>
      <c r="N66" s="5">
        <v>2.84</v>
      </c>
      <c r="O66" s="5">
        <v>2.84</v>
      </c>
      <c r="P66" s="5">
        <v>2.84</v>
      </c>
      <c r="Q66" s="5">
        <v>2.84</v>
      </c>
      <c r="R66" s="5">
        <v>2.84</v>
      </c>
      <c r="S66" s="5">
        <v>2.84</v>
      </c>
      <c r="T66" s="5">
        <v>2.84</v>
      </c>
      <c r="U66" s="5">
        <v>2.84</v>
      </c>
      <c r="V66" s="5">
        <v>2.84</v>
      </c>
      <c r="W66" s="5">
        <v>2.84</v>
      </c>
      <c r="X66" s="5">
        <v>2.84</v>
      </c>
    </row>
    <row r="67" spans="1:24" x14ac:dyDescent="0.25">
      <c r="A67" s="4" t="s">
        <v>29906</v>
      </c>
      <c r="B67" s="4" t="s">
        <v>29774</v>
      </c>
      <c r="C67" s="4" t="s">
        <v>29907</v>
      </c>
      <c r="D67" s="1" t="s">
        <v>29908</v>
      </c>
      <c r="E67" s="5">
        <v>2.92</v>
      </c>
      <c r="F67" s="5">
        <v>2.92</v>
      </c>
      <c r="G67" s="5">
        <v>2.92</v>
      </c>
      <c r="H67" s="5">
        <v>2.92</v>
      </c>
      <c r="I67" s="5">
        <v>2.92</v>
      </c>
      <c r="J67" s="5">
        <v>2.92</v>
      </c>
      <c r="K67" s="5">
        <v>2.92</v>
      </c>
      <c r="L67" s="5">
        <v>2.92</v>
      </c>
      <c r="M67" s="5">
        <v>2.92</v>
      </c>
      <c r="N67" s="5">
        <v>2.92</v>
      </c>
      <c r="O67" s="5">
        <v>2.92</v>
      </c>
      <c r="P67" s="5">
        <v>2.92</v>
      </c>
      <c r="Q67" s="5">
        <v>2.92</v>
      </c>
      <c r="R67" s="5">
        <v>2.92</v>
      </c>
      <c r="S67" s="5">
        <v>2.92</v>
      </c>
      <c r="T67" s="5">
        <v>2.92</v>
      </c>
      <c r="U67" s="5">
        <v>2.92</v>
      </c>
      <c r="V67" s="5">
        <v>2.92</v>
      </c>
      <c r="W67" s="5">
        <v>2.92</v>
      </c>
      <c r="X67" s="5">
        <v>2.92</v>
      </c>
    </row>
    <row r="68" spans="1:24" x14ac:dyDescent="0.25">
      <c r="A68" s="4" t="s">
        <v>29909</v>
      </c>
      <c r="B68" s="4" t="s">
        <v>29774</v>
      </c>
      <c r="C68" s="4" t="s">
        <v>29910</v>
      </c>
      <c r="D68" s="1" t="s">
        <v>29911</v>
      </c>
      <c r="E68" s="5">
        <v>3</v>
      </c>
      <c r="F68" s="5">
        <v>3</v>
      </c>
      <c r="G68" s="5">
        <v>3</v>
      </c>
      <c r="H68" s="5">
        <v>3</v>
      </c>
      <c r="I68" s="5">
        <v>3</v>
      </c>
      <c r="J68" s="5">
        <v>3</v>
      </c>
      <c r="K68" s="5">
        <v>3</v>
      </c>
      <c r="L68" s="5">
        <v>3</v>
      </c>
      <c r="M68" s="5">
        <v>3</v>
      </c>
      <c r="N68" s="5">
        <v>3</v>
      </c>
      <c r="O68" s="5">
        <v>3</v>
      </c>
      <c r="P68" s="5">
        <v>3</v>
      </c>
      <c r="Q68" s="5">
        <v>3</v>
      </c>
      <c r="R68" s="5">
        <v>3</v>
      </c>
      <c r="S68" s="5">
        <v>3</v>
      </c>
      <c r="T68" s="5">
        <v>3</v>
      </c>
      <c r="U68" s="5">
        <v>3</v>
      </c>
      <c r="V68" s="5">
        <v>3</v>
      </c>
      <c r="W68" s="5">
        <v>3</v>
      </c>
      <c r="X68" s="5">
        <v>3</v>
      </c>
    </row>
    <row r="69" spans="1:24" x14ac:dyDescent="0.25">
      <c r="A69" s="4" t="s">
        <v>10665</v>
      </c>
      <c r="B69" s="4" t="s">
        <v>29774</v>
      </c>
      <c r="C69" s="4" t="s">
        <v>214</v>
      </c>
      <c r="D69" s="1" t="s">
        <v>215</v>
      </c>
      <c r="E69" s="5" t="s">
        <v>216</v>
      </c>
      <c r="F69" s="5" t="s">
        <v>216</v>
      </c>
      <c r="G69" s="5" t="s">
        <v>216</v>
      </c>
      <c r="H69" s="5" t="s">
        <v>216</v>
      </c>
      <c r="I69" s="5">
        <v>1</v>
      </c>
      <c r="J69" s="5" t="s">
        <v>216</v>
      </c>
      <c r="K69" s="5" t="s">
        <v>216</v>
      </c>
      <c r="L69" s="5" t="s">
        <v>216</v>
      </c>
      <c r="M69" s="5" t="s">
        <v>216</v>
      </c>
      <c r="N69" s="5" t="s">
        <v>216</v>
      </c>
      <c r="O69" s="5" t="s">
        <v>216</v>
      </c>
      <c r="P69" s="5" t="s">
        <v>216</v>
      </c>
      <c r="Q69" s="5" t="s">
        <v>216</v>
      </c>
      <c r="R69" s="5">
        <v>1</v>
      </c>
      <c r="S69" s="5">
        <v>1</v>
      </c>
      <c r="T69" s="5">
        <v>1</v>
      </c>
      <c r="U69" s="5">
        <v>1</v>
      </c>
      <c r="V69" s="5">
        <v>1</v>
      </c>
      <c r="W69" s="5">
        <v>1</v>
      </c>
      <c r="X69" s="5">
        <v>1</v>
      </c>
    </row>
    <row r="70" spans="1:24" x14ac:dyDescent="0.25">
      <c r="A70" s="4" t="s">
        <v>10667</v>
      </c>
      <c r="B70" s="4" t="s">
        <v>29774</v>
      </c>
      <c r="C70" s="4" t="s">
        <v>218</v>
      </c>
      <c r="D70" s="1" t="s">
        <v>219</v>
      </c>
      <c r="E70" s="5" t="s">
        <v>216</v>
      </c>
      <c r="F70" s="5" t="s">
        <v>216</v>
      </c>
      <c r="G70" s="5" t="s">
        <v>216</v>
      </c>
      <c r="H70" s="5" t="s">
        <v>216</v>
      </c>
      <c r="I70" s="5">
        <v>0</v>
      </c>
      <c r="J70" s="5" t="s">
        <v>216</v>
      </c>
      <c r="K70" s="5" t="s">
        <v>216</v>
      </c>
      <c r="L70" s="5" t="s">
        <v>216</v>
      </c>
      <c r="M70" s="5" t="s">
        <v>216</v>
      </c>
      <c r="N70" s="5" t="s">
        <v>216</v>
      </c>
      <c r="O70" s="5" t="s">
        <v>216</v>
      </c>
      <c r="P70" s="5" t="s">
        <v>216</v>
      </c>
      <c r="Q70" s="5" t="s">
        <v>216</v>
      </c>
      <c r="R70" s="5">
        <v>0</v>
      </c>
      <c r="S70" s="5">
        <v>0</v>
      </c>
      <c r="T70" s="5">
        <v>0</v>
      </c>
      <c r="U70" s="5">
        <v>0</v>
      </c>
      <c r="V70" s="5">
        <v>0</v>
      </c>
      <c r="W70" s="5">
        <v>0</v>
      </c>
      <c r="X70" s="5">
        <v>0</v>
      </c>
    </row>
    <row r="71" spans="1:24" x14ac:dyDescent="0.25">
      <c r="A71" s="4" t="s">
        <v>12017</v>
      </c>
      <c r="B71" s="4" t="s">
        <v>29774</v>
      </c>
      <c r="C71" s="4" t="s">
        <v>221</v>
      </c>
      <c r="D71" s="1" t="s">
        <v>222</v>
      </c>
      <c r="E71" s="5" t="s">
        <v>216</v>
      </c>
      <c r="F71" s="5" t="s">
        <v>216</v>
      </c>
      <c r="G71" s="5" t="s">
        <v>216</v>
      </c>
      <c r="H71" s="5" t="s">
        <v>216</v>
      </c>
      <c r="I71" s="5">
        <v>0</v>
      </c>
      <c r="J71" s="5" t="s">
        <v>216</v>
      </c>
      <c r="K71" s="5" t="s">
        <v>216</v>
      </c>
      <c r="L71" s="5" t="s">
        <v>216</v>
      </c>
      <c r="M71" s="5" t="s">
        <v>216</v>
      </c>
      <c r="N71" s="5" t="s">
        <v>216</v>
      </c>
      <c r="O71" s="5" t="s">
        <v>216</v>
      </c>
      <c r="P71" s="5" t="s">
        <v>216</v>
      </c>
      <c r="Q71" s="5" t="s">
        <v>216</v>
      </c>
      <c r="R71" s="5">
        <v>0</v>
      </c>
      <c r="S71" s="5">
        <v>0</v>
      </c>
      <c r="T71" s="5">
        <v>0</v>
      </c>
      <c r="U71" s="5">
        <v>0</v>
      </c>
      <c r="V71" s="5">
        <v>0</v>
      </c>
      <c r="W71" s="5">
        <v>0</v>
      </c>
      <c r="X71" s="5">
        <v>0</v>
      </c>
    </row>
    <row r="72" spans="1:24" x14ac:dyDescent="0.25">
      <c r="A72" s="4" t="s">
        <v>12018</v>
      </c>
      <c r="B72" s="4" t="s">
        <v>29774</v>
      </c>
      <c r="C72" s="4" t="s">
        <v>224</v>
      </c>
      <c r="D72" s="1" t="s">
        <v>225</v>
      </c>
      <c r="E72" s="5" t="s">
        <v>216</v>
      </c>
      <c r="F72" s="5" t="s">
        <v>216</v>
      </c>
      <c r="G72" s="5" t="s">
        <v>216</v>
      </c>
      <c r="H72" s="5" t="s">
        <v>216</v>
      </c>
      <c r="I72" s="5">
        <v>0</v>
      </c>
      <c r="J72" s="5" t="s">
        <v>216</v>
      </c>
      <c r="K72" s="5" t="s">
        <v>216</v>
      </c>
      <c r="L72" s="5" t="s">
        <v>216</v>
      </c>
      <c r="M72" s="5" t="s">
        <v>216</v>
      </c>
      <c r="N72" s="5" t="s">
        <v>216</v>
      </c>
      <c r="O72" s="5" t="s">
        <v>216</v>
      </c>
      <c r="P72" s="5" t="s">
        <v>216</v>
      </c>
      <c r="Q72" s="5" t="s">
        <v>216</v>
      </c>
      <c r="R72" s="5">
        <v>0</v>
      </c>
      <c r="S72" s="5">
        <v>0</v>
      </c>
      <c r="T72" s="5">
        <v>0</v>
      </c>
      <c r="U72" s="5">
        <v>0</v>
      </c>
      <c r="V72" s="5">
        <v>0</v>
      </c>
      <c r="W72" s="5">
        <v>0</v>
      </c>
      <c r="X72" s="5">
        <v>0</v>
      </c>
    </row>
    <row r="73" spans="1:24" x14ac:dyDescent="0.25">
      <c r="A73" s="4" t="s">
        <v>12019</v>
      </c>
      <c r="B73" s="4" t="s">
        <v>29774</v>
      </c>
      <c r="C73" s="4" t="s">
        <v>227</v>
      </c>
      <c r="D73" s="1" t="s">
        <v>228</v>
      </c>
      <c r="E73" s="5" t="s">
        <v>216</v>
      </c>
      <c r="F73" s="5" t="s">
        <v>216</v>
      </c>
      <c r="G73" s="5" t="s">
        <v>216</v>
      </c>
      <c r="H73" s="5" t="s">
        <v>216</v>
      </c>
      <c r="I73" s="5">
        <v>0</v>
      </c>
      <c r="J73" s="5" t="s">
        <v>216</v>
      </c>
      <c r="K73" s="5" t="s">
        <v>216</v>
      </c>
      <c r="L73" s="5" t="s">
        <v>216</v>
      </c>
      <c r="M73" s="5" t="s">
        <v>216</v>
      </c>
      <c r="N73" s="5" t="s">
        <v>216</v>
      </c>
      <c r="O73" s="5" t="s">
        <v>216</v>
      </c>
      <c r="P73" s="5" t="s">
        <v>216</v>
      </c>
      <c r="Q73" s="5" t="s">
        <v>216</v>
      </c>
      <c r="R73" s="5">
        <v>0</v>
      </c>
      <c r="S73" s="5">
        <v>0</v>
      </c>
      <c r="T73" s="5">
        <v>0</v>
      </c>
      <c r="U73" s="5">
        <v>0</v>
      </c>
      <c r="V73" s="5">
        <v>0</v>
      </c>
      <c r="W73" s="5">
        <v>0</v>
      </c>
      <c r="X73" s="5">
        <v>0</v>
      </c>
    </row>
    <row r="74" spans="1:24" x14ac:dyDescent="0.25">
      <c r="A74" s="4" t="s">
        <v>12020</v>
      </c>
      <c r="B74" s="4" t="s">
        <v>29774</v>
      </c>
      <c r="C74" s="4" t="s">
        <v>230</v>
      </c>
      <c r="D74" s="1" t="s">
        <v>231</v>
      </c>
      <c r="E74" s="5" t="s">
        <v>216</v>
      </c>
      <c r="F74" s="5" t="s">
        <v>216</v>
      </c>
      <c r="G74" s="5" t="s">
        <v>216</v>
      </c>
      <c r="H74" s="5" t="s">
        <v>216</v>
      </c>
      <c r="I74" s="5">
        <v>0</v>
      </c>
      <c r="J74" s="5" t="s">
        <v>216</v>
      </c>
      <c r="K74" s="5" t="s">
        <v>216</v>
      </c>
      <c r="L74" s="5" t="s">
        <v>216</v>
      </c>
      <c r="M74" s="5" t="s">
        <v>216</v>
      </c>
      <c r="N74" s="5" t="s">
        <v>216</v>
      </c>
      <c r="O74" s="5" t="s">
        <v>216</v>
      </c>
      <c r="P74" s="5" t="s">
        <v>216</v>
      </c>
      <c r="Q74" s="5" t="s">
        <v>216</v>
      </c>
      <c r="R74" s="5">
        <v>0</v>
      </c>
      <c r="S74" s="5">
        <v>0</v>
      </c>
      <c r="T74" s="5">
        <v>0</v>
      </c>
      <c r="U74" s="5">
        <v>0</v>
      </c>
      <c r="V74" s="5">
        <v>0</v>
      </c>
      <c r="W74" s="5">
        <v>0</v>
      </c>
      <c r="X74" s="5">
        <v>0</v>
      </c>
    </row>
    <row r="75" spans="1:24" x14ac:dyDescent="0.25">
      <c r="A75" s="4" t="s">
        <v>12021</v>
      </c>
      <c r="B75" s="4" t="s">
        <v>29774</v>
      </c>
      <c r="C75" s="4" t="s">
        <v>233</v>
      </c>
      <c r="D75" s="1" t="s">
        <v>234</v>
      </c>
      <c r="E75" s="5" t="s">
        <v>216</v>
      </c>
      <c r="F75" s="5" t="s">
        <v>216</v>
      </c>
      <c r="G75" s="5" t="s">
        <v>216</v>
      </c>
      <c r="H75" s="5" t="s">
        <v>216</v>
      </c>
      <c r="I75" s="5">
        <v>0</v>
      </c>
      <c r="J75" s="5" t="s">
        <v>216</v>
      </c>
      <c r="K75" s="5" t="s">
        <v>216</v>
      </c>
      <c r="L75" s="5" t="s">
        <v>216</v>
      </c>
      <c r="M75" s="5" t="s">
        <v>216</v>
      </c>
      <c r="N75" s="5" t="s">
        <v>216</v>
      </c>
      <c r="O75" s="5" t="s">
        <v>216</v>
      </c>
      <c r="P75" s="5" t="s">
        <v>216</v>
      </c>
      <c r="Q75" s="5" t="s">
        <v>216</v>
      </c>
      <c r="R75" s="5">
        <v>0</v>
      </c>
      <c r="S75" s="5">
        <v>0</v>
      </c>
      <c r="T75" s="5">
        <v>0</v>
      </c>
      <c r="U75" s="5">
        <v>0</v>
      </c>
      <c r="V75" s="5">
        <v>0</v>
      </c>
      <c r="W75" s="5">
        <v>0</v>
      </c>
      <c r="X75" s="5">
        <v>0</v>
      </c>
    </row>
    <row r="76" spans="1:24" x14ac:dyDescent="0.25">
      <c r="A76" s="4" t="s">
        <v>12022</v>
      </c>
      <c r="B76" s="4" t="s">
        <v>29774</v>
      </c>
      <c r="C76" s="4" t="s">
        <v>236</v>
      </c>
      <c r="D76" s="1" t="s">
        <v>237</v>
      </c>
      <c r="E76" s="5" t="s">
        <v>216</v>
      </c>
      <c r="F76" s="5" t="s">
        <v>216</v>
      </c>
      <c r="G76" s="5" t="s">
        <v>216</v>
      </c>
      <c r="H76" s="5" t="s">
        <v>216</v>
      </c>
      <c r="I76" s="5">
        <v>0</v>
      </c>
      <c r="J76" s="5" t="s">
        <v>216</v>
      </c>
      <c r="K76" s="5" t="s">
        <v>216</v>
      </c>
      <c r="L76" s="5" t="s">
        <v>216</v>
      </c>
      <c r="M76" s="5" t="s">
        <v>216</v>
      </c>
      <c r="N76" s="5" t="s">
        <v>216</v>
      </c>
      <c r="O76" s="5" t="s">
        <v>216</v>
      </c>
      <c r="P76" s="5" t="s">
        <v>216</v>
      </c>
      <c r="Q76" s="5" t="s">
        <v>216</v>
      </c>
      <c r="R76" s="5">
        <v>0</v>
      </c>
      <c r="S76" s="5">
        <v>0</v>
      </c>
      <c r="T76" s="5">
        <v>0</v>
      </c>
      <c r="U76" s="5">
        <v>0</v>
      </c>
      <c r="V76" s="5">
        <v>0</v>
      </c>
      <c r="W76" s="5">
        <v>0</v>
      </c>
      <c r="X76" s="5">
        <v>0</v>
      </c>
    </row>
    <row r="77" spans="1:24" x14ac:dyDescent="0.25">
      <c r="A77" s="4" t="s">
        <v>12023</v>
      </c>
      <c r="B77" s="4" t="s">
        <v>29774</v>
      </c>
      <c r="C77" s="4" t="s">
        <v>239</v>
      </c>
      <c r="D77" s="1" t="s">
        <v>240</v>
      </c>
      <c r="E77" s="5" t="s">
        <v>216</v>
      </c>
      <c r="F77" s="5" t="s">
        <v>216</v>
      </c>
      <c r="G77" s="5" t="s">
        <v>216</v>
      </c>
      <c r="H77" s="5" t="s">
        <v>216</v>
      </c>
      <c r="I77" s="5">
        <v>0</v>
      </c>
      <c r="J77" s="5" t="s">
        <v>216</v>
      </c>
      <c r="K77" s="5" t="s">
        <v>216</v>
      </c>
      <c r="L77" s="5" t="s">
        <v>216</v>
      </c>
      <c r="M77" s="5" t="s">
        <v>216</v>
      </c>
      <c r="N77" s="5" t="s">
        <v>216</v>
      </c>
      <c r="O77" s="5" t="s">
        <v>216</v>
      </c>
      <c r="P77" s="5" t="s">
        <v>216</v>
      </c>
      <c r="Q77" s="5" t="s">
        <v>216</v>
      </c>
      <c r="R77" s="5">
        <v>0</v>
      </c>
      <c r="S77" s="5">
        <v>0</v>
      </c>
      <c r="T77" s="5">
        <v>0</v>
      </c>
      <c r="U77" s="5">
        <v>0</v>
      </c>
      <c r="V77" s="5">
        <v>0</v>
      </c>
      <c r="W77" s="5">
        <v>0</v>
      </c>
      <c r="X77" s="5">
        <v>0</v>
      </c>
    </row>
    <row r="78" spans="1:24" x14ac:dyDescent="0.25">
      <c r="A78" s="4" t="s">
        <v>12024</v>
      </c>
      <c r="B78" s="4" t="s">
        <v>29774</v>
      </c>
      <c r="C78" s="4" t="s">
        <v>242</v>
      </c>
      <c r="D78" s="1" t="s">
        <v>243</v>
      </c>
      <c r="E78" s="5" t="s">
        <v>216</v>
      </c>
      <c r="F78" s="5" t="s">
        <v>216</v>
      </c>
      <c r="G78" s="5" t="s">
        <v>216</v>
      </c>
      <c r="H78" s="5" t="s">
        <v>216</v>
      </c>
      <c r="I78" s="5">
        <v>0</v>
      </c>
      <c r="J78" s="5" t="s">
        <v>216</v>
      </c>
      <c r="K78" s="5" t="s">
        <v>216</v>
      </c>
      <c r="L78" s="5" t="s">
        <v>216</v>
      </c>
      <c r="M78" s="5" t="s">
        <v>216</v>
      </c>
      <c r="N78" s="5" t="s">
        <v>216</v>
      </c>
      <c r="O78" s="5" t="s">
        <v>216</v>
      </c>
      <c r="P78" s="5" t="s">
        <v>216</v>
      </c>
      <c r="Q78" s="5" t="s">
        <v>216</v>
      </c>
      <c r="R78" s="5">
        <v>0</v>
      </c>
      <c r="S78" s="5">
        <v>0</v>
      </c>
      <c r="T78" s="5">
        <v>0</v>
      </c>
      <c r="U78" s="5">
        <v>0</v>
      </c>
      <c r="V78" s="5">
        <v>0</v>
      </c>
      <c r="W78" s="5">
        <v>0</v>
      </c>
      <c r="X78" s="5">
        <v>0</v>
      </c>
    </row>
    <row r="79" spans="1:24" x14ac:dyDescent="0.25">
      <c r="A79" s="4" t="s">
        <v>12025</v>
      </c>
      <c r="B79" s="4" t="s">
        <v>29774</v>
      </c>
      <c r="C79" s="4" t="s">
        <v>245</v>
      </c>
      <c r="D79" s="1" t="s">
        <v>246</v>
      </c>
      <c r="E79" s="5" t="s">
        <v>216</v>
      </c>
      <c r="F79" s="5" t="s">
        <v>216</v>
      </c>
      <c r="G79" s="5" t="s">
        <v>216</v>
      </c>
      <c r="H79" s="5" t="s">
        <v>216</v>
      </c>
      <c r="I79" s="5">
        <v>0</v>
      </c>
      <c r="J79" s="5" t="s">
        <v>216</v>
      </c>
      <c r="K79" s="5" t="s">
        <v>216</v>
      </c>
      <c r="L79" s="5" t="s">
        <v>216</v>
      </c>
      <c r="M79" s="5" t="s">
        <v>216</v>
      </c>
      <c r="N79" s="5" t="s">
        <v>216</v>
      </c>
      <c r="O79" s="5" t="s">
        <v>216</v>
      </c>
      <c r="P79" s="5" t="s">
        <v>216</v>
      </c>
      <c r="Q79" s="5" t="s">
        <v>216</v>
      </c>
      <c r="R79" s="5">
        <v>0</v>
      </c>
      <c r="S79" s="5">
        <v>0</v>
      </c>
      <c r="T79" s="5">
        <v>0</v>
      </c>
      <c r="U79" s="5">
        <v>0</v>
      </c>
      <c r="V79" s="5">
        <v>0</v>
      </c>
      <c r="W79" s="5">
        <v>0</v>
      </c>
      <c r="X79" s="5">
        <v>0</v>
      </c>
    </row>
    <row r="80" spans="1:24" x14ac:dyDescent="0.25">
      <c r="A80" s="4" t="s">
        <v>12026</v>
      </c>
      <c r="B80" s="4" t="s">
        <v>29774</v>
      </c>
      <c r="C80" s="4" t="s">
        <v>248</v>
      </c>
      <c r="D80" s="1" t="s">
        <v>249</v>
      </c>
      <c r="E80" s="5" t="s">
        <v>216</v>
      </c>
      <c r="F80" s="5" t="s">
        <v>216</v>
      </c>
      <c r="G80" s="5" t="s">
        <v>216</v>
      </c>
      <c r="H80" s="5" t="s">
        <v>216</v>
      </c>
      <c r="I80" s="5">
        <v>0</v>
      </c>
      <c r="J80" s="5" t="s">
        <v>216</v>
      </c>
      <c r="K80" s="5" t="s">
        <v>216</v>
      </c>
      <c r="L80" s="5" t="s">
        <v>216</v>
      </c>
      <c r="M80" s="5" t="s">
        <v>216</v>
      </c>
      <c r="N80" s="5" t="s">
        <v>216</v>
      </c>
      <c r="O80" s="5" t="s">
        <v>216</v>
      </c>
      <c r="P80" s="5" t="s">
        <v>216</v>
      </c>
      <c r="Q80" s="5" t="s">
        <v>216</v>
      </c>
      <c r="R80" s="5">
        <v>0</v>
      </c>
      <c r="S80" s="5">
        <v>0</v>
      </c>
      <c r="T80" s="5">
        <v>0</v>
      </c>
      <c r="U80" s="5">
        <v>0</v>
      </c>
      <c r="V80" s="5">
        <v>0</v>
      </c>
      <c r="W80" s="5">
        <v>0</v>
      </c>
      <c r="X80" s="5">
        <v>0</v>
      </c>
    </row>
    <row r="81" spans="1:24" x14ac:dyDescent="0.25">
      <c r="A81" s="4" t="s">
        <v>12027</v>
      </c>
      <c r="B81" s="4" t="s">
        <v>29774</v>
      </c>
      <c r="C81" s="4" t="s">
        <v>251</v>
      </c>
      <c r="D81" s="1" t="s">
        <v>252</v>
      </c>
      <c r="E81" s="5" t="s">
        <v>216</v>
      </c>
      <c r="F81" s="5" t="s">
        <v>216</v>
      </c>
      <c r="G81" s="5" t="s">
        <v>216</v>
      </c>
      <c r="H81" s="5" t="s">
        <v>216</v>
      </c>
      <c r="I81" s="5">
        <v>0</v>
      </c>
      <c r="J81" s="5" t="s">
        <v>216</v>
      </c>
      <c r="K81" s="5" t="s">
        <v>216</v>
      </c>
      <c r="L81" s="5" t="s">
        <v>216</v>
      </c>
      <c r="M81" s="5" t="s">
        <v>216</v>
      </c>
      <c r="N81" s="5" t="s">
        <v>216</v>
      </c>
      <c r="O81" s="5" t="s">
        <v>216</v>
      </c>
      <c r="P81" s="5" t="s">
        <v>216</v>
      </c>
      <c r="Q81" s="5" t="s">
        <v>216</v>
      </c>
      <c r="R81" s="5">
        <v>0</v>
      </c>
      <c r="S81" s="5">
        <v>0</v>
      </c>
      <c r="T81" s="5">
        <v>0</v>
      </c>
      <c r="U81" s="5">
        <v>0</v>
      </c>
      <c r="V81" s="5">
        <v>0</v>
      </c>
      <c r="W81" s="5">
        <v>0</v>
      </c>
      <c r="X81" s="5">
        <v>0</v>
      </c>
    </row>
    <row r="82" spans="1:24" x14ac:dyDescent="0.25">
      <c r="A82" s="4" t="s">
        <v>12028</v>
      </c>
      <c r="B82" s="4" t="s">
        <v>29774</v>
      </c>
      <c r="C82" s="4" t="s">
        <v>254</v>
      </c>
      <c r="D82" s="1" t="s">
        <v>255</v>
      </c>
      <c r="E82" s="5" t="s">
        <v>216</v>
      </c>
      <c r="F82" s="5" t="s">
        <v>216</v>
      </c>
      <c r="G82" s="5" t="s">
        <v>216</v>
      </c>
      <c r="H82" s="5" t="s">
        <v>216</v>
      </c>
      <c r="I82" s="5">
        <v>0</v>
      </c>
      <c r="J82" s="5" t="s">
        <v>216</v>
      </c>
      <c r="K82" s="5" t="s">
        <v>216</v>
      </c>
      <c r="L82" s="5" t="s">
        <v>216</v>
      </c>
      <c r="M82" s="5" t="s">
        <v>216</v>
      </c>
      <c r="N82" s="5" t="s">
        <v>216</v>
      </c>
      <c r="O82" s="5" t="s">
        <v>216</v>
      </c>
      <c r="P82" s="5" t="s">
        <v>216</v>
      </c>
      <c r="Q82" s="5" t="s">
        <v>216</v>
      </c>
      <c r="R82" s="5">
        <v>0</v>
      </c>
      <c r="S82" s="5">
        <v>0</v>
      </c>
      <c r="T82" s="5">
        <v>0</v>
      </c>
      <c r="U82" s="5">
        <v>0</v>
      </c>
      <c r="V82" s="5">
        <v>0</v>
      </c>
      <c r="W82" s="5">
        <v>0</v>
      </c>
      <c r="X82" s="5">
        <v>0</v>
      </c>
    </row>
    <row r="83" spans="1:24" x14ac:dyDescent="0.25">
      <c r="A83" s="4" t="s">
        <v>12029</v>
      </c>
      <c r="B83" s="4" t="s">
        <v>29774</v>
      </c>
      <c r="C83" s="4" t="s">
        <v>10666</v>
      </c>
      <c r="D83" s="1" t="s">
        <v>9993</v>
      </c>
      <c r="E83" s="5">
        <v>1</v>
      </c>
      <c r="F83" s="5">
        <v>1</v>
      </c>
      <c r="G83" s="5">
        <v>1</v>
      </c>
      <c r="H83" s="5">
        <v>1</v>
      </c>
      <c r="I83" s="5">
        <v>1</v>
      </c>
      <c r="J83" s="5">
        <v>1</v>
      </c>
      <c r="K83" s="5">
        <v>1</v>
      </c>
      <c r="L83" s="5">
        <v>1</v>
      </c>
      <c r="M83" s="5">
        <v>1</v>
      </c>
      <c r="N83" s="5">
        <v>1</v>
      </c>
      <c r="O83" s="5">
        <v>1</v>
      </c>
      <c r="P83" s="5">
        <v>1</v>
      </c>
      <c r="Q83" s="5">
        <v>1</v>
      </c>
      <c r="R83" s="5">
        <v>1</v>
      </c>
      <c r="S83" s="5">
        <v>1</v>
      </c>
      <c r="T83" s="5">
        <v>1</v>
      </c>
      <c r="U83" s="5">
        <v>1</v>
      </c>
      <c r="V83" s="5">
        <v>1</v>
      </c>
      <c r="W83" s="5">
        <v>1</v>
      </c>
      <c r="X83" s="5">
        <v>1</v>
      </c>
    </row>
    <row r="84" spans="1:24" x14ac:dyDescent="0.25">
      <c r="A84" s="4" t="s">
        <v>12030</v>
      </c>
      <c r="B84" s="4" t="s">
        <v>29774</v>
      </c>
      <c r="C84" s="4" t="s">
        <v>10668</v>
      </c>
      <c r="D84" s="1" t="s">
        <v>9993</v>
      </c>
      <c r="E84" s="5">
        <v>1</v>
      </c>
      <c r="F84" s="5">
        <v>1</v>
      </c>
      <c r="G84" s="5">
        <v>1</v>
      </c>
      <c r="H84" s="5">
        <v>1</v>
      </c>
      <c r="I84" s="5">
        <v>1</v>
      </c>
      <c r="J84" s="5">
        <v>1</v>
      </c>
      <c r="K84" s="5">
        <v>1</v>
      </c>
      <c r="L84" s="5">
        <v>1</v>
      </c>
      <c r="M84" s="5">
        <v>1</v>
      </c>
      <c r="N84" s="5">
        <v>1</v>
      </c>
      <c r="O84" s="5">
        <v>1</v>
      </c>
      <c r="P84" s="5">
        <v>1</v>
      </c>
      <c r="Q84" s="5">
        <v>1</v>
      </c>
      <c r="R84" s="5">
        <v>1</v>
      </c>
      <c r="S84" s="5">
        <v>1</v>
      </c>
      <c r="T84" s="5">
        <v>1</v>
      </c>
      <c r="U84" s="5">
        <v>1</v>
      </c>
      <c r="V84" s="5">
        <v>1</v>
      </c>
      <c r="W84" s="5">
        <v>1</v>
      </c>
      <c r="X84" s="5">
        <v>1</v>
      </c>
    </row>
    <row r="85" spans="1:24" x14ac:dyDescent="0.25">
      <c r="A85" s="4" t="s">
        <v>13148</v>
      </c>
      <c r="B85" s="4" t="s">
        <v>29774</v>
      </c>
      <c r="C85" s="4" t="s">
        <v>29912</v>
      </c>
      <c r="D85" s="1" t="s">
        <v>9993</v>
      </c>
      <c r="E85" s="5">
        <v>1</v>
      </c>
      <c r="F85" s="5">
        <v>1</v>
      </c>
      <c r="G85" s="5">
        <v>1</v>
      </c>
      <c r="H85" s="5">
        <v>1</v>
      </c>
      <c r="I85" s="5">
        <v>1</v>
      </c>
      <c r="J85" s="5">
        <v>1</v>
      </c>
      <c r="K85" s="5">
        <v>1</v>
      </c>
      <c r="L85" s="5">
        <v>1</v>
      </c>
      <c r="M85" s="5">
        <v>1</v>
      </c>
      <c r="N85" s="5">
        <v>1</v>
      </c>
      <c r="O85" s="5">
        <v>1</v>
      </c>
      <c r="P85" s="5">
        <v>1</v>
      </c>
      <c r="Q85" s="5">
        <v>1</v>
      </c>
      <c r="R85" s="5">
        <v>1</v>
      </c>
      <c r="S85" s="5">
        <v>1</v>
      </c>
      <c r="T85" s="5">
        <v>1</v>
      </c>
      <c r="U85" s="5">
        <v>1</v>
      </c>
      <c r="V85" s="5">
        <v>1</v>
      </c>
      <c r="W85" s="5">
        <v>1</v>
      </c>
      <c r="X85" s="5">
        <v>1</v>
      </c>
    </row>
    <row r="86" spans="1:24" x14ac:dyDescent="0.25">
      <c r="A86" s="4" t="s">
        <v>13164</v>
      </c>
      <c r="B86" s="4" t="s">
        <v>29774</v>
      </c>
      <c r="C86" s="4" t="s">
        <v>29913</v>
      </c>
      <c r="D86" s="1" t="s">
        <v>9993</v>
      </c>
      <c r="E86" s="5">
        <v>1</v>
      </c>
      <c r="F86" s="5">
        <v>1</v>
      </c>
      <c r="G86" s="5">
        <v>1</v>
      </c>
      <c r="H86" s="5">
        <v>1</v>
      </c>
      <c r="I86" s="5">
        <v>1</v>
      </c>
      <c r="J86" s="5">
        <v>1</v>
      </c>
      <c r="K86" s="5">
        <v>1</v>
      </c>
      <c r="L86" s="5">
        <v>1</v>
      </c>
      <c r="M86" s="5">
        <v>1</v>
      </c>
      <c r="N86" s="5">
        <v>1</v>
      </c>
      <c r="O86" s="5">
        <v>1</v>
      </c>
      <c r="P86" s="5">
        <v>1</v>
      </c>
      <c r="Q86" s="5">
        <v>1</v>
      </c>
      <c r="R86" s="5">
        <v>1</v>
      </c>
      <c r="S86" s="5">
        <v>1</v>
      </c>
      <c r="T86" s="5">
        <v>1</v>
      </c>
      <c r="U86" s="5">
        <v>1</v>
      </c>
      <c r="V86" s="5">
        <v>1</v>
      </c>
      <c r="W86" s="5">
        <v>1</v>
      </c>
      <c r="X86" s="5">
        <v>1</v>
      </c>
    </row>
    <row r="87" spans="1:24" x14ac:dyDescent="0.25">
      <c r="A87" s="4" t="s">
        <v>9761</v>
      </c>
      <c r="B87" s="4" t="s">
        <v>29914</v>
      </c>
      <c r="C87" s="4" t="s">
        <v>29915</v>
      </c>
      <c r="D87" s="1" t="s">
        <v>29916</v>
      </c>
      <c r="E87" s="5">
        <v>1.0445</v>
      </c>
      <c r="F87" s="5">
        <v>1.0445</v>
      </c>
      <c r="G87" s="5">
        <v>1.0445</v>
      </c>
      <c r="H87" s="5">
        <v>1.0445</v>
      </c>
      <c r="I87" s="5">
        <v>1.0445</v>
      </c>
      <c r="J87" s="5">
        <v>1.0445</v>
      </c>
      <c r="K87" s="5">
        <v>1.0445</v>
      </c>
      <c r="L87" s="5">
        <v>1.0445</v>
      </c>
      <c r="M87" s="5">
        <v>1.0445</v>
      </c>
      <c r="N87" s="5">
        <v>1.0445</v>
      </c>
      <c r="O87" s="5">
        <v>1.0445</v>
      </c>
      <c r="P87" s="5">
        <v>1.0445</v>
      </c>
      <c r="Q87" s="5">
        <v>1.0445</v>
      </c>
      <c r="R87" s="5">
        <v>1.0445</v>
      </c>
      <c r="S87" s="5">
        <v>1.0445</v>
      </c>
      <c r="T87" s="5">
        <v>1.0445</v>
      </c>
      <c r="U87" s="5">
        <v>1.0445</v>
      </c>
      <c r="V87" s="5">
        <v>1.0445</v>
      </c>
      <c r="W87" s="5">
        <v>1.0445</v>
      </c>
      <c r="X87" s="5">
        <v>1.0445</v>
      </c>
    </row>
    <row r="88" spans="1:24" x14ac:dyDescent="0.25">
      <c r="A88" s="4" t="s">
        <v>9769</v>
      </c>
      <c r="B88" s="4" t="s">
        <v>29914</v>
      </c>
      <c r="C88" s="4" t="s">
        <v>29917</v>
      </c>
      <c r="D88" s="1" t="s">
        <v>29918</v>
      </c>
      <c r="E88" s="5">
        <v>1.1566000000000001</v>
      </c>
      <c r="F88" s="5">
        <v>1.1566000000000001</v>
      </c>
      <c r="G88" s="5">
        <v>1.1566000000000001</v>
      </c>
      <c r="H88" s="5">
        <v>1.1566000000000001</v>
      </c>
      <c r="I88" s="5">
        <v>1.1566000000000001</v>
      </c>
      <c r="J88" s="5">
        <v>1.1566000000000001</v>
      </c>
      <c r="K88" s="5">
        <v>1.1566000000000001</v>
      </c>
      <c r="L88" s="5">
        <v>1.1566000000000001</v>
      </c>
      <c r="M88" s="5">
        <v>1.1566000000000001</v>
      </c>
      <c r="N88" s="5">
        <v>1.1566000000000001</v>
      </c>
      <c r="O88" s="5">
        <v>1.1566000000000001</v>
      </c>
      <c r="P88" s="5">
        <v>1.1566000000000001</v>
      </c>
      <c r="Q88" s="5">
        <v>1.1566000000000001</v>
      </c>
      <c r="R88" s="5">
        <v>1.1566000000000001</v>
      </c>
      <c r="S88" s="5">
        <v>1.1566000000000001</v>
      </c>
      <c r="T88" s="5">
        <v>1.1566000000000001</v>
      </c>
      <c r="U88" s="5">
        <v>1.1566000000000001</v>
      </c>
      <c r="V88" s="5">
        <v>1.1566000000000001</v>
      </c>
      <c r="W88" s="5">
        <v>1.1566000000000001</v>
      </c>
      <c r="X88" s="5">
        <v>1.1566000000000001</v>
      </c>
    </row>
    <row r="89" spans="1:24" x14ac:dyDescent="0.25">
      <c r="A89" s="4" t="s">
        <v>9784</v>
      </c>
      <c r="B89" s="4" t="s">
        <v>29914</v>
      </c>
      <c r="C89" s="4" t="s">
        <v>29919</v>
      </c>
      <c r="D89" s="1" t="s">
        <v>29920</v>
      </c>
      <c r="E89" s="5">
        <v>1.1011</v>
      </c>
      <c r="F89" s="5">
        <v>1.1011</v>
      </c>
      <c r="G89" s="5">
        <v>1.1011</v>
      </c>
      <c r="H89" s="5">
        <v>1.1011</v>
      </c>
      <c r="I89" s="5">
        <v>1.1011</v>
      </c>
      <c r="J89" s="5">
        <v>1.1011</v>
      </c>
      <c r="K89" s="5">
        <v>1.1011</v>
      </c>
      <c r="L89" s="5">
        <v>1.1011</v>
      </c>
      <c r="M89" s="5">
        <v>1.1011</v>
      </c>
      <c r="N89" s="5">
        <v>1.1011</v>
      </c>
      <c r="O89" s="5">
        <v>1.1011</v>
      </c>
      <c r="P89" s="5">
        <v>1.1011</v>
      </c>
      <c r="Q89" s="5">
        <v>1.1011</v>
      </c>
      <c r="R89" s="5">
        <v>1.1011</v>
      </c>
      <c r="S89" s="5">
        <v>1.1011</v>
      </c>
      <c r="T89" s="5">
        <v>1.1011</v>
      </c>
      <c r="U89" s="5">
        <v>1.1011</v>
      </c>
      <c r="V89" s="5">
        <v>1.1011</v>
      </c>
      <c r="W89" s="5">
        <v>1.1011</v>
      </c>
      <c r="X89" s="5">
        <v>1.1011</v>
      </c>
    </row>
    <row r="90" spans="1:24" x14ac:dyDescent="0.25">
      <c r="A90" s="4" t="s">
        <v>9786</v>
      </c>
      <c r="B90" s="4" t="s">
        <v>29914</v>
      </c>
      <c r="C90" s="4" t="s">
        <v>29921</v>
      </c>
      <c r="D90" s="1" t="s">
        <v>29922</v>
      </c>
      <c r="E90" s="5">
        <v>1.0542</v>
      </c>
      <c r="F90" s="5">
        <v>1.0542</v>
      </c>
      <c r="G90" s="5">
        <v>1.0542</v>
      </c>
      <c r="H90" s="5">
        <v>1.0542</v>
      </c>
      <c r="I90" s="5">
        <v>1.0542</v>
      </c>
      <c r="J90" s="5">
        <v>1.0542</v>
      </c>
      <c r="K90" s="5">
        <v>1.0542</v>
      </c>
      <c r="L90" s="5">
        <v>1.0542</v>
      </c>
      <c r="M90" s="5">
        <v>1.0542</v>
      </c>
      <c r="N90" s="5">
        <v>1.0542</v>
      </c>
      <c r="O90" s="5">
        <v>1.0542</v>
      </c>
      <c r="P90" s="5">
        <v>1.0542</v>
      </c>
      <c r="Q90" s="5">
        <v>1.0542</v>
      </c>
      <c r="R90" s="5">
        <v>1.0542</v>
      </c>
      <c r="S90" s="5">
        <v>1.0542</v>
      </c>
      <c r="T90" s="5">
        <v>1.0542</v>
      </c>
      <c r="U90" s="5">
        <v>1.0542</v>
      </c>
      <c r="V90" s="5">
        <v>1.0542</v>
      </c>
      <c r="W90" s="5">
        <v>1.0542</v>
      </c>
      <c r="X90" s="5">
        <v>1.0542</v>
      </c>
    </row>
    <row r="91" spans="1:24" x14ac:dyDescent="0.25">
      <c r="A91" s="4" t="s">
        <v>9792</v>
      </c>
      <c r="B91" s="4" t="s">
        <v>29914</v>
      </c>
      <c r="C91" s="4" t="s">
        <v>29923</v>
      </c>
      <c r="D91" s="1" t="s">
        <v>29924</v>
      </c>
      <c r="E91" s="5">
        <v>135</v>
      </c>
      <c r="F91" s="5">
        <v>135</v>
      </c>
      <c r="G91" s="5">
        <v>135</v>
      </c>
      <c r="H91" s="5">
        <v>135</v>
      </c>
      <c r="I91" s="5">
        <v>135</v>
      </c>
      <c r="J91" s="5">
        <v>135</v>
      </c>
      <c r="K91" s="5">
        <v>135</v>
      </c>
      <c r="L91" s="5">
        <v>135</v>
      </c>
      <c r="M91" s="5">
        <v>192.09</v>
      </c>
      <c r="N91" s="5">
        <v>192.09</v>
      </c>
      <c r="O91" s="5">
        <v>192.09</v>
      </c>
      <c r="P91" s="5">
        <v>192.09</v>
      </c>
      <c r="Q91" s="5">
        <v>192.09</v>
      </c>
      <c r="R91" s="5">
        <v>192.09</v>
      </c>
      <c r="S91" s="5">
        <v>192.09</v>
      </c>
      <c r="T91" s="5">
        <v>327</v>
      </c>
      <c r="U91" s="5">
        <v>327</v>
      </c>
      <c r="V91" s="5">
        <v>351</v>
      </c>
      <c r="W91" s="5">
        <v>411</v>
      </c>
      <c r="X91" s="5">
        <v>498</v>
      </c>
    </row>
    <row r="92" spans="1:24" x14ac:dyDescent="0.25">
      <c r="A92" s="4" t="s">
        <v>9794</v>
      </c>
      <c r="B92" s="4" t="s">
        <v>29914</v>
      </c>
      <c r="C92" s="4" t="s">
        <v>29925</v>
      </c>
      <c r="D92" s="1" t="s">
        <v>29926</v>
      </c>
      <c r="E92" s="5">
        <v>225</v>
      </c>
      <c r="F92" s="5">
        <v>225</v>
      </c>
      <c r="G92" s="5">
        <v>225</v>
      </c>
      <c r="H92" s="5">
        <v>225</v>
      </c>
      <c r="I92" s="5">
        <v>225</v>
      </c>
      <c r="J92" s="5">
        <v>225</v>
      </c>
      <c r="K92" s="5">
        <v>225</v>
      </c>
      <c r="L92" s="5">
        <v>225</v>
      </c>
      <c r="M92" s="5">
        <v>320.14999999999998</v>
      </c>
      <c r="N92" s="5">
        <v>320.14999999999998</v>
      </c>
      <c r="O92" s="5">
        <v>320.14999999999998</v>
      </c>
      <c r="P92" s="5">
        <v>320.14999999999998</v>
      </c>
      <c r="Q92" s="5">
        <v>320.14999999999998</v>
      </c>
      <c r="R92" s="5">
        <v>320.14999999999998</v>
      </c>
      <c r="S92" s="5">
        <v>320.14999999999998</v>
      </c>
      <c r="T92" s="5">
        <v>545</v>
      </c>
      <c r="U92" s="5">
        <v>545</v>
      </c>
      <c r="V92" s="5">
        <v>585</v>
      </c>
      <c r="W92" s="5">
        <v>685</v>
      </c>
      <c r="X92" s="5">
        <v>830</v>
      </c>
    </row>
    <row r="93" spans="1:24" x14ac:dyDescent="0.25">
      <c r="A93" s="4" t="s">
        <v>9800</v>
      </c>
      <c r="B93" s="4" t="s">
        <v>29914</v>
      </c>
      <c r="C93" s="4" t="s">
        <v>29927</v>
      </c>
      <c r="D93" s="1" t="s">
        <v>29928</v>
      </c>
      <c r="E93" s="5">
        <v>1.1068</v>
      </c>
      <c r="F93" s="5">
        <v>1.1068</v>
      </c>
      <c r="G93" s="5">
        <v>1.1068</v>
      </c>
      <c r="H93" s="5">
        <v>1.1068</v>
      </c>
      <c r="I93" s="5">
        <v>1.1068</v>
      </c>
      <c r="J93" s="5">
        <v>1.1068</v>
      </c>
      <c r="K93" s="5">
        <v>1.1068</v>
      </c>
      <c r="L93" s="5">
        <v>1.1068</v>
      </c>
      <c r="M93" s="5">
        <v>1.1068</v>
      </c>
      <c r="N93" s="5">
        <v>1.1068</v>
      </c>
      <c r="O93" s="5">
        <v>1.1068</v>
      </c>
      <c r="P93" s="5">
        <v>1.1068</v>
      </c>
      <c r="Q93" s="5">
        <v>1.1068</v>
      </c>
      <c r="R93" s="5">
        <v>1.1068</v>
      </c>
      <c r="S93" s="5">
        <v>1.1068</v>
      </c>
      <c r="T93" s="5">
        <v>1.1068</v>
      </c>
      <c r="U93" s="5">
        <v>1.1068</v>
      </c>
      <c r="V93" s="5">
        <v>1.1068</v>
      </c>
      <c r="W93" s="5">
        <v>1.1068</v>
      </c>
      <c r="X93" s="5">
        <v>1.1068</v>
      </c>
    </row>
    <row r="94" spans="1:24" x14ac:dyDescent="0.25">
      <c r="A94" s="4" t="s">
        <v>9819</v>
      </c>
      <c r="B94" s="4" t="s">
        <v>29914</v>
      </c>
      <c r="C94" s="4" t="s">
        <v>29929</v>
      </c>
      <c r="D94" s="1" t="s">
        <v>29930</v>
      </c>
      <c r="E94" s="5">
        <v>1.1731</v>
      </c>
      <c r="F94" s="5">
        <v>1.1731</v>
      </c>
      <c r="G94" s="5">
        <v>1.1731</v>
      </c>
      <c r="H94" s="5">
        <v>1.1731</v>
      </c>
      <c r="I94" s="5">
        <v>1.1731</v>
      </c>
      <c r="J94" s="5">
        <v>1.1731</v>
      </c>
      <c r="K94" s="5">
        <v>1.1731</v>
      </c>
      <c r="L94" s="5">
        <v>1.1731</v>
      </c>
      <c r="M94" s="5">
        <v>1.1731</v>
      </c>
      <c r="N94" s="5">
        <v>1.1731</v>
      </c>
      <c r="O94" s="5">
        <v>1.1731</v>
      </c>
      <c r="P94" s="5">
        <v>1.1731</v>
      </c>
      <c r="Q94" s="5">
        <v>1.1731</v>
      </c>
      <c r="R94" s="5">
        <v>1.1731</v>
      </c>
      <c r="S94" s="5">
        <v>1.1731</v>
      </c>
      <c r="T94" s="5">
        <v>1.1731</v>
      </c>
      <c r="U94" s="5">
        <v>1.1731</v>
      </c>
      <c r="V94" s="5">
        <v>1.1731</v>
      </c>
      <c r="W94" s="5">
        <v>1.1731</v>
      </c>
      <c r="X94" s="5">
        <v>1.1731</v>
      </c>
    </row>
    <row r="95" spans="1:24" x14ac:dyDescent="0.25">
      <c r="A95" s="4" t="s">
        <v>9839</v>
      </c>
      <c r="B95" s="4" t="s">
        <v>29914</v>
      </c>
      <c r="C95" s="4" t="s">
        <v>29931</v>
      </c>
      <c r="D95" s="1" t="s">
        <v>29932</v>
      </c>
      <c r="E95" s="5">
        <v>1.1574</v>
      </c>
      <c r="F95" s="5">
        <v>1.1574</v>
      </c>
      <c r="G95" s="5">
        <v>1.1574</v>
      </c>
      <c r="H95" s="5">
        <v>1.1574</v>
      </c>
      <c r="I95" s="5">
        <v>1.1574</v>
      </c>
      <c r="J95" s="5">
        <v>1.1574</v>
      </c>
      <c r="K95" s="5">
        <v>1.1574</v>
      </c>
      <c r="L95" s="5">
        <v>1.1574</v>
      </c>
      <c r="M95" s="5">
        <v>1.1574</v>
      </c>
      <c r="N95" s="5">
        <v>1.1574</v>
      </c>
      <c r="O95" s="5">
        <v>1.1574</v>
      </c>
      <c r="P95" s="5">
        <v>1.1574</v>
      </c>
      <c r="Q95" s="5">
        <v>1.1574</v>
      </c>
      <c r="R95" s="5">
        <v>1.1574</v>
      </c>
      <c r="S95" s="5">
        <v>1.1574</v>
      </c>
      <c r="T95" s="5">
        <v>1.1574</v>
      </c>
      <c r="U95" s="5">
        <v>1.1574</v>
      </c>
      <c r="V95" s="5">
        <v>1.1574</v>
      </c>
      <c r="W95" s="5">
        <v>1.1574</v>
      </c>
      <c r="X95" s="5">
        <v>1.1574</v>
      </c>
    </row>
    <row r="96" spans="1:24" x14ac:dyDescent="0.25">
      <c r="A96" s="4" t="s">
        <v>9849</v>
      </c>
      <c r="B96" s="4" t="s">
        <v>29914</v>
      </c>
      <c r="C96" s="4" t="s">
        <v>29933</v>
      </c>
      <c r="D96" s="1" t="s">
        <v>29934</v>
      </c>
      <c r="E96" s="5">
        <v>1.0457000000000001</v>
      </c>
      <c r="F96" s="5">
        <v>1.0457000000000001</v>
      </c>
      <c r="G96" s="5">
        <v>1.0457000000000001</v>
      </c>
      <c r="H96" s="5">
        <v>1.0457000000000001</v>
      </c>
      <c r="I96" s="5">
        <v>1.0457000000000001</v>
      </c>
      <c r="J96" s="5">
        <v>1.0457000000000001</v>
      </c>
      <c r="K96" s="5">
        <v>1.0457000000000001</v>
      </c>
      <c r="L96" s="5">
        <v>1.0457000000000001</v>
      </c>
      <c r="M96" s="5">
        <v>1.0457000000000001</v>
      </c>
      <c r="N96" s="5">
        <v>1.0457000000000001</v>
      </c>
      <c r="O96" s="5">
        <v>1.0457000000000001</v>
      </c>
      <c r="P96" s="5">
        <v>1.0457000000000001</v>
      </c>
      <c r="Q96" s="5">
        <v>1.0457000000000001</v>
      </c>
      <c r="R96" s="5">
        <v>1.0457000000000001</v>
      </c>
      <c r="S96" s="5">
        <v>1.0457000000000001</v>
      </c>
      <c r="T96" s="5">
        <v>1.0457000000000001</v>
      </c>
      <c r="U96" s="5">
        <v>1.0457000000000001</v>
      </c>
      <c r="V96" s="5">
        <v>1.0457000000000001</v>
      </c>
      <c r="W96" s="5">
        <v>1.0457000000000001</v>
      </c>
      <c r="X96" s="5">
        <v>1.0457000000000001</v>
      </c>
    </row>
    <row r="97" spans="1:24" x14ac:dyDescent="0.25">
      <c r="A97" s="4" t="s">
        <v>29935</v>
      </c>
      <c r="B97" s="4" t="s">
        <v>29914</v>
      </c>
      <c r="C97" s="4" t="s">
        <v>29936</v>
      </c>
      <c r="D97" s="1" t="s">
        <v>29937</v>
      </c>
      <c r="E97" s="5" t="s">
        <v>691</v>
      </c>
      <c r="F97" s="5" t="s">
        <v>691</v>
      </c>
      <c r="G97" s="5" t="s">
        <v>691</v>
      </c>
      <c r="H97" s="5" t="s">
        <v>691</v>
      </c>
      <c r="I97" s="5" t="s">
        <v>691</v>
      </c>
      <c r="J97" s="5" t="s">
        <v>691</v>
      </c>
      <c r="K97" s="5" t="s">
        <v>691</v>
      </c>
      <c r="L97" s="5" t="s">
        <v>691</v>
      </c>
      <c r="M97" s="5" t="s">
        <v>29938</v>
      </c>
      <c r="N97" s="5" t="s">
        <v>29938</v>
      </c>
      <c r="O97" s="5" t="s">
        <v>29938</v>
      </c>
      <c r="P97" s="5" t="s">
        <v>29938</v>
      </c>
      <c r="Q97" s="5" t="s">
        <v>29938</v>
      </c>
      <c r="R97" s="5" t="s">
        <v>29938</v>
      </c>
      <c r="S97" s="5" t="s">
        <v>29938</v>
      </c>
      <c r="T97" s="5" t="s">
        <v>29938</v>
      </c>
      <c r="U97" s="5" t="s">
        <v>29938</v>
      </c>
      <c r="V97" s="5" t="s">
        <v>29938</v>
      </c>
      <c r="W97" s="5" t="s">
        <v>29938</v>
      </c>
      <c r="X97" s="5" t="s">
        <v>29938</v>
      </c>
    </row>
    <row r="98" spans="1:24" x14ac:dyDescent="0.25">
      <c r="A98" s="4" t="s">
        <v>29939</v>
      </c>
      <c r="B98" s="4" t="s">
        <v>29914</v>
      </c>
      <c r="C98" s="4" t="s">
        <v>29940</v>
      </c>
      <c r="D98" s="1" t="s">
        <v>29941</v>
      </c>
      <c r="E98" s="5">
        <v>225</v>
      </c>
      <c r="F98" s="5">
        <v>225</v>
      </c>
      <c r="G98" s="5">
        <v>225</v>
      </c>
      <c r="H98" s="5">
        <v>225</v>
      </c>
      <c r="I98" s="5">
        <v>225</v>
      </c>
      <c r="J98" s="5">
        <v>225</v>
      </c>
      <c r="K98" s="5">
        <v>225</v>
      </c>
      <c r="L98" s="5">
        <v>225</v>
      </c>
      <c r="M98" s="5">
        <v>320.14999999999998</v>
      </c>
      <c r="N98" s="5">
        <v>320.14999999999998</v>
      </c>
      <c r="O98" s="5">
        <v>320.14999999999998</v>
      </c>
      <c r="P98" s="5">
        <v>320.14999999999998</v>
      </c>
      <c r="Q98" s="5">
        <v>320.14999999999998</v>
      </c>
      <c r="R98" s="5">
        <v>320.14999999999998</v>
      </c>
      <c r="S98" s="5">
        <v>320.14999999999998</v>
      </c>
      <c r="T98" s="5">
        <v>545</v>
      </c>
      <c r="U98" s="5">
        <v>545</v>
      </c>
      <c r="V98" s="5">
        <v>585</v>
      </c>
      <c r="W98" s="5">
        <v>685</v>
      </c>
      <c r="X98" s="5">
        <v>830</v>
      </c>
    </row>
    <row r="99" spans="1:24" x14ac:dyDescent="0.25">
      <c r="A99" s="4" t="s">
        <v>29942</v>
      </c>
      <c r="B99" s="4" t="s">
        <v>29914</v>
      </c>
      <c r="C99" s="4" t="s">
        <v>29943</v>
      </c>
      <c r="D99" s="1" t="s">
        <v>29944</v>
      </c>
      <c r="E99" s="5">
        <v>1.04</v>
      </c>
      <c r="F99" s="5">
        <v>1.04</v>
      </c>
      <c r="G99" s="5">
        <v>1.04</v>
      </c>
      <c r="H99" s="5">
        <v>1.04</v>
      </c>
      <c r="I99" s="5">
        <v>1.04</v>
      </c>
      <c r="J99" s="5">
        <v>1.04</v>
      </c>
      <c r="K99" s="5">
        <v>1.04</v>
      </c>
      <c r="L99" s="5">
        <v>1.04</v>
      </c>
      <c r="M99" s="5">
        <v>1.04</v>
      </c>
      <c r="N99" s="5">
        <v>1.04</v>
      </c>
      <c r="O99" s="5">
        <v>1.04</v>
      </c>
      <c r="P99" s="5">
        <v>1.04</v>
      </c>
      <c r="Q99" s="5">
        <v>1.04</v>
      </c>
      <c r="R99" s="5">
        <v>1.04</v>
      </c>
      <c r="S99" s="5">
        <v>1.04</v>
      </c>
      <c r="T99" s="5">
        <v>1.04</v>
      </c>
      <c r="U99" s="5">
        <v>1.04</v>
      </c>
      <c r="V99" s="5">
        <v>1.04</v>
      </c>
      <c r="W99" s="5">
        <v>1.04</v>
      </c>
      <c r="X99" s="5">
        <v>1.04</v>
      </c>
    </row>
    <row r="100" spans="1:24" x14ac:dyDescent="0.25">
      <c r="A100" s="4" t="s">
        <v>29945</v>
      </c>
      <c r="B100" s="4" t="s">
        <v>29914</v>
      </c>
      <c r="C100" s="4" t="s">
        <v>29946</v>
      </c>
      <c r="D100" s="1" t="s">
        <v>29947</v>
      </c>
      <c r="E100" s="5" t="s">
        <v>1220</v>
      </c>
      <c r="F100" s="5" t="s">
        <v>1220</v>
      </c>
      <c r="G100" s="5" t="s">
        <v>1220</v>
      </c>
      <c r="H100" s="5" t="s">
        <v>1220</v>
      </c>
      <c r="I100" s="5" t="s">
        <v>1220</v>
      </c>
      <c r="J100" s="5" t="s">
        <v>1220</v>
      </c>
      <c r="K100" s="5" t="s">
        <v>1220</v>
      </c>
      <c r="L100" s="5" t="s">
        <v>1220</v>
      </c>
      <c r="M100" s="5" t="s">
        <v>29948</v>
      </c>
      <c r="N100" s="5" t="s">
        <v>29948</v>
      </c>
      <c r="O100" s="5" t="s">
        <v>29948</v>
      </c>
      <c r="P100" s="5" t="s">
        <v>29948</v>
      </c>
      <c r="Q100" s="5" t="s">
        <v>29948</v>
      </c>
      <c r="R100" s="5" t="s">
        <v>29948</v>
      </c>
      <c r="S100" s="5" t="s">
        <v>29948</v>
      </c>
      <c r="T100" s="5" t="s">
        <v>29948</v>
      </c>
      <c r="U100" s="5" t="s">
        <v>29948</v>
      </c>
      <c r="V100" s="5" t="s">
        <v>29948</v>
      </c>
      <c r="W100" s="5" t="s">
        <v>29948</v>
      </c>
      <c r="X100" s="5" t="s">
        <v>29948</v>
      </c>
    </row>
    <row r="101" spans="1:24" x14ac:dyDescent="0.25">
      <c r="A101" s="4" t="s">
        <v>29949</v>
      </c>
      <c r="B101" s="4" t="s">
        <v>29914</v>
      </c>
      <c r="C101" s="4" t="s">
        <v>29950</v>
      </c>
      <c r="D101" s="1" t="s">
        <v>29951</v>
      </c>
      <c r="E101" s="5">
        <v>1.0274000000000001</v>
      </c>
      <c r="F101" s="5">
        <v>1.0274000000000001</v>
      </c>
      <c r="G101" s="5">
        <v>1.0274000000000001</v>
      </c>
      <c r="H101" s="5">
        <v>1.0274000000000001</v>
      </c>
      <c r="I101" s="5">
        <v>1.0274000000000001</v>
      </c>
      <c r="J101" s="5">
        <v>1.0274000000000001</v>
      </c>
      <c r="K101" s="5">
        <v>1.0274000000000001</v>
      </c>
      <c r="L101" s="5">
        <v>1.0274000000000001</v>
      </c>
      <c r="M101" s="5">
        <v>1.0274000000000001</v>
      </c>
      <c r="N101" s="5">
        <v>1.0274000000000001</v>
      </c>
      <c r="O101" s="5">
        <v>1.0274000000000001</v>
      </c>
      <c r="P101" s="5">
        <v>1.0274000000000001</v>
      </c>
      <c r="Q101" s="5">
        <v>1.0274000000000001</v>
      </c>
      <c r="R101" s="5">
        <v>1.0274000000000001</v>
      </c>
      <c r="S101" s="5">
        <v>1.0274000000000001</v>
      </c>
      <c r="T101" s="5">
        <v>1.0274000000000001</v>
      </c>
      <c r="U101" s="5">
        <v>1.0274000000000001</v>
      </c>
      <c r="V101" s="5">
        <v>1.0274000000000001</v>
      </c>
      <c r="W101" s="5">
        <v>1.0274000000000001</v>
      </c>
      <c r="X101" s="5">
        <v>1.0274000000000001</v>
      </c>
    </row>
    <row r="102" spans="1:24" x14ac:dyDescent="0.25">
      <c r="A102" s="4" t="s">
        <v>29952</v>
      </c>
      <c r="B102" s="4" t="s">
        <v>29914</v>
      </c>
      <c r="C102" s="4" t="s">
        <v>29953</v>
      </c>
      <c r="D102" s="1" t="s">
        <v>29954</v>
      </c>
      <c r="E102" s="5" t="s">
        <v>29955</v>
      </c>
      <c r="F102" s="5" t="s">
        <v>29955</v>
      </c>
      <c r="G102" s="5" t="s">
        <v>29955</v>
      </c>
      <c r="H102" s="5" t="s">
        <v>29955</v>
      </c>
      <c r="I102" s="5" t="s">
        <v>29955</v>
      </c>
      <c r="J102" s="5" t="s">
        <v>29955</v>
      </c>
      <c r="K102" s="5" t="s">
        <v>29955</v>
      </c>
      <c r="L102" s="5" t="s">
        <v>29955</v>
      </c>
      <c r="M102" s="5" t="s">
        <v>13086</v>
      </c>
      <c r="N102" s="5" t="s">
        <v>13086</v>
      </c>
      <c r="O102" s="5" t="s">
        <v>13086</v>
      </c>
      <c r="P102" s="5" t="s">
        <v>13086</v>
      </c>
      <c r="Q102" s="5" t="s">
        <v>13086</v>
      </c>
      <c r="R102" s="5" t="s">
        <v>13086</v>
      </c>
      <c r="S102" s="5" t="s">
        <v>13086</v>
      </c>
      <c r="T102" s="5" t="s">
        <v>13086</v>
      </c>
      <c r="U102" s="5" t="s">
        <v>13086</v>
      </c>
      <c r="V102" s="5" t="s">
        <v>13086</v>
      </c>
      <c r="W102" s="5" t="s">
        <v>13086</v>
      </c>
      <c r="X102" s="5" t="s">
        <v>13086</v>
      </c>
    </row>
    <row r="103" spans="1:24" x14ac:dyDescent="0.25">
      <c r="A103" s="4" t="s">
        <v>29956</v>
      </c>
      <c r="B103" s="4" t="s">
        <v>29914</v>
      </c>
      <c r="C103" s="4" t="s">
        <v>29957</v>
      </c>
      <c r="D103" s="1" t="s">
        <v>29958</v>
      </c>
      <c r="E103" s="5">
        <v>1.0158</v>
      </c>
      <c r="F103" s="5">
        <v>1.0158</v>
      </c>
      <c r="G103" s="5">
        <v>1.0158</v>
      </c>
      <c r="H103" s="5">
        <v>1.0158</v>
      </c>
      <c r="I103" s="5">
        <v>1.0158</v>
      </c>
      <c r="J103" s="5">
        <v>1.0158</v>
      </c>
      <c r="K103" s="5">
        <v>1.0158</v>
      </c>
      <c r="L103" s="5">
        <v>1.0158</v>
      </c>
      <c r="M103" s="5">
        <v>1.0158</v>
      </c>
      <c r="N103" s="5">
        <v>1.0158</v>
      </c>
      <c r="O103" s="5">
        <v>1.0158</v>
      </c>
      <c r="P103" s="5">
        <v>1.0158</v>
      </c>
      <c r="Q103" s="5">
        <v>1.0158</v>
      </c>
      <c r="R103" s="5">
        <v>1.0158</v>
      </c>
      <c r="S103" s="5">
        <v>1.0158</v>
      </c>
      <c r="T103" s="5">
        <v>1.0158</v>
      </c>
      <c r="U103" s="5">
        <v>1.0158</v>
      </c>
      <c r="V103" s="5">
        <v>1.0158</v>
      </c>
      <c r="W103" s="5">
        <v>1.0158</v>
      </c>
      <c r="X103" s="5">
        <v>1.0158</v>
      </c>
    </row>
    <row r="104" spans="1:24" x14ac:dyDescent="0.25">
      <c r="A104" s="4" t="s">
        <v>29959</v>
      </c>
      <c r="B104" s="4" t="s">
        <v>29914</v>
      </c>
      <c r="C104" s="4" t="s">
        <v>29960</v>
      </c>
      <c r="D104" s="1" t="s">
        <v>29961</v>
      </c>
      <c r="E104" s="5" t="s">
        <v>13079</v>
      </c>
      <c r="F104" s="5" t="s">
        <v>13079</v>
      </c>
      <c r="G104" s="5" t="s">
        <v>13079</v>
      </c>
      <c r="H104" s="5" t="s">
        <v>13079</v>
      </c>
      <c r="I104" s="5" t="s">
        <v>13079</v>
      </c>
      <c r="J104" s="5" t="s">
        <v>13079</v>
      </c>
      <c r="K104" s="5" t="s">
        <v>13079</v>
      </c>
      <c r="L104" s="5" t="s">
        <v>13079</v>
      </c>
      <c r="M104" s="5" t="s">
        <v>1703</v>
      </c>
      <c r="N104" s="5" t="s">
        <v>1703</v>
      </c>
      <c r="O104" s="5" t="s">
        <v>1703</v>
      </c>
      <c r="P104" s="5" t="s">
        <v>1703</v>
      </c>
      <c r="Q104" s="5" t="s">
        <v>1703</v>
      </c>
      <c r="R104" s="5" t="s">
        <v>1703</v>
      </c>
      <c r="S104" s="5" t="s">
        <v>1703</v>
      </c>
      <c r="T104" s="5" t="s">
        <v>1703</v>
      </c>
      <c r="U104" s="5" t="s">
        <v>1703</v>
      </c>
      <c r="V104" s="5" t="s">
        <v>1703</v>
      </c>
      <c r="W104" s="5" t="s">
        <v>1703</v>
      </c>
      <c r="X104" s="5" t="s">
        <v>1703</v>
      </c>
    </row>
    <row r="105" spans="1:24" x14ac:dyDescent="0.25">
      <c r="A105" s="4" t="s">
        <v>29962</v>
      </c>
      <c r="B105" s="4" t="s">
        <v>29914</v>
      </c>
      <c r="C105" s="4" t="s">
        <v>29963</v>
      </c>
      <c r="D105" s="1" t="s">
        <v>29964</v>
      </c>
      <c r="E105" s="5">
        <v>1.0185999999999999</v>
      </c>
      <c r="F105" s="5">
        <v>1.0185999999999999</v>
      </c>
      <c r="G105" s="5">
        <v>1.0185999999999999</v>
      </c>
      <c r="H105" s="5">
        <v>1.0185999999999999</v>
      </c>
      <c r="I105" s="5">
        <v>1.0185999999999999</v>
      </c>
      <c r="J105" s="5">
        <v>1.0185999999999999</v>
      </c>
      <c r="K105" s="5">
        <v>1.0185999999999999</v>
      </c>
      <c r="L105" s="5">
        <v>1.0185999999999999</v>
      </c>
      <c r="M105" s="5">
        <v>1.0185999999999999</v>
      </c>
      <c r="N105" s="5">
        <v>1.0185999999999999</v>
      </c>
      <c r="O105" s="5">
        <v>1.0185999999999999</v>
      </c>
      <c r="P105" s="5">
        <v>1.0185999999999999</v>
      </c>
      <c r="Q105" s="5">
        <v>1.0185999999999999</v>
      </c>
      <c r="R105" s="5">
        <v>1.0185999999999999</v>
      </c>
      <c r="S105" s="5">
        <v>1.0185999999999999</v>
      </c>
      <c r="T105" s="5">
        <v>1.0185999999999999</v>
      </c>
      <c r="U105" s="5">
        <v>1.0185999999999999</v>
      </c>
      <c r="V105" s="5">
        <v>1.0185999999999999</v>
      </c>
      <c r="W105" s="5">
        <v>1.0185999999999999</v>
      </c>
      <c r="X105" s="5">
        <v>1.0185999999999999</v>
      </c>
    </row>
    <row r="106" spans="1:24" x14ac:dyDescent="0.25">
      <c r="A106" s="4" t="s">
        <v>29965</v>
      </c>
      <c r="B106" s="4" t="s">
        <v>29914</v>
      </c>
      <c r="C106" s="4" t="s">
        <v>29966</v>
      </c>
      <c r="D106" s="1" t="s">
        <v>29967</v>
      </c>
      <c r="E106" s="5" t="s">
        <v>13082</v>
      </c>
      <c r="F106" s="5" t="s">
        <v>13082</v>
      </c>
      <c r="G106" s="5" t="s">
        <v>13082</v>
      </c>
      <c r="H106" s="5" t="s">
        <v>13082</v>
      </c>
      <c r="I106" s="5" t="s">
        <v>13082</v>
      </c>
      <c r="J106" s="5" t="s">
        <v>13082</v>
      </c>
      <c r="K106" s="5" t="s">
        <v>13082</v>
      </c>
      <c r="L106" s="5" t="s">
        <v>13082</v>
      </c>
      <c r="M106" s="5" t="s">
        <v>13103</v>
      </c>
      <c r="N106" s="5" t="s">
        <v>13103</v>
      </c>
      <c r="O106" s="5" t="s">
        <v>13103</v>
      </c>
      <c r="P106" s="5" t="s">
        <v>13103</v>
      </c>
      <c r="Q106" s="5" t="s">
        <v>13103</v>
      </c>
      <c r="R106" s="5" t="s">
        <v>13103</v>
      </c>
      <c r="S106" s="5" t="s">
        <v>13103</v>
      </c>
      <c r="T106" s="5" t="s">
        <v>13103</v>
      </c>
      <c r="U106" s="5" t="s">
        <v>13103</v>
      </c>
      <c r="V106" s="5" t="s">
        <v>13103</v>
      </c>
      <c r="W106" s="5" t="s">
        <v>13103</v>
      </c>
      <c r="X106" s="5" t="s">
        <v>13103</v>
      </c>
    </row>
    <row r="107" spans="1:24" x14ac:dyDescent="0.25">
      <c r="A107" s="4" t="s">
        <v>29968</v>
      </c>
      <c r="B107" s="4" t="s">
        <v>29914</v>
      </c>
      <c r="C107" s="4" t="s">
        <v>29969</v>
      </c>
      <c r="D107" s="1" t="s">
        <v>29970</v>
      </c>
      <c r="E107" s="5">
        <v>1.0439000000000001</v>
      </c>
      <c r="F107" s="5">
        <v>1.0439000000000001</v>
      </c>
      <c r="G107" s="5">
        <v>1.0439000000000001</v>
      </c>
      <c r="H107" s="5">
        <v>1.0439000000000001</v>
      </c>
      <c r="I107" s="5">
        <v>1.0439000000000001</v>
      </c>
      <c r="J107" s="5">
        <v>1.0439000000000001</v>
      </c>
      <c r="K107" s="5">
        <v>1.0439000000000001</v>
      </c>
      <c r="L107" s="5">
        <v>1.0439000000000001</v>
      </c>
      <c r="M107" s="5">
        <v>1.0439000000000001</v>
      </c>
      <c r="N107" s="5">
        <v>1.0439000000000001</v>
      </c>
      <c r="O107" s="5">
        <v>1.0439000000000001</v>
      </c>
      <c r="P107" s="5">
        <v>1.0439000000000001</v>
      </c>
      <c r="Q107" s="5">
        <v>1.0439000000000001</v>
      </c>
      <c r="R107" s="5">
        <v>1.0439000000000001</v>
      </c>
      <c r="S107" s="5">
        <v>1.0439000000000001</v>
      </c>
      <c r="T107" s="5">
        <v>1.0439000000000001</v>
      </c>
      <c r="U107" s="5">
        <v>1.0439000000000001</v>
      </c>
      <c r="V107" s="5">
        <v>1.0439000000000001</v>
      </c>
      <c r="W107" s="5">
        <v>1.0439000000000001</v>
      </c>
      <c r="X107" s="5">
        <v>1.0439000000000001</v>
      </c>
    </row>
    <row r="108" spans="1:24" x14ac:dyDescent="0.25">
      <c r="A108" s="4" t="s">
        <v>29971</v>
      </c>
      <c r="B108" s="4" t="s">
        <v>29914</v>
      </c>
      <c r="C108" s="4" t="s">
        <v>29972</v>
      </c>
      <c r="D108" s="1" t="s">
        <v>29973</v>
      </c>
      <c r="E108" s="5" t="s">
        <v>12793</v>
      </c>
      <c r="F108" s="5" t="s">
        <v>12793</v>
      </c>
      <c r="G108" s="5" t="s">
        <v>12793</v>
      </c>
      <c r="H108" s="5" t="s">
        <v>12793</v>
      </c>
      <c r="I108" s="5" t="s">
        <v>12793</v>
      </c>
      <c r="J108" s="5" t="s">
        <v>12793</v>
      </c>
      <c r="K108" s="5" t="s">
        <v>12793</v>
      </c>
      <c r="L108" s="5" t="s">
        <v>12793</v>
      </c>
      <c r="M108" s="5" t="s">
        <v>21728</v>
      </c>
      <c r="N108" s="5" t="s">
        <v>21728</v>
      </c>
      <c r="O108" s="5" t="s">
        <v>21728</v>
      </c>
      <c r="P108" s="5" t="s">
        <v>21728</v>
      </c>
      <c r="Q108" s="5" t="s">
        <v>21728</v>
      </c>
      <c r="R108" s="5" t="s">
        <v>21728</v>
      </c>
      <c r="S108" s="5" t="s">
        <v>21728</v>
      </c>
      <c r="T108" s="5" t="s">
        <v>21728</v>
      </c>
      <c r="U108" s="5" t="s">
        <v>21728</v>
      </c>
      <c r="V108" s="5" t="s">
        <v>21728</v>
      </c>
      <c r="W108" s="5" t="s">
        <v>21728</v>
      </c>
      <c r="X108" s="5" t="s">
        <v>21728</v>
      </c>
    </row>
    <row r="109" spans="1:24" ht="25.5" x14ac:dyDescent="0.25">
      <c r="A109" s="4" t="s">
        <v>29974</v>
      </c>
      <c r="B109" s="4" t="s">
        <v>29914</v>
      </c>
      <c r="C109" s="4" t="s">
        <v>29975</v>
      </c>
      <c r="D109" s="1" t="s">
        <v>29976</v>
      </c>
      <c r="E109" s="5">
        <v>1.0589999999999999</v>
      </c>
      <c r="F109" s="5">
        <v>1.0589999999999999</v>
      </c>
      <c r="G109" s="5">
        <v>1.0589999999999999</v>
      </c>
      <c r="H109" s="5">
        <v>1.0589999999999999</v>
      </c>
      <c r="I109" s="5">
        <v>1.0589999999999999</v>
      </c>
      <c r="J109" s="5">
        <v>1.0589999999999999</v>
      </c>
      <c r="K109" s="5">
        <v>1.0589999999999999</v>
      </c>
      <c r="L109" s="5">
        <v>1.0589999999999999</v>
      </c>
      <c r="M109" s="5">
        <v>1.0589999999999999</v>
      </c>
      <c r="N109" s="5">
        <v>1.0589999999999999</v>
      </c>
      <c r="O109" s="5">
        <v>1.0589999999999999</v>
      </c>
      <c r="P109" s="5">
        <v>1.0589999999999999</v>
      </c>
      <c r="Q109" s="5">
        <v>1.0589999999999999</v>
      </c>
      <c r="R109" s="5">
        <v>1.0589999999999999</v>
      </c>
      <c r="S109" s="5">
        <v>1.0589999999999999</v>
      </c>
      <c r="T109" s="5">
        <v>1.0589999999999999</v>
      </c>
      <c r="U109" s="5">
        <v>1.0589999999999999</v>
      </c>
      <c r="V109" s="5">
        <v>1.0589999999999999</v>
      </c>
      <c r="W109" s="5">
        <v>1.0589999999999999</v>
      </c>
      <c r="X109" s="5">
        <v>1.0589999999999999</v>
      </c>
    </row>
    <row r="110" spans="1:24" x14ac:dyDescent="0.25">
      <c r="A110" s="4" t="s">
        <v>29977</v>
      </c>
      <c r="B110" s="4" t="s">
        <v>29914</v>
      </c>
      <c r="C110" s="4" t="s">
        <v>29978</v>
      </c>
      <c r="D110" s="1" t="s">
        <v>29979</v>
      </c>
      <c r="E110" s="5">
        <v>1.0654999999999999</v>
      </c>
      <c r="F110" s="5">
        <v>1.0654999999999999</v>
      </c>
      <c r="G110" s="5">
        <v>1.0654999999999999</v>
      </c>
      <c r="H110" s="5">
        <v>1.0654999999999999</v>
      </c>
      <c r="I110" s="5">
        <v>1.0654999999999999</v>
      </c>
      <c r="J110" s="5">
        <v>1.0654999999999999</v>
      </c>
      <c r="K110" s="5">
        <v>1.0654999999999999</v>
      </c>
      <c r="L110" s="5">
        <v>1.0654999999999999</v>
      </c>
      <c r="M110" s="5">
        <v>1.0654999999999999</v>
      </c>
      <c r="N110" s="5">
        <v>1.0654999999999999</v>
      </c>
      <c r="O110" s="5">
        <v>1.0654999999999999</v>
      </c>
      <c r="P110" s="5">
        <v>1.0654999999999999</v>
      </c>
      <c r="Q110" s="5">
        <v>1.0654999999999999</v>
      </c>
      <c r="R110" s="5">
        <v>1.0654999999999999</v>
      </c>
      <c r="S110" s="5">
        <v>1.0654999999999999</v>
      </c>
      <c r="T110" s="5">
        <v>1.0654999999999999</v>
      </c>
      <c r="U110" s="5">
        <v>1.0654999999999999</v>
      </c>
      <c r="V110" s="5">
        <v>1.0654999999999999</v>
      </c>
      <c r="W110" s="5">
        <v>1.0654999999999999</v>
      </c>
      <c r="X110" s="5">
        <v>1.0654999999999999</v>
      </c>
    </row>
    <row r="111" spans="1:24" x14ac:dyDescent="0.25">
      <c r="A111" s="4" t="s">
        <v>29980</v>
      </c>
      <c r="B111" s="4" t="s">
        <v>29914</v>
      </c>
      <c r="C111" s="4" t="s">
        <v>29981</v>
      </c>
      <c r="D111" s="1" t="s">
        <v>29982</v>
      </c>
      <c r="E111" s="5">
        <v>1.0720000000000001</v>
      </c>
      <c r="F111" s="5">
        <v>1.0720000000000001</v>
      </c>
      <c r="G111" s="5">
        <v>1.0720000000000001</v>
      </c>
      <c r="H111" s="5">
        <v>1.0720000000000001</v>
      </c>
      <c r="I111" s="5">
        <v>1.0720000000000001</v>
      </c>
      <c r="J111" s="5">
        <v>1.0720000000000001</v>
      </c>
      <c r="K111" s="5">
        <v>1.0720000000000001</v>
      </c>
      <c r="L111" s="5">
        <v>1.0720000000000001</v>
      </c>
      <c r="M111" s="5">
        <v>1.0720000000000001</v>
      </c>
      <c r="N111" s="5">
        <v>1.0720000000000001</v>
      </c>
      <c r="O111" s="5">
        <v>1.0720000000000001</v>
      </c>
      <c r="P111" s="5">
        <v>1.0720000000000001</v>
      </c>
      <c r="Q111" s="5">
        <v>1.0720000000000001</v>
      </c>
      <c r="R111" s="5">
        <v>1.0720000000000001</v>
      </c>
      <c r="S111" s="5">
        <v>1.0720000000000001</v>
      </c>
      <c r="T111" s="5">
        <v>1.0720000000000001</v>
      </c>
      <c r="U111" s="5">
        <v>1.0720000000000001</v>
      </c>
      <c r="V111" s="5">
        <v>1.0720000000000001</v>
      </c>
      <c r="W111" s="5">
        <v>1.0720000000000001</v>
      </c>
      <c r="X111" s="5">
        <v>1.0720000000000001</v>
      </c>
    </row>
    <row r="112" spans="1:24" x14ac:dyDescent="0.25">
      <c r="A112" s="4" t="s">
        <v>29983</v>
      </c>
      <c r="B112" s="4" t="s">
        <v>29914</v>
      </c>
      <c r="C112" s="4" t="s">
        <v>29984</v>
      </c>
      <c r="D112" s="1" t="s">
        <v>29985</v>
      </c>
      <c r="E112" s="5" t="s">
        <v>29986</v>
      </c>
      <c r="F112" s="5" t="s">
        <v>29986</v>
      </c>
      <c r="G112" s="5" t="s">
        <v>29986</v>
      </c>
      <c r="H112" s="5" t="s">
        <v>29986</v>
      </c>
      <c r="I112" s="5" t="s">
        <v>29986</v>
      </c>
      <c r="J112" s="5" t="s">
        <v>29986</v>
      </c>
      <c r="K112" s="5" t="s">
        <v>29986</v>
      </c>
      <c r="L112" s="5" t="s">
        <v>29986</v>
      </c>
      <c r="M112" s="5" t="s">
        <v>12940</v>
      </c>
      <c r="N112" s="5" t="s">
        <v>12940</v>
      </c>
      <c r="O112" s="5" t="s">
        <v>12940</v>
      </c>
      <c r="P112" s="5" t="s">
        <v>12940</v>
      </c>
      <c r="Q112" s="5" t="s">
        <v>12940</v>
      </c>
      <c r="R112" s="5" t="s">
        <v>12940</v>
      </c>
      <c r="S112" s="5" t="s">
        <v>12940</v>
      </c>
      <c r="T112" s="5" t="s">
        <v>12940</v>
      </c>
      <c r="U112" s="5" t="s">
        <v>12940</v>
      </c>
      <c r="V112" s="5" t="s">
        <v>12940</v>
      </c>
      <c r="W112" s="5" t="s">
        <v>12940</v>
      </c>
      <c r="X112" s="5" t="s">
        <v>12940</v>
      </c>
    </row>
    <row r="113" spans="1:24" ht="25.5" x14ac:dyDescent="0.25">
      <c r="A113" s="4" t="s">
        <v>29987</v>
      </c>
      <c r="B113" s="4" t="s">
        <v>29914</v>
      </c>
      <c r="C113" s="4" t="s">
        <v>29988</v>
      </c>
      <c r="D113" s="1" t="s">
        <v>29989</v>
      </c>
      <c r="E113" s="5">
        <v>1.0719000000000001</v>
      </c>
      <c r="F113" s="5">
        <v>1.0719000000000001</v>
      </c>
      <c r="G113" s="5">
        <v>1.0719000000000001</v>
      </c>
      <c r="H113" s="5">
        <v>1.0719000000000001</v>
      </c>
      <c r="I113" s="5">
        <v>1.0719000000000001</v>
      </c>
      <c r="J113" s="5">
        <v>1.0719000000000001</v>
      </c>
      <c r="K113" s="5">
        <v>1.0719000000000001</v>
      </c>
      <c r="L113" s="5">
        <v>1.0719000000000001</v>
      </c>
      <c r="M113" s="5">
        <v>1.0719000000000001</v>
      </c>
      <c r="N113" s="5">
        <v>1.0719000000000001</v>
      </c>
      <c r="O113" s="5">
        <v>1.0719000000000001</v>
      </c>
      <c r="P113" s="5">
        <v>1.0719000000000001</v>
      </c>
      <c r="Q113" s="5">
        <v>1.0719000000000001</v>
      </c>
      <c r="R113" s="5">
        <v>1.0719000000000001</v>
      </c>
      <c r="S113" s="5">
        <v>1.0719000000000001</v>
      </c>
      <c r="T113" s="5">
        <v>1.0719000000000001</v>
      </c>
      <c r="U113" s="5">
        <v>1.0719000000000001</v>
      </c>
      <c r="V113" s="5">
        <v>1.0719000000000001</v>
      </c>
      <c r="W113" s="5">
        <v>1.0719000000000001</v>
      </c>
      <c r="X113" s="5">
        <v>1.0719000000000001</v>
      </c>
    </row>
    <row r="114" spans="1:24" x14ac:dyDescent="0.25">
      <c r="A114" s="4" t="s">
        <v>29990</v>
      </c>
      <c r="B114" s="4" t="s">
        <v>29914</v>
      </c>
      <c r="C114" s="4" t="s">
        <v>29991</v>
      </c>
      <c r="D114" s="1" t="s">
        <v>29979</v>
      </c>
      <c r="E114" s="5">
        <v>1.0805</v>
      </c>
      <c r="F114" s="5">
        <v>1.0805</v>
      </c>
      <c r="G114" s="5">
        <v>1.0805</v>
      </c>
      <c r="H114" s="5">
        <v>1.0805</v>
      </c>
      <c r="I114" s="5">
        <v>1.0805</v>
      </c>
      <c r="J114" s="5">
        <v>1.0805</v>
      </c>
      <c r="K114" s="5">
        <v>1.0805</v>
      </c>
      <c r="L114" s="5">
        <v>1.0805</v>
      </c>
      <c r="M114" s="5">
        <v>1.0805</v>
      </c>
      <c r="N114" s="5">
        <v>1.0805</v>
      </c>
      <c r="O114" s="5">
        <v>1.0805</v>
      </c>
      <c r="P114" s="5">
        <v>1.0805</v>
      </c>
      <c r="Q114" s="5">
        <v>1.0805</v>
      </c>
      <c r="R114" s="5">
        <v>1.0805</v>
      </c>
      <c r="S114" s="5">
        <v>1.0805</v>
      </c>
      <c r="T114" s="5">
        <v>1.0805</v>
      </c>
      <c r="U114" s="5">
        <v>1.0805</v>
      </c>
      <c r="V114" s="5">
        <v>1.0805</v>
      </c>
      <c r="W114" s="5">
        <v>1.0805</v>
      </c>
      <c r="X114" s="5">
        <v>1.0805</v>
      </c>
    </row>
    <row r="115" spans="1:24" x14ac:dyDescent="0.25">
      <c r="A115" s="4" t="s">
        <v>29992</v>
      </c>
      <c r="B115" s="4" t="s">
        <v>29914</v>
      </c>
      <c r="C115" s="4" t="s">
        <v>29993</v>
      </c>
      <c r="D115" s="1" t="s">
        <v>29994</v>
      </c>
      <c r="E115" s="5">
        <v>1.0891</v>
      </c>
      <c r="F115" s="5">
        <v>1.0891</v>
      </c>
      <c r="G115" s="5">
        <v>1.0891</v>
      </c>
      <c r="H115" s="5">
        <v>1.0891</v>
      </c>
      <c r="I115" s="5">
        <v>1.0891</v>
      </c>
      <c r="J115" s="5">
        <v>1.0891</v>
      </c>
      <c r="K115" s="5">
        <v>1.0891</v>
      </c>
      <c r="L115" s="5">
        <v>1.0891</v>
      </c>
      <c r="M115" s="5">
        <v>1.0891</v>
      </c>
      <c r="N115" s="5">
        <v>1.0891</v>
      </c>
      <c r="O115" s="5">
        <v>1.0891</v>
      </c>
      <c r="P115" s="5">
        <v>1.0891</v>
      </c>
      <c r="Q115" s="5">
        <v>1.0891</v>
      </c>
      <c r="R115" s="5">
        <v>1.0891</v>
      </c>
      <c r="S115" s="5">
        <v>1.0891</v>
      </c>
      <c r="T115" s="5">
        <v>1.0891</v>
      </c>
      <c r="U115" s="5">
        <v>1.0891</v>
      </c>
      <c r="V115" s="5">
        <v>1.0891</v>
      </c>
      <c r="W115" s="5">
        <v>1.0891</v>
      </c>
      <c r="X115" s="5">
        <v>1.0891</v>
      </c>
    </row>
    <row r="116" spans="1:24" x14ac:dyDescent="0.25">
      <c r="A116" s="4" t="s">
        <v>29995</v>
      </c>
      <c r="B116" s="4" t="s">
        <v>29914</v>
      </c>
      <c r="C116" s="4" t="s">
        <v>29996</v>
      </c>
      <c r="D116" s="1" t="s">
        <v>29997</v>
      </c>
      <c r="E116" s="5">
        <v>1.0976999999999999</v>
      </c>
      <c r="F116" s="5">
        <v>1.0976999999999999</v>
      </c>
      <c r="G116" s="5">
        <v>1.0976999999999999</v>
      </c>
      <c r="H116" s="5">
        <v>1.0976999999999999</v>
      </c>
      <c r="I116" s="5">
        <v>1.0976999999999999</v>
      </c>
      <c r="J116" s="5">
        <v>1.0976999999999999</v>
      </c>
      <c r="K116" s="5">
        <v>1.0976999999999999</v>
      </c>
      <c r="L116" s="5">
        <v>1.0976999999999999</v>
      </c>
      <c r="M116" s="5">
        <v>1.0976999999999999</v>
      </c>
      <c r="N116" s="5">
        <v>1.0976999999999999</v>
      </c>
      <c r="O116" s="5">
        <v>1.0976999999999999</v>
      </c>
      <c r="P116" s="5">
        <v>1.0976999999999999</v>
      </c>
      <c r="Q116" s="5">
        <v>1.0976999999999999</v>
      </c>
      <c r="R116" s="5">
        <v>1.0976999999999999</v>
      </c>
      <c r="S116" s="5">
        <v>1.0976999999999999</v>
      </c>
      <c r="T116" s="5">
        <v>1.0976999999999999</v>
      </c>
      <c r="U116" s="5">
        <v>1.0976999999999999</v>
      </c>
      <c r="V116" s="5">
        <v>1.0976999999999999</v>
      </c>
      <c r="W116" s="5">
        <v>1.0976999999999999</v>
      </c>
      <c r="X116" s="5">
        <v>1.0976999999999999</v>
      </c>
    </row>
    <row r="117" spans="1:24" x14ac:dyDescent="0.25">
      <c r="A117" s="4" t="s">
        <v>29998</v>
      </c>
      <c r="B117" s="4" t="s">
        <v>29914</v>
      </c>
      <c r="C117" s="4" t="s">
        <v>29999</v>
      </c>
      <c r="D117" s="1" t="s">
        <v>30000</v>
      </c>
      <c r="E117" s="5" t="s">
        <v>1669</v>
      </c>
      <c r="F117" s="5" t="s">
        <v>1669</v>
      </c>
      <c r="G117" s="5" t="s">
        <v>1669</v>
      </c>
      <c r="H117" s="5" t="s">
        <v>1669</v>
      </c>
      <c r="I117" s="5" t="s">
        <v>1669</v>
      </c>
      <c r="J117" s="5" t="s">
        <v>1669</v>
      </c>
      <c r="K117" s="5" t="s">
        <v>1669</v>
      </c>
      <c r="L117" s="5" t="s">
        <v>1669</v>
      </c>
      <c r="M117" s="5" t="s">
        <v>9775</v>
      </c>
      <c r="N117" s="5" t="s">
        <v>9775</v>
      </c>
      <c r="O117" s="5" t="s">
        <v>9775</v>
      </c>
      <c r="P117" s="5" t="s">
        <v>9775</v>
      </c>
      <c r="Q117" s="5" t="s">
        <v>9775</v>
      </c>
      <c r="R117" s="5" t="s">
        <v>9775</v>
      </c>
      <c r="S117" s="5" t="s">
        <v>9775</v>
      </c>
      <c r="T117" s="5" t="s">
        <v>9775</v>
      </c>
      <c r="U117" s="5" t="s">
        <v>9775</v>
      </c>
      <c r="V117" s="5" t="s">
        <v>9775</v>
      </c>
      <c r="W117" s="5" t="s">
        <v>9775</v>
      </c>
      <c r="X117" s="5" t="s">
        <v>9775</v>
      </c>
    </row>
    <row r="118" spans="1:24" ht="25.5" x14ac:dyDescent="0.25">
      <c r="A118" s="4" t="s">
        <v>30001</v>
      </c>
      <c r="B118" s="4" t="s">
        <v>29914</v>
      </c>
      <c r="C118" s="4" t="s">
        <v>30002</v>
      </c>
      <c r="D118" s="1" t="s">
        <v>30003</v>
      </c>
      <c r="E118" s="5">
        <v>1.038</v>
      </c>
      <c r="F118" s="5">
        <v>1.038</v>
      </c>
      <c r="G118" s="5">
        <v>1.038</v>
      </c>
      <c r="H118" s="5">
        <v>1.038</v>
      </c>
      <c r="I118" s="5">
        <v>1.038</v>
      </c>
      <c r="J118" s="5">
        <v>1.038</v>
      </c>
      <c r="K118" s="5">
        <v>1.038</v>
      </c>
      <c r="L118" s="5">
        <v>1.038</v>
      </c>
      <c r="M118" s="5">
        <v>1.038</v>
      </c>
      <c r="N118" s="5">
        <v>1.038</v>
      </c>
      <c r="O118" s="5">
        <v>1.038</v>
      </c>
      <c r="P118" s="5">
        <v>1.038</v>
      </c>
      <c r="Q118" s="5">
        <v>1.038</v>
      </c>
      <c r="R118" s="5">
        <v>1.038</v>
      </c>
      <c r="S118" s="5">
        <v>1.038</v>
      </c>
      <c r="T118" s="5">
        <v>1.038</v>
      </c>
      <c r="U118" s="5">
        <v>1.038</v>
      </c>
      <c r="V118" s="5">
        <v>1.038</v>
      </c>
      <c r="W118" s="5">
        <v>1.038</v>
      </c>
      <c r="X118" s="5">
        <v>1.038</v>
      </c>
    </row>
    <row r="119" spans="1:24" x14ac:dyDescent="0.25">
      <c r="A119" s="4" t="s">
        <v>30004</v>
      </c>
      <c r="B119" s="4" t="s">
        <v>29914</v>
      </c>
      <c r="C119" s="4" t="s">
        <v>30005</v>
      </c>
      <c r="D119" s="1" t="s">
        <v>29979</v>
      </c>
      <c r="E119" s="5">
        <v>1.0446</v>
      </c>
      <c r="F119" s="5">
        <v>1.0446</v>
      </c>
      <c r="G119" s="5">
        <v>1.0446</v>
      </c>
      <c r="H119" s="5">
        <v>1.0446</v>
      </c>
      <c r="I119" s="5">
        <v>1.0446</v>
      </c>
      <c r="J119" s="5">
        <v>1.0446</v>
      </c>
      <c r="K119" s="5">
        <v>1.0446</v>
      </c>
      <c r="L119" s="5">
        <v>1.0446</v>
      </c>
      <c r="M119" s="5">
        <v>1.0446</v>
      </c>
      <c r="N119" s="5">
        <v>1.0446</v>
      </c>
      <c r="O119" s="5">
        <v>1.0446</v>
      </c>
      <c r="P119" s="5">
        <v>1.0446</v>
      </c>
      <c r="Q119" s="5">
        <v>1.0446</v>
      </c>
      <c r="R119" s="5">
        <v>1.0446</v>
      </c>
      <c r="S119" s="5">
        <v>1.0446</v>
      </c>
      <c r="T119" s="5">
        <v>1.0446</v>
      </c>
      <c r="U119" s="5">
        <v>1.0446</v>
      </c>
      <c r="V119" s="5">
        <v>1.0446</v>
      </c>
      <c r="W119" s="5">
        <v>1.0446</v>
      </c>
      <c r="X119" s="5">
        <v>1.0446</v>
      </c>
    </row>
    <row r="120" spans="1:24" x14ac:dyDescent="0.25">
      <c r="A120" s="4" t="s">
        <v>30006</v>
      </c>
      <c r="B120" s="4" t="s">
        <v>29914</v>
      </c>
      <c r="C120" s="4" t="s">
        <v>30007</v>
      </c>
      <c r="D120" s="1" t="s">
        <v>29994</v>
      </c>
      <c r="E120" s="5">
        <v>1.0511999999999999</v>
      </c>
      <c r="F120" s="5">
        <v>1.0511999999999999</v>
      </c>
      <c r="G120" s="5">
        <v>1.0511999999999999</v>
      </c>
      <c r="H120" s="5">
        <v>1.0511999999999999</v>
      </c>
      <c r="I120" s="5">
        <v>1.0511999999999999</v>
      </c>
      <c r="J120" s="5">
        <v>1.0511999999999999</v>
      </c>
      <c r="K120" s="5">
        <v>1.0511999999999999</v>
      </c>
      <c r="L120" s="5">
        <v>1.0511999999999999</v>
      </c>
      <c r="M120" s="5">
        <v>1.0511999999999999</v>
      </c>
      <c r="N120" s="5">
        <v>1.0511999999999999</v>
      </c>
      <c r="O120" s="5">
        <v>1.0511999999999999</v>
      </c>
      <c r="P120" s="5">
        <v>1.0511999999999999</v>
      </c>
      <c r="Q120" s="5">
        <v>1.0511999999999999</v>
      </c>
      <c r="R120" s="5">
        <v>1.0511999999999999</v>
      </c>
      <c r="S120" s="5">
        <v>1.0511999999999999</v>
      </c>
      <c r="T120" s="5">
        <v>1.0511999999999999</v>
      </c>
      <c r="U120" s="5">
        <v>1.0511999999999999</v>
      </c>
      <c r="V120" s="5">
        <v>1.0511999999999999</v>
      </c>
      <c r="W120" s="5">
        <v>1.0511999999999999</v>
      </c>
      <c r="X120" s="5">
        <v>1.0511999999999999</v>
      </c>
    </row>
    <row r="121" spans="1:24" x14ac:dyDescent="0.25">
      <c r="A121" s="4" t="s">
        <v>30008</v>
      </c>
      <c r="B121" s="4" t="s">
        <v>29914</v>
      </c>
      <c r="C121" s="4" t="s">
        <v>30009</v>
      </c>
      <c r="D121" s="1" t="s">
        <v>29997</v>
      </c>
      <c r="E121" s="5">
        <v>1.0578000000000001</v>
      </c>
      <c r="F121" s="5">
        <v>1.0578000000000001</v>
      </c>
      <c r="G121" s="5">
        <v>1.0578000000000001</v>
      </c>
      <c r="H121" s="5">
        <v>1.0578000000000001</v>
      </c>
      <c r="I121" s="5">
        <v>1.0578000000000001</v>
      </c>
      <c r="J121" s="5">
        <v>1.0578000000000001</v>
      </c>
      <c r="K121" s="5">
        <v>1.0578000000000001</v>
      </c>
      <c r="L121" s="5">
        <v>1.0578000000000001</v>
      </c>
      <c r="M121" s="5">
        <v>1.0578000000000001</v>
      </c>
      <c r="N121" s="5">
        <v>1.0578000000000001</v>
      </c>
      <c r="O121" s="5">
        <v>1.0578000000000001</v>
      </c>
      <c r="P121" s="5">
        <v>1.0578000000000001</v>
      </c>
      <c r="Q121" s="5">
        <v>1.0578000000000001</v>
      </c>
      <c r="R121" s="5">
        <v>1.0578000000000001</v>
      </c>
      <c r="S121" s="5">
        <v>1.0578000000000001</v>
      </c>
      <c r="T121" s="5">
        <v>1.0578000000000001</v>
      </c>
      <c r="U121" s="5">
        <v>1.0578000000000001</v>
      </c>
      <c r="V121" s="5">
        <v>1.0578000000000001</v>
      </c>
      <c r="W121" s="5">
        <v>1.0578000000000001</v>
      </c>
      <c r="X121" s="5">
        <v>1.0578000000000001</v>
      </c>
    </row>
    <row r="122" spans="1:24" x14ac:dyDescent="0.25">
      <c r="A122" s="4" t="s">
        <v>30010</v>
      </c>
      <c r="B122" s="4" t="s">
        <v>29914</v>
      </c>
      <c r="C122" s="4" t="s">
        <v>30011</v>
      </c>
      <c r="D122" s="1" t="s">
        <v>30012</v>
      </c>
      <c r="E122" s="5" t="s">
        <v>30013</v>
      </c>
      <c r="F122" s="5" t="s">
        <v>30013</v>
      </c>
      <c r="G122" s="5" t="s">
        <v>30013</v>
      </c>
      <c r="H122" s="5" t="s">
        <v>30013</v>
      </c>
      <c r="I122" s="5" t="s">
        <v>30013</v>
      </c>
      <c r="J122" s="5" t="s">
        <v>30013</v>
      </c>
      <c r="K122" s="5" t="s">
        <v>30013</v>
      </c>
      <c r="L122" s="5" t="s">
        <v>30013</v>
      </c>
      <c r="M122" s="5" t="s">
        <v>1435</v>
      </c>
      <c r="N122" s="5" t="s">
        <v>1435</v>
      </c>
      <c r="O122" s="5" t="s">
        <v>1435</v>
      </c>
      <c r="P122" s="5" t="s">
        <v>1435</v>
      </c>
      <c r="Q122" s="5" t="s">
        <v>1435</v>
      </c>
      <c r="R122" s="5" t="s">
        <v>1435</v>
      </c>
      <c r="S122" s="5" t="s">
        <v>1435</v>
      </c>
      <c r="T122" s="5" t="s">
        <v>1435</v>
      </c>
      <c r="U122" s="5" t="s">
        <v>1435</v>
      </c>
      <c r="V122" s="5" t="s">
        <v>1435</v>
      </c>
      <c r="W122" s="5" t="s">
        <v>1435</v>
      </c>
      <c r="X122" s="5" t="s">
        <v>1435</v>
      </c>
    </row>
    <row r="123" spans="1:24" ht="25.5" x14ac:dyDescent="0.25">
      <c r="A123" s="4" t="s">
        <v>30014</v>
      </c>
      <c r="B123" s="4" t="s">
        <v>29914</v>
      </c>
      <c r="C123" s="4" t="s">
        <v>30015</v>
      </c>
      <c r="D123" s="1" t="s">
        <v>30016</v>
      </c>
      <c r="E123" s="5">
        <v>1.0423</v>
      </c>
      <c r="F123" s="5">
        <v>1.0423</v>
      </c>
      <c r="G123" s="5">
        <v>1.0423</v>
      </c>
      <c r="H123" s="5">
        <v>1.0423</v>
      </c>
      <c r="I123" s="5">
        <v>1.0423</v>
      </c>
      <c r="J123" s="5">
        <v>1.0423</v>
      </c>
      <c r="K123" s="5">
        <v>1.0423</v>
      </c>
      <c r="L123" s="5">
        <v>1.0423</v>
      </c>
      <c r="M123" s="5">
        <v>1.0423</v>
      </c>
      <c r="N123" s="5">
        <v>1.0423</v>
      </c>
      <c r="O123" s="5">
        <v>1.0423</v>
      </c>
      <c r="P123" s="5">
        <v>1.0423</v>
      </c>
      <c r="Q123" s="5">
        <v>1.0423</v>
      </c>
      <c r="R123" s="5">
        <v>1.0423</v>
      </c>
      <c r="S123" s="5">
        <v>1.0423</v>
      </c>
      <c r="T123" s="5">
        <v>1.0423</v>
      </c>
      <c r="U123" s="5">
        <v>1.0423</v>
      </c>
      <c r="V123" s="5">
        <v>1.0423</v>
      </c>
      <c r="W123" s="5">
        <v>1.0423</v>
      </c>
      <c r="X123" s="5">
        <v>1.0423</v>
      </c>
    </row>
    <row r="124" spans="1:24" x14ac:dyDescent="0.25">
      <c r="A124" s="4" t="s">
        <v>30017</v>
      </c>
      <c r="B124" s="4" t="s">
        <v>29914</v>
      </c>
      <c r="C124" s="4" t="s">
        <v>30018</v>
      </c>
      <c r="D124" s="1" t="s">
        <v>29979</v>
      </c>
      <c r="E124" s="5">
        <v>1.0450999999999999</v>
      </c>
      <c r="F124" s="5">
        <v>1.0450999999999999</v>
      </c>
      <c r="G124" s="5">
        <v>1.0450999999999999</v>
      </c>
      <c r="H124" s="5">
        <v>1.0450999999999999</v>
      </c>
      <c r="I124" s="5">
        <v>1.0450999999999999</v>
      </c>
      <c r="J124" s="5">
        <v>1.0450999999999999</v>
      </c>
      <c r="K124" s="5">
        <v>1.0450999999999999</v>
      </c>
      <c r="L124" s="5">
        <v>1.0450999999999999</v>
      </c>
      <c r="M124" s="5">
        <v>1.0450999999999999</v>
      </c>
      <c r="N124" s="5">
        <v>1.0450999999999999</v>
      </c>
      <c r="O124" s="5">
        <v>1.0450999999999999</v>
      </c>
      <c r="P124" s="5">
        <v>1.0450999999999999</v>
      </c>
      <c r="Q124" s="5">
        <v>1.0450999999999999</v>
      </c>
      <c r="R124" s="5">
        <v>1.0450999999999999</v>
      </c>
      <c r="S124" s="5">
        <v>1.0450999999999999</v>
      </c>
      <c r="T124" s="5">
        <v>1.0450999999999999</v>
      </c>
      <c r="U124" s="5">
        <v>1.0450999999999999</v>
      </c>
      <c r="V124" s="5">
        <v>1.0450999999999999</v>
      </c>
      <c r="W124" s="5">
        <v>1.0450999999999999</v>
      </c>
      <c r="X124" s="5">
        <v>1.0450999999999999</v>
      </c>
    </row>
    <row r="125" spans="1:24" x14ac:dyDescent="0.25">
      <c r="A125" s="4" t="s">
        <v>30019</v>
      </c>
      <c r="B125" s="4" t="s">
        <v>29914</v>
      </c>
      <c r="C125" s="4" t="s">
        <v>30020</v>
      </c>
      <c r="D125" s="1" t="s">
        <v>29994</v>
      </c>
      <c r="E125" s="5">
        <v>1.0479000000000001</v>
      </c>
      <c r="F125" s="5">
        <v>1.0479000000000001</v>
      </c>
      <c r="G125" s="5">
        <v>1.0479000000000001</v>
      </c>
      <c r="H125" s="5">
        <v>1.0479000000000001</v>
      </c>
      <c r="I125" s="5">
        <v>1.0479000000000001</v>
      </c>
      <c r="J125" s="5">
        <v>1.0479000000000001</v>
      </c>
      <c r="K125" s="5">
        <v>1.0479000000000001</v>
      </c>
      <c r="L125" s="5">
        <v>1.0479000000000001</v>
      </c>
      <c r="M125" s="5">
        <v>1.0479000000000001</v>
      </c>
      <c r="N125" s="5">
        <v>1.0479000000000001</v>
      </c>
      <c r="O125" s="5">
        <v>1.0479000000000001</v>
      </c>
      <c r="P125" s="5">
        <v>1.0479000000000001</v>
      </c>
      <c r="Q125" s="5">
        <v>1.0479000000000001</v>
      </c>
      <c r="R125" s="5">
        <v>1.0479000000000001</v>
      </c>
      <c r="S125" s="5">
        <v>1.0479000000000001</v>
      </c>
      <c r="T125" s="5">
        <v>1.0479000000000001</v>
      </c>
      <c r="U125" s="5">
        <v>1.0479000000000001</v>
      </c>
      <c r="V125" s="5">
        <v>1.0479000000000001</v>
      </c>
      <c r="W125" s="5">
        <v>1.0479000000000001</v>
      </c>
      <c r="X125" s="5">
        <v>1.0479000000000001</v>
      </c>
    </row>
    <row r="126" spans="1:24" x14ac:dyDescent="0.25">
      <c r="A126" s="4" t="s">
        <v>30021</v>
      </c>
      <c r="B126" s="4" t="s">
        <v>29914</v>
      </c>
      <c r="C126" s="4" t="s">
        <v>30022</v>
      </c>
      <c r="D126" s="1" t="s">
        <v>29997</v>
      </c>
      <c r="E126" s="5">
        <v>1.0507</v>
      </c>
      <c r="F126" s="5">
        <v>1.0507</v>
      </c>
      <c r="G126" s="5">
        <v>1.0507</v>
      </c>
      <c r="H126" s="5">
        <v>1.0507</v>
      </c>
      <c r="I126" s="5">
        <v>1.0507</v>
      </c>
      <c r="J126" s="5">
        <v>1.0507</v>
      </c>
      <c r="K126" s="5">
        <v>1.0507</v>
      </c>
      <c r="L126" s="5">
        <v>1.0507</v>
      </c>
      <c r="M126" s="5">
        <v>1.0507</v>
      </c>
      <c r="N126" s="5">
        <v>1.0507</v>
      </c>
      <c r="O126" s="5">
        <v>1.0507</v>
      </c>
      <c r="P126" s="5">
        <v>1.0507</v>
      </c>
      <c r="Q126" s="5">
        <v>1.0507</v>
      </c>
      <c r="R126" s="5">
        <v>1.0507</v>
      </c>
      <c r="S126" s="5">
        <v>1.0507</v>
      </c>
      <c r="T126" s="5">
        <v>1.0507</v>
      </c>
      <c r="U126" s="5">
        <v>1.0507</v>
      </c>
      <c r="V126" s="5">
        <v>1.0507</v>
      </c>
      <c r="W126" s="5">
        <v>1.0507</v>
      </c>
      <c r="X126" s="5">
        <v>1.0507</v>
      </c>
    </row>
    <row r="127" spans="1:24" x14ac:dyDescent="0.25">
      <c r="A127" s="4" t="s">
        <v>30023</v>
      </c>
      <c r="B127" s="4" t="s">
        <v>29914</v>
      </c>
      <c r="C127" s="4" t="s">
        <v>30024</v>
      </c>
      <c r="D127" s="1" t="s">
        <v>30025</v>
      </c>
      <c r="E127" s="5" t="s">
        <v>1461</v>
      </c>
      <c r="F127" s="5" t="s">
        <v>1461</v>
      </c>
      <c r="G127" s="5" t="s">
        <v>1461</v>
      </c>
      <c r="H127" s="5" t="s">
        <v>1461</v>
      </c>
      <c r="I127" s="5" t="s">
        <v>1461</v>
      </c>
      <c r="J127" s="5" t="s">
        <v>1461</v>
      </c>
      <c r="K127" s="5" t="s">
        <v>1461</v>
      </c>
      <c r="L127" s="5" t="s">
        <v>1461</v>
      </c>
      <c r="M127" s="5" t="s">
        <v>14040</v>
      </c>
      <c r="N127" s="5" t="s">
        <v>14040</v>
      </c>
      <c r="O127" s="5" t="s">
        <v>14040</v>
      </c>
      <c r="P127" s="5" t="s">
        <v>14040</v>
      </c>
      <c r="Q127" s="5" t="s">
        <v>14040</v>
      </c>
      <c r="R127" s="5" t="s">
        <v>14040</v>
      </c>
      <c r="S127" s="5" t="s">
        <v>14040</v>
      </c>
      <c r="T127" s="5" t="s">
        <v>14040</v>
      </c>
      <c r="U127" s="5" t="s">
        <v>14040</v>
      </c>
      <c r="V127" s="5" t="s">
        <v>14040</v>
      </c>
      <c r="W127" s="5" t="s">
        <v>14040</v>
      </c>
      <c r="X127" s="5" t="s">
        <v>14040</v>
      </c>
    </row>
    <row r="128" spans="1:24" ht="25.5" x14ac:dyDescent="0.25">
      <c r="A128" s="4" t="s">
        <v>30026</v>
      </c>
      <c r="B128" s="4" t="s">
        <v>29914</v>
      </c>
      <c r="C128" s="4" t="s">
        <v>30027</v>
      </c>
      <c r="D128" s="1" t="s">
        <v>30028</v>
      </c>
      <c r="E128" s="5">
        <v>1.2286999999999999</v>
      </c>
      <c r="F128" s="5">
        <v>1.2286999999999999</v>
      </c>
      <c r="G128" s="5">
        <v>1.2286999999999999</v>
      </c>
      <c r="H128" s="5">
        <v>1.2286999999999999</v>
      </c>
      <c r="I128" s="5">
        <v>1.2286999999999999</v>
      </c>
      <c r="J128" s="5">
        <v>1.2286999999999999</v>
      </c>
      <c r="K128" s="5">
        <v>1.2286999999999999</v>
      </c>
      <c r="L128" s="5">
        <v>1.2286999999999999</v>
      </c>
      <c r="M128" s="5">
        <v>1.2286999999999999</v>
      </c>
      <c r="N128" s="5">
        <v>1.2286999999999999</v>
      </c>
      <c r="O128" s="5">
        <v>1.2286999999999999</v>
      </c>
      <c r="P128" s="5">
        <v>1.2286999999999999</v>
      </c>
      <c r="Q128" s="5">
        <v>1.2286999999999999</v>
      </c>
      <c r="R128" s="5">
        <v>1.2286999999999999</v>
      </c>
      <c r="S128" s="5">
        <v>1.2286999999999999</v>
      </c>
      <c r="T128" s="5">
        <v>1.2286999999999999</v>
      </c>
      <c r="U128" s="5">
        <v>1.2286999999999999</v>
      </c>
      <c r="V128" s="5">
        <v>1.2286999999999999</v>
      </c>
      <c r="W128" s="5">
        <v>1.2286999999999999</v>
      </c>
      <c r="X128" s="5">
        <v>1.2286999999999999</v>
      </c>
    </row>
    <row r="129" spans="1:24" x14ac:dyDescent="0.25">
      <c r="A129" s="4" t="s">
        <v>30029</v>
      </c>
      <c r="B129" s="4" t="s">
        <v>29914</v>
      </c>
      <c r="C129" s="4" t="s">
        <v>30030</v>
      </c>
      <c r="D129" s="1" t="s">
        <v>29979</v>
      </c>
      <c r="E129" s="5">
        <v>1.2314000000000001</v>
      </c>
      <c r="F129" s="5">
        <v>1.2314000000000001</v>
      </c>
      <c r="G129" s="5">
        <v>1.2314000000000001</v>
      </c>
      <c r="H129" s="5">
        <v>1.2314000000000001</v>
      </c>
      <c r="I129" s="5">
        <v>1.2314000000000001</v>
      </c>
      <c r="J129" s="5">
        <v>1.2314000000000001</v>
      </c>
      <c r="K129" s="5">
        <v>1.2314000000000001</v>
      </c>
      <c r="L129" s="5">
        <v>1.2314000000000001</v>
      </c>
      <c r="M129" s="5">
        <v>1.2314000000000001</v>
      </c>
      <c r="N129" s="5">
        <v>1.2314000000000001</v>
      </c>
      <c r="O129" s="5">
        <v>1.2314000000000001</v>
      </c>
      <c r="P129" s="5">
        <v>1.2314000000000001</v>
      </c>
      <c r="Q129" s="5">
        <v>1.2314000000000001</v>
      </c>
      <c r="R129" s="5">
        <v>1.2314000000000001</v>
      </c>
      <c r="S129" s="5">
        <v>1.2314000000000001</v>
      </c>
      <c r="T129" s="5">
        <v>1.2314000000000001</v>
      </c>
      <c r="U129" s="5">
        <v>1.2314000000000001</v>
      </c>
      <c r="V129" s="5">
        <v>1.2314000000000001</v>
      </c>
      <c r="W129" s="5">
        <v>1.2314000000000001</v>
      </c>
      <c r="X129" s="5">
        <v>1.2314000000000001</v>
      </c>
    </row>
    <row r="130" spans="1:24" x14ac:dyDescent="0.25">
      <c r="A130" s="4" t="s">
        <v>30031</v>
      </c>
      <c r="B130" s="4" t="s">
        <v>29914</v>
      </c>
      <c r="C130" s="4" t="s">
        <v>30032</v>
      </c>
      <c r="D130" s="1" t="s">
        <v>29994</v>
      </c>
      <c r="E130" s="5">
        <v>1.2341</v>
      </c>
      <c r="F130" s="5">
        <v>1.2341</v>
      </c>
      <c r="G130" s="5">
        <v>1.2341</v>
      </c>
      <c r="H130" s="5">
        <v>1.2341</v>
      </c>
      <c r="I130" s="5">
        <v>1.2341</v>
      </c>
      <c r="J130" s="5">
        <v>1.2341</v>
      </c>
      <c r="K130" s="5">
        <v>1.2341</v>
      </c>
      <c r="L130" s="5">
        <v>1.2341</v>
      </c>
      <c r="M130" s="5">
        <v>1.2341</v>
      </c>
      <c r="N130" s="5">
        <v>1.2341</v>
      </c>
      <c r="O130" s="5">
        <v>1.2341</v>
      </c>
      <c r="P130" s="5">
        <v>1.2341</v>
      </c>
      <c r="Q130" s="5">
        <v>1.2341</v>
      </c>
      <c r="R130" s="5">
        <v>1.2341</v>
      </c>
      <c r="S130" s="5">
        <v>1.2341</v>
      </c>
      <c r="T130" s="5">
        <v>1.2341</v>
      </c>
      <c r="U130" s="5">
        <v>1.2341</v>
      </c>
      <c r="V130" s="5">
        <v>1.2341</v>
      </c>
      <c r="W130" s="5">
        <v>1.2341</v>
      </c>
      <c r="X130" s="5">
        <v>1.2341</v>
      </c>
    </row>
    <row r="131" spans="1:24" x14ac:dyDescent="0.25">
      <c r="A131" s="4" t="s">
        <v>30033</v>
      </c>
      <c r="B131" s="4" t="s">
        <v>29914</v>
      </c>
      <c r="C131" s="4" t="s">
        <v>30034</v>
      </c>
      <c r="D131" s="1" t="s">
        <v>29997</v>
      </c>
      <c r="E131" s="5">
        <v>1.2369000000000001</v>
      </c>
      <c r="F131" s="5">
        <v>1.2369000000000001</v>
      </c>
      <c r="G131" s="5">
        <v>1.2369000000000001</v>
      </c>
      <c r="H131" s="5">
        <v>1.2369000000000001</v>
      </c>
      <c r="I131" s="5">
        <v>1.2369000000000001</v>
      </c>
      <c r="J131" s="5">
        <v>1.2369000000000001</v>
      </c>
      <c r="K131" s="5">
        <v>1.2369000000000001</v>
      </c>
      <c r="L131" s="5">
        <v>1.2369000000000001</v>
      </c>
      <c r="M131" s="5">
        <v>1.2369000000000001</v>
      </c>
      <c r="N131" s="5">
        <v>1.2369000000000001</v>
      </c>
      <c r="O131" s="5">
        <v>1.2369000000000001</v>
      </c>
      <c r="P131" s="5">
        <v>1.2369000000000001</v>
      </c>
      <c r="Q131" s="5">
        <v>1.2369000000000001</v>
      </c>
      <c r="R131" s="5">
        <v>1.2369000000000001</v>
      </c>
      <c r="S131" s="5">
        <v>1.2369000000000001</v>
      </c>
      <c r="T131" s="5">
        <v>1.2369000000000001</v>
      </c>
      <c r="U131" s="5">
        <v>1.2369000000000001</v>
      </c>
      <c r="V131" s="5">
        <v>1.2369000000000001</v>
      </c>
      <c r="W131" s="5">
        <v>1.2369000000000001</v>
      </c>
      <c r="X131" s="5">
        <v>1.2369000000000001</v>
      </c>
    </row>
    <row r="132" spans="1:24" x14ac:dyDescent="0.25">
      <c r="A132" s="4" t="s">
        <v>30035</v>
      </c>
      <c r="B132" s="4" t="s">
        <v>29914</v>
      </c>
      <c r="C132" s="4" t="s">
        <v>30036</v>
      </c>
      <c r="D132" s="1" t="s">
        <v>30037</v>
      </c>
      <c r="E132" s="5" t="s">
        <v>30038</v>
      </c>
      <c r="F132" s="5" t="s">
        <v>30038</v>
      </c>
      <c r="G132" s="5" t="s">
        <v>30038</v>
      </c>
      <c r="H132" s="5" t="s">
        <v>30038</v>
      </c>
      <c r="I132" s="5" t="s">
        <v>30038</v>
      </c>
      <c r="J132" s="5" t="s">
        <v>30038</v>
      </c>
      <c r="K132" s="5" t="s">
        <v>30038</v>
      </c>
      <c r="L132" s="5" t="s">
        <v>30038</v>
      </c>
      <c r="M132" s="5" t="s">
        <v>14091</v>
      </c>
      <c r="N132" s="5" t="s">
        <v>14091</v>
      </c>
      <c r="O132" s="5" t="s">
        <v>14091</v>
      </c>
      <c r="P132" s="5" t="s">
        <v>14091</v>
      </c>
      <c r="Q132" s="5" t="s">
        <v>14091</v>
      </c>
      <c r="R132" s="5" t="s">
        <v>14091</v>
      </c>
      <c r="S132" s="5" t="s">
        <v>14091</v>
      </c>
      <c r="T132" s="5" t="s">
        <v>14091</v>
      </c>
      <c r="U132" s="5" t="s">
        <v>14091</v>
      </c>
      <c r="V132" s="5" t="s">
        <v>14091</v>
      </c>
      <c r="W132" s="5" t="s">
        <v>14091</v>
      </c>
      <c r="X132" s="5" t="s">
        <v>14091</v>
      </c>
    </row>
    <row r="133" spans="1:24" ht="25.5" x14ac:dyDescent="0.25">
      <c r="A133" s="4" t="s">
        <v>30039</v>
      </c>
      <c r="B133" s="4" t="s">
        <v>29914</v>
      </c>
      <c r="C133" s="4" t="s">
        <v>30040</v>
      </c>
      <c r="D133" s="1" t="s">
        <v>30041</v>
      </c>
      <c r="E133" s="5">
        <v>1.0640000000000001</v>
      </c>
      <c r="F133" s="5">
        <v>1.0640000000000001</v>
      </c>
      <c r="G133" s="5">
        <v>1.0640000000000001</v>
      </c>
      <c r="H133" s="5">
        <v>1.0640000000000001</v>
      </c>
      <c r="I133" s="5">
        <v>1.0640000000000001</v>
      </c>
      <c r="J133" s="5">
        <v>1.0640000000000001</v>
      </c>
      <c r="K133" s="5">
        <v>1.0640000000000001</v>
      </c>
      <c r="L133" s="5">
        <v>1.0640000000000001</v>
      </c>
      <c r="M133" s="5">
        <v>1.0640000000000001</v>
      </c>
      <c r="N133" s="5">
        <v>1.0640000000000001</v>
      </c>
      <c r="O133" s="5">
        <v>1.0640000000000001</v>
      </c>
      <c r="P133" s="5">
        <v>1.0640000000000001</v>
      </c>
      <c r="Q133" s="5">
        <v>1.0640000000000001</v>
      </c>
      <c r="R133" s="5">
        <v>1.0640000000000001</v>
      </c>
      <c r="S133" s="5">
        <v>1.0640000000000001</v>
      </c>
      <c r="T133" s="5">
        <v>1.0640000000000001</v>
      </c>
      <c r="U133" s="5">
        <v>1.0640000000000001</v>
      </c>
      <c r="V133" s="5">
        <v>1.0640000000000001</v>
      </c>
      <c r="W133" s="5">
        <v>1.0640000000000001</v>
      </c>
      <c r="X133" s="5">
        <v>1.0640000000000001</v>
      </c>
    </row>
    <row r="134" spans="1:24" x14ac:dyDescent="0.25">
      <c r="A134" s="4" t="s">
        <v>30042</v>
      </c>
      <c r="B134" s="4" t="s">
        <v>29914</v>
      </c>
      <c r="C134" s="4" t="s">
        <v>30043</v>
      </c>
      <c r="D134" s="1" t="s">
        <v>29979</v>
      </c>
      <c r="E134" s="5">
        <v>1.0640000000000001</v>
      </c>
      <c r="F134" s="5">
        <v>1.0640000000000001</v>
      </c>
      <c r="G134" s="5">
        <v>1.0640000000000001</v>
      </c>
      <c r="H134" s="5">
        <v>1.0640000000000001</v>
      </c>
      <c r="I134" s="5">
        <v>1.0640000000000001</v>
      </c>
      <c r="J134" s="5">
        <v>1.0640000000000001</v>
      </c>
      <c r="K134" s="5">
        <v>1.0640000000000001</v>
      </c>
      <c r="L134" s="5">
        <v>1.0640000000000001</v>
      </c>
      <c r="M134" s="5">
        <v>1.0640000000000001</v>
      </c>
      <c r="N134" s="5">
        <v>1.0640000000000001</v>
      </c>
      <c r="O134" s="5">
        <v>1.0640000000000001</v>
      </c>
      <c r="P134" s="5">
        <v>1.0640000000000001</v>
      </c>
      <c r="Q134" s="5">
        <v>1.0640000000000001</v>
      </c>
      <c r="R134" s="5">
        <v>1.0640000000000001</v>
      </c>
      <c r="S134" s="5">
        <v>1.0640000000000001</v>
      </c>
      <c r="T134" s="5">
        <v>1.0640000000000001</v>
      </c>
      <c r="U134" s="5">
        <v>1.0640000000000001</v>
      </c>
      <c r="V134" s="5">
        <v>1.0640000000000001</v>
      </c>
      <c r="W134" s="5">
        <v>1.0640000000000001</v>
      </c>
      <c r="X134" s="5">
        <v>1.0640000000000001</v>
      </c>
    </row>
    <row r="135" spans="1:24" x14ac:dyDescent="0.25">
      <c r="A135" s="4" t="s">
        <v>30044</v>
      </c>
      <c r="B135" s="4" t="s">
        <v>29914</v>
      </c>
      <c r="C135" s="4" t="s">
        <v>30045</v>
      </c>
      <c r="D135" s="1" t="s">
        <v>29994</v>
      </c>
      <c r="E135" s="5">
        <v>1.0640000000000001</v>
      </c>
      <c r="F135" s="5">
        <v>1.0640000000000001</v>
      </c>
      <c r="G135" s="5">
        <v>1.0640000000000001</v>
      </c>
      <c r="H135" s="5">
        <v>1.0640000000000001</v>
      </c>
      <c r="I135" s="5">
        <v>1.0640000000000001</v>
      </c>
      <c r="J135" s="5">
        <v>1.0640000000000001</v>
      </c>
      <c r="K135" s="5">
        <v>1.0640000000000001</v>
      </c>
      <c r="L135" s="5">
        <v>1.0640000000000001</v>
      </c>
      <c r="M135" s="5">
        <v>1.0640000000000001</v>
      </c>
      <c r="N135" s="5">
        <v>1.0640000000000001</v>
      </c>
      <c r="O135" s="5">
        <v>1.0640000000000001</v>
      </c>
      <c r="P135" s="5">
        <v>1.0640000000000001</v>
      </c>
      <c r="Q135" s="5">
        <v>1.0640000000000001</v>
      </c>
      <c r="R135" s="5">
        <v>1.0640000000000001</v>
      </c>
      <c r="S135" s="5">
        <v>1.0640000000000001</v>
      </c>
      <c r="T135" s="5">
        <v>1.0640000000000001</v>
      </c>
      <c r="U135" s="5">
        <v>1.0640000000000001</v>
      </c>
      <c r="V135" s="5">
        <v>1.0640000000000001</v>
      </c>
      <c r="W135" s="5">
        <v>1.0640000000000001</v>
      </c>
      <c r="X135" s="5">
        <v>1.0640000000000001</v>
      </c>
    </row>
    <row r="136" spans="1:24" x14ac:dyDescent="0.25">
      <c r="A136" s="4" t="s">
        <v>30046</v>
      </c>
      <c r="B136" s="4" t="s">
        <v>29914</v>
      </c>
      <c r="C136" s="4" t="s">
        <v>30047</v>
      </c>
      <c r="D136" s="1" t="s">
        <v>29997</v>
      </c>
      <c r="E136" s="5">
        <v>1.0640000000000001</v>
      </c>
      <c r="F136" s="5">
        <v>1.0640000000000001</v>
      </c>
      <c r="G136" s="5">
        <v>1.0640000000000001</v>
      </c>
      <c r="H136" s="5">
        <v>1.0640000000000001</v>
      </c>
      <c r="I136" s="5">
        <v>1.0640000000000001</v>
      </c>
      <c r="J136" s="5">
        <v>1.0640000000000001</v>
      </c>
      <c r="K136" s="5">
        <v>1.0640000000000001</v>
      </c>
      <c r="L136" s="5">
        <v>1.0640000000000001</v>
      </c>
      <c r="M136" s="5">
        <v>1.0640000000000001</v>
      </c>
      <c r="N136" s="5">
        <v>1.0640000000000001</v>
      </c>
      <c r="O136" s="5">
        <v>1.0640000000000001</v>
      </c>
      <c r="P136" s="5">
        <v>1.0640000000000001</v>
      </c>
      <c r="Q136" s="5">
        <v>1.0640000000000001</v>
      </c>
      <c r="R136" s="5">
        <v>1.0640000000000001</v>
      </c>
      <c r="S136" s="5">
        <v>1.0640000000000001</v>
      </c>
      <c r="T136" s="5">
        <v>1.0640000000000001</v>
      </c>
      <c r="U136" s="5">
        <v>1.0640000000000001</v>
      </c>
      <c r="V136" s="5">
        <v>1.0640000000000001</v>
      </c>
      <c r="W136" s="5">
        <v>1.0640000000000001</v>
      </c>
      <c r="X136" s="5">
        <v>1.0640000000000001</v>
      </c>
    </row>
    <row r="137" spans="1:24" x14ac:dyDescent="0.25">
      <c r="A137" s="4" t="s">
        <v>30048</v>
      </c>
      <c r="B137" s="4" t="s">
        <v>29914</v>
      </c>
      <c r="C137" s="4" t="s">
        <v>30049</v>
      </c>
      <c r="D137" s="1" t="s">
        <v>30050</v>
      </c>
      <c r="E137" s="5" t="s">
        <v>30051</v>
      </c>
      <c r="F137" s="5" t="s">
        <v>30051</v>
      </c>
      <c r="G137" s="5" t="s">
        <v>30051</v>
      </c>
      <c r="H137" s="5" t="s">
        <v>30051</v>
      </c>
      <c r="I137" s="5" t="s">
        <v>30051</v>
      </c>
      <c r="J137" s="5" t="s">
        <v>30051</v>
      </c>
      <c r="K137" s="5" t="s">
        <v>30051</v>
      </c>
      <c r="L137" s="5" t="s">
        <v>30051</v>
      </c>
      <c r="M137" s="5" t="s">
        <v>30052</v>
      </c>
      <c r="N137" s="5" t="s">
        <v>30052</v>
      </c>
      <c r="O137" s="5" t="s">
        <v>30052</v>
      </c>
      <c r="P137" s="5" t="s">
        <v>30052</v>
      </c>
      <c r="Q137" s="5" t="s">
        <v>30052</v>
      </c>
      <c r="R137" s="5" t="s">
        <v>30052</v>
      </c>
      <c r="S137" s="5" t="s">
        <v>30052</v>
      </c>
      <c r="T137" s="5" t="s">
        <v>30052</v>
      </c>
      <c r="U137" s="5" t="s">
        <v>30052</v>
      </c>
      <c r="V137" s="5" t="s">
        <v>30052</v>
      </c>
      <c r="W137" s="5" t="s">
        <v>30052</v>
      </c>
      <c r="X137" s="5" t="s">
        <v>30052</v>
      </c>
    </row>
    <row r="138" spans="1:24" ht="25.5" x14ac:dyDescent="0.25">
      <c r="A138" s="4" t="s">
        <v>30053</v>
      </c>
      <c r="B138" s="4" t="s">
        <v>29914</v>
      </c>
      <c r="C138" s="4" t="s">
        <v>30054</v>
      </c>
      <c r="D138" s="1" t="s">
        <v>30055</v>
      </c>
      <c r="E138" s="5">
        <v>1.0653999999999999</v>
      </c>
      <c r="F138" s="5">
        <v>1.0653999999999999</v>
      </c>
      <c r="G138" s="5">
        <v>1.0653999999999999</v>
      </c>
      <c r="H138" s="5">
        <v>1.0653999999999999</v>
      </c>
      <c r="I138" s="5">
        <v>1.0653999999999999</v>
      </c>
      <c r="J138" s="5">
        <v>1.0653999999999999</v>
      </c>
      <c r="K138" s="5">
        <v>1.0653999999999999</v>
      </c>
      <c r="L138" s="5">
        <v>1.0653999999999999</v>
      </c>
      <c r="M138" s="5">
        <v>1.0653999999999999</v>
      </c>
      <c r="N138" s="5">
        <v>1.0653999999999999</v>
      </c>
      <c r="O138" s="5">
        <v>1.0653999999999999</v>
      </c>
      <c r="P138" s="5">
        <v>1.0653999999999999</v>
      </c>
      <c r="Q138" s="5">
        <v>1.0653999999999999</v>
      </c>
      <c r="R138" s="5">
        <v>1.0653999999999999</v>
      </c>
      <c r="S138" s="5">
        <v>1.0653999999999999</v>
      </c>
      <c r="T138" s="5">
        <v>1.0653999999999999</v>
      </c>
      <c r="U138" s="5">
        <v>1.0653999999999999</v>
      </c>
      <c r="V138" s="5">
        <v>1.0653999999999999</v>
      </c>
      <c r="W138" s="5">
        <v>1.0653999999999999</v>
      </c>
      <c r="X138" s="5">
        <v>1.0653999999999999</v>
      </c>
    </row>
    <row r="139" spans="1:24" x14ac:dyDescent="0.25">
      <c r="A139" s="4" t="s">
        <v>30056</v>
      </c>
      <c r="B139" s="4" t="s">
        <v>29914</v>
      </c>
      <c r="C139" s="4" t="s">
        <v>30057</v>
      </c>
      <c r="D139" s="1" t="s">
        <v>29979</v>
      </c>
      <c r="E139" s="5">
        <v>1.0770999999999999</v>
      </c>
      <c r="F139" s="5">
        <v>1.0770999999999999</v>
      </c>
      <c r="G139" s="5">
        <v>1.0770999999999999</v>
      </c>
      <c r="H139" s="5">
        <v>1.0770999999999999</v>
      </c>
      <c r="I139" s="5">
        <v>1.0770999999999999</v>
      </c>
      <c r="J139" s="5">
        <v>1.0770999999999999</v>
      </c>
      <c r="K139" s="5">
        <v>1.0770999999999999</v>
      </c>
      <c r="L139" s="5">
        <v>1.0770999999999999</v>
      </c>
      <c r="M139" s="5">
        <v>1.0770999999999999</v>
      </c>
      <c r="N139" s="5">
        <v>1.0770999999999999</v>
      </c>
      <c r="O139" s="5">
        <v>1.0770999999999999</v>
      </c>
      <c r="P139" s="5">
        <v>1.0770999999999999</v>
      </c>
      <c r="Q139" s="5">
        <v>1.0770999999999999</v>
      </c>
      <c r="R139" s="5">
        <v>1.0770999999999999</v>
      </c>
      <c r="S139" s="5">
        <v>1.0770999999999999</v>
      </c>
      <c r="T139" s="5">
        <v>1.0770999999999999</v>
      </c>
      <c r="U139" s="5">
        <v>1.0770999999999999</v>
      </c>
      <c r="V139" s="5">
        <v>1.0770999999999999</v>
      </c>
      <c r="W139" s="5">
        <v>1.0770999999999999</v>
      </c>
      <c r="X139" s="5">
        <v>1.0770999999999999</v>
      </c>
    </row>
    <row r="140" spans="1:24" x14ac:dyDescent="0.25">
      <c r="A140" s="4" t="s">
        <v>30058</v>
      </c>
      <c r="B140" s="4" t="s">
        <v>29914</v>
      </c>
      <c r="C140" s="4" t="s">
        <v>30059</v>
      </c>
      <c r="D140" s="1" t="s">
        <v>29994</v>
      </c>
      <c r="E140" s="5">
        <v>1.0887</v>
      </c>
      <c r="F140" s="5">
        <v>1.0887</v>
      </c>
      <c r="G140" s="5">
        <v>1.0887</v>
      </c>
      <c r="H140" s="5">
        <v>1.0887</v>
      </c>
      <c r="I140" s="5">
        <v>1.0887</v>
      </c>
      <c r="J140" s="5">
        <v>1.0887</v>
      </c>
      <c r="K140" s="5">
        <v>1.0887</v>
      </c>
      <c r="L140" s="5">
        <v>1.0887</v>
      </c>
      <c r="M140" s="5">
        <v>1.0887</v>
      </c>
      <c r="N140" s="5">
        <v>1.0887</v>
      </c>
      <c r="O140" s="5">
        <v>1.0887</v>
      </c>
      <c r="P140" s="5">
        <v>1.0887</v>
      </c>
      <c r="Q140" s="5">
        <v>1.0887</v>
      </c>
      <c r="R140" s="5">
        <v>1.0887</v>
      </c>
      <c r="S140" s="5">
        <v>1.0887</v>
      </c>
      <c r="T140" s="5">
        <v>1.0887</v>
      </c>
      <c r="U140" s="5">
        <v>1.0887</v>
      </c>
      <c r="V140" s="5">
        <v>1.0887</v>
      </c>
      <c r="W140" s="5">
        <v>1.0887</v>
      </c>
      <c r="X140" s="5">
        <v>1.0887</v>
      </c>
    </row>
    <row r="141" spans="1:24" x14ac:dyDescent="0.25">
      <c r="A141" s="4" t="s">
        <v>30060</v>
      </c>
      <c r="B141" s="4" t="s">
        <v>29914</v>
      </c>
      <c r="C141" s="4" t="s">
        <v>30061</v>
      </c>
      <c r="D141" s="1" t="s">
        <v>29997</v>
      </c>
      <c r="E141" s="5">
        <v>1.1004</v>
      </c>
      <c r="F141" s="5">
        <v>1.1004</v>
      </c>
      <c r="G141" s="5">
        <v>1.1004</v>
      </c>
      <c r="H141" s="5">
        <v>1.1004</v>
      </c>
      <c r="I141" s="5">
        <v>1.1004</v>
      </c>
      <c r="J141" s="5">
        <v>1.1004</v>
      </c>
      <c r="K141" s="5">
        <v>1.1004</v>
      </c>
      <c r="L141" s="5">
        <v>1.1004</v>
      </c>
      <c r="M141" s="5">
        <v>1.1004</v>
      </c>
      <c r="N141" s="5">
        <v>1.1004</v>
      </c>
      <c r="O141" s="5">
        <v>1.1004</v>
      </c>
      <c r="P141" s="5">
        <v>1.1004</v>
      </c>
      <c r="Q141" s="5">
        <v>1.1004</v>
      </c>
      <c r="R141" s="5">
        <v>1.1004</v>
      </c>
      <c r="S141" s="5">
        <v>1.1004</v>
      </c>
      <c r="T141" s="5">
        <v>1.1004</v>
      </c>
      <c r="U141" s="5">
        <v>1.1004</v>
      </c>
      <c r="V141" s="5">
        <v>1.1004</v>
      </c>
      <c r="W141" s="5">
        <v>1.1004</v>
      </c>
      <c r="X141" s="5">
        <v>1.1004</v>
      </c>
    </row>
    <row r="142" spans="1:24" x14ac:dyDescent="0.25">
      <c r="A142" s="4" t="s">
        <v>30062</v>
      </c>
      <c r="B142" s="4" t="s">
        <v>29914</v>
      </c>
      <c r="C142" s="4" t="s">
        <v>30063</v>
      </c>
      <c r="D142" s="1" t="s">
        <v>30064</v>
      </c>
      <c r="E142" s="5" t="s">
        <v>11423</v>
      </c>
      <c r="F142" s="5" t="s">
        <v>11423</v>
      </c>
      <c r="G142" s="5" t="s">
        <v>11423</v>
      </c>
      <c r="H142" s="5" t="s">
        <v>11423</v>
      </c>
      <c r="I142" s="5" t="s">
        <v>11423</v>
      </c>
      <c r="J142" s="5" t="s">
        <v>11423</v>
      </c>
      <c r="K142" s="5" t="s">
        <v>11423</v>
      </c>
      <c r="L142" s="5" t="s">
        <v>11423</v>
      </c>
      <c r="M142" s="5" t="s">
        <v>30065</v>
      </c>
      <c r="N142" s="5" t="s">
        <v>30065</v>
      </c>
      <c r="O142" s="5" t="s">
        <v>30065</v>
      </c>
      <c r="P142" s="5" t="s">
        <v>30065</v>
      </c>
      <c r="Q142" s="5" t="s">
        <v>30065</v>
      </c>
      <c r="R142" s="5" t="s">
        <v>30065</v>
      </c>
      <c r="S142" s="5" t="s">
        <v>30065</v>
      </c>
      <c r="T142" s="5" t="s">
        <v>30065</v>
      </c>
      <c r="U142" s="5" t="s">
        <v>30065</v>
      </c>
      <c r="V142" s="5" t="s">
        <v>30065</v>
      </c>
      <c r="W142" s="5" t="s">
        <v>30065</v>
      </c>
      <c r="X142" s="5" t="s">
        <v>30065</v>
      </c>
    </row>
    <row r="143" spans="1:24" ht="25.5" x14ac:dyDescent="0.25">
      <c r="A143" s="4" t="s">
        <v>30066</v>
      </c>
      <c r="B143" s="4" t="s">
        <v>29914</v>
      </c>
      <c r="C143" s="4" t="s">
        <v>30067</v>
      </c>
      <c r="D143" s="1" t="s">
        <v>30068</v>
      </c>
      <c r="E143" s="5">
        <v>1.0634999999999999</v>
      </c>
      <c r="F143" s="5">
        <v>1.0634999999999999</v>
      </c>
      <c r="G143" s="5">
        <v>1.0634999999999999</v>
      </c>
      <c r="H143" s="5">
        <v>1.0634999999999999</v>
      </c>
      <c r="I143" s="5">
        <v>1.0634999999999999</v>
      </c>
      <c r="J143" s="5">
        <v>1.0634999999999999</v>
      </c>
      <c r="K143" s="5">
        <v>1.0634999999999999</v>
      </c>
      <c r="L143" s="5">
        <v>1.0634999999999999</v>
      </c>
      <c r="M143" s="5">
        <v>1.0634999999999999</v>
      </c>
      <c r="N143" s="5">
        <v>1.0634999999999999</v>
      </c>
      <c r="O143" s="5">
        <v>1.0634999999999999</v>
      </c>
      <c r="P143" s="5">
        <v>1.0634999999999999</v>
      </c>
      <c r="Q143" s="5">
        <v>1.0634999999999999</v>
      </c>
      <c r="R143" s="5">
        <v>1.0634999999999999</v>
      </c>
      <c r="S143" s="5">
        <v>1.0634999999999999</v>
      </c>
      <c r="T143" s="5">
        <v>1.0634999999999999</v>
      </c>
      <c r="U143" s="5">
        <v>1.0634999999999999</v>
      </c>
      <c r="V143" s="5">
        <v>1.0634999999999999</v>
      </c>
      <c r="W143" s="5">
        <v>1.0634999999999999</v>
      </c>
      <c r="X143" s="5">
        <v>1.0634999999999999</v>
      </c>
    </row>
    <row r="144" spans="1:24" x14ac:dyDescent="0.25">
      <c r="A144" s="4" t="s">
        <v>30069</v>
      </c>
      <c r="B144" s="4" t="s">
        <v>29914</v>
      </c>
      <c r="C144" s="4" t="s">
        <v>30070</v>
      </c>
      <c r="D144" s="1" t="s">
        <v>29979</v>
      </c>
      <c r="E144" s="5">
        <v>1.0686</v>
      </c>
      <c r="F144" s="5">
        <v>1.0686</v>
      </c>
      <c r="G144" s="5">
        <v>1.0686</v>
      </c>
      <c r="H144" s="5">
        <v>1.0686</v>
      </c>
      <c r="I144" s="5">
        <v>1.0686</v>
      </c>
      <c r="J144" s="5">
        <v>1.0686</v>
      </c>
      <c r="K144" s="5">
        <v>1.0686</v>
      </c>
      <c r="L144" s="5">
        <v>1.0686</v>
      </c>
      <c r="M144" s="5">
        <v>1.0686</v>
      </c>
      <c r="N144" s="5">
        <v>1.0686</v>
      </c>
      <c r="O144" s="5">
        <v>1.0686</v>
      </c>
      <c r="P144" s="5">
        <v>1.0686</v>
      </c>
      <c r="Q144" s="5">
        <v>1.0686</v>
      </c>
      <c r="R144" s="5">
        <v>1.0686</v>
      </c>
      <c r="S144" s="5">
        <v>1.0686</v>
      </c>
      <c r="T144" s="5">
        <v>1.0686</v>
      </c>
      <c r="U144" s="5">
        <v>1.0686</v>
      </c>
      <c r="V144" s="5">
        <v>1.0686</v>
      </c>
      <c r="W144" s="5">
        <v>1.0686</v>
      </c>
      <c r="X144" s="5">
        <v>1.0686</v>
      </c>
    </row>
    <row r="145" spans="1:24" x14ac:dyDescent="0.25">
      <c r="A145" s="4" t="s">
        <v>30071</v>
      </c>
      <c r="B145" s="4" t="s">
        <v>29914</v>
      </c>
      <c r="C145" s="4" t="s">
        <v>30072</v>
      </c>
      <c r="D145" s="1" t="s">
        <v>29994</v>
      </c>
      <c r="E145" s="5">
        <v>1.0737000000000001</v>
      </c>
      <c r="F145" s="5">
        <v>1.0737000000000001</v>
      </c>
      <c r="G145" s="5">
        <v>1.0737000000000001</v>
      </c>
      <c r="H145" s="5">
        <v>1.0737000000000001</v>
      </c>
      <c r="I145" s="5">
        <v>1.0737000000000001</v>
      </c>
      <c r="J145" s="5">
        <v>1.0737000000000001</v>
      </c>
      <c r="K145" s="5">
        <v>1.0737000000000001</v>
      </c>
      <c r="L145" s="5">
        <v>1.0737000000000001</v>
      </c>
      <c r="M145" s="5">
        <v>1.0737000000000001</v>
      </c>
      <c r="N145" s="5">
        <v>1.0737000000000001</v>
      </c>
      <c r="O145" s="5">
        <v>1.0737000000000001</v>
      </c>
      <c r="P145" s="5">
        <v>1.0737000000000001</v>
      </c>
      <c r="Q145" s="5">
        <v>1.0737000000000001</v>
      </c>
      <c r="R145" s="5">
        <v>1.0737000000000001</v>
      </c>
      <c r="S145" s="5">
        <v>1.0737000000000001</v>
      </c>
      <c r="T145" s="5">
        <v>1.0737000000000001</v>
      </c>
      <c r="U145" s="5">
        <v>1.0737000000000001</v>
      </c>
      <c r="V145" s="5">
        <v>1.0737000000000001</v>
      </c>
      <c r="W145" s="5">
        <v>1.0737000000000001</v>
      </c>
      <c r="X145" s="5">
        <v>1.0737000000000001</v>
      </c>
    </row>
    <row r="146" spans="1:24" x14ac:dyDescent="0.25">
      <c r="A146" s="4" t="s">
        <v>30073</v>
      </c>
      <c r="B146" s="4" t="s">
        <v>29914</v>
      </c>
      <c r="C146" s="4" t="s">
        <v>30074</v>
      </c>
      <c r="D146" s="1" t="s">
        <v>29997</v>
      </c>
      <c r="E146" s="5">
        <v>1.0787</v>
      </c>
      <c r="F146" s="5">
        <v>1.0787</v>
      </c>
      <c r="G146" s="5">
        <v>1.0787</v>
      </c>
      <c r="H146" s="5">
        <v>1.0787</v>
      </c>
      <c r="I146" s="5">
        <v>1.0787</v>
      </c>
      <c r="J146" s="5">
        <v>1.0787</v>
      </c>
      <c r="K146" s="5">
        <v>1.0787</v>
      </c>
      <c r="L146" s="5">
        <v>1.0787</v>
      </c>
      <c r="M146" s="5">
        <v>1.0787</v>
      </c>
      <c r="N146" s="5">
        <v>1.0787</v>
      </c>
      <c r="O146" s="5">
        <v>1.0787</v>
      </c>
      <c r="P146" s="5">
        <v>1.0787</v>
      </c>
      <c r="Q146" s="5">
        <v>1.0787</v>
      </c>
      <c r="R146" s="5">
        <v>1.0787</v>
      </c>
      <c r="S146" s="5">
        <v>1.0787</v>
      </c>
      <c r="T146" s="5">
        <v>1.0787</v>
      </c>
      <c r="U146" s="5">
        <v>1.0787</v>
      </c>
      <c r="V146" s="5">
        <v>1.0787</v>
      </c>
      <c r="W146" s="5">
        <v>1.0787</v>
      </c>
      <c r="X146" s="5">
        <v>1.0787</v>
      </c>
    </row>
    <row r="147" spans="1:24" x14ac:dyDescent="0.25">
      <c r="A147" s="4" t="s">
        <v>30075</v>
      </c>
      <c r="B147" s="4" t="s">
        <v>29914</v>
      </c>
      <c r="C147" s="4" t="s">
        <v>30076</v>
      </c>
      <c r="D147" s="1" t="s">
        <v>30077</v>
      </c>
      <c r="E147" s="5" t="s">
        <v>30078</v>
      </c>
      <c r="F147" s="5" t="s">
        <v>30078</v>
      </c>
      <c r="G147" s="5" t="s">
        <v>30078</v>
      </c>
      <c r="H147" s="5" t="s">
        <v>30078</v>
      </c>
      <c r="I147" s="5" t="s">
        <v>30078</v>
      </c>
      <c r="J147" s="5" t="s">
        <v>30078</v>
      </c>
      <c r="K147" s="5" t="s">
        <v>30078</v>
      </c>
      <c r="L147" s="5" t="s">
        <v>30078</v>
      </c>
      <c r="M147" s="5" t="s">
        <v>27608</v>
      </c>
      <c r="N147" s="5" t="s">
        <v>27608</v>
      </c>
      <c r="O147" s="5" t="s">
        <v>27608</v>
      </c>
      <c r="P147" s="5" t="s">
        <v>27608</v>
      </c>
      <c r="Q147" s="5" t="s">
        <v>27608</v>
      </c>
      <c r="R147" s="5" t="s">
        <v>27608</v>
      </c>
      <c r="S147" s="5" t="s">
        <v>27608</v>
      </c>
      <c r="T147" s="5" t="s">
        <v>27608</v>
      </c>
      <c r="U147" s="5" t="s">
        <v>27608</v>
      </c>
      <c r="V147" s="5" t="s">
        <v>27608</v>
      </c>
      <c r="W147" s="5" t="s">
        <v>27608</v>
      </c>
      <c r="X147" s="5" t="s">
        <v>27608</v>
      </c>
    </row>
    <row r="148" spans="1:24" x14ac:dyDescent="0.25">
      <c r="A148" s="4" t="s">
        <v>261</v>
      </c>
      <c r="B148" s="4" t="s">
        <v>30079</v>
      </c>
      <c r="C148" s="4" t="s">
        <v>30080</v>
      </c>
      <c r="D148" s="1" t="s">
        <v>264</v>
      </c>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v>0</v>
      </c>
      <c r="T148" s="5">
        <v>0</v>
      </c>
      <c r="U148" s="5">
        <v>0</v>
      </c>
      <c r="V148" s="5">
        <v>0</v>
      </c>
      <c r="W148" s="5">
        <v>0</v>
      </c>
      <c r="X148" s="5">
        <v>0</v>
      </c>
    </row>
    <row r="149" spans="1:24" x14ac:dyDescent="0.25">
      <c r="A149" s="4" t="s">
        <v>265</v>
      </c>
      <c r="B149" s="4" t="s">
        <v>30079</v>
      </c>
      <c r="C149" s="4" t="s">
        <v>30081</v>
      </c>
      <c r="D149" s="1"/>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216</v>
      </c>
      <c r="S149" s="5">
        <v>0</v>
      </c>
      <c r="T149" s="5">
        <v>0</v>
      </c>
      <c r="U149" s="5">
        <v>0</v>
      </c>
      <c r="V149" s="5">
        <v>0</v>
      </c>
      <c r="W149" s="5">
        <v>0</v>
      </c>
      <c r="X149" s="5">
        <v>0</v>
      </c>
    </row>
    <row r="150" spans="1:24" x14ac:dyDescent="0.25">
      <c r="A150" s="4" t="s">
        <v>267</v>
      </c>
      <c r="B150" s="4" t="s">
        <v>30079</v>
      </c>
      <c r="C150" s="4" t="s">
        <v>30082</v>
      </c>
      <c r="D150" s="1"/>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v>0</v>
      </c>
      <c r="T150" s="5">
        <v>0</v>
      </c>
      <c r="U150" s="5">
        <v>0</v>
      </c>
      <c r="V150" s="5">
        <v>0</v>
      </c>
      <c r="W150" s="5">
        <v>0</v>
      </c>
      <c r="X150" s="5">
        <v>0</v>
      </c>
    </row>
    <row r="151" spans="1:24" x14ac:dyDescent="0.25">
      <c r="A151" s="4" t="s">
        <v>269</v>
      </c>
      <c r="B151" s="4" t="s">
        <v>30079</v>
      </c>
      <c r="C151" s="4" t="s">
        <v>30083</v>
      </c>
      <c r="D151" s="1"/>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216</v>
      </c>
      <c r="R151" s="5" t="s">
        <v>216</v>
      </c>
      <c r="S151" s="5">
        <v>0</v>
      </c>
      <c r="T151" s="5">
        <v>0</v>
      </c>
      <c r="U151" s="5">
        <v>0</v>
      </c>
      <c r="V151" s="5">
        <v>0</v>
      </c>
      <c r="W151" s="5">
        <v>0</v>
      </c>
      <c r="X151" s="5">
        <v>0</v>
      </c>
    </row>
    <row r="152" spans="1:24" x14ac:dyDescent="0.25">
      <c r="A152" s="4" t="s">
        <v>271</v>
      </c>
      <c r="B152" s="4" t="s">
        <v>30079</v>
      </c>
      <c r="C152" s="4" t="s">
        <v>30084</v>
      </c>
      <c r="D152" s="1"/>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216</v>
      </c>
      <c r="S152" s="5">
        <v>0</v>
      </c>
      <c r="T152" s="5">
        <v>0</v>
      </c>
      <c r="U152" s="5">
        <v>0</v>
      </c>
      <c r="V152" s="5">
        <v>0</v>
      </c>
      <c r="W152" s="5">
        <v>0</v>
      </c>
      <c r="X152" s="5">
        <v>0</v>
      </c>
    </row>
    <row r="153" spans="1:24" x14ac:dyDescent="0.25">
      <c r="A153" s="4" t="s">
        <v>273</v>
      </c>
      <c r="B153" s="4" t="s">
        <v>30079</v>
      </c>
      <c r="C153" s="4" t="s">
        <v>30085</v>
      </c>
      <c r="D153" s="1"/>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216</v>
      </c>
      <c r="S153" s="5">
        <v>0</v>
      </c>
      <c r="T153" s="5">
        <v>0</v>
      </c>
      <c r="U153" s="5">
        <v>0</v>
      </c>
      <c r="V153" s="5">
        <v>0</v>
      </c>
      <c r="W153" s="5">
        <v>0</v>
      </c>
      <c r="X153" s="5">
        <v>0</v>
      </c>
    </row>
    <row r="154" spans="1:24" x14ac:dyDescent="0.25">
      <c r="A154" s="4" t="s">
        <v>275</v>
      </c>
      <c r="B154" s="4" t="s">
        <v>30079</v>
      </c>
      <c r="C154" s="4" t="s">
        <v>30086</v>
      </c>
      <c r="D154" s="1" t="s">
        <v>277</v>
      </c>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216</v>
      </c>
      <c r="S154" s="5">
        <v>0</v>
      </c>
      <c r="T154" s="5">
        <v>0</v>
      </c>
      <c r="U154" s="5">
        <v>0</v>
      </c>
      <c r="V154" s="5">
        <v>0</v>
      </c>
      <c r="W154" s="5">
        <v>0</v>
      </c>
      <c r="X154" s="5">
        <v>0</v>
      </c>
    </row>
    <row r="155" spans="1:24" x14ac:dyDescent="0.25">
      <c r="A155" s="4" t="s">
        <v>278</v>
      </c>
      <c r="B155" s="4" t="s">
        <v>30079</v>
      </c>
      <c r="C155" s="4" t="s">
        <v>30087</v>
      </c>
      <c r="D155" s="1"/>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216</v>
      </c>
      <c r="S155" s="5">
        <v>0</v>
      </c>
      <c r="T155" s="5">
        <v>0</v>
      </c>
      <c r="U155" s="5">
        <v>0</v>
      </c>
      <c r="V155" s="5">
        <v>0</v>
      </c>
      <c r="W155" s="5">
        <v>0</v>
      </c>
      <c r="X155" s="5">
        <v>0</v>
      </c>
    </row>
    <row r="156" spans="1:24" x14ac:dyDescent="0.25">
      <c r="A156" s="4" t="s">
        <v>280</v>
      </c>
      <c r="B156" s="4" t="s">
        <v>30079</v>
      </c>
      <c r="C156" s="4" t="s">
        <v>30088</v>
      </c>
      <c r="D156" s="1"/>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v>0</v>
      </c>
      <c r="T156" s="5">
        <v>0</v>
      </c>
      <c r="U156" s="5">
        <v>0</v>
      </c>
      <c r="V156" s="5">
        <v>0</v>
      </c>
      <c r="W156" s="5">
        <v>0</v>
      </c>
      <c r="X156" s="5">
        <v>0</v>
      </c>
    </row>
    <row r="157" spans="1:24" x14ac:dyDescent="0.25">
      <c r="A157" s="4" t="s">
        <v>282</v>
      </c>
      <c r="B157" s="4" t="s">
        <v>30079</v>
      </c>
      <c r="C157" s="4" t="s">
        <v>30089</v>
      </c>
      <c r="D157" s="1"/>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v>0</v>
      </c>
      <c r="T157" s="5">
        <v>0</v>
      </c>
      <c r="U157" s="5">
        <v>0</v>
      </c>
      <c r="V157" s="5">
        <v>0</v>
      </c>
      <c r="W157" s="5">
        <v>0</v>
      </c>
      <c r="X157" s="5">
        <v>0</v>
      </c>
    </row>
    <row r="158" spans="1:24" x14ac:dyDescent="0.25">
      <c r="A158" s="4" t="s">
        <v>284</v>
      </c>
      <c r="B158" s="4" t="s">
        <v>30079</v>
      </c>
      <c r="C158" s="4" t="s">
        <v>30090</v>
      </c>
      <c r="D158" s="1"/>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v>0</v>
      </c>
      <c r="T158" s="5">
        <v>0</v>
      </c>
      <c r="U158" s="5">
        <v>0</v>
      </c>
      <c r="V158" s="5">
        <v>0</v>
      </c>
      <c r="W158" s="5">
        <v>0</v>
      </c>
      <c r="X158" s="5">
        <v>0</v>
      </c>
    </row>
    <row r="159" spans="1:24" x14ac:dyDescent="0.25">
      <c r="A159" s="4" t="s">
        <v>286</v>
      </c>
      <c r="B159" s="4" t="s">
        <v>30079</v>
      </c>
      <c r="C159" s="4" t="s">
        <v>30091</v>
      </c>
      <c r="D159" s="1"/>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v>0</v>
      </c>
      <c r="T159" s="5">
        <v>0</v>
      </c>
      <c r="U159" s="5">
        <v>0</v>
      </c>
      <c r="V159" s="5">
        <v>0</v>
      </c>
      <c r="W159" s="5">
        <v>0</v>
      </c>
      <c r="X159" s="5">
        <v>0</v>
      </c>
    </row>
    <row r="160" spans="1:24" x14ac:dyDescent="0.25">
      <c r="A160" s="4" t="s">
        <v>288</v>
      </c>
      <c r="B160" s="4" t="s">
        <v>30079</v>
      </c>
      <c r="C160" s="4" t="s">
        <v>289</v>
      </c>
      <c r="D160" s="1" t="s">
        <v>290</v>
      </c>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v>0</v>
      </c>
      <c r="T160" s="5">
        <v>0</v>
      </c>
      <c r="U160" s="5">
        <v>0</v>
      </c>
      <c r="V160" s="5">
        <v>0</v>
      </c>
      <c r="W160" s="5">
        <v>0</v>
      </c>
      <c r="X160" s="5">
        <v>0</v>
      </c>
    </row>
    <row r="161" spans="1:24" x14ac:dyDescent="0.25">
      <c r="A161" s="4" t="s">
        <v>291</v>
      </c>
      <c r="B161" s="4" t="s">
        <v>30079</v>
      </c>
      <c r="C161" s="4" t="s">
        <v>292</v>
      </c>
      <c r="D161" s="1"/>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v>0</v>
      </c>
      <c r="T161" s="5">
        <v>0</v>
      </c>
      <c r="U161" s="5">
        <v>0</v>
      </c>
      <c r="V161" s="5">
        <v>0</v>
      </c>
      <c r="W161" s="5">
        <v>0</v>
      </c>
      <c r="X161" s="5">
        <v>0</v>
      </c>
    </row>
    <row r="162" spans="1:24" x14ac:dyDescent="0.25">
      <c r="A162" s="4" t="s">
        <v>293</v>
      </c>
      <c r="B162" s="4" t="s">
        <v>30079</v>
      </c>
      <c r="C162" s="4" t="s">
        <v>294</v>
      </c>
      <c r="D162" s="1" t="s">
        <v>295</v>
      </c>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v>0</v>
      </c>
      <c r="T162" s="5">
        <v>0</v>
      </c>
      <c r="U162" s="5">
        <v>0</v>
      </c>
      <c r="V162" s="5">
        <v>0</v>
      </c>
      <c r="W162" s="5">
        <v>0</v>
      </c>
      <c r="X162" s="5">
        <v>0</v>
      </c>
    </row>
    <row r="163" spans="1:24" x14ac:dyDescent="0.25">
      <c r="A163" s="4" t="s">
        <v>296</v>
      </c>
      <c r="B163" s="4" t="s">
        <v>30079</v>
      </c>
      <c r="C163" s="4" t="s">
        <v>297</v>
      </c>
      <c r="D163" s="1"/>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v>0</v>
      </c>
      <c r="T163" s="5">
        <v>0</v>
      </c>
      <c r="U163" s="5">
        <v>0</v>
      </c>
      <c r="V163" s="5">
        <v>0</v>
      </c>
      <c r="W163" s="5">
        <v>0</v>
      </c>
      <c r="X163" s="5">
        <v>0</v>
      </c>
    </row>
    <row r="164" spans="1:24" x14ac:dyDescent="0.25">
      <c r="A164" s="4" t="s">
        <v>298</v>
      </c>
      <c r="B164" s="4" t="s">
        <v>30079</v>
      </c>
      <c r="C164" s="4" t="s">
        <v>299</v>
      </c>
      <c r="D164" s="1"/>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v>0</v>
      </c>
      <c r="T164" s="5">
        <v>0</v>
      </c>
      <c r="U164" s="5">
        <v>0</v>
      </c>
      <c r="V164" s="5">
        <v>0</v>
      </c>
      <c r="W164" s="5">
        <v>0</v>
      </c>
      <c r="X164" s="5">
        <v>0</v>
      </c>
    </row>
    <row r="165" spans="1:24" x14ac:dyDescent="0.25">
      <c r="A165" s="4" t="s">
        <v>300</v>
      </c>
      <c r="B165" s="4" t="s">
        <v>30079</v>
      </c>
      <c r="C165" s="4" t="s">
        <v>301</v>
      </c>
      <c r="D165" s="1" t="s">
        <v>302</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v>0</v>
      </c>
      <c r="T165" s="5">
        <v>0</v>
      </c>
      <c r="U165" s="5">
        <v>0</v>
      </c>
      <c r="V165" s="5">
        <v>0</v>
      </c>
      <c r="W165" s="5">
        <v>0</v>
      </c>
      <c r="X165" s="5">
        <v>0</v>
      </c>
    </row>
    <row r="166" spans="1:24" x14ac:dyDescent="0.25">
      <c r="A166" s="4" t="s">
        <v>303</v>
      </c>
      <c r="B166" s="4" t="s">
        <v>30079</v>
      </c>
      <c r="C166" s="4" t="s">
        <v>304</v>
      </c>
      <c r="D166" s="1"/>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v>0</v>
      </c>
      <c r="T166" s="5">
        <v>0</v>
      </c>
      <c r="U166" s="5">
        <v>0</v>
      </c>
      <c r="V166" s="5">
        <v>0</v>
      </c>
      <c r="W166" s="5">
        <v>0</v>
      </c>
      <c r="X166" s="5">
        <v>0</v>
      </c>
    </row>
    <row r="167" spans="1:24" x14ac:dyDescent="0.25">
      <c r="A167" s="4" t="s">
        <v>305</v>
      </c>
      <c r="B167" s="4" t="s">
        <v>30079</v>
      </c>
      <c r="C167" s="4" t="s">
        <v>306</v>
      </c>
      <c r="D167" s="1"/>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t="s">
        <v>216</v>
      </c>
      <c r="S167" s="5">
        <v>0</v>
      </c>
      <c r="T167" s="5">
        <v>0</v>
      </c>
      <c r="U167" s="5">
        <v>0</v>
      </c>
      <c r="V167" s="5">
        <v>0</v>
      </c>
      <c r="W167" s="5">
        <v>0</v>
      </c>
      <c r="X167" s="5">
        <v>0</v>
      </c>
    </row>
    <row r="168" spans="1:24" ht="25.5" x14ac:dyDescent="0.25">
      <c r="A168" s="4" t="s">
        <v>10693</v>
      </c>
      <c r="B168" s="4" t="s">
        <v>30079</v>
      </c>
      <c r="C168" s="4" t="s">
        <v>13792</v>
      </c>
      <c r="D168" s="1" t="s">
        <v>30092</v>
      </c>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t="s">
        <v>216</v>
      </c>
      <c r="S168" s="5">
        <v>0</v>
      </c>
      <c r="T168" s="5">
        <v>0</v>
      </c>
      <c r="U168" s="5" t="s">
        <v>216</v>
      </c>
      <c r="V168" s="5" t="s">
        <v>216</v>
      </c>
      <c r="W168" s="5" t="s">
        <v>216</v>
      </c>
      <c r="X168" s="5" t="s">
        <v>216</v>
      </c>
    </row>
    <row r="169" spans="1:24" x14ac:dyDescent="0.25">
      <c r="A169" s="4" t="s">
        <v>10694</v>
      </c>
      <c r="B169" s="4" t="s">
        <v>30079</v>
      </c>
      <c r="C169" s="4" t="s">
        <v>13794</v>
      </c>
      <c r="D169" s="1" t="s">
        <v>30093</v>
      </c>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v>0</v>
      </c>
      <c r="T169" s="5">
        <v>0</v>
      </c>
      <c r="U169" s="5" t="s">
        <v>216</v>
      </c>
      <c r="V169" s="5" t="s">
        <v>216</v>
      </c>
      <c r="W169" s="5" t="s">
        <v>216</v>
      </c>
      <c r="X169" s="5" t="s">
        <v>216</v>
      </c>
    </row>
    <row r="170" spans="1:24" x14ac:dyDescent="0.25">
      <c r="A170" s="4" t="s">
        <v>10695</v>
      </c>
      <c r="B170" s="4" t="s">
        <v>30079</v>
      </c>
      <c r="C170" s="4" t="s">
        <v>13796</v>
      </c>
      <c r="D170" s="1" t="s">
        <v>30094</v>
      </c>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t="s">
        <v>216</v>
      </c>
      <c r="S170" s="5">
        <v>0</v>
      </c>
      <c r="T170" s="5">
        <v>0</v>
      </c>
      <c r="U170" s="5" t="s">
        <v>216</v>
      </c>
      <c r="V170" s="5" t="s">
        <v>216</v>
      </c>
      <c r="W170" s="5" t="s">
        <v>216</v>
      </c>
      <c r="X170" s="5" t="s">
        <v>216</v>
      </c>
    </row>
    <row r="171" spans="1:24" x14ac:dyDescent="0.25">
      <c r="A171" s="4" t="s">
        <v>10696</v>
      </c>
      <c r="B171" s="4" t="s">
        <v>30079</v>
      </c>
      <c r="C171" s="4" t="s">
        <v>13798</v>
      </c>
      <c r="D171" s="1" t="s">
        <v>30095</v>
      </c>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v>0</v>
      </c>
      <c r="T171" s="5">
        <v>0</v>
      </c>
      <c r="U171" s="5" t="s">
        <v>216</v>
      </c>
      <c r="V171" s="5" t="s">
        <v>216</v>
      </c>
      <c r="W171" s="5" t="s">
        <v>216</v>
      </c>
      <c r="X171" s="5" t="s">
        <v>216</v>
      </c>
    </row>
    <row r="172" spans="1:24" x14ac:dyDescent="0.25">
      <c r="A172" s="4" t="s">
        <v>10697</v>
      </c>
      <c r="B172" s="4" t="s">
        <v>30079</v>
      </c>
      <c r="C172" s="4" t="s">
        <v>13800</v>
      </c>
      <c r="D172" s="1" t="s">
        <v>30096</v>
      </c>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v>0</v>
      </c>
      <c r="T172" s="5">
        <v>0</v>
      </c>
      <c r="U172" s="5" t="s">
        <v>216</v>
      </c>
      <c r="V172" s="5" t="s">
        <v>216</v>
      </c>
      <c r="W172" s="5" t="s">
        <v>216</v>
      </c>
      <c r="X172" s="5" t="s">
        <v>216</v>
      </c>
    </row>
    <row r="173" spans="1:24" x14ac:dyDescent="0.25">
      <c r="A173" s="4" t="s">
        <v>10698</v>
      </c>
      <c r="B173" s="4" t="s">
        <v>30079</v>
      </c>
      <c r="C173" s="4" t="s">
        <v>13802</v>
      </c>
      <c r="D173" s="1" t="s">
        <v>30097</v>
      </c>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v>0</v>
      </c>
      <c r="T173" s="5">
        <v>0</v>
      </c>
      <c r="U173" s="5" t="s">
        <v>216</v>
      </c>
      <c r="V173" s="5" t="s">
        <v>216</v>
      </c>
      <c r="W173" s="5" t="s">
        <v>216</v>
      </c>
      <c r="X173" s="5" t="s">
        <v>216</v>
      </c>
    </row>
    <row r="174" spans="1:24" x14ac:dyDescent="0.25">
      <c r="A174" s="4" t="s">
        <v>10699</v>
      </c>
      <c r="B174" s="4" t="s">
        <v>30079</v>
      </c>
      <c r="C174" s="4" t="s">
        <v>13804</v>
      </c>
      <c r="D174" s="1" t="s">
        <v>30098</v>
      </c>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v>0</v>
      </c>
      <c r="T174" s="5">
        <v>0</v>
      </c>
      <c r="U174" s="5" t="s">
        <v>216</v>
      </c>
      <c r="V174" s="5" t="s">
        <v>216</v>
      </c>
      <c r="W174" s="5" t="s">
        <v>216</v>
      </c>
      <c r="X174" s="5" t="s">
        <v>216</v>
      </c>
    </row>
    <row r="175" spans="1:24" x14ac:dyDescent="0.25">
      <c r="A175" s="4" t="s">
        <v>10700</v>
      </c>
      <c r="B175" s="4" t="s">
        <v>30079</v>
      </c>
      <c r="C175" s="4" t="s">
        <v>13806</v>
      </c>
      <c r="D175" s="1" t="s">
        <v>30099</v>
      </c>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v>0</v>
      </c>
      <c r="T175" s="5">
        <v>0</v>
      </c>
      <c r="U175" s="5" t="s">
        <v>216</v>
      </c>
      <c r="V175" s="5" t="s">
        <v>216</v>
      </c>
      <c r="W175" s="5" t="s">
        <v>216</v>
      </c>
      <c r="X175" s="5" t="s">
        <v>216</v>
      </c>
    </row>
    <row r="176" spans="1:24" x14ac:dyDescent="0.25">
      <c r="A176" s="4" t="s">
        <v>10701</v>
      </c>
      <c r="B176" s="4" t="s">
        <v>30079</v>
      </c>
      <c r="C176" s="4" t="s">
        <v>13808</v>
      </c>
      <c r="D176" s="1" t="s">
        <v>30100</v>
      </c>
      <c r="E176" s="5" t="s">
        <v>216</v>
      </c>
      <c r="F176" s="5" t="s">
        <v>216</v>
      </c>
      <c r="G176" s="5" t="s">
        <v>216</v>
      </c>
      <c r="H176" s="5" t="s">
        <v>216</v>
      </c>
      <c r="I176" s="5" t="s">
        <v>216</v>
      </c>
      <c r="J176" s="5" t="s">
        <v>216</v>
      </c>
      <c r="K176" s="5" t="s">
        <v>216</v>
      </c>
      <c r="L176" s="5" t="s">
        <v>216</v>
      </c>
      <c r="M176" s="5" t="s">
        <v>216</v>
      </c>
      <c r="N176" s="5" t="s">
        <v>216</v>
      </c>
      <c r="O176" s="5" t="s">
        <v>216</v>
      </c>
      <c r="P176" s="5" t="s">
        <v>216</v>
      </c>
      <c r="Q176" s="5" t="s">
        <v>216</v>
      </c>
      <c r="R176" s="5" t="s">
        <v>216</v>
      </c>
      <c r="S176" s="5">
        <v>0</v>
      </c>
      <c r="T176" s="5">
        <v>0</v>
      </c>
      <c r="U176" s="5" t="s">
        <v>216</v>
      </c>
      <c r="V176" s="5" t="s">
        <v>216</v>
      </c>
      <c r="W176" s="5" t="s">
        <v>216</v>
      </c>
      <c r="X176" s="5" t="s">
        <v>216</v>
      </c>
    </row>
    <row r="177" spans="1:24" x14ac:dyDescent="0.25">
      <c r="A177" s="4" t="s">
        <v>10702</v>
      </c>
      <c r="B177" s="4" t="s">
        <v>30079</v>
      </c>
      <c r="C177" s="4" t="s">
        <v>13810</v>
      </c>
      <c r="D177" s="1" t="s">
        <v>30101</v>
      </c>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v>0</v>
      </c>
      <c r="T177" s="5">
        <v>0</v>
      </c>
      <c r="U177" s="5" t="s">
        <v>216</v>
      </c>
      <c r="V177" s="5" t="s">
        <v>216</v>
      </c>
      <c r="W177" s="5" t="s">
        <v>216</v>
      </c>
      <c r="X177" s="5" t="s">
        <v>216</v>
      </c>
    </row>
    <row r="178" spans="1:24" x14ac:dyDescent="0.25">
      <c r="A178" s="4" t="s">
        <v>10703</v>
      </c>
      <c r="B178" s="4" t="s">
        <v>30079</v>
      </c>
      <c r="C178" s="4" t="s">
        <v>13812</v>
      </c>
      <c r="D178" s="1" t="s">
        <v>30102</v>
      </c>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t="s">
        <v>216</v>
      </c>
      <c r="S178" s="5">
        <v>0</v>
      </c>
      <c r="T178" s="5">
        <v>0</v>
      </c>
      <c r="U178" s="5" t="s">
        <v>216</v>
      </c>
      <c r="V178" s="5" t="s">
        <v>216</v>
      </c>
      <c r="W178" s="5" t="s">
        <v>216</v>
      </c>
      <c r="X178" s="5" t="s">
        <v>216</v>
      </c>
    </row>
    <row r="179" spans="1:24" x14ac:dyDescent="0.25">
      <c r="A179" s="4" t="s">
        <v>10704</v>
      </c>
      <c r="B179" s="4" t="s">
        <v>30079</v>
      </c>
      <c r="C179" s="4" t="s">
        <v>13814</v>
      </c>
      <c r="D179" s="1" t="s">
        <v>30103</v>
      </c>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216</v>
      </c>
      <c r="S179" s="5">
        <v>0</v>
      </c>
      <c r="T179" s="5">
        <v>0</v>
      </c>
      <c r="U179" s="5" t="s">
        <v>216</v>
      </c>
      <c r="V179" s="5" t="s">
        <v>216</v>
      </c>
      <c r="W179" s="5" t="s">
        <v>216</v>
      </c>
      <c r="X179" s="5" t="s">
        <v>216</v>
      </c>
    </row>
    <row r="180" spans="1:24" x14ac:dyDescent="0.25">
      <c r="A180" s="4" t="s">
        <v>10705</v>
      </c>
      <c r="B180" s="4" t="s">
        <v>30079</v>
      </c>
      <c r="C180" s="4" t="s">
        <v>30104</v>
      </c>
      <c r="D180" s="1" t="s">
        <v>30105</v>
      </c>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t="s">
        <v>216</v>
      </c>
      <c r="S180" s="5">
        <v>0</v>
      </c>
      <c r="T180" s="5">
        <v>0</v>
      </c>
      <c r="U180" s="5" t="s">
        <v>216</v>
      </c>
      <c r="V180" s="5" t="s">
        <v>216</v>
      </c>
      <c r="W180" s="5" t="s">
        <v>216</v>
      </c>
      <c r="X180" s="5" t="s">
        <v>216</v>
      </c>
    </row>
    <row r="181" spans="1:24" x14ac:dyDescent="0.25">
      <c r="A181" s="4" t="s">
        <v>10706</v>
      </c>
      <c r="B181" s="4" t="s">
        <v>30079</v>
      </c>
      <c r="C181" s="4" t="s">
        <v>30106</v>
      </c>
      <c r="D181" s="1" t="s">
        <v>30093</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v>0</v>
      </c>
      <c r="T181" s="5">
        <v>0</v>
      </c>
      <c r="U181" s="5" t="s">
        <v>216</v>
      </c>
      <c r="V181" s="5" t="s">
        <v>216</v>
      </c>
      <c r="W181" s="5" t="s">
        <v>216</v>
      </c>
      <c r="X181" s="5" t="s">
        <v>216</v>
      </c>
    </row>
    <row r="182" spans="1:24" x14ac:dyDescent="0.25">
      <c r="A182" s="4" t="s">
        <v>10707</v>
      </c>
      <c r="B182" s="4" t="s">
        <v>30079</v>
      </c>
      <c r="C182" s="4" t="s">
        <v>30107</v>
      </c>
      <c r="D182" s="1" t="s">
        <v>30094</v>
      </c>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v>0</v>
      </c>
      <c r="T182" s="5">
        <v>0</v>
      </c>
      <c r="U182" s="5" t="s">
        <v>216</v>
      </c>
      <c r="V182" s="5" t="s">
        <v>216</v>
      </c>
      <c r="W182" s="5" t="s">
        <v>216</v>
      </c>
      <c r="X182" s="5" t="s">
        <v>216</v>
      </c>
    </row>
    <row r="183" spans="1:24" x14ac:dyDescent="0.25">
      <c r="A183" s="4" t="s">
        <v>10708</v>
      </c>
      <c r="B183" s="4" t="s">
        <v>30079</v>
      </c>
      <c r="C183" s="4" t="s">
        <v>30108</v>
      </c>
      <c r="D183" s="1" t="s">
        <v>30095</v>
      </c>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216</v>
      </c>
      <c r="R183" s="5" t="s">
        <v>216</v>
      </c>
      <c r="S183" s="5">
        <v>0</v>
      </c>
      <c r="T183" s="5">
        <v>0</v>
      </c>
      <c r="U183" s="5" t="s">
        <v>216</v>
      </c>
      <c r="V183" s="5" t="s">
        <v>216</v>
      </c>
      <c r="W183" s="5" t="s">
        <v>216</v>
      </c>
      <c r="X183" s="5" t="s">
        <v>216</v>
      </c>
    </row>
    <row r="184" spans="1:24" x14ac:dyDescent="0.25">
      <c r="A184" s="4" t="s">
        <v>10709</v>
      </c>
      <c r="B184" s="4" t="s">
        <v>30079</v>
      </c>
      <c r="C184" s="4" t="s">
        <v>30109</v>
      </c>
      <c r="D184" s="1" t="s">
        <v>30096</v>
      </c>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216</v>
      </c>
      <c r="R184" s="5" t="s">
        <v>216</v>
      </c>
      <c r="S184" s="5">
        <v>0</v>
      </c>
      <c r="T184" s="5">
        <v>0</v>
      </c>
      <c r="U184" s="5" t="s">
        <v>216</v>
      </c>
      <c r="V184" s="5" t="s">
        <v>216</v>
      </c>
      <c r="W184" s="5" t="s">
        <v>216</v>
      </c>
      <c r="X184" s="5" t="s">
        <v>216</v>
      </c>
    </row>
    <row r="185" spans="1:24" x14ac:dyDescent="0.25">
      <c r="A185" s="4" t="s">
        <v>10710</v>
      </c>
      <c r="B185" s="4" t="s">
        <v>30079</v>
      </c>
      <c r="C185" s="4" t="s">
        <v>30110</v>
      </c>
      <c r="D185" s="1" t="s">
        <v>30097</v>
      </c>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216</v>
      </c>
      <c r="R185" s="5" t="s">
        <v>216</v>
      </c>
      <c r="S185" s="5">
        <v>0</v>
      </c>
      <c r="T185" s="5">
        <v>0</v>
      </c>
      <c r="U185" s="5" t="s">
        <v>216</v>
      </c>
      <c r="V185" s="5" t="s">
        <v>216</v>
      </c>
      <c r="W185" s="5" t="s">
        <v>216</v>
      </c>
      <c r="X185" s="5" t="s">
        <v>216</v>
      </c>
    </row>
    <row r="186" spans="1:24" x14ac:dyDescent="0.25">
      <c r="A186" s="4" t="s">
        <v>10711</v>
      </c>
      <c r="B186" s="4" t="s">
        <v>30079</v>
      </c>
      <c r="C186" s="4" t="s">
        <v>30111</v>
      </c>
      <c r="D186" s="1" t="s">
        <v>30098</v>
      </c>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216</v>
      </c>
      <c r="S186" s="5">
        <v>0</v>
      </c>
      <c r="T186" s="5">
        <v>0</v>
      </c>
      <c r="U186" s="5" t="s">
        <v>216</v>
      </c>
      <c r="V186" s="5" t="s">
        <v>216</v>
      </c>
      <c r="W186" s="5" t="s">
        <v>216</v>
      </c>
      <c r="X186" s="5" t="s">
        <v>216</v>
      </c>
    </row>
    <row r="187" spans="1:24" x14ac:dyDescent="0.25">
      <c r="A187" s="4" t="s">
        <v>10712</v>
      </c>
      <c r="B187" s="4" t="s">
        <v>30079</v>
      </c>
      <c r="C187" s="4" t="s">
        <v>30112</v>
      </c>
      <c r="D187" s="1" t="s">
        <v>30099</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v>0</v>
      </c>
      <c r="T187" s="5">
        <v>0</v>
      </c>
      <c r="U187" s="5" t="s">
        <v>216</v>
      </c>
      <c r="V187" s="5" t="s">
        <v>216</v>
      </c>
      <c r="W187" s="5" t="s">
        <v>216</v>
      </c>
      <c r="X187" s="5" t="s">
        <v>216</v>
      </c>
    </row>
    <row r="188" spans="1:24" x14ac:dyDescent="0.25">
      <c r="A188" s="4" t="s">
        <v>10713</v>
      </c>
      <c r="B188" s="4" t="s">
        <v>30079</v>
      </c>
      <c r="C188" s="4" t="s">
        <v>30113</v>
      </c>
      <c r="D188" s="1" t="s">
        <v>30100</v>
      </c>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v>0</v>
      </c>
      <c r="T188" s="5">
        <v>0</v>
      </c>
      <c r="U188" s="5" t="s">
        <v>216</v>
      </c>
      <c r="V188" s="5" t="s">
        <v>216</v>
      </c>
      <c r="W188" s="5" t="s">
        <v>216</v>
      </c>
      <c r="X188" s="5" t="s">
        <v>216</v>
      </c>
    </row>
    <row r="189" spans="1:24" x14ac:dyDescent="0.25">
      <c r="A189" s="4" t="s">
        <v>10714</v>
      </c>
      <c r="B189" s="4" t="s">
        <v>30079</v>
      </c>
      <c r="C189" s="4" t="s">
        <v>30114</v>
      </c>
      <c r="D189" s="1" t="s">
        <v>30101</v>
      </c>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v>0</v>
      </c>
      <c r="T189" s="5">
        <v>0</v>
      </c>
      <c r="U189" s="5" t="s">
        <v>216</v>
      </c>
      <c r="V189" s="5" t="s">
        <v>216</v>
      </c>
      <c r="W189" s="5" t="s">
        <v>216</v>
      </c>
      <c r="X189" s="5" t="s">
        <v>216</v>
      </c>
    </row>
    <row r="190" spans="1:24" x14ac:dyDescent="0.25">
      <c r="A190" s="4" t="s">
        <v>30115</v>
      </c>
      <c r="B190" s="4" t="s">
        <v>30079</v>
      </c>
      <c r="C190" s="4" t="s">
        <v>30116</v>
      </c>
      <c r="D190" s="1" t="s">
        <v>30102</v>
      </c>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v>0</v>
      </c>
      <c r="T190" s="5">
        <v>0</v>
      </c>
      <c r="U190" s="5" t="s">
        <v>216</v>
      </c>
      <c r="V190" s="5" t="s">
        <v>216</v>
      </c>
      <c r="W190" s="5" t="s">
        <v>216</v>
      </c>
      <c r="X190" s="5" t="s">
        <v>216</v>
      </c>
    </row>
    <row r="191" spans="1:24" x14ac:dyDescent="0.25">
      <c r="A191" s="4" t="s">
        <v>30117</v>
      </c>
      <c r="B191" s="4" t="s">
        <v>30079</v>
      </c>
      <c r="C191" s="4" t="s">
        <v>30118</v>
      </c>
      <c r="D191" s="1" t="s">
        <v>30103</v>
      </c>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t="s">
        <v>216</v>
      </c>
      <c r="S191" s="5">
        <v>0</v>
      </c>
      <c r="T191" s="5">
        <v>0</v>
      </c>
      <c r="U191" s="5" t="s">
        <v>216</v>
      </c>
      <c r="V191" s="5" t="s">
        <v>216</v>
      </c>
      <c r="W191" s="5" t="s">
        <v>216</v>
      </c>
      <c r="X191" s="5" t="s">
        <v>216</v>
      </c>
    </row>
    <row r="192" spans="1:24" x14ac:dyDescent="0.25">
      <c r="A192" s="4" t="s">
        <v>30119</v>
      </c>
      <c r="B192" s="4" t="s">
        <v>30079</v>
      </c>
      <c r="C192" s="4" t="s">
        <v>329</v>
      </c>
      <c r="D192" s="1" t="s">
        <v>30120</v>
      </c>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t="s">
        <v>216</v>
      </c>
      <c r="S192" s="5">
        <v>0</v>
      </c>
      <c r="T192" s="5">
        <v>0</v>
      </c>
      <c r="U192" s="5" t="s">
        <v>216</v>
      </c>
      <c r="V192" s="5" t="s">
        <v>216</v>
      </c>
      <c r="W192" s="5" t="s">
        <v>216</v>
      </c>
      <c r="X192" s="5" t="s">
        <v>216</v>
      </c>
    </row>
    <row r="193" spans="1:24" x14ac:dyDescent="0.25">
      <c r="A193" s="4" t="s">
        <v>30121</v>
      </c>
      <c r="B193" s="4" t="s">
        <v>30079</v>
      </c>
      <c r="C193" s="4" t="s">
        <v>332</v>
      </c>
      <c r="D193" s="1" t="s">
        <v>30122</v>
      </c>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v>0</v>
      </c>
      <c r="T193" s="5">
        <v>0</v>
      </c>
      <c r="U193" s="5" t="s">
        <v>216</v>
      </c>
      <c r="V193" s="5" t="s">
        <v>216</v>
      </c>
      <c r="W193" s="5" t="s">
        <v>216</v>
      </c>
      <c r="X193" s="5" t="s">
        <v>216</v>
      </c>
    </row>
    <row r="194" spans="1:24" x14ac:dyDescent="0.25">
      <c r="A194" s="4" t="s">
        <v>30123</v>
      </c>
      <c r="B194" s="4" t="s">
        <v>30079</v>
      </c>
      <c r="C194" s="4" t="s">
        <v>335</v>
      </c>
      <c r="D194" s="1" t="s">
        <v>30124</v>
      </c>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216</v>
      </c>
      <c r="R194" s="5" t="s">
        <v>216</v>
      </c>
      <c r="S194" s="5">
        <v>0</v>
      </c>
      <c r="T194" s="5">
        <v>0</v>
      </c>
      <c r="U194" s="5" t="s">
        <v>216</v>
      </c>
      <c r="V194" s="5" t="s">
        <v>216</v>
      </c>
      <c r="W194" s="5" t="s">
        <v>216</v>
      </c>
      <c r="X194" s="5" t="s">
        <v>216</v>
      </c>
    </row>
    <row r="195" spans="1:24" x14ac:dyDescent="0.25">
      <c r="A195" s="4" t="s">
        <v>30125</v>
      </c>
      <c r="B195" s="4" t="s">
        <v>30079</v>
      </c>
      <c r="C195" s="4" t="s">
        <v>338</v>
      </c>
      <c r="D195" s="1" t="s">
        <v>30126</v>
      </c>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216</v>
      </c>
      <c r="R195" s="5" t="s">
        <v>216</v>
      </c>
      <c r="S195" s="5">
        <v>0</v>
      </c>
      <c r="T195" s="5">
        <v>0</v>
      </c>
      <c r="U195" s="5" t="s">
        <v>216</v>
      </c>
      <c r="V195" s="5" t="s">
        <v>216</v>
      </c>
      <c r="W195" s="5" t="s">
        <v>216</v>
      </c>
      <c r="X195" s="5" t="s">
        <v>216</v>
      </c>
    </row>
    <row r="196" spans="1:24" x14ac:dyDescent="0.25">
      <c r="A196" s="4" t="s">
        <v>30127</v>
      </c>
      <c r="B196" s="4" t="s">
        <v>30079</v>
      </c>
      <c r="C196" s="4" t="s">
        <v>340</v>
      </c>
      <c r="D196" s="1" t="s">
        <v>30128</v>
      </c>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216</v>
      </c>
      <c r="R196" s="5" t="s">
        <v>216</v>
      </c>
      <c r="S196" s="5">
        <v>0</v>
      </c>
      <c r="T196" s="5">
        <v>0</v>
      </c>
      <c r="U196" s="5" t="s">
        <v>216</v>
      </c>
      <c r="V196" s="5" t="s">
        <v>216</v>
      </c>
      <c r="W196" s="5" t="s">
        <v>216</v>
      </c>
      <c r="X196" s="5" t="s">
        <v>216</v>
      </c>
    </row>
    <row r="197" spans="1:24" x14ac:dyDescent="0.25">
      <c r="A197" s="4" t="s">
        <v>30129</v>
      </c>
      <c r="B197" s="4" t="s">
        <v>30079</v>
      </c>
      <c r="C197" s="4" t="s">
        <v>342</v>
      </c>
      <c r="D197" s="1" t="s">
        <v>30130</v>
      </c>
      <c r="E197" s="5" t="s">
        <v>216</v>
      </c>
      <c r="F197" s="5" t="s">
        <v>216</v>
      </c>
      <c r="G197" s="5" t="s">
        <v>216</v>
      </c>
      <c r="H197" s="5" t="s">
        <v>216</v>
      </c>
      <c r="I197" s="5" t="s">
        <v>216</v>
      </c>
      <c r="J197" s="5" t="s">
        <v>216</v>
      </c>
      <c r="K197" s="5" t="s">
        <v>216</v>
      </c>
      <c r="L197" s="5" t="s">
        <v>216</v>
      </c>
      <c r="M197" s="5" t="s">
        <v>216</v>
      </c>
      <c r="N197" s="5" t="s">
        <v>216</v>
      </c>
      <c r="O197" s="5" t="s">
        <v>216</v>
      </c>
      <c r="P197" s="5" t="s">
        <v>216</v>
      </c>
      <c r="Q197" s="5" t="s">
        <v>216</v>
      </c>
      <c r="R197" s="5" t="s">
        <v>216</v>
      </c>
      <c r="S197" s="5">
        <v>0</v>
      </c>
      <c r="T197" s="5">
        <v>0</v>
      </c>
      <c r="U197" s="5" t="s">
        <v>216</v>
      </c>
      <c r="V197" s="5" t="s">
        <v>216</v>
      </c>
      <c r="W197" s="5" t="s">
        <v>216</v>
      </c>
      <c r="X197" s="5" t="s">
        <v>216</v>
      </c>
    </row>
    <row r="198" spans="1:24" x14ac:dyDescent="0.25">
      <c r="A198" s="4" t="s">
        <v>10715</v>
      </c>
      <c r="B198" s="4" t="s">
        <v>30079</v>
      </c>
      <c r="C198" s="4" t="s">
        <v>13830</v>
      </c>
      <c r="D198" s="1" t="s">
        <v>13831</v>
      </c>
      <c r="E198" s="5" t="s">
        <v>216</v>
      </c>
      <c r="F198" s="5" t="s">
        <v>216</v>
      </c>
      <c r="G198" s="5" t="s">
        <v>216</v>
      </c>
      <c r="H198" s="5" t="s">
        <v>216</v>
      </c>
      <c r="I198" s="5" t="s">
        <v>216</v>
      </c>
      <c r="J198" s="5" t="s">
        <v>216</v>
      </c>
      <c r="K198" s="5" t="s">
        <v>216</v>
      </c>
      <c r="L198" s="5" t="s">
        <v>216</v>
      </c>
      <c r="M198" s="5" t="s">
        <v>216</v>
      </c>
      <c r="N198" s="5" t="s">
        <v>216</v>
      </c>
      <c r="O198" s="5" t="s">
        <v>216</v>
      </c>
      <c r="P198" s="5" t="s">
        <v>216</v>
      </c>
      <c r="Q198" s="5" t="s">
        <v>216</v>
      </c>
      <c r="R198" s="5" t="s">
        <v>216</v>
      </c>
      <c r="S198" s="5">
        <v>0</v>
      </c>
      <c r="T198" s="5">
        <v>0</v>
      </c>
      <c r="U198" s="5" t="s">
        <v>216</v>
      </c>
      <c r="V198" s="5" t="s">
        <v>216</v>
      </c>
      <c r="W198" s="5" t="s">
        <v>216</v>
      </c>
      <c r="X198" s="5" t="s">
        <v>216</v>
      </c>
    </row>
    <row r="199" spans="1:24" x14ac:dyDescent="0.25">
      <c r="A199" s="4" t="s">
        <v>10716</v>
      </c>
      <c r="B199" s="4" t="s">
        <v>30079</v>
      </c>
      <c r="C199" s="4" t="s">
        <v>3618</v>
      </c>
      <c r="D199" s="1" t="s">
        <v>30131</v>
      </c>
      <c r="E199" s="5" t="s">
        <v>216</v>
      </c>
      <c r="F199" s="5" t="s">
        <v>216</v>
      </c>
      <c r="G199" s="5" t="s">
        <v>216</v>
      </c>
      <c r="H199" s="5" t="s">
        <v>216</v>
      </c>
      <c r="I199" s="5" t="s">
        <v>216</v>
      </c>
      <c r="J199" s="5" t="s">
        <v>216</v>
      </c>
      <c r="K199" s="5" t="s">
        <v>216</v>
      </c>
      <c r="L199" s="5" t="s">
        <v>216</v>
      </c>
      <c r="M199" s="5" t="s">
        <v>216</v>
      </c>
      <c r="N199" s="5" t="s">
        <v>216</v>
      </c>
      <c r="O199" s="5" t="s">
        <v>216</v>
      </c>
      <c r="P199" s="5" t="s">
        <v>216</v>
      </c>
      <c r="Q199" s="5" t="s">
        <v>216</v>
      </c>
      <c r="R199" s="5" t="s">
        <v>216</v>
      </c>
      <c r="S199" s="5">
        <v>0</v>
      </c>
      <c r="T199" s="5">
        <v>0</v>
      </c>
      <c r="U199" s="5" t="s">
        <v>216</v>
      </c>
      <c r="V199" s="5" t="s">
        <v>216</v>
      </c>
      <c r="W199" s="5" t="s">
        <v>216</v>
      </c>
      <c r="X199" s="5" t="s">
        <v>216</v>
      </c>
    </row>
    <row r="200" spans="1:24" x14ac:dyDescent="0.25">
      <c r="A200" s="4" t="s">
        <v>10717</v>
      </c>
      <c r="B200" s="4" t="s">
        <v>30079</v>
      </c>
      <c r="C200" s="4" t="s">
        <v>3619</v>
      </c>
      <c r="D200" s="1" t="s">
        <v>30132</v>
      </c>
      <c r="E200" s="5" t="s">
        <v>216</v>
      </c>
      <c r="F200" s="5" t="s">
        <v>216</v>
      </c>
      <c r="G200" s="5" t="s">
        <v>216</v>
      </c>
      <c r="H200" s="5" t="s">
        <v>216</v>
      </c>
      <c r="I200" s="5" t="s">
        <v>216</v>
      </c>
      <c r="J200" s="5" t="s">
        <v>216</v>
      </c>
      <c r="K200" s="5" t="s">
        <v>216</v>
      </c>
      <c r="L200" s="5" t="s">
        <v>216</v>
      </c>
      <c r="M200" s="5" t="s">
        <v>216</v>
      </c>
      <c r="N200" s="5" t="s">
        <v>216</v>
      </c>
      <c r="O200" s="5" t="s">
        <v>216</v>
      </c>
      <c r="P200" s="5" t="s">
        <v>216</v>
      </c>
      <c r="Q200" s="5" t="s">
        <v>216</v>
      </c>
      <c r="R200" s="5" t="s">
        <v>216</v>
      </c>
      <c r="S200" s="5">
        <v>0</v>
      </c>
      <c r="T200" s="5">
        <v>0</v>
      </c>
      <c r="U200" s="5" t="s">
        <v>216</v>
      </c>
      <c r="V200" s="5" t="s">
        <v>216</v>
      </c>
      <c r="W200" s="5" t="s">
        <v>216</v>
      </c>
      <c r="X200" s="5" t="s">
        <v>216</v>
      </c>
    </row>
    <row r="201" spans="1:24" x14ac:dyDescent="0.25">
      <c r="A201" s="4" t="s">
        <v>10718</v>
      </c>
      <c r="B201" s="4" t="s">
        <v>30079</v>
      </c>
      <c r="C201" s="4" t="s">
        <v>3620</v>
      </c>
      <c r="D201" s="1" t="s">
        <v>30133</v>
      </c>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216</v>
      </c>
      <c r="R201" s="5" t="s">
        <v>216</v>
      </c>
      <c r="S201" s="5">
        <v>0</v>
      </c>
      <c r="T201" s="5">
        <v>0</v>
      </c>
      <c r="U201" s="5" t="s">
        <v>216</v>
      </c>
      <c r="V201" s="5" t="s">
        <v>216</v>
      </c>
      <c r="W201" s="5" t="s">
        <v>216</v>
      </c>
      <c r="X201" s="5" t="s">
        <v>216</v>
      </c>
    </row>
    <row r="202" spans="1:24" x14ac:dyDescent="0.25">
      <c r="A202" s="4" t="s">
        <v>10719</v>
      </c>
      <c r="B202" s="4" t="s">
        <v>30079</v>
      </c>
      <c r="C202" s="4" t="s">
        <v>3621</v>
      </c>
      <c r="D202" s="1" t="s">
        <v>30134</v>
      </c>
      <c r="E202" s="5" t="s">
        <v>216</v>
      </c>
      <c r="F202" s="5" t="s">
        <v>216</v>
      </c>
      <c r="G202" s="5" t="s">
        <v>216</v>
      </c>
      <c r="H202" s="5" t="s">
        <v>216</v>
      </c>
      <c r="I202" s="5" t="s">
        <v>216</v>
      </c>
      <c r="J202" s="5" t="s">
        <v>216</v>
      </c>
      <c r="K202" s="5" t="s">
        <v>216</v>
      </c>
      <c r="L202" s="5" t="s">
        <v>216</v>
      </c>
      <c r="M202" s="5" t="s">
        <v>216</v>
      </c>
      <c r="N202" s="5" t="s">
        <v>216</v>
      </c>
      <c r="O202" s="5" t="s">
        <v>216</v>
      </c>
      <c r="P202" s="5" t="s">
        <v>216</v>
      </c>
      <c r="Q202" s="5" t="s">
        <v>216</v>
      </c>
      <c r="R202" s="5" t="s">
        <v>216</v>
      </c>
      <c r="S202" s="5">
        <v>0</v>
      </c>
      <c r="T202" s="5">
        <v>0</v>
      </c>
      <c r="U202" s="5" t="s">
        <v>216</v>
      </c>
      <c r="V202" s="5" t="s">
        <v>216</v>
      </c>
      <c r="W202" s="5" t="s">
        <v>216</v>
      </c>
      <c r="X202" s="5" t="s">
        <v>216</v>
      </c>
    </row>
    <row r="203" spans="1:24" x14ac:dyDescent="0.25">
      <c r="A203" s="4" t="s">
        <v>10720</v>
      </c>
      <c r="B203" s="4" t="s">
        <v>30079</v>
      </c>
      <c r="C203" s="4" t="s">
        <v>3622</v>
      </c>
      <c r="D203" s="1" t="s">
        <v>30135</v>
      </c>
      <c r="E203" s="5" t="s">
        <v>216</v>
      </c>
      <c r="F203" s="5" t="s">
        <v>216</v>
      </c>
      <c r="G203" s="5" t="s">
        <v>216</v>
      </c>
      <c r="H203" s="5" t="s">
        <v>216</v>
      </c>
      <c r="I203" s="5" t="s">
        <v>216</v>
      </c>
      <c r="J203" s="5" t="s">
        <v>216</v>
      </c>
      <c r="K203" s="5" t="s">
        <v>216</v>
      </c>
      <c r="L203" s="5" t="s">
        <v>216</v>
      </c>
      <c r="M203" s="5" t="s">
        <v>216</v>
      </c>
      <c r="N203" s="5" t="s">
        <v>216</v>
      </c>
      <c r="O203" s="5" t="s">
        <v>216</v>
      </c>
      <c r="P203" s="5" t="s">
        <v>216</v>
      </c>
      <c r="Q203" s="5" t="s">
        <v>216</v>
      </c>
      <c r="R203" s="5" t="s">
        <v>216</v>
      </c>
      <c r="S203" s="5">
        <v>0</v>
      </c>
      <c r="T203" s="5">
        <v>0</v>
      </c>
      <c r="U203" s="5" t="s">
        <v>216</v>
      </c>
      <c r="V203" s="5" t="s">
        <v>216</v>
      </c>
      <c r="W203" s="5" t="s">
        <v>216</v>
      </c>
      <c r="X203" s="5" t="s">
        <v>216</v>
      </c>
    </row>
    <row r="204" spans="1:24" x14ac:dyDescent="0.25">
      <c r="A204" s="4" t="s">
        <v>10721</v>
      </c>
      <c r="B204" s="4" t="s">
        <v>30079</v>
      </c>
      <c r="C204" s="4" t="s">
        <v>3623</v>
      </c>
      <c r="D204" s="1" t="s">
        <v>30136</v>
      </c>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t="s">
        <v>216</v>
      </c>
      <c r="S204" s="5">
        <v>0</v>
      </c>
      <c r="T204" s="5">
        <v>0</v>
      </c>
      <c r="U204" s="5" t="s">
        <v>216</v>
      </c>
      <c r="V204" s="5" t="s">
        <v>216</v>
      </c>
      <c r="W204" s="5" t="s">
        <v>216</v>
      </c>
      <c r="X204" s="5" t="s">
        <v>216</v>
      </c>
    </row>
    <row r="205" spans="1:24" x14ac:dyDescent="0.25">
      <c r="A205" s="4" t="s">
        <v>3822</v>
      </c>
      <c r="B205" s="4" t="s">
        <v>30137</v>
      </c>
      <c r="C205" s="4" t="s">
        <v>20677</v>
      </c>
      <c r="D205" s="1" t="s">
        <v>30138</v>
      </c>
      <c r="E205" s="5">
        <v>0.09</v>
      </c>
      <c r="F205" s="5">
        <v>0.09</v>
      </c>
      <c r="G205" s="5">
        <v>0.09</v>
      </c>
      <c r="H205" s="5">
        <v>0.09</v>
      </c>
      <c r="I205" s="5">
        <v>0.09</v>
      </c>
      <c r="J205" s="5">
        <v>0.11</v>
      </c>
      <c r="K205" s="5">
        <v>0.11</v>
      </c>
      <c r="L205" s="5">
        <v>0.11</v>
      </c>
      <c r="M205" s="5">
        <v>0.105</v>
      </c>
      <c r="N205" s="5">
        <v>0.105</v>
      </c>
      <c r="O205" s="5">
        <v>0.105</v>
      </c>
      <c r="P205" s="5">
        <v>0.105</v>
      </c>
      <c r="Q205" s="5">
        <v>0.11</v>
      </c>
      <c r="R205" s="5">
        <v>0.11</v>
      </c>
      <c r="S205" s="5">
        <v>0.11</v>
      </c>
      <c r="T205" s="5">
        <v>0.105</v>
      </c>
      <c r="U205" s="5">
        <v>0.105</v>
      </c>
      <c r="V205" s="5">
        <v>0.105</v>
      </c>
      <c r="W205" s="5">
        <v>0.105</v>
      </c>
      <c r="X205" s="5">
        <v>0.105</v>
      </c>
    </row>
    <row r="206" spans="1:24" x14ac:dyDescent="0.25">
      <c r="A206" s="4" t="s">
        <v>3835</v>
      </c>
      <c r="B206" s="4" t="s">
        <v>30137</v>
      </c>
      <c r="C206" s="4" t="s">
        <v>20679</v>
      </c>
      <c r="D206" s="1" t="s">
        <v>30139</v>
      </c>
      <c r="E206" s="5">
        <v>7.4499999999999997E-2</v>
      </c>
      <c r="F206" s="5">
        <v>7.4999999999999997E-2</v>
      </c>
      <c r="G206" s="5">
        <v>7.6899999999999996E-2</v>
      </c>
      <c r="H206" s="5">
        <v>7.6999999999999999E-2</v>
      </c>
      <c r="I206" s="5">
        <v>7.0599999999999996E-2</v>
      </c>
      <c r="J206" s="5">
        <v>9.1999999999999998E-2</v>
      </c>
      <c r="K206" s="5">
        <v>9.5000000000000001E-2</v>
      </c>
      <c r="L206" s="5">
        <v>9.4500000000000001E-2</v>
      </c>
      <c r="M206" s="5">
        <v>8.9599999999999999E-2</v>
      </c>
      <c r="N206" s="5">
        <v>8.8400000000000006E-2</v>
      </c>
      <c r="O206" s="5">
        <v>8.8499999999999995E-2</v>
      </c>
      <c r="P206" s="5">
        <v>9.1600000000000001E-2</v>
      </c>
      <c r="Q206" s="5">
        <v>9.5600000000000004E-2</v>
      </c>
      <c r="R206" s="5">
        <v>9.5600000000000004E-2</v>
      </c>
      <c r="S206" s="5">
        <v>9.5600000000000004E-2</v>
      </c>
      <c r="T206" s="5">
        <v>9.2499999999999999E-2</v>
      </c>
      <c r="U206" s="5">
        <v>9.2499999999999999E-2</v>
      </c>
      <c r="V206" s="5">
        <v>9.2499999999999999E-2</v>
      </c>
      <c r="W206" s="5">
        <v>9.2499999999999999E-2</v>
      </c>
      <c r="X206" s="5">
        <v>9.2499999999999999E-2</v>
      </c>
    </row>
    <row r="207" spans="1:24" x14ac:dyDescent="0.25">
      <c r="A207" s="4" t="s">
        <v>3980</v>
      </c>
      <c r="B207" s="4" t="s">
        <v>30140</v>
      </c>
      <c r="C207" s="4" t="s">
        <v>20729</v>
      </c>
      <c r="D207" s="1" t="s">
        <v>30141</v>
      </c>
      <c r="E207" s="5">
        <v>0.2409</v>
      </c>
      <c r="F207" s="5">
        <v>0.2409</v>
      </c>
      <c r="G207" s="5">
        <v>0.2409</v>
      </c>
      <c r="H207" s="5">
        <v>0.2409</v>
      </c>
      <c r="I207" s="5">
        <v>0.2409</v>
      </c>
      <c r="J207" s="5">
        <v>0.2409</v>
      </c>
      <c r="K207" s="5">
        <v>0.2409</v>
      </c>
      <c r="L207" s="5">
        <v>0.2409</v>
      </c>
      <c r="M207" s="5">
        <v>0.2359</v>
      </c>
      <c r="N207" s="5">
        <v>0.2359</v>
      </c>
      <c r="O207" s="5">
        <v>0.2359</v>
      </c>
      <c r="P207" s="5">
        <v>0.2359</v>
      </c>
      <c r="Q207" s="5">
        <v>0.2409</v>
      </c>
      <c r="R207" s="5">
        <v>0.2409</v>
      </c>
      <c r="S207" s="5">
        <v>0.2409</v>
      </c>
      <c r="T207" s="5">
        <v>0.2359</v>
      </c>
      <c r="U207" s="5">
        <v>0.2359</v>
      </c>
      <c r="V207" s="5">
        <v>0.2359</v>
      </c>
      <c r="W207" s="5">
        <v>0.2359</v>
      </c>
      <c r="X207" s="5">
        <v>0.2359</v>
      </c>
    </row>
    <row r="208" spans="1:24" x14ac:dyDescent="0.25">
      <c r="A208" s="4" t="s">
        <v>4000</v>
      </c>
      <c r="B208" s="4" t="s">
        <v>30140</v>
      </c>
      <c r="C208" s="4" t="s">
        <v>20733</v>
      </c>
      <c r="D208" s="1" t="s">
        <v>30142</v>
      </c>
      <c r="E208" s="5">
        <v>0.1993</v>
      </c>
      <c r="F208" s="5">
        <v>0.2009</v>
      </c>
      <c r="G208" s="5">
        <v>0.20569999999999999</v>
      </c>
      <c r="H208" s="5">
        <v>0.20599999999999999</v>
      </c>
      <c r="I208" s="5">
        <v>0.1888</v>
      </c>
      <c r="J208" s="5">
        <v>0.2016</v>
      </c>
      <c r="K208" s="5">
        <v>0.20799999999999999</v>
      </c>
      <c r="L208" s="5">
        <v>0.20680000000000001</v>
      </c>
      <c r="M208" s="5">
        <v>0.2016</v>
      </c>
      <c r="N208" s="5">
        <v>0.1986</v>
      </c>
      <c r="O208" s="5">
        <v>0.19900000000000001</v>
      </c>
      <c r="P208" s="5">
        <v>0.20569999999999999</v>
      </c>
      <c r="Q208" s="5">
        <v>0.21310000000000001</v>
      </c>
      <c r="R208" s="5">
        <v>0.21310000000000001</v>
      </c>
      <c r="S208" s="5">
        <v>0.21310000000000001</v>
      </c>
      <c r="T208" s="5">
        <v>0.2077</v>
      </c>
      <c r="U208" s="5">
        <v>0.2077</v>
      </c>
      <c r="V208" s="5">
        <v>0.2077</v>
      </c>
      <c r="W208" s="5">
        <v>0.2077</v>
      </c>
      <c r="X208" s="5">
        <v>0.2077</v>
      </c>
    </row>
    <row r="209" spans="1:24" x14ac:dyDescent="0.25">
      <c r="A209" s="4" t="s">
        <v>4700</v>
      </c>
      <c r="B209" s="4" t="s">
        <v>30143</v>
      </c>
      <c r="C209" s="4" t="s">
        <v>30144</v>
      </c>
      <c r="D209" s="1" t="s">
        <v>30145</v>
      </c>
      <c r="E209" s="5" t="s">
        <v>216</v>
      </c>
      <c r="F209" s="5" t="s">
        <v>216</v>
      </c>
      <c r="G209" s="5" t="s">
        <v>216</v>
      </c>
      <c r="H209" s="5" t="s">
        <v>216</v>
      </c>
      <c r="I209" s="5" t="s">
        <v>216</v>
      </c>
      <c r="J209" s="5" t="s">
        <v>216</v>
      </c>
      <c r="K209" s="5" t="s">
        <v>216</v>
      </c>
      <c r="L209" s="5" t="s">
        <v>216</v>
      </c>
      <c r="M209" s="5" t="s">
        <v>216</v>
      </c>
      <c r="N209" s="5" t="s">
        <v>216</v>
      </c>
      <c r="O209" s="5">
        <v>0.105</v>
      </c>
      <c r="P209" s="5">
        <v>0.105</v>
      </c>
      <c r="Q209" s="5">
        <v>0.11</v>
      </c>
      <c r="R209" s="5">
        <v>0.11</v>
      </c>
      <c r="S209" s="5">
        <v>0.11</v>
      </c>
      <c r="T209" s="5">
        <v>0.105</v>
      </c>
      <c r="U209" s="5">
        <v>0.105</v>
      </c>
      <c r="V209" s="5">
        <v>0.105</v>
      </c>
      <c r="W209" s="5">
        <v>0.105</v>
      </c>
      <c r="X209" s="5">
        <v>0.105</v>
      </c>
    </row>
    <row r="210" spans="1:24" x14ac:dyDescent="0.25">
      <c r="A210" s="4" t="s">
        <v>4703</v>
      </c>
      <c r="B210" s="4" t="s">
        <v>30143</v>
      </c>
      <c r="C210" s="4" t="s">
        <v>30146</v>
      </c>
      <c r="D210" s="1" t="s">
        <v>30147</v>
      </c>
      <c r="E210" s="5" t="s">
        <v>216</v>
      </c>
      <c r="F210" s="5" t="s">
        <v>216</v>
      </c>
      <c r="G210" s="5" t="s">
        <v>216</v>
      </c>
      <c r="H210" s="5" t="s">
        <v>216</v>
      </c>
      <c r="I210" s="5" t="s">
        <v>216</v>
      </c>
      <c r="J210" s="5" t="s">
        <v>216</v>
      </c>
      <c r="K210" s="5" t="s">
        <v>216</v>
      </c>
      <c r="L210" s="5" t="s">
        <v>216</v>
      </c>
      <c r="M210" s="5" t="s">
        <v>216</v>
      </c>
      <c r="N210" s="5" t="s">
        <v>216</v>
      </c>
      <c r="O210" s="5">
        <v>8.8499999999999995E-2</v>
      </c>
      <c r="P210" s="5">
        <v>9.1600000000000001E-2</v>
      </c>
      <c r="Q210" s="5">
        <v>9.5600000000000004E-2</v>
      </c>
      <c r="R210" s="5">
        <v>9.5600000000000004E-2</v>
      </c>
      <c r="S210" s="5">
        <v>9.5600000000000004E-2</v>
      </c>
      <c r="T210" s="5">
        <v>9.2499999999999999E-2</v>
      </c>
      <c r="U210" s="5">
        <v>9.2499999999999999E-2</v>
      </c>
      <c r="V210" s="5">
        <v>9.2499999999999999E-2</v>
      </c>
      <c r="W210" s="5">
        <v>9.2499999999999999E-2</v>
      </c>
      <c r="X210" s="5">
        <v>9.2499999999999999E-2</v>
      </c>
    </row>
    <row r="211" spans="1:24" x14ac:dyDescent="0.25">
      <c r="A211" s="4" t="s">
        <v>10840</v>
      </c>
      <c r="B211" s="4" t="s">
        <v>30148</v>
      </c>
      <c r="C211" s="4" t="s">
        <v>30149</v>
      </c>
      <c r="D211" s="1" t="s">
        <v>30150</v>
      </c>
      <c r="E211" s="5" t="s">
        <v>216</v>
      </c>
      <c r="F211" s="5" t="s">
        <v>216</v>
      </c>
      <c r="G211" s="5" t="s">
        <v>216</v>
      </c>
      <c r="H211" s="5" t="s">
        <v>216</v>
      </c>
      <c r="I211" s="5" t="s">
        <v>216</v>
      </c>
      <c r="J211" s="5" t="s">
        <v>216</v>
      </c>
      <c r="K211" s="5" t="s">
        <v>216</v>
      </c>
      <c r="L211" s="5" t="s">
        <v>216</v>
      </c>
      <c r="M211" s="5" t="s">
        <v>216</v>
      </c>
      <c r="N211" s="5" t="s">
        <v>216</v>
      </c>
      <c r="O211" s="5">
        <v>0.2359</v>
      </c>
      <c r="P211" s="5">
        <v>0.2359</v>
      </c>
      <c r="Q211" s="5">
        <v>0.2409</v>
      </c>
      <c r="R211" s="5" t="s">
        <v>216</v>
      </c>
      <c r="S211" s="5" t="s">
        <v>216</v>
      </c>
      <c r="T211" s="5" t="s">
        <v>216</v>
      </c>
      <c r="U211" s="5" t="s">
        <v>216</v>
      </c>
      <c r="V211" s="5" t="s">
        <v>216</v>
      </c>
      <c r="W211" s="5" t="s">
        <v>216</v>
      </c>
      <c r="X211" s="5" t="s">
        <v>216</v>
      </c>
    </row>
    <row r="212" spans="1:24" x14ac:dyDescent="0.25">
      <c r="A212" s="4" t="s">
        <v>10843</v>
      </c>
      <c r="B212" s="4" t="s">
        <v>30148</v>
      </c>
      <c r="C212" s="4" t="s">
        <v>30151</v>
      </c>
      <c r="D212" s="1" t="s">
        <v>30152</v>
      </c>
      <c r="E212" s="5" t="s">
        <v>216</v>
      </c>
      <c r="F212" s="5" t="s">
        <v>216</v>
      </c>
      <c r="G212" s="5" t="s">
        <v>216</v>
      </c>
      <c r="H212" s="5" t="s">
        <v>216</v>
      </c>
      <c r="I212" s="5" t="s">
        <v>216</v>
      </c>
      <c r="J212" s="5" t="s">
        <v>216</v>
      </c>
      <c r="K212" s="5" t="s">
        <v>216</v>
      </c>
      <c r="L212" s="5" t="s">
        <v>216</v>
      </c>
      <c r="M212" s="5" t="s">
        <v>216</v>
      </c>
      <c r="N212" s="5" t="s">
        <v>216</v>
      </c>
      <c r="O212" s="5">
        <v>0.19900000000000001</v>
      </c>
      <c r="P212" s="5">
        <v>0.20569999999999999</v>
      </c>
      <c r="Q212" s="5">
        <v>0.21310000000000001</v>
      </c>
      <c r="R212" s="5" t="s">
        <v>216</v>
      </c>
      <c r="S212" s="5" t="s">
        <v>216</v>
      </c>
      <c r="T212" s="5" t="s">
        <v>216</v>
      </c>
      <c r="U212" s="5" t="s">
        <v>216</v>
      </c>
      <c r="V212" s="5" t="s">
        <v>216</v>
      </c>
      <c r="W212" s="5" t="s">
        <v>216</v>
      </c>
      <c r="X212" s="5" t="s">
        <v>216</v>
      </c>
    </row>
    <row r="213" spans="1:24" ht="25.5" x14ac:dyDescent="0.25">
      <c r="A213" s="4" t="s">
        <v>10845</v>
      </c>
      <c r="B213" s="4" t="s">
        <v>30148</v>
      </c>
      <c r="C213" s="4" t="s">
        <v>30153</v>
      </c>
      <c r="D213" s="1" t="s">
        <v>30154</v>
      </c>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v>0.255</v>
      </c>
      <c r="S213" s="5">
        <v>0.255</v>
      </c>
      <c r="T213" s="5">
        <v>0.25</v>
      </c>
      <c r="U213" s="5">
        <v>0.25</v>
      </c>
      <c r="V213" s="5">
        <v>0.25</v>
      </c>
      <c r="W213" s="5">
        <v>0.25</v>
      </c>
      <c r="X213" s="5">
        <v>0.25</v>
      </c>
    </row>
    <row r="214" spans="1:24" x14ac:dyDescent="0.25">
      <c r="A214" s="4" t="s">
        <v>10847</v>
      </c>
      <c r="B214" s="4" t="s">
        <v>30155</v>
      </c>
      <c r="C214" s="4" t="s">
        <v>30156</v>
      </c>
      <c r="D214" s="1" t="s">
        <v>30157</v>
      </c>
      <c r="E214" s="5" t="s">
        <v>216</v>
      </c>
      <c r="F214" s="5" t="s">
        <v>216</v>
      </c>
      <c r="G214" s="5" t="s">
        <v>216</v>
      </c>
      <c r="H214" s="5" t="s">
        <v>216</v>
      </c>
      <c r="I214" s="5" t="s">
        <v>216</v>
      </c>
      <c r="J214" s="5" t="s">
        <v>216</v>
      </c>
      <c r="K214" s="5" t="s">
        <v>216</v>
      </c>
      <c r="L214" s="5" t="s">
        <v>216</v>
      </c>
      <c r="M214" s="5" t="s">
        <v>216</v>
      </c>
      <c r="N214" s="5" t="s">
        <v>216</v>
      </c>
      <c r="O214" s="5">
        <v>0.30580000000000002</v>
      </c>
      <c r="P214" s="5">
        <v>0.31130000000000002</v>
      </c>
      <c r="Q214" s="5">
        <v>0.32150000000000001</v>
      </c>
      <c r="R214" s="5" t="s">
        <v>216</v>
      </c>
      <c r="S214" s="5" t="s">
        <v>216</v>
      </c>
      <c r="T214" s="5" t="s">
        <v>216</v>
      </c>
      <c r="U214" s="5" t="s">
        <v>216</v>
      </c>
      <c r="V214" s="5" t="s">
        <v>216</v>
      </c>
      <c r="W214" s="5" t="s">
        <v>216</v>
      </c>
      <c r="X214" s="5" t="s">
        <v>216</v>
      </c>
    </row>
    <row r="215" spans="1:24" x14ac:dyDescent="0.25">
      <c r="A215" s="4" t="s">
        <v>10851</v>
      </c>
      <c r="B215" s="4" t="s">
        <v>30155</v>
      </c>
      <c r="C215" s="4" t="s">
        <v>30158</v>
      </c>
      <c r="D215" s="1" t="s">
        <v>30159</v>
      </c>
      <c r="E215" s="5" t="s">
        <v>216</v>
      </c>
      <c r="F215" s="5" t="s">
        <v>216</v>
      </c>
      <c r="G215" s="5" t="s">
        <v>216</v>
      </c>
      <c r="H215" s="5" t="s">
        <v>216</v>
      </c>
      <c r="I215" s="5" t="s">
        <v>216</v>
      </c>
      <c r="J215" s="5" t="s">
        <v>216</v>
      </c>
      <c r="K215" s="5" t="s">
        <v>216</v>
      </c>
      <c r="L215" s="5" t="s">
        <v>216</v>
      </c>
      <c r="M215" s="5" t="s">
        <v>216</v>
      </c>
      <c r="N215" s="5" t="s">
        <v>216</v>
      </c>
      <c r="O215" s="5">
        <v>0.28210000000000002</v>
      </c>
      <c r="P215" s="5">
        <v>0.29249999999999998</v>
      </c>
      <c r="Q215" s="5">
        <v>0.3034</v>
      </c>
      <c r="R215" s="5" t="s">
        <v>216</v>
      </c>
      <c r="S215" s="5" t="s">
        <v>216</v>
      </c>
      <c r="T215" s="5" t="s">
        <v>216</v>
      </c>
      <c r="U215" s="5" t="s">
        <v>216</v>
      </c>
      <c r="V215" s="5" t="s">
        <v>216</v>
      </c>
      <c r="W215" s="5" t="s">
        <v>216</v>
      </c>
      <c r="X215" s="5" t="s">
        <v>216</v>
      </c>
    </row>
    <row r="216" spans="1:24" x14ac:dyDescent="0.25">
      <c r="A216" s="4" t="s">
        <v>10854</v>
      </c>
      <c r="B216" s="4" t="s">
        <v>30155</v>
      </c>
      <c r="C216" s="4" t="s">
        <v>30160</v>
      </c>
      <c r="D216" s="1" t="s">
        <v>30161</v>
      </c>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v>0.255</v>
      </c>
      <c r="S216" s="5">
        <v>0.255</v>
      </c>
      <c r="T216" s="5">
        <v>0.25</v>
      </c>
      <c r="U216" s="5">
        <v>0.25</v>
      </c>
      <c r="V216" s="5">
        <v>0.25</v>
      </c>
      <c r="W216" s="5">
        <v>0.25</v>
      </c>
      <c r="X216" s="5">
        <v>0.25</v>
      </c>
    </row>
    <row r="217" spans="1:24" x14ac:dyDescent="0.25">
      <c r="A217" s="4" t="s">
        <v>30162</v>
      </c>
      <c r="B217" s="4" t="s">
        <v>30163</v>
      </c>
      <c r="C217" s="4" t="s">
        <v>30164</v>
      </c>
      <c r="D217" s="1" t="s">
        <v>30165</v>
      </c>
      <c r="E217" s="5" t="s">
        <v>680</v>
      </c>
      <c r="F217" s="5" t="s">
        <v>680</v>
      </c>
      <c r="G217" s="5" t="s">
        <v>680</v>
      </c>
      <c r="H217" s="5" t="s">
        <v>9791</v>
      </c>
      <c r="I217" s="5" t="s">
        <v>9791</v>
      </c>
      <c r="J217" s="5" t="s">
        <v>9791</v>
      </c>
      <c r="K217" s="5" t="s">
        <v>9791</v>
      </c>
      <c r="L217" s="5" t="s">
        <v>9791</v>
      </c>
      <c r="M217" s="5" t="s">
        <v>30166</v>
      </c>
      <c r="N217" s="5" t="s">
        <v>216</v>
      </c>
      <c r="O217" s="5" t="s">
        <v>216</v>
      </c>
      <c r="P217" s="5" t="s">
        <v>216</v>
      </c>
      <c r="Q217" s="5" t="s">
        <v>216</v>
      </c>
      <c r="R217" s="5" t="s">
        <v>216</v>
      </c>
      <c r="S217" s="5" t="s">
        <v>216</v>
      </c>
      <c r="T217" s="5" t="s">
        <v>216</v>
      </c>
      <c r="U217" s="5" t="s">
        <v>216</v>
      </c>
      <c r="V217" s="5" t="s">
        <v>216</v>
      </c>
      <c r="W217" s="5" t="s">
        <v>216</v>
      </c>
      <c r="X217" s="5" t="s">
        <v>216</v>
      </c>
    </row>
    <row r="218" spans="1:24" ht="25.5" x14ac:dyDescent="0.25">
      <c r="A218" s="4" t="s">
        <v>30167</v>
      </c>
      <c r="B218" s="4" t="s">
        <v>30163</v>
      </c>
      <c r="C218" s="4" t="s">
        <v>30168</v>
      </c>
      <c r="D218" s="1" t="s">
        <v>30169</v>
      </c>
      <c r="E218" s="5" t="s">
        <v>216</v>
      </c>
      <c r="F218" s="5" t="s">
        <v>216</v>
      </c>
      <c r="G218" s="5" t="s">
        <v>216</v>
      </c>
      <c r="H218" s="5" t="s">
        <v>216</v>
      </c>
      <c r="I218" s="5" t="s">
        <v>216</v>
      </c>
      <c r="J218" s="5" t="s">
        <v>216</v>
      </c>
      <c r="K218" s="5" t="s">
        <v>216</v>
      </c>
      <c r="L218" s="5" t="s">
        <v>216</v>
      </c>
      <c r="M218" s="5" t="s">
        <v>216</v>
      </c>
      <c r="N218" s="5" t="s">
        <v>30170</v>
      </c>
      <c r="O218" s="5" t="s">
        <v>30170</v>
      </c>
      <c r="P218" s="5" t="s">
        <v>30170</v>
      </c>
      <c r="Q218" s="5" t="s">
        <v>30170</v>
      </c>
      <c r="R218" s="5" t="s">
        <v>30170</v>
      </c>
      <c r="S218" s="5" t="s">
        <v>30171</v>
      </c>
      <c r="T218" s="5" t="s">
        <v>30172</v>
      </c>
      <c r="U218" s="5" t="s">
        <v>30172</v>
      </c>
      <c r="V218" s="5" t="s">
        <v>30173</v>
      </c>
      <c r="W218" s="5" t="s">
        <v>30174</v>
      </c>
      <c r="X218" s="5" t="s">
        <v>30175</v>
      </c>
    </row>
    <row r="219" spans="1:24" ht="25.5" x14ac:dyDescent="0.25">
      <c r="A219" s="4" t="s">
        <v>30176</v>
      </c>
      <c r="B219" s="4" t="s">
        <v>30163</v>
      </c>
      <c r="C219" s="4" t="s">
        <v>30177</v>
      </c>
      <c r="D219" s="1" t="s">
        <v>30178</v>
      </c>
      <c r="E219" s="5" t="s">
        <v>216</v>
      </c>
      <c r="F219" s="5" t="s">
        <v>216</v>
      </c>
      <c r="G219" s="5" t="s">
        <v>216</v>
      </c>
      <c r="H219" s="5" t="s">
        <v>216</v>
      </c>
      <c r="I219" s="5" t="s">
        <v>216</v>
      </c>
      <c r="J219" s="5" t="s">
        <v>216</v>
      </c>
      <c r="K219" s="5" t="s">
        <v>216</v>
      </c>
      <c r="L219" s="5" t="s">
        <v>216</v>
      </c>
      <c r="M219" s="5" t="s">
        <v>216</v>
      </c>
      <c r="N219" s="5" t="s">
        <v>30179</v>
      </c>
      <c r="O219" s="5" t="s">
        <v>30179</v>
      </c>
      <c r="P219" s="5" t="s">
        <v>30179</v>
      </c>
      <c r="Q219" s="5" t="s">
        <v>30179</v>
      </c>
      <c r="R219" s="5" t="s">
        <v>30179</v>
      </c>
      <c r="S219" s="5" t="s">
        <v>30180</v>
      </c>
      <c r="T219" s="5" t="s">
        <v>7076</v>
      </c>
      <c r="U219" s="5" t="s">
        <v>7076</v>
      </c>
      <c r="V219" s="5" t="s">
        <v>30181</v>
      </c>
      <c r="W219" s="5" t="s">
        <v>30182</v>
      </c>
      <c r="X219" s="5" t="s">
        <v>30183</v>
      </c>
    </row>
    <row r="220" spans="1:24" ht="25.5" x14ac:dyDescent="0.25">
      <c r="A220" s="4" t="s">
        <v>30184</v>
      </c>
      <c r="B220" s="4" t="s">
        <v>30163</v>
      </c>
      <c r="C220" s="4" t="s">
        <v>30185</v>
      </c>
      <c r="D220" s="1" t="s">
        <v>30186</v>
      </c>
      <c r="E220" s="5" t="s">
        <v>216</v>
      </c>
      <c r="F220" s="5" t="s">
        <v>216</v>
      </c>
      <c r="G220" s="5" t="s">
        <v>216</v>
      </c>
      <c r="H220" s="5" t="s">
        <v>216</v>
      </c>
      <c r="I220" s="5" t="s">
        <v>216</v>
      </c>
      <c r="J220" s="5" t="s">
        <v>216</v>
      </c>
      <c r="K220" s="5" t="s">
        <v>216</v>
      </c>
      <c r="L220" s="5" t="s">
        <v>216</v>
      </c>
      <c r="M220" s="5" t="s">
        <v>216</v>
      </c>
      <c r="N220" s="5" t="s">
        <v>30166</v>
      </c>
      <c r="O220" s="5" t="s">
        <v>30166</v>
      </c>
      <c r="P220" s="5" t="s">
        <v>30166</v>
      </c>
      <c r="Q220" s="5" t="s">
        <v>30166</v>
      </c>
      <c r="R220" s="5" t="s">
        <v>30166</v>
      </c>
      <c r="S220" s="5" t="s">
        <v>30187</v>
      </c>
      <c r="T220" s="5" t="s">
        <v>13068</v>
      </c>
      <c r="U220" s="5" t="s">
        <v>13068</v>
      </c>
      <c r="V220" s="5" t="s">
        <v>30188</v>
      </c>
      <c r="W220" s="5" t="s">
        <v>13062</v>
      </c>
      <c r="X220" s="5" t="s">
        <v>9863</v>
      </c>
    </row>
    <row r="221" spans="1:24" ht="25.5" x14ac:dyDescent="0.25">
      <c r="A221" s="4" t="s">
        <v>30189</v>
      </c>
      <c r="B221" s="4" t="s">
        <v>30163</v>
      </c>
      <c r="C221" s="4" t="s">
        <v>30190</v>
      </c>
      <c r="D221" s="1" t="s">
        <v>30191</v>
      </c>
      <c r="E221" s="5" t="s">
        <v>216</v>
      </c>
      <c r="F221" s="5" t="s">
        <v>216</v>
      </c>
      <c r="G221" s="5" t="s">
        <v>216</v>
      </c>
      <c r="H221" s="5" t="s">
        <v>216</v>
      </c>
      <c r="I221" s="5" t="s">
        <v>216</v>
      </c>
      <c r="J221" s="5" t="s">
        <v>216</v>
      </c>
      <c r="K221" s="5" t="s">
        <v>216</v>
      </c>
      <c r="L221" s="5" t="s">
        <v>216</v>
      </c>
      <c r="M221" s="5" t="s">
        <v>216</v>
      </c>
      <c r="N221" s="5" t="s">
        <v>30192</v>
      </c>
      <c r="O221" s="5" t="s">
        <v>30192</v>
      </c>
      <c r="P221" s="5" t="s">
        <v>30192</v>
      </c>
      <c r="Q221" s="5" t="s">
        <v>30192</v>
      </c>
      <c r="R221" s="5" t="s">
        <v>30192</v>
      </c>
      <c r="S221" s="5" t="s">
        <v>16261</v>
      </c>
      <c r="T221" s="5" t="s">
        <v>30193</v>
      </c>
      <c r="U221" s="5" t="s">
        <v>30193</v>
      </c>
      <c r="V221" s="5" t="s">
        <v>24818</v>
      </c>
      <c r="W221" s="5" t="s">
        <v>30194</v>
      </c>
      <c r="X221" s="5" t="s">
        <v>30195</v>
      </c>
    </row>
    <row r="222" spans="1:24" ht="25.5" x14ac:dyDescent="0.25">
      <c r="A222" s="4" t="s">
        <v>30196</v>
      </c>
      <c r="B222" s="4" t="s">
        <v>30163</v>
      </c>
      <c r="C222" s="4" t="s">
        <v>30197</v>
      </c>
      <c r="D222" s="1" t="s">
        <v>30198</v>
      </c>
      <c r="E222" s="5" t="s">
        <v>216</v>
      </c>
      <c r="F222" s="5" t="s">
        <v>216</v>
      </c>
      <c r="G222" s="5" t="s">
        <v>216</v>
      </c>
      <c r="H222" s="5" t="s">
        <v>216</v>
      </c>
      <c r="I222" s="5" t="s">
        <v>216</v>
      </c>
      <c r="J222" s="5" t="s">
        <v>216</v>
      </c>
      <c r="K222" s="5" t="s">
        <v>216</v>
      </c>
      <c r="L222" s="5" t="s">
        <v>216</v>
      </c>
      <c r="M222" s="5" t="s">
        <v>216</v>
      </c>
      <c r="N222" s="5" t="s">
        <v>30199</v>
      </c>
      <c r="O222" s="5" t="s">
        <v>30199</v>
      </c>
      <c r="P222" s="5" t="s">
        <v>30199</v>
      </c>
      <c r="Q222" s="5" t="s">
        <v>30199</v>
      </c>
      <c r="R222" s="5" t="s">
        <v>30199</v>
      </c>
      <c r="S222" s="5" t="s">
        <v>1839</v>
      </c>
      <c r="T222" s="5" t="s">
        <v>30200</v>
      </c>
      <c r="U222" s="5" t="s">
        <v>30200</v>
      </c>
      <c r="V222" s="5" t="s">
        <v>30201</v>
      </c>
      <c r="W222" s="5" t="s">
        <v>30202</v>
      </c>
      <c r="X222" s="5" t="s">
        <v>30203</v>
      </c>
    </row>
    <row r="223" spans="1:24" ht="25.5" x14ac:dyDescent="0.25">
      <c r="A223" s="4" t="s">
        <v>30204</v>
      </c>
      <c r="B223" s="4" t="s">
        <v>30163</v>
      </c>
      <c r="C223" s="4" t="s">
        <v>30205</v>
      </c>
      <c r="D223" s="1" t="s">
        <v>30206</v>
      </c>
      <c r="E223" s="5" t="s">
        <v>216</v>
      </c>
      <c r="F223" s="5" t="s">
        <v>216</v>
      </c>
      <c r="G223" s="5" t="s">
        <v>216</v>
      </c>
      <c r="H223" s="5" t="s">
        <v>216</v>
      </c>
      <c r="I223" s="5" t="s">
        <v>216</v>
      </c>
      <c r="J223" s="5" t="s">
        <v>216</v>
      </c>
      <c r="K223" s="5" t="s">
        <v>216</v>
      </c>
      <c r="L223" s="5" t="s">
        <v>216</v>
      </c>
      <c r="M223" s="5" t="s">
        <v>216</v>
      </c>
      <c r="N223" s="5" t="s">
        <v>29779</v>
      </c>
      <c r="O223" s="5" t="s">
        <v>29779</v>
      </c>
      <c r="P223" s="5" t="s">
        <v>29779</v>
      </c>
      <c r="Q223" s="5" t="s">
        <v>29779</v>
      </c>
      <c r="R223" s="5" t="s">
        <v>29779</v>
      </c>
      <c r="S223" s="5" t="s">
        <v>15612</v>
      </c>
      <c r="T223" s="5" t="s">
        <v>14133</v>
      </c>
      <c r="U223" s="5" t="s">
        <v>14133</v>
      </c>
      <c r="V223" s="5" t="s">
        <v>13059</v>
      </c>
      <c r="W223" s="5" t="s">
        <v>1516</v>
      </c>
      <c r="X223" s="5" t="s">
        <v>9842</v>
      </c>
    </row>
    <row r="224" spans="1:24" ht="25.5" x14ac:dyDescent="0.25">
      <c r="A224" s="4" t="s">
        <v>30207</v>
      </c>
      <c r="B224" s="4" t="s">
        <v>30163</v>
      </c>
      <c r="C224" s="4" t="s">
        <v>30208</v>
      </c>
      <c r="D224" s="1" t="s">
        <v>30186</v>
      </c>
      <c r="E224" s="5" t="s">
        <v>216</v>
      </c>
      <c r="F224" s="5" t="s">
        <v>216</v>
      </c>
      <c r="G224" s="5" t="s">
        <v>216</v>
      </c>
      <c r="H224" s="5" t="s">
        <v>216</v>
      </c>
      <c r="I224" s="5" t="s">
        <v>216</v>
      </c>
      <c r="J224" s="5" t="s">
        <v>216</v>
      </c>
      <c r="K224" s="5" t="s">
        <v>216</v>
      </c>
      <c r="L224" s="5" t="s">
        <v>216</v>
      </c>
      <c r="M224" s="5" t="s">
        <v>216</v>
      </c>
      <c r="N224" s="5" t="s">
        <v>216</v>
      </c>
      <c r="O224" s="5" t="s">
        <v>216</v>
      </c>
      <c r="P224" s="5" t="s">
        <v>30209</v>
      </c>
      <c r="Q224" s="5" t="s">
        <v>30209</v>
      </c>
      <c r="R224" s="5" t="s">
        <v>30209</v>
      </c>
      <c r="S224" s="5" t="s">
        <v>30209</v>
      </c>
      <c r="T224" s="5" t="s">
        <v>13068</v>
      </c>
      <c r="U224" s="5" t="s">
        <v>13068</v>
      </c>
      <c r="V224" s="5" t="s">
        <v>30188</v>
      </c>
      <c r="W224" s="5" t="s">
        <v>13062</v>
      </c>
      <c r="X224" s="5" t="s">
        <v>9863</v>
      </c>
    </row>
    <row r="225" spans="1:24" ht="25.5" x14ac:dyDescent="0.25">
      <c r="A225" s="4" t="s">
        <v>30210</v>
      </c>
      <c r="B225" s="4" t="s">
        <v>30163</v>
      </c>
      <c r="C225" s="4" t="s">
        <v>30211</v>
      </c>
      <c r="D225" s="1" t="s">
        <v>30212</v>
      </c>
      <c r="E225" s="5" t="s">
        <v>216</v>
      </c>
      <c r="F225" s="5" t="s">
        <v>216</v>
      </c>
      <c r="G225" s="5" t="s">
        <v>216</v>
      </c>
      <c r="H225" s="5" t="s">
        <v>216</v>
      </c>
      <c r="I225" s="5" t="s">
        <v>216</v>
      </c>
      <c r="J225" s="5" t="s">
        <v>216</v>
      </c>
      <c r="K225" s="5" t="s">
        <v>216</v>
      </c>
      <c r="L225" s="5" t="s">
        <v>216</v>
      </c>
      <c r="M225" s="5" t="s">
        <v>216</v>
      </c>
      <c r="N225" s="5" t="s">
        <v>216</v>
      </c>
      <c r="O225" s="5" t="s">
        <v>216</v>
      </c>
      <c r="P225" s="5" t="s">
        <v>12781</v>
      </c>
      <c r="Q225" s="5" t="s">
        <v>12781</v>
      </c>
      <c r="R225" s="5" t="s">
        <v>12781</v>
      </c>
      <c r="S225" s="5" t="s">
        <v>12781</v>
      </c>
      <c r="T225" s="5" t="s">
        <v>30213</v>
      </c>
      <c r="U225" s="5" t="s">
        <v>30213</v>
      </c>
      <c r="V225" s="5" t="s">
        <v>30214</v>
      </c>
      <c r="W225" s="5" t="s">
        <v>30215</v>
      </c>
      <c r="X225" s="5" t="s">
        <v>11555</v>
      </c>
    </row>
    <row r="226" spans="1:24" ht="25.5" x14ac:dyDescent="0.25">
      <c r="A226" s="4" t="s">
        <v>30216</v>
      </c>
      <c r="B226" s="4" t="s">
        <v>30163</v>
      </c>
      <c r="C226" s="4" t="s">
        <v>30217</v>
      </c>
      <c r="D226" s="1" t="s">
        <v>30218</v>
      </c>
      <c r="E226" s="5" t="s">
        <v>216</v>
      </c>
      <c r="F226" s="5" t="s">
        <v>216</v>
      </c>
      <c r="G226" s="5" t="s">
        <v>216</v>
      </c>
      <c r="H226" s="5" t="s">
        <v>216</v>
      </c>
      <c r="I226" s="5" t="s">
        <v>216</v>
      </c>
      <c r="J226" s="5" t="s">
        <v>216</v>
      </c>
      <c r="K226" s="5" t="s">
        <v>216</v>
      </c>
      <c r="L226" s="5" t="s">
        <v>216</v>
      </c>
      <c r="M226" s="5" t="s">
        <v>216</v>
      </c>
      <c r="N226" s="5" t="s">
        <v>216</v>
      </c>
      <c r="O226" s="5" t="s">
        <v>216</v>
      </c>
      <c r="P226" s="5" t="s">
        <v>216</v>
      </c>
      <c r="Q226" s="5" t="s">
        <v>216</v>
      </c>
      <c r="R226" s="5" t="s">
        <v>216</v>
      </c>
      <c r="S226" s="5" t="s">
        <v>216</v>
      </c>
      <c r="T226" s="5">
        <v>1.3</v>
      </c>
      <c r="U226" s="5">
        <v>1.3</v>
      </c>
      <c r="V226" s="5">
        <v>1.3</v>
      </c>
      <c r="W226" s="5">
        <v>1.3</v>
      </c>
      <c r="X226" s="5">
        <v>1.3</v>
      </c>
    </row>
    <row r="227" spans="1:24" ht="25.5" x14ac:dyDescent="0.25">
      <c r="A227" s="4" t="s">
        <v>30219</v>
      </c>
      <c r="B227" s="4" t="s">
        <v>30163</v>
      </c>
      <c r="C227" s="4" t="s">
        <v>30220</v>
      </c>
      <c r="D227" s="1" t="s">
        <v>30221</v>
      </c>
      <c r="E227" s="5" t="s">
        <v>216</v>
      </c>
      <c r="F227" s="5" t="s">
        <v>216</v>
      </c>
      <c r="G227" s="5" t="s">
        <v>216</v>
      </c>
      <c r="H227" s="5" t="s">
        <v>216</v>
      </c>
      <c r="I227" s="5" t="s">
        <v>216</v>
      </c>
      <c r="J227" s="5" t="s">
        <v>216</v>
      </c>
      <c r="K227" s="5" t="s">
        <v>216</v>
      </c>
      <c r="L227" s="5" t="s">
        <v>216</v>
      </c>
      <c r="M227" s="5" t="s">
        <v>216</v>
      </c>
      <c r="N227" s="5" t="s">
        <v>216</v>
      </c>
      <c r="O227" s="5" t="s">
        <v>216</v>
      </c>
      <c r="P227" s="5" t="s">
        <v>216</v>
      </c>
      <c r="Q227" s="5" t="s">
        <v>216</v>
      </c>
      <c r="R227" s="5" t="s">
        <v>216</v>
      </c>
      <c r="S227" s="5" t="s">
        <v>216</v>
      </c>
      <c r="T227" s="5">
        <v>1.2</v>
      </c>
      <c r="U227" s="5">
        <v>1.2</v>
      </c>
      <c r="V227" s="5">
        <v>1.2</v>
      </c>
      <c r="W227" s="5">
        <v>1.2</v>
      </c>
      <c r="X227" s="5">
        <v>1.2</v>
      </c>
    </row>
    <row r="228" spans="1:24" ht="25.5" x14ac:dyDescent="0.25">
      <c r="A228" s="4" t="s">
        <v>30222</v>
      </c>
      <c r="B228" s="4" t="s">
        <v>30163</v>
      </c>
      <c r="C228" s="4" t="s">
        <v>30223</v>
      </c>
      <c r="D228" s="1" t="s">
        <v>30221</v>
      </c>
      <c r="E228" s="5" t="s">
        <v>216</v>
      </c>
      <c r="F228" s="5" t="s">
        <v>216</v>
      </c>
      <c r="G228" s="5" t="s">
        <v>216</v>
      </c>
      <c r="H228" s="5" t="s">
        <v>216</v>
      </c>
      <c r="I228" s="5" t="s">
        <v>216</v>
      </c>
      <c r="J228" s="5" t="s">
        <v>216</v>
      </c>
      <c r="K228" s="5" t="s">
        <v>216</v>
      </c>
      <c r="L228" s="5" t="s">
        <v>216</v>
      </c>
      <c r="M228" s="5" t="s">
        <v>216</v>
      </c>
      <c r="N228" s="5" t="s">
        <v>216</v>
      </c>
      <c r="O228" s="5" t="s">
        <v>216</v>
      </c>
      <c r="P228" s="5" t="s">
        <v>216</v>
      </c>
      <c r="Q228" s="5" t="s">
        <v>216</v>
      </c>
      <c r="R228" s="5" t="s">
        <v>216</v>
      </c>
      <c r="S228" s="5" t="s">
        <v>216</v>
      </c>
      <c r="T228" s="5">
        <v>1</v>
      </c>
      <c r="U228" s="5">
        <v>1</v>
      </c>
      <c r="V228" s="5">
        <v>1</v>
      </c>
      <c r="W228" s="5">
        <v>1</v>
      </c>
      <c r="X228" s="5">
        <v>1</v>
      </c>
    </row>
    <row r="229" spans="1:24" x14ac:dyDescent="0.25">
      <c r="A229" s="4" t="s">
        <v>10888</v>
      </c>
      <c r="B229" s="4" t="s">
        <v>30224</v>
      </c>
      <c r="C229" s="4" t="s">
        <v>30225</v>
      </c>
      <c r="D229" s="1" t="s">
        <v>30226</v>
      </c>
      <c r="E229" s="5">
        <v>0.5</v>
      </c>
      <c r="F229" s="5">
        <v>0.5</v>
      </c>
      <c r="G229" s="5">
        <v>0.5</v>
      </c>
      <c r="H229" s="5">
        <v>0.5</v>
      </c>
      <c r="I229" s="5">
        <v>0.5</v>
      </c>
      <c r="J229" s="5">
        <v>0.5</v>
      </c>
      <c r="K229" s="5">
        <v>0.5</v>
      </c>
      <c r="L229" s="5">
        <v>0.5</v>
      </c>
      <c r="M229" s="5">
        <v>0.5</v>
      </c>
      <c r="N229" s="5">
        <v>0.5</v>
      </c>
      <c r="O229" s="5">
        <v>0.5</v>
      </c>
      <c r="P229" s="5">
        <v>0.5</v>
      </c>
      <c r="Q229" s="5">
        <v>0.5</v>
      </c>
      <c r="R229" s="5">
        <v>0.5</v>
      </c>
      <c r="S229" s="5">
        <v>0.5</v>
      </c>
      <c r="T229" s="5">
        <v>0.5</v>
      </c>
      <c r="U229" s="5">
        <v>0.5</v>
      </c>
      <c r="V229" s="5">
        <v>0.5</v>
      </c>
      <c r="W229" s="5">
        <v>0.5</v>
      </c>
      <c r="X229" s="5">
        <v>0.5</v>
      </c>
    </row>
    <row r="230" spans="1:24" x14ac:dyDescent="0.25">
      <c r="A230" s="4" t="s">
        <v>10892</v>
      </c>
      <c r="B230" s="4" t="s">
        <v>30224</v>
      </c>
      <c r="C230" s="4" t="s">
        <v>30227</v>
      </c>
      <c r="D230" s="1" t="s">
        <v>30228</v>
      </c>
      <c r="E230" s="5">
        <v>0.55000000000000004</v>
      </c>
      <c r="F230" s="5">
        <v>0.55000000000000004</v>
      </c>
      <c r="G230" s="5">
        <v>0.55000000000000004</v>
      </c>
      <c r="H230" s="5">
        <v>0.55000000000000004</v>
      </c>
      <c r="I230" s="5">
        <v>0.55000000000000004</v>
      </c>
      <c r="J230" s="5">
        <v>0.55000000000000004</v>
      </c>
      <c r="K230" s="5">
        <v>0.55000000000000004</v>
      </c>
      <c r="L230" s="5">
        <v>0.55000000000000004</v>
      </c>
      <c r="M230" s="5">
        <v>0.55000000000000004</v>
      </c>
      <c r="N230" s="5">
        <v>0.55000000000000004</v>
      </c>
      <c r="O230" s="5">
        <v>0.55000000000000004</v>
      </c>
      <c r="P230" s="5">
        <v>0.55000000000000004</v>
      </c>
      <c r="Q230" s="5">
        <v>0.55000000000000004</v>
      </c>
      <c r="R230" s="5">
        <v>0.55000000000000004</v>
      </c>
      <c r="S230" s="5">
        <v>0.55000000000000004</v>
      </c>
      <c r="T230" s="5">
        <v>0.55000000000000004</v>
      </c>
      <c r="U230" s="5">
        <v>0.55000000000000004</v>
      </c>
      <c r="V230" s="5">
        <v>0.55000000000000004</v>
      </c>
      <c r="W230" s="5">
        <v>0.55000000000000004</v>
      </c>
      <c r="X230" s="5">
        <v>0.55000000000000004</v>
      </c>
    </row>
    <row r="231" spans="1:24" x14ac:dyDescent="0.25">
      <c r="A231" s="4" t="s">
        <v>10894</v>
      </c>
      <c r="B231" s="4" t="s">
        <v>30224</v>
      </c>
      <c r="C231" s="4" t="s">
        <v>30229</v>
      </c>
      <c r="D231" s="1" t="s">
        <v>30230</v>
      </c>
      <c r="E231" s="5">
        <v>0.6</v>
      </c>
      <c r="F231" s="5">
        <v>0.6</v>
      </c>
      <c r="G231" s="5">
        <v>0.6</v>
      </c>
      <c r="H231" s="5">
        <v>0.6</v>
      </c>
      <c r="I231" s="5">
        <v>0.6</v>
      </c>
      <c r="J231" s="5">
        <v>0.6</v>
      </c>
      <c r="K231" s="5">
        <v>0.6</v>
      </c>
      <c r="L231" s="5">
        <v>0.6</v>
      </c>
      <c r="M231" s="5">
        <v>0.6</v>
      </c>
      <c r="N231" s="5">
        <v>0.6</v>
      </c>
      <c r="O231" s="5">
        <v>0.6</v>
      </c>
      <c r="P231" s="5">
        <v>0.6</v>
      </c>
      <c r="Q231" s="5">
        <v>0.6</v>
      </c>
      <c r="R231" s="5">
        <v>0.6</v>
      </c>
      <c r="S231" s="5">
        <v>0.6</v>
      </c>
      <c r="T231" s="5">
        <v>0.6</v>
      </c>
      <c r="U231" s="5">
        <v>0.6</v>
      </c>
      <c r="V231" s="5">
        <v>0.6</v>
      </c>
      <c r="W231" s="5">
        <v>0.6</v>
      </c>
      <c r="X231" s="5">
        <v>0.6</v>
      </c>
    </row>
    <row r="232" spans="1:24" x14ac:dyDescent="0.25">
      <c r="A232" s="4" t="s">
        <v>10897</v>
      </c>
      <c r="B232" s="4" t="s">
        <v>30224</v>
      </c>
      <c r="C232" s="4" t="s">
        <v>30231</v>
      </c>
      <c r="D232" s="1" t="s">
        <v>30232</v>
      </c>
      <c r="E232" s="5">
        <v>0.65</v>
      </c>
      <c r="F232" s="5">
        <v>0.65</v>
      </c>
      <c r="G232" s="5">
        <v>0.65</v>
      </c>
      <c r="H232" s="5">
        <v>0.65</v>
      </c>
      <c r="I232" s="5">
        <v>0.65</v>
      </c>
      <c r="J232" s="5">
        <v>0.65</v>
      </c>
      <c r="K232" s="5">
        <v>0.65</v>
      </c>
      <c r="L232" s="5">
        <v>0.65</v>
      </c>
      <c r="M232" s="5">
        <v>0.65</v>
      </c>
      <c r="N232" s="5">
        <v>0.65</v>
      </c>
      <c r="O232" s="5">
        <v>0.65</v>
      </c>
      <c r="P232" s="5">
        <v>0.65</v>
      </c>
      <c r="Q232" s="5">
        <v>0.65</v>
      </c>
      <c r="R232" s="5">
        <v>0.65</v>
      </c>
      <c r="S232" s="5">
        <v>0.65</v>
      </c>
      <c r="T232" s="5">
        <v>0.65</v>
      </c>
      <c r="U232" s="5">
        <v>0.65</v>
      </c>
      <c r="V232" s="5">
        <v>0.65</v>
      </c>
      <c r="W232" s="5">
        <v>0.65</v>
      </c>
      <c r="X232" s="5">
        <v>0.65</v>
      </c>
    </row>
    <row r="233" spans="1:24" x14ac:dyDescent="0.25">
      <c r="A233" s="4" t="s">
        <v>10899</v>
      </c>
      <c r="B233" s="4" t="s">
        <v>30224</v>
      </c>
      <c r="C233" s="4" t="s">
        <v>30233</v>
      </c>
      <c r="D233" s="1" t="s">
        <v>30234</v>
      </c>
      <c r="E233" s="5">
        <v>12</v>
      </c>
      <c r="F233" s="5">
        <v>12</v>
      </c>
      <c r="G233" s="5">
        <v>12</v>
      </c>
      <c r="H233" s="5">
        <v>12</v>
      </c>
      <c r="I233" s="5">
        <v>12</v>
      </c>
      <c r="J233" s="5">
        <v>12</v>
      </c>
      <c r="K233" s="5">
        <v>12</v>
      </c>
      <c r="L233" s="5">
        <v>12</v>
      </c>
      <c r="M233" s="5">
        <v>12</v>
      </c>
      <c r="N233" s="5">
        <v>12</v>
      </c>
      <c r="O233" s="5">
        <v>12</v>
      </c>
      <c r="P233" s="5">
        <v>12</v>
      </c>
      <c r="Q233" s="5">
        <v>12</v>
      </c>
      <c r="R233" s="5">
        <v>12</v>
      </c>
      <c r="S233" s="5">
        <v>12</v>
      </c>
      <c r="T233" s="5">
        <v>12</v>
      </c>
      <c r="U233" s="5">
        <v>12</v>
      </c>
      <c r="V233" s="5">
        <v>12</v>
      </c>
      <c r="W233" s="5">
        <v>12</v>
      </c>
      <c r="X233" s="5">
        <v>12</v>
      </c>
    </row>
    <row r="234" spans="1:24" x14ac:dyDescent="0.25">
      <c r="A234" s="4" t="s">
        <v>10902</v>
      </c>
      <c r="B234" s="4" t="s">
        <v>30224</v>
      </c>
      <c r="C234" s="4" t="s">
        <v>30235</v>
      </c>
      <c r="D234" s="1" t="s">
        <v>30236</v>
      </c>
      <c r="E234" s="5">
        <v>120</v>
      </c>
      <c r="F234" s="5">
        <v>120</v>
      </c>
      <c r="G234" s="5">
        <v>120</v>
      </c>
      <c r="H234" s="5">
        <v>120</v>
      </c>
      <c r="I234" s="5">
        <v>120</v>
      </c>
      <c r="J234" s="5">
        <v>120</v>
      </c>
      <c r="K234" s="5">
        <v>120</v>
      </c>
      <c r="L234" s="5">
        <v>120</v>
      </c>
      <c r="M234" s="5">
        <v>120</v>
      </c>
      <c r="N234" s="5">
        <v>120</v>
      </c>
      <c r="O234" s="5">
        <v>120</v>
      </c>
      <c r="P234" s="5">
        <v>120</v>
      </c>
      <c r="Q234" s="5">
        <v>120</v>
      </c>
      <c r="R234" s="5">
        <v>120</v>
      </c>
      <c r="S234" s="5">
        <v>120</v>
      </c>
      <c r="T234" s="5">
        <v>120</v>
      </c>
      <c r="U234" s="5">
        <v>120</v>
      </c>
      <c r="V234" s="5">
        <v>120</v>
      </c>
      <c r="W234" s="5">
        <v>120</v>
      </c>
      <c r="X234" s="5">
        <v>120</v>
      </c>
    </row>
    <row r="235" spans="1:24" x14ac:dyDescent="0.25">
      <c r="A235" s="4" t="s">
        <v>10904</v>
      </c>
      <c r="B235" s="4" t="s">
        <v>30224</v>
      </c>
      <c r="C235" s="4" t="s">
        <v>30237</v>
      </c>
      <c r="D235" s="1" t="s">
        <v>30238</v>
      </c>
      <c r="E235" s="5">
        <v>240</v>
      </c>
      <c r="F235" s="5">
        <v>240</v>
      </c>
      <c r="G235" s="5">
        <v>240</v>
      </c>
      <c r="H235" s="5">
        <v>240</v>
      </c>
      <c r="I235" s="5">
        <v>240</v>
      </c>
      <c r="J235" s="5">
        <v>240</v>
      </c>
      <c r="K235" s="5">
        <v>240</v>
      </c>
      <c r="L235" s="5">
        <v>240</v>
      </c>
      <c r="M235" s="5">
        <v>240</v>
      </c>
      <c r="N235" s="5">
        <v>240</v>
      </c>
      <c r="O235" s="5">
        <v>240</v>
      </c>
      <c r="P235" s="5">
        <v>240</v>
      </c>
      <c r="Q235" s="5">
        <v>240</v>
      </c>
      <c r="R235" s="5">
        <v>240</v>
      </c>
      <c r="S235" s="5">
        <v>240</v>
      </c>
      <c r="T235" s="5">
        <v>240</v>
      </c>
      <c r="U235" s="5">
        <v>240</v>
      </c>
      <c r="V235" s="5">
        <v>240</v>
      </c>
      <c r="W235" s="5">
        <v>240</v>
      </c>
      <c r="X235" s="5">
        <v>240</v>
      </c>
    </row>
    <row r="236" spans="1:24" x14ac:dyDescent="0.25">
      <c r="A236" s="4" t="s">
        <v>10907</v>
      </c>
      <c r="B236" s="4" t="s">
        <v>30224</v>
      </c>
      <c r="C236" s="4" t="s">
        <v>30239</v>
      </c>
      <c r="D236" s="1" t="s">
        <v>30240</v>
      </c>
      <c r="E236" s="5">
        <v>360</v>
      </c>
      <c r="F236" s="5">
        <v>360</v>
      </c>
      <c r="G236" s="5">
        <v>360</v>
      </c>
      <c r="H236" s="5">
        <v>360</v>
      </c>
      <c r="I236" s="5">
        <v>360</v>
      </c>
      <c r="J236" s="5">
        <v>360</v>
      </c>
      <c r="K236" s="5">
        <v>360</v>
      </c>
      <c r="L236" s="5">
        <v>360</v>
      </c>
      <c r="M236" s="5">
        <v>360</v>
      </c>
      <c r="N236" s="5">
        <v>360</v>
      </c>
      <c r="O236" s="5">
        <v>360</v>
      </c>
      <c r="P236" s="5">
        <v>360</v>
      </c>
      <c r="Q236" s="5">
        <v>360</v>
      </c>
      <c r="R236" s="5">
        <v>360</v>
      </c>
      <c r="S236" s="5">
        <v>360</v>
      </c>
      <c r="T236" s="5">
        <v>360</v>
      </c>
      <c r="U236" s="5">
        <v>360</v>
      </c>
      <c r="V236" s="5">
        <v>360</v>
      </c>
      <c r="W236" s="5">
        <v>360</v>
      </c>
      <c r="X236" s="5">
        <v>360</v>
      </c>
    </row>
    <row r="237" spans="1:24" ht="25.5" x14ac:dyDescent="0.25">
      <c r="A237" s="4" t="s">
        <v>20834</v>
      </c>
      <c r="B237" s="4" t="s">
        <v>30224</v>
      </c>
      <c r="C237" s="4" t="s">
        <v>30241</v>
      </c>
      <c r="D237" s="1" t="s">
        <v>30242</v>
      </c>
      <c r="E237" s="5" t="s">
        <v>216</v>
      </c>
      <c r="F237" s="5" t="s">
        <v>216</v>
      </c>
      <c r="G237" s="5" t="s">
        <v>216</v>
      </c>
      <c r="H237" s="5" t="s">
        <v>216</v>
      </c>
      <c r="I237" s="5" t="s">
        <v>9913</v>
      </c>
      <c r="J237" s="5" t="s">
        <v>9913</v>
      </c>
      <c r="K237" s="5" t="s">
        <v>216</v>
      </c>
      <c r="L237" s="5" t="s">
        <v>216</v>
      </c>
      <c r="M237" s="5" t="s">
        <v>216</v>
      </c>
      <c r="N237" s="5" t="s">
        <v>216</v>
      </c>
      <c r="O237" s="5" t="s">
        <v>216</v>
      </c>
      <c r="P237" s="5" t="s">
        <v>216</v>
      </c>
      <c r="Q237" s="5" t="s">
        <v>216</v>
      </c>
      <c r="R237" s="5" t="s">
        <v>216</v>
      </c>
      <c r="S237" s="5" t="s">
        <v>216</v>
      </c>
      <c r="T237" s="5" t="s">
        <v>216</v>
      </c>
      <c r="U237" s="5" t="s">
        <v>216</v>
      </c>
      <c r="V237" s="5" t="s">
        <v>216</v>
      </c>
      <c r="W237" s="5" t="s">
        <v>216</v>
      </c>
      <c r="X237" s="5" t="s">
        <v>216</v>
      </c>
    </row>
    <row r="238" spans="1:24" x14ac:dyDescent="0.25">
      <c r="A238" s="4" t="s">
        <v>30243</v>
      </c>
      <c r="B238" s="4" t="s">
        <v>30224</v>
      </c>
      <c r="C238" s="4" t="s">
        <v>30244</v>
      </c>
      <c r="D238" s="1" t="s">
        <v>30245</v>
      </c>
      <c r="E238" s="5">
        <v>0.75</v>
      </c>
      <c r="F238" s="5">
        <v>0.75</v>
      </c>
      <c r="G238" s="5">
        <v>0.75</v>
      </c>
      <c r="H238" s="5">
        <v>0.75</v>
      </c>
      <c r="I238" s="5">
        <v>0.75</v>
      </c>
      <c r="J238" s="5">
        <v>0.75</v>
      </c>
      <c r="K238" s="5">
        <v>0.75</v>
      </c>
      <c r="L238" s="5">
        <v>0.75</v>
      </c>
      <c r="M238" s="5">
        <v>0.75</v>
      </c>
      <c r="N238" s="5">
        <v>0.75</v>
      </c>
      <c r="O238" s="5">
        <v>0.75</v>
      </c>
      <c r="P238" s="5">
        <v>0.75</v>
      </c>
      <c r="Q238" s="5">
        <v>0.75</v>
      </c>
      <c r="R238" s="5">
        <v>0.75</v>
      </c>
      <c r="S238" s="5">
        <v>0.75</v>
      </c>
      <c r="T238" s="5">
        <v>0.75</v>
      </c>
      <c r="U238" s="5">
        <v>0.75</v>
      </c>
      <c r="V238" s="5">
        <v>0.75</v>
      </c>
      <c r="W238" s="5">
        <v>0.75</v>
      </c>
      <c r="X238" s="5">
        <v>0.75</v>
      </c>
    </row>
    <row r="239" spans="1:24" x14ac:dyDescent="0.25">
      <c r="A239" s="4" t="s">
        <v>30246</v>
      </c>
      <c r="B239" s="4" t="s">
        <v>30224</v>
      </c>
      <c r="C239" s="4" t="s">
        <v>30247</v>
      </c>
      <c r="D239" s="1" t="s">
        <v>30248</v>
      </c>
      <c r="E239" s="5">
        <v>0.5</v>
      </c>
      <c r="F239" s="5">
        <v>0.5</v>
      </c>
      <c r="G239" s="5">
        <v>0.5</v>
      </c>
      <c r="H239" s="5">
        <v>0.5</v>
      </c>
      <c r="I239" s="5">
        <v>0.5</v>
      </c>
      <c r="J239" s="5">
        <v>0.5</v>
      </c>
      <c r="K239" s="5">
        <v>0.5</v>
      </c>
      <c r="L239" s="5">
        <v>0.5</v>
      </c>
      <c r="M239" s="5">
        <v>0.5</v>
      </c>
      <c r="N239" s="5">
        <v>0.5</v>
      </c>
      <c r="O239" s="5">
        <v>0.5</v>
      </c>
      <c r="P239" s="5">
        <v>0.5</v>
      </c>
      <c r="Q239" s="5">
        <v>0.5</v>
      </c>
      <c r="R239" s="5">
        <v>0.5</v>
      </c>
      <c r="S239" s="5">
        <v>0.5</v>
      </c>
      <c r="T239" s="5">
        <v>0.5</v>
      </c>
      <c r="U239" s="5">
        <v>0.5</v>
      </c>
      <c r="V239" s="5">
        <v>0.5</v>
      </c>
      <c r="W239" s="5">
        <v>0.5</v>
      </c>
      <c r="X239" s="5">
        <v>0.5</v>
      </c>
    </row>
    <row r="240" spans="1:24" x14ac:dyDescent="0.25">
      <c r="A240" s="4" t="s">
        <v>30249</v>
      </c>
      <c r="B240" s="4" t="s">
        <v>30224</v>
      </c>
      <c r="C240" s="4" t="s">
        <v>30250</v>
      </c>
      <c r="D240" s="1" t="s">
        <v>30251</v>
      </c>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216</v>
      </c>
      <c r="R240" s="5" t="s">
        <v>216</v>
      </c>
      <c r="S240" s="5">
        <v>0.45</v>
      </c>
      <c r="T240" s="5">
        <v>0.45</v>
      </c>
      <c r="U240" s="5">
        <v>0.45</v>
      </c>
      <c r="V240" s="5">
        <v>0.45</v>
      </c>
      <c r="W240" s="5">
        <v>0.45</v>
      </c>
      <c r="X240" s="5">
        <v>0.45</v>
      </c>
    </row>
    <row r="241" spans="1:24" ht="25.5" x14ac:dyDescent="0.25">
      <c r="A241" s="4" t="s">
        <v>4838</v>
      </c>
      <c r="B241" s="4" t="s">
        <v>30252</v>
      </c>
      <c r="C241" s="4" t="s">
        <v>30253</v>
      </c>
      <c r="D241" s="1" t="s">
        <v>30254</v>
      </c>
      <c r="E241" s="5" t="s">
        <v>12727</v>
      </c>
      <c r="F241" s="5" t="s">
        <v>30255</v>
      </c>
      <c r="G241" s="5" t="s">
        <v>30255</v>
      </c>
      <c r="H241" s="5" t="s">
        <v>30255</v>
      </c>
      <c r="I241" s="5" t="s">
        <v>30255</v>
      </c>
      <c r="J241" s="5" t="s">
        <v>30255</v>
      </c>
      <c r="K241" s="5" t="s">
        <v>30255</v>
      </c>
      <c r="L241" s="5" t="s">
        <v>30255</v>
      </c>
      <c r="M241" s="5" t="s">
        <v>30256</v>
      </c>
      <c r="N241" s="5" t="s">
        <v>30256</v>
      </c>
      <c r="O241" s="5" t="s">
        <v>30256</v>
      </c>
      <c r="P241" s="5" t="s">
        <v>30256</v>
      </c>
      <c r="Q241" s="5" t="s">
        <v>30256</v>
      </c>
      <c r="R241" s="5" t="s">
        <v>30256</v>
      </c>
      <c r="S241" s="5" t="s">
        <v>30256</v>
      </c>
      <c r="T241" s="5" t="s">
        <v>30256</v>
      </c>
      <c r="U241" s="5" t="s">
        <v>9924</v>
      </c>
      <c r="V241" s="5" t="s">
        <v>9924</v>
      </c>
      <c r="W241" s="5" t="s">
        <v>9924</v>
      </c>
      <c r="X241" s="5" t="s">
        <v>9924</v>
      </c>
    </row>
    <row r="242" spans="1:24" x14ac:dyDescent="0.25">
      <c r="A242" s="4" t="s">
        <v>4845</v>
      </c>
      <c r="B242" s="4" t="s">
        <v>30252</v>
      </c>
      <c r="C242" s="4" t="s">
        <v>30257</v>
      </c>
      <c r="D242" s="1" t="s">
        <v>30258</v>
      </c>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t="s">
        <v>216</v>
      </c>
      <c r="U242" s="5" t="s">
        <v>680</v>
      </c>
      <c r="V242" s="5" t="s">
        <v>680</v>
      </c>
      <c r="W242" s="5" t="s">
        <v>680</v>
      </c>
      <c r="X242" s="5" t="s">
        <v>680</v>
      </c>
    </row>
    <row r="243" spans="1:24" x14ac:dyDescent="0.25">
      <c r="A243" s="4" t="s">
        <v>4863</v>
      </c>
      <c r="B243" s="4" t="s">
        <v>30252</v>
      </c>
      <c r="C243" s="4" t="s">
        <v>30259</v>
      </c>
      <c r="D243" s="1" t="s">
        <v>30260</v>
      </c>
      <c r="E243" s="5" t="s">
        <v>216</v>
      </c>
      <c r="F243" s="5" t="s">
        <v>216</v>
      </c>
      <c r="G243" s="5" t="s">
        <v>216</v>
      </c>
      <c r="H243" s="5" t="s">
        <v>216</v>
      </c>
      <c r="I243" s="5" t="s">
        <v>216</v>
      </c>
      <c r="J243" s="5" t="s">
        <v>216</v>
      </c>
      <c r="K243" s="5" t="s">
        <v>216</v>
      </c>
      <c r="L243" s="5" t="s">
        <v>216</v>
      </c>
      <c r="M243" s="5" t="s">
        <v>216</v>
      </c>
      <c r="N243" s="5" t="s">
        <v>216</v>
      </c>
      <c r="O243" s="5" t="s">
        <v>216</v>
      </c>
      <c r="P243" s="5" t="s">
        <v>216</v>
      </c>
      <c r="Q243" s="5" t="s">
        <v>216</v>
      </c>
      <c r="R243" s="5" t="s">
        <v>216</v>
      </c>
      <c r="S243" s="5" t="s">
        <v>216</v>
      </c>
      <c r="T243" s="5" t="s">
        <v>216</v>
      </c>
      <c r="U243" s="5" t="s">
        <v>9791</v>
      </c>
      <c r="V243" s="5" t="s">
        <v>9791</v>
      </c>
      <c r="W243" s="5" t="s">
        <v>9791</v>
      </c>
      <c r="X243" s="5" t="s">
        <v>9791</v>
      </c>
    </row>
    <row r="244" spans="1:24" ht="25.5" x14ac:dyDescent="0.25">
      <c r="A244" s="4" t="s">
        <v>4877</v>
      </c>
      <c r="B244" s="4" t="s">
        <v>30252</v>
      </c>
      <c r="C244" s="4" t="s">
        <v>30261</v>
      </c>
      <c r="D244" s="1" t="s">
        <v>30262</v>
      </c>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216</v>
      </c>
      <c r="R244" s="5" t="s">
        <v>216</v>
      </c>
      <c r="S244" s="5" t="s">
        <v>216</v>
      </c>
      <c r="T244" s="5" t="s">
        <v>216</v>
      </c>
      <c r="U244" s="5" t="s">
        <v>1841</v>
      </c>
      <c r="V244" s="5" t="s">
        <v>1841</v>
      </c>
      <c r="W244" s="5" t="s">
        <v>1841</v>
      </c>
      <c r="X244" s="5" t="s">
        <v>1841</v>
      </c>
    </row>
    <row r="245" spans="1:24" x14ac:dyDescent="0.25">
      <c r="A245" s="4" t="s">
        <v>4895</v>
      </c>
      <c r="B245" s="4" t="s">
        <v>30252</v>
      </c>
      <c r="C245" s="4" t="s">
        <v>30263</v>
      </c>
      <c r="D245" s="1" t="s">
        <v>30264</v>
      </c>
      <c r="E245" s="5" t="s">
        <v>216</v>
      </c>
      <c r="F245" s="5" t="s">
        <v>216</v>
      </c>
      <c r="G245" s="5" t="s">
        <v>216</v>
      </c>
      <c r="H245" s="5" t="s">
        <v>216</v>
      </c>
      <c r="I245" s="5" t="s">
        <v>216</v>
      </c>
      <c r="J245" s="5" t="s">
        <v>216</v>
      </c>
      <c r="K245" s="5" t="s">
        <v>216</v>
      </c>
      <c r="L245" s="5" t="s">
        <v>216</v>
      </c>
      <c r="M245" s="5" t="s">
        <v>216</v>
      </c>
      <c r="N245" s="5" t="s">
        <v>216</v>
      </c>
      <c r="O245" s="5" t="s">
        <v>216</v>
      </c>
      <c r="P245" s="5" t="s">
        <v>216</v>
      </c>
      <c r="Q245" s="5" t="s">
        <v>9917</v>
      </c>
      <c r="R245" s="5" t="s">
        <v>9917</v>
      </c>
      <c r="S245" s="5" t="s">
        <v>9917</v>
      </c>
      <c r="T245" s="5" t="s">
        <v>9917</v>
      </c>
      <c r="U245" s="5" t="s">
        <v>216</v>
      </c>
      <c r="V245" s="5" t="s">
        <v>216</v>
      </c>
      <c r="W245" s="5" t="s">
        <v>216</v>
      </c>
      <c r="X245" s="5" t="s">
        <v>216</v>
      </c>
    </row>
    <row r="246" spans="1:24" x14ac:dyDescent="0.25">
      <c r="A246" s="4" t="s">
        <v>4913</v>
      </c>
      <c r="B246" s="4" t="s">
        <v>30252</v>
      </c>
      <c r="C246" s="4" t="s">
        <v>30265</v>
      </c>
      <c r="D246" s="1" t="s">
        <v>30266</v>
      </c>
      <c r="E246" s="5" t="s">
        <v>216</v>
      </c>
      <c r="F246" s="5" t="s">
        <v>216</v>
      </c>
      <c r="G246" s="5" t="s">
        <v>216</v>
      </c>
      <c r="H246" s="5" t="s">
        <v>216</v>
      </c>
      <c r="I246" s="5" t="s">
        <v>216</v>
      </c>
      <c r="J246" s="5" t="s">
        <v>216</v>
      </c>
      <c r="K246" s="5" t="s">
        <v>216</v>
      </c>
      <c r="L246" s="5" t="s">
        <v>216</v>
      </c>
      <c r="M246" s="5" t="s">
        <v>216</v>
      </c>
      <c r="N246" s="5" t="s">
        <v>216</v>
      </c>
      <c r="O246" s="5" t="s">
        <v>216</v>
      </c>
      <c r="P246" s="5" t="s">
        <v>216</v>
      </c>
      <c r="Q246" s="5" t="s">
        <v>16242</v>
      </c>
      <c r="R246" s="5" t="s">
        <v>16242</v>
      </c>
      <c r="S246" s="5" t="s">
        <v>16242</v>
      </c>
      <c r="T246" s="5" t="s">
        <v>16242</v>
      </c>
      <c r="U246" s="5" t="s">
        <v>216</v>
      </c>
      <c r="V246" s="5" t="s">
        <v>216</v>
      </c>
      <c r="W246" s="5" t="s">
        <v>216</v>
      </c>
      <c r="X246" s="5" t="s">
        <v>216</v>
      </c>
    </row>
    <row r="247" spans="1:24" x14ac:dyDescent="0.25">
      <c r="A247" s="4" t="s">
        <v>4933</v>
      </c>
      <c r="B247" s="4" t="s">
        <v>30252</v>
      </c>
      <c r="C247" s="4" t="s">
        <v>30267</v>
      </c>
      <c r="D247" s="1" t="s">
        <v>30268</v>
      </c>
      <c r="E247" s="5" t="s">
        <v>216</v>
      </c>
      <c r="F247" s="5" t="s">
        <v>216</v>
      </c>
      <c r="G247" s="5" t="s">
        <v>216</v>
      </c>
      <c r="H247" s="5" t="s">
        <v>216</v>
      </c>
      <c r="I247" s="5" t="s">
        <v>216</v>
      </c>
      <c r="J247" s="5" t="s">
        <v>216</v>
      </c>
      <c r="K247" s="5" t="s">
        <v>216</v>
      </c>
      <c r="L247" s="5" t="s">
        <v>216</v>
      </c>
      <c r="M247" s="5" t="s">
        <v>216</v>
      </c>
      <c r="N247" s="5" t="s">
        <v>216</v>
      </c>
      <c r="O247" s="5" t="s">
        <v>216</v>
      </c>
      <c r="P247" s="5" t="s">
        <v>216</v>
      </c>
      <c r="Q247" s="5" t="s">
        <v>680</v>
      </c>
      <c r="R247" s="5" t="s">
        <v>680</v>
      </c>
      <c r="S247" s="5" t="s">
        <v>680</v>
      </c>
      <c r="T247" s="5" t="s">
        <v>680</v>
      </c>
      <c r="U247" s="5" t="s">
        <v>216</v>
      </c>
      <c r="V247" s="5" t="s">
        <v>216</v>
      </c>
      <c r="W247" s="5" t="s">
        <v>216</v>
      </c>
      <c r="X247" s="5" t="s">
        <v>216</v>
      </c>
    </row>
    <row r="248" spans="1:24" x14ac:dyDescent="0.25">
      <c r="A248" s="4" t="s">
        <v>4949</v>
      </c>
      <c r="B248" s="4" t="s">
        <v>30252</v>
      </c>
      <c r="C248" s="4" t="s">
        <v>30269</v>
      </c>
      <c r="D248" s="1" t="s">
        <v>30270</v>
      </c>
      <c r="E248" s="5">
        <v>1.2</v>
      </c>
      <c r="F248" s="5">
        <v>1.2</v>
      </c>
      <c r="G248" s="5">
        <v>1.2</v>
      </c>
      <c r="H248" s="5">
        <v>1.2</v>
      </c>
      <c r="I248" s="5">
        <v>1</v>
      </c>
      <c r="J248" s="5">
        <v>1</v>
      </c>
      <c r="K248" s="5">
        <v>1</v>
      </c>
      <c r="L248" s="5">
        <v>1</v>
      </c>
      <c r="M248" s="5">
        <v>1</v>
      </c>
      <c r="N248" s="5">
        <v>2</v>
      </c>
      <c r="O248" s="5">
        <v>2</v>
      </c>
      <c r="P248" s="5">
        <v>2</v>
      </c>
      <c r="Q248" s="5">
        <v>2</v>
      </c>
      <c r="R248" s="5">
        <v>2</v>
      </c>
      <c r="S248" s="5">
        <v>2</v>
      </c>
      <c r="T248" s="5">
        <v>2</v>
      </c>
      <c r="U248" s="5" t="s">
        <v>216</v>
      </c>
      <c r="V248" s="5" t="s">
        <v>216</v>
      </c>
      <c r="W248" s="5" t="s">
        <v>216</v>
      </c>
      <c r="X248" s="5" t="s">
        <v>216</v>
      </c>
    </row>
    <row r="249" spans="1:24" x14ac:dyDescent="0.25">
      <c r="A249" s="4" t="s">
        <v>4952</v>
      </c>
      <c r="B249" s="4" t="s">
        <v>30252</v>
      </c>
      <c r="C249" s="4" t="s">
        <v>30271</v>
      </c>
      <c r="D249" s="1" t="s">
        <v>30272</v>
      </c>
      <c r="E249" s="5">
        <v>1.6</v>
      </c>
      <c r="F249" s="5">
        <v>1.6</v>
      </c>
      <c r="G249" s="5">
        <v>1.6</v>
      </c>
      <c r="H249" s="5">
        <v>1.6</v>
      </c>
      <c r="I249" s="5">
        <v>1</v>
      </c>
      <c r="J249" s="5">
        <v>1</v>
      </c>
      <c r="K249" s="5">
        <v>1</v>
      </c>
      <c r="L249" s="5">
        <v>1</v>
      </c>
      <c r="M249" s="5">
        <v>1</v>
      </c>
      <c r="N249" s="5">
        <v>3</v>
      </c>
      <c r="O249" s="5">
        <v>3</v>
      </c>
      <c r="P249" s="5">
        <v>3</v>
      </c>
      <c r="Q249" s="5">
        <v>3</v>
      </c>
      <c r="R249" s="5">
        <v>3</v>
      </c>
      <c r="S249" s="5">
        <v>3</v>
      </c>
      <c r="T249" s="5">
        <v>3</v>
      </c>
      <c r="U249" s="5" t="s">
        <v>216</v>
      </c>
      <c r="V249" s="5" t="s">
        <v>216</v>
      </c>
      <c r="W249" s="5" t="s">
        <v>216</v>
      </c>
      <c r="X249" s="5" t="s">
        <v>216</v>
      </c>
    </row>
    <row r="250" spans="1:24" x14ac:dyDescent="0.25">
      <c r="A250" s="4" t="s">
        <v>4955</v>
      </c>
      <c r="B250" s="4" t="s">
        <v>30252</v>
      </c>
      <c r="C250" s="4" t="s">
        <v>30273</v>
      </c>
      <c r="D250" s="1" t="s">
        <v>30274</v>
      </c>
      <c r="E250" s="5">
        <v>1.8</v>
      </c>
      <c r="F250" s="5">
        <v>1.8</v>
      </c>
      <c r="G250" s="5">
        <v>1.8</v>
      </c>
      <c r="H250" s="5">
        <v>1.8</v>
      </c>
      <c r="I250" s="5">
        <v>1</v>
      </c>
      <c r="J250" s="5">
        <v>1</v>
      </c>
      <c r="K250" s="5">
        <v>1</v>
      </c>
      <c r="L250" s="5">
        <v>1</v>
      </c>
      <c r="M250" s="5">
        <v>1</v>
      </c>
      <c r="N250" s="5">
        <v>3</v>
      </c>
      <c r="O250" s="5">
        <v>3</v>
      </c>
      <c r="P250" s="5">
        <v>4.4000000000000004</v>
      </c>
      <c r="Q250" s="5">
        <v>4.4000000000000004</v>
      </c>
      <c r="R250" s="5">
        <v>4.4000000000000004</v>
      </c>
      <c r="S250" s="5">
        <v>4.4000000000000004</v>
      </c>
      <c r="T250" s="5">
        <v>4.4000000000000004</v>
      </c>
      <c r="U250" s="5" t="s">
        <v>216</v>
      </c>
      <c r="V250" s="5" t="s">
        <v>216</v>
      </c>
      <c r="W250" s="5" t="s">
        <v>216</v>
      </c>
      <c r="X250" s="5" t="s">
        <v>216</v>
      </c>
    </row>
    <row r="251" spans="1:24" x14ac:dyDescent="0.25">
      <c r="A251" s="4" t="s">
        <v>5114</v>
      </c>
      <c r="B251" s="4" t="s">
        <v>30275</v>
      </c>
      <c r="C251" s="4" t="s">
        <v>30276</v>
      </c>
      <c r="D251" s="1" t="s">
        <v>30277</v>
      </c>
      <c r="E251" s="5">
        <v>0.8</v>
      </c>
      <c r="F251" s="5">
        <v>0.8</v>
      </c>
      <c r="G251" s="5">
        <v>0.8</v>
      </c>
      <c r="H251" s="5">
        <v>1</v>
      </c>
      <c r="I251" s="5">
        <v>1</v>
      </c>
      <c r="J251" s="5">
        <v>0.8</v>
      </c>
      <c r="K251" s="5">
        <v>0.8</v>
      </c>
      <c r="L251" s="5">
        <v>0.8</v>
      </c>
      <c r="M251" s="5">
        <v>0.8</v>
      </c>
      <c r="N251" s="5">
        <v>0.8</v>
      </c>
      <c r="O251" s="5">
        <v>0.8</v>
      </c>
      <c r="P251" s="5">
        <v>0.8</v>
      </c>
      <c r="Q251" s="5">
        <v>0.8</v>
      </c>
      <c r="R251" s="5">
        <v>0.8</v>
      </c>
      <c r="S251" s="5">
        <v>0.8</v>
      </c>
      <c r="T251" s="5">
        <v>0.8</v>
      </c>
      <c r="U251" s="5">
        <v>0.8</v>
      </c>
      <c r="V251" s="5">
        <v>0.8</v>
      </c>
      <c r="W251" s="5">
        <v>0.8</v>
      </c>
      <c r="X251" s="5">
        <v>0.8</v>
      </c>
    </row>
    <row r="252" spans="1:24" x14ac:dyDescent="0.25">
      <c r="A252" s="4" t="s">
        <v>5118</v>
      </c>
      <c r="B252" s="4" t="s">
        <v>30275</v>
      </c>
      <c r="C252" s="4" t="s">
        <v>30278</v>
      </c>
      <c r="D252" s="1" t="s">
        <v>30279</v>
      </c>
      <c r="E252" s="5" t="s">
        <v>216</v>
      </c>
      <c r="F252" s="5" t="s">
        <v>216</v>
      </c>
      <c r="G252" s="5" t="s">
        <v>216</v>
      </c>
      <c r="H252" s="5" t="s">
        <v>216</v>
      </c>
      <c r="I252" s="5" t="s">
        <v>216</v>
      </c>
      <c r="J252" s="5" t="s">
        <v>216</v>
      </c>
      <c r="K252" s="5" t="s">
        <v>216</v>
      </c>
      <c r="L252" s="5" t="s">
        <v>216</v>
      </c>
      <c r="M252" s="5" t="s">
        <v>216</v>
      </c>
      <c r="N252" s="5" t="s">
        <v>216</v>
      </c>
      <c r="O252" s="5" t="s">
        <v>216</v>
      </c>
      <c r="P252" s="5" t="s">
        <v>216</v>
      </c>
      <c r="Q252" s="5" t="s">
        <v>216</v>
      </c>
      <c r="R252" s="5" t="s">
        <v>216</v>
      </c>
      <c r="S252" s="5" t="s">
        <v>216</v>
      </c>
      <c r="T252" s="5" t="s">
        <v>216</v>
      </c>
      <c r="U252" s="5" t="s">
        <v>216</v>
      </c>
      <c r="V252" s="5">
        <v>1.46</v>
      </c>
      <c r="W252" s="5">
        <v>1.46</v>
      </c>
      <c r="X252" s="5">
        <v>1.46</v>
      </c>
    </row>
    <row r="253" spans="1:24" x14ac:dyDescent="0.25">
      <c r="A253" s="4" t="s">
        <v>5122</v>
      </c>
      <c r="B253" s="4" t="s">
        <v>30275</v>
      </c>
      <c r="C253" s="4" t="s">
        <v>30280</v>
      </c>
      <c r="D253" s="1" t="s">
        <v>30281</v>
      </c>
      <c r="E253" s="5">
        <v>2.7397260273972601E-2</v>
      </c>
      <c r="F253" s="5">
        <v>2.7397260273972601E-2</v>
      </c>
      <c r="G253" s="5">
        <v>2.7397260273972601E-2</v>
      </c>
      <c r="H253" s="5">
        <v>2.7397260273972601E-2</v>
      </c>
      <c r="I253" s="5">
        <v>2.7397260273972601E-2</v>
      </c>
      <c r="J253" s="5">
        <v>2.7397260273972601E-2</v>
      </c>
      <c r="K253" s="5">
        <v>2.7397260273972601E-2</v>
      </c>
      <c r="L253" s="5">
        <v>2.7397260273972601E-2</v>
      </c>
      <c r="M253" s="5">
        <v>2.7397260273972601E-2</v>
      </c>
      <c r="N253" s="5">
        <v>2.7397260273972601E-2</v>
      </c>
      <c r="O253" s="5">
        <v>2.7397260273972601E-2</v>
      </c>
      <c r="P253" s="5">
        <v>2.7397260273972601E-2</v>
      </c>
      <c r="Q253" s="5">
        <v>2.7397260273972601E-2</v>
      </c>
      <c r="R253" s="5">
        <v>2.7397260273972601E-2</v>
      </c>
      <c r="S253" s="5">
        <v>2.7397260273972601E-2</v>
      </c>
      <c r="T253" s="5">
        <v>2.7397260273972601E-2</v>
      </c>
      <c r="U253" s="5">
        <v>2.7397260273972601E-2</v>
      </c>
      <c r="V253" s="5">
        <v>2.7397260273972601E-2</v>
      </c>
      <c r="W253" s="5">
        <v>2.7397260273972601E-2</v>
      </c>
      <c r="X253" s="5">
        <v>2.7397260273972601E-2</v>
      </c>
    </row>
    <row r="254" spans="1:24" x14ac:dyDescent="0.25">
      <c r="A254" s="4" t="s">
        <v>5126</v>
      </c>
      <c r="B254" s="4" t="s">
        <v>30282</v>
      </c>
      <c r="C254" s="4" t="s">
        <v>30283</v>
      </c>
      <c r="D254" s="1" t="s">
        <v>30277</v>
      </c>
      <c r="E254" s="5">
        <v>1</v>
      </c>
      <c r="F254" s="5">
        <v>1</v>
      </c>
      <c r="G254" s="5">
        <v>1</v>
      </c>
      <c r="H254" s="5">
        <v>1</v>
      </c>
      <c r="I254" s="5">
        <v>1</v>
      </c>
      <c r="J254" s="5">
        <v>0.8</v>
      </c>
      <c r="K254" s="5">
        <v>0.8</v>
      </c>
      <c r="L254" s="5">
        <v>0.8</v>
      </c>
      <c r="M254" s="5">
        <v>0.8</v>
      </c>
      <c r="N254" s="5">
        <v>0.8</v>
      </c>
      <c r="O254" s="5">
        <v>0.8</v>
      </c>
      <c r="P254" s="5">
        <v>0.8</v>
      </c>
      <c r="Q254" s="5">
        <v>0.8</v>
      </c>
      <c r="R254" s="5">
        <v>0.8</v>
      </c>
      <c r="S254" s="5">
        <v>0.8</v>
      </c>
      <c r="T254" s="5">
        <v>0.8</v>
      </c>
      <c r="U254" s="5">
        <v>0.8</v>
      </c>
      <c r="V254" s="5">
        <v>0.8</v>
      </c>
      <c r="W254" s="5">
        <v>0.8</v>
      </c>
      <c r="X254" s="5">
        <v>0.8</v>
      </c>
    </row>
    <row r="255" spans="1:24" ht="25.5" x14ac:dyDescent="0.25">
      <c r="A255" s="4" t="s">
        <v>10165</v>
      </c>
      <c r="B255" s="4" t="s">
        <v>30284</v>
      </c>
      <c r="C255" s="4" t="s">
        <v>30285</v>
      </c>
      <c r="D255" s="1" t="s">
        <v>30286</v>
      </c>
      <c r="E255" s="5" t="s">
        <v>216</v>
      </c>
      <c r="F255" s="5" t="s">
        <v>216</v>
      </c>
      <c r="G255" s="5" t="s">
        <v>216</v>
      </c>
      <c r="H255" s="5" t="s">
        <v>216</v>
      </c>
      <c r="I255" s="5" t="s">
        <v>216</v>
      </c>
      <c r="J255" s="5" t="s">
        <v>216</v>
      </c>
      <c r="K255" s="5" t="s">
        <v>216</v>
      </c>
      <c r="L255" s="5" t="s">
        <v>216</v>
      </c>
      <c r="M255" s="5" t="s">
        <v>216</v>
      </c>
      <c r="N255" s="5" t="s">
        <v>216</v>
      </c>
      <c r="O255" s="5" t="s">
        <v>216</v>
      </c>
      <c r="P255" s="5" t="s">
        <v>216</v>
      </c>
      <c r="Q255" s="5" t="s">
        <v>216</v>
      </c>
      <c r="R255" s="5" t="s">
        <v>216</v>
      </c>
      <c r="S255" s="5" t="s">
        <v>216</v>
      </c>
      <c r="T255" s="5" t="s">
        <v>825</v>
      </c>
      <c r="U255" s="5" t="s">
        <v>6142</v>
      </c>
      <c r="V255" s="5" t="s">
        <v>216</v>
      </c>
      <c r="W255" s="5" t="s">
        <v>216</v>
      </c>
      <c r="X255" s="5" t="s">
        <v>216</v>
      </c>
    </row>
    <row r="256" spans="1:24" ht="25.5" x14ac:dyDescent="0.25">
      <c r="A256" s="4" t="s">
        <v>10169</v>
      </c>
      <c r="B256" s="4" t="s">
        <v>30284</v>
      </c>
      <c r="C256" s="4" t="s">
        <v>30287</v>
      </c>
      <c r="D256" s="1" t="s">
        <v>30288</v>
      </c>
      <c r="E256" s="5" t="s">
        <v>216</v>
      </c>
      <c r="F256" s="5" t="s">
        <v>216</v>
      </c>
      <c r="G256" s="5" t="s">
        <v>216</v>
      </c>
      <c r="H256" s="5" t="s">
        <v>216</v>
      </c>
      <c r="I256" s="5" t="s">
        <v>216</v>
      </c>
      <c r="J256" s="5" t="s">
        <v>216</v>
      </c>
      <c r="K256" s="5" t="s">
        <v>216</v>
      </c>
      <c r="L256" s="5" t="s">
        <v>216</v>
      </c>
      <c r="M256" s="5" t="s">
        <v>216</v>
      </c>
      <c r="N256" s="5" t="s">
        <v>216</v>
      </c>
      <c r="O256" s="5" t="s">
        <v>216</v>
      </c>
      <c r="P256" s="5" t="s">
        <v>216</v>
      </c>
      <c r="Q256" s="5" t="s">
        <v>216</v>
      </c>
      <c r="R256" s="5" t="s">
        <v>216</v>
      </c>
      <c r="S256" s="5" t="s">
        <v>216</v>
      </c>
      <c r="T256" s="5" t="s">
        <v>6142</v>
      </c>
      <c r="U256" s="5" t="s">
        <v>5332</v>
      </c>
      <c r="V256" s="5" t="s">
        <v>216</v>
      </c>
      <c r="W256" s="5" t="s">
        <v>216</v>
      </c>
      <c r="X256" s="5" t="s">
        <v>216</v>
      </c>
    </row>
    <row r="257" spans="1:24" ht="25.5" x14ac:dyDescent="0.25">
      <c r="A257" s="4" t="s">
        <v>10172</v>
      </c>
      <c r="B257" s="4" t="s">
        <v>30284</v>
      </c>
      <c r="C257" s="4" t="s">
        <v>30289</v>
      </c>
      <c r="D257" s="1" t="s">
        <v>30290</v>
      </c>
      <c r="E257" s="5" t="s">
        <v>216</v>
      </c>
      <c r="F257" s="5" t="s">
        <v>216</v>
      </c>
      <c r="G257" s="5" t="s">
        <v>216</v>
      </c>
      <c r="H257" s="5" t="s">
        <v>216</v>
      </c>
      <c r="I257" s="5" t="s">
        <v>216</v>
      </c>
      <c r="J257" s="5" t="s">
        <v>216</v>
      </c>
      <c r="K257" s="5" t="s">
        <v>216</v>
      </c>
      <c r="L257" s="5" t="s">
        <v>216</v>
      </c>
      <c r="M257" s="5" t="s">
        <v>216</v>
      </c>
      <c r="N257" s="5" t="s">
        <v>216</v>
      </c>
      <c r="O257" s="5" t="s">
        <v>216</v>
      </c>
      <c r="P257" s="5" t="s">
        <v>216</v>
      </c>
      <c r="Q257" s="5" t="s">
        <v>216</v>
      </c>
      <c r="R257" s="5" t="s">
        <v>216</v>
      </c>
      <c r="S257" s="5" t="s">
        <v>216</v>
      </c>
      <c r="T257" s="5" t="s">
        <v>216</v>
      </c>
      <c r="U257" s="5" t="s">
        <v>9559</v>
      </c>
      <c r="V257" s="5" t="s">
        <v>859</v>
      </c>
      <c r="W257" s="5" t="s">
        <v>216</v>
      </c>
      <c r="X257" s="5" t="s">
        <v>216</v>
      </c>
    </row>
    <row r="258" spans="1:24" ht="25.5" x14ac:dyDescent="0.25">
      <c r="A258" s="4" t="s">
        <v>10175</v>
      </c>
      <c r="B258" s="4" t="s">
        <v>30284</v>
      </c>
      <c r="C258" s="4" t="s">
        <v>30291</v>
      </c>
      <c r="D258" s="1" t="s">
        <v>30290</v>
      </c>
      <c r="E258" s="5" t="s">
        <v>216</v>
      </c>
      <c r="F258" s="5" t="s">
        <v>216</v>
      </c>
      <c r="G258" s="5" t="s">
        <v>216</v>
      </c>
      <c r="H258" s="5" t="s">
        <v>216</v>
      </c>
      <c r="I258" s="5" t="s">
        <v>216</v>
      </c>
      <c r="J258" s="5" t="s">
        <v>216</v>
      </c>
      <c r="K258" s="5" t="s">
        <v>216</v>
      </c>
      <c r="L258" s="5" t="s">
        <v>216</v>
      </c>
      <c r="M258" s="5" t="s">
        <v>216</v>
      </c>
      <c r="N258" s="5" t="s">
        <v>216</v>
      </c>
      <c r="O258" s="5" t="s">
        <v>216</v>
      </c>
      <c r="P258" s="5" t="s">
        <v>216</v>
      </c>
      <c r="Q258" s="5" t="s">
        <v>216</v>
      </c>
      <c r="R258" s="5" t="s">
        <v>216</v>
      </c>
      <c r="S258" s="5" t="s">
        <v>216</v>
      </c>
      <c r="T258" s="5" t="s">
        <v>216</v>
      </c>
      <c r="U258" s="5" t="s">
        <v>858</v>
      </c>
      <c r="V258" s="5" t="s">
        <v>708</v>
      </c>
      <c r="W258" s="5" t="s">
        <v>216</v>
      </c>
      <c r="X258" s="5" t="s">
        <v>216</v>
      </c>
    </row>
    <row r="259" spans="1:24" ht="25.5" x14ac:dyDescent="0.25">
      <c r="A259" s="4" t="s">
        <v>10178</v>
      </c>
      <c r="B259" s="4" t="s">
        <v>30284</v>
      </c>
      <c r="C259" s="4" t="s">
        <v>30292</v>
      </c>
      <c r="D259" s="1" t="s">
        <v>30290</v>
      </c>
      <c r="E259" s="5" t="s">
        <v>216</v>
      </c>
      <c r="F259" s="5" t="s">
        <v>216</v>
      </c>
      <c r="G259" s="5" t="s">
        <v>216</v>
      </c>
      <c r="H259" s="5" t="s">
        <v>216</v>
      </c>
      <c r="I259" s="5" t="s">
        <v>216</v>
      </c>
      <c r="J259" s="5" t="s">
        <v>216</v>
      </c>
      <c r="K259" s="5" t="s">
        <v>216</v>
      </c>
      <c r="L259" s="5" t="s">
        <v>216</v>
      </c>
      <c r="M259" s="5" t="s">
        <v>216</v>
      </c>
      <c r="N259" s="5" t="s">
        <v>216</v>
      </c>
      <c r="O259" s="5" t="s">
        <v>216</v>
      </c>
      <c r="P259" s="5" t="s">
        <v>216</v>
      </c>
      <c r="Q259" s="5" t="s">
        <v>216</v>
      </c>
      <c r="R259" s="5" t="s">
        <v>216</v>
      </c>
      <c r="S259" s="5" t="s">
        <v>216</v>
      </c>
      <c r="T259" s="5" t="s">
        <v>216</v>
      </c>
      <c r="U259" s="5" t="s">
        <v>1023</v>
      </c>
      <c r="V259" s="5" t="s">
        <v>9543</v>
      </c>
      <c r="W259" s="5" t="s">
        <v>216</v>
      </c>
      <c r="X259" s="5" t="s">
        <v>216</v>
      </c>
    </row>
    <row r="260" spans="1:24" ht="51" x14ac:dyDescent="0.25">
      <c r="A260" s="4" t="s">
        <v>10181</v>
      </c>
      <c r="B260" s="4" t="s">
        <v>30284</v>
      </c>
      <c r="C260" s="4" t="s">
        <v>30293</v>
      </c>
      <c r="D260" s="1" t="s">
        <v>30294</v>
      </c>
      <c r="E260" s="5" t="s">
        <v>216</v>
      </c>
      <c r="F260" s="5" t="s">
        <v>216</v>
      </c>
      <c r="G260" s="5" t="s">
        <v>216</v>
      </c>
      <c r="H260" s="5" t="s">
        <v>216</v>
      </c>
      <c r="I260" s="5" t="s">
        <v>216</v>
      </c>
      <c r="J260" s="5" t="s">
        <v>216</v>
      </c>
      <c r="K260" s="5" t="s">
        <v>216</v>
      </c>
      <c r="L260" s="5" t="s">
        <v>216</v>
      </c>
      <c r="M260" s="5" t="s">
        <v>216</v>
      </c>
      <c r="N260" s="5" t="s">
        <v>216</v>
      </c>
      <c r="O260" s="5" t="s">
        <v>216</v>
      </c>
      <c r="P260" s="5" t="s">
        <v>216</v>
      </c>
      <c r="Q260" s="5" t="s">
        <v>216</v>
      </c>
      <c r="R260" s="5" t="s">
        <v>216</v>
      </c>
      <c r="S260" s="5" t="s">
        <v>216</v>
      </c>
      <c r="T260" s="5" t="s">
        <v>216</v>
      </c>
      <c r="U260" s="5" t="s">
        <v>9591</v>
      </c>
      <c r="V260" s="5" t="s">
        <v>9591</v>
      </c>
      <c r="W260" s="5" t="s">
        <v>216</v>
      </c>
      <c r="X260" s="5" t="s">
        <v>216</v>
      </c>
    </row>
    <row r="261" spans="1:24" x14ac:dyDescent="0.25">
      <c r="A261" s="4" t="s">
        <v>10184</v>
      </c>
      <c r="B261" s="4" t="s">
        <v>30284</v>
      </c>
      <c r="C261" s="4" t="s">
        <v>30295</v>
      </c>
      <c r="D261" s="1"/>
      <c r="E261" s="5" t="s">
        <v>216</v>
      </c>
      <c r="F261" s="5" t="s">
        <v>216</v>
      </c>
      <c r="G261" s="5" t="s">
        <v>216</v>
      </c>
      <c r="H261" s="5" t="s">
        <v>216</v>
      </c>
      <c r="I261" s="5" t="s">
        <v>216</v>
      </c>
      <c r="J261" s="5" t="s">
        <v>216</v>
      </c>
      <c r="K261" s="5" t="s">
        <v>216</v>
      </c>
      <c r="L261" s="5" t="s">
        <v>216</v>
      </c>
      <c r="M261" s="5" t="s">
        <v>216</v>
      </c>
      <c r="N261" s="5" t="s">
        <v>216</v>
      </c>
      <c r="O261" s="5" t="s">
        <v>216</v>
      </c>
      <c r="P261" s="5" t="s">
        <v>216</v>
      </c>
      <c r="Q261" s="5" t="s">
        <v>216</v>
      </c>
      <c r="R261" s="5" t="s">
        <v>216</v>
      </c>
      <c r="S261" s="5" t="s">
        <v>216</v>
      </c>
      <c r="T261" s="5" t="s">
        <v>216</v>
      </c>
      <c r="U261" s="5" t="s">
        <v>9777</v>
      </c>
      <c r="V261" s="5" t="s">
        <v>9777</v>
      </c>
      <c r="W261" s="5" t="s">
        <v>216</v>
      </c>
      <c r="X261" s="5" t="s">
        <v>216</v>
      </c>
    </row>
    <row r="262" spans="1:24" ht="25.5" x14ac:dyDescent="0.25">
      <c r="A262" s="4" t="s">
        <v>10187</v>
      </c>
      <c r="B262" s="4" t="s">
        <v>30284</v>
      </c>
      <c r="C262" s="4" t="s">
        <v>30296</v>
      </c>
      <c r="D262" s="1" t="s">
        <v>30297</v>
      </c>
      <c r="E262" s="5" t="s">
        <v>216</v>
      </c>
      <c r="F262" s="5" t="s">
        <v>216</v>
      </c>
      <c r="G262" s="5" t="s">
        <v>216</v>
      </c>
      <c r="H262" s="5" t="s">
        <v>216</v>
      </c>
      <c r="I262" s="5" t="s">
        <v>216</v>
      </c>
      <c r="J262" s="5" t="s">
        <v>216</v>
      </c>
      <c r="K262" s="5" t="s">
        <v>216</v>
      </c>
      <c r="L262" s="5" t="s">
        <v>216</v>
      </c>
      <c r="M262" s="5" t="s">
        <v>216</v>
      </c>
      <c r="N262" s="5" t="s">
        <v>216</v>
      </c>
      <c r="O262" s="5" t="s">
        <v>216</v>
      </c>
      <c r="P262" s="5" t="s">
        <v>216</v>
      </c>
      <c r="Q262" s="5" t="s">
        <v>216</v>
      </c>
      <c r="R262" s="5" t="s">
        <v>216</v>
      </c>
      <c r="S262" s="5" t="s">
        <v>216</v>
      </c>
      <c r="T262" s="5" t="s">
        <v>9559</v>
      </c>
      <c r="U262" s="5" t="s">
        <v>9559</v>
      </c>
      <c r="V262" s="5" t="s">
        <v>216</v>
      </c>
      <c r="W262" s="5" t="s">
        <v>216</v>
      </c>
      <c r="X262" s="5" t="s">
        <v>216</v>
      </c>
    </row>
    <row r="263" spans="1:24" ht="25.5" x14ac:dyDescent="0.25">
      <c r="A263" s="4" t="s">
        <v>10189</v>
      </c>
      <c r="B263" s="4" t="s">
        <v>30284</v>
      </c>
      <c r="C263" s="4" t="s">
        <v>30298</v>
      </c>
      <c r="D263" s="1" t="s">
        <v>30299</v>
      </c>
      <c r="E263" s="5" t="s">
        <v>216</v>
      </c>
      <c r="F263" s="5" t="s">
        <v>216</v>
      </c>
      <c r="G263" s="5" t="s">
        <v>216</v>
      </c>
      <c r="H263" s="5" t="s">
        <v>216</v>
      </c>
      <c r="I263" s="5" t="s">
        <v>216</v>
      </c>
      <c r="J263" s="5" t="s">
        <v>216</v>
      </c>
      <c r="K263" s="5" t="s">
        <v>216</v>
      </c>
      <c r="L263" s="5" t="s">
        <v>216</v>
      </c>
      <c r="M263" s="5" t="s">
        <v>216</v>
      </c>
      <c r="N263" s="5" t="s">
        <v>216</v>
      </c>
      <c r="O263" s="5" t="s">
        <v>216</v>
      </c>
      <c r="P263" s="5" t="s">
        <v>216</v>
      </c>
      <c r="Q263" s="5" t="s">
        <v>216</v>
      </c>
      <c r="R263" s="5" t="s">
        <v>216</v>
      </c>
      <c r="S263" s="5" t="s">
        <v>216</v>
      </c>
      <c r="T263" s="5" t="s">
        <v>858</v>
      </c>
      <c r="U263" s="5" t="s">
        <v>858</v>
      </c>
      <c r="V263" s="5" t="s">
        <v>216</v>
      </c>
      <c r="W263" s="5" t="s">
        <v>216</v>
      </c>
      <c r="X263" s="5" t="s">
        <v>216</v>
      </c>
    </row>
    <row r="264" spans="1:24" ht="25.5" x14ac:dyDescent="0.25">
      <c r="A264" s="4" t="s">
        <v>10191</v>
      </c>
      <c r="B264" s="4" t="s">
        <v>30284</v>
      </c>
      <c r="C264" s="4" t="s">
        <v>30300</v>
      </c>
      <c r="D264" s="1" t="s">
        <v>30301</v>
      </c>
      <c r="E264" s="5" t="s">
        <v>216</v>
      </c>
      <c r="F264" s="5" t="s">
        <v>216</v>
      </c>
      <c r="G264" s="5" t="s">
        <v>216</v>
      </c>
      <c r="H264" s="5" t="s">
        <v>216</v>
      </c>
      <c r="I264" s="5" t="s">
        <v>216</v>
      </c>
      <c r="J264" s="5" t="s">
        <v>216</v>
      </c>
      <c r="K264" s="5" t="s">
        <v>216</v>
      </c>
      <c r="L264" s="5" t="s">
        <v>216</v>
      </c>
      <c r="M264" s="5" t="s">
        <v>216</v>
      </c>
      <c r="N264" s="5" t="s">
        <v>216</v>
      </c>
      <c r="O264" s="5" t="s">
        <v>216</v>
      </c>
      <c r="P264" s="5" t="s">
        <v>216</v>
      </c>
      <c r="Q264" s="5" t="s">
        <v>216</v>
      </c>
      <c r="R264" s="5" t="s">
        <v>216</v>
      </c>
      <c r="S264" s="5" t="s">
        <v>216</v>
      </c>
      <c r="T264" s="5" t="s">
        <v>216</v>
      </c>
      <c r="U264" s="5" t="s">
        <v>1023</v>
      </c>
      <c r="V264" s="5" t="s">
        <v>216</v>
      </c>
      <c r="W264" s="5" t="s">
        <v>216</v>
      </c>
      <c r="X264" s="5" t="s">
        <v>216</v>
      </c>
    </row>
    <row r="265" spans="1:24" ht="25.5" x14ac:dyDescent="0.25">
      <c r="A265" s="4" t="s">
        <v>10194</v>
      </c>
      <c r="B265" s="4" t="s">
        <v>30284</v>
      </c>
      <c r="C265" s="4" t="s">
        <v>30302</v>
      </c>
      <c r="D265" s="1" t="s">
        <v>30303</v>
      </c>
      <c r="E265" s="5" t="s">
        <v>216</v>
      </c>
      <c r="F265" s="5" t="s">
        <v>216</v>
      </c>
      <c r="G265" s="5" t="s">
        <v>216</v>
      </c>
      <c r="H265" s="5" t="s">
        <v>216</v>
      </c>
      <c r="I265" s="5" t="s">
        <v>216</v>
      </c>
      <c r="J265" s="5" t="s">
        <v>216</v>
      </c>
      <c r="K265" s="5" t="s">
        <v>216</v>
      </c>
      <c r="L265" s="5" t="s">
        <v>216</v>
      </c>
      <c r="M265" s="5" t="s">
        <v>216</v>
      </c>
      <c r="N265" s="5" t="s">
        <v>216</v>
      </c>
      <c r="O265" s="5" t="s">
        <v>216</v>
      </c>
      <c r="P265" s="5" t="s">
        <v>216</v>
      </c>
      <c r="Q265" s="5" t="s">
        <v>216</v>
      </c>
      <c r="R265" s="5" t="s">
        <v>216</v>
      </c>
      <c r="S265" s="5" t="s">
        <v>216</v>
      </c>
      <c r="T265" s="5">
        <v>0.09</v>
      </c>
      <c r="U265" s="5">
        <v>0</v>
      </c>
      <c r="V265" s="5" t="s">
        <v>216</v>
      </c>
      <c r="W265" s="5" t="s">
        <v>216</v>
      </c>
      <c r="X265" s="5" t="s">
        <v>216</v>
      </c>
    </row>
    <row r="266" spans="1:24" ht="25.5" x14ac:dyDescent="0.25">
      <c r="A266" s="4" t="s">
        <v>10197</v>
      </c>
      <c r="B266" s="4" t="s">
        <v>30284</v>
      </c>
      <c r="C266" s="4" t="s">
        <v>30304</v>
      </c>
      <c r="D266" s="1" t="s">
        <v>30305</v>
      </c>
      <c r="E266" s="5" t="s">
        <v>216</v>
      </c>
      <c r="F266" s="5" t="s">
        <v>216</v>
      </c>
      <c r="G266" s="5" t="s">
        <v>216</v>
      </c>
      <c r="H266" s="5" t="s">
        <v>216</v>
      </c>
      <c r="I266" s="5" t="s">
        <v>216</v>
      </c>
      <c r="J266" s="5" t="s">
        <v>216</v>
      </c>
      <c r="K266" s="5" t="s">
        <v>216</v>
      </c>
      <c r="L266" s="5" t="s">
        <v>216</v>
      </c>
      <c r="M266" s="5" t="s">
        <v>216</v>
      </c>
      <c r="N266" s="5" t="s">
        <v>216</v>
      </c>
      <c r="O266" s="5" t="s">
        <v>216</v>
      </c>
      <c r="P266" s="5" t="s">
        <v>216</v>
      </c>
      <c r="Q266" s="5" t="s">
        <v>216</v>
      </c>
      <c r="R266" s="5" t="s">
        <v>216</v>
      </c>
      <c r="S266" s="5" t="s">
        <v>216</v>
      </c>
      <c r="T266" s="5">
        <v>0.54</v>
      </c>
      <c r="U266" s="5">
        <v>0.02</v>
      </c>
      <c r="V266" s="5" t="s">
        <v>216</v>
      </c>
      <c r="W266" s="5" t="s">
        <v>216</v>
      </c>
      <c r="X266" s="5" t="s">
        <v>216</v>
      </c>
    </row>
    <row r="267" spans="1:24" ht="25.5" x14ac:dyDescent="0.25">
      <c r="A267" s="4" t="s">
        <v>10200</v>
      </c>
      <c r="B267" s="4" t="s">
        <v>30284</v>
      </c>
      <c r="C267" s="4" t="s">
        <v>30306</v>
      </c>
      <c r="D267" s="1" t="s">
        <v>30307</v>
      </c>
      <c r="E267" s="5" t="s">
        <v>216</v>
      </c>
      <c r="F267" s="5" t="s">
        <v>216</v>
      </c>
      <c r="G267" s="5" t="s">
        <v>216</v>
      </c>
      <c r="H267" s="5" t="s">
        <v>216</v>
      </c>
      <c r="I267" s="5" t="s">
        <v>216</v>
      </c>
      <c r="J267" s="5" t="s">
        <v>216</v>
      </c>
      <c r="K267" s="5" t="s">
        <v>216</v>
      </c>
      <c r="L267" s="5" t="s">
        <v>216</v>
      </c>
      <c r="M267" s="5" t="s">
        <v>216</v>
      </c>
      <c r="N267" s="5" t="s">
        <v>216</v>
      </c>
      <c r="O267" s="5" t="s">
        <v>216</v>
      </c>
      <c r="P267" s="5" t="s">
        <v>216</v>
      </c>
      <c r="Q267" s="5" t="s">
        <v>216</v>
      </c>
      <c r="R267" s="5" t="s">
        <v>216</v>
      </c>
      <c r="S267" s="5" t="s">
        <v>216</v>
      </c>
      <c r="T267" s="5">
        <v>0</v>
      </c>
      <c r="U267" s="5">
        <v>0.7</v>
      </c>
      <c r="V267" s="5" t="s">
        <v>216</v>
      </c>
      <c r="W267" s="5" t="s">
        <v>216</v>
      </c>
      <c r="X267" s="5" t="s">
        <v>216</v>
      </c>
    </row>
    <row r="268" spans="1:24" x14ac:dyDescent="0.25">
      <c r="A268" s="4" t="s">
        <v>5438</v>
      </c>
      <c r="B268" s="4" t="s">
        <v>30308</v>
      </c>
      <c r="C268" s="4" t="s">
        <v>30309</v>
      </c>
      <c r="D268" s="1" t="s">
        <v>30310</v>
      </c>
      <c r="E268" s="5" t="s">
        <v>30311</v>
      </c>
      <c r="F268" s="5" t="s">
        <v>30311</v>
      </c>
      <c r="G268" s="5" t="s">
        <v>30311</v>
      </c>
      <c r="H268" s="5" t="s">
        <v>30311</v>
      </c>
      <c r="I268" s="5" t="s">
        <v>30311</v>
      </c>
      <c r="J268" s="5" t="s">
        <v>30311</v>
      </c>
      <c r="K268" s="5" t="s">
        <v>30311</v>
      </c>
      <c r="L268" s="5" t="s">
        <v>30311</v>
      </c>
      <c r="M268" s="5" t="s">
        <v>30312</v>
      </c>
      <c r="N268" s="5" t="s">
        <v>30312</v>
      </c>
      <c r="O268" s="5" t="s">
        <v>30312</v>
      </c>
      <c r="P268" s="5" t="s">
        <v>30312</v>
      </c>
      <c r="Q268" s="5" t="s">
        <v>30312</v>
      </c>
      <c r="R268" s="5" t="s">
        <v>30312</v>
      </c>
      <c r="S268" s="5" t="s">
        <v>30312</v>
      </c>
      <c r="T268" s="5" t="s">
        <v>30312</v>
      </c>
      <c r="U268" s="5" t="s">
        <v>30312</v>
      </c>
      <c r="V268" s="5" t="s">
        <v>30312</v>
      </c>
      <c r="W268" s="5" t="s">
        <v>30312</v>
      </c>
      <c r="X268" s="5" t="s">
        <v>30312</v>
      </c>
    </row>
    <row r="269" spans="1:24" x14ac:dyDescent="0.25">
      <c r="A269" s="4" t="s">
        <v>5442</v>
      </c>
      <c r="B269" s="4" t="s">
        <v>30308</v>
      </c>
      <c r="C269" s="4" t="s">
        <v>30313</v>
      </c>
      <c r="D269" s="1" t="s">
        <v>30314</v>
      </c>
      <c r="E269" s="5" t="s">
        <v>708</v>
      </c>
      <c r="F269" s="5" t="s">
        <v>708</v>
      </c>
      <c r="G269" s="5" t="s">
        <v>708</v>
      </c>
      <c r="H269" s="5" t="s">
        <v>708</v>
      </c>
      <c r="I269" s="5" t="s">
        <v>854</v>
      </c>
      <c r="J269" s="5" t="s">
        <v>854</v>
      </c>
      <c r="K269" s="5" t="s">
        <v>854</v>
      </c>
      <c r="L269" s="5" t="s">
        <v>854</v>
      </c>
      <c r="M269" s="5" t="s">
        <v>854</v>
      </c>
      <c r="N269" s="5" t="s">
        <v>854</v>
      </c>
      <c r="O269" s="5" t="s">
        <v>854</v>
      </c>
      <c r="P269" s="5" t="s">
        <v>854</v>
      </c>
      <c r="Q269" s="5" t="s">
        <v>854</v>
      </c>
      <c r="R269" s="5" t="s">
        <v>854</v>
      </c>
      <c r="S269" s="5" t="s">
        <v>854</v>
      </c>
      <c r="T269" s="5" t="s">
        <v>854</v>
      </c>
      <c r="U269" s="5" t="s">
        <v>854</v>
      </c>
      <c r="V269" s="5" t="s">
        <v>854</v>
      </c>
      <c r="W269" s="5" t="s">
        <v>854</v>
      </c>
      <c r="X269" s="5" t="s">
        <v>854</v>
      </c>
    </row>
    <row r="270" spans="1:24" x14ac:dyDescent="0.25">
      <c r="A270" s="4" t="s">
        <v>5445</v>
      </c>
      <c r="B270" s="4" t="s">
        <v>30308</v>
      </c>
      <c r="C270" s="4" t="s">
        <v>30315</v>
      </c>
      <c r="D270" s="1" t="s">
        <v>30316</v>
      </c>
      <c r="E270" s="5" t="s">
        <v>9543</v>
      </c>
      <c r="F270" s="5" t="s">
        <v>9543</v>
      </c>
      <c r="G270" s="5" t="s">
        <v>9543</v>
      </c>
      <c r="H270" s="5" t="s">
        <v>9543</v>
      </c>
      <c r="I270" s="5" t="s">
        <v>854</v>
      </c>
      <c r="J270" s="5" t="s">
        <v>854</v>
      </c>
      <c r="K270" s="5" t="s">
        <v>854</v>
      </c>
      <c r="L270" s="5" t="s">
        <v>854</v>
      </c>
      <c r="M270" s="5" t="s">
        <v>854</v>
      </c>
      <c r="N270" s="5" t="s">
        <v>854</v>
      </c>
      <c r="O270" s="5" t="s">
        <v>854</v>
      </c>
      <c r="P270" s="5" t="s">
        <v>854</v>
      </c>
      <c r="Q270" s="5" t="s">
        <v>854</v>
      </c>
      <c r="R270" s="5" t="s">
        <v>854</v>
      </c>
      <c r="S270" s="5" t="s">
        <v>854</v>
      </c>
      <c r="T270" s="5" t="s">
        <v>854</v>
      </c>
      <c r="U270" s="5" t="s">
        <v>854</v>
      </c>
      <c r="V270" s="5" t="s">
        <v>854</v>
      </c>
      <c r="W270" s="5" t="s">
        <v>854</v>
      </c>
      <c r="X270" s="5" t="s">
        <v>854</v>
      </c>
    </row>
    <row r="271" spans="1:24" x14ac:dyDescent="0.25">
      <c r="A271" s="4" t="s">
        <v>5448</v>
      </c>
      <c r="B271" s="4" t="s">
        <v>30308</v>
      </c>
      <c r="C271" s="4" t="s">
        <v>30317</v>
      </c>
      <c r="D271" s="1" t="s">
        <v>30318</v>
      </c>
      <c r="E271" s="5" t="s">
        <v>6142</v>
      </c>
      <c r="F271" s="5" t="s">
        <v>6142</v>
      </c>
      <c r="G271" s="5" t="s">
        <v>6142</v>
      </c>
      <c r="H271" s="5" t="s">
        <v>6142</v>
      </c>
      <c r="I271" s="5" t="s">
        <v>854</v>
      </c>
      <c r="J271" s="5" t="s">
        <v>854</v>
      </c>
      <c r="K271" s="5" t="s">
        <v>854</v>
      </c>
      <c r="L271" s="5" t="s">
        <v>854</v>
      </c>
      <c r="M271" s="5" t="s">
        <v>854</v>
      </c>
      <c r="N271" s="5" t="s">
        <v>854</v>
      </c>
      <c r="O271" s="5" t="s">
        <v>854</v>
      </c>
      <c r="P271" s="5" t="s">
        <v>854</v>
      </c>
      <c r="Q271" s="5" t="s">
        <v>854</v>
      </c>
      <c r="R271" s="5" t="s">
        <v>854</v>
      </c>
      <c r="S271" s="5" t="s">
        <v>854</v>
      </c>
      <c r="T271" s="5" t="s">
        <v>854</v>
      </c>
      <c r="U271" s="5" t="s">
        <v>854</v>
      </c>
      <c r="V271" s="5" t="s">
        <v>854</v>
      </c>
      <c r="W271" s="5" t="s">
        <v>854</v>
      </c>
      <c r="X271" s="5" t="s">
        <v>854</v>
      </c>
    </row>
    <row r="272" spans="1:24" ht="25.5" x14ac:dyDescent="0.25">
      <c r="A272" s="4" t="s">
        <v>6011</v>
      </c>
      <c r="B272" s="4" t="s">
        <v>30319</v>
      </c>
      <c r="C272" s="4" t="s">
        <v>30320</v>
      </c>
      <c r="D272" s="1" t="s">
        <v>30321</v>
      </c>
      <c r="E272" s="5" t="s">
        <v>216</v>
      </c>
      <c r="F272" s="5" t="s">
        <v>216</v>
      </c>
      <c r="G272" s="5">
        <v>0.7</v>
      </c>
      <c r="H272" s="5">
        <v>0.7</v>
      </c>
      <c r="I272" s="5">
        <v>0.7</v>
      </c>
      <c r="J272" s="5">
        <v>0.7</v>
      </c>
      <c r="K272" s="5">
        <v>0.7</v>
      </c>
      <c r="L272" s="5">
        <v>0.7</v>
      </c>
      <c r="M272" s="5">
        <v>0.7</v>
      </c>
      <c r="N272" s="5">
        <v>0.6</v>
      </c>
      <c r="O272" s="5">
        <v>0.6</v>
      </c>
      <c r="P272" s="5">
        <v>0.6</v>
      </c>
      <c r="Q272" s="5">
        <v>0.6</v>
      </c>
      <c r="R272" s="5">
        <v>0.6</v>
      </c>
      <c r="S272" s="5">
        <v>0.6</v>
      </c>
      <c r="T272" s="5">
        <v>0.6</v>
      </c>
      <c r="U272" s="5">
        <v>0.6</v>
      </c>
      <c r="V272" s="5">
        <v>0.6</v>
      </c>
      <c r="W272" s="5">
        <v>0.6</v>
      </c>
      <c r="X272" s="5">
        <v>0.6</v>
      </c>
    </row>
    <row r="273" spans="1:24" x14ac:dyDescent="0.25">
      <c r="A273" s="4" t="s">
        <v>6015</v>
      </c>
      <c r="B273" s="4" t="s">
        <v>30319</v>
      </c>
      <c r="C273" s="4" t="s">
        <v>30322</v>
      </c>
      <c r="D273" s="1" t="s">
        <v>30323</v>
      </c>
      <c r="E273" s="5" t="s">
        <v>216</v>
      </c>
      <c r="F273" s="5" t="s">
        <v>216</v>
      </c>
      <c r="G273" s="5">
        <v>45</v>
      </c>
      <c r="H273" s="5">
        <v>45</v>
      </c>
      <c r="I273" s="5">
        <v>45</v>
      </c>
      <c r="J273" s="5">
        <v>45</v>
      </c>
      <c r="K273" s="5">
        <v>45</v>
      </c>
      <c r="L273" s="5" t="s">
        <v>1841</v>
      </c>
      <c r="M273" s="5" t="s">
        <v>13062</v>
      </c>
      <c r="N273" s="5" t="s">
        <v>216</v>
      </c>
      <c r="O273" s="5" t="s">
        <v>216</v>
      </c>
      <c r="P273" s="5" t="s">
        <v>216</v>
      </c>
      <c r="Q273" s="5" t="s">
        <v>216</v>
      </c>
      <c r="R273" s="5" t="s">
        <v>216</v>
      </c>
      <c r="S273" s="5" t="s">
        <v>216</v>
      </c>
      <c r="T273" s="5" t="s">
        <v>216</v>
      </c>
      <c r="U273" s="5" t="s">
        <v>216</v>
      </c>
      <c r="V273" s="5" t="s">
        <v>216</v>
      </c>
      <c r="W273" s="5" t="s">
        <v>216</v>
      </c>
      <c r="X273" s="5" t="s">
        <v>216</v>
      </c>
    </row>
    <row r="274" spans="1:24" ht="25.5" x14ac:dyDescent="0.25">
      <c r="A274" s="4" t="s">
        <v>6018</v>
      </c>
      <c r="B274" s="4" t="s">
        <v>30319</v>
      </c>
      <c r="C274" s="4" t="s">
        <v>30324</v>
      </c>
      <c r="D274" s="1" t="s">
        <v>30325</v>
      </c>
      <c r="E274" s="5" t="s">
        <v>216</v>
      </c>
      <c r="F274" s="5" t="s">
        <v>216</v>
      </c>
      <c r="G274" s="5" t="s">
        <v>216</v>
      </c>
      <c r="H274" s="5" t="s">
        <v>216</v>
      </c>
      <c r="I274" s="5" t="s">
        <v>216</v>
      </c>
      <c r="J274" s="5" t="s">
        <v>216</v>
      </c>
      <c r="K274" s="5" t="s">
        <v>216</v>
      </c>
      <c r="L274" s="5" t="s">
        <v>216</v>
      </c>
      <c r="M274" s="5" t="s">
        <v>216</v>
      </c>
      <c r="N274" s="5">
        <v>0.4375</v>
      </c>
      <c r="O274" s="5">
        <v>0.4375</v>
      </c>
      <c r="P274" s="5">
        <v>0.4375</v>
      </c>
      <c r="Q274" s="5">
        <v>0.4375</v>
      </c>
      <c r="R274" s="5">
        <v>0.4375</v>
      </c>
      <c r="S274" s="5">
        <v>0.4375</v>
      </c>
      <c r="T274" s="5">
        <v>0.4375</v>
      </c>
      <c r="U274" s="5">
        <v>0.4375</v>
      </c>
      <c r="V274" s="5">
        <v>0.4375</v>
      </c>
      <c r="W274" s="5">
        <v>0.4375</v>
      </c>
      <c r="X274" s="5">
        <v>0.4375</v>
      </c>
    </row>
    <row r="275" spans="1:24" ht="25.5" x14ac:dyDescent="0.25">
      <c r="A275" s="4" t="s">
        <v>6021</v>
      </c>
      <c r="B275" s="4" t="s">
        <v>30319</v>
      </c>
      <c r="C275" s="4" t="s">
        <v>30326</v>
      </c>
      <c r="D275" s="1" t="s">
        <v>30327</v>
      </c>
      <c r="E275" s="5" t="s">
        <v>216</v>
      </c>
      <c r="F275" s="5" t="s">
        <v>216</v>
      </c>
      <c r="G275" s="5" t="s">
        <v>216</v>
      </c>
      <c r="H275" s="5" t="s">
        <v>216</v>
      </c>
      <c r="I275" s="5" t="s">
        <v>216</v>
      </c>
      <c r="J275" s="5" t="s">
        <v>216</v>
      </c>
      <c r="K275" s="5" t="s">
        <v>216</v>
      </c>
      <c r="L275" s="5" t="s">
        <v>216</v>
      </c>
      <c r="M275" s="5" t="s">
        <v>216</v>
      </c>
      <c r="N275" s="5">
        <v>0.3</v>
      </c>
      <c r="O275" s="5">
        <v>0.3</v>
      </c>
      <c r="P275" s="5">
        <v>0.3</v>
      </c>
      <c r="Q275" s="5">
        <v>0.3</v>
      </c>
      <c r="R275" s="5">
        <v>0.3</v>
      </c>
      <c r="S275" s="5">
        <v>0.3</v>
      </c>
      <c r="T275" s="5">
        <v>0.3</v>
      </c>
      <c r="U275" s="5">
        <v>0.3</v>
      </c>
      <c r="V275" s="5">
        <v>0.5</v>
      </c>
      <c r="W275" s="5">
        <v>0.5</v>
      </c>
      <c r="X275" s="5">
        <v>0.75</v>
      </c>
    </row>
    <row r="276" spans="1:24" x14ac:dyDescent="0.25">
      <c r="A276" s="4" t="s">
        <v>1173</v>
      </c>
      <c r="B276" s="4" t="s">
        <v>30328</v>
      </c>
      <c r="C276" s="4" t="s">
        <v>30329</v>
      </c>
      <c r="D276" s="1" t="s">
        <v>30330</v>
      </c>
      <c r="E276" s="5">
        <v>0.7</v>
      </c>
      <c r="F276" s="5">
        <v>0.7</v>
      </c>
      <c r="G276" s="5" t="s">
        <v>216</v>
      </c>
      <c r="H276" s="5" t="s">
        <v>216</v>
      </c>
      <c r="I276" s="5" t="s">
        <v>216</v>
      </c>
      <c r="J276" s="5" t="s">
        <v>216</v>
      </c>
      <c r="K276" s="5" t="s">
        <v>216</v>
      </c>
      <c r="L276" s="5" t="s">
        <v>216</v>
      </c>
      <c r="M276" s="5" t="s">
        <v>216</v>
      </c>
      <c r="N276" s="5" t="s">
        <v>216</v>
      </c>
      <c r="O276" s="5" t="s">
        <v>216</v>
      </c>
      <c r="P276" s="5" t="s">
        <v>216</v>
      </c>
      <c r="Q276" s="5" t="s">
        <v>216</v>
      </c>
      <c r="R276" s="5" t="s">
        <v>216</v>
      </c>
      <c r="S276" s="5" t="s">
        <v>216</v>
      </c>
      <c r="T276" s="5" t="s">
        <v>216</v>
      </c>
      <c r="U276" s="5" t="s">
        <v>216</v>
      </c>
      <c r="V276" s="5" t="s">
        <v>216</v>
      </c>
      <c r="W276" s="5" t="s">
        <v>216</v>
      </c>
      <c r="X276" s="5" t="s">
        <v>216</v>
      </c>
    </row>
    <row r="277" spans="1:24" x14ac:dyDescent="0.25">
      <c r="A277" s="4" t="s">
        <v>1176</v>
      </c>
      <c r="B277" s="4" t="s">
        <v>30328</v>
      </c>
      <c r="C277" s="4" t="s">
        <v>30331</v>
      </c>
      <c r="D277" s="1" t="s">
        <v>30332</v>
      </c>
      <c r="E277" s="5" t="s">
        <v>30333</v>
      </c>
      <c r="F277" s="5" t="s">
        <v>30333</v>
      </c>
      <c r="G277" s="5" t="s">
        <v>216</v>
      </c>
      <c r="H277" s="5" t="s">
        <v>216</v>
      </c>
      <c r="I277" s="5" t="s">
        <v>216</v>
      </c>
      <c r="J277" s="5" t="s">
        <v>216</v>
      </c>
      <c r="K277" s="5" t="s">
        <v>216</v>
      </c>
      <c r="L277" s="5" t="s">
        <v>216</v>
      </c>
      <c r="M277" s="5" t="s">
        <v>216</v>
      </c>
      <c r="N277" s="5" t="s">
        <v>216</v>
      </c>
      <c r="O277" s="5" t="s">
        <v>216</v>
      </c>
      <c r="P277" s="5" t="s">
        <v>216</v>
      </c>
      <c r="Q277" s="5" t="s">
        <v>216</v>
      </c>
      <c r="R277" s="5" t="s">
        <v>216</v>
      </c>
      <c r="S277" s="5" t="s">
        <v>216</v>
      </c>
      <c r="T277" s="5" t="s">
        <v>216</v>
      </c>
      <c r="U277" s="5" t="s">
        <v>216</v>
      </c>
      <c r="V277" s="5" t="s">
        <v>216</v>
      </c>
      <c r="W277" s="5" t="s">
        <v>216</v>
      </c>
      <c r="X277" s="5" t="s">
        <v>216</v>
      </c>
    </row>
    <row r="278" spans="1:24" x14ac:dyDescent="0.25">
      <c r="A278" s="4" t="s">
        <v>1191</v>
      </c>
      <c r="B278" s="4" t="s">
        <v>30328</v>
      </c>
      <c r="C278" s="4" t="s">
        <v>30334</v>
      </c>
      <c r="D278" s="1" t="s">
        <v>30335</v>
      </c>
      <c r="E278" s="5" t="s">
        <v>30336</v>
      </c>
      <c r="F278" s="5" t="s">
        <v>30336</v>
      </c>
      <c r="G278" s="5" t="s">
        <v>216</v>
      </c>
      <c r="H278" s="5" t="s">
        <v>216</v>
      </c>
      <c r="I278" s="5" t="s">
        <v>216</v>
      </c>
      <c r="J278" s="5" t="s">
        <v>216</v>
      </c>
      <c r="K278" s="5" t="s">
        <v>216</v>
      </c>
      <c r="L278" s="5" t="s">
        <v>216</v>
      </c>
      <c r="M278" s="5" t="s">
        <v>216</v>
      </c>
      <c r="N278" s="5" t="s">
        <v>216</v>
      </c>
      <c r="O278" s="5" t="s">
        <v>216</v>
      </c>
      <c r="P278" s="5" t="s">
        <v>216</v>
      </c>
      <c r="Q278" s="5" t="s">
        <v>216</v>
      </c>
      <c r="R278" s="5" t="s">
        <v>216</v>
      </c>
      <c r="S278" s="5" t="s">
        <v>216</v>
      </c>
      <c r="T278" s="5" t="s">
        <v>216</v>
      </c>
      <c r="U278" s="5" t="s">
        <v>216</v>
      </c>
      <c r="V278" s="5" t="s">
        <v>216</v>
      </c>
      <c r="W278" s="5" t="s">
        <v>216</v>
      </c>
      <c r="X278" s="5" t="s">
        <v>216</v>
      </c>
    </row>
    <row r="279" spans="1:24" x14ac:dyDescent="0.25">
      <c r="A279" s="4" t="s">
        <v>1206</v>
      </c>
      <c r="B279" s="4" t="s">
        <v>30328</v>
      </c>
      <c r="C279" s="4" t="s">
        <v>30337</v>
      </c>
      <c r="D279" s="1" t="s">
        <v>30338</v>
      </c>
      <c r="E279" s="5" t="s">
        <v>680</v>
      </c>
      <c r="F279" s="5" t="s">
        <v>680</v>
      </c>
      <c r="G279" s="5" t="s">
        <v>680</v>
      </c>
      <c r="H279" s="5" t="s">
        <v>680</v>
      </c>
      <c r="I279" s="5" t="s">
        <v>680</v>
      </c>
      <c r="J279" s="5" t="s">
        <v>680</v>
      </c>
      <c r="K279" s="5" t="s">
        <v>680</v>
      </c>
      <c r="L279" s="5" t="s">
        <v>1841</v>
      </c>
      <c r="M279" s="5" t="s">
        <v>13062</v>
      </c>
      <c r="N279" s="5" t="s">
        <v>13062</v>
      </c>
      <c r="O279" s="5" t="s">
        <v>13062</v>
      </c>
      <c r="P279" s="5" t="s">
        <v>13062</v>
      </c>
      <c r="Q279" s="5" t="s">
        <v>13062</v>
      </c>
      <c r="R279" s="5" t="s">
        <v>13062</v>
      </c>
      <c r="S279" s="5" t="s">
        <v>13062</v>
      </c>
      <c r="T279" s="5" t="s">
        <v>13062</v>
      </c>
      <c r="U279" s="5" t="s">
        <v>13062</v>
      </c>
      <c r="V279" s="5" t="s">
        <v>13062</v>
      </c>
      <c r="W279" s="5" t="s">
        <v>13062</v>
      </c>
      <c r="X279" s="5" t="s">
        <v>13062</v>
      </c>
    </row>
    <row r="280" spans="1:24" x14ac:dyDescent="0.25">
      <c r="A280" s="4" t="s">
        <v>1217</v>
      </c>
      <c r="B280" s="4" t="s">
        <v>30328</v>
      </c>
      <c r="C280" s="4" t="s">
        <v>30339</v>
      </c>
      <c r="D280" s="1" t="s">
        <v>30340</v>
      </c>
      <c r="E280" s="5" t="s">
        <v>24404</v>
      </c>
      <c r="F280" s="5" t="s">
        <v>24404</v>
      </c>
      <c r="G280" s="5" t="s">
        <v>24404</v>
      </c>
      <c r="H280" s="5" t="s">
        <v>24404</v>
      </c>
      <c r="I280" s="5" t="s">
        <v>24404</v>
      </c>
      <c r="J280" s="5" t="s">
        <v>24404</v>
      </c>
      <c r="K280" s="5" t="s">
        <v>24404</v>
      </c>
      <c r="L280" s="5" t="s">
        <v>24404</v>
      </c>
      <c r="M280" s="5" t="s">
        <v>30341</v>
      </c>
      <c r="N280" s="5" t="s">
        <v>30341</v>
      </c>
      <c r="O280" s="5" t="s">
        <v>30341</v>
      </c>
      <c r="P280" s="5" t="s">
        <v>30341</v>
      </c>
      <c r="Q280" s="5" t="s">
        <v>30341</v>
      </c>
      <c r="R280" s="5" t="s">
        <v>30341</v>
      </c>
      <c r="S280" s="5" t="s">
        <v>30341</v>
      </c>
      <c r="T280" s="5" t="s">
        <v>30341</v>
      </c>
      <c r="U280" s="5" t="s">
        <v>30341</v>
      </c>
      <c r="V280" s="5" t="s">
        <v>30341</v>
      </c>
      <c r="W280" s="5" t="s">
        <v>30341</v>
      </c>
      <c r="X280" s="5" t="s">
        <v>30341</v>
      </c>
    </row>
    <row r="281" spans="1:24" x14ac:dyDescent="0.25">
      <c r="A281" s="4" t="s">
        <v>6319</v>
      </c>
      <c r="B281" s="4" t="s">
        <v>30342</v>
      </c>
      <c r="C281" s="4" t="s">
        <v>30343</v>
      </c>
      <c r="D281" s="1" t="s">
        <v>30344</v>
      </c>
      <c r="E281" s="5">
        <v>0.25</v>
      </c>
      <c r="F281" s="5">
        <v>0.25</v>
      </c>
      <c r="G281" s="5">
        <v>0.25</v>
      </c>
      <c r="H281" s="5">
        <v>0.23</v>
      </c>
      <c r="I281" s="5">
        <v>0.26</v>
      </c>
      <c r="J281" s="5">
        <v>0.25</v>
      </c>
      <c r="K281" s="5">
        <v>0.25</v>
      </c>
      <c r="L281" s="5">
        <v>0.24</v>
      </c>
      <c r="M281" s="5">
        <v>0.24</v>
      </c>
      <c r="N281" s="5">
        <v>0.23</v>
      </c>
      <c r="O281" s="5">
        <v>0.23</v>
      </c>
      <c r="P281" s="5">
        <v>0.23</v>
      </c>
      <c r="Q281" s="5" t="s">
        <v>216</v>
      </c>
      <c r="R281" s="5" t="s">
        <v>216</v>
      </c>
      <c r="S281" s="5" t="s">
        <v>216</v>
      </c>
      <c r="T281" s="5" t="s">
        <v>216</v>
      </c>
      <c r="U281" s="5" t="s">
        <v>216</v>
      </c>
      <c r="V281" s="5" t="s">
        <v>216</v>
      </c>
      <c r="W281" s="5" t="s">
        <v>216</v>
      </c>
      <c r="X281" s="5" t="s">
        <v>216</v>
      </c>
    </row>
    <row r="282" spans="1:24" x14ac:dyDescent="0.25">
      <c r="A282" s="4" t="s">
        <v>6323</v>
      </c>
      <c r="B282" s="4" t="s">
        <v>30342</v>
      </c>
      <c r="C282" s="4" t="s">
        <v>30345</v>
      </c>
      <c r="D282" s="1" t="s">
        <v>30346</v>
      </c>
      <c r="E282" s="5">
        <v>0.25</v>
      </c>
      <c r="F282" s="5">
        <v>0.25</v>
      </c>
      <c r="G282" s="5">
        <v>0.15</v>
      </c>
      <c r="H282" s="5">
        <v>0.15</v>
      </c>
      <c r="I282" s="5">
        <v>0.26</v>
      </c>
      <c r="J282" s="5">
        <v>0.25</v>
      </c>
      <c r="K282" s="5">
        <v>0.25</v>
      </c>
      <c r="L282" s="5">
        <v>0.24</v>
      </c>
      <c r="M282" s="5">
        <v>0.24</v>
      </c>
      <c r="N282" s="5">
        <v>0.23</v>
      </c>
      <c r="O282" s="5">
        <v>0.23</v>
      </c>
      <c r="P282" s="5">
        <v>0.23</v>
      </c>
      <c r="Q282" s="5" t="s">
        <v>216</v>
      </c>
      <c r="R282" s="5" t="s">
        <v>216</v>
      </c>
      <c r="S282" s="5" t="s">
        <v>216</v>
      </c>
      <c r="T282" s="5" t="s">
        <v>216</v>
      </c>
      <c r="U282" s="5" t="s">
        <v>216</v>
      </c>
      <c r="V282" s="5" t="s">
        <v>216</v>
      </c>
      <c r="W282" s="5" t="s">
        <v>216</v>
      </c>
      <c r="X282" s="5" t="s">
        <v>216</v>
      </c>
    </row>
    <row r="283" spans="1:24" x14ac:dyDescent="0.25">
      <c r="A283" s="4" t="s">
        <v>6326</v>
      </c>
      <c r="B283" s="4" t="s">
        <v>30342</v>
      </c>
      <c r="C283" s="4" t="s">
        <v>30347</v>
      </c>
      <c r="D283" s="1" t="s">
        <v>30348</v>
      </c>
      <c r="E283" s="5" t="s">
        <v>216</v>
      </c>
      <c r="F283" s="5" t="s">
        <v>216</v>
      </c>
      <c r="G283" s="5" t="s">
        <v>216</v>
      </c>
      <c r="H283" s="5" t="s">
        <v>216</v>
      </c>
      <c r="I283" s="5">
        <v>0.1</v>
      </c>
      <c r="J283" s="5">
        <v>0.1</v>
      </c>
      <c r="K283" s="5">
        <v>0.1</v>
      </c>
      <c r="L283" s="5">
        <v>0.1</v>
      </c>
      <c r="M283" s="5">
        <v>0.1</v>
      </c>
      <c r="N283" s="5">
        <v>0.1</v>
      </c>
      <c r="O283" s="5">
        <v>0.1</v>
      </c>
      <c r="P283" s="5">
        <v>0.1</v>
      </c>
      <c r="Q283" s="5">
        <v>0.2</v>
      </c>
      <c r="R283" s="5">
        <v>0.2</v>
      </c>
      <c r="S283" s="5">
        <v>0.2</v>
      </c>
      <c r="T283" s="5">
        <v>0.2</v>
      </c>
      <c r="U283" s="5">
        <v>0.2</v>
      </c>
      <c r="V283" s="5">
        <v>0.2</v>
      </c>
      <c r="W283" s="5">
        <v>0.2</v>
      </c>
      <c r="X283" s="5">
        <v>0.255</v>
      </c>
    </row>
    <row r="284" spans="1:24" x14ac:dyDescent="0.25">
      <c r="A284" s="4" t="s">
        <v>6329</v>
      </c>
      <c r="B284" s="4" t="s">
        <v>30342</v>
      </c>
      <c r="C284" s="4" t="s">
        <v>30349</v>
      </c>
      <c r="D284" s="1" t="s">
        <v>30350</v>
      </c>
      <c r="E284" s="5" t="s">
        <v>216</v>
      </c>
      <c r="F284" s="5" t="s">
        <v>216</v>
      </c>
      <c r="G284" s="5" t="s">
        <v>216</v>
      </c>
      <c r="H284" s="5" t="s">
        <v>216</v>
      </c>
      <c r="I284" s="5" t="s">
        <v>216</v>
      </c>
      <c r="J284" s="5" t="s">
        <v>216</v>
      </c>
      <c r="K284" s="5" t="s">
        <v>216</v>
      </c>
      <c r="L284" s="5" t="s">
        <v>216</v>
      </c>
      <c r="M284" s="5" t="s">
        <v>859</v>
      </c>
      <c r="N284" s="5" t="s">
        <v>859</v>
      </c>
      <c r="O284" s="5" t="s">
        <v>859</v>
      </c>
      <c r="P284" s="5" t="s">
        <v>859</v>
      </c>
      <c r="Q284" s="5" t="s">
        <v>859</v>
      </c>
      <c r="R284" s="5" t="s">
        <v>859</v>
      </c>
      <c r="S284" s="5" t="s">
        <v>859</v>
      </c>
      <c r="T284" s="5" t="s">
        <v>859</v>
      </c>
      <c r="U284" s="5" t="s">
        <v>859</v>
      </c>
      <c r="V284" s="5" t="s">
        <v>859</v>
      </c>
      <c r="W284" s="5" t="s">
        <v>859</v>
      </c>
      <c r="X284" s="5" t="s">
        <v>859</v>
      </c>
    </row>
    <row r="285" spans="1:24" x14ac:dyDescent="0.25">
      <c r="A285" s="4" t="s">
        <v>17946</v>
      </c>
      <c r="B285" s="4" t="s">
        <v>30342</v>
      </c>
      <c r="C285" s="4" t="s">
        <v>10936</v>
      </c>
      <c r="D285" s="1" t="s">
        <v>30351</v>
      </c>
      <c r="E285" s="5" t="s">
        <v>216</v>
      </c>
      <c r="F285" s="5" t="s">
        <v>216</v>
      </c>
      <c r="G285" s="5" t="s">
        <v>216</v>
      </c>
      <c r="H285" s="5" t="s">
        <v>216</v>
      </c>
      <c r="I285" s="5" t="s">
        <v>216</v>
      </c>
      <c r="J285" s="5" t="s">
        <v>216</v>
      </c>
      <c r="K285" s="5" t="s">
        <v>216</v>
      </c>
      <c r="L285" s="5" t="s">
        <v>216</v>
      </c>
      <c r="M285" s="5" t="s">
        <v>216</v>
      </c>
      <c r="N285" s="5" t="s">
        <v>216</v>
      </c>
      <c r="O285" s="5" t="s">
        <v>216</v>
      </c>
      <c r="P285" s="5" t="s">
        <v>216</v>
      </c>
      <c r="Q285" s="5">
        <v>0.2</v>
      </c>
      <c r="R285" s="5">
        <v>0.2</v>
      </c>
      <c r="S285" s="5">
        <v>0.2</v>
      </c>
      <c r="T285" s="5">
        <v>0.2</v>
      </c>
      <c r="U285" s="5">
        <v>0.2</v>
      </c>
      <c r="V285" s="5">
        <v>0.2</v>
      </c>
      <c r="W285" s="5">
        <v>0.2</v>
      </c>
      <c r="X285" s="5">
        <v>0.255</v>
      </c>
    </row>
    <row r="286" spans="1:24" x14ac:dyDescent="0.25">
      <c r="A286" s="4" t="s">
        <v>17950</v>
      </c>
      <c r="B286" s="4" t="s">
        <v>30342</v>
      </c>
      <c r="C286" s="4" t="s">
        <v>10938</v>
      </c>
      <c r="D286" s="1" t="s">
        <v>30352</v>
      </c>
      <c r="E286" s="5" t="s">
        <v>216</v>
      </c>
      <c r="F286" s="5" t="s">
        <v>216</v>
      </c>
      <c r="G286" s="5" t="s">
        <v>216</v>
      </c>
      <c r="H286" s="5" t="s">
        <v>216</v>
      </c>
      <c r="I286" s="5" t="s">
        <v>216</v>
      </c>
      <c r="J286" s="5" t="s">
        <v>216</v>
      </c>
      <c r="K286" s="5" t="s">
        <v>216</v>
      </c>
      <c r="L286" s="5" t="s">
        <v>216</v>
      </c>
      <c r="M286" s="5" t="s">
        <v>216</v>
      </c>
      <c r="N286" s="5" t="s">
        <v>216</v>
      </c>
      <c r="O286" s="5" t="s">
        <v>216</v>
      </c>
      <c r="P286" s="5" t="s">
        <v>216</v>
      </c>
      <c r="Q286" s="5">
        <v>0.23</v>
      </c>
      <c r="R286" s="5">
        <v>0.23</v>
      </c>
      <c r="S286" s="5">
        <v>0.23</v>
      </c>
      <c r="T286" s="5">
        <v>0.23</v>
      </c>
      <c r="U286" s="5">
        <v>0.23</v>
      </c>
      <c r="V286" s="5">
        <v>0.23</v>
      </c>
      <c r="W286" s="5">
        <v>0.23</v>
      </c>
      <c r="X286" s="5">
        <v>0.33</v>
      </c>
    </row>
    <row r="287" spans="1:24" x14ac:dyDescent="0.25">
      <c r="A287" s="4" t="s">
        <v>28757</v>
      </c>
      <c r="B287" s="4" t="s">
        <v>30342</v>
      </c>
      <c r="C287" s="4" t="s">
        <v>10940</v>
      </c>
      <c r="D287" s="1" t="s">
        <v>30353</v>
      </c>
      <c r="E287" s="5" t="s">
        <v>216</v>
      </c>
      <c r="F287" s="5" t="s">
        <v>216</v>
      </c>
      <c r="G287" s="5" t="s">
        <v>216</v>
      </c>
      <c r="H287" s="5" t="s">
        <v>216</v>
      </c>
      <c r="I287" s="5" t="s">
        <v>216</v>
      </c>
      <c r="J287" s="5" t="s">
        <v>216</v>
      </c>
      <c r="K287" s="5" t="s">
        <v>216</v>
      </c>
      <c r="L287" s="5" t="s">
        <v>216</v>
      </c>
      <c r="M287" s="5" t="s">
        <v>216</v>
      </c>
      <c r="N287" s="5" t="s">
        <v>216</v>
      </c>
      <c r="O287" s="5" t="s">
        <v>216</v>
      </c>
      <c r="P287" s="5" t="s">
        <v>216</v>
      </c>
      <c r="Q287" s="5">
        <v>0.314</v>
      </c>
      <c r="R287" s="5">
        <v>0.314</v>
      </c>
      <c r="S287" s="5">
        <v>0.314</v>
      </c>
      <c r="T287" s="5">
        <v>0.31</v>
      </c>
      <c r="U287" s="5">
        <v>0.31</v>
      </c>
      <c r="V287" s="5">
        <v>0.31</v>
      </c>
      <c r="W287" s="5">
        <v>0.31</v>
      </c>
      <c r="X287" s="5" t="s">
        <v>216</v>
      </c>
    </row>
    <row r="288" spans="1:24" ht="38.25" x14ac:dyDescent="0.25">
      <c r="A288" s="4" t="s">
        <v>28760</v>
      </c>
      <c r="B288" s="4" t="s">
        <v>30342</v>
      </c>
      <c r="C288" s="4" t="s">
        <v>30354</v>
      </c>
      <c r="D288" s="1" t="s">
        <v>30355</v>
      </c>
      <c r="E288" s="5" t="s">
        <v>216</v>
      </c>
      <c r="F288" s="5" t="s">
        <v>216</v>
      </c>
      <c r="G288" s="5" t="s">
        <v>216</v>
      </c>
      <c r="H288" s="5" t="s">
        <v>216</v>
      </c>
      <c r="I288" s="5" t="s">
        <v>216</v>
      </c>
      <c r="J288" s="5" t="s">
        <v>216</v>
      </c>
      <c r="K288" s="5" t="s">
        <v>216</v>
      </c>
      <c r="L288" s="5" t="s">
        <v>216</v>
      </c>
      <c r="M288" s="5" t="s">
        <v>216</v>
      </c>
      <c r="N288" s="5" t="s">
        <v>216</v>
      </c>
      <c r="O288" s="5" t="s">
        <v>216</v>
      </c>
      <c r="P288" s="5" t="s">
        <v>216</v>
      </c>
      <c r="Q288" s="5" t="s">
        <v>216</v>
      </c>
      <c r="R288" s="5" t="s">
        <v>216</v>
      </c>
      <c r="S288" s="5" t="s">
        <v>216</v>
      </c>
      <c r="T288" s="5" t="s">
        <v>216</v>
      </c>
      <c r="U288" s="5" t="s">
        <v>216</v>
      </c>
      <c r="V288" s="5" t="s">
        <v>216</v>
      </c>
      <c r="W288" s="5" t="s">
        <v>216</v>
      </c>
      <c r="X288" s="5">
        <v>0.03</v>
      </c>
    </row>
    <row r="289" spans="1:24" x14ac:dyDescent="0.25">
      <c r="A289" s="4" t="s">
        <v>15092</v>
      </c>
      <c r="B289" s="4" t="s">
        <v>30342</v>
      </c>
      <c r="C289" s="4" t="s">
        <v>1048</v>
      </c>
      <c r="D289" s="1" t="s">
        <v>30356</v>
      </c>
      <c r="E289" s="5" t="s">
        <v>216</v>
      </c>
      <c r="F289" s="5" t="s">
        <v>216</v>
      </c>
      <c r="G289" s="5" t="s">
        <v>216</v>
      </c>
      <c r="H289" s="5" t="s">
        <v>216</v>
      </c>
      <c r="I289" s="5" t="s">
        <v>216</v>
      </c>
      <c r="J289" s="5" t="s">
        <v>216</v>
      </c>
      <c r="K289" s="5" t="s">
        <v>216</v>
      </c>
      <c r="L289" s="5" t="s">
        <v>216</v>
      </c>
      <c r="M289" s="5" t="s">
        <v>216</v>
      </c>
      <c r="N289" s="5" t="s">
        <v>216</v>
      </c>
      <c r="O289" s="5" t="s">
        <v>216</v>
      </c>
      <c r="P289" s="5" t="s">
        <v>216</v>
      </c>
      <c r="Q289" s="5" t="s">
        <v>30357</v>
      </c>
      <c r="R289" s="5" t="s">
        <v>30357</v>
      </c>
      <c r="S289" s="5" t="s">
        <v>30357</v>
      </c>
      <c r="T289" s="5" t="s">
        <v>30357</v>
      </c>
      <c r="U289" s="5" t="s">
        <v>30357</v>
      </c>
      <c r="V289" s="5" t="s">
        <v>30357</v>
      </c>
      <c r="W289" s="5" t="s">
        <v>30357</v>
      </c>
      <c r="X289" s="5" t="s">
        <v>29790</v>
      </c>
    </row>
    <row r="290" spans="1:24" x14ac:dyDescent="0.25">
      <c r="A290" s="4" t="s">
        <v>15096</v>
      </c>
      <c r="B290" s="4" t="s">
        <v>30342</v>
      </c>
      <c r="C290" s="4" t="s">
        <v>1057</v>
      </c>
      <c r="D290" s="1" t="s">
        <v>30358</v>
      </c>
      <c r="E290" s="5" t="s">
        <v>216</v>
      </c>
      <c r="F290" s="5" t="s">
        <v>216</v>
      </c>
      <c r="G290" s="5" t="s">
        <v>216</v>
      </c>
      <c r="H290" s="5" t="s">
        <v>216</v>
      </c>
      <c r="I290" s="5" t="s">
        <v>216</v>
      </c>
      <c r="J290" s="5" t="s">
        <v>216</v>
      </c>
      <c r="K290" s="5" t="s">
        <v>216</v>
      </c>
      <c r="L290" s="5" t="s">
        <v>216</v>
      </c>
      <c r="M290" s="5" t="s">
        <v>216</v>
      </c>
      <c r="N290" s="5" t="s">
        <v>216</v>
      </c>
      <c r="O290" s="5" t="s">
        <v>216</v>
      </c>
      <c r="P290" s="5" t="s">
        <v>216</v>
      </c>
      <c r="Q290" s="5" t="s">
        <v>27457</v>
      </c>
      <c r="R290" s="5" t="s">
        <v>29788</v>
      </c>
      <c r="S290" s="5" t="s">
        <v>29788</v>
      </c>
      <c r="T290" s="5" t="s">
        <v>29788</v>
      </c>
      <c r="U290" s="5" t="s">
        <v>29789</v>
      </c>
      <c r="V290" s="5" t="s">
        <v>29789</v>
      </c>
      <c r="W290" s="5" t="s">
        <v>29789</v>
      </c>
      <c r="X290" s="5" t="s">
        <v>29790</v>
      </c>
    </row>
    <row r="291" spans="1:24" x14ac:dyDescent="0.25">
      <c r="A291" s="4" t="s">
        <v>21241</v>
      </c>
      <c r="B291" s="4" t="s">
        <v>30342</v>
      </c>
      <c r="C291" s="4" t="s">
        <v>30359</v>
      </c>
      <c r="D291" s="1" t="s">
        <v>30360</v>
      </c>
      <c r="E291" s="5" t="s">
        <v>216</v>
      </c>
      <c r="F291" s="5" t="s">
        <v>216</v>
      </c>
      <c r="G291" s="5" t="s">
        <v>216</v>
      </c>
      <c r="H291" s="5" t="s">
        <v>216</v>
      </c>
      <c r="I291" s="5" t="s">
        <v>216</v>
      </c>
      <c r="J291" s="5" t="s">
        <v>216</v>
      </c>
      <c r="K291" s="5" t="s">
        <v>216</v>
      </c>
      <c r="L291" s="5" t="s">
        <v>216</v>
      </c>
      <c r="M291" s="5" t="s">
        <v>216</v>
      </c>
      <c r="N291" s="5" t="s">
        <v>216</v>
      </c>
      <c r="O291" s="5" t="s">
        <v>216</v>
      </c>
      <c r="P291" s="5" t="s">
        <v>216</v>
      </c>
      <c r="Q291" s="5" t="s">
        <v>216</v>
      </c>
      <c r="R291" s="5" t="s">
        <v>216</v>
      </c>
      <c r="S291" s="5" t="s">
        <v>216</v>
      </c>
      <c r="T291" s="5" t="s">
        <v>216</v>
      </c>
      <c r="U291" s="5" t="s">
        <v>216</v>
      </c>
      <c r="V291" s="5" t="s">
        <v>216</v>
      </c>
      <c r="W291" s="5" t="s">
        <v>216</v>
      </c>
      <c r="X291" s="5" t="s">
        <v>18146</v>
      </c>
    </row>
    <row r="292" spans="1:24" x14ac:dyDescent="0.25">
      <c r="A292" s="4" t="s">
        <v>21245</v>
      </c>
      <c r="B292" s="4" t="s">
        <v>30342</v>
      </c>
      <c r="C292" s="4" t="s">
        <v>30361</v>
      </c>
      <c r="D292" s="1" t="s">
        <v>30362</v>
      </c>
      <c r="E292" s="5" t="s">
        <v>216</v>
      </c>
      <c r="F292" s="5" t="s">
        <v>216</v>
      </c>
      <c r="G292" s="5" t="s">
        <v>216</v>
      </c>
      <c r="H292" s="5" t="s">
        <v>216</v>
      </c>
      <c r="I292" s="5" t="s">
        <v>216</v>
      </c>
      <c r="J292" s="5" t="s">
        <v>216</v>
      </c>
      <c r="K292" s="5" t="s">
        <v>216</v>
      </c>
      <c r="L292" s="5" t="s">
        <v>216</v>
      </c>
      <c r="M292" s="5" t="s">
        <v>216</v>
      </c>
      <c r="N292" s="5" t="s">
        <v>216</v>
      </c>
      <c r="O292" s="5" t="s">
        <v>216</v>
      </c>
      <c r="P292" s="5" t="s">
        <v>216</v>
      </c>
      <c r="Q292" s="5">
        <v>1</v>
      </c>
      <c r="R292" s="5">
        <v>1</v>
      </c>
      <c r="S292" s="5">
        <v>1</v>
      </c>
      <c r="T292" s="5">
        <v>1</v>
      </c>
      <c r="U292" s="5">
        <v>1</v>
      </c>
      <c r="V292" s="5">
        <v>1</v>
      </c>
      <c r="W292" s="5">
        <v>1</v>
      </c>
      <c r="X292" s="5">
        <v>1</v>
      </c>
    </row>
    <row r="293" spans="1:24" x14ac:dyDescent="0.25">
      <c r="A293" s="4" t="s">
        <v>21257</v>
      </c>
      <c r="B293" s="4" t="s">
        <v>30342</v>
      </c>
      <c r="C293" s="4" t="s">
        <v>30363</v>
      </c>
      <c r="D293" s="1" t="s">
        <v>30364</v>
      </c>
      <c r="E293" s="5" t="s">
        <v>16268</v>
      </c>
      <c r="F293" s="5" t="s">
        <v>680</v>
      </c>
      <c r="G293" s="5" t="s">
        <v>15612</v>
      </c>
      <c r="H293" s="5" t="s">
        <v>9861</v>
      </c>
      <c r="I293" s="5" t="s">
        <v>7046</v>
      </c>
      <c r="J293" s="5" t="s">
        <v>9913</v>
      </c>
      <c r="K293" s="5" t="s">
        <v>9913</v>
      </c>
      <c r="L293" s="5" t="s">
        <v>9913</v>
      </c>
      <c r="M293" s="5" t="s">
        <v>9791</v>
      </c>
      <c r="N293" s="5" t="s">
        <v>9791</v>
      </c>
      <c r="O293" s="5" t="s">
        <v>216</v>
      </c>
      <c r="P293" s="5" t="s">
        <v>216</v>
      </c>
      <c r="Q293" s="5" t="s">
        <v>216</v>
      </c>
      <c r="R293" s="5" t="s">
        <v>216</v>
      </c>
      <c r="S293" s="5" t="s">
        <v>216</v>
      </c>
      <c r="T293" s="5" t="s">
        <v>216</v>
      </c>
      <c r="U293" s="5" t="s">
        <v>216</v>
      </c>
      <c r="V293" s="5" t="s">
        <v>216</v>
      </c>
      <c r="W293" s="5" t="s">
        <v>216</v>
      </c>
      <c r="X293" s="5" t="s">
        <v>9777</v>
      </c>
    </row>
    <row r="294" spans="1:24" x14ac:dyDescent="0.25">
      <c r="A294" s="4" t="s">
        <v>21260</v>
      </c>
      <c r="B294" s="4" t="s">
        <v>30342</v>
      </c>
      <c r="C294" s="4" t="s">
        <v>13313</v>
      </c>
      <c r="D294" s="1" t="s">
        <v>30365</v>
      </c>
      <c r="E294" s="5" t="s">
        <v>21612</v>
      </c>
      <c r="F294" s="5" t="s">
        <v>7046</v>
      </c>
      <c r="G294" s="5" t="s">
        <v>30333</v>
      </c>
      <c r="H294" s="5" t="s">
        <v>30366</v>
      </c>
      <c r="I294" s="5" t="s">
        <v>30366</v>
      </c>
      <c r="J294" s="5" t="s">
        <v>9937</v>
      </c>
      <c r="K294" s="5" t="s">
        <v>9937</v>
      </c>
      <c r="L294" s="5" t="s">
        <v>9937</v>
      </c>
      <c r="M294" s="5" t="s">
        <v>12531</v>
      </c>
      <c r="N294" s="5" t="s">
        <v>12531</v>
      </c>
      <c r="O294" s="5" t="s">
        <v>1102</v>
      </c>
      <c r="P294" s="5" t="s">
        <v>1102</v>
      </c>
      <c r="Q294" s="5" t="s">
        <v>1220</v>
      </c>
      <c r="R294" s="5" t="s">
        <v>30367</v>
      </c>
      <c r="S294" s="5" t="s">
        <v>13084</v>
      </c>
      <c r="T294" s="5" t="s">
        <v>13084</v>
      </c>
      <c r="U294" s="5" t="s">
        <v>13084</v>
      </c>
      <c r="V294" s="5" t="s">
        <v>13084</v>
      </c>
      <c r="W294" s="5" t="s">
        <v>13084</v>
      </c>
      <c r="X294" s="5" t="s">
        <v>13084</v>
      </c>
    </row>
    <row r="295" spans="1:24" x14ac:dyDescent="0.25">
      <c r="A295" s="4" t="s">
        <v>30368</v>
      </c>
      <c r="B295" s="4" t="s">
        <v>30342</v>
      </c>
      <c r="C295" s="4" t="s">
        <v>30369</v>
      </c>
      <c r="D295" s="1" t="s">
        <v>30370</v>
      </c>
      <c r="E295" s="5" t="s">
        <v>216</v>
      </c>
      <c r="F295" s="5" t="s">
        <v>216</v>
      </c>
      <c r="G295" s="5" t="s">
        <v>216</v>
      </c>
      <c r="H295" s="5" t="s">
        <v>216</v>
      </c>
      <c r="I295" s="5" t="s">
        <v>216</v>
      </c>
      <c r="J295" s="5" t="s">
        <v>216</v>
      </c>
      <c r="K295" s="5" t="s">
        <v>216</v>
      </c>
      <c r="L295" s="5" t="s">
        <v>216</v>
      </c>
      <c r="M295" s="5" t="s">
        <v>216</v>
      </c>
      <c r="N295" s="5" t="s">
        <v>216</v>
      </c>
      <c r="O295" s="5" t="s">
        <v>9791</v>
      </c>
      <c r="P295" s="5" t="s">
        <v>1896</v>
      </c>
      <c r="Q295" s="5" t="s">
        <v>6965</v>
      </c>
      <c r="R295" s="5" t="s">
        <v>6965</v>
      </c>
      <c r="S295" s="5" t="s">
        <v>6965</v>
      </c>
      <c r="T295" s="5" t="s">
        <v>6965</v>
      </c>
      <c r="U295" s="5" t="s">
        <v>6965</v>
      </c>
      <c r="V295" s="5" t="s">
        <v>6965</v>
      </c>
      <c r="W295" s="5" t="s">
        <v>6965</v>
      </c>
      <c r="X295" s="5" t="s">
        <v>216</v>
      </c>
    </row>
    <row r="296" spans="1:24" ht="25.5" x14ac:dyDescent="0.25">
      <c r="A296" s="4" t="s">
        <v>30371</v>
      </c>
      <c r="B296" s="4" t="s">
        <v>30342</v>
      </c>
      <c r="C296" s="4" t="s">
        <v>30372</v>
      </c>
      <c r="D296" s="1" t="s">
        <v>30373</v>
      </c>
      <c r="E296" s="5" t="s">
        <v>216</v>
      </c>
      <c r="F296" s="5" t="s">
        <v>216</v>
      </c>
      <c r="G296" s="5" t="s">
        <v>216</v>
      </c>
      <c r="H296" s="5" t="s">
        <v>216</v>
      </c>
      <c r="I296" s="5" t="s">
        <v>216</v>
      </c>
      <c r="J296" s="5" t="s">
        <v>216</v>
      </c>
      <c r="K296" s="5" t="s">
        <v>216</v>
      </c>
      <c r="L296" s="5" t="s">
        <v>216</v>
      </c>
      <c r="M296" s="5" t="s">
        <v>216</v>
      </c>
      <c r="N296" s="5" t="s">
        <v>216</v>
      </c>
      <c r="O296" s="5" t="s">
        <v>5659</v>
      </c>
      <c r="P296" s="5" t="s">
        <v>6146</v>
      </c>
      <c r="Q296" s="5" t="s">
        <v>6188</v>
      </c>
      <c r="R296" s="5" t="s">
        <v>13502</v>
      </c>
      <c r="S296" s="5" t="s">
        <v>18245</v>
      </c>
      <c r="T296" s="5" t="s">
        <v>18245</v>
      </c>
      <c r="U296" s="5" t="s">
        <v>6058</v>
      </c>
      <c r="V296" s="5" t="s">
        <v>970</v>
      </c>
      <c r="W296" s="5" t="s">
        <v>970</v>
      </c>
      <c r="X296" s="5" t="s">
        <v>216</v>
      </c>
    </row>
    <row r="297" spans="1:24" x14ac:dyDescent="0.25">
      <c r="A297" s="4" t="s">
        <v>30374</v>
      </c>
      <c r="B297" s="4" t="s">
        <v>30342</v>
      </c>
      <c r="C297" s="4" t="s">
        <v>30375</v>
      </c>
      <c r="D297" s="1" t="s">
        <v>30376</v>
      </c>
      <c r="E297" s="5" t="s">
        <v>216</v>
      </c>
      <c r="F297" s="5" t="s">
        <v>216</v>
      </c>
      <c r="G297" s="5" t="s">
        <v>216</v>
      </c>
      <c r="H297" s="5" t="s">
        <v>216</v>
      </c>
      <c r="I297" s="5" t="s">
        <v>216</v>
      </c>
      <c r="J297" s="5" t="s">
        <v>216</v>
      </c>
      <c r="K297" s="5" t="s">
        <v>216</v>
      </c>
      <c r="L297" s="5" t="s">
        <v>216</v>
      </c>
      <c r="M297" s="5" t="s">
        <v>216</v>
      </c>
      <c r="N297" s="5" t="s">
        <v>216</v>
      </c>
      <c r="O297" s="5" t="s">
        <v>27796</v>
      </c>
      <c r="P297" s="5" t="s">
        <v>5618</v>
      </c>
      <c r="Q297" s="5" t="s">
        <v>30377</v>
      </c>
      <c r="R297" s="5" t="s">
        <v>30377</v>
      </c>
      <c r="S297" s="5" t="s">
        <v>970</v>
      </c>
      <c r="T297" s="5" t="s">
        <v>970</v>
      </c>
      <c r="U297" s="5" t="s">
        <v>970</v>
      </c>
      <c r="V297" s="5" t="s">
        <v>970</v>
      </c>
      <c r="W297" s="5" t="s">
        <v>970</v>
      </c>
      <c r="X297" s="5" t="s">
        <v>216</v>
      </c>
    </row>
    <row r="298" spans="1:24" x14ac:dyDescent="0.25">
      <c r="A298" s="4" t="s">
        <v>30378</v>
      </c>
      <c r="B298" s="4" t="s">
        <v>30342</v>
      </c>
      <c r="C298" s="4" t="s">
        <v>30379</v>
      </c>
      <c r="D298" s="1" t="s">
        <v>30380</v>
      </c>
      <c r="E298" s="5" t="s">
        <v>216</v>
      </c>
      <c r="F298" s="5" t="s">
        <v>216</v>
      </c>
      <c r="G298" s="5" t="s">
        <v>216</v>
      </c>
      <c r="H298" s="5" t="s">
        <v>216</v>
      </c>
      <c r="I298" s="5" t="s">
        <v>216</v>
      </c>
      <c r="J298" s="5" t="s">
        <v>216</v>
      </c>
      <c r="K298" s="5" t="s">
        <v>216</v>
      </c>
      <c r="L298" s="5" t="s">
        <v>216</v>
      </c>
      <c r="M298" s="5" t="s">
        <v>216</v>
      </c>
      <c r="N298" s="5" t="s">
        <v>216</v>
      </c>
      <c r="O298" s="5" t="s">
        <v>10288</v>
      </c>
      <c r="P298" s="5" t="s">
        <v>28912</v>
      </c>
      <c r="Q298" s="5" t="s">
        <v>10288</v>
      </c>
      <c r="R298" s="5" t="s">
        <v>28912</v>
      </c>
      <c r="S298" s="5" t="s">
        <v>15787</v>
      </c>
      <c r="T298" s="5" t="s">
        <v>30381</v>
      </c>
      <c r="U298" s="5" t="s">
        <v>30381</v>
      </c>
      <c r="V298" s="5" t="s">
        <v>30381</v>
      </c>
      <c r="W298" s="5" t="s">
        <v>30381</v>
      </c>
      <c r="X298" s="5" t="s">
        <v>216</v>
      </c>
    </row>
    <row r="299" spans="1:24" x14ac:dyDescent="0.25">
      <c r="A299" s="4" t="s">
        <v>21263</v>
      </c>
      <c r="B299" s="4" t="s">
        <v>30342</v>
      </c>
      <c r="C299" s="4" t="s">
        <v>30382</v>
      </c>
      <c r="D299" s="1" t="s">
        <v>30383</v>
      </c>
      <c r="E299" s="5">
        <v>72</v>
      </c>
      <c r="F299" s="5">
        <v>73</v>
      </c>
      <c r="G299" s="5">
        <v>74</v>
      </c>
      <c r="H299" s="5">
        <v>75</v>
      </c>
      <c r="I299" s="5">
        <v>76</v>
      </c>
      <c r="J299" s="5">
        <v>77</v>
      </c>
      <c r="K299" s="5">
        <v>78</v>
      </c>
      <c r="L299" s="5">
        <v>79</v>
      </c>
      <c r="M299" s="5">
        <v>80</v>
      </c>
      <c r="N299" s="5">
        <v>81</v>
      </c>
      <c r="O299" s="5">
        <v>82</v>
      </c>
      <c r="P299" s="5">
        <v>83</v>
      </c>
      <c r="Q299" s="5">
        <v>84</v>
      </c>
      <c r="R299" s="5">
        <v>85</v>
      </c>
      <c r="S299" s="5">
        <v>86</v>
      </c>
      <c r="T299" s="5">
        <v>87</v>
      </c>
      <c r="U299" s="5">
        <v>88</v>
      </c>
      <c r="V299" s="5">
        <v>89</v>
      </c>
      <c r="W299" s="5">
        <v>89</v>
      </c>
      <c r="X299" s="5">
        <v>90</v>
      </c>
    </row>
    <row r="300" spans="1:24" x14ac:dyDescent="0.25">
      <c r="A300" s="4" t="s">
        <v>21268</v>
      </c>
      <c r="B300" s="4" t="s">
        <v>30342</v>
      </c>
      <c r="C300" s="4" t="s">
        <v>30384</v>
      </c>
      <c r="D300" s="1" t="s">
        <v>30385</v>
      </c>
      <c r="E300" s="5">
        <v>67</v>
      </c>
      <c r="F300" s="5">
        <v>68</v>
      </c>
      <c r="G300" s="5">
        <v>69</v>
      </c>
      <c r="H300" s="5">
        <v>70</v>
      </c>
      <c r="I300" s="5">
        <v>71</v>
      </c>
      <c r="J300" s="5">
        <v>72</v>
      </c>
      <c r="K300" s="5">
        <v>73</v>
      </c>
      <c r="L300" s="5">
        <v>74</v>
      </c>
      <c r="M300" s="5">
        <v>75</v>
      </c>
      <c r="N300" s="5">
        <v>76</v>
      </c>
      <c r="O300" s="5">
        <v>77</v>
      </c>
      <c r="P300" s="5">
        <v>78</v>
      </c>
      <c r="Q300" s="5">
        <v>79</v>
      </c>
      <c r="R300" s="5">
        <v>80</v>
      </c>
      <c r="S300" s="5">
        <v>81</v>
      </c>
      <c r="T300" s="5">
        <v>82</v>
      </c>
      <c r="U300" s="5">
        <v>83</v>
      </c>
      <c r="V300" s="5">
        <v>84</v>
      </c>
      <c r="W300" s="5">
        <v>84</v>
      </c>
      <c r="X300" s="5">
        <v>85</v>
      </c>
    </row>
    <row r="301" spans="1:24" x14ac:dyDescent="0.25">
      <c r="A301" s="4" t="s">
        <v>30386</v>
      </c>
      <c r="B301" s="4" t="s">
        <v>30342</v>
      </c>
      <c r="C301" s="4" t="s">
        <v>30387</v>
      </c>
      <c r="D301" s="1" t="s">
        <v>30388</v>
      </c>
      <c r="E301" s="5" t="s">
        <v>11685</v>
      </c>
      <c r="F301" s="5" t="s">
        <v>12531</v>
      </c>
      <c r="G301" s="5" t="s">
        <v>12531</v>
      </c>
      <c r="H301" s="5" t="s">
        <v>12531</v>
      </c>
      <c r="I301" s="5" t="s">
        <v>12531</v>
      </c>
      <c r="J301" s="5" t="s">
        <v>12531</v>
      </c>
      <c r="K301" s="5" t="s">
        <v>12531</v>
      </c>
      <c r="L301" s="5" t="s">
        <v>12531</v>
      </c>
      <c r="M301" s="5" t="s">
        <v>13960</v>
      </c>
      <c r="N301" s="5" t="s">
        <v>13960</v>
      </c>
      <c r="O301" s="5" t="s">
        <v>13960</v>
      </c>
      <c r="P301" s="5" t="s">
        <v>13960</v>
      </c>
      <c r="Q301" s="5" t="s">
        <v>13084</v>
      </c>
      <c r="R301" s="5" t="s">
        <v>13094</v>
      </c>
      <c r="S301" s="5" t="s">
        <v>9591</v>
      </c>
      <c r="T301" s="5" t="s">
        <v>1461</v>
      </c>
      <c r="U301" s="5" t="s">
        <v>11545</v>
      </c>
      <c r="V301" s="5" t="s">
        <v>9899</v>
      </c>
      <c r="W301" s="5" t="s">
        <v>9899</v>
      </c>
      <c r="X301" s="5" t="s">
        <v>369</v>
      </c>
    </row>
    <row r="302" spans="1:24" x14ac:dyDescent="0.25">
      <c r="A302" s="4" t="s">
        <v>21271</v>
      </c>
      <c r="B302" s="4" t="s">
        <v>30342</v>
      </c>
      <c r="C302" s="4" t="s">
        <v>30389</v>
      </c>
      <c r="D302" s="1"/>
      <c r="E302" s="5" t="s">
        <v>216</v>
      </c>
      <c r="F302" s="5" t="s">
        <v>216</v>
      </c>
      <c r="G302" s="5" t="s">
        <v>216</v>
      </c>
      <c r="H302" s="5" t="s">
        <v>216</v>
      </c>
      <c r="I302" s="5" t="s">
        <v>216</v>
      </c>
      <c r="J302" s="5" t="s">
        <v>216</v>
      </c>
      <c r="K302" s="5" t="s">
        <v>216</v>
      </c>
      <c r="L302" s="5" t="s">
        <v>216</v>
      </c>
      <c r="M302" s="5" t="s">
        <v>216</v>
      </c>
      <c r="N302" s="5" t="s">
        <v>216</v>
      </c>
      <c r="O302" s="5" t="s">
        <v>216</v>
      </c>
      <c r="P302" s="5" t="s">
        <v>216</v>
      </c>
      <c r="Q302" s="5" t="s">
        <v>216</v>
      </c>
      <c r="R302" s="5" t="s">
        <v>216</v>
      </c>
      <c r="S302" s="5" t="s">
        <v>216</v>
      </c>
      <c r="T302" s="5" t="s">
        <v>937</v>
      </c>
      <c r="U302" s="5" t="s">
        <v>937</v>
      </c>
      <c r="V302" s="5" t="s">
        <v>937</v>
      </c>
      <c r="W302" s="5" t="s">
        <v>937</v>
      </c>
      <c r="X302" s="5" t="s">
        <v>937</v>
      </c>
    </row>
    <row r="303" spans="1:24" x14ac:dyDescent="0.25">
      <c r="A303" s="4" t="s">
        <v>6332</v>
      </c>
      <c r="B303" s="4" t="s">
        <v>30390</v>
      </c>
      <c r="C303" s="4" t="s">
        <v>30391</v>
      </c>
      <c r="D303" s="1" t="s">
        <v>30392</v>
      </c>
      <c r="E303" s="5" t="s">
        <v>680</v>
      </c>
      <c r="F303" s="5" t="s">
        <v>680</v>
      </c>
      <c r="G303" s="5" t="s">
        <v>680</v>
      </c>
      <c r="H303" s="5" t="s">
        <v>1841</v>
      </c>
      <c r="I303" s="5" t="s">
        <v>680</v>
      </c>
      <c r="J303" s="5" t="s">
        <v>680</v>
      </c>
      <c r="K303" s="5" t="s">
        <v>6965</v>
      </c>
      <c r="L303" s="5" t="s">
        <v>6965</v>
      </c>
      <c r="M303" s="5" t="s">
        <v>6965</v>
      </c>
      <c r="N303" s="5" t="s">
        <v>6965</v>
      </c>
      <c r="O303" s="5" t="s">
        <v>6965</v>
      </c>
      <c r="P303" s="5" t="s">
        <v>6965</v>
      </c>
      <c r="Q303" s="5" t="s">
        <v>6965</v>
      </c>
      <c r="R303" s="5" t="s">
        <v>6965</v>
      </c>
      <c r="S303" s="5" t="s">
        <v>6965</v>
      </c>
      <c r="T303" s="5" t="s">
        <v>6965</v>
      </c>
      <c r="U303" s="5" t="s">
        <v>6965</v>
      </c>
      <c r="V303" s="5" t="s">
        <v>6965</v>
      </c>
      <c r="W303" s="5" t="s">
        <v>6965</v>
      </c>
      <c r="X303" s="5" t="s">
        <v>6965</v>
      </c>
    </row>
    <row r="304" spans="1:24" x14ac:dyDescent="0.25">
      <c r="A304" s="4" t="s">
        <v>6336</v>
      </c>
      <c r="B304" s="4" t="s">
        <v>30390</v>
      </c>
      <c r="C304" s="4" t="s">
        <v>30393</v>
      </c>
      <c r="D304" s="1" t="s">
        <v>30394</v>
      </c>
      <c r="E304" s="5" t="s">
        <v>9913</v>
      </c>
      <c r="F304" s="5" t="s">
        <v>9913</v>
      </c>
      <c r="G304" s="5" t="s">
        <v>9861</v>
      </c>
      <c r="H304" s="5" t="s">
        <v>9861</v>
      </c>
      <c r="I304" s="5" t="s">
        <v>9861</v>
      </c>
      <c r="J304" s="5" t="s">
        <v>9861</v>
      </c>
      <c r="K304" s="5" t="s">
        <v>9861</v>
      </c>
      <c r="L304" s="5" t="s">
        <v>9861</v>
      </c>
      <c r="M304" s="5" t="s">
        <v>30179</v>
      </c>
      <c r="N304" s="5" t="s">
        <v>30179</v>
      </c>
      <c r="O304" s="5" t="s">
        <v>30179</v>
      </c>
      <c r="P304" s="5" t="s">
        <v>30179</v>
      </c>
      <c r="Q304" s="5" t="s">
        <v>30179</v>
      </c>
      <c r="R304" s="5" t="s">
        <v>30179</v>
      </c>
      <c r="S304" s="5" t="s">
        <v>30179</v>
      </c>
      <c r="T304" s="5" t="s">
        <v>216</v>
      </c>
      <c r="U304" s="5" t="s">
        <v>216</v>
      </c>
      <c r="V304" s="5" t="s">
        <v>216</v>
      </c>
      <c r="W304" s="5" t="s">
        <v>216</v>
      </c>
      <c r="X304" s="5" t="s">
        <v>216</v>
      </c>
    </row>
    <row r="305" spans="1:24" x14ac:dyDescent="0.25">
      <c r="A305" s="4" t="s">
        <v>11028</v>
      </c>
      <c r="B305" s="4" t="s">
        <v>30390</v>
      </c>
      <c r="C305" s="4" t="s">
        <v>30395</v>
      </c>
      <c r="D305" s="1" t="s">
        <v>30396</v>
      </c>
      <c r="E305" s="5" t="s">
        <v>9913</v>
      </c>
      <c r="F305" s="5" t="s">
        <v>9913</v>
      </c>
      <c r="G305" s="5" t="s">
        <v>9909</v>
      </c>
      <c r="H305" s="5" t="s">
        <v>9909</v>
      </c>
      <c r="I305" s="5" t="s">
        <v>9913</v>
      </c>
      <c r="J305" s="5" t="s">
        <v>9913</v>
      </c>
      <c r="K305" s="5" t="s">
        <v>9913</v>
      </c>
      <c r="L305" s="5" t="s">
        <v>9913</v>
      </c>
      <c r="M305" s="5" t="s">
        <v>29779</v>
      </c>
      <c r="N305" s="5" t="s">
        <v>29779</v>
      </c>
      <c r="O305" s="5" t="s">
        <v>29779</v>
      </c>
      <c r="P305" s="5" t="s">
        <v>29779</v>
      </c>
      <c r="Q305" s="5" t="s">
        <v>29779</v>
      </c>
      <c r="R305" s="5" t="s">
        <v>29779</v>
      </c>
      <c r="S305" s="5" t="s">
        <v>15612</v>
      </c>
      <c r="T305" s="5" t="s">
        <v>216</v>
      </c>
      <c r="U305" s="5" t="s">
        <v>216</v>
      </c>
      <c r="V305" s="5" t="s">
        <v>216</v>
      </c>
      <c r="W305" s="5" t="s">
        <v>216</v>
      </c>
      <c r="X305" s="5" t="s">
        <v>216</v>
      </c>
    </row>
    <row r="306" spans="1:24" x14ac:dyDescent="0.25">
      <c r="A306" s="4" t="s">
        <v>11031</v>
      </c>
      <c r="B306" s="4" t="s">
        <v>30390</v>
      </c>
      <c r="C306" s="4" t="s">
        <v>30397</v>
      </c>
      <c r="D306" s="1" t="s">
        <v>30398</v>
      </c>
      <c r="E306" s="5" t="s">
        <v>9913</v>
      </c>
      <c r="F306" s="5" t="s">
        <v>9913</v>
      </c>
      <c r="G306" s="5" t="s">
        <v>9909</v>
      </c>
      <c r="H306" s="5" t="s">
        <v>9909</v>
      </c>
      <c r="I306" s="5" t="s">
        <v>216</v>
      </c>
      <c r="J306" s="5" t="s">
        <v>216</v>
      </c>
      <c r="K306" s="5" t="s">
        <v>216</v>
      </c>
      <c r="L306" s="5" t="s">
        <v>216</v>
      </c>
      <c r="M306" s="5" t="s">
        <v>216</v>
      </c>
      <c r="N306" s="5" t="s">
        <v>216</v>
      </c>
      <c r="O306" s="5" t="s">
        <v>216</v>
      </c>
      <c r="P306" s="5" t="s">
        <v>216</v>
      </c>
      <c r="Q306" s="5" t="s">
        <v>216</v>
      </c>
      <c r="R306" s="5" t="s">
        <v>216</v>
      </c>
      <c r="S306" s="5" t="s">
        <v>216</v>
      </c>
      <c r="T306" s="5" t="s">
        <v>216</v>
      </c>
      <c r="U306" s="5" t="s">
        <v>216</v>
      </c>
      <c r="V306" s="5" t="s">
        <v>216</v>
      </c>
      <c r="W306" s="5" t="s">
        <v>216</v>
      </c>
      <c r="X306" s="5" t="s">
        <v>216</v>
      </c>
    </row>
    <row r="307" spans="1:24" x14ac:dyDescent="0.25">
      <c r="A307" s="4" t="s">
        <v>11034</v>
      </c>
      <c r="B307" s="4" t="s">
        <v>30390</v>
      </c>
      <c r="C307" s="4" t="s">
        <v>30399</v>
      </c>
      <c r="D307" s="1" t="s">
        <v>30400</v>
      </c>
      <c r="E307" s="5" t="s">
        <v>216</v>
      </c>
      <c r="F307" s="5" t="s">
        <v>216</v>
      </c>
      <c r="G307" s="5" t="s">
        <v>216</v>
      </c>
      <c r="H307" s="5" t="s">
        <v>216</v>
      </c>
      <c r="I307" s="5" t="s">
        <v>680</v>
      </c>
      <c r="J307" s="5" t="s">
        <v>680</v>
      </c>
      <c r="K307" s="5" t="s">
        <v>680</v>
      </c>
      <c r="L307" s="5" t="s">
        <v>680</v>
      </c>
      <c r="M307" s="5" t="s">
        <v>30401</v>
      </c>
      <c r="N307" s="5" t="s">
        <v>216</v>
      </c>
      <c r="O307" s="5" t="s">
        <v>216</v>
      </c>
      <c r="P307" s="5" t="s">
        <v>216</v>
      </c>
      <c r="Q307" s="5" t="s">
        <v>216</v>
      </c>
      <c r="R307" s="5" t="s">
        <v>216</v>
      </c>
      <c r="S307" s="5" t="s">
        <v>216</v>
      </c>
      <c r="T307" s="5" t="s">
        <v>216</v>
      </c>
      <c r="U307" s="5" t="s">
        <v>216</v>
      </c>
      <c r="V307" s="5" t="s">
        <v>216</v>
      </c>
      <c r="W307" s="5" t="s">
        <v>216</v>
      </c>
      <c r="X307" s="5" t="s">
        <v>216</v>
      </c>
    </row>
    <row r="308" spans="1:24" x14ac:dyDescent="0.25">
      <c r="A308" s="4" t="s">
        <v>11037</v>
      </c>
      <c r="B308" s="4" t="s">
        <v>30390</v>
      </c>
      <c r="C308" s="4" t="s">
        <v>30402</v>
      </c>
      <c r="D308" s="1" t="s">
        <v>30403</v>
      </c>
      <c r="E308" s="5" t="s">
        <v>12709</v>
      </c>
      <c r="F308" s="5" t="s">
        <v>30404</v>
      </c>
      <c r="G308" s="5" t="s">
        <v>30404</v>
      </c>
      <c r="H308" s="5" t="s">
        <v>9904</v>
      </c>
      <c r="I308" s="5" t="s">
        <v>9905</v>
      </c>
      <c r="J308" s="5" t="s">
        <v>9905</v>
      </c>
      <c r="K308" s="5" t="s">
        <v>9905</v>
      </c>
      <c r="L308" s="5" t="s">
        <v>7046</v>
      </c>
      <c r="M308" s="5" t="s">
        <v>30405</v>
      </c>
      <c r="N308" s="5" t="s">
        <v>30405</v>
      </c>
      <c r="O308" s="5" t="s">
        <v>30405</v>
      </c>
      <c r="P308" s="5" t="s">
        <v>30405</v>
      </c>
      <c r="Q308" s="5" t="s">
        <v>682</v>
      </c>
      <c r="R308" s="5" t="s">
        <v>682</v>
      </c>
      <c r="S308" s="5" t="s">
        <v>12758</v>
      </c>
      <c r="T308" s="5" t="s">
        <v>14133</v>
      </c>
      <c r="U308" s="5" t="s">
        <v>14133</v>
      </c>
      <c r="V308" s="5" t="s">
        <v>13059</v>
      </c>
      <c r="W308" s="5" t="s">
        <v>1516</v>
      </c>
      <c r="X308" s="5" t="s">
        <v>9842</v>
      </c>
    </row>
    <row r="309" spans="1:24" x14ac:dyDescent="0.25">
      <c r="A309" s="4" t="s">
        <v>11043</v>
      </c>
      <c r="B309" s="4" t="s">
        <v>30390</v>
      </c>
      <c r="C309" s="4" t="s">
        <v>30406</v>
      </c>
      <c r="D309" s="1" t="s">
        <v>30407</v>
      </c>
      <c r="E309" s="5" t="s">
        <v>216</v>
      </c>
      <c r="F309" s="5" t="s">
        <v>216</v>
      </c>
      <c r="G309" s="5" t="s">
        <v>216</v>
      </c>
      <c r="H309" s="5" t="s">
        <v>216</v>
      </c>
      <c r="I309" s="5" t="s">
        <v>216</v>
      </c>
      <c r="J309" s="5" t="s">
        <v>216</v>
      </c>
      <c r="K309" s="5" t="s">
        <v>216</v>
      </c>
      <c r="L309" s="5" t="s">
        <v>216</v>
      </c>
      <c r="M309" s="5" t="s">
        <v>216</v>
      </c>
      <c r="N309" s="5" t="s">
        <v>216</v>
      </c>
      <c r="O309" s="5" t="s">
        <v>216</v>
      </c>
      <c r="P309" s="5" t="s">
        <v>216</v>
      </c>
      <c r="Q309" s="5" t="s">
        <v>216</v>
      </c>
      <c r="R309" s="5" t="s">
        <v>216</v>
      </c>
      <c r="S309" s="5" t="s">
        <v>216</v>
      </c>
      <c r="T309" s="5" t="s">
        <v>12763</v>
      </c>
      <c r="U309" s="5" t="s">
        <v>12763</v>
      </c>
      <c r="V309" s="5" t="s">
        <v>30408</v>
      </c>
      <c r="W309" s="5" t="s">
        <v>1839</v>
      </c>
      <c r="X309" s="5" t="s">
        <v>13058</v>
      </c>
    </row>
    <row r="310" spans="1:24" x14ac:dyDescent="0.25">
      <c r="A310" s="4" t="s">
        <v>11049</v>
      </c>
      <c r="B310" s="4" t="s">
        <v>30390</v>
      </c>
      <c r="C310" s="4" t="s">
        <v>30409</v>
      </c>
      <c r="D310" s="1" t="s">
        <v>30410</v>
      </c>
      <c r="E310" s="5" t="s">
        <v>216</v>
      </c>
      <c r="F310" s="5" t="s">
        <v>216</v>
      </c>
      <c r="G310" s="5" t="s">
        <v>216</v>
      </c>
      <c r="H310" s="5" t="s">
        <v>216</v>
      </c>
      <c r="I310" s="5" t="s">
        <v>216</v>
      </c>
      <c r="J310" s="5" t="s">
        <v>216</v>
      </c>
      <c r="K310" s="5" t="s">
        <v>216</v>
      </c>
      <c r="L310" s="5" t="s">
        <v>9905</v>
      </c>
      <c r="M310" s="5" t="s">
        <v>30411</v>
      </c>
      <c r="N310" s="5" t="s">
        <v>30411</v>
      </c>
      <c r="O310" s="5" t="s">
        <v>30411</v>
      </c>
      <c r="P310" s="5" t="s">
        <v>30411</v>
      </c>
      <c r="Q310" s="5" t="s">
        <v>30411</v>
      </c>
      <c r="R310" s="5" t="s">
        <v>30411</v>
      </c>
      <c r="S310" s="5" t="s">
        <v>12758</v>
      </c>
      <c r="T310" s="5" t="s">
        <v>216</v>
      </c>
      <c r="U310" s="5" t="s">
        <v>216</v>
      </c>
      <c r="V310" s="5" t="s">
        <v>216</v>
      </c>
      <c r="W310" s="5" t="s">
        <v>216</v>
      </c>
      <c r="X310" s="5" t="s">
        <v>216</v>
      </c>
    </row>
    <row r="311" spans="1:24" x14ac:dyDescent="0.25">
      <c r="A311" s="4" t="s">
        <v>11051</v>
      </c>
      <c r="B311" s="4" t="s">
        <v>30390</v>
      </c>
      <c r="C311" s="4" t="s">
        <v>30412</v>
      </c>
      <c r="D311" s="1" t="s">
        <v>30413</v>
      </c>
      <c r="E311" s="5">
        <v>9</v>
      </c>
      <c r="F311" s="5">
        <v>9</v>
      </c>
      <c r="G311" s="5">
        <v>9</v>
      </c>
      <c r="H311" s="5">
        <v>9</v>
      </c>
      <c r="I311" s="5">
        <v>12</v>
      </c>
      <c r="J311" s="5">
        <v>12</v>
      </c>
      <c r="K311" s="5">
        <v>12</v>
      </c>
      <c r="L311" s="5">
        <v>12</v>
      </c>
      <c r="M311" s="5">
        <v>12</v>
      </c>
      <c r="N311" s="5">
        <v>12</v>
      </c>
      <c r="O311" s="5">
        <v>12</v>
      </c>
      <c r="P311" s="5">
        <v>12</v>
      </c>
      <c r="Q311" s="5">
        <v>12</v>
      </c>
      <c r="R311" s="5">
        <v>12</v>
      </c>
      <c r="S311" s="5">
        <v>12</v>
      </c>
      <c r="T311" s="5">
        <v>12</v>
      </c>
      <c r="U311" s="5">
        <v>12</v>
      </c>
      <c r="V311" s="5">
        <v>12</v>
      </c>
      <c r="W311" s="5">
        <v>12</v>
      </c>
      <c r="X311" s="5">
        <v>12</v>
      </c>
    </row>
    <row r="312" spans="1:24" x14ac:dyDescent="0.25">
      <c r="A312" s="4" t="s">
        <v>11054</v>
      </c>
      <c r="B312" s="4" t="s">
        <v>30390</v>
      </c>
      <c r="C312" s="4" t="s">
        <v>30414</v>
      </c>
      <c r="D312" s="1" t="s">
        <v>30415</v>
      </c>
      <c r="E312" s="5">
        <v>90</v>
      </c>
      <c r="F312" s="5">
        <v>120</v>
      </c>
      <c r="G312" s="5">
        <v>160</v>
      </c>
      <c r="H312" s="5">
        <v>180</v>
      </c>
      <c r="I312" s="5">
        <v>180</v>
      </c>
      <c r="J312" s="5" t="s">
        <v>9861</v>
      </c>
      <c r="K312" s="5" t="s">
        <v>9861</v>
      </c>
      <c r="L312" s="5" t="s">
        <v>9861</v>
      </c>
      <c r="M312" s="5" t="s">
        <v>30179</v>
      </c>
      <c r="N312" s="5" t="s">
        <v>30179</v>
      </c>
      <c r="O312" s="5" t="s">
        <v>30179</v>
      </c>
      <c r="P312" s="5" t="s">
        <v>30179</v>
      </c>
      <c r="Q312" s="5" t="s">
        <v>30179</v>
      </c>
      <c r="R312" s="5" t="s">
        <v>30179</v>
      </c>
      <c r="S312" s="5" t="s">
        <v>30179</v>
      </c>
      <c r="T312" s="5" t="s">
        <v>1651</v>
      </c>
      <c r="U312" s="5" t="s">
        <v>1651</v>
      </c>
      <c r="V312" s="5" t="s">
        <v>30416</v>
      </c>
      <c r="W312" s="5" t="s">
        <v>13019</v>
      </c>
      <c r="X312" s="5" t="s">
        <v>14088</v>
      </c>
    </row>
    <row r="313" spans="1:24" x14ac:dyDescent="0.25">
      <c r="A313" s="4" t="s">
        <v>25559</v>
      </c>
      <c r="B313" s="4" t="s">
        <v>30390</v>
      </c>
      <c r="C313" s="4" t="s">
        <v>30417</v>
      </c>
      <c r="D313" s="1" t="s">
        <v>30418</v>
      </c>
      <c r="E313" s="5" t="s">
        <v>216</v>
      </c>
      <c r="F313" s="5" t="s">
        <v>216</v>
      </c>
      <c r="G313" s="5" t="s">
        <v>216</v>
      </c>
      <c r="H313" s="5" t="s">
        <v>216</v>
      </c>
      <c r="I313" s="5" t="s">
        <v>216</v>
      </c>
      <c r="J313" s="5" t="s">
        <v>216</v>
      </c>
      <c r="K313" s="5" t="s">
        <v>216</v>
      </c>
      <c r="L313" s="5" t="s">
        <v>216</v>
      </c>
      <c r="M313" s="5" t="s">
        <v>216</v>
      </c>
      <c r="N313" s="5" t="s">
        <v>216</v>
      </c>
      <c r="O313" s="5" t="s">
        <v>216</v>
      </c>
      <c r="P313" s="5" t="s">
        <v>216</v>
      </c>
      <c r="Q313" s="5" t="s">
        <v>216</v>
      </c>
      <c r="R313" s="5" t="s">
        <v>216</v>
      </c>
      <c r="S313" s="5" t="s">
        <v>216</v>
      </c>
      <c r="T313" s="5" t="s">
        <v>9869</v>
      </c>
      <c r="U313" s="5" t="s">
        <v>9869</v>
      </c>
      <c r="V313" s="5" t="s">
        <v>30419</v>
      </c>
      <c r="W313" s="5" t="s">
        <v>9773</v>
      </c>
      <c r="X313" s="5" t="s">
        <v>30420</v>
      </c>
    </row>
    <row r="314" spans="1:24" ht="25.5" x14ac:dyDescent="0.25">
      <c r="A314" s="4" t="s">
        <v>25565</v>
      </c>
      <c r="B314" s="4" t="s">
        <v>30390</v>
      </c>
      <c r="C314" s="4" t="s">
        <v>30421</v>
      </c>
      <c r="D314" s="1" t="s">
        <v>30422</v>
      </c>
      <c r="E314" s="5" t="s">
        <v>216</v>
      </c>
      <c r="F314" s="5" t="s">
        <v>216</v>
      </c>
      <c r="G314" s="5" t="s">
        <v>216</v>
      </c>
      <c r="H314" s="5" t="s">
        <v>216</v>
      </c>
      <c r="I314" s="5" t="s">
        <v>216</v>
      </c>
      <c r="J314" s="5" t="s">
        <v>216</v>
      </c>
      <c r="K314" s="5" t="s">
        <v>216</v>
      </c>
      <c r="L314" s="5" t="s">
        <v>216</v>
      </c>
      <c r="M314" s="5" t="s">
        <v>216</v>
      </c>
      <c r="N314" s="5" t="s">
        <v>216</v>
      </c>
      <c r="O314" s="5" t="s">
        <v>216</v>
      </c>
      <c r="P314" s="5" t="s">
        <v>216</v>
      </c>
      <c r="Q314" s="5" t="s">
        <v>216</v>
      </c>
      <c r="R314" s="5" t="s">
        <v>216</v>
      </c>
      <c r="S314" s="5" t="s">
        <v>216</v>
      </c>
      <c r="T314" s="5">
        <v>0.25</v>
      </c>
      <c r="U314" s="5">
        <v>0.25</v>
      </c>
      <c r="V314" s="5" t="s">
        <v>216</v>
      </c>
      <c r="W314" s="5" t="s">
        <v>216</v>
      </c>
      <c r="X314" s="5" t="s">
        <v>216</v>
      </c>
    </row>
    <row r="315" spans="1:24" ht="38.25" x14ac:dyDescent="0.25">
      <c r="A315" s="4" t="s">
        <v>25568</v>
      </c>
      <c r="B315" s="4" t="s">
        <v>30390</v>
      </c>
      <c r="C315" s="4" t="s">
        <v>30423</v>
      </c>
      <c r="D315" s="1" t="s">
        <v>30424</v>
      </c>
      <c r="E315" s="5" t="s">
        <v>216</v>
      </c>
      <c r="F315" s="5" t="s">
        <v>216</v>
      </c>
      <c r="G315" s="5" t="s">
        <v>216</v>
      </c>
      <c r="H315" s="5" t="s">
        <v>216</v>
      </c>
      <c r="I315" s="5" t="s">
        <v>216</v>
      </c>
      <c r="J315" s="5" t="s">
        <v>216</v>
      </c>
      <c r="K315" s="5" t="s">
        <v>216</v>
      </c>
      <c r="L315" s="5" t="s">
        <v>216</v>
      </c>
      <c r="M315" s="5" t="s">
        <v>216</v>
      </c>
      <c r="N315" s="5" t="s">
        <v>216</v>
      </c>
      <c r="O315" s="5" t="s">
        <v>216</v>
      </c>
      <c r="P315" s="5" t="s">
        <v>216</v>
      </c>
      <c r="Q315" s="5" t="s">
        <v>216</v>
      </c>
      <c r="R315" s="5" t="s">
        <v>216</v>
      </c>
      <c r="S315" s="5" t="s">
        <v>216</v>
      </c>
      <c r="T315" s="5">
        <v>0.3</v>
      </c>
      <c r="U315" s="5">
        <v>0.3</v>
      </c>
      <c r="V315" s="5" t="s">
        <v>216</v>
      </c>
      <c r="W315" s="5" t="s">
        <v>216</v>
      </c>
      <c r="X315" s="5" t="s">
        <v>216</v>
      </c>
    </row>
    <row r="316" spans="1:24" x14ac:dyDescent="0.25">
      <c r="A316" s="4" t="s">
        <v>30425</v>
      </c>
      <c r="B316" s="4" t="s">
        <v>30390</v>
      </c>
      <c r="C316" s="4" t="s">
        <v>10666</v>
      </c>
      <c r="D316" s="1" t="s">
        <v>9993</v>
      </c>
      <c r="E316" s="5">
        <v>1</v>
      </c>
      <c r="F316" s="5">
        <v>1</v>
      </c>
      <c r="G316" s="5">
        <v>1</v>
      </c>
      <c r="H316" s="5">
        <v>1</v>
      </c>
      <c r="I316" s="5">
        <v>1</v>
      </c>
      <c r="J316" s="5">
        <v>1</v>
      </c>
      <c r="K316" s="5">
        <v>1</v>
      </c>
      <c r="L316" s="5">
        <v>1</v>
      </c>
      <c r="M316" s="5">
        <v>1</v>
      </c>
      <c r="N316" s="5">
        <v>1</v>
      </c>
      <c r="O316" s="5">
        <v>1</v>
      </c>
      <c r="P316" s="5">
        <v>1</v>
      </c>
      <c r="Q316" s="5">
        <v>1</v>
      </c>
      <c r="R316" s="5">
        <v>1</v>
      </c>
      <c r="S316" s="5">
        <v>1</v>
      </c>
      <c r="T316" s="5">
        <v>1</v>
      </c>
      <c r="U316" s="5">
        <v>1</v>
      </c>
      <c r="V316" s="5">
        <v>1</v>
      </c>
      <c r="W316" s="5">
        <v>1</v>
      </c>
      <c r="X316" s="5">
        <v>1</v>
      </c>
    </row>
    <row r="317" spans="1:24" ht="25.5" x14ac:dyDescent="0.25">
      <c r="A317" s="4" t="s">
        <v>30426</v>
      </c>
      <c r="B317" s="4" t="s">
        <v>30390</v>
      </c>
      <c r="C317" s="4" t="s">
        <v>11465</v>
      </c>
      <c r="D317" s="1" t="s">
        <v>1855</v>
      </c>
      <c r="E317" s="5">
        <v>0</v>
      </c>
      <c r="F317" s="5">
        <v>0</v>
      </c>
      <c r="G317" s="5">
        <v>0</v>
      </c>
      <c r="H317" s="5">
        <v>0</v>
      </c>
      <c r="I317" s="5">
        <v>0</v>
      </c>
      <c r="J317" s="5">
        <v>0</v>
      </c>
      <c r="K317" s="5">
        <v>0</v>
      </c>
      <c r="L317" s="5">
        <v>0</v>
      </c>
      <c r="M317" s="5">
        <v>0</v>
      </c>
      <c r="N317" s="5">
        <v>0</v>
      </c>
      <c r="O317" s="5">
        <v>0</v>
      </c>
      <c r="P317" s="5">
        <v>0</v>
      </c>
      <c r="Q317" s="5">
        <v>0</v>
      </c>
      <c r="R317" s="5">
        <v>0</v>
      </c>
      <c r="S317" s="5">
        <v>0</v>
      </c>
      <c r="T317" s="5">
        <v>0</v>
      </c>
      <c r="U317" s="5">
        <v>0</v>
      </c>
      <c r="V317" s="5">
        <v>0</v>
      </c>
      <c r="W317" s="5">
        <v>0</v>
      </c>
      <c r="X317" s="5">
        <v>0</v>
      </c>
    </row>
    <row r="318" spans="1:24" x14ac:dyDescent="0.25">
      <c r="A318" s="4" t="s">
        <v>6340</v>
      </c>
      <c r="B318" s="4" t="s">
        <v>30427</v>
      </c>
      <c r="C318" s="4" t="s">
        <v>30428</v>
      </c>
      <c r="D318" s="1" t="s">
        <v>30429</v>
      </c>
      <c r="E318" s="5" t="s">
        <v>30430</v>
      </c>
      <c r="F318" s="5" t="s">
        <v>30431</v>
      </c>
      <c r="G318" s="5" t="s">
        <v>21608</v>
      </c>
      <c r="H318" s="5" t="s">
        <v>30432</v>
      </c>
      <c r="I318" s="5" t="s">
        <v>30433</v>
      </c>
      <c r="J318" s="5" t="s">
        <v>24488</v>
      </c>
      <c r="K318" s="5" t="s">
        <v>30434</v>
      </c>
      <c r="L318" s="5" t="s">
        <v>30435</v>
      </c>
      <c r="M318" s="5" t="s">
        <v>30436</v>
      </c>
      <c r="N318" s="5" t="s">
        <v>30437</v>
      </c>
      <c r="O318" s="5" t="s">
        <v>6972</v>
      </c>
      <c r="P318" s="5" t="s">
        <v>30438</v>
      </c>
      <c r="Q318" s="5" t="s">
        <v>30439</v>
      </c>
      <c r="R318" s="5" t="s">
        <v>30440</v>
      </c>
      <c r="S318" s="5" t="s">
        <v>30441</v>
      </c>
      <c r="T318" s="5" t="s">
        <v>30442</v>
      </c>
      <c r="U318" s="5" t="s">
        <v>30443</v>
      </c>
      <c r="V318" s="5" t="s">
        <v>30444</v>
      </c>
      <c r="W318" s="5" t="s">
        <v>30445</v>
      </c>
      <c r="X318" s="5" t="s">
        <v>30446</v>
      </c>
    </row>
    <row r="319" spans="1:24" x14ac:dyDescent="0.25">
      <c r="A319" s="4" t="s">
        <v>6343</v>
      </c>
      <c r="B319" s="4" t="s">
        <v>30427</v>
      </c>
      <c r="C319" s="4" t="s">
        <v>30447</v>
      </c>
      <c r="D319" s="1" t="s">
        <v>30448</v>
      </c>
      <c r="E319" s="5" t="s">
        <v>702</v>
      </c>
      <c r="F319" s="5" t="s">
        <v>30449</v>
      </c>
      <c r="G319" s="5" t="s">
        <v>30450</v>
      </c>
      <c r="H319" s="5" t="s">
        <v>30451</v>
      </c>
      <c r="I319" s="5" t="s">
        <v>30452</v>
      </c>
      <c r="J319" s="5" t="s">
        <v>30453</v>
      </c>
      <c r="K319" s="5" t="s">
        <v>30454</v>
      </c>
      <c r="L319" s="5" t="s">
        <v>30455</v>
      </c>
      <c r="M319" s="5" t="s">
        <v>30456</v>
      </c>
      <c r="N319" s="5" t="s">
        <v>30457</v>
      </c>
      <c r="O319" s="5" t="s">
        <v>30458</v>
      </c>
      <c r="P319" s="5" t="s">
        <v>30459</v>
      </c>
      <c r="Q319" s="5" t="s">
        <v>30460</v>
      </c>
      <c r="R319" s="5" t="s">
        <v>30461</v>
      </c>
      <c r="S319" s="5" t="s">
        <v>30462</v>
      </c>
      <c r="T319" s="5" t="s">
        <v>30463</v>
      </c>
      <c r="U319" s="5" t="s">
        <v>30464</v>
      </c>
      <c r="V319" s="5" t="s">
        <v>30465</v>
      </c>
      <c r="W319" s="5" t="s">
        <v>30466</v>
      </c>
      <c r="X319" s="5" t="s">
        <v>30467</v>
      </c>
    </row>
    <row r="320" spans="1:24" x14ac:dyDescent="0.25">
      <c r="A320" s="4" t="s">
        <v>6345</v>
      </c>
      <c r="B320" s="4" t="s">
        <v>30427</v>
      </c>
      <c r="C320" s="4" t="s">
        <v>30468</v>
      </c>
      <c r="D320" s="1" t="s">
        <v>30469</v>
      </c>
      <c r="E320" s="5" t="s">
        <v>30470</v>
      </c>
      <c r="F320" s="5" t="s">
        <v>9903</v>
      </c>
      <c r="G320" s="5" t="s">
        <v>30471</v>
      </c>
      <c r="H320" s="5" t="s">
        <v>30472</v>
      </c>
      <c r="I320" s="5" t="s">
        <v>30473</v>
      </c>
      <c r="J320" s="5" t="s">
        <v>30474</v>
      </c>
      <c r="K320" s="5" t="s">
        <v>30475</v>
      </c>
      <c r="L320" s="5" t="s">
        <v>30476</v>
      </c>
      <c r="M320" s="5" t="s">
        <v>30477</v>
      </c>
      <c r="N320" s="5" t="s">
        <v>30478</v>
      </c>
      <c r="O320" s="5" t="s">
        <v>30479</v>
      </c>
      <c r="P320" s="5" t="s">
        <v>30480</v>
      </c>
      <c r="Q320" s="5" t="s">
        <v>30481</v>
      </c>
      <c r="R320" s="5" t="s">
        <v>30482</v>
      </c>
      <c r="S320" s="5" t="s">
        <v>21599</v>
      </c>
      <c r="T320" s="5" t="s">
        <v>30483</v>
      </c>
      <c r="U320" s="5" t="s">
        <v>30484</v>
      </c>
      <c r="V320" s="5" t="s">
        <v>30485</v>
      </c>
      <c r="W320" s="5" t="s">
        <v>30486</v>
      </c>
      <c r="X320" s="5" t="s">
        <v>30487</v>
      </c>
    </row>
    <row r="321" spans="1:24" ht="25.5" x14ac:dyDescent="0.25">
      <c r="A321" s="4" t="s">
        <v>6347</v>
      </c>
      <c r="B321" s="4" t="s">
        <v>30427</v>
      </c>
      <c r="C321" s="4" t="s">
        <v>30488</v>
      </c>
      <c r="D321" s="1" t="s">
        <v>30489</v>
      </c>
      <c r="E321" s="5" t="s">
        <v>30490</v>
      </c>
      <c r="F321" s="5" t="s">
        <v>30491</v>
      </c>
      <c r="G321" s="5" t="s">
        <v>30492</v>
      </c>
      <c r="H321" s="5" t="s">
        <v>30493</v>
      </c>
      <c r="I321" s="5" t="s">
        <v>30493</v>
      </c>
      <c r="J321" s="5" t="s">
        <v>30494</v>
      </c>
      <c r="K321" s="5" t="s">
        <v>30495</v>
      </c>
      <c r="L321" s="5" t="s">
        <v>30496</v>
      </c>
      <c r="M321" s="5" t="s">
        <v>30497</v>
      </c>
      <c r="N321" s="5" t="s">
        <v>30498</v>
      </c>
      <c r="O321" s="5" t="s">
        <v>30499</v>
      </c>
      <c r="P321" s="5" t="s">
        <v>30500</v>
      </c>
      <c r="Q321" s="5" t="s">
        <v>30501</v>
      </c>
      <c r="R321" s="5" t="s">
        <v>30502</v>
      </c>
      <c r="S321" s="5" t="s">
        <v>30503</v>
      </c>
      <c r="T321" s="5" t="s">
        <v>30504</v>
      </c>
      <c r="U321" s="5" t="s">
        <v>30505</v>
      </c>
      <c r="V321" s="5" t="s">
        <v>30506</v>
      </c>
      <c r="W321" s="5" t="s">
        <v>30507</v>
      </c>
      <c r="X321" s="5" t="s">
        <v>30508</v>
      </c>
    </row>
    <row r="322" spans="1:24" x14ac:dyDescent="0.25">
      <c r="A322" s="4" t="s">
        <v>6350</v>
      </c>
      <c r="B322" s="4" t="s">
        <v>30427</v>
      </c>
      <c r="C322" s="4" t="s">
        <v>30509</v>
      </c>
      <c r="D322" s="1" t="s">
        <v>30510</v>
      </c>
      <c r="E322" s="5" t="s">
        <v>30511</v>
      </c>
      <c r="F322" s="5" t="s">
        <v>30512</v>
      </c>
      <c r="G322" s="5" t="s">
        <v>24403</v>
      </c>
      <c r="H322" s="5" t="s">
        <v>30513</v>
      </c>
      <c r="I322" s="5" t="s">
        <v>30514</v>
      </c>
      <c r="J322" s="5" t="s">
        <v>30515</v>
      </c>
      <c r="K322" s="5" t="s">
        <v>27846</v>
      </c>
      <c r="L322" s="5" t="s">
        <v>30516</v>
      </c>
      <c r="M322" s="5" t="s">
        <v>30517</v>
      </c>
      <c r="N322" s="5" t="s">
        <v>30518</v>
      </c>
      <c r="O322" s="5" t="s">
        <v>30519</v>
      </c>
      <c r="P322" s="5" t="s">
        <v>30520</v>
      </c>
      <c r="Q322" s="5" t="s">
        <v>30521</v>
      </c>
      <c r="R322" s="5" t="s">
        <v>12703</v>
      </c>
      <c r="S322" s="5" t="s">
        <v>30464</v>
      </c>
      <c r="T322" s="5" t="s">
        <v>30522</v>
      </c>
      <c r="U322" s="5" t="s">
        <v>30523</v>
      </c>
      <c r="V322" s="5" t="s">
        <v>20874</v>
      </c>
      <c r="W322" s="5" t="s">
        <v>30524</v>
      </c>
      <c r="X322" s="5" t="s">
        <v>30525</v>
      </c>
    </row>
    <row r="323" spans="1:24" x14ac:dyDescent="0.25">
      <c r="A323" s="4" t="s">
        <v>6353</v>
      </c>
      <c r="B323" s="4" t="s">
        <v>30427</v>
      </c>
      <c r="C323" s="4" t="s">
        <v>30526</v>
      </c>
      <c r="D323" s="1" t="s">
        <v>30527</v>
      </c>
      <c r="E323" s="5" t="s">
        <v>30528</v>
      </c>
      <c r="F323" s="5" t="s">
        <v>30529</v>
      </c>
      <c r="G323" s="5" t="s">
        <v>30530</v>
      </c>
      <c r="H323" s="5" t="s">
        <v>30449</v>
      </c>
      <c r="I323" s="5" t="s">
        <v>30531</v>
      </c>
      <c r="J323" s="5" t="s">
        <v>30532</v>
      </c>
      <c r="K323" s="5" t="s">
        <v>30450</v>
      </c>
      <c r="L323" s="5" t="s">
        <v>30533</v>
      </c>
      <c r="M323" s="5" t="s">
        <v>30534</v>
      </c>
      <c r="N323" s="5" t="s">
        <v>30535</v>
      </c>
      <c r="O323" s="5" t="s">
        <v>30536</v>
      </c>
      <c r="P323" s="5" t="s">
        <v>30537</v>
      </c>
      <c r="Q323" s="5" t="s">
        <v>30538</v>
      </c>
      <c r="R323" s="5" t="s">
        <v>30539</v>
      </c>
      <c r="S323" s="5" t="s">
        <v>30540</v>
      </c>
      <c r="T323" s="5" t="s">
        <v>30541</v>
      </c>
      <c r="U323" s="5" t="s">
        <v>24265</v>
      </c>
      <c r="V323" s="5" t="s">
        <v>7632</v>
      </c>
      <c r="W323" s="5" t="s">
        <v>30542</v>
      </c>
      <c r="X323" s="5" t="s">
        <v>30543</v>
      </c>
    </row>
    <row r="324" spans="1:24" x14ac:dyDescent="0.25">
      <c r="A324" s="4" t="s">
        <v>6356</v>
      </c>
      <c r="B324" s="4" t="s">
        <v>30427</v>
      </c>
      <c r="C324" s="4" t="s">
        <v>30544</v>
      </c>
      <c r="D324" s="1" t="s">
        <v>30545</v>
      </c>
      <c r="E324" s="5" t="s">
        <v>30546</v>
      </c>
      <c r="F324" s="5" t="s">
        <v>30547</v>
      </c>
      <c r="G324" s="5" t="s">
        <v>30548</v>
      </c>
      <c r="H324" s="5" t="s">
        <v>663</v>
      </c>
      <c r="I324" s="5" t="s">
        <v>9903</v>
      </c>
      <c r="J324" s="5" t="s">
        <v>12731</v>
      </c>
      <c r="K324" s="5" t="s">
        <v>30549</v>
      </c>
      <c r="L324" s="5" t="s">
        <v>30550</v>
      </c>
      <c r="M324" s="5" t="s">
        <v>30551</v>
      </c>
      <c r="N324" s="5" t="s">
        <v>30552</v>
      </c>
      <c r="O324" s="5" t="s">
        <v>30553</v>
      </c>
      <c r="P324" s="5" t="s">
        <v>15628</v>
      </c>
      <c r="Q324" s="5" t="s">
        <v>30554</v>
      </c>
      <c r="R324" s="5" t="s">
        <v>30555</v>
      </c>
      <c r="S324" s="5" t="s">
        <v>30556</v>
      </c>
      <c r="T324" s="5" t="s">
        <v>16271</v>
      </c>
      <c r="U324" s="5" t="s">
        <v>30557</v>
      </c>
      <c r="V324" s="5" t="s">
        <v>30558</v>
      </c>
      <c r="W324" s="5" t="s">
        <v>30559</v>
      </c>
      <c r="X324" s="5" t="s">
        <v>30560</v>
      </c>
    </row>
    <row r="325" spans="1:24" ht="25.5" x14ac:dyDescent="0.25">
      <c r="A325" s="4" t="s">
        <v>6358</v>
      </c>
      <c r="B325" s="4" t="s">
        <v>30427</v>
      </c>
      <c r="C325" s="4" t="s">
        <v>30561</v>
      </c>
      <c r="D325" s="1" t="s">
        <v>30562</v>
      </c>
      <c r="E325" s="5" t="s">
        <v>30563</v>
      </c>
      <c r="F325" s="5" t="s">
        <v>30564</v>
      </c>
      <c r="G325" s="5" t="s">
        <v>30565</v>
      </c>
      <c r="H325" s="5" t="s">
        <v>30566</v>
      </c>
      <c r="I325" s="5" t="s">
        <v>30567</v>
      </c>
      <c r="J325" s="5" t="s">
        <v>659</v>
      </c>
      <c r="K325" s="5" t="s">
        <v>30568</v>
      </c>
      <c r="L325" s="5" t="s">
        <v>30569</v>
      </c>
      <c r="M325" s="5" t="s">
        <v>30570</v>
      </c>
      <c r="N325" s="5" t="s">
        <v>30571</v>
      </c>
      <c r="O325" s="5" t="s">
        <v>30572</v>
      </c>
      <c r="P325" s="5" t="s">
        <v>30573</v>
      </c>
      <c r="Q325" s="5" t="s">
        <v>30574</v>
      </c>
      <c r="R325" s="5" t="s">
        <v>30575</v>
      </c>
      <c r="S325" s="5" t="s">
        <v>30576</v>
      </c>
      <c r="T325" s="5" t="s">
        <v>30577</v>
      </c>
      <c r="U325" s="5" t="s">
        <v>7277</v>
      </c>
      <c r="V325" s="5" t="s">
        <v>30578</v>
      </c>
      <c r="W325" s="5" t="s">
        <v>30579</v>
      </c>
      <c r="X325" s="5" t="s">
        <v>30580</v>
      </c>
    </row>
    <row r="326" spans="1:24" ht="25.5" x14ac:dyDescent="0.25">
      <c r="A326" s="4" t="s">
        <v>11059</v>
      </c>
      <c r="B326" s="4" t="s">
        <v>30427</v>
      </c>
      <c r="C326" s="4" t="s">
        <v>12304</v>
      </c>
      <c r="D326" s="1" t="s">
        <v>30581</v>
      </c>
      <c r="E326" s="5">
        <v>90</v>
      </c>
      <c r="F326" s="5" t="s">
        <v>1220</v>
      </c>
      <c r="G326" s="5" t="s">
        <v>13084</v>
      </c>
      <c r="H326" s="5" t="s">
        <v>13084</v>
      </c>
      <c r="I326" s="5" t="s">
        <v>13084</v>
      </c>
      <c r="J326" s="5" t="s">
        <v>13084</v>
      </c>
      <c r="K326" s="5" t="s">
        <v>13084</v>
      </c>
      <c r="L326" s="5" t="s">
        <v>13084</v>
      </c>
      <c r="M326" s="5" t="s">
        <v>30582</v>
      </c>
      <c r="N326" s="5" t="s">
        <v>30582</v>
      </c>
      <c r="O326" s="5" t="s">
        <v>30582</v>
      </c>
      <c r="P326" s="5" t="s">
        <v>30582</v>
      </c>
      <c r="Q326" s="5" t="s">
        <v>30582</v>
      </c>
      <c r="R326" s="5" t="s">
        <v>9887</v>
      </c>
      <c r="S326" s="5" t="s">
        <v>9887</v>
      </c>
      <c r="T326" s="5" t="s">
        <v>216</v>
      </c>
      <c r="U326" s="5" t="s">
        <v>216</v>
      </c>
      <c r="V326" s="5" t="s">
        <v>216</v>
      </c>
      <c r="W326" s="5" t="s">
        <v>216</v>
      </c>
      <c r="X326" s="5" t="s">
        <v>216</v>
      </c>
    </row>
    <row r="327" spans="1:24" ht="25.5" x14ac:dyDescent="0.25">
      <c r="A327" s="4" t="s">
        <v>11068</v>
      </c>
      <c r="B327" s="4" t="s">
        <v>30427</v>
      </c>
      <c r="C327" s="4" t="s">
        <v>12306</v>
      </c>
      <c r="D327" s="1" t="s">
        <v>30583</v>
      </c>
      <c r="E327" s="5" t="s">
        <v>216</v>
      </c>
      <c r="F327" s="5" t="s">
        <v>691</v>
      </c>
      <c r="G327" s="5" t="s">
        <v>1220</v>
      </c>
      <c r="H327" s="5" t="s">
        <v>1220</v>
      </c>
      <c r="I327" s="5" t="s">
        <v>1220</v>
      </c>
      <c r="J327" s="5" t="s">
        <v>1220</v>
      </c>
      <c r="K327" s="5" t="s">
        <v>1220</v>
      </c>
      <c r="L327" s="5" t="s">
        <v>1220</v>
      </c>
      <c r="M327" s="5" t="s">
        <v>29948</v>
      </c>
      <c r="N327" s="5" t="s">
        <v>29948</v>
      </c>
      <c r="O327" s="5" t="s">
        <v>29948</v>
      </c>
      <c r="P327" s="5" t="s">
        <v>29948</v>
      </c>
      <c r="Q327" s="5" t="s">
        <v>29948</v>
      </c>
      <c r="R327" s="5" t="s">
        <v>11714</v>
      </c>
      <c r="S327" s="5" t="s">
        <v>11714</v>
      </c>
      <c r="T327" s="5" t="s">
        <v>216</v>
      </c>
      <c r="U327" s="5" t="s">
        <v>216</v>
      </c>
      <c r="V327" s="5" t="s">
        <v>216</v>
      </c>
      <c r="W327" s="5" t="s">
        <v>216</v>
      </c>
      <c r="X327" s="5" t="s">
        <v>216</v>
      </c>
    </row>
    <row r="328" spans="1:24" x14ac:dyDescent="0.25">
      <c r="A328" s="4" t="s">
        <v>11083</v>
      </c>
      <c r="B328" s="4" t="s">
        <v>30427</v>
      </c>
      <c r="C328" s="4" t="s">
        <v>30584</v>
      </c>
      <c r="D328" s="1" t="s">
        <v>30585</v>
      </c>
      <c r="E328" s="5" t="s">
        <v>216</v>
      </c>
      <c r="F328" s="5" t="s">
        <v>216</v>
      </c>
      <c r="G328" s="5" t="s">
        <v>216</v>
      </c>
      <c r="H328" s="5" t="s">
        <v>216</v>
      </c>
      <c r="I328" s="5" t="s">
        <v>216</v>
      </c>
      <c r="J328" s="5" t="s">
        <v>216</v>
      </c>
      <c r="K328" s="5" t="s">
        <v>216</v>
      </c>
      <c r="L328" s="5" t="s">
        <v>216</v>
      </c>
      <c r="M328" s="5" t="s">
        <v>216</v>
      </c>
      <c r="N328" s="5" t="s">
        <v>216</v>
      </c>
      <c r="O328" s="5" t="s">
        <v>216</v>
      </c>
      <c r="P328" s="5" t="s">
        <v>216</v>
      </c>
      <c r="Q328" s="5" t="s">
        <v>216</v>
      </c>
      <c r="R328" s="5">
        <v>344</v>
      </c>
      <c r="S328" s="5">
        <v>344</v>
      </c>
      <c r="T328" s="5" t="s">
        <v>216</v>
      </c>
      <c r="U328" s="5" t="s">
        <v>216</v>
      </c>
      <c r="V328" s="5" t="s">
        <v>216</v>
      </c>
      <c r="W328" s="5" t="s">
        <v>216</v>
      </c>
      <c r="X328" s="5" t="s">
        <v>216</v>
      </c>
    </row>
    <row r="329" spans="1:24" ht="51" x14ac:dyDescent="0.25">
      <c r="A329" s="4" t="s">
        <v>11091</v>
      </c>
      <c r="B329" s="4" t="s">
        <v>30427</v>
      </c>
      <c r="C329" s="4" t="s">
        <v>30586</v>
      </c>
      <c r="D329" s="1" t="s">
        <v>30587</v>
      </c>
      <c r="E329" s="5" t="s">
        <v>216</v>
      </c>
      <c r="F329" s="5" t="s">
        <v>216</v>
      </c>
      <c r="G329" s="5" t="s">
        <v>216</v>
      </c>
      <c r="H329" s="5" t="s">
        <v>216</v>
      </c>
      <c r="I329" s="5" t="s">
        <v>216</v>
      </c>
      <c r="J329" s="5" t="s">
        <v>216</v>
      </c>
      <c r="K329" s="5" t="s">
        <v>216</v>
      </c>
      <c r="L329" s="5" t="s">
        <v>216</v>
      </c>
      <c r="M329" s="5" t="s">
        <v>216</v>
      </c>
      <c r="N329" s="5" t="s">
        <v>216</v>
      </c>
      <c r="O329" s="5" t="s">
        <v>216</v>
      </c>
      <c r="P329" s="5" t="s">
        <v>216</v>
      </c>
      <c r="Q329" s="5" t="s">
        <v>216</v>
      </c>
      <c r="R329" s="5" t="s">
        <v>13093</v>
      </c>
      <c r="S329" s="5" t="s">
        <v>1669</v>
      </c>
      <c r="T329" s="5" t="s">
        <v>216</v>
      </c>
      <c r="U329" s="5" t="s">
        <v>216</v>
      </c>
      <c r="V329" s="5" t="s">
        <v>216</v>
      </c>
      <c r="W329" s="5" t="s">
        <v>216</v>
      </c>
      <c r="X329" s="5" t="s">
        <v>216</v>
      </c>
    </row>
    <row r="330" spans="1:24" ht="25.5" x14ac:dyDescent="0.25">
      <c r="A330" s="4" t="s">
        <v>11100</v>
      </c>
      <c r="B330" s="4" t="s">
        <v>30427</v>
      </c>
      <c r="C330" s="4" t="s">
        <v>30588</v>
      </c>
      <c r="D330" s="1" t="s">
        <v>30589</v>
      </c>
      <c r="E330" s="5" t="s">
        <v>216</v>
      </c>
      <c r="F330" s="5" t="s">
        <v>216</v>
      </c>
      <c r="G330" s="5" t="s">
        <v>216</v>
      </c>
      <c r="H330" s="5" t="s">
        <v>216</v>
      </c>
      <c r="I330" s="5" t="s">
        <v>216</v>
      </c>
      <c r="J330" s="5" t="s">
        <v>216</v>
      </c>
      <c r="K330" s="5" t="s">
        <v>216</v>
      </c>
      <c r="L330" s="5" t="s">
        <v>216</v>
      </c>
      <c r="M330" s="5" t="s">
        <v>216</v>
      </c>
      <c r="N330" s="5" t="s">
        <v>216</v>
      </c>
      <c r="O330" s="5" t="s">
        <v>216</v>
      </c>
      <c r="P330" s="5" t="s">
        <v>216</v>
      </c>
      <c r="Q330" s="5" t="s">
        <v>216</v>
      </c>
      <c r="R330" s="5" t="s">
        <v>12994</v>
      </c>
      <c r="S330" s="5" t="s">
        <v>13917</v>
      </c>
      <c r="T330" s="5" t="s">
        <v>216</v>
      </c>
      <c r="U330" s="5" t="s">
        <v>216</v>
      </c>
      <c r="V330" s="5" t="s">
        <v>216</v>
      </c>
      <c r="W330" s="5" t="s">
        <v>216</v>
      </c>
      <c r="X330" s="5" t="s">
        <v>216</v>
      </c>
    </row>
    <row r="331" spans="1:24" ht="25.5" x14ac:dyDescent="0.25">
      <c r="A331" s="4" t="s">
        <v>11109</v>
      </c>
      <c r="B331" s="4" t="s">
        <v>30427</v>
      </c>
      <c r="C331" s="4" t="s">
        <v>30590</v>
      </c>
      <c r="D331" s="1" t="s">
        <v>30591</v>
      </c>
      <c r="E331" s="5" t="s">
        <v>216</v>
      </c>
      <c r="F331" s="5" t="s">
        <v>216</v>
      </c>
      <c r="G331" s="5" t="s">
        <v>216</v>
      </c>
      <c r="H331" s="5" t="s">
        <v>216</v>
      </c>
      <c r="I331" s="5" t="s">
        <v>216</v>
      </c>
      <c r="J331" s="5" t="s">
        <v>216</v>
      </c>
      <c r="K331" s="5" t="s">
        <v>216</v>
      </c>
      <c r="L331" s="5" t="s">
        <v>216</v>
      </c>
      <c r="M331" s="5" t="s">
        <v>216</v>
      </c>
      <c r="N331" s="5" t="s">
        <v>216</v>
      </c>
      <c r="O331" s="5" t="s">
        <v>216</v>
      </c>
      <c r="P331" s="5" t="s">
        <v>216</v>
      </c>
      <c r="Q331" s="5" t="s">
        <v>216</v>
      </c>
      <c r="R331" s="5">
        <v>279.5</v>
      </c>
      <c r="S331" s="5" t="s">
        <v>11725</v>
      </c>
      <c r="T331" s="5" t="s">
        <v>216</v>
      </c>
      <c r="U331" s="5" t="s">
        <v>216</v>
      </c>
      <c r="V331" s="5" t="s">
        <v>216</v>
      </c>
      <c r="W331" s="5" t="s">
        <v>216</v>
      </c>
      <c r="X331" s="5" t="s">
        <v>216</v>
      </c>
    </row>
    <row r="332" spans="1:24" ht="25.5" x14ac:dyDescent="0.25">
      <c r="A332" s="4" t="s">
        <v>11118</v>
      </c>
      <c r="B332" s="4" t="s">
        <v>30427</v>
      </c>
      <c r="C332" s="4" t="s">
        <v>30592</v>
      </c>
      <c r="D332" s="1" t="s">
        <v>30593</v>
      </c>
      <c r="E332" s="5" t="s">
        <v>216</v>
      </c>
      <c r="F332" s="5" t="s">
        <v>216</v>
      </c>
      <c r="G332" s="5" t="s">
        <v>216</v>
      </c>
      <c r="H332" s="5" t="s">
        <v>216</v>
      </c>
      <c r="I332" s="5" t="s">
        <v>216</v>
      </c>
      <c r="J332" s="5" t="s">
        <v>216</v>
      </c>
      <c r="K332" s="5" t="s">
        <v>216</v>
      </c>
      <c r="L332" s="5" t="s">
        <v>216</v>
      </c>
      <c r="M332" s="5" t="s">
        <v>216</v>
      </c>
      <c r="N332" s="5" t="s">
        <v>216</v>
      </c>
      <c r="O332" s="5" t="s">
        <v>216</v>
      </c>
      <c r="P332" s="5" t="s">
        <v>216</v>
      </c>
      <c r="Q332" s="5" t="s">
        <v>216</v>
      </c>
      <c r="R332" s="5">
        <v>387</v>
      </c>
      <c r="S332" s="5" t="s">
        <v>12671</v>
      </c>
      <c r="T332" s="5" t="s">
        <v>216</v>
      </c>
      <c r="U332" s="5" t="s">
        <v>216</v>
      </c>
      <c r="V332" s="5" t="s">
        <v>216</v>
      </c>
      <c r="W332" s="5" t="s">
        <v>216</v>
      </c>
      <c r="X332" s="5" t="s">
        <v>216</v>
      </c>
    </row>
    <row r="333" spans="1:24" ht="25.5" x14ac:dyDescent="0.25">
      <c r="A333" s="4" t="s">
        <v>11123</v>
      </c>
      <c r="B333" s="4" t="s">
        <v>30427</v>
      </c>
      <c r="C333" s="4" t="s">
        <v>30594</v>
      </c>
      <c r="D333" s="1" t="s">
        <v>30595</v>
      </c>
      <c r="E333" s="5" t="s">
        <v>216</v>
      </c>
      <c r="F333" s="5" t="s">
        <v>216</v>
      </c>
      <c r="G333" s="5" t="s">
        <v>216</v>
      </c>
      <c r="H333" s="5" t="s">
        <v>216</v>
      </c>
      <c r="I333" s="5" t="s">
        <v>216</v>
      </c>
      <c r="J333" s="5" t="s">
        <v>216</v>
      </c>
      <c r="K333" s="5" t="s">
        <v>216</v>
      </c>
      <c r="L333" s="5" t="s">
        <v>216</v>
      </c>
      <c r="M333" s="5" t="s">
        <v>216</v>
      </c>
      <c r="N333" s="5" t="s">
        <v>216</v>
      </c>
      <c r="O333" s="5" t="s">
        <v>216</v>
      </c>
      <c r="P333" s="5" t="s">
        <v>216</v>
      </c>
      <c r="Q333" s="5" t="s">
        <v>216</v>
      </c>
      <c r="R333" s="5">
        <v>215</v>
      </c>
      <c r="S333" s="5">
        <v>215</v>
      </c>
      <c r="T333" s="5" t="s">
        <v>216</v>
      </c>
      <c r="U333" s="5" t="s">
        <v>216</v>
      </c>
      <c r="V333" s="5" t="s">
        <v>216</v>
      </c>
      <c r="W333" s="5" t="s">
        <v>216</v>
      </c>
      <c r="X333" s="5" t="s">
        <v>216</v>
      </c>
    </row>
    <row r="334" spans="1:24" ht="25.5" x14ac:dyDescent="0.25">
      <c r="A334" s="4" t="s">
        <v>11132</v>
      </c>
      <c r="B334" s="4" t="s">
        <v>30427</v>
      </c>
      <c r="C334" s="4" t="s">
        <v>30596</v>
      </c>
      <c r="D334" s="1" t="s">
        <v>30597</v>
      </c>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216</v>
      </c>
      <c r="R334" s="5">
        <v>344</v>
      </c>
      <c r="S334" s="5">
        <v>344</v>
      </c>
      <c r="T334" s="5" t="s">
        <v>216</v>
      </c>
      <c r="U334" s="5" t="s">
        <v>216</v>
      </c>
      <c r="V334" s="5" t="s">
        <v>216</v>
      </c>
      <c r="W334" s="5" t="s">
        <v>216</v>
      </c>
      <c r="X334" s="5" t="s">
        <v>216</v>
      </c>
    </row>
    <row r="335" spans="1:24" ht="25.5" x14ac:dyDescent="0.25">
      <c r="A335" s="4" t="s">
        <v>11139</v>
      </c>
      <c r="B335" s="4" t="s">
        <v>30427</v>
      </c>
      <c r="C335" s="4" t="s">
        <v>30598</v>
      </c>
      <c r="D335" s="1" t="s">
        <v>30599</v>
      </c>
      <c r="E335" s="5" t="s">
        <v>216</v>
      </c>
      <c r="F335" s="5" t="s">
        <v>216</v>
      </c>
      <c r="G335" s="5" t="s">
        <v>216</v>
      </c>
      <c r="H335" s="5" t="s">
        <v>216</v>
      </c>
      <c r="I335" s="5" t="s">
        <v>216</v>
      </c>
      <c r="J335" s="5" t="s">
        <v>216</v>
      </c>
      <c r="K335" s="5" t="s">
        <v>216</v>
      </c>
      <c r="L335" s="5" t="s">
        <v>216</v>
      </c>
      <c r="M335" s="5" t="s">
        <v>216</v>
      </c>
      <c r="N335" s="5" t="s">
        <v>216</v>
      </c>
      <c r="O335" s="5" t="s">
        <v>216</v>
      </c>
      <c r="P335" s="5" t="s">
        <v>216</v>
      </c>
      <c r="Q335" s="5" t="s">
        <v>216</v>
      </c>
      <c r="R335" s="5" t="s">
        <v>9774</v>
      </c>
      <c r="S335" s="5" t="s">
        <v>9774</v>
      </c>
      <c r="T335" s="5" t="s">
        <v>216</v>
      </c>
      <c r="U335" s="5" t="s">
        <v>216</v>
      </c>
      <c r="V335" s="5" t="s">
        <v>216</v>
      </c>
      <c r="W335" s="5" t="s">
        <v>216</v>
      </c>
      <c r="X335" s="5" t="s">
        <v>216</v>
      </c>
    </row>
    <row r="336" spans="1:24" x14ac:dyDescent="0.25">
      <c r="A336" s="4" t="s">
        <v>11148</v>
      </c>
      <c r="B336" s="4" t="s">
        <v>30427</v>
      </c>
      <c r="C336" s="4" t="s">
        <v>30600</v>
      </c>
      <c r="D336" s="1" t="s">
        <v>30601</v>
      </c>
      <c r="E336" s="5" t="s">
        <v>216</v>
      </c>
      <c r="F336" s="5" t="s">
        <v>216</v>
      </c>
      <c r="G336" s="5" t="s">
        <v>216</v>
      </c>
      <c r="H336" s="5" t="s">
        <v>216</v>
      </c>
      <c r="I336" s="5" t="s">
        <v>216</v>
      </c>
      <c r="J336" s="5" t="s">
        <v>216</v>
      </c>
      <c r="K336" s="5" t="s">
        <v>216</v>
      </c>
      <c r="L336" s="5" t="s">
        <v>216</v>
      </c>
      <c r="M336" s="5" t="s">
        <v>216</v>
      </c>
      <c r="N336" s="5" t="s">
        <v>216</v>
      </c>
      <c r="O336" s="5" t="s">
        <v>216</v>
      </c>
      <c r="P336" s="5" t="s">
        <v>216</v>
      </c>
      <c r="Q336" s="5" t="s">
        <v>216</v>
      </c>
      <c r="R336" s="5" t="s">
        <v>9774</v>
      </c>
      <c r="S336" s="5" t="s">
        <v>9774</v>
      </c>
      <c r="T336" s="5" t="s">
        <v>216</v>
      </c>
      <c r="U336" s="5" t="s">
        <v>216</v>
      </c>
      <c r="V336" s="5" t="s">
        <v>216</v>
      </c>
      <c r="W336" s="5" t="s">
        <v>216</v>
      </c>
      <c r="X336" s="5" t="s">
        <v>216</v>
      </c>
    </row>
    <row r="337" spans="1:24" ht="63.75" x14ac:dyDescent="0.25">
      <c r="A337" s="4" t="s">
        <v>11157</v>
      </c>
      <c r="B337" s="4" t="s">
        <v>30427</v>
      </c>
      <c r="C337" s="4" t="s">
        <v>30602</v>
      </c>
      <c r="D337" s="1" t="s">
        <v>30603</v>
      </c>
      <c r="E337" s="5" t="s">
        <v>216</v>
      </c>
      <c r="F337" s="5" t="s">
        <v>216</v>
      </c>
      <c r="G337" s="5" t="s">
        <v>216</v>
      </c>
      <c r="H337" s="5" t="s">
        <v>216</v>
      </c>
      <c r="I337" s="5" t="s">
        <v>216</v>
      </c>
      <c r="J337" s="5" t="s">
        <v>216</v>
      </c>
      <c r="K337" s="5" t="s">
        <v>216</v>
      </c>
      <c r="L337" s="5" t="s">
        <v>216</v>
      </c>
      <c r="M337" s="5" t="s">
        <v>216</v>
      </c>
      <c r="N337" s="5" t="s">
        <v>216</v>
      </c>
      <c r="O337" s="5" t="s">
        <v>216</v>
      </c>
      <c r="P337" s="5" t="s">
        <v>216</v>
      </c>
      <c r="Q337" s="5" t="s">
        <v>216</v>
      </c>
      <c r="R337" s="5" t="s">
        <v>9591</v>
      </c>
      <c r="S337" s="5" t="s">
        <v>9591</v>
      </c>
      <c r="T337" s="5" t="s">
        <v>216</v>
      </c>
      <c r="U337" s="5" t="s">
        <v>216</v>
      </c>
      <c r="V337" s="5" t="s">
        <v>216</v>
      </c>
      <c r="W337" s="5" t="s">
        <v>216</v>
      </c>
      <c r="X337" s="5" t="s">
        <v>216</v>
      </c>
    </row>
    <row r="338" spans="1:24" ht="63.75" x14ac:dyDescent="0.25">
      <c r="A338" s="4" t="s">
        <v>11166</v>
      </c>
      <c r="B338" s="4" t="s">
        <v>30427</v>
      </c>
      <c r="C338" s="4" t="s">
        <v>30604</v>
      </c>
      <c r="D338" s="1" t="s">
        <v>30605</v>
      </c>
      <c r="E338" s="5" t="s">
        <v>216</v>
      </c>
      <c r="F338" s="5" t="s">
        <v>216</v>
      </c>
      <c r="G338" s="5" t="s">
        <v>216</v>
      </c>
      <c r="H338" s="5" t="s">
        <v>216</v>
      </c>
      <c r="I338" s="5" t="s">
        <v>216</v>
      </c>
      <c r="J338" s="5" t="s">
        <v>216</v>
      </c>
      <c r="K338" s="5" t="s">
        <v>216</v>
      </c>
      <c r="L338" s="5" t="s">
        <v>216</v>
      </c>
      <c r="M338" s="5" t="s">
        <v>216</v>
      </c>
      <c r="N338" s="5" t="s">
        <v>216</v>
      </c>
      <c r="O338" s="5" t="s">
        <v>216</v>
      </c>
      <c r="P338" s="5" t="s">
        <v>216</v>
      </c>
      <c r="Q338" s="5" t="s">
        <v>216</v>
      </c>
      <c r="R338" s="5" t="s">
        <v>1686</v>
      </c>
      <c r="S338" s="5" t="s">
        <v>1686</v>
      </c>
      <c r="T338" s="5" t="s">
        <v>216</v>
      </c>
      <c r="U338" s="5" t="s">
        <v>216</v>
      </c>
      <c r="V338" s="5" t="s">
        <v>216</v>
      </c>
      <c r="W338" s="5" t="s">
        <v>216</v>
      </c>
      <c r="X338" s="5" t="s">
        <v>216</v>
      </c>
    </row>
    <row r="339" spans="1:24" ht="25.5" x14ac:dyDescent="0.25">
      <c r="A339" s="4" t="s">
        <v>11175</v>
      </c>
      <c r="B339" s="4" t="s">
        <v>30427</v>
      </c>
      <c r="C339" s="4" t="s">
        <v>30606</v>
      </c>
      <c r="D339" s="1" t="s">
        <v>30607</v>
      </c>
      <c r="E339" s="5" t="s">
        <v>216</v>
      </c>
      <c r="F339" s="5" t="s">
        <v>216</v>
      </c>
      <c r="G339" s="5" t="s">
        <v>216</v>
      </c>
      <c r="H339" s="5" t="s">
        <v>216</v>
      </c>
      <c r="I339" s="5" t="s">
        <v>216</v>
      </c>
      <c r="J339" s="5" t="s">
        <v>216</v>
      </c>
      <c r="K339" s="5" t="s">
        <v>216</v>
      </c>
      <c r="L339" s="5" t="s">
        <v>216</v>
      </c>
      <c r="M339" s="5" t="s">
        <v>216</v>
      </c>
      <c r="N339" s="5" t="s">
        <v>216</v>
      </c>
      <c r="O339" s="5" t="s">
        <v>216</v>
      </c>
      <c r="P339" s="5" t="s">
        <v>216</v>
      </c>
      <c r="Q339" s="5" t="s">
        <v>216</v>
      </c>
      <c r="R339" s="5" t="s">
        <v>10005</v>
      </c>
      <c r="S339" s="5" t="s">
        <v>10005</v>
      </c>
      <c r="T339" s="5" t="s">
        <v>216</v>
      </c>
      <c r="U339" s="5" t="s">
        <v>216</v>
      </c>
      <c r="V339" s="5" t="s">
        <v>216</v>
      </c>
      <c r="W339" s="5" t="s">
        <v>216</v>
      </c>
      <c r="X339" s="5" t="s">
        <v>216</v>
      </c>
    </row>
    <row r="340" spans="1:24" ht="25.5" x14ac:dyDescent="0.25">
      <c r="A340" s="4" t="s">
        <v>11185</v>
      </c>
      <c r="B340" s="4" t="s">
        <v>30427</v>
      </c>
      <c r="C340" s="4" t="s">
        <v>30608</v>
      </c>
      <c r="D340" s="1" t="s">
        <v>30609</v>
      </c>
      <c r="E340" s="5" t="s">
        <v>216</v>
      </c>
      <c r="F340" s="5" t="s">
        <v>216</v>
      </c>
      <c r="G340" s="5" t="s">
        <v>216</v>
      </c>
      <c r="H340" s="5" t="s">
        <v>216</v>
      </c>
      <c r="I340" s="5" t="s">
        <v>216</v>
      </c>
      <c r="J340" s="5" t="s">
        <v>216</v>
      </c>
      <c r="K340" s="5" t="s">
        <v>216</v>
      </c>
      <c r="L340" s="5" t="s">
        <v>216</v>
      </c>
      <c r="M340" s="5" t="s">
        <v>216</v>
      </c>
      <c r="N340" s="5" t="s">
        <v>216</v>
      </c>
      <c r="O340" s="5" t="s">
        <v>216</v>
      </c>
      <c r="P340" s="5" t="s">
        <v>216</v>
      </c>
      <c r="Q340" s="5" t="s">
        <v>216</v>
      </c>
      <c r="R340" s="5" t="s">
        <v>9773</v>
      </c>
      <c r="S340" s="5" t="s">
        <v>13002</v>
      </c>
      <c r="T340" s="5" t="s">
        <v>216</v>
      </c>
      <c r="U340" s="5" t="s">
        <v>216</v>
      </c>
      <c r="V340" s="5" t="s">
        <v>216</v>
      </c>
      <c r="W340" s="5" t="s">
        <v>216</v>
      </c>
      <c r="X340" s="5" t="s">
        <v>216</v>
      </c>
    </row>
    <row r="341" spans="1:24" ht="25.5" x14ac:dyDescent="0.25">
      <c r="A341" s="4" t="s">
        <v>11193</v>
      </c>
      <c r="B341" s="4" t="s">
        <v>30427</v>
      </c>
      <c r="C341" s="4" t="s">
        <v>30610</v>
      </c>
      <c r="D341" s="1" t="s">
        <v>30611</v>
      </c>
      <c r="E341" s="5" t="s">
        <v>216</v>
      </c>
      <c r="F341" s="5" t="s">
        <v>216</v>
      </c>
      <c r="G341" s="5" t="s">
        <v>216</v>
      </c>
      <c r="H341" s="5" t="s">
        <v>216</v>
      </c>
      <c r="I341" s="5" t="s">
        <v>216</v>
      </c>
      <c r="J341" s="5" t="s">
        <v>216</v>
      </c>
      <c r="K341" s="5" t="s">
        <v>216</v>
      </c>
      <c r="L341" s="5" t="s">
        <v>216</v>
      </c>
      <c r="M341" s="5" t="s">
        <v>216</v>
      </c>
      <c r="N341" s="5" t="s">
        <v>216</v>
      </c>
      <c r="O341" s="5" t="s">
        <v>216</v>
      </c>
      <c r="P341" s="5" t="s">
        <v>216</v>
      </c>
      <c r="Q341" s="5" t="s">
        <v>216</v>
      </c>
      <c r="R341" s="5" t="s">
        <v>1686</v>
      </c>
      <c r="S341" s="5" t="s">
        <v>1461</v>
      </c>
      <c r="T341" s="5" t="s">
        <v>216</v>
      </c>
      <c r="U341" s="5" t="s">
        <v>216</v>
      </c>
      <c r="V341" s="5" t="s">
        <v>216</v>
      </c>
      <c r="W341" s="5" t="s">
        <v>216</v>
      </c>
      <c r="X341" s="5" t="s">
        <v>216</v>
      </c>
    </row>
    <row r="342" spans="1:24" ht="25.5" x14ac:dyDescent="0.25">
      <c r="A342" s="4" t="s">
        <v>11204</v>
      </c>
      <c r="B342" s="4" t="s">
        <v>30427</v>
      </c>
      <c r="C342" s="4" t="s">
        <v>30612</v>
      </c>
      <c r="D342" s="1" t="s">
        <v>30613</v>
      </c>
      <c r="E342" s="5" t="s">
        <v>216</v>
      </c>
      <c r="F342" s="5" t="s">
        <v>216</v>
      </c>
      <c r="G342" s="5" t="s">
        <v>216</v>
      </c>
      <c r="H342" s="5" t="s">
        <v>216</v>
      </c>
      <c r="I342" s="5" t="s">
        <v>216</v>
      </c>
      <c r="J342" s="5" t="s">
        <v>216</v>
      </c>
      <c r="K342" s="5" t="s">
        <v>216</v>
      </c>
      <c r="L342" s="5" t="s">
        <v>216</v>
      </c>
      <c r="M342" s="5" t="s">
        <v>216</v>
      </c>
      <c r="N342" s="5" t="s">
        <v>216</v>
      </c>
      <c r="O342" s="5" t="s">
        <v>216</v>
      </c>
      <c r="P342" s="5" t="s">
        <v>216</v>
      </c>
      <c r="Q342" s="5" t="s">
        <v>216</v>
      </c>
      <c r="R342" s="5" t="s">
        <v>1686</v>
      </c>
      <c r="S342" s="5" t="s">
        <v>1686</v>
      </c>
      <c r="T342" s="5" t="s">
        <v>216</v>
      </c>
      <c r="U342" s="5" t="s">
        <v>216</v>
      </c>
      <c r="V342" s="5" t="s">
        <v>216</v>
      </c>
      <c r="W342" s="5" t="s">
        <v>216</v>
      </c>
      <c r="X342" s="5" t="s">
        <v>216</v>
      </c>
    </row>
    <row r="343" spans="1:24" x14ac:dyDescent="0.25">
      <c r="A343" s="4" t="s">
        <v>11214</v>
      </c>
      <c r="B343" s="4" t="s">
        <v>30427</v>
      </c>
      <c r="C343" s="4" t="s">
        <v>30614</v>
      </c>
      <c r="D343" s="1" t="s">
        <v>30615</v>
      </c>
      <c r="E343" s="5" t="s">
        <v>216</v>
      </c>
      <c r="F343" s="5" t="s">
        <v>216</v>
      </c>
      <c r="G343" s="5" t="s">
        <v>216</v>
      </c>
      <c r="H343" s="5" t="s">
        <v>216</v>
      </c>
      <c r="I343" s="5" t="s">
        <v>216</v>
      </c>
      <c r="J343" s="5" t="s">
        <v>216</v>
      </c>
      <c r="K343" s="5" t="s">
        <v>216</v>
      </c>
      <c r="L343" s="5" t="s">
        <v>216</v>
      </c>
      <c r="M343" s="5" t="s">
        <v>216</v>
      </c>
      <c r="N343" s="5" t="s">
        <v>216</v>
      </c>
      <c r="O343" s="5" t="s">
        <v>216</v>
      </c>
      <c r="P343" s="5" t="s">
        <v>216</v>
      </c>
      <c r="Q343" s="5" t="s">
        <v>216</v>
      </c>
      <c r="R343" s="5" t="s">
        <v>1515</v>
      </c>
      <c r="S343" s="5" t="s">
        <v>1515</v>
      </c>
      <c r="T343" s="5" t="s">
        <v>216</v>
      </c>
      <c r="U343" s="5" t="s">
        <v>216</v>
      </c>
      <c r="V343" s="5" t="s">
        <v>216</v>
      </c>
      <c r="W343" s="5" t="s">
        <v>216</v>
      </c>
      <c r="X343" s="5" t="s">
        <v>216</v>
      </c>
    </row>
    <row r="344" spans="1:24" x14ac:dyDescent="0.25">
      <c r="A344" s="4" t="s">
        <v>11224</v>
      </c>
      <c r="B344" s="4" t="s">
        <v>30427</v>
      </c>
      <c r="C344" s="4" t="s">
        <v>30616</v>
      </c>
      <c r="D344" s="1" t="s">
        <v>30615</v>
      </c>
      <c r="E344" s="5" t="s">
        <v>216</v>
      </c>
      <c r="F344" s="5" t="s">
        <v>216</v>
      </c>
      <c r="G344" s="5" t="s">
        <v>216</v>
      </c>
      <c r="H344" s="5" t="s">
        <v>216</v>
      </c>
      <c r="I344" s="5" t="s">
        <v>216</v>
      </c>
      <c r="J344" s="5" t="s">
        <v>216</v>
      </c>
      <c r="K344" s="5" t="s">
        <v>216</v>
      </c>
      <c r="L344" s="5" t="s">
        <v>216</v>
      </c>
      <c r="M344" s="5" t="s">
        <v>216</v>
      </c>
      <c r="N344" s="5" t="s">
        <v>216</v>
      </c>
      <c r="O344" s="5" t="s">
        <v>216</v>
      </c>
      <c r="P344" s="5" t="s">
        <v>216</v>
      </c>
      <c r="Q344" s="5" t="s">
        <v>216</v>
      </c>
      <c r="R344" s="5" t="s">
        <v>1515</v>
      </c>
      <c r="S344" s="5" t="s">
        <v>1515</v>
      </c>
      <c r="T344" s="5" t="s">
        <v>216</v>
      </c>
      <c r="U344" s="5" t="s">
        <v>216</v>
      </c>
      <c r="V344" s="5" t="s">
        <v>216</v>
      </c>
      <c r="W344" s="5" t="s">
        <v>216</v>
      </c>
      <c r="X344" s="5" t="s">
        <v>216</v>
      </c>
    </row>
    <row r="345" spans="1:24" x14ac:dyDescent="0.25">
      <c r="A345" s="4" t="s">
        <v>11232</v>
      </c>
      <c r="B345" s="4" t="s">
        <v>30427</v>
      </c>
      <c r="C345" s="4" t="s">
        <v>30617</v>
      </c>
      <c r="D345" s="1" t="s">
        <v>30618</v>
      </c>
      <c r="E345" s="5" t="s">
        <v>216</v>
      </c>
      <c r="F345" s="5" t="s">
        <v>216</v>
      </c>
      <c r="G345" s="5" t="s">
        <v>216</v>
      </c>
      <c r="H345" s="5" t="s">
        <v>216</v>
      </c>
      <c r="I345" s="5" t="s">
        <v>216</v>
      </c>
      <c r="J345" s="5" t="s">
        <v>216</v>
      </c>
      <c r="K345" s="5" t="s">
        <v>216</v>
      </c>
      <c r="L345" s="5" t="s">
        <v>216</v>
      </c>
      <c r="M345" s="5" t="s">
        <v>216</v>
      </c>
      <c r="N345" s="5" t="s">
        <v>216</v>
      </c>
      <c r="O345" s="5" t="s">
        <v>216</v>
      </c>
      <c r="P345" s="5" t="s">
        <v>216</v>
      </c>
      <c r="Q345" s="5" t="s">
        <v>216</v>
      </c>
      <c r="R345" s="5" t="s">
        <v>1649</v>
      </c>
      <c r="S345" s="5" t="s">
        <v>30619</v>
      </c>
      <c r="T345" s="5" t="s">
        <v>216</v>
      </c>
      <c r="U345" s="5" t="s">
        <v>216</v>
      </c>
      <c r="V345" s="5" t="s">
        <v>216</v>
      </c>
      <c r="W345" s="5" t="s">
        <v>216</v>
      </c>
      <c r="X345" s="5" t="s">
        <v>216</v>
      </c>
    </row>
    <row r="346" spans="1:24" x14ac:dyDescent="0.25">
      <c r="A346" s="4" t="s">
        <v>11242</v>
      </c>
      <c r="B346" s="4" t="s">
        <v>30427</v>
      </c>
      <c r="C346" s="4" t="s">
        <v>30620</v>
      </c>
      <c r="D346" s="1" t="s">
        <v>30621</v>
      </c>
      <c r="E346" s="5" t="s">
        <v>216</v>
      </c>
      <c r="F346" s="5" t="s">
        <v>216</v>
      </c>
      <c r="G346" s="5" t="s">
        <v>216</v>
      </c>
      <c r="H346" s="5" t="s">
        <v>216</v>
      </c>
      <c r="I346" s="5" t="s">
        <v>216</v>
      </c>
      <c r="J346" s="5" t="s">
        <v>216</v>
      </c>
      <c r="K346" s="5" t="s">
        <v>216</v>
      </c>
      <c r="L346" s="5" t="s">
        <v>216</v>
      </c>
      <c r="M346" s="5" t="s">
        <v>216</v>
      </c>
      <c r="N346" s="5" t="s">
        <v>216</v>
      </c>
      <c r="O346" s="5" t="s">
        <v>216</v>
      </c>
      <c r="P346" s="5" t="s">
        <v>216</v>
      </c>
      <c r="Q346" s="5" t="s">
        <v>216</v>
      </c>
      <c r="R346" s="5" t="s">
        <v>30622</v>
      </c>
      <c r="S346" s="5" t="s">
        <v>30622</v>
      </c>
      <c r="T346" s="5" t="s">
        <v>216</v>
      </c>
      <c r="U346" s="5" t="s">
        <v>216</v>
      </c>
      <c r="V346" s="5" t="s">
        <v>216</v>
      </c>
      <c r="W346" s="5" t="s">
        <v>216</v>
      </c>
      <c r="X346" s="5" t="s">
        <v>216</v>
      </c>
    </row>
    <row r="347" spans="1:24" ht="25.5" x14ac:dyDescent="0.25">
      <c r="A347" s="4" t="s">
        <v>11251</v>
      </c>
      <c r="B347" s="4" t="s">
        <v>30427</v>
      </c>
      <c r="C347" s="4" t="s">
        <v>30623</v>
      </c>
      <c r="D347" s="1" t="s">
        <v>30624</v>
      </c>
      <c r="E347" s="5" t="s">
        <v>216</v>
      </c>
      <c r="F347" s="5" t="s">
        <v>216</v>
      </c>
      <c r="G347" s="5" t="s">
        <v>216</v>
      </c>
      <c r="H347" s="5" t="s">
        <v>216</v>
      </c>
      <c r="I347" s="5" t="s">
        <v>216</v>
      </c>
      <c r="J347" s="5" t="s">
        <v>216</v>
      </c>
      <c r="K347" s="5" t="s">
        <v>216</v>
      </c>
      <c r="L347" s="5" t="s">
        <v>216</v>
      </c>
      <c r="M347" s="5" t="s">
        <v>216</v>
      </c>
      <c r="N347" s="5" t="s">
        <v>216</v>
      </c>
      <c r="O347" s="5" t="s">
        <v>216</v>
      </c>
      <c r="P347" s="5" t="s">
        <v>216</v>
      </c>
      <c r="Q347" s="5" t="s">
        <v>216</v>
      </c>
      <c r="R347" s="5" t="s">
        <v>11535</v>
      </c>
      <c r="S347" s="5" t="s">
        <v>11535</v>
      </c>
      <c r="T347" s="5" t="s">
        <v>216</v>
      </c>
      <c r="U347" s="5" t="s">
        <v>216</v>
      </c>
      <c r="V347" s="5" t="s">
        <v>216</v>
      </c>
      <c r="W347" s="5" t="s">
        <v>216</v>
      </c>
      <c r="X347" s="5" t="s">
        <v>216</v>
      </c>
    </row>
    <row r="348" spans="1:24" x14ac:dyDescent="0.25">
      <c r="A348" s="4" t="s">
        <v>12472</v>
      </c>
      <c r="B348" s="4" t="s">
        <v>30427</v>
      </c>
      <c r="C348" s="4" t="s">
        <v>30625</v>
      </c>
      <c r="D348" s="1" t="s">
        <v>30626</v>
      </c>
      <c r="E348" s="5" t="s">
        <v>216</v>
      </c>
      <c r="F348" s="5" t="s">
        <v>216</v>
      </c>
      <c r="G348" s="5" t="s">
        <v>216</v>
      </c>
      <c r="H348" s="5" t="s">
        <v>216</v>
      </c>
      <c r="I348" s="5" t="s">
        <v>216</v>
      </c>
      <c r="J348" s="5" t="s">
        <v>216</v>
      </c>
      <c r="K348" s="5" t="s">
        <v>216</v>
      </c>
      <c r="L348" s="5" t="s">
        <v>216</v>
      </c>
      <c r="M348" s="5" t="s">
        <v>216</v>
      </c>
      <c r="N348" s="5" t="s">
        <v>216</v>
      </c>
      <c r="O348" s="5" t="s">
        <v>216</v>
      </c>
      <c r="P348" s="5" t="s">
        <v>216</v>
      </c>
      <c r="Q348" s="5" t="s">
        <v>216</v>
      </c>
      <c r="R348" s="5" t="s">
        <v>216</v>
      </c>
      <c r="S348" s="5" t="s">
        <v>216</v>
      </c>
      <c r="T348" s="5" t="s">
        <v>216</v>
      </c>
      <c r="U348" s="5">
        <v>1.875</v>
      </c>
      <c r="V348" s="5">
        <v>2.125</v>
      </c>
      <c r="W348" s="5">
        <v>1.5</v>
      </c>
      <c r="X348" s="5">
        <v>1.3</v>
      </c>
    </row>
    <row r="349" spans="1:24" x14ac:dyDescent="0.25">
      <c r="A349" s="4" t="s">
        <v>12474</v>
      </c>
      <c r="B349" s="4" t="s">
        <v>30427</v>
      </c>
      <c r="C349" s="4" t="s">
        <v>30627</v>
      </c>
      <c r="D349" s="1" t="s">
        <v>30628</v>
      </c>
      <c r="E349" s="5" t="s">
        <v>216</v>
      </c>
      <c r="F349" s="5" t="s">
        <v>216</v>
      </c>
      <c r="G349" s="5" t="s">
        <v>216</v>
      </c>
      <c r="H349" s="5" t="s">
        <v>216</v>
      </c>
      <c r="I349" s="5" t="s">
        <v>216</v>
      </c>
      <c r="J349" s="5" t="s">
        <v>216</v>
      </c>
      <c r="K349" s="5" t="s">
        <v>216</v>
      </c>
      <c r="L349" s="5" t="s">
        <v>216</v>
      </c>
      <c r="M349" s="5" t="s">
        <v>216</v>
      </c>
      <c r="N349" s="5" t="s">
        <v>216</v>
      </c>
      <c r="O349" s="5" t="s">
        <v>216</v>
      </c>
      <c r="P349" s="5" t="s">
        <v>216</v>
      </c>
      <c r="Q349" s="5" t="s">
        <v>216</v>
      </c>
      <c r="R349" s="5" t="s">
        <v>216</v>
      </c>
      <c r="S349" s="5" t="s">
        <v>216</v>
      </c>
      <c r="T349" s="5" t="s">
        <v>216</v>
      </c>
      <c r="U349" s="5">
        <v>2.625</v>
      </c>
      <c r="V349" s="5">
        <v>2.7</v>
      </c>
      <c r="W349" s="5">
        <v>2.5</v>
      </c>
      <c r="X349" s="5">
        <v>2.1</v>
      </c>
    </row>
    <row r="350" spans="1:24" x14ac:dyDescent="0.25">
      <c r="A350" s="4" t="s">
        <v>11349</v>
      </c>
      <c r="B350" s="4" t="s">
        <v>30427</v>
      </c>
      <c r="C350" s="4" t="s">
        <v>30629</v>
      </c>
      <c r="D350" s="1" t="s">
        <v>30630</v>
      </c>
      <c r="E350" s="5" t="s">
        <v>216</v>
      </c>
      <c r="F350" s="5" t="s">
        <v>216</v>
      </c>
      <c r="G350" s="5" t="s">
        <v>216</v>
      </c>
      <c r="H350" s="5" t="s">
        <v>216</v>
      </c>
      <c r="I350" s="5" t="s">
        <v>216</v>
      </c>
      <c r="J350" s="5" t="s">
        <v>216</v>
      </c>
      <c r="K350" s="5" t="s">
        <v>216</v>
      </c>
      <c r="L350" s="5" t="s">
        <v>216</v>
      </c>
      <c r="M350" s="5" t="s">
        <v>216</v>
      </c>
      <c r="N350" s="5" t="s">
        <v>216</v>
      </c>
      <c r="O350" s="5" t="s">
        <v>216</v>
      </c>
      <c r="P350" s="5" t="s">
        <v>216</v>
      </c>
      <c r="Q350" s="5" t="s">
        <v>216</v>
      </c>
      <c r="R350" s="5" t="s">
        <v>216</v>
      </c>
      <c r="S350" s="5" t="s">
        <v>216</v>
      </c>
      <c r="T350" s="5" t="s">
        <v>216</v>
      </c>
      <c r="U350" s="5">
        <v>2.25</v>
      </c>
      <c r="V350" s="5">
        <v>2.4169999999999998</v>
      </c>
      <c r="W350" s="5">
        <v>2</v>
      </c>
      <c r="X350" s="5">
        <v>1.7</v>
      </c>
    </row>
    <row r="351" spans="1:24" x14ac:dyDescent="0.25">
      <c r="A351" s="4" t="s">
        <v>12475</v>
      </c>
      <c r="B351" s="4" t="s">
        <v>30427</v>
      </c>
      <c r="C351" s="4" t="s">
        <v>30631</v>
      </c>
      <c r="D351" s="1" t="s">
        <v>30632</v>
      </c>
      <c r="E351" s="5" t="s">
        <v>216</v>
      </c>
      <c r="F351" s="5" t="s">
        <v>216</v>
      </c>
      <c r="G351" s="5" t="s">
        <v>216</v>
      </c>
      <c r="H351" s="5" t="s">
        <v>216</v>
      </c>
      <c r="I351" s="5" t="s">
        <v>216</v>
      </c>
      <c r="J351" s="5" t="s">
        <v>216</v>
      </c>
      <c r="K351" s="5" t="s">
        <v>216</v>
      </c>
      <c r="L351" s="5" t="s">
        <v>216</v>
      </c>
      <c r="M351" s="5" t="s">
        <v>216</v>
      </c>
      <c r="N351" s="5" t="s">
        <v>216</v>
      </c>
      <c r="O351" s="5" t="s">
        <v>216</v>
      </c>
      <c r="P351" s="5" t="s">
        <v>216</v>
      </c>
      <c r="Q351" s="5" t="s">
        <v>216</v>
      </c>
      <c r="R351" s="5" t="s">
        <v>216</v>
      </c>
      <c r="S351" s="5" t="s">
        <v>216</v>
      </c>
      <c r="T351" s="5" t="s">
        <v>216</v>
      </c>
      <c r="U351" s="5" t="s">
        <v>216</v>
      </c>
      <c r="V351" s="5">
        <v>2.4169999999999998</v>
      </c>
      <c r="W351" s="5">
        <v>2</v>
      </c>
      <c r="X351" s="5">
        <v>1.7</v>
      </c>
    </row>
    <row r="352" spans="1:24" x14ac:dyDescent="0.25">
      <c r="A352" s="4" t="s">
        <v>30633</v>
      </c>
      <c r="B352" s="4" t="s">
        <v>30427</v>
      </c>
      <c r="C352" s="4" t="s">
        <v>29912</v>
      </c>
      <c r="D352" s="1" t="s">
        <v>9993</v>
      </c>
      <c r="E352" s="5">
        <v>1</v>
      </c>
      <c r="F352" s="5">
        <v>1</v>
      </c>
      <c r="G352" s="5">
        <v>1</v>
      </c>
      <c r="H352" s="5">
        <v>1</v>
      </c>
      <c r="I352" s="5">
        <v>1</v>
      </c>
      <c r="J352" s="5">
        <v>1</v>
      </c>
      <c r="K352" s="5">
        <v>1</v>
      </c>
      <c r="L352" s="5">
        <v>1</v>
      </c>
      <c r="M352" s="5">
        <v>1</v>
      </c>
      <c r="N352" s="5">
        <v>1</v>
      </c>
      <c r="O352" s="5">
        <v>1</v>
      </c>
      <c r="P352" s="5">
        <v>1</v>
      </c>
      <c r="Q352" s="5">
        <v>1</v>
      </c>
      <c r="R352" s="5">
        <v>1</v>
      </c>
      <c r="S352" s="5">
        <v>1</v>
      </c>
      <c r="T352" s="5">
        <v>1</v>
      </c>
      <c r="U352" s="5">
        <v>1</v>
      </c>
      <c r="V352" s="5">
        <v>1</v>
      </c>
      <c r="W352" s="5">
        <v>1</v>
      </c>
      <c r="X352" s="5">
        <v>1</v>
      </c>
    </row>
    <row r="353" spans="1:24" ht="25.5" x14ac:dyDescent="0.25">
      <c r="A353" s="4" t="s">
        <v>30634</v>
      </c>
      <c r="B353" s="4" t="s">
        <v>30427</v>
      </c>
      <c r="C353" s="4" t="s">
        <v>12916</v>
      </c>
      <c r="D353" s="1" t="s">
        <v>1855</v>
      </c>
      <c r="E353" s="5">
        <v>0</v>
      </c>
      <c r="F353" s="5">
        <v>0</v>
      </c>
      <c r="G353" s="5">
        <v>0</v>
      </c>
      <c r="H353" s="5">
        <v>0</v>
      </c>
      <c r="I353" s="5">
        <v>0</v>
      </c>
      <c r="J353" s="5">
        <v>0</v>
      </c>
      <c r="K353" s="5">
        <v>0</v>
      </c>
      <c r="L353" s="5">
        <v>0</v>
      </c>
      <c r="M353" s="5">
        <v>0</v>
      </c>
      <c r="N353" s="5">
        <v>0</v>
      </c>
      <c r="O353" s="5">
        <v>0</v>
      </c>
      <c r="P353" s="5">
        <v>0</v>
      </c>
      <c r="Q353" s="5">
        <v>0</v>
      </c>
      <c r="R353" s="5">
        <v>0</v>
      </c>
      <c r="S353" s="5">
        <v>0</v>
      </c>
      <c r="T353" s="5">
        <v>0</v>
      </c>
      <c r="U353" s="5">
        <v>0</v>
      </c>
      <c r="V353" s="5">
        <v>0</v>
      </c>
      <c r="W353" s="5">
        <v>0</v>
      </c>
      <c r="X353" s="5">
        <v>0</v>
      </c>
    </row>
    <row r="354" spans="1:24" x14ac:dyDescent="0.25">
      <c r="A354" s="4" t="s">
        <v>6401</v>
      </c>
      <c r="B354" s="4" t="s">
        <v>30635</v>
      </c>
      <c r="C354" s="4" t="s">
        <v>1908</v>
      </c>
      <c r="D354" s="1" t="s">
        <v>1909</v>
      </c>
      <c r="E354" s="5" t="s">
        <v>216</v>
      </c>
      <c r="F354" s="5" t="s">
        <v>216</v>
      </c>
      <c r="G354" s="5" t="s">
        <v>216</v>
      </c>
      <c r="H354" s="5" t="s">
        <v>216</v>
      </c>
      <c r="I354" s="5">
        <v>0.21</v>
      </c>
      <c r="J354" s="5" t="s">
        <v>216</v>
      </c>
      <c r="K354" s="5" t="s">
        <v>216</v>
      </c>
      <c r="L354" s="5" t="s">
        <v>216</v>
      </c>
      <c r="M354" s="5" t="s">
        <v>216</v>
      </c>
      <c r="N354" s="5" t="s">
        <v>216</v>
      </c>
      <c r="O354" s="5" t="s">
        <v>216</v>
      </c>
      <c r="P354" s="5" t="s">
        <v>216</v>
      </c>
      <c r="Q354" s="5" t="s">
        <v>216</v>
      </c>
      <c r="R354" s="5">
        <v>0.21</v>
      </c>
      <c r="S354" s="5">
        <v>0.21</v>
      </c>
      <c r="T354" s="5">
        <v>0.21</v>
      </c>
      <c r="U354" s="5">
        <v>0.21</v>
      </c>
      <c r="V354" s="5">
        <v>0.21</v>
      </c>
      <c r="W354" s="5">
        <v>0.21</v>
      </c>
      <c r="X354" s="5">
        <v>0.21</v>
      </c>
    </row>
    <row r="355" spans="1:24" x14ac:dyDescent="0.25">
      <c r="A355" s="4" t="s">
        <v>6414</v>
      </c>
      <c r="B355" s="4" t="s">
        <v>30635</v>
      </c>
      <c r="C355" s="4" t="s">
        <v>1911</v>
      </c>
      <c r="D355" s="1" t="s">
        <v>1912</v>
      </c>
      <c r="E355" s="5" t="s">
        <v>216</v>
      </c>
      <c r="F355" s="5" t="s">
        <v>216</v>
      </c>
      <c r="G355" s="5" t="s">
        <v>216</v>
      </c>
      <c r="H355" s="5" t="s">
        <v>216</v>
      </c>
      <c r="I355" s="5">
        <v>0.1</v>
      </c>
      <c r="J355" s="5" t="s">
        <v>216</v>
      </c>
      <c r="K355" s="5" t="s">
        <v>216</v>
      </c>
      <c r="L355" s="5" t="s">
        <v>216</v>
      </c>
      <c r="M355" s="5" t="s">
        <v>216</v>
      </c>
      <c r="N355" s="5" t="s">
        <v>216</v>
      </c>
      <c r="O355" s="5" t="s">
        <v>216</v>
      </c>
      <c r="P355" s="5" t="s">
        <v>216</v>
      </c>
      <c r="Q355" s="5" t="s">
        <v>216</v>
      </c>
      <c r="R355" s="5">
        <v>0.12</v>
      </c>
      <c r="S355" s="5">
        <v>0.12</v>
      </c>
      <c r="T355" s="5">
        <v>0.12</v>
      </c>
      <c r="U355" s="5">
        <v>0.12</v>
      </c>
      <c r="V355" s="5">
        <v>0.12</v>
      </c>
      <c r="W355" s="5">
        <v>0.12</v>
      </c>
      <c r="X355" s="5">
        <v>0.12</v>
      </c>
    </row>
    <row r="356" spans="1:24" x14ac:dyDescent="0.25">
      <c r="A356" s="4" t="s">
        <v>6426</v>
      </c>
      <c r="B356" s="4" t="s">
        <v>30635</v>
      </c>
      <c r="C356" s="4" t="s">
        <v>1914</v>
      </c>
      <c r="D356" s="1" t="s">
        <v>1915</v>
      </c>
      <c r="E356" s="5" t="s">
        <v>216</v>
      </c>
      <c r="F356" s="5" t="s">
        <v>216</v>
      </c>
      <c r="G356" s="5" t="s">
        <v>216</v>
      </c>
      <c r="H356" s="5" t="s">
        <v>216</v>
      </c>
      <c r="I356" s="5" t="s">
        <v>216</v>
      </c>
      <c r="J356" s="5" t="s">
        <v>216</v>
      </c>
      <c r="K356" s="5" t="s">
        <v>216</v>
      </c>
      <c r="L356" s="5" t="s">
        <v>216</v>
      </c>
      <c r="M356" s="5" t="s">
        <v>216</v>
      </c>
      <c r="N356" s="5" t="s">
        <v>216</v>
      </c>
      <c r="O356" s="5" t="s">
        <v>216</v>
      </c>
      <c r="P356" s="5" t="s">
        <v>216</v>
      </c>
      <c r="Q356" s="5" t="s">
        <v>216</v>
      </c>
      <c r="R356" s="5">
        <v>0.05</v>
      </c>
      <c r="S356" s="5">
        <v>0.05</v>
      </c>
      <c r="T356" s="5">
        <v>0.05</v>
      </c>
      <c r="U356" s="5">
        <v>0.05</v>
      </c>
      <c r="V356" s="5">
        <v>0.05</v>
      </c>
      <c r="W356" s="5">
        <v>0.05</v>
      </c>
      <c r="X356" s="5">
        <v>0.05</v>
      </c>
    </row>
    <row r="357" spans="1:24" x14ac:dyDescent="0.25">
      <c r="A357" s="4" t="s">
        <v>6437</v>
      </c>
      <c r="B357" s="4" t="s">
        <v>30635</v>
      </c>
      <c r="C357" s="4" t="s">
        <v>1920</v>
      </c>
      <c r="D357" s="1" t="s">
        <v>1921</v>
      </c>
      <c r="E357" s="5" t="s">
        <v>216</v>
      </c>
      <c r="F357" s="5" t="s">
        <v>216</v>
      </c>
      <c r="G357" s="5" t="s">
        <v>216</v>
      </c>
      <c r="H357" s="5" t="s">
        <v>216</v>
      </c>
      <c r="I357" s="5">
        <v>0</v>
      </c>
      <c r="J357" s="5" t="s">
        <v>216</v>
      </c>
      <c r="K357" s="5" t="s">
        <v>216</v>
      </c>
      <c r="L357" s="5" t="s">
        <v>216</v>
      </c>
      <c r="M357" s="5" t="s">
        <v>216</v>
      </c>
      <c r="N357" s="5" t="s">
        <v>216</v>
      </c>
      <c r="O357" s="5" t="s">
        <v>216</v>
      </c>
      <c r="P357" s="5" t="s">
        <v>216</v>
      </c>
      <c r="Q357" s="5" t="s">
        <v>216</v>
      </c>
      <c r="R357" s="5">
        <v>0</v>
      </c>
      <c r="S357" s="5">
        <v>0</v>
      </c>
      <c r="T357" s="5">
        <v>0</v>
      </c>
      <c r="U357" s="5">
        <v>0</v>
      </c>
      <c r="V357" s="5">
        <v>0</v>
      </c>
      <c r="W357" s="5">
        <v>0</v>
      </c>
      <c r="X357" s="5">
        <v>0</v>
      </c>
    </row>
    <row r="358" spans="1:24" x14ac:dyDescent="0.25">
      <c r="A358" s="4" t="s">
        <v>30636</v>
      </c>
      <c r="B358" s="4" t="s">
        <v>30635</v>
      </c>
      <c r="C358" s="4" t="s">
        <v>1938</v>
      </c>
      <c r="D358" s="1" t="s">
        <v>1939</v>
      </c>
      <c r="E358" s="5" t="s">
        <v>216</v>
      </c>
      <c r="F358" s="5" t="s">
        <v>216</v>
      </c>
      <c r="G358" s="5" t="s">
        <v>216</v>
      </c>
      <c r="H358" s="5" t="s">
        <v>216</v>
      </c>
      <c r="I358" s="5">
        <v>0.21</v>
      </c>
      <c r="J358" s="5" t="s">
        <v>216</v>
      </c>
      <c r="K358" s="5" t="s">
        <v>216</v>
      </c>
      <c r="L358" s="5" t="s">
        <v>216</v>
      </c>
      <c r="M358" s="5" t="s">
        <v>216</v>
      </c>
      <c r="N358" s="5" t="s">
        <v>216</v>
      </c>
      <c r="O358" s="5" t="s">
        <v>216</v>
      </c>
      <c r="P358" s="5" t="s">
        <v>216</v>
      </c>
      <c r="Q358" s="5" t="s">
        <v>216</v>
      </c>
      <c r="R358" s="5">
        <v>0.21</v>
      </c>
      <c r="S358" s="5">
        <v>0.21</v>
      </c>
      <c r="T358" s="5">
        <v>0.21</v>
      </c>
      <c r="U358" s="5">
        <v>0.21</v>
      </c>
      <c r="V358" s="5">
        <v>0.21</v>
      </c>
      <c r="W358" s="5">
        <v>0.21</v>
      </c>
      <c r="X358" s="5">
        <v>0.21</v>
      </c>
    </row>
    <row r="359" spans="1:24" ht="25.5" x14ac:dyDescent="0.25">
      <c r="A359" s="4" t="s">
        <v>30637</v>
      </c>
      <c r="B359" s="4" t="s">
        <v>30635</v>
      </c>
      <c r="C359" s="4" t="s">
        <v>1941</v>
      </c>
      <c r="D359" s="1" t="s">
        <v>1942</v>
      </c>
      <c r="E359" s="5" t="s">
        <v>216</v>
      </c>
      <c r="F359" s="5" t="s">
        <v>216</v>
      </c>
      <c r="G359" s="5" t="s">
        <v>216</v>
      </c>
      <c r="H359" s="5" t="s">
        <v>216</v>
      </c>
      <c r="I359" s="5">
        <v>0.21</v>
      </c>
      <c r="J359" s="5" t="s">
        <v>216</v>
      </c>
      <c r="K359" s="5" t="s">
        <v>216</v>
      </c>
      <c r="L359" s="5" t="s">
        <v>216</v>
      </c>
      <c r="M359" s="5" t="s">
        <v>216</v>
      </c>
      <c r="N359" s="5" t="s">
        <v>216</v>
      </c>
      <c r="O359" s="5" t="s">
        <v>216</v>
      </c>
      <c r="P359" s="5" t="s">
        <v>216</v>
      </c>
      <c r="Q359" s="5" t="s">
        <v>216</v>
      </c>
      <c r="R359" s="5">
        <v>0.21</v>
      </c>
      <c r="S359" s="5">
        <v>0.21</v>
      </c>
      <c r="T359" s="5">
        <v>0.21</v>
      </c>
      <c r="U359" s="5">
        <v>0.21</v>
      </c>
      <c r="V359" s="5">
        <v>0.21</v>
      </c>
      <c r="W359" s="5">
        <v>0.21</v>
      </c>
      <c r="X359" s="5">
        <v>0.21</v>
      </c>
    </row>
    <row r="360" spans="1:24" ht="25.5" x14ac:dyDescent="0.25">
      <c r="A360" s="4" t="s">
        <v>30638</v>
      </c>
      <c r="B360" s="4" t="s">
        <v>30635</v>
      </c>
      <c r="C360" s="4" t="s">
        <v>1944</v>
      </c>
      <c r="D360" s="1" t="s">
        <v>1945</v>
      </c>
      <c r="E360" s="5" t="s">
        <v>216</v>
      </c>
      <c r="F360" s="5" t="s">
        <v>216</v>
      </c>
      <c r="G360" s="5" t="s">
        <v>216</v>
      </c>
      <c r="H360" s="5" t="s">
        <v>216</v>
      </c>
      <c r="I360" s="5">
        <v>0.21</v>
      </c>
      <c r="J360" s="5" t="s">
        <v>216</v>
      </c>
      <c r="K360" s="5" t="s">
        <v>216</v>
      </c>
      <c r="L360" s="5" t="s">
        <v>216</v>
      </c>
      <c r="M360" s="5" t="s">
        <v>216</v>
      </c>
      <c r="N360" s="5" t="s">
        <v>216</v>
      </c>
      <c r="O360" s="5" t="s">
        <v>216</v>
      </c>
      <c r="P360" s="5" t="s">
        <v>216</v>
      </c>
      <c r="Q360" s="5" t="s">
        <v>216</v>
      </c>
      <c r="R360" s="5">
        <v>0.21</v>
      </c>
      <c r="S360" s="5">
        <v>0.21</v>
      </c>
      <c r="T360" s="5">
        <v>0.21</v>
      </c>
      <c r="U360" s="5">
        <v>0.21</v>
      </c>
      <c r="V360" s="5">
        <v>0.21</v>
      </c>
      <c r="W360" s="5">
        <v>0.21</v>
      </c>
      <c r="X360" s="5">
        <v>0.21</v>
      </c>
    </row>
    <row r="361" spans="1:24" ht="25.5" x14ac:dyDescent="0.25">
      <c r="A361" s="4" t="s">
        <v>30639</v>
      </c>
      <c r="B361" s="4" t="s">
        <v>30635</v>
      </c>
      <c r="C361" s="4" t="s">
        <v>1947</v>
      </c>
      <c r="D361" s="1" t="s">
        <v>1948</v>
      </c>
      <c r="E361" s="5" t="s">
        <v>216</v>
      </c>
      <c r="F361" s="5" t="s">
        <v>216</v>
      </c>
      <c r="G361" s="5" t="s">
        <v>216</v>
      </c>
      <c r="H361" s="5" t="s">
        <v>216</v>
      </c>
      <c r="I361" s="5">
        <v>0.21</v>
      </c>
      <c r="J361" s="5" t="s">
        <v>216</v>
      </c>
      <c r="K361" s="5" t="s">
        <v>216</v>
      </c>
      <c r="L361" s="5" t="s">
        <v>216</v>
      </c>
      <c r="M361" s="5" t="s">
        <v>216</v>
      </c>
      <c r="N361" s="5" t="s">
        <v>216</v>
      </c>
      <c r="O361" s="5" t="s">
        <v>216</v>
      </c>
      <c r="P361" s="5" t="s">
        <v>216</v>
      </c>
      <c r="Q361" s="5" t="s">
        <v>216</v>
      </c>
      <c r="R361" s="5">
        <v>0.21</v>
      </c>
      <c r="S361" s="5">
        <v>0.21</v>
      </c>
      <c r="T361" s="5">
        <v>0.21</v>
      </c>
      <c r="U361" s="5">
        <v>0.21</v>
      </c>
      <c r="V361" s="5">
        <v>0.21</v>
      </c>
      <c r="W361" s="5">
        <v>0.21</v>
      </c>
      <c r="X361" s="5">
        <v>0.21</v>
      </c>
    </row>
    <row r="362" spans="1:24" ht="25.5" x14ac:dyDescent="0.25">
      <c r="A362" s="4" t="s">
        <v>30640</v>
      </c>
      <c r="B362" s="4" t="s">
        <v>30635</v>
      </c>
      <c r="C362" s="4" t="s">
        <v>1950</v>
      </c>
      <c r="D362" s="1" t="s">
        <v>1951</v>
      </c>
      <c r="E362" s="5" t="s">
        <v>216</v>
      </c>
      <c r="F362" s="5" t="s">
        <v>216</v>
      </c>
      <c r="G362" s="5" t="s">
        <v>216</v>
      </c>
      <c r="H362" s="5" t="s">
        <v>216</v>
      </c>
      <c r="I362" s="5">
        <v>0.21</v>
      </c>
      <c r="J362" s="5" t="s">
        <v>216</v>
      </c>
      <c r="K362" s="5" t="s">
        <v>216</v>
      </c>
      <c r="L362" s="5" t="s">
        <v>216</v>
      </c>
      <c r="M362" s="5" t="s">
        <v>216</v>
      </c>
      <c r="N362" s="5" t="s">
        <v>216</v>
      </c>
      <c r="O362" s="5" t="s">
        <v>216</v>
      </c>
      <c r="P362" s="5" t="s">
        <v>216</v>
      </c>
      <c r="Q362" s="5" t="s">
        <v>216</v>
      </c>
      <c r="R362" s="5">
        <v>0.21</v>
      </c>
      <c r="S362" s="5">
        <v>0.21</v>
      </c>
      <c r="T362" s="5">
        <v>0.21</v>
      </c>
      <c r="U362" s="5">
        <v>0.21</v>
      </c>
      <c r="V362" s="5">
        <v>0.21</v>
      </c>
      <c r="W362" s="5">
        <v>0.21</v>
      </c>
      <c r="X362" s="5">
        <v>0.21</v>
      </c>
    </row>
    <row r="363" spans="1:24" ht="25.5" x14ac:dyDescent="0.25">
      <c r="A363" s="4" t="s">
        <v>30641</v>
      </c>
      <c r="B363" s="4" t="s">
        <v>30635</v>
      </c>
      <c r="C363" s="4" t="s">
        <v>1953</v>
      </c>
      <c r="D363" s="1" t="s">
        <v>1954</v>
      </c>
      <c r="E363" s="5" t="s">
        <v>216</v>
      </c>
      <c r="F363" s="5" t="s">
        <v>216</v>
      </c>
      <c r="G363" s="5" t="s">
        <v>216</v>
      </c>
      <c r="H363" s="5" t="s">
        <v>216</v>
      </c>
      <c r="I363" s="5">
        <v>0.21</v>
      </c>
      <c r="J363" s="5" t="s">
        <v>216</v>
      </c>
      <c r="K363" s="5" t="s">
        <v>216</v>
      </c>
      <c r="L363" s="5" t="s">
        <v>216</v>
      </c>
      <c r="M363" s="5" t="s">
        <v>216</v>
      </c>
      <c r="N363" s="5" t="s">
        <v>216</v>
      </c>
      <c r="O363" s="5" t="s">
        <v>216</v>
      </c>
      <c r="P363" s="5" t="s">
        <v>216</v>
      </c>
      <c r="Q363" s="5" t="s">
        <v>216</v>
      </c>
      <c r="R363" s="5">
        <v>0.21</v>
      </c>
      <c r="S363" s="5">
        <v>0.21</v>
      </c>
      <c r="T363" s="5">
        <v>0.21</v>
      </c>
      <c r="U363" s="5">
        <v>0.21</v>
      </c>
      <c r="V363" s="5">
        <v>0.21</v>
      </c>
      <c r="W363" s="5">
        <v>0.21</v>
      </c>
      <c r="X363" s="5">
        <v>0.21</v>
      </c>
    </row>
    <row r="364" spans="1:24" ht="25.5" x14ac:dyDescent="0.25">
      <c r="A364" s="4" t="s">
        <v>30642</v>
      </c>
      <c r="B364" s="4" t="s">
        <v>30635</v>
      </c>
      <c r="C364" s="4" t="s">
        <v>1956</v>
      </c>
      <c r="D364" s="1" t="s">
        <v>1957</v>
      </c>
      <c r="E364" s="5" t="s">
        <v>216</v>
      </c>
      <c r="F364" s="5" t="s">
        <v>216</v>
      </c>
      <c r="G364" s="5" t="s">
        <v>216</v>
      </c>
      <c r="H364" s="5" t="s">
        <v>216</v>
      </c>
      <c r="I364" s="5">
        <v>0.21</v>
      </c>
      <c r="J364" s="5" t="s">
        <v>216</v>
      </c>
      <c r="K364" s="5" t="s">
        <v>216</v>
      </c>
      <c r="L364" s="5" t="s">
        <v>216</v>
      </c>
      <c r="M364" s="5" t="s">
        <v>216</v>
      </c>
      <c r="N364" s="5" t="s">
        <v>216</v>
      </c>
      <c r="O364" s="5" t="s">
        <v>216</v>
      </c>
      <c r="P364" s="5" t="s">
        <v>216</v>
      </c>
      <c r="Q364" s="5" t="s">
        <v>216</v>
      </c>
      <c r="R364" s="5">
        <v>0.21</v>
      </c>
      <c r="S364" s="5">
        <v>0.21</v>
      </c>
      <c r="T364" s="5">
        <v>0.21</v>
      </c>
      <c r="U364" s="5">
        <v>0.21</v>
      </c>
      <c r="V364" s="5">
        <v>0.21</v>
      </c>
      <c r="W364" s="5">
        <v>0.21</v>
      </c>
      <c r="X364" s="5">
        <v>0.21</v>
      </c>
    </row>
    <row r="365" spans="1:24" ht="25.5" x14ac:dyDescent="0.25">
      <c r="A365" s="4" t="s">
        <v>30643</v>
      </c>
      <c r="B365" s="4" t="s">
        <v>30635</v>
      </c>
      <c r="C365" s="4" t="s">
        <v>1959</v>
      </c>
      <c r="D365" s="1" t="s">
        <v>1960</v>
      </c>
      <c r="E365" s="5" t="s">
        <v>216</v>
      </c>
      <c r="F365" s="5" t="s">
        <v>216</v>
      </c>
      <c r="G365" s="5" t="s">
        <v>216</v>
      </c>
      <c r="H365" s="5" t="s">
        <v>216</v>
      </c>
      <c r="I365" s="5">
        <v>0.21</v>
      </c>
      <c r="J365" s="5" t="s">
        <v>216</v>
      </c>
      <c r="K365" s="5" t="s">
        <v>216</v>
      </c>
      <c r="L365" s="5" t="s">
        <v>216</v>
      </c>
      <c r="M365" s="5" t="s">
        <v>216</v>
      </c>
      <c r="N365" s="5" t="s">
        <v>216</v>
      </c>
      <c r="O365" s="5" t="s">
        <v>216</v>
      </c>
      <c r="P365" s="5" t="s">
        <v>216</v>
      </c>
      <c r="Q365" s="5" t="s">
        <v>216</v>
      </c>
      <c r="R365" s="5">
        <v>0.21</v>
      </c>
      <c r="S365" s="5">
        <v>0.21</v>
      </c>
      <c r="T365" s="5">
        <v>0.21</v>
      </c>
      <c r="U365" s="5">
        <v>0.21</v>
      </c>
      <c r="V365" s="5">
        <v>0.21</v>
      </c>
      <c r="W365" s="5">
        <v>0.21</v>
      </c>
      <c r="X365" s="5">
        <v>0.21</v>
      </c>
    </row>
    <row r="366" spans="1:24" ht="25.5" x14ac:dyDescent="0.25">
      <c r="A366" s="4" t="s">
        <v>30644</v>
      </c>
      <c r="B366" s="4" t="s">
        <v>30635</v>
      </c>
      <c r="C366" s="4" t="s">
        <v>1962</v>
      </c>
      <c r="D366" s="1" t="s">
        <v>1963</v>
      </c>
      <c r="E366" s="5" t="s">
        <v>216</v>
      </c>
      <c r="F366" s="5" t="s">
        <v>216</v>
      </c>
      <c r="G366" s="5" t="s">
        <v>216</v>
      </c>
      <c r="H366" s="5" t="s">
        <v>216</v>
      </c>
      <c r="I366" s="5">
        <v>0.21</v>
      </c>
      <c r="J366" s="5" t="s">
        <v>216</v>
      </c>
      <c r="K366" s="5" t="s">
        <v>216</v>
      </c>
      <c r="L366" s="5" t="s">
        <v>216</v>
      </c>
      <c r="M366" s="5" t="s">
        <v>216</v>
      </c>
      <c r="N366" s="5" t="s">
        <v>216</v>
      </c>
      <c r="O366" s="5" t="s">
        <v>216</v>
      </c>
      <c r="P366" s="5" t="s">
        <v>216</v>
      </c>
      <c r="Q366" s="5" t="s">
        <v>216</v>
      </c>
      <c r="R366" s="5">
        <v>0.21</v>
      </c>
      <c r="S366" s="5">
        <v>0.21</v>
      </c>
      <c r="T366" s="5">
        <v>0.21</v>
      </c>
      <c r="U366" s="5">
        <v>0.21</v>
      </c>
      <c r="V366" s="5">
        <v>0.21</v>
      </c>
      <c r="W366" s="5">
        <v>0.21</v>
      </c>
      <c r="X366" s="5">
        <v>0.21</v>
      </c>
    </row>
    <row r="367" spans="1:24" ht="25.5" x14ac:dyDescent="0.25">
      <c r="A367" s="4" t="s">
        <v>30645</v>
      </c>
      <c r="B367" s="4" t="s">
        <v>30635</v>
      </c>
      <c r="C367" s="4" t="s">
        <v>1965</v>
      </c>
      <c r="D367" s="1" t="s">
        <v>1966</v>
      </c>
      <c r="E367" s="5" t="s">
        <v>216</v>
      </c>
      <c r="F367" s="5" t="s">
        <v>216</v>
      </c>
      <c r="G367" s="5" t="s">
        <v>216</v>
      </c>
      <c r="H367" s="5" t="s">
        <v>216</v>
      </c>
      <c r="I367" s="5">
        <v>0.21</v>
      </c>
      <c r="J367" s="5" t="s">
        <v>216</v>
      </c>
      <c r="K367" s="5" t="s">
        <v>216</v>
      </c>
      <c r="L367" s="5" t="s">
        <v>216</v>
      </c>
      <c r="M367" s="5" t="s">
        <v>216</v>
      </c>
      <c r="N367" s="5" t="s">
        <v>216</v>
      </c>
      <c r="O367" s="5" t="s">
        <v>216</v>
      </c>
      <c r="P367" s="5" t="s">
        <v>216</v>
      </c>
      <c r="Q367" s="5" t="s">
        <v>216</v>
      </c>
      <c r="R367" s="5">
        <v>0.21</v>
      </c>
      <c r="S367" s="5">
        <v>0.21</v>
      </c>
      <c r="T367" s="5">
        <v>0.21</v>
      </c>
      <c r="U367" s="5">
        <v>0.21</v>
      </c>
      <c r="V367" s="5">
        <v>0.21</v>
      </c>
      <c r="W367" s="5">
        <v>0.21</v>
      </c>
      <c r="X367" s="5">
        <v>0.21</v>
      </c>
    </row>
    <row r="368" spans="1:24" ht="25.5" x14ac:dyDescent="0.25">
      <c r="A368" s="4" t="s">
        <v>30646</v>
      </c>
      <c r="B368" s="4" t="s">
        <v>30635</v>
      </c>
      <c r="C368" s="4" t="s">
        <v>1968</v>
      </c>
      <c r="D368" s="1" t="s">
        <v>9135</v>
      </c>
      <c r="E368" s="5" t="s">
        <v>216</v>
      </c>
      <c r="F368" s="5" t="s">
        <v>216</v>
      </c>
      <c r="G368" s="5" t="s">
        <v>216</v>
      </c>
      <c r="H368" s="5" t="s">
        <v>216</v>
      </c>
      <c r="I368" s="5">
        <v>0.21</v>
      </c>
      <c r="J368" s="5" t="s">
        <v>216</v>
      </c>
      <c r="K368" s="5" t="s">
        <v>216</v>
      </c>
      <c r="L368" s="5" t="s">
        <v>216</v>
      </c>
      <c r="M368" s="5" t="s">
        <v>216</v>
      </c>
      <c r="N368" s="5" t="s">
        <v>216</v>
      </c>
      <c r="O368" s="5" t="s">
        <v>216</v>
      </c>
      <c r="P368" s="5" t="s">
        <v>216</v>
      </c>
      <c r="Q368" s="5" t="s">
        <v>216</v>
      </c>
      <c r="R368" s="5">
        <v>0.21</v>
      </c>
      <c r="S368" s="5">
        <v>0.21</v>
      </c>
      <c r="T368" s="5">
        <v>0.21</v>
      </c>
      <c r="U368" s="5">
        <v>0.21</v>
      </c>
      <c r="V368" s="5">
        <v>0.21</v>
      </c>
      <c r="W368" s="5">
        <v>0.21</v>
      </c>
      <c r="X368" s="5">
        <v>0.21</v>
      </c>
    </row>
    <row r="369" spans="1:24" ht="25.5" x14ac:dyDescent="0.25">
      <c r="A369" s="4" t="s">
        <v>30647</v>
      </c>
      <c r="B369" s="4" t="s">
        <v>30635</v>
      </c>
      <c r="C369" s="4" t="s">
        <v>1971</v>
      </c>
      <c r="D369" s="1" t="s">
        <v>9137</v>
      </c>
      <c r="E369" s="5" t="s">
        <v>216</v>
      </c>
      <c r="F369" s="5" t="s">
        <v>216</v>
      </c>
      <c r="G369" s="5" t="s">
        <v>216</v>
      </c>
      <c r="H369" s="5" t="s">
        <v>216</v>
      </c>
      <c r="I369" s="5">
        <v>0.21</v>
      </c>
      <c r="J369" s="5" t="s">
        <v>216</v>
      </c>
      <c r="K369" s="5" t="s">
        <v>216</v>
      </c>
      <c r="L369" s="5" t="s">
        <v>216</v>
      </c>
      <c r="M369" s="5" t="s">
        <v>216</v>
      </c>
      <c r="N369" s="5" t="s">
        <v>216</v>
      </c>
      <c r="O369" s="5" t="s">
        <v>216</v>
      </c>
      <c r="P369" s="5" t="s">
        <v>216</v>
      </c>
      <c r="Q369" s="5" t="s">
        <v>216</v>
      </c>
      <c r="R369" s="5">
        <v>0.21</v>
      </c>
      <c r="S369" s="5">
        <v>0.21</v>
      </c>
      <c r="T369" s="5">
        <v>0.21</v>
      </c>
      <c r="U369" s="5">
        <v>0.21</v>
      </c>
      <c r="V369" s="5">
        <v>0.21</v>
      </c>
      <c r="W369" s="5">
        <v>0.21</v>
      </c>
      <c r="X369" s="5">
        <v>0.21</v>
      </c>
    </row>
    <row r="370" spans="1:24" ht="25.5" x14ac:dyDescent="0.25">
      <c r="A370" s="4" t="s">
        <v>30648</v>
      </c>
      <c r="B370" s="4" t="s">
        <v>30635</v>
      </c>
      <c r="C370" s="4" t="s">
        <v>1974</v>
      </c>
      <c r="D370" s="1" t="s">
        <v>9139</v>
      </c>
      <c r="E370" s="5" t="s">
        <v>216</v>
      </c>
      <c r="F370" s="5" t="s">
        <v>216</v>
      </c>
      <c r="G370" s="5" t="s">
        <v>216</v>
      </c>
      <c r="H370" s="5" t="s">
        <v>216</v>
      </c>
      <c r="I370" s="5">
        <v>0.21</v>
      </c>
      <c r="J370" s="5" t="s">
        <v>216</v>
      </c>
      <c r="K370" s="5" t="s">
        <v>216</v>
      </c>
      <c r="L370" s="5" t="s">
        <v>216</v>
      </c>
      <c r="M370" s="5" t="s">
        <v>216</v>
      </c>
      <c r="N370" s="5" t="s">
        <v>216</v>
      </c>
      <c r="O370" s="5" t="s">
        <v>216</v>
      </c>
      <c r="P370" s="5" t="s">
        <v>216</v>
      </c>
      <c r="Q370" s="5" t="s">
        <v>216</v>
      </c>
      <c r="R370" s="5">
        <v>0.21</v>
      </c>
      <c r="S370" s="5">
        <v>0.21</v>
      </c>
      <c r="T370" s="5">
        <v>0.21</v>
      </c>
      <c r="U370" s="5">
        <v>0.21</v>
      </c>
      <c r="V370" s="5">
        <v>0.21</v>
      </c>
      <c r="W370" s="5">
        <v>0.21</v>
      </c>
      <c r="X370" s="5">
        <v>0.21</v>
      </c>
    </row>
    <row r="371" spans="1:24" ht="25.5" x14ac:dyDescent="0.25">
      <c r="A371" s="4" t="s">
        <v>30649</v>
      </c>
      <c r="B371" s="4" t="s">
        <v>30635</v>
      </c>
      <c r="C371" s="4" t="s">
        <v>1983</v>
      </c>
      <c r="D371" s="1" t="s">
        <v>1984</v>
      </c>
      <c r="E371" s="5" t="s">
        <v>216</v>
      </c>
      <c r="F371" s="5" t="s">
        <v>216</v>
      </c>
      <c r="G371" s="5" t="s">
        <v>216</v>
      </c>
      <c r="H371" s="5" t="s">
        <v>216</v>
      </c>
      <c r="I371" s="5">
        <v>0.21</v>
      </c>
      <c r="J371" s="5" t="s">
        <v>216</v>
      </c>
      <c r="K371" s="5" t="s">
        <v>216</v>
      </c>
      <c r="L371" s="5" t="s">
        <v>216</v>
      </c>
      <c r="M371" s="5" t="s">
        <v>216</v>
      </c>
      <c r="N371" s="5" t="s">
        <v>216</v>
      </c>
      <c r="O371" s="5" t="s">
        <v>216</v>
      </c>
      <c r="P371" s="5" t="s">
        <v>216</v>
      </c>
      <c r="Q371" s="5" t="s">
        <v>216</v>
      </c>
      <c r="R371" s="5">
        <v>0.21</v>
      </c>
      <c r="S371" s="5">
        <v>0.21</v>
      </c>
      <c r="T371" s="5">
        <v>0.21</v>
      </c>
      <c r="U371" s="5">
        <v>0.21</v>
      </c>
      <c r="V371" s="5">
        <v>0.21</v>
      </c>
      <c r="W371" s="5">
        <v>0.21</v>
      </c>
      <c r="X371" s="5">
        <v>0.21</v>
      </c>
    </row>
    <row r="372" spans="1:24" ht="25.5" x14ac:dyDescent="0.25">
      <c r="A372" s="4" t="s">
        <v>30650</v>
      </c>
      <c r="B372" s="4" t="s">
        <v>30635</v>
      </c>
      <c r="C372" s="4" t="s">
        <v>1986</v>
      </c>
      <c r="D372" s="1" t="s">
        <v>1987</v>
      </c>
      <c r="E372" s="5" t="s">
        <v>216</v>
      </c>
      <c r="F372" s="5" t="s">
        <v>216</v>
      </c>
      <c r="G372" s="5" t="s">
        <v>216</v>
      </c>
      <c r="H372" s="5" t="s">
        <v>216</v>
      </c>
      <c r="I372" s="5">
        <v>0.21</v>
      </c>
      <c r="J372" s="5" t="s">
        <v>216</v>
      </c>
      <c r="K372" s="5" t="s">
        <v>216</v>
      </c>
      <c r="L372" s="5" t="s">
        <v>216</v>
      </c>
      <c r="M372" s="5" t="s">
        <v>216</v>
      </c>
      <c r="N372" s="5" t="s">
        <v>216</v>
      </c>
      <c r="O372" s="5" t="s">
        <v>216</v>
      </c>
      <c r="P372" s="5" t="s">
        <v>216</v>
      </c>
      <c r="Q372" s="5" t="s">
        <v>216</v>
      </c>
      <c r="R372" s="5">
        <v>0.21</v>
      </c>
      <c r="S372" s="5">
        <v>0.21</v>
      </c>
      <c r="T372" s="5">
        <v>0.21</v>
      </c>
      <c r="U372" s="5">
        <v>0.21</v>
      </c>
      <c r="V372" s="5">
        <v>0.21</v>
      </c>
      <c r="W372" s="5">
        <v>0.21</v>
      </c>
      <c r="X372" s="5">
        <v>0.21</v>
      </c>
    </row>
    <row r="373" spans="1:24" ht="25.5" x14ac:dyDescent="0.25">
      <c r="A373" s="4" t="s">
        <v>30651</v>
      </c>
      <c r="B373" s="4" t="s">
        <v>30635</v>
      </c>
      <c r="C373" s="4" t="s">
        <v>1989</v>
      </c>
      <c r="D373" s="1" t="s">
        <v>1990</v>
      </c>
      <c r="E373" s="5" t="s">
        <v>216</v>
      </c>
      <c r="F373" s="5" t="s">
        <v>216</v>
      </c>
      <c r="G373" s="5" t="s">
        <v>216</v>
      </c>
      <c r="H373" s="5" t="s">
        <v>216</v>
      </c>
      <c r="I373" s="5">
        <v>0.21</v>
      </c>
      <c r="J373" s="5" t="s">
        <v>216</v>
      </c>
      <c r="K373" s="5" t="s">
        <v>216</v>
      </c>
      <c r="L373" s="5" t="s">
        <v>216</v>
      </c>
      <c r="M373" s="5" t="s">
        <v>216</v>
      </c>
      <c r="N373" s="5" t="s">
        <v>216</v>
      </c>
      <c r="O373" s="5" t="s">
        <v>216</v>
      </c>
      <c r="P373" s="5" t="s">
        <v>216</v>
      </c>
      <c r="Q373" s="5" t="s">
        <v>216</v>
      </c>
      <c r="R373" s="5">
        <v>0.21</v>
      </c>
      <c r="S373" s="5">
        <v>0.21</v>
      </c>
      <c r="T373" s="5">
        <v>0.21</v>
      </c>
      <c r="U373" s="5">
        <v>0.21</v>
      </c>
      <c r="V373" s="5">
        <v>0.21</v>
      </c>
      <c r="W373" s="5">
        <v>0.21</v>
      </c>
      <c r="X373" s="5">
        <v>0.21</v>
      </c>
    </row>
    <row r="374" spans="1:24" ht="25.5" x14ac:dyDescent="0.25">
      <c r="A374" s="4" t="s">
        <v>30652</v>
      </c>
      <c r="B374" s="4" t="s">
        <v>30635</v>
      </c>
      <c r="C374" s="4" t="s">
        <v>1992</v>
      </c>
      <c r="D374" s="1" t="s">
        <v>1993</v>
      </c>
      <c r="E374" s="5" t="s">
        <v>216</v>
      </c>
      <c r="F374" s="5" t="s">
        <v>216</v>
      </c>
      <c r="G374" s="5" t="s">
        <v>216</v>
      </c>
      <c r="H374" s="5" t="s">
        <v>216</v>
      </c>
      <c r="I374" s="5">
        <v>0.21</v>
      </c>
      <c r="J374" s="5" t="s">
        <v>216</v>
      </c>
      <c r="K374" s="5" t="s">
        <v>216</v>
      </c>
      <c r="L374" s="5" t="s">
        <v>216</v>
      </c>
      <c r="M374" s="5" t="s">
        <v>216</v>
      </c>
      <c r="N374" s="5" t="s">
        <v>216</v>
      </c>
      <c r="O374" s="5" t="s">
        <v>216</v>
      </c>
      <c r="P374" s="5" t="s">
        <v>216</v>
      </c>
      <c r="Q374" s="5" t="s">
        <v>216</v>
      </c>
      <c r="R374" s="5">
        <v>0.21</v>
      </c>
      <c r="S374" s="5">
        <v>0.21</v>
      </c>
      <c r="T374" s="5">
        <v>0.21</v>
      </c>
      <c r="U374" s="5">
        <v>0.21</v>
      </c>
      <c r="V374" s="5">
        <v>0.21</v>
      </c>
      <c r="W374" s="5">
        <v>0.21</v>
      </c>
      <c r="X374" s="5">
        <v>0.21</v>
      </c>
    </row>
    <row r="375" spans="1:24" ht="25.5" x14ac:dyDescent="0.25">
      <c r="A375" s="4" t="s">
        <v>30653</v>
      </c>
      <c r="B375" s="4" t="s">
        <v>30635</v>
      </c>
      <c r="C375" s="4" t="s">
        <v>1995</v>
      </c>
      <c r="D375" s="1" t="s">
        <v>9145</v>
      </c>
      <c r="E375" s="5" t="s">
        <v>216</v>
      </c>
      <c r="F375" s="5" t="s">
        <v>216</v>
      </c>
      <c r="G375" s="5" t="s">
        <v>216</v>
      </c>
      <c r="H375" s="5" t="s">
        <v>216</v>
      </c>
      <c r="I375" s="5">
        <v>0.21</v>
      </c>
      <c r="J375" s="5" t="s">
        <v>216</v>
      </c>
      <c r="K375" s="5" t="s">
        <v>216</v>
      </c>
      <c r="L375" s="5" t="s">
        <v>216</v>
      </c>
      <c r="M375" s="5" t="s">
        <v>216</v>
      </c>
      <c r="N375" s="5" t="s">
        <v>216</v>
      </c>
      <c r="O375" s="5" t="s">
        <v>216</v>
      </c>
      <c r="P375" s="5" t="s">
        <v>216</v>
      </c>
      <c r="Q375" s="5" t="s">
        <v>216</v>
      </c>
      <c r="R375" s="5">
        <v>0.21</v>
      </c>
      <c r="S375" s="5">
        <v>0.21</v>
      </c>
      <c r="T375" s="5">
        <v>0.21</v>
      </c>
      <c r="U375" s="5">
        <v>0.21</v>
      </c>
      <c r="V375" s="5">
        <v>0.21</v>
      </c>
      <c r="W375" s="5">
        <v>0.21</v>
      </c>
      <c r="X375" s="5">
        <v>0.21</v>
      </c>
    </row>
    <row r="376" spans="1:24" ht="25.5" x14ac:dyDescent="0.25">
      <c r="A376" s="4" t="s">
        <v>30654</v>
      </c>
      <c r="B376" s="4" t="s">
        <v>30635</v>
      </c>
      <c r="C376" s="4" t="s">
        <v>9147</v>
      </c>
      <c r="D376" s="1" t="s">
        <v>9148</v>
      </c>
      <c r="E376" s="5" t="s">
        <v>216</v>
      </c>
      <c r="F376" s="5" t="s">
        <v>216</v>
      </c>
      <c r="G376" s="5" t="s">
        <v>216</v>
      </c>
      <c r="H376" s="5" t="s">
        <v>216</v>
      </c>
      <c r="I376" s="5">
        <v>0.21</v>
      </c>
      <c r="J376" s="5" t="s">
        <v>216</v>
      </c>
      <c r="K376" s="5" t="s">
        <v>216</v>
      </c>
      <c r="L376" s="5" t="s">
        <v>216</v>
      </c>
      <c r="M376" s="5" t="s">
        <v>216</v>
      </c>
      <c r="N376" s="5" t="s">
        <v>216</v>
      </c>
      <c r="O376" s="5" t="s">
        <v>216</v>
      </c>
      <c r="P376" s="5" t="s">
        <v>216</v>
      </c>
      <c r="Q376" s="5" t="s">
        <v>216</v>
      </c>
      <c r="R376" s="5">
        <v>0.21</v>
      </c>
      <c r="S376" s="5">
        <v>0.21</v>
      </c>
      <c r="T376" s="5">
        <v>0.21</v>
      </c>
      <c r="U376" s="5">
        <v>0.21</v>
      </c>
      <c r="V376" s="5">
        <v>0.21</v>
      </c>
      <c r="W376" s="5">
        <v>0.21</v>
      </c>
      <c r="X376" s="5">
        <v>0.21</v>
      </c>
    </row>
    <row r="377" spans="1:24" ht="25.5" x14ac:dyDescent="0.25">
      <c r="A377" s="4" t="s">
        <v>30655</v>
      </c>
      <c r="B377" s="4" t="s">
        <v>30635</v>
      </c>
      <c r="C377" s="4" t="s">
        <v>1998</v>
      </c>
      <c r="D377" s="1" t="s">
        <v>1999</v>
      </c>
      <c r="E377" s="5" t="s">
        <v>216</v>
      </c>
      <c r="F377" s="5" t="s">
        <v>216</v>
      </c>
      <c r="G377" s="5" t="s">
        <v>216</v>
      </c>
      <c r="H377" s="5" t="s">
        <v>216</v>
      </c>
      <c r="I377" s="5">
        <v>0.21</v>
      </c>
      <c r="J377" s="5" t="s">
        <v>216</v>
      </c>
      <c r="K377" s="5" t="s">
        <v>216</v>
      </c>
      <c r="L377" s="5" t="s">
        <v>216</v>
      </c>
      <c r="M377" s="5" t="s">
        <v>216</v>
      </c>
      <c r="N377" s="5" t="s">
        <v>216</v>
      </c>
      <c r="O377" s="5" t="s">
        <v>216</v>
      </c>
      <c r="P377" s="5" t="s">
        <v>216</v>
      </c>
      <c r="Q377" s="5" t="s">
        <v>216</v>
      </c>
      <c r="R377" s="5">
        <v>0.21</v>
      </c>
      <c r="S377" s="5">
        <v>0.21</v>
      </c>
      <c r="T377" s="5">
        <v>0.21</v>
      </c>
      <c r="U377" s="5">
        <v>0.21</v>
      </c>
      <c r="V377" s="5">
        <v>0.21</v>
      </c>
      <c r="W377" s="5">
        <v>0.21</v>
      </c>
      <c r="X377" s="5">
        <v>0.21</v>
      </c>
    </row>
    <row r="378" spans="1:24" ht="25.5" x14ac:dyDescent="0.25">
      <c r="A378" s="4" t="s">
        <v>30656</v>
      </c>
      <c r="B378" s="4" t="s">
        <v>30635</v>
      </c>
      <c r="C378" s="4" t="s">
        <v>2001</v>
      </c>
      <c r="D378" s="1" t="s">
        <v>2002</v>
      </c>
      <c r="E378" s="5" t="s">
        <v>216</v>
      </c>
      <c r="F378" s="5" t="s">
        <v>216</v>
      </c>
      <c r="G378" s="5" t="s">
        <v>216</v>
      </c>
      <c r="H378" s="5" t="s">
        <v>216</v>
      </c>
      <c r="I378" s="5">
        <v>0.21</v>
      </c>
      <c r="J378" s="5" t="s">
        <v>216</v>
      </c>
      <c r="K378" s="5" t="s">
        <v>216</v>
      </c>
      <c r="L378" s="5" t="s">
        <v>216</v>
      </c>
      <c r="M378" s="5" t="s">
        <v>216</v>
      </c>
      <c r="N378" s="5" t="s">
        <v>216</v>
      </c>
      <c r="O378" s="5" t="s">
        <v>216</v>
      </c>
      <c r="P378" s="5" t="s">
        <v>216</v>
      </c>
      <c r="Q378" s="5" t="s">
        <v>216</v>
      </c>
      <c r="R378" s="5">
        <v>0.21</v>
      </c>
      <c r="S378" s="5">
        <v>0.21</v>
      </c>
      <c r="T378" s="5">
        <v>0.21</v>
      </c>
      <c r="U378" s="5">
        <v>0.21</v>
      </c>
      <c r="V378" s="5">
        <v>0.21</v>
      </c>
      <c r="W378" s="5">
        <v>0.21</v>
      </c>
      <c r="X378" s="5">
        <v>0.21</v>
      </c>
    </row>
    <row r="379" spans="1:24" ht="25.5" x14ac:dyDescent="0.25">
      <c r="A379" s="4" t="s">
        <v>30657</v>
      </c>
      <c r="B379" s="4" t="s">
        <v>30635</v>
      </c>
      <c r="C379" s="4" t="s">
        <v>2004</v>
      </c>
      <c r="D379" s="1" t="s">
        <v>2005</v>
      </c>
      <c r="E379" s="5" t="s">
        <v>216</v>
      </c>
      <c r="F379" s="5" t="s">
        <v>216</v>
      </c>
      <c r="G379" s="5" t="s">
        <v>216</v>
      </c>
      <c r="H379" s="5" t="s">
        <v>216</v>
      </c>
      <c r="I379" s="5">
        <v>0.21</v>
      </c>
      <c r="J379" s="5" t="s">
        <v>216</v>
      </c>
      <c r="K379" s="5" t="s">
        <v>216</v>
      </c>
      <c r="L379" s="5" t="s">
        <v>216</v>
      </c>
      <c r="M379" s="5" t="s">
        <v>216</v>
      </c>
      <c r="N379" s="5" t="s">
        <v>216</v>
      </c>
      <c r="O379" s="5" t="s">
        <v>216</v>
      </c>
      <c r="P379" s="5" t="s">
        <v>216</v>
      </c>
      <c r="Q379" s="5" t="s">
        <v>216</v>
      </c>
      <c r="R379" s="5">
        <v>0.21</v>
      </c>
      <c r="S379" s="5">
        <v>0.21</v>
      </c>
      <c r="T379" s="5">
        <v>0.21</v>
      </c>
      <c r="U379" s="5">
        <v>0.21</v>
      </c>
      <c r="V379" s="5">
        <v>0.21</v>
      </c>
      <c r="W379" s="5">
        <v>0.21</v>
      </c>
      <c r="X379" s="5">
        <v>0.21</v>
      </c>
    </row>
    <row r="380" spans="1:24" ht="25.5" x14ac:dyDescent="0.25">
      <c r="A380" s="4" t="s">
        <v>30658</v>
      </c>
      <c r="B380" s="4" t="s">
        <v>30635</v>
      </c>
      <c r="C380" s="4" t="s">
        <v>2007</v>
      </c>
      <c r="D380" s="1" t="s">
        <v>2008</v>
      </c>
      <c r="E380" s="5" t="s">
        <v>216</v>
      </c>
      <c r="F380" s="5" t="s">
        <v>216</v>
      </c>
      <c r="G380" s="5" t="s">
        <v>216</v>
      </c>
      <c r="H380" s="5" t="s">
        <v>216</v>
      </c>
      <c r="I380" s="5">
        <v>0.21</v>
      </c>
      <c r="J380" s="5" t="s">
        <v>216</v>
      </c>
      <c r="K380" s="5" t="s">
        <v>216</v>
      </c>
      <c r="L380" s="5" t="s">
        <v>216</v>
      </c>
      <c r="M380" s="5" t="s">
        <v>216</v>
      </c>
      <c r="N380" s="5" t="s">
        <v>216</v>
      </c>
      <c r="O380" s="5" t="s">
        <v>216</v>
      </c>
      <c r="P380" s="5" t="s">
        <v>216</v>
      </c>
      <c r="Q380" s="5" t="s">
        <v>216</v>
      </c>
      <c r="R380" s="5">
        <v>0.21</v>
      </c>
      <c r="S380" s="5">
        <v>0.21</v>
      </c>
      <c r="T380" s="5">
        <v>0.21</v>
      </c>
      <c r="U380" s="5">
        <v>0.21</v>
      </c>
      <c r="V380" s="5">
        <v>0.21</v>
      </c>
      <c r="W380" s="5">
        <v>0.21</v>
      </c>
      <c r="X380" s="5">
        <v>0.21</v>
      </c>
    </row>
    <row r="381" spans="1:24" ht="25.5" x14ac:dyDescent="0.25">
      <c r="A381" s="4" t="s">
        <v>30659</v>
      </c>
      <c r="B381" s="4" t="s">
        <v>30635</v>
      </c>
      <c r="C381" s="4" t="s">
        <v>2010</v>
      </c>
      <c r="D381" s="1" t="s">
        <v>2011</v>
      </c>
      <c r="E381" s="5" t="s">
        <v>216</v>
      </c>
      <c r="F381" s="5" t="s">
        <v>216</v>
      </c>
      <c r="G381" s="5" t="s">
        <v>216</v>
      </c>
      <c r="H381" s="5" t="s">
        <v>216</v>
      </c>
      <c r="I381" s="5">
        <v>0.21</v>
      </c>
      <c r="J381" s="5" t="s">
        <v>216</v>
      </c>
      <c r="K381" s="5" t="s">
        <v>216</v>
      </c>
      <c r="L381" s="5" t="s">
        <v>216</v>
      </c>
      <c r="M381" s="5" t="s">
        <v>216</v>
      </c>
      <c r="N381" s="5" t="s">
        <v>216</v>
      </c>
      <c r="O381" s="5" t="s">
        <v>216</v>
      </c>
      <c r="P381" s="5" t="s">
        <v>216</v>
      </c>
      <c r="Q381" s="5" t="s">
        <v>216</v>
      </c>
      <c r="R381" s="5">
        <v>0.21</v>
      </c>
      <c r="S381" s="5">
        <v>0.21</v>
      </c>
      <c r="T381" s="5">
        <v>0.21</v>
      </c>
      <c r="U381" s="5">
        <v>0.21</v>
      </c>
      <c r="V381" s="5">
        <v>0.21</v>
      </c>
      <c r="W381" s="5">
        <v>0.21</v>
      </c>
      <c r="X381" s="5">
        <v>0.21</v>
      </c>
    </row>
    <row r="382" spans="1:24" x14ac:dyDescent="0.25">
      <c r="A382" s="4" t="s">
        <v>30660</v>
      </c>
      <c r="B382" s="4" t="s">
        <v>30635</v>
      </c>
      <c r="C382" s="4" t="s">
        <v>2013</v>
      </c>
      <c r="D382" s="1" t="s">
        <v>2014</v>
      </c>
      <c r="E382" s="5" t="s">
        <v>216</v>
      </c>
      <c r="F382" s="5" t="s">
        <v>216</v>
      </c>
      <c r="G382" s="5" t="s">
        <v>216</v>
      </c>
      <c r="H382" s="5" t="s">
        <v>216</v>
      </c>
      <c r="I382" s="5">
        <v>0.21</v>
      </c>
      <c r="J382" s="5" t="s">
        <v>216</v>
      </c>
      <c r="K382" s="5" t="s">
        <v>216</v>
      </c>
      <c r="L382" s="5" t="s">
        <v>216</v>
      </c>
      <c r="M382" s="5" t="s">
        <v>216</v>
      </c>
      <c r="N382" s="5" t="s">
        <v>216</v>
      </c>
      <c r="O382" s="5" t="s">
        <v>216</v>
      </c>
      <c r="P382" s="5" t="s">
        <v>216</v>
      </c>
      <c r="Q382" s="5" t="s">
        <v>216</v>
      </c>
      <c r="R382" s="5">
        <v>0.21</v>
      </c>
      <c r="S382" s="5">
        <v>0.21</v>
      </c>
      <c r="T382" s="5">
        <v>0.21</v>
      </c>
      <c r="U382" s="5">
        <v>0.21</v>
      </c>
      <c r="V382" s="5">
        <v>0.21</v>
      </c>
      <c r="W382" s="5">
        <v>0.21</v>
      </c>
      <c r="X382" s="5">
        <v>0.21</v>
      </c>
    </row>
    <row r="383" spans="1:24" ht="25.5" x14ac:dyDescent="0.25">
      <c r="A383" s="4" t="s">
        <v>30661</v>
      </c>
      <c r="B383" s="4" t="s">
        <v>30635</v>
      </c>
      <c r="C383" s="4" t="s">
        <v>2016</v>
      </c>
      <c r="D383" s="1" t="s">
        <v>2017</v>
      </c>
      <c r="E383" s="5" t="s">
        <v>216</v>
      </c>
      <c r="F383" s="5" t="s">
        <v>216</v>
      </c>
      <c r="G383" s="5" t="s">
        <v>216</v>
      </c>
      <c r="H383" s="5" t="s">
        <v>216</v>
      </c>
      <c r="I383" s="5">
        <v>0.21</v>
      </c>
      <c r="J383" s="5" t="s">
        <v>216</v>
      </c>
      <c r="K383" s="5" t="s">
        <v>216</v>
      </c>
      <c r="L383" s="5" t="s">
        <v>216</v>
      </c>
      <c r="M383" s="5" t="s">
        <v>216</v>
      </c>
      <c r="N383" s="5" t="s">
        <v>216</v>
      </c>
      <c r="O383" s="5" t="s">
        <v>216</v>
      </c>
      <c r="P383" s="5" t="s">
        <v>216</v>
      </c>
      <c r="Q383" s="5" t="s">
        <v>216</v>
      </c>
      <c r="R383" s="5">
        <v>0.21</v>
      </c>
      <c r="S383" s="5">
        <v>0.21</v>
      </c>
      <c r="T383" s="5">
        <v>0.21</v>
      </c>
      <c r="U383" s="5">
        <v>0.21</v>
      </c>
      <c r="V383" s="5">
        <v>0.21</v>
      </c>
      <c r="W383" s="5">
        <v>0.21</v>
      </c>
      <c r="X383" s="5">
        <v>0.21</v>
      </c>
    </row>
    <row r="384" spans="1:24" x14ac:dyDescent="0.25">
      <c r="A384" s="4" t="s">
        <v>30662</v>
      </c>
      <c r="B384" s="4" t="s">
        <v>30635</v>
      </c>
      <c r="C384" s="4" t="s">
        <v>2019</v>
      </c>
      <c r="D384" s="1" t="s">
        <v>2020</v>
      </c>
      <c r="E384" s="5" t="s">
        <v>216</v>
      </c>
      <c r="F384" s="5" t="s">
        <v>216</v>
      </c>
      <c r="G384" s="5" t="s">
        <v>216</v>
      </c>
      <c r="H384" s="5" t="s">
        <v>216</v>
      </c>
      <c r="I384" s="5">
        <v>0.21</v>
      </c>
      <c r="J384" s="5" t="s">
        <v>216</v>
      </c>
      <c r="K384" s="5" t="s">
        <v>216</v>
      </c>
      <c r="L384" s="5" t="s">
        <v>216</v>
      </c>
      <c r="M384" s="5" t="s">
        <v>216</v>
      </c>
      <c r="N384" s="5" t="s">
        <v>216</v>
      </c>
      <c r="O384" s="5" t="s">
        <v>216</v>
      </c>
      <c r="P384" s="5" t="s">
        <v>216</v>
      </c>
      <c r="Q384" s="5" t="s">
        <v>216</v>
      </c>
      <c r="R384" s="5">
        <v>0.21</v>
      </c>
      <c r="S384" s="5">
        <v>0.21</v>
      </c>
      <c r="T384" s="5">
        <v>0.21</v>
      </c>
      <c r="U384" s="5">
        <v>0.21</v>
      </c>
      <c r="V384" s="5">
        <v>0.21</v>
      </c>
      <c r="W384" s="5">
        <v>0.21</v>
      </c>
      <c r="X384" s="5">
        <v>0.21</v>
      </c>
    </row>
    <row r="385" spans="1:24" ht="25.5" x14ac:dyDescent="0.25">
      <c r="A385" s="4" t="s">
        <v>30663</v>
      </c>
      <c r="B385" s="4" t="s">
        <v>30635</v>
      </c>
      <c r="C385" s="4" t="s">
        <v>2022</v>
      </c>
      <c r="D385" s="1" t="s">
        <v>2023</v>
      </c>
      <c r="E385" s="5" t="s">
        <v>216</v>
      </c>
      <c r="F385" s="5" t="s">
        <v>216</v>
      </c>
      <c r="G385" s="5" t="s">
        <v>216</v>
      </c>
      <c r="H385" s="5" t="s">
        <v>216</v>
      </c>
      <c r="I385" s="5">
        <v>0.21</v>
      </c>
      <c r="J385" s="5" t="s">
        <v>216</v>
      </c>
      <c r="K385" s="5" t="s">
        <v>216</v>
      </c>
      <c r="L385" s="5" t="s">
        <v>216</v>
      </c>
      <c r="M385" s="5" t="s">
        <v>216</v>
      </c>
      <c r="N385" s="5" t="s">
        <v>216</v>
      </c>
      <c r="O385" s="5" t="s">
        <v>216</v>
      </c>
      <c r="P385" s="5" t="s">
        <v>216</v>
      </c>
      <c r="Q385" s="5" t="s">
        <v>216</v>
      </c>
      <c r="R385" s="5">
        <v>0.21</v>
      </c>
      <c r="S385" s="5">
        <v>0.21</v>
      </c>
      <c r="T385" s="5">
        <v>0.21</v>
      </c>
      <c r="U385" s="5">
        <v>0.21</v>
      </c>
      <c r="V385" s="5">
        <v>0.21</v>
      </c>
      <c r="W385" s="5">
        <v>0.21</v>
      </c>
      <c r="X385" s="5">
        <v>0.21</v>
      </c>
    </row>
    <row r="386" spans="1:24" ht="25.5" x14ac:dyDescent="0.25">
      <c r="A386" s="4" t="s">
        <v>30664</v>
      </c>
      <c r="B386" s="4" t="s">
        <v>30635</v>
      </c>
      <c r="C386" s="4" t="s">
        <v>2025</v>
      </c>
      <c r="D386" s="1" t="s">
        <v>2026</v>
      </c>
      <c r="E386" s="5" t="s">
        <v>216</v>
      </c>
      <c r="F386" s="5" t="s">
        <v>216</v>
      </c>
      <c r="G386" s="5" t="s">
        <v>216</v>
      </c>
      <c r="H386" s="5" t="s">
        <v>216</v>
      </c>
      <c r="I386" s="5">
        <v>0.21</v>
      </c>
      <c r="J386" s="5" t="s">
        <v>216</v>
      </c>
      <c r="K386" s="5" t="s">
        <v>216</v>
      </c>
      <c r="L386" s="5" t="s">
        <v>216</v>
      </c>
      <c r="M386" s="5" t="s">
        <v>216</v>
      </c>
      <c r="N386" s="5" t="s">
        <v>216</v>
      </c>
      <c r="O386" s="5" t="s">
        <v>216</v>
      </c>
      <c r="P386" s="5" t="s">
        <v>216</v>
      </c>
      <c r="Q386" s="5" t="s">
        <v>216</v>
      </c>
      <c r="R386" s="5">
        <v>0.21</v>
      </c>
      <c r="S386" s="5">
        <v>0.21</v>
      </c>
      <c r="T386" s="5">
        <v>0.21</v>
      </c>
      <c r="U386" s="5">
        <v>0.21</v>
      </c>
      <c r="V386" s="5">
        <v>0.21</v>
      </c>
      <c r="W386" s="5">
        <v>0.21</v>
      </c>
      <c r="X386" s="5">
        <v>0.21</v>
      </c>
    </row>
    <row r="387" spans="1:24" ht="25.5" x14ac:dyDescent="0.25">
      <c r="A387" s="4" t="s">
        <v>30665</v>
      </c>
      <c r="B387" s="4" t="s">
        <v>30635</v>
      </c>
      <c r="C387" s="4" t="s">
        <v>2028</v>
      </c>
      <c r="D387" s="1" t="s">
        <v>2029</v>
      </c>
      <c r="E387" s="5" t="s">
        <v>216</v>
      </c>
      <c r="F387" s="5" t="s">
        <v>216</v>
      </c>
      <c r="G387" s="5" t="s">
        <v>216</v>
      </c>
      <c r="H387" s="5" t="s">
        <v>216</v>
      </c>
      <c r="I387" s="5">
        <v>0.21</v>
      </c>
      <c r="J387" s="5" t="s">
        <v>216</v>
      </c>
      <c r="K387" s="5" t="s">
        <v>216</v>
      </c>
      <c r="L387" s="5" t="s">
        <v>216</v>
      </c>
      <c r="M387" s="5" t="s">
        <v>216</v>
      </c>
      <c r="N387" s="5" t="s">
        <v>216</v>
      </c>
      <c r="O387" s="5" t="s">
        <v>216</v>
      </c>
      <c r="P387" s="5" t="s">
        <v>216</v>
      </c>
      <c r="Q387" s="5" t="s">
        <v>216</v>
      </c>
      <c r="R387" s="5">
        <v>0.21</v>
      </c>
      <c r="S387" s="5">
        <v>0.21</v>
      </c>
      <c r="T387" s="5">
        <v>0.21</v>
      </c>
      <c r="U387" s="5">
        <v>0.21</v>
      </c>
      <c r="V387" s="5">
        <v>0.21</v>
      </c>
      <c r="W387" s="5">
        <v>0.12</v>
      </c>
      <c r="X387" s="5">
        <v>0.12</v>
      </c>
    </row>
    <row r="388" spans="1:24" ht="25.5" x14ac:dyDescent="0.25">
      <c r="A388" s="4" t="s">
        <v>30666</v>
      </c>
      <c r="B388" s="4" t="s">
        <v>30635</v>
      </c>
      <c r="C388" s="4" t="s">
        <v>2031</v>
      </c>
      <c r="D388" s="1" t="s">
        <v>2032</v>
      </c>
      <c r="E388" s="5" t="s">
        <v>216</v>
      </c>
      <c r="F388" s="5" t="s">
        <v>216</v>
      </c>
      <c r="G388" s="5" t="s">
        <v>216</v>
      </c>
      <c r="H388" s="5" t="s">
        <v>216</v>
      </c>
      <c r="I388" s="5">
        <v>0.21</v>
      </c>
      <c r="J388" s="5" t="s">
        <v>216</v>
      </c>
      <c r="K388" s="5" t="s">
        <v>216</v>
      </c>
      <c r="L388" s="5" t="s">
        <v>216</v>
      </c>
      <c r="M388" s="5" t="s">
        <v>216</v>
      </c>
      <c r="N388" s="5" t="s">
        <v>216</v>
      </c>
      <c r="O388" s="5" t="s">
        <v>216</v>
      </c>
      <c r="P388" s="5" t="s">
        <v>216</v>
      </c>
      <c r="Q388" s="5" t="s">
        <v>216</v>
      </c>
      <c r="R388" s="5">
        <v>0.21</v>
      </c>
      <c r="S388" s="5">
        <v>0.21</v>
      </c>
      <c r="T388" s="5">
        <v>0.21</v>
      </c>
      <c r="U388" s="5">
        <v>0.21</v>
      </c>
      <c r="V388" s="5">
        <v>0.21</v>
      </c>
      <c r="W388" s="5">
        <v>0.12</v>
      </c>
      <c r="X388" s="5">
        <v>0.12</v>
      </c>
    </row>
    <row r="389" spans="1:24" ht="25.5" x14ac:dyDescent="0.25">
      <c r="A389" s="4" t="s">
        <v>30667</v>
      </c>
      <c r="B389" s="4" t="s">
        <v>30635</v>
      </c>
      <c r="C389" s="4" t="s">
        <v>2034</v>
      </c>
      <c r="D389" s="1" t="s">
        <v>2035</v>
      </c>
      <c r="E389" s="5" t="s">
        <v>216</v>
      </c>
      <c r="F389" s="5" t="s">
        <v>216</v>
      </c>
      <c r="G389" s="5" t="s">
        <v>216</v>
      </c>
      <c r="H389" s="5" t="s">
        <v>216</v>
      </c>
      <c r="I389" s="5">
        <v>0.21</v>
      </c>
      <c r="J389" s="5" t="s">
        <v>216</v>
      </c>
      <c r="K389" s="5" t="s">
        <v>216</v>
      </c>
      <c r="L389" s="5" t="s">
        <v>216</v>
      </c>
      <c r="M389" s="5" t="s">
        <v>216</v>
      </c>
      <c r="N389" s="5" t="s">
        <v>216</v>
      </c>
      <c r="O389" s="5" t="s">
        <v>216</v>
      </c>
      <c r="P389" s="5" t="s">
        <v>216</v>
      </c>
      <c r="Q389" s="5" t="s">
        <v>216</v>
      </c>
      <c r="R389" s="5">
        <v>0.05</v>
      </c>
      <c r="S389" s="5">
        <v>0.05</v>
      </c>
      <c r="T389" s="5">
        <v>0.05</v>
      </c>
      <c r="U389" s="5">
        <v>0.05</v>
      </c>
      <c r="V389" s="5">
        <v>0.05</v>
      </c>
      <c r="W389" s="5">
        <v>0.12</v>
      </c>
      <c r="X389" s="5">
        <v>0.12</v>
      </c>
    </row>
    <row r="390" spans="1:24" ht="25.5" x14ac:dyDescent="0.25">
      <c r="A390" s="4" t="s">
        <v>30668</v>
      </c>
      <c r="B390" s="4" t="s">
        <v>30635</v>
      </c>
      <c r="C390" s="4" t="s">
        <v>2037</v>
      </c>
      <c r="D390" s="1" t="s">
        <v>2038</v>
      </c>
      <c r="E390" s="5" t="s">
        <v>216</v>
      </c>
      <c r="F390" s="5" t="s">
        <v>216</v>
      </c>
      <c r="G390" s="5" t="s">
        <v>216</v>
      </c>
      <c r="H390" s="5" t="s">
        <v>216</v>
      </c>
      <c r="I390" s="5">
        <v>0.21</v>
      </c>
      <c r="J390" s="5" t="s">
        <v>216</v>
      </c>
      <c r="K390" s="5" t="s">
        <v>216</v>
      </c>
      <c r="L390" s="5" t="s">
        <v>216</v>
      </c>
      <c r="M390" s="5" t="s">
        <v>216</v>
      </c>
      <c r="N390" s="5" t="s">
        <v>216</v>
      </c>
      <c r="O390" s="5" t="s">
        <v>216</v>
      </c>
      <c r="P390" s="5" t="s">
        <v>216</v>
      </c>
      <c r="Q390" s="5" t="s">
        <v>216</v>
      </c>
      <c r="R390" s="5">
        <v>0.05</v>
      </c>
      <c r="S390" s="5">
        <v>0.05</v>
      </c>
      <c r="T390" s="5">
        <v>0.05</v>
      </c>
      <c r="U390" s="5">
        <v>0.05</v>
      </c>
      <c r="V390" s="5">
        <v>0.05</v>
      </c>
      <c r="W390" s="5">
        <v>0.12</v>
      </c>
      <c r="X390" s="5">
        <v>0.12</v>
      </c>
    </row>
    <row r="391" spans="1:24" ht="25.5" x14ac:dyDescent="0.25">
      <c r="A391" s="4" t="s">
        <v>30669</v>
      </c>
      <c r="B391" s="4" t="s">
        <v>30635</v>
      </c>
      <c r="C391" s="4" t="s">
        <v>2040</v>
      </c>
      <c r="D391" s="1" t="s">
        <v>2041</v>
      </c>
      <c r="E391" s="5" t="s">
        <v>216</v>
      </c>
      <c r="F391" s="5" t="s">
        <v>216</v>
      </c>
      <c r="G391" s="5" t="s">
        <v>216</v>
      </c>
      <c r="H391" s="5" t="s">
        <v>216</v>
      </c>
      <c r="I391" s="5">
        <v>0.21</v>
      </c>
      <c r="J391" s="5" t="s">
        <v>216</v>
      </c>
      <c r="K391" s="5" t="s">
        <v>216</v>
      </c>
      <c r="L391" s="5" t="s">
        <v>216</v>
      </c>
      <c r="M391" s="5" t="s">
        <v>216</v>
      </c>
      <c r="N391" s="5" t="s">
        <v>216</v>
      </c>
      <c r="O391" s="5" t="s">
        <v>216</v>
      </c>
      <c r="P391" s="5" t="s">
        <v>216</v>
      </c>
      <c r="Q391" s="5" t="s">
        <v>216</v>
      </c>
      <c r="R391" s="5">
        <v>0.05</v>
      </c>
      <c r="S391" s="5">
        <v>0.05</v>
      </c>
      <c r="T391" s="5">
        <v>0.05</v>
      </c>
      <c r="U391" s="5">
        <v>0.05</v>
      </c>
      <c r="V391" s="5">
        <v>0.05</v>
      </c>
      <c r="W391" s="5">
        <v>0.12</v>
      </c>
      <c r="X391" s="5">
        <v>0.12</v>
      </c>
    </row>
    <row r="392" spans="1:24" ht="25.5" x14ac:dyDescent="0.25">
      <c r="A392" s="4" t="s">
        <v>30670</v>
      </c>
      <c r="B392" s="4" t="s">
        <v>30635</v>
      </c>
      <c r="C392" s="4" t="s">
        <v>2043</v>
      </c>
      <c r="D392" s="1" t="s">
        <v>2044</v>
      </c>
      <c r="E392" s="5" t="s">
        <v>216</v>
      </c>
      <c r="F392" s="5" t="s">
        <v>216</v>
      </c>
      <c r="G392" s="5" t="s">
        <v>216</v>
      </c>
      <c r="H392" s="5" t="s">
        <v>216</v>
      </c>
      <c r="I392" s="5">
        <v>0.21</v>
      </c>
      <c r="J392" s="5" t="s">
        <v>216</v>
      </c>
      <c r="K392" s="5" t="s">
        <v>216</v>
      </c>
      <c r="L392" s="5" t="s">
        <v>216</v>
      </c>
      <c r="M392" s="5" t="s">
        <v>216</v>
      </c>
      <c r="N392" s="5" t="s">
        <v>216</v>
      </c>
      <c r="O392" s="5" t="s">
        <v>216</v>
      </c>
      <c r="P392" s="5" t="s">
        <v>216</v>
      </c>
      <c r="Q392" s="5" t="s">
        <v>216</v>
      </c>
      <c r="R392" s="5">
        <v>0.05</v>
      </c>
      <c r="S392" s="5">
        <v>0.05</v>
      </c>
      <c r="T392" s="5">
        <v>0.05</v>
      </c>
      <c r="U392" s="5">
        <v>0.05</v>
      </c>
      <c r="V392" s="5">
        <v>0.05</v>
      </c>
      <c r="W392" s="5">
        <v>0.12</v>
      </c>
      <c r="X392" s="5">
        <v>0.12</v>
      </c>
    </row>
    <row r="393" spans="1:24" ht="25.5" x14ac:dyDescent="0.25">
      <c r="A393" s="4" t="s">
        <v>30671</v>
      </c>
      <c r="B393" s="4" t="s">
        <v>30635</v>
      </c>
      <c r="C393" s="4" t="s">
        <v>2046</v>
      </c>
      <c r="D393" s="1" t="s">
        <v>2047</v>
      </c>
      <c r="E393" s="5" t="s">
        <v>216</v>
      </c>
      <c r="F393" s="5" t="s">
        <v>216</v>
      </c>
      <c r="G393" s="5" t="s">
        <v>216</v>
      </c>
      <c r="H393" s="5" t="s">
        <v>216</v>
      </c>
      <c r="I393" s="5">
        <v>0.21</v>
      </c>
      <c r="J393" s="5" t="s">
        <v>216</v>
      </c>
      <c r="K393" s="5" t="s">
        <v>216</v>
      </c>
      <c r="L393" s="5" t="s">
        <v>216</v>
      </c>
      <c r="M393" s="5" t="s">
        <v>216</v>
      </c>
      <c r="N393" s="5" t="s">
        <v>216</v>
      </c>
      <c r="O393" s="5" t="s">
        <v>216</v>
      </c>
      <c r="P393" s="5" t="s">
        <v>216</v>
      </c>
      <c r="Q393" s="5" t="s">
        <v>216</v>
      </c>
      <c r="R393" s="5">
        <v>0.05</v>
      </c>
      <c r="S393" s="5">
        <v>0.05</v>
      </c>
      <c r="T393" s="5">
        <v>0.05</v>
      </c>
      <c r="U393" s="5">
        <v>0.05</v>
      </c>
      <c r="V393" s="5">
        <v>0.05</v>
      </c>
      <c r="W393" s="5">
        <v>0.12</v>
      </c>
      <c r="X393" s="5">
        <v>0.12</v>
      </c>
    </row>
    <row r="394" spans="1:24" x14ac:dyDescent="0.25">
      <c r="A394" s="4" t="s">
        <v>30672</v>
      </c>
      <c r="B394" s="4" t="s">
        <v>30635</v>
      </c>
      <c r="C394" s="4" t="s">
        <v>2049</v>
      </c>
      <c r="D394" s="1" t="s">
        <v>9167</v>
      </c>
      <c r="E394" s="5" t="s">
        <v>216</v>
      </c>
      <c r="F394" s="5" t="s">
        <v>216</v>
      </c>
      <c r="G394" s="5" t="s">
        <v>216</v>
      </c>
      <c r="H394" s="5" t="s">
        <v>216</v>
      </c>
      <c r="I394" s="5">
        <v>0.21</v>
      </c>
      <c r="J394" s="5" t="s">
        <v>216</v>
      </c>
      <c r="K394" s="5" t="s">
        <v>216</v>
      </c>
      <c r="L394" s="5" t="s">
        <v>216</v>
      </c>
      <c r="M394" s="5" t="s">
        <v>216</v>
      </c>
      <c r="N394" s="5" t="s">
        <v>216</v>
      </c>
      <c r="O394" s="5" t="s">
        <v>216</v>
      </c>
      <c r="P394" s="5" t="s">
        <v>216</v>
      </c>
      <c r="Q394" s="5" t="s">
        <v>216</v>
      </c>
      <c r="R394" s="5">
        <v>0.21</v>
      </c>
      <c r="S394" s="5">
        <v>0.21</v>
      </c>
      <c r="T394" s="5">
        <v>0.21</v>
      </c>
      <c r="U394" s="5">
        <v>0.21</v>
      </c>
      <c r="V394" s="5">
        <v>0.21</v>
      </c>
      <c r="W394" s="5">
        <v>0.21</v>
      </c>
      <c r="X394" s="5">
        <v>0.21</v>
      </c>
    </row>
    <row r="395" spans="1:24" ht="25.5" x14ac:dyDescent="0.25">
      <c r="A395" s="4" t="s">
        <v>30673</v>
      </c>
      <c r="B395" s="4" t="s">
        <v>30635</v>
      </c>
      <c r="C395" s="4" t="s">
        <v>9169</v>
      </c>
      <c r="D395" s="1" t="s">
        <v>9170</v>
      </c>
      <c r="E395" s="5" t="s">
        <v>216</v>
      </c>
      <c r="F395" s="5" t="s">
        <v>216</v>
      </c>
      <c r="G395" s="5" t="s">
        <v>216</v>
      </c>
      <c r="H395" s="5" t="s">
        <v>216</v>
      </c>
      <c r="I395" s="5">
        <v>0.21</v>
      </c>
      <c r="J395" s="5" t="s">
        <v>216</v>
      </c>
      <c r="K395" s="5" t="s">
        <v>216</v>
      </c>
      <c r="L395" s="5" t="s">
        <v>216</v>
      </c>
      <c r="M395" s="5" t="s">
        <v>216</v>
      </c>
      <c r="N395" s="5" t="s">
        <v>216</v>
      </c>
      <c r="O395" s="5" t="s">
        <v>216</v>
      </c>
      <c r="P395" s="5" t="s">
        <v>216</v>
      </c>
      <c r="Q395" s="5" t="s">
        <v>216</v>
      </c>
      <c r="R395" s="5">
        <v>0.21</v>
      </c>
      <c r="S395" s="5">
        <v>0.21</v>
      </c>
      <c r="T395" s="5">
        <v>0.21</v>
      </c>
      <c r="U395" s="5">
        <v>0.21</v>
      </c>
      <c r="V395" s="5">
        <v>0.21</v>
      </c>
      <c r="W395" s="5">
        <v>0.21</v>
      </c>
      <c r="X395" s="5">
        <v>0.21</v>
      </c>
    </row>
    <row r="396" spans="1:24" ht="25.5" x14ac:dyDescent="0.25">
      <c r="A396" s="4" t="s">
        <v>30674</v>
      </c>
      <c r="B396" s="4" t="s">
        <v>30635</v>
      </c>
      <c r="C396" s="4" t="s">
        <v>2052</v>
      </c>
      <c r="D396" s="1" t="s">
        <v>2053</v>
      </c>
      <c r="E396" s="5" t="s">
        <v>216</v>
      </c>
      <c r="F396" s="5" t="s">
        <v>216</v>
      </c>
      <c r="G396" s="5" t="s">
        <v>216</v>
      </c>
      <c r="H396" s="5" t="s">
        <v>216</v>
      </c>
      <c r="I396" s="5">
        <v>0.21</v>
      </c>
      <c r="J396" s="5" t="s">
        <v>216</v>
      </c>
      <c r="K396" s="5" t="s">
        <v>216</v>
      </c>
      <c r="L396" s="5" t="s">
        <v>216</v>
      </c>
      <c r="M396" s="5" t="s">
        <v>216</v>
      </c>
      <c r="N396" s="5" t="s">
        <v>216</v>
      </c>
      <c r="O396" s="5" t="s">
        <v>216</v>
      </c>
      <c r="P396" s="5" t="s">
        <v>216</v>
      </c>
      <c r="Q396" s="5" t="s">
        <v>216</v>
      </c>
      <c r="R396" s="5">
        <v>0.05</v>
      </c>
      <c r="S396" s="5">
        <v>0.05</v>
      </c>
      <c r="T396" s="5">
        <v>0.05</v>
      </c>
      <c r="U396" s="5">
        <v>0.05</v>
      </c>
      <c r="V396" s="5">
        <v>0.05</v>
      </c>
      <c r="W396" s="5">
        <v>0.12</v>
      </c>
      <c r="X396" s="5">
        <v>0.12</v>
      </c>
    </row>
    <row r="397" spans="1:24" ht="25.5" x14ac:dyDescent="0.25">
      <c r="A397" s="4" t="s">
        <v>30675</v>
      </c>
      <c r="B397" s="4" t="s">
        <v>30635</v>
      </c>
      <c r="C397" s="4" t="s">
        <v>2055</v>
      </c>
      <c r="D397" s="1" t="s">
        <v>2056</v>
      </c>
      <c r="E397" s="5" t="s">
        <v>216</v>
      </c>
      <c r="F397" s="5" t="s">
        <v>216</v>
      </c>
      <c r="G397" s="5" t="s">
        <v>216</v>
      </c>
      <c r="H397" s="5" t="s">
        <v>216</v>
      </c>
      <c r="I397" s="5">
        <v>0.21</v>
      </c>
      <c r="J397" s="5" t="s">
        <v>216</v>
      </c>
      <c r="K397" s="5" t="s">
        <v>216</v>
      </c>
      <c r="L397" s="5" t="s">
        <v>216</v>
      </c>
      <c r="M397" s="5" t="s">
        <v>216</v>
      </c>
      <c r="N397" s="5" t="s">
        <v>216</v>
      </c>
      <c r="O397" s="5" t="s">
        <v>216</v>
      </c>
      <c r="P397" s="5" t="s">
        <v>216</v>
      </c>
      <c r="Q397" s="5" t="s">
        <v>216</v>
      </c>
      <c r="R397" s="5">
        <v>0.05</v>
      </c>
      <c r="S397" s="5">
        <v>0.05</v>
      </c>
      <c r="T397" s="5">
        <v>0.05</v>
      </c>
      <c r="U397" s="5">
        <v>0.05</v>
      </c>
      <c r="V397" s="5">
        <v>0.05</v>
      </c>
      <c r="W397" s="5">
        <v>0.12</v>
      </c>
      <c r="X397" s="5">
        <v>0.12</v>
      </c>
    </row>
    <row r="398" spans="1:24" ht="25.5" x14ac:dyDescent="0.25">
      <c r="A398" s="4" t="s">
        <v>30676</v>
      </c>
      <c r="B398" s="4" t="s">
        <v>30635</v>
      </c>
      <c r="C398" s="4" t="s">
        <v>2058</v>
      </c>
      <c r="D398" s="1" t="s">
        <v>2059</v>
      </c>
      <c r="E398" s="5" t="s">
        <v>216</v>
      </c>
      <c r="F398" s="5" t="s">
        <v>216</v>
      </c>
      <c r="G398" s="5" t="s">
        <v>216</v>
      </c>
      <c r="H398" s="5" t="s">
        <v>216</v>
      </c>
      <c r="I398" s="5">
        <v>0.21</v>
      </c>
      <c r="J398" s="5" t="s">
        <v>216</v>
      </c>
      <c r="K398" s="5" t="s">
        <v>216</v>
      </c>
      <c r="L398" s="5" t="s">
        <v>216</v>
      </c>
      <c r="M398" s="5" t="s">
        <v>216</v>
      </c>
      <c r="N398" s="5" t="s">
        <v>216</v>
      </c>
      <c r="O398" s="5" t="s">
        <v>216</v>
      </c>
      <c r="P398" s="5" t="s">
        <v>216</v>
      </c>
      <c r="Q398" s="5" t="s">
        <v>216</v>
      </c>
      <c r="R398" s="5">
        <v>0.05</v>
      </c>
      <c r="S398" s="5">
        <v>0.05</v>
      </c>
      <c r="T398" s="5">
        <v>0.05</v>
      </c>
      <c r="U398" s="5">
        <v>0.05</v>
      </c>
      <c r="V398" s="5">
        <v>0.05</v>
      </c>
      <c r="W398" s="5">
        <v>0.12</v>
      </c>
      <c r="X398" s="5">
        <v>0.12</v>
      </c>
    </row>
    <row r="399" spans="1:24" ht="25.5" x14ac:dyDescent="0.25">
      <c r="A399" s="4" t="s">
        <v>30677</v>
      </c>
      <c r="B399" s="4" t="s">
        <v>30635</v>
      </c>
      <c r="C399" s="4" t="s">
        <v>2061</v>
      </c>
      <c r="D399" s="1" t="s">
        <v>2062</v>
      </c>
      <c r="E399" s="5" t="s">
        <v>216</v>
      </c>
      <c r="F399" s="5" t="s">
        <v>216</v>
      </c>
      <c r="G399" s="5" t="s">
        <v>216</v>
      </c>
      <c r="H399" s="5" t="s">
        <v>216</v>
      </c>
      <c r="I399" s="5">
        <v>0.21</v>
      </c>
      <c r="J399" s="5" t="s">
        <v>216</v>
      </c>
      <c r="K399" s="5" t="s">
        <v>216</v>
      </c>
      <c r="L399" s="5" t="s">
        <v>216</v>
      </c>
      <c r="M399" s="5" t="s">
        <v>216</v>
      </c>
      <c r="N399" s="5" t="s">
        <v>216</v>
      </c>
      <c r="O399" s="5" t="s">
        <v>216</v>
      </c>
      <c r="P399" s="5" t="s">
        <v>216</v>
      </c>
      <c r="Q399" s="5" t="s">
        <v>216</v>
      </c>
      <c r="R399" s="5">
        <v>0.05</v>
      </c>
      <c r="S399" s="5">
        <v>0.05</v>
      </c>
      <c r="T399" s="5">
        <v>0.05</v>
      </c>
      <c r="U399" s="5">
        <v>0.05</v>
      </c>
      <c r="V399" s="5">
        <v>0.05</v>
      </c>
      <c r="W399" s="5">
        <v>0.12</v>
      </c>
      <c r="X399" s="5">
        <v>0.12</v>
      </c>
    </row>
    <row r="400" spans="1:24" ht="25.5" x14ac:dyDescent="0.25">
      <c r="A400" s="4" t="s">
        <v>30678</v>
      </c>
      <c r="B400" s="4" t="s">
        <v>30635</v>
      </c>
      <c r="C400" s="4" t="s">
        <v>2064</v>
      </c>
      <c r="D400" s="1" t="s">
        <v>9176</v>
      </c>
      <c r="E400" s="5" t="s">
        <v>216</v>
      </c>
      <c r="F400" s="5" t="s">
        <v>216</v>
      </c>
      <c r="G400" s="5" t="s">
        <v>216</v>
      </c>
      <c r="H400" s="5" t="s">
        <v>216</v>
      </c>
      <c r="I400" s="5">
        <v>0.21</v>
      </c>
      <c r="J400" s="5" t="s">
        <v>216</v>
      </c>
      <c r="K400" s="5" t="s">
        <v>216</v>
      </c>
      <c r="L400" s="5" t="s">
        <v>216</v>
      </c>
      <c r="M400" s="5" t="s">
        <v>216</v>
      </c>
      <c r="N400" s="5" t="s">
        <v>216</v>
      </c>
      <c r="O400" s="5" t="s">
        <v>216</v>
      </c>
      <c r="P400" s="5" t="s">
        <v>216</v>
      </c>
      <c r="Q400" s="5" t="s">
        <v>216</v>
      </c>
      <c r="R400" s="5">
        <v>0.21</v>
      </c>
      <c r="S400" s="5">
        <v>0.21</v>
      </c>
      <c r="T400" s="5">
        <v>0.21</v>
      </c>
      <c r="U400" s="5">
        <v>0.21</v>
      </c>
      <c r="V400" s="5">
        <v>0.21</v>
      </c>
      <c r="W400" s="5">
        <v>0.21</v>
      </c>
      <c r="X400" s="5">
        <v>0.21</v>
      </c>
    </row>
    <row r="401" spans="1:24" ht="25.5" x14ac:dyDescent="0.25">
      <c r="A401" s="4" t="s">
        <v>30679</v>
      </c>
      <c r="B401" s="4" t="s">
        <v>30635</v>
      </c>
      <c r="C401" s="4" t="s">
        <v>2067</v>
      </c>
      <c r="D401" s="1" t="s">
        <v>9178</v>
      </c>
      <c r="E401" s="5" t="s">
        <v>216</v>
      </c>
      <c r="F401" s="5" t="s">
        <v>216</v>
      </c>
      <c r="G401" s="5" t="s">
        <v>216</v>
      </c>
      <c r="H401" s="5" t="s">
        <v>216</v>
      </c>
      <c r="I401" s="5">
        <v>0.21</v>
      </c>
      <c r="J401" s="5" t="s">
        <v>216</v>
      </c>
      <c r="K401" s="5" t="s">
        <v>216</v>
      </c>
      <c r="L401" s="5" t="s">
        <v>216</v>
      </c>
      <c r="M401" s="5" t="s">
        <v>216</v>
      </c>
      <c r="N401" s="5" t="s">
        <v>216</v>
      </c>
      <c r="O401" s="5" t="s">
        <v>216</v>
      </c>
      <c r="P401" s="5" t="s">
        <v>216</v>
      </c>
      <c r="Q401" s="5" t="s">
        <v>216</v>
      </c>
      <c r="R401" s="5">
        <v>0.21</v>
      </c>
      <c r="S401" s="5">
        <v>0.21</v>
      </c>
      <c r="T401" s="5">
        <v>0.21</v>
      </c>
      <c r="U401" s="5">
        <v>0.21</v>
      </c>
      <c r="V401" s="5">
        <v>0.21</v>
      </c>
      <c r="W401" s="5">
        <v>0.21</v>
      </c>
      <c r="X401" s="5">
        <v>0.21</v>
      </c>
    </row>
    <row r="402" spans="1:24" x14ac:dyDescent="0.25">
      <c r="A402" s="4" t="s">
        <v>30680</v>
      </c>
      <c r="B402" s="4" t="s">
        <v>30635</v>
      </c>
      <c r="C402" s="4" t="s">
        <v>2070</v>
      </c>
      <c r="D402" s="1" t="s">
        <v>9180</v>
      </c>
      <c r="E402" s="5" t="s">
        <v>216</v>
      </c>
      <c r="F402" s="5" t="s">
        <v>216</v>
      </c>
      <c r="G402" s="5" t="s">
        <v>216</v>
      </c>
      <c r="H402" s="5" t="s">
        <v>216</v>
      </c>
      <c r="I402" s="5">
        <v>0.21</v>
      </c>
      <c r="J402" s="5" t="s">
        <v>216</v>
      </c>
      <c r="K402" s="5" t="s">
        <v>216</v>
      </c>
      <c r="L402" s="5" t="s">
        <v>216</v>
      </c>
      <c r="M402" s="5" t="s">
        <v>216</v>
      </c>
      <c r="N402" s="5" t="s">
        <v>216</v>
      </c>
      <c r="O402" s="5" t="s">
        <v>216</v>
      </c>
      <c r="P402" s="5" t="s">
        <v>216</v>
      </c>
      <c r="Q402" s="5" t="s">
        <v>216</v>
      </c>
      <c r="R402" s="5">
        <v>0.05</v>
      </c>
      <c r="S402" s="5">
        <v>0.05</v>
      </c>
      <c r="T402" s="5">
        <v>0.05</v>
      </c>
      <c r="U402" s="5">
        <v>0.05</v>
      </c>
      <c r="V402" s="5">
        <v>0.05</v>
      </c>
      <c r="W402" s="5">
        <v>0.12</v>
      </c>
      <c r="X402" s="5">
        <v>0.12</v>
      </c>
    </row>
    <row r="403" spans="1:24" ht="25.5" x14ac:dyDescent="0.25">
      <c r="A403" s="4" t="s">
        <v>30681</v>
      </c>
      <c r="B403" s="4" t="s">
        <v>30635</v>
      </c>
      <c r="C403" s="4" t="s">
        <v>9182</v>
      </c>
      <c r="D403" s="1" t="s">
        <v>9183</v>
      </c>
      <c r="E403" s="5" t="s">
        <v>216</v>
      </c>
      <c r="F403" s="5" t="s">
        <v>216</v>
      </c>
      <c r="G403" s="5" t="s">
        <v>216</v>
      </c>
      <c r="H403" s="5" t="s">
        <v>216</v>
      </c>
      <c r="I403" s="5">
        <v>0.21</v>
      </c>
      <c r="J403" s="5" t="s">
        <v>216</v>
      </c>
      <c r="K403" s="5" t="s">
        <v>216</v>
      </c>
      <c r="L403" s="5" t="s">
        <v>216</v>
      </c>
      <c r="M403" s="5" t="s">
        <v>216</v>
      </c>
      <c r="N403" s="5" t="s">
        <v>216</v>
      </c>
      <c r="O403" s="5" t="s">
        <v>216</v>
      </c>
      <c r="P403" s="5" t="s">
        <v>216</v>
      </c>
      <c r="Q403" s="5" t="s">
        <v>216</v>
      </c>
      <c r="R403" s="5">
        <v>0.05</v>
      </c>
      <c r="S403" s="5">
        <v>0.05</v>
      </c>
      <c r="T403" s="5">
        <v>0.05</v>
      </c>
      <c r="U403" s="5">
        <v>0.05</v>
      </c>
      <c r="V403" s="5">
        <v>0.05</v>
      </c>
      <c r="W403" s="5">
        <v>0.12</v>
      </c>
      <c r="X403" s="5">
        <v>0.12</v>
      </c>
    </row>
    <row r="404" spans="1:24" ht="25.5" x14ac:dyDescent="0.25">
      <c r="A404" s="4" t="s">
        <v>30682</v>
      </c>
      <c r="B404" s="4" t="s">
        <v>30635</v>
      </c>
      <c r="C404" s="4" t="s">
        <v>2073</v>
      </c>
      <c r="D404" s="1" t="s">
        <v>2074</v>
      </c>
      <c r="E404" s="5" t="s">
        <v>216</v>
      </c>
      <c r="F404" s="5" t="s">
        <v>216</v>
      </c>
      <c r="G404" s="5" t="s">
        <v>216</v>
      </c>
      <c r="H404" s="5" t="s">
        <v>216</v>
      </c>
      <c r="I404" s="5">
        <v>0.21</v>
      </c>
      <c r="J404" s="5" t="s">
        <v>216</v>
      </c>
      <c r="K404" s="5" t="s">
        <v>216</v>
      </c>
      <c r="L404" s="5" t="s">
        <v>216</v>
      </c>
      <c r="M404" s="5" t="s">
        <v>216</v>
      </c>
      <c r="N404" s="5" t="s">
        <v>216</v>
      </c>
      <c r="O404" s="5" t="s">
        <v>216</v>
      </c>
      <c r="P404" s="5" t="s">
        <v>216</v>
      </c>
      <c r="Q404" s="5" t="s">
        <v>216</v>
      </c>
      <c r="R404" s="5">
        <v>0.21</v>
      </c>
      <c r="S404" s="5">
        <v>0.21</v>
      </c>
      <c r="T404" s="5">
        <v>0.21</v>
      </c>
      <c r="U404" s="5">
        <v>0.21</v>
      </c>
      <c r="V404" s="5">
        <v>0.21</v>
      </c>
      <c r="W404" s="5">
        <v>0.21</v>
      </c>
      <c r="X404" s="5">
        <v>0.21</v>
      </c>
    </row>
    <row r="405" spans="1:24" ht="25.5" x14ac:dyDescent="0.25">
      <c r="A405" s="4" t="s">
        <v>30683</v>
      </c>
      <c r="B405" s="4" t="s">
        <v>30635</v>
      </c>
      <c r="C405" s="4" t="s">
        <v>2076</v>
      </c>
      <c r="D405" s="1" t="s">
        <v>2077</v>
      </c>
      <c r="E405" s="5" t="s">
        <v>216</v>
      </c>
      <c r="F405" s="5" t="s">
        <v>216</v>
      </c>
      <c r="G405" s="5" t="s">
        <v>216</v>
      </c>
      <c r="H405" s="5" t="s">
        <v>216</v>
      </c>
      <c r="I405" s="5">
        <v>0.21</v>
      </c>
      <c r="J405" s="5" t="s">
        <v>216</v>
      </c>
      <c r="K405" s="5" t="s">
        <v>216</v>
      </c>
      <c r="L405" s="5" t="s">
        <v>216</v>
      </c>
      <c r="M405" s="5" t="s">
        <v>216</v>
      </c>
      <c r="N405" s="5" t="s">
        <v>216</v>
      </c>
      <c r="O405" s="5" t="s">
        <v>216</v>
      </c>
      <c r="P405" s="5" t="s">
        <v>216</v>
      </c>
      <c r="Q405" s="5" t="s">
        <v>216</v>
      </c>
      <c r="R405" s="5">
        <v>0.21</v>
      </c>
      <c r="S405" s="5">
        <v>0.21</v>
      </c>
      <c r="T405" s="5">
        <v>0.21</v>
      </c>
      <c r="U405" s="5">
        <v>0.21</v>
      </c>
      <c r="V405" s="5">
        <v>0.21</v>
      </c>
      <c r="W405" s="5">
        <v>0.21</v>
      </c>
      <c r="X405" s="5">
        <v>0.21</v>
      </c>
    </row>
    <row r="406" spans="1:24" ht="25.5" x14ac:dyDescent="0.25">
      <c r="A406" s="4" t="s">
        <v>30684</v>
      </c>
      <c r="B406" s="4" t="s">
        <v>30635</v>
      </c>
      <c r="C406" s="4" t="s">
        <v>2079</v>
      </c>
      <c r="D406" s="1" t="s">
        <v>2080</v>
      </c>
      <c r="E406" s="5" t="s">
        <v>216</v>
      </c>
      <c r="F406" s="5" t="s">
        <v>216</v>
      </c>
      <c r="G406" s="5" t="s">
        <v>216</v>
      </c>
      <c r="H406" s="5" t="s">
        <v>216</v>
      </c>
      <c r="I406" s="5">
        <v>0.21</v>
      </c>
      <c r="J406" s="5" t="s">
        <v>216</v>
      </c>
      <c r="K406" s="5" t="s">
        <v>216</v>
      </c>
      <c r="L406" s="5" t="s">
        <v>216</v>
      </c>
      <c r="M406" s="5" t="s">
        <v>216</v>
      </c>
      <c r="N406" s="5" t="s">
        <v>216</v>
      </c>
      <c r="O406" s="5" t="s">
        <v>216</v>
      </c>
      <c r="P406" s="5" t="s">
        <v>216</v>
      </c>
      <c r="Q406" s="5" t="s">
        <v>216</v>
      </c>
      <c r="R406" s="5">
        <v>0.21</v>
      </c>
      <c r="S406" s="5">
        <v>0.21</v>
      </c>
      <c r="T406" s="5">
        <v>0.21</v>
      </c>
      <c r="U406" s="5">
        <v>0.21</v>
      </c>
      <c r="V406" s="5">
        <v>0.21</v>
      </c>
      <c r="W406" s="5">
        <v>0.21</v>
      </c>
      <c r="X406" s="5">
        <v>0.21</v>
      </c>
    </row>
    <row r="407" spans="1:24" ht="25.5" x14ac:dyDescent="0.25">
      <c r="A407" s="4" t="s">
        <v>30685</v>
      </c>
      <c r="B407" s="4" t="s">
        <v>30635</v>
      </c>
      <c r="C407" s="4" t="s">
        <v>2082</v>
      </c>
      <c r="D407" s="1" t="s">
        <v>2083</v>
      </c>
      <c r="E407" s="5" t="s">
        <v>216</v>
      </c>
      <c r="F407" s="5" t="s">
        <v>216</v>
      </c>
      <c r="G407" s="5" t="s">
        <v>216</v>
      </c>
      <c r="H407" s="5" t="s">
        <v>216</v>
      </c>
      <c r="I407" s="5">
        <v>0.21</v>
      </c>
      <c r="J407" s="5" t="s">
        <v>216</v>
      </c>
      <c r="K407" s="5" t="s">
        <v>216</v>
      </c>
      <c r="L407" s="5" t="s">
        <v>216</v>
      </c>
      <c r="M407" s="5" t="s">
        <v>216</v>
      </c>
      <c r="N407" s="5" t="s">
        <v>216</v>
      </c>
      <c r="O407" s="5" t="s">
        <v>216</v>
      </c>
      <c r="P407" s="5" t="s">
        <v>216</v>
      </c>
      <c r="Q407" s="5" t="s">
        <v>216</v>
      </c>
      <c r="R407" s="5">
        <v>0.21</v>
      </c>
      <c r="S407" s="5">
        <v>0.21</v>
      </c>
      <c r="T407" s="5">
        <v>0.21</v>
      </c>
      <c r="U407" s="5">
        <v>0.21</v>
      </c>
      <c r="V407" s="5">
        <v>0.21</v>
      </c>
      <c r="W407" s="5">
        <v>0.21</v>
      </c>
      <c r="X407" s="5">
        <v>0.21</v>
      </c>
    </row>
    <row r="408" spans="1:24" ht="25.5" x14ac:dyDescent="0.25">
      <c r="A408" s="4" t="s">
        <v>30686</v>
      </c>
      <c r="B408" s="4" t="s">
        <v>30635</v>
      </c>
      <c r="C408" s="4" t="s">
        <v>2085</v>
      </c>
      <c r="D408" s="1" t="s">
        <v>2086</v>
      </c>
      <c r="E408" s="5" t="s">
        <v>216</v>
      </c>
      <c r="F408" s="5" t="s">
        <v>216</v>
      </c>
      <c r="G408" s="5" t="s">
        <v>216</v>
      </c>
      <c r="H408" s="5" t="s">
        <v>216</v>
      </c>
      <c r="I408" s="5">
        <v>0.21</v>
      </c>
      <c r="J408" s="5" t="s">
        <v>216</v>
      </c>
      <c r="K408" s="5" t="s">
        <v>216</v>
      </c>
      <c r="L408" s="5" t="s">
        <v>216</v>
      </c>
      <c r="M408" s="5" t="s">
        <v>216</v>
      </c>
      <c r="N408" s="5" t="s">
        <v>216</v>
      </c>
      <c r="O408" s="5" t="s">
        <v>216</v>
      </c>
      <c r="P408" s="5" t="s">
        <v>216</v>
      </c>
      <c r="Q408" s="5" t="s">
        <v>216</v>
      </c>
      <c r="R408" s="5">
        <v>0.21</v>
      </c>
      <c r="S408" s="5">
        <v>0.21</v>
      </c>
      <c r="T408" s="5">
        <v>0.21</v>
      </c>
      <c r="U408" s="5">
        <v>0.21</v>
      </c>
      <c r="V408" s="5">
        <v>0.21</v>
      </c>
      <c r="W408" s="5">
        <v>0.21</v>
      </c>
      <c r="X408" s="5">
        <v>0.21</v>
      </c>
    </row>
    <row r="409" spans="1:24" ht="25.5" x14ac:dyDescent="0.25">
      <c r="A409" s="4" t="s">
        <v>30687</v>
      </c>
      <c r="B409" s="4" t="s">
        <v>30635</v>
      </c>
      <c r="C409" s="4" t="s">
        <v>2088</v>
      </c>
      <c r="D409" s="1" t="s">
        <v>2089</v>
      </c>
      <c r="E409" s="5" t="s">
        <v>216</v>
      </c>
      <c r="F409" s="5" t="s">
        <v>216</v>
      </c>
      <c r="G409" s="5" t="s">
        <v>216</v>
      </c>
      <c r="H409" s="5" t="s">
        <v>216</v>
      </c>
      <c r="I409" s="5">
        <v>0.21</v>
      </c>
      <c r="J409" s="5" t="s">
        <v>216</v>
      </c>
      <c r="K409" s="5" t="s">
        <v>216</v>
      </c>
      <c r="L409" s="5" t="s">
        <v>216</v>
      </c>
      <c r="M409" s="5" t="s">
        <v>216</v>
      </c>
      <c r="N409" s="5" t="s">
        <v>216</v>
      </c>
      <c r="O409" s="5" t="s">
        <v>216</v>
      </c>
      <c r="P409" s="5" t="s">
        <v>216</v>
      </c>
      <c r="Q409" s="5" t="s">
        <v>216</v>
      </c>
      <c r="R409" s="5">
        <v>0.21</v>
      </c>
      <c r="S409" s="5">
        <v>0.21</v>
      </c>
      <c r="T409" s="5">
        <v>0.21</v>
      </c>
      <c r="U409" s="5">
        <v>0.21</v>
      </c>
      <c r="V409" s="5">
        <v>0.21</v>
      </c>
      <c r="W409" s="5">
        <v>0.21</v>
      </c>
      <c r="X409" s="5">
        <v>0.21</v>
      </c>
    </row>
    <row r="410" spans="1:24" ht="25.5" x14ac:dyDescent="0.25">
      <c r="A410" s="4" t="s">
        <v>30688</v>
      </c>
      <c r="B410" s="4" t="s">
        <v>30635</v>
      </c>
      <c r="C410" s="4" t="s">
        <v>2091</v>
      </c>
      <c r="D410" s="1" t="s">
        <v>2092</v>
      </c>
      <c r="E410" s="5" t="s">
        <v>216</v>
      </c>
      <c r="F410" s="5" t="s">
        <v>216</v>
      </c>
      <c r="G410" s="5" t="s">
        <v>216</v>
      </c>
      <c r="H410" s="5" t="s">
        <v>216</v>
      </c>
      <c r="I410" s="5">
        <v>0.21</v>
      </c>
      <c r="J410" s="5" t="s">
        <v>216</v>
      </c>
      <c r="K410" s="5" t="s">
        <v>216</v>
      </c>
      <c r="L410" s="5" t="s">
        <v>216</v>
      </c>
      <c r="M410" s="5" t="s">
        <v>216</v>
      </c>
      <c r="N410" s="5" t="s">
        <v>216</v>
      </c>
      <c r="O410" s="5" t="s">
        <v>216</v>
      </c>
      <c r="P410" s="5" t="s">
        <v>216</v>
      </c>
      <c r="Q410" s="5" t="s">
        <v>216</v>
      </c>
      <c r="R410" s="5">
        <v>0.21</v>
      </c>
      <c r="S410" s="5">
        <v>0.21</v>
      </c>
      <c r="T410" s="5">
        <v>0.21</v>
      </c>
      <c r="U410" s="5">
        <v>0.21</v>
      </c>
      <c r="V410" s="5">
        <v>0.21</v>
      </c>
      <c r="W410" s="5">
        <v>0.21</v>
      </c>
      <c r="X410" s="5">
        <v>0.21</v>
      </c>
    </row>
    <row r="411" spans="1:24" ht="25.5" x14ac:dyDescent="0.25">
      <c r="A411" s="4" t="s">
        <v>30689</v>
      </c>
      <c r="B411" s="4" t="s">
        <v>30635</v>
      </c>
      <c r="C411" s="4" t="s">
        <v>2094</v>
      </c>
      <c r="D411" s="1" t="s">
        <v>2095</v>
      </c>
      <c r="E411" s="5" t="s">
        <v>216</v>
      </c>
      <c r="F411" s="5" t="s">
        <v>216</v>
      </c>
      <c r="G411" s="5" t="s">
        <v>216</v>
      </c>
      <c r="H411" s="5" t="s">
        <v>216</v>
      </c>
      <c r="I411" s="5">
        <v>0.21</v>
      </c>
      <c r="J411" s="5" t="s">
        <v>216</v>
      </c>
      <c r="K411" s="5" t="s">
        <v>216</v>
      </c>
      <c r="L411" s="5" t="s">
        <v>216</v>
      </c>
      <c r="M411" s="5" t="s">
        <v>216</v>
      </c>
      <c r="N411" s="5" t="s">
        <v>216</v>
      </c>
      <c r="O411" s="5" t="s">
        <v>216</v>
      </c>
      <c r="P411" s="5" t="s">
        <v>216</v>
      </c>
      <c r="Q411" s="5" t="s">
        <v>216</v>
      </c>
      <c r="R411" s="5">
        <v>0.21</v>
      </c>
      <c r="S411" s="5">
        <v>0.21</v>
      </c>
      <c r="T411" s="5">
        <v>0.21</v>
      </c>
      <c r="U411" s="5">
        <v>0.21</v>
      </c>
      <c r="V411" s="5">
        <v>0.21</v>
      </c>
      <c r="W411" s="5">
        <v>0.21</v>
      </c>
      <c r="X411" s="5">
        <v>0.21</v>
      </c>
    </row>
    <row r="412" spans="1:24" ht="25.5" x14ac:dyDescent="0.25">
      <c r="A412" s="4" t="s">
        <v>30690</v>
      </c>
      <c r="B412" s="4" t="s">
        <v>30635</v>
      </c>
      <c r="C412" s="4" t="s">
        <v>2097</v>
      </c>
      <c r="D412" s="1" t="s">
        <v>9193</v>
      </c>
      <c r="E412" s="5" t="s">
        <v>216</v>
      </c>
      <c r="F412" s="5" t="s">
        <v>216</v>
      </c>
      <c r="G412" s="5" t="s">
        <v>216</v>
      </c>
      <c r="H412" s="5" t="s">
        <v>216</v>
      </c>
      <c r="I412" s="5">
        <v>0.1</v>
      </c>
      <c r="J412" s="5" t="s">
        <v>216</v>
      </c>
      <c r="K412" s="5" t="s">
        <v>216</v>
      </c>
      <c r="L412" s="5" t="s">
        <v>216</v>
      </c>
      <c r="M412" s="5" t="s">
        <v>216</v>
      </c>
      <c r="N412" s="5" t="s">
        <v>216</v>
      </c>
      <c r="O412" s="5" t="s">
        <v>216</v>
      </c>
      <c r="P412" s="5" t="s">
        <v>216</v>
      </c>
      <c r="Q412" s="5" t="s">
        <v>216</v>
      </c>
      <c r="R412" s="5">
        <v>0.12</v>
      </c>
      <c r="S412" s="5">
        <v>0.12</v>
      </c>
      <c r="T412" s="5">
        <v>0.12</v>
      </c>
      <c r="U412" s="5">
        <v>0.12</v>
      </c>
      <c r="V412" s="5">
        <v>0.12</v>
      </c>
      <c r="W412" s="5">
        <v>0.12</v>
      </c>
      <c r="X412" s="5">
        <v>0.12</v>
      </c>
    </row>
    <row r="413" spans="1:24" ht="25.5" x14ac:dyDescent="0.25">
      <c r="A413" s="4" t="s">
        <v>30691</v>
      </c>
      <c r="B413" s="4" t="s">
        <v>30635</v>
      </c>
      <c r="C413" s="4" t="s">
        <v>2100</v>
      </c>
      <c r="D413" s="1" t="s">
        <v>2101</v>
      </c>
      <c r="E413" s="5" t="s">
        <v>216</v>
      </c>
      <c r="F413" s="5" t="s">
        <v>216</v>
      </c>
      <c r="G413" s="5" t="s">
        <v>216</v>
      </c>
      <c r="H413" s="5" t="s">
        <v>216</v>
      </c>
      <c r="I413" s="5">
        <v>0.21</v>
      </c>
      <c r="J413" s="5" t="s">
        <v>216</v>
      </c>
      <c r="K413" s="5" t="s">
        <v>216</v>
      </c>
      <c r="L413" s="5" t="s">
        <v>216</v>
      </c>
      <c r="M413" s="5" t="s">
        <v>216</v>
      </c>
      <c r="N413" s="5" t="s">
        <v>216</v>
      </c>
      <c r="O413" s="5" t="s">
        <v>216</v>
      </c>
      <c r="P413" s="5" t="s">
        <v>216</v>
      </c>
      <c r="Q413" s="5" t="s">
        <v>216</v>
      </c>
      <c r="R413" s="5">
        <v>0.21</v>
      </c>
      <c r="S413" s="5">
        <v>0.21</v>
      </c>
      <c r="T413" s="5">
        <v>0.21</v>
      </c>
      <c r="U413" s="5">
        <v>0.21</v>
      </c>
      <c r="V413" s="5">
        <v>0.21</v>
      </c>
      <c r="W413" s="5">
        <v>0.21</v>
      </c>
      <c r="X413" s="5">
        <v>0.21</v>
      </c>
    </row>
    <row r="414" spans="1:24" ht="25.5" x14ac:dyDescent="0.25">
      <c r="A414" s="4" t="s">
        <v>30692</v>
      </c>
      <c r="B414" s="4" t="s">
        <v>30635</v>
      </c>
      <c r="C414" s="4" t="s">
        <v>2103</v>
      </c>
      <c r="D414" s="1" t="s">
        <v>2104</v>
      </c>
      <c r="E414" s="5" t="s">
        <v>216</v>
      </c>
      <c r="F414" s="5" t="s">
        <v>216</v>
      </c>
      <c r="G414" s="5" t="s">
        <v>216</v>
      </c>
      <c r="H414" s="5" t="s">
        <v>216</v>
      </c>
      <c r="I414" s="5">
        <v>0.21</v>
      </c>
      <c r="J414" s="5" t="s">
        <v>216</v>
      </c>
      <c r="K414" s="5" t="s">
        <v>216</v>
      </c>
      <c r="L414" s="5" t="s">
        <v>216</v>
      </c>
      <c r="M414" s="5" t="s">
        <v>216</v>
      </c>
      <c r="N414" s="5" t="s">
        <v>216</v>
      </c>
      <c r="O414" s="5" t="s">
        <v>216</v>
      </c>
      <c r="P414" s="5" t="s">
        <v>216</v>
      </c>
      <c r="Q414" s="5" t="s">
        <v>216</v>
      </c>
      <c r="R414" s="5">
        <v>0.21</v>
      </c>
      <c r="S414" s="5">
        <v>0.21</v>
      </c>
      <c r="T414" s="5">
        <v>0.21</v>
      </c>
      <c r="U414" s="5">
        <v>0.21</v>
      </c>
      <c r="V414" s="5">
        <v>0.21</v>
      </c>
      <c r="W414" s="5">
        <v>0.21</v>
      </c>
      <c r="X414" s="5">
        <v>0.21</v>
      </c>
    </row>
    <row r="415" spans="1:24" ht="25.5" x14ac:dyDescent="0.25">
      <c r="A415" s="4" t="s">
        <v>30693</v>
      </c>
      <c r="B415" s="4" t="s">
        <v>30635</v>
      </c>
      <c r="C415" s="4" t="s">
        <v>2106</v>
      </c>
      <c r="D415" s="1" t="s">
        <v>2107</v>
      </c>
      <c r="E415" s="5" t="s">
        <v>216</v>
      </c>
      <c r="F415" s="5" t="s">
        <v>216</v>
      </c>
      <c r="G415" s="5" t="s">
        <v>216</v>
      </c>
      <c r="H415" s="5" t="s">
        <v>216</v>
      </c>
      <c r="I415" s="5">
        <v>0.21</v>
      </c>
      <c r="J415" s="5" t="s">
        <v>216</v>
      </c>
      <c r="K415" s="5" t="s">
        <v>216</v>
      </c>
      <c r="L415" s="5" t="s">
        <v>216</v>
      </c>
      <c r="M415" s="5" t="s">
        <v>216</v>
      </c>
      <c r="N415" s="5" t="s">
        <v>216</v>
      </c>
      <c r="O415" s="5" t="s">
        <v>216</v>
      </c>
      <c r="P415" s="5" t="s">
        <v>216</v>
      </c>
      <c r="Q415" s="5" t="s">
        <v>216</v>
      </c>
      <c r="R415" s="5">
        <v>0.21</v>
      </c>
      <c r="S415" s="5">
        <v>0.21</v>
      </c>
      <c r="T415" s="5">
        <v>0.21</v>
      </c>
      <c r="U415" s="5">
        <v>0.21</v>
      </c>
      <c r="V415" s="5">
        <v>0.21</v>
      </c>
      <c r="W415" s="5">
        <v>0.21</v>
      </c>
      <c r="X415" s="5">
        <v>0.21</v>
      </c>
    </row>
    <row r="416" spans="1:24" ht="25.5" x14ac:dyDescent="0.25">
      <c r="A416" s="4" t="s">
        <v>30694</v>
      </c>
      <c r="B416" s="4" t="s">
        <v>30635</v>
      </c>
      <c r="C416" s="4" t="s">
        <v>2109</v>
      </c>
      <c r="D416" s="1" t="s">
        <v>2110</v>
      </c>
      <c r="E416" s="5" t="s">
        <v>216</v>
      </c>
      <c r="F416" s="5" t="s">
        <v>216</v>
      </c>
      <c r="G416" s="5" t="s">
        <v>216</v>
      </c>
      <c r="H416" s="5" t="s">
        <v>216</v>
      </c>
      <c r="I416" s="5">
        <v>0.21</v>
      </c>
      <c r="J416" s="5" t="s">
        <v>216</v>
      </c>
      <c r="K416" s="5" t="s">
        <v>216</v>
      </c>
      <c r="L416" s="5" t="s">
        <v>216</v>
      </c>
      <c r="M416" s="5" t="s">
        <v>216</v>
      </c>
      <c r="N416" s="5" t="s">
        <v>216</v>
      </c>
      <c r="O416" s="5" t="s">
        <v>216</v>
      </c>
      <c r="P416" s="5" t="s">
        <v>216</v>
      </c>
      <c r="Q416" s="5" t="s">
        <v>216</v>
      </c>
      <c r="R416" s="5">
        <v>0.21</v>
      </c>
      <c r="S416" s="5">
        <v>0.21</v>
      </c>
      <c r="T416" s="5">
        <v>0.21</v>
      </c>
      <c r="U416" s="5">
        <v>0.21</v>
      </c>
      <c r="V416" s="5">
        <v>0.21</v>
      </c>
      <c r="W416" s="5">
        <v>0.21</v>
      </c>
      <c r="X416" s="5">
        <v>0.21</v>
      </c>
    </row>
    <row r="417" spans="1:24" ht="25.5" x14ac:dyDescent="0.25">
      <c r="A417" s="4" t="s">
        <v>30695</v>
      </c>
      <c r="B417" s="4" t="s">
        <v>30635</v>
      </c>
      <c r="C417" s="4" t="s">
        <v>2112</v>
      </c>
      <c r="D417" s="1" t="s">
        <v>2113</v>
      </c>
      <c r="E417" s="5" t="s">
        <v>216</v>
      </c>
      <c r="F417" s="5" t="s">
        <v>216</v>
      </c>
      <c r="G417" s="5" t="s">
        <v>216</v>
      </c>
      <c r="H417" s="5" t="s">
        <v>216</v>
      </c>
      <c r="I417" s="5">
        <v>0.21</v>
      </c>
      <c r="J417" s="5" t="s">
        <v>216</v>
      </c>
      <c r="K417" s="5" t="s">
        <v>216</v>
      </c>
      <c r="L417" s="5" t="s">
        <v>216</v>
      </c>
      <c r="M417" s="5" t="s">
        <v>216</v>
      </c>
      <c r="N417" s="5" t="s">
        <v>216</v>
      </c>
      <c r="O417" s="5" t="s">
        <v>216</v>
      </c>
      <c r="P417" s="5" t="s">
        <v>216</v>
      </c>
      <c r="Q417" s="5" t="s">
        <v>216</v>
      </c>
      <c r="R417" s="5">
        <v>0.21</v>
      </c>
      <c r="S417" s="5">
        <v>0.21</v>
      </c>
      <c r="T417" s="5">
        <v>0.21</v>
      </c>
      <c r="U417" s="5">
        <v>0.21</v>
      </c>
      <c r="V417" s="5">
        <v>0.21</v>
      </c>
      <c r="W417" s="5">
        <v>0.21</v>
      </c>
      <c r="X417" s="5">
        <v>0.21</v>
      </c>
    </row>
    <row r="418" spans="1:24" ht="25.5" x14ac:dyDescent="0.25">
      <c r="A418" s="4" t="s">
        <v>30696</v>
      </c>
      <c r="B418" s="4" t="s">
        <v>30635</v>
      </c>
      <c r="C418" s="4" t="s">
        <v>2115</v>
      </c>
      <c r="D418" s="1" t="s">
        <v>9200</v>
      </c>
      <c r="E418" s="5" t="s">
        <v>216</v>
      </c>
      <c r="F418" s="5" t="s">
        <v>216</v>
      </c>
      <c r="G418" s="5" t="s">
        <v>216</v>
      </c>
      <c r="H418" s="5" t="s">
        <v>216</v>
      </c>
      <c r="I418" s="5">
        <v>0.21</v>
      </c>
      <c r="J418" s="5" t="s">
        <v>216</v>
      </c>
      <c r="K418" s="5" t="s">
        <v>216</v>
      </c>
      <c r="L418" s="5" t="s">
        <v>216</v>
      </c>
      <c r="M418" s="5" t="s">
        <v>216</v>
      </c>
      <c r="N418" s="5" t="s">
        <v>216</v>
      </c>
      <c r="O418" s="5" t="s">
        <v>216</v>
      </c>
      <c r="P418" s="5" t="s">
        <v>216</v>
      </c>
      <c r="Q418" s="5" t="s">
        <v>216</v>
      </c>
      <c r="R418" s="5">
        <v>0.21</v>
      </c>
      <c r="S418" s="5">
        <v>0.21</v>
      </c>
      <c r="T418" s="5">
        <v>0.21</v>
      </c>
      <c r="U418" s="5">
        <v>0.21</v>
      </c>
      <c r="V418" s="5">
        <v>0.21</v>
      </c>
      <c r="W418" s="5">
        <v>0.21</v>
      </c>
      <c r="X418" s="5">
        <v>0.21</v>
      </c>
    </row>
    <row r="419" spans="1:24" ht="25.5" x14ac:dyDescent="0.25">
      <c r="A419" s="4" t="s">
        <v>30697</v>
      </c>
      <c r="B419" s="4" t="s">
        <v>30635</v>
      </c>
      <c r="C419" s="4" t="s">
        <v>2118</v>
      </c>
      <c r="D419" s="1" t="s">
        <v>2119</v>
      </c>
      <c r="E419" s="5" t="s">
        <v>216</v>
      </c>
      <c r="F419" s="5" t="s">
        <v>216</v>
      </c>
      <c r="G419" s="5" t="s">
        <v>216</v>
      </c>
      <c r="H419" s="5" t="s">
        <v>216</v>
      </c>
      <c r="I419" s="5">
        <v>0.21</v>
      </c>
      <c r="J419" s="5" t="s">
        <v>216</v>
      </c>
      <c r="K419" s="5" t="s">
        <v>216</v>
      </c>
      <c r="L419" s="5" t="s">
        <v>216</v>
      </c>
      <c r="M419" s="5" t="s">
        <v>216</v>
      </c>
      <c r="N419" s="5" t="s">
        <v>216</v>
      </c>
      <c r="O419" s="5" t="s">
        <v>216</v>
      </c>
      <c r="P419" s="5" t="s">
        <v>216</v>
      </c>
      <c r="Q419" s="5" t="s">
        <v>216</v>
      </c>
      <c r="R419" s="5">
        <v>0.21</v>
      </c>
      <c r="S419" s="5">
        <v>0.21</v>
      </c>
      <c r="T419" s="5">
        <v>0.21</v>
      </c>
      <c r="U419" s="5">
        <v>0.21</v>
      </c>
      <c r="V419" s="5">
        <v>0.21</v>
      </c>
      <c r="W419" s="5">
        <v>0.21</v>
      </c>
      <c r="X419" s="5">
        <v>0.21</v>
      </c>
    </row>
    <row r="420" spans="1:24" ht="25.5" x14ac:dyDescent="0.25">
      <c r="A420" s="4" t="s">
        <v>30698</v>
      </c>
      <c r="B420" s="4" t="s">
        <v>30635</v>
      </c>
      <c r="C420" s="4" t="s">
        <v>2121</v>
      </c>
      <c r="D420" s="1" t="s">
        <v>2122</v>
      </c>
      <c r="E420" s="5" t="s">
        <v>216</v>
      </c>
      <c r="F420" s="5" t="s">
        <v>216</v>
      </c>
      <c r="G420" s="5" t="s">
        <v>216</v>
      </c>
      <c r="H420" s="5" t="s">
        <v>216</v>
      </c>
      <c r="I420" s="5">
        <v>0.21</v>
      </c>
      <c r="J420" s="5" t="s">
        <v>216</v>
      </c>
      <c r="K420" s="5" t="s">
        <v>216</v>
      </c>
      <c r="L420" s="5" t="s">
        <v>216</v>
      </c>
      <c r="M420" s="5" t="s">
        <v>216</v>
      </c>
      <c r="N420" s="5" t="s">
        <v>216</v>
      </c>
      <c r="O420" s="5" t="s">
        <v>216</v>
      </c>
      <c r="P420" s="5" t="s">
        <v>216</v>
      </c>
      <c r="Q420" s="5" t="s">
        <v>216</v>
      </c>
      <c r="R420" s="5">
        <v>0.21</v>
      </c>
      <c r="S420" s="5">
        <v>0.21</v>
      </c>
      <c r="T420" s="5">
        <v>0.21</v>
      </c>
      <c r="U420" s="5">
        <v>0.21</v>
      </c>
      <c r="V420" s="5">
        <v>0.21</v>
      </c>
      <c r="W420" s="5">
        <v>0.21</v>
      </c>
      <c r="X420" s="5">
        <v>0.21</v>
      </c>
    </row>
    <row r="421" spans="1:24" ht="25.5" x14ac:dyDescent="0.25">
      <c r="A421" s="4" t="s">
        <v>30699</v>
      </c>
      <c r="B421" s="4" t="s">
        <v>30635</v>
      </c>
      <c r="C421" s="4" t="s">
        <v>2130</v>
      </c>
      <c r="D421" s="1" t="s">
        <v>2131</v>
      </c>
      <c r="E421" s="5" t="s">
        <v>216</v>
      </c>
      <c r="F421" s="5" t="s">
        <v>216</v>
      </c>
      <c r="G421" s="5" t="s">
        <v>216</v>
      </c>
      <c r="H421" s="5" t="s">
        <v>216</v>
      </c>
      <c r="I421" s="5">
        <v>0.21</v>
      </c>
      <c r="J421" s="5" t="s">
        <v>216</v>
      </c>
      <c r="K421" s="5" t="s">
        <v>216</v>
      </c>
      <c r="L421" s="5" t="s">
        <v>216</v>
      </c>
      <c r="M421" s="5" t="s">
        <v>216</v>
      </c>
      <c r="N421" s="5" t="s">
        <v>216</v>
      </c>
      <c r="O421" s="5" t="s">
        <v>216</v>
      </c>
      <c r="P421" s="5" t="s">
        <v>216</v>
      </c>
      <c r="Q421" s="5" t="s">
        <v>216</v>
      </c>
      <c r="R421" s="5">
        <v>0.21</v>
      </c>
      <c r="S421" s="5">
        <v>0.21</v>
      </c>
      <c r="T421" s="5">
        <v>0.21</v>
      </c>
      <c r="U421" s="5">
        <v>0.21</v>
      </c>
      <c r="V421" s="5">
        <v>0.21</v>
      </c>
      <c r="W421" s="5">
        <v>0.21</v>
      </c>
      <c r="X421" s="5">
        <v>0.21</v>
      </c>
    </row>
    <row r="422" spans="1:24" ht="25.5" x14ac:dyDescent="0.25">
      <c r="A422" s="4" t="s">
        <v>30700</v>
      </c>
      <c r="B422" s="4" t="s">
        <v>30635</v>
      </c>
      <c r="C422" s="4" t="s">
        <v>2133</v>
      </c>
      <c r="D422" s="1" t="s">
        <v>2134</v>
      </c>
      <c r="E422" s="5" t="s">
        <v>216</v>
      </c>
      <c r="F422" s="5" t="s">
        <v>216</v>
      </c>
      <c r="G422" s="5" t="s">
        <v>216</v>
      </c>
      <c r="H422" s="5" t="s">
        <v>216</v>
      </c>
      <c r="I422" s="5">
        <v>0.21</v>
      </c>
      <c r="J422" s="5" t="s">
        <v>216</v>
      </c>
      <c r="K422" s="5" t="s">
        <v>216</v>
      </c>
      <c r="L422" s="5" t="s">
        <v>216</v>
      </c>
      <c r="M422" s="5" t="s">
        <v>216</v>
      </c>
      <c r="N422" s="5" t="s">
        <v>216</v>
      </c>
      <c r="O422" s="5" t="s">
        <v>216</v>
      </c>
      <c r="P422" s="5" t="s">
        <v>216</v>
      </c>
      <c r="Q422" s="5" t="s">
        <v>216</v>
      </c>
      <c r="R422" s="5">
        <v>0.21</v>
      </c>
      <c r="S422" s="5">
        <v>0.21</v>
      </c>
      <c r="T422" s="5">
        <v>0.21</v>
      </c>
      <c r="U422" s="5">
        <v>0.21</v>
      </c>
      <c r="V422" s="5">
        <v>0.21</v>
      </c>
      <c r="W422" s="5">
        <v>0.21</v>
      </c>
      <c r="X422" s="5">
        <v>0.21</v>
      </c>
    </row>
    <row r="423" spans="1:24" ht="25.5" x14ac:dyDescent="0.25">
      <c r="A423" s="4" t="s">
        <v>30701</v>
      </c>
      <c r="B423" s="4" t="s">
        <v>30635</v>
      </c>
      <c r="C423" s="4" t="s">
        <v>2136</v>
      </c>
      <c r="D423" s="1" t="s">
        <v>9206</v>
      </c>
      <c r="E423" s="5" t="s">
        <v>216</v>
      </c>
      <c r="F423" s="5" t="s">
        <v>216</v>
      </c>
      <c r="G423" s="5" t="s">
        <v>216</v>
      </c>
      <c r="H423" s="5" t="s">
        <v>216</v>
      </c>
      <c r="I423" s="5">
        <v>0.21</v>
      </c>
      <c r="J423" s="5" t="s">
        <v>216</v>
      </c>
      <c r="K423" s="5" t="s">
        <v>216</v>
      </c>
      <c r="L423" s="5" t="s">
        <v>216</v>
      </c>
      <c r="M423" s="5" t="s">
        <v>216</v>
      </c>
      <c r="N423" s="5" t="s">
        <v>216</v>
      </c>
      <c r="O423" s="5" t="s">
        <v>216</v>
      </c>
      <c r="P423" s="5" t="s">
        <v>216</v>
      </c>
      <c r="Q423" s="5" t="s">
        <v>216</v>
      </c>
      <c r="R423" s="5">
        <v>0.21</v>
      </c>
      <c r="S423" s="5">
        <v>0.21</v>
      </c>
      <c r="T423" s="5">
        <v>0.21</v>
      </c>
      <c r="U423" s="5">
        <v>0.21</v>
      </c>
      <c r="V423" s="5">
        <v>0.21</v>
      </c>
      <c r="W423" s="5">
        <v>0.21</v>
      </c>
      <c r="X423" s="5">
        <v>0.21</v>
      </c>
    </row>
    <row r="424" spans="1:24" x14ac:dyDescent="0.25">
      <c r="A424" s="4" t="s">
        <v>30702</v>
      </c>
      <c r="B424" s="4" t="s">
        <v>30635</v>
      </c>
      <c r="C424" s="4" t="s">
        <v>2139</v>
      </c>
      <c r="D424" s="1" t="s">
        <v>2140</v>
      </c>
      <c r="E424" s="5" t="s">
        <v>216</v>
      </c>
      <c r="F424" s="5" t="s">
        <v>216</v>
      </c>
      <c r="G424" s="5" t="s">
        <v>216</v>
      </c>
      <c r="H424" s="5" t="s">
        <v>216</v>
      </c>
      <c r="I424" s="5">
        <v>0.21</v>
      </c>
      <c r="J424" s="5" t="s">
        <v>216</v>
      </c>
      <c r="K424" s="5" t="s">
        <v>216</v>
      </c>
      <c r="L424" s="5" t="s">
        <v>216</v>
      </c>
      <c r="M424" s="5" t="s">
        <v>216</v>
      </c>
      <c r="N424" s="5" t="s">
        <v>216</v>
      </c>
      <c r="O424" s="5" t="s">
        <v>216</v>
      </c>
      <c r="P424" s="5" t="s">
        <v>216</v>
      </c>
      <c r="Q424" s="5" t="s">
        <v>216</v>
      </c>
      <c r="R424" s="5">
        <v>0.21</v>
      </c>
      <c r="S424" s="5">
        <v>0.21</v>
      </c>
      <c r="T424" s="5">
        <v>0.21</v>
      </c>
      <c r="U424" s="5">
        <v>0.21</v>
      </c>
      <c r="V424" s="5">
        <v>0.21</v>
      </c>
      <c r="W424" s="5">
        <v>0.21</v>
      </c>
      <c r="X424" s="5">
        <v>0.21</v>
      </c>
    </row>
    <row r="425" spans="1:24" ht="25.5" x14ac:dyDescent="0.25">
      <c r="A425" s="4" t="s">
        <v>30703</v>
      </c>
      <c r="B425" s="4" t="s">
        <v>30635</v>
      </c>
      <c r="C425" s="4" t="s">
        <v>2148</v>
      </c>
      <c r="D425" s="1" t="s">
        <v>2149</v>
      </c>
      <c r="E425" s="5" t="s">
        <v>216</v>
      </c>
      <c r="F425" s="5" t="s">
        <v>216</v>
      </c>
      <c r="G425" s="5" t="s">
        <v>216</v>
      </c>
      <c r="H425" s="5" t="s">
        <v>216</v>
      </c>
      <c r="I425" s="5">
        <v>0.21</v>
      </c>
      <c r="J425" s="5" t="s">
        <v>216</v>
      </c>
      <c r="K425" s="5" t="s">
        <v>216</v>
      </c>
      <c r="L425" s="5" t="s">
        <v>216</v>
      </c>
      <c r="M425" s="5" t="s">
        <v>216</v>
      </c>
      <c r="N425" s="5" t="s">
        <v>216</v>
      </c>
      <c r="O425" s="5" t="s">
        <v>216</v>
      </c>
      <c r="P425" s="5" t="s">
        <v>216</v>
      </c>
      <c r="Q425" s="5" t="s">
        <v>216</v>
      </c>
      <c r="R425" s="5">
        <v>0.21</v>
      </c>
      <c r="S425" s="5">
        <v>0.21</v>
      </c>
      <c r="T425" s="5">
        <v>0.21</v>
      </c>
      <c r="U425" s="5">
        <v>0.21</v>
      </c>
      <c r="V425" s="5">
        <v>0.21</v>
      </c>
      <c r="W425" s="5">
        <v>0.21</v>
      </c>
      <c r="X425" s="5">
        <v>0.21</v>
      </c>
    </row>
    <row r="426" spans="1:24" ht="25.5" x14ac:dyDescent="0.25">
      <c r="A426" s="4" t="s">
        <v>30704</v>
      </c>
      <c r="B426" s="4" t="s">
        <v>30635</v>
      </c>
      <c r="C426" s="4" t="s">
        <v>2151</v>
      </c>
      <c r="D426" s="1" t="s">
        <v>2152</v>
      </c>
      <c r="E426" s="5" t="s">
        <v>216</v>
      </c>
      <c r="F426" s="5" t="s">
        <v>216</v>
      </c>
      <c r="G426" s="5" t="s">
        <v>216</v>
      </c>
      <c r="H426" s="5" t="s">
        <v>216</v>
      </c>
      <c r="I426" s="5">
        <v>0.21</v>
      </c>
      <c r="J426" s="5" t="s">
        <v>216</v>
      </c>
      <c r="K426" s="5" t="s">
        <v>216</v>
      </c>
      <c r="L426" s="5" t="s">
        <v>216</v>
      </c>
      <c r="M426" s="5" t="s">
        <v>216</v>
      </c>
      <c r="N426" s="5" t="s">
        <v>216</v>
      </c>
      <c r="O426" s="5" t="s">
        <v>216</v>
      </c>
      <c r="P426" s="5" t="s">
        <v>216</v>
      </c>
      <c r="Q426" s="5" t="s">
        <v>216</v>
      </c>
      <c r="R426" s="5">
        <v>0.21</v>
      </c>
      <c r="S426" s="5">
        <v>0.21</v>
      </c>
      <c r="T426" s="5">
        <v>0.21</v>
      </c>
      <c r="U426" s="5">
        <v>0.21</v>
      </c>
      <c r="V426" s="5">
        <v>0.21</v>
      </c>
      <c r="W426" s="5">
        <v>0.21</v>
      </c>
      <c r="X426" s="5">
        <v>0.21</v>
      </c>
    </row>
    <row r="427" spans="1:24" ht="25.5" x14ac:dyDescent="0.25">
      <c r="A427" s="4" t="s">
        <v>30705</v>
      </c>
      <c r="B427" s="4" t="s">
        <v>30635</v>
      </c>
      <c r="C427" s="4" t="s">
        <v>2154</v>
      </c>
      <c r="D427" s="1" t="s">
        <v>2155</v>
      </c>
      <c r="E427" s="5" t="s">
        <v>216</v>
      </c>
      <c r="F427" s="5" t="s">
        <v>216</v>
      </c>
      <c r="G427" s="5" t="s">
        <v>216</v>
      </c>
      <c r="H427" s="5" t="s">
        <v>216</v>
      </c>
      <c r="I427" s="5">
        <v>0.21</v>
      </c>
      <c r="J427" s="5" t="s">
        <v>216</v>
      </c>
      <c r="K427" s="5" t="s">
        <v>216</v>
      </c>
      <c r="L427" s="5" t="s">
        <v>216</v>
      </c>
      <c r="M427" s="5" t="s">
        <v>216</v>
      </c>
      <c r="N427" s="5" t="s">
        <v>216</v>
      </c>
      <c r="O427" s="5" t="s">
        <v>216</v>
      </c>
      <c r="P427" s="5" t="s">
        <v>216</v>
      </c>
      <c r="Q427" s="5" t="s">
        <v>216</v>
      </c>
      <c r="R427" s="5">
        <v>0.21</v>
      </c>
      <c r="S427" s="5">
        <v>0.21</v>
      </c>
      <c r="T427" s="5">
        <v>0.21</v>
      </c>
      <c r="U427" s="5">
        <v>0.21</v>
      </c>
      <c r="V427" s="5">
        <v>0.21</v>
      </c>
      <c r="W427" s="5">
        <v>0.21</v>
      </c>
      <c r="X427" s="5">
        <v>0.21</v>
      </c>
    </row>
    <row r="428" spans="1:24" ht="25.5" x14ac:dyDescent="0.25">
      <c r="A428" s="4" t="s">
        <v>30706</v>
      </c>
      <c r="B428" s="4" t="s">
        <v>30635</v>
      </c>
      <c r="C428" s="4" t="s">
        <v>2157</v>
      </c>
      <c r="D428" s="1" t="s">
        <v>2158</v>
      </c>
      <c r="E428" s="5" t="s">
        <v>216</v>
      </c>
      <c r="F428" s="5" t="s">
        <v>216</v>
      </c>
      <c r="G428" s="5" t="s">
        <v>216</v>
      </c>
      <c r="H428" s="5" t="s">
        <v>216</v>
      </c>
      <c r="I428" s="5">
        <v>0.21</v>
      </c>
      <c r="J428" s="5" t="s">
        <v>216</v>
      </c>
      <c r="K428" s="5" t="s">
        <v>216</v>
      </c>
      <c r="L428" s="5" t="s">
        <v>216</v>
      </c>
      <c r="M428" s="5" t="s">
        <v>216</v>
      </c>
      <c r="N428" s="5" t="s">
        <v>216</v>
      </c>
      <c r="O428" s="5" t="s">
        <v>216</v>
      </c>
      <c r="P428" s="5" t="s">
        <v>216</v>
      </c>
      <c r="Q428" s="5" t="s">
        <v>216</v>
      </c>
      <c r="R428" s="5">
        <v>0.21</v>
      </c>
      <c r="S428" s="5">
        <v>0.21</v>
      </c>
      <c r="T428" s="5">
        <v>0.21</v>
      </c>
      <c r="U428" s="5">
        <v>0.21</v>
      </c>
      <c r="V428" s="5">
        <v>0.21</v>
      </c>
      <c r="W428" s="5">
        <v>0.21</v>
      </c>
      <c r="X428" s="5">
        <v>0.21</v>
      </c>
    </row>
    <row r="429" spans="1:24" x14ac:dyDescent="0.25">
      <c r="A429" s="4" t="s">
        <v>30707</v>
      </c>
      <c r="B429" s="4" t="s">
        <v>30635</v>
      </c>
      <c r="C429" s="4" t="s">
        <v>2160</v>
      </c>
      <c r="D429" s="1" t="s">
        <v>2161</v>
      </c>
      <c r="E429" s="5" t="s">
        <v>216</v>
      </c>
      <c r="F429" s="5" t="s">
        <v>216</v>
      </c>
      <c r="G429" s="5" t="s">
        <v>216</v>
      </c>
      <c r="H429" s="5" t="s">
        <v>216</v>
      </c>
      <c r="I429" s="5">
        <v>0.21</v>
      </c>
      <c r="J429" s="5" t="s">
        <v>216</v>
      </c>
      <c r="K429" s="5" t="s">
        <v>216</v>
      </c>
      <c r="L429" s="5" t="s">
        <v>216</v>
      </c>
      <c r="M429" s="5" t="s">
        <v>216</v>
      </c>
      <c r="N429" s="5" t="s">
        <v>216</v>
      </c>
      <c r="O429" s="5" t="s">
        <v>216</v>
      </c>
      <c r="P429" s="5" t="s">
        <v>216</v>
      </c>
      <c r="Q429" s="5" t="s">
        <v>216</v>
      </c>
      <c r="R429" s="5">
        <v>0.21</v>
      </c>
      <c r="S429" s="5">
        <v>0.21</v>
      </c>
      <c r="T429" s="5">
        <v>0.21</v>
      </c>
      <c r="U429" s="5">
        <v>0.21</v>
      </c>
      <c r="V429" s="5">
        <v>0.21</v>
      </c>
      <c r="W429" s="5">
        <v>0.21</v>
      </c>
      <c r="X429" s="5">
        <v>0.21</v>
      </c>
    </row>
    <row r="430" spans="1:24" x14ac:dyDescent="0.25">
      <c r="A430" s="4" t="s">
        <v>30708</v>
      </c>
      <c r="B430" s="4" t="s">
        <v>30635</v>
      </c>
      <c r="C430" s="4" t="s">
        <v>2163</v>
      </c>
      <c r="D430" s="1" t="s">
        <v>2164</v>
      </c>
      <c r="E430" s="5" t="s">
        <v>216</v>
      </c>
      <c r="F430" s="5" t="s">
        <v>216</v>
      </c>
      <c r="G430" s="5" t="s">
        <v>216</v>
      </c>
      <c r="H430" s="5" t="s">
        <v>216</v>
      </c>
      <c r="I430" s="5">
        <v>0.21</v>
      </c>
      <c r="J430" s="5" t="s">
        <v>216</v>
      </c>
      <c r="K430" s="5" t="s">
        <v>216</v>
      </c>
      <c r="L430" s="5" t="s">
        <v>216</v>
      </c>
      <c r="M430" s="5" t="s">
        <v>216</v>
      </c>
      <c r="N430" s="5" t="s">
        <v>216</v>
      </c>
      <c r="O430" s="5" t="s">
        <v>216</v>
      </c>
      <c r="P430" s="5" t="s">
        <v>216</v>
      </c>
      <c r="Q430" s="5" t="s">
        <v>216</v>
      </c>
      <c r="R430" s="5">
        <v>0.21</v>
      </c>
      <c r="S430" s="5">
        <v>0.21</v>
      </c>
      <c r="T430" s="5">
        <v>0.21</v>
      </c>
      <c r="U430" s="5">
        <v>0.21</v>
      </c>
      <c r="V430" s="5">
        <v>0.21</v>
      </c>
      <c r="W430" s="5">
        <v>0.21</v>
      </c>
      <c r="X430" s="5">
        <v>0.21</v>
      </c>
    </row>
    <row r="431" spans="1:24" ht="25.5" x14ac:dyDescent="0.25">
      <c r="A431" s="4" t="s">
        <v>30709</v>
      </c>
      <c r="B431" s="4" t="s">
        <v>30635</v>
      </c>
      <c r="C431" s="4" t="s">
        <v>2166</v>
      </c>
      <c r="D431" s="1" t="s">
        <v>2167</v>
      </c>
      <c r="E431" s="5" t="s">
        <v>216</v>
      </c>
      <c r="F431" s="5" t="s">
        <v>216</v>
      </c>
      <c r="G431" s="5" t="s">
        <v>216</v>
      </c>
      <c r="H431" s="5" t="s">
        <v>216</v>
      </c>
      <c r="I431" s="5">
        <v>0.21</v>
      </c>
      <c r="J431" s="5" t="s">
        <v>216</v>
      </c>
      <c r="K431" s="5" t="s">
        <v>216</v>
      </c>
      <c r="L431" s="5" t="s">
        <v>216</v>
      </c>
      <c r="M431" s="5" t="s">
        <v>216</v>
      </c>
      <c r="N431" s="5" t="s">
        <v>216</v>
      </c>
      <c r="O431" s="5" t="s">
        <v>216</v>
      </c>
      <c r="P431" s="5" t="s">
        <v>216</v>
      </c>
      <c r="Q431" s="5" t="s">
        <v>216</v>
      </c>
      <c r="R431" s="5">
        <v>0.21</v>
      </c>
      <c r="S431" s="5">
        <v>0.21</v>
      </c>
      <c r="T431" s="5">
        <v>0.21</v>
      </c>
      <c r="U431" s="5">
        <v>0.21</v>
      </c>
      <c r="V431" s="5">
        <v>0.21</v>
      </c>
      <c r="W431" s="5">
        <v>0.21</v>
      </c>
      <c r="X431" s="5">
        <v>0.21</v>
      </c>
    </row>
    <row r="432" spans="1:24" ht="25.5" x14ac:dyDescent="0.25">
      <c r="A432" s="4" t="s">
        <v>30710</v>
      </c>
      <c r="B432" s="4" t="s">
        <v>30635</v>
      </c>
      <c r="C432" s="4" t="s">
        <v>2169</v>
      </c>
      <c r="D432" s="1" t="s">
        <v>9216</v>
      </c>
      <c r="E432" s="5" t="s">
        <v>216</v>
      </c>
      <c r="F432" s="5" t="s">
        <v>216</v>
      </c>
      <c r="G432" s="5" t="s">
        <v>216</v>
      </c>
      <c r="H432" s="5" t="s">
        <v>216</v>
      </c>
      <c r="I432" s="5">
        <v>0.21</v>
      </c>
      <c r="J432" s="5" t="s">
        <v>216</v>
      </c>
      <c r="K432" s="5" t="s">
        <v>216</v>
      </c>
      <c r="L432" s="5" t="s">
        <v>216</v>
      </c>
      <c r="M432" s="5" t="s">
        <v>216</v>
      </c>
      <c r="N432" s="5" t="s">
        <v>216</v>
      </c>
      <c r="O432" s="5" t="s">
        <v>216</v>
      </c>
      <c r="P432" s="5" t="s">
        <v>216</v>
      </c>
      <c r="Q432" s="5" t="s">
        <v>216</v>
      </c>
      <c r="R432" s="5">
        <v>0.21</v>
      </c>
      <c r="S432" s="5">
        <v>0.21</v>
      </c>
      <c r="T432" s="5">
        <v>0.21</v>
      </c>
      <c r="U432" s="5">
        <v>0.21</v>
      </c>
      <c r="V432" s="5">
        <v>0.21</v>
      </c>
      <c r="W432" s="5">
        <v>0.21</v>
      </c>
      <c r="X432" s="5">
        <v>0.21</v>
      </c>
    </row>
    <row r="433" spans="1:24" ht="25.5" x14ac:dyDescent="0.25">
      <c r="A433" s="4" t="s">
        <v>30711</v>
      </c>
      <c r="B433" s="4" t="s">
        <v>30635</v>
      </c>
      <c r="C433" s="4" t="s">
        <v>2178</v>
      </c>
      <c r="D433" s="1" t="s">
        <v>9218</v>
      </c>
      <c r="E433" s="5" t="s">
        <v>216</v>
      </c>
      <c r="F433" s="5" t="s">
        <v>216</v>
      </c>
      <c r="G433" s="5" t="s">
        <v>216</v>
      </c>
      <c r="H433" s="5" t="s">
        <v>216</v>
      </c>
      <c r="I433" s="5">
        <v>0.21</v>
      </c>
      <c r="J433" s="5" t="s">
        <v>216</v>
      </c>
      <c r="K433" s="5" t="s">
        <v>216</v>
      </c>
      <c r="L433" s="5" t="s">
        <v>216</v>
      </c>
      <c r="M433" s="5" t="s">
        <v>216</v>
      </c>
      <c r="N433" s="5" t="s">
        <v>216</v>
      </c>
      <c r="O433" s="5" t="s">
        <v>216</v>
      </c>
      <c r="P433" s="5" t="s">
        <v>216</v>
      </c>
      <c r="Q433" s="5" t="s">
        <v>216</v>
      </c>
      <c r="R433" s="5">
        <v>0.21</v>
      </c>
      <c r="S433" s="5">
        <v>0.21</v>
      </c>
      <c r="T433" s="5">
        <v>0.21</v>
      </c>
      <c r="U433" s="5">
        <v>0.21</v>
      </c>
      <c r="V433" s="5">
        <v>0.21</v>
      </c>
      <c r="W433" s="5">
        <v>0.21</v>
      </c>
      <c r="X433" s="5">
        <v>0.21</v>
      </c>
    </row>
    <row r="434" spans="1:24" ht="25.5" x14ac:dyDescent="0.25">
      <c r="A434" s="4" t="s">
        <v>30712</v>
      </c>
      <c r="B434" s="4" t="s">
        <v>30635</v>
      </c>
      <c r="C434" s="4" t="s">
        <v>2187</v>
      </c>
      <c r="D434" s="1" t="s">
        <v>2188</v>
      </c>
      <c r="E434" s="5" t="s">
        <v>216</v>
      </c>
      <c r="F434" s="5" t="s">
        <v>216</v>
      </c>
      <c r="G434" s="5" t="s">
        <v>216</v>
      </c>
      <c r="H434" s="5" t="s">
        <v>216</v>
      </c>
      <c r="I434" s="5">
        <v>0.21</v>
      </c>
      <c r="J434" s="5" t="s">
        <v>216</v>
      </c>
      <c r="K434" s="5" t="s">
        <v>216</v>
      </c>
      <c r="L434" s="5" t="s">
        <v>216</v>
      </c>
      <c r="M434" s="5" t="s">
        <v>216</v>
      </c>
      <c r="N434" s="5" t="s">
        <v>216</v>
      </c>
      <c r="O434" s="5" t="s">
        <v>216</v>
      </c>
      <c r="P434" s="5" t="s">
        <v>216</v>
      </c>
      <c r="Q434" s="5" t="s">
        <v>216</v>
      </c>
      <c r="R434" s="5">
        <v>0.21</v>
      </c>
      <c r="S434" s="5">
        <v>0.21</v>
      </c>
      <c r="T434" s="5">
        <v>0.21</v>
      </c>
      <c r="U434" s="5">
        <v>0.21</v>
      </c>
      <c r="V434" s="5">
        <v>0.21</v>
      </c>
      <c r="W434" s="5">
        <v>0.21</v>
      </c>
      <c r="X434" s="5">
        <v>0.21</v>
      </c>
    </row>
    <row r="435" spans="1:24" ht="25.5" x14ac:dyDescent="0.25">
      <c r="A435" s="4" t="s">
        <v>30713</v>
      </c>
      <c r="B435" s="4" t="s">
        <v>30635</v>
      </c>
      <c r="C435" s="4" t="s">
        <v>2190</v>
      </c>
      <c r="D435" s="1" t="s">
        <v>2191</v>
      </c>
      <c r="E435" s="5" t="s">
        <v>216</v>
      </c>
      <c r="F435" s="5" t="s">
        <v>216</v>
      </c>
      <c r="G435" s="5" t="s">
        <v>216</v>
      </c>
      <c r="H435" s="5" t="s">
        <v>216</v>
      </c>
      <c r="I435" s="5">
        <v>0.21</v>
      </c>
      <c r="J435" s="5" t="s">
        <v>216</v>
      </c>
      <c r="K435" s="5" t="s">
        <v>216</v>
      </c>
      <c r="L435" s="5" t="s">
        <v>216</v>
      </c>
      <c r="M435" s="5" t="s">
        <v>216</v>
      </c>
      <c r="N435" s="5" t="s">
        <v>216</v>
      </c>
      <c r="O435" s="5" t="s">
        <v>216</v>
      </c>
      <c r="P435" s="5" t="s">
        <v>216</v>
      </c>
      <c r="Q435" s="5" t="s">
        <v>216</v>
      </c>
      <c r="R435" s="5">
        <v>0.21</v>
      </c>
      <c r="S435" s="5">
        <v>0.21</v>
      </c>
      <c r="T435" s="5">
        <v>0.21</v>
      </c>
      <c r="U435" s="5">
        <v>0.21</v>
      </c>
      <c r="V435" s="5">
        <v>0.21</v>
      </c>
      <c r="W435" s="5">
        <v>0.21</v>
      </c>
      <c r="X435" s="5">
        <v>0.21</v>
      </c>
    </row>
    <row r="436" spans="1:24" ht="25.5" x14ac:dyDescent="0.25">
      <c r="A436" s="4" t="s">
        <v>30714</v>
      </c>
      <c r="B436" s="4" t="s">
        <v>30635</v>
      </c>
      <c r="C436" s="4" t="s">
        <v>2193</v>
      </c>
      <c r="D436" s="1" t="s">
        <v>2194</v>
      </c>
      <c r="E436" s="5" t="s">
        <v>216</v>
      </c>
      <c r="F436" s="5" t="s">
        <v>216</v>
      </c>
      <c r="G436" s="5" t="s">
        <v>216</v>
      </c>
      <c r="H436" s="5" t="s">
        <v>216</v>
      </c>
      <c r="I436" s="5">
        <v>0.21</v>
      </c>
      <c r="J436" s="5" t="s">
        <v>216</v>
      </c>
      <c r="K436" s="5" t="s">
        <v>216</v>
      </c>
      <c r="L436" s="5" t="s">
        <v>216</v>
      </c>
      <c r="M436" s="5" t="s">
        <v>216</v>
      </c>
      <c r="N436" s="5" t="s">
        <v>216</v>
      </c>
      <c r="O436" s="5" t="s">
        <v>216</v>
      </c>
      <c r="P436" s="5" t="s">
        <v>216</v>
      </c>
      <c r="Q436" s="5" t="s">
        <v>216</v>
      </c>
      <c r="R436" s="5">
        <v>0.21</v>
      </c>
      <c r="S436" s="5">
        <v>0.21</v>
      </c>
      <c r="T436" s="5">
        <v>0.21</v>
      </c>
      <c r="U436" s="5">
        <v>0.21</v>
      </c>
      <c r="V436" s="5">
        <v>0.21</v>
      </c>
      <c r="W436" s="5">
        <v>0.21</v>
      </c>
      <c r="X436" s="5">
        <v>0.21</v>
      </c>
    </row>
    <row r="437" spans="1:24" ht="25.5" x14ac:dyDescent="0.25">
      <c r="A437" s="4" t="s">
        <v>30715</v>
      </c>
      <c r="B437" s="4" t="s">
        <v>30635</v>
      </c>
      <c r="C437" s="4" t="s">
        <v>2196</v>
      </c>
      <c r="D437" s="1" t="s">
        <v>2197</v>
      </c>
      <c r="E437" s="5" t="s">
        <v>216</v>
      </c>
      <c r="F437" s="5" t="s">
        <v>216</v>
      </c>
      <c r="G437" s="5" t="s">
        <v>216</v>
      </c>
      <c r="H437" s="5" t="s">
        <v>216</v>
      </c>
      <c r="I437" s="5">
        <v>0.21</v>
      </c>
      <c r="J437" s="5" t="s">
        <v>216</v>
      </c>
      <c r="K437" s="5" t="s">
        <v>216</v>
      </c>
      <c r="L437" s="5" t="s">
        <v>216</v>
      </c>
      <c r="M437" s="5" t="s">
        <v>216</v>
      </c>
      <c r="N437" s="5" t="s">
        <v>216</v>
      </c>
      <c r="O437" s="5" t="s">
        <v>216</v>
      </c>
      <c r="P437" s="5" t="s">
        <v>216</v>
      </c>
      <c r="Q437" s="5" t="s">
        <v>216</v>
      </c>
      <c r="R437" s="5">
        <v>0.21</v>
      </c>
      <c r="S437" s="5">
        <v>0.21</v>
      </c>
      <c r="T437" s="5">
        <v>0.21</v>
      </c>
      <c r="U437" s="5">
        <v>0.21</v>
      </c>
      <c r="V437" s="5">
        <v>0.21</v>
      </c>
      <c r="W437" s="5">
        <v>0.21</v>
      </c>
      <c r="X437" s="5">
        <v>0.21</v>
      </c>
    </row>
    <row r="438" spans="1:24" ht="25.5" x14ac:dyDescent="0.25">
      <c r="A438" s="4" t="s">
        <v>30716</v>
      </c>
      <c r="B438" s="4" t="s">
        <v>30635</v>
      </c>
      <c r="C438" s="4" t="s">
        <v>2199</v>
      </c>
      <c r="D438" s="1" t="s">
        <v>9224</v>
      </c>
      <c r="E438" s="5" t="s">
        <v>216</v>
      </c>
      <c r="F438" s="5" t="s">
        <v>216</v>
      </c>
      <c r="G438" s="5" t="s">
        <v>216</v>
      </c>
      <c r="H438" s="5" t="s">
        <v>216</v>
      </c>
      <c r="I438" s="5">
        <v>0</v>
      </c>
      <c r="J438" s="5" t="s">
        <v>216</v>
      </c>
      <c r="K438" s="5" t="s">
        <v>216</v>
      </c>
      <c r="L438" s="5" t="s">
        <v>216</v>
      </c>
      <c r="M438" s="5" t="s">
        <v>216</v>
      </c>
      <c r="N438" s="5" t="s">
        <v>216</v>
      </c>
      <c r="O438" s="5" t="s">
        <v>216</v>
      </c>
      <c r="P438" s="5" t="s">
        <v>216</v>
      </c>
      <c r="Q438" s="5" t="s">
        <v>216</v>
      </c>
      <c r="R438" s="5">
        <v>0</v>
      </c>
      <c r="S438" s="5">
        <v>0</v>
      </c>
      <c r="T438" s="5">
        <v>0</v>
      </c>
      <c r="U438" s="5">
        <v>0</v>
      </c>
      <c r="V438" s="5">
        <v>0</v>
      </c>
      <c r="W438" s="5">
        <v>0</v>
      </c>
      <c r="X438" s="5">
        <v>0</v>
      </c>
    </row>
    <row r="439" spans="1:24" ht="25.5" x14ac:dyDescent="0.25">
      <c r="A439" s="4" t="s">
        <v>30717</v>
      </c>
      <c r="B439" s="4" t="s">
        <v>30635</v>
      </c>
      <c r="C439" s="4" t="s">
        <v>2205</v>
      </c>
      <c r="D439" s="1" t="s">
        <v>9226</v>
      </c>
      <c r="E439" s="5" t="s">
        <v>216</v>
      </c>
      <c r="F439" s="5" t="s">
        <v>216</v>
      </c>
      <c r="G439" s="5" t="s">
        <v>216</v>
      </c>
      <c r="H439" s="5" t="s">
        <v>216</v>
      </c>
      <c r="I439" s="5">
        <v>0</v>
      </c>
      <c r="J439" s="5" t="s">
        <v>216</v>
      </c>
      <c r="K439" s="5" t="s">
        <v>216</v>
      </c>
      <c r="L439" s="5" t="s">
        <v>216</v>
      </c>
      <c r="M439" s="5" t="s">
        <v>216</v>
      </c>
      <c r="N439" s="5" t="s">
        <v>216</v>
      </c>
      <c r="O439" s="5" t="s">
        <v>216</v>
      </c>
      <c r="P439" s="5" t="s">
        <v>216</v>
      </c>
      <c r="Q439" s="5" t="s">
        <v>216</v>
      </c>
      <c r="R439" s="5">
        <v>0</v>
      </c>
      <c r="S439" s="5">
        <v>0</v>
      </c>
      <c r="T439" s="5">
        <v>0</v>
      </c>
      <c r="U439" s="5">
        <v>0</v>
      </c>
      <c r="V439" s="5">
        <v>0</v>
      </c>
      <c r="W439" s="5">
        <v>0</v>
      </c>
      <c r="X439" s="5">
        <v>0</v>
      </c>
    </row>
    <row r="440" spans="1:24" ht="38.25" x14ac:dyDescent="0.25">
      <c r="A440" s="4" t="s">
        <v>30718</v>
      </c>
      <c r="B440" s="4" t="s">
        <v>30635</v>
      </c>
      <c r="C440" s="4" t="s">
        <v>2214</v>
      </c>
      <c r="D440" s="1" t="s">
        <v>9228</v>
      </c>
      <c r="E440" s="5" t="s">
        <v>216</v>
      </c>
      <c r="F440" s="5" t="s">
        <v>216</v>
      </c>
      <c r="G440" s="5" t="s">
        <v>216</v>
      </c>
      <c r="H440" s="5" t="s">
        <v>216</v>
      </c>
      <c r="I440" s="5">
        <v>0.21</v>
      </c>
      <c r="J440" s="5" t="s">
        <v>216</v>
      </c>
      <c r="K440" s="5" t="s">
        <v>216</v>
      </c>
      <c r="L440" s="5" t="s">
        <v>216</v>
      </c>
      <c r="M440" s="5" t="s">
        <v>216</v>
      </c>
      <c r="N440" s="5" t="s">
        <v>216</v>
      </c>
      <c r="O440" s="5" t="s">
        <v>216</v>
      </c>
      <c r="P440" s="5" t="s">
        <v>216</v>
      </c>
      <c r="Q440" s="5" t="s">
        <v>216</v>
      </c>
      <c r="R440" s="5">
        <v>0.21</v>
      </c>
      <c r="S440" s="5">
        <v>0.21</v>
      </c>
      <c r="T440" s="5">
        <v>0.21</v>
      </c>
      <c r="U440" s="5">
        <v>0.21</v>
      </c>
      <c r="V440" s="5">
        <v>0.21</v>
      </c>
      <c r="W440" s="5">
        <v>0.21</v>
      </c>
      <c r="X440" s="5">
        <v>0.21</v>
      </c>
    </row>
    <row r="441" spans="1:24" ht="38.25" x14ac:dyDescent="0.25">
      <c r="A441" s="4" t="s">
        <v>30719</v>
      </c>
      <c r="B441" s="4" t="s">
        <v>30635</v>
      </c>
      <c r="C441" s="4" t="s">
        <v>2220</v>
      </c>
      <c r="D441" s="1" t="s">
        <v>9230</v>
      </c>
      <c r="E441" s="5" t="s">
        <v>216</v>
      </c>
      <c r="F441" s="5" t="s">
        <v>216</v>
      </c>
      <c r="G441" s="5" t="s">
        <v>216</v>
      </c>
      <c r="H441" s="5" t="s">
        <v>216</v>
      </c>
      <c r="I441" s="5">
        <v>0.21</v>
      </c>
      <c r="J441" s="5" t="s">
        <v>216</v>
      </c>
      <c r="K441" s="5" t="s">
        <v>216</v>
      </c>
      <c r="L441" s="5" t="s">
        <v>216</v>
      </c>
      <c r="M441" s="5" t="s">
        <v>216</v>
      </c>
      <c r="N441" s="5" t="s">
        <v>216</v>
      </c>
      <c r="O441" s="5" t="s">
        <v>216</v>
      </c>
      <c r="P441" s="5" t="s">
        <v>216</v>
      </c>
      <c r="Q441" s="5" t="s">
        <v>216</v>
      </c>
      <c r="R441" s="5">
        <v>0.21</v>
      </c>
      <c r="S441" s="5">
        <v>0.21</v>
      </c>
      <c r="T441" s="5">
        <v>0.21</v>
      </c>
      <c r="U441" s="5">
        <v>0.21</v>
      </c>
      <c r="V441" s="5">
        <v>0.21</v>
      </c>
      <c r="W441" s="5">
        <v>0.21</v>
      </c>
      <c r="X441" s="5">
        <v>0.21</v>
      </c>
    </row>
    <row r="442" spans="1:24" ht="25.5" x14ac:dyDescent="0.25">
      <c r="A442" s="4" t="s">
        <v>30720</v>
      </c>
      <c r="B442" s="4" t="s">
        <v>30635</v>
      </c>
      <c r="C442" s="4" t="s">
        <v>2226</v>
      </c>
      <c r="D442" s="1" t="s">
        <v>9232</v>
      </c>
      <c r="E442" s="5" t="s">
        <v>216</v>
      </c>
      <c r="F442" s="5" t="s">
        <v>216</v>
      </c>
      <c r="G442" s="5" t="s">
        <v>216</v>
      </c>
      <c r="H442" s="5" t="s">
        <v>216</v>
      </c>
      <c r="I442" s="5">
        <v>0.21</v>
      </c>
      <c r="J442" s="5" t="s">
        <v>216</v>
      </c>
      <c r="K442" s="5" t="s">
        <v>216</v>
      </c>
      <c r="L442" s="5" t="s">
        <v>216</v>
      </c>
      <c r="M442" s="5" t="s">
        <v>216</v>
      </c>
      <c r="N442" s="5" t="s">
        <v>216</v>
      </c>
      <c r="O442" s="5" t="s">
        <v>216</v>
      </c>
      <c r="P442" s="5" t="s">
        <v>216</v>
      </c>
      <c r="Q442" s="5" t="s">
        <v>216</v>
      </c>
      <c r="R442" s="5">
        <v>0.21</v>
      </c>
      <c r="S442" s="5">
        <v>0.21</v>
      </c>
      <c r="T442" s="5">
        <v>0.21</v>
      </c>
      <c r="U442" s="5">
        <v>0.21</v>
      </c>
      <c r="V442" s="5">
        <v>0.21</v>
      </c>
      <c r="W442" s="5">
        <v>0.21</v>
      </c>
      <c r="X442" s="5">
        <v>0.21</v>
      </c>
    </row>
    <row r="443" spans="1:24" ht="38.25" x14ac:dyDescent="0.25">
      <c r="A443" s="4" t="s">
        <v>30721</v>
      </c>
      <c r="B443" s="4" t="s">
        <v>30635</v>
      </c>
      <c r="C443" s="4" t="s">
        <v>2229</v>
      </c>
      <c r="D443" s="1" t="s">
        <v>9234</v>
      </c>
      <c r="E443" s="5" t="s">
        <v>216</v>
      </c>
      <c r="F443" s="5" t="s">
        <v>216</v>
      </c>
      <c r="G443" s="5" t="s">
        <v>216</v>
      </c>
      <c r="H443" s="5" t="s">
        <v>216</v>
      </c>
      <c r="I443" s="5">
        <v>0.21</v>
      </c>
      <c r="J443" s="5" t="s">
        <v>216</v>
      </c>
      <c r="K443" s="5" t="s">
        <v>216</v>
      </c>
      <c r="L443" s="5" t="s">
        <v>216</v>
      </c>
      <c r="M443" s="5" t="s">
        <v>216</v>
      </c>
      <c r="N443" s="5" t="s">
        <v>216</v>
      </c>
      <c r="O443" s="5" t="s">
        <v>216</v>
      </c>
      <c r="P443" s="5" t="s">
        <v>216</v>
      </c>
      <c r="Q443" s="5" t="s">
        <v>216</v>
      </c>
      <c r="R443" s="5">
        <v>0.21</v>
      </c>
      <c r="S443" s="5">
        <v>0.21</v>
      </c>
      <c r="T443" s="5">
        <v>0.21</v>
      </c>
      <c r="U443" s="5">
        <v>0.21</v>
      </c>
      <c r="V443" s="5">
        <v>0.21</v>
      </c>
      <c r="W443" s="5">
        <v>0.21</v>
      </c>
      <c r="X443" s="5">
        <v>0.21</v>
      </c>
    </row>
    <row r="444" spans="1:24" ht="38.25" x14ac:dyDescent="0.25">
      <c r="A444" s="4" t="s">
        <v>30722</v>
      </c>
      <c r="B444" s="4" t="s">
        <v>30635</v>
      </c>
      <c r="C444" s="4" t="s">
        <v>2232</v>
      </c>
      <c r="D444" s="1" t="s">
        <v>9236</v>
      </c>
      <c r="E444" s="5" t="s">
        <v>216</v>
      </c>
      <c r="F444" s="5" t="s">
        <v>216</v>
      </c>
      <c r="G444" s="5" t="s">
        <v>216</v>
      </c>
      <c r="H444" s="5" t="s">
        <v>216</v>
      </c>
      <c r="I444" s="5">
        <v>0.21</v>
      </c>
      <c r="J444" s="5" t="s">
        <v>216</v>
      </c>
      <c r="K444" s="5" t="s">
        <v>216</v>
      </c>
      <c r="L444" s="5" t="s">
        <v>216</v>
      </c>
      <c r="M444" s="5" t="s">
        <v>216</v>
      </c>
      <c r="N444" s="5" t="s">
        <v>216</v>
      </c>
      <c r="O444" s="5" t="s">
        <v>216</v>
      </c>
      <c r="P444" s="5" t="s">
        <v>216</v>
      </c>
      <c r="Q444" s="5" t="s">
        <v>216</v>
      </c>
      <c r="R444" s="5">
        <v>0.21</v>
      </c>
      <c r="S444" s="5">
        <v>0.21</v>
      </c>
      <c r="T444" s="5">
        <v>0.21</v>
      </c>
      <c r="U444" s="5">
        <v>0.21</v>
      </c>
      <c r="V444" s="5">
        <v>0.21</v>
      </c>
      <c r="W444" s="5">
        <v>0.21</v>
      </c>
      <c r="X444" s="5">
        <v>0.21</v>
      </c>
    </row>
    <row r="445" spans="1:24" ht="38.25" x14ac:dyDescent="0.25">
      <c r="A445" s="4" t="s">
        <v>30723</v>
      </c>
      <c r="B445" s="4" t="s">
        <v>30635</v>
      </c>
      <c r="C445" s="4" t="s">
        <v>2235</v>
      </c>
      <c r="D445" s="1" t="s">
        <v>9238</v>
      </c>
      <c r="E445" s="5" t="s">
        <v>216</v>
      </c>
      <c r="F445" s="5" t="s">
        <v>216</v>
      </c>
      <c r="G445" s="5" t="s">
        <v>216</v>
      </c>
      <c r="H445" s="5" t="s">
        <v>216</v>
      </c>
      <c r="I445" s="5">
        <v>0.21</v>
      </c>
      <c r="J445" s="5" t="s">
        <v>216</v>
      </c>
      <c r="K445" s="5" t="s">
        <v>216</v>
      </c>
      <c r="L445" s="5" t="s">
        <v>216</v>
      </c>
      <c r="M445" s="5" t="s">
        <v>216</v>
      </c>
      <c r="N445" s="5" t="s">
        <v>216</v>
      </c>
      <c r="O445" s="5" t="s">
        <v>216</v>
      </c>
      <c r="P445" s="5" t="s">
        <v>216</v>
      </c>
      <c r="Q445" s="5" t="s">
        <v>216</v>
      </c>
      <c r="R445" s="5">
        <v>0.21</v>
      </c>
      <c r="S445" s="5">
        <v>0.21</v>
      </c>
      <c r="T445" s="5">
        <v>0.21</v>
      </c>
      <c r="U445" s="5">
        <v>0.21</v>
      </c>
      <c r="V445" s="5">
        <v>0.21</v>
      </c>
      <c r="W445" s="5">
        <v>0.21</v>
      </c>
      <c r="X445" s="5">
        <v>0.21</v>
      </c>
    </row>
    <row r="446" spans="1:24" ht="25.5" x14ac:dyDescent="0.25">
      <c r="A446" s="4" t="s">
        <v>30724</v>
      </c>
      <c r="B446" s="4" t="s">
        <v>30635</v>
      </c>
      <c r="C446" s="4" t="s">
        <v>2238</v>
      </c>
      <c r="D446" s="1" t="s">
        <v>2239</v>
      </c>
      <c r="E446" s="5" t="s">
        <v>216</v>
      </c>
      <c r="F446" s="5" t="s">
        <v>216</v>
      </c>
      <c r="G446" s="5" t="s">
        <v>216</v>
      </c>
      <c r="H446" s="5" t="s">
        <v>216</v>
      </c>
      <c r="I446" s="5">
        <v>0.1</v>
      </c>
      <c r="J446" s="5" t="s">
        <v>216</v>
      </c>
      <c r="K446" s="5" t="s">
        <v>216</v>
      </c>
      <c r="L446" s="5" t="s">
        <v>216</v>
      </c>
      <c r="M446" s="5" t="s">
        <v>216</v>
      </c>
      <c r="N446" s="5" t="s">
        <v>216</v>
      </c>
      <c r="O446" s="5" t="s">
        <v>216</v>
      </c>
      <c r="P446" s="5" t="s">
        <v>216</v>
      </c>
      <c r="Q446" s="5" t="s">
        <v>216</v>
      </c>
      <c r="R446" s="5">
        <v>0.21</v>
      </c>
      <c r="S446" s="5">
        <v>0.21</v>
      </c>
      <c r="T446" s="5">
        <v>0.21</v>
      </c>
      <c r="U446" s="5">
        <v>0.21</v>
      </c>
      <c r="V446" s="5">
        <v>0.21</v>
      </c>
      <c r="W446" s="5">
        <v>0.21</v>
      </c>
      <c r="X446" s="5">
        <v>0.21</v>
      </c>
    </row>
    <row r="447" spans="1:24" ht="25.5" x14ac:dyDescent="0.25">
      <c r="A447" s="4" t="s">
        <v>30725</v>
      </c>
      <c r="B447" s="4" t="s">
        <v>30635</v>
      </c>
      <c r="C447" s="4" t="s">
        <v>2241</v>
      </c>
      <c r="D447" s="1" t="s">
        <v>9241</v>
      </c>
      <c r="E447" s="5" t="s">
        <v>216</v>
      </c>
      <c r="F447" s="5" t="s">
        <v>216</v>
      </c>
      <c r="G447" s="5" t="s">
        <v>216</v>
      </c>
      <c r="H447" s="5" t="s">
        <v>216</v>
      </c>
      <c r="I447" s="5">
        <v>0.1</v>
      </c>
      <c r="J447" s="5" t="s">
        <v>216</v>
      </c>
      <c r="K447" s="5" t="s">
        <v>216</v>
      </c>
      <c r="L447" s="5" t="s">
        <v>216</v>
      </c>
      <c r="M447" s="5" t="s">
        <v>216</v>
      </c>
      <c r="N447" s="5" t="s">
        <v>216</v>
      </c>
      <c r="O447" s="5" t="s">
        <v>216</v>
      </c>
      <c r="P447" s="5" t="s">
        <v>216</v>
      </c>
      <c r="Q447" s="5" t="s">
        <v>216</v>
      </c>
      <c r="R447" s="5">
        <v>0.21</v>
      </c>
      <c r="S447" s="5">
        <v>0.21</v>
      </c>
      <c r="T447" s="5">
        <v>0.21</v>
      </c>
      <c r="U447" s="5">
        <v>0.21</v>
      </c>
      <c r="V447" s="5">
        <v>0.21</v>
      </c>
      <c r="W447" s="5">
        <v>0.21</v>
      </c>
      <c r="X447" s="5">
        <v>0.21</v>
      </c>
    </row>
    <row r="448" spans="1:24" ht="25.5" x14ac:dyDescent="0.25">
      <c r="A448" s="4" t="s">
        <v>30726</v>
      </c>
      <c r="B448" s="4" t="s">
        <v>30635</v>
      </c>
      <c r="C448" s="4" t="s">
        <v>9243</v>
      </c>
      <c r="D448" s="1" t="s">
        <v>9244</v>
      </c>
      <c r="E448" s="5" t="s">
        <v>216</v>
      </c>
      <c r="F448" s="5" t="s">
        <v>216</v>
      </c>
      <c r="G448" s="5" t="s">
        <v>216</v>
      </c>
      <c r="H448" s="5" t="s">
        <v>216</v>
      </c>
      <c r="I448" s="5">
        <v>0.21</v>
      </c>
      <c r="J448" s="5" t="s">
        <v>216</v>
      </c>
      <c r="K448" s="5" t="s">
        <v>216</v>
      </c>
      <c r="L448" s="5" t="s">
        <v>216</v>
      </c>
      <c r="M448" s="5" t="s">
        <v>216</v>
      </c>
      <c r="N448" s="5" t="s">
        <v>216</v>
      </c>
      <c r="O448" s="5" t="s">
        <v>216</v>
      </c>
      <c r="P448" s="5" t="s">
        <v>216</v>
      </c>
      <c r="Q448" s="5" t="s">
        <v>216</v>
      </c>
      <c r="R448" s="5">
        <v>0.21</v>
      </c>
      <c r="S448" s="5">
        <v>0.21</v>
      </c>
      <c r="T448" s="5">
        <v>0.21</v>
      </c>
      <c r="U448" s="5">
        <v>0.21</v>
      </c>
      <c r="V448" s="5">
        <v>0.21</v>
      </c>
      <c r="W448" s="5">
        <v>0.21</v>
      </c>
      <c r="X448" s="5">
        <v>0.21</v>
      </c>
    </row>
    <row r="449" spans="1:24" ht="25.5" x14ac:dyDescent="0.25">
      <c r="A449" s="4" t="s">
        <v>30727</v>
      </c>
      <c r="B449" s="4" t="s">
        <v>30635</v>
      </c>
      <c r="C449" s="4" t="s">
        <v>2244</v>
      </c>
      <c r="D449" s="1" t="s">
        <v>2245</v>
      </c>
      <c r="E449" s="5" t="s">
        <v>216</v>
      </c>
      <c r="F449" s="5" t="s">
        <v>216</v>
      </c>
      <c r="G449" s="5" t="s">
        <v>216</v>
      </c>
      <c r="H449" s="5" t="s">
        <v>216</v>
      </c>
      <c r="I449" s="5">
        <v>0.21</v>
      </c>
      <c r="J449" s="5" t="s">
        <v>216</v>
      </c>
      <c r="K449" s="5" t="s">
        <v>216</v>
      </c>
      <c r="L449" s="5" t="s">
        <v>216</v>
      </c>
      <c r="M449" s="5" t="s">
        <v>216</v>
      </c>
      <c r="N449" s="5" t="s">
        <v>216</v>
      </c>
      <c r="O449" s="5" t="s">
        <v>216</v>
      </c>
      <c r="P449" s="5" t="s">
        <v>216</v>
      </c>
      <c r="Q449" s="5" t="s">
        <v>216</v>
      </c>
      <c r="R449" s="5">
        <v>0.21</v>
      </c>
      <c r="S449" s="5">
        <v>0.21</v>
      </c>
      <c r="T449" s="5">
        <v>0.21</v>
      </c>
      <c r="U449" s="5">
        <v>0.21</v>
      </c>
      <c r="V449" s="5">
        <v>0.21</v>
      </c>
      <c r="W449" s="5">
        <v>0.21</v>
      </c>
      <c r="X449" s="5">
        <v>0.21</v>
      </c>
    </row>
    <row r="450" spans="1:24" ht="25.5" x14ac:dyDescent="0.25">
      <c r="A450" s="4" t="s">
        <v>30728</v>
      </c>
      <c r="B450" s="4" t="s">
        <v>30635</v>
      </c>
      <c r="C450" s="4" t="s">
        <v>2247</v>
      </c>
      <c r="D450" s="1" t="s">
        <v>9247</v>
      </c>
      <c r="E450" s="5" t="s">
        <v>216</v>
      </c>
      <c r="F450" s="5" t="s">
        <v>216</v>
      </c>
      <c r="G450" s="5" t="s">
        <v>216</v>
      </c>
      <c r="H450" s="5" t="s">
        <v>216</v>
      </c>
      <c r="I450" s="5">
        <v>0.21</v>
      </c>
      <c r="J450" s="5" t="s">
        <v>216</v>
      </c>
      <c r="K450" s="5" t="s">
        <v>216</v>
      </c>
      <c r="L450" s="5" t="s">
        <v>216</v>
      </c>
      <c r="M450" s="5" t="s">
        <v>216</v>
      </c>
      <c r="N450" s="5" t="s">
        <v>216</v>
      </c>
      <c r="O450" s="5" t="s">
        <v>216</v>
      </c>
      <c r="P450" s="5" t="s">
        <v>216</v>
      </c>
      <c r="Q450" s="5" t="s">
        <v>216</v>
      </c>
      <c r="R450" s="5">
        <v>0.21</v>
      </c>
      <c r="S450" s="5">
        <v>0.21</v>
      </c>
      <c r="T450" s="5">
        <v>0.21</v>
      </c>
      <c r="U450" s="5">
        <v>0.21</v>
      </c>
      <c r="V450" s="5">
        <v>0.21</v>
      </c>
      <c r="W450" s="5">
        <v>0.12</v>
      </c>
      <c r="X450" s="5">
        <v>0.12</v>
      </c>
    </row>
    <row r="451" spans="1:24" ht="25.5" x14ac:dyDescent="0.25">
      <c r="A451" s="4" t="s">
        <v>30729</v>
      </c>
      <c r="B451" s="4" t="s">
        <v>30635</v>
      </c>
      <c r="C451" s="4" t="s">
        <v>2253</v>
      </c>
      <c r="D451" s="1" t="s">
        <v>9249</v>
      </c>
      <c r="E451" s="5" t="s">
        <v>216</v>
      </c>
      <c r="F451" s="5" t="s">
        <v>216</v>
      </c>
      <c r="G451" s="5" t="s">
        <v>216</v>
      </c>
      <c r="H451" s="5" t="s">
        <v>216</v>
      </c>
      <c r="I451" s="5">
        <v>0.1</v>
      </c>
      <c r="J451" s="5" t="s">
        <v>216</v>
      </c>
      <c r="K451" s="5" t="s">
        <v>216</v>
      </c>
      <c r="L451" s="5" t="s">
        <v>216</v>
      </c>
      <c r="M451" s="5" t="s">
        <v>216</v>
      </c>
      <c r="N451" s="5" t="s">
        <v>216</v>
      </c>
      <c r="O451" s="5" t="s">
        <v>216</v>
      </c>
      <c r="P451" s="5" t="s">
        <v>216</v>
      </c>
      <c r="Q451" s="5" t="s">
        <v>216</v>
      </c>
      <c r="R451" s="5">
        <v>0.12</v>
      </c>
      <c r="S451" s="5">
        <v>0.12</v>
      </c>
      <c r="T451" s="5">
        <v>0.12</v>
      </c>
      <c r="U451" s="5">
        <v>0.12</v>
      </c>
      <c r="V451" s="5">
        <v>0.12</v>
      </c>
      <c r="W451" s="5">
        <v>0.12</v>
      </c>
      <c r="X451" s="5">
        <v>0.12</v>
      </c>
    </row>
    <row r="452" spans="1:24" ht="38.25" x14ac:dyDescent="0.25">
      <c r="A452" s="4" t="s">
        <v>30730</v>
      </c>
      <c r="B452" s="4" t="s">
        <v>30635</v>
      </c>
      <c r="C452" s="4" t="s">
        <v>2265</v>
      </c>
      <c r="D452" s="1" t="s">
        <v>9251</v>
      </c>
      <c r="E452" s="5" t="s">
        <v>216</v>
      </c>
      <c r="F452" s="5" t="s">
        <v>216</v>
      </c>
      <c r="G452" s="5" t="s">
        <v>216</v>
      </c>
      <c r="H452" s="5" t="s">
        <v>216</v>
      </c>
      <c r="I452" s="5">
        <v>0.21</v>
      </c>
      <c r="J452" s="5" t="s">
        <v>216</v>
      </c>
      <c r="K452" s="5" t="s">
        <v>216</v>
      </c>
      <c r="L452" s="5" t="s">
        <v>216</v>
      </c>
      <c r="M452" s="5" t="s">
        <v>216</v>
      </c>
      <c r="N452" s="5" t="s">
        <v>216</v>
      </c>
      <c r="O452" s="5" t="s">
        <v>216</v>
      </c>
      <c r="P452" s="5" t="s">
        <v>216</v>
      </c>
      <c r="Q452" s="5" t="s">
        <v>216</v>
      </c>
      <c r="R452" s="5">
        <v>0.21</v>
      </c>
      <c r="S452" s="5">
        <v>0.21</v>
      </c>
      <c r="T452" s="5">
        <v>0.21</v>
      </c>
      <c r="U452" s="5">
        <v>0.21</v>
      </c>
      <c r="V452" s="5">
        <v>0.21</v>
      </c>
      <c r="W452" s="5">
        <v>0.21</v>
      </c>
      <c r="X452" s="5">
        <v>0.21</v>
      </c>
    </row>
    <row r="453" spans="1:24" ht="38.25" x14ac:dyDescent="0.25">
      <c r="A453" s="4" t="s">
        <v>30731</v>
      </c>
      <c r="B453" s="4" t="s">
        <v>30635</v>
      </c>
      <c r="C453" s="4" t="s">
        <v>2271</v>
      </c>
      <c r="D453" s="1" t="s">
        <v>2272</v>
      </c>
      <c r="E453" s="5" t="s">
        <v>216</v>
      </c>
      <c r="F453" s="5" t="s">
        <v>216</v>
      </c>
      <c r="G453" s="5" t="s">
        <v>216</v>
      </c>
      <c r="H453" s="5" t="s">
        <v>216</v>
      </c>
      <c r="I453" s="5">
        <v>0.21</v>
      </c>
      <c r="J453" s="5" t="s">
        <v>216</v>
      </c>
      <c r="K453" s="5" t="s">
        <v>216</v>
      </c>
      <c r="L453" s="5" t="s">
        <v>216</v>
      </c>
      <c r="M453" s="5" t="s">
        <v>216</v>
      </c>
      <c r="N453" s="5" t="s">
        <v>216</v>
      </c>
      <c r="O453" s="5" t="s">
        <v>216</v>
      </c>
      <c r="P453" s="5" t="s">
        <v>216</v>
      </c>
      <c r="Q453" s="5" t="s">
        <v>216</v>
      </c>
      <c r="R453" s="5">
        <v>0.21</v>
      </c>
      <c r="S453" s="5">
        <v>0.21</v>
      </c>
      <c r="T453" s="5">
        <v>0.21</v>
      </c>
      <c r="U453" s="5">
        <v>0.21</v>
      </c>
      <c r="V453" s="5">
        <v>0.21</v>
      </c>
      <c r="W453" s="5">
        <v>0.21</v>
      </c>
      <c r="X453" s="5">
        <v>0.21</v>
      </c>
    </row>
    <row r="454" spans="1:24" ht="51" x14ac:dyDescent="0.25">
      <c r="A454" s="4" t="s">
        <v>30732</v>
      </c>
      <c r="B454" s="4" t="s">
        <v>30635</v>
      </c>
      <c r="C454" s="4" t="s">
        <v>2274</v>
      </c>
      <c r="D454" s="1" t="s">
        <v>2275</v>
      </c>
      <c r="E454" s="5" t="s">
        <v>216</v>
      </c>
      <c r="F454" s="5" t="s">
        <v>216</v>
      </c>
      <c r="G454" s="5" t="s">
        <v>216</v>
      </c>
      <c r="H454" s="5" t="s">
        <v>216</v>
      </c>
      <c r="I454" s="5">
        <v>0.21</v>
      </c>
      <c r="J454" s="5" t="s">
        <v>216</v>
      </c>
      <c r="K454" s="5" t="s">
        <v>216</v>
      </c>
      <c r="L454" s="5" t="s">
        <v>216</v>
      </c>
      <c r="M454" s="5" t="s">
        <v>216</v>
      </c>
      <c r="N454" s="5" t="s">
        <v>216</v>
      </c>
      <c r="O454" s="5" t="s">
        <v>216</v>
      </c>
      <c r="P454" s="5" t="s">
        <v>216</v>
      </c>
      <c r="Q454" s="5" t="s">
        <v>216</v>
      </c>
      <c r="R454" s="5">
        <v>0.21</v>
      </c>
      <c r="S454" s="5">
        <v>0.21</v>
      </c>
      <c r="T454" s="5">
        <v>0.21</v>
      </c>
      <c r="U454" s="5">
        <v>0.21</v>
      </c>
      <c r="V454" s="5">
        <v>0.21</v>
      </c>
      <c r="W454" s="5">
        <v>0.21</v>
      </c>
      <c r="X454" s="5">
        <v>0.21</v>
      </c>
    </row>
    <row r="455" spans="1:24" ht="25.5" x14ac:dyDescent="0.25">
      <c r="A455" s="4" t="s">
        <v>30733</v>
      </c>
      <c r="B455" s="4" t="s">
        <v>30635</v>
      </c>
      <c r="C455" s="4" t="s">
        <v>2277</v>
      </c>
      <c r="D455" s="1" t="s">
        <v>9255</v>
      </c>
      <c r="E455" s="5" t="s">
        <v>216</v>
      </c>
      <c r="F455" s="5" t="s">
        <v>216</v>
      </c>
      <c r="G455" s="5" t="s">
        <v>216</v>
      </c>
      <c r="H455" s="5" t="s">
        <v>216</v>
      </c>
      <c r="I455" s="5">
        <v>0.21</v>
      </c>
      <c r="J455" s="5" t="s">
        <v>216</v>
      </c>
      <c r="K455" s="5" t="s">
        <v>216</v>
      </c>
      <c r="L455" s="5" t="s">
        <v>216</v>
      </c>
      <c r="M455" s="5" t="s">
        <v>216</v>
      </c>
      <c r="N455" s="5" t="s">
        <v>216</v>
      </c>
      <c r="O455" s="5" t="s">
        <v>216</v>
      </c>
      <c r="P455" s="5" t="s">
        <v>216</v>
      </c>
      <c r="Q455" s="5" t="s">
        <v>216</v>
      </c>
      <c r="R455" s="5">
        <v>0.21</v>
      </c>
      <c r="S455" s="5">
        <v>0.21</v>
      </c>
      <c r="T455" s="5">
        <v>0.21</v>
      </c>
      <c r="U455" s="5">
        <v>0.21</v>
      </c>
      <c r="V455" s="5">
        <v>0.21</v>
      </c>
      <c r="W455" s="5">
        <v>0.21</v>
      </c>
      <c r="X455" s="5">
        <v>0.21</v>
      </c>
    </row>
    <row r="456" spans="1:24" ht="38.25" x14ac:dyDescent="0.25">
      <c r="A456" s="4" t="s">
        <v>30734</v>
      </c>
      <c r="B456" s="4" t="s">
        <v>30635</v>
      </c>
      <c r="C456" s="4" t="s">
        <v>2286</v>
      </c>
      <c r="D456" s="1" t="s">
        <v>2287</v>
      </c>
      <c r="E456" s="5" t="s">
        <v>216</v>
      </c>
      <c r="F456" s="5" t="s">
        <v>216</v>
      </c>
      <c r="G456" s="5" t="s">
        <v>216</v>
      </c>
      <c r="H456" s="5" t="s">
        <v>216</v>
      </c>
      <c r="I456" s="5">
        <v>0.21</v>
      </c>
      <c r="J456" s="5" t="s">
        <v>216</v>
      </c>
      <c r="K456" s="5" t="s">
        <v>216</v>
      </c>
      <c r="L456" s="5" t="s">
        <v>216</v>
      </c>
      <c r="M456" s="5" t="s">
        <v>216</v>
      </c>
      <c r="N456" s="5" t="s">
        <v>216</v>
      </c>
      <c r="O456" s="5" t="s">
        <v>216</v>
      </c>
      <c r="P456" s="5" t="s">
        <v>216</v>
      </c>
      <c r="Q456" s="5" t="s">
        <v>216</v>
      </c>
      <c r="R456" s="5">
        <v>0.21</v>
      </c>
      <c r="S456" s="5">
        <v>0.21</v>
      </c>
      <c r="T456" s="5">
        <v>0.21</v>
      </c>
      <c r="U456" s="5">
        <v>0.21</v>
      </c>
      <c r="V456" s="5">
        <v>0.21</v>
      </c>
      <c r="W456" s="5">
        <v>0.21</v>
      </c>
      <c r="X456" s="5">
        <v>0.21</v>
      </c>
    </row>
    <row r="457" spans="1:24" ht="38.25" x14ac:dyDescent="0.25">
      <c r="A457" s="4" t="s">
        <v>30735</v>
      </c>
      <c r="B457" s="4" t="s">
        <v>30635</v>
      </c>
      <c r="C457" s="4" t="s">
        <v>2289</v>
      </c>
      <c r="D457" s="1" t="s">
        <v>2290</v>
      </c>
      <c r="E457" s="5" t="s">
        <v>216</v>
      </c>
      <c r="F457" s="5" t="s">
        <v>216</v>
      </c>
      <c r="G457" s="5" t="s">
        <v>216</v>
      </c>
      <c r="H457" s="5" t="s">
        <v>216</v>
      </c>
      <c r="I457" s="5">
        <v>0.21</v>
      </c>
      <c r="J457" s="5" t="s">
        <v>216</v>
      </c>
      <c r="K457" s="5" t="s">
        <v>216</v>
      </c>
      <c r="L457" s="5" t="s">
        <v>216</v>
      </c>
      <c r="M457" s="5" t="s">
        <v>216</v>
      </c>
      <c r="N457" s="5" t="s">
        <v>216</v>
      </c>
      <c r="O457" s="5" t="s">
        <v>216</v>
      </c>
      <c r="P457" s="5" t="s">
        <v>216</v>
      </c>
      <c r="Q457" s="5" t="s">
        <v>216</v>
      </c>
      <c r="R457" s="5">
        <v>0.21</v>
      </c>
      <c r="S457" s="5">
        <v>0.21</v>
      </c>
      <c r="T457" s="5">
        <v>0.21</v>
      </c>
      <c r="U457" s="5">
        <v>0.21</v>
      </c>
      <c r="V457" s="5">
        <v>0.21</v>
      </c>
      <c r="W457" s="5">
        <v>0.21</v>
      </c>
      <c r="X457" s="5">
        <v>0.21</v>
      </c>
    </row>
    <row r="458" spans="1:24" ht="38.25" x14ac:dyDescent="0.25">
      <c r="A458" s="4" t="s">
        <v>30736</v>
      </c>
      <c r="B458" s="4" t="s">
        <v>30635</v>
      </c>
      <c r="C458" s="4" t="s">
        <v>2292</v>
      </c>
      <c r="D458" s="1" t="s">
        <v>2293</v>
      </c>
      <c r="E458" s="5" t="s">
        <v>216</v>
      </c>
      <c r="F458" s="5" t="s">
        <v>216</v>
      </c>
      <c r="G458" s="5" t="s">
        <v>216</v>
      </c>
      <c r="H458" s="5" t="s">
        <v>216</v>
      </c>
      <c r="I458" s="5">
        <v>0.21</v>
      </c>
      <c r="J458" s="5" t="s">
        <v>216</v>
      </c>
      <c r="K458" s="5" t="s">
        <v>216</v>
      </c>
      <c r="L458" s="5" t="s">
        <v>216</v>
      </c>
      <c r="M458" s="5" t="s">
        <v>216</v>
      </c>
      <c r="N458" s="5" t="s">
        <v>216</v>
      </c>
      <c r="O458" s="5" t="s">
        <v>216</v>
      </c>
      <c r="P458" s="5" t="s">
        <v>216</v>
      </c>
      <c r="Q458" s="5" t="s">
        <v>216</v>
      </c>
      <c r="R458" s="5">
        <v>0.21</v>
      </c>
      <c r="S458" s="5">
        <v>0.21</v>
      </c>
      <c r="T458" s="5">
        <v>0.21</v>
      </c>
      <c r="U458" s="5">
        <v>0.21</v>
      </c>
      <c r="V458" s="5">
        <v>0.21</v>
      </c>
      <c r="W458" s="5">
        <v>0.21</v>
      </c>
      <c r="X458" s="5">
        <v>0.21</v>
      </c>
    </row>
    <row r="459" spans="1:24" ht="38.25" x14ac:dyDescent="0.25">
      <c r="A459" s="4" t="s">
        <v>30737</v>
      </c>
      <c r="B459" s="4" t="s">
        <v>30635</v>
      </c>
      <c r="C459" s="4" t="s">
        <v>2295</v>
      </c>
      <c r="D459" s="1" t="s">
        <v>2296</v>
      </c>
      <c r="E459" s="5" t="s">
        <v>216</v>
      </c>
      <c r="F459" s="5" t="s">
        <v>216</v>
      </c>
      <c r="G459" s="5" t="s">
        <v>216</v>
      </c>
      <c r="H459" s="5" t="s">
        <v>216</v>
      </c>
      <c r="I459" s="5">
        <v>0.21</v>
      </c>
      <c r="J459" s="5" t="s">
        <v>216</v>
      </c>
      <c r="K459" s="5" t="s">
        <v>216</v>
      </c>
      <c r="L459" s="5" t="s">
        <v>216</v>
      </c>
      <c r="M459" s="5" t="s">
        <v>216</v>
      </c>
      <c r="N459" s="5" t="s">
        <v>216</v>
      </c>
      <c r="O459" s="5" t="s">
        <v>216</v>
      </c>
      <c r="P459" s="5" t="s">
        <v>216</v>
      </c>
      <c r="Q459" s="5" t="s">
        <v>216</v>
      </c>
      <c r="R459" s="5">
        <v>0.21</v>
      </c>
      <c r="S459" s="5">
        <v>0.21</v>
      </c>
      <c r="T459" s="5">
        <v>0.21</v>
      </c>
      <c r="U459" s="5">
        <v>0.21</v>
      </c>
      <c r="V459" s="5">
        <v>0.21</v>
      </c>
      <c r="W459" s="5">
        <v>0.21</v>
      </c>
      <c r="X459" s="5">
        <v>0.21</v>
      </c>
    </row>
    <row r="460" spans="1:24" ht="38.25" x14ac:dyDescent="0.25">
      <c r="A460" s="4" t="s">
        <v>30738</v>
      </c>
      <c r="B460" s="4" t="s">
        <v>30635</v>
      </c>
      <c r="C460" s="4" t="s">
        <v>2298</v>
      </c>
      <c r="D460" s="1" t="s">
        <v>2299</v>
      </c>
      <c r="E460" s="5" t="s">
        <v>216</v>
      </c>
      <c r="F460" s="5" t="s">
        <v>216</v>
      </c>
      <c r="G460" s="5" t="s">
        <v>216</v>
      </c>
      <c r="H460" s="5" t="s">
        <v>216</v>
      </c>
      <c r="I460" s="5">
        <v>0.21</v>
      </c>
      <c r="J460" s="5" t="s">
        <v>216</v>
      </c>
      <c r="K460" s="5" t="s">
        <v>216</v>
      </c>
      <c r="L460" s="5" t="s">
        <v>216</v>
      </c>
      <c r="M460" s="5" t="s">
        <v>216</v>
      </c>
      <c r="N460" s="5" t="s">
        <v>216</v>
      </c>
      <c r="O460" s="5" t="s">
        <v>216</v>
      </c>
      <c r="P460" s="5" t="s">
        <v>216</v>
      </c>
      <c r="Q460" s="5" t="s">
        <v>216</v>
      </c>
      <c r="R460" s="5">
        <v>0.21</v>
      </c>
      <c r="S460" s="5">
        <v>0.21</v>
      </c>
      <c r="T460" s="5">
        <v>0.21</v>
      </c>
      <c r="U460" s="5">
        <v>0.21</v>
      </c>
      <c r="V460" s="5">
        <v>0.21</v>
      </c>
      <c r="W460" s="5">
        <v>0.21</v>
      </c>
      <c r="X460" s="5">
        <v>0.21</v>
      </c>
    </row>
    <row r="461" spans="1:24" ht="38.25" x14ac:dyDescent="0.25">
      <c r="A461" s="4" t="s">
        <v>30739</v>
      </c>
      <c r="B461" s="4" t="s">
        <v>30635</v>
      </c>
      <c r="C461" s="4" t="s">
        <v>2301</v>
      </c>
      <c r="D461" s="1" t="s">
        <v>9262</v>
      </c>
      <c r="E461" s="5" t="s">
        <v>216</v>
      </c>
      <c r="F461" s="5" t="s">
        <v>216</v>
      </c>
      <c r="G461" s="5" t="s">
        <v>216</v>
      </c>
      <c r="H461" s="5" t="s">
        <v>216</v>
      </c>
      <c r="I461" s="5">
        <v>0.21</v>
      </c>
      <c r="J461" s="5" t="s">
        <v>216</v>
      </c>
      <c r="K461" s="5" t="s">
        <v>216</v>
      </c>
      <c r="L461" s="5" t="s">
        <v>216</v>
      </c>
      <c r="M461" s="5" t="s">
        <v>216</v>
      </c>
      <c r="N461" s="5" t="s">
        <v>216</v>
      </c>
      <c r="O461" s="5" t="s">
        <v>216</v>
      </c>
      <c r="P461" s="5" t="s">
        <v>216</v>
      </c>
      <c r="Q461" s="5" t="s">
        <v>216</v>
      </c>
      <c r="R461" s="5">
        <v>0.21</v>
      </c>
      <c r="S461" s="5">
        <v>0.21</v>
      </c>
      <c r="T461" s="5">
        <v>0.21</v>
      </c>
      <c r="U461" s="5">
        <v>0.21</v>
      </c>
      <c r="V461" s="5">
        <v>0.21</v>
      </c>
      <c r="W461" s="5">
        <v>0.21</v>
      </c>
      <c r="X461" s="5">
        <v>0.21</v>
      </c>
    </row>
    <row r="462" spans="1:24" ht="38.25" x14ac:dyDescent="0.25">
      <c r="A462" s="4" t="s">
        <v>30740</v>
      </c>
      <c r="B462" s="4" t="s">
        <v>30635</v>
      </c>
      <c r="C462" s="4" t="s">
        <v>9264</v>
      </c>
      <c r="D462" s="1" t="s">
        <v>9265</v>
      </c>
      <c r="E462" s="5" t="s">
        <v>216</v>
      </c>
      <c r="F462" s="5" t="s">
        <v>216</v>
      </c>
      <c r="G462" s="5" t="s">
        <v>216</v>
      </c>
      <c r="H462" s="5" t="s">
        <v>216</v>
      </c>
      <c r="I462" s="5">
        <v>0.21</v>
      </c>
      <c r="J462" s="5" t="s">
        <v>216</v>
      </c>
      <c r="K462" s="5" t="s">
        <v>216</v>
      </c>
      <c r="L462" s="5" t="s">
        <v>216</v>
      </c>
      <c r="M462" s="5" t="s">
        <v>216</v>
      </c>
      <c r="N462" s="5" t="s">
        <v>216</v>
      </c>
      <c r="O462" s="5" t="s">
        <v>216</v>
      </c>
      <c r="P462" s="5" t="s">
        <v>216</v>
      </c>
      <c r="Q462" s="5" t="s">
        <v>216</v>
      </c>
      <c r="R462" s="5">
        <v>0.21</v>
      </c>
      <c r="S462" s="5">
        <v>0.21</v>
      </c>
      <c r="T462" s="5">
        <v>0.21</v>
      </c>
      <c r="U462" s="5">
        <v>0.21</v>
      </c>
      <c r="V462" s="5">
        <v>0.21</v>
      </c>
      <c r="W462" s="5">
        <v>0.21</v>
      </c>
      <c r="X462" s="5">
        <v>0.21</v>
      </c>
    </row>
    <row r="463" spans="1:24" ht="38.25" x14ac:dyDescent="0.25">
      <c r="A463" s="4" t="s">
        <v>30741</v>
      </c>
      <c r="B463" s="4" t="s">
        <v>30635</v>
      </c>
      <c r="C463" s="4" t="s">
        <v>2304</v>
      </c>
      <c r="D463" s="1" t="s">
        <v>2305</v>
      </c>
      <c r="E463" s="5" t="s">
        <v>216</v>
      </c>
      <c r="F463" s="5" t="s">
        <v>216</v>
      </c>
      <c r="G463" s="5" t="s">
        <v>216</v>
      </c>
      <c r="H463" s="5" t="s">
        <v>216</v>
      </c>
      <c r="I463" s="5">
        <v>0.21</v>
      </c>
      <c r="J463" s="5" t="s">
        <v>216</v>
      </c>
      <c r="K463" s="5" t="s">
        <v>216</v>
      </c>
      <c r="L463" s="5" t="s">
        <v>216</v>
      </c>
      <c r="M463" s="5" t="s">
        <v>216</v>
      </c>
      <c r="N463" s="5" t="s">
        <v>216</v>
      </c>
      <c r="O463" s="5" t="s">
        <v>216</v>
      </c>
      <c r="P463" s="5" t="s">
        <v>216</v>
      </c>
      <c r="Q463" s="5" t="s">
        <v>216</v>
      </c>
      <c r="R463" s="5">
        <v>0.21</v>
      </c>
      <c r="S463" s="5">
        <v>0.21</v>
      </c>
      <c r="T463" s="5">
        <v>0.21</v>
      </c>
      <c r="U463" s="5">
        <v>0.21</v>
      </c>
      <c r="V463" s="5">
        <v>0.21</v>
      </c>
      <c r="W463" s="5">
        <v>0.21</v>
      </c>
      <c r="X463" s="5">
        <v>0.21</v>
      </c>
    </row>
    <row r="464" spans="1:24" ht="38.25" x14ac:dyDescent="0.25">
      <c r="A464" s="4" t="s">
        <v>30742</v>
      </c>
      <c r="B464" s="4" t="s">
        <v>30635</v>
      </c>
      <c r="C464" s="4" t="s">
        <v>2307</v>
      </c>
      <c r="D464" s="1" t="s">
        <v>2308</v>
      </c>
      <c r="E464" s="5" t="s">
        <v>216</v>
      </c>
      <c r="F464" s="5" t="s">
        <v>216</v>
      </c>
      <c r="G464" s="5" t="s">
        <v>216</v>
      </c>
      <c r="H464" s="5" t="s">
        <v>216</v>
      </c>
      <c r="I464" s="5">
        <v>0.21</v>
      </c>
      <c r="J464" s="5" t="s">
        <v>216</v>
      </c>
      <c r="K464" s="5" t="s">
        <v>216</v>
      </c>
      <c r="L464" s="5" t="s">
        <v>216</v>
      </c>
      <c r="M464" s="5" t="s">
        <v>216</v>
      </c>
      <c r="N464" s="5" t="s">
        <v>216</v>
      </c>
      <c r="O464" s="5" t="s">
        <v>216</v>
      </c>
      <c r="P464" s="5" t="s">
        <v>216</v>
      </c>
      <c r="Q464" s="5" t="s">
        <v>216</v>
      </c>
      <c r="R464" s="5">
        <v>0.21</v>
      </c>
      <c r="S464" s="5">
        <v>0.21</v>
      </c>
      <c r="T464" s="5">
        <v>0.21</v>
      </c>
      <c r="U464" s="5">
        <v>0.21</v>
      </c>
      <c r="V464" s="5">
        <v>0.21</v>
      </c>
      <c r="W464" s="5">
        <v>0.21</v>
      </c>
      <c r="X464" s="5">
        <v>0.21</v>
      </c>
    </row>
    <row r="465" spans="1:24" ht="38.25" x14ac:dyDescent="0.25">
      <c r="A465" s="4" t="s">
        <v>30743</v>
      </c>
      <c r="B465" s="4" t="s">
        <v>30635</v>
      </c>
      <c r="C465" s="4" t="s">
        <v>2310</v>
      </c>
      <c r="D465" s="1" t="s">
        <v>9269</v>
      </c>
      <c r="E465" s="5" t="s">
        <v>216</v>
      </c>
      <c r="F465" s="5" t="s">
        <v>216</v>
      </c>
      <c r="G465" s="5" t="s">
        <v>216</v>
      </c>
      <c r="H465" s="5" t="s">
        <v>216</v>
      </c>
      <c r="I465" s="5">
        <v>0.21</v>
      </c>
      <c r="J465" s="5" t="s">
        <v>216</v>
      </c>
      <c r="K465" s="5" t="s">
        <v>216</v>
      </c>
      <c r="L465" s="5" t="s">
        <v>216</v>
      </c>
      <c r="M465" s="5" t="s">
        <v>216</v>
      </c>
      <c r="N465" s="5" t="s">
        <v>216</v>
      </c>
      <c r="O465" s="5" t="s">
        <v>216</v>
      </c>
      <c r="P465" s="5" t="s">
        <v>216</v>
      </c>
      <c r="Q465" s="5" t="s">
        <v>216</v>
      </c>
      <c r="R465" s="5">
        <v>0.21</v>
      </c>
      <c r="S465" s="5">
        <v>0.21</v>
      </c>
      <c r="T465" s="5">
        <v>0.21</v>
      </c>
      <c r="U465" s="5">
        <v>0.21</v>
      </c>
      <c r="V465" s="5">
        <v>0.21</v>
      </c>
      <c r="W465" s="5">
        <v>0.21</v>
      </c>
      <c r="X465" s="5">
        <v>0.21</v>
      </c>
    </row>
    <row r="466" spans="1:24" ht="38.25" x14ac:dyDescent="0.25">
      <c r="A466" s="4" t="s">
        <v>30744</v>
      </c>
      <c r="B466" s="4" t="s">
        <v>30635</v>
      </c>
      <c r="C466" s="4" t="s">
        <v>2313</v>
      </c>
      <c r="D466" s="1" t="s">
        <v>9271</v>
      </c>
      <c r="E466" s="5" t="s">
        <v>216</v>
      </c>
      <c r="F466" s="5" t="s">
        <v>216</v>
      </c>
      <c r="G466" s="5" t="s">
        <v>216</v>
      </c>
      <c r="H466" s="5" t="s">
        <v>216</v>
      </c>
      <c r="I466" s="5">
        <v>0.21</v>
      </c>
      <c r="J466" s="5" t="s">
        <v>216</v>
      </c>
      <c r="K466" s="5" t="s">
        <v>216</v>
      </c>
      <c r="L466" s="5" t="s">
        <v>216</v>
      </c>
      <c r="M466" s="5" t="s">
        <v>216</v>
      </c>
      <c r="N466" s="5" t="s">
        <v>216</v>
      </c>
      <c r="O466" s="5" t="s">
        <v>216</v>
      </c>
      <c r="P466" s="5" t="s">
        <v>216</v>
      </c>
      <c r="Q466" s="5" t="s">
        <v>216</v>
      </c>
      <c r="R466" s="5">
        <v>0.21</v>
      </c>
      <c r="S466" s="5">
        <v>0.21</v>
      </c>
      <c r="T466" s="5">
        <v>0.21</v>
      </c>
      <c r="U466" s="5">
        <v>0.21</v>
      </c>
      <c r="V466" s="5">
        <v>0.21</v>
      </c>
      <c r="W466" s="5">
        <v>0.21</v>
      </c>
      <c r="X466" s="5">
        <v>0.21</v>
      </c>
    </row>
    <row r="467" spans="1:24" ht="38.25" x14ac:dyDescent="0.25">
      <c r="A467" s="4" t="s">
        <v>30745</v>
      </c>
      <c r="B467" s="4" t="s">
        <v>30635</v>
      </c>
      <c r="C467" s="4" t="s">
        <v>9273</v>
      </c>
      <c r="D467" s="1" t="s">
        <v>9274</v>
      </c>
      <c r="E467" s="5" t="s">
        <v>216</v>
      </c>
      <c r="F467" s="5" t="s">
        <v>216</v>
      </c>
      <c r="G467" s="5" t="s">
        <v>216</v>
      </c>
      <c r="H467" s="5" t="s">
        <v>216</v>
      </c>
      <c r="I467" s="5">
        <v>0.21</v>
      </c>
      <c r="J467" s="5" t="s">
        <v>216</v>
      </c>
      <c r="K467" s="5" t="s">
        <v>216</v>
      </c>
      <c r="L467" s="5" t="s">
        <v>216</v>
      </c>
      <c r="M467" s="5" t="s">
        <v>216</v>
      </c>
      <c r="N467" s="5" t="s">
        <v>216</v>
      </c>
      <c r="O467" s="5" t="s">
        <v>216</v>
      </c>
      <c r="P467" s="5" t="s">
        <v>216</v>
      </c>
      <c r="Q467" s="5" t="s">
        <v>216</v>
      </c>
      <c r="R467" s="5">
        <v>0.21</v>
      </c>
      <c r="S467" s="5">
        <v>0.21</v>
      </c>
      <c r="T467" s="5">
        <v>0.21</v>
      </c>
      <c r="U467" s="5">
        <v>0.21</v>
      </c>
      <c r="V467" s="5">
        <v>0.21</v>
      </c>
      <c r="W467" s="5">
        <v>0.21</v>
      </c>
      <c r="X467" s="5">
        <v>0.21</v>
      </c>
    </row>
    <row r="468" spans="1:24" ht="38.25" x14ac:dyDescent="0.25">
      <c r="A468" s="4" t="s">
        <v>30746</v>
      </c>
      <c r="B468" s="4" t="s">
        <v>30635</v>
      </c>
      <c r="C468" s="4" t="s">
        <v>9276</v>
      </c>
      <c r="D468" s="1" t="s">
        <v>9277</v>
      </c>
      <c r="E468" s="5" t="s">
        <v>216</v>
      </c>
      <c r="F468" s="5" t="s">
        <v>216</v>
      </c>
      <c r="G468" s="5" t="s">
        <v>216</v>
      </c>
      <c r="H468" s="5" t="s">
        <v>216</v>
      </c>
      <c r="I468" s="5">
        <v>0.21</v>
      </c>
      <c r="J468" s="5" t="s">
        <v>216</v>
      </c>
      <c r="K468" s="5" t="s">
        <v>216</v>
      </c>
      <c r="L468" s="5" t="s">
        <v>216</v>
      </c>
      <c r="M468" s="5" t="s">
        <v>216</v>
      </c>
      <c r="N468" s="5" t="s">
        <v>216</v>
      </c>
      <c r="O468" s="5" t="s">
        <v>216</v>
      </c>
      <c r="P468" s="5" t="s">
        <v>216</v>
      </c>
      <c r="Q468" s="5" t="s">
        <v>216</v>
      </c>
      <c r="R468" s="5">
        <v>0.21</v>
      </c>
      <c r="S468" s="5">
        <v>0.21</v>
      </c>
      <c r="T468" s="5">
        <v>0.21</v>
      </c>
      <c r="U468" s="5">
        <v>0.21</v>
      </c>
      <c r="V468" s="5">
        <v>0.21</v>
      </c>
      <c r="W468" s="5">
        <v>0.21</v>
      </c>
      <c r="X468" s="5">
        <v>0.21</v>
      </c>
    </row>
    <row r="469" spans="1:24" ht="38.25" x14ac:dyDescent="0.25">
      <c r="A469" s="4" t="s">
        <v>30747</v>
      </c>
      <c r="B469" s="4" t="s">
        <v>30635</v>
      </c>
      <c r="C469" s="4" t="s">
        <v>2316</v>
      </c>
      <c r="D469" s="1" t="s">
        <v>9279</v>
      </c>
      <c r="E469" s="5" t="s">
        <v>216</v>
      </c>
      <c r="F469" s="5" t="s">
        <v>216</v>
      </c>
      <c r="G469" s="5" t="s">
        <v>216</v>
      </c>
      <c r="H469" s="5" t="s">
        <v>216</v>
      </c>
      <c r="I469" s="5">
        <v>0.21</v>
      </c>
      <c r="J469" s="5" t="s">
        <v>216</v>
      </c>
      <c r="K469" s="5" t="s">
        <v>216</v>
      </c>
      <c r="L469" s="5" t="s">
        <v>216</v>
      </c>
      <c r="M469" s="5" t="s">
        <v>216</v>
      </c>
      <c r="N469" s="5" t="s">
        <v>216</v>
      </c>
      <c r="O469" s="5" t="s">
        <v>216</v>
      </c>
      <c r="P469" s="5" t="s">
        <v>216</v>
      </c>
      <c r="Q469" s="5" t="s">
        <v>216</v>
      </c>
      <c r="R469" s="5">
        <v>0.21</v>
      </c>
      <c r="S469" s="5">
        <v>0.21</v>
      </c>
      <c r="T469" s="5">
        <v>0.21</v>
      </c>
      <c r="U469" s="5">
        <v>0.21</v>
      </c>
      <c r="V469" s="5">
        <v>0.21</v>
      </c>
      <c r="W469" s="5">
        <v>0.21</v>
      </c>
      <c r="X469" s="5">
        <v>0.21</v>
      </c>
    </row>
    <row r="470" spans="1:24" ht="38.25" x14ac:dyDescent="0.25">
      <c r="A470" s="4" t="s">
        <v>30748</v>
      </c>
      <c r="B470" s="4" t="s">
        <v>30635</v>
      </c>
      <c r="C470" s="4" t="s">
        <v>2322</v>
      </c>
      <c r="D470" s="1" t="s">
        <v>9281</v>
      </c>
      <c r="E470" s="5" t="s">
        <v>216</v>
      </c>
      <c r="F470" s="5" t="s">
        <v>216</v>
      </c>
      <c r="G470" s="5" t="s">
        <v>216</v>
      </c>
      <c r="H470" s="5" t="s">
        <v>216</v>
      </c>
      <c r="I470" s="5">
        <v>0.21</v>
      </c>
      <c r="J470" s="5" t="s">
        <v>216</v>
      </c>
      <c r="K470" s="5" t="s">
        <v>216</v>
      </c>
      <c r="L470" s="5" t="s">
        <v>216</v>
      </c>
      <c r="M470" s="5" t="s">
        <v>216</v>
      </c>
      <c r="N470" s="5" t="s">
        <v>216</v>
      </c>
      <c r="O470" s="5" t="s">
        <v>216</v>
      </c>
      <c r="P470" s="5" t="s">
        <v>216</v>
      </c>
      <c r="Q470" s="5" t="s">
        <v>216</v>
      </c>
      <c r="R470" s="5">
        <v>0.21</v>
      </c>
      <c r="S470" s="5">
        <v>0.21</v>
      </c>
      <c r="T470" s="5">
        <v>0.21</v>
      </c>
      <c r="U470" s="5">
        <v>0.21</v>
      </c>
      <c r="V470" s="5">
        <v>0.21</v>
      </c>
      <c r="W470" s="5">
        <v>0.21</v>
      </c>
      <c r="X470" s="5">
        <v>0.21</v>
      </c>
    </row>
    <row r="471" spans="1:24" ht="38.25" x14ac:dyDescent="0.25">
      <c r="A471" s="4" t="s">
        <v>30749</v>
      </c>
      <c r="B471" s="4" t="s">
        <v>30635</v>
      </c>
      <c r="C471" s="4" t="s">
        <v>2328</v>
      </c>
      <c r="D471" s="1" t="s">
        <v>2329</v>
      </c>
      <c r="E471" s="5" t="s">
        <v>216</v>
      </c>
      <c r="F471" s="5" t="s">
        <v>216</v>
      </c>
      <c r="G471" s="5" t="s">
        <v>216</v>
      </c>
      <c r="H471" s="5" t="s">
        <v>216</v>
      </c>
      <c r="I471" s="5">
        <v>0.21</v>
      </c>
      <c r="J471" s="5" t="s">
        <v>216</v>
      </c>
      <c r="K471" s="5" t="s">
        <v>216</v>
      </c>
      <c r="L471" s="5" t="s">
        <v>216</v>
      </c>
      <c r="M471" s="5" t="s">
        <v>216</v>
      </c>
      <c r="N471" s="5" t="s">
        <v>216</v>
      </c>
      <c r="O471" s="5" t="s">
        <v>216</v>
      </c>
      <c r="P471" s="5" t="s">
        <v>216</v>
      </c>
      <c r="Q471" s="5" t="s">
        <v>216</v>
      </c>
      <c r="R471" s="5">
        <v>0.21</v>
      </c>
      <c r="S471" s="5">
        <v>0.21</v>
      </c>
      <c r="T471" s="5">
        <v>0.21</v>
      </c>
      <c r="U471" s="5">
        <v>0.21</v>
      </c>
      <c r="V471" s="5">
        <v>0.21</v>
      </c>
      <c r="W471" s="5">
        <v>0.21</v>
      </c>
      <c r="X471" s="5">
        <v>0.21</v>
      </c>
    </row>
    <row r="472" spans="1:24" ht="38.25" x14ac:dyDescent="0.25">
      <c r="A472" s="4" t="s">
        <v>30750</v>
      </c>
      <c r="B472" s="4" t="s">
        <v>30635</v>
      </c>
      <c r="C472" s="4" t="s">
        <v>2331</v>
      </c>
      <c r="D472" s="1" t="s">
        <v>2332</v>
      </c>
      <c r="E472" s="5" t="s">
        <v>216</v>
      </c>
      <c r="F472" s="5" t="s">
        <v>216</v>
      </c>
      <c r="G472" s="5" t="s">
        <v>216</v>
      </c>
      <c r="H472" s="5" t="s">
        <v>216</v>
      </c>
      <c r="I472" s="5">
        <v>0.21</v>
      </c>
      <c r="J472" s="5" t="s">
        <v>216</v>
      </c>
      <c r="K472" s="5" t="s">
        <v>216</v>
      </c>
      <c r="L472" s="5" t="s">
        <v>216</v>
      </c>
      <c r="M472" s="5" t="s">
        <v>216</v>
      </c>
      <c r="N472" s="5" t="s">
        <v>216</v>
      </c>
      <c r="O472" s="5" t="s">
        <v>216</v>
      </c>
      <c r="P472" s="5" t="s">
        <v>216</v>
      </c>
      <c r="Q472" s="5" t="s">
        <v>216</v>
      </c>
      <c r="R472" s="5">
        <v>0.21</v>
      </c>
      <c r="S472" s="5">
        <v>0.21</v>
      </c>
      <c r="T472" s="5">
        <v>0.21</v>
      </c>
      <c r="U472" s="5">
        <v>0.21</v>
      </c>
      <c r="V472" s="5">
        <v>0.21</v>
      </c>
      <c r="W472" s="5">
        <v>0.21</v>
      </c>
      <c r="X472" s="5">
        <v>0.21</v>
      </c>
    </row>
    <row r="473" spans="1:24" ht="38.25" x14ac:dyDescent="0.25">
      <c r="A473" s="4" t="s">
        <v>30751</v>
      </c>
      <c r="B473" s="4" t="s">
        <v>30635</v>
      </c>
      <c r="C473" s="4" t="s">
        <v>2334</v>
      </c>
      <c r="D473" s="1" t="s">
        <v>2335</v>
      </c>
      <c r="E473" s="5" t="s">
        <v>216</v>
      </c>
      <c r="F473" s="5" t="s">
        <v>216</v>
      </c>
      <c r="G473" s="5" t="s">
        <v>216</v>
      </c>
      <c r="H473" s="5" t="s">
        <v>216</v>
      </c>
      <c r="I473" s="5">
        <v>0.21</v>
      </c>
      <c r="J473" s="5" t="s">
        <v>216</v>
      </c>
      <c r="K473" s="5" t="s">
        <v>216</v>
      </c>
      <c r="L473" s="5" t="s">
        <v>216</v>
      </c>
      <c r="M473" s="5" t="s">
        <v>216</v>
      </c>
      <c r="N473" s="5" t="s">
        <v>216</v>
      </c>
      <c r="O473" s="5" t="s">
        <v>216</v>
      </c>
      <c r="P473" s="5" t="s">
        <v>216</v>
      </c>
      <c r="Q473" s="5" t="s">
        <v>216</v>
      </c>
      <c r="R473" s="5">
        <v>0.21</v>
      </c>
      <c r="S473" s="5">
        <v>0.21</v>
      </c>
      <c r="T473" s="5">
        <v>0.21</v>
      </c>
      <c r="U473" s="5">
        <v>0.21</v>
      </c>
      <c r="V473" s="5">
        <v>0.21</v>
      </c>
      <c r="W473" s="5">
        <v>0.21</v>
      </c>
      <c r="X473" s="5">
        <v>0.21</v>
      </c>
    </row>
    <row r="474" spans="1:24" ht="38.25" x14ac:dyDescent="0.25">
      <c r="A474" s="4" t="s">
        <v>30752</v>
      </c>
      <c r="B474" s="4" t="s">
        <v>30635</v>
      </c>
      <c r="C474" s="4" t="s">
        <v>2337</v>
      </c>
      <c r="D474" s="1" t="s">
        <v>9286</v>
      </c>
      <c r="E474" s="5" t="s">
        <v>216</v>
      </c>
      <c r="F474" s="5" t="s">
        <v>216</v>
      </c>
      <c r="G474" s="5" t="s">
        <v>216</v>
      </c>
      <c r="H474" s="5" t="s">
        <v>216</v>
      </c>
      <c r="I474" s="5">
        <v>0.21</v>
      </c>
      <c r="J474" s="5" t="s">
        <v>216</v>
      </c>
      <c r="K474" s="5" t="s">
        <v>216</v>
      </c>
      <c r="L474" s="5" t="s">
        <v>216</v>
      </c>
      <c r="M474" s="5" t="s">
        <v>216</v>
      </c>
      <c r="N474" s="5" t="s">
        <v>216</v>
      </c>
      <c r="O474" s="5" t="s">
        <v>216</v>
      </c>
      <c r="P474" s="5" t="s">
        <v>216</v>
      </c>
      <c r="Q474" s="5" t="s">
        <v>216</v>
      </c>
      <c r="R474" s="5">
        <v>0.21</v>
      </c>
      <c r="S474" s="5">
        <v>0.21</v>
      </c>
      <c r="T474" s="5">
        <v>0.21</v>
      </c>
      <c r="U474" s="5">
        <v>0.21</v>
      </c>
      <c r="V474" s="5">
        <v>0.21</v>
      </c>
      <c r="W474" s="5">
        <v>0.21</v>
      </c>
      <c r="X474" s="5">
        <v>0.21</v>
      </c>
    </row>
    <row r="475" spans="1:24" ht="25.5" x14ac:dyDescent="0.25">
      <c r="A475" s="4" t="s">
        <v>30753</v>
      </c>
      <c r="B475" s="4" t="s">
        <v>30635</v>
      </c>
      <c r="C475" s="4" t="s">
        <v>2340</v>
      </c>
      <c r="D475" s="1" t="s">
        <v>9288</v>
      </c>
      <c r="E475" s="5" t="s">
        <v>216</v>
      </c>
      <c r="F475" s="5" t="s">
        <v>216</v>
      </c>
      <c r="G475" s="5" t="s">
        <v>216</v>
      </c>
      <c r="H475" s="5" t="s">
        <v>216</v>
      </c>
      <c r="I475" s="5">
        <v>0.1</v>
      </c>
      <c r="J475" s="5" t="s">
        <v>216</v>
      </c>
      <c r="K475" s="5" t="s">
        <v>216</v>
      </c>
      <c r="L475" s="5" t="s">
        <v>216</v>
      </c>
      <c r="M475" s="5" t="s">
        <v>216</v>
      </c>
      <c r="N475" s="5" t="s">
        <v>216</v>
      </c>
      <c r="O475" s="5" t="s">
        <v>216</v>
      </c>
      <c r="P475" s="5" t="s">
        <v>216</v>
      </c>
      <c r="Q475" s="5" t="s">
        <v>216</v>
      </c>
      <c r="R475" s="5">
        <v>0.12</v>
      </c>
      <c r="S475" s="5">
        <v>0.12</v>
      </c>
      <c r="T475" s="5">
        <v>0.12</v>
      </c>
      <c r="U475" s="5">
        <v>0.12</v>
      </c>
      <c r="V475" s="5">
        <v>0.12</v>
      </c>
      <c r="W475" s="5">
        <v>0.12</v>
      </c>
      <c r="X475" s="5">
        <v>0.12</v>
      </c>
    </row>
    <row r="476" spans="1:24" ht="25.5" x14ac:dyDescent="0.25">
      <c r="A476" s="4" t="s">
        <v>30754</v>
      </c>
      <c r="B476" s="4" t="s">
        <v>30635</v>
      </c>
      <c r="C476" s="4" t="s">
        <v>2346</v>
      </c>
      <c r="D476" s="1" t="s">
        <v>9290</v>
      </c>
      <c r="E476" s="5" t="s">
        <v>216</v>
      </c>
      <c r="F476" s="5" t="s">
        <v>216</v>
      </c>
      <c r="G476" s="5" t="s">
        <v>216</v>
      </c>
      <c r="H476" s="5" t="s">
        <v>216</v>
      </c>
      <c r="I476" s="5">
        <v>0.1</v>
      </c>
      <c r="J476" s="5" t="s">
        <v>216</v>
      </c>
      <c r="K476" s="5" t="s">
        <v>216</v>
      </c>
      <c r="L476" s="5" t="s">
        <v>216</v>
      </c>
      <c r="M476" s="5" t="s">
        <v>216</v>
      </c>
      <c r="N476" s="5" t="s">
        <v>216</v>
      </c>
      <c r="O476" s="5" t="s">
        <v>216</v>
      </c>
      <c r="P476" s="5" t="s">
        <v>216</v>
      </c>
      <c r="Q476" s="5" t="s">
        <v>216</v>
      </c>
      <c r="R476" s="5">
        <v>0.12</v>
      </c>
      <c r="S476" s="5">
        <v>0.12</v>
      </c>
      <c r="T476" s="5">
        <v>0.12</v>
      </c>
      <c r="U476" s="5">
        <v>0.12</v>
      </c>
      <c r="V476" s="5">
        <v>0.12</v>
      </c>
      <c r="W476" s="5">
        <v>0.12</v>
      </c>
      <c r="X476" s="5">
        <v>0.12</v>
      </c>
    </row>
    <row r="477" spans="1:24" ht="25.5" x14ac:dyDescent="0.25">
      <c r="A477" s="4" t="s">
        <v>30755</v>
      </c>
      <c r="B477" s="4" t="s">
        <v>30635</v>
      </c>
      <c r="C477" s="4" t="s">
        <v>2349</v>
      </c>
      <c r="D477" s="1" t="s">
        <v>9292</v>
      </c>
      <c r="E477" s="5" t="s">
        <v>216</v>
      </c>
      <c r="F477" s="5" t="s">
        <v>216</v>
      </c>
      <c r="G477" s="5" t="s">
        <v>216</v>
      </c>
      <c r="H477" s="5" t="s">
        <v>216</v>
      </c>
      <c r="I477" s="5">
        <v>0.1</v>
      </c>
      <c r="J477" s="5" t="s">
        <v>216</v>
      </c>
      <c r="K477" s="5" t="s">
        <v>216</v>
      </c>
      <c r="L477" s="5" t="s">
        <v>216</v>
      </c>
      <c r="M477" s="5" t="s">
        <v>216</v>
      </c>
      <c r="N477" s="5" t="s">
        <v>216</v>
      </c>
      <c r="O477" s="5" t="s">
        <v>216</v>
      </c>
      <c r="P477" s="5" t="s">
        <v>216</v>
      </c>
      <c r="Q477" s="5" t="s">
        <v>216</v>
      </c>
      <c r="R477" s="5">
        <v>0.12</v>
      </c>
      <c r="S477" s="5">
        <v>0.12</v>
      </c>
      <c r="T477" s="5">
        <v>0.12</v>
      </c>
      <c r="U477" s="5">
        <v>0.12</v>
      </c>
      <c r="V477" s="5">
        <v>0.12</v>
      </c>
      <c r="W477" s="5">
        <v>0.12</v>
      </c>
      <c r="X477" s="5">
        <v>0.12</v>
      </c>
    </row>
    <row r="478" spans="1:24" x14ac:dyDescent="0.25">
      <c r="A478" s="4" t="s">
        <v>30756</v>
      </c>
      <c r="B478" s="4" t="s">
        <v>30635</v>
      </c>
      <c r="C478" s="4" t="s">
        <v>2361</v>
      </c>
      <c r="D478" s="1" t="s">
        <v>2362</v>
      </c>
      <c r="E478" s="5" t="s">
        <v>216</v>
      </c>
      <c r="F478" s="5" t="s">
        <v>216</v>
      </c>
      <c r="G478" s="5" t="s">
        <v>216</v>
      </c>
      <c r="H478" s="5" t="s">
        <v>216</v>
      </c>
      <c r="I478" s="5">
        <v>0</v>
      </c>
      <c r="J478" s="5" t="s">
        <v>216</v>
      </c>
      <c r="K478" s="5" t="s">
        <v>216</v>
      </c>
      <c r="L478" s="5" t="s">
        <v>216</v>
      </c>
      <c r="M478" s="5" t="s">
        <v>216</v>
      </c>
      <c r="N478" s="5" t="s">
        <v>216</v>
      </c>
      <c r="O478" s="5" t="s">
        <v>216</v>
      </c>
      <c r="P478" s="5" t="s">
        <v>216</v>
      </c>
      <c r="Q478" s="5" t="s">
        <v>216</v>
      </c>
      <c r="R478" s="5">
        <v>0</v>
      </c>
      <c r="S478" s="5">
        <v>0</v>
      </c>
      <c r="T478" s="5">
        <v>0</v>
      </c>
      <c r="U478" s="5">
        <v>0</v>
      </c>
      <c r="V478" s="5">
        <v>0</v>
      </c>
      <c r="W478" s="5">
        <v>0</v>
      </c>
      <c r="X478" s="5">
        <v>0</v>
      </c>
    </row>
    <row r="479" spans="1:24" x14ac:dyDescent="0.25">
      <c r="A479" s="4" t="s">
        <v>30757</v>
      </c>
      <c r="B479" s="4" t="s">
        <v>30635</v>
      </c>
      <c r="C479" s="4" t="s">
        <v>2367</v>
      </c>
      <c r="D479" s="1" t="s">
        <v>2368</v>
      </c>
      <c r="E479" s="5" t="s">
        <v>216</v>
      </c>
      <c r="F479" s="5" t="s">
        <v>216</v>
      </c>
      <c r="G479" s="5" t="s">
        <v>216</v>
      </c>
      <c r="H479" s="5" t="s">
        <v>216</v>
      </c>
      <c r="I479" s="5">
        <v>0</v>
      </c>
      <c r="J479" s="5" t="s">
        <v>216</v>
      </c>
      <c r="K479" s="5" t="s">
        <v>216</v>
      </c>
      <c r="L479" s="5" t="s">
        <v>216</v>
      </c>
      <c r="M479" s="5" t="s">
        <v>216</v>
      </c>
      <c r="N479" s="5" t="s">
        <v>216</v>
      </c>
      <c r="O479" s="5" t="s">
        <v>216</v>
      </c>
      <c r="P479" s="5" t="s">
        <v>216</v>
      </c>
      <c r="Q479" s="5" t="s">
        <v>216</v>
      </c>
      <c r="R479" s="5">
        <v>0</v>
      </c>
      <c r="S479" s="5">
        <v>0</v>
      </c>
      <c r="T479" s="5">
        <v>0</v>
      </c>
      <c r="U479" s="5">
        <v>0</v>
      </c>
      <c r="V479" s="5">
        <v>0</v>
      </c>
      <c r="W479" s="5">
        <v>0</v>
      </c>
      <c r="X479" s="5">
        <v>0</v>
      </c>
    </row>
    <row r="480" spans="1:24" ht="25.5" x14ac:dyDescent="0.25">
      <c r="A480" s="4" t="s">
        <v>30758</v>
      </c>
      <c r="B480" s="4" t="s">
        <v>30635</v>
      </c>
      <c r="C480" s="4" t="s">
        <v>2370</v>
      </c>
      <c r="D480" s="1" t="s">
        <v>2371</v>
      </c>
      <c r="E480" s="5" t="s">
        <v>216</v>
      </c>
      <c r="F480" s="5" t="s">
        <v>216</v>
      </c>
      <c r="G480" s="5" t="s">
        <v>216</v>
      </c>
      <c r="H480" s="5" t="s">
        <v>216</v>
      </c>
      <c r="I480" s="5">
        <v>0</v>
      </c>
      <c r="J480" s="5" t="s">
        <v>216</v>
      </c>
      <c r="K480" s="5" t="s">
        <v>216</v>
      </c>
      <c r="L480" s="5" t="s">
        <v>216</v>
      </c>
      <c r="M480" s="5" t="s">
        <v>216</v>
      </c>
      <c r="N480" s="5" t="s">
        <v>216</v>
      </c>
      <c r="O480" s="5" t="s">
        <v>216</v>
      </c>
      <c r="P480" s="5" t="s">
        <v>216</v>
      </c>
      <c r="Q480" s="5" t="s">
        <v>216</v>
      </c>
      <c r="R480" s="5">
        <v>0</v>
      </c>
      <c r="S480" s="5">
        <v>0</v>
      </c>
      <c r="T480" s="5">
        <v>0</v>
      </c>
      <c r="U480" s="5">
        <v>0</v>
      </c>
      <c r="V480" s="5">
        <v>0</v>
      </c>
      <c r="W480" s="5">
        <v>0</v>
      </c>
      <c r="X480" s="5">
        <v>0</v>
      </c>
    </row>
    <row r="481" spans="1:24" ht="25.5" x14ac:dyDescent="0.25">
      <c r="A481" s="4" t="s">
        <v>30759</v>
      </c>
      <c r="B481" s="4" t="s">
        <v>30635</v>
      </c>
      <c r="C481" s="4" t="s">
        <v>2373</v>
      </c>
      <c r="D481" s="1" t="s">
        <v>9297</v>
      </c>
      <c r="E481" s="5" t="s">
        <v>216</v>
      </c>
      <c r="F481" s="5" t="s">
        <v>216</v>
      </c>
      <c r="G481" s="5" t="s">
        <v>216</v>
      </c>
      <c r="H481" s="5" t="s">
        <v>216</v>
      </c>
      <c r="I481" s="5">
        <v>0</v>
      </c>
      <c r="J481" s="5" t="s">
        <v>216</v>
      </c>
      <c r="K481" s="5" t="s">
        <v>216</v>
      </c>
      <c r="L481" s="5" t="s">
        <v>216</v>
      </c>
      <c r="M481" s="5" t="s">
        <v>216</v>
      </c>
      <c r="N481" s="5" t="s">
        <v>216</v>
      </c>
      <c r="O481" s="5" t="s">
        <v>216</v>
      </c>
      <c r="P481" s="5" t="s">
        <v>216</v>
      </c>
      <c r="Q481" s="5" t="s">
        <v>216</v>
      </c>
      <c r="R481" s="5">
        <v>0</v>
      </c>
      <c r="S481" s="5">
        <v>0</v>
      </c>
      <c r="T481" s="5">
        <v>0</v>
      </c>
      <c r="U481" s="5">
        <v>0</v>
      </c>
      <c r="V481" s="5">
        <v>0</v>
      </c>
      <c r="W481" s="5">
        <v>0</v>
      </c>
      <c r="X481" s="5">
        <v>0</v>
      </c>
    </row>
    <row r="482" spans="1:24" ht="25.5" x14ac:dyDescent="0.25">
      <c r="A482" s="4" t="s">
        <v>30760</v>
      </c>
      <c r="B482" s="4" t="s">
        <v>30635</v>
      </c>
      <c r="C482" s="4" t="s">
        <v>2376</v>
      </c>
      <c r="D482" s="1" t="s">
        <v>9299</v>
      </c>
      <c r="E482" s="5" t="s">
        <v>216</v>
      </c>
      <c r="F482" s="5" t="s">
        <v>216</v>
      </c>
      <c r="G482" s="5" t="s">
        <v>216</v>
      </c>
      <c r="H482" s="5" t="s">
        <v>216</v>
      </c>
      <c r="I482" s="5">
        <v>0</v>
      </c>
      <c r="J482" s="5" t="s">
        <v>216</v>
      </c>
      <c r="K482" s="5" t="s">
        <v>216</v>
      </c>
      <c r="L482" s="5" t="s">
        <v>216</v>
      </c>
      <c r="M482" s="5" t="s">
        <v>216</v>
      </c>
      <c r="N482" s="5" t="s">
        <v>216</v>
      </c>
      <c r="O482" s="5" t="s">
        <v>216</v>
      </c>
      <c r="P482" s="5" t="s">
        <v>216</v>
      </c>
      <c r="Q482" s="5" t="s">
        <v>216</v>
      </c>
      <c r="R482" s="5">
        <v>0</v>
      </c>
      <c r="S482" s="5">
        <v>0</v>
      </c>
      <c r="T482" s="5">
        <v>0</v>
      </c>
      <c r="U482" s="5">
        <v>0</v>
      </c>
      <c r="V482" s="5">
        <v>0</v>
      </c>
      <c r="W482" s="5">
        <v>0</v>
      </c>
      <c r="X482" s="5">
        <v>0</v>
      </c>
    </row>
    <row r="483" spans="1:24" x14ac:dyDescent="0.25">
      <c r="A483" s="4" t="s">
        <v>30761</v>
      </c>
      <c r="B483" s="4" t="s">
        <v>30635</v>
      </c>
      <c r="C483" s="4" t="s">
        <v>2379</v>
      </c>
      <c r="D483" s="1" t="s">
        <v>9301</v>
      </c>
      <c r="E483" s="5" t="s">
        <v>216</v>
      </c>
      <c r="F483" s="5" t="s">
        <v>216</v>
      </c>
      <c r="G483" s="5" t="s">
        <v>216</v>
      </c>
      <c r="H483" s="5" t="s">
        <v>216</v>
      </c>
      <c r="I483" s="5">
        <v>0</v>
      </c>
      <c r="J483" s="5" t="s">
        <v>216</v>
      </c>
      <c r="K483" s="5" t="s">
        <v>216</v>
      </c>
      <c r="L483" s="5" t="s">
        <v>216</v>
      </c>
      <c r="M483" s="5" t="s">
        <v>216</v>
      </c>
      <c r="N483" s="5" t="s">
        <v>216</v>
      </c>
      <c r="O483" s="5" t="s">
        <v>216</v>
      </c>
      <c r="P483" s="5" t="s">
        <v>216</v>
      </c>
      <c r="Q483" s="5" t="s">
        <v>216</v>
      </c>
      <c r="R483" s="5">
        <v>0</v>
      </c>
      <c r="S483" s="5">
        <v>0</v>
      </c>
      <c r="T483" s="5">
        <v>0</v>
      </c>
      <c r="U483" s="5">
        <v>0</v>
      </c>
      <c r="V483" s="5">
        <v>0</v>
      </c>
      <c r="W483" s="5">
        <v>0</v>
      </c>
      <c r="X483" s="5">
        <v>0</v>
      </c>
    </row>
    <row r="484" spans="1:24" ht="25.5" x14ac:dyDescent="0.25">
      <c r="A484" s="4" t="s">
        <v>30762</v>
      </c>
      <c r="B484" s="4" t="s">
        <v>30635</v>
      </c>
      <c r="C484" s="4" t="s">
        <v>2391</v>
      </c>
      <c r="D484" s="1" t="s">
        <v>2392</v>
      </c>
      <c r="E484" s="5" t="s">
        <v>216</v>
      </c>
      <c r="F484" s="5" t="s">
        <v>216</v>
      </c>
      <c r="G484" s="5" t="s">
        <v>216</v>
      </c>
      <c r="H484" s="5" t="s">
        <v>216</v>
      </c>
      <c r="I484" s="5">
        <v>0.21</v>
      </c>
      <c r="J484" s="5" t="s">
        <v>216</v>
      </c>
      <c r="K484" s="5" t="s">
        <v>216</v>
      </c>
      <c r="L484" s="5" t="s">
        <v>216</v>
      </c>
      <c r="M484" s="5" t="s">
        <v>216</v>
      </c>
      <c r="N484" s="5" t="s">
        <v>216</v>
      </c>
      <c r="O484" s="5" t="s">
        <v>216</v>
      </c>
      <c r="P484" s="5" t="s">
        <v>216</v>
      </c>
      <c r="Q484" s="5" t="s">
        <v>216</v>
      </c>
      <c r="R484" s="5">
        <v>0.21</v>
      </c>
      <c r="S484" s="5">
        <v>0.21</v>
      </c>
      <c r="T484" s="5">
        <v>0.21</v>
      </c>
      <c r="U484" s="5">
        <v>0.21</v>
      </c>
      <c r="V484" s="5">
        <v>0.21</v>
      </c>
      <c r="W484" s="5">
        <v>0.21</v>
      </c>
      <c r="X484" s="5">
        <v>0.21</v>
      </c>
    </row>
    <row r="485" spans="1:24" ht="25.5" x14ac:dyDescent="0.25">
      <c r="A485" s="4" t="s">
        <v>30763</v>
      </c>
      <c r="B485" s="4" t="s">
        <v>30635</v>
      </c>
      <c r="C485" s="4" t="s">
        <v>2394</v>
      </c>
      <c r="D485" s="1" t="s">
        <v>2395</v>
      </c>
      <c r="E485" s="5" t="s">
        <v>216</v>
      </c>
      <c r="F485" s="5" t="s">
        <v>216</v>
      </c>
      <c r="G485" s="5" t="s">
        <v>216</v>
      </c>
      <c r="H485" s="5" t="s">
        <v>216</v>
      </c>
      <c r="I485" s="5">
        <v>0.21</v>
      </c>
      <c r="J485" s="5" t="s">
        <v>216</v>
      </c>
      <c r="K485" s="5" t="s">
        <v>216</v>
      </c>
      <c r="L485" s="5" t="s">
        <v>216</v>
      </c>
      <c r="M485" s="5" t="s">
        <v>216</v>
      </c>
      <c r="N485" s="5" t="s">
        <v>216</v>
      </c>
      <c r="O485" s="5" t="s">
        <v>216</v>
      </c>
      <c r="P485" s="5" t="s">
        <v>216</v>
      </c>
      <c r="Q485" s="5" t="s">
        <v>216</v>
      </c>
      <c r="R485" s="5">
        <v>0.21</v>
      </c>
      <c r="S485" s="5">
        <v>0.21</v>
      </c>
      <c r="T485" s="5">
        <v>0.21</v>
      </c>
      <c r="U485" s="5">
        <v>0.21</v>
      </c>
      <c r="V485" s="5">
        <v>0.21</v>
      </c>
      <c r="W485" s="5">
        <v>0.21</v>
      </c>
      <c r="X485" s="5">
        <v>0.21</v>
      </c>
    </row>
    <row r="486" spans="1:24" x14ac:dyDescent="0.25">
      <c r="A486" s="4" t="s">
        <v>30764</v>
      </c>
      <c r="B486" s="4" t="s">
        <v>30635</v>
      </c>
      <c r="C486" s="4" t="s">
        <v>2400</v>
      </c>
      <c r="D486" s="1" t="s">
        <v>2401</v>
      </c>
      <c r="E486" s="5" t="s">
        <v>216</v>
      </c>
      <c r="F486" s="5" t="s">
        <v>216</v>
      </c>
      <c r="G486" s="5" t="s">
        <v>216</v>
      </c>
      <c r="H486" s="5" t="s">
        <v>216</v>
      </c>
      <c r="I486" s="5">
        <v>0.21</v>
      </c>
      <c r="J486" s="5" t="s">
        <v>216</v>
      </c>
      <c r="K486" s="5" t="s">
        <v>216</v>
      </c>
      <c r="L486" s="5" t="s">
        <v>216</v>
      </c>
      <c r="M486" s="5" t="s">
        <v>216</v>
      </c>
      <c r="N486" s="5" t="s">
        <v>216</v>
      </c>
      <c r="O486" s="5" t="s">
        <v>216</v>
      </c>
      <c r="P486" s="5" t="s">
        <v>216</v>
      </c>
      <c r="Q486" s="5" t="s">
        <v>216</v>
      </c>
      <c r="R486" s="5">
        <v>0.21</v>
      </c>
      <c r="S486" s="5">
        <v>0.21</v>
      </c>
      <c r="T486" s="5">
        <v>0.21</v>
      </c>
      <c r="U486" s="5">
        <v>0.21</v>
      </c>
      <c r="V486" s="5">
        <v>0.21</v>
      </c>
      <c r="W486" s="5">
        <v>0.21</v>
      </c>
      <c r="X486" s="5">
        <v>0.21</v>
      </c>
    </row>
    <row r="487" spans="1:24" x14ac:dyDescent="0.25">
      <c r="A487" s="4" t="s">
        <v>30765</v>
      </c>
      <c r="B487" s="4" t="s">
        <v>30635</v>
      </c>
      <c r="C487" s="4" t="s">
        <v>2406</v>
      </c>
      <c r="D487" s="1" t="s">
        <v>2407</v>
      </c>
      <c r="E487" s="5" t="s">
        <v>216</v>
      </c>
      <c r="F487" s="5" t="s">
        <v>216</v>
      </c>
      <c r="G487" s="5" t="s">
        <v>216</v>
      </c>
      <c r="H487" s="5" t="s">
        <v>216</v>
      </c>
      <c r="I487" s="5">
        <v>0.21</v>
      </c>
      <c r="J487" s="5" t="s">
        <v>216</v>
      </c>
      <c r="K487" s="5" t="s">
        <v>216</v>
      </c>
      <c r="L487" s="5" t="s">
        <v>216</v>
      </c>
      <c r="M487" s="5" t="s">
        <v>216</v>
      </c>
      <c r="N487" s="5" t="s">
        <v>216</v>
      </c>
      <c r="O487" s="5" t="s">
        <v>216</v>
      </c>
      <c r="P487" s="5" t="s">
        <v>216</v>
      </c>
      <c r="Q487" s="5" t="s">
        <v>216</v>
      </c>
      <c r="R487" s="5">
        <v>0.21</v>
      </c>
      <c r="S487" s="5">
        <v>0.21</v>
      </c>
      <c r="T487" s="5">
        <v>0.21</v>
      </c>
      <c r="U487" s="5">
        <v>0.21</v>
      </c>
      <c r="V487" s="5">
        <v>0.21</v>
      </c>
      <c r="W487" s="5">
        <v>0.21</v>
      </c>
      <c r="X487" s="5">
        <v>0.21</v>
      </c>
    </row>
    <row r="488" spans="1:24" ht="25.5" x14ac:dyDescent="0.25">
      <c r="A488" s="4" t="s">
        <v>30766</v>
      </c>
      <c r="B488" s="4" t="s">
        <v>30635</v>
      </c>
      <c r="C488" s="4" t="s">
        <v>9307</v>
      </c>
      <c r="D488" s="1" t="s">
        <v>9308</v>
      </c>
      <c r="E488" s="5" t="s">
        <v>216</v>
      </c>
      <c r="F488" s="5" t="s">
        <v>216</v>
      </c>
      <c r="G488" s="5" t="s">
        <v>216</v>
      </c>
      <c r="H488" s="5" t="s">
        <v>216</v>
      </c>
      <c r="I488" s="5">
        <v>0.21</v>
      </c>
      <c r="J488" s="5" t="s">
        <v>216</v>
      </c>
      <c r="K488" s="5" t="s">
        <v>216</v>
      </c>
      <c r="L488" s="5" t="s">
        <v>216</v>
      </c>
      <c r="M488" s="5" t="s">
        <v>216</v>
      </c>
      <c r="N488" s="5" t="s">
        <v>216</v>
      </c>
      <c r="O488" s="5" t="s">
        <v>216</v>
      </c>
      <c r="P488" s="5" t="s">
        <v>216</v>
      </c>
      <c r="Q488" s="5" t="s">
        <v>216</v>
      </c>
      <c r="R488" s="5">
        <v>0.21</v>
      </c>
      <c r="S488" s="5">
        <v>0.21</v>
      </c>
      <c r="T488" s="5">
        <v>0.21</v>
      </c>
      <c r="U488" s="5">
        <v>0.21</v>
      </c>
      <c r="V488" s="5">
        <v>0.21</v>
      </c>
      <c r="W488" s="5">
        <v>0.21</v>
      </c>
      <c r="X488" s="5">
        <v>0.21</v>
      </c>
    </row>
    <row r="489" spans="1:24" ht="25.5" x14ac:dyDescent="0.25">
      <c r="A489" s="4" t="s">
        <v>30767</v>
      </c>
      <c r="B489" s="4" t="s">
        <v>30635</v>
      </c>
      <c r="C489" s="4" t="s">
        <v>2409</v>
      </c>
      <c r="D489" s="1" t="s">
        <v>2410</v>
      </c>
      <c r="E489" s="5" t="s">
        <v>216</v>
      </c>
      <c r="F489" s="5" t="s">
        <v>216</v>
      </c>
      <c r="G489" s="5" t="s">
        <v>216</v>
      </c>
      <c r="H489" s="5" t="s">
        <v>216</v>
      </c>
      <c r="I489" s="5">
        <v>0.21</v>
      </c>
      <c r="J489" s="5" t="s">
        <v>216</v>
      </c>
      <c r="K489" s="5" t="s">
        <v>216</v>
      </c>
      <c r="L489" s="5" t="s">
        <v>216</v>
      </c>
      <c r="M489" s="5" t="s">
        <v>216</v>
      </c>
      <c r="N489" s="5" t="s">
        <v>216</v>
      </c>
      <c r="O489" s="5" t="s">
        <v>216</v>
      </c>
      <c r="P489" s="5" t="s">
        <v>216</v>
      </c>
      <c r="Q489" s="5" t="s">
        <v>216</v>
      </c>
      <c r="R489" s="5">
        <v>0.21</v>
      </c>
      <c r="S489" s="5">
        <v>0.21</v>
      </c>
      <c r="T489" s="5">
        <v>0.21</v>
      </c>
      <c r="U489" s="5">
        <v>0.21</v>
      </c>
      <c r="V489" s="5">
        <v>0.21</v>
      </c>
      <c r="W489" s="5">
        <v>0.21</v>
      </c>
      <c r="X489" s="5">
        <v>0.21</v>
      </c>
    </row>
    <row r="490" spans="1:24" ht="25.5" x14ac:dyDescent="0.25">
      <c r="A490" s="4" t="s">
        <v>30768</v>
      </c>
      <c r="B490" s="4" t="s">
        <v>30635</v>
      </c>
      <c r="C490" s="4" t="s">
        <v>2418</v>
      </c>
      <c r="D490" s="1" t="s">
        <v>9311</v>
      </c>
      <c r="E490" s="5" t="s">
        <v>216</v>
      </c>
      <c r="F490" s="5" t="s">
        <v>216</v>
      </c>
      <c r="G490" s="5" t="s">
        <v>216</v>
      </c>
      <c r="H490" s="5" t="s">
        <v>216</v>
      </c>
      <c r="I490" s="5">
        <v>0.21</v>
      </c>
      <c r="J490" s="5" t="s">
        <v>216</v>
      </c>
      <c r="K490" s="5" t="s">
        <v>216</v>
      </c>
      <c r="L490" s="5" t="s">
        <v>216</v>
      </c>
      <c r="M490" s="5" t="s">
        <v>216</v>
      </c>
      <c r="N490" s="5" t="s">
        <v>216</v>
      </c>
      <c r="O490" s="5" t="s">
        <v>216</v>
      </c>
      <c r="P490" s="5" t="s">
        <v>216</v>
      </c>
      <c r="Q490" s="5" t="s">
        <v>216</v>
      </c>
      <c r="R490" s="5">
        <v>0.21</v>
      </c>
      <c r="S490" s="5">
        <v>0.21</v>
      </c>
      <c r="T490" s="5">
        <v>0.21</v>
      </c>
      <c r="U490" s="5">
        <v>0.21</v>
      </c>
      <c r="V490" s="5">
        <v>0.21</v>
      </c>
      <c r="W490" s="5">
        <v>0.21</v>
      </c>
      <c r="X490" s="5">
        <v>0.21</v>
      </c>
    </row>
    <row r="491" spans="1:24" ht="38.25" x14ac:dyDescent="0.25">
      <c r="A491" s="4" t="s">
        <v>30769</v>
      </c>
      <c r="B491" s="4" t="s">
        <v>30635</v>
      </c>
      <c r="C491" s="4" t="s">
        <v>2427</v>
      </c>
      <c r="D491" s="1" t="s">
        <v>9313</v>
      </c>
      <c r="E491" s="5" t="s">
        <v>216</v>
      </c>
      <c r="F491" s="5" t="s">
        <v>216</v>
      </c>
      <c r="G491" s="5" t="s">
        <v>216</v>
      </c>
      <c r="H491" s="5" t="s">
        <v>216</v>
      </c>
      <c r="I491" s="5">
        <v>0.21</v>
      </c>
      <c r="J491" s="5" t="s">
        <v>216</v>
      </c>
      <c r="K491" s="5" t="s">
        <v>216</v>
      </c>
      <c r="L491" s="5" t="s">
        <v>216</v>
      </c>
      <c r="M491" s="5" t="s">
        <v>216</v>
      </c>
      <c r="N491" s="5" t="s">
        <v>216</v>
      </c>
      <c r="O491" s="5" t="s">
        <v>216</v>
      </c>
      <c r="P491" s="5" t="s">
        <v>216</v>
      </c>
      <c r="Q491" s="5" t="s">
        <v>216</v>
      </c>
      <c r="R491" s="5">
        <v>0.21</v>
      </c>
      <c r="S491" s="5">
        <v>0.21</v>
      </c>
      <c r="T491" s="5">
        <v>0.21</v>
      </c>
      <c r="U491" s="5">
        <v>0.21</v>
      </c>
      <c r="V491" s="5">
        <v>0.21</v>
      </c>
      <c r="W491" s="5">
        <v>0.21</v>
      </c>
      <c r="X491" s="5">
        <v>0.21</v>
      </c>
    </row>
    <row r="492" spans="1:24" ht="38.25" x14ac:dyDescent="0.25">
      <c r="A492" s="4" t="s">
        <v>30770</v>
      </c>
      <c r="B492" s="4" t="s">
        <v>30635</v>
      </c>
      <c r="C492" s="4" t="s">
        <v>2439</v>
      </c>
      <c r="D492" s="1" t="s">
        <v>9315</v>
      </c>
      <c r="E492" s="5" t="s">
        <v>216</v>
      </c>
      <c r="F492" s="5" t="s">
        <v>216</v>
      </c>
      <c r="G492" s="5" t="s">
        <v>216</v>
      </c>
      <c r="H492" s="5" t="s">
        <v>216</v>
      </c>
      <c r="I492" s="5">
        <v>0.21</v>
      </c>
      <c r="J492" s="5" t="s">
        <v>216</v>
      </c>
      <c r="K492" s="5" t="s">
        <v>216</v>
      </c>
      <c r="L492" s="5" t="s">
        <v>216</v>
      </c>
      <c r="M492" s="5" t="s">
        <v>216</v>
      </c>
      <c r="N492" s="5" t="s">
        <v>216</v>
      </c>
      <c r="O492" s="5" t="s">
        <v>216</v>
      </c>
      <c r="P492" s="5" t="s">
        <v>216</v>
      </c>
      <c r="Q492" s="5" t="s">
        <v>216</v>
      </c>
      <c r="R492" s="5">
        <v>0.21</v>
      </c>
      <c r="S492" s="5">
        <v>0.21</v>
      </c>
      <c r="T492" s="5">
        <v>0.21</v>
      </c>
      <c r="U492" s="5">
        <v>0.21</v>
      </c>
      <c r="V492" s="5">
        <v>0.21</v>
      </c>
      <c r="W492" s="5">
        <v>0.21</v>
      </c>
      <c r="X492" s="5">
        <v>0.21</v>
      </c>
    </row>
    <row r="493" spans="1:24" ht="25.5" x14ac:dyDescent="0.25">
      <c r="A493" s="4" t="s">
        <v>30771</v>
      </c>
      <c r="B493" s="4" t="s">
        <v>30635</v>
      </c>
      <c r="C493" s="4" t="s">
        <v>2460</v>
      </c>
      <c r="D493" s="1" t="s">
        <v>2461</v>
      </c>
      <c r="E493" s="5" t="s">
        <v>216</v>
      </c>
      <c r="F493" s="5" t="s">
        <v>216</v>
      </c>
      <c r="G493" s="5" t="s">
        <v>216</v>
      </c>
      <c r="H493" s="5" t="s">
        <v>216</v>
      </c>
      <c r="I493" s="5">
        <v>0.1</v>
      </c>
      <c r="J493" s="5" t="s">
        <v>216</v>
      </c>
      <c r="K493" s="5" t="s">
        <v>216</v>
      </c>
      <c r="L493" s="5" t="s">
        <v>216</v>
      </c>
      <c r="M493" s="5" t="s">
        <v>216</v>
      </c>
      <c r="N493" s="5" t="s">
        <v>216</v>
      </c>
      <c r="O493" s="5" t="s">
        <v>216</v>
      </c>
      <c r="P493" s="5" t="s">
        <v>216</v>
      </c>
      <c r="Q493" s="5" t="s">
        <v>216</v>
      </c>
      <c r="R493" s="5">
        <v>0.12</v>
      </c>
      <c r="S493" s="5">
        <v>0.12</v>
      </c>
      <c r="T493" s="5">
        <v>0.12</v>
      </c>
      <c r="U493" s="5">
        <v>0.12</v>
      </c>
      <c r="V493" s="5">
        <v>0.12</v>
      </c>
      <c r="W493" s="5">
        <v>0.12</v>
      </c>
      <c r="X493" s="5">
        <v>0.12</v>
      </c>
    </row>
    <row r="494" spans="1:24" ht="25.5" x14ac:dyDescent="0.25">
      <c r="A494" s="4" t="s">
        <v>30772</v>
      </c>
      <c r="B494" s="4" t="s">
        <v>30635</v>
      </c>
      <c r="C494" s="4" t="s">
        <v>2463</v>
      </c>
      <c r="D494" s="1" t="s">
        <v>9318</v>
      </c>
      <c r="E494" s="5" t="s">
        <v>216</v>
      </c>
      <c r="F494" s="5" t="s">
        <v>216</v>
      </c>
      <c r="G494" s="5" t="s">
        <v>216</v>
      </c>
      <c r="H494" s="5" t="s">
        <v>216</v>
      </c>
      <c r="I494" s="5">
        <v>0.1</v>
      </c>
      <c r="J494" s="5" t="s">
        <v>216</v>
      </c>
      <c r="K494" s="5" t="s">
        <v>216</v>
      </c>
      <c r="L494" s="5" t="s">
        <v>216</v>
      </c>
      <c r="M494" s="5" t="s">
        <v>216</v>
      </c>
      <c r="N494" s="5" t="s">
        <v>216</v>
      </c>
      <c r="O494" s="5" t="s">
        <v>216</v>
      </c>
      <c r="P494" s="5" t="s">
        <v>216</v>
      </c>
      <c r="Q494" s="5" t="s">
        <v>216</v>
      </c>
      <c r="R494" s="5">
        <v>0.12</v>
      </c>
      <c r="S494" s="5">
        <v>0.12</v>
      </c>
      <c r="T494" s="5">
        <v>0.12</v>
      </c>
      <c r="U494" s="5">
        <v>0.12</v>
      </c>
      <c r="V494" s="5">
        <v>0.12</v>
      </c>
      <c r="W494" s="5">
        <v>0.12</v>
      </c>
      <c r="X494" s="5">
        <v>0.12</v>
      </c>
    </row>
    <row r="495" spans="1:24" ht="25.5" x14ac:dyDescent="0.25">
      <c r="A495" s="4" t="s">
        <v>30773</v>
      </c>
      <c r="B495" s="4" t="s">
        <v>30635</v>
      </c>
      <c r="C495" s="4" t="s">
        <v>2469</v>
      </c>
      <c r="D495" s="1" t="s">
        <v>2470</v>
      </c>
      <c r="E495" s="5" t="s">
        <v>216</v>
      </c>
      <c r="F495" s="5" t="s">
        <v>216</v>
      </c>
      <c r="G495" s="5" t="s">
        <v>216</v>
      </c>
      <c r="H495" s="5" t="s">
        <v>216</v>
      </c>
      <c r="I495" s="5">
        <v>0</v>
      </c>
      <c r="J495" s="5" t="s">
        <v>216</v>
      </c>
      <c r="K495" s="5" t="s">
        <v>216</v>
      </c>
      <c r="L495" s="5" t="s">
        <v>216</v>
      </c>
      <c r="M495" s="5" t="s">
        <v>216</v>
      </c>
      <c r="N495" s="5" t="s">
        <v>216</v>
      </c>
      <c r="O495" s="5" t="s">
        <v>216</v>
      </c>
      <c r="P495" s="5" t="s">
        <v>216</v>
      </c>
      <c r="Q495" s="5" t="s">
        <v>216</v>
      </c>
      <c r="R495" s="5">
        <v>0</v>
      </c>
      <c r="S495" s="5">
        <v>0</v>
      </c>
      <c r="T495" s="5">
        <v>0</v>
      </c>
      <c r="U495" s="5">
        <v>0</v>
      </c>
      <c r="V495" s="5">
        <v>0</v>
      </c>
      <c r="W495" s="5">
        <v>0</v>
      </c>
      <c r="X495" s="5">
        <v>0</v>
      </c>
    </row>
    <row r="496" spans="1:24" ht="25.5" x14ac:dyDescent="0.25">
      <c r="A496" s="4" t="s">
        <v>30774</v>
      </c>
      <c r="B496" s="4" t="s">
        <v>30635</v>
      </c>
      <c r="C496" s="4" t="s">
        <v>2472</v>
      </c>
      <c r="D496" s="1" t="s">
        <v>2473</v>
      </c>
      <c r="E496" s="5" t="s">
        <v>216</v>
      </c>
      <c r="F496" s="5" t="s">
        <v>216</v>
      </c>
      <c r="G496" s="5" t="s">
        <v>216</v>
      </c>
      <c r="H496" s="5" t="s">
        <v>216</v>
      </c>
      <c r="I496" s="5">
        <v>0.1</v>
      </c>
      <c r="J496" s="5" t="s">
        <v>216</v>
      </c>
      <c r="K496" s="5" t="s">
        <v>216</v>
      </c>
      <c r="L496" s="5" t="s">
        <v>216</v>
      </c>
      <c r="M496" s="5" t="s">
        <v>216</v>
      </c>
      <c r="N496" s="5" t="s">
        <v>216</v>
      </c>
      <c r="O496" s="5" t="s">
        <v>216</v>
      </c>
      <c r="P496" s="5" t="s">
        <v>216</v>
      </c>
      <c r="Q496" s="5" t="s">
        <v>216</v>
      </c>
      <c r="R496" s="5">
        <v>0.12</v>
      </c>
      <c r="S496" s="5">
        <v>0.12</v>
      </c>
      <c r="T496" s="5">
        <v>0.12</v>
      </c>
      <c r="U496" s="5">
        <v>0.12</v>
      </c>
      <c r="V496" s="5">
        <v>0.12</v>
      </c>
      <c r="W496" s="5">
        <v>0.12</v>
      </c>
      <c r="X496" s="5">
        <v>0.12</v>
      </c>
    </row>
    <row r="497" spans="1:24" ht="25.5" x14ac:dyDescent="0.25">
      <c r="A497" s="4" t="s">
        <v>30775</v>
      </c>
      <c r="B497" s="4" t="s">
        <v>30635</v>
      </c>
      <c r="C497" s="4" t="s">
        <v>2475</v>
      </c>
      <c r="D497" s="1" t="s">
        <v>9322</v>
      </c>
      <c r="E497" s="5" t="s">
        <v>216</v>
      </c>
      <c r="F497" s="5" t="s">
        <v>216</v>
      </c>
      <c r="G497" s="5" t="s">
        <v>216</v>
      </c>
      <c r="H497" s="5" t="s">
        <v>216</v>
      </c>
      <c r="I497" s="5">
        <v>0.1</v>
      </c>
      <c r="J497" s="5" t="s">
        <v>216</v>
      </c>
      <c r="K497" s="5" t="s">
        <v>216</v>
      </c>
      <c r="L497" s="5" t="s">
        <v>216</v>
      </c>
      <c r="M497" s="5" t="s">
        <v>216</v>
      </c>
      <c r="N497" s="5" t="s">
        <v>216</v>
      </c>
      <c r="O497" s="5" t="s">
        <v>216</v>
      </c>
      <c r="P497" s="5" t="s">
        <v>216</v>
      </c>
      <c r="Q497" s="5" t="s">
        <v>216</v>
      </c>
      <c r="R497" s="5">
        <v>0.12</v>
      </c>
      <c r="S497" s="5">
        <v>0.12</v>
      </c>
      <c r="T497" s="5">
        <v>0.12</v>
      </c>
      <c r="U497" s="5">
        <v>0.12</v>
      </c>
      <c r="V497" s="5">
        <v>0.12</v>
      </c>
      <c r="W497" s="5">
        <v>0.12</v>
      </c>
      <c r="X497" s="5">
        <v>0.12</v>
      </c>
    </row>
    <row r="498" spans="1:24" ht="25.5" x14ac:dyDescent="0.25">
      <c r="A498" s="4" t="s">
        <v>30776</v>
      </c>
      <c r="B498" s="4" t="s">
        <v>30635</v>
      </c>
      <c r="C498" s="4" t="s">
        <v>2493</v>
      </c>
      <c r="D498" s="1" t="s">
        <v>9324</v>
      </c>
      <c r="E498" s="5" t="s">
        <v>216</v>
      </c>
      <c r="F498" s="5" t="s">
        <v>216</v>
      </c>
      <c r="G498" s="5" t="s">
        <v>216</v>
      </c>
      <c r="H498" s="5" t="s">
        <v>216</v>
      </c>
      <c r="I498" s="5">
        <v>0.21</v>
      </c>
      <c r="J498" s="5" t="s">
        <v>216</v>
      </c>
      <c r="K498" s="5" t="s">
        <v>216</v>
      </c>
      <c r="L498" s="5" t="s">
        <v>216</v>
      </c>
      <c r="M498" s="5" t="s">
        <v>216</v>
      </c>
      <c r="N498" s="5" t="s">
        <v>216</v>
      </c>
      <c r="O498" s="5" t="s">
        <v>216</v>
      </c>
      <c r="P498" s="5" t="s">
        <v>216</v>
      </c>
      <c r="Q498" s="5" t="s">
        <v>216</v>
      </c>
      <c r="R498" s="5">
        <v>0.21</v>
      </c>
      <c r="S498" s="5">
        <v>0.21</v>
      </c>
      <c r="T498" s="5">
        <v>0.21</v>
      </c>
      <c r="U498" s="5">
        <v>0.21</v>
      </c>
      <c r="V498" s="5">
        <v>0.21</v>
      </c>
      <c r="W498" s="5">
        <v>0.12</v>
      </c>
      <c r="X498" s="5">
        <v>0.12</v>
      </c>
    </row>
    <row r="499" spans="1:24" x14ac:dyDescent="0.25">
      <c r="A499" s="4" t="s">
        <v>30777</v>
      </c>
      <c r="B499" s="4" t="s">
        <v>30635</v>
      </c>
      <c r="C499" s="4" t="s">
        <v>2499</v>
      </c>
      <c r="D499" s="1" t="s">
        <v>9326</v>
      </c>
      <c r="E499" s="5" t="s">
        <v>216</v>
      </c>
      <c r="F499" s="5" t="s">
        <v>216</v>
      </c>
      <c r="G499" s="5" t="s">
        <v>216</v>
      </c>
      <c r="H499" s="5" t="s">
        <v>216</v>
      </c>
      <c r="I499" s="5">
        <v>0</v>
      </c>
      <c r="J499" s="5" t="s">
        <v>216</v>
      </c>
      <c r="K499" s="5" t="s">
        <v>216</v>
      </c>
      <c r="L499" s="5" t="s">
        <v>216</v>
      </c>
      <c r="M499" s="5" t="s">
        <v>216</v>
      </c>
      <c r="N499" s="5" t="s">
        <v>216</v>
      </c>
      <c r="O499" s="5" t="s">
        <v>216</v>
      </c>
      <c r="P499" s="5" t="s">
        <v>216</v>
      </c>
      <c r="Q499" s="5" t="s">
        <v>216</v>
      </c>
      <c r="R499" s="5">
        <v>0</v>
      </c>
      <c r="S499" s="5">
        <v>0</v>
      </c>
      <c r="T499" s="5">
        <v>0</v>
      </c>
      <c r="U499" s="5">
        <v>0</v>
      </c>
      <c r="V499" s="5">
        <v>0</v>
      </c>
      <c r="W499" s="5">
        <v>0</v>
      </c>
      <c r="X499" s="5">
        <v>0</v>
      </c>
    </row>
    <row r="500" spans="1:24" ht="25.5" x14ac:dyDescent="0.25">
      <c r="A500" s="4" t="s">
        <v>30778</v>
      </c>
      <c r="B500" s="4" t="s">
        <v>30635</v>
      </c>
      <c r="C500" s="4" t="s">
        <v>2505</v>
      </c>
      <c r="D500" s="1" t="s">
        <v>9328</v>
      </c>
      <c r="E500" s="5" t="s">
        <v>216</v>
      </c>
      <c r="F500" s="5" t="s">
        <v>216</v>
      </c>
      <c r="G500" s="5" t="s">
        <v>216</v>
      </c>
      <c r="H500" s="5" t="s">
        <v>216</v>
      </c>
      <c r="I500" s="5">
        <v>0.21</v>
      </c>
      <c r="J500" s="5" t="s">
        <v>216</v>
      </c>
      <c r="K500" s="5" t="s">
        <v>216</v>
      </c>
      <c r="L500" s="5" t="s">
        <v>216</v>
      </c>
      <c r="M500" s="5" t="s">
        <v>216</v>
      </c>
      <c r="N500" s="5" t="s">
        <v>216</v>
      </c>
      <c r="O500" s="5" t="s">
        <v>216</v>
      </c>
      <c r="P500" s="5" t="s">
        <v>216</v>
      </c>
      <c r="Q500" s="5" t="s">
        <v>216</v>
      </c>
      <c r="R500" s="5">
        <v>0.21</v>
      </c>
      <c r="S500" s="5">
        <v>0.21</v>
      </c>
      <c r="T500" s="5">
        <v>0.21</v>
      </c>
      <c r="U500" s="5">
        <v>0.21</v>
      </c>
      <c r="V500" s="5">
        <v>0.21</v>
      </c>
      <c r="W500" s="5">
        <v>0.21</v>
      </c>
      <c r="X500" s="5">
        <v>0.21</v>
      </c>
    </row>
    <row r="501" spans="1:24" ht="25.5" x14ac:dyDescent="0.25">
      <c r="A501" s="4" t="s">
        <v>30779</v>
      </c>
      <c r="B501" s="4" t="s">
        <v>30635</v>
      </c>
      <c r="C501" s="4" t="s">
        <v>2508</v>
      </c>
      <c r="D501" s="1" t="s">
        <v>9330</v>
      </c>
      <c r="E501" s="5" t="s">
        <v>216</v>
      </c>
      <c r="F501" s="5" t="s">
        <v>216</v>
      </c>
      <c r="G501" s="5" t="s">
        <v>216</v>
      </c>
      <c r="H501" s="5" t="s">
        <v>216</v>
      </c>
      <c r="I501" s="5">
        <v>0.21</v>
      </c>
      <c r="J501" s="5" t="s">
        <v>216</v>
      </c>
      <c r="K501" s="5" t="s">
        <v>216</v>
      </c>
      <c r="L501" s="5" t="s">
        <v>216</v>
      </c>
      <c r="M501" s="5" t="s">
        <v>216</v>
      </c>
      <c r="N501" s="5" t="s">
        <v>216</v>
      </c>
      <c r="O501" s="5" t="s">
        <v>216</v>
      </c>
      <c r="P501" s="5" t="s">
        <v>216</v>
      </c>
      <c r="Q501" s="5" t="s">
        <v>216</v>
      </c>
      <c r="R501" s="5">
        <v>0.21</v>
      </c>
      <c r="S501" s="5">
        <v>0.21</v>
      </c>
      <c r="T501" s="5">
        <v>0.21</v>
      </c>
      <c r="U501" s="5">
        <v>0.21</v>
      </c>
      <c r="V501" s="5">
        <v>0.21</v>
      </c>
      <c r="W501" s="5">
        <v>0.21</v>
      </c>
      <c r="X501" s="5">
        <v>0.21</v>
      </c>
    </row>
    <row r="502" spans="1:24" ht="51" x14ac:dyDescent="0.25">
      <c r="A502" s="4" t="s">
        <v>30780</v>
      </c>
      <c r="B502" s="4" t="s">
        <v>30635</v>
      </c>
      <c r="C502" s="4" t="s">
        <v>2517</v>
      </c>
      <c r="D502" s="1" t="s">
        <v>9332</v>
      </c>
      <c r="E502" s="5" t="s">
        <v>216</v>
      </c>
      <c r="F502" s="5" t="s">
        <v>216</v>
      </c>
      <c r="G502" s="5" t="s">
        <v>216</v>
      </c>
      <c r="H502" s="5" t="s">
        <v>216</v>
      </c>
      <c r="I502" s="5">
        <v>0.21</v>
      </c>
      <c r="J502" s="5" t="s">
        <v>216</v>
      </c>
      <c r="K502" s="5" t="s">
        <v>216</v>
      </c>
      <c r="L502" s="5" t="s">
        <v>216</v>
      </c>
      <c r="M502" s="5" t="s">
        <v>216</v>
      </c>
      <c r="N502" s="5" t="s">
        <v>216</v>
      </c>
      <c r="O502" s="5" t="s">
        <v>216</v>
      </c>
      <c r="P502" s="5" t="s">
        <v>216</v>
      </c>
      <c r="Q502" s="5" t="s">
        <v>216</v>
      </c>
      <c r="R502" s="5">
        <v>0.21</v>
      </c>
      <c r="S502" s="5">
        <v>0.21</v>
      </c>
      <c r="T502" s="5">
        <v>0.21</v>
      </c>
      <c r="U502" s="5">
        <v>0.21</v>
      </c>
      <c r="V502" s="5">
        <v>0.21</v>
      </c>
      <c r="W502" s="5">
        <v>0.21</v>
      </c>
      <c r="X502" s="5">
        <v>0.21</v>
      </c>
    </row>
    <row r="503" spans="1:24" ht="38.25" x14ac:dyDescent="0.25">
      <c r="A503" s="4" t="s">
        <v>30781</v>
      </c>
      <c r="B503" s="4" t="s">
        <v>30635</v>
      </c>
      <c r="C503" s="4" t="s">
        <v>2520</v>
      </c>
      <c r="D503" s="1" t="s">
        <v>9334</v>
      </c>
      <c r="E503" s="5" t="s">
        <v>216</v>
      </c>
      <c r="F503" s="5" t="s">
        <v>216</v>
      </c>
      <c r="G503" s="5" t="s">
        <v>216</v>
      </c>
      <c r="H503" s="5" t="s">
        <v>216</v>
      </c>
      <c r="I503" s="5">
        <v>0.21</v>
      </c>
      <c r="J503" s="5" t="s">
        <v>216</v>
      </c>
      <c r="K503" s="5" t="s">
        <v>216</v>
      </c>
      <c r="L503" s="5" t="s">
        <v>216</v>
      </c>
      <c r="M503" s="5" t="s">
        <v>216</v>
      </c>
      <c r="N503" s="5" t="s">
        <v>216</v>
      </c>
      <c r="O503" s="5" t="s">
        <v>216</v>
      </c>
      <c r="P503" s="5" t="s">
        <v>216</v>
      </c>
      <c r="Q503" s="5" t="s">
        <v>216</v>
      </c>
      <c r="R503" s="5">
        <v>0.21</v>
      </c>
      <c r="S503" s="5">
        <v>0.21</v>
      </c>
      <c r="T503" s="5">
        <v>0.21</v>
      </c>
      <c r="U503" s="5">
        <v>0.21</v>
      </c>
      <c r="V503" s="5">
        <v>0.21</v>
      </c>
      <c r="W503" s="5">
        <v>0.21</v>
      </c>
      <c r="X503" s="5">
        <v>0.21</v>
      </c>
    </row>
    <row r="504" spans="1:24" ht="38.25" x14ac:dyDescent="0.25">
      <c r="A504" s="4" t="s">
        <v>30782</v>
      </c>
      <c r="B504" s="4" t="s">
        <v>30635</v>
      </c>
      <c r="C504" s="4" t="s">
        <v>2529</v>
      </c>
      <c r="D504" s="1" t="s">
        <v>9336</v>
      </c>
      <c r="E504" s="5" t="s">
        <v>216</v>
      </c>
      <c r="F504" s="5" t="s">
        <v>216</v>
      </c>
      <c r="G504" s="5" t="s">
        <v>216</v>
      </c>
      <c r="H504" s="5" t="s">
        <v>216</v>
      </c>
      <c r="I504" s="5">
        <v>0.21</v>
      </c>
      <c r="J504" s="5" t="s">
        <v>216</v>
      </c>
      <c r="K504" s="5" t="s">
        <v>216</v>
      </c>
      <c r="L504" s="5" t="s">
        <v>216</v>
      </c>
      <c r="M504" s="5" t="s">
        <v>216</v>
      </c>
      <c r="N504" s="5" t="s">
        <v>216</v>
      </c>
      <c r="O504" s="5" t="s">
        <v>216</v>
      </c>
      <c r="P504" s="5" t="s">
        <v>216</v>
      </c>
      <c r="Q504" s="5" t="s">
        <v>216</v>
      </c>
      <c r="R504" s="5">
        <v>0.21</v>
      </c>
      <c r="S504" s="5">
        <v>0.21</v>
      </c>
      <c r="T504" s="5">
        <v>0.21</v>
      </c>
      <c r="U504" s="5">
        <v>0.21</v>
      </c>
      <c r="V504" s="5">
        <v>0.21</v>
      </c>
      <c r="W504" s="5">
        <v>0.21</v>
      </c>
      <c r="X504" s="5">
        <v>0.21</v>
      </c>
    </row>
    <row r="505" spans="1:24" ht="38.25" x14ac:dyDescent="0.25">
      <c r="A505" s="4" t="s">
        <v>30783</v>
      </c>
      <c r="B505" s="4" t="s">
        <v>30635</v>
      </c>
      <c r="C505" s="4" t="s">
        <v>2532</v>
      </c>
      <c r="D505" s="1" t="s">
        <v>9338</v>
      </c>
      <c r="E505" s="5" t="s">
        <v>216</v>
      </c>
      <c r="F505" s="5" t="s">
        <v>216</v>
      </c>
      <c r="G505" s="5" t="s">
        <v>216</v>
      </c>
      <c r="H505" s="5" t="s">
        <v>216</v>
      </c>
      <c r="I505" s="5">
        <v>0.21</v>
      </c>
      <c r="J505" s="5" t="s">
        <v>216</v>
      </c>
      <c r="K505" s="5" t="s">
        <v>216</v>
      </c>
      <c r="L505" s="5" t="s">
        <v>216</v>
      </c>
      <c r="M505" s="5" t="s">
        <v>216</v>
      </c>
      <c r="N505" s="5" t="s">
        <v>216</v>
      </c>
      <c r="O505" s="5" t="s">
        <v>216</v>
      </c>
      <c r="P505" s="5" t="s">
        <v>216</v>
      </c>
      <c r="Q505" s="5" t="s">
        <v>216</v>
      </c>
      <c r="R505" s="5">
        <v>0.21</v>
      </c>
      <c r="S505" s="5">
        <v>0.21</v>
      </c>
      <c r="T505" s="5">
        <v>0.21</v>
      </c>
      <c r="U505" s="5">
        <v>0.21</v>
      </c>
      <c r="V505" s="5">
        <v>0.21</v>
      </c>
      <c r="W505" s="5">
        <v>0.21</v>
      </c>
      <c r="X505" s="5">
        <v>0.21</v>
      </c>
    </row>
    <row r="506" spans="1:24" ht="38.25" x14ac:dyDescent="0.25">
      <c r="A506" s="4" t="s">
        <v>30784</v>
      </c>
      <c r="B506" s="4" t="s">
        <v>30635</v>
      </c>
      <c r="C506" s="4" t="s">
        <v>2535</v>
      </c>
      <c r="D506" s="1" t="s">
        <v>9340</v>
      </c>
      <c r="E506" s="5" t="s">
        <v>216</v>
      </c>
      <c r="F506" s="5" t="s">
        <v>216</v>
      </c>
      <c r="G506" s="5" t="s">
        <v>216</v>
      </c>
      <c r="H506" s="5" t="s">
        <v>216</v>
      </c>
      <c r="I506" s="5">
        <v>0.21</v>
      </c>
      <c r="J506" s="5" t="s">
        <v>216</v>
      </c>
      <c r="K506" s="5" t="s">
        <v>216</v>
      </c>
      <c r="L506" s="5" t="s">
        <v>216</v>
      </c>
      <c r="M506" s="5" t="s">
        <v>216</v>
      </c>
      <c r="N506" s="5" t="s">
        <v>216</v>
      </c>
      <c r="O506" s="5" t="s">
        <v>216</v>
      </c>
      <c r="P506" s="5" t="s">
        <v>216</v>
      </c>
      <c r="Q506" s="5" t="s">
        <v>216</v>
      </c>
      <c r="R506" s="5">
        <v>0.21</v>
      </c>
      <c r="S506" s="5">
        <v>0.21</v>
      </c>
      <c r="T506" s="5">
        <v>0.21</v>
      </c>
      <c r="U506" s="5">
        <v>0.21</v>
      </c>
      <c r="V506" s="5">
        <v>0.21</v>
      </c>
      <c r="W506" s="5">
        <v>0.21</v>
      </c>
      <c r="X506" s="5">
        <v>0.21</v>
      </c>
    </row>
    <row r="507" spans="1:24" ht="38.25" x14ac:dyDescent="0.25">
      <c r="A507" s="4" t="s">
        <v>30785</v>
      </c>
      <c r="B507" s="4" t="s">
        <v>30635</v>
      </c>
      <c r="C507" s="4" t="s">
        <v>2550</v>
      </c>
      <c r="D507" s="1" t="s">
        <v>9342</v>
      </c>
      <c r="E507" s="5" t="s">
        <v>216</v>
      </c>
      <c r="F507" s="5" t="s">
        <v>216</v>
      </c>
      <c r="G507" s="5" t="s">
        <v>216</v>
      </c>
      <c r="H507" s="5" t="s">
        <v>216</v>
      </c>
      <c r="I507" s="5">
        <v>0.21</v>
      </c>
      <c r="J507" s="5" t="s">
        <v>216</v>
      </c>
      <c r="K507" s="5" t="s">
        <v>216</v>
      </c>
      <c r="L507" s="5" t="s">
        <v>216</v>
      </c>
      <c r="M507" s="5" t="s">
        <v>216</v>
      </c>
      <c r="N507" s="5" t="s">
        <v>216</v>
      </c>
      <c r="O507" s="5" t="s">
        <v>216</v>
      </c>
      <c r="P507" s="5" t="s">
        <v>216</v>
      </c>
      <c r="Q507" s="5" t="s">
        <v>216</v>
      </c>
      <c r="R507" s="5">
        <v>0.21</v>
      </c>
      <c r="S507" s="5">
        <v>0.21</v>
      </c>
      <c r="T507" s="5">
        <v>0.21</v>
      </c>
      <c r="U507" s="5">
        <v>0.21</v>
      </c>
      <c r="V507" s="5">
        <v>0.21</v>
      </c>
      <c r="W507" s="5">
        <v>0.21</v>
      </c>
      <c r="X507" s="5">
        <v>0.21</v>
      </c>
    </row>
    <row r="508" spans="1:24" ht="51" x14ac:dyDescent="0.25">
      <c r="A508" s="4" t="s">
        <v>30786</v>
      </c>
      <c r="B508" s="4" t="s">
        <v>30635</v>
      </c>
      <c r="C508" s="4" t="s">
        <v>2559</v>
      </c>
      <c r="D508" s="1" t="s">
        <v>2560</v>
      </c>
      <c r="E508" s="5" t="s">
        <v>216</v>
      </c>
      <c r="F508" s="5" t="s">
        <v>216</v>
      </c>
      <c r="G508" s="5" t="s">
        <v>216</v>
      </c>
      <c r="H508" s="5" t="s">
        <v>216</v>
      </c>
      <c r="I508" s="5">
        <v>0.21</v>
      </c>
      <c r="J508" s="5" t="s">
        <v>216</v>
      </c>
      <c r="K508" s="5" t="s">
        <v>216</v>
      </c>
      <c r="L508" s="5" t="s">
        <v>216</v>
      </c>
      <c r="M508" s="5" t="s">
        <v>216</v>
      </c>
      <c r="N508" s="5" t="s">
        <v>216</v>
      </c>
      <c r="O508" s="5" t="s">
        <v>216</v>
      </c>
      <c r="P508" s="5" t="s">
        <v>216</v>
      </c>
      <c r="Q508" s="5" t="s">
        <v>216</v>
      </c>
      <c r="R508" s="5">
        <v>0.21</v>
      </c>
      <c r="S508" s="5">
        <v>0.21</v>
      </c>
      <c r="T508" s="5">
        <v>0.21</v>
      </c>
      <c r="U508" s="5">
        <v>0.21</v>
      </c>
      <c r="V508" s="5">
        <v>0.21</v>
      </c>
      <c r="W508" s="5">
        <v>0.21</v>
      </c>
      <c r="X508" s="5">
        <v>0.21</v>
      </c>
    </row>
    <row r="509" spans="1:24" ht="38.25" x14ac:dyDescent="0.25">
      <c r="A509" s="4" t="s">
        <v>30787</v>
      </c>
      <c r="B509" s="4" t="s">
        <v>30635</v>
      </c>
      <c r="C509" s="4" t="s">
        <v>2562</v>
      </c>
      <c r="D509" s="1" t="s">
        <v>9345</v>
      </c>
      <c r="E509" s="5" t="s">
        <v>216</v>
      </c>
      <c r="F509" s="5" t="s">
        <v>216</v>
      </c>
      <c r="G509" s="5" t="s">
        <v>216</v>
      </c>
      <c r="H509" s="5" t="s">
        <v>216</v>
      </c>
      <c r="I509" s="5">
        <v>0.21</v>
      </c>
      <c r="J509" s="5" t="s">
        <v>216</v>
      </c>
      <c r="K509" s="5" t="s">
        <v>216</v>
      </c>
      <c r="L509" s="5" t="s">
        <v>216</v>
      </c>
      <c r="M509" s="5" t="s">
        <v>216</v>
      </c>
      <c r="N509" s="5" t="s">
        <v>216</v>
      </c>
      <c r="O509" s="5" t="s">
        <v>216</v>
      </c>
      <c r="P509" s="5" t="s">
        <v>216</v>
      </c>
      <c r="Q509" s="5" t="s">
        <v>216</v>
      </c>
      <c r="R509" s="5">
        <v>0.21</v>
      </c>
      <c r="S509" s="5">
        <v>0.21</v>
      </c>
      <c r="T509" s="5">
        <v>0.21</v>
      </c>
      <c r="U509" s="5">
        <v>0.21</v>
      </c>
      <c r="V509" s="5">
        <v>0.21</v>
      </c>
      <c r="W509" s="5">
        <v>0.21</v>
      </c>
      <c r="X509" s="5">
        <v>0.21</v>
      </c>
    </row>
    <row r="510" spans="1:24" ht="38.25" x14ac:dyDescent="0.25">
      <c r="A510" s="4" t="s">
        <v>30788</v>
      </c>
      <c r="B510" s="4" t="s">
        <v>30635</v>
      </c>
      <c r="C510" s="4" t="s">
        <v>2568</v>
      </c>
      <c r="D510" s="1" t="s">
        <v>2569</v>
      </c>
      <c r="E510" s="5" t="s">
        <v>216</v>
      </c>
      <c r="F510" s="5" t="s">
        <v>216</v>
      </c>
      <c r="G510" s="5" t="s">
        <v>216</v>
      </c>
      <c r="H510" s="5" t="s">
        <v>216</v>
      </c>
      <c r="I510" s="5">
        <v>0.21</v>
      </c>
      <c r="J510" s="5" t="s">
        <v>216</v>
      </c>
      <c r="K510" s="5" t="s">
        <v>216</v>
      </c>
      <c r="L510" s="5" t="s">
        <v>216</v>
      </c>
      <c r="M510" s="5" t="s">
        <v>216</v>
      </c>
      <c r="N510" s="5" t="s">
        <v>216</v>
      </c>
      <c r="O510" s="5" t="s">
        <v>216</v>
      </c>
      <c r="P510" s="5" t="s">
        <v>216</v>
      </c>
      <c r="Q510" s="5" t="s">
        <v>216</v>
      </c>
      <c r="R510" s="5">
        <v>0.21</v>
      </c>
      <c r="S510" s="5">
        <v>0.21</v>
      </c>
      <c r="T510" s="5">
        <v>0.21</v>
      </c>
      <c r="U510" s="5">
        <v>0.21</v>
      </c>
      <c r="V510" s="5">
        <v>0.21</v>
      </c>
      <c r="W510" s="5">
        <v>0.21</v>
      </c>
      <c r="X510" s="5">
        <v>0.21</v>
      </c>
    </row>
    <row r="511" spans="1:24" ht="38.25" x14ac:dyDescent="0.25">
      <c r="A511" s="4" t="s">
        <v>30789</v>
      </c>
      <c r="B511" s="4" t="s">
        <v>30635</v>
      </c>
      <c r="C511" s="4" t="s">
        <v>2571</v>
      </c>
      <c r="D511" s="1" t="s">
        <v>9348</v>
      </c>
      <c r="E511" s="5" t="s">
        <v>216</v>
      </c>
      <c r="F511" s="5" t="s">
        <v>216</v>
      </c>
      <c r="G511" s="5" t="s">
        <v>216</v>
      </c>
      <c r="H511" s="5" t="s">
        <v>216</v>
      </c>
      <c r="I511" s="5">
        <v>0.21</v>
      </c>
      <c r="J511" s="5" t="s">
        <v>216</v>
      </c>
      <c r="K511" s="5" t="s">
        <v>216</v>
      </c>
      <c r="L511" s="5" t="s">
        <v>216</v>
      </c>
      <c r="M511" s="5" t="s">
        <v>216</v>
      </c>
      <c r="N511" s="5" t="s">
        <v>216</v>
      </c>
      <c r="O511" s="5" t="s">
        <v>216</v>
      </c>
      <c r="P511" s="5" t="s">
        <v>216</v>
      </c>
      <c r="Q511" s="5" t="s">
        <v>216</v>
      </c>
      <c r="R511" s="5">
        <v>0.21</v>
      </c>
      <c r="S511" s="5">
        <v>0.21</v>
      </c>
      <c r="T511" s="5">
        <v>0.21</v>
      </c>
      <c r="U511" s="5">
        <v>0.21</v>
      </c>
      <c r="V511" s="5">
        <v>0.21</v>
      </c>
      <c r="W511" s="5">
        <v>0.21</v>
      </c>
      <c r="X511" s="5">
        <v>0.21</v>
      </c>
    </row>
    <row r="512" spans="1:24" ht="51" x14ac:dyDescent="0.25">
      <c r="A512" s="4" t="s">
        <v>30790</v>
      </c>
      <c r="B512" s="4" t="s">
        <v>30635</v>
      </c>
      <c r="C512" s="4" t="s">
        <v>2574</v>
      </c>
      <c r="D512" s="1" t="s">
        <v>2575</v>
      </c>
      <c r="E512" s="5" t="s">
        <v>216</v>
      </c>
      <c r="F512" s="5" t="s">
        <v>216</v>
      </c>
      <c r="G512" s="5" t="s">
        <v>216</v>
      </c>
      <c r="H512" s="5" t="s">
        <v>216</v>
      </c>
      <c r="I512" s="5">
        <v>0.21</v>
      </c>
      <c r="J512" s="5" t="s">
        <v>216</v>
      </c>
      <c r="K512" s="5" t="s">
        <v>216</v>
      </c>
      <c r="L512" s="5" t="s">
        <v>216</v>
      </c>
      <c r="M512" s="5" t="s">
        <v>216</v>
      </c>
      <c r="N512" s="5" t="s">
        <v>216</v>
      </c>
      <c r="O512" s="5" t="s">
        <v>216</v>
      </c>
      <c r="P512" s="5" t="s">
        <v>216</v>
      </c>
      <c r="Q512" s="5" t="s">
        <v>216</v>
      </c>
      <c r="R512" s="5">
        <v>0.21</v>
      </c>
      <c r="S512" s="5">
        <v>0.21</v>
      </c>
      <c r="T512" s="5">
        <v>0.21</v>
      </c>
      <c r="U512" s="5">
        <v>0.21</v>
      </c>
      <c r="V512" s="5">
        <v>0.21</v>
      </c>
      <c r="W512" s="5">
        <v>0.21</v>
      </c>
      <c r="X512" s="5">
        <v>0.21</v>
      </c>
    </row>
    <row r="513" spans="1:24" ht="25.5" x14ac:dyDescent="0.25">
      <c r="A513" s="4" t="s">
        <v>30791</v>
      </c>
      <c r="B513" s="4" t="s">
        <v>30635</v>
      </c>
      <c r="C513" s="4" t="s">
        <v>2577</v>
      </c>
      <c r="D513" s="1" t="s">
        <v>2578</v>
      </c>
      <c r="E513" s="5" t="s">
        <v>216</v>
      </c>
      <c r="F513" s="5" t="s">
        <v>216</v>
      </c>
      <c r="G513" s="5" t="s">
        <v>216</v>
      </c>
      <c r="H513" s="5" t="s">
        <v>216</v>
      </c>
      <c r="I513" s="5">
        <v>0.21</v>
      </c>
      <c r="J513" s="5" t="s">
        <v>216</v>
      </c>
      <c r="K513" s="5" t="s">
        <v>216</v>
      </c>
      <c r="L513" s="5" t="s">
        <v>216</v>
      </c>
      <c r="M513" s="5" t="s">
        <v>216</v>
      </c>
      <c r="N513" s="5" t="s">
        <v>216</v>
      </c>
      <c r="O513" s="5" t="s">
        <v>216</v>
      </c>
      <c r="P513" s="5" t="s">
        <v>216</v>
      </c>
      <c r="Q513" s="5" t="s">
        <v>216</v>
      </c>
      <c r="R513" s="5">
        <v>0.21</v>
      </c>
      <c r="S513" s="5">
        <v>0.21</v>
      </c>
      <c r="T513" s="5">
        <v>0.21</v>
      </c>
      <c r="U513" s="5">
        <v>0.21</v>
      </c>
      <c r="V513" s="5">
        <v>0.21</v>
      </c>
      <c r="W513" s="5">
        <v>0.21</v>
      </c>
      <c r="X513" s="5">
        <v>0.21</v>
      </c>
    </row>
    <row r="514" spans="1:24" ht="38.25" x14ac:dyDescent="0.25">
      <c r="A514" s="4" t="s">
        <v>30792</v>
      </c>
      <c r="B514" s="4" t="s">
        <v>30635</v>
      </c>
      <c r="C514" s="4" t="s">
        <v>2583</v>
      </c>
      <c r="D514" s="1" t="s">
        <v>9352</v>
      </c>
      <c r="E514" s="5" t="s">
        <v>216</v>
      </c>
      <c r="F514" s="5" t="s">
        <v>216</v>
      </c>
      <c r="G514" s="5" t="s">
        <v>216</v>
      </c>
      <c r="H514" s="5" t="s">
        <v>216</v>
      </c>
      <c r="I514" s="5">
        <v>0.21</v>
      </c>
      <c r="J514" s="5" t="s">
        <v>216</v>
      </c>
      <c r="K514" s="5" t="s">
        <v>216</v>
      </c>
      <c r="L514" s="5" t="s">
        <v>216</v>
      </c>
      <c r="M514" s="5" t="s">
        <v>216</v>
      </c>
      <c r="N514" s="5" t="s">
        <v>216</v>
      </c>
      <c r="O514" s="5" t="s">
        <v>216</v>
      </c>
      <c r="P514" s="5" t="s">
        <v>216</v>
      </c>
      <c r="Q514" s="5" t="s">
        <v>216</v>
      </c>
      <c r="R514" s="5">
        <v>0.21</v>
      </c>
      <c r="S514" s="5">
        <v>0.21</v>
      </c>
      <c r="T514" s="5">
        <v>0.21</v>
      </c>
      <c r="U514" s="5">
        <v>0.21</v>
      </c>
      <c r="V514" s="5">
        <v>0.21</v>
      </c>
      <c r="W514" s="5">
        <v>0.21</v>
      </c>
      <c r="X514" s="5">
        <v>0.21</v>
      </c>
    </row>
    <row r="515" spans="1:24" ht="25.5" x14ac:dyDescent="0.25">
      <c r="A515" s="4" t="s">
        <v>30793</v>
      </c>
      <c r="B515" s="4" t="s">
        <v>30635</v>
      </c>
      <c r="C515" s="4" t="s">
        <v>2589</v>
      </c>
      <c r="D515" s="1" t="s">
        <v>2590</v>
      </c>
      <c r="E515" s="5" t="s">
        <v>216</v>
      </c>
      <c r="F515" s="5" t="s">
        <v>216</v>
      </c>
      <c r="G515" s="5" t="s">
        <v>216</v>
      </c>
      <c r="H515" s="5" t="s">
        <v>216</v>
      </c>
      <c r="I515" s="5">
        <v>0.21</v>
      </c>
      <c r="J515" s="5" t="s">
        <v>216</v>
      </c>
      <c r="K515" s="5" t="s">
        <v>216</v>
      </c>
      <c r="L515" s="5" t="s">
        <v>216</v>
      </c>
      <c r="M515" s="5" t="s">
        <v>216</v>
      </c>
      <c r="N515" s="5" t="s">
        <v>216</v>
      </c>
      <c r="O515" s="5" t="s">
        <v>216</v>
      </c>
      <c r="P515" s="5" t="s">
        <v>216</v>
      </c>
      <c r="Q515" s="5" t="s">
        <v>216</v>
      </c>
      <c r="R515" s="5">
        <v>0.21</v>
      </c>
      <c r="S515" s="5">
        <v>0.21</v>
      </c>
      <c r="T515" s="5">
        <v>0.21</v>
      </c>
      <c r="U515" s="5">
        <v>0.21</v>
      </c>
      <c r="V515" s="5">
        <v>0.21</v>
      </c>
      <c r="W515" s="5">
        <v>0.21</v>
      </c>
      <c r="X515" s="5">
        <v>0.21</v>
      </c>
    </row>
    <row r="516" spans="1:24" ht="25.5" x14ac:dyDescent="0.25">
      <c r="A516" s="4" t="s">
        <v>30794</v>
      </c>
      <c r="B516" s="4" t="s">
        <v>30635</v>
      </c>
      <c r="C516" s="4" t="s">
        <v>2595</v>
      </c>
      <c r="D516" s="1" t="s">
        <v>9355</v>
      </c>
      <c r="E516" s="5" t="s">
        <v>216</v>
      </c>
      <c r="F516" s="5" t="s">
        <v>216</v>
      </c>
      <c r="G516" s="5" t="s">
        <v>216</v>
      </c>
      <c r="H516" s="5" t="s">
        <v>216</v>
      </c>
      <c r="I516" s="5">
        <v>0.21</v>
      </c>
      <c r="J516" s="5" t="s">
        <v>216</v>
      </c>
      <c r="K516" s="5" t="s">
        <v>216</v>
      </c>
      <c r="L516" s="5" t="s">
        <v>216</v>
      </c>
      <c r="M516" s="5" t="s">
        <v>216</v>
      </c>
      <c r="N516" s="5" t="s">
        <v>216</v>
      </c>
      <c r="O516" s="5" t="s">
        <v>216</v>
      </c>
      <c r="P516" s="5" t="s">
        <v>216</v>
      </c>
      <c r="Q516" s="5" t="s">
        <v>216</v>
      </c>
      <c r="R516" s="5">
        <v>0.21</v>
      </c>
      <c r="S516" s="5">
        <v>0.21</v>
      </c>
      <c r="T516" s="5">
        <v>0.21</v>
      </c>
      <c r="U516" s="5">
        <v>0.21</v>
      </c>
      <c r="V516" s="5">
        <v>0.21</v>
      </c>
      <c r="W516" s="5">
        <v>0.21</v>
      </c>
      <c r="X516" s="5">
        <v>0.21</v>
      </c>
    </row>
    <row r="517" spans="1:24" ht="38.25" x14ac:dyDescent="0.25">
      <c r="A517" s="4" t="s">
        <v>30795</v>
      </c>
      <c r="B517" s="4" t="s">
        <v>30635</v>
      </c>
      <c r="C517" s="4" t="s">
        <v>2604</v>
      </c>
      <c r="D517" s="1" t="s">
        <v>2605</v>
      </c>
      <c r="E517" s="5" t="s">
        <v>216</v>
      </c>
      <c r="F517" s="5" t="s">
        <v>216</v>
      </c>
      <c r="G517" s="5" t="s">
        <v>216</v>
      </c>
      <c r="H517" s="5" t="s">
        <v>216</v>
      </c>
      <c r="I517" s="5">
        <v>0.21</v>
      </c>
      <c r="J517" s="5" t="s">
        <v>216</v>
      </c>
      <c r="K517" s="5" t="s">
        <v>216</v>
      </c>
      <c r="L517" s="5" t="s">
        <v>216</v>
      </c>
      <c r="M517" s="5" t="s">
        <v>216</v>
      </c>
      <c r="N517" s="5" t="s">
        <v>216</v>
      </c>
      <c r="O517" s="5" t="s">
        <v>216</v>
      </c>
      <c r="P517" s="5" t="s">
        <v>216</v>
      </c>
      <c r="Q517" s="5" t="s">
        <v>216</v>
      </c>
      <c r="R517" s="5">
        <v>0.21</v>
      </c>
      <c r="S517" s="5">
        <v>0.21</v>
      </c>
      <c r="T517" s="5">
        <v>0.21</v>
      </c>
      <c r="U517" s="5">
        <v>0.21</v>
      </c>
      <c r="V517" s="5">
        <v>0.21</v>
      </c>
      <c r="W517" s="5">
        <v>0.21</v>
      </c>
      <c r="X517" s="5">
        <v>0.21</v>
      </c>
    </row>
    <row r="518" spans="1:24" ht="25.5" x14ac:dyDescent="0.25">
      <c r="A518" s="4" t="s">
        <v>30796</v>
      </c>
      <c r="B518" s="4" t="s">
        <v>30635</v>
      </c>
      <c r="C518" s="4" t="s">
        <v>2607</v>
      </c>
      <c r="D518" s="1" t="s">
        <v>9358</v>
      </c>
      <c r="E518" s="5" t="s">
        <v>216</v>
      </c>
      <c r="F518" s="5" t="s">
        <v>216</v>
      </c>
      <c r="G518" s="5" t="s">
        <v>216</v>
      </c>
      <c r="H518" s="5" t="s">
        <v>216</v>
      </c>
      <c r="I518" s="5">
        <v>0.21</v>
      </c>
      <c r="J518" s="5" t="s">
        <v>216</v>
      </c>
      <c r="K518" s="5" t="s">
        <v>216</v>
      </c>
      <c r="L518" s="5" t="s">
        <v>216</v>
      </c>
      <c r="M518" s="5" t="s">
        <v>216</v>
      </c>
      <c r="N518" s="5" t="s">
        <v>216</v>
      </c>
      <c r="O518" s="5" t="s">
        <v>216</v>
      </c>
      <c r="P518" s="5" t="s">
        <v>216</v>
      </c>
      <c r="Q518" s="5" t="s">
        <v>216</v>
      </c>
      <c r="R518" s="5">
        <v>0.21</v>
      </c>
      <c r="S518" s="5">
        <v>0.21</v>
      </c>
      <c r="T518" s="5">
        <v>0.21</v>
      </c>
      <c r="U518" s="5">
        <v>0.21</v>
      </c>
      <c r="V518" s="5">
        <v>0.21</v>
      </c>
      <c r="W518" s="5">
        <v>0.21</v>
      </c>
      <c r="X518" s="5">
        <v>0.21</v>
      </c>
    </row>
    <row r="519" spans="1:24" ht="25.5" x14ac:dyDescent="0.25">
      <c r="A519" s="4" t="s">
        <v>30797</v>
      </c>
      <c r="B519" s="4" t="s">
        <v>30635</v>
      </c>
      <c r="C519" s="4" t="s">
        <v>2613</v>
      </c>
      <c r="D519" s="1" t="s">
        <v>2614</v>
      </c>
      <c r="E519" s="5" t="s">
        <v>216</v>
      </c>
      <c r="F519" s="5" t="s">
        <v>216</v>
      </c>
      <c r="G519" s="5" t="s">
        <v>216</v>
      </c>
      <c r="H519" s="5" t="s">
        <v>216</v>
      </c>
      <c r="I519" s="5">
        <v>0</v>
      </c>
      <c r="J519" s="5" t="s">
        <v>216</v>
      </c>
      <c r="K519" s="5" t="s">
        <v>216</v>
      </c>
      <c r="L519" s="5" t="s">
        <v>216</v>
      </c>
      <c r="M519" s="5" t="s">
        <v>216</v>
      </c>
      <c r="N519" s="5" t="s">
        <v>216</v>
      </c>
      <c r="O519" s="5" t="s">
        <v>216</v>
      </c>
      <c r="P519" s="5" t="s">
        <v>216</v>
      </c>
      <c r="Q519" s="5" t="s">
        <v>216</v>
      </c>
      <c r="R519" s="5">
        <v>0</v>
      </c>
      <c r="S519" s="5">
        <v>0</v>
      </c>
      <c r="T519" s="5">
        <v>0</v>
      </c>
      <c r="U519" s="5">
        <v>0</v>
      </c>
      <c r="V519" s="5">
        <v>0</v>
      </c>
      <c r="W519" s="5">
        <v>0</v>
      </c>
      <c r="X519" s="5">
        <v>0</v>
      </c>
    </row>
    <row r="520" spans="1:24" ht="25.5" x14ac:dyDescent="0.25">
      <c r="A520" s="4" t="s">
        <v>30798</v>
      </c>
      <c r="B520" s="4" t="s">
        <v>30635</v>
      </c>
      <c r="C520" s="4" t="s">
        <v>2616</v>
      </c>
      <c r="D520" s="1" t="s">
        <v>9361</v>
      </c>
      <c r="E520" s="5" t="s">
        <v>216</v>
      </c>
      <c r="F520" s="5" t="s">
        <v>216</v>
      </c>
      <c r="G520" s="5" t="s">
        <v>216</v>
      </c>
      <c r="H520" s="5" t="s">
        <v>216</v>
      </c>
      <c r="I520" s="5">
        <v>0</v>
      </c>
      <c r="J520" s="5" t="s">
        <v>216</v>
      </c>
      <c r="K520" s="5" t="s">
        <v>216</v>
      </c>
      <c r="L520" s="5" t="s">
        <v>216</v>
      </c>
      <c r="M520" s="5" t="s">
        <v>216</v>
      </c>
      <c r="N520" s="5" t="s">
        <v>216</v>
      </c>
      <c r="O520" s="5" t="s">
        <v>216</v>
      </c>
      <c r="P520" s="5" t="s">
        <v>216</v>
      </c>
      <c r="Q520" s="5" t="s">
        <v>216</v>
      </c>
      <c r="R520" s="5">
        <v>0</v>
      </c>
      <c r="S520" s="5">
        <v>0</v>
      </c>
      <c r="T520" s="5">
        <v>0</v>
      </c>
      <c r="U520" s="5">
        <v>0</v>
      </c>
      <c r="V520" s="5">
        <v>0</v>
      </c>
      <c r="W520" s="5">
        <v>0</v>
      </c>
      <c r="X520" s="5">
        <v>0</v>
      </c>
    </row>
    <row r="521" spans="1:24" ht="25.5" x14ac:dyDescent="0.25">
      <c r="A521" s="4" t="s">
        <v>30799</v>
      </c>
      <c r="B521" s="4" t="s">
        <v>30635</v>
      </c>
      <c r="C521" s="4" t="s">
        <v>2619</v>
      </c>
      <c r="D521" s="1" t="s">
        <v>2620</v>
      </c>
      <c r="E521" s="5" t="s">
        <v>216</v>
      </c>
      <c r="F521" s="5" t="s">
        <v>216</v>
      </c>
      <c r="G521" s="5" t="s">
        <v>216</v>
      </c>
      <c r="H521" s="5" t="s">
        <v>216</v>
      </c>
      <c r="I521" s="5">
        <v>0.21</v>
      </c>
      <c r="J521" s="5" t="s">
        <v>216</v>
      </c>
      <c r="K521" s="5" t="s">
        <v>216</v>
      </c>
      <c r="L521" s="5" t="s">
        <v>216</v>
      </c>
      <c r="M521" s="5" t="s">
        <v>216</v>
      </c>
      <c r="N521" s="5" t="s">
        <v>216</v>
      </c>
      <c r="O521" s="5" t="s">
        <v>216</v>
      </c>
      <c r="P521" s="5" t="s">
        <v>216</v>
      </c>
      <c r="Q521" s="5" t="s">
        <v>216</v>
      </c>
      <c r="R521" s="5">
        <v>0.21</v>
      </c>
      <c r="S521" s="5">
        <v>0.21</v>
      </c>
      <c r="T521" s="5">
        <v>0.21</v>
      </c>
      <c r="U521" s="5">
        <v>0.21</v>
      </c>
      <c r="V521" s="5">
        <v>0.21</v>
      </c>
      <c r="W521" s="5">
        <v>0.21</v>
      </c>
      <c r="X521" s="5">
        <v>0.21</v>
      </c>
    </row>
    <row r="522" spans="1:24" ht="25.5" x14ac:dyDescent="0.25">
      <c r="A522" s="4" t="s">
        <v>30800</v>
      </c>
      <c r="B522" s="4" t="s">
        <v>30635</v>
      </c>
      <c r="C522" s="4" t="s">
        <v>2622</v>
      </c>
      <c r="D522" s="1" t="s">
        <v>2623</v>
      </c>
      <c r="E522" s="5" t="s">
        <v>216</v>
      </c>
      <c r="F522" s="5" t="s">
        <v>216</v>
      </c>
      <c r="G522" s="5" t="s">
        <v>216</v>
      </c>
      <c r="H522" s="5" t="s">
        <v>216</v>
      </c>
      <c r="I522" s="5">
        <v>0.21</v>
      </c>
      <c r="J522" s="5" t="s">
        <v>216</v>
      </c>
      <c r="K522" s="5" t="s">
        <v>216</v>
      </c>
      <c r="L522" s="5" t="s">
        <v>216</v>
      </c>
      <c r="M522" s="5" t="s">
        <v>216</v>
      </c>
      <c r="N522" s="5" t="s">
        <v>216</v>
      </c>
      <c r="O522" s="5" t="s">
        <v>216</v>
      </c>
      <c r="P522" s="5" t="s">
        <v>216</v>
      </c>
      <c r="Q522" s="5" t="s">
        <v>216</v>
      </c>
      <c r="R522" s="5">
        <v>0.21</v>
      </c>
      <c r="S522" s="5">
        <v>0.21</v>
      </c>
      <c r="T522" s="5">
        <v>0.21</v>
      </c>
      <c r="U522" s="5">
        <v>0.21</v>
      </c>
      <c r="V522" s="5">
        <v>0.21</v>
      </c>
      <c r="W522" s="5">
        <v>0.21</v>
      </c>
      <c r="X522" s="5">
        <v>0.21</v>
      </c>
    </row>
    <row r="523" spans="1:24" ht="25.5" x14ac:dyDescent="0.25">
      <c r="A523" s="4" t="s">
        <v>30801</v>
      </c>
      <c r="B523" s="4" t="s">
        <v>30635</v>
      </c>
      <c r="C523" s="4" t="s">
        <v>2628</v>
      </c>
      <c r="D523" s="1" t="s">
        <v>9365</v>
      </c>
      <c r="E523" s="5" t="s">
        <v>216</v>
      </c>
      <c r="F523" s="5" t="s">
        <v>216</v>
      </c>
      <c r="G523" s="5" t="s">
        <v>216</v>
      </c>
      <c r="H523" s="5" t="s">
        <v>216</v>
      </c>
      <c r="I523" s="5">
        <v>0.1</v>
      </c>
      <c r="J523" s="5" t="s">
        <v>216</v>
      </c>
      <c r="K523" s="5" t="s">
        <v>216</v>
      </c>
      <c r="L523" s="5" t="s">
        <v>216</v>
      </c>
      <c r="M523" s="5" t="s">
        <v>216</v>
      </c>
      <c r="N523" s="5" t="s">
        <v>216</v>
      </c>
      <c r="O523" s="5" t="s">
        <v>216</v>
      </c>
      <c r="P523" s="5" t="s">
        <v>216</v>
      </c>
      <c r="Q523" s="5" t="s">
        <v>216</v>
      </c>
      <c r="R523" s="5">
        <v>0.12</v>
      </c>
      <c r="S523" s="5">
        <v>0.12</v>
      </c>
      <c r="T523" s="5">
        <v>0.12</v>
      </c>
      <c r="U523" s="5">
        <v>0.05</v>
      </c>
      <c r="V523" s="5">
        <v>0.05</v>
      </c>
      <c r="W523" s="5">
        <v>0.05</v>
      </c>
      <c r="X523" s="5">
        <v>0.05</v>
      </c>
    </row>
    <row r="524" spans="1:24" ht="25.5" x14ac:dyDescent="0.25">
      <c r="A524" s="4" t="s">
        <v>30802</v>
      </c>
      <c r="B524" s="4" t="s">
        <v>30635</v>
      </c>
      <c r="C524" s="4" t="s">
        <v>2637</v>
      </c>
      <c r="D524" s="1" t="s">
        <v>9367</v>
      </c>
      <c r="E524" s="5" t="s">
        <v>216</v>
      </c>
      <c r="F524" s="5" t="s">
        <v>216</v>
      </c>
      <c r="G524" s="5" t="s">
        <v>216</v>
      </c>
      <c r="H524" s="5" t="s">
        <v>216</v>
      </c>
      <c r="I524" s="5">
        <v>0.1</v>
      </c>
      <c r="J524" s="5" t="s">
        <v>216</v>
      </c>
      <c r="K524" s="5" t="s">
        <v>216</v>
      </c>
      <c r="L524" s="5" t="s">
        <v>216</v>
      </c>
      <c r="M524" s="5" t="s">
        <v>216</v>
      </c>
      <c r="N524" s="5" t="s">
        <v>216</v>
      </c>
      <c r="O524" s="5" t="s">
        <v>216</v>
      </c>
      <c r="P524" s="5" t="s">
        <v>216</v>
      </c>
      <c r="Q524" s="5" t="s">
        <v>216</v>
      </c>
      <c r="R524" s="5">
        <v>0.12</v>
      </c>
      <c r="S524" s="5">
        <v>0.12</v>
      </c>
      <c r="T524" s="5">
        <v>0.12</v>
      </c>
      <c r="U524" s="5">
        <v>0.05</v>
      </c>
      <c r="V524" s="5">
        <v>0.05</v>
      </c>
      <c r="W524" s="5">
        <v>0.05</v>
      </c>
      <c r="X524" s="5">
        <v>0.05</v>
      </c>
    </row>
    <row r="525" spans="1:24" ht="25.5" x14ac:dyDescent="0.25">
      <c r="A525" s="4" t="s">
        <v>30803</v>
      </c>
      <c r="B525" s="4" t="s">
        <v>30635</v>
      </c>
      <c r="C525" s="4" t="s">
        <v>2643</v>
      </c>
      <c r="D525" s="1" t="s">
        <v>2644</v>
      </c>
      <c r="E525" s="5" t="s">
        <v>216</v>
      </c>
      <c r="F525" s="5" t="s">
        <v>216</v>
      </c>
      <c r="G525" s="5" t="s">
        <v>216</v>
      </c>
      <c r="H525" s="5" t="s">
        <v>216</v>
      </c>
      <c r="I525" s="5">
        <v>0.1</v>
      </c>
      <c r="J525" s="5" t="s">
        <v>216</v>
      </c>
      <c r="K525" s="5" t="s">
        <v>216</v>
      </c>
      <c r="L525" s="5" t="s">
        <v>216</v>
      </c>
      <c r="M525" s="5" t="s">
        <v>216</v>
      </c>
      <c r="N525" s="5" t="s">
        <v>216</v>
      </c>
      <c r="O525" s="5" t="s">
        <v>216</v>
      </c>
      <c r="P525" s="5" t="s">
        <v>216</v>
      </c>
      <c r="Q525" s="5" t="s">
        <v>216</v>
      </c>
      <c r="R525" s="5">
        <v>0.12</v>
      </c>
      <c r="S525" s="5">
        <v>0.12</v>
      </c>
      <c r="T525" s="5">
        <v>0.12</v>
      </c>
      <c r="U525" s="5">
        <v>0.05</v>
      </c>
      <c r="V525" s="5">
        <v>0.05</v>
      </c>
      <c r="W525" s="5">
        <v>0.05</v>
      </c>
      <c r="X525" s="5">
        <v>0.05</v>
      </c>
    </row>
    <row r="526" spans="1:24" ht="25.5" x14ac:dyDescent="0.25">
      <c r="A526" s="4" t="s">
        <v>30804</v>
      </c>
      <c r="B526" s="4" t="s">
        <v>30635</v>
      </c>
      <c r="C526" s="4" t="s">
        <v>2646</v>
      </c>
      <c r="D526" s="1" t="s">
        <v>9370</v>
      </c>
      <c r="E526" s="5" t="s">
        <v>216</v>
      </c>
      <c r="F526" s="5" t="s">
        <v>216</v>
      </c>
      <c r="G526" s="5" t="s">
        <v>216</v>
      </c>
      <c r="H526" s="5" t="s">
        <v>216</v>
      </c>
      <c r="I526" s="5">
        <v>0.21</v>
      </c>
      <c r="J526" s="5" t="s">
        <v>216</v>
      </c>
      <c r="K526" s="5" t="s">
        <v>216</v>
      </c>
      <c r="L526" s="5" t="s">
        <v>216</v>
      </c>
      <c r="M526" s="5" t="s">
        <v>216</v>
      </c>
      <c r="N526" s="5" t="s">
        <v>216</v>
      </c>
      <c r="O526" s="5" t="s">
        <v>216</v>
      </c>
      <c r="P526" s="5" t="s">
        <v>216</v>
      </c>
      <c r="Q526" s="5" t="s">
        <v>216</v>
      </c>
      <c r="R526" s="5">
        <v>0.21</v>
      </c>
      <c r="S526" s="5">
        <v>0.21</v>
      </c>
      <c r="T526" s="5">
        <v>0.21</v>
      </c>
      <c r="U526" s="5">
        <v>0.21</v>
      </c>
      <c r="V526" s="5">
        <v>0.21</v>
      </c>
      <c r="W526" s="5">
        <v>0.21</v>
      </c>
      <c r="X526" s="5">
        <v>0.21</v>
      </c>
    </row>
    <row r="527" spans="1:24" x14ac:dyDescent="0.25">
      <c r="A527" s="4" t="s">
        <v>30805</v>
      </c>
      <c r="B527" s="4" t="s">
        <v>30635</v>
      </c>
      <c r="C527" s="4" t="s">
        <v>2652</v>
      </c>
      <c r="D527" s="1" t="s">
        <v>9372</v>
      </c>
      <c r="E527" s="5" t="s">
        <v>216</v>
      </c>
      <c r="F527" s="5" t="s">
        <v>216</v>
      </c>
      <c r="G527" s="5" t="s">
        <v>216</v>
      </c>
      <c r="H527" s="5" t="s">
        <v>216</v>
      </c>
      <c r="I527" s="5">
        <v>0.21</v>
      </c>
      <c r="J527" s="5" t="s">
        <v>216</v>
      </c>
      <c r="K527" s="5" t="s">
        <v>216</v>
      </c>
      <c r="L527" s="5" t="s">
        <v>216</v>
      </c>
      <c r="M527" s="5" t="s">
        <v>216</v>
      </c>
      <c r="N527" s="5" t="s">
        <v>216</v>
      </c>
      <c r="O527" s="5" t="s">
        <v>216</v>
      </c>
      <c r="P527" s="5" t="s">
        <v>216</v>
      </c>
      <c r="Q527" s="5" t="s">
        <v>216</v>
      </c>
      <c r="R527" s="5">
        <v>0.21</v>
      </c>
      <c r="S527" s="5">
        <v>0.21</v>
      </c>
      <c r="T527" s="5">
        <v>0.21</v>
      </c>
      <c r="U527" s="5">
        <v>0.21</v>
      </c>
      <c r="V527" s="5">
        <v>0.21</v>
      </c>
      <c r="W527" s="5">
        <v>0.21</v>
      </c>
      <c r="X527" s="5">
        <v>0.21</v>
      </c>
    </row>
    <row r="528" spans="1:24" ht="25.5" x14ac:dyDescent="0.25">
      <c r="A528" s="4" t="s">
        <v>30806</v>
      </c>
      <c r="B528" s="4" t="s">
        <v>30635</v>
      </c>
      <c r="C528" s="4" t="s">
        <v>2664</v>
      </c>
      <c r="D528" s="1" t="s">
        <v>9374</v>
      </c>
      <c r="E528" s="5" t="s">
        <v>216</v>
      </c>
      <c r="F528" s="5" t="s">
        <v>216</v>
      </c>
      <c r="G528" s="5" t="s">
        <v>216</v>
      </c>
      <c r="H528" s="5" t="s">
        <v>216</v>
      </c>
      <c r="I528" s="5">
        <v>0</v>
      </c>
      <c r="J528" s="5" t="s">
        <v>216</v>
      </c>
      <c r="K528" s="5" t="s">
        <v>216</v>
      </c>
      <c r="L528" s="5" t="s">
        <v>216</v>
      </c>
      <c r="M528" s="5" t="s">
        <v>216</v>
      </c>
      <c r="N528" s="5" t="s">
        <v>216</v>
      </c>
      <c r="O528" s="5" t="s">
        <v>216</v>
      </c>
      <c r="P528" s="5" t="s">
        <v>216</v>
      </c>
      <c r="Q528" s="5" t="s">
        <v>216</v>
      </c>
      <c r="R528" s="5">
        <v>0</v>
      </c>
      <c r="S528" s="5">
        <v>0</v>
      </c>
      <c r="T528" s="5">
        <v>0</v>
      </c>
      <c r="U528" s="5">
        <v>0</v>
      </c>
      <c r="V528" s="5">
        <v>0</v>
      </c>
      <c r="W528" s="5">
        <v>0</v>
      </c>
      <c r="X528" s="5">
        <v>0</v>
      </c>
    </row>
    <row r="529" spans="1:24" ht="25.5" x14ac:dyDescent="0.25">
      <c r="A529" s="4" t="s">
        <v>30807</v>
      </c>
      <c r="B529" s="4" t="s">
        <v>30635</v>
      </c>
      <c r="C529" s="4" t="s">
        <v>2670</v>
      </c>
      <c r="D529" s="1" t="s">
        <v>2671</v>
      </c>
      <c r="E529" s="5" t="s">
        <v>216</v>
      </c>
      <c r="F529" s="5" t="s">
        <v>216</v>
      </c>
      <c r="G529" s="5" t="s">
        <v>216</v>
      </c>
      <c r="H529" s="5" t="s">
        <v>216</v>
      </c>
      <c r="I529" s="5">
        <v>0</v>
      </c>
      <c r="J529" s="5" t="s">
        <v>216</v>
      </c>
      <c r="K529" s="5" t="s">
        <v>216</v>
      </c>
      <c r="L529" s="5" t="s">
        <v>216</v>
      </c>
      <c r="M529" s="5" t="s">
        <v>216</v>
      </c>
      <c r="N529" s="5" t="s">
        <v>216</v>
      </c>
      <c r="O529" s="5" t="s">
        <v>216</v>
      </c>
      <c r="P529" s="5" t="s">
        <v>216</v>
      </c>
      <c r="Q529" s="5" t="s">
        <v>216</v>
      </c>
      <c r="R529" s="5">
        <v>0</v>
      </c>
      <c r="S529" s="5">
        <v>0</v>
      </c>
      <c r="T529" s="5">
        <v>0</v>
      </c>
      <c r="U529" s="5">
        <v>0</v>
      </c>
      <c r="V529" s="5">
        <v>0</v>
      </c>
      <c r="W529" s="5">
        <v>0</v>
      </c>
      <c r="X529" s="5">
        <v>0</v>
      </c>
    </row>
    <row r="530" spans="1:24" ht="25.5" x14ac:dyDescent="0.25">
      <c r="A530" s="4" t="s">
        <v>30808</v>
      </c>
      <c r="B530" s="4" t="s">
        <v>30635</v>
      </c>
      <c r="C530" s="4" t="s">
        <v>2673</v>
      </c>
      <c r="D530" s="1" t="s">
        <v>2674</v>
      </c>
      <c r="E530" s="5" t="s">
        <v>216</v>
      </c>
      <c r="F530" s="5" t="s">
        <v>216</v>
      </c>
      <c r="G530" s="5" t="s">
        <v>216</v>
      </c>
      <c r="H530" s="5" t="s">
        <v>216</v>
      </c>
      <c r="I530" s="5">
        <v>0</v>
      </c>
      <c r="J530" s="5" t="s">
        <v>216</v>
      </c>
      <c r="K530" s="5" t="s">
        <v>216</v>
      </c>
      <c r="L530" s="5" t="s">
        <v>216</v>
      </c>
      <c r="M530" s="5" t="s">
        <v>216</v>
      </c>
      <c r="N530" s="5" t="s">
        <v>216</v>
      </c>
      <c r="O530" s="5" t="s">
        <v>216</v>
      </c>
      <c r="P530" s="5" t="s">
        <v>216</v>
      </c>
      <c r="Q530" s="5" t="s">
        <v>216</v>
      </c>
      <c r="R530" s="5">
        <v>0</v>
      </c>
      <c r="S530" s="5">
        <v>0</v>
      </c>
      <c r="T530" s="5">
        <v>0</v>
      </c>
      <c r="U530" s="5">
        <v>0</v>
      </c>
      <c r="V530" s="5">
        <v>0</v>
      </c>
      <c r="W530" s="5">
        <v>0</v>
      </c>
      <c r="X530" s="5">
        <v>0</v>
      </c>
    </row>
    <row r="531" spans="1:24" ht="25.5" x14ac:dyDescent="0.25">
      <c r="A531" s="4" t="s">
        <v>30809</v>
      </c>
      <c r="B531" s="4" t="s">
        <v>30635</v>
      </c>
      <c r="C531" s="4" t="s">
        <v>2676</v>
      </c>
      <c r="D531" s="1" t="s">
        <v>2677</v>
      </c>
      <c r="E531" s="5" t="s">
        <v>216</v>
      </c>
      <c r="F531" s="5" t="s">
        <v>216</v>
      </c>
      <c r="G531" s="5" t="s">
        <v>216</v>
      </c>
      <c r="H531" s="5" t="s">
        <v>216</v>
      </c>
      <c r="I531" s="5">
        <v>0</v>
      </c>
      <c r="J531" s="5" t="s">
        <v>216</v>
      </c>
      <c r="K531" s="5" t="s">
        <v>216</v>
      </c>
      <c r="L531" s="5" t="s">
        <v>216</v>
      </c>
      <c r="M531" s="5" t="s">
        <v>216</v>
      </c>
      <c r="N531" s="5" t="s">
        <v>216</v>
      </c>
      <c r="O531" s="5" t="s">
        <v>216</v>
      </c>
      <c r="P531" s="5" t="s">
        <v>216</v>
      </c>
      <c r="Q531" s="5" t="s">
        <v>216</v>
      </c>
      <c r="R531" s="5">
        <v>0</v>
      </c>
      <c r="S531" s="5">
        <v>0</v>
      </c>
      <c r="T531" s="5">
        <v>0</v>
      </c>
      <c r="U531" s="5">
        <v>0</v>
      </c>
      <c r="V531" s="5">
        <v>0</v>
      </c>
      <c r="W531" s="5">
        <v>0</v>
      </c>
      <c r="X531" s="5">
        <v>0</v>
      </c>
    </row>
    <row r="532" spans="1:24" ht="25.5" x14ac:dyDescent="0.25">
      <c r="A532" s="4" t="s">
        <v>30810</v>
      </c>
      <c r="B532" s="4" t="s">
        <v>30635</v>
      </c>
      <c r="C532" s="4" t="s">
        <v>2679</v>
      </c>
      <c r="D532" s="1" t="s">
        <v>9379</v>
      </c>
      <c r="E532" s="5" t="s">
        <v>216</v>
      </c>
      <c r="F532" s="5" t="s">
        <v>216</v>
      </c>
      <c r="G532" s="5" t="s">
        <v>216</v>
      </c>
      <c r="H532" s="5" t="s">
        <v>216</v>
      </c>
      <c r="I532" s="5">
        <v>0</v>
      </c>
      <c r="J532" s="5" t="s">
        <v>216</v>
      </c>
      <c r="K532" s="5" t="s">
        <v>216</v>
      </c>
      <c r="L532" s="5" t="s">
        <v>216</v>
      </c>
      <c r="M532" s="5" t="s">
        <v>216</v>
      </c>
      <c r="N532" s="5" t="s">
        <v>216</v>
      </c>
      <c r="O532" s="5" t="s">
        <v>216</v>
      </c>
      <c r="P532" s="5" t="s">
        <v>216</v>
      </c>
      <c r="Q532" s="5" t="s">
        <v>216</v>
      </c>
      <c r="R532" s="5">
        <v>0</v>
      </c>
      <c r="S532" s="5">
        <v>0</v>
      </c>
      <c r="T532" s="5">
        <v>0</v>
      </c>
      <c r="U532" s="5">
        <v>0</v>
      </c>
      <c r="V532" s="5">
        <v>0</v>
      </c>
      <c r="W532" s="5">
        <v>0</v>
      </c>
      <c r="X532" s="5">
        <v>0</v>
      </c>
    </row>
    <row r="533" spans="1:24" ht="25.5" x14ac:dyDescent="0.25">
      <c r="A533" s="4" t="s">
        <v>30811</v>
      </c>
      <c r="B533" s="4" t="s">
        <v>30635</v>
      </c>
      <c r="C533" s="4" t="s">
        <v>2694</v>
      </c>
      <c r="D533" s="1" t="s">
        <v>2695</v>
      </c>
      <c r="E533" s="5" t="s">
        <v>216</v>
      </c>
      <c r="F533" s="5" t="s">
        <v>216</v>
      </c>
      <c r="G533" s="5" t="s">
        <v>216</v>
      </c>
      <c r="H533" s="5" t="s">
        <v>216</v>
      </c>
      <c r="I533" s="5">
        <v>0.21</v>
      </c>
      <c r="J533" s="5" t="s">
        <v>216</v>
      </c>
      <c r="K533" s="5" t="s">
        <v>216</v>
      </c>
      <c r="L533" s="5" t="s">
        <v>216</v>
      </c>
      <c r="M533" s="5" t="s">
        <v>216</v>
      </c>
      <c r="N533" s="5" t="s">
        <v>216</v>
      </c>
      <c r="O533" s="5" t="s">
        <v>216</v>
      </c>
      <c r="P533" s="5" t="s">
        <v>216</v>
      </c>
      <c r="Q533" s="5" t="s">
        <v>216</v>
      </c>
      <c r="R533" s="5">
        <v>0.21</v>
      </c>
      <c r="S533" s="5">
        <v>0.21</v>
      </c>
      <c r="T533" s="5">
        <v>0.21</v>
      </c>
      <c r="U533" s="5">
        <v>0.21</v>
      </c>
      <c r="V533" s="5">
        <v>0.21</v>
      </c>
      <c r="W533" s="5">
        <v>0.21</v>
      </c>
      <c r="X533" s="5">
        <v>0.21</v>
      </c>
    </row>
    <row r="534" spans="1:24" ht="25.5" x14ac:dyDescent="0.25">
      <c r="A534" s="4" t="s">
        <v>30812</v>
      </c>
      <c r="B534" s="4" t="s">
        <v>30635</v>
      </c>
      <c r="C534" s="4" t="s">
        <v>2697</v>
      </c>
      <c r="D534" s="1" t="s">
        <v>2698</v>
      </c>
      <c r="E534" s="5" t="s">
        <v>216</v>
      </c>
      <c r="F534" s="5" t="s">
        <v>216</v>
      </c>
      <c r="G534" s="5" t="s">
        <v>216</v>
      </c>
      <c r="H534" s="5" t="s">
        <v>216</v>
      </c>
      <c r="I534" s="5">
        <v>0.21</v>
      </c>
      <c r="J534" s="5" t="s">
        <v>216</v>
      </c>
      <c r="K534" s="5" t="s">
        <v>216</v>
      </c>
      <c r="L534" s="5" t="s">
        <v>216</v>
      </c>
      <c r="M534" s="5" t="s">
        <v>216</v>
      </c>
      <c r="N534" s="5" t="s">
        <v>216</v>
      </c>
      <c r="O534" s="5" t="s">
        <v>216</v>
      </c>
      <c r="P534" s="5" t="s">
        <v>216</v>
      </c>
      <c r="Q534" s="5" t="s">
        <v>216</v>
      </c>
      <c r="R534" s="5">
        <v>0.21</v>
      </c>
      <c r="S534" s="5">
        <v>0.21</v>
      </c>
      <c r="T534" s="5">
        <v>0.21</v>
      </c>
      <c r="U534" s="5">
        <v>0.21</v>
      </c>
      <c r="V534" s="5">
        <v>0.21</v>
      </c>
      <c r="W534" s="5">
        <v>0.21</v>
      </c>
      <c r="X534" s="5">
        <v>0.21</v>
      </c>
    </row>
    <row r="535" spans="1:24" x14ac:dyDescent="0.25">
      <c r="A535" s="4" t="s">
        <v>30813</v>
      </c>
      <c r="B535" s="4" t="s">
        <v>30635</v>
      </c>
      <c r="C535" s="4" t="s">
        <v>2703</v>
      </c>
      <c r="D535" s="1" t="s">
        <v>2704</v>
      </c>
      <c r="E535" s="5" t="s">
        <v>216</v>
      </c>
      <c r="F535" s="5" t="s">
        <v>216</v>
      </c>
      <c r="G535" s="5" t="s">
        <v>216</v>
      </c>
      <c r="H535" s="5" t="s">
        <v>216</v>
      </c>
      <c r="I535" s="5">
        <v>0.21</v>
      </c>
      <c r="J535" s="5" t="s">
        <v>216</v>
      </c>
      <c r="K535" s="5" t="s">
        <v>216</v>
      </c>
      <c r="L535" s="5" t="s">
        <v>216</v>
      </c>
      <c r="M535" s="5" t="s">
        <v>216</v>
      </c>
      <c r="N535" s="5" t="s">
        <v>216</v>
      </c>
      <c r="O535" s="5" t="s">
        <v>216</v>
      </c>
      <c r="P535" s="5" t="s">
        <v>216</v>
      </c>
      <c r="Q535" s="5" t="s">
        <v>216</v>
      </c>
      <c r="R535" s="5">
        <v>0.21</v>
      </c>
      <c r="S535" s="5">
        <v>0.21</v>
      </c>
      <c r="T535" s="5">
        <v>0.21</v>
      </c>
      <c r="U535" s="5">
        <v>0.21</v>
      </c>
      <c r="V535" s="5">
        <v>0.21</v>
      </c>
      <c r="W535" s="5">
        <v>0.21</v>
      </c>
      <c r="X535" s="5">
        <v>0.21</v>
      </c>
    </row>
    <row r="536" spans="1:24" ht="25.5" x14ac:dyDescent="0.25">
      <c r="A536" s="4" t="s">
        <v>30814</v>
      </c>
      <c r="B536" s="4" t="s">
        <v>30635</v>
      </c>
      <c r="C536" s="4" t="s">
        <v>2712</v>
      </c>
      <c r="D536" s="1" t="s">
        <v>2713</v>
      </c>
      <c r="E536" s="5" t="s">
        <v>216</v>
      </c>
      <c r="F536" s="5" t="s">
        <v>216</v>
      </c>
      <c r="G536" s="5" t="s">
        <v>216</v>
      </c>
      <c r="H536" s="5" t="s">
        <v>216</v>
      </c>
      <c r="I536" s="5">
        <v>0.1</v>
      </c>
      <c r="J536" s="5" t="s">
        <v>216</v>
      </c>
      <c r="K536" s="5" t="s">
        <v>216</v>
      </c>
      <c r="L536" s="5" t="s">
        <v>216</v>
      </c>
      <c r="M536" s="5" t="s">
        <v>216</v>
      </c>
      <c r="N536" s="5" t="s">
        <v>216</v>
      </c>
      <c r="O536" s="5" t="s">
        <v>216</v>
      </c>
      <c r="P536" s="5" t="s">
        <v>216</v>
      </c>
      <c r="Q536" s="5" t="s">
        <v>216</v>
      </c>
      <c r="R536" s="5">
        <v>0.12</v>
      </c>
      <c r="S536" s="5">
        <v>0.12</v>
      </c>
      <c r="T536" s="5">
        <v>0.12</v>
      </c>
      <c r="U536" s="5">
        <v>0.12</v>
      </c>
      <c r="V536" s="5">
        <v>0.12</v>
      </c>
      <c r="W536" s="5">
        <v>0.12</v>
      </c>
      <c r="X536" s="5">
        <v>0.12</v>
      </c>
    </row>
    <row r="537" spans="1:24" ht="38.25" x14ac:dyDescent="0.25">
      <c r="A537" s="4" t="s">
        <v>30815</v>
      </c>
      <c r="B537" s="4" t="s">
        <v>30635</v>
      </c>
      <c r="C537" s="4" t="s">
        <v>2718</v>
      </c>
      <c r="D537" s="1" t="s">
        <v>9385</v>
      </c>
      <c r="E537" s="5" t="s">
        <v>216</v>
      </c>
      <c r="F537" s="5" t="s">
        <v>216</v>
      </c>
      <c r="G537" s="5" t="s">
        <v>216</v>
      </c>
      <c r="H537" s="5" t="s">
        <v>216</v>
      </c>
      <c r="I537" s="5">
        <v>0.21</v>
      </c>
      <c r="J537" s="5" t="s">
        <v>216</v>
      </c>
      <c r="K537" s="5" t="s">
        <v>216</v>
      </c>
      <c r="L537" s="5" t="s">
        <v>216</v>
      </c>
      <c r="M537" s="5" t="s">
        <v>216</v>
      </c>
      <c r="N537" s="5" t="s">
        <v>216</v>
      </c>
      <c r="O537" s="5" t="s">
        <v>216</v>
      </c>
      <c r="P537" s="5" t="s">
        <v>216</v>
      </c>
      <c r="Q537" s="5" t="s">
        <v>216</v>
      </c>
      <c r="R537" s="5">
        <v>0.21</v>
      </c>
      <c r="S537" s="5">
        <v>0.21</v>
      </c>
      <c r="T537" s="5">
        <v>0.21</v>
      </c>
      <c r="U537" s="5">
        <v>0.21</v>
      </c>
      <c r="V537" s="5">
        <v>0.21</v>
      </c>
      <c r="W537" s="5">
        <v>0.21</v>
      </c>
      <c r="X537" s="5">
        <v>0.21</v>
      </c>
    </row>
    <row r="538" spans="1:24" ht="25.5" x14ac:dyDescent="0.25">
      <c r="A538" s="4" t="s">
        <v>30816</v>
      </c>
      <c r="B538" s="4" t="s">
        <v>30635</v>
      </c>
      <c r="C538" s="4" t="s">
        <v>2727</v>
      </c>
      <c r="D538" s="1" t="s">
        <v>2728</v>
      </c>
      <c r="E538" s="5" t="s">
        <v>216</v>
      </c>
      <c r="F538" s="5" t="s">
        <v>216</v>
      </c>
      <c r="G538" s="5" t="s">
        <v>216</v>
      </c>
      <c r="H538" s="5" t="s">
        <v>216</v>
      </c>
      <c r="I538" s="5">
        <v>0.21</v>
      </c>
      <c r="J538" s="5" t="s">
        <v>216</v>
      </c>
      <c r="K538" s="5" t="s">
        <v>216</v>
      </c>
      <c r="L538" s="5" t="s">
        <v>216</v>
      </c>
      <c r="M538" s="5" t="s">
        <v>216</v>
      </c>
      <c r="N538" s="5" t="s">
        <v>216</v>
      </c>
      <c r="O538" s="5" t="s">
        <v>216</v>
      </c>
      <c r="P538" s="5" t="s">
        <v>216</v>
      </c>
      <c r="Q538" s="5" t="s">
        <v>216</v>
      </c>
      <c r="R538" s="5">
        <v>0.21</v>
      </c>
      <c r="S538" s="5">
        <v>0.21</v>
      </c>
      <c r="T538" s="5">
        <v>0.21</v>
      </c>
      <c r="U538" s="5">
        <v>0.21</v>
      </c>
      <c r="V538" s="5">
        <v>0.21</v>
      </c>
      <c r="W538" s="5">
        <v>0.21</v>
      </c>
      <c r="X538" s="5">
        <v>0.21</v>
      </c>
    </row>
    <row r="539" spans="1:24" ht="38.25" x14ac:dyDescent="0.25">
      <c r="A539" s="4" t="s">
        <v>30817</v>
      </c>
      <c r="B539" s="4" t="s">
        <v>30635</v>
      </c>
      <c r="C539" s="4" t="s">
        <v>2730</v>
      </c>
      <c r="D539" s="1" t="s">
        <v>9388</v>
      </c>
      <c r="E539" s="5" t="s">
        <v>216</v>
      </c>
      <c r="F539" s="5" t="s">
        <v>216</v>
      </c>
      <c r="G539" s="5" t="s">
        <v>216</v>
      </c>
      <c r="H539" s="5" t="s">
        <v>216</v>
      </c>
      <c r="I539" s="5">
        <v>0.21</v>
      </c>
      <c r="J539" s="5" t="s">
        <v>216</v>
      </c>
      <c r="K539" s="5" t="s">
        <v>216</v>
      </c>
      <c r="L539" s="5" t="s">
        <v>216</v>
      </c>
      <c r="M539" s="5" t="s">
        <v>216</v>
      </c>
      <c r="N539" s="5" t="s">
        <v>216</v>
      </c>
      <c r="O539" s="5" t="s">
        <v>216</v>
      </c>
      <c r="P539" s="5" t="s">
        <v>216</v>
      </c>
      <c r="Q539" s="5" t="s">
        <v>216</v>
      </c>
      <c r="R539" s="5">
        <v>0.21</v>
      </c>
      <c r="S539" s="5">
        <v>0.21</v>
      </c>
      <c r="T539" s="5">
        <v>0.21</v>
      </c>
      <c r="U539" s="5">
        <v>0.21</v>
      </c>
      <c r="V539" s="5">
        <v>0.21</v>
      </c>
      <c r="W539" s="5">
        <v>0.21</v>
      </c>
      <c r="X539" s="5">
        <v>0.21</v>
      </c>
    </row>
    <row r="540" spans="1:24" ht="25.5" x14ac:dyDescent="0.25">
      <c r="A540" s="4" t="s">
        <v>30818</v>
      </c>
      <c r="B540" s="4" t="s">
        <v>30635</v>
      </c>
      <c r="C540" s="4" t="s">
        <v>2757</v>
      </c>
      <c r="D540" s="1" t="s">
        <v>9390</v>
      </c>
      <c r="E540" s="5" t="s">
        <v>216</v>
      </c>
      <c r="F540" s="5" t="s">
        <v>216</v>
      </c>
      <c r="G540" s="5" t="s">
        <v>216</v>
      </c>
      <c r="H540" s="5" t="s">
        <v>216</v>
      </c>
      <c r="I540" s="5">
        <v>0.21</v>
      </c>
      <c r="J540" s="5" t="s">
        <v>216</v>
      </c>
      <c r="K540" s="5" t="s">
        <v>216</v>
      </c>
      <c r="L540" s="5" t="s">
        <v>216</v>
      </c>
      <c r="M540" s="5" t="s">
        <v>216</v>
      </c>
      <c r="N540" s="5" t="s">
        <v>216</v>
      </c>
      <c r="O540" s="5" t="s">
        <v>216</v>
      </c>
      <c r="P540" s="5" t="s">
        <v>216</v>
      </c>
      <c r="Q540" s="5" t="s">
        <v>216</v>
      </c>
      <c r="R540" s="5">
        <v>0.21</v>
      </c>
      <c r="S540" s="5">
        <v>0.21</v>
      </c>
      <c r="T540" s="5">
        <v>0.21</v>
      </c>
      <c r="U540" s="5">
        <v>0.21</v>
      </c>
      <c r="V540" s="5">
        <v>0.21</v>
      </c>
      <c r="W540" s="5">
        <v>0.21</v>
      </c>
      <c r="X540" s="5">
        <v>0.21</v>
      </c>
    </row>
    <row r="541" spans="1:24" ht="25.5" x14ac:dyDescent="0.25">
      <c r="A541" s="4" t="s">
        <v>30819</v>
      </c>
      <c r="B541" s="4" t="s">
        <v>30635</v>
      </c>
      <c r="C541" s="4" t="s">
        <v>2763</v>
      </c>
      <c r="D541" s="1" t="s">
        <v>9392</v>
      </c>
      <c r="E541" s="5" t="s">
        <v>216</v>
      </c>
      <c r="F541" s="5" t="s">
        <v>216</v>
      </c>
      <c r="G541" s="5" t="s">
        <v>216</v>
      </c>
      <c r="H541" s="5" t="s">
        <v>216</v>
      </c>
      <c r="I541" s="5">
        <v>0.21</v>
      </c>
      <c r="J541" s="5" t="s">
        <v>216</v>
      </c>
      <c r="K541" s="5" t="s">
        <v>216</v>
      </c>
      <c r="L541" s="5" t="s">
        <v>216</v>
      </c>
      <c r="M541" s="5" t="s">
        <v>216</v>
      </c>
      <c r="N541" s="5" t="s">
        <v>216</v>
      </c>
      <c r="O541" s="5" t="s">
        <v>216</v>
      </c>
      <c r="P541" s="5" t="s">
        <v>216</v>
      </c>
      <c r="Q541" s="5" t="s">
        <v>216</v>
      </c>
      <c r="R541" s="5">
        <v>0.21</v>
      </c>
      <c r="S541" s="5">
        <v>0.21</v>
      </c>
      <c r="T541" s="5">
        <v>0.21</v>
      </c>
      <c r="U541" s="5">
        <v>0.21</v>
      </c>
      <c r="V541" s="5">
        <v>0.21</v>
      </c>
      <c r="W541" s="5">
        <v>0.21</v>
      </c>
      <c r="X541" s="5">
        <v>0.21</v>
      </c>
    </row>
    <row r="542" spans="1:24" ht="25.5" x14ac:dyDescent="0.25">
      <c r="A542" s="4" t="s">
        <v>30820</v>
      </c>
      <c r="B542" s="4" t="s">
        <v>30635</v>
      </c>
      <c r="C542" s="4" t="s">
        <v>2766</v>
      </c>
      <c r="D542" s="1" t="s">
        <v>9394</v>
      </c>
      <c r="E542" s="5" t="s">
        <v>216</v>
      </c>
      <c r="F542" s="5" t="s">
        <v>216</v>
      </c>
      <c r="G542" s="5" t="s">
        <v>216</v>
      </c>
      <c r="H542" s="5" t="s">
        <v>216</v>
      </c>
      <c r="I542" s="5">
        <v>0.21</v>
      </c>
      <c r="J542" s="5" t="s">
        <v>216</v>
      </c>
      <c r="K542" s="5" t="s">
        <v>216</v>
      </c>
      <c r="L542" s="5" t="s">
        <v>216</v>
      </c>
      <c r="M542" s="5" t="s">
        <v>216</v>
      </c>
      <c r="N542" s="5" t="s">
        <v>216</v>
      </c>
      <c r="O542" s="5" t="s">
        <v>216</v>
      </c>
      <c r="P542" s="5" t="s">
        <v>216</v>
      </c>
      <c r="Q542" s="5" t="s">
        <v>216</v>
      </c>
      <c r="R542" s="5">
        <v>0.21</v>
      </c>
      <c r="S542" s="5">
        <v>0.21</v>
      </c>
      <c r="T542" s="5">
        <v>0.21</v>
      </c>
      <c r="U542" s="5">
        <v>0.21</v>
      </c>
      <c r="V542" s="5">
        <v>0.21</v>
      </c>
      <c r="W542" s="5">
        <v>0.21</v>
      </c>
      <c r="X542" s="5">
        <v>0.21</v>
      </c>
    </row>
    <row r="543" spans="1:24" ht="25.5" x14ac:dyDescent="0.25">
      <c r="A543" s="4" t="s">
        <v>30821</v>
      </c>
      <c r="B543" s="4" t="s">
        <v>30635</v>
      </c>
      <c r="C543" s="4" t="s">
        <v>2775</v>
      </c>
      <c r="D543" s="1" t="s">
        <v>2776</v>
      </c>
      <c r="E543" s="5" t="s">
        <v>216</v>
      </c>
      <c r="F543" s="5" t="s">
        <v>216</v>
      </c>
      <c r="G543" s="5" t="s">
        <v>216</v>
      </c>
      <c r="H543" s="5" t="s">
        <v>216</v>
      </c>
      <c r="I543" s="5">
        <v>0</v>
      </c>
      <c r="J543" s="5" t="s">
        <v>216</v>
      </c>
      <c r="K543" s="5" t="s">
        <v>216</v>
      </c>
      <c r="L543" s="5" t="s">
        <v>216</v>
      </c>
      <c r="M543" s="5" t="s">
        <v>216</v>
      </c>
      <c r="N543" s="5" t="s">
        <v>216</v>
      </c>
      <c r="O543" s="5" t="s">
        <v>216</v>
      </c>
      <c r="P543" s="5" t="s">
        <v>216</v>
      </c>
      <c r="Q543" s="5" t="s">
        <v>216</v>
      </c>
      <c r="R543" s="5">
        <v>0</v>
      </c>
      <c r="S543" s="5">
        <v>0</v>
      </c>
      <c r="T543" s="5">
        <v>0</v>
      </c>
      <c r="U543" s="5">
        <v>0</v>
      </c>
      <c r="V543" s="5">
        <v>0</v>
      </c>
      <c r="W543" s="5">
        <v>0</v>
      </c>
      <c r="X543" s="5">
        <v>0</v>
      </c>
    </row>
    <row r="544" spans="1:24" ht="25.5" x14ac:dyDescent="0.25">
      <c r="A544" s="4" t="s">
        <v>30822</v>
      </c>
      <c r="B544" s="4" t="s">
        <v>30635</v>
      </c>
      <c r="C544" s="4" t="s">
        <v>9397</v>
      </c>
      <c r="D544" s="1" t="s">
        <v>9398</v>
      </c>
      <c r="E544" s="5" t="s">
        <v>216</v>
      </c>
      <c r="F544" s="5" t="s">
        <v>216</v>
      </c>
      <c r="G544" s="5" t="s">
        <v>216</v>
      </c>
      <c r="H544" s="5" t="s">
        <v>216</v>
      </c>
      <c r="I544" s="5">
        <v>0</v>
      </c>
      <c r="J544" s="5" t="s">
        <v>216</v>
      </c>
      <c r="K544" s="5" t="s">
        <v>216</v>
      </c>
      <c r="L544" s="5" t="s">
        <v>216</v>
      </c>
      <c r="M544" s="5" t="s">
        <v>216</v>
      </c>
      <c r="N544" s="5" t="s">
        <v>216</v>
      </c>
      <c r="O544" s="5" t="s">
        <v>216</v>
      </c>
      <c r="P544" s="5" t="s">
        <v>216</v>
      </c>
      <c r="Q544" s="5" t="s">
        <v>216</v>
      </c>
      <c r="R544" s="5">
        <v>0</v>
      </c>
      <c r="S544" s="5">
        <v>0</v>
      </c>
      <c r="T544" s="5">
        <v>0</v>
      </c>
      <c r="U544" s="5">
        <v>0</v>
      </c>
      <c r="V544" s="5">
        <v>0</v>
      </c>
      <c r="W544" s="5">
        <v>0</v>
      </c>
      <c r="X544" s="5">
        <v>0</v>
      </c>
    </row>
    <row r="545" spans="1:24" ht="25.5" x14ac:dyDescent="0.25">
      <c r="A545" s="4" t="s">
        <v>30823</v>
      </c>
      <c r="B545" s="4" t="s">
        <v>30635</v>
      </c>
      <c r="C545" s="4" t="s">
        <v>2781</v>
      </c>
      <c r="D545" s="1" t="s">
        <v>9400</v>
      </c>
      <c r="E545" s="5" t="s">
        <v>216</v>
      </c>
      <c r="F545" s="5" t="s">
        <v>216</v>
      </c>
      <c r="G545" s="5" t="s">
        <v>216</v>
      </c>
      <c r="H545" s="5" t="s">
        <v>216</v>
      </c>
      <c r="I545" s="5">
        <v>0</v>
      </c>
      <c r="J545" s="5" t="s">
        <v>216</v>
      </c>
      <c r="K545" s="5" t="s">
        <v>216</v>
      </c>
      <c r="L545" s="5" t="s">
        <v>216</v>
      </c>
      <c r="M545" s="5" t="s">
        <v>216</v>
      </c>
      <c r="N545" s="5" t="s">
        <v>216</v>
      </c>
      <c r="O545" s="5" t="s">
        <v>216</v>
      </c>
      <c r="P545" s="5" t="s">
        <v>216</v>
      </c>
      <c r="Q545" s="5" t="s">
        <v>216</v>
      </c>
      <c r="R545" s="5">
        <v>0</v>
      </c>
      <c r="S545" s="5">
        <v>0</v>
      </c>
      <c r="T545" s="5">
        <v>0</v>
      </c>
      <c r="U545" s="5">
        <v>0</v>
      </c>
      <c r="V545" s="5">
        <v>0</v>
      </c>
      <c r="W545" s="5">
        <v>0</v>
      </c>
      <c r="X545" s="5">
        <v>0</v>
      </c>
    </row>
    <row r="546" spans="1:24" ht="25.5" x14ac:dyDescent="0.25">
      <c r="A546" s="4" t="s">
        <v>30824</v>
      </c>
      <c r="B546" s="4" t="s">
        <v>30635</v>
      </c>
      <c r="C546" s="4" t="s">
        <v>2784</v>
      </c>
      <c r="D546" s="1" t="s">
        <v>9402</v>
      </c>
      <c r="E546" s="5" t="s">
        <v>216</v>
      </c>
      <c r="F546" s="5" t="s">
        <v>216</v>
      </c>
      <c r="G546" s="5" t="s">
        <v>216</v>
      </c>
      <c r="H546" s="5" t="s">
        <v>216</v>
      </c>
      <c r="I546" s="5">
        <v>0</v>
      </c>
      <c r="J546" s="5" t="s">
        <v>216</v>
      </c>
      <c r="K546" s="5" t="s">
        <v>216</v>
      </c>
      <c r="L546" s="5" t="s">
        <v>216</v>
      </c>
      <c r="M546" s="5" t="s">
        <v>216</v>
      </c>
      <c r="N546" s="5" t="s">
        <v>216</v>
      </c>
      <c r="O546" s="5" t="s">
        <v>216</v>
      </c>
      <c r="P546" s="5" t="s">
        <v>216</v>
      </c>
      <c r="Q546" s="5" t="s">
        <v>216</v>
      </c>
      <c r="R546" s="5">
        <v>0</v>
      </c>
      <c r="S546" s="5">
        <v>0</v>
      </c>
      <c r="T546" s="5">
        <v>0</v>
      </c>
      <c r="U546" s="5">
        <v>0</v>
      </c>
      <c r="V546" s="5">
        <v>0</v>
      </c>
      <c r="W546" s="5">
        <v>0</v>
      </c>
      <c r="X546" s="5">
        <v>0</v>
      </c>
    </row>
    <row r="547" spans="1:24" ht="25.5" x14ac:dyDescent="0.25">
      <c r="A547" s="4" t="s">
        <v>30825</v>
      </c>
      <c r="B547" s="4" t="s">
        <v>30635</v>
      </c>
      <c r="C547" s="4" t="s">
        <v>2787</v>
      </c>
      <c r="D547" s="1" t="s">
        <v>9404</v>
      </c>
      <c r="E547" s="5" t="s">
        <v>216</v>
      </c>
      <c r="F547" s="5" t="s">
        <v>216</v>
      </c>
      <c r="G547" s="5" t="s">
        <v>216</v>
      </c>
      <c r="H547" s="5" t="s">
        <v>216</v>
      </c>
      <c r="I547" s="5">
        <v>0</v>
      </c>
      <c r="J547" s="5" t="s">
        <v>216</v>
      </c>
      <c r="K547" s="5" t="s">
        <v>216</v>
      </c>
      <c r="L547" s="5" t="s">
        <v>216</v>
      </c>
      <c r="M547" s="5" t="s">
        <v>216</v>
      </c>
      <c r="N547" s="5" t="s">
        <v>216</v>
      </c>
      <c r="O547" s="5" t="s">
        <v>216</v>
      </c>
      <c r="P547" s="5" t="s">
        <v>216</v>
      </c>
      <c r="Q547" s="5" t="s">
        <v>216</v>
      </c>
      <c r="R547" s="5">
        <v>0</v>
      </c>
      <c r="S547" s="5">
        <v>0</v>
      </c>
      <c r="T547" s="5">
        <v>0</v>
      </c>
      <c r="U547" s="5">
        <v>0</v>
      </c>
      <c r="V547" s="5">
        <v>0</v>
      </c>
      <c r="W547" s="5">
        <v>0</v>
      </c>
      <c r="X547" s="5">
        <v>0</v>
      </c>
    </row>
    <row r="548" spans="1:24" ht="25.5" x14ac:dyDescent="0.25">
      <c r="A548" s="4" t="s">
        <v>30826</v>
      </c>
      <c r="B548" s="4" t="s">
        <v>30635</v>
      </c>
      <c r="C548" s="4" t="s">
        <v>2793</v>
      </c>
      <c r="D548" s="1" t="s">
        <v>2794</v>
      </c>
      <c r="E548" s="5" t="s">
        <v>216</v>
      </c>
      <c r="F548" s="5" t="s">
        <v>216</v>
      </c>
      <c r="G548" s="5" t="s">
        <v>216</v>
      </c>
      <c r="H548" s="5" t="s">
        <v>216</v>
      </c>
      <c r="I548" s="5">
        <v>0</v>
      </c>
      <c r="J548" s="5" t="s">
        <v>216</v>
      </c>
      <c r="K548" s="5" t="s">
        <v>216</v>
      </c>
      <c r="L548" s="5" t="s">
        <v>216</v>
      </c>
      <c r="M548" s="5" t="s">
        <v>216</v>
      </c>
      <c r="N548" s="5" t="s">
        <v>216</v>
      </c>
      <c r="O548" s="5" t="s">
        <v>216</v>
      </c>
      <c r="P548" s="5" t="s">
        <v>216</v>
      </c>
      <c r="Q548" s="5" t="s">
        <v>216</v>
      </c>
      <c r="R548" s="5">
        <v>0</v>
      </c>
      <c r="S548" s="5">
        <v>0</v>
      </c>
      <c r="T548" s="5">
        <v>0</v>
      </c>
      <c r="U548" s="5">
        <v>0</v>
      </c>
      <c r="V548" s="5">
        <v>0</v>
      </c>
      <c r="W548" s="5">
        <v>0</v>
      </c>
      <c r="X548" s="5">
        <v>0</v>
      </c>
    </row>
    <row r="549" spans="1:24" ht="25.5" x14ac:dyDescent="0.25">
      <c r="A549" s="4" t="s">
        <v>30827</v>
      </c>
      <c r="B549" s="4" t="s">
        <v>30635</v>
      </c>
      <c r="C549" s="4" t="s">
        <v>2796</v>
      </c>
      <c r="D549" s="1" t="s">
        <v>2797</v>
      </c>
      <c r="E549" s="5" t="s">
        <v>216</v>
      </c>
      <c r="F549" s="5" t="s">
        <v>216</v>
      </c>
      <c r="G549" s="5" t="s">
        <v>216</v>
      </c>
      <c r="H549" s="5" t="s">
        <v>216</v>
      </c>
      <c r="I549" s="5">
        <v>0</v>
      </c>
      <c r="J549" s="5" t="s">
        <v>216</v>
      </c>
      <c r="K549" s="5" t="s">
        <v>216</v>
      </c>
      <c r="L549" s="5" t="s">
        <v>216</v>
      </c>
      <c r="M549" s="5" t="s">
        <v>216</v>
      </c>
      <c r="N549" s="5" t="s">
        <v>216</v>
      </c>
      <c r="O549" s="5" t="s">
        <v>216</v>
      </c>
      <c r="P549" s="5" t="s">
        <v>216</v>
      </c>
      <c r="Q549" s="5" t="s">
        <v>216</v>
      </c>
      <c r="R549" s="5">
        <v>0</v>
      </c>
      <c r="S549" s="5">
        <v>0</v>
      </c>
      <c r="T549" s="5">
        <v>0</v>
      </c>
      <c r="U549" s="5">
        <v>0</v>
      </c>
      <c r="V549" s="5">
        <v>0</v>
      </c>
      <c r="W549" s="5">
        <v>0</v>
      </c>
      <c r="X549" s="5">
        <v>0</v>
      </c>
    </row>
    <row r="550" spans="1:24" ht="25.5" x14ac:dyDescent="0.25">
      <c r="A550" s="4" t="s">
        <v>30828</v>
      </c>
      <c r="B550" s="4" t="s">
        <v>30635</v>
      </c>
      <c r="C550" s="4" t="s">
        <v>2799</v>
      </c>
      <c r="D550" s="1" t="s">
        <v>9408</v>
      </c>
      <c r="E550" s="5" t="s">
        <v>216</v>
      </c>
      <c r="F550" s="5" t="s">
        <v>216</v>
      </c>
      <c r="G550" s="5" t="s">
        <v>216</v>
      </c>
      <c r="H550" s="5" t="s">
        <v>216</v>
      </c>
      <c r="I550" s="5">
        <v>0.21</v>
      </c>
      <c r="J550" s="5" t="s">
        <v>216</v>
      </c>
      <c r="K550" s="5" t="s">
        <v>216</v>
      </c>
      <c r="L550" s="5" t="s">
        <v>216</v>
      </c>
      <c r="M550" s="5" t="s">
        <v>216</v>
      </c>
      <c r="N550" s="5" t="s">
        <v>216</v>
      </c>
      <c r="O550" s="5" t="s">
        <v>216</v>
      </c>
      <c r="P550" s="5" t="s">
        <v>216</v>
      </c>
      <c r="Q550" s="5" t="s">
        <v>216</v>
      </c>
      <c r="R550" s="5">
        <v>0.21</v>
      </c>
      <c r="S550" s="5">
        <v>0.21</v>
      </c>
      <c r="T550" s="5">
        <v>0.21</v>
      </c>
      <c r="U550" s="5">
        <v>0.21</v>
      </c>
      <c r="V550" s="5">
        <v>0.21</v>
      </c>
      <c r="W550" s="5">
        <v>0.21</v>
      </c>
      <c r="X550" s="5">
        <v>0.21</v>
      </c>
    </row>
    <row r="551" spans="1:24" x14ac:dyDescent="0.25">
      <c r="A551" s="4" t="s">
        <v>30829</v>
      </c>
      <c r="B551" s="4" t="s">
        <v>30635</v>
      </c>
      <c r="C551" s="4" t="s">
        <v>30830</v>
      </c>
      <c r="D551" s="1" t="s">
        <v>30831</v>
      </c>
      <c r="E551" s="5" t="s">
        <v>216</v>
      </c>
      <c r="F551" s="5" t="s">
        <v>216</v>
      </c>
      <c r="G551" s="5" t="s">
        <v>216</v>
      </c>
      <c r="H551" s="5" t="s">
        <v>216</v>
      </c>
      <c r="I551" s="5">
        <v>1</v>
      </c>
      <c r="J551" s="5" t="s">
        <v>216</v>
      </c>
      <c r="K551" s="5" t="s">
        <v>216</v>
      </c>
      <c r="L551" s="5" t="s">
        <v>216</v>
      </c>
      <c r="M551" s="5" t="s">
        <v>216</v>
      </c>
      <c r="N551" s="5" t="s">
        <v>216</v>
      </c>
      <c r="O551" s="5" t="s">
        <v>216</v>
      </c>
      <c r="P551" s="5" t="s">
        <v>216</v>
      </c>
      <c r="Q551" s="5" t="s">
        <v>216</v>
      </c>
      <c r="R551" s="5">
        <v>1.4229000000000001</v>
      </c>
      <c r="S551" s="5">
        <v>1.4229000000000001</v>
      </c>
      <c r="T551" s="5">
        <v>1.4229000000000001</v>
      </c>
      <c r="U551" s="5">
        <v>1.4229000000000001</v>
      </c>
      <c r="V551" s="5">
        <v>1.4229000000000001</v>
      </c>
      <c r="W551" s="5">
        <v>1.4229000000000001</v>
      </c>
      <c r="X551" s="5">
        <v>1.4229000000000001</v>
      </c>
    </row>
    <row r="552" spans="1:24" ht="25.5" x14ac:dyDescent="0.25">
      <c r="A552" s="4" t="s">
        <v>30832</v>
      </c>
      <c r="B552" s="4" t="s">
        <v>30635</v>
      </c>
      <c r="C552" s="4" t="s">
        <v>30833</v>
      </c>
      <c r="D552" s="1" t="s">
        <v>30834</v>
      </c>
      <c r="E552" s="5" t="s">
        <v>216</v>
      </c>
      <c r="F552" s="5" t="s">
        <v>216</v>
      </c>
      <c r="G552" s="5" t="s">
        <v>216</v>
      </c>
      <c r="H552" s="5" t="s">
        <v>216</v>
      </c>
      <c r="I552" s="5">
        <v>4</v>
      </c>
      <c r="J552" s="5" t="s">
        <v>216</v>
      </c>
      <c r="K552" s="5" t="s">
        <v>216</v>
      </c>
      <c r="L552" s="5" t="s">
        <v>216</v>
      </c>
      <c r="M552" s="5" t="s">
        <v>216</v>
      </c>
      <c r="N552" s="5" t="s">
        <v>216</v>
      </c>
      <c r="O552" s="5" t="s">
        <v>216</v>
      </c>
      <c r="P552" s="5" t="s">
        <v>216</v>
      </c>
      <c r="Q552" s="5" t="s">
        <v>216</v>
      </c>
      <c r="R552" s="5">
        <v>7.4</v>
      </c>
      <c r="S552" s="5">
        <v>7.4</v>
      </c>
      <c r="T552" s="5">
        <v>7.4</v>
      </c>
      <c r="U552" s="5">
        <v>7.4</v>
      </c>
      <c r="V552" s="5">
        <v>7.4</v>
      </c>
      <c r="W552" s="5">
        <v>7.4</v>
      </c>
      <c r="X552" s="5">
        <v>7.4</v>
      </c>
    </row>
    <row r="553" spans="1:24" ht="25.5" x14ac:dyDescent="0.25">
      <c r="A553" s="4" t="s">
        <v>30835</v>
      </c>
      <c r="B553" s="4" t="s">
        <v>30635</v>
      </c>
      <c r="C553" s="4" t="s">
        <v>30836</v>
      </c>
      <c r="D553" s="1" t="s">
        <v>30837</v>
      </c>
      <c r="E553" s="5" t="s">
        <v>216</v>
      </c>
      <c r="F553" s="5" t="s">
        <v>216</v>
      </c>
      <c r="G553" s="5" t="s">
        <v>216</v>
      </c>
      <c r="H553" s="5" t="s">
        <v>216</v>
      </c>
      <c r="I553" s="5">
        <v>4</v>
      </c>
      <c r="J553" s="5" t="s">
        <v>216</v>
      </c>
      <c r="K553" s="5" t="s">
        <v>216</v>
      </c>
      <c r="L553" s="5" t="s">
        <v>216</v>
      </c>
      <c r="M553" s="5" t="s">
        <v>216</v>
      </c>
      <c r="N553" s="5" t="s">
        <v>216</v>
      </c>
      <c r="O553" s="5" t="s">
        <v>216</v>
      </c>
      <c r="P553" s="5" t="s">
        <v>216</v>
      </c>
      <c r="Q553" s="5" t="s">
        <v>216</v>
      </c>
      <c r="R553" s="5">
        <v>7.4</v>
      </c>
      <c r="S553" s="5">
        <v>7.4</v>
      </c>
      <c r="T553" s="5">
        <v>7.4</v>
      </c>
      <c r="U553" s="5">
        <v>14</v>
      </c>
      <c r="V553" s="5">
        <v>14</v>
      </c>
      <c r="W553" s="5">
        <v>16.899999999999999</v>
      </c>
      <c r="X553" s="5">
        <v>21</v>
      </c>
    </row>
    <row r="554" spans="1:24" x14ac:dyDescent="0.25">
      <c r="A554" s="4" t="s">
        <v>30838</v>
      </c>
      <c r="B554" s="4" t="s">
        <v>30635</v>
      </c>
      <c r="C554" s="4" t="s">
        <v>3393</v>
      </c>
      <c r="D554" s="1" t="s">
        <v>3394</v>
      </c>
      <c r="E554" s="5" t="s">
        <v>216</v>
      </c>
      <c r="F554" s="5" t="s">
        <v>216</v>
      </c>
      <c r="G554" s="5" t="s">
        <v>216</v>
      </c>
      <c r="H554" s="5" t="s">
        <v>216</v>
      </c>
      <c r="I554" s="5">
        <v>890</v>
      </c>
      <c r="J554" s="5" t="s">
        <v>216</v>
      </c>
      <c r="K554" s="5" t="s">
        <v>216</v>
      </c>
      <c r="L554" s="5" t="s">
        <v>216</v>
      </c>
      <c r="M554" s="5" t="s">
        <v>216</v>
      </c>
      <c r="N554" s="5" t="s">
        <v>216</v>
      </c>
      <c r="O554" s="5" t="s">
        <v>216</v>
      </c>
      <c r="P554" s="5" t="s">
        <v>216</v>
      </c>
      <c r="Q554" s="5" t="s">
        <v>216</v>
      </c>
      <c r="R554" s="5">
        <v>1840</v>
      </c>
      <c r="S554" s="5">
        <v>1642</v>
      </c>
      <c r="T554" s="5">
        <v>1724</v>
      </c>
      <c r="U554" s="5">
        <v>1724</v>
      </c>
      <c r="V554" s="5">
        <v>1724</v>
      </c>
      <c r="W554" s="5">
        <v>1724</v>
      </c>
      <c r="X554" s="5">
        <v>1939.5</v>
      </c>
    </row>
    <row r="555" spans="1:24" x14ac:dyDescent="0.25">
      <c r="A555" s="4" t="s">
        <v>30839</v>
      </c>
      <c r="B555" s="4" t="s">
        <v>30635</v>
      </c>
      <c r="C555" s="4" t="s">
        <v>9411</v>
      </c>
      <c r="D555" s="1" t="s">
        <v>30840</v>
      </c>
      <c r="E555" s="5" t="s">
        <v>216</v>
      </c>
      <c r="F555" s="5" t="s">
        <v>216</v>
      </c>
      <c r="G555" s="5" t="s">
        <v>216</v>
      </c>
      <c r="H555" s="5" t="s">
        <v>216</v>
      </c>
      <c r="I555" s="5">
        <v>45</v>
      </c>
      <c r="J555" s="5" t="s">
        <v>216</v>
      </c>
      <c r="K555" s="5" t="s">
        <v>216</v>
      </c>
      <c r="L555" s="5" t="s">
        <v>216</v>
      </c>
      <c r="M555" s="5" t="s">
        <v>216</v>
      </c>
      <c r="N555" s="5" t="s">
        <v>216</v>
      </c>
      <c r="O555" s="5" t="s">
        <v>216</v>
      </c>
      <c r="P555" s="5" t="s">
        <v>216</v>
      </c>
      <c r="Q555" s="5" t="s">
        <v>216</v>
      </c>
      <c r="R555" s="5">
        <v>101</v>
      </c>
      <c r="S555" s="5">
        <v>106</v>
      </c>
      <c r="T555" s="5">
        <v>111</v>
      </c>
      <c r="U555" s="5">
        <v>111</v>
      </c>
      <c r="V555" s="5">
        <v>111</v>
      </c>
      <c r="W555" s="5">
        <v>111</v>
      </c>
      <c r="X555" s="5">
        <v>132</v>
      </c>
    </row>
    <row r="556" spans="1:24" ht="25.5" x14ac:dyDescent="0.25">
      <c r="A556" s="4" t="s">
        <v>30841</v>
      </c>
      <c r="B556" s="4" t="s">
        <v>30635</v>
      </c>
      <c r="C556" s="4" t="s">
        <v>30842</v>
      </c>
      <c r="D556" s="1" t="s">
        <v>30843</v>
      </c>
      <c r="E556" s="5" t="s">
        <v>216</v>
      </c>
      <c r="F556" s="5" t="s">
        <v>216</v>
      </c>
      <c r="G556" s="5" t="s">
        <v>216</v>
      </c>
      <c r="H556" s="5" t="s">
        <v>216</v>
      </c>
      <c r="I556" s="5">
        <v>70</v>
      </c>
      <c r="J556" s="5" t="s">
        <v>216</v>
      </c>
      <c r="K556" s="5" t="s">
        <v>216</v>
      </c>
      <c r="L556" s="5" t="s">
        <v>216</v>
      </c>
      <c r="M556" s="5" t="s">
        <v>216</v>
      </c>
      <c r="N556" s="5" t="s">
        <v>216</v>
      </c>
      <c r="O556" s="5" t="s">
        <v>216</v>
      </c>
      <c r="P556" s="5" t="s">
        <v>216</v>
      </c>
      <c r="Q556" s="5" t="s">
        <v>216</v>
      </c>
      <c r="R556" s="5">
        <v>168</v>
      </c>
      <c r="S556" s="5">
        <v>176</v>
      </c>
      <c r="T556" s="5">
        <v>185</v>
      </c>
      <c r="U556" s="5">
        <v>185</v>
      </c>
      <c r="V556" s="5">
        <v>185</v>
      </c>
      <c r="W556" s="5">
        <v>185</v>
      </c>
      <c r="X556" s="5">
        <v>253.83</v>
      </c>
    </row>
    <row r="557" spans="1:24" ht="25.5" x14ac:dyDescent="0.25">
      <c r="A557" s="4" t="s">
        <v>30844</v>
      </c>
      <c r="B557" s="4" t="s">
        <v>30635</v>
      </c>
      <c r="C557" s="4" t="s">
        <v>30845</v>
      </c>
      <c r="D557" s="1" t="s">
        <v>30846</v>
      </c>
      <c r="E557" s="5" t="s">
        <v>216</v>
      </c>
      <c r="F557" s="5" t="s">
        <v>216</v>
      </c>
      <c r="G557" s="5" t="s">
        <v>216</v>
      </c>
      <c r="H557" s="5" t="s">
        <v>216</v>
      </c>
      <c r="I557" s="5">
        <v>45</v>
      </c>
      <c r="J557" s="5" t="s">
        <v>216</v>
      </c>
      <c r="K557" s="5" t="s">
        <v>216</v>
      </c>
      <c r="L557" s="5" t="s">
        <v>216</v>
      </c>
      <c r="M557" s="5" t="s">
        <v>216</v>
      </c>
      <c r="N557" s="5" t="s">
        <v>216</v>
      </c>
      <c r="O557" s="5" t="s">
        <v>216</v>
      </c>
      <c r="P557" s="5" t="s">
        <v>216</v>
      </c>
      <c r="Q557" s="5" t="s">
        <v>216</v>
      </c>
      <c r="R557" s="5">
        <v>101</v>
      </c>
      <c r="S557" s="5">
        <v>106</v>
      </c>
      <c r="T557" s="5">
        <v>111</v>
      </c>
      <c r="U557" s="5">
        <v>111</v>
      </c>
      <c r="V557" s="5">
        <v>111</v>
      </c>
      <c r="W557" s="5">
        <v>111</v>
      </c>
      <c r="X557" s="5">
        <v>152.83000000000001</v>
      </c>
    </row>
    <row r="558" spans="1:24" ht="25.5" x14ac:dyDescent="0.25">
      <c r="A558" s="4" t="s">
        <v>30847</v>
      </c>
      <c r="B558" s="4" t="s">
        <v>30635</v>
      </c>
      <c r="C558" s="4" t="s">
        <v>3399</v>
      </c>
      <c r="D558" s="1" t="s">
        <v>30848</v>
      </c>
      <c r="E558" s="5" t="s">
        <v>216</v>
      </c>
      <c r="F558" s="5" t="s">
        <v>216</v>
      </c>
      <c r="G558" s="5" t="s">
        <v>216</v>
      </c>
      <c r="H558" s="5" t="s">
        <v>216</v>
      </c>
      <c r="I558" s="5">
        <v>45</v>
      </c>
      <c r="J558" s="5" t="s">
        <v>216</v>
      </c>
      <c r="K558" s="5" t="s">
        <v>216</v>
      </c>
      <c r="L558" s="5" t="s">
        <v>216</v>
      </c>
      <c r="M558" s="5" t="s">
        <v>216</v>
      </c>
      <c r="N558" s="5" t="s">
        <v>216</v>
      </c>
      <c r="O558" s="5" t="s">
        <v>216</v>
      </c>
      <c r="P558" s="5" t="s">
        <v>216</v>
      </c>
      <c r="Q558" s="5" t="s">
        <v>216</v>
      </c>
      <c r="R558" s="5">
        <v>101</v>
      </c>
      <c r="S558" s="5">
        <v>106</v>
      </c>
      <c r="T558" s="5">
        <v>111</v>
      </c>
      <c r="U558" s="5">
        <v>111</v>
      </c>
      <c r="V558" s="5">
        <v>111</v>
      </c>
      <c r="W558" s="5">
        <v>111</v>
      </c>
      <c r="X558" s="5">
        <v>132</v>
      </c>
    </row>
    <row r="559" spans="1:24" ht="25.5" x14ac:dyDescent="0.25">
      <c r="A559" s="4" t="s">
        <v>30849</v>
      </c>
      <c r="B559" s="4" t="s">
        <v>30635</v>
      </c>
      <c r="C559" s="4" t="s">
        <v>9431</v>
      </c>
      <c r="D559" s="1" t="s">
        <v>30850</v>
      </c>
      <c r="E559" s="5" t="s">
        <v>216</v>
      </c>
      <c r="F559" s="5" t="s">
        <v>216</v>
      </c>
      <c r="G559" s="5" t="s">
        <v>216</v>
      </c>
      <c r="H559" s="5" t="s">
        <v>216</v>
      </c>
      <c r="I559" s="5">
        <v>45</v>
      </c>
      <c r="J559" s="5" t="s">
        <v>216</v>
      </c>
      <c r="K559" s="5" t="s">
        <v>216</v>
      </c>
      <c r="L559" s="5" t="s">
        <v>216</v>
      </c>
      <c r="M559" s="5" t="s">
        <v>216</v>
      </c>
      <c r="N559" s="5" t="s">
        <v>216</v>
      </c>
      <c r="O559" s="5" t="s">
        <v>216</v>
      </c>
      <c r="P559" s="5" t="s">
        <v>216</v>
      </c>
      <c r="Q559" s="5" t="s">
        <v>216</v>
      </c>
      <c r="R559" s="5">
        <v>64</v>
      </c>
      <c r="S559" s="5">
        <v>64</v>
      </c>
      <c r="T559" s="5">
        <v>64</v>
      </c>
      <c r="U559" s="5">
        <v>64</v>
      </c>
      <c r="V559" s="5">
        <v>64</v>
      </c>
      <c r="W559" s="5">
        <v>64</v>
      </c>
      <c r="X559" s="5">
        <v>75.83</v>
      </c>
    </row>
    <row r="560" spans="1:24" x14ac:dyDescent="0.25">
      <c r="A560" s="4" t="s">
        <v>30851</v>
      </c>
      <c r="B560" s="4" t="s">
        <v>30635</v>
      </c>
      <c r="C560" s="4" t="s">
        <v>3408</v>
      </c>
      <c r="D560" s="1" t="s">
        <v>30852</v>
      </c>
      <c r="E560" s="5" t="s">
        <v>216</v>
      </c>
      <c r="F560" s="5" t="s">
        <v>216</v>
      </c>
      <c r="G560" s="5" t="s">
        <v>216</v>
      </c>
      <c r="H560" s="5" t="s">
        <v>216</v>
      </c>
      <c r="I560" s="5">
        <v>11.55</v>
      </c>
      <c r="J560" s="5" t="s">
        <v>216</v>
      </c>
      <c r="K560" s="5" t="s">
        <v>216</v>
      </c>
      <c r="L560" s="5" t="s">
        <v>216</v>
      </c>
      <c r="M560" s="5" t="s">
        <v>216</v>
      </c>
      <c r="N560" s="5" t="s">
        <v>216</v>
      </c>
      <c r="O560" s="5" t="s">
        <v>216</v>
      </c>
      <c r="P560" s="5" t="s">
        <v>216</v>
      </c>
      <c r="Q560" s="5" t="s">
        <v>216</v>
      </c>
      <c r="R560" s="5">
        <v>36.04</v>
      </c>
      <c r="S560" s="5">
        <v>41.34</v>
      </c>
      <c r="T560" s="5">
        <v>43.46</v>
      </c>
      <c r="U560" s="5">
        <v>43.46</v>
      </c>
      <c r="V560" s="5">
        <v>43.46</v>
      </c>
      <c r="W560" s="5">
        <v>43.46</v>
      </c>
      <c r="X560" s="5">
        <v>9.67</v>
      </c>
    </row>
    <row r="561" spans="1:24" x14ac:dyDescent="0.25">
      <c r="A561" s="4" t="s">
        <v>30853</v>
      </c>
      <c r="B561" s="4" t="s">
        <v>30635</v>
      </c>
      <c r="C561" s="4" t="s">
        <v>3417</v>
      </c>
      <c r="D561" s="1" t="s">
        <v>3418</v>
      </c>
      <c r="E561" s="5" t="s">
        <v>216</v>
      </c>
      <c r="F561" s="5" t="s">
        <v>216</v>
      </c>
      <c r="G561" s="5" t="s">
        <v>216</v>
      </c>
      <c r="H561" s="5" t="s">
        <v>216</v>
      </c>
      <c r="I561" s="5">
        <v>22.5</v>
      </c>
      <c r="J561" s="5" t="s">
        <v>216</v>
      </c>
      <c r="K561" s="5" t="s">
        <v>216</v>
      </c>
      <c r="L561" s="5" t="s">
        <v>216</v>
      </c>
      <c r="M561" s="5" t="s">
        <v>216</v>
      </c>
      <c r="N561" s="5" t="s">
        <v>216</v>
      </c>
      <c r="O561" s="5" t="s">
        <v>216</v>
      </c>
      <c r="P561" s="5" t="s">
        <v>216</v>
      </c>
      <c r="Q561" s="5" t="s">
        <v>216</v>
      </c>
      <c r="R561" s="5">
        <v>74.599999999999994</v>
      </c>
      <c r="S561" s="5">
        <v>78.7</v>
      </c>
      <c r="T561" s="5">
        <v>92.5</v>
      </c>
      <c r="U561" s="5">
        <v>98</v>
      </c>
      <c r="V561" s="5">
        <v>104</v>
      </c>
      <c r="W561" s="5">
        <v>104</v>
      </c>
      <c r="X561" s="5">
        <v>131.6</v>
      </c>
    </row>
    <row r="562" spans="1:24" x14ac:dyDescent="0.25">
      <c r="A562" s="4" t="s">
        <v>30854</v>
      </c>
      <c r="B562" s="4" t="s">
        <v>30635</v>
      </c>
      <c r="C562" s="4" t="s">
        <v>3420</v>
      </c>
      <c r="D562" s="1" t="s">
        <v>3421</v>
      </c>
      <c r="E562" s="5" t="s">
        <v>216</v>
      </c>
      <c r="F562" s="5" t="s">
        <v>216</v>
      </c>
      <c r="G562" s="5" t="s">
        <v>216</v>
      </c>
      <c r="H562" s="5" t="s">
        <v>216</v>
      </c>
      <c r="I562" s="5">
        <v>11</v>
      </c>
      <c r="J562" s="5" t="s">
        <v>216</v>
      </c>
      <c r="K562" s="5" t="s">
        <v>216</v>
      </c>
      <c r="L562" s="5" t="s">
        <v>216</v>
      </c>
      <c r="M562" s="5" t="s">
        <v>216</v>
      </c>
      <c r="N562" s="5" t="s">
        <v>216</v>
      </c>
      <c r="O562" s="5" t="s">
        <v>216</v>
      </c>
      <c r="P562" s="5" t="s">
        <v>216</v>
      </c>
      <c r="Q562" s="5" t="s">
        <v>216</v>
      </c>
      <c r="R562" s="5">
        <v>88</v>
      </c>
      <c r="S562" s="5">
        <v>95.2</v>
      </c>
      <c r="T562" s="5">
        <v>104.7</v>
      </c>
      <c r="U562" s="5">
        <v>115.2</v>
      </c>
      <c r="V562" s="5">
        <v>126.7</v>
      </c>
      <c r="W562" s="5">
        <v>126.7</v>
      </c>
      <c r="X562" s="5">
        <v>202.7</v>
      </c>
    </row>
    <row r="563" spans="1:24" x14ac:dyDescent="0.25">
      <c r="A563" s="4" t="s">
        <v>30855</v>
      </c>
      <c r="B563" s="4" t="s">
        <v>30635</v>
      </c>
      <c r="C563" s="4" t="s">
        <v>3525</v>
      </c>
      <c r="D563" s="1" t="s">
        <v>9440</v>
      </c>
      <c r="E563" s="5" t="s">
        <v>216</v>
      </c>
      <c r="F563" s="5" t="s">
        <v>216</v>
      </c>
      <c r="G563" s="5" t="s">
        <v>216</v>
      </c>
      <c r="H563" s="5" t="s">
        <v>216</v>
      </c>
      <c r="I563" s="5">
        <v>23</v>
      </c>
      <c r="J563" s="5" t="s">
        <v>216</v>
      </c>
      <c r="K563" s="5" t="s">
        <v>216</v>
      </c>
      <c r="L563" s="5" t="s">
        <v>216</v>
      </c>
      <c r="M563" s="5" t="s">
        <v>216</v>
      </c>
      <c r="N563" s="5" t="s">
        <v>216</v>
      </c>
      <c r="O563" s="5" t="s">
        <v>216</v>
      </c>
      <c r="P563" s="5" t="s">
        <v>216</v>
      </c>
      <c r="Q563" s="5" t="s">
        <v>216</v>
      </c>
      <c r="R563" s="5">
        <v>70</v>
      </c>
      <c r="S563" s="5">
        <v>75</v>
      </c>
      <c r="T563" s="5">
        <v>80.25</v>
      </c>
      <c r="U563" s="5">
        <v>85.9</v>
      </c>
      <c r="V563" s="5">
        <v>91.9</v>
      </c>
      <c r="W563" s="5">
        <v>91.9</v>
      </c>
      <c r="X563" s="5">
        <v>116.3</v>
      </c>
    </row>
    <row r="564" spans="1:24" x14ac:dyDescent="0.25">
      <c r="A564" s="4" t="s">
        <v>30856</v>
      </c>
      <c r="B564" s="4" t="s">
        <v>30635</v>
      </c>
      <c r="C564" s="4" t="s">
        <v>3429</v>
      </c>
      <c r="D564" s="1" t="s">
        <v>3430</v>
      </c>
      <c r="E564" s="5" t="s">
        <v>216</v>
      </c>
      <c r="F564" s="5" t="s">
        <v>216</v>
      </c>
      <c r="G564" s="5" t="s">
        <v>216</v>
      </c>
      <c r="H564" s="5" t="s">
        <v>216</v>
      </c>
      <c r="I564" s="5">
        <v>0.71</v>
      </c>
      <c r="J564" s="5" t="s">
        <v>216</v>
      </c>
      <c r="K564" s="5" t="s">
        <v>216</v>
      </c>
      <c r="L564" s="5" t="s">
        <v>216</v>
      </c>
      <c r="M564" s="5" t="s">
        <v>216</v>
      </c>
      <c r="N564" s="5" t="s">
        <v>216</v>
      </c>
      <c r="O564" s="5" t="s">
        <v>216</v>
      </c>
      <c r="P564" s="5" t="s">
        <v>216</v>
      </c>
      <c r="Q564" s="5" t="s">
        <v>216</v>
      </c>
      <c r="R564" s="5">
        <v>1.01</v>
      </c>
      <c r="S564" s="5">
        <v>1.01</v>
      </c>
      <c r="T564" s="5">
        <v>1.01</v>
      </c>
      <c r="U564" s="5">
        <v>1.01</v>
      </c>
      <c r="V564" s="5">
        <v>1.01</v>
      </c>
      <c r="W564" s="5">
        <v>1.01</v>
      </c>
      <c r="X564" s="5">
        <v>1.01</v>
      </c>
    </row>
    <row r="565" spans="1:24" x14ac:dyDescent="0.25">
      <c r="A565" s="4" t="s">
        <v>30857</v>
      </c>
      <c r="B565" s="4" t="s">
        <v>30635</v>
      </c>
      <c r="C565" s="4" t="s">
        <v>3432</v>
      </c>
      <c r="D565" s="1" t="s">
        <v>9443</v>
      </c>
      <c r="E565" s="5" t="s">
        <v>216</v>
      </c>
      <c r="F565" s="5" t="s">
        <v>216</v>
      </c>
      <c r="G565" s="5" t="s">
        <v>216</v>
      </c>
      <c r="H565" s="5" t="s">
        <v>216</v>
      </c>
      <c r="I565" s="5">
        <v>0.42</v>
      </c>
      <c r="J565" s="5" t="s">
        <v>216</v>
      </c>
      <c r="K565" s="5" t="s">
        <v>216</v>
      </c>
      <c r="L565" s="5" t="s">
        <v>216</v>
      </c>
      <c r="M565" s="5" t="s">
        <v>216</v>
      </c>
      <c r="N565" s="5" t="s">
        <v>216</v>
      </c>
      <c r="O565" s="5" t="s">
        <v>216</v>
      </c>
      <c r="P565" s="5" t="s">
        <v>216</v>
      </c>
      <c r="Q565" s="5" t="s">
        <v>216</v>
      </c>
      <c r="R565" s="5">
        <v>0.46</v>
      </c>
      <c r="S565" s="5">
        <v>0.46</v>
      </c>
      <c r="T565" s="5">
        <v>0.46</v>
      </c>
      <c r="U565" s="5">
        <v>0.46</v>
      </c>
      <c r="V565" s="5">
        <v>0.46</v>
      </c>
      <c r="W565" s="5">
        <v>1.65</v>
      </c>
      <c r="X565" s="5">
        <v>1.06</v>
      </c>
    </row>
    <row r="566" spans="1:24" x14ac:dyDescent="0.25">
      <c r="A566" s="4" t="s">
        <v>30858</v>
      </c>
      <c r="B566" s="4" t="s">
        <v>30635</v>
      </c>
      <c r="C566" s="4" t="s">
        <v>9511</v>
      </c>
      <c r="D566" s="1" t="s">
        <v>30859</v>
      </c>
      <c r="E566" s="5" t="s">
        <v>216</v>
      </c>
      <c r="F566" s="5" t="s">
        <v>216</v>
      </c>
      <c r="G566" s="5" t="s">
        <v>216</v>
      </c>
      <c r="H566" s="5" t="s">
        <v>216</v>
      </c>
      <c r="I566" s="5">
        <v>0</v>
      </c>
      <c r="J566" s="5" t="s">
        <v>216</v>
      </c>
      <c r="K566" s="5" t="s">
        <v>216</v>
      </c>
      <c r="L566" s="5" t="s">
        <v>216</v>
      </c>
      <c r="M566" s="5" t="s">
        <v>216</v>
      </c>
      <c r="N566" s="5" t="s">
        <v>216</v>
      </c>
      <c r="O566" s="5" t="s">
        <v>216</v>
      </c>
      <c r="P566" s="5" t="s">
        <v>216</v>
      </c>
      <c r="Q566" s="5" t="s">
        <v>216</v>
      </c>
      <c r="R566" s="5">
        <v>0</v>
      </c>
      <c r="S566" s="5">
        <v>0</v>
      </c>
      <c r="T566" s="5">
        <v>0</v>
      </c>
      <c r="U566" s="5">
        <v>0</v>
      </c>
      <c r="V566" s="5">
        <v>0</v>
      </c>
      <c r="W566" s="5">
        <v>0</v>
      </c>
      <c r="X566" s="5">
        <v>44</v>
      </c>
    </row>
    <row r="567" spans="1:24" x14ac:dyDescent="0.25">
      <c r="A567" s="4" t="s">
        <v>30860</v>
      </c>
      <c r="B567" s="4" t="s">
        <v>30635</v>
      </c>
      <c r="C567" s="4" t="s">
        <v>3435</v>
      </c>
      <c r="D567" s="1" t="s">
        <v>30861</v>
      </c>
      <c r="E567" s="5" t="s">
        <v>216</v>
      </c>
      <c r="F567" s="5" t="s">
        <v>216</v>
      </c>
      <c r="G567" s="5" t="s">
        <v>216</v>
      </c>
      <c r="H567" s="5" t="s">
        <v>216</v>
      </c>
      <c r="I567" s="5">
        <v>40</v>
      </c>
      <c r="J567" s="5" t="s">
        <v>216</v>
      </c>
      <c r="K567" s="5" t="s">
        <v>216</v>
      </c>
      <c r="L567" s="5" t="s">
        <v>216</v>
      </c>
      <c r="M567" s="5" t="s">
        <v>216</v>
      </c>
      <c r="N567" s="5" t="s">
        <v>216</v>
      </c>
      <c r="O567" s="5" t="s">
        <v>216</v>
      </c>
      <c r="P567" s="5" t="s">
        <v>216</v>
      </c>
      <c r="Q567" s="5" t="s">
        <v>216</v>
      </c>
      <c r="R567" s="5">
        <v>56.91</v>
      </c>
      <c r="S567" s="5">
        <v>56.91</v>
      </c>
      <c r="T567" s="5">
        <v>56.91</v>
      </c>
      <c r="U567" s="5">
        <v>60</v>
      </c>
      <c r="V567" s="5">
        <v>60</v>
      </c>
      <c r="W567" s="5">
        <v>60</v>
      </c>
      <c r="X567" s="5">
        <v>108.5</v>
      </c>
    </row>
    <row r="568" spans="1:24" x14ac:dyDescent="0.25">
      <c r="A568" s="4" t="s">
        <v>30862</v>
      </c>
      <c r="B568" s="4" t="s">
        <v>30635</v>
      </c>
      <c r="C568" s="4" t="s">
        <v>3438</v>
      </c>
      <c r="D568" s="1" t="s">
        <v>30863</v>
      </c>
      <c r="E568" s="5" t="s">
        <v>216</v>
      </c>
      <c r="F568" s="5" t="s">
        <v>216</v>
      </c>
      <c r="G568" s="5" t="s">
        <v>216</v>
      </c>
      <c r="H568" s="5" t="s">
        <v>216</v>
      </c>
      <c r="I568" s="5">
        <v>15</v>
      </c>
      <c r="J568" s="5" t="s">
        <v>216</v>
      </c>
      <c r="K568" s="5" t="s">
        <v>216</v>
      </c>
      <c r="L568" s="5" t="s">
        <v>216</v>
      </c>
      <c r="M568" s="5" t="s">
        <v>216</v>
      </c>
      <c r="N568" s="5" t="s">
        <v>216</v>
      </c>
      <c r="O568" s="5" t="s">
        <v>216</v>
      </c>
      <c r="P568" s="5" t="s">
        <v>216</v>
      </c>
      <c r="Q568" s="5" t="s">
        <v>216</v>
      </c>
      <c r="R568" s="5" t="s">
        <v>216</v>
      </c>
      <c r="S568" s="5" t="s">
        <v>216</v>
      </c>
      <c r="T568" s="5" t="s">
        <v>216</v>
      </c>
      <c r="U568" s="5" t="s">
        <v>216</v>
      </c>
      <c r="V568" s="5" t="s">
        <v>216</v>
      </c>
      <c r="W568" s="5" t="s">
        <v>216</v>
      </c>
      <c r="X568" s="5" t="s">
        <v>216</v>
      </c>
    </row>
    <row r="569" spans="1:24" x14ac:dyDescent="0.25">
      <c r="A569" s="4" t="s">
        <v>30864</v>
      </c>
      <c r="B569" s="4" t="s">
        <v>30635</v>
      </c>
      <c r="C569" s="4" t="s">
        <v>3441</v>
      </c>
      <c r="D569" s="1" t="s">
        <v>3442</v>
      </c>
      <c r="E569" s="5" t="s">
        <v>216</v>
      </c>
      <c r="F569" s="5" t="s">
        <v>216</v>
      </c>
      <c r="G569" s="5" t="s">
        <v>216</v>
      </c>
      <c r="H569" s="5" t="s">
        <v>216</v>
      </c>
      <c r="I569" s="5">
        <v>11</v>
      </c>
      <c r="J569" s="5" t="s">
        <v>216</v>
      </c>
      <c r="K569" s="5" t="s">
        <v>216</v>
      </c>
      <c r="L569" s="5" t="s">
        <v>216</v>
      </c>
      <c r="M569" s="5" t="s">
        <v>216</v>
      </c>
      <c r="N569" s="5" t="s">
        <v>216</v>
      </c>
      <c r="O569" s="5" t="s">
        <v>216</v>
      </c>
      <c r="P569" s="5" t="s">
        <v>216</v>
      </c>
      <c r="Q569" s="5" t="s">
        <v>216</v>
      </c>
      <c r="R569" s="5">
        <v>15.65</v>
      </c>
      <c r="S569" s="5">
        <v>15.65</v>
      </c>
      <c r="T569" s="5">
        <v>15.65</v>
      </c>
      <c r="U569" s="5">
        <v>15.65</v>
      </c>
      <c r="V569" s="5">
        <v>15.65</v>
      </c>
      <c r="W569" s="5">
        <v>15.65</v>
      </c>
      <c r="X569" s="5">
        <v>67.5</v>
      </c>
    </row>
    <row r="570" spans="1:24" x14ac:dyDescent="0.25">
      <c r="A570" s="4" t="s">
        <v>30865</v>
      </c>
      <c r="B570" s="4" t="s">
        <v>30635</v>
      </c>
      <c r="C570" s="4" t="s">
        <v>30866</v>
      </c>
      <c r="D570" s="1" t="s">
        <v>30867</v>
      </c>
      <c r="E570" s="5" t="s">
        <v>216</v>
      </c>
      <c r="F570" s="5" t="s">
        <v>216</v>
      </c>
      <c r="G570" s="5" t="s">
        <v>216</v>
      </c>
      <c r="H570" s="5" t="s">
        <v>216</v>
      </c>
      <c r="I570" s="5" t="s">
        <v>216</v>
      </c>
      <c r="J570" s="5" t="s">
        <v>216</v>
      </c>
      <c r="K570" s="5" t="s">
        <v>216</v>
      </c>
      <c r="L570" s="5" t="s">
        <v>216</v>
      </c>
      <c r="M570" s="5" t="s">
        <v>216</v>
      </c>
      <c r="N570" s="5" t="s">
        <v>216</v>
      </c>
      <c r="O570" s="5" t="s">
        <v>216</v>
      </c>
      <c r="P570" s="5" t="s">
        <v>216</v>
      </c>
      <c r="Q570" s="5" t="s">
        <v>216</v>
      </c>
      <c r="R570" s="5" t="s">
        <v>216</v>
      </c>
      <c r="S570" s="5" t="s">
        <v>216</v>
      </c>
      <c r="T570" s="5" t="s">
        <v>216</v>
      </c>
      <c r="U570" s="5" t="s">
        <v>216</v>
      </c>
      <c r="V570" s="5" t="s">
        <v>216</v>
      </c>
      <c r="W570" s="5" t="s">
        <v>216</v>
      </c>
      <c r="X570" s="5" t="s">
        <v>216</v>
      </c>
    </row>
    <row r="571" spans="1:24" x14ac:dyDescent="0.25">
      <c r="A571" s="4" t="s">
        <v>30868</v>
      </c>
      <c r="B571" s="4" t="s">
        <v>30635</v>
      </c>
      <c r="C571" s="4" t="s">
        <v>30869</v>
      </c>
      <c r="D571" s="1" t="s">
        <v>30870</v>
      </c>
      <c r="E571" s="5" t="s">
        <v>216</v>
      </c>
      <c r="F571" s="5" t="s">
        <v>216</v>
      </c>
      <c r="G571" s="5" t="s">
        <v>216</v>
      </c>
      <c r="H571" s="5" t="s">
        <v>216</v>
      </c>
      <c r="I571" s="5" t="s">
        <v>216</v>
      </c>
      <c r="J571" s="5" t="s">
        <v>216</v>
      </c>
      <c r="K571" s="5" t="s">
        <v>216</v>
      </c>
      <c r="L571" s="5" t="s">
        <v>216</v>
      </c>
      <c r="M571" s="5" t="s">
        <v>216</v>
      </c>
      <c r="N571" s="5" t="s">
        <v>216</v>
      </c>
      <c r="O571" s="5" t="s">
        <v>216</v>
      </c>
      <c r="P571" s="5" t="s">
        <v>216</v>
      </c>
      <c r="Q571" s="5" t="s">
        <v>216</v>
      </c>
      <c r="R571" s="5" t="s">
        <v>216</v>
      </c>
      <c r="S571" s="5" t="s">
        <v>216</v>
      </c>
      <c r="T571" s="5" t="s">
        <v>216</v>
      </c>
      <c r="U571" s="5" t="s">
        <v>216</v>
      </c>
      <c r="V571" s="5" t="s">
        <v>216</v>
      </c>
      <c r="W571" s="5" t="s">
        <v>216</v>
      </c>
      <c r="X571" s="5" t="s">
        <v>216</v>
      </c>
    </row>
    <row r="572" spans="1:24" x14ac:dyDescent="0.25">
      <c r="A572" s="4" t="s">
        <v>30871</v>
      </c>
      <c r="B572" s="4" t="s">
        <v>30635</v>
      </c>
      <c r="C572" s="4" t="s">
        <v>3447</v>
      </c>
      <c r="D572" s="1" t="s">
        <v>9457</v>
      </c>
      <c r="E572" s="5" t="s">
        <v>216</v>
      </c>
      <c r="F572" s="5" t="s">
        <v>216</v>
      </c>
      <c r="G572" s="5" t="s">
        <v>216</v>
      </c>
      <c r="H572" s="5" t="s">
        <v>216</v>
      </c>
      <c r="I572" s="5" t="s">
        <v>216</v>
      </c>
      <c r="J572" s="5" t="s">
        <v>216</v>
      </c>
      <c r="K572" s="5" t="s">
        <v>216</v>
      </c>
      <c r="L572" s="5" t="s">
        <v>216</v>
      </c>
      <c r="M572" s="5" t="s">
        <v>216</v>
      </c>
      <c r="N572" s="5" t="s">
        <v>216</v>
      </c>
      <c r="O572" s="5" t="s">
        <v>216</v>
      </c>
      <c r="P572" s="5" t="s">
        <v>216</v>
      </c>
      <c r="Q572" s="5" t="s">
        <v>216</v>
      </c>
      <c r="R572" s="5" t="s">
        <v>216</v>
      </c>
      <c r="S572" s="5" t="s">
        <v>216</v>
      </c>
      <c r="T572" s="5" t="s">
        <v>216</v>
      </c>
      <c r="U572" s="5" t="s">
        <v>216</v>
      </c>
      <c r="V572" s="5" t="s">
        <v>216</v>
      </c>
      <c r="W572" s="5" t="s">
        <v>216</v>
      </c>
      <c r="X572" s="5" t="s">
        <v>216</v>
      </c>
    </row>
    <row r="573" spans="1:24" x14ac:dyDescent="0.25">
      <c r="A573" s="4" t="s">
        <v>30872</v>
      </c>
      <c r="B573" s="4" t="s">
        <v>30635</v>
      </c>
      <c r="C573" s="4" t="s">
        <v>9459</v>
      </c>
      <c r="D573" s="1" t="s">
        <v>10538</v>
      </c>
      <c r="E573" s="5" t="s">
        <v>216</v>
      </c>
      <c r="F573" s="5" t="s">
        <v>216</v>
      </c>
      <c r="G573" s="5" t="s">
        <v>216</v>
      </c>
      <c r="H573" s="5" t="s">
        <v>216</v>
      </c>
      <c r="I573" s="5" t="s">
        <v>216</v>
      </c>
      <c r="J573" s="5" t="s">
        <v>216</v>
      </c>
      <c r="K573" s="5" t="s">
        <v>216</v>
      </c>
      <c r="L573" s="5" t="s">
        <v>216</v>
      </c>
      <c r="M573" s="5" t="s">
        <v>216</v>
      </c>
      <c r="N573" s="5" t="s">
        <v>216</v>
      </c>
      <c r="O573" s="5" t="s">
        <v>216</v>
      </c>
      <c r="P573" s="5" t="s">
        <v>216</v>
      </c>
      <c r="Q573" s="5" t="s">
        <v>216</v>
      </c>
      <c r="R573" s="5" t="s">
        <v>216</v>
      </c>
      <c r="S573" s="5" t="s">
        <v>216</v>
      </c>
      <c r="T573" s="5" t="s">
        <v>216</v>
      </c>
      <c r="U573" s="5" t="s">
        <v>216</v>
      </c>
      <c r="V573" s="5" t="s">
        <v>216</v>
      </c>
      <c r="W573" s="5" t="s">
        <v>216</v>
      </c>
      <c r="X573" s="5" t="s">
        <v>216</v>
      </c>
    </row>
    <row r="574" spans="1:24" x14ac:dyDescent="0.25">
      <c r="A574" s="4" t="s">
        <v>30873</v>
      </c>
      <c r="B574" s="4" t="s">
        <v>30635</v>
      </c>
      <c r="C574" s="4" t="s">
        <v>30874</v>
      </c>
      <c r="D574" s="1" t="s">
        <v>30875</v>
      </c>
      <c r="E574" s="5" t="s">
        <v>216</v>
      </c>
      <c r="F574" s="5" t="s">
        <v>216</v>
      </c>
      <c r="G574" s="5" t="s">
        <v>216</v>
      </c>
      <c r="H574" s="5" t="s">
        <v>216</v>
      </c>
      <c r="I574" s="5">
        <v>269</v>
      </c>
      <c r="J574" s="5" t="s">
        <v>216</v>
      </c>
      <c r="K574" s="5" t="s">
        <v>216</v>
      </c>
      <c r="L574" s="5" t="s">
        <v>216</v>
      </c>
      <c r="M574" s="5" t="s">
        <v>216</v>
      </c>
      <c r="N574" s="5" t="s">
        <v>216</v>
      </c>
      <c r="O574" s="5" t="s">
        <v>216</v>
      </c>
      <c r="P574" s="5" t="s">
        <v>216</v>
      </c>
      <c r="Q574" s="5" t="s">
        <v>216</v>
      </c>
      <c r="R574" s="5">
        <v>476</v>
      </c>
      <c r="S574" s="5">
        <v>509</v>
      </c>
      <c r="T574" s="5">
        <v>509</v>
      </c>
      <c r="U574" s="5">
        <v>509</v>
      </c>
      <c r="V574" s="5">
        <v>509</v>
      </c>
      <c r="W574" s="5">
        <v>509</v>
      </c>
      <c r="X574" s="5">
        <v>532</v>
      </c>
    </row>
    <row r="575" spans="1:24" x14ac:dyDescent="0.25">
      <c r="A575" s="4" t="s">
        <v>30876</v>
      </c>
      <c r="B575" s="4" t="s">
        <v>30635</v>
      </c>
      <c r="C575" s="4" t="s">
        <v>30877</v>
      </c>
      <c r="D575" s="1" t="s">
        <v>30878</v>
      </c>
      <c r="E575" s="5" t="s">
        <v>216</v>
      </c>
      <c r="F575" s="5" t="s">
        <v>216</v>
      </c>
      <c r="G575" s="5" t="s">
        <v>216</v>
      </c>
      <c r="H575" s="5" t="s">
        <v>216</v>
      </c>
      <c r="I575" s="5">
        <v>256</v>
      </c>
      <c r="J575" s="5" t="s">
        <v>216</v>
      </c>
      <c r="K575" s="5" t="s">
        <v>216</v>
      </c>
      <c r="L575" s="5" t="s">
        <v>216</v>
      </c>
      <c r="M575" s="5" t="s">
        <v>216</v>
      </c>
      <c r="N575" s="5" t="s">
        <v>216</v>
      </c>
      <c r="O575" s="5" t="s">
        <v>216</v>
      </c>
      <c r="P575" s="5" t="s">
        <v>216</v>
      </c>
      <c r="Q575" s="5" t="s">
        <v>216</v>
      </c>
      <c r="R575" s="5" t="s">
        <v>216</v>
      </c>
      <c r="S575" s="5" t="s">
        <v>216</v>
      </c>
      <c r="T575" s="5" t="s">
        <v>216</v>
      </c>
      <c r="U575" s="5" t="s">
        <v>216</v>
      </c>
      <c r="V575" s="5" t="s">
        <v>216</v>
      </c>
      <c r="W575" s="5" t="s">
        <v>216</v>
      </c>
      <c r="X575" s="5" t="s">
        <v>216</v>
      </c>
    </row>
    <row r="576" spans="1:24" x14ac:dyDescent="0.25">
      <c r="A576" s="4" t="s">
        <v>30879</v>
      </c>
      <c r="B576" s="4" t="s">
        <v>30635</v>
      </c>
      <c r="C576" s="4" t="s">
        <v>30880</v>
      </c>
      <c r="D576" s="1" t="s">
        <v>30881</v>
      </c>
      <c r="E576" s="5" t="s">
        <v>216</v>
      </c>
      <c r="F576" s="5" t="s">
        <v>216</v>
      </c>
      <c r="G576" s="5" t="s">
        <v>216</v>
      </c>
      <c r="H576" s="5" t="s">
        <v>216</v>
      </c>
      <c r="I576" s="5">
        <v>80.7</v>
      </c>
      <c r="J576" s="5" t="s">
        <v>216</v>
      </c>
      <c r="K576" s="5" t="s">
        <v>216</v>
      </c>
      <c r="L576" s="5" t="s">
        <v>216</v>
      </c>
      <c r="M576" s="5" t="s">
        <v>216</v>
      </c>
      <c r="N576" s="5" t="s">
        <v>216</v>
      </c>
      <c r="O576" s="5" t="s">
        <v>216</v>
      </c>
      <c r="P576" s="5" t="s">
        <v>216</v>
      </c>
      <c r="Q576" s="5" t="s">
        <v>216</v>
      </c>
      <c r="R576" s="5" t="s">
        <v>216</v>
      </c>
      <c r="S576" s="5" t="s">
        <v>216</v>
      </c>
      <c r="T576" s="5" t="s">
        <v>216</v>
      </c>
      <c r="U576" s="5" t="s">
        <v>216</v>
      </c>
      <c r="V576" s="5" t="s">
        <v>216</v>
      </c>
      <c r="W576" s="5" t="s">
        <v>216</v>
      </c>
      <c r="X576" s="5" t="s">
        <v>216</v>
      </c>
    </row>
    <row r="577" spans="1:24" x14ac:dyDescent="0.25">
      <c r="A577" s="4" t="s">
        <v>30882</v>
      </c>
      <c r="B577" s="4" t="s">
        <v>30635</v>
      </c>
      <c r="C577" s="4" t="s">
        <v>3456</v>
      </c>
      <c r="D577" s="1" t="s">
        <v>9471</v>
      </c>
      <c r="E577" s="5" t="s">
        <v>216</v>
      </c>
      <c r="F577" s="5" t="s">
        <v>216</v>
      </c>
      <c r="G577" s="5" t="s">
        <v>216</v>
      </c>
      <c r="H577" s="5" t="s">
        <v>216</v>
      </c>
      <c r="I577" s="5" t="s">
        <v>216</v>
      </c>
      <c r="J577" s="5" t="s">
        <v>216</v>
      </c>
      <c r="K577" s="5" t="s">
        <v>216</v>
      </c>
      <c r="L577" s="5" t="s">
        <v>216</v>
      </c>
      <c r="M577" s="5" t="s">
        <v>216</v>
      </c>
      <c r="N577" s="5" t="s">
        <v>216</v>
      </c>
      <c r="O577" s="5" t="s">
        <v>216</v>
      </c>
      <c r="P577" s="5" t="s">
        <v>216</v>
      </c>
      <c r="Q577" s="5" t="s">
        <v>216</v>
      </c>
      <c r="R577" s="5" t="s">
        <v>216</v>
      </c>
      <c r="S577" s="5" t="s">
        <v>216</v>
      </c>
      <c r="T577" s="5" t="s">
        <v>216</v>
      </c>
      <c r="U577" s="5" t="s">
        <v>216</v>
      </c>
      <c r="V577" s="5" t="s">
        <v>216</v>
      </c>
      <c r="W577" s="5" t="s">
        <v>216</v>
      </c>
      <c r="X577" s="5" t="s">
        <v>216</v>
      </c>
    </row>
    <row r="578" spans="1:24" x14ac:dyDescent="0.25">
      <c r="A578" s="4" t="s">
        <v>30883</v>
      </c>
      <c r="B578" s="4" t="s">
        <v>30635</v>
      </c>
      <c r="C578" s="4" t="s">
        <v>9473</v>
      </c>
      <c r="D578" s="1" t="s">
        <v>30884</v>
      </c>
      <c r="E578" s="5" t="s">
        <v>216</v>
      </c>
      <c r="F578" s="5" t="s">
        <v>216</v>
      </c>
      <c r="G578" s="5" t="s">
        <v>216</v>
      </c>
      <c r="H578" s="5" t="s">
        <v>216</v>
      </c>
      <c r="I578" s="5">
        <v>234</v>
      </c>
      <c r="J578" s="5" t="s">
        <v>216</v>
      </c>
      <c r="K578" s="5" t="s">
        <v>216</v>
      </c>
      <c r="L578" s="5" t="s">
        <v>216</v>
      </c>
      <c r="M578" s="5" t="s">
        <v>216</v>
      </c>
      <c r="N578" s="5" t="s">
        <v>216</v>
      </c>
      <c r="O578" s="5" t="s">
        <v>216</v>
      </c>
      <c r="P578" s="5" t="s">
        <v>216</v>
      </c>
      <c r="Q578" s="5" t="s">
        <v>216</v>
      </c>
      <c r="R578" s="5">
        <v>372</v>
      </c>
      <c r="S578" s="5">
        <v>414</v>
      </c>
      <c r="T578" s="5">
        <v>414</v>
      </c>
      <c r="U578" s="5">
        <v>414</v>
      </c>
      <c r="V578" s="5">
        <v>414</v>
      </c>
      <c r="W578" s="5">
        <v>414</v>
      </c>
      <c r="X578" s="5">
        <v>440.5</v>
      </c>
    </row>
    <row r="579" spans="1:24" x14ac:dyDescent="0.25">
      <c r="A579" s="4" t="s">
        <v>30885</v>
      </c>
      <c r="B579" s="4" t="s">
        <v>30635</v>
      </c>
      <c r="C579" s="4" t="s">
        <v>9476</v>
      </c>
      <c r="D579" s="1" t="s">
        <v>30886</v>
      </c>
      <c r="E579" s="5" t="s">
        <v>216</v>
      </c>
      <c r="F579" s="5" t="s">
        <v>216</v>
      </c>
      <c r="G579" s="5" t="s">
        <v>216</v>
      </c>
      <c r="H579" s="5" t="s">
        <v>216</v>
      </c>
      <c r="I579" s="5">
        <v>223</v>
      </c>
      <c r="J579" s="5" t="s">
        <v>216</v>
      </c>
      <c r="K579" s="5" t="s">
        <v>216</v>
      </c>
      <c r="L579" s="5" t="s">
        <v>216</v>
      </c>
      <c r="M579" s="5" t="s">
        <v>216</v>
      </c>
      <c r="N579" s="5" t="s">
        <v>216</v>
      </c>
      <c r="O579" s="5" t="s">
        <v>216</v>
      </c>
      <c r="P579" s="5" t="s">
        <v>216</v>
      </c>
      <c r="Q579" s="5" t="s">
        <v>216</v>
      </c>
      <c r="R579" s="5" t="s">
        <v>216</v>
      </c>
      <c r="S579" s="5" t="s">
        <v>216</v>
      </c>
      <c r="T579" s="5" t="s">
        <v>216</v>
      </c>
      <c r="U579" s="5" t="s">
        <v>216</v>
      </c>
      <c r="V579" s="5" t="s">
        <v>216</v>
      </c>
      <c r="W579" s="5" t="s">
        <v>216</v>
      </c>
      <c r="X579" s="5" t="s">
        <v>216</v>
      </c>
    </row>
    <row r="580" spans="1:24" x14ac:dyDescent="0.25">
      <c r="A580" s="4" t="s">
        <v>30887</v>
      </c>
      <c r="B580" s="4" t="s">
        <v>30635</v>
      </c>
      <c r="C580" s="4" t="s">
        <v>9479</v>
      </c>
      <c r="D580" s="1" t="s">
        <v>30888</v>
      </c>
      <c r="E580" s="5" t="s">
        <v>216</v>
      </c>
      <c r="F580" s="5" t="s">
        <v>216</v>
      </c>
      <c r="G580" s="5" t="s">
        <v>216</v>
      </c>
      <c r="H580" s="5" t="s">
        <v>216</v>
      </c>
      <c r="I580" s="5">
        <v>164</v>
      </c>
      <c r="J580" s="5" t="s">
        <v>216</v>
      </c>
      <c r="K580" s="5" t="s">
        <v>216</v>
      </c>
      <c r="L580" s="5" t="s">
        <v>216</v>
      </c>
      <c r="M580" s="5" t="s">
        <v>216</v>
      </c>
      <c r="N580" s="5" t="s">
        <v>216</v>
      </c>
      <c r="O580" s="5" t="s">
        <v>216</v>
      </c>
      <c r="P580" s="5" t="s">
        <v>216</v>
      </c>
      <c r="Q580" s="5" t="s">
        <v>216</v>
      </c>
      <c r="R580" s="5" t="s">
        <v>216</v>
      </c>
      <c r="S580" s="5" t="s">
        <v>216</v>
      </c>
      <c r="T580" s="5" t="s">
        <v>216</v>
      </c>
      <c r="U580" s="5" t="s">
        <v>216</v>
      </c>
      <c r="V580" s="5" t="s">
        <v>216</v>
      </c>
      <c r="W580" s="5" t="s">
        <v>216</v>
      </c>
      <c r="X580" s="5" t="s">
        <v>216</v>
      </c>
    </row>
    <row r="581" spans="1:24" x14ac:dyDescent="0.25">
      <c r="A581" s="4" t="s">
        <v>30889</v>
      </c>
      <c r="B581" s="4" t="s">
        <v>30635</v>
      </c>
      <c r="C581" s="4" t="s">
        <v>30890</v>
      </c>
      <c r="D581" s="1" t="s">
        <v>30891</v>
      </c>
      <c r="E581" s="5" t="s">
        <v>216</v>
      </c>
      <c r="F581" s="5" t="s">
        <v>216</v>
      </c>
      <c r="G581" s="5" t="s">
        <v>216</v>
      </c>
      <c r="H581" s="5" t="s">
        <v>216</v>
      </c>
      <c r="I581" s="5">
        <v>0</v>
      </c>
      <c r="J581" s="5" t="s">
        <v>216</v>
      </c>
      <c r="K581" s="5" t="s">
        <v>216</v>
      </c>
      <c r="L581" s="5" t="s">
        <v>216</v>
      </c>
      <c r="M581" s="5" t="s">
        <v>216</v>
      </c>
      <c r="N581" s="5" t="s">
        <v>216</v>
      </c>
      <c r="O581" s="5" t="s">
        <v>216</v>
      </c>
      <c r="P581" s="5" t="s">
        <v>216</v>
      </c>
      <c r="Q581" s="5" t="s">
        <v>216</v>
      </c>
      <c r="R581" s="5" t="s">
        <v>216</v>
      </c>
      <c r="S581" s="5" t="s">
        <v>216</v>
      </c>
      <c r="T581" s="5" t="s">
        <v>216</v>
      </c>
      <c r="U581" s="5" t="s">
        <v>216</v>
      </c>
      <c r="V581" s="5" t="s">
        <v>216</v>
      </c>
      <c r="W581" s="5" t="s">
        <v>216</v>
      </c>
      <c r="X581" s="5" t="s">
        <v>216</v>
      </c>
    </row>
    <row r="582" spans="1:24" x14ac:dyDescent="0.25">
      <c r="A582" s="4" t="s">
        <v>30892</v>
      </c>
      <c r="B582" s="4" t="s">
        <v>30635</v>
      </c>
      <c r="C582" s="4" t="s">
        <v>3462</v>
      </c>
      <c r="D582" s="1" t="s">
        <v>9482</v>
      </c>
      <c r="E582" s="5" t="s">
        <v>216</v>
      </c>
      <c r="F582" s="5" t="s">
        <v>216</v>
      </c>
      <c r="G582" s="5" t="s">
        <v>216</v>
      </c>
      <c r="H582" s="5" t="s">
        <v>216</v>
      </c>
      <c r="I582" s="5" t="s">
        <v>216</v>
      </c>
      <c r="J582" s="5" t="s">
        <v>216</v>
      </c>
      <c r="K582" s="5" t="s">
        <v>216</v>
      </c>
      <c r="L582" s="5" t="s">
        <v>216</v>
      </c>
      <c r="M582" s="5" t="s">
        <v>216</v>
      </c>
      <c r="N582" s="5" t="s">
        <v>216</v>
      </c>
      <c r="O582" s="5" t="s">
        <v>216</v>
      </c>
      <c r="P582" s="5" t="s">
        <v>216</v>
      </c>
      <c r="Q582" s="5" t="s">
        <v>216</v>
      </c>
      <c r="R582" s="5" t="s">
        <v>216</v>
      </c>
      <c r="S582" s="5" t="s">
        <v>216</v>
      </c>
      <c r="T582" s="5" t="s">
        <v>216</v>
      </c>
      <c r="U582" s="5" t="s">
        <v>216</v>
      </c>
      <c r="V582" s="5" t="s">
        <v>216</v>
      </c>
      <c r="W582" s="5" t="s">
        <v>216</v>
      </c>
      <c r="X582" s="5" t="s">
        <v>216</v>
      </c>
    </row>
    <row r="583" spans="1:24" x14ac:dyDescent="0.25">
      <c r="A583" s="4" t="s">
        <v>30893</v>
      </c>
      <c r="B583" s="4" t="s">
        <v>30635</v>
      </c>
      <c r="C583" s="4" t="s">
        <v>9484</v>
      </c>
      <c r="D583" s="1" t="s">
        <v>9485</v>
      </c>
      <c r="E583" s="5" t="s">
        <v>216</v>
      </c>
      <c r="F583" s="5" t="s">
        <v>216</v>
      </c>
      <c r="G583" s="5" t="s">
        <v>216</v>
      </c>
      <c r="H583" s="5" t="s">
        <v>216</v>
      </c>
      <c r="I583" s="5" t="s">
        <v>216</v>
      </c>
      <c r="J583" s="5" t="s">
        <v>216</v>
      </c>
      <c r="K583" s="5" t="s">
        <v>216</v>
      </c>
      <c r="L583" s="5" t="s">
        <v>216</v>
      </c>
      <c r="M583" s="5" t="s">
        <v>216</v>
      </c>
      <c r="N583" s="5" t="s">
        <v>216</v>
      </c>
      <c r="O583" s="5" t="s">
        <v>216</v>
      </c>
      <c r="P583" s="5" t="s">
        <v>216</v>
      </c>
      <c r="Q583" s="5" t="s">
        <v>216</v>
      </c>
      <c r="R583" s="5" t="s">
        <v>216</v>
      </c>
      <c r="S583" s="5" t="s">
        <v>216</v>
      </c>
      <c r="T583" s="5" t="s">
        <v>216</v>
      </c>
      <c r="U583" s="5" t="s">
        <v>216</v>
      </c>
      <c r="V583" s="5" t="s">
        <v>216</v>
      </c>
      <c r="W583" s="5" t="s">
        <v>216</v>
      </c>
      <c r="X583" s="5" t="s">
        <v>216</v>
      </c>
    </row>
    <row r="584" spans="1:24" x14ac:dyDescent="0.25">
      <c r="A584" s="4" t="s">
        <v>30894</v>
      </c>
      <c r="B584" s="4" t="s">
        <v>30635</v>
      </c>
      <c r="C584" s="4" t="s">
        <v>30895</v>
      </c>
      <c r="D584" s="1" t="s">
        <v>30896</v>
      </c>
      <c r="E584" s="5" t="s">
        <v>216</v>
      </c>
      <c r="F584" s="5" t="s">
        <v>216</v>
      </c>
      <c r="G584" s="5" t="s">
        <v>216</v>
      </c>
      <c r="H584" s="5" t="s">
        <v>216</v>
      </c>
      <c r="I584" s="5">
        <v>0</v>
      </c>
      <c r="J584" s="5" t="s">
        <v>216</v>
      </c>
      <c r="K584" s="5" t="s">
        <v>216</v>
      </c>
      <c r="L584" s="5" t="s">
        <v>216</v>
      </c>
      <c r="M584" s="5" t="s">
        <v>216</v>
      </c>
      <c r="N584" s="5" t="s">
        <v>216</v>
      </c>
      <c r="O584" s="5" t="s">
        <v>216</v>
      </c>
      <c r="P584" s="5" t="s">
        <v>216</v>
      </c>
      <c r="Q584" s="5" t="s">
        <v>216</v>
      </c>
      <c r="R584" s="5">
        <v>0</v>
      </c>
      <c r="S584" s="5">
        <v>0</v>
      </c>
      <c r="T584" s="5">
        <v>0</v>
      </c>
      <c r="U584" s="5">
        <v>0</v>
      </c>
      <c r="V584" s="5">
        <v>0</v>
      </c>
      <c r="W584" s="5">
        <v>0</v>
      </c>
      <c r="X584" s="5">
        <v>0</v>
      </c>
    </row>
    <row r="585" spans="1:24" x14ac:dyDescent="0.25">
      <c r="A585" s="4" t="s">
        <v>30897</v>
      </c>
      <c r="B585" s="4" t="s">
        <v>30635</v>
      </c>
      <c r="C585" s="4" t="s">
        <v>30898</v>
      </c>
      <c r="D585" s="1" t="s">
        <v>30899</v>
      </c>
      <c r="E585" s="5" t="s">
        <v>216</v>
      </c>
      <c r="F585" s="5" t="s">
        <v>216</v>
      </c>
      <c r="G585" s="5" t="s">
        <v>216</v>
      </c>
      <c r="H585" s="5" t="s">
        <v>216</v>
      </c>
      <c r="I585" s="5">
        <v>0</v>
      </c>
      <c r="J585" s="5" t="s">
        <v>216</v>
      </c>
      <c r="K585" s="5" t="s">
        <v>216</v>
      </c>
      <c r="L585" s="5" t="s">
        <v>216</v>
      </c>
      <c r="M585" s="5" t="s">
        <v>216</v>
      </c>
      <c r="N585" s="5" t="s">
        <v>216</v>
      </c>
      <c r="O585" s="5" t="s">
        <v>216</v>
      </c>
      <c r="P585" s="5" t="s">
        <v>216</v>
      </c>
      <c r="Q585" s="5" t="s">
        <v>216</v>
      </c>
      <c r="R585" s="5">
        <v>0</v>
      </c>
      <c r="S585" s="5">
        <v>0</v>
      </c>
      <c r="T585" s="5">
        <v>0</v>
      </c>
      <c r="U585" s="5">
        <v>0</v>
      </c>
      <c r="V585" s="5">
        <v>0</v>
      </c>
      <c r="W585" s="5">
        <v>0</v>
      </c>
      <c r="X585" s="5">
        <v>0</v>
      </c>
    </row>
    <row r="586" spans="1:24" x14ac:dyDescent="0.25">
      <c r="A586" s="4" t="s">
        <v>30900</v>
      </c>
      <c r="B586" s="4" t="s">
        <v>30635</v>
      </c>
      <c r="C586" s="4" t="s">
        <v>3471</v>
      </c>
      <c r="D586" s="1" t="s">
        <v>3472</v>
      </c>
      <c r="E586" s="5" t="s">
        <v>216</v>
      </c>
      <c r="F586" s="5" t="s">
        <v>216</v>
      </c>
      <c r="G586" s="5" t="s">
        <v>216</v>
      </c>
      <c r="H586" s="5" t="s">
        <v>216</v>
      </c>
      <c r="I586" s="5">
        <v>0</v>
      </c>
      <c r="J586" s="5" t="s">
        <v>216</v>
      </c>
      <c r="K586" s="5" t="s">
        <v>216</v>
      </c>
      <c r="L586" s="5" t="s">
        <v>216</v>
      </c>
      <c r="M586" s="5" t="s">
        <v>216</v>
      </c>
      <c r="N586" s="5" t="s">
        <v>216</v>
      </c>
      <c r="O586" s="5" t="s">
        <v>216</v>
      </c>
      <c r="P586" s="5" t="s">
        <v>216</v>
      </c>
      <c r="Q586" s="5" t="s">
        <v>216</v>
      </c>
      <c r="R586" s="5">
        <v>0</v>
      </c>
      <c r="S586" s="5">
        <v>0</v>
      </c>
      <c r="T586" s="5">
        <v>0</v>
      </c>
      <c r="U586" s="5">
        <v>0</v>
      </c>
      <c r="V586" s="5">
        <v>0</v>
      </c>
      <c r="W586" s="5">
        <v>0</v>
      </c>
      <c r="X586" s="5">
        <v>0</v>
      </c>
    </row>
    <row r="587" spans="1:24" x14ac:dyDescent="0.25">
      <c r="A587" s="4" t="s">
        <v>30901</v>
      </c>
      <c r="B587" s="4" t="s">
        <v>30635</v>
      </c>
      <c r="C587" s="4" t="s">
        <v>3474</v>
      </c>
      <c r="D587" s="1" t="s">
        <v>3475</v>
      </c>
      <c r="E587" s="5" t="s">
        <v>216</v>
      </c>
      <c r="F587" s="5" t="s">
        <v>216</v>
      </c>
      <c r="G587" s="5" t="s">
        <v>216</v>
      </c>
      <c r="H587" s="5" t="s">
        <v>216</v>
      </c>
      <c r="I587" s="5">
        <v>0</v>
      </c>
      <c r="J587" s="5" t="s">
        <v>216</v>
      </c>
      <c r="K587" s="5" t="s">
        <v>216</v>
      </c>
      <c r="L587" s="5" t="s">
        <v>216</v>
      </c>
      <c r="M587" s="5" t="s">
        <v>216</v>
      </c>
      <c r="N587" s="5" t="s">
        <v>216</v>
      </c>
      <c r="O587" s="5" t="s">
        <v>216</v>
      </c>
      <c r="P587" s="5" t="s">
        <v>216</v>
      </c>
      <c r="Q587" s="5" t="s">
        <v>216</v>
      </c>
      <c r="R587" s="5">
        <v>0</v>
      </c>
      <c r="S587" s="5">
        <v>0</v>
      </c>
      <c r="T587" s="5">
        <v>0</v>
      </c>
      <c r="U587" s="5">
        <v>0</v>
      </c>
      <c r="V587" s="5">
        <v>0</v>
      </c>
      <c r="W587" s="5">
        <v>0</v>
      </c>
      <c r="X587" s="5">
        <v>0</v>
      </c>
    </row>
    <row r="588" spans="1:24" x14ac:dyDescent="0.25">
      <c r="A588" s="4" t="s">
        <v>30902</v>
      </c>
      <c r="B588" s="4" t="s">
        <v>30635</v>
      </c>
      <c r="C588" s="4" t="s">
        <v>3477</v>
      </c>
      <c r="D588" s="1" t="s">
        <v>3478</v>
      </c>
      <c r="E588" s="5" t="s">
        <v>216</v>
      </c>
      <c r="F588" s="5" t="s">
        <v>216</v>
      </c>
      <c r="G588" s="5" t="s">
        <v>216</v>
      </c>
      <c r="H588" s="5" t="s">
        <v>216</v>
      </c>
      <c r="I588" s="5">
        <v>0</v>
      </c>
      <c r="J588" s="5" t="s">
        <v>216</v>
      </c>
      <c r="K588" s="5" t="s">
        <v>216</v>
      </c>
      <c r="L588" s="5" t="s">
        <v>216</v>
      </c>
      <c r="M588" s="5" t="s">
        <v>216</v>
      </c>
      <c r="N588" s="5" t="s">
        <v>216</v>
      </c>
      <c r="O588" s="5" t="s">
        <v>216</v>
      </c>
      <c r="P588" s="5" t="s">
        <v>216</v>
      </c>
      <c r="Q588" s="5" t="s">
        <v>216</v>
      </c>
      <c r="R588" s="5">
        <v>0</v>
      </c>
      <c r="S588" s="5">
        <v>0</v>
      </c>
      <c r="T588" s="5">
        <v>0</v>
      </c>
      <c r="U588" s="5">
        <v>0</v>
      </c>
      <c r="V588" s="5">
        <v>0</v>
      </c>
      <c r="W588" s="5">
        <v>0</v>
      </c>
      <c r="X588" s="5">
        <v>0</v>
      </c>
    </row>
    <row r="589" spans="1:24" x14ac:dyDescent="0.25">
      <c r="A589" s="4" t="s">
        <v>30903</v>
      </c>
      <c r="B589" s="4" t="s">
        <v>30635</v>
      </c>
      <c r="C589" s="4" t="s">
        <v>3480</v>
      </c>
      <c r="D589" s="1" t="s">
        <v>3481</v>
      </c>
      <c r="E589" s="5" t="s">
        <v>216</v>
      </c>
      <c r="F589" s="5" t="s">
        <v>216</v>
      </c>
      <c r="G589" s="5" t="s">
        <v>216</v>
      </c>
      <c r="H589" s="5" t="s">
        <v>216</v>
      </c>
      <c r="I589" s="5">
        <v>0</v>
      </c>
      <c r="J589" s="5" t="s">
        <v>216</v>
      </c>
      <c r="K589" s="5" t="s">
        <v>216</v>
      </c>
      <c r="L589" s="5" t="s">
        <v>216</v>
      </c>
      <c r="M589" s="5" t="s">
        <v>216</v>
      </c>
      <c r="N589" s="5" t="s">
        <v>216</v>
      </c>
      <c r="O589" s="5" t="s">
        <v>216</v>
      </c>
      <c r="P589" s="5" t="s">
        <v>216</v>
      </c>
      <c r="Q589" s="5" t="s">
        <v>216</v>
      </c>
      <c r="R589" s="5">
        <v>0</v>
      </c>
      <c r="S589" s="5">
        <v>0</v>
      </c>
      <c r="T589" s="5">
        <v>0</v>
      </c>
      <c r="U589" s="5">
        <v>0</v>
      </c>
      <c r="V589" s="5">
        <v>0</v>
      </c>
      <c r="W589" s="5">
        <v>0</v>
      </c>
      <c r="X589" s="5">
        <v>0</v>
      </c>
    </row>
    <row r="590" spans="1:24" x14ac:dyDescent="0.25">
      <c r="A590" s="4" t="s">
        <v>30904</v>
      </c>
      <c r="B590" s="4" t="s">
        <v>30635</v>
      </c>
      <c r="C590" s="4" t="s">
        <v>3489</v>
      </c>
      <c r="D590" s="1" t="s">
        <v>3490</v>
      </c>
      <c r="E590" s="5" t="s">
        <v>216</v>
      </c>
      <c r="F590" s="5" t="s">
        <v>216</v>
      </c>
      <c r="G590" s="5" t="s">
        <v>216</v>
      </c>
      <c r="H590" s="5" t="s">
        <v>216</v>
      </c>
      <c r="I590" s="5">
        <v>0.34499999999999997</v>
      </c>
      <c r="J590" s="5" t="s">
        <v>216</v>
      </c>
      <c r="K590" s="5" t="s">
        <v>216</v>
      </c>
      <c r="L590" s="5" t="s">
        <v>216</v>
      </c>
      <c r="M590" s="5" t="s">
        <v>216</v>
      </c>
      <c r="N590" s="5" t="s">
        <v>216</v>
      </c>
      <c r="O590" s="5" t="s">
        <v>216</v>
      </c>
      <c r="P590" s="5" t="s">
        <v>216</v>
      </c>
      <c r="Q590" s="5" t="s">
        <v>216</v>
      </c>
      <c r="R590" s="5">
        <v>0.2</v>
      </c>
      <c r="S590" s="5">
        <v>0.2</v>
      </c>
      <c r="T590" s="5">
        <v>0.15</v>
      </c>
      <c r="U590" s="5">
        <v>0.15</v>
      </c>
      <c r="V590" s="5">
        <v>0.15</v>
      </c>
      <c r="W590" s="5">
        <v>0.15</v>
      </c>
      <c r="X590" s="5">
        <v>0.15</v>
      </c>
    </row>
    <row r="591" spans="1:24" x14ac:dyDescent="0.25">
      <c r="A591" s="4" t="s">
        <v>30905</v>
      </c>
      <c r="B591" s="4" t="s">
        <v>30635</v>
      </c>
      <c r="C591" s="4" t="s">
        <v>3492</v>
      </c>
      <c r="D591" s="1" t="s">
        <v>3493</v>
      </c>
      <c r="E591" s="5" t="s">
        <v>216</v>
      </c>
      <c r="F591" s="5" t="s">
        <v>216</v>
      </c>
      <c r="G591" s="5" t="s">
        <v>216</v>
      </c>
      <c r="H591" s="5" t="s">
        <v>216</v>
      </c>
      <c r="I591" s="5">
        <v>0</v>
      </c>
      <c r="J591" s="5" t="s">
        <v>216</v>
      </c>
      <c r="K591" s="5" t="s">
        <v>216</v>
      </c>
      <c r="L591" s="5" t="s">
        <v>216</v>
      </c>
      <c r="M591" s="5" t="s">
        <v>216</v>
      </c>
      <c r="N591" s="5" t="s">
        <v>216</v>
      </c>
      <c r="O591" s="5" t="s">
        <v>216</v>
      </c>
      <c r="P591" s="5" t="s">
        <v>216</v>
      </c>
      <c r="Q591" s="5" t="s">
        <v>216</v>
      </c>
      <c r="R591" s="5">
        <v>0</v>
      </c>
      <c r="S591" s="5">
        <v>0</v>
      </c>
      <c r="T591" s="5">
        <v>0</v>
      </c>
      <c r="U591" s="5">
        <v>0</v>
      </c>
      <c r="V591" s="5">
        <v>0</v>
      </c>
      <c r="W591" s="5">
        <v>0</v>
      </c>
      <c r="X591" s="5">
        <v>0</v>
      </c>
    </row>
    <row r="592" spans="1:24" x14ac:dyDescent="0.25">
      <c r="A592" s="4" t="s">
        <v>30906</v>
      </c>
      <c r="B592" s="4" t="s">
        <v>30635</v>
      </c>
      <c r="C592" s="4" t="s">
        <v>3522</v>
      </c>
      <c r="D592" s="1" t="s">
        <v>9493</v>
      </c>
      <c r="E592" s="5" t="s">
        <v>216</v>
      </c>
      <c r="F592" s="5" t="s">
        <v>216</v>
      </c>
      <c r="G592" s="5" t="s">
        <v>216</v>
      </c>
      <c r="H592" s="5" t="s">
        <v>216</v>
      </c>
      <c r="I592" s="5">
        <v>0</v>
      </c>
      <c r="J592" s="5" t="s">
        <v>216</v>
      </c>
      <c r="K592" s="5" t="s">
        <v>216</v>
      </c>
      <c r="L592" s="5" t="s">
        <v>216</v>
      </c>
      <c r="M592" s="5" t="s">
        <v>216</v>
      </c>
      <c r="N592" s="5" t="s">
        <v>216</v>
      </c>
      <c r="O592" s="5" t="s">
        <v>216</v>
      </c>
      <c r="P592" s="5" t="s">
        <v>216</v>
      </c>
      <c r="Q592" s="5" t="s">
        <v>216</v>
      </c>
      <c r="R592" s="5">
        <v>0</v>
      </c>
      <c r="S592" s="5">
        <v>0</v>
      </c>
      <c r="T592" s="5">
        <v>0</v>
      </c>
      <c r="U592" s="5">
        <v>0</v>
      </c>
      <c r="V592" s="5">
        <v>0</v>
      </c>
      <c r="W592" s="5">
        <v>0</v>
      </c>
      <c r="X592" s="5">
        <v>0</v>
      </c>
    </row>
    <row r="593" spans="1:24" x14ac:dyDescent="0.25">
      <c r="A593" s="4" t="s">
        <v>30907</v>
      </c>
      <c r="B593" s="4" t="s">
        <v>30635</v>
      </c>
      <c r="C593" s="4" t="s">
        <v>3501</v>
      </c>
      <c r="D593" s="1" t="s">
        <v>3502</v>
      </c>
      <c r="E593" s="5" t="s">
        <v>216</v>
      </c>
      <c r="F593" s="5" t="s">
        <v>216</v>
      </c>
      <c r="G593" s="5" t="s">
        <v>216</v>
      </c>
      <c r="H593" s="5" t="s">
        <v>216</v>
      </c>
      <c r="I593" s="5">
        <v>0</v>
      </c>
      <c r="J593" s="5" t="s">
        <v>216</v>
      </c>
      <c r="K593" s="5" t="s">
        <v>216</v>
      </c>
      <c r="L593" s="5" t="s">
        <v>216</v>
      </c>
      <c r="M593" s="5" t="s">
        <v>216</v>
      </c>
      <c r="N593" s="5" t="s">
        <v>216</v>
      </c>
      <c r="O593" s="5" t="s">
        <v>216</v>
      </c>
      <c r="P593" s="5" t="s">
        <v>216</v>
      </c>
      <c r="Q593" s="5" t="s">
        <v>216</v>
      </c>
      <c r="R593" s="5">
        <v>0</v>
      </c>
      <c r="S593" s="5">
        <v>0</v>
      </c>
      <c r="T593" s="5">
        <v>0</v>
      </c>
      <c r="U593" s="5">
        <v>0</v>
      </c>
      <c r="V593" s="5">
        <v>0</v>
      </c>
      <c r="W593" s="5">
        <v>0</v>
      </c>
      <c r="X593" s="5">
        <v>0</v>
      </c>
    </row>
    <row r="594" spans="1:24" x14ac:dyDescent="0.25">
      <c r="A594" s="4" t="s">
        <v>30908</v>
      </c>
      <c r="B594" s="4" t="s">
        <v>30635</v>
      </c>
      <c r="C594" s="4" t="s">
        <v>3504</v>
      </c>
      <c r="D594" s="1" t="s">
        <v>9496</v>
      </c>
      <c r="E594" s="5" t="s">
        <v>216</v>
      </c>
      <c r="F594" s="5" t="s">
        <v>216</v>
      </c>
      <c r="G594" s="5" t="s">
        <v>216</v>
      </c>
      <c r="H594" s="5" t="s">
        <v>216</v>
      </c>
      <c r="I594" s="5">
        <v>0</v>
      </c>
      <c r="J594" s="5" t="s">
        <v>216</v>
      </c>
      <c r="K594" s="5" t="s">
        <v>216</v>
      </c>
      <c r="L594" s="5" t="s">
        <v>216</v>
      </c>
      <c r="M594" s="5" t="s">
        <v>216</v>
      </c>
      <c r="N594" s="5" t="s">
        <v>216</v>
      </c>
      <c r="O594" s="5" t="s">
        <v>216</v>
      </c>
      <c r="P594" s="5" t="s">
        <v>216</v>
      </c>
      <c r="Q594" s="5" t="s">
        <v>216</v>
      </c>
      <c r="R594" s="5">
        <v>0</v>
      </c>
      <c r="S594" s="5">
        <v>0</v>
      </c>
      <c r="T594" s="5">
        <v>0</v>
      </c>
      <c r="U594" s="5">
        <v>0</v>
      </c>
      <c r="V594" s="5">
        <v>0</v>
      </c>
      <c r="W594" s="5">
        <v>0</v>
      </c>
      <c r="X594" s="5">
        <v>0</v>
      </c>
    </row>
    <row r="595" spans="1:24" x14ac:dyDescent="0.25">
      <c r="A595" s="4" t="s">
        <v>30909</v>
      </c>
      <c r="B595" s="4" t="s">
        <v>30635</v>
      </c>
      <c r="C595" s="4" t="s">
        <v>9498</v>
      </c>
      <c r="D595" s="1" t="s">
        <v>9499</v>
      </c>
      <c r="E595" s="5" t="s">
        <v>216</v>
      </c>
      <c r="F595" s="5" t="s">
        <v>216</v>
      </c>
      <c r="G595" s="5" t="s">
        <v>216</v>
      </c>
      <c r="H595" s="5" t="s">
        <v>216</v>
      </c>
      <c r="I595" s="5">
        <v>0</v>
      </c>
      <c r="J595" s="5" t="s">
        <v>216</v>
      </c>
      <c r="K595" s="5" t="s">
        <v>216</v>
      </c>
      <c r="L595" s="5" t="s">
        <v>216</v>
      </c>
      <c r="M595" s="5" t="s">
        <v>216</v>
      </c>
      <c r="N595" s="5" t="s">
        <v>216</v>
      </c>
      <c r="O595" s="5" t="s">
        <v>216</v>
      </c>
      <c r="P595" s="5" t="s">
        <v>216</v>
      </c>
      <c r="Q595" s="5" t="s">
        <v>216</v>
      </c>
      <c r="R595" s="5">
        <v>0</v>
      </c>
      <c r="S595" s="5">
        <v>0</v>
      </c>
      <c r="T595" s="5">
        <v>0</v>
      </c>
      <c r="U595" s="5">
        <v>0</v>
      </c>
      <c r="V595" s="5">
        <v>0</v>
      </c>
      <c r="W595" s="5">
        <v>0</v>
      </c>
      <c r="X595" s="5">
        <v>0</v>
      </c>
    </row>
    <row r="596" spans="1:24" x14ac:dyDescent="0.25">
      <c r="A596" s="4" t="s">
        <v>30910</v>
      </c>
      <c r="B596" s="4" t="s">
        <v>30635</v>
      </c>
      <c r="C596" s="4" t="s">
        <v>3507</v>
      </c>
      <c r="D596" s="1" t="s">
        <v>9501</v>
      </c>
      <c r="E596" s="5" t="s">
        <v>216</v>
      </c>
      <c r="F596" s="5" t="s">
        <v>216</v>
      </c>
      <c r="G596" s="5" t="s">
        <v>216</v>
      </c>
      <c r="H596" s="5" t="s">
        <v>216</v>
      </c>
      <c r="I596" s="5">
        <v>0</v>
      </c>
      <c r="J596" s="5" t="s">
        <v>216</v>
      </c>
      <c r="K596" s="5" t="s">
        <v>216</v>
      </c>
      <c r="L596" s="5" t="s">
        <v>216</v>
      </c>
      <c r="M596" s="5" t="s">
        <v>216</v>
      </c>
      <c r="N596" s="5" t="s">
        <v>216</v>
      </c>
      <c r="O596" s="5" t="s">
        <v>216</v>
      </c>
      <c r="P596" s="5" t="s">
        <v>216</v>
      </c>
      <c r="Q596" s="5" t="s">
        <v>216</v>
      </c>
      <c r="R596" s="5">
        <v>0</v>
      </c>
      <c r="S596" s="5">
        <v>0</v>
      </c>
      <c r="T596" s="5">
        <v>0</v>
      </c>
      <c r="U596" s="5">
        <v>0</v>
      </c>
      <c r="V596" s="5">
        <v>0</v>
      </c>
      <c r="W596" s="5">
        <v>0</v>
      </c>
      <c r="X596" s="5">
        <v>0</v>
      </c>
    </row>
    <row r="597" spans="1:24" x14ac:dyDescent="0.25">
      <c r="A597" s="4" t="s">
        <v>30911</v>
      </c>
      <c r="B597" s="4" t="s">
        <v>30635</v>
      </c>
      <c r="C597" s="4" t="s">
        <v>3510</v>
      </c>
      <c r="D597" s="1" t="s">
        <v>9503</v>
      </c>
      <c r="E597" s="5" t="s">
        <v>216</v>
      </c>
      <c r="F597" s="5" t="s">
        <v>216</v>
      </c>
      <c r="G597" s="5" t="s">
        <v>216</v>
      </c>
      <c r="H597" s="5" t="s">
        <v>216</v>
      </c>
      <c r="I597" s="5" t="s">
        <v>216</v>
      </c>
      <c r="J597" s="5" t="s">
        <v>216</v>
      </c>
      <c r="K597" s="5" t="s">
        <v>216</v>
      </c>
      <c r="L597" s="5" t="s">
        <v>216</v>
      </c>
      <c r="M597" s="5" t="s">
        <v>216</v>
      </c>
      <c r="N597" s="5" t="s">
        <v>216</v>
      </c>
      <c r="O597" s="5" t="s">
        <v>216</v>
      </c>
      <c r="P597" s="5" t="s">
        <v>216</v>
      </c>
      <c r="Q597" s="5" t="s">
        <v>216</v>
      </c>
      <c r="R597" s="5" t="s">
        <v>216</v>
      </c>
      <c r="S597" s="5" t="s">
        <v>216</v>
      </c>
      <c r="T597" s="5" t="s">
        <v>216</v>
      </c>
      <c r="U597" s="5" t="s">
        <v>216</v>
      </c>
      <c r="V597" s="5" t="s">
        <v>216</v>
      </c>
      <c r="W597" s="5" t="s">
        <v>216</v>
      </c>
      <c r="X597" s="5" t="s">
        <v>216</v>
      </c>
    </row>
    <row r="598" spans="1:24" x14ac:dyDescent="0.25">
      <c r="A598" s="4" t="s">
        <v>30912</v>
      </c>
      <c r="B598" s="4" t="s">
        <v>30635</v>
      </c>
      <c r="C598" s="4" t="s">
        <v>3516</v>
      </c>
      <c r="D598" s="1" t="s">
        <v>9505</v>
      </c>
      <c r="E598" s="5" t="s">
        <v>216</v>
      </c>
      <c r="F598" s="5" t="s">
        <v>216</v>
      </c>
      <c r="G598" s="5" t="s">
        <v>216</v>
      </c>
      <c r="H598" s="5" t="s">
        <v>216</v>
      </c>
      <c r="I598" s="5">
        <v>0</v>
      </c>
      <c r="J598" s="5" t="s">
        <v>216</v>
      </c>
      <c r="K598" s="5" t="s">
        <v>216</v>
      </c>
      <c r="L598" s="5" t="s">
        <v>216</v>
      </c>
      <c r="M598" s="5" t="s">
        <v>216</v>
      </c>
      <c r="N598" s="5" t="s">
        <v>216</v>
      </c>
      <c r="O598" s="5" t="s">
        <v>216</v>
      </c>
      <c r="P598" s="5" t="s">
        <v>216</v>
      </c>
      <c r="Q598" s="5" t="s">
        <v>216</v>
      </c>
      <c r="R598" s="5">
        <v>0</v>
      </c>
      <c r="S598" s="5">
        <v>0</v>
      </c>
      <c r="T598" s="5">
        <v>0</v>
      </c>
      <c r="U598" s="5">
        <v>0</v>
      </c>
      <c r="V598" s="5">
        <v>0</v>
      </c>
      <c r="W598" s="5">
        <v>0</v>
      </c>
      <c r="X598" s="5">
        <v>0</v>
      </c>
    </row>
    <row r="599" spans="1:24" x14ac:dyDescent="0.25">
      <c r="A599" s="4" t="s">
        <v>30913</v>
      </c>
      <c r="B599" s="4" t="s">
        <v>30635</v>
      </c>
      <c r="C599" s="4" t="s">
        <v>30914</v>
      </c>
      <c r="D599" s="1" t="s">
        <v>30915</v>
      </c>
      <c r="E599" s="5" t="s">
        <v>216</v>
      </c>
      <c r="F599" s="5" t="s">
        <v>216</v>
      </c>
      <c r="G599" s="5" t="s">
        <v>216</v>
      </c>
      <c r="H599" s="5" t="s">
        <v>216</v>
      </c>
      <c r="I599" s="5">
        <v>0.04</v>
      </c>
      <c r="J599" s="5" t="s">
        <v>216</v>
      </c>
      <c r="K599" s="5" t="s">
        <v>216</v>
      </c>
      <c r="L599" s="5" t="s">
        <v>216</v>
      </c>
      <c r="M599" s="5" t="s">
        <v>216</v>
      </c>
      <c r="N599" s="5" t="s">
        <v>216</v>
      </c>
      <c r="O599" s="5" t="s">
        <v>216</v>
      </c>
      <c r="P599" s="5" t="s">
        <v>216</v>
      </c>
      <c r="Q599" s="5" t="s">
        <v>216</v>
      </c>
      <c r="R599" s="5">
        <v>7.400000000000001E-2</v>
      </c>
      <c r="S599" s="5">
        <v>7.400000000000001E-2</v>
      </c>
      <c r="T599" s="5">
        <v>7.400000000000001E-2</v>
      </c>
      <c r="U599" s="5">
        <v>0.107</v>
      </c>
      <c r="V599" s="5">
        <v>0.107</v>
      </c>
      <c r="W599" s="5">
        <v>0.1215</v>
      </c>
      <c r="X599" s="5">
        <v>0.14199999999999999</v>
      </c>
    </row>
    <row r="600" spans="1:24" x14ac:dyDescent="0.25">
      <c r="A600" s="4" t="s">
        <v>30916</v>
      </c>
      <c r="B600" s="4" t="s">
        <v>30635</v>
      </c>
      <c r="C600" s="4" t="s">
        <v>3396</v>
      </c>
      <c r="D600" s="1" t="s">
        <v>9507</v>
      </c>
      <c r="E600" s="5" t="s">
        <v>216</v>
      </c>
      <c r="F600" s="5" t="s">
        <v>216</v>
      </c>
      <c r="G600" s="5" t="s">
        <v>216</v>
      </c>
      <c r="H600" s="5" t="s">
        <v>216</v>
      </c>
      <c r="I600" s="5">
        <v>45.625</v>
      </c>
      <c r="J600" s="5" t="s">
        <v>216</v>
      </c>
      <c r="K600" s="5" t="s">
        <v>216</v>
      </c>
      <c r="L600" s="5" t="s">
        <v>216</v>
      </c>
      <c r="M600" s="5" t="s">
        <v>216</v>
      </c>
      <c r="N600" s="5" t="s">
        <v>216</v>
      </c>
      <c r="O600" s="5" t="s">
        <v>216</v>
      </c>
      <c r="P600" s="5" t="s">
        <v>216</v>
      </c>
      <c r="Q600" s="5" t="s">
        <v>216</v>
      </c>
      <c r="R600" s="5">
        <v>102.675</v>
      </c>
      <c r="S600" s="5">
        <v>107.75</v>
      </c>
      <c r="T600" s="5">
        <v>112.85</v>
      </c>
      <c r="U600" s="5">
        <v>112.85</v>
      </c>
      <c r="V600" s="5">
        <v>112.85</v>
      </c>
      <c r="W600" s="5">
        <v>112.85</v>
      </c>
      <c r="X600" s="5">
        <v>135.56649999999999</v>
      </c>
    </row>
    <row r="601" spans="1:24" ht="25.5" x14ac:dyDescent="0.25">
      <c r="A601" s="4" t="s">
        <v>30917</v>
      </c>
      <c r="B601" s="4" t="s">
        <v>30635</v>
      </c>
      <c r="C601" s="4" t="s">
        <v>3528</v>
      </c>
      <c r="D601" s="1" t="s">
        <v>10531</v>
      </c>
      <c r="E601" s="5" t="s">
        <v>216</v>
      </c>
      <c r="F601" s="5" t="s">
        <v>216</v>
      </c>
      <c r="G601" s="5" t="s">
        <v>216</v>
      </c>
      <c r="H601" s="5" t="s">
        <v>216</v>
      </c>
      <c r="I601" s="5">
        <v>45</v>
      </c>
      <c r="J601" s="5" t="s">
        <v>216</v>
      </c>
      <c r="K601" s="5" t="s">
        <v>216</v>
      </c>
      <c r="L601" s="5" t="s">
        <v>216</v>
      </c>
      <c r="M601" s="5" t="s">
        <v>216</v>
      </c>
      <c r="N601" s="5" t="s">
        <v>216</v>
      </c>
      <c r="O601" s="5" t="s">
        <v>216</v>
      </c>
      <c r="P601" s="5" t="s">
        <v>216</v>
      </c>
      <c r="Q601" s="5" t="s">
        <v>216</v>
      </c>
      <c r="R601" s="5">
        <v>82.5</v>
      </c>
      <c r="S601" s="5">
        <v>85</v>
      </c>
      <c r="T601" s="5">
        <v>87.5</v>
      </c>
      <c r="U601" s="5">
        <v>87.5</v>
      </c>
      <c r="V601" s="5">
        <v>87.5</v>
      </c>
      <c r="W601" s="5">
        <v>87.5</v>
      </c>
      <c r="X601" s="5">
        <v>103.91500000000001</v>
      </c>
    </row>
    <row r="602" spans="1:24" x14ac:dyDescent="0.25">
      <c r="A602" s="4" t="s">
        <v>30918</v>
      </c>
      <c r="B602" s="4" t="s">
        <v>30635</v>
      </c>
      <c r="C602" s="4" t="s">
        <v>3531</v>
      </c>
      <c r="D602" s="1" t="s">
        <v>3532</v>
      </c>
      <c r="E602" s="5" t="s">
        <v>216</v>
      </c>
      <c r="F602" s="5" t="s">
        <v>216</v>
      </c>
      <c r="G602" s="5" t="s">
        <v>216</v>
      </c>
      <c r="H602" s="5" t="s">
        <v>216</v>
      </c>
      <c r="I602" s="5">
        <v>27.5</v>
      </c>
      <c r="J602" s="5" t="s">
        <v>216</v>
      </c>
      <c r="K602" s="5" t="s">
        <v>216</v>
      </c>
      <c r="L602" s="5" t="s">
        <v>216</v>
      </c>
      <c r="M602" s="5" t="s">
        <v>216</v>
      </c>
      <c r="N602" s="5" t="s">
        <v>216</v>
      </c>
      <c r="O602" s="5" t="s">
        <v>216</v>
      </c>
      <c r="P602" s="5" t="s">
        <v>216</v>
      </c>
      <c r="Q602" s="5" t="s">
        <v>216</v>
      </c>
      <c r="R602" s="5">
        <v>56.91</v>
      </c>
      <c r="S602" s="5">
        <v>56.91</v>
      </c>
      <c r="T602" s="5">
        <v>56.91</v>
      </c>
      <c r="U602" s="5">
        <v>60</v>
      </c>
      <c r="V602" s="5">
        <v>60</v>
      </c>
      <c r="W602" s="5">
        <v>60</v>
      </c>
      <c r="X602" s="5">
        <v>108.5</v>
      </c>
    </row>
    <row r="603" spans="1:24" x14ac:dyDescent="0.25">
      <c r="A603" s="4" t="s">
        <v>30919</v>
      </c>
      <c r="B603" s="4" t="s">
        <v>30635</v>
      </c>
      <c r="C603" s="4" t="s">
        <v>3534</v>
      </c>
      <c r="D603" s="1" t="s">
        <v>11866</v>
      </c>
      <c r="E603" s="5" t="s">
        <v>216</v>
      </c>
      <c r="F603" s="5" t="s">
        <v>216</v>
      </c>
      <c r="G603" s="5" t="s">
        <v>216</v>
      </c>
      <c r="H603" s="5" t="s">
        <v>216</v>
      </c>
      <c r="I603" s="5">
        <v>178.57499999999999</v>
      </c>
      <c r="J603" s="5" t="s">
        <v>216</v>
      </c>
      <c r="K603" s="5" t="s">
        <v>216</v>
      </c>
      <c r="L603" s="5" t="s">
        <v>216</v>
      </c>
      <c r="M603" s="5" t="s">
        <v>216</v>
      </c>
      <c r="N603" s="5" t="s">
        <v>216</v>
      </c>
      <c r="O603" s="5" t="s">
        <v>216</v>
      </c>
      <c r="P603" s="5" t="s">
        <v>216</v>
      </c>
      <c r="Q603" s="5" t="s">
        <v>216</v>
      </c>
      <c r="R603" s="5">
        <v>424</v>
      </c>
      <c r="S603" s="5">
        <v>461.5</v>
      </c>
      <c r="T603" s="5">
        <v>461.5</v>
      </c>
      <c r="U603" s="5">
        <v>461.5</v>
      </c>
      <c r="V603" s="5">
        <v>461.5</v>
      </c>
      <c r="W603" s="5">
        <v>461.5</v>
      </c>
      <c r="X603" s="5">
        <v>486.25</v>
      </c>
    </row>
    <row r="604" spans="1:24" x14ac:dyDescent="0.25">
      <c r="A604" s="4" t="s">
        <v>30920</v>
      </c>
      <c r="B604" s="4" t="s">
        <v>30635</v>
      </c>
      <c r="C604" s="4" t="s">
        <v>30921</v>
      </c>
      <c r="D604" s="1" t="s">
        <v>30922</v>
      </c>
      <c r="E604" s="5" t="s">
        <v>216</v>
      </c>
      <c r="F604" s="5" t="s">
        <v>216</v>
      </c>
      <c r="G604" s="5" t="s">
        <v>216</v>
      </c>
      <c r="H604" s="5" t="s">
        <v>216</v>
      </c>
      <c r="I604" s="5">
        <v>0.04</v>
      </c>
      <c r="J604" s="5" t="s">
        <v>216</v>
      </c>
      <c r="K604" s="5" t="s">
        <v>216</v>
      </c>
      <c r="L604" s="5" t="s">
        <v>216</v>
      </c>
      <c r="M604" s="5" t="s">
        <v>216</v>
      </c>
      <c r="N604" s="5" t="s">
        <v>216</v>
      </c>
      <c r="O604" s="5" t="s">
        <v>216</v>
      </c>
      <c r="P604" s="5" t="s">
        <v>216</v>
      </c>
      <c r="Q604" s="5" t="s">
        <v>216</v>
      </c>
      <c r="R604" s="5">
        <v>7.400000000000001E-2</v>
      </c>
      <c r="S604" s="5">
        <v>7.400000000000001E-2</v>
      </c>
      <c r="T604" s="5">
        <v>7.400000000000001E-2</v>
      </c>
      <c r="U604" s="5">
        <v>0.107</v>
      </c>
      <c r="V604" s="5">
        <v>0.107</v>
      </c>
      <c r="W604" s="5">
        <v>0.1245</v>
      </c>
      <c r="X604" s="5">
        <v>0.14199999999999999</v>
      </c>
    </row>
    <row r="605" spans="1:24" x14ac:dyDescent="0.25">
      <c r="A605" s="4" t="s">
        <v>30923</v>
      </c>
      <c r="B605" s="4" t="s">
        <v>30635</v>
      </c>
      <c r="C605" s="4" t="s">
        <v>9517</v>
      </c>
      <c r="D605" s="1" t="s">
        <v>9507</v>
      </c>
      <c r="E605" s="5" t="s">
        <v>216</v>
      </c>
      <c r="F605" s="5" t="s">
        <v>216</v>
      </c>
      <c r="G605" s="5" t="s">
        <v>216</v>
      </c>
      <c r="H605" s="5" t="s">
        <v>216</v>
      </c>
      <c r="I605" s="5">
        <v>45.625</v>
      </c>
      <c r="J605" s="5" t="s">
        <v>216</v>
      </c>
      <c r="K605" s="5" t="s">
        <v>216</v>
      </c>
      <c r="L605" s="5" t="s">
        <v>216</v>
      </c>
      <c r="M605" s="5" t="s">
        <v>216</v>
      </c>
      <c r="N605" s="5" t="s">
        <v>216</v>
      </c>
      <c r="O605" s="5" t="s">
        <v>216</v>
      </c>
      <c r="P605" s="5" t="s">
        <v>216</v>
      </c>
      <c r="Q605" s="5" t="s">
        <v>216</v>
      </c>
      <c r="R605" s="5">
        <v>102.675</v>
      </c>
      <c r="S605" s="5">
        <v>107.75</v>
      </c>
      <c r="T605" s="5">
        <v>112.85</v>
      </c>
      <c r="U605" s="5">
        <v>112.85</v>
      </c>
      <c r="V605" s="5">
        <v>112.85</v>
      </c>
      <c r="W605" s="5">
        <v>112.85</v>
      </c>
      <c r="X605" s="5">
        <v>137.875</v>
      </c>
    </row>
    <row r="606" spans="1:24" ht="25.5" x14ac:dyDescent="0.25">
      <c r="A606" s="4" t="s">
        <v>30924</v>
      </c>
      <c r="B606" s="4" t="s">
        <v>30635</v>
      </c>
      <c r="C606" s="4" t="s">
        <v>3544</v>
      </c>
      <c r="D606" s="1" t="s">
        <v>10531</v>
      </c>
      <c r="E606" s="5" t="s">
        <v>216</v>
      </c>
      <c r="F606" s="5" t="s">
        <v>216</v>
      </c>
      <c r="G606" s="5" t="s">
        <v>216</v>
      </c>
      <c r="H606" s="5" t="s">
        <v>216</v>
      </c>
      <c r="I606" s="5">
        <v>45</v>
      </c>
      <c r="J606" s="5" t="s">
        <v>216</v>
      </c>
      <c r="K606" s="5" t="s">
        <v>216</v>
      </c>
      <c r="L606" s="5" t="s">
        <v>216</v>
      </c>
      <c r="M606" s="5" t="s">
        <v>216</v>
      </c>
      <c r="N606" s="5" t="s">
        <v>216</v>
      </c>
      <c r="O606" s="5" t="s">
        <v>216</v>
      </c>
      <c r="P606" s="5" t="s">
        <v>216</v>
      </c>
      <c r="Q606" s="5" t="s">
        <v>216</v>
      </c>
      <c r="R606" s="5">
        <v>82.5</v>
      </c>
      <c r="S606" s="5">
        <v>85</v>
      </c>
      <c r="T606" s="5">
        <v>87.5</v>
      </c>
      <c r="U606" s="5">
        <v>87.5</v>
      </c>
      <c r="V606" s="5">
        <v>87.5</v>
      </c>
      <c r="W606" s="5">
        <v>87.5</v>
      </c>
      <c r="X606" s="5">
        <v>105.5</v>
      </c>
    </row>
    <row r="607" spans="1:24" x14ac:dyDescent="0.25">
      <c r="A607" s="4" t="s">
        <v>30925</v>
      </c>
      <c r="B607" s="4" t="s">
        <v>30635</v>
      </c>
      <c r="C607" s="4" t="s">
        <v>3547</v>
      </c>
      <c r="D607" s="1" t="s">
        <v>3532</v>
      </c>
      <c r="E607" s="5" t="s">
        <v>216</v>
      </c>
      <c r="F607" s="5" t="s">
        <v>216</v>
      </c>
      <c r="G607" s="5" t="s">
        <v>216</v>
      </c>
      <c r="H607" s="5" t="s">
        <v>216</v>
      </c>
      <c r="I607" s="5">
        <v>27.5</v>
      </c>
      <c r="J607" s="5" t="s">
        <v>216</v>
      </c>
      <c r="K607" s="5" t="s">
        <v>216</v>
      </c>
      <c r="L607" s="5" t="s">
        <v>216</v>
      </c>
      <c r="M607" s="5" t="s">
        <v>216</v>
      </c>
      <c r="N607" s="5" t="s">
        <v>216</v>
      </c>
      <c r="O607" s="5" t="s">
        <v>216</v>
      </c>
      <c r="P607" s="5" t="s">
        <v>216</v>
      </c>
      <c r="Q607" s="5" t="s">
        <v>216</v>
      </c>
      <c r="R607" s="5">
        <v>56.91</v>
      </c>
      <c r="S607" s="5">
        <v>56.91</v>
      </c>
      <c r="T607" s="5">
        <v>56.91</v>
      </c>
      <c r="U607" s="5">
        <v>60</v>
      </c>
      <c r="V607" s="5">
        <v>60</v>
      </c>
      <c r="W607" s="5">
        <v>60</v>
      </c>
      <c r="X607" s="5">
        <v>108.5</v>
      </c>
    </row>
    <row r="608" spans="1:24" x14ac:dyDescent="0.25">
      <c r="A608" s="4" t="s">
        <v>30926</v>
      </c>
      <c r="B608" s="4" t="s">
        <v>30635</v>
      </c>
      <c r="C608" s="4" t="s">
        <v>3549</v>
      </c>
      <c r="D608" s="1" t="s">
        <v>11866</v>
      </c>
      <c r="E608" s="5" t="s">
        <v>216</v>
      </c>
      <c r="F608" s="5" t="s">
        <v>216</v>
      </c>
      <c r="G608" s="5" t="s">
        <v>216</v>
      </c>
      <c r="H608" s="5" t="s">
        <v>216</v>
      </c>
      <c r="I608" s="5">
        <v>178.57499999999999</v>
      </c>
      <c r="J608" s="5" t="s">
        <v>216</v>
      </c>
      <c r="K608" s="5" t="s">
        <v>216</v>
      </c>
      <c r="L608" s="5" t="s">
        <v>216</v>
      </c>
      <c r="M608" s="5" t="s">
        <v>216</v>
      </c>
      <c r="N608" s="5" t="s">
        <v>216</v>
      </c>
      <c r="O608" s="5" t="s">
        <v>216</v>
      </c>
      <c r="P608" s="5" t="s">
        <v>216</v>
      </c>
      <c r="Q608" s="5" t="s">
        <v>216</v>
      </c>
      <c r="R608" s="5">
        <v>424</v>
      </c>
      <c r="S608" s="5">
        <v>461.5</v>
      </c>
      <c r="T608" s="5">
        <v>461.5</v>
      </c>
      <c r="U608" s="5">
        <v>461.5</v>
      </c>
      <c r="V608" s="5">
        <v>461.5</v>
      </c>
      <c r="W608" s="5">
        <v>461.5</v>
      </c>
      <c r="X608" s="5">
        <v>486.25</v>
      </c>
    </row>
    <row r="609" spans="1:24" x14ac:dyDescent="0.25">
      <c r="A609" s="4" t="s">
        <v>30927</v>
      </c>
      <c r="B609" s="4" t="s">
        <v>30635</v>
      </c>
      <c r="C609" s="4" t="s">
        <v>3554</v>
      </c>
      <c r="D609" s="1" t="s">
        <v>3555</v>
      </c>
      <c r="E609" s="5" t="s">
        <v>216</v>
      </c>
      <c r="F609" s="5" t="s">
        <v>216</v>
      </c>
      <c r="G609" s="5" t="s">
        <v>216</v>
      </c>
      <c r="H609" s="5" t="s">
        <v>216</v>
      </c>
      <c r="I609" s="5">
        <v>3377.5</v>
      </c>
      <c r="J609" s="5" t="s">
        <v>216</v>
      </c>
      <c r="K609" s="5" t="s">
        <v>216</v>
      </c>
      <c r="L609" s="5" t="s">
        <v>216</v>
      </c>
      <c r="M609" s="5" t="s">
        <v>216</v>
      </c>
      <c r="N609" s="5" t="s">
        <v>216</v>
      </c>
      <c r="O609" s="5" t="s">
        <v>216</v>
      </c>
      <c r="P609" s="5" t="s">
        <v>216</v>
      </c>
      <c r="Q609" s="5" t="s">
        <v>216</v>
      </c>
      <c r="R609" s="5">
        <v>6095</v>
      </c>
      <c r="S609" s="5">
        <v>5942.5</v>
      </c>
      <c r="T609" s="5">
        <v>5992.5</v>
      </c>
      <c r="U609" s="5">
        <v>6162.4999999999991</v>
      </c>
      <c r="V609" s="5">
        <v>6407.4999999999991</v>
      </c>
      <c r="W609" s="5">
        <v>4522.4999999999991</v>
      </c>
      <c r="X609" s="5">
        <v>4745</v>
      </c>
    </row>
    <row r="610" spans="1:24" x14ac:dyDescent="0.25">
      <c r="A610" s="4" t="s">
        <v>30928</v>
      </c>
      <c r="B610" s="4" t="s">
        <v>30635</v>
      </c>
      <c r="C610" s="4" t="s">
        <v>3557</v>
      </c>
      <c r="D610" s="1" t="s">
        <v>3558</v>
      </c>
      <c r="E610" s="5" t="s">
        <v>216</v>
      </c>
      <c r="F610" s="5" t="s">
        <v>216</v>
      </c>
      <c r="G610" s="5" t="s">
        <v>216</v>
      </c>
      <c r="H610" s="5" t="s">
        <v>216</v>
      </c>
      <c r="I610" s="5">
        <v>520.04999999999995</v>
      </c>
      <c r="J610" s="5" t="s">
        <v>216</v>
      </c>
      <c r="K610" s="5" t="s">
        <v>216</v>
      </c>
      <c r="L610" s="5" t="s">
        <v>216</v>
      </c>
      <c r="M610" s="5" t="s">
        <v>216</v>
      </c>
      <c r="N610" s="5" t="s">
        <v>216</v>
      </c>
      <c r="O610" s="5" t="s">
        <v>216</v>
      </c>
      <c r="P610" s="5" t="s">
        <v>216</v>
      </c>
      <c r="Q610" s="5" t="s">
        <v>216</v>
      </c>
      <c r="R610" s="5">
        <v>1176.8</v>
      </c>
      <c r="S610" s="5">
        <v>1179.3</v>
      </c>
      <c r="T610" s="5">
        <v>1186.8</v>
      </c>
      <c r="U610" s="5">
        <v>1249.75</v>
      </c>
      <c r="V610" s="5">
        <v>1316.05</v>
      </c>
      <c r="W610" s="5">
        <v>1097.25</v>
      </c>
      <c r="X610" s="5">
        <v>1143.25</v>
      </c>
    </row>
    <row r="611" spans="1:24" x14ac:dyDescent="0.25">
      <c r="A611" s="4" t="s">
        <v>30929</v>
      </c>
      <c r="B611" s="4" t="s">
        <v>30635</v>
      </c>
      <c r="C611" s="4" t="s">
        <v>3560</v>
      </c>
      <c r="D611" s="1" t="s">
        <v>9528</v>
      </c>
      <c r="E611" s="5" t="s">
        <v>216</v>
      </c>
      <c r="F611" s="5" t="s">
        <v>216</v>
      </c>
      <c r="G611" s="5" t="s">
        <v>216</v>
      </c>
      <c r="H611" s="5" t="s">
        <v>216</v>
      </c>
      <c r="I611" s="5">
        <v>1388</v>
      </c>
      <c r="J611" s="5" t="s">
        <v>216</v>
      </c>
      <c r="K611" s="5" t="s">
        <v>216</v>
      </c>
      <c r="L611" s="5" t="s">
        <v>216</v>
      </c>
      <c r="M611" s="5" t="s">
        <v>216</v>
      </c>
      <c r="N611" s="5" t="s">
        <v>216</v>
      </c>
      <c r="O611" s="5" t="s">
        <v>216</v>
      </c>
      <c r="P611" s="5" t="s">
        <v>216</v>
      </c>
      <c r="Q611" s="5" t="s">
        <v>216</v>
      </c>
      <c r="R611" s="5">
        <v>2782</v>
      </c>
      <c r="S611" s="5">
        <v>2692</v>
      </c>
      <c r="T611" s="5">
        <v>2609</v>
      </c>
      <c r="U611" s="5">
        <v>2749</v>
      </c>
      <c r="V611" s="5">
        <v>2886</v>
      </c>
      <c r="W611" s="5">
        <v>3175</v>
      </c>
      <c r="X611" s="5">
        <v>3297</v>
      </c>
    </row>
    <row r="612" spans="1:24" x14ac:dyDescent="0.25">
      <c r="A612" s="4" t="s">
        <v>30930</v>
      </c>
      <c r="B612" s="4" t="s">
        <v>30635</v>
      </c>
      <c r="C612" s="4" t="s">
        <v>3563</v>
      </c>
      <c r="D612" s="1" t="s">
        <v>9530</v>
      </c>
      <c r="E612" s="5" t="s">
        <v>216</v>
      </c>
      <c r="F612" s="5" t="s">
        <v>216</v>
      </c>
      <c r="G612" s="5" t="s">
        <v>216</v>
      </c>
      <c r="H612" s="5" t="s">
        <v>216</v>
      </c>
      <c r="I612" s="5">
        <v>25.6</v>
      </c>
      <c r="J612" s="5" t="s">
        <v>216</v>
      </c>
      <c r="K612" s="5" t="s">
        <v>216</v>
      </c>
      <c r="L612" s="5" t="s">
        <v>216</v>
      </c>
      <c r="M612" s="5" t="s">
        <v>216</v>
      </c>
      <c r="N612" s="5" t="s">
        <v>216</v>
      </c>
      <c r="O612" s="5" t="s">
        <v>216</v>
      </c>
      <c r="P612" s="5" t="s">
        <v>216</v>
      </c>
      <c r="Q612" s="5" t="s">
        <v>216</v>
      </c>
      <c r="R612" s="5">
        <v>42.6</v>
      </c>
      <c r="S612" s="5">
        <v>43.8</v>
      </c>
      <c r="T612" s="5">
        <v>46.2</v>
      </c>
      <c r="U612" s="5">
        <v>49.000000000000007</v>
      </c>
      <c r="V612" s="5">
        <v>56.4</v>
      </c>
      <c r="W612" s="5">
        <v>58.8</v>
      </c>
      <c r="X612" s="5">
        <v>60.2</v>
      </c>
    </row>
    <row r="613" spans="1:24" x14ac:dyDescent="0.25">
      <c r="A613" s="4" t="s">
        <v>30931</v>
      </c>
      <c r="B613" s="4" t="s">
        <v>30635</v>
      </c>
      <c r="C613" s="4" t="s">
        <v>3572</v>
      </c>
      <c r="D613" s="1" t="s">
        <v>3573</v>
      </c>
      <c r="E613" s="5" t="s">
        <v>216</v>
      </c>
      <c r="F613" s="5" t="s">
        <v>216</v>
      </c>
      <c r="G613" s="5" t="s">
        <v>216</v>
      </c>
      <c r="H613" s="5" t="s">
        <v>216</v>
      </c>
      <c r="I613" s="5">
        <v>353.44</v>
      </c>
      <c r="J613" s="5" t="s">
        <v>216</v>
      </c>
      <c r="K613" s="5" t="s">
        <v>216</v>
      </c>
      <c r="L613" s="5" t="s">
        <v>216</v>
      </c>
      <c r="M613" s="5" t="s">
        <v>216</v>
      </c>
      <c r="N613" s="5" t="s">
        <v>216</v>
      </c>
      <c r="O613" s="5" t="s">
        <v>216</v>
      </c>
      <c r="P613" s="5" t="s">
        <v>216</v>
      </c>
      <c r="Q613" s="5" t="s">
        <v>216</v>
      </c>
      <c r="R613" s="5">
        <v>790.16</v>
      </c>
      <c r="S613" s="5">
        <v>589.76</v>
      </c>
      <c r="T613" s="5">
        <v>772.14</v>
      </c>
      <c r="U613" s="5">
        <v>1315.47</v>
      </c>
      <c r="V613" s="5">
        <v>1138.77</v>
      </c>
      <c r="W613" s="5">
        <v>1138.9100000000001</v>
      </c>
      <c r="X613" s="5">
        <v>1289.45</v>
      </c>
    </row>
    <row r="614" spans="1:24" x14ac:dyDescent="0.25">
      <c r="A614" s="4" t="s">
        <v>30932</v>
      </c>
      <c r="B614" s="4" t="s">
        <v>30635</v>
      </c>
      <c r="C614" s="4" t="s">
        <v>9533</v>
      </c>
      <c r="D614" s="1" t="s">
        <v>10551</v>
      </c>
      <c r="E614" s="5" t="s">
        <v>216</v>
      </c>
      <c r="F614" s="5" t="s">
        <v>216</v>
      </c>
      <c r="G614" s="5" t="s">
        <v>216</v>
      </c>
      <c r="H614" s="5" t="s">
        <v>216</v>
      </c>
      <c r="I614" s="5">
        <v>767.10500000000002</v>
      </c>
      <c r="J614" s="5" t="s">
        <v>216</v>
      </c>
      <c r="K614" s="5" t="s">
        <v>216</v>
      </c>
      <c r="L614" s="5" t="s">
        <v>216</v>
      </c>
      <c r="M614" s="5" t="s">
        <v>216</v>
      </c>
      <c r="N614" s="5" t="s">
        <v>216</v>
      </c>
      <c r="O614" s="5" t="s">
        <v>216</v>
      </c>
      <c r="P614" s="5" t="s">
        <v>216</v>
      </c>
      <c r="Q614" s="5" t="s">
        <v>216</v>
      </c>
      <c r="R614" s="5">
        <v>1230.5</v>
      </c>
      <c r="S614" s="5">
        <v>1101.5</v>
      </c>
      <c r="T614" s="5">
        <v>1290</v>
      </c>
      <c r="U614" s="5">
        <v>1775</v>
      </c>
      <c r="V614" s="5">
        <v>1613</v>
      </c>
      <c r="W614" s="5">
        <v>1611.105</v>
      </c>
      <c r="X614" s="5">
        <v>1539.4</v>
      </c>
    </row>
  </sheetData>
  <autoFilter ref="A1:X614"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807"/>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30933</v>
      </c>
      <c r="B2" s="4" t="s">
        <v>30934</v>
      </c>
      <c r="C2" s="4" t="s">
        <v>30935</v>
      </c>
      <c r="D2" s="1"/>
      <c r="E2" s="5">
        <v>0.05</v>
      </c>
      <c r="F2" s="5">
        <v>0.05</v>
      </c>
      <c r="G2" s="5">
        <v>0.05</v>
      </c>
      <c r="H2" s="5">
        <v>0.05</v>
      </c>
      <c r="I2" s="5">
        <v>0.05</v>
      </c>
      <c r="J2" s="5">
        <v>0.05</v>
      </c>
      <c r="K2" s="5">
        <v>0.05</v>
      </c>
      <c r="L2" s="5">
        <v>0.05</v>
      </c>
      <c r="M2" s="5">
        <v>0.05</v>
      </c>
      <c r="N2" s="5">
        <v>0.05</v>
      </c>
      <c r="O2" s="5">
        <v>0.05</v>
      </c>
      <c r="P2" s="5">
        <v>0.05</v>
      </c>
      <c r="Q2" s="5">
        <v>0.05</v>
      </c>
      <c r="R2" s="5">
        <v>0.05</v>
      </c>
      <c r="S2" s="5">
        <v>0.05</v>
      </c>
      <c r="T2" s="5">
        <v>0.05</v>
      </c>
      <c r="U2" s="5">
        <v>0.05</v>
      </c>
      <c r="V2" s="5">
        <v>0.05</v>
      </c>
      <c r="W2" s="5">
        <v>0.05</v>
      </c>
    </row>
    <row r="3" spans="1:23" ht="25.5" x14ac:dyDescent="0.25">
      <c r="A3" s="4" t="s">
        <v>30936</v>
      </c>
      <c r="B3" s="4" t="s">
        <v>30934</v>
      </c>
      <c r="C3" s="4" t="s">
        <v>30937</v>
      </c>
      <c r="D3" s="1" t="s">
        <v>30938</v>
      </c>
      <c r="E3" s="5">
        <v>1961</v>
      </c>
      <c r="F3" s="5">
        <v>1961</v>
      </c>
      <c r="G3" s="5">
        <v>1961</v>
      </c>
      <c r="H3" s="5">
        <v>1961</v>
      </c>
      <c r="I3" s="5">
        <v>1961</v>
      </c>
      <c r="J3" s="5">
        <v>1961</v>
      </c>
      <c r="K3" s="5">
        <v>1961</v>
      </c>
      <c r="L3" s="5">
        <v>1961</v>
      </c>
      <c r="M3" s="5">
        <v>1961</v>
      </c>
      <c r="N3" s="5">
        <v>1961</v>
      </c>
      <c r="O3" s="5">
        <v>1961</v>
      </c>
      <c r="P3" s="5">
        <v>1961</v>
      </c>
      <c r="Q3" s="5">
        <v>1961</v>
      </c>
      <c r="R3" s="5">
        <v>1961</v>
      </c>
      <c r="S3" s="5">
        <v>1961</v>
      </c>
      <c r="T3" s="5">
        <v>1961</v>
      </c>
      <c r="U3" s="5">
        <v>1961</v>
      </c>
      <c r="V3" s="5">
        <v>1961</v>
      </c>
      <c r="W3" s="5">
        <v>1961</v>
      </c>
    </row>
    <row r="4" spans="1:23" x14ac:dyDescent="0.25">
      <c r="A4" s="4" t="s">
        <v>29</v>
      </c>
      <c r="B4" s="4" t="s">
        <v>30939</v>
      </c>
      <c r="C4" s="4" t="s">
        <v>30940</v>
      </c>
      <c r="D4" s="1" t="s">
        <v>30941</v>
      </c>
      <c r="E4" s="5">
        <v>0.42930000000000001</v>
      </c>
      <c r="F4" s="5">
        <v>2.3294000000000001</v>
      </c>
      <c r="G4" s="5">
        <v>2.3294000000000001</v>
      </c>
      <c r="H4" s="5">
        <v>2.3294000000000001</v>
      </c>
      <c r="I4" s="5">
        <v>2.3294000000000001</v>
      </c>
      <c r="J4" s="5">
        <v>2.3294000000000001</v>
      </c>
      <c r="K4" s="5">
        <v>2.3294000000000001</v>
      </c>
      <c r="L4" s="5">
        <v>2.3294000000000001</v>
      </c>
      <c r="M4" s="5">
        <v>2.3294000000000001</v>
      </c>
      <c r="N4" s="5">
        <v>2.3294000000000001</v>
      </c>
      <c r="O4" s="5">
        <v>2.3294000000000001</v>
      </c>
      <c r="P4" s="5">
        <v>2.3294000000000001</v>
      </c>
      <c r="Q4" s="5">
        <v>2.3294000000000001</v>
      </c>
      <c r="R4" s="5">
        <v>2.3294000000000001</v>
      </c>
      <c r="S4" s="5">
        <v>2.3294000000000001</v>
      </c>
      <c r="T4" s="5">
        <v>2.3294000000000001</v>
      </c>
      <c r="U4" s="5">
        <v>2.3294000000000001</v>
      </c>
      <c r="V4" s="5">
        <v>2.3294000000000001</v>
      </c>
      <c r="W4" s="5">
        <v>2.3294000000000001</v>
      </c>
    </row>
    <row r="5" spans="1:23" x14ac:dyDescent="0.25">
      <c r="A5" s="4" t="s">
        <v>33</v>
      </c>
      <c r="B5" s="4" t="s">
        <v>30939</v>
      </c>
      <c r="C5" s="4" t="s">
        <v>30942</v>
      </c>
      <c r="D5" s="1" t="s">
        <v>30943</v>
      </c>
      <c r="E5" s="5">
        <v>61</v>
      </c>
      <c r="F5" s="5">
        <v>61</v>
      </c>
      <c r="G5" s="5">
        <v>61</v>
      </c>
      <c r="H5" s="5">
        <v>61</v>
      </c>
      <c r="I5" s="5">
        <v>61</v>
      </c>
      <c r="J5" s="5">
        <v>61</v>
      </c>
      <c r="K5" s="5">
        <v>61</v>
      </c>
      <c r="L5" s="5">
        <v>62</v>
      </c>
      <c r="M5" s="5">
        <v>62</v>
      </c>
      <c r="N5" s="5">
        <v>62</v>
      </c>
      <c r="O5" s="5">
        <v>62</v>
      </c>
      <c r="P5" s="5">
        <v>62</v>
      </c>
      <c r="Q5" s="5">
        <v>63</v>
      </c>
      <c r="R5" s="5">
        <v>63</v>
      </c>
      <c r="S5" s="5">
        <v>63</v>
      </c>
      <c r="T5" s="5">
        <v>63</v>
      </c>
      <c r="U5" s="5">
        <v>64</v>
      </c>
      <c r="V5" s="5">
        <v>64</v>
      </c>
      <c r="W5" s="5">
        <v>64</v>
      </c>
    </row>
    <row r="6" spans="1:23" x14ac:dyDescent="0.25">
      <c r="A6" s="4" t="s">
        <v>36</v>
      </c>
      <c r="B6" s="4" t="s">
        <v>30939</v>
      </c>
      <c r="C6" s="4" t="s">
        <v>30944</v>
      </c>
      <c r="D6" s="1" t="s">
        <v>30945</v>
      </c>
      <c r="E6" s="5">
        <v>60</v>
      </c>
      <c r="F6" s="5">
        <v>60</v>
      </c>
      <c r="G6" s="5">
        <v>60</v>
      </c>
      <c r="H6" s="5">
        <v>60</v>
      </c>
      <c r="I6" s="5">
        <v>60</v>
      </c>
      <c r="J6" s="5">
        <v>60</v>
      </c>
      <c r="K6" s="5">
        <v>60</v>
      </c>
      <c r="L6" s="5">
        <v>62</v>
      </c>
      <c r="M6" s="5">
        <v>62</v>
      </c>
      <c r="N6" s="5">
        <v>62</v>
      </c>
      <c r="O6" s="5">
        <v>62</v>
      </c>
      <c r="P6" s="5">
        <v>62</v>
      </c>
      <c r="Q6" s="5">
        <v>63</v>
      </c>
      <c r="R6" s="5">
        <v>63</v>
      </c>
      <c r="S6" s="5">
        <v>63</v>
      </c>
      <c r="T6" s="5">
        <v>63</v>
      </c>
      <c r="U6" s="5">
        <v>64</v>
      </c>
      <c r="V6" s="5">
        <v>64</v>
      </c>
      <c r="W6" s="5">
        <v>64</v>
      </c>
    </row>
    <row r="7" spans="1:23" x14ac:dyDescent="0.25">
      <c r="A7" s="4" t="s">
        <v>39</v>
      </c>
      <c r="B7" s="4" t="s">
        <v>30939</v>
      </c>
      <c r="C7" s="4" t="s">
        <v>208</v>
      </c>
      <c r="D7" s="1" t="s">
        <v>30946</v>
      </c>
      <c r="E7" s="5">
        <v>40</v>
      </c>
      <c r="F7" s="5">
        <v>40</v>
      </c>
      <c r="G7" s="5">
        <v>40</v>
      </c>
      <c r="H7" s="5">
        <v>40</v>
      </c>
      <c r="I7" s="5">
        <v>40</v>
      </c>
      <c r="J7" s="5">
        <v>40</v>
      </c>
      <c r="K7" s="5">
        <v>40</v>
      </c>
      <c r="L7" s="5">
        <v>40</v>
      </c>
      <c r="M7" s="5">
        <v>40</v>
      </c>
      <c r="N7" s="5">
        <v>40</v>
      </c>
      <c r="O7" s="5">
        <v>40</v>
      </c>
      <c r="P7" s="5">
        <v>40</v>
      </c>
      <c r="Q7" s="5">
        <v>40</v>
      </c>
      <c r="R7" s="5">
        <v>40</v>
      </c>
      <c r="S7" s="5">
        <v>40</v>
      </c>
      <c r="T7" s="5">
        <v>40</v>
      </c>
      <c r="U7" s="5">
        <v>40</v>
      </c>
      <c r="V7" s="5">
        <v>40</v>
      </c>
      <c r="W7" s="5">
        <v>40</v>
      </c>
    </row>
    <row r="8" spans="1:23" x14ac:dyDescent="0.25">
      <c r="A8" s="4" t="s">
        <v>42</v>
      </c>
      <c r="B8" s="4" t="s">
        <v>30939</v>
      </c>
      <c r="C8" s="4" t="s">
        <v>9874</v>
      </c>
      <c r="D8" s="1" t="s">
        <v>30947</v>
      </c>
      <c r="E8" s="5">
        <v>5</v>
      </c>
      <c r="F8" s="5">
        <v>5</v>
      </c>
      <c r="G8" s="5">
        <v>5</v>
      </c>
      <c r="H8" s="5">
        <v>5</v>
      </c>
      <c r="I8" s="5">
        <v>5</v>
      </c>
      <c r="J8" s="5">
        <v>5</v>
      </c>
      <c r="K8" s="5">
        <v>5</v>
      </c>
      <c r="L8" s="5">
        <v>5</v>
      </c>
      <c r="M8" s="5">
        <v>5</v>
      </c>
      <c r="N8" s="5">
        <v>5</v>
      </c>
      <c r="O8" s="5">
        <v>5</v>
      </c>
      <c r="P8" s="5">
        <v>5</v>
      </c>
      <c r="Q8" s="5">
        <v>5</v>
      </c>
      <c r="R8" s="5">
        <v>5</v>
      </c>
      <c r="S8" s="5">
        <v>5</v>
      </c>
      <c r="T8" s="5">
        <v>5</v>
      </c>
      <c r="U8" s="5">
        <v>5</v>
      </c>
      <c r="V8" s="5">
        <v>5</v>
      </c>
      <c r="W8" s="5">
        <v>5</v>
      </c>
    </row>
    <row r="9" spans="1:23" x14ac:dyDescent="0.25">
      <c r="A9" s="4" t="s">
        <v>45</v>
      </c>
      <c r="B9" s="4" t="s">
        <v>30939</v>
      </c>
      <c r="C9" s="4" t="s">
        <v>9877</v>
      </c>
      <c r="D9" s="1" t="s">
        <v>30948</v>
      </c>
      <c r="E9" s="5">
        <v>24</v>
      </c>
      <c r="F9" s="5">
        <v>24</v>
      </c>
      <c r="G9" s="5">
        <v>24</v>
      </c>
      <c r="H9" s="5">
        <v>24</v>
      </c>
      <c r="I9" s="5">
        <v>24</v>
      </c>
      <c r="J9" s="5">
        <v>24</v>
      </c>
      <c r="K9" s="5">
        <v>24</v>
      </c>
      <c r="L9" s="5">
        <v>24</v>
      </c>
      <c r="M9" s="5">
        <v>24</v>
      </c>
      <c r="N9" s="5">
        <v>24</v>
      </c>
      <c r="O9" s="5">
        <v>24</v>
      </c>
      <c r="P9" s="5">
        <v>24</v>
      </c>
      <c r="Q9" s="5">
        <v>24</v>
      </c>
      <c r="R9" s="5">
        <v>24</v>
      </c>
      <c r="S9" s="5">
        <v>24</v>
      </c>
      <c r="T9" s="5">
        <v>24</v>
      </c>
      <c r="U9" s="5">
        <v>24</v>
      </c>
      <c r="V9" s="5">
        <v>24</v>
      </c>
      <c r="W9" s="5">
        <v>24</v>
      </c>
    </row>
    <row r="10" spans="1:23" ht="25.5" x14ac:dyDescent="0.25">
      <c r="A10" s="4" t="s">
        <v>9549</v>
      </c>
      <c r="B10" s="4" t="s">
        <v>30939</v>
      </c>
      <c r="C10" s="4" t="s">
        <v>30949</v>
      </c>
      <c r="D10" s="1" t="s">
        <v>30950</v>
      </c>
      <c r="E10" s="5">
        <v>12</v>
      </c>
      <c r="F10" s="5">
        <v>12</v>
      </c>
      <c r="G10" s="5">
        <v>12</v>
      </c>
      <c r="H10" s="5">
        <v>12</v>
      </c>
      <c r="I10" s="5">
        <v>12</v>
      </c>
      <c r="J10" s="5">
        <v>12</v>
      </c>
      <c r="K10" s="5">
        <v>12</v>
      </c>
      <c r="L10" s="5">
        <v>12</v>
      </c>
      <c r="M10" s="5">
        <v>12</v>
      </c>
      <c r="N10" s="5">
        <v>12</v>
      </c>
      <c r="O10" s="5">
        <v>12</v>
      </c>
      <c r="P10" s="5">
        <v>12</v>
      </c>
      <c r="Q10" s="5">
        <v>12</v>
      </c>
      <c r="R10" s="5">
        <v>12</v>
      </c>
      <c r="S10" s="5">
        <v>12</v>
      </c>
      <c r="T10" s="5">
        <v>12</v>
      </c>
      <c r="U10" s="5">
        <v>12</v>
      </c>
      <c r="V10" s="5">
        <v>12</v>
      </c>
      <c r="W10" s="5">
        <v>12</v>
      </c>
    </row>
    <row r="11" spans="1:23" x14ac:dyDescent="0.25">
      <c r="A11" s="4" t="s">
        <v>9552</v>
      </c>
      <c r="B11" s="4" t="s">
        <v>30939</v>
      </c>
      <c r="C11" s="4" t="s">
        <v>30951</v>
      </c>
      <c r="D11" s="1" t="s">
        <v>30952</v>
      </c>
      <c r="E11" s="5" t="s">
        <v>216</v>
      </c>
      <c r="F11" s="5" t="s">
        <v>216</v>
      </c>
      <c r="G11" s="5" t="s">
        <v>216</v>
      </c>
      <c r="H11" s="5" t="s">
        <v>216</v>
      </c>
      <c r="I11" s="5" t="s">
        <v>216</v>
      </c>
      <c r="J11" s="5">
        <v>80</v>
      </c>
      <c r="K11" s="5">
        <v>78</v>
      </c>
      <c r="L11" s="5">
        <v>75</v>
      </c>
      <c r="M11" s="5">
        <v>75</v>
      </c>
      <c r="N11" s="5">
        <v>75</v>
      </c>
      <c r="O11" s="5">
        <v>75</v>
      </c>
      <c r="P11" s="5">
        <v>75</v>
      </c>
      <c r="Q11" s="5">
        <v>75</v>
      </c>
      <c r="R11" s="5">
        <v>75</v>
      </c>
      <c r="S11" s="5">
        <v>75</v>
      </c>
      <c r="T11" s="5">
        <v>75</v>
      </c>
      <c r="U11" s="5">
        <v>75</v>
      </c>
      <c r="V11" s="5">
        <v>75</v>
      </c>
      <c r="W11" s="5">
        <v>75</v>
      </c>
    </row>
    <row r="12" spans="1:23" ht="25.5" x14ac:dyDescent="0.25">
      <c r="A12" s="4" t="s">
        <v>9556</v>
      </c>
      <c r="B12" s="4" t="s">
        <v>30939</v>
      </c>
      <c r="C12" s="4" t="s">
        <v>30953</v>
      </c>
      <c r="D12" s="1" t="s">
        <v>30954</v>
      </c>
      <c r="E12" s="5">
        <v>0.35</v>
      </c>
      <c r="F12" s="5">
        <v>0.35</v>
      </c>
      <c r="G12" s="5">
        <v>0.35</v>
      </c>
      <c r="H12" s="5">
        <v>0.35</v>
      </c>
      <c r="I12" s="5">
        <v>0.35</v>
      </c>
      <c r="J12" s="5">
        <v>0.35</v>
      </c>
      <c r="K12" s="5">
        <v>0.35</v>
      </c>
      <c r="L12" s="5">
        <v>0.35</v>
      </c>
      <c r="M12" s="5">
        <v>0.35</v>
      </c>
      <c r="N12" s="5">
        <v>0.35</v>
      </c>
      <c r="O12" s="5">
        <v>0.35</v>
      </c>
      <c r="P12" s="5">
        <v>0.35</v>
      </c>
      <c r="Q12" s="5">
        <v>0.35</v>
      </c>
      <c r="R12" s="5">
        <v>0.35</v>
      </c>
      <c r="S12" s="5">
        <v>0.35</v>
      </c>
      <c r="T12" s="5">
        <v>0.35</v>
      </c>
      <c r="U12" s="5">
        <v>0.35</v>
      </c>
      <c r="V12" s="5">
        <v>0.35</v>
      </c>
      <c r="W12" s="5">
        <v>0.35</v>
      </c>
    </row>
    <row r="13" spans="1:23" x14ac:dyDescent="0.25">
      <c r="A13" s="4" t="s">
        <v>9560</v>
      </c>
      <c r="B13" s="4" t="s">
        <v>30939</v>
      </c>
      <c r="C13" s="4" t="s">
        <v>30955</v>
      </c>
      <c r="D13" s="1" t="s">
        <v>30956</v>
      </c>
      <c r="E13" s="5" t="s">
        <v>216</v>
      </c>
      <c r="F13" s="5" t="s">
        <v>216</v>
      </c>
      <c r="G13" s="5" t="s">
        <v>216</v>
      </c>
      <c r="H13" s="5" t="s">
        <v>216</v>
      </c>
      <c r="I13" s="5" t="s">
        <v>216</v>
      </c>
      <c r="J13" s="5" t="s">
        <v>216</v>
      </c>
      <c r="K13" s="5" t="s">
        <v>216</v>
      </c>
      <c r="L13" s="5" t="s">
        <v>216</v>
      </c>
      <c r="M13" s="5" t="s">
        <v>216</v>
      </c>
      <c r="N13" s="5" t="s">
        <v>216</v>
      </c>
      <c r="O13" s="5" t="s">
        <v>216</v>
      </c>
      <c r="P13" s="5" t="s">
        <v>216</v>
      </c>
      <c r="Q13" s="5" t="s">
        <v>216</v>
      </c>
      <c r="R13" s="5">
        <v>80</v>
      </c>
      <c r="S13" s="5">
        <v>80</v>
      </c>
      <c r="T13" s="5">
        <v>80</v>
      </c>
      <c r="U13" s="5">
        <v>80</v>
      </c>
      <c r="V13" s="5">
        <v>80</v>
      </c>
      <c r="W13" s="5">
        <v>80</v>
      </c>
    </row>
    <row r="14" spans="1:23" x14ac:dyDescent="0.25">
      <c r="A14" s="4" t="s">
        <v>48</v>
      </c>
      <c r="B14" s="4" t="s">
        <v>30939</v>
      </c>
      <c r="C14" s="4" t="s">
        <v>11873</v>
      </c>
      <c r="D14" s="1" t="s">
        <v>30957</v>
      </c>
      <c r="E14" s="5" t="s">
        <v>30958</v>
      </c>
      <c r="F14" s="5" t="s">
        <v>30959</v>
      </c>
      <c r="G14" s="5" t="s">
        <v>30960</v>
      </c>
      <c r="H14" s="5" t="s">
        <v>30961</v>
      </c>
      <c r="I14" s="5" t="s">
        <v>30961</v>
      </c>
      <c r="J14" s="5" t="s">
        <v>30961</v>
      </c>
      <c r="K14" s="5" t="s">
        <v>30961</v>
      </c>
      <c r="L14" s="5" t="s">
        <v>30962</v>
      </c>
      <c r="M14" s="5" t="s">
        <v>30963</v>
      </c>
      <c r="N14" s="5" t="s">
        <v>30964</v>
      </c>
      <c r="O14" s="5" t="s">
        <v>30965</v>
      </c>
      <c r="P14" s="5" t="s">
        <v>30966</v>
      </c>
      <c r="Q14" s="5" t="s">
        <v>30967</v>
      </c>
      <c r="R14" s="5" t="s">
        <v>30968</v>
      </c>
      <c r="S14" s="5" t="s">
        <v>30969</v>
      </c>
      <c r="T14" s="5" t="s">
        <v>30970</v>
      </c>
      <c r="U14" s="5" t="s">
        <v>30971</v>
      </c>
      <c r="V14" s="5" t="s">
        <v>30972</v>
      </c>
      <c r="W14" s="5" t="s">
        <v>30973</v>
      </c>
    </row>
    <row r="15" spans="1:23" x14ac:dyDescent="0.25">
      <c r="A15" s="4" t="s">
        <v>51</v>
      </c>
      <c r="B15" s="4" t="s">
        <v>30939</v>
      </c>
      <c r="C15" s="4" t="s">
        <v>30974</v>
      </c>
      <c r="D15" s="1" t="s">
        <v>30975</v>
      </c>
      <c r="E15" s="5" t="s">
        <v>216</v>
      </c>
      <c r="F15" s="5" t="s">
        <v>216</v>
      </c>
      <c r="G15" s="5" t="s">
        <v>216</v>
      </c>
      <c r="H15" s="5" t="s">
        <v>216</v>
      </c>
      <c r="I15" s="5" t="s">
        <v>216</v>
      </c>
      <c r="J15" s="5" t="s">
        <v>722</v>
      </c>
      <c r="K15" s="5" t="s">
        <v>722</v>
      </c>
      <c r="L15" s="5" t="s">
        <v>722</v>
      </c>
      <c r="M15" s="5" t="s">
        <v>722</v>
      </c>
      <c r="N15" s="5" t="s">
        <v>722</v>
      </c>
      <c r="O15" s="5" t="s">
        <v>722</v>
      </c>
      <c r="P15" s="5" t="s">
        <v>722</v>
      </c>
      <c r="Q15" s="5" t="s">
        <v>722</v>
      </c>
      <c r="R15" s="5" t="s">
        <v>722</v>
      </c>
      <c r="S15" s="5" t="s">
        <v>722</v>
      </c>
      <c r="T15" s="5" t="s">
        <v>722</v>
      </c>
      <c r="U15" s="5" t="s">
        <v>722</v>
      </c>
      <c r="V15" s="5" t="s">
        <v>722</v>
      </c>
      <c r="W15" s="5" t="s">
        <v>6213</v>
      </c>
    </row>
    <row r="16" spans="1:23" x14ac:dyDescent="0.25">
      <c r="A16" s="4" t="s">
        <v>54</v>
      </c>
      <c r="B16" s="4" t="s">
        <v>30939</v>
      </c>
      <c r="C16" s="4" t="s">
        <v>30976</v>
      </c>
      <c r="D16" s="1" t="s">
        <v>30977</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t="s">
        <v>6213</v>
      </c>
      <c r="S16" s="5" t="s">
        <v>6213</v>
      </c>
      <c r="T16" s="5" t="s">
        <v>916</v>
      </c>
      <c r="U16" s="5" t="s">
        <v>916</v>
      </c>
      <c r="V16" s="5" t="s">
        <v>6217</v>
      </c>
      <c r="W16" s="5" t="s">
        <v>6217</v>
      </c>
    </row>
    <row r="17" spans="1:23" x14ac:dyDescent="0.25">
      <c r="A17" s="4" t="s">
        <v>57</v>
      </c>
      <c r="B17" s="4" t="s">
        <v>30939</v>
      </c>
      <c r="C17" s="4" t="s">
        <v>30978</v>
      </c>
      <c r="D17" s="1" t="s">
        <v>30979</v>
      </c>
      <c r="E17" s="5" t="s">
        <v>216</v>
      </c>
      <c r="F17" s="5" t="s">
        <v>216</v>
      </c>
      <c r="G17" s="5" t="s">
        <v>216</v>
      </c>
      <c r="H17" s="5" t="s">
        <v>216</v>
      </c>
      <c r="I17" s="5" t="s">
        <v>216</v>
      </c>
      <c r="J17" s="5" t="s">
        <v>216</v>
      </c>
      <c r="K17" s="5" t="s">
        <v>216</v>
      </c>
      <c r="L17" s="5" t="s">
        <v>216</v>
      </c>
      <c r="M17" s="5" t="s">
        <v>216</v>
      </c>
      <c r="N17" s="5" t="s">
        <v>216</v>
      </c>
      <c r="O17" s="5" t="s">
        <v>216</v>
      </c>
      <c r="P17" s="5" t="s">
        <v>216</v>
      </c>
      <c r="Q17" s="5" t="s">
        <v>216</v>
      </c>
      <c r="R17" s="5" t="s">
        <v>722</v>
      </c>
      <c r="S17" s="5" t="s">
        <v>722</v>
      </c>
      <c r="T17" s="5" t="s">
        <v>916</v>
      </c>
      <c r="U17" s="5" t="s">
        <v>916</v>
      </c>
      <c r="V17" s="5" t="s">
        <v>825</v>
      </c>
      <c r="W17" s="5" t="s">
        <v>825</v>
      </c>
    </row>
    <row r="18" spans="1:23" x14ac:dyDescent="0.25">
      <c r="A18" s="4" t="s">
        <v>79</v>
      </c>
      <c r="B18" s="4" t="s">
        <v>30939</v>
      </c>
      <c r="C18" s="4" t="s">
        <v>15646</v>
      </c>
      <c r="D18" s="1" t="s">
        <v>30979</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t="s">
        <v>216</v>
      </c>
      <c r="S18" s="5" t="s">
        <v>216</v>
      </c>
      <c r="T18" s="5" t="s">
        <v>216</v>
      </c>
      <c r="U18" s="5" t="s">
        <v>216</v>
      </c>
      <c r="V18" s="5" t="s">
        <v>957</v>
      </c>
      <c r="W18" s="5" t="s">
        <v>957</v>
      </c>
    </row>
    <row r="19" spans="1:23" x14ac:dyDescent="0.25">
      <c r="A19" s="4" t="s">
        <v>11954</v>
      </c>
      <c r="B19" s="4" t="s">
        <v>30939</v>
      </c>
      <c r="C19" s="4" t="s">
        <v>30980</v>
      </c>
      <c r="D19" s="1" t="s">
        <v>30981</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t="s">
        <v>216</v>
      </c>
      <c r="T19" s="5" t="s">
        <v>216</v>
      </c>
      <c r="U19" s="5" t="s">
        <v>216</v>
      </c>
      <c r="V19" s="5" t="s">
        <v>16290</v>
      </c>
      <c r="W19" s="5" t="s">
        <v>5699</v>
      </c>
    </row>
    <row r="20" spans="1:23" x14ac:dyDescent="0.25">
      <c r="A20" s="4" t="s">
        <v>11959</v>
      </c>
      <c r="B20" s="4" t="s">
        <v>30939</v>
      </c>
      <c r="C20" s="4" t="s">
        <v>30982</v>
      </c>
      <c r="D20" s="1" t="s">
        <v>30983</v>
      </c>
      <c r="E20" s="5" t="s">
        <v>216</v>
      </c>
      <c r="F20" s="5" t="s">
        <v>216</v>
      </c>
      <c r="G20" s="5" t="s">
        <v>216</v>
      </c>
      <c r="H20" s="5" t="s">
        <v>216</v>
      </c>
      <c r="I20" s="5" t="s">
        <v>216</v>
      </c>
      <c r="J20" s="5" t="s">
        <v>216</v>
      </c>
      <c r="K20" s="5" t="s">
        <v>216</v>
      </c>
      <c r="L20" s="5" t="s">
        <v>216</v>
      </c>
      <c r="M20" s="5" t="s">
        <v>216</v>
      </c>
      <c r="N20" s="5" t="s">
        <v>216</v>
      </c>
      <c r="O20" s="5" t="s">
        <v>216</v>
      </c>
      <c r="P20" s="5" t="s">
        <v>216</v>
      </c>
      <c r="Q20" s="5" t="s">
        <v>216</v>
      </c>
      <c r="R20" s="5" t="s">
        <v>216</v>
      </c>
      <c r="S20" s="5" t="s">
        <v>216</v>
      </c>
      <c r="T20" s="5" t="s">
        <v>216</v>
      </c>
      <c r="U20" s="5" t="s">
        <v>216</v>
      </c>
      <c r="V20" s="5" t="s">
        <v>5654</v>
      </c>
      <c r="W20" s="5" t="s">
        <v>5654</v>
      </c>
    </row>
    <row r="21" spans="1:23" x14ac:dyDescent="0.25">
      <c r="A21" s="4" t="s">
        <v>11964</v>
      </c>
      <c r="B21" s="4" t="s">
        <v>30939</v>
      </c>
      <c r="C21" s="4" t="s">
        <v>30984</v>
      </c>
      <c r="D21" s="1" t="s">
        <v>30985</v>
      </c>
      <c r="E21" s="5" t="s">
        <v>216</v>
      </c>
      <c r="F21" s="5" t="s">
        <v>216</v>
      </c>
      <c r="G21" s="5" t="s">
        <v>216</v>
      </c>
      <c r="H21" s="5" t="s">
        <v>216</v>
      </c>
      <c r="I21" s="5" t="s">
        <v>216</v>
      </c>
      <c r="J21" s="5" t="s">
        <v>216</v>
      </c>
      <c r="K21" s="5" t="s">
        <v>216</v>
      </c>
      <c r="L21" s="5" t="s">
        <v>216</v>
      </c>
      <c r="M21" s="5" t="s">
        <v>216</v>
      </c>
      <c r="N21" s="5" t="s">
        <v>216</v>
      </c>
      <c r="O21" s="5" t="s">
        <v>216</v>
      </c>
      <c r="P21" s="5" t="s">
        <v>216</v>
      </c>
      <c r="Q21" s="5" t="s">
        <v>216</v>
      </c>
      <c r="R21" s="5" t="s">
        <v>216</v>
      </c>
      <c r="S21" s="5" t="s">
        <v>216</v>
      </c>
      <c r="T21" s="5" t="s">
        <v>216</v>
      </c>
      <c r="U21" s="5" t="s">
        <v>216</v>
      </c>
      <c r="V21" s="5" t="s">
        <v>216</v>
      </c>
      <c r="W21" s="5" t="s">
        <v>957</v>
      </c>
    </row>
    <row r="22" spans="1:23" x14ac:dyDescent="0.25">
      <c r="A22" s="4" t="s">
        <v>11968</v>
      </c>
      <c r="B22" s="4" t="s">
        <v>30939</v>
      </c>
      <c r="C22" s="4" t="s">
        <v>30986</v>
      </c>
      <c r="D22" s="1" t="s">
        <v>30987</v>
      </c>
      <c r="E22" s="5" t="s">
        <v>216</v>
      </c>
      <c r="F22" s="5" t="s">
        <v>216</v>
      </c>
      <c r="G22" s="5" t="s">
        <v>216</v>
      </c>
      <c r="H22" s="5" t="s">
        <v>216</v>
      </c>
      <c r="I22" s="5" t="s">
        <v>216</v>
      </c>
      <c r="J22" s="5" t="s">
        <v>216</v>
      </c>
      <c r="K22" s="5" t="s">
        <v>216</v>
      </c>
      <c r="L22" s="5" t="s">
        <v>216</v>
      </c>
      <c r="M22" s="5" t="s">
        <v>216</v>
      </c>
      <c r="N22" s="5" t="s">
        <v>216</v>
      </c>
      <c r="O22" s="5" t="s">
        <v>216</v>
      </c>
      <c r="P22" s="5" t="s">
        <v>216</v>
      </c>
      <c r="Q22" s="5" t="s">
        <v>216</v>
      </c>
      <c r="R22" s="5" t="s">
        <v>30988</v>
      </c>
      <c r="S22" s="5" t="s">
        <v>216</v>
      </c>
      <c r="T22" s="5" t="s">
        <v>216</v>
      </c>
      <c r="U22" s="5" t="s">
        <v>216</v>
      </c>
      <c r="V22" s="5" t="s">
        <v>216</v>
      </c>
      <c r="W22" s="5" t="s">
        <v>216</v>
      </c>
    </row>
    <row r="23" spans="1:23" x14ac:dyDescent="0.25">
      <c r="A23" s="4" t="s">
        <v>11972</v>
      </c>
      <c r="B23" s="4" t="s">
        <v>30939</v>
      </c>
      <c r="C23" s="4" t="s">
        <v>30989</v>
      </c>
      <c r="D23" s="1" t="s">
        <v>30990</v>
      </c>
      <c r="E23" s="5" t="s">
        <v>216</v>
      </c>
      <c r="F23" s="5" t="s">
        <v>216</v>
      </c>
      <c r="G23" s="5" t="s">
        <v>216</v>
      </c>
      <c r="H23" s="5" t="s">
        <v>216</v>
      </c>
      <c r="I23" s="5" t="s">
        <v>216</v>
      </c>
      <c r="J23" s="5" t="s">
        <v>216</v>
      </c>
      <c r="K23" s="5" t="s">
        <v>216</v>
      </c>
      <c r="L23" s="5" t="s">
        <v>216</v>
      </c>
      <c r="M23" s="5" t="s">
        <v>216</v>
      </c>
      <c r="N23" s="5" t="s">
        <v>216</v>
      </c>
      <c r="O23" s="5" t="s">
        <v>216</v>
      </c>
      <c r="P23" s="5" t="s">
        <v>216</v>
      </c>
      <c r="Q23" s="5" t="s">
        <v>216</v>
      </c>
      <c r="R23" s="5" t="s">
        <v>23133</v>
      </c>
      <c r="S23" s="5" t="s">
        <v>216</v>
      </c>
      <c r="T23" s="5" t="s">
        <v>216</v>
      </c>
      <c r="U23" s="5" t="s">
        <v>216</v>
      </c>
      <c r="V23" s="5" t="s">
        <v>216</v>
      </c>
      <c r="W23" s="5" t="s">
        <v>216</v>
      </c>
    </row>
    <row r="24" spans="1:23" x14ac:dyDescent="0.25">
      <c r="A24" s="4" t="s">
        <v>11977</v>
      </c>
      <c r="B24" s="4" t="s">
        <v>30939</v>
      </c>
      <c r="C24" s="4" t="s">
        <v>30991</v>
      </c>
      <c r="D24" s="1" t="s">
        <v>30992</v>
      </c>
      <c r="E24" s="5" t="s">
        <v>216</v>
      </c>
      <c r="F24" s="5" t="s">
        <v>216</v>
      </c>
      <c r="G24" s="5" t="s">
        <v>216</v>
      </c>
      <c r="H24" s="5" t="s">
        <v>216</v>
      </c>
      <c r="I24" s="5" t="s">
        <v>216</v>
      </c>
      <c r="J24" s="5" t="s">
        <v>216</v>
      </c>
      <c r="K24" s="5" t="s">
        <v>216</v>
      </c>
      <c r="L24" s="5" t="s">
        <v>216</v>
      </c>
      <c r="M24" s="5" t="s">
        <v>216</v>
      </c>
      <c r="N24" s="5" t="s">
        <v>216</v>
      </c>
      <c r="O24" s="5" t="s">
        <v>216</v>
      </c>
      <c r="P24" s="5" t="s">
        <v>216</v>
      </c>
      <c r="Q24" s="5" t="s">
        <v>216</v>
      </c>
      <c r="R24" s="5" t="s">
        <v>216</v>
      </c>
      <c r="S24" s="5" t="s">
        <v>216</v>
      </c>
      <c r="T24" s="5" t="s">
        <v>6142</v>
      </c>
      <c r="U24" s="5" t="s">
        <v>216</v>
      </c>
      <c r="V24" s="5" t="s">
        <v>216</v>
      </c>
      <c r="W24" s="5" t="s">
        <v>216</v>
      </c>
    </row>
    <row r="25" spans="1:23" x14ac:dyDescent="0.25">
      <c r="A25" s="4" t="s">
        <v>11982</v>
      </c>
      <c r="B25" s="4" t="s">
        <v>30939</v>
      </c>
      <c r="C25" s="4" t="s">
        <v>30993</v>
      </c>
      <c r="D25" s="1" t="s">
        <v>30994</v>
      </c>
      <c r="E25" s="5" t="s">
        <v>216</v>
      </c>
      <c r="F25" s="5" t="s">
        <v>216</v>
      </c>
      <c r="G25" s="5" t="s">
        <v>216</v>
      </c>
      <c r="H25" s="5" t="s">
        <v>216</v>
      </c>
      <c r="I25" s="5" t="s">
        <v>216</v>
      </c>
      <c r="J25" s="5" t="s">
        <v>216</v>
      </c>
      <c r="K25" s="5" t="s">
        <v>216</v>
      </c>
      <c r="L25" s="5" t="s">
        <v>216</v>
      </c>
      <c r="M25" s="5" t="s">
        <v>216</v>
      </c>
      <c r="N25" s="5" t="s">
        <v>216</v>
      </c>
      <c r="O25" s="5" t="s">
        <v>216</v>
      </c>
      <c r="P25" s="5" t="s">
        <v>216</v>
      </c>
      <c r="Q25" s="5" t="s">
        <v>216</v>
      </c>
      <c r="R25" s="5" t="s">
        <v>216</v>
      </c>
      <c r="S25" s="5" t="s">
        <v>216</v>
      </c>
      <c r="T25" s="5" t="s">
        <v>708</v>
      </c>
      <c r="U25" s="5" t="s">
        <v>216</v>
      </c>
      <c r="V25" s="5" t="s">
        <v>216</v>
      </c>
      <c r="W25" s="5" t="s">
        <v>216</v>
      </c>
    </row>
    <row r="26" spans="1:23" x14ac:dyDescent="0.25">
      <c r="A26" s="4" t="s">
        <v>11985</v>
      </c>
      <c r="B26" s="4" t="s">
        <v>30939</v>
      </c>
      <c r="C26" s="4" t="s">
        <v>30995</v>
      </c>
      <c r="D26" s="1" t="s">
        <v>30996</v>
      </c>
      <c r="E26" s="5" t="s">
        <v>216</v>
      </c>
      <c r="F26" s="5" t="s">
        <v>216</v>
      </c>
      <c r="G26" s="5" t="s">
        <v>216</v>
      </c>
      <c r="H26" s="5" t="s">
        <v>216</v>
      </c>
      <c r="I26" s="5" t="s">
        <v>216</v>
      </c>
      <c r="J26" s="5" t="s">
        <v>216</v>
      </c>
      <c r="K26" s="5" t="s">
        <v>30997</v>
      </c>
      <c r="L26" s="5" t="s">
        <v>30997</v>
      </c>
      <c r="M26" s="5" t="s">
        <v>30998</v>
      </c>
      <c r="N26" s="5" t="s">
        <v>30999</v>
      </c>
      <c r="O26" s="5" t="s">
        <v>31000</v>
      </c>
      <c r="P26" s="5" t="s">
        <v>21384</v>
      </c>
      <c r="Q26" s="5" t="s">
        <v>22747</v>
      </c>
      <c r="R26" s="5" t="s">
        <v>22747</v>
      </c>
      <c r="S26" s="5" t="s">
        <v>31001</v>
      </c>
      <c r="T26" s="5" t="s">
        <v>31002</v>
      </c>
      <c r="U26" s="5" t="s">
        <v>31003</v>
      </c>
      <c r="V26" s="5" t="s">
        <v>31004</v>
      </c>
      <c r="W26" s="5" t="s">
        <v>16513</v>
      </c>
    </row>
    <row r="27" spans="1:23" x14ac:dyDescent="0.25">
      <c r="A27" s="4" t="s">
        <v>27672</v>
      </c>
      <c r="B27" s="4" t="s">
        <v>30939</v>
      </c>
      <c r="C27" s="4" t="s">
        <v>31005</v>
      </c>
      <c r="D27" s="1" t="s">
        <v>31006</v>
      </c>
      <c r="E27" s="5" t="s">
        <v>216</v>
      </c>
      <c r="F27" s="5" t="s">
        <v>216</v>
      </c>
      <c r="G27" s="5" t="s">
        <v>216</v>
      </c>
      <c r="H27" s="5" t="s">
        <v>216</v>
      </c>
      <c r="I27" s="5" t="s">
        <v>216</v>
      </c>
      <c r="J27" s="5" t="s">
        <v>216</v>
      </c>
      <c r="K27" s="5" t="s">
        <v>216</v>
      </c>
      <c r="L27" s="5" t="s">
        <v>216</v>
      </c>
      <c r="M27" s="5" t="s">
        <v>216</v>
      </c>
      <c r="N27" s="5" t="s">
        <v>216</v>
      </c>
      <c r="O27" s="5" t="s">
        <v>216</v>
      </c>
      <c r="P27" s="5" t="s">
        <v>216</v>
      </c>
      <c r="Q27" s="5" t="s">
        <v>216</v>
      </c>
      <c r="R27" s="5" t="s">
        <v>216</v>
      </c>
      <c r="S27" s="5" t="s">
        <v>216</v>
      </c>
      <c r="T27" s="5" t="s">
        <v>216</v>
      </c>
      <c r="U27" s="5" t="s">
        <v>216</v>
      </c>
      <c r="V27" s="5" t="s">
        <v>825</v>
      </c>
      <c r="W27" s="5" t="s">
        <v>825</v>
      </c>
    </row>
    <row r="28" spans="1:23" x14ac:dyDescent="0.25">
      <c r="A28" s="4" t="s">
        <v>101</v>
      </c>
      <c r="B28" s="4" t="s">
        <v>30939</v>
      </c>
      <c r="C28" s="4" t="s">
        <v>9945</v>
      </c>
      <c r="D28" s="1" t="s">
        <v>29812</v>
      </c>
      <c r="E28" s="5" t="s">
        <v>216</v>
      </c>
      <c r="F28" s="5" t="s">
        <v>216</v>
      </c>
      <c r="G28" s="5" t="s">
        <v>216</v>
      </c>
      <c r="H28" s="5" t="s">
        <v>216</v>
      </c>
      <c r="I28" s="5" t="s">
        <v>216</v>
      </c>
      <c r="J28" s="5" t="s">
        <v>216</v>
      </c>
      <c r="K28" s="5" t="s">
        <v>216</v>
      </c>
      <c r="L28" s="5" t="s">
        <v>216</v>
      </c>
      <c r="M28" s="5" t="s">
        <v>216</v>
      </c>
      <c r="N28" s="5" t="s">
        <v>216</v>
      </c>
      <c r="O28" s="5" t="s">
        <v>216</v>
      </c>
      <c r="P28" s="5" t="s">
        <v>216</v>
      </c>
      <c r="Q28" s="5" t="s">
        <v>216</v>
      </c>
      <c r="R28" s="5">
        <v>9.5</v>
      </c>
      <c r="S28" s="5">
        <v>12</v>
      </c>
      <c r="T28" s="5">
        <v>5</v>
      </c>
      <c r="U28" s="5" t="s">
        <v>216</v>
      </c>
      <c r="V28" s="5" t="s">
        <v>216</v>
      </c>
      <c r="W28" s="5" t="s">
        <v>216</v>
      </c>
    </row>
    <row r="29" spans="1:23" x14ac:dyDescent="0.25">
      <c r="A29" s="4" t="s">
        <v>123</v>
      </c>
      <c r="B29" s="4" t="s">
        <v>30939</v>
      </c>
      <c r="C29" s="4" t="s">
        <v>31007</v>
      </c>
      <c r="D29" s="1" t="s">
        <v>31008</v>
      </c>
      <c r="E29" s="5" t="s">
        <v>216</v>
      </c>
      <c r="F29" s="5" t="s">
        <v>216</v>
      </c>
      <c r="G29" s="5" t="s">
        <v>216</v>
      </c>
      <c r="H29" s="5" t="s">
        <v>216</v>
      </c>
      <c r="I29" s="5" t="s">
        <v>216</v>
      </c>
      <c r="J29" s="5" t="s">
        <v>216</v>
      </c>
      <c r="K29" s="5" t="s">
        <v>216</v>
      </c>
      <c r="L29" s="5" t="s">
        <v>216</v>
      </c>
      <c r="M29" s="5" t="s">
        <v>216</v>
      </c>
      <c r="N29" s="5" t="s">
        <v>216</v>
      </c>
      <c r="O29" s="5" t="s">
        <v>216</v>
      </c>
      <c r="P29" s="5" t="s">
        <v>216</v>
      </c>
      <c r="Q29" s="5" t="s">
        <v>216</v>
      </c>
      <c r="R29" s="5" t="s">
        <v>766</v>
      </c>
      <c r="S29" s="5" t="s">
        <v>216</v>
      </c>
      <c r="T29" s="5" t="s">
        <v>216</v>
      </c>
      <c r="U29" s="5" t="s">
        <v>216</v>
      </c>
      <c r="V29" s="5" t="s">
        <v>216</v>
      </c>
      <c r="W29" s="5" t="s">
        <v>216</v>
      </c>
    </row>
    <row r="30" spans="1:23" x14ac:dyDescent="0.25">
      <c r="A30" s="4" t="s">
        <v>145</v>
      </c>
      <c r="B30" s="4" t="s">
        <v>30939</v>
      </c>
      <c r="C30" s="4" t="s">
        <v>31009</v>
      </c>
      <c r="D30" s="1" t="s">
        <v>31010</v>
      </c>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t="s">
        <v>9899</v>
      </c>
      <c r="S30" s="5" t="s">
        <v>216</v>
      </c>
      <c r="T30" s="5" t="s">
        <v>216</v>
      </c>
      <c r="U30" s="5" t="s">
        <v>216</v>
      </c>
      <c r="V30" s="5" t="s">
        <v>216</v>
      </c>
      <c r="W30" s="5" t="s">
        <v>216</v>
      </c>
    </row>
    <row r="31" spans="1:23" x14ac:dyDescent="0.25">
      <c r="A31" s="4" t="s">
        <v>160</v>
      </c>
      <c r="B31" s="4" t="s">
        <v>30939</v>
      </c>
      <c r="C31" s="4" t="s">
        <v>31011</v>
      </c>
      <c r="D31" s="1" t="s">
        <v>31012</v>
      </c>
      <c r="E31" s="5" t="s">
        <v>216</v>
      </c>
      <c r="F31" s="5" t="s">
        <v>216</v>
      </c>
      <c r="G31" s="5" t="s">
        <v>216</v>
      </c>
      <c r="H31" s="5" t="s">
        <v>216</v>
      </c>
      <c r="I31" s="5" t="s">
        <v>216</v>
      </c>
      <c r="J31" s="5" t="s">
        <v>216</v>
      </c>
      <c r="K31" s="5" t="s">
        <v>216</v>
      </c>
      <c r="L31" s="5" t="s">
        <v>216</v>
      </c>
      <c r="M31" s="5" t="s">
        <v>216</v>
      </c>
      <c r="N31" s="5" t="s">
        <v>216</v>
      </c>
      <c r="O31" s="5" t="s">
        <v>216</v>
      </c>
      <c r="P31" s="5" t="s">
        <v>216</v>
      </c>
      <c r="Q31" s="5" t="s">
        <v>216</v>
      </c>
      <c r="R31" s="5" t="s">
        <v>11382</v>
      </c>
      <c r="S31" s="5" t="s">
        <v>216</v>
      </c>
      <c r="T31" s="5" t="s">
        <v>216</v>
      </c>
      <c r="U31" s="5" t="s">
        <v>216</v>
      </c>
      <c r="V31" s="5" t="s">
        <v>216</v>
      </c>
      <c r="W31" s="5" t="s">
        <v>216</v>
      </c>
    </row>
    <row r="32" spans="1:23" x14ac:dyDescent="0.25">
      <c r="A32" s="4" t="s">
        <v>164</v>
      </c>
      <c r="B32" s="4" t="s">
        <v>30939</v>
      </c>
      <c r="C32" s="4" t="s">
        <v>31013</v>
      </c>
      <c r="D32" s="1" t="s">
        <v>31014</v>
      </c>
      <c r="E32" s="5" t="s">
        <v>216</v>
      </c>
      <c r="F32" s="5" t="s">
        <v>216</v>
      </c>
      <c r="G32" s="5" t="s">
        <v>216</v>
      </c>
      <c r="H32" s="5" t="s">
        <v>216</v>
      </c>
      <c r="I32" s="5" t="s">
        <v>216</v>
      </c>
      <c r="J32" s="5" t="s">
        <v>216</v>
      </c>
      <c r="K32" s="5" t="s">
        <v>216</v>
      </c>
      <c r="L32" s="5" t="s">
        <v>216</v>
      </c>
      <c r="M32" s="5" t="s">
        <v>216</v>
      </c>
      <c r="N32" s="5" t="s">
        <v>216</v>
      </c>
      <c r="O32" s="5" t="s">
        <v>216</v>
      </c>
      <c r="P32" s="5" t="s">
        <v>216</v>
      </c>
      <c r="Q32" s="5" t="s">
        <v>216</v>
      </c>
      <c r="R32" s="5" t="s">
        <v>1841</v>
      </c>
      <c r="S32" s="5" t="s">
        <v>216</v>
      </c>
      <c r="T32" s="5" t="s">
        <v>216</v>
      </c>
      <c r="U32" s="5" t="s">
        <v>216</v>
      </c>
      <c r="V32" s="5" t="s">
        <v>216</v>
      </c>
      <c r="W32" s="5" t="s">
        <v>216</v>
      </c>
    </row>
    <row r="33" spans="1:23" ht="25.5" x14ac:dyDescent="0.25">
      <c r="A33" s="4" t="s">
        <v>186</v>
      </c>
      <c r="B33" s="4" t="s">
        <v>30939</v>
      </c>
      <c r="C33" s="4" t="s">
        <v>31015</v>
      </c>
      <c r="D33" s="1" t="s">
        <v>31016</v>
      </c>
      <c r="E33" s="5" t="s">
        <v>216</v>
      </c>
      <c r="F33" s="5" t="s">
        <v>216</v>
      </c>
      <c r="G33" s="5" t="s">
        <v>216</v>
      </c>
      <c r="H33" s="5" t="s">
        <v>216</v>
      </c>
      <c r="I33" s="5" t="s">
        <v>216</v>
      </c>
      <c r="J33" s="5" t="s">
        <v>216</v>
      </c>
      <c r="K33" s="5" t="s">
        <v>216</v>
      </c>
      <c r="L33" s="5" t="s">
        <v>216</v>
      </c>
      <c r="M33" s="5" t="s">
        <v>216</v>
      </c>
      <c r="N33" s="5" t="s">
        <v>216</v>
      </c>
      <c r="O33" s="5" t="s">
        <v>216</v>
      </c>
      <c r="P33" s="5" t="s">
        <v>216</v>
      </c>
      <c r="Q33" s="5" t="s">
        <v>216</v>
      </c>
      <c r="R33" s="5" t="s">
        <v>31017</v>
      </c>
      <c r="S33" s="5" t="s">
        <v>216</v>
      </c>
      <c r="T33" s="5" t="s">
        <v>216</v>
      </c>
      <c r="U33" s="5" t="s">
        <v>216</v>
      </c>
      <c r="V33" s="5" t="s">
        <v>216</v>
      </c>
      <c r="W33" s="5" t="s">
        <v>216</v>
      </c>
    </row>
    <row r="34" spans="1:23" ht="25.5" x14ac:dyDescent="0.25">
      <c r="A34" s="4" t="s">
        <v>9752</v>
      </c>
      <c r="B34" s="4" t="s">
        <v>30939</v>
      </c>
      <c r="C34" s="4" t="s">
        <v>31018</v>
      </c>
      <c r="D34" s="1" t="s">
        <v>31019</v>
      </c>
      <c r="E34" s="5" t="s">
        <v>216</v>
      </c>
      <c r="F34" s="5" t="s">
        <v>216</v>
      </c>
      <c r="G34" s="5" t="s">
        <v>216</v>
      </c>
      <c r="H34" s="5" t="s">
        <v>216</v>
      </c>
      <c r="I34" s="5" t="s">
        <v>216</v>
      </c>
      <c r="J34" s="5" t="s">
        <v>216</v>
      </c>
      <c r="K34" s="5" t="s">
        <v>216</v>
      </c>
      <c r="L34" s="5" t="s">
        <v>216</v>
      </c>
      <c r="M34" s="5" t="s">
        <v>216</v>
      </c>
      <c r="N34" s="5" t="s">
        <v>216</v>
      </c>
      <c r="O34" s="5" t="s">
        <v>216</v>
      </c>
      <c r="P34" s="5" t="s">
        <v>216</v>
      </c>
      <c r="Q34" s="5" t="s">
        <v>216</v>
      </c>
      <c r="R34" s="5" t="s">
        <v>11545</v>
      </c>
      <c r="S34" s="5" t="s">
        <v>216</v>
      </c>
      <c r="T34" s="5" t="s">
        <v>216</v>
      </c>
      <c r="U34" s="5" t="s">
        <v>216</v>
      </c>
      <c r="V34" s="5" t="s">
        <v>216</v>
      </c>
      <c r="W34" s="5" t="s">
        <v>216</v>
      </c>
    </row>
    <row r="35" spans="1:23" x14ac:dyDescent="0.25">
      <c r="A35" s="4" t="s">
        <v>9754</v>
      </c>
      <c r="B35" s="4" t="s">
        <v>30939</v>
      </c>
      <c r="C35" s="4" t="s">
        <v>31020</v>
      </c>
      <c r="D35" s="1" t="s">
        <v>31021</v>
      </c>
      <c r="E35" s="5" t="s">
        <v>216</v>
      </c>
      <c r="F35" s="5" t="s">
        <v>216</v>
      </c>
      <c r="G35" s="5" t="s">
        <v>216</v>
      </c>
      <c r="H35" s="5" t="s">
        <v>216</v>
      </c>
      <c r="I35" s="5" t="s">
        <v>216</v>
      </c>
      <c r="J35" s="5" t="s">
        <v>216</v>
      </c>
      <c r="K35" s="5" t="s">
        <v>216</v>
      </c>
      <c r="L35" s="5" t="s">
        <v>216</v>
      </c>
      <c r="M35" s="5" t="s">
        <v>216</v>
      </c>
      <c r="N35" s="5" t="s">
        <v>216</v>
      </c>
      <c r="O35" s="5" t="s">
        <v>216</v>
      </c>
      <c r="P35" s="5" t="s">
        <v>216</v>
      </c>
      <c r="Q35" s="5" t="s">
        <v>216</v>
      </c>
      <c r="R35" s="5" t="s">
        <v>760</v>
      </c>
      <c r="S35" s="5" t="s">
        <v>216</v>
      </c>
      <c r="T35" s="5" t="s">
        <v>216</v>
      </c>
      <c r="U35" s="5" t="s">
        <v>216</v>
      </c>
      <c r="V35" s="5" t="s">
        <v>216</v>
      </c>
      <c r="W35" s="5" t="s">
        <v>216</v>
      </c>
    </row>
    <row r="36" spans="1:23" x14ac:dyDescent="0.25">
      <c r="A36" s="4" t="s">
        <v>9756</v>
      </c>
      <c r="B36" s="4" t="s">
        <v>30939</v>
      </c>
      <c r="C36" s="4" t="s">
        <v>31022</v>
      </c>
      <c r="D36" s="1" t="s">
        <v>31023</v>
      </c>
      <c r="E36" s="5" t="s">
        <v>216</v>
      </c>
      <c r="F36" s="5" t="s">
        <v>216</v>
      </c>
      <c r="G36" s="5" t="s">
        <v>216</v>
      </c>
      <c r="H36" s="5" t="s">
        <v>216</v>
      </c>
      <c r="I36" s="5" t="s">
        <v>216</v>
      </c>
      <c r="J36" s="5" t="s">
        <v>216</v>
      </c>
      <c r="K36" s="5" t="s">
        <v>216</v>
      </c>
      <c r="L36" s="5" t="s">
        <v>216</v>
      </c>
      <c r="M36" s="5" t="s">
        <v>216</v>
      </c>
      <c r="N36" s="5" t="s">
        <v>216</v>
      </c>
      <c r="O36" s="5" t="s">
        <v>216</v>
      </c>
      <c r="P36" s="5" t="s">
        <v>216</v>
      </c>
      <c r="Q36" s="5" t="s">
        <v>216</v>
      </c>
      <c r="R36" s="5" t="s">
        <v>30038</v>
      </c>
      <c r="S36" s="5" t="s">
        <v>216</v>
      </c>
      <c r="T36" s="5" t="s">
        <v>216</v>
      </c>
      <c r="U36" s="5" t="s">
        <v>216</v>
      </c>
      <c r="V36" s="5" t="s">
        <v>216</v>
      </c>
      <c r="W36" s="5" t="s">
        <v>216</v>
      </c>
    </row>
    <row r="37" spans="1:23" x14ac:dyDescent="0.25">
      <c r="A37" s="4" t="s">
        <v>15632</v>
      </c>
      <c r="B37" s="4" t="s">
        <v>30939</v>
      </c>
      <c r="C37" s="4" t="s">
        <v>31024</v>
      </c>
      <c r="D37" s="1" t="s">
        <v>31025</v>
      </c>
      <c r="E37" s="5" t="s">
        <v>216</v>
      </c>
      <c r="F37" s="5" t="s">
        <v>216</v>
      </c>
      <c r="G37" s="5" t="s">
        <v>216</v>
      </c>
      <c r="H37" s="5" t="s">
        <v>216</v>
      </c>
      <c r="I37" s="5" t="s">
        <v>216</v>
      </c>
      <c r="J37" s="5" t="s">
        <v>216</v>
      </c>
      <c r="K37" s="5" t="s">
        <v>216</v>
      </c>
      <c r="L37" s="5" t="s">
        <v>216</v>
      </c>
      <c r="M37" s="5" t="s">
        <v>216</v>
      </c>
      <c r="N37" s="5" t="s">
        <v>216</v>
      </c>
      <c r="O37" s="5" t="s">
        <v>216</v>
      </c>
      <c r="P37" s="5" t="s">
        <v>216</v>
      </c>
      <c r="Q37" s="5" t="s">
        <v>216</v>
      </c>
      <c r="R37" s="5" t="s">
        <v>1220</v>
      </c>
      <c r="S37" s="5" t="s">
        <v>216</v>
      </c>
      <c r="T37" s="5" t="s">
        <v>216</v>
      </c>
      <c r="U37" s="5" t="s">
        <v>216</v>
      </c>
      <c r="V37" s="5" t="s">
        <v>216</v>
      </c>
      <c r="W37" s="5" t="s">
        <v>216</v>
      </c>
    </row>
    <row r="38" spans="1:23" x14ac:dyDescent="0.25">
      <c r="A38" s="4" t="s">
        <v>15635</v>
      </c>
      <c r="B38" s="4" t="s">
        <v>30939</v>
      </c>
      <c r="C38" s="4" t="s">
        <v>31026</v>
      </c>
      <c r="D38" s="1" t="s">
        <v>31027</v>
      </c>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t="s">
        <v>11714</v>
      </c>
      <c r="S38" s="5" t="s">
        <v>216</v>
      </c>
      <c r="T38" s="5" t="s">
        <v>216</v>
      </c>
      <c r="U38" s="5" t="s">
        <v>216</v>
      </c>
      <c r="V38" s="5" t="s">
        <v>216</v>
      </c>
      <c r="W38" s="5" t="s">
        <v>216</v>
      </c>
    </row>
    <row r="39" spans="1:23" x14ac:dyDescent="0.25">
      <c r="A39" s="4" t="s">
        <v>15639</v>
      </c>
      <c r="B39" s="4" t="s">
        <v>30939</v>
      </c>
      <c r="C39" s="4" t="s">
        <v>31028</v>
      </c>
      <c r="D39" s="1" t="s">
        <v>31029</v>
      </c>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t="s">
        <v>216</v>
      </c>
      <c r="S39" s="5" t="s">
        <v>9899</v>
      </c>
      <c r="T39" s="5" t="s">
        <v>9886</v>
      </c>
      <c r="U39" s="5" t="s">
        <v>216</v>
      </c>
      <c r="V39" s="5" t="s">
        <v>216</v>
      </c>
      <c r="W39" s="5" t="s">
        <v>216</v>
      </c>
    </row>
    <row r="40" spans="1:23" x14ac:dyDescent="0.25">
      <c r="A40" s="4" t="s">
        <v>15641</v>
      </c>
      <c r="B40" s="4" t="s">
        <v>30939</v>
      </c>
      <c r="C40" s="4" t="s">
        <v>31030</v>
      </c>
      <c r="D40" s="1" t="s">
        <v>31031</v>
      </c>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t="s">
        <v>9886</v>
      </c>
      <c r="T40" s="5" t="s">
        <v>1220</v>
      </c>
      <c r="U40" s="5" t="s">
        <v>216</v>
      </c>
      <c r="V40" s="5" t="s">
        <v>216</v>
      </c>
      <c r="W40" s="5" t="s">
        <v>216</v>
      </c>
    </row>
    <row r="41" spans="1:23" x14ac:dyDescent="0.25">
      <c r="A41" s="4" t="s">
        <v>15645</v>
      </c>
      <c r="B41" s="4" t="s">
        <v>30939</v>
      </c>
      <c r="C41" s="4" t="s">
        <v>31032</v>
      </c>
      <c r="D41" s="1" t="s">
        <v>31033</v>
      </c>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t="s">
        <v>9888</v>
      </c>
      <c r="T41" s="5" t="s">
        <v>9941</v>
      </c>
      <c r="U41" s="5" t="s">
        <v>216</v>
      </c>
      <c r="V41" s="5" t="s">
        <v>216</v>
      </c>
      <c r="W41" s="5" t="s">
        <v>216</v>
      </c>
    </row>
    <row r="42" spans="1:23" x14ac:dyDescent="0.25">
      <c r="A42" s="4" t="s">
        <v>15648</v>
      </c>
      <c r="B42" s="4" t="s">
        <v>30939</v>
      </c>
      <c r="C42" s="4" t="s">
        <v>31034</v>
      </c>
      <c r="D42" s="1" t="s">
        <v>31035</v>
      </c>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t="s">
        <v>11796</v>
      </c>
      <c r="T42" s="5" t="s">
        <v>9886</v>
      </c>
      <c r="U42" s="5" t="s">
        <v>216</v>
      </c>
      <c r="V42" s="5" t="s">
        <v>216</v>
      </c>
      <c r="W42" s="5" t="s">
        <v>216</v>
      </c>
    </row>
    <row r="43" spans="1:23" x14ac:dyDescent="0.25">
      <c r="A43" s="4" t="s">
        <v>15654</v>
      </c>
      <c r="B43" s="4" t="s">
        <v>30939</v>
      </c>
      <c r="C43" s="4" t="s">
        <v>31036</v>
      </c>
      <c r="D43" s="1" t="s">
        <v>31037</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t="s">
        <v>9888</v>
      </c>
      <c r="T43" s="5" t="s">
        <v>11714</v>
      </c>
      <c r="U43" s="5" t="s">
        <v>216</v>
      </c>
      <c r="V43" s="5" t="s">
        <v>216</v>
      </c>
      <c r="W43" s="5" t="s">
        <v>216</v>
      </c>
    </row>
    <row r="44" spans="1:23" x14ac:dyDescent="0.25">
      <c r="A44" s="4" t="s">
        <v>15657</v>
      </c>
      <c r="B44" s="4" t="s">
        <v>30939</v>
      </c>
      <c r="C44" s="4" t="s">
        <v>31038</v>
      </c>
      <c r="D44" s="1" t="s">
        <v>31039</v>
      </c>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t="s">
        <v>12635</v>
      </c>
      <c r="T44" s="5" t="s">
        <v>9887</v>
      </c>
      <c r="U44" s="5" t="s">
        <v>216</v>
      </c>
      <c r="V44" s="5" t="s">
        <v>216</v>
      </c>
      <c r="W44" s="5" t="s">
        <v>216</v>
      </c>
    </row>
    <row r="45" spans="1:23" x14ac:dyDescent="0.25">
      <c r="A45" s="4" t="s">
        <v>15660</v>
      </c>
      <c r="B45" s="4" t="s">
        <v>30939</v>
      </c>
      <c r="C45" s="4" t="s">
        <v>31040</v>
      </c>
      <c r="D45" s="1" t="s">
        <v>31041</v>
      </c>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t="s">
        <v>9775</v>
      </c>
      <c r="T45" s="5" t="s">
        <v>11714</v>
      </c>
      <c r="U45" s="5" t="s">
        <v>216</v>
      </c>
      <c r="V45" s="5" t="s">
        <v>216</v>
      </c>
      <c r="W45" s="5" t="s">
        <v>216</v>
      </c>
    </row>
    <row r="46" spans="1:23" x14ac:dyDescent="0.25">
      <c r="A46" s="4" t="s">
        <v>207</v>
      </c>
      <c r="B46" s="4" t="s">
        <v>30939</v>
      </c>
      <c r="C46" s="4" t="s">
        <v>31042</v>
      </c>
      <c r="D46" s="1" t="s">
        <v>31043</v>
      </c>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v>4</v>
      </c>
      <c r="S46" s="5" t="s">
        <v>216</v>
      </c>
      <c r="T46" s="5" t="s">
        <v>216</v>
      </c>
      <c r="U46" s="5" t="s">
        <v>216</v>
      </c>
      <c r="V46" s="5" t="s">
        <v>216</v>
      </c>
      <c r="W46" s="5" t="s">
        <v>216</v>
      </c>
    </row>
    <row r="47" spans="1:23" x14ac:dyDescent="0.25">
      <c r="A47" s="4" t="s">
        <v>210</v>
      </c>
      <c r="B47" s="4" t="s">
        <v>30939</v>
      </c>
      <c r="C47" s="4" t="s">
        <v>31044</v>
      </c>
      <c r="D47" s="1" t="s">
        <v>31045</v>
      </c>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15668</v>
      </c>
      <c r="S47" s="5" t="s">
        <v>216</v>
      </c>
      <c r="T47" s="5" t="s">
        <v>216</v>
      </c>
      <c r="U47" s="5" t="s">
        <v>216</v>
      </c>
      <c r="V47" s="5" t="s">
        <v>216</v>
      </c>
      <c r="W47" s="5" t="s">
        <v>216</v>
      </c>
    </row>
    <row r="48" spans="1:23" x14ac:dyDescent="0.25">
      <c r="A48" s="4" t="s">
        <v>3586</v>
      </c>
      <c r="B48" s="4" t="s">
        <v>30939</v>
      </c>
      <c r="C48" s="4" t="s">
        <v>31046</v>
      </c>
      <c r="D48" s="1" t="s">
        <v>31047</v>
      </c>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9888</v>
      </c>
      <c r="S48" s="5" t="s">
        <v>216</v>
      </c>
      <c r="T48" s="5" t="s">
        <v>216</v>
      </c>
      <c r="U48" s="5" t="s">
        <v>216</v>
      </c>
      <c r="V48" s="5" t="s">
        <v>216</v>
      </c>
      <c r="W48" s="5" t="s">
        <v>216</v>
      </c>
    </row>
    <row r="49" spans="1:23" x14ac:dyDescent="0.25">
      <c r="A49" s="4" t="s">
        <v>213</v>
      </c>
      <c r="B49" s="4" t="s">
        <v>30939</v>
      </c>
      <c r="C49" s="4" t="s">
        <v>214</v>
      </c>
      <c r="D49" s="1" t="s">
        <v>215</v>
      </c>
      <c r="E49" s="5" t="s">
        <v>216</v>
      </c>
      <c r="F49" s="5" t="s">
        <v>216</v>
      </c>
      <c r="G49" s="5" t="s">
        <v>216</v>
      </c>
      <c r="H49" s="5">
        <v>1</v>
      </c>
      <c r="I49" s="5" t="s">
        <v>216</v>
      </c>
      <c r="J49" s="5" t="s">
        <v>216</v>
      </c>
      <c r="K49" s="5" t="s">
        <v>216</v>
      </c>
      <c r="L49" s="5" t="s">
        <v>216</v>
      </c>
      <c r="M49" s="5" t="s">
        <v>216</v>
      </c>
      <c r="N49" s="5" t="s">
        <v>216</v>
      </c>
      <c r="O49" s="5" t="s">
        <v>216</v>
      </c>
      <c r="P49" s="5" t="s">
        <v>216</v>
      </c>
      <c r="Q49" s="5">
        <v>1</v>
      </c>
      <c r="R49" s="5">
        <v>1</v>
      </c>
      <c r="S49" s="5">
        <v>1</v>
      </c>
      <c r="T49" s="5">
        <v>1</v>
      </c>
      <c r="U49" s="5">
        <v>1</v>
      </c>
      <c r="V49" s="5">
        <v>1</v>
      </c>
      <c r="W49" s="5">
        <v>1</v>
      </c>
    </row>
    <row r="50" spans="1:23" x14ac:dyDescent="0.25">
      <c r="A50" s="4" t="s">
        <v>217</v>
      </c>
      <c r="B50" s="4" t="s">
        <v>30939</v>
      </c>
      <c r="C50" s="4" t="s">
        <v>218</v>
      </c>
      <c r="D50" s="1" t="s">
        <v>219</v>
      </c>
      <c r="E50" s="5" t="s">
        <v>216</v>
      </c>
      <c r="F50" s="5" t="s">
        <v>216</v>
      </c>
      <c r="G50" s="5" t="s">
        <v>216</v>
      </c>
      <c r="H50" s="5">
        <v>0</v>
      </c>
      <c r="I50" s="5" t="s">
        <v>216</v>
      </c>
      <c r="J50" s="5" t="s">
        <v>216</v>
      </c>
      <c r="K50" s="5" t="s">
        <v>216</v>
      </c>
      <c r="L50" s="5" t="s">
        <v>216</v>
      </c>
      <c r="M50" s="5" t="s">
        <v>216</v>
      </c>
      <c r="N50" s="5" t="s">
        <v>216</v>
      </c>
      <c r="O50" s="5" t="s">
        <v>216</v>
      </c>
      <c r="P50" s="5" t="s">
        <v>216</v>
      </c>
      <c r="Q50" s="5">
        <v>0</v>
      </c>
      <c r="R50" s="5">
        <v>0</v>
      </c>
      <c r="S50" s="5">
        <v>0</v>
      </c>
      <c r="T50" s="5">
        <v>0</v>
      </c>
      <c r="U50" s="5">
        <v>0</v>
      </c>
      <c r="V50" s="5">
        <v>0</v>
      </c>
      <c r="W50" s="5">
        <v>0</v>
      </c>
    </row>
    <row r="51" spans="1:23" x14ac:dyDescent="0.25">
      <c r="A51" s="4" t="s">
        <v>220</v>
      </c>
      <c r="B51" s="4" t="s">
        <v>30939</v>
      </c>
      <c r="C51" s="4" t="s">
        <v>221</v>
      </c>
      <c r="D51" s="1" t="s">
        <v>222</v>
      </c>
      <c r="E51" s="5" t="s">
        <v>216</v>
      </c>
      <c r="F51" s="5" t="s">
        <v>216</v>
      </c>
      <c r="G51" s="5" t="s">
        <v>216</v>
      </c>
      <c r="H51" s="5">
        <v>0</v>
      </c>
      <c r="I51" s="5" t="s">
        <v>216</v>
      </c>
      <c r="J51" s="5" t="s">
        <v>216</v>
      </c>
      <c r="K51" s="5" t="s">
        <v>216</v>
      </c>
      <c r="L51" s="5" t="s">
        <v>216</v>
      </c>
      <c r="M51" s="5" t="s">
        <v>216</v>
      </c>
      <c r="N51" s="5" t="s">
        <v>216</v>
      </c>
      <c r="O51" s="5" t="s">
        <v>216</v>
      </c>
      <c r="P51" s="5" t="s">
        <v>216</v>
      </c>
      <c r="Q51" s="5">
        <v>0</v>
      </c>
      <c r="R51" s="5">
        <v>0</v>
      </c>
      <c r="S51" s="5">
        <v>0</v>
      </c>
      <c r="T51" s="5">
        <v>0</v>
      </c>
      <c r="U51" s="5">
        <v>0</v>
      </c>
      <c r="V51" s="5">
        <v>0</v>
      </c>
      <c r="W51" s="5">
        <v>0</v>
      </c>
    </row>
    <row r="52" spans="1:23" x14ac:dyDescent="0.25">
      <c r="A52" s="4" t="s">
        <v>223</v>
      </c>
      <c r="B52" s="4" t="s">
        <v>30939</v>
      </c>
      <c r="C52" s="4" t="s">
        <v>224</v>
      </c>
      <c r="D52" s="1" t="s">
        <v>225</v>
      </c>
      <c r="E52" s="5" t="s">
        <v>216</v>
      </c>
      <c r="F52" s="5" t="s">
        <v>216</v>
      </c>
      <c r="G52" s="5" t="s">
        <v>216</v>
      </c>
      <c r="H52" s="5">
        <v>0</v>
      </c>
      <c r="I52" s="5" t="s">
        <v>216</v>
      </c>
      <c r="J52" s="5" t="s">
        <v>216</v>
      </c>
      <c r="K52" s="5" t="s">
        <v>216</v>
      </c>
      <c r="L52" s="5" t="s">
        <v>216</v>
      </c>
      <c r="M52" s="5" t="s">
        <v>216</v>
      </c>
      <c r="N52" s="5" t="s">
        <v>216</v>
      </c>
      <c r="O52" s="5" t="s">
        <v>216</v>
      </c>
      <c r="P52" s="5" t="s">
        <v>216</v>
      </c>
      <c r="Q52" s="5">
        <v>0</v>
      </c>
      <c r="R52" s="5">
        <v>0</v>
      </c>
      <c r="S52" s="5">
        <v>0</v>
      </c>
      <c r="T52" s="5">
        <v>0</v>
      </c>
      <c r="U52" s="5">
        <v>0</v>
      </c>
      <c r="V52" s="5">
        <v>0</v>
      </c>
      <c r="W52" s="5">
        <v>0</v>
      </c>
    </row>
    <row r="53" spans="1:23" x14ac:dyDescent="0.25">
      <c r="A53" s="4" t="s">
        <v>226</v>
      </c>
      <c r="B53" s="4" t="s">
        <v>30939</v>
      </c>
      <c r="C53" s="4" t="s">
        <v>227</v>
      </c>
      <c r="D53" s="1" t="s">
        <v>228</v>
      </c>
      <c r="E53" s="5" t="s">
        <v>216</v>
      </c>
      <c r="F53" s="5" t="s">
        <v>216</v>
      </c>
      <c r="G53" s="5" t="s">
        <v>216</v>
      </c>
      <c r="H53" s="5">
        <v>0</v>
      </c>
      <c r="I53" s="5" t="s">
        <v>216</v>
      </c>
      <c r="J53" s="5" t="s">
        <v>216</v>
      </c>
      <c r="K53" s="5" t="s">
        <v>216</v>
      </c>
      <c r="L53" s="5" t="s">
        <v>216</v>
      </c>
      <c r="M53" s="5" t="s">
        <v>216</v>
      </c>
      <c r="N53" s="5" t="s">
        <v>216</v>
      </c>
      <c r="O53" s="5" t="s">
        <v>216</v>
      </c>
      <c r="P53" s="5" t="s">
        <v>216</v>
      </c>
      <c r="Q53" s="5">
        <v>0</v>
      </c>
      <c r="R53" s="5">
        <v>0</v>
      </c>
      <c r="S53" s="5">
        <v>0</v>
      </c>
      <c r="T53" s="5">
        <v>0</v>
      </c>
      <c r="U53" s="5">
        <v>0</v>
      </c>
      <c r="V53" s="5">
        <v>0</v>
      </c>
      <c r="W53" s="5">
        <v>0</v>
      </c>
    </row>
    <row r="54" spans="1:23" x14ac:dyDescent="0.25">
      <c r="A54" s="4" t="s">
        <v>229</v>
      </c>
      <c r="B54" s="4" t="s">
        <v>30939</v>
      </c>
      <c r="C54" s="4" t="s">
        <v>230</v>
      </c>
      <c r="D54" s="1" t="s">
        <v>231</v>
      </c>
      <c r="E54" s="5" t="s">
        <v>216</v>
      </c>
      <c r="F54" s="5" t="s">
        <v>216</v>
      </c>
      <c r="G54" s="5" t="s">
        <v>216</v>
      </c>
      <c r="H54" s="5">
        <v>0</v>
      </c>
      <c r="I54" s="5" t="s">
        <v>216</v>
      </c>
      <c r="J54" s="5" t="s">
        <v>216</v>
      </c>
      <c r="K54" s="5" t="s">
        <v>216</v>
      </c>
      <c r="L54" s="5" t="s">
        <v>216</v>
      </c>
      <c r="M54" s="5" t="s">
        <v>216</v>
      </c>
      <c r="N54" s="5" t="s">
        <v>216</v>
      </c>
      <c r="O54" s="5" t="s">
        <v>216</v>
      </c>
      <c r="P54" s="5" t="s">
        <v>216</v>
      </c>
      <c r="Q54" s="5">
        <v>0</v>
      </c>
      <c r="R54" s="5">
        <v>0</v>
      </c>
      <c r="S54" s="5">
        <v>0</v>
      </c>
      <c r="T54" s="5">
        <v>0</v>
      </c>
      <c r="U54" s="5">
        <v>0</v>
      </c>
      <c r="V54" s="5">
        <v>0</v>
      </c>
      <c r="W54" s="5">
        <v>0</v>
      </c>
    </row>
    <row r="55" spans="1:23" x14ac:dyDescent="0.25">
      <c r="A55" s="4" t="s">
        <v>232</v>
      </c>
      <c r="B55" s="4" t="s">
        <v>30939</v>
      </c>
      <c r="C55" s="4" t="s">
        <v>233</v>
      </c>
      <c r="D55" s="1" t="s">
        <v>234</v>
      </c>
      <c r="E55" s="5" t="s">
        <v>216</v>
      </c>
      <c r="F55" s="5" t="s">
        <v>216</v>
      </c>
      <c r="G55" s="5" t="s">
        <v>216</v>
      </c>
      <c r="H55" s="5">
        <v>0</v>
      </c>
      <c r="I55" s="5" t="s">
        <v>216</v>
      </c>
      <c r="J55" s="5" t="s">
        <v>216</v>
      </c>
      <c r="K55" s="5" t="s">
        <v>216</v>
      </c>
      <c r="L55" s="5" t="s">
        <v>216</v>
      </c>
      <c r="M55" s="5" t="s">
        <v>216</v>
      </c>
      <c r="N55" s="5" t="s">
        <v>216</v>
      </c>
      <c r="O55" s="5" t="s">
        <v>216</v>
      </c>
      <c r="P55" s="5" t="s">
        <v>216</v>
      </c>
      <c r="Q55" s="5">
        <v>0</v>
      </c>
      <c r="R55" s="5">
        <v>0</v>
      </c>
      <c r="S55" s="5">
        <v>0</v>
      </c>
      <c r="T55" s="5">
        <v>0</v>
      </c>
      <c r="U55" s="5">
        <v>0</v>
      </c>
      <c r="V55" s="5">
        <v>0</v>
      </c>
      <c r="W55" s="5">
        <v>0</v>
      </c>
    </row>
    <row r="56" spans="1:23" x14ac:dyDescent="0.25">
      <c r="A56" s="4" t="s">
        <v>235</v>
      </c>
      <c r="B56" s="4" t="s">
        <v>30939</v>
      </c>
      <c r="C56" s="4" t="s">
        <v>236</v>
      </c>
      <c r="D56" s="1" t="s">
        <v>237</v>
      </c>
      <c r="E56" s="5" t="s">
        <v>216</v>
      </c>
      <c r="F56" s="5" t="s">
        <v>216</v>
      </c>
      <c r="G56" s="5" t="s">
        <v>216</v>
      </c>
      <c r="H56" s="5">
        <v>0</v>
      </c>
      <c r="I56" s="5" t="s">
        <v>216</v>
      </c>
      <c r="J56" s="5" t="s">
        <v>216</v>
      </c>
      <c r="K56" s="5" t="s">
        <v>216</v>
      </c>
      <c r="L56" s="5" t="s">
        <v>216</v>
      </c>
      <c r="M56" s="5" t="s">
        <v>216</v>
      </c>
      <c r="N56" s="5" t="s">
        <v>216</v>
      </c>
      <c r="O56" s="5" t="s">
        <v>216</v>
      </c>
      <c r="P56" s="5" t="s">
        <v>216</v>
      </c>
      <c r="Q56" s="5">
        <v>0</v>
      </c>
      <c r="R56" s="5">
        <v>0</v>
      </c>
      <c r="S56" s="5">
        <v>0</v>
      </c>
      <c r="T56" s="5">
        <v>0</v>
      </c>
      <c r="U56" s="5">
        <v>0</v>
      </c>
      <c r="V56" s="5">
        <v>0</v>
      </c>
      <c r="W56" s="5">
        <v>0</v>
      </c>
    </row>
    <row r="57" spans="1:23" x14ac:dyDescent="0.25">
      <c r="A57" s="4" t="s">
        <v>238</v>
      </c>
      <c r="B57" s="4" t="s">
        <v>30939</v>
      </c>
      <c r="C57" s="4" t="s">
        <v>239</v>
      </c>
      <c r="D57" s="1" t="s">
        <v>240</v>
      </c>
      <c r="E57" s="5" t="s">
        <v>216</v>
      </c>
      <c r="F57" s="5" t="s">
        <v>216</v>
      </c>
      <c r="G57" s="5" t="s">
        <v>216</v>
      </c>
      <c r="H57" s="5">
        <v>0</v>
      </c>
      <c r="I57" s="5" t="s">
        <v>216</v>
      </c>
      <c r="J57" s="5" t="s">
        <v>216</v>
      </c>
      <c r="K57" s="5" t="s">
        <v>216</v>
      </c>
      <c r="L57" s="5" t="s">
        <v>216</v>
      </c>
      <c r="M57" s="5" t="s">
        <v>216</v>
      </c>
      <c r="N57" s="5" t="s">
        <v>216</v>
      </c>
      <c r="O57" s="5" t="s">
        <v>216</v>
      </c>
      <c r="P57" s="5" t="s">
        <v>216</v>
      </c>
      <c r="Q57" s="5">
        <v>0</v>
      </c>
      <c r="R57" s="5">
        <v>0</v>
      </c>
      <c r="S57" s="5">
        <v>0</v>
      </c>
      <c r="T57" s="5">
        <v>0</v>
      </c>
      <c r="U57" s="5">
        <v>0</v>
      </c>
      <c r="V57" s="5">
        <v>0</v>
      </c>
      <c r="W57" s="5">
        <v>0</v>
      </c>
    </row>
    <row r="58" spans="1:23" x14ac:dyDescent="0.25">
      <c r="A58" s="4" t="s">
        <v>241</v>
      </c>
      <c r="B58" s="4" t="s">
        <v>30939</v>
      </c>
      <c r="C58" s="4" t="s">
        <v>242</v>
      </c>
      <c r="D58" s="1" t="s">
        <v>243</v>
      </c>
      <c r="E58" s="5" t="s">
        <v>216</v>
      </c>
      <c r="F58" s="5" t="s">
        <v>216</v>
      </c>
      <c r="G58" s="5" t="s">
        <v>216</v>
      </c>
      <c r="H58" s="5">
        <v>0</v>
      </c>
      <c r="I58" s="5" t="s">
        <v>216</v>
      </c>
      <c r="J58" s="5" t="s">
        <v>216</v>
      </c>
      <c r="K58" s="5" t="s">
        <v>216</v>
      </c>
      <c r="L58" s="5" t="s">
        <v>216</v>
      </c>
      <c r="M58" s="5" t="s">
        <v>216</v>
      </c>
      <c r="N58" s="5" t="s">
        <v>216</v>
      </c>
      <c r="O58" s="5" t="s">
        <v>216</v>
      </c>
      <c r="P58" s="5" t="s">
        <v>216</v>
      </c>
      <c r="Q58" s="5">
        <v>0</v>
      </c>
      <c r="R58" s="5">
        <v>0</v>
      </c>
      <c r="S58" s="5">
        <v>0</v>
      </c>
      <c r="T58" s="5">
        <v>0</v>
      </c>
      <c r="U58" s="5">
        <v>0</v>
      </c>
      <c r="V58" s="5">
        <v>0</v>
      </c>
      <c r="W58" s="5">
        <v>0</v>
      </c>
    </row>
    <row r="59" spans="1:23" x14ac:dyDescent="0.25">
      <c r="A59" s="4" t="s">
        <v>244</v>
      </c>
      <c r="B59" s="4" t="s">
        <v>30939</v>
      </c>
      <c r="C59" s="4" t="s">
        <v>245</v>
      </c>
      <c r="D59" s="1" t="s">
        <v>246</v>
      </c>
      <c r="E59" s="5" t="s">
        <v>216</v>
      </c>
      <c r="F59" s="5" t="s">
        <v>216</v>
      </c>
      <c r="G59" s="5" t="s">
        <v>216</v>
      </c>
      <c r="H59" s="5">
        <v>0</v>
      </c>
      <c r="I59" s="5" t="s">
        <v>216</v>
      </c>
      <c r="J59" s="5" t="s">
        <v>216</v>
      </c>
      <c r="K59" s="5" t="s">
        <v>216</v>
      </c>
      <c r="L59" s="5" t="s">
        <v>216</v>
      </c>
      <c r="M59" s="5" t="s">
        <v>216</v>
      </c>
      <c r="N59" s="5" t="s">
        <v>216</v>
      </c>
      <c r="O59" s="5" t="s">
        <v>216</v>
      </c>
      <c r="P59" s="5" t="s">
        <v>216</v>
      </c>
      <c r="Q59" s="5">
        <v>0</v>
      </c>
      <c r="R59" s="5">
        <v>0</v>
      </c>
      <c r="S59" s="5">
        <v>0</v>
      </c>
      <c r="T59" s="5">
        <v>0</v>
      </c>
      <c r="U59" s="5">
        <v>0</v>
      </c>
      <c r="V59" s="5">
        <v>0</v>
      </c>
      <c r="W59" s="5">
        <v>0</v>
      </c>
    </row>
    <row r="60" spans="1:23" x14ac:dyDescent="0.25">
      <c r="A60" s="4" t="s">
        <v>247</v>
      </c>
      <c r="B60" s="4" t="s">
        <v>30939</v>
      </c>
      <c r="C60" s="4" t="s">
        <v>248</v>
      </c>
      <c r="D60" s="1" t="s">
        <v>249</v>
      </c>
      <c r="E60" s="5" t="s">
        <v>216</v>
      </c>
      <c r="F60" s="5" t="s">
        <v>216</v>
      </c>
      <c r="G60" s="5" t="s">
        <v>216</v>
      </c>
      <c r="H60" s="5">
        <v>0</v>
      </c>
      <c r="I60" s="5" t="s">
        <v>216</v>
      </c>
      <c r="J60" s="5" t="s">
        <v>216</v>
      </c>
      <c r="K60" s="5" t="s">
        <v>216</v>
      </c>
      <c r="L60" s="5" t="s">
        <v>216</v>
      </c>
      <c r="M60" s="5" t="s">
        <v>216</v>
      </c>
      <c r="N60" s="5" t="s">
        <v>216</v>
      </c>
      <c r="O60" s="5" t="s">
        <v>216</v>
      </c>
      <c r="P60" s="5" t="s">
        <v>216</v>
      </c>
      <c r="Q60" s="5">
        <v>0</v>
      </c>
      <c r="R60" s="5">
        <v>0</v>
      </c>
      <c r="S60" s="5">
        <v>0</v>
      </c>
      <c r="T60" s="5">
        <v>0</v>
      </c>
      <c r="U60" s="5">
        <v>0</v>
      </c>
      <c r="V60" s="5">
        <v>0</v>
      </c>
      <c r="W60" s="5">
        <v>0</v>
      </c>
    </row>
    <row r="61" spans="1:23" x14ac:dyDescent="0.25">
      <c r="A61" s="4" t="s">
        <v>250</v>
      </c>
      <c r="B61" s="4" t="s">
        <v>30939</v>
      </c>
      <c r="C61" s="4" t="s">
        <v>251</v>
      </c>
      <c r="D61" s="1" t="s">
        <v>252</v>
      </c>
      <c r="E61" s="5" t="s">
        <v>216</v>
      </c>
      <c r="F61" s="5" t="s">
        <v>216</v>
      </c>
      <c r="G61" s="5" t="s">
        <v>216</v>
      </c>
      <c r="H61" s="5">
        <v>0</v>
      </c>
      <c r="I61" s="5" t="s">
        <v>216</v>
      </c>
      <c r="J61" s="5" t="s">
        <v>216</v>
      </c>
      <c r="K61" s="5" t="s">
        <v>216</v>
      </c>
      <c r="L61" s="5" t="s">
        <v>216</v>
      </c>
      <c r="M61" s="5" t="s">
        <v>216</v>
      </c>
      <c r="N61" s="5" t="s">
        <v>216</v>
      </c>
      <c r="O61" s="5" t="s">
        <v>216</v>
      </c>
      <c r="P61" s="5" t="s">
        <v>216</v>
      </c>
      <c r="Q61" s="5">
        <v>0</v>
      </c>
      <c r="R61" s="5">
        <v>0</v>
      </c>
      <c r="S61" s="5">
        <v>0</v>
      </c>
      <c r="T61" s="5">
        <v>0</v>
      </c>
      <c r="U61" s="5">
        <v>0</v>
      </c>
      <c r="V61" s="5">
        <v>0</v>
      </c>
      <c r="W61" s="5">
        <v>0</v>
      </c>
    </row>
    <row r="62" spans="1:23" x14ac:dyDescent="0.25">
      <c r="A62" s="4" t="s">
        <v>253</v>
      </c>
      <c r="B62" s="4" t="s">
        <v>30939</v>
      </c>
      <c r="C62" s="4" t="s">
        <v>254</v>
      </c>
      <c r="D62" s="1" t="s">
        <v>255</v>
      </c>
      <c r="E62" s="5" t="s">
        <v>216</v>
      </c>
      <c r="F62" s="5" t="s">
        <v>216</v>
      </c>
      <c r="G62" s="5" t="s">
        <v>216</v>
      </c>
      <c r="H62" s="5">
        <v>0</v>
      </c>
      <c r="I62" s="5" t="s">
        <v>216</v>
      </c>
      <c r="J62" s="5" t="s">
        <v>216</v>
      </c>
      <c r="K62" s="5" t="s">
        <v>216</v>
      </c>
      <c r="L62" s="5" t="s">
        <v>216</v>
      </c>
      <c r="M62" s="5" t="s">
        <v>216</v>
      </c>
      <c r="N62" s="5" t="s">
        <v>216</v>
      </c>
      <c r="O62" s="5" t="s">
        <v>216</v>
      </c>
      <c r="P62" s="5" t="s">
        <v>216</v>
      </c>
      <c r="Q62" s="5">
        <v>0</v>
      </c>
      <c r="R62" s="5">
        <v>0</v>
      </c>
      <c r="S62" s="5">
        <v>0</v>
      </c>
      <c r="T62" s="5">
        <v>0</v>
      </c>
      <c r="U62" s="5">
        <v>0</v>
      </c>
      <c r="V62" s="5">
        <v>0</v>
      </c>
      <c r="W62" s="5">
        <v>0</v>
      </c>
    </row>
    <row r="63" spans="1:23" x14ac:dyDescent="0.25">
      <c r="A63" s="4" t="s">
        <v>256</v>
      </c>
      <c r="B63" s="4" t="s">
        <v>30939</v>
      </c>
      <c r="C63" s="4" t="s">
        <v>257</v>
      </c>
      <c r="D63" s="1" t="s">
        <v>258</v>
      </c>
      <c r="E63" s="5">
        <v>1</v>
      </c>
      <c r="F63" s="5">
        <v>1</v>
      </c>
      <c r="G63" s="5">
        <v>1</v>
      </c>
      <c r="H63" s="5">
        <v>1</v>
      </c>
      <c r="I63" s="5">
        <v>1</v>
      </c>
      <c r="J63" s="5">
        <v>1</v>
      </c>
      <c r="K63" s="5">
        <v>1</v>
      </c>
      <c r="L63" s="5">
        <v>1</v>
      </c>
      <c r="M63" s="5">
        <v>1</v>
      </c>
      <c r="N63" s="5">
        <v>1</v>
      </c>
      <c r="O63" s="5">
        <v>1</v>
      </c>
      <c r="P63" s="5">
        <v>1</v>
      </c>
      <c r="Q63" s="5">
        <v>1</v>
      </c>
      <c r="R63" s="5">
        <v>1</v>
      </c>
      <c r="S63" s="5">
        <v>1</v>
      </c>
      <c r="T63" s="5">
        <v>1</v>
      </c>
      <c r="U63" s="5">
        <v>1</v>
      </c>
      <c r="V63" s="5">
        <v>1</v>
      </c>
      <c r="W63" s="5">
        <v>1</v>
      </c>
    </row>
    <row r="64" spans="1:23" x14ac:dyDescent="0.25">
      <c r="A64" s="4" t="s">
        <v>259</v>
      </c>
      <c r="B64" s="4" t="s">
        <v>30939</v>
      </c>
      <c r="C64" s="4" t="s">
        <v>260</v>
      </c>
      <c r="D64" s="1" t="s">
        <v>258</v>
      </c>
      <c r="E64" s="5">
        <v>1</v>
      </c>
      <c r="F64" s="5">
        <v>1</v>
      </c>
      <c r="G64" s="5">
        <v>1</v>
      </c>
      <c r="H64" s="5">
        <v>1</v>
      </c>
      <c r="I64" s="5">
        <v>1</v>
      </c>
      <c r="J64" s="5">
        <v>1</v>
      </c>
      <c r="K64" s="5">
        <v>1</v>
      </c>
      <c r="L64" s="5">
        <v>1</v>
      </c>
      <c r="M64" s="5">
        <v>1</v>
      </c>
      <c r="N64" s="5">
        <v>1</v>
      </c>
      <c r="O64" s="5">
        <v>1</v>
      </c>
      <c r="P64" s="5">
        <v>1</v>
      </c>
      <c r="Q64" s="5">
        <v>1</v>
      </c>
      <c r="R64" s="5">
        <v>1</v>
      </c>
      <c r="S64" s="5">
        <v>1</v>
      </c>
      <c r="T64" s="5">
        <v>1</v>
      </c>
      <c r="U64" s="5">
        <v>1</v>
      </c>
      <c r="V64" s="5">
        <v>1</v>
      </c>
      <c r="W64" s="5">
        <v>1</v>
      </c>
    </row>
    <row r="65" spans="1:23" x14ac:dyDescent="0.25">
      <c r="A65" s="4" t="s">
        <v>10653</v>
      </c>
      <c r="B65" s="4" t="s">
        <v>30939</v>
      </c>
      <c r="C65" s="4" t="s">
        <v>31048</v>
      </c>
      <c r="D65" s="1" t="s">
        <v>258</v>
      </c>
      <c r="E65" s="5">
        <v>1</v>
      </c>
      <c r="F65" s="5">
        <v>1</v>
      </c>
      <c r="G65" s="5">
        <v>1</v>
      </c>
      <c r="H65" s="5">
        <v>1</v>
      </c>
      <c r="I65" s="5">
        <v>1</v>
      </c>
      <c r="J65" s="5">
        <v>1</v>
      </c>
      <c r="K65" s="5">
        <v>1</v>
      </c>
      <c r="L65" s="5">
        <v>1</v>
      </c>
      <c r="M65" s="5">
        <v>1</v>
      </c>
      <c r="N65" s="5">
        <v>1</v>
      </c>
      <c r="O65" s="5">
        <v>1</v>
      </c>
      <c r="P65" s="5">
        <v>1</v>
      </c>
      <c r="Q65" s="5">
        <v>1</v>
      </c>
      <c r="R65" s="5">
        <v>1</v>
      </c>
      <c r="S65" s="5">
        <v>1</v>
      </c>
      <c r="T65" s="5">
        <v>1</v>
      </c>
      <c r="U65" s="5">
        <v>1</v>
      </c>
      <c r="V65" s="5">
        <v>1</v>
      </c>
      <c r="W65" s="5">
        <v>1</v>
      </c>
    </row>
    <row r="66" spans="1:23" x14ac:dyDescent="0.25">
      <c r="A66" s="4" t="s">
        <v>10654</v>
      </c>
      <c r="B66" s="4" t="s">
        <v>30939</v>
      </c>
      <c r="C66" s="4" t="s">
        <v>31049</v>
      </c>
      <c r="D66" s="1" t="s">
        <v>258</v>
      </c>
      <c r="E66" s="5">
        <v>1</v>
      </c>
      <c r="F66" s="5">
        <v>1</v>
      </c>
      <c r="G66" s="5">
        <v>1</v>
      </c>
      <c r="H66" s="5">
        <v>1</v>
      </c>
      <c r="I66" s="5">
        <v>1</v>
      </c>
      <c r="J66" s="5">
        <v>1</v>
      </c>
      <c r="K66" s="5">
        <v>1</v>
      </c>
      <c r="L66" s="5">
        <v>1</v>
      </c>
      <c r="M66" s="5">
        <v>1</v>
      </c>
      <c r="N66" s="5">
        <v>1</v>
      </c>
      <c r="O66" s="5">
        <v>1</v>
      </c>
      <c r="P66" s="5">
        <v>1</v>
      </c>
      <c r="Q66" s="5">
        <v>1</v>
      </c>
      <c r="R66" s="5">
        <v>1</v>
      </c>
      <c r="S66" s="5">
        <v>1</v>
      </c>
      <c r="T66" s="5">
        <v>1</v>
      </c>
      <c r="U66" s="5">
        <v>1</v>
      </c>
      <c r="V66" s="5">
        <v>1</v>
      </c>
      <c r="W66" s="5">
        <v>1</v>
      </c>
    </row>
    <row r="67" spans="1:23" x14ac:dyDescent="0.25">
      <c r="A67" s="4" t="s">
        <v>10655</v>
      </c>
      <c r="B67" s="4" t="s">
        <v>30939</v>
      </c>
      <c r="C67" s="4" t="s">
        <v>31050</v>
      </c>
      <c r="D67" s="1" t="s">
        <v>258</v>
      </c>
      <c r="E67" s="5">
        <v>1</v>
      </c>
      <c r="F67" s="5">
        <v>1</v>
      </c>
      <c r="G67" s="5">
        <v>1</v>
      </c>
      <c r="H67" s="5">
        <v>1</v>
      </c>
      <c r="I67" s="5">
        <v>1</v>
      </c>
      <c r="J67" s="5">
        <v>1</v>
      </c>
      <c r="K67" s="5">
        <v>1</v>
      </c>
      <c r="L67" s="5">
        <v>1</v>
      </c>
      <c r="M67" s="5">
        <v>1</v>
      </c>
      <c r="N67" s="5">
        <v>1</v>
      </c>
      <c r="O67" s="5">
        <v>1</v>
      </c>
      <c r="P67" s="5">
        <v>1</v>
      </c>
      <c r="Q67" s="5">
        <v>1</v>
      </c>
      <c r="R67" s="5">
        <v>1</v>
      </c>
      <c r="S67" s="5">
        <v>1</v>
      </c>
      <c r="T67" s="5">
        <v>1</v>
      </c>
      <c r="U67" s="5">
        <v>1</v>
      </c>
      <c r="V67" s="5">
        <v>1</v>
      </c>
      <c r="W67" s="5">
        <v>1</v>
      </c>
    </row>
    <row r="68" spans="1:23" x14ac:dyDescent="0.25">
      <c r="A68" s="4" t="s">
        <v>10656</v>
      </c>
      <c r="B68" s="4" t="s">
        <v>30939</v>
      </c>
      <c r="C68" s="4" t="s">
        <v>31051</v>
      </c>
      <c r="D68" s="1" t="s">
        <v>258</v>
      </c>
      <c r="E68" s="5">
        <v>1</v>
      </c>
      <c r="F68" s="5">
        <v>1</v>
      </c>
      <c r="G68" s="5">
        <v>1</v>
      </c>
      <c r="H68" s="5">
        <v>1</v>
      </c>
      <c r="I68" s="5">
        <v>1</v>
      </c>
      <c r="J68" s="5">
        <v>1</v>
      </c>
      <c r="K68" s="5">
        <v>1</v>
      </c>
      <c r="L68" s="5">
        <v>1</v>
      </c>
      <c r="M68" s="5">
        <v>1</v>
      </c>
      <c r="N68" s="5">
        <v>1</v>
      </c>
      <c r="O68" s="5">
        <v>1</v>
      </c>
      <c r="P68" s="5">
        <v>1</v>
      </c>
      <c r="Q68" s="5">
        <v>1</v>
      </c>
      <c r="R68" s="5">
        <v>1</v>
      </c>
      <c r="S68" s="5">
        <v>1</v>
      </c>
      <c r="T68" s="5">
        <v>1</v>
      </c>
      <c r="U68" s="5">
        <v>1</v>
      </c>
      <c r="V68" s="5">
        <v>1</v>
      </c>
      <c r="W68" s="5">
        <v>1</v>
      </c>
    </row>
    <row r="69" spans="1:23" x14ac:dyDescent="0.25">
      <c r="A69" s="4" t="s">
        <v>31052</v>
      </c>
      <c r="B69" s="4" t="s">
        <v>31053</v>
      </c>
      <c r="C69" s="4" t="s">
        <v>31054</v>
      </c>
      <c r="D69" s="1" t="s">
        <v>31055</v>
      </c>
      <c r="E69" s="5" t="s">
        <v>31056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t="s">
        <v>216</v>
      </c>
      <c r="U69" s="5" t="s">
        <v>216</v>
      </c>
      <c r="V69" s="5" t="s">
        <v>216</v>
      </c>
      <c r="W69" s="5" t="s">
        <v>216</v>
      </c>
    </row>
    <row r="70" spans="1:23" x14ac:dyDescent="0.25">
      <c r="A70" s="4" t="s">
        <v>31057</v>
      </c>
      <c r="B70" s="4" t="s">
        <v>31053</v>
      </c>
      <c r="C70" s="4" t="s">
        <v>31058</v>
      </c>
      <c r="D70" s="1" t="s">
        <v>31059</v>
      </c>
      <c r="E70" s="5" t="s">
        <v>31060</v>
      </c>
      <c r="F70" s="5" t="s">
        <v>31060</v>
      </c>
      <c r="G70" s="5" t="s">
        <v>31060</v>
      </c>
      <c r="H70" s="5" t="s">
        <v>31060</v>
      </c>
      <c r="I70" s="5" t="s">
        <v>31060</v>
      </c>
      <c r="J70" s="5" t="s">
        <v>31060</v>
      </c>
      <c r="K70" s="5" t="s">
        <v>31060</v>
      </c>
      <c r="L70" s="5" t="s">
        <v>31060</v>
      </c>
      <c r="M70" s="5" t="s">
        <v>31060</v>
      </c>
      <c r="N70" s="5" t="s">
        <v>31060</v>
      </c>
      <c r="O70" s="5" t="s">
        <v>31060</v>
      </c>
      <c r="P70" s="5" t="s">
        <v>31060</v>
      </c>
      <c r="Q70" s="5" t="s">
        <v>31060</v>
      </c>
      <c r="R70" s="5" t="s">
        <v>31060</v>
      </c>
      <c r="S70" s="5" t="s">
        <v>31060</v>
      </c>
      <c r="T70" s="5" t="s">
        <v>31060</v>
      </c>
      <c r="U70" s="5" t="s">
        <v>31060</v>
      </c>
      <c r="V70" s="5" t="s">
        <v>31060</v>
      </c>
      <c r="W70" s="5" t="s">
        <v>31060</v>
      </c>
    </row>
    <row r="71" spans="1:23" x14ac:dyDescent="0.25">
      <c r="A71" s="4" t="s">
        <v>31061</v>
      </c>
      <c r="B71" s="4" t="s">
        <v>31053</v>
      </c>
      <c r="C71" s="4" t="s">
        <v>31062</v>
      </c>
      <c r="D71" s="1" t="s">
        <v>31063</v>
      </c>
      <c r="E71" s="5" t="s">
        <v>31064</v>
      </c>
      <c r="F71" s="5" t="s">
        <v>31064</v>
      </c>
      <c r="G71" s="5" t="s">
        <v>31064</v>
      </c>
      <c r="H71" s="5" t="s">
        <v>31064</v>
      </c>
      <c r="I71" s="5" t="s">
        <v>31064</v>
      </c>
      <c r="J71" s="5" t="s">
        <v>31064</v>
      </c>
      <c r="K71" s="5" t="s">
        <v>31064</v>
      </c>
      <c r="L71" s="5" t="s">
        <v>31064</v>
      </c>
      <c r="M71" s="5" t="s">
        <v>31064</v>
      </c>
      <c r="N71" s="5" t="s">
        <v>31064</v>
      </c>
      <c r="O71" s="5" t="s">
        <v>31064</v>
      </c>
      <c r="P71" s="5" t="s">
        <v>31064</v>
      </c>
      <c r="Q71" s="5" t="s">
        <v>31064</v>
      </c>
      <c r="R71" s="5" t="s">
        <v>31064</v>
      </c>
      <c r="S71" s="5" t="s">
        <v>31064</v>
      </c>
      <c r="T71" s="5" t="s">
        <v>31064</v>
      </c>
      <c r="U71" s="5" t="s">
        <v>31064</v>
      </c>
      <c r="V71" s="5" t="s">
        <v>31064</v>
      </c>
      <c r="W71" s="5" t="s">
        <v>31064</v>
      </c>
    </row>
    <row r="72" spans="1:23" x14ac:dyDescent="0.25">
      <c r="A72" s="4" t="s">
        <v>31065</v>
      </c>
      <c r="B72" s="4" t="s">
        <v>31053</v>
      </c>
      <c r="C72" s="4" t="s">
        <v>31066</v>
      </c>
      <c r="D72" s="1" t="s">
        <v>31067</v>
      </c>
      <c r="E72" s="5" t="s">
        <v>31068</v>
      </c>
      <c r="F72" s="5" t="s">
        <v>31068</v>
      </c>
      <c r="G72" s="5" t="s">
        <v>31068</v>
      </c>
      <c r="H72" s="5" t="s">
        <v>31068</v>
      </c>
      <c r="I72" s="5" t="s">
        <v>31068</v>
      </c>
      <c r="J72" s="5" t="s">
        <v>31068</v>
      </c>
      <c r="K72" s="5" t="s">
        <v>31068</v>
      </c>
      <c r="L72" s="5" t="s">
        <v>31068</v>
      </c>
      <c r="M72" s="5" t="s">
        <v>31068</v>
      </c>
      <c r="N72" s="5" t="s">
        <v>31068</v>
      </c>
      <c r="O72" s="5" t="s">
        <v>31068</v>
      </c>
      <c r="P72" s="5" t="s">
        <v>31068</v>
      </c>
      <c r="Q72" s="5" t="s">
        <v>31068</v>
      </c>
      <c r="R72" s="5" t="s">
        <v>31068</v>
      </c>
      <c r="S72" s="5" t="s">
        <v>31068</v>
      </c>
      <c r="T72" s="5" t="s">
        <v>31068</v>
      </c>
      <c r="U72" s="5" t="s">
        <v>31068</v>
      </c>
      <c r="V72" s="5" t="s">
        <v>31068</v>
      </c>
      <c r="W72" s="5" t="s">
        <v>31068</v>
      </c>
    </row>
    <row r="73" spans="1:23" x14ac:dyDescent="0.25">
      <c r="A73" s="4" t="s">
        <v>31069</v>
      </c>
      <c r="B73" s="4" t="s">
        <v>31053</v>
      </c>
      <c r="C73" s="4" t="s">
        <v>31070</v>
      </c>
      <c r="D73" s="1" t="s">
        <v>31071</v>
      </c>
      <c r="E73" s="5" t="s">
        <v>31072</v>
      </c>
      <c r="F73" s="5" t="s">
        <v>31072</v>
      </c>
      <c r="G73" s="5" t="s">
        <v>31072</v>
      </c>
      <c r="H73" s="5" t="s">
        <v>31072</v>
      </c>
      <c r="I73" s="5" t="s">
        <v>31072</v>
      </c>
      <c r="J73" s="5" t="s">
        <v>31072</v>
      </c>
      <c r="K73" s="5" t="s">
        <v>31072</v>
      </c>
      <c r="L73" s="5" t="s">
        <v>31072</v>
      </c>
      <c r="M73" s="5" t="s">
        <v>31072</v>
      </c>
      <c r="N73" s="5" t="s">
        <v>31072</v>
      </c>
      <c r="O73" s="5" t="s">
        <v>31072</v>
      </c>
      <c r="P73" s="5" t="s">
        <v>31072</v>
      </c>
      <c r="Q73" s="5" t="s">
        <v>31072</v>
      </c>
      <c r="R73" s="5" t="s">
        <v>31072</v>
      </c>
      <c r="S73" s="5" t="s">
        <v>31072</v>
      </c>
      <c r="T73" s="5" t="s">
        <v>31072</v>
      </c>
      <c r="U73" s="5" t="s">
        <v>31072</v>
      </c>
      <c r="V73" s="5" t="s">
        <v>31072</v>
      </c>
      <c r="W73" s="5" t="s">
        <v>31072</v>
      </c>
    </row>
    <row r="74" spans="1:23" x14ac:dyDescent="0.25">
      <c r="A74" s="4" t="s">
        <v>31073</v>
      </c>
      <c r="B74" s="4" t="s">
        <v>31053</v>
      </c>
      <c r="C74" s="4" t="s">
        <v>31074</v>
      </c>
      <c r="D74" s="1" t="s">
        <v>31075</v>
      </c>
      <c r="E74" s="5" t="s">
        <v>31060</v>
      </c>
      <c r="F74" s="5" t="s">
        <v>31060</v>
      </c>
      <c r="G74" s="5" t="s">
        <v>31060</v>
      </c>
      <c r="H74" s="5" t="s">
        <v>31060</v>
      </c>
      <c r="I74" s="5" t="s">
        <v>31060</v>
      </c>
      <c r="J74" s="5" t="s">
        <v>31060</v>
      </c>
      <c r="K74" s="5" t="s">
        <v>31060</v>
      </c>
      <c r="L74" s="5" t="s">
        <v>31060</v>
      </c>
      <c r="M74" s="5" t="s">
        <v>31060</v>
      </c>
      <c r="N74" s="5" t="s">
        <v>31060</v>
      </c>
      <c r="O74" s="5" t="s">
        <v>31060</v>
      </c>
      <c r="P74" s="5" t="s">
        <v>31060</v>
      </c>
      <c r="Q74" s="5" t="s">
        <v>31060</v>
      </c>
      <c r="R74" s="5" t="s">
        <v>31060</v>
      </c>
      <c r="S74" s="5" t="s">
        <v>31060</v>
      </c>
      <c r="T74" s="5" t="s">
        <v>31060</v>
      </c>
      <c r="U74" s="5" t="s">
        <v>31060</v>
      </c>
      <c r="V74" s="5" t="s">
        <v>31060</v>
      </c>
      <c r="W74" s="5" t="s">
        <v>31060</v>
      </c>
    </row>
    <row r="75" spans="1:23" x14ac:dyDescent="0.25">
      <c r="A75" s="4" t="s">
        <v>31076</v>
      </c>
      <c r="B75" s="4" t="s">
        <v>31053</v>
      </c>
      <c r="C75" s="4" t="s">
        <v>31077</v>
      </c>
      <c r="D75" s="1" t="s">
        <v>31078</v>
      </c>
      <c r="E75" s="5" t="s">
        <v>31056</v>
      </c>
      <c r="F75" s="5" t="s">
        <v>31056</v>
      </c>
      <c r="G75" s="5" t="s">
        <v>31056</v>
      </c>
      <c r="H75" s="5" t="s">
        <v>31056</v>
      </c>
      <c r="I75" s="5" t="s">
        <v>31056</v>
      </c>
      <c r="J75" s="5" t="s">
        <v>31056</v>
      </c>
      <c r="K75" s="5" t="s">
        <v>31056</v>
      </c>
      <c r="L75" s="5" t="s">
        <v>31056</v>
      </c>
      <c r="M75" s="5" t="s">
        <v>31056</v>
      </c>
      <c r="N75" s="5" t="s">
        <v>31056</v>
      </c>
      <c r="O75" s="5" t="s">
        <v>31056</v>
      </c>
      <c r="P75" s="5" t="s">
        <v>31056</v>
      </c>
      <c r="Q75" s="5" t="s">
        <v>31056</v>
      </c>
      <c r="R75" s="5" t="s">
        <v>31056</v>
      </c>
      <c r="S75" s="5" t="s">
        <v>31056</v>
      </c>
      <c r="T75" s="5" t="s">
        <v>31056</v>
      </c>
      <c r="U75" s="5" t="s">
        <v>31056</v>
      </c>
      <c r="V75" s="5" t="s">
        <v>31056</v>
      </c>
      <c r="W75" s="5" t="s">
        <v>31056</v>
      </c>
    </row>
    <row r="76" spans="1:23" x14ac:dyDescent="0.25">
      <c r="A76" s="4" t="s">
        <v>31079</v>
      </c>
      <c r="B76" s="4" t="s">
        <v>31053</v>
      </c>
      <c r="C76" s="4" t="s">
        <v>31080</v>
      </c>
      <c r="D76" s="1" t="s">
        <v>31081</v>
      </c>
      <c r="E76" s="5" t="s">
        <v>31082</v>
      </c>
      <c r="F76" s="5" t="s">
        <v>31082</v>
      </c>
      <c r="G76" s="5" t="s">
        <v>31082</v>
      </c>
      <c r="H76" s="5" t="s">
        <v>31082</v>
      </c>
      <c r="I76" s="5" t="s">
        <v>31082</v>
      </c>
      <c r="J76" s="5" t="s">
        <v>31082</v>
      </c>
      <c r="K76" s="5" t="s">
        <v>31082</v>
      </c>
      <c r="L76" s="5" t="s">
        <v>31082</v>
      </c>
      <c r="M76" s="5" t="s">
        <v>31082</v>
      </c>
      <c r="N76" s="5" t="s">
        <v>31082</v>
      </c>
      <c r="O76" s="5" t="s">
        <v>31082</v>
      </c>
      <c r="P76" s="5" t="s">
        <v>31082</v>
      </c>
      <c r="Q76" s="5" t="s">
        <v>31082</v>
      </c>
      <c r="R76" s="5" t="s">
        <v>31082</v>
      </c>
      <c r="S76" s="5" t="s">
        <v>31082</v>
      </c>
      <c r="T76" s="5" t="s">
        <v>31082</v>
      </c>
      <c r="U76" s="5" t="s">
        <v>31082</v>
      </c>
      <c r="V76" s="5" t="s">
        <v>31082</v>
      </c>
      <c r="W76" s="5" t="s">
        <v>31082</v>
      </c>
    </row>
    <row r="77" spans="1:23" x14ac:dyDescent="0.25">
      <c r="A77" s="4" t="s">
        <v>31083</v>
      </c>
      <c r="B77" s="4" t="s">
        <v>31053</v>
      </c>
      <c r="C77" s="4" t="s">
        <v>31084</v>
      </c>
      <c r="D77" s="1" t="s">
        <v>31085</v>
      </c>
      <c r="E77" s="5" t="s">
        <v>31086</v>
      </c>
      <c r="F77" s="5" t="s">
        <v>31086</v>
      </c>
      <c r="G77" s="5" t="s">
        <v>31086</v>
      </c>
      <c r="H77" s="5" t="s">
        <v>31086</v>
      </c>
      <c r="I77" s="5" t="s">
        <v>31086</v>
      </c>
      <c r="J77" s="5" t="s">
        <v>31086</v>
      </c>
      <c r="K77" s="5" t="s">
        <v>31086</v>
      </c>
      <c r="L77" s="5" t="s">
        <v>31086</v>
      </c>
      <c r="M77" s="5" t="s">
        <v>31086</v>
      </c>
      <c r="N77" s="5" t="s">
        <v>31086</v>
      </c>
      <c r="O77" s="5" t="s">
        <v>31086</v>
      </c>
      <c r="P77" s="5" t="s">
        <v>31086</v>
      </c>
      <c r="Q77" s="5" t="s">
        <v>31086</v>
      </c>
      <c r="R77" s="5" t="s">
        <v>31086</v>
      </c>
      <c r="S77" s="5" t="s">
        <v>31086</v>
      </c>
      <c r="T77" s="5" t="s">
        <v>31086</v>
      </c>
      <c r="U77" s="5" t="s">
        <v>31086</v>
      </c>
      <c r="V77" s="5" t="s">
        <v>31086</v>
      </c>
      <c r="W77" s="5" t="s">
        <v>31086</v>
      </c>
    </row>
    <row r="78" spans="1:23" x14ac:dyDescent="0.25">
      <c r="A78" s="4" t="s">
        <v>31087</v>
      </c>
      <c r="B78" s="4" t="s">
        <v>31053</v>
      </c>
      <c r="C78" s="4" t="s">
        <v>31088</v>
      </c>
      <c r="D78" s="1" t="s">
        <v>31089</v>
      </c>
      <c r="E78" s="5" t="s">
        <v>31086</v>
      </c>
      <c r="F78" s="5" t="s">
        <v>31086</v>
      </c>
      <c r="G78" s="5" t="s">
        <v>31086</v>
      </c>
      <c r="H78" s="5" t="s">
        <v>31086</v>
      </c>
      <c r="I78" s="5" t="s">
        <v>31086</v>
      </c>
      <c r="J78" s="5" t="s">
        <v>31086</v>
      </c>
      <c r="K78" s="5" t="s">
        <v>31086</v>
      </c>
      <c r="L78" s="5" t="s">
        <v>31086</v>
      </c>
      <c r="M78" s="5" t="s">
        <v>31086</v>
      </c>
      <c r="N78" s="5" t="s">
        <v>31086</v>
      </c>
      <c r="O78" s="5" t="s">
        <v>31086</v>
      </c>
      <c r="P78" s="5" t="s">
        <v>31086</v>
      </c>
      <c r="Q78" s="5" t="s">
        <v>31086</v>
      </c>
      <c r="R78" s="5" t="s">
        <v>31086</v>
      </c>
      <c r="S78" s="5" t="s">
        <v>31086</v>
      </c>
      <c r="T78" s="5" t="s">
        <v>31086</v>
      </c>
      <c r="U78" s="5" t="s">
        <v>31086</v>
      </c>
      <c r="V78" s="5" t="s">
        <v>31086</v>
      </c>
      <c r="W78" s="5" t="s">
        <v>31086</v>
      </c>
    </row>
    <row r="79" spans="1:23" x14ac:dyDescent="0.25">
      <c r="A79" s="4" t="s">
        <v>31090</v>
      </c>
      <c r="B79" s="4" t="s">
        <v>31053</v>
      </c>
      <c r="C79" s="4" t="s">
        <v>31091</v>
      </c>
      <c r="D79" s="1" t="s">
        <v>31092</v>
      </c>
      <c r="E79" s="5" t="s">
        <v>31086</v>
      </c>
      <c r="F79" s="5" t="s">
        <v>31086</v>
      </c>
      <c r="G79" s="5" t="s">
        <v>31086</v>
      </c>
      <c r="H79" s="5" t="s">
        <v>31086</v>
      </c>
      <c r="I79" s="5" t="s">
        <v>31086</v>
      </c>
      <c r="J79" s="5" t="s">
        <v>31086</v>
      </c>
      <c r="K79" s="5" t="s">
        <v>31086</v>
      </c>
      <c r="L79" s="5" t="s">
        <v>31086</v>
      </c>
      <c r="M79" s="5" t="s">
        <v>31086</v>
      </c>
      <c r="N79" s="5" t="s">
        <v>31086</v>
      </c>
      <c r="O79" s="5" t="s">
        <v>31086</v>
      </c>
      <c r="P79" s="5" t="s">
        <v>31086</v>
      </c>
      <c r="Q79" s="5" t="s">
        <v>31086</v>
      </c>
      <c r="R79" s="5" t="s">
        <v>31086</v>
      </c>
      <c r="S79" s="5" t="s">
        <v>31086</v>
      </c>
      <c r="T79" s="5" t="s">
        <v>31086</v>
      </c>
      <c r="U79" s="5" t="s">
        <v>31086</v>
      </c>
      <c r="V79" s="5" t="s">
        <v>31086</v>
      </c>
      <c r="W79" s="5" t="s">
        <v>31086</v>
      </c>
    </row>
    <row r="80" spans="1:23" x14ac:dyDescent="0.25">
      <c r="A80" s="4" t="s">
        <v>31093</v>
      </c>
      <c r="B80" s="4" t="s">
        <v>31053</v>
      </c>
      <c r="C80" s="4" t="s">
        <v>31094</v>
      </c>
      <c r="D80" s="1" t="s">
        <v>31095</v>
      </c>
      <c r="E80" s="5" t="s">
        <v>31096</v>
      </c>
      <c r="F80" s="5" t="s">
        <v>31096</v>
      </c>
      <c r="G80" s="5" t="s">
        <v>31096</v>
      </c>
      <c r="H80" s="5" t="s">
        <v>31096</v>
      </c>
      <c r="I80" s="5" t="s">
        <v>31096</v>
      </c>
      <c r="J80" s="5" t="s">
        <v>31096</v>
      </c>
      <c r="K80" s="5" t="s">
        <v>31096</v>
      </c>
      <c r="L80" s="5" t="s">
        <v>31096</v>
      </c>
      <c r="M80" s="5" t="s">
        <v>31096</v>
      </c>
      <c r="N80" s="5" t="s">
        <v>31096</v>
      </c>
      <c r="O80" s="5" t="s">
        <v>31096</v>
      </c>
      <c r="P80" s="5" t="s">
        <v>31096</v>
      </c>
      <c r="Q80" s="5" t="s">
        <v>31096</v>
      </c>
      <c r="R80" s="5" t="s">
        <v>31096</v>
      </c>
      <c r="S80" s="5" t="s">
        <v>31096</v>
      </c>
      <c r="T80" s="5" t="s">
        <v>31096</v>
      </c>
      <c r="U80" s="5" t="s">
        <v>31096</v>
      </c>
      <c r="V80" s="5" t="s">
        <v>31096</v>
      </c>
      <c r="W80" s="5" t="s">
        <v>31096</v>
      </c>
    </row>
    <row r="81" spans="1:23" x14ac:dyDescent="0.25">
      <c r="A81" s="4" t="s">
        <v>31097</v>
      </c>
      <c r="B81" s="4" t="s">
        <v>31053</v>
      </c>
      <c r="C81" s="4" t="s">
        <v>31098</v>
      </c>
      <c r="D81" s="1" t="s">
        <v>31099</v>
      </c>
      <c r="E81" s="5" t="s">
        <v>31056</v>
      </c>
      <c r="F81" s="5" t="s">
        <v>31056</v>
      </c>
      <c r="G81" s="5" t="s">
        <v>31056</v>
      </c>
      <c r="H81" s="5" t="s">
        <v>31056</v>
      </c>
      <c r="I81" s="5" t="s">
        <v>31056</v>
      </c>
      <c r="J81" s="5" t="s">
        <v>31056</v>
      </c>
      <c r="K81" s="5" t="s">
        <v>31056</v>
      </c>
      <c r="L81" s="5" t="s">
        <v>31056</v>
      </c>
      <c r="M81" s="5" t="s">
        <v>31056</v>
      </c>
      <c r="N81" s="5" t="s">
        <v>31056</v>
      </c>
      <c r="O81" s="5" t="s">
        <v>31056</v>
      </c>
      <c r="P81" s="5" t="s">
        <v>31056</v>
      </c>
      <c r="Q81" s="5" t="s">
        <v>31056</v>
      </c>
      <c r="R81" s="5" t="s">
        <v>31056</v>
      </c>
      <c r="S81" s="5" t="s">
        <v>31056</v>
      </c>
      <c r="T81" s="5" t="s">
        <v>31056</v>
      </c>
      <c r="U81" s="5" t="s">
        <v>31056</v>
      </c>
      <c r="V81" s="5" t="s">
        <v>31056</v>
      </c>
      <c r="W81" s="5" t="s">
        <v>31056</v>
      </c>
    </row>
    <row r="82" spans="1:23" x14ac:dyDescent="0.25">
      <c r="A82" s="4" t="s">
        <v>31100</v>
      </c>
      <c r="B82" s="4" t="s">
        <v>31053</v>
      </c>
      <c r="C82" s="4" t="s">
        <v>31101</v>
      </c>
      <c r="D82" s="1" t="s">
        <v>31102</v>
      </c>
      <c r="E82" s="5" t="s">
        <v>31086</v>
      </c>
      <c r="F82" s="5" t="s">
        <v>31086</v>
      </c>
      <c r="G82" s="5" t="s">
        <v>31086</v>
      </c>
      <c r="H82" s="5" t="s">
        <v>31086</v>
      </c>
      <c r="I82" s="5" t="s">
        <v>31086</v>
      </c>
      <c r="J82" s="5" t="s">
        <v>31086</v>
      </c>
      <c r="K82" s="5" t="s">
        <v>31086</v>
      </c>
      <c r="L82" s="5" t="s">
        <v>31086</v>
      </c>
      <c r="M82" s="5" t="s">
        <v>31086</v>
      </c>
      <c r="N82" s="5" t="s">
        <v>31086</v>
      </c>
      <c r="O82" s="5" t="s">
        <v>31086</v>
      </c>
      <c r="P82" s="5" t="s">
        <v>31086</v>
      </c>
      <c r="Q82" s="5" t="s">
        <v>31086</v>
      </c>
      <c r="R82" s="5" t="s">
        <v>31086</v>
      </c>
      <c r="S82" s="5" t="s">
        <v>31086</v>
      </c>
      <c r="T82" s="5" t="s">
        <v>31086</v>
      </c>
      <c r="U82" s="5" t="s">
        <v>31086</v>
      </c>
      <c r="V82" s="5" t="s">
        <v>31086</v>
      </c>
      <c r="W82" s="5" t="s">
        <v>31086</v>
      </c>
    </row>
    <row r="83" spans="1:23" x14ac:dyDescent="0.25">
      <c r="A83" s="4" t="s">
        <v>31103</v>
      </c>
      <c r="B83" s="4" t="s">
        <v>31053</v>
      </c>
      <c r="C83" s="4" t="s">
        <v>31104</v>
      </c>
      <c r="D83" s="1" t="s">
        <v>31105</v>
      </c>
      <c r="E83" s="5" t="s">
        <v>31086</v>
      </c>
      <c r="F83" s="5" t="s">
        <v>31086</v>
      </c>
      <c r="G83" s="5" t="s">
        <v>31086</v>
      </c>
      <c r="H83" s="5" t="s">
        <v>31086</v>
      </c>
      <c r="I83" s="5" t="s">
        <v>31086</v>
      </c>
      <c r="J83" s="5" t="s">
        <v>31086</v>
      </c>
      <c r="K83" s="5" t="s">
        <v>31086</v>
      </c>
      <c r="L83" s="5" t="s">
        <v>31086</v>
      </c>
      <c r="M83" s="5" t="s">
        <v>31086</v>
      </c>
      <c r="N83" s="5" t="s">
        <v>31086</v>
      </c>
      <c r="O83" s="5" t="s">
        <v>31086</v>
      </c>
      <c r="P83" s="5" t="s">
        <v>31086</v>
      </c>
      <c r="Q83" s="5" t="s">
        <v>31086</v>
      </c>
      <c r="R83" s="5" t="s">
        <v>31086</v>
      </c>
      <c r="S83" s="5" t="s">
        <v>31086</v>
      </c>
      <c r="T83" s="5" t="s">
        <v>31086</v>
      </c>
      <c r="U83" s="5" t="s">
        <v>31086</v>
      </c>
      <c r="V83" s="5" t="s">
        <v>31086</v>
      </c>
      <c r="W83" s="5" t="s">
        <v>31086</v>
      </c>
    </row>
    <row r="84" spans="1:23" x14ac:dyDescent="0.25">
      <c r="A84" s="4" t="s">
        <v>31106</v>
      </c>
      <c r="B84" s="4" t="s">
        <v>31053</v>
      </c>
      <c r="C84" s="4" t="s">
        <v>31107</v>
      </c>
      <c r="D84" s="1" t="s">
        <v>31108</v>
      </c>
      <c r="E84" s="5" t="s">
        <v>31109</v>
      </c>
      <c r="F84" s="5" t="s">
        <v>31109</v>
      </c>
      <c r="G84" s="5" t="s">
        <v>31109</v>
      </c>
      <c r="H84" s="5" t="s">
        <v>31109</v>
      </c>
      <c r="I84" s="5" t="s">
        <v>31109</v>
      </c>
      <c r="J84" s="5" t="s">
        <v>31109</v>
      </c>
      <c r="K84" s="5" t="s">
        <v>31109</v>
      </c>
      <c r="L84" s="5" t="s">
        <v>31109</v>
      </c>
      <c r="M84" s="5" t="s">
        <v>31109</v>
      </c>
      <c r="N84" s="5" t="s">
        <v>31109</v>
      </c>
      <c r="O84" s="5" t="s">
        <v>31109</v>
      </c>
      <c r="P84" s="5" t="s">
        <v>31109</v>
      </c>
      <c r="Q84" s="5" t="s">
        <v>31109</v>
      </c>
      <c r="R84" s="5" t="s">
        <v>31109</v>
      </c>
      <c r="S84" s="5" t="s">
        <v>31109</v>
      </c>
      <c r="T84" s="5" t="s">
        <v>31109</v>
      </c>
      <c r="U84" s="5" t="s">
        <v>31109</v>
      </c>
      <c r="V84" s="5" t="s">
        <v>31109</v>
      </c>
      <c r="W84" s="5" t="s">
        <v>31109</v>
      </c>
    </row>
    <row r="85" spans="1:23" x14ac:dyDescent="0.25">
      <c r="A85" s="4" t="s">
        <v>31110</v>
      </c>
      <c r="B85" s="4" t="s">
        <v>31053</v>
      </c>
      <c r="C85" s="4" t="s">
        <v>31111</v>
      </c>
      <c r="D85" s="1" t="s">
        <v>31112</v>
      </c>
      <c r="E85" s="5" t="s">
        <v>31113</v>
      </c>
      <c r="F85" s="5" t="s">
        <v>31113</v>
      </c>
      <c r="G85" s="5" t="s">
        <v>31113</v>
      </c>
      <c r="H85" s="5" t="s">
        <v>31113</v>
      </c>
      <c r="I85" s="5" t="s">
        <v>31113</v>
      </c>
      <c r="J85" s="5" t="s">
        <v>31113</v>
      </c>
      <c r="K85" s="5" t="s">
        <v>31113</v>
      </c>
      <c r="L85" s="5" t="s">
        <v>31113</v>
      </c>
      <c r="M85" s="5" t="s">
        <v>31113</v>
      </c>
      <c r="N85" s="5" t="s">
        <v>31113</v>
      </c>
      <c r="O85" s="5" t="s">
        <v>31113</v>
      </c>
      <c r="P85" s="5" t="s">
        <v>31113</v>
      </c>
      <c r="Q85" s="5" t="s">
        <v>31113</v>
      </c>
      <c r="R85" s="5" t="s">
        <v>31113</v>
      </c>
      <c r="S85" s="5" t="s">
        <v>31113</v>
      </c>
      <c r="T85" s="5" t="s">
        <v>31113</v>
      </c>
      <c r="U85" s="5" t="s">
        <v>31113</v>
      </c>
      <c r="V85" s="5" t="s">
        <v>31113</v>
      </c>
      <c r="W85" s="5" t="s">
        <v>31113</v>
      </c>
    </row>
    <row r="86" spans="1:23" x14ac:dyDescent="0.25">
      <c r="A86" s="4" t="s">
        <v>31114</v>
      </c>
      <c r="B86" s="4" t="s">
        <v>31053</v>
      </c>
      <c r="C86" s="4" t="s">
        <v>31115</v>
      </c>
      <c r="D86" s="1" t="s">
        <v>31116</v>
      </c>
      <c r="E86" s="5" t="s">
        <v>31117</v>
      </c>
      <c r="F86" s="5" t="s">
        <v>31117</v>
      </c>
      <c r="G86" s="5" t="s">
        <v>31117</v>
      </c>
      <c r="H86" s="5" t="s">
        <v>31117</v>
      </c>
      <c r="I86" s="5" t="s">
        <v>31117</v>
      </c>
      <c r="J86" s="5" t="s">
        <v>31117</v>
      </c>
      <c r="K86" s="5" t="s">
        <v>31117</v>
      </c>
      <c r="L86" s="5" t="s">
        <v>31117</v>
      </c>
      <c r="M86" s="5" t="s">
        <v>31117</v>
      </c>
      <c r="N86" s="5" t="s">
        <v>31117</v>
      </c>
      <c r="O86" s="5" t="s">
        <v>31117</v>
      </c>
      <c r="P86" s="5" t="s">
        <v>31117</v>
      </c>
      <c r="Q86" s="5" t="s">
        <v>31117</v>
      </c>
      <c r="R86" s="5" t="s">
        <v>31117</v>
      </c>
      <c r="S86" s="5" t="s">
        <v>31117</v>
      </c>
      <c r="T86" s="5" t="s">
        <v>31117</v>
      </c>
      <c r="U86" s="5" t="s">
        <v>31117</v>
      </c>
      <c r="V86" s="5" t="s">
        <v>31117</v>
      </c>
      <c r="W86" s="5" t="s">
        <v>31117</v>
      </c>
    </row>
    <row r="87" spans="1:23" x14ac:dyDescent="0.25">
      <c r="A87" s="4" t="s">
        <v>31118</v>
      </c>
      <c r="B87" s="4" t="s">
        <v>31053</v>
      </c>
      <c r="C87" s="4" t="s">
        <v>31119</v>
      </c>
      <c r="D87" s="1" t="s">
        <v>31120</v>
      </c>
      <c r="E87" s="5">
        <v>2008</v>
      </c>
      <c r="F87" s="5">
        <v>2008</v>
      </c>
      <c r="G87" s="5">
        <v>2008</v>
      </c>
      <c r="H87" s="5">
        <v>2008</v>
      </c>
      <c r="I87" s="5">
        <v>2008</v>
      </c>
      <c r="J87" s="5">
        <v>2008</v>
      </c>
      <c r="K87" s="5">
        <v>2008</v>
      </c>
      <c r="L87" s="5">
        <v>2008</v>
      </c>
      <c r="M87" s="5">
        <v>2008</v>
      </c>
      <c r="N87" s="5">
        <v>2008</v>
      </c>
      <c r="O87" s="5">
        <v>2008</v>
      </c>
      <c r="P87" s="5">
        <v>2008</v>
      </c>
      <c r="Q87" s="5">
        <v>2008</v>
      </c>
      <c r="R87" s="5">
        <v>2008</v>
      </c>
      <c r="S87" s="5">
        <v>2008</v>
      </c>
      <c r="T87" s="5">
        <v>2008</v>
      </c>
      <c r="U87" s="5">
        <v>2008</v>
      </c>
      <c r="V87" s="5">
        <v>2008</v>
      </c>
      <c r="W87" s="5">
        <v>2008</v>
      </c>
    </row>
    <row r="88" spans="1:23" x14ac:dyDescent="0.25">
      <c r="A88" s="4" t="s">
        <v>31121</v>
      </c>
      <c r="B88" s="4" t="s">
        <v>31053</v>
      </c>
      <c r="C88" s="4" t="s">
        <v>31122</v>
      </c>
      <c r="D88" s="1" t="s">
        <v>31120</v>
      </c>
      <c r="E88" s="5">
        <v>2009</v>
      </c>
      <c r="F88" s="5">
        <v>2009</v>
      </c>
      <c r="G88" s="5">
        <v>2009</v>
      </c>
      <c r="H88" s="5">
        <v>2009</v>
      </c>
      <c r="I88" s="5">
        <v>2009</v>
      </c>
      <c r="J88" s="5">
        <v>2009</v>
      </c>
      <c r="K88" s="5">
        <v>2009</v>
      </c>
      <c r="L88" s="5">
        <v>2009</v>
      </c>
      <c r="M88" s="5">
        <v>2009</v>
      </c>
      <c r="N88" s="5">
        <v>2009</v>
      </c>
      <c r="O88" s="5">
        <v>2009</v>
      </c>
      <c r="P88" s="5">
        <v>2009</v>
      </c>
      <c r="Q88" s="5">
        <v>2009</v>
      </c>
      <c r="R88" s="5">
        <v>2009</v>
      </c>
      <c r="S88" s="5">
        <v>2009</v>
      </c>
      <c r="T88" s="5">
        <v>2009</v>
      </c>
      <c r="U88" s="5">
        <v>2009</v>
      </c>
      <c r="V88" s="5">
        <v>2009</v>
      </c>
      <c r="W88" s="5">
        <v>2009</v>
      </c>
    </row>
    <row r="89" spans="1:23" x14ac:dyDescent="0.25">
      <c r="A89" s="4" t="s">
        <v>31123</v>
      </c>
      <c r="B89" s="4" t="s">
        <v>31053</v>
      </c>
      <c r="C89" s="4" t="s">
        <v>31124</v>
      </c>
      <c r="D89" s="1" t="s">
        <v>31120</v>
      </c>
      <c r="E89" s="5">
        <v>2010</v>
      </c>
      <c r="F89" s="5">
        <v>2010</v>
      </c>
      <c r="G89" s="5">
        <v>2010</v>
      </c>
      <c r="H89" s="5">
        <v>2010</v>
      </c>
      <c r="I89" s="5">
        <v>2010</v>
      </c>
      <c r="J89" s="5">
        <v>2010</v>
      </c>
      <c r="K89" s="5">
        <v>2010</v>
      </c>
      <c r="L89" s="5">
        <v>2010</v>
      </c>
      <c r="M89" s="5">
        <v>2010</v>
      </c>
      <c r="N89" s="5">
        <v>2010</v>
      </c>
      <c r="O89" s="5">
        <v>2010</v>
      </c>
      <c r="P89" s="5">
        <v>2010</v>
      </c>
      <c r="Q89" s="5">
        <v>2010</v>
      </c>
      <c r="R89" s="5">
        <v>2010</v>
      </c>
      <c r="S89" s="5">
        <v>2010</v>
      </c>
      <c r="T89" s="5">
        <v>2010</v>
      </c>
      <c r="U89" s="5">
        <v>2010</v>
      </c>
      <c r="V89" s="5">
        <v>2010</v>
      </c>
      <c r="W89" s="5">
        <v>2010</v>
      </c>
    </row>
    <row r="90" spans="1:23" x14ac:dyDescent="0.25">
      <c r="A90" s="4" t="s">
        <v>31125</v>
      </c>
      <c r="B90" s="4" t="s">
        <v>31053</v>
      </c>
      <c r="C90" s="4" t="s">
        <v>31126</v>
      </c>
      <c r="D90" s="1" t="s">
        <v>31120</v>
      </c>
      <c r="E90" s="5">
        <v>2011</v>
      </c>
      <c r="F90" s="5">
        <v>2011</v>
      </c>
      <c r="G90" s="5">
        <v>2011</v>
      </c>
      <c r="H90" s="5">
        <v>2011</v>
      </c>
      <c r="I90" s="5">
        <v>2011</v>
      </c>
      <c r="J90" s="5">
        <v>2011</v>
      </c>
      <c r="K90" s="5">
        <v>2011</v>
      </c>
      <c r="L90" s="5">
        <v>2011</v>
      </c>
      <c r="M90" s="5">
        <v>2011</v>
      </c>
      <c r="N90" s="5">
        <v>2011</v>
      </c>
      <c r="O90" s="5">
        <v>2011</v>
      </c>
      <c r="P90" s="5">
        <v>2011</v>
      </c>
      <c r="Q90" s="5">
        <v>2011</v>
      </c>
      <c r="R90" s="5">
        <v>2011</v>
      </c>
      <c r="S90" s="5">
        <v>2011</v>
      </c>
      <c r="T90" s="5">
        <v>2011</v>
      </c>
      <c r="U90" s="5">
        <v>2011</v>
      </c>
      <c r="V90" s="5">
        <v>2011</v>
      </c>
      <c r="W90" s="5">
        <v>2011</v>
      </c>
    </row>
    <row r="91" spans="1:23" x14ac:dyDescent="0.25">
      <c r="A91" s="4" t="s">
        <v>31127</v>
      </c>
      <c r="B91" s="4" t="s">
        <v>31053</v>
      </c>
      <c r="C91" s="4" t="s">
        <v>31128</v>
      </c>
      <c r="D91" s="1" t="s">
        <v>31120</v>
      </c>
      <c r="E91" s="5">
        <v>2012</v>
      </c>
      <c r="F91" s="5">
        <v>2012</v>
      </c>
      <c r="G91" s="5">
        <v>2012</v>
      </c>
      <c r="H91" s="5">
        <v>2012</v>
      </c>
      <c r="I91" s="5">
        <v>2012</v>
      </c>
      <c r="J91" s="5">
        <v>2012</v>
      </c>
      <c r="K91" s="5">
        <v>2012</v>
      </c>
      <c r="L91" s="5">
        <v>2012</v>
      </c>
      <c r="M91" s="5">
        <v>2012</v>
      </c>
      <c r="N91" s="5">
        <v>2012</v>
      </c>
      <c r="O91" s="5">
        <v>2012</v>
      </c>
      <c r="P91" s="5">
        <v>2012</v>
      </c>
      <c r="Q91" s="5">
        <v>2012</v>
      </c>
      <c r="R91" s="5">
        <v>2012</v>
      </c>
      <c r="S91" s="5">
        <v>2012</v>
      </c>
      <c r="T91" s="5">
        <v>2012</v>
      </c>
      <c r="U91" s="5">
        <v>2012</v>
      </c>
      <c r="V91" s="5">
        <v>2012</v>
      </c>
      <c r="W91" s="5">
        <v>2012</v>
      </c>
    </row>
    <row r="92" spans="1:23" x14ac:dyDescent="0.25">
      <c r="A92" s="4" t="s">
        <v>31129</v>
      </c>
      <c r="B92" s="4" t="s">
        <v>31053</v>
      </c>
      <c r="C92" s="4" t="s">
        <v>31130</v>
      </c>
      <c r="D92" s="1" t="s">
        <v>31120</v>
      </c>
      <c r="E92" s="5">
        <v>2013</v>
      </c>
      <c r="F92" s="5">
        <v>2013</v>
      </c>
      <c r="G92" s="5">
        <v>2013</v>
      </c>
      <c r="H92" s="5">
        <v>2013</v>
      </c>
      <c r="I92" s="5">
        <v>2013</v>
      </c>
      <c r="J92" s="5">
        <v>2013</v>
      </c>
      <c r="K92" s="5">
        <v>2013</v>
      </c>
      <c r="L92" s="5">
        <v>2013</v>
      </c>
      <c r="M92" s="5">
        <v>2013</v>
      </c>
      <c r="N92" s="5">
        <v>2013</v>
      </c>
      <c r="O92" s="5">
        <v>2013</v>
      </c>
      <c r="P92" s="5">
        <v>2013</v>
      </c>
      <c r="Q92" s="5">
        <v>2013</v>
      </c>
      <c r="R92" s="5">
        <v>2013</v>
      </c>
      <c r="S92" s="5">
        <v>2013</v>
      </c>
      <c r="T92" s="5">
        <v>2013</v>
      </c>
      <c r="U92" s="5">
        <v>2013</v>
      </c>
      <c r="V92" s="5">
        <v>2013</v>
      </c>
      <c r="W92" s="5">
        <v>2013</v>
      </c>
    </row>
    <row r="93" spans="1:23" x14ac:dyDescent="0.25">
      <c r="A93" s="4" t="s">
        <v>31131</v>
      </c>
      <c r="B93" s="4" t="s">
        <v>31053</v>
      </c>
      <c r="C93" s="4" t="s">
        <v>31132</v>
      </c>
      <c r="D93" s="1" t="s">
        <v>31120</v>
      </c>
      <c r="E93" s="5">
        <v>2014</v>
      </c>
      <c r="F93" s="5">
        <v>2014</v>
      </c>
      <c r="G93" s="5">
        <v>2014</v>
      </c>
      <c r="H93" s="5">
        <v>2014</v>
      </c>
      <c r="I93" s="5">
        <v>2014</v>
      </c>
      <c r="J93" s="5">
        <v>2014</v>
      </c>
      <c r="K93" s="5">
        <v>2014</v>
      </c>
      <c r="L93" s="5">
        <v>2014</v>
      </c>
      <c r="M93" s="5">
        <v>2014</v>
      </c>
      <c r="N93" s="5">
        <v>2014</v>
      </c>
      <c r="O93" s="5">
        <v>2014</v>
      </c>
      <c r="P93" s="5">
        <v>2014</v>
      </c>
      <c r="Q93" s="5">
        <v>2014</v>
      </c>
      <c r="R93" s="5">
        <v>2014</v>
      </c>
      <c r="S93" s="5">
        <v>2014</v>
      </c>
      <c r="T93" s="5">
        <v>2014</v>
      </c>
      <c r="U93" s="5">
        <v>2014</v>
      </c>
      <c r="V93" s="5">
        <v>2014</v>
      </c>
      <c r="W93" s="5">
        <v>2014</v>
      </c>
    </row>
    <row r="94" spans="1:23" x14ac:dyDescent="0.25">
      <c r="A94" s="4" t="s">
        <v>31133</v>
      </c>
      <c r="B94" s="4" t="s">
        <v>31053</v>
      </c>
      <c r="C94" s="4" t="s">
        <v>31134</v>
      </c>
      <c r="D94" s="1" t="s">
        <v>31120</v>
      </c>
      <c r="E94" s="5">
        <v>2015</v>
      </c>
      <c r="F94" s="5">
        <v>2015</v>
      </c>
      <c r="G94" s="5">
        <v>2015</v>
      </c>
      <c r="H94" s="5">
        <v>2015</v>
      </c>
      <c r="I94" s="5">
        <v>2015</v>
      </c>
      <c r="J94" s="5">
        <v>2015</v>
      </c>
      <c r="K94" s="5">
        <v>2015</v>
      </c>
      <c r="L94" s="5">
        <v>2015</v>
      </c>
      <c r="M94" s="5">
        <v>2015</v>
      </c>
      <c r="N94" s="5">
        <v>2015</v>
      </c>
      <c r="O94" s="5">
        <v>2015</v>
      </c>
      <c r="P94" s="5">
        <v>2015</v>
      </c>
      <c r="Q94" s="5">
        <v>2015</v>
      </c>
      <c r="R94" s="5">
        <v>2015</v>
      </c>
      <c r="S94" s="5">
        <v>2015</v>
      </c>
      <c r="T94" s="5">
        <v>2015</v>
      </c>
      <c r="U94" s="5">
        <v>2015</v>
      </c>
      <c r="V94" s="5">
        <v>2015</v>
      </c>
      <c r="W94" s="5">
        <v>2015</v>
      </c>
    </row>
    <row r="95" spans="1:23" x14ac:dyDescent="0.25">
      <c r="A95" s="4" t="s">
        <v>31135</v>
      </c>
      <c r="B95" s="4" t="s">
        <v>31053</v>
      </c>
      <c r="C95" s="4" t="s">
        <v>31136</v>
      </c>
      <c r="D95" s="1" t="s">
        <v>31120</v>
      </c>
      <c r="E95" s="5">
        <v>2016</v>
      </c>
      <c r="F95" s="5">
        <v>2016</v>
      </c>
      <c r="G95" s="5">
        <v>2016</v>
      </c>
      <c r="H95" s="5">
        <v>2016</v>
      </c>
      <c r="I95" s="5">
        <v>2016</v>
      </c>
      <c r="J95" s="5">
        <v>2016</v>
      </c>
      <c r="K95" s="5">
        <v>2016</v>
      </c>
      <c r="L95" s="5">
        <v>2016</v>
      </c>
      <c r="M95" s="5">
        <v>2016</v>
      </c>
      <c r="N95" s="5">
        <v>2016</v>
      </c>
      <c r="O95" s="5">
        <v>2016</v>
      </c>
      <c r="P95" s="5">
        <v>2016</v>
      </c>
      <c r="Q95" s="5">
        <v>2016</v>
      </c>
      <c r="R95" s="5">
        <v>2016</v>
      </c>
      <c r="S95" s="5">
        <v>2016</v>
      </c>
      <c r="T95" s="5">
        <v>2016</v>
      </c>
      <c r="U95" s="5">
        <v>2016</v>
      </c>
      <c r="V95" s="5">
        <v>2016</v>
      </c>
      <c r="W95" s="5">
        <v>2016</v>
      </c>
    </row>
    <row r="96" spans="1:23" x14ac:dyDescent="0.25">
      <c r="A96" s="4" t="s">
        <v>31137</v>
      </c>
      <c r="B96" s="4" t="s">
        <v>31053</v>
      </c>
      <c r="C96" s="4" t="s">
        <v>31138</v>
      </c>
      <c r="D96" s="1" t="s">
        <v>31120</v>
      </c>
      <c r="E96" s="5">
        <v>2017</v>
      </c>
      <c r="F96" s="5">
        <v>2017</v>
      </c>
      <c r="G96" s="5">
        <v>2017</v>
      </c>
      <c r="H96" s="5">
        <v>2017</v>
      </c>
      <c r="I96" s="5">
        <v>2017</v>
      </c>
      <c r="J96" s="5">
        <v>2017</v>
      </c>
      <c r="K96" s="5">
        <v>2017</v>
      </c>
      <c r="L96" s="5">
        <v>2017</v>
      </c>
      <c r="M96" s="5">
        <v>2017</v>
      </c>
      <c r="N96" s="5">
        <v>2017</v>
      </c>
      <c r="O96" s="5">
        <v>2017</v>
      </c>
      <c r="P96" s="5">
        <v>2017</v>
      </c>
      <c r="Q96" s="5">
        <v>2017</v>
      </c>
      <c r="R96" s="5">
        <v>2017</v>
      </c>
      <c r="S96" s="5">
        <v>2017</v>
      </c>
      <c r="T96" s="5">
        <v>2017</v>
      </c>
      <c r="U96" s="5">
        <v>2017</v>
      </c>
      <c r="V96" s="5">
        <v>2017</v>
      </c>
      <c r="W96" s="5">
        <v>2017</v>
      </c>
    </row>
    <row r="97" spans="1:23" x14ac:dyDescent="0.25">
      <c r="A97" s="4" t="s">
        <v>31139</v>
      </c>
      <c r="B97" s="4" t="s">
        <v>31053</v>
      </c>
      <c r="C97" s="4" t="s">
        <v>31140</v>
      </c>
      <c r="D97" s="1" t="s">
        <v>31120</v>
      </c>
      <c r="E97" s="5">
        <v>2018</v>
      </c>
      <c r="F97" s="5">
        <v>2018</v>
      </c>
      <c r="G97" s="5">
        <v>2018</v>
      </c>
      <c r="H97" s="5">
        <v>2018</v>
      </c>
      <c r="I97" s="5">
        <v>2018</v>
      </c>
      <c r="J97" s="5">
        <v>2018</v>
      </c>
      <c r="K97" s="5">
        <v>2018</v>
      </c>
      <c r="L97" s="5">
        <v>2018</v>
      </c>
      <c r="M97" s="5">
        <v>2018</v>
      </c>
      <c r="N97" s="5">
        <v>2018</v>
      </c>
      <c r="O97" s="5">
        <v>2018</v>
      </c>
      <c r="P97" s="5">
        <v>2018</v>
      </c>
      <c r="Q97" s="5">
        <v>2018</v>
      </c>
      <c r="R97" s="5">
        <v>2018</v>
      </c>
      <c r="S97" s="5">
        <v>2018</v>
      </c>
      <c r="T97" s="5">
        <v>2018</v>
      </c>
      <c r="U97" s="5">
        <v>2018</v>
      </c>
      <c r="V97" s="5">
        <v>2018</v>
      </c>
      <c r="W97" s="5">
        <v>2018</v>
      </c>
    </row>
    <row r="98" spans="1:23" x14ac:dyDescent="0.25">
      <c r="A98" s="4" t="s">
        <v>31141</v>
      </c>
      <c r="B98" s="4" t="s">
        <v>31053</v>
      </c>
      <c r="C98" s="4" t="s">
        <v>31142</v>
      </c>
      <c r="D98" s="1" t="s">
        <v>31120</v>
      </c>
      <c r="E98" s="5">
        <v>2019</v>
      </c>
      <c r="F98" s="5">
        <v>2019</v>
      </c>
      <c r="G98" s="5">
        <v>2019</v>
      </c>
      <c r="H98" s="5">
        <v>2019</v>
      </c>
      <c r="I98" s="5">
        <v>2019</v>
      </c>
      <c r="J98" s="5">
        <v>2019</v>
      </c>
      <c r="K98" s="5">
        <v>2019</v>
      </c>
      <c r="L98" s="5">
        <v>2019</v>
      </c>
      <c r="M98" s="5">
        <v>2019</v>
      </c>
      <c r="N98" s="5">
        <v>2019</v>
      </c>
      <c r="O98" s="5">
        <v>2019</v>
      </c>
      <c r="P98" s="5">
        <v>2019</v>
      </c>
      <c r="Q98" s="5">
        <v>2019</v>
      </c>
      <c r="R98" s="5">
        <v>2019</v>
      </c>
      <c r="S98" s="5">
        <v>2019</v>
      </c>
      <c r="T98" s="5">
        <v>2019</v>
      </c>
      <c r="U98" s="5">
        <v>2019</v>
      </c>
      <c r="V98" s="5">
        <v>2019</v>
      </c>
      <c r="W98" s="5">
        <v>2019</v>
      </c>
    </row>
    <row r="99" spans="1:23" x14ac:dyDescent="0.25">
      <c r="A99" s="4" t="s">
        <v>31143</v>
      </c>
      <c r="B99" s="4" t="s">
        <v>31053</v>
      </c>
      <c r="C99" s="4" t="s">
        <v>31144</v>
      </c>
      <c r="D99" s="1" t="s">
        <v>31120</v>
      </c>
      <c r="E99" s="5">
        <v>2020</v>
      </c>
      <c r="F99" s="5">
        <v>2020</v>
      </c>
      <c r="G99" s="5">
        <v>2020</v>
      </c>
      <c r="H99" s="5">
        <v>2020</v>
      </c>
      <c r="I99" s="5">
        <v>2020</v>
      </c>
      <c r="J99" s="5">
        <v>2020</v>
      </c>
      <c r="K99" s="5">
        <v>2020</v>
      </c>
      <c r="L99" s="5">
        <v>2020</v>
      </c>
      <c r="M99" s="5">
        <v>2020</v>
      </c>
      <c r="N99" s="5">
        <v>2020</v>
      </c>
      <c r="O99" s="5">
        <v>2020</v>
      </c>
      <c r="P99" s="5">
        <v>2020</v>
      </c>
      <c r="Q99" s="5">
        <v>2020</v>
      </c>
      <c r="R99" s="5">
        <v>2020</v>
      </c>
      <c r="S99" s="5">
        <v>2020</v>
      </c>
      <c r="T99" s="5">
        <v>2020</v>
      </c>
      <c r="U99" s="5">
        <v>2020</v>
      </c>
      <c r="V99" s="5">
        <v>2020</v>
      </c>
      <c r="W99" s="5">
        <v>2020</v>
      </c>
    </row>
    <row r="100" spans="1:23" x14ac:dyDescent="0.25">
      <c r="A100" s="4" t="s">
        <v>31145</v>
      </c>
      <c r="B100" s="4" t="s">
        <v>31053</v>
      </c>
      <c r="C100" s="4" t="s">
        <v>31146</v>
      </c>
      <c r="D100" s="1" t="s">
        <v>31120</v>
      </c>
      <c r="E100" s="5">
        <v>2021</v>
      </c>
      <c r="F100" s="5">
        <v>2021</v>
      </c>
      <c r="G100" s="5">
        <v>2021</v>
      </c>
      <c r="H100" s="5">
        <v>2021</v>
      </c>
      <c r="I100" s="5">
        <v>2021</v>
      </c>
      <c r="J100" s="5">
        <v>2021</v>
      </c>
      <c r="K100" s="5">
        <v>2021</v>
      </c>
      <c r="L100" s="5">
        <v>2021</v>
      </c>
      <c r="M100" s="5">
        <v>2021</v>
      </c>
      <c r="N100" s="5">
        <v>2021</v>
      </c>
      <c r="O100" s="5">
        <v>2021</v>
      </c>
      <c r="P100" s="5">
        <v>2021</v>
      </c>
      <c r="Q100" s="5">
        <v>2021</v>
      </c>
      <c r="R100" s="5">
        <v>2021</v>
      </c>
      <c r="S100" s="5">
        <v>2021</v>
      </c>
      <c r="T100" s="5">
        <v>2021</v>
      </c>
      <c r="U100" s="5">
        <v>2021</v>
      </c>
      <c r="V100" s="5">
        <v>2021</v>
      </c>
      <c r="W100" s="5">
        <v>2021</v>
      </c>
    </row>
    <row r="101" spans="1:23" x14ac:dyDescent="0.25">
      <c r="A101" s="4" t="s">
        <v>31147</v>
      </c>
      <c r="B101" s="4" t="s">
        <v>31053</v>
      </c>
      <c r="C101" s="4" t="s">
        <v>31148</v>
      </c>
      <c r="D101" s="1" t="s">
        <v>31120</v>
      </c>
      <c r="E101" s="5">
        <v>2022</v>
      </c>
      <c r="F101" s="5">
        <v>2022</v>
      </c>
      <c r="G101" s="5">
        <v>2022</v>
      </c>
      <c r="H101" s="5">
        <v>2022</v>
      </c>
      <c r="I101" s="5">
        <v>2022</v>
      </c>
      <c r="J101" s="5">
        <v>2022</v>
      </c>
      <c r="K101" s="5">
        <v>2022</v>
      </c>
      <c r="L101" s="5">
        <v>2022</v>
      </c>
      <c r="M101" s="5">
        <v>2022</v>
      </c>
      <c r="N101" s="5">
        <v>2022</v>
      </c>
      <c r="O101" s="5">
        <v>2022</v>
      </c>
      <c r="P101" s="5">
        <v>2022</v>
      </c>
      <c r="Q101" s="5">
        <v>2022</v>
      </c>
      <c r="R101" s="5">
        <v>2022</v>
      </c>
      <c r="S101" s="5">
        <v>2022</v>
      </c>
      <c r="T101" s="5">
        <v>2022</v>
      </c>
      <c r="U101" s="5">
        <v>2022</v>
      </c>
      <c r="V101" s="5">
        <v>2022</v>
      </c>
      <c r="W101" s="5">
        <v>2022</v>
      </c>
    </row>
    <row r="102" spans="1:23" x14ac:dyDescent="0.25">
      <c r="A102" s="4" t="s">
        <v>31149</v>
      </c>
      <c r="B102" s="4" t="s">
        <v>31053</v>
      </c>
      <c r="C102" s="4" t="s">
        <v>31150</v>
      </c>
      <c r="D102" s="1" t="s">
        <v>31120</v>
      </c>
      <c r="E102" s="5">
        <v>2023</v>
      </c>
      <c r="F102" s="5">
        <v>2023</v>
      </c>
      <c r="G102" s="5">
        <v>2023</v>
      </c>
      <c r="H102" s="5">
        <v>2023</v>
      </c>
      <c r="I102" s="5">
        <v>2023</v>
      </c>
      <c r="J102" s="5">
        <v>2023</v>
      </c>
      <c r="K102" s="5">
        <v>2023</v>
      </c>
      <c r="L102" s="5">
        <v>2023</v>
      </c>
      <c r="M102" s="5">
        <v>2023</v>
      </c>
      <c r="N102" s="5">
        <v>2023</v>
      </c>
      <c r="O102" s="5">
        <v>2023</v>
      </c>
      <c r="P102" s="5">
        <v>2023</v>
      </c>
      <c r="Q102" s="5">
        <v>2023</v>
      </c>
      <c r="R102" s="5">
        <v>2023</v>
      </c>
      <c r="S102" s="5">
        <v>2023</v>
      </c>
      <c r="T102" s="5">
        <v>2023</v>
      </c>
      <c r="U102" s="5">
        <v>2023</v>
      </c>
      <c r="V102" s="5">
        <v>2023</v>
      </c>
      <c r="W102" s="5">
        <v>2023</v>
      </c>
    </row>
    <row r="103" spans="1:23" x14ac:dyDescent="0.25">
      <c r="A103" s="4" t="s">
        <v>31151</v>
      </c>
      <c r="B103" s="4" t="s">
        <v>31053</v>
      </c>
      <c r="C103" s="4" t="s">
        <v>31152</v>
      </c>
      <c r="D103" s="1" t="s">
        <v>31120</v>
      </c>
      <c r="E103" s="5">
        <v>2024</v>
      </c>
      <c r="F103" s="5">
        <v>2024</v>
      </c>
      <c r="G103" s="5">
        <v>2024</v>
      </c>
      <c r="H103" s="5">
        <v>2024</v>
      </c>
      <c r="I103" s="5">
        <v>2024</v>
      </c>
      <c r="J103" s="5">
        <v>2024</v>
      </c>
      <c r="K103" s="5">
        <v>2024</v>
      </c>
      <c r="L103" s="5">
        <v>2024</v>
      </c>
      <c r="M103" s="5">
        <v>2024</v>
      </c>
      <c r="N103" s="5">
        <v>2024</v>
      </c>
      <c r="O103" s="5">
        <v>2024</v>
      </c>
      <c r="P103" s="5">
        <v>2024</v>
      </c>
      <c r="Q103" s="5">
        <v>2024</v>
      </c>
      <c r="R103" s="5">
        <v>2024</v>
      </c>
      <c r="S103" s="5">
        <v>2024</v>
      </c>
      <c r="T103" s="5">
        <v>2024</v>
      </c>
      <c r="U103" s="5">
        <v>2024</v>
      </c>
      <c r="V103" s="5">
        <v>2024</v>
      </c>
      <c r="W103" s="5">
        <v>2024</v>
      </c>
    </row>
    <row r="104" spans="1:23" x14ac:dyDescent="0.25">
      <c r="A104" s="4" t="s">
        <v>31153</v>
      </c>
      <c r="B104" s="4" t="s">
        <v>31053</v>
      </c>
      <c r="C104" s="4" t="s">
        <v>31154</v>
      </c>
      <c r="D104" s="1" t="s">
        <v>31120</v>
      </c>
      <c r="E104" s="5">
        <v>2025</v>
      </c>
      <c r="F104" s="5">
        <v>2025</v>
      </c>
      <c r="G104" s="5">
        <v>2025</v>
      </c>
      <c r="H104" s="5">
        <v>2025</v>
      </c>
      <c r="I104" s="5">
        <v>2025</v>
      </c>
      <c r="J104" s="5">
        <v>2025</v>
      </c>
      <c r="K104" s="5">
        <v>2025</v>
      </c>
      <c r="L104" s="5">
        <v>2025</v>
      </c>
      <c r="M104" s="5">
        <v>2025</v>
      </c>
      <c r="N104" s="5">
        <v>2025</v>
      </c>
      <c r="O104" s="5">
        <v>2025</v>
      </c>
      <c r="P104" s="5">
        <v>2025</v>
      </c>
      <c r="Q104" s="5">
        <v>2025</v>
      </c>
      <c r="R104" s="5">
        <v>2025</v>
      </c>
      <c r="S104" s="5">
        <v>2025</v>
      </c>
      <c r="T104" s="5">
        <v>2025</v>
      </c>
      <c r="U104" s="5">
        <v>2025</v>
      </c>
      <c r="V104" s="5">
        <v>2025</v>
      </c>
      <c r="W104" s="5">
        <v>2025</v>
      </c>
    </row>
    <row r="105" spans="1:23" x14ac:dyDescent="0.25">
      <c r="A105" s="4" t="s">
        <v>31155</v>
      </c>
      <c r="B105" s="4" t="s">
        <v>31053</v>
      </c>
      <c r="C105" s="4" t="s">
        <v>31156</v>
      </c>
      <c r="D105" s="1" t="s">
        <v>31157</v>
      </c>
      <c r="E105" s="5" t="s">
        <v>31158</v>
      </c>
      <c r="F105" s="5" t="s">
        <v>31158</v>
      </c>
      <c r="G105" s="5" t="s">
        <v>31158</v>
      </c>
      <c r="H105" s="5" t="s">
        <v>31158</v>
      </c>
      <c r="I105" s="5" t="s">
        <v>31158</v>
      </c>
      <c r="J105" s="5" t="s">
        <v>31158</v>
      </c>
      <c r="K105" s="5" t="s">
        <v>31158</v>
      </c>
      <c r="L105" s="5" t="s">
        <v>31158</v>
      </c>
      <c r="M105" s="5" t="s">
        <v>31158</v>
      </c>
      <c r="N105" s="5" t="s">
        <v>31158</v>
      </c>
      <c r="O105" s="5" t="s">
        <v>31158</v>
      </c>
      <c r="P105" s="5" t="s">
        <v>31158</v>
      </c>
      <c r="Q105" s="5" t="s">
        <v>31158</v>
      </c>
      <c r="R105" s="5" t="s">
        <v>31158</v>
      </c>
      <c r="S105" s="5" t="s">
        <v>31158</v>
      </c>
      <c r="T105" s="5" t="s">
        <v>31158</v>
      </c>
      <c r="U105" s="5" t="s">
        <v>31158</v>
      </c>
      <c r="V105" s="5" t="s">
        <v>31158</v>
      </c>
      <c r="W105" s="5" t="s">
        <v>31158</v>
      </c>
    </row>
    <row r="106" spans="1:23" x14ac:dyDescent="0.25">
      <c r="A106" s="4" t="s">
        <v>31159</v>
      </c>
      <c r="B106" s="4" t="s">
        <v>31053</v>
      </c>
      <c r="C106" s="4" t="s">
        <v>31160</v>
      </c>
      <c r="D106" s="1" t="s">
        <v>31161</v>
      </c>
      <c r="E106" s="5" t="s">
        <v>31162</v>
      </c>
      <c r="F106" s="5" t="s">
        <v>31162</v>
      </c>
      <c r="G106" s="5" t="s">
        <v>31162</v>
      </c>
      <c r="H106" s="5" t="s">
        <v>31162</v>
      </c>
      <c r="I106" s="5" t="s">
        <v>31162</v>
      </c>
      <c r="J106" s="5" t="s">
        <v>31162</v>
      </c>
      <c r="K106" s="5" t="s">
        <v>31162</v>
      </c>
      <c r="L106" s="5" t="s">
        <v>31162</v>
      </c>
      <c r="M106" s="5" t="s">
        <v>31162</v>
      </c>
      <c r="N106" s="5" t="s">
        <v>31162</v>
      </c>
      <c r="O106" s="5" t="s">
        <v>31162</v>
      </c>
      <c r="P106" s="5" t="s">
        <v>31162</v>
      </c>
      <c r="Q106" s="5" t="s">
        <v>31162</v>
      </c>
      <c r="R106" s="5" t="s">
        <v>31162</v>
      </c>
      <c r="S106" s="5" t="s">
        <v>31162</v>
      </c>
      <c r="T106" s="5" t="s">
        <v>31162</v>
      </c>
      <c r="U106" s="5" t="s">
        <v>31162</v>
      </c>
      <c r="V106" s="5" t="s">
        <v>31162</v>
      </c>
      <c r="W106" s="5" t="s">
        <v>31162</v>
      </c>
    </row>
    <row r="107" spans="1:23" x14ac:dyDescent="0.25">
      <c r="A107" s="4" t="s">
        <v>31163</v>
      </c>
      <c r="B107" s="4" t="s">
        <v>31053</v>
      </c>
      <c r="C107" s="4" t="s">
        <v>31164</v>
      </c>
      <c r="D107" s="1" t="s">
        <v>31161</v>
      </c>
      <c r="E107" s="5" t="s">
        <v>31165</v>
      </c>
      <c r="F107" s="5" t="s">
        <v>31165</v>
      </c>
      <c r="G107" s="5" t="s">
        <v>31165</v>
      </c>
      <c r="H107" s="5" t="s">
        <v>31165</v>
      </c>
      <c r="I107" s="5" t="s">
        <v>31165</v>
      </c>
      <c r="J107" s="5" t="s">
        <v>31165</v>
      </c>
      <c r="K107" s="5" t="s">
        <v>31165</v>
      </c>
      <c r="L107" s="5" t="s">
        <v>31165</v>
      </c>
      <c r="M107" s="5" t="s">
        <v>31165</v>
      </c>
      <c r="N107" s="5" t="s">
        <v>31165</v>
      </c>
      <c r="O107" s="5" t="s">
        <v>31165</v>
      </c>
      <c r="P107" s="5" t="s">
        <v>31165</v>
      </c>
      <c r="Q107" s="5" t="s">
        <v>31165</v>
      </c>
      <c r="R107" s="5" t="s">
        <v>31165</v>
      </c>
      <c r="S107" s="5" t="s">
        <v>31165</v>
      </c>
      <c r="T107" s="5" t="s">
        <v>31165</v>
      </c>
      <c r="U107" s="5" t="s">
        <v>31165</v>
      </c>
      <c r="V107" s="5" t="s">
        <v>31165</v>
      </c>
      <c r="W107" s="5" t="s">
        <v>31165</v>
      </c>
    </row>
    <row r="108" spans="1:23" x14ac:dyDescent="0.25">
      <c r="A108" s="4" t="s">
        <v>31166</v>
      </c>
      <c r="B108" s="4" t="s">
        <v>31053</v>
      </c>
      <c r="C108" s="4" t="s">
        <v>31167</v>
      </c>
      <c r="D108" s="1" t="s">
        <v>31161</v>
      </c>
      <c r="E108" s="5" t="s">
        <v>31168</v>
      </c>
      <c r="F108" s="5" t="s">
        <v>31168</v>
      </c>
      <c r="G108" s="5" t="s">
        <v>31168</v>
      </c>
      <c r="H108" s="5" t="s">
        <v>31168</v>
      </c>
      <c r="I108" s="5" t="s">
        <v>31168</v>
      </c>
      <c r="J108" s="5" t="s">
        <v>31168</v>
      </c>
      <c r="K108" s="5" t="s">
        <v>31168</v>
      </c>
      <c r="L108" s="5" t="s">
        <v>31168</v>
      </c>
      <c r="M108" s="5" t="s">
        <v>31168</v>
      </c>
      <c r="N108" s="5" t="s">
        <v>31168</v>
      </c>
      <c r="O108" s="5" t="s">
        <v>31168</v>
      </c>
      <c r="P108" s="5" t="s">
        <v>31168</v>
      </c>
      <c r="Q108" s="5" t="s">
        <v>31168</v>
      </c>
      <c r="R108" s="5" t="s">
        <v>31168</v>
      </c>
      <c r="S108" s="5" t="s">
        <v>31168</v>
      </c>
      <c r="T108" s="5" t="s">
        <v>31168</v>
      </c>
      <c r="U108" s="5" t="s">
        <v>31168</v>
      </c>
      <c r="V108" s="5" t="s">
        <v>31168</v>
      </c>
      <c r="W108" s="5" t="s">
        <v>31168</v>
      </c>
    </row>
    <row r="109" spans="1:23" x14ac:dyDescent="0.25">
      <c r="A109" s="4" t="s">
        <v>31169</v>
      </c>
      <c r="B109" s="4" t="s">
        <v>31053</v>
      </c>
      <c r="C109" s="4" t="s">
        <v>31170</v>
      </c>
      <c r="D109" s="1" t="s">
        <v>31171</v>
      </c>
      <c r="E109" s="5" t="s">
        <v>31172</v>
      </c>
      <c r="F109" s="5" t="s">
        <v>31172</v>
      </c>
      <c r="G109" s="5" t="s">
        <v>31172</v>
      </c>
      <c r="H109" s="5" t="s">
        <v>31172</v>
      </c>
      <c r="I109" s="5" t="s">
        <v>31172</v>
      </c>
      <c r="J109" s="5" t="s">
        <v>31172</v>
      </c>
      <c r="K109" s="5" t="s">
        <v>31172</v>
      </c>
      <c r="L109" s="5" t="s">
        <v>31172</v>
      </c>
      <c r="M109" s="5" t="s">
        <v>31172</v>
      </c>
      <c r="N109" s="5" t="s">
        <v>31172</v>
      </c>
      <c r="O109" s="5" t="s">
        <v>31172</v>
      </c>
      <c r="P109" s="5" t="s">
        <v>31172</v>
      </c>
      <c r="Q109" s="5" t="s">
        <v>31172</v>
      </c>
      <c r="R109" s="5" t="s">
        <v>31172</v>
      </c>
      <c r="S109" s="5" t="s">
        <v>31172</v>
      </c>
      <c r="T109" s="5" t="s">
        <v>31172</v>
      </c>
      <c r="U109" s="5" t="s">
        <v>31172</v>
      </c>
      <c r="V109" s="5" t="s">
        <v>31172</v>
      </c>
      <c r="W109" s="5" t="s">
        <v>31172</v>
      </c>
    </row>
    <row r="110" spans="1:23" x14ac:dyDescent="0.25">
      <c r="A110" s="4" t="s">
        <v>31173</v>
      </c>
      <c r="B110" s="4" t="s">
        <v>31053</v>
      </c>
      <c r="C110" s="4" t="s">
        <v>31174</v>
      </c>
      <c r="D110" s="1" t="s">
        <v>31175</v>
      </c>
      <c r="E110" s="5" t="s">
        <v>31176</v>
      </c>
      <c r="F110" s="5" t="s">
        <v>31176</v>
      </c>
      <c r="G110" s="5" t="s">
        <v>31176</v>
      </c>
      <c r="H110" s="5" t="s">
        <v>31176</v>
      </c>
      <c r="I110" s="5" t="s">
        <v>31176</v>
      </c>
      <c r="J110" s="5" t="s">
        <v>31176</v>
      </c>
      <c r="K110" s="5" t="s">
        <v>31176</v>
      </c>
      <c r="L110" s="5" t="s">
        <v>31176</v>
      </c>
      <c r="M110" s="5" t="s">
        <v>31176</v>
      </c>
      <c r="N110" s="5" t="s">
        <v>31176</v>
      </c>
      <c r="O110" s="5" t="s">
        <v>31176</v>
      </c>
      <c r="P110" s="5" t="s">
        <v>31176</v>
      </c>
      <c r="Q110" s="5" t="s">
        <v>31176</v>
      </c>
      <c r="R110" s="5" t="s">
        <v>31176</v>
      </c>
      <c r="S110" s="5" t="s">
        <v>31176</v>
      </c>
      <c r="T110" s="5" t="s">
        <v>31176</v>
      </c>
      <c r="U110" s="5" t="s">
        <v>31176</v>
      </c>
      <c r="V110" s="5" t="s">
        <v>31176</v>
      </c>
      <c r="W110" s="5" t="s">
        <v>31176</v>
      </c>
    </row>
    <row r="111" spans="1:23" x14ac:dyDescent="0.25">
      <c r="A111" s="4" t="s">
        <v>31177</v>
      </c>
      <c r="B111" s="4" t="s">
        <v>31053</v>
      </c>
      <c r="C111" s="4" t="s">
        <v>31178</v>
      </c>
      <c r="D111" s="1" t="s">
        <v>31179</v>
      </c>
      <c r="E111" s="5" t="s">
        <v>31180</v>
      </c>
      <c r="F111" s="5" t="s">
        <v>31180</v>
      </c>
      <c r="G111" s="5" t="s">
        <v>31180</v>
      </c>
      <c r="H111" s="5" t="s">
        <v>31180</v>
      </c>
      <c r="I111" s="5" t="s">
        <v>31180</v>
      </c>
      <c r="J111" s="5" t="s">
        <v>31180</v>
      </c>
      <c r="K111" s="5" t="s">
        <v>31180</v>
      </c>
      <c r="L111" s="5" t="s">
        <v>31180</v>
      </c>
      <c r="M111" s="5" t="s">
        <v>31180</v>
      </c>
      <c r="N111" s="5" t="s">
        <v>31180</v>
      </c>
      <c r="O111" s="5" t="s">
        <v>31180</v>
      </c>
      <c r="P111" s="5" t="s">
        <v>31180</v>
      </c>
      <c r="Q111" s="5" t="s">
        <v>31180</v>
      </c>
      <c r="R111" s="5" t="s">
        <v>31180</v>
      </c>
      <c r="S111" s="5" t="s">
        <v>31180</v>
      </c>
      <c r="T111" s="5" t="s">
        <v>31180</v>
      </c>
      <c r="U111" s="5" t="s">
        <v>31180</v>
      </c>
      <c r="V111" s="5" t="s">
        <v>31180</v>
      </c>
      <c r="W111" s="5" t="s">
        <v>31180</v>
      </c>
    </row>
    <row r="112" spans="1:23" x14ac:dyDescent="0.25">
      <c r="A112" s="4" t="s">
        <v>31181</v>
      </c>
      <c r="B112" s="4" t="s">
        <v>31053</v>
      </c>
      <c r="C112" s="4" t="s">
        <v>31182</v>
      </c>
      <c r="D112" s="1" t="s">
        <v>31183</v>
      </c>
      <c r="E112" s="5" t="s">
        <v>31184</v>
      </c>
      <c r="F112" s="5" t="s">
        <v>31184</v>
      </c>
      <c r="G112" s="5" t="s">
        <v>31184</v>
      </c>
      <c r="H112" s="5" t="s">
        <v>31184</v>
      </c>
      <c r="I112" s="5" t="s">
        <v>31184</v>
      </c>
      <c r="J112" s="5" t="s">
        <v>31184</v>
      </c>
      <c r="K112" s="5" t="s">
        <v>31184</v>
      </c>
      <c r="L112" s="5" t="s">
        <v>31184</v>
      </c>
      <c r="M112" s="5" t="s">
        <v>31184</v>
      </c>
      <c r="N112" s="5" t="s">
        <v>31184</v>
      </c>
      <c r="O112" s="5" t="s">
        <v>31184</v>
      </c>
      <c r="P112" s="5" t="s">
        <v>31184</v>
      </c>
      <c r="Q112" s="5" t="s">
        <v>31184</v>
      </c>
      <c r="R112" s="5" t="s">
        <v>31184</v>
      </c>
      <c r="S112" s="5" t="s">
        <v>31184</v>
      </c>
      <c r="T112" s="5" t="s">
        <v>31184</v>
      </c>
      <c r="U112" s="5" t="s">
        <v>31184</v>
      </c>
      <c r="V112" s="5" t="s">
        <v>31184</v>
      </c>
      <c r="W112" s="5" t="s">
        <v>31184</v>
      </c>
    </row>
    <row r="113" spans="1:23" x14ac:dyDescent="0.25">
      <c r="A113" s="4" t="s">
        <v>31185</v>
      </c>
      <c r="B113" s="4" t="s">
        <v>31053</v>
      </c>
      <c r="C113" s="4" t="s">
        <v>31186</v>
      </c>
      <c r="D113" s="1" t="s">
        <v>31187</v>
      </c>
      <c r="E113" s="5" t="s">
        <v>31188</v>
      </c>
      <c r="F113" s="5" t="s">
        <v>31188</v>
      </c>
      <c r="G113" s="5" t="s">
        <v>31188</v>
      </c>
      <c r="H113" s="5" t="s">
        <v>31188</v>
      </c>
      <c r="I113" s="5" t="s">
        <v>31188</v>
      </c>
      <c r="J113" s="5" t="s">
        <v>31188</v>
      </c>
      <c r="K113" s="5" t="s">
        <v>31188</v>
      </c>
      <c r="L113" s="5" t="s">
        <v>31188</v>
      </c>
      <c r="M113" s="5" t="s">
        <v>31188</v>
      </c>
      <c r="N113" s="5" t="s">
        <v>31188</v>
      </c>
      <c r="O113" s="5" t="s">
        <v>31188</v>
      </c>
      <c r="P113" s="5" t="s">
        <v>31188</v>
      </c>
      <c r="Q113" s="5" t="s">
        <v>31188</v>
      </c>
      <c r="R113" s="5" t="s">
        <v>31188</v>
      </c>
      <c r="S113" s="5" t="s">
        <v>31188</v>
      </c>
      <c r="T113" s="5" t="s">
        <v>31188</v>
      </c>
      <c r="U113" s="5" t="s">
        <v>31188</v>
      </c>
      <c r="V113" s="5" t="s">
        <v>31188</v>
      </c>
      <c r="W113" s="5" t="s">
        <v>31188</v>
      </c>
    </row>
    <row r="114" spans="1:23" x14ac:dyDescent="0.25">
      <c r="A114" s="4" t="s">
        <v>31189</v>
      </c>
      <c r="B114" s="4" t="s">
        <v>31053</v>
      </c>
      <c r="C114" s="4" t="s">
        <v>31190</v>
      </c>
      <c r="D114" s="1" t="s">
        <v>31191</v>
      </c>
      <c r="E114" s="5" t="s">
        <v>31188</v>
      </c>
      <c r="F114" s="5" t="s">
        <v>31188</v>
      </c>
      <c r="G114" s="5" t="s">
        <v>31188</v>
      </c>
      <c r="H114" s="5" t="s">
        <v>31188</v>
      </c>
      <c r="I114" s="5" t="s">
        <v>31188</v>
      </c>
      <c r="J114" s="5" t="s">
        <v>31188</v>
      </c>
      <c r="K114" s="5" t="s">
        <v>31188</v>
      </c>
      <c r="L114" s="5" t="s">
        <v>31188</v>
      </c>
      <c r="M114" s="5" t="s">
        <v>31188</v>
      </c>
      <c r="N114" s="5" t="s">
        <v>31188</v>
      </c>
      <c r="O114" s="5" t="s">
        <v>31188</v>
      </c>
      <c r="P114" s="5" t="s">
        <v>31188</v>
      </c>
      <c r="Q114" s="5" t="s">
        <v>31188</v>
      </c>
      <c r="R114" s="5" t="s">
        <v>31188</v>
      </c>
      <c r="S114" s="5" t="s">
        <v>31188</v>
      </c>
      <c r="T114" s="5" t="s">
        <v>31188</v>
      </c>
      <c r="U114" s="5" t="s">
        <v>31188</v>
      </c>
      <c r="V114" s="5" t="s">
        <v>31188</v>
      </c>
      <c r="W114" s="5" t="s">
        <v>31188</v>
      </c>
    </row>
    <row r="115" spans="1:23" x14ac:dyDescent="0.25">
      <c r="A115" s="4" t="s">
        <v>31192</v>
      </c>
      <c r="B115" s="4" t="s">
        <v>31053</v>
      </c>
      <c r="C115" s="4" t="s">
        <v>31193</v>
      </c>
      <c r="D115" s="1" t="s">
        <v>31194</v>
      </c>
      <c r="E115" s="5" t="s">
        <v>31195</v>
      </c>
      <c r="F115" s="5" t="s">
        <v>31195</v>
      </c>
      <c r="G115" s="5" t="s">
        <v>31195</v>
      </c>
      <c r="H115" s="5" t="s">
        <v>31195</v>
      </c>
      <c r="I115" s="5" t="s">
        <v>31195</v>
      </c>
      <c r="J115" s="5" t="s">
        <v>31195</v>
      </c>
      <c r="K115" s="5" t="s">
        <v>31195</v>
      </c>
      <c r="L115" s="5" t="s">
        <v>31195</v>
      </c>
      <c r="M115" s="5" t="s">
        <v>31195</v>
      </c>
      <c r="N115" s="5" t="s">
        <v>31195</v>
      </c>
      <c r="O115" s="5" t="s">
        <v>31195</v>
      </c>
      <c r="P115" s="5" t="s">
        <v>31195</v>
      </c>
      <c r="Q115" s="5" t="s">
        <v>31195</v>
      </c>
      <c r="R115" s="5" t="s">
        <v>31195</v>
      </c>
      <c r="S115" s="5" t="s">
        <v>31195</v>
      </c>
      <c r="T115" s="5" t="s">
        <v>31195</v>
      </c>
      <c r="U115" s="5" t="s">
        <v>31195</v>
      </c>
      <c r="V115" s="5" t="s">
        <v>31195</v>
      </c>
      <c r="W115" s="5" t="s">
        <v>31195</v>
      </c>
    </row>
    <row r="116" spans="1:23" x14ac:dyDescent="0.25">
      <c r="A116" s="4" t="s">
        <v>31196</v>
      </c>
      <c r="B116" s="4" t="s">
        <v>31053</v>
      </c>
      <c r="C116" s="4" t="s">
        <v>31197</v>
      </c>
      <c r="D116" s="1" t="s">
        <v>31198</v>
      </c>
      <c r="E116" s="5" t="s">
        <v>31199</v>
      </c>
      <c r="F116" s="5" t="s">
        <v>31199</v>
      </c>
      <c r="G116" s="5" t="s">
        <v>31199</v>
      </c>
      <c r="H116" s="5" t="s">
        <v>31199</v>
      </c>
      <c r="I116" s="5" t="s">
        <v>31199</v>
      </c>
      <c r="J116" s="5" t="s">
        <v>31199</v>
      </c>
      <c r="K116" s="5" t="s">
        <v>31199</v>
      </c>
      <c r="L116" s="5" t="s">
        <v>31199</v>
      </c>
      <c r="M116" s="5" t="s">
        <v>31199</v>
      </c>
      <c r="N116" s="5" t="s">
        <v>31199</v>
      </c>
      <c r="O116" s="5" t="s">
        <v>31199</v>
      </c>
      <c r="P116" s="5" t="s">
        <v>31199</v>
      </c>
      <c r="Q116" s="5" t="s">
        <v>31199</v>
      </c>
      <c r="R116" s="5" t="s">
        <v>31199</v>
      </c>
      <c r="S116" s="5" t="s">
        <v>31199</v>
      </c>
      <c r="T116" s="5" t="s">
        <v>31199</v>
      </c>
      <c r="U116" s="5" t="s">
        <v>31199</v>
      </c>
      <c r="V116" s="5" t="s">
        <v>31199</v>
      </c>
      <c r="W116" s="5" t="s">
        <v>31199</v>
      </c>
    </row>
    <row r="117" spans="1:23" x14ac:dyDescent="0.25">
      <c r="A117" s="4" t="s">
        <v>31200</v>
      </c>
      <c r="B117" s="4" t="s">
        <v>31053</v>
      </c>
      <c r="C117" s="4" t="s">
        <v>31201</v>
      </c>
      <c r="D117" s="1" t="s">
        <v>31202</v>
      </c>
      <c r="E117" s="5" t="s">
        <v>31203</v>
      </c>
      <c r="F117" s="5" t="s">
        <v>31203</v>
      </c>
      <c r="G117" s="5" t="s">
        <v>31203</v>
      </c>
      <c r="H117" s="5" t="s">
        <v>31203</v>
      </c>
      <c r="I117" s="5" t="s">
        <v>31203</v>
      </c>
      <c r="J117" s="5" t="s">
        <v>31203</v>
      </c>
      <c r="K117" s="5" t="s">
        <v>31203</v>
      </c>
      <c r="L117" s="5" t="s">
        <v>31203</v>
      </c>
      <c r="M117" s="5" t="s">
        <v>31203</v>
      </c>
      <c r="N117" s="5" t="s">
        <v>31203</v>
      </c>
      <c r="O117" s="5" t="s">
        <v>31203</v>
      </c>
      <c r="P117" s="5" t="s">
        <v>31203</v>
      </c>
      <c r="Q117" s="5" t="s">
        <v>31203</v>
      </c>
      <c r="R117" s="5" t="s">
        <v>31203</v>
      </c>
      <c r="S117" s="5" t="s">
        <v>31203</v>
      </c>
      <c r="T117" s="5" t="s">
        <v>31203</v>
      </c>
      <c r="U117" s="5" t="s">
        <v>31203</v>
      </c>
      <c r="V117" s="5" t="s">
        <v>31203</v>
      </c>
      <c r="W117" s="5" t="s">
        <v>31203</v>
      </c>
    </row>
    <row r="118" spans="1:23" x14ac:dyDescent="0.25">
      <c r="A118" s="4" t="s">
        <v>31204</v>
      </c>
      <c r="B118" s="4" t="s">
        <v>31053</v>
      </c>
      <c r="C118" s="4" t="s">
        <v>31205</v>
      </c>
      <c r="D118" s="1" t="s">
        <v>31206</v>
      </c>
      <c r="E118" s="5">
        <v>75</v>
      </c>
      <c r="F118" s="5">
        <v>75</v>
      </c>
      <c r="G118" s="5">
        <v>75</v>
      </c>
      <c r="H118" s="5">
        <v>75</v>
      </c>
      <c r="I118" s="5">
        <v>75</v>
      </c>
      <c r="J118" s="5">
        <v>75</v>
      </c>
      <c r="K118" s="5">
        <v>75</v>
      </c>
      <c r="L118" s="5">
        <v>75</v>
      </c>
      <c r="M118" s="5">
        <v>75</v>
      </c>
      <c r="N118" s="5">
        <v>75</v>
      </c>
      <c r="O118" s="5">
        <v>75</v>
      </c>
      <c r="P118" s="5">
        <v>75</v>
      </c>
      <c r="Q118" s="5">
        <v>75</v>
      </c>
      <c r="R118" s="5">
        <v>75</v>
      </c>
      <c r="S118" s="5">
        <v>75</v>
      </c>
      <c r="T118" s="5">
        <v>75</v>
      </c>
      <c r="U118" s="5">
        <v>75</v>
      </c>
      <c r="V118" s="5">
        <v>75</v>
      </c>
      <c r="W118" s="5">
        <v>75</v>
      </c>
    </row>
    <row r="119" spans="1:23" x14ac:dyDescent="0.25">
      <c r="A119" s="4" t="s">
        <v>3734</v>
      </c>
      <c r="B119" s="4" t="s">
        <v>31207</v>
      </c>
      <c r="C119" s="4" t="s">
        <v>263</v>
      </c>
      <c r="D119" s="1" t="s">
        <v>264</v>
      </c>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v>0</v>
      </c>
      <c r="S119" s="5">
        <v>0</v>
      </c>
      <c r="T119" s="5">
        <v>0</v>
      </c>
      <c r="U119" s="5">
        <v>0</v>
      </c>
      <c r="V119" s="5">
        <v>0</v>
      </c>
      <c r="W119" s="5">
        <v>0</v>
      </c>
    </row>
    <row r="120" spans="1:23" x14ac:dyDescent="0.25">
      <c r="A120" s="4" t="s">
        <v>27932</v>
      </c>
      <c r="B120" s="4" t="s">
        <v>31207</v>
      </c>
      <c r="C120" s="4" t="s">
        <v>266</v>
      </c>
      <c r="D120" s="1"/>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v>0</v>
      </c>
      <c r="S120" s="5">
        <v>0</v>
      </c>
      <c r="T120" s="5">
        <v>0</v>
      </c>
      <c r="U120" s="5">
        <v>0</v>
      </c>
      <c r="V120" s="5">
        <v>0</v>
      </c>
      <c r="W120" s="5">
        <v>0</v>
      </c>
    </row>
    <row r="121" spans="1:23" x14ac:dyDescent="0.25">
      <c r="A121" s="4" t="s">
        <v>27935</v>
      </c>
      <c r="B121" s="4" t="s">
        <v>31207</v>
      </c>
      <c r="C121" s="4" t="s">
        <v>268</v>
      </c>
      <c r="D121" s="1"/>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v>0</v>
      </c>
      <c r="S121" s="5">
        <v>0</v>
      </c>
      <c r="T121" s="5">
        <v>0</v>
      </c>
      <c r="U121" s="5">
        <v>0</v>
      </c>
      <c r="V121" s="5">
        <v>0</v>
      </c>
      <c r="W121" s="5">
        <v>0</v>
      </c>
    </row>
    <row r="122" spans="1:23" x14ac:dyDescent="0.25">
      <c r="A122" s="4" t="s">
        <v>27937</v>
      </c>
      <c r="B122" s="4" t="s">
        <v>31207</v>
      </c>
      <c r="C122" s="4" t="s">
        <v>270</v>
      </c>
      <c r="D122" s="1"/>
      <c r="E122" s="5" t="s">
        <v>216</v>
      </c>
      <c r="F122" s="5" t="s">
        <v>216</v>
      </c>
      <c r="G122" s="5" t="s">
        <v>216</v>
      </c>
      <c r="H122" s="5" t="s">
        <v>216</v>
      </c>
      <c r="I122" s="5" t="s">
        <v>216</v>
      </c>
      <c r="J122" s="5" t="s">
        <v>216</v>
      </c>
      <c r="K122" s="5" t="s">
        <v>216</v>
      </c>
      <c r="L122" s="5" t="s">
        <v>216</v>
      </c>
      <c r="M122" s="5" t="s">
        <v>216</v>
      </c>
      <c r="N122" s="5" t="s">
        <v>216</v>
      </c>
      <c r="O122" s="5" t="s">
        <v>216</v>
      </c>
      <c r="P122" s="5" t="s">
        <v>216</v>
      </c>
      <c r="Q122" s="5" t="s">
        <v>216</v>
      </c>
      <c r="R122" s="5">
        <v>0</v>
      </c>
      <c r="S122" s="5">
        <v>0</v>
      </c>
      <c r="T122" s="5">
        <v>0</v>
      </c>
      <c r="U122" s="5">
        <v>0</v>
      </c>
      <c r="V122" s="5">
        <v>0</v>
      </c>
      <c r="W122" s="5">
        <v>0</v>
      </c>
    </row>
    <row r="123" spans="1:23" x14ac:dyDescent="0.25">
      <c r="A123" s="4" t="s">
        <v>27939</v>
      </c>
      <c r="B123" s="4" t="s">
        <v>31207</v>
      </c>
      <c r="C123" s="4" t="s">
        <v>272</v>
      </c>
      <c r="D123" s="1"/>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v>0</v>
      </c>
      <c r="S123" s="5">
        <v>0</v>
      </c>
      <c r="T123" s="5">
        <v>0</v>
      </c>
      <c r="U123" s="5">
        <v>0</v>
      </c>
      <c r="V123" s="5">
        <v>0</v>
      </c>
      <c r="W123" s="5">
        <v>0</v>
      </c>
    </row>
    <row r="124" spans="1:23" x14ac:dyDescent="0.25">
      <c r="A124" s="4" t="s">
        <v>27942</v>
      </c>
      <c r="B124" s="4" t="s">
        <v>31207</v>
      </c>
      <c r="C124" s="4" t="s">
        <v>274</v>
      </c>
      <c r="D124" s="1"/>
      <c r="E124" s="5" t="s">
        <v>216</v>
      </c>
      <c r="F124" s="5" t="s">
        <v>216</v>
      </c>
      <c r="G124" s="5" t="s">
        <v>216</v>
      </c>
      <c r="H124" s="5" t="s">
        <v>216</v>
      </c>
      <c r="I124" s="5" t="s">
        <v>216</v>
      </c>
      <c r="J124" s="5" t="s">
        <v>216</v>
      </c>
      <c r="K124" s="5" t="s">
        <v>216</v>
      </c>
      <c r="L124" s="5" t="s">
        <v>216</v>
      </c>
      <c r="M124" s="5" t="s">
        <v>216</v>
      </c>
      <c r="N124" s="5" t="s">
        <v>216</v>
      </c>
      <c r="O124" s="5" t="s">
        <v>216</v>
      </c>
      <c r="P124" s="5" t="s">
        <v>216</v>
      </c>
      <c r="Q124" s="5" t="s">
        <v>216</v>
      </c>
      <c r="R124" s="5">
        <v>0</v>
      </c>
      <c r="S124" s="5">
        <v>0</v>
      </c>
      <c r="T124" s="5">
        <v>0</v>
      </c>
      <c r="U124" s="5">
        <v>0</v>
      </c>
      <c r="V124" s="5">
        <v>0</v>
      </c>
      <c r="W124" s="5">
        <v>0</v>
      </c>
    </row>
    <row r="125" spans="1:23" x14ac:dyDescent="0.25">
      <c r="A125" s="4" t="s">
        <v>27945</v>
      </c>
      <c r="B125" s="4" t="s">
        <v>31207</v>
      </c>
      <c r="C125" s="4" t="s">
        <v>276</v>
      </c>
      <c r="D125" s="1" t="s">
        <v>277</v>
      </c>
      <c r="E125" s="5" t="s">
        <v>216</v>
      </c>
      <c r="F125" s="5" t="s">
        <v>216</v>
      </c>
      <c r="G125" s="5" t="s">
        <v>216</v>
      </c>
      <c r="H125" s="5" t="s">
        <v>216</v>
      </c>
      <c r="I125" s="5" t="s">
        <v>216</v>
      </c>
      <c r="J125" s="5" t="s">
        <v>216</v>
      </c>
      <c r="K125" s="5" t="s">
        <v>216</v>
      </c>
      <c r="L125" s="5" t="s">
        <v>216</v>
      </c>
      <c r="M125" s="5" t="s">
        <v>216</v>
      </c>
      <c r="N125" s="5" t="s">
        <v>216</v>
      </c>
      <c r="O125" s="5" t="s">
        <v>216</v>
      </c>
      <c r="P125" s="5" t="s">
        <v>216</v>
      </c>
      <c r="Q125" s="5" t="s">
        <v>216</v>
      </c>
      <c r="R125" s="5">
        <v>0</v>
      </c>
      <c r="S125" s="5">
        <v>0</v>
      </c>
      <c r="T125" s="5">
        <v>0</v>
      </c>
      <c r="U125" s="5">
        <v>0</v>
      </c>
      <c r="V125" s="5">
        <v>0</v>
      </c>
      <c r="W125" s="5">
        <v>0</v>
      </c>
    </row>
    <row r="126" spans="1:23" x14ac:dyDescent="0.25">
      <c r="A126" s="4" t="s">
        <v>31208</v>
      </c>
      <c r="B126" s="4" t="s">
        <v>31207</v>
      </c>
      <c r="C126" s="4" t="s">
        <v>279</v>
      </c>
      <c r="D126" s="1"/>
      <c r="E126" s="5" t="s">
        <v>216</v>
      </c>
      <c r="F126" s="5" t="s">
        <v>216</v>
      </c>
      <c r="G126" s="5" t="s">
        <v>216</v>
      </c>
      <c r="H126" s="5" t="s">
        <v>216</v>
      </c>
      <c r="I126" s="5" t="s">
        <v>216</v>
      </c>
      <c r="J126" s="5" t="s">
        <v>216</v>
      </c>
      <c r="K126" s="5" t="s">
        <v>216</v>
      </c>
      <c r="L126" s="5" t="s">
        <v>216</v>
      </c>
      <c r="M126" s="5" t="s">
        <v>216</v>
      </c>
      <c r="N126" s="5" t="s">
        <v>216</v>
      </c>
      <c r="O126" s="5" t="s">
        <v>216</v>
      </c>
      <c r="P126" s="5" t="s">
        <v>216</v>
      </c>
      <c r="Q126" s="5" t="s">
        <v>216</v>
      </c>
      <c r="R126" s="5">
        <v>0</v>
      </c>
      <c r="S126" s="5">
        <v>0</v>
      </c>
      <c r="T126" s="5">
        <v>0</v>
      </c>
      <c r="U126" s="5">
        <v>0</v>
      </c>
      <c r="V126" s="5">
        <v>0</v>
      </c>
      <c r="W126" s="5">
        <v>0</v>
      </c>
    </row>
    <row r="127" spans="1:23" x14ac:dyDescent="0.25">
      <c r="A127" s="4" t="s">
        <v>31209</v>
      </c>
      <c r="B127" s="4" t="s">
        <v>31207</v>
      </c>
      <c r="C127" s="4" t="s">
        <v>281</v>
      </c>
      <c r="D127" s="1"/>
      <c r="E127" s="5" t="s">
        <v>216</v>
      </c>
      <c r="F127" s="5" t="s">
        <v>216</v>
      </c>
      <c r="G127" s="5" t="s">
        <v>216</v>
      </c>
      <c r="H127" s="5" t="s">
        <v>216</v>
      </c>
      <c r="I127" s="5" t="s">
        <v>216</v>
      </c>
      <c r="J127" s="5" t="s">
        <v>216</v>
      </c>
      <c r="K127" s="5" t="s">
        <v>216</v>
      </c>
      <c r="L127" s="5" t="s">
        <v>216</v>
      </c>
      <c r="M127" s="5" t="s">
        <v>216</v>
      </c>
      <c r="N127" s="5" t="s">
        <v>216</v>
      </c>
      <c r="O127" s="5" t="s">
        <v>216</v>
      </c>
      <c r="P127" s="5" t="s">
        <v>216</v>
      </c>
      <c r="Q127" s="5" t="s">
        <v>216</v>
      </c>
      <c r="R127" s="5">
        <v>0</v>
      </c>
      <c r="S127" s="5">
        <v>0</v>
      </c>
      <c r="T127" s="5">
        <v>0</v>
      </c>
      <c r="U127" s="5">
        <v>0</v>
      </c>
      <c r="V127" s="5">
        <v>0</v>
      </c>
      <c r="W127" s="5">
        <v>0</v>
      </c>
    </row>
    <row r="128" spans="1:23" x14ac:dyDescent="0.25">
      <c r="A128" s="4" t="s">
        <v>31210</v>
      </c>
      <c r="B128" s="4" t="s">
        <v>31207</v>
      </c>
      <c r="C128" s="4" t="s">
        <v>283</v>
      </c>
      <c r="D128" s="1"/>
      <c r="E128" s="5" t="s">
        <v>216</v>
      </c>
      <c r="F128" s="5" t="s">
        <v>216</v>
      </c>
      <c r="G128" s="5" t="s">
        <v>216</v>
      </c>
      <c r="H128" s="5" t="s">
        <v>216</v>
      </c>
      <c r="I128" s="5" t="s">
        <v>216</v>
      </c>
      <c r="J128" s="5" t="s">
        <v>216</v>
      </c>
      <c r="K128" s="5" t="s">
        <v>216</v>
      </c>
      <c r="L128" s="5" t="s">
        <v>216</v>
      </c>
      <c r="M128" s="5" t="s">
        <v>216</v>
      </c>
      <c r="N128" s="5" t="s">
        <v>216</v>
      </c>
      <c r="O128" s="5" t="s">
        <v>216</v>
      </c>
      <c r="P128" s="5" t="s">
        <v>216</v>
      </c>
      <c r="Q128" s="5" t="s">
        <v>216</v>
      </c>
      <c r="R128" s="5">
        <v>0</v>
      </c>
      <c r="S128" s="5">
        <v>0</v>
      </c>
      <c r="T128" s="5">
        <v>0</v>
      </c>
      <c r="U128" s="5">
        <v>0</v>
      </c>
      <c r="V128" s="5">
        <v>0</v>
      </c>
      <c r="W128" s="5">
        <v>0</v>
      </c>
    </row>
    <row r="129" spans="1:23" x14ac:dyDescent="0.25">
      <c r="A129" s="4" t="s">
        <v>31211</v>
      </c>
      <c r="B129" s="4" t="s">
        <v>31207</v>
      </c>
      <c r="C129" s="4" t="s">
        <v>285</v>
      </c>
      <c r="D129" s="1"/>
      <c r="E129" s="5" t="s">
        <v>216</v>
      </c>
      <c r="F129" s="5" t="s">
        <v>216</v>
      </c>
      <c r="G129" s="5" t="s">
        <v>216</v>
      </c>
      <c r="H129" s="5" t="s">
        <v>216</v>
      </c>
      <c r="I129" s="5" t="s">
        <v>216</v>
      </c>
      <c r="J129" s="5" t="s">
        <v>216</v>
      </c>
      <c r="K129" s="5" t="s">
        <v>216</v>
      </c>
      <c r="L129" s="5" t="s">
        <v>216</v>
      </c>
      <c r="M129" s="5" t="s">
        <v>216</v>
      </c>
      <c r="N129" s="5" t="s">
        <v>216</v>
      </c>
      <c r="O129" s="5" t="s">
        <v>216</v>
      </c>
      <c r="P129" s="5" t="s">
        <v>216</v>
      </c>
      <c r="Q129" s="5" t="s">
        <v>216</v>
      </c>
      <c r="R129" s="5">
        <v>0</v>
      </c>
      <c r="S129" s="5">
        <v>0</v>
      </c>
      <c r="T129" s="5">
        <v>0</v>
      </c>
      <c r="U129" s="5">
        <v>0</v>
      </c>
      <c r="V129" s="5">
        <v>0</v>
      </c>
      <c r="W129" s="5">
        <v>0</v>
      </c>
    </row>
    <row r="130" spans="1:23" x14ac:dyDescent="0.25">
      <c r="A130" s="4" t="s">
        <v>31212</v>
      </c>
      <c r="B130" s="4" t="s">
        <v>31207</v>
      </c>
      <c r="C130" s="4" t="s">
        <v>287</v>
      </c>
      <c r="D130" s="1"/>
      <c r="E130" s="5" t="s">
        <v>216</v>
      </c>
      <c r="F130" s="5" t="s">
        <v>216</v>
      </c>
      <c r="G130" s="5" t="s">
        <v>216</v>
      </c>
      <c r="H130" s="5" t="s">
        <v>216</v>
      </c>
      <c r="I130" s="5" t="s">
        <v>216</v>
      </c>
      <c r="J130" s="5" t="s">
        <v>216</v>
      </c>
      <c r="K130" s="5" t="s">
        <v>216</v>
      </c>
      <c r="L130" s="5" t="s">
        <v>216</v>
      </c>
      <c r="M130" s="5" t="s">
        <v>216</v>
      </c>
      <c r="N130" s="5" t="s">
        <v>216</v>
      </c>
      <c r="O130" s="5" t="s">
        <v>216</v>
      </c>
      <c r="P130" s="5" t="s">
        <v>216</v>
      </c>
      <c r="Q130" s="5" t="s">
        <v>216</v>
      </c>
      <c r="R130" s="5">
        <v>0</v>
      </c>
      <c r="S130" s="5">
        <v>0</v>
      </c>
      <c r="T130" s="5">
        <v>0</v>
      </c>
      <c r="U130" s="5">
        <v>0</v>
      </c>
      <c r="V130" s="5">
        <v>0</v>
      </c>
      <c r="W130" s="5">
        <v>0</v>
      </c>
    </row>
    <row r="131" spans="1:23" x14ac:dyDescent="0.25">
      <c r="A131" s="4" t="s">
        <v>31213</v>
      </c>
      <c r="B131" s="4" t="s">
        <v>31207</v>
      </c>
      <c r="C131" s="4" t="s">
        <v>289</v>
      </c>
      <c r="D131" s="1" t="s">
        <v>290</v>
      </c>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v>0</v>
      </c>
      <c r="S131" s="5">
        <v>0</v>
      </c>
      <c r="T131" s="5">
        <v>0</v>
      </c>
      <c r="U131" s="5">
        <v>0</v>
      </c>
      <c r="V131" s="5">
        <v>0</v>
      </c>
      <c r="W131" s="5">
        <v>0</v>
      </c>
    </row>
    <row r="132" spans="1:23" x14ac:dyDescent="0.25">
      <c r="A132" s="4" t="s">
        <v>31214</v>
      </c>
      <c r="B132" s="4" t="s">
        <v>31207</v>
      </c>
      <c r="C132" s="4" t="s">
        <v>292</v>
      </c>
      <c r="D132" s="1"/>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v>0</v>
      </c>
      <c r="S132" s="5">
        <v>0</v>
      </c>
      <c r="T132" s="5">
        <v>0</v>
      </c>
      <c r="U132" s="5">
        <v>0</v>
      </c>
      <c r="V132" s="5">
        <v>0</v>
      </c>
      <c r="W132" s="5">
        <v>0</v>
      </c>
    </row>
    <row r="133" spans="1:23" x14ac:dyDescent="0.25">
      <c r="A133" s="4" t="s">
        <v>31215</v>
      </c>
      <c r="B133" s="4" t="s">
        <v>31207</v>
      </c>
      <c r="C133" s="4" t="s">
        <v>294</v>
      </c>
      <c r="D133" s="1" t="s">
        <v>295</v>
      </c>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v>0</v>
      </c>
      <c r="S133" s="5">
        <v>0</v>
      </c>
      <c r="T133" s="5">
        <v>0</v>
      </c>
      <c r="U133" s="5">
        <v>0</v>
      </c>
      <c r="V133" s="5">
        <v>0</v>
      </c>
      <c r="W133" s="5">
        <v>0</v>
      </c>
    </row>
    <row r="134" spans="1:23" x14ac:dyDescent="0.25">
      <c r="A134" s="4" t="s">
        <v>31216</v>
      </c>
      <c r="B134" s="4" t="s">
        <v>31207</v>
      </c>
      <c r="C134" s="4" t="s">
        <v>297</v>
      </c>
      <c r="D134" s="1"/>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v>0</v>
      </c>
      <c r="S134" s="5">
        <v>0</v>
      </c>
      <c r="T134" s="5">
        <v>0</v>
      </c>
      <c r="U134" s="5">
        <v>0</v>
      </c>
      <c r="V134" s="5">
        <v>0</v>
      </c>
      <c r="W134" s="5">
        <v>0</v>
      </c>
    </row>
    <row r="135" spans="1:23" x14ac:dyDescent="0.25">
      <c r="A135" s="4" t="s">
        <v>31217</v>
      </c>
      <c r="B135" s="4" t="s">
        <v>31207</v>
      </c>
      <c r="C135" s="4" t="s">
        <v>299</v>
      </c>
      <c r="D135" s="1"/>
      <c r="E135" s="5" t="s">
        <v>216</v>
      </c>
      <c r="F135" s="5" t="s">
        <v>216</v>
      </c>
      <c r="G135" s="5" t="s">
        <v>216</v>
      </c>
      <c r="H135" s="5" t="s">
        <v>216</v>
      </c>
      <c r="I135" s="5" t="s">
        <v>216</v>
      </c>
      <c r="J135" s="5" t="s">
        <v>216</v>
      </c>
      <c r="K135" s="5" t="s">
        <v>216</v>
      </c>
      <c r="L135" s="5" t="s">
        <v>216</v>
      </c>
      <c r="M135" s="5" t="s">
        <v>216</v>
      </c>
      <c r="N135" s="5" t="s">
        <v>216</v>
      </c>
      <c r="O135" s="5" t="s">
        <v>216</v>
      </c>
      <c r="P135" s="5" t="s">
        <v>216</v>
      </c>
      <c r="Q135" s="5" t="s">
        <v>216</v>
      </c>
      <c r="R135" s="5">
        <v>0</v>
      </c>
      <c r="S135" s="5">
        <v>0</v>
      </c>
      <c r="T135" s="5">
        <v>0</v>
      </c>
      <c r="U135" s="5">
        <v>0</v>
      </c>
      <c r="V135" s="5">
        <v>0</v>
      </c>
      <c r="W135" s="5">
        <v>0</v>
      </c>
    </row>
    <row r="136" spans="1:23" x14ac:dyDescent="0.25">
      <c r="A136" s="4" t="s">
        <v>31218</v>
      </c>
      <c r="B136" s="4" t="s">
        <v>31207</v>
      </c>
      <c r="C136" s="4" t="s">
        <v>301</v>
      </c>
      <c r="D136" s="1" t="s">
        <v>302</v>
      </c>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v>0</v>
      </c>
      <c r="S136" s="5">
        <v>0</v>
      </c>
      <c r="T136" s="5">
        <v>0</v>
      </c>
      <c r="U136" s="5">
        <v>0</v>
      </c>
      <c r="V136" s="5">
        <v>0</v>
      </c>
      <c r="W136" s="5">
        <v>0</v>
      </c>
    </row>
    <row r="137" spans="1:23" x14ac:dyDescent="0.25">
      <c r="A137" s="4" t="s">
        <v>31219</v>
      </c>
      <c r="B137" s="4" t="s">
        <v>31207</v>
      </c>
      <c r="C137" s="4" t="s">
        <v>304</v>
      </c>
      <c r="D137" s="1"/>
      <c r="E137" s="5" t="s">
        <v>216</v>
      </c>
      <c r="F137" s="5" t="s">
        <v>216</v>
      </c>
      <c r="G137" s="5" t="s">
        <v>216</v>
      </c>
      <c r="H137" s="5" t="s">
        <v>216</v>
      </c>
      <c r="I137" s="5" t="s">
        <v>216</v>
      </c>
      <c r="J137" s="5" t="s">
        <v>216</v>
      </c>
      <c r="K137" s="5" t="s">
        <v>216</v>
      </c>
      <c r="L137" s="5" t="s">
        <v>216</v>
      </c>
      <c r="M137" s="5" t="s">
        <v>216</v>
      </c>
      <c r="N137" s="5" t="s">
        <v>216</v>
      </c>
      <c r="O137" s="5" t="s">
        <v>216</v>
      </c>
      <c r="P137" s="5" t="s">
        <v>216</v>
      </c>
      <c r="Q137" s="5" t="s">
        <v>216</v>
      </c>
      <c r="R137" s="5">
        <v>0</v>
      </c>
      <c r="S137" s="5">
        <v>0</v>
      </c>
      <c r="T137" s="5">
        <v>0</v>
      </c>
      <c r="U137" s="5">
        <v>0</v>
      </c>
      <c r="V137" s="5">
        <v>0</v>
      </c>
      <c r="W137" s="5">
        <v>0</v>
      </c>
    </row>
    <row r="138" spans="1:23" x14ac:dyDescent="0.25">
      <c r="A138" s="4" t="s">
        <v>31220</v>
      </c>
      <c r="B138" s="4" t="s">
        <v>31207</v>
      </c>
      <c r="C138" s="4" t="s">
        <v>306</v>
      </c>
      <c r="D138" s="1"/>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v>0</v>
      </c>
      <c r="S138" s="5">
        <v>0</v>
      </c>
      <c r="T138" s="5">
        <v>0</v>
      </c>
      <c r="U138" s="5">
        <v>0</v>
      </c>
      <c r="V138" s="5">
        <v>0</v>
      </c>
      <c r="W138" s="5">
        <v>0</v>
      </c>
    </row>
    <row r="139" spans="1:23" x14ac:dyDescent="0.25">
      <c r="A139" s="4" t="s">
        <v>3980</v>
      </c>
      <c r="B139" s="4" t="s">
        <v>31221</v>
      </c>
      <c r="C139" s="4" t="s">
        <v>31222</v>
      </c>
      <c r="D139" s="1" t="s">
        <v>31223</v>
      </c>
      <c r="E139" s="5" t="s">
        <v>31224</v>
      </c>
      <c r="F139" s="5" t="s">
        <v>31225</v>
      </c>
      <c r="G139" s="5" t="s">
        <v>31226</v>
      </c>
      <c r="H139" s="5" t="s">
        <v>31227</v>
      </c>
      <c r="I139" s="5" t="s">
        <v>31228</v>
      </c>
      <c r="J139" s="5" t="s">
        <v>31229</v>
      </c>
      <c r="K139" s="5" t="s">
        <v>31230</v>
      </c>
      <c r="L139" s="5" t="s">
        <v>31231</v>
      </c>
      <c r="M139" s="5" t="s">
        <v>31232</v>
      </c>
      <c r="N139" s="5" t="s">
        <v>31233</v>
      </c>
      <c r="O139" s="5" t="s">
        <v>31234</v>
      </c>
      <c r="P139" s="5" t="s">
        <v>31235</v>
      </c>
      <c r="Q139" s="5" t="s">
        <v>31236</v>
      </c>
      <c r="R139" s="5" t="s">
        <v>31237</v>
      </c>
      <c r="S139" s="5" t="s">
        <v>31238</v>
      </c>
      <c r="T139" s="5" t="s">
        <v>31239</v>
      </c>
      <c r="U139" s="5" t="s">
        <v>31240</v>
      </c>
      <c r="V139" s="5" t="s">
        <v>31241</v>
      </c>
      <c r="W139" s="5" t="s">
        <v>31242</v>
      </c>
    </row>
    <row r="140" spans="1:23" x14ac:dyDescent="0.25">
      <c r="A140" s="4" t="s">
        <v>4000</v>
      </c>
      <c r="B140" s="4" t="s">
        <v>31221</v>
      </c>
      <c r="C140" s="4" t="s">
        <v>31243</v>
      </c>
      <c r="D140" s="1" t="s">
        <v>31244</v>
      </c>
      <c r="E140" s="5" t="s">
        <v>31245</v>
      </c>
      <c r="F140" s="5" t="s">
        <v>31246</v>
      </c>
      <c r="G140" s="5" t="s">
        <v>31247</v>
      </c>
      <c r="H140" s="5" t="s">
        <v>31248</v>
      </c>
      <c r="I140" s="5" t="s">
        <v>31249</v>
      </c>
      <c r="J140" s="5" t="s">
        <v>31250</v>
      </c>
      <c r="K140" s="5" t="s">
        <v>31251</v>
      </c>
      <c r="L140" s="5" t="s">
        <v>31252</v>
      </c>
      <c r="M140" s="5" t="s">
        <v>31253</v>
      </c>
      <c r="N140" s="5" t="s">
        <v>31254</v>
      </c>
      <c r="O140" s="5" t="s">
        <v>31255</v>
      </c>
      <c r="P140" s="5" t="s">
        <v>31256</v>
      </c>
      <c r="Q140" s="5" t="s">
        <v>31257</v>
      </c>
      <c r="R140" s="5" t="s">
        <v>31258</v>
      </c>
      <c r="S140" s="5" t="s">
        <v>31259</v>
      </c>
      <c r="T140" s="5" t="s">
        <v>31260</v>
      </c>
      <c r="U140" s="5" t="s">
        <v>31261</v>
      </c>
      <c r="V140" s="5" t="s">
        <v>31262</v>
      </c>
      <c r="W140" s="5" t="s">
        <v>31263</v>
      </c>
    </row>
    <row r="141" spans="1:23" x14ac:dyDescent="0.25">
      <c r="A141" s="4" t="s">
        <v>4019</v>
      </c>
      <c r="B141" s="4" t="s">
        <v>31221</v>
      </c>
      <c r="C141" s="4" t="s">
        <v>31264</v>
      </c>
      <c r="D141" s="1" t="s">
        <v>31265</v>
      </c>
      <c r="E141" s="5" t="s">
        <v>216</v>
      </c>
      <c r="F141" s="5" t="s">
        <v>216</v>
      </c>
      <c r="G141" s="5" t="s">
        <v>216</v>
      </c>
      <c r="H141" s="5" t="s">
        <v>216</v>
      </c>
      <c r="I141" s="5" t="s">
        <v>31266</v>
      </c>
      <c r="J141" s="5" t="s">
        <v>31267</v>
      </c>
      <c r="K141" s="5" t="s">
        <v>31268</v>
      </c>
      <c r="L141" s="5" t="s">
        <v>31269</v>
      </c>
      <c r="M141" s="5" t="s">
        <v>31270</v>
      </c>
      <c r="N141" s="5" t="s">
        <v>31271</v>
      </c>
      <c r="O141" s="5" t="s">
        <v>31272</v>
      </c>
      <c r="P141" s="5" t="s">
        <v>31273</v>
      </c>
      <c r="Q141" s="5" t="s">
        <v>31274</v>
      </c>
      <c r="R141" s="5" t="s">
        <v>31275</v>
      </c>
      <c r="S141" s="5" t="s">
        <v>31276</v>
      </c>
      <c r="T141" s="5" t="s">
        <v>31277</v>
      </c>
      <c r="U141" s="5" t="s">
        <v>31278</v>
      </c>
      <c r="V141" s="5" t="s">
        <v>31279</v>
      </c>
      <c r="W141" s="5" t="s">
        <v>31280</v>
      </c>
    </row>
    <row r="142" spans="1:23" x14ac:dyDescent="0.25">
      <c r="A142" s="4" t="s">
        <v>4038</v>
      </c>
      <c r="B142" s="4" t="s">
        <v>31221</v>
      </c>
      <c r="C142" s="4" t="s">
        <v>31281</v>
      </c>
      <c r="D142" s="1" t="s">
        <v>31282</v>
      </c>
      <c r="E142" s="5">
        <v>0.1</v>
      </c>
      <c r="F142" s="5">
        <v>0.1</v>
      </c>
      <c r="G142" s="5">
        <v>0.1</v>
      </c>
      <c r="H142" s="5">
        <v>0.1</v>
      </c>
      <c r="I142" s="5">
        <v>0.1</v>
      </c>
      <c r="J142" s="5">
        <v>0.1</v>
      </c>
      <c r="K142" s="5">
        <v>0.1</v>
      </c>
      <c r="L142" s="5">
        <v>0.1</v>
      </c>
      <c r="M142" s="5">
        <v>0.1</v>
      </c>
      <c r="N142" s="5">
        <v>0.1</v>
      </c>
      <c r="O142" s="5">
        <v>0.1</v>
      </c>
      <c r="P142" s="5">
        <v>0.1</v>
      </c>
      <c r="Q142" s="5">
        <v>0.1</v>
      </c>
      <c r="R142" s="5">
        <v>0.1</v>
      </c>
      <c r="S142" s="5">
        <v>0.1</v>
      </c>
      <c r="T142" s="5">
        <v>0.1</v>
      </c>
      <c r="U142" s="5">
        <v>0.1</v>
      </c>
      <c r="V142" s="5">
        <v>0.1</v>
      </c>
      <c r="W142" s="5">
        <v>0.1</v>
      </c>
    </row>
    <row r="143" spans="1:23" x14ac:dyDescent="0.25">
      <c r="A143" s="4" t="s">
        <v>4057</v>
      </c>
      <c r="B143" s="4" t="s">
        <v>31221</v>
      </c>
      <c r="C143" s="4" t="s">
        <v>31283</v>
      </c>
      <c r="D143" s="1" t="s">
        <v>31284</v>
      </c>
      <c r="E143" s="5">
        <v>8</v>
      </c>
      <c r="F143" s="5">
        <v>8</v>
      </c>
      <c r="G143" s="5">
        <v>8</v>
      </c>
      <c r="H143" s="5">
        <v>8</v>
      </c>
      <c r="I143" s="5">
        <v>8</v>
      </c>
      <c r="J143" s="5">
        <v>8</v>
      </c>
      <c r="K143" s="5">
        <v>8</v>
      </c>
      <c r="L143" s="5">
        <v>8</v>
      </c>
      <c r="M143" s="5">
        <v>8</v>
      </c>
      <c r="N143" s="5">
        <v>8</v>
      </c>
      <c r="O143" s="5">
        <v>8</v>
      </c>
      <c r="P143" s="5">
        <v>8</v>
      </c>
      <c r="Q143" s="5">
        <v>8</v>
      </c>
      <c r="R143" s="5">
        <v>8</v>
      </c>
      <c r="S143" s="5">
        <v>8</v>
      </c>
      <c r="T143" s="5">
        <v>8</v>
      </c>
      <c r="U143" s="5">
        <v>8</v>
      </c>
      <c r="V143" s="5">
        <v>8</v>
      </c>
      <c r="W143" s="5">
        <v>8</v>
      </c>
    </row>
    <row r="144" spans="1:23" x14ac:dyDescent="0.25">
      <c r="A144" s="4" t="s">
        <v>741</v>
      </c>
      <c r="B144" s="4" t="s">
        <v>31285</v>
      </c>
      <c r="C144" s="4" t="s">
        <v>31286</v>
      </c>
      <c r="D144" s="1" t="s">
        <v>31287</v>
      </c>
      <c r="E144" s="5" t="s">
        <v>31288</v>
      </c>
      <c r="F144" s="5" t="s">
        <v>31289</v>
      </c>
      <c r="G144" s="5" t="s">
        <v>31290</v>
      </c>
      <c r="H144" s="5" t="s">
        <v>31291</v>
      </c>
      <c r="I144" s="5" t="s">
        <v>31292</v>
      </c>
      <c r="J144" s="5" t="s">
        <v>31293</v>
      </c>
      <c r="K144" s="5" t="s">
        <v>31294</v>
      </c>
      <c r="L144" s="5" t="s">
        <v>31295</v>
      </c>
      <c r="M144" s="5" t="s">
        <v>31296</v>
      </c>
      <c r="N144" s="5" t="s">
        <v>31297</v>
      </c>
      <c r="O144" s="5" t="s">
        <v>31298</v>
      </c>
      <c r="P144" s="5" t="s">
        <v>31299</v>
      </c>
      <c r="Q144" s="5" t="s">
        <v>31300</v>
      </c>
      <c r="R144" s="5" t="s">
        <v>31301</v>
      </c>
      <c r="S144" s="5" t="s">
        <v>31302</v>
      </c>
      <c r="T144" s="5" t="s">
        <v>31303</v>
      </c>
      <c r="U144" s="5" t="s">
        <v>31304</v>
      </c>
      <c r="V144" s="5" t="s">
        <v>31305</v>
      </c>
      <c r="W144" s="5" t="s">
        <v>31306</v>
      </c>
    </row>
    <row r="145" spans="1:23" x14ac:dyDescent="0.25">
      <c r="A145" s="4" t="s">
        <v>4347</v>
      </c>
      <c r="B145" s="4" t="s">
        <v>31285</v>
      </c>
      <c r="C145" s="4" t="s">
        <v>31307</v>
      </c>
      <c r="D145" s="1" t="s">
        <v>31287</v>
      </c>
      <c r="E145" s="5" t="s">
        <v>31308</v>
      </c>
      <c r="F145" s="5" t="s">
        <v>31309</v>
      </c>
      <c r="G145" s="5" t="s">
        <v>31310</v>
      </c>
      <c r="H145" s="5" t="s">
        <v>31311</v>
      </c>
      <c r="I145" s="5" t="s">
        <v>31312</v>
      </c>
      <c r="J145" s="5" t="s">
        <v>31313</v>
      </c>
      <c r="K145" s="5" t="s">
        <v>31314</v>
      </c>
      <c r="L145" s="5" t="s">
        <v>31315</v>
      </c>
      <c r="M145" s="5" t="s">
        <v>31316</v>
      </c>
      <c r="N145" s="5" t="s">
        <v>31317</v>
      </c>
      <c r="O145" s="5" t="s">
        <v>31318</v>
      </c>
      <c r="P145" s="5" t="s">
        <v>31319</v>
      </c>
      <c r="Q145" s="5" t="s">
        <v>31320</v>
      </c>
      <c r="R145" s="5" t="s">
        <v>31292</v>
      </c>
      <c r="S145" s="5" t="s">
        <v>31321</v>
      </c>
      <c r="T145" s="5" t="s">
        <v>31322</v>
      </c>
      <c r="U145" s="5" t="s">
        <v>31323</v>
      </c>
      <c r="V145" s="5" t="s">
        <v>31324</v>
      </c>
      <c r="W145" s="5" t="s">
        <v>31325</v>
      </c>
    </row>
    <row r="146" spans="1:23" x14ac:dyDescent="0.25">
      <c r="A146" s="4" t="s">
        <v>4369</v>
      </c>
      <c r="B146" s="4" t="s">
        <v>31285</v>
      </c>
      <c r="C146" s="4" t="s">
        <v>31326</v>
      </c>
      <c r="D146" s="1" t="s">
        <v>31244</v>
      </c>
      <c r="E146" s="5" t="s">
        <v>31327</v>
      </c>
      <c r="F146" s="5" t="s">
        <v>31328</v>
      </c>
      <c r="G146" s="5" t="s">
        <v>31329</v>
      </c>
      <c r="H146" s="5" t="s">
        <v>31330</v>
      </c>
      <c r="I146" s="5" t="s">
        <v>31331</v>
      </c>
      <c r="J146" s="5" t="s">
        <v>31332</v>
      </c>
      <c r="K146" s="5" t="s">
        <v>31333</v>
      </c>
      <c r="L146" s="5" t="s">
        <v>31334</v>
      </c>
      <c r="M146" s="5" t="s">
        <v>31335</v>
      </c>
      <c r="N146" s="5" t="s">
        <v>31336</v>
      </c>
      <c r="O146" s="5" t="s">
        <v>31337</v>
      </c>
      <c r="P146" s="5" t="s">
        <v>31338</v>
      </c>
      <c r="Q146" s="5" t="s">
        <v>31339</v>
      </c>
      <c r="R146" s="5" t="s">
        <v>31340</v>
      </c>
      <c r="S146" s="5" t="s">
        <v>31341</v>
      </c>
      <c r="T146" s="5" t="s">
        <v>31342</v>
      </c>
      <c r="U146" s="5" t="s">
        <v>31343</v>
      </c>
      <c r="V146" s="5" t="s">
        <v>31344</v>
      </c>
      <c r="W146" s="5" t="s">
        <v>31345</v>
      </c>
    </row>
    <row r="147" spans="1:23" x14ac:dyDescent="0.25">
      <c r="A147" s="4" t="s">
        <v>4372</v>
      </c>
      <c r="B147" s="4" t="s">
        <v>31285</v>
      </c>
      <c r="C147" s="4" t="s">
        <v>31346</v>
      </c>
      <c r="D147" s="1" t="s">
        <v>31265</v>
      </c>
      <c r="E147" s="5" t="s">
        <v>31327</v>
      </c>
      <c r="F147" s="5" t="s">
        <v>31328</v>
      </c>
      <c r="G147" s="5" t="s">
        <v>31329</v>
      </c>
      <c r="H147" s="5" t="s">
        <v>31330</v>
      </c>
      <c r="I147" s="5" t="s">
        <v>31347</v>
      </c>
      <c r="J147" s="5" t="s">
        <v>31348</v>
      </c>
      <c r="K147" s="5" t="s">
        <v>31349</v>
      </c>
      <c r="L147" s="5" t="s">
        <v>31350</v>
      </c>
      <c r="M147" s="5" t="s">
        <v>31351</v>
      </c>
      <c r="N147" s="5" t="s">
        <v>31352</v>
      </c>
      <c r="O147" s="5" t="s">
        <v>31353</v>
      </c>
      <c r="P147" s="5" t="s">
        <v>31354</v>
      </c>
      <c r="Q147" s="5" t="s">
        <v>31355</v>
      </c>
      <c r="R147" s="5" t="s">
        <v>31356</v>
      </c>
      <c r="S147" s="5" t="s">
        <v>31357</v>
      </c>
      <c r="T147" s="5" t="s">
        <v>31358</v>
      </c>
      <c r="U147" s="5" t="s">
        <v>31359</v>
      </c>
      <c r="V147" s="5" t="s">
        <v>31360</v>
      </c>
      <c r="W147" s="5" t="s">
        <v>31361</v>
      </c>
    </row>
    <row r="148" spans="1:23" x14ac:dyDescent="0.25">
      <c r="A148" s="4" t="s">
        <v>4375</v>
      </c>
      <c r="B148" s="4" t="s">
        <v>31285</v>
      </c>
      <c r="C148" s="4" t="s">
        <v>31362</v>
      </c>
      <c r="D148" s="1" t="s">
        <v>31282</v>
      </c>
      <c r="E148" s="5">
        <v>0.15</v>
      </c>
      <c r="F148" s="5">
        <v>0.15</v>
      </c>
      <c r="G148" s="5">
        <v>0.15</v>
      </c>
      <c r="H148" s="5">
        <v>0.15</v>
      </c>
      <c r="I148" s="5">
        <v>0.15</v>
      </c>
      <c r="J148" s="5">
        <v>0.15</v>
      </c>
      <c r="K148" s="5">
        <v>0.15</v>
      </c>
      <c r="L148" s="5">
        <v>0.15</v>
      </c>
      <c r="M148" s="5">
        <v>0.15</v>
      </c>
      <c r="N148" s="5">
        <v>0.15</v>
      </c>
      <c r="O148" s="5">
        <v>0.15</v>
      </c>
      <c r="P148" s="5">
        <v>0.15</v>
      </c>
      <c r="Q148" s="5">
        <v>0.15</v>
      </c>
      <c r="R148" s="5">
        <v>0.15</v>
      </c>
      <c r="S148" s="5">
        <v>0.15</v>
      </c>
      <c r="T148" s="5">
        <v>0.15</v>
      </c>
      <c r="U148" s="5">
        <v>0.15</v>
      </c>
      <c r="V148" s="5">
        <v>0.15</v>
      </c>
      <c r="W148" s="5">
        <v>0.15</v>
      </c>
    </row>
    <row r="149" spans="1:23" x14ac:dyDescent="0.25">
      <c r="A149" s="4" t="s">
        <v>4397</v>
      </c>
      <c r="B149" s="4" t="s">
        <v>31285</v>
      </c>
      <c r="C149" s="4" t="s">
        <v>31363</v>
      </c>
      <c r="D149" s="1" t="s">
        <v>31364</v>
      </c>
      <c r="E149" s="5" t="s">
        <v>5725</v>
      </c>
      <c r="F149" s="5" t="s">
        <v>31365</v>
      </c>
      <c r="G149" s="5" t="s">
        <v>31365</v>
      </c>
      <c r="H149" s="5" t="s">
        <v>31365</v>
      </c>
      <c r="I149" s="5" t="s">
        <v>31365</v>
      </c>
      <c r="J149" s="5" t="s">
        <v>31365</v>
      </c>
      <c r="K149" s="5" t="s">
        <v>31365</v>
      </c>
      <c r="L149" s="5" t="s">
        <v>31365</v>
      </c>
      <c r="M149" s="5" t="s">
        <v>31365</v>
      </c>
      <c r="N149" s="5" t="s">
        <v>31365</v>
      </c>
      <c r="O149" s="5" t="s">
        <v>31365</v>
      </c>
      <c r="P149" s="5" t="s">
        <v>31365</v>
      </c>
      <c r="Q149" s="5" t="s">
        <v>31365</v>
      </c>
      <c r="R149" s="5" t="s">
        <v>31365</v>
      </c>
      <c r="S149" s="5" t="s">
        <v>31365</v>
      </c>
      <c r="T149" s="5" t="s">
        <v>31365</v>
      </c>
      <c r="U149" s="5" t="s">
        <v>31365</v>
      </c>
      <c r="V149" s="5" t="s">
        <v>31365</v>
      </c>
      <c r="W149" s="5" t="s">
        <v>31365</v>
      </c>
    </row>
    <row r="150" spans="1:23" x14ac:dyDescent="0.25">
      <c r="A150" s="4" t="s">
        <v>4419</v>
      </c>
      <c r="B150" s="4" t="s">
        <v>31285</v>
      </c>
      <c r="C150" s="4" t="s">
        <v>31366</v>
      </c>
      <c r="D150" s="1" t="s">
        <v>31367</v>
      </c>
      <c r="E150" s="5" t="s">
        <v>6216</v>
      </c>
      <c r="F150" s="5" t="s">
        <v>22425</v>
      </c>
      <c r="G150" s="5" t="s">
        <v>22425</v>
      </c>
      <c r="H150" s="5" t="s">
        <v>22425</v>
      </c>
      <c r="I150" s="5" t="s">
        <v>22425</v>
      </c>
      <c r="J150" s="5" t="s">
        <v>22425</v>
      </c>
      <c r="K150" s="5" t="s">
        <v>22425</v>
      </c>
      <c r="L150" s="5" t="s">
        <v>22425</v>
      </c>
      <c r="M150" s="5" t="s">
        <v>22425</v>
      </c>
      <c r="N150" s="5" t="s">
        <v>22425</v>
      </c>
      <c r="O150" s="5" t="s">
        <v>22425</v>
      </c>
      <c r="P150" s="5" t="s">
        <v>22425</v>
      </c>
      <c r="Q150" s="5" t="s">
        <v>22425</v>
      </c>
      <c r="R150" s="5" t="s">
        <v>22425</v>
      </c>
      <c r="S150" s="5" t="s">
        <v>22425</v>
      </c>
      <c r="T150" s="5" t="s">
        <v>22425</v>
      </c>
      <c r="U150" s="5" t="s">
        <v>22425</v>
      </c>
      <c r="V150" s="5" t="s">
        <v>22425</v>
      </c>
      <c r="W150" s="5" t="s">
        <v>22425</v>
      </c>
    </row>
    <row r="151" spans="1:23" x14ac:dyDescent="0.25">
      <c r="A151" s="4" t="s">
        <v>4441</v>
      </c>
      <c r="B151" s="4" t="s">
        <v>31285</v>
      </c>
      <c r="C151" s="4" t="s">
        <v>31368</v>
      </c>
      <c r="D151" s="1" t="s">
        <v>31369</v>
      </c>
      <c r="E151" s="5" t="s">
        <v>31370</v>
      </c>
      <c r="F151" s="5" t="s">
        <v>31371</v>
      </c>
      <c r="G151" s="5" t="s">
        <v>31371</v>
      </c>
      <c r="H151" s="5" t="s">
        <v>31371</v>
      </c>
      <c r="I151" s="5" t="s">
        <v>31371</v>
      </c>
      <c r="J151" s="5" t="s">
        <v>31371</v>
      </c>
      <c r="K151" s="5" t="s">
        <v>31371</v>
      </c>
      <c r="L151" s="5" t="s">
        <v>31371</v>
      </c>
      <c r="M151" s="5" t="s">
        <v>31371</v>
      </c>
      <c r="N151" s="5" t="s">
        <v>31371</v>
      </c>
      <c r="O151" s="5" t="s">
        <v>31371</v>
      </c>
      <c r="P151" s="5" t="s">
        <v>31371</v>
      </c>
      <c r="Q151" s="5" t="s">
        <v>31371</v>
      </c>
      <c r="R151" s="5" t="s">
        <v>31371</v>
      </c>
      <c r="S151" s="5" t="s">
        <v>31371</v>
      </c>
      <c r="T151" s="5" t="s">
        <v>31371</v>
      </c>
      <c r="U151" s="5" t="s">
        <v>31371</v>
      </c>
      <c r="V151" s="5" t="s">
        <v>31371</v>
      </c>
      <c r="W151" s="5" t="s">
        <v>31371</v>
      </c>
    </row>
    <row r="152" spans="1:23" x14ac:dyDescent="0.25">
      <c r="A152" s="4" t="s">
        <v>4444</v>
      </c>
      <c r="B152" s="4" t="s">
        <v>31285</v>
      </c>
      <c r="C152" s="4" t="s">
        <v>31372</v>
      </c>
      <c r="D152" s="1" t="s">
        <v>31373</v>
      </c>
      <c r="E152" s="5" t="s">
        <v>31374</v>
      </c>
      <c r="F152" s="5" t="s">
        <v>31375</v>
      </c>
      <c r="G152" s="5" t="s">
        <v>31375</v>
      </c>
      <c r="H152" s="5" t="s">
        <v>31375</v>
      </c>
      <c r="I152" s="5" t="s">
        <v>31375</v>
      </c>
      <c r="J152" s="5" t="s">
        <v>31375</v>
      </c>
      <c r="K152" s="5" t="s">
        <v>31375</v>
      </c>
      <c r="L152" s="5" t="s">
        <v>31375</v>
      </c>
      <c r="M152" s="5" t="s">
        <v>31375</v>
      </c>
      <c r="N152" s="5" t="s">
        <v>31375</v>
      </c>
      <c r="O152" s="5" t="s">
        <v>31375</v>
      </c>
      <c r="P152" s="5" t="s">
        <v>31375</v>
      </c>
      <c r="Q152" s="5" t="s">
        <v>31375</v>
      </c>
      <c r="R152" s="5" t="s">
        <v>31375</v>
      </c>
      <c r="S152" s="5" t="s">
        <v>31375</v>
      </c>
      <c r="T152" s="5" t="s">
        <v>31375</v>
      </c>
      <c r="U152" s="5" t="s">
        <v>31375</v>
      </c>
      <c r="V152" s="5" t="s">
        <v>31375</v>
      </c>
      <c r="W152" s="5" t="s">
        <v>31375</v>
      </c>
    </row>
    <row r="153" spans="1:23" x14ac:dyDescent="0.25">
      <c r="A153" s="4" t="s">
        <v>10840</v>
      </c>
      <c r="B153" s="4" t="s">
        <v>31376</v>
      </c>
      <c r="C153" s="4" t="s">
        <v>31377</v>
      </c>
      <c r="D153" s="1" t="s">
        <v>31378</v>
      </c>
      <c r="E153" s="5" t="s">
        <v>31379</v>
      </c>
      <c r="F153" s="5" t="s">
        <v>31380</v>
      </c>
      <c r="G153" s="5" t="s">
        <v>31381</v>
      </c>
      <c r="H153" s="5" t="s">
        <v>31382</v>
      </c>
      <c r="I153" s="5" t="s">
        <v>31383</v>
      </c>
      <c r="J153" s="5" t="s">
        <v>31384</v>
      </c>
      <c r="K153" s="5" t="s">
        <v>31385</v>
      </c>
      <c r="L153" s="5" t="s">
        <v>31386</v>
      </c>
      <c r="M153" s="5" t="s">
        <v>31387</v>
      </c>
      <c r="N153" s="5" t="s">
        <v>31388</v>
      </c>
      <c r="O153" s="5" t="s">
        <v>31389</v>
      </c>
      <c r="P153" s="5" t="s">
        <v>31390</v>
      </c>
      <c r="Q153" s="5" t="s">
        <v>31391</v>
      </c>
      <c r="R153" s="5" t="s">
        <v>31392</v>
      </c>
      <c r="S153" s="5" t="s">
        <v>31393</v>
      </c>
      <c r="T153" s="5" t="s">
        <v>31394</v>
      </c>
      <c r="U153" s="5" t="s">
        <v>31395</v>
      </c>
      <c r="V153" s="5" t="s">
        <v>216</v>
      </c>
      <c r="W153" s="5" t="s">
        <v>216</v>
      </c>
    </row>
    <row r="154" spans="1:23" x14ac:dyDescent="0.25">
      <c r="A154" s="4" t="s">
        <v>10843</v>
      </c>
      <c r="B154" s="4" t="s">
        <v>31376</v>
      </c>
      <c r="C154" s="4" t="s">
        <v>31396</v>
      </c>
      <c r="D154" s="1" t="s">
        <v>31397</v>
      </c>
      <c r="E154" s="5" t="s">
        <v>31398</v>
      </c>
      <c r="F154" s="5" t="s">
        <v>31399</v>
      </c>
      <c r="G154" s="5" t="s">
        <v>31400</v>
      </c>
      <c r="H154" s="5" t="s">
        <v>31401</v>
      </c>
      <c r="I154" s="5" t="s">
        <v>31402</v>
      </c>
      <c r="J154" s="5" t="s">
        <v>31403</v>
      </c>
      <c r="K154" s="5" t="s">
        <v>31404</v>
      </c>
      <c r="L154" s="5" t="s">
        <v>31405</v>
      </c>
      <c r="M154" s="5" t="s">
        <v>31406</v>
      </c>
      <c r="N154" s="5" t="s">
        <v>31407</v>
      </c>
      <c r="O154" s="5" t="s">
        <v>31408</v>
      </c>
      <c r="P154" s="5" t="s">
        <v>31409</v>
      </c>
      <c r="Q154" s="5" t="s">
        <v>31410</v>
      </c>
      <c r="R154" s="5" t="s">
        <v>31411</v>
      </c>
      <c r="S154" s="5" t="s">
        <v>31412</v>
      </c>
      <c r="T154" s="5" t="s">
        <v>31413</v>
      </c>
      <c r="U154" s="5" t="s">
        <v>31414</v>
      </c>
      <c r="V154" s="5" t="s">
        <v>216</v>
      </c>
      <c r="W154" s="5" t="s">
        <v>216</v>
      </c>
    </row>
    <row r="155" spans="1:23" x14ac:dyDescent="0.25">
      <c r="A155" s="4" t="s">
        <v>10845</v>
      </c>
      <c r="B155" s="4" t="s">
        <v>31376</v>
      </c>
      <c r="C155" s="4" t="s">
        <v>31415</v>
      </c>
      <c r="D155" s="1" t="s">
        <v>31416</v>
      </c>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216</v>
      </c>
      <c r="S155" s="5" t="s">
        <v>216</v>
      </c>
      <c r="T155" s="5" t="s">
        <v>216</v>
      </c>
      <c r="U155" s="5" t="s">
        <v>216</v>
      </c>
      <c r="V155" s="5">
        <v>0.9</v>
      </c>
      <c r="W155" s="5">
        <v>0.9</v>
      </c>
    </row>
    <row r="156" spans="1:23" x14ac:dyDescent="0.25">
      <c r="A156" s="4" t="s">
        <v>12203</v>
      </c>
      <c r="B156" s="4" t="s">
        <v>31376</v>
      </c>
      <c r="C156" s="4" t="s">
        <v>31417</v>
      </c>
      <c r="D156" s="1" t="s">
        <v>31418</v>
      </c>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t="s">
        <v>216</v>
      </c>
      <c r="U156" s="5" t="s">
        <v>216</v>
      </c>
      <c r="V156" s="5">
        <v>0.6</v>
      </c>
      <c r="W156" s="5">
        <v>0.6</v>
      </c>
    </row>
    <row r="157" spans="1:23" x14ac:dyDescent="0.25">
      <c r="A157" s="4" t="s">
        <v>12208</v>
      </c>
      <c r="B157" s="4" t="s">
        <v>31376</v>
      </c>
      <c r="C157" s="4" t="s">
        <v>31419</v>
      </c>
      <c r="D157" s="1" t="s">
        <v>31420</v>
      </c>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t="s">
        <v>216</v>
      </c>
      <c r="T157" s="5" t="s">
        <v>216</v>
      </c>
      <c r="U157" s="5" t="s">
        <v>216</v>
      </c>
      <c r="V157" s="5">
        <v>0.55000000000000004</v>
      </c>
      <c r="W157" s="5">
        <v>0.55000000000000004</v>
      </c>
    </row>
    <row r="158" spans="1:23" x14ac:dyDescent="0.25">
      <c r="A158" s="4" t="s">
        <v>12212</v>
      </c>
      <c r="B158" s="4" t="s">
        <v>31376</v>
      </c>
      <c r="C158" s="4" t="s">
        <v>31421</v>
      </c>
      <c r="D158" s="1" t="s">
        <v>31422</v>
      </c>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t="s">
        <v>216</v>
      </c>
      <c r="U158" s="5" t="s">
        <v>216</v>
      </c>
      <c r="V158" s="5">
        <v>0.5</v>
      </c>
      <c r="W158" s="5">
        <v>0.5</v>
      </c>
    </row>
    <row r="159" spans="1:23" x14ac:dyDescent="0.25">
      <c r="A159" s="4" t="s">
        <v>12217</v>
      </c>
      <c r="B159" s="4" t="s">
        <v>31376</v>
      </c>
      <c r="C159" s="4" t="s">
        <v>31423</v>
      </c>
      <c r="D159" s="1" t="s">
        <v>16389</v>
      </c>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t="s">
        <v>216</v>
      </c>
      <c r="T159" s="5" t="s">
        <v>216</v>
      </c>
      <c r="U159" s="5" t="s">
        <v>216</v>
      </c>
      <c r="V159" s="5">
        <v>1.75</v>
      </c>
      <c r="W159" s="5">
        <v>1.75</v>
      </c>
    </row>
    <row r="160" spans="1:23" x14ac:dyDescent="0.25">
      <c r="A160" s="4" t="s">
        <v>12220</v>
      </c>
      <c r="B160" s="4" t="s">
        <v>31376</v>
      </c>
      <c r="C160" s="4" t="s">
        <v>31424</v>
      </c>
      <c r="D160" s="1" t="s">
        <v>31425</v>
      </c>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t="s">
        <v>216</v>
      </c>
      <c r="U160" s="5" t="s">
        <v>216</v>
      </c>
      <c r="V160" s="5">
        <v>36</v>
      </c>
      <c r="W160" s="5">
        <v>36</v>
      </c>
    </row>
    <row r="161" spans="1:23" x14ac:dyDescent="0.25">
      <c r="A161" s="4" t="s">
        <v>12223</v>
      </c>
      <c r="B161" s="4" t="s">
        <v>31376</v>
      </c>
      <c r="C161" s="4" t="s">
        <v>31426</v>
      </c>
      <c r="D161" s="1" t="s">
        <v>31427</v>
      </c>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t="s">
        <v>216</v>
      </c>
      <c r="T161" s="5" t="s">
        <v>216</v>
      </c>
      <c r="U161" s="5" t="s">
        <v>216</v>
      </c>
      <c r="V161" s="5">
        <v>60</v>
      </c>
      <c r="W161" s="5">
        <v>60</v>
      </c>
    </row>
    <row r="162" spans="1:23" x14ac:dyDescent="0.25">
      <c r="A162" s="4" t="s">
        <v>5126</v>
      </c>
      <c r="B162" s="4" t="s">
        <v>31428</v>
      </c>
      <c r="C162" s="4" t="s">
        <v>31429</v>
      </c>
      <c r="D162" s="1" t="s">
        <v>31430</v>
      </c>
      <c r="E162" s="5" t="s">
        <v>216</v>
      </c>
      <c r="F162" s="5" t="s">
        <v>216</v>
      </c>
      <c r="G162" s="5" t="s">
        <v>216</v>
      </c>
      <c r="H162" s="5" t="s">
        <v>216</v>
      </c>
      <c r="I162" s="5" t="s">
        <v>216</v>
      </c>
      <c r="J162" s="5" t="s">
        <v>216</v>
      </c>
      <c r="K162" s="5" t="s">
        <v>216</v>
      </c>
      <c r="L162" s="5" t="s">
        <v>216</v>
      </c>
      <c r="M162" s="5" t="s">
        <v>31431</v>
      </c>
      <c r="N162" s="5" t="s">
        <v>31432</v>
      </c>
      <c r="O162" s="5" t="s">
        <v>31433</v>
      </c>
      <c r="P162" s="5" t="s">
        <v>31434</v>
      </c>
      <c r="Q162" s="5" t="s">
        <v>31435</v>
      </c>
      <c r="R162" s="5" t="s">
        <v>31436</v>
      </c>
      <c r="S162" s="5" t="s">
        <v>31437</v>
      </c>
      <c r="T162" s="5" t="s">
        <v>31438</v>
      </c>
      <c r="U162" s="5" t="s">
        <v>31439</v>
      </c>
      <c r="V162" s="5" t="s">
        <v>31440</v>
      </c>
      <c r="W162" s="5" t="s">
        <v>31441</v>
      </c>
    </row>
    <row r="163" spans="1:23" x14ac:dyDescent="0.25">
      <c r="A163" s="4" t="s">
        <v>5129</v>
      </c>
      <c r="B163" s="4" t="s">
        <v>31428</v>
      </c>
      <c r="C163" s="4" t="s">
        <v>31442</v>
      </c>
      <c r="D163" s="1" t="s">
        <v>31443</v>
      </c>
      <c r="E163" s="5" t="s">
        <v>216</v>
      </c>
      <c r="F163" s="5" t="s">
        <v>216</v>
      </c>
      <c r="G163" s="5" t="s">
        <v>216</v>
      </c>
      <c r="H163" s="5" t="s">
        <v>216</v>
      </c>
      <c r="I163" s="5" t="s">
        <v>216</v>
      </c>
      <c r="J163" s="5" t="s">
        <v>216</v>
      </c>
      <c r="K163" s="5" t="s">
        <v>216</v>
      </c>
      <c r="L163" s="5" t="s">
        <v>216</v>
      </c>
      <c r="M163" s="5" t="s">
        <v>30963</v>
      </c>
      <c r="N163" s="5" t="s">
        <v>30964</v>
      </c>
      <c r="O163" s="5" t="s">
        <v>30965</v>
      </c>
      <c r="P163" s="5" t="s">
        <v>30966</v>
      </c>
      <c r="Q163" s="5" t="s">
        <v>30967</v>
      </c>
      <c r="R163" s="5" t="s">
        <v>30968</v>
      </c>
      <c r="S163" s="5" t="s">
        <v>30969</v>
      </c>
      <c r="T163" s="5" t="s">
        <v>30970</v>
      </c>
      <c r="U163" s="5" t="s">
        <v>30971</v>
      </c>
      <c r="V163" s="5" t="s">
        <v>30972</v>
      </c>
      <c r="W163" s="5" t="s">
        <v>30973</v>
      </c>
    </row>
    <row r="164" spans="1:23" x14ac:dyDescent="0.25">
      <c r="A164" s="4" t="s">
        <v>6011</v>
      </c>
      <c r="B164" s="4" t="s">
        <v>31444</v>
      </c>
      <c r="C164" s="4" t="s">
        <v>31445</v>
      </c>
      <c r="D164" s="1" t="s">
        <v>31446</v>
      </c>
      <c r="E164" s="5" t="s">
        <v>31447</v>
      </c>
      <c r="F164" s="5" t="s">
        <v>31448</v>
      </c>
      <c r="G164" s="5" t="s">
        <v>31448</v>
      </c>
      <c r="H164" s="5" t="s">
        <v>31448</v>
      </c>
      <c r="I164" s="5" t="s">
        <v>31448</v>
      </c>
      <c r="J164" s="5" t="s">
        <v>31448</v>
      </c>
      <c r="K164" s="5" t="s">
        <v>31448</v>
      </c>
      <c r="L164" s="5" t="s">
        <v>31448</v>
      </c>
      <c r="M164" s="5" t="s">
        <v>31448</v>
      </c>
      <c r="N164" s="5" t="s">
        <v>31448</v>
      </c>
      <c r="O164" s="5" t="s">
        <v>31448</v>
      </c>
      <c r="P164" s="5" t="s">
        <v>31448</v>
      </c>
      <c r="Q164" s="5" t="s">
        <v>31448</v>
      </c>
      <c r="R164" s="5" t="s">
        <v>31448</v>
      </c>
      <c r="S164" s="5" t="s">
        <v>31448</v>
      </c>
      <c r="T164" s="5" t="s">
        <v>31448</v>
      </c>
      <c r="U164" s="5" t="s">
        <v>31448</v>
      </c>
      <c r="V164" s="5" t="s">
        <v>31448</v>
      </c>
      <c r="W164" s="5" t="s">
        <v>31448</v>
      </c>
    </row>
    <row r="165" spans="1:23" x14ac:dyDescent="0.25">
      <c r="A165" s="4" t="s">
        <v>6015</v>
      </c>
      <c r="B165" s="4" t="s">
        <v>31444</v>
      </c>
      <c r="C165" s="4" t="s">
        <v>31449</v>
      </c>
      <c r="D165" s="1" t="s">
        <v>31450</v>
      </c>
      <c r="E165" s="5" t="s">
        <v>15674</v>
      </c>
      <c r="F165" s="5" t="s">
        <v>5806</v>
      </c>
      <c r="G165" s="5" t="s">
        <v>5806</v>
      </c>
      <c r="H165" s="5" t="s">
        <v>5806</v>
      </c>
      <c r="I165" s="5" t="s">
        <v>5806</v>
      </c>
      <c r="J165" s="5" t="s">
        <v>5806</v>
      </c>
      <c r="K165" s="5" t="s">
        <v>5806</v>
      </c>
      <c r="L165" s="5" t="s">
        <v>5806</v>
      </c>
      <c r="M165" s="5" t="s">
        <v>5806</v>
      </c>
      <c r="N165" s="5" t="s">
        <v>5806</v>
      </c>
      <c r="O165" s="5" t="s">
        <v>5806</v>
      </c>
      <c r="P165" s="5" t="s">
        <v>5806</v>
      </c>
      <c r="Q165" s="5" t="s">
        <v>5806</v>
      </c>
      <c r="R165" s="5" t="s">
        <v>5806</v>
      </c>
      <c r="S165" s="5" t="s">
        <v>5806</v>
      </c>
      <c r="T165" s="5" t="s">
        <v>5806</v>
      </c>
      <c r="U165" s="5" t="s">
        <v>5806</v>
      </c>
      <c r="V165" s="5" t="s">
        <v>5806</v>
      </c>
      <c r="W165" s="5" t="s">
        <v>5806</v>
      </c>
    </row>
    <row r="166" spans="1:23" x14ac:dyDescent="0.25">
      <c r="A166" s="4" t="s">
        <v>6018</v>
      </c>
      <c r="B166" s="4" t="s">
        <v>31444</v>
      </c>
      <c r="C166" s="4" t="s">
        <v>31451</v>
      </c>
      <c r="D166" s="1" t="s">
        <v>31452</v>
      </c>
      <c r="E166" s="5" t="s">
        <v>31453</v>
      </c>
      <c r="F166" s="5" t="s">
        <v>31454</v>
      </c>
      <c r="G166" s="5" t="s">
        <v>31454</v>
      </c>
      <c r="H166" s="5" t="s">
        <v>31454</v>
      </c>
      <c r="I166" s="5" t="s">
        <v>31454</v>
      </c>
      <c r="J166" s="5" t="s">
        <v>31454</v>
      </c>
      <c r="K166" s="5" t="s">
        <v>31454</v>
      </c>
      <c r="L166" s="5" t="s">
        <v>31454</v>
      </c>
      <c r="M166" s="5" t="s">
        <v>31454</v>
      </c>
      <c r="N166" s="5" t="s">
        <v>31454</v>
      </c>
      <c r="O166" s="5" t="s">
        <v>31454</v>
      </c>
      <c r="P166" s="5" t="s">
        <v>31454</v>
      </c>
      <c r="Q166" s="5" t="s">
        <v>31454</v>
      </c>
      <c r="R166" s="5" t="s">
        <v>31454</v>
      </c>
      <c r="S166" s="5" t="s">
        <v>31454</v>
      </c>
      <c r="T166" s="5" t="s">
        <v>31454</v>
      </c>
      <c r="U166" s="5" t="s">
        <v>31454</v>
      </c>
      <c r="V166" s="5" t="s">
        <v>31454</v>
      </c>
      <c r="W166" s="5" t="s">
        <v>31455</v>
      </c>
    </row>
    <row r="167" spans="1:23" x14ac:dyDescent="0.25">
      <c r="A167" s="4" t="s">
        <v>6021</v>
      </c>
      <c r="B167" s="4" t="s">
        <v>31444</v>
      </c>
      <c r="C167" s="4" t="s">
        <v>31456</v>
      </c>
      <c r="D167" s="1" t="s">
        <v>31457</v>
      </c>
      <c r="E167" s="5" t="s">
        <v>14638</v>
      </c>
      <c r="F167" s="5" t="s">
        <v>31458</v>
      </c>
      <c r="G167" s="5" t="s">
        <v>31458</v>
      </c>
      <c r="H167" s="5" t="s">
        <v>31458</v>
      </c>
      <c r="I167" s="5" t="s">
        <v>31458</v>
      </c>
      <c r="J167" s="5" t="s">
        <v>31458</v>
      </c>
      <c r="K167" s="5" t="s">
        <v>31458</v>
      </c>
      <c r="L167" s="5" t="s">
        <v>31458</v>
      </c>
      <c r="M167" s="5" t="s">
        <v>31458</v>
      </c>
      <c r="N167" s="5" t="s">
        <v>31458</v>
      </c>
      <c r="O167" s="5" t="s">
        <v>31458</v>
      </c>
      <c r="P167" s="5" t="s">
        <v>31458</v>
      </c>
      <c r="Q167" s="5" t="s">
        <v>31458</v>
      </c>
      <c r="R167" s="5" t="s">
        <v>31458</v>
      </c>
      <c r="S167" s="5" t="s">
        <v>31458</v>
      </c>
      <c r="T167" s="5" t="s">
        <v>31458</v>
      </c>
      <c r="U167" s="5" t="s">
        <v>31458</v>
      </c>
      <c r="V167" s="5" t="s">
        <v>31458</v>
      </c>
      <c r="W167" s="5" t="s">
        <v>31459</v>
      </c>
    </row>
    <row r="168" spans="1:23" x14ac:dyDescent="0.25">
      <c r="A168" s="4" t="s">
        <v>6024</v>
      </c>
      <c r="B168" s="4" t="s">
        <v>31444</v>
      </c>
      <c r="C168" s="4" t="s">
        <v>31460</v>
      </c>
      <c r="D168" s="1" t="s">
        <v>31461</v>
      </c>
      <c r="E168" s="5" t="s">
        <v>31462</v>
      </c>
      <c r="F168" s="5" t="s">
        <v>31463</v>
      </c>
      <c r="G168" s="5" t="s">
        <v>31464</v>
      </c>
      <c r="H168" s="5" t="s">
        <v>31465</v>
      </c>
      <c r="I168" s="5" t="s">
        <v>31466</v>
      </c>
      <c r="J168" s="5" t="s">
        <v>31467</v>
      </c>
      <c r="K168" s="5" t="s">
        <v>31468</v>
      </c>
      <c r="L168" s="5" t="s">
        <v>31469</v>
      </c>
      <c r="M168" s="5" t="s">
        <v>31470</v>
      </c>
      <c r="N168" s="5" t="s">
        <v>31471</v>
      </c>
      <c r="O168" s="5" t="s">
        <v>31472</v>
      </c>
      <c r="P168" s="5" t="s">
        <v>31473</v>
      </c>
      <c r="Q168" s="5" t="s">
        <v>31474</v>
      </c>
      <c r="R168" s="5" t="s">
        <v>31475</v>
      </c>
      <c r="S168" s="5" t="s">
        <v>31476</v>
      </c>
      <c r="T168" s="5" t="s">
        <v>31477</v>
      </c>
      <c r="U168" s="5" t="s">
        <v>31478</v>
      </c>
      <c r="V168" s="5" t="s">
        <v>31479</v>
      </c>
      <c r="W168" s="5" t="s">
        <v>31480</v>
      </c>
    </row>
    <row r="169" spans="1:23" x14ac:dyDescent="0.25">
      <c r="A169" s="4" t="s">
        <v>6027</v>
      </c>
      <c r="B169" s="4" t="s">
        <v>31444</v>
      </c>
      <c r="C169" s="4" t="s">
        <v>31481</v>
      </c>
      <c r="D169" s="1" t="s">
        <v>31482</v>
      </c>
      <c r="E169" s="5" t="s">
        <v>31483</v>
      </c>
      <c r="F169" s="5" t="s">
        <v>31484</v>
      </c>
      <c r="G169" s="5" t="s">
        <v>31485</v>
      </c>
      <c r="H169" s="5" t="s">
        <v>31486</v>
      </c>
      <c r="I169" s="5" t="s">
        <v>31487</v>
      </c>
      <c r="J169" s="5" t="s">
        <v>31488</v>
      </c>
      <c r="K169" s="5" t="s">
        <v>25875</v>
      </c>
      <c r="L169" s="5" t="s">
        <v>31489</v>
      </c>
      <c r="M169" s="5" t="s">
        <v>31490</v>
      </c>
      <c r="N169" s="5" t="s">
        <v>31491</v>
      </c>
      <c r="O169" s="5" t="s">
        <v>31492</v>
      </c>
      <c r="P169" s="5" t="s">
        <v>31493</v>
      </c>
      <c r="Q169" s="5" t="s">
        <v>31494</v>
      </c>
      <c r="R169" s="5" t="s">
        <v>31495</v>
      </c>
      <c r="S169" s="5" t="s">
        <v>31496</v>
      </c>
      <c r="T169" s="5" t="s">
        <v>31497</v>
      </c>
      <c r="U169" s="5" t="s">
        <v>31498</v>
      </c>
      <c r="V169" s="5" t="s">
        <v>31499</v>
      </c>
      <c r="W169" s="5" t="s">
        <v>31500</v>
      </c>
    </row>
    <row r="170" spans="1:23" x14ac:dyDescent="0.25">
      <c r="A170" s="4" t="s">
        <v>6031</v>
      </c>
      <c r="B170" s="4" t="s">
        <v>31444</v>
      </c>
      <c r="C170" s="4" t="s">
        <v>31501</v>
      </c>
      <c r="D170" s="1" t="s">
        <v>31502</v>
      </c>
      <c r="E170" s="5" t="s">
        <v>31503</v>
      </c>
      <c r="F170" s="5" t="s">
        <v>31504</v>
      </c>
      <c r="G170" s="5" t="s">
        <v>31505</v>
      </c>
      <c r="H170" s="5" t="s">
        <v>31506</v>
      </c>
      <c r="I170" s="5" t="s">
        <v>31507</v>
      </c>
      <c r="J170" s="5" t="s">
        <v>31508</v>
      </c>
      <c r="K170" s="5" t="s">
        <v>31509</v>
      </c>
      <c r="L170" s="5" t="s">
        <v>31510</v>
      </c>
      <c r="M170" s="5" t="s">
        <v>31511</v>
      </c>
      <c r="N170" s="5" t="s">
        <v>31512</v>
      </c>
      <c r="O170" s="5" t="s">
        <v>31513</v>
      </c>
      <c r="P170" s="5" t="s">
        <v>31514</v>
      </c>
      <c r="Q170" s="5" t="s">
        <v>31515</v>
      </c>
      <c r="R170" s="5" t="s">
        <v>31516</v>
      </c>
      <c r="S170" s="5" t="s">
        <v>31517</v>
      </c>
      <c r="T170" s="5" t="s">
        <v>31518</v>
      </c>
      <c r="U170" s="5" t="s">
        <v>31519</v>
      </c>
      <c r="V170" s="5" t="s">
        <v>31520</v>
      </c>
      <c r="W170" s="5" t="s">
        <v>31521</v>
      </c>
    </row>
    <row r="171" spans="1:23" x14ac:dyDescent="0.25">
      <c r="A171" s="4" t="s">
        <v>31522</v>
      </c>
      <c r="B171" s="4" t="s">
        <v>31444</v>
      </c>
      <c r="C171" s="4" t="s">
        <v>31048</v>
      </c>
      <c r="D171" s="1" t="s">
        <v>258</v>
      </c>
      <c r="E171" s="5">
        <v>1</v>
      </c>
      <c r="F171" s="5">
        <v>1</v>
      </c>
      <c r="G171" s="5">
        <v>1</v>
      </c>
      <c r="H171" s="5">
        <v>1</v>
      </c>
      <c r="I171" s="5">
        <v>1</v>
      </c>
      <c r="J171" s="5">
        <v>1</v>
      </c>
      <c r="K171" s="5">
        <v>1</v>
      </c>
      <c r="L171" s="5">
        <v>1</v>
      </c>
      <c r="M171" s="5">
        <v>1</v>
      </c>
      <c r="N171" s="5">
        <v>1</v>
      </c>
      <c r="O171" s="5">
        <v>1</v>
      </c>
      <c r="P171" s="5">
        <v>1</v>
      </c>
      <c r="Q171" s="5">
        <v>1</v>
      </c>
      <c r="R171" s="5">
        <v>1</v>
      </c>
      <c r="S171" s="5">
        <v>1</v>
      </c>
      <c r="T171" s="5">
        <v>1</v>
      </c>
      <c r="U171" s="5">
        <v>1</v>
      </c>
      <c r="V171" s="5">
        <v>1</v>
      </c>
      <c r="W171" s="5">
        <v>1</v>
      </c>
    </row>
    <row r="172" spans="1:23" ht="25.5" x14ac:dyDescent="0.25">
      <c r="A172" s="4" t="s">
        <v>31523</v>
      </c>
      <c r="B172" s="4" t="s">
        <v>31444</v>
      </c>
      <c r="C172" s="4" t="s">
        <v>31524</v>
      </c>
      <c r="D172" s="1" t="s">
        <v>1855</v>
      </c>
      <c r="E172" s="5">
        <v>0</v>
      </c>
      <c r="F172" s="5">
        <v>0</v>
      </c>
      <c r="G172" s="5">
        <v>0</v>
      </c>
      <c r="H172" s="5">
        <v>0</v>
      </c>
      <c r="I172" s="5">
        <v>0</v>
      </c>
      <c r="J172" s="5">
        <v>0</v>
      </c>
      <c r="K172" s="5">
        <v>0</v>
      </c>
      <c r="L172" s="5">
        <v>0</v>
      </c>
      <c r="M172" s="5">
        <v>0</v>
      </c>
      <c r="N172" s="5">
        <v>0</v>
      </c>
      <c r="O172" s="5">
        <v>0</v>
      </c>
      <c r="P172" s="5">
        <v>0</v>
      </c>
      <c r="Q172" s="5">
        <v>0</v>
      </c>
      <c r="R172" s="5">
        <v>0</v>
      </c>
      <c r="S172" s="5">
        <v>0</v>
      </c>
      <c r="T172" s="5">
        <v>0</v>
      </c>
      <c r="U172" s="5">
        <v>0</v>
      </c>
      <c r="V172" s="5">
        <v>0</v>
      </c>
      <c r="W172" s="5">
        <v>0</v>
      </c>
    </row>
    <row r="173" spans="1:23" x14ac:dyDescent="0.25">
      <c r="A173" s="4" t="s">
        <v>1173</v>
      </c>
      <c r="B173" s="4" t="s">
        <v>31525</v>
      </c>
      <c r="C173" s="4" t="s">
        <v>31526</v>
      </c>
      <c r="D173" s="1" t="s">
        <v>31527</v>
      </c>
      <c r="E173" s="5" t="s">
        <v>216</v>
      </c>
      <c r="F173" s="5" t="s">
        <v>216</v>
      </c>
      <c r="G173" s="5" t="s">
        <v>216</v>
      </c>
      <c r="H173" s="5" t="s">
        <v>216</v>
      </c>
      <c r="I173" s="5" t="s">
        <v>216</v>
      </c>
      <c r="J173" s="5" t="s">
        <v>216</v>
      </c>
      <c r="K173" s="5" t="s">
        <v>216</v>
      </c>
      <c r="L173" s="5" t="s">
        <v>216</v>
      </c>
      <c r="M173" s="5" t="s">
        <v>5699</v>
      </c>
      <c r="N173" s="5" t="s">
        <v>5699</v>
      </c>
      <c r="O173" s="5" t="s">
        <v>5699</v>
      </c>
      <c r="P173" s="5" t="s">
        <v>5699</v>
      </c>
      <c r="Q173" s="5" t="s">
        <v>5699</v>
      </c>
      <c r="R173" s="5" t="s">
        <v>5699</v>
      </c>
      <c r="S173" s="5" t="s">
        <v>5699</v>
      </c>
      <c r="T173" s="5" t="s">
        <v>5699</v>
      </c>
      <c r="U173" s="5" t="s">
        <v>5699</v>
      </c>
      <c r="V173" s="5" t="s">
        <v>5699</v>
      </c>
      <c r="W173" s="5" t="s">
        <v>5699</v>
      </c>
    </row>
    <row r="174" spans="1:23" x14ac:dyDescent="0.25">
      <c r="A174" s="4" t="s">
        <v>1176</v>
      </c>
      <c r="B174" s="4" t="s">
        <v>31525</v>
      </c>
      <c r="C174" s="4" t="s">
        <v>31528</v>
      </c>
      <c r="D174" s="1" t="s">
        <v>31529</v>
      </c>
      <c r="E174" s="5" t="s">
        <v>216</v>
      </c>
      <c r="F174" s="5" t="s">
        <v>216</v>
      </c>
      <c r="G174" s="5" t="s">
        <v>216</v>
      </c>
      <c r="H174" s="5" t="s">
        <v>216</v>
      </c>
      <c r="I174" s="5" t="s">
        <v>216</v>
      </c>
      <c r="J174" s="5" t="s">
        <v>216</v>
      </c>
      <c r="K174" s="5" t="s">
        <v>216</v>
      </c>
      <c r="L174" s="5" t="s">
        <v>216</v>
      </c>
      <c r="M174" s="5" t="s">
        <v>216</v>
      </c>
      <c r="N174" s="5" t="s">
        <v>31530</v>
      </c>
      <c r="O174" s="5" t="s">
        <v>31530</v>
      </c>
      <c r="P174" s="5" t="s">
        <v>31530</v>
      </c>
      <c r="Q174" s="5" t="s">
        <v>31530</v>
      </c>
      <c r="R174" s="5" t="s">
        <v>31530</v>
      </c>
      <c r="S174" s="5" t="s">
        <v>31530</v>
      </c>
      <c r="T174" s="5" t="s">
        <v>31530</v>
      </c>
      <c r="U174" s="5" t="s">
        <v>31530</v>
      </c>
      <c r="V174" s="5" t="s">
        <v>31530</v>
      </c>
      <c r="W174" s="5" t="s">
        <v>31530</v>
      </c>
    </row>
    <row r="175" spans="1:23" x14ac:dyDescent="0.25">
      <c r="A175" s="4" t="s">
        <v>1191</v>
      </c>
      <c r="B175" s="4" t="s">
        <v>31525</v>
      </c>
      <c r="C175" s="4" t="s">
        <v>31531</v>
      </c>
      <c r="D175" s="1" t="s">
        <v>31532</v>
      </c>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814</v>
      </c>
      <c r="S175" s="5" t="s">
        <v>216</v>
      </c>
      <c r="T175" s="5" t="s">
        <v>216</v>
      </c>
      <c r="U175" s="5" t="s">
        <v>216</v>
      </c>
      <c r="V175" s="5" t="s">
        <v>216</v>
      </c>
      <c r="W175" s="5" t="s">
        <v>216</v>
      </c>
    </row>
    <row r="176" spans="1:23" x14ac:dyDescent="0.25">
      <c r="A176" s="4" t="s">
        <v>1206</v>
      </c>
      <c r="B176" s="4" t="s">
        <v>31525</v>
      </c>
      <c r="C176" s="4" t="s">
        <v>31533</v>
      </c>
      <c r="D176" s="1" t="s">
        <v>31534</v>
      </c>
      <c r="E176" s="5" t="s">
        <v>216</v>
      </c>
      <c r="F176" s="5" t="s">
        <v>216</v>
      </c>
      <c r="G176" s="5" t="s">
        <v>216</v>
      </c>
      <c r="H176" s="5" t="s">
        <v>216</v>
      </c>
      <c r="I176" s="5" t="s">
        <v>216</v>
      </c>
      <c r="J176" s="5" t="s">
        <v>216</v>
      </c>
      <c r="K176" s="5" t="s">
        <v>216</v>
      </c>
      <c r="L176" s="5" t="s">
        <v>216</v>
      </c>
      <c r="M176" s="5" t="s">
        <v>729</v>
      </c>
      <c r="N176" s="5" t="s">
        <v>729</v>
      </c>
      <c r="O176" s="5" t="s">
        <v>729</v>
      </c>
      <c r="P176" s="5" t="s">
        <v>729</v>
      </c>
      <c r="Q176" s="5" t="s">
        <v>729</v>
      </c>
      <c r="R176" s="5" t="s">
        <v>729</v>
      </c>
      <c r="S176" s="5" t="s">
        <v>729</v>
      </c>
      <c r="T176" s="5" t="s">
        <v>729</v>
      </c>
      <c r="U176" s="5" t="s">
        <v>729</v>
      </c>
      <c r="V176" s="5" t="s">
        <v>729</v>
      </c>
      <c r="W176" s="5" t="s">
        <v>729</v>
      </c>
    </row>
    <row r="177" spans="1:23" x14ac:dyDescent="0.25">
      <c r="A177" s="4" t="s">
        <v>1217</v>
      </c>
      <c r="B177" s="4" t="s">
        <v>31525</v>
      </c>
      <c r="C177" s="4" t="s">
        <v>31535</v>
      </c>
      <c r="D177" s="1"/>
      <c r="E177" s="5" t="s">
        <v>216</v>
      </c>
      <c r="F177" s="5" t="s">
        <v>216</v>
      </c>
      <c r="G177" s="5" t="s">
        <v>216</v>
      </c>
      <c r="H177" s="5" t="s">
        <v>216</v>
      </c>
      <c r="I177" s="5" t="s">
        <v>216</v>
      </c>
      <c r="J177" s="5" t="s">
        <v>216</v>
      </c>
      <c r="K177" s="5" t="s">
        <v>216</v>
      </c>
      <c r="L177" s="5" t="s">
        <v>216</v>
      </c>
      <c r="M177" s="5" t="s">
        <v>1049</v>
      </c>
      <c r="N177" s="5" t="s">
        <v>1049</v>
      </c>
      <c r="O177" s="5" t="s">
        <v>1049</v>
      </c>
      <c r="P177" s="5" t="s">
        <v>1049</v>
      </c>
      <c r="Q177" s="5" t="s">
        <v>21230</v>
      </c>
      <c r="R177" s="5" t="s">
        <v>31536</v>
      </c>
      <c r="S177" s="5" t="s">
        <v>31536</v>
      </c>
      <c r="T177" s="5" t="s">
        <v>31536</v>
      </c>
      <c r="U177" s="5" t="s">
        <v>31536</v>
      </c>
      <c r="V177" s="5" t="s">
        <v>31537</v>
      </c>
      <c r="W177" s="5" t="s">
        <v>31538</v>
      </c>
    </row>
    <row r="178" spans="1:23" x14ac:dyDescent="0.25">
      <c r="A178" s="4" t="s">
        <v>1228</v>
      </c>
      <c r="B178" s="4" t="s">
        <v>31525</v>
      </c>
      <c r="C178" s="4" t="s">
        <v>31539</v>
      </c>
      <c r="D178" s="1"/>
      <c r="E178" s="5" t="s">
        <v>216</v>
      </c>
      <c r="F178" s="5" t="s">
        <v>216</v>
      </c>
      <c r="G178" s="5" t="s">
        <v>216</v>
      </c>
      <c r="H178" s="5" t="s">
        <v>216</v>
      </c>
      <c r="I178" s="5" t="s">
        <v>216</v>
      </c>
      <c r="J178" s="5" t="s">
        <v>216</v>
      </c>
      <c r="K178" s="5" t="s">
        <v>216</v>
      </c>
      <c r="L178" s="5" t="s">
        <v>216</v>
      </c>
      <c r="M178" s="5" t="s">
        <v>31540</v>
      </c>
      <c r="N178" s="5" t="s">
        <v>31540</v>
      </c>
      <c r="O178" s="5" t="s">
        <v>31540</v>
      </c>
      <c r="P178" s="5" t="s">
        <v>31540</v>
      </c>
      <c r="Q178" s="5" t="s">
        <v>31541</v>
      </c>
      <c r="R178" s="5" t="s">
        <v>31542</v>
      </c>
      <c r="S178" s="5" t="s">
        <v>31542</v>
      </c>
      <c r="T178" s="5" t="s">
        <v>31542</v>
      </c>
      <c r="U178" s="5" t="s">
        <v>31542</v>
      </c>
      <c r="V178" s="5" t="s">
        <v>31543</v>
      </c>
      <c r="W178" s="5" t="s">
        <v>31544</v>
      </c>
    </row>
    <row r="179" spans="1:23" x14ac:dyDescent="0.25">
      <c r="A179" s="4" t="s">
        <v>1236</v>
      </c>
      <c r="B179" s="4" t="s">
        <v>31525</v>
      </c>
      <c r="C179" s="4" t="s">
        <v>31545</v>
      </c>
      <c r="D179" s="1"/>
      <c r="E179" s="5" t="s">
        <v>216</v>
      </c>
      <c r="F179" s="5" t="s">
        <v>216</v>
      </c>
      <c r="G179" s="5" t="s">
        <v>216</v>
      </c>
      <c r="H179" s="5" t="s">
        <v>216</v>
      </c>
      <c r="I179" s="5" t="s">
        <v>216</v>
      </c>
      <c r="J179" s="5" t="s">
        <v>216</v>
      </c>
      <c r="K179" s="5" t="s">
        <v>216</v>
      </c>
      <c r="L179" s="5" t="s">
        <v>216</v>
      </c>
      <c r="M179" s="5" t="s">
        <v>1058</v>
      </c>
      <c r="N179" s="5" t="s">
        <v>1058</v>
      </c>
      <c r="O179" s="5" t="s">
        <v>1058</v>
      </c>
      <c r="P179" s="5" t="s">
        <v>1058</v>
      </c>
      <c r="Q179" s="5" t="s">
        <v>31546</v>
      </c>
      <c r="R179" s="5" t="s">
        <v>31547</v>
      </c>
      <c r="S179" s="5" t="s">
        <v>31547</v>
      </c>
      <c r="T179" s="5" t="s">
        <v>31547</v>
      </c>
      <c r="U179" s="5" t="s">
        <v>31547</v>
      </c>
      <c r="V179" s="5" t="s">
        <v>31548</v>
      </c>
      <c r="W179" s="5" t="s">
        <v>31549</v>
      </c>
    </row>
    <row r="180" spans="1:23" x14ac:dyDescent="0.25">
      <c r="A180" s="4" t="s">
        <v>6135</v>
      </c>
      <c r="B180" s="4" t="s">
        <v>31525</v>
      </c>
      <c r="C180" s="4" t="s">
        <v>31550</v>
      </c>
      <c r="D180" s="1"/>
      <c r="E180" s="5" t="s">
        <v>216</v>
      </c>
      <c r="F180" s="5" t="s">
        <v>216</v>
      </c>
      <c r="G180" s="5" t="s">
        <v>216</v>
      </c>
      <c r="H180" s="5" t="s">
        <v>216</v>
      </c>
      <c r="I180" s="5" t="s">
        <v>216</v>
      </c>
      <c r="J180" s="5" t="s">
        <v>216</v>
      </c>
      <c r="K180" s="5" t="s">
        <v>216</v>
      </c>
      <c r="L180" s="5" t="s">
        <v>216</v>
      </c>
      <c r="M180" s="5" t="s">
        <v>5665</v>
      </c>
      <c r="N180" s="5" t="s">
        <v>5665</v>
      </c>
      <c r="O180" s="5" t="s">
        <v>5665</v>
      </c>
      <c r="P180" s="5" t="s">
        <v>5665</v>
      </c>
      <c r="Q180" s="5" t="s">
        <v>31551</v>
      </c>
      <c r="R180" s="5" t="s">
        <v>31552</v>
      </c>
      <c r="S180" s="5" t="s">
        <v>31552</v>
      </c>
      <c r="T180" s="5" t="s">
        <v>31552</v>
      </c>
      <c r="U180" s="5" t="s">
        <v>31552</v>
      </c>
      <c r="V180" s="5" t="s">
        <v>31553</v>
      </c>
      <c r="W180" s="5" t="s">
        <v>31554</v>
      </c>
    </row>
    <row r="181" spans="1:23" x14ac:dyDescent="0.25">
      <c r="A181" s="4" t="s">
        <v>6138</v>
      </c>
      <c r="B181" s="4" t="s">
        <v>31525</v>
      </c>
      <c r="C181" s="4" t="s">
        <v>31555</v>
      </c>
      <c r="D181" s="1"/>
      <c r="E181" s="5" t="s">
        <v>216</v>
      </c>
      <c r="F181" s="5" t="s">
        <v>216</v>
      </c>
      <c r="G181" s="5" t="s">
        <v>216</v>
      </c>
      <c r="H181" s="5" t="s">
        <v>216</v>
      </c>
      <c r="I181" s="5" t="s">
        <v>216</v>
      </c>
      <c r="J181" s="5" t="s">
        <v>216</v>
      </c>
      <c r="K181" s="5" t="s">
        <v>216</v>
      </c>
      <c r="L181" s="5" t="s">
        <v>216</v>
      </c>
      <c r="M181" s="5" t="s">
        <v>12211</v>
      </c>
      <c r="N181" s="5" t="s">
        <v>12211</v>
      </c>
      <c r="O181" s="5" t="s">
        <v>18552</v>
      </c>
      <c r="P181" s="5" t="s">
        <v>18552</v>
      </c>
      <c r="Q181" s="5" t="s">
        <v>31556</v>
      </c>
      <c r="R181" s="5" t="s">
        <v>31557</v>
      </c>
      <c r="S181" s="5" t="s">
        <v>31557</v>
      </c>
      <c r="T181" s="5" t="s">
        <v>31557</v>
      </c>
      <c r="U181" s="5" t="s">
        <v>31557</v>
      </c>
      <c r="V181" s="5" t="s">
        <v>31558</v>
      </c>
      <c r="W181" s="5" t="s">
        <v>31559</v>
      </c>
    </row>
    <row r="182" spans="1:23" x14ac:dyDescent="0.25">
      <c r="A182" s="4" t="s">
        <v>6148</v>
      </c>
      <c r="B182" s="4" t="s">
        <v>31525</v>
      </c>
      <c r="C182" s="4" t="s">
        <v>31560</v>
      </c>
      <c r="D182" s="1"/>
      <c r="E182" s="5" t="s">
        <v>216</v>
      </c>
      <c r="F182" s="5" t="s">
        <v>216</v>
      </c>
      <c r="G182" s="5" t="s">
        <v>216</v>
      </c>
      <c r="H182" s="5" t="s">
        <v>216</v>
      </c>
      <c r="I182" s="5" t="s">
        <v>216</v>
      </c>
      <c r="J182" s="5" t="s">
        <v>216</v>
      </c>
      <c r="K182" s="5" t="s">
        <v>216</v>
      </c>
      <c r="L182" s="5" t="s">
        <v>216</v>
      </c>
      <c r="M182" s="5" t="s">
        <v>216</v>
      </c>
      <c r="N182" s="5" t="s">
        <v>216</v>
      </c>
      <c r="O182" s="5" t="s">
        <v>6235</v>
      </c>
      <c r="P182" s="5" t="s">
        <v>6235</v>
      </c>
      <c r="Q182" s="5" t="s">
        <v>5392</v>
      </c>
      <c r="R182" s="5" t="s">
        <v>31561</v>
      </c>
      <c r="S182" s="5" t="s">
        <v>31561</v>
      </c>
      <c r="T182" s="5" t="s">
        <v>31561</v>
      </c>
      <c r="U182" s="5" t="s">
        <v>31561</v>
      </c>
      <c r="V182" s="5" t="s">
        <v>31562</v>
      </c>
      <c r="W182" s="5" t="s">
        <v>31563</v>
      </c>
    </row>
    <row r="183" spans="1:23" x14ac:dyDescent="0.25">
      <c r="A183" s="4" t="s">
        <v>6151</v>
      </c>
      <c r="B183" s="4" t="s">
        <v>31525</v>
      </c>
      <c r="C183" s="4" t="s">
        <v>31564</v>
      </c>
      <c r="D183" s="1"/>
      <c r="E183" s="5" t="s">
        <v>216</v>
      </c>
      <c r="F183" s="5" t="s">
        <v>216</v>
      </c>
      <c r="G183" s="5" t="s">
        <v>216</v>
      </c>
      <c r="H183" s="5" t="s">
        <v>216</v>
      </c>
      <c r="I183" s="5" t="s">
        <v>216</v>
      </c>
      <c r="J183" s="5" t="s">
        <v>216</v>
      </c>
      <c r="K183" s="5" t="s">
        <v>216</v>
      </c>
      <c r="L183" s="5" t="s">
        <v>216</v>
      </c>
      <c r="M183" s="5" t="s">
        <v>216</v>
      </c>
      <c r="N183" s="5" t="s">
        <v>216</v>
      </c>
      <c r="O183" s="5" t="s">
        <v>12215</v>
      </c>
      <c r="P183" s="5" t="s">
        <v>12215</v>
      </c>
      <c r="Q183" s="5" t="s">
        <v>31565</v>
      </c>
      <c r="R183" s="5" t="s">
        <v>31566</v>
      </c>
      <c r="S183" s="5" t="s">
        <v>31566</v>
      </c>
      <c r="T183" s="5" t="s">
        <v>31566</v>
      </c>
      <c r="U183" s="5" t="s">
        <v>31566</v>
      </c>
      <c r="V183" s="5" t="s">
        <v>31567</v>
      </c>
      <c r="W183" s="5" t="s">
        <v>31568</v>
      </c>
    </row>
    <row r="184" spans="1:23" x14ac:dyDescent="0.25">
      <c r="A184" s="4" t="s">
        <v>6154</v>
      </c>
      <c r="B184" s="4" t="s">
        <v>31525</v>
      </c>
      <c r="C184" s="4" t="s">
        <v>31569</v>
      </c>
      <c r="D184" s="1"/>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31570</v>
      </c>
      <c r="R184" s="5" t="s">
        <v>31571</v>
      </c>
      <c r="S184" s="5" t="s">
        <v>31571</v>
      </c>
      <c r="T184" s="5" t="s">
        <v>31571</v>
      </c>
      <c r="U184" s="5" t="s">
        <v>31571</v>
      </c>
      <c r="V184" s="5" t="s">
        <v>31572</v>
      </c>
      <c r="W184" s="5" t="s">
        <v>31573</v>
      </c>
    </row>
    <row r="185" spans="1:23" x14ac:dyDescent="0.25">
      <c r="A185" s="4" t="s">
        <v>6157</v>
      </c>
      <c r="B185" s="4" t="s">
        <v>31525</v>
      </c>
      <c r="C185" s="4" t="s">
        <v>31574</v>
      </c>
      <c r="D185" s="1"/>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31575</v>
      </c>
      <c r="R185" s="5" t="s">
        <v>25927</v>
      </c>
      <c r="S185" s="5" t="s">
        <v>25927</v>
      </c>
      <c r="T185" s="5" t="s">
        <v>25927</v>
      </c>
      <c r="U185" s="5" t="s">
        <v>25927</v>
      </c>
      <c r="V185" s="5" t="s">
        <v>31576</v>
      </c>
      <c r="W185" s="5" t="s">
        <v>31577</v>
      </c>
    </row>
    <row r="186" spans="1:23" x14ac:dyDescent="0.25">
      <c r="A186" s="4" t="s">
        <v>6160</v>
      </c>
      <c r="B186" s="4" t="s">
        <v>31525</v>
      </c>
      <c r="C186" s="4" t="s">
        <v>31578</v>
      </c>
      <c r="D186" s="1"/>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31579</v>
      </c>
      <c r="R186" s="5" t="s">
        <v>31580</v>
      </c>
      <c r="S186" s="5" t="s">
        <v>31580</v>
      </c>
      <c r="T186" s="5" t="s">
        <v>31580</v>
      </c>
      <c r="U186" s="5" t="s">
        <v>31580</v>
      </c>
      <c r="V186" s="5" t="s">
        <v>31581</v>
      </c>
      <c r="W186" s="5" t="s">
        <v>31582</v>
      </c>
    </row>
    <row r="187" spans="1:23" x14ac:dyDescent="0.25">
      <c r="A187" s="4" t="s">
        <v>6164</v>
      </c>
      <c r="B187" s="4" t="s">
        <v>31525</v>
      </c>
      <c r="C187" s="4" t="s">
        <v>31583</v>
      </c>
      <c r="D187" s="1"/>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31584</v>
      </c>
      <c r="R187" s="5" t="s">
        <v>31585</v>
      </c>
      <c r="S187" s="5" t="s">
        <v>31585</v>
      </c>
      <c r="T187" s="5" t="s">
        <v>31585</v>
      </c>
      <c r="U187" s="5" t="s">
        <v>31585</v>
      </c>
      <c r="V187" s="5" t="s">
        <v>31586</v>
      </c>
      <c r="W187" s="5" t="s">
        <v>31587</v>
      </c>
    </row>
    <row r="188" spans="1:23" x14ac:dyDescent="0.25">
      <c r="A188" s="4" t="s">
        <v>6167</v>
      </c>
      <c r="B188" s="4" t="s">
        <v>31525</v>
      </c>
      <c r="C188" s="4" t="s">
        <v>31588</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31589</v>
      </c>
      <c r="R188" s="5" t="s">
        <v>31590</v>
      </c>
      <c r="S188" s="5" t="s">
        <v>31590</v>
      </c>
      <c r="T188" s="5" t="s">
        <v>31590</v>
      </c>
      <c r="U188" s="5" t="s">
        <v>31590</v>
      </c>
      <c r="V188" s="5" t="s">
        <v>31591</v>
      </c>
      <c r="W188" s="5" t="s">
        <v>31592</v>
      </c>
    </row>
    <row r="189" spans="1:23" x14ac:dyDescent="0.25">
      <c r="A189" s="4" t="s">
        <v>6170</v>
      </c>
      <c r="B189" s="4" t="s">
        <v>31525</v>
      </c>
      <c r="C189" s="4" t="s">
        <v>31593</v>
      </c>
      <c r="D189" s="1"/>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31594</v>
      </c>
      <c r="R189" s="5" t="s">
        <v>31595</v>
      </c>
      <c r="S189" s="5" t="s">
        <v>31595</v>
      </c>
      <c r="T189" s="5" t="s">
        <v>31595</v>
      </c>
      <c r="U189" s="5" t="s">
        <v>31595</v>
      </c>
      <c r="V189" s="5" t="s">
        <v>31596</v>
      </c>
      <c r="W189" s="5" t="s">
        <v>31597</v>
      </c>
    </row>
    <row r="190" spans="1:23" x14ac:dyDescent="0.25">
      <c r="A190" s="4" t="s">
        <v>6174</v>
      </c>
      <c r="B190" s="4" t="s">
        <v>31525</v>
      </c>
      <c r="C190" s="4" t="s">
        <v>31598</v>
      </c>
      <c r="D190" s="1"/>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31599</v>
      </c>
      <c r="R190" s="5" t="s">
        <v>31600</v>
      </c>
      <c r="S190" s="5" t="s">
        <v>31600</v>
      </c>
      <c r="T190" s="5" t="s">
        <v>31600</v>
      </c>
      <c r="U190" s="5" t="s">
        <v>31600</v>
      </c>
      <c r="V190" s="5" t="s">
        <v>31601</v>
      </c>
      <c r="W190" s="5" t="s">
        <v>31602</v>
      </c>
    </row>
    <row r="191" spans="1:23" x14ac:dyDescent="0.25">
      <c r="A191" s="4" t="s">
        <v>6177</v>
      </c>
      <c r="B191" s="4" t="s">
        <v>31525</v>
      </c>
      <c r="C191" s="4" t="s">
        <v>31603</v>
      </c>
      <c r="D191" s="1"/>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31604</v>
      </c>
      <c r="R191" s="5" t="s">
        <v>31605</v>
      </c>
      <c r="S191" s="5" t="s">
        <v>31605</v>
      </c>
      <c r="T191" s="5" t="s">
        <v>31605</v>
      </c>
      <c r="U191" s="5" t="s">
        <v>31605</v>
      </c>
      <c r="V191" s="5" t="s">
        <v>31606</v>
      </c>
      <c r="W191" s="5" t="s">
        <v>31607</v>
      </c>
    </row>
    <row r="192" spans="1:23" x14ac:dyDescent="0.25">
      <c r="A192" s="4" t="s">
        <v>6180</v>
      </c>
      <c r="B192" s="4" t="s">
        <v>31525</v>
      </c>
      <c r="C192" s="4" t="s">
        <v>31608</v>
      </c>
      <c r="D192" s="1"/>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31609</v>
      </c>
      <c r="R192" s="5" t="s">
        <v>31610</v>
      </c>
      <c r="S192" s="5" t="s">
        <v>31610</v>
      </c>
      <c r="T192" s="5" t="s">
        <v>31610</v>
      </c>
      <c r="U192" s="5" t="s">
        <v>31610</v>
      </c>
      <c r="V192" s="5" t="s">
        <v>31611</v>
      </c>
      <c r="W192" s="5" t="s">
        <v>31612</v>
      </c>
    </row>
    <row r="193" spans="1:23" x14ac:dyDescent="0.25">
      <c r="A193" s="4" t="s">
        <v>6183</v>
      </c>
      <c r="B193" s="4" t="s">
        <v>31525</v>
      </c>
      <c r="C193" s="4" t="s">
        <v>31613</v>
      </c>
      <c r="D193" s="1"/>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31614</v>
      </c>
      <c r="R193" s="5" t="s">
        <v>31615</v>
      </c>
      <c r="S193" s="5" t="s">
        <v>31615</v>
      </c>
      <c r="T193" s="5" t="s">
        <v>31615</v>
      </c>
      <c r="U193" s="5" t="s">
        <v>31615</v>
      </c>
      <c r="V193" s="5" t="s">
        <v>31616</v>
      </c>
      <c r="W193" s="5" t="s">
        <v>31617</v>
      </c>
    </row>
    <row r="194" spans="1:23" x14ac:dyDescent="0.25">
      <c r="A194" s="4" t="s">
        <v>6195</v>
      </c>
      <c r="B194" s="4" t="s">
        <v>31525</v>
      </c>
      <c r="C194" s="4" t="s">
        <v>31618</v>
      </c>
      <c r="D194" s="1"/>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31619</v>
      </c>
      <c r="R194" s="5" t="s">
        <v>31620</v>
      </c>
      <c r="S194" s="5" t="s">
        <v>31620</v>
      </c>
      <c r="T194" s="5" t="s">
        <v>31620</v>
      </c>
      <c r="U194" s="5" t="s">
        <v>31620</v>
      </c>
      <c r="V194" s="5" t="s">
        <v>31621</v>
      </c>
      <c r="W194" s="5" t="s">
        <v>31622</v>
      </c>
    </row>
    <row r="195" spans="1:23" x14ac:dyDescent="0.25">
      <c r="A195" s="4" t="s">
        <v>6206</v>
      </c>
      <c r="B195" s="4" t="s">
        <v>31525</v>
      </c>
      <c r="C195" s="4" t="s">
        <v>31623</v>
      </c>
      <c r="D195" s="1"/>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31624</v>
      </c>
      <c r="R195" s="5" t="s">
        <v>31625</v>
      </c>
      <c r="S195" s="5" t="s">
        <v>31625</v>
      </c>
      <c r="T195" s="5" t="s">
        <v>31625</v>
      </c>
      <c r="U195" s="5" t="s">
        <v>31625</v>
      </c>
      <c r="V195" s="5" t="s">
        <v>31626</v>
      </c>
      <c r="W195" s="5" t="s">
        <v>31627</v>
      </c>
    </row>
    <row r="196" spans="1:23" x14ac:dyDescent="0.25">
      <c r="A196" s="4" t="s">
        <v>6210</v>
      </c>
      <c r="B196" s="4" t="s">
        <v>31525</v>
      </c>
      <c r="C196" s="4" t="s">
        <v>31628</v>
      </c>
      <c r="D196" s="1"/>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31629</v>
      </c>
      <c r="R196" s="5" t="s">
        <v>31630</v>
      </c>
      <c r="S196" s="5" t="s">
        <v>31630</v>
      </c>
      <c r="T196" s="5" t="s">
        <v>31630</v>
      </c>
      <c r="U196" s="5" t="s">
        <v>31630</v>
      </c>
      <c r="V196" s="5" t="s">
        <v>31631</v>
      </c>
      <c r="W196" s="5" t="s">
        <v>31632</v>
      </c>
    </row>
    <row r="197" spans="1:23" x14ac:dyDescent="0.25">
      <c r="A197" s="4" t="s">
        <v>6219</v>
      </c>
      <c r="B197" s="4" t="s">
        <v>31525</v>
      </c>
      <c r="C197" s="4" t="s">
        <v>31633</v>
      </c>
      <c r="D197" s="1"/>
      <c r="E197" s="5" t="s">
        <v>216</v>
      </c>
      <c r="F197" s="5" t="s">
        <v>216</v>
      </c>
      <c r="G197" s="5" t="s">
        <v>216</v>
      </c>
      <c r="H197" s="5" t="s">
        <v>216</v>
      </c>
      <c r="I197" s="5" t="s">
        <v>216</v>
      </c>
      <c r="J197" s="5" t="s">
        <v>216</v>
      </c>
      <c r="K197" s="5" t="s">
        <v>216</v>
      </c>
      <c r="L197" s="5" t="s">
        <v>216</v>
      </c>
      <c r="M197" s="5" t="s">
        <v>216</v>
      </c>
      <c r="N197" s="5" t="s">
        <v>216</v>
      </c>
      <c r="O197" s="5" t="s">
        <v>216</v>
      </c>
      <c r="P197" s="5" t="s">
        <v>216</v>
      </c>
      <c r="Q197" s="5" t="s">
        <v>13394</v>
      </c>
      <c r="R197" s="5" t="s">
        <v>31634</v>
      </c>
      <c r="S197" s="5" t="s">
        <v>31634</v>
      </c>
      <c r="T197" s="5" t="s">
        <v>31634</v>
      </c>
      <c r="U197" s="5" t="s">
        <v>31634</v>
      </c>
      <c r="V197" s="5" t="s">
        <v>31635</v>
      </c>
      <c r="W197" s="5" t="s">
        <v>31636</v>
      </c>
    </row>
    <row r="198" spans="1:23" x14ac:dyDescent="0.25">
      <c r="A198" s="4" t="s">
        <v>6222</v>
      </c>
      <c r="B198" s="4" t="s">
        <v>31525</v>
      </c>
      <c r="C198" s="4" t="s">
        <v>31637</v>
      </c>
      <c r="D198" s="1"/>
      <c r="E198" s="5" t="s">
        <v>216</v>
      </c>
      <c r="F198" s="5" t="s">
        <v>216</v>
      </c>
      <c r="G198" s="5" t="s">
        <v>216</v>
      </c>
      <c r="H198" s="5" t="s">
        <v>216</v>
      </c>
      <c r="I198" s="5" t="s">
        <v>216</v>
      </c>
      <c r="J198" s="5" t="s">
        <v>216</v>
      </c>
      <c r="K198" s="5" t="s">
        <v>216</v>
      </c>
      <c r="L198" s="5" t="s">
        <v>216</v>
      </c>
      <c r="M198" s="5" t="s">
        <v>216</v>
      </c>
      <c r="N198" s="5" t="s">
        <v>216</v>
      </c>
      <c r="O198" s="5" t="s">
        <v>216</v>
      </c>
      <c r="P198" s="5" t="s">
        <v>216</v>
      </c>
      <c r="Q198" s="5" t="s">
        <v>31638</v>
      </c>
      <c r="R198" s="5" t="s">
        <v>31639</v>
      </c>
      <c r="S198" s="5" t="s">
        <v>31639</v>
      </c>
      <c r="T198" s="5" t="s">
        <v>31639</v>
      </c>
      <c r="U198" s="5" t="s">
        <v>31639</v>
      </c>
      <c r="V198" s="5" t="s">
        <v>31640</v>
      </c>
      <c r="W198" s="5" t="s">
        <v>31641</v>
      </c>
    </row>
    <row r="199" spans="1:23" x14ac:dyDescent="0.25">
      <c r="A199" s="4" t="s">
        <v>6225</v>
      </c>
      <c r="B199" s="4" t="s">
        <v>31525</v>
      </c>
      <c r="C199" s="4" t="s">
        <v>31642</v>
      </c>
      <c r="D199" s="1"/>
      <c r="E199" s="5" t="s">
        <v>216</v>
      </c>
      <c r="F199" s="5" t="s">
        <v>216</v>
      </c>
      <c r="G199" s="5" t="s">
        <v>216</v>
      </c>
      <c r="H199" s="5" t="s">
        <v>216</v>
      </c>
      <c r="I199" s="5" t="s">
        <v>216</v>
      </c>
      <c r="J199" s="5" t="s">
        <v>216</v>
      </c>
      <c r="K199" s="5" t="s">
        <v>216</v>
      </c>
      <c r="L199" s="5" t="s">
        <v>216</v>
      </c>
      <c r="M199" s="5" t="s">
        <v>216</v>
      </c>
      <c r="N199" s="5" t="s">
        <v>216</v>
      </c>
      <c r="O199" s="5" t="s">
        <v>216</v>
      </c>
      <c r="P199" s="5" t="s">
        <v>216</v>
      </c>
      <c r="Q199" s="5" t="s">
        <v>31643</v>
      </c>
      <c r="R199" s="5" t="s">
        <v>31644</v>
      </c>
      <c r="S199" s="5" t="s">
        <v>31644</v>
      </c>
      <c r="T199" s="5" t="s">
        <v>31644</v>
      </c>
      <c r="U199" s="5" t="s">
        <v>31644</v>
      </c>
      <c r="V199" s="5" t="s">
        <v>31645</v>
      </c>
      <c r="W199" s="5" t="s">
        <v>31646</v>
      </c>
    </row>
    <row r="200" spans="1:23" x14ac:dyDescent="0.25">
      <c r="A200" s="4" t="s">
        <v>6229</v>
      </c>
      <c r="B200" s="4" t="s">
        <v>31525</v>
      </c>
      <c r="C200" s="4" t="s">
        <v>31647</v>
      </c>
      <c r="D200" s="1"/>
      <c r="E200" s="5" t="s">
        <v>216</v>
      </c>
      <c r="F200" s="5" t="s">
        <v>216</v>
      </c>
      <c r="G200" s="5" t="s">
        <v>216</v>
      </c>
      <c r="H200" s="5" t="s">
        <v>216</v>
      </c>
      <c r="I200" s="5" t="s">
        <v>216</v>
      </c>
      <c r="J200" s="5" t="s">
        <v>216</v>
      </c>
      <c r="K200" s="5" t="s">
        <v>216</v>
      </c>
      <c r="L200" s="5" t="s">
        <v>216</v>
      </c>
      <c r="M200" s="5" t="s">
        <v>216</v>
      </c>
      <c r="N200" s="5" t="s">
        <v>216</v>
      </c>
      <c r="O200" s="5" t="s">
        <v>216</v>
      </c>
      <c r="P200" s="5" t="s">
        <v>216</v>
      </c>
      <c r="Q200" s="5" t="s">
        <v>31648</v>
      </c>
      <c r="R200" s="5" t="s">
        <v>15120</v>
      </c>
      <c r="S200" s="5" t="s">
        <v>15120</v>
      </c>
      <c r="T200" s="5" t="s">
        <v>15120</v>
      </c>
      <c r="U200" s="5" t="s">
        <v>15120</v>
      </c>
      <c r="V200" s="5" t="s">
        <v>31649</v>
      </c>
      <c r="W200" s="5" t="s">
        <v>31650</v>
      </c>
    </row>
    <row r="201" spans="1:23" x14ac:dyDescent="0.25">
      <c r="A201" s="4" t="s">
        <v>6231</v>
      </c>
      <c r="B201" s="4" t="s">
        <v>31525</v>
      </c>
      <c r="C201" s="4" t="s">
        <v>31651</v>
      </c>
      <c r="D201" s="1"/>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5851</v>
      </c>
      <c r="R201" s="5" t="s">
        <v>31652</v>
      </c>
      <c r="S201" s="5" t="s">
        <v>31652</v>
      </c>
      <c r="T201" s="5" t="s">
        <v>31652</v>
      </c>
      <c r="U201" s="5" t="s">
        <v>31652</v>
      </c>
      <c r="V201" s="5" t="s">
        <v>31653</v>
      </c>
      <c r="W201" s="5" t="s">
        <v>31654</v>
      </c>
    </row>
    <row r="202" spans="1:23" x14ac:dyDescent="0.25">
      <c r="A202" s="4" t="s">
        <v>6237</v>
      </c>
      <c r="B202" s="4" t="s">
        <v>31525</v>
      </c>
      <c r="C202" s="4" t="s">
        <v>31655</v>
      </c>
      <c r="D202" s="1"/>
      <c r="E202" s="5" t="s">
        <v>216</v>
      </c>
      <c r="F202" s="5" t="s">
        <v>216</v>
      </c>
      <c r="G202" s="5" t="s">
        <v>216</v>
      </c>
      <c r="H202" s="5" t="s">
        <v>216</v>
      </c>
      <c r="I202" s="5" t="s">
        <v>216</v>
      </c>
      <c r="J202" s="5" t="s">
        <v>216</v>
      </c>
      <c r="K202" s="5" t="s">
        <v>216</v>
      </c>
      <c r="L202" s="5" t="s">
        <v>216</v>
      </c>
      <c r="M202" s="5" t="s">
        <v>216</v>
      </c>
      <c r="N202" s="5" t="s">
        <v>216</v>
      </c>
      <c r="O202" s="5" t="s">
        <v>216</v>
      </c>
      <c r="P202" s="5" t="s">
        <v>216</v>
      </c>
      <c r="Q202" s="5" t="s">
        <v>31656</v>
      </c>
      <c r="R202" s="5" t="s">
        <v>31657</v>
      </c>
      <c r="S202" s="5" t="s">
        <v>31657</v>
      </c>
      <c r="T202" s="5" t="s">
        <v>31657</v>
      </c>
      <c r="U202" s="5" t="s">
        <v>31657</v>
      </c>
      <c r="V202" s="5" t="s">
        <v>31658</v>
      </c>
      <c r="W202" s="5" t="s">
        <v>31659</v>
      </c>
    </row>
    <row r="203" spans="1:23" x14ac:dyDescent="0.25">
      <c r="A203" s="4" t="s">
        <v>6242</v>
      </c>
      <c r="B203" s="4" t="s">
        <v>31525</v>
      </c>
      <c r="C203" s="4" t="s">
        <v>31660</v>
      </c>
      <c r="D203" s="1"/>
      <c r="E203" s="5" t="s">
        <v>216</v>
      </c>
      <c r="F203" s="5" t="s">
        <v>216</v>
      </c>
      <c r="G203" s="5" t="s">
        <v>216</v>
      </c>
      <c r="H203" s="5" t="s">
        <v>216</v>
      </c>
      <c r="I203" s="5" t="s">
        <v>216</v>
      </c>
      <c r="J203" s="5" t="s">
        <v>216</v>
      </c>
      <c r="K203" s="5" t="s">
        <v>216</v>
      </c>
      <c r="L203" s="5" t="s">
        <v>216</v>
      </c>
      <c r="M203" s="5" t="s">
        <v>216</v>
      </c>
      <c r="N203" s="5" t="s">
        <v>216</v>
      </c>
      <c r="O203" s="5" t="s">
        <v>216</v>
      </c>
      <c r="P203" s="5" t="s">
        <v>216</v>
      </c>
      <c r="Q203" s="5" t="s">
        <v>31661</v>
      </c>
      <c r="R203" s="5" t="s">
        <v>31662</v>
      </c>
      <c r="S203" s="5" t="s">
        <v>31662</v>
      </c>
      <c r="T203" s="5" t="s">
        <v>31662</v>
      </c>
      <c r="U203" s="5" t="s">
        <v>31662</v>
      </c>
      <c r="V203" s="5" t="s">
        <v>31663</v>
      </c>
      <c r="W203" s="5" t="s">
        <v>31664</v>
      </c>
    </row>
    <row r="204" spans="1:23" x14ac:dyDescent="0.25">
      <c r="A204" s="4" t="s">
        <v>6245</v>
      </c>
      <c r="B204" s="4" t="s">
        <v>31525</v>
      </c>
      <c r="C204" s="4" t="s">
        <v>31665</v>
      </c>
      <c r="D204" s="1"/>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31666</v>
      </c>
      <c r="R204" s="5" t="s">
        <v>31667</v>
      </c>
      <c r="S204" s="5" t="s">
        <v>31667</v>
      </c>
      <c r="T204" s="5" t="s">
        <v>31667</v>
      </c>
      <c r="U204" s="5" t="s">
        <v>31667</v>
      </c>
      <c r="V204" s="5" t="s">
        <v>31668</v>
      </c>
      <c r="W204" s="5" t="s">
        <v>31669</v>
      </c>
    </row>
    <row r="205" spans="1:23" x14ac:dyDescent="0.25">
      <c r="A205" s="4" t="s">
        <v>6248</v>
      </c>
      <c r="B205" s="4" t="s">
        <v>31525</v>
      </c>
      <c r="C205" s="4" t="s">
        <v>31670</v>
      </c>
      <c r="D205" s="1"/>
      <c r="E205" s="5" t="s">
        <v>216</v>
      </c>
      <c r="F205" s="5" t="s">
        <v>216</v>
      </c>
      <c r="G205" s="5" t="s">
        <v>216</v>
      </c>
      <c r="H205" s="5" t="s">
        <v>216</v>
      </c>
      <c r="I205" s="5" t="s">
        <v>216</v>
      </c>
      <c r="J205" s="5" t="s">
        <v>216</v>
      </c>
      <c r="K205" s="5" t="s">
        <v>216</v>
      </c>
      <c r="L205" s="5" t="s">
        <v>216</v>
      </c>
      <c r="M205" s="5" t="s">
        <v>216</v>
      </c>
      <c r="N205" s="5" t="s">
        <v>216</v>
      </c>
      <c r="O205" s="5" t="s">
        <v>216</v>
      </c>
      <c r="P205" s="5" t="s">
        <v>216</v>
      </c>
      <c r="Q205" s="5" t="s">
        <v>31671</v>
      </c>
      <c r="R205" s="5" t="s">
        <v>31672</v>
      </c>
      <c r="S205" s="5" t="s">
        <v>31672</v>
      </c>
      <c r="T205" s="5" t="s">
        <v>31672</v>
      </c>
      <c r="U205" s="5" t="s">
        <v>31672</v>
      </c>
      <c r="V205" s="5" t="s">
        <v>31673</v>
      </c>
      <c r="W205" s="5" t="s">
        <v>31674</v>
      </c>
    </row>
    <row r="206" spans="1:23" x14ac:dyDescent="0.25">
      <c r="A206" s="4" t="s">
        <v>6260</v>
      </c>
      <c r="B206" s="4" t="s">
        <v>31525</v>
      </c>
      <c r="C206" s="4" t="s">
        <v>31675</v>
      </c>
      <c r="D206" s="1"/>
      <c r="E206" s="5" t="s">
        <v>216</v>
      </c>
      <c r="F206" s="5" t="s">
        <v>216</v>
      </c>
      <c r="G206" s="5" t="s">
        <v>216</v>
      </c>
      <c r="H206" s="5" t="s">
        <v>216</v>
      </c>
      <c r="I206" s="5" t="s">
        <v>216</v>
      </c>
      <c r="J206" s="5" t="s">
        <v>216</v>
      </c>
      <c r="K206" s="5" t="s">
        <v>216</v>
      </c>
      <c r="L206" s="5" t="s">
        <v>216</v>
      </c>
      <c r="M206" s="5" t="s">
        <v>216</v>
      </c>
      <c r="N206" s="5" t="s">
        <v>216</v>
      </c>
      <c r="O206" s="5" t="s">
        <v>216</v>
      </c>
      <c r="P206" s="5" t="s">
        <v>216</v>
      </c>
      <c r="Q206" s="5" t="s">
        <v>31676</v>
      </c>
      <c r="R206" s="5" t="s">
        <v>31677</v>
      </c>
      <c r="S206" s="5" t="s">
        <v>31677</v>
      </c>
      <c r="T206" s="5" t="s">
        <v>31677</v>
      </c>
      <c r="U206" s="5" t="s">
        <v>31677</v>
      </c>
      <c r="V206" s="5" t="s">
        <v>31678</v>
      </c>
      <c r="W206" s="5" t="s">
        <v>31679</v>
      </c>
    </row>
    <row r="207" spans="1:23" x14ac:dyDescent="0.25">
      <c r="A207" s="4" t="s">
        <v>6273</v>
      </c>
      <c r="B207" s="4" t="s">
        <v>31525</v>
      </c>
      <c r="C207" s="4" t="s">
        <v>31680</v>
      </c>
      <c r="D207" s="1"/>
      <c r="E207" s="5" t="s">
        <v>216</v>
      </c>
      <c r="F207" s="5" t="s">
        <v>216</v>
      </c>
      <c r="G207" s="5" t="s">
        <v>216</v>
      </c>
      <c r="H207" s="5" t="s">
        <v>216</v>
      </c>
      <c r="I207" s="5" t="s">
        <v>216</v>
      </c>
      <c r="J207" s="5" t="s">
        <v>216</v>
      </c>
      <c r="K207" s="5" t="s">
        <v>216</v>
      </c>
      <c r="L207" s="5" t="s">
        <v>216</v>
      </c>
      <c r="M207" s="5" t="s">
        <v>216</v>
      </c>
      <c r="N207" s="5" t="s">
        <v>216</v>
      </c>
      <c r="O207" s="5" t="s">
        <v>216</v>
      </c>
      <c r="P207" s="5" t="s">
        <v>216</v>
      </c>
      <c r="Q207" s="5" t="s">
        <v>6001</v>
      </c>
      <c r="R207" s="5" t="s">
        <v>31681</v>
      </c>
      <c r="S207" s="5" t="s">
        <v>31681</v>
      </c>
      <c r="T207" s="5" t="s">
        <v>31681</v>
      </c>
      <c r="U207" s="5" t="s">
        <v>31681</v>
      </c>
      <c r="V207" s="5" t="s">
        <v>31682</v>
      </c>
      <c r="W207" s="5" t="s">
        <v>31683</v>
      </c>
    </row>
    <row r="208" spans="1:23" x14ac:dyDescent="0.25">
      <c r="A208" s="4" t="s">
        <v>6276</v>
      </c>
      <c r="B208" s="4" t="s">
        <v>31525</v>
      </c>
      <c r="C208" s="4" t="s">
        <v>31684</v>
      </c>
      <c r="D208" s="1"/>
      <c r="E208" s="5" t="s">
        <v>216</v>
      </c>
      <c r="F208" s="5" t="s">
        <v>216</v>
      </c>
      <c r="G208" s="5" t="s">
        <v>216</v>
      </c>
      <c r="H208" s="5" t="s">
        <v>216</v>
      </c>
      <c r="I208" s="5" t="s">
        <v>216</v>
      </c>
      <c r="J208" s="5" t="s">
        <v>216</v>
      </c>
      <c r="K208" s="5" t="s">
        <v>216</v>
      </c>
      <c r="L208" s="5" t="s">
        <v>216</v>
      </c>
      <c r="M208" s="5" t="s">
        <v>216</v>
      </c>
      <c r="N208" s="5" t="s">
        <v>216</v>
      </c>
      <c r="O208" s="5" t="s">
        <v>216</v>
      </c>
      <c r="P208" s="5" t="s">
        <v>216</v>
      </c>
      <c r="Q208" s="5" t="s">
        <v>997</v>
      </c>
      <c r="R208" s="5" t="s">
        <v>31685</v>
      </c>
      <c r="S208" s="5" t="s">
        <v>31685</v>
      </c>
      <c r="T208" s="5" t="s">
        <v>31685</v>
      </c>
      <c r="U208" s="5" t="s">
        <v>31685</v>
      </c>
      <c r="V208" s="5" t="s">
        <v>31686</v>
      </c>
      <c r="W208" s="5" t="s">
        <v>31687</v>
      </c>
    </row>
    <row r="209" spans="1:23" x14ac:dyDescent="0.25">
      <c r="A209" s="4" t="s">
        <v>6277</v>
      </c>
      <c r="B209" s="4" t="s">
        <v>31525</v>
      </c>
      <c r="C209" s="4" t="s">
        <v>31688</v>
      </c>
      <c r="D209" s="1"/>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31689</v>
      </c>
      <c r="R209" s="5" t="s">
        <v>31690</v>
      </c>
      <c r="S209" s="5" t="s">
        <v>31690</v>
      </c>
      <c r="T209" s="5" t="s">
        <v>31690</v>
      </c>
      <c r="U209" s="5" t="s">
        <v>31690</v>
      </c>
      <c r="V209" s="5" t="s">
        <v>31691</v>
      </c>
      <c r="W209" s="5" t="s">
        <v>31692</v>
      </c>
    </row>
    <row r="210" spans="1:23" x14ac:dyDescent="0.25">
      <c r="A210" s="4" t="s">
        <v>6278</v>
      </c>
      <c r="B210" s="4" t="s">
        <v>31525</v>
      </c>
      <c r="C210" s="4" t="s">
        <v>31693</v>
      </c>
      <c r="D210" s="1"/>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31694</v>
      </c>
      <c r="R210" s="5" t="s">
        <v>31695</v>
      </c>
      <c r="S210" s="5" t="s">
        <v>31695</v>
      </c>
      <c r="T210" s="5" t="s">
        <v>31695</v>
      </c>
      <c r="U210" s="5" t="s">
        <v>31695</v>
      </c>
      <c r="V210" s="5" t="s">
        <v>31696</v>
      </c>
      <c r="W210" s="5" t="s">
        <v>31697</v>
      </c>
    </row>
    <row r="211" spans="1:23" x14ac:dyDescent="0.25">
      <c r="A211" s="4" t="s">
        <v>6281</v>
      </c>
      <c r="B211" s="4" t="s">
        <v>31525</v>
      </c>
      <c r="C211" s="4" t="s">
        <v>31698</v>
      </c>
      <c r="D211" s="1"/>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31699</v>
      </c>
      <c r="R211" s="5" t="s">
        <v>31700</v>
      </c>
      <c r="S211" s="5" t="s">
        <v>31700</v>
      </c>
      <c r="T211" s="5" t="s">
        <v>31700</v>
      </c>
      <c r="U211" s="5" t="s">
        <v>31700</v>
      </c>
      <c r="V211" s="5" t="s">
        <v>31701</v>
      </c>
      <c r="W211" s="5" t="s">
        <v>31702</v>
      </c>
    </row>
    <row r="212" spans="1:23" x14ac:dyDescent="0.25">
      <c r="A212" s="4" t="s">
        <v>6284</v>
      </c>
      <c r="B212" s="4" t="s">
        <v>31525</v>
      </c>
      <c r="C212" s="4" t="s">
        <v>31703</v>
      </c>
      <c r="D212" s="1"/>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31704</v>
      </c>
      <c r="R212" s="5" t="s">
        <v>31705</v>
      </c>
      <c r="S212" s="5" t="s">
        <v>31705</v>
      </c>
      <c r="T212" s="5" t="s">
        <v>31705</v>
      </c>
      <c r="U212" s="5" t="s">
        <v>31705</v>
      </c>
      <c r="V212" s="5" t="s">
        <v>31706</v>
      </c>
      <c r="W212" s="5" t="s">
        <v>31707</v>
      </c>
    </row>
    <row r="213" spans="1:23" x14ac:dyDescent="0.25">
      <c r="A213" s="4" t="s">
        <v>6287</v>
      </c>
      <c r="B213" s="4" t="s">
        <v>31525</v>
      </c>
      <c r="C213" s="4" t="s">
        <v>31708</v>
      </c>
      <c r="D213" s="1"/>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31709</v>
      </c>
      <c r="R213" s="5" t="s">
        <v>31710</v>
      </c>
      <c r="S213" s="5" t="s">
        <v>31710</v>
      </c>
      <c r="T213" s="5" t="s">
        <v>31710</v>
      </c>
      <c r="U213" s="5" t="s">
        <v>31710</v>
      </c>
      <c r="V213" s="5" t="s">
        <v>31711</v>
      </c>
      <c r="W213" s="5" t="s">
        <v>31712</v>
      </c>
    </row>
    <row r="214" spans="1:23" x14ac:dyDescent="0.25">
      <c r="A214" s="4" t="s">
        <v>6290</v>
      </c>
      <c r="B214" s="4" t="s">
        <v>31525</v>
      </c>
      <c r="C214" s="4" t="s">
        <v>31713</v>
      </c>
      <c r="D214" s="1"/>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31714</v>
      </c>
      <c r="R214" s="5" t="s">
        <v>31715</v>
      </c>
      <c r="S214" s="5" t="s">
        <v>31715</v>
      </c>
      <c r="T214" s="5" t="s">
        <v>31715</v>
      </c>
      <c r="U214" s="5" t="s">
        <v>31715</v>
      </c>
      <c r="V214" s="5" t="s">
        <v>31716</v>
      </c>
      <c r="W214" s="5" t="s">
        <v>31717</v>
      </c>
    </row>
    <row r="215" spans="1:23" x14ac:dyDescent="0.25">
      <c r="A215" s="4" t="s">
        <v>6293</v>
      </c>
      <c r="B215" s="4" t="s">
        <v>31525</v>
      </c>
      <c r="C215" s="4" t="s">
        <v>31718</v>
      </c>
      <c r="D215" s="1"/>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31719</v>
      </c>
      <c r="R215" s="5" t="s">
        <v>31720</v>
      </c>
      <c r="S215" s="5" t="s">
        <v>31720</v>
      </c>
      <c r="T215" s="5" t="s">
        <v>31720</v>
      </c>
      <c r="U215" s="5" t="s">
        <v>31720</v>
      </c>
      <c r="V215" s="5" t="s">
        <v>31721</v>
      </c>
      <c r="W215" s="5" t="s">
        <v>31722</v>
      </c>
    </row>
    <row r="216" spans="1:23" x14ac:dyDescent="0.25">
      <c r="A216" s="4" t="s">
        <v>6296</v>
      </c>
      <c r="B216" s="4" t="s">
        <v>31525</v>
      </c>
      <c r="C216" s="4" t="s">
        <v>31723</v>
      </c>
      <c r="D216" s="1"/>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20923</v>
      </c>
      <c r="R216" s="5" t="s">
        <v>31724</v>
      </c>
      <c r="S216" s="5" t="s">
        <v>31724</v>
      </c>
      <c r="T216" s="5" t="s">
        <v>31724</v>
      </c>
      <c r="U216" s="5" t="s">
        <v>31724</v>
      </c>
      <c r="V216" s="5" t="s">
        <v>31725</v>
      </c>
      <c r="W216" s="5" t="s">
        <v>31726</v>
      </c>
    </row>
    <row r="217" spans="1:23" x14ac:dyDescent="0.25">
      <c r="A217" s="4" t="s">
        <v>6299</v>
      </c>
      <c r="B217" s="4" t="s">
        <v>31525</v>
      </c>
      <c r="C217" s="4" t="s">
        <v>31727</v>
      </c>
      <c r="D217" s="1"/>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31728</v>
      </c>
      <c r="R217" s="5" t="s">
        <v>24017</v>
      </c>
      <c r="S217" s="5" t="s">
        <v>24017</v>
      </c>
      <c r="T217" s="5" t="s">
        <v>24017</v>
      </c>
      <c r="U217" s="5" t="s">
        <v>24017</v>
      </c>
      <c r="V217" s="5" t="s">
        <v>31729</v>
      </c>
      <c r="W217" s="5" t="s">
        <v>31730</v>
      </c>
    </row>
    <row r="218" spans="1:23" x14ac:dyDescent="0.25">
      <c r="A218" s="4" t="s">
        <v>6302</v>
      </c>
      <c r="B218" s="4" t="s">
        <v>31525</v>
      </c>
      <c r="C218" s="4" t="s">
        <v>31731</v>
      </c>
      <c r="D218" s="1"/>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22551</v>
      </c>
      <c r="R218" s="5" t="s">
        <v>27804</v>
      </c>
      <c r="S218" s="5" t="s">
        <v>27804</v>
      </c>
      <c r="T218" s="5" t="s">
        <v>27804</v>
      </c>
      <c r="U218" s="5" t="s">
        <v>27804</v>
      </c>
      <c r="V218" s="5" t="s">
        <v>31732</v>
      </c>
      <c r="W218" s="5" t="s">
        <v>31733</v>
      </c>
    </row>
    <row r="219" spans="1:23" x14ac:dyDescent="0.25">
      <c r="A219" s="4" t="s">
        <v>6305</v>
      </c>
      <c r="B219" s="4" t="s">
        <v>31525</v>
      </c>
      <c r="C219" s="4" t="s">
        <v>31734</v>
      </c>
      <c r="D219" s="1"/>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31735</v>
      </c>
      <c r="R219" s="5" t="s">
        <v>31736</v>
      </c>
      <c r="S219" s="5" t="s">
        <v>31736</v>
      </c>
      <c r="T219" s="5" t="s">
        <v>31736</v>
      </c>
      <c r="U219" s="5" t="s">
        <v>31736</v>
      </c>
      <c r="V219" s="5" t="s">
        <v>31737</v>
      </c>
      <c r="W219" s="5" t="s">
        <v>31738</v>
      </c>
    </row>
    <row r="220" spans="1:23" x14ac:dyDescent="0.25">
      <c r="A220" s="4" t="s">
        <v>6308</v>
      </c>
      <c r="B220" s="4" t="s">
        <v>31525</v>
      </c>
      <c r="C220" s="4" t="s">
        <v>31739</v>
      </c>
      <c r="D220" s="1"/>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23113</v>
      </c>
      <c r="R220" s="5" t="s">
        <v>22677</v>
      </c>
      <c r="S220" s="5" t="s">
        <v>16508</v>
      </c>
      <c r="T220" s="5" t="s">
        <v>16508</v>
      </c>
      <c r="U220" s="5" t="s">
        <v>16508</v>
      </c>
      <c r="V220" s="5" t="s">
        <v>16508</v>
      </c>
      <c r="W220" s="5" t="s">
        <v>31740</v>
      </c>
    </row>
    <row r="221" spans="1:23" x14ac:dyDescent="0.25">
      <c r="A221" s="4" t="s">
        <v>6311</v>
      </c>
      <c r="B221" s="4" t="s">
        <v>31525</v>
      </c>
      <c r="C221" s="4" t="s">
        <v>31741</v>
      </c>
      <c r="D221" s="1"/>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19800</v>
      </c>
      <c r="S221" s="5" t="s">
        <v>216</v>
      </c>
      <c r="T221" s="5" t="s">
        <v>1123</v>
      </c>
      <c r="U221" s="5" t="s">
        <v>1123</v>
      </c>
      <c r="V221" s="5" t="s">
        <v>1123</v>
      </c>
      <c r="W221" s="5" t="s">
        <v>1123</v>
      </c>
    </row>
    <row r="222" spans="1:23" x14ac:dyDescent="0.25">
      <c r="A222" s="4" t="s">
        <v>6314</v>
      </c>
      <c r="B222" s="4" t="s">
        <v>31525</v>
      </c>
      <c r="C222" s="4" t="s">
        <v>31742</v>
      </c>
      <c r="D222" s="1" t="s">
        <v>31743</v>
      </c>
      <c r="E222" s="5" t="s">
        <v>216</v>
      </c>
      <c r="F222" s="5" t="s">
        <v>216</v>
      </c>
      <c r="G222" s="5" t="s">
        <v>216</v>
      </c>
      <c r="H222" s="5" t="s">
        <v>216</v>
      </c>
      <c r="I222" s="5" t="s">
        <v>216</v>
      </c>
      <c r="J222" s="5" t="s">
        <v>216</v>
      </c>
      <c r="K222" s="5" t="s">
        <v>216</v>
      </c>
      <c r="L222" s="5" t="s">
        <v>216</v>
      </c>
      <c r="M222" s="5" t="s">
        <v>6213</v>
      </c>
      <c r="N222" s="5" t="s">
        <v>6213</v>
      </c>
      <c r="O222" s="5" t="s">
        <v>966</v>
      </c>
      <c r="P222" s="5" t="s">
        <v>966</v>
      </c>
      <c r="Q222" s="5" t="s">
        <v>825</v>
      </c>
      <c r="R222" s="5" t="s">
        <v>966</v>
      </c>
      <c r="S222" s="5" t="s">
        <v>937</v>
      </c>
      <c r="T222" s="5" t="s">
        <v>962</v>
      </c>
      <c r="U222" s="5" t="s">
        <v>962</v>
      </c>
      <c r="V222" s="5" t="s">
        <v>5433</v>
      </c>
      <c r="W222" s="5" t="s">
        <v>5433</v>
      </c>
    </row>
    <row r="223" spans="1:23" x14ac:dyDescent="0.25">
      <c r="A223" s="4" t="s">
        <v>6317</v>
      </c>
      <c r="B223" s="4" t="s">
        <v>31525</v>
      </c>
      <c r="C223" s="4" t="s">
        <v>31744</v>
      </c>
      <c r="D223" s="1"/>
      <c r="E223" s="5" t="s">
        <v>216</v>
      </c>
      <c r="F223" s="5" t="s">
        <v>216</v>
      </c>
      <c r="G223" s="5" t="s">
        <v>216</v>
      </c>
      <c r="H223" s="5" t="s">
        <v>216</v>
      </c>
      <c r="I223" s="5" t="s">
        <v>216</v>
      </c>
      <c r="J223" s="5" t="s">
        <v>216</v>
      </c>
      <c r="K223" s="5" t="s">
        <v>216</v>
      </c>
      <c r="L223" s="5" t="s">
        <v>216</v>
      </c>
      <c r="M223" s="5" t="s">
        <v>11265</v>
      </c>
      <c r="N223" s="5" t="s">
        <v>11265</v>
      </c>
      <c r="O223" s="5" t="s">
        <v>31745</v>
      </c>
      <c r="P223" s="5" t="s">
        <v>31745</v>
      </c>
      <c r="Q223" s="5" t="s">
        <v>966</v>
      </c>
      <c r="R223" s="5" t="s">
        <v>937</v>
      </c>
      <c r="S223" s="5" t="s">
        <v>923</v>
      </c>
      <c r="T223" s="5" t="s">
        <v>5433</v>
      </c>
      <c r="U223" s="5" t="s">
        <v>5433</v>
      </c>
      <c r="V223" s="5" t="s">
        <v>6200</v>
      </c>
      <c r="W223" s="5" t="s">
        <v>6200</v>
      </c>
    </row>
    <row r="224" spans="1:23" x14ac:dyDescent="0.25">
      <c r="A224" s="4" t="s">
        <v>31746</v>
      </c>
      <c r="B224" s="4" t="s">
        <v>31525</v>
      </c>
      <c r="C224" s="4" t="s">
        <v>31747</v>
      </c>
      <c r="D224" s="1"/>
      <c r="E224" s="5" t="s">
        <v>216</v>
      </c>
      <c r="F224" s="5" t="s">
        <v>216</v>
      </c>
      <c r="G224" s="5" t="s">
        <v>216</v>
      </c>
      <c r="H224" s="5" t="s">
        <v>216</v>
      </c>
      <c r="I224" s="5" t="s">
        <v>216</v>
      </c>
      <c r="J224" s="5" t="s">
        <v>216</v>
      </c>
      <c r="K224" s="5" t="s">
        <v>216</v>
      </c>
      <c r="L224" s="5" t="s">
        <v>216</v>
      </c>
      <c r="M224" s="5" t="s">
        <v>11506</v>
      </c>
      <c r="N224" s="5" t="s">
        <v>11506</v>
      </c>
      <c r="O224" s="5" t="s">
        <v>1153</v>
      </c>
      <c r="P224" s="5" t="s">
        <v>1153</v>
      </c>
      <c r="Q224" s="5" t="s">
        <v>937</v>
      </c>
      <c r="R224" s="5" t="s">
        <v>923</v>
      </c>
      <c r="S224" s="5" t="s">
        <v>962</v>
      </c>
      <c r="T224" s="5" t="s">
        <v>6200</v>
      </c>
      <c r="U224" s="5" t="s">
        <v>6200</v>
      </c>
      <c r="V224" s="5" t="s">
        <v>11506</v>
      </c>
      <c r="W224" s="5" t="s">
        <v>11506</v>
      </c>
    </row>
    <row r="225" spans="1:23" x14ac:dyDescent="0.25">
      <c r="A225" s="4" t="s">
        <v>31748</v>
      </c>
      <c r="B225" s="4" t="s">
        <v>31525</v>
      </c>
      <c r="C225" s="4" t="s">
        <v>31749</v>
      </c>
      <c r="D225" s="1"/>
      <c r="E225" s="5" t="s">
        <v>216</v>
      </c>
      <c r="F225" s="5" t="s">
        <v>216</v>
      </c>
      <c r="G225" s="5" t="s">
        <v>216</v>
      </c>
      <c r="H225" s="5" t="s">
        <v>216</v>
      </c>
      <c r="I225" s="5" t="s">
        <v>216</v>
      </c>
      <c r="J225" s="5" t="s">
        <v>216</v>
      </c>
      <c r="K225" s="5" t="s">
        <v>216</v>
      </c>
      <c r="L225" s="5" t="s">
        <v>216</v>
      </c>
      <c r="M225" s="5" t="s">
        <v>31750</v>
      </c>
      <c r="N225" s="5" t="s">
        <v>31750</v>
      </c>
      <c r="O225" s="5" t="s">
        <v>6199</v>
      </c>
      <c r="P225" s="5" t="s">
        <v>6199</v>
      </c>
      <c r="Q225" s="5" t="s">
        <v>923</v>
      </c>
      <c r="R225" s="5" t="s">
        <v>962</v>
      </c>
      <c r="S225" s="5" t="s">
        <v>5433</v>
      </c>
      <c r="T225" s="5" t="s">
        <v>11506</v>
      </c>
      <c r="U225" s="5" t="s">
        <v>11506</v>
      </c>
      <c r="V225" s="5" t="s">
        <v>13300</v>
      </c>
      <c r="W225" s="5" t="s">
        <v>13300</v>
      </c>
    </row>
    <row r="226" spans="1:23" x14ac:dyDescent="0.25">
      <c r="A226" s="4" t="s">
        <v>31751</v>
      </c>
      <c r="B226" s="4" t="s">
        <v>31525</v>
      </c>
      <c r="C226" s="4" t="s">
        <v>31752</v>
      </c>
      <c r="D226" s="1"/>
      <c r="E226" s="5" t="s">
        <v>216</v>
      </c>
      <c r="F226" s="5" t="s">
        <v>216</v>
      </c>
      <c r="G226" s="5" t="s">
        <v>216</v>
      </c>
      <c r="H226" s="5" t="s">
        <v>216</v>
      </c>
      <c r="I226" s="5" t="s">
        <v>216</v>
      </c>
      <c r="J226" s="5" t="s">
        <v>216</v>
      </c>
      <c r="K226" s="5" t="s">
        <v>216</v>
      </c>
      <c r="L226" s="5" t="s">
        <v>216</v>
      </c>
      <c r="M226" s="5" t="s">
        <v>11316</v>
      </c>
      <c r="N226" s="5" t="s">
        <v>11316</v>
      </c>
      <c r="O226" s="5" t="s">
        <v>5715</v>
      </c>
      <c r="P226" s="5" t="s">
        <v>5715</v>
      </c>
      <c r="Q226" s="5" t="s">
        <v>962</v>
      </c>
      <c r="R226" s="5" t="s">
        <v>5433</v>
      </c>
      <c r="S226" s="5" t="s">
        <v>6200</v>
      </c>
      <c r="T226" s="5" t="s">
        <v>13300</v>
      </c>
      <c r="U226" s="5" t="s">
        <v>13300</v>
      </c>
      <c r="V226" s="5" t="s">
        <v>26007</v>
      </c>
      <c r="W226" s="5" t="s">
        <v>26007</v>
      </c>
    </row>
    <row r="227" spans="1:23" x14ac:dyDescent="0.25">
      <c r="A227" s="4" t="s">
        <v>31753</v>
      </c>
      <c r="B227" s="4" t="s">
        <v>31525</v>
      </c>
      <c r="C227" s="4" t="s">
        <v>31754</v>
      </c>
      <c r="D227" s="1"/>
      <c r="E227" s="5" t="s">
        <v>216</v>
      </c>
      <c r="F227" s="5" t="s">
        <v>216</v>
      </c>
      <c r="G227" s="5" t="s">
        <v>216</v>
      </c>
      <c r="H227" s="5" t="s">
        <v>216</v>
      </c>
      <c r="I227" s="5" t="s">
        <v>216</v>
      </c>
      <c r="J227" s="5" t="s">
        <v>216</v>
      </c>
      <c r="K227" s="5" t="s">
        <v>216</v>
      </c>
      <c r="L227" s="5" t="s">
        <v>216</v>
      </c>
      <c r="M227" s="5" t="s">
        <v>216</v>
      </c>
      <c r="N227" s="5" t="s">
        <v>216</v>
      </c>
      <c r="O227" s="5" t="s">
        <v>9024</v>
      </c>
      <c r="P227" s="5" t="s">
        <v>9024</v>
      </c>
      <c r="Q227" s="5" t="s">
        <v>5433</v>
      </c>
      <c r="R227" s="5" t="s">
        <v>6200</v>
      </c>
      <c r="S227" s="5" t="s">
        <v>11506</v>
      </c>
      <c r="T227" s="5" t="s">
        <v>26007</v>
      </c>
      <c r="U227" s="5" t="s">
        <v>26007</v>
      </c>
      <c r="V227" s="5" t="s">
        <v>5654</v>
      </c>
      <c r="W227" s="5" t="s">
        <v>5654</v>
      </c>
    </row>
    <row r="228" spans="1:23" x14ac:dyDescent="0.25">
      <c r="A228" s="4" t="s">
        <v>31755</v>
      </c>
      <c r="B228" s="4" t="s">
        <v>31525</v>
      </c>
      <c r="C228" s="4" t="s">
        <v>31756</v>
      </c>
      <c r="D228" s="1"/>
      <c r="E228" s="5" t="s">
        <v>216</v>
      </c>
      <c r="F228" s="5" t="s">
        <v>216</v>
      </c>
      <c r="G228" s="5" t="s">
        <v>216</v>
      </c>
      <c r="H228" s="5" t="s">
        <v>216</v>
      </c>
      <c r="I228" s="5" t="s">
        <v>216</v>
      </c>
      <c r="J228" s="5" t="s">
        <v>216</v>
      </c>
      <c r="K228" s="5" t="s">
        <v>216</v>
      </c>
      <c r="L228" s="5" t="s">
        <v>216</v>
      </c>
      <c r="M228" s="5" t="s">
        <v>216</v>
      </c>
      <c r="N228" s="5" t="s">
        <v>216</v>
      </c>
      <c r="O228" s="5" t="s">
        <v>31757</v>
      </c>
      <c r="P228" s="5" t="s">
        <v>31757</v>
      </c>
      <c r="Q228" s="5" t="s">
        <v>6200</v>
      </c>
      <c r="R228" s="5" t="s">
        <v>11506</v>
      </c>
      <c r="S228" s="5" t="s">
        <v>13300</v>
      </c>
      <c r="T228" s="5" t="s">
        <v>5654</v>
      </c>
      <c r="U228" s="5" t="s">
        <v>5654</v>
      </c>
      <c r="V228" s="5" t="s">
        <v>1153</v>
      </c>
      <c r="W228" s="5" t="s">
        <v>1153</v>
      </c>
    </row>
    <row r="229" spans="1:23" x14ac:dyDescent="0.25">
      <c r="A229" s="4" t="s">
        <v>31758</v>
      </c>
      <c r="B229" s="4" t="s">
        <v>31525</v>
      </c>
      <c r="C229" s="4" t="s">
        <v>31759</v>
      </c>
      <c r="D229" s="1"/>
      <c r="E229" s="5" t="s">
        <v>216</v>
      </c>
      <c r="F229" s="5" t="s">
        <v>216</v>
      </c>
      <c r="G229" s="5" t="s">
        <v>216</v>
      </c>
      <c r="H229" s="5" t="s">
        <v>216</v>
      </c>
      <c r="I229" s="5" t="s">
        <v>216</v>
      </c>
      <c r="J229" s="5" t="s">
        <v>216</v>
      </c>
      <c r="K229" s="5" t="s">
        <v>216</v>
      </c>
      <c r="L229" s="5" t="s">
        <v>216</v>
      </c>
      <c r="M229" s="5" t="s">
        <v>216</v>
      </c>
      <c r="N229" s="5" t="s">
        <v>216</v>
      </c>
      <c r="O229" s="5" t="s">
        <v>216</v>
      </c>
      <c r="P229" s="5" t="s">
        <v>216</v>
      </c>
      <c r="Q229" s="5" t="s">
        <v>11506</v>
      </c>
      <c r="R229" s="5" t="s">
        <v>13300</v>
      </c>
      <c r="S229" s="5" t="s">
        <v>26007</v>
      </c>
      <c r="T229" s="5" t="s">
        <v>1153</v>
      </c>
      <c r="U229" s="5" t="s">
        <v>1153</v>
      </c>
      <c r="V229" s="5" t="s">
        <v>11234</v>
      </c>
      <c r="W229" s="5" t="s">
        <v>11234</v>
      </c>
    </row>
    <row r="230" spans="1:23" x14ac:dyDescent="0.25">
      <c r="A230" s="4" t="s">
        <v>31760</v>
      </c>
      <c r="B230" s="4" t="s">
        <v>31525</v>
      </c>
      <c r="C230" s="4" t="s">
        <v>31761</v>
      </c>
      <c r="D230" s="1"/>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13300</v>
      </c>
      <c r="R230" s="5" t="s">
        <v>26007</v>
      </c>
      <c r="S230" s="5" t="s">
        <v>5654</v>
      </c>
      <c r="T230" s="5" t="s">
        <v>11234</v>
      </c>
      <c r="U230" s="5" t="s">
        <v>11234</v>
      </c>
      <c r="V230" s="5" t="s">
        <v>1145</v>
      </c>
      <c r="W230" s="5" t="s">
        <v>1145</v>
      </c>
    </row>
    <row r="231" spans="1:23" x14ac:dyDescent="0.25">
      <c r="A231" s="4" t="s">
        <v>31762</v>
      </c>
      <c r="B231" s="4" t="s">
        <v>31525</v>
      </c>
      <c r="C231" s="4" t="s">
        <v>31763</v>
      </c>
      <c r="D231" s="1"/>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26007</v>
      </c>
      <c r="R231" s="5" t="s">
        <v>5654</v>
      </c>
      <c r="S231" s="5" t="s">
        <v>1153</v>
      </c>
      <c r="T231" s="5" t="s">
        <v>1145</v>
      </c>
      <c r="U231" s="5" t="s">
        <v>1145</v>
      </c>
      <c r="V231" s="5" t="s">
        <v>5659</v>
      </c>
      <c r="W231" s="5" t="s">
        <v>5659</v>
      </c>
    </row>
    <row r="232" spans="1:23" x14ac:dyDescent="0.25">
      <c r="A232" s="4" t="s">
        <v>31764</v>
      </c>
      <c r="B232" s="4" t="s">
        <v>31525</v>
      </c>
      <c r="C232" s="4" t="s">
        <v>31765</v>
      </c>
      <c r="D232" s="1"/>
      <c r="E232" s="5" t="s">
        <v>216</v>
      </c>
      <c r="F232" s="5" t="s">
        <v>216</v>
      </c>
      <c r="G232" s="5" t="s">
        <v>216</v>
      </c>
      <c r="H232" s="5" t="s">
        <v>216</v>
      </c>
      <c r="I232" s="5" t="s">
        <v>216</v>
      </c>
      <c r="J232" s="5" t="s">
        <v>216</v>
      </c>
      <c r="K232" s="5" t="s">
        <v>216</v>
      </c>
      <c r="L232" s="5" t="s">
        <v>216</v>
      </c>
      <c r="M232" s="5" t="s">
        <v>216</v>
      </c>
      <c r="N232" s="5" t="s">
        <v>216</v>
      </c>
      <c r="O232" s="5" t="s">
        <v>216</v>
      </c>
      <c r="P232" s="5" t="s">
        <v>216</v>
      </c>
      <c r="Q232" s="5" t="s">
        <v>5654</v>
      </c>
      <c r="R232" s="5" t="s">
        <v>1153</v>
      </c>
      <c r="S232" s="5" t="s">
        <v>11234</v>
      </c>
      <c r="T232" s="5" t="s">
        <v>5659</v>
      </c>
      <c r="U232" s="5" t="s">
        <v>5659</v>
      </c>
      <c r="V232" s="5" t="s">
        <v>5660</v>
      </c>
      <c r="W232" s="5" t="s">
        <v>5660</v>
      </c>
    </row>
    <row r="233" spans="1:23" x14ac:dyDescent="0.25">
      <c r="A233" s="4" t="s">
        <v>31766</v>
      </c>
      <c r="B233" s="4" t="s">
        <v>31525</v>
      </c>
      <c r="C233" s="4" t="s">
        <v>31767</v>
      </c>
      <c r="D233" s="1"/>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1153</v>
      </c>
      <c r="R233" s="5" t="s">
        <v>11234</v>
      </c>
      <c r="S233" s="5" t="s">
        <v>1145</v>
      </c>
      <c r="T233" s="5" t="s">
        <v>5660</v>
      </c>
      <c r="U233" s="5" t="s">
        <v>5660</v>
      </c>
      <c r="V233" s="5" t="s">
        <v>31768</v>
      </c>
      <c r="W233" s="5" t="s">
        <v>31768</v>
      </c>
    </row>
    <row r="234" spans="1:23" x14ac:dyDescent="0.25">
      <c r="A234" s="4" t="s">
        <v>31769</v>
      </c>
      <c r="B234" s="4" t="s">
        <v>31525</v>
      </c>
      <c r="C234" s="4" t="s">
        <v>31770</v>
      </c>
      <c r="D234" s="1"/>
      <c r="E234" s="5" t="s">
        <v>216</v>
      </c>
      <c r="F234" s="5" t="s">
        <v>216</v>
      </c>
      <c r="G234" s="5" t="s">
        <v>216</v>
      </c>
      <c r="H234" s="5" t="s">
        <v>216</v>
      </c>
      <c r="I234" s="5" t="s">
        <v>216</v>
      </c>
      <c r="J234" s="5" t="s">
        <v>216</v>
      </c>
      <c r="K234" s="5" t="s">
        <v>216</v>
      </c>
      <c r="L234" s="5" t="s">
        <v>216</v>
      </c>
      <c r="M234" s="5" t="s">
        <v>216</v>
      </c>
      <c r="N234" s="5" t="s">
        <v>216</v>
      </c>
      <c r="O234" s="5" t="s">
        <v>216</v>
      </c>
      <c r="P234" s="5" t="s">
        <v>216</v>
      </c>
      <c r="Q234" s="5" t="s">
        <v>11234</v>
      </c>
      <c r="R234" s="5" t="s">
        <v>1145</v>
      </c>
      <c r="S234" s="5" t="s">
        <v>5659</v>
      </c>
      <c r="T234" s="5" t="s">
        <v>31768</v>
      </c>
      <c r="U234" s="5" t="s">
        <v>31768</v>
      </c>
      <c r="V234" s="5" t="s">
        <v>26008</v>
      </c>
      <c r="W234" s="5" t="s">
        <v>26008</v>
      </c>
    </row>
    <row r="235" spans="1:23" x14ac:dyDescent="0.25">
      <c r="A235" s="4" t="s">
        <v>31771</v>
      </c>
      <c r="B235" s="4" t="s">
        <v>31525</v>
      </c>
      <c r="C235" s="4" t="s">
        <v>31772</v>
      </c>
      <c r="D235" s="1"/>
      <c r="E235" s="5" t="s">
        <v>216</v>
      </c>
      <c r="F235" s="5" t="s">
        <v>216</v>
      </c>
      <c r="G235" s="5" t="s">
        <v>216</v>
      </c>
      <c r="H235" s="5" t="s">
        <v>216</v>
      </c>
      <c r="I235" s="5" t="s">
        <v>216</v>
      </c>
      <c r="J235" s="5" t="s">
        <v>216</v>
      </c>
      <c r="K235" s="5" t="s">
        <v>216</v>
      </c>
      <c r="L235" s="5" t="s">
        <v>216</v>
      </c>
      <c r="M235" s="5" t="s">
        <v>216</v>
      </c>
      <c r="N235" s="5" t="s">
        <v>216</v>
      </c>
      <c r="O235" s="5" t="s">
        <v>216</v>
      </c>
      <c r="P235" s="5" t="s">
        <v>216</v>
      </c>
      <c r="Q235" s="5" t="s">
        <v>1145</v>
      </c>
      <c r="R235" s="5" t="s">
        <v>5659</v>
      </c>
      <c r="S235" s="5" t="s">
        <v>5660</v>
      </c>
      <c r="T235" s="5" t="s">
        <v>26008</v>
      </c>
      <c r="U235" s="5" t="s">
        <v>26008</v>
      </c>
      <c r="V235" s="5" t="s">
        <v>5577</v>
      </c>
      <c r="W235" s="5" t="s">
        <v>5577</v>
      </c>
    </row>
    <row r="236" spans="1:23" x14ac:dyDescent="0.25">
      <c r="A236" s="4" t="s">
        <v>31773</v>
      </c>
      <c r="B236" s="4" t="s">
        <v>31525</v>
      </c>
      <c r="C236" s="4" t="s">
        <v>31774</v>
      </c>
      <c r="D236" s="1"/>
      <c r="E236" s="5" t="s">
        <v>216</v>
      </c>
      <c r="F236" s="5" t="s">
        <v>216</v>
      </c>
      <c r="G236" s="5" t="s">
        <v>216</v>
      </c>
      <c r="H236" s="5" t="s">
        <v>216</v>
      </c>
      <c r="I236" s="5" t="s">
        <v>216</v>
      </c>
      <c r="J236" s="5" t="s">
        <v>216</v>
      </c>
      <c r="K236" s="5" t="s">
        <v>216</v>
      </c>
      <c r="L236" s="5" t="s">
        <v>216</v>
      </c>
      <c r="M236" s="5" t="s">
        <v>216</v>
      </c>
      <c r="N236" s="5" t="s">
        <v>216</v>
      </c>
      <c r="O236" s="5" t="s">
        <v>216</v>
      </c>
      <c r="P236" s="5" t="s">
        <v>216</v>
      </c>
      <c r="Q236" s="5" t="s">
        <v>5659</v>
      </c>
      <c r="R236" s="5" t="s">
        <v>5660</v>
      </c>
      <c r="S236" s="5" t="s">
        <v>31768</v>
      </c>
      <c r="T236" s="5" t="s">
        <v>5577</v>
      </c>
      <c r="U236" s="5" t="s">
        <v>5577</v>
      </c>
      <c r="V236" s="5" t="s">
        <v>11495</v>
      </c>
      <c r="W236" s="5" t="s">
        <v>11495</v>
      </c>
    </row>
    <row r="237" spans="1:23" x14ac:dyDescent="0.25">
      <c r="A237" s="4" t="s">
        <v>31775</v>
      </c>
      <c r="B237" s="4" t="s">
        <v>31525</v>
      </c>
      <c r="C237" s="4" t="s">
        <v>31776</v>
      </c>
      <c r="D237" s="1"/>
      <c r="E237" s="5" t="s">
        <v>216</v>
      </c>
      <c r="F237" s="5" t="s">
        <v>216</v>
      </c>
      <c r="G237" s="5" t="s">
        <v>216</v>
      </c>
      <c r="H237" s="5" t="s">
        <v>216</v>
      </c>
      <c r="I237" s="5" t="s">
        <v>216</v>
      </c>
      <c r="J237" s="5" t="s">
        <v>216</v>
      </c>
      <c r="K237" s="5" t="s">
        <v>216</v>
      </c>
      <c r="L237" s="5" t="s">
        <v>216</v>
      </c>
      <c r="M237" s="5" t="s">
        <v>216</v>
      </c>
      <c r="N237" s="5" t="s">
        <v>216</v>
      </c>
      <c r="O237" s="5" t="s">
        <v>216</v>
      </c>
      <c r="P237" s="5" t="s">
        <v>216</v>
      </c>
      <c r="Q237" s="5" t="s">
        <v>5660</v>
      </c>
      <c r="R237" s="5" t="s">
        <v>31768</v>
      </c>
      <c r="S237" s="5" t="s">
        <v>26008</v>
      </c>
      <c r="T237" s="5" t="s">
        <v>11495</v>
      </c>
      <c r="U237" s="5" t="s">
        <v>11495</v>
      </c>
      <c r="V237" s="5" t="s">
        <v>957</v>
      </c>
      <c r="W237" s="5" t="s">
        <v>957</v>
      </c>
    </row>
    <row r="238" spans="1:23" x14ac:dyDescent="0.25">
      <c r="A238" s="4" t="s">
        <v>31777</v>
      </c>
      <c r="B238" s="4" t="s">
        <v>31525</v>
      </c>
      <c r="C238" s="4" t="s">
        <v>31778</v>
      </c>
      <c r="D238" s="1"/>
      <c r="E238" s="5" t="s">
        <v>216</v>
      </c>
      <c r="F238" s="5" t="s">
        <v>216</v>
      </c>
      <c r="G238" s="5" t="s">
        <v>216</v>
      </c>
      <c r="H238" s="5" t="s">
        <v>216</v>
      </c>
      <c r="I238" s="5" t="s">
        <v>216</v>
      </c>
      <c r="J238" s="5" t="s">
        <v>216</v>
      </c>
      <c r="K238" s="5" t="s">
        <v>216</v>
      </c>
      <c r="L238" s="5" t="s">
        <v>216</v>
      </c>
      <c r="M238" s="5" t="s">
        <v>216</v>
      </c>
      <c r="N238" s="5" t="s">
        <v>216</v>
      </c>
      <c r="O238" s="5" t="s">
        <v>216</v>
      </c>
      <c r="P238" s="5" t="s">
        <v>216</v>
      </c>
      <c r="Q238" s="5" t="s">
        <v>31768</v>
      </c>
      <c r="R238" s="5" t="s">
        <v>26008</v>
      </c>
      <c r="S238" s="5" t="s">
        <v>5577</v>
      </c>
      <c r="T238" s="5" t="s">
        <v>957</v>
      </c>
      <c r="U238" s="5" t="s">
        <v>957</v>
      </c>
      <c r="V238" s="5" t="s">
        <v>5582</v>
      </c>
      <c r="W238" s="5" t="s">
        <v>5582</v>
      </c>
    </row>
    <row r="239" spans="1:23" x14ac:dyDescent="0.25">
      <c r="A239" s="4" t="s">
        <v>31779</v>
      </c>
      <c r="B239" s="4" t="s">
        <v>31525</v>
      </c>
      <c r="C239" s="4" t="s">
        <v>31780</v>
      </c>
      <c r="D239" s="1"/>
      <c r="E239" s="5" t="s">
        <v>216</v>
      </c>
      <c r="F239" s="5" t="s">
        <v>216</v>
      </c>
      <c r="G239" s="5" t="s">
        <v>216</v>
      </c>
      <c r="H239" s="5" t="s">
        <v>216</v>
      </c>
      <c r="I239" s="5" t="s">
        <v>216</v>
      </c>
      <c r="J239" s="5" t="s">
        <v>216</v>
      </c>
      <c r="K239" s="5" t="s">
        <v>216</v>
      </c>
      <c r="L239" s="5" t="s">
        <v>216</v>
      </c>
      <c r="M239" s="5" t="s">
        <v>216</v>
      </c>
      <c r="N239" s="5" t="s">
        <v>216</v>
      </c>
      <c r="O239" s="5" t="s">
        <v>216</v>
      </c>
      <c r="P239" s="5" t="s">
        <v>216</v>
      </c>
      <c r="Q239" s="5" t="s">
        <v>31781</v>
      </c>
      <c r="R239" s="5" t="s">
        <v>31782</v>
      </c>
      <c r="S239" s="5" t="s">
        <v>31783</v>
      </c>
      <c r="T239" s="5" t="s">
        <v>5576</v>
      </c>
      <c r="U239" s="5" t="s">
        <v>5576</v>
      </c>
      <c r="V239" s="5" t="s">
        <v>31784</v>
      </c>
      <c r="W239" s="5" t="s">
        <v>31784</v>
      </c>
    </row>
    <row r="240" spans="1:23" x14ac:dyDescent="0.25">
      <c r="A240" s="4" t="s">
        <v>31785</v>
      </c>
      <c r="B240" s="4" t="s">
        <v>31525</v>
      </c>
      <c r="C240" s="4" t="s">
        <v>31786</v>
      </c>
      <c r="D240" s="1"/>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31787</v>
      </c>
      <c r="R240" s="5" t="s">
        <v>11501</v>
      </c>
      <c r="S240" s="5" t="s">
        <v>31788</v>
      </c>
      <c r="T240" s="5" t="s">
        <v>16532</v>
      </c>
      <c r="U240" s="5" t="s">
        <v>16532</v>
      </c>
      <c r="V240" s="5" t="s">
        <v>11272</v>
      </c>
      <c r="W240" s="5" t="s">
        <v>11272</v>
      </c>
    </row>
    <row r="241" spans="1:23" x14ac:dyDescent="0.25">
      <c r="A241" s="4" t="s">
        <v>31789</v>
      </c>
      <c r="B241" s="4" t="s">
        <v>31525</v>
      </c>
      <c r="C241" s="4" t="s">
        <v>31790</v>
      </c>
      <c r="D241" s="1"/>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31791</v>
      </c>
      <c r="R241" s="5" t="s">
        <v>11297</v>
      </c>
      <c r="S241" s="5" t="s">
        <v>31792</v>
      </c>
      <c r="T241" s="5" t="s">
        <v>5573</v>
      </c>
      <c r="U241" s="5" t="s">
        <v>5573</v>
      </c>
      <c r="V241" s="5" t="s">
        <v>5575</v>
      </c>
      <c r="W241" s="5" t="s">
        <v>5575</v>
      </c>
    </row>
    <row r="242" spans="1:23" x14ac:dyDescent="0.25">
      <c r="A242" s="4" t="s">
        <v>31793</v>
      </c>
      <c r="B242" s="4" t="s">
        <v>31525</v>
      </c>
      <c r="C242" s="4" t="s">
        <v>31794</v>
      </c>
      <c r="D242" s="1"/>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11196</v>
      </c>
      <c r="R242" s="5" t="s">
        <v>31795</v>
      </c>
      <c r="S242" s="5" t="s">
        <v>31796</v>
      </c>
      <c r="T242" s="5" t="s">
        <v>5572</v>
      </c>
      <c r="U242" s="5" t="s">
        <v>5572</v>
      </c>
      <c r="V242" s="5" t="s">
        <v>5574</v>
      </c>
      <c r="W242" s="5" t="s">
        <v>5574</v>
      </c>
    </row>
    <row r="243" spans="1:23" x14ac:dyDescent="0.25">
      <c r="A243" s="4" t="s">
        <v>31797</v>
      </c>
      <c r="B243" s="4" t="s">
        <v>31525</v>
      </c>
      <c r="C243" s="4" t="s">
        <v>31798</v>
      </c>
      <c r="D243" s="1"/>
      <c r="E243" s="5" t="s">
        <v>216</v>
      </c>
      <c r="F243" s="5" t="s">
        <v>216</v>
      </c>
      <c r="G243" s="5" t="s">
        <v>216</v>
      </c>
      <c r="H243" s="5" t="s">
        <v>216</v>
      </c>
      <c r="I243" s="5" t="s">
        <v>216</v>
      </c>
      <c r="J243" s="5" t="s">
        <v>216</v>
      </c>
      <c r="K243" s="5" t="s">
        <v>216</v>
      </c>
      <c r="L243" s="5" t="s">
        <v>216</v>
      </c>
      <c r="M243" s="5" t="s">
        <v>216</v>
      </c>
      <c r="N243" s="5" t="s">
        <v>216</v>
      </c>
      <c r="O243" s="5" t="s">
        <v>216</v>
      </c>
      <c r="P243" s="5" t="s">
        <v>216</v>
      </c>
      <c r="Q243" s="5" t="s">
        <v>28769</v>
      </c>
      <c r="R243" s="5" t="s">
        <v>31799</v>
      </c>
      <c r="S243" s="5" t="s">
        <v>11234</v>
      </c>
      <c r="T243" s="5" t="s">
        <v>5659</v>
      </c>
      <c r="U243" s="5" t="s">
        <v>5659</v>
      </c>
      <c r="V243" s="5" t="s">
        <v>5660</v>
      </c>
      <c r="W243" s="5" t="s">
        <v>5660</v>
      </c>
    </row>
    <row r="244" spans="1:23" x14ac:dyDescent="0.25">
      <c r="A244" s="4" t="s">
        <v>31800</v>
      </c>
      <c r="B244" s="4" t="s">
        <v>31525</v>
      </c>
      <c r="C244" s="4" t="s">
        <v>31801</v>
      </c>
      <c r="D244" s="1"/>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31802</v>
      </c>
      <c r="R244" s="5" t="s">
        <v>11197</v>
      </c>
      <c r="S244" s="5" t="s">
        <v>5657</v>
      </c>
      <c r="T244" s="5" t="s">
        <v>31803</v>
      </c>
      <c r="U244" s="5" t="s">
        <v>31803</v>
      </c>
      <c r="V244" s="5" t="s">
        <v>31782</v>
      </c>
      <c r="W244" s="5" t="s">
        <v>31782</v>
      </c>
    </row>
    <row r="245" spans="1:23" x14ac:dyDescent="0.25">
      <c r="A245" s="4" t="s">
        <v>31804</v>
      </c>
      <c r="B245" s="4" t="s">
        <v>31525</v>
      </c>
      <c r="C245" s="4" t="s">
        <v>31805</v>
      </c>
      <c r="D245" s="1"/>
      <c r="E245" s="5" t="s">
        <v>216</v>
      </c>
      <c r="F245" s="5" t="s">
        <v>216</v>
      </c>
      <c r="G245" s="5" t="s">
        <v>216</v>
      </c>
      <c r="H245" s="5" t="s">
        <v>216</v>
      </c>
      <c r="I245" s="5" t="s">
        <v>216</v>
      </c>
      <c r="J245" s="5" t="s">
        <v>216</v>
      </c>
      <c r="K245" s="5" t="s">
        <v>216</v>
      </c>
      <c r="L245" s="5" t="s">
        <v>216</v>
      </c>
      <c r="M245" s="5" t="s">
        <v>216</v>
      </c>
      <c r="N245" s="5" t="s">
        <v>216</v>
      </c>
      <c r="O245" s="5" t="s">
        <v>216</v>
      </c>
      <c r="P245" s="5" t="s">
        <v>216</v>
      </c>
      <c r="Q245" s="5" t="s">
        <v>31806</v>
      </c>
      <c r="R245" s="5" t="s">
        <v>11237</v>
      </c>
      <c r="S245" s="5" t="s">
        <v>11238</v>
      </c>
      <c r="T245" s="5" t="s">
        <v>13568</v>
      </c>
      <c r="U245" s="5" t="s">
        <v>13568</v>
      </c>
      <c r="V245" s="5" t="s">
        <v>11501</v>
      </c>
      <c r="W245" s="5" t="s">
        <v>11501</v>
      </c>
    </row>
    <row r="246" spans="1:23" x14ac:dyDescent="0.25">
      <c r="A246" s="4" t="s">
        <v>31807</v>
      </c>
      <c r="B246" s="4" t="s">
        <v>31525</v>
      </c>
      <c r="C246" s="4" t="s">
        <v>31808</v>
      </c>
      <c r="D246" s="1"/>
      <c r="E246" s="5" t="s">
        <v>216</v>
      </c>
      <c r="F246" s="5" t="s">
        <v>216</v>
      </c>
      <c r="G246" s="5" t="s">
        <v>216</v>
      </c>
      <c r="H246" s="5" t="s">
        <v>216</v>
      </c>
      <c r="I246" s="5" t="s">
        <v>216</v>
      </c>
      <c r="J246" s="5" t="s">
        <v>216</v>
      </c>
      <c r="K246" s="5" t="s">
        <v>216</v>
      </c>
      <c r="L246" s="5" t="s">
        <v>216</v>
      </c>
      <c r="M246" s="5" t="s">
        <v>216</v>
      </c>
      <c r="N246" s="5" t="s">
        <v>216</v>
      </c>
      <c r="O246" s="5" t="s">
        <v>216</v>
      </c>
      <c r="P246" s="5" t="s">
        <v>216</v>
      </c>
      <c r="Q246" s="5" t="s">
        <v>31809</v>
      </c>
      <c r="R246" s="5" t="s">
        <v>31810</v>
      </c>
      <c r="S246" s="5" t="s">
        <v>11236</v>
      </c>
      <c r="T246" s="5" t="s">
        <v>9003</v>
      </c>
      <c r="U246" s="5" t="s">
        <v>9003</v>
      </c>
      <c r="V246" s="5" t="s">
        <v>31792</v>
      </c>
      <c r="W246" s="5" t="s">
        <v>31792</v>
      </c>
    </row>
    <row r="247" spans="1:23" x14ac:dyDescent="0.25">
      <c r="A247" s="4" t="s">
        <v>31811</v>
      </c>
      <c r="B247" s="4" t="s">
        <v>31525</v>
      </c>
      <c r="C247" s="4" t="s">
        <v>31812</v>
      </c>
      <c r="D247" s="1"/>
      <c r="E247" s="5" t="s">
        <v>216</v>
      </c>
      <c r="F247" s="5" t="s">
        <v>216</v>
      </c>
      <c r="G247" s="5" t="s">
        <v>216</v>
      </c>
      <c r="H247" s="5" t="s">
        <v>216</v>
      </c>
      <c r="I247" s="5" t="s">
        <v>216</v>
      </c>
      <c r="J247" s="5" t="s">
        <v>216</v>
      </c>
      <c r="K247" s="5" t="s">
        <v>216</v>
      </c>
      <c r="L247" s="5" t="s">
        <v>216</v>
      </c>
      <c r="M247" s="5" t="s">
        <v>216</v>
      </c>
      <c r="N247" s="5" t="s">
        <v>216</v>
      </c>
      <c r="O247" s="5" t="s">
        <v>216</v>
      </c>
      <c r="P247" s="5" t="s">
        <v>216</v>
      </c>
      <c r="Q247" s="5" t="s">
        <v>31365</v>
      </c>
      <c r="R247" s="5" t="s">
        <v>31813</v>
      </c>
      <c r="S247" s="5" t="s">
        <v>31814</v>
      </c>
      <c r="T247" s="5" t="s">
        <v>13578</v>
      </c>
      <c r="U247" s="5" t="s">
        <v>13578</v>
      </c>
      <c r="V247" s="5" t="s">
        <v>31796</v>
      </c>
      <c r="W247" s="5" t="s">
        <v>31796</v>
      </c>
    </row>
    <row r="248" spans="1:23" x14ac:dyDescent="0.25">
      <c r="A248" s="4" t="s">
        <v>31815</v>
      </c>
      <c r="B248" s="4" t="s">
        <v>31525</v>
      </c>
      <c r="C248" s="4" t="s">
        <v>31816</v>
      </c>
      <c r="D248" s="1"/>
      <c r="E248" s="5" t="s">
        <v>216</v>
      </c>
      <c r="F248" s="5" t="s">
        <v>216</v>
      </c>
      <c r="G248" s="5" t="s">
        <v>216</v>
      </c>
      <c r="H248" s="5" t="s">
        <v>216</v>
      </c>
      <c r="I248" s="5" t="s">
        <v>216</v>
      </c>
      <c r="J248" s="5" t="s">
        <v>216</v>
      </c>
      <c r="K248" s="5" t="s">
        <v>216</v>
      </c>
      <c r="L248" s="5" t="s">
        <v>216</v>
      </c>
      <c r="M248" s="5" t="s">
        <v>216</v>
      </c>
      <c r="N248" s="5" t="s">
        <v>216</v>
      </c>
      <c r="O248" s="5" t="s">
        <v>216</v>
      </c>
      <c r="P248" s="5" t="s">
        <v>216</v>
      </c>
      <c r="Q248" s="5" t="s">
        <v>31745</v>
      </c>
      <c r="R248" s="5" t="s">
        <v>31817</v>
      </c>
      <c r="S248" s="5" t="s">
        <v>26007</v>
      </c>
      <c r="T248" s="5" t="s">
        <v>1153</v>
      </c>
      <c r="U248" s="5" t="s">
        <v>1153</v>
      </c>
      <c r="V248" s="5" t="s">
        <v>11234</v>
      </c>
      <c r="W248" s="5" t="s">
        <v>11234</v>
      </c>
    </row>
    <row r="249" spans="1:23" x14ac:dyDescent="0.25">
      <c r="A249" s="4" t="s">
        <v>31818</v>
      </c>
      <c r="B249" s="4" t="s">
        <v>31525</v>
      </c>
      <c r="C249" s="4" t="s">
        <v>31819</v>
      </c>
      <c r="D249" s="1"/>
      <c r="E249" s="5" t="s">
        <v>216</v>
      </c>
      <c r="F249" s="5" t="s">
        <v>216</v>
      </c>
      <c r="G249" s="5" t="s">
        <v>216</v>
      </c>
      <c r="H249" s="5" t="s">
        <v>216</v>
      </c>
      <c r="I249" s="5" t="s">
        <v>216</v>
      </c>
      <c r="J249" s="5" t="s">
        <v>216</v>
      </c>
      <c r="K249" s="5" t="s">
        <v>216</v>
      </c>
      <c r="L249" s="5" t="s">
        <v>216</v>
      </c>
      <c r="M249" s="5" t="s">
        <v>216</v>
      </c>
      <c r="N249" s="5" t="s">
        <v>216</v>
      </c>
      <c r="O249" s="5" t="s">
        <v>216</v>
      </c>
      <c r="P249" s="5" t="s">
        <v>216</v>
      </c>
      <c r="Q249" s="5" t="s">
        <v>31820</v>
      </c>
      <c r="R249" s="5" t="s">
        <v>31821</v>
      </c>
      <c r="S249" s="5" t="s">
        <v>31822</v>
      </c>
      <c r="T249" s="5" t="s">
        <v>13606</v>
      </c>
      <c r="U249" s="5" t="s">
        <v>13606</v>
      </c>
      <c r="V249" s="5" t="s">
        <v>11238</v>
      </c>
      <c r="W249" s="5" t="s">
        <v>11238</v>
      </c>
    </row>
    <row r="250" spans="1:23" x14ac:dyDescent="0.25">
      <c r="A250" s="4" t="s">
        <v>31823</v>
      </c>
      <c r="B250" s="4" t="s">
        <v>31525</v>
      </c>
      <c r="C250" s="4" t="s">
        <v>31824</v>
      </c>
      <c r="D250" s="1"/>
      <c r="E250" s="5" t="s">
        <v>216</v>
      </c>
      <c r="F250" s="5" t="s">
        <v>216</v>
      </c>
      <c r="G250" s="5" t="s">
        <v>216</v>
      </c>
      <c r="H250" s="5" t="s">
        <v>216</v>
      </c>
      <c r="I250" s="5" t="s">
        <v>216</v>
      </c>
      <c r="J250" s="5" t="s">
        <v>216</v>
      </c>
      <c r="K250" s="5" t="s">
        <v>216</v>
      </c>
      <c r="L250" s="5" t="s">
        <v>216</v>
      </c>
      <c r="M250" s="5" t="s">
        <v>216</v>
      </c>
      <c r="N250" s="5" t="s">
        <v>216</v>
      </c>
      <c r="O250" s="5" t="s">
        <v>216</v>
      </c>
      <c r="P250" s="5" t="s">
        <v>216</v>
      </c>
      <c r="Q250" s="5" t="s">
        <v>11511</v>
      </c>
      <c r="R250" s="5" t="s">
        <v>31825</v>
      </c>
      <c r="S250" s="5" t="s">
        <v>6144</v>
      </c>
      <c r="T250" s="5" t="s">
        <v>31826</v>
      </c>
      <c r="U250" s="5" t="s">
        <v>31826</v>
      </c>
      <c r="V250" s="5" t="s">
        <v>31814</v>
      </c>
      <c r="W250" s="5" t="s">
        <v>31814</v>
      </c>
    </row>
    <row r="251" spans="1:23" x14ac:dyDescent="0.25">
      <c r="A251" s="4" t="s">
        <v>31827</v>
      </c>
      <c r="B251" s="4" t="s">
        <v>31525</v>
      </c>
      <c r="C251" s="4" t="s">
        <v>31828</v>
      </c>
      <c r="D251" s="1"/>
      <c r="E251" s="5" t="s">
        <v>216</v>
      </c>
      <c r="F251" s="5" t="s">
        <v>216</v>
      </c>
      <c r="G251" s="5" t="s">
        <v>216</v>
      </c>
      <c r="H251" s="5" t="s">
        <v>216</v>
      </c>
      <c r="I251" s="5" t="s">
        <v>216</v>
      </c>
      <c r="J251" s="5" t="s">
        <v>216</v>
      </c>
      <c r="K251" s="5" t="s">
        <v>216</v>
      </c>
      <c r="L251" s="5" t="s">
        <v>216</v>
      </c>
      <c r="M251" s="5" t="s">
        <v>216</v>
      </c>
      <c r="N251" s="5" t="s">
        <v>216</v>
      </c>
      <c r="O251" s="5" t="s">
        <v>216</v>
      </c>
      <c r="P251" s="5" t="s">
        <v>216</v>
      </c>
      <c r="Q251" s="5" t="s">
        <v>31829</v>
      </c>
      <c r="R251" s="5" t="s">
        <v>31830</v>
      </c>
      <c r="S251" s="5" t="s">
        <v>6198</v>
      </c>
      <c r="T251" s="5" t="s">
        <v>31831</v>
      </c>
      <c r="U251" s="5" t="s">
        <v>31831</v>
      </c>
      <c r="V251" s="5" t="s">
        <v>6145</v>
      </c>
      <c r="W251" s="5" t="s">
        <v>6145</v>
      </c>
    </row>
    <row r="252" spans="1:23" x14ac:dyDescent="0.25">
      <c r="A252" s="4" t="s">
        <v>31832</v>
      </c>
      <c r="B252" s="4" t="s">
        <v>31525</v>
      </c>
      <c r="C252" s="4" t="s">
        <v>31833</v>
      </c>
      <c r="D252" s="1"/>
      <c r="E252" s="5" t="s">
        <v>216</v>
      </c>
      <c r="F252" s="5" t="s">
        <v>216</v>
      </c>
      <c r="G252" s="5" t="s">
        <v>216</v>
      </c>
      <c r="H252" s="5" t="s">
        <v>216</v>
      </c>
      <c r="I252" s="5" t="s">
        <v>216</v>
      </c>
      <c r="J252" s="5" t="s">
        <v>216</v>
      </c>
      <c r="K252" s="5" t="s">
        <v>216</v>
      </c>
      <c r="L252" s="5" t="s">
        <v>216</v>
      </c>
      <c r="M252" s="5" t="s">
        <v>216</v>
      </c>
      <c r="N252" s="5" t="s">
        <v>216</v>
      </c>
      <c r="O252" s="5" t="s">
        <v>216</v>
      </c>
      <c r="P252" s="5" t="s">
        <v>216</v>
      </c>
      <c r="Q252" s="5" t="s">
        <v>31834</v>
      </c>
      <c r="R252" s="5" t="s">
        <v>31835</v>
      </c>
      <c r="S252" s="5" t="s">
        <v>1156</v>
      </c>
      <c r="T252" s="5" t="s">
        <v>9652</v>
      </c>
      <c r="U252" s="5" t="s">
        <v>9652</v>
      </c>
      <c r="V252" s="5" t="s">
        <v>6129</v>
      </c>
      <c r="W252" s="5" t="s">
        <v>6129</v>
      </c>
    </row>
    <row r="253" spans="1:23" x14ac:dyDescent="0.25">
      <c r="A253" s="4" t="s">
        <v>31836</v>
      </c>
      <c r="B253" s="4" t="s">
        <v>31525</v>
      </c>
      <c r="C253" s="4" t="s">
        <v>31837</v>
      </c>
      <c r="D253" s="1"/>
      <c r="E253" s="5" t="s">
        <v>216</v>
      </c>
      <c r="F253" s="5" t="s">
        <v>216</v>
      </c>
      <c r="G253" s="5" t="s">
        <v>216</v>
      </c>
      <c r="H253" s="5" t="s">
        <v>216</v>
      </c>
      <c r="I253" s="5" t="s">
        <v>216</v>
      </c>
      <c r="J253" s="5" t="s">
        <v>216</v>
      </c>
      <c r="K253" s="5" t="s">
        <v>216</v>
      </c>
      <c r="L253" s="5" t="s">
        <v>216</v>
      </c>
      <c r="M253" s="5" t="s">
        <v>216</v>
      </c>
      <c r="N253" s="5" t="s">
        <v>216</v>
      </c>
      <c r="O253" s="5" t="s">
        <v>216</v>
      </c>
      <c r="P253" s="5" t="s">
        <v>216</v>
      </c>
      <c r="Q253" s="5" t="s">
        <v>11310</v>
      </c>
      <c r="R253" s="5" t="s">
        <v>7711</v>
      </c>
      <c r="S253" s="5" t="s">
        <v>923</v>
      </c>
      <c r="T253" s="5" t="s">
        <v>5433</v>
      </c>
      <c r="U253" s="5" t="s">
        <v>5433</v>
      </c>
      <c r="V253" s="5" t="s">
        <v>6200</v>
      </c>
      <c r="W253" s="5" t="s">
        <v>6200</v>
      </c>
    </row>
    <row r="254" spans="1:23" x14ac:dyDescent="0.25">
      <c r="A254" s="4" t="s">
        <v>31838</v>
      </c>
      <c r="B254" s="4" t="s">
        <v>31525</v>
      </c>
      <c r="C254" s="4" t="s">
        <v>31839</v>
      </c>
      <c r="D254" s="1"/>
      <c r="E254" s="5" t="s">
        <v>216</v>
      </c>
      <c r="F254" s="5" t="s">
        <v>216</v>
      </c>
      <c r="G254" s="5" t="s">
        <v>216</v>
      </c>
      <c r="H254" s="5" t="s">
        <v>216</v>
      </c>
      <c r="I254" s="5" t="s">
        <v>216</v>
      </c>
      <c r="J254" s="5" t="s">
        <v>216</v>
      </c>
      <c r="K254" s="5" t="s">
        <v>216</v>
      </c>
      <c r="L254" s="5" t="s">
        <v>216</v>
      </c>
      <c r="M254" s="5" t="s">
        <v>216</v>
      </c>
      <c r="N254" s="5" t="s">
        <v>216</v>
      </c>
      <c r="O254" s="5" t="s">
        <v>216</v>
      </c>
      <c r="P254" s="5" t="s">
        <v>216</v>
      </c>
      <c r="Q254" s="5" t="s">
        <v>31840</v>
      </c>
      <c r="R254" s="5" t="s">
        <v>11320</v>
      </c>
      <c r="S254" s="5" t="s">
        <v>5719</v>
      </c>
      <c r="T254" s="5" t="s">
        <v>5431</v>
      </c>
      <c r="U254" s="5" t="s">
        <v>5431</v>
      </c>
      <c r="V254" s="5" t="s">
        <v>1156</v>
      </c>
      <c r="W254" s="5" t="s">
        <v>1156</v>
      </c>
    </row>
    <row r="255" spans="1:23" x14ac:dyDescent="0.25">
      <c r="A255" s="4" t="s">
        <v>31841</v>
      </c>
      <c r="B255" s="4" t="s">
        <v>31525</v>
      </c>
      <c r="C255" s="4" t="s">
        <v>31842</v>
      </c>
      <c r="D255" s="1"/>
      <c r="E255" s="5" t="s">
        <v>216</v>
      </c>
      <c r="F255" s="5" t="s">
        <v>216</v>
      </c>
      <c r="G255" s="5" t="s">
        <v>216</v>
      </c>
      <c r="H255" s="5" t="s">
        <v>216</v>
      </c>
      <c r="I255" s="5" t="s">
        <v>216</v>
      </c>
      <c r="J255" s="5" t="s">
        <v>216</v>
      </c>
      <c r="K255" s="5" t="s">
        <v>216</v>
      </c>
      <c r="L255" s="5" t="s">
        <v>216</v>
      </c>
      <c r="M255" s="5" t="s">
        <v>216</v>
      </c>
      <c r="N255" s="5" t="s">
        <v>216</v>
      </c>
      <c r="O255" s="5" t="s">
        <v>216</v>
      </c>
      <c r="P255" s="5" t="s">
        <v>216</v>
      </c>
      <c r="Q255" s="5" t="s">
        <v>5714</v>
      </c>
      <c r="R255" s="5" t="s">
        <v>31843</v>
      </c>
      <c r="S255" s="5" t="s">
        <v>5714</v>
      </c>
      <c r="T255" s="5" t="s">
        <v>5720</v>
      </c>
      <c r="U255" s="5" t="s">
        <v>5720</v>
      </c>
      <c r="V255" s="5" t="s">
        <v>1111</v>
      </c>
      <c r="W255" s="5" t="s">
        <v>1111</v>
      </c>
    </row>
    <row r="256" spans="1:23" x14ac:dyDescent="0.25">
      <c r="A256" s="4" t="s">
        <v>31844</v>
      </c>
      <c r="B256" s="4" t="s">
        <v>31525</v>
      </c>
      <c r="C256" s="4" t="s">
        <v>31845</v>
      </c>
      <c r="D256" s="1"/>
      <c r="E256" s="5" t="s">
        <v>216</v>
      </c>
      <c r="F256" s="5" t="s">
        <v>216</v>
      </c>
      <c r="G256" s="5" t="s">
        <v>216</v>
      </c>
      <c r="H256" s="5" t="s">
        <v>216</v>
      </c>
      <c r="I256" s="5" t="s">
        <v>216</v>
      </c>
      <c r="J256" s="5" t="s">
        <v>216</v>
      </c>
      <c r="K256" s="5" t="s">
        <v>216</v>
      </c>
      <c r="L256" s="5" t="s">
        <v>216</v>
      </c>
      <c r="M256" s="5" t="s">
        <v>216</v>
      </c>
      <c r="N256" s="5" t="s">
        <v>216</v>
      </c>
      <c r="O256" s="5" t="s">
        <v>216</v>
      </c>
      <c r="P256" s="5" t="s">
        <v>216</v>
      </c>
      <c r="Q256" s="5" t="s">
        <v>828</v>
      </c>
      <c r="R256" s="5" t="s">
        <v>14192</v>
      </c>
      <c r="S256" s="5" t="s">
        <v>828</v>
      </c>
      <c r="T256" s="5" t="s">
        <v>5718</v>
      </c>
      <c r="U256" s="5" t="s">
        <v>5718</v>
      </c>
      <c r="V256" s="5" t="s">
        <v>5722</v>
      </c>
      <c r="W256" s="5" t="s">
        <v>5722</v>
      </c>
    </row>
    <row r="257" spans="1:23" x14ac:dyDescent="0.25">
      <c r="A257" s="4" t="s">
        <v>31846</v>
      </c>
      <c r="B257" s="4" t="s">
        <v>31525</v>
      </c>
      <c r="C257" s="4" t="s">
        <v>31847</v>
      </c>
      <c r="D257" s="1"/>
      <c r="E257" s="5" t="s">
        <v>216</v>
      </c>
      <c r="F257" s="5" t="s">
        <v>216</v>
      </c>
      <c r="G257" s="5" t="s">
        <v>216</v>
      </c>
      <c r="H257" s="5" t="s">
        <v>216</v>
      </c>
      <c r="I257" s="5" t="s">
        <v>216</v>
      </c>
      <c r="J257" s="5" t="s">
        <v>216</v>
      </c>
      <c r="K257" s="5" t="s">
        <v>216</v>
      </c>
      <c r="L257" s="5" t="s">
        <v>216</v>
      </c>
      <c r="M257" s="5" t="s">
        <v>216</v>
      </c>
      <c r="N257" s="5" t="s">
        <v>216</v>
      </c>
      <c r="O257" s="5" t="s">
        <v>216</v>
      </c>
      <c r="P257" s="5" t="s">
        <v>216</v>
      </c>
      <c r="Q257" s="5" t="s">
        <v>31848</v>
      </c>
      <c r="R257" s="5" t="s">
        <v>31448</v>
      </c>
      <c r="S257" s="5" t="s">
        <v>31848</v>
      </c>
      <c r="T257" s="5" t="s">
        <v>5717</v>
      </c>
      <c r="U257" s="5" t="s">
        <v>5717</v>
      </c>
      <c r="V257" s="5" t="s">
        <v>5719</v>
      </c>
      <c r="W257" s="5" t="s">
        <v>5719</v>
      </c>
    </row>
    <row r="258" spans="1:23" x14ac:dyDescent="0.25">
      <c r="A258" s="4" t="s">
        <v>31849</v>
      </c>
      <c r="B258" s="4" t="s">
        <v>31525</v>
      </c>
      <c r="C258" s="4" t="s">
        <v>31850</v>
      </c>
      <c r="D258" s="1"/>
      <c r="E258" s="5" t="s">
        <v>216</v>
      </c>
      <c r="F258" s="5" t="s">
        <v>216</v>
      </c>
      <c r="G258" s="5" t="s">
        <v>216</v>
      </c>
      <c r="H258" s="5" t="s">
        <v>216</v>
      </c>
      <c r="I258" s="5" t="s">
        <v>216</v>
      </c>
      <c r="J258" s="5" t="s">
        <v>216</v>
      </c>
      <c r="K258" s="5" t="s">
        <v>216</v>
      </c>
      <c r="L258" s="5" t="s">
        <v>216</v>
      </c>
      <c r="M258" s="5" t="s">
        <v>216</v>
      </c>
      <c r="N258" s="5" t="s">
        <v>216</v>
      </c>
      <c r="O258" s="5" t="s">
        <v>216</v>
      </c>
      <c r="P258" s="5" t="s">
        <v>216</v>
      </c>
      <c r="Q258" s="5" t="s">
        <v>811</v>
      </c>
      <c r="R258" s="5" t="s">
        <v>14276</v>
      </c>
      <c r="S258" s="5" t="s">
        <v>811</v>
      </c>
      <c r="T258" s="5" t="s">
        <v>15644</v>
      </c>
      <c r="U258" s="5" t="s">
        <v>15644</v>
      </c>
      <c r="V258" s="5" t="s">
        <v>6214</v>
      </c>
      <c r="W258" s="5" t="s">
        <v>6214</v>
      </c>
    </row>
    <row r="259" spans="1:23" x14ac:dyDescent="0.25">
      <c r="A259" s="4" t="s">
        <v>31851</v>
      </c>
      <c r="B259" s="4" t="s">
        <v>31525</v>
      </c>
      <c r="C259" s="4" t="s">
        <v>31852</v>
      </c>
      <c r="D259" s="1"/>
      <c r="E259" s="5" t="s">
        <v>216</v>
      </c>
      <c r="F259" s="5" t="s">
        <v>216</v>
      </c>
      <c r="G259" s="5" t="s">
        <v>216</v>
      </c>
      <c r="H259" s="5" t="s">
        <v>216</v>
      </c>
      <c r="I259" s="5" t="s">
        <v>216</v>
      </c>
      <c r="J259" s="5" t="s">
        <v>216</v>
      </c>
      <c r="K259" s="5" t="s">
        <v>216</v>
      </c>
      <c r="L259" s="5" t="s">
        <v>216</v>
      </c>
      <c r="M259" s="5" t="s">
        <v>216</v>
      </c>
      <c r="N259" s="5" t="s">
        <v>216</v>
      </c>
      <c r="O259" s="5" t="s">
        <v>216</v>
      </c>
      <c r="P259" s="5" t="s">
        <v>216</v>
      </c>
      <c r="Q259" s="5" t="s">
        <v>11339</v>
      </c>
      <c r="R259" s="5" t="s">
        <v>9024</v>
      </c>
      <c r="S259" s="5" t="s">
        <v>11339</v>
      </c>
      <c r="T259" s="5" t="s">
        <v>6143</v>
      </c>
      <c r="U259" s="5" t="s">
        <v>6143</v>
      </c>
      <c r="V259" s="5" t="s">
        <v>721</v>
      </c>
      <c r="W259" s="5" t="s">
        <v>721</v>
      </c>
    </row>
    <row r="260" spans="1:23" x14ac:dyDescent="0.25">
      <c r="A260" s="4" t="s">
        <v>31853</v>
      </c>
      <c r="B260" s="4" t="s">
        <v>31525</v>
      </c>
      <c r="C260" s="4" t="s">
        <v>31854</v>
      </c>
      <c r="D260" s="1"/>
      <c r="E260" s="5" t="s">
        <v>216</v>
      </c>
      <c r="F260" s="5" t="s">
        <v>216</v>
      </c>
      <c r="G260" s="5" t="s">
        <v>216</v>
      </c>
      <c r="H260" s="5" t="s">
        <v>216</v>
      </c>
      <c r="I260" s="5" t="s">
        <v>216</v>
      </c>
      <c r="J260" s="5" t="s">
        <v>216</v>
      </c>
      <c r="K260" s="5" t="s">
        <v>216</v>
      </c>
      <c r="L260" s="5" t="s">
        <v>216</v>
      </c>
      <c r="M260" s="5" t="s">
        <v>216</v>
      </c>
      <c r="N260" s="5" t="s">
        <v>216</v>
      </c>
      <c r="O260" s="5" t="s">
        <v>216</v>
      </c>
      <c r="P260" s="5" t="s">
        <v>216</v>
      </c>
      <c r="Q260" s="5" t="s">
        <v>6142</v>
      </c>
      <c r="R260" s="5" t="s">
        <v>893</v>
      </c>
      <c r="S260" s="5" t="s">
        <v>6142</v>
      </c>
      <c r="T260" s="5" t="s">
        <v>722</v>
      </c>
      <c r="U260" s="5" t="s">
        <v>722</v>
      </c>
      <c r="V260" s="5" t="s">
        <v>6213</v>
      </c>
      <c r="W260" s="5" t="s">
        <v>6213</v>
      </c>
    </row>
    <row r="261" spans="1:23" x14ac:dyDescent="0.25">
      <c r="A261" s="4" t="s">
        <v>31855</v>
      </c>
      <c r="B261" s="4" t="s">
        <v>31525</v>
      </c>
      <c r="C261" s="4" t="s">
        <v>31856</v>
      </c>
      <c r="D261" s="1"/>
      <c r="E261" s="5" t="s">
        <v>216</v>
      </c>
      <c r="F261" s="5" t="s">
        <v>216</v>
      </c>
      <c r="G261" s="5" t="s">
        <v>216</v>
      </c>
      <c r="H261" s="5" t="s">
        <v>216</v>
      </c>
      <c r="I261" s="5" t="s">
        <v>216</v>
      </c>
      <c r="J261" s="5" t="s">
        <v>216</v>
      </c>
      <c r="K261" s="5" t="s">
        <v>216</v>
      </c>
      <c r="L261" s="5" t="s">
        <v>216</v>
      </c>
      <c r="M261" s="5" t="s">
        <v>216</v>
      </c>
      <c r="N261" s="5" t="s">
        <v>216</v>
      </c>
      <c r="O261" s="5" t="s">
        <v>216</v>
      </c>
      <c r="P261" s="5" t="s">
        <v>216</v>
      </c>
      <c r="Q261" s="5" t="s">
        <v>808</v>
      </c>
      <c r="R261" s="5" t="s">
        <v>31447</v>
      </c>
      <c r="S261" s="5" t="s">
        <v>808</v>
      </c>
      <c r="T261" s="5" t="s">
        <v>5807</v>
      </c>
      <c r="U261" s="5" t="s">
        <v>5807</v>
      </c>
      <c r="V261" s="5" t="s">
        <v>19775</v>
      </c>
      <c r="W261" s="5" t="s">
        <v>19775</v>
      </c>
    </row>
    <row r="262" spans="1:23" x14ac:dyDescent="0.25">
      <c r="A262" s="4" t="s">
        <v>31857</v>
      </c>
      <c r="B262" s="4" t="s">
        <v>31525</v>
      </c>
      <c r="C262" s="4" t="s">
        <v>31858</v>
      </c>
      <c r="D262" s="1"/>
      <c r="E262" s="5" t="s">
        <v>216</v>
      </c>
      <c r="F262" s="5" t="s">
        <v>216</v>
      </c>
      <c r="G262" s="5" t="s">
        <v>216</v>
      </c>
      <c r="H262" s="5" t="s">
        <v>216</v>
      </c>
      <c r="I262" s="5" t="s">
        <v>216</v>
      </c>
      <c r="J262" s="5" t="s">
        <v>216</v>
      </c>
      <c r="K262" s="5" t="s">
        <v>216</v>
      </c>
      <c r="L262" s="5" t="s">
        <v>216</v>
      </c>
      <c r="M262" s="5" t="s">
        <v>216</v>
      </c>
      <c r="N262" s="5" t="s">
        <v>216</v>
      </c>
      <c r="O262" s="5" t="s">
        <v>216</v>
      </c>
      <c r="P262" s="5" t="s">
        <v>216</v>
      </c>
      <c r="Q262" s="5" t="s">
        <v>723</v>
      </c>
      <c r="R262" s="5" t="s">
        <v>6519</v>
      </c>
      <c r="S262" s="5" t="s">
        <v>723</v>
      </c>
      <c r="T262" s="5" t="s">
        <v>817</v>
      </c>
      <c r="U262" s="5" t="s">
        <v>817</v>
      </c>
      <c r="V262" s="5" t="s">
        <v>31859</v>
      </c>
      <c r="W262" s="5" t="s">
        <v>31859</v>
      </c>
    </row>
    <row r="263" spans="1:23" x14ac:dyDescent="0.25">
      <c r="A263" s="4" t="s">
        <v>31860</v>
      </c>
      <c r="B263" s="4" t="s">
        <v>31525</v>
      </c>
      <c r="C263" s="4" t="s">
        <v>31861</v>
      </c>
      <c r="D263" s="1"/>
      <c r="E263" s="5" t="s">
        <v>216</v>
      </c>
      <c r="F263" s="5" t="s">
        <v>216</v>
      </c>
      <c r="G263" s="5" t="s">
        <v>216</v>
      </c>
      <c r="H263" s="5" t="s">
        <v>216</v>
      </c>
      <c r="I263" s="5" t="s">
        <v>216</v>
      </c>
      <c r="J263" s="5" t="s">
        <v>216</v>
      </c>
      <c r="K263" s="5" t="s">
        <v>216</v>
      </c>
      <c r="L263" s="5" t="s">
        <v>216</v>
      </c>
      <c r="M263" s="5" t="s">
        <v>216</v>
      </c>
      <c r="N263" s="5" t="s">
        <v>216</v>
      </c>
      <c r="O263" s="5" t="s">
        <v>216</v>
      </c>
      <c r="P263" s="5" t="s">
        <v>216</v>
      </c>
      <c r="Q263" s="5" t="s">
        <v>21022</v>
      </c>
      <c r="R263" s="5" t="s">
        <v>31862</v>
      </c>
      <c r="S263" s="5" t="s">
        <v>9543</v>
      </c>
      <c r="T263" s="5" t="s">
        <v>814</v>
      </c>
      <c r="U263" s="5" t="s">
        <v>814</v>
      </c>
      <c r="V263" s="5" t="s">
        <v>722</v>
      </c>
      <c r="W263" s="5" t="s">
        <v>722</v>
      </c>
    </row>
    <row r="264" spans="1:23" x14ac:dyDescent="0.25">
      <c r="A264" s="4" t="s">
        <v>31863</v>
      </c>
      <c r="B264" s="4" t="s">
        <v>31525</v>
      </c>
      <c r="C264" s="4" t="s">
        <v>31864</v>
      </c>
      <c r="D264" s="1"/>
      <c r="E264" s="5" t="s">
        <v>216</v>
      </c>
      <c r="F264" s="5" t="s">
        <v>216</v>
      </c>
      <c r="G264" s="5" t="s">
        <v>216</v>
      </c>
      <c r="H264" s="5" t="s">
        <v>216</v>
      </c>
      <c r="I264" s="5" t="s">
        <v>216</v>
      </c>
      <c r="J264" s="5" t="s">
        <v>216</v>
      </c>
      <c r="K264" s="5" t="s">
        <v>216</v>
      </c>
      <c r="L264" s="5" t="s">
        <v>216</v>
      </c>
      <c r="M264" s="5" t="s">
        <v>216</v>
      </c>
      <c r="N264" s="5" t="s">
        <v>216</v>
      </c>
      <c r="O264" s="5" t="s">
        <v>216</v>
      </c>
      <c r="P264" s="5" t="s">
        <v>216</v>
      </c>
      <c r="Q264" s="5" t="s">
        <v>805</v>
      </c>
      <c r="R264" s="5" t="s">
        <v>5343</v>
      </c>
      <c r="S264" s="5" t="s">
        <v>21453</v>
      </c>
      <c r="T264" s="5" t="s">
        <v>838</v>
      </c>
      <c r="U264" s="5" t="s">
        <v>838</v>
      </c>
      <c r="V264" s="5" t="s">
        <v>5807</v>
      </c>
      <c r="W264" s="5" t="s">
        <v>5807</v>
      </c>
    </row>
    <row r="265" spans="1:23" x14ac:dyDescent="0.25">
      <c r="A265" s="4" t="s">
        <v>31865</v>
      </c>
      <c r="B265" s="4" t="s">
        <v>31525</v>
      </c>
      <c r="C265" s="4" t="s">
        <v>31866</v>
      </c>
      <c r="D265" s="1"/>
      <c r="E265" s="5" t="s">
        <v>216</v>
      </c>
      <c r="F265" s="5" t="s">
        <v>216</v>
      </c>
      <c r="G265" s="5" t="s">
        <v>216</v>
      </c>
      <c r="H265" s="5" t="s">
        <v>216</v>
      </c>
      <c r="I265" s="5" t="s">
        <v>216</v>
      </c>
      <c r="J265" s="5" t="s">
        <v>216</v>
      </c>
      <c r="K265" s="5" t="s">
        <v>216</v>
      </c>
      <c r="L265" s="5" t="s">
        <v>216</v>
      </c>
      <c r="M265" s="5" t="s">
        <v>216</v>
      </c>
      <c r="N265" s="5" t="s">
        <v>216</v>
      </c>
      <c r="O265" s="5" t="s">
        <v>216</v>
      </c>
      <c r="P265" s="5" t="s">
        <v>216</v>
      </c>
      <c r="Q265" s="5" t="s">
        <v>9543</v>
      </c>
      <c r="R265" s="5" t="s">
        <v>15674</v>
      </c>
      <c r="S265" s="5" t="s">
        <v>6141</v>
      </c>
      <c r="T265" s="5" t="s">
        <v>14197</v>
      </c>
      <c r="U265" s="5" t="s">
        <v>14197</v>
      </c>
      <c r="V265" s="5" t="s">
        <v>817</v>
      </c>
      <c r="W265" s="5" t="s">
        <v>817</v>
      </c>
    </row>
    <row r="266" spans="1:23" x14ac:dyDescent="0.25">
      <c r="A266" s="4" t="s">
        <v>31867</v>
      </c>
      <c r="B266" s="4" t="s">
        <v>31525</v>
      </c>
      <c r="C266" s="4" t="s">
        <v>31868</v>
      </c>
      <c r="D266" s="1"/>
      <c r="E266" s="5" t="s">
        <v>216</v>
      </c>
      <c r="F266" s="5" t="s">
        <v>216</v>
      </c>
      <c r="G266" s="5" t="s">
        <v>216</v>
      </c>
      <c r="H266" s="5" t="s">
        <v>216</v>
      </c>
      <c r="I266" s="5" t="s">
        <v>216</v>
      </c>
      <c r="J266" s="5" t="s">
        <v>216</v>
      </c>
      <c r="K266" s="5" t="s">
        <v>216</v>
      </c>
      <c r="L266" s="5" t="s">
        <v>216</v>
      </c>
      <c r="M266" s="5" t="s">
        <v>216</v>
      </c>
      <c r="N266" s="5" t="s">
        <v>216</v>
      </c>
      <c r="O266" s="5" t="s">
        <v>216</v>
      </c>
      <c r="P266" s="5" t="s">
        <v>216</v>
      </c>
      <c r="Q266" s="5" t="s">
        <v>216</v>
      </c>
      <c r="R266" s="5" t="s">
        <v>16299</v>
      </c>
      <c r="S266" s="5" t="s">
        <v>216</v>
      </c>
      <c r="T266" s="5" t="s">
        <v>6142</v>
      </c>
      <c r="U266" s="5" t="s">
        <v>6142</v>
      </c>
      <c r="V266" s="5" t="s">
        <v>814</v>
      </c>
      <c r="W266" s="5" t="s">
        <v>814</v>
      </c>
    </row>
    <row r="267" spans="1:23" x14ac:dyDescent="0.25">
      <c r="A267" s="4" t="s">
        <v>31869</v>
      </c>
      <c r="B267" s="4" t="s">
        <v>31525</v>
      </c>
      <c r="C267" s="4" t="s">
        <v>31870</v>
      </c>
      <c r="D267" s="1" t="s">
        <v>31871</v>
      </c>
      <c r="E267" s="5" t="s">
        <v>216</v>
      </c>
      <c r="F267" s="5" t="s">
        <v>216</v>
      </c>
      <c r="G267" s="5" t="s">
        <v>216</v>
      </c>
      <c r="H267" s="5" t="s">
        <v>216</v>
      </c>
      <c r="I267" s="5" t="s">
        <v>216</v>
      </c>
      <c r="J267" s="5" t="s">
        <v>216</v>
      </c>
      <c r="K267" s="5" t="s">
        <v>216</v>
      </c>
      <c r="L267" s="5" t="s">
        <v>216</v>
      </c>
      <c r="M267" s="5" t="s">
        <v>216</v>
      </c>
      <c r="N267" s="5" t="s">
        <v>31530</v>
      </c>
      <c r="O267" s="5" t="s">
        <v>31530</v>
      </c>
      <c r="P267" s="5" t="s">
        <v>31530</v>
      </c>
      <c r="Q267" s="5" t="s">
        <v>31530</v>
      </c>
      <c r="R267" s="5" t="s">
        <v>31530</v>
      </c>
      <c r="S267" s="5" t="s">
        <v>31530</v>
      </c>
      <c r="T267" s="5" t="s">
        <v>31530</v>
      </c>
      <c r="U267" s="5" t="s">
        <v>31530</v>
      </c>
      <c r="V267" s="5" t="s">
        <v>31530</v>
      </c>
      <c r="W267" s="5" t="s">
        <v>31530</v>
      </c>
    </row>
    <row r="268" spans="1:23" x14ac:dyDescent="0.25">
      <c r="A268" s="4" t="s">
        <v>31872</v>
      </c>
      <c r="B268" s="4" t="s">
        <v>31525</v>
      </c>
      <c r="C268" s="4" t="s">
        <v>31873</v>
      </c>
      <c r="D268" s="1"/>
      <c r="E268" s="5" t="s">
        <v>216</v>
      </c>
      <c r="F268" s="5" t="s">
        <v>216</v>
      </c>
      <c r="G268" s="5" t="s">
        <v>216</v>
      </c>
      <c r="H268" s="5" t="s">
        <v>216</v>
      </c>
      <c r="I268" s="5" t="s">
        <v>216</v>
      </c>
      <c r="J268" s="5" t="s">
        <v>216</v>
      </c>
      <c r="K268" s="5" t="s">
        <v>216</v>
      </c>
      <c r="L268" s="5" t="s">
        <v>216</v>
      </c>
      <c r="M268" s="5" t="s">
        <v>216</v>
      </c>
      <c r="N268" s="5" t="s">
        <v>31874</v>
      </c>
      <c r="O268" s="5" t="s">
        <v>21384</v>
      </c>
      <c r="P268" s="5" t="s">
        <v>21384</v>
      </c>
      <c r="Q268" s="5" t="s">
        <v>31875</v>
      </c>
      <c r="R268" s="5" t="s">
        <v>31876</v>
      </c>
      <c r="S268" s="5" t="s">
        <v>31876</v>
      </c>
      <c r="T268" s="5" t="s">
        <v>31876</v>
      </c>
      <c r="U268" s="5" t="s">
        <v>31876</v>
      </c>
      <c r="V268" s="5" t="s">
        <v>31877</v>
      </c>
      <c r="W268" s="5" t="s">
        <v>31878</v>
      </c>
    </row>
    <row r="269" spans="1:23" x14ac:dyDescent="0.25">
      <c r="A269" s="4" t="s">
        <v>31879</v>
      </c>
      <c r="B269" s="4" t="s">
        <v>31525</v>
      </c>
      <c r="C269" s="4" t="s">
        <v>31880</v>
      </c>
      <c r="D269" s="1"/>
      <c r="E269" s="5" t="s">
        <v>216</v>
      </c>
      <c r="F269" s="5" t="s">
        <v>216</v>
      </c>
      <c r="G269" s="5" t="s">
        <v>216</v>
      </c>
      <c r="H269" s="5" t="s">
        <v>216</v>
      </c>
      <c r="I269" s="5" t="s">
        <v>216</v>
      </c>
      <c r="J269" s="5" t="s">
        <v>216</v>
      </c>
      <c r="K269" s="5" t="s">
        <v>216</v>
      </c>
      <c r="L269" s="5" t="s">
        <v>216</v>
      </c>
      <c r="M269" s="5" t="s">
        <v>216</v>
      </c>
      <c r="N269" s="5" t="s">
        <v>31881</v>
      </c>
      <c r="O269" s="5" t="s">
        <v>14149</v>
      </c>
      <c r="P269" s="5" t="s">
        <v>14149</v>
      </c>
      <c r="Q269" s="5" t="s">
        <v>31882</v>
      </c>
      <c r="R269" s="5" t="s">
        <v>31883</v>
      </c>
      <c r="S269" s="5" t="s">
        <v>31883</v>
      </c>
      <c r="T269" s="5" t="s">
        <v>31883</v>
      </c>
      <c r="U269" s="5" t="s">
        <v>31883</v>
      </c>
      <c r="V269" s="5" t="s">
        <v>31884</v>
      </c>
      <c r="W269" s="5" t="s">
        <v>31885</v>
      </c>
    </row>
    <row r="270" spans="1:23" x14ac:dyDescent="0.25">
      <c r="A270" s="4" t="s">
        <v>31886</v>
      </c>
      <c r="B270" s="4" t="s">
        <v>31525</v>
      </c>
      <c r="C270" s="4" t="s">
        <v>31887</v>
      </c>
      <c r="D270" s="1"/>
      <c r="E270" s="5" t="s">
        <v>216</v>
      </c>
      <c r="F270" s="5" t="s">
        <v>216</v>
      </c>
      <c r="G270" s="5" t="s">
        <v>216</v>
      </c>
      <c r="H270" s="5" t="s">
        <v>216</v>
      </c>
      <c r="I270" s="5" t="s">
        <v>216</v>
      </c>
      <c r="J270" s="5" t="s">
        <v>216</v>
      </c>
      <c r="K270" s="5" t="s">
        <v>216</v>
      </c>
      <c r="L270" s="5" t="s">
        <v>216</v>
      </c>
      <c r="M270" s="5" t="s">
        <v>216</v>
      </c>
      <c r="N270" s="5" t="s">
        <v>14149</v>
      </c>
      <c r="O270" s="5" t="s">
        <v>19107</v>
      </c>
      <c r="P270" s="5" t="s">
        <v>19107</v>
      </c>
      <c r="Q270" s="5" t="s">
        <v>31888</v>
      </c>
      <c r="R270" s="5" t="s">
        <v>31889</v>
      </c>
      <c r="S270" s="5" t="s">
        <v>31889</v>
      </c>
      <c r="T270" s="5" t="s">
        <v>31889</v>
      </c>
      <c r="U270" s="5" t="s">
        <v>31889</v>
      </c>
      <c r="V270" s="5" t="s">
        <v>31890</v>
      </c>
      <c r="W270" s="5" t="s">
        <v>22533</v>
      </c>
    </row>
    <row r="271" spans="1:23" x14ac:dyDescent="0.25">
      <c r="A271" s="4" t="s">
        <v>31891</v>
      </c>
      <c r="B271" s="4" t="s">
        <v>31525</v>
      </c>
      <c r="C271" s="4" t="s">
        <v>31892</v>
      </c>
      <c r="D271" s="1"/>
      <c r="E271" s="5" t="s">
        <v>216</v>
      </c>
      <c r="F271" s="5" t="s">
        <v>216</v>
      </c>
      <c r="G271" s="5" t="s">
        <v>216</v>
      </c>
      <c r="H271" s="5" t="s">
        <v>216</v>
      </c>
      <c r="I271" s="5" t="s">
        <v>216</v>
      </c>
      <c r="J271" s="5" t="s">
        <v>216</v>
      </c>
      <c r="K271" s="5" t="s">
        <v>216</v>
      </c>
      <c r="L271" s="5" t="s">
        <v>216</v>
      </c>
      <c r="M271" s="5" t="s">
        <v>216</v>
      </c>
      <c r="N271" s="5" t="s">
        <v>216</v>
      </c>
      <c r="O271" s="5" t="s">
        <v>730</v>
      </c>
      <c r="P271" s="5" t="s">
        <v>730</v>
      </c>
      <c r="Q271" s="5" t="s">
        <v>31893</v>
      </c>
      <c r="R271" s="5" t="s">
        <v>31894</v>
      </c>
      <c r="S271" s="5" t="s">
        <v>31894</v>
      </c>
      <c r="T271" s="5" t="s">
        <v>31894</v>
      </c>
      <c r="U271" s="5" t="s">
        <v>31894</v>
      </c>
      <c r="V271" s="5" t="s">
        <v>31895</v>
      </c>
      <c r="W271" s="5" t="s">
        <v>31896</v>
      </c>
    </row>
    <row r="272" spans="1:23" x14ac:dyDescent="0.25">
      <c r="A272" s="4" t="s">
        <v>31897</v>
      </c>
      <c r="B272" s="4" t="s">
        <v>31525</v>
      </c>
      <c r="C272" s="4" t="s">
        <v>31898</v>
      </c>
      <c r="D272" s="1"/>
      <c r="E272" s="5" t="s">
        <v>216</v>
      </c>
      <c r="F272" s="5" t="s">
        <v>216</v>
      </c>
      <c r="G272" s="5" t="s">
        <v>216</v>
      </c>
      <c r="H272" s="5" t="s">
        <v>216</v>
      </c>
      <c r="I272" s="5" t="s">
        <v>216</v>
      </c>
      <c r="J272" s="5" t="s">
        <v>216</v>
      </c>
      <c r="K272" s="5" t="s">
        <v>216</v>
      </c>
      <c r="L272" s="5" t="s">
        <v>216</v>
      </c>
      <c r="M272" s="5" t="s">
        <v>216</v>
      </c>
      <c r="N272" s="5" t="s">
        <v>216</v>
      </c>
      <c r="O272" s="5" t="s">
        <v>14156</v>
      </c>
      <c r="P272" s="5" t="s">
        <v>14156</v>
      </c>
      <c r="Q272" s="5" t="s">
        <v>31899</v>
      </c>
      <c r="R272" s="5" t="s">
        <v>31900</v>
      </c>
      <c r="S272" s="5" t="s">
        <v>31900</v>
      </c>
      <c r="T272" s="5" t="s">
        <v>31900</v>
      </c>
      <c r="U272" s="5" t="s">
        <v>31900</v>
      </c>
      <c r="V272" s="5" t="s">
        <v>31901</v>
      </c>
      <c r="W272" s="5" t="s">
        <v>31902</v>
      </c>
    </row>
    <row r="273" spans="1:23" x14ac:dyDescent="0.25">
      <c r="A273" s="4" t="s">
        <v>31903</v>
      </c>
      <c r="B273" s="4" t="s">
        <v>31525</v>
      </c>
      <c r="C273" s="4" t="s">
        <v>31904</v>
      </c>
      <c r="D273" s="1"/>
      <c r="E273" s="5" t="s">
        <v>216</v>
      </c>
      <c r="F273" s="5" t="s">
        <v>216</v>
      </c>
      <c r="G273" s="5" t="s">
        <v>216</v>
      </c>
      <c r="H273" s="5" t="s">
        <v>216</v>
      </c>
      <c r="I273" s="5" t="s">
        <v>216</v>
      </c>
      <c r="J273" s="5" t="s">
        <v>216</v>
      </c>
      <c r="K273" s="5" t="s">
        <v>216</v>
      </c>
      <c r="L273" s="5" t="s">
        <v>216</v>
      </c>
      <c r="M273" s="5" t="s">
        <v>216</v>
      </c>
      <c r="N273" s="5" t="s">
        <v>216</v>
      </c>
      <c r="O273" s="5" t="s">
        <v>216</v>
      </c>
      <c r="P273" s="5" t="s">
        <v>216</v>
      </c>
      <c r="Q273" s="5" t="s">
        <v>31905</v>
      </c>
      <c r="R273" s="5" t="s">
        <v>31906</v>
      </c>
      <c r="S273" s="5" t="s">
        <v>31906</v>
      </c>
      <c r="T273" s="5" t="s">
        <v>31906</v>
      </c>
      <c r="U273" s="5" t="s">
        <v>31906</v>
      </c>
      <c r="V273" s="5" t="s">
        <v>31907</v>
      </c>
      <c r="W273" s="5" t="s">
        <v>31908</v>
      </c>
    </row>
    <row r="274" spans="1:23" x14ac:dyDescent="0.25">
      <c r="A274" s="4" t="s">
        <v>31909</v>
      </c>
      <c r="B274" s="4" t="s">
        <v>31525</v>
      </c>
      <c r="C274" s="4" t="s">
        <v>31910</v>
      </c>
      <c r="D274" s="1"/>
      <c r="E274" s="5" t="s">
        <v>216</v>
      </c>
      <c r="F274" s="5" t="s">
        <v>216</v>
      </c>
      <c r="G274" s="5" t="s">
        <v>216</v>
      </c>
      <c r="H274" s="5" t="s">
        <v>216</v>
      </c>
      <c r="I274" s="5" t="s">
        <v>216</v>
      </c>
      <c r="J274" s="5" t="s">
        <v>216</v>
      </c>
      <c r="K274" s="5" t="s">
        <v>216</v>
      </c>
      <c r="L274" s="5" t="s">
        <v>216</v>
      </c>
      <c r="M274" s="5" t="s">
        <v>216</v>
      </c>
      <c r="N274" s="5" t="s">
        <v>216</v>
      </c>
      <c r="O274" s="5" t="s">
        <v>216</v>
      </c>
      <c r="P274" s="5" t="s">
        <v>216</v>
      </c>
      <c r="Q274" s="5" t="s">
        <v>216</v>
      </c>
      <c r="R274" s="5" t="s">
        <v>31911</v>
      </c>
      <c r="S274" s="5" t="s">
        <v>31911</v>
      </c>
      <c r="T274" s="5" t="s">
        <v>31911</v>
      </c>
      <c r="U274" s="5" t="s">
        <v>31911</v>
      </c>
      <c r="V274" s="5" t="s">
        <v>31658</v>
      </c>
      <c r="W274" s="5" t="s">
        <v>31912</v>
      </c>
    </row>
    <row r="275" spans="1:23" x14ac:dyDescent="0.25">
      <c r="A275" s="4" t="s">
        <v>31913</v>
      </c>
      <c r="B275" s="4" t="s">
        <v>31525</v>
      </c>
      <c r="C275" s="4" t="s">
        <v>31914</v>
      </c>
      <c r="D275" s="1"/>
      <c r="E275" s="5" t="s">
        <v>216</v>
      </c>
      <c r="F275" s="5" t="s">
        <v>216</v>
      </c>
      <c r="G275" s="5" t="s">
        <v>216</v>
      </c>
      <c r="H275" s="5" t="s">
        <v>216</v>
      </c>
      <c r="I275" s="5" t="s">
        <v>216</v>
      </c>
      <c r="J275" s="5" t="s">
        <v>216</v>
      </c>
      <c r="K275" s="5" t="s">
        <v>216</v>
      </c>
      <c r="L275" s="5" t="s">
        <v>216</v>
      </c>
      <c r="M275" s="5" t="s">
        <v>216</v>
      </c>
      <c r="N275" s="5" t="s">
        <v>216</v>
      </c>
      <c r="O275" s="5" t="s">
        <v>216</v>
      </c>
      <c r="P275" s="5" t="s">
        <v>216</v>
      </c>
      <c r="Q275" s="5" t="s">
        <v>216</v>
      </c>
      <c r="R275" s="5" t="s">
        <v>31915</v>
      </c>
      <c r="S275" s="5" t="s">
        <v>31915</v>
      </c>
      <c r="T275" s="5" t="s">
        <v>31915</v>
      </c>
      <c r="U275" s="5" t="s">
        <v>31915</v>
      </c>
      <c r="V275" s="5" t="s">
        <v>31916</v>
      </c>
      <c r="W275" s="5" t="s">
        <v>31917</v>
      </c>
    </row>
    <row r="276" spans="1:23" x14ac:dyDescent="0.25">
      <c r="A276" s="4" t="s">
        <v>31918</v>
      </c>
      <c r="B276" s="4" t="s">
        <v>31525</v>
      </c>
      <c r="C276" s="4" t="s">
        <v>31919</v>
      </c>
      <c r="D276" s="1"/>
      <c r="E276" s="5" t="s">
        <v>216</v>
      </c>
      <c r="F276" s="5" t="s">
        <v>216</v>
      </c>
      <c r="G276" s="5" t="s">
        <v>216</v>
      </c>
      <c r="H276" s="5" t="s">
        <v>216</v>
      </c>
      <c r="I276" s="5" t="s">
        <v>216</v>
      </c>
      <c r="J276" s="5" t="s">
        <v>216</v>
      </c>
      <c r="K276" s="5" t="s">
        <v>216</v>
      </c>
      <c r="L276" s="5" t="s">
        <v>216</v>
      </c>
      <c r="M276" s="5" t="s">
        <v>216</v>
      </c>
      <c r="N276" s="5" t="s">
        <v>216</v>
      </c>
      <c r="O276" s="5" t="s">
        <v>216</v>
      </c>
      <c r="P276" s="5" t="s">
        <v>216</v>
      </c>
      <c r="Q276" s="5" t="s">
        <v>216</v>
      </c>
      <c r="R276" s="5" t="s">
        <v>6235</v>
      </c>
      <c r="S276" s="5" t="s">
        <v>19800</v>
      </c>
      <c r="T276" s="5" t="s">
        <v>19800</v>
      </c>
      <c r="U276" s="5" t="s">
        <v>19800</v>
      </c>
      <c r="V276" s="5" t="s">
        <v>19800</v>
      </c>
      <c r="W276" s="5" t="s">
        <v>31920</v>
      </c>
    </row>
    <row r="277" spans="1:23" x14ac:dyDescent="0.25">
      <c r="A277" s="4" t="s">
        <v>31921</v>
      </c>
      <c r="B277" s="4" t="s">
        <v>31525</v>
      </c>
      <c r="C277" s="4" t="s">
        <v>31922</v>
      </c>
      <c r="D277" s="1"/>
      <c r="E277" s="5" t="s">
        <v>216</v>
      </c>
      <c r="F277" s="5" t="s">
        <v>216</v>
      </c>
      <c r="G277" s="5" t="s">
        <v>216</v>
      </c>
      <c r="H277" s="5" t="s">
        <v>216</v>
      </c>
      <c r="I277" s="5" t="s">
        <v>216</v>
      </c>
      <c r="J277" s="5" t="s">
        <v>216</v>
      </c>
      <c r="K277" s="5" t="s">
        <v>216</v>
      </c>
      <c r="L277" s="5" t="s">
        <v>216</v>
      </c>
      <c r="M277" s="5" t="s">
        <v>216</v>
      </c>
      <c r="N277" s="5" t="s">
        <v>216</v>
      </c>
      <c r="O277" s="5" t="s">
        <v>216</v>
      </c>
      <c r="P277" s="5" t="s">
        <v>216</v>
      </c>
      <c r="Q277" s="5" t="s">
        <v>216</v>
      </c>
      <c r="R277" s="5" t="s">
        <v>216</v>
      </c>
      <c r="S277" s="5" t="s">
        <v>216</v>
      </c>
      <c r="T277" s="5" t="s">
        <v>16508</v>
      </c>
      <c r="U277" s="5" t="s">
        <v>16508</v>
      </c>
      <c r="V277" s="5" t="s">
        <v>16508</v>
      </c>
      <c r="W277" s="5" t="s">
        <v>16508</v>
      </c>
    </row>
    <row r="278" spans="1:23" x14ac:dyDescent="0.25">
      <c r="A278" s="4" t="s">
        <v>31923</v>
      </c>
      <c r="B278" s="4" t="s">
        <v>31525</v>
      </c>
      <c r="C278" s="4" t="s">
        <v>31924</v>
      </c>
      <c r="D278" s="1" t="s">
        <v>31925</v>
      </c>
      <c r="E278" s="5" t="s">
        <v>216</v>
      </c>
      <c r="F278" s="5" t="s">
        <v>216</v>
      </c>
      <c r="G278" s="5" t="s">
        <v>216</v>
      </c>
      <c r="H278" s="5" t="s">
        <v>216</v>
      </c>
      <c r="I278" s="5" t="s">
        <v>216</v>
      </c>
      <c r="J278" s="5" t="s">
        <v>216</v>
      </c>
      <c r="K278" s="5" t="s">
        <v>216</v>
      </c>
      <c r="L278" s="5" t="s">
        <v>216</v>
      </c>
      <c r="M278" s="5" t="s">
        <v>216</v>
      </c>
      <c r="N278" s="5" t="s">
        <v>9543</v>
      </c>
      <c r="O278" s="5" t="s">
        <v>6213</v>
      </c>
      <c r="P278" s="5" t="s">
        <v>6217</v>
      </c>
      <c r="Q278" s="5" t="s">
        <v>966</v>
      </c>
      <c r="R278" s="5" t="s">
        <v>5722</v>
      </c>
      <c r="S278" s="5" t="s">
        <v>5725</v>
      </c>
      <c r="T278" s="5" t="s">
        <v>1027</v>
      </c>
      <c r="U278" s="5" t="s">
        <v>1027</v>
      </c>
      <c r="V278" s="5" t="s">
        <v>6199</v>
      </c>
      <c r="W278" s="5" t="s">
        <v>6199</v>
      </c>
    </row>
    <row r="279" spans="1:23" x14ac:dyDescent="0.25">
      <c r="A279" s="4" t="s">
        <v>31926</v>
      </c>
      <c r="B279" s="4" t="s">
        <v>31525</v>
      </c>
      <c r="C279" s="4" t="s">
        <v>31927</v>
      </c>
      <c r="D279" s="1"/>
      <c r="E279" s="5" t="s">
        <v>216</v>
      </c>
      <c r="F279" s="5" t="s">
        <v>216</v>
      </c>
      <c r="G279" s="5" t="s">
        <v>216</v>
      </c>
      <c r="H279" s="5" t="s">
        <v>216</v>
      </c>
      <c r="I279" s="5" t="s">
        <v>216</v>
      </c>
      <c r="J279" s="5" t="s">
        <v>216</v>
      </c>
      <c r="K279" s="5" t="s">
        <v>216</v>
      </c>
      <c r="L279" s="5" t="s">
        <v>216</v>
      </c>
      <c r="M279" s="5" t="s">
        <v>216</v>
      </c>
      <c r="N279" s="5" t="s">
        <v>708</v>
      </c>
      <c r="O279" s="5" t="s">
        <v>722</v>
      </c>
      <c r="P279" s="5" t="s">
        <v>916</v>
      </c>
      <c r="Q279" s="5" t="s">
        <v>825</v>
      </c>
      <c r="R279" s="5" t="s">
        <v>5718</v>
      </c>
      <c r="S279" s="5" t="s">
        <v>5721</v>
      </c>
      <c r="T279" s="5" t="s">
        <v>6127</v>
      </c>
      <c r="U279" s="5" t="s">
        <v>6127</v>
      </c>
      <c r="V279" s="5" t="s">
        <v>1027</v>
      </c>
      <c r="W279" s="5" t="s">
        <v>1027</v>
      </c>
    </row>
    <row r="280" spans="1:23" x14ac:dyDescent="0.25">
      <c r="A280" s="4" t="s">
        <v>31928</v>
      </c>
      <c r="B280" s="4" t="s">
        <v>31525</v>
      </c>
      <c r="C280" s="4" t="s">
        <v>31929</v>
      </c>
      <c r="D280" s="1"/>
      <c r="E280" s="5" t="s">
        <v>216</v>
      </c>
      <c r="F280" s="5" t="s">
        <v>216</v>
      </c>
      <c r="G280" s="5" t="s">
        <v>216</v>
      </c>
      <c r="H280" s="5" t="s">
        <v>216</v>
      </c>
      <c r="I280" s="5" t="s">
        <v>216</v>
      </c>
      <c r="J280" s="5" t="s">
        <v>216</v>
      </c>
      <c r="K280" s="5" t="s">
        <v>216</v>
      </c>
      <c r="L280" s="5" t="s">
        <v>216</v>
      </c>
      <c r="M280" s="5" t="s">
        <v>216</v>
      </c>
      <c r="N280" s="5" t="s">
        <v>8985</v>
      </c>
      <c r="O280" s="5" t="s">
        <v>9543</v>
      </c>
      <c r="P280" s="5" t="s">
        <v>6142</v>
      </c>
      <c r="Q280" s="5" t="s">
        <v>11217</v>
      </c>
      <c r="R280" s="5" t="s">
        <v>31930</v>
      </c>
      <c r="S280" s="5" t="s">
        <v>11330</v>
      </c>
      <c r="T280" s="5" t="s">
        <v>31931</v>
      </c>
      <c r="U280" s="5" t="s">
        <v>31931</v>
      </c>
      <c r="V280" s="5" t="s">
        <v>31932</v>
      </c>
      <c r="W280" s="5" t="s">
        <v>31932</v>
      </c>
    </row>
    <row r="281" spans="1:23" x14ac:dyDescent="0.25">
      <c r="A281" s="4" t="s">
        <v>31933</v>
      </c>
      <c r="B281" s="4" t="s">
        <v>31525</v>
      </c>
      <c r="C281" s="4" t="s">
        <v>31934</v>
      </c>
      <c r="D281" s="1"/>
      <c r="E281" s="5" t="s">
        <v>216</v>
      </c>
      <c r="F281" s="5" t="s">
        <v>216</v>
      </c>
      <c r="G281" s="5" t="s">
        <v>216</v>
      </c>
      <c r="H281" s="5" t="s">
        <v>216</v>
      </c>
      <c r="I281" s="5" t="s">
        <v>216</v>
      </c>
      <c r="J281" s="5" t="s">
        <v>216</v>
      </c>
      <c r="K281" s="5" t="s">
        <v>216</v>
      </c>
      <c r="L281" s="5" t="s">
        <v>216</v>
      </c>
      <c r="M281" s="5" t="s">
        <v>216</v>
      </c>
      <c r="N281" s="5" t="s">
        <v>216</v>
      </c>
      <c r="O281" s="5" t="s">
        <v>708</v>
      </c>
      <c r="P281" s="5" t="s">
        <v>9543</v>
      </c>
      <c r="Q281" s="5" t="s">
        <v>25995</v>
      </c>
      <c r="R281" s="5" t="s">
        <v>31935</v>
      </c>
      <c r="S281" s="5" t="s">
        <v>31936</v>
      </c>
      <c r="T281" s="5" t="s">
        <v>11331</v>
      </c>
      <c r="U281" s="5" t="s">
        <v>11331</v>
      </c>
      <c r="V281" s="5" t="s">
        <v>11330</v>
      </c>
      <c r="W281" s="5" t="s">
        <v>11330</v>
      </c>
    </row>
    <row r="282" spans="1:23" x14ac:dyDescent="0.25">
      <c r="A282" s="4" t="s">
        <v>31937</v>
      </c>
      <c r="B282" s="4" t="s">
        <v>31525</v>
      </c>
      <c r="C282" s="4" t="s">
        <v>31938</v>
      </c>
      <c r="D282" s="1"/>
      <c r="E282" s="5" t="s">
        <v>216</v>
      </c>
      <c r="F282" s="5" t="s">
        <v>216</v>
      </c>
      <c r="G282" s="5" t="s">
        <v>216</v>
      </c>
      <c r="H282" s="5" t="s">
        <v>216</v>
      </c>
      <c r="I282" s="5" t="s">
        <v>216</v>
      </c>
      <c r="J282" s="5" t="s">
        <v>216</v>
      </c>
      <c r="K282" s="5" t="s">
        <v>216</v>
      </c>
      <c r="L282" s="5" t="s">
        <v>216</v>
      </c>
      <c r="M282" s="5" t="s">
        <v>216</v>
      </c>
      <c r="N282" s="5" t="s">
        <v>216</v>
      </c>
      <c r="O282" s="5" t="s">
        <v>8985</v>
      </c>
      <c r="P282" s="5" t="s">
        <v>863</v>
      </c>
      <c r="Q282" s="5" t="s">
        <v>808</v>
      </c>
      <c r="R282" s="5" t="s">
        <v>14197</v>
      </c>
      <c r="S282" s="5" t="s">
        <v>5806</v>
      </c>
      <c r="T282" s="5" t="s">
        <v>6214</v>
      </c>
      <c r="U282" s="5" t="s">
        <v>6214</v>
      </c>
      <c r="V282" s="5" t="s">
        <v>822</v>
      </c>
      <c r="W282" s="5" t="s">
        <v>822</v>
      </c>
    </row>
    <row r="283" spans="1:23" x14ac:dyDescent="0.25">
      <c r="A283" s="4" t="s">
        <v>31939</v>
      </c>
      <c r="B283" s="4" t="s">
        <v>31525</v>
      </c>
      <c r="C283" s="4" t="s">
        <v>31940</v>
      </c>
      <c r="D283" s="1"/>
      <c r="E283" s="5" t="s">
        <v>216</v>
      </c>
      <c r="F283" s="5" t="s">
        <v>216</v>
      </c>
      <c r="G283" s="5" t="s">
        <v>216</v>
      </c>
      <c r="H283" s="5" t="s">
        <v>216</v>
      </c>
      <c r="I283" s="5" t="s">
        <v>216</v>
      </c>
      <c r="J283" s="5" t="s">
        <v>216</v>
      </c>
      <c r="K283" s="5" t="s">
        <v>216</v>
      </c>
      <c r="L283" s="5" t="s">
        <v>216</v>
      </c>
      <c r="M283" s="5" t="s">
        <v>216</v>
      </c>
      <c r="N283" s="5" t="s">
        <v>216</v>
      </c>
      <c r="O283" s="5" t="s">
        <v>216</v>
      </c>
      <c r="P283" s="5" t="s">
        <v>216</v>
      </c>
      <c r="Q283" s="5" t="s">
        <v>5343</v>
      </c>
      <c r="R283" s="5" t="s">
        <v>31447</v>
      </c>
      <c r="S283" s="5" t="s">
        <v>31941</v>
      </c>
      <c r="T283" s="5" t="s">
        <v>11307</v>
      </c>
      <c r="U283" s="5" t="s">
        <v>11307</v>
      </c>
      <c r="V283" s="5" t="s">
        <v>31936</v>
      </c>
      <c r="W283" s="5" t="s">
        <v>31936</v>
      </c>
    </row>
    <row r="284" spans="1:23" x14ac:dyDescent="0.25">
      <c r="A284" s="4" t="s">
        <v>31942</v>
      </c>
      <c r="B284" s="4" t="s">
        <v>31525</v>
      </c>
      <c r="C284" s="4" t="s">
        <v>31943</v>
      </c>
      <c r="D284" s="1"/>
      <c r="E284" s="5" t="s">
        <v>216</v>
      </c>
      <c r="F284" s="5" t="s">
        <v>216</v>
      </c>
      <c r="G284" s="5" t="s">
        <v>216</v>
      </c>
      <c r="H284" s="5" t="s">
        <v>216</v>
      </c>
      <c r="I284" s="5" t="s">
        <v>216</v>
      </c>
      <c r="J284" s="5" t="s">
        <v>216</v>
      </c>
      <c r="K284" s="5" t="s">
        <v>216</v>
      </c>
      <c r="L284" s="5" t="s">
        <v>216</v>
      </c>
      <c r="M284" s="5" t="s">
        <v>216</v>
      </c>
      <c r="N284" s="5" t="s">
        <v>216</v>
      </c>
      <c r="O284" s="5" t="s">
        <v>216</v>
      </c>
      <c r="P284" s="5" t="s">
        <v>216</v>
      </c>
      <c r="Q284" s="5" t="s">
        <v>216</v>
      </c>
      <c r="R284" s="5" t="s">
        <v>6209</v>
      </c>
      <c r="S284" s="5" t="s">
        <v>723</v>
      </c>
      <c r="T284" s="5" t="s">
        <v>817</v>
      </c>
      <c r="U284" s="5" t="s">
        <v>817</v>
      </c>
      <c r="V284" s="5" t="s">
        <v>31859</v>
      </c>
      <c r="W284" s="5" t="s">
        <v>31859</v>
      </c>
    </row>
    <row r="285" spans="1:23" x14ac:dyDescent="0.25">
      <c r="A285" s="4" t="s">
        <v>31944</v>
      </c>
      <c r="B285" s="4" t="s">
        <v>31525</v>
      </c>
      <c r="C285" s="4" t="s">
        <v>31945</v>
      </c>
      <c r="D285" s="1"/>
      <c r="E285" s="5" t="s">
        <v>216</v>
      </c>
      <c r="F285" s="5" t="s">
        <v>216</v>
      </c>
      <c r="G285" s="5" t="s">
        <v>216</v>
      </c>
      <c r="H285" s="5" t="s">
        <v>216</v>
      </c>
      <c r="I285" s="5" t="s">
        <v>216</v>
      </c>
      <c r="J285" s="5" t="s">
        <v>216</v>
      </c>
      <c r="K285" s="5" t="s">
        <v>216</v>
      </c>
      <c r="L285" s="5" t="s">
        <v>216</v>
      </c>
      <c r="M285" s="5" t="s">
        <v>216</v>
      </c>
      <c r="N285" s="5" t="s">
        <v>216</v>
      </c>
      <c r="O285" s="5" t="s">
        <v>216</v>
      </c>
      <c r="P285" s="5" t="s">
        <v>216</v>
      </c>
      <c r="Q285" s="5" t="s">
        <v>216</v>
      </c>
      <c r="R285" s="5" t="s">
        <v>863</v>
      </c>
      <c r="S285" s="5" t="s">
        <v>9543</v>
      </c>
      <c r="T285" s="5" t="s">
        <v>814</v>
      </c>
      <c r="U285" s="5" t="s">
        <v>814</v>
      </c>
      <c r="V285" s="5" t="s">
        <v>722</v>
      </c>
      <c r="W285" s="5" t="s">
        <v>722</v>
      </c>
    </row>
    <row r="286" spans="1:23" x14ac:dyDescent="0.25">
      <c r="A286" s="4" t="s">
        <v>31946</v>
      </c>
      <c r="B286" s="4" t="s">
        <v>31525</v>
      </c>
      <c r="C286" s="4" t="s">
        <v>31947</v>
      </c>
      <c r="D286" s="1"/>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216</v>
      </c>
      <c r="R286" s="5" t="s">
        <v>1023</v>
      </c>
      <c r="S286" s="5" t="s">
        <v>5351</v>
      </c>
      <c r="T286" s="5" t="s">
        <v>811</v>
      </c>
      <c r="U286" s="5" t="s">
        <v>811</v>
      </c>
      <c r="V286" s="5" t="s">
        <v>5806</v>
      </c>
      <c r="W286" s="5" t="s">
        <v>5806</v>
      </c>
    </row>
    <row r="287" spans="1:23" x14ac:dyDescent="0.25">
      <c r="A287" s="4" t="s">
        <v>31948</v>
      </c>
      <c r="B287" s="4" t="s">
        <v>31525</v>
      </c>
      <c r="C287" s="4" t="s">
        <v>31949</v>
      </c>
      <c r="D287" s="1"/>
      <c r="E287" s="5" t="s">
        <v>216</v>
      </c>
      <c r="F287" s="5" t="s">
        <v>216</v>
      </c>
      <c r="G287" s="5" t="s">
        <v>216</v>
      </c>
      <c r="H287" s="5" t="s">
        <v>216</v>
      </c>
      <c r="I287" s="5" t="s">
        <v>216</v>
      </c>
      <c r="J287" s="5" t="s">
        <v>216</v>
      </c>
      <c r="K287" s="5" t="s">
        <v>216</v>
      </c>
      <c r="L287" s="5" t="s">
        <v>216</v>
      </c>
      <c r="M287" s="5" t="s">
        <v>216</v>
      </c>
      <c r="N287" s="5" t="s">
        <v>216</v>
      </c>
      <c r="O287" s="5" t="s">
        <v>216</v>
      </c>
      <c r="P287" s="5" t="s">
        <v>216</v>
      </c>
      <c r="Q287" s="5" t="s">
        <v>216</v>
      </c>
      <c r="R287" s="5" t="s">
        <v>216</v>
      </c>
      <c r="S287" s="5" t="s">
        <v>216</v>
      </c>
      <c r="T287" s="5" t="s">
        <v>6142</v>
      </c>
      <c r="U287" s="5" t="s">
        <v>6142</v>
      </c>
      <c r="V287" s="5" t="s">
        <v>814</v>
      </c>
      <c r="W287" s="5" t="s">
        <v>814</v>
      </c>
    </row>
    <row r="288" spans="1:23" x14ac:dyDescent="0.25">
      <c r="A288" s="4" t="s">
        <v>31950</v>
      </c>
      <c r="B288" s="4" t="s">
        <v>31525</v>
      </c>
      <c r="C288" s="4" t="s">
        <v>31951</v>
      </c>
      <c r="D288" s="1" t="s">
        <v>31952</v>
      </c>
      <c r="E288" s="5" t="s">
        <v>216</v>
      </c>
      <c r="F288" s="5" t="s">
        <v>216</v>
      </c>
      <c r="G288" s="5" t="s">
        <v>216</v>
      </c>
      <c r="H288" s="5" t="s">
        <v>216</v>
      </c>
      <c r="I288" s="5" t="s">
        <v>216</v>
      </c>
      <c r="J288" s="5" t="s">
        <v>216</v>
      </c>
      <c r="K288" s="5" t="s">
        <v>216</v>
      </c>
      <c r="L288" s="5" t="s">
        <v>216</v>
      </c>
      <c r="M288" s="5" t="s">
        <v>31530</v>
      </c>
      <c r="N288" s="5" t="s">
        <v>31530</v>
      </c>
      <c r="O288" s="5" t="s">
        <v>31530</v>
      </c>
      <c r="P288" s="5" t="s">
        <v>31530</v>
      </c>
      <c r="Q288" s="5" t="s">
        <v>31530</v>
      </c>
      <c r="R288" s="5" t="s">
        <v>31530</v>
      </c>
      <c r="S288" s="5" t="s">
        <v>31530</v>
      </c>
      <c r="T288" s="5" t="s">
        <v>31530</v>
      </c>
      <c r="U288" s="5" t="s">
        <v>31530</v>
      </c>
      <c r="V288" s="5" t="s">
        <v>31530</v>
      </c>
      <c r="W288" s="5" t="s">
        <v>31530</v>
      </c>
    </row>
    <row r="289" spans="1:23" x14ac:dyDescent="0.25">
      <c r="A289" s="4" t="s">
        <v>31953</v>
      </c>
      <c r="B289" s="4" t="s">
        <v>31525</v>
      </c>
      <c r="C289" s="4" t="s">
        <v>31954</v>
      </c>
      <c r="D289" s="1"/>
      <c r="E289" s="5" t="s">
        <v>216</v>
      </c>
      <c r="F289" s="5" t="s">
        <v>216</v>
      </c>
      <c r="G289" s="5" t="s">
        <v>216</v>
      </c>
      <c r="H289" s="5" t="s">
        <v>216</v>
      </c>
      <c r="I289" s="5" t="s">
        <v>216</v>
      </c>
      <c r="J289" s="5" t="s">
        <v>216</v>
      </c>
      <c r="K289" s="5" t="s">
        <v>216</v>
      </c>
      <c r="L289" s="5" t="s">
        <v>216</v>
      </c>
      <c r="M289" s="5" t="s">
        <v>18403</v>
      </c>
      <c r="N289" s="5" t="s">
        <v>18403</v>
      </c>
      <c r="O289" s="5" t="s">
        <v>18403</v>
      </c>
      <c r="P289" s="5" t="s">
        <v>18403</v>
      </c>
      <c r="Q289" s="5" t="s">
        <v>31955</v>
      </c>
      <c r="R289" s="5" t="s">
        <v>31956</v>
      </c>
      <c r="S289" s="5" t="s">
        <v>31956</v>
      </c>
      <c r="T289" s="5" t="s">
        <v>31956</v>
      </c>
      <c r="U289" s="5" t="s">
        <v>31956</v>
      </c>
      <c r="V289" s="5" t="s">
        <v>31957</v>
      </c>
      <c r="W289" s="5" t="s">
        <v>31958</v>
      </c>
    </row>
    <row r="290" spans="1:23" x14ac:dyDescent="0.25">
      <c r="A290" s="4" t="s">
        <v>31959</v>
      </c>
      <c r="B290" s="4" t="s">
        <v>31525</v>
      </c>
      <c r="C290" s="4" t="s">
        <v>31960</v>
      </c>
      <c r="D290" s="1"/>
      <c r="E290" s="5" t="s">
        <v>216</v>
      </c>
      <c r="F290" s="5" t="s">
        <v>216</v>
      </c>
      <c r="G290" s="5" t="s">
        <v>216</v>
      </c>
      <c r="H290" s="5" t="s">
        <v>216</v>
      </c>
      <c r="I290" s="5" t="s">
        <v>216</v>
      </c>
      <c r="J290" s="5" t="s">
        <v>216</v>
      </c>
      <c r="K290" s="5" t="s">
        <v>216</v>
      </c>
      <c r="L290" s="5" t="s">
        <v>216</v>
      </c>
      <c r="M290" s="5" t="s">
        <v>729</v>
      </c>
      <c r="N290" s="5" t="s">
        <v>729</v>
      </c>
      <c r="O290" s="5" t="s">
        <v>729</v>
      </c>
      <c r="P290" s="5" t="s">
        <v>729</v>
      </c>
      <c r="Q290" s="5" t="s">
        <v>5563</v>
      </c>
      <c r="R290" s="5" t="s">
        <v>31961</v>
      </c>
      <c r="S290" s="5" t="s">
        <v>31961</v>
      </c>
      <c r="T290" s="5" t="s">
        <v>31961</v>
      </c>
      <c r="U290" s="5" t="s">
        <v>31961</v>
      </c>
      <c r="V290" s="5" t="s">
        <v>31962</v>
      </c>
      <c r="W290" s="5" t="s">
        <v>31963</v>
      </c>
    </row>
    <row r="291" spans="1:23" x14ac:dyDescent="0.25">
      <c r="A291" s="4" t="s">
        <v>31964</v>
      </c>
      <c r="B291" s="4" t="s">
        <v>31525</v>
      </c>
      <c r="C291" s="4" t="s">
        <v>31965</v>
      </c>
      <c r="D291" s="1"/>
      <c r="E291" s="5" t="s">
        <v>216</v>
      </c>
      <c r="F291" s="5" t="s">
        <v>216</v>
      </c>
      <c r="G291" s="5" t="s">
        <v>216</v>
      </c>
      <c r="H291" s="5" t="s">
        <v>216</v>
      </c>
      <c r="I291" s="5" t="s">
        <v>216</v>
      </c>
      <c r="J291" s="5" t="s">
        <v>216</v>
      </c>
      <c r="K291" s="5" t="s">
        <v>216</v>
      </c>
      <c r="L291" s="5" t="s">
        <v>216</v>
      </c>
      <c r="M291" s="5" t="s">
        <v>10288</v>
      </c>
      <c r="N291" s="5" t="s">
        <v>10288</v>
      </c>
      <c r="O291" s="5" t="s">
        <v>10288</v>
      </c>
      <c r="P291" s="5" t="s">
        <v>10288</v>
      </c>
      <c r="Q291" s="5" t="s">
        <v>31966</v>
      </c>
      <c r="R291" s="5" t="s">
        <v>31967</v>
      </c>
      <c r="S291" s="5" t="s">
        <v>31967</v>
      </c>
      <c r="T291" s="5" t="s">
        <v>31967</v>
      </c>
      <c r="U291" s="5" t="s">
        <v>31967</v>
      </c>
      <c r="V291" s="5" t="s">
        <v>31968</v>
      </c>
      <c r="W291" s="5" t="s">
        <v>31969</v>
      </c>
    </row>
    <row r="292" spans="1:23" x14ac:dyDescent="0.25">
      <c r="A292" s="4" t="s">
        <v>31970</v>
      </c>
      <c r="B292" s="4" t="s">
        <v>31525</v>
      </c>
      <c r="C292" s="4" t="s">
        <v>31971</v>
      </c>
      <c r="D292" s="1"/>
      <c r="E292" s="5" t="s">
        <v>216</v>
      </c>
      <c r="F292" s="5" t="s">
        <v>216</v>
      </c>
      <c r="G292" s="5" t="s">
        <v>216</v>
      </c>
      <c r="H292" s="5" t="s">
        <v>216</v>
      </c>
      <c r="I292" s="5" t="s">
        <v>216</v>
      </c>
      <c r="J292" s="5" t="s">
        <v>216</v>
      </c>
      <c r="K292" s="5" t="s">
        <v>216</v>
      </c>
      <c r="L292" s="5" t="s">
        <v>216</v>
      </c>
      <c r="M292" s="5" t="s">
        <v>14149</v>
      </c>
      <c r="N292" s="5" t="s">
        <v>14149</v>
      </c>
      <c r="O292" s="5" t="s">
        <v>5381</v>
      </c>
      <c r="P292" s="5" t="s">
        <v>5381</v>
      </c>
      <c r="Q292" s="5" t="s">
        <v>31972</v>
      </c>
      <c r="R292" s="5" t="s">
        <v>31973</v>
      </c>
      <c r="S292" s="5" t="s">
        <v>31973</v>
      </c>
      <c r="T292" s="5" t="s">
        <v>31973</v>
      </c>
      <c r="U292" s="5" t="s">
        <v>31973</v>
      </c>
      <c r="V292" s="5" t="s">
        <v>31974</v>
      </c>
      <c r="W292" s="5" t="s">
        <v>31975</v>
      </c>
    </row>
    <row r="293" spans="1:23" x14ac:dyDescent="0.25">
      <c r="A293" s="4" t="s">
        <v>31976</v>
      </c>
      <c r="B293" s="4" t="s">
        <v>31525</v>
      </c>
      <c r="C293" s="4" t="s">
        <v>31977</v>
      </c>
      <c r="D293" s="1"/>
      <c r="E293" s="5" t="s">
        <v>216</v>
      </c>
      <c r="F293" s="5" t="s">
        <v>216</v>
      </c>
      <c r="G293" s="5" t="s">
        <v>216</v>
      </c>
      <c r="H293" s="5" t="s">
        <v>216</v>
      </c>
      <c r="I293" s="5" t="s">
        <v>216</v>
      </c>
      <c r="J293" s="5" t="s">
        <v>216</v>
      </c>
      <c r="K293" s="5" t="s">
        <v>216</v>
      </c>
      <c r="L293" s="5" t="s">
        <v>216</v>
      </c>
      <c r="M293" s="5" t="s">
        <v>730</v>
      </c>
      <c r="N293" s="5" t="s">
        <v>730</v>
      </c>
      <c r="O293" s="5" t="s">
        <v>730</v>
      </c>
      <c r="P293" s="5" t="s">
        <v>730</v>
      </c>
      <c r="Q293" s="5" t="s">
        <v>31978</v>
      </c>
      <c r="R293" s="5" t="s">
        <v>31979</v>
      </c>
      <c r="S293" s="5" t="s">
        <v>31979</v>
      </c>
      <c r="T293" s="5" t="s">
        <v>31979</v>
      </c>
      <c r="U293" s="5" t="s">
        <v>31979</v>
      </c>
      <c r="V293" s="5" t="s">
        <v>31980</v>
      </c>
      <c r="W293" s="5" t="s">
        <v>23295</v>
      </c>
    </row>
    <row r="294" spans="1:23" x14ac:dyDescent="0.25">
      <c r="A294" s="4" t="s">
        <v>31981</v>
      </c>
      <c r="B294" s="4" t="s">
        <v>31525</v>
      </c>
      <c r="C294" s="4" t="s">
        <v>31982</v>
      </c>
      <c r="D294" s="1"/>
      <c r="E294" s="5" t="s">
        <v>216</v>
      </c>
      <c r="F294" s="5" t="s">
        <v>216</v>
      </c>
      <c r="G294" s="5" t="s">
        <v>216</v>
      </c>
      <c r="H294" s="5" t="s">
        <v>216</v>
      </c>
      <c r="I294" s="5" t="s">
        <v>216</v>
      </c>
      <c r="J294" s="5" t="s">
        <v>216</v>
      </c>
      <c r="K294" s="5" t="s">
        <v>216</v>
      </c>
      <c r="L294" s="5" t="s">
        <v>216</v>
      </c>
      <c r="M294" s="5" t="s">
        <v>216</v>
      </c>
      <c r="N294" s="5" t="s">
        <v>216</v>
      </c>
      <c r="O294" s="5" t="s">
        <v>14156</v>
      </c>
      <c r="P294" s="5" t="s">
        <v>14156</v>
      </c>
      <c r="Q294" s="5" t="s">
        <v>31983</v>
      </c>
      <c r="R294" s="5" t="s">
        <v>10595</v>
      </c>
      <c r="S294" s="5" t="s">
        <v>10595</v>
      </c>
      <c r="T294" s="5" t="s">
        <v>10595</v>
      </c>
      <c r="U294" s="5" t="s">
        <v>10595</v>
      </c>
      <c r="V294" s="5" t="s">
        <v>31984</v>
      </c>
      <c r="W294" s="5" t="s">
        <v>31985</v>
      </c>
    </row>
    <row r="295" spans="1:23" x14ac:dyDescent="0.25">
      <c r="A295" s="4" t="s">
        <v>31986</v>
      </c>
      <c r="B295" s="4" t="s">
        <v>31525</v>
      </c>
      <c r="C295" s="4" t="s">
        <v>31987</v>
      </c>
      <c r="D295" s="1"/>
      <c r="E295" s="5" t="s">
        <v>216</v>
      </c>
      <c r="F295" s="5" t="s">
        <v>216</v>
      </c>
      <c r="G295" s="5" t="s">
        <v>216</v>
      </c>
      <c r="H295" s="5" t="s">
        <v>216</v>
      </c>
      <c r="I295" s="5" t="s">
        <v>216</v>
      </c>
      <c r="J295" s="5" t="s">
        <v>216</v>
      </c>
      <c r="K295" s="5" t="s">
        <v>216</v>
      </c>
      <c r="L295" s="5" t="s">
        <v>216</v>
      </c>
      <c r="M295" s="5" t="s">
        <v>216</v>
      </c>
      <c r="N295" s="5" t="s">
        <v>216</v>
      </c>
      <c r="O295" s="5" t="s">
        <v>216</v>
      </c>
      <c r="P295" s="5" t="s">
        <v>216</v>
      </c>
      <c r="Q295" s="5" t="s">
        <v>23526</v>
      </c>
      <c r="R295" s="5" t="s">
        <v>31988</v>
      </c>
      <c r="S295" s="5" t="s">
        <v>31988</v>
      </c>
      <c r="T295" s="5" t="s">
        <v>31988</v>
      </c>
      <c r="U295" s="5" t="s">
        <v>31988</v>
      </c>
      <c r="V295" s="5" t="s">
        <v>31989</v>
      </c>
      <c r="W295" s="5" t="s">
        <v>31990</v>
      </c>
    </row>
    <row r="296" spans="1:23" x14ac:dyDescent="0.25">
      <c r="A296" s="4" t="s">
        <v>31991</v>
      </c>
      <c r="B296" s="4" t="s">
        <v>31525</v>
      </c>
      <c r="C296" s="4" t="s">
        <v>31992</v>
      </c>
      <c r="D296" s="1"/>
      <c r="E296" s="5" t="s">
        <v>216</v>
      </c>
      <c r="F296" s="5" t="s">
        <v>216</v>
      </c>
      <c r="G296" s="5" t="s">
        <v>216</v>
      </c>
      <c r="H296" s="5" t="s">
        <v>216</v>
      </c>
      <c r="I296" s="5" t="s">
        <v>216</v>
      </c>
      <c r="J296" s="5" t="s">
        <v>216</v>
      </c>
      <c r="K296" s="5" t="s">
        <v>216</v>
      </c>
      <c r="L296" s="5" t="s">
        <v>216</v>
      </c>
      <c r="M296" s="5" t="s">
        <v>216</v>
      </c>
      <c r="N296" s="5" t="s">
        <v>216</v>
      </c>
      <c r="O296" s="5" t="s">
        <v>216</v>
      </c>
      <c r="P296" s="5" t="s">
        <v>216</v>
      </c>
      <c r="Q296" s="5" t="s">
        <v>31993</v>
      </c>
      <c r="R296" s="5" t="s">
        <v>31994</v>
      </c>
      <c r="S296" s="5" t="s">
        <v>31994</v>
      </c>
      <c r="T296" s="5" t="s">
        <v>31994</v>
      </c>
      <c r="U296" s="5" t="s">
        <v>31994</v>
      </c>
      <c r="V296" s="5" t="s">
        <v>31995</v>
      </c>
      <c r="W296" s="5" t="s">
        <v>31996</v>
      </c>
    </row>
    <row r="297" spans="1:23" x14ac:dyDescent="0.25">
      <c r="A297" s="4" t="s">
        <v>31997</v>
      </c>
      <c r="B297" s="4" t="s">
        <v>31525</v>
      </c>
      <c r="C297" s="4" t="s">
        <v>31998</v>
      </c>
      <c r="D297" s="1"/>
      <c r="E297" s="5" t="s">
        <v>216</v>
      </c>
      <c r="F297" s="5" t="s">
        <v>216</v>
      </c>
      <c r="G297" s="5" t="s">
        <v>216</v>
      </c>
      <c r="H297" s="5" t="s">
        <v>216</v>
      </c>
      <c r="I297" s="5" t="s">
        <v>216</v>
      </c>
      <c r="J297" s="5" t="s">
        <v>216</v>
      </c>
      <c r="K297" s="5" t="s">
        <v>216</v>
      </c>
      <c r="L297" s="5" t="s">
        <v>216</v>
      </c>
      <c r="M297" s="5" t="s">
        <v>216</v>
      </c>
      <c r="N297" s="5" t="s">
        <v>216</v>
      </c>
      <c r="O297" s="5" t="s">
        <v>216</v>
      </c>
      <c r="P297" s="5" t="s">
        <v>216</v>
      </c>
      <c r="Q297" s="5" t="s">
        <v>13153</v>
      </c>
      <c r="R297" s="5" t="s">
        <v>31999</v>
      </c>
      <c r="S297" s="5" t="s">
        <v>31999</v>
      </c>
      <c r="T297" s="5" t="s">
        <v>31999</v>
      </c>
      <c r="U297" s="5" t="s">
        <v>31999</v>
      </c>
      <c r="V297" s="5" t="s">
        <v>32000</v>
      </c>
      <c r="W297" s="5" t="s">
        <v>32001</v>
      </c>
    </row>
    <row r="298" spans="1:23" x14ac:dyDescent="0.25">
      <c r="A298" s="4" t="s">
        <v>32002</v>
      </c>
      <c r="B298" s="4" t="s">
        <v>31525</v>
      </c>
      <c r="C298" s="4" t="s">
        <v>32003</v>
      </c>
      <c r="D298" s="1"/>
      <c r="E298" s="5" t="s">
        <v>216</v>
      </c>
      <c r="F298" s="5" t="s">
        <v>216</v>
      </c>
      <c r="G298" s="5" t="s">
        <v>216</v>
      </c>
      <c r="H298" s="5" t="s">
        <v>216</v>
      </c>
      <c r="I298" s="5" t="s">
        <v>216</v>
      </c>
      <c r="J298" s="5" t="s">
        <v>216</v>
      </c>
      <c r="K298" s="5" t="s">
        <v>216</v>
      </c>
      <c r="L298" s="5" t="s">
        <v>216</v>
      </c>
      <c r="M298" s="5" t="s">
        <v>216</v>
      </c>
      <c r="N298" s="5" t="s">
        <v>216</v>
      </c>
      <c r="O298" s="5" t="s">
        <v>216</v>
      </c>
      <c r="P298" s="5" t="s">
        <v>216</v>
      </c>
      <c r="Q298" s="5" t="s">
        <v>32004</v>
      </c>
      <c r="R298" s="5" t="s">
        <v>32005</v>
      </c>
      <c r="S298" s="5" t="s">
        <v>32005</v>
      </c>
      <c r="T298" s="5" t="s">
        <v>32005</v>
      </c>
      <c r="U298" s="5" t="s">
        <v>32005</v>
      </c>
      <c r="V298" s="5" t="s">
        <v>32006</v>
      </c>
      <c r="W298" s="5" t="s">
        <v>32007</v>
      </c>
    </row>
    <row r="299" spans="1:23" x14ac:dyDescent="0.25">
      <c r="A299" s="4" t="s">
        <v>32008</v>
      </c>
      <c r="B299" s="4" t="s">
        <v>31525</v>
      </c>
      <c r="C299" s="4" t="s">
        <v>32009</v>
      </c>
      <c r="D299" s="1"/>
      <c r="E299" s="5" t="s">
        <v>216</v>
      </c>
      <c r="F299" s="5" t="s">
        <v>216</v>
      </c>
      <c r="G299" s="5" t="s">
        <v>216</v>
      </c>
      <c r="H299" s="5" t="s">
        <v>216</v>
      </c>
      <c r="I299" s="5" t="s">
        <v>216</v>
      </c>
      <c r="J299" s="5" t="s">
        <v>216</v>
      </c>
      <c r="K299" s="5" t="s">
        <v>216</v>
      </c>
      <c r="L299" s="5" t="s">
        <v>216</v>
      </c>
      <c r="M299" s="5" t="s">
        <v>216</v>
      </c>
      <c r="N299" s="5" t="s">
        <v>216</v>
      </c>
      <c r="O299" s="5" t="s">
        <v>216</v>
      </c>
      <c r="P299" s="5" t="s">
        <v>216</v>
      </c>
      <c r="Q299" s="5" t="s">
        <v>32010</v>
      </c>
      <c r="R299" s="5" t="s">
        <v>32011</v>
      </c>
      <c r="S299" s="5" t="s">
        <v>32011</v>
      </c>
      <c r="T299" s="5" t="s">
        <v>32011</v>
      </c>
      <c r="U299" s="5" t="s">
        <v>32011</v>
      </c>
      <c r="V299" s="5" t="s">
        <v>32012</v>
      </c>
      <c r="W299" s="5" t="s">
        <v>32013</v>
      </c>
    </row>
    <row r="300" spans="1:23" x14ac:dyDescent="0.25">
      <c r="A300" s="4" t="s">
        <v>32014</v>
      </c>
      <c r="B300" s="4" t="s">
        <v>31525</v>
      </c>
      <c r="C300" s="4" t="s">
        <v>32015</v>
      </c>
      <c r="D300" s="1"/>
      <c r="E300" s="5" t="s">
        <v>216</v>
      </c>
      <c r="F300" s="5" t="s">
        <v>216</v>
      </c>
      <c r="G300" s="5" t="s">
        <v>216</v>
      </c>
      <c r="H300" s="5" t="s">
        <v>216</v>
      </c>
      <c r="I300" s="5" t="s">
        <v>216</v>
      </c>
      <c r="J300" s="5" t="s">
        <v>216</v>
      </c>
      <c r="K300" s="5" t="s">
        <v>216</v>
      </c>
      <c r="L300" s="5" t="s">
        <v>216</v>
      </c>
      <c r="M300" s="5" t="s">
        <v>216</v>
      </c>
      <c r="N300" s="5" t="s">
        <v>216</v>
      </c>
      <c r="O300" s="5" t="s">
        <v>216</v>
      </c>
      <c r="P300" s="5" t="s">
        <v>216</v>
      </c>
      <c r="Q300" s="5" t="s">
        <v>32016</v>
      </c>
      <c r="R300" s="5" t="s">
        <v>32017</v>
      </c>
      <c r="S300" s="5" t="s">
        <v>32017</v>
      </c>
      <c r="T300" s="5" t="s">
        <v>32017</v>
      </c>
      <c r="U300" s="5" t="s">
        <v>32017</v>
      </c>
      <c r="V300" s="5" t="s">
        <v>32018</v>
      </c>
      <c r="W300" s="5" t="s">
        <v>32019</v>
      </c>
    </row>
    <row r="301" spans="1:23" x14ac:dyDescent="0.25">
      <c r="A301" s="4" t="s">
        <v>32020</v>
      </c>
      <c r="B301" s="4" t="s">
        <v>31525</v>
      </c>
      <c r="C301" s="4" t="s">
        <v>32021</v>
      </c>
      <c r="D301" s="1"/>
      <c r="E301" s="5" t="s">
        <v>216</v>
      </c>
      <c r="F301" s="5" t="s">
        <v>216</v>
      </c>
      <c r="G301" s="5" t="s">
        <v>216</v>
      </c>
      <c r="H301" s="5" t="s">
        <v>216</v>
      </c>
      <c r="I301" s="5" t="s">
        <v>216</v>
      </c>
      <c r="J301" s="5" t="s">
        <v>216</v>
      </c>
      <c r="K301" s="5" t="s">
        <v>216</v>
      </c>
      <c r="L301" s="5" t="s">
        <v>216</v>
      </c>
      <c r="M301" s="5" t="s">
        <v>216</v>
      </c>
      <c r="N301" s="5" t="s">
        <v>216</v>
      </c>
      <c r="O301" s="5" t="s">
        <v>216</v>
      </c>
      <c r="P301" s="5" t="s">
        <v>216</v>
      </c>
      <c r="Q301" s="5" t="s">
        <v>21379</v>
      </c>
      <c r="R301" s="5" t="s">
        <v>32022</v>
      </c>
      <c r="S301" s="5" t="s">
        <v>32022</v>
      </c>
      <c r="T301" s="5" t="s">
        <v>32022</v>
      </c>
      <c r="U301" s="5" t="s">
        <v>32022</v>
      </c>
      <c r="V301" s="5" t="s">
        <v>32023</v>
      </c>
      <c r="W301" s="5" t="s">
        <v>32024</v>
      </c>
    </row>
    <row r="302" spans="1:23" x14ac:dyDescent="0.25">
      <c r="A302" s="4" t="s">
        <v>32025</v>
      </c>
      <c r="B302" s="4" t="s">
        <v>31525</v>
      </c>
      <c r="C302" s="4" t="s">
        <v>32026</v>
      </c>
      <c r="D302" s="1"/>
      <c r="E302" s="5" t="s">
        <v>216</v>
      </c>
      <c r="F302" s="5" t="s">
        <v>216</v>
      </c>
      <c r="G302" s="5" t="s">
        <v>216</v>
      </c>
      <c r="H302" s="5" t="s">
        <v>216</v>
      </c>
      <c r="I302" s="5" t="s">
        <v>216</v>
      </c>
      <c r="J302" s="5" t="s">
        <v>216</v>
      </c>
      <c r="K302" s="5" t="s">
        <v>216</v>
      </c>
      <c r="L302" s="5" t="s">
        <v>216</v>
      </c>
      <c r="M302" s="5" t="s">
        <v>216</v>
      </c>
      <c r="N302" s="5" t="s">
        <v>216</v>
      </c>
      <c r="O302" s="5" t="s">
        <v>216</v>
      </c>
      <c r="P302" s="5" t="s">
        <v>216</v>
      </c>
      <c r="Q302" s="5" t="s">
        <v>32027</v>
      </c>
      <c r="R302" s="5" t="s">
        <v>32028</v>
      </c>
      <c r="S302" s="5" t="s">
        <v>32028</v>
      </c>
      <c r="T302" s="5" t="s">
        <v>32028</v>
      </c>
      <c r="U302" s="5" t="s">
        <v>32028</v>
      </c>
      <c r="V302" s="5" t="s">
        <v>32029</v>
      </c>
      <c r="W302" s="5" t="s">
        <v>32030</v>
      </c>
    </row>
    <row r="303" spans="1:23" x14ac:dyDescent="0.25">
      <c r="A303" s="4" t="s">
        <v>32031</v>
      </c>
      <c r="B303" s="4" t="s">
        <v>31525</v>
      </c>
      <c r="C303" s="4" t="s">
        <v>32032</v>
      </c>
      <c r="D303" s="1"/>
      <c r="E303" s="5" t="s">
        <v>216</v>
      </c>
      <c r="F303" s="5" t="s">
        <v>216</v>
      </c>
      <c r="G303" s="5" t="s">
        <v>216</v>
      </c>
      <c r="H303" s="5" t="s">
        <v>216</v>
      </c>
      <c r="I303" s="5" t="s">
        <v>216</v>
      </c>
      <c r="J303" s="5" t="s">
        <v>216</v>
      </c>
      <c r="K303" s="5" t="s">
        <v>216</v>
      </c>
      <c r="L303" s="5" t="s">
        <v>216</v>
      </c>
      <c r="M303" s="5" t="s">
        <v>216</v>
      </c>
      <c r="N303" s="5" t="s">
        <v>216</v>
      </c>
      <c r="O303" s="5" t="s">
        <v>216</v>
      </c>
      <c r="P303" s="5" t="s">
        <v>216</v>
      </c>
      <c r="Q303" s="5" t="s">
        <v>32033</v>
      </c>
      <c r="R303" s="5" t="s">
        <v>32034</v>
      </c>
      <c r="S303" s="5" t="s">
        <v>32034</v>
      </c>
      <c r="T303" s="5" t="s">
        <v>32034</v>
      </c>
      <c r="U303" s="5" t="s">
        <v>32034</v>
      </c>
      <c r="V303" s="5" t="s">
        <v>32035</v>
      </c>
      <c r="W303" s="5" t="s">
        <v>32036</v>
      </c>
    </row>
    <row r="304" spans="1:23" x14ac:dyDescent="0.25">
      <c r="A304" s="4" t="s">
        <v>32037</v>
      </c>
      <c r="B304" s="4" t="s">
        <v>31525</v>
      </c>
      <c r="C304" s="4" t="s">
        <v>32038</v>
      </c>
      <c r="D304" s="1"/>
      <c r="E304" s="5" t="s">
        <v>216</v>
      </c>
      <c r="F304" s="5" t="s">
        <v>216</v>
      </c>
      <c r="G304" s="5" t="s">
        <v>216</v>
      </c>
      <c r="H304" s="5" t="s">
        <v>216</v>
      </c>
      <c r="I304" s="5" t="s">
        <v>216</v>
      </c>
      <c r="J304" s="5" t="s">
        <v>216</v>
      </c>
      <c r="K304" s="5" t="s">
        <v>216</v>
      </c>
      <c r="L304" s="5" t="s">
        <v>216</v>
      </c>
      <c r="M304" s="5" t="s">
        <v>216</v>
      </c>
      <c r="N304" s="5" t="s">
        <v>216</v>
      </c>
      <c r="O304" s="5" t="s">
        <v>216</v>
      </c>
      <c r="P304" s="5" t="s">
        <v>216</v>
      </c>
      <c r="Q304" s="5" t="s">
        <v>32039</v>
      </c>
      <c r="R304" s="5" t="s">
        <v>32040</v>
      </c>
      <c r="S304" s="5" t="s">
        <v>32040</v>
      </c>
      <c r="T304" s="5" t="s">
        <v>32040</v>
      </c>
      <c r="U304" s="5" t="s">
        <v>32040</v>
      </c>
      <c r="V304" s="5" t="s">
        <v>32041</v>
      </c>
      <c r="W304" s="5" t="s">
        <v>32042</v>
      </c>
    </row>
    <row r="305" spans="1:23" x14ac:dyDescent="0.25">
      <c r="A305" s="4" t="s">
        <v>32043</v>
      </c>
      <c r="B305" s="4" t="s">
        <v>31525</v>
      </c>
      <c r="C305" s="4" t="s">
        <v>32044</v>
      </c>
      <c r="D305" s="1"/>
      <c r="E305" s="5" t="s">
        <v>216</v>
      </c>
      <c r="F305" s="5" t="s">
        <v>216</v>
      </c>
      <c r="G305" s="5" t="s">
        <v>216</v>
      </c>
      <c r="H305" s="5" t="s">
        <v>216</v>
      </c>
      <c r="I305" s="5" t="s">
        <v>216</v>
      </c>
      <c r="J305" s="5" t="s">
        <v>216</v>
      </c>
      <c r="K305" s="5" t="s">
        <v>216</v>
      </c>
      <c r="L305" s="5" t="s">
        <v>216</v>
      </c>
      <c r="M305" s="5" t="s">
        <v>216</v>
      </c>
      <c r="N305" s="5" t="s">
        <v>216</v>
      </c>
      <c r="O305" s="5" t="s">
        <v>216</v>
      </c>
      <c r="P305" s="5" t="s">
        <v>216</v>
      </c>
      <c r="Q305" s="5" t="s">
        <v>32045</v>
      </c>
      <c r="R305" s="5" t="s">
        <v>32046</v>
      </c>
      <c r="S305" s="5" t="s">
        <v>32046</v>
      </c>
      <c r="T305" s="5" t="s">
        <v>32046</v>
      </c>
      <c r="U305" s="5" t="s">
        <v>32046</v>
      </c>
      <c r="V305" s="5" t="s">
        <v>32047</v>
      </c>
      <c r="W305" s="5" t="s">
        <v>32048</v>
      </c>
    </row>
    <row r="306" spans="1:23" x14ac:dyDescent="0.25">
      <c r="A306" s="4" t="s">
        <v>32049</v>
      </c>
      <c r="B306" s="4" t="s">
        <v>31525</v>
      </c>
      <c r="C306" s="4" t="s">
        <v>32050</v>
      </c>
      <c r="D306" s="1"/>
      <c r="E306" s="5" t="s">
        <v>216</v>
      </c>
      <c r="F306" s="5" t="s">
        <v>216</v>
      </c>
      <c r="G306" s="5" t="s">
        <v>216</v>
      </c>
      <c r="H306" s="5" t="s">
        <v>216</v>
      </c>
      <c r="I306" s="5" t="s">
        <v>216</v>
      </c>
      <c r="J306" s="5" t="s">
        <v>216</v>
      </c>
      <c r="K306" s="5" t="s">
        <v>216</v>
      </c>
      <c r="L306" s="5" t="s">
        <v>216</v>
      </c>
      <c r="M306" s="5" t="s">
        <v>216</v>
      </c>
      <c r="N306" s="5" t="s">
        <v>216</v>
      </c>
      <c r="O306" s="5" t="s">
        <v>216</v>
      </c>
      <c r="P306" s="5" t="s">
        <v>216</v>
      </c>
      <c r="Q306" s="5" t="s">
        <v>32051</v>
      </c>
      <c r="R306" s="5" t="s">
        <v>32052</v>
      </c>
      <c r="S306" s="5" t="s">
        <v>32052</v>
      </c>
      <c r="T306" s="5" t="s">
        <v>32052</v>
      </c>
      <c r="U306" s="5" t="s">
        <v>32052</v>
      </c>
      <c r="V306" s="5" t="s">
        <v>32053</v>
      </c>
      <c r="W306" s="5" t="s">
        <v>32054</v>
      </c>
    </row>
    <row r="307" spans="1:23" x14ac:dyDescent="0.25">
      <c r="A307" s="4" t="s">
        <v>32055</v>
      </c>
      <c r="B307" s="4" t="s">
        <v>31525</v>
      </c>
      <c r="C307" s="4" t="s">
        <v>32056</v>
      </c>
      <c r="D307" s="1"/>
      <c r="E307" s="5" t="s">
        <v>216</v>
      </c>
      <c r="F307" s="5" t="s">
        <v>216</v>
      </c>
      <c r="G307" s="5" t="s">
        <v>216</v>
      </c>
      <c r="H307" s="5" t="s">
        <v>216</v>
      </c>
      <c r="I307" s="5" t="s">
        <v>216</v>
      </c>
      <c r="J307" s="5" t="s">
        <v>216</v>
      </c>
      <c r="K307" s="5" t="s">
        <v>216</v>
      </c>
      <c r="L307" s="5" t="s">
        <v>216</v>
      </c>
      <c r="M307" s="5" t="s">
        <v>216</v>
      </c>
      <c r="N307" s="5" t="s">
        <v>216</v>
      </c>
      <c r="O307" s="5" t="s">
        <v>216</v>
      </c>
      <c r="P307" s="5" t="s">
        <v>216</v>
      </c>
      <c r="Q307" s="5" t="s">
        <v>31002</v>
      </c>
      <c r="R307" s="5" t="s">
        <v>32057</v>
      </c>
      <c r="S307" s="5" t="s">
        <v>32057</v>
      </c>
      <c r="T307" s="5" t="s">
        <v>32057</v>
      </c>
      <c r="U307" s="5" t="s">
        <v>32057</v>
      </c>
      <c r="V307" s="5" t="s">
        <v>32058</v>
      </c>
      <c r="W307" s="5" t="s">
        <v>32059</v>
      </c>
    </row>
    <row r="308" spans="1:23" x14ac:dyDescent="0.25">
      <c r="A308" s="4" t="s">
        <v>32060</v>
      </c>
      <c r="B308" s="4" t="s">
        <v>31525</v>
      </c>
      <c r="C308" s="4" t="s">
        <v>32061</v>
      </c>
      <c r="D308" s="1"/>
      <c r="E308" s="5" t="s">
        <v>216</v>
      </c>
      <c r="F308" s="5" t="s">
        <v>216</v>
      </c>
      <c r="G308" s="5" t="s">
        <v>216</v>
      </c>
      <c r="H308" s="5" t="s">
        <v>216</v>
      </c>
      <c r="I308" s="5" t="s">
        <v>216</v>
      </c>
      <c r="J308" s="5" t="s">
        <v>216</v>
      </c>
      <c r="K308" s="5" t="s">
        <v>216</v>
      </c>
      <c r="L308" s="5" t="s">
        <v>216</v>
      </c>
      <c r="M308" s="5" t="s">
        <v>216</v>
      </c>
      <c r="N308" s="5" t="s">
        <v>216</v>
      </c>
      <c r="O308" s="5" t="s">
        <v>216</v>
      </c>
      <c r="P308" s="5" t="s">
        <v>216</v>
      </c>
      <c r="Q308" s="5" t="s">
        <v>32062</v>
      </c>
      <c r="R308" s="5" t="s">
        <v>32063</v>
      </c>
      <c r="S308" s="5" t="s">
        <v>32063</v>
      </c>
      <c r="T308" s="5" t="s">
        <v>32063</v>
      </c>
      <c r="U308" s="5" t="s">
        <v>32063</v>
      </c>
      <c r="V308" s="5" t="s">
        <v>32064</v>
      </c>
      <c r="W308" s="5" t="s">
        <v>32065</v>
      </c>
    </row>
    <row r="309" spans="1:23" x14ac:dyDescent="0.25">
      <c r="A309" s="4" t="s">
        <v>32066</v>
      </c>
      <c r="B309" s="4" t="s">
        <v>31525</v>
      </c>
      <c r="C309" s="4" t="s">
        <v>32067</v>
      </c>
      <c r="D309" s="1"/>
      <c r="E309" s="5" t="s">
        <v>216</v>
      </c>
      <c r="F309" s="5" t="s">
        <v>216</v>
      </c>
      <c r="G309" s="5" t="s">
        <v>216</v>
      </c>
      <c r="H309" s="5" t="s">
        <v>216</v>
      </c>
      <c r="I309" s="5" t="s">
        <v>216</v>
      </c>
      <c r="J309" s="5" t="s">
        <v>216</v>
      </c>
      <c r="K309" s="5" t="s">
        <v>216</v>
      </c>
      <c r="L309" s="5" t="s">
        <v>216</v>
      </c>
      <c r="M309" s="5" t="s">
        <v>216</v>
      </c>
      <c r="N309" s="5" t="s">
        <v>216</v>
      </c>
      <c r="O309" s="5" t="s">
        <v>216</v>
      </c>
      <c r="P309" s="5" t="s">
        <v>216</v>
      </c>
      <c r="Q309" s="5" t="s">
        <v>32068</v>
      </c>
      <c r="R309" s="5" t="s">
        <v>32069</v>
      </c>
      <c r="S309" s="5" t="s">
        <v>32069</v>
      </c>
      <c r="T309" s="5" t="s">
        <v>32069</v>
      </c>
      <c r="U309" s="5" t="s">
        <v>32069</v>
      </c>
      <c r="V309" s="5" t="s">
        <v>31877</v>
      </c>
      <c r="W309" s="5" t="s">
        <v>32070</v>
      </c>
    </row>
    <row r="310" spans="1:23" x14ac:dyDescent="0.25">
      <c r="A310" s="4" t="s">
        <v>32071</v>
      </c>
      <c r="B310" s="4" t="s">
        <v>31525</v>
      </c>
      <c r="C310" s="4" t="s">
        <v>32072</v>
      </c>
      <c r="D310" s="1"/>
      <c r="E310" s="5" t="s">
        <v>216</v>
      </c>
      <c r="F310" s="5" t="s">
        <v>216</v>
      </c>
      <c r="G310" s="5" t="s">
        <v>216</v>
      </c>
      <c r="H310" s="5" t="s">
        <v>216</v>
      </c>
      <c r="I310" s="5" t="s">
        <v>216</v>
      </c>
      <c r="J310" s="5" t="s">
        <v>216</v>
      </c>
      <c r="K310" s="5" t="s">
        <v>216</v>
      </c>
      <c r="L310" s="5" t="s">
        <v>216</v>
      </c>
      <c r="M310" s="5" t="s">
        <v>216</v>
      </c>
      <c r="N310" s="5" t="s">
        <v>216</v>
      </c>
      <c r="O310" s="5" t="s">
        <v>216</v>
      </c>
      <c r="P310" s="5" t="s">
        <v>216</v>
      </c>
      <c r="Q310" s="5" t="s">
        <v>5372</v>
      </c>
      <c r="R310" s="5" t="s">
        <v>32073</v>
      </c>
      <c r="S310" s="5" t="s">
        <v>32073</v>
      </c>
      <c r="T310" s="5" t="s">
        <v>32073</v>
      </c>
      <c r="U310" s="5" t="s">
        <v>32073</v>
      </c>
      <c r="V310" s="5" t="s">
        <v>32074</v>
      </c>
      <c r="W310" s="5" t="s">
        <v>32075</v>
      </c>
    </row>
    <row r="311" spans="1:23" x14ac:dyDescent="0.25">
      <c r="A311" s="4" t="s">
        <v>32076</v>
      </c>
      <c r="B311" s="4" t="s">
        <v>31525</v>
      </c>
      <c r="C311" s="4" t="s">
        <v>32077</v>
      </c>
      <c r="D311" s="1"/>
      <c r="E311" s="5" t="s">
        <v>216</v>
      </c>
      <c r="F311" s="5" t="s">
        <v>216</v>
      </c>
      <c r="G311" s="5" t="s">
        <v>216</v>
      </c>
      <c r="H311" s="5" t="s">
        <v>216</v>
      </c>
      <c r="I311" s="5" t="s">
        <v>216</v>
      </c>
      <c r="J311" s="5" t="s">
        <v>216</v>
      </c>
      <c r="K311" s="5" t="s">
        <v>216</v>
      </c>
      <c r="L311" s="5" t="s">
        <v>216</v>
      </c>
      <c r="M311" s="5" t="s">
        <v>216</v>
      </c>
      <c r="N311" s="5" t="s">
        <v>216</v>
      </c>
      <c r="O311" s="5" t="s">
        <v>216</v>
      </c>
      <c r="P311" s="5" t="s">
        <v>216</v>
      </c>
      <c r="Q311" s="5" t="s">
        <v>32078</v>
      </c>
      <c r="R311" s="5" t="s">
        <v>32079</v>
      </c>
      <c r="S311" s="5" t="s">
        <v>32079</v>
      </c>
      <c r="T311" s="5" t="s">
        <v>32079</v>
      </c>
      <c r="U311" s="5" t="s">
        <v>32079</v>
      </c>
      <c r="V311" s="5" t="s">
        <v>32080</v>
      </c>
      <c r="W311" s="5" t="s">
        <v>32081</v>
      </c>
    </row>
    <row r="312" spans="1:23" x14ac:dyDescent="0.25">
      <c r="A312" s="4" t="s">
        <v>32082</v>
      </c>
      <c r="B312" s="4" t="s">
        <v>31525</v>
      </c>
      <c r="C312" s="4" t="s">
        <v>32083</v>
      </c>
      <c r="D312" s="1"/>
      <c r="E312" s="5" t="s">
        <v>216</v>
      </c>
      <c r="F312" s="5" t="s">
        <v>216</v>
      </c>
      <c r="G312" s="5" t="s">
        <v>216</v>
      </c>
      <c r="H312" s="5" t="s">
        <v>216</v>
      </c>
      <c r="I312" s="5" t="s">
        <v>216</v>
      </c>
      <c r="J312" s="5" t="s">
        <v>216</v>
      </c>
      <c r="K312" s="5" t="s">
        <v>216</v>
      </c>
      <c r="L312" s="5" t="s">
        <v>216</v>
      </c>
      <c r="M312" s="5" t="s">
        <v>216</v>
      </c>
      <c r="N312" s="5" t="s">
        <v>216</v>
      </c>
      <c r="O312" s="5" t="s">
        <v>216</v>
      </c>
      <c r="P312" s="5" t="s">
        <v>216</v>
      </c>
      <c r="Q312" s="5" t="s">
        <v>32084</v>
      </c>
      <c r="R312" s="5" t="s">
        <v>32085</v>
      </c>
      <c r="S312" s="5" t="s">
        <v>32085</v>
      </c>
      <c r="T312" s="5" t="s">
        <v>32085</v>
      </c>
      <c r="U312" s="5" t="s">
        <v>32085</v>
      </c>
      <c r="V312" s="5" t="s">
        <v>32086</v>
      </c>
      <c r="W312" s="5" t="s">
        <v>32087</v>
      </c>
    </row>
    <row r="313" spans="1:23" x14ac:dyDescent="0.25">
      <c r="A313" s="4" t="s">
        <v>32088</v>
      </c>
      <c r="B313" s="4" t="s">
        <v>31525</v>
      </c>
      <c r="C313" s="4" t="s">
        <v>32089</v>
      </c>
      <c r="D313" s="1"/>
      <c r="E313" s="5" t="s">
        <v>216</v>
      </c>
      <c r="F313" s="5" t="s">
        <v>216</v>
      </c>
      <c r="G313" s="5" t="s">
        <v>216</v>
      </c>
      <c r="H313" s="5" t="s">
        <v>216</v>
      </c>
      <c r="I313" s="5" t="s">
        <v>216</v>
      </c>
      <c r="J313" s="5" t="s">
        <v>216</v>
      </c>
      <c r="K313" s="5" t="s">
        <v>216</v>
      </c>
      <c r="L313" s="5" t="s">
        <v>216</v>
      </c>
      <c r="M313" s="5" t="s">
        <v>216</v>
      </c>
      <c r="N313" s="5" t="s">
        <v>216</v>
      </c>
      <c r="O313" s="5" t="s">
        <v>216</v>
      </c>
      <c r="P313" s="5" t="s">
        <v>216</v>
      </c>
      <c r="Q313" s="5" t="s">
        <v>4737</v>
      </c>
      <c r="R313" s="5" t="s">
        <v>32090</v>
      </c>
      <c r="S313" s="5" t="s">
        <v>32090</v>
      </c>
      <c r="T313" s="5" t="s">
        <v>32090</v>
      </c>
      <c r="U313" s="5" t="s">
        <v>32090</v>
      </c>
      <c r="V313" s="5" t="s">
        <v>32091</v>
      </c>
      <c r="W313" s="5" t="s">
        <v>32092</v>
      </c>
    </row>
    <row r="314" spans="1:23" x14ac:dyDescent="0.25">
      <c r="A314" s="4" t="s">
        <v>32093</v>
      </c>
      <c r="B314" s="4" t="s">
        <v>31525</v>
      </c>
      <c r="C314" s="4" t="s">
        <v>32094</v>
      </c>
      <c r="D314" s="1"/>
      <c r="E314" s="5" t="s">
        <v>216</v>
      </c>
      <c r="F314" s="5" t="s">
        <v>216</v>
      </c>
      <c r="G314" s="5" t="s">
        <v>216</v>
      </c>
      <c r="H314" s="5" t="s">
        <v>216</v>
      </c>
      <c r="I314" s="5" t="s">
        <v>216</v>
      </c>
      <c r="J314" s="5" t="s">
        <v>216</v>
      </c>
      <c r="K314" s="5" t="s">
        <v>216</v>
      </c>
      <c r="L314" s="5" t="s">
        <v>216</v>
      </c>
      <c r="M314" s="5" t="s">
        <v>216</v>
      </c>
      <c r="N314" s="5" t="s">
        <v>216</v>
      </c>
      <c r="O314" s="5" t="s">
        <v>216</v>
      </c>
      <c r="P314" s="5" t="s">
        <v>216</v>
      </c>
      <c r="Q314" s="5" t="s">
        <v>32095</v>
      </c>
      <c r="R314" s="5" t="s">
        <v>32096</v>
      </c>
      <c r="S314" s="5" t="s">
        <v>32096</v>
      </c>
      <c r="T314" s="5" t="s">
        <v>32096</v>
      </c>
      <c r="U314" s="5" t="s">
        <v>32096</v>
      </c>
      <c r="V314" s="5" t="s">
        <v>32097</v>
      </c>
      <c r="W314" s="5" t="s">
        <v>32098</v>
      </c>
    </row>
    <row r="315" spans="1:23" x14ac:dyDescent="0.25">
      <c r="A315" s="4" t="s">
        <v>32099</v>
      </c>
      <c r="B315" s="4" t="s">
        <v>31525</v>
      </c>
      <c r="C315" s="4" t="s">
        <v>32100</v>
      </c>
      <c r="D315" s="1"/>
      <c r="E315" s="5" t="s">
        <v>216</v>
      </c>
      <c r="F315" s="5" t="s">
        <v>216</v>
      </c>
      <c r="G315" s="5" t="s">
        <v>216</v>
      </c>
      <c r="H315" s="5" t="s">
        <v>216</v>
      </c>
      <c r="I315" s="5" t="s">
        <v>216</v>
      </c>
      <c r="J315" s="5" t="s">
        <v>216</v>
      </c>
      <c r="K315" s="5" t="s">
        <v>216</v>
      </c>
      <c r="L315" s="5" t="s">
        <v>216</v>
      </c>
      <c r="M315" s="5" t="s">
        <v>216</v>
      </c>
      <c r="N315" s="5" t="s">
        <v>216</v>
      </c>
      <c r="O315" s="5" t="s">
        <v>216</v>
      </c>
      <c r="P315" s="5" t="s">
        <v>216</v>
      </c>
      <c r="Q315" s="5" t="s">
        <v>32101</v>
      </c>
      <c r="R315" s="5" t="s">
        <v>32102</v>
      </c>
      <c r="S315" s="5" t="s">
        <v>32102</v>
      </c>
      <c r="T315" s="5" t="s">
        <v>32102</v>
      </c>
      <c r="U315" s="5" t="s">
        <v>32102</v>
      </c>
      <c r="V315" s="5" t="s">
        <v>32103</v>
      </c>
      <c r="W315" s="5" t="s">
        <v>32104</v>
      </c>
    </row>
    <row r="316" spans="1:23" x14ac:dyDescent="0.25">
      <c r="A316" s="4" t="s">
        <v>32105</v>
      </c>
      <c r="B316" s="4" t="s">
        <v>31525</v>
      </c>
      <c r="C316" s="4" t="s">
        <v>32106</v>
      </c>
      <c r="D316" s="1"/>
      <c r="E316" s="5" t="s">
        <v>216</v>
      </c>
      <c r="F316" s="5" t="s">
        <v>216</v>
      </c>
      <c r="G316" s="5" t="s">
        <v>216</v>
      </c>
      <c r="H316" s="5" t="s">
        <v>216</v>
      </c>
      <c r="I316" s="5" t="s">
        <v>216</v>
      </c>
      <c r="J316" s="5" t="s">
        <v>216</v>
      </c>
      <c r="K316" s="5" t="s">
        <v>216</v>
      </c>
      <c r="L316" s="5" t="s">
        <v>216</v>
      </c>
      <c r="M316" s="5" t="s">
        <v>216</v>
      </c>
      <c r="N316" s="5" t="s">
        <v>216</v>
      </c>
      <c r="O316" s="5" t="s">
        <v>216</v>
      </c>
      <c r="P316" s="5" t="s">
        <v>216</v>
      </c>
      <c r="Q316" s="5" t="s">
        <v>32107</v>
      </c>
      <c r="R316" s="5" t="s">
        <v>32108</v>
      </c>
      <c r="S316" s="5" t="s">
        <v>32108</v>
      </c>
      <c r="T316" s="5" t="s">
        <v>32108</v>
      </c>
      <c r="U316" s="5" t="s">
        <v>32108</v>
      </c>
      <c r="V316" s="5" t="s">
        <v>32109</v>
      </c>
      <c r="W316" s="5" t="s">
        <v>32110</v>
      </c>
    </row>
    <row r="317" spans="1:23" x14ac:dyDescent="0.25">
      <c r="A317" s="4" t="s">
        <v>32111</v>
      </c>
      <c r="B317" s="4" t="s">
        <v>31525</v>
      </c>
      <c r="C317" s="4" t="s">
        <v>32112</v>
      </c>
      <c r="D317" s="1"/>
      <c r="E317" s="5" t="s">
        <v>216</v>
      </c>
      <c r="F317" s="5" t="s">
        <v>216</v>
      </c>
      <c r="G317" s="5" t="s">
        <v>216</v>
      </c>
      <c r="H317" s="5" t="s">
        <v>216</v>
      </c>
      <c r="I317" s="5" t="s">
        <v>216</v>
      </c>
      <c r="J317" s="5" t="s">
        <v>216</v>
      </c>
      <c r="K317" s="5" t="s">
        <v>216</v>
      </c>
      <c r="L317" s="5" t="s">
        <v>216</v>
      </c>
      <c r="M317" s="5" t="s">
        <v>216</v>
      </c>
      <c r="N317" s="5" t="s">
        <v>216</v>
      </c>
      <c r="O317" s="5" t="s">
        <v>216</v>
      </c>
      <c r="P317" s="5" t="s">
        <v>216</v>
      </c>
      <c r="Q317" s="5" t="s">
        <v>32113</v>
      </c>
      <c r="R317" s="5" t="s">
        <v>32114</v>
      </c>
      <c r="S317" s="5" t="s">
        <v>32114</v>
      </c>
      <c r="T317" s="5" t="s">
        <v>32114</v>
      </c>
      <c r="U317" s="5" t="s">
        <v>32114</v>
      </c>
      <c r="V317" s="5" t="s">
        <v>21536</v>
      </c>
      <c r="W317" s="5" t="s">
        <v>32115</v>
      </c>
    </row>
    <row r="318" spans="1:23" x14ac:dyDescent="0.25">
      <c r="A318" s="4" t="s">
        <v>32116</v>
      </c>
      <c r="B318" s="4" t="s">
        <v>31525</v>
      </c>
      <c r="C318" s="4" t="s">
        <v>32117</v>
      </c>
      <c r="D318" s="1"/>
      <c r="E318" s="5" t="s">
        <v>216</v>
      </c>
      <c r="F318" s="5" t="s">
        <v>216</v>
      </c>
      <c r="G318" s="5" t="s">
        <v>216</v>
      </c>
      <c r="H318" s="5" t="s">
        <v>216</v>
      </c>
      <c r="I318" s="5" t="s">
        <v>216</v>
      </c>
      <c r="J318" s="5" t="s">
        <v>216</v>
      </c>
      <c r="K318" s="5" t="s">
        <v>216</v>
      </c>
      <c r="L318" s="5" t="s">
        <v>216</v>
      </c>
      <c r="M318" s="5" t="s">
        <v>216</v>
      </c>
      <c r="N318" s="5" t="s">
        <v>216</v>
      </c>
      <c r="O318" s="5" t="s">
        <v>216</v>
      </c>
      <c r="P318" s="5" t="s">
        <v>216</v>
      </c>
      <c r="Q318" s="5" t="s">
        <v>21230</v>
      </c>
      <c r="R318" s="5" t="s">
        <v>31536</v>
      </c>
      <c r="S318" s="5" t="s">
        <v>31536</v>
      </c>
      <c r="T318" s="5" t="s">
        <v>31536</v>
      </c>
      <c r="U318" s="5" t="s">
        <v>31536</v>
      </c>
      <c r="V318" s="5" t="s">
        <v>31537</v>
      </c>
      <c r="W318" s="5" t="s">
        <v>31538</v>
      </c>
    </row>
    <row r="319" spans="1:23" x14ac:dyDescent="0.25">
      <c r="A319" s="4" t="s">
        <v>32118</v>
      </c>
      <c r="B319" s="4" t="s">
        <v>31525</v>
      </c>
      <c r="C319" s="4" t="s">
        <v>32119</v>
      </c>
      <c r="D319" s="1"/>
      <c r="E319" s="5" t="s">
        <v>216</v>
      </c>
      <c r="F319" s="5" t="s">
        <v>216</v>
      </c>
      <c r="G319" s="5" t="s">
        <v>216</v>
      </c>
      <c r="H319" s="5" t="s">
        <v>216</v>
      </c>
      <c r="I319" s="5" t="s">
        <v>216</v>
      </c>
      <c r="J319" s="5" t="s">
        <v>216</v>
      </c>
      <c r="K319" s="5" t="s">
        <v>216</v>
      </c>
      <c r="L319" s="5" t="s">
        <v>216</v>
      </c>
      <c r="M319" s="5" t="s">
        <v>216</v>
      </c>
      <c r="N319" s="5" t="s">
        <v>216</v>
      </c>
      <c r="O319" s="5" t="s">
        <v>216</v>
      </c>
      <c r="P319" s="5" t="s">
        <v>216</v>
      </c>
      <c r="Q319" s="5" t="s">
        <v>31541</v>
      </c>
      <c r="R319" s="5" t="s">
        <v>31542</v>
      </c>
      <c r="S319" s="5" t="s">
        <v>31542</v>
      </c>
      <c r="T319" s="5" t="s">
        <v>31542</v>
      </c>
      <c r="U319" s="5" t="s">
        <v>31542</v>
      </c>
      <c r="V319" s="5" t="s">
        <v>31543</v>
      </c>
      <c r="W319" s="5" t="s">
        <v>31544</v>
      </c>
    </row>
    <row r="320" spans="1:23" x14ac:dyDescent="0.25">
      <c r="A320" s="4" t="s">
        <v>32120</v>
      </c>
      <c r="B320" s="4" t="s">
        <v>31525</v>
      </c>
      <c r="C320" s="4" t="s">
        <v>32121</v>
      </c>
      <c r="D320" s="1"/>
      <c r="E320" s="5" t="s">
        <v>216</v>
      </c>
      <c r="F320" s="5" t="s">
        <v>216</v>
      </c>
      <c r="G320" s="5" t="s">
        <v>216</v>
      </c>
      <c r="H320" s="5" t="s">
        <v>216</v>
      </c>
      <c r="I320" s="5" t="s">
        <v>216</v>
      </c>
      <c r="J320" s="5" t="s">
        <v>216</v>
      </c>
      <c r="K320" s="5" t="s">
        <v>216</v>
      </c>
      <c r="L320" s="5" t="s">
        <v>216</v>
      </c>
      <c r="M320" s="5" t="s">
        <v>216</v>
      </c>
      <c r="N320" s="5" t="s">
        <v>216</v>
      </c>
      <c r="O320" s="5" t="s">
        <v>216</v>
      </c>
      <c r="P320" s="5" t="s">
        <v>216</v>
      </c>
      <c r="Q320" s="5" t="s">
        <v>31546</v>
      </c>
      <c r="R320" s="5" t="s">
        <v>31547</v>
      </c>
      <c r="S320" s="5" t="s">
        <v>31547</v>
      </c>
      <c r="T320" s="5" t="s">
        <v>31547</v>
      </c>
      <c r="U320" s="5" t="s">
        <v>31547</v>
      </c>
      <c r="V320" s="5" t="s">
        <v>31548</v>
      </c>
      <c r="W320" s="5" t="s">
        <v>31549</v>
      </c>
    </row>
    <row r="321" spans="1:23" x14ac:dyDescent="0.25">
      <c r="A321" s="4" t="s">
        <v>32122</v>
      </c>
      <c r="B321" s="4" t="s">
        <v>31525</v>
      </c>
      <c r="C321" s="4" t="s">
        <v>32123</v>
      </c>
      <c r="D321" s="1"/>
      <c r="E321" s="5" t="s">
        <v>216</v>
      </c>
      <c r="F321" s="5" t="s">
        <v>216</v>
      </c>
      <c r="G321" s="5" t="s">
        <v>216</v>
      </c>
      <c r="H321" s="5" t="s">
        <v>216</v>
      </c>
      <c r="I321" s="5" t="s">
        <v>216</v>
      </c>
      <c r="J321" s="5" t="s">
        <v>216</v>
      </c>
      <c r="K321" s="5" t="s">
        <v>216</v>
      </c>
      <c r="L321" s="5" t="s">
        <v>216</v>
      </c>
      <c r="M321" s="5" t="s">
        <v>216</v>
      </c>
      <c r="N321" s="5" t="s">
        <v>216</v>
      </c>
      <c r="O321" s="5" t="s">
        <v>216</v>
      </c>
      <c r="P321" s="5" t="s">
        <v>216</v>
      </c>
      <c r="Q321" s="5" t="s">
        <v>31551</v>
      </c>
      <c r="R321" s="5" t="s">
        <v>31552</v>
      </c>
      <c r="S321" s="5" t="s">
        <v>31552</v>
      </c>
      <c r="T321" s="5" t="s">
        <v>31552</v>
      </c>
      <c r="U321" s="5" t="s">
        <v>31552</v>
      </c>
      <c r="V321" s="5" t="s">
        <v>31553</v>
      </c>
      <c r="W321" s="5" t="s">
        <v>31554</v>
      </c>
    </row>
    <row r="322" spans="1:23" x14ac:dyDescent="0.25">
      <c r="A322" s="4" t="s">
        <v>32124</v>
      </c>
      <c r="B322" s="4" t="s">
        <v>31525</v>
      </c>
      <c r="C322" s="4" t="s">
        <v>32125</v>
      </c>
      <c r="D322" s="1"/>
      <c r="E322" s="5" t="s">
        <v>216</v>
      </c>
      <c r="F322" s="5" t="s">
        <v>216</v>
      </c>
      <c r="G322" s="5" t="s">
        <v>216</v>
      </c>
      <c r="H322" s="5" t="s">
        <v>216</v>
      </c>
      <c r="I322" s="5" t="s">
        <v>216</v>
      </c>
      <c r="J322" s="5" t="s">
        <v>216</v>
      </c>
      <c r="K322" s="5" t="s">
        <v>216</v>
      </c>
      <c r="L322" s="5" t="s">
        <v>216</v>
      </c>
      <c r="M322" s="5" t="s">
        <v>216</v>
      </c>
      <c r="N322" s="5" t="s">
        <v>216</v>
      </c>
      <c r="O322" s="5" t="s">
        <v>216</v>
      </c>
      <c r="P322" s="5" t="s">
        <v>216</v>
      </c>
      <c r="Q322" s="5" t="s">
        <v>31556</v>
      </c>
      <c r="R322" s="5" t="s">
        <v>31557</v>
      </c>
      <c r="S322" s="5" t="s">
        <v>31557</v>
      </c>
      <c r="T322" s="5" t="s">
        <v>31557</v>
      </c>
      <c r="U322" s="5" t="s">
        <v>31557</v>
      </c>
      <c r="V322" s="5" t="s">
        <v>31558</v>
      </c>
      <c r="W322" s="5" t="s">
        <v>31559</v>
      </c>
    </row>
    <row r="323" spans="1:23" x14ac:dyDescent="0.25">
      <c r="A323" s="4" t="s">
        <v>32126</v>
      </c>
      <c r="B323" s="4" t="s">
        <v>31525</v>
      </c>
      <c r="C323" s="4" t="s">
        <v>32127</v>
      </c>
      <c r="D323" s="1"/>
      <c r="E323" s="5" t="s">
        <v>216</v>
      </c>
      <c r="F323" s="5" t="s">
        <v>216</v>
      </c>
      <c r="G323" s="5" t="s">
        <v>216</v>
      </c>
      <c r="H323" s="5" t="s">
        <v>216</v>
      </c>
      <c r="I323" s="5" t="s">
        <v>216</v>
      </c>
      <c r="J323" s="5" t="s">
        <v>216</v>
      </c>
      <c r="K323" s="5" t="s">
        <v>216</v>
      </c>
      <c r="L323" s="5" t="s">
        <v>216</v>
      </c>
      <c r="M323" s="5" t="s">
        <v>216</v>
      </c>
      <c r="N323" s="5" t="s">
        <v>216</v>
      </c>
      <c r="O323" s="5" t="s">
        <v>216</v>
      </c>
      <c r="P323" s="5" t="s">
        <v>216</v>
      </c>
      <c r="Q323" s="5" t="s">
        <v>5392</v>
      </c>
      <c r="R323" s="5" t="s">
        <v>31561</v>
      </c>
      <c r="S323" s="5" t="s">
        <v>31561</v>
      </c>
      <c r="T323" s="5" t="s">
        <v>31561</v>
      </c>
      <c r="U323" s="5" t="s">
        <v>31561</v>
      </c>
      <c r="V323" s="5" t="s">
        <v>31562</v>
      </c>
      <c r="W323" s="5" t="s">
        <v>31563</v>
      </c>
    </row>
    <row r="324" spans="1:23" x14ac:dyDescent="0.25">
      <c r="A324" s="4" t="s">
        <v>32128</v>
      </c>
      <c r="B324" s="4" t="s">
        <v>31525</v>
      </c>
      <c r="C324" s="4" t="s">
        <v>32129</v>
      </c>
      <c r="D324" s="1"/>
      <c r="E324" s="5" t="s">
        <v>216</v>
      </c>
      <c r="F324" s="5" t="s">
        <v>216</v>
      </c>
      <c r="G324" s="5" t="s">
        <v>216</v>
      </c>
      <c r="H324" s="5" t="s">
        <v>216</v>
      </c>
      <c r="I324" s="5" t="s">
        <v>216</v>
      </c>
      <c r="J324" s="5" t="s">
        <v>216</v>
      </c>
      <c r="K324" s="5" t="s">
        <v>216</v>
      </c>
      <c r="L324" s="5" t="s">
        <v>216</v>
      </c>
      <c r="M324" s="5" t="s">
        <v>216</v>
      </c>
      <c r="N324" s="5" t="s">
        <v>216</v>
      </c>
      <c r="O324" s="5" t="s">
        <v>216</v>
      </c>
      <c r="P324" s="5" t="s">
        <v>216</v>
      </c>
      <c r="Q324" s="5" t="s">
        <v>31565</v>
      </c>
      <c r="R324" s="5" t="s">
        <v>31566</v>
      </c>
      <c r="S324" s="5" t="s">
        <v>31566</v>
      </c>
      <c r="T324" s="5" t="s">
        <v>31566</v>
      </c>
      <c r="U324" s="5" t="s">
        <v>31566</v>
      </c>
      <c r="V324" s="5" t="s">
        <v>31567</v>
      </c>
      <c r="W324" s="5" t="s">
        <v>31568</v>
      </c>
    </row>
    <row r="325" spans="1:23" x14ac:dyDescent="0.25">
      <c r="A325" s="4" t="s">
        <v>32130</v>
      </c>
      <c r="B325" s="4" t="s">
        <v>31525</v>
      </c>
      <c r="C325" s="4" t="s">
        <v>32131</v>
      </c>
      <c r="D325" s="1"/>
      <c r="E325" s="5" t="s">
        <v>216</v>
      </c>
      <c r="F325" s="5" t="s">
        <v>216</v>
      </c>
      <c r="G325" s="5" t="s">
        <v>216</v>
      </c>
      <c r="H325" s="5" t="s">
        <v>216</v>
      </c>
      <c r="I325" s="5" t="s">
        <v>216</v>
      </c>
      <c r="J325" s="5" t="s">
        <v>216</v>
      </c>
      <c r="K325" s="5" t="s">
        <v>216</v>
      </c>
      <c r="L325" s="5" t="s">
        <v>216</v>
      </c>
      <c r="M325" s="5" t="s">
        <v>216</v>
      </c>
      <c r="N325" s="5" t="s">
        <v>216</v>
      </c>
      <c r="O325" s="5" t="s">
        <v>216</v>
      </c>
      <c r="P325" s="5" t="s">
        <v>216</v>
      </c>
      <c r="Q325" s="5" t="s">
        <v>31570</v>
      </c>
      <c r="R325" s="5" t="s">
        <v>31571</v>
      </c>
      <c r="S325" s="5" t="s">
        <v>31571</v>
      </c>
      <c r="T325" s="5" t="s">
        <v>31571</v>
      </c>
      <c r="U325" s="5" t="s">
        <v>31571</v>
      </c>
      <c r="V325" s="5" t="s">
        <v>31572</v>
      </c>
      <c r="W325" s="5" t="s">
        <v>31573</v>
      </c>
    </row>
    <row r="326" spans="1:23" x14ac:dyDescent="0.25">
      <c r="A326" s="4" t="s">
        <v>32132</v>
      </c>
      <c r="B326" s="4" t="s">
        <v>31525</v>
      </c>
      <c r="C326" s="4" t="s">
        <v>32133</v>
      </c>
      <c r="D326" s="1"/>
      <c r="E326" s="5" t="s">
        <v>216</v>
      </c>
      <c r="F326" s="5" t="s">
        <v>216</v>
      </c>
      <c r="G326" s="5" t="s">
        <v>216</v>
      </c>
      <c r="H326" s="5" t="s">
        <v>216</v>
      </c>
      <c r="I326" s="5" t="s">
        <v>216</v>
      </c>
      <c r="J326" s="5" t="s">
        <v>216</v>
      </c>
      <c r="K326" s="5" t="s">
        <v>216</v>
      </c>
      <c r="L326" s="5" t="s">
        <v>216</v>
      </c>
      <c r="M326" s="5" t="s">
        <v>216</v>
      </c>
      <c r="N326" s="5" t="s">
        <v>216</v>
      </c>
      <c r="O326" s="5" t="s">
        <v>216</v>
      </c>
      <c r="P326" s="5" t="s">
        <v>216</v>
      </c>
      <c r="Q326" s="5" t="s">
        <v>32134</v>
      </c>
      <c r="R326" s="5" t="s">
        <v>32135</v>
      </c>
      <c r="S326" s="5" t="s">
        <v>32135</v>
      </c>
      <c r="T326" s="5" t="s">
        <v>32135</v>
      </c>
      <c r="U326" s="5" t="s">
        <v>32135</v>
      </c>
      <c r="V326" s="5" t="s">
        <v>32136</v>
      </c>
      <c r="W326" s="5" t="s">
        <v>32137</v>
      </c>
    </row>
    <row r="327" spans="1:23" x14ac:dyDescent="0.25">
      <c r="A327" s="4" t="s">
        <v>32138</v>
      </c>
      <c r="B327" s="4" t="s">
        <v>31525</v>
      </c>
      <c r="C327" s="4" t="s">
        <v>32139</v>
      </c>
      <c r="D327" s="1"/>
      <c r="E327" s="5" t="s">
        <v>216</v>
      </c>
      <c r="F327" s="5" t="s">
        <v>216</v>
      </c>
      <c r="G327" s="5" t="s">
        <v>216</v>
      </c>
      <c r="H327" s="5" t="s">
        <v>216</v>
      </c>
      <c r="I327" s="5" t="s">
        <v>216</v>
      </c>
      <c r="J327" s="5" t="s">
        <v>216</v>
      </c>
      <c r="K327" s="5" t="s">
        <v>216</v>
      </c>
      <c r="L327" s="5" t="s">
        <v>216</v>
      </c>
      <c r="M327" s="5" t="s">
        <v>216</v>
      </c>
      <c r="N327" s="5" t="s">
        <v>216</v>
      </c>
      <c r="O327" s="5" t="s">
        <v>216</v>
      </c>
      <c r="P327" s="5" t="s">
        <v>216</v>
      </c>
      <c r="Q327" s="5" t="s">
        <v>31584</v>
      </c>
      <c r="R327" s="5" t="s">
        <v>31585</v>
      </c>
      <c r="S327" s="5" t="s">
        <v>31585</v>
      </c>
      <c r="T327" s="5" t="s">
        <v>31585</v>
      </c>
      <c r="U327" s="5" t="s">
        <v>31585</v>
      </c>
      <c r="V327" s="5" t="s">
        <v>31586</v>
      </c>
      <c r="W327" s="5" t="s">
        <v>31587</v>
      </c>
    </row>
    <row r="328" spans="1:23" x14ac:dyDescent="0.25">
      <c r="A328" s="4" t="s">
        <v>32140</v>
      </c>
      <c r="B328" s="4" t="s">
        <v>31525</v>
      </c>
      <c r="C328" s="4" t="s">
        <v>32141</v>
      </c>
      <c r="D328" s="1"/>
      <c r="E328" s="5" t="s">
        <v>216</v>
      </c>
      <c r="F328" s="5" t="s">
        <v>216</v>
      </c>
      <c r="G328" s="5" t="s">
        <v>216</v>
      </c>
      <c r="H328" s="5" t="s">
        <v>216</v>
      </c>
      <c r="I328" s="5" t="s">
        <v>216</v>
      </c>
      <c r="J328" s="5" t="s">
        <v>216</v>
      </c>
      <c r="K328" s="5" t="s">
        <v>216</v>
      </c>
      <c r="L328" s="5" t="s">
        <v>216</v>
      </c>
      <c r="M328" s="5" t="s">
        <v>216</v>
      </c>
      <c r="N328" s="5" t="s">
        <v>216</v>
      </c>
      <c r="O328" s="5" t="s">
        <v>216</v>
      </c>
      <c r="P328" s="5" t="s">
        <v>216</v>
      </c>
      <c r="Q328" s="5" t="s">
        <v>32142</v>
      </c>
      <c r="R328" s="5" t="s">
        <v>32143</v>
      </c>
      <c r="S328" s="5" t="s">
        <v>32143</v>
      </c>
      <c r="T328" s="5" t="s">
        <v>32143</v>
      </c>
      <c r="U328" s="5" t="s">
        <v>32143</v>
      </c>
      <c r="V328" s="5" t="s">
        <v>32144</v>
      </c>
      <c r="W328" s="5" t="s">
        <v>32145</v>
      </c>
    </row>
    <row r="329" spans="1:23" x14ac:dyDescent="0.25">
      <c r="A329" s="4" t="s">
        <v>32146</v>
      </c>
      <c r="B329" s="4" t="s">
        <v>31525</v>
      </c>
      <c r="C329" s="4" t="s">
        <v>32147</v>
      </c>
      <c r="D329" s="1"/>
      <c r="E329" s="5" t="s">
        <v>216</v>
      </c>
      <c r="F329" s="5" t="s">
        <v>216</v>
      </c>
      <c r="G329" s="5" t="s">
        <v>216</v>
      </c>
      <c r="H329" s="5" t="s">
        <v>216</v>
      </c>
      <c r="I329" s="5" t="s">
        <v>216</v>
      </c>
      <c r="J329" s="5" t="s">
        <v>216</v>
      </c>
      <c r="K329" s="5" t="s">
        <v>216</v>
      </c>
      <c r="L329" s="5" t="s">
        <v>216</v>
      </c>
      <c r="M329" s="5" t="s">
        <v>216</v>
      </c>
      <c r="N329" s="5" t="s">
        <v>216</v>
      </c>
      <c r="O329" s="5" t="s">
        <v>216</v>
      </c>
      <c r="P329" s="5" t="s">
        <v>216</v>
      </c>
      <c r="Q329" s="5" t="s">
        <v>31599</v>
      </c>
      <c r="R329" s="5" t="s">
        <v>31600</v>
      </c>
      <c r="S329" s="5" t="s">
        <v>31600</v>
      </c>
      <c r="T329" s="5" t="s">
        <v>31600</v>
      </c>
      <c r="U329" s="5" t="s">
        <v>31600</v>
      </c>
      <c r="V329" s="5" t="s">
        <v>31601</v>
      </c>
      <c r="W329" s="5" t="s">
        <v>31602</v>
      </c>
    </row>
    <row r="330" spans="1:23" x14ac:dyDescent="0.25">
      <c r="A330" s="4" t="s">
        <v>32148</v>
      </c>
      <c r="B330" s="4" t="s">
        <v>31525</v>
      </c>
      <c r="C330" s="4" t="s">
        <v>32149</v>
      </c>
      <c r="D330" s="1"/>
      <c r="E330" s="5" t="s">
        <v>216</v>
      </c>
      <c r="F330" s="5" t="s">
        <v>216</v>
      </c>
      <c r="G330" s="5" t="s">
        <v>216</v>
      </c>
      <c r="H330" s="5" t="s">
        <v>216</v>
      </c>
      <c r="I330" s="5" t="s">
        <v>216</v>
      </c>
      <c r="J330" s="5" t="s">
        <v>216</v>
      </c>
      <c r="K330" s="5" t="s">
        <v>216</v>
      </c>
      <c r="L330" s="5" t="s">
        <v>216</v>
      </c>
      <c r="M330" s="5" t="s">
        <v>216</v>
      </c>
      <c r="N330" s="5" t="s">
        <v>216</v>
      </c>
      <c r="O330" s="5" t="s">
        <v>216</v>
      </c>
      <c r="P330" s="5" t="s">
        <v>216</v>
      </c>
      <c r="Q330" s="5" t="s">
        <v>21018</v>
      </c>
      <c r="R330" s="5" t="s">
        <v>32150</v>
      </c>
      <c r="S330" s="5" t="s">
        <v>32150</v>
      </c>
      <c r="T330" s="5" t="s">
        <v>32150</v>
      </c>
      <c r="U330" s="5" t="s">
        <v>32150</v>
      </c>
      <c r="V330" s="5" t="s">
        <v>32151</v>
      </c>
      <c r="W330" s="5" t="s">
        <v>32152</v>
      </c>
    </row>
    <row r="331" spans="1:23" x14ac:dyDescent="0.25">
      <c r="A331" s="4" t="s">
        <v>32153</v>
      </c>
      <c r="B331" s="4" t="s">
        <v>31525</v>
      </c>
      <c r="C331" s="4" t="s">
        <v>32154</v>
      </c>
      <c r="D331" s="1"/>
      <c r="E331" s="5" t="s">
        <v>216</v>
      </c>
      <c r="F331" s="5" t="s">
        <v>216</v>
      </c>
      <c r="G331" s="5" t="s">
        <v>216</v>
      </c>
      <c r="H331" s="5" t="s">
        <v>216</v>
      </c>
      <c r="I331" s="5" t="s">
        <v>216</v>
      </c>
      <c r="J331" s="5" t="s">
        <v>216</v>
      </c>
      <c r="K331" s="5" t="s">
        <v>216</v>
      </c>
      <c r="L331" s="5" t="s">
        <v>216</v>
      </c>
      <c r="M331" s="5" t="s">
        <v>216</v>
      </c>
      <c r="N331" s="5" t="s">
        <v>216</v>
      </c>
      <c r="O331" s="5" t="s">
        <v>216</v>
      </c>
      <c r="P331" s="5" t="s">
        <v>216</v>
      </c>
      <c r="Q331" s="5" t="s">
        <v>21221</v>
      </c>
      <c r="R331" s="5" t="s">
        <v>32155</v>
      </c>
      <c r="S331" s="5" t="s">
        <v>32155</v>
      </c>
      <c r="T331" s="5" t="s">
        <v>32155</v>
      </c>
      <c r="U331" s="5" t="s">
        <v>32155</v>
      </c>
      <c r="V331" s="5" t="s">
        <v>31884</v>
      </c>
      <c r="W331" s="5" t="s">
        <v>32156</v>
      </c>
    </row>
    <row r="332" spans="1:23" x14ac:dyDescent="0.25">
      <c r="A332" s="4" t="s">
        <v>32157</v>
      </c>
      <c r="B332" s="4" t="s">
        <v>31525</v>
      </c>
      <c r="C332" s="4" t="s">
        <v>32158</v>
      </c>
      <c r="D332" s="1"/>
      <c r="E332" s="5" t="s">
        <v>216</v>
      </c>
      <c r="F332" s="5" t="s">
        <v>216</v>
      </c>
      <c r="G332" s="5" t="s">
        <v>216</v>
      </c>
      <c r="H332" s="5" t="s">
        <v>216</v>
      </c>
      <c r="I332" s="5" t="s">
        <v>216</v>
      </c>
      <c r="J332" s="5" t="s">
        <v>216</v>
      </c>
      <c r="K332" s="5" t="s">
        <v>216</v>
      </c>
      <c r="L332" s="5" t="s">
        <v>216</v>
      </c>
      <c r="M332" s="5" t="s">
        <v>216</v>
      </c>
      <c r="N332" s="5" t="s">
        <v>216</v>
      </c>
      <c r="O332" s="5" t="s">
        <v>216</v>
      </c>
      <c r="P332" s="5" t="s">
        <v>216</v>
      </c>
      <c r="Q332" s="5" t="s">
        <v>32159</v>
      </c>
      <c r="R332" s="5" t="s">
        <v>32160</v>
      </c>
      <c r="S332" s="5" t="s">
        <v>32160</v>
      </c>
      <c r="T332" s="5" t="s">
        <v>32160</v>
      </c>
      <c r="U332" s="5" t="s">
        <v>32160</v>
      </c>
      <c r="V332" s="5" t="s">
        <v>32161</v>
      </c>
      <c r="W332" s="5" t="s">
        <v>32162</v>
      </c>
    </row>
    <row r="333" spans="1:23" x14ac:dyDescent="0.25">
      <c r="A333" s="4" t="s">
        <v>32163</v>
      </c>
      <c r="B333" s="4" t="s">
        <v>31525</v>
      </c>
      <c r="C333" s="4" t="s">
        <v>32164</v>
      </c>
      <c r="D333" s="1"/>
      <c r="E333" s="5" t="s">
        <v>216</v>
      </c>
      <c r="F333" s="5" t="s">
        <v>216</v>
      </c>
      <c r="G333" s="5" t="s">
        <v>216</v>
      </c>
      <c r="H333" s="5" t="s">
        <v>216</v>
      </c>
      <c r="I333" s="5" t="s">
        <v>216</v>
      </c>
      <c r="J333" s="5" t="s">
        <v>216</v>
      </c>
      <c r="K333" s="5" t="s">
        <v>216</v>
      </c>
      <c r="L333" s="5" t="s">
        <v>216</v>
      </c>
      <c r="M333" s="5" t="s">
        <v>216</v>
      </c>
      <c r="N333" s="5" t="s">
        <v>216</v>
      </c>
      <c r="O333" s="5" t="s">
        <v>216</v>
      </c>
      <c r="P333" s="5" t="s">
        <v>216</v>
      </c>
      <c r="Q333" s="5" t="s">
        <v>32165</v>
      </c>
      <c r="R333" s="5" t="s">
        <v>32166</v>
      </c>
      <c r="S333" s="5" t="s">
        <v>32166</v>
      </c>
      <c r="T333" s="5" t="s">
        <v>32166</v>
      </c>
      <c r="U333" s="5" t="s">
        <v>32166</v>
      </c>
      <c r="V333" s="5" t="s">
        <v>32167</v>
      </c>
      <c r="W333" s="5" t="s">
        <v>32168</v>
      </c>
    </row>
    <row r="334" spans="1:23" x14ac:dyDescent="0.25">
      <c r="A334" s="4" t="s">
        <v>32169</v>
      </c>
      <c r="B334" s="4" t="s">
        <v>31525</v>
      </c>
      <c r="C334" s="4" t="s">
        <v>32170</v>
      </c>
      <c r="D334" s="1"/>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32171</v>
      </c>
      <c r="R334" s="5" t="s">
        <v>32172</v>
      </c>
      <c r="S334" s="5" t="s">
        <v>32172</v>
      </c>
      <c r="T334" s="5" t="s">
        <v>32172</v>
      </c>
      <c r="U334" s="5" t="s">
        <v>32172</v>
      </c>
      <c r="V334" s="5" t="s">
        <v>32173</v>
      </c>
      <c r="W334" s="5" t="s">
        <v>32174</v>
      </c>
    </row>
    <row r="335" spans="1:23" x14ac:dyDescent="0.25">
      <c r="A335" s="4" t="s">
        <v>32175</v>
      </c>
      <c r="B335" s="4" t="s">
        <v>31525</v>
      </c>
      <c r="C335" s="4" t="s">
        <v>32176</v>
      </c>
      <c r="D335" s="1"/>
      <c r="E335" s="5" t="s">
        <v>216</v>
      </c>
      <c r="F335" s="5" t="s">
        <v>216</v>
      </c>
      <c r="G335" s="5" t="s">
        <v>216</v>
      </c>
      <c r="H335" s="5" t="s">
        <v>216</v>
      </c>
      <c r="I335" s="5" t="s">
        <v>216</v>
      </c>
      <c r="J335" s="5" t="s">
        <v>216</v>
      </c>
      <c r="K335" s="5" t="s">
        <v>216</v>
      </c>
      <c r="L335" s="5" t="s">
        <v>216</v>
      </c>
      <c r="M335" s="5" t="s">
        <v>216</v>
      </c>
      <c r="N335" s="5" t="s">
        <v>216</v>
      </c>
      <c r="O335" s="5" t="s">
        <v>216</v>
      </c>
      <c r="P335" s="5" t="s">
        <v>216</v>
      </c>
      <c r="Q335" s="5" t="s">
        <v>32177</v>
      </c>
      <c r="R335" s="5" t="s">
        <v>32178</v>
      </c>
      <c r="S335" s="5" t="s">
        <v>32178</v>
      </c>
      <c r="T335" s="5" t="s">
        <v>32178</v>
      </c>
      <c r="U335" s="5" t="s">
        <v>32178</v>
      </c>
      <c r="V335" s="5" t="s">
        <v>32179</v>
      </c>
      <c r="W335" s="5" t="s">
        <v>32180</v>
      </c>
    </row>
    <row r="336" spans="1:23" x14ac:dyDescent="0.25">
      <c r="A336" s="4" t="s">
        <v>32181</v>
      </c>
      <c r="B336" s="4" t="s">
        <v>31525</v>
      </c>
      <c r="C336" s="4" t="s">
        <v>32182</v>
      </c>
      <c r="D336" s="1"/>
      <c r="E336" s="5" t="s">
        <v>216</v>
      </c>
      <c r="F336" s="5" t="s">
        <v>216</v>
      </c>
      <c r="G336" s="5" t="s">
        <v>216</v>
      </c>
      <c r="H336" s="5" t="s">
        <v>216</v>
      </c>
      <c r="I336" s="5" t="s">
        <v>216</v>
      </c>
      <c r="J336" s="5" t="s">
        <v>216</v>
      </c>
      <c r="K336" s="5" t="s">
        <v>216</v>
      </c>
      <c r="L336" s="5" t="s">
        <v>216</v>
      </c>
      <c r="M336" s="5" t="s">
        <v>216</v>
      </c>
      <c r="N336" s="5" t="s">
        <v>216</v>
      </c>
      <c r="O336" s="5" t="s">
        <v>216</v>
      </c>
      <c r="P336" s="5" t="s">
        <v>216</v>
      </c>
      <c r="Q336" s="5" t="s">
        <v>32183</v>
      </c>
      <c r="R336" s="5" t="s">
        <v>32184</v>
      </c>
      <c r="S336" s="5" t="s">
        <v>32184</v>
      </c>
      <c r="T336" s="5" t="s">
        <v>32184</v>
      </c>
      <c r="U336" s="5" t="s">
        <v>32184</v>
      </c>
      <c r="V336" s="5" t="s">
        <v>32185</v>
      </c>
      <c r="W336" s="5" t="s">
        <v>32186</v>
      </c>
    </row>
    <row r="337" spans="1:23" x14ac:dyDescent="0.25">
      <c r="A337" s="4" t="s">
        <v>32187</v>
      </c>
      <c r="B337" s="4" t="s">
        <v>31525</v>
      </c>
      <c r="C337" s="4" t="s">
        <v>32188</v>
      </c>
      <c r="D337" s="1"/>
      <c r="E337" s="5" t="s">
        <v>216</v>
      </c>
      <c r="F337" s="5" t="s">
        <v>216</v>
      </c>
      <c r="G337" s="5" t="s">
        <v>216</v>
      </c>
      <c r="H337" s="5" t="s">
        <v>216</v>
      </c>
      <c r="I337" s="5" t="s">
        <v>216</v>
      </c>
      <c r="J337" s="5" t="s">
        <v>216</v>
      </c>
      <c r="K337" s="5" t="s">
        <v>216</v>
      </c>
      <c r="L337" s="5" t="s">
        <v>216</v>
      </c>
      <c r="M337" s="5" t="s">
        <v>216</v>
      </c>
      <c r="N337" s="5" t="s">
        <v>216</v>
      </c>
      <c r="O337" s="5" t="s">
        <v>216</v>
      </c>
      <c r="P337" s="5" t="s">
        <v>216</v>
      </c>
      <c r="Q337" s="5" t="s">
        <v>6085</v>
      </c>
      <c r="R337" s="5" t="s">
        <v>32189</v>
      </c>
      <c r="S337" s="5" t="s">
        <v>32189</v>
      </c>
      <c r="T337" s="5" t="s">
        <v>32189</v>
      </c>
      <c r="U337" s="5" t="s">
        <v>32189</v>
      </c>
      <c r="V337" s="5" t="s">
        <v>32190</v>
      </c>
      <c r="W337" s="5" t="s">
        <v>32191</v>
      </c>
    </row>
    <row r="338" spans="1:23" x14ac:dyDescent="0.25">
      <c r="A338" s="4" t="s">
        <v>32192</v>
      </c>
      <c r="B338" s="4" t="s">
        <v>31525</v>
      </c>
      <c r="C338" s="4" t="s">
        <v>32193</v>
      </c>
      <c r="D338" s="1"/>
      <c r="E338" s="5" t="s">
        <v>216</v>
      </c>
      <c r="F338" s="5" t="s">
        <v>216</v>
      </c>
      <c r="G338" s="5" t="s">
        <v>216</v>
      </c>
      <c r="H338" s="5" t="s">
        <v>216</v>
      </c>
      <c r="I338" s="5" t="s">
        <v>216</v>
      </c>
      <c r="J338" s="5" t="s">
        <v>216</v>
      </c>
      <c r="K338" s="5" t="s">
        <v>216</v>
      </c>
      <c r="L338" s="5" t="s">
        <v>216</v>
      </c>
      <c r="M338" s="5" t="s">
        <v>216</v>
      </c>
      <c r="N338" s="5" t="s">
        <v>216</v>
      </c>
      <c r="O338" s="5" t="s">
        <v>216</v>
      </c>
      <c r="P338" s="5" t="s">
        <v>216</v>
      </c>
      <c r="Q338" s="5" t="s">
        <v>32194</v>
      </c>
      <c r="R338" s="5" t="s">
        <v>32195</v>
      </c>
      <c r="S338" s="5" t="s">
        <v>32195</v>
      </c>
      <c r="T338" s="5" t="s">
        <v>32195</v>
      </c>
      <c r="U338" s="5" t="s">
        <v>32195</v>
      </c>
      <c r="V338" s="5" t="s">
        <v>32196</v>
      </c>
      <c r="W338" s="5" t="s">
        <v>32197</v>
      </c>
    </row>
    <row r="339" spans="1:23" x14ac:dyDescent="0.25">
      <c r="A339" s="4" t="s">
        <v>32198</v>
      </c>
      <c r="B339" s="4" t="s">
        <v>31525</v>
      </c>
      <c r="C339" s="4" t="s">
        <v>32199</v>
      </c>
      <c r="D339" s="1"/>
      <c r="E339" s="5" t="s">
        <v>216</v>
      </c>
      <c r="F339" s="5" t="s">
        <v>216</v>
      </c>
      <c r="G339" s="5" t="s">
        <v>216</v>
      </c>
      <c r="H339" s="5" t="s">
        <v>216</v>
      </c>
      <c r="I339" s="5" t="s">
        <v>216</v>
      </c>
      <c r="J339" s="5" t="s">
        <v>216</v>
      </c>
      <c r="K339" s="5" t="s">
        <v>216</v>
      </c>
      <c r="L339" s="5" t="s">
        <v>216</v>
      </c>
      <c r="M339" s="5" t="s">
        <v>216</v>
      </c>
      <c r="N339" s="5" t="s">
        <v>216</v>
      </c>
      <c r="O339" s="5" t="s">
        <v>216</v>
      </c>
      <c r="P339" s="5" t="s">
        <v>216</v>
      </c>
      <c r="Q339" s="5" t="s">
        <v>32200</v>
      </c>
      <c r="R339" s="5" t="s">
        <v>32201</v>
      </c>
      <c r="S339" s="5" t="s">
        <v>32201</v>
      </c>
      <c r="T339" s="5" t="s">
        <v>32201</v>
      </c>
      <c r="U339" s="5" t="s">
        <v>32201</v>
      </c>
      <c r="V339" s="5" t="s">
        <v>32202</v>
      </c>
      <c r="W339" s="5" t="s">
        <v>32203</v>
      </c>
    </row>
    <row r="340" spans="1:23" x14ac:dyDescent="0.25">
      <c r="A340" s="4" t="s">
        <v>32204</v>
      </c>
      <c r="B340" s="4" t="s">
        <v>31525</v>
      </c>
      <c r="C340" s="4" t="s">
        <v>32205</v>
      </c>
      <c r="D340" s="1"/>
      <c r="E340" s="5" t="s">
        <v>216</v>
      </c>
      <c r="F340" s="5" t="s">
        <v>216</v>
      </c>
      <c r="G340" s="5" t="s">
        <v>216</v>
      </c>
      <c r="H340" s="5" t="s">
        <v>216</v>
      </c>
      <c r="I340" s="5" t="s">
        <v>216</v>
      </c>
      <c r="J340" s="5" t="s">
        <v>216</v>
      </c>
      <c r="K340" s="5" t="s">
        <v>216</v>
      </c>
      <c r="L340" s="5" t="s">
        <v>216</v>
      </c>
      <c r="M340" s="5" t="s">
        <v>216</v>
      </c>
      <c r="N340" s="5" t="s">
        <v>216</v>
      </c>
      <c r="O340" s="5" t="s">
        <v>216</v>
      </c>
      <c r="P340" s="5" t="s">
        <v>216</v>
      </c>
      <c r="Q340" s="5" t="s">
        <v>32206</v>
      </c>
      <c r="R340" s="5" t="s">
        <v>32207</v>
      </c>
      <c r="S340" s="5" t="s">
        <v>32207</v>
      </c>
      <c r="T340" s="5" t="s">
        <v>32207</v>
      </c>
      <c r="U340" s="5" t="s">
        <v>32207</v>
      </c>
      <c r="V340" s="5" t="s">
        <v>32208</v>
      </c>
      <c r="W340" s="5" t="s">
        <v>32209</v>
      </c>
    </row>
    <row r="341" spans="1:23" x14ac:dyDescent="0.25">
      <c r="A341" s="4" t="s">
        <v>32210</v>
      </c>
      <c r="B341" s="4" t="s">
        <v>31525</v>
      </c>
      <c r="C341" s="4" t="s">
        <v>32211</v>
      </c>
      <c r="D341" s="1"/>
      <c r="E341" s="5" t="s">
        <v>216</v>
      </c>
      <c r="F341" s="5" t="s">
        <v>216</v>
      </c>
      <c r="G341" s="5" t="s">
        <v>216</v>
      </c>
      <c r="H341" s="5" t="s">
        <v>216</v>
      </c>
      <c r="I341" s="5" t="s">
        <v>216</v>
      </c>
      <c r="J341" s="5" t="s">
        <v>216</v>
      </c>
      <c r="K341" s="5" t="s">
        <v>216</v>
      </c>
      <c r="L341" s="5" t="s">
        <v>216</v>
      </c>
      <c r="M341" s="5" t="s">
        <v>216</v>
      </c>
      <c r="N341" s="5" t="s">
        <v>216</v>
      </c>
      <c r="O341" s="5" t="s">
        <v>216</v>
      </c>
      <c r="P341" s="5" t="s">
        <v>216</v>
      </c>
      <c r="Q341" s="5" t="s">
        <v>32212</v>
      </c>
      <c r="R341" s="5" t="s">
        <v>32213</v>
      </c>
      <c r="S341" s="5" t="s">
        <v>32213</v>
      </c>
      <c r="T341" s="5" t="s">
        <v>32213</v>
      </c>
      <c r="U341" s="5" t="s">
        <v>32213</v>
      </c>
      <c r="V341" s="5" t="s">
        <v>32214</v>
      </c>
      <c r="W341" s="5" t="s">
        <v>28926</v>
      </c>
    </row>
    <row r="342" spans="1:23" x14ac:dyDescent="0.25">
      <c r="A342" s="4" t="s">
        <v>32215</v>
      </c>
      <c r="B342" s="4" t="s">
        <v>31525</v>
      </c>
      <c r="C342" s="4" t="s">
        <v>32216</v>
      </c>
      <c r="D342" s="1"/>
      <c r="E342" s="5" t="s">
        <v>216</v>
      </c>
      <c r="F342" s="5" t="s">
        <v>216</v>
      </c>
      <c r="G342" s="5" t="s">
        <v>216</v>
      </c>
      <c r="H342" s="5" t="s">
        <v>216</v>
      </c>
      <c r="I342" s="5" t="s">
        <v>216</v>
      </c>
      <c r="J342" s="5" t="s">
        <v>216</v>
      </c>
      <c r="K342" s="5" t="s">
        <v>216</v>
      </c>
      <c r="L342" s="5" t="s">
        <v>216</v>
      </c>
      <c r="M342" s="5" t="s">
        <v>216</v>
      </c>
      <c r="N342" s="5" t="s">
        <v>216</v>
      </c>
      <c r="O342" s="5" t="s">
        <v>216</v>
      </c>
      <c r="P342" s="5" t="s">
        <v>216</v>
      </c>
      <c r="Q342" s="5" t="s">
        <v>32217</v>
      </c>
      <c r="R342" s="5" t="s">
        <v>32218</v>
      </c>
      <c r="S342" s="5" t="s">
        <v>32218</v>
      </c>
      <c r="T342" s="5" t="s">
        <v>32218</v>
      </c>
      <c r="U342" s="5" t="s">
        <v>32218</v>
      </c>
      <c r="V342" s="5" t="s">
        <v>32219</v>
      </c>
      <c r="W342" s="5" t="s">
        <v>32220</v>
      </c>
    </row>
    <row r="343" spans="1:23" x14ac:dyDescent="0.25">
      <c r="A343" s="4" t="s">
        <v>32221</v>
      </c>
      <c r="B343" s="4" t="s">
        <v>31525</v>
      </c>
      <c r="C343" s="4" t="s">
        <v>32222</v>
      </c>
      <c r="D343" s="1"/>
      <c r="E343" s="5" t="s">
        <v>216</v>
      </c>
      <c r="F343" s="5" t="s">
        <v>216</v>
      </c>
      <c r="G343" s="5" t="s">
        <v>216</v>
      </c>
      <c r="H343" s="5" t="s">
        <v>216</v>
      </c>
      <c r="I343" s="5" t="s">
        <v>216</v>
      </c>
      <c r="J343" s="5" t="s">
        <v>216</v>
      </c>
      <c r="K343" s="5" t="s">
        <v>216</v>
      </c>
      <c r="L343" s="5" t="s">
        <v>216</v>
      </c>
      <c r="M343" s="5" t="s">
        <v>216</v>
      </c>
      <c r="N343" s="5" t="s">
        <v>216</v>
      </c>
      <c r="O343" s="5" t="s">
        <v>216</v>
      </c>
      <c r="P343" s="5" t="s">
        <v>216</v>
      </c>
      <c r="Q343" s="5" t="s">
        <v>32223</v>
      </c>
      <c r="R343" s="5" t="s">
        <v>32224</v>
      </c>
      <c r="S343" s="5" t="s">
        <v>32224</v>
      </c>
      <c r="T343" s="5" t="s">
        <v>32224</v>
      </c>
      <c r="U343" s="5" t="s">
        <v>32224</v>
      </c>
      <c r="V343" s="5" t="s">
        <v>32225</v>
      </c>
      <c r="W343" s="5" t="s">
        <v>32226</v>
      </c>
    </row>
    <row r="344" spans="1:23" x14ac:dyDescent="0.25">
      <c r="A344" s="4" t="s">
        <v>32227</v>
      </c>
      <c r="B344" s="4" t="s">
        <v>31525</v>
      </c>
      <c r="C344" s="4" t="s">
        <v>32228</v>
      </c>
      <c r="D344" s="1"/>
      <c r="E344" s="5" t="s">
        <v>216</v>
      </c>
      <c r="F344" s="5" t="s">
        <v>216</v>
      </c>
      <c r="G344" s="5" t="s">
        <v>216</v>
      </c>
      <c r="H344" s="5" t="s">
        <v>216</v>
      </c>
      <c r="I344" s="5" t="s">
        <v>216</v>
      </c>
      <c r="J344" s="5" t="s">
        <v>216</v>
      </c>
      <c r="K344" s="5" t="s">
        <v>216</v>
      </c>
      <c r="L344" s="5" t="s">
        <v>216</v>
      </c>
      <c r="M344" s="5" t="s">
        <v>216</v>
      </c>
      <c r="N344" s="5" t="s">
        <v>216</v>
      </c>
      <c r="O344" s="5" t="s">
        <v>216</v>
      </c>
      <c r="P344" s="5" t="s">
        <v>216</v>
      </c>
      <c r="Q344" s="5" t="s">
        <v>32229</v>
      </c>
      <c r="R344" s="5" t="s">
        <v>32230</v>
      </c>
      <c r="S344" s="5" t="s">
        <v>32230</v>
      </c>
      <c r="T344" s="5" t="s">
        <v>32230</v>
      </c>
      <c r="U344" s="5" t="s">
        <v>32230</v>
      </c>
      <c r="V344" s="5" t="s">
        <v>22652</v>
      </c>
      <c r="W344" s="5" t="s">
        <v>32231</v>
      </c>
    </row>
    <row r="345" spans="1:23" x14ac:dyDescent="0.25">
      <c r="A345" s="4" t="s">
        <v>32232</v>
      </c>
      <c r="B345" s="4" t="s">
        <v>31525</v>
      </c>
      <c r="C345" s="4" t="s">
        <v>32233</v>
      </c>
      <c r="D345" s="1"/>
      <c r="E345" s="5" t="s">
        <v>216</v>
      </c>
      <c r="F345" s="5" t="s">
        <v>216</v>
      </c>
      <c r="G345" s="5" t="s">
        <v>216</v>
      </c>
      <c r="H345" s="5" t="s">
        <v>216</v>
      </c>
      <c r="I345" s="5" t="s">
        <v>216</v>
      </c>
      <c r="J345" s="5" t="s">
        <v>216</v>
      </c>
      <c r="K345" s="5" t="s">
        <v>216</v>
      </c>
      <c r="L345" s="5" t="s">
        <v>216</v>
      </c>
      <c r="M345" s="5" t="s">
        <v>216</v>
      </c>
      <c r="N345" s="5" t="s">
        <v>216</v>
      </c>
      <c r="O345" s="5" t="s">
        <v>216</v>
      </c>
      <c r="P345" s="5" t="s">
        <v>216</v>
      </c>
      <c r="Q345" s="5" t="s">
        <v>22536</v>
      </c>
      <c r="R345" s="5" t="s">
        <v>32234</v>
      </c>
      <c r="S345" s="5" t="s">
        <v>32234</v>
      </c>
      <c r="T345" s="5" t="s">
        <v>32234</v>
      </c>
      <c r="U345" s="5" t="s">
        <v>32234</v>
      </c>
      <c r="V345" s="5" t="s">
        <v>32235</v>
      </c>
      <c r="W345" s="5" t="s">
        <v>32236</v>
      </c>
    </row>
    <row r="346" spans="1:23" x14ac:dyDescent="0.25">
      <c r="A346" s="4" t="s">
        <v>32237</v>
      </c>
      <c r="B346" s="4" t="s">
        <v>31525</v>
      </c>
      <c r="C346" s="4" t="s">
        <v>32238</v>
      </c>
      <c r="D346" s="1"/>
      <c r="E346" s="5" t="s">
        <v>216</v>
      </c>
      <c r="F346" s="5" t="s">
        <v>216</v>
      </c>
      <c r="G346" s="5" t="s">
        <v>216</v>
      </c>
      <c r="H346" s="5" t="s">
        <v>216</v>
      </c>
      <c r="I346" s="5" t="s">
        <v>216</v>
      </c>
      <c r="J346" s="5" t="s">
        <v>216</v>
      </c>
      <c r="K346" s="5" t="s">
        <v>216</v>
      </c>
      <c r="L346" s="5" t="s">
        <v>216</v>
      </c>
      <c r="M346" s="5" t="s">
        <v>216</v>
      </c>
      <c r="N346" s="5" t="s">
        <v>216</v>
      </c>
      <c r="O346" s="5" t="s">
        <v>216</v>
      </c>
      <c r="P346" s="5" t="s">
        <v>216</v>
      </c>
      <c r="Q346" s="5" t="s">
        <v>32239</v>
      </c>
      <c r="R346" s="5" t="s">
        <v>32240</v>
      </c>
      <c r="S346" s="5" t="s">
        <v>32240</v>
      </c>
      <c r="T346" s="5" t="s">
        <v>32240</v>
      </c>
      <c r="U346" s="5" t="s">
        <v>32240</v>
      </c>
      <c r="V346" s="5" t="s">
        <v>32241</v>
      </c>
      <c r="W346" s="5" t="s">
        <v>32242</v>
      </c>
    </row>
    <row r="347" spans="1:23" x14ac:dyDescent="0.25">
      <c r="A347" s="4" t="s">
        <v>32243</v>
      </c>
      <c r="B347" s="4" t="s">
        <v>31525</v>
      </c>
      <c r="C347" s="4" t="s">
        <v>32244</v>
      </c>
      <c r="D347" s="1"/>
      <c r="E347" s="5" t="s">
        <v>216</v>
      </c>
      <c r="F347" s="5" t="s">
        <v>216</v>
      </c>
      <c r="G347" s="5" t="s">
        <v>216</v>
      </c>
      <c r="H347" s="5" t="s">
        <v>216</v>
      </c>
      <c r="I347" s="5" t="s">
        <v>216</v>
      </c>
      <c r="J347" s="5" t="s">
        <v>216</v>
      </c>
      <c r="K347" s="5" t="s">
        <v>216</v>
      </c>
      <c r="L347" s="5" t="s">
        <v>216</v>
      </c>
      <c r="M347" s="5" t="s">
        <v>216</v>
      </c>
      <c r="N347" s="5" t="s">
        <v>216</v>
      </c>
      <c r="O347" s="5" t="s">
        <v>216</v>
      </c>
      <c r="P347" s="5" t="s">
        <v>216</v>
      </c>
      <c r="Q347" s="5" t="s">
        <v>32245</v>
      </c>
      <c r="R347" s="5" t="s">
        <v>32246</v>
      </c>
      <c r="S347" s="5" t="s">
        <v>32246</v>
      </c>
      <c r="T347" s="5" t="s">
        <v>32246</v>
      </c>
      <c r="U347" s="5" t="s">
        <v>32246</v>
      </c>
      <c r="V347" s="5" t="s">
        <v>32247</v>
      </c>
      <c r="W347" s="5" t="s">
        <v>32248</v>
      </c>
    </row>
    <row r="348" spans="1:23" x14ac:dyDescent="0.25">
      <c r="A348" s="4" t="s">
        <v>32249</v>
      </c>
      <c r="B348" s="4" t="s">
        <v>31525</v>
      </c>
      <c r="C348" s="4" t="s">
        <v>32250</v>
      </c>
      <c r="D348" s="1"/>
      <c r="E348" s="5" t="s">
        <v>216</v>
      </c>
      <c r="F348" s="5" t="s">
        <v>216</v>
      </c>
      <c r="G348" s="5" t="s">
        <v>216</v>
      </c>
      <c r="H348" s="5" t="s">
        <v>216</v>
      </c>
      <c r="I348" s="5" t="s">
        <v>216</v>
      </c>
      <c r="J348" s="5" t="s">
        <v>216</v>
      </c>
      <c r="K348" s="5" t="s">
        <v>216</v>
      </c>
      <c r="L348" s="5" t="s">
        <v>216</v>
      </c>
      <c r="M348" s="5" t="s">
        <v>216</v>
      </c>
      <c r="N348" s="5" t="s">
        <v>216</v>
      </c>
      <c r="O348" s="5" t="s">
        <v>216</v>
      </c>
      <c r="P348" s="5" t="s">
        <v>216</v>
      </c>
      <c r="Q348" s="5" t="s">
        <v>5680</v>
      </c>
      <c r="R348" s="5" t="s">
        <v>32251</v>
      </c>
      <c r="S348" s="5" t="s">
        <v>32251</v>
      </c>
      <c r="T348" s="5" t="s">
        <v>32251</v>
      </c>
      <c r="U348" s="5" t="s">
        <v>32251</v>
      </c>
      <c r="V348" s="5" t="s">
        <v>31901</v>
      </c>
      <c r="W348" s="5" t="s">
        <v>32252</v>
      </c>
    </row>
    <row r="349" spans="1:23" x14ac:dyDescent="0.25">
      <c r="A349" s="4" t="s">
        <v>32253</v>
      </c>
      <c r="B349" s="4" t="s">
        <v>31525</v>
      </c>
      <c r="C349" s="4" t="s">
        <v>32254</v>
      </c>
      <c r="D349" s="1"/>
      <c r="E349" s="5" t="s">
        <v>216</v>
      </c>
      <c r="F349" s="5" t="s">
        <v>216</v>
      </c>
      <c r="G349" s="5" t="s">
        <v>216</v>
      </c>
      <c r="H349" s="5" t="s">
        <v>216</v>
      </c>
      <c r="I349" s="5" t="s">
        <v>216</v>
      </c>
      <c r="J349" s="5" t="s">
        <v>216</v>
      </c>
      <c r="K349" s="5" t="s">
        <v>216</v>
      </c>
      <c r="L349" s="5" t="s">
        <v>216</v>
      </c>
      <c r="M349" s="5" t="s">
        <v>216</v>
      </c>
      <c r="N349" s="5" t="s">
        <v>216</v>
      </c>
      <c r="O349" s="5" t="s">
        <v>216</v>
      </c>
      <c r="P349" s="5" t="s">
        <v>216</v>
      </c>
      <c r="Q349" s="5" t="s">
        <v>31905</v>
      </c>
      <c r="R349" s="5" t="s">
        <v>32255</v>
      </c>
      <c r="S349" s="5" t="s">
        <v>32255</v>
      </c>
      <c r="T349" s="5" t="s">
        <v>32255</v>
      </c>
      <c r="U349" s="5" t="s">
        <v>32255</v>
      </c>
      <c r="V349" s="5" t="s">
        <v>32256</v>
      </c>
      <c r="W349" s="5" t="s">
        <v>32257</v>
      </c>
    </row>
    <row r="350" spans="1:23" x14ac:dyDescent="0.25">
      <c r="A350" s="4" t="s">
        <v>32258</v>
      </c>
      <c r="B350" s="4" t="s">
        <v>31525</v>
      </c>
      <c r="C350" s="4" t="s">
        <v>32259</v>
      </c>
      <c r="D350" s="1"/>
      <c r="E350" s="5" t="s">
        <v>216</v>
      </c>
      <c r="F350" s="5" t="s">
        <v>216</v>
      </c>
      <c r="G350" s="5" t="s">
        <v>216</v>
      </c>
      <c r="H350" s="5" t="s">
        <v>216</v>
      </c>
      <c r="I350" s="5" t="s">
        <v>216</v>
      </c>
      <c r="J350" s="5" t="s">
        <v>216</v>
      </c>
      <c r="K350" s="5" t="s">
        <v>216</v>
      </c>
      <c r="L350" s="5" t="s">
        <v>216</v>
      </c>
      <c r="M350" s="5" t="s">
        <v>216</v>
      </c>
      <c r="N350" s="5" t="s">
        <v>216</v>
      </c>
      <c r="O350" s="5" t="s">
        <v>216</v>
      </c>
      <c r="P350" s="5" t="s">
        <v>216</v>
      </c>
      <c r="Q350" s="5" t="s">
        <v>216</v>
      </c>
      <c r="R350" s="5" t="s">
        <v>32260</v>
      </c>
      <c r="S350" s="5" t="s">
        <v>6241</v>
      </c>
      <c r="T350" s="5" t="s">
        <v>6241</v>
      </c>
      <c r="U350" s="5" t="s">
        <v>6241</v>
      </c>
      <c r="V350" s="5" t="s">
        <v>6241</v>
      </c>
      <c r="W350" s="5" t="s">
        <v>32261</v>
      </c>
    </row>
    <row r="351" spans="1:23" x14ac:dyDescent="0.25">
      <c r="A351" s="4" t="s">
        <v>32262</v>
      </c>
      <c r="B351" s="4" t="s">
        <v>31525</v>
      </c>
      <c r="C351" s="4" t="s">
        <v>32263</v>
      </c>
      <c r="D351" s="1"/>
      <c r="E351" s="5" t="s">
        <v>216</v>
      </c>
      <c r="F351" s="5" t="s">
        <v>216</v>
      </c>
      <c r="G351" s="5" t="s">
        <v>216</v>
      </c>
      <c r="H351" s="5" t="s">
        <v>216</v>
      </c>
      <c r="I351" s="5" t="s">
        <v>216</v>
      </c>
      <c r="J351" s="5" t="s">
        <v>216</v>
      </c>
      <c r="K351" s="5" t="s">
        <v>216</v>
      </c>
      <c r="L351" s="5" t="s">
        <v>216</v>
      </c>
      <c r="M351" s="5" t="s">
        <v>216</v>
      </c>
      <c r="N351" s="5" t="s">
        <v>216</v>
      </c>
      <c r="O351" s="5" t="s">
        <v>216</v>
      </c>
      <c r="P351" s="5" t="s">
        <v>216</v>
      </c>
      <c r="Q351" s="5" t="s">
        <v>216</v>
      </c>
      <c r="R351" s="5" t="s">
        <v>216</v>
      </c>
      <c r="S351" s="5" t="s">
        <v>216</v>
      </c>
      <c r="T351" s="5" t="s">
        <v>16508</v>
      </c>
      <c r="U351" s="5" t="s">
        <v>16508</v>
      </c>
      <c r="V351" s="5" t="s">
        <v>16508</v>
      </c>
      <c r="W351" s="5" t="s">
        <v>16508</v>
      </c>
    </row>
    <row r="352" spans="1:23" x14ac:dyDescent="0.25">
      <c r="A352" s="4" t="s">
        <v>32264</v>
      </c>
      <c r="B352" s="4" t="s">
        <v>31525</v>
      </c>
      <c r="C352" s="4" t="s">
        <v>32265</v>
      </c>
      <c r="D352" s="1" t="s">
        <v>32266</v>
      </c>
      <c r="E352" s="5" t="s">
        <v>216</v>
      </c>
      <c r="F352" s="5" t="s">
        <v>216</v>
      </c>
      <c r="G352" s="5" t="s">
        <v>216</v>
      </c>
      <c r="H352" s="5" t="s">
        <v>216</v>
      </c>
      <c r="I352" s="5" t="s">
        <v>216</v>
      </c>
      <c r="J352" s="5" t="s">
        <v>216</v>
      </c>
      <c r="K352" s="5" t="s">
        <v>216</v>
      </c>
      <c r="L352" s="5" t="s">
        <v>216</v>
      </c>
      <c r="M352" s="5" t="s">
        <v>22848</v>
      </c>
      <c r="N352" s="5" t="s">
        <v>22848</v>
      </c>
      <c r="O352" s="5" t="s">
        <v>32267</v>
      </c>
      <c r="P352" s="5" t="s">
        <v>32267</v>
      </c>
      <c r="Q352" s="5" t="s">
        <v>26007</v>
      </c>
      <c r="R352" s="5" t="s">
        <v>31745</v>
      </c>
      <c r="S352" s="5" t="s">
        <v>5654</v>
      </c>
      <c r="T352" s="5" t="s">
        <v>11234</v>
      </c>
      <c r="U352" s="5" t="s">
        <v>11234</v>
      </c>
      <c r="V352" s="5" t="s">
        <v>1145</v>
      </c>
      <c r="W352" s="5" t="s">
        <v>1145</v>
      </c>
    </row>
    <row r="353" spans="1:23" x14ac:dyDescent="0.25">
      <c r="A353" s="4" t="s">
        <v>32268</v>
      </c>
      <c r="B353" s="4" t="s">
        <v>31525</v>
      </c>
      <c r="C353" s="4" t="s">
        <v>32269</v>
      </c>
      <c r="D353" s="1"/>
      <c r="E353" s="5" t="s">
        <v>216</v>
      </c>
      <c r="F353" s="5" t="s">
        <v>216</v>
      </c>
      <c r="G353" s="5" t="s">
        <v>216</v>
      </c>
      <c r="H353" s="5" t="s">
        <v>216</v>
      </c>
      <c r="I353" s="5" t="s">
        <v>216</v>
      </c>
      <c r="J353" s="5" t="s">
        <v>216</v>
      </c>
      <c r="K353" s="5" t="s">
        <v>216</v>
      </c>
      <c r="L353" s="5" t="s">
        <v>216</v>
      </c>
      <c r="M353" s="5" t="s">
        <v>16528</v>
      </c>
      <c r="N353" s="5" t="s">
        <v>16528</v>
      </c>
      <c r="O353" s="5" t="s">
        <v>32270</v>
      </c>
      <c r="P353" s="5" t="s">
        <v>32270</v>
      </c>
      <c r="Q353" s="5" t="s">
        <v>31745</v>
      </c>
      <c r="R353" s="5" t="s">
        <v>5654</v>
      </c>
      <c r="S353" s="5" t="s">
        <v>9000</v>
      </c>
      <c r="T353" s="5" t="s">
        <v>28769</v>
      </c>
      <c r="U353" s="5" t="s">
        <v>28769</v>
      </c>
      <c r="V353" s="5" t="s">
        <v>32271</v>
      </c>
      <c r="W353" s="5" t="s">
        <v>32271</v>
      </c>
    </row>
    <row r="354" spans="1:23" x14ac:dyDescent="0.25">
      <c r="A354" s="4" t="s">
        <v>32272</v>
      </c>
      <c r="B354" s="4" t="s">
        <v>31525</v>
      </c>
      <c r="C354" s="4" t="s">
        <v>32273</v>
      </c>
      <c r="D354" s="1"/>
      <c r="E354" s="5" t="s">
        <v>216</v>
      </c>
      <c r="F354" s="5" t="s">
        <v>216</v>
      </c>
      <c r="G354" s="5" t="s">
        <v>216</v>
      </c>
      <c r="H354" s="5" t="s">
        <v>216</v>
      </c>
      <c r="I354" s="5" t="s">
        <v>216</v>
      </c>
      <c r="J354" s="5" t="s">
        <v>216</v>
      </c>
      <c r="K354" s="5" t="s">
        <v>216</v>
      </c>
      <c r="L354" s="5" t="s">
        <v>216</v>
      </c>
      <c r="M354" s="5" t="s">
        <v>9652</v>
      </c>
      <c r="N354" s="5" t="s">
        <v>9652</v>
      </c>
      <c r="O354" s="5" t="s">
        <v>6130</v>
      </c>
      <c r="P354" s="5" t="s">
        <v>6130</v>
      </c>
      <c r="Q354" s="5" t="s">
        <v>5654</v>
      </c>
      <c r="R354" s="5" t="s">
        <v>9000</v>
      </c>
      <c r="S354" s="5" t="s">
        <v>1153</v>
      </c>
      <c r="T354" s="5" t="s">
        <v>1145</v>
      </c>
      <c r="U354" s="5" t="s">
        <v>1145</v>
      </c>
      <c r="V354" s="5" t="s">
        <v>5659</v>
      </c>
      <c r="W354" s="5" t="s">
        <v>5659</v>
      </c>
    </row>
    <row r="355" spans="1:23" x14ac:dyDescent="0.25">
      <c r="A355" s="4" t="s">
        <v>32274</v>
      </c>
      <c r="B355" s="4" t="s">
        <v>31525</v>
      </c>
      <c r="C355" s="4" t="s">
        <v>32275</v>
      </c>
      <c r="D355" s="1"/>
      <c r="E355" s="5" t="s">
        <v>216</v>
      </c>
      <c r="F355" s="5" t="s">
        <v>216</v>
      </c>
      <c r="G355" s="5" t="s">
        <v>216</v>
      </c>
      <c r="H355" s="5" t="s">
        <v>216</v>
      </c>
      <c r="I355" s="5" t="s">
        <v>216</v>
      </c>
      <c r="J355" s="5" t="s">
        <v>216</v>
      </c>
      <c r="K355" s="5" t="s">
        <v>216</v>
      </c>
      <c r="L355" s="5" t="s">
        <v>216</v>
      </c>
      <c r="M355" s="5" t="s">
        <v>5717</v>
      </c>
      <c r="N355" s="5" t="s">
        <v>5717</v>
      </c>
      <c r="O355" s="5" t="s">
        <v>32276</v>
      </c>
      <c r="P355" s="5" t="s">
        <v>32276</v>
      </c>
      <c r="Q355" s="5" t="s">
        <v>9000</v>
      </c>
      <c r="R355" s="5" t="s">
        <v>1153</v>
      </c>
      <c r="S355" s="5" t="s">
        <v>31799</v>
      </c>
      <c r="T355" s="5" t="s">
        <v>32271</v>
      </c>
      <c r="U355" s="5" t="s">
        <v>32271</v>
      </c>
      <c r="V355" s="5" t="s">
        <v>32277</v>
      </c>
      <c r="W355" s="5" t="s">
        <v>32277</v>
      </c>
    </row>
    <row r="356" spans="1:23" x14ac:dyDescent="0.25">
      <c r="A356" s="4" t="s">
        <v>32278</v>
      </c>
      <c r="B356" s="4" t="s">
        <v>31525</v>
      </c>
      <c r="C356" s="4" t="s">
        <v>32279</v>
      </c>
      <c r="D356" s="1"/>
      <c r="E356" s="5" t="s">
        <v>216</v>
      </c>
      <c r="F356" s="5" t="s">
        <v>216</v>
      </c>
      <c r="G356" s="5" t="s">
        <v>216</v>
      </c>
      <c r="H356" s="5" t="s">
        <v>216</v>
      </c>
      <c r="I356" s="5" t="s">
        <v>216</v>
      </c>
      <c r="J356" s="5" t="s">
        <v>216</v>
      </c>
      <c r="K356" s="5" t="s">
        <v>216</v>
      </c>
      <c r="L356" s="5" t="s">
        <v>216</v>
      </c>
      <c r="M356" s="5" t="s">
        <v>5805</v>
      </c>
      <c r="N356" s="5" t="s">
        <v>5805</v>
      </c>
      <c r="O356" s="5" t="s">
        <v>5806</v>
      </c>
      <c r="P356" s="5" t="s">
        <v>5806</v>
      </c>
      <c r="Q356" s="5" t="s">
        <v>1153</v>
      </c>
      <c r="R356" s="5" t="s">
        <v>31799</v>
      </c>
      <c r="S356" s="5" t="s">
        <v>11234</v>
      </c>
      <c r="T356" s="5" t="s">
        <v>5659</v>
      </c>
      <c r="U356" s="5" t="s">
        <v>5659</v>
      </c>
      <c r="V356" s="5" t="s">
        <v>5660</v>
      </c>
      <c r="W356" s="5" t="s">
        <v>5660</v>
      </c>
    </row>
    <row r="357" spans="1:23" x14ac:dyDescent="0.25">
      <c r="A357" s="4" t="s">
        <v>32280</v>
      </c>
      <c r="B357" s="4" t="s">
        <v>31525</v>
      </c>
      <c r="C357" s="4" t="s">
        <v>32281</v>
      </c>
      <c r="D357" s="1"/>
      <c r="E357" s="5" t="s">
        <v>216</v>
      </c>
      <c r="F357" s="5" t="s">
        <v>216</v>
      </c>
      <c r="G357" s="5" t="s">
        <v>216</v>
      </c>
      <c r="H357" s="5" t="s">
        <v>216</v>
      </c>
      <c r="I357" s="5" t="s">
        <v>216</v>
      </c>
      <c r="J357" s="5" t="s">
        <v>216</v>
      </c>
      <c r="K357" s="5" t="s">
        <v>216</v>
      </c>
      <c r="L357" s="5" t="s">
        <v>216</v>
      </c>
      <c r="M357" s="5" t="s">
        <v>216</v>
      </c>
      <c r="N357" s="5" t="s">
        <v>216</v>
      </c>
      <c r="O357" s="5" t="s">
        <v>859</v>
      </c>
      <c r="P357" s="5" t="s">
        <v>859</v>
      </c>
      <c r="Q357" s="5" t="s">
        <v>31799</v>
      </c>
      <c r="R357" s="5" t="s">
        <v>11234</v>
      </c>
      <c r="S357" s="5" t="s">
        <v>28769</v>
      </c>
      <c r="T357" s="5" t="s">
        <v>32277</v>
      </c>
      <c r="U357" s="5" t="s">
        <v>32277</v>
      </c>
      <c r="V357" s="5" t="s">
        <v>32282</v>
      </c>
      <c r="W357" s="5" t="s">
        <v>32282</v>
      </c>
    </row>
    <row r="358" spans="1:23" x14ac:dyDescent="0.25">
      <c r="A358" s="4" t="s">
        <v>32283</v>
      </c>
      <c r="B358" s="4" t="s">
        <v>31525</v>
      </c>
      <c r="C358" s="4" t="s">
        <v>32284</v>
      </c>
      <c r="D358" s="1"/>
      <c r="E358" s="5" t="s">
        <v>216</v>
      </c>
      <c r="F358" s="5" t="s">
        <v>216</v>
      </c>
      <c r="G358" s="5" t="s">
        <v>216</v>
      </c>
      <c r="H358" s="5" t="s">
        <v>216</v>
      </c>
      <c r="I358" s="5" t="s">
        <v>216</v>
      </c>
      <c r="J358" s="5" t="s">
        <v>216</v>
      </c>
      <c r="K358" s="5" t="s">
        <v>216</v>
      </c>
      <c r="L358" s="5" t="s">
        <v>216</v>
      </c>
      <c r="M358" s="5" t="s">
        <v>216</v>
      </c>
      <c r="N358" s="5" t="s">
        <v>216</v>
      </c>
      <c r="O358" s="5" t="s">
        <v>216</v>
      </c>
      <c r="P358" s="5" t="s">
        <v>216</v>
      </c>
      <c r="Q358" s="5" t="s">
        <v>11234</v>
      </c>
      <c r="R358" s="5" t="s">
        <v>28769</v>
      </c>
      <c r="S358" s="5" t="s">
        <v>1145</v>
      </c>
      <c r="T358" s="5" t="s">
        <v>5660</v>
      </c>
      <c r="U358" s="5" t="s">
        <v>5660</v>
      </c>
      <c r="V358" s="5" t="s">
        <v>31768</v>
      </c>
      <c r="W358" s="5" t="s">
        <v>31768</v>
      </c>
    </row>
    <row r="359" spans="1:23" x14ac:dyDescent="0.25">
      <c r="A359" s="4" t="s">
        <v>32285</v>
      </c>
      <c r="B359" s="4" t="s">
        <v>31525</v>
      </c>
      <c r="C359" s="4" t="s">
        <v>32286</v>
      </c>
      <c r="D359" s="1"/>
      <c r="E359" s="5" t="s">
        <v>216</v>
      </c>
      <c r="F359" s="5" t="s">
        <v>216</v>
      </c>
      <c r="G359" s="5" t="s">
        <v>216</v>
      </c>
      <c r="H359" s="5" t="s">
        <v>216</v>
      </c>
      <c r="I359" s="5" t="s">
        <v>216</v>
      </c>
      <c r="J359" s="5" t="s">
        <v>216</v>
      </c>
      <c r="K359" s="5" t="s">
        <v>216</v>
      </c>
      <c r="L359" s="5" t="s">
        <v>216</v>
      </c>
      <c r="M359" s="5" t="s">
        <v>216</v>
      </c>
      <c r="N359" s="5" t="s">
        <v>216</v>
      </c>
      <c r="O359" s="5" t="s">
        <v>216</v>
      </c>
      <c r="P359" s="5" t="s">
        <v>216</v>
      </c>
      <c r="Q359" s="5" t="s">
        <v>28769</v>
      </c>
      <c r="R359" s="5" t="s">
        <v>1145</v>
      </c>
      <c r="S359" s="5" t="s">
        <v>32271</v>
      </c>
      <c r="T359" s="5" t="s">
        <v>32282</v>
      </c>
      <c r="U359" s="5" t="s">
        <v>32282</v>
      </c>
      <c r="V359" s="5" t="s">
        <v>32287</v>
      </c>
      <c r="W359" s="5" t="s">
        <v>32287</v>
      </c>
    </row>
    <row r="360" spans="1:23" x14ac:dyDescent="0.25">
      <c r="A360" s="4" t="s">
        <v>32288</v>
      </c>
      <c r="B360" s="4" t="s">
        <v>31525</v>
      </c>
      <c r="C360" s="4" t="s">
        <v>32289</v>
      </c>
      <c r="D360" s="1"/>
      <c r="E360" s="5" t="s">
        <v>216</v>
      </c>
      <c r="F360" s="5" t="s">
        <v>216</v>
      </c>
      <c r="G360" s="5" t="s">
        <v>216</v>
      </c>
      <c r="H360" s="5" t="s">
        <v>216</v>
      </c>
      <c r="I360" s="5" t="s">
        <v>216</v>
      </c>
      <c r="J360" s="5" t="s">
        <v>216</v>
      </c>
      <c r="K360" s="5" t="s">
        <v>216</v>
      </c>
      <c r="L360" s="5" t="s">
        <v>216</v>
      </c>
      <c r="M360" s="5" t="s">
        <v>216</v>
      </c>
      <c r="N360" s="5" t="s">
        <v>216</v>
      </c>
      <c r="O360" s="5" t="s">
        <v>216</v>
      </c>
      <c r="P360" s="5" t="s">
        <v>216</v>
      </c>
      <c r="Q360" s="5" t="s">
        <v>1145</v>
      </c>
      <c r="R360" s="5" t="s">
        <v>32271</v>
      </c>
      <c r="S360" s="5" t="s">
        <v>5659</v>
      </c>
      <c r="T360" s="5" t="s">
        <v>31768</v>
      </c>
      <c r="U360" s="5" t="s">
        <v>31768</v>
      </c>
      <c r="V360" s="5" t="s">
        <v>26008</v>
      </c>
      <c r="W360" s="5" t="s">
        <v>26008</v>
      </c>
    </row>
    <row r="361" spans="1:23" x14ac:dyDescent="0.25">
      <c r="A361" s="4" t="s">
        <v>32290</v>
      </c>
      <c r="B361" s="4" t="s">
        <v>31525</v>
      </c>
      <c r="C361" s="4" t="s">
        <v>32291</v>
      </c>
      <c r="D361" s="1"/>
      <c r="E361" s="5" t="s">
        <v>216</v>
      </c>
      <c r="F361" s="5" t="s">
        <v>216</v>
      </c>
      <c r="G361" s="5" t="s">
        <v>216</v>
      </c>
      <c r="H361" s="5" t="s">
        <v>216</v>
      </c>
      <c r="I361" s="5" t="s">
        <v>216</v>
      </c>
      <c r="J361" s="5" t="s">
        <v>216</v>
      </c>
      <c r="K361" s="5" t="s">
        <v>216</v>
      </c>
      <c r="L361" s="5" t="s">
        <v>216</v>
      </c>
      <c r="M361" s="5" t="s">
        <v>216</v>
      </c>
      <c r="N361" s="5" t="s">
        <v>216</v>
      </c>
      <c r="O361" s="5" t="s">
        <v>216</v>
      </c>
      <c r="P361" s="5" t="s">
        <v>216</v>
      </c>
      <c r="Q361" s="5" t="s">
        <v>32271</v>
      </c>
      <c r="R361" s="5" t="s">
        <v>5659</v>
      </c>
      <c r="S361" s="5" t="s">
        <v>32277</v>
      </c>
      <c r="T361" s="5" t="s">
        <v>32287</v>
      </c>
      <c r="U361" s="5" t="s">
        <v>32287</v>
      </c>
      <c r="V361" s="5" t="s">
        <v>9013</v>
      </c>
      <c r="W361" s="5" t="s">
        <v>9013</v>
      </c>
    </row>
    <row r="362" spans="1:23" x14ac:dyDescent="0.25">
      <c r="A362" s="4" t="s">
        <v>32292</v>
      </c>
      <c r="B362" s="4" t="s">
        <v>31525</v>
      </c>
      <c r="C362" s="4" t="s">
        <v>32293</v>
      </c>
      <c r="D362" s="1"/>
      <c r="E362" s="5" t="s">
        <v>216</v>
      </c>
      <c r="F362" s="5" t="s">
        <v>216</v>
      </c>
      <c r="G362" s="5" t="s">
        <v>216</v>
      </c>
      <c r="H362" s="5" t="s">
        <v>216</v>
      </c>
      <c r="I362" s="5" t="s">
        <v>216</v>
      </c>
      <c r="J362" s="5" t="s">
        <v>216</v>
      </c>
      <c r="K362" s="5" t="s">
        <v>216</v>
      </c>
      <c r="L362" s="5" t="s">
        <v>216</v>
      </c>
      <c r="M362" s="5" t="s">
        <v>216</v>
      </c>
      <c r="N362" s="5" t="s">
        <v>216</v>
      </c>
      <c r="O362" s="5" t="s">
        <v>216</v>
      </c>
      <c r="P362" s="5" t="s">
        <v>216</v>
      </c>
      <c r="Q362" s="5" t="s">
        <v>5659</v>
      </c>
      <c r="R362" s="5" t="s">
        <v>32277</v>
      </c>
      <c r="S362" s="5" t="s">
        <v>5660</v>
      </c>
      <c r="T362" s="5" t="s">
        <v>26008</v>
      </c>
      <c r="U362" s="5" t="s">
        <v>26008</v>
      </c>
      <c r="V362" s="5" t="s">
        <v>5577</v>
      </c>
      <c r="W362" s="5" t="s">
        <v>5577</v>
      </c>
    </row>
    <row r="363" spans="1:23" x14ac:dyDescent="0.25">
      <c r="A363" s="4" t="s">
        <v>32294</v>
      </c>
      <c r="B363" s="4" t="s">
        <v>31525</v>
      </c>
      <c r="C363" s="4" t="s">
        <v>32295</v>
      </c>
      <c r="D363" s="1"/>
      <c r="E363" s="5" t="s">
        <v>216</v>
      </c>
      <c r="F363" s="5" t="s">
        <v>216</v>
      </c>
      <c r="G363" s="5" t="s">
        <v>216</v>
      </c>
      <c r="H363" s="5" t="s">
        <v>216</v>
      </c>
      <c r="I363" s="5" t="s">
        <v>216</v>
      </c>
      <c r="J363" s="5" t="s">
        <v>216</v>
      </c>
      <c r="K363" s="5" t="s">
        <v>216</v>
      </c>
      <c r="L363" s="5" t="s">
        <v>216</v>
      </c>
      <c r="M363" s="5" t="s">
        <v>216</v>
      </c>
      <c r="N363" s="5" t="s">
        <v>216</v>
      </c>
      <c r="O363" s="5" t="s">
        <v>216</v>
      </c>
      <c r="P363" s="5" t="s">
        <v>216</v>
      </c>
      <c r="Q363" s="5" t="s">
        <v>32277</v>
      </c>
      <c r="R363" s="5" t="s">
        <v>5660</v>
      </c>
      <c r="S363" s="5" t="s">
        <v>32282</v>
      </c>
      <c r="T363" s="5" t="s">
        <v>9013</v>
      </c>
      <c r="U363" s="5" t="s">
        <v>9013</v>
      </c>
      <c r="V363" s="5" t="s">
        <v>32296</v>
      </c>
      <c r="W363" s="5" t="s">
        <v>32296</v>
      </c>
    </row>
    <row r="364" spans="1:23" x14ac:dyDescent="0.25">
      <c r="A364" s="4" t="s">
        <v>32297</v>
      </c>
      <c r="B364" s="4" t="s">
        <v>31525</v>
      </c>
      <c r="C364" s="4" t="s">
        <v>32298</v>
      </c>
      <c r="D364" s="1"/>
      <c r="E364" s="5" t="s">
        <v>216</v>
      </c>
      <c r="F364" s="5" t="s">
        <v>216</v>
      </c>
      <c r="G364" s="5" t="s">
        <v>216</v>
      </c>
      <c r="H364" s="5" t="s">
        <v>216</v>
      </c>
      <c r="I364" s="5" t="s">
        <v>216</v>
      </c>
      <c r="J364" s="5" t="s">
        <v>216</v>
      </c>
      <c r="K364" s="5" t="s">
        <v>216</v>
      </c>
      <c r="L364" s="5" t="s">
        <v>216</v>
      </c>
      <c r="M364" s="5" t="s">
        <v>216</v>
      </c>
      <c r="N364" s="5" t="s">
        <v>216</v>
      </c>
      <c r="O364" s="5" t="s">
        <v>216</v>
      </c>
      <c r="P364" s="5" t="s">
        <v>216</v>
      </c>
      <c r="Q364" s="5" t="s">
        <v>5660</v>
      </c>
      <c r="R364" s="5" t="s">
        <v>32282</v>
      </c>
      <c r="S364" s="5" t="s">
        <v>31768</v>
      </c>
      <c r="T364" s="5" t="s">
        <v>5577</v>
      </c>
      <c r="U364" s="5" t="s">
        <v>5577</v>
      </c>
      <c r="V364" s="5" t="s">
        <v>11495</v>
      </c>
      <c r="W364" s="5" t="s">
        <v>11495</v>
      </c>
    </row>
    <row r="365" spans="1:23" x14ac:dyDescent="0.25">
      <c r="A365" s="4" t="s">
        <v>32299</v>
      </c>
      <c r="B365" s="4" t="s">
        <v>31525</v>
      </c>
      <c r="C365" s="4" t="s">
        <v>32300</v>
      </c>
      <c r="D365" s="1"/>
      <c r="E365" s="5" t="s">
        <v>216</v>
      </c>
      <c r="F365" s="5" t="s">
        <v>216</v>
      </c>
      <c r="G365" s="5" t="s">
        <v>216</v>
      </c>
      <c r="H365" s="5" t="s">
        <v>216</v>
      </c>
      <c r="I365" s="5" t="s">
        <v>216</v>
      </c>
      <c r="J365" s="5" t="s">
        <v>216</v>
      </c>
      <c r="K365" s="5" t="s">
        <v>216</v>
      </c>
      <c r="L365" s="5" t="s">
        <v>216</v>
      </c>
      <c r="M365" s="5" t="s">
        <v>216</v>
      </c>
      <c r="N365" s="5" t="s">
        <v>216</v>
      </c>
      <c r="O365" s="5" t="s">
        <v>216</v>
      </c>
      <c r="P365" s="5" t="s">
        <v>216</v>
      </c>
      <c r="Q365" s="5" t="s">
        <v>32282</v>
      </c>
      <c r="R365" s="5" t="s">
        <v>31768</v>
      </c>
      <c r="S365" s="5" t="s">
        <v>32287</v>
      </c>
      <c r="T365" s="5" t="s">
        <v>32296</v>
      </c>
      <c r="U365" s="5" t="s">
        <v>32296</v>
      </c>
      <c r="V365" s="5" t="s">
        <v>32301</v>
      </c>
      <c r="W365" s="5" t="s">
        <v>32301</v>
      </c>
    </row>
    <row r="366" spans="1:23" x14ac:dyDescent="0.25">
      <c r="A366" s="4" t="s">
        <v>32302</v>
      </c>
      <c r="B366" s="4" t="s">
        <v>31525</v>
      </c>
      <c r="C366" s="4" t="s">
        <v>32303</v>
      </c>
      <c r="D366" s="1"/>
      <c r="E366" s="5" t="s">
        <v>216</v>
      </c>
      <c r="F366" s="5" t="s">
        <v>216</v>
      </c>
      <c r="G366" s="5" t="s">
        <v>216</v>
      </c>
      <c r="H366" s="5" t="s">
        <v>216</v>
      </c>
      <c r="I366" s="5" t="s">
        <v>216</v>
      </c>
      <c r="J366" s="5" t="s">
        <v>216</v>
      </c>
      <c r="K366" s="5" t="s">
        <v>216</v>
      </c>
      <c r="L366" s="5" t="s">
        <v>216</v>
      </c>
      <c r="M366" s="5" t="s">
        <v>216</v>
      </c>
      <c r="N366" s="5" t="s">
        <v>216</v>
      </c>
      <c r="O366" s="5" t="s">
        <v>216</v>
      </c>
      <c r="P366" s="5" t="s">
        <v>216</v>
      </c>
      <c r="Q366" s="5" t="s">
        <v>31768</v>
      </c>
      <c r="R366" s="5" t="s">
        <v>32287</v>
      </c>
      <c r="S366" s="5" t="s">
        <v>26008</v>
      </c>
      <c r="T366" s="5" t="s">
        <v>11495</v>
      </c>
      <c r="U366" s="5" t="s">
        <v>11495</v>
      </c>
      <c r="V366" s="5" t="s">
        <v>957</v>
      </c>
      <c r="W366" s="5" t="s">
        <v>957</v>
      </c>
    </row>
    <row r="367" spans="1:23" x14ac:dyDescent="0.25">
      <c r="A367" s="4" t="s">
        <v>32304</v>
      </c>
      <c r="B367" s="4" t="s">
        <v>31525</v>
      </c>
      <c r="C367" s="4" t="s">
        <v>32305</v>
      </c>
      <c r="D367" s="1"/>
      <c r="E367" s="5" t="s">
        <v>216</v>
      </c>
      <c r="F367" s="5" t="s">
        <v>216</v>
      </c>
      <c r="G367" s="5" t="s">
        <v>216</v>
      </c>
      <c r="H367" s="5" t="s">
        <v>216</v>
      </c>
      <c r="I367" s="5" t="s">
        <v>216</v>
      </c>
      <c r="J367" s="5" t="s">
        <v>216</v>
      </c>
      <c r="K367" s="5" t="s">
        <v>216</v>
      </c>
      <c r="L367" s="5" t="s">
        <v>216</v>
      </c>
      <c r="M367" s="5" t="s">
        <v>216</v>
      </c>
      <c r="N367" s="5" t="s">
        <v>216</v>
      </c>
      <c r="O367" s="5" t="s">
        <v>216</v>
      </c>
      <c r="P367" s="5" t="s">
        <v>216</v>
      </c>
      <c r="Q367" s="5" t="s">
        <v>32287</v>
      </c>
      <c r="R367" s="5" t="s">
        <v>26008</v>
      </c>
      <c r="S367" s="5" t="s">
        <v>9013</v>
      </c>
      <c r="T367" s="5" t="s">
        <v>32301</v>
      </c>
      <c r="U367" s="5" t="s">
        <v>32301</v>
      </c>
      <c r="V367" s="5" t="s">
        <v>11245</v>
      </c>
      <c r="W367" s="5" t="s">
        <v>11245</v>
      </c>
    </row>
    <row r="368" spans="1:23" x14ac:dyDescent="0.25">
      <c r="A368" s="4" t="s">
        <v>32306</v>
      </c>
      <c r="B368" s="4" t="s">
        <v>31525</v>
      </c>
      <c r="C368" s="4" t="s">
        <v>32307</v>
      </c>
      <c r="D368" s="1"/>
      <c r="E368" s="5" t="s">
        <v>216</v>
      </c>
      <c r="F368" s="5" t="s">
        <v>216</v>
      </c>
      <c r="G368" s="5" t="s">
        <v>216</v>
      </c>
      <c r="H368" s="5" t="s">
        <v>216</v>
      </c>
      <c r="I368" s="5" t="s">
        <v>216</v>
      </c>
      <c r="J368" s="5" t="s">
        <v>216</v>
      </c>
      <c r="K368" s="5" t="s">
        <v>216</v>
      </c>
      <c r="L368" s="5" t="s">
        <v>216</v>
      </c>
      <c r="M368" s="5" t="s">
        <v>216</v>
      </c>
      <c r="N368" s="5" t="s">
        <v>216</v>
      </c>
      <c r="O368" s="5" t="s">
        <v>216</v>
      </c>
      <c r="P368" s="5" t="s">
        <v>216</v>
      </c>
      <c r="Q368" s="5" t="s">
        <v>26008</v>
      </c>
      <c r="R368" s="5" t="s">
        <v>9013</v>
      </c>
      <c r="S368" s="5" t="s">
        <v>5577</v>
      </c>
      <c r="T368" s="5" t="s">
        <v>957</v>
      </c>
      <c r="U368" s="5" t="s">
        <v>957</v>
      </c>
      <c r="V368" s="5" t="s">
        <v>5582</v>
      </c>
      <c r="W368" s="5" t="s">
        <v>5582</v>
      </c>
    </row>
    <row r="369" spans="1:23" x14ac:dyDescent="0.25">
      <c r="A369" s="4" t="s">
        <v>32308</v>
      </c>
      <c r="B369" s="4" t="s">
        <v>31525</v>
      </c>
      <c r="C369" s="4" t="s">
        <v>32309</v>
      </c>
      <c r="D369" s="1"/>
      <c r="E369" s="5" t="s">
        <v>216</v>
      </c>
      <c r="F369" s="5" t="s">
        <v>216</v>
      </c>
      <c r="G369" s="5" t="s">
        <v>216</v>
      </c>
      <c r="H369" s="5" t="s">
        <v>216</v>
      </c>
      <c r="I369" s="5" t="s">
        <v>216</v>
      </c>
      <c r="J369" s="5" t="s">
        <v>216</v>
      </c>
      <c r="K369" s="5" t="s">
        <v>216</v>
      </c>
      <c r="L369" s="5" t="s">
        <v>216</v>
      </c>
      <c r="M369" s="5" t="s">
        <v>216</v>
      </c>
      <c r="N369" s="5" t="s">
        <v>216</v>
      </c>
      <c r="O369" s="5" t="s">
        <v>216</v>
      </c>
      <c r="P369" s="5" t="s">
        <v>216</v>
      </c>
      <c r="Q369" s="5" t="s">
        <v>5574</v>
      </c>
      <c r="R369" s="5" t="s">
        <v>32310</v>
      </c>
      <c r="S369" s="5" t="s">
        <v>32311</v>
      </c>
      <c r="T369" s="5" t="s">
        <v>32312</v>
      </c>
      <c r="U369" s="5" t="s">
        <v>32312</v>
      </c>
      <c r="V369" s="5" t="s">
        <v>21363</v>
      </c>
      <c r="W369" s="5" t="s">
        <v>21363</v>
      </c>
    </row>
    <row r="370" spans="1:23" x14ac:dyDescent="0.25">
      <c r="A370" s="4" t="s">
        <v>32313</v>
      </c>
      <c r="B370" s="4" t="s">
        <v>31525</v>
      </c>
      <c r="C370" s="4" t="s">
        <v>32314</v>
      </c>
      <c r="D370" s="1"/>
      <c r="E370" s="5" t="s">
        <v>216</v>
      </c>
      <c r="F370" s="5" t="s">
        <v>216</v>
      </c>
      <c r="G370" s="5" t="s">
        <v>216</v>
      </c>
      <c r="H370" s="5" t="s">
        <v>216</v>
      </c>
      <c r="I370" s="5" t="s">
        <v>216</v>
      </c>
      <c r="J370" s="5" t="s">
        <v>216</v>
      </c>
      <c r="K370" s="5" t="s">
        <v>216</v>
      </c>
      <c r="L370" s="5" t="s">
        <v>216</v>
      </c>
      <c r="M370" s="5" t="s">
        <v>216</v>
      </c>
      <c r="N370" s="5" t="s">
        <v>216</v>
      </c>
      <c r="O370" s="5" t="s">
        <v>216</v>
      </c>
      <c r="P370" s="5" t="s">
        <v>216</v>
      </c>
      <c r="Q370" s="5" t="s">
        <v>5573</v>
      </c>
      <c r="R370" s="5" t="s">
        <v>11274</v>
      </c>
      <c r="S370" s="5" t="s">
        <v>5575</v>
      </c>
      <c r="T370" s="5" t="s">
        <v>32315</v>
      </c>
      <c r="U370" s="5" t="s">
        <v>32315</v>
      </c>
      <c r="V370" s="5" t="s">
        <v>18204</v>
      </c>
      <c r="W370" s="5" t="s">
        <v>18204</v>
      </c>
    </row>
    <row r="371" spans="1:23" x14ac:dyDescent="0.25">
      <c r="A371" s="4" t="s">
        <v>32316</v>
      </c>
      <c r="B371" s="4" t="s">
        <v>31525</v>
      </c>
      <c r="C371" s="4" t="s">
        <v>32317</v>
      </c>
      <c r="D371" s="1"/>
      <c r="E371" s="5" t="s">
        <v>216</v>
      </c>
      <c r="F371" s="5" t="s">
        <v>216</v>
      </c>
      <c r="G371" s="5" t="s">
        <v>216</v>
      </c>
      <c r="H371" s="5" t="s">
        <v>216</v>
      </c>
      <c r="I371" s="5" t="s">
        <v>216</v>
      </c>
      <c r="J371" s="5" t="s">
        <v>216</v>
      </c>
      <c r="K371" s="5" t="s">
        <v>216</v>
      </c>
      <c r="L371" s="5" t="s">
        <v>216</v>
      </c>
      <c r="M371" s="5" t="s">
        <v>216</v>
      </c>
      <c r="N371" s="5" t="s">
        <v>216</v>
      </c>
      <c r="O371" s="5" t="s">
        <v>216</v>
      </c>
      <c r="P371" s="5" t="s">
        <v>216</v>
      </c>
      <c r="Q371" s="5" t="s">
        <v>31788</v>
      </c>
      <c r="R371" s="5" t="s">
        <v>18171</v>
      </c>
      <c r="S371" s="5" t="s">
        <v>5661</v>
      </c>
      <c r="T371" s="5" t="s">
        <v>11272</v>
      </c>
      <c r="U371" s="5" t="s">
        <v>11272</v>
      </c>
      <c r="V371" s="5" t="s">
        <v>5578</v>
      </c>
      <c r="W371" s="5" t="s">
        <v>5578</v>
      </c>
    </row>
    <row r="372" spans="1:23" x14ac:dyDescent="0.25">
      <c r="A372" s="4" t="s">
        <v>32318</v>
      </c>
      <c r="B372" s="4" t="s">
        <v>31525</v>
      </c>
      <c r="C372" s="4" t="s">
        <v>32319</v>
      </c>
      <c r="D372" s="1"/>
      <c r="E372" s="5" t="s">
        <v>216</v>
      </c>
      <c r="F372" s="5" t="s">
        <v>216</v>
      </c>
      <c r="G372" s="5" t="s">
        <v>216</v>
      </c>
      <c r="H372" s="5" t="s">
        <v>216</v>
      </c>
      <c r="I372" s="5" t="s">
        <v>216</v>
      </c>
      <c r="J372" s="5" t="s">
        <v>216</v>
      </c>
      <c r="K372" s="5" t="s">
        <v>216</v>
      </c>
      <c r="L372" s="5" t="s">
        <v>216</v>
      </c>
      <c r="M372" s="5" t="s">
        <v>216</v>
      </c>
      <c r="N372" s="5" t="s">
        <v>216</v>
      </c>
      <c r="O372" s="5" t="s">
        <v>216</v>
      </c>
      <c r="P372" s="5" t="s">
        <v>216</v>
      </c>
      <c r="Q372" s="5" t="s">
        <v>31782</v>
      </c>
      <c r="R372" s="5" t="s">
        <v>31781</v>
      </c>
      <c r="S372" s="5" t="s">
        <v>31783</v>
      </c>
      <c r="T372" s="5" t="s">
        <v>5576</v>
      </c>
      <c r="U372" s="5" t="s">
        <v>5576</v>
      </c>
      <c r="V372" s="5" t="s">
        <v>31784</v>
      </c>
      <c r="W372" s="5" t="s">
        <v>31784</v>
      </c>
    </row>
    <row r="373" spans="1:23" x14ac:dyDescent="0.25">
      <c r="A373" s="4" t="s">
        <v>32320</v>
      </c>
      <c r="B373" s="4" t="s">
        <v>31525</v>
      </c>
      <c r="C373" s="4" t="s">
        <v>32321</v>
      </c>
      <c r="D373" s="1"/>
      <c r="E373" s="5" t="s">
        <v>216</v>
      </c>
      <c r="F373" s="5" t="s">
        <v>216</v>
      </c>
      <c r="G373" s="5" t="s">
        <v>216</v>
      </c>
      <c r="H373" s="5" t="s">
        <v>216</v>
      </c>
      <c r="I373" s="5" t="s">
        <v>216</v>
      </c>
      <c r="J373" s="5" t="s">
        <v>216</v>
      </c>
      <c r="K373" s="5" t="s">
        <v>216</v>
      </c>
      <c r="L373" s="5" t="s">
        <v>216</v>
      </c>
      <c r="M373" s="5" t="s">
        <v>216</v>
      </c>
      <c r="N373" s="5" t="s">
        <v>216</v>
      </c>
      <c r="O373" s="5" t="s">
        <v>216</v>
      </c>
      <c r="P373" s="5" t="s">
        <v>216</v>
      </c>
      <c r="Q373" s="5" t="s">
        <v>5659</v>
      </c>
      <c r="R373" s="5" t="s">
        <v>32277</v>
      </c>
      <c r="S373" s="5" t="s">
        <v>5660</v>
      </c>
      <c r="T373" s="5" t="s">
        <v>26008</v>
      </c>
      <c r="U373" s="5" t="s">
        <v>26008</v>
      </c>
      <c r="V373" s="5" t="s">
        <v>5577</v>
      </c>
      <c r="W373" s="5" t="s">
        <v>5577</v>
      </c>
    </row>
    <row r="374" spans="1:23" x14ac:dyDescent="0.25">
      <c r="A374" s="4" t="s">
        <v>32322</v>
      </c>
      <c r="B374" s="4" t="s">
        <v>31525</v>
      </c>
      <c r="C374" s="4" t="s">
        <v>32323</v>
      </c>
      <c r="D374" s="1"/>
      <c r="E374" s="5" t="s">
        <v>216</v>
      </c>
      <c r="F374" s="5" t="s">
        <v>216</v>
      </c>
      <c r="G374" s="5" t="s">
        <v>216</v>
      </c>
      <c r="H374" s="5" t="s">
        <v>216</v>
      </c>
      <c r="I374" s="5" t="s">
        <v>216</v>
      </c>
      <c r="J374" s="5" t="s">
        <v>216</v>
      </c>
      <c r="K374" s="5" t="s">
        <v>216</v>
      </c>
      <c r="L374" s="5" t="s">
        <v>216</v>
      </c>
      <c r="M374" s="5" t="s">
        <v>216</v>
      </c>
      <c r="N374" s="5" t="s">
        <v>216</v>
      </c>
      <c r="O374" s="5" t="s">
        <v>216</v>
      </c>
      <c r="P374" s="5" t="s">
        <v>216</v>
      </c>
      <c r="Q374" s="5" t="s">
        <v>32324</v>
      </c>
      <c r="R374" s="5" t="s">
        <v>32325</v>
      </c>
      <c r="S374" s="5" t="s">
        <v>5572</v>
      </c>
      <c r="T374" s="5" t="s">
        <v>32311</v>
      </c>
      <c r="U374" s="5" t="s">
        <v>32311</v>
      </c>
      <c r="V374" s="5" t="s">
        <v>6146</v>
      </c>
      <c r="W374" s="5" t="s">
        <v>6146</v>
      </c>
    </row>
    <row r="375" spans="1:23" x14ac:dyDescent="0.25">
      <c r="A375" s="4" t="s">
        <v>32326</v>
      </c>
      <c r="B375" s="4" t="s">
        <v>31525</v>
      </c>
      <c r="C375" s="4" t="s">
        <v>32327</v>
      </c>
      <c r="D375" s="1"/>
      <c r="E375" s="5" t="s">
        <v>216</v>
      </c>
      <c r="F375" s="5" t="s">
        <v>216</v>
      </c>
      <c r="G375" s="5" t="s">
        <v>216</v>
      </c>
      <c r="H375" s="5" t="s">
        <v>216</v>
      </c>
      <c r="I375" s="5" t="s">
        <v>216</v>
      </c>
      <c r="J375" s="5" t="s">
        <v>216</v>
      </c>
      <c r="K375" s="5" t="s">
        <v>216</v>
      </c>
      <c r="L375" s="5" t="s">
        <v>216</v>
      </c>
      <c r="M375" s="5" t="s">
        <v>216</v>
      </c>
      <c r="N375" s="5" t="s">
        <v>216</v>
      </c>
      <c r="O375" s="5" t="s">
        <v>216</v>
      </c>
      <c r="P375" s="5" t="s">
        <v>216</v>
      </c>
      <c r="Q375" s="5" t="s">
        <v>31792</v>
      </c>
      <c r="R375" s="5" t="s">
        <v>31791</v>
      </c>
      <c r="S375" s="5" t="s">
        <v>32328</v>
      </c>
      <c r="T375" s="5" t="s">
        <v>5575</v>
      </c>
      <c r="U375" s="5" t="s">
        <v>5575</v>
      </c>
      <c r="V375" s="5" t="s">
        <v>32329</v>
      </c>
      <c r="W375" s="5" t="s">
        <v>32329</v>
      </c>
    </row>
    <row r="376" spans="1:23" x14ac:dyDescent="0.25">
      <c r="A376" s="4" t="s">
        <v>32330</v>
      </c>
      <c r="B376" s="4" t="s">
        <v>31525</v>
      </c>
      <c r="C376" s="4" t="s">
        <v>32331</v>
      </c>
      <c r="D376" s="1"/>
      <c r="E376" s="5" t="s">
        <v>216</v>
      </c>
      <c r="F376" s="5" t="s">
        <v>216</v>
      </c>
      <c r="G376" s="5" t="s">
        <v>216</v>
      </c>
      <c r="H376" s="5" t="s">
        <v>216</v>
      </c>
      <c r="I376" s="5" t="s">
        <v>216</v>
      </c>
      <c r="J376" s="5" t="s">
        <v>216</v>
      </c>
      <c r="K376" s="5" t="s">
        <v>216</v>
      </c>
      <c r="L376" s="5" t="s">
        <v>216</v>
      </c>
      <c r="M376" s="5" t="s">
        <v>216</v>
      </c>
      <c r="N376" s="5" t="s">
        <v>216</v>
      </c>
      <c r="O376" s="5" t="s">
        <v>216</v>
      </c>
      <c r="P376" s="5" t="s">
        <v>216</v>
      </c>
      <c r="Q376" s="5" t="s">
        <v>13568</v>
      </c>
      <c r="R376" s="5" t="s">
        <v>22906</v>
      </c>
      <c r="S376" s="5" t="s">
        <v>11501</v>
      </c>
      <c r="T376" s="5" t="s">
        <v>5661</v>
      </c>
      <c r="U376" s="5" t="s">
        <v>5661</v>
      </c>
      <c r="V376" s="5" t="s">
        <v>16532</v>
      </c>
      <c r="W376" s="5" t="s">
        <v>16532</v>
      </c>
    </row>
    <row r="377" spans="1:23" x14ac:dyDescent="0.25">
      <c r="A377" s="4" t="s">
        <v>32332</v>
      </c>
      <c r="B377" s="4" t="s">
        <v>31525</v>
      </c>
      <c r="C377" s="4" t="s">
        <v>32333</v>
      </c>
      <c r="D377" s="1"/>
      <c r="E377" s="5" t="s">
        <v>216</v>
      </c>
      <c r="F377" s="5" t="s">
        <v>216</v>
      </c>
      <c r="G377" s="5" t="s">
        <v>216</v>
      </c>
      <c r="H377" s="5" t="s">
        <v>216</v>
      </c>
      <c r="I377" s="5" t="s">
        <v>216</v>
      </c>
      <c r="J377" s="5" t="s">
        <v>216</v>
      </c>
      <c r="K377" s="5" t="s">
        <v>216</v>
      </c>
      <c r="L377" s="5" t="s">
        <v>216</v>
      </c>
      <c r="M377" s="5" t="s">
        <v>216</v>
      </c>
      <c r="N377" s="5" t="s">
        <v>216</v>
      </c>
      <c r="O377" s="5" t="s">
        <v>216</v>
      </c>
      <c r="P377" s="5" t="s">
        <v>216</v>
      </c>
      <c r="Q377" s="5" t="s">
        <v>16528</v>
      </c>
      <c r="R377" s="5" t="s">
        <v>32334</v>
      </c>
      <c r="S377" s="5" t="s">
        <v>31803</v>
      </c>
      <c r="T377" s="5" t="s">
        <v>31783</v>
      </c>
      <c r="U377" s="5" t="s">
        <v>31783</v>
      </c>
      <c r="V377" s="5" t="s">
        <v>11498</v>
      </c>
      <c r="W377" s="5" t="s">
        <v>11498</v>
      </c>
    </row>
    <row r="378" spans="1:23" x14ac:dyDescent="0.25">
      <c r="A378" s="4" t="s">
        <v>32335</v>
      </c>
      <c r="B378" s="4" t="s">
        <v>31525</v>
      </c>
      <c r="C378" s="4" t="s">
        <v>32336</v>
      </c>
      <c r="D378" s="1"/>
      <c r="E378" s="5" t="s">
        <v>216</v>
      </c>
      <c r="F378" s="5" t="s">
        <v>216</v>
      </c>
      <c r="G378" s="5" t="s">
        <v>216</v>
      </c>
      <c r="H378" s="5" t="s">
        <v>216</v>
      </c>
      <c r="I378" s="5" t="s">
        <v>216</v>
      </c>
      <c r="J378" s="5" t="s">
        <v>216</v>
      </c>
      <c r="K378" s="5" t="s">
        <v>216</v>
      </c>
      <c r="L378" s="5" t="s">
        <v>216</v>
      </c>
      <c r="M378" s="5" t="s">
        <v>216</v>
      </c>
      <c r="N378" s="5" t="s">
        <v>216</v>
      </c>
      <c r="O378" s="5" t="s">
        <v>216</v>
      </c>
      <c r="P378" s="5" t="s">
        <v>216</v>
      </c>
      <c r="Q378" s="5" t="s">
        <v>11234</v>
      </c>
      <c r="R378" s="5" t="s">
        <v>28769</v>
      </c>
      <c r="S378" s="5" t="s">
        <v>1145</v>
      </c>
      <c r="T378" s="5" t="s">
        <v>5660</v>
      </c>
      <c r="U378" s="5" t="s">
        <v>5660</v>
      </c>
      <c r="V378" s="5" t="s">
        <v>31768</v>
      </c>
      <c r="W378" s="5" t="s">
        <v>31768</v>
      </c>
    </row>
    <row r="379" spans="1:23" x14ac:dyDescent="0.25">
      <c r="A379" s="4" t="s">
        <v>32337</v>
      </c>
      <c r="B379" s="4" t="s">
        <v>31525</v>
      </c>
      <c r="C379" s="4" t="s">
        <v>32338</v>
      </c>
      <c r="D379" s="1"/>
      <c r="E379" s="5" t="s">
        <v>216</v>
      </c>
      <c r="F379" s="5" t="s">
        <v>216</v>
      </c>
      <c r="G379" s="5" t="s">
        <v>216</v>
      </c>
      <c r="H379" s="5" t="s">
        <v>216</v>
      </c>
      <c r="I379" s="5" t="s">
        <v>216</v>
      </c>
      <c r="J379" s="5" t="s">
        <v>216</v>
      </c>
      <c r="K379" s="5" t="s">
        <v>216</v>
      </c>
      <c r="L379" s="5" t="s">
        <v>216</v>
      </c>
      <c r="M379" s="5" t="s">
        <v>216</v>
      </c>
      <c r="N379" s="5" t="s">
        <v>216</v>
      </c>
      <c r="O379" s="5" t="s">
        <v>216</v>
      </c>
      <c r="P379" s="5" t="s">
        <v>216</v>
      </c>
      <c r="Q379" s="5" t="s">
        <v>13578</v>
      </c>
      <c r="R379" s="5" t="s">
        <v>31795</v>
      </c>
      <c r="S379" s="5" t="s">
        <v>31796</v>
      </c>
      <c r="T379" s="5" t="s">
        <v>5572</v>
      </c>
      <c r="U379" s="5" t="s">
        <v>5572</v>
      </c>
      <c r="V379" s="5" t="s">
        <v>5574</v>
      </c>
      <c r="W379" s="5" t="s">
        <v>5574</v>
      </c>
    </row>
    <row r="380" spans="1:23" x14ac:dyDescent="0.25">
      <c r="A380" s="4" t="s">
        <v>32339</v>
      </c>
      <c r="B380" s="4" t="s">
        <v>31525</v>
      </c>
      <c r="C380" s="4" t="s">
        <v>32340</v>
      </c>
      <c r="D380" s="1"/>
      <c r="E380" s="5" t="s">
        <v>216</v>
      </c>
      <c r="F380" s="5" t="s">
        <v>216</v>
      </c>
      <c r="G380" s="5" t="s">
        <v>216</v>
      </c>
      <c r="H380" s="5" t="s">
        <v>216</v>
      </c>
      <c r="I380" s="5" t="s">
        <v>216</v>
      </c>
      <c r="J380" s="5" t="s">
        <v>216</v>
      </c>
      <c r="K380" s="5" t="s">
        <v>216</v>
      </c>
      <c r="L380" s="5" t="s">
        <v>216</v>
      </c>
      <c r="M380" s="5" t="s">
        <v>216</v>
      </c>
      <c r="N380" s="5" t="s">
        <v>216</v>
      </c>
      <c r="O380" s="5" t="s">
        <v>216</v>
      </c>
      <c r="P380" s="5" t="s">
        <v>216</v>
      </c>
      <c r="Q380" s="5" t="s">
        <v>5656</v>
      </c>
      <c r="R380" s="5" t="s">
        <v>32341</v>
      </c>
      <c r="S380" s="5" t="s">
        <v>9003</v>
      </c>
      <c r="T380" s="5" t="s">
        <v>32328</v>
      </c>
      <c r="U380" s="5" t="s">
        <v>32328</v>
      </c>
      <c r="V380" s="5" t="s">
        <v>5573</v>
      </c>
      <c r="W380" s="5" t="s">
        <v>5573</v>
      </c>
    </row>
    <row r="381" spans="1:23" x14ac:dyDescent="0.25">
      <c r="A381" s="4" t="s">
        <v>32342</v>
      </c>
      <c r="B381" s="4" t="s">
        <v>31525</v>
      </c>
      <c r="C381" s="4" t="s">
        <v>32343</v>
      </c>
      <c r="D381" s="1"/>
      <c r="E381" s="5" t="s">
        <v>216</v>
      </c>
      <c r="F381" s="5" t="s">
        <v>216</v>
      </c>
      <c r="G381" s="5" t="s">
        <v>216</v>
      </c>
      <c r="H381" s="5" t="s">
        <v>216</v>
      </c>
      <c r="I381" s="5" t="s">
        <v>216</v>
      </c>
      <c r="J381" s="5" t="s">
        <v>216</v>
      </c>
      <c r="K381" s="5" t="s">
        <v>216</v>
      </c>
      <c r="L381" s="5" t="s">
        <v>216</v>
      </c>
      <c r="M381" s="5" t="s">
        <v>216</v>
      </c>
      <c r="N381" s="5" t="s">
        <v>216</v>
      </c>
      <c r="O381" s="5" t="s">
        <v>216</v>
      </c>
      <c r="P381" s="5" t="s">
        <v>216</v>
      </c>
      <c r="Q381" s="5" t="s">
        <v>11238</v>
      </c>
      <c r="R381" s="5" t="s">
        <v>31806</v>
      </c>
      <c r="S381" s="5" t="s">
        <v>5658</v>
      </c>
      <c r="T381" s="5" t="s">
        <v>11501</v>
      </c>
      <c r="U381" s="5" t="s">
        <v>11501</v>
      </c>
      <c r="V381" s="5" t="s">
        <v>32344</v>
      </c>
      <c r="W381" s="5" t="s">
        <v>32344</v>
      </c>
    </row>
    <row r="382" spans="1:23" x14ac:dyDescent="0.25">
      <c r="A382" s="4" t="s">
        <v>32345</v>
      </c>
      <c r="B382" s="4" t="s">
        <v>31525</v>
      </c>
      <c r="C382" s="4" t="s">
        <v>32346</v>
      </c>
      <c r="D382" s="1"/>
      <c r="E382" s="5" t="s">
        <v>216</v>
      </c>
      <c r="F382" s="5" t="s">
        <v>216</v>
      </c>
      <c r="G382" s="5" t="s">
        <v>216</v>
      </c>
      <c r="H382" s="5" t="s">
        <v>216</v>
      </c>
      <c r="I382" s="5" t="s">
        <v>216</v>
      </c>
      <c r="J382" s="5" t="s">
        <v>216</v>
      </c>
      <c r="K382" s="5" t="s">
        <v>216</v>
      </c>
      <c r="L382" s="5" t="s">
        <v>216</v>
      </c>
      <c r="M382" s="5" t="s">
        <v>216</v>
      </c>
      <c r="N382" s="5" t="s">
        <v>216</v>
      </c>
      <c r="O382" s="5" t="s">
        <v>216</v>
      </c>
      <c r="P382" s="5" t="s">
        <v>216</v>
      </c>
      <c r="Q382" s="5" t="s">
        <v>5655</v>
      </c>
      <c r="R382" s="5" t="s">
        <v>11197</v>
      </c>
      <c r="S382" s="5" t="s">
        <v>5657</v>
      </c>
      <c r="T382" s="5" t="s">
        <v>31803</v>
      </c>
      <c r="U382" s="5" t="s">
        <v>31803</v>
      </c>
      <c r="V382" s="5" t="s">
        <v>31782</v>
      </c>
      <c r="W382" s="5" t="s">
        <v>31782</v>
      </c>
    </row>
    <row r="383" spans="1:23" x14ac:dyDescent="0.25">
      <c r="A383" s="4" t="s">
        <v>32347</v>
      </c>
      <c r="B383" s="4" t="s">
        <v>31525</v>
      </c>
      <c r="C383" s="4" t="s">
        <v>32348</v>
      </c>
      <c r="D383" s="1"/>
      <c r="E383" s="5" t="s">
        <v>216</v>
      </c>
      <c r="F383" s="5" t="s">
        <v>216</v>
      </c>
      <c r="G383" s="5" t="s">
        <v>216</v>
      </c>
      <c r="H383" s="5" t="s">
        <v>216</v>
      </c>
      <c r="I383" s="5" t="s">
        <v>216</v>
      </c>
      <c r="J383" s="5" t="s">
        <v>216</v>
      </c>
      <c r="K383" s="5" t="s">
        <v>216</v>
      </c>
      <c r="L383" s="5" t="s">
        <v>216</v>
      </c>
      <c r="M383" s="5" t="s">
        <v>216</v>
      </c>
      <c r="N383" s="5" t="s">
        <v>216</v>
      </c>
      <c r="O383" s="5" t="s">
        <v>216</v>
      </c>
      <c r="P383" s="5" t="s">
        <v>216</v>
      </c>
      <c r="Q383" s="5" t="s">
        <v>5654</v>
      </c>
      <c r="R383" s="5" t="s">
        <v>9000</v>
      </c>
      <c r="S383" s="5" t="s">
        <v>1153</v>
      </c>
      <c r="T383" s="5" t="s">
        <v>1145</v>
      </c>
      <c r="U383" s="5" t="s">
        <v>1145</v>
      </c>
      <c r="V383" s="5" t="s">
        <v>5659</v>
      </c>
      <c r="W383" s="5" t="s">
        <v>5659</v>
      </c>
    </row>
    <row r="384" spans="1:23" x14ac:dyDescent="0.25">
      <c r="A384" s="4" t="s">
        <v>32349</v>
      </c>
      <c r="B384" s="4" t="s">
        <v>31525</v>
      </c>
      <c r="C384" s="4" t="s">
        <v>32350</v>
      </c>
      <c r="D384" s="1"/>
      <c r="E384" s="5" t="s">
        <v>216</v>
      </c>
      <c r="F384" s="5" t="s">
        <v>216</v>
      </c>
      <c r="G384" s="5" t="s">
        <v>216</v>
      </c>
      <c r="H384" s="5" t="s">
        <v>216</v>
      </c>
      <c r="I384" s="5" t="s">
        <v>216</v>
      </c>
      <c r="J384" s="5" t="s">
        <v>216</v>
      </c>
      <c r="K384" s="5" t="s">
        <v>216</v>
      </c>
      <c r="L384" s="5" t="s">
        <v>216</v>
      </c>
      <c r="M384" s="5" t="s">
        <v>216</v>
      </c>
      <c r="N384" s="5" t="s">
        <v>216</v>
      </c>
      <c r="O384" s="5" t="s">
        <v>216</v>
      </c>
      <c r="P384" s="5" t="s">
        <v>216</v>
      </c>
      <c r="Q384" s="5" t="s">
        <v>31814</v>
      </c>
      <c r="R384" s="5" t="s">
        <v>31365</v>
      </c>
      <c r="S384" s="5" t="s">
        <v>32351</v>
      </c>
      <c r="T384" s="5" t="s">
        <v>31796</v>
      </c>
      <c r="U384" s="5" t="s">
        <v>31796</v>
      </c>
      <c r="V384" s="5" t="s">
        <v>32324</v>
      </c>
      <c r="W384" s="5" t="s">
        <v>32324</v>
      </c>
    </row>
    <row r="385" spans="1:23" x14ac:dyDescent="0.25">
      <c r="A385" s="4" t="s">
        <v>32352</v>
      </c>
      <c r="B385" s="4" t="s">
        <v>31525</v>
      </c>
      <c r="C385" s="4" t="s">
        <v>32353</v>
      </c>
      <c r="D385" s="1"/>
      <c r="E385" s="5" t="s">
        <v>216</v>
      </c>
      <c r="F385" s="5" t="s">
        <v>216</v>
      </c>
      <c r="G385" s="5" t="s">
        <v>216</v>
      </c>
      <c r="H385" s="5" t="s">
        <v>216</v>
      </c>
      <c r="I385" s="5" t="s">
        <v>216</v>
      </c>
      <c r="J385" s="5" t="s">
        <v>216</v>
      </c>
      <c r="K385" s="5" t="s">
        <v>216</v>
      </c>
      <c r="L385" s="5" t="s">
        <v>216</v>
      </c>
      <c r="M385" s="5" t="s">
        <v>216</v>
      </c>
      <c r="N385" s="5" t="s">
        <v>216</v>
      </c>
      <c r="O385" s="5" t="s">
        <v>216</v>
      </c>
      <c r="P385" s="5" t="s">
        <v>216</v>
      </c>
      <c r="Q385" s="5" t="s">
        <v>22848</v>
      </c>
      <c r="R385" s="5" t="s">
        <v>31810</v>
      </c>
      <c r="S385" s="5" t="s">
        <v>11236</v>
      </c>
      <c r="T385" s="5" t="s">
        <v>9003</v>
      </c>
      <c r="U385" s="5" t="s">
        <v>9003</v>
      </c>
      <c r="V385" s="5" t="s">
        <v>31792</v>
      </c>
      <c r="W385" s="5" t="s">
        <v>31792</v>
      </c>
    </row>
    <row r="386" spans="1:23" x14ac:dyDescent="0.25">
      <c r="A386" s="4" t="s">
        <v>32354</v>
      </c>
      <c r="B386" s="4" t="s">
        <v>31525</v>
      </c>
      <c r="C386" s="4" t="s">
        <v>32355</v>
      </c>
      <c r="D386" s="1"/>
      <c r="E386" s="5" t="s">
        <v>216</v>
      </c>
      <c r="F386" s="5" t="s">
        <v>216</v>
      </c>
      <c r="G386" s="5" t="s">
        <v>216</v>
      </c>
      <c r="H386" s="5" t="s">
        <v>216</v>
      </c>
      <c r="I386" s="5" t="s">
        <v>216</v>
      </c>
      <c r="J386" s="5" t="s">
        <v>216</v>
      </c>
      <c r="K386" s="5" t="s">
        <v>216</v>
      </c>
      <c r="L386" s="5" t="s">
        <v>216</v>
      </c>
      <c r="M386" s="5" t="s">
        <v>216</v>
      </c>
      <c r="N386" s="5" t="s">
        <v>216</v>
      </c>
      <c r="O386" s="5" t="s">
        <v>216</v>
      </c>
      <c r="P386" s="5" t="s">
        <v>216</v>
      </c>
      <c r="Q386" s="5" t="s">
        <v>32356</v>
      </c>
      <c r="R386" s="5" t="s">
        <v>32357</v>
      </c>
      <c r="S386" s="5" t="s">
        <v>13606</v>
      </c>
      <c r="T386" s="5" t="s">
        <v>5658</v>
      </c>
      <c r="U386" s="5" t="s">
        <v>5658</v>
      </c>
      <c r="V386" s="5" t="s">
        <v>13568</v>
      </c>
      <c r="W386" s="5" t="s">
        <v>13568</v>
      </c>
    </row>
    <row r="387" spans="1:23" x14ac:dyDescent="0.25">
      <c r="A387" s="4" t="s">
        <v>32358</v>
      </c>
      <c r="B387" s="4" t="s">
        <v>31525</v>
      </c>
      <c r="C387" s="4" t="s">
        <v>32359</v>
      </c>
      <c r="D387" s="1"/>
      <c r="E387" s="5" t="s">
        <v>216</v>
      </c>
      <c r="F387" s="5" t="s">
        <v>216</v>
      </c>
      <c r="G387" s="5" t="s">
        <v>216</v>
      </c>
      <c r="H387" s="5" t="s">
        <v>216</v>
      </c>
      <c r="I387" s="5" t="s">
        <v>216</v>
      </c>
      <c r="J387" s="5" t="s">
        <v>216</v>
      </c>
      <c r="K387" s="5" t="s">
        <v>216</v>
      </c>
      <c r="L387" s="5" t="s">
        <v>216</v>
      </c>
      <c r="M387" s="5" t="s">
        <v>216</v>
      </c>
      <c r="N387" s="5" t="s">
        <v>216</v>
      </c>
      <c r="O387" s="5" t="s">
        <v>216</v>
      </c>
      <c r="P387" s="5" t="s">
        <v>216</v>
      </c>
      <c r="Q387" s="5" t="s">
        <v>6145</v>
      </c>
      <c r="R387" s="5" t="s">
        <v>32360</v>
      </c>
      <c r="S387" s="5" t="s">
        <v>11323</v>
      </c>
      <c r="T387" s="5" t="s">
        <v>5657</v>
      </c>
      <c r="U387" s="5" t="s">
        <v>5657</v>
      </c>
      <c r="V387" s="5" t="s">
        <v>16528</v>
      </c>
      <c r="W387" s="5" t="s">
        <v>16528</v>
      </c>
    </row>
    <row r="388" spans="1:23" x14ac:dyDescent="0.25">
      <c r="A388" s="4" t="s">
        <v>32361</v>
      </c>
      <c r="B388" s="4" t="s">
        <v>31525</v>
      </c>
      <c r="C388" s="4" t="s">
        <v>32362</v>
      </c>
      <c r="D388" s="1"/>
      <c r="E388" s="5" t="s">
        <v>216</v>
      </c>
      <c r="F388" s="5" t="s">
        <v>216</v>
      </c>
      <c r="G388" s="5" t="s">
        <v>216</v>
      </c>
      <c r="H388" s="5" t="s">
        <v>216</v>
      </c>
      <c r="I388" s="5" t="s">
        <v>216</v>
      </c>
      <c r="J388" s="5" t="s">
        <v>216</v>
      </c>
      <c r="K388" s="5" t="s">
        <v>216</v>
      </c>
      <c r="L388" s="5" t="s">
        <v>216</v>
      </c>
      <c r="M388" s="5" t="s">
        <v>216</v>
      </c>
      <c r="N388" s="5" t="s">
        <v>216</v>
      </c>
      <c r="O388" s="5" t="s">
        <v>216</v>
      </c>
      <c r="P388" s="5" t="s">
        <v>216</v>
      </c>
      <c r="Q388" s="5" t="s">
        <v>13300</v>
      </c>
      <c r="R388" s="5" t="s">
        <v>31817</v>
      </c>
      <c r="S388" s="5" t="s">
        <v>26007</v>
      </c>
      <c r="T388" s="5" t="s">
        <v>1153</v>
      </c>
      <c r="U388" s="5" t="s">
        <v>1153</v>
      </c>
      <c r="V388" s="5" t="s">
        <v>11234</v>
      </c>
      <c r="W388" s="5" t="s">
        <v>11234</v>
      </c>
    </row>
    <row r="389" spans="1:23" x14ac:dyDescent="0.25">
      <c r="A389" s="4" t="s">
        <v>32363</v>
      </c>
      <c r="B389" s="4" t="s">
        <v>31525</v>
      </c>
      <c r="C389" s="4" t="s">
        <v>32364</v>
      </c>
      <c r="D389" s="1"/>
      <c r="E389" s="5" t="s">
        <v>216</v>
      </c>
      <c r="F389" s="5" t="s">
        <v>216</v>
      </c>
      <c r="G389" s="5" t="s">
        <v>216</v>
      </c>
      <c r="H389" s="5" t="s">
        <v>216</v>
      </c>
      <c r="I389" s="5" t="s">
        <v>216</v>
      </c>
      <c r="J389" s="5" t="s">
        <v>216</v>
      </c>
      <c r="K389" s="5" t="s">
        <v>216</v>
      </c>
      <c r="L389" s="5" t="s">
        <v>216</v>
      </c>
      <c r="M389" s="5" t="s">
        <v>216</v>
      </c>
      <c r="N389" s="5" t="s">
        <v>216</v>
      </c>
      <c r="O389" s="5" t="s">
        <v>216</v>
      </c>
      <c r="P389" s="5" t="s">
        <v>216</v>
      </c>
      <c r="Q389" s="5" t="s">
        <v>6130</v>
      </c>
      <c r="R389" s="5" t="s">
        <v>32365</v>
      </c>
      <c r="S389" s="5" t="s">
        <v>31826</v>
      </c>
      <c r="T389" s="5" t="s">
        <v>32351</v>
      </c>
      <c r="U389" s="5" t="s">
        <v>32351</v>
      </c>
      <c r="V389" s="5" t="s">
        <v>13578</v>
      </c>
      <c r="W389" s="5" t="s">
        <v>13578</v>
      </c>
    </row>
    <row r="390" spans="1:23" x14ac:dyDescent="0.25">
      <c r="A390" s="4" t="s">
        <v>32366</v>
      </c>
      <c r="B390" s="4" t="s">
        <v>31525</v>
      </c>
      <c r="C390" s="4" t="s">
        <v>32367</v>
      </c>
      <c r="D390" s="1"/>
      <c r="E390" s="5" t="s">
        <v>216</v>
      </c>
      <c r="F390" s="5" t="s">
        <v>216</v>
      </c>
      <c r="G390" s="5" t="s">
        <v>216</v>
      </c>
      <c r="H390" s="5" t="s">
        <v>216</v>
      </c>
      <c r="I390" s="5" t="s">
        <v>216</v>
      </c>
      <c r="J390" s="5" t="s">
        <v>216</v>
      </c>
      <c r="K390" s="5" t="s">
        <v>216</v>
      </c>
      <c r="L390" s="5" t="s">
        <v>216</v>
      </c>
      <c r="M390" s="5" t="s">
        <v>216</v>
      </c>
      <c r="N390" s="5" t="s">
        <v>216</v>
      </c>
      <c r="O390" s="5" t="s">
        <v>216</v>
      </c>
      <c r="P390" s="5" t="s">
        <v>216</v>
      </c>
      <c r="Q390" s="5" t="s">
        <v>10287</v>
      </c>
      <c r="R390" s="5" t="s">
        <v>31821</v>
      </c>
      <c r="S390" s="5" t="s">
        <v>31822</v>
      </c>
      <c r="T390" s="5" t="s">
        <v>13606</v>
      </c>
      <c r="U390" s="5" t="s">
        <v>13606</v>
      </c>
      <c r="V390" s="5" t="s">
        <v>11238</v>
      </c>
      <c r="W390" s="5" t="s">
        <v>11238</v>
      </c>
    </row>
    <row r="391" spans="1:23" x14ac:dyDescent="0.25">
      <c r="A391" s="4" t="s">
        <v>32368</v>
      </c>
      <c r="B391" s="4" t="s">
        <v>31525</v>
      </c>
      <c r="C391" s="4" t="s">
        <v>32369</v>
      </c>
      <c r="D391" s="1"/>
      <c r="E391" s="5" t="s">
        <v>216</v>
      </c>
      <c r="F391" s="5" t="s">
        <v>216</v>
      </c>
      <c r="G391" s="5" t="s">
        <v>216</v>
      </c>
      <c r="H391" s="5" t="s">
        <v>216</v>
      </c>
      <c r="I391" s="5" t="s">
        <v>216</v>
      </c>
      <c r="J391" s="5" t="s">
        <v>216</v>
      </c>
      <c r="K391" s="5" t="s">
        <v>216</v>
      </c>
      <c r="L391" s="5" t="s">
        <v>216</v>
      </c>
      <c r="M391" s="5" t="s">
        <v>216</v>
      </c>
      <c r="N391" s="5" t="s">
        <v>216</v>
      </c>
      <c r="O391" s="5" t="s">
        <v>216</v>
      </c>
      <c r="P391" s="5" t="s">
        <v>216</v>
      </c>
      <c r="Q391" s="5" t="s">
        <v>6128</v>
      </c>
      <c r="R391" s="5" t="s">
        <v>32370</v>
      </c>
      <c r="S391" s="5" t="s">
        <v>31831</v>
      </c>
      <c r="T391" s="5" t="s">
        <v>11323</v>
      </c>
      <c r="U391" s="5" t="s">
        <v>11323</v>
      </c>
      <c r="V391" s="5" t="s">
        <v>5655</v>
      </c>
      <c r="W391" s="5" t="s">
        <v>5655</v>
      </c>
    </row>
    <row r="392" spans="1:23" x14ac:dyDescent="0.25">
      <c r="A392" s="4" t="s">
        <v>32371</v>
      </c>
      <c r="B392" s="4" t="s">
        <v>31525</v>
      </c>
      <c r="C392" s="4" t="s">
        <v>32372</v>
      </c>
      <c r="D392" s="1"/>
      <c r="E392" s="5" t="s">
        <v>216</v>
      </c>
      <c r="F392" s="5" t="s">
        <v>216</v>
      </c>
      <c r="G392" s="5" t="s">
        <v>216</v>
      </c>
      <c r="H392" s="5" t="s">
        <v>216</v>
      </c>
      <c r="I392" s="5" t="s">
        <v>216</v>
      </c>
      <c r="J392" s="5" t="s">
        <v>216</v>
      </c>
      <c r="K392" s="5" t="s">
        <v>216</v>
      </c>
      <c r="L392" s="5" t="s">
        <v>216</v>
      </c>
      <c r="M392" s="5" t="s">
        <v>216</v>
      </c>
      <c r="N392" s="5" t="s">
        <v>216</v>
      </c>
      <c r="O392" s="5" t="s">
        <v>216</v>
      </c>
      <c r="P392" s="5" t="s">
        <v>216</v>
      </c>
      <c r="Q392" s="5" t="s">
        <v>6199</v>
      </c>
      <c r="R392" s="5" t="s">
        <v>31825</v>
      </c>
      <c r="S392" s="5" t="s">
        <v>6144</v>
      </c>
      <c r="T392" s="5" t="s">
        <v>31826</v>
      </c>
      <c r="U392" s="5" t="s">
        <v>31826</v>
      </c>
      <c r="V392" s="5" t="s">
        <v>31814</v>
      </c>
      <c r="W392" s="5" t="s">
        <v>31814</v>
      </c>
    </row>
    <row r="393" spans="1:23" x14ac:dyDescent="0.25">
      <c r="A393" s="4" t="s">
        <v>32373</v>
      </c>
      <c r="B393" s="4" t="s">
        <v>31525</v>
      </c>
      <c r="C393" s="4" t="s">
        <v>32374</v>
      </c>
      <c r="D393" s="1"/>
      <c r="E393" s="5" t="s">
        <v>216</v>
      </c>
      <c r="F393" s="5" t="s">
        <v>216</v>
      </c>
      <c r="G393" s="5" t="s">
        <v>216</v>
      </c>
      <c r="H393" s="5" t="s">
        <v>216</v>
      </c>
      <c r="I393" s="5" t="s">
        <v>216</v>
      </c>
      <c r="J393" s="5" t="s">
        <v>216</v>
      </c>
      <c r="K393" s="5" t="s">
        <v>216</v>
      </c>
      <c r="L393" s="5" t="s">
        <v>216</v>
      </c>
      <c r="M393" s="5" t="s">
        <v>216</v>
      </c>
      <c r="N393" s="5" t="s">
        <v>216</v>
      </c>
      <c r="O393" s="5" t="s">
        <v>216</v>
      </c>
      <c r="P393" s="5" t="s">
        <v>216</v>
      </c>
      <c r="Q393" s="5" t="s">
        <v>6163</v>
      </c>
      <c r="R393" s="5" t="s">
        <v>32375</v>
      </c>
      <c r="S393" s="5" t="s">
        <v>9652</v>
      </c>
      <c r="T393" s="5" t="s">
        <v>22425</v>
      </c>
      <c r="U393" s="5" t="s">
        <v>22425</v>
      </c>
      <c r="V393" s="5" t="s">
        <v>22848</v>
      </c>
      <c r="W393" s="5" t="s">
        <v>22848</v>
      </c>
    </row>
    <row r="394" spans="1:23" x14ac:dyDescent="0.25">
      <c r="A394" s="4" t="s">
        <v>32376</v>
      </c>
      <c r="B394" s="4" t="s">
        <v>31525</v>
      </c>
      <c r="C394" s="4" t="s">
        <v>32377</v>
      </c>
      <c r="D394" s="1"/>
      <c r="E394" s="5" t="s">
        <v>216</v>
      </c>
      <c r="F394" s="5" t="s">
        <v>216</v>
      </c>
      <c r="G394" s="5" t="s">
        <v>216</v>
      </c>
      <c r="H394" s="5" t="s">
        <v>216</v>
      </c>
      <c r="I394" s="5" t="s">
        <v>216</v>
      </c>
      <c r="J394" s="5" t="s">
        <v>216</v>
      </c>
      <c r="K394" s="5" t="s">
        <v>216</v>
      </c>
      <c r="L394" s="5" t="s">
        <v>216</v>
      </c>
      <c r="M394" s="5" t="s">
        <v>216</v>
      </c>
      <c r="N394" s="5" t="s">
        <v>216</v>
      </c>
      <c r="O394" s="5" t="s">
        <v>216</v>
      </c>
      <c r="P394" s="5" t="s">
        <v>216</v>
      </c>
      <c r="Q394" s="5" t="s">
        <v>5726</v>
      </c>
      <c r="R394" s="5" t="s">
        <v>31830</v>
      </c>
      <c r="S394" s="5" t="s">
        <v>6198</v>
      </c>
      <c r="T394" s="5" t="s">
        <v>31831</v>
      </c>
      <c r="U394" s="5" t="s">
        <v>31831</v>
      </c>
      <c r="V394" s="5" t="s">
        <v>6145</v>
      </c>
      <c r="W394" s="5" t="s">
        <v>6145</v>
      </c>
    </row>
    <row r="395" spans="1:23" x14ac:dyDescent="0.25">
      <c r="A395" s="4" t="s">
        <v>32378</v>
      </c>
      <c r="B395" s="4" t="s">
        <v>31525</v>
      </c>
      <c r="C395" s="4" t="s">
        <v>32379</v>
      </c>
      <c r="D395" s="1"/>
      <c r="E395" s="5" t="s">
        <v>216</v>
      </c>
      <c r="F395" s="5" t="s">
        <v>216</v>
      </c>
      <c r="G395" s="5" t="s">
        <v>216</v>
      </c>
      <c r="H395" s="5" t="s">
        <v>216</v>
      </c>
      <c r="I395" s="5" t="s">
        <v>216</v>
      </c>
      <c r="J395" s="5" t="s">
        <v>216</v>
      </c>
      <c r="K395" s="5" t="s">
        <v>216</v>
      </c>
      <c r="L395" s="5" t="s">
        <v>216</v>
      </c>
      <c r="M395" s="5" t="s">
        <v>216</v>
      </c>
      <c r="N395" s="5" t="s">
        <v>216</v>
      </c>
      <c r="O395" s="5" t="s">
        <v>216</v>
      </c>
      <c r="P395" s="5" t="s">
        <v>216</v>
      </c>
      <c r="Q395" s="5" t="s">
        <v>962</v>
      </c>
      <c r="R395" s="5" t="s">
        <v>11516</v>
      </c>
      <c r="S395" s="5" t="s">
        <v>5433</v>
      </c>
      <c r="T395" s="5" t="s">
        <v>11506</v>
      </c>
      <c r="U395" s="5" t="s">
        <v>11506</v>
      </c>
      <c r="V395" s="5" t="s">
        <v>13300</v>
      </c>
      <c r="W395" s="5" t="s">
        <v>13300</v>
      </c>
    </row>
    <row r="396" spans="1:23" x14ac:dyDescent="0.25">
      <c r="A396" s="4" t="s">
        <v>32380</v>
      </c>
      <c r="B396" s="4" t="s">
        <v>31525</v>
      </c>
      <c r="C396" s="4" t="s">
        <v>32381</v>
      </c>
      <c r="D396" s="1"/>
      <c r="E396" s="5" t="s">
        <v>216</v>
      </c>
      <c r="F396" s="5" t="s">
        <v>216</v>
      </c>
      <c r="G396" s="5" t="s">
        <v>216</v>
      </c>
      <c r="H396" s="5" t="s">
        <v>216</v>
      </c>
      <c r="I396" s="5" t="s">
        <v>216</v>
      </c>
      <c r="J396" s="5" t="s">
        <v>216</v>
      </c>
      <c r="K396" s="5" t="s">
        <v>216</v>
      </c>
      <c r="L396" s="5" t="s">
        <v>216</v>
      </c>
      <c r="M396" s="5" t="s">
        <v>216</v>
      </c>
      <c r="N396" s="5" t="s">
        <v>216</v>
      </c>
      <c r="O396" s="5" t="s">
        <v>216</v>
      </c>
      <c r="P396" s="5" t="s">
        <v>216</v>
      </c>
      <c r="Q396" s="5" t="s">
        <v>5431</v>
      </c>
      <c r="R396" s="5" t="s">
        <v>31835</v>
      </c>
      <c r="S396" s="5" t="s">
        <v>1156</v>
      </c>
      <c r="T396" s="5" t="s">
        <v>9652</v>
      </c>
      <c r="U396" s="5" t="s">
        <v>9652</v>
      </c>
      <c r="V396" s="5" t="s">
        <v>6129</v>
      </c>
      <c r="W396" s="5" t="s">
        <v>6129</v>
      </c>
    </row>
    <row r="397" spans="1:23" x14ac:dyDescent="0.25">
      <c r="A397" s="4" t="s">
        <v>32382</v>
      </c>
      <c r="B397" s="4" t="s">
        <v>31525</v>
      </c>
      <c r="C397" s="4" t="s">
        <v>32383</v>
      </c>
      <c r="D397" s="1"/>
      <c r="E397" s="5" t="s">
        <v>216</v>
      </c>
      <c r="F397" s="5" t="s">
        <v>216</v>
      </c>
      <c r="G397" s="5" t="s">
        <v>216</v>
      </c>
      <c r="H397" s="5" t="s">
        <v>216</v>
      </c>
      <c r="I397" s="5" t="s">
        <v>216</v>
      </c>
      <c r="J397" s="5" t="s">
        <v>216</v>
      </c>
      <c r="K397" s="5" t="s">
        <v>216</v>
      </c>
      <c r="L397" s="5" t="s">
        <v>216</v>
      </c>
      <c r="M397" s="5" t="s">
        <v>216</v>
      </c>
      <c r="N397" s="5" t="s">
        <v>216</v>
      </c>
      <c r="O397" s="5" t="s">
        <v>216</v>
      </c>
      <c r="P397" s="5" t="s">
        <v>216</v>
      </c>
      <c r="Q397" s="5" t="s">
        <v>5430</v>
      </c>
      <c r="R397" s="5" t="s">
        <v>13734</v>
      </c>
      <c r="S397" s="5" t="s">
        <v>5432</v>
      </c>
      <c r="T397" s="5" t="s">
        <v>926</v>
      </c>
      <c r="U397" s="5" t="s">
        <v>926</v>
      </c>
      <c r="V397" s="5" t="s">
        <v>10287</v>
      </c>
      <c r="W397" s="5" t="s">
        <v>10287</v>
      </c>
    </row>
    <row r="398" spans="1:23" x14ac:dyDescent="0.25">
      <c r="A398" s="4" t="s">
        <v>32384</v>
      </c>
      <c r="B398" s="4" t="s">
        <v>31525</v>
      </c>
      <c r="C398" s="4" t="s">
        <v>32385</v>
      </c>
      <c r="D398" s="1"/>
      <c r="E398" s="5" t="s">
        <v>216</v>
      </c>
      <c r="F398" s="5" t="s">
        <v>216</v>
      </c>
      <c r="G398" s="5" t="s">
        <v>216</v>
      </c>
      <c r="H398" s="5" t="s">
        <v>216</v>
      </c>
      <c r="I398" s="5" t="s">
        <v>216</v>
      </c>
      <c r="J398" s="5" t="s">
        <v>216</v>
      </c>
      <c r="K398" s="5" t="s">
        <v>216</v>
      </c>
      <c r="L398" s="5" t="s">
        <v>216</v>
      </c>
      <c r="M398" s="5" t="s">
        <v>216</v>
      </c>
      <c r="N398" s="5" t="s">
        <v>216</v>
      </c>
      <c r="O398" s="5" t="s">
        <v>216</v>
      </c>
      <c r="P398" s="5" t="s">
        <v>216</v>
      </c>
      <c r="Q398" s="5" t="s">
        <v>937</v>
      </c>
      <c r="R398" s="5" t="s">
        <v>7711</v>
      </c>
      <c r="S398" s="5" t="s">
        <v>923</v>
      </c>
      <c r="T398" s="5" t="s">
        <v>5433</v>
      </c>
      <c r="U398" s="5" t="s">
        <v>5433</v>
      </c>
      <c r="V398" s="5" t="s">
        <v>6200</v>
      </c>
      <c r="W398" s="5" t="s">
        <v>6200</v>
      </c>
    </row>
    <row r="399" spans="1:23" x14ac:dyDescent="0.25">
      <c r="A399" s="4" t="s">
        <v>32386</v>
      </c>
      <c r="B399" s="4" t="s">
        <v>31525</v>
      </c>
      <c r="C399" s="4" t="s">
        <v>32387</v>
      </c>
      <c r="D399" s="1"/>
      <c r="E399" s="5" t="s">
        <v>216</v>
      </c>
      <c r="F399" s="5" t="s">
        <v>216</v>
      </c>
      <c r="G399" s="5" t="s">
        <v>216</v>
      </c>
      <c r="H399" s="5" t="s">
        <v>216</v>
      </c>
      <c r="I399" s="5" t="s">
        <v>216</v>
      </c>
      <c r="J399" s="5" t="s">
        <v>216</v>
      </c>
      <c r="K399" s="5" t="s">
        <v>216</v>
      </c>
      <c r="L399" s="5" t="s">
        <v>216</v>
      </c>
      <c r="M399" s="5" t="s">
        <v>216</v>
      </c>
      <c r="N399" s="5" t="s">
        <v>216</v>
      </c>
      <c r="O399" s="5" t="s">
        <v>216</v>
      </c>
      <c r="P399" s="5" t="s">
        <v>216</v>
      </c>
      <c r="Q399" s="5" t="s">
        <v>5721</v>
      </c>
      <c r="R399" s="5" t="s">
        <v>31931</v>
      </c>
      <c r="S399" s="5" t="s">
        <v>5725</v>
      </c>
      <c r="T399" s="5" t="s">
        <v>1027</v>
      </c>
      <c r="U399" s="5" t="s">
        <v>1027</v>
      </c>
      <c r="V399" s="5" t="s">
        <v>6199</v>
      </c>
      <c r="W399" s="5" t="s">
        <v>6199</v>
      </c>
    </row>
    <row r="400" spans="1:23" x14ac:dyDescent="0.25">
      <c r="A400" s="4" t="s">
        <v>32388</v>
      </c>
      <c r="B400" s="4" t="s">
        <v>31525</v>
      </c>
      <c r="C400" s="4" t="s">
        <v>32389</v>
      </c>
      <c r="D400" s="1"/>
      <c r="E400" s="5" t="s">
        <v>216</v>
      </c>
      <c r="F400" s="5" t="s">
        <v>216</v>
      </c>
      <c r="G400" s="5" t="s">
        <v>216</v>
      </c>
      <c r="H400" s="5" t="s">
        <v>216</v>
      </c>
      <c r="I400" s="5" t="s">
        <v>216</v>
      </c>
      <c r="J400" s="5" t="s">
        <v>216</v>
      </c>
      <c r="K400" s="5" t="s">
        <v>216</v>
      </c>
      <c r="L400" s="5" t="s">
        <v>216</v>
      </c>
      <c r="M400" s="5" t="s">
        <v>216</v>
      </c>
      <c r="N400" s="5" t="s">
        <v>216</v>
      </c>
      <c r="O400" s="5" t="s">
        <v>216</v>
      </c>
      <c r="P400" s="5" t="s">
        <v>216</v>
      </c>
      <c r="Q400" s="5" t="s">
        <v>5718</v>
      </c>
      <c r="R400" s="5" t="s">
        <v>31750</v>
      </c>
      <c r="S400" s="5" t="s">
        <v>5722</v>
      </c>
      <c r="T400" s="5" t="s">
        <v>5432</v>
      </c>
      <c r="U400" s="5" t="s">
        <v>5432</v>
      </c>
      <c r="V400" s="5" t="s">
        <v>5727</v>
      </c>
      <c r="W400" s="5" t="s">
        <v>5727</v>
      </c>
    </row>
    <row r="401" spans="1:23" x14ac:dyDescent="0.25">
      <c r="A401" s="4" t="s">
        <v>32390</v>
      </c>
      <c r="B401" s="4" t="s">
        <v>31525</v>
      </c>
      <c r="C401" s="4" t="s">
        <v>32391</v>
      </c>
      <c r="D401" s="1"/>
      <c r="E401" s="5" t="s">
        <v>216</v>
      </c>
      <c r="F401" s="5" t="s">
        <v>216</v>
      </c>
      <c r="G401" s="5" t="s">
        <v>216</v>
      </c>
      <c r="H401" s="5" t="s">
        <v>216</v>
      </c>
      <c r="I401" s="5" t="s">
        <v>216</v>
      </c>
      <c r="J401" s="5" t="s">
        <v>216</v>
      </c>
      <c r="K401" s="5" t="s">
        <v>216</v>
      </c>
      <c r="L401" s="5" t="s">
        <v>216</v>
      </c>
      <c r="M401" s="5" t="s">
        <v>216</v>
      </c>
      <c r="N401" s="5" t="s">
        <v>216</v>
      </c>
      <c r="O401" s="5" t="s">
        <v>216</v>
      </c>
      <c r="P401" s="5" t="s">
        <v>216</v>
      </c>
      <c r="Q401" s="5" t="s">
        <v>887</v>
      </c>
      <c r="R401" s="5" t="s">
        <v>32392</v>
      </c>
      <c r="S401" s="5" t="s">
        <v>5720</v>
      </c>
      <c r="T401" s="5" t="s">
        <v>6126</v>
      </c>
      <c r="U401" s="5" t="s">
        <v>6126</v>
      </c>
      <c r="V401" s="5" t="s">
        <v>5726</v>
      </c>
      <c r="W401" s="5" t="s">
        <v>5726</v>
      </c>
    </row>
    <row r="402" spans="1:23" x14ac:dyDescent="0.25">
      <c r="A402" s="4" t="s">
        <v>32393</v>
      </c>
      <c r="B402" s="4" t="s">
        <v>31525</v>
      </c>
      <c r="C402" s="4" t="s">
        <v>32394</v>
      </c>
      <c r="D402" s="1"/>
      <c r="E402" s="5" t="s">
        <v>216</v>
      </c>
      <c r="F402" s="5" t="s">
        <v>216</v>
      </c>
      <c r="G402" s="5" t="s">
        <v>216</v>
      </c>
      <c r="H402" s="5" t="s">
        <v>216</v>
      </c>
      <c r="I402" s="5" t="s">
        <v>216</v>
      </c>
      <c r="J402" s="5" t="s">
        <v>216</v>
      </c>
      <c r="K402" s="5" t="s">
        <v>216</v>
      </c>
      <c r="L402" s="5" t="s">
        <v>216</v>
      </c>
      <c r="M402" s="5" t="s">
        <v>216</v>
      </c>
      <c r="N402" s="5" t="s">
        <v>216</v>
      </c>
      <c r="O402" s="5" t="s">
        <v>216</v>
      </c>
      <c r="P402" s="5" t="s">
        <v>216</v>
      </c>
      <c r="Q402" s="5" t="s">
        <v>5715</v>
      </c>
      <c r="R402" s="5" t="s">
        <v>11330</v>
      </c>
      <c r="S402" s="5" t="s">
        <v>6218</v>
      </c>
      <c r="T402" s="5" t="s">
        <v>5725</v>
      </c>
      <c r="U402" s="5" t="s">
        <v>5725</v>
      </c>
      <c r="V402" s="5" t="s">
        <v>6127</v>
      </c>
      <c r="W402" s="5" t="s">
        <v>6127</v>
      </c>
    </row>
    <row r="403" spans="1:23" x14ac:dyDescent="0.25">
      <c r="A403" s="4" t="s">
        <v>32395</v>
      </c>
      <c r="B403" s="4" t="s">
        <v>31525</v>
      </c>
      <c r="C403" s="4" t="s">
        <v>32396</v>
      </c>
      <c r="D403" s="1"/>
      <c r="E403" s="5" t="s">
        <v>216</v>
      </c>
      <c r="F403" s="5" t="s">
        <v>216</v>
      </c>
      <c r="G403" s="5" t="s">
        <v>216</v>
      </c>
      <c r="H403" s="5" t="s">
        <v>216</v>
      </c>
      <c r="I403" s="5" t="s">
        <v>216</v>
      </c>
      <c r="J403" s="5" t="s">
        <v>216</v>
      </c>
      <c r="K403" s="5" t="s">
        <v>216</v>
      </c>
      <c r="L403" s="5" t="s">
        <v>216</v>
      </c>
      <c r="M403" s="5" t="s">
        <v>216</v>
      </c>
      <c r="N403" s="5" t="s">
        <v>216</v>
      </c>
      <c r="O403" s="5" t="s">
        <v>216</v>
      </c>
      <c r="P403" s="5" t="s">
        <v>216</v>
      </c>
      <c r="Q403" s="5" t="s">
        <v>5713</v>
      </c>
      <c r="R403" s="5" t="s">
        <v>32397</v>
      </c>
      <c r="S403" s="5" t="s">
        <v>5717</v>
      </c>
      <c r="T403" s="5" t="s">
        <v>6125</v>
      </c>
      <c r="U403" s="5" t="s">
        <v>6125</v>
      </c>
      <c r="V403" s="5" t="s">
        <v>5431</v>
      </c>
      <c r="W403" s="5" t="s">
        <v>5431</v>
      </c>
    </row>
    <row r="404" spans="1:23" x14ac:dyDescent="0.25">
      <c r="A404" s="4" t="s">
        <v>32398</v>
      </c>
      <c r="B404" s="4" t="s">
        <v>31525</v>
      </c>
      <c r="C404" s="4" t="s">
        <v>32399</v>
      </c>
      <c r="D404" s="1"/>
      <c r="E404" s="5" t="s">
        <v>216</v>
      </c>
      <c r="F404" s="5" t="s">
        <v>216</v>
      </c>
      <c r="G404" s="5" t="s">
        <v>216</v>
      </c>
      <c r="H404" s="5" t="s">
        <v>216</v>
      </c>
      <c r="I404" s="5" t="s">
        <v>216</v>
      </c>
      <c r="J404" s="5" t="s">
        <v>216</v>
      </c>
      <c r="K404" s="5" t="s">
        <v>216</v>
      </c>
      <c r="L404" s="5" t="s">
        <v>216</v>
      </c>
      <c r="M404" s="5" t="s">
        <v>216</v>
      </c>
      <c r="N404" s="5" t="s">
        <v>216</v>
      </c>
      <c r="O404" s="5" t="s">
        <v>216</v>
      </c>
      <c r="P404" s="5" t="s">
        <v>216</v>
      </c>
      <c r="Q404" s="5" t="s">
        <v>822</v>
      </c>
      <c r="R404" s="5" t="s">
        <v>31843</v>
      </c>
      <c r="S404" s="5" t="s">
        <v>5714</v>
      </c>
      <c r="T404" s="5" t="s">
        <v>5720</v>
      </c>
      <c r="U404" s="5" t="s">
        <v>5720</v>
      </c>
      <c r="V404" s="5" t="s">
        <v>1111</v>
      </c>
      <c r="W404" s="5" t="s">
        <v>1111</v>
      </c>
    </row>
    <row r="405" spans="1:23" x14ac:dyDescent="0.25">
      <c r="A405" s="4" t="s">
        <v>32400</v>
      </c>
      <c r="B405" s="4" t="s">
        <v>31525</v>
      </c>
      <c r="C405" s="4" t="s">
        <v>32401</v>
      </c>
      <c r="D405" s="1"/>
      <c r="E405" s="5" t="s">
        <v>216</v>
      </c>
      <c r="F405" s="5" t="s">
        <v>216</v>
      </c>
      <c r="G405" s="5" t="s">
        <v>216</v>
      </c>
      <c r="H405" s="5" t="s">
        <v>216</v>
      </c>
      <c r="I405" s="5" t="s">
        <v>216</v>
      </c>
      <c r="J405" s="5" t="s">
        <v>216</v>
      </c>
      <c r="K405" s="5" t="s">
        <v>216</v>
      </c>
      <c r="L405" s="5" t="s">
        <v>216</v>
      </c>
      <c r="M405" s="5" t="s">
        <v>216</v>
      </c>
      <c r="N405" s="5" t="s">
        <v>216</v>
      </c>
      <c r="O405" s="5" t="s">
        <v>216</v>
      </c>
      <c r="P405" s="5" t="s">
        <v>216</v>
      </c>
      <c r="Q405" s="5" t="s">
        <v>916</v>
      </c>
      <c r="R405" s="5" t="s">
        <v>11217</v>
      </c>
      <c r="S405" s="5" t="s">
        <v>6217</v>
      </c>
      <c r="T405" s="5" t="s">
        <v>966</v>
      </c>
      <c r="U405" s="5" t="s">
        <v>966</v>
      </c>
      <c r="V405" s="5" t="s">
        <v>937</v>
      </c>
      <c r="W405" s="5" t="s">
        <v>937</v>
      </c>
    </row>
    <row r="406" spans="1:23" x14ac:dyDescent="0.25">
      <c r="A406" s="4" t="s">
        <v>32402</v>
      </c>
      <c r="B406" s="4" t="s">
        <v>31525</v>
      </c>
      <c r="C406" s="4" t="s">
        <v>32403</v>
      </c>
      <c r="D406" s="1"/>
      <c r="E406" s="5" t="s">
        <v>216</v>
      </c>
      <c r="F406" s="5" t="s">
        <v>216</v>
      </c>
      <c r="G406" s="5" t="s">
        <v>216</v>
      </c>
      <c r="H406" s="5" t="s">
        <v>216</v>
      </c>
      <c r="I406" s="5" t="s">
        <v>216</v>
      </c>
      <c r="J406" s="5" t="s">
        <v>216</v>
      </c>
      <c r="K406" s="5" t="s">
        <v>216</v>
      </c>
      <c r="L406" s="5" t="s">
        <v>216</v>
      </c>
      <c r="M406" s="5" t="s">
        <v>216</v>
      </c>
      <c r="N406" s="5" t="s">
        <v>216</v>
      </c>
      <c r="O406" s="5" t="s">
        <v>216</v>
      </c>
      <c r="P406" s="5" t="s">
        <v>216</v>
      </c>
      <c r="Q406" s="5" t="s">
        <v>721</v>
      </c>
      <c r="R406" s="5" t="s">
        <v>31448</v>
      </c>
      <c r="S406" s="5" t="s">
        <v>31848</v>
      </c>
      <c r="T406" s="5" t="s">
        <v>5717</v>
      </c>
      <c r="U406" s="5" t="s">
        <v>5717</v>
      </c>
      <c r="V406" s="5" t="s">
        <v>5719</v>
      </c>
      <c r="W406" s="5" t="s">
        <v>5719</v>
      </c>
    </row>
    <row r="407" spans="1:23" x14ac:dyDescent="0.25">
      <c r="A407" s="4" t="s">
        <v>32404</v>
      </c>
      <c r="B407" s="4" t="s">
        <v>31525</v>
      </c>
      <c r="C407" s="4" t="s">
        <v>32405</v>
      </c>
      <c r="D407" s="1"/>
      <c r="E407" s="5" t="s">
        <v>216</v>
      </c>
      <c r="F407" s="5" t="s">
        <v>216</v>
      </c>
      <c r="G407" s="5" t="s">
        <v>216</v>
      </c>
      <c r="H407" s="5" t="s">
        <v>216</v>
      </c>
      <c r="I407" s="5" t="s">
        <v>216</v>
      </c>
      <c r="J407" s="5" t="s">
        <v>216</v>
      </c>
      <c r="K407" s="5" t="s">
        <v>216</v>
      </c>
      <c r="L407" s="5" t="s">
        <v>216</v>
      </c>
      <c r="M407" s="5" t="s">
        <v>216</v>
      </c>
      <c r="N407" s="5" t="s">
        <v>216</v>
      </c>
      <c r="O407" s="5" t="s">
        <v>216</v>
      </c>
      <c r="P407" s="5" t="s">
        <v>216</v>
      </c>
      <c r="Q407" s="5" t="s">
        <v>19775</v>
      </c>
      <c r="R407" s="5" t="s">
        <v>32406</v>
      </c>
      <c r="S407" s="5" t="s">
        <v>6215</v>
      </c>
      <c r="T407" s="5" t="s">
        <v>5716</v>
      </c>
      <c r="U407" s="5" t="s">
        <v>5716</v>
      </c>
      <c r="V407" s="5" t="s">
        <v>5718</v>
      </c>
      <c r="W407" s="5" t="s">
        <v>5718</v>
      </c>
    </row>
    <row r="408" spans="1:23" x14ac:dyDescent="0.25">
      <c r="A408" s="4" t="s">
        <v>32407</v>
      </c>
      <c r="B408" s="4" t="s">
        <v>31525</v>
      </c>
      <c r="C408" s="4" t="s">
        <v>32408</v>
      </c>
      <c r="D408" s="1"/>
      <c r="E408" s="5" t="s">
        <v>216</v>
      </c>
      <c r="F408" s="5" t="s">
        <v>216</v>
      </c>
      <c r="G408" s="5" t="s">
        <v>216</v>
      </c>
      <c r="H408" s="5" t="s">
        <v>216</v>
      </c>
      <c r="I408" s="5" t="s">
        <v>216</v>
      </c>
      <c r="J408" s="5" t="s">
        <v>216</v>
      </c>
      <c r="K408" s="5" t="s">
        <v>216</v>
      </c>
      <c r="L408" s="5" t="s">
        <v>216</v>
      </c>
      <c r="M408" s="5" t="s">
        <v>216</v>
      </c>
      <c r="N408" s="5" t="s">
        <v>216</v>
      </c>
      <c r="O408" s="5" t="s">
        <v>216</v>
      </c>
      <c r="P408" s="5" t="s">
        <v>216</v>
      </c>
      <c r="Q408" s="5" t="s">
        <v>722</v>
      </c>
      <c r="R408" s="5" t="s">
        <v>25996</v>
      </c>
      <c r="S408" s="5" t="s">
        <v>6213</v>
      </c>
      <c r="T408" s="5" t="s">
        <v>6217</v>
      </c>
      <c r="U408" s="5" t="s">
        <v>6217</v>
      </c>
      <c r="V408" s="5" t="s">
        <v>32409</v>
      </c>
      <c r="W408" s="5" t="s">
        <v>32409</v>
      </c>
    </row>
    <row r="409" spans="1:23" x14ac:dyDescent="0.25">
      <c r="A409" s="4" t="s">
        <v>32410</v>
      </c>
      <c r="B409" s="4" t="s">
        <v>31525</v>
      </c>
      <c r="C409" s="4" t="s">
        <v>32411</v>
      </c>
      <c r="D409" s="1"/>
      <c r="E409" s="5" t="s">
        <v>216</v>
      </c>
      <c r="F409" s="5" t="s">
        <v>216</v>
      </c>
      <c r="G409" s="5" t="s">
        <v>216</v>
      </c>
      <c r="H409" s="5" t="s">
        <v>216</v>
      </c>
      <c r="I409" s="5" t="s">
        <v>216</v>
      </c>
      <c r="J409" s="5" t="s">
        <v>216</v>
      </c>
      <c r="K409" s="5" t="s">
        <v>216</v>
      </c>
      <c r="L409" s="5" t="s">
        <v>216</v>
      </c>
      <c r="M409" s="5" t="s">
        <v>216</v>
      </c>
      <c r="N409" s="5" t="s">
        <v>216</v>
      </c>
      <c r="O409" s="5" t="s">
        <v>216</v>
      </c>
      <c r="P409" s="5" t="s">
        <v>216</v>
      </c>
      <c r="Q409" s="5" t="s">
        <v>817</v>
      </c>
      <c r="R409" s="5" t="s">
        <v>11307</v>
      </c>
      <c r="S409" s="5" t="s">
        <v>31859</v>
      </c>
      <c r="T409" s="5" t="s">
        <v>6216</v>
      </c>
      <c r="U409" s="5" t="s">
        <v>6216</v>
      </c>
      <c r="V409" s="5" t="s">
        <v>5715</v>
      </c>
      <c r="W409" s="5" t="s">
        <v>5715</v>
      </c>
    </row>
    <row r="410" spans="1:23" x14ac:dyDescent="0.25">
      <c r="A410" s="4" t="s">
        <v>32412</v>
      </c>
      <c r="B410" s="4" t="s">
        <v>31525</v>
      </c>
      <c r="C410" s="4" t="s">
        <v>32413</v>
      </c>
      <c r="D410" s="1"/>
      <c r="E410" s="5" t="s">
        <v>216</v>
      </c>
      <c r="F410" s="5" t="s">
        <v>216</v>
      </c>
      <c r="G410" s="5" t="s">
        <v>216</v>
      </c>
      <c r="H410" s="5" t="s">
        <v>216</v>
      </c>
      <c r="I410" s="5" t="s">
        <v>216</v>
      </c>
      <c r="J410" s="5" t="s">
        <v>216</v>
      </c>
      <c r="K410" s="5" t="s">
        <v>216</v>
      </c>
      <c r="L410" s="5" t="s">
        <v>216</v>
      </c>
      <c r="M410" s="5" t="s">
        <v>216</v>
      </c>
      <c r="N410" s="5" t="s">
        <v>216</v>
      </c>
      <c r="O410" s="5" t="s">
        <v>216</v>
      </c>
      <c r="P410" s="5" t="s">
        <v>216</v>
      </c>
      <c r="Q410" s="5" t="s">
        <v>838</v>
      </c>
      <c r="R410" s="5" t="s">
        <v>11317</v>
      </c>
      <c r="S410" s="5" t="s">
        <v>5807</v>
      </c>
      <c r="T410" s="5" t="s">
        <v>6215</v>
      </c>
      <c r="U410" s="5" t="s">
        <v>6215</v>
      </c>
      <c r="V410" s="5" t="s">
        <v>828</v>
      </c>
      <c r="W410" s="5" t="s">
        <v>828</v>
      </c>
    </row>
    <row r="411" spans="1:23" x14ac:dyDescent="0.25">
      <c r="A411" s="4" t="s">
        <v>32414</v>
      </c>
      <c r="B411" s="4" t="s">
        <v>31525</v>
      </c>
      <c r="C411" s="4" t="s">
        <v>32415</v>
      </c>
      <c r="D411" s="1"/>
      <c r="E411" s="5" t="s">
        <v>216</v>
      </c>
      <c r="F411" s="5" t="s">
        <v>216</v>
      </c>
      <c r="G411" s="5" t="s">
        <v>216</v>
      </c>
      <c r="H411" s="5" t="s">
        <v>216</v>
      </c>
      <c r="I411" s="5" t="s">
        <v>216</v>
      </c>
      <c r="J411" s="5" t="s">
        <v>216</v>
      </c>
      <c r="K411" s="5" t="s">
        <v>216</v>
      </c>
      <c r="L411" s="5" t="s">
        <v>216</v>
      </c>
      <c r="M411" s="5" t="s">
        <v>216</v>
      </c>
      <c r="N411" s="5" t="s">
        <v>216</v>
      </c>
      <c r="O411" s="5" t="s">
        <v>216</v>
      </c>
      <c r="P411" s="5" t="s">
        <v>216</v>
      </c>
      <c r="Q411" s="5" t="s">
        <v>811</v>
      </c>
      <c r="R411" s="5" t="s">
        <v>17685</v>
      </c>
      <c r="S411" s="5" t="s">
        <v>5806</v>
      </c>
      <c r="T411" s="5" t="s">
        <v>6214</v>
      </c>
      <c r="U411" s="5" t="s">
        <v>6214</v>
      </c>
      <c r="V411" s="5" t="s">
        <v>822</v>
      </c>
      <c r="W411" s="5" t="s">
        <v>822</v>
      </c>
    </row>
    <row r="412" spans="1:23" x14ac:dyDescent="0.25">
      <c r="A412" s="4" t="s">
        <v>32416</v>
      </c>
      <c r="B412" s="4" t="s">
        <v>31525</v>
      </c>
      <c r="C412" s="4" t="s">
        <v>32417</v>
      </c>
      <c r="D412" s="1"/>
      <c r="E412" s="5" t="s">
        <v>216</v>
      </c>
      <c r="F412" s="5" t="s">
        <v>216</v>
      </c>
      <c r="G412" s="5" t="s">
        <v>216</v>
      </c>
      <c r="H412" s="5" t="s">
        <v>216</v>
      </c>
      <c r="I412" s="5" t="s">
        <v>216</v>
      </c>
      <c r="J412" s="5" t="s">
        <v>216</v>
      </c>
      <c r="K412" s="5" t="s">
        <v>216</v>
      </c>
      <c r="L412" s="5" t="s">
        <v>216</v>
      </c>
      <c r="M412" s="5" t="s">
        <v>216</v>
      </c>
      <c r="N412" s="5" t="s">
        <v>216</v>
      </c>
      <c r="O412" s="5" t="s">
        <v>216</v>
      </c>
      <c r="P412" s="5" t="s">
        <v>216</v>
      </c>
      <c r="Q412" s="5" t="s">
        <v>708</v>
      </c>
      <c r="R412" s="5" t="s">
        <v>5343</v>
      </c>
      <c r="S412" s="5" t="s">
        <v>9543</v>
      </c>
      <c r="T412" s="5" t="s">
        <v>814</v>
      </c>
      <c r="U412" s="5" t="s">
        <v>814</v>
      </c>
      <c r="V412" s="5" t="s">
        <v>722</v>
      </c>
      <c r="W412" s="5" t="s">
        <v>722</v>
      </c>
    </row>
    <row r="413" spans="1:23" x14ac:dyDescent="0.25">
      <c r="A413" s="4" t="s">
        <v>32418</v>
      </c>
      <c r="B413" s="4" t="s">
        <v>31525</v>
      </c>
      <c r="C413" s="4" t="s">
        <v>32419</v>
      </c>
      <c r="D413" s="1"/>
      <c r="E413" s="5" t="s">
        <v>216</v>
      </c>
      <c r="F413" s="5" t="s">
        <v>216</v>
      </c>
      <c r="G413" s="5" t="s">
        <v>216</v>
      </c>
      <c r="H413" s="5" t="s">
        <v>216</v>
      </c>
      <c r="I413" s="5" t="s">
        <v>216</v>
      </c>
      <c r="J413" s="5" t="s">
        <v>216</v>
      </c>
      <c r="K413" s="5" t="s">
        <v>216</v>
      </c>
      <c r="L413" s="5" t="s">
        <v>216</v>
      </c>
      <c r="M413" s="5" t="s">
        <v>216</v>
      </c>
      <c r="N413" s="5" t="s">
        <v>216</v>
      </c>
      <c r="O413" s="5" t="s">
        <v>216</v>
      </c>
      <c r="P413" s="5" t="s">
        <v>216</v>
      </c>
      <c r="Q413" s="5" t="s">
        <v>216</v>
      </c>
      <c r="R413" s="5" t="s">
        <v>1023</v>
      </c>
      <c r="S413" s="5" t="s">
        <v>5351</v>
      </c>
      <c r="T413" s="5" t="s">
        <v>811</v>
      </c>
      <c r="U413" s="5" t="s">
        <v>811</v>
      </c>
      <c r="V413" s="5" t="s">
        <v>5806</v>
      </c>
      <c r="W413" s="5" t="s">
        <v>5806</v>
      </c>
    </row>
    <row r="414" spans="1:23" x14ac:dyDescent="0.25">
      <c r="A414" s="4" t="s">
        <v>32420</v>
      </c>
      <c r="B414" s="4" t="s">
        <v>31525</v>
      </c>
      <c r="C414" s="4" t="s">
        <v>32421</v>
      </c>
      <c r="D414" s="1"/>
      <c r="E414" s="5" t="s">
        <v>216</v>
      </c>
      <c r="F414" s="5" t="s">
        <v>216</v>
      </c>
      <c r="G414" s="5" t="s">
        <v>216</v>
      </c>
      <c r="H414" s="5" t="s">
        <v>216</v>
      </c>
      <c r="I414" s="5" t="s">
        <v>216</v>
      </c>
      <c r="J414" s="5" t="s">
        <v>216</v>
      </c>
      <c r="K414" s="5" t="s">
        <v>216</v>
      </c>
      <c r="L414" s="5" t="s">
        <v>216</v>
      </c>
      <c r="M414" s="5" t="s">
        <v>216</v>
      </c>
      <c r="N414" s="5" t="s">
        <v>216</v>
      </c>
      <c r="O414" s="5" t="s">
        <v>216</v>
      </c>
      <c r="P414" s="5" t="s">
        <v>216</v>
      </c>
      <c r="Q414" s="5" t="s">
        <v>216</v>
      </c>
      <c r="R414" s="5" t="s">
        <v>216</v>
      </c>
      <c r="S414" s="5" t="s">
        <v>216</v>
      </c>
      <c r="T414" s="5" t="s">
        <v>6142</v>
      </c>
      <c r="U414" s="5" t="s">
        <v>6142</v>
      </c>
      <c r="V414" s="5" t="s">
        <v>814</v>
      </c>
      <c r="W414" s="5" t="s">
        <v>814</v>
      </c>
    </row>
    <row r="415" spans="1:23" x14ac:dyDescent="0.25">
      <c r="A415" s="4" t="s">
        <v>6332</v>
      </c>
      <c r="B415" s="4" t="s">
        <v>32422</v>
      </c>
      <c r="C415" s="4" t="s">
        <v>32423</v>
      </c>
      <c r="D415" s="1" t="s">
        <v>32424</v>
      </c>
      <c r="E415" s="5" t="s">
        <v>32425</v>
      </c>
      <c r="F415" s="5" t="s">
        <v>32426</v>
      </c>
      <c r="G415" s="5" t="s">
        <v>32426</v>
      </c>
      <c r="H415" s="5" t="s">
        <v>32426</v>
      </c>
      <c r="I415" s="5" t="s">
        <v>32427</v>
      </c>
      <c r="J415" s="5" t="s">
        <v>32428</v>
      </c>
      <c r="K415" s="5" t="s">
        <v>32429</v>
      </c>
      <c r="L415" s="5" t="s">
        <v>28964</v>
      </c>
      <c r="M415" s="5" t="s">
        <v>32430</v>
      </c>
      <c r="N415" s="5" t="s">
        <v>32431</v>
      </c>
      <c r="O415" s="5" t="s">
        <v>32432</v>
      </c>
      <c r="P415" s="5" t="s">
        <v>32433</v>
      </c>
      <c r="Q415" s="5" t="s">
        <v>32434</v>
      </c>
      <c r="R415" s="5" t="s">
        <v>32435</v>
      </c>
      <c r="S415" s="5" t="s">
        <v>32436</v>
      </c>
      <c r="T415" s="5" t="s">
        <v>32437</v>
      </c>
      <c r="U415" s="5" t="s">
        <v>32438</v>
      </c>
      <c r="V415" s="5" t="s">
        <v>32439</v>
      </c>
      <c r="W415" s="5" t="s">
        <v>32440</v>
      </c>
    </row>
    <row r="416" spans="1:23" x14ac:dyDescent="0.25">
      <c r="A416" s="4" t="s">
        <v>6336</v>
      </c>
      <c r="B416" s="4" t="s">
        <v>32422</v>
      </c>
      <c r="C416" s="4" t="s">
        <v>32441</v>
      </c>
      <c r="D416" s="1" t="s">
        <v>32442</v>
      </c>
      <c r="E416" s="5" t="s">
        <v>8985</v>
      </c>
      <c r="F416" s="5" t="s">
        <v>814</v>
      </c>
      <c r="G416" s="5" t="s">
        <v>814</v>
      </c>
      <c r="H416" s="5" t="s">
        <v>814</v>
      </c>
      <c r="I416" s="5" t="s">
        <v>814</v>
      </c>
      <c r="J416" s="5" t="s">
        <v>6213</v>
      </c>
      <c r="K416" s="5" t="s">
        <v>6217</v>
      </c>
      <c r="L416" s="5" t="s">
        <v>6217</v>
      </c>
      <c r="M416" s="5" t="s">
        <v>6217</v>
      </c>
      <c r="N416" s="5" t="s">
        <v>6217</v>
      </c>
      <c r="O416" s="5" t="s">
        <v>6217</v>
      </c>
      <c r="P416" s="5" t="s">
        <v>6217</v>
      </c>
      <c r="Q416" s="5" t="s">
        <v>6217</v>
      </c>
      <c r="R416" s="5" t="s">
        <v>6217</v>
      </c>
      <c r="S416" s="5" t="s">
        <v>6217</v>
      </c>
      <c r="T416" s="5" t="s">
        <v>6217</v>
      </c>
      <c r="U416" s="5" t="s">
        <v>6217</v>
      </c>
      <c r="V416" s="5" t="s">
        <v>6217</v>
      </c>
      <c r="W416" s="5" t="s">
        <v>6217</v>
      </c>
    </row>
    <row r="417" spans="1:23" x14ac:dyDescent="0.25">
      <c r="A417" s="4" t="s">
        <v>11028</v>
      </c>
      <c r="B417" s="4" t="s">
        <v>32422</v>
      </c>
      <c r="C417" s="4" t="s">
        <v>16405</v>
      </c>
      <c r="D417" s="1" t="s">
        <v>32443</v>
      </c>
      <c r="E417" s="5">
        <v>0.03</v>
      </c>
      <c r="F417" s="5">
        <v>0.03</v>
      </c>
      <c r="G417" s="5">
        <v>0.06</v>
      </c>
      <c r="H417" s="5">
        <v>0.06</v>
      </c>
      <c r="I417" s="5">
        <v>0.06</v>
      </c>
      <c r="J417" s="5">
        <v>0.06</v>
      </c>
      <c r="K417" s="5">
        <v>0.06</v>
      </c>
      <c r="L417" s="5">
        <v>0.06</v>
      </c>
      <c r="M417" s="5">
        <v>0.06</v>
      </c>
      <c r="N417" s="5">
        <v>0.06</v>
      </c>
      <c r="O417" s="5">
        <v>0.06</v>
      </c>
      <c r="P417" s="5">
        <v>0.06</v>
      </c>
      <c r="Q417" s="5">
        <v>6.5000000000000002E-2</v>
      </c>
      <c r="R417" s="5">
        <v>6.5000000000000002E-2</v>
      </c>
      <c r="S417" s="5">
        <v>6.5000000000000002E-2</v>
      </c>
      <c r="T417" s="5">
        <v>6.5000000000000002E-2</v>
      </c>
      <c r="U417" s="5">
        <v>6.5000000000000002E-2</v>
      </c>
      <c r="V417" s="5">
        <v>6.5000000000000002E-2</v>
      </c>
      <c r="W417" s="5">
        <v>6.5000000000000002E-2</v>
      </c>
    </row>
    <row r="418" spans="1:23" x14ac:dyDescent="0.25">
      <c r="A418" s="4" t="s">
        <v>11031</v>
      </c>
      <c r="B418" s="4" t="s">
        <v>32422</v>
      </c>
      <c r="C418" s="4" t="s">
        <v>16408</v>
      </c>
      <c r="D418" s="1" t="s">
        <v>32444</v>
      </c>
      <c r="E418" s="5">
        <v>0.09</v>
      </c>
      <c r="F418" s="5">
        <v>0.09</v>
      </c>
      <c r="G418" s="5">
        <v>0.12</v>
      </c>
      <c r="H418" s="5">
        <v>0.12</v>
      </c>
      <c r="I418" s="5">
        <v>0.12</v>
      </c>
      <c r="J418" s="5">
        <v>0.12</v>
      </c>
      <c r="K418" s="5">
        <v>0.12</v>
      </c>
      <c r="L418" s="5">
        <v>0.12</v>
      </c>
      <c r="M418" s="5">
        <v>0.12</v>
      </c>
      <c r="N418" s="5">
        <v>0.12</v>
      </c>
      <c r="O418" s="5">
        <v>0.12</v>
      </c>
      <c r="P418" s="5">
        <v>0.12</v>
      </c>
      <c r="Q418" s="5">
        <v>0.13</v>
      </c>
      <c r="R418" s="5">
        <v>0.13</v>
      </c>
      <c r="S418" s="5">
        <v>0.13</v>
      </c>
      <c r="T418" s="5">
        <v>0.13</v>
      </c>
      <c r="U418" s="5">
        <v>0.13</v>
      </c>
      <c r="V418" s="5">
        <v>0.13</v>
      </c>
      <c r="W418" s="5">
        <v>0.13</v>
      </c>
    </row>
    <row r="419" spans="1:23" x14ac:dyDescent="0.25">
      <c r="A419" s="4" t="s">
        <v>11034</v>
      </c>
      <c r="B419" s="4" t="s">
        <v>32422</v>
      </c>
      <c r="C419" s="4" t="s">
        <v>25509</v>
      </c>
      <c r="D419" s="1" t="s">
        <v>32445</v>
      </c>
      <c r="E419" s="5">
        <v>0.12</v>
      </c>
      <c r="F419" s="5">
        <v>0.12</v>
      </c>
      <c r="G419" s="5">
        <v>0.18</v>
      </c>
      <c r="H419" s="5">
        <v>0.18</v>
      </c>
      <c r="I419" s="5">
        <v>0.18</v>
      </c>
      <c r="J419" s="5">
        <v>0.18</v>
      </c>
      <c r="K419" s="5">
        <v>0.18</v>
      </c>
      <c r="L419" s="5">
        <v>0.18</v>
      </c>
      <c r="M419" s="5">
        <v>0.18</v>
      </c>
      <c r="N419" s="5">
        <v>0.18</v>
      </c>
      <c r="O419" s="5">
        <v>0.18</v>
      </c>
      <c r="P419" s="5">
        <v>0.18</v>
      </c>
      <c r="Q419" s="5">
        <v>0.19500000000000001</v>
      </c>
      <c r="R419" s="5">
        <v>0.19500000000000001</v>
      </c>
      <c r="S419" s="5">
        <v>0.19500000000000001</v>
      </c>
      <c r="T419" s="5">
        <v>0.19500000000000001</v>
      </c>
      <c r="U419" s="5">
        <v>0.19500000000000001</v>
      </c>
      <c r="V419" s="5">
        <v>0.19500000000000001</v>
      </c>
      <c r="W419" s="5">
        <v>0.19500000000000001</v>
      </c>
    </row>
    <row r="420" spans="1:23" x14ac:dyDescent="0.25">
      <c r="A420" s="4" t="s">
        <v>11037</v>
      </c>
      <c r="B420" s="4" t="s">
        <v>32422</v>
      </c>
      <c r="C420" s="4" t="s">
        <v>25512</v>
      </c>
      <c r="D420" s="1" t="s">
        <v>32446</v>
      </c>
      <c r="E420" s="5">
        <v>0.15</v>
      </c>
      <c r="F420" s="5">
        <v>0.15</v>
      </c>
      <c r="G420" s="5">
        <v>0.24</v>
      </c>
      <c r="H420" s="5">
        <v>0.24</v>
      </c>
      <c r="I420" s="5">
        <v>0.24</v>
      </c>
      <c r="J420" s="5">
        <v>0.24</v>
      </c>
      <c r="K420" s="5">
        <v>0.24</v>
      </c>
      <c r="L420" s="5">
        <v>0.24</v>
      </c>
      <c r="M420" s="5">
        <v>0.24</v>
      </c>
      <c r="N420" s="5">
        <v>0.24</v>
      </c>
      <c r="O420" s="5">
        <v>0.24</v>
      </c>
      <c r="P420" s="5">
        <v>0.24</v>
      </c>
      <c r="Q420" s="5">
        <v>0.26</v>
      </c>
      <c r="R420" s="5">
        <v>0.26</v>
      </c>
      <c r="S420" s="5">
        <v>0.26</v>
      </c>
      <c r="T420" s="5">
        <v>0.26</v>
      </c>
      <c r="U420" s="5">
        <v>0.26</v>
      </c>
      <c r="V420" s="5">
        <v>0.26</v>
      </c>
      <c r="W420" s="5">
        <v>0.26</v>
      </c>
    </row>
    <row r="421" spans="1:23" x14ac:dyDescent="0.25">
      <c r="A421" s="4" t="s">
        <v>11040</v>
      </c>
      <c r="B421" s="4" t="s">
        <v>32422</v>
      </c>
      <c r="C421" s="4" t="s">
        <v>25515</v>
      </c>
      <c r="D421" s="1" t="s">
        <v>32447</v>
      </c>
      <c r="E421" s="5">
        <v>0.02</v>
      </c>
      <c r="F421" s="5">
        <v>0.02</v>
      </c>
      <c r="G421" s="5">
        <v>0.02</v>
      </c>
      <c r="H421" s="5">
        <v>0.02</v>
      </c>
      <c r="I421" s="5">
        <v>0.02</v>
      </c>
      <c r="J421" s="5">
        <v>0.02</v>
      </c>
      <c r="K421" s="5">
        <v>0.02</v>
      </c>
      <c r="L421" s="5">
        <v>0.02</v>
      </c>
      <c r="M421" s="5">
        <v>0.02</v>
      </c>
      <c r="N421" s="5">
        <v>0.02</v>
      </c>
      <c r="O421" s="5">
        <v>0.02</v>
      </c>
      <c r="P421" s="5">
        <v>0.02</v>
      </c>
      <c r="Q421" s="5">
        <v>0.02</v>
      </c>
      <c r="R421" s="5">
        <v>0.02</v>
      </c>
      <c r="S421" s="5">
        <v>0.02</v>
      </c>
      <c r="T421" s="5">
        <v>0.02</v>
      </c>
      <c r="U421" s="5">
        <v>0.02</v>
      </c>
      <c r="V421" s="5">
        <v>0.02</v>
      </c>
      <c r="W421" s="5">
        <v>0.02</v>
      </c>
    </row>
    <row r="422" spans="1:23" x14ac:dyDescent="0.25">
      <c r="A422" s="4" t="s">
        <v>11043</v>
      </c>
      <c r="B422" s="4" t="s">
        <v>32422</v>
      </c>
      <c r="C422" s="4" t="s">
        <v>32448</v>
      </c>
      <c r="D422" s="1" t="s">
        <v>32449</v>
      </c>
      <c r="E422" s="5" t="s">
        <v>32450</v>
      </c>
      <c r="F422" s="5" t="s">
        <v>32451</v>
      </c>
      <c r="G422" s="5" t="s">
        <v>32451</v>
      </c>
      <c r="H422" s="5" t="s">
        <v>32451</v>
      </c>
      <c r="I422" s="5" t="s">
        <v>32452</v>
      </c>
      <c r="J422" s="5" t="s">
        <v>3717</v>
      </c>
      <c r="K422" s="5" t="s">
        <v>32451</v>
      </c>
      <c r="L422" s="5" t="s">
        <v>15186</v>
      </c>
      <c r="M422" s="5" t="s">
        <v>32453</v>
      </c>
      <c r="N422" s="5" t="s">
        <v>32454</v>
      </c>
      <c r="O422" s="5" t="s">
        <v>23405</v>
      </c>
      <c r="P422" s="5" t="s">
        <v>32455</v>
      </c>
      <c r="Q422" s="5" t="s">
        <v>5552</v>
      </c>
      <c r="R422" s="5" t="s">
        <v>32456</v>
      </c>
      <c r="S422" s="5" t="s">
        <v>32457</v>
      </c>
      <c r="T422" s="5" t="s">
        <v>32458</v>
      </c>
      <c r="U422" s="5" t="s">
        <v>32459</v>
      </c>
      <c r="V422" s="5" t="s">
        <v>32460</v>
      </c>
      <c r="W422" s="5" t="s">
        <v>32461</v>
      </c>
    </row>
    <row r="423" spans="1:23" x14ac:dyDescent="0.25">
      <c r="A423" s="4" t="s">
        <v>11046</v>
      </c>
      <c r="B423" s="4" t="s">
        <v>32422</v>
      </c>
      <c r="C423" s="4" t="s">
        <v>25527</v>
      </c>
      <c r="D423" s="1" t="s">
        <v>32462</v>
      </c>
      <c r="E423" s="5" t="s">
        <v>216</v>
      </c>
      <c r="F423" s="5" t="s">
        <v>216</v>
      </c>
      <c r="G423" s="5" t="s">
        <v>216</v>
      </c>
      <c r="H423" s="5" t="s">
        <v>216</v>
      </c>
      <c r="I423" s="5" t="s">
        <v>216</v>
      </c>
      <c r="J423" s="5" t="s">
        <v>216</v>
      </c>
      <c r="K423" s="5" t="s">
        <v>216</v>
      </c>
      <c r="L423" s="5" t="s">
        <v>216</v>
      </c>
      <c r="M423" s="5" t="s">
        <v>216</v>
      </c>
      <c r="N423" s="5" t="s">
        <v>216</v>
      </c>
      <c r="O423" s="5" t="s">
        <v>216</v>
      </c>
      <c r="P423" s="5" t="s">
        <v>216</v>
      </c>
      <c r="Q423" s="5" t="s">
        <v>216</v>
      </c>
      <c r="R423" s="5" t="s">
        <v>216</v>
      </c>
      <c r="S423" s="5" t="s">
        <v>5437</v>
      </c>
      <c r="T423" s="5" t="s">
        <v>5437</v>
      </c>
      <c r="U423" s="5" t="s">
        <v>805</v>
      </c>
      <c r="V423" s="5" t="s">
        <v>31848</v>
      </c>
      <c r="W423" s="5" t="s">
        <v>5431</v>
      </c>
    </row>
    <row r="424" spans="1:23" x14ac:dyDescent="0.25">
      <c r="A424" s="4" t="s">
        <v>11049</v>
      </c>
      <c r="B424" s="4" t="s">
        <v>32422</v>
      </c>
      <c r="C424" s="4" t="s">
        <v>25530</v>
      </c>
      <c r="D424" s="1" t="s">
        <v>32463</v>
      </c>
      <c r="E424" s="5" t="s">
        <v>216</v>
      </c>
      <c r="F424" s="5" t="s">
        <v>216</v>
      </c>
      <c r="G424" s="5" t="s">
        <v>216</v>
      </c>
      <c r="H424" s="5" t="s">
        <v>216</v>
      </c>
      <c r="I424" s="5" t="s">
        <v>216</v>
      </c>
      <c r="J424" s="5" t="s">
        <v>216</v>
      </c>
      <c r="K424" s="5" t="s">
        <v>216</v>
      </c>
      <c r="L424" s="5" t="s">
        <v>216</v>
      </c>
      <c r="M424" s="5" t="s">
        <v>216</v>
      </c>
      <c r="N424" s="5" t="s">
        <v>216</v>
      </c>
      <c r="O424" s="5" t="s">
        <v>216</v>
      </c>
      <c r="P424" s="5" t="s">
        <v>216</v>
      </c>
      <c r="Q424" s="5" t="s">
        <v>216</v>
      </c>
      <c r="R424" s="5" t="s">
        <v>216</v>
      </c>
      <c r="S424" s="5" t="s">
        <v>859</v>
      </c>
      <c r="T424" s="5" t="s">
        <v>859</v>
      </c>
      <c r="U424" s="5" t="s">
        <v>21453</v>
      </c>
      <c r="V424" s="5" t="s">
        <v>6215</v>
      </c>
      <c r="W424" s="5" t="s">
        <v>5430</v>
      </c>
    </row>
    <row r="425" spans="1:23" x14ac:dyDescent="0.25">
      <c r="A425" s="4" t="s">
        <v>11051</v>
      </c>
      <c r="B425" s="4" t="s">
        <v>32422</v>
      </c>
      <c r="C425" s="4" t="s">
        <v>32464</v>
      </c>
      <c r="D425" s="1" t="s">
        <v>32465</v>
      </c>
      <c r="E425" s="5" t="s">
        <v>32466</v>
      </c>
      <c r="F425" s="5" t="s">
        <v>216</v>
      </c>
      <c r="G425" s="5" t="s">
        <v>216</v>
      </c>
      <c r="H425" s="5" t="s">
        <v>216</v>
      </c>
      <c r="I425" s="5" t="s">
        <v>216</v>
      </c>
      <c r="J425" s="5" t="s">
        <v>216</v>
      </c>
      <c r="K425" s="5" t="s">
        <v>216</v>
      </c>
      <c r="L425" s="5" t="s">
        <v>216</v>
      </c>
      <c r="M425" s="5" t="s">
        <v>216</v>
      </c>
      <c r="N425" s="5" t="s">
        <v>216</v>
      </c>
      <c r="O425" s="5" t="s">
        <v>216</v>
      </c>
      <c r="P425" s="5" t="s">
        <v>216</v>
      </c>
      <c r="Q425" s="5" t="s">
        <v>216</v>
      </c>
      <c r="R425" s="5" t="s">
        <v>216</v>
      </c>
      <c r="S425" s="5" t="s">
        <v>216</v>
      </c>
      <c r="T425" s="5" t="s">
        <v>216</v>
      </c>
      <c r="U425" s="5" t="s">
        <v>216</v>
      </c>
      <c r="V425" s="5" t="s">
        <v>216</v>
      </c>
      <c r="W425" s="5" t="s">
        <v>216</v>
      </c>
    </row>
    <row r="426" spans="1:23" x14ac:dyDescent="0.25">
      <c r="A426" s="4" t="s">
        <v>6401</v>
      </c>
      <c r="B426" s="4" t="s">
        <v>32467</v>
      </c>
      <c r="C426" s="4" t="s">
        <v>32468</v>
      </c>
      <c r="D426" s="1" t="s">
        <v>10959</v>
      </c>
      <c r="E426" s="5" t="s">
        <v>216</v>
      </c>
      <c r="F426" s="5" t="s">
        <v>216</v>
      </c>
      <c r="G426" s="5" t="s">
        <v>216</v>
      </c>
      <c r="H426" s="5" t="s">
        <v>216</v>
      </c>
      <c r="I426" s="5" t="s">
        <v>216</v>
      </c>
      <c r="J426" s="5" t="s">
        <v>216</v>
      </c>
      <c r="K426" s="5" t="s">
        <v>216</v>
      </c>
      <c r="L426" s="5" t="s">
        <v>216</v>
      </c>
      <c r="M426" s="5" t="s">
        <v>32469</v>
      </c>
      <c r="N426" s="5" t="s">
        <v>216</v>
      </c>
      <c r="O426" s="5" t="s">
        <v>216</v>
      </c>
      <c r="P426" s="5" t="s">
        <v>216</v>
      </c>
      <c r="Q426" s="5" t="s">
        <v>216</v>
      </c>
      <c r="R426" s="5" t="s">
        <v>216</v>
      </c>
      <c r="S426" s="5" t="s">
        <v>216</v>
      </c>
      <c r="T426" s="5" t="s">
        <v>216</v>
      </c>
      <c r="U426" s="5" t="s">
        <v>216</v>
      </c>
      <c r="V426" s="5" t="s">
        <v>216</v>
      </c>
      <c r="W426" s="5" t="s">
        <v>216</v>
      </c>
    </row>
    <row r="427" spans="1:23" x14ac:dyDescent="0.25">
      <c r="A427" s="4" t="s">
        <v>6414</v>
      </c>
      <c r="B427" s="4" t="s">
        <v>32467</v>
      </c>
      <c r="C427" s="4" t="s">
        <v>32470</v>
      </c>
      <c r="D427" s="1" t="s">
        <v>32471</v>
      </c>
      <c r="E427" s="5" t="s">
        <v>216</v>
      </c>
      <c r="F427" s="5" t="s">
        <v>216</v>
      </c>
      <c r="G427" s="5" t="s">
        <v>216</v>
      </c>
      <c r="H427" s="5" t="s">
        <v>216</v>
      </c>
      <c r="I427" s="5" t="s">
        <v>216</v>
      </c>
      <c r="J427" s="5" t="s">
        <v>216</v>
      </c>
      <c r="K427" s="5" t="s">
        <v>216</v>
      </c>
      <c r="L427" s="5" t="s">
        <v>216</v>
      </c>
      <c r="M427" s="5" t="s">
        <v>916</v>
      </c>
      <c r="N427" s="5" t="s">
        <v>216</v>
      </c>
      <c r="O427" s="5" t="s">
        <v>216</v>
      </c>
      <c r="P427" s="5" t="s">
        <v>216</v>
      </c>
      <c r="Q427" s="5" t="s">
        <v>216</v>
      </c>
      <c r="R427" s="5" t="s">
        <v>216</v>
      </c>
      <c r="S427" s="5" t="s">
        <v>216</v>
      </c>
      <c r="T427" s="5" t="s">
        <v>216</v>
      </c>
      <c r="U427" s="5" t="s">
        <v>216</v>
      </c>
      <c r="V427" s="5" t="s">
        <v>216</v>
      </c>
      <c r="W427" s="5" t="s">
        <v>216</v>
      </c>
    </row>
    <row r="428" spans="1:23" x14ac:dyDescent="0.25">
      <c r="A428" s="4" t="s">
        <v>6426</v>
      </c>
      <c r="B428" s="4" t="s">
        <v>32467</v>
      </c>
      <c r="C428" s="4" t="s">
        <v>32472</v>
      </c>
      <c r="D428" s="1" t="s">
        <v>32473</v>
      </c>
      <c r="E428" s="5" t="s">
        <v>216</v>
      </c>
      <c r="F428" s="5" t="s">
        <v>216</v>
      </c>
      <c r="G428" s="5" t="s">
        <v>216</v>
      </c>
      <c r="H428" s="5" t="s">
        <v>216</v>
      </c>
      <c r="I428" s="5" t="s">
        <v>216</v>
      </c>
      <c r="J428" s="5" t="s">
        <v>216</v>
      </c>
      <c r="K428" s="5" t="s">
        <v>216</v>
      </c>
      <c r="L428" s="5" t="s">
        <v>216</v>
      </c>
      <c r="M428" s="5" t="s">
        <v>6142</v>
      </c>
      <c r="N428" s="5" t="s">
        <v>216</v>
      </c>
      <c r="O428" s="5" t="s">
        <v>216</v>
      </c>
      <c r="P428" s="5" t="s">
        <v>216</v>
      </c>
      <c r="Q428" s="5" t="s">
        <v>216</v>
      </c>
      <c r="R428" s="5" t="s">
        <v>216</v>
      </c>
      <c r="S428" s="5" t="s">
        <v>216</v>
      </c>
      <c r="T428" s="5" t="s">
        <v>216</v>
      </c>
      <c r="U428" s="5" t="s">
        <v>216</v>
      </c>
      <c r="V428" s="5" t="s">
        <v>216</v>
      </c>
      <c r="W428" s="5" t="s">
        <v>216</v>
      </c>
    </row>
    <row r="429" spans="1:23" x14ac:dyDescent="0.25">
      <c r="A429" s="4" t="s">
        <v>32474</v>
      </c>
      <c r="B429" s="4" t="s">
        <v>32475</v>
      </c>
      <c r="C429" s="4" t="s">
        <v>32476</v>
      </c>
      <c r="D429" s="1" t="s">
        <v>32477</v>
      </c>
      <c r="E429" s="5" t="s">
        <v>3700</v>
      </c>
      <c r="F429" s="5">
        <v>4500</v>
      </c>
      <c r="G429" s="5" t="s">
        <v>19922</v>
      </c>
      <c r="H429" s="5" t="s">
        <v>32478</v>
      </c>
      <c r="I429" s="5" t="s">
        <v>32478</v>
      </c>
      <c r="J429" s="5" t="s">
        <v>32478</v>
      </c>
      <c r="K429" s="5" t="s">
        <v>32478</v>
      </c>
      <c r="L429" s="5" t="s">
        <v>32478</v>
      </c>
      <c r="M429" s="5" t="s">
        <v>32478</v>
      </c>
      <c r="N429" s="5" t="s">
        <v>32478</v>
      </c>
      <c r="O429" s="5" t="s">
        <v>32478</v>
      </c>
      <c r="P429" s="5" t="s">
        <v>32478</v>
      </c>
      <c r="Q429" s="5" t="s">
        <v>32478</v>
      </c>
      <c r="R429" s="5" t="s">
        <v>32478</v>
      </c>
      <c r="S429" s="5" t="s">
        <v>32478</v>
      </c>
      <c r="T429" s="5" t="s">
        <v>32478</v>
      </c>
      <c r="U429" s="5" t="s">
        <v>32478</v>
      </c>
      <c r="V429" s="5" t="s">
        <v>32478</v>
      </c>
      <c r="W429" s="5" t="s">
        <v>730</v>
      </c>
    </row>
    <row r="430" spans="1:23" x14ac:dyDescent="0.25">
      <c r="A430" s="4" t="s">
        <v>32479</v>
      </c>
      <c r="B430" s="4" t="s">
        <v>32475</v>
      </c>
      <c r="C430" s="4" t="s">
        <v>32480</v>
      </c>
      <c r="D430" s="1" t="s">
        <v>32481</v>
      </c>
      <c r="E430" s="5" t="s">
        <v>3700</v>
      </c>
      <c r="F430" s="5" t="s">
        <v>19922</v>
      </c>
      <c r="G430" s="5" t="s">
        <v>32478</v>
      </c>
      <c r="H430" s="5" t="s">
        <v>32478</v>
      </c>
      <c r="I430" s="5" t="s">
        <v>32478</v>
      </c>
      <c r="J430" s="5" t="s">
        <v>32478</v>
      </c>
      <c r="K430" s="5" t="s">
        <v>32478</v>
      </c>
      <c r="L430" s="5" t="s">
        <v>32478</v>
      </c>
      <c r="M430" s="5" t="s">
        <v>32478</v>
      </c>
      <c r="N430" s="5" t="s">
        <v>32482</v>
      </c>
      <c r="O430" s="5" t="s">
        <v>32482</v>
      </c>
      <c r="P430" s="5" t="s">
        <v>32482</v>
      </c>
      <c r="Q430" s="5" t="s">
        <v>32482</v>
      </c>
      <c r="R430" s="5" t="s">
        <v>32482</v>
      </c>
      <c r="S430" s="5" t="s">
        <v>32482</v>
      </c>
      <c r="T430" s="5" t="s">
        <v>32482</v>
      </c>
      <c r="U430" s="5" t="s">
        <v>32482</v>
      </c>
      <c r="V430" s="5" t="s">
        <v>32482</v>
      </c>
      <c r="W430" s="5" t="s">
        <v>730</v>
      </c>
    </row>
    <row r="431" spans="1:23" x14ac:dyDescent="0.25">
      <c r="A431" s="4" t="s">
        <v>32483</v>
      </c>
      <c r="B431" s="4" t="s">
        <v>32475</v>
      </c>
      <c r="C431" s="4" t="s">
        <v>32484</v>
      </c>
      <c r="D431" s="1" t="s">
        <v>32485</v>
      </c>
      <c r="E431" s="5">
        <v>0</v>
      </c>
      <c r="F431" s="5">
        <v>0</v>
      </c>
      <c r="G431" s="5">
        <v>0</v>
      </c>
      <c r="H431" s="5">
        <v>0</v>
      </c>
      <c r="I431" s="5">
        <v>0</v>
      </c>
      <c r="J431" s="5">
        <v>0</v>
      </c>
      <c r="K431" s="5">
        <v>0</v>
      </c>
      <c r="L431" s="5">
        <v>0</v>
      </c>
      <c r="M431" s="5">
        <v>0</v>
      </c>
      <c r="N431" s="5">
        <v>0</v>
      </c>
      <c r="O431" s="5">
        <v>0</v>
      </c>
      <c r="P431" s="5">
        <v>0</v>
      </c>
      <c r="Q431" s="5">
        <v>0</v>
      </c>
      <c r="R431" s="5">
        <v>0</v>
      </c>
      <c r="S431" s="5">
        <v>0</v>
      </c>
      <c r="T431" s="5">
        <v>0</v>
      </c>
      <c r="U431" s="5">
        <v>0</v>
      </c>
      <c r="V431" s="5">
        <v>0</v>
      </c>
      <c r="W431" s="5">
        <v>0</v>
      </c>
    </row>
    <row r="432" spans="1:23" x14ac:dyDescent="0.25">
      <c r="A432" s="4" t="s">
        <v>32486</v>
      </c>
      <c r="B432" s="4" t="s">
        <v>32475</v>
      </c>
      <c r="C432" s="4" t="s">
        <v>32487</v>
      </c>
      <c r="D432" s="1" t="s">
        <v>32488</v>
      </c>
      <c r="E432" s="5">
        <v>0.15</v>
      </c>
      <c r="F432" s="5">
        <v>0.15</v>
      </c>
      <c r="G432" s="5">
        <v>0.15</v>
      </c>
      <c r="H432" s="5">
        <v>0.15</v>
      </c>
      <c r="I432" s="5">
        <v>0.15</v>
      </c>
      <c r="J432" s="5">
        <v>0.15</v>
      </c>
      <c r="K432" s="5">
        <v>0.15</v>
      </c>
      <c r="L432" s="5">
        <v>0.15</v>
      </c>
      <c r="M432" s="5">
        <v>0.15</v>
      </c>
      <c r="N432" s="5">
        <v>0.15</v>
      </c>
      <c r="O432" s="5">
        <v>0.15</v>
      </c>
      <c r="P432" s="5">
        <v>0.15</v>
      </c>
      <c r="Q432" s="5">
        <v>0.15</v>
      </c>
      <c r="R432" s="5">
        <v>0.15</v>
      </c>
      <c r="S432" s="5">
        <v>0.15</v>
      </c>
      <c r="T432" s="5">
        <v>0.15</v>
      </c>
      <c r="U432" s="5">
        <v>0.15</v>
      </c>
      <c r="V432" s="5">
        <v>0.15</v>
      </c>
      <c r="W432" s="5">
        <v>0.15</v>
      </c>
    </row>
    <row r="433" spans="1:23" x14ac:dyDescent="0.25">
      <c r="A433" s="4" t="s">
        <v>32489</v>
      </c>
      <c r="B433" s="4" t="s">
        <v>32475</v>
      </c>
      <c r="C433" s="4" t="s">
        <v>32490</v>
      </c>
      <c r="D433" s="1" t="s">
        <v>32491</v>
      </c>
      <c r="E433" s="5" t="s">
        <v>18403</v>
      </c>
      <c r="F433" s="5" t="s">
        <v>21291</v>
      </c>
      <c r="G433" s="5" t="s">
        <v>6101</v>
      </c>
      <c r="H433" s="5" t="s">
        <v>6101</v>
      </c>
      <c r="I433" s="5" t="s">
        <v>6101</v>
      </c>
      <c r="J433" s="5" t="s">
        <v>6101</v>
      </c>
      <c r="K433" s="5" t="s">
        <v>6101</v>
      </c>
      <c r="L433" s="5" t="s">
        <v>6101</v>
      </c>
      <c r="M433" s="5" t="s">
        <v>6101</v>
      </c>
      <c r="N433" s="5" t="s">
        <v>6101</v>
      </c>
      <c r="O433" s="5" t="s">
        <v>6101</v>
      </c>
      <c r="P433" s="5" t="s">
        <v>6101</v>
      </c>
      <c r="Q433" s="5" t="s">
        <v>6101</v>
      </c>
      <c r="R433" s="5" t="s">
        <v>6101</v>
      </c>
      <c r="S433" s="5" t="s">
        <v>6101</v>
      </c>
      <c r="T433" s="5" t="s">
        <v>6101</v>
      </c>
      <c r="U433" s="5" t="s">
        <v>6101</v>
      </c>
      <c r="V433" s="5" t="s">
        <v>6101</v>
      </c>
      <c r="W433" s="5" t="s">
        <v>6241</v>
      </c>
    </row>
    <row r="434" spans="1:23" x14ac:dyDescent="0.25">
      <c r="A434" s="4" t="s">
        <v>32492</v>
      </c>
      <c r="B434" s="4" t="s">
        <v>32475</v>
      </c>
      <c r="C434" s="4" t="s">
        <v>32493</v>
      </c>
      <c r="D434" s="1" t="s">
        <v>32494</v>
      </c>
      <c r="E434" s="5">
        <v>0.25</v>
      </c>
      <c r="F434" s="5">
        <v>0.25</v>
      </c>
      <c r="G434" s="5">
        <v>0.25</v>
      </c>
      <c r="H434" s="5">
        <v>0.25</v>
      </c>
      <c r="I434" s="5">
        <v>0.25</v>
      </c>
      <c r="J434" s="5">
        <v>0.25</v>
      </c>
      <c r="K434" s="5">
        <v>0.25</v>
      </c>
      <c r="L434" s="5">
        <v>0.25</v>
      </c>
      <c r="M434" s="5">
        <v>0.25</v>
      </c>
      <c r="N434" s="5">
        <v>0.25</v>
      </c>
      <c r="O434" s="5">
        <v>0.25</v>
      </c>
      <c r="P434" s="5">
        <v>0.25</v>
      </c>
      <c r="Q434" s="5">
        <v>0.25</v>
      </c>
      <c r="R434" s="5">
        <v>0.25</v>
      </c>
      <c r="S434" s="5">
        <v>0.25</v>
      </c>
      <c r="T434" s="5">
        <v>0.25</v>
      </c>
      <c r="U434" s="5">
        <v>0.25</v>
      </c>
      <c r="V434" s="5">
        <v>0.25</v>
      </c>
      <c r="W434" s="5">
        <v>0.25</v>
      </c>
    </row>
    <row r="435" spans="1:23" x14ac:dyDescent="0.25">
      <c r="A435" s="4" t="s">
        <v>32495</v>
      </c>
      <c r="B435" s="4" t="s">
        <v>32475</v>
      </c>
      <c r="C435" s="4" t="s">
        <v>32496</v>
      </c>
      <c r="D435" s="1" t="s">
        <v>32497</v>
      </c>
      <c r="E435" s="5" t="s">
        <v>729</v>
      </c>
      <c r="F435" s="5" t="s">
        <v>5910</v>
      </c>
      <c r="G435" s="5" t="s">
        <v>21290</v>
      </c>
      <c r="H435" s="5" t="s">
        <v>21290</v>
      </c>
      <c r="I435" s="5" t="s">
        <v>21290</v>
      </c>
      <c r="J435" s="5" t="s">
        <v>21290</v>
      </c>
      <c r="K435" s="5" t="s">
        <v>21290</v>
      </c>
      <c r="L435" s="5" t="s">
        <v>21290</v>
      </c>
      <c r="M435" s="5" t="s">
        <v>1068</v>
      </c>
      <c r="N435" s="5" t="s">
        <v>21290</v>
      </c>
      <c r="O435" s="5" t="s">
        <v>21290</v>
      </c>
      <c r="P435" s="5" t="s">
        <v>21290</v>
      </c>
      <c r="Q435" s="5" t="s">
        <v>21290</v>
      </c>
      <c r="R435" s="5" t="s">
        <v>21290</v>
      </c>
      <c r="S435" s="5" t="s">
        <v>21290</v>
      </c>
      <c r="T435" s="5" t="s">
        <v>21290</v>
      </c>
      <c r="U435" s="5" t="s">
        <v>21290</v>
      </c>
      <c r="V435" s="5" t="s">
        <v>21290</v>
      </c>
      <c r="W435" s="5" t="s">
        <v>1068</v>
      </c>
    </row>
    <row r="436" spans="1:23" x14ac:dyDescent="0.25">
      <c r="A436" s="4" t="s">
        <v>32498</v>
      </c>
      <c r="B436" s="4" t="s">
        <v>32475</v>
      </c>
      <c r="C436" s="4" t="s">
        <v>32499</v>
      </c>
      <c r="D436" s="1" t="s">
        <v>32500</v>
      </c>
      <c r="E436" s="5">
        <v>0.35</v>
      </c>
      <c r="F436" s="5">
        <v>0.35</v>
      </c>
      <c r="G436" s="5">
        <v>0.35</v>
      </c>
      <c r="H436" s="5">
        <v>0.35</v>
      </c>
      <c r="I436" s="5">
        <v>0.35</v>
      </c>
      <c r="J436" s="5">
        <v>0.35</v>
      </c>
      <c r="K436" s="5">
        <v>0.32</v>
      </c>
      <c r="L436" s="5">
        <v>0.28999999999999998</v>
      </c>
      <c r="M436" s="5">
        <v>0.35</v>
      </c>
      <c r="N436" s="5">
        <v>0.25</v>
      </c>
      <c r="O436" s="5">
        <v>0.25</v>
      </c>
      <c r="P436" s="5">
        <v>0.25</v>
      </c>
      <c r="Q436" s="5">
        <v>0.25</v>
      </c>
      <c r="R436" s="5">
        <v>0.25</v>
      </c>
      <c r="S436" s="5">
        <v>0.25</v>
      </c>
      <c r="T436" s="5">
        <v>0.25</v>
      </c>
      <c r="U436" s="5">
        <v>0.25</v>
      </c>
      <c r="V436" s="5">
        <v>0.25</v>
      </c>
      <c r="W436" s="5">
        <v>0.35</v>
      </c>
    </row>
    <row r="437" spans="1:23" x14ac:dyDescent="0.25">
      <c r="A437" s="4" t="s">
        <v>32501</v>
      </c>
      <c r="B437" s="4" t="s">
        <v>32475</v>
      </c>
      <c r="C437" s="4" t="s">
        <v>32502</v>
      </c>
      <c r="D437" s="1" t="s">
        <v>32503</v>
      </c>
      <c r="E437" s="5" t="s">
        <v>216</v>
      </c>
      <c r="F437" s="5" t="s">
        <v>216</v>
      </c>
      <c r="G437" s="5" t="s">
        <v>216</v>
      </c>
      <c r="H437" s="5" t="s">
        <v>216</v>
      </c>
      <c r="I437" s="5" t="s">
        <v>216</v>
      </c>
      <c r="J437" s="5" t="s">
        <v>216</v>
      </c>
      <c r="K437" s="5" t="s">
        <v>1068</v>
      </c>
      <c r="L437" s="5" t="s">
        <v>1068</v>
      </c>
      <c r="M437" s="5" t="s">
        <v>216</v>
      </c>
      <c r="N437" s="5" t="s">
        <v>1068</v>
      </c>
      <c r="O437" s="5" t="s">
        <v>1068</v>
      </c>
      <c r="P437" s="5" t="s">
        <v>1068</v>
      </c>
      <c r="Q437" s="5" t="s">
        <v>1068</v>
      </c>
      <c r="R437" s="5" t="s">
        <v>1068</v>
      </c>
      <c r="S437" s="5" t="s">
        <v>1068</v>
      </c>
      <c r="T437" s="5" t="s">
        <v>1068</v>
      </c>
      <c r="U437" s="5" t="s">
        <v>1068</v>
      </c>
      <c r="V437" s="5" t="s">
        <v>1068</v>
      </c>
      <c r="W437" s="5" t="s">
        <v>216</v>
      </c>
    </row>
    <row r="438" spans="1:23" x14ac:dyDescent="0.25">
      <c r="A438" s="4" t="s">
        <v>32504</v>
      </c>
      <c r="B438" s="4" t="s">
        <v>32475</v>
      </c>
      <c r="C438" s="4" t="s">
        <v>32505</v>
      </c>
      <c r="D438" s="1" t="s">
        <v>32506</v>
      </c>
      <c r="E438" s="5" t="s">
        <v>216</v>
      </c>
      <c r="F438" s="5" t="s">
        <v>216</v>
      </c>
      <c r="G438" s="5" t="s">
        <v>216</v>
      </c>
      <c r="H438" s="5" t="s">
        <v>216</v>
      </c>
      <c r="I438" s="5" t="s">
        <v>216</v>
      </c>
      <c r="J438" s="5" t="s">
        <v>216</v>
      </c>
      <c r="K438" s="5">
        <v>0.35</v>
      </c>
      <c r="L438" s="5">
        <v>0.35</v>
      </c>
      <c r="M438" s="5" t="s">
        <v>216</v>
      </c>
      <c r="N438" s="5">
        <v>0.35</v>
      </c>
      <c r="O438" s="5">
        <v>0.35</v>
      </c>
      <c r="P438" s="5">
        <v>0.35</v>
      </c>
      <c r="Q438" s="5">
        <v>0.35</v>
      </c>
      <c r="R438" s="5">
        <v>0.35</v>
      </c>
      <c r="S438" s="5">
        <v>0.35</v>
      </c>
      <c r="T438" s="5">
        <v>0.35</v>
      </c>
      <c r="U438" s="5">
        <v>0.35</v>
      </c>
      <c r="V438" s="5">
        <v>0.35</v>
      </c>
      <c r="W438" s="5" t="s">
        <v>216</v>
      </c>
    </row>
    <row r="439" spans="1:23" x14ac:dyDescent="0.25">
      <c r="A439" s="4" t="s">
        <v>32507</v>
      </c>
      <c r="B439" s="4" t="s">
        <v>32475</v>
      </c>
      <c r="C439" s="4" t="s">
        <v>32508</v>
      </c>
      <c r="D439" s="1" t="s">
        <v>32509</v>
      </c>
      <c r="E439" s="5" t="s">
        <v>21361</v>
      </c>
      <c r="F439" s="5">
        <v>3250</v>
      </c>
      <c r="G439" s="5" t="s">
        <v>32510</v>
      </c>
      <c r="H439" s="5" t="s">
        <v>14143</v>
      </c>
      <c r="I439" s="5" t="s">
        <v>14143</v>
      </c>
      <c r="J439" s="5" t="s">
        <v>14143</v>
      </c>
      <c r="K439" s="5" t="s">
        <v>21527</v>
      </c>
      <c r="L439" s="5" t="s">
        <v>21527</v>
      </c>
      <c r="M439" s="5" t="s">
        <v>32511</v>
      </c>
      <c r="N439" s="5" t="s">
        <v>32511</v>
      </c>
      <c r="O439" s="5" t="s">
        <v>32511</v>
      </c>
      <c r="P439" s="5" t="s">
        <v>32511</v>
      </c>
      <c r="Q439" s="5" t="s">
        <v>32511</v>
      </c>
      <c r="R439" s="5" t="s">
        <v>32511</v>
      </c>
      <c r="S439" s="5" t="s">
        <v>32511</v>
      </c>
      <c r="T439" s="5" t="s">
        <v>32511</v>
      </c>
      <c r="U439" s="5" t="s">
        <v>32511</v>
      </c>
      <c r="V439" s="5" t="s">
        <v>32511</v>
      </c>
      <c r="W439" s="5" t="s">
        <v>14149</v>
      </c>
    </row>
    <row r="440" spans="1:23" x14ac:dyDescent="0.25">
      <c r="A440" s="4" t="s">
        <v>32512</v>
      </c>
      <c r="B440" s="4" t="s">
        <v>32475</v>
      </c>
      <c r="C440" s="4" t="s">
        <v>32513</v>
      </c>
      <c r="D440" s="1" t="s">
        <v>32514</v>
      </c>
      <c r="E440" s="5" t="s">
        <v>21361</v>
      </c>
      <c r="F440" s="5" t="s">
        <v>32510</v>
      </c>
      <c r="G440" s="5" t="s">
        <v>14143</v>
      </c>
      <c r="H440" s="5" t="s">
        <v>14143</v>
      </c>
      <c r="I440" s="5" t="s">
        <v>14143</v>
      </c>
      <c r="J440" s="5" t="s">
        <v>21527</v>
      </c>
      <c r="K440" s="5" t="s">
        <v>21527</v>
      </c>
      <c r="L440" s="5" t="s">
        <v>32511</v>
      </c>
      <c r="M440" s="5" t="s">
        <v>32511</v>
      </c>
      <c r="N440" s="5" t="s">
        <v>14077</v>
      </c>
      <c r="O440" s="5" t="s">
        <v>14077</v>
      </c>
      <c r="P440" s="5" t="s">
        <v>14077</v>
      </c>
      <c r="Q440" s="5" t="s">
        <v>14077</v>
      </c>
      <c r="R440" s="5" t="s">
        <v>14077</v>
      </c>
      <c r="S440" s="5" t="s">
        <v>14077</v>
      </c>
      <c r="T440" s="5" t="s">
        <v>14077</v>
      </c>
      <c r="U440" s="5" t="s">
        <v>14077</v>
      </c>
      <c r="V440" s="5" t="s">
        <v>14077</v>
      </c>
      <c r="W440" s="5" t="s">
        <v>14149</v>
      </c>
    </row>
    <row r="441" spans="1:23" x14ac:dyDescent="0.25">
      <c r="A441" s="4" t="s">
        <v>32515</v>
      </c>
      <c r="B441" s="4" t="s">
        <v>32475</v>
      </c>
      <c r="C441" s="4" t="s">
        <v>32516</v>
      </c>
      <c r="D441" s="1" t="s">
        <v>32517</v>
      </c>
      <c r="E441" s="5">
        <v>0</v>
      </c>
      <c r="F441" s="5">
        <v>0</v>
      </c>
      <c r="G441" s="5">
        <v>0</v>
      </c>
      <c r="H441" s="5">
        <v>0</v>
      </c>
      <c r="I441" s="5">
        <v>0</v>
      </c>
      <c r="J441" s="5">
        <v>0</v>
      </c>
      <c r="K441" s="5">
        <v>0</v>
      </c>
      <c r="L441" s="5">
        <v>0</v>
      </c>
      <c r="M441" s="5">
        <v>0</v>
      </c>
      <c r="N441" s="5">
        <v>0</v>
      </c>
      <c r="O441" s="5">
        <v>0</v>
      </c>
      <c r="P441" s="5">
        <v>0</v>
      </c>
      <c r="Q441" s="5">
        <v>0</v>
      </c>
      <c r="R441" s="5">
        <v>0</v>
      </c>
      <c r="S441" s="5">
        <v>0</v>
      </c>
      <c r="T441" s="5">
        <v>0</v>
      </c>
      <c r="U441" s="5">
        <v>0</v>
      </c>
      <c r="V441" s="5">
        <v>0</v>
      </c>
      <c r="W441" s="5">
        <v>0</v>
      </c>
    </row>
    <row r="442" spans="1:23" x14ac:dyDescent="0.25">
      <c r="A442" s="4" t="s">
        <v>32518</v>
      </c>
      <c r="B442" s="4" t="s">
        <v>32475</v>
      </c>
      <c r="C442" s="4" t="s">
        <v>32519</v>
      </c>
      <c r="D442" s="1" t="s">
        <v>32520</v>
      </c>
      <c r="E442" s="5">
        <v>0.15</v>
      </c>
      <c r="F442" s="5">
        <v>0.15</v>
      </c>
      <c r="G442" s="5">
        <v>0.15</v>
      </c>
      <c r="H442" s="5">
        <v>0.15</v>
      </c>
      <c r="I442" s="5">
        <v>0.15</v>
      </c>
      <c r="J442" s="5">
        <v>0.15</v>
      </c>
      <c r="K442" s="5">
        <v>0.15</v>
      </c>
      <c r="L442" s="5">
        <v>0.15</v>
      </c>
      <c r="M442" s="5">
        <v>0.15</v>
      </c>
      <c r="N442" s="5">
        <v>0.15</v>
      </c>
      <c r="O442" s="5">
        <v>0.15</v>
      </c>
      <c r="P442" s="5">
        <v>0.15</v>
      </c>
      <c r="Q442" s="5">
        <v>0.15</v>
      </c>
      <c r="R442" s="5">
        <v>0.15</v>
      </c>
      <c r="S442" s="5">
        <v>0.15</v>
      </c>
      <c r="T442" s="5">
        <v>0.15</v>
      </c>
      <c r="U442" s="5">
        <v>0.15</v>
      </c>
      <c r="V442" s="5">
        <v>0.15</v>
      </c>
      <c r="W442" s="5">
        <v>0.15</v>
      </c>
    </row>
    <row r="443" spans="1:23" x14ac:dyDescent="0.25">
      <c r="A443" s="4" t="s">
        <v>32521</v>
      </c>
      <c r="B443" s="4" t="s">
        <v>32475</v>
      </c>
      <c r="C443" s="4" t="s">
        <v>32522</v>
      </c>
      <c r="D443" s="1" t="s">
        <v>32523</v>
      </c>
      <c r="E443" s="5" t="s">
        <v>6228</v>
      </c>
      <c r="F443" s="5" t="s">
        <v>19107</v>
      </c>
      <c r="G443" s="5" t="s">
        <v>28919</v>
      </c>
      <c r="H443" s="5" t="s">
        <v>28919</v>
      </c>
      <c r="I443" s="5" t="s">
        <v>28919</v>
      </c>
      <c r="J443" s="5" t="s">
        <v>32524</v>
      </c>
      <c r="K443" s="5" t="s">
        <v>32524</v>
      </c>
      <c r="L443" s="5" t="s">
        <v>32524</v>
      </c>
      <c r="M443" s="5" t="s">
        <v>32524</v>
      </c>
      <c r="N443" s="5" t="s">
        <v>32524</v>
      </c>
      <c r="O443" s="5" t="s">
        <v>32524</v>
      </c>
      <c r="P443" s="5" t="s">
        <v>32524</v>
      </c>
      <c r="Q443" s="5" t="s">
        <v>32524</v>
      </c>
      <c r="R443" s="5" t="s">
        <v>32524</v>
      </c>
      <c r="S443" s="5" t="s">
        <v>32524</v>
      </c>
      <c r="T443" s="5" t="s">
        <v>32524</v>
      </c>
      <c r="U443" s="5" t="s">
        <v>32524</v>
      </c>
      <c r="V443" s="5" t="s">
        <v>32524</v>
      </c>
      <c r="W443" s="5" t="s">
        <v>15068</v>
      </c>
    </row>
    <row r="444" spans="1:23" x14ac:dyDescent="0.25">
      <c r="A444" s="4" t="s">
        <v>32525</v>
      </c>
      <c r="B444" s="4" t="s">
        <v>32475</v>
      </c>
      <c r="C444" s="4" t="s">
        <v>32526</v>
      </c>
      <c r="D444" s="1" t="s">
        <v>32527</v>
      </c>
      <c r="E444" s="5">
        <v>0.25</v>
      </c>
      <c r="F444" s="5">
        <v>0.25</v>
      </c>
      <c r="G444" s="5">
        <v>0.25</v>
      </c>
      <c r="H444" s="5">
        <v>0.25</v>
      </c>
      <c r="I444" s="5">
        <v>0.25</v>
      </c>
      <c r="J444" s="5">
        <v>0.25</v>
      </c>
      <c r="K444" s="5">
        <v>0.25</v>
      </c>
      <c r="L444" s="5">
        <v>0.25</v>
      </c>
      <c r="M444" s="5">
        <v>0.25</v>
      </c>
      <c r="N444" s="5">
        <v>0.25</v>
      </c>
      <c r="O444" s="5">
        <v>0.25</v>
      </c>
      <c r="P444" s="5">
        <v>0.25</v>
      </c>
      <c r="Q444" s="5">
        <v>0.25</v>
      </c>
      <c r="R444" s="5">
        <v>0.25</v>
      </c>
      <c r="S444" s="5">
        <v>0.25</v>
      </c>
      <c r="T444" s="5">
        <v>0.25</v>
      </c>
      <c r="U444" s="5">
        <v>0.25</v>
      </c>
      <c r="V444" s="5">
        <v>0.25</v>
      </c>
      <c r="W444" s="5">
        <v>0.25</v>
      </c>
    </row>
    <row r="445" spans="1:23" x14ac:dyDescent="0.25">
      <c r="A445" s="4" t="s">
        <v>32528</v>
      </c>
      <c r="B445" s="4" t="s">
        <v>32475</v>
      </c>
      <c r="C445" s="4" t="s">
        <v>32529</v>
      </c>
      <c r="D445" s="1" t="s">
        <v>32530</v>
      </c>
      <c r="E445" s="5" t="s">
        <v>32531</v>
      </c>
      <c r="F445" s="5" t="s">
        <v>5665</v>
      </c>
      <c r="G445" s="5" t="s">
        <v>10949</v>
      </c>
      <c r="H445" s="5" t="s">
        <v>10949</v>
      </c>
      <c r="I445" s="5" t="s">
        <v>10949</v>
      </c>
      <c r="J445" s="5" t="s">
        <v>6101</v>
      </c>
      <c r="K445" s="5" t="s">
        <v>6101</v>
      </c>
      <c r="L445" s="5" t="s">
        <v>6101</v>
      </c>
      <c r="M445" s="5" t="s">
        <v>1068</v>
      </c>
      <c r="N445" s="5" t="s">
        <v>6101</v>
      </c>
      <c r="O445" s="5" t="s">
        <v>6101</v>
      </c>
      <c r="P445" s="5" t="s">
        <v>6101</v>
      </c>
      <c r="Q445" s="5" t="s">
        <v>6101</v>
      </c>
      <c r="R445" s="5" t="s">
        <v>6101</v>
      </c>
      <c r="S445" s="5" t="s">
        <v>6101</v>
      </c>
      <c r="T445" s="5" t="s">
        <v>6101</v>
      </c>
      <c r="U445" s="5" t="s">
        <v>6101</v>
      </c>
      <c r="V445" s="5" t="s">
        <v>6101</v>
      </c>
      <c r="W445" s="5" t="s">
        <v>1068</v>
      </c>
    </row>
    <row r="446" spans="1:23" x14ac:dyDescent="0.25">
      <c r="A446" s="4" t="s">
        <v>32532</v>
      </c>
      <c r="B446" s="4" t="s">
        <v>32475</v>
      </c>
      <c r="C446" s="4" t="s">
        <v>32533</v>
      </c>
      <c r="D446" s="1" t="s">
        <v>32534</v>
      </c>
      <c r="E446" s="5">
        <v>0.35</v>
      </c>
      <c r="F446" s="5">
        <v>0.35</v>
      </c>
      <c r="G446" s="5">
        <v>0.35</v>
      </c>
      <c r="H446" s="5">
        <v>0.35</v>
      </c>
      <c r="I446" s="5">
        <v>0.35</v>
      </c>
      <c r="J446" s="5">
        <v>0.35</v>
      </c>
      <c r="K446" s="5">
        <v>0.32</v>
      </c>
      <c r="L446" s="5">
        <v>0.28999999999999998</v>
      </c>
      <c r="M446" s="5">
        <v>0.35</v>
      </c>
      <c r="N446" s="5">
        <v>0.25</v>
      </c>
      <c r="O446" s="5">
        <v>0.25</v>
      </c>
      <c r="P446" s="5">
        <v>0.25</v>
      </c>
      <c r="Q446" s="5">
        <v>0.25</v>
      </c>
      <c r="R446" s="5">
        <v>0.25</v>
      </c>
      <c r="S446" s="5">
        <v>0.25</v>
      </c>
      <c r="T446" s="5">
        <v>0.25</v>
      </c>
      <c r="U446" s="5">
        <v>0.25</v>
      </c>
      <c r="V446" s="5">
        <v>0.25</v>
      </c>
      <c r="W446" s="5">
        <v>0.35</v>
      </c>
    </row>
    <row r="447" spans="1:23" x14ac:dyDescent="0.25">
      <c r="A447" s="4" t="s">
        <v>32535</v>
      </c>
      <c r="B447" s="4" t="s">
        <v>32475</v>
      </c>
      <c r="C447" s="4" t="s">
        <v>32536</v>
      </c>
      <c r="D447" s="1" t="s">
        <v>32537</v>
      </c>
      <c r="E447" s="5" t="s">
        <v>216</v>
      </c>
      <c r="F447" s="5" t="s">
        <v>216</v>
      </c>
      <c r="G447" s="5" t="s">
        <v>216</v>
      </c>
      <c r="H447" s="5" t="s">
        <v>216</v>
      </c>
      <c r="I447" s="5" t="s">
        <v>216</v>
      </c>
      <c r="J447" s="5" t="s">
        <v>216</v>
      </c>
      <c r="K447" s="5" t="s">
        <v>1068</v>
      </c>
      <c r="L447" s="5" t="s">
        <v>1068</v>
      </c>
      <c r="M447" s="5" t="s">
        <v>216</v>
      </c>
      <c r="N447" s="5" t="s">
        <v>1068</v>
      </c>
      <c r="O447" s="5" t="s">
        <v>1068</v>
      </c>
      <c r="P447" s="5" t="s">
        <v>1068</v>
      </c>
      <c r="Q447" s="5" t="s">
        <v>1068</v>
      </c>
      <c r="R447" s="5" t="s">
        <v>1068</v>
      </c>
      <c r="S447" s="5" t="s">
        <v>1068</v>
      </c>
      <c r="T447" s="5" t="s">
        <v>1068</v>
      </c>
      <c r="U447" s="5" t="s">
        <v>1068</v>
      </c>
      <c r="V447" s="5" t="s">
        <v>1068</v>
      </c>
      <c r="W447" s="5" t="s">
        <v>216</v>
      </c>
    </row>
    <row r="448" spans="1:23" x14ac:dyDescent="0.25">
      <c r="A448" s="4" t="s">
        <v>32538</v>
      </c>
      <c r="B448" s="4" t="s">
        <v>32475</v>
      </c>
      <c r="C448" s="4" t="s">
        <v>32539</v>
      </c>
      <c r="D448" s="1" t="s">
        <v>32540</v>
      </c>
      <c r="E448" s="5" t="s">
        <v>216</v>
      </c>
      <c r="F448" s="5" t="s">
        <v>216</v>
      </c>
      <c r="G448" s="5" t="s">
        <v>216</v>
      </c>
      <c r="H448" s="5" t="s">
        <v>216</v>
      </c>
      <c r="I448" s="5" t="s">
        <v>216</v>
      </c>
      <c r="J448" s="5" t="s">
        <v>216</v>
      </c>
      <c r="K448" s="5">
        <v>0.35</v>
      </c>
      <c r="L448" s="5">
        <v>0.35</v>
      </c>
      <c r="M448" s="5" t="s">
        <v>216</v>
      </c>
      <c r="N448" s="5">
        <v>0.35</v>
      </c>
      <c r="O448" s="5">
        <v>0.35</v>
      </c>
      <c r="P448" s="5">
        <v>0.35</v>
      </c>
      <c r="Q448" s="5">
        <v>0.35</v>
      </c>
      <c r="R448" s="5">
        <v>0.35</v>
      </c>
      <c r="S448" s="5">
        <v>0.35</v>
      </c>
      <c r="T448" s="5">
        <v>0.35</v>
      </c>
      <c r="U448" s="5">
        <v>0.35</v>
      </c>
      <c r="V448" s="5">
        <v>0.35</v>
      </c>
      <c r="W448" s="5" t="s">
        <v>216</v>
      </c>
    </row>
    <row r="449" spans="1:23" x14ac:dyDescent="0.25">
      <c r="A449" s="4" t="s">
        <v>32541</v>
      </c>
      <c r="B449" s="4" t="s">
        <v>32475</v>
      </c>
      <c r="C449" s="4" t="s">
        <v>32542</v>
      </c>
      <c r="D449" s="1" t="s">
        <v>32509</v>
      </c>
      <c r="E449" s="5" t="s">
        <v>216</v>
      </c>
      <c r="F449" s="5" t="s">
        <v>216</v>
      </c>
      <c r="G449" s="5" t="s">
        <v>216</v>
      </c>
      <c r="H449" s="5" t="s">
        <v>216</v>
      </c>
      <c r="I449" s="5" t="s">
        <v>216</v>
      </c>
      <c r="J449" s="5" t="s">
        <v>14143</v>
      </c>
      <c r="K449" s="5" t="s">
        <v>14143</v>
      </c>
      <c r="L449" s="5" t="s">
        <v>14143</v>
      </c>
      <c r="M449" s="5" t="s">
        <v>14143</v>
      </c>
      <c r="N449" s="5" t="s">
        <v>14143</v>
      </c>
      <c r="O449" s="5" t="s">
        <v>14143</v>
      </c>
      <c r="P449" s="5" t="s">
        <v>14143</v>
      </c>
      <c r="Q449" s="5" t="s">
        <v>14143</v>
      </c>
      <c r="R449" s="5" t="s">
        <v>14143</v>
      </c>
      <c r="S449" s="5" t="s">
        <v>14143</v>
      </c>
      <c r="T449" s="5" t="s">
        <v>14143</v>
      </c>
      <c r="U449" s="5" t="s">
        <v>14143</v>
      </c>
      <c r="V449" s="5" t="s">
        <v>14143</v>
      </c>
      <c r="W449" s="5" t="s">
        <v>10288</v>
      </c>
    </row>
    <row r="450" spans="1:23" x14ac:dyDescent="0.25">
      <c r="A450" s="4" t="s">
        <v>32543</v>
      </c>
      <c r="B450" s="4" t="s">
        <v>32475</v>
      </c>
      <c r="C450" s="4" t="s">
        <v>32544</v>
      </c>
      <c r="D450" s="1" t="s">
        <v>32545</v>
      </c>
      <c r="E450" s="5" t="s">
        <v>216</v>
      </c>
      <c r="F450" s="5" t="s">
        <v>216</v>
      </c>
      <c r="G450" s="5" t="s">
        <v>216</v>
      </c>
      <c r="H450" s="5" t="s">
        <v>216</v>
      </c>
      <c r="I450" s="5" t="s">
        <v>216</v>
      </c>
      <c r="J450" s="5" t="s">
        <v>14143</v>
      </c>
      <c r="K450" s="5" t="s">
        <v>14143</v>
      </c>
      <c r="L450" s="5" t="s">
        <v>14143</v>
      </c>
      <c r="M450" s="5" t="s">
        <v>14143</v>
      </c>
      <c r="N450" s="5" t="s">
        <v>32546</v>
      </c>
      <c r="O450" s="5" t="s">
        <v>32546</v>
      </c>
      <c r="P450" s="5" t="s">
        <v>32546</v>
      </c>
      <c r="Q450" s="5" t="s">
        <v>32546</v>
      </c>
      <c r="R450" s="5" t="s">
        <v>32546</v>
      </c>
      <c r="S450" s="5" t="s">
        <v>32546</v>
      </c>
      <c r="T450" s="5" t="s">
        <v>32546</v>
      </c>
      <c r="U450" s="5" t="s">
        <v>32546</v>
      </c>
      <c r="V450" s="5" t="s">
        <v>32546</v>
      </c>
      <c r="W450" s="5" t="s">
        <v>10288</v>
      </c>
    </row>
    <row r="451" spans="1:23" x14ac:dyDescent="0.25">
      <c r="A451" s="4" t="s">
        <v>32547</v>
      </c>
      <c r="B451" s="4" t="s">
        <v>32475</v>
      </c>
      <c r="C451" s="4" t="s">
        <v>32548</v>
      </c>
      <c r="D451" s="1" t="s">
        <v>32549</v>
      </c>
      <c r="E451" s="5" t="s">
        <v>216</v>
      </c>
      <c r="F451" s="5" t="s">
        <v>216</v>
      </c>
      <c r="G451" s="5" t="s">
        <v>216</v>
      </c>
      <c r="H451" s="5" t="s">
        <v>216</v>
      </c>
      <c r="I451" s="5" t="s">
        <v>216</v>
      </c>
      <c r="J451" s="5">
        <v>0</v>
      </c>
      <c r="K451" s="5">
        <v>0</v>
      </c>
      <c r="L451" s="5">
        <v>0</v>
      </c>
      <c r="M451" s="5">
        <v>0</v>
      </c>
      <c r="N451" s="5">
        <v>0</v>
      </c>
      <c r="O451" s="5">
        <v>0</v>
      </c>
      <c r="P451" s="5">
        <v>0</v>
      </c>
      <c r="Q451" s="5">
        <v>0</v>
      </c>
      <c r="R451" s="5">
        <v>0</v>
      </c>
      <c r="S451" s="5">
        <v>0</v>
      </c>
      <c r="T451" s="5">
        <v>0</v>
      </c>
      <c r="U451" s="5">
        <v>0</v>
      </c>
      <c r="V451" s="5">
        <v>0</v>
      </c>
      <c r="W451" s="5">
        <v>0</v>
      </c>
    </row>
    <row r="452" spans="1:23" x14ac:dyDescent="0.25">
      <c r="A452" s="4" t="s">
        <v>32550</v>
      </c>
      <c r="B452" s="4" t="s">
        <v>32475</v>
      </c>
      <c r="C452" s="4" t="s">
        <v>32551</v>
      </c>
      <c r="D452" s="1" t="s">
        <v>32552</v>
      </c>
      <c r="E452" s="5" t="s">
        <v>216</v>
      </c>
      <c r="F452" s="5" t="s">
        <v>216</v>
      </c>
      <c r="G452" s="5" t="s">
        <v>216</v>
      </c>
      <c r="H452" s="5" t="s">
        <v>216</v>
      </c>
      <c r="I452" s="5" t="s">
        <v>216</v>
      </c>
      <c r="J452" s="5">
        <v>0.15</v>
      </c>
      <c r="K452" s="5">
        <v>0.15</v>
      </c>
      <c r="L452" s="5">
        <v>0.15</v>
      </c>
      <c r="M452" s="5">
        <v>0.15</v>
      </c>
      <c r="N452" s="5">
        <v>0.15</v>
      </c>
      <c r="O452" s="5">
        <v>0.15</v>
      </c>
      <c r="P452" s="5">
        <v>0.15</v>
      </c>
      <c r="Q452" s="5">
        <v>0.15</v>
      </c>
      <c r="R452" s="5">
        <v>0.15</v>
      </c>
      <c r="S452" s="5">
        <v>0.15</v>
      </c>
      <c r="T452" s="5">
        <v>0.15</v>
      </c>
      <c r="U452" s="5">
        <v>0.15</v>
      </c>
      <c r="V452" s="5">
        <v>0.15</v>
      </c>
      <c r="W452" s="5">
        <v>0.15</v>
      </c>
    </row>
    <row r="453" spans="1:23" x14ac:dyDescent="0.25">
      <c r="A453" s="4" t="s">
        <v>32553</v>
      </c>
      <c r="B453" s="4" t="s">
        <v>32475</v>
      </c>
      <c r="C453" s="4" t="s">
        <v>32554</v>
      </c>
      <c r="D453" s="1" t="s">
        <v>32555</v>
      </c>
      <c r="E453" s="5" t="s">
        <v>216</v>
      </c>
      <c r="F453" s="5" t="s">
        <v>216</v>
      </c>
      <c r="G453" s="5" t="s">
        <v>216</v>
      </c>
      <c r="H453" s="5" t="s">
        <v>216</v>
      </c>
      <c r="I453" s="5" t="s">
        <v>216</v>
      </c>
      <c r="J453" s="5" t="s">
        <v>28919</v>
      </c>
      <c r="K453" s="5" t="s">
        <v>28919</v>
      </c>
      <c r="L453" s="5" t="s">
        <v>28919</v>
      </c>
      <c r="M453" s="5" t="s">
        <v>28919</v>
      </c>
      <c r="N453" s="5" t="s">
        <v>28919</v>
      </c>
      <c r="O453" s="5" t="s">
        <v>28919</v>
      </c>
      <c r="P453" s="5" t="s">
        <v>28919</v>
      </c>
      <c r="Q453" s="5" t="s">
        <v>28919</v>
      </c>
      <c r="R453" s="5" t="s">
        <v>28919</v>
      </c>
      <c r="S453" s="5" t="s">
        <v>28919</v>
      </c>
      <c r="T453" s="5" t="s">
        <v>28919</v>
      </c>
      <c r="U453" s="5" t="s">
        <v>28919</v>
      </c>
      <c r="V453" s="5" t="s">
        <v>28919</v>
      </c>
      <c r="W453" s="5" t="s">
        <v>19991</v>
      </c>
    </row>
    <row r="454" spans="1:23" x14ac:dyDescent="0.25">
      <c r="A454" s="4" t="s">
        <v>32556</v>
      </c>
      <c r="B454" s="4" t="s">
        <v>32475</v>
      </c>
      <c r="C454" s="4" t="s">
        <v>32557</v>
      </c>
      <c r="D454" s="1" t="s">
        <v>32558</v>
      </c>
      <c r="E454" s="5" t="s">
        <v>216</v>
      </c>
      <c r="F454" s="5" t="s">
        <v>216</v>
      </c>
      <c r="G454" s="5" t="s">
        <v>216</v>
      </c>
      <c r="H454" s="5" t="s">
        <v>216</v>
      </c>
      <c r="I454" s="5" t="s">
        <v>216</v>
      </c>
      <c r="J454" s="5">
        <v>0.25</v>
      </c>
      <c r="K454" s="5">
        <v>0.25</v>
      </c>
      <c r="L454" s="5">
        <v>0.25</v>
      </c>
      <c r="M454" s="5">
        <v>0.25</v>
      </c>
      <c r="N454" s="5">
        <v>0.25</v>
      </c>
      <c r="O454" s="5">
        <v>0.25</v>
      </c>
      <c r="P454" s="5">
        <v>0.25</v>
      </c>
      <c r="Q454" s="5">
        <v>0.25</v>
      </c>
      <c r="R454" s="5">
        <v>0.25</v>
      </c>
      <c r="S454" s="5">
        <v>0.25</v>
      </c>
      <c r="T454" s="5">
        <v>0.25</v>
      </c>
      <c r="U454" s="5">
        <v>0.25</v>
      </c>
      <c r="V454" s="5">
        <v>0.25</v>
      </c>
      <c r="W454" s="5">
        <v>0.25</v>
      </c>
    </row>
    <row r="455" spans="1:23" x14ac:dyDescent="0.25">
      <c r="A455" s="4" t="s">
        <v>32559</v>
      </c>
      <c r="B455" s="4" t="s">
        <v>32475</v>
      </c>
      <c r="C455" s="4" t="s">
        <v>32560</v>
      </c>
      <c r="D455" s="1" t="s">
        <v>32561</v>
      </c>
      <c r="E455" s="5" t="s">
        <v>216</v>
      </c>
      <c r="F455" s="5" t="s">
        <v>216</v>
      </c>
      <c r="G455" s="5" t="s">
        <v>216</v>
      </c>
      <c r="H455" s="5" t="s">
        <v>216</v>
      </c>
      <c r="I455" s="5" t="s">
        <v>216</v>
      </c>
      <c r="J455" s="5" t="s">
        <v>10949</v>
      </c>
      <c r="K455" s="5" t="s">
        <v>10949</v>
      </c>
      <c r="L455" s="5" t="s">
        <v>10949</v>
      </c>
      <c r="M455" s="5" t="s">
        <v>1068</v>
      </c>
      <c r="N455" s="5" t="s">
        <v>10949</v>
      </c>
      <c r="O455" s="5" t="s">
        <v>10949</v>
      </c>
      <c r="P455" s="5" t="s">
        <v>10949</v>
      </c>
      <c r="Q455" s="5" t="s">
        <v>10949</v>
      </c>
      <c r="R455" s="5" t="s">
        <v>10949</v>
      </c>
      <c r="S455" s="5" t="s">
        <v>10949</v>
      </c>
      <c r="T455" s="5" t="s">
        <v>10949</v>
      </c>
      <c r="U455" s="5" t="s">
        <v>10949</v>
      </c>
      <c r="V455" s="5" t="s">
        <v>10949</v>
      </c>
      <c r="W455" s="5" t="s">
        <v>1068</v>
      </c>
    </row>
    <row r="456" spans="1:23" x14ac:dyDescent="0.25">
      <c r="A456" s="4" t="s">
        <v>32562</v>
      </c>
      <c r="B456" s="4" t="s">
        <v>32475</v>
      </c>
      <c r="C456" s="4" t="s">
        <v>32563</v>
      </c>
      <c r="D456" s="1" t="s">
        <v>32564</v>
      </c>
      <c r="E456" s="5" t="s">
        <v>216</v>
      </c>
      <c r="F456" s="5" t="s">
        <v>216</v>
      </c>
      <c r="G456" s="5" t="s">
        <v>216</v>
      </c>
      <c r="H456" s="5" t="s">
        <v>216</v>
      </c>
      <c r="I456" s="5" t="s">
        <v>216</v>
      </c>
      <c r="J456" s="5">
        <v>0.35</v>
      </c>
      <c r="K456" s="5">
        <v>0.32</v>
      </c>
      <c r="L456" s="5">
        <v>0.28999999999999998</v>
      </c>
      <c r="M456" s="5">
        <v>0.35</v>
      </c>
      <c r="N456" s="5">
        <v>0.25</v>
      </c>
      <c r="O456" s="5">
        <v>0.25</v>
      </c>
      <c r="P456" s="5">
        <v>0.25</v>
      </c>
      <c r="Q456" s="5">
        <v>0.25</v>
      </c>
      <c r="R456" s="5">
        <v>0.25</v>
      </c>
      <c r="S456" s="5">
        <v>0.25</v>
      </c>
      <c r="T456" s="5">
        <v>0.25</v>
      </c>
      <c r="U456" s="5">
        <v>0.25</v>
      </c>
      <c r="V456" s="5">
        <v>0.25</v>
      </c>
      <c r="W456" s="5">
        <v>0.35</v>
      </c>
    </row>
    <row r="457" spans="1:23" x14ac:dyDescent="0.25">
      <c r="A457" s="4" t="s">
        <v>32565</v>
      </c>
      <c r="B457" s="4" t="s">
        <v>32475</v>
      </c>
      <c r="C457" s="4" t="s">
        <v>32566</v>
      </c>
      <c r="D457" s="1" t="s">
        <v>32567</v>
      </c>
      <c r="E457" s="5" t="s">
        <v>216</v>
      </c>
      <c r="F457" s="5" t="s">
        <v>216</v>
      </c>
      <c r="G457" s="5" t="s">
        <v>216</v>
      </c>
      <c r="H457" s="5" t="s">
        <v>216</v>
      </c>
      <c r="I457" s="5" t="s">
        <v>216</v>
      </c>
      <c r="J457" s="5" t="s">
        <v>216</v>
      </c>
      <c r="K457" s="5" t="s">
        <v>1068</v>
      </c>
      <c r="L457" s="5" t="s">
        <v>1068</v>
      </c>
      <c r="M457" s="5" t="s">
        <v>216</v>
      </c>
      <c r="N457" s="5" t="s">
        <v>1068</v>
      </c>
      <c r="O457" s="5" t="s">
        <v>1068</v>
      </c>
      <c r="P457" s="5" t="s">
        <v>1068</v>
      </c>
      <c r="Q457" s="5" t="s">
        <v>1068</v>
      </c>
      <c r="R457" s="5" t="s">
        <v>1068</v>
      </c>
      <c r="S457" s="5" t="s">
        <v>1068</v>
      </c>
      <c r="T457" s="5" t="s">
        <v>1068</v>
      </c>
      <c r="U457" s="5" t="s">
        <v>1068</v>
      </c>
      <c r="V457" s="5" t="s">
        <v>1068</v>
      </c>
      <c r="W457" s="5" t="s">
        <v>216</v>
      </c>
    </row>
    <row r="458" spans="1:23" x14ac:dyDescent="0.25">
      <c r="A458" s="4" t="s">
        <v>32568</v>
      </c>
      <c r="B458" s="4" t="s">
        <v>32475</v>
      </c>
      <c r="C458" s="4" t="s">
        <v>32569</v>
      </c>
      <c r="D458" s="1" t="s">
        <v>32570</v>
      </c>
      <c r="E458" s="5" t="s">
        <v>216</v>
      </c>
      <c r="F458" s="5" t="s">
        <v>216</v>
      </c>
      <c r="G458" s="5" t="s">
        <v>216</v>
      </c>
      <c r="H458" s="5" t="s">
        <v>216</v>
      </c>
      <c r="I458" s="5" t="s">
        <v>216</v>
      </c>
      <c r="J458" s="5" t="s">
        <v>216</v>
      </c>
      <c r="K458" s="5">
        <v>0.35</v>
      </c>
      <c r="L458" s="5">
        <v>0.35</v>
      </c>
      <c r="M458" s="5" t="s">
        <v>216</v>
      </c>
      <c r="N458" s="5">
        <v>0.35</v>
      </c>
      <c r="O458" s="5">
        <v>0.35</v>
      </c>
      <c r="P458" s="5">
        <v>0.35</v>
      </c>
      <c r="Q458" s="5">
        <v>0.35</v>
      </c>
      <c r="R458" s="5">
        <v>0.35</v>
      </c>
      <c r="S458" s="5">
        <v>0.35</v>
      </c>
      <c r="T458" s="5">
        <v>0.35</v>
      </c>
      <c r="U458" s="5">
        <v>0.35</v>
      </c>
      <c r="V458" s="5">
        <v>0.35</v>
      </c>
      <c r="W458" s="5" t="s">
        <v>216</v>
      </c>
    </row>
    <row r="459" spans="1:23" x14ac:dyDescent="0.25">
      <c r="A459" s="4" t="s">
        <v>32571</v>
      </c>
      <c r="B459" s="4" t="s">
        <v>32475</v>
      </c>
      <c r="C459" s="4" t="s">
        <v>32572</v>
      </c>
      <c r="D459" s="1" t="s">
        <v>32573</v>
      </c>
      <c r="E459" s="5" t="s">
        <v>5699</v>
      </c>
      <c r="F459" s="5" t="s">
        <v>11846</v>
      </c>
      <c r="G459" s="5" t="s">
        <v>11846</v>
      </c>
      <c r="H459" s="5" t="s">
        <v>11846</v>
      </c>
      <c r="I459" s="5" t="s">
        <v>11846</v>
      </c>
      <c r="J459" s="5" t="s">
        <v>11846</v>
      </c>
      <c r="K459" s="5" t="s">
        <v>11846</v>
      </c>
      <c r="L459" s="5" t="s">
        <v>729</v>
      </c>
      <c r="M459" s="5" t="s">
        <v>729</v>
      </c>
      <c r="N459" s="5" t="s">
        <v>729</v>
      </c>
      <c r="O459" s="5" t="s">
        <v>729</v>
      </c>
      <c r="P459" s="5" t="s">
        <v>729</v>
      </c>
      <c r="Q459" s="5" t="s">
        <v>729</v>
      </c>
      <c r="R459" s="5" t="s">
        <v>729</v>
      </c>
      <c r="S459" s="5" t="s">
        <v>729</v>
      </c>
      <c r="T459" s="5" t="s">
        <v>729</v>
      </c>
      <c r="U459" s="5" t="s">
        <v>729</v>
      </c>
      <c r="V459" s="5" t="s">
        <v>729</v>
      </c>
      <c r="W459" s="5" t="s">
        <v>729</v>
      </c>
    </row>
    <row r="460" spans="1:23" x14ac:dyDescent="0.25">
      <c r="A460" s="4" t="s">
        <v>32574</v>
      </c>
      <c r="B460" s="4" t="s">
        <v>32475</v>
      </c>
      <c r="C460" s="4" t="s">
        <v>32575</v>
      </c>
      <c r="D460" s="1" t="s">
        <v>32576</v>
      </c>
      <c r="E460" s="5">
        <v>0.15</v>
      </c>
      <c r="F460" s="5">
        <v>0.15</v>
      </c>
      <c r="G460" s="5">
        <v>0.15</v>
      </c>
      <c r="H460" s="5">
        <v>0.15</v>
      </c>
      <c r="I460" s="5">
        <v>0.15</v>
      </c>
      <c r="J460" s="5">
        <v>0.15</v>
      </c>
      <c r="K460" s="5">
        <v>0.15</v>
      </c>
      <c r="L460" s="5">
        <v>0.15</v>
      </c>
      <c r="M460" s="5">
        <v>0.15</v>
      </c>
      <c r="N460" s="5">
        <v>0.15</v>
      </c>
      <c r="O460" s="5">
        <v>0.15</v>
      </c>
      <c r="P460" s="5">
        <v>0.15</v>
      </c>
      <c r="Q460" s="5">
        <v>0.15</v>
      </c>
      <c r="R460" s="5">
        <v>0.15</v>
      </c>
      <c r="S460" s="5">
        <v>0.15</v>
      </c>
      <c r="T460" s="5">
        <v>0.1</v>
      </c>
      <c r="U460" s="5">
        <v>0.1</v>
      </c>
      <c r="V460" s="5">
        <v>0.1</v>
      </c>
      <c r="W460" s="5">
        <v>0.1</v>
      </c>
    </row>
    <row r="461" spans="1:23" x14ac:dyDescent="0.25">
      <c r="A461" s="4" t="s">
        <v>32577</v>
      </c>
      <c r="B461" s="4" t="s">
        <v>32475</v>
      </c>
      <c r="C461" s="4" t="s">
        <v>32578</v>
      </c>
      <c r="D461" s="1" t="s">
        <v>32579</v>
      </c>
      <c r="E461" s="5">
        <v>30</v>
      </c>
      <c r="F461" s="5">
        <v>30</v>
      </c>
      <c r="G461" s="5">
        <v>30</v>
      </c>
      <c r="H461" s="5">
        <v>30</v>
      </c>
      <c r="I461" s="5">
        <v>30</v>
      </c>
      <c r="J461" s="5">
        <v>30</v>
      </c>
      <c r="K461" s="5">
        <v>30</v>
      </c>
      <c r="L461" s="5">
        <v>30</v>
      </c>
      <c r="M461" s="5">
        <v>30</v>
      </c>
      <c r="N461" s="5">
        <v>30</v>
      </c>
      <c r="O461" s="5">
        <v>30</v>
      </c>
      <c r="P461" s="5">
        <v>30</v>
      </c>
      <c r="Q461" s="5">
        <v>30</v>
      </c>
      <c r="R461" s="5">
        <v>30</v>
      </c>
      <c r="S461" s="5">
        <v>30</v>
      </c>
      <c r="T461" s="5">
        <v>30</v>
      </c>
      <c r="U461" s="5">
        <v>30</v>
      </c>
      <c r="V461" s="5">
        <v>30</v>
      </c>
      <c r="W461" s="5">
        <v>30</v>
      </c>
    </row>
    <row r="462" spans="1:23" x14ac:dyDescent="0.25">
      <c r="A462" s="4" t="s">
        <v>32580</v>
      </c>
      <c r="B462" s="4" t="s">
        <v>32475</v>
      </c>
      <c r="C462" s="4" t="s">
        <v>32581</v>
      </c>
      <c r="D462" s="1" t="s">
        <v>32582</v>
      </c>
      <c r="E462" s="5" t="s">
        <v>5654</v>
      </c>
      <c r="F462" s="5" t="s">
        <v>6188</v>
      </c>
      <c r="G462" s="5" t="s">
        <v>6188</v>
      </c>
      <c r="H462" s="5" t="s">
        <v>6188</v>
      </c>
      <c r="I462" s="5" t="s">
        <v>6188</v>
      </c>
      <c r="J462" s="5" t="s">
        <v>6188</v>
      </c>
      <c r="K462" s="5" t="s">
        <v>6188</v>
      </c>
      <c r="L462" s="5" t="s">
        <v>6188</v>
      </c>
      <c r="M462" s="5" t="s">
        <v>6188</v>
      </c>
      <c r="N462" s="5" t="s">
        <v>6188</v>
      </c>
      <c r="O462" s="5" t="s">
        <v>6188</v>
      </c>
      <c r="P462" s="5" t="s">
        <v>18152</v>
      </c>
      <c r="Q462" s="5" t="s">
        <v>18152</v>
      </c>
      <c r="R462" s="5" t="s">
        <v>18152</v>
      </c>
      <c r="S462" s="5" t="s">
        <v>18152</v>
      </c>
      <c r="T462" s="5" t="s">
        <v>18152</v>
      </c>
      <c r="U462" s="5" t="s">
        <v>18152</v>
      </c>
      <c r="V462" s="5" t="s">
        <v>18152</v>
      </c>
      <c r="W462" s="5" t="s">
        <v>18152</v>
      </c>
    </row>
    <row r="463" spans="1:23" x14ac:dyDescent="0.25">
      <c r="A463" s="4" t="s">
        <v>32583</v>
      </c>
      <c r="B463" s="4" t="s">
        <v>32475</v>
      </c>
      <c r="C463" s="4" t="s">
        <v>32584</v>
      </c>
      <c r="D463" s="1" t="s">
        <v>32585</v>
      </c>
      <c r="E463" s="5" t="s">
        <v>216</v>
      </c>
      <c r="F463" s="5" t="s">
        <v>216</v>
      </c>
      <c r="G463" s="5" t="s">
        <v>216</v>
      </c>
      <c r="H463" s="5" t="s">
        <v>216</v>
      </c>
      <c r="I463" s="5" t="s">
        <v>216</v>
      </c>
      <c r="J463" s="5" t="s">
        <v>216</v>
      </c>
      <c r="K463" s="5" t="s">
        <v>216</v>
      </c>
      <c r="L463" s="5" t="s">
        <v>216</v>
      </c>
      <c r="M463" s="5" t="s">
        <v>216</v>
      </c>
      <c r="N463" s="5" t="s">
        <v>216</v>
      </c>
      <c r="O463" s="5" t="s">
        <v>216</v>
      </c>
      <c r="P463" s="5" t="s">
        <v>216</v>
      </c>
      <c r="Q463" s="5" t="s">
        <v>216</v>
      </c>
      <c r="R463" s="5" t="s">
        <v>216</v>
      </c>
      <c r="S463" s="5" t="s">
        <v>216</v>
      </c>
      <c r="T463" s="5">
        <v>0.2</v>
      </c>
      <c r="U463" s="5">
        <v>0.4</v>
      </c>
      <c r="V463" s="5">
        <v>0.6</v>
      </c>
      <c r="W463" s="5">
        <v>0.8</v>
      </c>
    </row>
    <row r="464" spans="1:23" x14ac:dyDescent="0.25">
      <c r="A464" s="4" t="s">
        <v>32586</v>
      </c>
      <c r="B464" s="4" t="s">
        <v>32475</v>
      </c>
      <c r="C464" s="4" t="s">
        <v>32587</v>
      </c>
      <c r="D464" s="1" t="s">
        <v>32588</v>
      </c>
      <c r="E464" s="5" t="s">
        <v>216</v>
      </c>
      <c r="F464" s="5" t="s">
        <v>216</v>
      </c>
      <c r="G464" s="5" t="s">
        <v>216</v>
      </c>
      <c r="H464" s="5" t="s">
        <v>216</v>
      </c>
      <c r="I464" s="5" t="s">
        <v>216</v>
      </c>
      <c r="J464" s="5" t="s">
        <v>216</v>
      </c>
      <c r="K464" s="5" t="s">
        <v>216</v>
      </c>
      <c r="L464" s="5" t="s">
        <v>216</v>
      </c>
      <c r="M464" s="5" t="s">
        <v>216</v>
      </c>
      <c r="N464" s="5" t="s">
        <v>216</v>
      </c>
      <c r="O464" s="5" t="s">
        <v>216</v>
      </c>
      <c r="P464" s="5" t="s">
        <v>216</v>
      </c>
      <c r="Q464" s="5" t="s">
        <v>216</v>
      </c>
      <c r="R464" s="5" t="s">
        <v>216</v>
      </c>
      <c r="S464" s="5" t="s">
        <v>216</v>
      </c>
      <c r="T464" s="5" t="s">
        <v>32589</v>
      </c>
      <c r="U464" s="5" t="s">
        <v>32590</v>
      </c>
      <c r="V464" s="5" t="s">
        <v>32591</v>
      </c>
      <c r="W464" s="5" t="s">
        <v>31607</v>
      </c>
    </row>
    <row r="465" spans="1:23" x14ac:dyDescent="0.25">
      <c r="A465" s="4" t="s">
        <v>32592</v>
      </c>
      <c r="B465" s="4" t="s">
        <v>32475</v>
      </c>
      <c r="C465" s="4" t="s">
        <v>32593</v>
      </c>
      <c r="D465" s="1" t="s">
        <v>32594</v>
      </c>
      <c r="E465" s="5" t="s">
        <v>916</v>
      </c>
      <c r="F465" s="5" t="s">
        <v>5659</v>
      </c>
      <c r="G465" s="5" t="s">
        <v>5659</v>
      </c>
      <c r="H465" s="5" t="s">
        <v>5659</v>
      </c>
      <c r="I465" s="5" t="s">
        <v>5659</v>
      </c>
      <c r="J465" s="5" t="s">
        <v>14216</v>
      </c>
      <c r="K465" s="5" t="s">
        <v>14216</v>
      </c>
      <c r="L465" s="5" t="s">
        <v>14216</v>
      </c>
      <c r="M465" s="5" t="s">
        <v>14216</v>
      </c>
      <c r="N465" s="5" t="s">
        <v>14216</v>
      </c>
      <c r="O465" s="5" t="s">
        <v>14216</v>
      </c>
      <c r="P465" s="5" t="s">
        <v>14216</v>
      </c>
      <c r="Q465" s="5" t="s">
        <v>13652</v>
      </c>
      <c r="R465" s="5" t="s">
        <v>13652</v>
      </c>
      <c r="S465" s="5" t="s">
        <v>13652</v>
      </c>
      <c r="T465" s="5" t="s">
        <v>13652</v>
      </c>
      <c r="U465" s="5" t="s">
        <v>13652</v>
      </c>
      <c r="V465" s="5" t="s">
        <v>13652</v>
      </c>
      <c r="W465" s="5" t="s">
        <v>5922</v>
      </c>
    </row>
    <row r="466" spans="1:23" x14ac:dyDescent="0.25">
      <c r="A466" s="4" t="s">
        <v>32595</v>
      </c>
      <c r="B466" s="4" t="s">
        <v>32475</v>
      </c>
      <c r="C466" s="4" t="s">
        <v>32596</v>
      </c>
      <c r="D466" s="1" t="s">
        <v>32597</v>
      </c>
      <c r="E466" s="5" t="s">
        <v>937</v>
      </c>
      <c r="F466" s="5" t="s">
        <v>14216</v>
      </c>
      <c r="G466" s="5" t="s">
        <v>14216</v>
      </c>
      <c r="H466" s="5" t="s">
        <v>14216</v>
      </c>
      <c r="I466" s="5" t="s">
        <v>14216</v>
      </c>
      <c r="J466" s="5" t="s">
        <v>6186</v>
      </c>
      <c r="K466" s="5" t="s">
        <v>6186</v>
      </c>
      <c r="L466" s="5" t="s">
        <v>6186</v>
      </c>
      <c r="M466" s="5" t="s">
        <v>6186</v>
      </c>
      <c r="N466" s="5" t="s">
        <v>6186</v>
      </c>
      <c r="O466" s="5" t="s">
        <v>6186</v>
      </c>
      <c r="P466" s="5" t="s">
        <v>6186</v>
      </c>
      <c r="Q466" s="5" t="s">
        <v>14213</v>
      </c>
      <c r="R466" s="5" t="s">
        <v>14213</v>
      </c>
      <c r="S466" s="5" t="s">
        <v>14213</v>
      </c>
      <c r="T466" s="5" t="s">
        <v>14213</v>
      </c>
      <c r="U466" s="5" t="s">
        <v>14213</v>
      </c>
      <c r="V466" s="5" t="s">
        <v>14213</v>
      </c>
      <c r="W466" s="5" t="s">
        <v>11845</v>
      </c>
    </row>
    <row r="467" spans="1:23" x14ac:dyDescent="0.25">
      <c r="A467" s="4" t="s">
        <v>32598</v>
      </c>
      <c r="B467" s="4" t="s">
        <v>32475</v>
      </c>
      <c r="C467" s="4" t="s">
        <v>32599</v>
      </c>
      <c r="D467" s="1" t="s">
        <v>32600</v>
      </c>
      <c r="E467" s="5" t="s">
        <v>916</v>
      </c>
      <c r="F467" s="5" t="s">
        <v>31768</v>
      </c>
      <c r="G467" s="5" t="s">
        <v>31768</v>
      </c>
      <c r="H467" s="5" t="s">
        <v>31768</v>
      </c>
      <c r="I467" s="5" t="s">
        <v>31768</v>
      </c>
      <c r="J467" s="5" t="s">
        <v>31768</v>
      </c>
      <c r="K467" s="5" t="s">
        <v>31768</v>
      </c>
      <c r="L467" s="5" t="s">
        <v>958</v>
      </c>
      <c r="M467" s="5" t="s">
        <v>958</v>
      </c>
      <c r="N467" s="5" t="s">
        <v>958</v>
      </c>
      <c r="O467" s="5" t="s">
        <v>958</v>
      </c>
      <c r="P467" s="5" t="s">
        <v>958</v>
      </c>
      <c r="Q467" s="5" t="s">
        <v>958</v>
      </c>
      <c r="R467" s="5" t="s">
        <v>958</v>
      </c>
      <c r="S467" s="5" t="s">
        <v>958</v>
      </c>
      <c r="T467" s="5" t="s">
        <v>958</v>
      </c>
      <c r="U467" s="5" t="s">
        <v>958</v>
      </c>
      <c r="V467" s="5" t="s">
        <v>958</v>
      </c>
      <c r="W467" s="5" t="s">
        <v>958</v>
      </c>
    </row>
    <row r="468" spans="1:23" x14ac:dyDescent="0.25">
      <c r="A468" s="4" t="s">
        <v>32601</v>
      </c>
      <c r="B468" s="4" t="s">
        <v>32475</v>
      </c>
      <c r="C468" s="4" t="s">
        <v>32602</v>
      </c>
      <c r="D468" s="1" t="s">
        <v>32603</v>
      </c>
      <c r="E468" s="5" t="s">
        <v>216</v>
      </c>
      <c r="F468" s="5" t="s">
        <v>216</v>
      </c>
      <c r="G468" s="5" t="s">
        <v>216</v>
      </c>
      <c r="H468" s="5" t="s">
        <v>216</v>
      </c>
      <c r="I468" s="5" t="s">
        <v>216</v>
      </c>
      <c r="J468" s="5" t="s">
        <v>31768</v>
      </c>
      <c r="K468" s="5" t="s">
        <v>31768</v>
      </c>
      <c r="L468" s="5" t="s">
        <v>31768</v>
      </c>
      <c r="M468" s="5" t="s">
        <v>31768</v>
      </c>
      <c r="N468" s="5" t="s">
        <v>31768</v>
      </c>
      <c r="O468" s="5" t="s">
        <v>31768</v>
      </c>
      <c r="P468" s="5" t="s">
        <v>31768</v>
      </c>
      <c r="Q468" s="5" t="s">
        <v>14216</v>
      </c>
      <c r="R468" s="5" t="s">
        <v>14216</v>
      </c>
      <c r="S468" s="5" t="s">
        <v>14216</v>
      </c>
      <c r="T468" s="5" t="s">
        <v>14216</v>
      </c>
      <c r="U468" s="5" t="s">
        <v>14216</v>
      </c>
      <c r="V468" s="5" t="s">
        <v>14216</v>
      </c>
      <c r="W468" s="5" t="s">
        <v>16423</v>
      </c>
    </row>
    <row r="469" spans="1:23" x14ac:dyDescent="0.25">
      <c r="A469" s="4" t="s">
        <v>32604</v>
      </c>
      <c r="B469" s="4" t="s">
        <v>32475</v>
      </c>
      <c r="C469" s="4" t="s">
        <v>32605</v>
      </c>
      <c r="D469" s="1" t="s">
        <v>32606</v>
      </c>
      <c r="E469" s="5">
        <v>0.15</v>
      </c>
      <c r="F469" s="5">
        <v>0.15</v>
      </c>
      <c r="G469" s="5">
        <v>0.15</v>
      </c>
      <c r="H469" s="5">
        <v>0.15</v>
      </c>
      <c r="I469" s="5">
        <v>0.15</v>
      </c>
      <c r="J469" s="5">
        <v>0.15</v>
      </c>
      <c r="K469" s="5">
        <v>0.15</v>
      </c>
      <c r="L469" s="5">
        <v>0.15</v>
      </c>
      <c r="M469" s="5">
        <v>0.15</v>
      </c>
      <c r="N469" s="5">
        <v>0.15</v>
      </c>
      <c r="O469" s="5">
        <v>0.15</v>
      </c>
      <c r="P469" s="5">
        <v>0.15</v>
      </c>
      <c r="Q469" s="5">
        <v>0.15</v>
      </c>
      <c r="R469" s="5">
        <v>0.15</v>
      </c>
      <c r="S469" s="5">
        <v>0.15</v>
      </c>
      <c r="T469" s="5">
        <v>0.15</v>
      </c>
      <c r="U469" s="5">
        <v>0.15</v>
      </c>
      <c r="V469" s="5">
        <v>0.15</v>
      </c>
      <c r="W469" s="5">
        <v>0.15</v>
      </c>
    </row>
    <row r="470" spans="1:23" x14ac:dyDescent="0.25">
      <c r="A470" s="4" t="s">
        <v>32607</v>
      </c>
      <c r="B470" s="4" t="s">
        <v>32475</v>
      </c>
      <c r="C470" s="4" t="s">
        <v>32608</v>
      </c>
      <c r="D470" s="1" t="s">
        <v>32609</v>
      </c>
      <c r="E470" s="5" t="s">
        <v>216</v>
      </c>
      <c r="F470" s="5" t="s">
        <v>216</v>
      </c>
      <c r="G470" s="5" t="s">
        <v>216</v>
      </c>
      <c r="H470" s="5" t="s">
        <v>216</v>
      </c>
      <c r="I470" s="5" t="s">
        <v>216</v>
      </c>
      <c r="J470" s="5" t="s">
        <v>216</v>
      </c>
      <c r="K470" s="5" t="s">
        <v>216</v>
      </c>
      <c r="L470" s="5" t="s">
        <v>216</v>
      </c>
      <c r="M470" s="5" t="s">
        <v>216</v>
      </c>
      <c r="N470" s="5" t="s">
        <v>216</v>
      </c>
      <c r="O470" s="5" t="s">
        <v>11339</v>
      </c>
      <c r="P470" s="5" t="s">
        <v>32610</v>
      </c>
      <c r="Q470" s="5" t="s">
        <v>923</v>
      </c>
      <c r="R470" s="5" t="s">
        <v>32611</v>
      </c>
      <c r="S470" s="5" t="s">
        <v>32612</v>
      </c>
      <c r="T470" s="5" t="s">
        <v>32613</v>
      </c>
      <c r="U470" s="5" t="s">
        <v>6130</v>
      </c>
      <c r="V470" s="5" t="s">
        <v>32614</v>
      </c>
      <c r="W470" s="5" t="s">
        <v>29074</v>
      </c>
    </row>
    <row r="471" spans="1:23" x14ac:dyDescent="0.25">
      <c r="A471" s="4" t="s">
        <v>32615</v>
      </c>
      <c r="B471" s="4" t="s">
        <v>32475</v>
      </c>
      <c r="C471" s="4" t="s">
        <v>32616</v>
      </c>
      <c r="D471" s="1" t="s">
        <v>32617</v>
      </c>
      <c r="E471" s="5" t="s">
        <v>216</v>
      </c>
      <c r="F471" s="5" t="s">
        <v>216</v>
      </c>
      <c r="G471" s="5" t="s">
        <v>216</v>
      </c>
      <c r="H471" s="5" t="s">
        <v>216</v>
      </c>
      <c r="I471" s="5" t="s">
        <v>216</v>
      </c>
      <c r="J471" s="5" t="s">
        <v>216</v>
      </c>
      <c r="K471" s="5" t="s">
        <v>216</v>
      </c>
      <c r="L471" s="5" t="s">
        <v>216</v>
      </c>
      <c r="M471" s="5" t="s">
        <v>216</v>
      </c>
      <c r="N471" s="5" t="s">
        <v>216</v>
      </c>
      <c r="O471" s="5" t="s">
        <v>9543</v>
      </c>
      <c r="P471" s="5" t="s">
        <v>32618</v>
      </c>
      <c r="Q471" s="5" t="s">
        <v>828</v>
      </c>
      <c r="R471" s="5" t="s">
        <v>22398</v>
      </c>
      <c r="S471" s="5" t="s">
        <v>32619</v>
      </c>
      <c r="T471" s="5" t="s">
        <v>32620</v>
      </c>
      <c r="U471" s="5" t="s">
        <v>6126</v>
      </c>
      <c r="V471" s="5" t="s">
        <v>32621</v>
      </c>
      <c r="W471" s="5" t="s">
        <v>10980</v>
      </c>
    </row>
    <row r="472" spans="1:23" x14ac:dyDescent="0.25">
      <c r="A472" s="4" t="s">
        <v>32622</v>
      </c>
      <c r="B472" s="4" t="s">
        <v>32475</v>
      </c>
      <c r="C472" s="4" t="s">
        <v>32623</v>
      </c>
      <c r="D472" s="1" t="s">
        <v>32624</v>
      </c>
      <c r="E472" s="5" t="s">
        <v>216</v>
      </c>
      <c r="F472" s="5" t="s">
        <v>216</v>
      </c>
      <c r="G472" s="5" t="s">
        <v>216</v>
      </c>
      <c r="H472" s="5" t="s">
        <v>216</v>
      </c>
      <c r="I472" s="5" t="s">
        <v>216</v>
      </c>
      <c r="J472" s="5" t="s">
        <v>216</v>
      </c>
      <c r="K472" s="5" t="s">
        <v>216</v>
      </c>
      <c r="L472" s="5" t="s">
        <v>216</v>
      </c>
      <c r="M472" s="5" t="s">
        <v>216</v>
      </c>
      <c r="N472" s="5" t="s">
        <v>216</v>
      </c>
      <c r="O472" s="5" t="s">
        <v>32625</v>
      </c>
      <c r="P472" s="5" t="s">
        <v>863</v>
      </c>
      <c r="Q472" s="5" t="s">
        <v>849</v>
      </c>
      <c r="R472" s="5" t="s">
        <v>31447</v>
      </c>
      <c r="S472" s="5" t="s">
        <v>32626</v>
      </c>
      <c r="T472" s="5" t="s">
        <v>32627</v>
      </c>
      <c r="U472" s="5" t="s">
        <v>19775</v>
      </c>
      <c r="V472" s="5" t="s">
        <v>11227</v>
      </c>
      <c r="W472" s="5" t="s">
        <v>32628</v>
      </c>
    </row>
    <row r="473" spans="1:23" x14ac:dyDescent="0.25">
      <c r="A473" s="4" t="s">
        <v>32629</v>
      </c>
      <c r="B473" s="4" t="s">
        <v>32475</v>
      </c>
      <c r="C473" s="4" t="s">
        <v>32630</v>
      </c>
      <c r="D473" s="1" t="s">
        <v>32631</v>
      </c>
      <c r="E473" s="5" t="s">
        <v>216</v>
      </c>
      <c r="F473" s="5" t="s">
        <v>216</v>
      </c>
      <c r="G473" s="5" t="s">
        <v>216</v>
      </c>
      <c r="H473" s="5" t="s">
        <v>216</v>
      </c>
      <c r="I473" s="5" t="s">
        <v>216</v>
      </c>
      <c r="J473" s="5" t="s">
        <v>216</v>
      </c>
      <c r="K473" s="5" t="s">
        <v>216</v>
      </c>
      <c r="L473" s="5" t="s">
        <v>216</v>
      </c>
      <c r="M473" s="5" t="s">
        <v>216</v>
      </c>
      <c r="N473" s="5" t="s">
        <v>216</v>
      </c>
      <c r="O473" s="5" t="s">
        <v>863</v>
      </c>
      <c r="P473" s="5" t="s">
        <v>9543</v>
      </c>
      <c r="Q473" s="5" t="s">
        <v>9543</v>
      </c>
      <c r="R473" s="5" t="s">
        <v>722</v>
      </c>
      <c r="S473" s="5" t="s">
        <v>5718</v>
      </c>
      <c r="T473" s="5" t="s">
        <v>5718</v>
      </c>
      <c r="U473" s="5" t="s">
        <v>5718</v>
      </c>
      <c r="V473" s="5" t="s">
        <v>5718</v>
      </c>
      <c r="W473" s="5" t="s">
        <v>5718</v>
      </c>
    </row>
    <row r="474" spans="1:23" x14ac:dyDescent="0.25">
      <c r="A474" s="4" t="s">
        <v>32632</v>
      </c>
      <c r="B474" s="4" t="s">
        <v>32475</v>
      </c>
      <c r="C474" s="4" t="s">
        <v>32633</v>
      </c>
      <c r="D474" s="1" t="s">
        <v>32634</v>
      </c>
      <c r="E474" s="5" t="s">
        <v>216</v>
      </c>
      <c r="F474" s="5" t="s">
        <v>216</v>
      </c>
      <c r="G474" s="5" t="s">
        <v>216</v>
      </c>
      <c r="H474" s="5" t="s">
        <v>216</v>
      </c>
      <c r="I474" s="5" t="s">
        <v>216</v>
      </c>
      <c r="J474" s="5" t="s">
        <v>216</v>
      </c>
      <c r="K474" s="5" t="s">
        <v>216</v>
      </c>
      <c r="L474" s="5" t="s">
        <v>216</v>
      </c>
      <c r="M474" s="5" t="s">
        <v>216</v>
      </c>
      <c r="N474" s="5" t="s">
        <v>216</v>
      </c>
      <c r="O474" s="5" t="s">
        <v>854</v>
      </c>
      <c r="P474" s="5" t="s">
        <v>854</v>
      </c>
      <c r="Q474" s="5" t="s">
        <v>854</v>
      </c>
      <c r="R474" s="5" t="s">
        <v>854</v>
      </c>
      <c r="S474" s="5" t="s">
        <v>854</v>
      </c>
      <c r="T474" s="5" t="s">
        <v>854</v>
      </c>
      <c r="U474" s="5" t="s">
        <v>854</v>
      </c>
      <c r="V474" s="5" t="s">
        <v>854</v>
      </c>
      <c r="W474" s="5" t="s">
        <v>854</v>
      </c>
    </row>
    <row r="475" spans="1:23" x14ac:dyDescent="0.25">
      <c r="A475" s="4" t="s">
        <v>32635</v>
      </c>
      <c r="B475" s="4" t="s">
        <v>32475</v>
      </c>
      <c r="C475" s="4" t="s">
        <v>32636</v>
      </c>
      <c r="D475" s="1" t="s">
        <v>32634</v>
      </c>
      <c r="E475" s="5" t="s">
        <v>216</v>
      </c>
      <c r="F475" s="5" t="s">
        <v>216</v>
      </c>
      <c r="G475" s="5" t="s">
        <v>216</v>
      </c>
      <c r="H475" s="5" t="s">
        <v>216</v>
      </c>
      <c r="I475" s="5" t="s">
        <v>216</v>
      </c>
      <c r="J475" s="5" t="s">
        <v>216</v>
      </c>
      <c r="K475" s="5" t="s">
        <v>216</v>
      </c>
      <c r="L475" s="5" t="s">
        <v>216</v>
      </c>
      <c r="M475" s="5" t="s">
        <v>216</v>
      </c>
      <c r="N475" s="5" t="s">
        <v>216</v>
      </c>
      <c r="O475" s="5" t="s">
        <v>730</v>
      </c>
      <c r="P475" s="5" t="s">
        <v>730</v>
      </c>
      <c r="Q475" s="5" t="s">
        <v>730</v>
      </c>
      <c r="R475" s="5" t="s">
        <v>730</v>
      </c>
      <c r="S475" s="5" t="s">
        <v>730</v>
      </c>
      <c r="T475" s="5" t="s">
        <v>730</v>
      </c>
      <c r="U475" s="5" t="s">
        <v>730</v>
      </c>
      <c r="V475" s="5" t="s">
        <v>730</v>
      </c>
      <c r="W475" s="5" t="s">
        <v>730</v>
      </c>
    </row>
    <row r="476" spans="1:23" x14ac:dyDescent="0.25">
      <c r="A476" s="4" t="s">
        <v>32637</v>
      </c>
      <c r="B476" s="4" t="s">
        <v>32475</v>
      </c>
      <c r="C476" s="4" t="s">
        <v>32638</v>
      </c>
      <c r="D476" s="1" t="s">
        <v>32634</v>
      </c>
      <c r="E476" s="5" t="s">
        <v>216</v>
      </c>
      <c r="F476" s="5" t="s">
        <v>216</v>
      </c>
      <c r="G476" s="5" t="s">
        <v>216</v>
      </c>
      <c r="H476" s="5" t="s">
        <v>216</v>
      </c>
      <c r="I476" s="5" t="s">
        <v>216</v>
      </c>
      <c r="J476" s="5" t="s">
        <v>216</v>
      </c>
      <c r="K476" s="5" t="s">
        <v>216</v>
      </c>
      <c r="L476" s="5" t="s">
        <v>216</v>
      </c>
      <c r="M476" s="5" t="s">
        <v>216</v>
      </c>
      <c r="N476" s="5" t="s">
        <v>216</v>
      </c>
      <c r="O476" s="5" t="s">
        <v>13337</v>
      </c>
      <c r="P476" s="5" t="s">
        <v>13337</v>
      </c>
      <c r="Q476" s="5" t="s">
        <v>13337</v>
      </c>
      <c r="R476" s="5" t="s">
        <v>13337</v>
      </c>
      <c r="S476" s="5" t="s">
        <v>13337</v>
      </c>
      <c r="T476" s="5" t="s">
        <v>13337</v>
      </c>
      <c r="U476" s="5" t="s">
        <v>13337</v>
      </c>
      <c r="V476" s="5" t="s">
        <v>13337</v>
      </c>
      <c r="W476" s="5" t="s">
        <v>13337</v>
      </c>
    </row>
    <row r="477" spans="1:23" x14ac:dyDescent="0.25">
      <c r="A477" s="4" t="s">
        <v>32639</v>
      </c>
      <c r="B477" s="4" t="s">
        <v>32475</v>
      </c>
      <c r="C477" s="4" t="s">
        <v>32640</v>
      </c>
      <c r="D477" s="1" t="s">
        <v>32634</v>
      </c>
      <c r="E477" s="5" t="s">
        <v>216</v>
      </c>
      <c r="F477" s="5" t="s">
        <v>216</v>
      </c>
      <c r="G477" s="5" t="s">
        <v>216</v>
      </c>
      <c r="H477" s="5" t="s">
        <v>216</v>
      </c>
      <c r="I477" s="5" t="s">
        <v>216</v>
      </c>
      <c r="J477" s="5" t="s">
        <v>216</v>
      </c>
      <c r="K477" s="5" t="s">
        <v>216</v>
      </c>
      <c r="L477" s="5" t="s">
        <v>216</v>
      </c>
      <c r="M477" s="5" t="s">
        <v>216</v>
      </c>
      <c r="N477" s="5" t="s">
        <v>216</v>
      </c>
      <c r="O477" s="5" t="s">
        <v>1033</v>
      </c>
      <c r="P477" s="5" t="s">
        <v>1033</v>
      </c>
      <c r="Q477" s="5" t="s">
        <v>1033</v>
      </c>
      <c r="R477" s="5" t="s">
        <v>1033</v>
      </c>
      <c r="S477" s="5" t="s">
        <v>1033</v>
      </c>
      <c r="T477" s="5" t="s">
        <v>1033</v>
      </c>
      <c r="U477" s="5" t="s">
        <v>1033</v>
      </c>
      <c r="V477" s="5" t="s">
        <v>1033</v>
      </c>
      <c r="W477" s="5" t="s">
        <v>1033</v>
      </c>
    </row>
    <row r="478" spans="1:23" x14ac:dyDescent="0.25">
      <c r="A478" s="4" t="s">
        <v>32641</v>
      </c>
      <c r="B478" s="4" t="s">
        <v>32475</v>
      </c>
      <c r="C478" s="4" t="s">
        <v>32642</v>
      </c>
      <c r="D478" s="1" t="s">
        <v>32634</v>
      </c>
      <c r="E478" s="5" t="s">
        <v>216</v>
      </c>
      <c r="F478" s="5" t="s">
        <v>216</v>
      </c>
      <c r="G478" s="5" t="s">
        <v>216</v>
      </c>
      <c r="H478" s="5" t="s">
        <v>216</v>
      </c>
      <c r="I478" s="5" t="s">
        <v>216</v>
      </c>
      <c r="J478" s="5" t="s">
        <v>216</v>
      </c>
      <c r="K478" s="5" t="s">
        <v>216</v>
      </c>
      <c r="L478" s="5" t="s">
        <v>216</v>
      </c>
      <c r="M478" s="5" t="s">
        <v>216</v>
      </c>
      <c r="N478" s="5" t="s">
        <v>216</v>
      </c>
      <c r="O478" s="5" t="s">
        <v>11470</v>
      </c>
      <c r="P478" s="5" t="s">
        <v>11470</v>
      </c>
      <c r="Q478" s="5" t="s">
        <v>11470</v>
      </c>
      <c r="R478" s="5" t="s">
        <v>11470</v>
      </c>
      <c r="S478" s="5" t="s">
        <v>11470</v>
      </c>
      <c r="T478" s="5" t="s">
        <v>11470</v>
      </c>
      <c r="U478" s="5" t="s">
        <v>11470</v>
      </c>
      <c r="V478" s="5" t="s">
        <v>11470</v>
      </c>
      <c r="W478" s="5" t="s">
        <v>11470</v>
      </c>
    </row>
    <row r="479" spans="1:23" x14ac:dyDescent="0.25">
      <c r="A479" s="4" t="s">
        <v>32643</v>
      </c>
      <c r="B479" s="4" t="s">
        <v>32475</v>
      </c>
      <c r="C479" s="4" t="s">
        <v>32644</v>
      </c>
      <c r="D479" s="1" t="s">
        <v>32634</v>
      </c>
      <c r="E479" s="5" t="s">
        <v>216</v>
      </c>
      <c r="F479" s="5" t="s">
        <v>216</v>
      </c>
      <c r="G479" s="5" t="s">
        <v>216</v>
      </c>
      <c r="H479" s="5" t="s">
        <v>216</v>
      </c>
      <c r="I479" s="5" t="s">
        <v>216</v>
      </c>
      <c r="J479" s="5" t="s">
        <v>216</v>
      </c>
      <c r="K479" s="5" t="s">
        <v>216</v>
      </c>
      <c r="L479" s="5" t="s">
        <v>216</v>
      </c>
      <c r="M479" s="5" t="s">
        <v>216</v>
      </c>
      <c r="N479" s="5" t="s">
        <v>216</v>
      </c>
      <c r="O479" s="5" t="s">
        <v>32645</v>
      </c>
      <c r="P479" s="5" t="s">
        <v>32645</v>
      </c>
      <c r="Q479" s="5" t="s">
        <v>32645</v>
      </c>
      <c r="R479" s="5" t="s">
        <v>32645</v>
      </c>
      <c r="S479" s="5" t="s">
        <v>32645</v>
      </c>
      <c r="T479" s="5" t="s">
        <v>32645</v>
      </c>
      <c r="U479" s="5" t="s">
        <v>32645</v>
      </c>
      <c r="V479" s="5" t="s">
        <v>32645</v>
      </c>
      <c r="W479" s="5" t="s">
        <v>32645</v>
      </c>
    </row>
    <row r="480" spans="1:23" x14ac:dyDescent="0.25">
      <c r="A480" s="4" t="s">
        <v>32646</v>
      </c>
      <c r="B480" s="4" t="s">
        <v>32475</v>
      </c>
      <c r="C480" s="4" t="s">
        <v>32647</v>
      </c>
      <c r="D480" s="1" t="s">
        <v>32648</v>
      </c>
      <c r="E480" s="5" t="s">
        <v>216</v>
      </c>
      <c r="F480" s="5" t="s">
        <v>216</v>
      </c>
      <c r="G480" s="5" t="s">
        <v>216</v>
      </c>
      <c r="H480" s="5" t="s">
        <v>216</v>
      </c>
      <c r="I480" s="5" t="s">
        <v>216</v>
      </c>
      <c r="J480" s="5" t="s">
        <v>216</v>
      </c>
      <c r="K480" s="5" t="s">
        <v>216</v>
      </c>
      <c r="L480" s="5" t="s">
        <v>216</v>
      </c>
      <c r="M480" s="5" t="s">
        <v>216</v>
      </c>
      <c r="N480" s="5" t="s">
        <v>216</v>
      </c>
      <c r="O480" s="5" t="s">
        <v>1023</v>
      </c>
      <c r="P480" s="5" t="s">
        <v>1023</v>
      </c>
      <c r="Q480" s="5" t="s">
        <v>1023</v>
      </c>
      <c r="R480" s="5" t="s">
        <v>5332</v>
      </c>
      <c r="S480" s="5" t="s">
        <v>5343</v>
      </c>
      <c r="T480" s="5" t="s">
        <v>5343</v>
      </c>
      <c r="U480" s="5" t="s">
        <v>5343</v>
      </c>
      <c r="V480" s="5" t="s">
        <v>5343</v>
      </c>
      <c r="W480" s="5" t="s">
        <v>5343</v>
      </c>
    </row>
    <row r="481" spans="1:23" x14ac:dyDescent="0.25">
      <c r="A481" s="4" t="s">
        <v>32649</v>
      </c>
      <c r="B481" s="4" t="s">
        <v>32475</v>
      </c>
      <c r="C481" s="4" t="s">
        <v>32650</v>
      </c>
      <c r="D481" s="1" t="s">
        <v>32648</v>
      </c>
      <c r="E481" s="5" t="s">
        <v>216</v>
      </c>
      <c r="F481" s="5" t="s">
        <v>216</v>
      </c>
      <c r="G481" s="5" t="s">
        <v>216</v>
      </c>
      <c r="H481" s="5" t="s">
        <v>216</v>
      </c>
      <c r="I481" s="5" t="s">
        <v>216</v>
      </c>
      <c r="J481" s="5" t="s">
        <v>216</v>
      </c>
      <c r="K481" s="5" t="s">
        <v>216</v>
      </c>
      <c r="L481" s="5" t="s">
        <v>216</v>
      </c>
      <c r="M481" s="5" t="s">
        <v>216</v>
      </c>
      <c r="N481" s="5" t="s">
        <v>216</v>
      </c>
      <c r="O481" s="5" t="s">
        <v>859</v>
      </c>
      <c r="P481" s="5" t="s">
        <v>859</v>
      </c>
      <c r="Q481" s="5" t="s">
        <v>859</v>
      </c>
      <c r="R481" s="5" t="s">
        <v>16299</v>
      </c>
      <c r="S481" s="5" t="s">
        <v>32651</v>
      </c>
      <c r="T481" s="5" t="s">
        <v>32651</v>
      </c>
      <c r="U481" s="5" t="s">
        <v>32651</v>
      </c>
      <c r="V481" s="5" t="s">
        <v>32651</v>
      </c>
      <c r="W481" s="5" t="s">
        <v>32651</v>
      </c>
    </row>
    <row r="482" spans="1:23" x14ac:dyDescent="0.25">
      <c r="A482" s="4" t="s">
        <v>32652</v>
      </c>
      <c r="B482" s="4" t="s">
        <v>32475</v>
      </c>
      <c r="C482" s="4" t="s">
        <v>32653</v>
      </c>
      <c r="D482" s="1" t="s">
        <v>32648</v>
      </c>
      <c r="E482" s="5" t="s">
        <v>216</v>
      </c>
      <c r="F482" s="5" t="s">
        <v>216</v>
      </c>
      <c r="G482" s="5" t="s">
        <v>216</v>
      </c>
      <c r="H482" s="5" t="s">
        <v>216</v>
      </c>
      <c r="I482" s="5" t="s">
        <v>216</v>
      </c>
      <c r="J482" s="5" t="s">
        <v>216</v>
      </c>
      <c r="K482" s="5" t="s">
        <v>216</v>
      </c>
      <c r="L482" s="5" t="s">
        <v>216</v>
      </c>
      <c r="M482" s="5" t="s">
        <v>216</v>
      </c>
      <c r="N482" s="5" t="s">
        <v>216</v>
      </c>
      <c r="O482" s="5" t="s">
        <v>858</v>
      </c>
      <c r="P482" s="5" t="s">
        <v>858</v>
      </c>
      <c r="Q482" s="5" t="s">
        <v>858</v>
      </c>
      <c r="R482" s="5" t="s">
        <v>32625</v>
      </c>
      <c r="S482" s="5" t="s">
        <v>1023</v>
      </c>
      <c r="T482" s="5" t="s">
        <v>1023</v>
      </c>
      <c r="U482" s="5" t="s">
        <v>1023</v>
      </c>
      <c r="V482" s="5" t="s">
        <v>1023</v>
      </c>
      <c r="W482" s="5" t="s">
        <v>1023</v>
      </c>
    </row>
    <row r="483" spans="1:23" x14ac:dyDescent="0.25">
      <c r="A483" s="4" t="s">
        <v>32654</v>
      </c>
      <c r="B483" s="4" t="s">
        <v>32475</v>
      </c>
      <c r="C483" s="4" t="s">
        <v>32655</v>
      </c>
      <c r="D483" s="1" t="s">
        <v>32656</v>
      </c>
      <c r="E483" s="5" t="s">
        <v>216</v>
      </c>
      <c r="F483" s="5" t="s">
        <v>216</v>
      </c>
      <c r="G483" s="5" t="s">
        <v>216</v>
      </c>
      <c r="H483" s="5" t="s">
        <v>216</v>
      </c>
      <c r="I483" s="5" t="s">
        <v>216</v>
      </c>
      <c r="J483" s="5" t="s">
        <v>216</v>
      </c>
      <c r="K483" s="5" t="s">
        <v>216</v>
      </c>
      <c r="L483" s="5" t="s">
        <v>216</v>
      </c>
      <c r="M483" s="5" t="s">
        <v>216</v>
      </c>
      <c r="N483" s="5" t="s">
        <v>216</v>
      </c>
      <c r="O483" s="5" t="s">
        <v>32657</v>
      </c>
      <c r="P483" s="5" t="s">
        <v>32657</v>
      </c>
      <c r="Q483" s="5" t="s">
        <v>32657</v>
      </c>
      <c r="R483" s="5" t="s">
        <v>32651</v>
      </c>
      <c r="S483" s="5" t="s">
        <v>21453</v>
      </c>
      <c r="T483" s="5" t="s">
        <v>21453</v>
      </c>
      <c r="U483" s="5" t="s">
        <v>21453</v>
      </c>
      <c r="V483" s="5" t="s">
        <v>21453</v>
      </c>
      <c r="W483" s="5" t="s">
        <v>21453</v>
      </c>
    </row>
    <row r="484" spans="1:23" x14ac:dyDescent="0.25">
      <c r="A484" s="4" t="s">
        <v>32658</v>
      </c>
      <c r="B484" s="4" t="s">
        <v>32475</v>
      </c>
      <c r="C484" s="4" t="s">
        <v>32659</v>
      </c>
      <c r="D484" s="1" t="s">
        <v>32656</v>
      </c>
      <c r="E484" s="5" t="s">
        <v>216</v>
      </c>
      <c r="F484" s="5" t="s">
        <v>216</v>
      </c>
      <c r="G484" s="5" t="s">
        <v>216</v>
      </c>
      <c r="H484" s="5" t="s">
        <v>216</v>
      </c>
      <c r="I484" s="5" t="s">
        <v>216</v>
      </c>
      <c r="J484" s="5" t="s">
        <v>216</v>
      </c>
      <c r="K484" s="5" t="s">
        <v>216</v>
      </c>
      <c r="L484" s="5" t="s">
        <v>216</v>
      </c>
      <c r="M484" s="5" t="s">
        <v>216</v>
      </c>
      <c r="N484" s="5" t="s">
        <v>216</v>
      </c>
      <c r="O484" s="5" t="s">
        <v>5265</v>
      </c>
      <c r="P484" s="5" t="s">
        <v>5265</v>
      </c>
      <c r="Q484" s="5" t="s">
        <v>5265</v>
      </c>
      <c r="R484" s="5" t="s">
        <v>5332</v>
      </c>
      <c r="S484" s="5" t="s">
        <v>849</v>
      </c>
      <c r="T484" s="5" t="s">
        <v>849</v>
      </c>
      <c r="U484" s="5" t="s">
        <v>849</v>
      </c>
      <c r="V484" s="5" t="s">
        <v>849</v>
      </c>
      <c r="W484" s="5" t="s">
        <v>849</v>
      </c>
    </row>
    <row r="485" spans="1:23" x14ac:dyDescent="0.25">
      <c r="A485" s="4" t="s">
        <v>32660</v>
      </c>
      <c r="B485" s="4" t="s">
        <v>32475</v>
      </c>
      <c r="C485" s="4" t="s">
        <v>32661</v>
      </c>
      <c r="D485" s="1" t="s">
        <v>32656</v>
      </c>
      <c r="E485" s="5" t="s">
        <v>216</v>
      </c>
      <c r="F485" s="5" t="s">
        <v>216</v>
      </c>
      <c r="G485" s="5" t="s">
        <v>216</v>
      </c>
      <c r="H485" s="5" t="s">
        <v>216</v>
      </c>
      <c r="I485" s="5" t="s">
        <v>216</v>
      </c>
      <c r="J485" s="5" t="s">
        <v>216</v>
      </c>
      <c r="K485" s="5" t="s">
        <v>216</v>
      </c>
      <c r="L485" s="5" t="s">
        <v>216</v>
      </c>
      <c r="M485" s="5" t="s">
        <v>216</v>
      </c>
      <c r="N485" s="5" t="s">
        <v>216</v>
      </c>
      <c r="O485" s="5" t="s">
        <v>32662</v>
      </c>
      <c r="P485" s="5" t="s">
        <v>32662</v>
      </c>
      <c r="Q485" s="5" t="s">
        <v>32662</v>
      </c>
      <c r="R485" s="5" t="s">
        <v>859</v>
      </c>
      <c r="S485" s="5" t="s">
        <v>16299</v>
      </c>
      <c r="T485" s="5" t="s">
        <v>16299</v>
      </c>
      <c r="U485" s="5" t="s">
        <v>16299</v>
      </c>
      <c r="V485" s="5" t="s">
        <v>16299</v>
      </c>
      <c r="W485" s="5" t="s">
        <v>16299</v>
      </c>
    </row>
    <row r="486" spans="1:23" x14ac:dyDescent="0.25">
      <c r="A486" s="4" t="s">
        <v>32663</v>
      </c>
      <c r="B486" s="4" t="s">
        <v>32475</v>
      </c>
      <c r="C486" s="4" t="s">
        <v>32664</v>
      </c>
      <c r="D486" s="1" t="s">
        <v>32665</v>
      </c>
      <c r="E486" s="5" t="s">
        <v>216</v>
      </c>
      <c r="F486" s="5" t="s">
        <v>216</v>
      </c>
      <c r="G486" s="5" t="s">
        <v>216</v>
      </c>
      <c r="H486" s="5" t="s">
        <v>216</v>
      </c>
      <c r="I486" s="5" t="s">
        <v>216</v>
      </c>
      <c r="J486" s="5" t="s">
        <v>216</v>
      </c>
      <c r="K486" s="5" t="s">
        <v>216</v>
      </c>
      <c r="L486" s="5" t="s">
        <v>216</v>
      </c>
      <c r="M486" s="5" t="s">
        <v>216</v>
      </c>
      <c r="N486" s="5" t="s">
        <v>216</v>
      </c>
      <c r="O486" s="5" t="s">
        <v>5288</v>
      </c>
      <c r="P486" s="5" t="s">
        <v>5288</v>
      </c>
      <c r="Q486" s="5" t="s">
        <v>5288</v>
      </c>
      <c r="R486" s="5" t="s">
        <v>6209</v>
      </c>
      <c r="S486" s="5" t="s">
        <v>31862</v>
      </c>
      <c r="T486" s="5" t="s">
        <v>31862</v>
      </c>
      <c r="U486" s="5" t="s">
        <v>31862</v>
      </c>
      <c r="V486" s="5" t="s">
        <v>31862</v>
      </c>
      <c r="W486" s="5" t="s">
        <v>31862</v>
      </c>
    </row>
    <row r="487" spans="1:23" x14ac:dyDescent="0.25">
      <c r="A487" s="4" t="s">
        <v>32666</v>
      </c>
      <c r="B487" s="4" t="s">
        <v>32475</v>
      </c>
      <c r="C487" s="4" t="s">
        <v>32667</v>
      </c>
      <c r="D487" s="1" t="s">
        <v>32665</v>
      </c>
      <c r="E487" s="5" t="s">
        <v>216</v>
      </c>
      <c r="F487" s="5" t="s">
        <v>216</v>
      </c>
      <c r="G487" s="5" t="s">
        <v>216</v>
      </c>
      <c r="H487" s="5" t="s">
        <v>216</v>
      </c>
      <c r="I487" s="5" t="s">
        <v>216</v>
      </c>
      <c r="J487" s="5" t="s">
        <v>216</v>
      </c>
      <c r="K487" s="5" t="s">
        <v>216</v>
      </c>
      <c r="L487" s="5" t="s">
        <v>216</v>
      </c>
      <c r="M487" s="5" t="s">
        <v>216</v>
      </c>
      <c r="N487" s="5" t="s">
        <v>216</v>
      </c>
      <c r="O487" s="5" t="s">
        <v>8985</v>
      </c>
      <c r="P487" s="5" t="s">
        <v>8985</v>
      </c>
      <c r="Q487" s="5" t="s">
        <v>8985</v>
      </c>
      <c r="R487" s="5" t="s">
        <v>863</v>
      </c>
      <c r="S487" s="5" t="s">
        <v>31757</v>
      </c>
      <c r="T487" s="5" t="s">
        <v>31757</v>
      </c>
      <c r="U487" s="5" t="s">
        <v>31757</v>
      </c>
      <c r="V487" s="5" t="s">
        <v>31757</v>
      </c>
      <c r="W487" s="5" t="s">
        <v>31757</v>
      </c>
    </row>
    <row r="488" spans="1:23" x14ac:dyDescent="0.25">
      <c r="A488" s="4" t="s">
        <v>32668</v>
      </c>
      <c r="B488" s="4" t="s">
        <v>32475</v>
      </c>
      <c r="C488" s="4" t="s">
        <v>32669</v>
      </c>
      <c r="D488" s="1" t="s">
        <v>32665</v>
      </c>
      <c r="E488" s="5" t="s">
        <v>216</v>
      </c>
      <c r="F488" s="5" t="s">
        <v>216</v>
      </c>
      <c r="G488" s="5" t="s">
        <v>216</v>
      </c>
      <c r="H488" s="5" t="s">
        <v>216</v>
      </c>
      <c r="I488" s="5" t="s">
        <v>216</v>
      </c>
      <c r="J488" s="5" t="s">
        <v>216</v>
      </c>
      <c r="K488" s="5" t="s">
        <v>216</v>
      </c>
      <c r="L488" s="5" t="s">
        <v>216</v>
      </c>
      <c r="M488" s="5" t="s">
        <v>216</v>
      </c>
      <c r="N488" s="5" t="s">
        <v>216</v>
      </c>
      <c r="O488" s="5" t="s">
        <v>858</v>
      </c>
      <c r="P488" s="5" t="s">
        <v>858</v>
      </c>
      <c r="Q488" s="5" t="s">
        <v>858</v>
      </c>
      <c r="R488" s="5" t="s">
        <v>32625</v>
      </c>
      <c r="S488" s="5" t="s">
        <v>1023</v>
      </c>
      <c r="T488" s="5" t="s">
        <v>1023</v>
      </c>
      <c r="U488" s="5" t="s">
        <v>1023</v>
      </c>
      <c r="V488" s="5" t="s">
        <v>1023</v>
      </c>
      <c r="W488" s="5" t="s">
        <v>1023</v>
      </c>
    </row>
    <row r="489" spans="1:23" x14ac:dyDescent="0.25">
      <c r="A489" s="4" t="s">
        <v>32670</v>
      </c>
      <c r="B489" s="4" t="s">
        <v>32475</v>
      </c>
      <c r="C489" s="4" t="s">
        <v>32671</v>
      </c>
      <c r="D489" s="1" t="s">
        <v>32672</v>
      </c>
      <c r="E489" s="5" t="s">
        <v>216</v>
      </c>
      <c r="F489" s="5" t="s">
        <v>216</v>
      </c>
      <c r="G489" s="5" t="s">
        <v>216</v>
      </c>
      <c r="H489" s="5" t="s">
        <v>216</v>
      </c>
      <c r="I489" s="5" t="s">
        <v>216</v>
      </c>
      <c r="J489" s="5" t="s">
        <v>216</v>
      </c>
      <c r="K489" s="5" t="s">
        <v>216</v>
      </c>
      <c r="L489" s="5">
        <v>0.15</v>
      </c>
      <c r="M489" s="5">
        <v>0.15</v>
      </c>
      <c r="N489" s="5">
        <v>0.15</v>
      </c>
      <c r="O489" s="5">
        <v>0.15</v>
      </c>
      <c r="P489" s="5">
        <v>0.15</v>
      </c>
      <c r="Q489" s="5">
        <v>0.25</v>
      </c>
      <c r="R489" s="5">
        <v>0.25</v>
      </c>
      <c r="S489" s="5">
        <v>0.25</v>
      </c>
      <c r="T489" s="5">
        <v>0.25</v>
      </c>
      <c r="U489" s="5">
        <v>0.25</v>
      </c>
      <c r="V489" s="5">
        <v>0.25</v>
      </c>
      <c r="W489" s="5">
        <v>0.25</v>
      </c>
    </row>
    <row r="490" spans="1:23" x14ac:dyDescent="0.25">
      <c r="A490" s="4" t="s">
        <v>32673</v>
      </c>
      <c r="B490" s="4" t="s">
        <v>32475</v>
      </c>
      <c r="C490" s="4" t="s">
        <v>32674</v>
      </c>
      <c r="D490" s="1" t="s">
        <v>32675</v>
      </c>
      <c r="E490" s="5" t="s">
        <v>216</v>
      </c>
      <c r="F490" s="5" t="s">
        <v>216</v>
      </c>
      <c r="G490" s="5" t="s">
        <v>216</v>
      </c>
      <c r="H490" s="5" t="s">
        <v>216</v>
      </c>
      <c r="I490" s="5" t="s">
        <v>216</v>
      </c>
      <c r="J490" s="5" t="s">
        <v>216</v>
      </c>
      <c r="K490" s="5" t="s">
        <v>216</v>
      </c>
      <c r="L490" s="5" t="s">
        <v>9543</v>
      </c>
      <c r="M490" s="5" t="s">
        <v>9543</v>
      </c>
      <c r="N490" s="5" t="s">
        <v>9543</v>
      </c>
      <c r="O490" s="5" t="s">
        <v>9543</v>
      </c>
      <c r="P490" s="5" t="s">
        <v>9543</v>
      </c>
      <c r="Q490" s="5" t="s">
        <v>825</v>
      </c>
      <c r="R490" s="5" t="s">
        <v>825</v>
      </c>
      <c r="S490" s="5" t="s">
        <v>5433</v>
      </c>
      <c r="T490" s="5" t="s">
        <v>5433</v>
      </c>
      <c r="U490" s="5" t="s">
        <v>5433</v>
      </c>
      <c r="V490" s="5" t="s">
        <v>5433</v>
      </c>
      <c r="W490" s="5" t="s">
        <v>5433</v>
      </c>
    </row>
    <row r="491" spans="1:23" x14ac:dyDescent="0.25">
      <c r="A491" s="4" t="s">
        <v>32676</v>
      </c>
      <c r="B491" s="4" t="s">
        <v>32475</v>
      </c>
      <c r="C491" s="4" t="s">
        <v>32677</v>
      </c>
      <c r="D491" s="1" t="s">
        <v>32678</v>
      </c>
      <c r="E491" s="5" t="s">
        <v>958</v>
      </c>
      <c r="F491" s="5" t="s">
        <v>958</v>
      </c>
      <c r="G491" s="5" t="s">
        <v>958</v>
      </c>
      <c r="H491" s="5" t="s">
        <v>958</v>
      </c>
      <c r="I491" s="5" t="s">
        <v>958</v>
      </c>
      <c r="J491" s="5" t="s">
        <v>958</v>
      </c>
      <c r="K491" s="5" t="s">
        <v>958</v>
      </c>
      <c r="L491" s="5" t="s">
        <v>958</v>
      </c>
      <c r="M491" s="5" t="s">
        <v>958</v>
      </c>
      <c r="N491" s="5" t="s">
        <v>958</v>
      </c>
      <c r="O491" s="5" t="s">
        <v>958</v>
      </c>
      <c r="P491" s="5" t="s">
        <v>958</v>
      </c>
      <c r="Q491" s="5" t="s">
        <v>958</v>
      </c>
      <c r="R491" s="5" t="s">
        <v>958</v>
      </c>
      <c r="S491" s="5" t="s">
        <v>958</v>
      </c>
      <c r="T491" s="5" t="s">
        <v>958</v>
      </c>
      <c r="U491" s="5" t="s">
        <v>958</v>
      </c>
      <c r="V491" s="5" t="s">
        <v>958</v>
      </c>
      <c r="W491" s="5" t="s">
        <v>958</v>
      </c>
    </row>
    <row r="492" spans="1:23" x14ac:dyDescent="0.25">
      <c r="A492" s="4" t="s">
        <v>7663</v>
      </c>
      <c r="B492" s="4" t="s">
        <v>32679</v>
      </c>
      <c r="C492" s="4" t="s">
        <v>32680</v>
      </c>
      <c r="D492" s="1" t="s">
        <v>32681</v>
      </c>
      <c r="E492" s="5" t="s">
        <v>32682</v>
      </c>
      <c r="F492" s="5" t="s">
        <v>32683</v>
      </c>
      <c r="G492" s="5" t="s">
        <v>32684</v>
      </c>
      <c r="H492" s="5" t="s">
        <v>32685</v>
      </c>
      <c r="I492" s="5" t="s">
        <v>32686</v>
      </c>
      <c r="J492" s="5" t="s">
        <v>32687</v>
      </c>
      <c r="K492" s="5" t="s">
        <v>32688</v>
      </c>
      <c r="L492" s="5" t="s">
        <v>32689</v>
      </c>
      <c r="M492" s="5" t="s">
        <v>32690</v>
      </c>
      <c r="N492" s="5" t="s">
        <v>32691</v>
      </c>
      <c r="O492" s="5" t="s">
        <v>32692</v>
      </c>
      <c r="P492" s="5" t="s">
        <v>32693</v>
      </c>
      <c r="Q492" s="5" t="s">
        <v>32694</v>
      </c>
      <c r="R492" s="5" t="s">
        <v>32695</v>
      </c>
      <c r="S492" s="5" t="s">
        <v>32696</v>
      </c>
      <c r="T492" s="5" t="s">
        <v>32697</v>
      </c>
      <c r="U492" s="5" t="s">
        <v>32698</v>
      </c>
      <c r="V492" s="5" t="s">
        <v>32699</v>
      </c>
      <c r="W492" s="5" t="s">
        <v>32700</v>
      </c>
    </row>
    <row r="493" spans="1:23" x14ac:dyDescent="0.25">
      <c r="A493" s="4" t="s">
        <v>7667</v>
      </c>
      <c r="B493" s="4" t="s">
        <v>32679</v>
      </c>
      <c r="C493" s="4" t="s">
        <v>32701</v>
      </c>
      <c r="D493" s="1" t="s">
        <v>32702</v>
      </c>
      <c r="E493" s="5" t="s">
        <v>32703</v>
      </c>
      <c r="F493" s="5" t="s">
        <v>32704</v>
      </c>
      <c r="G493" s="5" t="s">
        <v>32704</v>
      </c>
      <c r="H493" s="5" t="s">
        <v>32704</v>
      </c>
      <c r="I493" s="5" t="s">
        <v>32704</v>
      </c>
      <c r="J493" s="5" t="s">
        <v>32704</v>
      </c>
      <c r="K493" s="5" t="s">
        <v>32704</v>
      </c>
      <c r="L493" s="5" t="s">
        <v>32704</v>
      </c>
      <c r="M493" s="5" t="s">
        <v>32704</v>
      </c>
      <c r="N493" s="5" t="s">
        <v>32704</v>
      </c>
      <c r="O493" s="5" t="s">
        <v>32704</v>
      </c>
      <c r="P493" s="5" t="s">
        <v>32704</v>
      </c>
      <c r="Q493" s="5" t="s">
        <v>32704</v>
      </c>
      <c r="R493" s="5" t="s">
        <v>32704</v>
      </c>
      <c r="S493" s="5" t="s">
        <v>32704</v>
      </c>
      <c r="T493" s="5" t="s">
        <v>32704</v>
      </c>
      <c r="U493" s="5" t="s">
        <v>32704</v>
      </c>
      <c r="V493" s="5" t="s">
        <v>32704</v>
      </c>
      <c r="W493" s="5" t="s">
        <v>32704</v>
      </c>
    </row>
    <row r="494" spans="1:23" ht="25.5" x14ac:dyDescent="0.25">
      <c r="A494" s="4" t="s">
        <v>7671</v>
      </c>
      <c r="B494" s="4" t="s">
        <v>32679</v>
      </c>
      <c r="C494" s="4" t="s">
        <v>32705</v>
      </c>
      <c r="D494" s="1" t="s">
        <v>32706</v>
      </c>
      <c r="E494" s="5">
        <v>0.8</v>
      </c>
      <c r="F494" s="5">
        <v>0.8</v>
      </c>
      <c r="G494" s="5">
        <v>0.8</v>
      </c>
      <c r="H494" s="5">
        <v>0.8</v>
      </c>
      <c r="I494" s="5">
        <v>0.8</v>
      </c>
      <c r="J494" s="5">
        <v>0.8</v>
      </c>
      <c r="K494" s="5">
        <v>0.8</v>
      </c>
      <c r="L494" s="5">
        <v>0.8</v>
      </c>
      <c r="M494" s="5">
        <v>0.8</v>
      </c>
      <c r="N494" s="5">
        <v>0.8</v>
      </c>
      <c r="O494" s="5">
        <v>0.8</v>
      </c>
      <c r="P494" s="5">
        <v>0.8</v>
      </c>
      <c r="Q494" s="5">
        <v>0.8</v>
      </c>
      <c r="R494" s="5">
        <v>0.8</v>
      </c>
      <c r="S494" s="5">
        <v>0.8</v>
      </c>
      <c r="T494" s="5">
        <v>0.8</v>
      </c>
      <c r="U494" s="5">
        <v>0.8</v>
      </c>
      <c r="V494" s="5">
        <v>0.8</v>
      </c>
      <c r="W494" s="5">
        <v>0.8</v>
      </c>
    </row>
    <row r="495" spans="1:23" x14ac:dyDescent="0.25">
      <c r="A495" s="4" t="s">
        <v>7674</v>
      </c>
      <c r="B495" s="4" t="s">
        <v>32679</v>
      </c>
      <c r="C495" s="4" t="s">
        <v>32707</v>
      </c>
      <c r="D495" s="1" t="s">
        <v>32708</v>
      </c>
      <c r="E495" s="5">
        <v>0.67</v>
      </c>
      <c r="F495" s="5">
        <v>0.67</v>
      </c>
      <c r="G495" s="5">
        <v>0.67</v>
      </c>
      <c r="H495" s="5">
        <v>0.67</v>
      </c>
      <c r="I495" s="5">
        <v>0.67</v>
      </c>
      <c r="J495" s="5">
        <v>0.67</v>
      </c>
      <c r="K495" s="5">
        <v>0.67</v>
      </c>
      <c r="L495" s="5">
        <v>0.67</v>
      </c>
      <c r="M495" s="5">
        <v>0.67</v>
      </c>
      <c r="N495" s="5">
        <v>0.67</v>
      </c>
      <c r="O495" s="5">
        <v>0.67</v>
      </c>
      <c r="P495" s="5">
        <v>0.67</v>
      </c>
      <c r="Q495" s="5">
        <v>0.67</v>
      </c>
      <c r="R495" s="5">
        <v>0.67</v>
      </c>
      <c r="S495" s="5">
        <v>0.67</v>
      </c>
      <c r="T495" s="5">
        <v>0.67</v>
      </c>
      <c r="U495" s="5">
        <v>0.67</v>
      </c>
      <c r="V495" s="5">
        <v>0.67</v>
      </c>
      <c r="W495" s="5">
        <v>0.67</v>
      </c>
    </row>
    <row r="496" spans="1:23" x14ac:dyDescent="0.25">
      <c r="A496" s="4" t="s">
        <v>7677</v>
      </c>
      <c r="B496" s="4" t="s">
        <v>32679</v>
      </c>
      <c r="C496" s="4" t="s">
        <v>32709</v>
      </c>
      <c r="D496" s="1" t="s">
        <v>32710</v>
      </c>
      <c r="E496" s="5" t="s">
        <v>858</v>
      </c>
      <c r="F496" s="5" t="s">
        <v>32651</v>
      </c>
      <c r="G496" s="5" t="s">
        <v>32651</v>
      </c>
      <c r="H496" s="5" t="s">
        <v>32651</v>
      </c>
      <c r="I496" s="5" t="s">
        <v>32651</v>
      </c>
      <c r="J496" s="5" t="s">
        <v>32651</v>
      </c>
      <c r="K496" s="5" t="s">
        <v>32651</v>
      </c>
      <c r="L496" s="5" t="s">
        <v>32651</v>
      </c>
      <c r="M496" s="5" t="s">
        <v>32651</v>
      </c>
      <c r="N496" s="5" t="s">
        <v>32651</v>
      </c>
      <c r="O496" s="5" t="s">
        <v>32651</v>
      </c>
      <c r="P496" s="5" t="s">
        <v>32651</v>
      </c>
      <c r="Q496" s="5" t="s">
        <v>32651</v>
      </c>
      <c r="R496" s="5" t="s">
        <v>32651</v>
      </c>
      <c r="S496" s="5" t="s">
        <v>32651</v>
      </c>
      <c r="T496" s="5" t="s">
        <v>32651</v>
      </c>
      <c r="U496" s="5" t="s">
        <v>32651</v>
      </c>
      <c r="V496" s="5" t="s">
        <v>32651</v>
      </c>
      <c r="W496" s="5" t="s">
        <v>32651</v>
      </c>
    </row>
    <row r="497" spans="1:23" x14ac:dyDescent="0.25">
      <c r="A497" s="4" t="s">
        <v>7681</v>
      </c>
      <c r="B497" s="4" t="s">
        <v>32679</v>
      </c>
      <c r="C497" s="4" t="s">
        <v>32711</v>
      </c>
      <c r="D497" s="1" t="s">
        <v>32712</v>
      </c>
      <c r="E497" s="5">
        <v>0.16600000000000001</v>
      </c>
      <c r="F497" s="5">
        <v>0.16200000000000001</v>
      </c>
      <c r="G497" s="5">
        <v>0.157</v>
      </c>
      <c r="H497" s="5">
        <v>0.157</v>
      </c>
      <c r="I497" s="5">
        <v>0.157</v>
      </c>
      <c r="J497" s="5">
        <v>0.157</v>
      </c>
      <c r="K497" s="5">
        <v>0.157</v>
      </c>
      <c r="L497" s="5">
        <v>0.157</v>
      </c>
      <c r="M497" s="5">
        <v>0.157</v>
      </c>
      <c r="N497" s="5">
        <v>0.157</v>
      </c>
      <c r="O497" s="5">
        <v>0.157</v>
      </c>
      <c r="P497" s="5">
        <v>0.157</v>
      </c>
      <c r="Q497" s="5">
        <v>0.157</v>
      </c>
      <c r="R497" s="5">
        <v>0.157</v>
      </c>
      <c r="S497" s="5">
        <v>0.157</v>
      </c>
      <c r="T497" s="5">
        <v>0.157</v>
      </c>
      <c r="U497" s="5">
        <v>0.157</v>
      </c>
      <c r="V497" s="5">
        <v>0.157</v>
      </c>
      <c r="W497" s="5">
        <v>0.157</v>
      </c>
    </row>
    <row r="498" spans="1:23" x14ac:dyDescent="0.25">
      <c r="A498" s="4" t="s">
        <v>7685</v>
      </c>
      <c r="B498" s="4" t="s">
        <v>32679</v>
      </c>
      <c r="C498" s="4" t="s">
        <v>32713</v>
      </c>
      <c r="D498" s="1" t="s">
        <v>32714</v>
      </c>
      <c r="E498" s="5" t="s">
        <v>32715</v>
      </c>
      <c r="F498" s="5" t="s">
        <v>32716</v>
      </c>
      <c r="G498" s="5" t="s">
        <v>32717</v>
      </c>
      <c r="H498" s="5" t="s">
        <v>32718</v>
      </c>
      <c r="I498" s="5" t="s">
        <v>32719</v>
      </c>
      <c r="J498" s="5" t="s">
        <v>32720</v>
      </c>
      <c r="K498" s="5" t="s">
        <v>32721</v>
      </c>
      <c r="L498" s="5" t="s">
        <v>32722</v>
      </c>
      <c r="M498" s="5" t="s">
        <v>32723</v>
      </c>
      <c r="N498" s="5" t="s">
        <v>32724</v>
      </c>
      <c r="O498" s="5" t="s">
        <v>32725</v>
      </c>
      <c r="P498" s="5" t="s">
        <v>32726</v>
      </c>
      <c r="Q498" s="5" t="s">
        <v>32727</v>
      </c>
      <c r="R498" s="5" t="s">
        <v>32728</v>
      </c>
      <c r="S498" s="5" t="s">
        <v>32729</v>
      </c>
      <c r="T498" s="5" t="s">
        <v>32730</v>
      </c>
      <c r="U498" s="5" t="s">
        <v>32731</v>
      </c>
      <c r="V498" s="5" t="s">
        <v>32732</v>
      </c>
      <c r="W498" s="5" t="s">
        <v>32733</v>
      </c>
    </row>
    <row r="499" spans="1:23" x14ac:dyDescent="0.25">
      <c r="A499" s="4" t="s">
        <v>7688</v>
      </c>
      <c r="B499" s="4" t="s">
        <v>32679</v>
      </c>
      <c r="C499" s="4" t="s">
        <v>32734</v>
      </c>
      <c r="D499" s="1" t="s">
        <v>32735</v>
      </c>
      <c r="E499" s="5" t="s">
        <v>32736</v>
      </c>
      <c r="F499" s="5" t="s">
        <v>32737</v>
      </c>
      <c r="G499" s="5" t="s">
        <v>32738</v>
      </c>
      <c r="H499" s="5" t="s">
        <v>32739</v>
      </c>
      <c r="I499" s="5" t="s">
        <v>32740</v>
      </c>
      <c r="J499" s="5" t="s">
        <v>32741</v>
      </c>
      <c r="K499" s="5" t="s">
        <v>32742</v>
      </c>
      <c r="L499" s="5" t="s">
        <v>32743</v>
      </c>
      <c r="M499" s="5" t="s">
        <v>32744</v>
      </c>
      <c r="N499" s="5" t="s">
        <v>32745</v>
      </c>
      <c r="O499" s="5" t="s">
        <v>32746</v>
      </c>
      <c r="P499" s="5" t="s">
        <v>32747</v>
      </c>
      <c r="Q499" s="5" t="s">
        <v>31414</v>
      </c>
      <c r="R499" s="5" t="s">
        <v>32748</v>
      </c>
      <c r="S499" s="5" t="s">
        <v>32749</v>
      </c>
      <c r="T499" s="5" t="s">
        <v>32750</v>
      </c>
      <c r="U499" s="5" t="s">
        <v>32751</v>
      </c>
      <c r="V499" s="5" t="s">
        <v>32752</v>
      </c>
      <c r="W499" s="5" t="s">
        <v>32753</v>
      </c>
    </row>
    <row r="500" spans="1:23" x14ac:dyDescent="0.25">
      <c r="A500" s="4" t="s">
        <v>7727</v>
      </c>
      <c r="B500" s="4" t="s">
        <v>32754</v>
      </c>
      <c r="C500" s="4" t="s">
        <v>32755</v>
      </c>
      <c r="D500" s="1" t="s">
        <v>32756</v>
      </c>
      <c r="E500" s="5">
        <v>0.35</v>
      </c>
      <c r="F500" s="5">
        <v>0.35</v>
      </c>
      <c r="G500" s="5">
        <v>0.35</v>
      </c>
      <c r="H500" s="5">
        <v>0.35</v>
      </c>
      <c r="I500" s="5">
        <v>0.35</v>
      </c>
      <c r="J500" s="5">
        <v>0.35</v>
      </c>
      <c r="K500" s="5">
        <v>0.35</v>
      </c>
      <c r="L500" s="5">
        <v>0.35</v>
      </c>
      <c r="M500" s="5">
        <v>0.35</v>
      </c>
      <c r="N500" s="5">
        <v>0.35</v>
      </c>
      <c r="O500" s="5">
        <v>0.35</v>
      </c>
      <c r="P500" s="5">
        <v>0.35</v>
      </c>
      <c r="Q500" s="5">
        <v>0.35</v>
      </c>
      <c r="R500" s="5">
        <v>0.35</v>
      </c>
      <c r="S500" s="5">
        <v>0.35</v>
      </c>
      <c r="T500" s="5">
        <v>0.35</v>
      </c>
      <c r="U500" s="5">
        <v>0.35</v>
      </c>
      <c r="V500" s="5">
        <v>0.35</v>
      </c>
      <c r="W500" s="5">
        <v>0.35</v>
      </c>
    </row>
    <row r="501" spans="1:23" x14ac:dyDescent="0.25">
      <c r="A501" s="4" t="s">
        <v>7738</v>
      </c>
      <c r="B501" s="4" t="s">
        <v>32754</v>
      </c>
      <c r="C501" s="4" t="s">
        <v>32757</v>
      </c>
      <c r="D501" s="1" t="s">
        <v>32758</v>
      </c>
      <c r="E501" s="5">
        <v>0.75</v>
      </c>
      <c r="F501" s="5">
        <v>0.75</v>
      </c>
      <c r="G501" s="5">
        <v>0.75</v>
      </c>
      <c r="H501" s="5">
        <v>0.75</v>
      </c>
      <c r="I501" s="5">
        <v>0.75</v>
      </c>
      <c r="J501" s="5">
        <v>0.75</v>
      </c>
      <c r="K501" s="5">
        <v>0.75</v>
      </c>
      <c r="L501" s="5">
        <v>0.75</v>
      </c>
      <c r="M501" s="5">
        <v>0.75</v>
      </c>
      <c r="N501" s="5">
        <v>0.75</v>
      </c>
      <c r="O501" s="5">
        <v>0.75</v>
      </c>
      <c r="P501" s="5">
        <v>0.75</v>
      </c>
      <c r="Q501" s="5">
        <v>0.75</v>
      </c>
      <c r="R501" s="5">
        <v>0.75</v>
      </c>
      <c r="S501" s="5">
        <v>0.75</v>
      </c>
      <c r="T501" s="5">
        <v>0.75</v>
      </c>
      <c r="U501" s="5">
        <v>0.75</v>
      </c>
      <c r="V501" s="5">
        <v>0.75</v>
      </c>
      <c r="W501" s="5">
        <v>0.75</v>
      </c>
    </row>
    <row r="502" spans="1:23" x14ac:dyDescent="0.25">
      <c r="A502" s="4" t="s">
        <v>32759</v>
      </c>
      <c r="B502" s="4" t="s">
        <v>32754</v>
      </c>
      <c r="C502" s="4" t="s">
        <v>257</v>
      </c>
      <c r="D502" s="1" t="s">
        <v>258</v>
      </c>
      <c r="E502" s="5">
        <v>1</v>
      </c>
      <c r="F502" s="5">
        <v>1</v>
      </c>
      <c r="G502" s="5">
        <v>1</v>
      </c>
      <c r="H502" s="5">
        <v>1</v>
      </c>
      <c r="I502" s="5">
        <v>1</v>
      </c>
      <c r="J502" s="5">
        <v>1</v>
      </c>
      <c r="K502" s="5">
        <v>1</v>
      </c>
      <c r="L502" s="5">
        <v>1</v>
      </c>
      <c r="M502" s="5">
        <v>1</v>
      </c>
      <c r="N502" s="5">
        <v>1</v>
      </c>
      <c r="O502" s="5">
        <v>1</v>
      </c>
      <c r="P502" s="5">
        <v>1</v>
      </c>
      <c r="Q502" s="5">
        <v>1</v>
      </c>
      <c r="R502" s="5">
        <v>1</v>
      </c>
      <c r="S502" s="5">
        <v>1</v>
      </c>
      <c r="T502" s="5">
        <v>1</v>
      </c>
      <c r="U502" s="5">
        <v>1</v>
      </c>
      <c r="V502" s="5">
        <v>1</v>
      </c>
      <c r="W502" s="5">
        <v>1</v>
      </c>
    </row>
    <row r="503" spans="1:23" ht="25.5" x14ac:dyDescent="0.25">
      <c r="A503" s="4" t="s">
        <v>32760</v>
      </c>
      <c r="B503" s="4" t="s">
        <v>32754</v>
      </c>
      <c r="C503" s="4" t="s">
        <v>1854</v>
      </c>
      <c r="D503" s="1" t="s">
        <v>1855</v>
      </c>
      <c r="E503" s="5">
        <v>0</v>
      </c>
      <c r="F503" s="5">
        <v>0</v>
      </c>
      <c r="G503" s="5">
        <v>0</v>
      </c>
      <c r="H503" s="5">
        <v>0</v>
      </c>
      <c r="I503" s="5">
        <v>0</v>
      </c>
      <c r="J503" s="5">
        <v>0</v>
      </c>
      <c r="K503" s="5">
        <v>0</v>
      </c>
      <c r="L503" s="5">
        <v>0</v>
      </c>
      <c r="M503" s="5">
        <v>0</v>
      </c>
      <c r="N503" s="5">
        <v>0</v>
      </c>
      <c r="O503" s="5">
        <v>0</v>
      </c>
      <c r="P503" s="5">
        <v>0</v>
      </c>
      <c r="Q503" s="5">
        <v>0</v>
      </c>
      <c r="R503" s="5">
        <v>0</v>
      </c>
      <c r="S503" s="5">
        <v>0</v>
      </c>
      <c r="T503" s="5">
        <v>0</v>
      </c>
      <c r="U503" s="5">
        <v>0</v>
      </c>
      <c r="V503" s="5">
        <v>0</v>
      </c>
      <c r="W503" s="5">
        <v>0</v>
      </c>
    </row>
    <row r="504" spans="1:23" x14ac:dyDescent="0.25">
      <c r="A504" s="4" t="s">
        <v>8980</v>
      </c>
      <c r="B504" s="4" t="s">
        <v>32761</v>
      </c>
      <c r="C504" s="4" t="s">
        <v>32762</v>
      </c>
      <c r="D504" s="1" t="s">
        <v>32763</v>
      </c>
      <c r="E504" s="5" t="s">
        <v>8987</v>
      </c>
      <c r="F504" s="5" t="s">
        <v>32764</v>
      </c>
      <c r="G504" s="5" t="s">
        <v>32764</v>
      </c>
      <c r="H504" s="5" t="s">
        <v>32764</v>
      </c>
      <c r="I504" s="5" t="s">
        <v>32764</v>
      </c>
      <c r="J504" s="5" t="s">
        <v>32764</v>
      </c>
      <c r="K504" s="5" t="s">
        <v>32764</v>
      </c>
      <c r="L504" s="5" t="s">
        <v>32764</v>
      </c>
      <c r="M504" s="5" t="s">
        <v>32764</v>
      </c>
      <c r="N504" s="5" t="s">
        <v>32764</v>
      </c>
      <c r="O504" s="5" t="s">
        <v>32764</v>
      </c>
      <c r="P504" s="5" t="s">
        <v>32764</v>
      </c>
      <c r="Q504" s="5" t="s">
        <v>32764</v>
      </c>
      <c r="R504" s="5" t="s">
        <v>32764</v>
      </c>
      <c r="S504" s="5" t="s">
        <v>32764</v>
      </c>
      <c r="T504" s="5" t="s">
        <v>32764</v>
      </c>
      <c r="U504" s="5" t="s">
        <v>32764</v>
      </c>
      <c r="V504" s="5" t="s">
        <v>32764</v>
      </c>
      <c r="W504" s="5" t="s">
        <v>32764</v>
      </c>
    </row>
    <row r="505" spans="1:23" x14ac:dyDescent="0.25">
      <c r="A505" s="4" t="s">
        <v>8989</v>
      </c>
      <c r="B505" s="4" t="s">
        <v>32761</v>
      </c>
      <c r="C505" s="4" t="s">
        <v>32765</v>
      </c>
      <c r="D505" s="1" t="s">
        <v>32766</v>
      </c>
      <c r="E505" s="5" t="s">
        <v>32767</v>
      </c>
      <c r="F505" s="5" t="s">
        <v>32768</v>
      </c>
      <c r="G505" s="5" t="s">
        <v>32768</v>
      </c>
      <c r="H505" s="5" t="s">
        <v>32768</v>
      </c>
      <c r="I505" s="5" t="s">
        <v>32768</v>
      </c>
      <c r="J505" s="5" t="s">
        <v>32768</v>
      </c>
      <c r="K505" s="5" t="s">
        <v>32768</v>
      </c>
      <c r="L505" s="5" t="s">
        <v>32768</v>
      </c>
      <c r="M505" s="5" t="s">
        <v>32768</v>
      </c>
      <c r="N505" s="5" t="s">
        <v>32768</v>
      </c>
      <c r="O505" s="5" t="s">
        <v>32768</v>
      </c>
      <c r="P505" s="5" t="s">
        <v>32768</v>
      </c>
      <c r="Q505" s="5" t="s">
        <v>32768</v>
      </c>
      <c r="R505" s="5" t="s">
        <v>32768</v>
      </c>
      <c r="S505" s="5" t="s">
        <v>32768</v>
      </c>
      <c r="T505" s="5" t="s">
        <v>32768</v>
      </c>
      <c r="U505" s="5" t="s">
        <v>32768</v>
      </c>
      <c r="V505" s="5" t="s">
        <v>32768</v>
      </c>
      <c r="W505" s="5" t="s">
        <v>32768</v>
      </c>
    </row>
    <row r="506" spans="1:23" x14ac:dyDescent="0.25">
      <c r="A506" s="4" t="s">
        <v>8997</v>
      </c>
      <c r="B506" s="4" t="s">
        <v>32761</v>
      </c>
      <c r="C506" s="4" t="s">
        <v>32769</v>
      </c>
      <c r="D506" s="1" t="s">
        <v>32770</v>
      </c>
      <c r="E506" s="5" t="s">
        <v>32771</v>
      </c>
      <c r="F506" s="5" t="s">
        <v>31068</v>
      </c>
      <c r="G506" s="5" t="s">
        <v>31068</v>
      </c>
      <c r="H506" s="5" t="s">
        <v>31068</v>
      </c>
      <c r="I506" s="5" t="s">
        <v>31068</v>
      </c>
      <c r="J506" s="5" t="s">
        <v>31068</v>
      </c>
      <c r="K506" s="5" t="s">
        <v>31068</v>
      </c>
      <c r="L506" s="5" t="s">
        <v>31068</v>
      </c>
      <c r="M506" s="5" t="s">
        <v>31068</v>
      </c>
      <c r="N506" s="5" t="s">
        <v>31068</v>
      </c>
      <c r="O506" s="5" t="s">
        <v>31068</v>
      </c>
      <c r="P506" s="5" t="s">
        <v>31068</v>
      </c>
      <c r="Q506" s="5" t="s">
        <v>31068</v>
      </c>
      <c r="R506" s="5" t="s">
        <v>31068</v>
      </c>
      <c r="S506" s="5" t="s">
        <v>31068</v>
      </c>
      <c r="T506" s="5" t="s">
        <v>31068</v>
      </c>
      <c r="U506" s="5" t="s">
        <v>31068</v>
      </c>
      <c r="V506" s="5" t="s">
        <v>31068</v>
      </c>
      <c r="W506" s="5" t="s">
        <v>31068</v>
      </c>
    </row>
    <row r="507" spans="1:23" x14ac:dyDescent="0.25">
      <c r="A507" s="4" t="s">
        <v>1413</v>
      </c>
      <c r="B507" s="4" t="s">
        <v>32772</v>
      </c>
      <c r="C507" s="4" t="s">
        <v>32773</v>
      </c>
      <c r="D507" s="1" t="s">
        <v>32774</v>
      </c>
      <c r="E507" s="5">
        <v>0.157</v>
      </c>
      <c r="F507" s="5">
        <v>0.157</v>
      </c>
      <c r="G507" s="5">
        <v>0.157</v>
      </c>
      <c r="H507" s="5">
        <v>0.157</v>
      </c>
      <c r="I507" s="5">
        <v>0.157</v>
      </c>
      <c r="J507" s="5">
        <v>0.157</v>
      </c>
      <c r="K507" s="5">
        <v>0.157</v>
      </c>
      <c r="L507" s="5">
        <v>0.157</v>
      </c>
      <c r="M507" s="5">
        <v>0.157</v>
      </c>
      <c r="N507" s="5">
        <v>0.157</v>
      </c>
      <c r="O507" s="5">
        <v>0.157</v>
      </c>
      <c r="P507" s="5">
        <v>0.157</v>
      </c>
      <c r="Q507" s="5">
        <v>0.157</v>
      </c>
      <c r="R507" s="5">
        <v>0.157</v>
      </c>
      <c r="S507" s="5">
        <v>0.157</v>
      </c>
      <c r="T507" s="5">
        <v>0.157</v>
      </c>
      <c r="U507" s="5">
        <v>0.157</v>
      </c>
      <c r="V507" s="5">
        <v>0.157</v>
      </c>
      <c r="W507" s="5">
        <v>0.157</v>
      </c>
    </row>
    <row r="508" spans="1:23" x14ac:dyDescent="0.25">
      <c r="A508" s="4" t="s">
        <v>1417</v>
      </c>
      <c r="B508" s="4" t="s">
        <v>32772</v>
      </c>
      <c r="C508" s="4" t="s">
        <v>32775</v>
      </c>
      <c r="D508" s="1" t="s">
        <v>32776</v>
      </c>
      <c r="E508" s="5" t="s">
        <v>12241</v>
      </c>
      <c r="F508" s="5" t="s">
        <v>32777</v>
      </c>
      <c r="G508" s="5" t="s">
        <v>32777</v>
      </c>
      <c r="H508" s="5" t="s">
        <v>32778</v>
      </c>
      <c r="I508" s="5" t="s">
        <v>32078</v>
      </c>
      <c r="J508" s="5" t="s">
        <v>32779</v>
      </c>
      <c r="K508" s="5" t="s">
        <v>32780</v>
      </c>
      <c r="L508" s="5" t="s">
        <v>32781</v>
      </c>
      <c r="M508" s="5" t="s">
        <v>32782</v>
      </c>
      <c r="N508" s="5" t="s">
        <v>32783</v>
      </c>
      <c r="O508" s="5" t="s">
        <v>32784</v>
      </c>
      <c r="P508" s="5" t="s">
        <v>32785</v>
      </c>
      <c r="Q508" s="5" t="s">
        <v>32786</v>
      </c>
      <c r="R508" s="5" t="s">
        <v>32787</v>
      </c>
      <c r="S508" s="5" t="s">
        <v>32788</v>
      </c>
      <c r="T508" s="5" t="s">
        <v>11738</v>
      </c>
      <c r="U508" s="5" t="s">
        <v>32789</v>
      </c>
      <c r="V508" s="5" t="s">
        <v>32790</v>
      </c>
      <c r="W508" s="5" t="s">
        <v>15063</v>
      </c>
    </row>
    <row r="509" spans="1:23" x14ac:dyDescent="0.25">
      <c r="A509" s="4" t="s">
        <v>1422</v>
      </c>
      <c r="B509" s="4" t="s">
        <v>32772</v>
      </c>
      <c r="C509" s="4" t="s">
        <v>32791</v>
      </c>
      <c r="D509" s="1" t="s">
        <v>32792</v>
      </c>
      <c r="E509" s="5" t="s">
        <v>3680</v>
      </c>
      <c r="F509" s="5" t="s">
        <v>32793</v>
      </c>
      <c r="G509" s="5" t="s">
        <v>32793</v>
      </c>
      <c r="H509" s="5" t="s">
        <v>32794</v>
      </c>
      <c r="I509" s="5" t="s">
        <v>24366</v>
      </c>
      <c r="J509" s="5" t="s">
        <v>32795</v>
      </c>
      <c r="K509" s="5" t="s">
        <v>32796</v>
      </c>
      <c r="L509" s="5" t="s">
        <v>32797</v>
      </c>
      <c r="M509" s="5" t="s">
        <v>32039</v>
      </c>
      <c r="N509" s="5" t="s">
        <v>32798</v>
      </c>
      <c r="O509" s="5" t="s">
        <v>32040</v>
      </c>
      <c r="P509" s="5" t="s">
        <v>32799</v>
      </c>
      <c r="Q509" s="5" t="s">
        <v>32800</v>
      </c>
      <c r="R509" s="5" t="s">
        <v>32801</v>
      </c>
      <c r="S509" s="5" t="s">
        <v>32802</v>
      </c>
      <c r="T509" s="5" t="s">
        <v>32803</v>
      </c>
      <c r="U509" s="5" t="s">
        <v>32804</v>
      </c>
      <c r="V509" s="5" t="s">
        <v>32805</v>
      </c>
      <c r="W509" s="5" t="s">
        <v>32806</v>
      </c>
    </row>
    <row r="510" spans="1:23" x14ac:dyDescent="0.25">
      <c r="A510" s="4" t="s">
        <v>9123</v>
      </c>
      <c r="B510" s="4" t="s">
        <v>32772</v>
      </c>
      <c r="C510" s="4" t="s">
        <v>32807</v>
      </c>
      <c r="D510" s="1" t="s">
        <v>32808</v>
      </c>
      <c r="E510" s="5" t="s">
        <v>32425</v>
      </c>
      <c r="F510" s="5" t="s">
        <v>32426</v>
      </c>
      <c r="G510" s="5" t="s">
        <v>32426</v>
      </c>
      <c r="H510" s="5" t="s">
        <v>32428</v>
      </c>
      <c r="I510" s="5" t="s">
        <v>32809</v>
      </c>
      <c r="J510" s="5" t="s">
        <v>32810</v>
      </c>
      <c r="K510" s="5" t="s">
        <v>32811</v>
      </c>
      <c r="L510" s="5" t="s">
        <v>32812</v>
      </c>
      <c r="M510" s="5" t="s">
        <v>32813</v>
      </c>
      <c r="N510" s="5" t="s">
        <v>13343</v>
      </c>
      <c r="O510" s="5" t="s">
        <v>32814</v>
      </c>
      <c r="P510" s="5" t="s">
        <v>32815</v>
      </c>
      <c r="Q510" s="5" t="s">
        <v>32816</v>
      </c>
      <c r="R510" s="5" t="s">
        <v>32817</v>
      </c>
      <c r="S510" s="5" t="s">
        <v>32818</v>
      </c>
      <c r="T510" s="5" t="s">
        <v>32819</v>
      </c>
      <c r="U510" s="5" t="s">
        <v>32820</v>
      </c>
      <c r="V510" s="5" t="s">
        <v>32821</v>
      </c>
      <c r="W510" s="5" t="s">
        <v>32822</v>
      </c>
    </row>
    <row r="511" spans="1:23" x14ac:dyDescent="0.25">
      <c r="A511" s="4" t="s">
        <v>11852</v>
      </c>
      <c r="B511" s="4" t="s">
        <v>32772</v>
      </c>
      <c r="C511" s="4" t="s">
        <v>32823</v>
      </c>
      <c r="D511" s="1" t="s">
        <v>32824</v>
      </c>
      <c r="E511" s="5" t="s">
        <v>32825</v>
      </c>
      <c r="F511" s="5" t="s">
        <v>32826</v>
      </c>
      <c r="G511" s="5" t="s">
        <v>32827</v>
      </c>
      <c r="H511" s="5" t="s">
        <v>32828</v>
      </c>
      <c r="I511" s="5" t="s">
        <v>32829</v>
      </c>
      <c r="J511" s="5" t="s">
        <v>32830</v>
      </c>
      <c r="K511" s="5" t="s">
        <v>32831</v>
      </c>
      <c r="L511" s="5" t="s">
        <v>32832</v>
      </c>
      <c r="M511" s="5" t="s">
        <v>32833</v>
      </c>
      <c r="N511" s="5" t="s">
        <v>32834</v>
      </c>
      <c r="O511" s="5" t="s">
        <v>32835</v>
      </c>
      <c r="P511" s="5" t="s">
        <v>32836</v>
      </c>
      <c r="Q511" s="5" t="s">
        <v>32837</v>
      </c>
      <c r="R511" s="5" t="s">
        <v>32838</v>
      </c>
      <c r="S511" s="5" t="s">
        <v>32839</v>
      </c>
      <c r="T511" s="5" t="s">
        <v>32840</v>
      </c>
      <c r="U511" s="5" t="s">
        <v>32841</v>
      </c>
      <c r="V511" s="5" t="s">
        <v>32842</v>
      </c>
      <c r="W511" s="5" t="s">
        <v>32843</v>
      </c>
    </row>
    <row r="512" spans="1:23" x14ac:dyDescent="0.25">
      <c r="A512" s="4" t="s">
        <v>21819</v>
      </c>
      <c r="B512" s="4" t="s">
        <v>32772</v>
      </c>
      <c r="C512" s="4" t="s">
        <v>32844</v>
      </c>
      <c r="D512" s="1" t="s">
        <v>32845</v>
      </c>
      <c r="E512" s="5" t="s">
        <v>32846</v>
      </c>
      <c r="F512" s="5" t="s">
        <v>32847</v>
      </c>
      <c r="G512" s="5" t="s">
        <v>32847</v>
      </c>
      <c r="H512" s="5" t="s">
        <v>32848</v>
      </c>
      <c r="I512" s="5" t="s">
        <v>4717</v>
      </c>
      <c r="J512" s="5" t="s">
        <v>32849</v>
      </c>
      <c r="K512" s="5" t="s">
        <v>32850</v>
      </c>
      <c r="L512" s="5" t="s">
        <v>32851</v>
      </c>
      <c r="M512" s="5" t="s">
        <v>32852</v>
      </c>
      <c r="N512" s="5" t="s">
        <v>32853</v>
      </c>
      <c r="O512" s="5" t="s">
        <v>32854</v>
      </c>
      <c r="P512" s="5" t="s">
        <v>32855</v>
      </c>
      <c r="Q512" s="5" t="s">
        <v>32856</v>
      </c>
      <c r="R512" s="5" t="s">
        <v>32857</v>
      </c>
      <c r="S512" s="5" t="s">
        <v>32858</v>
      </c>
      <c r="T512" s="5" t="s">
        <v>21377</v>
      </c>
      <c r="U512" s="5" t="s">
        <v>21496</v>
      </c>
      <c r="V512" s="5" t="s">
        <v>19914</v>
      </c>
      <c r="W512" s="5" t="s">
        <v>32859</v>
      </c>
    </row>
    <row r="513" spans="1:23" x14ac:dyDescent="0.25">
      <c r="A513" s="4" t="s">
        <v>21822</v>
      </c>
      <c r="B513" s="4" t="s">
        <v>32772</v>
      </c>
      <c r="C513" s="4" t="s">
        <v>32860</v>
      </c>
      <c r="D513" s="1" t="s">
        <v>32861</v>
      </c>
      <c r="E513" s="5">
        <v>0.02</v>
      </c>
      <c r="F513" s="5">
        <v>0.02</v>
      </c>
      <c r="G513" s="5">
        <v>0.02</v>
      </c>
      <c r="H513" s="5">
        <v>0.02</v>
      </c>
      <c r="I513" s="5">
        <v>2.6800000000000001E-2</v>
      </c>
      <c r="J513" s="5">
        <v>2.6800000000000001E-2</v>
      </c>
      <c r="K513" s="5">
        <v>2.6800000000000001E-2</v>
      </c>
      <c r="L513" s="5">
        <v>2.6800000000000001E-2</v>
      </c>
      <c r="M513" s="5">
        <v>2.6800000000000001E-2</v>
      </c>
      <c r="N513" s="5">
        <v>2.6800000000000001E-2</v>
      </c>
      <c r="O513" s="5">
        <v>3.5000000000000003E-2</v>
      </c>
      <c r="P513" s="5">
        <v>3.5000000000000003E-2</v>
      </c>
      <c r="Q513" s="5">
        <v>3.5000000000000003E-2</v>
      </c>
      <c r="R513" s="5">
        <v>3.5000000000000003E-2</v>
      </c>
      <c r="S513" s="5">
        <v>4.0800000000000003E-2</v>
      </c>
      <c r="T513" s="5">
        <v>5.8999999999999997E-2</v>
      </c>
      <c r="U513" s="5">
        <v>5.8999999999999997E-2</v>
      </c>
      <c r="V513" s="5">
        <v>5.8999999999999997E-2</v>
      </c>
      <c r="W513" s="5">
        <v>7.0000000000000007E-2</v>
      </c>
    </row>
    <row r="514" spans="1:23" x14ac:dyDescent="0.25">
      <c r="A514" s="4" t="s">
        <v>21825</v>
      </c>
      <c r="B514" s="4" t="s">
        <v>32772</v>
      </c>
      <c r="C514" s="4" t="s">
        <v>32862</v>
      </c>
      <c r="D514" s="1" t="s">
        <v>32863</v>
      </c>
      <c r="E514" s="5">
        <v>1.4999999999999999E-2</v>
      </c>
      <c r="F514" s="5">
        <v>1.4999999999999999E-2</v>
      </c>
      <c r="G514" s="5">
        <v>1.4999999999999999E-2</v>
      </c>
      <c r="H514" s="5">
        <v>1.4999999999999999E-2</v>
      </c>
      <c r="I514" s="5">
        <v>1.7000000000000001E-2</v>
      </c>
      <c r="J514" s="5">
        <v>1.7000000000000001E-2</v>
      </c>
      <c r="K514" s="5">
        <v>1.7000000000000001E-2</v>
      </c>
      <c r="L514" s="5">
        <v>1.7000000000000001E-2</v>
      </c>
      <c r="M514" s="5">
        <v>1.7000000000000001E-2</v>
      </c>
      <c r="N514" s="5">
        <v>1.7000000000000001E-2</v>
      </c>
      <c r="O514" s="5">
        <v>1.7000000000000001E-2</v>
      </c>
      <c r="P514" s="5">
        <v>1.7000000000000001E-2</v>
      </c>
      <c r="Q514" s="5">
        <v>1.7000000000000001E-2</v>
      </c>
      <c r="R514" s="5">
        <v>1.7000000000000001E-2</v>
      </c>
      <c r="S514" s="5">
        <v>2.4199999999999999E-2</v>
      </c>
      <c r="T514" s="5">
        <v>4.2799999999999998E-2</v>
      </c>
      <c r="U514" s="5">
        <v>4.2799999999999998E-2</v>
      </c>
      <c r="V514" s="5">
        <v>4.2799999999999998E-2</v>
      </c>
      <c r="W514" s="5">
        <v>4.4999999999999998E-2</v>
      </c>
    </row>
    <row r="515" spans="1:23" x14ac:dyDescent="0.25">
      <c r="A515" s="4" t="s">
        <v>21828</v>
      </c>
      <c r="B515" s="4" t="s">
        <v>32772</v>
      </c>
      <c r="C515" s="4" t="s">
        <v>32864</v>
      </c>
      <c r="D515" s="1" t="s">
        <v>32865</v>
      </c>
      <c r="E515" s="5" t="s">
        <v>216</v>
      </c>
      <c r="F515" s="5" t="s">
        <v>216</v>
      </c>
      <c r="G515" s="5" t="s">
        <v>216</v>
      </c>
      <c r="H515" s="5" t="s">
        <v>216</v>
      </c>
      <c r="I515" s="5" t="s">
        <v>216</v>
      </c>
      <c r="J515" s="5" t="s">
        <v>216</v>
      </c>
      <c r="K515" s="5" t="s">
        <v>216</v>
      </c>
      <c r="L515" s="5" t="s">
        <v>216</v>
      </c>
      <c r="M515" s="5" t="s">
        <v>216</v>
      </c>
      <c r="N515" s="5" t="s">
        <v>216</v>
      </c>
      <c r="O515" s="5" t="s">
        <v>32866</v>
      </c>
      <c r="P515" s="5" t="s">
        <v>32866</v>
      </c>
      <c r="Q515" s="5" t="s">
        <v>32866</v>
      </c>
      <c r="R515" s="5" t="s">
        <v>32866</v>
      </c>
      <c r="S515" s="5" t="s">
        <v>32866</v>
      </c>
      <c r="T515" s="5" t="s">
        <v>32866</v>
      </c>
      <c r="U515" s="5" t="s">
        <v>32866</v>
      </c>
      <c r="V515" s="5" t="s">
        <v>32866</v>
      </c>
      <c r="W515" s="5" t="s">
        <v>32866</v>
      </c>
    </row>
    <row r="516" spans="1:23" x14ac:dyDescent="0.25">
      <c r="A516" s="4" t="s">
        <v>21831</v>
      </c>
      <c r="B516" s="4" t="s">
        <v>32772</v>
      </c>
      <c r="C516" s="4" t="s">
        <v>32867</v>
      </c>
      <c r="D516" s="1" t="s">
        <v>32868</v>
      </c>
      <c r="E516" s="5" t="s">
        <v>216</v>
      </c>
      <c r="F516" s="5" t="s">
        <v>216</v>
      </c>
      <c r="G516" s="5" t="s">
        <v>216</v>
      </c>
      <c r="H516" s="5" t="s">
        <v>216</v>
      </c>
      <c r="I516" s="5" t="s">
        <v>216</v>
      </c>
      <c r="J516" s="5" t="s">
        <v>216</v>
      </c>
      <c r="K516" s="5" t="s">
        <v>216</v>
      </c>
      <c r="L516" s="5" t="s">
        <v>216</v>
      </c>
      <c r="M516" s="5" t="s">
        <v>216</v>
      </c>
      <c r="N516" s="5" t="s">
        <v>216</v>
      </c>
      <c r="O516" s="5" t="s">
        <v>32784</v>
      </c>
      <c r="P516" s="5" t="s">
        <v>32785</v>
      </c>
      <c r="Q516" s="5" t="s">
        <v>32786</v>
      </c>
      <c r="R516" s="5" t="s">
        <v>32787</v>
      </c>
      <c r="S516" s="5" t="s">
        <v>32788</v>
      </c>
      <c r="T516" s="5" t="s">
        <v>11738</v>
      </c>
      <c r="U516" s="5" t="s">
        <v>32789</v>
      </c>
      <c r="V516" s="5" t="s">
        <v>32790</v>
      </c>
      <c r="W516" s="5" t="s">
        <v>216</v>
      </c>
    </row>
    <row r="517" spans="1:23" x14ac:dyDescent="0.25">
      <c r="A517" s="4" t="s">
        <v>21834</v>
      </c>
      <c r="B517" s="4" t="s">
        <v>32772</v>
      </c>
      <c r="C517" s="4" t="s">
        <v>32869</v>
      </c>
      <c r="D517" s="1" t="s">
        <v>32870</v>
      </c>
      <c r="E517" s="5" t="s">
        <v>216</v>
      </c>
      <c r="F517" s="5" t="s">
        <v>216</v>
      </c>
      <c r="G517" s="5" t="s">
        <v>216</v>
      </c>
      <c r="H517" s="5" t="s">
        <v>216</v>
      </c>
      <c r="I517" s="5" t="s">
        <v>216</v>
      </c>
      <c r="J517" s="5" t="s">
        <v>216</v>
      </c>
      <c r="K517" s="5" t="s">
        <v>216</v>
      </c>
      <c r="L517" s="5" t="s">
        <v>216</v>
      </c>
      <c r="M517" s="5" t="s">
        <v>216</v>
      </c>
      <c r="N517" s="5" t="s">
        <v>216</v>
      </c>
      <c r="O517" s="5" t="s">
        <v>14149</v>
      </c>
      <c r="P517" s="5" t="s">
        <v>28912</v>
      </c>
      <c r="Q517" s="5" t="s">
        <v>32871</v>
      </c>
      <c r="R517" s="5" t="s">
        <v>32872</v>
      </c>
      <c r="S517" s="5" t="s">
        <v>32873</v>
      </c>
      <c r="T517" s="5" t="s">
        <v>32874</v>
      </c>
      <c r="U517" s="5" t="s">
        <v>32875</v>
      </c>
      <c r="V517" s="5" t="s">
        <v>32876</v>
      </c>
      <c r="W517" s="5" t="s">
        <v>216</v>
      </c>
    </row>
    <row r="518" spans="1:23" x14ac:dyDescent="0.25">
      <c r="A518" s="4" t="s">
        <v>21837</v>
      </c>
      <c r="B518" s="4" t="s">
        <v>32772</v>
      </c>
      <c r="C518" s="4" t="s">
        <v>32877</v>
      </c>
      <c r="D518" s="1" t="s">
        <v>32878</v>
      </c>
      <c r="E518" s="5" t="s">
        <v>216</v>
      </c>
      <c r="F518" s="5" t="s">
        <v>216</v>
      </c>
      <c r="G518" s="5" t="s">
        <v>216</v>
      </c>
      <c r="H518" s="5" t="s">
        <v>216</v>
      </c>
      <c r="I518" s="5" t="s">
        <v>216</v>
      </c>
      <c r="J518" s="5" t="s">
        <v>216</v>
      </c>
      <c r="K518" s="5" t="s">
        <v>216</v>
      </c>
      <c r="L518" s="5" t="s">
        <v>216</v>
      </c>
      <c r="M518" s="5" t="s">
        <v>216</v>
      </c>
      <c r="N518" s="5" t="s">
        <v>216</v>
      </c>
      <c r="O518" s="5">
        <v>0.01</v>
      </c>
      <c r="P518" s="5">
        <v>0.01</v>
      </c>
      <c r="Q518" s="5">
        <v>0.01</v>
      </c>
      <c r="R518" s="5">
        <v>0.01</v>
      </c>
      <c r="S518" s="5">
        <v>1.4999999999999999E-2</v>
      </c>
      <c r="T518" s="5">
        <v>0.03</v>
      </c>
      <c r="U518" s="5">
        <v>0.03</v>
      </c>
      <c r="V518" s="5">
        <v>0.03</v>
      </c>
      <c r="W518" s="5" t="s">
        <v>216</v>
      </c>
    </row>
    <row r="519" spans="1:23" x14ac:dyDescent="0.25">
      <c r="A519" s="4" t="s">
        <v>32879</v>
      </c>
      <c r="B519" s="4" t="s">
        <v>32772</v>
      </c>
      <c r="C519" s="4" t="s">
        <v>32880</v>
      </c>
      <c r="D519" s="1" t="s">
        <v>32881</v>
      </c>
      <c r="E519" s="5" t="s">
        <v>216</v>
      </c>
      <c r="F519" s="5" t="s">
        <v>216</v>
      </c>
      <c r="G519" s="5" t="s">
        <v>216</v>
      </c>
      <c r="H519" s="5" t="s">
        <v>216</v>
      </c>
      <c r="I519" s="5" t="s">
        <v>216</v>
      </c>
      <c r="J519" s="5" t="s">
        <v>216</v>
      </c>
      <c r="K519" s="5" t="s">
        <v>216</v>
      </c>
      <c r="L519" s="5" t="s">
        <v>216</v>
      </c>
      <c r="M519" s="5" t="s">
        <v>216</v>
      </c>
      <c r="N519" s="5" t="s">
        <v>216</v>
      </c>
      <c r="O519" s="5">
        <v>2.751E-2</v>
      </c>
      <c r="P519" s="5">
        <v>2.751E-2</v>
      </c>
      <c r="Q519" s="5">
        <v>2.751E-2</v>
      </c>
      <c r="R519" s="5">
        <v>2.751E-2</v>
      </c>
      <c r="S519" s="5">
        <v>2.4199999999999999E-2</v>
      </c>
      <c r="T519" s="5">
        <v>4.2799999999999998E-2</v>
      </c>
      <c r="U519" s="5">
        <v>4.2799999999999998E-2</v>
      </c>
      <c r="V519" s="5">
        <v>4.2799999999999998E-2</v>
      </c>
      <c r="W519" s="5">
        <v>4.4999999999999998E-2</v>
      </c>
    </row>
    <row r="520" spans="1:23" x14ac:dyDescent="0.25">
      <c r="A520" s="4" t="s">
        <v>32882</v>
      </c>
      <c r="B520" s="4" t="s">
        <v>32772</v>
      </c>
      <c r="C520" s="4" t="s">
        <v>32883</v>
      </c>
      <c r="D520" s="1" t="s">
        <v>32884</v>
      </c>
      <c r="E520" s="5" t="s">
        <v>216</v>
      </c>
      <c r="F520" s="5" t="s">
        <v>216</v>
      </c>
      <c r="G520" s="5" t="s">
        <v>216</v>
      </c>
      <c r="H520" s="5" t="s">
        <v>216</v>
      </c>
      <c r="I520" s="5" t="s">
        <v>216</v>
      </c>
      <c r="J520" s="5" t="s">
        <v>216</v>
      </c>
      <c r="K520" s="5" t="s">
        <v>216</v>
      </c>
      <c r="L520" s="5" t="s">
        <v>216</v>
      </c>
      <c r="M520" s="5" t="s">
        <v>216</v>
      </c>
      <c r="N520" s="5" t="s">
        <v>216</v>
      </c>
      <c r="O520" s="5" t="s">
        <v>32885</v>
      </c>
      <c r="P520" s="5" t="s">
        <v>32885</v>
      </c>
      <c r="Q520" s="5" t="s">
        <v>32885</v>
      </c>
      <c r="R520" s="5" t="s">
        <v>32885</v>
      </c>
      <c r="S520" s="5" t="s">
        <v>32886</v>
      </c>
      <c r="T520" s="5" t="s">
        <v>32887</v>
      </c>
      <c r="U520" s="5" t="s">
        <v>32887</v>
      </c>
      <c r="V520" s="5" t="s">
        <v>32887</v>
      </c>
      <c r="W520" s="5" t="s">
        <v>32888</v>
      </c>
    </row>
    <row r="521" spans="1:23" x14ac:dyDescent="0.25">
      <c r="A521" s="4" t="s">
        <v>32889</v>
      </c>
      <c r="B521" s="4" t="s">
        <v>32772</v>
      </c>
      <c r="C521" s="4" t="s">
        <v>32890</v>
      </c>
      <c r="D521" s="1" t="s">
        <v>32891</v>
      </c>
      <c r="E521" s="5" t="s">
        <v>216</v>
      </c>
      <c r="F521" s="5" t="s">
        <v>216</v>
      </c>
      <c r="G521" s="5" t="s">
        <v>216</v>
      </c>
      <c r="H521" s="5" t="s">
        <v>216</v>
      </c>
      <c r="I521" s="5" t="s">
        <v>216</v>
      </c>
      <c r="J521" s="5" t="s">
        <v>216</v>
      </c>
      <c r="K521" s="5" t="s">
        <v>216</v>
      </c>
      <c r="L521" s="5" t="s">
        <v>216</v>
      </c>
      <c r="M521" s="5" t="s">
        <v>216</v>
      </c>
      <c r="N521" s="5" t="s">
        <v>216</v>
      </c>
      <c r="O521" s="5" t="s">
        <v>216</v>
      </c>
      <c r="P521" s="5" t="s">
        <v>216</v>
      </c>
      <c r="Q521" s="5" t="s">
        <v>216</v>
      </c>
      <c r="R521" s="5" t="s">
        <v>216</v>
      </c>
      <c r="S521" s="5" t="s">
        <v>6163</v>
      </c>
      <c r="T521" s="5" t="s">
        <v>32892</v>
      </c>
      <c r="U521" s="5" t="s">
        <v>32892</v>
      </c>
      <c r="V521" s="5" t="s">
        <v>32892</v>
      </c>
      <c r="W521" s="5" t="s">
        <v>32893</v>
      </c>
    </row>
    <row r="522" spans="1:23" x14ac:dyDescent="0.25">
      <c r="A522" s="4" t="s">
        <v>32894</v>
      </c>
      <c r="B522" s="4" t="s">
        <v>32772</v>
      </c>
      <c r="C522" s="4" t="s">
        <v>32895</v>
      </c>
      <c r="D522" s="1" t="s">
        <v>32896</v>
      </c>
      <c r="E522" s="5" t="s">
        <v>216</v>
      </c>
      <c r="F522" s="5" t="s">
        <v>216</v>
      </c>
      <c r="G522" s="5" t="s">
        <v>216</v>
      </c>
      <c r="H522" s="5" t="s">
        <v>216</v>
      </c>
      <c r="I522" s="5" t="s">
        <v>216</v>
      </c>
      <c r="J522" s="5" t="s">
        <v>216</v>
      </c>
      <c r="K522" s="5" t="s">
        <v>708</v>
      </c>
      <c r="L522" s="5" t="s">
        <v>708</v>
      </c>
      <c r="M522" s="5" t="s">
        <v>708</v>
      </c>
      <c r="N522" s="5" t="s">
        <v>708</v>
      </c>
      <c r="O522" s="5" t="s">
        <v>708</v>
      </c>
      <c r="P522" s="5" t="s">
        <v>708</v>
      </c>
      <c r="Q522" s="5" t="s">
        <v>708</v>
      </c>
      <c r="R522" s="5" t="s">
        <v>9543</v>
      </c>
      <c r="S522" s="5" t="s">
        <v>9543</v>
      </c>
      <c r="T522" s="5" t="s">
        <v>9543</v>
      </c>
      <c r="U522" s="5" t="s">
        <v>9543</v>
      </c>
      <c r="V522" s="5" t="s">
        <v>9543</v>
      </c>
      <c r="W522" s="5" t="s">
        <v>9543</v>
      </c>
    </row>
    <row r="523" spans="1:23" x14ac:dyDescent="0.25">
      <c r="A523" s="4" t="s">
        <v>32897</v>
      </c>
      <c r="B523" s="4" t="s">
        <v>32772</v>
      </c>
      <c r="C523" s="4" t="s">
        <v>32898</v>
      </c>
      <c r="D523" s="1" t="s">
        <v>32899</v>
      </c>
      <c r="E523" s="5" t="s">
        <v>216</v>
      </c>
      <c r="F523" s="5" t="s">
        <v>216</v>
      </c>
      <c r="G523" s="5" t="s">
        <v>216</v>
      </c>
      <c r="H523" s="5" t="s">
        <v>216</v>
      </c>
      <c r="I523" s="5" t="s">
        <v>216</v>
      </c>
      <c r="J523" s="5" t="s">
        <v>216</v>
      </c>
      <c r="K523" s="5" t="s">
        <v>32900</v>
      </c>
      <c r="L523" s="5" t="s">
        <v>32901</v>
      </c>
      <c r="M523" s="5" t="s">
        <v>32902</v>
      </c>
      <c r="N523" s="5" t="s">
        <v>32903</v>
      </c>
      <c r="O523" s="5" t="s">
        <v>32904</v>
      </c>
      <c r="P523" s="5" t="s">
        <v>32905</v>
      </c>
      <c r="Q523" s="5" t="s">
        <v>32906</v>
      </c>
      <c r="R523" s="5" t="s">
        <v>32907</v>
      </c>
      <c r="S523" s="5" t="s">
        <v>216</v>
      </c>
      <c r="T523" s="5" t="s">
        <v>216</v>
      </c>
      <c r="U523" s="5" t="s">
        <v>216</v>
      </c>
      <c r="V523" s="5" t="s">
        <v>216</v>
      </c>
      <c r="W523" s="5" t="s">
        <v>216</v>
      </c>
    </row>
    <row r="524" spans="1:23" x14ac:dyDescent="0.25">
      <c r="A524" s="4" t="s">
        <v>32908</v>
      </c>
      <c r="B524" s="4" t="s">
        <v>32772</v>
      </c>
      <c r="C524" s="4" t="s">
        <v>32909</v>
      </c>
      <c r="D524" s="1" t="s">
        <v>32910</v>
      </c>
      <c r="E524" s="5" t="s">
        <v>216</v>
      </c>
      <c r="F524" s="5" t="s">
        <v>216</v>
      </c>
      <c r="G524" s="5" t="s">
        <v>216</v>
      </c>
      <c r="H524" s="5" t="s">
        <v>216</v>
      </c>
      <c r="I524" s="5" t="s">
        <v>216</v>
      </c>
      <c r="J524" s="5" t="s">
        <v>216</v>
      </c>
      <c r="K524" s="5" t="s">
        <v>32911</v>
      </c>
      <c r="L524" s="5" t="s">
        <v>32912</v>
      </c>
      <c r="M524" s="5" t="s">
        <v>32913</v>
      </c>
      <c r="N524" s="5" t="s">
        <v>32914</v>
      </c>
      <c r="O524" s="5" t="s">
        <v>23289</v>
      </c>
      <c r="P524" s="5" t="s">
        <v>32915</v>
      </c>
      <c r="Q524" s="5" t="s">
        <v>32916</v>
      </c>
      <c r="R524" s="5" t="s">
        <v>32917</v>
      </c>
      <c r="S524" s="5" t="s">
        <v>216</v>
      </c>
      <c r="T524" s="5" t="s">
        <v>216</v>
      </c>
      <c r="U524" s="5" t="s">
        <v>216</v>
      </c>
      <c r="V524" s="5" t="s">
        <v>216</v>
      </c>
      <c r="W524" s="5" t="s">
        <v>216</v>
      </c>
    </row>
    <row r="525" spans="1:23" x14ac:dyDescent="0.25">
      <c r="A525" s="4" t="s">
        <v>32918</v>
      </c>
      <c r="B525" s="4" t="s">
        <v>32772</v>
      </c>
      <c r="C525" s="4" t="s">
        <v>32919</v>
      </c>
      <c r="D525" s="1" t="s">
        <v>32920</v>
      </c>
      <c r="E525" s="5" t="s">
        <v>216</v>
      </c>
      <c r="F525" s="5" t="s">
        <v>216</v>
      </c>
      <c r="G525" s="5" t="s">
        <v>216</v>
      </c>
      <c r="H525" s="5" t="s">
        <v>216</v>
      </c>
      <c r="I525" s="5" t="s">
        <v>216</v>
      </c>
      <c r="J525" s="5" t="s">
        <v>216</v>
      </c>
      <c r="K525" s="5" t="s">
        <v>216</v>
      </c>
      <c r="L525" s="5" t="s">
        <v>216</v>
      </c>
      <c r="M525" s="5" t="s">
        <v>216</v>
      </c>
      <c r="N525" s="5" t="s">
        <v>216</v>
      </c>
      <c r="O525" s="5" t="s">
        <v>216</v>
      </c>
      <c r="P525" s="5" t="s">
        <v>216</v>
      </c>
      <c r="Q525" s="5" t="s">
        <v>216</v>
      </c>
      <c r="R525" s="5" t="s">
        <v>216</v>
      </c>
      <c r="S525" s="5" t="s">
        <v>216</v>
      </c>
      <c r="T525" s="5" t="s">
        <v>216</v>
      </c>
      <c r="U525" s="5" t="s">
        <v>216</v>
      </c>
      <c r="V525" s="5" t="s">
        <v>216</v>
      </c>
      <c r="W525" s="5" t="s">
        <v>32921</v>
      </c>
    </row>
    <row r="526" spans="1:23" x14ac:dyDescent="0.25">
      <c r="A526" s="4" t="s">
        <v>32922</v>
      </c>
      <c r="B526" s="4" t="s">
        <v>32772</v>
      </c>
      <c r="C526" s="4" t="s">
        <v>32923</v>
      </c>
      <c r="D526" s="1"/>
      <c r="E526" s="5" t="s">
        <v>216</v>
      </c>
      <c r="F526" s="5" t="s">
        <v>216</v>
      </c>
      <c r="G526" s="5" t="s">
        <v>216</v>
      </c>
      <c r="H526" s="5" t="s">
        <v>216</v>
      </c>
      <c r="I526" s="5" t="s">
        <v>216</v>
      </c>
      <c r="J526" s="5" t="s">
        <v>216</v>
      </c>
      <c r="K526" s="5" t="s">
        <v>216</v>
      </c>
      <c r="L526" s="5" t="s">
        <v>216</v>
      </c>
      <c r="M526" s="5" t="s">
        <v>216</v>
      </c>
      <c r="N526" s="5" t="s">
        <v>216</v>
      </c>
      <c r="O526" s="5" t="s">
        <v>216</v>
      </c>
      <c r="P526" s="5" t="s">
        <v>216</v>
      </c>
      <c r="Q526" s="5" t="s">
        <v>216</v>
      </c>
      <c r="R526" s="5" t="s">
        <v>216</v>
      </c>
      <c r="S526" s="5" t="s">
        <v>216</v>
      </c>
      <c r="T526" s="5" t="s">
        <v>216</v>
      </c>
      <c r="U526" s="5" t="s">
        <v>216</v>
      </c>
      <c r="V526" s="5" t="s">
        <v>216</v>
      </c>
      <c r="W526" s="5" t="s">
        <v>10288</v>
      </c>
    </row>
    <row r="527" spans="1:23" x14ac:dyDescent="0.25">
      <c r="A527" s="4" t="s">
        <v>32924</v>
      </c>
      <c r="B527" s="4" t="s">
        <v>32772</v>
      </c>
      <c r="C527" s="4" t="s">
        <v>32925</v>
      </c>
      <c r="D527" s="1"/>
      <c r="E527" s="5" t="s">
        <v>216</v>
      </c>
      <c r="F527" s="5" t="s">
        <v>216</v>
      </c>
      <c r="G527" s="5" t="s">
        <v>216</v>
      </c>
      <c r="H527" s="5" t="s">
        <v>216</v>
      </c>
      <c r="I527" s="5" t="s">
        <v>216</v>
      </c>
      <c r="J527" s="5" t="s">
        <v>216</v>
      </c>
      <c r="K527" s="5" t="s">
        <v>216</v>
      </c>
      <c r="L527" s="5" t="s">
        <v>216</v>
      </c>
      <c r="M527" s="5" t="s">
        <v>216</v>
      </c>
      <c r="N527" s="5" t="s">
        <v>216</v>
      </c>
      <c r="O527" s="5" t="s">
        <v>216</v>
      </c>
      <c r="P527" s="5" t="s">
        <v>216</v>
      </c>
      <c r="Q527" s="5" t="s">
        <v>216</v>
      </c>
      <c r="R527" s="5" t="s">
        <v>216</v>
      </c>
      <c r="S527" s="5" t="s">
        <v>216</v>
      </c>
      <c r="T527" s="5" t="s">
        <v>216</v>
      </c>
      <c r="U527" s="5" t="s">
        <v>216</v>
      </c>
      <c r="V527" s="5" t="s">
        <v>216</v>
      </c>
      <c r="W527" s="5" t="s">
        <v>14149</v>
      </c>
    </row>
    <row r="528" spans="1:23" x14ac:dyDescent="0.25">
      <c r="A528" s="4" t="s">
        <v>32926</v>
      </c>
      <c r="B528" s="4" t="s">
        <v>32772</v>
      </c>
      <c r="C528" s="4" t="s">
        <v>32927</v>
      </c>
      <c r="D528" s="1"/>
      <c r="E528" s="5" t="s">
        <v>216</v>
      </c>
      <c r="F528" s="5" t="s">
        <v>216</v>
      </c>
      <c r="G528" s="5" t="s">
        <v>216</v>
      </c>
      <c r="H528" s="5" t="s">
        <v>216</v>
      </c>
      <c r="I528" s="5" t="s">
        <v>216</v>
      </c>
      <c r="J528" s="5" t="s">
        <v>216</v>
      </c>
      <c r="K528" s="5" t="s">
        <v>216</v>
      </c>
      <c r="L528" s="5" t="s">
        <v>216</v>
      </c>
      <c r="M528" s="5" t="s">
        <v>216</v>
      </c>
      <c r="N528" s="5" t="s">
        <v>216</v>
      </c>
      <c r="O528" s="5" t="s">
        <v>216</v>
      </c>
      <c r="P528" s="5" t="s">
        <v>216</v>
      </c>
      <c r="Q528" s="5" t="s">
        <v>216</v>
      </c>
      <c r="R528" s="5" t="s">
        <v>216</v>
      </c>
      <c r="S528" s="5" t="s">
        <v>216</v>
      </c>
      <c r="T528" s="5" t="s">
        <v>216</v>
      </c>
      <c r="U528" s="5" t="s">
        <v>216</v>
      </c>
      <c r="V528" s="5" t="s">
        <v>216</v>
      </c>
      <c r="W528" s="5" t="s">
        <v>19107</v>
      </c>
    </row>
    <row r="529" spans="1:23" x14ac:dyDescent="0.25">
      <c r="A529" s="4" t="s">
        <v>32928</v>
      </c>
      <c r="B529" s="4" t="s">
        <v>32772</v>
      </c>
      <c r="C529" s="4" t="s">
        <v>32929</v>
      </c>
      <c r="D529" s="1"/>
      <c r="E529" s="5" t="s">
        <v>216</v>
      </c>
      <c r="F529" s="5" t="s">
        <v>216</v>
      </c>
      <c r="G529" s="5" t="s">
        <v>216</v>
      </c>
      <c r="H529" s="5" t="s">
        <v>216</v>
      </c>
      <c r="I529" s="5" t="s">
        <v>216</v>
      </c>
      <c r="J529" s="5" t="s">
        <v>216</v>
      </c>
      <c r="K529" s="5" t="s">
        <v>216</v>
      </c>
      <c r="L529" s="5" t="s">
        <v>216</v>
      </c>
      <c r="M529" s="5" t="s">
        <v>216</v>
      </c>
      <c r="N529" s="5" t="s">
        <v>216</v>
      </c>
      <c r="O529" s="5" t="s">
        <v>216</v>
      </c>
      <c r="P529" s="5" t="s">
        <v>216</v>
      </c>
      <c r="Q529" s="5" t="s">
        <v>216</v>
      </c>
      <c r="R529" s="5" t="s">
        <v>216</v>
      </c>
      <c r="S529" s="5" t="s">
        <v>216</v>
      </c>
      <c r="T529" s="5" t="s">
        <v>216</v>
      </c>
      <c r="U529" s="5" t="s">
        <v>216</v>
      </c>
      <c r="V529" s="5" t="s">
        <v>216</v>
      </c>
      <c r="W529" s="5" t="s">
        <v>730</v>
      </c>
    </row>
    <row r="530" spans="1:23" x14ac:dyDescent="0.25">
      <c r="A530" s="4" t="s">
        <v>32930</v>
      </c>
      <c r="B530" s="4" t="s">
        <v>32772</v>
      </c>
      <c r="C530" s="4" t="s">
        <v>32931</v>
      </c>
      <c r="D530" s="1"/>
      <c r="E530" s="5" t="s">
        <v>216</v>
      </c>
      <c r="F530" s="5" t="s">
        <v>216</v>
      </c>
      <c r="G530" s="5" t="s">
        <v>216</v>
      </c>
      <c r="H530" s="5" t="s">
        <v>216</v>
      </c>
      <c r="I530" s="5" t="s">
        <v>216</v>
      </c>
      <c r="J530" s="5" t="s">
        <v>216</v>
      </c>
      <c r="K530" s="5" t="s">
        <v>216</v>
      </c>
      <c r="L530" s="5" t="s">
        <v>216</v>
      </c>
      <c r="M530" s="5" t="s">
        <v>216</v>
      </c>
      <c r="N530" s="5" t="s">
        <v>216</v>
      </c>
      <c r="O530" s="5" t="s">
        <v>216</v>
      </c>
      <c r="P530" s="5" t="s">
        <v>216</v>
      </c>
      <c r="Q530" s="5" t="s">
        <v>216</v>
      </c>
      <c r="R530" s="5" t="s">
        <v>216</v>
      </c>
      <c r="S530" s="5" t="s">
        <v>216</v>
      </c>
      <c r="T530" s="5" t="s">
        <v>216</v>
      </c>
      <c r="U530" s="5" t="s">
        <v>216</v>
      </c>
      <c r="V530" s="5" t="s">
        <v>216</v>
      </c>
      <c r="W530" s="5" t="s">
        <v>19991</v>
      </c>
    </row>
    <row r="531" spans="1:23" x14ac:dyDescent="0.25">
      <c r="A531" s="4" t="s">
        <v>21840</v>
      </c>
      <c r="B531" s="4" t="s">
        <v>32772</v>
      </c>
      <c r="C531" s="4" t="s">
        <v>32932</v>
      </c>
      <c r="D531" s="1"/>
      <c r="E531" s="5" t="s">
        <v>216</v>
      </c>
      <c r="F531" s="5" t="s">
        <v>216</v>
      </c>
      <c r="G531" s="5" t="s">
        <v>216</v>
      </c>
      <c r="H531" s="5" t="s">
        <v>216</v>
      </c>
      <c r="I531" s="5" t="s">
        <v>216</v>
      </c>
      <c r="J531" s="5" t="s">
        <v>216</v>
      </c>
      <c r="K531" s="5" t="s">
        <v>216</v>
      </c>
      <c r="L531" s="5" t="s">
        <v>216</v>
      </c>
      <c r="M531" s="5" t="s">
        <v>216</v>
      </c>
      <c r="N531" s="5" t="s">
        <v>216</v>
      </c>
      <c r="O531" s="5" t="s">
        <v>216</v>
      </c>
      <c r="P531" s="5" t="s">
        <v>216</v>
      </c>
      <c r="Q531" s="5" t="s">
        <v>216</v>
      </c>
      <c r="R531" s="5" t="s">
        <v>216</v>
      </c>
      <c r="S531" s="5" t="s">
        <v>216</v>
      </c>
      <c r="T531" s="5" t="s">
        <v>216</v>
      </c>
      <c r="U531" s="5" t="s">
        <v>216</v>
      </c>
      <c r="V531" s="5" t="s">
        <v>216</v>
      </c>
      <c r="W531" s="5" t="s">
        <v>1010</v>
      </c>
    </row>
    <row r="532" spans="1:23" x14ac:dyDescent="0.25">
      <c r="A532" s="4" t="s">
        <v>32933</v>
      </c>
      <c r="B532" s="4" t="s">
        <v>32772</v>
      </c>
      <c r="C532" s="4" t="s">
        <v>32934</v>
      </c>
      <c r="D532" s="1" t="s">
        <v>32935</v>
      </c>
      <c r="E532" s="5" t="s">
        <v>216</v>
      </c>
      <c r="F532" s="5" t="s">
        <v>216</v>
      </c>
      <c r="G532" s="5" t="s">
        <v>216</v>
      </c>
      <c r="H532" s="5" t="s">
        <v>216</v>
      </c>
      <c r="I532" s="5" t="s">
        <v>216</v>
      </c>
      <c r="J532" s="5" t="s">
        <v>216</v>
      </c>
      <c r="K532" s="5" t="s">
        <v>216</v>
      </c>
      <c r="L532" s="5" t="s">
        <v>216</v>
      </c>
      <c r="M532" s="5" t="s">
        <v>216</v>
      </c>
      <c r="N532" s="5" t="s">
        <v>216</v>
      </c>
      <c r="O532" s="5" t="s">
        <v>216</v>
      </c>
      <c r="P532" s="5" t="s">
        <v>216</v>
      </c>
      <c r="Q532" s="5" t="s">
        <v>216</v>
      </c>
      <c r="R532" s="5" t="s">
        <v>216</v>
      </c>
      <c r="S532" s="5" t="s">
        <v>216</v>
      </c>
      <c r="T532" s="5" t="s">
        <v>216</v>
      </c>
      <c r="U532" s="5" t="s">
        <v>216</v>
      </c>
      <c r="V532" s="5" t="s">
        <v>216</v>
      </c>
      <c r="W532" s="5" t="s">
        <v>1058</v>
      </c>
    </row>
    <row r="533" spans="1:23" x14ac:dyDescent="0.25">
      <c r="A533" s="4" t="s">
        <v>32936</v>
      </c>
      <c r="B533" s="4" t="s">
        <v>32772</v>
      </c>
      <c r="C533" s="4" t="s">
        <v>32937</v>
      </c>
      <c r="D533" s="1" t="s">
        <v>32938</v>
      </c>
      <c r="E533" s="5" t="s">
        <v>216</v>
      </c>
      <c r="F533" s="5" t="s">
        <v>216</v>
      </c>
      <c r="G533" s="5" t="s">
        <v>216</v>
      </c>
      <c r="H533" s="5" t="s">
        <v>216</v>
      </c>
      <c r="I533" s="5" t="s">
        <v>216</v>
      </c>
      <c r="J533" s="5" t="s">
        <v>216</v>
      </c>
      <c r="K533" s="5" t="s">
        <v>216</v>
      </c>
      <c r="L533" s="5" t="s">
        <v>216</v>
      </c>
      <c r="M533" s="5" t="s">
        <v>216</v>
      </c>
      <c r="N533" s="5" t="s">
        <v>216</v>
      </c>
      <c r="O533" s="5" t="s">
        <v>216</v>
      </c>
      <c r="P533" s="5" t="s">
        <v>216</v>
      </c>
      <c r="Q533" s="5" t="s">
        <v>216</v>
      </c>
      <c r="R533" s="5" t="s">
        <v>216</v>
      </c>
      <c r="S533" s="5" t="s">
        <v>216</v>
      </c>
      <c r="T533" s="5" t="s">
        <v>216</v>
      </c>
      <c r="U533" s="5" t="s">
        <v>216</v>
      </c>
      <c r="V533" s="5" t="s">
        <v>216</v>
      </c>
      <c r="W533" s="5">
        <v>6.5000000000000002E-2</v>
      </c>
    </row>
    <row r="534" spans="1:23" x14ac:dyDescent="0.25">
      <c r="A534" s="4" t="s">
        <v>32939</v>
      </c>
      <c r="B534" s="4" t="s">
        <v>32772</v>
      </c>
      <c r="C534" s="4" t="s">
        <v>32940</v>
      </c>
      <c r="D534" s="1" t="s">
        <v>32938</v>
      </c>
      <c r="E534" s="5" t="s">
        <v>216</v>
      </c>
      <c r="F534" s="5" t="s">
        <v>216</v>
      </c>
      <c r="G534" s="5" t="s">
        <v>216</v>
      </c>
      <c r="H534" s="5" t="s">
        <v>216</v>
      </c>
      <c r="I534" s="5" t="s">
        <v>216</v>
      </c>
      <c r="J534" s="5" t="s">
        <v>216</v>
      </c>
      <c r="K534" s="5" t="s">
        <v>216</v>
      </c>
      <c r="L534" s="5" t="s">
        <v>216</v>
      </c>
      <c r="M534" s="5" t="s">
        <v>216</v>
      </c>
      <c r="N534" s="5" t="s">
        <v>216</v>
      </c>
      <c r="O534" s="5" t="s">
        <v>216</v>
      </c>
      <c r="P534" s="5" t="s">
        <v>216</v>
      </c>
      <c r="Q534" s="5" t="s">
        <v>216</v>
      </c>
      <c r="R534" s="5" t="s">
        <v>216</v>
      </c>
      <c r="S534" s="5" t="s">
        <v>216</v>
      </c>
      <c r="T534" s="5" t="s">
        <v>216</v>
      </c>
      <c r="U534" s="5" t="s">
        <v>216</v>
      </c>
      <c r="V534" s="5" t="s">
        <v>216</v>
      </c>
      <c r="W534" s="5">
        <v>0.06</v>
      </c>
    </row>
    <row r="535" spans="1:23" x14ac:dyDescent="0.25">
      <c r="A535" s="4" t="s">
        <v>21842</v>
      </c>
      <c r="B535" s="4" t="s">
        <v>32772</v>
      </c>
      <c r="C535" s="4" t="s">
        <v>32941</v>
      </c>
      <c r="D535" s="1" t="s">
        <v>32938</v>
      </c>
      <c r="E535" s="5" t="s">
        <v>216</v>
      </c>
      <c r="F535" s="5" t="s">
        <v>216</v>
      </c>
      <c r="G535" s="5" t="s">
        <v>216</v>
      </c>
      <c r="H535" s="5" t="s">
        <v>216</v>
      </c>
      <c r="I535" s="5" t="s">
        <v>216</v>
      </c>
      <c r="J535" s="5" t="s">
        <v>216</v>
      </c>
      <c r="K535" s="5" t="s">
        <v>216</v>
      </c>
      <c r="L535" s="5" t="s">
        <v>216</v>
      </c>
      <c r="M535" s="5" t="s">
        <v>216</v>
      </c>
      <c r="N535" s="5" t="s">
        <v>216</v>
      </c>
      <c r="O535" s="5" t="s">
        <v>216</v>
      </c>
      <c r="P535" s="5" t="s">
        <v>216</v>
      </c>
      <c r="Q535" s="5" t="s">
        <v>216</v>
      </c>
      <c r="R535" s="5" t="s">
        <v>216</v>
      </c>
      <c r="S535" s="5" t="s">
        <v>216</v>
      </c>
      <c r="T535" s="5" t="s">
        <v>216</v>
      </c>
      <c r="U535" s="5" t="s">
        <v>216</v>
      </c>
      <c r="V535" s="5" t="s">
        <v>216</v>
      </c>
      <c r="W535" s="5">
        <v>5.5E-2</v>
      </c>
    </row>
    <row r="536" spans="1:23" x14ac:dyDescent="0.25">
      <c r="A536" s="4" t="s">
        <v>32942</v>
      </c>
      <c r="B536" s="4" t="s">
        <v>32772</v>
      </c>
      <c r="C536" s="4" t="s">
        <v>32943</v>
      </c>
      <c r="D536" s="1" t="s">
        <v>32938</v>
      </c>
      <c r="E536" s="5" t="s">
        <v>216</v>
      </c>
      <c r="F536" s="5" t="s">
        <v>216</v>
      </c>
      <c r="G536" s="5" t="s">
        <v>216</v>
      </c>
      <c r="H536" s="5" t="s">
        <v>216</v>
      </c>
      <c r="I536" s="5" t="s">
        <v>216</v>
      </c>
      <c r="J536" s="5" t="s">
        <v>216</v>
      </c>
      <c r="K536" s="5" t="s">
        <v>216</v>
      </c>
      <c r="L536" s="5" t="s">
        <v>216</v>
      </c>
      <c r="M536" s="5" t="s">
        <v>216</v>
      </c>
      <c r="N536" s="5" t="s">
        <v>216</v>
      </c>
      <c r="O536" s="5" t="s">
        <v>216</v>
      </c>
      <c r="P536" s="5" t="s">
        <v>216</v>
      </c>
      <c r="Q536" s="5" t="s">
        <v>216</v>
      </c>
      <c r="R536" s="5" t="s">
        <v>216</v>
      </c>
      <c r="S536" s="5" t="s">
        <v>216</v>
      </c>
      <c r="T536" s="5" t="s">
        <v>216</v>
      </c>
      <c r="U536" s="5" t="s">
        <v>216</v>
      </c>
      <c r="V536" s="5" t="s">
        <v>216</v>
      </c>
      <c r="W536" s="5">
        <v>4.7500000000000001E-2</v>
      </c>
    </row>
    <row r="537" spans="1:23" x14ac:dyDescent="0.25">
      <c r="A537" s="4" t="s">
        <v>32944</v>
      </c>
      <c r="B537" s="4" t="s">
        <v>32772</v>
      </c>
      <c r="C537" s="4" t="s">
        <v>32945</v>
      </c>
      <c r="D537" s="1" t="s">
        <v>32938</v>
      </c>
      <c r="E537" s="5" t="s">
        <v>216</v>
      </c>
      <c r="F537" s="5" t="s">
        <v>216</v>
      </c>
      <c r="G537" s="5" t="s">
        <v>216</v>
      </c>
      <c r="H537" s="5" t="s">
        <v>216</v>
      </c>
      <c r="I537" s="5" t="s">
        <v>216</v>
      </c>
      <c r="J537" s="5" t="s">
        <v>216</v>
      </c>
      <c r="K537" s="5" t="s">
        <v>216</v>
      </c>
      <c r="L537" s="5" t="s">
        <v>216</v>
      </c>
      <c r="M537" s="5" t="s">
        <v>216</v>
      </c>
      <c r="N537" s="5" t="s">
        <v>216</v>
      </c>
      <c r="O537" s="5" t="s">
        <v>216</v>
      </c>
      <c r="P537" s="5" t="s">
        <v>216</v>
      </c>
      <c r="Q537" s="5" t="s">
        <v>216</v>
      </c>
      <c r="R537" s="5" t="s">
        <v>216</v>
      </c>
      <c r="S537" s="5" t="s">
        <v>216</v>
      </c>
      <c r="T537" s="5" t="s">
        <v>216</v>
      </c>
      <c r="U537" s="5" t="s">
        <v>216</v>
      </c>
      <c r="V537" s="5" t="s">
        <v>216</v>
      </c>
      <c r="W537" s="5">
        <v>0.04</v>
      </c>
    </row>
    <row r="538" spans="1:23" x14ac:dyDescent="0.25">
      <c r="A538" s="4" t="s">
        <v>32946</v>
      </c>
      <c r="B538" s="4" t="s">
        <v>32772</v>
      </c>
      <c r="C538" s="4" t="s">
        <v>32947</v>
      </c>
      <c r="D538" s="1" t="s">
        <v>32938</v>
      </c>
      <c r="E538" s="5" t="s">
        <v>216</v>
      </c>
      <c r="F538" s="5" t="s">
        <v>216</v>
      </c>
      <c r="G538" s="5" t="s">
        <v>216</v>
      </c>
      <c r="H538" s="5" t="s">
        <v>216</v>
      </c>
      <c r="I538" s="5" t="s">
        <v>216</v>
      </c>
      <c r="J538" s="5" t="s">
        <v>216</v>
      </c>
      <c r="K538" s="5" t="s">
        <v>216</v>
      </c>
      <c r="L538" s="5" t="s">
        <v>216</v>
      </c>
      <c r="M538" s="5" t="s">
        <v>216</v>
      </c>
      <c r="N538" s="5" t="s">
        <v>216</v>
      </c>
      <c r="O538" s="5" t="s">
        <v>216</v>
      </c>
      <c r="P538" s="5" t="s">
        <v>216</v>
      </c>
      <c r="Q538" s="5" t="s">
        <v>216</v>
      </c>
      <c r="R538" s="5" t="s">
        <v>216</v>
      </c>
      <c r="S538" s="5" t="s">
        <v>216</v>
      </c>
      <c r="T538" s="5" t="s">
        <v>216</v>
      </c>
      <c r="U538" s="5" t="s">
        <v>216</v>
      </c>
      <c r="V538" s="5" t="s">
        <v>216</v>
      </c>
      <c r="W538" s="5">
        <v>3.2500000000000001E-2</v>
      </c>
    </row>
    <row r="539" spans="1:23" x14ac:dyDescent="0.25">
      <c r="A539" s="4" t="s">
        <v>32948</v>
      </c>
      <c r="B539" s="4" t="s">
        <v>32772</v>
      </c>
      <c r="C539" s="4" t="s">
        <v>32949</v>
      </c>
      <c r="D539" s="1" t="s">
        <v>32938</v>
      </c>
      <c r="E539" s="5" t="s">
        <v>216</v>
      </c>
      <c r="F539" s="5" t="s">
        <v>216</v>
      </c>
      <c r="G539" s="5" t="s">
        <v>216</v>
      </c>
      <c r="H539" s="5" t="s">
        <v>216</v>
      </c>
      <c r="I539" s="5" t="s">
        <v>216</v>
      </c>
      <c r="J539" s="5" t="s">
        <v>216</v>
      </c>
      <c r="K539" s="5" t="s">
        <v>216</v>
      </c>
      <c r="L539" s="5" t="s">
        <v>216</v>
      </c>
      <c r="M539" s="5" t="s">
        <v>216</v>
      </c>
      <c r="N539" s="5" t="s">
        <v>216</v>
      </c>
      <c r="O539" s="5" t="s">
        <v>216</v>
      </c>
      <c r="P539" s="5" t="s">
        <v>216</v>
      </c>
      <c r="Q539" s="5" t="s">
        <v>216</v>
      </c>
      <c r="R539" s="5" t="s">
        <v>216</v>
      </c>
      <c r="S539" s="5" t="s">
        <v>216</v>
      </c>
      <c r="T539" s="5" t="s">
        <v>216</v>
      </c>
      <c r="U539" s="5" t="s">
        <v>216</v>
      </c>
      <c r="V539" s="5" t="s">
        <v>216</v>
      </c>
      <c r="W539" s="5">
        <v>2.5000000000000001E-2</v>
      </c>
    </row>
    <row r="540" spans="1:23" x14ac:dyDescent="0.25">
      <c r="A540" s="4" t="s">
        <v>14277</v>
      </c>
      <c r="B540" s="4" t="s">
        <v>32950</v>
      </c>
      <c r="C540" s="4" t="s">
        <v>32951</v>
      </c>
      <c r="D540" s="1" t="s">
        <v>32952</v>
      </c>
      <c r="E540" s="5" t="s">
        <v>216</v>
      </c>
      <c r="F540" s="5" t="s">
        <v>216</v>
      </c>
      <c r="G540" s="5" t="s">
        <v>216</v>
      </c>
      <c r="H540" s="5" t="s">
        <v>216</v>
      </c>
      <c r="I540" s="5" t="s">
        <v>216</v>
      </c>
      <c r="J540" s="5" t="s">
        <v>216</v>
      </c>
      <c r="K540" s="5" t="s">
        <v>216</v>
      </c>
      <c r="L540" s="5" t="s">
        <v>216</v>
      </c>
      <c r="M540" s="5" t="s">
        <v>216</v>
      </c>
      <c r="N540" s="5" t="s">
        <v>216</v>
      </c>
      <c r="O540" s="5" t="s">
        <v>216</v>
      </c>
      <c r="P540" s="5" t="s">
        <v>216</v>
      </c>
      <c r="Q540" s="5">
        <v>0.25</v>
      </c>
      <c r="R540" s="5">
        <v>0.25</v>
      </c>
      <c r="S540" s="5">
        <v>0.25</v>
      </c>
      <c r="T540" s="5">
        <v>0.25</v>
      </c>
      <c r="U540" s="5">
        <v>0.25</v>
      </c>
      <c r="V540" s="5">
        <v>0.25</v>
      </c>
      <c r="W540" s="5">
        <v>0.25</v>
      </c>
    </row>
    <row r="541" spans="1:23" x14ac:dyDescent="0.25">
      <c r="A541" s="4" t="s">
        <v>14279</v>
      </c>
      <c r="B541" s="4" t="s">
        <v>32950</v>
      </c>
      <c r="C541" s="4" t="s">
        <v>32953</v>
      </c>
      <c r="D541" s="1" t="s">
        <v>32954</v>
      </c>
      <c r="E541" s="5" t="s">
        <v>216</v>
      </c>
      <c r="F541" s="5" t="s">
        <v>216</v>
      </c>
      <c r="G541" s="5" t="s">
        <v>216</v>
      </c>
      <c r="H541" s="5" t="s">
        <v>216</v>
      </c>
      <c r="I541" s="5" t="s">
        <v>216</v>
      </c>
      <c r="J541" s="5" t="s">
        <v>216</v>
      </c>
      <c r="K541" s="5" t="s">
        <v>216</v>
      </c>
      <c r="L541" s="5" t="s">
        <v>216</v>
      </c>
      <c r="M541" s="5" t="s">
        <v>216</v>
      </c>
      <c r="N541" s="5" t="s">
        <v>216</v>
      </c>
      <c r="O541" s="5" t="s">
        <v>216</v>
      </c>
      <c r="P541" s="5" t="s">
        <v>216</v>
      </c>
      <c r="Q541" s="5">
        <v>400</v>
      </c>
      <c r="R541" s="5">
        <v>400</v>
      </c>
      <c r="S541" s="5">
        <v>400</v>
      </c>
      <c r="T541" s="5">
        <v>400</v>
      </c>
      <c r="U541" s="5">
        <v>400</v>
      </c>
      <c r="V541" s="5">
        <v>500</v>
      </c>
      <c r="W541" s="5">
        <v>500</v>
      </c>
    </row>
    <row r="542" spans="1:23" ht="38.25" x14ac:dyDescent="0.25">
      <c r="A542" s="4" t="s">
        <v>14280</v>
      </c>
      <c r="B542" s="4" t="s">
        <v>32950</v>
      </c>
      <c r="C542" s="4" t="s">
        <v>32955</v>
      </c>
      <c r="D542" s="1" t="s">
        <v>32956</v>
      </c>
      <c r="E542" s="5" t="s">
        <v>216</v>
      </c>
      <c r="F542" s="5" t="s">
        <v>216</v>
      </c>
      <c r="G542" s="5" t="s">
        <v>216</v>
      </c>
      <c r="H542" s="5" t="s">
        <v>216</v>
      </c>
      <c r="I542" s="5" t="s">
        <v>216</v>
      </c>
      <c r="J542" s="5" t="s">
        <v>216</v>
      </c>
      <c r="K542" s="5" t="s">
        <v>216</v>
      </c>
      <c r="L542" s="5" t="s">
        <v>216</v>
      </c>
      <c r="M542" s="5" t="s">
        <v>216</v>
      </c>
      <c r="N542" s="5" t="s">
        <v>216</v>
      </c>
      <c r="O542" s="5" t="s">
        <v>216</v>
      </c>
      <c r="P542" s="5" t="s">
        <v>216</v>
      </c>
      <c r="Q542" s="5">
        <v>500</v>
      </c>
      <c r="R542" s="5">
        <v>500</v>
      </c>
      <c r="S542" s="5">
        <v>500</v>
      </c>
      <c r="T542" s="5">
        <v>500</v>
      </c>
      <c r="U542" s="5">
        <v>500</v>
      </c>
      <c r="V542" s="5">
        <v>600</v>
      </c>
      <c r="W542" s="5">
        <v>600</v>
      </c>
    </row>
    <row r="543" spans="1:23" ht="51" x14ac:dyDescent="0.25">
      <c r="A543" s="4" t="s">
        <v>29246</v>
      </c>
      <c r="B543" s="4" t="s">
        <v>32950</v>
      </c>
      <c r="C543" s="4" t="s">
        <v>32957</v>
      </c>
      <c r="D543" s="1" t="s">
        <v>32958</v>
      </c>
      <c r="E543" s="5" t="s">
        <v>216</v>
      </c>
      <c r="F543" s="5" t="s">
        <v>216</v>
      </c>
      <c r="G543" s="5" t="s">
        <v>216</v>
      </c>
      <c r="H543" s="5" t="s">
        <v>216</v>
      </c>
      <c r="I543" s="5" t="s">
        <v>216</v>
      </c>
      <c r="J543" s="5" t="s">
        <v>216</v>
      </c>
      <c r="K543" s="5" t="s">
        <v>216</v>
      </c>
      <c r="L543" s="5" t="s">
        <v>216</v>
      </c>
      <c r="M543" s="5" t="s">
        <v>216</v>
      </c>
      <c r="N543" s="5" t="s">
        <v>216</v>
      </c>
      <c r="O543" s="5" t="s">
        <v>216</v>
      </c>
      <c r="P543" s="5" t="s">
        <v>216</v>
      </c>
      <c r="Q543" s="5">
        <v>600</v>
      </c>
      <c r="R543" s="5">
        <v>600</v>
      </c>
      <c r="S543" s="5">
        <v>600</v>
      </c>
      <c r="T543" s="5">
        <v>600</v>
      </c>
      <c r="U543" s="5">
        <v>600</v>
      </c>
      <c r="V543" s="5">
        <v>700</v>
      </c>
      <c r="W543" s="5">
        <v>700</v>
      </c>
    </row>
    <row r="544" spans="1:23" x14ac:dyDescent="0.25">
      <c r="A544" s="4" t="s">
        <v>29248</v>
      </c>
      <c r="B544" s="4" t="s">
        <v>32950</v>
      </c>
      <c r="C544" s="4" t="s">
        <v>32959</v>
      </c>
      <c r="D544" s="1" t="s">
        <v>32960</v>
      </c>
      <c r="E544" s="5" t="s">
        <v>216</v>
      </c>
      <c r="F544" s="5" t="s">
        <v>216</v>
      </c>
      <c r="G544" s="5" t="s">
        <v>216</v>
      </c>
      <c r="H544" s="5" t="s">
        <v>216</v>
      </c>
      <c r="I544" s="5" t="s">
        <v>216</v>
      </c>
      <c r="J544" s="5" t="s">
        <v>216</v>
      </c>
      <c r="K544" s="5" t="s">
        <v>216</v>
      </c>
      <c r="L544" s="5" t="s">
        <v>216</v>
      </c>
      <c r="M544" s="5" t="s">
        <v>216</v>
      </c>
      <c r="N544" s="5" t="s">
        <v>216</v>
      </c>
      <c r="O544" s="5" t="s">
        <v>216</v>
      </c>
      <c r="P544" s="5" t="s">
        <v>216</v>
      </c>
      <c r="Q544" s="5" t="s">
        <v>28931</v>
      </c>
      <c r="R544" s="5" t="s">
        <v>5665</v>
      </c>
      <c r="S544" s="5" t="s">
        <v>32961</v>
      </c>
      <c r="T544" s="5" t="s">
        <v>32962</v>
      </c>
      <c r="U544" s="5" t="s">
        <v>32963</v>
      </c>
      <c r="V544" s="5" t="s">
        <v>32964</v>
      </c>
      <c r="W544" s="5" t="s">
        <v>32965</v>
      </c>
    </row>
    <row r="545" spans="1:23" x14ac:dyDescent="0.25">
      <c r="A545" s="4" t="s">
        <v>29250</v>
      </c>
      <c r="B545" s="4" t="s">
        <v>32950</v>
      </c>
      <c r="C545" s="4" t="s">
        <v>32966</v>
      </c>
      <c r="D545" s="1" t="s">
        <v>32967</v>
      </c>
      <c r="E545" s="5" t="s">
        <v>216</v>
      </c>
      <c r="F545" s="5" t="s">
        <v>216</v>
      </c>
      <c r="G545" s="5" t="s">
        <v>216</v>
      </c>
      <c r="H545" s="5" t="s">
        <v>216</v>
      </c>
      <c r="I545" s="5" t="s">
        <v>216</v>
      </c>
      <c r="J545" s="5" t="s">
        <v>216</v>
      </c>
      <c r="K545" s="5" t="s">
        <v>216</v>
      </c>
      <c r="L545" s="5" t="s">
        <v>216</v>
      </c>
      <c r="M545" s="5" t="s">
        <v>216</v>
      </c>
      <c r="N545" s="5" t="s">
        <v>216</v>
      </c>
      <c r="O545" s="5" t="s">
        <v>216</v>
      </c>
      <c r="P545" s="5" t="s">
        <v>216</v>
      </c>
      <c r="Q545" s="5" t="s">
        <v>5852</v>
      </c>
      <c r="R545" s="5" t="s">
        <v>32968</v>
      </c>
      <c r="S545" s="5" t="s">
        <v>32969</v>
      </c>
      <c r="T545" s="5" t="s">
        <v>32970</v>
      </c>
      <c r="U545" s="5" t="s">
        <v>32971</v>
      </c>
      <c r="V545" s="5" t="s">
        <v>32972</v>
      </c>
      <c r="W545" s="5" t="s">
        <v>32973</v>
      </c>
    </row>
    <row r="546" spans="1:23" ht="25.5" x14ac:dyDescent="0.25">
      <c r="A546" s="4" t="s">
        <v>29252</v>
      </c>
      <c r="B546" s="4" t="s">
        <v>32950</v>
      </c>
      <c r="C546" s="4" t="s">
        <v>32974</v>
      </c>
      <c r="D546" s="1" t="s">
        <v>32975</v>
      </c>
      <c r="E546" s="5" t="s">
        <v>216</v>
      </c>
      <c r="F546" s="5" t="s">
        <v>216</v>
      </c>
      <c r="G546" s="5" t="s">
        <v>216</v>
      </c>
      <c r="H546" s="5" t="s">
        <v>216</v>
      </c>
      <c r="I546" s="5" t="s">
        <v>216</v>
      </c>
      <c r="J546" s="5" t="s">
        <v>216</v>
      </c>
      <c r="K546" s="5" t="s">
        <v>216</v>
      </c>
      <c r="L546" s="5" t="s">
        <v>216</v>
      </c>
      <c r="M546" s="5" t="s">
        <v>216</v>
      </c>
      <c r="N546" s="5" t="s">
        <v>216</v>
      </c>
      <c r="O546" s="5" t="s">
        <v>216</v>
      </c>
      <c r="P546" s="5" t="s">
        <v>216</v>
      </c>
      <c r="Q546" s="5" t="s">
        <v>14868</v>
      </c>
      <c r="R546" s="5" t="s">
        <v>32976</v>
      </c>
      <c r="S546" s="5" t="s">
        <v>32977</v>
      </c>
      <c r="T546" s="5" t="s">
        <v>32978</v>
      </c>
      <c r="U546" s="5" t="s">
        <v>32979</v>
      </c>
      <c r="V546" s="5" t="s">
        <v>32980</v>
      </c>
      <c r="W546" s="5" t="s">
        <v>32981</v>
      </c>
    </row>
    <row r="547" spans="1:23" x14ac:dyDescent="0.25">
      <c r="A547" s="4" t="s">
        <v>29254</v>
      </c>
      <c r="B547" s="4" t="s">
        <v>32950</v>
      </c>
      <c r="C547" s="4" t="s">
        <v>32982</v>
      </c>
      <c r="D547" s="1" t="s">
        <v>32983</v>
      </c>
      <c r="E547" s="5" t="s">
        <v>216</v>
      </c>
      <c r="F547" s="5" t="s">
        <v>216</v>
      </c>
      <c r="G547" s="5" t="s">
        <v>216</v>
      </c>
      <c r="H547" s="5" t="s">
        <v>216</v>
      </c>
      <c r="I547" s="5" t="s">
        <v>216</v>
      </c>
      <c r="J547" s="5" t="s">
        <v>216</v>
      </c>
      <c r="K547" s="5" t="s">
        <v>216</v>
      </c>
      <c r="L547" s="5" t="s">
        <v>216</v>
      </c>
      <c r="M547" s="5" t="s">
        <v>216</v>
      </c>
      <c r="N547" s="5" t="s">
        <v>216</v>
      </c>
      <c r="O547" s="5" t="s">
        <v>216</v>
      </c>
      <c r="P547" s="5" t="s">
        <v>216</v>
      </c>
      <c r="Q547" s="5" t="s">
        <v>5665</v>
      </c>
      <c r="R547" s="5" t="s">
        <v>32984</v>
      </c>
      <c r="S547" s="5" t="s">
        <v>32985</v>
      </c>
      <c r="T547" s="5" t="s">
        <v>32986</v>
      </c>
      <c r="U547" s="5" t="s">
        <v>32987</v>
      </c>
      <c r="V547" s="5" t="s">
        <v>32988</v>
      </c>
      <c r="W547" s="5" t="s">
        <v>32989</v>
      </c>
    </row>
    <row r="548" spans="1:23" x14ac:dyDescent="0.25">
      <c r="A548" s="4" t="s">
        <v>29256</v>
      </c>
      <c r="B548" s="4" t="s">
        <v>32950</v>
      </c>
      <c r="C548" s="4" t="s">
        <v>32990</v>
      </c>
      <c r="D548" s="1" t="s">
        <v>32991</v>
      </c>
      <c r="E548" s="5" t="s">
        <v>216</v>
      </c>
      <c r="F548" s="5" t="s">
        <v>216</v>
      </c>
      <c r="G548" s="5" t="s">
        <v>216</v>
      </c>
      <c r="H548" s="5" t="s">
        <v>216</v>
      </c>
      <c r="I548" s="5" t="s">
        <v>216</v>
      </c>
      <c r="J548" s="5" t="s">
        <v>216</v>
      </c>
      <c r="K548" s="5" t="s">
        <v>216</v>
      </c>
      <c r="L548" s="5" t="s">
        <v>216</v>
      </c>
      <c r="M548" s="5" t="s">
        <v>216</v>
      </c>
      <c r="N548" s="5" t="s">
        <v>216</v>
      </c>
      <c r="O548" s="5" t="s">
        <v>216</v>
      </c>
      <c r="P548" s="5" t="s">
        <v>216</v>
      </c>
      <c r="Q548" s="5" t="s">
        <v>19861</v>
      </c>
      <c r="R548" s="5" t="s">
        <v>32992</v>
      </c>
      <c r="S548" s="5" t="s">
        <v>32993</v>
      </c>
      <c r="T548" s="5" t="s">
        <v>32994</v>
      </c>
      <c r="U548" s="5" t="s">
        <v>32995</v>
      </c>
      <c r="V548" s="5" t="s">
        <v>32996</v>
      </c>
      <c r="W548" s="5" t="s">
        <v>32997</v>
      </c>
    </row>
    <row r="549" spans="1:23" x14ac:dyDescent="0.25">
      <c r="A549" s="4" t="s">
        <v>29258</v>
      </c>
      <c r="B549" s="4" t="s">
        <v>32950</v>
      </c>
      <c r="C549" s="4" t="s">
        <v>32998</v>
      </c>
      <c r="D549" s="1" t="s">
        <v>32999</v>
      </c>
      <c r="E549" s="5" t="s">
        <v>216</v>
      </c>
      <c r="F549" s="5" t="s">
        <v>216</v>
      </c>
      <c r="G549" s="5" t="s">
        <v>216</v>
      </c>
      <c r="H549" s="5" t="s">
        <v>216</v>
      </c>
      <c r="I549" s="5" t="s">
        <v>216</v>
      </c>
      <c r="J549" s="5" t="s">
        <v>216</v>
      </c>
      <c r="K549" s="5" t="s">
        <v>216</v>
      </c>
      <c r="L549" s="5" t="s">
        <v>216</v>
      </c>
      <c r="M549" s="5" t="s">
        <v>216</v>
      </c>
      <c r="N549" s="5" t="s">
        <v>216</v>
      </c>
      <c r="O549" s="5" t="s">
        <v>216</v>
      </c>
      <c r="P549" s="5" t="s">
        <v>216</v>
      </c>
      <c r="Q549" s="5" t="s">
        <v>33000</v>
      </c>
      <c r="R549" s="5" t="s">
        <v>25950</v>
      </c>
      <c r="S549" s="5" t="s">
        <v>33001</v>
      </c>
      <c r="T549" s="5" t="s">
        <v>33002</v>
      </c>
      <c r="U549" s="5" t="s">
        <v>33003</v>
      </c>
      <c r="V549" s="5" t="s">
        <v>33004</v>
      </c>
      <c r="W549" s="5" t="s">
        <v>33005</v>
      </c>
    </row>
    <row r="550" spans="1:23" x14ac:dyDescent="0.25">
      <c r="A550" s="4" t="s">
        <v>29260</v>
      </c>
      <c r="B550" s="4" t="s">
        <v>32950</v>
      </c>
      <c r="C550" s="4" t="s">
        <v>33006</v>
      </c>
      <c r="D550" s="1" t="s">
        <v>33007</v>
      </c>
      <c r="E550" s="5" t="s">
        <v>216</v>
      </c>
      <c r="F550" s="5" t="s">
        <v>216</v>
      </c>
      <c r="G550" s="5" t="s">
        <v>216</v>
      </c>
      <c r="H550" s="5" t="s">
        <v>216</v>
      </c>
      <c r="I550" s="5" t="s">
        <v>216</v>
      </c>
      <c r="J550" s="5" t="s">
        <v>216</v>
      </c>
      <c r="K550" s="5" t="s">
        <v>216</v>
      </c>
      <c r="L550" s="5" t="s">
        <v>216</v>
      </c>
      <c r="M550" s="5" t="s">
        <v>216</v>
      </c>
      <c r="N550" s="5" t="s">
        <v>216</v>
      </c>
      <c r="O550" s="5" t="s">
        <v>216</v>
      </c>
      <c r="P550" s="5" t="s">
        <v>216</v>
      </c>
      <c r="Q550" s="5" t="s">
        <v>5865</v>
      </c>
      <c r="R550" s="5" t="s">
        <v>33008</v>
      </c>
      <c r="S550" s="5" t="s">
        <v>33009</v>
      </c>
      <c r="T550" s="5" t="s">
        <v>33010</v>
      </c>
      <c r="U550" s="5" t="s">
        <v>33011</v>
      </c>
      <c r="V550" s="5" t="s">
        <v>33012</v>
      </c>
      <c r="W550" s="5" t="s">
        <v>33013</v>
      </c>
    </row>
    <row r="551" spans="1:23" x14ac:dyDescent="0.25">
      <c r="A551" s="4" t="s">
        <v>29262</v>
      </c>
      <c r="B551" s="4" t="s">
        <v>32950</v>
      </c>
      <c r="C551" s="4" t="s">
        <v>33014</v>
      </c>
      <c r="D551" s="1" t="s">
        <v>33015</v>
      </c>
      <c r="E551" s="5" t="s">
        <v>216</v>
      </c>
      <c r="F551" s="5" t="s">
        <v>216</v>
      </c>
      <c r="G551" s="5" t="s">
        <v>216</v>
      </c>
      <c r="H551" s="5" t="s">
        <v>216</v>
      </c>
      <c r="I551" s="5" t="s">
        <v>216</v>
      </c>
      <c r="J551" s="5" t="s">
        <v>216</v>
      </c>
      <c r="K551" s="5" t="s">
        <v>216</v>
      </c>
      <c r="L551" s="5" t="s">
        <v>216</v>
      </c>
      <c r="M551" s="5" t="s">
        <v>216</v>
      </c>
      <c r="N551" s="5" t="s">
        <v>216</v>
      </c>
      <c r="O551" s="5" t="s">
        <v>216</v>
      </c>
      <c r="P551" s="5" t="s">
        <v>216</v>
      </c>
      <c r="Q551" s="5" t="s">
        <v>9591</v>
      </c>
      <c r="R551" s="5" t="s">
        <v>9591</v>
      </c>
      <c r="S551" s="5" t="s">
        <v>9591</v>
      </c>
      <c r="T551" s="5" t="s">
        <v>9591</v>
      </c>
      <c r="U551" s="5" t="s">
        <v>9591</v>
      </c>
      <c r="V551" s="5" t="s">
        <v>9886</v>
      </c>
      <c r="W551" s="5" t="s">
        <v>9886</v>
      </c>
    </row>
    <row r="552" spans="1:23" x14ac:dyDescent="0.25">
      <c r="A552" s="4" t="s">
        <v>29264</v>
      </c>
      <c r="B552" s="4" t="s">
        <v>32950</v>
      </c>
      <c r="C552" s="4" t="s">
        <v>33016</v>
      </c>
      <c r="D552" s="1" t="s">
        <v>33017</v>
      </c>
      <c r="E552" s="5" t="s">
        <v>216</v>
      </c>
      <c r="F552" s="5" t="s">
        <v>216</v>
      </c>
      <c r="G552" s="5" t="s">
        <v>216</v>
      </c>
      <c r="H552" s="5" t="s">
        <v>216</v>
      </c>
      <c r="I552" s="5" t="s">
        <v>216</v>
      </c>
      <c r="J552" s="5" t="s">
        <v>216</v>
      </c>
      <c r="K552" s="5" t="s">
        <v>216</v>
      </c>
      <c r="L552" s="5" t="s">
        <v>216</v>
      </c>
      <c r="M552" s="5" t="s">
        <v>216</v>
      </c>
      <c r="N552" s="5" t="s">
        <v>216</v>
      </c>
      <c r="O552" s="5" t="s">
        <v>216</v>
      </c>
      <c r="P552" s="5" t="s">
        <v>216</v>
      </c>
      <c r="Q552" s="5" t="s">
        <v>9887</v>
      </c>
      <c r="R552" s="5" t="s">
        <v>9887</v>
      </c>
      <c r="S552" s="5" t="s">
        <v>9887</v>
      </c>
      <c r="T552" s="5" t="s">
        <v>9887</v>
      </c>
      <c r="U552" s="5" t="s">
        <v>9887</v>
      </c>
      <c r="V552" s="5" t="s">
        <v>9888</v>
      </c>
      <c r="W552" s="5" t="s">
        <v>9888</v>
      </c>
    </row>
    <row r="553" spans="1:23" ht="25.5" x14ac:dyDescent="0.25">
      <c r="A553" s="4" t="s">
        <v>29266</v>
      </c>
      <c r="B553" s="4" t="s">
        <v>32950</v>
      </c>
      <c r="C553" s="4" t="s">
        <v>33018</v>
      </c>
      <c r="D553" s="1" t="s">
        <v>33019</v>
      </c>
      <c r="E553" s="5" t="s">
        <v>216</v>
      </c>
      <c r="F553" s="5" t="s">
        <v>216</v>
      </c>
      <c r="G553" s="5" t="s">
        <v>216</v>
      </c>
      <c r="H553" s="5" t="s">
        <v>216</v>
      </c>
      <c r="I553" s="5" t="s">
        <v>216</v>
      </c>
      <c r="J553" s="5" t="s">
        <v>216</v>
      </c>
      <c r="K553" s="5" t="s">
        <v>216</v>
      </c>
      <c r="L553" s="5" t="s">
        <v>216</v>
      </c>
      <c r="M553" s="5" t="s">
        <v>216</v>
      </c>
      <c r="N553" s="5" t="s">
        <v>216</v>
      </c>
      <c r="O553" s="5" t="s">
        <v>216</v>
      </c>
      <c r="P553" s="5" t="s">
        <v>216</v>
      </c>
      <c r="Q553" s="5" t="s">
        <v>33020</v>
      </c>
      <c r="R553" s="5" t="s">
        <v>33020</v>
      </c>
      <c r="S553" s="5" t="s">
        <v>33020</v>
      </c>
      <c r="T553" s="5" t="s">
        <v>33020</v>
      </c>
      <c r="U553" s="5" t="s">
        <v>33020</v>
      </c>
      <c r="V553" s="5" t="s">
        <v>9899</v>
      </c>
      <c r="W553" s="5" t="s">
        <v>9899</v>
      </c>
    </row>
    <row r="554" spans="1:23" x14ac:dyDescent="0.25">
      <c r="A554" s="4" t="s">
        <v>29268</v>
      </c>
      <c r="B554" s="4" t="s">
        <v>32950</v>
      </c>
      <c r="C554" s="4" t="s">
        <v>33021</v>
      </c>
      <c r="D554" s="1" t="s">
        <v>33022</v>
      </c>
      <c r="E554" s="5" t="s">
        <v>216</v>
      </c>
      <c r="F554" s="5" t="s">
        <v>216</v>
      </c>
      <c r="G554" s="5" t="s">
        <v>216</v>
      </c>
      <c r="H554" s="5" t="s">
        <v>216</v>
      </c>
      <c r="I554" s="5" t="s">
        <v>216</v>
      </c>
      <c r="J554" s="5" t="s">
        <v>216</v>
      </c>
      <c r="K554" s="5" t="s">
        <v>216</v>
      </c>
      <c r="L554" s="5" t="s">
        <v>216</v>
      </c>
      <c r="M554" s="5" t="s">
        <v>216</v>
      </c>
      <c r="N554" s="5" t="s">
        <v>216</v>
      </c>
      <c r="O554" s="5" t="s">
        <v>216</v>
      </c>
      <c r="P554" s="5" t="s">
        <v>216</v>
      </c>
      <c r="Q554" s="5" t="s">
        <v>6965</v>
      </c>
      <c r="R554" s="5" t="s">
        <v>6965</v>
      </c>
      <c r="S554" s="5" t="s">
        <v>6965</v>
      </c>
      <c r="T554" s="5" t="s">
        <v>6965</v>
      </c>
      <c r="U554" s="5" t="s">
        <v>6965</v>
      </c>
      <c r="V554" s="5" t="s">
        <v>6965</v>
      </c>
      <c r="W554" s="5" t="s">
        <v>6965</v>
      </c>
    </row>
    <row r="555" spans="1:23" ht="25.5" x14ac:dyDescent="0.25">
      <c r="A555" s="4" t="s">
        <v>33023</v>
      </c>
      <c r="B555" s="4" t="s">
        <v>33024</v>
      </c>
      <c r="C555" s="4" t="s">
        <v>33025</v>
      </c>
      <c r="D555" s="1" t="s">
        <v>33026</v>
      </c>
      <c r="E555" s="5" t="s">
        <v>216</v>
      </c>
      <c r="F555" s="5" t="s">
        <v>216</v>
      </c>
      <c r="G555" s="5" t="s">
        <v>216</v>
      </c>
      <c r="H555" s="5" t="s">
        <v>216</v>
      </c>
      <c r="I555" s="5" t="s">
        <v>216</v>
      </c>
      <c r="J555" s="5" t="s">
        <v>216</v>
      </c>
      <c r="K555" s="5" t="s">
        <v>216</v>
      </c>
      <c r="L555" s="5" t="s">
        <v>216</v>
      </c>
      <c r="M555" s="5" t="s">
        <v>216</v>
      </c>
      <c r="N555" s="5" t="s">
        <v>216</v>
      </c>
      <c r="O555" s="5" t="s">
        <v>216</v>
      </c>
      <c r="P555" s="5" t="s">
        <v>216</v>
      </c>
      <c r="Q555" s="5" t="s">
        <v>216</v>
      </c>
      <c r="R555" s="5" t="s">
        <v>216</v>
      </c>
      <c r="S555" s="5" t="s">
        <v>216</v>
      </c>
      <c r="T555" s="5" t="s">
        <v>216</v>
      </c>
      <c r="U555" s="5" t="s">
        <v>216</v>
      </c>
      <c r="V555" s="5" t="s">
        <v>33027</v>
      </c>
      <c r="W555" s="5" t="s">
        <v>33028</v>
      </c>
    </row>
    <row r="556" spans="1:23" x14ac:dyDescent="0.25">
      <c r="A556" s="4" t="s">
        <v>33029</v>
      </c>
      <c r="B556" s="4" t="s">
        <v>33024</v>
      </c>
      <c r="C556" s="4" t="s">
        <v>33030</v>
      </c>
      <c r="D556" s="1" t="s">
        <v>33031</v>
      </c>
      <c r="E556" s="5" t="s">
        <v>216</v>
      </c>
      <c r="F556" s="5" t="s">
        <v>216</v>
      </c>
      <c r="G556" s="5" t="s">
        <v>216</v>
      </c>
      <c r="H556" s="5" t="s">
        <v>216</v>
      </c>
      <c r="I556" s="5" t="s">
        <v>216</v>
      </c>
      <c r="J556" s="5" t="s">
        <v>216</v>
      </c>
      <c r="K556" s="5" t="s">
        <v>216</v>
      </c>
      <c r="L556" s="5" t="s">
        <v>216</v>
      </c>
      <c r="M556" s="5" t="s">
        <v>216</v>
      </c>
      <c r="N556" s="5" t="s">
        <v>216</v>
      </c>
      <c r="O556" s="5" t="s">
        <v>216</v>
      </c>
      <c r="P556" s="5" t="s">
        <v>216</v>
      </c>
      <c r="Q556" s="5" t="s">
        <v>216</v>
      </c>
      <c r="R556" s="5" t="s">
        <v>216</v>
      </c>
      <c r="S556" s="5" t="s">
        <v>216</v>
      </c>
      <c r="T556" s="5" t="s">
        <v>216</v>
      </c>
      <c r="U556" s="5">
        <v>4.9299999999999997E-2</v>
      </c>
      <c r="V556" s="5" t="s">
        <v>216</v>
      </c>
      <c r="W556" s="5" t="s">
        <v>216</v>
      </c>
    </row>
    <row r="557" spans="1:23" x14ac:dyDescent="0.25">
      <c r="A557" s="4" t="s">
        <v>33032</v>
      </c>
      <c r="B557" s="4" t="s">
        <v>33024</v>
      </c>
      <c r="C557" s="4" t="s">
        <v>33033</v>
      </c>
      <c r="D557" s="1" t="s">
        <v>33034</v>
      </c>
      <c r="E557" s="5" t="s">
        <v>216</v>
      </c>
      <c r="F557" s="5" t="s">
        <v>216</v>
      </c>
      <c r="G557" s="5" t="s">
        <v>216</v>
      </c>
      <c r="H557" s="5" t="s">
        <v>216</v>
      </c>
      <c r="I557" s="5" t="s">
        <v>216</v>
      </c>
      <c r="J557" s="5" t="s">
        <v>216</v>
      </c>
      <c r="K557" s="5" t="s">
        <v>216</v>
      </c>
      <c r="L557" s="5" t="s">
        <v>216</v>
      </c>
      <c r="M557" s="5" t="s">
        <v>216</v>
      </c>
      <c r="N557" s="5" t="s">
        <v>216</v>
      </c>
      <c r="O557" s="5" t="s">
        <v>216</v>
      </c>
      <c r="P557" s="5" t="s">
        <v>216</v>
      </c>
      <c r="Q557" s="5" t="s">
        <v>216</v>
      </c>
      <c r="R557" s="5" t="s">
        <v>216</v>
      </c>
      <c r="S557" s="5" t="s">
        <v>216</v>
      </c>
      <c r="T557" s="5" t="s">
        <v>216</v>
      </c>
      <c r="U557" s="5" t="s">
        <v>33035</v>
      </c>
      <c r="V557" s="5" t="s">
        <v>216</v>
      </c>
      <c r="W557" s="5" t="s">
        <v>216</v>
      </c>
    </row>
    <row r="558" spans="1:23" x14ac:dyDescent="0.25">
      <c r="A558" s="4" t="s">
        <v>33036</v>
      </c>
      <c r="B558" s="4" t="s">
        <v>33024</v>
      </c>
      <c r="C558" s="4" t="s">
        <v>33037</v>
      </c>
      <c r="D558" s="1" t="s">
        <v>33038</v>
      </c>
      <c r="E558" s="5" t="s">
        <v>216</v>
      </c>
      <c r="F558" s="5" t="s">
        <v>216</v>
      </c>
      <c r="G558" s="5" t="s">
        <v>216</v>
      </c>
      <c r="H558" s="5" t="s">
        <v>216</v>
      </c>
      <c r="I558" s="5" t="s">
        <v>216</v>
      </c>
      <c r="J558" s="5" t="s">
        <v>216</v>
      </c>
      <c r="K558" s="5" t="s">
        <v>216</v>
      </c>
      <c r="L558" s="5" t="s">
        <v>216</v>
      </c>
      <c r="M558" s="5" t="s">
        <v>216</v>
      </c>
      <c r="N558" s="5" t="s">
        <v>216</v>
      </c>
      <c r="O558" s="5" t="s">
        <v>216</v>
      </c>
      <c r="P558" s="5" t="s">
        <v>216</v>
      </c>
      <c r="Q558" s="5" t="s">
        <v>216</v>
      </c>
      <c r="R558" s="5" t="s">
        <v>216</v>
      </c>
      <c r="S558" s="5" t="s">
        <v>216</v>
      </c>
      <c r="T558" s="5" t="s">
        <v>216</v>
      </c>
      <c r="U558" s="5" t="s">
        <v>216</v>
      </c>
      <c r="V558" s="5" t="s">
        <v>708</v>
      </c>
      <c r="W558" s="5" t="s">
        <v>708</v>
      </c>
    </row>
    <row r="559" spans="1:23" x14ac:dyDescent="0.25">
      <c r="A559" s="4" t="s">
        <v>33039</v>
      </c>
      <c r="B559" s="4" t="s">
        <v>33024</v>
      </c>
      <c r="C559" s="4" t="s">
        <v>33040</v>
      </c>
      <c r="D559" s="1" t="s">
        <v>33041</v>
      </c>
      <c r="E559" s="5" t="s">
        <v>216</v>
      </c>
      <c r="F559" s="5" t="s">
        <v>216</v>
      </c>
      <c r="G559" s="5" t="s">
        <v>216</v>
      </c>
      <c r="H559" s="5" t="s">
        <v>216</v>
      </c>
      <c r="I559" s="5" t="s">
        <v>216</v>
      </c>
      <c r="J559" s="5" t="s">
        <v>216</v>
      </c>
      <c r="K559" s="5" t="s">
        <v>216</v>
      </c>
      <c r="L559" s="5" t="s">
        <v>216</v>
      </c>
      <c r="M559" s="5" t="s">
        <v>216</v>
      </c>
      <c r="N559" s="5" t="s">
        <v>216</v>
      </c>
      <c r="O559" s="5" t="s">
        <v>216</v>
      </c>
      <c r="P559" s="5" t="s">
        <v>216</v>
      </c>
      <c r="Q559" s="5" t="s">
        <v>216</v>
      </c>
      <c r="R559" s="5" t="s">
        <v>216</v>
      </c>
      <c r="S559" s="5" t="s">
        <v>216</v>
      </c>
      <c r="T559" s="5" t="s">
        <v>216</v>
      </c>
      <c r="U559" s="5" t="s">
        <v>216</v>
      </c>
      <c r="V559" s="5" t="s">
        <v>957</v>
      </c>
      <c r="W559" s="5" t="s">
        <v>957</v>
      </c>
    </row>
    <row r="560" spans="1:23" ht="38.25" x14ac:dyDescent="0.25">
      <c r="A560" s="4" t="s">
        <v>33042</v>
      </c>
      <c r="B560" s="4" t="s">
        <v>33024</v>
      </c>
      <c r="C560" s="4" t="s">
        <v>33043</v>
      </c>
      <c r="D560" s="1" t="s">
        <v>33044</v>
      </c>
      <c r="E560" s="5" t="s">
        <v>216</v>
      </c>
      <c r="F560" s="5" t="s">
        <v>216</v>
      </c>
      <c r="G560" s="5" t="s">
        <v>216</v>
      </c>
      <c r="H560" s="5" t="s">
        <v>216</v>
      </c>
      <c r="I560" s="5" t="s">
        <v>216</v>
      </c>
      <c r="J560" s="5" t="s">
        <v>216</v>
      </c>
      <c r="K560" s="5" t="s">
        <v>216</v>
      </c>
      <c r="L560" s="5" t="s">
        <v>216</v>
      </c>
      <c r="M560" s="5" t="s">
        <v>216</v>
      </c>
      <c r="N560" s="5" t="s">
        <v>216</v>
      </c>
      <c r="O560" s="5" t="s">
        <v>216</v>
      </c>
      <c r="P560" s="5" t="s">
        <v>216</v>
      </c>
      <c r="Q560" s="5" t="s">
        <v>216</v>
      </c>
      <c r="R560" s="5" t="s">
        <v>216</v>
      </c>
      <c r="S560" s="5" t="s">
        <v>216</v>
      </c>
      <c r="T560" s="5" t="s">
        <v>216</v>
      </c>
      <c r="U560" s="5" t="s">
        <v>216</v>
      </c>
      <c r="V560" s="5" t="s">
        <v>33045</v>
      </c>
      <c r="W560" s="5" t="s">
        <v>33046</v>
      </c>
    </row>
    <row r="561" spans="1:23" x14ac:dyDescent="0.25">
      <c r="A561" s="4" t="s">
        <v>33047</v>
      </c>
      <c r="B561" s="4" t="s">
        <v>33024</v>
      </c>
      <c r="C561" s="4" t="s">
        <v>33048</v>
      </c>
      <c r="D561" s="1" t="s">
        <v>33049</v>
      </c>
      <c r="E561" s="5" t="s">
        <v>216</v>
      </c>
      <c r="F561" s="5" t="s">
        <v>216</v>
      </c>
      <c r="G561" s="5" t="s">
        <v>216</v>
      </c>
      <c r="H561" s="5" t="s">
        <v>216</v>
      </c>
      <c r="I561" s="5" t="s">
        <v>216</v>
      </c>
      <c r="J561" s="5" t="s">
        <v>216</v>
      </c>
      <c r="K561" s="5" t="s">
        <v>216</v>
      </c>
      <c r="L561" s="5" t="s">
        <v>216</v>
      </c>
      <c r="M561" s="5" t="s">
        <v>216</v>
      </c>
      <c r="N561" s="5" t="s">
        <v>216</v>
      </c>
      <c r="O561" s="5" t="s">
        <v>216</v>
      </c>
      <c r="P561" s="5" t="s">
        <v>216</v>
      </c>
      <c r="Q561" s="5" t="s">
        <v>216</v>
      </c>
      <c r="R561" s="5" t="s">
        <v>216</v>
      </c>
      <c r="S561" s="5" t="s">
        <v>216</v>
      </c>
      <c r="T561" s="5" t="s">
        <v>216</v>
      </c>
      <c r="U561" s="5" t="s">
        <v>216</v>
      </c>
      <c r="V561" s="5" t="s">
        <v>1123</v>
      </c>
      <c r="W561" s="5" t="s">
        <v>1123</v>
      </c>
    </row>
    <row r="562" spans="1:23" x14ac:dyDescent="0.25">
      <c r="A562" s="4" t="s">
        <v>33050</v>
      </c>
      <c r="B562" s="4" t="s">
        <v>33024</v>
      </c>
      <c r="C562" s="4" t="s">
        <v>33051</v>
      </c>
      <c r="D562" s="1" t="s">
        <v>33052</v>
      </c>
      <c r="E562" s="5" t="s">
        <v>216</v>
      </c>
      <c r="F562" s="5" t="s">
        <v>216</v>
      </c>
      <c r="G562" s="5" t="s">
        <v>216</v>
      </c>
      <c r="H562" s="5" t="s">
        <v>216</v>
      </c>
      <c r="I562" s="5" t="s">
        <v>216</v>
      </c>
      <c r="J562" s="5" t="s">
        <v>216</v>
      </c>
      <c r="K562" s="5" t="s">
        <v>216</v>
      </c>
      <c r="L562" s="5" t="s">
        <v>216</v>
      </c>
      <c r="M562" s="5" t="s">
        <v>216</v>
      </c>
      <c r="N562" s="5" t="s">
        <v>216</v>
      </c>
      <c r="O562" s="5" t="s">
        <v>216</v>
      </c>
      <c r="P562" s="5" t="s">
        <v>216</v>
      </c>
      <c r="Q562" s="5" t="s">
        <v>216</v>
      </c>
      <c r="R562" s="5" t="s">
        <v>216</v>
      </c>
      <c r="S562" s="5" t="s">
        <v>216</v>
      </c>
      <c r="T562" s="5" t="s">
        <v>216</v>
      </c>
      <c r="U562" s="5" t="s">
        <v>216</v>
      </c>
      <c r="V562" s="5">
        <v>100</v>
      </c>
      <c r="W562" s="5">
        <v>100</v>
      </c>
    </row>
    <row r="563" spans="1:23" x14ac:dyDescent="0.25">
      <c r="A563" s="4" t="s">
        <v>33053</v>
      </c>
      <c r="B563" s="4" t="s">
        <v>33024</v>
      </c>
      <c r="C563" s="4" t="s">
        <v>33054</v>
      </c>
      <c r="D563" s="1" t="s">
        <v>33055</v>
      </c>
      <c r="E563" s="5" t="s">
        <v>216</v>
      </c>
      <c r="F563" s="5" t="s">
        <v>216</v>
      </c>
      <c r="G563" s="5" t="s">
        <v>216</v>
      </c>
      <c r="H563" s="5" t="s">
        <v>216</v>
      </c>
      <c r="I563" s="5" t="s">
        <v>216</v>
      </c>
      <c r="J563" s="5" t="s">
        <v>216</v>
      </c>
      <c r="K563" s="5" t="s">
        <v>216</v>
      </c>
      <c r="L563" s="5" t="s">
        <v>216</v>
      </c>
      <c r="M563" s="5" t="s">
        <v>216</v>
      </c>
      <c r="N563" s="5" t="s">
        <v>216</v>
      </c>
      <c r="O563" s="5" t="s">
        <v>216</v>
      </c>
      <c r="P563" s="5" t="s">
        <v>216</v>
      </c>
      <c r="Q563" s="5" t="s">
        <v>216</v>
      </c>
      <c r="R563" s="5" t="s">
        <v>216</v>
      </c>
      <c r="S563" s="5" t="s">
        <v>216</v>
      </c>
      <c r="T563" s="5" t="s">
        <v>216</v>
      </c>
      <c r="U563" s="5" t="s">
        <v>216</v>
      </c>
      <c r="V563" s="5">
        <v>5</v>
      </c>
      <c r="W563" s="5">
        <v>5</v>
      </c>
    </row>
    <row r="564" spans="1:23" x14ac:dyDescent="0.25">
      <c r="A564" s="4" t="s">
        <v>33056</v>
      </c>
      <c r="B564" s="4" t="s">
        <v>33024</v>
      </c>
      <c r="C564" s="4" t="s">
        <v>31050</v>
      </c>
      <c r="D564" s="1" t="s">
        <v>258</v>
      </c>
      <c r="E564" s="5" t="s">
        <v>216</v>
      </c>
      <c r="F564" s="5" t="s">
        <v>216</v>
      </c>
      <c r="G564" s="5" t="s">
        <v>216</v>
      </c>
      <c r="H564" s="5" t="s">
        <v>216</v>
      </c>
      <c r="I564" s="5" t="s">
        <v>216</v>
      </c>
      <c r="J564" s="5" t="s">
        <v>216</v>
      </c>
      <c r="K564" s="5" t="s">
        <v>216</v>
      </c>
      <c r="L564" s="5" t="s">
        <v>216</v>
      </c>
      <c r="M564" s="5" t="s">
        <v>216</v>
      </c>
      <c r="N564" s="5" t="s">
        <v>216</v>
      </c>
      <c r="O564" s="5" t="s">
        <v>216</v>
      </c>
      <c r="P564" s="5" t="s">
        <v>216</v>
      </c>
      <c r="Q564" s="5" t="s">
        <v>216</v>
      </c>
      <c r="R564" s="5" t="s">
        <v>216</v>
      </c>
      <c r="S564" s="5" t="s">
        <v>216</v>
      </c>
      <c r="T564" s="5" t="s">
        <v>216</v>
      </c>
      <c r="U564" s="5">
        <v>1</v>
      </c>
      <c r="V564" s="5">
        <v>1</v>
      </c>
      <c r="W564" s="5">
        <v>1</v>
      </c>
    </row>
    <row r="565" spans="1:23" ht="25.5" x14ac:dyDescent="0.25">
      <c r="A565" s="4" t="s">
        <v>33057</v>
      </c>
      <c r="B565" s="4" t="s">
        <v>33024</v>
      </c>
      <c r="C565" s="4" t="s">
        <v>33058</v>
      </c>
      <c r="D565" s="1" t="s">
        <v>1855</v>
      </c>
      <c r="E565" s="5" t="s">
        <v>216</v>
      </c>
      <c r="F565" s="5" t="s">
        <v>216</v>
      </c>
      <c r="G565" s="5" t="s">
        <v>216</v>
      </c>
      <c r="H565" s="5" t="s">
        <v>216</v>
      </c>
      <c r="I565" s="5" t="s">
        <v>216</v>
      </c>
      <c r="J565" s="5" t="s">
        <v>216</v>
      </c>
      <c r="K565" s="5" t="s">
        <v>216</v>
      </c>
      <c r="L565" s="5" t="s">
        <v>216</v>
      </c>
      <c r="M565" s="5" t="s">
        <v>216</v>
      </c>
      <c r="N565" s="5" t="s">
        <v>216</v>
      </c>
      <c r="O565" s="5" t="s">
        <v>216</v>
      </c>
      <c r="P565" s="5" t="s">
        <v>216</v>
      </c>
      <c r="Q565" s="5" t="s">
        <v>216</v>
      </c>
      <c r="R565" s="5" t="s">
        <v>216</v>
      </c>
      <c r="S565" s="5" t="s">
        <v>216</v>
      </c>
      <c r="T565" s="5" t="s">
        <v>216</v>
      </c>
      <c r="U565" s="5">
        <v>0</v>
      </c>
      <c r="V565" s="5">
        <v>0</v>
      </c>
      <c r="W565" s="5">
        <v>0</v>
      </c>
    </row>
    <row r="566" spans="1:23" x14ac:dyDescent="0.25">
      <c r="A566" s="4" t="s">
        <v>16368</v>
      </c>
      <c r="B566" s="4" t="s">
        <v>33059</v>
      </c>
      <c r="C566" s="4" t="s">
        <v>1908</v>
      </c>
      <c r="D566" s="1" t="s">
        <v>1909</v>
      </c>
      <c r="E566" s="5" t="s">
        <v>216</v>
      </c>
      <c r="F566" s="5" t="s">
        <v>216</v>
      </c>
      <c r="G566" s="5" t="s">
        <v>216</v>
      </c>
      <c r="H566" s="5">
        <v>0.18</v>
      </c>
      <c r="I566" s="5" t="s">
        <v>216</v>
      </c>
      <c r="J566" s="5" t="s">
        <v>216</v>
      </c>
      <c r="K566" s="5" t="s">
        <v>216</v>
      </c>
      <c r="L566" s="5" t="s">
        <v>216</v>
      </c>
      <c r="M566" s="5" t="s">
        <v>216</v>
      </c>
      <c r="N566" s="5" t="s">
        <v>216</v>
      </c>
      <c r="O566" s="5" t="s">
        <v>216</v>
      </c>
      <c r="P566" s="5" t="s">
        <v>216</v>
      </c>
      <c r="Q566" s="5">
        <v>0.18</v>
      </c>
      <c r="R566" s="5">
        <v>0.18</v>
      </c>
      <c r="S566" s="5">
        <v>0.18</v>
      </c>
      <c r="T566" s="5">
        <v>0.18</v>
      </c>
      <c r="U566" s="5">
        <v>0.18</v>
      </c>
      <c r="V566" s="5">
        <v>0.18</v>
      </c>
      <c r="W566" s="5">
        <v>0.18</v>
      </c>
    </row>
    <row r="567" spans="1:23" x14ac:dyDescent="0.25">
      <c r="A567" s="4" t="s">
        <v>16378</v>
      </c>
      <c r="B567" s="4" t="s">
        <v>33059</v>
      </c>
      <c r="C567" s="4" t="s">
        <v>1911</v>
      </c>
      <c r="D567" s="1" t="s">
        <v>1912</v>
      </c>
      <c r="E567" s="5" t="s">
        <v>216</v>
      </c>
      <c r="F567" s="5" t="s">
        <v>216</v>
      </c>
      <c r="G567" s="5" t="s">
        <v>216</v>
      </c>
      <c r="H567" s="5" t="s">
        <v>216</v>
      </c>
      <c r="I567" s="5" t="s">
        <v>216</v>
      </c>
      <c r="J567" s="5" t="s">
        <v>216</v>
      </c>
      <c r="K567" s="5" t="s">
        <v>216</v>
      </c>
      <c r="L567" s="5" t="s">
        <v>216</v>
      </c>
      <c r="M567" s="5" t="s">
        <v>216</v>
      </c>
      <c r="N567" s="5" t="s">
        <v>216</v>
      </c>
      <c r="O567" s="5" t="s">
        <v>216</v>
      </c>
      <c r="P567" s="5" t="s">
        <v>216</v>
      </c>
      <c r="Q567" s="5">
        <v>7.0000000000000007E-2</v>
      </c>
      <c r="R567" s="5">
        <v>7.0000000000000007E-2</v>
      </c>
      <c r="S567" s="5">
        <v>7.0000000000000007E-2</v>
      </c>
      <c r="T567" s="5">
        <v>7.0000000000000007E-2</v>
      </c>
      <c r="U567" s="5">
        <v>7.0000000000000007E-2</v>
      </c>
      <c r="V567" s="5">
        <v>7.0000000000000007E-2</v>
      </c>
      <c r="W567" s="5">
        <v>7.0000000000000007E-2</v>
      </c>
    </row>
    <row r="568" spans="1:23" x14ac:dyDescent="0.25">
      <c r="A568" s="4" t="s">
        <v>16381</v>
      </c>
      <c r="B568" s="4" t="s">
        <v>33059</v>
      </c>
      <c r="C568" s="4" t="s">
        <v>1914</v>
      </c>
      <c r="D568" s="1" t="s">
        <v>1915</v>
      </c>
      <c r="E568" s="5" t="s">
        <v>216</v>
      </c>
      <c r="F568" s="5" t="s">
        <v>216</v>
      </c>
      <c r="G568" s="5" t="s">
        <v>216</v>
      </c>
      <c r="H568" s="5">
        <v>0.05</v>
      </c>
      <c r="I568" s="5" t="s">
        <v>216</v>
      </c>
      <c r="J568" s="5" t="s">
        <v>216</v>
      </c>
      <c r="K568" s="5" t="s">
        <v>216</v>
      </c>
      <c r="L568" s="5" t="s">
        <v>216</v>
      </c>
      <c r="M568" s="5" t="s">
        <v>216</v>
      </c>
      <c r="N568" s="5" t="s">
        <v>216</v>
      </c>
      <c r="O568" s="5" t="s">
        <v>216</v>
      </c>
      <c r="P568" s="5" t="s">
        <v>216</v>
      </c>
      <c r="Q568" s="5">
        <v>0.05</v>
      </c>
      <c r="R568" s="5">
        <v>0.05</v>
      </c>
      <c r="S568" s="5">
        <v>0.05</v>
      </c>
      <c r="T568" s="5">
        <v>0.05</v>
      </c>
      <c r="U568" s="5">
        <v>0.05</v>
      </c>
      <c r="V568" s="5">
        <v>0.05</v>
      </c>
      <c r="W568" s="5">
        <v>0.05</v>
      </c>
    </row>
    <row r="569" spans="1:23" x14ac:dyDescent="0.25">
      <c r="A569" s="4" t="s">
        <v>16384</v>
      </c>
      <c r="B569" s="4" t="s">
        <v>33059</v>
      </c>
      <c r="C569" s="4" t="s">
        <v>1920</v>
      </c>
      <c r="D569" s="1" t="s">
        <v>1921</v>
      </c>
      <c r="E569" s="5" t="s">
        <v>216</v>
      </c>
      <c r="F569" s="5" t="s">
        <v>216</v>
      </c>
      <c r="G569" s="5" t="s">
        <v>216</v>
      </c>
      <c r="H569" s="5">
        <v>0</v>
      </c>
      <c r="I569" s="5" t="s">
        <v>216</v>
      </c>
      <c r="J569" s="5" t="s">
        <v>216</v>
      </c>
      <c r="K569" s="5" t="s">
        <v>216</v>
      </c>
      <c r="L569" s="5" t="s">
        <v>216</v>
      </c>
      <c r="M569" s="5" t="s">
        <v>216</v>
      </c>
      <c r="N569" s="5" t="s">
        <v>216</v>
      </c>
      <c r="O569" s="5" t="s">
        <v>216</v>
      </c>
      <c r="P569" s="5" t="s">
        <v>216</v>
      </c>
      <c r="Q569" s="5">
        <v>0</v>
      </c>
      <c r="R569" s="5">
        <v>0</v>
      </c>
      <c r="S569" s="5">
        <v>0</v>
      </c>
      <c r="T569" s="5">
        <v>0</v>
      </c>
      <c r="U569" s="5">
        <v>0</v>
      </c>
      <c r="V569" s="5">
        <v>0</v>
      </c>
      <c r="W569" s="5">
        <v>0</v>
      </c>
    </row>
    <row r="570" spans="1:23" x14ac:dyDescent="0.25">
      <c r="A570" s="4" t="s">
        <v>29374</v>
      </c>
      <c r="B570" s="4" t="s">
        <v>33059</v>
      </c>
      <c r="C570" s="4" t="s">
        <v>1938</v>
      </c>
      <c r="D570" s="1" t="s">
        <v>1939</v>
      </c>
      <c r="E570" s="5" t="s">
        <v>216</v>
      </c>
      <c r="F570" s="5" t="s">
        <v>216</v>
      </c>
      <c r="G570" s="5" t="s">
        <v>216</v>
      </c>
      <c r="H570" s="5">
        <v>0</v>
      </c>
      <c r="I570" s="5" t="s">
        <v>216</v>
      </c>
      <c r="J570" s="5" t="s">
        <v>216</v>
      </c>
      <c r="K570" s="5" t="s">
        <v>216</v>
      </c>
      <c r="L570" s="5" t="s">
        <v>216</v>
      </c>
      <c r="M570" s="5" t="s">
        <v>216</v>
      </c>
      <c r="N570" s="5" t="s">
        <v>216</v>
      </c>
      <c r="O570" s="5" t="s">
        <v>216</v>
      </c>
      <c r="P570" s="5" t="s">
        <v>216</v>
      </c>
      <c r="Q570" s="5">
        <v>0</v>
      </c>
      <c r="R570" s="5">
        <v>0</v>
      </c>
      <c r="S570" s="5">
        <v>0</v>
      </c>
      <c r="T570" s="5">
        <v>0</v>
      </c>
      <c r="U570" s="5">
        <v>0</v>
      </c>
      <c r="V570" s="5">
        <v>0</v>
      </c>
      <c r="W570" s="5">
        <v>0</v>
      </c>
    </row>
    <row r="571" spans="1:23" ht="25.5" x14ac:dyDescent="0.25">
      <c r="A571" s="4" t="s">
        <v>29377</v>
      </c>
      <c r="B571" s="4" t="s">
        <v>33059</v>
      </c>
      <c r="C571" s="4" t="s">
        <v>1941</v>
      </c>
      <c r="D571" s="1" t="s">
        <v>1942</v>
      </c>
      <c r="E571" s="5" t="s">
        <v>216</v>
      </c>
      <c r="F571" s="5" t="s">
        <v>216</v>
      </c>
      <c r="G571" s="5" t="s">
        <v>216</v>
      </c>
      <c r="H571" s="5">
        <v>0</v>
      </c>
      <c r="I571" s="5" t="s">
        <v>216</v>
      </c>
      <c r="J571" s="5" t="s">
        <v>216</v>
      </c>
      <c r="K571" s="5" t="s">
        <v>216</v>
      </c>
      <c r="L571" s="5" t="s">
        <v>216</v>
      </c>
      <c r="M571" s="5" t="s">
        <v>216</v>
      </c>
      <c r="N571" s="5" t="s">
        <v>216</v>
      </c>
      <c r="O571" s="5" t="s">
        <v>216</v>
      </c>
      <c r="P571" s="5" t="s">
        <v>216</v>
      </c>
      <c r="Q571" s="5">
        <v>0</v>
      </c>
      <c r="R571" s="5">
        <v>0</v>
      </c>
      <c r="S571" s="5">
        <v>0</v>
      </c>
      <c r="T571" s="5">
        <v>0</v>
      </c>
      <c r="U571" s="5">
        <v>0</v>
      </c>
      <c r="V571" s="5">
        <v>0</v>
      </c>
      <c r="W571" s="5">
        <v>0</v>
      </c>
    </row>
    <row r="572" spans="1:23" ht="25.5" x14ac:dyDescent="0.25">
      <c r="A572" s="4" t="s">
        <v>29380</v>
      </c>
      <c r="B572" s="4" t="s">
        <v>33059</v>
      </c>
      <c r="C572" s="4" t="s">
        <v>1944</v>
      </c>
      <c r="D572" s="1" t="s">
        <v>1945</v>
      </c>
      <c r="E572" s="5" t="s">
        <v>216</v>
      </c>
      <c r="F572" s="5" t="s">
        <v>216</v>
      </c>
      <c r="G572" s="5" t="s">
        <v>216</v>
      </c>
      <c r="H572" s="5">
        <v>0</v>
      </c>
      <c r="I572" s="5" t="s">
        <v>216</v>
      </c>
      <c r="J572" s="5" t="s">
        <v>216</v>
      </c>
      <c r="K572" s="5" t="s">
        <v>216</v>
      </c>
      <c r="L572" s="5" t="s">
        <v>216</v>
      </c>
      <c r="M572" s="5" t="s">
        <v>216</v>
      </c>
      <c r="N572" s="5" t="s">
        <v>216</v>
      </c>
      <c r="O572" s="5" t="s">
        <v>216</v>
      </c>
      <c r="P572" s="5" t="s">
        <v>216</v>
      </c>
      <c r="Q572" s="5">
        <v>0</v>
      </c>
      <c r="R572" s="5">
        <v>0</v>
      </c>
      <c r="S572" s="5">
        <v>0</v>
      </c>
      <c r="T572" s="5">
        <v>0</v>
      </c>
      <c r="U572" s="5">
        <v>0</v>
      </c>
      <c r="V572" s="5">
        <v>0</v>
      </c>
      <c r="W572" s="5">
        <v>0</v>
      </c>
    </row>
    <row r="573" spans="1:23" ht="25.5" x14ac:dyDescent="0.25">
      <c r="A573" s="4" t="s">
        <v>29383</v>
      </c>
      <c r="B573" s="4" t="s">
        <v>33059</v>
      </c>
      <c r="C573" s="4" t="s">
        <v>1947</v>
      </c>
      <c r="D573" s="1" t="s">
        <v>1948</v>
      </c>
      <c r="E573" s="5" t="s">
        <v>216</v>
      </c>
      <c r="F573" s="5" t="s">
        <v>216</v>
      </c>
      <c r="G573" s="5" t="s">
        <v>216</v>
      </c>
      <c r="H573" s="5">
        <v>0</v>
      </c>
      <c r="I573" s="5" t="s">
        <v>216</v>
      </c>
      <c r="J573" s="5" t="s">
        <v>216</v>
      </c>
      <c r="K573" s="5" t="s">
        <v>216</v>
      </c>
      <c r="L573" s="5" t="s">
        <v>216</v>
      </c>
      <c r="M573" s="5" t="s">
        <v>216</v>
      </c>
      <c r="N573" s="5" t="s">
        <v>216</v>
      </c>
      <c r="O573" s="5" t="s">
        <v>216</v>
      </c>
      <c r="P573" s="5" t="s">
        <v>216</v>
      </c>
      <c r="Q573" s="5">
        <v>0.18</v>
      </c>
      <c r="R573" s="5">
        <v>0.18</v>
      </c>
      <c r="S573" s="5">
        <v>0.18</v>
      </c>
      <c r="T573" s="5">
        <v>0.18</v>
      </c>
      <c r="U573" s="5">
        <v>0.18</v>
      </c>
      <c r="V573" s="5">
        <v>0.18</v>
      </c>
      <c r="W573" s="5">
        <v>0.18</v>
      </c>
    </row>
    <row r="574" spans="1:23" ht="25.5" x14ac:dyDescent="0.25">
      <c r="A574" s="4" t="s">
        <v>29390</v>
      </c>
      <c r="B574" s="4" t="s">
        <v>33059</v>
      </c>
      <c r="C574" s="4" t="s">
        <v>1950</v>
      </c>
      <c r="D574" s="1" t="s">
        <v>1951</v>
      </c>
      <c r="E574" s="5" t="s">
        <v>216</v>
      </c>
      <c r="F574" s="5" t="s">
        <v>216</v>
      </c>
      <c r="G574" s="5" t="s">
        <v>216</v>
      </c>
      <c r="H574" s="5">
        <v>0</v>
      </c>
      <c r="I574" s="5" t="s">
        <v>216</v>
      </c>
      <c r="J574" s="5" t="s">
        <v>216</v>
      </c>
      <c r="K574" s="5" t="s">
        <v>216</v>
      </c>
      <c r="L574" s="5" t="s">
        <v>216</v>
      </c>
      <c r="M574" s="5" t="s">
        <v>216</v>
      </c>
      <c r="N574" s="5" t="s">
        <v>216</v>
      </c>
      <c r="O574" s="5" t="s">
        <v>216</v>
      </c>
      <c r="P574" s="5" t="s">
        <v>216</v>
      </c>
      <c r="Q574" s="5">
        <v>0.18</v>
      </c>
      <c r="R574" s="5">
        <v>0.18</v>
      </c>
      <c r="S574" s="5">
        <v>0.18</v>
      </c>
      <c r="T574" s="5">
        <v>0.18</v>
      </c>
      <c r="U574" s="5">
        <v>0.18</v>
      </c>
      <c r="V574" s="5">
        <v>0.18</v>
      </c>
      <c r="W574" s="5">
        <v>0.18</v>
      </c>
    </row>
    <row r="575" spans="1:23" ht="25.5" x14ac:dyDescent="0.25">
      <c r="A575" s="4" t="s">
        <v>29395</v>
      </c>
      <c r="B575" s="4" t="s">
        <v>33059</v>
      </c>
      <c r="C575" s="4" t="s">
        <v>1953</v>
      </c>
      <c r="D575" s="1" t="s">
        <v>1954</v>
      </c>
      <c r="E575" s="5" t="s">
        <v>216</v>
      </c>
      <c r="F575" s="5" t="s">
        <v>216</v>
      </c>
      <c r="G575" s="5" t="s">
        <v>216</v>
      </c>
      <c r="H575" s="5">
        <v>0</v>
      </c>
      <c r="I575" s="5" t="s">
        <v>216</v>
      </c>
      <c r="J575" s="5" t="s">
        <v>216</v>
      </c>
      <c r="K575" s="5" t="s">
        <v>216</v>
      </c>
      <c r="L575" s="5" t="s">
        <v>216</v>
      </c>
      <c r="M575" s="5" t="s">
        <v>216</v>
      </c>
      <c r="N575" s="5" t="s">
        <v>216</v>
      </c>
      <c r="O575" s="5" t="s">
        <v>216</v>
      </c>
      <c r="P575" s="5" t="s">
        <v>216</v>
      </c>
      <c r="Q575" s="5">
        <v>0</v>
      </c>
      <c r="R575" s="5">
        <v>0</v>
      </c>
      <c r="S575" s="5">
        <v>0</v>
      </c>
      <c r="T575" s="5">
        <v>0</v>
      </c>
      <c r="U575" s="5">
        <v>0</v>
      </c>
      <c r="V575" s="5">
        <v>0</v>
      </c>
      <c r="W575" s="5">
        <v>0</v>
      </c>
    </row>
    <row r="576" spans="1:23" ht="25.5" x14ac:dyDescent="0.25">
      <c r="A576" s="4" t="s">
        <v>33060</v>
      </c>
      <c r="B576" s="4" t="s">
        <v>33059</v>
      </c>
      <c r="C576" s="4" t="s">
        <v>1956</v>
      </c>
      <c r="D576" s="1" t="s">
        <v>1957</v>
      </c>
      <c r="E576" s="5" t="s">
        <v>216</v>
      </c>
      <c r="F576" s="5" t="s">
        <v>216</v>
      </c>
      <c r="G576" s="5" t="s">
        <v>216</v>
      </c>
      <c r="H576" s="5">
        <v>0</v>
      </c>
      <c r="I576" s="5" t="s">
        <v>216</v>
      </c>
      <c r="J576" s="5" t="s">
        <v>216</v>
      </c>
      <c r="K576" s="5" t="s">
        <v>216</v>
      </c>
      <c r="L576" s="5" t="s">
        <v>216</v>
      </c>
      <c r="M576" s="5" t="s">
        <v>216</v>
      </c>
      <c r="N576" s="5" t="s">
        <v>216</v>
      </c>
      <c r="O576" s="5" t="s">
        <v>216</v>
      </c>
      <c r="P576" s="5" t="s">
        <v>216</v>
      </c>
      <c r="Q576" s="5">
        <v>0</v>
      </c>
      <c r="R576" s="5">
        <v>0</v>
      </c>
      <c r="S576" s="5">
        <v>0</v>
      </c>
      <c r="T576" s="5">
        <v>0</v>
      </c>
      <c r="U576" s="5">
        <v>0</v>
      </c>
      <c r="V576" s="5">
        <v>0</v>
      </c>
      <c r="W576" s="5">
        <v>0</v>
      </c>
    </row>
    <row r="577" spans="1:23" ht="25.5" x14ac:dyDescent="0.25">
      <c r="A577" s="4" t="s">
        <v>33061</v>
      </c>
      <c r="B577" s="4" t="s">
        <v>33059</v>
      </c>
      <c r="C577" s="4" t="s">
        <v>1959</v>
      </c>
      <c r="D577" s="1" t="s">
        <v>1960</v>
      </c>
      <c r="E577" s="5" t="s">
        <v>216</v>
      </c>
      <c r="F577" s="5" t="s">
        <v>216</v>
      </c>
      <c r="G577" s="5" t="s">
        <v>216</v>
      </c>
      <c r="H577" s="5">
        <v>0</v>
      </c>
      <c r="I577" s="5" t="s">
        <v>216</v>
      </c>
      <c r="J577" s="5" t="s">
        <v>216</v>
      </c>
      <c r="K577" s="5" t="s">
        <v>216</v>
      </c>
      <c r="L577" s="5" t="s">
        <v>216</v>
      </c>
      <c r="M577" s="5" t="s">
        <v>216</v>
      </c>
      <c r="N577" s="5" t="s">
        <v>216</v>
      </c>
      <c r="O577" s="5" t="s">
        <v>216</v>
      </c>
      <c r="P577" s="5" t="s">
        <v>216</v>
      </c>
      <c r="Q577" s="5">
        <v>0</v>
      </c>
      <c r="R577" s="5">
        <v>0</v>
      </c>
      <c r="S577" s="5">
        <v>0</v>
      </c>
      <c r="T577" s="5">
        <v>0</v>
      </c>
      <c r="U577" s="5">
        <v>0</v>
      </c>
      <c r="V577" s="5">
        <v>0</v>
      </c>
      <c r="W577" s="5">
        <v>0</v>
      </c>
    </row>
    <row r="578" spans="1:23" ht="25.5" x14ac:dyDescent="0.25">
      <c r="A578" s="4" t="s">
        <v>33062</v>
      </c>
      <c r="B578" s="4" t="s">
        <v>33059</v>
      </c>
      <c r="C578" s="4" t="s">
        <v>1962</v>
      </c>
      <c r="D578" s="1" t="s">
        <v>1963</v>
      </c>
      <c r="E578" s="5" t="s">
        <v>216</v>
      </c>
      <c r="F578" s="5" t="s">
        <v>216</v>
      </c>
      <c r="G578" s="5" t="s">
        <v>216</v>
      </c>
      <c r="H578" s="5">
        <v>0</v>
      </c>
      <c r="I578" s="5" t="s">
        <v>216</v>
      </c>
      <c r="J578" s="5" t="s">
        <v>216</v>
      </c>
      <c r="K578" s="5" t="s">
        <v>216</v>
      </c>
      <c r="L578" s="5" t="s">
        <v>216</v>
      </c>
      <c r="M578" s="5" t="s">
        <v>216</v>
      </c>
      <c r="N578" s="5" t="s">
        <v>216</v>
      </c>
      <c r="O578" s="5" t="s">
        <v>216</v>
      </c>
      <c r="P578" s="5" t="s">
        <v>216</v>
      </c>
      <c r="Q578" s="5">
        <v>0</v>
      </c>
      <c r="R578" s="5">
        <v>0</v>
      </c>
      <c r="S578" s="5">
        <v>0</v>
      </c>
      <c r="T578" s="5">
        <v>0</v>
      </c>
      <c r="U578" s="5">
        <v>0</v>
      </c>
      <c r="V578" s="5">
        <v>0</v>
      </c>
      <c r="W578" s="5">
        <v>0</v>
      </c>
    </row>
    <row r="579" spans="1:23" ht="25.5" x14ac:dyDescent="0.25">
      <c r="A579" s="4" t="s">
        <v>33063</v>
      </c>
      <c r="B579" s="4" t="s">
        <v>33059</v>
      </c>
      <c r="C579" s="4" t="s">
        <v>1965</v>
      </c>
      <c r="D579" s="1" t="s">
        <v>1966</v>
      </c>
      <c r="E579" s="5" t="s">
        <v>216</v>
      </c>
      <c r="F579" s="5" t="s">
        <v>216</v>
      </c>
      <c r="G579" s="5" t="s">
        <v>216</v>
      </c>
      <c r="H579" s="5">
        <v>0</v>
      </c>
      <c r="I579" s="5" t="s">
        <v>216</v>
      </c>
      <c r="J579" s="5" t="s">
        <v>216</v>
      </c>
      <c r="K579" s="5" t="s">
        <v>216</v>
      </c>
      <c r="L579" s="5" t="s">
        <v>216</v>
      </c>
      <c r="M579" s="5" t="s">
        <v>216</v>
      </c>
      <c r="N579" s="5" t="s">
        <v>216</v>
      </c>
      <c r="O579" s="5" t="s">
        <v>216</v>
      </c>
      <c r="P579" s="5" t="s">
        <v>216</v>
      </c>
      <c r="Q579" s="5">
        <v>0</v>
      </c>
      <c r="R579" s="5">
        <v>0</v>
      </c>
      <c r="S579" s="5">
        <v>0</v>
      </c>
      <c r="T579" s="5">
        <v>0</v>
      </c>
      <c r="U579" s="5">
        <v>0</v>
      </c>
      <c r="V579" s="5">
        <v>0</v>
      </c>
      <c r="W579" s="5">
        <v>0</v>
      </c>
    </row>
    <row r="580" spans="1:23" ht="25.5" x14ac:dyDescent="0.25">
      <c r="A580" s="4" t="s">
        <v>33064</v>
      </c>
      <c r="B580" s="4" t="s">
        <v>33059</v>
      </c>
      <c r="C580" s="4" t="s">
        <v>1968</v>
      </c>
      <c r="D580" s="1" t="s">
        <v>9135</v>
      </c>
      <c r="E580" s="5" t="s">
        <v>216</v>
      </c>
      <c r="F580" s="5" t="s">
        <v>216</v>
      </c>
      <c r="G580" s="5" t="s">
        <v>216</v>
      </c>
      <c r="H580" s="5">
        <v>0</v>
      </c>
      <c r="I580" s="5" t="s">
        <v>216</v>
      </c>
      <c r="J580" s="5" t="s">
        <v>216</v>
      </c>
      <c r="K580" s="5" t="s">
        <v>216</v>
      </c>
      <c r="L580" s="5" t="s">
        <v>216</v>
      </c>
      <c r="M580" s="5" t="s">
        <v>216</v>
      </c>
      <c r="N580" s="5" t="s">
        <v>216</v>
      </c>
      <c r="O580" s="5" t="s">
        <v>216</v>
      </c>
      <c r="P580" s="5" t="s">
        <v>216</v>
      </c>
      <c r="Q580" s="5">
        <v>0</v>
      </c>
      <c r="R580" s="5">
        <v>0</v>
      </c>
      <c r="S580" s="5">
        <v>0</v>
      </c>
      <c r="T580" s="5">
        <v>0</v>
      </c>
      <c r="U580" s="5">
        <v>0</v>
      </c>
      <c r="V580" s="5">
        <v>0</v>
      </c>
      <c r="W580" s="5">
        <v>0</v>
      </c>
    </row>
    <row r="581" spans="1:23" ht="25.5" x14ac:dyDescent="0.25">
      <c r="A581" s="4" t="s">
        <v>33065</v>
      </c>
      <c r="B581" s="4" t="s">
        <v>33059</v>
      </c>
      <c r="C581" s="4" t="s">
        <v>1971</v>
      </c>
      <c r="D581" s="1" t="s">
        <v>9137</v>
      </c>
      <c r="E581" s="5" t="s">
        <v>216</v>
      </c>
      <c r="F581" s="5" t="s">
        <v>216</v>
      </c>
      <c r="G581" s="5" t="s">
        <v>216</v>
      </c>
      <c r="H581" s="5">
        <v>0</v>
      </c>
      <c r="I581" s="5" t="s">
        <v>216</v>
      </c>
      <c r="J581" s="5" t="s">
        <v>216</v>
      </c>
      <c r="K581" s="5" t="s">
        <v>216</v>
      </c>
      <c r="L581" s="5" t="s">
        <v>216</v>
      </c>
      <c r="M581" s="5" t="s">
        <v>216</v>
      </c>
      <c r="N581" s="5" t="s">
        <v>216</v>
      </c>
      <c r="O581" s="5" t="s">
        <v>216</v>
      </c>
      <c r="P581" s="5" t="s">
        <v>216</v>
      </c>
      <c r="Q581" s="5">
        <v>0</v>
      </c>
      <c r="R581" s="5">
        <v>0</v>
      </c>
      <c r="S581" s="5">
        <v>0</v>
      </c>
      <c r="T581" s="5">
        <v>0</v>
      </c>
      <c r="U581" s="5">
        <v>0</v>
      </c>
      <c r="V581" s="5">
        <v>0</v>
      </c>
      <c r="W581" s="5">
        <v>0</v>
      </c>
    </row>
    <row r="582" spans="1:23" ht="25.5" x14ac:dyDescent="0.25">
      <c r="A582" s="4" t="s">
        <v>33066</v>
      </c>
      <c r="B582" s="4" t="s">
        <v>33059</v>
      </c>
      <c r="C582" s="4" t="s">
        <v>1974</v>
      </c>
      <c r="D582" s="1" t="s">
        <v>9139</v>
      </c>
      <c r="E582" s="5" t="s">
        <v>216</v>
      </c>
      <c r="F582" s="5" t="s">
        <v>216</v>
      </c>
      <c r="G582" s="5" t="s">
        <v>216</v>
      </c>
      <c r="H582" s="5">
        <v>0</v>
      </c>
      <c r="I582" s="5" t="s">
        <v>216</v>
      </c>
      <c r="J582" s="5" t="s">
        <v>216</v>
      </c>
      <c r="K582" s="5" t="s">
        <v>216</v>
      </c>
      <c r="L582" s="5" t="s">
        <v>216</v>
      </c>
      <c r="M582" s="5" t="s">
        <v>216</v>
      </c>
      <c r="N582" s="5" t="s">
        <v>216</v>
      </c>
      <c r="O582" s="5" t="s">
        <v>216</v>
      </c>
      <c r="P582" s="5" t="s">
        <v>216</v>
      </c>
      <c r="Q582" s="5">
        <v>0</v>
      </c>
      <c r="R582" s="5">
        <v>0</v>
      </c>
      <c r="S582" s="5">
        <v>0</v>
      </c>
      <c r="T582" s="5">
        <v>0</v>
      </c>
      <c r="U582" s="5">
        <v>0</v>
      </c>
      <c r="V582" s="5">
        <v>0</v>
      </c>
      <c r="W582" s="5">
        <v>0</v>
      </c>
    </row>
    <row r="583" spans="1:23" ht="25.5" x14ac:dyDescent="0.25">
      <c r="A583" s="4" t="s">
        <v>33067</v>
      </c>
      <c r="B583" s="4" t="s">
        <v>33059</v>
      </c>
      <c r="C583" s="4" t="s">
        <v>1983</v>
      </c>
      <c r="D583" s="1" t="s">
        <v>1984</v>
      </c>
      <c r="E583" s="5" t="s">
        <v>216</v>
      </c>
      <c r="F583" s="5" t="s">
        <v>216</v>
      </c>
      <c r="G583" s="5" t="s">
        <v>216</v>
      </c>
      <c r="H583" s="5">
        <v>0</v>
      </c>
      <c r="I583" s="5" t="s">
        <v>216</v>
      </c>
      <c r="J583" s="5" t="s">
        <v>216</v>
      </c>
      <c r="K583" s="5" t="s">
        <v>216</v>
      </c>
      <c r="L583" s="5" t="s">
        <v>216</v>
      </c>
      <c r="M583" s="5" t="s">
        <v>216</v>
      </c>
      <c r="N583" s="5" t="s">
        <v>216</v>
      </c>
      <c r="O583" s="5" t="s">
        <v>216</v>
      </c>
      <c r="P583" s="5" t="s">
        <v>216</v>
      </c>
      <c r="Q583" s="5">
        <v>0</v>
      </c>
      <c r="R583" s="5">
        <v>0</v>
      </c>
      <c r="S583" s="5">
        <v>0</v>
      </c>
      <c r="T583" s="5">
        <v>0</v>
      </c>
      <c r="U583" s="5">
        <v>0</v>
      </c>
      <c r="V583" s="5">
        <v>0</v>
      </c>
      <c r="W583" s="5">
        <v>0</v>
      </c>
    </row>
    <row r="584" spans="1:23" ht="25.5" x14ac:dyDescent="0.25">
      <c r="A584" s="4" t="s">
        <v>33068</v>
      </c>
      <c r="B584" s="4" t="s">
        <v>33059</v>
      </c>
      <c r="C584" s="4" t="s">
        <v>1986</v>
      </c>
      <c r="D584" s="1" t="s">
        <v>1987</v>
      </c>
      <c r="E584" s="5" t="s">
        <v>216</v>
      </c>
      <c r="F584" s="5" t="s">
        <v>216</v>
      </c>
      <c r="G584" s="5" t="s">
        <v>216</v>
      </c>
      <c r="H584" s="5">
        <v>0</v>
      </c>
      <c r="I584" s="5" t="s">
        <v>216</v>
      </c>
      <c r="J584" s="5" t="s">
        <v>216</v>
      </c>
      <c r="K584" s="5" t="s">
        <v>216</v>
      </c>
      <c r="L584" s="5" t="s">
        <v>216</v>
      </c>
      <c r="M584" s="5" t="s">
        <v>216</v>
      </c>
      <c r="N584" s="5" t="s">
        <v>216</v>
      </c>
      <c r="O584" s="5" t="s">
        <v>216</v>
      </c>
      <c r="P584" s="5" t="s">
        <v>216</v>
      </c>
      <c r="Q584" s="5">
        <v>0</v>
      </c>
      <c r="R584" s="5">
        <v>0</v>
      </c>
      <c r="S584" s="5">
        <v>0</v>
      </c>
      <c r="T584" s="5">
        <v>0</v>
      </c>
      <c r="U584" s="5">
        <v>0</v>
      </c>
      <c r="V584" s="5">
        <v>0</v>
      </c>
      <c r="W584" s="5">
        <v>0</v>
      </c>
    </row>
    <row r="585" spans="1:23" ht="25.5" x14ac:dyDescent="0.25">
      <c r="A585" s="4" t="s">
        <v>33069</v>
      </c>
      <c r="B585" s="4" t="s">
        <v>33059</v>
      </c>
      <c r="C585" s="4" t="s">
        <v>1989</v>
      </c>
      <c r="D585" s="1" t="s">
        <v>1990</v>
      </c>
      <c r="E585" s="5" t="s">
        <v>216</v>
      </c>
      <c r="F585" s="5" t="s">
        <v>216</v>
      </c>
      <c r="G585" s="5" t="s">
        <v>216</v>
      </c>
      <c r="H585" s="5">
        <v>0</v>
      </c>
      <c r="I585" s="5" t="s">
        <v>216</v>
      </c>
      <c r="J585" s="5" t="s">
        <v>216</v>
      </c>
      <c r="K585" s="5" t="s">
        <v>216</v>
      </c>
      <c r="L585" s="5" t="s">
        <v>216</v>
      </c>
      <c r="M585" s="5" t="s">
        <v>216</v>
      </c>
      <c r="N585" s="5" t="s">
        <v>216</v>
      </c>
      <c r="O585" s="5" t="s">
        <v>216</v>
      </c>
      <c r="P585" s="5" t="s">
        <v>216</v>
      </c>
      <c r="Q585" s="5">
        <v>0</v>
      </c>
      <c r="R585" s="5">
        <v>0</v>
      </c>
      <c r="S585" s="5">
        <v>0</v>
      </c>
      <c r="T585" s="5">
        <v>0</v>
      </c>
      <c r="U585" s="5">
        <v>0</v>
      </c>
      <c r="V585" s="5">
        <v>0</v>
      </c>
      <c r="W585" s="5">
        <v>0</v>
      </c>
    </row>
    <row r="586" spans="1:23" ht="25.5" x14ac:dyDescent="0.25">
      <c r="A586" s="4" t="s">
        <v>33070</v>
      </c>
      <c r="B586" s="4" t="s">
        <v>33059</v>
      </c>
      <c r="C586" s="4" t="s">
        <v>1992</v>
      </c>
      <c r="D586" s="1" t="s">
        <v>1993</v>
      </c>
      <c r="E586" s="5" t="s">
        <v>216</v>
      </c>
      <c r="F586" s="5" t="s">
        <v>216</v>
      </c>
      <c r="G586" s="5" t="s">
        <v>216</v>
      </c>
      <c r="H586" s="5">
        <v>0</v>
      </c>
      <c r="I586" s="5" t="s">
        <v>216</v>
      </c>
      <c r="J586" s="5" t="s">
        <v>216</v>
      </c>
      <c r="K586" s="5" t="s">
        <v>216</v>
      </c>
      <c r="L586" s="5" t="s">
        <v>216</v>
      </c>
      <c r="M586" s="5" t="s">
        <v>216</v>
      </c>
      <c r="N586" s="5" t="s">
        <v>216</v>
      </c>
      <c r="O586" s="5" t="s">
        <v>216</v>
      </c>
      <c r="P586" s="5" t="s">
        <v>216</v>
      </c>
      <c r="Q586" s="5">
        <v>0</v>
      </c>
      <c r="R586" s="5">
        <v>0</v>
      </c>
      <c r="S586" s="5">
        <v>0</v>
      </c>
      <c r="T586" s="5">
        <v>0</v>
      </c>
      <c r="U586" s="5">
        <v>0</v>
      </c>
      <c r="V586" s="5">
        <v>0</v>
      </c>
      <c r="W586" s="5">
        <v>0</v>
      </c>
    </row>
    <row r="587" spans="1:23" ht="25.5" x14ac:dyDescent="0.25">
      <c r="A587" s="4" t="s">
        <v>33071</v>
      </c>
      <c r="B587" s="4" t="s">
        <v>33059</v>
      </c>
      <c r="C587" s="4" t="s">
        <v>1995</v>
      </c>
      <c r="D587" s="1" t="s">
        <v>9145</v>
      </c>
      <c r="E587" s="5" t="s">
        <v>216</v>
      </c>
      <c r="F587" s="5" t="s">
        <v>216</v>
      </c>
      <c r="G587" s="5" t="s">
        <v>216</v>
      </c>
      <c r="H587" s="5">
        <v>0</v>
      </c>
      <c r="I587" s="5" t="s">
        <v>216</v>
      </c>
      <c r="J587" s="5" t="s">
        <v>216</v>
      </c>
      <c r="K587" s="5" t="s">
        <v>216</v>
      </c>
      <c r="L587" s="5" t="s">
        <v>216</v>
      </c>
      <c r="M587" s="5" t="s">
        <v>216</v>
      </c>
      <c r="N587" s="5" t="s">
        <v>216</v>
      </c>
      <c r="O587" s="5" t="s">
        <v>216</v>
      </c>
      <c r="P587" s="5" t="s">
        <v>216</v>
      </c>
      <c r="Q587" s="5">
        <v>0</v>
      </c>
      <c r="R587" s="5">
        <v>0</v>
      </c>
      <c r="S587" s="5">
        <v>0</v>
      </c>
      <c r="T587" s="5">
        <v>0</v>
      </c>
      <c r="U587" s="5">
        <v>0</v>
      </c>
      <c r="V587" s="5">
        <v>0</v>
      </c>
      <c r="W587" s="5">
        <v>0</v>
      </c>
    </row>
    <row r="588" spans="1:23" ht="25.5" x14ac:dyDescent="0.25">
      <c r="A588" s="4" t="s">
        <v>33072</v>
      </c>
      <c r="B588" s="4" t="s">
        <v>33059</v>
      </c>
      <c r="C588" s="4" t="s">
        <v>9147</v>
      </c>
      <c r="D588" s="1" t="s">
        <v>9148</v>
      </c>
      <c r="E588" s="5" t="s">
        <v>216</v>
      </c>
      <c r="F588" s="5" t="s">
        <v>216</v>
      </c>
      <c r="G588" s="5" t="s">
        <v>216</v>
      </c>
      <c r="H588" s="5">
        <v>0</v>
      </c>
      <c r="I588" s="5" t="s">
        <v>216</v>
      </c>
      <c r="J588" s="5" t="s">
        <v>216</v>
      </c>
      <c r="K588" s="5" t="s">
        <v>216</v>
      </c>
      <c r="L588" s="5" t="s">
        <v>216</v>
      </c>
      <c r="M588" s="5" t="s">
        <v>216</v>
      </c>
      <c r="N588" s="5" t="s">
        <v>216</v>
      </c>
      <c r="O588" s="5" t="s">
        <v>216</v>
      </c>
      <c r="P588" s="5" t="s">
        <v>216</v>
      </c>
      <c r="Q588" s="5">
        <v>0</v>
      </c>
      <c r="R588" s="5">
        <v>0</v>
      </c>
      <c r="S588" s="5">
        <v>0</v>
      </c>
      <c r="T588" s="5">
        <v>0</v>
      </c>
      <c r="U588" s="5">
        <v>0</v>
      </c>
      <c r="V588" s="5">
        <v>0</v>
      </c>
      <c r="W588" s="5">
        <v>0</v>
      </c>
    </row>
    <row r="589" spans="1:23" ht="25.5" x14ac:dyDescent="0.25">
      <c r="A589" s="4" t="s">
        <v>33073</v>
      </c>
      <c r="B589" s="4" t="s">
        <v>33059</v>
      </c>
      <c r="C589" s="4" t="s">
        <v>1998</v>
      </c>
      <c r="D589" s="1" t="s">
        <v>1999</v>
      </c>
      <c r="E589" s="5" t="s">
        <v>216</v>
      </c>
      <c r="F589" s="5" t="s">
        <v>216</v>
      </c>
      <c r="G589" s="5" t="s">
        <v>216</v>
      </c>
      <c r="H589" s="5">
        <v>0</v>
      </c>
      <c r="I589" s="5" t="s">
        <v>216</v>
      </c>
      <c r="J589" s="5" t="s">
        <v>216</v>
      </c>
      <c r="K589" s="5" t="s">
        <v>216</v>
      </c>
      <c r="L589" s="5" t="s">
        <v>216</v>
      </c>
      <c r="M589" s="5" t="s">
        <v>216</v>
      </c>
      <c r="N589" s="5" t="s">
        <v>216</v>
      </c>
      <c r="O589" s="5" t="s">
        <v>216</v>
      </c>
      <c r="P589" s="5" t="s">
        <v>216</v>
      </c>
      <c r="Q589" s="5">
        <v>0</v>
      </c>
      <c r="R589" s="5">
        <v>0</v>
      </c>
      <c r="S589" s="5">
        <v>0</v>
      </c>
      <c r="T589" s="5">
        <v>0</v>
      </c>
      <c r="U589" s="5">
        <v>0</v>
      </c>
      <c r="V589" s="5">
        <v>0</v>
      </c>
      <c r="W589" s="5">
        <v>0</v>
      </c>
    </row>
    <row r="590" spans="1:23" ht="25.5" x14ac:dyDescent="0.25">
      <c r="A590" s="4" t="s">
        <v>33074</v>
      </c>
      <c r="B590" s="4" t="s">
        <v>33059</v>
      </c>
      <c r="C590" s="4" t="s">
        <v>2001</v>
      </c>
      <c r="D590" s="1" t="s">
        <v>2002</v>
      </c>
      <c r="E590" s="5" t="s">
        <v>216</v>
      </c>
      <c r="F590" s="5" t="s">
        <v>216</v>
      </c>
      <c r="G590" s="5" t="s">
        <v>216</v>
      </c>
      <c r="H590" s="5">
        <v>0</v>
      </c>
      <c r="I590" s="5" t="s">
        <v>216</v>
      </c>
      <c r="J590" s="5" t="s">
        <v>216</v>
      </c>
      <c r="K590" s="5" t="s">
        <v>216</v>
      </c>
      <c r="L590" s="5" t="s">
        <v>216</v>
      </c>
      <c r="M590" s="5" t="s">
        <v>216</v>
      </c>
      <c r="N590" s="5" t="s">
        <v>216</v>
      </c>
      <c r="O590" s="5" t="s">
        <v>216</v>
      </c>
      <c r="P590" s="5" t="s">
        <v>216</v>
      </c>
      <c r="Q590" s="5">
        <v>0</v>
      </c>
      <c r="R590" s="5">
        <v>0</v>
      </c>
      <c r="S590" s="5">
        <v>0</v>
      </c>
      <c r="T590" s="5">
        <v>0</v>
      </c>
      <c r="U590" s="5">
        <v>0</v>
      </c>
      <c r="V590" s="5">
        <v>0</v>
      </c>
      <c r="W590" s="5">
        <v>0</v>
      </c>
    </row>
    <row r="591" spans="1:23" ht="25.5" x14ac:dyDescent="0.25">
      <c r="A591" s="4" t="s">
        <v>33075</v>
      </c>
      <c r="B591" s="4" t="s">
        <v>33059</v>
      </c>
      <c r="C591" s="4" t="s">
        <v>2004</v>
      </c>
      <c r="D591" s="1" t="s">
        <v>2005</v>
      </c>
      <c r="E591" s="5" t="s">
        <v>216</v>
      </c>
      <c r="F591" s="5" t="s">
        <v>216</v>
      </c>
      <c r="G591" s="5" t="s">
        <v>216</v>
      </c>
      <c r="H591" s="5">
        <v>0</v>
      </c>
      <c r="I591" s="5" t="s">
        <v>216</v>
      </c>
      <c r="J591" s="5" t="s">
        <v>216</v>
      </c>
      <c r="K591" s="5" t="s">
        <v>216</v>
      </c>
      <c r="L591" s="5" t="s">
        <v>216</v>
      </c>
      <c r="M591" s="5" t="s">
        <v>216</v>
      </c>
      <c r="N591" s="5" t="s">
        <v>216</v>
      </c>
      <c r="O591" s="5" t="s">
        <v>216</v>
      </c>
      <c r="P591" s="5" t="s">
        <v>216</v>
      </c>
      <c r="Q591" s="5">
        <v>0</v>
      </c>
      <c r="R591" s="5">
        <v>0</v>
      </c>
      <c r="S591" s="5">
        <v>0</v>
      </c>
      <c r="T591" s="5">
        <v>0</v>
      </c>
      <c r="U591" s="5">
        <v>0</v>
      </c>
      <c r="V591" s="5">
        <v>0</v>
      </c>
      <c r="W591" s="5">
        <v>0</v>
      </c>
    </row>
    <row r="592" spans="1:23" ht="25.5" x14ac:dyDescent="0.25">
      <c r="A592" s="4" t="s">
        <v>33076</v>
      </c>
      <c r="B592" s="4" t="s">
        <v>33059</v>
      </c>
      <c r="C592" s="4" t="s">
        <v>2007</v>
      </c>
      <c r="D592" s="1" t="s">
        <v>2008</v>
      </c>
      <c r="E592" s="5" t="s">
        <v>216</v>
      </c>
      <c r="F592" s="5" t="s">
        <v>216</v>
      </c>
      <c r="G592" s="5" t="s">
        <v>216</v>
      </c>
      <c r="H592" s="5">
        <v>0</v>
      </c>
      <c r="I592" s="5" t="s">
        <v>216</v>
      </c>
      <c r="J592" s="5" t="s">
        <v>216</v>
      </c>
      <c r="K592" s="5" t="s">
        <v>216</v>
      </c>
      <c r="L592" s="5" t="s">
        <v>216</v>
      </c>
      <c r="M592" s="5" t="s">
        <v>216</v>
      </c>
      <c r="N592" s="5" t="s">
        <v>216</v>
      </c>
      <c r="O592" s="5" t="s">
        <v>216</v>
      </c>
      <c r="P592" s="5" t="s">
        <v>216</v>
      </c>
      <c r="Q592" s="5">
        <v>0</v>
      </c>
      <c r="R592" s="5">
        <v>0</v>
      </c>
      <c r="S592" s="5">
        <v>0</v>
      </c>
      <c r="T592" s="5">
        <v>0</v>
      </c>
      <c r="U592" s="5">
        <v>0</v>
      </c>
      <c r="V592" s="5">
        <v>0</v>
      </c>
      <c r="W592" s="5">
        <v>0</v>
      </c>
    </row>
    <row r="593" spans="1:23" ht="25.5" x14ac:dyDescent="0.25">
      <c r="A593" s="4" t="s">
        <v>33077</v>
      </c>
      <c r="B593" s="4" t="s">
        <v>33059</v>
      </c>
      <c r="C593" s="4" t="s">
        <v>2010</v>
      </c>
      <c r="D593" s="1" t="s">
        <v>2011</v>
      </c>
      <c r="E593" s="5" t="s">
        <v>216</v>
      </c>
      <c r="F593" s="5" t="s">
        <v>216</v>
      </c>
      <c r="G593" s="5" t="s">
        <v>216</v>
      </c>
      <c r="H593" s="5">
        <v>0</v>
      </c>
      <c r="I593" s="5" t="s">
        <v>216</v>
      </c>
      <c r="J593" s="5" t="s">
        <v>216</v>
      </c>
      <c r="K593" s="5" t="s">
        <v>216</v>
      </c>
      <c r="L593" s="5" t="s">
        <v>216</v>
      </c>
      <c r="M593" s="5" t="s">
        <v>216</v>
      </c>
      <c r="N593" s="5" t="s">
        <v>216</v>
      </c>
      <c r="O593" s="5" t="s">
        <v>216</v>
      </c>
      <c r="P593" s="5" t="s">
        <v>216</v>
      </c>
      <c r="Q593" s="5">
        <v>0</v>
      </c>
      <c r="R593" s="5">
        <v>0</v>
      </c>
      <c r="S593" s="5">
        <v>0</v>
      </c>
      <c r="T593" s="5">
        <v>0</v>
      </c>
      <c r="U593" s="5">
        <v>0</v>
      </c>
      <c r="V593" s="5">
        <v>0</v>
      </c>
      <c r="W593" s="5">
        <v>0</v>
      </c>
    </row>
    <row r="594" spans="1:23" x14ac:dyDescent="0.25">
      <c r="A594" s="4" t="s">
        <v>33078</v>
      </c>
      <c r="B594" s="4" t="s">
        <v>33059</v>
      </c>
      <c r="C594" s="4" t="s">
        <v>2013</v>
      </c>
      <c r="D594" s="1" t="s">
        <v>2014</v>
      </c>
      <c r="E594" s="5" t="s">
        <v>216</v>
      </c>
      <c r="F594" s="5" t="s">
        <v>216</v>
      </c>
      <c r="G594" s="5" t="s">
        <v>216</v>
      </c>
      <c r="H594" s="5">
        <v>0</v>
      </c>
      <c r="I594" s="5" t="s">
        <v>216</v>
      </c>
      <c r="J594" s="5" t="s">
        <v>216</v>
      </c>
      <c r="K594" s="5" t="s">
        <v>216</v>
      </c>
      <c r="L594" s="5" t="s">
        <v>216</v>
      </c>
      <c r="M594" s="5" t="s">
        <v>216</v>
      </c>
      <c r="N594" s="5" t="s">
        <v>216</v>
      </c>
      <c r="O594" s="5" t="s">
        <v>216</v>
      </c>
      <c r="P594" s="5" t="s">
        <v>216</v>
      </c>
      <c r="Q594" s="5">
        <v>0</v>
      </c>
      <c r="R594" s="5">
        <v>0</v>
      </c>
      <c r="S594" s="5">
        <v>0</v>
      </c>
      <c r="T594" s="5">
        <v>0</v>
      </c>
      <c r="U594" s="5">
        <v>0</v>
      </c>
      <c r="V594" s="5">
        <v>0</v>
      </c>
      <c r="W594" s="5">
        <v>0</v>
      </c>
    </row>
    <row r="595" spans="1:23" ht="25.5" x14ac:dyDescent="0.25">
      <c r="A595" s="4" t="s">
        <v>33079</v>
      </c>
      <c r="B595" s="4" t="s">
        <v>33059</v>
      </c>
      <c r="C595" s="4" t="s">
        <v>2016</v>
      </c>
      <c r="D595" s="1" t="s">
        <v>2017</v>
      </c>
      <c r="E595" s="5" t="s">
        <v>216</v>
      </c>
      <c r="F595" s="5" t="s">
        <v>216</v>
      </c>
      <c r="G595" s="5" t="s">
        <v>216</v>
      </c>
      <c r="H595" s="5">
        <v>0</v>
      </c>
      <c r="I595" s="5" t="s">
        <v>216</v>
      </c>
      <c r="J595" s="5" t="s">
        <v>216</v>
      </c>
      <c r="K595" s="5" t="s">
        <v>216</v>
      </c>
      <c r="L595" s="5" t="s">
        <v>216</v>
      </c>
      <c r="M595" s="5" t="s">
        <v>216</v>
      </c>
      <c r="N595" s="5" t="s">
        <v>216</v>
      </c>
      <c r="O595" s="5" t="s">
        <v>216</v>
      </c>
      <c r="P595" s="5" t="s">
        <v>216</v>
      </c>
      <c r="Q595" s="5">
        <v>0</v>
      </c>
      <c r="R595" s="5">
        <v>0</v>
      </c>
      <c r="S595" s="5">
        <v>0</v>
      </c>
      <c r="T595" s="5">
        <v>0</v>
      </c>
      <c r="U595" s="5">
        <v>0</v>
      </c>
      <c r="V595" s="5">
        <v>0</v>
      </c>
      <c r="W595" s="5">
        <v>0</v>
      </c>
    </row>
    <row r="596" spans="1:23" x14ac:dyDescent="0.25">
      <c r="A596" s="4" t="s">
        <v>33080</v>
      </c>
      <c r="B596" s="4" t="s">
        <v>33059</v>
      </c>
      <c r="C596" s="4" t="s">
        <v>2019</v>
      </c>
      <c r="D596" s="1" t="s">
        <v>2020</v>
      </c>
      <c r="E596" s="5" t="s">
        <v>216</v>
      </c>
      <c r="F596" s="5" t="s">
        <v>216</v>
      </c>
      <c r="G596" s="5" t="s">
        <v>216</v>
      </c>
      <c r="H596" s="5">
        <v>0</v>
      </c>
      <c r="I596" s="5" t="s">
        <v>216</v>
      </c>
      <c r="J596" s="5" t="s">
        <v>216</v>
      </c>
      <c r="K596" s="5" t="s">
        <v>216</v>
      </c>
      <c r="L596" s="5" t="s">
        <v>216</v>
      </c>
      <c r="M596" s="5" t="s">
        <v>216</v>
      </c>
      <c r="N596" s="5" t="s">
        <v>216</v>
      </c>
      <c r="O596" s="5" t="s">
        <v>216</v>
      </c>
      <c r="P596" s="5" t="s">
        <v>216</v>
      </c>
      <c r="Q596" s="5">
        <v>0</v>
      </c>
      <c r="R596" s="5">
        <v>0</v>
      </c>
      <c r="S596" s="5">
        <v>0</v>
      </c>
      <c r="T596" s="5">
        <v>0</v>
      </c>
      <c r="U596" s="5">
        <v>0</v>
      </c>
      <c r="V596" s="5">
        <v>0</v>
      </c>
      <c r="W596" s="5">
        <v>0</v>
      </c>
    </row>
    <row r="597" spans="1:23" ht="25.5" x14ac:dyDescent="0.25">
      <c r="A597" s="4" t="s">
        <v>33081</v>
      </c>
      <c r="B597" s="4" t="s">
        <v>33059</v>
      </c>
      <c r="C597" s="4" t="s">
        <v>2022</v>
      </c>
      <c r="D597" s="1" t="s">
        <v>2023</v>
      </c>
      <c r="E597" s="5" t="s">
        <v>216</v>
      </c>
      <c r="F597" s="5" t="s">
        <v>216</v>
      </c>
      <c r="G597" s="5" t="s">
        <v>216</v>
      </c>
      <c r="H597" s="5">
        <v>0</v>
      </c>
      <c r="I597" s="5" t="s">
        <v>216</v>
      </c>
      <c r="J597" s="5" t="s">
        <v>216</v>
      </c>
      <c r="K597" s="5" t="s">
        <v>216</v>
      </c>
      <c r="L597" s="5" t="s">
        <v>216</v>
      </c>
      <c r="M597" s="5" t="s">
        <v>216</v>
      </c>
      <c r="N597" s="5" t="s">
        <v>216</v>
      </c>
      <c r="O597" s="5" t="s">
        <v>216</v>
      </c>
      <c r="P597" s="5" t="s">
        <v>216</v>
      </c>
      <c r="Q597" s="5">
        <v>0</v>
      </c>
      <c r="R597" s="5">
        <v>0</v>
      </c>
      <c r="S597" s="5">
        <v>0</v>
      </c>
      <c r="T597" s="5">
        <v>0</v>
      </c>
      <c r="U597" s="5">
        <v>0</v>
      </c>
      <c r="V597" s="5">
        <v>0</v>
      </c>
      <c r="W597" s="5">
        <v>0</v>
      </c>
    </row>
    <row r="598" spans="1:23" ht="25.5" x14ac:dyDescent="0.25">
      <c r="A598" s="4" t="s">
        <v>33082</v>
      </c>
      <c r="B598" s="4" t="s">
        <v>33059</v>
      </c>
      <c r="C598" s="4" t="s">
        <v>2025</v>
      </c>
      <c r="D598" s="1" t="s">
        <v>2026</v>
      </c>
      <c r="E598" s="5" t="s">
        <v>216</v>
      </c>
      <c r="F598" s="5" t="s">
        <v>216</v>
      </c>
      <c r="G598" s="5" t="s">
        <v>216</v>
      </c>
      <c r="H598" s="5">
        <v>0</v>
      </c>
      <c r="I598" s="5" t="s">
        <v>216</v>
      </c>
      <c r="J598" s="5" t="s">
        <v>216</v>
      </c>
      <c r="K598" s="5" t="s">
        <v>216</v>
      </c>
      <c r="L598" s="5" t="s">
        <v>216</v>
      </c>
      <c r="M598" s="5" t="s">
        <v>216</v>
      </c>
      <c r="N598" s="5" t="s">
        <v>216</v>
      </c>
      <c r="O598" s="5" t="s">
        <v>216</v>
      </c>
      <c r="P598" s="5" t="s">
        <v>216</v>
      </c>
      <c r="Q598" s="5">
        <v>0</v>
      </c>
      <c r="R598" s="5">
        <v>0</v>
      </c>
      <c r="S598" s="5">
        <v>0</v>
      </c>
      <c r="T598" s="5">
        <v>0</v>
      </c>
      <c r="U598" s="5">
        <v>0</v>
      </c>
      <c r="V598" s="5">
        <v>0</v>
      </c>
      <c r="W598" s="5">
        <v>0</v>
      </c>
    </row>
    <row r="599" spans="1:23" ht="25.5" x14ac:dyDescent="0.25">
      <c r="A599" s="4" t="s">
        <v>33083</v>
      </c>
      <c r="B599" s="4" t="s">
        <v>33059</v>
      </c>
      <c r="C599" s="4" t="s">
        <v>2028</v>
      </c>
      <c r="D599" s="1" t="s">
        <v>2029</v>
      </c>
      <c r="E599" s="5" t="s">
        <v>216</v>
      </c>
      <c r="F599" s="5" t="s">
        <v>216</v>
      </c>
      <c r="G599" s="5" t="s">
        <v>216</v>
      </c>
      <c r="H599" s="5">
        <v>0</v>
      </c>
      <c r="I599" s="5" t="s">
        <v>216</v>
      </c>
      <c r="J599" s="5" t="s">
        <v>216</v>
      </c>
      <c r="K599" s="5" t="s">
        <v>216</v>
      </c>
      <c r="L599" s="5" t="s">
        <v>216</v>
      </c>
      <c r="M599" s="5" t="s">
        <v>216</v>
      </c>
      <c r="N599" s="5" t="s">
        <v>216</v>
      </c>
      <c r="O599" s="5" t="s">
        <v>216</v>
      </c>
      <c r="P599" s="5" t="s">
        <v>216</v>
      </c>
      <c r="Q599" s="5">
        <v>0</v>
      </c>
      <c r="R599" s="5">
        <v>0</v>
      </c>
      <c r="S599" s="5">
        <v>0</v>
      </c>
      <c r="T599" s="5">
        <v>0</v>
      </c>
      <c r="U599" s="5">
        <v>0</v>
      </c>
      <c r="V599" s="5">
        <v>0</v>
      </c>
      <c r="W599" s="5">
        <v>0</v>
      </c>
    </row>
    <row r="600" spans="1:23" ht="25.5" x14ac:dyDescent="0.25">
      <c r="A600" s="4" t="s">
        <v>33084</v>
      </c>
      <c r="B600" s="4" t="s">
        <v>33059</v>
      </c>
      <c r="C600" s="4" t="s">
        <v>2031</v>
      </c>
      <c r="D600" s="1" t="s">
        <v>2032</v>
      </c>
      <c r="E600" s="5" t="s">
        <v>216</v>
      </c>
      <c r="F600" s="5" t="s">
        <v>216</v>
      </c>
      <c r="G600" s="5" t="s">
        <v>216</v>
      </c>
      <c r="H600" s="5">
        <v>0</v>
      </c>
      <c r="I600" s="5" t="s">
        <v>216</v>
      </c>
      <c r="J600" s="5" t="s">
        <v>216</v>
      </c>
      <c r="K600" s="5" t="s">
        <v>216</v>
      </c>
      <c r="L600" s="5" t="s">
        <v>216</v>
      </c>
      <c r="M600" s="5" t="s">
        <v>216</v>
      </c>
      <c r="N600" s="5" t="s">
        <v>216</v>
      </c>
      <c r="O600" s="5" t="s">
        <v>216</v>
      </c>
      <c r="P600" s="5" t="s">
        <v>216</v>
      </c>
      <c r="Q600" s="5">
        <v>0</v>
      </c>
      <c r="R600" s="5">
        <v>0</v>
      </c>
      <c r="S600" s="5">
        <v>0</v>
      </c>
      <c r="T600" s="5">
        <v>0</v>
      </c>
      <c r="U600" s="5">
        <v>0</v>
      </c>
      <c r="V600" s="5">
        <v>0</v>
      </c>
      <c r="W600" s="5">
        <v>0</v>
      </c>
    </row>
    <row r="601" spans="1:23" ht="25.5" x14ac:dyDescent="0.25">
      <c r="A601" s="4" t="s">
        <v>33085</v>
      </c>
      <c r="B601" s="4" t="s">
        <v>33059</v>
      </c>
      <c r="C601" s="4" t="s">
        <v>2034</v>
      </c>
      <c r="D601" s="1" t="s">
        <v>2035</v>
      </c>
      <c r="E601" s="5" t="s">
        <v>216</v>
      </c>
      <c r="F601" s="5" t="s">
        <v>216</v>
      </c>
      <c r="G601" s="5" t="s">
        <v>216</v>
      </c>
      <c r="H601" s="5">
        <v>0</v>
      </c>
      <c r="I601" s="5" t="s">
        <v>216</v>
      </c>
      <c r="J601" s="5" t="s">
        <v>216</v>
      </c>
      <c r="K601" s="5" t="s">
        <v>216</v>
      </c>
      <c r="L601" s="5" t="s">
        <v>216</v>
      </c>
      <c r="M601" s="5" t="s">
        <v>216</v>
      </c>
      <c r="N601" s="5" t="s">
        <v>216</v>
      </c>
      <c r="O601" s="5" t="s">
        <v>216</v>
      </c>
      <c r="P601" s="5" t="s">
        <v>216</v>
      </c>
      <c r="Q601" s="5">
        <v>0</v>
      </c>
      <c r="R601" s="5">
        <v>0</v>
      </c>
      <c r="S601" s="5">
        <v>0</v>
      </c>
      <c r="T601" s="5">
        <v>0</v>
      </c>
      <c r="U601" s="5">
        <v>0</v>
      </c>
      <c r="V601" s="5">
        <v>0</v>
      </c>
      <c r="W601" s="5">
        <v>0</v>
      </c>
    </row>
    <row r="602" spans="1:23" ht="25.5" x14ac:dyDescent="0.25">
      <c r="A602" s="4" t="s">
        <v>33086</v>
      </c>
      <c r="B602" s="4" t="s">
        <v>33059</v>
      </c>
      <c r="C602" s="4" t="s">
        <v>2037</v>
      </c>
      <c r="D602" s="1" t="s">
        <v>2038</v>
      </c>
      <c r="E602" s="5" t="s">
        <v>216</v>
      </c>
      <c r="F602" s="5" t="s">
        <v>216</v>
      </c>
      <c r="G602" s="5" t="s">
        <v>216</v>
      </c>
      <c r="H602" s="5">
        <v>0</v>
      </c>
      <c r="I602" s="5" t="s">
        <v>216</v>
      </c>
      <c r="J602" s="5" t="s">
        <v>216</v>
      </c>
      <c r="K602" s="5" t="s">
        <v>216</v>
      </c>
      <c r="L602" s="5" t="s">
        <v>216</v>
      </c>
      <c r="M602" s="5" t="s">
        <v>216</v>
      </c>
      <c r="N602" s="5" t="s">
        <v>216</v>
      </c>
      <c r="O602" s="5" t="s">
        <v>216</v>
      </c>
      <c r="P602" s="5" t="s">
        <v>216</v>
      </c>
      <c r="Q602" s="5">
        <v>0</v>
      </c>
      <c r="R602" s="5">
        <v>0</v>
      </c>
      <c r="S602" s="5">
        <v>0</v>
      </c>
      <c r="T602" s="5">
        <v>0</v>
      </c>
      <c r="U602" s="5">
        <v>0</v>
      </c>
      <c r="V602" s="5">
        <v>0</v>
      </c>
      <c r="W602" s="5">
        <v>0</v>
      </c>
    </row>
    <row r="603" spans="1:23" ht="25.5" x14ac:dyDescent="0.25">
      <c r="A603" s="4" t="s">
        <v>33087</v>
      </c>
      <c r="B603" s="4" t="s">
        <v>33059</v>
      </c>
      <c r="C603" s="4" t="s">
        <v>2040</v>
      </c>
      <c r="D603" s="1" t="s">
        <v>2041</v>
      </c>
      <c r="E603" s="5" t="s">
        <v>216</v>
      </c>
      <c r="F603" s="5" t="s">
        <v>216</v>
      </c>
      <c r="G603" s="5" t="s">
        <v>216</v>
      </c>
      <c r="H603" s="5">
        <v>0</v>
      </c>
      <c r="I603" s="5" t="s">
        <v>216</v>
      </c>
      <c r="J603" s="5" t="s">
        <v>216</v>
      </c>
      <c r="K603" s="5" t="s">
        <v>216</v>
      </c>
      <c r="L603" s="5" t="s">
        <v>216</v>
      </c>
      <c r="M603" s="5" t="s">
        <v>216</v>
      </c>
      <c r="N603" s="5" t="s">
        <v>216</v>
      </c>
      <c r="O603" s="5" t="s">
        <v>216</v>
      </c>
      <c r="P603" s="5" t="s">
        <v>216</v>
      </c>
      <c r="Q603" s="5">
        <v>0</v>
      </c>
      <c r="R603" s="5">
        <v>0</v>
      </c>
      <c r="S603" s="5">
        <v>0</v>
      </c>
      <c r="T603" s="5">
        <v>0</v>
      </c>
      <c r="U603" s="5">
        <v>0</v>
      </c>
      <c r="V603" s="5">
        <v>0</v>
      </c>
      <c r="W603" s="5">
        <v>0</v>
      </c>
    </row>
    <row r="604" spans="1:23" ht="25.5" x14ac:dyDescent="0.25">
      <c r="A604" s="4" t="s">
        <v>33088</v>
      </c>
      <c r="B604" s="4" t="s">
        <v>33059</v>
      </c>
      <c r="C604" s="4" t="s">
        <v>2043</v>
      </c>
      <c r="D604" s="1" t="s">
        <v>2044</v>
      </c>
      <c r="E604" s="5" t="s">
        <v>216</v>
      </c>
      <c r="F604" s="5" t="s">
        <v>216</v>
      </c>
      <c r="G604" s="5" t="s">
        <v>216</v>
      </c>
      <c r="H604" s="5">
        <v>0</v>
      </c>
      <c r="I604" s="5" t="s">
        <v>216</v>
      </c>
      <c r="J604" s="5" t="s">
        <v>216</v>
      </c>
      <c r="K604" s="5" t="s">
        <v>216</v>
      </c>
      <c r="L604" s="5" t="s">
        <v>216</v>
      </c>
      <c r="M604" s="5" t="s">
        <v>216</v>
      </c>
      <c r="N604" s="5" t="s">
        <v>216</v>
      </c>
      <c r="O604" s="5" t="s">
        <v>216</v>
      </c>
      <c r="P604" s="5" t="s">
        <v>216</v>
      </c>
      <c r="Q604" s="5">
        <v>0</v>
      </c>
      <c r="R604" s="5">
        <v>0</v>
      </c>
      <c r="S604" s="5">
        <v>0</v>
      </c>
      <c r="T604" s="5">
        <v>0</v>
      </c>
      <c r="U604" s="5">
        <v>0</v>
      </c>
      <c r="V604" s="5">
        <v>0</v>
      </c>
      <c r="W604" s="5">
        <v>0</v>
      </c>
    </row>
    <row r="605" spans="1:23" ht="25.5" x14ac:dyDescent="0.25">
      <c r="A605" s="4" t="s">
        <v>33089</v>
      </c>
      <c r="B605" s="4" t="s">
        <v>33059</v>
      </c>
      <c r="C605" s="4" t="s">
        <v>2046</v>
      </c>
      <c r="D605" s="1" t="s">
        <v>2047</v>
      </c>
      <c r="E605" s="5" t="s">
        <v>216</v>
      </c>
      <c r="F605" s="5" t="s">
        <v>216</v>
      </c>
      <c r="G605" s="5" t="s">
        <v>216</v>
      </c>
      <c r="H605" s="5">
        <v>0</v>
      </c>
      <c r="I605" s="5" t="s">
        <v>216</v>
      </c>
      <c r="J605" s="5" t="s">
        <v>216</v>
      </c>
      <c r="K605" s="5" t="s">
        <v>216</v>
      </c>
      <c r="L605" s="5" t="s">
        <v>216</v>
      </c>
      <c r="M605" s="5" t="s">
        <v>216</v>
      </c>
      <c r="N605" s="5" t="s">
        <v>216</v>
      </c>
      <c r="O605" s="5" t="s">
        <v>216</v>
      </c>
      <c r="P605" s="5" t="s">
        <v>216</v>
      </c>
      <c r="Q605" s="5">
        <v>0</v>
      </c>
      <c r="R605" s="5">
        <v>0</v>
      </c>
      <c r="S605" s="5">
        <v>0</v>
      </c>
      <c r="T605" s="5">
        <v>0</v>
      </c>
      <c r="U605" s="5">
        <v>0</v>
      </c>
      <c r="V605" s="5">
        <v>0</v>
      </c>
      <c r="W605" s="5">
        <v>0</v>
      </c>
    </row>
    <row r="606" spans="1:23" x14ac:dyDescent="0.25">
      <c r="A606" s="4" t="s">
        <v>33090</v>
      </c>
      <c r="B606" s="4" t="s">
        <v>33059</v>
      </c>
      <c r="C606" s="4" t="s">
        <v>2049</v>
      </c>
      <c r="D606" s="1" t="s">
        <v>9167</v>
      </c>
      <c r="E606" s="5" t="s">
        <v>216</v>
      </c>
      <c r="F606" s="5" t="s">
        <v>216</v>
      </c>
      <c r="G606" s="5" t="s">
        <v>216</v>
      </c>
      <c r="H606" s="5">
        <v>0</v>
      </c>
      <c r="I606" s="5" t="s">
        <v>216</v>
      </c>
      <c r="J606" s="5" t="s">
        <v>216</v>
      </c>
      <c r="K606" s="5" t="s">
        <v>216</v>
      </c>
      <c r="L606" s="5" t="s">
        <v>216</v>
      </c>
      <c r="M606" s="5" t="s">
        <v>216</v>
      </c>
      <c r="N606" s="5" t="s">
        <v>216</v>
      </c>
      <c r="O606" s="5" t="s">
        <v>216</v>
      </c>
      <c r="P606" s="5" t="s">
        <v>216</v>
      </c>
      <c r="Q606" s="5">
        <v>0</v>
      </c>
      <c r="R606" s="5">
        <v>0</v>
      </c>
      <c r="S606" s="5">
        <v>0</v>
      </c>
      <c r="T606" s="5">
        <v>0</v>
      </c>
      <c r="U606" s="5">
        <v>0</v>
      </c>
      <c r="V606" s="5">
        <v>0</v>
      </c>
      <c r="W606" s="5">
        <v>0</v>
      </c>
    </row>
    <row r="607" spans="1:23" ht="25.5" x14ac:dyDescent="0.25">
      <c r="A607" s="4" t="s">
        <v>33091</v>
      </c>
      <c r="B607" s="4" t="s">
        <v>33059</v>
      </c>
      <c r="C607" s="4" t="s">
        <v>9169</v>
      </c>
      <c r="D607" s="1" t="s">
        <v>9170</v>
      </c>
      <c r="E607" s="5" t="s">
        <v>216</v>
      </c>
      <c r="F607" s="5" t="s">
        <v>216</v>
      </c>
      <c r="G607" s="5" t="s">
        <v>216</v>
      </c>
      <c r="H607" s="5">
        <v>0</v>
      </c>
      <c r="I607" s="5" t="s">
        <v>216</v>
      </c>
      <c r="J607" s="5" t="s">
        <v>216</v>
      </c>
      <c r="K607" s="5" t="s">
        <v>216</v>
      </c>
      <c r="L607" s="5" t="s">
        <v>216</v>
      </c>
      <c r="M607" s="5" t="s">
        <v>216</v>
      </c>
      <c r="N607" s="5" t="s">
        <v>216</v>
      </c>
      <c r="O607" s="5" t="s">
        <v>216</v>
      </c>
      <c r="P607" s="5" t="s">
        <v>216</v>
      </c>
      <c r="Q607" s="5">
        <v>0</v>
      </c>
      <c r="R607" s="5">
        <v>0</v>
      </c>
      <c r="S607" s="5">
        <v>0</v>
      </c>
      <c r="T607" s="5">
        <v>0</v>
      </c>
      <c r="U607" s="5">
        <v>0</v>
      </c>
      <c r="V607" s="5">
        <v>0</v>
      </c>
      <c r="W607" s="5">
        <v>0</v>
      </c>
    </row>
    <row r="608" spans="1:23" ht="25.5" x14ac:dyDescent="0.25">
      <c r="A608" s="4" t="s">
        <v>33092</v>
      </c>
      <c r="B608" s="4" t="s">
        <v>33059</v>
      </c>
      <c r="C608" s="4" t="s">
        <v>2052</v>
      </c>
      <c r="D608" s="1" t="s">
        <v>2053</v>
      </c>
      <c r="E608" s="5" t="s">
        <v>216</v>
      </c>
      <c r="F608" s="5" t="s">
        <v>216</v>
      </c>
      <c r="G608" s="5" t="s">
        <v>216</v>
      </c>
      <c r="H608" s="5">
        <v>0</v>
      </c>
      <c r="I608" s="5" t="s">
        <v>216</v>
      </c>
      <c r="J608" s="5" t="s">
        <v>216</v>
      </c>
      <c r="K608" s="5" t="s">
        <v>216</v>
      </c>
      <c r="L608" s="5" t="s">
        <v>216</v>
      </c>
      <c r="M608" s="5" t="s">
        <v>216</v>
      </c>
      <c r="N608" s="5" t="s">
        <v>216</v>
      </c>
      <c r="O608" s="5" t="s">
        <v>216</v>
      </c>
      <c r="P608" s="5" t="s">
        <v>216</v>
      </c>
      <c r="Q608" s="5">
        <v>0</v>
      </c>
      <c r="R608" s="5">
        <v>0</v>
      </c>
      <c r="S608" s="5">
        <v>0</v>
      </c>
      <c r="T608" s="5">
        <v>0</v>
      </c>
      <c r="U608" s="5">
        <v>0</v>
      </c>
      <c r="V608" s="5">
        <v>0</v>
      </c>
      <c r="W608" s="5">
        <v>0</v>
      </c>
    </row>
    <row r="609" spans="1:23" ht="25.5" x14ac:dyDescent="0.25">
      <c r="A609" s="4" t="s">
        <v>33093</v>
      </c>
      <c r="B609" s="4" t="s">
        <v>33059</v>
      </c>
      <c r="C609" s="4" t="s">
        <v>2055</v>
      </c>
      <c r="D609" s="1" t="s">
        <v>2056</v>
      </c>
      <c r="E609" s="5" t="s">
        <v>216</v>
      </c>
      <c r="F609" s="5" t="s">
        <v>216</v>
      </c>
      <c r="G609" s="5" t="s">
        <v>216</v>
      </c>
      <c r="H609" s="5">
        <v>0</v>
      </c>
      <c r="I609" s="5" t="s">
        <v>216</v>
      </c>
      <c r="J609" s="5" t="s">
        <v>216</v>
      </c>
      <c r="K609" s="5" t="s">
        <v>216</v>
      </c>
      <c r="L609" s="5" t="s">
        <v>216</v>
      </c>
      <c r="M609" s="5" t="s">
        <v>216</v>
      </c>
      <c r="N609" s="5" t="s">
        <v>216</v>
      </c>
      <c r="O609" s="5" t="s">
        <v>216</v>
      </c>
      <c r="P609" s="5" t="s">
        <v>216</v>
      </c>
      <c r="Q609" s="5">
        <v>0</v>
      </c>
      <c r="R609" s="5">
        <v>0</v>
      </c>
      <c r="S609" s="5">
        <v>0</v>
      </c>
      <c r="T609" s="5">
        <v>0</v>
      </c>
      <c r="U609" s="5">
        <v>0</v>
      </c>
      <c r="V609" s="5">
        <v>0</v>
      </c>
      <c r="W609" s="5">
        <v>0</v>
      </c>
    </row>
    <row r="610" spans="1:23" ht="25.5" x14ac:dyDescent="0.25">
      <c r="A610" s="4" t="s">
        <v>33094</v>
      </c>
      <c r="B610" s="4" t="s">
        <v>33059</v>
      </c>
      <c r="C610" s="4" t="s">
        <v>2058</v>
      </c>
      <c r="D610" s="1" t="s">
        <v>2059</v>
      </c>
      <c r="E610" s="5" t="s">
        <v>216</v>
      </c>
      <c r="F610" s="5" t="s">
        <v>216</v>
      </c>
      <c r="G610" s="5" t="s">
        <v>216</v>
      </c>
      <c r="H610" s="5">
        <v>0</v>
      </c>
      <c r="I610" s="5" t="s">
        <v>216</v>
      </c>
      <c r="J610" s="5" t="s">
        <v>216</v>
      </c>
      <c r="K610" s="5" t="s">
        <v>216</v>
      </c>
      <c r="L610" s="5" t="s">
        <v>216</v>
      </c>
      <c r="M610" s="5" t="s">
        <v>216</v>
      </c>
      <c r="N610" s="5" t="s">
        <v>216</v>
      </c>
      <c r="O610" s="5" t="s">
        <v>216</v>
      </c>
      <c r="P610" s="5" t="s">
        <v>216</v>
      </c>
      <c r="Q610" s="5">
        <v>0</v>
      </c>
      <c r="R610" s="5">
        <v>0</v>
      </c>
      <c r="S610" s="5">
        <v>0</v>
      </c>
      <c r="T610" s="5">
        <v>0</v>
      </c>
      <c r="U610" s="5">
        <v>0</v>
      </c>
      <c r="V610" s="5">
        <v>0</v>
      </c>
      <c r="W610" s="5">
        <v>0</v>
      </c>
    </row>
    <row r="611" spans="1:23" ht="25.5" x14ac:dyDescent="0.25">
      <c r="A611" s="4" t="s">
        <v>33095</v>
      </c>
      <c r="B611" s="4" t="s">
        <v>33059</v>
      </c>
      <c r="C611" s="4" t="s">
        <v>2061</v>
      </c>
      <c r="D611" s="1" t="s">
        <v>2062</v>
      </c>
      <c r="E611" s="5" t="s">
        <v>216</v>
      </c>
      <c r="F611" s="5" t="s">
        <v>216</v>
      </c>
      <c r="G611" s="5" t="s">
        <v>216</v>
      </c>
      <c r="H611" s="5">
        <v>0</v>
      </c>
      <c r="I611" s="5" t="s">
        <v>216</v>
      </c>
      <c r="J611" s="5" t="s">
        <v>216</v>
      </c>
      <c r="K611" s="5" t="s">
        <v>216</v>
      </c>
      <c r="L611" s="5" t="s">
        <v>216</v>
      </c>
      <c r="M611" s="5" t="s">
        <v>216</v>
      </c>
      <c r="N611" s="5" t="s">
        <v>216</v>
      </c>
      <c r="O611" s="5" t="s">
        <v>216</v>
      </c>
      <c r="P611" s="5" t="s">
        <v>216</v>
      </c>
      <c r="Q611" s="5">
        <v>0</v>
      </c>
      <c r="R611" s="5">
        <v>0</v>
      </c>
      <c r="S611" s="5">
        <v>0</v>
      </c>
      <c r="T611" s="5">
        <v>0</v>
      </c>
      <c r="U611" s="5">
        <v>0</v>
      </c>
      <c r="V611" s="5">
        <v>0</v>
      </c>
      <c r="W611" s="5">
        <v>0</v>
      </c>
    </row>
    <row r="612" spans="1:23" ht="25.5" x14ac:dyDescent="0.25">
      <c r="A612" s="4" t="s">
        <v>33096</v>
      </c>
      <c r="B612" s="4" t="s">
        <v>33059</v>
      </c>
      <c r="C612" s="4" t="s">
        <v>2064</v>
      </c>
      <c r="D612" s="1" t="s">
        <v>9176</v>
      </c>
      <c r="E612" s="5" t="s">
        <v>216</v>
      </c>
      <c r="F612" s="5" t="s">
        <v>216</v>
      </c>
      <c r="G612" s="5" t="s">
        <v>216</v>
      </c>
      <c r="H612" s="5">
        <v>0</v>
      </c>
      <c r="I612" s="5" t="s">
        <v>216</v>
      </c>
      <c r="J612" s="5" t="s">
        <v>216</v>
      </c>
      <c r="K612" s="5" t="s">
        <v>216</v>
      </c>
      <c r="L612" s="5" t="s">
        <v>216</v>
      </c>
      <c r="M612" s="5" t="s">
        <v>216</v>
      </c>
      <c r="N612" s="5" t="s">
        <v>216</v>
      </c>
      <c r="O612" s="5" t="s">
        <v>216</v>
      </c>
      <c r="P612" s="5" t="s">
        <v>216</v>
      </c>
      <c r="Q612" s="5">
        <v>0</v>
      </c>
      <c r="R612" s="5">
        <v>0</v>
      </c>
      <c r="S612" s="5">
        <v>0</v>
      </c>
      <c r="T612" s="5">
        <v>0</v>
      </c>
      <c r="U612" s="5">
        <v>0</v>
      </c>
      <c r="V612" s="5">
        <v>0</v>
      </c>
      <c r="W612" s="5">
        <v>0</v>
      </c>
    </row>
    <row r="613" spans="1:23" ht="25.5" x14ac:dyDescent="0.25">
      <c r="A613" s="4" t="s">
        <v>33097</v>
      </c>
      <c r="B613" s="4" t="s">
        <v>33059</v>
      </c>
      <c r="C613" s="4" t="s">
        <v>2067</v>
      </c>
      <c r="D613" s="1" t="s">
        <v>9178</v>
      </c>
      <c r="E613" s="5" t="s">
        <v>216</v>
      </c>
      <c r="F613" s="5" t="s">
        <v>216</v>
      </c>
      <c r="G613" s="5" t="s">
        <v>216</v>
      </c>
      <c r="H613" s="5">
        <v>0</v>
      </c>
      <c r="I613" s="5" t="s">
        <v>216</v>
      </c>
      <c r="J613" s="5" t="s">
        <v>216</v>
      </c>
      <c r="K613" s="5" t="s">
        <v>216</v>
      </c>
      <c r="L613" s="5" t="s">
        <v>216</v>
      </c>
      <c r="M613" s="5" t="s">
        <v>216</v>
      </c>
      <c r="N613" s="5" t="s">
        <v>216</v>
      </c>
      <c r="O613" s="5" t="s">
        <v>216</v>
      </c>
      <c r="P613" s="5" t="s">
        <v>216</v>
      </c>
      <c r="Q613" s="5">
        <v>0</v>
      </c>
      <c r="R613" s="5">
        <v>0</v>
      </c>
      <c r="S613" s="5">
        <v>0</v>
      </c>
      <c r="T613" s="5">
        <v>0</v>
      </c>
      <c r="U613" s="5">
        <v>0</v>
      </c>
      <c r="V613" s="5">
        <v>0</v>
      </c>
      <c r="W613" s="5">
        <v>0</v>
      </c>
    </row>
    <row r="614" spans="1:23" x14ac:dyDescent="0.25">
      <c r="A614" s="4" t="s">
        <v>33098</v>
      </c>
      <c r="B614" s="4" t="s">
        <v>33059</v>
      </c>
      <c r="C614" s="4" t="s">
        <v>2070</v>
      </c>
      <c r="D614" s="1" t="s">
        <v>9180</v>
      </c>
      <c r="E614" s="5" t="s">
        <v>216</v>
      </c>
      <c r="F614" s="5" t="s">
        <v>216</v>
      </c>
      <c r="G614" s="5" t="s">
        <v>216</v>
      </c>
      <c r="H614" s="5">
        <v>0</v>
      </c>
      <c r="I614" s="5" t="s">
        <v>216</v>
      </c>
      <c r="J614" s="5" t="s">
        <v>216</v>
      </c>
      <c r="K614" s="5" t="s">
        <v>216</v>
      </c>
      <c r="L614" s="5" t="s">
        <v>216</v>
      </c>
      <c r="M614" s="5" t="s">
        <v>216</v>
      </c>
      <c r="N614" s="5" t="s">
        <v>216</v>
      </c>
      <c r="O614" s="5" t="s">
        <v>216</v>
      </c>
      <c r="P614" s="5" t="s">
        <v>216</v>
      </c>
      <c r="Q614" s="5">
        <v>0</v>
      </c>
      <c r="R614" s="5">
        <v>0</v>
      </c>
      <c r="S614" s="5">
        <v>0</v>
      </c>
      <c r="T614" s="5">
        <v>0</v>
      </c>
      <c r="U614" s="5">
        <v>0</v>
      </c>
      <c r="V614" s="5">
        <v>0</v>
      </c>
      <c r="W614" s="5">
        <v>0</v>
      </c>
    </row>
    <row r="615" spans="1:23" ht="25.5" x14ac:dyDescent="0.25">
      <c r="A615" s="4" t="s">
        <v>33099</v>
      </c>
      <c r="B615" s="4" t="s">
        <v>33059</v>
      </c>
      <c r="C615" s="4" t="s">
        <v>9182</v>
      </c>
      <c r="D615" s="1" t="s">
        <v>9183</v>
      </c>
      <c r="E615" s="5" t="s">
        <v>216</v>
      </c>
      <c r="F615" s="5" t="s">
        <v>216</v>
      </c>
      <c r="G615" s="5" t="s">
        <v>216</v>
      </c>
      <c r="H615" s="5">
        <v>0</v>
      </c>
      <c r="I615" s="5" t="s">
        <v>216</v>
      </c>
      <c r="J615" s="5" t="s">
        <v>216</v>
      </c>
      <c r="K615" s="5" t="s">
        <v>216</v>
      </c>
      <c r="L615" s="5" t="s">
        <v>216</v>
      </c>
      <c r="M615" s="5" t="s">
        <v>216</v>
      </c>
      <c r="N615" s="5" t="s">
        <v>216</v>
      </c>
      <c r="O615" s="5" t="s">
        <v>216</v>
      </c>
      <c r="P615" s="5" t="s">
        <v>216</v>
      </c>
      <c r="Q615" s="5">
        <v>0</v>
      </c>
      <c r="R615" s="5">
        <v>0</v>
      </c>
      <c r="S615" s="5">
        <v>0</v>
      </c>
      <c r="T615" s="5">
        <v>0</v>
      </c>
      <c r="U615" s="5">
        <v>0</v>
      </c>
      <c r="V615" s="5">
        <v>0</v>
      </c>
      <c r="W615" s="5">
        <v>0</v>
      </c>
    </row>
    <row r="616" spans="1:23" ht="25.5" x14ac:dyDescent="0.25">
      <c r="A616" s="4" t="s">
        <v>33100</v>
      </c>
      <c r="B616" s="4" t="s">
        <v>33059</v>
      </c>
      <c r="C616" s="4" t="s">
        <v>2073</v>
      </c>
      <c r="D616" s="1" t="s">
        <v>2074</v>
      </c>
      <c r="E616" s="5" t="s">
        <v>216</v>
      </c>
      <c r="F616" s="5" t="s">
        <v>216</v>
      </c>
      <c r="G616" s="5" t="s">
        <v>216</v>
      </c>
      <c r="H616" s="5">
        <v>0</v>
      </c>
      <c r="I616" s="5" t="s">
        <v>216</v>
      </c>
      <c r="J616" s="5" t="s">
        <v>216</v>
      </c>
      <c r="K616" s="5" t="s">
        <v>216</v>
      </c>
      <c r="L616" s="5" t="s">
        <v>216</v>
      </c>
      <c r="M616" s="5" t="s">
        <v>216</v>
      </c>
      <c r="N616" s="5" t="s">
        <v>216</v>
      </c>
      <c r="O616" s="5" t="s">
        <v>216</v>
      </c>
      <c r="P616" s="5" t="s">
        <v>216</v>
      </c>
      <c r="Q616" s="5">
        <v>0</v>
      </c>
      <c r="R616" s="5">
        <v>0</v>
      </c>
      <c r="S616" s="5">
        <v>0</v>
      </c>
      <c r="T616" s="5">
        <v>0</v>
      </c>
      <c r="U616" s="5">
        <v>0</v>
      </c>
      <c r="V616" s="5">
        <v>0</v>
      </c>
      <c r="W616" s="5">
        <v>0</v>
      </c>
    </row>
    <row r="617" spans="1:23" ht="25.5" x14ac:dyDescent="0.25">
      <c r="A617" s="4" t="s">
        <v>33101</v>
      </c>
      <c r="B617" s="4" t="s">
        <v>33059</v>
      </c>
      <c r="C617" s="4" t="s">
        <v>2076</v>
      </c>
      <c r="D617" s="1" t="s">
        <v>2077</v>
      </c>
      <c r="E617" s="5" t="s">
        <v>216</v>
      </c>
      <c r="F617" s="5" t="s">
        <v>216</v>
      </c>
      <c r="G617" s="5" t="s">
        <v>216</v>
      </c>
      <c r="H617" s="5">
        <v>0</v>
      </c>
      <c r="I617" s="5" t="s">
        <v>216</v>
      </c>
      <c r="J617" s="5" t="s">
        <v>216</v>
      </c>
      <c r="K617" s="5" t="s">
        <v>216</v>
      </c>
      <c r="L617" s="5" t="s">
        <v>216</v>
      </c>
      <c r="M617" s="5" t="s">
        <v>216</v>
      </c>
      <c r="N617" s="5" t="s">
        <v>216</v>
      </c>
      <c r="O617" s="5" t="s">
        <v>216</v>
      </c>
      <c r="P617" s="5" t="s">
        <v>216</v>
      </c>
      <c r="Q617" s="5">
        <v>0</v>
      </c>
      <c r="R617" s="5">
        <v>0</v>
      </c>
      <c r="S617" s="5">
        <v>0</v>
      </c>
      <c r="T617" s="5">
        <v>0</v>
      </c>
      <c r="U617" s="5">
        <v>0</v>
      </c>
      <c r="V617" s="5">
        <v>0</v>
      </c>
      <c r="W617" s="5">
        <v>0</v>
      </c>
    </row>
    <row r="618" spans="1:23" ht="25.5" x14ac:dyDescent="0.25">
      <c r="A618" s="4" t="s">
        <v>33102</v>
      </c>
      <c r="B618" s="4" t="s">
        <v>33059</v>
      </c>
      <c r="C618" s="4" t="s">
        <v>2079</v>
      </c>
      <c r="D618" s="1" t="s">
        <v>2080</v>
      </c>
      <c r="E618" s="5" t="s">
        <v>216</v>
      </c>
      <c r="F618" s="5" t="s">
        <v>216</v>
      </c>
      <c r="G618" s="5" t="s">
        <v>216</v>
      </c>
      <c r="H618" s="5">
        <v>0</v>
      </c>
      <c r="I618" s="5" t="s">
        <v>216</v>
      </c>
      <c r="J618" s="5" t="s">
        <v>216</v>
      </c>
      <c r="K618" s="5" t="s">
        <v>216</v>
      </c>
      <c r="L618" s="5" t="s">
        <v>216</v>
      </c>
      <c r="M618" s="5" t="s">
        <v>216</v>
      </c>
      <c r="N618" s="5" t="s">
        <v>216</v>
      </c>
      <c r="O618" s="5" t="s">
        <v>216</v>
      </c>
      <c r="P618" s="5" t="s">
        <v>216</v>
      </c>
      <c r="Q618" s="5">
        <v>0</v>
      </c>
      <c r="R618" s="5">
        <v>0</v>
      </c>
      <c r="S618" s="5">
        <v>0</v>
      </c>
      <c r="T618" s="5">
        <v>0</v>
      </c>
      <c r="U618" s="5">
        <v>0</v>
      </c>
      <c r="V618" s="5">
        <v>0</v>
      </c>
      <c r="W618" s="5">
        <v>0</v>
      </c>
    </row>
    <row r="619" spans="1:23" ht="25.5" x14ac:dyDescent="0.25">
      <c r="A619" s="4" t="s">
        <v>33103</v>
      </c>
      <c r="B619" s="4" t="s">
        <v>33059</v>
      </c>
      <c r="C619" s="4" t="s">
        <v>2082</v>
      </c>
      <c r="D619" s="1" t="s">
        <v>2083</v>
      </c>
      <c r="E619" s="5" t="s">
        <v>216</v>
      </c>
      <c r="F619" s="5" t="s">
        <v>216</v>
      </c>
      <c r="G619" s="5" t="s">
        <v>216</v>
      </c>
      <c r="H619" s="5">
        <v>0</v>
      </c>
      <c r="I619" s="5" t="s">
        <v>216</v>
      </c>
      <c r="J619" s="5" t="s">
        <v>216</v>
      </c>
      <c r="K619" s="5" t="s">
        <v>216</v>
      </c>
      <c r="L619" s="5" t="s">
        <v>216</v>
      </c>
      <c r="M619" s="5" t="s">
        <v>216</v>
      </c>
      <c r="N619" s="5" t="s">
        <v>216</v>
      </c>
      <c r="O619" s="5" t="s">
        <v>216</v>
      </c>
      <c r="P619" s="5" t="s">
        <v>216</v>
      </c>
      <c r="Q619" s="5">
        <v>0.05</v>
      </c>
      <c r="R619" s="5">
        <v>0.05</v>
      </c>
      <c r="S619" s="5">
        <v>0.05</v>
      </c>
      <c r="T619" s="5">
        <v>0.05</v>
      </c>
      <c r="U619" s="5">
        <v>0.05</v>
      </c>
      <c r="V619" s="5">
        <v>0.05</v>
      </c>
      <c r="W619" s="5">
        <v>0.05</v>
      </c>
    </row>
    <row r="620" spans="1:23" ht="25.5" x14ac:dyDescent="0.25">
      <c r="A620" s="4" t="s">
        <v>33104</v>
      </c>
      <c r="B620" s="4" t="s">
        <v>33059</v>
      </c>
      <c r="C620" s="4" t="s">
        <v>2085</v>
      </c>
      <c r="D620" s="1" t="s">
        <v>2086</v>
      </c>
      <c r="E620" s="5" t="s">
        <v>216</v>
      </c>
      <c r="F620" s="5" t="s">
        <v>216</v>
      </c>
      <c r="G620" s="5" t="s">
        <v>216</v>
      </c>
      <c r="H620" s="5">
        <v>0</v>
      </c>
      <c r="I620" s="5" t="s">
        <v>216</v>
      </c>
      <c r="J620" s="5" t="s">
        <v>216</v>
      </c>
      <c r="K620" s="5" t="s">
        <v>216</v>
      </c>
      <c r="L620" s="5" t="s">
        <v>216</v>
      </c>
      <c r="M620" s="5" t="s">
        <v>216</v>
      </c>
      <c r="N620" s="5" t="s">
        <v>216</v>
      </c>
      <c r="O620" s="5" t="s">
        <v>216</v>
      </c>
      <c r="P620" s="5" t="s">
        <v>216</v>
      </c>
      <c r="Q620" s="5">
        <v>0.05</v>
      </c>
      <c r="R620" s="5">
        <v>0.05</v>
      </c>
      <c r="S620" s="5">
        <v>0.05</v>
      </c>
      <c r="T620" s="5">
        <v>0.05</v>
      </c>
      <c r="U620" s="5">
        <v>0.05</v>
      </c>
      <c r="V620" s="5">
        <v>0.05</v>
      </c>
      <c r="W620" s="5">
        <v>0.05</v>
      </c>
    </row>
    <row r="621" spans="1:23" ht="25.5" x14ac:dyDescent="0.25">
      <c r="A621" s="4" t="s">
        <v>33105</v>
      </c>
      <c r="B621" s="4" t="s">
        <v>33059</v>
      </c>
      <c r="C621" s="4" t="s">
        <v>2088</v>
      </c>
      <c r="D621" s="1" t="s">
        <v>2089</v>
      </c>
      <c r="E621" s="5" t="s">
        <v>216</v>
      </c>
      <c r="F621" s="5" t="s">
        <v>216</v>
      </c>
      <c r="G621" s="5" t="s">
        <v>216</v>
      </c>
      <c r="H621" s="5">
        <v>0</v>
      </c>
      <c r="I621" s="5" t="s">
        <v>216</v>
      </c>
      <c r="J621" s="5" t="s">
        <v>216</v>
      </c>
      <c r="K621" s="5" t="s">
        <v>216</v>
      </c>
      <c r="L621" s="5" t="s">
        <v>216</v>
      </c>
      <c r="M621" s="5" t="s">
        <v>216</v>
      </c>
      <c r="N621" s="5" t="s">
        <v>216</v>
      </c>
      <c r="O621" s="5" t="s">
        <v>216</v>
      </c>
      <c r="P621" s="5" t="s">
        <v>216</v>
      </c>
      <c r="Q621" s="5">
        <v>0</v>
      </c>
      <c r="R621" s="5">
        <v>0</v>
      </c>
      <c r="S621" s="5">
        <v>0</v>
      </c>
      <c r="T621" s="5">
        <v>0</v>
      </c>
      <c r="U621" s="5">
        <v>0</v>
      </c>
      <c r="V621" s="5">
        <v>0</v>
      </c>
      <c r="W621" s="5">
        <v>0</v>
      </c>
    </row>
    <row r="622" spans="1:23" ht="25.5" x14ac:dyDescent="0.25">
      <c r="A622" s="4" t="s">
        <v>33106</v>
      </c>
      <c r="B622" s="4" t="s">
        <v>33059</v>
      </c>
      <c r="C622" s="4" t="s">
        <v>2091</v>
      </c>
      <c r="D622" s="1" t="s">
        <v>2092</v>
      </c>
      <c r="E622" s="5" t="s">
        <v>216</v>
      </c>
      <c r="F622" s="5" t="s">
        <v>216</v>
      </c>
      <c r="G622" s="5" t="s">
        <v>216</v>
      </c>
      <c r="H622" s="5">
        <v>0</v>
      </c>
      <c r="I622" s="5" t="s">
        <v>216</v>
      </c>
      <c r="J622" s="5" t="s">
        <v>216</v>
      </c>
      <c r="K622" s="5" t="s">
        <v>216</v>
      </c>
      <c r="L622" s="5" t="s">
        <v>216</v>
      </c>
      <c r="M622" s="5" t="s">
        <v>216</v>
      </c>
      <c r="N622" s="5" t="s">
        <v>216</v>
      </c>
      <c r="O622" s="5" t="s">
        <v>216</v>
      </c>
      <c r="P622" s="5" t="s">
        <v>216</v>
      </c>
      <c r="Q622" s="5">
        <v>0</v>
      </c>
      <c r="R622" s="5">
        <v>0</v>
      </c>
      <c r="S622" s="5">
        <v>0</v>
      </c>
      <c r="T622" s="5">
        <v>0</v>
      </c>
      <c r="U622" s="5">
        <v>0</v>
      </c>
      <c r="V622" s="5">
        <v>0</v>
      </c>
      <c r="W622" s="5">
        <v>0</v>
      </c>
    </row>
    <row r="623" spans="1:23" ht="25.5" x14ac:dyDescent="0.25">
      <c r="A623" s="4" t="s">
        <v>33107</v>
      </c>
      <c r="B623" s="4" t="s">
        <v>33059</v>
      </c>
      <c r="C623" s="4" t="s">
        <v>2094</v>
      </c>
      <c r="D623" s="1" t="s">
        <v>2095</v>
      </c>
      <c r="E623" s="5" t="s">
        <v>216</v>
      </c>
      <c r="F623" s="5" t="s">
        <v>216</v>
      </c>
      <c r="G623" s="5" t="s">
        <v>216</v>
      </c>
      <c r="H623" s="5">
        <v>0</v>
      </c>
      <c r="I623" s="5" t="s">
        <v>216</v>
      </c>
      <c r="J623" s="5" t="s">
        <v>216</v>
      </c>
      <c r="K623" s="5" t="s">
        <v>216</v>
      </c>
      <c r="L623" s="5" t="s">
        <v>216</v>
      </c>
      <c r="M623" s="5" t="s">
        <v>216</v>
      </c>
      <c r="N623" s="5" t="s">
        <v>216</v>
      </c>
      <c r="O623" s="5" t="s">
        <v>216</v>
      </c>
      <c r="P623" s="5" t="s">
        <v>216</v>
      </c>
      <c r="Q623" s="5">
        <v>0</v>
      </c>
      <c r="R623" s="5">
        <v>0</v>
      </c>
      <c r="S623" s="5">
        <v>0</v>
      </c>
      <c r="T623" s="5">
        <v>0</v>
      </c>
      <c r="U623" s="5">
        <v>0</v>
      </c>
      <c r="V623" s="5">
        <v>0</v>
      </c>
      <c r="W623" s="5">
        <v>0</v>
      </c>
    </row>
    <row r="624" spans="1:23" ht="25.5" x14ac:dyDescent="0.25">
      <c r="A624" s="4" t="s">
        <v>33108</v>
      </c>
      <c r="B624" s="4" t="s">
        <v>33059</v>
      </c>
      <c r="C624" s="4" t="s">
        <v>2097</v>
      </c>
      <c r="D624" s="1" t="s">
        <v>9193</v>
      </c>
      <c r="E624" s="5" t="s">
        <v>216</v>
      </c>
      <c r="F624" s="5" t="s">
        <v>216</v>
      </c>
      <c r="G624" s="5" t="s">
        <v>216</v>
      </c>
      <c r="H624" s="5">
        <v>0</v>
      </c>
      <c r="I624" s="5" t="s">
        <v>216</v>
      </c>
      <c r="J624" s="5" t="s">
        <v>216</v>
      </c>
      <c r="K624" s="5" t="s">
        <v>216</v>
      </c>
      <c r="L624" s="5" t="s">
        <v>216</v>
      </c>
      <c r="M624" s="5" t="s">
        <v>216</v>
      </c>
      <c r="N624" s="5" t="s">
        <v>216</v>
      </c>
      <c r="O624" s="5" t="s">
        <v>216</v>
      </c>
      <c r="P624" s="5" t="s">
        <v>216</v>
      </c>
      <c r="Q624" s="5">
        <v>0</v>
      </c>
      <c r="R624" s="5">
        <v>0</v>
      </c>
      <c r="S624" s="5">
        <v>0</v>
      </c>
      <c r="T624" s="5">
        <v>0</v>
      </c>
      <c r="U624" s="5">
        <v>0</v>
      </c>
      <c r="V624" s="5">
        <v>0</v>
      </c>
      <c r="W624" s="5">
        <v>0</v>
      </c>
    </row>
    <row r="625" spans="1:23" ht="25.5" x14ac:dyDescent="0.25">
      <c r="A625" s="4" t="s">
        <v>33109</v>
      </c>
      <c r="B625" s="4" t="s">
        <v>33059</v>
      </c>
      <c r="C625" s="4" t="s">
        <v>2100</v>
      </c>
      <c r="D625" s="1" t="s">
        <v>2101</v>
      </c>
      <c r="E625" s="5" t="s">
        <v>216</v>
      </c>
      <c r="F625" s="5" t="s">
        <v>216</v>
      </c>
      <c r="G625" s="5" t="s">
        <v>216</v>
      </c>
      <c r="H625" s="5">
        <v>0</v>
      </c>
      <c r="I625" s="5" t="s">
        <v>216</v>
      </c>
      <c r="J625" s="5" t="s">
        <v>216</v>
      </c>
      <c r="K625" s="5" t="s">
        <v>216</v>
      </c>
      <c r="L625" s="5" t="s">
        <v>216</v>
      </c>
      <c r="M625" s="5" t="s">
        <v>216</v>
      </c>
      <c r="N625" s="5" t="s">
        <v>216</v>
      </c>
      <c r="O625" s="5" t="s">
        <v>216</v>
      </c>
      <c r="P625" s="5" t="s">
        <v>216</v>
      </c>
      <c r="Q625" s="5">
        <v>0</v>
      </c>
      <c r="R625" s="5">
        <v>0</v>
      </c>
      <c r="S625" s="5">
        <v>0</v>
      </c>
      <c r="T625" s="5">
        <v>0</v>
      </c>
      <c r="U625" s="5">
        <v>0</v>
      </c>
      <c r="V625" s="5">
        <v>0</v>
      </c>
      <c r="W625" s="5">
        <v>0</v>
      </c>
    </row>
    <row r="626" spans="1:23" ht="25.5" x14ac:dyDescent="0.25">
      <c r="A626" s="4" t="s">
        <v>33110</v>
      </c>
      <c r="B626" s="4" t="s">
        <v>33059</v>
      </c>
      <c r="C626" s="4" t="s">
        <v>2103</v>
      </c>
      <c r="D626" s="1" t="s">
        <v>2104</v>
      </c>
      <c r="E626" s="5" t="s">
        <v>216</v>
      </c>
      <c r="F626" s="5" t="s">
        <v>216</v>
      </c>
      <c r="G626" s="5" t="s">
        <v>216</v>
      </c>
      <c r="H626" s="5">
        <v>0</v>
      </c>
      <c r="I626" s="5" t="s">
        <v>216</v>
      </c>
      <c r="J626" s="5" t="s">
        <v>216</v>
      </c>
      <c r="K626" s="5" t="s">
        <v>216</v>
      </c>
      <c r="L626" s="5" t="s">
        <v>216</v>
      </c>
      <c r="M626" s="5" t="s">
        <v>216</v>
      </c>
      <c r="N626" s="5" t="s">
        <v>216</v>
      </c>
      <c r="O626" s="5" t="s">
        <v>216</v>
      </c>
      <c r="P626" s="5" t="s">
        <v>216</v>
      </c>
      <c r="Q626" s="5">
        <v>0</v>
      </c>
      <c r="R626" s="5">
        <v>0</v>
      </c>
      <c r="S626" s="5">
        <v>0</v>
      </c>
      <c r="T626" s="5">
        <v>0</v>
      </c>
      <c r="U626" s="5">
        <v>0</v>
      </c>
      <c r="V626" s="5">
        <v>0</v>
      </c>
      <c r="W626" s="5">
        <v>0</v>
      </c>
    </row>
    <row r="627" spans="1:23" ht="25.5" x14ac:dyDescent="0.25">
      <c r="A627" s="4" t="s">
        <v>33111</v>
      </c>
      <c r="B627" s="4" t="s">
        <v>33059</v>
      </c>
      <c r="C627" s="4" t="s">
        <v>2106</v>
      </c>
      <c r="D627" s="1" t="s">
        <v>2107</v>
      </c>
      <c r="E627" s="5" t="s">
        <v>216</v>
      </c>
      <c r="F627" s="5" t="s">
        <v>216</v>
      </c>
      <c r="G627" s="5" t="s">
        <v>216</v>
      </c>
      <c r="H627" s="5">
        <v>0</v>
      </c>
      <c r="I627" s="5" t="s">
        <v>216</v>
      </c>
      <c r="J627" s="5" t="s">
        <v>216</v>
      </c>
      <c r="K627" s="5" t="s">
        <v>216</v>
      </c>
      <c r="L627" s="5" t="s">
        <v>216</v>
      </c>
      <c r="M627" s="5" t="s">
        <v>216</v>
      </c>
      <c r="N627" s="5" t="s">
        <v>216</v>
      </c>
      <c r="O627" s="5" t="s">
        <v>216</v>
      </c>
      <c r="P627" s="5" t="s">
        <v>216</v>
      </c>
      <c r="Q627" s="5">
        <v>0</v>
      </c>
      <c r="R627" s="5">
        <v>0</v>
      </c>
      <c r="S627" s="5">
        <v>0</v>
      </c>
      <c r="T627" s="5">
        <v>0</v>
      </c>
      <c r="U627" s="5">
        <v>0</v>
      </c>
      <c r="V627" s="5">
        <v>0</v>
      </c>
      <c r="W627" s="5">
        <v>0</v>
      </c>
    </row>
    <row r="628" spans="1:23" ht="25.5" x14ac:dyDescent="0.25">
      <c r="A628" s="4" t="s">
        <v>33112</v>
      </c>
      <c r="B628" s="4" t="s">
        <v>33059</v>
      </c>
      <c r="C628" s="4" t="s">
        <v>2109</v>
      </c>
      <c r="D628" s="1" t="s">
        <v>2110</v>
      </c>
      <c r="E628" s="5" t="s">
        <v>216</v>
      </c>
      <c r="F628" s="5" t="s">
        <v>216</v>
      </c>
      <c r="G628" s="5" t="s">
        <v>216</v>
      </c>
      <c r="H628" s="5">
        <v>0</v>
      </c>
      <c r="I628" s="5" t="s">
        <v>216</v>
      </c>
      <c r="J628" s="5" t="s">
        <v>216</v>
      </c>
      <c r="K628" s="5" t="s">
        <v>216</v>
      </c>
      <c r="L628" s="5" t="s">
        <v>216</v>
      </c>
      <c r="M628" s="5" t="s">
        <v>216</v>
      </c>
      <c r="N628" s="5" t="s">
        <v>216</v>
      </c>
      <c r="O628" s="5" t="s">
        <v>216</v>
      </c>
      <c r="P628" s="5" t="s">
        <v>216</v>
      </c>
      <c r="Q628" s="5">
        <v>0</v>
      </c>
      <c r="R628" s="5">
        <v>0</v>
      </c>
      <c r="S628" s="5">
        <v>0</v>
      </c>
      <c r="T628" s="5">
        <v>0</v>
      </c>
      <c r="U628" s="5">
        <v>0</v>
      </c>
      <c r="V628" s="5">
        <v>0</v>
      </c>
      <c r="W628" s="5">
        <v>0</v>
      </c>
    </row>
    <row r="629" spans="1:23" ht="25.5" x14ac:dyDescent="0.25">
      <c r="A629" s="4" t="s">
        <v>33113</v>
      </c>
      <c r="B629" s="4" t="s">
        <v>33059</v>
      </c>
      <c r="C629" s="4" t="s">
        <v>2112</v>
      </c>
      <c r="D629" s="1" t="s">
        <v>2113</v>
      </c>
      <c r="E629" s="5" t="s">
        <v>216</v>
      </c>
      <c r="F629" s="5" t="s">
        <v>216</v>
      </c>
      <c r="G629" s="5" t="s">
        <v>216</v>
      </c>
      <c r="H629" s="5">
        <v>0.18</v>
      </c>
      <c r="I629" s="5" t="s">
        <v>216</v>
      </c>
      <c r="J629" s="5" t="s">
        <v>216</v>
      </c>
      <c r="K629" s="5" t="s">
        <v>216</v>
      </c>
      <c r="L629" s="5" t="s">
        <v>216</v>
      </c>
      <c r="M629" s="5" t="s">
        <v>216</v>
      </c>
      <c r="N629" s="5" t="s">
        <v>216</v>
      </c>
      <c r="O629" s="5" t="s">
        <v>216</v>
      </c>
      <c r="P629" s="5" t="s">
        <v>216</v>
      </c>
      <c r="Q629" s="5">
        <v>0.18</v>
      </c>
      <c r="R629" s="5">
        <v>0.18</v>
      </c>
      <c r="S629" s="5">
        <v>0.18</v>
      </c>
      <c r="T629" s="5">
        <v>0.18</v>
      </c>
      <c r="U629" s="5">
        <v>0.18</v>
      </c>
      <c r="V629" s="5">
        <v>0.18</v>
      </c>
      <c r="W629" s="5">
        <v>0.18</v>
      </c>
    </row>
    <row r="630" spans="1:23" ht="25.5" x14ac:dyDescent="0.25">
      <c r="A630" s="4" t="s">
        <v>33114</v>
      </c>
      <c r="B630" s="4" t="s">
        <v>33059</v>
      </c>
      <c r="C630" s="4" t="s">
        <v>2115</v>
      </c>
      <c r="D630" s="1" t="s">
        <v>9200</v>
      </c>
      <c r="E630" s="5" t="s">
        <v>216</v>
      </c>
      <c r="F630" s="5" t="s">
        <v>216</v>
      </c>
      <c r="G630" s="5" t="s">
        <v>216</v>
      </c>
      <c r="H630" s="5">
        <v>0.18</v>
      </c>
      <c r="I630" s="5" t="s">
        <v>216</v>
      </c>
      <c r="J630" s="5" t="s">
        <v>216</v>
      </c>
      <c r="K630" s="5" t="s">
        <v>216</v>
      </c>
      <c r="L630" s="5" t="s">
        <v>216</v>
      </c>
      <c r="M630" s="5" t="s">
        <v>216</v>
      </c>
      <c r="N630" s="5" t="s">
        <v>216</v>
      </c>
      <c r="O630" s="5" t="s">
        <v>216</v>
      </c>
      <c r="P630" s="5" t="s">
        <v>216</v>
      </c>
      <c r="Q630" s="5">
        <v>0.18</v>
      </c>
      <c r="R630" s="5">
        <v>0.18</v>
      </c>
      <c r="S630" s="5">
        <v>0.18</v>
      </c>
      <c r="T630" s="5">
        <v>0.18</v>
      </c>
      <c r="U630" s="5">
        <v>0.18</v>
      </c>
      <c r="V630" s="5">
        <v>0.18</v>
      </c>
      <c r="W630" s="5">
        <v>0.18</v>
      </c>
    </row>
    <row r="631" spans="1:23" ht="25.5" x14ac:dyDescent="0.25">
      <c r="A631" s="4" t="s">
        <v>33115</v>
      </c>
      <c r="B631" s="4" t="s">
        <v>33059</v>
      </c>
      <c r="C631" s="4" t="s">
        <v>2118</v>
      </c>
      <c r="D631" s="1" t="s">
        <v>2119</v>
      </c>
      <c r="E631" s="5" t="s">
        <v>216</v>
      </c>
      <c r="F631" s="5" t="s">
        <v>216</v>
      </c>
      <c r="G631" s="5" t="s">
        <v>216</v>
      </c>
      <c r="H631" s="5">
        <v>0.18</v>
      </c>
      <c r="I631" s="5" t="s">
        <v>216</v>
      </c>
      <c r="J631" s="5" t="s">
        <v>216</v>
      </c>
      <c r="K631" s="5" t="s">
        <v>216</v>
      </c>
      <c r="L631" s="5" t="s">
        <v>216</v>
      </c>
      <c r="M631" s="5" t="s">
        <v>216</v>
      </c>
      <c r="N631" s="5" t="s">
        <v>216</v>
      </c>
      <c r="O631" s="5" t="s">
        <v>216</v>
      </c>
      <c r="P631" s="5" t="s">
        <v>216</v>
      </c>
      <c r="Q631" s="5">
        <v>0.05</v>
      </c>
      <c r="R631" s="5">
        <v>0.05</v>
      </c>
      <c r="S631" s="5">
        <v>0.05</v>
      </c>
      <c r="T631" s="5">
        <v>0.05</v>
      </c>
      <c r="U631" s="5">
        <v>0.05</v>
      </c>
      <c r="V631" s="5">
        <v>0.05</v>
      </c>
      <c r="W631" s="5">
        <v>0.05</v>
      </c>
    </row>
    <row r="632" spans="1:23" ht="25.5" x14ac:dyDescent="0.25">
      <c r="A632" s="4" t="s">
        <v>33116</v>
      </c>
      <c r="B632" s="4" t="s">
        <v>33059</v>
      </c>
      <c r="C632" s="4" t="s">
        <v>2121</v>
      </c>
      <c r="D632" s="1" t="s">
        <v>2122</v>
      </c>
      <c r="E632" s="5" t="s">
        <v>216</v>
      </c>
      <c r="F632" s="5" t="s">
        <v>216</v>
      </c>
      <c r="G632" s="5" t="s">
        <v>216</v>
      </c>
      <c r="H632" s="5">
        <v>0.18</v>
      </c>
      <c r="I632" s="5" t="s">
        <v>216</v>
      </c>
      <c r="J632" s="5" t="s">
        <v>216</v>
      </c>
      <c r="K632" s="5" t="s">
        <v>216</v>
      </c>
      <c r="L632" s="5" t="s">
        <v>216</v>
      </c>
      <c r="M632" s="5" t="s">
        <v>216</v>
      </c>
      <c r="N632" s="5" t="s">
        <v>216</v>
      </c>
      <c r="O632" s="5" t="s">
        <v>216</v>
      </c>
      <c r="P632" s="5" t="s">
        <v>216</v>
      </c>
      <c r="Q632" s="5">
        <v>0.05</v>
      </c>
      <c r="R632" s="5">
        <v>0.05</v>
      </c>
      <c r="S632" s="5">
        <v>0.05</v>
      </c>
      <c r="T632" s="5">
        <v>0.05</v>
      </c>
      <c r="U632" s="5">
        <v>0.05</v>
      </c>
      <c r="V632" s="5">
        <v>0.05</v>
      </c>
      <c r="W632" s="5">
        <v>0.05</v>
      </c>
    </row>
    <row r="633" spans="1:23" ht="25.5" x14ac:dyDescent="0.25">
      <c r="A633" s="4" t="s">
        <v>33117</v>
      </c>
      <c r="B633" s="4" t="s">
        <v>33059</v>
      </c>
      <c r="C633" s="4" t="s">
        <v>2130</v>
      </c>
      <c r="D633" s="1" t="s">
        <v>2131</v>
      </c>
      <c r="E633" s="5" t="s">
        <v>216</v>
      </c>
      <c r="F633" s="5" t="s">
        <v>216</v>
      </c>
      <c r="G633" s="5" t="s">
        <v>216</v>
      </c>
      <c r="H633" s="5">
        <v>0.18</v>
      </c>
      <c r="I633" s="5" t="s">
        <v>216</v>
      </c>
      <c r="J633" s="5" t="s">
        <v>216</v>
      </c>
      <c r="K633" s="5" t="s">
        <v>216</v>
      </c>
      <c r="L633" s="5" t="s">
        <v>216</v>
      </c>
      <c r="M633" s="5" t="s">
        <v>216</v>
      </c>
      <c r="N633" s="5" t="s">
        <v>216</v>
      </c>
      <c r="O633" s="5" t="s">
        <v>216</v>
      </c>
      <c r="P633" s="5" t="s">
        <v>216</v>
      </c>
      <c r="Q633" s="5">
        <v>0.18</v>
      </c>
      <c r="R633" s="5">
        <v>0.18</v>
      </c>
      <c r="S633" s="5">
        <v>0.18</v>
      </c>
      <c r="T633" s="5">
        <v>0.18</v>
      </c>
      <c r="U633" s="5">
        <v>0.18</v>
      </c>
      <c r="V633" s="5">
        <v>0.18</v>
      </c>
      <c r="W633" s="5">
        <v>0.18</v>
      </c>
    </row>
    <row r="634" spans="1:23" ht="25.5" x14ac:dyDescent="0.25">
      <c r="A634" s="4" t="s">
        <v>33118</v>
      </c>
      <c r="B634" s="4" t="s">
        <v>33059</v>
      </c>
      <c r="C634" s="4" t="s">
        <v>2133</v>
      </c>
      <c r="D634" s="1" t="s">
        <v>2134</v>
      </c>
      <c r="E634" s="5" t="s">
        <v>216</v>
      </c>
      <c r="F634" s="5" t="s">
        <v>216</v>
      </c>
      <c r="G634" s="5" t="s">
        <v>216</v>
      </c>
      <c r="H634" s="5">
        <v>0.18</v>
      </c>
      <c r="I634" s="5" t="s">
        <v>216</v>
      </c>
      <c r="J634" s="5" t="s">
        <v>216</v>
      </c>
      <c r="K634" s="5" t="s">
        <v>216</v>
      </c>
      <c r="L634" s="5" t="s">
        <v>216</v>
      </c>
      <c r="M634" s="5" t="s">
        <v>216</v>
      </c>
      <c r="N634" s="5" t="s">
        <v>216</v>
      </c>
      <c r="O634" s="5" t="s">
        <v>216</v>
      </c>
      <c r="P634" s="5" t="s">
        <v>216</v>
      </c>
      <c r="Q634" s="5">
        <v>0.18</v>
      </c>
      <c r="R634" s="5">
        <v>0.18</v>
      </c>
      <c r="S634" s="5">
        <v>0.18</v>
      </c>
      <c r="T634" s="5">
        <v>0.18</v>
      </c>
      <c r="U634" s="5">
        <v>0.18</v>
      </c>
      <c r="V634" s="5">
        <v>0.18</v>
      </c>
      <c r="W634" s="5">
        <v>0.18</v>
      </c>
    </row>
    <row r="635" spans="1:23" ht="25.5" x14ac:dyDescent="0.25">
      <c r="A635" s="4" t="s">
        <v>33119</v>
      </c>
      <c r="B635" s="4" t="s">
        <v>33059</v>
      </c>
      <c r="C635" s="4" t="s">
        <v>2136</v>
      </c>
      <c r="D635" s="1" t="s">
        <v>9206</v>
      </c>
      <c r="E635" s="5" t="s">
        <v>216</v>
      </c>
      <c r="F635" s="5" t="s">
        <v>216</v>
      </c>
      <c r="G635" s="5" t="s">
        <v>216</v>
      </c>
      <c r="H635" s="5">
        <v>0.18</v>
      </c>
      <c r="I635" s="5" t="s">
        <v>216</v>
      </c>
      <c r="J635" s="5" t="s">
        <v>216</v>
      </c>
      <c r="K635" s="5" t="s">
        <v>216</v>
      </c>
      <c r="L635" s="5" t="s">
        <v>216</v>
      </c>
      <c r="M635" s="5" t="s">
        <v>216</v>
      </c>
      <c r="N635" s="5" t="s">
        <v>216</v>
      </c>
      <c r="O635" s="5" t="s">
        <v>216</v>
      </c>
      <c r="P635" s="5" t="s">
        <v>216</v>
      </c>
      <c r="Q635" s="5">
        <v>0.18</v>
      </c>
      <c r="R635" s="5">
        <v>0.18</v>
      </c>
      <c r="S635" s="5">
        <v>0.18</v>
      </c>
      <c r="T635" s="5">
        <v>0.18</v>
      </c>
      <c r="U635" s="5">
        <v>0.18</v>
      </c>
      <c r="V635" s="5">
        <v>0.18</v>
      </c>
      <c r="W635" s="5">
        <v>0.18</v>
      </c>
    </row>
    <row r="636" spans="1:23" x14ac:dyDescent="0.25">
      <c r="A636" s="4" t="s">
        <v>33120</v>
      </c>
      <c r="B636" s="4" t="s">
        <v>33059</v>
      </c>
      <c r="C636" s="4" t="s">
        <v>2139</v>
      </c>
      <c r="D636" s="1" t="s">
        <v>2140</v>
      </c>
      <c r="E636" s="5" t="s">
        <v>216</v>
      </c>
      <c r="F636" s="5" t="s">
        <v>216</v>
      </c>
      <c r="G636" s="5" t="s">
        <v>216</v>
      </c>
      <c r="H636" s="5">
        <v>0.18</v>
      </c>
      <c r="I636" s="5" t="s">
        <v>216</v>
      </c>
      <c r="J636" s="5" t="s">
        <v>216</v>
      </c>
      <c r="K636" s="5" t="s">
        <v>216</v>
      </c>
      <c r="L636" s="5" t="s">
        <v>216</v>
      </c>
      <c r="M636" s="5" t="s">
        <v>216</v>
      </c>
      <c r="N636" s="5" t="s">
        <v>216</v>
      </c>
      <c r="O636" s="5" t="s">
        <v>216</v>
      </c>
      <c r="P636" s="5" t="s">
        <v>216</v>
      </c>
      <c r="Q636" s="5">
        <v>0.18</v>
      </c>
      <c r="R636" s="5">
        <v>0.18</v>
      </c>
      <c r="S636" s="5">
        <v>0.18</v>
      </c>
      <c r="T636" s="5">
        <v>0.18</v>
      </c>
      <c r="U636" s="5">
        <v>0.18</v>
      </c>
      <c r="V636" s="5">
        <v>0.18</v>
      </c>
      <c r="W636" s="5">
        <v>0.18</v>
      </c>
    </row>
    <row r="637" spans="1:23" ht="25.5" x14ac:dyDescent="0.25">
      <c r="A637" s="4" t="s">
        <v>33121</v>
      </c>
      <c r="B637" s="4" t="s">
        <v>33059</v>
      </c>
      <c r="C637" s="4" t="s">
        <v>2148</v>
      </c>
      <c r="D637" s="1" t="s">
        <v>2149</v>
      </c>
      <c r="E637" s="5" t="s">
        <v>216</v>
      </c>
      <c r="F637" s="5" t="s">
        <v>216</v>
      </c>
      <c r="G637" s="5" t="s">
        <v>216</v>
      </c>
      <c r="H637" s="5">
        <v>0.18</v>
      </c>
      <c r="I637" s="5" t="s">
        <v>216</v>
      </c>
      <c r="J637" s="5" t="s">
        <v>216</v>
      </c>
      <c r="K637" s="5" t="s">
        <v>216</v>
      </c>
      <c r="L637" s="5" t="s">
        <v>216</v>
      </c>
      <c r="M637" s="5" t="s">
        <v>216</v>
      </c>
      <c r="N637" s="5" t="s">
        <v>216</v>
      </c>
      <c r="O637" s="5" t="s">
        <v>216</v>
      </c>
      <c r="P637" s="5" t="s">
        <v>216</v>
      </c>
      <c r="Q637" s="5">
        <v>0.18</v>
      </c>
      <c r="R637" s="5">
        <v>0.18</v>
      </c>
      <c r="S637" s="5">
        <v>0.18</v>
      </c>
      <c r="T637" s="5">
        <v>0.18</v>
      </c>
      <c r="U637" s="5">
        <v>0.18</v>
      </c>
      <c r="V637" s="5">
        <v>0.18</v>
      </c>
      <c r="W637" s="5">
        <v>0.18</v>
      </c>
    </row>
    <row r="638" spans="1:23" ht="25.5" x14ac:dyDescent="0.25">
      <c r="A638" s="4" t="s">
        <v>33122</v>
      </c>
      <c r="B638" s="4" t="s">
        <v>33059</v>
      </c>
      <c r="C638" s="4" t="s">
        <v>2151</v>
      </c>
      <c r="D638" s="1" t="s">
        <v>2152</v>
      </c>
      <c r="E638" s="5" t="s">
        <v>216</v>
      </c>
      <c r="F638" s="5" t="s">
        <v>216</v>
      </c>
      <c r="G638" s="5" t="s">
        <v>216</v>
      </c>
      <c r="H638" s="5">
        <v>0.18</v>
      </c>
      <c r="I638" s="5" t="s">
        <v>216</v>
      </c>
      <c r="J638" s="5" t="s">
        <v>216</v>
      </c>
      <c r="K638" s="5" t="s">
        <v>216</v>
      </c>
      <c r="L638" s="5" t="s">
        <v>216</v>
      </c>
      <c r="M638" s="5" t="s">
        <v>216</v>
      </c>
      <c r="N638" s="5" t="s">
        <v>216</v>
      </c>
      <c r="O638" s="5" t="s">
        <v>216</v>
      </c>
      <c r="P638" s="5" t="s">
        <v>216</v>
      </c>
      <c r="Q638" s="5">
        <v>0.18</v>
      </c>
      <c r="R638" s="5">
        <v>0.18</v>
      </c>
      <c r="S638" s="5">
        <v>0.18</v>
      </c>
      <c r="T638" s="5">
        <v>0.18</v>
      </c>
      <c r="U638" s="5">
        <v>0.18</v>
      </c>
      <c r="V638" s="5">
        <v>0.18</v>
      </c>
      <c r="W638" s="5">
        <v>0.18</v>
      </c>
    </row>
    <row r="639" spans="1:23" ht="25.5" x14ac:dyDescent="0.25">
      <c r="A639" s="4" t="s">
        <v>33123</v>
      </c>
      <c r="B639" s="4" t="s">
        <v>33059</v>
      </c>
      <c r="C639" s="4" t="s">
        <v>2154</v>
      </c>
      <c r="D639" s="1" t="s">
        <v>2155</v>
      </c>
      <c r="E639" s="5" t="s">
        <v>216</v>
      </c>
      <c r="F639" s="5" t="s">
        <v>216</v>
      </c>
      <c r="G639" s="5" t="s">
        <v>216</v>
      </c>
      <c r="H639" s="5">
        <v>0.18</v>
      </c>
      <c r="I639" s="5" t="s">
        <v>216</v>
      </c>
      <c r="J639" s="5" t="s">
        <v>216</v>
      </c>
      <c r="K639" s="5" t="s">
        <v>216</v>
      </c>
      <c r="L639" s="5" t="s">
        <v>216</v>
      </c>
      <c r="M639" s="5" t="s">
        <v>216</v>
      </c>
      <c r="N639" s="5" t="s">
        <v>216</v>
      </c>
      <c r="O639" s="5" t="s">
        <v>216</v>
      </c>
      <c r="P639" s="5" t="s">
        <v>216</v>
      </c>
      <c r="Q639" s="5">
        <v>0.18</v>
      </c>
      <c r="R639" s="5">
        <v>0.18</v>
      </c>
      <c r="S639" s="5">
        <v>0.18</v>
      </c>
      <c r="T639" s="5">
        <v>0.18</v>
      </c>
      <c r="U639" s="5">
        <v>0.18</v>
      </c>
      <c r="V639" s="5">
        <v>0.18</v>
      </c>
      <c r="W639" s="5">
        <v>0.18</v>
      </c>
    </row>
    <row r="640" spans="1:23" ht="25.5" x14ac:dyDescent="0.25">
      <c r="A640" s="4" t="s">
        <v>33124</v>
      </c>
      <c r="B640" s="4" t="s">
        <v>33059</v>
      </c>
      <c r="C640" s="4" t="s">
        <v>2157</v>
      </c>
      <c r="D640" s="1" t="s">
        <v>2158</v>
      </c>
      <c r="E640" s="5" t="s">
        <v>216</v>
      </c>
      <c r="F640" s="5" t="s">
        <v>216</v>
      </c>
      <c r="G640" s="5" t="s">
        <v>216</v>
      </c>
      <c r="H640" s="5">
        <v>0.18</v>
      </c>
      <c r="I640" s="5" t="s">
        <v>216</v>
      </c>
      <c r="J640" s="5" t="s">
        <v>216</v>
      </c>
      <c r="K640" s="5" t="s">
        <v>216</v>
      </c>
      <c r="L640" s="5" t="s">
        <v>216</v>
      </c>
      <c r="M640" s="5" t="s">
        <v>216</v>
      </c>
      <c r="N640" s="5" t="s">
        <v>216</v>
      </c>
      <c r="O640" s="5" t="s">
        <v>216</v>
      </c>
      <c r="P640" s="5" t="s">
        <v>216</v>
      </c>
      <c r="Q640" s="5">
        <v>0.18</v>
      </c>
      <c r="R640" s="5">
        <v>0.18</v>
      </c>
      <c r="S640" s="5">
        <v>0.18</v>
      </c>
      <c r="T640" s="5">
        <v>0.18</v>
      </c>
      <c r="U640" s="5">
        <v>0.18</v>
      </c>
      <c r="V640" s="5">
        <v>0.18</v>
      </c>
      <c r="W640" s="5">
        <v>0.18</v>
      </c>
    </row>
    <row r="641" spans="1:23" x14ac:dyDescent="0.25">
      <c r="A641" s="4" t="s">
        <v>33125</v>
      </c>
      <c r="B641" s="4" t="s">
        <v>33059</v>
      </c>
      <c r="C641" s="4" t="s">
        <v>2160</v>
      </c>
      <c r="D641" s="1" t="s">
        <v>2161</v>
      </c>
      <c r="E641" s="5" t="s">
        <v>216</v>
      </c>
      <c r="F641" s="5" t="s">
        <v>216</v>
      </c>
      <c r="G641" s="5" t="s">
        <v>216</v>
      </c>
      <c r="H641" s="5">
        <v>0.18</v>
      </c>
      <c r="I641" s="5" t="s">
        <v>216</v>
      </c>
      <c r="J641" s="5" t="s">
        <v>216</v>
      </c>
      <c r="K641" s="5" t="s">
        <v>216</v>
      </c>
      <c r="L641" s="5" t="s">
        <v>216</v>
      </c>
      <c r="M641" s="5" t="s">
        <v>216</v>
      </c>
      <c r="N641" s="5" t="s">
        <v>216</v>
      </c>
      <c r="O641" s="5" t="s">
        <v>216</v>
      </c>
      <c r="P641" s="5" t="s">
        <v>216</v>
      </c>
      <c r="Q641" s="5">
        <v>0.18</v>
      </c>
      <c r="R641" s="5">
        <v>0.18</v>
      </c>
      <c r="S641" s="5">
        <v>0.18</v>
      </c>
      <c r="T641" s="5">
        <v>0.18</v>
      </c>
      <c r="U641" s="5">
        <v>0.18</v>
      </c>
      <c r="V641" s="5">
        <v>0.18</v>
      </c>
      <c r="W641" s="5">
        <v>0.18</v>
      </c>
    </row>
    <row r="642" spans="1:23" x14ac:dyDescent="0.25">
      <c r="A642" s="4" t="s">
        <v>33126</v>
      </c>
      <c r="B642" s="4" t="s">
        <v>33059</v>
      </c>
      <c r="C642" s="4" t="s">
        <v>2163</v>
      </c>
      <c r="D642" s="1" t="s">
        <v>2164</v>
      </c>
      <c r="E642" s="5" t="s">
        <v>216</v>
      </c>
      <c r="F642" s="5" t="s">
        <v>216</v>
      </c>
      <c r="G642" s="5" t="s">
        <v>216</v>
      </c>
      <c r="H642" s="5">
        <v>0.18</v>
      </c>
      <c r="I642" s="5" t="s">
        <v>216</v>
      </c>
      <c r="J642" s="5" t="s">
        <v>216</v>
      </c>
      <c r="K642" s="5" t="s">
        <v>216</v>
      </c>
      <c r="L642" s="5" t="s">
        <v>216</v>
      </c>
      <c r="M642" s="5" t="s">
        <v>216</v>
      </c>
      <c r="N642" s="5" t="s">
        <v>216</v>
      </c>
      <c r="O642" s="5" t="s">
        <v>216</v>
      </c>
      <c r="P642" s="5" t="s">
        <v>216</v>
      </c>
      <c r="Q642" s="5">
        <v>0.18</v>
      </c>
      <c r="R642" s="5">
        <v>0.18</v>
      </c>
      <c r="S642" s="5">
        <v>0.18</v>
      </c>
      <c r="T642" s="5">
        <v>0.18</v>
      </c>
      <c r="U642" s="5">
        <v>0.18</v>
      </c>
      <c r="V642" s="5">
        <v>0.18</v>
      </c>
      <c r="W642" s="5">
        <v>0.18</v>
      </c>
    </row>
    <row r="643" spans="1:23" ht="25.5" x14ac:dyDescent="0.25">
      <c r="A643" s="4" t="s">
        <v>33127</v>
      </c>
      <c r="B643" s="4" t="s">
        <v>33059</v>
      </c>
      <c r="C643" s="4" t="s">
        <v>2166</v>
      </c>
      <c r="D643" s="1" t="s">
        <v>2167</v>
      </c>
      <c r="E643" s="5" t="s">
        <v>216</v>
      </c>
      <c r="F643" s="5" t="s">
        <v>216</v>
      </c>
      <c r="G643" s="5" t="s">
        <v>216</v>
      </c>
      <c r="H643" s="5">
        <v>0.18</v>
      </c>
      <c r="I643" s="5" t="s">
        <v>216</v>
      </c>
      <c r="J643" s="5" t="s">
        <v>216</v>
      </c>
      <c r="K643" s="5" t="s">
        <v>216</v>
      </c>
      <c r="L643" s="5" t="s">
        <v>216</v>
      </c>
      <c r="M643" s="5" t="s">
        <v>216</v>
      </c>
      <c r="N643" s="5" t="s">
        <v>216</v>
      </c>
      <c r="O643" s="5" t="s">
        <v>216</v>
      </c>
      <c r="P643" s="5" t="s">
        <v>216</v>
      </c>
      <c r="Q643" s="5">
        <v>0.18</v>
      </c>
      <c r="R643" s="5">
        <v>0.18</v>
      </c>
      <c r="S643" s="5">
        <v>0.18</v>
      </c>
      <c r="T643" s="5">
        <v>0.18</v>
      </c>
      <c r="U643" s="5">
        <v>0.18</v>
      </c>
      <c r="V643" s="5">
        <v>0.18</v>
      </c>
      <c r="W643" s="5">
        <v>0.18</v>
      </c>
    </row>
    <row r="644" spans="1:23" ht="25.5" x14ac:dyDescent="0.25">
      <c r="A644" s="4" t="s">
        <v>33128</v>
      </c>
      <c r="B644" s="4" t="s">
        <v>33059</v>
      </c>
      <c r="C644" s="4" t="s">
        <v>2169</v>
      </c>
      <c r="D644" s="1" t="s">
        <v>9216</v>
      </c>
      <c r="E644" s="5" t="s">
        <v>216</v>
      </c>
      <c r="F644" s="5" t="s">
        <v>216</v>
      </c>
      <c r="G644" s="5" t="s">
        <v>216</v>
      </c>
      <c r="H644" s="5">
        <v>0.18</v>
      </c>
      <c r="I644" s="5" t="s">
        <v>216</v>
      </c>
      <c r="J644" s="5" t="s">
        <v>216</v>
      </c>
      <c r="K644" s="5" t="s">
        <v>216</v>
      </c>
      <c r="L644" s="5" t="s">
        <v>216</v>
      </c>
      <c r="M644" s="5" t="s">
        <v>216</v>
      </c>
      <c r="N644" s="5" t="s">
        <v>216</v>
      </c>
      <c r="O644" s="5" t="s">
        <v>216</v>
      </c>
      <c r="P644" s="5" t="s">
        <v>216</v>
      </c>
      <c r="Q644" s="5">
        <v>0.18</v>
      </c>
      <c r="R644" s="5">
        <v>0.18</v>
      </c>
      <c r="S644" s="5">
        <v>0.18</v>
      </c>
      <c r="T644" s="5">
        <v>0.18</v>
      </c>
      <c r="U644" s="5">
        <v>0.18</v>
      </c>
      <c r="V644" s="5">
        <v>0.18</v>
      </c>
      <c r="W644" s="5">
        <v>0.18</v>
      </c>
    </row>
    <row r="645" spans="1:23" ht="25.5" x14ac:dyDescent="0.25">
      <c r="A645" s="4" t="s">
        <v>33129</v>
      </c>
      <c r="B645" s="4" t="s">
        <v>33059</v>
      </c>
      <c r="C645" s="4" t="s">
        <v>2178</v>
      </c>
      <c r="D645" s="1" t="s">
        <v>9218</v>
      </c>
      <c r="E645" s="5" t="s">
        <v>216</v>
      </c>
      <c r="F645" s="5" t="s">
        <v>216</v>
      </c>
      <c r="G645" s="5" t="s">
        <v>216</v>
      </c>
      <c r="H645" s="5">
        <v>0.05</v>
      </c>
      <c r="I645" s="5" t="s">
        <v>216</v>
      </c>
      <c r="J645" s="5" t="s">
        <v>216</v>
      </c>
      <c r="K645" s="5" t="s">
        <v>216</v>
      </c>
      <c r="L645" s="5" t="s">
        <v>216</v>
      </c>
      <c r="M645" s="5" t="s">
        <v>216</v>
      </c>
      <c r="N645" s="5" t="s">
        <v>216</v>
      </c>
      <c r="O645" s="5" t="s">
        <v>216</v>
      </c>
      <c r="P645" s="5" t="s">
        <v>216</v>
      </c>
      <c r="Q645" s="5">
        <v>0.18</v>
      </c>
      <c r="R645" s="5">
        <v>0.18</v>
      </c>
      <c r="S645" s="5">
        <v>0.18</v>
      </c>
      <c r="T645" s="5">
        <v>0.18</v>
      </c>
      <c r="U645" s="5">
        <v>0.18</v>
      </c>
      <c r="V645" s="5">
        <v>0.18</v>
      </c>
      <c r="W645" s="5">
        <v>0.18</v>
      </c>
    </row>
    <row r="646" spans="1:23" ht="25.5" x14ac:dyDescent="0.25">
      <c r="A646" s="4" t="s">
        <v>33130</v>
      </c>
      <c r="B646" s="4" t="s">
        <v>33059</v>
      </c>
      <c r="C646" s="4" t="s">
        <v>2187</v>
      </c>
      <c r="D646" s="1" t="s">
        <v>2188</v>
      </c>
      <c r="E646" s="5" t="s">
        <v>216</v>
      </c>
      <c r="F646" s="5" t="s">
        <v>216</v>
      </c>
      <c r="G646" s="5" t="s">
        <v>216</v>
      </c>
      <c r="H646" s="5">
        <v>0.18</v>
      </c>
      <c r="I646" s="5" t="s">
        <v>216</v>
      </c>
      <c r="J646" s="5" t="s">
        <v>216</v>
      </c>
      <c r="K646" s="5" t="s">
        <v>216</v>
      </c>
      <c r="L646" s="5" t="s">
        <v>216</v>
      </c>
      <c r="M646" s="5" t="s">
        <v>216</v>
      </c>
      <c r="N646" s="5" t="s">
        <v>216</v>
      </c>
      <c r="O646" s="5" t="s">
        <v>216</v>
      </c>
      <c r="P646" s="5" t="s">
        <v>216</v>
      </c>
      <c r="Q646" s="5">
        <v>0.18</v>
      </c>
      <c r="R646" s="5">
        <v>0.18</v>
      </c>
      <c r="S646" s="5">
        <v>0.18</v>
      </c>
      <c r="T646" s="5">
        <v>0.18</v>
      </c>
      <c r="U646" s="5">
        <v>0.18</v>
      </c>
      <c r="V646" s="5">
        <v>0.18</v>
      </c>
      <c r="W646" s="5">
        <v>0.18</v>
      </c>
    </row>
    <row r="647" spans="1:23" ht="25.5" x14ac:dyDescent="0.25">
      <c r="A647" s="4" t="s">
        <v>33131</v>
      </c>
      <c r="B647" s="4" t="s">
        <v>33059</v>
      </c>
      <c r="C647" s="4" t="s">
        <v>2190</v>
      </c>
      <c r="D647" s="1" t="s">
        <v>2191</v>
      </c>
      <c r="E647" s="5" t="s">
        <v>216</v>
      </c>
      <c r="F647" s="5" t="s">
        <v>216</v>
      </c>
      <c r="G647" s="5" t="s">
        <v>216</v>
      </c>
      <c r="H647" s="5">
        <v>0.18</v>
      </c>
      <c r="I647" s="5" t="s">
        <v>216</v>
      </c>
      <c r="J647" s="5" t="s">
        <v>216</v>
      </c>
      <c r="K647" s="5" t="s">
        <v>216</v>
      </c>
      <c r="L647" s="5" t="s">
        <v>216</v>
      </c>
      <c r="M647" s="5" t="s">
        <v>216</v>
      </c>
      <c r="N647" s="5" t="s">
        <v>216</v>
      </c>
      <c r="O647" s="5" t="s">
        <v>216</v>
      </c>
      <c r="P647" s="5" t="s">
        <v>216</v>
      </c>
      <c r="Q647" s="5">
        <v>0.18</v>
      </c>
      <c r="R647" s="5">
        <v>0.18</v>
      </c>
      <c r="S647" s="5">
        <v>0.18</v>
      </c>
      <c r="T647" s="5">
        <v>0.18</v>
      </c>
      <c r="U647" s="5">
        <v>0.18</v>
      </c>
      <c r="V647" s="5">
        <v>0.18</v>
      </c>
      <c r="W647" s="5">
        <v>0.18</v>
      </c>
    </row>
    <row r="648" spans="1:23" ht="25.5" x14ac:dyDescent="0.25">
      <c r="A648" s="4" t="s">
        <v>33132</v>
      </c>
      <c r="B648" s="4" t="s">
        <v>33059</v>
      </c>
      <c r="C648" s="4" t="s">
        <v>2193</v>
      </c>
      <c r="D648" s="1" t="s">
        <v>2194</v>
      </c>
      <c r="E648" s="5" t="s">
        <v>216</v>
      </c>
      <c r="F648" s="5" t="s">
        <v>216</v>
      </c>
      <c r="G648" s="5" t="s">
        <v>216</v>
      </c>
      <c r="H648" s="5">
        <v>0.18</v>
      </c>
      <c r="I648" s="5" t="s">
        <v>216</v>
      </c>
      <c r="J648" s="5" t="s">
        <v>216</v>
      </c>
      <c r="K648" s="5" t="s">
        <v>216</v>
      </c>
      <c r="L648" s="5" t="s">
        <v>216</v>
      </c>
      <c r="M648" s="5" t="s">
        <v>216</v>
      </c>
      <c r="N648" s="5" t="s">
        <v>216</v>
      </c>
      <c r="O648" s="5" t="s">
        <v>216</v>
      </c>
      <c r="P648" s="5" t="s">
        <v>216</v>
      </c>
      <c r="Q648" s="5">
        <v>0.18</v>
      </c>
      <c r="R648" s="5">
        <v>0.18</v>
      </c>
      <c r="S648" s="5">
        <v>0.18</v>
      </c>
      <c r="T648" s="5">
        <v>0.18</v>
      </c>
      <c r="U648" s="5">
        <v>0.18</v>
      </c>
      <c r="V648" s="5">
        <v>0.18</v>
      </c>
      <c r="W648" s="5">
        <v>0.18</v>
      </c>
    </row>
    <row r="649" spans="1:23" ht="25.5" x14ac:dyDescent="0.25">
      <c r="A649" s="4" t="s">
        <v>33133</v>
      </c>
      <c r="B649" s="4" t="s">
        <v>33059</v>
      </c>
      <c r="C649" s="4" t="s">
        <v>2196</v>
      </c>
      <c r="D649" s="1" t="s">
        <v>2197</v>
      </c>
      <c r="E649" s="5" t="s">
        <v>216</v>
      </c>
      <c r="F649" s="5" t="s">
        <v>216</v>
      </c>
      <c r="G649" s="5" t="s">
        <v>216</v>
      </c>
      <c r="H649" s="5">
        <v>0.05</v>
      </c>
      <c r="I649" s="5" t="s">
        <v>216</v>
      </c>
      <c r="J649" s="5" t="s">
        <v>216</v>
      </c>
      <c r="K649" s="5" t="s">
        <v>216</v>
      </c>
      <c r="L649" s="5" t="s">
        <v>216</v>
      </c>
      <c r="M649" s="5" t="s">
        <v>216</v>
      </c>
      <c r="N649" s="5" t="s">
        <v>216</v>
      </c>
      <c r="O649" s="5" t="s">
        <v>216</v>
      </c>
      <c r="P649" s="5" t="s">
        <v>216</v>
      </c>
      <c r="Q649" s="5">
        <v>0.18</v>
      </c>
      <c r="R649" s="5">
        <v>0.18</v>
      </c>
      <c r="S649" s="5">
        <v>0.18</v>
      </c>
      <c r="T649" s="5">
        <v>0.18</v>
      </c>
      <c r="U649" s="5">
        <v>0.18</v>
      </c>
      <c r="V649" s="5">
        <v>0.18</v>
      </c>
      <c r="W649" s="5">
        <v>0.18</v>
      </c>
    </row>
    <row r="650" spans="1:23" ht="25.5" x14ac:dyDescent="0.25">
      <c r="A650" s="4" t="s">
        <v>33134</v>
      </c>
      <c r="B650" s="4" t="s">
        <v>33059</v>
      </c>
      <c r="C650" s="4" t="s">
        <v>2199</v>
      </c>
      <c r="D650" s="1" t="s">
        <v>9224</v>
      </c>
      <c r="E650" s="5" t="s">
        <v>216</v>
      </c>
      <c r="F650" s="5" t="s">
        <v>216</v>
      </c>
      <c r="G650" s="5" t="s">
        <v>216</v>
      </c>
      <c r="H650" s="5">
        <v>0</v>
      </c>
      <c r="I650" s="5" t="s">
        <v>216</v>
      </c>
      <c r="J650" s="5" t="s">
        <v>216</v>
      </c>
      <c r="K650" s="5" t="s">
        <v>216</v>
      </c>
      <c r="L650" s="5" t="s">
        <v>216</v>
      </c>
      <c r="M650" s="5" t="s">
        <v>216</v>
      </c>
      <c r="N650" s="5" t="s">
        <v>216</v>
      </c>
      <c r="O650" s="5" t="s">
        <v>216</v>
      </c>
      <c r="P650" s="5" t="s">
        <v>216</v>
      </c>
      <c r="Q650" s="5">
        <v>0</v>
      </c>
      <c r="R650" s="5">
        <v>0</v>
      </c>
      <c r="S650" s="5">
        <v>0</v>
      </c>
      <c r="T650" s="5">
        <v>0</v>
      </c>
      <c r="U650" s="5">
        <v>0</v>
      </c>
      <c r="V650" s="5">
        <v>0</v>
      </c>
      <c r="W650" s="5">
        <v>0</v>
      </c>
    </row>
    <row r="651" spans="1:23" ht="25.5" x14ac:dyDescent="0.25">
      <c r="A651" s="4" t="s">
        <v>33135</v>
      </c>
      <c r="B651" s="4" t="s">
        <v>33059</v>
      </c>
      <c r="C651" s="4" t="s">
        <v>2205</v>
      </c>
      <c r="D651" s="1" t="s">
        <v>9226</v>
      </c>
      <c r="E651" s="5" t="s">
        <v>216</v>
      </c>
      <c r="F651" s="5" t="s">
        <v>216</v>
      </c>
      <c r="G651" s="5" t="s">
        <v>216</v>
      </c>
      <c r="H651" s="5">
        <v>0</v>
      </c>
      <c r="I651" s="5" t="s">
        <v>216</v>
      </c>
      <c r="J651" s="5" t="s">
        <v>216</v>
      </c>
      <c r="K651" s="5" t="s">
        <v>216</v>
      </c>
      <c r="L651" s="5" t="s">
        <v>216</v>
      </c>
      <c r="M651" s="5" t="s">
        <v>216</v>
      </c>
      <c r="N651" s="5" t="s">
        <v>216</v>
      </c>
      <c r="O651" s="5" t="s">
        <v>216</v>
      </c>
      <c r="P651" s="5" t="s">
        <v>216</v>
      </c>
      <c r="Q651" s="5">
        <v>0</v>
      </c>
      <c r="R651" s="5">
        <v>0</v>
      </c>
      <c r="S651" s="5">
        <v>0</v>
      </c>
      <c r="T651" s="5">
        <v>0</v>
      </c>
      <c r="U651" s="5">
        <v>0</v>
      </c>
      <c r="V651" s="5">
        <v>0</v>
      </c>
      <c r="W651" s="5">
        <v>0</v>
      </c>
    </row>
    <row r="652" spans="1:23" ht="38.25" x14ac:dyDescent="0.25">
      <c r="A652" s="4" t="s">
        <v>33136</v>
      </c>
      <c r="B652" s="4" t="s">
        <v>33059</v>
      </c>
      <c r="C652" s="4" t="s">
        <v>2214</v>
      </c>
      <c r="D652" s="1" t="s">
        <v>9228</v>
      </c>
      <c r="E652" s="5" t="s">
        <v>216</v>
      </c>
      <c r="F652" s="5" t="s">
        <v>216</v>
      </c>
      <c r="G652" s="5" t="s">
        <v>216</v>
      </c>
      <c r="H652" s="5">
        <v>0.18</v>
      </c>
      <c r="I652" s="5" t="s">
        <v>216</v>
      </c>
      <c r="J652" s="5" t="s">
        <v>216</v>
      </c>
      <c r="K652" s="5" t="s">
        <v>216</v>
      </c>
      <c r="L652" s="5" t="s">
        <v>216</v>
      </c>
      <c r="M652" s="5" t="s">
        <v>216</v>
      </c>
      <c r="N652" s="5" t="s">
        <v>216</v>
      </c>
      <c r="O652" s="5" t="s">
        <v>216</v>
      </c>
      <c r="P652" s="5" t="s">
        <v>216</v>
      </c>
      <c r="Q652" s="5">
        <v>0.18</v>
      </c>
      <c r="R652" s="5">
        <v>0.18</v>
      </c>
      <c r="S652" s="5">
        <v>0.18</v>
      </c>
      <c r="T652" s="5">
        <v>0.18</v>
      </c>
      <c r="U652" s="5">
        <v>0.18</v>
      </c>
      <c r="V652" s="5">
        <v>0.18</v>
      </c>
      <c r="W652" s="5">
        <v>0.18</v>
      </c>
    </row>
    <row r="653" spans="1:23" ht="38.25" x14ac:dyDescent="0.25">
      <c r="A653" s="4" t="s">
        <v>33137</v>
      </c>
      <c r="B653" s="4" t="s">
        <v>33059</v>
      </c>
      <c r="C653" s="4" t="s">
        <v>2220</v>
      </c>
      <c r="D653" s="1" t="s">
        <v>9230</v>
      </c>
      <c r="E653" s="5" t="s">
        <v>216</v>
      </c>
      <c r="F653" s="5" t="s">
        <v>216</v>
      </c>
      <c r="G653" s="5" t="s">
        <v>216</v>
      </c>
      <c r="H653" s="5">
        <v>0.18</v>
      </c>
      <c r="I653" s="5" t="s">
        <v>216</v>
      </c>
      <c r="J653" s="5" t="s">
        <v>216</v>
      </c>
      <c r="K653" s="5" t="s">
        <v>216</v>
      </c>
      <c r="L653" s="5" t="s">
        <v>216</v>
      </c>
      <c r="M653" s="5" t="s">
        <v>216</v>
      </c>
      <c r="N653" s="5" t="s">
        <v>216</v>
      </c>
      <c r="O653" s="5" t="s">
        <v>216</v>
      </c>
      <c r="P653" s="5" t="s">
        <v>216</v>
      </c>
      <c r="Q653" s="5">
        <v>0.18</v>
      </c>
      <c r="R653" s="5">
        <v>0.18</v>
      </c>
      <c r="S653" s="5">
        <v>0.18</v>
      </c>
      <c r="T653" s="5">
        <v>0.18</v>
      </c>
      <c r="U653" s="5">
        <v>0.18</v>
      </c>
      <c r="V653" s="5">
        <v>0.18</v>
      </c>
      <c r="W653" s="5">
        <v>0.18</v>
      </c>
    </row>
    <row r="654" spans="1:23" ht="25.5" x14ac:dyDescent="0.25">
      <c r="A654" s="4" t="s">
        <v>33138</v>
      </c>
      <c r="B654" s="4" t="s">
        <v>33059</v>
      </c>
      <c r="C654" s="4" t="s">
        <v>2226</v>
      </c>
      <c r="D654" s="1" t="s">
        <v>9232</v>
      </c>
      <c r="E654" s="5" t="s">
        <v>216</v>
      </c>
      <c r="F654" s="5" t="s">
        <v>216</v>
      </c>
      <c r="G654" s="5" t="s">
        <v>216</v>
      </c>
      <c r="H654" s="5">
        <v>0</v>
      </c>
      <c r="I654" s="5" t="s">
        <v>216</v>
      </c>
      <c r="J654" s="5" t="s">
        <v>216</v>
      </c>
      <c r="K654" s="5" t="s">
        <v>216</v>
      </c>
      <c r="L654" s="5" t="s">
        <v>216</v>
      </c>
      <c r="M654" s="5" t="s">
        <v>216</v>
      </c>
      <c r="N654" s="5" t="s">
        <v>216</v>
      </c>
      <c r="O654" s="5" t="s">
        <v>216</v>
      </c>
      <c r="P654" s="5" t="s">
        <v>216</v>
      </c>
      <c r="Q654" s="5">
        <v>0</v>
      </c>
      <c r="R654" s="5">
        <v>0</v>
      </c>
      <c r="S654" s="5">
        <v>0</v>
      </c>
      <c r="T654" s="5">
        <v>0</v>
      </c>
      <c r="U654" s="5">
        <v>0</v>
      </c>
      <c r="V654" s="5">
        <v>0</v>
      </c>
      <c r="W654" s="5">
        <v>0</v>
      </c>
    </row>
    <row r="655" spans="1:23" ht="38.25" x14ac:dyDescent="0.25">
      <c r="A655" s="4" t="s">
        <v>33139</v>
      </c>
      <c r="B655" s="4" t="s">
        <v>33059</v>
      </c>
      <c r="C655" s="4" t="s">
        <v>2229</v>
      </c>
      <c r="D655" s="1" t="s">
        <v>9234</v>
      </c>
      <c r="E655" s="5" t="s">
        <v>216</v>
      </c>
      <c r="F655" s="5" t="s">
        <v>216</v>
      </c>
      <c r="G655" s="5" t="s">
        <v>216</v>
      </c>
      <c r="H655" s="5">
        <v>0.18</v>
      </c>
      <c r="I655" s="5" t="s">
        <v>216</v>
      </c>
      <c r="J655" s="5" t="s">
        <v>216</v>
      </c>
      <c r="K655" s="5" t="s">
        <v>216</v>
      </c>
      <c r="L655" s="5" t="s">
        <v>216</v>
      </c>
      <c r="M655" s="5" t="s">
        <v>216</v>
      </c>
      <c r="N655" s="5" t="s">
        <v>216</v>
      </c>
      <c r="O655" s="5" t="s">
        <v>216</v>
      </c>
      <c r="P655" s="5" t="s">
        <v>216</v>
      </c>
      <c r="Q655" s="5">
        <v>0.18</v>
      </c>
      <c r="R655" s="5">
        <v>0.18</v>
      </c>
      <c r="S655" s="5">
        <v>0.18</v>
      </c>
      <c r="T655" s="5">
        <v>0.18</v>
      </c>
      <c r="U655" s="5">
        <v>0.18</v>
      </c>
      <c r="V655" s="5">
        <v>0.18</v>
      </c>
      <c r="W655" s="5">
        <v>0.18</v>
      </c>
    </row>
    <row r="656" spans="1:23" ht="38.25" x14ac:dyDescent="0.25">
      <c r="A656" s="4" t="s">
        <v>33140</v>
      </c>
      <c r="B656" s="4" t="s">
        <v>33059</v>
      </c>
      <c r="C656" s="4" t="s">
        <v>2232</v>
      </c>
      <c r="D656" s="1" t="s">
        <v>9236</v>
      </c>
      <c r="E656" s="5" t="s">
        <v>216</v>
      </c>
      <c r="F656" s="5" t="s">
        <v>216</v>
      </c>
      <c r="G656" s="5" t="s">
        <v>216</v>
      </c>
      <c r="H656" s="5">
        <v>0.18</v>
      </c>
      <c r="I656" s="5" t="s">
        <v>216</v>
      </c>
      <c r="J656" s="5" t="s">
        <v>216</v>
      </c>
      <c r="K656" s="5" t="s">
        <v>216</v>
      </c>
      <c r="L656" s="5" t="s">
        <v>216</v>
      </c>
      <c r="M656" s="5" t="s">
        <v>216</v>
      </c>
      <c r="N656" s="5" t="s">
        <v>216</v>
      </c>
      <c r="O656" s="5" t="s">
        <v>216</v>
      </c>
      <c r="P656" s="5" t="s">
        <v>216</v>
      </c>
      <c r="Q656" s="5">
        <v>0.18</v>
      </c>
      <c r="R656" s="5">
        <v>0.18</v>
      </c>
      <c r="S656" s="5">
        <v>0.18</v>
      </c>
      <c r="T656" s="5">
        <v>0.18</v>
      </c>
      <c r="U656" s="5">
        <v>0.18</v>
      </c>
      <c r="V656" s="5">
        <v>0.18</v>
      </c>
      <c r="W656" s="5">
        <v>0.18</v>
      </c>
    </row>
    <row r="657" spans="1:23" ht="38.25" x14ac:dyDescent="0.25">
      <c r="A657" s="4" t="s">
        <v>33141</v>
      </c>
      <c r="B657" s="4" t="s">
        <v>33059</v>
      </c>
      <c r="C657" s="4" t="s">
        <v>2235</v>
      </c>
      <c r="D657" s="1" t="s">
        <v>9238</v>
      </c>
      <c r="E657" s="5" t="s">
        <v>216</v>
      </c>
      <c r="F657" s="5" t="s">
        <v>216</v>
      </c>
      <c r="G657" s="5" t="s">
        <v>216</v>
      </c>
      <c r="H657" s="5">
        <v>0.18</v>
      </c>
      <c r="I657" s="5" t="s">
        <v>216</v>
      </c>
      <c r="J657" s="5" t="s">
        <v>216</v>
      </c>
      <c r="K657" s="5" t="s">
        <v>216</v>
      </c>
      <c r="L657" s="5" t="s">
        <v>216</v>
      </c>
      <c r="M657" s="5" t="s">
        <v>216</v>
      </c>
      <c r="N657" s="5" t="s">
        <v>216</v>
      </c>
      <c r="O657" s="5" t="s">
        <v>216</v>
      </c>
      <c r="P657" s="5" t="s">
        <v>216</v>
      </c>
      <c r="Q657" s="5">
        <v>0.18</v>
      </c>
      <c r="R657" s="5">
        <v>0.18</v>
      </c>
      <c r="S657" s="5">
        <v>0.18</v>
      </c>
      <c r="T657" s="5">
        <v>0.18</v>
      </c>
      <c r="U657" s="5">
        <v>0.18</v>
      </c>
      <c r="V657" s="5">
        <v>0.18</v>
      </c>
      <c r="W657" s="5">
        <v>0.18</v>
      </c>
    </row>
    <row r="658" spans="1:23" ht="25.5" x14ac:dyDescent="0.25">
      <c r="A658" s="4" t="s">
        <v>33142</v>
      </c>
      <c r="B658" s="4" t="s">
        <v>33059</v>
      </c>
      <c r="C658" s="4" t="s">
        <v>2238</v>
      </c>
      <c r="D658" s="1" t="s">
        <v>2239</v>
      </c>
      <c r="E658" s="5" t="s">
        <v>216</v>
      </c>
      <c r="F658" s="5" t="s">
        <v>216</v>
      </c>
      <c r="G658" s="5" t="s">
        <v>216</v>
      </c>
      <c r="H658" s="5">
        <v>0.05</v>
      </c>
      <c r="I658" s="5" t="s">
        <v>216</v>
      </c>
      <c r="J658" s="5" t="s">
        <v>216</v>
      </c>
      <c r="K658" s="5" t="s">
        <v>216</v>
      </c>
      <c r="L658" s="5" t="s">
        <v>216</v>
      </c>
      <c r="M658" s="5" t="s">
        <v>216</v>
      </c>
      <c r="N658" s="5" t="s">
        <v>216</v>
      </c>
      <c r="O658" s="5" t="s">
        <v>216</v>
      </c>
      <c r="P658" s="5" t="s">
        <v>216</v>
      </c>
      <c r="Q658" s="5">
        <v>0.05</v>
      </c>
      <c r="R658" s="5">
        <v>0.05</v>
      </c>
      <c r="S658" s="5">
        <v>0.05</v>
      </c>
      <c r="T658" s="5">
        <v>0.05</v>
      </c>
      <c r="U658" s="5">
        <v>0.05</v>
      </c>
      <c r="V658" s="5">
        <v>0.05</v>
      </c>
      <c r="W658" s="5">
        <v>0.05</v>
      </c>
    </row>
    <row r="659" spans="1:23" ht="25.5" x14ac:dyDescent="0.25">
      <c r="A659" s="4" t="s">
        <v>33143</v>
      </c>
      <c r="B659" s="4" t="s">
        <v>33059</v>
      </c>
      <c r="C659" s="4" t="s">
        <v>2241</v>
      </c>
      <c r="D659" s="1" t="s">
        <v>9241</v>
      </c>
      <c r="E659" s="5" t="s">
        <v>216</v>
      </c>
      <c r="F659" s="5" t="s">
        <v>216</v>
      </c>
      <c r="G659" s="5" t="s">
        <v>216</v>
      </c>
      <c r="H659" s="5">
        <v>0.18</v>
      </c>
      <c r="I659" s="5" t="s">
        <v>216</v>
      </c>
      <c r="J659" s="5" t="s">
        <v>216</v>
      </c>
      <c r="K659" s="5" t="s">
        <v>216</v>
      </c>
      <c r="L659" s="5" t="s">
        <v>216</v>
      </c>
      <c r="M659" s="5" t="s">
        <v>216</v>
      </c>
      <c r="N659" s="5" t="s">
        <v>216</v>
      </c>
      <c r="O659" s="5" t="s">
        <v>216</v>
      </c>
      <c r="P659" s="5" t="s">
        <v>216</v>
      </c>
      <c r="Q659" s="5">
        <v>0.18</v>
      </c>
      <c r="R659" s="5">
        <v>0.18</v>
      </c>
      <c r="S659" s="5">
        <v>0.18</v>
      </c>
      <c r="T659" s="5">
        <v>0.18</v>
      </c>
      <c r="U659" s="5">
        <v>0.18</v>
      </c>
      <c r="V659" s="5">
        <v>0.18</v>
      </c>
      <c r="W659" s="5">
        <v>0.18</v>
      </c>
    </row>
    <row r="660" spans="1:23" ht="25.5" x14ac:dyDescent="0.25">
      <c r="A660" s="4" t="s">
        <v>33144</v>
      </c>
      <c r="B660" s="4" t="s">
        <v>33059</v>
      </c>
      <c r="C660" s="4" t="s">
        <v>9243</v>
      </c>
      <c r="D660" s="1" t="s">
        <v>9244</v>
      </c>
      <c r="E660" s="5" t="s">
        <v>216</v>
      </c>
      <c r="F660" s="5" t="s">
        <v>216</v>
      </c>
      <c r="G660" s="5" t="s">
        <v>216</v>
      </c>
      <c r="H660" s="5">
        <v>0.18</v>
      </c>
      <c r="I660" s="5" t="s">
        <v>216</v>
      </c>
      <c r="J660" s="5" t="s">
        <v>216</v>
      </c>
      <c r="K660" s="5" t="s">
        <v>216</v>
      </c>
      <c r="L660" s="5" t="s">
        <v>216</v>
      </c>
      <c r="M660" s="5" t="s">
        <v>216</v>
      </c>
      <c r="N660" s="5" t="s">
        <v>216</v>
      </c>
      <c r="O660" s="5" t="s">
        <v>216</v>
      </c>
      <c r="P660" s="5" t="s">
        <v>216</v>
      </c>
      <c r="Q660" s="5">
        <v>0.18</v>
      </c>
      <c r="R660" s="5">
        <v>0.18</v>
      </c>
      <c r="S660" s="5">
        <v>0.18</v>
      </c>
      <c r="T660" s="5">
        <v>0.18</v>
      </c>
      <c r="U660" s="5">
        <v>0.18</v>
      </c>
      <c r="V660" s="5">
        <v>0.18</v>
      </c>
      <c r="W660" s="5">
        <v>0.18</v>
      </c>
    </row>
    <row r="661" spans="1:23" ht="25.5" x14ac:dyDescent="0.25">
      <c r="A661" s="4" t="s">
        <v>33145</v>
      </c>
      <c r="B661" s="4" t="s">
        <v>33059</v>
      </c>
      <c r="C661" s="4" t="s">
        <v>2244</v>
      </c>
      <c r="D661" s="1" t="s">
        <v>2245</v>
      </c>
      <c r="E661" s="5" t="s">
        <v>216</v>
      </c>
      <c r="F661" s="5" t="s">
        <v>216</v>
      </c>
      <c r="G661" s="5" t="s">
        <v>216</v>
      </c>
      <c r="H661" s="5">
        <v>0.18</v>
      </c>
      <c r="I661" s="5" t="s">
        <v>216</v>
      </c>
      <c r="J661" s="5" t="s">
        <v>216</v>
      </c>
      <c r="K661" s="5" t="s">
        <v>216</v>
      </c>
      <c r="L661" s="5" t="s">
        <v>216</v>
      </c>
      <c r="M661" s="5" t="s">
        <v>216</v>
      </c>
      <c r="N661" s="5" t="s">
        <v>216</v>
      </c>
      <c r="O661" s="5" t="s">
        <v>216</v>
      </c>
      <c r="P661" s="5" t="s">
        <v>216</v>
      </c>
      <c r="Q661" s="5">
        <v>0.18</v>
      </c>
      <c r="R661" s="5">
        <v>0.18</v>
      </c>
      <c r="S661" s="5">
        <v>0.18</v>
      </c>
      <c r="T661" s="5">
        <v>0.18</v>
      </c>
      <c r="U661" s="5">
        <v>0.18</v>
      </c>
      <c r="V661" s="5">
        <v>0.18</v>
      </c>
      <c r="W661" s="5">
        <v>0.18</v>
      </c>
    </row>
    <row r="662" spans="1:23" ht="25.5" x14ac:dyDescent="0.25">
      <c r="A662" s="4" t="s">
        <v>33146</v>
      </c>
      <c r="B662" s="4" t="s">
        <v>33059</v>
      </c>
      <c r="C662" s="4" t="s">
        <v>2247</v>
      </c>
      <c r="D662" s="1" t="s">
        <v>9247</v>
      </c>
      <c r="E662" s="5" t="s">
        <v>216</v>
      </c>
      <c r="F662" s="5" t="s">
        <v>216</v>
      </c>
      <c r="G662" s="5" t="s">
        <v>216</v>
      </c>
      <c r="H662" s="5">
        <v>0.18</v>
      </c>
      <c r="I662" s="5" t="s">
        <v>216</v>
      </c>
      <c r="J662" s="5" t="s">
        <v>216</v>
      </c>
      <c r="K662" s="5" t="s">
        <v>216</v>
      </c>
      <c r="L662" s="5" t="s">
        <v>216</v>
      </c>
      <c r="M662" s="5" t="s">
        <v>216</v>
      </c>
      <c r="N662" s="5" t="s">
        <v>216</v>
      </c>
      <c r="O662" s="5" t="s">
        <v>216</v>
      </c>
      <c r="P662" s="5" t="s">
        <v>216</v>
      </c>
      <c r="Q662" s="5">
        <v>0.18</v>
      </c>
      <c r="R662" s="5">
        <v>0.18</v>
      </c>
      <c r="S662" s="5">
        <v>0.18</v>
      </c>
      <c r="T662" s="5">
        <v>0.18</v>
      </c>
      <c r="U662" s="5">
        <v>0.18</v>
      </c>
      <c r="V662" s="5">
        <v>0.18</v>
      </c>
      <c r="W662" s="5">
        <v>0.18</v>
      </c>
    </row>
    <row r="663" spans="1:23" ht="25.5" x14ac:dyDescent="0.25">
      <c r="A663" s="4" t="s">
        <v>33147</v>
      </c>
      <c r="B663" s="4" t="s">
        <v>33059</v>
      </c>
      <c r="C663" s="4" t="s">
        <v>2253</v>
      </c>
      <c r="D663" s="1" t="s">
        <v>9249</v>
      </c>
      <c r="E663" s="5" t="s">
        <v>216</v>
      </c>
      <c r="F663" s="5" t="s">
        <v>216</v>
      </c>
      <c r="G663" s="5" t="s">
        <v>216</v>
      </c>
      <c r="H663" s="5">
        <v>0.18</v>
      </c>
      <c r="I663" s="5" t="s">
        <v>216</v>
      </c>
      <c r="J663" s="5" t="s">
        <v>216</v>
      </c>
      <c r="K663" s="5" t="s">
        <v>216</v>
      </c>
      <c r="L663" s="5" t="s">
        <v>216</v>
      </c>
      <c r="M663" s="5" t="s">
        <v>216</v>
      </c>
      <c r="N663" s="5" t="s">
        <v>216</v>
      </c>
      <c r="O663" s="5" t="s">
        <v>216</v>
      </c>
      <c r="P663" s="5" t="s">
        <v>216</v>
      </c>
      <c r="Q663" s="5">
        <v>0.18</v>
      </c>
      <c r="R663" s="5">
        <v>0.18</v>
      </c>
      <c r="S663" s="5">
        <v>0.18</v>
      </c>
      <c r="T663" s="5">
        <v>0.18</v>
      </c>
      <c r="U663" s="5">
        <v>0.18</v>
      </c>
      <c r="V663" s="5">
        <v>0.18</v>
      </c>
      <c r="W663" s="5">
        <v>0.18</v>
      </c>
    </row>
    <row r="664" spans="1:23" ht="38.25" x14ac:dyDescent="0.25">
      <c r="A664" s="4" t="s">
        <v>33148</v>
      </c>
      <c r="B664" s="4" t="s">
        <v>33059</v>
      </c>
      <c r="C664" s="4" t="s">
        <v>2265</v>
      </c>
      <c r="D664" s="1" t="s">
        <v>9251</v>
      </c>
      <c r="E664" s="5" t="s">
        <v>216</v>
      </c>
      <c r="F664" s="5" t="s">
        <v>216</v>
      </c>
      <c r="G664" s="5" t="s">
        <v>216</v>
      </c>
      <c r="H664" s="5">
        <v>0.18</v>
      </c>
      <c r="I664" s="5" t="s">
        <v>216</v>
      </c>
      <c r="J664" s="5" t="s">
        <v>216</v>
      </c>
      <c r="K664" s="5" t="s">
        <v>216</v>
      </c>
      <c r="L664" s="5" t="s">
        <v>216</v>
      </c>
      <c r="M664" s="5" t="s">
        <v>216</v>
      </c>
      <c r="N664" s="5" t="s">
        <v>216</v>
      </c>
      <c r="O664" s="5" t="s">
        <v>216</v>
      </c>
      <c r="P664" s="5" t="s">
        <v>216</v>
      </c>
      <c r="Q664" s="5">
        <v>0.18</v>
      </c>
      <c r="R664" s="5">
        <v>0.18</v>
      </c>
      <c r="S664" s="5">
        <v>0.18</v>
      </c>
      <c r="T664" s="5">
        <v>0.18</v>
      </c>
      <c r="U664" s="5">
        <v>0.18</v>
      </c>
      <c r="V664" s="5">
        <v>0.18</v>
      </c>
      <c r="W664" s="5">
        <v>0.18</v>
      </c>
    </row>
    <row r="665" spans="1:23" ht="38.25" x14ac:dyDescent="0.25">
      <c r="A665" s="4" t="s">
        <v>33149</v>
      </c>
      <c r="B665" s="4" t="s">
        <v>33059</v>
      </c>
      <c r="C665" s="4" t="s">
        <v>2271</v>
      </c>
      <c r="D665" s="1" t="s">
        <v>2272</v>
      </c>
      <c r="E665" s="5" t="s">
        <v>216</v>
      </c>
      <c r="F665" s="5" t="s">
        <v>216</v>
      </c>
      <c r="G665" s="5" t="s">
        <v>216</v>
      </c>
      <c r="H665" s="5">
        <v>0.18</v>
      </c>
      <c r="I665" s="5" t="s">
        <v>216</v>
      </c>
      <c r="J665" s="5" t="s">
        <v>216</v>
      </c>
      <c r="K665" s="5" t="s">
        <v>216</v>
      </c>
      <c r="L665" s="5" t="s">
        <v>216</v>
      </c>
      <c r="M665" s="5" t="s">
        <v>216</v>
      </c>
      <c r="N665" s="5" t="s">
        <v>216</v>
      </c>
      <c r="O665" s="5" t="s">
        <v>216</v>
      </c>
      <c r="P665" s="5" t="s">
        <v>216</v>
      </c>
      <c r="Q665" s="5">
        <v>0.18</v>
      </c>
      <c r="R665" s="5">
        <v>0.18</v>
      </c>
      <c r="S665" s="5">
        <v>0.18</v>
      </c>
      <c r="T665" s="5">
        <v>0.18</v>
      </c>
      <c r="U665" s="5">
        <v>0.18</v>
      </c>
      <c r="V665" s="5">
        <v>0.18</v>
      </c>
      <c r="W665" s="5">
        <v>0.18</v>
      </c>
    </row>
    <row r="666" spans="1:23" ht="51" x14ac:dyDescent="0.25">
      <c r="A666" s="4" t="s">
        <v>33150</v>
      </c>
      <c r="B666" s="4" t="s">
        <v>33059</v>
      </c>
      <c r="C666" s="4" t="s">
        <v>2274</v>
      </c>
      <c r="D666" s="1" t="s">
        <v>2275</v>
      </c>
      <c r="E666" s="5" t="s">
        <v>216</v>
      </c>
      <c r="F666" s="5" t="s">
        <v>216</v>
      </c>
      <c r="G666" s="5" t="s">
        <v>216</v>
      </c>
      <c r="H666" s="5">
        <v>0.18</v>
      </c>
      <c r="I666" s="5" t="s">
        <v>216</v>
      </c>
      <c r="J666" s="5" t="s">
        <v>216</v>
      </c>
      <c r="K666" s="5" t="s">
        <v>216</v>
      </c>
      <c r="L666" s="5" t="s">
        <v>216</v>
      </c>
      <c r="M666" s="5" t="s">
        <v>216</v>
      </c>
      <c r="N666" s="5" t="s">
        <v>216</v>
      </c>
      <c r="O666" s="5" t="s">
        <v>216</v>
      </c>
      <c r="P666" s="5" t="s">
        <v>216</v>
      </c>
      <c r="Q666" s="5">
        <v>0.18</v>
      </c>
      <c r="R666" s="5">
        <v>0.18</v>
      </c>
      <c r="S666" s="5">
        <v>0.18</v>
      </c>
      <c r="T666" s="5">
        <v>0.18</v>
      </c>
      <c r="U666" s="5">
        <v>0.18</v>
      </c>
      <c r="V666" s="5">
        <v>0.18</v>
      </c>
      <c r="W666" s="5">
        <v>0.18</v>
      </c>
    </row>
    <row r="667" spans="1:23" ht="25.5" x14ac:dyDescent="0.25">
      <c r="A667" s="4" t="s">
        <v>33151</v>
      </c>
      <c r="B667" s="4" t="s">
        <v>33059</v>
      </c>
      <c r="C667" s="4" t="s">
        <v>2277</v>
      </c>
      <c r="D667" s="1" t="s">
        <v>9255</v>
      </c>
      <c r="E667" s="5" t="s">
        <v>216</v>
      </c>
      <c r="F667" s="5" t="s">
        <v>216</v>
      </c>
      <c r="G667" s="5" t="s">
        <v>216</v>
      </c>
      <c r="H667" s="5">
        <v>0.18</v>
      </c>
      <c r="I667" s="5" t="s">
        <v>216</v>
      </c>
      <c r="J667" s="5" t="s">
        <v>216</v>
      </c>
      <c r="K667" s="5" t="s">
        <v>216</v>
      </c>
      <c r="L667" s="5" t="s">
        <v>216</v>
      </c>
      <c r="M667" s="5" t="s">
        <v>216</v>
      </c>
      <c r="N667" s="5" t="s">
        <v>216</v>
      </c>
      <c r="O667" s="5" t="s">
        <v>216</v>
      </c>
      <c r="P667" s="5" t="s">
        <v>216</v>
      </c>
      <c r="Q667" s="5">
        <v>0.18</v>
      </c>
      <c r="R667" s="5">
        <v>0.18</v>
      </c>
      <c r="S667" s="5">
        <v>0.18</v>
      </c>
      <c r="T667" s="5">
        <v>0.18</v>
      </c>
      <c r="U667" s="5">
        <v>0.18</v>
      </c>
      <c r="V667" s="5">
        <v>0.18</v>
      </c>
      <c r="W667" s="5">
        <v>0.18</v>
      </c>
    </row>
    <row r="668" spans="1:23" ht="38.25" x14ac:dyDescent="0.25">
      <c r="A668" s="4" t="s">
        <v>33152</v>
      </c>
      <c r="B668" s="4" t="s">
        <v>33059</v>
      </c>
      <c r="C668" s="4" t="s">
        <v>2286</v>
      </c>
      <c r="D668" s="1" t="s">
        <v>2287</v>
      </c>
      <c r="E668" s="5" t="s">
        <v>216</v>
      </c>
      <c r="F668" s="5" t="s">
        <v>216</v>
      </c>
      <c r="G668" s="5" t="s">
        <v>216</v>
      </c>
      <c r="H668" s="5">
        <v>0.18</v>
      </c>
      <c r="I668" s="5" t="s">
        <v>216</v>
      </c>
      <c r="J668" s="5" t="s">
        <v>216</v>
      </c>
      <c r="K668" s="5" t="s">
        <v>216</v>
      </c>
      <c r="L668" s="5" t="s">
        <v>216</v>
      </c>
      <c r="M668" s="5" t="s">
        <v>216</v>
      </c>
      <c r="N668" s="5" t="s">
        <v>216</v>
      </c>
      <c r="O668" s="5" t="s">
        <v>216</v>
      </c>
      <c r="P668" s="5" t="s">
        <v>216</v>
      </c>
      <c r="Q668" s="5">
        <v>0.18</v>
      </c>
      <c r="R668" s="5">
        <v>0.18</v>
      </c>
      <c r="S668" s="5">
        <v>0.18</v>
      </c>
      <c r="T668" s="5">
        <v>0.18</v>
      </c>
      <c r="U668" s="5">
        <v>0.18</v>
      </c>
      <c r="V668" s="5">
        <v>0.18</v>
      </c>
      <c r="W668" s="5">
        <v>0.18</v>
      </c>
    </row>
    <row r="669" spans="1:23" ht="38.25" x14ac:dyDescent="0.25">
      <c r="A669" s="4" t="s">
        <v>33153</v>
      </c>
      <c r="B669" s="4" t="s">
        <v>33059</v>
      </c>
      <c r="C669" s="4" t="s">
        <v>2289</v>
      </c>
      <c r="D669" s="1" t="s">
        <v>2290</v>
      </c>
      <c r="E669" s="5" t="s">
        <v>216</v>
      </c>
      <c r="F669" s="5" t="s">
        <v>216</v>
      </c>
      <c r="G669" s="5" t="s">
        <v>216</v>
      </c>
      <c r="H669" s="5">
        <v>0.18</v>
      </c>
      <c r="I669" s="5" t="s">
        <v>216</v>
      </c>
      <c r="J669" s="5" t="s">
        <v>216</v>
      </c>
      <c r="K669" s="5" t="s">
        <v>216</v>
      </c>
      <c r="L669" s="5" t="s">
        <v>216</v>
      </c>
      <c r="M669" s="5" t="s">
        <v>216</v>
      </c>
      <c r="N669" s="5" t="s">
        <v>216</v>
      </c>
      <c r="O669" s="5" t="s">
        <v>216</v>
      </c>
      <c r="P669" s="5" t="s">
        <v>216</v>
      </c>
      <c r="Q669" s="5">
        <v>0.18</v>
      </c>
      <c r="R669" s="5">
        <v>0.18</v>
      </c>
      <c r="S669" s="5">
        <v>0.18</v>
      </c>
      <c r="T669" s="5">
        <v>0.18</v>
      </c>
      <c r="U669" s="5">
        <v>0.18</v>
      </c>
      <c r="V669" s="5">
        <v>0.18</v>
      </c>
      <c r="W669" s="5">
        <v>0.18</v>
      </c>
    </row>
    <row r="670" spans="1:23" ht="38.25" x14ac:dyDescent="0.25">
      <c r="A670" s="4" t="s">
        <v>33154</v>
      </c>
      <c r="B670" s="4" t="s">
        <v>33059</v>
      </c>
      <c r="C670" s="4" t="s">
        <v>2292</v>
      </c>
      <c r="D670" s="1" t="s">
        <v>2293</v>
      </c>
      <c r="E670" s="5" t="s">
        <v>216</v>
      </c>
      <c r="F670" s="5" t="s">
        <v>216</v>
      </c>
      <c r="G670" s="5" t="s">
        <v>216</v>
      </c>
      <c r="H670" s="5">
        <v>0.18</v>
      </c>
      <c r="I670" s="5" t="s">
        <v>216</v>
      </c>
      <c r="J670" s="5" t="s">
        <v>216</v>
      </c>
      <c r="K670" s="5" t="s">
        <v>216</v>
      </c>
      <c r="L670" s="5" t="s">
        <v>216</v>
      </c>
      <c r="M670" s="5" t="s">
        <v>216</v>
      </c>
      <c r="N670" s="5" t="s">
        <v>216</v>
      </c>
      <c r="O670" s="5" t="s">
        <v>216</v>
      </c>
      <c r="P670" s="5" t="s">
        <v>216</v>
      </c>
      <c r="Q670" s="5">
        <v>0.18</v>
      </c>
      <c r="R670" s="5">
        <v>0.18</v>
      </c>
      <c r="S670" s="5">
        <v>0.18</v>
      </c>
      <c r="T670" s="5">
        <v>0.18</v>
      </c>
      <c r="U670" s="5">
        <v>0.18</v>
      </c>
      <c r="V670" s="5">
        <v>0.18</v>
      </c>
      <c r="W670" s="5">
        <v>0.18</v>
      </c>
    </row>
    <row r="671" spans="1:23" ht="38.25" x14ac:dyDescent="0.25">
      <c r="A671" s="4" t="s">
        <v>33155</v>
      </c>
      <c r="B671" s="4" t="s">
        <v>33059</v>
      </c>
      <c r="C671" s="4" t="s">
        <v>2295</v>
      </c>
      <c r="D671" s="1" t="s">
        <v>2296</v>
      </c>
      <c r="E671" s="5" t="s">
        <v>216</v>
      </c>
      <c r="F671" s="5" t="s">
        <v>216</v>
      </c>
      <c r="G671" s="5" t="s">
        <v>216</v>
      </c>
      <c r="H671" s="5">
        <v>0.18</v>
      </c>
      <c r="I671" s="5" t="s">
        <v>216</v>
      </c>
      <c r="J671" s="5" t="s">
        <v>216</v>
      </c>
      <c r="K671" s="5" t="s">
        <v>216</v>
      </c>
      <c r="L671" s="5" t="s">
        <v>216</v>
      </c>
      <c r="M671" s="5" t="s">
        <v>216</v>
      </c>
      <c r="N671" s="5" t="s">
        <v>216</v>
      </c>
      <c r="O671" s="5" t="s">
        <v>216</v>
      </c>
      <c r="P671" s="5" t="s">
        <v>216</v>
      </c>
      <c r="Q671" s="5">
        <v>0.18</v>
      </c>
      <c r="R671" s="5">
        <v>0.18</v>
      </c>
      <c r="S671" s="5">
        <v>0.18</v>
      </c>
      <c r="T671" s="5">
        <v>0.18</v>
      </c>
      <c r="U671" s="5">
        <v>0.18</v>
      </c>
      <c r="V671" s="5">
        <v>0.18</v>
      </c>
      <c r="W671" s="5">
        <v>0.18</v>
      </c>
    </row>
    <row r="672" spans="1:23" ht="38.25" x14ac:dyDescent="0.25">
      <c r="A672" s="4" t="s">
        <v>33156</v>
      </c>
      <c r="B672" s="4" t="s">
        <v>33059</v>
      </c>
      <c r="C672" s="4" t="s">
        <v>2298</v>
      </c>
      <c r="D672" s="1" t="s">
        <v>2299</v>
      </c>
      <c r="E672" s="5" t="s">
        <v>216</v>
      </c>
      <c r="F672" s="5" t="s">
        <v>216</v>
      </c>
      <c r="G672" s="5" t="s">
        <v>216</v>
      </c>
      <c r="H672" s="5">
        <v>0.18</v>
      </c>
      <c r="I672" s="5" t="s">
        <v>216</v>
      </c>
      <c r="J672" s="5" t="s">
        <v>216</v>
      </c>
      <c r="K672" s="5" t="s">
        <v>216</v>
      </c>
      <c r="L672" s="5" t="s">
        <v>216</v>
      </c>
      <c r="M672" s="5" t="s">
        <v>216</v>
      </c>
      <c r="N672" s="5" t="s">
        <v>216</v>
      </c>
      <c r="O672" s="5" t="s">
        <v>216</v>
      </c>
      <c r="P672" s="5" t="s">
        <v>216</v>
      </c>
      <c r="Q672" s="5">
        <v>0.18</v>
      </c>
      <c r="R672" s="5">
        <v>0.18</v>
      </c>
      <c r="S672" s="5">
        <v>0.18</v>
      </c>
      <c r="T672" s="5">
        <v>0.18</v>
      </c>
      <c r="U672" s="5">
        <v>0.18</v>
      </c>
      <c r="V672" s="5">
        <v>0.18</v>
      </c>
      <c r="W672" s="5">
        <v>0.18</v>
      </c>
    </row>
    <row r="673" spans="1:23" ht="38.25" x14ac:dyDescent="0.25">
      <c r="A673" s="4" t="s">
        <v>33157</v>
      </c>
      <c r="B673" s="4" t="s">
        <v>33059</v>
      </c>
      <c r="C673" s="4" t="s">
        <v>2301</v>
      </c>
      <c r="D673" s="1" t="s">
        <v>9262</v>
      </c>
      <c r="E673" s="5" t="s">
        <v>216</v>
      </c>
      <c r="F673" s="5" t="s">
        <v>216</v>
      </c>
      <c r="G673" s="5" t="s">
        <v>216</v>
      </c>
      <c r="H673" s="5">
        <v>0.18</v>
      </c>
      <c r="I673" s="5" t="s">
        <v>216</v>
      </c>
      <c r="J673" s="5" t="s">
        <v>216</v>
      </c>
      <c r="K673" s="5" t="s">
        <v>216</v>
      </c>
      <c r="L673" s="5" t="s">
        <v>216</v>
      </c>
      <c r="M673" s="5" t="s">
        <v>216</v>
      </c>
      <c r="N673" s="5" t="s">
        <v>216</v>
      </c>
      <c r="O673" s="5" t="s">
        <v>216</v>
      </c>
      <c r="P673" s="5" t="s">
        <v>216</v>
      </c>
      <c r="Q673" s="5">
        <v>0.18</v>
      </c>
      <c r="R673" s="5">
        <v>0.18</v>
      </c>
      <c r="S673" s="5">
        <v>0.18</v>
      </c>
      <c r="T673" s="5">
        <v>0.18</v>
      </c>
      <c r="U673" s="5">
        <v>0.18</v>
      </c>
      <c r="V673" s="5">
        <v>0.18</v>
      </c>
      <c r="W673" s="5">
        <v>0.18</v>
      </c>
    </row>
    <row r="674" spans="1:23" ht="38.25" x14ac:dyDescent="0.25">
      <c r="A674" s="4" t="s">
        <v>33158</v>
      </c>
      <c r="B674" s="4" t="s">
        <v>33059</v>
      </c>
      <c r="C674" s="4" t="s">
        <v>9264</v>
      </c>
      <c r="D674" s="1" t="s">
        <v>9265</v>
      </c>
      <c r="E674" s="5" t="s">
        <v>216</v>
      </c>
      <c r="F674" s="5" t="s">
        <v>216</v>
      </c>
      <c r="G674" s="5" t="s">
        <v>216</v>
      </c>
      <c r="H674" s="5">
        <v>0.18</v>
      </c>
      <c r="I674" s="5" t="s">
        <v>216</v>
      </c>
      <c r="J674" s="5" t="s">
        <v>216</v>
      </c>
      <c r="K674" s="5" t="s">
        <v>216</v>
      </c>
      <c r="L674" s="5" t="s">
        <v>216</v>
      </c>
      <c r="M674" s="5" t="s">
        <v>216</v>
      </c>
      <c r="N674" s="5" t="s">
        <v>216</v>
      </c>
      <c r="O674" s="5" t="s">
        <v>216</v>
      </c>
      <c r="P674" s="5" t="s">
        <v>216</v>
      </c>
      <c r="Q674" s="5">
        <v>0.18</v>
      </c>
      <c r="R674" s="5">
        <v>0.18</v>
      </c>
      <c r="S674" s="5">
        <v>0.18</v>
      </c>
      <c r="T674" s="5">
        <v>0.18</v>
      </c>
      <c r="U674" s="5">
        <v>0.18</v>
      </c>
      <c r="V674" s="5">
        <v>0.18</v>
      </c>
      <c r="W674" s="5">
        <v>0.18</v>
      </c>
    </row>
    <row r="675" spans="1:23" ht="38.25" x14ac:dyDescent="0.25">
      <c r="A675" s="4" t="s">
        <v>33159</v>
      </c>
      <c r="B675" s="4" t="s">
        <v>33059</v>
      </c>
      <c r="C675" s="4" t="s">
        <v>2304</v>
      </c>
      <c r="D675" s="1" t="s">
        <v>2305</v>
      </c>
      <c r="E675" s="5" t="s">
        <v>216</v>
      </c>
      <c r="F675" s="5" t="s">
        <v>216</v>
      </c>
      <c r="G675" s="5" t="s">
        <v>216</v>
      </c>
      <c r="H675" s="5">
        <v>0.18</v>
      </c>
      <c r="I675" s="5" t="s">
        <v>216</v>
      </c>
      <c r="J675" s="5" t="s">
        <v>216</v>
      </c>
      <c r="K675" s="5" t="s">
        <v>216</v>
      </c>
      <c r="L675" s="5" t="s">
        <v>216</v>
      </c>
      <c r="M675" s="5" t="s">
        <v>216</v>
      </c>
      <c r="N675" s="5" t="s">
        <v>216</v>
      </c>
      <c r="O675" s="5" t="s">
        <v>216</v>
      </c>
      <c r="P675" s="5" t="s">
        <v>216</v>
      </c>
      <c r="Q675" s="5">
        <v>0.18</v>
      </c>
      <c r="R675" s="5">
        <v>0.18</v>
      </c>
      <c r="S675" s="5">
        <v>0.18</v>
      </c>
      <c r="T675" s="5">
        <v>0.18</v>
      </c>
      <c r="U675" s="5">
        <v>0.18</v>
      </c>
      <c r="V675" s="5">
        <v>0.18</v>
      </c>
      <c r="W675" s="5">
        <v>0.18</v>
      </c>
    </row>
    <row r="676" spans="1:23" ht="38.25" x14ac:dyDescent="0.25">
      <c r="A676" s="4" t="s">
        <v>33160</v>
      </c>
      <c r="B676" s="4" t="s">
        <v>33059</v>
      </c>
      <c r="C676" s="4" t="s">
        <v>2307</v>
      </c>
      <c r="D676" s="1" t="s">
        <v>2308</v>
      </c>
      <c r="E676" s="5" t="s">
        <v>216</v>
      </c>
      <c r="F676" s="5" t="s">
        <v>216</v>
      </c>
      <c r="G676" s="5" t="s">
        <v>216</v>
      </c>
      <c r="H676" s="5">
        <v>0.18</v>
      </c>
      <c r="I676" s="5" t="s">
        <v>216</v>
      </c>
      <c r="J676" s="5" t="s">
        <v>216</v>
      </c>
      <c r="K676" s="5" t="s">
        <v>216</v>
      </c>
      <c r="L676" s="5" t="s">
        <v>216</v>
      </c>
      <c r="M676" s="5" t="s">
        <v>216</v>
      </c>
      <c r="N676" s="5" t="s">
        <v>216</v>
      </c>
      <c r="O676" s="5" t="s">
        <v>216</v>
      </c>
      <c r="P676" s="5" t="s">
        <v>216</v>
      </c>
      <c r="Q676" s="5">
        <v>0.18</v>
      </c>
      <c r="R676" s="5">
        <v>0.18</v>
      </c>
      <c r="S676" s="5">
        <v>0.18</v>
      </c>
      <c r="T676" s="5">
        <v>0.18</v>
      </c>
      <c r="U676" s="5">
        <v>0.18</v>
      </c>
      <c r="V676" s="5">
        <v>0.18</v>
      </c>
      <c r="W676" s="5">
        <v>0.18</v>
      </c>
    </row>
    <row r="677" spans="1:23" ht="38.25" x14ac:dyDescent="0.25">
      <c r="A677" s="4" t="s">
        <v>33161</v>
      </c>
      <c r="B677" s="4" t="s">
        <v>33059</v>
      </c>
      <c r="C677" s="4" t="s">
        <v>2310</v>
      </c>
      <c r="D677" s="1" t="s">
        <v>9269</v>
      </c>
      <c r="E677" s="5" t="s">
        <v>216</v>
      </c>
      <c r="F677" s="5" t="s">
        <v>216</v>
      </c>
      <c r="G677" s="5" t="s">
        <v>216</v>
      </c>
      <c r="H677" s="5">
        <v>0.18</v>
      </c>
      <c r="I677" s="5" t="s">
        <v>216</v>
      </c>
      <c r="J677" s="5" t="s">
        <v>216</v>
      </c>
      <c r="K677" s="5" t="s">
        <v>216</v>
      </c>
      <c r="L677" s="5" t="s">
        <v>216</v>
      </c>
      <c r="M677" s="5" t="s">
        <v>216</v>
      </c>
      <c r="N677" s="5" t="s">
        <v>216</v>
      </c>
      <c r="O677" s="5" t="s">
        <v>216</v>
      </c>
      <c r="P677" s="5" t="s">
        <v>216</v>
      </c>
      <c r="Q677" s="5">
        <v>0.18</v>
      </c>
      <c r="R677" s="5">
        <v>0.18</v>
      </c>
      <c r="S677" s="5">
        <v>0.18</v>
      </c>
      <c r="T677" s="5">
        <v>0.18</v>
      </c>
      <c r="U677" s="5">
        <v>0.18</v>
      </c>
      <c r="V677" s="5">
        <v>0.18</v>
      </c>
      <c r="W677" s="5">
        <v>0.18</v>
      </c>
    </row>
    <row r="678" spans="1:23" ht="38.25" x14ac:dyDescent="0.25">
      <c r="A678" s="4" t="s">
        <v>33162</v>
      </c>
      <c r="B678" s="4" t="s">
        <v>33059</v>
      </c>
      <c r="C678" s="4" t="s">
        <v>2313</v>
      </c>
      <c r="D678" s="1" t="s">
        <v>9271</v>
      </c>
      <c r="E678" s="5" t="s">
        <v>216</v>
      </c>
      <c r="F678" s="5" t="s">
        <v>216</v>
      </c>
      <c r="G678" s="5" t="s">
        <v>216</v>
      </c>
      <c r="H678" s="5">
        <v>0.18</v>
      </c>
      <c r="I678" s="5" t="s">
        <v>216</v>
      </c>
      <c r="J678" s="5" t="s">
        <v>216</v>
      </c>
      <c r="K678" s="5" t="s">
        <v>216</v>
      </c>
      <c r="L678" s="5" t="s">
        <v>216</v>
      </c>
      <c r="M678" s="5" t="s">
        <v>216</v>
      </c>
      <c r="N678" s="5" t="s">
        <v>216</v>
      </c>
      <c r="O678" s="5" t="s">
        <v>216</v>
      </c>
      <c r="P678" s="5" t="s">
        <v>216</v>
      </c>
      <c r="Q678" s="5">
        <v>0.18</v>
      </c>
      <c r="R678" s="5">
        <v>0.18</v>
      </c>
      <c r="S678" s="5">
        <v>0.18</v>
      </c>
      <c r="T678" s="5">
        <v>0.18</v>
      </c>
      <c r="U678" s="5">
        <v>0.18</v>
      </c>
      <c r="V678" s="5">
        <v>0.18</v>
      </c>
      <c r="W678" s="5">
        <v>0.18</v>
      </c>
    </row>
    <row r="679" spans="1:23" ht="38.25" x14ac:dyDescent="0.25">
      <c r="A679" s="4" t="s">
        <v>33163</v>
      </c>
      <c r="B679" s="4" t="s">
        <v>33059</v>
      </c>
      <c r="C679" s="4" t="s">
        <v>9273</v>
      </c>
      <c r="D679" s="1" t="s">
        <v>9274</v>
      </c>
      <c r="E679" s="5" t="s">
        <v>216</v>
      </c>
      <c r="F679" s="5" t="s">
        <v>216</v>
      </c>
      <c r="G679" s="5" t="s">
        <v>216</v>
      </c>
      <c r="H679" s="5">
        <v>0.18</v>
      </c>
      <c r="I679" s="5" t="s">
        <v>216</v>
      </c>
      <c r="J679" s="5" t="s">
        <v>216</v>
      </c>
      <c r="K679" s="5" t="s">
        <v>216</v>
      </c>
      <c r="L679" s="5" t="s">
        <v>216</v>
      </c>
      <c r="M679" s="5" t="s">
        <v>216</v>
      </c>
      <c r="N679" s="5" t="s">
        <v>216</v>
      </c>
      <c r="O679" s="5" t="s">
        <v>216</v>
      </c>
      <c r="P679" s="5" t="s">
        <v>216</v>
      </c>
      <c r="Q679" s="5">
        <v>0.18</v>
      </c>
      <c r="R679" s="5">
        <v>0.18</v>
      </c>
      <c r="S679" s="5">
        <v>0.18</v>
      </c>
      <c r="T679" s="5">
        <v>0.18</v>
      </c>
      <c r="U679" s="5">
        <v>0.18</v>
      </c>
      <c r="V679" s="5">
        <v>0.18</v>
      </c>
      <c r="W679" s="5">
        <v>0.18</v>
      </c>
    </row>
    <row r="680" spans="1:23" ht="38.25" x14ac:dyDescent="0.25">
      <c r="A680" s="4" t="s">
        <v>33164</v>
      </c>
      <c r="B680" s="4" t="s">
        <v>33059</v>
      </c>
      <c r="C680" s="4" t="s">
        <v>9276</v>
      </c>
      <c r="D680" s="1" t="s">
        <v>9277</v>
      </c>
      <c r="E680" s="5" t="s">
        <v>216</v>
      </c>
      <c r="F680" s="5" t="s">
        <v>216</v>
      </c>
      <c r="G680" s="5" t="s">
        <v>216</v>
      </c>
      <c r="H680" s="5">
        <v>0.18</v>
      </c>
      <c r="I680" s="5" t="s">
        <v>216</v>
      </c>
      <c r="J680" s="5" t="s">
        <v>216</v>
      </c>
      <c r="K680" s="5" t="s">
        <v>216</v>
      </c>
      <c r="L680" s="5" t="s">
        <v>216</v>
      </c>
      <c r="M680" s="5" t="s">
        <v>216</v>
      </c>
      <c r="N680" s="5" t="s">
        <v>216</v>
      </c>
      <c r="O680" s="5" t="s">
        <v>216</v>
      </c>
      <c r="P680" s="5" t="s">
        <v>216</v>
      </c>
      <c r="Q680" s="5">
        <v>0.18</v>
      </c>
      <c r="R680" s="5">
        <v>0.18</v>
      </c>
      <c r="S680" s="5">
        <v>0.18</v>
      </c>
      <c r="T680" s="5">
        <v>0.18</v>
      </c>
      <c r="U680" s="5">
        <v>0.18</v>
      </c>
      <c r="V680" s="5">
        <v>0.18</v>
      </c>
      <c r="W680" s="5">
        <v>0.18</v>
      </c>
    </row>
    <row r="681" spans="1:23" ht="38.25" x14ac:dyDescent="0.25">
      <c r="A681" s="4" t="s">
        <v>33165</v>
      </c>
      <c r="B681" s="4" t="s">
        <v>33059</v>
      </c>
      <c r="C681" s="4" t="s">
        <v>2316</v>
      </c>
      <c r="D681" s="1" t="s">
        <v>9279</v>
      </c>
      <c r="E681" s="5" t="s">
        <v>216</v>
      </c>
      <c r="F681" s="5" t="s">
        <v>216</v>
      </c>
      <c r="G681" s="5" t="s">
        <v>216</v>
      </c>
      <c r="H681" s="5">
        <v>0.18</v>
      </c>
      <c r="I681" s="5" t="s">
        <v>216</v>
      </c>
      <c r="J681" s="5" t="s">
        <v>216</v>
      </c>
      <c r="K681" s="5" t="s">
        <v>216</v>
      </c>
      <c r="L681" s="5" t="s">
        <v>216</v>
      </c>
      <c r="M681" s="5" t="s">
        <v>216</v>
      </c>
      <c r="N681" s="5" t="s">
        <v>216</v>
      </c>
      <c r="O681" s="5" t="s">
        <v>216</v>
      </c>
      <c r="P681" s="5" t="s">
        <v>216</v>
      </c>
      <c r="Q681" s="5">
        <v>0.18</v>
      </c>
      <c r="R681" s="5">
        <v>0.18</v>
      </c>
      <c r="S681" s="5">
        <v>0.18</v>
      </c>
      <c r="T681" s="5">
        <v>0.18</v>
      </c>
      <c r="U681" s="5">
        <v>0.18</v>
      </c>
      <c r="V681" s="5">
        <v>0.18</v>
      </c>
      <c r="W681" s="5">
        <v>0.18</v>
      </c>
    </row>
    <row r="682" spans="1:23" ht="38.25" x14ac:dyDescent="0.25">
      <c r="A682" s="4" t="s">
        <v>33166</v>
      </c>
      <c r="B682" s="4" t="s">
        <v>33059</v>
      </c>
      <c r="C682" s="4" t="s">
        <v>2322</v>
      </c>
      <c r="D682" s="1" t="s">
        <v>9281</v>
      </c>
      <c r="E682" s="5" t="s">
        <v>216</v>
      </c>
      <c r="F682" s="5" t="s">
        <v>216</v>
      </c>
      <c r="G682" s="5" t="s">
        <v>216</v>
      </c>
      <c r="H682" s="5">
        <v>0.18</v>
      </c>
      <c r="I682" s="5" t="s">
        <v>216</v>
      </c>
      <c r="J682" s="5" t="s">
        <v>216</v>
      </c>
      <c r="K682" s="5" t="s">
        <v>216</v>
      </c>
      <c r="L682" s="5" t="s">
        <v>216</v>
      </c>
      <c r="M682" s="5" t="s">
        <v>216</v>
      </c>
      <c r="N682" s="5" t="s">
        <v>216</v>
      </c>
      <c r="O682" s="5" t="s">
        <v>216</v>
      </c>
      <c r="P682" s="5" t="s">
        <v>216</v>
      </c>
      <c r="Q682" s="5">
        <v>0.18</v>
      </c>
      <c r="R682" s="5">
        <v>0.18</v>
      </c>
      <c r="S682" s="5">
        <v>0.18</v>
      </c>
      <c r="T682" s="5">
        <v>0.18</v>
      </c>
      <c r="U682" s="5">
        <v>0.18</v>
      </c>
      <c r="V682" s="5">
        <v>0.18</v>
      </c>
      <c r="W682" s="5">
        <v>0.18</v>
      </c>
    </row>
    <row r="683" spans="1:23" ht="38.25" x14ac:dyDescent="0.25">
      <c r="A683" s="4" t="s">
        <v>33167</v>
      </c>
      <c r="B683" s="4" t="s">
        <v>33059</v>
      </c>
      <c r="C683" s="4" t="s">
        <v>2328</v>
      </c>
      <c r="D683" s="1" t="s">
        <v>2329</v>
      </c>
      <c r="E683" s="5" t="s">
        <v>216</v>
      </c>
      <c r="F683" s="5" t="s">
        <v>216</v>
      </c>
      <c r="G683" s="5" t="s">
        <v>216</v>
      </c>
      <c r="H683" s="5">
        <v>0.18</v>
      </c>
      <c r="I683" s="5" t="s">
        <v>216</v>
      </c>
      <c r="J683" s="5" t="s">
        <v>216</v>
      </c>
      <c r="K683" s="5" t="s">
        <v>216</v>
      </c>
      <c r="L683" s="5" t="s">
        <v>216</v>
      </c>
      <c r="M683" s="5" t="s">
        <v>216</v>
      </c>
      <c r="N683" s="5" t="s">
        <v>216</v>
      </c>
      <c r="O683" s="5" t="s">
        <v>216</v>
      </c>
      <c r="P683" s="5" t="s">
        <v>216</v>
      </c>
      <c r="Q683" s="5">
        <v>0.18</v>
      </c>
      <c r="R683" s="5">
        <v>0.18</v>
      </c>
      <c r="S683" s="5">
        <v>0.18</v>
      </c>
      <c r="T683" s="5">
        <v>0.18</v>
      </c>
      <c r="U683" s="5">
        <v>0.18</v>
      </c>
      <c r="V683" s="5">
        <v>0.18</v>
      </c>
      <c r="W683" s="5">
        <v>0.18</v>
      </c>
    </row>
    <row r="684" spans="1:23" ht="38.25" x14ac:dyDescent="0.25">
      <c r="A684" s="4" t="s">
        <v>33168</v>
      </c>
      <c r="B684" s="4" t="s">
        <v>33059</v>
      </c>
      <c r="C684" s="4" t="s">
        <v>2331</v>
      </c>
      <c r="D684" s="1" t="s">
        <v>2332</v>
      </c>
      <c r="E684" s="5" t="s">
        <v>216</v>
      </c>
      <c r="F684" s="5" t="s">
        <v>216</v>
      </c>
      <c r="G684" s="5" t="s">
        <v>216</v>
      </c>
      <c r="H684" s="5">
        <v>0.18</v>
      </c>
      <c r="I684" s="5" t="s">
        <v>216</v>
      </c>
      <c r="J684" s="5" t="s">
        <v>216</v>
      </c>
      <c r="K684" s="5" t="s">
        <v>216</v>
      </c>
      <c r="L684" s="5" t="s">
        <v>216</v>
      </c>
      <c r="M684" s="5" t="s">
        <v>216</v>
      </c>
      <c r="N684" s="5" t="s">
        <v>216</v>
      </c>
      <c r="O684" s="5" t="s">
        <v>216</v>
      </c>
      <c r="P684" s="5" t="s">
        <v>216</v>
      </c>
      <c r="Q684" s="5">
        <v>0.18</v>
      </c>
      <c r="R684" s="5">
        <v>0.18</v>
      </c>
      <c r="S684" s="5">
        <v>0.18</v>
      </c>
      <c r="T684" s="5">
        <v>0.18</v>
      </c>
      <c r="U684" s="5">
        <v>0.18</v>
      </c>
      <c r="V684" s="5">
        <v>0.18</v>
      </c>
      <c r="W684" s="5">
        <v>0.18</v>
      </c>
    </row>
    <row r="685" spans="1:23" ht="38.25" x14ac:dyDescent="0.25">
      <c r="A685" s="4" t="s">
        <v>33169</v>
      </c>
      <c r="B685" s="4" t="s">
        <v>33059</v>
      </c>
      <c r="C685" s="4" t="s">
        <v>2334</v>
      </c>
      <c r="D685" s="1" t="s">
        <v>2335</v>
      </c>
      <c r="E685" s="5" t="s">
        <v>216</v>
      </c>
      <c r="F685" s="5" t="s">
        <v>216</v>
      </c>
      <c r="G685" s="5" t="s">
        <v>216</v>
      </c>
      <c r="H685" s="5">
        <v>0.18</v>
      </c>
      <c r="I685" s="5" t="s">
        <v>216</v>
      </c>
      <c r="J685" s="5" t="s">
        <v>216</v>
      </c>
      <c r="K685" s="5" t="s">
        <v>216</v>
      </c>
      <c r="L685" s="5" t="s">
        <v>216</v>
      </c>
      <c r="M685" s="5" t="s">
        <v>216</v>
      </c>
      <c r="N685" s="5" t="s">
        <v>216</v>
      </c>
      <c r="O685" s="5" t="s">
        <v>216</v>
      </c>
      <c r="P685" s="5" t="s">
        <v>216</v>
      </c>
      <c r="Q685" s="5">
        <v>0.18</v>
      </c>
      <c r="R685" s="5">
        <v>0.18</v>
      </c>
      <c r="S685" s="5">
        <v>0.18</v>
      </c>
      <c r="T685" s="5">
        <v>0.18</v>
      </c>
      <c r="U685" s="5">
        <v>0.18</v>
      </c>
      <c r="V685" s="5">
        <v>0.18</v>
      </c>
      <c r="W685" s="5">
        <v>0.18</v>
      </c>
    </row>
    <row r="686" spans="1:23" ht="38.25" x14ac:dyDescent="0.25">
      <c r="A686" s="4" t="s">
        <v>33170</v>
      </c>
      <c r="B686" s="4" t="s">
        <v>33059</v>
      </c>
      <c r="C686" s="4" t="s">
        <v>2337</v>
      </c>
      <c r="D686" s="1" t="s">
        <v>9286</v>
      </c>
      <c r="E686" s="5" t="s">
        <v>216</v>
      </c>
      <c r="F686" s="5" t="s">
        <v>216</v>
      </c>
      <c r="G686" s="5" t="s">
        <v>216</v>
      </c>
      <c r="H686" s="5">
        <v>0.18</v>
      </c>
      <c r="I686" s="5" t="s">
        <v>216</v>
      </c>
      <c r="J686" s="5" t="s">
        <v>216</v>
      </c>
      <c r="K686" s="5" t="s">
        <v>216</v>
      </c>
      <c r="L686" s="5" t="s">
        <v>216</v>
      </c>
      <c r="M686" s="5" t="s">
        <v>216</v>
      </c>
      <c r="N686" s="5" t="s">
        <v>216</v>
      </c>
      <c r="O686" s="5" t="s">
        <v>216</v>
      </c>
      <c r="P686" s="5" t="s">
        <v>216</v>
      </c>
      <c r="Q686" s="5">
        <v>0.18</v>
      </c>
      <c r="R686" s="5">
        <v>0.18</v>
      </c>
      <c r="S686" s="5">
        <v>0.18</v>
      </c>
      <c r="T686" s="5">
        <v>0.18</v>
      </c>
      <c r="U686" s="5">
        <v>0.18</v>
      </c>
      <c r="V686" s="5">
        <v>0.18</v>
      </c>
      <c r="W686" s="5">
        <v>0.18</v>
      </c>
    </row>
    <row r="687" spans="1:23" ht="25.5" x14ac:dyDescent="0.25">
      <c r="A687" s="4" t="s">
        <v>33171</v>
      </c>
      <c r="B687" s="4" t="s">
        <v>33059</v>
      </c>
      <c r="C687" s="4" t="s">
        <v>2340</v>
      </c>
      <c r="D687" s="1" t="s">
        <v>9288</v>
      </c>
      <c r="E687" s="5" t="s">
        <v>216</v>
      </c>
      <c r="F687" s="5" t="s">
        <v>216</v>
      </c>
      <c r="G687" s="5" t="s">
        <v>216</v>
      </c>
      <c r="H687" s="5">
        <v>0</v>
      </c>
      <c r="I687" s="5" t="s">
        <v>216</v>
      </c>
      <c r="J687" s="5" t="s">
        <v>216</v>
      </c>
      <c r="K687" s="5" t="s">
        <v>216</v>
      </c>
      <c r="L687" s="5" t="s">
        <v>216</v>
      </c>
      <c r="M687" s="5" t="s">
        <v>216</v>
      </c>
      <c r="N687" s="5" t="s">
        <v>216</v>
      </c>
      <c r="O687" s="5" t="s">
        <v>216</v>
      </c>
      <c r="P687" s="5" t="s">
        <v>216</v>
      </c>
      <c r="Q687" s="5">
        <v>0</v>
      </c>
      <c r="R687" s="5">
        <v>0</v>
      </c>
      <c r="S687" s="5">
        <v>0</v>
      </c>
      <c r="T687" s="5">
        <v>0</v>
      </c>
      <c r="U687" s="5">
        <v>0</v>
      </c>
      <c r="V687" s="5">
        <v>0</v>
      </c>
      <c r="W687" s="5">
        <v>0</v>
      </c>
    </row>
    <row r="688" spans="1:23" ht="25.5" x14ac:dyDescent="0.25">
      <c r="A688" s="4" t="s">
        <v>33172</v>
      </c>
      <c r="B688" s="4" t="s">
        <v>33059</v>
      </c>
      <c r="C688" s="4" t="s">
        <v>2346</v>
      </c>
      <c r="D688" s="1" t="s">
        <v>9290</v>
      </c>
      <c r="E688" s="5" t="s">
        <v>216</v>
      </c>
      <c r="F688" s="5" t="s">
        <v>216</v>
      </c>
      <c r="G688" s="5" t="s">
        <v>216</v>
      </c>
      <c r="H688" s="5">
        <v>0.05</v>
      </c>
      <c r="I688" s="5" t="s">
        <v>216</v>
      </c>
      <c r="J688" s="5" t="s">
        <v>216</v>
      </c>
      <c r="K688" s="5" t="s">
        <v>216</v>
      </c>
      <c r="L688" s="5" t="s">
        <v>216</v>
      </c>
      <c r="M688" s="5" t="s">
        <v>216</v>
      </c>
      <c r="N688" s="5" t="s">
        <v>216</v>
      </c>
      <c r="O688" s="5" t="s">
        <v>216</v>
      </c>
      <c r="P688" s="5" t="s">
        <v>216</v>
      </c>
      <c r="Q688" s="5">
        <v>0.05</v>
      </c>
      <c r="R688" s="5">
        <v>0.05</v>
      </c>
      <c r="S688" s="5">
        <v>0.05</v>
      </c>
      <c r="T688" s="5">
        <v>0.05</v>
      </c>
      <c r="U688" s="5">
        <v>0.05</v>
      </c>
      <c r="V688" s="5">
        <v>0.05</v>
      </c>
      <c r="W688" s="5">
        <v>0.05</v>
      </c>
    </row>
    <row r="689" spans="1:23" ht="25.5" x14ac:dyDescent="0.25">
      <c r="A689" s="4" t="s">
        <v>33173</v>
      </c>
      <c r="B689" s="4" t="s">
        <v>33059</v>
      </c>
      <c r="C689" s="4" t="s">
        <v>2349</v>
      </c>
      <c r="D689" s="1" t="s">
        <v>9292</v>
      </c>
      <c r="E689" s="5" t="s">
        <v>216</v>
      </c>
      <c r="F689" s="5" t="s">
        <v>216</v>
      </c>
      <c r="G689" s="5" t="s">
        <v>216</v>
      </c>
      <c r="H689" s="5">
        <v>0.05</v>
      </c>
      <c r="I689" s="5" t="s">
        <v>216</v>
      </c>
      <c r="J689" s="5" t="s">
        <v>216</v>
      </c>
      <c r="K689" s="5" t="s">
        <v>216</v>
      </c>
      <c r="L689" s="5" t="s">
        <v>216</v>
      </c>
      <c r="M689" s="5" t="s">
        <v>216</v>
      </c>
      <c r="N689" s="5" t="s">
        <v>216</v>
      </c>
      <c r="O689" s="5" t="s">
        <v>216</v>
      </c>
      <c r="P689" s="5" t="s">
        <v>216</v>
      </c>
      <c r="Q689" s="5">
        <v>0.05</v>
      </c>
      <c r="R689" s="5">
        <v>0.05</v>
      </c>
      <c r="S689" s="5">
        <v>0.05</v>
      </c>
      <c r="T689" s="5">
        <v>0.05</v>
      </c>
      <c r="U689" s="5">
        <v>0.05</v>
      </c>
      <c r="V689" s="5">
        <v>0.05</v>
      </c>
      <c r="W689" s="5">
        <v>0.05</v>
      </c>
    </row>
    <row r="690" spans="1:23" x14ac:dyDescent="0.25">
      <c r="A690" s="4" t="s">
        <v>33174</v>
      </c>
      <c r="B690" s="4" t="s">
        <v>33059</v>
      </c>
      <c r="C690" s="4" t="s">
        <v>2361</v>
      </c>
      <c r="D690" s="1" t="s">
        <v>2362</v>
      </c>
      <c r="E690" s="5" t="s">
        <v>216</v>
      </c>
      <c r="F690" s="5" t="s">
        <v>216</v>
      </c>
      <c r="G690" s="5" t="s">
        <v>216</v>
      </c>
      <c r="H690" s="5">
        <v>0</v>
      </c>
      <c r="I690" s="5" t="s">
        <v>216</v>
      </c>
      <c r="J690" s="5" t="s">
        <v>216</v>
      </c>
      <c r="K690" s="5" t="s">
        <v>216</v>
      </c>
      <c r="L690" s="5" t="s">
        <v>216</v>
      </c>
      <c r="M690" s="5" t="s">
        <v>216</v>
      </c>
      <c r="N690" s="5" t="s">
        <v>216</v>
      </c>
      <c r="O690" s="5" t="s">
        <v>216</v>
      </c>
      <c r="P690" s="5" t="s">
        <v>216</v>
      </c>
      <c r="Q690" s="5">
        <v>0</v>
      </c>
      <c r="R690" s="5">
        <v>0</v>
      </c>
      <c r="S690" s="5">
        <v>0</v>
      </c>
      <c r="T690" s="5">
        <v>0</v>
      </c>
      <c r="U690" s="5">
        <v>0</v>
      </c>
      <c r="V690" s="5">
        <v>0</v>
      </c>
      <c r="W690" s="5">
        <v>0</v>
      </c>
    </row>
    <row r="691" spans="1:23" x14ac:dyDescent="0.25">
      <c r="A691" s="4" t="s">
        <v>33175</v>
      </c>
      <c r="B691" s="4" t="s">
        <v>33059</v>
      </c>
      <c r="C691" s="4" t="s">
        <v>2367</v>
      </c>
      <c r="D691" s="1" t="s">
        <v>2368</v>
      </c>
      <c r="E691" s="5" t="s">
        <v>216</v>
      </c>
      <c r="F691" s="5" t="s">
        <v>216</v>
      </c>
      <c r="G691" s="5" t="s">
        <v>216</v>
      </c>
      <c r="H691" s="5">
        <v>0</v>
      </c>
      <c r="I691" s="5" t="s">
        <v>216</v>
      </c>
      <c r="J691" s="5" t="s">
        <v>216</v>
      </c>
      <c r="K691" s="5" t="s">
        <v>216</v>
      </c>
      <c r="L691" s="5" t="s">
        <v>216</v>
      </c>
      <c r="M691" s="5" t="s">
        <v>216</v>
      </c>
      <c r="N691" s="5" t="s">
        <v>216</v>
      </c>
      <c r="O691" s="5" t="s">
        <v>216</v>
      </c>
      <c r="P691" s="5" t="s">
        <v>216</v>
      </c>
      <c r="Q691" s="5">
        <v>0</v>
      </c>
      <c r="R691" s="5">
        <v>0</v>
      </c>
      <c r="S691" s="5">
        <v>0</v>
      </c>
      <c r="T691" s="5">
        <v>0</v>
      </c>
      <c r="U691" s="5">
        <v>0</v>
      </c>
      <c r="V691" s="5">
        <v>0</v>
      </c>
      <c r="W691" s="5">
        <v>0</v>
      </c>
    </row>
    <row r="692" spans="1:23" ht="25.5" x14ac:dyDescent="0.25">
      <c r="A692" s="4" t="s">
        <v>33176</v>
      </c>
      <c r="B692" s="4" t="s">
        <v>33059</v>
      </c>
      <c r="C692" s="4" t="s">
        <v>2370</v>
      </c>
      <c r="D692" s="1" t="s">
        <v>2371</v>
      </c>
      <c r="E692" s="5" t="s">
        <v>216</v>
      </c>
      <c r="F692" s="5" t="s">
        <v>216</v>
      </c>
      <c r="G692" s="5" t="s">
        <v>216</v>
      </c>
      <c r="H692" s="5">
        <v>0</v>
      </c>
      <c r="I692" s="5" t="s">
        <v>216</v>
      </c>
      <c r="J692" s="5" t="s">
        <v>216</v>
      </c>
      <c r="K692" s="5" t="s">
        <v>216</v>
      </c>
      <c r="L692" s="5" t="s">
        <v>216</v>
      </c>
      <c r="M692" s="5" t="s">
        <v>216</v>
      </c>
      <c r="N692" s="5" t="s">
        <v>216</v>
      </c>
      <c r="O692" s="5" t="s">
        <v>216</v>
      </c>
      <c r="P692" s="5" t="s">
        <v>216</v>
      </c>
      <c r="Q692" s="5">
        <v>0</v>
      </c>
      <c r="R692" s="5">
        <v>0</v>
      </c>
      <c r="S692" s="5">
        <v>0</v>
      </c>
      <c r="T692" s="5">
        <v>0</v>
      </c>
      <c r="U692" s="5">
        <v>0</v>
      </c>
      <c r="V692" s="5">
        <v>0</v>
      </c>
      <c r="W692" s="5">
        <v>0</v>
      </c>
    </row>
    <row r="693" spans="1:23" ht="25.5" x14ac:dyDescent="0.25">
      <c r="A693" s="4" t="s">
        <v>33177</v>
      </c>
      <c r="B693" s="4" t="s">
        <v>33059</v>
      </c>
      <c r="C693" s="4" t="s">
        <v>2373</v>
      </c>
      <c r="D693" s="1" t="s">
        <v>9297</v>
      </c>
      <c r="E693" s="5" t="s">
        <v>216</v>
      </c>
      <c r="F693" s="5" t="s">
        <v>216</v>
      </c>
      <c r="G693" s="5" t="s">
        <v>216</v>
      </c>
      <c r="H693" s="5">
        <v>0</v>
      </c>
      <c r="I693" s="5" t="s">
        <v>216</v>
      </c>
      <c r="J693" s="5" t="s">
        <v>216</v>
      </c>
      <c r="K693" s="5" t="s">
        <v>216</v>
      </c>
      <c r="L693" s="5" t="s">
        <v>216</v>
      </c>
      <c r="M693" s="5" t="s">
        <v>216</v>
      </c>
      <c r="N693" s="5" t="s">
        <v>216</v>
      </c>
      <c r="O693" s="5" t="s">
        <v>216</v>
      </c>
      <c r="P693" s="5" t="s">
        <v>216</v>
      </c>
      <c r="Q693" s="5">
        <v>0</v>
      </c>
      <c r="R693" s="5">
        <v>0</v>
      </c>
      <c r="S693" s="5">
        <v>0</v>
      </c>
      <c r="T693" s="5">
        <v>0</v>
      </c>
      <c r="U693" s="5">
        <v>0</v>
      </c>
      <c r="V693" s="5">
        <v>0</v>
      </c>
      <c r="W693" s="5">
        <v>0</v>
      </c>
    </row>
    <row r="694" spans="1:23" ht="25.5" x14ac:dyDescent="0.25">
      <c r="A694" s="4" t="s">
        <v>33178</v>
      </c>
      <c r="B694" s="4" t="s">
        <v>33059</v>
      </c>
      <c r="C694" s="4" t="s">
        <v>2376</v>
      </c>
      <c r="D694" s="1" t="s">
        <v>9299</v>
      </c>
      <c r="E694" s="5" t="s">
        <v>216</v>
      </c>
      <c r="F694" s="5" t="s">
        <v>216</v>
      </c>
      <c r="G694" s="5" t="s">
        <v>216</v>
      </c>
      <c r="H694" s="5">
        <v>0</v>
      </c>
      <c r="I694" s="5" t="s">
        <v>216</v>
      </c>
      <c r="J694" s="5" t="s">
        <v>216</v>
      </c>
      <c r="K694" s="5" t="s">
        <v>216</v>
      </c>
      <c r="L694" s="5" t="s">
        <v>216</v>
      </c>
      <c r="M694" s="5" t="s">
        <v>216</v>
      </c>
      <c r="N694" s="5" t="s">
        <v>216</v>
      </c>
      <c r="O694" s="5" t="s">
        <v>216</v>
      </c>
      <c r="P694" s="5" t="s">
        <v>216</v>
      </c>
      <c r="Q694" s="5">
        <v>0</v>
      </c>
      <c r="R694" s="5">
        <v>0</v>
      </c>
      <c r="S694" s="5">
        <v>0</v>
      </c>
      <c r="T694" s="5">
        <v>0</v>
      </c>
      <c r="U694" s="5">
        <v>0</v>
      </c>
      <c r="V694" s="5">
        <v>0</v>
      </c>
      <c r="W694" s="5">
        <v>0</v>
      </c>
    </row>
    <row r="695" spans="1:23" x14ac:dyDescent="0.25">
      <c r="A695" s="4" t="s">
        <v>33179</v>
      </c>
      <c r="B695" s="4" t="s">
        <v>33059</v>
      </c>
      <c r="C695" s="4" t="s">
        <v>2379</v>
      </c>
      <c r="D695" s="1" t="s">
        <v>9301</v>
      </c>
      <c r="E695" s="5" t="s">
        <v>216</v>
      </c>
      <c r="F695" s="5" t="s">
        <v>216</v>
      </c>
      <c r="G695" s="5" t="s">
        <v>216</v>
      </c>
      <c r="H695" s="5">
        <v>0</v>
      </c>
      <c r="I695" s="5" t="s">
        <v>216</v>
      </c>
      <c r="J695" s="5" t="s">
        <v>216</v>
      </c>
      <c r="K695" s="5" t="s">
        <v>216</v>
      </c>
      <c r="L695" s="5" t="s">
        <v>216</v>
      </c>
      <c r="M695" s="5" t="s">
        <v>216</v>
      </c>
      <c r="N695" s="5" t="s">
        <v>216</v>
      </c>
      <c r="O695" s="5" t="s">
        <v>216</v>
      </c>
      <c r="P695" s="5" t="s">
        <v>216</v>
      </c>
      <c r="Q695" s="5">
        <v>0</v>
      </c>
      <c r="R695" s="5">
        <v>0</v>
      </c>
      <c r="S695" s="5">
        <v>0</v>
      </c>
      <c r="T695" s="5">
        <v>0</v>
      </c>
      <c r="U695" s="5">
        <v>0</v>
      </c>
      <c r="V695" s="5">
        <v>0</v>
      </c>
      <c r="W695" s="5">
        <v>0</v>
      </c>
    </row>
    <row r="696" spans="1:23" ht="25.5" x14ac:dyDescent="0.25">
      <c r="A696" s="4" t="s">
        <v>33180</v>
      </c>
      <c r="B696" s="4" t="s">
        <v>33059</v>
      </c>
      <c r="C696" s="4" t="s">
        <v>2391</v>
      </c>
      <c r="D696" s="1" t="s">
        <v>2392</v>
      </c>
      <c r="E696" s="5" t="s">
        <v>216</v>
      </c>
      <c r="F696" s="5" t="s">
        <v>216</v>
      </c>
      <c r="G696" s="5" t="s">
        <v>216</v>
      </c>
      <c r="H696" s="5">
        <v>0.18</v>
      </c>
      <c r="I696" s="5" t="s">
        <v>216</v>
      </c>
      <c r="J696" s="5" t="s">
        <v>216</v>
      </c>
      <c r="K696" s="5" t="s">
        <v>216</v>
      </c>
      <c r="L696" s="5" t="s">
        <v>216</v>
      </c>
      <c r="M696" s="5" t="s">
        <v>216</v>
      </c>
      <c r="N696" s="5" t="s">
        <v>216</v>
      </c>
      <c r="O696" s="5" t="s">
        <v>216</v>
      </c>
      <c r="P696" s="5" t="s">
        <v>216</v>
      </c>
      <c r="Q696" s="5">
        <v>0.18</v>
      </c>
      <c r="R696" s="5">
        <v>0.18</v>
      </c>
      <c r="S696" s="5">
        <v>0.18</v>
      </c>
      <c r="T696" s="5">
        <v>0.18</v>
      </c>
      <c r="U696" s="5">
        <v>0.18</v>
      </c>
      <c r="V696" s="5">
        <v>0.18</v>
      </c>
      <c r="W696" s="5">
        <v>0.18</v>
      </c>
    </row>
    <row r="697" spans="1:23" ht="25.5" x14ac:dyDescent="0.25">
      <c r="A697" s="4" t="s">
        <v>33181</v>
      </c>
      <c r="B697" s="4" t="s">
        <v>33059</v>
      </c>
      <c r="C697" s="4" t="s">
        <v>2394</v>
      </c>
      <c r="D697" s="1" t="s">
        <v>2395</v>
      </c>
      <c r="E697" s="5" t="s">
        <v>216</v>
      </c>
      <c r="F697" s="5" t="s">
        <v>216</v>
      </c>
      <c r="G697" s="5" t="s">
        <v>216</v>
      </c>
      <c r="H697" s="5">
        <v>0.18</v>
      </c>
      <c r="I697" s="5" t="s">
        <v>216</v>
      </c>
      <c r="J697" s="5" t="s">
        <v>216</v>
      </c>
      <c r="K697" s="5" t="s">
        <v>216</v>
      </c>
      <c r="L697" s="5" t="s">
        <v>216</v>
      </c>
      <c r="M697" s="5" t="s">
        <v>216</v>
      </c>
      <c r="N697" s="5" t="s">
        <v>216</v>
      </c>
      <c r="O697" s="5" t="s">
        <v>216</v>
      </c>
      <c r="P697" s="5" t="s">
        <v>216</v>
      </c>
      <c r="Q697" s="5">
        <v>0.18</v>
      </c>
      <c r="R697" s="5">
        <v>0.18</v>
      </c>
      <c r="S697" s="5">
        <v>0.18</v>
      </c>
      <c r="T697" s="5">
        <v>0.18</v>
      </c>
      <c r="U697" s="5">
        <v>0.18</v>
      </c>
      <c r="V697" s="5">
        <v>0.18</v>
      </c>
      <c r="W697" s="5">
        <v>0.18</v>
      </c>
    </row>
    <row r="698" spans="1:23" x14ac:dyDescent="0.25">
      <c r="A698" s="4" t="s">
        <v>33182</v>
      </c>
      <c r="B698" s="4" t="s">
        <v>33059</v>
      </c>
      <c r="C698" s="4" t="s">
        <v>2400</v>
      </c>
      <c r="D698" s="1" t="s">
        <v>2401</v>
      </c>
      <c r="E698" s="5" t="s">
        <v>216</v>
      </c>
      <c r="F698" s="5" t="s">
        <v>216</v>
      </c>
      <c r="G698" s="5" t="s">
        <v>216</v>
      </c>
      <c r="H698" s="5">
        <v>0.18</v>
      </c>
      <c r="I698" s="5" t="s">
        <v>216</v>
      </c>
      <c r="J698" s="5" t="s">
        <v>216</v>
      </c>
      <c r="K698" s="5" t="s">
        <v>216</v>
      </c>
      <c r="L698" s="5" t="s">
        <v>216</v>
      </c>
      <c r="M698" s="5" t="s">
        <v>216</v>
      </c>
      <c r="N698" s="5" t="s">
        <v>216</v>
      </c>
      <c r="O698" s="5" t="s">
        <v>216</v>
      </c>
      <c r="P698" s="5" t="s">
        <v>216</v>
      </c>
      <c r="Q698" s="5">
        <v>0.18</v>
      </c>
      <c r="R698" s="5">
        <v>0.18</v>
      </c>
      <c r="S698" s="5">
        <v>0.18</v>
      </c>
      <c r="T698" s="5">
        <v>0.18</v>
      </c>
      <c r="U698" s="5">
        <v>0.18</v>
      </c>
      <c r="V698" s="5">
        <v>0.18</v>
      </c>
      <c r="W698" s="5">
        <v>0.18</v>
      </c>
    </row>
    <row r="699" spans="1:23" x14ac:dyDescent="0.25">
      <c r="A699" s="4" t="s">
        <v>33183</v>
      </c>
      <c r="B699" s="4" t="s">
        <v>33059</v>
      </c>
      <c r="C699" s="4" t="s">
        <v>2406</v>
      </c>
      <c r="D699" s="1" t="s">
        <v>2407</v>
      </c>
      <c r="E699" s="5" t="s">
        <v>216</v>
      </c>
      <c r="F699" s="5" t="s">
        <v>216</v>
      </c>
      <c r="G699" s="5" t="s">
        <v>216</v>
      </c>
      <c r="H699" s="5">
        <v>0.18</v>
      </c>
      <c r="I699" s="5" t="s">
        <v>216</v>
      </c>
      <c r="J699" s="5" t="s">
        <v>216</v>
      </c>
      <c r="K699" s="5" t="s">
        <v>216</v>
      </c>
      <c r="L699" s="5" t="s">
        <v>216</v>
      </c>
      <c r="M699" s="5" t="s">
        <v>216</v>
      </c>
      <c r="N699" s="5" t="s">
        <v>216</v>
      </c>
      <c r="O699" s="5" t="s">
        <v>216</v>
      </c>
      <c r="P699" s="5" t="s">
        <v>216</v>
      </c>
      <c r="Q699" s="5">
        <v>0.18</v>
      </c>
      <c r="R699" s="5">
        <v>0.18</v>
      </c>
      <c r="S699" s="5">
        <v>0.18</v>
      </c>
      <c r="T699" s="5">
        <v>0.18</v>
      </c>
      <c r="U699" s="5">
        <v>0.18</v>
      </c>
      <c r="V699" s="5">
        <v>0.18</v>
      </c>
      <c r="W699" s="5">
        <v>0.18</v>
      </c>
    </row>
    <row r="700" spans="1:23" ht="25.5" x14ac:dyDescent="0.25">
      <c r="A700" s="4" t="s">
        <v>33184</v>
      </c>
      <c r="B700" s="4" t="s">
        <v>33059</v>
      </c>
      <c r="C700" s="4" t="s">
        <v>9307</v>
      </c>
      <c r="D700" s="1" t="s">
        <v>9308</v>
      </c>
      <c r="E700" s="5" t="s">
        <v>216</v>
      </c>
      <c r="F700" s="5" t="s">
        <v>216</v>
      </c>
      <c r="G700" s="5" t="s">
        <v>216</v>
      </c>
      <c r="H700" s="5">
        <v>0.18</v>
      </c>
      <c r="I700" s="5" t="s">
        <v>216</v>
      </c>
      <c r="J700" s="5" t="s">
        <v>216</v>
      </c>
      <c r="K700" s="5" t="s">
        <v>216</v>
      </c>
      <c r="L700" s="5" t="s">
        <v>216</v>
      </c>
      <c r="M700" s="5" t="s">
        <v>216</v>
      </c>
      <c r="N700" s="5" t="s">
        <v>216</v>
      </c>
      <c r="O700" s="5" t="s">
        <v>216</v>
      </c>
      <c r="P700" s="5" t="s">
        <v>216</v>
      </c>
      <c r="Q700" s="5">
        <v>0.18</v>
      </c>
      <c r="R700" s="5">
        <v>0.18</v>
      </c>
      <c r="S700" s="5">
        <v>0.18</v>
      </c>
      <c r="T700" s="5">
        <v>0.18</v>
      </c>
      <c r="U700" s="5">
        <v>0.18</v>
      </c>
      <c r="V700" s="5">
        <v>0.18</v>
      </c>
      <c r="W700" s="5">
        <v>0.18</v>
      </c>
    </row>
    <row r="701" spans="1:23" ht="25.5" x14ac:dyDescent="0.25">
      <c r="A701" s="4" t="s">
        <v>33185</v>
      </c>
      <c r="B701" s="4" t="s">
        <v>33059</v>
      </c>
      <c r="C701" s="4" t="s">
        <v>2409</v>
      </c>
      <c r="D701" s="1" t="s">
        <v>2410</v>
      </c>
      <c r="E701" s="5" t="s">
        <v>216</v>
      </c>
      <c r="F701" s="5" t="s">
        <v>216</v>
      </c>
      <c r="G701" s="5" t="s">
        <v>216</v>
      </c>
      <c r="H701" s="5">
        <v>0.18</v>
      </c>
      <c r="I701" s="5" t="s">
        <v>216</v>
      </c>
      <c r="J701" s="5" t="s">
        <v>216</v>
      </c>
      <c r="K701" s="5" t="s">
        <v>216</v>
      </c>
      <c r="L701" s="5" t="s">
        <v>216</v>
      </c>
      <c r="M701" s="5" t="s">
        <v>216</v>
      </c>
      <c r="N701" s="5" t="s">
        <v>216</v>
      </c>
      <c r="O701" s="5" t="s">
        <v>216</v>
      </c>
      <c r="P701" s="5" t="s">
        <v>216</v>
      </c>
      <c r="Q701" s="5">
        <v>0.18</v>
      </c>
      <c r="R701" s="5">
        <v>0.18</v>
      </c>
      <c r="S701" s="5">
        <v>0.18</v>
      </c>
      <c r="T701" s="5">
        <v>0.18</v>
      </c>
      <c r="U701" s="5">
        <v>0.18</v>
      </c>
      <c r="V701" s="5">
        <v>0.18</v>
      </c>
      <c r="W701" s="5">
        <v>0.18</v>
      </c>
    </row>
    <row r="702" spans="1:23" ht="25.5" x14ac:dyDescent="0.25">
      <c r="A702" s="4" t="s">
        <v>33186</v>
      </c>
      <c r="B702" s="4" t="s">
        <v>33059</v>
      </c>
      <c r="C702" s="4" t="s">
        <v>2418</v>
      </c>
      <c r="D702" s="1" t="s">
        <v>9311</v>
      </c>
      <c r="E702" s="5" t="s">
        <v>216</v>
      </c>
      <c r="F702" s="5" t="s">
        <v>216</v>
      </c>
      <c r="G702" s="5" t="s">
        <v>216</v>
      </c>
      <c r="H702" s="5">
        <v>0.18</v>
      </c>
      <c r="I702" s="5" t="s">
        <v>216</v>
      </c>
      <c r="J702" s="5" t="s">
        <v>216</v>
      </c>
      <c r="K702" s="5" t="s">
        <v>216</v>
      </c>
      <c r="L702" s="5" t="s">
        <v>216</v>
      </c>
      <c r="M702" s="5" t="s">
        <v>216</v>
      </c>
      <c r="N702" s="5" t="s">
        <v>216</v>
      </c>
      <c r="O702" s="5" t="s">
        <v>216</v>
      </c>
      <c r="P702" s="5" t="s">
        <v>216</v>
      </c>
      <c r="Q702" s="5">
        <v>0.18</v>
      </c>
      <c r="R702" s="5">
        <v>0.18</v>
      </c>
      <c r="S702" s="5">
        <v>0.18</v>
      </c>
      <c r="T702" s="5">
        <v>0.18</v>
      </c>
      <c r="U702" s="5">
        <v>0.18</v>
      </c>
      <c r="V702" s="5">
        <v>0.18</v>
      </c>
      <c r="W702" s="5">
        <v>0.18</v>
      </c>
    </row>
    <row r="703" spans="1:23" ht="38.25" x14ac:dyDescent="0.25">
      <c r="A703" s="4" t="s">
        <v>33187</v>
      </c>
      <c r="B703" s="4" t="s">
        <v>33059</v>
      </c>
      <c r="C703" s="4" t="s">
        <v>2427</v>
      </c>
      <c r="D703" s="1" t="s">
        <v>9313</v>
      </c>
      <c r="E703" s="5" t="s">
        <v>216</v>
      </c>
      <c r="F703" s="5" t="s">
        <v>216</v>
      </c>
      <c r="G703" s="5" t="s">
        <v>216</v>
      </c>
      <c r="H703" s="5">
        <v>0.18</v>
      </c>
      <c r="I703" s="5" t="s">
        <v>216</v>
      </c>
      <c r="J703" s="5" t="s">
        <v>216</v>
      </c>
      <c r="K703" s="5" t="s">
        <v>216</v>
      </c>
      <c r="L703" s="5" t="s">
        <v>216</v>
      </c>
      <c r="M703" s="5" t="s">
        <v>216</v>
      </c>
      <c r="N703" s="5" t="s">
        <v>216</v>
      </c>
      <c r="O703" s="5" t="s">
        <v>216</v>
      </c>
      <c r="P703" s="5" t="s">
        <v>216</v>
      </c>
      <c r="Q703" s="5">
        <v>0.18</v>
      </c>
      <c r="R703" s="5">
        <v>0.18</v>
      </c>
      <c r="S703" s="5">
        <v>0.18</v>
      </c>
      <c r="T703" s="5">
        <v>0.18</v>
      </c>
      <c r="U703" s="5">
        <v>0.18</v>
      </c>
      <c r="V703" s="5">
        <v>0.18</v>
      </c>
      <c r="W703" s="5">
        <v>0.18</v>
      </c>
    </row>
    <row r="704" spans="1:23" ht="38.25" x14ac:dyDescent="0.25">
      <c r="A704" s="4" t="s">
        <v>33188</v>
      </c>
      <c r="B704" s="4" t="s">
        <v>33059</v>
      </c>
      <c r="C704" s="4" t="s">
        <v>2439</v>
      </c>
      <c r="D704" s="1" t="s">
        <v>9315</v>
      </c>
      <c r="E704" s="5" t="s">
        <v>216</v>
      </c>
      <c r="F704" s="5" t="s">
        <v>216</v>
      </c>
      <c r="G704" s="5" t="s">
        <v>216</v>
      </c>
      <c r="H704" s="5">
        <v>0.18</v>
      </c>
      <c r="I704" s="5" t="s">
        <v>216</v>
      </c>
      <c r="J704" s="5" t="s">
        <v>216</v>
      </c>
      <c r="K704" s="5" t="s">
        <v>216</v>
      </c>
      <c r="L704" s="5" t="s">
        <v>216</v>
      </c>
      <c r="M704" s="5" t="s">
        <v>216</v>
      </c>
      <c r="N704" s="5" t="s">
        <v>216</v>
      </c>
      <c r="O704" s="5" t="s">
        <v>216</v>
      </c>
      <c r="P704" s="5" t="s">
        <v>216</v>
      </c>
      <c r="Q704" s="5">
        <v>0.18</v>
      </c>
      <c r="R704" s="5">
        <v>0.18</v>
      </c>
      <c r="S704" s="5">
        <v>0.18</v>
      </c>
      <c r="T704" s="5">
        <v>0.18</v>
      </c>
      <c r="U704" s="5">
        <v>0.18</v>
      </c>
      <c r="V704" s="5">
        <v>0.18</v>
      </c>
      <c r="W704" s="5">
        <v>0.18</v>
      </c>
    </row>
    <row r="705" spans="1:23" ht="25.5" x14ac:dyDescent="0.25">
      <c r="A705" s="4" t="s">
        <v>33189</v>
      </c>
      <c r="B705" s="4" t="s">
        <v>33059</v>
      </c>
      <c r="C705" s="4" t="s">
        <v>2460</v>
      </c>
      <c r="D705" s="1" t="s">
        <v>2461</v>
      </c>
      <c r="E705" s="5" t="s">
        <v>216</v>
      </c>
      <c r="F705" s="5" t="s">
        <v>216</v>
      </c>
      <c r="G705" s="5" t="s">
        <v>216</v>
      </c>
      <c r="H705" s="5">
        <v>0</v>
      </c>
      <c r="I705" s="5" t="s">
        <v>216</v>
      </c>
      <c r="J705" s="5" t="s">
        <v>216</v>
      </c>
      <c r="K705" s="5" t="s">
        <v>216</v>
      </c>
      <c r="L705" s="5" t="s">
        <v>216</v>
      </c>
      <c r="M705" s="5" t="s">
        <v>216</v>
      </c>
      <c r="N705" s="5" t="s">
        <v>216</v>
      </c>
      <c r="O705" s="5" t="s">
        <v>216</v>
      </c>
      <c r="P705" s="5" t="s">
        <v>216</v>
      </c>
      <c r="Q705" s="5">
        <v>0</v>
      </c>
      <c r="R705" s="5">
        <v>0</v>
      </c>
      <c r="S705" s="5">
        <v>0</v>
      </c>
      <c r="T705" s="5">
        <v>0</v>
      </c>
      <c r="U705" s="5">
        <v>0</v>
      </c>
      <c r="V705" s="5">
        <v>0</v>
      </c>
      <c r="W705" s="5">
        <v>0</v>
      </c>
    </row>
    <row r="706" spans="1:23" ht="25.5" x14ac:dyDescent="0.25">
      <c r="A706" s="4" t="s">
        <v>33190</v>
      </c>
      <c r="B706" s="4" t="s">
        <v>33059</v>
      </c>
      <c r="C706" s="4" t="s">
        <v>2463</v>
      </c>
      <c r="D706" s="1" t="s">
        <v>9318</v>
      </c>
      <c r="E706" s="5" t="s">
        <v>216</v>
      </c>
      <c r="F706" s="5" t="s">
        <v>216</v>
      </c>
      <c r="G706" s="5" t="s">
        <v>216</v>
      </c>
      <c r="H706" s="5">
        <v>0</v>
      </c>
      <c r="I706" s="5" t="s">
        <v>216</v>
      </c>
      <c r="J706" s="5" t="s">
        <v>216</v>
      </c>
      <c r="K706" s="5" t="s">
        <v>216</v>
      </c>
      <c r="L706" s="5" t="s">
        <v>216</v>
      </c>
      <c r="M706" s="5" t="s">
        <v>216</v>
      </c>
      <c r="N706" s="5" t="s">
        <v>216</v>
      </c>
      <c r="O706" s="5" t="s">
        <v>216</v>
      </c>
      <c r="P706" s="5" t="s">
        <v>216</v>
      </c>
      <c r="Q706" s="5">
        <v>0</v>
      </c>
      <c r="R706" s="5">
        <v>0</v>
      </c>
      <c r="S706" s="5">
        <v>0</v>
      </c>
      <c r="T706" s="5">
        <v>0</v>
      </c>
      <c r="U706" s="5">
        <v>0</v>
      </c>
      <c r="V706" s="5">
        <v>0</v>
      </c>
      <c r="W706" s="5">
        <v>0</v>
      </c>
    </row>
    <row r="707" spans="1:23" ht="25.5" x14ac:dyDescent="0.25">
      <c r="A707" s="4" t="s">
        <v>33191</v>
      </c>
      <c r="B707" s="4" t="s">
        <v>33059</v>
      </c>
      <c r="C707" s="4" t="s">
        <v>2469</v>
      </c>
      <c r="D707" s="1" t="s">
        <v>2470</v>
      </c>
      <c r="E707" s="5" t="s">
        <v>216</v>
      </c>
      <c r="F707" s="5" t="s">
        <v>216</v>
      </c>
      <c r="G707" s="5" t="s">
        <v>216</v>
      </c>
      <c r="H707" s="5">
        <v>0</v>
      </c>
      <c r="I707" s="5" t="s">
        <v>216</v>
      </c>
      <c r="J707" s="5" t="s">
        <v>216</v>
      </c>
      <c r="K707" s="5" t="s">
        <v>216</v>
      </c>
      <c r="L707" s="5" t="s">
        <v>216</v>
      </c>
      <c r="M707" s="5" t="s">
        <v>216</v>
      </c>
      <c r="N707" s="5" t="s">
        <v>216</v>
      </c>
      <c r="O707" s="5" t="s">
        <v>216</v>
      </c>
      <c r="P707" s="5" t="s">
        <v>216</v>
      </c>
      <c r="Q707" s="5">
        <v>0</v>
      </c>
      <c r="R707" s="5">
        <v>0</v>
      </c>
      <c r="S707" s="5">
        <v>0</v>
      </c>
      <c r="T707" s="5">
        <v>0</v>
      </c>
      <c r="U707" s="5">
        <v>0</v>
      </c>
      <c r="V707" s="5">
        <v>0</v>
      </c>
      <c r="W707" s="5">
        <v>0</v>
      </c>
    </row>
    <row r="708" spans="1:23" ht="25.5" x14ac:dyDescent="0.25">
      <c r="A708" s="4" t="s">
        <v>33192</v>
      </c>
      <c r="B708" s="4" t="s">
        <v>33059</v>
      </c>
      <c r="C708" s="4" t="s">
        <v>2472</v>
      </c>
      <c r="D708" s="1" t="s">
        <v>2473</v>
      </c>
      <c r="E708" s="5" t="s">
        <v>216</v>
      </c>
      <c r="F708" s="5" t="s">
        <v>216</v>
      </c>
      <c r="G708" s="5" t="s">
        <v>216</v>
      </c>
      <c r="H708" s="5">
        <v>0</v>
      </c>
      <c r="I708" s="5" t="s">
        <v>216</v>
      </c>
      <c r="J708" s="5" t="s">
        <v>216</v>
      </c>
      <c r="K708" s="5" t="s">
        <v>216</v>
      </c>
      <c r="L708" s="5" t="s">
        <v>216</v>
      </c>
      <c r="M708" s="5" t="s">
        <v>216</v>
      </c>
      <c r="N708" s="5" t="s">
        <v>216</v>
      </c>
      <c r="O708" s="5" t="s">
        <v>216</v>
      </c>
      <c r="P708" s="5" t="s">
        <v>216</v>
      </c>
      <c r="Q708" s="5">
        <v>0</v>
      </c>
      <c r="R708" s="5">
        <v>0</v>
      </c>
      <c r="S708" s="5">
        <v>0</v>
      </c>
      <c r="T708" s="5">
        <v>0</v>
      </c>
      <c r="U708" s="5">
        <v>0</v>
      </c>
      <c r="V708" s="5">
        <v>0</v>
      </c>
      <c r="W708" s="5">
        <v>0</v>
      </c>
    </row>
    <row r="709" spans="1:23" ht="25.5" x14ac:dyDescent="0.25">
      <c r="A709" s="4" t="s">
        <v>33193</v>
      </c>
      <c r="B709" s="4" t="s">
        <v>33059</v>
      </c>
      <c r="C709" s="4" t="s">
        <v>2475</v>
      </c>
      <c r="D709" s="1" t="s">
        <v>9322</v>
      </c>
      <c r="E709" s="5" t="s">
        <v>216</v>
      </c>
      <c r="F709" s="5" t="s">
        <v>216</v>
      </c>
      <c r="G709" s="5" t="s">
        <v>216</v>
      </c>
      <c r="H709" s="5">
        <v>0</v>
      </c>
      <c r="I709" s="5" t="s">
        <v>216</v>
      </c>
      <c r="J709" s="5" t="s">
        <v>216</v>
      </c>
      <c r="K709" s="5" t="s">
        <v>216</v>
      </c>
      <c r="L709" s="5" t="s">
        <v>216</v>
      </c>
      <c r="M709" s="5" t="s">
        <v>216</v>
      </c>
      <c r="N709" s="5" t="s">
        <v>216</v>
      </c>
      <c r="O709" s="5" t="s">
        <v>216</v>
      </c>
      <c r="P709" s="5" t="s">
        <v>216</v>
      </c>
      <c r="Q709" s="5">
        <v>0</v>
      </c>
      <c r="R709" s="5">
        <v>0</v>
      </c>
      <c r="S709" s="5">
        <v>0</v>
      </c>
      <c r="T709" s="5">
        <v>0</v>
      </c>
      <c r="U709" s="5">
        <v>0</v>
      </c>
      <c r="V709" s="5">
        <v>0</v>
      </c>
      <c r="W709" s="5">
        <v>0</v>
      </c>
    </row>
    <row r="710" spans="1:23" ht="25.5" x14ac:dyDescent="0.25">
      <c r="A710" s="4" t="s">
        <v>33194</v>
      </c>
      <c r="B710" s="4" t="s">
        <v>33059</v>
      </c>
      <c r="C710" s="4" t="s">
        <v>2493</v>
      </c>
      <c r="D710" s="1" t="s">
        <v>9324</v>
      </c>
      <c r="E710" s="5" t="s">
        <v>216</v>
      </c>
      <c r="F710" s="5" t="s">
        <v>216</v>
      </c>
      <c r="G710" s="5" t="s">
        <v>216</v>
      </c>
      <c r="H710" s="5">
        <v>0.18</v>
      </c>
      <c r="I710" s="5" t="s">
        <v>216</v>
      </c>
      <c r="J710" s="5" t="s">
        <v>216</v>
      </c>
      <c r="K710" s="5" t="s">
        <v>216</v>
      </c>
      <c r="L710" s="5" t="s">
        <v>216</v>
      </c>
      <c r="M710" s="5" t="s">
        <v>216</v>
      </c>
      <c r="N710" s="5" t="s">
        <v>216</v>
      </c>
      <c r="O710" s="5" t="s">
        <v>216</v>
      </c>
      <c r="P710" s="5" t="s">
        <v>216</v>
      </c>
      <c r="Q710" s="5">
        <v>0.18</v>
      </c>
      <c r="R710" s="5">
        <v>0.18</v>
      </c>
      <c r="S710" s="5">
        <v>0.18</v>
      </c>
      <c r="T710" s="5">
        <v>0.18</v>
      </c>
      <c r="U710" s="5">
        <v>0.18</v>
      </c>
      <c r="V710" s="5">
        <v>0.18</v>
      </c>
      <c r="W710" s="5">
        <v>0.18</v>
      </c>
    </row>
    <row r="711" spans="1:23" x14ac:dyDescent="0.25">
      <c r="A711" s="4" t="s">
        <v>33195</v>
      </c>
      <c r="B711" s="4" t="s">
        <v>33059</v>
      </c>
      <c r="C711" s="4" t="s">
        <v>2499</v>
      </c>
      <c r="D711" s="1" t="s">
        <v>9326</v>
      </c>
      <c r="E711" s="5" t="s">
        <v>216</v>
      </c>
      <c r="F711" s="5" t="s">
        <v>216</v>
      </c>
      <c r="G711" s="5" t="s">
        <v>216</v>
      </c>
      <c r="H711" s="5">
        <v>0</v>
      </c>
      <c r="I711" s="5" t="s">
        <v>216</v>
      </c>
      <c r="J711" s="5" t="s">
        <v>216</v>
      </c>
      <c r="K711" s="5" t="s">
        <v>216</v>
      </c>
      <c r="L711" s="5" t="s">
        <v>216</v>
      </c>
      <c r="M711" s="5" t="s">
        <v>216</v>
      </c>
      <c r="N711" s="5" t="s">
        <v>216</v>
      </c>
      <c r="O711" s="5" t="s">
        <v>216</v>
      </c>
      <c r="P711" s="5" t="s">
        <v>216</v>
      </c>
      <c r="Q711" s="5">
        <v>0</v>
      </c>
      <c r="R711" s="5">
        <v>0</v>
      </c>
      <c r="S711" s="5">
        <v>0</v>
      </c>
      <c r="T711" s="5">
        <v>0</v>
      </c>
      <c r="U711" s="5">
        <v>0</v>
      </c>
      <c r="V711" s="5">
        <v>0</v>
      </c>
      <c r="W711" s="5">
        <v>0</v>
      </c>
    </row>
    <row r="712" spans="1:23" ht="25.5" x14ac:dyDescent="0.25">
      <c r="A712" s="4" t="s">
        <v>33196</v>
      </c>
      <c r="B712" s="4" t="s">
        <v>33059</v>
      </c>
      <c r="C712" s="4" t="s">
        <v>2505</v>
      </c>
      <c r="D712" s="1" t="s">
        <v>9328</v>
      </c>
      <c r="E712" s="5" t="s">
        <v>216</v>
      </c>
      <c r="F712" s="5" t="s">
        <v>216</v>
      </c>
      <c r="G712" s="5" t="s">
        <v>216</v>
      </c>
      <c r="H712" s="5">
        <v>0.18</v>
      </c>
      <c r="I712" s="5" t="s">
        <v>216</v>
      </c>
      <c r="J712" s="5" t="s">
        <v>216</v>
      </c>
      <c r="K712" s="5" t="s">
        <v>216</v>
      </c>
      <c r="L712" s="5" t="s">
        <v>216</v>
      </c>
      <c r="M712" s="5" t="s">
        <v>216</v>
      </c>
      <c r="N712" s="5" t="s">
        <v>216</v>
      </c>
      <c r="O712" s="5" t="s">
        <v>216</v>
      </c>
      <c r="P712" s="5" t="s">
        <v>216</v>
      </c>
      <c r="Q712" s="5">
        <v>0.18</v>
      </c>
      <c r="R712" s="5">
        <v>0.18</v>
      </c>
      <c r="S712" s="5">
        <v>0.18</v>
      </c>
      <c r="T712" s="5">
        <v>0.18</v>
      </c>
      <c r="U712" s="5">
        <v>0.18</v>
      </c>
      <c r="V712" s="5">
        <v>0.18</v>
      </c>
      <c r="W712" s="5">
        <v>0.18</v>
      </c>
    </row>
    <row r="713" spans="1:23" ht="25.5" x14ac:dyDescent="0.25">
      <c r="A713" s="4" t="s">
        <v>33197</v>
      </c>
      <c r="B713" s="4" t="s">
        <v>33059</v>
      </c>
      <c r="C713" s="4" t="s">
        <v>2508</v>
      </c>
      <c r="D713" s="1" t="s">
        <v>9330</v>
      </c>
      <c r="E713" s="5" t="s">
        <v>216</v>
      </c>
      <c r="F713" s="5" t="s">
        <v>216</v>
      </c>
      <c r="G713" s="5" t="s">
        <v>216</v>
      </c>
      <c r="H713" s="5">
        <v>0.18</v>
      </c>
      <c r="I713" s="5" t="s">
        <v>216</v>
      </c>
      <c r="J713" s="5" t="s">
        <v>216</v>
      </c>
      <c r="K713" s="5" t="s">
        <v>216</v>
      </c>
      <c r="L713" s="5" t="s">
        <v>216</v>
      </c>
      <c r="M713" s="5" t="s">
        <v>216</v>
      </c>
      <c r="N713" s="5" t="s">
        <v>216</v>
      </c>
      <c r="O713" s="5" t="s">
        <v>216</v>
      </c>
      <c r="P713" s="5" t="s">
        <v>216</v>
      </c>
      <c r="Q713" s="5">
        <v>0.18</v>
      </c>
      <c r="R713" s="5">
        <v>0.18</v>
      </c>
      <c r="S713" s="5">
        <v>0.18</v>
      </c>
      <c r="T713" s="5">
        <v>0.18</v>
      </c>
      <c r="U713" s="5">
        <v>0.18</v>
      </c>
      <c r="V713" s="5">
        <v>0.18</v>
      </c>
      <c r="W713" s="5">
        <v>0.18</v>
      </c>
    </row>
    <row r="714" spans="1:23" ht="51" x14ac:dyDescent="0.25">
      <c r="A714" s="4" t="s">
        <v>33198</v>
      </c>
      <c r="B714" s="4" t="s">
        <v>33059</v>
      </c>
      <c r="C714" s="4" t="s">
        <v>2517</v>
      </c>
      <c r="D714" s="1" t="s">
        <v>9332</v>
      </c>
      <c r="E714" s="5" t="s">
        <v>216</v>
      </c>
      <c r="F714" s="5" t="s">
        <v>216</v>
      </c>
      <c r="G714" s="5" t="s">
        <v>216</v>
      </c>
      <c r="H714" s="5">
        <v>0.18</v>
      </c>
      <c r="I714" s="5" t="s">
        <v>216</v>
      </c>
      <c r="J714" s="5" t="s">
        <v>216</v>
      </c>
      <c r="K714" s="5" t="s">
        <v>216</v>
      </c>
      <c r="L714" s="5" t="s">
        <v>216</v>
      </c>
      <c r="M714" s="5" t="s">
        <v>216</v>
      </c>
      <c r="N714" s="5" t="s">
        <v>216</v>
      </c>
      <c r="O714" s="5" t="s">
        <v>216</v>
      </c>
      <c r="P714" s="5" t="s">
        <v>216</v>
      </c>
      <c r="Q714" s="5">
        <v>0.18</v>
      </c>
      <c r="R714" s="5">
        <v>0.18</v>
      </c>
      <c r="S714" s="5">
        <v>0.18</v>
      </c>
      <c r="T714" s="5">
        <v>0.18</v>
      </c>
      <c r="U714" s="5">
        <v>0.18</v>
      </c>
      <c r="V714" s="5">
        <v>0.18</v>
      </c>
      <c r="W714" s="5">
        <v>0.18</v>
      </c>
    </row>
    <row r="715" spans="1:23" ht="38.25" x14ac:dyDescent="0.25">
      <c r="A715" s="4" t="s">
        <v>33199</v>
      </c>
      <c r="B715" s="4" t="s">
        <v>33059</v>
      </c>
      <c r="C715" s="4" t="s">
        <v>2520</v>
      </c>
      <c r="D715" s="1" t="s">
        <v>9334</v>
      </c>
      <c r="E715" s="5" t="s">
        <v>216</v>
      </c>
      <c r="F715" s="5" t="s">
        <v>216</v>
      </c>
      <c r="G715" s="5" t="s">
        <v>216</v>
      </c>
      <c r="H715" s="5">
        <v>0.18</v>
      </c>
      <c r="I715" s="5" t="s">
        <v>216</v>
      </c>
      <c r="J715" s="5" t="s">
        <v>216</v>
      </c>
      <c r="K715" s="5" t="s">
        <v>216</v>
      </c>
      <c r="L715" s="5" t="s">
        <v>216</v>
      </c>
      <c r="M715" s="5" t="s">
        <v>216</v>
      </c>
      <c r="N715" s="5" t="s">
        <v>216</v>
      </c>
      <c r="O715" s="5" t="s">
        <v>216</v>
      </c>
      <c r="P715" s="5" t="s">
        <v>216</v>
      </c>
      <c r="Q715" s="5">
        <v>0.18</v>
      </c>
      <c r="R715" s="5">
        <v>0.18</v>
      </c>
      <c r="S715" s="5">
        <v>0.18</v>
      </c>
      <c r="T715" s="5">
        <v>0.18</v>
      </c>
      <c r="U715" s="5">
        <v>0.18</v>
      </c>
      <c r="V715" s="5">
        <v>0.18</v>
      </c>
      <c r="W715" s="5">
        <v>0.18</v>
      </c>
    </row>
    <row r="716" spans="1:23" ht="38.25" x14ac:dyDescent="0.25">
      <c r="A716" s="4" t="s">
        <v>33200</v>
      </c>
      <c r="B716" s="4" t="s">
        <v>33059</v>
      </c>
      <c r="C716" s="4" t="s">
        <v>2529</v>
      </c>
      <c r="D716" s="1" t="s">
        <v>9336</v>
      </c>
      <c r="E716" s="5" t="s">
        <v>216</v>
      </c>
      <c r="F716" s="5" t="s">
        <v>216</v>
      </c>
      <c r="G716" s="5" t="s">
        <v>216</v>
      </c>
      <c r="H716" s="5">
        <v>0.18</v>
      </c>
      <c r="I716" s="5" t="s">
        <v>216</v>
      </c>
      <c r="J716" s="5" t="s">
        <v>216</v>
      </c>
      <c r="K716" s="5" t="s">
        <v>216</v>
      </c>
      <c r="L716" s="5" t="s">
        <v>216</v>
      </c>
      <c r="M716" s="5" t="s">
        <v>216</v>
      </c>
      <c r="N716" s="5" t="s">
        <v>216</v>
      </c>
      <c r="O716" s="5" t="s">
        <v>216</v>
      </c>
      <c r="P716" s="5" t="s">
        <v>216</v>
      </c>
      <c r="Q716" s="5">
        <v>0.18</v>
      </c>
      <c r="R716" s="5">
        <v>0.18</v>
      </c>
      <c r="S716" s="5">
        <v>0.18</v>
      </c>
      <c r="T716" s="5">
        <v>0.18</v>
      </c>
      <c r="U716" s="5">
        <v>0.18</v>
      </c>
      <c r="V716" s="5">
        <v>0.18</v>
      </c>
      <c r="W716" s="5">
        <v>0.18</v>
      </c>
    </row>
    <row r="717" spans="1:23" ht="38.25" x14ac:dyDescent="0.25">
      <c r="A717" s="4" t="s">
        <v>33201</v>
      </c>
      <c r="B717" s="4" t="s">
        <v>33059</v>
      </c>
      <c r="C717" s="4" t="s">
        <v>2532</v>
      </c>
      <c r="D717" s="1" t="s">
        <v>9338</v>
      </c>
      <c r="E717" s="5" t="s">
        <v>216</v>
      </c>
      <c r="F717" s="5" t="s">
        <v>216</v>
      </c>
      <c r="G717" s="5" t="s">
        <v>216</v>
      </c>
      <c r="H717" s="5">
        <v>0.18</v>
      </c>
      <c r="I717" s="5" t="s">
        <v>216</v>
      </c>
      <c r="J717" s="5" t="s">
        <v>216</v>
      </c>
      <c r="K717" s="5" t="s">
        <v>216</v>
      </c>
      <c r="L717" s="5" t="s">
        <v>216</v>
      </c>
      <c r="M717" s="5" t="s">
        <v>216</v>
      </c>
      <c r="N717" s="5" t="s">
        <v>216</v>
      </c>
      <c r="O717" s="5" t="s">
        <v>216</v>
      </c>
      <c r="P717" s="5" t="s">
        <v>216</v>
      </c>
      <c r="Q717" s="5">
        <v>0.18</v>
      </c>
      <c r="R717" s="5">
        <v>0.18</v>
      </c>
      <c r="S717" s="5">
        <v>0.18</v>
      </c>
      <c r="T717" s="5">
        <v>0.18</v>
      </c>
      <c r="U717" s="5">
        <v>0.18</v>
      </c>
      <c r="V717" s="5">
        <v>0.18</v>
      </c>
      <c r="W717" s="5">
        <v>0.18</v>
      </c>
    </row>
    <row r="718" spans="1:23" ht="38.25" x14ac:dyDescent="0.25">
      <c r="A718" s="4" t="s">
        <v>33202</v>
      </c>
      <c r="B718" s="4" t="s">
        <v>33059</v>
      </c>
      <c r="C718" s="4" t="s">
        <v>2535</v>
      </c>
      <c r="D718" s="1" t="s">
        <v>9340</v>
      </c>
      <c r="E718" s="5" t="s">
        <v>216</v>
      </c>
      <c r="F718" s="5" t="s">
        <v>216</v>
      </c>
      <c r="G718" s="5" t="s">
        <v>216</v>
      </c>
      <c r="H718" s="5">
        <v>0.18</v>
      </c>
      <c r="I718" s="5" t="s">
        <v>216</v>
      </c>
      <c r="J718" s="5" t="s">
        <v>216</v>
      </c>
      <c r="K718" s="5" t="s">
        <v>216</v>
      </c>
      <c r="L718" s="5" t="s">
        <v>216</v>
      </c>
      <c r="M718" s="5" t="s">
        <v>216</v>
      </c>
      <c r="N718" s="5" t="s">
        <v>216</v>
      </c>
      <c r="O718" s="5" t="s">
        <v>216</v>
      </c>
      <c r="P718" s="5" t="s">
        <v>216</v>
      </c>
      <c r="Q718" s="5">
        <v>0.18</v>
      </c>
      <c r="R718" s="5">
        <v>0.18</v>
      </c>
      <c r="S718" s="5">
        <v>0.18</v>
      </c>
      <c r="T718" s="5">
        <v>0.18</v>
      </c>
      <c r="U718" s="5">
        <v>0.18</v>
      </c>
      <c r="V718" s="5">
        <v>0.18</v>
      </c>
      <c r="W718" s="5">
        <v>0.18</v>
      </c>
    </row>
    <row r="719" spans="1:23" ht="38.25" x14ac:dyDescent="0.25">
      <c r="A719" s="4" t="s">
        <v>33203</v>
      </c>
      <c r="B719" s="4" t="s">
        <v>33059</v>
      </c>
      <c r="C719" s="4" t="s">
        <v>2550</v>
      </c>
      <c r="D719" s="1" t="s">
        <v>9342</v>
      </c>
      <c r="E719" s="5" t="s">
        <v>216</v>
      </c>
      <c r="F719" s="5" t="s">
        <v>216</v>
      </c>
      <c r="G719" s="5" t="s">
        <v>216</v>
      </c>
      <c r="H719" s="5">
        <v>0.18</v>
      </c>
      <c r="I719" s="5" t="s">
        <v>216</v>
      </c>
      <c r="J719" s="5" t="s">
        <v>216</v>
      </c>
      <c r="K719" s="5" t="s">
        <v>216</v>
      </c>
      <c r="L719" s="5" t="s">
        <v>216</v>
      </c>
      <c r="M719" s="5" t="s">
        <v>216</v>
      </c>
      <c r="N719" s="5" t="s">
        <v>216</v>
      </c>
      <c r="O719" s="5" t="s">
        <v>216</v>
      </c>
      <c r="P719" s="5" t="s">
        <v>216</v>
      </c>
      <c r="Q719" s="5">
        <v>0.18</v>
      </c>
      <c r="R719" s="5">
        <v>0.18</v>
      </c>
      <c r="S719" s="5">
        <v>0.18</v>
      </c>
      <c r="T719" s="5">
        <v>0.18</v>
      </c>
      <c r="U719" s="5">
        <v>0.18</v>
      </c>
      <c r="V719" s="5">
        <v>0.18</v>
      </c>
      <c r="W719" s="5">
        <v>0.18</v>
      </c>
    </row>
    <row r="720" spans="1:23" ht="51" x14ac:dyDescent="0.25">
      <c r="A720" s="4" t="s">
        <v>33204</v>
      </c>
      <c r="B720" s="4" t="s">
        <v>33059</v>
      </c>
      <c r="C720" s="4" t="s">
        <v>2559</v>
      </c>
      <c r="D720" s="1" t="s">
        <v>2560</v>
      </c>
      <c r="E720" s="5" t="s">
        <v>216</v>
      </c>
      <c r="F720" s="5" t="s">
        <v>216</v>
      </c>
      <c r="G720" s="5" t="s">
        <v>216</v>
      </c>
      <c r="H720" s="5">
        <v>0.18</v>
      </c>
      <c r="I720" s="5" t="s">
        <v>216</v>
      </c>
      <c r="J720" s="5" t="s">
        <v>216</v>
      </c>
      <c r="K720" s="5" t="s">
        <v>216</v>
      </c>
      <c r="L720" s="5" t="s">
        <v>216</v>
      </c>
      <c r="M720" s="5" t="s">
        <v>216</v>
      </c>
      <c r="N720" s="5" t="s">
        <v>216</v>
      </c>
      <c r="O720" s="5" t="s">
        <v>216</v>
      </c>
      <c r="P720" s="5" t="s">
        <v>216</v>
      </c>
      <c r="Q720" s="5">
        <v>0.18</v>
      </c>
      <c r="R720" s="5">
        <v>0.18</v>
      </c>
      <c r="S720" s="5">
        <v>0.18</v>
      </c>
      <c r="T720" s="5">
        <v>0.18</v>
      </c>
      <c r="U720" s="5">
        <v>0.18</v>
      </c>
      <c r="V720" s="5">
        <v>0.18</v>
      </c>
      <c r="W720" s="5">
        <v>0.18</v>
      </c>
    </row>
    <row r="721" spans="1:23" ht="38.25" x14ac:dyDescent="0.25">
      <c r="A721" s="4" t="s">
        <v>33205</v>
      </c>
      <c r="B721" s="4" t="s">
        <v>33059</v>
      </c>
      <c r="C721" s="4" t="s">
        <v>2562</v>
      </c>
      <c r="D721" s="1" t="s">
        <v>9345</v>
      </c>
      <c r="E721" s="5" t="s">
        <v>216</v>
      </c>
      <c r="F721" s="5" t="s">
        <v>216</v>
      </c>
      <c r="G721" s="5" t="s">
        <v>216</v>
      </c>
      <c r="H721" s="5">
        <v>0.18</v>
      </c>
      <c r="I721" s="5" t="s">
        <v>216</v>
      </c>
      <c r="J721" s="5" t="s">
        <v>216</v>
      </c>
      <c r="K721" s="5" t="s">
        <v>216</v>
      </c>
      <c r="L721" s="5" t="s">
        <v>216</v>
      </c>
      <c r="M721" s="5" t="s">
        <v>216</v>
      </c>
      <c r="N721" s="5" t="s">
        <v>216</v>
      </c>
      <c r="O721" s="5" t="s">
        <v>216</v>
      </c>
      <c r="P721" s="5" t="s">
        <v>216</v>
      </c>
      <c r="Q721" s="5">
        <v>0.18</v>
      </c>
      <c r="R721" s="5">
        <v>0.18</v>
      </c>
      <c r="S721" s="5">
        <v>0.18</v>
      </c>
      <c r="T721" s="5">
        <v>0.18</v>
      </c>
      <c r="U721" s="5">
        <v>0.18</v>
      </c>
      <c r="V721" s="5">
        <v>0.18</v>
      </c>
      <c r="W721" s="5">
        <v>0.18</v>
      </c>
    </row>
    <row r="722" spans="1:23" ht="38.25" x14ac:dyDescent="0.25">
      <c r="A722" s="4" t="s">
        <v>33206</v>
      </c>
      <c r="B722" s="4" t="s">
        <v>33059</v>
      </c>
      <c r="C722" s="4" t="s">
        <v>2568</v>
      </c>
      <c r="D722" s="1" t="s">
        <v>2569</v>
      </c>
      <c r="E722" s="5" t="s">
        <v>216</v>
      </c>
      <c r="F722" s="5" t="s">
        <v>216</v>
      </c>
      <c r="G722" s="5" t="s">
        <v>216</v>
      </c>
      <c r="H722" s="5">
        <v>0.18</v>
      </c>
      <c r="I722" s="5" t="s">
        <v>216</v>
      </c>
      <c r="J722" s="5" t="s">
        <v>216</v>
      </c>
      <c r="K722" s="5" t="s">
        <v>216</v>
      </c>
      <c r="L722" s="5" t="s">
        <v>216</v>
      </c>
      <c r="M722" s="5" t="s">
        <v>216</v>
      </c>
      <c r="N722" s="5" t="s">
        <v>216</v>
      </c>
      <c r="O722" s="5" t="s">
        <v>216</v>
      </c>
      <c r="P722" s="5" t="s">
        <v>216</v>
      </c>
      <c r="Q722" s="5">
        <v>0.18</v>
      </c>
      <c r="R722" s="5">
        <v>0.18</v>
      </c>
      <c r="S722" s="5">
        <v>0.18</v>
      </c>
      <c r="T722" s="5">
        <v>0.18</v>
      </c>
      <c r="U722" s="5">
        <v>0.18</v>
      </c>
      <c r="V722" s="5">
        <v>0.18</v>
      </c>
      <c r="W722" s="5">
        <v>0.18</v>
      </c>
    </row>
    <row r="723" spans="1:23" ht="38.25" x14ac:dyDescent="0.25">
      <c r="A723" s="4" t="s">
        <v>33207</v>
      </c>
      <c r="B723" s="4" t="s">
        <v>33059</v>
      </c>
      <c r="C723" s="4" t="s">
        <v>2571</v>
      </c>
      <c r="D723" s="1" t="s">
        <v>9348</v>
      </c>
      <c r="E723" s="5" t="s">
        <v>216</v>
      </c>
      <c r="F723" s="5" t="s">
        <v>216</v>
      </c>
      <c r="G723" s="5" t="s">
        <v>216</v>
      </c>
      <c r="H723" s="5">
        <v>0.18</v>
      </c>
      <c r="I723" s="5" t="s">
        <v>216</v>
      </c>
      <c r="J723" s="5" t="s">
        <v>216</v>
      </c>
      <c r="K723" s="5" t="s">
        <v>216</v>
      </c>
      <c r="L723" s="5" t="s">
        <v>216</v>
      </c>
      <c r="M723" s="5" t="s">
        <v>216</v>
      </c>
      <c r="N723" s="5" t="s">
        <v>216</v>
      </c>
      <c r="O723" s="5" t="s">
        <v>216</v>
      </c>
      <c r="P723" s="5" t="s">
        <v>216</v>
      </c>
      <c r="Q723" s="5">
        <v>0.18</v>
      </c>
      <c r="R723" s="5">
        <v>0.18</v>
      </c>
      <c r="S723" s="5">
        <v>0.18</v>
      </c>
      <c r="T723" s="5">
        <v>0.18</v>
      </c>
      <c r="U723" s="5">
        <v>0.18</v>
      </c>
      <c r="V723" s="5">
        <v>0.18</v>
      </c>
      <c r="W723" s="5">
        <v>0.18</v>
      </c>
    </row>
    <row r="724" spans="1:23" ht="51" x14ac:dyDescent="0.25">
      <c r="A724" s="4" t="s">
        <v>33208</v>
      </c>
      <c r="B724" s="4" t="s">
        <v>33059</v>
      </c>
      <c r="C724" s="4" t="s">
        <v>2574</v>
      </c>
      <c r="D724" s="1" t="s">
        <v>2575</v>
      </c>
      <c r="E724" s="5" t="s">
        <v>216</v>
      </c>
      <c r="F724" s="5" t="s">
        <v>216</v>
      </c>
      <c r="G724" s="5" t="s">
        <v>216</v>
      </c>
      <c r="H724" s="5">
        <v>0.18</v>
      </c>
      <c r="I724" s="5" t="s">
        <v>216</v>
      </c>
      <c r="J724" s="5" t="s">
        <v>216</v>
      </c>
      <c r="K724" s="5" t="s">
        <v>216</v>
      </c>
      <c r="L724" s="5" t="s">
        <v>216</v>
      </c>
      <c r="M724" s="5" t="s">
        <v>216</v>
      </c>
      <c r="N724" s="5" t="s">
        <v>216</v>
      </c>
      <c r="O724" s="5" t="s">
        <v>216</v>
      </c>
      <c r="P724" s="5" t="s">
        <v>216</v>
      </c>
      <c r="Q724" s="5">
        <v>0.18</v>
      </c>
      <c r="R724" s="5">
        <v>0.18</v>
      </c>
      <c r="S724" s="5">
        <v>0.18</v>
      </c>
      <c r="T724" s="5">
        <v>0.18</v>
      </c>
      <c r="U724" s="5">
        <v>0.18</v>
      </c>
      <c r="V724" s="5">
        <v>0.18</v>
      </c>
      <c r="W724" s="5">
        <v>0.18</v>
      </c>
    </row>
    <row r="725" spans="1:23" ht="25.5" x14ac:dyDescent="0.25">
      <c r="A725" s="4" t="s">
        <v>33209</v>
      </c>
      <c r="B725" s="4" t="s">
        <v>33059</v>
      </c>
      <c r="C725" s="4" t="s">
        <v>2577</v>
      </c>
      <c r="D725" s="1" t="s">
        <v>2578</v>
      </c>
      <c r="E725" s="5" t="s">
        <v>216</v>
      </c>
      <c r="F725" s="5" t="s">
        <v>216</v>
      </c>
      <c r="G725" s="5" t="s">
        <v>216</v>
      </c>
      <c r="H725" s="5">
        <v>0.18</v>
      </c>
      <c r="I725" s="5" t="s">
        <v>216</v>
      </c>
      <c r="J725" s="5" t="s">
        <v>216</v>
      </c>
      <c r="K725" s="5" t="s">
        <v>216</v>
      </c>
      <c r="L725" s="5" t="s">
        <v>216</v>
      </c>
      <c r="M725" s="5" t="s">
        <v>216</v>
      </c>
      <c r="N725" s="5" t="s">
        <v>216</v>
      </c>
      <c r="O725" s="5" t="s">
        <v>216</v>
      </c>
      <c r="P725" s="5" t="s">
        <v>216</v>
      </c>
      <c r="Q725" s="5">
        <v>0.18</v>
      </c>
      <c r="R725" s="5">
        <v>0.18</v>
      </c>
      <c r="S725" s="5">
        <v>0.18</v>
      </c>
      <c r="T725" s="5">
        <v>0.18</v>
      </c>
      <c r="U725" s="5">
        <v>0.18</v>
      </c>
      <c r="V725" s="5">
        <v>0.18</v>
      </c>
      <c r="W725" s="5">
        <v>0.18</v>
      </c>
    </row>
    <row r="726" spans="1:23" ht="38.25" x14ac:dyDescent="0.25">
      <c r="A726" s="4" t="s">
        <v>33210</v>
      </c>
      <c r="B726" s="4" t="s">
        <v>33059</v>
      </c>
      <c r="C726" s="4" t="s">
        <v>2583</v>
      </c>
      <c r="D726" s="1" t="s">
        <v>9352</v>
      </c>
      <c r="E726" s="5" t="s">
        <v>216</v>
      </c>
      <c r="F726" s="5" t="s">
        <v>216</v>
      </c>
      <c r="G726" s="5" t="s">
        <v>216</v>
      </c>
      <c r="H726" s="5">
        <v>0.18</v>
      </c>
      <c r="I726" s="5" t="s">
        <v>216</v>
      </c>
      <c r="J726" s="5" t="s">
        <v>216</v>
      </c>
      <c r="K726" s="5" t="s">
        <v>216</v>
      </c>
      <c r="L726" s="5" t="s">
        <v>216</v>
      </c>
      <c r="M726" s="5" t="s">
        <v>216</v>
      </c>
      <c r="N726" s="5" t="s">
        <v>216</v>
      </c>
      <c r="O726" s="5" t="s">
        <v>216</v>
      </c>
      <c r="P726" s="5" t="s">
        <v>216</v>
      </c>
      <c r="Q726" s="5">
        <v>0.18</v>
      </c>
      <c r="R726" s="5">
        <v>0.18</v>
      </c>
      <c r="S726" s="5">
        <v>0.18</v>
      </c>
      <c r="T726" s="5">
        <v>0.18</v>
      </c>
      <c r="U726" s="5">
        <v>0.18</v>
      </c>
      <c r="V726" s="5">
        <v>0.18</v>
      </c>
      <c r="W726" s="5">
        <v>0.18</v>
      </c>
    </row>
    <row r="727" spans="1:23" ht="25.5" x14ac:dyDescent="0.25">
      <c r="A727" s="4" t="s">
        <v>33211</v>
      </c>
      <c r="B727" s="4" t="s">
        <v>33059</v>
      </c>
      <c r="C727" s="4" t="s">
        <v>2589</v>
      </c>
      <c r="D727" s="1" t="s">
        <v>2590</v>
      </c>
      <c r="E727" s="5" t="s">
        <v>216</v>
      </c>
      <c r="F727" s="5" t="s">
        <v>216</v>
      </c>
      <c r="G727" s="5" t="s">
        <v>216</v>
      </c>
      <c r="H727" s="5">
        <v>0.18</v>
      </c>
      <c r="I727" s="5" t="s">
        <v>216</v>
      </c>
      <c r="J727" s="5" t="s">
        <v>216</v>
      </c>
      <c r="K727" s="5" t="s">
        <v>216</v>
      </c>
      <c r="L727" s="5" t="s">
        <v>216</v>
      </c>
      <c r="M727" s="5" t="s">
        <v>216</v>
      </c>
      <c r="N727" s="5" t="s">
        <v>216</v>
      </c>
      <c r="O727" s="5" t="s">
        <v>216</v>
      </c>
      <c r="P727" s="5" t="s">
        <v>216</v>
      </c>
      <c r="Q727" s="5">
        <v>0.18</v>
      </c>
      <c r="R727" s="5">
        <v>0.18</v>
      </c>
      <c r="S727" s="5">
        <v>0.18</v>
      </c>
      <c r="T727" s="5">
        <v>0.18</v>
      </c>
      <c r="U727" s="5">
        <v>0.18</v>
      </c>
      <c r="V727" s="5">
        <v>0.18</v>
      </c>
      <c r="W727" s="5">
        <v>0.18</v>
      </c>
    </row>
    <row r="728" spans="1:23" ht="25.5" x14ac:dyDescent="0.25">
      <c r="A728" s="4" t="s">
        <v>33212</v>
      </c>
      <c r="B728" s="4" t="s">
        <v>33059</v>
      </c>
      <c r="C728" s="4" t="s">
        <v>2595</v>
      </c>
      <c r="D728" s="1" t="s">
        <v>9355</v>
      </c>
      <c r="E728" s="5" t="s">
        <v>216</v>
      </c>
      <c r="F728" s="5" t="s">
        <v>216</v>
      </c>
      <c r="G728" s="5" t="s">
        <v>216</v>
      </c>
      <c r="H728" s="5">
        <v>0.18</v>
      </c>
      <c r="I728" s="5" t="s">
        <v>216</v>
      </c>
      <c r="J728" s="5" t="s">
        <v>216</v>
      </c>
      <c r="K728" s="5" t="s">
        <v>216</v>
      </c>
      <c r="L728" s="5" t="s">
        <v>216</v>
      </c>
      <c r="M728" s="5" t="s">
        <v>216</v>
      </c>
      <c r="N728" s="5" t="s">
        <v>216</v>
      </c>
      <c r="O728" s="5" t="s">
        <v>216</v>
      </c>
      <c r="P728" s="5" t="s">
        <v>216</v>
      </c>
      <c r="Q728" s="5">
        <v>0.18</v>
      </c>
      <c r="R728" s="5">
        <v>0.18</v>
      </c>
      <c r="S728" s="5">
        <v>0.18</v>
      </c>
      <c r="T728" s="5">
        <v>0.18</v>
      </c>
      <c r="U728" s="5">
        <v>0.18</v>
      </c>
      <c r="V728" s="5">
        <v>0.18</v>
      </c>
      <c r="W728" s="5">
        <v>0.18</v>
      </c>
    </row>
    <row r="729" spans="1:23" ht="38.25" x14ac:dyDescent="0.25">
      <c r="A729" s="4" t="s">
        <v>33213</v>
      </c>
      <c r="B729" s="4" t="s">
        <v>33059</v>
      </c>
      <c r="C729" s="4" t="s">
        <v>2604</v>
      </c>
      <c r="D729" s="1" t="s">
        <v>2605</v>
      </c>
      <c r="E729" s="5" t="s">
        <v>216</v>
      </c>
      <c r="F729" s="5" t="s">
        <v>216</v>
      </c>
      <c r="G729" s="5" t="s">
        <v>216</v>
      </c>
      <c r="H729" s="5">
        <v>0.18</v>
      </c>
      <c r="I729" s="5" t="s">
        <v>216</v>
      </c>
      <c r="J729" s="5" t="s">
        <v>216</v>
      </c>
      <c r="K729" s="5" t="s">
        <v>216</v>
      </c>
      <c r="L729" s="5" t="s">
        <v>216</v>
      </c>
      <c r="M729" s="5" t="s">
        <v>216</v>
      </c>
      <c r="N729" s="5" t="s">
        <v>216</v>
      </c>
      <c r="O729" s="5" t="s">
        <v>216</v>
      </c>
      <c r="P729" s="5" t="s">
        <v>216</v>
      </c>
      <c r="Q729" s="5">
        <v>0.18</v>
      </c>
      <c r="R729" s="5">
        <v>0.18</v>
      </c>
      <c r="S729" s="5">
        <v>0.18</v>
      </c>
      <c r="T729" s="5">
        <v>0.18</v>
      </c>
      <c r="U729" s="5">
        <v>0.18</v>
      </c>
      <c r="V729" s="5">
        <v>0.18</v>
      </c>
      <c r="W729" s="5">
        <v>0.18</v>
      </c>
    </row>
    <row r="730" spans="1:23" ht="25.5" x14ac:dyDescent="0.25">
      <c r="A730" s="4" t="s">
        <v>33214</v>
      </c>
      <c r="B730" s="4" t="s">
        <v>33059</v>
      </c>
      <c r="C730" s="4" t="s">
        <v>2607</v>
      </c>
      <c r="D730" s="1" t="s">
        <v>9358</v>
      </c>
      <c r="E730" s="5" t="s">
        <v>216</v>
      </c>
      <c r="F730" s="5" t="s">
        <v>216</v>
      </c>
      <c r="G730" s="5" t="s">
        <v>216</v>
      </c>
      <c r="H730" s="5">
        <v>0</v>
      </c>
      <c r="I730" s="5" t="s">
        <v>216</v>
      </c>
      <c r="J730" s="5" t="s">
        <v>216</v>
      </c>
      <c r="K730" s="5" t="s">
        <v>216</v>
      </c>
      <c r="L730" s="5" t="s">
        <v>216</v>
      </c>
      <c r="M730" s="5" t="s">
        <v>216</v>
      </c>
      <c r="N730" s="5" t="s">
        <v>216</v>
      </c>
      <c r="O730" s="5" t="s">
        <v>216</v>
      </c>
      <c r="P730" s="5" t="s">
        <v>216</v>
      </c>
      <c r="Q730" s="5">
        <v>0.18</v>
      </c>
      <c r="R730" s="5">
        <v>0.18</v>
      </c>
      <c r="S730" s="5">
        <v>0.18</v>
      </c>
      <c r="T730" s="5">
        <v>0.18</v>
      </c>
      <c r="U730" s="5">
        <v>0.18</v>
      </c>
      <c r="V730" s="5">
        <v>0.18</v>
      </c>
      <c r="W730" s="5">
        <v>0.18</v>
      </c>
    </row>
    <row r="731" spans="1:23" ht="25.5" x14ac:dyDescent="0.25">
      <c r="A731" s="4" t="s">
        <v>33215</v>
      </c>
      <c r="B731" s="4" t="s">
        <v>33059</v>
      </c>
      <c r="C731" s="4" t="s">
        <v>2613</v>
      </c>
      <c r="D731" s="1" t="s">
        <v>2614</v>
      </c>
      <c r="E731" s="5" t="s">
        <v>216</v>
      </c>
      <c r="F731" s="5" t="s">
        <v>216</v>
      </c>
      <c r="G731" s="5" t="s">
        <v>216</v>
      </c>
      <c r="H731" s="5">
        <v>0</v>
      </c>
      <c r="I731" s="5" t="s">
        <v>216</v>
      </c>
      <c r="J731" s="5" t="s">
        <v>216</v>
      </c>
      <c r="K731" s="5" t="s">
        <v>216</v>
      </c>
      <c r="L731" s="5" t="s">
        <v>216</v>
      </c>
      <c r="M731" s="5" t="s">
        <v>216</v>
      </c>
      <c r="N731" s="5" t="s">
        <v>216</v>
      </c>
      <c r="O731" s="5" t="s">
        <v>216</v>
      </c>
      <c r="P731" s="5" t="s">
        <v>216</v>
      </c>
      <c r="Q731" s="5">
        <v>0.18</v>
      </c>
      <c r="R731" s="5">
        <v>0.18</v>
      </c>
      <c r="S731" s="5">
        <v>0.18</v>
      </c>
      <c r="T731" s="5">
        <v>0.18</v>
      </c>
      <c r="U731" s="5">
        <v>0.18</v>
      </c>
      <c r="V731" s="5">
        <v>0.18</v>
      </c>
      <c r="W731" s="5">
        <v>0.05</v>
      </c>
    </row>
    <row r="732" spans="1:23" ht="25.5" x14ac:dyDescent="0.25">
      <c r="A732" s="4" t="s">
        <v>33216</v>
      </c>
      <c r="B732" s="4" t="s">
        <v>33059</v>
      </c>
      <c r="C732" s="4" t="s">
        <v>2616</v>
      </c>
      <c r="D732" s="1" t="s">
        <v>9361</v>
      </c>
      <c r="E732" s="5" t="s">
        <v>216</v>
      </c>
      <c r="F732" s="5" t="s">
        <v>216</v>
      </c>
      <c r="G732" s="5" t="s">
        <v>216</v>
      </c>
      <c r="H732" s="5">
        <v>0</v>
      </c>
      <c r="I732" s="5" t="s">
        <v>216</v>
      </c>
      <c r="J732" s="5" t="s">
        <v>216</v>
      </c>
      <c r="K732" s="5" t="s">
        <v>216</v>
      </c>
      <c r="L732" s="5" t="s">
        <v>216</v>
      </c>
      <c r="M732" s="5" t="s">
        <v>216</v>
      </c>
      <c r="N732" s="5" t="s">
        <v>216</v>
      </c>
      <c r="O732" s="5" t="s">
        <v>216</v>
      </c>
      <c r="P732" s="5" t="s">
        <v>216</v>
      </c>
      <c r="Q732" s="5">
        <v>0.05</v>
      </c>
      <c r="R732" s="5">
        <v>0.05</v>
      </c>
      <c r="S732" s="5">
        <v>0.05</v>
      </c>
      <c r="T732" s="5">
        <v>0.05</v>
      </c>
      <c r="U732" s="5">
        <v>0.05</v>
      </c>
      <c r="V732" s="5">
        <v>0.05</v>
      </c>
      <c r="W732" s="5">
        <v>0.05</v>
      </c>
    </row>
    <row r="733" spans="1:23" ht="25.5" x14ac:dyDescent="0.25">
      <c r="A733" s="4" t="s">
        <v>33217</v>
      </c>
      <c r="B733" s="4" t="s">
        <v>33059</v>
      </c>
      <c r="C733" s="4" t="s">
        <v>2619</v>
      </c>
      <c r="D733" s="1" t="s">
        <v>2620</v>
      </c>
      <c r="E733" s="5" t="s">
        <v>216</v>
      </c>
      <c r="F733" s="5" t="s">
        <v>216</v>
      </c>
      <c r="G733" s="5" t="s">
        <v>216</v>
      </c>
      <c r="H733" s="5">
        <v>0.18</v>
      </c>
      <c r="I733" s="5" t="s">
        <v>216</v>
      </c>
      <c r="J733" s="5" t="s">
        <v>216</v>
      </c>
      <c r="K733" s="5" t="s">
        <v>216</v>
      </c>
      <c r="L733" s="5" t="s">
        <v>216</v>
      </c>
      <c r="M733" s="5" t="s">
        <v>216</v>
      </c>
      <c r="N733" s="5" t="s">
        <v>216</v>
      </c>
      <c r="O733" s="5" t="s">
        <v>216</v>
      </c>
      <c r="P733" s="5" t="s">
        <v>216</v>
      </c>
      <c r="Q733" s="5">
        <v>0.18</v>
      </c>
      <c r="R733" s="5">
        <v>0.18</v>
      </c>
      <c r="S733" s="5">
        <v>0.18</v>
      </c>
      <c r="T733" s="5">
        <v>0.18</v>
      </c>
      <c r="U733" s="5">
        <v>0.18</v>
      </c>
      <c r="V733" s="5">
        <v>0.18</v>
      </c>
      <c r="W733" s="5">
        <v>0.18</v>
      </c>
    </row>
    <row r="734" spans="1:23" ht="25.5" x14ac:dyDescent="0.25">
      <c r="A734" s="4" t="s">
        <v>33218</v>
      </c>
      <c r="B734" s="4" t="s">
        <v>33059</v>
      </c>
      <c r="C734" s="4" t="s">
        <v>2622</v>
      </c>
      <c r="D734" s="1" t="s">
        <v>2623</v>
      </c>
      <c r="E734" s="5" t="s">
        <v>216</v>
      </c>
      <c r="F734" s="5" t="s">
        <v>216</v>
      </c>
      <c r="G734" s="5" t="s">
        <v>216</v>
      </c>
      <c r="H734" s="5">
        <v>0.18</v>
      </c>
      <c r="I734" s="5" t="s">
        <v>216</v>
      </c>
      <c r="J734" s="5" t="s">
        <v>216</v>
      </c>
      <c r="K734" s="5" t="s">
        <v>216</v>
      </c>
      <c r="L734" s="5" t="s">
        <v>216</v>
      </c>
      <c r="M734" s="5" t="s">
        <v>216</v>
      </c>
      <c r="N734" s="5" t="s">
        <v>216</v>
      </c>
      <c r="O734" s="5" t="s">
        <v>216</v>
      </c>
      <c r="P734" s="5" t="s">
        <v>216</v>
      </c>
      <c r="Q734" s="5">
        <v>0.18</v>
      </c>
      <c r="R734" s="5">
        <v>0.18</v>
      </c>
      <c r="S734" s="5">
        <v>0.18</v>
      </c>
      <c r="T734" s="5">
        <v>0.18</v>
      </c>
      <c r="U734" s="5">
        <v>0.18</v>
      </c>
      <c r="V734" s="5">
        <v>0.18</v>
      </c>
      <c r="W734" s="5">
        <v>0.18</v>
      </c>
    </row>
    <row r="735" spans="1:23" ht="25.5" x14ac:dyDescent="0.25">
      <c r="A735" s="4" t="s">
        <v>33219</v>
      </c>
      <c r="B735" s="4" t="s">
        <v>33059</v>
      </c>
      <c r="C735" s="4" t="s">
        <v>2628</v>
      </c>
      <c r="D735" s="1" t="s">
        <v>9365</v>
      </c>
      <c r="E735" s="5" t="s">
        <v>216</v>
      </c>
      <c r="F735" s="5" t="s">
        <v>216</v>
      </c>
      <c r="G735" s="5" t="s">
        <v>216</v>
      </c>
      <c r="H735" s="5">
        <v>0.05</v>
      </c>
      <c r="I735" s="5" t="s">
        <v>216</v>
      </c>
      <c r="J735" s="5" t="s">
        <v>216</v>
      </c>
      <c r="K735" s="5" t="s">
        <v>216</v>
      </c>
      <c r="L735" s="5" t="s">
        <v>216</v>
      </c>
      <c r="M735" s="5" t="s">
        <v>216</v>
      </c>
      <c r="N735" s="5" t="s">
        <v>216</v>
      </c>
      <c r="O735" s="5" t="s">
        <v>216</v>
      </c>
      <c r="P735" s="5" t="s">
        <v>216</v>
      </c>
      <c r="Q735" s="5">
        <v>0.05</v>
      </c>
      <c r="R735" s="5">
        <v>0.05</v>
      </c>
      <c r="S735" s="5">
        <v>0.05</v>
      </c>
      <c r="T735" s="5">
        <v>0.05</v>
      </c>
      <c r="U735" s="5">
        <v>0.05</v>
      </c>
      <c r="V735" s="5">
        <v>0.05</v>
      </c>
      <c r="W735" s="5">
        <v>0.05</v>
      </c>
    </row>
    <row r="736" spans="1:23" ht="25.5" x14ac:dyDescent="0.25">
      <c r="A736" s="4" t="s">
        <v>33220</v>
      </c>
      <c r="B736" s="4" t="s">
        <v>33059</v>
      </c>
      <c r="C736" s="4" t="s">
        <v>2637</v>
      </c>
      <c r="D736" s="1" t="s">
        <v>9367</v>
      </c>
      <c r="E736" s="5" t="s">
        <v>216</v>
      </c>
      <c r="F736" s="5" t="s">
        <v>216</v>
      </c>
      <c r="G736" s="5" t="s">
        <v>216</v>
      </c>
      <c r="H736" s="5">
        <v>0.05</v>
      </c>
      <c r="I736" s="5" t="s">
        <v>216</v>
      </c>
      <c r="J736" s="5" t="s">
        <v>216</v>
      </c>
      <c r="K736" s="5" t="s">
        <v>216</v>
      </c>
      <c r="L736" s="5" t="s">
        <v>216</v>
      </c>
      <c r="M736" s="5" t="s">
        <v>216</v>
      </c>
      <c r="N736" s="5" t="s">
        <v>216</v>
      </c>
      <c r="O736" s="5" t="s">
        <v>216</v>
      </c>
      <c r="P736" s="5" t="s">
        <v>216</v>
      </c>
      <c r="Q736" s="5">
        <v>0.05</v>
      </c>
      <c r="R736" s="5">
        <v>0.05</v>
      </c>
      <c r="S736" s="5">
        <v>0.05</v>
      </c>
      <c r="T736" s="5">
        <v>0.05</v>
      </c>
      <c r="U736" s="5">
        <v>0.05</v>
      </c>
      <c r="V736" s="5">
        <v>0.05</v>
      </c>
      <c r="W736" s="5">
        <v>0.05</v>
      </c>
    </row>
    <row r="737" spans="1:23" ht="25.5" x14ac:dyDescent="0.25">
      <c r="A737" s="4" t="s">
        <v>33221</v>
      </c>
      <c r="B737" s="4" t="s">
        <v>33059</v>
      </c>
      <c r="C737" s="4" t="s">
        <v>2643</v>
      </c>
      <c r="D737" s="1" t="s">
        <v>2644</v>
      </c>
      <c r="E737" s="5" t="s">
        <v>216</v>
      </c>
      <c r="F737" s="5" t="s">
        <v>216</v>
      </c>
      <c r="G737" s="5" t="s">
        <v>216</v>
      </c>
      <c r="H737" s="5">
        <v>0.18</v>
      </c>
      <c r="I737" s="5" t="s">
        <v>216</v>
      </c>
      <c r="J737" s="5" t="s">
        <v>216</v>
      </c>
      <c r="K737" s="5" t="s">
        <v>216</v>
      </c>
      <c r="L737" s="5" t="s">
        <v>216</v>
      </c>
      <c r="M737" s="5" t="s">
        <v>216</v>
      </c>
      <c r="N737" s="5" t="s">
        <v>216</v>
      </c>
      <c r="O737" s="5" t="s">
        <v>216</v>
      </c>
      <c r="P737" s="5" t="s">
        <v>216</v>
      </c>
      <c r="Q737" s="5">
        <v>0.18</v>
      </c>
      <c r="R737" s="5">
        <v>0.18</v>
      </c>
      <c r="S737" s="5">
        <v>0.18</v>
      </c>
      <c r="T737" s="5">
        <v>0.18</v>
      </c>
      <c r="U737" s="5">
        <v>0.18</v>
      </c>
      <c r="V737" s="5">
        <v>0.18</v>
      </c>
      <c r="W737" s="5">
        <v>0.18</v>
      </c>
    </row>
    <row r="738" spans="1:23" ht="25.5" x14ac:dyDescent="0.25">
      <c r="A738" s="4" t="s">
        <v>33222</v>
      </c>
      <c r="B738" s="4" t="s">
        <v>33059</v>
      </c>
      <c r="C738" s="4" t="s">
        <v>2646</v>
      </c>
      <c r="D738" s="1" t="s">
        <v>9370</v>
      </c>
      <c r="E738" s="5" t="s">
        <v>216</v>
      </c>
      <c r="F738" s="5" t="s">
        <v>216</v>
      </c>
      <c r="G738" s="5" t="s">
        <v>216</v>
      </c>
      <c r="H738" s="5">
        <v>0.18</v>
      </c>
      <c r="I738" s="5" t="s">
        <v>216</v>
      </c>
      <c r="J738" s="5" t="s">
        <v>216</v>
      </c>
      <c r="K738" s="5" t="s">
        <v>216</v>
      </c>
      <c r="L738" s="5" t="s">
        <v>216</v>
      </c>
      <c r="M738" s="5" t="s">
        <v>216</v>
      </c>
      <c r="N738" s="5" t="s">
        <v>216</v>
      </c>
      <c r="O738" s="5" t="s">
        <v>216</v>
      </c>
      <c r="P738" s="5" t="s">
        <v>216</v>
      </c>
      <c r="Q738" s="5">
        <v>0.18</v>
      </c>
      <c r="R738" s="5">
        <v>0.18</v>
      </c>
      <c r="S738" s="5">
        <v>0.18</v>
      </c>
      <c r="T738" s="5">
        <v>0.18</v>
      </c>
      <c r="U738" s="5">
        <v>0.18</v>
      </c>
      <c r="V738" s="5">
        <v>0.18</v>
      </c>
      <c r="W738" s="5">
        <v>0.18</v>
      </c>
    </row>
    <row r="739" spans="1:23" x14ac:dyDescent="0.25">
      <c r="A739" s="4" t="s">
        <v>33223</v>
      </c>
      <c r="B739" s="4" t="s">
        <v>33059</v>
      </c>
      <c r="C739" s="4" t="s">
        <v>2652</v>
      </c>
      <c r="D739" s="1" t="s">
        <v>9372</v>
      </c>
      <c r="E739" s="5" t="s">
        <v>216</v>
      </c>
      <c r="F739" s="5" t="s">
        <v>216</v>
      </c>
      <c r="G739" s="5" t="s">
        <v>216</v>
      </c>
      <c r="H739" s="5">
        <v>0.18</v>
      </c>
      <c r="I739" s="5" t="s">
        <v>216</v>
      </c>
      <c r="J739" s="5" t="s">
        <v>216</v>
      </c>
      <c r="K739" s="5" t="s">
        <v>216</v>
      </c>
      <c r="L739" s="5" t="s">
        <v>216</v>
      </c>
      <c r="M739" s="5" t="s">
        <v>216</v>
      </c>
      <c r="N739" s="5" t="s">
        <v>216</v>
      </c>
      <c r="O739" s="5" t="s">
        <v>216</v>
      </c>
      <c r="P739" s="5" t="s">
        <v>216</v>
      </c>
      <c r="Q739" s="5">
        <v>0.18</v>
      </c>
      <c r="R739" s="5">
        <v>0.18</v>
      </c>
      <c r="S739" s="5">
        <v>0.18</v>
      </c>
      <c r="T739" s="5">
        <v>0.18</v>
      </c>
      <c r="U739" s="5">
        <v>0.18</v>
      </c>
      <c r="V739" s="5">
        <v>0.18</v>
      </c>
      <c r="W739" s="5">
        <v>0.18</v>
      </c>
    </row>
    <row r="740" spans="1:23" ht="25.5" x14ac:dyDescent="0.25">
      <c r="A740" s="4" t="s">
        <v>33224</v>
      </c>
      <c r="B740" s="4" t="s">
        <v>33059</v>
      </c>
      <c r="C740" s="4" t="s">
        <v>2664</v>
      </c>
      <c r="D740" s="1" t="s">
        <v>9374</v>
      </c>
      <c r="E740" s="5" t="s">
        <v>216</v>
      </c>
      <c r="F740" s="5" t="s">
        <v>216</v>
      </c>
      <c r="G740" s="5" t="s">
        <v>216</v>
      </c>
      <c r="H740" s="5">
        <v>0</v>
      </c>
      <c r="I740" s="5" t="s">
        <v>216</v>
      </c>
      <c r="J740" s="5" t="s">
        <v>216</v>
      </c>
      <c r="K740" s="5" t="s">
        <v>216</v>
      </c>
      <c r="L740" s="5" t="s">
        <v>216</v>
      </c>
      <c r="M740" s="5" t="s">
        <v>216</v>
      </c>
      <c r="N740" s="5" t="s">
        <v>216</v>
      </c>
      <c r="O740" s="5" t="s">
        <v>216</v>
      </c>
      <c r="P740" s="5" t="s">
        <v>216</v>
      </c>
      <c r="Q740" s="5">
        <v>0</v>
      </c>
      <c r="R740" s="5">
        <v>0</v>
      </c>
      <c r="S740" s="5">
        <v>0</v>
      </c>
      <c r="T740" s="5">
        <v>0</v>
      </c>
      <c r="U740" s="5">
        <v>0</v>
      </c>
      <c r="V740" s="5">
        <v>0</v>
      </c>
      <c r="W740" s="5">
        <v>0</v>
      </c>
    </row>
    <row r="741" spans="1:23" ht="25.5" x14ac:dyDescent="0.25">
      <c r="A741" s="4" t="s">
        <v>33225</v>
      </c>
      <c r="B741" s="4" t="s">
        <v>33059</v>
      </c>
      <c r="C741" s="4" t="s">
        <v>2670</v>
      </c>
      <c r="D741" s="1" t="s">
        <v>2671</v>
      </c>
      <c r="E741" s="5" t="s">
        <v>216</v>
      </c>
      <c r="F741" s="5" t="s">
        <v>216</v>
      </c>
      <c r="G741" s="5" t="s">
        <v>216</v>
      </c>
      <c r="H741" s="5">
        <v>0</v>
      </c>
      <c r="I741" s="5" t="s">
        <v>216</v>
      </c>
      <c r="J741" s="5" t="s">
        <v>216</v>
      </c>
      <c r="K741" s="5" t="s">
        <v>216</v>
      </c>
      <c r="L741" s="5" t="s">
        <v>216</v>
      </c>
      <c r="M741" s="5" t="s">
        <v>216</v>
      </c>
      <c r="N741" s="5" t="s">
        <v>216</v>
      </c>
      <c r="O741" s="5" t="s">
        <v>216</v>
      </c>
      <c r="P741" s="5" t="s">
        <v>216</v>
      </c>
      <c r="Q741" s="5">
        <v>0</v>
      </c>
      <c r="R741" s="5">
        <v>0</v>
      </c>
      <c r="S741" s="5">
        <v>0</v>
      </c>
      <c r="T741" s="5">
        <v>0</v>
      </c>
      <c r="U741" s="5">
        <v>0</v>
      </c>
      <c r="V741" s="5">
        <v>0</v>
      </c>
      <c r="W741" s="5">
        <v>0</v>
      </c>
    </row>
    <row r="742" spans="1:23" ht="25.5" x14ac:dyDescent="0.25">
      <c r="A742" s="4" t="s">
        <v>33226</v>
      </c>
      <c r="B742" s="4" t="s">
        <v>33059</v>
      </c>
      <c r="C742" s="4" t="s">
        <v>2673</v>
      </c>
      <c r="D742" s="1" t="s">
        <v>2674</v>
      </c>
      <c r="E742" s="5" t="s">
        <v>216</v>
      </c>
      <c r="F742" s="5" t="s">
        <v>216</v>
      </c>
      <c r="G742" s="5" t="s">
        <v>216</v>
      </c>
      <c r="H742" s="5">
        <v>0</v>
      </c>
      <c r="I742" s="5" t="s">
        <v>216</v>
      </c>
      <c r="J742" s="5" t="s">
        <v>216</v>
      </c>
      <c r="K742" s="5" t="s">
        <v>216</v>
      </c>
      <c r="L742" s="5" t="s">
        <v>216</v>
      </c>
      <c r="M742" s="5" t="s">
        <v>216</v>
      </c>
      <c r="N742" s="5" t="s">
        <v>216</v>
      </c>
      <c r="O742" s="5" t="s">
        <v>216</v>
      </c>
      <c r="P742" s="5" t="s">
        <v>216</v>
      </c>
      <c r="Q742" s="5">
        <v>0</v>
      </c>
      <c r="R742" s="5">
        <v>0</v>
      </c>
      <c r="S742" s="5">
        <v>0</v>
      </c>
      <c r="T742" s="5">
        <v>0</v>
      </c>
      <c r="U742" s="5">
        <v>0</v>
      </c>
      <c r="V742" s="5">
        <v>0</v>
      </c>
      <c r="W742" s="5">
        <v>0</v>
      </c>
    </row>
    <row r="743" spans="1:23" ht="25.5" x14ac:dyDescent="0.25">
      <c r="A743" s="4" t="s">
        <v>33227</v>
      </c>
      <c r="B743" s="4" t="s">
        <v>33059</v>
      </c>
      <c r="C743" s="4" t="s">
        <v>2676</v>
      </c>
      <c r="D743" s="1" t="s">
        <v>2677</v>
      </c>
      <c r="E743" s="5" t="s">
        <v>216</v>
      </c>
      <c r="F743" s="5" t="s">
        <v>216</v>
      </c>
      <c r="G743" s="5" t="s">
        <v>216</v>
      </c>
      <c r="H743" s="5">
        <v>0</v>
      </c>
      <c r="I743" s="5" t="s">
        <v>216</v>
      </c>
      <c r="J743" s="5" t="s">
        <v>216</v>
      </c>
      <c r="K743" s="5" t="s">
        <v>216</v>
      </c>
      <c r="L743" s="5" t="s">
        <v>216</v>
      </c>
      <c r="M743" s="5" t="s">
        <v>216</v>
      </c>
      <c r="N743" s="5" t="s">
        <v>216</v>
      </c>
      <c r="O743" s="5" t="s">
        <v>216</v>
      </c>
      <c r="P743" s="5" t="s">
        <v>216</v>
      </c>
      <c r="Q743" s="5">
        <v>0</v>
      </c>
      <c r="R743" s="5">
        <v>0</v>
      </c>
      <c r="S743" s="5">
        <v>0</v>
      </c>
      <c r="T743" s="5">
        <v>0</v>
      </c>
      <c r="U743" s="5">
        <v>0</v>
      </c>
      <c r="V743" s="5">
        <v>0</v>
      </c>
      <c r="W743" s="5">
        <v>0</v>
      </c>
    </row>
    <row r="744" spans="1:23" ht="25.5" x14ac:dyDescent="0.25">
      <c r="A744" s="4" t="s">
        <v>33228</v>
      </c>
      <c r="B744" s="4" t="s">
        <v>33059</v>
      </c>
      <c r="C744" s="4" t="s">
        <v>2679</v>
      </c>
      <c r="D744" s="1" t="s">
        <v>9379</v>
      </c>
      <c r="E744" s="5" t="s">
        <v>216</v>
      </c>
      <c r="F744" s="5" t="s">
        <v>216</v>
      </c>
      <c r="G744" s="5" t="s">
        <v>216</v>
      </c>
      <c r="H744" s="5">
        <v>0</v>
      </c>
      <c r="I744" s="5" t="s">
        <v>216</v>
      </c>
      <c r="J744" s="5" t="s">
        <v>216</v>
      </c>
      <c r="K744" s="5" t="s">
        <v>216</v>
      </c>
      <c r="L744" s="5" t="s">
        <v>216</v>
      </c>
      <c r="M744" s="5" t="s">
        <v>216</v>
      </c>
      <c r="N744" s="5" t="s">
        <v>216</v>
      </c>
      <c r="O744" s="5" t="s">
        <v>216</v>
      </c>
      <c r="P744" s="5" t="s">
        <v>216</v>
      </c>
      <c r="Q744" s="5">
        <v>0</v>
      </c>
      <c r="R744" s="5">
        <v>0</v>
      </c>
      <c r="S744" s="5">
        <v>0</v>
      </c>
      <c r="T744" s="5">
        <v>0</v>
      </c>
      <c r="U744" s="5">
        <v>0</v>
      </c>
      <c r="V744" s="5">
        <v>0</v>
      </c>
      <c r="W744" s="5">
        <v>0</v>
      </c>
    </row>
    <row r="745" spans="1:23" ht="25.5" x14ac:dyDescent="0.25">
      <c r="A745" s="4" t="s">
        <v>33229</v>
      </c>
      <c r="B745" s="4" t="s">
        <v>33059</v>
      </c>
      <c r="C745" s="4" t="s">
        <v>2694</v>
      </c>
      <c r="D745" s="1" t="s">
        <v>2695</v>
      </c>
      <c r="E745" s="5" t="s">
        <v>216</v>
      </c>
      <c r="F745" s="5" t="s">
        <v>216</v>
      </c>
      <c r="G745" s="5" t="s">
        <v>216</v>
      </c>
      <c r="H745" s="5">
        <v>0.18</v>
      </c>
      <c r="I745" s="5" t="s">
        <v>216</v>
      </c>
      <c r="J745" s="5" t="s">
        <v>216</v>
      </c>
      <c r="K745" s="5" t="s">
        <v>216</v>
      </c>
      <c r="L745" s="5" t="s">
        <v>216</v>
      </c>
      <c r="M745" s="5" t="s">
        <v>216</v>
      </c>
      <c r="N745" s="5" t="s">
        <v>216</v>
      </c>
      <c r="O745" s="5" t="s">
        <v>216</v>
      </c>
      <c r="P745" s="5" t="s">
        <v>216</v>
      </c>
      <c r="Q745" s="5">
        <v>0.18</v>
      </c>
      <c r="R745" s="5">
        <v>0.18</v>
      </c>
      <c r="S745" s="5">
        <v>0.18</v>
      </c>
      <c r="T745" s="5">
        <v>0.18</v>
      </c>
      <c r="U745" s="5">
        <v>0.18</v>
      </c>
      <c r="V745" s="5">
        <v>0.18</v>
      </c>
      <c r="W745" s="5">
        <v>0.18</v>
      </c>
    </row>
    <row r="746" spans="1:23" ht="25.5" x14ac:dyDescent="0.25">
      <c r="A746" s="4" t="s">
        <v>33230</v>
      </c>
      <c r="B746" s="4" t="s">
        <v>33059</v>
      </c>
      <c r="C746" s="4" t="s">
        <v>2697</v>
      </c>
      <c r="D746" s="1" t="s">
        <v>2698</v>
      </c>
      <c r="E746" s="5" t="s">
        <v>216</v>
      </c>
      <c r="F746" s="5" t="s">
        <v>216</v>
      </c>
      <c r="G746" s="5" t="s">
        <v>216</v>
      </c>
      <c r="H746" s="5">
        <v>0.18</v>
      </c>
      <c r="I746" s="5" t="s">
        <v>216</v>
      </c>
      <c r="J746" s="5" t="s">
        <v>216</v>
      </c>
      <c r="K746" s="5" t="s">
        <v>216</v>
      </c>
      <c r="L746" s="5" t="s">
        <v>216</v>
      </c>
      <c r="M746" s="5" t="s">
        <v>216</v>
      </c>
      <c r="N746" s="5" t="s">
        <v>216</v>
      </c>
      <c r="O746" s="5" t="s">
        <v>216</v>
      </c>
      <c r="P746" s="5" t="s">
        <v>216</v>
      </c>
      <c r="Q746" s="5">
        <v>0.18</v>
      </c>
      <c r="R746" s="5">
        <v>0.18</v>
      </c>
      <c r="S746" s="5">
        <v>0.18</v>
      </c>
      <c r="T746" s="5">
        <v>0.18</v>
      </c>
      <c r="U746" s="5">
        <v>0.18</v>
      </c>
      <c r="V746" s="5">
        <v>0.18</v>
      </c>
      <c r="W746" s="5">
        <v>0.18</v>
      </c>
    </row>
    <row r="747" spans="1:23" x14ac:dyDescent="0.25">
      <c r="A747" s="4" t="s">
        <v>33231</v>
      </c>
      <c r="B747" s="4" t="s">
        <v>33059</v>
      </c>
      <c r="C747" s="4" t="s">
        <v>2703</v>
      </c>
      <c r="D747" s="1" t="s">
        <v>2704</v>
      </c>
      <c r="E747" s="5" t="s">
        <v>216</v>
      </c>
      <c r="F747" s="5" t="s">
        <v>216</v>
      </c>
      <c r="G747" s="5" t="s">
        <v>216</v>
      </c>
      <c r="H747" s="5">
        <v>0.18</v>
      </c>
      <c r="I747" s="5" t="s">
        <v>216</v>
      </c>
      <c r="J747" s="5" t="s">
        <v>216</v>
      </c>
      <c r="K747" s="5" t="s">
        <v>216</v>
      </c>
      <c r="L747" s="5" t="s">
        <v>216</v>
      </c>
      <c r="M747" s="5" t="s">
        <v>216</v>
      </c>
      <c r="N747" s="5" t="s">
        <v>216</v>
      </c>
      <c r="O747" s="5" t="s">
        <v>216</v>
      </c>
      <c r="P747" s="5" t="s">
        <v>216</v>
      </c>
      <c r="Q747" s="5">
        <v>0.18</v>
      </c>
      <c r="R747" s="5">
        <v>0.18</v>
      </c>
      <c r="S747" s="5">
        <v>0.18</v>
      </c>
      <c r="T747" s="5">
        <v>0.18</v>
      </c>
      <c r="U747" s="5">
        <v>0.18</v>
      </c>
      <c r="V747" s="5">
        <v>0.18</v>
      </c>
      <c r="W747" s="5">
        <v>0.18</v>
      </c>
    </row>
    <row r="748" spans="1:23" ht="25.5" x14ac:dyDescent="0.25">
      <c r="A748" s="4" t="s">
        <v>33232</v>
      </c>
      <c r="B748" s="4" t="s">
        <v>33059</v>
      </c>
      <c r="C748" s="4" t="s">
        <v>2712</v>
      </c>
      <c r="D748" s="1" t="s">
        <v>2713</v>
      </c>
      <c r="E748" s="5" t="s">
        <v>216</v>
      </c>
      <c r="F748" s="5" t="s">
        <v>216</v>
      </c>
      <c r="G748" s="5" t="s">
        <v>216</v>
      </c>
      <c r="H748" s="5">
        <v>0.05</v>
      </c>
      <c r="I748" s="5" t="s">
        <v>216</v>
      </c>
      <c r="J748" s="5" t="s">
        <v>216</v>
      </c>
      <c r="K748" s="5" t="s">
        <v>216</v>
      </c>
      <c r="L748" s="5" t="s">
        <v>216</v>
      </c>
      <c r="M748" s="5" t="s">
        <v>216</v>
      </c>
      <c r="N748" s="5" t="s">
        <v>216</v>
      </c>
      <c r="O748" s="5" t="s">
        <v>216</v>
      </c>
      <c r="P748" s="5" t="s">
        <v>216</v>
      </c>
      <c r="Q748" s="5">
        <v>7.0000000000000007E-2</v>
      </c>
      <c r="R748" s="5">
        <v>7.0000000000000007E-2</v>
      </c>
      <c r="S748" s="5">
        <v>7.0000000000000007E-2</v>
      </c>
      <c r="T748" s="5">
        <v>7.0000000000000007E-2</v>
      </c>
      <c r="U748" s="5">
        <v>7.0000000000000007E-2</v>
      </c>
      <c r="V748" s="5">
        <v>7.0000000000000007E-2</v>
      </c>
      <c r="W748" s="5">
        <v>7.0000000000000007E-2</v>
      </c>
    </row>
    <row r="749" spans="1:23" ht="38.25" x14ac:dyDescent="0.25">
      <c r="A749" s="4" t="s">
        <v>33233</v>
      </c>
      <c r="B749" s="4" t="s">
        <v>33059</v>
      </c>
      <c r="C749" s="4" t="s">
        <v>2718</v>
      </c>
      <c r="D749" s="1" t="s">
        <v>9385</v>
      </c>
      <c r="E749" s="5" t="s">
        <v>216</v>
      </c>
      <c r="F749" s="5" t="s">
        <v>216</v>
      </c>
      <c r="G749" s="5" t="s">
        <v>216</v>
      </c>
      <c r="H749" s="5">
        <v>0.18</v>
      </c>
      <c r="I749" s="5" t="s">
        <v>216</v>
      </c>
      <c r="J749" s="5" t="s">
        <v>216</v>
      </c>
      <c r="K749" s="5" t="s">
        <v>216</v>
      </c>
      <c r="L749" s="5" t="s">
        <v>216</v>
      </c>
      <c r="M749" s="5" t="s">
        <v>216</v>
      </c>
      <c r="N749" s="5" t="s">
        <v>216</v>
      </c>
      <c r="O749" s="5" t="s">
        <v>216</v>
      </c>
      <c r="P749" s="5" t="s">
        <v>216</v>
      </c>
      <c r="Q749" s="5">
        <v>0.18</v>
      </c>
      <c r="R749" s="5">
        <v>0.18</v>
      </c>
      <c r="S749" s="5">
        <v>0.18</v>
      </c>
      <c r="T749" s="5">
        <v>0.18</v>
      </c>
      <c r="U749" s="5">
        <v>0.18</v>
      </c>
      <c r="V749" s="5">
        <v>0.18</v>
      </c>
      <c r="W749" s="5">
        <v>0.18</v>
      </c>
    </row>
    <row r="750" spans="1:23" ht="25.5" x14ac:dyDescent="0.25">
      <c r="A750" s="4" t="s">
        <v>33234</v>
      </c>
      <c r="B750" s="4" t="s">
        <v>33059</v>
      </c>
      <c r="C750" s="4" t="s">
        <v>2727</v>
      </c>
      <c r="D750" s="1" t="s">
        <v>2728</v>
      </c>
      <c r="E750" s="5" t="s">
        <v>216</v>
      </c>
      <c r="F750" s="5" t="s">
        <v>216</v>
      </c>
      <c r="G750" s="5" t="s">
        <v>216</v>
      </c>
      <c r="H750" s="5">
        <v>0.18</v>
      </c>
      <c r="I750" s="5" t="s">
        <v>216</v>
      </c>
      <c r="J750" s="5" t="s">
        <v>216</v>
      </c>
      <c r="K750" s="5" t="s">
        <v>216</v>
      </c>
      <c r="L750" s="5" t="s">
        <v>216</v>
      </c>
      <c r="M750" s="5" t="s">
        <v>216</v>
      </c>
      <c r="N750" s="5" t="s">
        <v>216</v>
      </c>
      <c r="O750" s="5" t="s">
        <v>216</v>
      </c>
      <c r="P750" s="5" t="s">
        <v>216</v>
      </c>
      <c r="Q750" s="5">
        <v>0.18</v>
      </c>
      <c r="R750" s="5">
        <v>0.18</v>
      </c>
      <c r="S750" s="5">
        <v>0.18</v>
      </c>
      <c r="T750" s="5">
        <v>0.18</v>
      </c>
      <c r="U750" s="5">
        <v>0.18</v>
      </c>
      <c r="V750" s="5">
        <v>0.18</v>
      </c>
      <c r="W750" s="5">
        <v>0.18</v>
      </c>
    </row>
    <row r="751" spans="1:23" ht="38.25" x14ac:dyDescent="0.25">
      <c r="A751" s="4" t="s">
        <v>33235</v>
      </c>
      <c r="B751" s="4" t="s">
        <v>33059</v>
      </c>
      <c r="C751" s="4" t="s">
        <v>2730</v>
      </c>
      <c r="D751" s="1" t="s">
        <v>9388</v>
      </c>
      <c r="E751" s="5" t="s">
        <v>216</v>
      </c>
      <c r="F751" s="5" t="s">
        <v>216</v>
      </c>
      <c r="G751" s="5" t="s">
        <v>216</v>
      </c>
      <c r="H751" s="5">
        <v>0.18</v>
      </c>
      <c r="I751" s="5" t="s">
        <v>216</v>
      </c>
      <c r="J751" s="5" t="s">
        <v>216</v>
      </c>
      <c r="K751" s="5" t="s">
        <v>216</v>
      </c>
      <c r="L751" s="5" t="s">
        <v>216</v>
      </c>
      <c r="M751" s="5" t="s">
        <v>216</v>
      </c>
      <c r="N751" s="5" t="s">
        <v>216</v>
      </c>
      <c r="O751" s="5" t="s">
        <v>216</v>
      </c>
      <c r="P751" s="5" t="s">
        <v>216</v>
      </c>
      <c r="Q751" s="5">
        <v>0.18</v>
      </c>
      <c r="R751" s="5">
        <v>0.18</v>
      </c>
      <c r="S751" s="5">
        <v>0.18</v>
      </c>
      <c r="T751" s="5">
        <v>0.18</v>
      </c>
      <c r="U751" s="5">
        <v>0.18</v>
      </c>
      <c r="V751" s="5">
        <v>0.18</v>
      </c>
      <c r="W751" s="5">
        <v>0.18</v>
      </c>
    </row>
    <row r="752" spans="1:23" ht="25.5" x14ac:dyDescent="0.25">
      <c r="A752" s="4" t="s">
        <v>33236</v>
      </c>
      <c r="B752" s="4" t="s">
        <v>33059</v>
      </c>
      <c r="C752" s="4" t="s">
        <v>2757</v>
      </c>
      <c r="D752" s="1" t="s">
        <v>9390</v>
      </c>
      <c r="E752" s="5" t="s">
        <v>216</v>
      </c>
      <c r="F752" s="5" t="s">
        <v>216</v>
      </c>
      <c r="G752" s="5" t="s">
        <v>216</v>
      </c>
      <c r="H752" s="5">
        <v>0.18</v>
      </c>
      <c r="I752" s="5" t="s">
        <v>216</v>
      </c>
      <c r="J752" s="5" t="s">
        <v>216</v>
      </c>
      <c r="K752" s="5" t="s">
        <v>216</v>
      </c>
      <c r="L752" s="5" t="s">
        <v>216</v>
      </c>
      <c r="M752" s="5" t="s">
        <v>216</v>
      </c>
      <c r="N752" s="5" t="s">
        <v>216</v>
      </c>
      <c r="O752" s="5" t="s">
        <v>216</v>
      </c>
      <c r="P752" s="5" t="s">
        <v>216</v>
      </c>
      <c r="Q752" s="5">
        <v>0.18</v>
      </c>
      <c r="R752" s="5">
        <v>0.18</v>
      </c>
      <c r="S752" s="5">
        <v>0.18</v>
      </c>
      <c r="T752" s="5">
        <v>0.18</v>
      </c>
      <c r="U752" s="5">
        <v>0.18</v>
      </c>
      <c r="V752" s="5">
        <v>0.18</v>
      </c>
      <c r="W752" s="5">
        <v>0.18</v>
      </c>
    </row>
    <row r="753" spans="1:23" ht="25.5" x14ac:dyDescent="0.25">
      <c r="A753" s="4" t="s">
        <v>33237</v>
      </c>
      <c r="B753" s="4" t="s">
        <v>33059</v>
      </c>
      <c r="C753" s="4" t="s">
        <v>2763</v>
      </c>
      <c r="D753" s="1" t="s">
        <v>9392</v>
      </c>
      <c r="E753" s="5" t="s">
        <v>216</v>
      </c>
      <c r="F753" s="5" t="s">
        <v>216</v>
      </c>
      <c r="G753" s="5" t="s">
        <v>216</v>
      </c>
      <c r="H753" s="5">
        <v>0.18</v>
      </c>
      <c r="I753" s="5" t="s">
        <v>216</v>
      </c>
      <c r="J753" s="5" t="s">
        <v>216</v>
      </c>
      <c r="K753" s="5" t="s">
        <v>216</v>
      </c>
      <c r="L753" s="5" t="s">
        <v>216</v>
      </c>
      <c r="M753" s="5" t="s">
        <v>216</v>
      </c>
      <c r="N753" s="5" t="s">
        <v>216</v>
      </c>
      <c r="O753" s="5" t="s">
        <v>216</v>
      </c>
      <c r="P753" s="5" t="s">
        <v>216</v>
      </c>
      <c r="Q753" s="5">
        <v>0.18</v>
      </c>
      <c r="R753" s="5">
        <v>0.18</v>
      </c>
      <c r="S753" s="5">
        <v>0.18</v>
      </c>
      <c r="T753" s="5">
        <v>0.18</v>
      </c>
      <c r="U753" s="5">
        <v>0.18</v>
      </c>
      <c r="V753" s="5">
        <v>0.18</v>
      </c>
      <c r="W753" s="5">
        <v>0.18</v>
      </c>
    </row>
    <row r="754" spans="1:23" ht="25.5" x14ac:dyDescent="0.25">
      <c r="A754" s="4" t="s">
        <v>33238</v>
      </c>
      <c r="B754" s="4" t="s">
        <v>33059</v>
      </c>
      <c r="C754" s="4" t="s">
        <v>2766</v>
      </c>
      <c r="D754" s="1" t="s">
        <v>9394</v>
      </c>
      <c r="E754" s="5" t="s">
        <v>216</v>
      </c>
      <c r="F754" s="5" t="s">
        <v>216</v>
      </c>
      <c r="G754" s="5" t="s">
        <v>216</v>
      </c>
      <c r="H754" s="5">
        <v>0.18</v>
      </c>
      <c r="I754" s="5" t="s">
        <v>216</v>
      </c>
      <c r="J754" s="5" t="s">
        <v>216</v>
      </c>
      <c r="K754" s="5" t="s">
        <v>216</v>
      </c>
      <c r="L754" s="5" t="s">
        <v>216</v>
      </c>
      <c r="M754" s="5" t="s">
        <v>216</v>
      </c>
      <c r="N754" s="5" t="s">
        <v>216</v>
      </c>
      <c r="O754" s="5" t="s">
        <v>216</v>
      </c>
      <c r="P754" s="5" t="s">
        <v>216</v>
      </c>
      <c r="Q754" s="5">
        <v>0.18</v>
      </c>
      <c r="R754" s="5">
        <v>0.18</v>
      </c>
      <c r="S754" s="5">
        <v>0.18</v>
      </c>
      <c r="T754" s="5">
        <v>0.18</v>
      </c>
      <c r="U754" s="5">
        <v>0.18</v>
      </c>
      <c r="V754" s="5">
        <v>0.18</v>
      </c>
      <c r="W754" s="5">
        <v>0.18</v>
      </c>
    </row>
    <row r="755" spans="1:23" ht="25.5" x14ac:dyDescent="0.25">
      <c r="A755" s="4" t="s">
        <v>33239</v>
      </c>
      <c r="B755" s="4" t="s">
        <v>33059</v>
      </c>
      <c r="C755" s="4" t="s">
        <v>2775</v>
      </c>
      <c r="D755" s="1" t="s">
        <v>2776</v>
      </c>
      <c r="E755" s="5" t="s">
        <v>216</v>
      </c>
      <c r="F755" s="5" t="s">
        <v>216</v>
      </c>
      <c r="G755" s="5" t="s">
        <v>216</v>
      </c>
      <c r="H755" s="5">
        <v>0</v>
      </c>
      <c r="I755" s="5" t="s">
        <v>216</v>
      </c>
      <c r="J755" s="5" t="s">
        <v>216</v>
      </c>
      <c r="K755" s="5" t="s">
        <v>216</v>
      </c>
      <c r="L755" s="5" t="s">
        <v>216</v>
      </c>
      <c r="M755" s="5" t="s">
        <v>216</v>
      </c>
      <c r="N755" s="5" t="s">
        <v>216</v>
      </c>
      <c r="O755" s="5" t="s">
        <v>216</v>
      </c>
      <c r="P755" s="5" t="s">
        <v>216</v>
      </c>
      <c r="Q755" s="5">
        <v>0</v>
      </c>
      <c r="R755" s="5">
        <v>0</v>
      </c>
      <c r="S755" s="5">
        <v>0</v>
      </c>
      <c r="T755" s="5">
        <v>0</v>
      </c>
      <c r="U755" s="5">
        <v>0</v>
      </c>
      <c r="V755" s="5">
        <v>0</v>
      </c>
      <c r="W755" s="5">
        <v>0</v>
      </c>
    </row>
    <row r="756" spans="1:23" ht="25.5" x14ac:dyDescent="0.25">
      <c r="A756" s="4" t="s">
        <v>33240</v>
      </c>
      <c r="B756" s="4" t="s">
        <v>33059</v>
      </c>
      <c r="C756" s="4" t="s">
        <v>9397</v>
      </c>
      <c r="D756" s="1" t="s">
        <v>9398</v>
      </c>
      <c r="E756" s="5" t="s">
        <v>216</v>
      </c>
      <c r="F756" s="5" t="s">
        <v>216</v>
      </c>
      <c r="G756" s="5" t="s">
        <v>216</v>
      </c>
      <c r="H756" s="5">
        <v>0</v>
      </c>
      <c r="I756" s="5" t="s">
        <v>216</v>
      </c>
      <c r="J756" s="5" t="s">
        <v>216</v>
      </c>
      <c r="K756" s="5" t="s">
        <v>216</v>
      </c>
      <c r="L756" s="5" t="s">
        <v>216</v>
      </c>
      <c r="M756" s="5" t="s">
        <v>216</v>
      </c>
      <c r="N756" s="5" t="s">
        <v>216</v>
      </c>
      <c r="O756" s="5" t="s">
        <v>216</v>
      </c>
      <c r="P756" s="5" t="s">
        <v>216</v>
      </c>
      <c r="Q756" s="5">
        <v>0</v>
      </c>
      <c r="R756" s="5">
        <v>0</v>
      </c>
      <c r="S756" s="5">
        <v>0</v>
      </c>
      <c r="T756" s="5">
        <v>0</v>
      </c>
      <c r="U756" s="5">
        <v>0</v>
      </c>
      <c r="V756" s="5">
        <v>0</v>
      </c>
      <c r="W756" s="5">
        <v>0</v>
      </c>
    </row>
    <row r="757" spans="1:23" ht="25.5" x14ac:dyDescent="0.25">
      <c r="A757" s="4" t="s">
        <v>33241</v>
      </c>
      <c r="B757" s="4" t="s">
        <v>33059</v>
      </c>
      <c r="C757" s="4" t="s">
        <v>2781</v>
      </c>
      <c r="D757" s="1" t="s">
        <v>9400</v>
      </c>
      <c r="E757" s="5" t="s">
        <v>216</v>
      </c>
      <c r="F757" s="5" t="s">
        <v>216</v>
      </c>
      <c r="G757" s="5" t="s">
        <v>216</v>
      </c>
      <c r="H757" s="5">
        <v>0</v>
      </c>
      <c r="I757" s="5" t="s">
        <v>216</v>
      </c>
      <c r="J757" s="5" t="s">
        <v>216</v>
      </c>
      <c r="K757" s="5" t="s">
        <v>216</v>
      </c>
      <c r="L757" s="5" t="s">
        <v>216</v>
      </c>
      <c r="M757" s="5" t="s">
        <v>216</v>
      </c>
      <c r="N757" s="5" t="s">
        <v>216</v>
      </c>
      <c r="O757" s="5" t="s">
        <v>216</v>
      </c>
      <c r="P757" s="5" t="s">
        <v>216</v>
      </c>
      <c r="Q757" s="5">
        <v>0</v>
      </c>
      <c r="R757" s="5">
        <v>0</v>
      </c>
      <c r="S757" s="5">
        <v>0</v>
      </c>
      <c r="T757" s="5">
        <v>0</v>
      </c>
      <c r="U757" s="5">
        <v>0</v>
      </c>
      <c r="V757" s="5">
        <v>0</v>
      </c>
      <c r="W757" s="5">
        <v>0</v>
      </c>
    </row>
    <row r="758" spans="1:23" ht="25.5" x14ac:dyDescent="0.25">
      <c r="A758" s="4" t="s">
        <v>33242</v>
      </c>
      <c r="B758" s="4" t="s">
        <v>33059</v>
      </c>
      <c r="C758" s="4" t="s">
        <v>2784</v>
      </c>
      <c r="D758" s="1" t="s">
        <v>9402</v>
      </c>
      <c r="E758" s="5" t="s">
        <v>216</v>
      </c>
      <c r="F758" s="5" t="s">
        <v>216</v>
      </c>
      <c r="G758" s="5" t="s">
        <v>216</v>
      </c>
      <c r="H758" s="5">
        <v>0</v>
      </c>
      <c r="I758" s="5" t="s">
        <v>216</v>
      </c>
      <c r="J758" s="5" t="s">
        <v>216</v>
      </c>
      <c r="K758" s="5" t="s">
        <v>216</v>
      </c>
      <c r="L758" s="5" t="s">
        <v>216</v>
      </c>
      <c r="M758" s="5" t="s">
        <v>216</v>
      </c>
      <c r="N758" s="5" t="s">
        <v>216</v>
      </c>
      <c r="O758" s="5" t="s">
        <v>216</v>
      </c>
      <c r="P758" s="5" t="s">
        <v>216</v>
      </c>
      <c r="Q758" s="5">
        <v>0</v>
      </c>
      <c r="R758" s="5">
        <v>0</v>
      </c>
      <c r="S758" s="5">
        <v>0</v>
      </c>
      <c r="T758" s="5">
        <v>0</v>
      </c>
      <c r="U758" s="5">
        <v>0</v>
      </c>
      <c r="V758" s="5">
        <v>0</v>
      </c>
      <c r="W758" s="5">
        <v>0</v>
      </c>
    </row>
    <row r="759" spans="1:23" ht="25.5" x14ac:dyDescent="0.25">
      <c r="A759" s="4" t="s">
        <v>33243</v>
      </c>
      <c r="B759" s="4" t="s">
        <v>33059</v>
      </c>
      <c r="C759" s="4" t="s">
        <v>2787</v>
      </c>
      <c r="D759" s="1" t="s">
        <v>9404</v>
      </c>
      <c r="E759" s="5" t="s">
        <v>216</v>
      </c>
      <c r="F759" s="5" t="s">
        <v>216</v>
      </c>
      <c r="G759" s="5" t="s">
        <v>216</v>
      </c>
      <c r="H759" s="5">
        <v>0</v>
      </c>
      <c r="I759" s="5" t="s">
        <v>216</v>
      </c>
      <c r="J759" s="5" t="s">
        <v>216</v>
      </c>
      <c r="K759" s="5" t="s">
        <v>216</v>
      </c>
      <c r="L759" s="5" t="s">
        <v>216</v>
      </c>
      <c r="M759" s="5" t="s">
        <v>216</v>
      </c>
      <c r="N759" s="5" t="s">
        <v>216</v>
      </c>
      <c r="O759" s="5" t="s">
        <v>216</v>
      </c>
      <c r="P759" s="5" t="s">
        <v>216</v>
      </c>
      <c r="Q759" s="5">
        <v>0</v>
      </c>
      <c r="R759" s="5">
        <v>0</v>
      </c>
      <c r="S759" s="5">
        <v>0</v>
      </c>
      <c r="T759" s="5">
        <v>0</v>
      </c>
      <c r="U759" s="5">
        <v>0</v>
      </c>
      <c r="V759" s="5">
        <v>0</v>
      </c>
      <c r="W759" s="5">
        <v>0</v>
      </c>
    </row>
    <row r="760" spans="1:23" ht="25.5" x14ac:dyDescent="0.25">
      <c r="A760" s="4" t="s">
        <v>33244</v>
      </c>
      <c r="B760" s="4" t="s">
        <v>33059</v>
      </c>
      <c r="C760" s="4" t="s">
        <v>2793</v>
      </c>
      <c r="D760" s="1" t="s">
        <v>2794</v>
      </c>
      <c r="E760" s="5" t="s">
        <v>216</v>
      </c>
      <c r="F760" s="5" t="s">
        <v>216</v>
      </c>
      <c r="G760" s="5" t="s">
        <v>216</v>
      </c>
      <c r="H760" s="5">
        <v>0</v>
      </c>
      <c r="I760" s="5" t="s">
        <v>216</v>
      </c>
      <c r="J760" s="5" t="s">
        <v>216</v>
      </c>
      <c r="K760" s="5" t="s">
        <v>216</v>
      </c>
      <c r="L760" s="5" t="s">
        <v>216</v>
      </c>
      <c r="M760" s="5" t="s">
        <v>216</v>
      </c>
      <c r="N760" s="5" t="s">
        <v>216</v>
      </c>
      <c r="O760" s="5" t="s">
        <v>216</v>
      </c>
      <c r="P760" s="5" t="s">
        <v>216</v>
      </c>
      <c r="Q760" s="5">
        <v>0</v>
      </c>
      <c r="R760" s="5">
        <v>0</v>
      </c>
      <c r="S760" s="5">
        <v>0</v>
      </c>
      <c r="T760" s="5">
        <v>0</v>
      </c>
      <c r="U760" s="5">
        <v>0</v>
      </c>
      <c r="V760" s="5">
        <v>0</v>
      </c>
      <c r="W760" s="5">
        <v>0</v>
      </c>
    </row>
    <row r="761" spans="1:23" ht="25.5" x14ac:dyDescent="0.25">
      <c r="A761" s="4" t="s">
        <v>33245</v>
      </c>
      <c r="B761" s="4" t="s">
        <v>33059</v>
      </c>
      <c r="C761" s="4" t="s">
        <v>2796</v>
      </c>
      <c r="D761" s="1" t="s">
        <v>2797</v>
      </c>
      <c r="E761" s="5" t="s">
        <v>216</v>
      </c>
      <c r="F761" s="5" t="s">
        <v>216</v>
      </c>
      <c r="G761" s="5" t="s">
        <v>216</v>
      </c>
      <c r="H761" s="5">
        <v>0</v>
      </c>
      <c r="I761" s="5" t="s">
        <v>216</v>
      </c>
      <c r="J761" s="5" t="s">
        <v>216</v>
      </c>
      <c r="K761" s="5" t="s">
        <v>216</v>
      </c>
      <c r="L761" s="5" t="s">
        <v>216</v>
      </c>
      <c r="M761" s="5" t="s">
        <v>216</v>
      </c>
      <c r="N761" s="5" t="s">
        <v>216</v>
      </c>
      <c r="O761" s="5" t="s">
        <v>216</v>
      </c>
      <c r="P761" s="5" t="s">
        <v>216</v>
      </c>
      <c r="Q761" s="5">
        <v>0</v>
      </c>
      <c r="R761" s="5">
        <v>0</v>
      </c>
      <c r="S761" s="5">
        <v>0</v>
      </c>
      <c r="T761" s="5">
        <v>0</v>
      </c>
      <c r="U761" s="5">
        <v>0</v>
      </c>
      <c r="V761" s="5">
        <v>0</v>
      </c>
      <c r="W761" s="5">
        <v>0</v>
      </c>
    </row>
    <row r="762" spans="1:23" ht="25.5" x14ac:dyDescent="0.25">
      <c r="A762" s="4" t="s">
        <v>33246</v>
      </c>
      <c r="B762" s="4" t="s">
        <v>33059</v>
      </c>
      <c r="C762" s="4" t="s">
        <v>2799</v>
      </c>
      <c r="D762" s="1" t="s">
        <v>9408</v>
      </c>
      <c r="E762" s="5" t="s">
        <v>216</v>
      </c>
      <c r="F762" s="5" t="s">
        <v>216</v>
      </c>
      <c r="G762" s="5" t="s">
        <v>216</v>
      </c>
      <c r="H762" s="5">
        <v>0.18</v>
      </c>
      <c r="I762" s="5" t="s">
        <v>216</v>
      </c>
      <c r="J762" s="5" t="s">
        <v>216</v>
      </c>
      <c r="K762" s="5" t="s">
        <v>216</v>
      </c>
      <c r="L762" s="5" t="s">
        <v>216</v>
      </c>
      <c r="M762" s="5" t="s">
        <v>216</v>
      </c>
      <c r="N762" s="5" t="s">
        <v>216</v>
      </c>
      <c r="O762" s="5" t="s">
        <v>216</v>
      </c>
      <c r="P762" s="5" t="s">
        <v>216</v>
      </c>
      <c r="Q762" s="5">
        <v>0.18</v>
      </c>
      <c r="R762" s="5">
        <v>0.18</v>
      </c>
      <c r="S762" s="5">
        <v>0.18</v>
      </c>
      <c r="T762" s="5">
        <v>0.18</v>
      </c>
      <c r="U762" s="5">
        <v>0.18</v>
      </c>
      <c r="V762" s="5">
        <v>0.18</v>
      </c>
      <c r="W762" s="5">
        <v>0.18</v>
      </c>
    </row>
    <row r="763" spans="1:23" x14ac:dyDescent="0.25">
      <c r="A763" s="4" t="s">
        <v>33247</v>
      </c>
      <c r="B763" s="4" t="s">
        <v>33059</v>
      </c>
      <c r="C763" s="4" t="s">
        <v>3393</v>
      </c>
      <c r="D763" s="1" t="s">
        <v>3394</v>
      </c>
      <c r="E763" s="5" t="s">
        <v>216</v>
      </c>
      <c r="F763" s="5" t="s">
        <v>216</v>
      </c>
      <c r="G763" s="5" t="s">
        <v>216</v>
      </c>
      <c r="H763" s="5">
        <v>1400</v>
      </c>
      <c r="I763" s="5" t="s">
        <v>216</v>
      </c>
      <c r="J763" s="5" t="s">
        <v>216</v>
      </c>
      <c r="K763" s="5" t="s">
        <v>216</v>
      </c>
      <c r="L763" s="5" t="s">
        <v>216</v>
      </c>
      <c r="M763" s="5" t="s">
        <v>216</v>
      </c>
      <c r="N763" s="5" t="s">
        <v>216</v>
      </c>
      <c r="O763" s="5" t="s">
        <v>216</v>
      </c>
      <c r="P763" s="5" t="s">
        <v>216</v>
      </c>
      <c r="Q763" s="5">
        <v>1360</v>
      </c>
      <c r="R763" s="5">
        <v>1360</v>
      </c>
      <c r="S763" s="5">
        <v>1360</v>
      </c>
      <c r="T763" s="5">
        <v>1360</v>
      </c>
      <c r="U763" s="5">
        <v>1360</v>
      </c>
      <c r="V763" s="5">
        <v>1360</v>
      </c>
      <c r="W763" s="5">
        <v>1360</v>
      </c>
    </row>
    <row r="764" spans="1:23" x14ac:dyDescent="0.25">
      <c r="A764" s="4" t="s">
        <v>33248</v>
      </c>
      <c r="B764" s="4" t="s">
        <v>33059</v>
      </c>
      <c r="C764" s="4" t="s">
        <v>9411</v>
      </c>
      <c r="D764" s="1" t="s">
        <v>30840</v>
      </c>
      <c r="E764" s="5" t="s">
        <v>216</v>
      </c>
      <c r="F764" s="5" t="s">
        <v>216</v>
      </c>
      <c r="G764" s="5" t="s">
        <v>216</v>
      </c>
      <c r="H764" s="5">
        <v>0</v>
      </c>
      <c r="I764" s="5" t="s">
        <v>216</v>
      </c>
      <c r="J764" s="5" t="s">
        <v>216</v>
      </c>
      <c r="K764" s="5" t="s">
        <v>216</v>
      </c>
      <c r="L764" s="5" t="s">
        <v>216</v>
      </c>
      <c r="M764" s="5" t="s">
        <v>216</v>
      </c>
      <c r="N764" s="5" t="s">
        <v>216</v>
      </c>
      <c r="O764" s="5" t="s">
        <v>216</v>
      </c>
      <c r="P764" s="5" t="s">
        <v>216</v>
      </c>
      <c r="Q764" s="5">
        <v>20.5</v>
      </c>
      <c r="R764" s="5">
        <v>20.5</v>
      </c>
      <c r="S764" s="5">
        <v>20.5</v>
      </c>
      <c r="T764" s="5">
        <v>20.5</v>
      </c>
      <c r="U764" s="5">
        <v>20.5</v>
      </c>
      <c r="V764" s="5">
        <v>20.5</v>
      </c>
      <c r="W764" s="5">
        <v>20.5</v>
      </c>
    </row>
    <row r="765" spans="1:23" x14ac:dyDescent="0.25">
      <c r="A765" s="4" t="s">
        <v>33249</v>
      </c>
      <c r="B765" s="4" t="s">
        <v>33059</v>
      </c>
      <c r="C765" s="4" t="s">
        <v>9414</v>
      </c>
      <c r="D765" s="1" t="s">
        <v>33250</v>
      </c>
      <c r="E765" s="5" t="s">
        <v>216</v>
      </c>
      <c r="F765" s="5" t="s">
        <v>216</v>
      </c>
      <c r="G765" s="5" t="s">
        <v>216</v>
      </c>
      <c r="H765" s="5">
        <v>150</v>
      </c>
      <c r="I765" s="5" t="s">
        <v>216</v>
      </c>
      <c r="J765" s="5" t="s">
        <v>216</v>
      </c>
      <c r="K765" s="5" t="s">
        <v>216</v>
      </c>
      <c r="L765" s="5" t="s">
        <v>216</v>
      </c>
      <c r="M765" s="5" t="s">
        <v>216</v>
      </c>
      <c r="N765" s="5" t="s">
        <v>216</v>
      </c>
      <c r="O765" s="5" t="s">
        <v>216</v>
      </c>
      <c r="P765" s="5" t="s">
        <v>216</v>
      </c>
      <c r="Q765" s="5">
        <v>152</v>
      </c>
      <c r="R765" s="5">
        <v>152</v>
      </c>
      <c r="S765" s="5">
        <v>152</v>
      </c>
      <c r="T765" s="5">
        <v>152</v>
      </c>
      <c r="U765" s="5">
        <v>152</v>
      </c>
      <c r="V765" s="5">
        <v>152</v>
      </c>
      <c r="W765" s="5">
        <v>152</v>
      </c>
    </row>
    <row r="766" spans="1:23" x14ac:dyDescent="0.25">
      <c r="A766" s="4" t="s">
        <v>33251</v>
      </c>
      <c r="B766" s="4" t="s">
        <v>33059</v>
      </c>
      <c r="C766" s="4" t="s">
        <v>3528</v>
      </c>
      <c r="D766" s="1" t="s">
        <v>33252</v>
      </c>
      <c r="E766" s="5" t="s">
        <v>216</v>
      </c>
      <c r="F766" s="5" t="s">
        <v>216</v>
      </c>
      <c r="G766" s="5" t="s">
        <v>216</v>
      </c>
      <c r="H766" s="5">
        <v>0</v>
      </c>
      <c r="I766" s="5" t="s">
        <v>216</v>
      </c>
      <c r="J766" s="5" t="s">
        <v>216</v>
      </c>
      <c r="K766" s="5" t="s">
        <v>216</v>
      </c>
      <c r="L766" s="5" t="s">
        <v>216</v>
      </c>
      <c r="M766" s="5" t="s">
        <v>216</v>
      </c>
      <c r="N766" s="5" t="s">
        <v>216</v>
      </c>
      <c r="O766" s="5" t="s">
        <v>216</v>
      </c>
      <c r="P766" s="5" t="s">
        <v>216</v>
      </c>
      <c r="Q766" s="5">
        <v>2</v>
      </c>
      <c r="R766" s="5">
        <v>2</v>
      </c>
      <c r="S766" s="5">
        <v>2</v>
      </c>
      <c r="T766" s="5">
        <v>2</v>
      </c>
      <c r="U766" s="5">
        <v>2</v>
      </c>
      <c r="V766" s="5">
        <v>2</v>
      </c>
      <c r="W766" s="5">
        <v>2</v>
      </c>
    </row>
    <row r="767" spans="1:23" x14ac:dyDescent="0.25">
      <c r="A767" s="4" t="s">
        <v>33253</v>
      </c>
      <c r="B767" s="4" t="s">
        <v>33059</v>
      </c>
      <c r="C767" s="4" t="s">
        <v>3408</v>
      </c>
      <c r="D767" s="1" t="s">
        <v>33254</v>
      </c>
      <c r="E767" s="5" t="s">
        <v>216</v>
      </c>
      <c r="F767" s="5" t="s">
        <v>216</v>
      </c>
      <c r="G767" s="5" t="s">
        <v>216</v>
      </c>
      <c r="H767" s="5">
        <v>0.75</v>
      </c>
      <c r="I767" s="5" t="s">
        <v>216</v>
      </c>
      <c r="J767" s="5" t="s">
        <v>216</v>
      </c>
      <c r="K767" s="5" t="s">
        <v>216</v>
      </c>
      <c r="L767" s="5" t="s">
        <v>216</v>
      </c>
      <c r="M767" s="5" t="s">
        <v>216</v>
      </c>
      <c r="N767" s="5" t="s">
        <v>216</v>
      </c>
      <c r="O767" s="5" t="s">
        <v>216</v>
      </c>
      <c r="P767" s="5" t="s">
        <v>216</v>
      </c>
      <c r="Q767" s="5">
        <v>1.93</v>
      </c>
      <c r="R767" s="5">
        <v>1.93</v>
      </c>
      <c r="S767" s="5">
        <v>1.93</v>
      </c>
      <c r="T767" s="5">
        <v>1.93</v>
      </c>
      <c r="U767" s="5">
        <v>1.93</v>
      </c>
      <c r="V767" s="5">
        <v>1.93</v>
      </c>
      <c r="W767" s="5">
        <v>4.5999999999999996</v>
      </c>
    </row>
    <row r="768" spans="1:23" x14ac:dyDescent="0.25">
      <c r="A768" s="4" t="s">
        <v>33255</v>
      </c>
      <c r="B768" s="4" t="s">
        <v>33059</v>
      </c>
      <c r="C768" s="4" t="s">
        <v>3417</v>
      </c>
      <c r="D768" s="1" t="s">
        <v>3418</v>
      </c>
      <c r="E768" s="5" t="s">
        <v>216</v>
      </c>
      <c r="F768" s="5" t="s">
        <v>216</v>
      </c>
      <c r="G768" s="5" t="s">
        <v>216</v>
      </c>
      <c r="H768" s="5">
        <v>22</v>
      </c>
      <c r="I768" s="5" t="s">
        <v>216</v>
      </c>
      <c r="J768" s="5" t="s">
        <v>216</v>
      </c>
      <c r="K768" s="5" t="s">
        <v>216</v>
      </c>
      <c r="L768" s="5" t="s">
        <v>216</v>
      </c>
      <c r="M768" s="5" t="s">
        <v>216</v>
      </c>
      <c r="N768" s="5" t="s">
        <v>216</v>
      </c>
      <c r="O768" s="5" t="s">
        <v>216</v>
      </c>
      <c r="P768" s="5" t="s">
        <v>216</v>
      </c>
      <c r="Q768" s="5">
        <v>107</v>
      </c>
      <c r="R768" s="5">
        <v>107</v>
      </c>
      <c r="S768" s="5">
        <v>107</v>
      </c>
      <c r="T768" s="5">
        <v>107</v>
      </c>
      <c r="U768" s="5">
        <v>107</v>
      </c>
      <c r="V768" s="5">
        <v>107</v>
      </c>
      <c r="W768" s="5">
        <v>107</v>
      </c>
    </row>
    <row r="769" spans="1:23" x14ac:dyDescent="0.25">
      <c r="A769" s="4" t="s">
        <v>33256</v>
      </c>
      <c r="B769" s="4" t="s">
        <v>33059</v>
      </c>
      <c r="C769" s="4" t="s">
        <v>3420</v>
      </c>
      <c r="D769" s="1" t="s">
        <v>3421</v>
      </c>
      <c r="E769" s="5" t="s">
        <v>216</v>
      </c>
      <c r="F769" s="5" t="s">
        <v>216</v>
      </c>
      <c r="G769" s="5" t="s">
        <v>216</v>
      </c>
      <c r="H769" s="5">
        <v>16.25</v>
      </c>
      <c r="I769" s="5" t="s">
        <v>216</v>
      </c>
      <c r="J769" s="5" t="s">
        <v>216</v>
      </c>
      <c r="K769" s="5" t="s">
        <v>216</v>
      </c>
      <c r="L769" s="5" t="s">
        <v>216</v>
      </c>
      <c r="M769" s="5" t="s">
        <v>216</v>
      </c>
      <c r="N769" s="5" t="s">
        <v>216</v>
      </c>
      <c r="O769" s="5" t="s">
        <v>216</v>
      </c>
      <c r="P769" s="5" t="s">
        <v>216</v>
      </c>
      <c r="Q769" s="5">
        <v>25.24</v>
      </c>
      <c r="R769" s="5">
        <v>25.24</v>
      </c>
      <c r="S769" s="5">
        <v>25.24</v>
      </c>
      <c r="T769" s="5">
        <v>25.24</v>
      </c>
      <c r="U769" s="5">
        <v>25.24</v>
      </c>
      <c r="V769" s="5">
        <v>25.24</v>
      </c>
      <c r="W769" s="5">
        <v>25.54</v>
      </c>
    </row>
    <row r="770" spans="1:23" x14ac:dyDescent="0.25">
      <c r="A770" s="4" t="s">
        <v>33257</v>
      </c>
      <c r="B770" s="4" t="s">
        <v>33059</v>
      </c>
      <c r="C770" s="4" t="s">
        <v>3525</v>
      </c>
      <c r="D770" s="1" t="s">
        <v>9440</v>
      </c>
      <c r="E770" s="5" t="s">
        <v>216</v>
      </c>
      <c r="F770" s="5" t="s">
        <v>216</v>
      </c>
      <c r="G770" s="5" t="s">
        <v>216</v>
      </c>
      <c r="H770" s="5">
        <v>72.5</v>
      </c>
      <c r="I770" s="5" t="s">
        <v>216</v>
      </c>
      <c r="J770" s="5" t="s">
        <v>216</v>
      </c>
      <c r="K770" s="5" t="s">
        <v>216</v>
      </c>
      <c r="L770" s="5" t="s">
        <v>216</v>
      </c>
      <c r="M770" s="5" t="s">
        <v>216</v>
      </c>
      <c r="N770" s="5" t="s">
        <v>216</v>
      </c>
      <c r="O770" s="5" t="s">
        <v>216</v>
      </c>
      <c r="P770" s="5" t="s">
        <v>216</v>
      </c>
      <c r="Q770" s="5">
        <v>122</v>
      </c>
      <c r="R770" s="5">
        <v>122</v>
      </c>
      <c r="S770" s="5">
        <v>122</v>
      </c>
      <c r="T770" s="5">
        <v>122</v>
      </c>
      <c r="U770" s="5">
        <v>122</v>
      </c>
      <c r="V770" s="5">
        <v>122</v>
      </c>
      <c r="W770" s="5">
        <v>122</v>
      </c>
    </row>
    <row r="771" spans="1:23" x14ac:dyDescent="0.25">
      <c r="A771" s="4" t="s">
        <v>33258</v>
      </c>
      <c r="B771" s="4" t="s">
        <v>33059</v>
      </c>
      <c r="C771" s="4" t="s">
        <v>3429</v>
      </c>
      <c r="D771" s="1" t="s">
        <v>3430</v>
      </c>
      <c r="E771" s="5" t="s">
        <v>216</v>
      </c>
      <c r="F771" s="5" t="s">
        <v>216</v>
      </c>
      <c r="G771" s="5" t="s">
        <v>216</v>
      </c>
      <c r="H771" s="5">
        <v>1</v>
      </c>
      <c r="I771" s="5" t="s">
        <v>216</v>
      </c>
      <c r="J771" s="5" t="s">
        <v>216</v>
      </c>
      <c r="K771" s="5" t="s">
        <v>216</v>
      </c>
      <c r="L771" s="5" t="s">
        <v>216</v>
      </c>
      <c r="M771" s="5" t="s">
        <v>216</v>
      </c>
      <c r="N771" s="5" t="s">
        <v>216</v>
      </c>
      <c r="O771" s="5" t="s">
        <v>216</v>
      </c>
      <c r="P771" s="5" t="s">
        <v>216</v>
      </c>
      <c r="Q771" s="5">
        <v>1.5</v>
      </c>
      <c r="R771" s="5">
        <v>1.5</v>
      </c>
      <c r="S771" s="5">
        <v>1.5</v>
      </c>
      <c r="T771" s="5">
        <v>1.5</v>
      </c>
      <c r="U771" s="5">
        <v>1.5</v>
      </c>
      <c r="V771" s="5">
        <v>1.5</v>
      </c>
      <c r="W771" s="5">
        <v>1.5</v>
      </c>
    </row>
    <row r="772" spans="1:23" x14ac:dyDescent="0.25">
      <c r="A772" s="4" t="s">
        <v>33259</v>
      </c>
      <c r="B772" s="4" t="s">
        <v>33059</v>
      </c>
      <c r="C772" s="4" t="s">
        <v>3432</v>
      </c>
      <c r="D772" s="1" t="s">
        <v>3433</v>
      </c>
      <c r="E772" s="5" t="s">
        <v>216</v>
      </c>
      <c r="F772" s="5" t="s">
        <v>216</v>
      </c>
      <c r="G772" s="5" t="s">
        <v>216</v>
      </c>
      <c r="H772" s="5">
        <v>0.84</v>
      </c>
      <c r="I772" s="5" t="s">
        <v>216</v>
      </c>
      <c r="J772" s="5" t="s">
        <v>216</v>
      </c>
      <c r="K772" s="5" t="s">
        <v>216</v>
      </c>
      <c r="L772" s="5" t="s">
        <v>216</v>
      </c>
      <c r="M772" s="5" t="s">
        <v>216</v>
      </c>
      <c r="N772" s="5" t="s">
        <v>216</v>
      </c>
      <c r="O772" s="5" t="s">
        <v>216</v>
      </c>
      <c r="P772" s="5" t="s">
        <v>216</v>
      </c>
      <c r="Q772" s="5">
        <v>0.84</v>
      </c>
      <c r="R772" s="5">
        <v>0.84</v>
      </c>
      <c r="S772" s="5">
        <v>0.84</v>
      </c>
      <c r="T772" s="5">
        <v>0.84</v>
      </c>
      <c r="U772" s="5">
        <v>0.84</v>
      </c>
      <c r="V772" s="5">
        <v>0.84</v>
      </c>
      <c r="W772" s="5">
        <v>0.84</v>
      </c>
    </row>
    <row r="773" spans="1:23" x14ac:dyDescent="0.25">
      <c r="A773" s="4" t="s">
        <v>33260</v>
      </c>
      <c r="B773" s="4" t="s">
        <v>33059</v>
      </c>
      <c r="C773" s="4" t="s">
        <v>9511</v>
      </c>
      <c r="D773" s="1" t="s">
        <v>10534</v>
      </c>
      <c r="E773" s="5" t="s">
        <v>216</v>
      </c>
      <c r="F773" s="5" t="s">
        <v>216</v>
      </c>
      <c r="G773" s="5" t="s">
        <v>216</v>
      </c>
      <c r="H773" s="5">
        <v>34.94</v>
      </c>
      <c r="I773" s="5" t="s">
        <v>216</v>
      </c>
      <c r="J773" s="5" t="s">
        <v>216</v>
      </c>
      <c r="K773" s="5" t="s">
        <v>216</v>
      </c>
      <c r="L773" s="5" t="s">
        <v>216</v>
      </c>
      <c r="M773" s="5" t="s">
        <v>216</v>
      </c>
      <c r="N773" s="5" t="s">
        <v>216</v>
      </c>
      <c r="O773" s="5" t="s">
        <v>216</v>
      </c>
      <c r="P773" s="5" t="s">
        <v>216</v>
      </c>
      <c r="Q773" s="5">
        <v>38.94</v>
      </c>
      <c r="R773" s="5">
        <v>38.94</v>
      </c>
      <c r="S773" s="5">
        <v>38.94</v>
      </c>
      <c r="T773" s="5">
        <v>38.94</v>
      </c>
      <c r="U773" s="5">
        <v>38.94</v>
      </c>
      <c r="V773" s="5">
        <v>38.94</v>
      </c>
      <c r="W773" s="5">
        <v>38.94</v>
      </c>
    </row>
    <row r="774" spans="1:23" x14ac:dyDescent="0.25">
      <c r="A774" s="4" t="s">
        <v>33261</v>
      </c>
      <c r="B774" s="4" t="s">
        <v>33059</v>
      </c>
      <c r="C774" s="4" t="s">
        <v>10535</v>
      </c>
      <c r="D774" s="1" t="s">
        <v>33262</v>
      </c>
      <c r="E774" s="5" t="s">
        <v>216</v>
      </c>
      <c r="F774" s="5" t="s">
        <v>216</v>
      </c>
      <c r="G774" s="5" t="s">
        <v>216</v>
      </c>
      <c r="H774" s="5">
        <v>96.79</v>
      </c>
      <c r="I774" s="5" t="s">
        <v>216</v>
      </c>
      <c r="J774" s="5" t="s">
        <v>216</v>
      </c>
      <c r="K774" s="5" t="s">
        <v>216</v>
      </c>
      <c r="L774" s="5" t="s">
        <v>216</v>
      </c>
      <c r="M774" s="5" t="s">
        <v>216</v>
      </c>
      <c r="N774" s="5" t="s">
        <v>216</v>
      </c>
      <c r="O774" s="5" t="s">
        <v>216</v>
      </c>
      <c r="P774" s="5" t="s">
        <v>216</v>
      </c>
      <c r="Q774" s="5">
        <v>232.09</v>
      </c>
      <c r="R774" s="5">
        <v>172.09</v>
      </c>
      <c r="S774" s="5">
        <v>172.09</v>
      </c>
      <c r="T774" s="5">
        <v>172.77</v>
      </c>
      <c r="U774" s="5">
        <v>172.77</v>
      </c>
      <c r="V774" s="5">
        <v>172.09</v>
      </c>
      <c r="W774" s="5">
        <v>172.09</v>
      </c>
    </row>
    <row r="775" spans="1:23" x14ac:dyDescent="0.25">
      <c r="A775" s="4" t="s">
        <v>33263</v>
      </c>
      <c r="B775" s="4" t="s">
        <v>33059</v>
      </c>
      <c r="C775" s="4" t="s">
        <v>3441</v>
      </c>
      <c r="D775" s="1" t="s">
        <v>3442</v>
      </c>
      <c r="E775" s="5" t="s">
        <v>216</v>
      </c>
      <c r="F775" s="5" t="s">
        <v>216</v>
      </c>
      <c r="G775" s="5" t="s">
        <v>216</v>
      </c>
      <c r="H775" s="5">
        <v>15.02</v>
      </c>
      <c r="I775" s="5" t="s">
        <v>216</v>
      </c>
      <c r="J775" s="5" t="s">
        <v>216</v>
      </c>
      <c r="K775" s="5" t="s">
        <v>216</v>
      </c>
      <c r="L775" s="5" t="s">
        <v>216</v>
      </c>
      <c r="M775" s="5" t="s">
        <v>216</v>
      </c>
      <c r="N775" s="5" t="s">
        <v>216</v>
      </c>
      <c r="O775" s="5" t="s">
        <v>216</v>
      </c>
      <c r="P775" s="5" t="s">
        <v>216</v>
      </c>
      <c r="Q775" s="5">
        <v>39</v>
      </c>
      <c r="R775" s="5">
        <v>39</v>
      </c>
      <c r="S775" s="5">
        <v>39</v>
      </c>
      <c r="T775" s="5">
        <v>39</v>
      </c>
      <c r="U775" s="5">
        <v>39</v>
      </c>
      <c r="V775" s="5">
        <v>39</v>
      </c>
      <c r="W775" s="5">
        <v>39</v>
      </c>
    </row>
    <row r="776" spans="1:23" x14ac:dyDescent="0.25">
      <c r="A776" s="4" t="s">
        <v>33264</v>
      </c>
      <c r="B776" s="4" t="s">
        <v>33059</v>
      </c>
      <c r="C776" s="4" t="s">
        <v>3444</v>
      </c>
      <c r="D776" s="1" t="s">
        <v>3445</v>
      </c>
      <c r="E776" s="5" t="s">
        <v>216</v>
      </c>
      <c r="F776" s="5" t="s">
        <v>216</v>
      </c>
      <c r="G776" s="5" t="s">
        <v>216</v>
      </c>
      <c r="H776" s="5">
        <v>352.4</v>
      </c>
      <c r="I776" s="5" t="s">
        <v>216</v>
      </c>
      <c r="J776" s="5" t="s">
        <v>216</v>
      </c>
      <c r="K776" s="5" t="s">
        <v>216</v>
      </c>
      <c r="L776" s="5" t="s">
        <v>216</v>
      </c>
      <c r="M776" s="5" t="s">
        <v>216</v>
      </c>
      <c r="N776" s="5" t="s">
        <v>216</v>
      </c>
      <c r="O776" s="5" t="s">
        <v>216</v>
      </c>
      <c r="P776" s="5" t="s">
        <v>216</v>
      </c>
      <c r="Q776" s="5">
        <v>0</v>
      </c>
      <c r="R776" s="5">
        <v>0</v>
      </c>
      <c r="S776" s="5">
        <v>0</v>
      </c>
      <c r="T776" s="5">
        <v>0</v>
      </c>
      <c r="U776" s="5">
        <v>0</v>
      </c>
      <c r="V776" s="5">
        <v>0</v>
      </c>
      <c r="W776" s="5">
        <v>0</v>
      </c>
    </row>
    <row r="777" spans="1:23" x14ac:dyDescent="0.25">
      <c r="A777" s="4" t="s">
        <v>33265</v>
      </c>
      <c r="B777" s="4" t="s">
        <v>33059</v>
      </c>
      <c r="C777" s="4" t="s">
        <v>3447</v>
      </c>
      <c r="D777" s="1" t="s">
        <v>9457</v>
      </c>
      <c r="E777" s="5" t="s">
        <v>216</v>
      </c>
      <c r="F777" s="5" t="s">
        <v>216</v>
      </c>
      <c r="G777" s="5" t="s">
        <v>216</v>
      </c>
      <c r="H777" s="5">
        <v>0.3</v>
      </c>
      <c r="I777" s="5" t="s">
        <v>216</v>
      </c>
      <c r="J777" s="5" t="s">
        <v>216</v>
      </c>
      <c r="K777" s="5" t="s">
        <v>216</v>
      </c>
      <c r="L777" s="5" t="s">
        <v>216</v>
      </c>
      <c r="M777" s="5" t="s">
        <v>216</v>
      </c>
      <c r="N777" s="5" t="s">
        <v>216</v>
      </c>
      <c r="O777" s="5" t="s">
        <v>216</v>
      </c>
      <c r="P777" s="5" t="s">
        <v>216</v>
      </c>
      <c r="Q777" s="5">
        <v>0.3</v>
      </c>
      <c r="R777" s="5">
        <v>0.3</v>
      </c>
      <c r="S777" s="5">
        <v>0.3</v>
      </c>
      <c r="T777" s="5">
        <v>0.3</v>
      </c>
      <c r="U777" s="5">
        <v>0.3</v>
      </c>
      <c r="V777" s="5">
        <v>0.3</v>
      </c>
      <c r="W777" s="5">
        <v>0.3</v>
      </c>
    </row>
    <row r="778" spans="1:23" x14ac:dyDescent="0.25">
      <c r="A778" s="4" t="s">
        <v>33266</v>
      </c>
      <c r="B778" s="4" t="s">
        <v>33059</v>
      </c>
      <c r="C778" s="4" t="s">
        <v>9459</v>
      </c>
      <c r="D778" s="1" t="s">
        <v>25599</v>
      </c>
      <c r="E778" s="5" t="s">
        <v>216</v>
      </c>
      <c r="F778" s="5" t="s">
        <v>216</v>
      </c>
      <c r="G778" s="5" t="s">
        <v>216</v>
      </c>
      <c r="H778" s="5">
        <v>578.17999999999995</v>
      </c>
      <c r="I778" s="5" t="s">
        <v>216</v>
      </c>
      <c r="J778" s="5" t="s">
        <v>216</v>
      </c>
      <c r="K778" s="5" t="s">
        <v>216</v>
      </c>
      <c r="L778" s="5" t="s">
        <v>216</v>
      </c>
      <c r="M778" s="5" t="s">
        <v>216</v>
      </c>
      <c r="N778" s="5" t="s">
        <v>216</v>
      </c>
      <c r="O778" s="5" t="s">
        <v>216</v>
      </c>
      <c r="P778" s="5" t="s">
        <v>216</v>
      </c>
      <c r="Q778" s="5">
        <v>678.18</v>
      </c>
      <c r="R778" s="5">
        <v>678.18</v>
      </c>
      <c r="S778" s="5">
        <v>678.18</v>
      </c>
      <c r="T778" s="5">
        <v>678.18</v>
      </c>
      <c r="U778" s="5">
        <v>678.18</v>
      </c>
      <c r="V778" s="5">
        <v>678.18</v>
      </c>
      <c r="W778" s="5">
        <v>678.18</v>
      </c>
    </row>
    <row r="779" spans="1:23" x14ac:dyDescent="0.25">
      <c r="A779" s="4" t="s">
        <v>33267</v>
      </c>
      <c r="B779" s="4" t="s">
        <v>33059</v>
      </c>
      <c r="C779" s="4" t="s">
        <v>9462</v>
      </c>
      <c r="D779" s="1" t="s">
        <v>25600</v>
      </c>
      <c r="E779" s="5" t="s">
        <v>216</v>
      </c>
      <c r="F779" s="5" t="s">
        <v>216</v>
      </c>
      <c r="G779" s="5" t="s">
        <v>216</v>
      </c>
      <c r="H779" s="5">
        <v>459.38</v>
      </c>
      <c r="I779" s="5" t="s">
        <v>216</v>
      </c>
      <c r="J779" s="5" t="s">
        <v>216</v>
      </c>
      <c r="K779" s="5" t="s">
        <v>216</v>
      </c>
      <c r="L779" s="5" t="s">
        <v>216</v>
      </c>
      <c r="M779" s="5" t="s">
        <v>216</v>
      </c>
      <c r="N779" s="5" t="s">
        <v>216</v>
      </c>
      <c r="O779" s="5" t="s">
        <v>216</v>
      </c>
      <c r="P779" s="5" t="s">
        <v>216</v>
      </c>
      <c r="Q779" s="5">
        <v>549.38</v>
      </c>
      <c r="R779" s="5">
        <v>549.38</v>
      </c>
      <c r="S779" s="5">
        <v>549.38</v>
      </c>
      <c r="T779" s="5">
        <v>359</v>
      </c>
      <c r="U779" s="5">
        <v>359</v>
      </c>
      <c r="V779" s="5">
        <v>359</v>
      </c>
      <c r="W779" s="5">
        <v>359</v>
      </c>
    </row>
    <row r="780" spans="1:23" x14ac:dyDescent="0.25">
      <c r="A780" s="4" t="s">
        <v>33268</v>
      </c>
      <c r="B780" s="4" t="s">
        <v>33059</v>
      </c>
      <c r="C780" s="4" t="s">
        <v>3456</v>
      </c>
      <c r="D780" s="1" t="s">
        <v>9471</v>
      </c>
      <c r="E780" s="5" t="s">
        <v>216</v>
      </c>
      <c r="F780" s="5" t="s">
        <v>216</v>
      </c>
      <c r="G780" s="5" t="s">
        <v>216</v>
      </c>
      <c r="H780" s="5" t="s">
        <v>216</v>
      </c>
      <c r="I780" s="5" t="s">
        <v>216</v>
      </c>
      <c r="J780" s="5" t="s">
        <v>216</v>
      </c>
      <c r="K780" s="5" t="s">
        <v>216</v>
      </c>
      <c r="L780" s="5" t="s">
        <v>216</v>
      </c>
      <c r="M780" s="5" t="s">
        <v>216</v>
      </c>
      <c r="N780" s="5" t="s">
        <v>216</v>
      </c>
      <c r="O780" s="5" t="s">
        <v>216</v>
      </c>
      <c r="P780" s="5" t="s">
        <v>216</v>
      </c>
      <c r="Q780" s="5">
        <v>38.94</v>
      </c>
      <c r="R780" s="5">
        <v>38.94</v>
      </c>
      <c r="S780" s="5">
        <v>38.94</v>
      </c>
      <c r="T780" s="5">
        <v>38.94</v>
      </c>
      <c r="U780" s="5">
        <v>38.94</v>
      </c>
      <c r="V780" s="5">
        <v>38.94</v>
      </c>
      <c r="W780" s="5">
        <v>38.94</v>
      </c>
    </row>
    <row r="781" spans="1:23" x14ac:dyDescent="0.25">
      <c r="A781" s="4" t="s">
        <v>33269</v>
      </c>
      <c r="B781" s="4" t="s">
        <v>33059</v>
      </c>
      <c r="C781" s="4" t="s">
        <v>3459</v>
      </c>
      <c r="D781" s="1" t="s">
        <v>10543</v>
      </c>
      <c r="E781" s="5" t="s">
        <v>216</v>
      </c>
      <c r="F781" s="5" t="s">
        <v>216</v>
      </c>
      <c r="G781" s="5" t="s">
        <v>216</v>
      </c>
      <c r="H781" s="5">
        <v>352.4</v>
      </c>
      <c r="I781" s="5" t="s">
        <v>216</v>
      </c>
      <c r="J781" s="5" t="s">
        <v>216</v>
      </c>
      <c r="K781" s="5" t="s">
        <v>216</v>
      </c>
      <c r="L781" s="5" t="s">
        <v>216</v>
      </c>
      <c r="M781" s="5" t="s">
        <v>216</v>
      </c>
      <c r="N781" s="5" t="s">
        <v>216</v>
      </c>
      <c r="O781" s="5" t="s">
        <v>216</v>
      </c>
      <c r="P781" s="5" t="s">
        <v>216</v>
      </c>
      <c r="Q781" s="5">
        <v>472.4</v>
      </c>
      <c r="R781" s="5">
        <v>412.4</v>
      </c>
      <c r="S781" s="5">
        <v>413.1</v>
      </c>
      <c r="T781" s="5">
        <v>330</v>
      </c>
      <c r="U781" s="5">
        <v>330</v>
      </c>
      <c r="V781" s="5">
        <v>330</v>
      </c>
      <c r="W781" s="5">
        <v>330</v>
      </c>
    </row>
    <row r="782" spans="1:23" x14ac:dyDescent="0.25">
      <c r="A782" s="4" t="s">
        <v>33270</v>
      </c>
      <c r="B782" s="4" t="s">
        <v>33059</v>
      </c>
      <c r="C782" s="4" t="s">
        <v>3462</v>
      </c>
      <c r="D782" s="1" t="s">
        <v>9482</v>
      </c>
      <c r="E782" s="5" t="s">
        <v>216</v>
      </c>
      <c r="F782" s="5" t="s">
        <v>216</v>
      </c>
      <c r="G782" s="5" t="s">
        <v>216</v>
      </c>
      <c r="H782" s="5">
        <v>352.4</v>
      </c>
      <c r="I782" s="5" t="s">
        <v>216</v>
      </c>
      <c r="J782" s="5" t="s">
        <v>216</v>
      </c>
      <c r="K782" s="5" t="s">
        <v>216</v>
      </c>
      <c r="L782" s="5" t="s">
        <v>216</v>
      </c>
      <c r="M782" s="5" t="s">
        <v>216</v>
      </c>
      <c r="N782" s="5" t="s">
        <v>216</v>
      </c>
      <c r="O782" s="5" t="s">
        <v>216</v>
      </c>
      <c r="P782" s="5" t="s">
        <v>216</v>
      </c>
      <c r="Q782" s="5">
        <v>472.4</v>
      </c>
      <c r="R782" s="5">
        <v>412.4</v>
      </c>
      <c r="S782" s="5">
        <v>412.4</v>
      </c>
      <c r="T782" s="5">
        <v>330</v>
      </c>
      <c r="U782" s="5">
        <v>330</v>
      </c>
      <c r="V782" s="5">
        <v>412.4</v>
      </c>
      <c r="W782" s="5">
        <v>412.4</v>
      </c>
    </row>
    <row r="783" spans="1:23" x14ac:dyDescent="0.25">
      <c r="A783" s="4" t="s">
        <v>33271</v>
      </c>
      <c r="B783" s="4" t="s">
        <v>33059</v>
      </c>
      <c r="C783" s="4" t="s">
        <v>3471</v>
      </c>
      <c r="D783" s="1" t="s">
        <v>3472</v>
      </c>
      <c r="E783" s="5" t="s">
        <v>216</v>
      </c>
      <c r="F783" s="5" t="s">
        <v>216</v>
      </c>
      <c r="G783" s="5" t="s">
        <v>216</v>
      </c>
      <c r="H783" s="5">
        <v>0</v>
      </c>
      <c r="I783" s="5" t="s">
        <v>216</v>
      </c>
      <c r="J783" s="5" t="s">
        <v>216</v>
      </c>
      <c r="K783" s="5" t="s">
        <v>216</v>
      </c>
      <c r="L783" s="5" t="s">
        <v>216</v>
      </c>
      <c r="M783" s="5" t="s">
        <v>216</v>
      </c>
      <c r="N783" s="5" t="s">
        <v>216</v>
      </c>
      <c r="O783" s="5" t="s">
        <v>216</v>
      </c>
      <c r="P783" s="5" t="s">
        <v>216</v>
      </c>
      <c r="Q783" s="5">
        <v>0</v>
      </c>
      <c r="R783" s="5">
        <v>0</v>
      </c>
      <c r="S783" s="5">
        <v>0</v>
      </c>
      <c r="T783" s="5">
        <v>0</v>
      </c>
      <c r="U783" s="5">
        <v>0</v>
      </c>
      <c r="V783" s="5">
        <v>0</v>
      </c>
      <c r="W783" s="5">
        <v>0</v>
      </c>
    </row>
    <row r="784" spans="1:23" x14ac:dyDescent="0.25">
      <c r="A784" s="4" t="s">
        <v>33272</v>
      </c>
      <c r="B784" s="4" t="s">
        <v>33059</v>
      </c>
      <c r="C784" s="4" t="s">
        <v>3474</v>
      </c>
      <c r="D784" s="1" t="s">
        <v>3475</v>
      </c>
      <c r="E784" s="5" t="s">
        <v>216</v>
      </c>
      <c r="F784" s="5" t="s">
        <v>216</v>
      </c>
      <c r="G784" s="5" t="s">
        <v>216</v>
      </c>
      <c r="H784" s="5">
        <v>0</v>
      </c>
      <c r="I784" s="5" t="s">
        <v>216</v>
      </c>
      <c r="J784" s="5" t="s">
        <v>216</v>
      </c>
      <c r="K784" s="5" t="s">
        <v>216</v>
      </c>
      <c r="L784" s="5" t="s">
        <v>216</v>
      </c>
      <c r="M784" s="5" t="s">
        <v>216</v>
      </c>
      <c r="N784" s="5" t="s">
        <v>216</v>
      </c>
      <c r="O784" s="5" t="s">
        <v>216</v>
      </c>
      <c r="P784" s="5" t="s">
        <v>216</v>
      </c>
      <c r="Q784" s="5">
        <v>0</v>
      </c>
      <c r="R784" s="5">
        <v>0</v>
      </c>
      <c r="S784" s="5">
        <v>0</v>
      </c>
      <c r="T784" s="5">
        <v>0</v>
      </c>
      <c r="U784" s="5">
        <v>0</v>
      </c>
      <c r="V784" s="5">
        <v>0</v>
      </c>
      <c r="W784" s="5">
        <v>0</v>
      </c>
    </row>
    <row r="785" spans="1:23" x14ac:dyDescent="0.25">
      <c r="A785" s="4" t="s">
        <v>33273</v>
      </c>
      <c r="B785" s="4" t="s">
        <v>33059</v>
      </c>
      <c r="C785" s="4" t="s">
        <v>3477</v>
      </c>
      <c r="D785" s="1" t="s">
        <v>3478</v>
      </c>
      <c r="E785" s="5" t="s">
        <v>216</v>
      </c>
      <c r="F785" s="5" t="s">
        <v>216</v>
      </c>
      <c r="G785" s="5" t="s">
        <v>216</v>
      </c>
      <c r="H785" s="5">
        <v>0</v>
      </c>
      <c r="I785" s="5" t="s">
        <v>216</v>
      </c>
      <c r="J785" s="5" t="s">
        <v>216</v>
      </c>
      <c r="K785" s="5" t="s">
        <v>216</v>
      </c>
      <c r="L785" s="5" t="s">
        <v>216</v>
      </c>
      <c r="M785" s="5" t="s">
        <v>216</v>
      </c>
      <c r="N785" s="5" t="s">
        <v>216</v>
      </c>
      <c r="O785" s="5" t="s">
        <v>216</v>
      </c>
      <c r="P785" s="5" t="s">
        <v>216</v>
      </c>
      <c r="Q785" s="5">
        <v>0</v>
      </c>
      <c r="R785" s="5">
        <v>0</v>
      </c>
      <c r="S785" s="5">
        <v>0</v>
      </c>
      <c r="T785" s="5">
        <v>0</v>
      </c>
      <c r="U785" s="5">
        <v>0</v>
      </c>
      <c r="V785" s="5">
        <v>0</v>
      </c>
      <c r="W785" s="5">
        <v>0</v>
      </c>
    </row>
    <row r="786" spans="1:23" x14ac:dyDescent="0.25">
      <c r="A786" s="4" t="s">
        <v>33274</v>
      </c>
      <c r="B786" s="4" t="s">
        <v>33059</v>
      </c>
      <c r="C786" s="4" t="s">
        <v>3480</v>
      </c>
      <c r="D786" s="1" t="s">
        <v>3481</v>
      </c>
      <c r="E786" s="5" t="s">
        <v>216</v>
      </c>
      <c r="F786" s="5" t="s">
        <v>216</v>
      </c>
      <c r="G786" s="5" t="s">
        <v>216</v>
      </c>
      <c r="H786" s="5">
        <v>0</v>
      </c>
      <c r="I786" s="5" t="s">
        <v>216</v>
      </c>
      <c r="J786" s="5" t="s">
        <v>216</v>
      </c>
      <c r="K786" s="5" t="s">
        <v>216</v>
      </c>
      <c r="L786" s="5" t="s">
        <v>216</v>
      </c>
      <c r="M786" s="5" t="s">
        <v>216</v>
      </c>
      <c r="N786" s="5" t="s">
        <v>216</v>
      </c>
      <c r="O786" s="5" t="s">
        <v>216</v>
      </c>
      <c r="P786" s="5" t="s">
        <v>216</v>
      </c>
      <c r="Q786" s="5">
        <v>0</v>
      </c>
      <c r="R786" s="5">
        <v>0</v>
      </c>
      <c r="S786" s="5">
        <v>0</v>
      </c>
      <c r="T786" s="5">
        <v>0</v>
      </c>
      <c r="U786" s="5">
        <v>0</v>
      </c>
      <c r="V786" s="5">
        <v>0</v>
      </c>
      <c r="W786" s="5">
        <v>0</v>
      </c>
    </row>
    <row r="787" spans="1:23" x14ac:dyDescent="0.25">
      <c r="A787" s="4" t="s">
        <v>33275</v>
      </c>
      <c r="B787" s="4" t="s">
        <v>33059</v>
      </c>
      <c r="C787" s="4" t="s">
        <v>3489</v>
      </c>
      <c r="D787" s="1" t="s">
        <v>3490</v>
      </c>
      <c r="E787" s="5" t="s">
        <v>216</v>
      </c>
      <c r="F787" s="5" t="s">
        <v>216</v>
      </c>
      <c r="G787" s="5" t="s">
        <v>216</v>
      </c>
      <c r="H787" s="5">
        <v>0.5</v>
      </c>
      <c r="I787" s="5" t="s">
        <v>216</v>
      </c>
      <c r="J787" s="5" t="s">
        <v>216</v>
      </c>
      <c r="K787" s="5" t="s">
        <v>216</v>
      </c>
      <c r="L787" s="5" t="s">
        <v>216</v>
      </c>
      <c r="M787" s="5" t="s">
        <v>216</v>
      </c>
      <c r="N787" s="5" t="s">
        <v>216</v>
      </c>
      <c r="O787" s="5" t="s">
        <v>216</v>
      </c>
      <c r="P787" s="5" t="s">
        <v>216</v>
      </c>
      <c r="Q787" s="5">
        <v>0.23400000000000001</v>
      </c>
      <c r="R787" s="5">
        <v>0.23400000000000001</v>
      </c>
      <c r="S787" s="5">
        <v>0.23400000000000001</v>
      </c>
      <c r="T787" s="5">
        <v>0.23400000000000001</v>
      </c>
      <c r="U787" s="5">
        <v>0.23400000000000001</v>
      </c>
      <c r="V787" s="5">
        <v>0.23400000000000001</v>
      </c>
      <c r="W787" s="5">
        <v>0.23400000000000001</v>
      </c>
    </row>
    <row r="788" spans="1:23" x14ac:dyDescent="0.25">
      <c r="A788" s="4" t="s">
        <v>33276</v>
      </c>
      <c r="B788" s="4" t="s">
        <v>33059</v>
      </c>
      <c r="C788" s="4" t="s">
        <v>3492</v>
      </c>
      <c r="D788" s="1" t="s">
        <v>3493</v>
      </c>
      <c r="E788" s="5" t="s">
        <v>216</v>
      </c>
      <c r="F788" s="5" t="s">
        <v>216</v>
      </c>
      <c r="G788" s="5" t="s">
        <v>216</v>
      </c>
      <c r="H788" s="5">
        <v>0</v>
      </c>
      <c r="I788" s="5" t="s">
        <v>216</v>
      </c>
      <c r="J788" s="5" t="s">
        <v>216</v>
      </c>
      <c r="K788" s="5" t="s">
        <v>216</v>
      </c>
      <c r="L788" s="5" t="s">
        <v>216</v>
      </c>
      <c r="M788" s="5" t="s">
        <v>216</v>
      </c>
      <c r="N788" s="5" t="s">
        <v>216</v>
      </c>
      <c r="O788" s="5" t="s">
        <v>216</v>
      </c>
      <c r="P788" s="5" t="s">
        <v>216</v>
      </c>
      <c r="Q788" s="5">
        <v>0</v>
      </c>
      <c r="R788" s="5">
        <v>0</v>
      </c>
      <c r="S788" s="5">
        <v>0</v>
      </c>
      <c r="T788" s="5">
        <v>0</v>
      </c>
      <c r="U788" s="5">
        <v>0</v>
      </c>
      <c r="V788" s="5">
        <v>0</v>
      </c>
      <c r="W788" s="5">
        <v>0</v>
      </c>
    </row>
    <row r="789" spans="1:23" x14ac:dyDescent="0.25">
      <c r="A789" s="4" t="s">
        <v>33277</v>
      </c>
      <c r="B789" s="4" t="s">
        <v>33059</v>
      </c>
      <c r="C789" s="4" t="s">
        <v>3522</v>
      </c>
      <c r="D789" s="1" t="s">
        <v>16129</v>
      </c>
      <c r="E789" s="5" t="s">
        <v>216</v>
      </c>
      <c r="F789" s="5" t="s">
        <v>216</v>
      </c>
      <c r="G789" s="5" t="s">
        <v>216</v>
      </c>
      <c r="H789" s="5">
        <v>0</v>
      </c>
      <c r="I789" s="5" t="s">
        <v>216</v>
      </c>
      <c r="J789" s="5" t="s">
        <v>216</v>
      </c>
      <c r="K789" s="5" t="s">
        <v>216</v>
      </c>
      <c r="L789" s="5" t="s">
        <v>216</v>
      </c>
      <c r="M789" s="5" t="s">
        <v>216</v>
      </c>
      <c r="N789" s="5" t="s">
        <v>216</v>
      </c>
      <c r="O789" s="5" t="s">
        <v>216</v>
      </c>
      <c r="P789" s="5" t="s">
        <v>216</v>
      </c>
      <c r="Q789" s="5">
        <v>0</v>
      </c>
      <c r="R789" s="5">
        <v>0</v>
      </c>
      <c r="S789" s="5">
        <v>0</v>
      </c>
      <c r="T789" s="5">
        <v>0</v>
      </c>
      <c r="U789" s="5">
        <v>0</v>
      </c>
      <c r="V789" s="5">
        <v>0</v>
      </c>
      <c r="W789" s="5">
        <v>0</v>
      </c>
    </row>
    <row r="790" spans="1:23" x14ac:dyDescent="0.25">
      <c r="A790" s="4" t="s">
        <v>33278</v>
      </c>
      <c r="B790" s="4" t="s">
        <v>33059</v>
      </c>
      <c r="C790" s="4" t="s">
        <v>3501</v>
      </c>
      <c r="D790" s="1" t="s">
        <v>3502</v>
      </c>
      <c r="E790" s="5" t="s">
        <v>216</v>
      </c>
      <c r="F790" s="5" t="s">
        <v>216</v>
      </c>
      <c r="G790" s="5" t="s">
        <v>216</v>
      </c>
      <c r="H790" s="5">
        <v>0</v>
      </c>
      <c r="I790" s="5" t="s">
        <v>216</v>
      </c>
      <c r="J790" s="5" t="s">
        <v>216</v>
      </c>
      <c r="K790" s="5" t="s">
        <v>216</v>
      </c>
      <c r="L790" s="5" t="s">
        <v>216</v>
      </c>
      <c r="M790" s="5" t="s">
        <v>216</v>
      </c>
      <c r="N790" s="5" t="s">
        <v>216</v>
      </c>
      <c r="O790" s="5" t="s">
        <v>216</v>
      </c>
      <c r="P790" s="5" t="s">
        <v>216</v>
      </c>
      <c r="Q790" s="5">
        <v>0</v>
      </c>
      <c r="R790" s="5">
        <v>0</v>
      </c>
      <c r="S790" s="5">
        <v>0</v>
      </c>
      <c r="T790" s="5">
        <v>0</v>
      </c>
      <c r="U790" s="5">
        <v>0</v>
      </c>
      <c r="V790" s="5">
        <v>0</v>
      </c>
      <c r="W790" s="5">
        <v>0</v>
      </c>
    </row>
    <row r="791" spans="1:23" x14ac:dyDescent="0.25">
      <c r="A791" s="4" t="s">
        <v>33279</v>
      </c>
      <c r="B791" s="4" t="s">
        <v>33059</v>
      </c>
      <c r="C791" s="4" t="s">
        <v>3504</v>
      </c>
      <c r="D791" s="1" t="s">
        <v>16130</v>
      </c>
      <c r="E791" s="5" t="s">
        <v>216</v>
      </c>
      <c r="F791" s="5" t="s">
        <v>216</v>
      </c>
      <c r="G791" s="5" t="s">
        <v>216</v>
      </c>
      <c r="H791" s="5">
        <v>0</v>
      </c>
      <c r="I791" s="5" t="s">
        <v>216</v>
      </c>
      <c r="J791" s="5" t="s">
        <v>216</v>
      </c>
      <c r="K791" s="5" t="s">
        <v>216</v>
      </c>
      <c r="L791" s="5" t="s">
        <v>216</v>
      </c>
      <c r="M791" s="5" t="s">
        <v>216</v>
      </c>
      <c r="N791" s="5" t="s">
        <v>216</v>
      </c>
      <c r="O791" s="5" t="s">
        <v>216</v>
      </c>
      <c r="P791" s="5" t="s">
        <v>216</v>
      </c>
      <c r="Q791" s="5">
        <v>0</v>
      </c>
      <c r="R791" s="5">
        <v>0</v>
      </c>
      <c r="S791" s="5">
        <v>0</v>
      </c>
      <c r="T791" s="5">
        <v>0</v>
      </c>
      <c r="U791" s="5">
        <v>0</v>
      </c>
      <c r="V791" s="5">
        <v>0</v>
      </c>
      <c r="W791" s="5">
        <v>0</v>
      </c>
    </row>
    <row r="792" spans="1:23" x14ac:dyDescent="0.25">
      <c r="A792" s="4" t="s">
        <v>33280</v>
      </c>
      <c r="B792" s="4" t="s">
        <v>33059</v>
      </c>
      <c r="C792" s="4" t="s">
        <v>9498</v>
      </c>
      <c r="D792" s="1" t="s">
        <v>16131</v>
      </c>
      <c r="E792" s="5" t="s">
        <v>216</v>
      </c>
      <c r="F792" s="5" t="s">
        <v>216</v>
      </c>
      <c r="G792" s="5" t="s">
        <v>216</v>
      </c>
      <c r="H792" s="5">
        <v>0</v>
      </c>
      <c r="I792" s="5" t="s">
        <v>216</v>
      </c>
      <c r="J792" s="5" t="s">
        <v>216</v>
      </c>
      <c r="K792" s="5" t="s">
        <v>216</v>
      </c>
      <c r="L792" s="5" t="s">
        <v>216</v>
      </c>
      <c r="M792" s="5" t="s">
        <v>216</v>
      </c>
      <c r="N792" s="5" t="s">
        <v>216</v>
      </c>
      <c r="O792" s="5" t="s">
        <v>216</v>
      </c>
      <c r="P792" s="5" t="s">
        <v>216</v>
      </c>
      <c r="Q792" s="5">
        <v>0</v>
      </c>
      <c r="R792" s="5">
        <v>0</v>
      </c>
      <c r="S792" s="5">
        <v>0</v>
      </c>
      <c r="T792" s="5">
        <v>0</v>
      </c>
      <c r="U792" s="5">
        <v>0</v>
      </c>
      <c r="V792" s="5">
        <v>0</v>
      </c>
      <c r="W792" s="5">
        <v>0</v>
      </c>
    </row>
    <row r="793" spans="1:23" x14ac:dyDescent="0.25">
      <c r="A793" s="4" t="s">
        <v>33281</v>
      </c>
      <c r="B793" s="4" t="s">
        <v>33059</v>
      </c>
      <c r="C793" s="4" t="s">
        <v>3507</v>
      </c>
      <c r="D793" s="1" t="s">
        <v>3508</v>
      </c>
      <c r="E793" s="5" t="s">
        <v>216</v>
      </c>
      <c r="F793" s="5" t="s">
        <v>216</v>
      </c>
      <c r="G793" s="5" t="s">
        <v>216</v>
      </c>
      <c r="H793" s="5">
        <v>0</v>
      </c>
      <c r="I793" s="5" t="s">
        <v>216</v>
      </c>
      <c r="J793" s="5" t="s">
        <v>216</v>
      </c>
      <c r="K793" s="5" t="s">
        <v>216</v>
      </c>
      <c r="L793" s="5" t="s">
        <v>216</v>
      </c>
      <c r="M793" s="5" t="s">
        <v>216</v>
      </c>
      <c r="N793" s="5" t="s">
        <v>216</v>
      </c>
      <c r="O793" s="5" t="s">
        <v>216</v>
      </c>
      <c r="P793" s="5" t="s">
        <v>216</v>
      </c>
      <c r="Q793" s="5">
        <v>0</v>
      </c>
      <c r="R793" s="5">
        <v>0</v>
      </c>
      <c r="S793" s="5">
        <v>0</v>
      </c>
      <c r="T793" s="5">
        <v>0</v>
      </c>
      <c r="U793" s="5">
        <v>0</v>
      </c>
      <c r="V793" s="5">
        <v>0</v>
      </c>
      <c r="W793" s="5">
        <v>0</v>
      </c>
    </row>
    <row r="794" spans="1:23" x14ac:dyDescent="0.25">
      <c r="A794" s="4" t="s">
        <v>33282</v>
      </c>
      <c r="B794" s="4" t="s">
        <v>33059</v>
      </c>
      <c r="C794" s="4" t="s">
        <v>3510</v>
      </c>
      <c r="D794" s="1" t="s">
        <v>16133</v>
      </c>
      <c r="E794" s="5" t="s">
        <v>216</v>
      </c>
      <c r="F794" s="5" t="s">
        <v>216</v>
      </c>
      <c r="G794" s="5" t="s">
        <v>216</v>
      </c>
      <c r="H794" s="5">
        <v>0</v>
      </c>
      <c r="I794" s="5" t="s">
        <v>216</v>
      </c>
      <c r="J794" s="5" t="s">
        <v>216</v>
      </c>
      <c r="K794" s="5" t="s">
        <v>216</v>
      </c>
      <c r="L794" s="5" t="s">
        <v>216</v>
      </c>
      <c r="M794" s="5" t="s">
        <v>216</v>
      </c>
      <c r="N794" s="5" t="s">
        <v>216</v>
      </c>
      <c r="O794" s="5" t="s">
        <v>216</v>
      </c>
      <c r="P794" s="5" t="s">
        <v>216</v>
      </c>
      <c r="Q794" s="5">
        <v>0</v>
      </c>
      <c r="R794" s="5">
        <v>0</v>
      </c>
      <c r="S794" s="5">
        <v>0</v>
      </c>
      <c r="T794" s="5">
        <v>0</v>
      </c>
      <c r="U794" s="5">
        <v>0</v>
      </c>
      <c r="V794" s="5">
        <v>0</v>
      </c>
      <c r="W794" s="5">
        <v>0</v>
      </c>
    </row>
    <row r="795" spans="1:23" x14ac:dyDescent="0.25">
      <c r="A795" s="4" t="s">
        <v>33283</v>
      </c>
      <c r="B795" s="4" t="s">
        <v>33059</v>
      </c>
      <c r="C795" s="4" t="s">
        <v>3516</v>
      </c>
      <c r="D795" s="1" t="s">
        <v>14467</v>
      </c>
      <c r="E795" s="5" t="s">
        <v>216</v>
      </c>
      <c r="F795" s="5" t="s">
        <v>216</v>
      </c>
      <c r="G795" s="5" t="s">
        <v>216</v>
      </c>
      <c r="H795" s="5">
        <v>0</v>
      </c>
      <c r="I795" s="5" t="s">
        <v>216</v>
      </c>
      <c r="J795" s="5" t="s">
        <v>216</v>
      </c>
      <c r="K795" s="5" t="s">
        <v>216</v>
      </c>
      <c r="L795" s="5" t="s">
        <v>216</v>
      </c>
      <c r="M795" s="5" t="s">
        <v>216</v>
      </c>
      <c r="N795" s="5" t="s">
        <v>216</v>
      </c>
      <c r="O795" s="5" t="s">
        <v>216</v>
      </c>
      <c r="P795" s="5" t="s">
        <v>216</v>
      </c>
      <c r="Q795" s="5">
        <v>0</v>
      </c>
      <c r="R795" s="5">
        <v>0</v>
      </c>
      <c r="S795" s="5">
        <v>0</v>
      </c>
      <c r="T795" s="5">
        <v>0</v>
      </c>
      <c r="U795" s="5">
        <v>0</v>
      </c>
      <c r="V795" s="5">
        <v>0</v>
      </c>
      <c r="W795" s="5">
        <v>0</v>
      </c>
    </row>
    <row r="796" spans="1:23" x14ac:dyDescent="0.25">
      <c r="A796" s="4" t="s">
        <v>19890</v>
      </c>
      <c r="B796" s="4" t="s">
        <v>33059</v>
      </c>
      <c r="C796" s="4" t="s">
        <v>3396</v>
      </c>
      <c r="D796" s="1" t="s">
        <v>9507</v>
      </c>
      <c r="E796" s="5" t="s">
        <v>216</v>
      </c>
      <c r="F796" s="5" t="s">
        <v>216</v>
      </c>
      <c r="G796" s="5" t="s">
        <v>216</v>
      </c>
      <c r="H796" s="5">
        <v>7.5</v>
      </c>
      <c r="I796" s="5" t="s">
        <v>216</v>
      </c>
      <c r="J796" s="5" t="s">
        <v>216</v>
      </c>
      <c r="K796" s="5" t="s">
        <v>216</v>
      </c>
      <c r="L796" s="5" t="s">
        <v>216</v>
      </c>
      <c r="M796" s="5" t="s">
        <v>216</v>
      </c>
      <c r="N796" s="5" t="s">
        <v>216</v>
      </c>
      <c r="O796" s="5" t="s">
        <v>216</v>
      </c>
      <c r="P796" s="5" t="s">
        <v>216</v>
      </c>
      <c r="Q796" s="5">
        <v>27.074999999999999</v>
      </c>
      <c r="R796" s="5">
        <v>27.074999999999999</v>
      </c>
      <c r="S796" s="5">
        <v>27.074999999999999</v>
      </c>
      <c r="T796" s="5">
        <v>27.074999999999999</v>
      </c>
      <c r="U796" s="5">
        <v>27.074999999999999</v>
      </c>
      <c r="V796" s="5">
        <v>27.074999999999999</v>
      </c>
      <c r="W796" s="5">
        <v>27.074999999999999</v>
      </c>
    </row>
    <row r="797" spans="1:23" x14ac:dyDescent="0.25">
      <c r="A797" s="4" t="s">
        <v>19894</v>
      </c>
      <c r="B797" s="4" t="s">
        <v>33059</v>
      </c>
      <c r="C797" s="4" t="s">
        <v>3531</v>
      </c>
      <c r="D797" s="1" t="s">
        <v>3532</v>
      </c>
      <c r="E797" s="5" t="s">
        <v>216</v>
      </c>
      <c r="F797" s="5" t="s">
        <v>216</v>
      </c>
      <c r="G797" s="5" t="s">
        <v>216</v>
      </c>
      <c r="H797" s="5">
        <v>96.79</v>
      </c>
      <c r="I797" s="5" t="s">
        <v>216</v>
      </c>
      <c r="J797" s="5" t="s">
        <v>216</v>
      </c>
      <c r="K797" s="5" t="s">
        <v>216</v>
      </c>
      <c r="L797" s="5" t="s">
        <v>216</v>
      </c>
      <c r="M797" s="5" t="s">
        <v>216</v>
      </c>
      <c r="N797" s="5" t="s">
        <v>216</v>
      </c>
      <c r="O797" s="5" t="s">
        <v>216</v>
      </c>
      <c r="P797" s="5" t="s">
        <v>216</v>
      </c>
      <c r="Q797" s="5">
        <v>232.09</v>
      </c>
      <c r="R797" s="5">
        <v>172.09</v>
      </c>
      <c r="S797" s="5">
        <v>172.09</v>
      </c>
      <c r="T797" s="5">
        <v>172.77</v>
      </c>
      <c r="U797" s="5">
        <v>172.77</v>
      </c>
      <c r="V797" s="5">
        <v>172.09</v>
      </c>
      <c r="W797" s="5">
        <v>172.09</v>
      </c>
    </row>
    <row r="798" spans="1:23" x14ac:dyDescent="0.25">
      <c r="A798" s="4" t="s">
        <v>33284</v>
      </c>
      <c r="B798" s="4" t="s">
        <v>33059</v>
      </c>
      <c r="C798" s="4" t="s">
        <v>3534</v>
      </c>
      <c r="D798" s="1" t="s">
        <v>9515</v>
      </c>
      <c r="E798" s="5" t="s">
        <v>216</v>
      </c>
      <c r="F798" s="5" t="s">
        <v>216</v>
      </c>
      <c r="G798" s="5" t="s">
        <v>216</v>
      </c>
      <c r="H798" s="5">
        <v>405.89</v>
      </c>
      <c r="I798" s="5" t="s">
        <v>216</v>
      </c>
      <c r="J798" s="5" t="s">
        <v>216</v>
      </c>
      <c r="K798" s="5" t="s">
        <v>216</v>
      </c>
      <c r="L798" s="5" t="s">
        <v>216</v>
      </c>
      <c r="M798" s="5" t="s">
        <v>216</v>
      </c>
      <c r="N798" s="5" t="s">
        <v>216</v>
      </c>
      <c r="O798" s="5" t="s">
        <v>216</v>
      </c>
      <c r="P798" s="5" t="s">
        <v>216</v>
      </c>
      <c r="Q798" s="5">
        <v>510.89</v>
      </c>
      <c r="R798" s="5">
        <v>480.89</v>
      </c>
      <c r="S798" s="5">
        <v>481.24</v>
      </c>
      <c r="T798" s="5">
        <v>344.5</v>
      </c>
      <c r="U798" s="5">
        <v>344.5</v>
      </c>
      <c r="V798" s="5">
        <v>344.5</v>
      </c>
      <c r="W798" s="5">
        <v>344.5</v>
      </c>
    </row>
    <row r="799" spans="1:23" x14ac:dyDescent="0.25">
      <c r="A799" s="4" t="s">
        <v>33285</v>
      </c>
      <c r="B799" s="4" t="s">
        <v>33059</v>
      </c>
      <c r="C799" s="4" t="s">
        <v>9517</v>
      </c>
      <c r="D799" s="1" t="s">
        <v>9507</v>
      </c>
      <c r="E799" s="5" t="s">
        <v>216</v>
      </c>
      <c r="F799" s="5" t="s">
        <v>216</v>
      </c>
      <c r="G799" s="5" t="s">
        <v>216</v>
      </c>
      <c r="H799" s="5">
        <v>7.5</v>
      </c>
      <c r="I799" s="5" t="s">
        <v>216</v>
      </c>
      <c r="J799" s="5" t="s">
        <v>216</v>
      </c>
      <c r="K799" s="5" t="s">
        <v>216</v>
      </c>
      <c r="L799" s="5" t="s">
        <v>216</v>
      </c>
      <c r="M799" s="5" t="s">
        <v>216</v>
      </c>
      <c r="N799" s="5" t="s">
        <v>216</v>
      </c>
      <c r="O799" s="5" t="s">
        <v>216</v>
      </c>
      <c r="P799" s="5" t="s">
        <v>216</v>
      </c>
      <c r="Q799" s="5">
        <v>27.074999999999999</v>
      </c>
      <c r="R799" s="5">
        <v>27.074999999999999</v>
      </c>
      <c r="S799" s="5">
        <v>27.074999999999999</v>
      </c>
      <c r="T799" s="5">
        <v>27.074999999999999</v>
      </c>
      <c r="U799" s="5">
        <v>27.074999999999999</v>
      </c>
      <c r="V799" s="5">
        <v>27.074999999999999</v>
      </c>
      <c r="W799" s="5">
        <v>27.074999999999999</v>
      </c>
    </row>
    <row r="800" spans="1:23" x14ac:dyDescent="0.25">
      <c r="A800" s="4" t="s">
        <v>33286</v>
      </c>
      <c r="B800" s="4" t="s">
        <v>33059</v>
      </c>
      <c r="C800" s="4" t="s">
        <v>3547</v>
      </c>
      <c r="D800" s="1" t="s">
        <v>3532</v>
      </c>
      <c r="E800" s="5" t="s">
        <v>216</v>
      </c>
      <c r="F800" s="5" t="s">
        <v>216</v>
      </c>
      <c r="G800" s="5" t="s">
        <v>216</v>
      </c>
      <c r="H800" s="5">
        <v>96.79</v>
      </c>
      <c r="I800" s="5" t="s">
        <v>216</v>
      </c>
      <c r="J800" s="5" t="s">
        <v>216</v>
      </c>
      <c r="K800" s="5" t="s">
        <v>216</v>
      </c>
      <c r="L800" s="5" t="s">
        <v>216</v>
      </c>
      <c r="M800" s="5" t="s">
        <v>216</v>
      </c>
      <c r="N800" s="5" t="s">
        <v>216</v>
      </c>
      <c r="O800" s="5" t="s">
        <v>216</v>
      </c>
      <c r="P800" s="5" t="s">
        <v>216</v>
      </c>
      <c r="Q800" s="5">
        <v>232.09</v>
      </c>
      <c r="R800" s="5">
        <v>172.09</v>
      </c>
      <c r="S800" s="5">
        <v>172.09</v>
      </c>
      <c r="T800" s="5">
        <v>172.77</v>
      </c>
      <c r="U800" s="5">
        <v>172.77</v>
      </c>
      <c r="V800" s="5">
        <v>172.09</v>
      </c>
      <c r="W800" s="5">
        <v>172.09</v>
      </c>
    </row>
    <row r="801" spans="1:23" x14ac:dyDescent="0.25">
      <c r="A801" s="4" t="s">
        <v>33287</v>
      </c>
      <c r="B801" s="4" t="s">
        <v>33059</v>
      </c>
      <c r="C801" s="4" t="s">
        <v>3549</v>
      </c>
      <c r="D801" s="1" t="s">
        <v>9515</v>
      </c>
      <c r="E801" s="5" t="s">
        <v>216</v>
      </c>
      <c r="F801" s="5" t="s">
        <v>216</v>
      </c>
      <c r="G801" s="5" t="s">
        <v>216</v>
      </c>
      <c r="H801" s="5">
        <v>405.89</v>
      </c>
      <c r="I801" s="5" t="s">
        <v>216</v>
      </c>
      <c r="J801" s="5" t="s">
        <v>216</v>
      </c>
      <c r="K801" s="5" t="s">
        <v>216</v>
      </c>
      <c r="L801" s="5" t="s">
        <v>216</v>
      </c>
      <c r="M801" s="5" t="s">
        <v>216</v>
      </c>
      <c r="N801" s="5" t="s">
        <v>216</v>
      </c>
      <c r="O801" s="5" t="s">
        <v>216</v>
      </c>
      <c r="P801" s="5" t="s">
        <v>216</v>
      </c>
      <c r="Q801" s="5">
        <v>510.89</v>
      </c>
      <c r="R801" s="5">
        <v>480.89</v>
      </c>
      <c r="S801" s="5">
        <v>481.24</v>
      </c>
      <c r="T801" s="5">
        <v>344.5</v>
      </c>
      <c r="U801" s="5">
        <v>344.5</v>
      </c>
      <c r="V801" s="5">
        <v>344.5</v>
      </c>
      <c r="W801" s="5">
        <v>344.5</v>
      </c>
    </row>
    <row r="802" spans="1:23" x14ac:dyDescent="0.25">
      <c r="A802" s="4" t="s">
        <v>33288</v>
      </c>
      <c r="B802" s="4" t="s">
        <v>33059</v>
      </c>
      <c r="C802" s="4" t="s">
        <v>3554</v>
      </c>
      <c r="D802" s="1" t="s">
        <v>3555</v>
      </c>
      <c r="E802" s="5" t="s">
        <v>216</v>
      </c>
      <c r="F802" s="5" t="s">
        <v>216</v>
      </c>
      <c r="G802" s="5" t="s">
        <v>216</v>
      </c>
      <c r="H802" s="5">
        <v>4882.5</v>
      </c>
      <c r="I802" s="5" t="s">
        <v>216</v>
      </c>
      <c r="J802" s="5" t="s">
        <v>216</v>
      </c>
      <c r="K802" s="5" t="s">
        <v>216</v>
      </c>
      <c r="L802" s="5" t="s">
        <v>216</v>
      </c>
      <c r="M802" s="5" t="s">
        <v>216</v>
      </c>
      <c r="N802" s="5" t="s">
        <v>216</v>
      </c>
      <c r="O802" s="5" t="s">
        <v>216</v>
      </c>
      <c r="P802" s="5" t="s">
        <v>216</v>
      </c>
      <c r="Q802" s="5">
        <v>5070</v>
      </c>
      <c r="R802" s="5">
        <v>5110</v>
      </c>
      <c r="S802" s="5">
        <v>5224.9999999999991</v>
      </c>
      <c r="T802" s="5">
        <v>5384.9999999999991</v>
      </c>
      <c r="U802" s="5">
        <v>5572.4999999999991</v>
      </c>
      <c r="V802" s="5">
        <v>6392.5</v>
      </c>
      <c r="W802" s="5">
        <v>6459.9999999999991</v>
      </c>
    </row>
    <row r="803" spans="1:23" x14ac:dyDescent="0.25">
      <c r="A803" s="4" t="s">
        <v>33289</v>
      </c>
      <c r="B803" s="4" t="s">
        <v>33059</v>
      </c>
      <c r="C803" s="4" t="s">
        <v>3557</v>
      </c>
      <c r="D803" s="1" t="s">
        <v>3558</v>
      </c>
      <c r="E803" s="5" t="s">
        <v>216</v>
      </c>
      <c r="F803" s="5" t="s">
        <v>216</v>
      </c>
      <c r="G803" s="5" t="s">
        <v>216</v>
      </c>
      <c r="H803" s="5">
        <v>403.8</v>
      </c>
      <c r="I803" s="5" t="s">
        <v>216</v>
      </c>
      <c r="J803" s="5" t="s">
        <v>216</v>
      </c>
      <c r="K803" s="5" t="s">
        <v>216</v>
      </c>
      <c r="L803" s="5" t="s">
        <v>216</v>
      </c>
      <c r="M803" s="5" t="s">
        <v>216</v>
      </c>
      <c r="N803" s="5" t="s">
        <v>216</v>
      </c>
      <c r="O803" s="5" t="s">
        <v>216</v>
      </c>
      <c r="P803" s="5" t="s">
        <v>216</v>
      </c>
      <c r="Q803" s="5">
        <v>532.65</v>
      </c>
      <c r="R803" s="5">
        <v>541.5</v>
      </c>
      <c r="S803" s="5">
        <v>547.00000000000011</v>
      </c>
      <c r="T803" s="5">
        <v>855.4</v>
      </c>
      <c r="U803" s="5">
        <v>890.85</v>
      </c>
      <c r="V803" s="5">
        <v>916.34999999999991</v>
      </c>
      <c r="W803" s="5">
        <v>934.00000000000011</v>
      </c>
    </row>
    <row r="804" spans="1:23" x14ac:dyDescent="0.25">
      <c r="A804" s="4" t="s">
        <v>33290</v>
      </c>
      <c r="B804" s="4" t="s">
        <v>33059</v>
      </c>
      <c r="C804" s="4" t="s">
        <v>3560</v>
      </c>
      <c r="D804" s="1" t="s">
        <v>9528</v>
      </c>
      <c r="E804" s="5" t="s">
        <v>216</v>
      </c>
      <c r="F804" s="5" t="s">
        <v>216</v>
      </c>
      <c r="G804" s="5" t="s">
        <v>216</v>
      </c>
      <c r="H804" s="5">
        <v>2590</v>
      </c>
      <c r="I804" s="5" t="s">
        <v>216</v>
      </c>
      <c r="J804" s="5" t="s">
        <v>216</v>
      </c>
      <c r="K804" s="5" t="s">
        <v>216</v>
      </c>
      <c r="L804" s="5" t="s">
        <v>216</v>
      </c>
      <c r="M804" s="5" t="s">
        <v>216</v>
      </c>
      <c r="N804" s="5" t="s">
        <v>216</v>
      </c>
      <c r="O804" s="5" t="s">
        <v>216</v>
      </c>
      <c r="P804" s="5" t="s">
        <v>216</v>
      </c>
      <c r="Q804" s="5">
        <v>2559</v>
      </c>
      <c r="R804" s="5">
        <v>2621</v>
      </c>
      <c r="S804" s="5">
        <v>2687</v>
      </c>
      <c r="T804" s="5">
        <v>2788</v>
      </c>
      <c r="U804" s="5">
        <v>2989</v>
      </c>
      <c r="V804" s="5">
        <v>3129</v>
      </c>
      <c r="W804" s="5">
        <v>3188</v>
      </c>
    </row>
    <row r="805" spans="1:23" x14ac:dyDescent="0.25">
      <c r="A805" s="4" t="s">
        <v>33291</v>
      </c>
      <c r="B805" s="4" t="s">
        <v>33059</v>
      </c>
      <c r="C805" s="4" t="s">
        <v>3563</v>
      </c>
      <c r="D805" s="1" t="s">
        <v>10550</v>
      </c>
      <c r="E805" s="5" t="s">
        <v>216</v>
      </c>
      <c r="F805" s="5" t="s">
        <v>216</v>
      </c>
      <c r="G805" s="5" t="s">
        <v>216</v>
      </c>
      <c r="H805" s="5">
        <v>6.333333333333333</v>
      </c>
      <c r="I805" s="5" t="s">
        <v>216</v>
      </c>
      <c r="J805" s="5" t="s">
        <v>216</v>
      </c>
      <c r="K805" s="5" t="s">
        <v>216</v>
      </c>
      <c r="L805" s="5" t="s">
        <v>216</v>
      </c>
      <c r="M805" s="5" t="s">
        <v>216</v>
      </c>
      <c r="N805" s="5" t="s">
        <v>216</v>
      </c>
      <c r="O805" s="5" t="s">
        <v>216</v>
      </c>
      <c r="P805" s="5" t="s">
        <v>216</v>
      </c>
      <c r="Q805" s="5">
        <v>7.833333333333333</v>
      </c>
      <c r="R805" s="5">
        <v>7.833333333333333</v>
      </c>
      <c r="S805" s="5">
        <v>7.833333333333333</v>
      </c>
      <c r="T805" s="5">
        <v>8.3333333333333339</v>
      </c>
      <c r="U805" s="5">
        <v>9</v>
      </c>
      <c r="V805" s="5">
        <v>9</v>
      </c>
      <c r="W805" s="5">
        <v>9.4166666666666661</v>
      </c>
    </row>
    <row r="806" spans="1:23" x14ac:dyDescent="0.25">
      <c r="A806" s="4" t="s">
        <v>33292</v>
      </c>
      <c r="B806" s="4" t="s">
        <v>33059</v>
      </c>
      <c r="C806" s="4" t="s">
        <v>3572</v>
      </c>
      <c r="D806" s="1" t="s">
        <v>3573</v>
      </c>
      <c r="E806" s="5" t="s">
        <v>216</v>
      </c>
      <c r="F806" s="5" t="s">
        <v>216</v>
      </c>
      <c r="G806" s="5" t="s">
        <v>216</v>
      </c>
      <c r="H806" s="5">
        <v>700.61</v>
      </c>
      <c r="I806" s="5" t="s">
        <v>216</v>
      </c>
      <c r="J806" s="5" t="s">
        <v>216</v>
      </c>
      <c r="K806" s="5" t="s">
        <v>216</v>
      </c>
      <c r="L806" s="5" t="s">
        <v>216</v>
      </c>
      <c r="M806" s="5" t="s">
        <v>216</v>
      </c>
      <c r="N806" s="5" t="s">
        <v>216</v>
      </c>
      <c r="O806" s="5" t="s">
        <v>216</v>
      </c>
      <c r="P806" s="5" t="s">
        <v>216</v>
      </c>
      <c r="Q806" s="5">
        <v>1000</v>
      </c>
      <c r="R806" s="5">
        <v>1000</v>
      </c>
      <c r="S806" s="5">
        <v>1000</v>
      </c>
      <c r="T806" s="5">
        <v>1000</v>
      </c>
      <c r="U806" s="5">
        <v>1000</v>
      </c>
      <c r="V806" s="5">
        <v>1000</v>
      </c>
      <c r="W806" s="5">
        <v>1000</v>
      </c>
    </row>
    <row r="807" spans="1:23" x14ac:dyDescent="0.25">
      <c r="A807" s="4" t="s">
        <v>33293</v>
      </c>
      <c r="B807" s="4" t="s">
        <v>33059</v>
      </c>
      <c r="C807" s="4" t="s">
        <v>9533</v>
      </c>
      <c r="D807" s="1" t="s">
        <v>10551</v>
      </c>
      <c r="E807" s="5" t="s">
        <v>216</v>
      </c>
      <c r="F807" s="5" t="s">
        <v>216</v>
      </c>
      <c r="G807" s="5" t="s">
        <v>216</v>
      </c>
      <c r="H807" s="5">
        <v>1122.915</v>
      </c>
      <c r="I807" s="5" t="s">
        <v>216</v>
      </c>
      <c r="J807" s="5" t="s">
        <v>216</v>
      </c>
      <c r="K807" s="5" t="s">
        <v>216</v>
      </c>
      <c r="L807" s="5" t="s">
        <v>216</v>
      </c>
      <c r="M807" s="5" t="s">
        <v>216</v>
      </c>
      <c r="N807" s="5" t="s">
        <v>216</v>
      </c>
      <c r="O807" s="5" t="s">
        <v>216</v>
      </c>
      <c r="P807" s="5" t="s">
        <v>216</v>
      </c>
      <c r="Q807" s="5">
        <v>1315.83</v>
      </c>
      <c r="R807" s="5">
        <v>1306.8900000000001</v>
      </c>
      <c r="S807" s="5">
        <v>1275</v>
      </c>
      <c r="T807" s="5">
        <v>1275</v>
      </c>
      <c r="U807" s="5">
        <v>1275</v>
      </c>
      <c r="V807" s="5">
        <v>1275</v>
      </c>
      <c r="W807" s="5">
        <v>1275</v>
      </c>
    </row>
  </sheetData>
  <autoFilter ref="A1:W80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625"/>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29</v>
      </c>
      <c r="B2" s="4" t="s">
        <v>33294</v>
      </c>
      <c r="C2" s="4" t="s">
        <v>25648</v>
      </c>
      <c r="D2" s="1" t="s">
        <v>33295</v>
      </c>
      <c r="E2" s="5">
        <v>65</v>
      </c>
      <c r="F2" s="5">
        <v>65</v>
      </c>
      <c r="G2" s="5">
        <v>65</v>
      </c>
      <c r="H2" s="5">
        <v>65</v>
      </c>
      <c r="I2" s="5">
        <v>65</v>
      </c>
      <c r="J2" s="5">
        <v>65</v>
      </c>
      <c r="K2" s="5">
        <v>65</v>
      </c>
      <c r="L2" s="5">
        <v>65</v>
      </c>
      <c r="M2" s="5">
        <v>65</v>
      </c>
      <c r="N2" s="5">
        <v>65</v>
      </c>
      <c r="O2" s="5">
        <v>65</v>
      </c>
      <c r="P2" s="5">
        <v>66</v>
      </c>
      <c r="Q2" s="5">
        <v>66</v>
      </c>
      <c r="R2" s="5">
        <v>66</v>
      </c>
      <c r="S2" s="5">
        <v>66</v>
      </c>
      <c r="T2" s="5">
        <v>66</v>
      </c>
      <c r="U2" s="5">
        <v>66</v>
      </c>
      <c r="V2" s="5">
        <v>66</v>
      </c>
      <c r="W2" s="5">
        <v>67</v>
      </c>
      <c r="X2" s="5">
        <v>67</v>
      </c>
    </row>
    <row r="3" spans="1:24" x14ac:dyDescent="0.25">
      <c r="A3" s="4" t="s">
        <v>48</v>
      </c>
      <c r="B3" s="4" t="s">
        <v>33294</v>
      </c>
      <c r="C3" s="4" t="s">
        <v>33296</v>
      </c>
      <c r="D3" s="1" t="s">
        <v>33297</v>
      </c>
      <c r="E3" s="5">
        <v>26</v>
      </c>
      <c r="F3" s="5">
        <v>26</v>
      </c>
      <c r="G3" s="5">
        <v>26</v>
      </c>
      <c r="H3" s="5">
        <v>26</v>
      </c>
      <c r="I3" s="5">
        <v>26</v>
      </c>
      <c r="J3" s="5">
        <v>26</v>
      </c>
      <c r="K3" s="5">
        <v>26</v>
      </c>
      <c r="L3" s="5">
        <v>26</v>
      </c>
      <c r="M3" s="5">
        <v>26</v>
      </c>
      <c r="N3" s="5">
        <v>26</v>
      </c>
      <c r="O3" s="5">
        <v>26</v>
      </c>
      <c r="P3" s="5">
        <v>26</v>
      </c>
      <c r="Q3" s="5">
        <v>26</v>
      </c>
      <c r="R3" s="5">
        <v>26</v>
      </c>
      <c r="S3" s="5">
        <v>26</v>
      </c>
      <c r="T3" s="5">
        <v>26</v>
      </c>
      <c r="U3" s="5">
        <v>26</v>
      </c>
      <c r="V3" s="5">
        <v>26</v>
      </c>
      <c r="W3" s="5">
        <v>26</v>
      </c>
      <c r="X3" s="5">
        <v>26</v>
      </c>
    </row>
    <row r="4" spans="1:24" x14ac:dyDescent="0.25">
      <c r="A4" s="4" t="s">
        <v>51</v>
      </c>
      <c r="B4" s="4" t="s">
        <v>33294</v>
      </c>
      <c r="C4" s="4" t="s">
        <v>33298</v>
      </c>
      <c r="D4" s="1" t="s">
        <v>33299</v>
      </c>
      <c r="E4" s="5">
        <v>36</v>
      </c>
      <c r="F4" s="5">
        <v>36</v>
      </c>
      <c r="G4" s="5">
        <v>36</v>
      </c>
      <c r="H4" s="5">
        <v>36</v>
      </c>
      <c r="I4" s="5">
        <v>36</v>
      </c>
      <c r="J4" s="5">
        <v>36</v>
      </c>
      <c r="K4" s="5">
        <v>36</v>
      </c>
      <c r="L4" s="5">
        <v>36</v>
      </c>
      <c r="M4" s="5">
        <v>36</v>
      </c>
      <c r="N4" s="5">
        <v>36</v>
      </c>
      <c r="O4" s="5">
        <v>36</v>
      </c>
      <c r="P4" s="5">
        <v>36</v>
      </c>
      <c r="Q4" s="5">
        <v>36</v>
      </c>
      <c r="R4" s="5">
        <v>36</v>
      </c>
      <c r="S4" s="5">
        <v>36</v>
      </c>
      <c r="T4" s="5">
        <v>36</v>
      </c>
      <c r="U4" s="5">
        <v>36</v>
      </c>
      <c r="V4" s="5">
        <v>36</v>
      </c>
      <c r="W4" s="5">
        <v>36</v>
      </c>
      <c r="X4" s="5">
        <v>36</v>
      </c>
    </row>
    <row r="5" spans="1:24" x14ac:dyDescent="0.25">
      <c r="A5" s="4" t="s">
        <v>54</v>
      </c>
      <c r="B5" s="4" t="s">
        <v>33294</v>
      </c>
      <c r="C5" s="4" t="s">
        <v>33300</v>
      </c>
      <c r="D5" s="1" t="s">
        <v>33301</v>
      </c>
      <c r="E5" s="5">
        <v>52</v>
      </c>
      <c r="F5" s="5">
        <v>52</v>
      </c>
      <c r="G5" s="5">
        <v>52</v>
      </c>
      <c r="H5" s="5">
        <v>52</v>
      </c>
      <c r="I5" s="5">
        <v>52</v>
      </c>
      <c r="J5" s="5">
        <v>52</v>
      </c>
      <c r="K5" s="5">
        <v>52</v>
      </c>
      <c r="L5" s="5">
        <v>52</v>
      </c>
      <c r="M5" s="5">
        <v>52</v>
      </c>
      <c r="N5" s="5">
        <v>52</v>
      </c>
      <c r="O5" s="5">
        <v>52</v>
      </c>
      <c r="P5" s="5">
        <v>52</v>
      </c>
      <c r="Q5" s="5">
        <v>52</v>
      </c>
      <c r="R5" s="5">
        <v>52</v>
      </c>
      <c r="S5" s="5">
        <v>52</v>
      </c>
      <c r="T5" s="5">
        <v>52</v>
      </c>
      <c r="U5" s="5">
        <v>52</v>
      </c>
      <c r="V5" s="5">
        <v>52</v>
      </c>
      <c r="W5" s="5">
        <v>52</v>
      </c>
      <c r="X5" s="5">
        <v>52</v>
      </c>
    </row>
    <row r="6" spans="1:24" x14ac:dyDescent="0.25">
      <c r="A6" s="4" t="s">
        <v>57</v>
      </c>
      <c r="B6" s="4" t="s">
        <v>33294</v>
      </c>
      <c r="C6" s="4" t="s">
        <v>33302</v>
      </c>
      <c r="D6" s="1" t="s">
        <v>33303</v>
      </c>
      <c r="E6" s="5">
        <v>48</v>
      </c>
      <c r="F6" s="5">
        <v>48</v>
      </c>
      <c r="G6" s="5">
        <v>48</v>
      </c>
      <c r="H6" s="5">
        <v>48</v>
      </c>
      <c r="I6" s="5">
        <v>48</v>
      </c>
      <c r="J6" s="5">
        <v>48</v>
      </c>
      <c r="K6" s="5">
        <v>48</v>
      </c>
      <c r="L6" s="5">
        <v>48</v>
      </c>
      <c r="M6" s="5">
        <v>48</v>
      </c>
      <c r="N6" s="5">
        <v>48</v>
      </c>
      <c r="O6" s="5">
        <v>48</v>
      </c>
      <c r="P6" s="5">
        <v>48</v>
      </c>
      <c r="Q6" s="5">
        <v>48</v>
      </c>
      <c r="R6" s="5">
        <v>48</v>
      </c>
      <c r="S6" s="5">
        <v>48</v>
      </c>
      <c r="T6" s="5">
        <v>48</v>
      </c>
      <c r="U6" s="5">
        <v>48</v>
      </c>
      <c r="V6" s="5">
        <v>48</v>
      </c>
      <c r="W6" s="5">
        <v>48</v>
      </c>
      <c r="X6" s="5">
        <v>48</v>
      </c>
    </row>
    <row r="7" spans="1:24" x14ac:dyDescent="0.25">
      <c r="A7" s="4" t="s">
        <v>79</v>
      </c>
      <c r="B7" s="4" t="s">
        <v>33294</v>
      </c>
      <c r="C7" s="4" t="s">
        <v>55</v>
      </c>
      <c r="D7" s="1" t="s">
        <v>25661</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row>
    <row r="8" spans="1:24" x14ac:dyDescent="0.25">
      <c r="A8" s="4" t="s">
        <v>11954</v>
      </c>
      <c r="B8" s="4" t="s">
        <v>33294</v>
      </c>
      <c r="C8" s="4" t="s">
        <v>364</v>
      </c>
      <c r="D8" s="1" t="s">
        <v>33304</v>
      </c>
      <c r="E8" s="5">
        <v>38</v>
      </c>
      <c r="F8" s="5">
        <v>38</v>
      </c>
      <c r="G8" s="5">
        <v>38</v>
      </c>
      <c r="H8" s="5">
        <v>38</v>
      </c>
      <c r="I8" s="5">
        <v>38</v>
      </c>
      <c r="J8" s="5">
        <v>38</v>
      </c>
      <c r="K8" s="5">
        <v>38</v>
      </c>
      <c r="L8" s="5">
        <v>38</v>
      </c>
      <c r="M8" s="5">
        <v>38</v>
      </c>
      <c r="N8" s="5">
        <v>38</v>
      </c>
      <c r="O8" s="5">
        <v>38</v>
      </c>
      <c r="P8" s="5">
        <v>38</v>
      </c>
      <c r="Q8" s="5">
        <v>38</v>
      </c>
      <c r="R8" s="5">
        <v>38</v>
      </c>
      <c r="S8" s="5">
        <v>38</v>
      </c>
      <c r="T8" s="5">
        <v>38</v>
      </c>
      <c r="U8" s="5">
        <v>38</v>
      </c>
      <c r="V8" s="5">
        <v>38</v>
      </c>
      <c r="W8" s="5">
        <v>38</v>
      </c>
      <c r="X8" s="5">
        <v>38</v>
      </c>
    </row>
    <row r="9" spans="1:24" x14ac:dyDescent="0.25">
      <c r="A9" s="4" t="s">
        <v>11959</v>
      </c>
      <c r="B9" s="4" t="s">
        <v>33294</v>
      </c>
      <c r="C9" s="4" t="s">
        <v>9945</v>
      </c>
      <c r="D9" s="1" t="s">
        <v>14633</v>
      </c>
      <c r="E9" s="5" t="s">
        <v>216</v>
      </c>
      <c r="F9" s="5" t="s">
        <v>216</v>
      </c>
      <c r="G9" s="5" t="s">
        <v>216</v>
      </c>
      <c r="H9" s="5" t="s">
        <v>216</v>
      </c>
      <c r="I9" s="5" t="s">
        <v>216</v>
      </c>
      <c r="J9" s="5" t="s">
        <v>216</v>
      </c>
      <c r="K9" s="5" t="s">
        <v>216</v>
      </c>
      <c r="L9" s="5" t="s">
        <v>216</v>
      </c>
      <c r="M9" s="5" t="s">
        <v>216</v>
      </c>
      <c r="N9" s="5" t="s">
        <v>216</v>
      </c>
      <c r="O9" s="5" t="s">
        <v>216</v>
      </c>
      <c r="P9" s="5" t="s">
        <v>216</v>
      </c>
      <c r="Q9" s="5" t="s">
        <v>216</v>
      </c>
      <c r="R9" s="5" t="s">
        <v>216</v>
      </c>
      <c r="S9" s="5">
        <v>10</v>
      </c>
      <c r="T9" s="5">
        <v>10</v>
      </c>
      <c r="U9" s="5">
        <v>10</v>
      </c>
      <c r="V9" s="5">
        <v>10</v>
      </c>
      <c r="W9" s="5">
        <v>10</v>
      </c>
      <c r="X9" s="5">
        <v>10</v>
      </c>
    </row>
    <row r="10" spans="1:24" x14ac:dyDescent="0.25">
      <c r="A10" s="4" t="s">
        <v>101</v>
      </c>
      <c r="B10" s="4" t="s">
        <v>33294</v>
      </c>
      <c r="C10" s="4" t="s">
        <v>25625</v>
      </c>
      <c r="D10" s="1" t="s">
        <v>33305</v>
      </c>
      <c r="E10" s="5" t="s">
        <v>33306</v>
      </c>
      <c r="F10" s="5" t="s">
        <v>33307</v>
      </c>
      <c r="G10" s="5" t="s">
        <v>33308</v>
      </c>
      <c r="H10" s="5" t="s">
        <v>17075</v>
      </c>
      <c r="I10" s="5" t="s">
        <v>33309</v>
      </c>
      <c r="J10" s="5" t="s">
        <v>33310</v>
      </c>
      <c r="K10" s="5" t="s">
        <v>33311</v>
      </c>
      <c r="L10" s="5" t="s">
        <v>33312</v>
      </c>
      <c r="M10" s="5" t="s">
        <v>33313</v>
      </c>
      <c r="N10" s="5" t="s">
        <v>33314</v>
      </c>
      <c r="O10" s="5" t="s">
        <v>33315</v>
      </c>
      <c r="P10" s="5" t="s">
        <v>33316</v>
      </c>
      <c r="Q10" s="5" t="s">
        <v>13979</v>
      </c>
      <c r="R10" s="5" t="s">
        <v>33317</v>
      </c>
      <c r="S10" s="5" t="s">
        <v>33318</v>
      </c>
      <c r="T10" s="5" t="s">
        <v>33319</v>
      </c>
      <c r="U10" s="5" t="s">
        <v>33320</v>
      </c>
      <c r="V10" s="5" t="s">
        <v>33321</v>
      </c>
      <c r="W10" s="5" t="s">
        <v>33322</v>
      </c>
      <c r="X10" s="5" t="s">
        <v>33323</v>
      </c>
    </row>
    <row r="11" spans="1:24" x14ac:dyDescent="0.25">
      <c r="A11" s="4" t="s">
        <v>207</v>
      </c>
      <c r="B11" s="4" t="s">
        <v>33294</v>
      </c>
      <c r="C11" s="4" t="s">
        <v>33324</v>
      </c>
      <c r="D11" s="1"/>
      <c r="E11" s="5" t="s">
        <v>216</v>
      </c>
      <c r="F11" s="5" t="s">
        <v>216</v>
      </c>
      <c r="G11" s="5" t="s">
        <v>216</v>
      </c>
      <c r="H11" s="5" t="s">
        <v>216</v>
      </c>
      <c r="I11" s="5" t="s">
        <v>216</v>
      </c>
      <c r="J11" s="5" t="s">
        <v>216</v>
      </c>
      <c r="K11" s="5" t="s">
        <v>216</v>
      </c>
      <c r="L11" s="5" t="s">
        <v>216</v>
      </c>
      <c r="M11" s="5" t="s">
        <v>216</v>
      </c>
      <c r="N11" s="5" t="s">
        <v>216</v>
      </c>
      <c r="O11" s="5" t="s">
        <v>216</v>
      </c>
      <c r="P11" s="5" t="s">
        <v>216</v>
      </c>
      <c r="Q11" s="5" t="s">
        <v>216</v>
      </c>
      <c r="R11" s="5" t="s">
        <v>216</v>
      </c>
      <c r="S11" s="5" t="s">
        <v>216</v>
      </c>
      <c r="T11" s="5" t="s">
        <v>216</v>
      </c>
      <c r="U11" s="5" t="s">
        <v>216</v>
      </c>
      <c r="V11" s="5" t="s">
        <v>216</v>
      </c>
      <c r="W11" s="5" t="s">
        <v>216</v>
      </c>
      <c r="X11" s="5" t="s">
        <v>33325</v>
      </c>
    </row>
    <row r="12" spans="1:24" x14ac:dyDescent="0.25">
      <c r="A12" s="4" t="s">
        <v>210</v>
      </c>
      <c r="B12" s="4" t="s">
        <v>33294</v>
      </c>
      <c r="C12" s="4" t="s">
        <v>33326</v>
      </c>
      <c r="D12" s="1" t="s">
        <v>33327</v>
      </c>
      <c r="E12" s="5" t="s">
        <v>216</v>
      </c>
      <c r="F12" s="5" t="s">
        <v>216</v>
      </c>
      <c r="G12" s="5" t="s">
        <v>216</v>
      </c>
      <c r="H12" s="5" t="s">
        <v>216</v>
      </c>
      <c r="I12" s="5" t="s">
        <v>216</v>
      </c>
      <c r="J12" s="5" t="s">
        <v>216</v>
      </c>
      <c r="K12" s="5" t="s">
        <v>216</v>
      </c>
      <c r="L12" s="5" t="s">
        <v>216</v>
      </c>
      <c r="M12" s="5" t="s">
        <v>216</v>
      </c>
      <c r="N12" s="5" t="s">
        <v>216</v>
      </c>
      <c r="O12" s="5" t="s">
        <v>216</v>
      </c>
      <c r="P12" s="5" t="s">
        <v>216</v>
      </c>
      <c r="Q12" s="5" t="s">
        <v>216</v>
      </c>
      <c r="R12" s="5" t="s">
        <v>216</v>
      </c>
      <c r="S12" s="5" t="s">
        <v>216</v>
      </c>
      <c r="T12" s="5" t="s">
        <v>216</v>
      </c>
      <c r="U12" s="5" t="s">
        <v>216</v>
      </c>
      <c r="V12" s="5" t="s">
        <v>216</v>
      </c>
      <c r="W12" s="5" t="s">
        <v>216</v>
      </c>
      <c r="X12" s="5" t="s">
        <v>33328</v>
      </c>
    </row>
    <row r="13" spans="1:24" x14ac:dyDescent="0.25">
      <c r="A13" s="4" t="s">
        <v>3586</v>
      </c>
      <c r="B13" s="4" t="s">
        <v>33294</v>
      </c>
      <c r="C13" s="4" t="s">
        <v>33329</v>
      </c>
      <c r="D13" s="1"/>
      <c r="E13" s="5" t="s">
        <v>216</v>
      </c>
      <c r="F13" s="5" t="s">
        <v>216</v>
      </c>
      <c r="G13" s="5" t="s">
        <v>216</v>
      </c>
      <c r="H13" s="5" t="s">
        <v>216</v>
      </c>
      <c r="I13" s="5" t="s">
        <v>216</v>
      </c>
      <c r="J13" s="5" t="s">
        <v>216</v>
      </c>
      <c r="K13" s="5" t="s">
        <v>216</v>
      </c>
      <c r="L13" s="5" t="s">
        <v>216</v>
      </c>
      <c r="M13" s="5" t="s">
        <v>216</v>
      </c>
      <c r="N13" s="5" t="s">
        <v>216</v>
      </c>
      <c r="O13" s="5" t="s">
        <v>216</v>
      </c>
      <c r="P13" s="5" t="s">
        <v>216</v>
      </c>
      <c r="Q13" s="5" t="s">
        <v>216</v>
      </c>
      <c r="R13" s="5" t="s">
        <v>216</v>
      </c>
      <c r="S13" s="5" t="s">
        <v>216</v>
      </c>
      <c r="T13" s="5" t="s">
        <v>216</v>
      </c>
      <c r="U13" s="5" t="s">
        <v>216</v>
      </c>
      <c r="V13" s="5" t="s">
        <v>216</v>
      </c>
      <c r="W13" s="5" t="s">
        <v>216</v>
      </c>
      <c r="X13" s="5" t="s">
        <v>33330</v>
      </c>
    </row>
    <row r="14" spans="1:24" x14ac:dyDescent="0.25">
      <c r="A14" s="4" t="s">
        <v>3587</v>
      </c>
      <c r="B14" s="4" t="s">
        <v>33294</v>
      </c>
      <c r="C14" s="4" t="s">
        <v>33331</v>
      </c>
      <c r="D14" s="1" t="s">
        <v>33332</v>
      </c>
      <c r="E14" s="5" t="s">
        <v>216</v>
      </c>
      <c r="F14" s="5" t="s">
        <v>216</v>
      </c>
      <c r="G14" s="5" t="s">
        <v>216</v>
      </c>
      <c r="H14" s="5" t="s">
        <v>216</v>
      </c>
      <c r="I14" s="5" t="s">
        <v>216</v>
      </c>
      <c r="J14" s="5" t="s">
        <v>216</v>
      </c>
      <c r="K14" s="5" t="s">
        <v>216</v>
      </c>
      <c r="L14" s="5" t="s">
        <v>216</v>
      </c>
      <c r="M14" s="5" t="s">
        <v>216</v>
      </c>
      <c r="N14" s="5" t="s">
        <v>216</v>
      </c>
      <c r="O14" s="5" t="s">
        <v>216</v>
      </c>
      <c r="P14" s="5" t="s">
        <v>216</v>
      </c>
      <c r="Q14" s="5" t="s">
        <v>216</v>
      </c>
      <c r="R14" s="5" t="s">
        <v>216</v>
      </c>
      <c r="S14" s="5" t="s">
        <v>216</v>
      </c>
      <c r="T14" s="5" t="s">
        <v>216</v>
      </c>
      <c r="U14" s="5" t="s">
        <v>216</v>
      </c>
      <c r="V14" s="5" t="s">
        <v>216</v>
      </c>
      <c r="W14" s="5" t="s">
        <v>216</v>
      </c>
      <c r="X14" s="5">
        <v>1946</v>
      </c>
    </row>
    <row r="15" spans="1:24" x14ac:dyDescent="0.25">
      <c r="A15" s="4" t="s">
        <v>3588</v>
      </c>
      <c r="B15" s="4" t="s">
        <v>33294</v>
      </c>
      <c r="C15" s="4" t="s">
        <v>33333</v>
      </c>
      <c r="D15" s="1"/>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t="s">
        <v>216</v>
      </c>
      <c r="S15" s="5" t="s">
        <v>216</v>
      </c>
      <c r="T15" s="5" t="s">
        <v>216</v>
      </c>
      <c r="U15" s="5" t="s">
        <v>216</v>
      </c>
      <c r="V15" s="5" t="s">
        <v>216</v>
      </c>
      <c r="W15" s="5" t="s">
        <v>216</v>
      </c>
      <c r="X15" s="5">
        <v>2025</v>
      </c>
    </row>
    <row r="16" spans="1:24" x14ac:dyDescent="0.25">
      <c r="A16" s="4" t="s">
        <v>213</v>
      </c>
      <c r="B16" s="4" t="s">
        <v>33294</v>
      </c>
      <c r="C16" s="4" t="s">
        <v>33334</v>
      </c>
      <c r="D16" s="1" t="s">
        <v>33335</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t="s">
        <v>216</v>
      </c>
      <c r="S16" s="5" t="s">
        <v>216</v>
      </c>
      <c r="T16" s="5" t="s">
        <v>216</v>
      </c>
      <c r="U16" s="5" t="s">
        <v>216</v>
      </c>
      <c r="V16" s="5" t="s">
        <v>216</v>
      </c>
      <c r="W16" s="5" t="s">
        <v>216</v>
      </c>
      <c r="X16" s="5" t="s">
        <v>33336</v>
      </c>
    </row>
    <row r="17" spans="1:24" x14ac:dyDescent="0.25">
      <c r="A17" s="4" t="s">
        <v>10665</v>
      </c>
      <c r="B17" s="4" t="s">
        <v>33294</v>
      </c>
      <c r="C17" s="4" t="s">
        <v>214</v>
      </c>
      <c r="D17" s="1" t="s">
        <v>215</v>
      </c>
      <c r="E17" s="5" t="s">
        <v>216</v>
      </c>
      <c r="F17" s="5" t="s">
        <v>216</v>
      </c>
      <c r="G17" s="5" t="s">
        <v>216</v>
      </c>
      <c r="H17" s="5" t="s">
        <v>216</v>
      </c>
      <c r="I17" s="5">
        <v>1</v>
      </c>
      <c r="J17" s="5" t="s">
        <v>216</v>
      </c>
      <c r="K17" s="5" t="s">
        <v>216</v>
      </c>
      <c r="L17" s="5" t="s">
        <v>216</v>
      </c>
      <c r="M17" s="5" t="s">
        <v>216</v>
      </c>
      <c r="N17" s="5" t="s">
        <v>216</v>
      </c>
      <c r="O17" s="5" t="s">
        <v>216</v>
      </c>
      <c r="P17" s="5" t="s">
        <v>216</v>
      </c>
      <c r="Q17" s="5" t="s">
        <v>216</v>
      </c>
      <c r="R17" s="5">
        <v>1</v>
      </c>
      <c r="S17" s="5">
        <v>1</v>
      </c>
      <c r="T17" s="5">
        <v>1</v>
      </c>
      <c r="U17" s="5">
        <v>1</v>
      </c>
      <c r="V17" s="5">
        <v>1</v>
      </c>
      <c r="W17" s="5">
        <v>1</v>
      </c>
      <c r="X17" s="5">
        <v>1</v>
      </c>
    </row>
    <row r="18" spans="1:24" x14ac:dyDescent="0.25">
      <c r="A18" s="4" t="s">
        <v>10667</v>
      </c>
      <c r="B18" s="4" t="s">
        <v>33294</v>
      </c>
      <c r="C18" s="4" t="s">
        <v>218</v>
      </c>
      <c r="D18" s="1" t="s">
        <v>219</v>
      </c>
      <c r="E18" s="5" t="s">
        <v>216</v>
      </c>
      <c r="F18" s="5" t="s">
        <v>216</v>
      </c>
      <c r="G18" s="5" t="s">
        <v>216</v>
      </c>
      <c r="H18" s="5" t="s">
        <v>216</v>
      </c>
      <c r="I18" s="5">
        <v>0</v>
      </c>
      <c r="J18" s="5" t="s">
        <v>216</v>
      </c>
      <c r="K18" s="5" t="s">
        <v>216</v>
      </c>
      <c r="L18" s="5" t="s">
        <v>216</v>
      </c>
      <c r="M18" s="5" t="s">
        <v>216</v>
      </c>
      <c r="N18" s="5" t="s">
        <v>216</v>
      </c>
      <c r="O18" s="5" t="s">
        <v>216</v>
      </c>
      <c r="P18" s="5" t="s">
        <v>216</v>
      </c>
      <c r="Q18" s="5" t="s">
        <v>216</v>
      </c>
      <c r="R18" s="5">
        <v>0</v>
      </c>
      <c r="S18" s="5">
        <v>0</v>
      </c>
      <c r="T18" s="5">
        <v>0</v>
      </c>
      <c r="U18" s="5">
        <v>0</v>
      </c>
      <c r="V18" s="5">
        <v>0</v>
      </c>
      <c r="W18" s="5">
        <v>0</v>
      </c>
      <c r="X18" s="5">
        <v>0</v>
      </c>
    </row>
    <row r="19" spans="1:24" x14ac:dyDescent="0.25">
      <c r="A19" s="4" t="s">
        <v>12017</v>
      </c>
      <c r="B19" s="4" t="s">
        <v>33294</v>
      </c>
      <c r="C19" s="4" t="s">
        <v>221</v>
      </c>
      <c r="D19" s="1" t="s">
        <v>222</v>
      </c>
      <c r="E19" s="5" t="s">
        <v>216</v>
      </c>
      <c r="F19" s="5" t="s">
        <v>216</v>
      </c>
      <c r="G19" s="5" t="s">
        <v>216</v>
      </c>
      <c r="H19" s="5" t="s">
        <v>216</v>
      </c>
      <c r="I19" s="5">
        <v>0</v>
      </c>
      <c r="J19" s="5" t="s">
        <v>216</v>
      </c>
      <c r="K19" s="5" t="s">
        <v>216</v>
      </c>
      <c r="L19" s="5" t="s">
        <v>216</v>
      </c>
      <c r="M19" s="5" t="s">
        <v>216</v>
      </c>
      <c r="N19" s="5" t="s">
        <v>216</v>
      </c>
      <c r="O19" s="5" t="s">
        <v>216</v>
      </c>
      <c r="P19" s="5" t="s">
        <v>216</v>
      </c>
      <c r="Q19" s="5" t="s">
        <v>216</v>
      </c>
      <c r="R19" s="5">
        <v>0</v>
      </c>
      <c r="S19" s="5">
        <v>0</v>
      </c>
      <c r="T19" s="5">
        <v>0</v>
      </c>
      <c r="U19" s="5">
        <v>0</v>
      </c>
      <c r="V19" s="5">
        <v>0</v>
      </c>
      <c r="W19" s="5">
        <v>0</v>
      </c>
      <c r="X19" s="5">
        <v>0</v>
      </c>
    </row>
    <row r="20" spans="1:24" x14ac:dyDescent="0.25">
      <c r="A20" s="4" t="s">
        <v>12018</v>
      </c>
      <c r="B20" s="4" t="s">
        <v>33294</v>
      </c>
      <c r="C20" s="4" t="s">
        <v>224</v>
      </c>
      <c r="D20" s="1" t="s">
        <v>225</v>
      </c>
      <c r="E20" s="5" t="s">
        <v>216</v>
      </c>
      <c r="F20" s="5" t="s">
        <v>216</v>
      </c>
      <c r="G20" s="5" t="s">
        <v>216</v>
      </c>
      <c r="H20" s="5" t="s">
        <v>216</v>
      </c>
      <c r="I20" s="5">
        <v>0</v>
      </c>
      <c r="J20" s="5" t="s">
        <v>216</v>
      </c>
      <c r="K20" s="5" t="s">
        <v>216</v>
      </c>
      <c r="L20" s="5" t="s">
        <v>216</v>
      </c>
      <c r="M20" s="5" t="s">
        <v>216</v>
      </c>
      <c r="N20" s="5" t="s">
        <v>216</v>
      </c>
      <c r="O20" s="5" t="s">
        <v>216</v>
      </c>
      <c r="P20" s="5" t="s">
        <v>216</v>
      </c>
      <c r="Q20" s="5" t="s">
        <v>216</v>
      </c>
      <c r="R20" s="5">
        <v>0</v>
      </c>
      <c r="S20" s="5">
        <v>0</v>
      </c>
      <c r="T20" s="5">
        <v>0</v>
      </c>
      <c r="U20" s="5">
        <v>0</v>
      </c>
      <c r="V20" s="5">
        <v>0</v>
      </c>
      <c r="W20" s="5">
        <v>0</v>
      </c>
      <c r="X20" s="5">
        <v>0</v>
      </c>
    </row>
    <row r="21" spans="1:24" x14ac:dyDescent="0.25">
      <c r="A21" s="4" t="s">
        <v>12019</v>
      </c>
      <c r="B21" s="4" t="s">
        <v>33294</v>
      </c>
      <c r="C21" s="4" t="s">
        <v>227</v>
      </c>
      <c r="D21" s="1" t="s">
        <v>228</v>
      </c>
      <c r="E21" s="5" t="s">
        <v>216</v>
      </c>
      <c r="F21" s="5" t="s">
        <v>216</v>
      </c>
      <c r="G21" s="5" t="s">
        <v>216</v>
      </c>
      <c r="H21" s="5" t="s">
        <v>216</v>
      </c>
      <c r="I21" s="5">
        <v>0</v>
      </c>
      <c r="J21" s="5" t="s">
        <v>216</v>
      </c>
      <c r="K21" s="5" t="s">
        <v>216</v>
      </c>
      <c r="L21" s="5" t="s">
        <v>216</v>
      </c>
      <c r="M21" s="5" t="s">
        <v>216</v>
      </c>
      <c r="N21" s="5" t="s">
        <v>216</v>
      </c>
      <c r="O21" s="5" t="s">
        <v>216</v>
      </c>
      <c r="P21" s="5" t="s">
        <v>216</v>
      </c>
      <c r="Q21" s="5" t="s">
        <v>216</v>
      </c>
      <c r="R21" s="5">
        <v>0</v>
      </c>
      <c r="S21" s="5">
        <v>0</v>
      </c>
      <c r="T21" s="5">
        <v>0</v>
      </c>
      <c r="U21" s="5">
        <v>0</v>
      </c>
      <c r="V21" s="5">
        <v>0</v>
      </c>
      <c r="W21" s="5">
        <v>0</v>
      </c>
      <c r="X21" s="5">
        <v>0</v>
      </c>
    </row>
    <row r="22" spans="1:24" x14ac:dyDescent="0.25">
      <c r="A22" s="4" t="s">
        <v>12020</v>
      </c>
      <c r="B22" s="4" t="s">
        <v>33294</v>
      </c>
      <c r="C22" s="4" t="s">
        <v>230</v>
      </c>
      <c r="D22" s="1" t="s">
        <v>231</v>
      </c>
      <c r="E22" s="5" t="s">
        <v>216</v>
      </c>
      <c r="F22" s="5" t="s">
        <v>216</v>
      </c>
      <c r="G22" s="5" t="s">
        <v>216</v>
      </c>
      <c r="H22" s="5" t="s">
        <v>216</v>
      </c>
      <c r="I22" s="5">
        <v>0</v>
      </c>
      <c r="J22" s="5" t="s">
        <v>216</v>
      </c>
      <c r="K22" s="5" t="s">
        <v>216</v>
      </c>
      <c r="L22" s="5" t="s">
        <v>216</v>
      </c>
      <c r="M22" s="5" t="s">
        <v>216</v>
      </c>
      <c r="N22" s="5" t="s">
        <v>216</v>
      </c>
      <c r="O22" s="5" t="s">
        <v>216</v>
      </c>
      <c r="P22" s="5" t="s">
        <v>216</v>
      </c>
      <c r="Q22" s="5" t="s">
        <v>216</v>
      </c>
      <c r="R22" s="5">
        <v>0</v>
      </c>
      <c r="S22" s="5">
        <v>0</v>
      </c>
      <c r="T22" s="5">
        <v>0</v>
      </c>
      <c r="U22" s="5">
        <v>0</v>
      </c>
      <c r="V22" s="5">
        <v>0</v>
      </c>
      <c r="W22" s="5">
        <v>0</v>
      </c>
      <c r="X22" s="5">
        <v>0</v>
      </c>
    </row>
    <row r="23" spans="1:24" x14ac:dyDescent="0.25">
      <c r="A23" s="4" t="s">
        <v>12021</v>
      </c>
      <c r="B23" s="4" t="s">
        <v>33294</v>
      </c>
      <c r="C23" s="4" t="s">
        <v>233</v>
      </c>
      <c r="D23" s="1" t="s">
        <v>234</v>
      </c>
      <c r="E23" s="5" t="s">
        <v>216</v>
      </c>
      <c r="F23" s="5" t="s">
        <v>216</v>
      </c>
      <c r="G23" s="5" t="s">
        <v>216</v>
      </c>
      <c r="H23" s="5" t="s">
        <v>216</v>
      </c>
      <c r="I23" s="5">
        <v>0</v>
      </c>
      <c r="J23" s="5" t="s">
        <v>216</v>
      </c>
      <c r="K23" s="5" t="s">
        <v>216</v>
      </c>
      <c r="L23" s="5" t="s">
        <v>216</v>
      </c>
      <c r="M23" s="5" t="s">
        <v>216</v>
      </c>
      <c r="N23" s="5" t="s">
        <v>216</v>
      </c>
      <c r="O23" s="5" t="s">
        <v>216</v>
      </c>
      <c r="P23" s="5" t="s">
        <v>216</v>
      </c>
      <c r="Q23" s="5" t="s">
        <v>216</v>
      </c>
      <c r="R23" s="5">
        <v>0</v>
      </c>
      <c r="S23" s="5">
        <v>0</v>
      </c>
      <c r="T23" s="5">
        <v>0</v>
      </c>
      <c r="U23" s="5">
        <v>0</v>
      </c>
      <c r="V23" s="5">
        <v>0</v>
      </c>
      <c r="W23" s="5">
        <v>0</v>
      </c>
      <c r="X23" s="5">
        <v>0</v>
      </c>
    </row>
    <row r="24" spans="1:24" x14ac:dyDescent="0.25">
      <c r="A24" s="4" t="s">
        <v>12022</v>
      </c>
      <c r="B24" s="4" t="s">
        <v>33294</v>
      </c>
      <c r="C24" s="4" t="s">
        <v>236</v>
      </c>
      <c r="D24" s="1" t="s">
        <v>237</v>
      </c>
      <c r="E24" s="5" t="s">
        <v>216</v>
      </c>
      <c r="F24" s="5" t="s">
        <v>216</v>
      </c>
      <c r="G24" s="5" t="s">
        <v>216</v>
      </c>
      <c r="H24" s="5" t="s">
        <v>216</v>
      </c>
      <c r="I24" s="5">
        <v>0</v>
      </c>
      <c r="J24" s="5" t="s">
        <v>216</v>
      </c>
      <c r="K24" s="5" t="s">
        <v>216</v>
      </c>
      <c r="L24" s="5" t="s">
        <v>216</v>
      </c>
      <c r="M24" s="5" t="s">
        <v>216</v>
      </c>
      <c r="N24" s="5" t="s">
        <v>216</v>
      </c>
      <c r="O24" s="5" t="s">
        <v>216</v>
      </c>
      <c r="P24" s="5" t="s">
        <v>216</v>
      </c>
      <c r="Q24" s="5" t="s">
        <v>216</v>
      </c>
      <c r="R24" s="5">
        <v>0</v>
      </c>
      <c r="S24" s="5">
        <v>0</v>
      </c>
      <c r="T24" s="5">
        <v>0</v>
      </c>
      <c r="U24" s="5">
        <v>0</v>
      </c>
      <c r="V24" s="5">
        <v>0</v>
      </c>
      <c r="W24" s="5">
        <v>0</v>
      </c>
      <c r="X24" s="5">
        <v>0</v>
      </c>
    </row>
    <row r="25" spans="1:24" x14ac:dyDescent="0.25">
      <c r="A25" s="4" t="s">
        <v>12023</v>
      </c>
      <c r="B25" s="4" t="s">
        <v>33294</v>
      </c>
      <c r="C25" s="4" t="s">
        <v>239</v>
      </c>
      <c r="D25" s="1" t="s">
        <v>240</v>
      </c>
      <c r="E25" s="5" t="s">
        <v>216</v>
      </c>
      <c r="F25" s="5" t="s">
        <v>216</v>
      </c>
      <c r="G25" s="5" t="s">
        <v>216</v>
      </c>
      <c r="H25" s="5" t="s">
        <v>216</v>
      </c>
      <c r="I25" s="5">
        <v>0</v>
      </c>
      <c r="J25" s="5" t="s">
        <v>216</v>
      </c>
      <c r="K25" s="5" t="s">
        <v>216</v>
      </c>
      <c r="L25" s="5" t="s">
        <v>216</v>
      </c>
      <c r="M25" s="5" t="s">
        <v>216</v>
      </c>
      <c r="N25" s="5" t="s">
        <v>216</v>
      </c>
      <c r="O25" s="5" t="s">
        <v>216</v>
      </c>
      <c r="P25" s="5" t="s">
        <v>216</v>
      </c>
      <c r="Q25" s="5" t="s">
        <v>216</v>
      </c>
      <c r="R25" s="5">
        <v>0</v>
      </c>
      <c r="S25" s="5">
        <v>0</v>
      </c>
      <c r="T25" s="5">
        <v>0</v>
      </c>
      <c r="U25" s="5">
        <v>0</v>
      </c>
      <c r="V25" s="5">
        <v>0</v>
      </c>
      <c r="W25" s="5">
        <v>0</v>
      </c>
      <c r="X25" s="5">
        <v>0</v>
      </c>
    </row>
    <row r="26" spans="1:24" x14ac:dyDescent="0.25">
      <c r="A26" s="4" t="s">
        <v>12024</v>
      </c>
      <c r="B26" s="4" t="s">
        <v>33294</v>
      </c>
      <c r="C26" s="4" t="s">
        <v>242</v>
      </c>
      <c r="D26" s="1" t="s">
        <v>243</v>
      </c>
      <c r="E26" s="5" t="s">
        <v>216</v>
      </c>
      <c r="F26" s="5" t="s">
        <v>216</v>
      </c>
      <c r="G26" s="5" t="s">
        <v>216</v>
      </c>
      <c r="H26" s="5" t="s">
        <v>216</v>
      </c>
      <c r="I26" s="5">
        <v>0</v>
      </c>
      <c r="J26" s="5" t="s">
        <v>216</v>
      </c>
      <c r="K26" s="5" t="s">
        <v>216</v>
      </c>
      <c r="L26" s="5" t="s">
        <v>216</v>
      </c>
      <c r="M26" s="5" t="s">
        <v>216</v>
      </c>
      <c r="N26" s="5" t="s">
        <v>216</v>
      </c>
      <c r="O26" s="5" t="s">
        <v>216</v>
      </c>
      <c r="P26" s="5" t="s">
        <v>216</v>
      </c>
      <c r="Q26" s="5" t="s">
        <v>216</v>
      </c>
      <c r="R26" s="5">
        <v>0</v>
      </c>
      <c r="S26" s="5">
        <v>0</v>
      </c>
      <c r="T26" s="5">
        <v>0</v>
      </c>
      <c r="U26" s="5">
        <v>0</v>
      </c>
      <c r="V26" s="5">
        <v>0</v>
      </c>
      <c r="W26" s="5">
        <v>0</v>
      </c>
      <c r="X26" s="5">
        <v>0</v>
      </c>
    </row>
    <row r="27" spans="1:24" x14ac:dyDescent="0.25">
      <c r="A27" s="4" t="s">
        <v>12025</v>
      </c>
      <c r="B27" s="4" t="s">
        <v>33294</v>
      </c>
      <c r="C27" s="4" t="s">
        <v>245</v>
      </c>
      <c r="D27" s="1" t="s">
        <v>246</v>
      </c>
      <c r="E27" s="5" t="s">
        <v>216</v>
      </c>
      <c r="F27" s="5" t="s">
        <v>216</v>
      </c>
      <c r="G27" s="5" t="s">
        <v>216</v>
      </c>
      <c r="H27" s="5" t="s">
        <v>216</v>
      </c>
      <c r="I27" s="5">
        <v>0</v>
      </c>
      <c r="J27" s="5" t="s">
        <v>216</v>
      </c>
      <c r="K27" s="5" t="s">
        <v>216</v>
      </c>
      <c r="L27" s="5" t="s">
        <v>216</v>
      </c>
      <c r="M27" s="5" t="s">
        <v>216</v>
      </c>
      <c r="N27" s="5" t="s">
        <v>216</v>
      </c>
      <c r="O27" s="5" t="s">
        <v>216</v>
      </c>
      <c r="P27" s="5" t="s">
        <v>216</v>
      </c>
      <c r="Q27" s="5" t="s">
        <v>216</v>
      </c>
      <c r="R27" s="5">
        <v>0</v>
      </c>
      <c r="S27" s="5">
        <v>0</v>
      </c>
      <c r="T27" s="5">
        <v>0</v>
      </c>
      <c r="U27" s="5">
        <v>0</v>
      </c>
      <c r="V27" s="5">
        <v>0</v>
      </c>
      <c r="W27" s="5">
        <v>0</v>
      </c>
      <c r="X27" s="5">
        <v>0</v>
      </c>
    </row>
    <row r="28" spans="1:24" x14ac:dyDescent="0.25">
      <c r="A28" s="4" t="s">
        <v>12026</v>
      </c>
      <c r="B28" s="4" t="s">
        <v>33294</v>
      </c>
      <c r="C28" s="4" t="s">
        <v>248</v>
      </c>
      <c r="D28" s="1" t="s">
        <v>249</v>
      </c>
      <c r="E28" s="5" t="s">
        <v>216</v>
      </c>
      <c r="F28" s="5" t="s">
        <v>216</v>
      </c>
      <c r="G28" s="5" t="s">
        <v>216</v>
      </c>
      <c r="H28" s="5" t="s">
        <v>216</v>
      </c>
      <c r="I28" s="5">
        <v>0</v>
      </c>
      <c r="J28" s="5" t="s">
        <v>216</v>
      </c>
      <c r="K28" s="5" t="s">
        <v>216</v>
      </c>
      <c r="L28" s="5" t="s">
        <v>216</v>
      </c>
      <c r="M28" s="5" t="s">
        <v>216</v>
      </c>
      <c r="N28" s="5" t="s">
        <v>216</v>
      </c>
      <c r="O28" s="5" t="s">
        <v>216</v>
      </c>
      <c r="P28" s="5" t="s">
        <v>216</v>
      </c>
      <c r="Q28" s="5" t="s">
        <v>216</v>
      </c>
      <c r="R28" s="5">
        <v>0</v>
      </c>
      <c r="S28" s="5">
        <v>0</v>
      </c>
      <c r="T28" s="5">
        <v>0</v>
      </c>
      <c r="U28" s="5">
        <v>0</v>
      </c>
      <c r="V28" s="5">
        <v>0</v>
      </c>
      <c r="W28" s="5">
        <v>0</v>
      </c>
      <c r="X28" s="5">
        <v>0</v>
      </c>
    </row>
    <row r="29" spans="1:24" x14ac:dyDescent="0.25">
      <c r="A29" s="4" t="s">
        <v>12027</v>
      </c>
      <c r="B29" s="4" t="s">
        <v>33294</v>
      </c>
      <c r="C29" s="4" t="s">
        <v>251</v>
      </c>
      <c r="D29" s="1" t="s">
        <v>252</v>
      </c>
      <c r="E29" s="5" t="s">
        <v>216</v>
      </c>
      <c r="F29" s="5" t="s">
        <v>216</v>
      </c>
      <c r="G29" s="5" t="s">
        <v>216</v>
      </c>
      <c r="H29" s="5" t="s">
        <v>216</v>
      </c>
      <c r="I29" s="5">
        <v>0</v>
      </c>
      <c r="J29" s="5" t="s">
        <v>216</v>
      </c>
      <c r="K29" s="5" t="s">
        <v>216</v>
      </c>
      <c r="L29" s="5" t="s">
        <v>216</v>
      </c>
      <c r="M29" s="5" t="s">
        <v>216</v>
      </c>
      <c r="N29" s="5" t="s">
        <v>216</v>
      </c>
      <c r="O29" s="5" t="s">
        <v>216</v>
      </c>
      <c r="P29" s="5" t="s">
        <v>216</v>
      </c>
      <c r="Q29" s="5" t="s">
        <v>216</v>
      </c>
      <c r="R29" s="5">
        <v>0</v>
      </c>
      <c r="S29" s="5">
        <v>0</v>
      </c>
      <c r="T29" s="5">
        <v>0</v>
      </c>
      <c r="U29" s="5">
        <v>0</v>
      </c>
      <c r="V29" s="5">
        <v>0</v>
      </c>
      <c r="W29" s="5">
        <v>0</v>
      </c>
      <c r="X29" s="5">
        <v>0</v>
      </c>
    </row>
    <row r="30" spans="1:24" x14ac:dyDescent="0.25">
      <c r="A30" s="4" t="s">
        <v>12028</v>
      </c>
      <c r="B30" s="4" t="s">
        <v>33294</v>
      </c>
      <c r="C30" s="4" t="s">
        <v>254</v>
      </c>
      <c r="D30" s="1" t="s">
        <v>255</v>
      </c>
      <c r="E30" s="5" t="s">
        <v>216</v>
      </c>
      <c r="F30" s="5" t="s">
        <v>216</v>
      </c>
      <c r="G30" s="5" t="s">
        <v>216</v>
      </c>
      <c r="H30" s="5" t="s">
        <v>216</v>
      </c>
      <c r="I30" s="5">
        <v>0</v>
      </c>
      <c r="J30" s="5" t="s">
        <v>216</v>
      </c>
      <c r="K30" s="5" t="s">
        <v>216</v>
      </c>
      <c r="L30" s="5" t="s">
        <v>216</v>
      </c>
      <c r="M30" s="5" t="s">
        <v>216</v>
      </c>
      <c r="N30" s="5" t="s">
        <v>216</v>
      </c>
      <c r="O30" s="5" t="s">
        <v>216</v>
      </c>
      <c r="P30" s="5" t="s">
        <v>216</v>
      </c>
      <c r="Q30" s="5" t="s">
        <v>216</v>
      </c>
      <c r="R30" s="5">
        <v>0</v>
      </c>
      <c r="S30" s="5">
        <v>0</v>
      </c>
      <c r="T30" s="5">
        <v>0</v>
      </c>
      <c r="U30" s="5">
        <v>0</v>
      </c>
      <c r="V30" s="5">
        <v>0</v>
      </c>
      <c r="W30" s="5">
        <v>0</v>
      </c>
      <c r="X30" s="5">
        <v>0</v>
      </c>
    </row>
    <row r="31" spans="1:24" x14ac:dyDescent="0.25">
      <c r="A31" s="4" t="s">
        <v>12029</v>
      </c>
      <c r="B31" s="4" t="s">
        <v>33294</v>
      </c>
      <c r="C31" s="4" t="s">
        <v>9992</v>
      </c>
      <c r="D31" s="1" t="s">
        <v>33337</v>
      </c>
      <c r="E31" s="5">
        <v>1</v>
      </c>
      <c r="F31" s="5">
        <v>1</v>
      </c>
      <c r="G31" s="5">
        <v>1</v>
      </c>
      <c r="H31" s="5">
        <v>1</v>
      </c>
      <c r="I31" s="5">
        <v>1</v>
      </c>
      <c r="J31" s="5">
        <v>1</v>
      </c>
      <c r="K31" s="5">
        <v>1</v>
      </c>
      <c r="L31" s="5">
        <v>1</v>
      </c>
      <c r="M31" s="5">
        <v>1</v>
      </c>
      <c r="N31" s="5">
        <v>1</v>
      </c>
      <c r="O31" s="5">
        <v>1</v>
      </c>
      <c r="P31" s="5">
        <v>1</v>
      </c>
      <c r="Q31" s="5">
        <v>1</v>
      </c>
      <c r="R31" s="5">
        <v>1</v>
      </c>
      <c r="S31" s="5">
        <v>1</v>
      </c>
      <c r="T31" s="5">
        <v>1</v>
      </c>
      <c r="U31" s="5">
        <v>1</v>
      </c>
      <c r="V31" s="5">
        <v>1</v>
      </c>
      <c r="W31" s="5">
        <v>1</v>
      </c>
      <c r="X31" s="5">
        <v>1</v>
      </c>
    </row>
    <row r="32" spans="1:24" x14ac:dyDescent="0.25">
      <c r="A32" s="4" t="s">
        <v>12030</v>
      </c>
      <c r="B32" s="4" t="s">
        <v>33294</v>
      </c>
      <c r="C32" s="4" t="s">
        <v>9995</v>
      </c>
      <c r="D32" s="1" t="s">
        <v>33337</v>
      </c>
      <c r="E32" s="5">
        <v>1</v>
      </c>
      <c r="F32" s="5">
        <v>1</v>
      </c>
      <c r="G32" s="5">
        <v>1</v>
      </c>
      <c r="H32" s="5">
        <v>1</v>
      </c>
      <c r="I32" s="5">
        <v>1</v>
      </c>
      <c r="J32" s="5">
        <v>1</v>
      </c>
      <c r="K32" s="5">
        <v>1</v>
      </c>
      <c r="L32" s="5">
        <v>1</v>
      </c>
      <c r="M32" s="5">
        <v>1</v>
      </c>
      <c r="N32" s="5">
        <v>1</v>
      </c>
      <c r="O32" s="5">
        <v>1</v>
      </c>
      <c r="P32" s="5">
        <v>1</v>
      </c>
      <c r="Q32" s="5">
        <v>1</v>
      </c>
      <c r="R32" s="5">
        <v>1</v>
      </c>
      <c r="S32" s="5">
        <v>1</v>
      </c>
      <c r="T32" s="5">
        <v>1</v>
      </c>
      <c r="U32" s="5">
        <v>1</v>
      </c>
      <c r="V32" s="5">
        <v>1</v>
      </c>
      <c r="W32" s="5">
        <v>1</v>
      </c>
      <c r="X32" s="5">
        <v>1</v>
      </c>
    </row>
    <row r="33" spans="1:24" x14ac:dyDescent="0.25">
      <c r="A33" s="4" t="s">
        <v>261</v>
      </c>
      <c r="B33" s="4" t="s">
        <v>33338</v>
      </c>
      <c r="C33" s="4" t="s">
        <v>33339</v>
      </c>
      <c r="D33" s="1" t="s">
        <v>264</v>
      </c>
      <c r="E33" s="5" t="s">
        <v>216</v>
      </c>
      <c r="F33" s="5" t="s">
        <v>216</v>
      </c>
      <c r="G33" s="5" t="s">
        <v>216</v>
      </c>
      <c r="H33" s="5" t="s">
        <v>216</v>
      </c>
      <c r="I33" s="5" t="s">
        <v>216</v>
      </c>
      <c r="J33" s="5" t="s">
        <v>216</v>
      </c>
      <c r="K33" s="5" t="s">
        <v>216</v>
      </c>
      <c r="L33" s="5" t="s">
        <v>216</v>
      </c>
      <c r="M33" s="5" t="s">
        <v>216</v>
      </c>
      <c r="N33" s="5" t="s">
        <v>216</v>
      </c>
      <c r="O33" s="5" t="s">
        <v>216</v>
      </c>
      <c r="P33" s="5" t="s">
        <v>216</v>
      </c>
      <c r="Q33" s="5" t="s">
        <v>216</v>
      </c>
      <c r="R33" s="5" t="s">
        <v>216</v>
      </c>
      <c r="S33" s="5">
        <v>0</v>
      </c>
      <c r="T33" s="5">
        <v>0</v>
      </c>
      <c r="U33" s="5">
        <v>0</v>
      </c>
      <c r="V33" s="5">
        <v>0</v>
      </c>
      <c r="W33" s="5">
        <v>0</v>
      </c>
      <c r="X33" s="5">
        <v>0</v>
      </c>
    </row>
    <row r="34" spans="1:24" x14ac:dyDescent="0.25">
      <c r="A34" s="4" t="s">
        <v>265</v>
      </c>
      <c r="B34" s="4" t="s">
        <v>33338</v>
      </c>
      <c r="C34" s="4" t="s">
        <v>33340</v>
      </c>
      <c r="D34" s="1"/>
      <c r="E34" s="5" t="s">
        <v>216</v>
      </c>
      <c r="F34" s="5" t="s">
        <v>216</v>
      </c>
      <c r="G34" s="5" t="s">
        <v>216</v>
      </c>
      <c r="H34" s="5" t="s">
        <v>216</v>
      </c>
      <c r="I34" s="5" t="s">
        <v>216</v>
      </c>
      <c r="J34" s="5" t="s">
        <v>216</v>
      </c>
      <c r="K34" s="5" t="s">
        <v>216</v>
      </c>
      <c r="L34" s="5" t="s">
        <v>216</v>
      </c>
      <c r="M34" s="5" t="s">
        <v>216</v>
      </c>
      <c r="N34" s="5" t="s">
        <v>216</v>
      </c>
      <c r="O34" s="5" t="s">
        <v>216</v>
      </c>
      <c r="P34" s="5" t="s">
        <v>216</v>
      </c>
      <c r="Q34" s="5" t="s">
        <v>216</v>
      </c>
      <c r="R34" s="5" t="s">
        <v>216</v>
      </c>
      <c r="S34" s="5">
        <v>0</v>
      </c>
      <c r="T34" s="5">
        <v>0</v>
      </c>
      <c r="U34" s="5">
        <v>0</v>
      </c>
      <c r="V34" s="5">
        <v>0</v>
      </c>
      <c r="W34" s="5">
        <v>0</v>
      </c>
      <c r="X34" s="5">
        <v>0</v>
      </c>
    </row>
    <row r="35" spans="1:24" x14ac:dyDescent="0.25">
      <c r="A35" s="4" t="s">
        <v>267</v>
      </c>
      <c r="B35" s="4" t="s">
        <v>33338</v>
      </c>
      <c r="C35" s="4" t="s">
        <v>33341</v>
      </c>
      <c r="D35" s="1"/>
      <c r="E35" s="5" t="s">
        <v>216</v>
      </c>
      <c r="F35" s="5" t="s">
        <v>216</v>
      </c>
      <c r="G35" s="5" t="s">
        <v>216</v>
      </c>
      <c r="H35" s="5" t="s">
        <v>216</v>
      </c>
      <c r="I35" s="5" t="s">
        <v>216</v>
      </c>
      <c r="J35" s="5" t="s">
        <v>216</v>
      </c>
      <c r="K35" s="5" t="s">
        <v>216</v>
      </c>
      <c r="L35" s="5" t="s">
        <v>216</v>
      </c>
      <c r="M35" s="5" t="s">
        <v>216</v>
      </c>
      <c r="N35" s="5" t="s">
        <v>216</v>
      </c>
      <c r="O35" s="5" t="s">
        <v>216</v>
      </c>
      <c r="P35" s="5" t="s">
        <v>216</v>
      </c>
      <c r="Q35" s="5" t="s">
        <v>216</v>
      </c>
      <c r="R35" s="5" t="s">
        <v>216</v>
      </c>
      <c r="S35" s="5">
        <v>0</v>
      </c>
      <c r="T35" s="5">
        <v>0</v>
      </c>
      <c r="U35" s="5">
        <v>0</v>
      </c>
      <c r="V35" s="5">
        <v>0</v>
      </c>
      <c r="W35" s="5">
        <v>0</v>
      </c>
      <c r="X35" s="5">
        <v>0</v>
      </c>
    </row>
    <row r="36" spans="1:24" x14ac:dyDescent="0.25">
      <c r="A36" s="4" t="s">
        <v>269</v>
      </c>
      <c r="B36" s="4" t="s">
        <v>33338</v>
      </c>
      <c r="C36" s="4" t="s">
        <v>33342</v>
      </c>
      <c r="D36" s="1"/>
      <c r="E36" s="5" t="s">
        <v>216</v>
      </c>
      <c r="F36" s="5" t="s">
        <v>216</v>
      </c>
      <c r="G36" s="5" t="s">
        <v>216</v>
      </c>
      <c r="H36" s="5" t="s">
        <v>216</v>
      </c>
      <c r="I36" s="5" t="s">
        <v>216</v>
      </c>
      <c r="J36" s="5" t="s">
        <v>216</v>
      </c>
      <c r="K36" s="5" t="s">
        <v>216</v>
      </c>
      <c r="L36" s="5" t="s">
        <v>216</v>
      </c>
      <c r="M36" s="5" t="s">
        <v>216</v>
      </c>
      <c r="N36" s="5" t="s">
        <v>216</v>
      </c>
      <c r="O36" s="5" t="s">
        <v>216</v>
      </c>
      <c r="P36" s="5" t="s">
        <v>216</v>
      </c>
      <c r="Q36" s="5" t="s">
        <v>216</v>
      </c>
      <c r="R36" s="5" t="s">
        <v>216</v>
      </c>
      <c r="S36" s="5">
        <v>0</v>
      </c>
      <c r="T36" s="5">
        <v>0</v>
      </c>
      <c r="U36" s="5">
        <v>0</v>
      </c>
      <c r="V36" s="5">
        <v>0</v>
      </c>
      <c r="W36" s="5">
        <v>0</v>
      </c>
      <c r="X36" s="5">
        <v>0</v>
      </c>
    </row>
    <row r="37" spans="1:24" x14ac:dyDescent="0.25">
      <c r="A37" s="4" t="s">
        <v>271</v>
      </c>
      <c r="B37" s="4" t="s">
        <v>33338</v>
      </c>
      <c r="C37" s="4" t="s">
        <v>33343</v>
      </c>
      <c r="D37" s="1"/>
      <c r="E37" s="5" t="s">
        <v>216</v>
      </c>
      <c r="F37" s="5" t="s">
        <v>216</v>
      </c>
      <c r="G37" s="5" t="s">
        <v>216</v>
      </c>
      <c r="H37" s="5" t="s">
        <v>216</v>
      </c>
      <c r="I37" s="5" t="s">
        <v>216</v>
      </c>
      <c r="J37" s="5" t="s">
        <v>216</v>
      </c>
      <c r="K37" s="5" t="s">
        <v>216</v>
      </c>
      <c r="L37" s="5" t="s">
        <v>216</v>
      </c>
      <c r="M37" s="5" t="s">
        <v>216</v>
      </c>
      <c r="N37" s="5" t="s">
        <v>216</v>
      </c>
      <c r="O37" s="5" t="s">
        <v>216</v>
      </c>
      <c r="P37" s="5" t="s">
        <v>216</v>
      </c>
      <c r="Q37" s="5" t="s">
        <v>216</v>
      </c>
      <c r="R37" s="5" t="s">
        <v>216</v>
      </c>
      <c r="S37" s="5">
        <v>0</v>
      </c>
      <c r="T37" s="5">
        <v>0</v>
      </c>
      <c r="U37" s="5">
        <v>0</v>
      </c>
      <c r="V37" s="5">
        <v>0</v>
      </c>
      <c r="W37" s="5">
        <v>0</v>
      </c>
      <c r="X37" s="5">
        <v>0</v>
      </c>
    </row>
    <row r="38" spans="1:24" x14ac:dyDescent="0.25">
      <c r="A38" s="4" t="s">
        <v>273</v>
      </c>
      <c r="B38" s="4" t="s">
        <v>33338</v>
      </c>
      <c r="C38" s="4" t="s">
        <v>33344</v>
      </c>
      <c r="D38" s="1"/>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t="s">
        <v>216</v>
      </c>
      <c r="S38" s="5">
        <v>0</v>
      </c>
      <c r="T38" s="5">
        <v>0</v>
      </c>
      <c r="U38" s="5">
        <v>0</v>
      </c>
      <c r="V38" s="5">
        <v>0</v>
      </c>
      <c r="W38" s="5">
        <v>0</v>
      </c>
      <c r="X38" s="5">
        <v>0</v>
      </c>
    </row>
    <row r="39" spans="1:24" x14ac:dyDescent="0.25">
      <c r="A39" s="4" t="s">
        <v>275</v>
      </c>
      <c r="B39" s="4" t="s">
        <v>33338</v>
      </c>
      <c r="C39" s="4" t="s">
        <v>33345</v>
      </c>
      <c r="D39" s="1" t="s">
        <v>277</v>
      </c>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t="s">
        <v>216</v>
      </c>
      <c r="S39" s="5">
        <v>0</v>
      </c>
      <c r="T39" s="5">
        <v>0</v>
      </c>
      <c r="U39" s="5">
        <v>0</v>
      </c>
      <c r="V39" s="5">
        <v>0</v>
      </c>
      <c r="W39" s="5">
        <v>0</v>
      </c>
      <c r="X39" s="5">
        <v>0</v>
      </c>
    </row>
    <row r="40" spans="1:24" x14ac:dyDescent="0.25">
      <c r="A40" s="4" t="s">
        <v>278</v>
      </c>
      <c r="B40" s="4" t="s">
        <v>33338</v>
      </c>
      <c r="C40" s="4" t="s">
        <v>33346</v>
      </c>
      <c r="D40" s="1"/>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v>0</v>
      </c>
      <c r="T40" s="5">
        <v>0</v>
      </c>
      <c r="U40" s="5">
        <v>0</v>
      </c>
      <c r="V40" s="5">
        <v>0</v>
      </c>
      <c r="W40" s="5">
        <v>0</v>
      </c>
      <c r="X40" s="5">
        <v>0</v>
      </c>
    </row>
    <row r="41" spans="1:24" x14ac:dyDescent="0.25">
      <c r="A41" s="4" t="s">
        <v>280</v>
      </c>
      <c r="B41" s="4" t="s">
        <v>33338</v>
      </c>
      <c r="C41" s="4" t="s">
        <v>33347</v>
      </c>
      <c r="D41" s="1"/>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v>0</v>
      </c>
      <c r="T41" s="5">
        <v>0</v>
      </c>
      <c r="U41" s="5">
        <v>0</v>
      </c>
      <c r="V41" s="5">
        <v>0</v>
      </c>
      <c r="W41" s="5">
        <v>0</v>
      </c>
      <c r="X41" s="5">
        <v>0</v>
      </c>
    </row>
    <row r="42" spans="1:24" x14ac:dyDescent="0.25">
      <c r="A42" s="4" t="s">
        <v>282</v>
      </c>
      <c r="B42" s="4" t="s">
        <v>33338</v>
      </c>
      <c r="C42" s="4" t="s">
        <v>33348</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v>0</v>
      </c>
      <c r="T42" s="5">
        <v>0</v>
      </c>
      <c r="U42" s="5">
        <v>0</v>
      </c>
      <c r="V42" s="5">
        <v>0</v>
      </c>
      <c r="W42" s="5">
        <v>0</v>
      </c>
      <c r="X42" s="5">
        <v>0</v>
      </c>
    </row>
    <row r="43" spans="1:24" x14ac:dyDescent="0.25">
      <c r="A43" s="4" t="s">
        <v>284</v>
      </c>
      <c r="B43" s="4" t="s">
        <v>33338</v>
      </c>
      <c r="C43" s="4" t="s">
        <v>33349</v>
      </c>
      <c r="D43" s="1"/>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v>0</v>
      </c>
      <c r="T43" s="5">
        <v>0</v>
      </c>
      <c r="U43" s="5">
        <v>0</v>
      </c>
      <c r="V43" s="5">
        <v>0</v>
      </c>
      <c r="W43" s="5">
        <v>0</v>
      </c>
      <c r="X43" s="5">
        <v>0</v>
      </c>
    </row>
    <row r="44" spans="1:24" x14ac:dyDescent="0.25">
      <c r="A44" s="4" t="s">
        <v>286</v>
      </c>
      <c r="B44" s="4" t="s">
        <v>33338</v>
      </c>
      <c r="C44" s="4" t="s">
        <v>33350</v>
      </c>
      <c r="D44" s="1"/>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v>0</v>
      </c>
      <c r="T44" s="5">
        <v>0</v>
      </c>
      <c r="U44" s="5">
        <v>0</v>
      </c>
      <c r="V44" s="5">
        <v>0</v>
      </c>
      <c r="W44" s="5">
        <v>0</v>
      </c>
      <c r="X44" s="5">
        <v>0</v>
      </c>
    </row>
    <row r="45" spans="1:24" x14ac:dyDescent="0.25">
      <c r="A45" s="4" t="s">
        <v>288</v>
      </c>
      <c r="B45" s="4" t="s">
        <v>33338</v>
      </c>
      <c r="C45" s="4" t="s">
        <v>289</v>
      </c>
      <c r="D45" s="1" t="s">
        <v>290</v>
      </c>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v>0</v>
      </c>
      <c r="T45" s="5">
        <v>0</v>
      </c>
      <c r="U45" s="5">
        <v>0</v>
      </c>
      <c r="V45" s="5">
        <v>0</v>
      </c>
      <c r="W45" s="5">
        <v>0</v>
      </c>
      <c r="X45" s="5">
        <v>0</v>
      </c>
    </row>
    <row r="46" spans="1:24" x14ac:dyDescent="0.25">
      <c r="A46" s="4" t="s">
        <v>291</v>
      </c>
      <c r="B46" s="4" t="s">
        <v>33338</v>
      </c>
      <c r="C46" s="4" t="s">
        <v>292</v>
      </c>
      <c r="D46" s="1"/>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v>0</v>
      </c>
      <c r="T46" s="5">
        <v>0</v>
      </c>
      <c r="U46" s="5">
        <v>0</v>
      </c>
      <c r="V46" s="5">
        <v>0</v>
      </c>
      <c r="W46" s="5">
        <v>0</v>
      </c>
      <c r="X46" s="5">
        <v>0</v>
      </c>
    </row>
    <row r="47" spans="1:24" x14ac:dyDescent="0.25">
      <c r="A47" s="4" t="s">
        <v>293</v>
      </c>
      <c r="B47" s="4" t="s">
        <v>33338</v>
      </c>
      <c r="C47" s="4" t="s">
        <v>294</v>
      </c>
      <c r="D47" s="1" t="s">
        <v>295</v>
      </c>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v>0</v>
      </c>
      <c r="T47" s="5">
        <v>0</v>
      </c>
      <c r="U47" s="5">
        <v>0</v>
      </c>
      <c r="V47" s="5">
        <v>0</v>
      </c>
      <c r="W47" s="5">
        <v>0</v>
      </c>
      <c r="X47" s="5">
        <v>0</v>
      </c>
    </row>
    <row r="48" spans="1:24" x14ac:dyDescent="0.25">
      <c r="A48" s="4" t="s">
        <v>296</v>
      </c>
      <c r="B48" s="4" t="s">
        <v>33338</v>
      </c>
      <c r="C48" s="4" t="s">
        <v>297</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v>0</v>
      </c>
      <c r="T48" s="5">
        <v>0</v>
      </c>
      <c r="U48" s="5">
        <v>0</v>
      </c>
      <c r="V48" s="5">
        <v>0</v>
      </c>
      <c r="W48" s="5">
        <v>0</v>
      </c>
      <c r="X48" s="5">
        <v>0</v>
      </c>
    </row>
    <row r="49" spans="1:24" x14ac:dyDescent="0.25">
      <c r="A49" s="4" t="s">
        <v>298</v>
      </c>
      <c r="B49" s="4" t="s">
        <v>33338</v>
      </c>
      <c r="C49" s="4" t="s">
        <v>299</v>
      </c>
      <c r="D49" s="1"/>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v>0</v>
      </c>
      <c r="T49" s="5">
        <v>0</v>
      </c>
      <c r="U49" s="5">
        <v>0</v>
      </c>
      <c r="V49" s="5">
        <v>0</v>
      </c>
      <c r="W49" s="5">
        <v>0</v>
      </c>
      <c r="X49" s="5">
        <v>0</v>
      </c>
    </row>
    <row r="50" spans="1:24" x14ac:dyDescent="0.25">
      <c r="A50" s="4" t="s">
        <v>300</v>
      </c>
      <c r="B50" s="4" t="s">
        <v>33338</v>
      </c>
      <c r="C50" s="4" t="s">
        <v>301</v>
      </c>
      <c r="D50" s="1" t="s">
        <v>302</v>
      </c>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v>0</v>
      </c>
      <c r="T50" s="5">
        <v>0</v>
      </c>
      <c r="U50" s="5">
        <v>0</v>
      </c>
      <c r="V50" s="5">
        <v>0</v>
      </c>
      <c r="W50" s="5">
        <v>0</v>
      </c>
      <c r="X50" s="5">
        <v>0</v>
      </c>
    </row>
    <row r="51" spans="1:24" x14ac:dyDescent="0.25">
      <c r="A51" s="4" t="s">
        <v>303</v>
      </c>
      <c r="B51" s="4" t="s">
        <v>33338</v>
      </c>
      <c r="C51" s="4" t="s">
        <v>304</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v>0</v>
      </c>
      <c r="T51" s="5">
        <v>0</v>
      </c>
      <c r="U51" s="5">
        <v>0</v>
      </c>
      <c r="V51" s="5">
        <v>0</v>
      </c>
      <c r="W51" s="5">
        <v>0</v>
      </c>
      <c r="X51" s="5">
        <v>0</v>
      </c>
    </row>
    <row r="52" spans="1:24" x14ac:dyDescent="0.25">
      <c r="A52" s="4" t="s">
        <v>305</v>
      </c>
      <c r="B52" s="4" t="s">
        <v>33338</v>
      </c>
      <c r="C52" s="4" t="s">
        <v>306</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v>0</v>
      </c>
      <c r="T52" s="5">
        <v>0</v>
      </c>
      <c r="U52" s="5">
        <v>0</v>
      </c>
      <c r="V52" s="5">
        <v>0</v>
      </c>
      <c r="W52" s="5">
        <v>0</v>
      </c>
      <c r="X52" s="5">
        <v>0</v>
      </c>
    </row>
    <row r="53" spans="1:24" x14ac:dyDescent="0.25">
      <c r="A53" s="4" t="s">
        <v>12032</v>
      </c>
      <c r="B53" s="4" t="s">
        <v>33338</v>
      </c>
      <c r="C53" s="4" t="s">
        <v>308</v>
      </c>
      <c r="D53" s="1" t="s">
        <v>309</v>
      </c>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v>0</v>
      </c>
      <c r="T53" s="5">
        <v>0</v>
      </c>
      <c r="U53" s="5">
        <v>0</v>
      </c>
      <c r="V53" s="5">
        <v>0</v>
      </c>
      <c r="W53" s="5">
        <v>0</v>
      </c>
      <c r="X53" s="5">
        <v>0</v>
      </c>
    </row>
    <row r="54" spans="1:24" x14ac:dyDescent="0.25">
      <c r="A54" s="4" t="s">
        <v>12033</v>
      </c>
      <c r="B54" s="4" t="s">
        <v>33338</v>
      </c>
      <c r="C54" s="4" t="s">
        <v>311</v>
      </c>
      <c r="D54" s="1"/>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v>0</v>
      </c>
      <c r="T54" s="5">
        <v>0</v>
      </c>
      <c r="U54" s="5">
        <v>0</v>
      </c>
      <c r="V54" s="5">
        <v>0</v>
      </c>
      <c r="W54" s="5">
        <v>0</v>
      </c>
      <c r="X54" s="5">
        <v>0</v>
      </c>
    </row>
    <row r="55" spans="1:24" x14ac:dyDescent="0.25">
      <c r="A55" s="4" t="s">
        <v>12034</v>
      </c>
      <c r="B55" s="4" t="s">
        <v>33338</v>
      </c>
      <c r="C55" s="4" t="s">
        <v>313</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v>0</v>
      </c>
      <c r="T55" s="5">
        <v>0</v>
      </c>
      <c r="U55" s="5">
        <v>0</v>
      </c>
      <c r="V55" s="5">
        <v>0</v>
      </c>
      <c r="W55" s="5">
        <v>0</v>
      </c>
      <c r="X55" s="5">
        <v>0</v>
      </c>
    </row>
    <row r="56" spans="1:24" x14ac:dyDescent="0.25">
      <c r="A56" s="4" t="s">
        <v>12035</v>
      </c>
      <c r="B56" s="4" t="s">
        <v>33338</v>
      </c>
      <c r="C56" s="4" t="s">
        <v>315</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v>0</v>
      </c>
      <c r="T56" s="5">
        <v>0</v>
      </c>
      <c r="U56" s="5">
        <v>0</v>
      </c>
      <c r="V56" s="5">
        <v>0</v>
      </c>
      <c r="W56" s="5">
        <v>0</v>
      </c>
      <c r="X56" s="5">
        <v>0</v>
      </c>
    </row>
    <row r="57" spans="1:24" x14ac:dyDescent="0.25">
      <c r="A57" s="4" t="s">
        <v>12036</v>
      </c>
      <c r="B57" s="4" t="s">
        <v>33338</v>
      </c>
      <c r="C57" s="4" t="s">
        <v>317</v>
      </c>
      <c r="D57" s="1"/>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v>0</v>
      </c>
      <c r="T57" s="5">
        <v>0</v>
      </c>
      <c r="U57" s="5">
        <v>0</v>
      </c>
      <c r="V57" s="5">
        <v>0</v>
      </c>
      <c r="W57" s="5">
        <v>0</v>
      </c>
      <c r="X57" s="5">
        <v>0</v>
      </c>
    </row>
    <row r="58" spans="1:24" x14ac:dyDescent="0.25">
      <c r="A58" s="4" t="s">
        <v>12037</v>
      </c>
      <c r="B58" s="4" t="s">
        <v>33338</v>
      </c>
      <c r="C58" s="4" t="s">
        <v>319</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v>0</v>
      </c>
      <c r="T58" s="5">
        <v>0</v>
      </c>
      <c r="U58" s="5">
        <v>0</v>
      </c>
      <c r="V58" s="5">
        <v>0</v>
      </c>
      <c r="W58" s="5">
        <v>0</v>
      </c>
      <c r="X58" s="5">
        <v>0</v>
      </c>
    </row>
    <row r="59" spans="1:24" x14ac:dyDescent="0.25">
      <c r="A59" s="4" t="s">
        <v>12038</v>
      </c>
      <c r="B59" s="4" t="s">
        <v>33338</v>
      </c>
      <c r="C59" s="4" t="s">
        <v>321</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v>0</v>
      </c>
      <c r="T59" s="5">
        <v>0</v>
      </c>
      <c r="U59" s="5">
        <v>0</v>
      </c>
      <c r="V59" s="5">
        <v>0</v>
      </c>
      <c r="W59" s="5">
        <v>0</v>
      </c>
      <c r="X59" s="5">
        <v>0</v>
      </c>
    </row>
    <row r="60" spans="1:24" x14ac:dyDescent="0.25">
      <c r="A60" s="4" t="s">
        <v>12039</v>
      </c>
      <c r="B60" s="4" t="s">
        <v>33338</v>
      </c>
      <c r="C60" s="4" t="s">
        <v>323</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v>0</v>
      </c>
      <c r="T60" s="5">
        <v>0</v>
      </c>
      <c r="U60" s="5">
        <v>0</v>
      </c>
      <c r="V60" s="5">
        <v>0</v>
      </c>
      <c r="W60" s="5">
        <v>0</v>
      </c>
      <c r="X60" s="5">
        <v>0</v>
      </c>
    </row>
    <row r="61" spans="1:24" x14ac:dyDescent="0.25">
      <c r="A61" s="4" t="s">
        <v>12040</v>
      </c>
      <c r="B61" s="4" t="s">
        <v>33338</v>
      </c>
      <c r="C61" s="4" t="s">
        <v>325</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v>0</v>
      </c>
      <c r="T61" s="5">
        <v>0</v>
      </c>
      <c r="U61" s="5">
        <v>0</v>
      </c>
      <c r="V61" s="5">
        <v>0</v>
      </c>
      <c r="W61" s="5">
        <v>0</v>
      </c>
      <c r="X61" s="5">
        <v>0</v>
      </c>
    </row>
    <row r="62" spans="1:24" x14ac:dyDescent="0.25">
      <c r="A62" s="4" t="s">
        <v>12041</v>
      </c>
      <c r="B62" s="4" t="s">
        <v>33338</v>
      </c>
      <c r="C62" s="4" t="s">
        <v>327</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v>0</v>
      </c>
      <c r="T62" s="5">
        <v>0</v>
      </c>
      <c r="U62" s="5">
        <v>0</v>
      </c>
      <c r="V62" s="5">
        <v>0</v>
      </c>
      <c r="W62" s="5">
        <v>0</v>
      </c>
      <c r="X62" s="5">
        <v>0</v>
      </c>
    </row>
    <row r="63" spans="1:24" x14ac:dyDescent="0.25">
      <c r="A63" s="4" t="s">
        <v>12042</v>
      </c>
      <c r="B63" s="4" t="s">
        <v>33338</v>
      </c>
      <c r="C63" s="4" t="s">
        <v>329</v>
      </c>
      <c r="D63" s="1" t="s">
        <v>330</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v>0</v>
      </c>
      <c r="T63" s="5">
        <v>0</v>
      </c>
      <c r="U63" s="5">
        <v>0</v>
      </c>
      <c r="V63" s="5">
        <v>0</v>
      </c>
      <c r="W63" s="5">
        <v>0</v>
      </c>
      <c r="X63" s="5">
        <v>0</v>
      </c>
    </row>
    <row r="64" spans="1:24" x14ac:dyDescent="0.25">
      <c r="A64" s="4" t="s">
        <v>12043</v>
      </c>
      <c r="B64" s="4" t="s">
        <v>33338</v>
      </c>
      <c r="C64" s="4" t="s">
        <v>332</v>
      </c>
      <c r="D64" s="1" t="s">
        <v>333</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v>0</v>
      </c>
      <c r="T64" s="5">
        <v>0</v>
      </c>
      <c r="U64" s="5">
        <v>0</v>
      </c>
      <c r="V64" s="5">
        <v>0</v>
      </c>
      <c r="W64" s="5">
        <v>0</v>
      </c>
      <c r="X64" s="5">
        <v>0</v>
      </c>
    </row>
    <row r="65" spans="1:24" x14ac:dyDescent="0.25">
      <c r="A65" s="4" t="s">
        <v>12044</v>
      </c>
      <c r="B65" s="4" t="s">
        <v>33338</v>
      </c>
      <c r="C65" s="4" t="s">
        <v>335</v>
      </c>
      <c r="D65" s="1" t="s">
        <v>336</v>
      </c>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v>0</v>
      </c>
      <c r="T65" s="5">
        <v>0</v>
      </c>
      <c r="U65" s="5">
        <v>0</v>
      </c>
      <c r="V65" s="5">
        <v>0</v>
      </c>
      <c r="W65" s="5">
        <v>0</v>
      </c>
      <c r="X65" s="5">
        <v>0</v>
      </c>
    </row>
    <row r="66" spans="1:24" x14ac:dyDescent="0.25">
      <c r="A66" s="4" t="s">
        <v>12045</v>
      </c>
      <c r="B66" s="4" t="s">
        <v>33338</v>
      </c>
      <c r="C66" s="4" t="s">
        <v>338</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v>0</v>
      </c>
      <c r="T66" s="5">
        <v>0</v>
      </c>
      <c r="U66" s="5">
        <v>0</v>
      </c>
      <c r="V66" s="5">
        <v>0</v>
      </c>
      <c r="W66" s="5">
        <v>0</v>
      </c>
      <c r="X66" s="5">
        <v>0</v>
      </c>
    </row>
    <row r="67" spans="1:24" x14ac:dyDescent="0.25">
      <c r="A67" s="4" t="s">
        <v>12046</v>
      </c>
      <c r="B67" s="4" t="s">
        <v>33338</v>
      </c>
      <c r="C67" s="4" t="s">
        <v>340</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v>0</v>
      </c>
      <c r="T67" s="5">
        <v>0</v>
      </c>
      <c r="U67" s="5">
        <v>0</v>
      </c>
      <c r="V67" s="5">
        <v>0</v>
      </c>
      <c r="W67" s="5">
        <v>0</v>
      </c>
      <c r="X67" s="5">
        <v>0</v>
      </c>
    </row>
    <row r="68" spans="1:24" x14ac:dyDescent="0.25">
      <c r="A68" s="4" t="s">
        <v>12047</v>
      </c>
      <c r="B68" s="4" t="s">
        <v>33338</v>
      </c>
      <c r="C68" s="4" t="s">
        <v>342</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v>0</v>
      </c>
      <c r="T68" s="5">
        <v>0</v>
      </c>
      <c r="U68" s="5">
        <v>0</v>
      </c>
      <c r="V68" s="5">
        <v>0</v>
      </c>
      <c r="W68" s="5">
        <v>0</v>
      </c>
      <c r="X68" s="5">
        <v>0</v>
      </c>
    </row>
    <row r="69" spans="1:24" x14ac:dyDescent="0.25">
      <c r="A69" s="4" t="s">
        <v>12048</v>
      </c>
      <c r="B69" s="4" t="s">
        <v>33338</v>
      </c>
      <c r="C69" s="4" t="s">
        <v>344</v>
      </c>
      <c r="D69" s="1"/>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v>0</v>
      </c>
      <c r="T69" s="5">
        <v>0</v>
      </c>
      <c r="U69" s="5">
        <v>0</v>
      </c>
      <c r="V69" s="5">
        <v>0</v>
      </c>
      <c r="W69" s="5">
        <v>0</v>
      </c>
      <c r="X69" s="5">
        <v>0</v>
      </c>
    </row>
    <row r="70" spans="1:24" x14ac:dyDescent="0.25">
      <c r="A70" s="4" t="s">
        <v>12049</v>
      </c>
      <c r="B70" s="4" t="s">
        <v>33338</v>
      </c>
      <c r="C70" s="4" t="s">
        <v>346</v>
      </c>
      <c r="D70" s="1"/>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v>0</v>
      </c>
      <c r="T70" s="5">
        <v>0</v>
      </c>
      <c r="U70" s="5">
        <v>0</v>
      </c>
      <c r="V70" s="5">
        <v>0</v>
      </c>
      <c r="W70" s="5">
        <v>0</v>
      </c>
      <c r="X70" s="5">
        <v>0</v>
      </c>
    </row>
    <row r="71" spans="1:24" x14ac:dyDescent="0.25">
      <c r="A71" s="4" t="s">
        <v>12050</v>
      </c>
      <c r="B71" s="4" t="s">
        <v>33338</v>
      </c>
      <c r="C71" s="4" t="s">
        <v>348</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v>0</v>
      </c>
      <c r="T71" s="5">
        <v>0</v>
      </c>
      <c r="U71" s="5">
        <v>0</v>
      </c>
      <c r="V71" s="5">
        <v>0</v>
      </c>
      <c r="W71" s="5">
        <v>0</v>
      </c>
      <c r="X71" s="5">
        <v>0</v>
      </c>
    </row>
    <row r="72" spans="1:24" x14ac:dyDescent="0.25">
      <c r="A72" s="4" t="s">
        <v>12051</v>
      </c>
      <c r="B72" s="4" t="s">
        <v>33338</v>
      </c>
      <c r="C72" s="4" t="s">
        <v>33351</v>
      </c>
      <c r="D72" s="1" t="s">
        <v>351</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v>0</v>
      </c>
      <c r="T72" s="5">
        <v>0</v>
      </c>
      <c r="U72" s="5">
        <v>0</v>
      </c>
      <c r="V72" s="5">
        <v>0</v>
      </c>
      <c r="W72" s="5">
        <v>0</v>
      </c>
      <c r="X72" s="5">
        <v>0</v>
      </c>
    </row>
    <row r="73" spans="1:24" x14ac:dyDescent="0.25">
      <c r="A73" s="4" t="s">
        <v>12052</v>
      </c>
      <c r="B73" s="4" t="s">
        <v>33338</v>
      </c>
      <c r="C73" s="4" t="s">
        <v>33352</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v>0</v>
      </c>
      <c r="T73" s="5">
        <v>0</v>
      </c>
      <c r="U73" s="5">
        <v>0</v>
      </c>
      <c r="V73" s="5">
        <v>0</v>
      </c>
      <c r="W73" s="5">
        <v>0</v>
      </c>
      <c r="X73" s="5">
        <v>0</v>
      </c>
    </row>
    <row r="74" spans="1:24" x14ac:dyDescent="0.25">
      <c r="A74" s="4" t="s">
        <v>12053</v>
      </c>
      <c r="B74" s="4" t="s">
        <v>33338</v>
      </c>
      <c r="C74" s="4" t="s">
        <v>33353</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v>0</v>
      </c>
      <c r="T74" s="5">
        <v>0</v>
      </c>
      <c r="U74" s="5">
        <v>0</v>
      </c>
      <c r="V74" s="5">
        <v>0</v>
      </c>
      <c r="W74" s="5">
        <v>0</v>
      </c>
      <c r="X74" s="5">
        <v>0</v>
      </c>
    </row>
    <row r="75" spans="1:24" x14ac:dyDescent="0.25">
      <c r="A75" s="4" t="s">
        <v>14762</v>
      </c>
      <c r="B75" s="4" t="s">
        <v>33338</v>
      </c>
      <c r="C75" s="4" t="s">
        <v>33354</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v>0</v>
      </c>
      <c r="U75" s="5" t="s">
        <v>216</v>
      </c>
      <c r="V75" s="5" t="s">
        <v>216</v>
      </c>
      <c r="W75" s="5" t="s">
        <v>216</v>
      </c>
      <c r="X75" s="5" t="s">
        <v>216</v>
      </c>
    </row>
    <row r="76" spans="1:24" x14ac:dyDescent="0.25">
      <c r="A76" s="4" t="s">
        <v>12054</v>
      </c>
      <c r="B76" s="4" t="s">
        <v>33338</v>
      </c>
      <c r="C76" s="4" t="s">
        <v>3606</v>
      </c>
      <c r="D76" s="1" t="s">
        <v>3607</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v>0</v>
      </c>
      <c r="T76" s="5">
        <v>0</v>
      </c>
      <c r="U76" s="5">
        <v>0</v>
      </c>
      <c r="V76" s="5">
        <v>0</v>
      </c>
      <c r="W76" s="5">
        <v>0</v>
      </c>
      <c r="X76" s="5">
        <v>0</v>
      </c>
    </row>
    <row r="77" spans="1:24" x14ac:dyDescent="0.25">
      <c r="A77" s="4" t="s">
        <v>12055</v>
      </c>
      <c r="B77" s="4" t="s">
        <v>33338</v>
      </c>
      <c r="C77" s="4" t="s">
        <v>3608</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v>0</v>
      </c>
      <c r="T77" s="5">
        <v>0</v>
      </c>
      <c r="U77" s="5">
        <v>0</v>
      </c>
      <c r="V77" s="5">
        <v>0</v>
      </c>
      <c r="W77" s="5">
        <v>0</v>
      </c>
      <c r="X77" s="5">
        <v>0</v>
      </c>
    </row>
    <row r="78" spans="1:24" x14ac:dyDescent="0.25">
      <c r="A78" s="4" t="s">
        <v>12056</v>
      </c>
      <c r="B78" s="4" t="s">
        <v>33338</v>
      </c>
      <c r="C78" s="4" t="s">
        <v>3609</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v>0</v>
      </c>
      <c r="T78" s="5">
        <v>0</v>
      </c>
      <c r="U78" s="5">
        <v>0</v>
      </c>
      <c r="V78" s="5">
        <v>0</v>
      </c>
      <c r="W78" s="5">
        <v>0</v>
      </c>
      <c r="X78" s="5">
        <v>0</v>
      </c>
    </row>
    <row r="79" spans="1:24" x14ac:dyDescent="0.25">
      <c r="A79" s="4" t="s">
        <v>12057</v>
      </c>
      <c r="B79" s="4" t="s">
        <v>33338</v>
      </c>
      <c r="C79" s="4" t="s">
        <v>3610</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v>0</v>
      </c>
      <c r="T79" s="5">
        <v>0</v>
      </c>
      <c r="U79" s="5">
        <v>0</v>
      </c>
      <c r="V79" s="5">
        <v>0</v>
      </c>
      <c r="W79" s="5">
        <v>0</v>
      </c>
      <c r="X79" s="5">
        <v>0</v>
      </c>
    </row>
    <row r="80" spans="1:24" x14ac:dyDescent="0.25">
      <c r="A80" s="4" t="s">
        <v>12058</v>
      </c>
      <c r="B80" s="4" t="s">
        <v>33338</v>
      </c>
      <c r="C80" s="4" t="s">
        <v>3611</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v>0</v>
      </c>
      <c r="T80" s="5">
        <v>0</v>
      </c>
      <c r="U80" s="5">
        <v>0</v>
      </c>
      <c r="V80" s="5">
        <v>0</v>
      </c>
      <c r="W80" s="5">
        <v>0</v>
      </c>
      <c r="X80" s="5">
        <v>0</v>
      </c>
    </row>
    <row r="81" spans="1:24" x14ac:dyDescent="0.25">
      <c r="A81" s="4" t="s">
        <v>12059</v>
      </c>
      <c r="B81" s="4" t="s">
        <v>33338</v>
      </c>
      <c r="C81" s="4" t="s">
        <v>3612</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v>0</v>
      </c>
      <c r="T81" s="5">
        <v>0</v>
      </c>
      <c r="U81" s="5">
        <v>0</v>
      </c>
      <c r="V81" s="5">
        <v>0</v>
      </c>
      <c r="W81" s="5">
        <v>0</v>
      </c>
      <c r="X81" s="5">
        <v>0</v>
      </c>
    </row>
    <row r="82" spans="1:24" x14ac:dyDescent="0.25">
      <c r="A82" s="4" t="s">
        <v>12060</v>
      </c>
      <c r="B82" s="4" t="s">
        <v>33338</v>
      </c>
      <c r="C82" s="4" t="s">
        <v>3613</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v>0</v>
      </c>
      <c r="T82" s="5">
        <v>0</v>
      </c>
      <c r="U82" s="5">
        <v>0</v>
      </c>
      <c r="V82" s="5">
        <v>0</v>
      </c>
      <c r="W82" s="5">
        <v>0</v>
      </c>
      <c r="X82" s="5">
        <v>0</v>
      </c>
    </row>
    <row r="83" spans="1:24" x14ac:dyDescent="0.25">
      <c r="A83" s="4" t="s">
        <v>12061</v>
      </c>
      <c r="B83" s="4" t="s">
        <v>33338</v>
      </c>
      <c r="C83" s="4" t="s">
        <v>3614</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v>0</v>
      </c>
      <c r="T83" s="5">
        <v>0</v>
      </c>
      <c r="U83" s="5">
        <v>0</v>
      </c>
      <c r="V83" s="5">
        <v>0</v>
      </c>
      <c r="W83" s="5">
        <v>0</v>
      </c>
      <c r="X83" s="5">
        <v>0</v>
      </c>
    </row>
    <row r="84" spans="1:24" x14ac:dyDescent="0.25">
      <c r="A84" s="4" t="s">
        <v>12062</v>
      </c>
      <c r="B84" s="4" t="s">
        <v>33338</v>
      </c>
      <c r="C84" s="4" t="s">
        <v>3615</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v>0</v>
      </c>
      <c r="T84" s="5">
        <v>0</v>
      </c>
      <c r="U84" s="5">
        <v>0</v>
      </c>
      <c r="V84" s="5">
        <v>0</v>
      </c>
      <c r="W84" s="5">
        <v>0</v>
      </c>
      <c r="X84" s="5">
        <v>0</v>
      </c>
    </row>
    <row r="85" spans="1:24" x14ac:dyDescent="0.25">
      <c r="A85" s="4" t="s">
        <v>12063</v>
      </c>
      <c r="B85" s="4" t="s">
        <v>33338</v>
      </c>
      <c r="C85" s="4" t="s">
        <v>3616</v>
      </c>
      <c r="D85" s="1" t="s">
        <v>3617</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v>0</v>
      </c>
      <c r="T85" s="5">
        <v>0</v>
      </c>
      <c r="U85" s="5">
        <v>0</v>
      </c>
      <c r="V85" s="5">
        <v>0</v>
      </c>
      <c r="W85" s="5">
        <v>0</v>
      </c>
      <c r="X85" s="5">
        <v>0</v>
      </c>
    </row>
    <row r="86" spans="1:24" x14ac:dyDescent="0.25">
      <c r="A86" s="4" t="s">
        <v>12064</v>
      </c>
      <c r="B86" s="4" t="s">
        <v>33338</v>
      </c>
      <c r="C86" s="4" t="s">
        <v>3618</v>
      </c>
      <c r="D86" s="1" t="s">
        <v>333</v>
      </c>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v>0</v>
      </c>
      <c r="T86" s="5">
        <v>0</v>
      </c>
      <c r="U86" s="5">
        <v>0</v>
      </c>
      <c r="V86" s="5">
        <v>0</v>
      </c>
      <c r="W86" s="5">
        <v>0</v>
      </c>
      <c r="X86" s="5">
        <v>0</v>
      </c>
    </row>
    <row r="87" spans="1:24" x14ac:dyDescent="0.25">
      <c r="A87" s="4" t="s">
        <v>12065</v>
      </c>
      <c r="B87" s="4" t="s">
        <v>33338</v>
      </c>
      <c r="C87" s="4" t="s">
        <v>3619</v>
      </c>
      <c r="D87" s="1" t="s">
        <v>3599</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v>0</v>
      </c>
      <c r="T87" s="5">
        <v>0</v>
      </c>
      <c r="U87" s="5">
        <v>0</v>
      </c>
      <c r="V87" s="5">
        <v>0</v>
      </c>
      <c r="W87" s="5">
        <v>0</v>
      </c>
      <c r="X87" s="5">
        <v>0</v>
      </c>
    </row>
    <row r="88" spans="1:24" x14ac:dyDescent="0.25">
      <c r="A88" s="4" t="s">
        <v>12066</v>
      </c>
      <c r="B88" s="4" t="s">
        <v>33338</v>
      </c>
      <c r="C88" s="4" t="s">
        <v>3620</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v>0</v>
      </c>
      <c r="T88" s="5">
        <v>0</v>
      </c>
      <c r="U88" s="5">
        <v>0</v>
      </c>
      <c r="V88" s="5">
        <v>0</v>
      </c>
      <c r="W88" s="5">
        <v>0</v>
      </c>
      <c r="X88" s="5">
        <v>0</v>
      </c>
    </row>
    <row r="89" spans="1:24" x14ac:dyDescent="0.25">
      <c r="A89" s="4" t="s">
        <v>12067</v>
      </c>
      <c r="B89" s="4" t="s">
        <v>33338</v>
      </c>
      <c r="C89" s="4" t="s">
        <v>3621</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v>0</v>
      </c>
      <c r="T89" s="5">
        <v>0</v>
      </c>
      <c r="U89" s="5">
        <v>0</v>
      </c>
      <c r="V89" s="5">
        <v>0</v>
      </c>
      <c r="W89" s="5">
        <v>0</v>
      </c>
      <c r="X89" s="5">
        <v>0</v>
      </c>
    </row>
    <row r="90" spans="1:24" x14ac:dyDescent="0.25">
      <c r="A90" s="4" t="s">
        <v>12068</v>
      </c>
      <c r="B90" s="4" t="s">
        <v>33338</v>
      </c>
      <c r="C90" s="4" t="s">
        <v>3622</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v>0</v>
      </c>
      <c r="T90" s="5">
        <v>0</v>
      </c>
      <c r="U90" s="5">
        <v>0</v>
      </c>
      <c r="V90" s="5">
        <v>0</v>
      </c>
      <c r="W90" s="5">
        <v>0</v>
      </c>
      <c r="X90" s="5">
        <v>0</v>
      </c>
    </row>
    <row r="91" spans="1:24" x14ac:dyDescent="0.25">
      <c r="A91" s="4" t="s">
        <v>12069</v>
      </c>
      <c r="B91" s="4" t="s">
        <v>33338</v>
      </c>
      <c r="C91" s="4" t="s">
        <v>3623</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v>0</v>
      </c>
      <c r="T91" s="5">
        <v>0</v>
      </c>
      <c r="U91" s="5">
        <v>0</v>
      </c>
      <c r="V91" s="5">
        <v>0</v>
      </c>
      <c r="W91" s="5">
        <v>0</v>
      </c>
      <c r="X91" s="5">
        <v>0</v>
      </c>
    </row>
    <row r="92" spans="1:24" x14ac:dyDescent="0.25">
      <c r="A92" s="4" t="s">
        <v>12070</v>
      </c>
      <c r="B92" s="4" t="s">
        <v>33338</v>
      </c>
      <c r="C92" s="4" t="s">
        <v>3624</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v>0</v>
      </c>
      <c r="T92" s="5">
        <v>0</v>
      </c>
      <c r="U92" s="5">
        <v>0</v>
      </c>
      <c r="V92" s="5">
        <v>0</v>
      </c>
      <c r="W92" s="5">
        <v>0</v>
      </c>
      <c r="X92" s="5">
        <v>0</v>
      </c>
    </row>
    <row r="93" spans="1:24" x14ac:dyDescent="0.25">
      <c r="A93" s="4" t="s">
        <v>12071</v>
      </c>
      <c r="B93" s="4" t="s">
        <v>33338</v>
      </c>
      <c r="C93" s="4" t="s">
        <v>3625</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v>0</v>
      </c>
      <c r="T93" s="5">
        <v>0</v>
      </c>
      <c r="U93" s="5">
        <v>0</v>
      </c>
      <c r="V93" s="5">
        <v>0</v>
      </c>
      <c r="W93" s="5">
        <v>0</v>
      </c>
      <c r="X93" s="5">
        <v>0</v>
      </c>
    </row>
    <row r="94" spans="1:24" x14ac:dyDescent="0.25">
      <c r="A94" s="4" t="s">
        <v>12072</v>
      </c>
      <c r="B94" s="4" t="s">
        <v>33338</v>
      </c>
      <c r="C94" s="4" t="s">
        <v>3626</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v>0</v>
      </c>
      <c r="T94" s="5">
        <v>0</v>
      </c>
      <c r="U94" s="5">
        <v>0</v>
      </c>
      <c r="V94" s="5">
        <v>0</v>
      </c>
      <c r="W94" s="5">
        <v>0</v>
      </c>
      <c r="X94" s="5">
        <v>0</v>
      </c>
    </row>
    <row r="95" spans="1:24" x14ac:dyDescent="0.25">
      <c r="A95" s="4" t="s">
        <v>12073</v>
      </c>
      <c r="B95" s="4" t="s">
        <v>33338</v>
      </c>
      <c r="C95" s="4" t="s">
        <v>3629</v>
      </c>
      <c r="D95" s="1" t="s">
        <v>351</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v>0</v>
      </c>
      <c r="T95" s="5">
        <v>0</v>
      </c>
      <c r="U95" s="5">
        <v>0</v>
      </c>
      <c r="V95" s="5">
        <v>0</v>
      </c>
      <c r="W95" s="5">
        <v>0</v>
      </c>
      <c r="X95" s="5">
        <v>0</v>
      </c>
    </row>
    <row r="96" spans="1:24" x14ac:dyDescent="0.25">
      <c r="A96" s="4" t="s">
        <v>12074</v>
      </c>
      <c r="B96" s="4" t="s">
        <v>33338</v>
      </c>
      <c r="C96" s="4" t="s">
        <v>3630</v>
      </c>
      <c r="D96" s="1"/>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v>0</v>
      </c>
      <c r="T96" s="5">
        <v>0</v>
      </c>
      <c r="U96" s="5">
        <v>0</v>
      </c>
      <c r="V96" s="5">
        <v>0</v>
      </c>
      <c r="W96" s="5">
        <v>0</v>
      </c>
      <c r="X96" s="5">
        <v>0</v>
      </c>
    </row>
    <row r="97" spans="1:24" x14ac:dyDescent="0.25">
      <c r="A97" s="4" t="s">
        <v>12075</v>
      </c>
      <c r="B97" s="4" t="s">
        <v>33338</v>
      </c>
      <c r="C97" s="4" t="s">
        <v>3631</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v>0</v>
      </c>
      <c r="T97" s="5">
        <v>0</v>
      </c>
      <c r="U97" s="5">
        <v>0</v>
      </c>
      <c r="V97" s="5">
        <v>0</v>
      </c>
      <c r="W97" s="5">
        <v>0</v>
      </c>
      <c r="X97" s="5">
        <v>0</v>
      </c>
    </row>
    <row r="98" spans="1:24" x14ac:dyDescent="0.25">
      <c r="A98" s="4" t="s">
        <v>10737</v>
      </c>
      <c r="B98" s="4" t="s">
        <v>33355</v>
      </c>
      <c r="C98" s="4" t="s">
        <v>25625</v>
      </c>
      <c r="D98" s="1" t="s">
        <v>33305</v>
      </c>
      <c r="E98" s="5" t="s">
        <v>33306</v>
      </c>
      <c r="F98" s="5" t="s">
        <v>33307</v>
      </c>
      <c r="G98" s="5" t="s">
        <v>33308</v>
      </c>
      <c r="H98" s="5" t="s">
        <v>17075</v>
      </c>
      <c r="I98" s="5" t="s">
        <v>33309</v>
      </c>
      <c r="J98" s="5" t="s">
        <v>33310</v>
      </c>
      <c r="K98" s="5" t="s">
        <v>33311</v>
      </c>
      <c r="L98" s="5" t="s">
        <v>33312</v>
      </c>
      <c r="M98" s="5" t="s">
        <v>33313</v>
      </c>
      <c r="N98" s="5" t="s">
        <v>33314</v>
      </c>
      <c r="O98" s="5" t="s">
        <v>33315</v>
      </c>
      <c r="P98" s="5" t="s">
        <v>33316</v>
      </c>
      <c r="Q98" s="5" t="s">
        <v>13979</v>
      </c>
      <c r="R98" s="5" t="s">
        <v>33317</v>
      </c>
      <c r="S98" s="5" t="s">
        <v>33318</v>
      </c>
      <c r="T98" s="5" t="s">
        <v>33319</v>
      </c>
      <c r="U98" s="5" t="s">
        <v>33320</v>
      </c>
      <c r="V98" s="5" t="s">
        <v>33321</v>
      </c>
      <c r="W98" s="5" t="s">
        <v>33322</v>
      </c>
      <c r="X98" s="5" t="s">
        <v>33323</v>
      </c>
    </row>
    <row r="99" spans="1:24" x14ac:dyDescent="0.25">
      <c r="A99" s="4" t="s">
        <v>33356</v>
      </c>
      <c r="B99" s="4" t="s">
        <v>33355</v>
      </c>
      <c r="C99" s="4" t="s">
        <v>364</v>
      </c>
      <c r="D99" s="1" t="s">
        <v>33304</v>
      </c>
      <c r="E99" s="5">
        <v>38</v>
      </c>
      <c r="F99" s="5">
        <v>38</v>
      </c>
      <c r="G99" s="5">
        <v>38</v>
      </c>
      <c r="H99" s="5">
        <v>38</v>
      </c>
      <c r="I99" s="5">
        <v>38</v>
      </c>
      <c r="J99" s="5">
        <v>38</v>
      </c>
      <c r="K99" s="5">
        <v>38</v>
      </c>
      <c r="L99" s="5">
        <v>38</v>
      </c>
      <c r="M99" s="5">
        <v>38</v>
      </c>
      <c r="N99" s="5">
        <v>38</v>
      </c>
      <c r="O99" s="5">
        <v>38</v>
      </c>
      <c r="P99" s="5">
        <v>38</v>
      </c>
      <c r="Q99" s="5">
        <v>38</v>
      </c>
      <c r="R99" s="5">
        <v>38</v>
      </c>
      <c r="S99" s="5">
        <v>38</v>
      </c>
      <c r="T99" s="5">
        <v>38</v>
      </c>
      <c r="U99" s="5">
        <v>38</v>
      </c>
      <c r="V99" s="5">
        <v>38</v>
      </c>
      <c r="W99" s="5">
        <v>38</v>
      </c>
      <c r="X99" s="5">
        <v>38</v>
      </c>
    </row>
    <row r="100" spans="1:24" ht="25.5" x14ac:dyDescent="0.25">
      <c r="A100" s="4" t="s">
        <v>371</v>
      </c>
      <c r="B100" s="4" t="s">
        <v>33357</v>
      </c>
      <c r="C100" s="4" t="s">
        <v>33358</v>
      </c>
      <c r="D100" s="1" t="s">
        <v>33359</v>
      </c>
      <c r="E100" s="5" t="s">
        <v>33360</v>
      </c>
      <c r="F100" s="5" t="s">
        <v>33361</v>
      </c>
      <c r="G100" s="5" t="s">
        <v>33362</v>
      </c>
      <c r="H100" s="5" t="s">
        <v>33363</v>
      </c>
      <c r="I100" s="5" t="s">
        <v>33363</v>
      </c>
      <c r="J100" s="5" t="s">
        <v>33363</v>
      </c>
      <c r="K100" s="5" t="s">
        <v>33364</v>
      </c>
      <c r="L100" s="5" t="s">
        <v>33365</v>
      </c>
      <c r="M100" s="5" t="s">
        <v>33365</v>
      </c>
      <c r="N100" s="5" t="s">
        <v>33365</v>
      </c>
      <c r="O100" s="5" t="s">
        <v>33366</v>
      </c>
      <c r="P100" s="5" t="s">
        <v>33367</v>
      </c>
      <c r="Q100" s="5" t="s">
        <v>33368</v>
      </c>
      <c r="R100" s="5" t="s">
        <v>33369</v>
      </c>
      <c r="S100" s="5" t="s">
        <v>33370</v>
      </c>
      <c r="T100" s="5" t="s">
        <v>33371</v>
      </c>
      <c r="U100" s="5" t="s">
        <v>33372</v>
      </c>
      <c r="V100" s="5" t="s">
        <v>33373</v>
      </c>
      <c r="W100" s="5" t="s">
        <v>33374</v>
      </c>
      <c r="X100" s="5" t="s">
        <v>33375</v>
      </c>
    </row>
    <row r="101" spans="1:24" x14ac:dyDescent="0.25">
      <c r="A101" s="4" t="s">
        <v>375</v>
      </c>
      <c r="B101" s="4" t="s">
        <v>33357</v>
      </c>
      <c r="C101" s="4" t="s">
        <v>33376</v>
      </c>
      <c r="D101" s="1" t="s">
        <v>33377</v>
      </c>
      <c r="E101" s="5" t="s">
        <v>216</v>
      </c>
      <c r="F101" s="5" t="s">
        <v>216</v>
      </c>
      <c r="G101" s="5" t="s">
        <v>216</v>
      </c>
      <c r="H101" s="5" t="s">
        <v>216</v>
      </c>
      <c r="I101" s="5" t="s">
        <v>216</v>
      </c>
      <c r="J101" s="5" t="s">
        <v>216</v>
      </c>
      <c r="K101" s="5">
        <v>1</v>
      </c>
      <c r="L101" s="5">
        <v>1</v>
      </c>
      <c r="M101" s="5">
        <v>1</v>
      </c>
      <c r="N101" s="5">
        <v>1</v>
      </c>
      <c r="O101" s="5">
        <v>1</v>
      </c>
      <c r="P101" s="5">
        <v>1</v>
      </c>
      <c r="Q101" s="5">
        <v>1</v>
      </c>
      <c r="R101" s="5">
        <v>1</v>
      </c>
      <c r="S101" s="5">
        <v>1</v>
      </c>
      <c r="T101" s="5">
        <v>1</v>
      </c>
      <c r="U101" s="5">
        <v>1</v>
      </c>
      <c r="V101" s="5">
        <v>1</v>
      </c>
      <c r="W101" s="5">
        <v>1</v>
      </c>
      <c r="X101" s="5">
        <v>1</v>
      </c>
    </row>
    <row r="102" spans="1:24" x14ac:dyDescent="0.25">
      <c r="A102" s="4" t="s">
        <v>378</v>
      </c>
      <c r="B102" s="4" t="s">
        <v>33357</v>
      </c>
      <c r="C102" s="4" t="s">
        <v>33378</v>
      </c>
      <c r="D102" s="1" t="s">
        <v>33379</v>
      </c>
      <c r="E102" s="5" t="s">
        <v>216</v>
      </c>
      <c r="F102" s="5" t="s">
        <v>216</v>
      </c>
      <c r="G102" s="5" t="s">
        <v>216</v>
      </c>
      <c r="H102" s="5" t="s">
        <v>216</v>
      </c>
      <c r="I102" s="5" t="s">
        <v>216</v>
      </c>
      <c r="J102" s="5" t="s">
        <v>216</v>
      </c>
      <c r="K102" s="5">
        <v>1.2142999999999999</v>
      </c>
      <c r="L102" s="5">
        <v>1.2142999999999999</v>
      </c>
      <c r="M102" s="5">
        <v>1.2142999999999999</v>
      </c>
      <c r="N102" s="5">
        <v>1.2142999999999999</v>
      </c>
      <c r="O102" s="5">
        <v>1.2142999999999999</v>
      </c>
      <c r="P102" s="5">
        <v>1.2142999999999999</v>
      </c>
      <c r="Q102" s="5">
        <v>1.2142999999999999</v>
      </c>
      <c r="R102" s="5">
        <v>1.2142999999999999</v>
      </c>
      <c r="S102" s="5">
        <v>1.2142999999999999</v>
      </c>
      <c r="T102" s="5">
        <v>1.2142999999999999</v>
      </c>
      <c r="U102" s="5">
        <v>1.2142999999999999</v>
      </c>
      <c r="V102" s="5">
        <v>1.2142999999999999</v>
      </c>
      <c r="W102" s="5">
        <v>1.2142999999999999</v>
      </c>
      <c r="X102" s="5">
        <v>1.2142999999999999</v>
      </c>
    </row>
    <row r="103" spans="1:24" x14ac:dyDescent="0.25">
      <c r="A103" s="4" t="s">
        <v>381</v>
      </c>
      <c r="B103" s="4" t="s">
        <v>33357</v>
      </c>
      <c r="C103" s="4" t="s">
        <v>33380</v>
      </c>
      <c r="D103" s="1" t="s">
        <v>33381</v>
      </c>
      <c r="E103" s="5" t="s">
        <v>216</v>
      </c>
      <c r="F103" s="5" t="s">
        <v>216</v>
      </c>
      <c r="G103" s="5" t="s">
        <v>216</v>
      </c>
      <c r="H103" s="5" t="s">
        <v>216</v>
      </c>
      <c r="I103" s="5" t="s">
        <v>216</v>
      </c>
      <c r="J103" s="5" t="s">
        <v>216</v>
      </c>
      <c r="K103" s="5">
        <v>1.4286000000000001</v>
      </c>
      <c r="L103" s="5">
        <v>1.4286000000000001</v>
      </c>
      <c r="M103" s="5">
        <v>1.4286000000000001</v>
      </c>
      <c r="N103" s="5">
        <v>1.4286000000000001</v>
      </c>
      <c r="O103" s="5">
        <v>1.4286000000000001</v>
      </c>
      <c r="P103" s="5">
        <v>1.4286000000000001</v>
      </c>
      <c r="Q103" s="5">
        <v>1.4286000000000001</v>
      </c>
      <c r="R103" s="5">
        <v>1.4286000000000001</v>
      </c>
      <c r="S103" s="5">
        <v>1.4286000000000001</v>
      </c>
      <c r="T103" s="5">
        <v>1.4286000000000001</v>
      </c>
      <c r="U103" s="5">
        <v>1.4286000000000001</v>
      </c>
      <c r="V103" s="5">
        <v>1.4286000000000001</v>
      </c>
      <c r="W103" s="5">
        <v>1.4286000000000001</v>
      </c>
      <c r="X103" s="5">
        <v>1.4286000000000001</v>
      </c>
    </row>
    <row r="104" spans="1:24" ht="25.5" x14ac:dyDescent="0.25">
      <c r="A104" s="4" t="s">
        <v>3980</v>
      </c>
      <c r="B104" s="4" t="s">
        <v>33382</v>
      </c>
      <c r="C104" s="4" t="s">
        <v>33383</v>
      </c>
      <c r="D104" s="1" t="s">
        <v>33384</v>
      </c>
      <c r="E104" s="5" t="s">
        <v>33385</v>
      </c>
      <c r="F104" s="5" t="s">
        <v>33386</v>
      </c>
      <c r="G104" s="5" t="s">
        <v>33387</v>
      </c>
      <c r="H104" s="5" t="s">
        <v>33388</v>
      </c>
      <c r="I104" s="5" t="s">
        <v>33389</v>
      </c>
      <c r="J104" s="5" t="s">
        <v>33390</v>
      </c>
      <c r="K104" s="5" t="s">
        <v>33391</v>
      </c>
      <c r="L104" s="5" t="s">
        <v>33392</v>
      </c>
      <c r="M104" s="5" t="s">
        <v>33393</v>
      </c>
      <c r="N104" s="5" t="s">
        <v>33394</v>
      </c>
      <c r="O104" s="5" t="s">
        <v>33395</v>
      </c>
      <c r="P104" s="5" t="s">
        <v>33396</v>
      </c>
      <c r="Q104" s="5" t="s">
        <v>33397</v>
      </c>
      <c r="R104" s="5" t="s">
        <v>33398</v>
      </c>
      <c r="S104" s="5" t="s">
        <v>33399</v>
      </c>
      <c r="T104" s="5" t="s">
        <v>33400</v>
      </c>
      <c r="U104" s="5" t="s">
        <v>33401</v>
      </c>
      <c r="V104" s="5" t="s">
        <v>33402</v>
      </c>
      <c r="W104" s="5" t="s">
        <v>33403</v>
      </c>
      <c r="X104" s="5" t="s">
        <v>33404</v>
      </c>
    </row>
    <row r="105" spans="1:24" x14ac:dyDescent="0.25">
      <c r="A105" s="4" t="s">
        <v>736</v>
      </c>
      <c r="B105" s="4" t="s">
        <v>33405</v>
      </c>
      <c r="C105" s="4" t="s">
        <v>33406</v>
      </c>
      <c r="D105" s="1" t="s">
        <v>33407</v>
      </c>
      <c r="E105" s="5" t="s">
        <v>33408</v>
      </c>
      <c r="F105" s="5" t="s">
        <v>33409</v>
      </c>
      <c r="G105" s="5" t="s">
        <v>33410</v>
      </c>
      <c r="H105" s="5" t="s">
        <v>33411</v>
      </c>
      <c r="I105" s="5" t="s">
        <v>33412</v>
      </c>
      <c r="J105" s="5" t="s">
        <v>33413</v>
      </c>
      <c r="K105" s="5" t="s">
        <v>33414</v>
      </c>
      <c r="L105" s="5" t="s">
        <v>33415</v>
      </c>
      <c r="M105" s="5" t="s">
        <v>33416</v>
      </c>
      <c r="N105" s="5" t="s">
        <v>33417</v>
      </c>
      <c r="O105" s="5" t="s">
        <v>33418</v>
      </c>
      <c r="P105" s="5" t="s">
        <v>33419</v>
      </c>
      <c r="Q105" s="5" t="s">
        <v>33420</v>
      </c>
      <c r="R105" s="5" t="s">
        <v>33421</v>
      </c>
      <c r="S105" s="5" t="s">
        <v>33422</v>
      </c>
      <c r="T105" s="5" t="s">
        <v>33423</v>
      </c>
      <c r="U105" s="5" t="s">
        <v>33424</v>
      </c>
      <c r="V105" s="5" t="s">
        <v>33425</v>
      </c>
      <c r="W105" s="5" t="s">
        <v>33426</v>
      </c>
      <c r="X105" s="5" t="s">
        <v>33427</v>
      </c>
    </row>
    <row r="106" spans="1:24" x14ac:dyDescent="0.25">
      <c r="A106" s="4" t="s">
        <v>4206</v>
      </c>
      <c r="B106" s="4" t="s">
        <v>33405</v>
      </c>
      <c r="C106" s="4" t="s">
        <v>33428</v>
      </c>
      <c r="D106" s="1" t="s">
        <v>33429</v>
      </c>
      <c r="E106" s="5" t="s">
        <v>33430</v>
      </c>
      <c r="F106" s="5" t="s">
        <v>33431</v>
      </c>
      <c r="G106" s="5" t="s">
        <v>33432</v>
      </c>
      <c r="H106" s="5" t="s">
        <v>33433</v>
      </c>
      <c r="I106" s="5">
        <v>739.27</v>
      </c>
      <c r="J106" s="5">
        <v>752.28</v>
      </c>
      <c r="K106" s="5">
        <v>761.94</v>
      </c>
      <c r="L106" s="5" t="s">
        <v>33434</v>
      </c>
      <c r="M106" s="5" t="s">
        <v>20654</v>
      </c>
      <c r="N106" s="5" t="s">
        <v>33435</v>
      </c>
      <c r="O106" s="5" t="s">
        <v>33436</v>
      </c>
      <c r="P106" s="5" t="s">
        <v>33437</v>
      </c>
      <c r="Q106" s="5" t="s">
        <v>33438</v>
      </c>
      <c r="R106" s="5" t="s">
        <v>33439</v>
      </c>
      <c r="S106" s="5" t="s">
        <v>33440</v>
      </c>
      <c r="T106" s="5" t="s">
        <v>33441</v>
      </c>
      <c r="U106" s="5" t="s">
        <v>33442</v>
      </c>
      <c r="V106" s="5" t="s">
        <v>33443</v>
      </c>
      <c r="W106" s="5" t="s">
        <v>33444</v>
      </c>
      <c r="X106" s="5" t="s">
        <v>33445</v>
      </c>
    </row>
    <row r="107" spans="1:24" x14ac:dyDescent="0.25">
      <c r="A107" s="4" t="s">
        <v>741</v>
      </c>
      <c r="B107" s="4" t="s">
        <v>33446</v>
      </c>
      <c r="C107" s="4" t="s">
        <v>33447</v>
      </c>
      <c r="D107" s="1" t="s">
        <v>33448</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t="s">
        <v>216</v>
      </c>
      <c r="T107" s="5" t="s">
        <v>216</v>
      </c>
      <c r="U107" s="5" t="s">
        <v>216</v>
      </c>
      <c r="V107" s="5" t="s">
        <v>216</v>
      </c>
      <c r="W107" s="5" t="s">
        <v>216</v>
      </c>
      <c r="X107" s="5" t="s">
        <v>216</v>
      </c>
    </row>
    <row r="108" spans="1:24" x14ac:dyDescent="0.25">
      <c r="A108" s="4" t="s">
        <v>4700</v>
      </c>
      <c r="B108" s="4" t="s">
        <v>33449</v>
      </c>
      <c r="C108" s="4" t="s">
        <v>33450</v>
      </c>
      <c r="D108" s="1" t="s">
        <v>33451</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t="s">
        <v>216</v>
      </c>
      <c r="T108" s="5" t="s">
        <v>216</v>
      </c>
      <c r="U108" s="5" t="s">
        <v>216</v>
      </c>
      <c r="V108" s="5" t="s">
        <v>216</v>
      </c>
      <c r="W108" s="5" t="s">
        <v>216</v>
      </c>
      <c r="X108" s="5" t="s">
        <v>33452</v>
      </c>
    </row>
    <row r="109" spans="1:24" x14ac:dyDescent="0.25">
      <c r="A109" s="4" t="s">
        <v>4703</v>
      </c>
      <c r="B109" s="4" t="s">
        <v>33449</v>
      </c>
      <c r="C109" s="4" t="s">
        <v>33453</v>
      </c>
      <c r="D109" s="1" t="s">
        <v>33454</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216</v>
      </c>
      <c r="T109" s="5" t="s">
        <v>216</v>
      </c>
      <c r="U109" s="5" t="s">
        <v>216</v>
      </c>
      <c r="V109" s="5" t="s">
        <v>216</v>
      </c>
      <c r="W109" s="5" t="s">
        <v>216</v>
      </c>
      <c r="X109" s="5">
        <v>6.5099999999999991E-2</v>
      </c>
    </row>
    <row r="110" spans="1:24" x14ac:dyDescent="0.25">
      <c r="A110" s="4" t="s">
        <v>4705</v>
      </c>
      <c r="B110" s="4" t="s">
        <v>33449</v>
      </c>
      <c r="C110" s="4" t="s">
        <v>33455</v>
      </c>
      <c r="D110" s="1" t="s">
        <v>33456</v>
      </c>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t="s">
        <v>216</v>
      </c>
      <c r="T110" s="5" t="s">
        <v>216</v>
      </c>
      <c r="U110" s="5" t="s">
        <v>216</v>
      </c>
      <c r="V110" s="5" t="s">
        <v>216</v>
      </c>
      <c r="W110" s="5" t="s">
        <v>216</v>
      </c>
      <c r="X110" s="5">
        <v>5.2600000000000001E-2</v>
      </c>
    </row>
    <row r="111" spans="1:24" x14ac:dyDescent="0.25">
      <c r="A111" s="4" t="s">
        <v>4707</v>
      </c>
      <c r="B111" s="4" t="s">
        <v>33449</v>
      </c>
      <c r="C111" s="4" t="s">
        <v>26159</v>
      </c>
      <c r="D111" s="1" t="s">
        <v>33457</v>
      </c>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t="s">
        <v>216</v>
      </c>
      <c r="T111" s="5" t="s">
        <v>216</v>
      </c>
      <c r="U111" s="5" t="s">
        <v>216</v>
      </c>
      <c r="V111" s="5" t="s">
        <v>216</v>
      </c>
      <c r="W111" s="5" t="s">
        <v>216</v>
      </c>
      <c r="X111" s="5" t="s">
        <v>33458</v>
      </c>
    </row>
    <row r="112" spans="1:24" x14ac:dyDescent="0.25">
      <c r="A112" s="4" t="s">
        <v>10840</v>
      </c>
      <c r="B112" s="4" t="s">
        <v>33459</v>
      </c>
      <c r="C112" s="4" t="s">
        <v>33460</v>
      </c>
      <c r="D112" s="1" t="s">
        <v>33461</v>
      </c>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t="s">
        <v>216</v>
      </c>
      <c r="T112" s="5" t="s">
        <v>216</v>
      </c>
      <c r="U112" s="5" t="s">
        <v>216</v>
      </c>
      <c r="V112" s="5" t="s">
        <v>216</v>
      </c>
      <c r="W112" s="5" t="s">
        <v>216</v>
      </c>
      <c r="X112" s="5">
        <v>8.1699999999999995E-2</v>
      </c>
    </row>
    <row r="113" spans="1:24" x14ac:dyDescent="0.25">
      <c r="A113" s="4" t="s">
        <v>10843</v>
      </c>
      <c r="B113" s="4" t="s">
        <v>33459</v>
      </c>
      <c r="C113" s="4" t="s">
        <v>33462</v>
      </c>
      <c r="D113" s="1"/>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t="s">
        <v>216</v>
      </c>
      <c r="T113" s="5" t="s">
        <v>216</v>
      </c>
      <c r="U113" s="5" t="s">
        <v>216</v>
      </c>
      <c r="V113" s="5" t="s">
        <v>216</v>
      </c>
      <c r="W113" s="5" t="s">
        <v>216</v>
      </c>
      <c r="X113" s="5">
        <v>0.37480000000000002</v>
      </c>
    </row>
    <row r="114" spans="1:24" x14ac:dyDescent="0.25">
      <c r="A114" s="4" t="s">
        <v>10845</v>
      </c>
      <c r="B114" s="4" t="s">
        <v>33459</v>
      </c>
      <c r="C114" s="4" t="s">
        <v>33463</v>
      </c>
      <c r="D114" s="1"/>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t="s">
        <v>216</v>
      </c>
      <c r="T114" s="5" t="s">
        <v>216</v>
      </c>
      <c r="U114" s="5" t="s">
        <v>216</v>
      </c>
      <c r="V114" s="5" t="s">
        <v>216</v>
      </c>
      <c r="W114" s="5" t="s">
        <v>216</v>
      </c>
      <c r="X114" s="5">
        <v>0.495</v>
      </c>
    </row>
    <row r="115" spans="1:24" x14ac:dyDescent="0.25">
      <c r="A115" s="4" t="s">
        <v>12203</v>
      </c>
      <c r="B115" s="4" t="s">
        <v>33459</v>
      </c>
      <c r="C115" s="4" t="s">
        <v>33464</v>
      </c>
      <c r="D115" s="1" t="s">
        <v>33465</v>
      </c>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t="s">
        <v>216</v>
      </c>
      <c r="S115" s="5" t="s">
        <v>216</v>
      </c>
      <c r="T115" s="5" t="s">
        <v>216</v>
      </c>
      <c r="U115" s="5" t="s">
        <v>216</v>
      </c>
      <c r="V115" s="5" t="s">
        <v>216</v>
      </c>
      <c r="W115" s="5" t="s">
        <v>216</v>
      </c>
      <c r="X115" s="5">
        <v>0.1202</v>
      </c>
    </row>
    <row r="116" spans="1:24" x14ac:dyDescent="0.25">
      <c r="A116" s="4" t="s">
        <v>10080</v>
      </c>
      <c r="B116" s="4" t="s">
        <v>33459</v>
      </c>
      <c r="C116" s="4" t="s">
        <v>33466</v>
      </c>
      <c r="D116" s="1" t="s">
        <v>33467</v>
      </c>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t="s">
        <v>216</v>
      </c>
      <c r="T116" s="5" t="s">
        <v>216</v>
      </c>
      <c r="U116" s="5" t="s">
        <v>216</v>
      </c>
      <c r="V116" s="5" t="s">
        <v>216</v>
      </c>
      <c r="W116" s="5" t="s">
        <v>216</v>
      </c>
      <c r="X116" s="5" t="s">
        <v>33468</v>
      </c>
    </row>
    <row r="117" spans="1:24" x14ac:dyDescent="0.25">
      <c r="A117" s="4" t="s">
        <v>10083</v>
      </c>
      <c r="B117" s="4" t="s">
        <v>33459</v>
      </c>
      <c r="C117" s="4" t="s">
        <v>33469</v>
      </c>
      <c r="D117" s="1" t="s">
        <v>33470</v>
      </c>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t="s">
        <v>216</v>
      </c>
      <c r="S117" s="5" t="s">
        <v>216</v>
      </c>
      <c r="T117" s="5" t="s">
        <v>216</v>
      </c>
      <c r="U117" s="5" t="s">
        <v>216</v>
      </c>
      <c r="V117" s="5" t="s">
        <v>216</v>
      </c>
      <c r="W117" s="5" t="s">
        <v>216</v>
      </c>
      <c r="X117" s="5">
        <v>0.127</v>
      </c>
    </row>
    <row r="118" spans="1:24" x14ac:dyDescent="0.25">
      <c r="A118" s="4" t="s">
        <v>33471</v>
      </c>
      <c r="B118" s="4" t="s">
        <v>33459</v>
      </c>
      <c r="C118" s="4" t="s">
        <v>33472</v>
      </c>
      <c r="D118" s="1"/>
      <c r="E118" s="5" t="s">
        <v>216</v>
      </c>
      <c r="F118" s="5" t="s">
        <v>216</v>
      </c>
      <c r="G118" s="5" t="s">
        <v>216</v>
      </c>
      <c r="H118" s="5" t="s">
        <v>216</v>
      </c>
      <c r="I118" s="5" t="s">
        <v>216</v>
      </c>
      <c r="J118" s="5" t="s">
        <v>216</v>
      </c>
      <c r="K118" s="5" t="s">
        <v>216</v>
      </c>
      <c r="L118" s="5" t="s">
        <v>216</v>
      </c>
      <c r="M118" s="5" t="s">
        <v>216</v>
      </c>
      <c r="N118" s="5" t="s">
        <v>216</v>
      </c>
      <c r="O118" s="5" t="s">
        <v>216</v>
      </c>
      <c r="P118" s="5" t="s">
        <v>216</v>
      </c>
      <c r="Q118" s="5" t="s">
        <v>216</v>
      </c>
      <c r="R118" s="5" t="s">
        <v>216</v>
      </c>
      <c r="S118" s="5" t="s">
        <v>216</v>
      </c>
      <c r="T118" s="5" t="s">
        <v>216</v>
      </c>
      <c r="U118" s="5" t="s">
        <v>216</v>
      </c>
      <c r="V118" s="5" t="s">
        <v>216</v>
      </c>
      <c r="W118" s="5" t="s">
        <v>216</v>
      </c>
      <c r="X118" s="5" t="s">
        <v>33473</v>
      </c>
    </row>
    <row r="119" spans="1:24" x14ac:dyDescent="0.25">
      <c r="A119" s="4" t="s">
        <v>33474</v>
      </c>
      <c r="B119" s="4" t="s">
        <v>33459</v>
      </c>
      <c r="C119" s="4" t="s">
        <v>33475</v>
      </c>
      <c r="D119" s="1"/>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t="s">
        <v>216</v>
      </c>
      <c r="S119" s="5" t="s">
        <v>216</v>
      </c>
      <c r="T119" s="5" t="s">
        <v>216</v>
      </c>
      <c r="U119" s="5" t="s">
        <v>216</v>
      </c>
      <c r="V119" s="5" t="s">
        <v>216</v>
      </c>
      <c r="W119" s="5" t="s">
        <v>216</v>
      </c>
      <c r="X119" s="5" t="s">
        <v>33476</v>
      </c>
    </row>
    <row r="120" spans="1:24" x14ac:dyDescent="0.25">
      <c r="A120" s="4" t="s">
        <v>33477</v>
      </c>
      <c r="B120" s="4" t="s">
        <v>33459</v>
      </c>
      <c r="C120" s="4" t="s">
        <v>33478</v>
      </c>
      <c r="D120" s="1"/>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t="s">
        <v>216</v>
      </c>
      <c r="S120" s="5" t="s">
        <v>216</v>
      </c>
      <c r="T120" s="5" t="s">
        <v>216</v>
      </c>
      <c r="U120" s="5" t="s">
        <v>216</v>
      </c>
      <c r="V120" s="5" t="s">
        <v>216</v>
      </c>
      <c r="W120" s="5" t="s">
        <v>216</v>
      </c>
      <c r="X120" s="5" t="s">
        <v>33479</v>
      </c>
    </row>
    <row r="121" spans="1:24" x14ac:dyDescent="0.25">
      <c r="A121" s="4" t="s">
        <v>33480</v>
      </c>
      <c r="B121" s="4" t="s">
        <v>33459</v>
      </c>
      <c r="C121" s="4" t="s">
        <v>33481</v>
      </c>
      <c r="D121" s="1"/>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t="s">
        <v>216</v>
      </c>
      <c r="S121" s="5" t="s">
        <v>216</v>
      </c>
      <c r="T121" s="5" t="s">
        <v>216</v>
      </c>
      <c r="U121" s="5" t="s">
        <v>216</v>
      </c>
      <c r="V121" s="5" t="s">
        <v>216</v>
      </c>
      <c r="W121" s="5" t="s">
        <v>216</v>
      </c>
      <c r="X121" s="5" t="s">
        <v>33482</v>
      </c>
    </row>
    <row r="122" spans="1:24" x14ac:dyDescent="0.25">
      <c r="A122" s="4" t="s">
        <v>33483</v>
      </c>
      <c r="B122" s="4" t="s">
        <v>33459</v>
      </c>
      <c r="C122" s="4" t="s">
        <v>33484</v>
      </c>
      <c r="D122" s="1"/>
      <c r="E122" s="5" t="s">
        <v>216</v>
      </c>
      <c r="F122" s="5" t="s">
        <v>216</v>
      </c>
      <c r="G122" s="5" t="s">
        <v>216</v>
      </c>
      <c r="H122" s="5" t="s">
        <v>216</v>
      </c>
      <c r="I122" s="5" t="s">
        <v>216</v>
      </c>
      <c r="J122" s="5" t="s">
        <v>216</v>
      </c>
      <c r="K122" s="5" t="s">
        <v>216</v>
      </c>
      <c r="L122" s="5" t="s">
        <v>216</v>
      </c>
      <c r="M122" s="5" t="s">
        <v>216</v>
      </c>
      <c r="N122" s="5" t="s">
        <v>216</v>
      </c>
      <c r="O122" s="5" t="s">
        <v>216</v>
      </c>
      <c r="P122" s="5" t="s">
        <v>216</v>
      </c>
      <c r="Q122" s="5" t="s">
        <v>216</v>
      </c>
      <c r="R122" s="5" t="s">
        <v>216</v>
      </c>
      <c r="S122" s="5" t="s">
        <v>216</v>
      </c>
      <c r="T122" s="5" t="s">
        <v>216</v>
      </c>
      <c r="U122" s="5" t="s">
        <v>216</v>
      </c>
      <c r="V122" s="5" t="s">
        <v>216</v>
      </c>
      <c r="W122" s="5" t="s">
        <v>216</v>
      </c>
      <c r="X122" s="5" t="s">
        <v>33485</v>
      </c>
    </row>
    <row r="123" spans="1:24" x14ac:dyDescent="0.25">
      <c r="A123" s="4" t="s">
        <v>33486</v>
      </c>
      <c r="B123" s="4" t="s">
        <v>33459</v>
      </c>
      <c r="C123" s="4" t="s">
        <v>33487</v>
      </c>
      <c r="D123" s="1"/>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t="s">
        <v>216</v>
      </c>
      <c r="S123" s="5" t="s">
        <v>216</v>
      </c>
      <c r="T123" s="5" t="s">
        <v>216</v>
      </c>
      <c r="U123" s="5" t="s">
        <v>216</v>
      </c>
      <c r="V123" s="5" t="s">
        <v>216</v>
      </c>
      <c r="W123" s="5" t="s">
        <v>216</v>
      </c>
      <c r="X123" s="5">
        <v>0</v>
      </c>
    </row>
    <row r="124" spans="1:24" x14ac:dyDescent="0.25">
      <c r="A124" s="4" t="s">
        <v>33488</v>
      </c>
      <c r="B124" s="4" t="s">
        <v>33459</v>
      </c>
      <c r="C124" s="4" t="s">
        <v>33489</v>
      </c>
      <c r="D124" s="1"/>
      <c r="E124" s="5" t="s">
        <v>216</v>
      </c>
      <c r="F124" s="5" t="s">
        <v>216</v>
      </c>
      <c r="G124" s="5" t="s">
        <v>216</v>
      </c>
      <c r="H124" s="5" t="s">
        <v>216</v>
      </c>
      <c r="I124" s="5" t="s">
        <v>216</v>
      </c>
      <c r="J124" s="5" t="s">
        <v>216</v>
      </c>
      <c r="K124" s="5" t="s">
        <v>216</v>
      </c>
      <c r="L124" s="5" t="s">
        <v>216</v>
      </c>
      <c r="M124" s="5" t="s">
        <v>216</v>
      </c>
      <c r="N124" s="5" t="s">
        <v>216</v>
      </c>
      <c r="O124" s="5" t="s">
        <v>216</v>
      </c>
      <c r="P124" s="5" t="s">
        <v>216</v>
      </c>
      <c r="Q124" s="5" t="s">
        <v>216</v>
      </c>
      <c r="R124" s="5" t="s">
        <v>216</v>
      </c>
      <c r="S124" s="5" t="s">
        <v>216</v>
      </c>
      <c r="T124" s="5" t="s">
        <v>216</v>
      </c>
      <c r="U124" s="5" t="s">
        <v>216</v>
      </c>
      <c r="V124" s="5" t="s">
        <v>216</v>
      </c>
      <c r="W124" s="5" t="s">
        <v>216</v>
      </c>
      <c r="X124" s="5">
        <v>1E-3</v>
      </c>
    </row>
    <row r="125" spans="1:24" x14ac:dyDescent="0.25">
      <c r="A125" s="4" t="s">
        <v>33490</v>
      </c>
      <c r="B125" s="4" t="s">
        <v>33459</v>
      </c>
      <c r="C125" s="4" t="s">
        <v>33491</v>
      </c>
      <c r="D125" s="1"/>
      <c r="E125" s="5" t="s">
        <v>216</v>
      </c>
      <c r="F125" s="5" t="s">
        <v>216</v>
      </c>
      <c r="G125" s="5" t="s">
        <v>216</v>
      </c>
      <c r="H125" s="5" t="s">
        <v>216</v>
      </c>
      <c r="I125" s="5" t="s">
        <v>216</v>
      </c>
      <c r="J125" s="5" t="s">
        <v>216</v>
      </c>
      <c r="K125" s="5" t="s">
        <v>216</v>
      </c>
      <c r="L125" s="5" t="s">
        <v>216</v>
      </c>
      <c r="M125" s="5" t="s">
        <v>216</v>
      </c>
      <c r="N125" s="5" t="s">
        <v>216</v>
      </c>
      <c r="O125" s="5" t="s">
        <v>216</v>
      </c>
      <c r="P125" s="5" t="s">
        <v>216</v>
      </c>
      <c r="Q125" s="5" t="s">
        <v>216</v>
      </c>
      <c r="R125" s="5" t="s">
        <v>216</v>
      </c>
      <c r="S125" s="5" t="s">
        <v>216</v>
      </c>
      <c r="T125" s="5" t="s">
        <v>216</v>
      </c>
      <c r="U125" s="5" t="s">
        <v>216</v>
      </c>
      <c r="V125" s="5" t="s">
        <v>216</v>
      </c>
      <c r="W125" s="5" t="s">
        <v>216</v>
      </c>
      <c r="X125" s="5">
        <v>2E-3</v>
      </c>
    </row>
    <row r="126" spans="1:24" x14ac:dyDescent="0.25">
      <c r="A126" s="4" t="s">
        <v>33492</v>
      </c>
      <c r="B126" s="4" t="s">
        <v>33459</v>
      </c>
      <c r="C126" s="4" t="s">
        <v>33493</v>
      </c>
      <c r="D126" s="1"/>
      <c r="E126" s="5" t="s">
        <v>216</v>
      </c>
      <c r="F126" s="5" t="s">
        <v>216</v>
      </c>
      <c r="G126" s="5" t="s">
        <v>216</v>
      </c>
      <c r="H126" s="5" t="s">
        <v>216</v>
      </c>
      <c r="I126" s="5" t="s">
        <v>216</v>
      </c>
      <c r="J126" s="5" t="s">
        <v>216</v>
      </c>
      <c r="K126" s="5" t="s">
        <v>216</v>
      </c>
      <c r="L126" s="5" t="s">
        <v>216</v>
      </c>
      <c r="M126" s="5" t="s">
        <v>216</v>
      </c>
      <c r="N126" s="5" t="s">
        <v>216</v>
      </c>
      <c r="O126" s="5" t="s">
        <v>216</v>
      </c>
      <c r="P126" s="5" t="s">
        <v>216</v>
      </c>
      <c r="Q126" s="5" t="s">
        <v>216</v>
      </c>
      <c r="R126" s="5" t="s">
        <v>216</v>
      </c>
      <c r="S126" s="5" t="s">
        <v>216</v>
      </c>
      <c r="T126" s="5" t="s">
        <v>216</v>
      </c>
      <c r="U126" s="5" t="s">
        <v>216</v>
      </c>
      <c r="V126" s="5" t="s">
        <v>216</v>
      </c>
      <c r="W126" s="5" t="s">
        <v>216</v>
      </c>
      <c r="X126" s="5">
        <v>2.5000000000000001E-3</v>
      </c>
    </row>
    <row r="127" spans="1:24" x14ac:dyDescent="0.25">
      <c r="A127" s="4" t="s">
        <v>33494</v>
      </c>
      <c r="B127" s="4" t="s">
        <v>33459</v>
      </c>
      <c r="C127" s="4" t="s">
        <v>33495</v>
      </c>
      <c r="D127" s="1"/>
      <c r="E127" s="5" t="s">
        <v>216</v>
      </c>
      <c r="F127" s="5" t="s">
        <v>216</v>
      </c>
      <c r="G127" s="5" t="s">
        <v>216</v>
      </c>
      <c r="H127" s="5" t="s">
        <v>216</v>
      </c>
      <c r="I127" s="5" t="s">
        <v>216</v>
      </c>
      <c r="J127" s="5" t="s">
        <v>216</v>
      </c>
      <c r="K127" s="5" t="s">
        <v>216</v>
      </c>
      <c r="L127" s="5" t="s">
        <v>216</v>
      </c>
      <c r="M127" s="5" t="s">
        <v>216</v>
      </c>
      <c r="N127" s="5" t="s">
        <v>216</v>
      </c>
      <c r="O127" s="5" t="s">
        <v>216</v>
      </c>
      <c r="P127" s="5" t="s">
        <v>216</v>
      </c>
      <c r="Q127" s="5" t="s">
        <v>216</v>
      </c>
      <c r="R127" s="5" t="s">
        <v>216</v>
      </c>
      <c r="S127" s="5" t="s">
        <v>216</v>
      </c>
      <c r="T127" s="5" t="s">
        <v>216</v>
      </c>
      <c r="U127" s="5" t="s">
        <v>216</v>
      </c>
      <c r="V127" s="5" t="s">
        <v>216</v>
      </c>
      <c r="W127" s="5" t="s">
        <v>216</v>
      </c>
      <c r="X127" s="5">
        <v>3.5000000000000001E-3</v>
      </c>
    </row>
    <row r="128" spans="1:24" x14ac:dyDescent="0.25">
      <c r="A128" s="4" t="s">
        <v>33496</v>
      </c>
      <c r="B128" s="4" t="s">
        <v>33459</v>
      </c>
      <c r="C128" s="4" t="s">
        <v>33497</v>
      </c>
      <c r="D128" s="1"/>
      <c r="E128" s="5" t="s">
        <v>216</v>
      </c>
      <c r="F128" s="5" t="s">
        <v>216</v>
      </c>
      <c r="G128" s="5" t="s">
        <v>216</v>
      </c>
      <c r="H128" s="5" t="s">
        <v>216</v>
      </c>
      <c r="I128" s="5" t="s">
        <v>216</v>
      </c>
      <c r="J128" s="5" t="s">
        <v>216</v>
      </c>
      <c r="K128" s="5" t="s">
        <v>216</v>
      </c>
      <c r="L128" s="5" t="s">
        <v>216</v>
      </c>
      <c r="M128" s="5" t="s">
        <v>216</v>
      </c>
      <c r="N128" s="5" t="s">
        <v>216</v>
      </c>
      <c r="O128" s="5" t="s">
        <v>216</v>
      </c>
      <c r="P128" s="5" t="s">
        <v>216</v>
      </c>
      <c r="Q128" s="5" t="s">
        <v>216</v>
      </c>
      <c r="R128" s="5" t="s">
        <v>216</v>
      </c>
      <c r="S128" s="5" t="s">
        <v>216</v>
      </c>
      <c r="T128" s="5" t="s">
        <v>216</v>
      </c>
      <c r="U128" s="5" t="s">
        <v>216</v>
      </c>
      <c r="V128" s="5" t="s">
        <v>216</v>
      </c>
      <c r="W128" s="5" t="s">
        <v>216</v>
      </c>
      <c r="X128" s="5">
        <v>2.35E-2</v>
      </c>
    </row>
    <row r="129" spans="1:24" ht="25.5" x14ac:dyDescent="0.25">
      <c r="A129" s="4" t="s">
        <v>33498</v>
      </c>
      <c r="B129" s="4" t="s">
        <v>33459</v>
      </c>
      <c r="C129" s="4" t="s">
        <v>33499</v>
      </c>
      <c r="D129" s="1" t="s">
        <v>33500</v>
      </c>
      <c r="E129" s="5" t="s">
        <v>216</v>
      </c>
      <c r="F129" s="5" t="s">
        <v>216</v>
      </c>
      <c r="G129" s="5" t="s">
        <v>216</v>
      </c>
      <c r="H129" s="5" t="s">
        <v>216</v>
      </c>
      <c r="I129" s="5" t="s">
        <v>216</v>
      </c>
      <c r="J129" s="5" t="s">
        <v>216</v>
      </c>
      <c r="K129" s="5" t="s">
        <v>216</v>
      </c>
      <c r="L129" s="5" t="s">
        <v>216</v>
      </c>
      <c r="M129" s="5" t="s">
        <v>216</v>
      </c>
      <c r="N129" s="5" t="s">
        <v>216</v>
      </c>
      <c r="O129" s="5" t="s">
        <v>216</v>
      </c>
      <c r="P129" s="5" t="s">
        <v>216</v>
      </c>
      <c r="Q129" s="5" t="s">
        <v>216</v>
      </c>
      <c r="R129" s="5" t="s">
        <v>216</v>
      </c>
      <c r="S129" s="5" t="s">
        <v>216</v>
      </c>
      <c r="T129" s="5" t="s">
        <v>216</v>
      </c>
      <c r="U129" s="5" t="s">
        <v>216</v>
      </c>
      <c r="V129" s="5" t="s">
        <v>216</v>
      </c>
      <c r="W129" s="5" t="s">
        <v>216</v>
      </c>
      <c r="X129" s="5">
        <v>0.23330000000000001</v>
      </c>
    </row>
    <row r="130" spans="1:24" x14ac:dyDescent="0.25">
      <c r="A130" s="4" t="s">
        <v>10847</v>
      </c>
      <c r="B130" s="4" t="s">
        <v>33501</v>
      </c>
      <c r="C130" s="4" t="s">
        <v>33502</v>
      </c>
      <c r="D130" s="1" t="s">
        <v>33503</v>
      </c>
      <c r="E130" s="5" t="s">
        <v>216</v>
      </c>
      <c r="F130" s="5" t="s">
        <v>216</v>
      </c>
      <c r="G130" s="5" t="s">
        <v>216</v>
      </c>
      <c r="H130" s="5" t="s">
        <v>216</v>
      </c>
      <c r="I130" s="5" t="s">
        <v>216</v>
      </c>
      <c r="J130" s="5" t="s">
        <v>216</v>
      </c>
      <c r="K130" s="5" t="s">
        <v>216</v>
      </c>
      <c r="L130" s="5" t="s">
        <v>216</v>
      </c>
      <c r="M130" s="5" t="s">
        <v>216</v>
      </c>
      <c r="N130" s="5" t="s">
        <v>216</v>
      </c>
      <c r="O130" s="5" t="s">
        <v>216</v>
      </c>
      <c r="P130" s="5" t="s">
        <v>216</v>
      </c>
      <c r="Q130" s="5" t="s">
        <v>216</v>
      </c>
      <c r="R130" s="5" t="s">
        <v>216</v>
      </c>
      <c r="S130" s="5" t="s">
        <v>216</v>
      </c>
      <c r="T130" s="5" t="s">
        <v>216</v>
      </c>
      <c r="U130" s="5" t="s">
        <v>216</v>
      </c>
      <c r="V130" s="5" t="s">
        <v>216</v>
      </c>
      <c r="W130" s="5" t="s">
        <v>216</v>
      </c>
      <c r="X130" s="5" t="s">
        <v>33504</v>
      </c>
    </row>
    <row r="131" spans="1:24" x14ac:dyDescent="0.25">
      <c r="A131" s="4" t="s">
        <v>10851</v>
      </c>
      <c r="B131" s="4" t="s">
        <v>33501</v>
      </c>
      <c r="C131" s="4" t="s">
        <v>33505</v>
      </c>
      <c r="D131" s="1"/>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t="s">
        <v>216</v>
      </c>
      <c r="S131" s="5" t="s">
        <v>216</v>
      </c>
      <c r="T131" s="5" t="s">
        <v>216</v>
      </c>
      <c r="U131" s="5" t="s">
        <v>216</v>
      </c>
      <c r="V131" s="5" t="s">
        <v>216</v>
      </c>
      <c r="W131" s="5" t="s">
        <v>216</v>
      </c>
      <c r="X131" s="5" t="s">
        <v>33506</v>
      </c>
    </row>
    <row r="132" spans="1:24" x14ac:dyDescent="0.25">
      <c r="A132" s="4" t="s">
        <v>10854</v>
      </c>
      <c r="B132" s="4" t="s">
        <v>33501</v>
      </c>
      <c r="C132" s="4" t="s">
        <v>33507</v>
      </c>
      <c r="D132" s="1"/>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t="s">
        <v>216</v>
      </c>
      <c r="S132" s="5" t="s">
        <v>216</v>
      </c>
      <c r="T132" s="5" t="s">
        <v>216</v>
      </c>
      <c r="U132" s="5" t="s">
        <v>216</v>
      </c>
      <c r="V132" s="5" t="s">
        <v>216</v>
      </c>
      <c r="W132" s="5" t="s">
        <v>216</v>
      </c>
      <c r="X132" s="5" t="s">
        <v>33508</v>
      </c>
    </row>
    <row r="133" spans="1:24" x14ac:dyDescent="0.25">
      <c r="A133" s="4" t="s">
        <v>10857</v>
      </c>
      <c r="B133" s="4" t="s">
        <v>33501</v>
      </c>
      <c r="C133" s="4" t="s">
        <v>33509</v>
      </c>
      <c r="D133" s="1"/>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t="s">
        <v>216</v>
      </c>
      <c r="S133" s="5" t="s">
        <v>216</v>
      </c>
      <c r="T133" s="5" t="s">
        <v>216</v>
      </c>
      <c r="U133" s="5" t="s">
        <v>216</v>
      </c>
      <c r="V133" s="5" t="s">
        <v>216</v>
      </c>
      <c r="W133" s="5" t="s">
        <v>216</v>
      </c>
      <c r="X133" s="5" t="s">
        <v>33510</v>
      </c>
    </row>
    <row r="134" spans="1:24" x14ac:dyDescent="0.25">
      <c r="A134" s="4" t="s">
        <v>30162</v>
      </c>
      <c r="B134" s="4" t="s">
        <v>33511</v>
      </c>
      <c r="C134" s="4" t="s">
        <v>33512</v>
      </c>
      <c r="D134" s="1" t="s">
        <v>33513</v>
      </c>
      <c r="E134" s="5">
        <v>0.17899999999999999</v>
      </c>
      <c r="F134" s="5">
        <v>0.17899999999999999</v>
      </c>
      <c r="G134" s="5">
        <v>0.17899999999999999</v>
      </c>
      <c r="H134" s="5">
        <v>0.17899999999999999</v>
      </c>
      <c r="I134" s="5">
        <v>0.17899999999999999</v>
      </c>
      <c r="J134" s="5">
        <v>0.17899999999999999</v>
      </c>
      <c r="K134" s="5">
        <v>0.17899999999999999</v>
      </c>
      <c r="L134" s="5">
        <v>0.17899999999999999</v>
      </c>
      <c r="M134" s="5">
        <v>0.17899999999999999</v>
      </c>
      <c r="N134" s="5">
        <v>0.17899999999999999</v>
      </c>
      <c r="O134" s="5">
        <v>0.17899999999999999</v>
      </c>
      <c r="P134" s="5">
        <v>0.17899999999999999</v>
      </c>
      <c r="Q134" s="5">
        <v>0.17899999999999999</v>
      </c>
      <c r="R134" s="5">
        <v>0.17899999999999999</v>
      </c>
      <c r="S134" s="5">
        <v>0.17899999999999999</v>
      </c>
      <c r="T134" s="5">
        <v>0.17899999999999999</v>
      </c>
      <c r="U134" s="5">
        <v>0.17899999999999999</v>
      </c>
      <c r="V134" s="5">
        <v>0.17899999999999999</v>
      </c>
      <c r="W134" s="5">
        <v>0.17899999999999999</v>
      </c>
      <c r="X134" s="5">
        <v>0.17899999999999999</v>
      </c>
    </row>
    <row r="135" spans="1:24" x14ac:dyDescent="0.25">
      <c r="A135" s="4" t="s">
        <v>33514</v>
      </c>
      <c r="B135" s="4" t="s">
        <v>33511</v>
      </c>
      <c r="C135" s="4" t="s">
        <v>33515</v>
      </c>
      <c r="D135" s="1" t="s">
        <v>33516</v>
      </c>
      <c r="E135" s="5">
        <v>1.2500000000000001E-2</v>
      </c>
      <c r="F135" s="5">
        <v>1.2500000000000001E-2</v>
      </c>
      <c r="G135" s="5">
        <v>1.0999999999999999E-2</v>
      </c>
      <c r="H135" s="5">
        <v>1.0999999999999999E-2</v>
      </c>
      <c r="I135" s="5">
        <v>1.0999999999999999E-2</v>
      </c>
      <c r="J135" s="5">
        <v>1.0999999999999999E-2</v>
      </c>
      <c r="K135" s="5">
        <v>1.0999999999999999E-2</v>
      </c>
      <c r="L135" s="5">
        <v>6.0000000000000001E-3</v>
      </c>
      <c r="M135" s="5">
        <v>6.0000000000000001E-3</v>
      </c>
      <c r="N135" s="5">
        <v>6.0000000000000001E-3</v>
      </c>
      <c r="O135" s="5">
        <v>6.0000000000000001E-3</v>
      </c>
      <c r="P135" s="5">
        <v>1E-3</v>
      </c>
      <c r="Q135" s="5">
        <v>1E-3</v>
      </c>
      <c r="R135" s="5">
        <v>1E-3</v>
      </c>
      <c r="S135" s="5">
        <v>1E-3</v>
      </c>
      <c r="T135" s="5">
        <v>1E-3</v>
      </c>
      <c r="U135" s="5">
        <v>1E-3</v>
      </c>
      <c r="V135" s="5">
        <v>1E-3</v>
      </c>
      <c r="W135" s="5">
        <v>1E-3</v>
      </c>
      <c r="X135" s="5">
        <v>1E-3</v>
      </c>
    </row>
    <row r="136" spans="1:24" x14ac:dyDescent="0.25">
      <c r="A136" s="4" t="s">
        <v>33517</v>
      </c>
      <c r="B136" s="4" t="s">
        <v>33511</v>
      </c>
      <c r="C136" s="4" t="s">
        <v>33518</v>
      </c>
      <c r="D136" s="1" t="s">
        <v>33519</v>
      </c>
      <c r="E136" s="5">
        <v>0.1255</v>
      </c>
      <c r="F136" s="5">
        <v>0.12</v>
      </c>
      <c r="G136" s="5">
        <v>0.1215</v>
      </c>
      <c r="H136" s="5">
        <v>0.1215</v>
      </c>
      <c r="I136" s="5">
        <v>0.1215</v>
      </c>
      <c r="J136" s="5">
        <v>0.1215</v>
      </c>
      <c r="K136" s="5">
        <v>0.1215</v>
      </c>
      <c r="L136" s="5">
        <v>0.1265</v>
      </c>
      <c r="M136" s="5">
        <v>0.1265</v>
      </c>
      <c r="N136" s="5">
        <v>9.6500000000000002E-2</v>
      </c>
      <c r="O136" s="5">
        <v>9.6500000000000002E-2</v>
      </c>
      <c r="P136" s="5">
        <v>9.6500000000000002E-2</v>
      </c>
      <c r="Q136" s="5">
        <v>9.6500000000000002E-2</v>
      </c>
      <c r="R136" s="5">
        <v>9.6500000000000002E-2</v>
      </c>
      <c r="S136" s="5">
        <v>9.6500000000000002E-2</v>
      </c>
      <c r="T136" s="5">
        <v>9.6500000000000002E-2</v>
      </c>
      <c r="U136" s="5">
        <v>9.6500000000000002E-2</v>
      </c>
      <c r="V136" s="5">
        <v>9.6500000000000002E-2</v>
      </c>
      <c r="W136" s="5">
        <v>9.6500000000000002E-2</v>
      </c>
      <c r="X136" s="5">
        <v>9.6500000000000002E-2</v>
      </c>
    </row>
    <row r="137" spans="1:24" ht="25.5" x14ac:dyDescent="0.25">
      <c r="A137" s="4" t="s">
        <v>33520</v>
      </c>
      <c r="B137" s="4" t="s">
        <v>33511</v>
      </c>
      <c r="C137" s="4" t="s">
        <v>33521</v>
      </c>
      <c r="D137" s="1" t="s">
        <v>33522</v>
      </c>
      <c r="E137" s="5" t="s">
        <v>33523</v>
      </c>
      <c r="F137" s="5" t="s">
        <v>33524</v>
      </c>
      <c r="G137" s="5" t="s">
        <v>33525</v>
      </c>
      <c r="H137" s="5" t="s">
        <v>33526</v>
      </c>
      <c r="I137" s="5" t="s">
        <v>33527</v>
      </c>
      <c r="J137" s="5" t="s">
        <v>33528</v>
      </c>
      <c r="K137" s="5" t="s">
        <v>33529</v>
      </c>
      <c r="L137" s="5" t="s">
        <v>33530</v>
      </c>
      <c r="M137" s="5" t="s">
        <v>33530</v>
      </c>
      <c r="N137" s="5" t="s">
        <v>33531</v>
      </c>
      <c r="O137" s="5" t="s">
        <v>33532</v>
      </c>
      <c r="P137" s="5" t="s">
        <v>33533</v>
      </c>
      <c r="Q137" s="5" t="s">
        <v>33534</v>
      </c>
      <c r="R137" s="5" t="s">
        <v>33535</v>
      </c>
      <c r="S137" s="5" t="s">
        <v>33536</v>
      </c>
      <c r="T137" s="5" t="s">
        <v>33537</v>
      </c>
      <c r="U137" s="5" t="s">
        <v>33538</v>
      </c>
      <c r="V137" s="5" t="s">
        <v>33539</v>
      </c>
      <c r="W137" s="5" t="s">
        <v>33540</v>
      </c>
      <c r="X137" s="5" t="s">
        <v>216</v>
      </c>
    </row>
    <row r="138" spans="1:24" x14ac:dyDescent="0.25">
      <c r="A138" s="4" t="s">
        <v>10888</v>
      </c>
      <c r="B138" s="4" t="s">
        <v>33541</v>
      </c>
      <c r="C138" s="4" t="s">
        <v>33542</v>
      </c>
      <c r="D138" s="1"/>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216</v>
      </c>
      <c r="S138" s="5" t="s">
        <v>216</v>
      </c>
      <c r="T138" s="5" t="s">
        <v>216</v>
      </c>
      <c r="U138" s="5" t="s">
        <v>216</v>
      </c>
      <c r="V138" s="5" t="s">
        <v>216</v>
      </c>
      <c r="W138" s="5" t="s">
        <v>216</v>
      </c>
      <c r="X138" s="5" t="s">
        <v>13355</v>
      </c>
    </row>
    <row r="139" spans="1:24" x14ac:dyDescent="0.25">
      <c r="A139" s="4" t="s">
        <v>10892</v>
      </c>
      <c r="B139" s="4" t="s">
        <v>33541</v>
      </c>
      <c r="C139" s="4" t="s">
        <v>33543</v>
      </c>
      <c r="D139" s="1"/>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c r="T139" s="5" t="s">
        <v>216</v>
      </c>
      <c r="U139" s="5" t="s">
        <v>216</v>
      </c>
      <c r="V139" s="5" t="s">
        <v>216</v>
      </c>
      <c r="W139" s="5" t="s">
        <v>216</v>
      </c>
      <c r="X139" s="5" t="s">
        <v>33544</v>
      </c>
    </row>
    <row r="140" spans="1:24" x14ac:dyDescent="0.25">
      <c r="A140" s="4" t="s">
        <v>10894</v>
      </c>
      <c r="B140" s="4" t="s">
        <v>33541</v>
      </c>
      <c r="C140" s="4" t="s">
        <v>33545</v>
      </c>
      <c r="D140" s="1"/>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216</v>
      </c>
      <c r="S140" s="5" t="s">
        <v>216</v>
      </c>
      <c r="T140" s="5" t="s">
        <v>216</v>
      </c>
      <c r="U140" s="5" t="s">
        <v>216</v>
      </c>
      <c r="V140" s="5" t="s">
        <v>216</v>
      </c>
      <c r="W140" s="5" t="s">
        <v>216</v>
      </c>
      <c r="X140" s="5" t="s">
        <v>33546</v>
      </c>
    </row>
    <row r="141" spans="1:24" x14ac:dyDescent="0.25">
      <c r="A141" s="4" t="s">
        <v>10897</v>
      </c>
      <c r="B141" s="4" t="s">
        <v>33541</v>
      </c>
      <c r="C141" s="4" t="s">
        <v>33547</v>
      </c>
      <c r="D141" s="1"/>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t="s">
        <v>216</v>
      </c>
      <c r="U141" s="5" t="s">
        <v>216</v>
      </c>
      <c r="V141" s="5" t="s">
        <v>216</v>
      </c>
      <c r="W141" s="5" t="s">
        <v>216</v>
      </c>
      <c r="X141" s="5">
        <v>6.3369999999999996E-2</v>
      </c>
    </row>
    <row r="142" spans="1:24" x14ac:dyDescent="0.25">
      <c r="A142" s="4" t="s">
        <v>10899</v>
      </c>
      <c r="B142" s="4" t="s">
        <v>33541</v>
      </c>
      <c r="C142" s="4" t="s">
        <v>33548</v>
      </c>
      <c r="D142" s="1"/>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t="s">
        <v>216</v>
      </c>
      <c r="U142" s="5" t="s">
        <v>216</v>
      </c>
      <c r="V142" s="5" t="s">
        <v>216</v>
      </c>
      <c r="W142" s="5" t="s">
        <v>216</v>
      </c>
      <c r="X142" s="5">
        <v>3.1699999999999999E-2</v>
      </c>
    </row>
    <row r="143" spans="1:24" x14ac:dyDescent="0.25">
      <c r="A143" s="4" t="s">
        <v>10092</v>
      </c>
      <c r="B143" s="4" t="s">
        <v>33541</v>
      </c>
      <c r="C143" s="4" t="s">
        <v>33549</v>
      </c>
      <c r="D143" s="1"/>
      <c r="E143" s="5" t="s">
        <v>216</v>
      </c>
      <c r="F143" s="5" t="s">
        <v>216</v>
      </c>
      <c r="G143" s="5" t="s">
        <v>216</v>
      </c>
      <c r="H143" s="5" t="s">
        <v>216</v>
      </c>
      <c r="I143" s="5" t="s">
        <v>216</v>
      </c>
      <c r="J143" s="5" t="s">
        <v>216</v>
      </c>
      <c r="K143" s="5" t="s">
        <v>216</v>
      </c>
      <c r="L143" s="5" t="s">
        <v>216</v>
      </c>
      <c r="M143" s="5" t="s">
        <v>216</v>
      </c>
      <c r="N143" s="5" t="s">
        <v>216</v>
      </c>
      <c r="O143" s="5" t="s">
        <v>216</v>
      </c>
      <c r="P143" s="5" t="s">
        <v>216</v>
      </c>
      <c r="Q143" s="5" t="s">
        <v>216</v>
      </c>
      <c r="R143" s="5" t="s">
        <v>216</v>
      </c>
      <c r="S143" s="5" t="s">
        <v>216</v>
      </c>
      <c r="T143" s="5" t="s">
        <v>216</v>
      </c>
      <c r="U143" s="5" t="s">
        <v>216</v>
      </c>
      <c r="V143" s="5" t="s">
        <v>216</v>
      </c>
      <c r="W143" s="5" t="s">
        <v>216</v>
      </c>
      <c r="X143" s="5" t="s">
        <v>33550</v>
      </c>
    </row>
    <row r="144" spans="1:24" x14ac:dyDescent="0.25">
      <c r="A144" s="4" t="s">
        <v>25474</v>
      </c>
      <c r="B144" s="4" t="s">
        <v>33541</v>
      </c>
      <c r="C144" s="4" t="s">
        <v>33551</v>
      </c>
      <c r="D144" s="1"/>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216</v>
      </c>
      <c r="S144" s="5" t="s">
        <v>216</v>
      </c>
      <c r="T144" s="5" t="s">
        <v>216</v>
      </c>
      <c r="U144" s="5" t="s">
        <v>216</v>
      </c>
      <c r="V144" s="5" t="s">
        <v>216</v>
      </c>
      <c r="W144" s="5" t="s">
        <v>216</v>
      </c>
      <c r="X144" s="5">
        <v>8.0530000000000004E-2</v>
      </c>
    </row>
    <row r="145" spans="1:24" x14ac:dyDescent="0.25">
      <c r="A145" s="4" t="s">
        <v>33552</v>
      </c>
      <c r="B145" s="4" t="s">
        <v>33541</v>
      </c>
      <c r="C145" s="4" t="s">
        <v>33553</v>
      </c>
      <c r="D145" s="1"/>
      <c r="E145" s="5" t="s">
        <v>216</v>
      </c>
      <c r="F145" s="5" t="s">
        <v>216</v>
      </c>
      <c r="G145" s="5" t="s">
        <v>216</v>
      </c>
      <c r="H145" s="5" t="s">
        <v>216</v>
      </c>
      <c r="I145" s="5" t="s">
        <v>216</v>
      </c>
      <c r="J145" s="5" t="s">
        <v>216</v>
      </c>
      <c r="K145" s="5" t="s">
        <v>216</v>
      </c>
      <c r="L145" s="5" t="s">
        <v>216</v>
      </c>
      <c r="M145" s="5" t="s">
        <v>216</v>
      </c>
      <c r="N145" s="5" t="s">
        <v>216</v>
      </c>
      <c r="O145" s="5" t="s">
        <v>216</v>
      </c>
      <c r="P145" s="5" t="s">
        <v>216</v>
      </c>
      <c r="Q145" s="5" t="s">
        <v>216</v>
      </c>
      <c r="R145" s="5" t="s">
        <v>216</v>
      </c>
      <c r="S145" s="5" t="s">
        <v>216</v>
      </c>
      <c r="T145" s="5" t="s">
        <v>216</v>
      </c>
      <c r="U145" s="5" t="s">
        <v>216</v>
      </c>
      <c r="V145" s="5" t="s">
        <v>216</v>
      </c>
      <c r="W145" s="5" t="s">
        <v>216</v>
      </c>
      <c r="X145" s="5" t="s">
        <v>33554</v>
      </c>
    </row>
    <row r="146" spans="1:24" x14ac:dyDescent="0.25">
      <c r="A146" s="4" t="s">
        <v>33555</v>
      </c>
      <c r="B146" s="4" t="s">
        <v>33541</v>
      </c>
      <c r="C146" s="4" t="s">
        <v>33556</v>
      </c>
      <c r="D146" s="1"/>
      <c r="E146" s="5" t="s">
        <v>216</v>
      </c>
      <c r="F146" s="5" t="s">
        <v>216</v>
      </c>
      <c r="G146" s="5" t="s">
        <v>216</v>
      </c>
      <c r="H146" s="5" t="s">
        <v>216</v>
      </c>
      <c r="I146" s="5" t="s">
        <v>216</v>
      </c>
      <c r="J146" s="5" t="s">
        <v>216</v>
      </c>
      <c r="K146" s="5" t="s">
        <v>216</v>
      </c>
      <c r="L146" s="5" t="s">
        <v>216</v>
      </c>
      <c r="M146" s="5" t="s">
        <v>216</v>
      </c>
      <c r="N146" s="5" t="s">
        <v>216</v>
      </c>
      <c r="O146" s="5" t="s">
        <v>216</v>
      </c>
      <c r="P146" s="5" t="s">
        <v>216</v>
      </c>
      <c r="Q146" s="5" t="s">
        <v>216</v>
      </c>
      <c r="R146" s="5" t="s">
        <v>216</v>
      </c>
      <c r="S146" s="5" t="s">
        <v>216</v>
      </c>
      <c r="T146" s="5" t="s">
        <v>216</v>
      </c>
      <c r="U146" s="5" t="s">
        <v>216</v>
      </c>
      <c r="V146" s="5" t="s">
        <v>216</v>
      </c>
      <c r="W146" s="5" t="s">
        <v>216</v>
      </c>
      <c r="X146" s="5">
        <v>0.30030000000000001</v>
      </c>
    </row>
    <row r="147" spans="1:24" x14ac:dyDescent="0.25">
      <c r="A147" s="4" t="s">
        <v>33557</v>
      </c>
      <c r="B147" s="4" t="s">
        <v>33541</v>
      </c>
      <c r="C147" s="4" t="s">
        <v>33558</v>
      </c>
      <c r="D147" s="1"/>
      <c r="E147" s="5" t="s">
        <v>216</v>
      </c>
      <c r="F147" s="5" t="s">
        <v>216</v>
      </c>
      <c r="G147" s="5" t="s">
        <v>216</v>
      </c>
      <c r="H147" s="5" t="s">
        <v>216</v>
      </c>
      <c r="I147" s="5" t="s">
        <v>216</v>
      </c>
      <c r="J147" s="5" t="s">
        <v>216</v>
      </c>
      <c r="K147" s="5" t="s">
        <v>216</v>
      </c>
      <c r="L147" s="5" t="s">
        <v>216</v>
      </c>
      <c r="M147" s="5" t="s">
        <v>216</v>
      </c>
      <c r="N147" s="5" t="s">
        <v>216</v>
      </c>
      <c r="O147" s="5" t="s">
        <v>216</v>
      </c>
      <c r="P147" s="5" t="s">
        <v>216</v>
      </c>
      <c r="Q147" s="5" t="s">
        <v>216</v>
      </c>
      <c r="R147" s="5" t="s">
        <v>216</v>
      </c>
      <c r="S147" s="5" t="s">
        <v>216</v>
      </c>
      <c r="T147" s="5" t="s">
        <v>216</v>
      </c>
      <c r="U147" s="5" t="s">
        <v>216</v>
      </c>
      <c r="V147" s="5" t="s">
        <v>216</v>
      </c>
      <c r="W147" s="5" t="s">
        <v>216</v>
      </c>
      <c r="X147" s="5" t="s">
        <v>33559</v>
      </c>
    </row>
    <row r="148" spans="1:24" x14ac:dyDescent="0.25">
      <c r="A148" s="4" t="s">
        <v>33560</v>
      </c>
      <c r="B148" s="4" t="s">
        <v>33541</v>
      </c>
      <c r="C148" s="4" t="s">
        <v>33561</v>
      </c>
      <c r="D148" s="1"/>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t="s">
        <v>216</v>
      </c>
      <c r="T148" s="5" t="s">
        <v>216</v>
      </c>
      <c r="U148" s="5" t="s">
        <v>216</v>
      </c>
      <c r="V148" s="5" t="s">
        <v>216</v>
      </c>
      <c r="W148" s="5" t="s">
        <v>216</v>
      </c>
      <c r="X148" s="5">
        <v>2.2579999999999999E-2</v>
      </c>
    </row>
    <row r="149" spans="1:24" x14ac:dyDescent="0.25">
      <c r="A149" s="4" t="s">
        <v>33562</v>
      </c>
      <c r="B149" s="4" t="s">
        <v>33541</v>
      </c>
      <c r="C149" s="4" t="s">
        <v>33563</v>
      </c>
      <c r="D149" s="1"/>
      <c r="E149" s="5" t="s">
        <v>216</v>
      </c>
      <c r="F149" s="5" t="s">
        <v>216</v>
      </c>
      <c r="G149" s="5" t="s">
        <v>216</v>
      </c>
      <c r="H149" s="5" t="s">
        <v>216</v>
      </c>
      <c r="I149" s="5" t="s">
        <v>216</v>
      </c>
      <c r="J149" s="5" t="s">
        <v>216</v>
      </c>
      <c r="K149" s="5" t="s">
        <v>216</v>
      </c>
      <c r="L149" s="5" t="s">
        <v>216</v>
      </c>
      <c r="M149" s="5" t="s">
        <v>216</v>
      </c>
      <c r="N149" s="5" t="s">
        <v>216</v>
      </c>
      <c r="O149" s="5" t="s">
        <v>216</v>
      </c>
      <c r="P149" s="5" t="s">
        <v>216</v>
      </c>
      <c r="Q149" s="5" t="s">
        <v>216</v>
      </c>
      <c r="R149" s="5" t="s">
        <v>216</v>
      </c>
      <c r="S149" s="5" t="s">
        <v>216</v>
      </c>
      <c r="T149" s="5" t="s">
        <v>216</v>
      </c>
      <c r="U149" s="5" t="s">
        <v>216</v>
      </c>
      <c r="V149" s="5" t="s">
        <v>216</v>
      </c>
      <c r="W149" s="5" t="s">
        <v>216</v>
      </c>
      <c r="X149" s="5" t="s">
        <v>9065</v>
      </c>
    </row>
    <row r="150" spans="1:24" x14ac:dyDescent="0.25">
      <c r="A150" s="4" t="s">
        <v>33564</v>
      </c>
      <c r="B150" s="4" t="s">
        <v>33541</v>
      </c>
      <c r="C150" s="4" t="s">
        <v>33565</v>
      </c>
      <c r="D150" s="1"/>
      <c r="E150" s="5" t="s">
        <v>216</v>
      </c>
      <c r="F150" s="5" t="s">
        <v>216</v>
      </c>
      <c r="G150" s="5" t="s">
        <v>216</v>
      </c>
      <c r="H150" s="5" t="s">
        <v>216</v>
      </c>
      <c r="I150" s="5" t="s">
        <v>216</v>
      </c>
      <c r="J150" s="5" t="s">
        <v>216</v>
      </c>
      <c r="K150" s="5" t="s">
        <v>216</v>
      </c>
      <c r="L150" s="5" t="s">
        <v>216</v>
      </c>
      <c r="M150" s="5" t="s">
        <v>216</v>
      </c>
      <c r="N150" s="5" t="s">
        <v>216</v>
      </c>
      <c r="O150" s="5" t="s">
        <v>216</v>
      </c>
      <c r="P150" s="5" t="s">
        <v>216</v>
      </c>
      <c r="Q150" s="5" t="s">
        <v>216</v>
      </c>
      <c r="R150" s="5" t="s">
        <v>216</v>
      </c>
      <c r="S150" s="5" t="s">
        <v>216</v>
      </c>
      <c r="T150" s="5" t="s">
        <v>216</v>
      </c>
      <c r="U150" s="5" t="s">
        <v>216</v>
      </c>
      <c r="V150" s="5" t="s">
        <v>216</v>
      </c>
      <c r="W150" s="5" t="s">
        <v>216</v>
      </c>
      <c r="X150" s="5">
        <v>4.0289999999999999E-2</v>
      </c>
    </row>
    <row r="151" spans="1:24" x14ac:dyDescent="0.25">
      <c r="A151" s="4" t="s">
        <v>33566</v>
      </c>
      <c r="B151" s="4" t="s">
        <v>33541</v>
      </c>
      <c r="C151" s="4" t="s">
        <v>33567</v>
      </c>
      <c r="D151" s="1"/>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216</v>
      </c>
      <c r="R151" s="5" t="s">
        <v>216</v>
      </c>
      <c r="S151" s="5" t="s">
        <v>216</v>
      </c>
      <c r="T151" s="5" t="s">
        <v>216</v>
      </c>
      <c r="U151" s="5" t="s">
        <v>216</v>
      </c>
      <c r="V151" s="5" t="s">
        <v>216</v>
      </c>
      <c r="W151" s="5" t="s">
        <v>216</v>
      </c>
      <c r="X151" s="5">
        <v>0.15023</v>
      </c>
    </row>
    <row r="152" spans="1:24" x14ac:dyDescent="0.25">
      <c r="A152" s="4" t="s">
        <v>33568</v>
      </c>
      <c r="B152" s="4" t="s">
        <v>33541</v>
      </c>
      <c r="C152" s="4" t="s">
        <v>33569</v>
      </c>
      <c r="D152" s="1"/>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216</v>
      </c>
      <c r="S152" s="5" t="s">
        <v>216</v>
      </c>
      <c r="T152" s="5" t="s">
        <v>216</v>
      </c>
      <c r="U152" s="5" t="s">
        <v>216</v>
      </c>
      <c r="V152" s="5" t="s">
        <v>216</v>
      </c>
      <c r="W152" s="5" t="s">
        <v>216</v>
      </c>
      <c r="X152" s="5">
        <v>1.1299999999999999E-2</v>
      </c>
    </row>
    <row r="153" spans="1:24" x14ac:dyDescent="0.25">
      <c r="A153" s="4" t="s">
        <v>33570</v>
      </c>
      <c r="B153" s="4" t="s">
        <v>33541</v>
      </c>
      <c r="C153" s="4" t="s">
        <v>33571</v>
      </c>
      <c r="D153" s="1"/>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216</v>
      </c>
      <c r="S153" s="5" t="s">
        <v>216</v>
      </c>
      <c r="T153" s="5" t="s">
        <v>216</v>
      </c>
      <c r="U153" s="5" t="s">
        <v>216</v>
      </c>
      <c r="V153" s="5" t="s">
        <v>216</v>
      </c>
      <c r="W153" s="5" t="s">
        <v>216</v>
      </c>
      <c r="X153" s="5" t="s">
        <v>33572</v>
      </c>
    </row>
    <row r="154" spans="1:24" x14ac:dyDescent="0.25">
      <c r="A154" s="4" t="s">
        <v>33573</v>
      </c>
      <c r="B154" s="4" t="s">
        <v>33541</v>
      </c>
      <c r="C154" s="4" t="s">
        <v>33574</v>
      </c>
      <c r="D154" s="1"/>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216</v>
      </c>
      <c r="S154" s="5" t="s">
        <v>216</v>
      </c>
      <c r="T154" s="5" t="s">
        <v>216</v>
      </c>
      <c r="U154" s="5" t="s">
        <v>216</v>
      </c>
      <c r="V154" s="5" t="s">
        <v>216</v>
      </c>
      <c r="W154" s="5" t="s">
        <v>216</v>
      </c>
      <c r="X154" s="5">
        <v>6.5099999999999991E-2</v>
      </c>
    </row>
    <row r="155" spans="1:24" x14ac:dyDescent="0.25">
      <c r="A155" s="4" t="s">
        <v>33575</v>
      </c>
      <c r="B155" s="4" t="s">
        <v>33541</v>
      </c>
      <c r="C155" s="4" t="s">
        <v>33576</v>
      </c>
      <c r="D155" s="1"/>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216</v>
      </c>
      <c r="S155" s="5" t="s">
        <v>216</v>
      </c>
      <c r="T155" s="5" t="s">
        <v>216</v>
      </c>
      <c r="U155" s="5" t="s">
        <v>216</v>
      </c>
      <c r="V155" s="5" t="s">
        <v>216</v>
      </c>
      <c r="W155" s="5" t="s">
        <v>216</v>
      </c>
      <c r="X155" s="5">
        <v>3.2570000000000002E-2</v>
      </c>
    </row>
    <row r="156" spans="1:24" x14ac:dyDescent="0.25">
      <c r="A156" s="4" t="s">
        <v>33577</v>
      </c>
      <c r="B156" s="4" t="s">
        <v>33541</v>
      </c>
      <c r="C156" s="4" t="s">
        <v>33578</v>
      </c>
      <c r="D156" s="1"/>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t="s">
        <v>216</v>
      </c>
      <c r="U156" s="5" t="s">
        <v>216</v>
      </c>
      <c r="V156" s="5" t="s">
        <v>216</v>
      </c>
      <c r="W156" s="5" t="s">
        <v>216</v>
      </c>
      <c r="X156" s="5" t="s">
        <v>33579</v>
      </c>
    </row>
    <row r="157" spans="1:24" x14ac:dyDescent="0.25">
      <c r="A157" s="4" t="s">
        <v>33580</v>
      </c>
      <c r="B157" s="4" t="s">
        <v>33541</v>
      </c>
      <c r="C157" s="4" t="s">
        <v>33581</v>
      </c>
      <c r="D157" s="1"/>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t="s">
        <v>216</v>
      </c>
      <c r="T157" s="5" t="s">
        <v>216</v>
      </c>
      <c r="U157" s="5" t="s">
        <v>216</v>
      </c>
      <c r="V157" s="5" t="s">
        <v>216</v>
      </c>
      <c r="W157" s="5" t="s">
        <v>216</v>
      </c>
      <c r="X157" s="5" t="s">
        <v>33582</v>
      </c>
    </row>
    <row r="158" spans="1:24" x14ac:dyDescent="0.25">
      <c r="A158" s="4" t="s">
        <v>33583</v>
      </c>
      <c r="B158" s="4" t="s">
        <v>33541</v>
      </c>
      <c r="C158" s="4" t="s">
        <v>33584</v>
      </c>
      <c r="D158" s="1"/>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t="s">
        <v>216</v>
      </c>
      <c r="U158" s="5" t="s">
        <v>216</v>
      </c>
      <c r="V158" s="5" t="s">
        <v>216</v>
      </c>
      <c r="W158" s="5" t="s">
        <v>216</v>
      </c>
      <c r="X158" s="5">
        <v>0.1145</v>
      </c>
    </row>
    <row r="159" spans="1:24" x14ac:dyDescent="0.25">
      <c r="A159" s="4" t="s">
        <v>33585</v>
      </c>
      <c r="B159" s="4" t="s">
        <v>33541</v>
      </c>
      <c r="C159" s="4" t="s">
        <v>33586</v>
      </c>
      <c r="D159" s="1"/>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t="s">
        <v>216</v>
      </c>
      <c r="T159" s="5" t="s">
        <v>216</v>
      </c>
      <c r="U159" s="5" t="s">
        <v>216</v>
      </c>
      <c r="V159" s="5" t="s">
        <v>216</v>
      </c>
      <c r="W159" s="5" t="s">
        <v>216</v>
      </c>
      <c r="X159" s="5">
        <v>5.7299999999999997E-2</v>
      </c>
    </row>
    <row r="160" spans="1:24" x14ac:dyDescent="0.25">
      <c r="A160" s="4" t="s">
        <v>33587</v>
      </c>
      <c r="B160" s="4" t="s">
        <v>33541</v>
      </c>
      <c r="C160" s="4" t="s">
        <v>33588</v>
      </c>
      <c r="D160" s="1"/>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t="s">
        <v>216</v>
      </c>
      <c r="U160" s="5" t="s">
        <v>216</v>
      </c>
      <c r="V160" s="5" t="s">
        <v>216</v>
      </c>
      <c r="W160" s="5" t="s">
        <v>216</v>
      </c>
      <c r="X160" s="5" t="s">
        <v>33589</v>
      </c>
    </row>
    <row r="161" spans="1:24" x14ac:dyDescent="0.25">
      <c r="A161" s="4" t="s">
        <v>33590</v>
      </c>
      <c r="B161" s="4" t="s">
        <v>33541</v>
      </c>
      <c r="C161" s="4" t="s">
        <v>33591</v>
      </c>
      <c r="D161" s="1"/>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t="s">
        <v>216</v>
      </c>
      <c r="T161" s="5" t="s">
        <v>216</v>
      </c>
      <c r="U161" s="5" t="s">
        <v>216</v>
      </c>
      <c r="V161" s="5" t="s">
        <v>216</v>
      </c>
      <c r="W161" s="5" t="s">
        <v>216</v>
      </c>
      <c r="X161" s="5" t="s">
        <v>33592</v>
      </c>
    </row>
    <row r="162" spans="1:24" x14ac:dyDescent="0.25">
      <c r="A162" s="4" t="s">
        <v>33593</v>
      </c>
      <c r="B162" s="4" t="s">
        <v>33541</v>
      </c>
      <c r="C162" s="4" t="s">
        <v>33594</v>
      </c>
      <c r="D162" s="1"/>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t="s">
        <v>216</v>
      </c>
      <c r="T162" s="5" t="s">
        <v>216</v>
      </c>
      <c r="U162" s="5" t="s">
        <v>216</v>
      </c>
      <c r="V162" s="5" t="s">
        <v>216</v>
      </c>
      <c r="W162" s="5" t="s">
        <v>216</v>
      </c>
      <c r="X162" s="5" t="s">
        <v>33595</v>
      </c>
    </row>
    <row r="163" spans="1:24" x14ac:dyDescent="0.25">
      <c r="A163" s="4" t="s">
        <v>33596</v>
      </c>
      <c r="B163" s="4" t="s">
        <v>33541</v>
      </c>
      <c r="C163" s="4" t="s">
        <v>33597</v>
      </c>
      <c r="D163" s="1"/>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t="s">
        <v>216</v>
      </c>
      <c r="U163" s="5" t="s">
        <v>216</v>
      </c>
      <c r="V163" s="5" t="s">
        <v>216</v>
      </c>
      <c r="W163" s="5" t="s">
        <v>216</v>
      </c>
      <c r="X163" s="5">
        <v>0.15</v>
      </c>
    </row>
    <row r="164" spans="1:24" x14ac:dyDescent="0.25">
      <c r="A164" s="4" t="s">
        <v>33598</v>
      </c>
      <c r="B164" s="4" t="s">
        <v>33541</v>
      </c>
      <c r="C164" s="4" t="s">
        <v>33599</v>
      </c>
      <c r="D164" s="1"/>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t="s">
        <v>216</v>
      </c>
      <c r="U164" s="5" t="s">
        <v>216</v>
      </c>
      <c r="V164" s="5" t="s">
        <v>216</v>
      </c>
      <c r="W164" s="5" t="s">
        <v>216</v>
      </c>
      <c r="X164" s="5" t="s">
        <v>33600</v>
      </c>
    </row>
    <row r="165" spans="1:24" x14ac:dyDescent="0.25">
      <c r="A165" s="4" t="s">
        <v>4838</v>
      </c>
      <c r="B165" s="4" t="s">
        <v>33601</v>
      </c>
      <c r="C165" s="4" t="s">
        <v>33602</v>
      </c>
      <c r="D165" s="1" t="s">
        <v>33603</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t="s">
        <v>216</v>
      </c>
      <c r="T165" s="5" t="s">
        <v>216</v>
      </c>
      <c r="U165" s="5" t="s">
        <v>216</v>
      </c>
      <c r="V165" s="5" t="s">
        <v>216</v>
      </c>
      <c r="W165" s="5" t="s">
        <v>33604</v>
      </c>
      <c r="X165" s="5" t="s">
        <v>33546</v>
      </c>
    </row>
    <row r="166" spans="1:24" x14ac:dyDescent="0.25">
      <c r="A166" s="4" t="s">
        <v>4845</v>
      </c>
      <c r="B166" s="4" t="s">
        <v>33601</v>
      </c>
      <c r="C166" s="4" t="s">
        <v>33605</v>
      </c>
      <c r="D166" s="1" t="s">
        <v>33606</v>
      </c>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t="s">
        <v>216</v>
      </c>
      <c r="T166" s="5" t="s">
        <v>216</v>
      </c>
      <c r="U166" s="5" t="s">
        <v>216</v>
      </c>
      <c r="V166" s="5" t="s">
        <v>216</v>
      </c>
      <c r="W166" s="5" t="s">
        <v>33607</v>
      </c>
      <c r="X166" s="5" t="s">
        <v>33608</v>
      </c>
    </row>
    <row r="167" spans="1:24" x14ac:dyDescent="0.25">
      <c r="A167" s="4" t="s">
        <v>4863</v>
      </c>
      <c r="B167" s="4" t="s">
        <v>33601</v>
      </c>
      <c r="C167" s="4" t="s">
        <v>33609</v>
      </c>
      <c r="D167" s="1" t="s">
        <v>33610</v>
      </c>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t="s">
        <v>216</v>
      </c>
      <c r="S167" s="5" t="s">
        <v>216</v>
      </c>
      <c r="T167" s="5" t="s">
        <v>216</v>
      </c>
      <c r="U167" s="5" t="s">
        <v>216</v>
      </c>
      <c r="V167" s="5" t="s">
        <v>216</v>
      </c>
      <c r="W167" s="5" t="s">
        <v>33611</v>
      </c>
      <c r="X167" s="5" t="s">
        <v>33612</v>
      </c>
    </row>
    <row r="168" spans="1:24" x14ac:dyDescent="0.25">
      <c r="A168" s="4" t="s">
        <v>4877</v>
      </c>
      <c r="B168" s="4" t="s">
        <v>33601</v>
      </c>
      <c r="C168" s="4" t="s">
        <v>33613</v>
      </c>
      <c r="D168" s="1" t="s">
        <v>33614</v>
      </c>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t="s">
        <v>216</v>
      </c>
      <c r="S168" s="5" t="s">
        <v>216</v>
      </c>
      <c r="T168" s="5" t="s">
        <v>216</v>
      </c>
      <c r="U168" s="5" t="s">
        <v>216</v>
      </c>
      <c r="V168" s="5" t="s">
        <v>216</v>
      </c>
      <c r="W168" s="5" t="s">
        <v>33615</v>
      </c>
      <c r="X168" s="5" t="s">
        <v>33616</v>
      </c>
    </row>
    <row r="169" spans="1:24" x14ac:dyDescent="0.25">
      <c r="A169" s="4" t="s">
        <v>4895</v>
      </c>
      <c r="B169" s="4" t="s">
        <v>33601</v>
      </c>
      <c r="C169" s="4" t="s">
        <v>33617</v>
      </c>
      <c r="D169" s="1" t="s">
        <v>33618</v>
      </c>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t="s">
        <v>216</v>
      </c>
      <c r="T169" s="5" t="s">
        <v>216</v>
      </c>
      <c r="U169" s="5" t="s">
        <v>216</v>
      </c>
      <c r="V169" s="5" t="s">
        <v>216</v>
      </c>
      <c r="W169" s="5" t="s">
        <v>33619</v>
      </c>
      <c r="X169" s="5" t="s">
        <v>33620</v>
      </c>
    </row>
    <row r="170" spans="1:24" x14ac:dyDescent="0.25">
      <c r="A170" s="4" t="s">
        <v>4913</v>
      </c>
      <c r="B170" s="4" t="s">
        <v>33601</v>
      </c>
      <c r="C170" s="4" t="s">
        <v>33621</v>
      </c>
      <c r="D170" s="1" t="s">
        <v>33622</v>
      </c>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t="s">
        <v>216</v>
      </c>
      <c r="S170" s="5" t="s">
        <v>216</v>
      </c>
      <c r="T170" s="5" t="s">
        <v>216</v>
      </c>
      <c r="U170" s="5" t="s">
        <v>216</v>
      </c>
      <c r="V170" s="5" t="s">
        <v>216</v>
      </c>
      <c r="W170" s="5" t="s">
        <v>13160</v>
      </c>
      <c r="X170" s="5" t="s">
        <v>33623</v>
      </c>
    </row>
    <row r="171" spans="1:24" x14ac:dyDescent="0.25">
      <c r="A171" s="4" t="s">
        <v>4933</v>
      </c>
      <c r="B171" s="4" t="s">
        <v>33601</v>
      </c>
      <c r="C171" s="4" t="s">
        <v>33624</v>
      </c>
      <c r="D171" s="1" t="s">
        <v>33625</v>
      </c>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t="s">
        <v>216</v>
      </c>
      <c r="U171" s="5" t="s">
        <v>216</v>
      </c>
      <c r="V171" s="5" t="s">
        <v>216</v>
      </c>
      <c r="W171" s="5" t="s">
        <v>33611</v>
      </c>
      <c r="X171" s="5" t="s">
        <v>33612</v>
      </c>
    </row>
    <row r="172" spans="1:24" x14ac:dyDescent="0.25">
      <c r="A172" s="4" t="s">
        <v>4949</v>
      </c>
      <c r="B172" s="4" t="s">
        <v>33601</v>
      </c>
      <c r="C172" s="4" t="s">
        <v>33626</v>
      </c>
      <c r="D172" s="1" t="s">
        <v>33627</v>
      </c>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t="s">
        <v>216</v>
      </c>
      <c r="T172" s="5" t="s">
        <v>216</v>
      </c>
      <c r="U172" s="5" t="s">
        <v>216</v>
      </c>
      <c r="V172" s="5" t="s">
        <v>216</v>
      </c>
      <c r="W172" s="5">
        <v>6.7500000000000004E-2</v>
      </c>
      <c r="X172" s="5">
        <v>7.0999999999999994E-2</v>
      </c>
    </row>
    <row r="173" spans="1:24" x14ac:dyDescent="0.25">
      <c r="A173" s="4" t="s">
        <v>4952</v>
      </c>
      <c r="B173" s="4" t="s">
        <v>33601</v>
      </c>
      <c r="C173" s="4" t="s">
        <v>33628</v>
      </c>
      <c r="D173" s="1" t="s">
        <v>33629</v>
      </c>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t="s">
        <v>216</v>
      </c>
      <c r="T173" s="5" t="s">
        <v>216</v>
      </c>
      <c r="U173" s="5" t="s">
        <v>216</v>
      </c>
      <c r="V173" s="5" t="s">
        <v>216</v>
      </c>
      <c r="W173" s="5" t="s">
        <v>33630</v>
      </c>
      <c r="X173" s="5" t="s">
        <v>33631</v>
      </c>
    </row>
    <row r="174" spans="1:24" x14ac:dyDescent="0.25">
      <c r="A174" s="4" t="s">
        <v>4955</v>
      </c>
      <c r="B174" s="4" t="s">
        <v>33601</v>
      </c>
      <c r="C174" s="4" t="s">
        <v>33632</v>
      </c>
      <c r="D174" s="1" t="s">
        <v>33633</v>
      </c>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t="s">
        <v>216</v>
      </c>
      <c r="T174" s="5" t="s">
        <v>216</v>
      </c>
      <c r="U174" s="5" t="s">
        <v>216</v>
      </c>
      <c r="V174" s="5" t="s">
        <v>216</v>
      </c>
      <c r="W174" s="5" t="s">
        <v>22426</v>
      </c>
      <c r="X174" s="5" t="s">
        <v>22428</v>
      </c>
    </row>
    <row r="175" spans="1:24" x14ac:dyDescent="0.25">
      <c r="A175" s="4" t="s">
        <v>4958</v>
      </c>
      <c r="B175" s="4" t="s">
        <v>33601</v>
      </c>
      <c r="C175" s="4" t="s">
        <v>33634</v>
      </c>
      <c r="D175" s="1" t="s">
        <v>33635</v>
      </c>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t="s">
        <v>216</v>
      </c>
      <c r="T175" s="5" t="s">
        <v>216</v>
      </c>
      <c r="U175" s="5" t="s">
        <v>216</v>
      </c>
      <c r="V175" s="5" t="s">
        <v>216</v>
      </c>
      <c r="W175" s="5" t="s">
        <v>27817</v>
      </c>
      <c r="X175" s="5" t="s">
        <v>33636</v>
      </c>
    </row>
    <row r="176" spans="1:24" x14ac:dyDescent="0.25">
      <c r="A176" s="4" t="s">
        <v>4961</v>
      </c>
      <c r="B176" s="4" t="s">
        <v>33601</v>
      </c>
      <c r="C176" s="4" t="s">
        <v>33637</v>
      </c>
      <c r="D176" s="1" t="s">
        <v>33638</v>
      </c>
      <c r="E176" s="5" t="s">
        <v>216</v>
      </c>
      <c r="F176" s="5" t="s">
        <v>216</v>
      </c>
      <c r="G176" s="5" t="s">
        <v>216</v>
      </c>
      <c r="H176" s="5" t="s">
        <v>216</v>
      </c>
      <c r="I176" s="5" t="s">
        <v>216</v>
      </c>
      <c r="J176" s="5" t="s">
        <v>216</v>
      </c>
      <c r="K176" s="5" t="s">
        <v>216</v>
      </c>
      <c r="L176" s="5" t="s">
        <v>216</v>
      </c>
      <c r="M176" s="5" t="s">
        <v>216</v>
      </c>
      <c r="N176" s="5" t="s">
        <v>216</v>
      </c>
      <c r="O176" s="5" t="s">
        <v>216</v>
      </c>
      <c r="P176" s="5" t="s">
        <v>216</v>
      </c>
      <c r="Q176" s="5" t="s">
        <v>216</v>
      </c>
      <c r="R176" s="5" t="s">
        <v>216</v>
      </c>
      <c r="S176" s="5" t="s">
        <v>216</v>
      </c>
      <c r="T176" s="5" t="s">
        <v>216</v>
      </c>
      <c r="U176" s="5" t="s">
        <v>216</v>
      </c>
      <c r="V176" s="5" t="s">
        <v>216</v>
      </c>
      <c r="W176" s="5" t="s">
        <v>216</v>
      </c>
      <c r="X176" s="5" t="s">
        <v>33639</v>
      </c>
    </row>
    <row r="177" spans="1:24" x14ac:dyDescent="0.25">
      <c r="A177" s="4" t="s">
        <v>5114</v>
      </c>
      <c r="B177" s="4" t="s">
        <v>33640</v>
      </c>
      <c r="C177" s="4" t="s">
        <v>33641</v>
      </c>
      <c r="D177" s="1" t="s">
        <v>33642</v>
      </c>
      <c r="E177" s="5" t="s">
        <v>33643</v>
      </c>
      <c r="F177" s="5" t="s">
        <v>33644</v>
      </c>
      <c r="G177" s="5" t="s">
        <v>33645</v>
      </c>
      <c r="H177" s="5" t="s">
        <v>33646</v>
      </c>
      <c r="I177" s="5" t="s">
        <v>33647</v>
      </c>
      <c r="J177" s="5" t="s">
        <v>33648</v>
      </c>
      <c r="K177" s="5" t="s">
        <v>33649</v>
      </c>
      <c r="L177" s="5" t="s">
        <v>33650</v>
      </c>
      <c r="M177" s="5" t="s">
        <v>33651</v>
      </c>
      <c r="N177" s="5" t="s">
        <v>33652</v>
      </c>
      <c r="O177" s="5" t="s">
        <v>33653</v>
      </c>
      <c r="P177" s="5" t="s">
        <v>33654</v>
      </c>
      <c r="Q177" s="5" t="s">
        <v>33655</v>
      </c>
      <c r="R177" s="5" t="s">
        <v>33656</v>
      </c>
      <c r="S177" s="5" t="s">
        <v>33657</v>
      </c>
      <c r="T177" s="5" t="s">
        <v>33658</v>
      </c>
      <c r="U177" s="5" t="s">
        <v>33659</v>
      </c>
      <c r="V177" s="5" t="s">
        <v>33660</v>
      </c>
      <c r="W177" s="5" t="s">
        <v>33661</v>
      </c>
      <c r="X177" s="5" t="s">
        <v>33662</v>
      </c>
    </row>
    <row r="178" spans="1:24" x14ac:dyDescent="0.25">
      <c r="A178" s="4" t="s">
        <v>5118</v>
      </c>
      <c r="B178" s="4" t="s">
        <v>33640</v>
      </c>
      <c r="C178" s="4" t="s">
        <v>33663</v>
      </c>
      <c r="D178" s="1" t="s">
        <v>33664</v>
      </c>
      <c r="E178" s="5" t="s">
        <v>33665</v>
      </c>
      <c r="F178" s="5" t="s">
        <v>33666</v>
      </c>
      <c r="G178" s="5" t="s">
        <v>33667</v>
      </c>
      <c r="H178" s="5" t="s">
        <v>33668</v>
      </c>
      <c r="I178" s="5" t="s">
        <v>33669</v>
      </c>
      <c r="J178" s="5" t="s">
        <v>33670</v>
      </c>
      <c r="K178" s="5" t="s">
        <v>33671</v>
      </c>
      <c r="L178" s="5" t="s">
        <v>33672</v>
      </c>
      <c r="M178" s="5" t="s">
        <v>33673</v>
      </c>
      <c r="N178" s="5" t="s">
        <v>33674</v>
      </c>
      <c r="O178" s="5" t="s">
        <v>33675</v>
      </c>
      <c r="P178" s="5" t="s">
        <v>33676</v>
      </c>
      <c r="Q178" s="5" t="s">
        <v>33677</v>
      </c>
      <c r="R178" s="5" t="s">
        <v>33678</v>
      </c>
      <c r="S178" s="5" t="s">
        <v>33679</v>
      </c>
      <c r="T178" s="5" t="s">
        <v>33680</v>
      </c>
      <c r="U178" s="5" t="s">
        <v>33681</v>
      </c>
      <c r="V178" s="5" t="s">
        <v>33682</v>
      </c>
      <c r="W178" s="5" t="s">
        <v>33683</v>
      </c>
      <c r="X178" s="5" t="s">
        <v>33684</v>
      </c>
    </row>
    <row r="179" spans="1:24" x14ac:dyDescent="0.25">
      <c r="A179" s="4" t="s">
        <v>5122</v>
      </c>
      <c r="B179" s="4" t="s">
        <v>33640</v>
      </c>
      <c r="C179" s="4" t="s">
        <v>33685</v>
      </c>
      <c r="D179" s="1" t="s">
        <v>33686</v>
      </c>
      <c r="E179" s="5" t="s">
        <v>33687</v>
      </c>
      <c r="F179" s="5" t="s">
        <v>33688</v>
      </c>
      <c r="G179" s="5" t="s">
        <v>33689</v>
      </c>
      <c r="H179" s="5" t="s">
        <v>33690</v>
      </c>
      <c r="I179" s="5" t="s">
        <v>33691</v>
      </c>
      <c r="J179" s="5" t="s">
        <v>33692</v>
      </c>
      <c r="K179" s="5" t="s">
        <v>33693</v>
      </c>
      <c r="L179" s="5" t="s">
        <v>33694</v>
      </c>
      <c r="M179" s="5" t="s">
        <v>33695</v>
      </c>
      <c r="N179" s="5" t="s">
        <v>33696</v>
      </c>
      <c r="O179" s="5" t="s">
        <v>33697</v>
      </c>
      <c r="P179" s="5" t="s">
        <v>33698</v>
      </c>
      <c r="Q179" s="5" t="s">
        <v>33699</v>
      </c>
      <c r="R179" s="5" t="s">
        <v>33700</v>
      </c>
      <c r="S179" s="5" t="s">
        <v>33701</v>
      </c>
      <c r="T179" s="5" t="s">
        <v>33702</v>
      </c>
      <c r="U179" s="5" t="s">
        <v>33703</v>
      </c>
      <c r="V179" s="5" t="s">
        <v>33704</v>
      </c>
      <c r="W179" s="5" t="s">
        <v>33705</v>
      </c>
      <c r="X179" s="5" t="s">
        <v>33706</v>
      </c>
    </row>
    <row r="180" spans="1:24" x14ac:dyDescent="0.25">
      <c r="A180" s="4" t="s">
        <v>10928</v>
      </c>
      <c r="B180" s="4" t="s">
        <v>33640</v>
      </c>
      <c r="C180" s="4" t="s">
        <v>33707</v>
      </c>
      <c r="D180" s="1" t="s">
        <v>33708</v>
      </c>
      <c r="E180" s="5" t="s">
        <v>33709</v>
      </c>
      <c r="F180" s="5" t="s">
        <v>33710</v>
      </c>
      <c r="G180" s="5" t="s">
        <v>33711</v>
      </c>
      <c r="H180" s="5" t="s">
        <v>33712</v>
      </c>
      <c r="I180" s="5" t="s">
        <v>33713</v>
      </c>
      <c r="J180" s="5" t="s">
        <v>33714</v>
      </c>
      <c r="K180" s="5" t="s">
        <v>33715</v>
      </c>
      <c r="L180" s="5" t="s">
        <v>33716</v>
      </c>
      <c r="M180" s="5" t="s">
        <v>33717</v>
      </c>
      <c r="N180" s="5" t="s">
        <v>33718</v>
      </c>
      <c r="O180" s="5" t="s">
        <v>33719</v>
      </c>
      <c r="P180" s="5" t="s">
        <v>33720</v>
      </c>
      <c r="Q180" s="5" t="s">
        <v>33721</v>
      </c>
      <c r="R180" s="5" t="s">
        <v>33722</v>
      </c>
      <c r="S180" s="5" t="s">
        <v>33723</v>
      </c>
      <c r="T180" s="5" t="s">
        <v>33724</v>
      </c>
      <c r="U180" s="5" t="s">
        <v>33725</v>
      </c>
      <c r="V180" s="5" t="s">
        <v>33726</v>
      </c>
      <c r="W180" s="5" t="s">
        <v>33727</v>
      </c>
      <c r="X180" s="5" t="s">
        <v>33728</v>
      </c>
    </row>
    <row r="181" spans="1:24" x14ac:dyDescent="0.25">
      <c r="A181" s="4" t="s">
        <v>17558</v>
      </c>
      <c r="B181" s="4" t="s">
        <v>33640</v>
      </c>
      <c r="C181" s="4" t="s">
        <v>33729</v>
      </c>
      <c r="D181" s="1" t="s">
        <v>33730</v>
      </c>
      <c r="E181" s="5" t="s">
        <v>33731</v>
      </c>
      <c r="F181" s="5" t="s">
        <v>33732</v>
      </c>
      <c r="G181" s="5" t="s">
        <v>33733</v>
      </c>
      <c r="H181" s="5" t="s">
        <v>33734</v>
      </c>
      <c r="I181" s="5" t="s">
        <v>33735</v>
      </c>
      <c r="J181" s="5" t="s">
        <v>33736</v>
      </c>
      <c r="K181" s="5" t="s">
        <v>33737</v>
      </c>
      <c r="L181" s="5" t="s">
        <v>33738</v>
      </c>
      <c r="M181" s="5" t="s">
        <v>33739</v>
      </c>
      <c r="N181" s="5" t="s">
        <v>33740</v>
      </c>
      <c r="O181" s="5" t="s">
        <v>33741</v>
      </c>
      <c r="P181" s="5" t="s">
        <v>33742</v>
      </c>
      <c r="Q181" s="5" t="s">
        <v>33743</v>
      </c>
      <c r="R181" s="5" t="s">
        <v>33744</v>
      </c>
      <c r="S181" s="5" t="s">
        <v>33745</v>
      </c>
      <c r="T181" s="5" t="s">
        <v>33746</v>
      </c>
      <c r="U181" s="5" t="s">
        <v>33747</v>
      </c>
      <c r="V181" s="5" t="s">
        <v>33748</v>
      </c>
      <c r="W181" s="5" t="s">
        <v>33749</v>
      </c>
      <c r="X181" s="5" t="s">
        <v>33750</v>
      </c>
    </row>
    <row r="182" spans="1:24" x14ac:dyDescent="0.25">
      <c r="A182" s="4" t="s">
        <v>17560</v>
      </c>
      <c r="B182" s="4" t="s">
        <v>33640</v>
      </c>
      <c r="C182" s="4" t="s">
        <v>33751</v>
      </c>
      <c r="D182" s="1" t="s">
        <v>33752</v>
      </c>
      <c r="E182" s="5" t="s">
        <v>33643</v>
      </c>
      <c r="F182" s="5" t="s">
        <v>33644</v>
      </c>
      <c r="G182" s="5" t="s">
        <v>33645</v>
      </c>
      <c r="H182" s="5" t="s">
        <v>33646</v>
      </c>
      <c r="I182" s="5" t="s">
        <v>33647</v>
      </c>
      <c r="J182" s="5" t="s">
        <v>33648</v>
      </c>
      <c r="K182" s="5" t="s">
        <v>33649</v>
      </c>
      <c r="L182" s="5" t="s">
        <v>33650</v>
      </c>
      <c r="M182" s="5" t="s">
        <v>33651</v>
      </c>
      <c r="N182" s="5" t="s">
        <v>33652</v>
      </c>
      <c r="O182" s="5" t="s">
        <v>33653</v>
      </c>
      <c r="P182" s="5" t="s">
        <v>33654</v>
      </c>
      <c r="Q182" s="5" t="s">
        <v>33655</v>
      </c>
      <c r="R182" s="5" t="s">
        <v>33656</v>
      </c>
      <c r="S182" s="5" t="s">
        <v>33657</v>
      </c>
      <c r="T182" s="5" t="s">
        <v>33658</v>
      </c>
      <c r="U182" s="5" t="s">
        <v>33659</v>
      </c>
      <c r="V182" s="5" t="s">
        <v>33660</v>
      </c>
      <c r="W182" s="5" t="s">
        <v>33661</v>
      </c>
      <c r="X182" s="5" t="s">
        <v>33662</v>
      </c>
    </row>
    <row r="183" spans="1:24" x14ac:dyDescent="0.25">
      <c r="A183" s="4" t="s">
        <v>17562</v>
      </c>
      <c r="B183" s="4" t="s">
        <v>33640</v>
      </c>
      <c r="C183" s="4" t="s">
        <v>33753</v>
      </c>
      <c r="D183" s="1" t="s">
        <v>33754</v>
      </c>
      <c r="E183" s="5" t="s">
        <v>33665</v>
      </c>
      <c r="F183" s="5" t="s">
        <v>33666</v>
      </c>
      <c r="G183" s="5" t="s">
        <v>33667</v>
      </c>
      <c r="H183" s="5" t="s">
        <v>33668</v>
      </c>
      <c r="I183" s="5" t="s">
        <v>33669</v>
      </c>
      <c r="J183" s="5" t="s">
        <v>33670</v>
      </c>
      <c r="K183" s="5" t="s">
        <v>33671</v>
      </c>
      <c r="L183" s="5" t="s">
        <v>33672</v>
      </c>
      <c r="M183" s="5" t="s">
        <v>33673</v>
      </c>
      <c r="N183" s="5" t="s">
        <v>33674</v>
      </c>
      <c r="O183" s="5" t="s">
        <v>33675</v>
      </c>
      <c r="P183" s="5" t="s">
        <v>33676</v>
      </c>
      <c r="Q183" s="5" t="s">
        <v>33677</v>
      </c>
      <c r="R183" s="5" t="s">
        <v>33678</v>
      </c>
      <c r="S183" s="5" t="s">
        <v>33679</v>
      </c>
      <c r="T183" s="5" t="s">
        <v>33680</v>
      </c>
      <c r="U183" s="5" t="s">
        <v>33681</v>
      </c>
      <c r="V183" s="5" t="s">
        <v>33682</v>
      </c>
      <c r="W183" s="5" t="s">
        <v>33683</v>
      </c>
      <c r="X183" s="5" t="s">
        <v>33684</v>
      </c>
    </row>
    <row r="184" spans="1:24" x14ac:dyDescent="0.25">
      <c r="A184" s="4" t="s">
        <v>17564</v>
      </c>
      <c r="B184" s="4" t="s">
        <v>33640</v>
      </c>
      <c r="C184" s="4" t="s">
        <v>33755</v>
      </c>
      <c r="D184" s="1" t="s">
        <v>33756</v>
      </c>
      <c r="E184" s="5" t="s">
        <v>33687</v>
      </c>
      <c r="F184" s="5" t="s">
        <v>33688</v>
      </c>
      <c r="G184" s="5" t="s">
        <v>33689</v>
      </c>
      <c r="H184" s="5" t="s">
        <v>33690</v>
      </c>
      <c r="I184" s="5" t="s">
        <v>33691</v>
      </c>
      <c r="J184" s="5" t="s">
        <v>33692</v>
      </c>
      <c r="K184" s="5" t="s">
        <v>33693</v>
      </c>
      <c r="L184" s="5" t="s">
        <v>33694</v>
      </c>
      <c r="M184" s="5" t="s">
        <v>33695</v>
      </c>
      <c r="N184" s="5" t="s">
        <v>33696</v>
      </c>
      <c r="O184" s="5" t="s">
        <v>33697</v>
      </c>
      <c r="P184" s="5" t="s">
        <v>33698</v>
      </c>
      <c r="Q184" s="5" t="s">
        <v>33699</v>
      </c>
      <c r="R184" s="5" t="s">
        <v>33700</v>
      </c>
      <c r="S184" s="5" t="s">
        <v>33701</v>
      </c>
      <c r="T184" s="5" t="s">
        <v>33702</v>
      </c>
      <c r="U184" s="5" t="s">
        <v>33703</v>
      </c>
      <c r="V184" s="5" t="s">
        <v>33704</v>
      </c>
      <c r="W184" s="5" t="s">
        <v>33705</v>
      </c>
      <c r="X184" s="5" t="s">
        <v>33706</v>
      </c>
    </row>
    <row r="185" spans="1:24" x14ac:dyDescent="0.25">
      <c r="A185" s="4" t="s">
        <v>17566</v>
      </c>
      <c r="B185" s="4" t="s">
        <v>33640</v>
      </c>
      <c r="C185" s="4" t="s">
        <v>33757</v>
      </c>
      <c r="D185" s="1" t="s">
        <v>33758</v>
      </c>
      <c r="E185" s="5" t="s">
        <v>33759</v>
      </c>
      <c r="F185" s="5" t="s">
        <v>33760</v>
      </c>
      <c r="G185" s="5" t="s">
        <v>33761</v>
      </c>
      <c r="H185" s="5" t="s">
        <v>33762</v>
      </c>
      <c r="I185" s="5" t="s">
        <v>33763</v>
      </c>
      <c r="J185" s="5" t="s">
        <v>1435</v>
      </c>
      <c r="K185" s="5" t="s">
        <v>33764</v>
      </c>
      <c r="L185" s="5" t="s">
        <v>33765</v>
      </c>
      <c r="M185" s="5" t="s">
        <v>33766</v>
      </c>
      <c r="N185" s="5" t="s">
        <v>33767</v>
      </c>
      <c r="O185" s="5" t="s">
        <v>33768</v>
      </c>
      <c r="P185" s="5" t="s">
        <v>33769</v>
      </c>
      <c r="Q185" s="5" t="s">
        <v>33770</v>
      </c>
      <c r="R185" s="5" t="s">
        <v>33771</v>
      </c>
      <c r="S185" s="5" t="s">
        <v>33772</v>
      </c>
      <c r="T185" s="5" t="s">
        <v>33773</v>
      </c>
      <c r="U185" s="5" t="s">
        <v>33774</v>
      </c>
      <c r="V185" s="5" t="s">
        <v>33775</v>
      </c>
      <c r="W185" s="5" t="s">
        <v>33776</v>
      </c>
      <c r="X185" s="5" t="s">
        <v>33777</v>
      </c>
    </row>
    <row r="186" spans="1:24" x14ac:dyDescent="0.25">
      <c r="A186" s="4" t="s">
        <v>17568</v>
      </c>
      <c r="B186" s="4" t="s">
        <v>33640</v>
      </c>
      <c r="C186" s="4" t="s">
        <v>33778</v>
      </c>
      <c r="D186" s="1" t="s">
        <v>33779</v>
      </c>
      <c r="E186" s="5" t="s">
        <v>33780</v>
      </c>
      <c r="F186" s="5" t="s">
        <v>33781</v>
      </c>
      <c r="G186" s="5" t="s">
        <v>33782</v>
      </c>
      <c r="H186" s="5" t="s">
        <v>33783</v>
      </c>
      <c r="I186" s="5" t="s">
        <v>33784</v>
      </c>
      <c r="J186" s="5" t="s">
        <v>33785</v>
      </c>
      <c r="K186" s="5" t="s">
        <v>33786</v>
      </c>
      <c r="L186" s="5" t="s">
        <v>33787</v>
      </c>
      <c r="M186" s="5" t="s">
        <v>33788</v>
      </c>
      <c r="N186" s="5" t="s">
        <v>33789</v>
      </c>
      <c r="O186" s="5" t="s">
        <v>33790</v>
      </c>
      <c r="P186" s="5" t="s">
        <v>33791</v>
      </c>
      <c r="Q186" s="5" t="s">
        <v>33792</v>
      </c>
      <c r="R186" s="5" t="s">
        <v>33793</v>
      </c>
      <c r="S186" s="5" t="s">
        <v>33794</v>
      </c>
      <c r="T186" s="5" t="s">
        <v>33795</v>
      </c>
      <c r="U186" s="5" t="s">
        <v>33796</v>
      </c>
      <c r="V186" s="5" t="s">
        <v>33797</v>
      </c>
      <c r="W186" s="5" t="s">
        <v>33798</v>
      </c>
      <c r="X186" s="5" t="s">
        <v>33799</v>
      </c>
    </row>
    <row r="187" spans="1:24" x14ac:dyDescent="0.25">
      <c r="A187" s="4" t="s">
        <v>17570</v>
      </c>
      <c r="B187" s="4" t="s">
        <v>33640</v>
      </c>
      <c r="C187" s="4" t="s">
        <v>33800</v>
      </c>
      <c r="D187" s="1" t="s">
        <v>33801</v>
      </c>
      <c r="E187" s="5" t="s">
        <v>33643</v>
      </c>
      <c r="F187" s="5" t="s">
        <v>33644</v>
      </c>
      <c r="G187" s="5" t="s">
        <v>33645</v>
      </c>
      <c r="H187" s="5" t="s">
        <v>33646</v>
      </c>
      <c r="I187" s="5" t="s">
        <v>33647</v>
      </c>
      <c r="J187" s="5" t="s">
        <v>33648</v>
      </c>
      <c r="K187" s="5" t="s">
        <v>33649</v>
      </c>
      <c r="L187" s="5" t="s">
        <v>33650</v>
      </c>
      <c r="M187" s="5" t="s">
        <v>33651</v>
      </c>
      <c r="N187" s="5" t="s">
        <v>33652</v>
      </c>
      <c r="O187" s="5" t="s">
        <v>33653</v>
      </c>
      <c r="P187" s="5" t="s">
        <v>33654</v>
      </c>
      <c r="Q187" s="5" t="s">
        <v>33655</v>
      </c>
      <c r="R187" s="5" t="s">
        <v>33656</v>
      </c>
      <c r="S187" s="5" t="s">
        <v>33657</v>
      </c>
      <c r="T187" s="5" t="s">
        <v>33658</v>
      </c>
      <c r="U187" s="5" t="s">
        <v>33659</v>
      </c>
      <c r="V187" s="5" t="s">
        <v>33660</v>
      </c>
      <c r="W187" s="5" t="s">
        <v>33661</v>
      </c>
      <c r="X187" s="5" t="s">
        <v>33662</v>
      </c>
    </row>
    <row r="188" spans="1:24" x14ac:dyDescent="0.25">
      <c r="A188" s="4" t="s">
        <v>17572</v>
      </c>
      <c r="B188" s="4" t="s">
        <v>33640</v>
      </c>
      <c r="C188" s="4" t="s">
        <v>33802</v>
      </c>
      <c r="D188" s="1" t="s">
        <v>33803</v>
      </c>
      <c r="E188" s="5" t="s">
        <v>33804</v>
      </c>
      <c r="F188" s="5" t="s">
        <v>33805</v>
      </c>
      <c r="G188" s="5" t="s">
        <v>33806</v>
      </c>
      <c r="H188" s="5" t="s">
        <v>33807</v>
      </c>
      <c r="I188" s="5" t="s">
        <v>33808</v>
      </c>
      <c r="J188" s="5" t="s">
        <v>33809</v>
      </c>
      <c r="K188" s="5" t="s">
        <v>33810</v>
      </c>
      <c r="L188" s="5" t="s">
        <v>33811</v>
      </c>
      <c r="M188" s="5" t="s">
        <v>33812</v>
      </c>
      <c r="N188" s="5" t="s">
        <v>33813</v>
      </c>
      <c r="O188" s="5" t="s">
        <v>33814</v>
      </c>
      <c r="P188" s="5" t="s">
        <v>33815</v>
      </c>
      <c r="Q188" s="5" t="s">
        <v>33816</v>
      </c>
      <c r="R188" s="5" t="s">
        <v>33817</v>
      </c>
      <c r="S188" s="5" t="s">
        <v>33818</v>
      </c>
      <c r="T188" s="5" t="s">
        <v>33819</v>
      </c>
      <c r="U188" s="5" t="s">
        <v>33820</v>
      </c>
      <c r="V188" s="5" t="s">
        <v>33821</v>
      </c>
      <c r="W188" s="5" t="s">
        <v>33822</v>
      </c>
      <c r="X188" s="5" t="s">
        <v>33823</v>
      </c>
    </row>
    <row r="189" spans="1:24" x14ac:dyDescent="0.25">
      <c r="A189" s="4" t="s">
        <v>17574</v>
      </c>
      <c r="B189" s="4" t="s">
        <v>33640</v>
      </c>
      <c r="C189" s="4" t="s">
        <v>33824</v>
      </c>
      <c r="D189" s="1" t="s">
        <v>33825</v>
      </c>
      <c r="E189" s="5">
        <v>840.84</v>
      </c>
      <c r="F189" s="5">
        <v>856.8</v>
      </c>
      <c r="G189" s="5">
        <v>882.2</v>
      </c>
      <c r="H189" s="5">
        <v>898.7</v>
      </c>
      <c r="I189" s="5">
        <v>909.33</v>
      </c>
      <c r="J189" s="5">
        <v>919.7</v>
      </c>
      <c r="K189" s="5">
        <v>935.49</v>
      </c>
      <c r="L189" s="5">
        <v>925.37</v>
      </c>
      <c r="M189" s="5">
        <v>948.18</v>
      </c>
      <c r="N189" s="5" t="s">
        <v>33813</v>
      </c>
      <c r="O189" s="5" t="s">
        <v>33814</v>
      </c>
      <c r="P189" s="5" t="s">
        <v>33815</v>
      </c>
      <c r="Q189" s="5" t="s">
        <v>33816</v>
      </c>
      <c r="R189" s="5" t="s">
        <v>33817</v>
      </c>
      <c r="S189" s="5" t="s">
        <v>33818</v>
      </c>
      <c r="T189" s="5" t="s">
        <v>33819</v>
      </c>
      <c r="U189" s="5" t="s">
        <v>33820</v>
      </c>
      <c r="V189" s="5" t="s">
        <v>33821</v>
      </c>
      <c r="W189" s="5" t="s">
        <v>33822</v>
      </c>
      <c r="X189" s="5" t="s">
        <v>33823</v>
      </c>
    </row>
    <row r="190" spans="1:24" x14ac:dyDescent="0.25">
      <c r="A190" s="4" t="s">
        <v>17576</v>
      </c>
      <c r="B190" s="4" t="s">
        <v>33640</v>
      </c>
      <c r="C190" s="4" t="s">
        <v>33826</v>
      </c>
      <c r="D190" s="1" t="s">
        <v>33827</v>
      </c>
      <c r="E190" s="5" t="s">
        <v>33828</v>
      </c>
      <c r="F190" s="5" t="s">
        <v>33829</v>
      </c>
      <c r="G190" s="5" t="s">
        <v>33830</v>
      </c>
      <c r="H190" s="5" t="s">
        <v>33831</v>
      </c>
      <c r="I190" s="5" t="s">
        <v>33832</v>
      </c>
      <c r="J190" s="5" t="s">
        <v>33833</v>
      </c>
      <c r="K190" s="5" t="s">
        <v>33834</v>
      </c>
      <c r="L190" s="5" t="s">
        <v>33835</v>
      </c>
      <c r="M190" s="5" t="s">
        <v>33836</v>
      </c>
      <c r="N190" s="5" t="s">
        <v>33837</v>
      </c>
      <c r="O190" s="5" t="s">
        <v>33838</v>
      </c>
      <c r="P190" s="5" t="s">
        <v>33839</v>
      </c>
      <c r="Q190" s="5" t="s">
        <v>33840</v>
      </c>
      <c r="R190" s="5" t="s">
        <v>33841</v>
      </c>
      <c r="S190" s="5" t="s">
        <v>33842</v>
      </c>
      <c r="T190" s="5" t="s">
        <v>33843</v>
      </c>
      <c r="U190" s="5" t="s">
        <v>33844</v>
      </c>
      <c r="V190" s="5" t="s">
        <v>33845</v>
      </c>
      <c r="W190" s="5" t="s">
        <v>33846</v>
      </c>
      <c r="X190" s="5" t="s">
        <v>33847</v>
      </c>
    </row>
    <row r="191" spans="1:24" x14ac:dyDescent="0.25">
      <c r="A191" s="4" t="s">
        <v>17578</v>
      </c>
      <c r="B191" s="4" t="s">
        <v>33640</v>
      </c>
      <c r="C191" s="4" t="s">
        <v>33848</v>
      </c>
      <c r="D191" s="1" t="s">
        <v>33849</v>
      </c>
      <c r="E191" s="5" t="s">
        <v>33850</v>
      </c>
      <c r="F191" s="5" t="s">
        <v>33851</v>
      </c>
      <c r="G191" s="5" t="s">
        <v>33852</v>
      </c>
      <c r="H191" s="5" t="s">
        <v>33853</v>
      </c>
      <c r="I191" s="5" t="s">
        <v>33854</v>
      </c>
      <c r="J191" s="5" t="s">
        <v>33855</v>
      </c>
      <c r="K191" s="5" t="s">
        <v>33856</v>
      </c>
      <c r="L191" s="5" t="s">
        <v>33857</v>
      </c>
      <c r="M191" s="5" t="s">
        <v>33858</v>
      </c>
      <c r="N191" s="5" t="s">
        <v>33859</v>
      </c>
      <c r="O191" s="5" t="s">
        <v>33860</v>
      </c>
      <c r="P191" s="5" t="s">
        <v>33861</v>
      </c>
      <c r="Q191" s="5" t="s">
        <v>33862</v>
      </c>
      <c r="R191" s="5" t="s">
        <v>33863</v>
      </c>
      <c r="S191" s="5" t="s">
        <v>33864</v>
      </c>
      <c r="T191" s="5" t="s">
        <v>33865</v>
      </c>
      <c r="U191" s="5" t="s">
        <v>33866</v>
      </c>
      <c r="V191" s="5" t="s">
        <v>33867</v>
      </c>
      <c r="W191" s="5" t="s">
        <v>33868</v>
      </c>
      <c r="X191" s="5" t="s">
        <v>33869</v>
      </c>
    </row>
    <row r="192" spans="1:24" x14ac:dyDescent="0.25">
      <c r="A192" s="4" t="s">
        <v>17580</v>
      </c>
      <c r="B192" s="4" t="s">
        <v>33640</v>
      </c>
      <c r="C192" s="4" t="s">
        <v>33870</v>
      </c>
      <c r="D192" s="1" t="s">
        <v>33871</v>
      </c>
      <c r="E192" s="5" t="s">
        <v>33872</v>
      </c>
      <c r="F192" s="5" t="s">
        <v>33873</v>
      </c>
      <c r="G192" s="5" t="s">
        <v>33874</v>
      </c>
      <c r="H192" s="5" t="s">
        <v>33875</v>
      </c>
      <c r="I192" s="5" t="s">
        <v>33876</v>
      </c>
      <c r="J192" s="5" t="s">
        <v>33877</v>
      </c>
      <c r="K192" s="5" t="s">
        <v>33878</v>
      </c>
      <c r="L192" s="5" t="s">
        <v>33879</v>
      </c>
      <c r="M192" s="5" t="s">
        <v>33880</v>
      </c>
      <c r="N192" s="5" t="s">
        <v>33881</v>
      </c>
      <c r="O192" s="5" t="s">
        <v>33882</v>
      </c>
      <c r="P192" s="5" t="s">
        <v>33883</v>
      </c>
      <c r="Q192" s="5" t="s">
        <v>33884</v>
      </c>
      <c r="R192" s="5" t="s">
        <v>33885</v>
      </c>
      <c r="S192" s="5" t="s">
        <v>33886</v>
      </c>
      <c r="T192" s="5" t="s">
        <v>33887</v>
      </c>
      <c r="U192" s="5" t="s">
        <v>33888</v>
      </c>
      <c r="V192" s="5" t="s">
        <v>33889</v>
      </c>
      <c r="W192" s="5" t="s">
        <v>33890</v>
      </c>
      <c r="X192" s="5" t="s">
        <v>33891</v>
      </c>
    </row>
    <row r="193" spans="1:24" x14ac:dyDescent="0.25">
      <c r="A193" s="4" t="s">
        <v>17582</v>
      </c>
      <c r="B193" s="4" t="s">
        <v>33640</v>
      </c>
      <c r="C193" s="4" t="s">
        <v>33892</v>
      </c>
      <c r="D193" s="1" t="s">
        <v>33893</v>
      </c>
      <c r="E193" s="5" t="s">
        <v>33894</v>
      </c>
      <c r="F193" s="5" t="s">
        <v>33895</v>
      </c>
      <c r="G193" s="5" t="s">
        <v>23683</v>
      </c>
      <c r="H193" s="5" t="s">
        <v>33896</v>
      </c>
      <c r="I193" s="5" t="s">
        <v>33897</v>
      </c>
      <c r="J193" s="5" t="s">
        <v>33898</v>
      </c>
      <c r="K193" s="5" t="s">
        <v>33899</v>
      </c>
      <c r="L193" s="5" t="s">
        <v>33900</v>
      </c>
      <c r="M193" s="5" t="s">
        <v>33901</v>
      </c>
      <c r="N193" s="5" t="s">
        <v>33902</v>
      </c>
      <c r="O193" s="5" t="s">
        <v>33903</v>
      </c>
      <c r="P193" s="5" t="s">
        <v>33904</v>
      </c>
      <c r="Q193" s="5" t="s">
        <v>33905</v>
      </c>
      <c r="R193" s="5" t="s">
        <v>33906</v>
      </c>
      <c r="S193" s="5" t="s">
        <v>33907</v>
      </c>
      <c r="T193" s="5" t="s">
        <v>33908</v>
      </c>
      <c r="U193" s="5" t="s">
        <v>33909</v>
      </c>
      <c r="V193" s="5" t="s">
        <v>33910</v>
      </c>
      <c r="W193" s="5" t="s">
        <v>33911</v>
      </c>
      <c r="X193" s="5" t="s">
        <v>33912</v>
      </c>
    </row>
    <row r="194" spans="1:24" x14ac:dyDescent="0.25">
      <c r="A194" s="4" t="s">
        <v>17584</v>
      </c>
      <c r="B194" s="4" t="s">
        <v>33640</v>
      </c>
      <c r="C194" s="4" t="s">
        <v>33913</v>
      </c>
      <c r="D194" s="1" t="s">
        <v>33914</v>
      </c>
      <c r="E194" s="5">
        <v>600.6</v>
      </c>
      <c r="F194" s="5">
        <v>618.42999999999995</v>
      </c>
      <c r="G194" s="5">
        <v>630.14</v>
      </c>
      <c r="H194" s="5">
        <v>641.92999999999995</v>
      </c>
      <c r="I194" s="5">
        <v>649.52</v>
      </c>
      <c r="J194" s="5">
        <v>656.93</v>
      </c>
      <c r="K194" s="5">
        <v>668.21</v>
      </c>
      <c r="L194" s="5">
        <v>660.98</v>
      </c>
      <c r="M194" s="5">
        <v>677.27</v>
      </c>
      <c r="N194" s="5">
        <v>686.31</v>
      </c>
      <c r="O194" s="5">
        <v>694.79</v>
      </c>
      <c r="P194" s="5">
        <v>701.99</v>
      </c>
      <c r="Q194" s="5">
        <v>708.66</v>
      </c>
      <c r="R194" s="5">
        <v>732.54</v>
      </c>
      <c r="S194" s="5">
        <v>751.66</v>
      </c>
      <c r="T194" s="5">
        <v>768.17</v>
      </c>
      <c r="U194" s="5">
        <v>779.79</v>
      </c>
      <c r="V194" s="5">
        <v>854.04</v>
      </c>
      <c r="W194" s="5" t="s">
        <v>33822</v>
      </c>
      <c r="X194" s="5" t="s">
        <v>33823</v>
      </c>
    </row>
    <row r="195" spans="1:24" x14ac:dyDescent="0.25">
      <c r="A195" s="4" t="s">
        <v>17586</v>
      </c>
      <c r="B195" s="4" t="s">
        <v>33640</v>
      </c>
      <c r="C195" s="4" t="s">
        <v>33915</v>
      </c>
      <c r="D195" s="1" t="s">
        <v>33916</v>
      </c>
      <c r="E195" s="5" t="s">
        <v>33917</v>
      </c>
      <c r="F195" s="5" t="s">
        <v>33918</v>
      </c>
      <c r="G195" s="5" t="s">
        <v>33919</v>
      </c>
      <c r="H195" s="5" t="s">
        <v>33920</v>
      </c>
      <c r="I195" s="5" t="s">
        <v>33921</v>
      </c>
      <c r="J195" s="5" t="s">
        <v>33922</v>
      </c>
      <c r="K195" s="5" t="s">
        <v>33923</v>
      </c>
      <c r="L195" s="5" t="s">
        <v>33924</v>
      </c>
      <c r="M195" s="5" t="s">
        <v>33925</v>
      </c>
      <c r="N195" s="5" t="s">
        <v>33837</v>
      </c>
      <c r="O195" s="5" t="s">
        <v>33838</v>
      </c>
      <c r="P195" s="5" t="s">
        <v>33839</v>
      </c>
      <c r="Q195" s="5" t="s">
        <v>33840</v>
      </c>
      <c r="R195" s="5" t="s">
        <v>33841</v>
      </c>
      <c r="S195" s="5" t="s">
        <v>33842</v>
      </c>
      <c r="T195" s="5" t="s">
        <v>33843</v>
      </c>
      <c r="U195" s="5" t="s">
        <v>33844</v>
      </c>
      <c r="V195" s="5" t="s">
        <v>33845</v>
      </c>
      <c r="W195" s="5" t="s">
        <v>33846</v>
      </c>
      <c r="X195" s="5" t="s">
        <v>33847</v>
      </c>
    </row>
    <row r="196" spans="1:24" x14ac:dyDescent="0.25">
      <c r="A196" s="4" t="s">
        <v>17588</v>
      </c>
      <c r="B196" s="4" t="s">
        <v>33640</v>
      </c>
      <c r="C196" s="4" t="s">
        <v>33926</v>
      </c>
      <c r="D196" s="1" t="s">
        <v>33927</v>
      </c>
      <c r="E196" s="5" t="s">
        <v>33928</v>
      </c>
      <c r="F196" s="5" t="s">
        <v>33929</v>
      </c>
      <c r="G196" s="5" t="s">
        <v>33930</v>
      </c>
      <c r="H196" s="5" t="s">
        <v>33931</v>
      </c>
      <c r="I196" s="5" t="s">
        <v>33932</v>
      </c>
      <c r="J196" s="5" t="s">
        <v>33933</v>
      </c>
      <c r="K196" s="5" t="s">
        <v>33934</v>
      </c>
      <c r="L196" s="5" t="s">
        <v>33935</v>
      </c>
      <c r="M196" s="5" t="s">
        <v>33936</v>
      </c>
      <c r="N196" s="5" t="s">
        <v>33859</v>
      </c>
      <c r="O196" s="5" t="s">
        <v>33860</v>
      </c>
      <c r="P196" s="5" t="s">
        <v>33861</v>
      </c>
      <c r="Q196" s="5" t="s">
        <v>33862</v>
      </c>
      <c r="R196" s="5" t="s">
        <v>33863</v>
      </c>
      <c r="S196" s="5" t="s">
        <v>33864</v>
      </c>
      <c r="T196" s="5" t="s">
        <v>33865</v>
      </c>
      <c r="U196" s="5" t="s">
        <v>33866</v>
      </c>
      <c r="V196" s="5" t="s">
        <v>33867</v>
      </c>
      <c r="W196" s="5" t="s">
        <v>33868</v>
      </c>
      <c r="X196" s="5" t="s">
        <v>33869</v>
      </c>
    </row>
    <row r="197" spans="1:24" x14ac:dyDescent="0.25">
      <c r="A197" s="4" t="s">
        <v>33937</v>
      </c>
      <c r="B197" s="4" t="s">
        <v>33640</v>
      </c>
      <c r="C197" s="4" t="s">
        <v>33938</v>
      </c>
      <c r="D197" s="1"/>
      <c r="E197" s="5" t="s">
        <v>216</v>
      </c>
      <c r="F197" s="5" t="s">
        <v>216</v>
      </c>
      <c r="G197" s="5" t="s">
        <v>216</v>
      </c>
      <c r="H197" s="5" t="s">
        <v>216</v>
      </c>
      <c r="I197" s="5" t="s">
        <v>216</v>
      </c>
      <c r="J197" s="5" t="s">
        <v>216</v>
      </c>
      <c r="K197" s="5" t="s">
        <v>216</v>
      </c>
      <c r="L197" s="5" t="s">
        <v>216</v>
      </c>
      <c r="M197" s="5" t="s">
        <v>216</v>
      </c>
      <c r="N197" s="5" t="s">
        <v>33859</v>
      </c>
      <c r="O197" s="5" t="s">
        <v>33860</v>
      </c>
      <c r="P197" s="5" t="s">
        <v>33861</v>
      </c>
      <c r="Q197" s="5" t="s">
        <v>33862</v>
      </c>
      <c r="R197" s="5" t="s">
        <v>33863</v>
      </c>
      <c r="S197" s="5" t="s">
        <v>33864</v>
      </c>
      <c r="T197" s="5" t="s">
        <v>33865</v>
      </c>
      <c r="U197" s="5" t="s">
        <v>33866</v>
      </c>
      <c r="V197" s="5" t="s">
        <v>33867</v>
      </c>
      <c r="W197" s="5" t="s">
        <v>33868</v>
      </c>
      <c r="X197" s="5" t="s">
        <v>33869</v>
      </c>
    </row>
    <row r="198" spans="1:24" x14ac:dyDescent="0.25">
      <c r="A198" s="4" t="s">
        <v>33939</v>
      </c>
      <c r="B198" s="4" t="s">
        <v>33640</v>
      </c>
      <c r="C198" s="4" t="s">
        <v>33940</v>
      </c>
      <c r="D198" s="1" t="s">
        <v>33941</v>
      </c>
      <c r="E198" s="5" t="s">
        <v>216</v>
      </c>
      <c r="F198" s="5" t="s">
        <v>216</v>
      </c>
      <c r="G198" s="5" t="s">
        <v>216</v>
      </c>
      <c r="H198" s="5" t="s">
        <v>216</v>
      </c>
      <c r="I198" s="5" t="s">
        <v>216</v>
      </c>
      <c r="J198" s="5" t="s">
        <v>216</v>
      </c>
      <c r="K198" s="5" t="s">
        <v>216</v>
      </c>
      <c r="L198" s="5" t="s">
        <v>216</v>
      </c>
      <c r="M198" s="5" t="s">
        <v>216</v>
      </c>
      <c r="N198" s="5" t="s">
        <v>33942</v>
      </c>
      <c r="O198" s="5" t="s">
        <v>33943</v>
      </c>
      <c r="P198" s="5" t="s">
        <v>33944</v>
      </c>
      <c r="Q198" s="5" t="s">
        <v>33945</v>
      </c>
      <c r="R198" s="5" t="s">
        <v>33946</v>
      </c>
      <c r="S198" s="5" t="s">
        <v>33947</v>
      </c>
      <c r="T198" s="5" t="s">
        <v>33948</v>
      </c>
      <c r="U198" s="5" t="s">
        <v>33949</v>
      </c>
      <c r="V198" s="5" t="s">
        <v>33950</v>
      </c>
      <c r="W198" s="5" t="s">
        <v>33951</v>
      </c>
      <c r="X198" s="5" t="s">
        <v>33952</v>
      </c>
    </row>
    <row r="199" spans="1:24" x14ac:dyDescent="0.25">
      <c r="A199" s="4" t="s">
        <v>33953</v>
      </c>
      <c r="B199" s="4" t="s">
        <v>33640</v>
      </c>
      <c r="C199" s="4" t="s">
        <v>9992</v>
      </c>
      <c r="D199" s="1" t="s">
        <v>33337</v>
      </c>
      <c r="E199" s="5">
        <v>0.65</v>
      </c>
      <c r="F199" s="5">
        <v>0.65</v>
      </c>
      <c r="G199" s="5">
        <v>0.65</v>
      </c>
      <c r="H199" s="5">
        <v>0.65</v>
      </c>
      <c r="I199" s="5">
        <v>0.65</v>
      </c>
      <c r="J199" s="5">
        <v>0.65</v>
      </c>
      <c r="K199" s="5">
        <v>0.65</v>
      </c>
      <c r="L199" s="5">
        <v>0.65</v>
      </c>
      <c r="M199" s="5">
        <v>0.65</v>
      </c>
      <c r="N199" s="5">
        <v>0.65</v>
      </c>
      <c r="O199" s="5">
        <v>0.65</v>
      </c>
      <c r="P199" s="5">
        <v>0.65</v>
      </c>
      <c r="Q199" s="5">
        <v>0.65</v>
      </c>
      <c r="R199" s="5">
        <v>0.65</v>
      </c>
      <c r="S199" s="5">
        <v>0.65</v>
      </c>
      <c r="T199" s="5">
        <v>0.65</v>
      </c>
      <c r="U199" s="5">
        <v>0.65</v>
      </c>
      <c r="V199" s="5">
        <v>0.65</v>
      </c>
      <c r="W199" s="5">
        <v>0.65</v>
      </c>
      <c r="X199" s="5">
        <v>0.65</v>
      </c>
    </row>
    <row r="200" spans="1:24" ht="25.5" x14ac:dyDescent="0.25">
      <c r="A200" s="4" t="s">
        <v>33954</v>
      </c>
      <c r="B200" s="4" t="s">
        <v>33640</v>
      </c>
      <c r="C200" s="4" t="s">
        <v>10164</v>
      </c>
      <c r="D200" s="1" t="s">
        <v>1855</v>
      </c>
      <c r="E200" s="5">
        <v>0</v>
      </c>
      <c r="F200" s="5">
        <v>0</v>
      </c>
      <c r="G200" s="5">
        <v>0</v>
      </c>
      <c r="H200" s="5">
        <v>0</v>
      </c>
      <c r="I200" s="5">
        <v>0</v>
      </c>
      <c r="J200" s="5">
        <v>0</v>
      </c>
      <c r="K200" s="5">
        <v>0</v>
      </c>
      <c r="L200" s="5">
        <v>0</v>
      </c>
      <c r="M200" s="5">
        <v>0</v>
      </c>
      <c r="N200" s="5">
        <v>0</v>
      </c>
      <c r="O200" s="5">
        <v>0</v>
      </c>
      <c r="P200" s="5">
        <v>0</v>
      </c>
      <c r="Q200" s="5">
        <v>0</v>
      </c>
      <c r="R200" s="5">
        <v>0</v>
      </c>
      <c r="S200" s="5">
        <v>0</v>
      </c>
      <c r="T200" s="5">
        <v>0</v>
      </c>
      <c r="U200" s="5">
        <v>0</v>
      </c>
      <c r="V200" s="5">
        <v>0</v>
      </c>
      <c r="W200" s="5">
        <v>0</v>
      </c>
      <c r="X200" s="5">
        <v>0</v>
      </c>
    </row>
    <row r="201" spans="1:24" x14ac:dyDescent="0.25">
      <c r="A201" s="4" t="s">
        <v>5126</v>
      </c>
      <c r="B201" s="4" t="s">
        <v>33955</v>
      </c>
      <c r="C201" s="4" t="s">
        <v>33956</v>
      </c>
      <c r="D201" s="1" t="s">
        <v>33957</v>
      </c>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216</v>
      </c>
      <c r="R201" s="5" t="s">
        <v>216</v>
      </c>
      <c r="S201" s="5" t="s">
        <v>216</v>
      </c>
      <c r="T201" s="5" t="s">
        <v>216</v>
      </c>
      <c r="U201" s="5" t="s">
        <v>216</v>
      </c>
      <c r="V201" s="5" t="s">
        <v>216</v>
      </c>
      <c r="W201" s="5" t="s">
        <v>216</v>
      </c>
      <c r="X201" s="5">
        <v>1.5581179999999999</v>
      </c>
    </row>
    <row r="202" spans="1:24" x14ac:dyDescent="0.25">
      <c r="A202" s="4" t="s">
        <v>5129</v>
      </c>
      <c r="B202" s="4" t="s">
        <v>33955</v>
      </c>
      <c r="C202" s="4" t="s">
        <v>33958</v>
      </c>
      <c r="D202" s="1" t="s">
        <v>33959</v>
      </c>
      <c r="E202" s="5" t="s">
        <v>216</v>
      </c>
      <c r="F202" s="5" t="s">
        <v>216</v>
      </c>
      <c r="G202" s="5" t="s">
        <v>216</v>
      </c>
      <c r="H202" s="5" t="s">
        <v>216</v>
      </c>
      <c r="I202" s="5" t="s">
        <v>216</v>
      </c>
      <c r="J202" s="5" t="s">
        <v>216</v>
      </c>
      <c r="K202" s="5" t="s">
        <v>216</v>
      </c>
      <c r="L202" s="5" t="s">
        <v>216</v>
      </c>
      <c r="M202" s="5" t="s">
        <v>216</v>
      </c>
      <c r="N202" s="5" t="s">
        <v>216</v>
      </c>
      <c r="O202" s="5" t="s">
        <v>216</v>
      </c>
      <c r="P202" s="5" t="s">
        <v>216</v>
      </c>
      <c r="Q202" s="5" t="s">
        <v>216</v>
      </c>
      <c r="R202" s="5" t="s">
        <v>216</v>
      </c>
      <c r="S202" s="5" t="s">
        <v>216</v>
      </c>
      <c r="T202" s="5" t="s">
        <v>216</v>
      </c>
      <c r="U202" s="5" t="s">
        <v>216</v>
      </c>
      <c r="V202" s="5" t="s">
        <v>216</v>
      </c>
      <c r="W202" s="5" t="s">
        <v>216</v>
      </c>
      <c r="X202" s="5">
        <v>1.05552</v>
      </c>
    </row>
    <row r="203" spans="1:24" x14ac:dyDescent="0.25">
      <c r="A203" s="4" t="s">
        <v>33960</v>
      </c>
      <c r="B203" s="4" t="s">
        <v>33961</v>
      </c>
      <c r="C203" s="4" t="s">
        <v>33962</v>
      </c>
      <c r="D203" s="1" t="s">
        <v>33963</v>
      </c>
      <c r="E203" s="5" t="s">
        <v>216</v>
      </c>
      <c r="F203" s="5" t="s">
        <v>216</v>
      </c>
      <c r="G203" s="5" t="s">
        <v>216</v>
      </c>
      <c r="H203" s="5" t="s">
        <v>216</v>
      </c>
      <c r="I203" s="5" t="s">
        <v>216</v>
      </c>
      <c r="J203" s="5" t="s">
        <v>216</v>
      </c>
      <c r="K203" s="5" t="s">
        <v>216</v>
      </c>
      <c r="L203" s="5" t="s">
        <v>216</v>
      </c>
      <c r="M203" s="5" t="s">
        <v>216</v>
      </c>
      <c r="N203" s="5" t="s">
        <v>216</v>
      </c>
      <c r="O203" s="5" t="s">
        <v>216</v>
      </c>
      <c r="P203" s="5" t="s">
        <v>216</v>
      </c>
      <c r="Q203" s="5" t="s">
        <v>216</v>
      </c>
      <c r="R203" s="5" t="s">
        <v>216</v>
      </c>
      <c r="S203" s="5" t="s">
        <v>216</v>
      </c>
      <c r="T203" s="5" t="s">
        <v>216</v>
      </c>
      <c r="U203" s="5" t="s">
        <v>216</v>
      </c>
      <c r="V203" s="5" t="s">
        <v>216</v>
      </c>
      <c r="W203" s="5" t="s">
        <v>216</v>
      </c>
      <c r="X203" s="5" t="s">
        <v>33964</v>
      </c>
    </row>
    <row r="204" spans="1:24" x14ac:dyDescent="0.25">
      <c r="A204" s="4" t="s">
        <v>33965</v>
      </c>
      <c r="B204" s="4" t="s">
        <v>33961</v>
      </c>
      <c r="C204" s="4" t="s">
        <v>33966</v>
      </c>
      <c r="D204" s="1"/>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t="s">
        <v>216</v>
      </c>
      <c r="S204" s="5" t="s">
        <v>216</v>
      </c>
      <c r="T204" s="5" t="s">
        <v>216</v>
      </c>
      <c r="U204" s="5" t="s">
        <v>216</v>
      </c>
      <c r="V204" s="5" t="s">
        <v>216</v>
      </c>
      <c r="W204" s="5" t="s">
        <v>216</v>
      </c>
      <c r="X204" s="5" t="s">
        <v>33967</v>
      </c>
    </row>
    <row r="205" spans="1:24" x14ac:dyDescent="0.25">
      <c r="A205" s="4" t="s">
        <v>33968</v>
      </c>
      <c r="B205" s="4" t="s">
        <v>33961</v>
      </c>
      <c r="C205" s="4" t="s">
        <v>33969</v>
      </c>
      <c r="D205" s="1"/>
      <c r="E205" s="5" t="s">
        <v>216</v>
      </c>
      <c r="F205" s="5" t="s">
        <v>216</v>
      </c>
      <c r="G205" s="5" t="s">
        <v>216</v>
      </c>
      <c r="H205" s="5" t="s">
        <v>216</v>
      </c>
      <c r="I205" s="5" t="s">
        <v>216</v>
      </c>
      <c r="J205" s="5" t="s">
        <v>216</v>
      </c>
      <c r="K205" s="5" t="s">
        <v>216</v>
      </c>
      <c r="L205" s="5" t="s">
        <v>216</v>
      </c>
      <c r="M205" s="5" t="s">
        <v>216</v>
      </c>
      <c r="N205" s="5" t="s">
        <v>216</v>
      </c>
      <c r="O205" s="5" t="s">
        <v>216</v>
      </c>
      <c r="P205" s="5" t="s">
        <v>216</v>
      </c>
      <c r="Q205" s="5" t="s">
        <v>216</v>
      </c>
      <c r="R205" s="5" t="s">
        <v>216</v>
      </c>
      <c r="S205" s="5" t="s">
        <v>216</v>
      </c>
      <c r="T205" s="5" t="s">
        <v>216</v>
      </c>
      <c r="U205" s="5" t="s">
        <v>216</v>
      </c>
      <c r="V205" s="5" t="s">
        <v>216</v>
      </c>
      <c r="W205" s="5" t="s">
        <v>216</v>
      </c>
      <c r="X205" s="5" t="s">
        <v>33970</v>
      </c>
    </row>
    <row r="206" spans="1:24" x14ac:dyDescent="0.25">
      <c r="A206" s="4" t="s">
        <v>33971</v>
      </c>
      <c r="B206" s="4" t="s">
        <v>33961</v>
      </c>
      <c r="C206" s="4" t="s">
        <v>33972</v>
      </c>
      <c r="D206" s="1"/>
      <c r="E206" s="5" t="s">
        <v>216</v>
      </c>
      <c r="F206" s="5" t="s">
        <v>216</v>
      </c>
      <c r="G206" s="5" t="s">
        <v>216</v>
      </c>
      <c r="H206" s="5" t="s">
        <v>216</v>
      </c>
      <c r="I206" s="5" t="s">
        <v>216</v>
      </c>
      <c r="J206" s="5" t="s">
        <v>216</v>
      </c>
      <c r="K206" s="5" t="s">
        <v>216</v>
      </c>
      <c r="L206" s="5" t="s">
        <v>216</v>
      </c>
      <c r="M206" s="5" t="s">
        <v>216</v>
      </c>
      <c r="N206" s="5" t="s">
        <v>216</v>
      </c>
      <c r="O206" s="5" t="s">
        <v>216</v>
      </c>
      <c r="P206" s="5" t="s">
        <v>216</v>
      </c>
      <c r="Q206" s="5" t="s">
        <v>216</v>
      </c>
      <c r="R206" s="5" t="s">
        <v>216</v>
      </c>
      <c r="S206" s="5" t="s">
        <v>216</v>
      </c>
      <c r="T206" s="5" t="s">
        <v>216</v>
      </c>
      <c r="U206" s="5" t="s">
        <v>216</v>
      </c>
      <c r="V206" s="5" t="s">
        <v>216</v>
      </c>
      <c r="W206" s="5" t="s">
        <v>216</v>
      </c>
      <c r="X206" s="5" t="s">
        <v>33973</v>
      </c>
    </row>
    <row r="207" spans="1:24" x14ac:dyDescent="0.25">
      <c r="A207" s="4" t="s">
        <v>33974</v>
      </c>
      <c r="B207" s="4" t="s">
        <v>33961</v>
      </c>
      <c r="C207" s="4" t="s">
        <v>33975</v>
      </c>
      <c r="D207" s="1" t="s">
        <v>33976</v>
      </c>
      <c r="E207" s="5" t="s">
        <v>216</v>
      </c>
      <c r="F207" s="5" t="s">
        <v>216</v>
      </c>
      <c r="G207" s="5" t="s">
        <v>216</v>
      </c>
      <c r="H207" s="5" t="s">
        <v>216</v>
      </c>
      <c r="I207" s="5" t="s">
        <v>216</v>
      </c>
      <c r="J207" s="5" t="s">
        <v>216</v>
      </c>
      <c r="K207" s="5" t="s">
        <v>216</v>
      </c>
      <c r="L207" s="5" t="s">
        <v>216</v>
      </c>
      <c r="M207" s="5" t="s">
        <v>216</v>
      </c>
      <c r="N207" s="5" t="s">
        <v>216</v>
      </c>
      <c r="O207" s="5" t="s">
        <v>216</v>
      </c>
      <c r="P207" s="5" t="s">
        <v>216</v>
      </c>
      <c r="Q207" s="5" t="s">
        <v>216</v>
      </c>
      <c r="R207" s="5" t="s">
        <v>216</v>
      </c>
      <c r="S207" s="5" t="s">
        <v>216</v>
      </c>
      <c r="T207" s="5" t="s">
        <v>216</v>
      </c>
      <c r="U207" s="5" t="s">
        <v>216</v>
      </c>
      <c r="V207" s="5" t="s">
        <v>216</v>
      </c>
      <c r="W207" s="5" t="s">
        <v>216</v>
      </c>
      <c r="X207" s="5" t="s">
        <v>20844</v>
      </c>
    </row>
    <row r="208" spans="1:24" ht="25.5" x14ac:dyDescent="0.25">
      <c r="A208" s="4" t="s">
        <v>33977</v>
      </c>
      <c r="B208" s="4" t="s">
        <v>33961</v>
      </c>
      <c r="C208" s="4" t="s">
        <v>33978</v>
      </c>
      <c r="D208" s="1" t="s">
        <v>33979</v>
      </c>
      <c r="E208" s="5">
        <v>0.05</v>
      </c>
      <c r="F208" s="5">
        <v>0.05</v>
      </c>
      <c r="G208" s="5">
        <v>0.05</v>
      </c>
      <c r="H208" s="5">
        <v>0.05</v>
      </c>
      <c r="I208" s="5">
        <v>0.05</v>
      </c>
      <c r="J208" s="5">
        <v>5.0299999999999997E-2</v>
      </c>
      <c r="K208" s="5">
        <v>5.4350000000000002E-2</v>
      </c>
      <c r="L208" s="5">
        <v>8.7129999999999999E-2</v>
      </c>
      <c r="M208" s="5">
        <v>9.1179999999999997E-2</v>
      </c>
      <c r="N208" s="5">
        <v>0.13400000000000001</v>
      </c>
      <c r="O208" s="5">
        <v>0.1343</v>
      </c>
      <c r="P208" s="5">
        <v>0.1346</v>
      </c>
      <c r="Q208" s="5">
        <v>0.13489999999999999</v>
      </c>
      <c r="R208" s="5">
        <v>0.13519999999999999</v>
      </c>
      <c r="S208" s="5">
        <v>0.13550000000000001</v>
      </c>
      <c r="T208" s="5">
        <v>0.1358</v>
      </c>
      <c r="U208" s="5">
        <v>0.1361</v>
      </c>
      <c r="V208" s="5">
        <v>0.13639999999999999</v>
      </c>
      <c r="W208" s="5">
        <v>0.13669999999999999</v>
      </c>
      <c r="X208" s="5">
        <v>0.13700000000000001</v>
      </c>
    </row>
    <row r="209" spans="1:24" ht="25.5" x14ac:dyDescent="0.25">
      <c r="A209" s="4" t="s">
        <v>33980</v>
      </c>
      <c r="B209" s="4" t="s">
        <v>33961</v>
      </c>
      <c r="C209" s="4" t="s">
        <v>33981</v>
      </c>
      <c r="D209" s="1" t="s">
        <v>33979</v>
      </c>
      <c r="E209" s="5" t="s">
        <v>32256</v>
      </c>
      <c r="F209" s="5" t="s">
        <v>33982</v>
      </c>
      <c r="G209" s="5" t="s">
        <v>33983</v>
      </c>
      <c r="H209" s="5" t="s">
        <v>33984</v>
      </c>
      <c r="I209" s="5" t="s">
        <v>33985</v>
      </c>
      <c r="J209" s="5" t="s">
        <v>33986</v>
      </c>
      <c r="K209" s="5" t="s">
        <v>33987</v>
      </c>
      <c r="L209" s="5" t="s">
        <v>33988</v>
      </c>
      <c r="M209" s="5" t="s">
        <v>33989</v>
      </c>
      <c r="N209" s="5" t="s">
        <v>33990</v>
      </c>
      <c r="O209" s="5" t="s">
        <v>33991</v>
      </c>
      <c r="P209" s="5" t="s">
        <v>31674</v>
      </c>
      <c r="Q209" s="5" t="s">
        <v>33992</v>
      </c>
      <c r="R209" s="5" t="s">
        <v>33993</v>
      </c>
      <c r="S209" s="5" t="s">
        <v>33994</v>
      </c>
      <c r="T209" s="5" t="s">
        <v>33995</v>
      </c>
      <c r="U209" s="5" t="s">
        <v>33996</v>
      </c>
      <c r="V209" s="5" t="s">
        <v>33997</v>
      </c>
      <c r="W209" s="5" t="s">
        <v>33998</v>
      </c>
      <c r="X209" s="5" t="s">
        <v>33546</v>
      </c>
    </row>
    <row r="210" spans="1:24" ht="25.5" x14ac:dyDescent="0.25">
      <c r="A210" s="4" t="s">
        <v>33999</v>
      </c>
      <c r="B210" s="4" t="s">
        <v>33961</v>
      </c>
      <c r="C210" s="4" t="s">
        <v>34000</v>
      </c>
      <c r="D210" s="1" t="s">
        <v>33979</v>
      </c>
      <c r="E210" s="5" t="s">
        <v>34001</v>
      </c>
      <c r="F210" s="5" t="s">
        <v>34002</v>
      </c>
      <c r="G210" s="5" t="s">
        <v>22426</v>
      </c>
      <c r="H210" s="5" t="s">
        <v>34003</v>
      </c>
      <c r="I210" s="5" t="s">
        <v>34004</v>
      </c>
      <c r="J210" s="5" t="s">
        <v>22816</v>
      </c>
      <c r="K210" s="5" t="s">
        <v>9003</v>
      </c>
      <c r="L210" s="5" t="s">
        <v>34005</v>
      </c>
      <c r="M210" s="5" t="s">
        <v>34006</v>
      </c>
      <c r="N210" s="5" t="s">
        <v>9000</v>
      </c>
      <c r="O210" s="5" t="s">
        <v>34007</v>
      </c>
      <c r="P210" s="5" t="s">
        <v>22849</v>
      </c>
      <c r="Q210" s="5" t="s">
        <v>13220</v>
      </c>
      <c r="R210" s="5" t="s">
        <v>34008</v>
      </c>
      <c r="S210" s="5" t="s">
        <v>34009</v>
      </c>
      <c r="T210" s="5" t="s">
        <v>34010</v>
      </c>
      <c r="U210" s="5" t="s">
        <v>34011</v>
      </c>
      <c r="V210" s="5" t="s">
        <v>34012</v>
      </c>
      <c r="W210" s="5" t="s">
        <v>34013</v>
      </c>
      <c r="X210" s="5" t="s">
        <v>34014</v>
      </c>
    </row>
    <row r="211" spans="1:24" ht="25.5" x14ac:dyDescent="0.25">
      <c r="A211" s="4" t="s">
        <v>34015</v>
      </c>
      <c r="B211" s="4" t="s">
        <v>33961</v>
      </c>
      <c r="C211" s="4" t="s">
        <v>34016</v>
      </c>
      <c r="D211" s="1" t="s">
        <v>33979</v>
      </c>
      <c r="E211" s="5" t="s">
        <v>34017</v>
      </c>
      <c r="F211" s="5" t="s">
        <v>13748</v>
      </c>
      <c r="G211" s="5" t="s">
        <v>34018</v>
      </c>
      <c r="H211" s="5" t="s">
        <v>34019</v>
      </c>
      <c r="I211" s="5" t="s">
        <v>34020</v>
      </c>
      <c r="J211" s="5" t="s">
        <v>5718</v>
      </c>
      <c r="K211" s="5" t="s">
        <v>29389</v>
      </c>
      <c r="L211" s="5" t="s">
        <v>34021</v>
      </c>
      <c r="M211" s="5" t="s">
        <v>34022</v>
      </c>
      <c r="N211" s="5" t="s">
        <v>10975</v>
      </c>
      <c r="O211" s="5" t="s">
        <v>34023</v>
      </c>
      <c r="P211" s="5" t="s">
        <v>918</v>
      </c>
      <c r="Q211" s="5" t="s">
        <v>34024</v>
      </c>
      <c r="R211" s="5" t="s">
        <v>34025</v>
      </c>
      <c r="S211" s="5" t="s">
        <v>34026</v>
      </c>
      <c r="T211" s="5" t="s">
        <v>34027</v>
      </c>
      <c r="U211" s="5" t="s">
        <v>34028</v>
      </c>
      <c r="V211" s="5" t="s">
        <v>34029</v>
      </c>
      <c r="W211" s="5" t="s">
        <v>34030</v>
      </c>
      <c r="X211" s="5" t="s">
        <v>34031</v>
      </c>
    </row>
    <row r="212" spans="1:24" ht="25.5" x14ac:dyDescent="0.25">
      <c r="A212" s="4" t="s">
        <v>34032</v>
      </c>
      <c r="B212" s="4" t="s">
        <v>33961</v>
      </c>
      <c r="C212" s="4" t="s">
        <v>34033</v>
      </c>
      <c r="D212" s="1" t="s">
        <v>33979</v>
      </c>
      <c r="E212" s="5" t="s">
        <v>5599</v>
      </c>
      <c r="F212" s="5" t="s">
        <v>34034</v>
      </c>
      <c r="G212" s="5" t="s">
        <v>6188</v>
      </c>
      <c r="H212" s="5" t="s">
        <v>34035</v>
      </c>
      <c r="I212" s="5" t="s">
        <v>34036</v>
      </c>
      <c r="J212" s="5" t="s">
        <v>34037</v>
      </c>
      <c r="K212" s="5" t="s">
        <v>34038</v>
      </c>
      <c r="L212" s="5" t="s">
        <v>34039</v>
      </c>
      <c r="M212" s="5" t="s">
        <v>29341</v>
      </c>
      <c r="N212" s="5" t="s">
        <v>18372</v>
      </c>
      <c r="O212" s="5" t="s">
        <v>22635</v>
      </c>
      <c r="P212" s="5" t="s">
        <v>21368</v>
      </c>
      <c r="Q212" s="5" t="s">
        <v>34040</v>
      </c>
      <c r="R212" s="5" t="s">
        <v>34041</v>
      </c>
      <c r="S212" s="5" t="s">
        <v>34042</v>
      </c>
      <c r="T212" s="5" t="s">
        <v>34043</v>
      </c>
      <c r="U212" s="5" t="s">
        <v>34044</v>
      </c>
      <c r="V212" s="5" t="s">
        <v>34045</v>
      </c>
      <c r="W212" s="5" t="s">
        <v>34046</v>
      </c>
      <c r="X212" s="5" t="s">
        <v>22874</v>
      </c>
    </row>
    <row r="213" spans="1:24" ht="25.5" x14ac:dyDescent="0.25">
      <c r="A213" s="4" t="s">
        <v>34047</v>
      </c>
      <c r="B213" s="4" t="s">
        <v>33961</v>
      </c>
      <c r="C213" s="4" t="s">
        <v>34048</v>
      </c>
      <c r="D213" s="1" t="s">
        <v>33979</v>
      </c>
      <c r="E213" s="5" t="s">
        <v>11237</v>
      </c>
      <c r="F213" s="5" t="s">
        <v>34049</v>
      </c>
      <c r="G213" s="5" t="s">
        <v>5659</v>
      </c>
      <c r="H213" s="5" t="s">
        <v>34050</v>
      </c>
      <c r="I213" s="5" t="s">
        <v>34051</v>
      </c>
      <c r="J213" s="5" t="s">
        <v>9013</v>
      </c>
      <c r="K213" s="5" t="s">
        <v>34052</v>
      </c>
      <c r="L213" s="5" t="s">
        <v>34053</v>
      </c>
      <c r="M213" s="5" t="s">
        <v>34054</v>
      </c>
      <c r="N213" s="5" t="s">
        <v>34055</v>
      </c>
      <c r="O213" s="5" t="s">
        <v>34056</v>
      </c>
      <c r="P213" s="5" t="s">
        <v>34057</v>
      </c>
      <c r="Q213" s="5" t="s">
        <v>34058</v>
      </c>
      <c r="R213" s="5" t="s">
        <v>34059</v>
      </c>
      <c r="S213" s="5" t="s">
        <v>34060</v>
      </c>
      <c r="T213" s="5" t="s">
        <v>34061</v>
      </c>
      <c r="U213" s="5" t="s">
        <v>34062</v>
      </c>
      <c r="V213" s="5" t="s">
        <v>34063</v>
      </c>
      <c r="W213" s="5" t="s">
        <v>34064</v>
      </c>
      <c r="X213" s="5" t="s">
        <v>34065</v>
      </c>
    </row>
    <row r="214" spans="1:24" x14ac:dyDescent="0.25">
      <c r="A214" s="4" t="s">
        <v>6319</v>
      </c>
      <c r="B214" s="4" t="s">
        <v>34066</v>
      </c>
      <c r="C214" s="4" t="s">
        <v>34067</v>
      </c>
      <c r="D214" s="1" t="s">
        <v>34068</v>
      </c>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t="s">
        <v>216</v>
      </c>
      <c r="U214" s="5" t="s">
        <v>216</v>
      </c>
      <c r="V214" s="5" t="s">
        <v>216</v>
      </c>
      <c r="W214" s="5" t="s">
        <v>216</v>
      </c>
      <c r="X214" s="5">
        <v>7.5450000000000003E-2</v>
      </c>
    </row>
    <row r="215" spans="1:24" x14ac:dyDescent="0.25">
      <c r="A215" s="4" t="s">
        <v>6323</v>
      </c>
      <c r="B215" s="4" t="s">
        <v>34066</v>
      </c>
      <c r="C215" s="4" t="s">
        <v>34069</v>
      </c>
      <c r="D215" s="1" t="s">
        <v>34070</v>
      </c>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t="s">
        <v>216</v>
      </c>
      <c r="U215" s="5" t="s">
        <v>216</v>
      </c>
      <c r="V215" s="5" t="s">
        <v>216</v>
      </c>
      <c r="W215" s="5" t="s">
        <v>216</v>
      </c>
      <c r="X215" s="5">
        <v>3.2899999999999999E-2</v>
      </c>
    </row>
    <row r="216" spans="1:24" x14ac:dyDescent="0.25">
      <c r="A216" s="4" t="s">
        <v>6326</v>
      </c>
      <c r="B216" s="4" t="s">
        <v>34066</v>
      </c>
      <c r="C216" s="4" t="s">
        <v>34071</v>
      </c>
      <c r="D216" s="1" t="s">
        <v>34072</v>
      </c>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t="s">
        <v>216</v>
      </c>
      <c r="U216" s="5" t="s">
        <v>216</v>
      </c>
      <c r="V216" s="5" t="s">
        <v>216</v>
      </c>
      <c r="W216" s="5" t="s">
        <v>216</v>
      </c>
      <c r="X216" s="5" t="s">
        <v>34073</v>
      </c>
    </row>
    <row r="217" spans="1:24" x14ac:dyDescent="0.25">
      <c r="A217" s="4" t="s">
        <v>6332</v>
      </c>
      <c r="B217" s="4" t="s">
        <v>34074</v>
      </c>
      <c r="C217" s="4" t="s">
        <v>34075</v>
      </c>
      <c r="D217" s="1" t="s">
        <v>34076</v>
      </c>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t="s">
        <v>216</v>
      </c>
      <c r="U217" s="5" t="s">
        <v>216</v>
      </c>
      <c r="V217" s="5" t="s">
        <v>216</v>
      </c>
      <c r="W217" s="5" t="s">
        <v>216</v>
      </c>
      <c r="X217" s="5" t="s">
        <v>34077</v>
      </c>
    </row>
    <row r="218" spans="1:24" x14ac:dyDescent="0.25">
      <c r="A218" s="4" t="s">
        <v>6336</v>
      </c>
      <c r="B218" s="4" t="s">
        <v>34074</v>
      </c>
      <c r="C218" s="4" t="s">
        <v>34078</v>
      </c>
      <c r="D218" s="1"/>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t="s">
        <v>216</v>
      </c>
      <c r="T218" s="5" t="s">
        <v>216</v>
      </c>
      <c r="U218" s="5" t="s">
        <v>216</v>
      </c>
      <c r="V218" s="5" t="s">
        <v>216</v>
      </c>
      <c r="W218" s="5" t="s">
        <v>216</v>
      </c>
      <c r="X218" s="5" t="s">
        <v>34079</v>
      </c>
    </row>
    <row r="219" spans="1:24" x14ac:dyDescent="0.25">
      <c r="A219" s="4" t="s">
        <v>11028</v>
      </c>
      <c r="B219" s="4" t="s">
        <v>34074</v>
      </c>
      <c r="C219" s="4" t="s">
        <v>34080</v>
      </c>
      <c r="D219" s="1" t="s">
        <v>34081</v>
      </c>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t="s">
        <v>216</v>
      </c>
      <c r="T219" s="5" t="s">
        <v>216</v>
      </c>
      <c r="U219" s="5" t="s">
        <v>216</v>
      </c>
      <c r="V219" s="5" t="s">
        <v>216</v>
      </c>
      <c r="W219" s="5" t="s">
        <v>216</v>
      </c>
      <c r="X219" s="5" t="s">
        <v>34082</v>
      </c>
    </row>
    <row r="220" spans="1:24" x14ac:dyDescent="0.25">
      <c r="A220" s="4" t="s">
        <v>11031</v>
      </c>
      <c r="B220" s="4" t="s">
        <v>34074</v>
      </c>
      <c r="C220" s="4" t="s">
        <v>34083</v>
      </c>
      <c r="D220" s="1" t="s">
        <v>34084</v>
      </c>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t="s">
        <v>216</v>
      </c>
      <c r="U220" s="5" t="s">
        <v>216</v>
      </c>
      <c r="V220" s="5" t="s">
        <v>216</v>
      </c>
      <c r="W220" s="5" t="s">
        <v>216</v>
      </c>
      <c r="X220" s="5" t="s">
        <v>34085</v>
      </c>
    </row>
    <row r="221" spans="1:24" x14ac:dyDescent="0.25">
      <c r="A221" s="4" t="s">
        <v>11034</v>
      </c>
      <c r="B221" s="4" t="s">
        <v>34074</v>
      </c>
      <c r="C221" s="4" t="s">
        <v>34086</v>
      </c>
      <c r="D221" s="1" t="s">
        <v>34087</v>
      </c>
      <c r="E221" s="5">
        <v>7.9834100000000001E-7</v>
      </c>
      <c r="F221" s="5">
        <v>7.9834100000000001E-7</v>
      </c>
      <c r="G221" s="5">
        <v>7.9834100000000001E-7</v>
      </c>
      <c r="H221" s="5">
        <v>7.0605299999999998E-7</v>
      </c>
      <c r="I221" s="5">
        <v>6.9200800000000001E-7</v>
      </c>
      <c r="J221" s="5">
        <v>6.7489400000000003E-7</v>
      </c>
      <c r="K221" s="5">
        <v>6.6960800000000002E-7</v>
      </c>
      <c r="L221" s="5">
        <v>7.4853100000000002E-7</v>
      </c>
      <c r="M221" s="5">
        <v>7.4466199999999995E-7</v>
      </c>
      <c r="N221" s="5">
        <v>7.3285999999999996E-7</v>
      </c>
      <c r="O221" s="5">
        <v>7.2037400000000004E-7</v>
      </c>
      <c r="P221" s="5">
        <v>7.0272900000000002E-7</v>
      </c>
      <c r="Q221" s="5">
        <v>6.8436599999999998E-7</v>
      </c>
      <c r="R221" s="5">
        <v>6.5948500000000001E-7</v>
      </c>
      <c r="S221" s="5">
        <v>6.37464E-7</v>
      </c>
      <c r="T221" s="5">
        <v>6.2338500000000005E-7</v>
      </c>
      <c r="U221" s="5">
        <v>5.9687900000000001E-7</v>
      </c>
      <c r="V221" s="5">
        <v>4.7443300000000002E-7</v>
      </c>
      <c r="W221" s="5">
        <v>4.1337E-7</v>
      </c>
      <c r="X221" s="5">
        <v>4.3869799999999998E-7</v>
      </c>
    </row>
    <row r="222" spans="1:24" x14ac:dyDescent="0.25">
      <c r="A222" s="4" t="s">
        <v>11037</v>
      </c>
      <c r="B222" s="4" t="s">
        <v>34074</v>
      </c>
      <c r="C222" s="4" t="s">
        <v>34088</v>
      </c>
      <c r="D222" s="1" t="s">
        <v>34087</v>
      </c>
      <c r="E222" s="5">
        <v>8.8059900000000003E-4</v>
      </c>
      <c r="F222" s="5">
        <v>8.8059900000000003E-4</v>
      </c>
      <c r="G222" s="5">
        <v>8.8059900000000003E-4</v>
      </c>
      <c r="H222" s="5">
        <v>1.8529779999999999E-3</v>
      </c>
      <c r="I222" s="5">
        <v>2.0580279999999999E-3</v>
      </c>
      <c r="J222" s="5">
        <v>2.0765570000000001E-3</v>
      </c>
      <c r="K222" s="5">
        <v>2.0995509999999998E-3</v>
      </c>
      <c r="L222" s="5">
        <v>1.9573640000000001E-3</v>
      </c>
      <c r="M222" s="5">
        <v>2.0919860000000001E-3</v>
      </c>
      <c r="N222" s="5">
        <v>2.203399E-3</v>
      </c>
      <c r="O222" s="5">
        <v>2.1809099999999999E-3</v>
      </c>
      <c r="P222" s="5">
        <v>2.1572980000000002E-3</v>
      </c>
      <c r="Q222" s="5">
        <v>2.171484E-3</v>
      </c>
      <c r="R222" s="5">
        <v>2.2368900000000001E-3</v>
      </c>
      <c r="S222" s="5">
        <v>2.3417799999999999E-3</v>
      </c>
      <c r="T222" s="5">
        <v>2.4530849999999998E-3</v>
      </c>
      <c r="U222" s="5">
        <v>2.3634593190000001E-3</v>
      </c>
      <c r="V222" s="5">
        <v>2.4486379999999999E-3</v>
      </c>
      <c r="W222" s="5">
        <v>2.3934926029999999E-3</v>
      </c>
      <c r="X222" s="5">
        <v>4.4639266499999999E-4</v>
      </c>
    </row>
    <row r="223" spans="1:24" x14ac:dyDescent="0.25">
      <c r="A223" s="4" t="s">
        <v>11040</v>
      </c>
      <c r="B223" s="4" t="s">
        <v>34074</v>
      </c>
      <c r="C223" s="4" t="s">
        <v>34089</v>
      </c>
      <c r="D223" s="1" t="s">
        <v>34087</v>
      </c>
      <c r="E223" s="5" t="s">
        <v>34090</v>
      </c>
      <c r="F223" s="5" t="s">
        <v>34090</v>
      </c>
      <c r="G223" s="5" t="s">
        <v>34090</v>
      </c>
      <c r="H223" s="5" t="s">
        <v>34091</v>
      </c>
      <c r="I223" s="5" t="s">
        <v>34091</v>
      </c>
      <c r="J223" s="5" t="s">
        <v>34092</v>
      </c>
      <c r="K223" s="5" t="s">
        <v>34093</v>
      </c>
      <c r="L223" s="5" t="s">
        <v>34094</v>
      </c>
      <c r="M223" s="5" t="s">
        <v>34094</v>
      </c>
      <c r="N223" s="5" t="s">
        <v>34094</v>
      </c>
      <c r="O223" s="5" t="s">
        <v>34094</v>
      </c>
      <c r="P223" s="5" t="s">
        <v>34095</v>
      </c>
      <c r="Q223" s="5" t="s">
        <v>34095</v>
      </c>
      <c r="R223" s="5" t="s">
        <v>34095</v>
      </c>
      <c r="S223" s="5" t="s">
        <v>34095</v>
      </c>
      <c r="T223" s="5" t="s">
        <v>34095</v>
      </c>
      <c r="U223" s="5" t="s">
        <v>34095</v>
      </c>
      <c r="V223" s="5">
        <v>0</v>
      </c>
      <c r="W223" s="5">
        <v>-34.67</v>
      </c>
      <c r="X223" s="5">
        <v>-37.14</v>
      </c>
    </row>
    <row r="224" spans="1:24" x14ac:dyDescent="0.25">
      <c r="A224" s="4" t="s">
        <v>11043</v>
      </c>
      <c r="B224" s="4" t="s">
        <v>34074</v>
      </c>
      <c r="C224" s="4" t="s">
        <v>34096</v>
      </c>
      <c r="D224" s="1" t="s">
        <v>34087</v>
      </c>
      <c r="E224" s="5" t="s">
        <v>5516</v>
      </c>
      <c r="F224" s="5" t="s">
        <v>5516</v>
      </c>
      <c r="G224" s="5" t="s">
        <v>5516</v>
      </c>
      <c r="H224" s="5" t="s">
        <v>34097</v>
      </c>
      <c r="I224" s="5" t="s">
        <v>34098</v>
      </c>
      <c r="J224" s="5" t="s">
        <v>34099</v>
      </c>
      <c r="K224" s="5" t="s">
        <v>34100</v>
      </c>
      <c r="L224" s="5" t="s">
        <v>34101</v>
      </c>
      <c r="M224" s="5" t="s">
        <v>30381</v>
      </c>
      <c r="N224" s="5" t="s">
        <v>34102</v>
      </c>
      <c r="O224" s="5" t="s">
        <v>34103</v>
      </c>
      <c r="P224" s="5" t="s">
        <v>34104</v>
      </c>
      <c r="Q224" s="5" t="s">
        <v>14158</v>
      </c>
      <c r="R224" s="5" t="s">
        <v>34105</v>
      </c>
      <c r="S224" s="5" t="s">
        <v>216</v>
      </c>
      <c r="T224" s="5" t="s">
        <v>216</v>
      </c>
      <c r="U224" s="5" t="s">
        <v>216</v>
      </c>
      <c r="V224" s="5" t="s">
        <v>216</v>
      </c>
      <c r="W224" s="5" t="s">
        <v>216</v>
      </c>
      <c r="X224" s="5" t="s">
        <v>34105</v>
      </c>
    </row>
    <row r="225" spans="1:24" x14ac:dyDescent="0.25">
      <c r="A225" s="4" t="s">
        <v>11046</v>
      </c>
      <c r="B225" s="4" t="s">
        <v>34074</v>
      </c>
      <c r="C225" s="4" t="s">
        <v>34106</v>
      </c>
      <c r="D225" s="1"/>
      <c r="E225" s="5" t="s">
        <v>216</v>
      </c>
      <c r="F225" s="5" t="s">
        <v>216</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t="s">
        <v>216</v>
      </c>
      <c r="U225" s="5" t="s">
        <v>216</v>
      </c>
      <c r="V225" s="5" t="s">
        <v>216</v>
      </c>
      <c r="W225" s="5" t="s">
        <v>34107</v>
      </c>
      <c r="X225" s="5" t="s">
        <v>34108</v>
      </c>
    </row>
    <row r="226" spans="1:24" x14ac:dyDescent="0.25">
      <c r="A226" s="4" t="s">
        <v>11049</v>
      </c>
      <c r="B226" s="4" t="s">
        <v>34074</v>
      </c>
      <c r="C226" s="4" t="s">
        <v>34109</v>
      </c>
      <c r="D226" s="1"/>
      <c r="E226" s="5" t="s">
        <v>216</v>
      </c>
      <c r="F226" s="5" t="s">
        <v>216</v>
      </c>
      <c r="G226" s="5" t="s">
        <v>216</v>
      </c>
      <c r="H226" s="5" t="s">
        <v>216</v>
      </c>
      <c r="I226" s="5" t="s">
        <v>216</v>
      </c>
      <c r="J226" s="5" t="s">
        <v>216</v>
      </c>
      <c r="K226" s="5" t="s">
        <v>216</v>
      </c>
      <c r="L226" s="5" t="s">
        <v>216</v>
      </c>
      <c r="M226" s="5" t="s">
        <v>216</v>
      </c>
      <c r="N226" s="5" t="s">
        <v>216</v>
      </c>
      <c r="O226" s="5" t="s">
        <v>216</v>
      </c>
      <c r="P226" s="5" t="s">
        <v>216</v>
      </c>
      <c r="Q226" s="5" t="s">
        <v>216</v>
      </c>
      <c r="R226" s="5" t="s">
        <v>216</v>
      </c>
      <c r="S226" s="5" t="s">
        <v>216</v>
      </c>
      <c r="T226" s="5" t="s">
        <v>216</v>
      </c>
      <c r="U226" s="5" t="s">
        <v>216</v>
      </c>
      <c r="V226" s="5" t="s">
        <v>216</v>
      </c>
      <c r="W226" s="5" t="s">
        <v>34110</v>
      </c>
      <c r="X226" s="5" t="s">
        <v>34111</v>
      </c>
    </row>
    <row r="227" spans="1:24" x14ac:dyDescent="0.25">
      <c r="A227" s="4" t="s">
        <v>34112</v>
      </c>
      <c r="B227" s="4" t="s">
        <v>34074</v>
      </c>
      <c r="C227" s="4" t="s">
        <v>34113</v>
      </c>
      <c r="D227" s="1" t="s">
        <v>34087</v>
      </c>
      <c r="E227" s="5">
        <v>4.61312E-7</v>
      </c>
      <c r="F227" s="5">
        <v>4.61312E-7</v>
      </c>
      <c r="G227" s="5">
        <v>4.61312E-7</v>
      </c>
      <c r="H227" s="5">
        <v>4.0407500000000002E-7</v>
      </c>
      <c r="I227" s="5">
        <v>3.93459E-7</v>
      </c>
      <c r="J227" s="5">
        <v>3.8298800000000001E-7</v>
      </c>
      <c r="K227" s="5">
        <v>3.7987399999999998E-7</v>
      </c>
      <c r="L227" s="5">
        <v>4.1865899999999999E-7</v>
      </c>
      <c r="M227" s="5">
        <v>4.1982400000000001E-7</v>
      </c>
      <c r="N227" s="5">
        <v>4.1889299999999999E-7</v>
      </c>
      <c r="O227" s="5">
        <v>4.1005699999999998E-7</v>
      </c>
      <c r="P227" s="5">
        <v>3.9907100000000001E-7</v>
      </c>
      <c r="Q227" s="5">
        <v>3.8774600000000001E-7</v>
      </c>
      <c r="R227" s="5">
        <v>3.7690100000000002E-7</v>
      </c>
      <c r="S227" s="5">
        <v>3.6735999999999998E-7</v>
      </c>
      <c r="T227" s="5">
        <v>3.6161400000000002E-7</v>
      </c>
      <c r="U227" s="5">
        <v>3.4285799999999999E-7</v>
      </c>
      <c r="V227" s="5">
        <v>2.7940199999999998E-7</v>
      </c>
      <c r="W227" s="5">
        <v>2.4448999999999999E-7</v>
      </c>
      <c r="X227" s="5">
        <v>2.9818399999999999E-7</v>
      </c>
    </row>
    <row r="228" spans="1:24" x14ac:dyDescent="0.25">
      <c r="A228" s="4" t="s">
        <v>34114</v>
      </c>
      <c r="B228" s="4" t="s">
        <v>34074</v>
      </c>
      <c r="C228" s="4" t="s">
        <v>34115</v>
      </c>
      <c r="D228" s="1" t="s">
        <v>34087</v>
      </c>
      <c r="E228" s="5">
        <v>1.184414E-3</v>
      </c>
      <c r="F228" s="5">
        <v>1.184414E-3</v>
      </c>
      <c r="G228" s="5">
        <v>1.184414E-3</v>
      </c>
      <c r="H228" s="5">
        <v>1.8418670000000001E-3</v>
      </c>
      <c r="I228" s="5">
        <v>2.0335399999999999E-3</v>
      </c>
      <c r="J228" s="5">
        <v>2.0133529999999998E-3</v>
      </c>
      <c r="K228" s="5">
        <v>2.0505390000000001E-3</v>
      </c>
      <c r="L228" s="5">
        <v>2.104458E-3</v>
      </c>
      <c r="M228" s="5">
        <v>2.140982E-3</v>
      </c>
      <c r="N228" s="5">
        <v>2.0824099999999998E-3</v>
      </c>
      <c r="O228" s="5">
        <v>2.0895800000000002E-3</v>
      </c>
      <c r="P228" s="5">
        <v>2.0928019999999999E-3</v>
      </c>
      <c r="Q228" s="5">
        <v>2.116316E-3</v>
      </c>
      <c r="R228" s="5">
        <v>2.079614E-3</v>
      </c>
      <c r="S228" s="5">
        <v>2.0723550000000001E-3</v>
      </c>
      <c r="T228" s="5">
        <v>2.0753910000000002E-3</v>
      </c>
      <c r="U228" s="5">
        <v>2.093692299E-3</v>
      </c>
      <c r="V228" s="5">
        <v>1.893212E-3</v>
      </c>
      <c r="W228" s="5">
        <v>1.8078377110000001E-3</v>
      </c>
      <c r="X228" s="5">
        <v>-1.382497146E-3</v>
      </c>
    </row>
    <row r="229" spans="1:24" x14ac:dyDescent="0.25">
      <c r="A229" s="4" t="s">
        <v>34116</v>
      </c>
      <c r="B229" s="4" t="s">
        <v>34074</v>
      </c>
      <c r="C229" s="4" t="s">
        <v>34117</v>
      </c>
      <c r="D229" s="1" t="s">
        <v>34087</v>
      </c>
      <c r="E229" s="5" t="s">
        <v>34090</v>
      </c>
      <c r="F229" s="5" t="s">
        <v>34090</v>
      </c>
      <c r="G229" s="5" t="s">
        <v>34090</v>
      </c>
      <c r="H229" s="5" t="s">
        <v>34090</v>
      </c>
      <c r="I229" s="5" t="s">
        <v>34091</v>
      </c>
      <c r="J229" s="5" t="s">
        <v>34092</v>
      </c>
      <c r="K229" s="5" t="s">
        <v>34093</v>
      </c>
      <c r="L229" s="5" t="s">
        <v>34094</v>
      </c>
      <c r="M229" s="5" t="s">
        <v>34094</v>
      </c>
      <c r="N229" s="5" t="s">
        <v>34094</v>
      </c>
      <c r="O229" s="5" t="s">
        <v>34094</v>
      </c>
      <c r="P229" s="5" t="s">
        <v>34095</v>
      </c>
      <c r="Q229" s="5" t="s">
        <v>34095</v>
      </c>
      <c r="R229" s="5" t="s">
        <v>34095</v>
      </c>
      <c r="S229" s="5" t="s">
        <v>34095</v>
      </c>
      <c r="T229" s="5" t="s">
        <v>34095</v>
      </c>
      <c r="U229" s="5" t="s">
        <v>34095</v>
      </c>
      <c r="V229" s="5">
        <v>0</v>
      </c>
      <c r="W229" s="5">
        <v>-34.67</v>
      </c>
      <c r="X229" s="5">
        <v>-37.14</v>
      </c>
    </row>
    <row r="230" spans="1:24" x14ac:dyDescent="0.25">
      <c r="A230" s="4" t="s">
        <v>34118</v>
      </c>
      <c r="B230" s="4" t="s">
        <v>34074</v>
      </c>
      <c r="C230" s="4" t="s">
        <v>34119</v>
      </c>
      <c r="D230" s="1" t="s">
        <v>34087</v>
      </c>
      <c r="E230" s="5" t="s">
        <v>34120</v>
      </c>
      <c r="F230" s="5" t="s">
        <v>34120</v>
      </c>
      <c r="G230" s="5" t="s">
        <v>34120</v>
      </c>
      <c r="H230" s="5" t="s">
        <v>34121</v>
      </c>
      <c r="I230" s="5" t="s">
        <v>34122</v>
      </c>
      <c r="J230" s="5" t="s">
        <v>34123</v>
      </c>
      <c r="K230" s="5" t="s">
        <v>34124</v>
      </c>
      <c r="L230" s="5" t="s">
        <v>34125</v>
      </c>
      <c r="M230" s="5" t="s">
        <v>34126</v>
      </c>
      <c r="N230" s="5" t="s">
        <v>34127</v>
      </c>
      <c r="O230" s="5" t="s">
        <v>1033</v>
      </c>
      <c r="P230" s="5" t="s">
        <v>34128</v>
      </c>
      <c r="Q230" s="5" t="s">
        <v>34129</v>
      </c>
      <c r="R230" s="5" t="s">
        <v>34130</v>
      </c>
      <c r="S230" s="5" t="s">
        <v>216</v>
      </c>
      <c r="T230" s="5" t="s">
        <v>216</v>
      </c>
      <c r="U230" s="5" t="s">
        <v>216</v>
      </c>
      <c r="V230" s="5" t="s">
        <v>216</v>
      </c>
      <c r="W230" s="5" t="s">
        <v>216</v>
      </c>
      <c r="X230" s="5" t="s">
        <v>34131</v>
      </c>
    </row>
    <row r="231" spans="1:24" x14ac:dyDescent="0.25">
      <c r="A231" s="4" t="s">
        <v>34132</v>
      </c>
      <c r="B231" s="4" t="s">
        <v>34074</v>
      </c>
      <c r="C231" s="4" t="s">
        <v>34133</v>
      </c>
      <c r="D231" s="1"/>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216</v>
      </c>
      <c r="R231" s="5" t="s">
        <v>216</v>
      </c>
      <c r="S231" s="5" t="s">
        <v>216</v>
      </c>
      <c r="T231" s="5" t="s">
        <v>216</v>
      </c>
      <c r="U231" s="5" t="s">
        <v>216</v>
      </c>
      <c r="V231" s="5" t="s">
        <v>216</v>
      </c>
      <c r="W231" s="5" t="s">
        <v>34107</v>
      </c>
      <c r="X231" s="5" t="s">
        <v>34134</v>
      </c>
    </row>
    <row r="232" spans="1:24" x14ac:dyDescent="0.25">
      <c r="A232" s="4" t="s">
        <v>34135</v>
      </c>
      <c r="B232" s="4" t="s">
        <v>34074</v>
      </c>
      <c r="C232" s="4" t="s">
        <v>34136</v>
      </c>
      <c r="D232" s="1"/>
      <c r="E232" s="5" t="s">
        <v>216</v>
      </c>
      <c r="F232" s="5" t="s">
        <v>216</v>
      </c>
      <c r="G232" s="5" t="s">
        <v>216</v>
      </c>
      <c r="H232" s="5" t="s">
        <v>216</v>
      </c>
      <c r="I232" s="5" t="s">
        <v>216</v>
      </c>
      <c r="J232" s="5" t="s">
        <v>216</v>
      </c>
      <c r="K232" s="5" t="s">
        <v>216</v>
      </c>
      <c r="L232" s="5" t="s">
        <v>216</v>
      </c>
      <c r="M232" s="5" t="s">
        <v>216</v>
      </c>
      <c r="N232" s="5" t="s">
        <v>216</v>
      </c>
      <c r="O232" s="5" t="s">
        <v>216</v>
      </c>
      <c r="P232" s="5" t="s">
        <v>216</v>
      </c>
      <c r="Q232" s="5" t="s">
        <v>216</v>
      </c>
      <c r="R232" s="5" t="s">
        <v>216</v>
      </c>
      <c r="S232" s="5" t="s">
        <v>216</v>
      </c>
      <c r="T232" s="5" t="s">
        <v>216</v>
      </c>
      <c r="U232" s="5" t="s">
        <v>216</v>
      </c>
      <c r="V232" s="5" t="s">
        <v>216</v>
      </c>
      <c r="W232" s="5" t="s">
        <v>34110</v>
      </c>
      <c r="X232" s="5" t="s">
        <v>34137</v>
      </c>
    </row>
    <row r="233" spans="1:24" x14ac:dyDescent="0.25">
      <c r="A233" s="4" t="s">
        <v>34138</v>
      </c>
      <c r="B233" s="4" t="s">
        <v>34074</v>
      </c>
      <c r="C233" s="4" t="s">
        <v>34139</v>
      </c>
      <c r="D233" s="1" t="s">
        <v>34087</v>
      </c>
      <c r="E233" s="5">
        <v>1.3561269999999999E-6</v>
      </c>
      <c r="F233" s="5">
        <v>1.3561269999999999E-6</v>
      </c>
      <c r="G233" s="5">
        <v>1.3561269999999999E-6</v>
      </c>
      <c r="H233" s="5">
        <v>1.2375739999999999E-6</v>
      </c>
      <c r="I233" s="5">
        <v>1.223301E-6</v>
      </c>
      <c r="J233" s="5">
        <v>1.18258E-6</v>
      </c>
      <c r="K233" s="5">
        <v>1.1568399999999999E-6</v>
      </c>
      <c r="L233" s="5">
        <v>1.11439E-6</v>
      </c>
      <c r="M233" s="5">
        <v>1.10361E-6</v>
      </c>
      <c r="N233" s="5">
        <v>1.090648E-6</v>
      </c>
      <c r="O233" s="5">
        <v>1.0404870000000001E-6</v>
      </c>
      <c r="P233" s="5">
        <v>1.0251999999999999E-6</v>
      </c>
      <c r="Q233" s="5">
        <v>9.8563899999999995E-7</v>
      </c>
      <c r="R233" s="5">
        <v>9.2064399999999997E-7</v>
      </c>
      <c r="S233" s="5">
        <v>8.7101799999999997E-7</v>
      </c>
      <c r="T233" s="5">
        <v>8.40817E-7</v>
      </c>
      <c r="U233" s="5">
        <v>8.0084799999999997E-7</v>
      </c>
      <c r="V233" s="5">
        <v>6.7140400000000005E-7</v>
      </c>
      <c r="W233" s="5">
        <v>5.5977499999999997E-7</v>
      </c>
      <c r="X233" s="5" t="s">
        <v>216</v>
      </c>
    </row>
    <row r="234" spans="1:24" x14ac:dyDescent="0.25">
      <c r="A234" s="4" t="s">
        <v>34140</v>
      </c>
      <c r="B234" s="4" t="s">
        <v>34074</v>
      </c>
      <c r="C234" s="4" t="s">
        <v>34141</v>
      </c>
      <c r="D234" s="1" t="s">
        <v>34087</v>
      </c>
      <c r="E234" s="5">
        <v>-6.817816E-3</v>
      </c>
      <c r="F234" s="5">
        <v>-6.817816E-3</v>
      </c>
      <c r="G234" s="5">
        <v>-6.817816E-3</v>
      </c>
      <c r="H234" s="5">
        <v>-7.3336399999999998E-3</v>
      </c>
      <c r="I234" s="5">
        <v>-7.0720610000000001E-3</v>
      </c>
      <c r="J234" s="5">
        <v>-6.695505E-3</v>
      </c>
      <c r="K234" s="5">
        <v>-6.4630659999999999E-3</v>
      </c>
      <c r="L234" s="5">
        <v>-6.2368850000000002E-3</v>
      </c>
      <c r="M234" s="5">
        <v>-6.0890930000000003E-3</v>
      </c>
      <c r="N234" s="5">
        <v>-5.9426787030000001E-3</v>
      </c>
      <c r="O234" s="5">
        <v>-5.5954749999999999E-3</v>
      </c>
      <c r="P234" s="5">
        <v>-5.5192949999999996E-3</v>
      </c>
      <c r="Q234" s="5">
        <v>-5.1673960000000003E-3</v>
      </c>
      <c r="R234" s="5">
        <v>-4.7160989999999996E-3</v>
      </c>
      <c r="S234" s="5">
        <v>-4.327048E-3</v>
      </c>
      <c r="T234" s="5">
        <v>-4.1293440000000001E-3</v>
      </c>
      <c r="U234" s="5">
        <v>-3.802527E-3</v>
      </c>
      <c r="V234" s="5">
        <v>-2.8506019999999998E-3</v>
      </c>
      <c r="W234" s="5">
        <v>-2.1201925339999999E-3</v>
      </c>
      <c r="X234" s="5" t="s">
        <v>216</v>
      </c>
    </row>
    <row r="235" spans="1:24" x14ac:dyDescent="0.25">
      <c r="A235" s="4" t="s">
        <v>34142</v>
      </c>
      <c r="B235" s="4" t="s">
        <v>34074</v>
      </c>
      <c r="C235" s="4" t="s">
        <v>34143</v>
      </c>
      <c r="D235" s="1" t="s">
        <v>34087</v>
      </c>
      <c r="E235" s="5" t="s">
        <v>34090</v>
      </c>
      <c r="F235" s="5" t="s">
        <v>34090</v>
      </c>
      <c r="G235" s="5" t="s">
        <v>34090</v>
      </c>
      <c r="H235" s="5" t="s">
        <v>34091</v>
      </c>
      <c r="I235" s="5" t="s">
        <v>34091</v>
      </c>
      <c r="J235" s="5" t="s">
        <v>34092</v>
      </c>
      <c r="K235" s="5" t="s">
        <v>34093</v>
      </c>
      <c r="L235" s="5" t="s">
        <v>34094</v>
      </c>
      <c r="M235" s="5" t="s">
        <v>34094</v>
      </c>
      <c r="N235" s="5" t="s">
        <v>34094</v>
      </c>
      <c r="O235" s="5" t="s">
        <v>34094</v>
      </c>
      <c r="P235" s="5" t="s">
        <v>34095</v>
      </c>
      <c r="Q235" s="5" t="s">
        <v>34095</v>
      </c>
      <c r="R235" s="5" t="s">
        <v>34095</v>
      </c>
      <c r="S235" s="5" t="s">
        <v>34095</v>
      </c>
      <c r="T235" s="5" t="s">
        <v>34095</v>
      </c>
      <c r="U235" s="5" t="s">
        <v>34095</v>
      </c>
      <c r="V235" s="5">
        <v>0</v>
      </c>
      <c r="W235" s="5">
        <v>-34.67</v>
      </c>
      <c r="X235" s="5" t="s">
        <v>216</v>
      </c>
    </row>
    <row r="236" spans="1:24" x14ac:dyDescent="0.25">
      <c r="A236" s="4" t="s">
        <v>34144</v>
      </c>
      <c r="B236" s="4" t="s">
        <v>34074</v>
      </c>
      <c r="C236" s="4" t="s">
        <v>34145</v>
      </c>
      <c r="D236" s="1" t="s">
        <v>34087</v>
      </c>
      <c r="E236" s="5" t="s">
        <v>34146</v>
      </c>
      <c r="F236" s="5" t="s">
        <v>34146</v>
      </c>
      <c r="G236" s="5" t="s">
        <v>34146</v>
      </c>
      <c r="H236" s="5" t="s">
        <v>14867</v>
      </c>
      <c r="I236" s="5" t="s">
        <v>18552</v>
      </c>
      <c r="J236" s="5" t="s">
        <v>34147</v>
      </c>
      <c r="K236" s="5" t="s">
        <v>34148</v>
      </c>
      <c r="L236" s="5" t="s">
        <v>18553</v>
      </c>
      <c r="M236" s="5" t="s">
        <v>30381</v>
      </c>
      <c r="N236" s="5" t="s">
        <v>34102</v>
      </c>
      <c r="O236" s="5" t="s">
        <v>34103</v>
      </c>
      <c r="P236" s="5" t="s">
        <v>34104</v>
      </c>
      <c r="Q236" s="5" t="s">
        <v>34149</v>
      </c>
      <c r="R236" s="5" t="s">
        <v>34150</v>
      </c>
      <c r="S236" s="5" t="s">
        <v>216</v>
      </c>
      <c r="T236" s="5" t="s">
        <v>216</v>
      </c>
      <c r="U236" s="5" t="s">
        <v>216</v>
      </c>
      <c r="V236" s="5" t="s">
        <v>216</v>
      </c>
      <c r="W236" s="5" t="s">
        <v>216</v>
      </c>
      <c r="X236" s="5" t="s">
        <v>216</v>
      </c>
    </row>
    <row r="237" spans="1:24" x14ac:dyDescent="0.25">
      <c r="A237" s="4" t="s">
        <v>34151</v>
      </c>
      <c r="B237" s="4" t="s">
        <v>34074</v>
      </c>
      <c r="C237" s="4" t="s">
        <v>34152</v>
      </c>
      <c r="D237" s="1" t="s">
        <v>34087</v>
      </c>
      <c r="E237" s="5">
        <v>7.8716999999999997E-7</v>
      </c>
      <c r="F237" s="5">
        <v>7.8716999999999997E-7</v>
      </c>
      <c r="G237" s="5">
        <v>7.8716999999999997E-7</v>
      </c>
      <c r="H237" s="5">
        <v>6.9769000000000005E-7</v>
      </c>
      <c r="I237" s="5">
        <v>6.9127799999999998E-7</v>
      </c>
      <c r="J237" s="5">
        <v>6.7069400000000004E-7</v>
      </c>
      <c r="K237" s="5">
        <v>6.5723900000000005E-7</v>
      </c>
      <c r="L237" s="5">
        <v>6.4545800000000001E-7</v>
      </c>
      <c r="M237" s="5">
        <v>6.4383799999999997E-7</v>
      </c>
      <c r="N237" s="5">
        <v>6.4008900000000003E-7</v>
      </c>
      <c r="O237" s="5">
        <v>6.1809299999999997E-7</v>
      </c>
      <c r="P237" s="5">
        <v>6.0531199999999996E-7</v>
      </c>
      <c r="Q237" s="5">
        <v>5.8777700000000001E-7</v>
      </c>
      <c r="R237" s="5">
        <v>5.5591800000000002E-7</v>
      </c>
      <c r="S237" s="5">
        <v>5.3425800000000002E-7</v>
      </c>
      <c r="T237" s="5">
        <v>5.1903599999999996E-7</v>
      </c>
      <c r="U237" s="5">
        <v>4.9909499999999998E-7</v>
      </c>
      <c r="V237" s="5">
        <v>4.3072199999999998E-7</v>
      </c>
      <c r="W237" s="5">
        <v>3.6350300000000002E-7</v>
      </c>
      <c r="X237" s="5" t="s">
        <v>216</v>
      </c>
    </row>
    <row r="238" spans="1:24" x14ac:dyDescent="0.25">
      <c r="A238" s="4" t="s">
        <v>34153</v>
      </c>
      <c r="B238" s="4" t="s">
        <v>34074</v>
      </c>
      <c r="C238" s="4" t="s">
        <v>34154</v>
      </c>
      <c r="D238" s="1" t="s">
        <v>34087</v>
      </c>
      <c r="E238" s="5">
        <v>-4.9311057039999997E-3</v>
      </c>
      <c r="F238" s="5">
        <v>-4.9311057039999997E-3</v>
      </c>
      <c r="G238" s="5">
        <v>-4.9311057039999997E-3</v>
      </c>
      <c r="H238" s="5">
        <v>-5.853123E-3</v>
      </c>
      <c r="I238" s="5">
        <v>-5.6711820000000003E-3</v>
      </c>
      <c r="J238" s="5">
        <v>-5.4687959999999997E-3</v>
      </c>
      <c r="K238" s="5">
        <v>-5.3307770000000001E-3</v>
      </c>
      <c r="L238" s="5">
        <v>-5.2782799999999998E-3</v>
      </c>
      <c r="M238" s="5">
        <v>-5.285639E-3</v>
      </c>
      <c r="N238" s="5">
        <v>-5.2131779999999997E-3</v>
      </c>
      <c r="O238" s="5">
        <v>-5.1089999999999998E-3</v>
      </c>
      <c r="P238" s="5">
        <v>-4.9539110000000001E-3</v>
      </c>
      <c r="Q238" s="5">
        <v>-4.8213300000000004E-3</v>
      </c>
      <c r="R238" s="5">
        <v>-4.5814280000000002E-3</v>
      </c>
      <c r="S238" s="5">
        <v>-4.4108020000000001E-3</v>
      </c>
      <c r="T238" s="5">
        <v>-4.3155499999999996E-3</v>
      </c>
      <c r="U238" s="5">
        <v>-4.1734889999999998E-3</v>
      </c>
      <c r="V238" s="5">
        <v>-3.611908E-3</v>
      </c>
      <c r="W238" s="5">
        <v>-3.0539244810000002E-3</v>
      </c>
      <c r="X238" s="5" t="s">
        <v>216</v>
      </c>
    </row>
    <row r="239" spans="1:24" x14ac:dyDescent="0.25">
      <c r="A239" s="4" t="s">
        <v>34155</v>
      </c>
      <c r="B239" s="4" t="s">
        <v>34074</v>
      </c>
      <c r="C239" s="4" t="s">
        <v>34156</v>
      </c>
      <c r="D239" s="1" t="s">
        <v>34087</v>
      </c>
      <c r="E239" s="5" t="s">
        <v>34090</v>
      </c>
      <c r="F239" s="5" t="s">
        <v>34090</v>
      </c>
      <c r="G239" s="5" t="s">
        <v>34090</v>
      </c>
      <c r="H239" s="5" t="s">
        <v>34091</v>
      </c>
      <c r="I239" s="5" t="s">
        <v>34091</v>
      </c>
      <c r="J239" s="5" t="s">
        <v>34092</v>
      </c>
      <c r="K239" s="5" t="s">
        <v>34093</v>
      </c>
      <c r="L239" s="5" t="s">
        <v>34094</v>
      </c>
      <c r="M239" s="5" t="s">
        <v>34094</v>
      </c>
      <c r="N239" s="5" t="s">
        <v>34094</v>
      </c>
      <c r="O239" s="5" t="s">
        <v>34094</v>
      </c>
      <c r="P239" s="5" t="s">
        <v>34095</v>
      </c>
      <c r="Q239" s="5" t="s">
        <v>34095</v>
      </c>
      <c r="R239" s="5" t="s">
        <v>34095</v>
      </c>
      <c r="S239" s="5" t="s">
        <v>34095</v>
      </c>
      <c r="T239" s="5" t="s">
        <v>34095</v>
      </c>
      <c r="U239" s="5" t="s">
        <v>34095</v>
      </c>
      <c r="V239" s="5">
        <v>0</v>
      </c>
      <c r="W239" s="5">
        <v>-34.67</v>
      </c>
      <c r="X239" s="5" t="s">
        <v>216</v>
      </c>
    </row>
    <row r="240" spans="1:24" x14ac:dyDescent="0.25">
      <c r="A240" s="4" t="s">
        <v>34157</v>
      </c>
      <c r="B240" s="4" t="s">
        <v>34074</v>
      </c>
      <c r="C240" s="4" t="s">
        <v>34158</v>
      </c>
      <c r="D240" s="1" t="s">
        <v>34087</v>
      </c>
      <c r="E240" s="5" t="s">
        <v>34159</v>
      </c>
      <c r="F240" s="5" t="s">
        <v>34159</v>
      </c>
      <c r="G240" s="5" t="s">
        <v>34159</v>
      </c>
      <c r="H240" s="5" t="s">
        <v>34160</v>
      </c>
      <c r="I240" s="5" t="s">
        <v>34161</v>
      </c>
      <c r="J240" s="5" t="s">
        <v>34162</v>
      </c>
      <c r="K240" s="5" t="s">
        <v>34163</v>
      </c>
      <c r="L240" s="5" t="s">
        <v>34164</v>
      </c>
      <c r="M240" s="5" t="s">
        <v>28801</v>
      </c>
      <c r="N240" s="5" t="s">
        <v>34165</v>
      </c>
      <c r="O240" s="5" t="s">
        <v>34166</v>
      </c>
      <c r="P240" s="5" t="s">
        <v>34167</v>
      </c>
      <c r="Q240" s="5" t="s">
        <v>34129</v>
      </c>
      <c r="R240" s="5" t="s">
        <v>34168</v>
      </c>
      <c r="S240" s="5" t="s">
        <v>216</v>
      </c>
      <c r="T240" s="5" t="s">
        <v>216</v>
      </c>
      <c r="U240" s="5" t="s">
        <v>216</v>
      </c>
      <c r="V240" s="5" t="s">
        <v>216</v>
      </c>
      <c r="W240" s="5" t="s">
        <v>216</v>
      </c>
      <c r="X240" s="5" t="s">
        <v>216</v>
      </c>
    </row>
    <row r="241" spans="1:24" x14ac:dyDescent="0.25">
      <c r="A241" s="4" t="s">
        <v>6401</v>
      </c>
      <c r="B241" s="4" t="s">
        <v>34169</v>
      </c>
      <c r="C241" s="4" t="s">
        <v>1908</v>
      </c>
      <c r="D241" s="1" t="s">
        <v>1909</v>
      </c>
      <c r="E241" s="5" t="s">
        <v>216</v>
      </c>
      <c r="F241" s="5" t="s">
        <v>216</v>
      </c>
      <c r="G241" s="5" t="s">
        <v>216</v>
      </c>
      <c r="H241" s="5" t="s">
        <v>216</v>
      </c>
      <c r="I241" s="5">
        <v>0.19</v>
      </c>
      <c r="J241" s="5" t="s">
        <v>216</v>
      </c>
      <c r="K241" s="5" t="s">
        <v>216</v>
      </c>
      <c r="L241" s="5" t="s">
        <v>216</v>
      </c>
      <c r="M241" s="5" t="s">
        <v>216</v>
      </c>
      <c r="N241" s="5" t="s">
        <v>216</v>
      </c>
      <c r="O241" s="5" t="s">
        <v>216</v>
      </c>
      <c r="P241" s="5" t="s">
        <v>216</v>
      </c>
      <c r="Q241" s="5" t="s">
        <v>216</v>
      </c>
      <c r="R241" s="5">
        <v>0.21</v>
      </c>
      <c r="S241" s="5">
        <v>0.21</v>
      </c>
      <c r="T241" s="5">
        <v>0.21</v>
      </c>
      <c r="U241" s="5">
        <v>0.21</v>
      </c>
      <c r="V241" s="5">
        <v>0.21</v>
      </c>
      <c r="W241" s="5">
        <v>0.21</v>
      </c>
      <c r="X241" s="5">
        <v>0.21</v>
      </c>
    </row>
    <row r="242" spans="1:24" x14ac:dyDescent="0.25">
      <c r="A242" s="4" t="s">
        <v>6414</v>
      </c>
      <c r="B242" s="4" t="s">
        <v>34169</v>
      </c>
      <c r="C242" s="4" t="s">
        <v>1911</v>
      </c>
      <c r="D242" s="1" t="s">
        <v>1912</v>
      </c>
      <c r="E242" s="5" t="s">
        <v>216</v>
      </c>
      <c r="F242" s="5" t="s">
        <v>216</v>
      </c>
      <c r="G242" s="5" t="s">
        <v>216</v>
      </c>
      <c r="H242" s="5" t="s">
        <v>216</v>
      </c>
      <c r="I242" s="5">
        <v>0.06</v>
      </c>
      <c r="J242" s="5" t="s">
        <v>216</v>
      </c>
      <c r="K242" s="5" t="s">
        <v>216</v>
      </c>
      <c r="L242" s="5" t="s">
        <v>216</v>
      </c>
      <c r="M242" s="5" t="s">
        <v>216</v>
      </c>
      <c r="N242" s="5" t="s">
        <v>216</v>
      </c>
      <c r="O242" s="5" t="s">
        <v>216</v>
      </c>
      <c r="P242" s="5" t="s">
        <v>216</v>
      </c>
      <c r="Q242" s="5" t="s">
        <v>216</v>
      </c>
      <c r="R242" s="5">
        <v>0.09</v>
      </c>
      <c r="S242" s="5">
        <v>0.09</v>
      </c>
      <c r="T242" s="5">
        <v>0.09</v>
      </c>
      <c r="U242" s="5">
        <v>0.09</v>
      </c>
      <c r="V242" s="5">
        <v>0.09</v>
      </c>
      <c r="W242" s="5">
        <v>0.09</v>
      </c>
      <c r="X242" s="5">
        <v>0.09</v>
      </c>
    </row>
    <row r="243" spans="1:24" x14ac:dyDescent="0.25">
      <c r="A243" s="4" t="s">
        <v>6426</v>
      </c>
      <c r="B243" s="4" t="s">
        <v>34169</v>
      </c>
      <c r="C243" s="4" t="s">
        <v>1920</v>
      </c>
      <c r="D243" s="1" t="s">
        <v>1921</v>
      </c>
      <c r="E243" s="5" t="s">
        <v>216</v>
      </c>
      <c r="F243" s="5" t="s">
        <v>216</v>
      </c>
      <c r="G243" s="5" t="s">
        <v>216</v>
      </c>
      <c r="H243" s="5" t="s">
        <v>216</v>
      </c>
      <c r="I243" s="5">
        <v>0</v>
      </c>
      <c r="J243" s="5" t="s">
        <v>216</v>
      </c>
      <c r="K243" s="5" t="s">
        <v>216</v>
      </c>
      <c r="L243" s="5" t="s">
        <v>216</v>
      </c>
      <c r="M243" s="5" t="s">
        <v>216</v>
      </c>
      <c r="N243" s="5" t="s">
        <v>216</v>
      </c>
      <c r="O243" s="5" t="s">
        <v>216</v>
      </c>
      <c r="P243" s="5" t="s">
        <v>216</v>
      </c>
      <c r="Q243" s="5" t="s">
        <v>216</v>
      </c>
      <c r="R243" s="5">
        <v>0</v>
      </c>
      <c r="S243" s="5">
        <v>0</v>
      </c>
      <c r="T243" s="5">
        <v>0</v>
      </c>
      <c r="U243" s="5">
        <v>0</v>
      </c>
      <c r="V243" s="5">
        <v>0</v>
      </c>
      <c r="W243" s="5">
        <v>0</v>
      </c>
      <c r="X243" s="5">
        <v>0</v>
      </c>
    </row>
    <row r="244" spans="1:24" x14ac:dyDescent="0.25">
      <c r="A244" s="4" t="s">
        <v>30636</v>
      </c>
      <c r="B244" s="4" t="s">
        <v>34169</v>
      </c>
      <c r="C244" s="4" t="s">
        <v>1938</v>
      </c>
      <c r="D244" s="1" t="s">
        <v>1939</v>
      </c>
      <c r="E244" s="5" t="s">
        <v>216</v>
      </c>
      <c r="F244" s="5" t="s">
        <v>216</v>
      </c>
      <c r="G244" s="5" t="s">
        <v>216</v>
      </c>
      <c r="H244" s="5" t="s">
        <v>216</v>
      </c>
      <c r="I244" s="5">
        <v>0.06</v>
      </c>
      <c r="J244" s="5" t="s">
        <v>216</v>
      </c>
      <c r="K244" s="5" t="s">
        <v>216</v>
      </c>
      <c r="L244" s="5" t="s">
        <v>216</v>
      </c>
      <c r="M244" s="5" t="s">
        <v>216</v>
      </c>
      <c r="N244" s="5" t="s">
        <v>216</v>
      </c>
      <c r="O244" s="5" t="s">
        <v>216</v>
      </c>
      <c r="P244" s="5" t="s">
        <v>216</v>
      </c>
      <c r="Q244" s="5" t="s">
        <v>216</v>
      </c>
      <c r="R244" s="5">
        <v>0.09</v>
      </c>
      <c r="S244" s="5">
        <v>0.09</v>
      </c>
      <c r="T244" s="5">
        <v>0.09</v>
      </c>
      <c r="U244" s="5">
        <v>0.09</v>
      </c>
      <c r="V244" s="5">
        <v>0.09</v>
      </c>
      <c r="W244" s="5">
        <v>0.09</v>
      </c>
      <c r="X244" s="5">
        <v>0.09</v>
      </c>
    </row>
    <row r="245" spans="1:24" ht="25.5" x14ac:dyDescent="0.25">
      <c r="A245" s="4" t="s">
        <v>30637</v>
      </c>
      <c r="B245" s="4" t="s">
        <v>34169</v>
      </c>
      <c r="C245" s="4" t="s">
        <v>1941</v>
      </c>
      <c r="D245" s="1" t="s">
        <v>34170</v>
      </c>
      <c r="E245" s="5" t="s">
        <v>216</v>
      </c>
      <c r="F245" s="5" t="s">
        <v>216</v>
      </c>
      <c r="G245" s="5" t="s">
        <v>216</v>
      </c>
      <c r="H245" s="5" t="s">
        <v>216</v>
      </c>
      <c r="I245" s="5">
        <v>0.06</v>
      </c>
      <c r="J245" s="5" t="s">
        <v>216</v>
      </c>
      <c r="K245" s="5" t="s">
        <v>216</v>
      </c>
      <c r="L245" s="5" t="s">
        <v>216</v>
      </c>
      <c r="M245" s="5" t="s">
        <v>216</v>
      </c>
      <c r="N245" s="5" t="s">
        <v>216</v>
      </c>
      <c r="O245" s="5" t="s">
        <v>216</v>
      </c>
      <c r="P245" s="5" t="s">
        <v>216</v>
      </c>
      <c r="Q245" s="5" t="s">
        <v>216</v>
      </c>
      <c r="R245" s="5">
        <v>0.09</v>
      </c>
      <c r="S245" s="5">
        <v>0.09</v>
      </c>
      <c r="T245" s="5">
        <v>0.09</v>
      </c>
      <c r="U245" s="5">
        <v>0.09</v>
      </c>
      <c r="V245" s="5">
        <v>0.09</v>
      </c>
      <c r="W245" s="5">
        <v>0.09</v>
      </c>
      <c r="X245" s="5">
        <v>0.09</v>
      </c>
    </row>
    <row r="246" spans="1:24" ht="25.5" x14ac:dyDescent="0.25">
      <c r="A246" s="4" t="s">
        <v>30638</v>
      </c>
      <c r="B246" s="4" t="s">
        <v>34169</v>
      </c>
      <c r="C246" s="4" t="s">
        <v>1944</v>
      </c>
      <c r="D246" s="1" t="s">
        <v>34171</v>
      </c>
      <c r="E246" s="5" t="s">
        <v>216</v>
      </c>
      <c r="F246" s="5" t="s">
        <v>216</v>
      </c>
      <c r="G246" s="5" t="s">
        <v>216</v>
      </c>
      <c r="H246" s="5" t="s">
        <v>216</v>
      </c>
      <c r="I246" s="5">
        <v>0.06</v>
      </c>
      <c r="J246" s="5" t="s">
        <v>216</v>
      </c>
      <c r="K246" s="5" t="s">
        <v>216</v>
      </c>
      <c r="L246" s="5" t="s">
        <v>216</v>
      </c>
      <c r="M246" s="5" t="s">
        <v>216</v>
      </c>
      <c r="N246" s="5" t="s">
        <v>216</v>
      </c>
      <c r="O246" s="5" t="s">
        <v>216</v>
      </c>
      <c r="P246" s="5" t="s">
        <v>216</v>
      </c>
      <c r="Q246" s="5" t="s">
        <v>216</v>
      </c>
      <c r="R246" s="5">
        <v>0.09</v>
      </c>
      <c r="S246" s="5">
        <v>0.09</v>
      </c>
      <c r="T246" s="5">
        <v>0.09</v>
      </c>
      <c r="U246" s="5">
        <v>0.09</v>
      </c>
      <c r="V246" s="5">
        <v>0.09</v>
      </c>
      <c r="W246" s="5">
        <v>0.09</v>
      </c>
      <c r="X246" s="5">
        <v>0.09</v>
      </c>
    </row>
    <row r="247" spans="1:24" ht="25.5" x14ac:dyDescent="0.25">
      <c r="A247" s="4" t="s">
        <v>30639</v>
      </c>
      <c r="B247" s="4" t="s">
        <v>34169</v>
      </c>
      <c r="C247" s="4" t="s">
        <v>1947</v>
      </c>
      <c r="D247" s="1" t="s">
        <v>34172</v>
      </c>
      <c r="E247" s="5" t="s">
        <v>216</v>
      </c>
      <c r="F247" s="5" t="s">
        <v>216</v>
      </c>
      <c r="G247" s="5" t="s">
        <v>216</v>
      </c>
      <c r="H247" s="5" t="s">
        <v>216</v>
      </c>
      <c r="I247" s="5">
        <v>0.06</v>
      </c>
      <c r="J247" s="5" t="s">
        <v>216</v>
      </c>
      <c r="K247" s="5" t="s">
        <v>216</v>
      </c>
      <c r="L247" s="5" t="s">
        <v>216</v>
      </c>
      <c r="M247" s="5" t="s">
        <v>216</v>
      </c>
      <c r="N247" s="5" t="s">
        <v>216</v>
      </c>
      <c r="O247" s="5" t="s">
        <v>216</v>
      </c>
      <c r="P247" s="5" t="s">
        <v>216</v>
      </c>
      <c r="Q247" s="5" t="s">
        <v>216</v>
      </c>
      <c r="R247" s="5">
        <v>0.09</v>
      </c>
      <c r="S247" s="5">
        <v>0.09</v>
      </c>
      <c r="T247" s="5">
        <v>0.09</v>
      </c>
      <c r="U247" s="5">
        <v>0.09</v>
      </c>
      <c r="V247" s="5">
        <v>0.09</v>
      </c>
      <c r="W247" s="5">
        <v>0.09</v>
      </c>
      <c r="X247" s="5">
        <v>0.09</v>
      </c>
    </row>
    <row r="248" spans="1:24" ht="25.5" x14ac:dyDescent="0.25">
      <c r="A248" s="4" t="s">
        <v>30640</v>
      </c>
      <c r="B248" s="4" t="s">
        <v>34169</v>
      </c>
      <c r="C248" s="4" t="s">
        <v>1950</v>
      </c>
      <c r="D248" s="1" t="s">
        <v>34173</v>
      </c>
      <c r="E248" s="5" t="s">
        <v>216</v>
      </c>
      <c r="F248" s="5" t="s">
        <v>216</v>
      </c>
      <c r="G248" s="5" t="s">
        <v>216</v>
      </c>
      <c r="H248" s="5" t="s">
        <v>216</v>
      </c>
      <c r="I248" s="5">
        <v>0.06</v>
      </c>
      <c r="J248" s="5" t="s">
        <v>216</v>
      </c>
      <c r="K248" s="5" t="s">
        <v>216</v>
      </c>
      <c r="L248" s="5" t="s">
        <v>216</v>
      </c>
      <c r="M248" s="5" t="s">
        <v>216</v>
      </c>
      <c r="N248" s="5" t="s">
        <v>216</v>
      </c>
      <c r="O248" s="5" t="s">
        <v>216</v>
      </c>
      <c r="P248" s="5" t="s">
        <v>216</v>
      </c>
      <c r="Q248" s="5" t="s">
        <v>216</v>
      </c>
      <c r="R248" s="5">
        <v>0.09</v>
      </c>
      <c r="S248" s="5">
        <v>0.09</v>
      </c>
      <c r="T248" s="5">
        <v>0.09</v>
      </c>
      <c r="U248" s="5">
        <v>0.09</v>
      </c>
      <c r="V248" s="5">
        <v>0.09</v>
      </c>
      <c r="W248" s="5">
        <v>0.09</v>
      </c>
      <c r="X248" s="5">
        <v>0.09</v>
      </c>
    </row>
    <row r="249" spans="1:24" ht="25.5" x14ac:dyDescent="0.25">
      <c r="A249" s="4" t="s">
        <v>30641</v>
      </c>
      <c r="B249" s="4" t="s">
        <v>34169</v>
      </c>
      <c r="C249" s="4" t="s">
        <v>1953</v>
      </c>
      <c r="D249" s="1" t="s">
        <v>34174</v>
      </c>
      <c r="E249" s="5" t="s">
        <v>216</v>
      </c>
      <c r="F249" s="5" t="s">
        <v>216</v>
      </c>
      <c r="G249" s="5" t="s">
        <v>216</v>
      </c>
      <c r="H249" s="5" t="s">
        <v>216</v>
      </c>
      <c r="I249" s="5">
        <v>0.06</v>
      </c>
      <c r="J249" s="5" t="s">
        <v>216</v>
      </c>
      <c r="K249" s="5" t="s">
        <v>216</v>
      </c>
      <c r="L249" s="5" t="s">
        <v>216</v>
      </c>
      <c r="M249" s="5" t="s">
        <v>216</v>
      </c>
      <c r="N249" s="5" t="s">
        <v>216</v>
      </c>
      <c r="O249" s="5" t="s">
        <v>216</v>
      </c>
      <c r="P249" s="5" t="s">
        <v>216</v>
      </c>
      <c r="Q249" s="5" t="s">
        <v>216</v>
      </c>
      <c r="R249" s="5">
        <v>0.09</v>
      </c>
      <c r="S249" s="5">
        <v>0.09</v>
      </c>
      <c r="T249" s="5">
        <v>0.09</v>
      </c>
      <c r="U249" s="5">
        <v>0.09</v>
      </c>
      <c r="V249" s="5">
        <v>0.09</v>
      </c>
      <c r="W249" s="5">
        <v>0.09</v>
      </c>
      <c r="X249" s="5">
        <v>0.09</v>
      </c>
    </row>
    <row r="250" spans="1:24" ht="25.5" x14ac:dyDescent="0.25">
      <c r="A250" s="4" t="s">
        <v>30642</v>
      </c>
      <c r="B250" s="4" t="s">
        <v>34169</v>
      </c>
      <c r="C250" s="4" t="s">
        <v>34175</v>
      </c>
      <c r="D250" s="1" t="s">
        <v>34176</v>
      </c>
      <c r="E250" s="5" t="s">
        <v>216</v>
      </c>
      <c r="F250" s="5" t="s">
        <v>216</v>
      </c>
      <c r="G250" s="5" t="s">
        <v>216</v>
      </c>
      <c r="H250" s="5" t="s">
        <v>216</v>
      </c>
      <c r="I250" s="5">
        <v>0.06</v>
      </c>
      <c r="J250" s="5" t="s">
        <v>216</v>
      </c>
      <c r="K250" s="5" t="s">
        <v>216</v>
      </c>
      <c r="L250" s="5" t="s">
        <v>216</v>
      </c>
      <c r="M250" s="5" t="s">
        <v>216</v>
      </c>
      <c r="N250" s="5" t="s">
        <v>216</v>
      </c>
      <c r="O250" s="5" t="s">
        <v>216</v>
      </c>
      <c r="P250" s="5" t="s">
        <v>216</v>
      </c>
      <c r="Q250" s="5" t="s">
        <v>216</v>
      </c>
      <c r="R250" s="5">
        <v>0.09</v>
      </c>
      <c r="S250" s="5">
        <v>0.09</v>
      </c>
      <c r="T250" s="5">
        <v>0.09</v>
      </c>
      <c r="U250" s="5">
        <v>0.09</v>
      </c>
      <c r="V250" s="5">
        <v>0.09</v>
      </c>
      <c r="W250" s="5">
        <v>0.09</v>
      </c>
      <c r="X250" s="5">
        <v>0.09</v>
      </c>
    </row>
    <row r="251" spans="1:24" ht="25.5" x14ac:dyDescent="0.25">
      <c r="A251" s="4" t="s">
        <v>30643</v>
      </c>
      <c r="B251" s="4" t="s">
        <v>34169</v>
      </c>
      <c r="C251" s="4" t="s">
        <v>34177</v>
      </c>
      <c r="D251" s="1" t="s">
        <v>34178</v>
      </c>
      <c r="E251" s="5" t="s">
        <v>216</v>
      </c>
      <c r="F251" s="5" t="s">
        <v>216</v>
      </c>
      <c r="G251" s="5" t="s">
        <v>216</v>
      </c>
      <c r="H251" s="5" t="s">
        <v>216</v>
      </c>
      <c r="I251" s="5">
        <v>0.06</v>
      </c>
      <c r="J251" s="5" t="s">
        <v>216</v>
      </c>
      <c r="K251" s="5" t="s">
        <v>216</v>
      </c>
      <c r="L251" s="5" t="s">
        <v>216</v>
      </c>
      <c r="M251" s="5" t="s">
        <v>216</v>
      </c>
      <c r="N251" s="5" t="s">
        <v>216</v>
      </c>
      <c r="O251" s="5" t="s">
        <v>216</v>
      </c>
      <c r="P251" s="5" t="s">
        <v>216</v>
      </c>
      <c r="Q251" s="5" t="s">
        <v>216</v>
      </c>
      <c r="R251" s="5">
        <v>0.09</v>
      </c>
      <c r="S251" s="5">
        <v>0.09</v>
      </c>
      <c r="T251" s="5">
        <v>0.09</v>
      </c>
      <c r="U251" s="5">
        <v>0.09</v>
      </c>
      <c r="V251" s="5">
        <v>0.09</v>
      </c>
      <c r="W251" s="5">
        <v>0.09</v>
      </c>
      <c r="X251" s="5">
        <v>0.09</v>
      </c>
    </row>
    <row r="252" spans="1:24" x14ac:dyDescent="0.25">
      <c r="A252" s="4" t="s">
        <v>30644</v>
      </c>
      <c r="B252" s="4" t="s">
        <v>34169</v>
      </c>
      <c r="C252" s="4" t="s">
        <v>1956</v>
      </c>
      <c r="D252" s="1" t="s">
        <v>34179</v>
      </c>
      <c r="E252" s="5" t="s">
        <v>216</v>
      </c>
      <c r="F252" s="5" t="s">
        <v>216</v>
      </c>
      <c r="G252" s="5" t="s">
        <v>216</v>
      </c>
      <c r="H252" s="5" t="s">
        <v>216</v>
      </c>
      <c r="I252" s="5">
        <v>0.06</v>
      </c>
      <c r="J252" s="5" t="s">
        <v>216</v>
      </c>
      <c r="K252" s="5" t="s">
        <v>216</v>
      </c>
      <c r="L252" s="5" t="s">
        <v>216</v>
      </c>
      <c r="M252" s="5" t="s">
        <v>216</v>
      </c>
      <c r="N252" s="5" t="s">
        <v>216</v>
      </c>
      <c r="O252" s="5" t="s">
        <v>216</v>
      </c>
      <c r="P252" s="5" t="s">
        <v>216</v>
      </c>
      <c r="Q252" s="5" t="s">
        <v>216</v>
      </c>
      <c r="R252" s="5">
        <v>0.09</v>
      </c>
      <c r="S252" s="5">
        <v>0.09</v>
      </c>
      <c r="T252" s="5">
        <v>0.09</v>
      </c>
      <c r="U252" s="5">
        <v>0.09</v>
      </c>
      <c r="V252" s="5">
        <v>0.09</v>
      </c>
      <c r="W252" s="5">
        <v>0.09</v>
      </c>
      <c r="X252" s="5">
        <v>0.09</v>
      </c>
    </row>
    <row r="253" spans="1:24" x14ac:dyDescent="0.25">
      <c r="A253" s="4" t="s">
        <v>30645</v>
      </c>
      <c r="B253" s="4" t="s">
        <v>34169</v>
      </c>
      <c r="C253" s="4" t="s">
        <v>1959</v>
      </c>
      <c r="D253" s="1" t="s">
        <v>34180</v>
      </c>
      <c r="E253" s="5" t="s">
        <v>216</v>
      </c>
      <c r="F253" s="5" t="s">
        <v>216</v>
      </c>
      <c r="G253" s="5" t="s">
        <v>216</v>
      </c>
      <c r="H253" s="5" t="s">
        <v>216</v>
      </c>
      <c r="I253" s="5">
        <v>0.06</v>
      </c>
      <c r="J253" s="5" t="s">
        <v>216</v>
      </c>
      <c r="K253" s="5" t="s">
        <v>216</v>
      </c>
      <c r="L253" s="5" t="s">
        <v>216</v>
      </c>
      <c r="M253" s="5" t="s">
        <v>216</v>
      </c>
      <c r="N253" s="5" t="s">
        <v>216</v>
      </c>
      <c r="O253" s="5" t="s">
        <v>216</v>
      </c>
      <c r="P253" s="5" t="s">
        <v>216</v>
      </c>
      <c r="Q253" s="5" t="s">
        <v>216</v>
      </c>
      <c r="R253" s="5">
        <v>0.09</v>
      </c>
      <c r="S253" s="5">
        <v>0.09</v>
      </c>
      <c r="T253" s="5">
        <v>0.09</v>
      </c>
      <c r="U253" s="5">
        <v>0.09</v>
      </c>
      <c r="V253" s="5">
        <v>0.09</v>
      </c>
      <c r="W253" s="5">
        <v>0.09</v>
      </c>
      <c r="X253" s="5">
        <v>0.09</v>
      </c>
    </row>
    <row r="254" spans="1:24" x14ac:dyDescent="0.25">
      <c r="A254" s="4" t="s">
        <v>30646</v>
      </c>
      <c r="B254" s="4" t="s">
        <v>34169</v>
      </c>
      <c r="C254" s="4" t="s">
        <v>1962</v>
      </c>
      <c r="D254" s="1" t="s">
        <v>34181</v>
      </c>
      <c r="E254" s="5" t="s">
        <v>216</v>
      </c>
      <c r="F254" s="5" t="s">
        <v>216</v>
      </c>
      <c r="G254" s="5" t="s">
        <v>216</v>
      </c>
      <c r="H254" s="5" t="s">
        <v>216</v>
      </c>
      <c r="I254" s="5">
        <v>0.06</v>
      </c>
      <c r="J254" s="5" t="s">
        <v>216</v>
      </c>
      <c r="K254" s="5" t="s">
        <v>216</v>
      </c>
      <c r="L254" s="5" t="s">
        <v>216</v>
      </c>
      <c r="M254" s="5" t="s">
        <v>216</v>
      </c>
      <c r="N254" s="5" t="s">
        <v>216</v>
      </c>
      <c r="O254" s="5" t="s">
        <v>216</v>
      </c>
      <c r="P254" s="5" t="s">
        <v>216</v>
      </c>
      <c r="Q254" s="5" t="s">
        <v>216</v>
      </c>
      <c r="R254" s="5">
        <v>0.09</v>
      </c>
      <c r="S254" s="5">
        <v>0.09</v>
      </c>
      <c r="T254" s="5">
        <v>0.09</v>
      </c>
      <c r="U254" s="5">
        <v>0.09</v>
      </c>
      <c r="V254" s="5">
        <v>0.09</v>
      </c>
      <c r="W254" s="5">
        <v>0.09</v>
      </c>
      <c r="X254" s="5">
        <v>0.09</v>
      </c>
    </row>
    <row r="255" spans="1:24" x14ac:dyDescent="0.25">
      <c r="A255" s="4" t="s">
        <v>30647</v>
      </c>
      <c r="B255" s="4" t="s">
        <v>34169</v>
      </c>
      <c r="C255" s="4" t="s">
        <v>1965</v>
      </c>
      <c r="D255" s="1" t="s">
        <v>34182</v>
      </c>
      <c r="E255" s="5" t="s">
        <v>216</v>
      </c>
      <c r="F255" s="5" t="s">
        <v>216</v>
      </c>
      <c r="G255" s="5" t="s">
        <v>216</v>
      </c>
      <c r="H255" s="5" t="s">
        <v>216</v>
      </c>
      <c r="I255" s="5">
        <v>0.06</v>
      </c>
      <c r="J255" s="5" t="s">
        <v>216</v>
      </c>
      <c r="K255" s="5" t="s">
        <v>216</v>
      </c>
      <c r="L255" s="5" t="s">
        <v>216</v>
      </c>
      <c r="M255" s="5" t="s">
        <v>216</v>
      </c>
      <c r="N255" s="5" t="s">
        <v>216</v>
      </c>
      <c r="O255" s="5" t="s">
        <v>216</v>
      </c>
      <c r="P255" s="5" t="s">
        <v>216</v>
      </c>
      <c r="Q255" s="5" t="s">
        <v>216</v>
      </c>
      <c r="R255" s="5">
        <v>0.09</v>
      </c>
      <c r="S255" s="5">
        <v>0.09</v>
      </c>
      <c r="T255" s="5">
        <v>0.09</v>
      </c>
      <c r="U255" s="5">
        <v>0.09</v>
      </c>
      <c r="V255" s="5">
        <v>0.09</v>
      </c>
      <c r="W255" s="5">
        <v>0.09</v>
      </c>
      <c r="X255" s="5">
        <v>0.09</v>
      </c>
    </row>
    <row r="256" spans="1:24" x14ac:dyDescent="0.25">
      <c r="A256" s="4" t="s">
        <v>30648</v>
      </c>
      <c r="B256" s="4" t="s">
        <v>34169</v>
      </c>
      <c r="C256" s="4" t="s">
        <v>1968</v>
      </c>
      <c r="D256" s="1" t="s">
        <v>34183</v>
      </c>
      <c r="E256" s="5" t="s">
        <v>216</v>
      </c>
      <c r="F256" s="5" t="s">
        <v>216</v>
      </c>
      <c r="G256" s="5" t="s">
        <v>216</v>
      </c>
      <c r="H256" s="5" t="s">
        <v>216</v>
      </c>
      <c r="I256" s="5">
        <v>0.06</v>
      </c>
      <c r="J256" s="5" t="s">
        <v>216</v>
      </c>
      <c r="K256" s="5" t="s">
        <v>216</v>
      </c>
      <c r="L256" s="5" t="s">
        <v>216</v>
      </c>
      <c r="M256" s="5" t="s">
        <v>216</v>
      </c>
      <c r="N256" s="5" t="s">
        <v>216</v>
      </c>
      <c r="O256" s="5" t="s">
        <v>216</v>
      </c>
      <c r="P256" s="5" t="s">
        <v>216</v>
      </c>
      <c r="Q256" s="5" t="s">
        <v>216</v>
      </c>
      <c r="R256" s="5">
        <v>0.09</v>
      </c>
      <c r="S256" s="5">
        <v>0.09</v>
      </c>
      <c r="T256" s="5">
        <v>0.09</v>
      </c>
      <c r="U256" s="5">
        <v>0.09</v>
      </c>
      <c r="V256" s="5">
        <v>0.09</v>
      </c>
      <c r="W256" s="5">
        <v>0.09</v>
      </c>
      <c r="X256" s="5">
        <v>0.09</v>
      </c>
    </row>
    <row r="257" spans="1:24" x14ac:dyDescent="0.25">
      <c r="A257" s="4" t="s">
        <v>30649</v>
      </c>
      <c r="B257" s="4" t="s">
        <v>34169</v>
      </c>
      <c r="C257" s="4" t="s">
        <v>1971</v>
      </c>
      <c r="D257" s="1" t="s">
        <v>34184</v>
      </c>
      <c r="E257" s="5" t="s">
        <v>216</v>
      </c>
      <c r="F257" s="5" t="s">
        <v>216</v>
      </c>
      <c r="G257" s="5" t="s">
        <v>216</v>
      </c>
      <c r="H257" s="5" t="s">
        <v>216</v>
      </c>
      <c r="I257" s="5">
        <v>0.06</v>
      </c>
      <c r="J257" s="5" t="s">
        <v>216</v>
      </c>
      <c r="K257" s="5" t="s">
        <v>216</v>
      </c>
      <c r="L257" s="5" t="s">
        <v>216</v>
      </c>
      <c r="M257" s="5" t="s">
        <v>216</v>
      </c>
      <c r="N257" s="5" t="s">
        <v>216</v>
      </c>
      <c r="O257" s="5" t="s">
        <v>216</v>
      </c>
      <c r="P257" s="5" t="s">
        <v>216</v>
      </c>
      <c r="Q257" s="5" t="s">
        <v>216</v>
      </c>
      <c r="R257" s="5">
        <v>0.09</v>
      </c>
      <c r="S257" s="5">
        <v>0.09</v>
      </c>
      <c r="T257" s="5">
        <v>0.09</v>
      </c>
      <c r="U257" s="5">
        <v>0.09</v>
      </c>
      <c r="V257" s="5">
        <v>0.09</v>
      </c>
      <c r="W257" s="5">
        <v>0.09</v>
      </c>
      <c r="X257" s="5">
        <v>0.09</v>
      </c>
    </row>
    <row r="258" spans="1:24" ht="25.5" x14ac:dyDescent="0.25">
      <c r="A258" s="4" t="s">
        <v>30650</v>
      </c>
      <c r="B258" s="4" t="s">
        <v>34169</v>
      </c>
      <c r="C258" s="4" t="s">
        <v>1974</v>
      </c>
      <c r="D258" s="1" t="s">
        <v>34185</v>
      </c>
      <c r="E258" s="5" t="s">
        <v>216</v>
      </c>
      <c r="F258" s="5" t="s">
        <v>216</v>
      </c>
      <c r="G258" s="5" t="s">
        <v>216</v>
      </c>
      <c r="H258" s="5" t="s">
        <v>216</v>
      </c>
      <c r="I258" s="5">
        <v>0.06</v>
      </c>
      <c r="J258" s="5" t="s">
        <v>216</v>
      </c>
      <c r="K258" s="5" t="s">
        <v>216</v>
      </c>
      <c r="L258" s="5" t="s">
        <v>216</v>
      </c>
      <c r="M258" s="5" t="s">
        <v>216</v>
      </c>
      <c r="N258" s="5" t="s">
        <v>216</v>
      </c>
      <c r="O258" s="5" t="s">
        <v>216</v>
      </c>
      <c r="P258" s="5" t="s">
        <v>216</v>
      </c>
      <c r="Q258" s="5" t="s">
        <v>216</v>
      </c>
      <c r="R258" s="5">
        <v>0.09</v>
      </c>
      <c r="S258" s="5">
        <v>0.09</v>
      </c>
      <c r="T258" s="5">
        <v>0.09</v>
      </c>
      <c r="U258" s="5">
        <v>0.09</v>
      </c>
      <c r="V258" s="5">
        <v>0.09</v>
      </c>
      <c r="W258" s="5">
        <v>0.09</v>
      </c>
      <c r="X258" s="5">
        <v>0.09</v>
      </c>
    </row>
    <row r="259" spans="1:24" ht="25.5" x14ac:dyDescent="0.25">
      <c r="A259" s="4" t="s">
        <v>30651</v>
      </c>
      <c r="B259" s="4" t="s">
        <v>34169</v>
      </c>
      <c r="C259" s="4" t="s">
        <v>1977</v>
      </c>
      <c r="D259" s="1" t="s">
        <v>34186</v>
      </c>
      <c r="E259" s="5" t="s">
        <v>216</v>
      </c>
      <c r="F259" s="5" t="s">
        <v>216</v>
      </c>
      <c r="G259" s="5" t="s">
        <v>216</v>
      </c>
      <c r="H259" s="5" t="s">
        <v>216</v>
      </c>
      <c r="I259" s="5">
        <v>0.06</v>
      </c>
      <c r="J259" s="5" t="s">
        <v>216</v>
      </c>
      <c r="K259" s="5" t="s">
        <v>216</v>
      </c>
      <c r="L259" s="5" t="s">
        <v>216</v>
      </c>
      <c r="M259" s="5" t="s">
        <v>216</v>
      </c>
      <c r="N259" s="5" t="s">
        <v>216</v>
      </c>
      <c r="O259" s="5" t="s">
        <v>216</v>
      </c>
      <c r="P259" s="5" t="s">
        <v>216</v>
      </c>
      <c r="Q259" s="5" t="s">
        <v>216</v>
      </c>
      <c r="R259" s="5">
        <v>0.09</v>
      </c>
      <c r="S259" s="5">
        <v>0.09</v>
      </c>
      <c r="T259" s="5">
        <v>0.09</v>
      </c>
      <c r="U259" s="5">
        <v>0.09</v>
      </c>
      <c r="V259" s="5">
        <v>0.09</v>
      </c>
      <c r="W259" s="5">
        <v>0.09</v>
      </c>
      <c r="X259" s="5">
        <v>0.09</v>
      </c>
    </row>
    <row r="260" spans="1:24" ht="25.5" x14ac:dyDescent="0.25">
      <c r="A260" s="4" t="s">
        <v>30652</v>
      </c>
      <c r="B260" s="4" t="s">
        <v>34169</v>
      </c>
      <c r="C260" s="4" t="s">
        <v>1983</v>
      </c>
      <c r="D260" s="1" t="s">
        <v>34187</v>
      </c>
      <c r="E260" s="5" t="s">
        <v>216</v>
      </c>
      <c r="F260" s="5" t="s">
        <v>216</v>
      </c>
      <c r="G260" s="5" t="s">
        <v>216</v>
      </c>
      <c r="H260" s="5" t="s">
        <v>216</v>
      </c>
      <c r="I260" s="5">
        <v>0.06</v>
      </c>
      <c r="J260" s="5" t="s">
        <v>216</v>
      </c>
      <c r="K260" s="5" t="s">
        <v>216</v>
      </c>
      <c r="L260" s="5" t="s">
        <v>216</v>
      </c>
      <c r="M260" s="5" t="s">
        <v>216</v>
      </c>
      <c r="N260" s="5" t="s">
        <v>216</v>
      </c>
      <c r="O260" s="5" t="s">
        <v>216</v>
      </c>
      <c r="P260" s="5" t="s">
        <v>216</v>
      </c>
      <c r="Q260" s="5" t="s">
        <v>216</v>
      </c>
      <c r="R260" s="5">
        <v>0.09</v>
      </c>
      <c r="S260" s="5">
        <v>0.09</v>
      </c>
      <c r="T260" s="5">
        <v>0.09</v>
      </c>
      <c r="U260" s="5">
        <v>0.09</v>
      </c>
      <c r="V260" s="5">
        <v>0.09</v>
      </c>
      <c r="W260" s="5">
        <v>0.09</v>
      </c>
      <c r="X260" s="5">
        <v>0.09</v>
      </c>
    </row>
    <row r="261" spans="1:24" ht="25.5" x14ac:dyDescent="0.25">
      <c r="A261" s="4" t="s">
        <v>30653</v>
      </c>
      <c r="B261" s="4" t="s">
        <v>34169</v>
      </c>
      <c r="C261" s="4" t="s">
        <v>1986</v>
      </c>
      <c r="D261" s="1" t="s">
        <v>34188</v>
      </c>
      <c r="E261" s="5" t="s">
        <v>216</v>
      </c>
      <c r="F261" s="5" t="s">
        <v>216</v>
      </c>
      <c r="G261" s="5" t="s">
        <v>216</v>
      </c>
      <c r="H261" s="5" t="s">
        <v>216</v>
      </c>
      <c r="I261" s="5">
        <v>0.06</v>
      </c>
      <c r="J261" s="5" t="s">
        <v>216</v>
      </c>
      <c r="K261" s="5" t="s">
        <v>216</v>
      </c>
      <c r="L261" s="5" t="s">
        <v>216</v>
      </c>
      <c r="M261" s="5" t="s">
        <v>216</v>
      </c>
      <c r="N261" s="5" t="s">
        <v>216</v>
      </c>
      <c r="O261" s="5" t="s">
        <v>216</v>
      </c>
      <c r="P261" s="5" t="s">
        <v>216</v>
      </c>
      <c r="Q261" s="5" t="s">
        <v>216</v>
      </c>
      <c r="R261" s="5">
        <v>0.09</v>
      </c>
      <c r="S261" s="5">
        <v>0.09</v>
      </c>
      <c r="T261" s="5">
        <v>0.09</v>
      </c>
      <c r="U261" s="5">
        <v>0.09</v>
      </c>
      <c r="V261" s="5">
        <v>0.09</v>
      </c>
      <c r="W261" s="5">
        <v>0.09</v>
      </c>
      <c r="X261" s="5">
        <v>0.09</v>
      </c>
    </row>
    <row r="262" spans="1:24" ht="25.5" x14ac:dyDescent="0.25">
      <c r="A262" s="4" t="s">
        <v>30654</v>
      </c>
      <c r="B262" s="4" t="s">
        <v>34169</v>
      </c>
      <c r="C262" s="4" t="s">
        <v>1989</v>
      </c>
      <c r="D262" s="1" t="s">
        <v>34189</v>
      </c>
      <c r="E262" s="5" t="s">
        <v>216</v>
      </c>
      <c r="F262" s="5" t="s">
        <v>216</v>
      </c>
      <c r="G262" s="5" t="s">
        <v>216</v>
      </c>
      <c r="H262" s="5" t="s">
        <v>216</v>
      </c>
      <c r="I262" s="5">
        <v>0.06</v>
      </c>
      <c r="J262" s="5" t="s">
        <v>216</v>
      </c>
      <c r="K262" s="5" t="s">
        <v>216</v>
      </c>
      <c r="L262" s="5" t="s">
        <v>216</v>
      </c>
      <c r="M262" s="5" t="s">
        <v>216</v>
      </c>
      <c r="N262" s="5" t="s">
        <v>216</v>
      </c>
      <c r="O262" s="5" t="s">
        <v>216</v>
      </c>
      <c r="P262" s="5" t="s">
        <v>216</v>
      </c>
      <c r="Q262" s="5" t="s">
        <v>216</v>
      </c>
      <c r="R262" s="5">
        <v>0.09</v>
      </c>
      <c r="S262" s="5">
        <v>0.09</v>
      </c>
      <c r="T262" s="5">
        <v>0.09</v>
      </c>
      <c r="U262" s="5">
        <v>0.09</v>
      </c>
      <c r="V262" s="5">
        <v>0.09</v>
      </c>
      <c r="W262" s="5">
        <v>0.09</v>
      </c>
      <c r="X262" s="5">
        <v>0.09</v>
      </c>
    </row>
    <row r="263" spans="1:24" ht="25.5" x14ac:dyDescent="0.25">
      <c r="A263" s="4" t="s">
        <v>30655</v>
      </c>
      <c r="B263" s="4" t="s">
        <v>34169</v>
      </c>
      <c r="C263" s="4" t="s">
        <v>1992</v>
      </c>
      <c r="D263" s="1" t="s">
        <v>34190</v>
      </c>
      <c r="E263" s="5" t="s">
        <v>216</v>
      </c>
      <c r="F263" s="5" t="s">
        <v>216</v>
      </c>
      <c r="G263" s="5" t="s">
        <v>216</v>
      </c>
      <c r="H263" s="5" t="s">
        <v>216</v>
      </c>
      <c r="I263" s="5">
        <v>0.06</v>
      </c>
      <c r="J263" s="5" t="s">
        <v>216</v>
      </c>
      <c r="K263" s="5" t="s">
        <v>216</v>
      </c>
      <c r="L263" s="5" t="s">
        <v>216</v>
      </c>
      <c r="M263" s="5" t="s">
        <v>216</v>
      </c>
      <c r="N263" s="5" t="s">
        <v>216</v>
      </c>
      <c r="O263" s="5" t="s">
        <v>216</v>
      </c>
      <c r="P263" s="5" t="s">
        <v>216</v>
      </c>
      <c r="Q263" s="5" t="s">
        <v>216</v>
      </c>
      <c r="R263" s="5">
        <v>0.09</v>
      </c>
      <c r="S263" s="5">
        <v>0.09</v>
      </c>
      <c r="T263" s="5">
        <v>0.09</v>
      </c>
      <c r="U263" s="5">
        <v>0.09</v>
      </c>
      <c r="V263" s="5">
        <v>0.09</v>
      </c>
      <c r="W263" s="5">
        <v>0.09</v>
      </c>
      <c r="X263" s="5">
        <v>0.09</v>
      </c>
    </row>
    <row r="264" spans="1:24" ht="25.5" x14ac:dyDescent="0.25">
      <c r="A264" s="4" t="s">
        <v>30656</v>
      </c>
      <c r="B264" s="4" t="s">
        <v>34169</v>
      </c>
      <c r="C264" s="4" t="s">
        <v>34191</v>
      </c>
      <c r="D264" s="1" t="s">
        <v>34192</v>
      </c>
      <c r="E264" s="5" t="s">
        <v>216</v>
      </c>
      <c r="F264" s="5" t="s">
        <v>216</v>
      </c>
      <c r="G264" s="5" t="s">
        <v>216</v>
      </c>
      <c r="H264" s="5" t="s">
        <v>216</v>
      </c>
      <c r="I264" s="5">
        <v>0.06</v>
      </c>
      <c r="J264" s="5" t="s">
        <v>216</v>
      </c>
      <c r="K264" s="5" t="s">
        <v>216</v>
      </c>
      <c r="L264" s="5" t="s">
        <v>216</v>
      </c>
      <c r="M264" s="5" t="s">
        <v>216</v>
      </c>
      <c r="N264" s="5" t="s">
        <v>216</v>
      </c>
      <c r="O264" s="5" t="s">
        <v>216</v>
      </c>
      <c r="P264" s="5" t="s">
        <v>216</v>
      </c>
      <c r="Q264" s="5" t="s">
        <v>216</v>
      </c>
      <c r="R264" s="5">
        <v>0.09</v>
      </c>
      <c r="S264" s="5">
        <v>0.09</v>
      </c>
      <c r="T264" s="5">
        <v>0.09</v>
      </c>
      <c r="U264" s="5">
        <v>0.09</v>
      </c>
      <c r="V264" s="5">
        <v>0.09</v>
      </c>
      <c r="W264" s="5">
        <v>0.09</v>
      </c>
      <c r="X264" s="5">
        <v>0.09</v>
      </c>
    </row>
    <row r="265" spans="1:24" ht="25.5" x14ac:dyDescent="0.25">
      <c r="A265" s="4" t="s">
        <v>30657</v>
      </c>
      <c r="B265" s="4" t="s">
        <v>34169</v>
      </c>
      <c r="C265" s="4" t="s">
        <v>34193</v>
      </c>
      <c r="D265" s="1" t="s">
        <v>34194</v>
      </c>
      <c r="E265" s="5" t="s">
        <v>216</v>
      </c>
      <c r="F265" s="5" t="s">
        <v>216</v>
      </c>
      <c r="G265" s="5" t="s">
        <v>216</v>
      </c>
      <c r="H265" s="5" t="s">
        <v>216</v>
      </c>
      <c r="I265" s="5">
        <v>0.06</v>
      </c>
      <c r="J265" s="5" t="s">
        <v>216</v>
      </c>
      <c r="K265" s="5" t="s">
        <v>216</v>
      </c>
      <c r="L265" s="5" t="s">
        <v>216</v>
      </c>
      <c r="M265" s="5" t="s">
        <v>216</v>
      </c>
      <c r="N265" s="5" t="s">
        <v>216</v>
      </c>
      <c r="O265" s="5" t="s">
        <v>216</v>
      </c>
      <c r="P265" s="5" t="s">
        <v>216</v>
      </c>
      <c r="Q265" s="5" t="s">
        <v>216</v>
      </c>
      <c r="R265" s="5">
        <v>0.09</v>
      </c>
      <c r="S265" s="5">
        <v>0.09</v>
      </c>
      <c r="T265" s="5">
        <v>0.09</v>
      </c>
      <c r="U265" s="5">
        <v>0.09</v>
      </c>
      <c r="V265" s="5">
        <v>0.09</v>
      </c>
      <c r="W265" s="5">
        <v>0.09</v>
      </c>
      <c r="X265" s="5">
        <v>0.09</v>
      </c>
    </row>
    <row r="266" spans="1:24" ht="25.5" x14ac:dyDescent="0.25">
      <c r="A266" s="4" t="s">
        <v>30658</v>
      </c>
      <c r="B266" s="4" t="s">
        <v>34169</v>
      </c>
      <c r="C266" s="4" t="s">
        <v>1995</v>
      </c>
      <c r="D266" s="1" t="s">
        <v>9145</v>
      </c>
      <c r="E266" s="5" t="s">
        <v>216</v>
      </c>
      <c r="F266" s="5" t="s">
        <v>216</v>
      </c>
      <c r="G266" s="5" t="s">
        <v>216</v>
      </c>
      <c r="H266" s="5" t="s">
        <v>216</v>
      </c>
      <c r="I266" s="5">
        <v>0.06</v>
      </c>
      <c r="J266" s="5" t="s">
        <v>216</v>
      </c>
      <c r="K266" s="5" t="s">
        <v>216</v>
      </c>
      <c r="L266" s="5" t="s">
        <v>216</v>
      </c>
      <c r="M266" s="5" t="s">
        <v>216</v>
      </c>
      <c r="N266" s="5" t="s">
        <v>216</v>
      </c>
      <c r="O266" s="5" t="s">
        <v>216</v>
      </c>
      <c r="P266" s="5" t="s">
        <v>216</v>
      </c>
      <c r="Q266" s="5" t="s">
        <v>216</v>
      </c>
      <c r="R266" s="5">
        <v>0.09</v>
      </c>
      <c r="S266" s="5">
        <v>0.09</v>
      </c>
      <c r="T266" s="5">
        <v>0.09</v>
      </c>
      <c r="U266" s="5">
        <v>0.09</v>
      </c>
      <c r="V266" s="5">
        <v>0.09</v>
      </c>
      <c r="W266" s="5">
        <v>0.09</v>
      </c>
      <c r="X266" s="5">
        <v>0.09</v>
      </c>
    </row>
    <row r="267" spans="1:24" ht="25.5" x14ac:dyDescent="0.25">
      <c r="A267" s="4" t="s">
        <v>30659</v>
      </c>
      <c r="B267" s="4" t="s">
        <v>34169</v>
      </c>
      <c r="C267" s="4" t="s">
        <v>9147</v>
      </c>
      <c r="D267" s="1" t="s">
        <v>9148</v>
      </c>
      <c r="E267" s="5" t="s">
        <v>216</v>
      </c>
      <c r="F267" s="5" t="s">
        <v>216</v>
      </c>
      <c r="G267" s="5" t="s">
        <v>216</v>
      </c>
      <c r="H267" s="5" t="s">
        <v>216</v>
      </c>
      <c r="I267" s="5">
        <v>0.06</v>
      </c>
      <c r="J267" s="5" t="s">
        <v>216</v>
      </c>
      <c r="K267" s="5" t="s">
        <v>216</v>
      </c>
      <c r="L267" s="5" t="s">
        <v>216</v>
      </c>
      <c r="M267" s="5" t="s">
        <v>216</v>
      </c>
      <c r="N267" s="5" t="s">
        <v>216</v>
      </c>
      <c r="O267" s="5" t="s">
        <v>216</v>
      </c>
      <c r="P267" s="5" t="s">
        <v>216</v>
      </c>
      <c r="Q267" s="5" t="s">
        <v>216</v>
      </c>
      <c r="R267" s="5">
        <v>0.09</v>
      </c>
      <c r="S267" s="5">
        <v>0.09</v>
      </c>
      <c r="T267" s="5">
        <v>0.09</v>
      </c>
      <c r="U267" s="5">
        <v>0.09</v>
      </c>
      <c r="V267" s="5">
        <v>0.09</v>
      </c>
      <c r="W267" s="5">
        <v>0.09</v>
      </c>
      <c r="X267" s="5">
        <v>0.09</v>
      </c>
    </row>
    <row r="268" spans="1:24" ht="25.5" x14ac:dyDescent="0.25">
      <c r="A268" s="4" t="s">
        <v>30660</v>
      </c>
      <c r="B268" s="4" t="s">
        <v>34169</v>
      </c>
      <c r="C268" s="4" t="s">
        <v>1998</v>
      </c>
      <c r="D268" s="1" t="s">
        <v>1999</v>
      </c>
      <c r="E268" s="5" t="s">
        <v>216</v>
      </c>
      <c r="F268" s="5" t="s">
        <v>216</v>
      </c>
      <c r="G268" s="5" t="s">
        <v>216</v>
      </c>
      <c r="H268" s="5" t="s">
        <v>216</v>
      </c>
      <c r="I268" s="5">
        <v>0.06</v>
      </c>
      <c r="J268" s="5" t="s">
        <v>216</v>
      </c>
      <c r="K268" s="5" t="s">
        <v>216</v>
      </c>
      <c r="L268" s="5" t="s">
        <v>216</v>
      </c>
      <c r="M268" s="5" t="s">
        <v>216</v>
      </c>
      <c r="N268" s="5" t="s">
        <v>216</v>
      </c>
      <c r="O268" s="5" t="s">
        <v>216</v>
      </c>
      <c r="P268" s="5" t="s">
        <v>216</v>
      </c>
      <c r="Q268" s="5" t="s">
        <v>216</v>
      </c>
      <c r="R268" s="5">
        <v>0.09</v>
      </c>
      <c r="S268" s="5">
        <v>0.09</v>
      </c>
      <c r="T268" s="5">
        <v>0.09</v>
      </c>
      <c r="U268" s="5">
        <v>0.09</v>
      </c>
      <c r="V268" s="5">
        <v>0.09</v>
      </c>
      <c r="W268" s="5">
        <v>0.09</v>
      </c>
      <c r="X268" s="5">
        <v>0.09</v>
      </c>
    </row>
    <row r="269" spans="1:24" ht="25.5" x14ac:dyDescent="0.25">
      <c r="A269" s="4" t="s">
        <v>30661</v>
      </c>
      <c r="B269" s="4" t="s">
        <v>34169</v>
      </c>
      <c r="C269" s="4" t="s">
        <v>2001</v>
      </c>
      <c r="D269" s="1" t="s">
        <v>2002</v>
      </c>
      <c r="E269" s="5" t="s">
        <v>216</v>
      </c>
      <c r="F269" s="5" t="s">
        <v>216</v>
      </c>
      <c r="G269" s="5" t="s">
        <v>216</v>
      </c>
      <c r="H269" s="5" t="s">
        <v>216</v>
      </c>
      <c r="I269" s="5">
        <v>0.06</v>
      </c>
      <c r="J269" s="5" t="s">
        <v>216</v>
      </c>
      <c r="K269" s="5" t="s">
        <v>216</v>
      </c>
      <c r="L269" s="5" t="s">
        <v>216</v>
      </c>
      <c r="M269" s="5" t="s">
        <v>216</v>
      </c>
      <c r="N269" s="5" t="s">
        <v>216</v>
      </c>
      <c r="O269" s="5" t="s">
        <v>216</v>
      </c>
      <c r="P269" s="5" t="s">
        <v>216</v>
      </c>
      <c r="Q269" s="5" t="s">
        <v>216</v>
      </c>
      <c r="R269" s="5">
        <v>0.09</v>
      </c>
      <c r="S269" s="5">
        <v>0.09</v>
      </c>
      <c r="T269" s="5">
        <v>0.09</v>
      </c>
      <c r="U269" s="5">
        <v>0.09</v>
      </c>
      <c r="V269" s="5">
        <v>0.09</v>
      </c>
      <c r="W269" s="5">
        <v>0.09</v>
      </c>
      <c r="X269" s="5">
        <v>0.09</v>
      </c>
    </row>
    <row r="270" spans="1:24" ht="25.5" x14ac:dyDescent="0.25">
      <c r="A270" s="4" t="s">
        <v>30662</v>
      </c>
      <c r="B270" s="4" t="s">
        <v>34169</v>
      </c>
      <c r="C270" s="4" t="s">
        <v>2004</v>
      </c>
      <c r="D270" s="1" t="s">
        <v>2005</v>
      </c>
      <c r="E270" s="5" t="s">
        <v>216</v>
      </c>
      <c r="F270" s="5" t="s">
        <v>216</v>
      </c>
      <c r="G270" s="5" t="s">
        <v>216</v>
      </c>
      <c r="H270" s="5" t="s">
        <v>216</v>
      </c>
      <c r="I270" s="5">
        <v>0.06</v>
      </c>
      <c r="J270" s="5" t="s">
        <v>216</v>
      </c>
      <c r="K270" s="5" t="s">
        <v>216</v>
      </c>
      <c r="L270" s="5" t="s">
        <v>216</v>
      </c>
      <c r="M270" s="5" t="s">
        <v>216</v>
      </c>
      <c r="N270" s="5" t="s">
        <v>216</v>
      </c>
      <c r="O270" s="5" t="s">
        <v>216</v>
      </c>
      <c r="P270" s="5" t="s">
        <v>216</v>
      </c>
      <c r="Q270" s="5" t="s">
        <v>216</v>
      </c>
      <c r="R270" s="5">
        <v>0.09</v>
      </c>
      <c r="S270" s="5">
        <v>0.09</v>
      </c>
      <c r="T270" s="5">
        <v>0.09</v>
      </c>
      <c r="U270" s="5">
        <v>0.09</v>
      </c>
      <c r="V270" s="5">
        <v>0.09</v>
      </c>
      <c r="W270" s="5">
        <v>0.09</v>
      </c>
      <c r="X270" s="5">
        <v>0.09</v>
      </c>
    </row>
    <row r="271" spans="1:24" ht="25.5" x14ac:dyDescent="0.25">
      <c r="A271" s="4" t="s">
        <v>30663</v>
      </c>
      <c r="B271" s="4" t="s">
        <v>34169</v>
      </c>
      <c r="C271" s="4" t="s">
        <v>2007</v>
      </c>
      <c r="D271" s="1" t="s">
        <v>2008</v>
      </c>
      <c r="E271" s="5" t="s">
        <v>216</v>
      </c>
      <c r="F271" s="5" t="s">
        <v>216</v>
      </c>
      <c r="G271" s="5" t="s">
        <v>216</v>
      </c>
      <c r="H271" s="5" t="s">
        <v>216</v>
      </c>
      <c r="I271" s="5">
        <v>0.06</v>
      </c>
      <c r="J271" s="5" t="s">
        <v>216</v>
      </c>
      <c r="K271" s="5" t="s">
        <v>216</v>
      </c>
      <c r="L271" s="5" t="s">
        <v>216</v>
      </c>
      <c r="M271" s="5" t="s">
        <v>216</v>
      </c>
      <c r="N271" s="5" t="s">
        <v>216</v>
      </c>
      <c r="O271" s="5" t="s">
        <v>216</v>
      </c>
      <c r="P271" s="5" t="s">
        <v>216</v>
      </c>
      <c r="Q271" s="5" t="s">
        <v>216</v>
      </c>
      <c r="R271" s="5">
        <v>0.09</v>
      </c>
      <c r="S271" s="5">
        <v>0.09</v>
      </c>
      <c r="T271" s="5">
        <v>0.09</v>
      </c>
      <c r="U271" s="5">
        <v>0.09</v>
      </c>
      <c r="V271" s="5">
        <v>0.09</v>
      </c>
      <c r="W271" s="5">
        <v>0.09</v>
      </c>
      <c r="X271" s="5">
        <v>0.09</v>
      </c>
    </row>
    <row r="272" spans="1:24" ht="25.5" x14ac:dyDescent="0.25">
      <c r="A272" s="4" t="s">
        <v>30664</v>
      </c>
      <c r="B272" s="4" t="s">
        <v>34169</v>
      </c>
      <c r="C272" s="4" t="s">
        <v>2010</v>
      </c>
      <c r="D272" s="1" t="s">
        <v>2011</v>
      </c>
      <c r="E272" s="5" t="s">
        <v>216</v>
      </c>
      <c r="F272" s="5" t="s">
        <v>216</v>
      </c>
      <c r="G272" s="5" t="s">
        <v>216</v>
      </c>
      <c r="H272" s="5" t="s">
        <v>216</v>
      </c>
      <c r="I272" s="5">
        <v>0.06</v>
      </c>
      <c r="J272" s="5" t="s">
        <v>216</v>
      </c>
      <c r="K272" s="5" t="s">
        <v>216</v>
      </c>
      <c r="L272" s="5" t="s">
        <v>216</v>
      </c>
      <c r="M272" s="5" t="s">
        <v>216</v>
      </c>
      <c r="N272" s="5" t="s">
        <v>216</v>
      </c>
      <c r="O272" s="5" t="s">
        <v>216</v>
      </c>
      <c r="P272" s="5" t="s">
        <v>216</v>
      </c>
      <c r="Q272" s="5" t="s">
        <v>216</v>
      </c>
      <c r="R272" s="5">
        <v>0.09</v>
      </c>
      <c r="S272" s="5">
        <v>0.09</v>
      </c>
      <c r="T272" s="5">
        <v>0.09</v>
      </c>
      <c r="U272" s="5">
        <v>0.09</v>
      </c>
      <c r="V272" s="5">
        <v>0.09</v>
      </c>
      <c r="W272" s="5">
        <v>0.09</v>
      </c>
      <c r="X272" s="5">
        <v>0.09</v>
      </c>
    </row>
    <row r="273" spans="1:24" x14ac:dyDescent="0.25">
      <c r="A273" s="4" t="s">
        <v>30665</v>
      </c>
      <c r="B273" s="4" t="s">
        <v>34169</v>
      </c>
      <c r="C273" s="4" t="s">
        <v>2013</v>
      </c>
      <c r="D273" s="1" t="s">
        <v>2014</v>
      </c>
      <c r="E273" s="5" t="s">
        <v>216</v>
      </c>
      <c r="F273" s="5" t="s">
        <v>216</v>
      </c>
      <c r="G273" s="5" t="s">
        <v>216</v>
      </c>
      <c r="H273" s="5" t="s">
        <v>216</v>
      </c>
      <c r="I273" s="5">
        <v>0.06</v>
      </c>
      <c r="J273" s="5" t="s">
        <v>216</v>
      </c>
      <c r="K273" s="5" t="s">
        <v>216</v>
      </c>
      <c r="L273" s="5" t="s">
        <v>216</v>
      </c>
      <c r="M273" s="5" t="s">
        <v>216</v>
      </c>
      <c r="N273" s="5" t="s">
        <v>216</v>
      </c>
      <c r="O273" s="5" t="s">
        <v>216</v>
      </c>
      <c r="P273" s="5" t="s">
        <v>216</v>
      </c>
      <c r="Q273" s="5" t="s">
        <v>216</v>
      </c>
      <c r="R273" s="5">
        <v>0.09</v>
      </c>
      <c r="S273" s="5">
        <v>0.09</v>
      </c>
      <c r="T273" s="5">
        <v>0.09</v>
      </c>
      <c r="U273" s="5">
        <v>0.09</v>
      </c>
      <c r="V273" s="5">
        <v>0.09</v>
      </c>
      <c r="W273" s="5">
        <v>0.09</v>
      </c>
      <c r="X273" s="5">
        <v>0.09</v>
      </c>
    </row>
    <row r="274" spans="1:24" ht="25.5" x14ac:dyDescent="0.25">
      <c r="A274" s="4" t="s">
        <v>30666</v>
      </c>
      <c r="B274" s="4" t="s">
        <v>34169</v>
      </c>
      <c r="C274" s="4" t="s">
        <v>2016</v>
      </c>
      <c r="D274" s="1" t="s">
        <v>2017</v>
      </c>
      <c r="E274" s="5" t="s">
        <v>216</v>
      </c>
      <c r="F274" s="5" t="s">
        <v>216</v>
      </c>
      <c r="G274" s="5" t="s">
        <v>216</v>
      </c>
      <c r="H274" s="5" t="s">
        <v>216</v>
      </c>
      <c r="I274" s="5">
        <v>0.06</v>
      </c>
      <c r="J274" s="5" t="s">
        <v>216</v>
      </c>
      <c r="K274" s="5" t="s">
        <v>216</v>
      </c>
      <c r="L274" s="5" t="s">
        <v>216</v>
      </c>
      <c r="M274" s="5" t="s">
        <v>216</v>
      </c>
      <c r="N274" s="5" t="s">
        <v>216</v>
      </c>
      <c r="O274" s="5" t="s">
        <v>216</v>
      </c>
      <c r="P274" s="5" t="s">
        <v>216</v>
      </c>
      <c r="Q274" s="5" t="s">
        <v>216</v>
      </c>
      <c r="R274" s="5">
        <v>0.09</v>
      </c>
      <c r="S274" s="5">
        <v>0.09</v>
      </c>
      <c r="T274" s="5">
        <v>0.09</v>
      </c>
      <c r="U274" s="5">
        <v>0.09</v>
      </c>
      <c r="V274" s="5">
        <v>0.09</v>
      </c>
      <c r="W274" s="5">
        <v>0.09</v>
      </c>
      <c r="X274" s="5">
        <v>0.09</v>
      </c>
    </row>
    <row r="275" spans="1:24" x14ac:dyDescent="0.25">
      <c r="A275" s="4" t="s">
        <v>30667</v>
      </c>
      <c r="B275" s="4" t="s">
        <v>34169</v>
      </c>
      <c r="C275" s="4" t="s">
        <v>2019</v>
      </c>
      <c r="D275" s="1" t="s">
        <v>2020</v>
      </c>
      <c r="E275" s="5" t="s">
        <v>216</v>
      </c>
      <c r="F275" s="5" t="s">
        <v>216</v>
      </c>
      <c r="G275" s="5" t="s">
        <v>216</v>
      </c>
      <c r="H275" s="5" t="s">
        <v>216</v>
      </c>
      <c r="I275" s="5">
        <v>0.06</v>
      </c>
      <c r="J275" s="5" t="s">
        <v>216</v>
      </c>
      <c r="K275" s="5" t="s">
        <v>216</v>
      </c>
      <c r="L275" s="5" t="s">
        <v>216</v>
      </c>
      <c r="M275" s="5" t="s">
        <v>216</v>
      </c>
      <c r="N275" s="5" t="s">
        <v>216</v>
      </c>
      <c r="O275" s="5" t="s">
        <v>216</v>
      </c>
      <c r="P275" s="5" t="s">
        <v>216</v>
      </c>
      <c r="Q275" s="5" t="s">
        <v>216</v>
      </c>
      <c r="R275" s="5">
        <v>0.09</v>
      </c>
      <c r="S275" s="5">
        <v>0.09</v>
      </c>
      <c r="T275" s="5">
        <v>0.09</v>
      </c>
      <c r="U275" s="5">
        <v>0.09</v>
      </c>
      <c r="V275" s="5">
        <v>0.09</v>
      </c>
      <c r="W275" s="5">
        <v>0.09</v>
      </c>
      <c r="X275" s="5">
        <v>0.09</v>
      </c>
    </row>
    <row r="276" spans="1:24" ht="25.5" x14ac:dyDescent="0.25">
      <c r="A276" s="4" t="s">
        <v>30668</v>
      </c>
      <c r="B276" s="4" t="s">
        <v>34169</v>
      </c>
      <c r="C276" s="4" t="s">
        <v>2022</v>
      </c>
      <c r="D276" s="1" t="s">
        <v>34195</v>
      </c>
      <c r="E276" s="5" t="s">
        <v>216</v>
      </c>
      <c r="F276" s="5" t="s">
        <v>216</v>
      </c>
      <c r="G276" s="5" t="s">
        <v>216</v>
      </c>
      <c r="H276" s="5" t="s">
        <v>216</v>
      </c>
      <c r="I276" s="5">
        <v>0.06</v>
      </c>
      <c r="J276" s="5" t="s">
        <v>216</v>
      </c>
      <c r="K276" s="5" t="s">
        <v>216</v>
      </c>
      <c r="L276" s="5" t="s">
        <v>216</v>
      </c>
      <c r="M276" s="5" t="s">
        <v>216</v>
      </c>
      <c r="N276" s="5" t="s">
        <v>216</v>
      </c>
      <c r="O276" s="5" t="s">
        <v>216</v>
      </c>
      <c r="P276" s="5" t="s">
        <v>216</v>
      </c>
      <c r="Q276" s="5" t="s">
        <v>216</v>
      </c>
      <c r="R276" s="5">
        <v>0.09</v>
      </c>
      <c r="S276" s="5">
        <v>0.09</v>
      </c>
      <c r="T276" s="5">
        <v>0.09</v>
      </c>
      <c r="U276" s="5">
        <v>0.09</v>
      </c>
      <c r="V276" s="5">
        <v>0.09</v>
      </c>
      <c r="W276" s="5">
        <v>0.09</v>
      </c>
      <c r="X276" s="5">
        <v>0.09</v>
      </c>
    </row>
    <row r="277" spans="1:24" ht="25.5" x14ac:dyDescent="0.25">
      <c r="A277" s="4" t="s">
        <v>30669</v>
      </c>
      <c r="B277" s="4" t="s">
        <v>34169</v>
      </c>
      <c r="C277" s="4" t="s">
        <v>2025</v>
      </c>
      <c r="D277" s="1" t="s">
        <v>2026</v>
      </c>
      <c r="E277" s="5" t="s">
        <v>216</v>
      </c>
      <c r="F277" s="5" t="s">
        <v>216</v>
      </c>
      <c r="G277" s="5" t="s">
        <v>216</v>
      </c>
      <c r="H277" s="5" t="s">
        <v>216</v>
      </c>
      <c r="I277" s="5">
        <v>0.06</v>
      </c>
      <c r="J277" s="5" t="s">
        <v>216</v>
      </c>
      <c r="K277" s="5" t="s">
        <v>216</v>
      </c>
      <c r="L277" s="5" t="s">
        <v>216</v>
      </c>
      <c r="M277" s="5" t="s">
        <v>216</v>
      </c>
      <c r="N277" s="5" t="s">
        <v>216</v>
      </c>
      <c r="O277" s="5" t="s">
        <v>216</v>
      </c>
      <c r="P277" s="5" t="s">
        <v>216</v>
      </c>
      <c r="Q277" s="5" t="s">
        <v>216</v>
      </c>
      <c r="R277" s="5">
        <v>0.09</v>
      </c>
      <c r="S277" s="5">
        <v>0.09</v>
      </c>
      <c r="T277" s="5">
        <v>0.09</v>
      </c>
      <c r="U277" s="5">
        <v>0.09</v>
      </c>
      <c r="V277" s="5">
        <v>0.09</v>
      </c>
      <c r="W277" s="5">
        <v>0.09</v>
      </c>
      <c r="X277" s="5">
        <v>0.09</v>
      </c>
    </row>
    <row r="278" spans="1:24" ht="25.5" x14ac:dyDescent="0.25">
      <c r="A278" s="4" t="s">
        <v>30670</v>
      </c>
      <c r="B278" s="4" t="s">
        <v>34169</v>
      </c>
      <c r="C278" s="4" t="s">
        <v>2028</v>
      </c>
      <c r="D278" s="1" t="s">
        <v>34196</v>
      </c>
      <c r="E278" s="5" t="s">
        <v>216</v>
      </c>
      <c r="F278" s="5" t="s">
        <v>216</v>
      </c>
      <c r="G278" s="5" t="s">
        <v>216</v>
      </c>
      <c r="H278" s="5" t="s">
        <v>216</v>
      </c>
      <c r="I278" s="5">
        <v>0.06</v>
      </c>
      <c r="J278" s="5" t="s">
        <v>216</v>
      </c>
      <c r="K278" s="5" t="s">
        <v>216</v>
      </c>
      <c r="L278" s="5" t="s">
        <v>216</v>
      </c>
      <c r="M278" s="5" t="s">
        <v>216</v>
      </c>
      <c r="N278" s="5" t="s">
        <v>216</v>
      </c>
      <c r="O278" s="5" t="s">
        <v>216</v>
      </c>
      <c r="P278" s="5" t="s">
        <v>216</v>
      </c>
      <c r="Q278" s="5" t="s">
        <v>216</v>
      </c>
      <c r="R278" s="5">
        <v>0.09</v>
      </c>
      <c r="S278" s="5">
        <v>0.09</v>
      </c>
      <c r="T278" s="5">
        <v>0.09</v>
      </c>
      <c r="U278" s="5">
        <v>0.09</v>
      </c>
      <c r="V278" s="5">
        <v>0.09</v>
      </c>
      <c r="W278" s="5">
        <v>0.09</v>
      </c>
      <c r="X278" s="5">
        <v>0.09</v>
      </c>
    </row>
    <row r="279" spans="1:24" x14ac:dyDescent="0.25">
      <c r="A279" s="4" t="s">
        <v>30671</v>
      </c>
      <c r="B279" s="4" t="s">
        <v>34169</v>
      </c>
      <c r="C279" s="4" t="s">
        <v>2031</v>
      </c>
      <c r="D279" s="1" t="s">
        <v>34197</v>
      </c>
      <c r="E279" s="5" t="s">
        <v>216</v>
      </c>
      <c r="F279" s="5" t="s">
        <v>216</v>
      </c>
      <c r="G279" s="5" t="s">
        <v>216</v>
      </c>
      <c r="H279" s="5" t="s">
        <v>216</v>
      </c>
      <c r="I279" s="5">
        <v>0.06</v>
      </c>
      <c r="J279" s="5" t="s">
        <v>216</v>
      </c>
      <c r="K279" s="5" t="s">
        <v>216</v>
      </c>
      <c r="L279" s="5" t="s">
        <v>216</v>
      </c>
      <c r="M279" s="5" t="s">
        <v>216</v>
      </c>
      <c r="N279" s="5" t="s">
        <v>216</v>
      </c>
      <c r="O279" s="5" t="s">
        <v>216</v>
      </c>
      <c r="P279" s="5" t="s">
        <v>216</v>
      </c>
      <c r="Q279" s="5" t="s">
        <v>216</v>
      </c>
      <c r="R279" s="5">
        <v>0.09</v>
      </c>
      <c r="S279" s="5">
        <v>0.09</v>
      </c>
      <c r="T279" s="5">
        <v>0.09</v>
      </c>
      <c r="U279" s="5">
        <v>0.09</v>
      </c>
      <c r="V279" s="5">
        <v>0.09</v>
      </c>
      <c r="W279" s="5">
        <v>0.09</v>
      </c>
      <c r="X279" s="5">
        <v>0.09</v>
      </c>
    </row>
    <row r="280" spans="1:24" ht="25.5" x14ac:dyDescent="0.25">
      <c r="A280" s="4" t="s">
        <v>30672</v>
      </c>
      <c r="B280" s="4" t="s">
        <v>34169</v>
      </c>
      <c r="C280" s="4" t="s">
        <v>2034</v>
      </c>
      <c r="D280" s="1" t="s">
        <v>34198</v>
      </c>
      <c r="E280" s="5" t="s">
        <v>216</v>
      </c>
      <c r="F280" s="5" t="s">
        <v>216</v>
      </c>
      <c r="G280" s="5" t="s">
        <v>216</v>
      </c>
      <c r="H280" s="5" t="s">
        <v>216</v>
      </c>
      <c r="I280" s="5">
        <v>0.06</v>
      </c>
      <c r="J280" s="5" t="s">
        <v>216</v>
      </c>
      <c r="K280" s="5" t="s">
        <v>216</v>
      </c>
      <c r="L280" s="5" t="s">
        <v>216</v>
      </c>
      <c r="M280" s="5" t="s">
        <v>216</v>
      </c>
      <c r="N280" s="5" t="s">
        <v>216</v>
      </c>
      <c r="O280" s="5" t="s">
        <v>216</v>
      </c>
      <c r="P280" s="5" t="s">
        <v>216</v>
      </c>
      <c r="Q280" s="5" t="s">
        <v>216</v>
      </c>
      <c r="R280" s="5">
        <v>0.09</v>
      </c>
      <c r="S280" s="5">
        <v>0.09</v>
      </c>
      <c r="T280" s="5">
        <v>0.09</v>
      </c>
      <c r="U280" s="5">
        <v>0.09</v>
      </c>
      <c r="V280" s="5">
        <v>0.09</v>
      </c>
      <c r="W280" s="5">
        <v>0.09</v>
      </c>
      <c r="X280" s="5">
        <v>0.09</v>
      </c>
    </row>
    <row r="281" spans="1:24" ht="25.5" x14ac:dyDescent="0.25">
      <c r="A281" s="4" t="s">
        <v>30673</v>
      </c>
      <c r="B281" s="4" t="s">
        <v>34169</v>
      </c>
      <c r="C281" s="4" t="s">
        <v>2037</v>
      </c>
      <c r="D281" s="1" t="s">
        <v>34199</v>
      </c>
      <c r="E281" s="5" t="s">
        <v>216</v>
      </c>
      <c r="F281" s="5" t="s">
        <v>216</v>
      </c>
      <c r="G281" s="5" t="s">
        <v>216</v>
      </c>
      <c r="H281" s="5" t="s">
        <v>216</v>
      </c>
      <c r="I281" s="5">
        <v>0.06</v>
      </c>
      <c r="J281" s="5" t="s">
        <v>216</v>
      </c>
      <c r="K281" s="5" t="s">
        <v>216</v>
      </c>
      <c r="L281" s="5" t="s">
        <v>216</v>
      </c>
      <c r="M281" s="5" t="s">
        <v>216</v>
      </c>
      <c r="N281" s="5" t="s">
        <v>216</v>
      </c>
      <c r="O281" s="5" t="s">
        <v>216</v>
      </c>
      <c r="P281" s="5" t="s">
        <v>216</v>
      </c>
      <c r="Q281" s="5" t="s">
        <v>216</v>
      </c>
      <c r="R281" s="5">
        <v>0.09</v>
      </c>
      <c r="S281" s="5">
        <v>0.09</v>
      </c>
      <c r="T281" s="5">
        <v>0.09</v>
      </c>
      <c r="U281" s="5">
        <v>0.09</v>
      </c>
      <c r="V281" s="5">
        <v>0.09</v>
      </c>
      <c r="W281" s="5">
        <v>0.09</v>
      </c>
      <c r="X281" s="5">
        <v>0.09</v>
      </c>
    </row>
    <row r="282" spans="1:24" ht="25.5" x14ac:dyDescent="0.25">
      <c r="A282" s="4" t="s">
        <v>30674</v>
      </c>
      <c r="B282" s="4" t="s">
        <v>34169</v>
      </c>
      <c r="C282" s="4" t="s">
        <v>2052</v>
      </c>
      <c r="D282" s="1" t="s">
        <v>34200</v>
      </c>
      <c r="E282" s="5" t="s">
        <v>216</v>
      </c>
      <c r="F282" s="5" t="s">
        <v>216</v>
      </c>
      <c r="G282" s="5" t="s">
        <v>216</v>
      </c>
      <c r="H282" s="5" t="s">
        <v>216</v>
      </c>
      <c r="I282" s="5">
        <v>0.06</v>
      </c>
      <c r="J282" s="5" t="s">
        <v>216</v>
      </c>
      <c r="K282" s="5" t="s">
        <v>216</v>
      </c>
      <c r="L282" s="5" t="s">
        <v>216</v>
      </c>
      <c r="M282" s="5" t="s">
        <v>216</v>
      </c>
      <c r="N282" s="5" t="s">
        <v>216</v>
      </c>
      <c r="O282" s="5" t="s">
        <v>216</v>
      </c>
      <c r="P282" s="5" t="s">
        <v>216</v>
      </c>
      <c r="Q282" s="5" t="s">
        <v>216</v>
      </c>
      <c r="R282" s="5">
        <v>0.09</v>
      </c>
      <c r="S282" s="5">
        <v>0.09</v>
      </c>
      <c r="T282" s="5">
        <v>0.09</v>
      </c>
      <c r="U282" s="5">
        <v>0.09</v>
      </c>
      <c r="V282" s="5">
        <v>0.09</v>
      </c>
      <c r="W282" s="5">
        <v>0.09</v>
      </c>
      <c r="X282" s="5">
        <v>0.09</v>
      </c>
    </row>
    <row r="283" spans="1:24" ht="25.5" x14ac:dyDescent="0.25">
      <c r="A283" s="4" t="s">
        <v>30675</v>
      </c>
      <c r="B283" s="4" t="s">
        <v>34169</v>
      </c>
      <c r="C283" s="4" t="s">
        <v>2055</v>
      </c>
      <c r="D283" s="1" t="s">
        <v>34201</v>
      </c>
      <c r="E283" s="5" t="s">
        <v>216</v>
      </c>
      <c r="F283" s="5" t="s">
        <v>216</v>
      </c>
      <c r="G283" s="5" t="s">
        <v>216</v>
      </c>
      <c r="H283" s="5" t="s">
        <v>216</v>
      </c>
      <c r="I283" s="5">
        <v>0.06</v>
      </c>
      <c r="J283" s="5" t="s">
        <v>216</v>
      </c>
      <c r="K283" s="5" t="s">
        <v>216</v>
      </c>
      <c r="L283" s="5" t="s">
        <v>216</v>
      </c>
      <c r="M283" s="5" t="s">
        <v>216</v>
      </c>
      <c r="N283" s="5" t="s">
        <v>216</v>
      </c>
      <c r="O283" s="5" t="s">
        <v>216</v>
      </c>
      <c r="P283" s="5" t="s">
        <v>216</v>
      </c>
      <c r="Q283" s="5" t="s">
        <v>216</v>
      </c>
      <c r="R283" s="5">
        <v>0.09</v>
      </c>
      <c r="S283" s="5">
        <v>0.09</v>
      </c>
      <c r="T283" s="5">
        <v>0.09</v>
      </c>
      <c r="U283" s="5">
        <v>0.09</v>
      </c>
      <c r="V283" s="5">
        <v>0.09</v>
      </c>
      <c r="W283" s="5">
        <v>0.09</v>
      </c>
      <c r="X283" s="5">
        <v>0.09</v>
      </c>
    </row>
    <row r="284" spans="1:24" ht="25.5" x14ac:dyDescent="0.25">
      <c r="A284" s="4" t="s">
        <v>30676</v>
      </c>
      <c r="B284" s="4" t="s">
        <v>34169</v>
      </c>
      <c r="C284" s="4" t="s">
        <v>2058</v>
      </c>
      <c r="D284" s="1" t="s">
        <v>34202</v>
      </c>
      <c r="E284" s="5" t="s">
        <v>216</v>
      </c>
      <c r="F284" s="5" t="s">
        <v>216</v>
      </c>
      <c r="G284" s="5" t="s">
        <v>216</v>
      </c>
      <c r="H284" s="5" t="s">
        <v>216</v>
      </c>
      <c r="I284" s="5">
        <v>0.06</v>
      </c>
      <c r="J284" s="5" t="s">
        <v>216</v>
      </c>
      <c r="K284" s="5" t="s">
        <v>216</v>
      </c>
      <c r="L284" s="5" t="s">
        <v>216</v>
      </c>
      <c r="M284" s="5" t="s">
        <v>216</v>
      </c>
      <c r="N284" s="5" t="s">
        <v>216</v>
      </c>
      <c r="O284" s="5" t="s">
        <v>216</v>
      </c>
      <c r="P284" s="5" t="s">
        <v>216</v>
      </c>
      <c r="Q284" s="5" t="s">
        <v>216</v>
      </c>
      <c r="R284" s="5">
        <v>0.09</v>
      </c>
      <c r="S284" s="5">
        <v>0.09</v>
      </c>
      <c r="T284" s="5">
        <v>0.09</v>
      </c>
      <c r="U284" s="5">
        <v>0.09</v>
      </c>
      <c r="V284" s="5">
        <v>0.09</v>
      </c>
      <c r="W284" s="5">
        <v>0.09</v>
      </c>
      <c r="X284" s="5">
        <v>0.09</v>
      </c>
    </row>
    <row r="285" spans="1:24" x14ac:dyDescent="0.25">
      <c r="A285" s="4" t="s">
        <v>30677</v>
      </c>
      <c r="B285" s="4" t="s">
        <v>34169</v>
      </c>
      <c r="C285" s="4" t="s">
        <v>2061</v>
      </c>
      <c r="D285" s="1" t="s">
        <v>34203</v>
      </c>
      <c r="E285" s="5" t="s">
        <v>216</v>
      </c>
      <c r="F285" s="5" t="s">
        <v>216</v>
      </c>
      <c r="G285" s="5" t="s">
        <v>216</v>
      </c>
      <c r="H285" s="5" t="s">
        <v>216</v>
      </c>
      <c r="I285" s="5">
        <v>0.06</v>
      </c>
      <c r="J285" s="5" t="s">
        <v>216</v>
      </c>
      <c r="K285" s="5" t="s">
        <v>216</v>
      </c>
      <c r="L285" s="5" t="s">
        <v>216</v>
      </c>
      <c r="M285" s="5" t="s">
        <v>216</v>
      </c>
      <c r="N285" s="5" t="s">
        <v>216</v>
      </c>
      <c r="O285" s="5" t="s">
        <v>216</v>
      </c>
      <c r="P285" s="5" t="s">
        <v>216</v>
      </c>
      <c r="Q285" s="5" t="s">
        <v>216</v>
      </c>
      <c r="R285" s="5">
        <v>0.09</v>
      </c>
      <c r="S285" s="5">
        <v>0.09</v>
      </c>
      <c r="T285" s="5">
        <v>0.09</v>
      </c>
      <c r="U285" s="5">
        <v>0.09</v>
      </c>
      <c r="V285" s="5">
        <v>0.09</v>
      </c>
      <c r="W285" s="5">
        <v>0.09</v>
      </c>
      <c r="X285" s="5">
        <v>0.09</v>
      </c>
    </row>
    <row r="286" spans="1:24" x14ac:dyDescent="0.25">
      <c r="A286" s="4" t="s">
        <v>30678</v>
      </c>
      <c r="B286" s="4" t="s">
        <v>34169</v>
      </c>
      <c r="C286" s="4" t="s">
        <v>2064</v>
      </c>
      <c r="D286" s="1" t="s">
        <v>34204</v>
      </c>
      <c r="E286" s="5" t="s">
        <v>216</v>
      </c>
      <c r="F286" s="5" t="s">
        <v>216</v>
      </c>
      <c r="G286" s="5" t="s">
        <v>216</v>
      </c>
      <c r="H286" s="5" t="s">
        <v>216</v>
      </c>
      <c r="I286" s="5">
        <v>0.06</v>
      </c>
      <c r="J286" s="5" t="s">
        <v>216</v>
      </c>
      <c r="K286" s="5" t="s">
        <v>216</v>
      </c>
      <c r="L286" s="5" t="s">
        <v>216</v>
      </c>
      <c r="M286" s="5" t="s">
        <v>216</v>
      </c>
      <c r="N286" s="5" t="s">
        <v>216</v>
      </c>
      <c r="O286" s="5" t="s">
        <v>216</v>
      </c>
      <c r="P286" s="5" t="s">
        <v>216</v>
      </c>
      <c r="Q286" s="5" t="s">
        <v>216</v>
      </c>
      <c r="R286" s="5">
        <v>0.09</v>
      </c>
      <c r="S286" s="5">
        <v>0.09</v>
      </c>
      <c r="T286" s="5">
        <v>0.09</v>
      </c>
      <c r="U286" s="5">
        <v>0.09</v>
      </c>
      <c r="V286" s="5">
        <v>0.09</v>
      </c>
      <c r="W286" s="5">
        <v>0.09</v>
      </c>
      <c r="X286" s="5">
        <v>0.09</v>
      </c>
    </row>
    <row r="287" spans="1:24" ht="25.5" x14ac:dyDescent="0.25">
      <c r="A287" s="4" t="s">
        <v>30679</v>
      </c>
      <c r="B287" s="4" t="s">
        <v>34169</v>
      </c>
      <c r="C287" s="4" t="s">
        <v>2067</v>
      </c>
      <c r="D287" s="1" t="s">
        <v>34205</v>
      </c>
      <c r="E287" s="5" t="s">
        <v>216</v>
      </c>
      <c r="F287" s="5" t="s">
        <v>216</v>
      </c>
      <c r="G287" s="5" t="s">
        <v>216</v>
      </c>
      <c r="H287" s="5" t="s">
        <v>216</v>
      </c>
      <c r="I287" s="5">
        <v>0.06</v>
      </c>
      <c r="J287" s="5" t="s">
        <v>216</v>
      </c>
      <c r="K287" s="5" t="s">
        <v>216</v>
      </c>
      <c r="L287" s="5" t="s">
        <v>216</v>
      </c>
      <c r="M287" s="5" t="s">
        <v>216</v>
      </c>
      <c r="N287" s="5" t="s">
        <v>216</v>
      </c>
      <c r="O287" s="5" t="s">
        <v>216</v>
      </c>
      <c r="P287" s="5" t="s">
        <v>216</v>
      </c>
      <c r="Q287" s="5" t="s">
        <v>216</v>
      </c>
      <c r="R287" s="5">
        <v>0.09</v>
      </c>
      <c r="S287" s="5">
        <v>0.09</v>
      </c>
      <c r="T287" s="5">
        <v>0.09</v>
      </c>
      <c r="U287" s="5">
        <v>0.09</v>
      </c>
      <c r="V287" s="5">
        <v>0.09</v>
      </c>
      <c r="W287" s="5">
        <v>0.09</v>
      </c>
      <c r="X287" s="5">
        <v>0.09</v>
      </c>
    </row>
    <row r="288" spans="1:24" ht="25.5" x14ac:dyDescent="0.25">
      <c r="A288" s="4" t="s">
        <v>30680</v>
      </c>
      <c r="B288" s="4" t="s">
        <v>34169</v>
      </c>
      <c r="C288" s="4" t="s">
        <v>2073</v>
      </c>
      <c r="D288" s="1" t="s">
        <v>2074</v>
      </c>
      <c r="E288" s="5" t="s">
        <v>216</v>
      </c>
      <c r="F288" s="5" t="s">
        <v>216</v>
      </c>
      <c r="G288" s="5" t="s">
        <v>216</v>
      </c>
      <c r="H288" s="5" t="s">
        <v>216</v>
      </c>
      <c r="I288" s="5">
        <v>0.06</v>
      </c>
      <c r="J288" s="5" t="s">
        <v>216</v>
      </c>
      <c r="K288" s="5" t="s">
        <v>216</v>
      </c>
      <c r="L288" s="5" t="s">
        <v>216</v>
      </c>
      <c r="M288" s="5" t="s">
        <v>216</v>
      </c>
      <c r="N288" s="5" t="s">
        <v>216</v>
      </c>
      <c r="O288" s="5" t="s">
        <v>216</v>
      </c>
      <c r="P288" s="5" t="s">
        <v>216</v>
      </c>
      <c r="Q288" s="5" t="s">
        <v>216</v>
      </c>
      <c r="R288" s="5">
        <v>0.09</v>
      </c>
      <c r="S288" s="5">
        <v>0.09</v>
      </c>
      <c r="T288" s="5">
        <v>0.09</v>
      </c>
      <c r="U288" s="5">
        <v>0.09</v>
      </c>
      <c r="V288" s="5">
        <v>0.09</v>
      </c>
      <c r="W288" s="5">
        <v>0.09</v>
      </c>
      <c r="X288" s="5">
        <v>0.09</v>
      </c>
    </row>
    <row r="289" spans="1:24" ht="25.5" x14ac:dyDescent="0.25">
      <c r="A289" s="4" t="s">
        <v>30681</v>
      </c>
      <c r="B289" s="4" t="s">
        <v>34169</v>
      </c>
      <c r="C289" s="4" t="s">
        <v>2076</v>
      </c>
      <c r="D289" s="1" t="s">
        <v>34206</v>
      </c>
      <c r="E289" s="5" t="s">
        <v>216</v>
      </c>
      <c r="F289" s="5" t="s">
        <v>216</v>
      </c>
      <c r="G289" s="5" t="s">
        <v>216</v>
      </c>
      <c r="H289" s="5" t="s">
        <v>216</v>
      </c>
      <c r="I289" s="5">
        <v>0.06</v>
      </c>
      <c r="J289" s="5" t="s">
        <v>216</v>
      </c>
      <c r="K289" s="5" t="s">
        <v>216</v>
      </c>
      <c r="L289" s="5" t="s">
        <v>216</v>
      </c>
      <c r="M289" s="5" t="s">
        <v>216</v>
      </c>
      <c r="N289" s="5" t="s">
        <v>216</v>
      </c>
      <c r="O289" s="5" t="s">
        <v>216</v>
      </c>
      <c r="P289" s="5" t="s">
        <v>216</v>
      </c>
      <c r="Q289" s="5" t="s">
        <v>216</v>
      </c>
      <c r="R289" s="5">
        <v>0.09</v>
      </c>
      <c r="S289" s="5">
        <v>0.09</v>
      </c>
      <c r="T289" s="5">
        <v>0.09</v>
      </c>
      <c r="U289" s="5">
        <v>0.09</v>
      </c>
      <c r="V289" s="5">
        <v>0.09</v>
      </c>
      <c r="W289" s="5">
        <v>0.09</v>
      </c>
      <c r="X289" s="5">
        <v>0.09</v>
      </c>
    </row>
    <row r="290" spans="1:24" ht="25.5" x14ac:dyDescent="0.25">
      <c r="A290" s="4" t="s">
        <v>30682</v>
      </c>
      <c r="B290" s="4" t="s">
        <v>34169</v>
      </c>
      <c r="C290" s="4" t="s">
        <v>2079</v>
      </c>
      <c r="D290" s="1" t="s">
        <v>2080</v>
      </c>
      <c r="E290" s="5" t="s">
        <v>216</v>
      </c>
      <c r="F290" s="5" t="s">
        <v>216</v>
      </c>
      <c r="G290" s="5" t="s">
        <v>216</v>
      </c>
      <c r="H290" s="5" t="s">
        <v>216</v>
      </c>
      <c r="I290" s="5">
        <v>0.06</v>
      </c>
      <c r="J290" s="5" t="s">
        <v>216</v>
      </c>
      <c r="K290" s="5" t="s">
        <v>216</v>
      </c>
      <c r="L290" s="5" t="s">
        <v>216</v>
      </c>
      <c r="M290" s="5" t="s">
        <v>216</v>
      </c>
      <c r="N290" s="5" t="s">
        <v>216</v>
      </c>
      <c r="O290" s="5" t="s">
        <v>216</v>
      </c>
      <c r="P290" s="5" t="s">
        <v>216</v>
      </c>
      <c r="Q290" s="5" t="s">
        <v>216</v>
      </c>
      <c r="R290" s="5">
        <v>0.09</v>
      </c>
      <c r="S290" s="5">
        <v>0.09</v>
      </c>
      <c r="T290" s="5">
        <v>0.09</v>
      </c>
      <c r="U290" s="5">
        <v>0.09</v>
      </c>
      <c r="V290" s="5">
        <v>0.09</v>
      </c>
      <c r="W290" s="5">
        <v>0.09</v>
      </c>
      <c r="X290" s="5">
        <v>0.09</v>
      </c>
    </row>
    <row r="291" spans="1:24" ht="25.5" x14ac:dyDescent="0.25">
      <c r="A291" s="4" t="s">
        <v>30683</v>
      </c>
      <c r="B291" s="4" t="s">
        <v>34169</v>
      </c>
      <c r="C291" s="4" t="s">
        <v>2082</v>
      </c>
      <c r="D291" s="1" t="s">
        <v>2083</v>
      </c>
      <c r="E291" s="5" t="s">
        <v>216</v>
      </c>
      <c r="F291" s="5" t="s">
        <v>216</v>
      </c>
      <c r="G291" s="5" t="s">
        <v>216</v>
      </c>
      <c r="H291" s="5" t="s">
        <v>216</v>
      </c>
      <c r="I291" s="5">
        <v>0.06</v>
      </c>
      <c r="J291" s="5" t="s">
        <v>216</v>
      </c>
      <c r="K291" s="5" t="s">
        <v>216</v>
      </c>
      <c r="L291" s="5" t="s">
        <v>216</v>
      </c>
      <c r="M291" s="5" t="s">
        <v>216</v>
      </c>
      <c r="N291" s="5" t="s">
        <v>216</v>
      </c>
      <c r="O291" s="5" t="s">
        <v>216</v>
      </c>
      <c r="P291" s="5" t="s">
        <v>216</v>
      </c>
      <c r="Q291" s="5" t="s">
        <v>216</v>
      </c>
      <c r="R291" s="5">
        <v>0.09</v>
      </c>
      <c r="S291" s="5">
        <v>0.09</v>
      </c>
      <c r="T291" s="5">
        <v>0.09</v>
      </c>
      <c r="U291" s="5">
        <v>0.09</v>
      </c>
      <c r="V291" s="5">
        <v>0.09</v>
      </c>
      <c r="W291" s="5">
        <v>0.09</v>
      </c>
      <c r="X291" s="5">
        <v>0.09</v>
      </c>
    </row>
    <row r="292" spans="1:24" ht="25.5" x14ac:dyDescent="0.25">
      <c r="A292" s="4" t="s">
        <v>30684</v>
      </c>
      <c r="B292" s="4" t="s">
        <v>34169</v>
      </c>
      <c r="C292" s="4" t="s">
        <v>2085</v>
      </c>
      <c r="D292" s="1" t="s">
        <v>2086</v>
      </c>
      <c r="E292" s="5" t="s">
        <v>216</v>
      </c>
      <c r="F292" s="5" t="s">
        <v>216</v>
      </c>
      <c r="G292" s="5" t="s">
        <v>216</v>
      </c>
      <c r="H292" s="5" t="s">
        <v>216</v>
      </c>
      <c r="I292" s="5">
        <v>0.06</v>
      </c>
      <c r="J292" s="5" t="s">
        <v>216</v>
      </c>
      <c r="K292" s="5" t="s">
        <v>216</v>
      </c>
      <c r="L292" s="5" t="s">
        <v>216</v>
      </c>
      <c r="M292" s="5" t="s">
        <v>216</v>
      </c>
      <c r="N292" s="5" t="s">
        <v>216</v>
      </c>
      <c r="O292" s="5" t="s">
        <v>216</v>
      </c>
      <c r="P292" s="5" t="s">
        <v>216</v>
      </c>
      <c r="Q292" s="5" t="s">
        <v>216</v>
      </c>
      <c r="R292" s="5">
        <v>0.09</v>
      </c>
      <c r="S292" s="5">
        <v>0.09</v>
      </c>
      <c r="T292" s="5">
        <v>0.09</v>
      </c>
      <c r="U292" s="5">
        <v>0.09</v>
      </c>
      <c r="V292" s="5">
        <v>0.09</v>
      </c>
      <c r="W292" s="5">
        <v>0.09</v>
      </c>
      <c r="X292" s="5">
        <v>0.09</v>
      </c>
    </row>
    <row r="293" spans="1:24" ht="25.5" x14ac:dyDescent="0.25">
      <c r="A293" s="4" t="s">
        <v>30685</v>
      </c>
      <c r="B293" s="4" t="s">
        <v>34169</v>
      </c>
      <c r="C293" s="4" t="s">
        <v>2088</v>
      </c>
      <c r="D293" s="1" t="s">
        <v>34207</v>
      </c>
      <c r="E293" s="5" t="s">
        <v>216</v>
      </c>
      <c r="F293" s="5" t="s">
        <v>216</v>
      </c>
      <c r="G293" s="5" t="s">
        <v>216</v>
      </c>
      <c r="H293" s="5" t="s">
        <v>216</v>
      </c>
      <c r="I293" s="5">
        <v>0.06</v>
      </c>
      <c r="J293" s="5" t="s">
        <v>216</v>
      </c>
      <c r="K293" s="5" t="s">
        <v>216</v>
      </c>
      <c r="L293" s="5" t="s">
        <v>216</v>
      </c>
      <c r="M293" s="5" t="s">
        <v>216</v>
      </c>
      <c r="N293" s="5" t="s">
        <v>216</v>
      </c>
      <c r="O293" s="5" t="s">
        <v>216</v>
      </c>
      <c r="P293" s="5" t="s">
        <v>216</v>
      </c>
      <c r="Q293" s="5" t="s">
        <v>216</v>
      </c>
      <c r="R293" s="5">
        <v>0.09</v>
      </c>
      <c r="S293" s="5">
        <v>0.09</v>
      </c>
      <c r="T293" s="5">
        <v>0.09</v>
      </c>
      <c r="U293" s="5">
        <v>0.09</v>
      </c>
      <c r="V293" s="5">
        <v>0.09</v>
      </c>
      <c r="W293" s="5">
        <v>0.09</v>
      </c>
      <c r="X293" s="5">
        <v>0.09</v>
      </c>
    </row>
    <row r="294" spans="1:24" ht="25.5" x14ac:dyDescent="0.25">
      <c r="A294" s="4" t="s">
        <v>30686</v>
      </c>
      <c r="B294" s="4" t="s">
        <v>34169</v>
      </c>
      <c r="C294" s="4" t="s">
        <v>2091</v>
      </c>
      <c r="D294" s="1" t="s">
        <v>2092</v>
      </c>
      <c r="E294" s="5" t="s">
        <v>216</v>
      </c>
      <c r="F294" s="5" t="s">
        <v>216</v>
      </c>
      <c r="G294" s="5" t="s">
        <v>216</v>
      </c>
      <c r="H294" s="5" t="s">
        <v>216</v>
      </c>
      <c r="I294" s="5">
        <v>0.06</v>
      </c>
      <c r="J294" s="5" t="s">
        <v>216</v>
      </c>
      <c r="K294" s="5" t="s">
        <v>216</v>
      </c>
      <c r="L294" s="5" t="s">
        <v>216</v>
      </c>
      <c r="M294" s="5" t="s">
        <v>216</v>
      </c>
      <c r="N294" s="5" t="s">
        <v>216</v>
      </c>
      <c r="O294" s="5" t="s">
        <v>216</v>
      </c>
      <c r="P294" s="5" t="s">
        <v>216</v>
      </c>
      <c r="Q294" s="5" t="s">
        <v>216</v>
      </c>
      <c r="R294" s="5">
        <v>0.09</v>
      </c>
      <c r="S294" s="5">
        <v>0.09</v>
      </c>
      <c r="T294" s="5">
        <v>0.09</v>
      </c>
      <c r="U294" s="5">
        <v>0.09</v>
      </c>
      <c r="V294" s="5">
        <v>0.09</v>
      </c>
      <c r="W294" s="5">
        <v>0.09</v>
      </c>
      <c r="X294" s="5">
        <v>0.09</v>
      </c>
    </row>
    <row r="295" spans="1:24" ht="25.5" x14ac:dyDescent="0.25">
      <c r="A295" s="4" t="s">
        <v>30687</v>
      </c>
      <c r="B295" s="4" t="s">
        <v>34169</v>
      </c>
      <c r="C295" s="4" t="s">
        <v>2094</v>
      </c>
      <c r="D295" s="1" t="s">
        <v>2095</v>
      </c>
      <c r="E295" s="5" t="s">
        <v>216</v>
      </c>
      <c r="F295" s="5" t="s">
        <v>216</v>
      </c>
      <c r="G295" s="5" t="s">
        <v>216</v>
      </c>
      <c r="H295" s="5" t="s">
        <v>216</v>
      </c>
      <c r="I295" s="5">
        <v>0.06</v>
      </c>
      <c r="J295" s="5" t="s">
        <v>216</v>
      </c>
      <c r="K295" s="5" t="s">
        <v>216</v>
      </c>
      <c r="L295" s="5" t="s">
        <v>216</v>
      </c>
      <c r="M295" s="5" t="s">
        <v>216</v>
      </c>
      <c r="N295" s="5" t="s">
        <v>216</v>
      </c>
      <c r="O295" s="5" t="s">
        <v>216</v>
      </c>
      <c r="P295" s="5" t="s">
        <v>216</v>
      </c>
      <c r="Q295" s="5" t="s">
        <v>216</v>
      </c>
      <c r="R295" s="5">
        <v>0.09</v>
      </c>
      <c r="S295" s="5">
        <v>0.09</v>
      </c>
      <c r="T295" s="5">
        <v>0.09</v>
      </c>
      <c r="U295" s="5">
        <v>0.09</v>
      </c>
      <c r="V295" s="5">
        <v>0.09</v>
      </c>
      <c r="W295" s="5">
        <v>0.09</v>
      </c>
      <c r="X295" s="5">
        <v>0.09</v>
      </c>
    </row>
    <row r="296" spans="1:24" ht="25.5" x14ac:dyDescent="0.25">
      <c r="A296" s="4" t="s">
        <v>30688</v>
      </c>
      <c r="B296" s="4" t="s">
        <v>34169</v>
      </c>
      <c r="C296" s="4" t="s">
        <v>2097</v>
      </c>
      <c r="D296" s="1" t="s">
        <v>34208</v>
      </c>
      <c r="E296" s="5" t="s">
        <v>216</v>
      </c>
      <c r="F296" s="5" t="s">
        <v>216</v>
      </c>
      <c r="G296" s="5" t="s">
        <v>216</v>
      </c>
      <c r="H296" s="5" t="s">
        <v>216</v>
      </c>
      <c r="I296" s="5">
        <v>0.06</v>
      </c>
      <c r="J296" s="5" t="s">
        <v>216</v>
      </c>
      <c r="K296" s="5" t="s">
        <v>216</v>
      </c>
      <c r="L296" s="5" t="s">
        <v>216</v>
      </c>
      <c r="M296" s="5" t="s">
        <v>216</v>
      </c>
      <c r="N296" s="5" t="s">
        <v>216</v>
      </c>
      <c r="O296" s="5" t="s">
        <v>216</v>
      </c>
      <c r="P296" s="5" t="s">
        <v>216</v>
      </c>
      <c r="Q296" s="5" t="s">
        <v>216</v>
      </c>
      <c r="R296" s="5">
        <v>0.09</v>
      </c>
      <c r="S296" s="5">
        <v>0.09</v>
      </c>
      <c r="T296" s="5">
        <v>0.09</v>
      </c>
      <c r="U296" s="5">
        <v>0.09</v>
      </c>
      <c r="V296" s="5">
        <v>0.09</v>
      </c>
      <c r="W296" s="5">
        <v>0.09</v>
      </c>
      <c r="X296" s="5">
        <v>0.09</v>
      </c>
    </row>
    <row r="297" spans="1:24" ht="25.5" x14ac:dyDescent="0.25">
      <c r="A297" s="4" t="s">
        <v>30689</v>
      </c>
      <c r="B297" s="4" t="s">
        <v>34169</v>
      </c>
      <c r="C297" s="4" t="s">
        <v>2100</v>
      </c>
      <c r="D297" s="1" t="s">
        <v>34209</v>
      </c>
      <c r="E297" s="5" t="s">
        <v>216</v>
      </c>
      <c r="F297" s="5" t="s">
        <v>216</v>
      </c>
      <c r="G297" s="5" t="s">
        <v>216</v>
      </c>
      <c r="H297" s="5" t="s">
        <v>216</v>
      </c>
      <c r="I297" s="5">
        <v>0.06</v>
      </c>
      <c r="J297" s="5" t="s">
        <v>216</v>
      </c>
      <c r="K297" s="5" t="s">
        <v>216</v>
      </c>
      <c r="L297" s="5" t="s">
        <v>216</v>
      </c>
      <c r="M297" s="5" t="s">
        <v>216</v>
      </c>
      <c r="N297" s="5" t="s">
        <v>216</v>
      </c>
      <c r="O297" s="5" t="s">
        <v>216</v>
      </c>
      <c r="P297" s="5" t="s">
        <v>216</v>
      </c>
      <c r="Q297" s="5" t="s">
        <v>216</v>
      </c>
      <c r="R297" s="5">
        <v>0.09</v>
      </c>
      <c r="S297" s="5">
        <v>0.09</v>
      </c>
      <c r="T297" s="5">
        <v>0.09</v>
      </c>
      <c r="U297" s="5">
        <v>0.09</v>
      </c>
      <c r="V297" s="5">
        <v>0.09</v>
      </c>
      <c r="W297" s="5">
        <v>0.09</v>
      </c>
      <c r="X297" s="5">
        <v>0.09</v>
      </c>
    </row>
    <row r="298" spans="1:24" ht="25.5" x14ac:dyDescent="0.25">
      <c r="A298" s="4" t="s">
        <v>30690</v>
      </c>
      <c r="B298" s="4" t="s">
        <v>34169</v>
      </c>
      <c r="C298" s="4" t="s">
        <v>34210</v>
      </c>
      <c r="D298" s="1" t="s">
        <v>34211</v>
      </c>
      <c r="E298" s="5" t="s">
        <v>216</v>
      </c>
      <c r="F298" s="5" t="s">
        <v>216</v>
      </c>
      <c r="G298" s="5" t="s">
        <v>216</v>
      </c>
      <c r="H298" s="5" t="s">
        <v>216</v>
      </c>
      <c r="I298" s="5">
        <v>0.06</v>
      </c>
      <c r="J298" s="5" t="s">
        <v>216</v>
      </c>
      <c r="K298" s="5" t="s">
        <v>216</v>
      </c>
      <c r="L298" s="5" t="s">
        <v>216</v>
      </c>
      <c r="M298" s="5" t="s">
        <v>216</v>
      </c>
      <c r="N298" s="5" t="s">
        <v>216</v>
      </c>
      <c r="O298" s="5" t="s">
        <v>216</v>
      </c>
      <c r="P298" s="5" t="s">
        <v>216</v>
      </c>
      <c r="Q298" s="5" t="s">
        <v>216</v>
      </c>
      <c r="R298" s="5">
        <v>0.09</v>
      </c>
      <c r="S298" s="5">
        <v>0.09</v>
      </c>
      <c r="T298" s="5">
        <v>0.09</v>
      </c>
      <c r="U298" s="5">
        <v>0.09</v>
      </c>
      <c r="V298" s="5">
        <v>0.09</v>
      </c>
      <c r="W298" s="5">
        <v>0.09</v>
      </c>
      <c r="X298" s="5">
        <v>0.09</v>
      </c>
    </row>
    <row r="299" spans="1:24" ht="25.5" x14ac:dyDescent="0.25">
      <c r="A299" s="4" t="s">
        <v>30691</v>
      </c>
      <c r="B299" s="4" t="s">
        <v>34169</v>
      </c>
      <c r="C299" s="4" t="s">
        <v>2103</v>
      </c>
      <c r="D299" s="1" t="s">
        <v>2104</v>
      </c>
      <c r="E299" s="5" t="s">
        <v>216</v>
      </c>
      <c r="F299" s="5" t="s">
        <v>216</v>
      </c>
      <c r="G299" s="5" t="s">
        <v>216</v>
      </c>
      <c r="H299" s="5" t="s">
        <v>216</v>
      </c>
      <c r="I299" s="5">
        <v>0.06</v>
      </c>
      <c r="J299" s="5" t="s">
        <v>216</v>
      </c>
      <c r="K299" s="5" t="s">
        <v>216</v>
      </c>
      <c r="L299" s="5" t="s">
        <v>216</v>
      </c>
      <c r="M299" s="5" t="s">
        <v>216</v>
      </c>
      <c r="N299" s="5" t="s">
        <v>216</v>
      </c>
      <c r="O299" s="5" t="s">
        <v>216</v>
      </c>
      <c r="P299" s="5" t="s">
        <v>216</v>
      </c>
      <c r="Q299" s="5" t="s">
        <v>216</v>
      </c>
      <c r="R299" s="5">
        <v>0.09</v>
      </c>
      <c r="S299" s="5">
        <v>0.09</v>
      </c>
      <c r="T299" s="5">
        <v>0.09</v>
      </c>
      <c r="U299" s="5">
        <v>0.09</v>
      </c>
      <c r="V299" s="5">
        <v>0.09</v>
      </c>
      <c r="W299" s="5">
        <v>0.09</v>
      </c>
      <c r="X299" s="5">
        <v>0.09</v>
      </c>
    </row>
    <row r="300" spans="1:24" ht="25.5" x14ac:dyDescent="0.25">
      <c r="A300" s="4" t="s">
        <v>30692</v>
      </c>
      <c r="B300" s="4" t="s">
        <v>34169</v>
      </c>
      <c r="C300" s="4" t="s">
        <v>2106</v>
      </c>
      <c r="D300" s="1" t="s">
        <v>2107</v>
      </c>
      <c r="E300" s="5" t="s">
        <v>216</v>
      </c>
      <c r="F300" s="5" t="s">
        <v>216</v>
      </c>
      <c r="G300" s="5" t="s">
        <v>216</v>
      </c>
      <c r="H300" s="5" t="s">
        <v>216</v>
      </c>
      <c r="I300" s="5">
        <v>0.06</v>
      </c>
      <c r="J300" s="5" t="s">
        <v>216</v>
      </c>
      <c r="K300" s="5" t="s">
        <v>216</v>
      </c>
      <c r="L300" s="5" t="s">
        <v>216</v>
      </c>
      <c r="M300" s="5" t="s">
        <v>216</v>
      </c>
      <c r="N300" s="5" t="s">
        <v>216</v>
      </c>
      <c r="O300" s="5" t="s">
        <v>216</v>
      </c>
      <c r="P300" s="5" t="s">
        <v>216</v>
      </c>
      <c r="Q300" s="5" t="s">
        <v>216</v>
      </c>
      <c r="R300" s="5">
        <v>0.09</v>
      </c>
      <c r="S300" s="5">
        <v>0.09</v>
      </c>
      <c r="T300" s="5">
        <v>0.09</v>
      </c>
      <c r="U300" s="5">
        <v>0.09</v>
      </c>
      <c r="V300" s="5">
        <v>0.09</v>
      </c>
      <c r="W300" s="5">
        <v>0.09</v>
      </c>
      <c r="X300" s="5">
        <v>0.09</v>
      </c>
    </row>
    <row r="301" spans="1:24" ht="25.5" x14ac:dyDescent="0.25">
      <c r="A301" s="4" t="s">
        <v>30693</v>
      </c>
      <c r="B301" s="4" t="s">
        <v>34169</v>
      </c>
      <c r="C301" s="4" t="s">
        <v>2109</v>
      </c>
      <c r="D301" s="1" t="s">
        <v>2110</v>
      </c>
      <c r="E301" s="5" t="s">
        <v>216</v>
      </c>
      <c r="F301" s="5" t="s">
        <v>216</v>
      </c>
      <c r="G301" s="5" t="s">
        <v>216</v>
      </c>
      <c r="H301" s="5" t="s">
        <v>216</v>
      </c>
      <c r="I301" s="5">
        <v>0.06</v>
      </c>
      <c r="J301" s="5" t="s">
        <v>216</v>
      </c>
      <c r="K301" s="5" t="s">
        <v>216</v>
      </c>
      <c r="L301" s="5" t="s">
        <v>216</v>
      </c>
      <c r="M301" s="5" t="s">
        <v>216</v>
      </c>
      <c r="N301" s="5" t="s">
        <v>216</v>
      </c>
      <c r="O301" s="5" t="s">
        <v>216</v>
      </c>
      <c r="P301" s="5" t="s">
        <v>216</v>
      </c>
      <c r="Q301" s="5" t="s">
        <v>216</v>
      </c>
      <c r="R301" s="5">
        <v>0.09</v>
      </c>
      <c r="S301" s="5">
        <v>0.09</v>
      </c>
      <c r="T301" s="5">
        <v>0.09</v>
      </c>
      <c r="U301" s="5">
        <v>0.09</v>
      </c>
      <c r="V301" s="5">
        <v>0.09</v>
      </c>
      <c r="W301" s="5">
        <v>0.09</v>
      </c>
      <c r="X301" s="5">
        <v>0.09</v>
      </c>
    </row>
    <row r="302" spans="1:24" ht="25.5" x14ac:dyDescent="0.25">
      <c r="A302" s="4" t="s">
        <v>30694</v>
      </c>
      <c r="B302" s="4" t="s">
        <v>34169</v>
      </c>
      <c r="C302" s="4" t="s">
        <v>2112</v>
      </c>
      <c r="D302" s="1" t="s">
        <v>2113</v>
      </c>
      <c r="E302" s="5" t="s">
        <v>216</v>
      </c>
      <c r="F302" s="5" t="s">
        <v>216</v>
      </c>
      <c r="G302" s="5" t="s">
        <v>216</v>
      </c>
      <c r="H302" s="5" t="s">
        <v>216</v>
      </c>
      <c r="I302" s="5">
        <v>0.06</v>
      </c>
      <c r="J302" s="5" t="s">
        <v>216</v>
      </c>
      <c r="K302" s="5" t="s">
        <v>216</v>
      </c>
      <c r="L302" s="5" t="s">
        <v>216</v>
      </c>
      <c r="M302" s="5" t="s">
        <v>216</v>
      </c>
      <c r="N302" s="5" t="s">
        <v>216</v>
      </c>
      <c r="O302" s="5" t="s">
        <v>216</v>
      </c>
      <c r="P302" s="5" t="s">
        <v>216</v>
      </c>
      <c r="Q302" s="5" t="s">
        <v>216</v>
      </c>
      <c r="R302" s="5">
        <v>0.09</v>
      </c>
      <c r="S302" s="5">
        <v>0.09</v>
      </c>
      <c r="T302" s="5">
        <v>0.09</v>
      </c>
      <c r="U302" s="5">
        <v>0.09</v>
      </c>
      <c r="V302" s="5">
        <v>0.09</v>
      </c>
      <c r="W302" s="5">
        <v>0.09</v>
      </c>
      <c r="X302" s="5">
        <v>0.09</v>
      </c>
    </row>
    <row r="303" spans="1:24" ht="25.5" x14ac:dyDescent="0.25">
      <c r="A303" s="4" t="s">
        <v>30695</v>
      </c>
      <c r="B303" s="4" t="s">
        <v>34169</v>
      </c>
      <c r="C303" s="4" t="s">
        <v>2115</v>
      </c>
      <c r="D303" s="1" t="s">
        <v>9200</v>
      </c>
      <c r="E303" s="5" t="s">
        <v>216</v>
      </c>
      <c r="F303" s="5" t="s">
        <v>216</v>
      </c>
      <c r="G303" s="5" t="s">
        <v>216</v>
      </c>
      <c r="H303" s="5" t="s">
        <v>216</v>
      </c>
      <c r="I303" s="5">
        <v>0.06</v>
      </c>
      <c r="J303" s="5" t="s">
        <v>216</v>
      </c>
      <c r="K303" s="5" t="s">
        <v>216</v>
      </c>
      <c r="L303" s="5" t="s">
        <v>216</v>
      </c>
      <c r="M303" s="5" t="s">
        <v>216</v>
      </c>
      <c r="N303" s="5" t="s">
        <v>216</v>
      </c>
      <c r="O303" s="5" t="s">
        <v>216</v>
      </c>
      <c r="P303" s="5" t="s">
        <v>216</v>
      </c>
      <c r="Q303" s="5" t="s">
        <v>216</v>
      </c>
      <c r="R303" s="5">
        <v>0.09</v>
      </c>
      <c r="S303" s="5">
        <v>0.09</v>
      </c>
      <c r="T303" s="5">
        <v>0.09</v>
      </c>
      <c r="U303" s="5">
        <v>0.09</v>
      </c>
      <c r="V303" s="5">
        <v>0.09</v>
      </c>
      <c r="W303" s="5">
        <v>0.09</v>
      </c>
      <c r="X303" s="5">
        <v>0.09</v>
      </c>
    </row>
    <row r="304" spans="1:24" ht="25.5" x14ac:dyDescent="0.25">
      <c r="A304" s="4" t="s">
        <v>30696</v>
      </c>
      <c r="B304" s="4" t="s">
        <v>34169</v>
      </c>
      <c r="C304" s="4" t="s">
        <v>2118</v>
      </c>
      <c r="D304" s="1" t="s">
        <v>34212</v>
      </c>
      <c r="E304" s="5" t="s">
        <v>216</v>
      </c>
      <c r="F304" s="5" t="s">
        <v>216</v>
      </c>
      <c r="G304" s="5" t="s">
        <v>216</v>
      </c>
      <c r="H304" s="5" t="s">
        <v>216</v>
      </c>
      <c r="I304" s="5">
        <v>0.06</v>
      </c>
      <c r="J304" s="5" t="s">
        <v>216</v>
      </c>
      <c r="K304" s="5" t="s">
        <v>216</v>
      </c>
      <c r="L304" s="5" t="s">
        <v>216</v>
      </c>
      <c r="M304" s="5" t="s">
        <v>216</v>
      </c>
      <c r="N304" s="5" t="s">
        <v>216</v>
      </c>
      <c r="O304" s="5" t="s">
        <v>216</v>
      </c>
      <c r="P304" s="5" t="s">
        <v>216</v>
      </c>
      <c r="Q304" s="5" t="s">
        <v>216</v>
      </c>
      <c r="R304" s="5">
        <v>0.09</v>
      </c>
      <c r="S304" s="5">
        <v>0.09</v>
      </c>
      <c r="T304" s="5">
        <v>0.09</v>
      </c>
      <c r="U304" s="5">
        <v>0.09</v>
      </c>
      <c r="V304" s="5">
        <v>0.09</v>
      </c>
      <c r="W304" s="5">
        <v>0.09</v>
      </c>
      <c r="X304" s="5">
        <v>0.09</v>
      </c>
    </row>
    <row r="305" spans="1:24" ht="25.5" x14ac:dyDescent="0.25">
      <c r="A305" s="4" t="s">
        <v>30697</v>
      </c>
      <c r="B305" s="4" t="s">
        <v>34169</v>
      </c>
      <c r="C305" s="4" t="s">
        <v>2130</v>
      </c>
      <c r="D305" s="1" t="s">
        <v>2131</v>
      </c>
      <c r="E305" s="5" t="s">
        <v>216</v>
      </c>
      <c r="F305" s="5" t="s">
        <v>216</v>
      </c>
      <c r="G305" s="5" t="s">
        <v>216</v>
      </c>
      <c r="H305" s="5" t="s">
        <v>216</v>
      </c>
      <c r="I305" s="5">
        <v>0.19</v>
      </c>
      <c r="J305" s="5" t="s">
        <v>216</v>
      </c>
      <c r="K305" s="5" t="s">
        <v>216</v>
      </c>
      <c r="L305" s="5" t="s">
        <v>216</v>
      </c>
      <c r="M305" s="5" t="s">
        <v>216</v>
      </c>
      <c r="N305" s="5" t="s">
        <v>216</v>
      </c>
      <c r="O305" s="5" t="s">
        <v>216</v>
      </c>
      <c r="P305" s="5" t="s">
        <v>216</v>
      </c>
      <c r="Q305" s="5" t="s">
        <v>216</v>
      </c>
      <c r="R305" s="5">
        <v>0.21</v>
      </c>
      <c r="S305" s="5">
        <v>0.21</v>
      </c>
      <c r="T305" s="5">
        <v>0.21</v>
      </c>
      <c r="U305" s="5">
        <v>0.21</v>
      </c>
      <c r="V305" s="5">
        <v>0.21</v>
      </c>
      <c r="W305" s="5">
        <v>0.21</v>
      </c>
      <c r="X305" s="5">
        <v>0.21</v>
      </c>
    </row>
    <row r="306" spans="1:24" ht="25.5" x14ac:dyDescent="0.25">
      <c r="A306" s="4" t="s">
        <v>30698</v>
      </c>
      <c r="B306" s="4" t="s">
        <v>34169</v>
      </c>
      <c r="C306" s="4" t="s">
        <v>34213</v>
      </c>
      <c r="D306" s="1" t="s">
        <v>34214</v>
      </c>
      <c r="E306" s="5" t="s">
        <v>216</v>
      </c>
      <c r="F306" s="5" t="s">
        <v>216</v>
      </c>
      <c r="G306" s="5" t="s">
        <v>216</v>
      </c>
      <c r="H306" s="5" t="s">
        <v>216</v>
      </c>
      <c r="I306" s="5">
        <v>0.19</v>
      </c>
      <c r="J306" s="5" t="s">
        <v>216</v>
      </c>
      <c r="K306" s="5" t="s">
        <v>216</v>
      </c>
      <c r="L306" s="5" t="s">
        <v>216</v>
      </c>
      <c r="M306" s="5" t="s">
        <v>216</v>
      </c>
      <c r="N306" s="5" t="s">
        <v>216</v>
      </c>
      <c r="O306" s="5" t="s">
        <v>216</v>
      </c>
      <c r="P306" s="5" t="s">
        <v>216</v>
      </c>
      <c r="Q306" s="5" t="s">
        <v>216</v>
      </c>
      <c r="R306" s="5">
        <v>0.21</v>
      </c>
      <c r="S306" s="5">
        <v>0.21</v>
      </c>
      <c r="T306" s="5">
        <v>0.21</v>
      </c>
      <c r="U306" s="5">
        <v>0.21</v>
      </c>
      <c r="V306" s="5">
        <v>0.21</v>
      </c>
      <c r="W306" s="5">
        <v>0.21</v>
      </c>
      <c r="X306" s="5">
        <v>0.21</v>
      </c>
    </row>
    <row r="307" spans="1:24" ht="25.5" x14ac:dyDescent="0.25">
      <c r="A307" s="4" t="s">
        <v>30699</v>
      </c>
      <c r="B307" s="4" t="s">
        <v>34169</v>
      </c>
      <c r="C307" s="4" t="s">
        <v>2133</v>
      </c>
      <c r="D307" s="1" t="s">
        <v>34215</v>
      </c>
      <c r="E307" s="5" t="s">
        <v>216</v>
      </c>
      <c r="F307" s="5" t="s">
        <v>216</v>
      </c>
      <c r="G307" s="5" t="s">
        <v>216</v>
      </c>
      <c r="H307" s="5" t="s">
        <v>216</v>
      </c>
      <c r="I307" s="5">
        <v>0.19</v>
      </c>
      <c r="J307" s="5" t="s">
        <v>216</v>
      </c>
      <c r="K307" s="5" t="s">
        <v>216</v>
      </c>
      <c r="L307" s="5" t="s">
        <v>216</v>
      </c>
      <c r="M307" s="5" t="s">
        <v>216</v>
      </c>
      <c r="N307" s="5" t="s">
        <v>216</v>
      </c>
      <c r="O307" s="5" t="s">
        <v>216</v>
      </c>
      <c r="P307" s="5" t="s">
        <v>216</v>
      </c>
      <c r="Q307" s="5" t="s">
        <v>216</v>
      </c>
      <c r="R307" s="5">
        <v>0.21</v>
      </c>
      <c r="S307" s="5">
        <v>0.21</v>
      </c>
      <c r="T307" s="5">
        <v>0.21</v>
      </c>
      <c r="U307" s="5">
        <v>0.21</v>
      </c>
      <c r="V307" s="5">
        <v>0.21</v>
      </c>
      <c r="W307" s="5">
        <v>0.21</v>
      </c>
      <c r="X307" s="5">
        <v>0.21</v>
      </c>
    </row>
    <row r="308" spans="1:24" ht="25.5" x14ac:dyDescent="0.25">
      <c r="A308" s="4" t="s">
        <v>30700</v>
      </c>
      <c r="B308" s="4" t="s">
        <v>34169</v>
      </c>
      <c r="C308" s="4" t="s">
        <v>2136</v>
      </c>
      <c r="D308" s="1" t="s">
        <v>34216</v>
      </c>
      <c r="E308" s="5" t="s">
        <v>216</v>
      </c>
      <c r="F308" s="5" t="s">
        <v>216</v>
      </c>
      <c r="G308" s="5" t="s">
        <v>216</v>
      </c>
      <c r="H308" s="5" t="s">
        <v>216</v>
      </c>
      <c r="I308" s="5">
        <v>0.19</v>
      </c>
      <c r="J308" s="5" t="s">
        <v>216</v>
      </c>
      <c r="K308" s="5" t="s">
        <v>216</v>
      </c>
      <c r="L308" s="5" t="s">
        <v>216</v>
      </c>
      <c r="M308" s="5" t="s">
        <v>216</v>
      </c>
      <c r="N308" s="5" t="s">
        <v>216</v>
      </c>
      <c r="O308" s="5" t="s">
        <v>216</v>
      </c>
      <c r="P308" s="5" t="s">
        <v>216</v>
      </c>
      <c r="Q308" s="5" t="s">
        <v>216</v>
      </c>
      <c r="R308" s="5">
        <v>0.21</v>
      </c>
      <c r="S308" s="5">
        <v>0.21</v>
      </c>
      <c r="T308" s="5">
        <v>0.21</v>
      </c>
      <c r="U308" s="5">
        <v>0.21</v>
      </c>
      <c r="V308" s="5">
        <v>0.21</v>
      </c>
      <c r="W308" s="5">
        <v>0.21</v>
      </c>
      <c r="X308" s="5">
        <v>0.21</v>
      </c>
    </row>
    <row r="309" spans="1:24" ht="25.5" x14ac:dyDescent="0.25">
      <c r="A309" s="4" t="s">
        <v>30701</v>
      </c>
      <c r="B309" s="4" t="s">
        <v>34169</v>
      </c>
      <c r="C309" s="4" t="s">
        <v>34217</v>
      </c>
      <c r="D309" s="1" t="s">
        <v>34218</v>
      </c>
      <c r="E309" s="5" t="s">
        <v>216</v>
      </c>
      <c r="F309" s="5" t="s">
        <v>216</v>
      </c>
      <c r="G309" s="5" t="s">
        <v>216</v>
      </c>
      <c r="H309" s="5" t="s">
        <v>216</v>
      </c>
      <c r="I309" s="5">
        <v>0.19</v>
      </c>
      <c r="J309" s="5" t="s">
        <v>216</v>
      </c>
      <c r="K309" s="5" t="s">
        <v>216</v>
      </c>
      <c r="L309" s="5" t="s">
        <v>216</v>
      </c>
      <c r="M309" s="5" t="s">
        <v>216</v>
      </c>
      <c r="N309" s="5" t="s">
        <v>216</v>
      </c>
      <c r="O309" s="5" t="s">
        <v>216</v>
      </c>
      <c r="P309" s="5" t="s">
        <v>216</v>
      </c>
      <c r="Q309" s="5" t="s">
        <v>216</v>
      </c>
      <c r="R309" s="5">
        <v>0.21</v>
      </c>
      <c r="S309" s="5">
        <v>0.21</v>
      </c>
      <c r="T309" s="5">
        <v>0.21</v>
      </c>
      <c r="U309" s="5">
        <v>0.21</v>
      </c>
      <c r="V309" s="5">
        <v>0.21</v>
      </c>
      <c r="W309" s="5">
        <v>0.21</v>
      </c>
      <c r="X309" s="5">
        <v>0.21</v>
      </c>
    </row>
    <row r="310" spans="1:24" ht="25.5" x14ac:dyDescent="0.25">
      <c r="A310" s="4" t="s">
        <v>30702</v>
      </c>
      <c r="B310" s="4" t="s">
        <v>34169</v>
      </c>
      <c r="C310" s="4" t="s">
        <v>34219</v>
      </c>
      <c r="D310" s="1" t="s">
        <v>34220</v>
      </c>
      <c r="E310" s="5" t="s">
        <v>216</v>
      </c>
      <c r="F310" s="5" t="s">
        <v>216</v>
      </c>
      <c r="G310" s="5" t="s">
        <v>216</v>
      </c>
      <c r="H310" s="5" t="s">
        <v>216</v>
      </c>
      <c r="I310" s="5">
        <v>0.19</v>
      </c>
      <c r="J310" s="5" t="s">
        <v>216</v>
      </c>
      <c r="K310" s="5" t="s">
        <v>216</v>
      </c>
      <c r="L310" s="5" t="s">
        <v>216</v>
      </c>
      <c r="M310" s="5" t="s">
        <v>216</v>
      </c>
      <c r="N310" s="5" t="s">
        <v>216</v>
      </c>
      <c r="O310" s="5" t="s">
        <v>216</v>
      </c>
      <c r="P310" s="5" t="s">
        <v>216</v>
      </c>
      <c r="Q310" s="5" t="s">
        <v>216</v>
      </c>
      <c r="R310" s="5">
        <v>0.21</v>
      </c>
      <c r="S310" s="5">
        <v>0.21</v>
      </c>
      <c r="T310" s="5">
        <v>0.21</v>
      </c>
      <c r="U310" s="5">
        <v>0.21</v>
      </c>
      <c r="V310" s="5">
        <v>0.21</v>
      </c>
      <c r="W310" s="5">
        <v>0.21</v>
      </c>
      <c r="X310" s="5">
        <v>0.21</v>
      </c>
    </row>
    <row r="311" spans="1:24" ht="25.5" x14ac:dyDescent="0.25">
      <c r="A311" s="4" t="s">
        <v>30703</v>
      </c>
      <c r="B311" s="4" t="s">
        <v>34169</v>
      </c>
      <c r="C311" s="4" t="s">
        <v>2139</v>
      </c>
      <c r="D311" s="1" t="s">
        <v>34221</v>
      </c>
      <c r="E311" s="5" t="s">
        <v>216</v>
      </c>
      <c r="F311" s="5" t="s">
        <v>216</v>
      </c>
      <c r="G311" s="5" t="s">
        <v>216</v>
      </c>
      <c r="H311" s="5" t="s">
        <v>216</v>
      </c>
      <c r="I311" s="5">
        <v>0.19</v>
      </c>
      <c r="J311" s="5" t="s">
        <v>216</v>
      </c>
      <c r="K311" s="5" t="s">
        <v>216</v>
      </c>
      <c r="L311" s="5" t="s">
        <v>216</v>
      </c>
      <c r="M311" s="5" t="s">
        <v>216</v>
      </c>
      <c r="N311" s="5" t="s">
        <v>216</v>
      </c>
      <c r="O311" s="5" t="s">
        <v>216</v>
      </c>
      <c r="P311" s="5" t="s">
        <v>216</v>
      </c>
      <c r="Q311" s="5" t="s">
        <v>216</v>
      </c>
      <c r="R311" s="5">
        <v>0.21</v>
      </c>
      <c r="S311" s="5">
        <v>0.21</v>
      </c>
      <c r="T311" s="5">
        <v>0.21</v>
      </c>
      <c r="U311" s="5">
        <v>0.21</v>
      </c>
      <c r="V311" s="5">
        <v>0.21</v>
      </c>
      <c r="W311" s="5">
        <v>0.21</v>
      </c>
      <c r="X311" s="5">
        <v>0.21</v>
      </c>
    </row>
    <row r="312" spans="1:24" ht="25.5" x14ac:dyDescent="0.25">
      <c r="A312" s="4" t="s">
        <v>30704</v>
      </c>
      <c r="B312" s="4" t="s">
        <v>34169</v>
      </c>
      <c r="C312" s="4" t="s">
        <v>34222</v>
      </c>
      <c r="D312" s="1" t="s">
        <v>34223</v>
      </c>
      <c r="E312" s="5" t="s">
        <v>216</v>
      </c>
      <c r="F312" s="5" t="s">
        <v>216</v>
      </c>
      <c r="G312" s="5" t="s">
        <v>216</v>
      </c>
      <c r="H312" s="5" t="s">
        <v>216</v>
      </c>
      <c r="I312" s="5">
        <v>0.19</v>
      </c>
      <c r="J312" s="5" t="s">
        <v>216</v>
      </c>
      <c r="K312" s="5" t="s">
        <v>216</v>
      </c>
      <c r="L312" s="5" t="s">
        <v>216</v>
      </c>
      <c r="M312" s="5" t="s">
        <v>216</v>
      </c>
      <c r="N312" s="5" t="s">
        <v>216</v>
      </c>
      <c r="O312" s="5" t="s">
        <v>216</v>
      </c>
      <c r="P312" s="5" t="s">
        <v>216</v>
      </c>
      <c r="Q312" s="5" t="s">
        <v>216</v>
      </c>
      <c r="R312" s="5">
        <v>0.21</v>
      </c>
      <c r="S312" s="5">
        <v>0.21</v>
      </c>
      <c r="T312" s="5">
        <v>0.21</v>
      </c>
      <c r="U312" s="5">
        <v>0.21</v>
      </c>
      <c r="V312" s="5">
        <v>0.21</v>
      </c>
      <c r="W312" s="5">
        <v>0.21</v>
      </c>
      <c r="X312" s="5">
        <v>0.21</v>
      </c>
    </row>
    <row r="313" spans="1:24" ht="25.5" x14ac:dyDescent="0.25">
      <c r="A313" s="4" t="s">
        <v>30705</v>
      </c>
      <c r="B313" s="4" t="s">
        <v>34169</v>
      </c>
      <c r="C313" s="4" t="s">
        <v>34224</v>
      </c>
      <c r="D313" s="1" t="s">
        <v>34225</v>
      </c>
      <c r="E313" s="5" t="s">
        <v>216</v>
      </c>
      <c r="F313" s="5" t="s">
        <v>216</v>
      </c>
      <c r="G313" s="5" t="s">
        <v>216</v>
      </c>
      <c r="H313" s="5" t="s">
        <v>216</v>
      </c>
      <c r="I313" s="5">
        <v>0.19</v>
      </c>
      <c r="J313" s="5" t="s">
        <v>216</v>
      </c>
      <c r="K313" s="5" t="s">
        <v>216</v>
      </c>
      <c r="L313" s="5" t="s">
        <v>216</v>
      </c>
      <c r="M313" s="5" t="s">
        <v>216</v>
      </c>
      <c r="N313" s="5" t="s">
        <v>216</v>
      </c>
      <c r="O313" s="5" t="s">
        <v>216</v>
      </c>
      <c r="P313" s="5" t="s">
        <v>216</v>
      </c>
      <c r="Q313" s="5" t="s">
        <v>216</v>
      </c>
      <c r="R313" s="5">
        <v>0.21</v>
      </c>
      <c r="S313" s="5">
        <v>0.21</v>
      </c>
      <c r="T313" s="5">
        <v>0.21</v>
      </c>
      <c r="U313" s="5">
        <v>0.21</v>
      </c>
      <c r="V313" s="5">
        <v>0.21</v>
      </c>
      <c r="W313" s="5">
        <v>0.09</v>
      </c>
      <c r="X313" s="5">
        <v>0.09</v>
      </c>
    </row>
    <row r="314" spans="1:24" ht="25.5" x14ac:dyDescent="0.25">
      <c r="A314" s="4" t="s">
        <v>30706</v>
      </c>
      <c r="B314" s="4" t="s">
        <v>34169</v>
      </c>
      <c r="C314" s="4" t="s">
        <v>34226</v>
      </c>
      <c r="D314" s="1" t="s">
        <v>34227</v>
      </c>
      <c r="E314" s="5" t="s">
        <v>216</v>
      </c>
      <c r="F314" s="5" t="s">
        <v>216</v>
      </c>
      <c r="G314" s="5" t="s">
        <v>216</v>
      </c>
      <c r="H314" s="5" t="s">
        <v>216</v>
      </c>
      <c r="I314" s="5">
        <v>0.19</v>
      </c>
      <c r="J314" s="5" t="s">
        <v>216</v>
      </c>
      <c r="K314" s="5" t="s">
        <v>216</v>
      </c>
      <c r="L314" s="5" t="s">
        <v>216</v>
      </c>
      <c r="M314" s="5" t="s">
        <v>216</v>
      </c>
      <c r="N314" s="5" t="s">
        <v>216</v>
      </c>
      <c r="O314" s="5" t="s">
        <v>216</v>
      </c>
      <c r="P314" s="5" t="s">
        <v>216</v>
      </c>
      <c r="Q314" s="5" t="s">
        <v>216</v>
      </c>
      <c r="R314" s="5">
        <v>0.21</v>
      </c>
      <c r="S314" s="5">
        <v>0.21</v>
      </c>
      <c r="T314" s="5">
        <v>0.21</v>
      </c>
      <c r="U314" s="5">
        <v>0.21</v>
      </c>
      <c r="V314" s="5">
        <v>0.21</v>
      </c>
      <c r="W314" s="5">
        <v>0.21</v>
      </c>
      <c r="X314" s="5">
        <v>0.21</v>
      </c>
    </row>
    <row r="315" spans="1:24" ht="25.5" x14ac:dyDescent="0.25">
      <c r="A315" s="4" t="s">
        <v>30707</v>
      </c>
      <c r="B315" s="4" t="s">
        <v>34169</v>
      </c>
      <c r="C315" s="4" t="s">
        <v>2148</v>
      </c>
      <c r="D315" s="1" t="s">
        <v>2149</v>
      </c>
      <c r="E315" s="5" t="s">
        <v>216</v>
      </c>
      <c r="F315" s="5" t="s">
        <v>216</v>
      </c>
      <c r="G315" s="5" t="s">
        <v>216</v>
      </c>
      <c r="H315" s="5" t="s">
        <v>216</v>
      </c>
      <c r="I315" s="5">
        <v>0.19</v>
      </c>
      <c r="J315" s="5" t="s">
        <v>216</v>
      </c>
      <c r="K315" s="5" t="s">
        <v>216</v>
      </c>
      <c r="L315" s="5" t="s">
        <v>216</v>
      </c>
      <c r="M315" s="5" t="s">
        <v>216</v>
      </c>
      <c r="N315" s="5" t="s">
        <v>216</v>
      </c>
      <c r="O315" s="5" t="s">
        <v>216</v>
      </c>
      <c r="P315" s="5" t="s">
        <v>216</v>
      </c>
      <c r="Q315" s="5" t="s">
        <v>216</v>
      </c>
      <c r="R315" s="5">
        <v>0.21</v>
      </c>
      <c r="S315" s="5">
        <v>0.21</v>
      </c>
      <c r="T315" s="5">
        <v>0.21</v>
      </c>
      <c r="U315" s="5">
        <v>0.21</v>
      </c>
      <c r="V315" s="5">
        <v>0.21</v>
      </c>
      <c r="W315" s="5">
        <v>0.21</v>
      </c>
      <c r="X315" s="5">
        <v>0.21</v>
      </c>
    </row>
    <row r="316" spans="1:24" ht="25.5" x14ac:dyDescent="0.25">
      <c r="A316" s="4" t="s">
        <v>30708</v>
      </c>
      <c r="B316" s="4" t="s">
        <v>34169</v>
      </c>
      <c r="C316" s="4" t="s">
        <v>2151</v>
      </c>
      <c r="D316" s="1" t="s">
        <v>2152</v>
      </c>
      <c r="E316" s="5" t="s">
        <v>216</v>
      </c>
      <c r="F316" s="5" t="s">
        <v>216</v>
      </c>
      <c r="G316" s="5" t="s">
        <v>216</v>
      </c>
      <c r="H316" s="5" t="s">
        <v>216</v>
      </c>
      <c r="I316" s="5">
        <v>0.19</v>
      </c>
      <c r="J316" s="5" t="s">
        <v>216</v>
      </c>
      <c r="K316" s="5" t="s">
        <v>216</v>
      </c>
      <c r="L316" s="5" t="s">
        <v>216</v>
      </c>
      <c r="M316" s="5" t="s">
        <v>216</v>
      </c>
      <c r="N316" s="5" t="s">
        <v>216</v>
      </c>
      <c r="O316" s="5" t="s">
        <v>216</v>
      </c>
      <c r="P316" s="5" t="s">
        <v>216</v>
      </c>
      <c r="Q316" s="5" t="s">
        <v>216</v>
      </c>
      <c r="R316" s="5">
        <v>0.21</v>
      </c>
      <c r="S316" s="5">
        <v>0.21</v>
      </c>
      <c r="T316" s="5">
        <v>0.21</v>
      </c>
      <c r="U316" s="5">
        <v>0.21</v>
      </c>
      <c r="V316" s="5">
        <v>0.21</v>
      </c>
      <c r="W316" s="5">
        <v>0.21</v>
      </c>
      <c r="X316" s="5">
        <v>0.21</v>
      </c>
    </row>
    <row r="317" spans="1:24" ht="25.5" x14ac:dyDescent="0.25">
      <c r="A317" s="4" t="s">
        <v>30709</v>
      </c>
      <c r="B317" s="4" t="s">
        <v>34169</v>
      </c>
      <c r="C317" s="4" t="s">
        <v>2154</v>
      </c>
      <c r="D317" s="1" t="s">
        <v>2155</v>
      </c>
      <c r="E317" s="5" t="s">
        <v>216</v>
      </c>
      <c r="F317" s="5" t="s">
        <v>216</v>
      </c>
      <c r="G317" s="5" t="s">
        <v>216</v>
      </c>
      <c r="H317" s="5" t="s">
        <v>216</v>
      </c>
      <c r="I317" s="5">
        <v>0.19</v>
      </c>
      <c r="J317" s="5" t="s">
        <v>216</v>
      </c>
      <c r="K317" s="5" t="s">
        <v>216</v>
      </c>
      <c r="L317" s="5" t="s">
        <v>216</v>
      </c>
      <c r="M317" s="5" t="s">
        <v>216</v>
      </c>
      <c r="N317" s="5" t="s">
        <v>216</v>
      </c>
      <c r="O317" s="5" t="s">
        <v>216</v>
      </c>
      <c r="P317" s="5" t="s">
        <v>216</v>
      </c>
      <c r="Q317" s="5" t="s">
        <v>216</v>
      </c>
      <c r="R317" s="5">
        <v>0.21</v>
      </c>
      <c r="S317" s="5">
        <v>0.21</v>
      </c>
      <c r="T317" s="5">
        <v>0.21</v>
      </c>
      <c r="U317" s="5">
        <v>0.21</v>
      </c>
      <c r="V317" s="5">
        <v>0.21</v>
      </c>
      <c r="W317" s="5">
        <v>0.21</v>
      </c>
      <c r="X317" s="5">
        <v>0.21</v>
      </c>
    </row>
    <row r="318" spans="1:24" ht="25.5" x14ac:dyDescent="0.25">
      <c r="A318" s="4" t="s">
        <v>30710</v>
      </c>
      <c r="B318" s="4" t="s">
        <v>34169</v>
      </c>
      <c r="C318" s="4" t="s">
        <v>2157</v>
      </c>
      <c r="D318" s="1" t="s">
        <v>2158</v>
      </c>
      <c r="E318" s="5" t="s">
        <v>216</v>
      </c>
      <c r="F318" s="5" t="s">
        <v>216</v>
      </c>
      <c r="G318" s="5" t="s">
        <v>216</v>
      </c>
      <c r="H318" s="5" t="s">
        <v>216</v>
      </c>
      <c r="I318" s="5">
        <v>0.19</v>
      </c>
      <c r="J318" s="5" t="s">
        <v>216</v>
      </c>
      <c r="K318" s="5" t="s">
        <v>216</v>
      </c>
      <c r="L318" s="5" t="s">
        <v>216</v>
      </c>
      <c r="M318" s="5" t="s">
        <v>216</v>
      </c>
      <c r="N318" s="5" t="s">
        <v>216</v>
      </c>
      <c r="O318" s="5" t="s">
        <v>216</v>
      </c>
      <c r="P318" s="5" t="s">
        <v>216</v>
      </c>
      <c r="Q318" s="5" t="s">
        <v>216</v>
      </c>
      <c r="R318" s="5">
        <v>0.21</v>
      </c>
      <c r="S318" s="5">
        <v>0.21</v>
      </c>
      <c r="T318" s="5">
        <v>0.21</v>
      </c>
      <c r="U318" s="5">
        <v>0.21</v>
      </c>
      <c r="V318" s="5">
        <v>0.21</v>
      </c>
      <c r="W318" s="5">
        <v>0.21</v>
      </c>
      <c r="X318" s="5">
        <v>0.21</v>
      </c>
    </row>
    <row r="319" spans="1:24" x14ac:dyDescent="0.25">
      <c r="A319" s="4" t="s">
        <v>30711</v>
      </c>
      <c r="B319" s="4" t="s">
        <v>34169</v>
      </c>
      <c r="C319" s="4" t="s">
        <v>2160</v>
      </c>
      <c r="D319" s="1" t="s">
        <v>2161</v>
      </c>
      <c r="E319" s="5" t="s">
        <v>216</v>
      </c>
      <c r="F319" s="5" t="s">
        <v>216</v>
      </c>
      <c r="G319" s="5" t="s">
        <v>216</v>
      </c>
      <c r="H319" s="5" t="s">
        <v>216</v>
      </c>
      <c r="I319" s="5">
        <v>0.19</v>
      </c>
      <c r="J319" s="5" t="s">
        <v>216</v>
      </c>
      <c r="K319" s="5" t="s">
        <v>216</v>
      </c>
      <c r="L319" s="5" t="s">
        <v>216</v>
      </c>
      <c r="M319" s="5" t="s">
        <v>216</v>
      </c>
      <c r="N319" s="5" t="s">
        <v>216</v>
      </c>
      <c r="O319" s="5" t="s">
        <v>216</v>
      </c>
      <c r="P319" s="5" t="s">
        <v>216</v>
      </c>
      <c r="Q319" s="5" t="s">
        <v>216</v>
      </c>
      <c r="R319" s="5">
        <v>0.21</v>
      </c>
      <c r="S319" s="5">
        <v>0.21</v>
      </c>
      <c r="T319" s="5">
        <v>0.21</v>
      </c>
      <c r="U319" s="5">
        <v>0.21</v>
      </c>
      <c r="V319" s="5">
        <v>0.21</v>
      </c>
      <c r="W319" s="5">
        <v>0.21</v>
      </c>
      <c r="X319" s="5">
        <v>0.21</v>
      </c>
    </row>
    <row r="320" spans="1:24" x14ac:dyDescent="0.25">
      <c r="A320" s="4" t="s">
        <v>30712</v>
      </c>
      <c r="B320" s="4" t="s">
        <v>34169</v>
      </c>
      <c r="C320" s="4" t="s">
        <v>2163</v>
      </c>
      <c r="D320" s="1" t="s">
        <v>2164</v>
      </c>
      <c r="E320" s="5" t="s">
        <v>216</v>
      </c>
      <c r="F320" s="5" t="s">
        <v>216</v>
      </c>
      <c r="G320" s="5" t="s">
        <v>216</v>
      </c>
      <c r="H320" s="5" t="s">
        <v>216</v>
      </c>
      <c r="I320" s="5">
        <v>0.19</v>
      </c>
      <c r="J320" s="5" t="s">
        <v>216</v>
      </c>
      <c r="K320" s="5" t="s">
        <v>216</v>
      </c>
      <c r="L320" s="5" t="s">
        <v>216</v>
      </c>
      <c r="M320" s="5" t="s">
        <v>216</v>
      </c>
      <c r="N320" s="5" t="s">
        <v>216</v>
      </c>
      <c r="O320" s="5" t="s">
        <v>216</v>
      </c>
      <c r="P320" s="5" t="s">
        <v>216</v>
      </c>
      <c r="Q320" s="5" t="s">
        <v>216</v>
      </c>
      <c r="R320" s="5">
        <v>0.21</v>
      </c>
      <c r="S320" s="5">
        <v>0.21</v>
      </c>
      <c r="T320" s="5">
        <v>0.21</v>
      </c>
      <c r="U320" s="5">
        <v>0.21</v>
      </c>
      <c r="V320" s="5">
        <v>0.21</v>
      </c>
      <c r="W320" s="5">
        <v>0.21</v>
      </c>
      <c r="X320" s="5">
        <v>0.21</v>
      </c>
    </row>
    <row r="321" spans="1:24" ht="25.5" x14ac:dyDescent="0.25">
      <c r="A321" s="4" t="s">
        <v>30713</v>
      </c>
      <c r="B321" s="4" t="s">
        <v>34169</v>
      </c>
      <c r="C321" s="4" t="s">
        <v>2166</v>
      </c>
      <c r="D321" s="1" t="s">
        <v>2167</v>
      </c>
      <c r="E321" s="5" t="s">
        <v>216</v>
      </c>
      <c r="F321" s="5" t="s">
        <v>216</v>
      </c>
      <c r="G321" s="5" t="s">
        <v>216</v>
      </c>
      <c r="H321" s="5" t="s">
        <v>216</v>
      </c>
      <c r="I321" s="5">
        <v>0.19</v>
      </c>
      <c r="J321" s="5" t="s">
        <v>216</v>
      </c>
      <c r="K321" s="5" t="s">
        <v>216</v>
      </c>
      <c r="L321" s="5" t="s">
        <v>216</v>
      </c>
      <c r="M321" s="5" t="s">
        <v>216</v>
      </c>
      <c r="N321" s="5" t="s">
        <v>216</v>
      </c>
      <c r="O321" s="5" t="s">
        <v>216</v>
      </c>
      <c r="P321" s="5" t="s">
        <v>216</v>
      </c>
      <c r="Q321" s="5" t="s">
        <v>216</v>
      </c>
      <c r="R321" s="5">
        <v>0.21</v>
      </c>
      <c r="S321" s="5">
        <v>0.21</v>
      </c>
      <c r="T321" s="5">
        <v>0.21</v>
      </c>
      <c r="U321" s="5">
        <v>0.21</v>
      </c>
      <c r="V321" s="5">
        <v>0.21</v>
      </c>
      <c r="W321" s="5">
        <v>0.21</v>
      </c>
      <c r="X321" s="5">
        <v>0.21</v>
      </c>
    </row>
    <row r="322" spans="1:24" ht="25.5" x14ac:dyDescent="0.25">
      <c r="A322" s="4" t="s">
        <v>30714</v>
      </c>
      <c r="B322" s="4" t="s">
        <v>34169</v>
      </c>
      <c r="C322" s="4" t="s">
        <v>2169</v>
      </c>
      <c r="D322" s="1" t="s">
        <v>34228</v>
      </c>
      <c r="E322" s="5" t="s">
        <v>216</v>
      </c>
      <c r="F322" s="5" t="s">
        <v>216</v>
      </c>
      <c r="G322" s="5" t="s">
        <v>216</v>
      </c>
      <c r="H322" s="5" t="s">
        <v>216</v>
      </c>
      <c r="I322" s="5">
        <v>0.19</v>
      </c>
      <c r="J322" s="5" t="s">
        <v>216</v>
      </c>
      <c r="K322" s="5" t="s">
        <v>216</v>
      </c>
      <c r="L322" s="5" t="s">
        <v>216</v>
      </c>
      <c r="M322" s="5" t="s">
        <v>216</v>
      </c>
      <c r="N322" s="5" t="s">
        <v>216</v>
      </c>
      <c r="O322" s="5" t="s">
        <v>216</v>
      </c>
      <c r="P322" s="5" t="s">
        <v>216</v>
      </c>
      <c r="Q322" s="5" t="s">
        <v>216</v>
      </c>
      <c r="R322" s="5">
        <v>0.21</v>
      </c>
      <c r="S322" s="5">
        <v>0.21</v>
      </c>
      <c r="T322" s="5">
        <v>0.21</v>
      </c>
      <c r="U322" s="5">
        <v>0.21</v>
      </c>
      <c r="V322" s="5">
        <v>0.21</v>
      </c>
      <c r="W322" s="5">
        <v>0.21</v>
      </c>
      <c r="X322" s="5">
        <v>0.21</v>
      </c>
    </row>
    <row r="323" spans="1:24" ht="25.5" x14ac:dyDescent="0.25">
      <c r="A323" s="4" t="s">
        <v>30715</v>
      </c>
      <c r="B323" s="4" t="s">
        <v>34169</v>
      </c>
      <c r="C323" s="4" t="s">
        <v>2172</v>
      </c>
      <c r="D323" s="1" t="s">
        <v>34229</v>
      </c>
      <c r="E323" s="5" t="s">
        <v>216</v>
      </c>
      <c r="F323" s="5" t="s">
        <v>216</v>
      </c>
      <c r="G323" s="5" t="s">
        <v>216</v>
      </c>
      <c r="H323" s="5" t="s">
        <v>216</v>
      </c>
      <c r="I323" s="5">
        <v>0.19</v>
      </c>
      <c r="J323" s="5" t="s">
        <v>216</v>
      </c>
      <c r="K323" s="5" t="s">
        <v>216</v>
      </c>
      <c r="L323" s="5" t="s">
        <v>216</v>
      </c>
      <c r="M323" s="5" t="s">
        <v>216</v>
      </c>
      <c r="N323" s="5" t="s">
        <v>216</v>
      </c>
      <c r="O323" s="5" t="s">
        <v>216</v>
      </c>
      <c r="P323" s="5" t="s">
        <v>216</v>
      </c>
      <c r="Q323" s="5" t="s">
        <v>216</v>
      </c>
      <c r="R323" s="5">
        <v>0.21</v>
      </c>
      <c r="S323" s="5">
        <v>0.21</v>
      </c>
      <c r="T323" s="5">
        <v>0.21</v>
      </c>
      <c r="U323" s="5">
        <v>0.21</v>
      </c>
      <c r="V323" s="5">
        <v>0.21</v>
      </c>
      <c r="W323" s="5">
        <v>0.21</v>
      </c>
      <c r="X323" s="5">
        <v>0.21</v>
      </c>
    </row>
    <row r="324" spans="1:24" ht="25.5" x14ac:dyDescent="0.25">
      <c r="A324" s="4" t="s">
        <v>30716</v>
      </c>
      <c r="B324" s="4" t="s">
        <v>34169</v>
      </c>
      <c r="C324" s="4" t="s">
        <v>2178</v>
      </c>
      <c r="D324" s="1" t="s">
        <v>34230</v>
      </c>
      <c r="E324" s="5" t="s">
        <v>216</v>
      </c>
      <c r="F324" s="5" t="s">
        <v>216</v>
      </c>
      <c r="G324" s="5" t="s">
        <v>216</v>
      </c>
      <c r="H324" s="5" t="s">
        <v>216</v>
      </c>
      <c r="I324" s="5">
        <v>0.19</v>
      </c>
      <c r="J324" s="5" t="s">
        <v>216</v>
      </c>
      <c r="K324" s="5" t="s">
        <v>216</v>
      </c>
      <c r="L324" s="5" t="s">
        <v>216</v>
      </c>
      <c r="M324" s="5" t="s">
        <v>216</v>
      </c>
      <c r="N324" s="5" t="s">
        <v>216</v>
      </c>
      <c r="O324" s="5" t="s">
        <v>216</v>
      </c>
      <c r="P324" s="5" t="s">
        <v>216</v>
      </c>
      <c r="Q324" s="5" t="s">
        <v>216</v>
      </c>
      <c r="R324" s="5">
        <v>0.21</v>
      </c>
      <c r="S324" s="5">
        <v>0.21</v>
      </c>
      <c r="T324" s="5">
        <v>0.21</v>
      </c>
      <c r="U324" s="5">
        <v>0.21</v>
      </c>
      <c r="V324" s="5">
        <v>0.21</v>
      </c>
      <c r="W324" s="5">
        <v>0.21</v>
      </c>
      <c r="X324" s="5">
        <v>0.21</v>
      </c>
    </row>
    <row r="325" spans="1:24" ht="25.5" x14ac:dyDescent="0.25">
      <c r="A325" s="4" t="s">
        <v>30717</v>
      </c>
      <c r="B325" s="4" t="s">
        <v>34169</v>
      </c>
      <c r="C325" s="4" t="s">
        <v>2181</v>
      </c>
      <c r="D325" s="1" t="s">
        <v>34231</v>
      </c>
      <c r="E325" s="5" t="s">
        <v>216</v>
      </c>
      <c r="F325" s="5" t="s">
        <v>216</v>
      </c>
      <c r="G325" s="5" t="s">
        <v>216</v>
      </c>
      <c r="H325" s="5" t="s">
        <v>216</v>
      </c>
      <c r="I325" s="5">
        <v>0.06</v>
      </c>
      <c r="J325" s="5" t="s">
        <v>216</v>
      </c>
      <c r="K325" s="5" t="s">
        <v>216</v>
      </c>
      <c r="L325" s="5" t="s">
        <v>216</v>
      </c>
      <c r="M325" s="5" t="s">
        <v>216</v>
      </c>
      <c r="N325" s="5" t="s">
        <v>216</v>
      </c>
      <c r="O325" s="5" t="s">
        <v>216</v>
      </c>
      <c r="P325" s="5" t="s">
        <v>216</v>
      </c>
      <c r="Q325" s="5" t="s">
        <v>216</v>
      </c>
      <c r="R325" s="5">
        <v>0.09</v>
      </c>
      <c r="S325" s="5">
        <v>0.09</v>
      </c>
      <c r="T325" s="5">
        <v>0.09</v>
      </c>
      <c r="U325" s="5">
        <v>0.09</v>
      </c>
      <c r="V325" s="5">
        <v>0.09</v>
      </c>
      <c r="W325" s="5">
        <v>0.09</v>
      </c>
      <c r="X325" s="5">
        <v>0.09</v>
      </c>
    </row>
    <row r="326" spans="1:24" ht="25.5" x14ac:dyDescent="0.25">
      <c r="A326" s="4" t="s">
        <v>30718</v>
      </c>
      <c r="B326" s="4" t="s">
        <v>34169</v>
      </c>
      <c r="C326" s="4" t="s">
        <v>2187</v>
      </c>
      <c r="D326" s="1" t="s">
        <v>2188</v>
      </c>
      <c r="E326" s="5" t="s">
        <v>216</v>
      </c>
      <c r="F326" s="5" t="s">
        <v>216</v>
      </c>
      <c r="G326" s="5" t="s">
        <v>216</v>
      </c>
      <c r="H326" s="5" t="s">
        <v>216</v>
      </c>
      <c r="I326" s="5">
        <v>0.19</v>
      </c>
      <c r="J326" s="5" t="s">
        <v>216</v>
      </c>
      <c r="K326" s="5" t="s">
        <v>216</v>
      </c>
      <c r="L326" s="5" t="s">
        <v>216</v>
      </c>
      <c r="M326" s="5" t="s">
        <v>216</v>
      </c>
      <c r="N326" s="5" t="s">
        <v>216</v>
      </c>
      <c r="O326" s="5" t="s">
        <v>216</v>
      </c>
      <c r="P326" s="5" t="s">
        <v>216</v>
      </c>
      <c r="Q326" s="5" t="s">
        <v>216</v>
      </c>
      <c r="R326" s="5">
        <v>0.21</v>
      </c>
      <c r="S326" s="5">
        <v>0.21</v>
      </c>
      <c r="T326" s="5">
        <v>0.21</v>
      </c>
      <c r="U326" s="5">
        <v>0.21</v>
      </c>
      <c r="V326" s="5">
        <v>0.21</v>
      </c>
      <c r="W326" s="5">
        <v>0.21</v>
      </c>
      <c r="X326" s="5">
        <v>0.21</v>
      </c>
    </row>
    <row r="327" spans="1:24" ht="25.5" x14ac:dyDescent="0.25">
      <c r="A327" s="4" t="s">
        <v>30719</v>
      </c>
      <c r="B327" s="4" t="s">
        <v>34169</v>
      </c>
      <c r="C327" s="4" t="s">
        <v>2190</v>
      </c>
      <c r="D327" s="1" t="s">
        <v>2191</v>
      </c>
      <c r="E327" s="5" t="s">
        <v>216</v>
      </c>
      <c r="F327" s="5" t="s">
        <v>216</v>
      </c>
      <c r="G327" s="5" t="s">
        <v>216</v>
      </c>
      <c r="H327" s="5" t="s">
        <v>216</v>
      </c>
      <c r="I327" s="5">
        <v>0.19</v>
      </c>
      <c r="J327" s="5" t="s">
        <v>216</v>
      </c>
      <c r="K327" s="5" t="s">
        <v>216</v>
      </c>
      <c r="L327" s="5" t="s">
        <v>216</v>
      </c>
      <c r="M327" s="5" t="s">
        <v>216</v>
      </c>
      <c r="N327" s="5" t="s">
        <v>216</v>
      </c>
      <c r="O327" s="5" t="s">
        <v>216</v>
      </c>
      <c r="P327" s="5" t="s">
        <v>216</v>
      </c>
      <c r="Q327" s="5" t="s">
        <v>216</v>
      </c>
      <c r="R327" s="5">
        <v>0.21</v>
      </c>
      <c r="S327" s="5">
        <v>0.21</v>
      </c>
      <c r="T327" s="5">
        <v>0.21</v>
      </c>
      <c r="U327" s="5">
        <v>0.21</v>
      </c>
      <c r="V327" s="5">
        <v>0.21</v>
      </c>
      <c r="W327" s="5">
        <v>0.21</v>
      </c>
      <c r="X327" s="5">
        <v>0.21</v>
      </c>
    </row>
    <row r="328" spans="1:24" ht="25.5" x14ac:dyDescent="0.25">
      <c r="A328" s="4" t="s">
        <v>30720</v>
      </c>
      <c r="B328" s="4" t="s">
        <v>34169</v>
      </c>
      <c r="C328" s="4" t="s">
        <v>2193</v>
      </c>
      <c r="D328" s="1" t="s">
        <v>2194</v>
      </c>
      <c r="E328" s="5" t="s">
        <v>216</v>
      </c>
      <c r="F328" s="5" t="s">
        <v>216</v>
      </c>
      <c r="G328" s="5" t="s">
        <v>216</v>
      </c>
      <c r="H328" s="5" t="s">
        <v>216</v>
      </c>
      <c r="I328" s="5">
        <v>0.19</v>
      </c>
      <c r="J328" s="5" t="s">
        <v>216</v>
      </c>
      <c r="K328" s="5" t="s">
        <v>216</v>
      </c>
      <c r="L328" s="5" t="s">
        <v>216</v>
      </c>
      <c r="M328" s="5" t="s">
        <v>216</v>
      </c>
      <c r="N328" s="5" t="s">
        <v>216</v>
      </c>
      <c r="O328" s="5" t="s">
        <v>216</v>
      </c>
      <c r="P328" s="5" t="s">
        <v>216</v>
      </c>
      <c r="Q328" s="5" t="s">
        <v>216</v>
      </c>
      <c r="R328" s="5">
        <v>0.21</v>
      </c>
      <c r="S328" s="5">
        <v>0.21</v>
      </c>
      <c r="T328" s="5">
        <v>0.21</v>
      </c>
      <c r="U328" s="5">
        <v>0.21</v>
      </c>
      <c r="V328" s="5">
        <v>0.21</v>
      </c>
      <c r="W328" s="5">
        <v>0.21</v>
      </c>
      <c r="X328" s="5">
        <v>0.21</v>
      </c>
    </row>
    <row r="329" spans="1:24" ht="25.5" x14ac:dyDescent="0.25">
      <c r="A329" s="4" t="s">
        <v>30721</v>
      </c>
      <c r="B329" s="4" t="s">
        <v>34169</v>
      </c>
      <c r="C329" s="4" t="s">
        <v>2196</v>
      </c>
      <c r="D329" s="1" t="s">
        <v>2197</v>
      </c>
      <c r="E329" s="5" t="s">
        <v>216</v>
      </c>
      <c r="F329" s="5" t="s">
        <v>216</v>
      </c>
      <c r="G329" s="5" t="s">
        <v>216</v>
      </c>
      <c r="H329" s="5" t="s">
        <v>216</v>
      </c>
      <c r="I329" s="5">
        <v>0.06</v>
      </c>
      <c r="J329" s="5" t="s">
        <v>216</v>
      </c>
      <c r="K329" s="5" t="s">
        <v>216</v>
      </c>
      <c r="L329" s="5" t="s">
        <v>216</v>
      </c>
      <c r="M329" s="5" t="s">
        <v>216</v>
      </c>
      <c r="N329" s="5" t="s">
        <v>216</v>
      </c>
      <c r="O329" s="5" t="s">
        <v>216</v>
      </c>
      <c r="P329" s="5" t="s">
        <v>216</v>
      </c>
      <c r="Q329" s="5" t="s">
        <v>216</v>
      </c>
      <c r="R329" s="5">
        <v>0.09</v>
      </c>
      <c r="S329" s="5">
        <v>0.09</v>
      </c>
      <c r="T329" s="5">
        <v>0.09</v>
      </c>
      <c r="U329" s="5">
        <v>0.09</v>
      </c>
      <c r="V329" s="5">
        <v>0.09</v>
      </c>
      <c r="W329" s="5">
        <v>0.09</v>
      </c>
      <c r="X329" s="5">
        <v>0.09</v>
      </c>
    </row>
    <row r="330" spans="1:24" ht="25.5" x14ac:dyDescent="0.25">
      <c r="A330" s="4" t="s">
        <v>30722</v>
      </c>
      <c r="B330" s="4" t="s">
        <v>34169</v>
      </c>
      <c r="C330" s="4" t="s">
        <v>2199</v>
      </c>
      <c r="D330" s="1" t="s">
        <v>9224</v>
      </c>
      <c r="E330" s="5" t="s">
        <v>216</v>
      </c>
      <c r="F330" s="5" t="s">
        <v>216</v>
      </c>
      <c r="G330" s="5" t="s">
        <v>216</v>
      </c>
      <c r="H330" s="5" t="s">
        <v>216</v>
      </c>
      <c r="I330" s="5">
        <v>0</v>
      </c>
      <c r="J330" s="5" t="s">
        <v>216</v>
      </c>
      <c r="K330" s="5" t="s">
        <v>216</v>
      </c>
      <c r="L330" s="5" t="s">
        <v>216</v>
      </c>
      <c r="M330" s="5" t="s">
        <v>216</v>
      </c>
      <c r="N330" s="5" t="s">
        <v>216</v>
      </c>
      <c r="O330" s="5" t="s">
        <v>216</v>
      </c>
      <c r="P330" s="5" t="s">
        <v>216</v>
      </c>
      <c r="Q330" s="5" t="s">
        <v>216</v>
      </c>
      <c r="R330" s="5">
        <v>0</v>
      </c>
      <c r="S330" s="5">
        <v>0</v>
      </c>
      <c r="T330" s="5">
        <v>0</v>
      </c>
      <c r="U330" s="5">
        <v>0</v>
      </c>
      <c r="V330" s="5">
        <v>0</v>
      </c>
      <c r="W330" s="5">
        <v>0</v>
      </c>
      <c r="X330" s="5">
        <v>0</v>
      </c>
    </row>
    <row r="331" spans="1:24" ht="38.25" x14ac:dyDescent="0.25">
      <c r="A331" s="4" t="s">
        <v>30723</v>
      </c>
      <c r="B331" s="4" t="s">
        <v>34169</v>
      </c>
      <c r="C331" s="4" t="s">
        <v>2205</v>
      </c>
      <c r="D331" s="1" t="s">
        <v>34232</v>
      </c>
      <c r="E331" s="5" t="s">
        <v>216</v>
      </c>
      <c r="F331" s="5" t="s">
        <v>216</v>
      </c>
      <c r="G331" s="5" t="s">
        <v>216</v>
      </c>
      <c r="H331" s="5" t="s">
        <v>216</v>
      </c>
      <c r="I331" s="5">
        <v>0</v>
      </c>
      <c r="J331" s="5" t="s">
        <v>216</v>
      </c>
      <c r="K331" s="5" t="s">
        <v>216</v>
      </c>
      <c r="L331" s="5" t="s">
        <v>216</v>
      </c>
      <c r="M331" s="5" t="s">
        <v>216</v>
      </c>
      <c r="N331" s="5" t="s">
        <v>216</v>
      </c>
      <c r="O331" s="5" t="s">
        <v>216</v>
      </c>
      <c r="P331" s="5" t="s">
        <v>216</v>
      </c>
      <c r="Q331" s="5" t="s">
        <v>216</v>
      </c>
      <c r="R331" s="5">
        <v>0</v>
      </c>
      <c r="S331" s="5">
        <v>0</v>
      </c>
      <c r="T331" s="5">
        <v>0</v>
      </c>
      <c r="U331" s="5">
        <v>0</v>
      </c>
      <c r="V331" s="5">
        <v>0</v>
      </c>
      <c r="W331" s="5">
        <v>0</v>
      </c>
      <c r="X331" s="5">
        <v>0</v>
      </c>
    </row>
    <row r="332" spans="1:24" ht="25.5" x14ac:dyDescent="0.25">
      <c r="A332" s="4" t="s">
        <v>30724</v>
      </c>
      <c r="B332" s="4" t="s">
        <v>34169</v>
      </c>
      <c r="C332" s="4" t="s">
        <v>34233</v>
      </c>
      <c r="D332" s="1" t="s">
        <v>34234</v>
      </c>
      <c r="E332" s="5" t="s">
        <v>216</v>
      </c>
      <c r="F332" s="5" t="s">
        <v>216</v>
      </c>
      <c r="G332" s="5" t="s">
        <v>216</v>
      </c>
      <c r="H332" s="5" t="s">
        <v>216</v>
      </c>
      <c r="I332" s="5">
        <v>0.19</v>
      </c>
      <c r="J332" s="5" t="s">
        <v>216</v>
      </c>
      <c r="K332" s="5" t="s">
        <v>216</v>
      </c>
      <c r="L332" s="5" t="s">
        <v>216</v>
      </c>
      <c r="M332" s="5" t="s">
        <v>216</v>
      </c>
      <c r="N332" s="5" t="s">
        <v>216</v>
      </c>
      <c r="O332" s="5" t="s">
        <v>216</v>
      </c>
      <c r="P332" s="5" t="s">
        <v>216</v>
      </c>
      <c r="Q332" s="5" t="s">
        <v>216</v>
      </c>
      <c r="R332" s="5">
        <v>0.21</v>
      </c>
      <c r="S332" s="5">
        <v>0.21</v>
      </c>
      <c r="T332" s="5">
        <v>0.21</v>
      </c>
      <c r="U332" s="5">
        <v>0.21</v>
      </c>
      <c r="V332" s="5">
        <v>0.21</v>
      </c>
      <c r="W332" s="5">
        <v>0.21</v>
      </c>
      <c r="X332" s="5">
        <v>0.21</v>
      </c>
    </row>
    <row r="333" spans="1:24" ht="38.25" x14ac:dyDescent="0.25">
      <c r="A333" s="4" t="s">
        <v>30725</v>
      </c>
      <c r="B333" s="4" t="s">
        <v>34169</v>
      </c>
      <c r="C333" s="4" t="s">
        <v>2214</v>
      </c>
      <c r="D333" s="1" t="s">
        <v>9228</v>
      </c>
      <c r="E333" s="5" t="s">
        <v>216</v>
      </c>
      <c r="F333" s="5" t="s">
        <v>216</v>
      </c>
      <c r="G333" s="5" t="s">
        <v>216</v>
      </c>
      <c r="H333" s="5" t="s">
        <v>216</v>
      </c>
      <c r="I333" s="5">
        <v>0.19</v>
      </c>
      <c r="J333" s="5" t="s">
        <v>216</v>
      </c>
      <c r="K333" s="5" t="s">
        <v>216</v>
      </c>
      <c r="L333" s="5" t="s">
        <v>216</v>
      </c>
      <c r="M333" s="5" t="s">
        <v>216</v>
      </c>
      <c r="N333" s="5" t="s">
        <v>216</v>
      </c>
      <c r="O333" s="5" t="s">
        <v>216</v>
      </c>
      <c r="P333" s="5" t="s">
        <v>216</v>
      </c>
      <c r="Q333" s="5" t="s">
        <v>216</v>
      </c>
      <c r="R333" s="5">
        <v>0.21</v>
      </c>
      <c r="S333" s="5">
        <v>0.21</v>
      </c>
      <c r="T333" s="5">
        <v>0.21</v>
      </c>
      <c r="U333" s="5">
        <v>0.21</v>
      </c>
      <c r="V333" s="5">
        <v>0.21</v>
      </c>
      <c r="W333" s="5">
        <v>0.21</v>
      </c>
      <c r="X333" s="5">
        <v>0.21</v>
      </c>
    </row>
    <row r="334" spans="1:24" ht="38.25" x14ac:dyDescent="0.25">
      <c r="A334" s="4" t="s">
        <v>30726</v>
      </c>
      <c r="B334" s="4" t="s">
        <v>34169</v>
      </c>
      <c r="C334" s="4" t="s">
        <v>2220</v>
      </c>
      <c r="D334" s="1" t="s">
        <v>34235</v>
      </c>
      <c r="E334" s="5" t="s">
        <v>216</v>
      </c>
      <c r="F334" s="5" t="s">
        <v>216</v>
      </c>
      <c r="G334" s="5" t="s">
        <v>216</v>
      </c>
      <c r="H334" s="5" t="s">
        <v>216</v>
      </c>
      <c r="I334" s="5">
        <v>0.19</v>
      </c>
      <c r="J334" s="5" t="s">
        <v>216</v>
      </c>
      <c r="K334" s="5" t="s">
        <v>216</v>
      </c>
      <c r="L334" s="5" t="s">
        <v>216</v>
      </c>
      <c r="M334" s="5" t="s">
        <v>216</v>
      </c>
      <c r="N334" s="5" t="s">
        <v>216</v>
      </c>
      <c r="O334" s="5" t="s">
        <v>216</v>
      </c>
      <c r="P334" s="5" t="s">
        <v>216</v>
      </c>
      <c r="Q334" s="5" t="s">
        <v>216</v>
      </c>
      <c r="R334" s="5">
        <v>0.21</v>
      </c>
      <c r="S334" s="5">
        <v>0.21</v>
      </c>
      <c r="T334" s="5">
        <v>0.21</v>
      </c>
      <c r="U334" s="5">
        <v>0.21</v>
      </c>
      <c r="V334" s="5">
        <v>0.21</v>
      </c>
      <c r="W334" s="5">
        <v>0.21</v>
      </c>
      <c r="X334" s="5">
        <v>0.21</v>
      </c>
    </row>
    <row r="335" spans="1:24" ht="38.25" x14ac:dyDescent="0.25">
      <c r="A335" s="4" t="s">
        <v>30727</v>
      </c>
      <c r="B335" s="4" t="s">
        <v>34169</v>
      </c>
      <c r="C335" s="4" t="s">
        <v>2223</v>
      </c>
      <c r="D335" s="1" t="s">
        <v>34236</v>
      </c>
      <c r="E335" s="5" t="s">
        <v>216</v>
      </c>
      <c r="F335" s="5" t="s">
        <v>216</v>
      </c>
      <c r="G335" s="5" t="s">
        <v>216</v>
      </c>
      <c r="H335" s="5" t="s">
        <v>216</v>
      </c>
      <c r="I335" s="5">
        <v>0.19</v>
      </c>
      <c r="J335" s="5" t="s">
        <v>216</v>
      </c>
      <c r="K335" s="5" t="s">
        <v>216</v>
      </c>
      <c r="L335" s="5" t="s">
        <v>216</v>
      </c>
      <c r="M335" s="5" t="s">
        <v>216</v>
      </c>
      <c r="N335" s="5" t="s">
        <v>216</v>
      </c>
      <c r="O335" s="5" t="s">
        <v>216</v>
      </c>
      <c r="P335" s="5" t="s">
        <v>216</v>
      </c>
      <c r="Q335" s="5" t="s">
        <v>216</v>
      </c>
      <c r="R335" s="5">
        <v>0.21</v>
      </c>
      <c r="S335" s="5">
        <v>0.21</v>
      </c>
      <c r="T335" s="5">
        <v>0.21</v>
      </c>
      <c r="U335" s="5">
        <v>0.21</v>
      </c>
      <c r="V335" s="5">
        <v>0.21</v>
      </c>
      <c r="W335" s="5">
        <v>0.21</v>
      </c>
      <c r="X335" s="5">
        <v>0.21</v>
      </c>
    </row>
    <row r="336" spans="1:24" ht="38.25" x14ac:dyDescent="0.25">
      <c r="A336" s="4" t="s">
        <v>30728</v>
      </c>
      <c r="B336" s="4" t="s">
        <v>34169</v>
      </c>
      <c r="C336" s="4" t="s">
        <v>34237</v>
      </c>
      <c r="D336" s="1" t="s">
        <v>34238</v>
      </c>
      <c r="E336" s="5" t="s">
        <v>216</v>
      </c>
      <c r="F336" s="5" t="s">
        <v>216</v>
      </c>
      <c r="G336" s="5" t="s">
        <v>216</v>
      </c>
      <c r="H336" s="5" t="s">
        <v>216</v>
      </c>
      <c r="I336" s="5">
        <v>0.19</v>
      </c>
      <c r="J336" s="5" t="s">
        <v>216</v>
      </c>
      <c r="K336" s="5" t="s">
        <v>216</v>
      </c>
      <c r="L336" s="5" t="s">
        <v>216</v>
      </c>
      <c r="M336" s="5" t="s">
        <v>216</v>
      </c>
      <c r="N336" s="5" t="s">
        <v>216</v>
      </c>
      <c r="O336" s="5" t="s">
        <v>216</v>
      </c>
      <c r="P336" s="5" t="s">
        <v>216</v>
      </c>
      <c r="Q336" s="5" t="s">
        <v>216</v>
      </c>
      <c r="R336" s="5">
        <v>0.21</v>
      </c>
      <c r="S336" s="5">
        <v>0.21</v>
      </c>
      <c r="T336" s="5">
        <v>0.21</v>
      </c>
      <c r="U336" s="5">
        <v>0.21</v>
      </c>
      <c r="V336" s="5">
        <v>0.21</v>
      </c>
      <c r="W336" s="5">
        <v>0.21</v>
      </c>
      <c r="X336" s="5">
        <v>0.21</v>
      </c>
    </row>
    <row r="337" spans="1:24" ht="38.25" x14ac:dyDescent="0.25">
      <c r="A337" s="4" t="s">
        <v>30729</v>
      </c>
      <c r="B337" s="4" t="s">
        <v>34169</v>
      </c>
      <c r="C337" s="4" t="s">
        <v>34239</v>
      </c>
      <c r="D337" s="1" t="s">
        <v>34240</v>
      </c>
      <c r="E337" s="5" t="s">
        <v>216</v>
      </c>
      <c r="F337" s="5" t="s">
        <v>216</v>
      </c>
      <c r="G337" s="5" t="s">
        <v>216</v>
      </c>
      <c r="H337" s="5" t="s">
        <v>216</v>
      </c>
      <c r="I337" s="5">
        <v>0.06</v>
      </c>
      <c r="J337" s="5" t="s">
        <v>216</v>
      </c>
      <c r="K337" s="5" t="s">
        <v>216</v>
      </c>
      <c r="L337" s="5" t="s">
        <v>216</v>
      </c>
      <c r="M337" s="5" t="s">
        <v>216</v>
      </c>
      <c r="N337" s="5" t="s">
        <v>216</v>
      </c>
      <c r="O337" s="5" t="s">
        <v>216</v>
      </c>
      <c r="P337" s="5" t="s">
        <v>216</v>
      </c>
      <c r="Q337" s="5" t="s">
        <v>216</v>
      </c>
      <c r="R337" s="5">
        <v>0.09</v>
      </c>
      <c r="S337" s="5">
        <v>0.09</v>
      </c>
      <c r="T337" s="5">
        <v>0.09</v>
      </c>
      <c r="U337" s="5">
        <v>0.09</v>
      </c>
      <c r="V337" s="5">
        <v>0.09</v>
      </c>
      <c r="W337" s="5">
        <v>0.09</v>
      </c>
      <c r="X337" s="5">
        <v>0.09</v>
      </c>
    </row>
    <row r="338" spans="1:24" ht="38.25" x14ac:dyDescent="0.25">
      <c r="A338" s="4" t="s">
        <v>30730</v>
      </c>
      <c r="B338" s="4" t="s">
        <v>34169</v>
      </c>
      <c r="C338" s="4" t="s">
        <v>34241</v>
      </c>
      <c r="D338" s="1" t="s">
        <v>34242</v>
      </c>
      <c r="E338" s="5" t="s">
        <v>216</v>
      </c>
      <c r="F338" s="5" t="s">
        <v>216</v>
      </c>
      <c r="G338" s="5" t="s">
        <v>216</v>
      </c>
      <c r="H338" s="5" t="s">
        <v>216</v>
      </c>
      <c r="I338" s="5">
        <v>0.19</v>
      </c>
      <c r="J338" s="5" t="s">
        <v>216</v>
      </c>
      <c r="K338" s="5" t="s">
        <v>216</v>
      </c>
      <c r="L338" s="5" t="s">
        <v>216</v>
      </c>
      <c r="M338" s="5" t="s">
        <v>216</v>
      </c>
      <c r="N338" s="5" t="s">
        <v>216</v>
      </c>
      <c r="O338" s="5" t="s">
        <v>216</v>
      </c>
      <c r="P338" s="5" t="s">
        <v>216</v>
      </c>
      <c r="Q338" s="5" t="s">
        <v>216</v>
      </c>
      <c r="R338" s="5">
        <v>0.21</v>
      </c>
      <c r="S338" s="5">
        <v>0.21</v>
      </c>
      <c r="T338" s="5">
        <v>0.21</v>
      </c>
      <c r="U338" s="5">
        <v>0.21</v>
      </c>
      <c r="V338" s="5">
        <v>0.21</v>
      </c>
      <c r="W338" s="5">
        <v>0.21</v>
      </c>
      <c r="X338" s="5">
        <v>0.21</v>
      </c>
    </row>
    <row r="339" spans="1:24" ht="38.25" x14ac:dyDescent="0.25">
      <c r="A339" s="4" t="s">
        <v>30731</v>
      </c>
      <c r="B339" s="4" t="s">
        <v>34169</v>
      </c>
      <c r="C339" s="4" t="s">
        <v>34243</v>
      </c>
      <c r="D339" s="1" t="s">
        <v>34244</v>
      </c>
      <c r="E339" s="5" t="s">
        <v>216</v>
      </c>
      <c r="F339" s="5" t="s">
        <v>216</v>
      </c>
      <c r="G339" s="5" t="s">
        <v>216</v>
      </c>
      <c r="H339" s="5" t="s">
        <v>216</v>
      </c>
      <c r="I339" s="5">
        <v>0.19</v>
      </c>
      <c r="J339" s="5" t="s">
        <v>216</v>
      </c>
      <c r="K339" s="5" t="s">
        <v>216</v>
      </c>
      <c r="L339" s="5" t="s">
        <v>216</v>
      </c>
      <c r="M339" s="5" t="s">
        <v>216</v>
      </c>
      <c r="N339" s="5" t="s">
        <v>216</v>
      </c>
      <c r="O339" s="5" t="s">
        <v>216</v>
      </c>
      <c r="P339" s="5" t="s">
        <v>216</v>
      </c>
      <c r="Q339" s="5" t="s">
        <v>216</v>
      </c>
      <c r="R339" s="5">
        <v>0.21</v>
      </c>
      <c r="S339" s="5">
        <v>0.21</v>
      </c>
      <c r="T339" s="5">
        <v>0.21</v>
      </c>
      <c r="U339" s="5">
        <v>0.21</v>
      </c>
      <c r="V339" s="5">
        <v>0.21</v>
      </c>
      <c r="W339" s="5">
        <v>0.21</v>
      </c>
      <c r="X339" s="5">
        <v>0.21</v>
      </c>
    </row>
    <row r="340" spans="1:24" ht="25.5" x14ac:dyDescent="0.25">
      <c r="A340" s="4" t="s">
        <v>30732</v>
      </c>
      <c r="B340" s="4" t="s">
        <v>34169</v>
      </c>
      <c r="C340" s="4" t="s">
        <v>2226</v>
      </c>
      <c r="D340" s="1" t="s">
        <v>9232</v>
      </c>
      <c r="E340" s="5" t="s">
        <v>216</v>
      </c>
      <c r="F340" s="5" t="s">
        <v>216</v>
      </c>
      <c r="G340" s="5" t="s">
        <v>216</v>
      </c>
      <c r="H340" s="5" t="s">
        <v>216</v>
      </c>
      <c r="I340" s="5">
        <v>0.06</v>
      </c>
      <c r="J340" s="5" t="s">
        <v>216</v>
      </c>
      <c r="K340" s="5" t="s">
        <v>216</v>
      </c>
      <c r="L340" s="5" t="s">
        <v>216</v>
      </c>
      <c r="M340" s="5" t="s">
        <v>216</v>
      </c>
      <c r="N340" s="5" t="s">
        <v>216</v>
      </c>
      <c r="O340" s="5" t="s">
        <v>216</v>
      </c>
      <c r="P340" s="5" t="s">
        <v>216</v>
      </c>
      <c r="Q340" s="5" t="s">
        <v>216</v>
      </c>
      <c r="R340" s="5">
        <v>0.09</v>
      </c>
      <c r="S340" s="5">
        <v>0.09</v>
      </c>
      <c r="T340" s="5">
        <v>0.09</v>
      </c>
      <c r="U340" s="5">
        <v>0.09</v>
      </c>
      <c r="V340" s="5">
        <v>0.09</v>
      </c>
      <c r="W340" s="5">
        <v>0.09</v>
      </c>
      <c r="X340" s="5">
        <v>0.09</v>
      </c>
    </row>
    <row r="341" spans="1:24" ht="38.25" x14ac:dyDescent="0.25">
      <c r="A341" s="4" t="s">
        <v>30733</v>
      </c>
      <c r="B341" s="4" t="s">
        <v>34169</v>
      </c>
      <c r="C341" s="4" t="s">
        <v>2229</v>
      </c>
      <c r="D341" s="1" t="s">
        <v>9234</v>
      </c>
      <c r="E341" s="5" t="s">
        <v>216</v>
      </c>
      <c r="F341" s="5" t="s">
        <v>216</v>
      </c>
      <c r="G341" s="5" t="s">
        <v>216</v>
      </c>
      <c r="H341" s="5" t="s">
        <v>216</v>
      </c>
      <c r="I341" s="5">
        <v>0.19</v>
      </c>
      <c r="J341" s="5" t="s">
        <v>216</v>
      </c>
      <c r="K341" s="5" t="s">
        <v>216</v>
      </c>
      <c r="L341" s="5" t="s">
        <v>216</v>
      </c>
      <c r="M341" s="5" t="s">
        <v>216</v>
      </c>
      <c r="N341" s="5" t="s">
        <v>216</v>
      </c>
      <c r="O341" s="5" t="s">
        <v>216</v>
      </c>
      <c r="P341" s="5" t="s">
        <v>216</v>
      </c>
      <c r="Q341" s="5" t="s">
        <v>216</v>
      </c>
      <c r="R341" s="5">
        <v>0.21</v>
      </c>
      <c r="S341" s="5">
        <v>0.21</v>
      </c>
      <c r="T341" s="5">
        <v>0.21</v>
      </c>
      <c r="U341" s="5">
        <v>0.21</v>
      </c>
      <c r="V341" s="5">
        <v>0.21</v>
      </c>
      <c r="W341" s="5">
        <v>0.21</v>
      </c>
      <c r="X341" s="5">
        <v>0.21</v>
      </c>
    </row>
    <row r="342" spans="1:24" ht="38.25" x14ac:dyDescent="0.25">
      <c r="A342" s="4" t="s">
        <v>30734</v>
      </c>
      <c r="B342" s="4" t="s">
        <v>34169</v>
      </c>
      <c r="C342" s="4" t="s">
        <v>2232</v>
      </c>
      <c r="D342" s="1" t="s">
        <v>9236</v>
      </c>
      <c r="E342" s="5" t="s">
        <v>216</v>
      </c>
      <c r="F342" s="5" t="s">
        <v>216</v>
      </c>
      <c r="G342" s="5" t="s">
        <v>216</v>
      </c>
      <c r="H342" s="5" t="s">
        <v>216</v>
      </c>
      <c r="I342" s="5">
        <v>0.19</v>
      </c>
      <c r="J342" s="5" t="s">
        <v>216</v>
      </c>
      <c r="K342" s="5" t="s">
        <v>216</v>
      </c>
      <c r="L342" s="5" t="s">
        <v>216</v>
      </c>
      <c r="M342" s="5" t="s">
        <v>216</v>
      </c>
      <c r="N342" s="5" t="s">
        <v>216</v>
      </c>
      <c r="O342" s="5" t="s">
        <v>216</v>
      </c>
      <c r="P342" s="5" t="s">
        <v>216</v>
      </c>
      <c r="Q342" s="5" t="s">
        <v>216</v>
      </c>
      <c r="R342" s="5">
        <v>0.21</v>
      </c>
      <c r="S342" s="5">
        <v>0.21</v>
      </c>
      <c r="T342" s="5">
        <v>0.21</v>
      </c>
      <c r="U342" s="5">
        <v>0.21</v>
      </c>
      <c r="V342" s="5">
        <v>0.21</v>
      </c>
      <c r="W342" s="5">
        <v>0.21</v>
      </c>
      <c r="X342" s="5">
        <v>0.21</v>
      </c>
    </row>
    <row r="343" spans="1:24" ht="38.25" x14ac:dyDescent="0.25">
      <c r="A343" s="4" t="s">
        <v>30735</v>
      </c>
      <c r="B343" s="4" t="s">
        <v>34169</v>
      </c>
      <c r="C343" s="4" t="s">
        <v>2235</v>
      </c>
      <c r="D343" s="1" t="s">
        <v>34245</v>
      </c>
      <c r="E343" s="5" t="s">
        <v>216</v>
      </c>
      <c r="F343" s="5" t="s">
        <v>216</v>
      </c>
      <c r="G343" s="5" t="s">
        <v>216</v>
      </c>
      <c r="H343" s="5" t="s">
        <v>216</v>
      </c>
      <c r="I343" s="5">
        <v>0.19</v>
      </c>
      <c r="J343" s="5" t="s">
        <v>216</v>
      </c>
      <c r="K343" s="5" t="s">
        <v>216</v>
      </c>
      <c r="L343" s="5" t="s">
        <v>216</v>
      </c>
      <c r="M343" s="5" t="s">
        <v>216</v>
      </c>
      <c r="N343" s="5" t="s">
        <v>216</v>
      </c>
      <c r="O343" s="5" t="s">
        <v>216</v>
      </c>
      <c r="P343" s="5" t="s">
        <v>216</v>
      </c>
      <c r="Q343" s="5" t="s">
        <v>216</v>
      </c>
      <c r="R343" s="5">
        <v>0.21</v>
      </c>
      <c r="S343" s="5">
        <v>0.21</v>
      </c>
      <c r="T343" s="5">
        <v>0.21</v>
      </c>
      <c r="U343" s="5">
        <v>0.21</v>
      </c>
      <c r="V343" s="5">
        <v>0.21</v>
      </c>
      <c r="W343" s="5">
        <v>0.21</v>
      </c>
      <c r="X343" s="5">
        <v>0.21</v>
      </c>
    </row>
    <row r="344" spans="1:24" ht="38.25" x14ac:dyDescent="0.25">
      <c r="A344" s="4" t="s">
        <v>30736</v>
      </c>
      <c r="B344" s="4" t="s">
        <v>34169</v>
      </c>
      <c r="C344" s="4" t="s">
        <v>34246</v>
      </c>
      <c r="D344" s="1" t="s">
        <v>34247</v>
      </c>
      <c r="E344" s="5" t="s">
        <v>216</v>
      </c>
      <c r="F344" s="5" t="s">
        <v>216</v>
      </c>
      <c r="G344" s="5" t="s">
        <v>216</v>
      </c>
      <c r="H344" s="5" t="s">
        <v>216</v>
      </c>
      <c r="I344" s="5">
        <v>0.19</v>
      </c>
      <c r="J344" s="5" t="s">
        <v>216</v>
      </c>
      <c r="K344" s="5" t="s">
        <v>216</v>
      </c>
      <c r="L344" s="5" t="s">
        <v>216</v>
      </c>
      <c r="M344" s="5" t="s">
        <v>216</v>
      </c>
      <c r="N344" s="5" t="s">
        <v>216</v>
      </c>
      <c r="O344" s="5" t="s">
        <v>216</v>
      </c>
      <c r="P344" s="5" t="s">
        <v>216</v>
      </c>
      <c r="Q344" s="5" t="s">
        <v>216</v>
      </c>
      <c r="R344" s="5">
        <v>0.21</v>
      </c>
      <c r="S344" s="5">
        <v>0.21</v>
      </c>
      <c r="T344" s="5">
        <v>0.21</v>
      </c>
      <c r="U344" s="5">
        <v>0.21</v>
      </c>
      <c r="V344" s="5">
        <v>0.21</v>
      </c>
      <c r="W344" s="5">
        <v>0.21</v>
      </c>
      <c r="X344" s="5">
        <v>0.21</v>
      </c>
    </row>
    <row r="345" spans="1:24" ht="38.25" x14ac:dyDescent="0.25">
      <c r="A345" s="4" t="s">
        <v>30737</v>
      </c>
      <c r="B345" s="4" t="s">
        <v>34169</v>
      </c>
      <c r="C345" s="4" t="s">
        <v>34248</v>
      </c>
      <c r="D345" s="1" t="s">
        <v>34249</v>
      </c>
      <c r="E345" s="5" t="s">
        <v>216</v>
      </c>
      <c r="F345" s="5" t="s">
        <v>216</v>
      </c>
      <c r="G345" s="5" t="s">
        <v>216</v>
      </c>
      <c r="H345" s="5" t="s">
        <v>216</v>
      </c>
      <c r="I345" s="5">
        <v>0.19</v>
      </c>
      <c r="J345" s="5" t="s">
        <v>216</v>
      </c>
      <c r="K345" s="5" t="s">
        <v>216</v>
      </c>
      <c r="L345" s="5" t="s">
        <v>216</v>
      </c>
      <c r="M345" s="5" t="s">
        <v>216</v>
      </c>
      <c r="N345" s="5" t="s">
        <v>216</v>
      </c>
      <c r="O345" s="5" t="s">
        <v>216</v>
      </c>
      <c r="P345" s="5" t="s">
        <v>216</v>
      </c>
      <c r="Q345" s="5" t="s">
        <v>216</v>
      </c>
      <c r="R345" s="5">
        <v>0.21</v>
      </c>
      <c r="S345" s="5">
        <v>0.21</v>
      </c>
      <c r="T345" s="5">
        <v>0.21</v>
      </c>
      <c r="U345" s="5">
        <v>0.21</v>
      </c>
      <c r="V345" s="5">
        <v>0.21</v>
      </c>
      <c r="W345" s="5">
        <v>0.21</v>
      </c>
      <c r="X345" s="5">
        <v>0.21</v>
      </c>
    </row>
    <row r="346" spans="1:24" ht="25.5" x14ac:dyDescent="0.25">
      <c r="A346" s="4" t="s">
        <v>30738</v>
      </c>
      <c r="B346" s="4" t="s">
        <v>34169</v>
      </c>
      <c r="C346" s="4" t="s">
        <v>2238</v>
      </c>
      <c r="D346" s="1" t="s">
        <v>2239</v>
      </c>
      <c r="E346" s="5" t="s">
        <v>216</v>
      </c>
      <c r="F346" s="5" t="s">
        <v>216</v>
      </c>
      <c r="G346" s="5" t="s">
        <v>216</v>
      </c>
      <c r="H346" s="5" t="s">
        <v>216</v>
      </c>
      <c r="I346" s="5">
        <v>0.19</v>
      </c>
      <c r="J346" s="5" t="s">
        <v>216</v>
      </c>
      <c r="K346" s="5" t="s">
        <v>216</v>
      </c>
      <c r="L346" s="5" t="s">
        <v>216</v>
      </c>
      <c r="M346" s="5" t="s">
        <v>216</v>
      </c>
      <c r="N346" s="5" t="s">
        <v>216</v>
      </c>
      <c r="O346" s="5" t="s">
        <v>216</v>
      </c>
      <c r="P346" s="5" t="s">
        <v>216</v>
      </c>
      <c r="Q346" s="5" t="s">
        <v>216</v>
      </c>
      <c r="R346" s="5">
        <v>0.21</v>
      </c>
      <c r="S346" s="5">
        <v>0.21</v>
      </c>
      <c r="T346" s="5">
        <v>0.21</v>
      </c>
      <c r="U346" s="5">
        <v>0.21</v>
      </c>
      <c r="V346" s="5">
        <v>0.21</v>
      </c>
      <c r="W346" s="5">
        <v>0.21</v>
      </c>
      <c r="X346" s="5">
        <v>0.21</v>
      </c>
    </row>
    <row r="347" spans="1:24" ht="25.5" x14ac:dyDescent="0.25">
      <c r="A347" s="4" t="s">
        <v>30739</v>
      </c>
      <c r="B347" s="4" t="s">
        <v>34169</v>
      </c>
      <c r="C347" s="4" t="s">
        <v>2241</v>
      </c>
      <c r="D347" s="1" t="s">
        <v>9241</v>
      </c>
      <c r="E347" s="5" t="s">
        <v>216</v>
      </c>
      <c r="F347" s="5" t="s">
        <v>216</v>
      </c>
      <c r="G347" s="5" t="s">
        <v>216</v>
      </c>
      <c r="H347" s="5" t="s">
        <v>216</v>
      </c>
      <c r="I347" s="5">
        <v>0.19</v>
      </c>
      <c r="J347" s="5" t="s">
        <v>216</v>
      </c>
      <c r="K347" s="5" t="s">
        <v>216</v>
      </c>
      <c r="L347" s="5" t="s">
        <v>216</v>
      </c>
      <c r="M347" s="5" t="s">
        <v>216</v>
      </c>
      <c r="N347" s="5" t="s">
        <v>216</v>
      </c>
      <c r="O347" s="5" t="s">
        <v>216</v>
      </c>
      <c r="P347" s="5" t="s">
        <v>216</v>
      </c>
      <c r="Q347" s="5" t="s">
        <v>216</v>
      </c>
      <c r="R347" s="5">
        <v>0.21</v>
      </c>
      <c r="S347" s="5">
        <v>0.21</v>
      </c>
      <c r="T347" s="5">
        <v>0.21</v>
      </c>
      <c r="U347" s="5">
        <v>0.21</v>
      </c>
      <c r="V347" s="5">
        <v>0.21</v>
      </c>
      <c r="W347" s="5">
        <v>0.21</v>
      </c>
      <c r="X347" s="5">
        <v>0.21</v>
      </c>
    </row>
    <row r="348" spans="1:24" ht="25.5" x14ac:dyDescent="0.25">
      <c r="A348" s="4" t="s">
        <v>30740</v>
      </c>
      <c r="B348" s="4" t="s">
        <v>34169</v>
      </c>
      <c r="C348" s="4" t="s">
        <v>9243</v>
      </c>
      <c r="D348" s="1" t="s">
        <v>9244</v>
      </c>
      <c r="E348" s="5" t="s">
        <v>216</v>
      </c>
      <c r="F348" s="5" t="s">
        <v>216</v>
      </c>
      <c r="G348" s="5" t="s">
        <v>216</v>
      </c>
      <c r="H348" s="5" t="s">
        <v>216</v>
      </c>
      <c r="I348" s="5" t="s">
        <v>216</v>
      </c>
      <c r="J348" s="5" t="s">
        <v>216</v>
      </c>
      <c r="K348" s="5" t="s">
        <v>216</v>
      </c>
      <c r="L348" s="5" t="s">
        <v>216</v>
      </c>
      <c r="M348" s="5" t="s">
        <v>216</v>
      </c>
      <c r="N348" s="5" t="s">
        <v>216</v>
      </c>
      <c r="O348" s="5" t="s">
        <v>216</v>
      </c>
      <c r="P348" s="5" t="s">
        <v>216</v>
      </c>
      <c r="Q348" s="5" t="s">
        <v>216</v>
      </c>
      <c r="R348" s="5" t="s">
        <v>216</v>
      </c>
      <c r="S348" s="5" t="s">
        <v>216</v>
      </c>
      <c r="T348" s="5" t="s">
        <v>216</v>
      </c>
      <c r="U348" s="5" t="s">
        <v>216</v>
      </c>
      <c r="V348" s="5" t="s">
        <v>216</v>
      </c>
      <c r="W348" s="5" t="s">
        <v>216</v>
      </c>
      <c r="X348" s="5" t="s">
        <v>216</v>
      </c>
    </row>
    <row r="349" spans="1:24" ht="25.5" x14ac:dyDescent="0.25">
      <c r="A349" s="4" t="s">
        <v>30741</v>
      </c>
      <c r="B349" s="4" t="s">
        <v>34169</v>
      </c>
      <c r="C349" s="4" t="s">
        <v>2244</v>
      </c>
      <c r="D349" s="1" t="s">
        <v>2245</v>
      </c>
      <c r="E349" s="5" t="s">
        <v>216</v>
      </c>
      <c r="F349" s="5" t="s">
        <v>216</v>
      </c>
      <c r="G349" s="5" t="s">
        <v>216</v>
      </c>
      <c r="H349" s="5" t="s">
        <v>216</v>
      </c>
      <c r="I349" s="5">
        <v>0.19</v>
      </c>
      <c r="J349" s="5" t="s">
        <v>216</v>
      </c>
      <c r="K349" s="5" t="s">
        <v>216</v>
      </c>
      <c r="L349" s="5" t="s">
        <v>216</v>
      </c>
      <c r="M349" s="5" t="s">
        <v>216</v>
      </c>
      <c r="N349" s="5" t="s">
        <v>216</v>
      </c>
      <c r="O349" s="5" t="s">
        <v>216</v>
      </c>
      <c r="P349" s="5" t="s">
        <v>216</v>
      </c>
      <c r="Q349" s="5" t="s">
        <v>216</v>
      </c>
      <c r="R349" s="5">
        <v>0.21</v>
      </c>
      <c r="S349" s="5">
        <v>0.21</v>
      </c>
      <c r="T349" s="5">
        <v>0.21</v>
      </c>
      <c r="U349" s="5">
        <v>0.21</v>
      </c>
      <c r="V349" s="5">
        <v>0.21</v>
      </c>
      <c r="W349" s="5">
        <v>0.21</v>
      </c>
      <c r="X349" s="5">
        <v>0.21</v>
      </c>
    </row>
    <row r="350" spans="1:24" ht="25.5" x14ac:dyDescent="0.25">
      <c r="A350" s="4" t="s">
        <v>30742</v>
      </c>
      <c r="B350" s="4" t="s">
        <v>34169</v>
      </c>
      <c r="C350" s="4" t="s">
        <v>2247</v>
      </c>
      <c r="D350" s="1" t="s">
        <v>34250</v>
      </c>
      <c r="E350" s="5" t="s">
        <v>216</v>
      </c>
      <c r="F350" s="5" t="s">
        <v>216</v>
      </c>
      <c r="G350" s="5" t="s">
        <v>216</v>
      </c>
      <c r="H350" s="5" t="s">
        <v>216</v>
      </c>
      <c r="I350" s="5" t="s">
        <v>216</v>
      </c>
      <c r="J350" s="5" t="s">
        <v>216</v>
      </c>
      <c r="K350" s="5" t="s">
        <v>216</v>
      </c>
      <c r="L350" s="5" t="s">
        <v>216</v>
      </c>
      <c r="M350" s="5" t="s">
        <v>216</v>
      </c>
      <c r="N350" s="5" t="s">
        <v>216</v>
      </c>
      <c r="O350" s="5" t="s">
        <v>216</v>
      </c>
      <c r="P350" s="5" t="s">
        <v>216</v>
      </c>
      <c r="Q350" s="5" t="s">
        <v>216</v>
      </c>
      <c r="R350" s="5" t="s">
        <v>216</v>
      </c>
      <c r="S350" s="5" t="s">
        <v>216</v>
      </c>
      <c r="T350" s="5" t="s">
        <v>216</v>
      </c>
      <c r="U350" s="5" t="s">
        <v>216</v>
      </c>
      <c r="V350" s="5" t="s">
        <v>216</v>
      </c>
      <c r="W350" s="5" t="s">
        <v>216</v>
      </c>
      <c r="X350" s="5" t="s">
        <v>216</v>
      </c>
    </row>
    <row r="351" spans="1:24" ht="25.5" x14ac:dyDescent="0.25">
      <c r="A351" s="4" t="s">
        <v>30743</v>
      </c>
      <c r="B351" s="4" t="s">
        <v>34169</v>
      </c>
      <c r="C351" s="4" t="s">
        <v>34251</v>
      </c>
      <c r="D351" s="1" t="s">
        <v>34252</v>
      </c>
      <c r="E351" s="5" t="s">
        <v>216</v>
      </c>
      <c r="F351" s="5" t="s">
        <v>216</v>
      </c>
      <c r="G351" s="5" t="s">
        <v>216</v>
      </c>
      <c r="H351" s="5" t="s">
        <v>216</v>
      </c>
      <c r="I351" s="5">
        <v>0.19</v>
      </c>
      <c r="J351" s="5" t="s">
        <v>216</v>
      </c>
      <c r="K351" s="5" t="s">
        <v>216</v>
      </c>
      <c r="L351" s="5" t="s">
        <v>216</v>
      </c>
      <c r="M351" s="5" t="s">
        <v>216</v>
      </c>
      <c r="N351" s="5" t="s">
        <v>216</v>
      </c>
      <c r="O351" s="5" t="s">
        <v>216</v>
      </c>
      <c r="P351" s="5" t="s">
        <v>216</v>
      </c>
      <c r="Q351" s="5" t="s">
        <v>216</v>
      </c>
      <c r="R351" s="5">
        <v>0.21</v>
      </c>
      <c r="S351" s="5">
        <v>0.21</v>
      </c>
      <c r="T351" s="5">
        <v>0.21</v>
      </c>
      <c r="U351" s="5">
        <v>0.21</v>
      </c>
      <c r="V351" s="5">
        <v>0.21</v>
      </c>
      <c r="W351" s="5">
        <v>0.21</v>
      </c>
      <c r="X351" s="5">
        <v>0.21</v>
      </c>
    </row>
    <row r="352" spans="1:24" ht="25.5" x14ac:dyDescent="0.25">
      <c r="A352" s="4" t="s">
        <v>30744</v>
      </c>
      <c r="B352" s="4" t="s">
        <v>34169</v>
      </c>
      <c r="C352" s="4" t="s">
        <v>2253</v>
      </c>
      <c r="D352" s="1" t="s">
        <v>34253</v>
      </c>
      <c r="E352" s="5" t="s">
        <v>216</v>
      </c>
      <c r="F352" s="5" t="s">
        <v>216</v>
      </c>
      <c r="G352" s="5" t="s">
        <v>216</v>
      </c>
      <c r="H352" s="5" t="s">
        <v>216</v>
      </c>
      <c r="I352" s="5">
        <v>0.19</v>
      </c>
      <c r="J352" s="5" t="s">
        <v>216</v>
      </c>
      <c r="K352" s="5" t="s">
        <v>216</v>
      </c>
      <c r="L352" s="5" t="s">
        <v>216</v>
      </c>
      <c r="M352" s="5" t="s">
        <v>216</v>
      </c>
      <c r="N352" s="5" t="s">
        <v>216</v>
      </c>
      <c r="O352" s="5" t="s">
        <v>216</v>
      </c>
      <c r="P352" s="5" t="s">
        <v>216</v>
      </c>
      <c r="Q352" s="5" t="s">
        <v>216</v>
      </c>
      <c r="R352" s="5">
        <v>0.21</v>
      </c>
      <c r="S352" s="5">
        <v>0.21</v>
      </c>
      <c r="T352" s="5">
        <v>0.21</v>
      </c>
      <c r="U352" s="5">
        <v>0.21</v>
      </c>
      <c r="V352" s="5">
        <v>0.21</v>
      </c>
      <c r="W352" s="5">
        <v>0.21</v>
      </c>
      <c r="X352" s="5">
        <v>0.21</v>
      </c>
    </row>
    <row r="353" spans="1:24" ht="38.25" x14ac:dyDescent="0.25">
      <c r="A353" s="4" t="s">
        <v>30745</v>
      </c>
      <c r="B353" s="4" t="s">
        <v>34169</v>
      </c>
      <c r="C353" s="4" t="s">
        <v>2265</v>
      </c>
      <c r="D353" s="1" t="s">
        <v>34254</v>
      </c>
      <c r="E353" s="5" t="s">
        <v>216</v>
      </c>
      <c r="F353" s="5" t="s">
        <v>216</v>
      </c>
      <c r="G353" s="5" t="s">
        <v>216</v>
      </c>
      <c r="H353" s="5" t="s">
        <v>216</v>
      </c>
      <c r="I353" s="5">
        <v>0.19</v>
      </c>
      <c r="J353" s="5" t="s">
        <v>216</v>
      </c>
      <c r="K353" s="5" t="s">
        <v>216</v>
      </c>
      <c r="L353" s="5" t="s">
        <v>216</v>
      </c>
      <c r="M353" s="5" t="s">
        <v>216</v>
      </c>
      <c r="N353" s="5" t="s">
        <v>216</v>
      </c>
      <c r="O353" s="5" t="s">
        <v>216</v>
      </c>
      <c r="P353" s="5" t="s">
        <v>216</v>
      </c>
      <c r="Q353" s="5" t="s">
        <v>216</v>
      </c>
      <c r="R353" s="5">
        <v>0.21</v>
      </c>
      <c r="S353" s="5">
        <v>0.21</v>
      </c>
      <c r="T353" s="5">
        <v>0.21</v>
      </c>
      <c r="U353" s="5">
        <v>0.21</v>
      </c>
      <c r="V353" s="5">
        <v>0.21</v>
      </c>
      <c r="W353" s="5">
        <v>0.21</v>
      </c>
      <c r="X353" s="5">
        <v>0.21</v>
      </c>
    </row>
    <row r="354" spans="1:24" ht="38.25" x14ac:dyDescent="0.25">
      <c r="A354" s="4" t="s">
        <v>30746</v>
      </c>
      <c r="B354" s="4" t="s">
        <v>34169</v>
      </c>
      <c r="C354" s="4" t="s">
        <v>2268</v>
      </c>
      <c r="D354" s="1" t="s">
        <v>34255</v>
      </c>
      <c r="E354" s="5" t="s">
        <v>216</v>
      </c>
      <c r="F354" s="5" t="s">
        <v>216</v>
      </c>
      <c r="G354" s="5" t="s">
        <v>216</v>
      </c>
      <c r="H354" s="5" t="s">
        <v>216</v>
      </c>
      <c r="I354" s="5">
        <v>0.19</v>
      </c>
      <c r="J354" s="5" t="s">
        <v>216</v>
      </c>
      <c r="K354" s="5" t="s">
        <v>216</v>
      </c>
      <c r="L354" s="5" t="s">
        <v>216</v>
      </c>
      <c r="M354" s="5" t="s">
        <v>216</v>
      </c>
      <c r="N354" s="5" t="s">
        <v>216</v>
      </c>
      <c r="O354" s="5" t="s">
        <v>216</v>
      </c>
      <c r="P354" s="5" t="s">
        <v>216</v>
      </c>
      <c r="Q354" s="5" t="s">
        <v>216</v>
      </c>
      <c r="R354" s="5">
        <v>0.21</v>
      </c>
      <c r="S354" s="5">
        <v>0.21</v>
      </c>
      <c r="T354" s="5">
        <v>0.21</v>
      </c>
      <c r="U354" s="5">
        <v>0.21</v>
      </c>
      <c r="V354" s="5">
        <v>0.21</v>
      </c>
      <c r="W354" s="5">
        <v>0.21</v>
      </c>
      <c r="X354" s="5">
        <v>0.21</v>
      </c>
    </row>
    <row r="355" spans="1:24" ht="38.25" x14ac:dyDescent="0.25">
      <c r="A355" s="4" t="s">
        <v>30747</v>
      </c>
      <c r="B355" s="4" t="s">
        <v>34169</v>
      </c>
      <c r="C355" s="4" t="s">
        <v>34256</v>
      </c>
      <c r="D355" s="1" t="s">
        <v>34257</v>
      </c>
      <c r="E355" s="5" t="s">
        <v>216</v>
      </c>
      <c r="F355" s="5" t="s">
        <v>216</v>
      </c>
      <c r="G355" s="5" t="s">
        <v>216</v>
      </c>
      <c r="H355" s="5" t="s">
        <v>216</v>
      </c>
      <c r="I355" s="5">
        <v>0.19</v>
      </c>
      <c r="J355" s="5" t="s">
        <v>216</v>
      </c>
      <c r="K355" s="5" t="s">
        <v>216</v>
      </c>
      <c r="L355" s="5" t="s">
        <v>216</v>
      </c>
      <c r="M355" s="5" t="s">
        <v>216</v>
      </c>
      <c r="N355" s="5" t="s">
        <v>216</v>
      </c>
      <c r="O355" s="5" t="s">
        <v>216</v>
      </c>
      <c r="P355" s="5" t="s">
        <v>216</v>
      </c>
      <c r="Q355" s="5" t="s">
        <v>216</v>
      </c>
      <c r="R355" s="5">
        <v>0.21</v>
      </c>
      <c r="S355" s="5">
        <v>0.21</v>
      </c>
      <c r="T355" s="5">
        <v>0.21</v>
      </c>
      <c r="U355" s="5">
        <v>0.21</v>
      </c>
      <c r="V355" s="5">
        <v>0.21</v>
      </c>
      <c r="W355" s="5">
        <v>0.21</v>
      </c>
      <c r="X355" s="5">
        <v>0.21</v>
      </c>
    </row>
    <row r="356" spans="1:24" ht="38.25" x14ac:dyDescent="0.25">
      <c r="A356" s="4" t="s">
        <v>30748</v>
      </c>
      <c r="B356" s="4" t="s">
        <v>34169</v>
      </c>
      <c r="C356" s="4" t="s">
        <v>34258</v>
      </c>
      <c r="D356" s="1" t="s">
        <v>34259</v>
      </c>
      <c r="E356" s="5" t="s">
        <v>216</v>
      </c>
      <c r="F356" s="5" t="s">
        <v>216</v>
      </c>
      <c r="G356" s="5" t="s">
        <v>216</v>
      </c>
      <c r="H356" s="5" t="s">
        <v>216</v>
      </c>
      <c r="I356" s="5">
        <v>0.19</v>
      </c>
      <c r="J356" s="5" t="s">
        <v>216</v>
      </c>
      <c r="K356" s="5" t="s">
        <v>216</v>
      </c>
      <c r="L356" s="5" t="s">
        <v>216</v>
      </c>
      <c r="M356" s="5" t="s">
        <v>216</v>
      </c>
      <c r="N356" s="5" t="s">
        <v>216</v>
      </c>
      <c r="O356" s="5" t="s">
        <v>216</v>
      </c>
      <c r="P356" s="5" t="s">
        <v>216</v>
      </c>
      <c r="Q356" s="5" t="s">
        <v>216</v>
      </c>
      <c r="R356" s="5">
        <v>0.21</v>
      </c>
      <c r="S356" s="5">
        <v>0.21</v>
      </c>
      <c r="T356" s="5">
        <v>0.21</v>
      </c>
      <c r="U356" s="5">
        <v>0.21</v>
      </c>
      <c r="V356" s="5">
        <v>0.21</v>
      </c>
      <c r="W356" s="5">
        <v>0.21</v>
      </c>
      <c r="X356" s="5">
        <v>0.21</v>
      </c>
    </row>
    <row r="357" spans="1:24" ht="38.25" x14ac:dyDescent="0.25">
      <c r="A357" s="4" t="s">
        <v>30749</v>
      </c>
      <c r="B357" s="4" t="s">
        <v>34169</v>
      </c>
      <c r="C357" s="4" t="s">
        <v>2271</v>
      </c>
      <c r="D357" s="1" t="s">
        <v>34260</v>
      </c>
      <c r="E357" s="5" t="s">
        <v>216</v>
      </c>
      <c r="F357" s="5" t="s">
        <v>216</v>
      </c>
      <c r="G357" s="5" t="s">
        <v>216</v>
      </c>
      <c r="H357" s="5" t="s">
        <v>216</v>
      </c>
      <c r="I357" s="5">
        <v>0.19</v>
      </c>
      <c r="J357" s="5" t="s">
        <v>216</v>
      </c>
      <c r="K357" s="5" t="s">
        <v>216</v>
      </c>
      <c r="L357" s="5" t="s">
        <v>216</v>
      </c>
      <c r="M357" s="5" t="s">
        <v>216</v>
      </c>
      <c r="N357" s="5" t="s">
        <v>216</v>
      </c>
      <c r="O357" s="5" t="s">
        <v>216</v>
      </c>
      <c r="P357" s="5" t="s">
        <v>216</v>
      </c>
      <c r="Q357" s="5" t="s">
        <v>216</v>
      </c>
      <c r="R357" s="5">
        <v>0.21</v>
      </c>
      <c r="S357" s="5">
        <v>0.21</v>
      </c>
      <c r="T357" s="5">
        <v>0.21</v>
      </c>
      <c r="U357" s="5">
        <v>0.21</v>
      </c>
      <c r="V357" s="5">
        <v>0.21</v>
      </c>
      <c r="W357" s="5">
        <v>0.21</v>
      </c>
      <c r="X357" s="5">
        <v>0.21</v>
      </c>
    </row>
    <row r="358" spans="1:24" ht="38.25" x14ac:dyDescent="0.25">
      <c r="A358" s="4" t="s">
        <v>30750</v>
      </c>
      <c r="B358" s="4" t="s">
        <v>34169</v>
      </c>
      <c r="C358" s="4" t="s">
        <v>34261</v>
      </c>
      <c r="D358" s="1" t="s">
        <v>34262</v>
      </c>
      <c r="E358" s="5" t="s">
        <v>216</v>
      </c>
      <c r="F358" s="5" t="s">
        <v>216</v>
      </c>
      <c r="G358" s="5" t="s">
        <v>216</v>
      </c>
      <c r="H358" s="5" t="s">
        <v>216</v>
      </c>
      <c r="I358" s="5">
        <v>0.19</v>
      </c>
      <c r="J358" s="5" t="s">
        <v>216</v>
      </c>
      <c r="K358" s="5" t="s">
        <v>216</v>
      </c>
      <c r="L358" s="5" t="s">
        <v>216</v>
      </c>
      <c r="M358" s="5" t="s">
        <v>216</v>
      </c>
      <c r="N358" s="5" t="s">
        <v>216</v>
      </c>
      <c r="O358" s="5" t="s">
        <v>216</v>
      </c>
      <c r="P358" s="5" t="s">
        <v>216</v>
      </c>
      <c r="Q358" s="5" t="s">
        <v>216</v>
      </c>
      <c r="R358" s="5">
        <v>0.21</v>
      </c>
      <c r="S358" s="5">
        <v>0.21</v>
      </c>
      <c r="T358" s="5">
        <v>0.21</v>
      </c>
      <c r="U358" s="5">
        <v>0.21</v>
      </c>
      <c r="V358" s="5">
        <v>0.21</v>
      </c>
      <c r="W358" s="5">
        <v>0.21</v>
      </c>
      <c r="X358" s="5">
        <v>0.21</v>
      </c>
    </row>
    <row r="359" spans="1:24" ht="38.25" x14ac:dyDescent="0.25">
      <c r="A359" s="4" t="s">
        <v>30751</v>
      </c>
      <c r="B359" s="4" t="s">
        <v>34169</v>
      </c>
      <c r="C359" s="4" t="s">
        <v>34263</v>
      </c>
      <c r="D359" s="1" t="s">
        <v>34264</v>
      </c>
      <c r="E359" s="5" t="s">
        <v>216</v>
      </c>
      <c r="F359" s="5" t="s">
        <v>216</v>
      </c>
      <c r="G359" s="5" t="s">
        <v>216</v>
      </c>
      <c r="H359" s="5" t="s">
        <v>216</v>
      </c>
      <c r="I359" s="5">
        <v>0.19</v>
      </c>
      <c r="J359" s="5" t="s">
        <v>216</v>
      </c>
      <c r="K359" s="5" t="s">
        <v>216</v>
      </c>
      <c r="L359" s="5" t="s">
        <v>216</v>
      </c>
      <c r="M359" s="5" t="s">
        <v>216</v>
      </c>
      <c r="N359" s="5" t="s">
        <v>216</v>
      </c>
      <c r="O359" s="5" t="s">
        <v>216</v>
      </c>
      <c r="P359" s="5" t="s">
        <v>216</v>
      </c>
      <c r="Q359" s="5" t="s">
        <v>216</v>
      </c>
      <c r="R359" s="5">
        <v>0.21</v>
      </c>
      <c r="S359" s="5">
        <v>0.21</v>
      </c>
      <c r="T359" s="5">
        <v>0.21</v>
      </c>
      <c r="U359" s="5">
        <v>0.21</v>
      </c>
      <c r="V359" s="5">
        <v>0.21</v>
      </c>
      <c r="W359" s="5">
        <v>0.21</v>
      </c>
      <c r="X359" s="5">
        <v>0.21</v>
      </c>
    </row>
    <row r="360" spans="1:24" ht="51" x14ac:dyDescent="0.25">
      <c r="A360" s="4" t="s">
        <v>30752</v>
      </c>
      <c r="B360" s="4" t="s">
        <v>34169</v>
      </c>
      <c r="C360" s="4" t="s">
        <v>2274</v>
      </c>
      <c r="D360" s="1" t="s">
        <v>2275</v>
      </c>
      <c r="E360" s="5" t="s">
        <v>216</v>
      </c>
      <c r="F360" s="5" t="s">
        <v>216</v>
      </c>
      <c r="G360" s="5" t="s">
        <v>216</v>
      </c>
      <c r="H360" s="5" t="s">
        <v>216</v>
      </c>
      <c r="I360" s="5">
        <v>0.19</v>
      </c>
      <c r="J360" s="5" t="s">
        <v>216</v>
      </c>
      <c r="K360" s="5" t="s">
        <v>216</v>
      </c>
      <c r="L360" s="5" t="s">
        <v>216</v>
      </c>
      <c r="M360" s="5" t="s">
        <v>216</v>
      </c>
      <c r="N360" s="5" t="s">
        <v>216</v>
      </c>
      <c r="O360" s="5" t="s">
        <v>216</v>
      </c>
      <c r="P360" s="5" t="s">
        <v>216</v>
      </c>
      <c r="Q360" s="5" t="s">
        <v>216</v>
      </c>
      <c r="R360" s="5">
        <v>0.21</v>
      </c>
      <c r="S360" s="5">
        <v>0.21</v>
      </c>
      <c r="T360" s="5">
        <v>0.21</v>
      </c>
      <c r="U360" s="5">
        <v>0.21</v>
      </c>
      <c r="V360" s="5">
        <v>0.21</v>
      </c>
      <c r="W360" s="5">
        <v>0.21</v>
      </c>
      <c r="X360" s="5">
        <v>0.21</v>
      </c>
    </row>
    <row r="361" spans="1:24" ht="25.5" x14ac:dyDescent="0.25">
      <c r="A361" s="4" t="s">
        <v>30753</v>
      </c>
      <c r="B361" s="4" t="s">
        <v>34169</v>
      </c>
      <c r="C361" s="4" t="s">
        <v>2277</v>
      </c>
      <c r="D361" s="1" t="s">
        <v>34265</v>
      </c>
      <c r="E361" s="5" t="s">
        <v>216</v>
      </c>
      <c r="F361" s="5" t="s">
        <v>216</v>
      </c>
      <c r="G361" s="5" t="s">
        <v>216</v>
      </c>
      <c r="H361" s="5" t="s">
        <v>216</v>
      </c>
      <c r="I361" s="5">
        <v>0.19</v>
      </c>
      <c r="J361" s="5" t="s">
        <v>216</v>
      </c>
      <c r="K361" s="5" t="s">
        <v>216</v>
      </c>
      <c r="L361" s="5" t="s">
        <v>216</v>
      </c>
      <c r="M361" s="5" t="s">
        <v>216</v>
      </c>
      <c r="N361" s="5" t="s">
        <v>216</v>
      </c>
      <c r="O361" s="5" t="s">
        <v>216</v>
      </c>
      <c r="P361" s="5" t="s">
        <v>216</v>
      </c>
      <c r="Q361" s="5" t="s">
        <v>216</v>
      </c>
      <c r="R361" s="5">
        <v>0.21</v>
      </c>
      <c r="S361" s="5">
        <v>0.21</v>
      </c>
      <c r="T361" s="5">
        <v>0.21</v>
      </c>
      <c r="U361" s="5">
        <v>0.21</v>
      </c>
      <c r="V361" s="5">
        <v>0.21</v>
      </c>
      <c r="W361" s="5">
        <v>0.21</v>
      </c>
      <c r="X361" s="5">
        <v>0.21</v>
      </c>
    </row>
    <row r="362" spans="1:24" ht="25.5" x14ac:dyDescent="0.25">
      <c r="A362" s="4" t="s">
        <v>30754</v>
      </c>
      <c r="B362" s="4" t="s">
        <v>34169</v>
      </c>
      <c r="C362" s="4" t="s">
        <v>2280</v>
      </c>
      <c r="D362" s="1" t="s">
        <v>34266</v>
      </c>
      <c r="E362" s="5" t="s">
        <v>216</v>
      </c>
      <c r="F362" s="5" t="s">
        <v>216</v>
      </c>
      <c r="G362" s="5" t="s">
        <v>216</v>
      </c>
      <c r="H362" s="5" t="s">
        <v>216</v>
      </c>
      <c r="I362" s="5">
        <v>0.19</v>
      </c>
      <c r="J362" s="5" t="s">
        <v>216</v>
      </c>
      <c r="K362" s="5" t="s">
        <v>216</v>
      </c>
      <c r="L362" s="5" t="s">
        <v>216</v>
      </c>
      <c r="M362" s="5" t="s">
        <v>216</v>
      </c>
      <c r="N362" s="5" t="s">
        <v>216</v>
      </c>
      <c r="O362" s="5" t="s">
        <v>216</v>
      </c>
      <c r="P362" s="5" t="s">
        <v>216</v>
      </c>
      <c r="Q362" s="5" t="s">
        <v>216</v>
      </c>
      <c r="R362" s="5">
        <v>0.21</v>
      </c>
      <c r="S362" s="5">
        <v>0.21</v>
      </c>
      <c r="T362" s="5">
        <v>0.21</v>
      </c>
      <c r="U362" s="5">
        <v>0.21</v>
      </c>
      <c r="V362" s="5">
        <v>0.21</v>
      </c>
      <c r="W362" s="5">
        <v>0.21</v>
      </c>
      <c r="X362" s="5">
        <v>0.21</v>
      </c>
    </row>
    <row r="363" spans="1:24" ht="25.5" x14ac:dyDescent="0.25">
      <c r="A363" s="4" t="s">
        <v>30755</v>
      </c>
      <c r="B363" s="4" t="s">
        <v>34169</v>
      </c>
      <c r="C363" s="4" t="s">
        <v>2283</v>
      </c>
      <c r="D363" s="1" t="s">
        <v>34267</v>
      </c>
      <c r="E363" s="5" t="s">
        <v>216</v>
      </c>
      <c r="F363" s="5" t="s">
        <v>216</v>
      </c>
      <c r="G363" s="5" t="s">
        <v>216</v>
      </c>
      <c r="H363" s="5" t="s">
        <v>216</v>
      </c>
      <c r="I363" s="5">
        <v>0.19</v>
      </c>
      <c r="J363" s="5" t="s">
        <v>216</v>
      </c>
      <c r="K363" s="5" t="s">
        <v>216</v>
      </c>
      <c r="L363" s="5" t="s">
        <v>216</v>
      </c>
      <c r="M363" s="5" t="s">
        <v>216</v>
      </c>
      <c r="N363" s="5" t="s">
        <v>216</v>
      </c>
      <c r="O363" s="5" t="s">
        <v>216</v>
      </c>
      <c r="P363" s="5" t="s">
        <v>216</v>
      </c>
      <c r="Q363" s="5" t="s">
        <v>216</v>
      </c>
      <c r="R363" s="5">
        <v>0.21</v>
      </c>
      <c r="S363" s="5">
        <v>0.21</v>
      </c>
      <c r="T363" s="5">
        <v>0.21</v>
      </c>
      <c r="U363" s="5">
        <v>0.21</v>
      </c>
      <c r="V363" s="5">
        <v>0.21</v>
      </c>
      <c r="W363" s="5">
        <v>0.21</v>
      </c>
      <c r="X363" s="5">
        <v>0.21</v>
      </c>
    </row>
    <row r="364" spans="1:24" ht="25.5" x14ac:dyDescent="0.25">
      <c r="A364" s="4" t="s">
        <v>30756</v>
      </c>
      <c r="B364" s="4" t="s">
        <v>34169</v>
      </c>
      <c r="C364" s="4" t="s">
        <v>34268</v>
      </c>
      <c r="D364" s="1" t="s">
        <v>34269</v>
      </c>
      <c r="E364" s="5" t="s">
        <v>216</v>
      </c>
      <c r="F364" s="5" t="s">
        <v>216</v>
      </c>
      <c r="G364" s="5" t="s">
        <v>216</v>
      </c>
      <c r="H364" s="5" t="s">
        <v>216</v>
      </c>
      <c r="I364" s="5">
        <v>0.19</v>
      </c>
      <c r="J364" s="5" t="s">
        <v>216</v>
      </c>
      <c r="K364" s="5" t="s">
        <v>216</v>
      </c>
      <c r="L364" s="5" t="s">
        <v>216</v>
      </c>
      <c r="M364" s="5" t="s">
        <v>216</v>
      </c>
      <c r="N364" s="5" t="s">
        <v>216</v>
      </c>
      <c r="O364" s="5" t="s">
        <v>216</v>
      </c>
      <c r="P364" s="5" t="s">
        <v>216</v>
      </c>
      <c r="Q364" s="5" t="s">
        <v>216</v>
      </c>
      <c r="R364" s="5">
        <v>0.21</v>
      </c>
      <c r="S364" s="5">
        <v>0.21</v>
      </c>
      <c r="T364" s="5">
        <v>0.21</v>
      </c>
      <c r="U364" s="5">
        <v>0.21</v>
      </c>
      <c r="V364" s="5">
        <v>0.21</v>
      </c>
      <c r="W364" s="5">
        <v>0.21</v>
      </c>
      <c r="X364" s="5">
        <v>0.09</v>
      </c>
    </row>
    <row r="365" spans="1:24" ht="25.5" x14ac:dyDescent="0.25">
      <c r="A365" s="4" t="s">
        <v>30757</v>
      </c>
      <c r="B365" s="4" t="s">
        <v>34169</v>
      </c>
      <c r="C365" s="4" t="s">
        <v>34270</v>
      </c>
      <c r="D365" s="1" t="s">
        <v>34271</v>
      </c>
      <c r="E365" s="5" t="s">
        <v>216</v>
      </c>
      <c r="F365" s="5" t="s">
        <v>216</v>
      </c>
      <c r="G365" s="5" t="s">
        <v>216</v>
      </c>
      <c r="H365" s="5" t="s">
        <v>216</v>
      </c>
      <c r="I365" s="5">
        <v>0.19</v>
      </c>
      <c r="J365" s="5" t="s">
        <v>216</v>
      </c>
      <c r="K365" s="5" t="s">
        <v>216</v>
      </c>
      <c r="L365" s="5" t="s">
        <v>216</v>
      </c>
      <c r="M365" s="5" t="s">
        <v>216</v>
      </c>
      <c r="N365" s="5" t="s">
        <v>216</v>
      </c>
      <c r="O365" s="5" t="s">
        <v>216</v>
      </c>
      <c r="P365" s="5" t="s">
        <v>216</v>
      </c>
      <c r="Q365" s="5" t="s">
        <v>216</v>
      </c>
      <c r="R365" s="5">
        <v>0.21</v>
      </c>
      <c r="S365" s="5">
        <v>0.21</v>
      </c>
      <c r="T365" s="5">
        <v>0.21</v>
      </c>
      <c r="U365" s="5">
        <v>0.21</v>
      </c>
      <c r="V365" s="5">
        <v>0.21</v>
      </c>
      <c r="W365" s="5">
        <v>0.21</v>
      </c>
      <c r="X365" s="5">
        <v>0.21</v>
      </c>
    </row>
    <row r="366" spans="1:24" ht="38.25" x14ac:dyDescent="0.25">
      <c r="A366" s="4" t="s">
        <v>30758</v>
      </c>
      <c r="B366" s="4" t="s">
        <v>34169</v>
      </c>
      <c r="C366" s="4" t="s">
        <v>2286</v>
      </c>
      <c r="D366" s="1" t="s">
        <v>2287</v>
      </c>
      <c r="E366" s="5" t="s">
        <v>216</v>
      </c>
      <c r="F366" s="5" t="s">
        <v>216</v>
      </c>
      <c r="G366" s="5" t="s">
        <v>216</v>
      </c>
      <c r="H366" s="5" t="s">
        <v>216</v>
      </c>
      <c r="I366" s="5">
        <v>0.19</v>
      </c>
      <c r="J366" s="5" t="s">
        <v>216</v>
      </c>
      <c r="K366" s="5" t="s">
        <v>216</v>
      </c>
      <c r="L366" s="5" t="s">
        <v>216</v>
      </c>
      <c r="M366" s="5" t="s">
        <v>216</v>
      </c>
      <c r="N366" s="5" t="s">
        <v>216</v>
      </c>
      <c r="O366" s="5" t="s">
        <v>216</v>
      </c>
      <c r="P366" s="5" t="s">
        <v>216</v>
      </c>
      <c r="Q366" s="5" t="s">
        <v>216</v>
      </c>
      <c r="R366" s="5">
        <v>0.21</v>
      </c>
      <c r="S366" s="5">
        <v>0.21</v>
      </c>
      <c r="T366" s="5">
        <v>0.21</v>
      </c>
      <c r="U366" s="5">
        <v>0.21</v>
      </c>
      <c r="V366" s="5">
        <v>0.21</v>
      </c>
      <c r="W366" s="5">
        <v>0.21</v>
      </c>
      <c r="X366" s="5">
        <v>0.21</v>
      </c>
    </row>
    <row r="367" spans="1:24" ht="38.25" x14ac:dyDescent="0.25">
      <c r="A367" s="4" t="s">
        <v>30759</v>
      </c>
      <c r="B367" s="4" t="s">
        <v>34169</v>
      </c>
      <c r="C367" s="4" t="s">
        <v>2289</v>
      </c>
      <c r="D367" s="1" t="s">
        <v>2290</v>
      </c>
      <c r="E367" s="5" t="s">
        <v>216</v>
      </c>
      <c r="F367" s="5" t="s">
        <v>216</v>
      </c>
      <c r="G367" s="5" t="s">
        <v>216</v>
      </c>
      <c r="H367" s="5" t="s">
        <v>216</v>
      </c>
      <c r="I367" s="5">
        <v>0.19</v>
      </c>
      <c r="J367" s="5" t="s">
        <v>216</v>
      </c>
      <c r="K367" s="5" t="s">
        <v>216</v>
      </c>
      <c r="L367" s="5" t="s">
        <v>216</v>
      </c>
      <c r="M367" s="5" t="s">
        <v>216</v>
      </c>
      <c r="N367" s="5" t="s">
        <v>216</v>
      </c>
      <c r="O367" s="5" t="s">
        <v>216</v>
      </c>
      <c r="P367" s="5" t="s">
        <v>216</v>
      </c>
      <c r="Q367" s="5" t="s">
        <v>216</v>
      </c>
      <c r="R367" s="5">
        <v>0.21</v>
      </c>
      <c r="S367" s="5">
        <v>0.21</v>
      </c>
      <c r="T367" s="5">
        <v>0.21</v>
      </c>
      <c r="U367" s="5">
        <v>0.21</v>
      </c>
      <c r="V367" s="5">
        <v>0.21</v>
      </c>
      <c r="W367" s="5">
        <v>0.21</v>
      </c>
      <c r="X367" s="5">
        <v>0.21</v>
      </c>
    </row>
    <row r="368" spans="1:24" ht="38.25" x14ac:dyDescent="0.25">
      <c r="A368" s="4" t="s">
        <v>30760</v>
      </c>
      <c r="B368" s="4" t="s">
        <v>34169</v>
      </c>
      <c r="C368" s="4" t="s">
        <v>2292</v>
      </c>
      <c r="D368" s="1" t="s">
        <v>2293</v>
      </c>
      <c r="E368" s="5" t="s">
        <v>216</v>
      </c>
      <c r="F368" s="5" t="s">
        <v>216</v>
      </c>
      <c r="G368" s="5" t="s">
        <v>216</v>
      </c>
      <c r="H368" s="5" t="s">
        <v>216</v>
      </c>
      <c r="I368" s="5">
        <v>0.19</v>
      </c>
      <c r="J368" s="5" t="s">
        <v>216</v>
      </c>
      <c r="K368" s="5" t="s">
        <v>216</v>
      </c>
      <c r="L368" s="5" t="s">
        <v>216</v>
      </c>
      <c r="M368" s="5" t="s">
        <v>216</v>
      </c>
      <c r="N368" s="5" t="s">
        <v>216</v>
      </c>
      <c r="O368" s="5" t="s">
        <v>216</v>
      </c>
      <c r="P368" s="5" t="s">
        <v>216</v>
      </c>
      <c r="Q368" s="5" t="s">
        <v>216</v>
      </c>
      <c r="R368" s="5">
        <v>0.21</v>
      </c>
      <c r="S368" s="5">
        <v>0.21</v>
      </c>
      <c r="T368" s="5">
        <v>0.21</v>
      </c>
      <c r="U368" s="5">
        <v>0.21</v>
      </c>
      <c r="V368" s="5">
        <v>0.21</v>
      </c>
      <c r="W368" s="5">
        <v>0.21</v>
      </c>
      <c r="X368" s="5">
        <v>0.21</v>
      </c>
    </row>
    <row r="369" spans="1:24" ht="38.25" x14ac:dyDescent="0.25">
      <c r="A369" s="4" t="s">
        <v>30761</v>
      </c>
      <c r="B369" s="4" t="s">
        <v>34169</v>
      </c>
      <c r="C369" s="4" t="s">
        <v>2295</v>
      </c>
      <c r="D369" s="1" t="s">
        <v>2296</v>
      </c>
      <c r="E369" s="5" t="s">
        <v>216</v>
      </c>
      <c r="F369" s="5" t="s">
        <v>216</v>
      </c>
      <c r="G369" s="5" t="s">
        <v>216</v>
      </c>
      <c r="H369" s="5" t="s">
        <v>216</v>
      </c>
      <c r="I369" s="5">
        <v>0.19</v>
      </c>
      <c r="J369" s="5" t="s">
        <v>216</v>
      </c>
      <c r="K369" s="5" t="s">
        <v>216</v>
      </c>
      <c r="L369" s="5" t="s">
        <v>216</v>
      </c>
      <c r="M369" s="5" t="s">
        <v>216</v>
      </c>
      <c r="N369" s="5" t="s">
        <v>216</v>
      </c>
      <c r="O369" s="5" t="s">
        <v>216</v>
      </c>
      <c r="P369" s="5" t="s">
        <v>216</v>
      </c>
      <c r="Q369" s="5" t="s">
        <v>216</v>
      </c>
      <c r="R369" s="5">
        <v>0.21</v>
      </c>
      <c r="S369" s="5">
        <v>0.21</v>
      </c>
      <c r="T369" s="5">
        <v>0.21</v>
      </c>
      <c r="U369" s="5">
        <v>0.21</v>
      </c>
      <c r="V369" s="5">
        <v>0.21</v>
      </c>
      <c r="W369" s="5">
        <v>0.21</v>
      </c>
      <c r="X369" s="5">
        <v>0.21</v>
      </c>
    </row>
    <row r="370" spans="1:24" ht="38.25" x14ac:dyDescent="0.25">
      <c r="A370" s="4" t="s">
        <v>30762</v>
      </c>
      <c r="B370" s="4" t="s">
        <v>34169</v>
      </c>
      <c r="C370" s="4" t="s">
        <v>2298</v>
      </c>
      <c r="D370" s="1" t="s">
        <v>2299</v>
      </c>
      <c r="E370" s="5" t="s">
        <v>216</v>
      </c>
      <c r="F370" s="5" t="s">
        <v>216</v>
      </c>
      <c r="G370" s="5" t="s">
        <v>216</v>
      </c>
      <c r="H370" s="5" t="s">
        <v>216</v>
      </c>
      <c r="I370" s="5">
        <v>0.19</v>
      </c>
      <c r="J370" s="5" t="s">
        <v>216</v>
      </c>
      <c r="K370" s="5" t="s">
        <v>216</v>
      </c>
      <c r="L370" s="5" t="s">
        <v>216</v>
      </c>
      <c r="M370" s="5" t="s">
        <v>216</v>
      </c>
      <c r="N370" s="5" t="s">
        <v>216</v>
      </c>
      <c r="O370" s="5" t="s">
        <v>216</v>
      </c>
      <c r="P370" s="5" t="s">
        <v>216</v>
      </c>
      <c r="Q370" s="5" t="s">
        <v>216</v>
      </c>
      <c r="R370" s="5">
        <v>0.21</v>
      </c>
      <c r="S370" s="5">
        <v>0.21</v>
      </c>
      <c r="T370" s="5">
        <v>0.21</v>
      </c>
      <c r="U370" s="5">
        <v>0.21</v>
      </c>
      <c r="V370" s="5">
        <v>0.21</v>
      </c>
      <c r="W370" s="5">
        <v>0.21</v>
      </c>
      <c r="X370" s="5">
        <v>0.21</v>
      </c>
    </row>
    <row r="371" spans="1:24" ht="38.25" x14ac:dyDescent="0.25">
      <c r="A371" s="4" t="s">
        <v>30763</v>
      </c>
      <c r="B371" s="4" t="s">
        <v>34169</v>
      </c>
      <c r="C371" s="4" t="s">
        <v>34272</v>
      </c>
      <c r="D371" s="1" t="s">
        <v>34273</v>
      </c>
      <c r="E371" s="5" t="s">
        <v>216</v>
      </c>
      <c r="F371" s="5" t="s">
        <v>216</v>
      </c>
      <c r="G371" s="5" t="s">
        <v>216</v>
      </c>
      <c r="H371" s="5" t="s">
        <v>216</v>
      </c>
      <c r="I371" s="5">
        <v>0.19</v>
      </c>
      <c r="J371" s="5" t="s">
        <v>216</v>
      </c>
      <c r="K371" s="5" t="s">
        <v>216</v>
      </c>
      <c r="L371" s="5" t="s">
        <v>216</v>
      </c>
      <c r="M371" s="5" t="s">
        <v>216</v>
      </c>
      <c r="N371" s="5" t="s">
        <v>216</v>
      </c>
      <c r="O371" s="5" t="s">
        <v>216</v>
      </c>
      <c r="P371" s="5" t="s">
        <v>216</v>
      </c>
      <c r="Q371" s="5" t="s">
        <v>216</v>
      </c>
      <c r="R371" s="5">
        <v>0.21</v>
      </c>
      <c r="S371" s="5">
        <v>0.21</v>
      </c>
      <c r="T371" s="5">
        <v>0.21</v>
      </c>
      <c r="U371" s="5">
        <v>0.21</v>
      </c>
      <c r="V371" s="5">
        <v>0.21</v>
      </c>
      <c r="W371" s="5">
        <v>0.21</v>
      </c>
      <c r="X371" s="5">
        <v>0.21</v>
      </c>
    </row>
    <row r="372" spans="1:24" ht="38.25" x14ac:dyDescent="0.25">
      <c r="A372" s="4" t="s">
        <v>30764</v>
      </c>
      <c r="B372" s="4" t="s">
        <v>34169</v>
      </c>
      <c r="C372" s="4" t="s">
        <v>2304</v>
      </c>
      <c r="D372" s="1" t="s">
        <v>34274</v>
      </c>
      <c r="E372" s="5" t="s">
        <v>216</v>
      </c>
      <c r="F372" s="5" t="s">
        <v>216</v>
      </c>
      <c r="G372" s="5" t="s">
        <v>216</v>
      </c>
      <c r="H372" s="5" t="s">
        <v>216</v>
      </c>
      <c r="I372" s="5">
        <v>0.19</v>
      </c>
      <c r="J372" s="5" t="s">
        <v>216</v>
      </c>
      <c r="K372" s="5" t="s">
        <v>216</v>
      </c>
      <c r="L372" s="5" t="s">
        <v>216</v>
      </c>
      <c r="M372" s="5" t="s">
        <v>216</v>
      </c>
      <c r="N372" s="5" t="s">
        <v>216</v>
      </c>
      <c r="O372" s="5" t="s">
        <v>216</v>
      </c>
      <c r="P372" s="5" t="s">
        <v>216</v>
      </c>
      <c r="Q372" s="5" t="s">
        <v>216</v>
      </c>
      <c r="R372" s="5">
        <v>0.21</v>
      </c>
      <c r="S372" s="5">
        <v>0.21</v>
      </c>
      <c r="T372" s="5">
        <v>0.21</v>
      </c>
      <c r="U372" s="5">
        <v>0.21</v>
      </c>
      <c r="V372" s="5">
        <v>0.21</v>
      </c>
      <c r="W372" s="5">
        <v>0.21</v>
      </c>
      <c r="X372" s="5">
        <v>0.21</v>
      </c>
    </row>
    <row r="373" spans="1:24" ht="38.25" x14ac:dyDescent="0.25">
      <c r="A373" s="4" t="s">
        <v>30765</v>
      </c>
      <c r="B373" s="4" t="s">
        <v>34169</v>
      </c>
      <c r="C373" s="4" t="s">
        <v>34275</v>
      </c>
      <c r="D373" s="1" t="s">
        <v>34276</v>
      </c>
      <c r="E373" s="5" t="s">
        <v>216</v>
      </c>
      <c r="F373" s="5" t="s">
        <v>216</v>
      </c>
      <c r="G373" s="5" t="s">
        <v>216</v>
      </c>
      <c r="H373" s="5" t="s">
        <v>216</v>
      </c>
      <c r="I373" s="5">
        <v>0.19</v>
      </c>
      <c r="J373" s="5" t="s">
        <v>216</v>
      </c>
      <c r="K373" s="5" t="s">
        <v>216</v>
      </c>
      <c r="L373" s="5" t="s">
        <v>216</v>
      </c>
      <c r="M373" s="5" t="s">
        <v>216</v>
      </c>
      <c r="N373" s="5" t="s">
        <v>216</v>
      </c>
      <c r="O373" s="5" t="s">
        <v>216</v>
      </c>
      <c r="P373" s="5" t="s">
        <v>216</v>
      </c>
      <c r="Q373" s="5" t="s">
        <v>216</v>
      </c>
      <c r="R373" s="5">
        <v>0.21</v>
      </c>
      <c r="S373" s="5">
        <v>0.21</v>
      </c>
      <c r="T373" s="5">
        <v>0.21</v>
      </c>
      <c r="U373" s="5">
        <v>0.21</v>
      </c>
      <c r="V373" s="5">
        <v>0.21</v>
      </c>
      <c r="W373" s="5">
        <v>0.21</v>
      </c>
      <c r="X373" s="5">
        <v>0.21</v>
      </c>
    </row>
    <row r="374" spans="1:24" ht="25.5" x14ac:dyDescent="0.25">
      <c r="A374" s="4" t="s">
        <v>30766</v>
      </c>
      <c r="B374" s="4" t="s">
        <v>34169</v>
      </c>
      <c r="C374" s="4" t="s">
        <v>34277</v>
      </c>
      <c r="D374" s="1" t="s">
        <v>34278</v>
      </c>
      <c r="E374" s="5" t="s">
        <v>216</v>
      </c>
      <c r="F374" s="5" t="s">
        <v>216</v>
      </c>
      <c r="G374" s="5" t="s">
        <v>216</v>
      </c>
      <c r="H374" s="5" t="s">
        <v>216</v>
      </c>
      <c r="I374" s="5">
        <v>0.19</v>
      </c>
      <c r="J374" s="5" t="s">
        <v>216</v>
      </c>
      <c r="K374" s="5" t="s">
        <v>216</v>
      </c>
      <c r="L374" s="5" t="s">
        <v>216</v>
      </c>
      <c r="M374" s="5" t="s">
        <v>216</v>
      </c>
      <c r="N374" s="5" t="s">
        <v>216</v>
      </c>
      <c r="O374" s="5" t="s">
        <v>216</v>
      </c>
      <c r="P374" s="5" t="s">
        <v>216</v>
      </c>
      <c r="Q374" s="5" t="s">
        <v>216</v>
      </c>
      <c r="R374" s="5">
        <v>0.21</v>
      </c>
      <c r="S374" s="5">
        <v>0.21</v>
      </c>
      <c r="T374" s="5">
        <v>0.21</v>
      </c>
      <c r="U374" s="5">
        <v>0.21</v>
      </c>
      <c r="V374" s="5">
        <v>0.21</v>
      </c>
      <c r="W374" s="5">
        <v>0.21</v>
      </c>
      <c r="X374" s="5">
        <v>0.21</v>
      </c>
    </row>
    <row r="375" spans="1:24" ht="38.25" x14ac:dyDescent="0.25">
      <c r="A375" s="4" t="s">
        <v>30767</v>
      </c>
      <c r="B375" s="4" t="s">
        <v>34169</v>
      </c>
      <c r="C375" s="4" t="s">
        <v>34279</v>
      </c>
      <c r="D375" s="1" t="s">
        <v>34280</v>
      </c>
      <c r="E375" s="5" t="s">
        <v>216</v>
      </c>
      <c r="F375" s="5" t="s">
        <v>216</v>
      </c>
      <c r="G375" s="5" t="s">
        <v>216</v>
      </c>
      <c r="H375" s="5" t="s">
        <v>216</v>
      </c>
      <c r="I375" s="5">
        <v>0.19</v>
      </c>
      <c r="J375" s="5" t="s">
        <v>216</v>
      </c>
      <c r="K375" s="5" t="s">
        <v>216</v>
      </c>
      <c r="L375" s="5" t="s">
        <v>216</v>
      </c>
      <c r="M375" s="5" t="s">
        <v>216</v>
      </c>
      <c r="N375" s="5" t="s">
        <v>216</v>
      </c>
      <c r="O375" s="5" t="s">
        <v>216</v>
      </c>
      <c r="P375" s="5" t="s">
        <v>216</v>
      </c>
      <c r="Q375" s="5" t="s">
        <v>216</v>
      </c>
      <c r="R375" s="5">
        <v>0.21</v>
      </c>
      <c r="S375" s="5">
        <v>0.21</v>
      </c>
      <c r="T375" s="5">
        <v>0.21</v>
      </c>
      <c r="U375" s="5">
        <v>0.21</v>
      </c>
      <c r="V375" s="5">
        <v>0.21</v>
      </c>
      <c r="W375" s="5">
        <v>0.21</v>
      </c>
      <c r="X375" s="5">
        <v>0.21</v>
      </c>
    </row>
    <row r="376" spans="1:24" ht="38.25" x14ac:dyDescent="0.25">
      <c r="A376" s="4" t="s">
        <v>30768</v>
      </c>
      <c r="B376" s="4" t="s">
        <v>34169</v>
      </c>
      <c r="C376" s="4" t="s">
        <v>34281</v>
      </c>
      <c r="D376" s="1" t="s">
        <v>34282</v>
      </c>
      <c r="E376" s="5" t="s">
        <v>216</v>
      </c>
      <c r="F376" s="5" t="s">
        <v>216</v>
      </c>
      <c r="G376" s="5" t="s">
        <v>216</v>
      </c>
      <c r="H376" s="5" t="s">
        <v>216</v>
      </c>
      <c r="I376" s="5">
        <v>0.19</v>
      </c>
      <c r="J376" s="5" t="s">
        <v>216</v>
      </c>
      <c r="K376" s="5" t="s">
        <v>216</v>
      </c>
      <c r="L376" s="5" t="s">
        <v>216</v>
      </c>
      <c r="M376" s="5" t="s">
        <v>216</v>
      </c>
      <c r="N376" s="5" t="s">
        <v>216</v>
      </c>
      <c r="O376" s="5" t="s">
        <v>216</v>
      </c>
      <c r="P376" s="5" t="s">
        <v>216</v>
      </c>
      <c r="Q376" s="5" t="s">
        <v>216</v>
      </c>
      <c r="R376" s="5">
        <v>0.21</v>
      </c>
      <c r="S376" s="5">
        <v>0.21</v>
      </c>
      <c r="T376" s="5">
        <v>0.21</v>
      </c>
      <c r="U376" s="5">
        <v>0.21</v>
      </c>
      <c r="V376" s="5">
        <v>0.21</v>
      </c>
      <c r="W376" s="5">
        <v>0.21</v>
      </c>
      <c r="X376" s="5">
        <v>0.21</v>
      </c>
    </row>
    <row r="377" spans="1:24" ht="38.25" x14ac:dyDescent="0.25">
      <c r="A377" s="4" t="s">
        <v>30769</v>
      </c>
      <c r="B377" s="4" t="s">
        <v>34169</v>
      </c>
      <c r="C377" s="4" t="s">
        <v>2307</v>
      </c>
      <c r="D377" s="1" t="s">
        <v>2308</v>
      </c>
      <c r="E377" s="5" t="s">
        <v>216</v>
      </c>
      <c r="F377" s="5" t="s">
        <v>216</v>
      </c>
      <c r="G377" s="5" t="s">
        <v>216</v>
      </c>
      <c r="H377" s="5" t="s">
        <v>216</v>
      </c>
      <c r="I377" s="5">
        <v>0.19</v>
      </c>
      <c r="J377" s="5" t="s">
        <v>216</v>
      </c>
      <c r="K377" s="5" t="s">
        <v>216</v>
      </c>
      <c r="L377" s="5" t="s">
        <v>216</v>
      </c>
      <c r="M377" s="5" t="s">
        <v>216</v>
      </c>
      <c r="N377" s="5" t="s">
        <v>216</v>
      </c>
      <c r="O377" s="5" t="s">
        <v>216</v>
      </c>
      <c r="P377" s="5" t="s">
        <v>216</v>
      </c>
      <c r="Q377" s="5" t="s">
        <v>216</v>
      </c>
      <c r="R377" s="5">
        <v>0.21</v>
      </c>
      <c r="S377" s="5">
        <v>0.21</v>
      </c>
      <c r="T377" s="5">
        <v>0.21</v>
      </c>
      <c r="U377" s="5">
        <v>0.21</v>
      </c>
      <c r="V377" s="5">
        <v>0.21</v>
      </c>
      <c r="W377" s="5">
        <v>0.21</v>
      </c>
      <c r="X377" s="5">
        <v>0.21</v>
      </c>
    </row>
    <row r="378" spans="1:24" ht="38.25" x14ac:dyDescent="0.25">
      <c r="A378" s="4" t="s">
        <v>30770</v>
      </c>
      <c r="B378" s="4" t="s">
        <v>34169</v>
      </c>
      <c r="C378" s="4" t="s">
        <v>2310</v>
      </c>
      <c r="D378" s="1" t="s">
        <v>34283</v>
      </c>
      <c r="E378" s="5" t="s">
        <v>216</v>
      </c>
      <c r="F378" s="5" t="s">
        <v>216</v>
      </c>
      <c r="G378" s="5" t="s">
        <v>216</v>
      </c>
      <c r="H378" s="5" t="s">
        <v>216</v>
      </c>
      <c r="I378" s="5">
        <v>0.19</v>
      </c>
      <c r="J378" s="5" t="s">
        <v>216</v>
      </c>
      <c r="K378" s="5" t="s">
        <v>216</v>
      </c>
      <c r="L378" s="5" t="s">
        <v>216</v>
      </c>
      <c r="M378" s="5" t="s">
        <v>216</v>
      </c>
      <c r="N378" s="5" t="s">
        <v>216</v>
      </c>
      <c r="O378" s="5" t="s">
        <v>216</v>
      </c>
      <c r="P378" s="5" t="s">
        <v>216</v>
      </c>
      <c r="Q378" s="5" t="s">
        <v>216</v>
      </c>
      <c r="R378" s="5">
        <v>0.21</v>
      </c>
      <c r="S378" s="5">
        <v>0.21</v>
      </c>
      <c r="T378" s="5">
        <v>0.21</v>
      </c>
      <c r="U378" s="5">
        <v>0.21</v>
      </c>
      <c r="V378" s="5">
        <v>0.21</v>
      </c>
      <c r="W378" s="5">
        <v>0.21</v>
      </c>
      <c r="X378" s="5">
        <v>0.21</v>
      </c>
    </row>
    <row r="379" spans="1:24" ht="38.25" x14ac:dyDescent="0.25">
      <c r="A379" s="4" t="s">
        <v>30771</v>
      </c>
      <c r="B379" s="4" t="s">
        <v>34169</v>
      </c>
      <c r="C379" s="4" t="s">
        <v>2313</v>
      </c>
      <c r="D379" s="1" t="s">
        <v>9271</v>
      </c>
      <c r="E379" s="5" t="s">
        <v>216</v>
      </c>
      <c r="F379" s="5" t="s">
        <v>216</v>
      </c>
      <c r="G379" s="5" t="s">
        <v>216</v>
      </c>
      <c r="H379" s="5" t="s">
        <v>216</v>
      </c>
      <c r="I379" s="5">
        <v>0.19</v>
      </c>
      <c r="J379" s="5" t="s">
        <v>216</v>
      </c>
      <c r="K379" s="5" t="s">
        <v>216</v>
      </c>
      <c r="L379" s="5" t="s">
        <v>216</v>
      </c>
      <c r="M379" s="5" t="s">
        <v>216</v>
      </c>
      <c r="N379" s="5" t="s">
        <v>216</v>
      </c>
      <c r="O379" s="5" t="s">
        <v>216</v>
      </c>
      <c r="P379" s="5" t="s">
        <v>216</v>
      </c>
      <c r="Q379" s="5" t="s">
        <v>216</v>
      </c>
      <c r="R379" s="5">
        <v>0.21</v>
      </c>
      <c r="S379" s="5">
        <v>0.21</v>
      </c>
      <c r="T379" s="5">
        <v>0.21</v>
      </c>
      <c r="U379" s="5">
        <v>0.21</v>
      </c>
      <c r="V379" s="5">
        <v>0.21</v>
      </c>
      <c r="W379" s="5">
        <v>0.21</v>
      </c>
      <c r="X379" s="5">
        <v>0.21</v>
      </c>
    </row>
    <row r="380" spans="1:24" ht="38.25" x14ac:dyDescent="0.25">
      <c r="A380" s="4" t="s">
        <v>30772</v>
      </c>
      <c r="B380" s="4" t="s">
        <v>34169</v>
      </c>
      <c r="C380" s="4" t="s">
        <v>9273</v>
      </c>
      <c r="D380" s="1" t="s">
        <v>34284</v>
      </c>
      <c r="E380" s="5" t="s">
        <v>216</v>
      </c>
      <c r="F380" s="5" t="s">
        <v>216</v>
      </c>
      <c r="G380" s="5" t="s">
        <v>216</v>
      </c>
      <c r="H380" s="5" t="s">
        <v>216</v>
      </c>
      <c r="I380" s="5">
        <v>0.19</v>
      </c>
      <c r="J380" s="5" t="s">
        <v>216</v>
      </c>
      <c r="K380" s="5" t="s">
        <v>216</v>
      </c>
      <c r="L380" s="5" t="s">
        <v>216</v>
      </c>
      <c r="M380" s="5" t="s">
        <v>216</v>
      </c>
      <c r="N380" s="5" t="s">
        <v>216</v>
      </c>
      <c r="O380" s="5" t="s">
        <v>216</v>
      </c>
      <c r="P380" s="5" t="s">
        <v>216</v>
      </c>
      <c r="Q380" s="5" t="s">
        <v>216</v>
      </c>
      <c r="R380" s="5">
        <v>0.21</v>
      </c>
      <c r="S380" s="5">
        <v>0.21</v>
      </c>
      <c r="T380" s="5">
        <v>0.21</v>
      </c>
      <c r="U380" s="5">
        <v>0.21</v>
      </c>
      <c r="V380" s="5">
        <v>0.21</v>
      </c>
      <c r="W380" s="5">
        <v>0.21</v>
      </c>
      <c r="X380" s="5">
        <v>0.21</v>
      </c>
    </row>
    <row r="381" spans="1:24" ht="38.25" x14ac:dyDescent="0.25">
      <c r="A381" s="4" t="s">
        <v>30773</v>
      </c>
      <c r="B381" s="4" t="s">
        <v>34169</v>
      </c>
      <c r="C381" s="4" t="s">
        <v>9276</v>
      </c>
      <c r="D381" s="1" t="s">
        <v>9277</v>
      </c>
      <c r="E381" s="5" t="s">
        <v>216</v>
      </c>
      <c r="F381" s="5" t="s">
        <v>216</v>
      </c>
      <c r="G381" s="5" t="s">
        <v>216</v>
      </c>
      <c r="H381" s="5" t="s">
        <v>216</v>
      </c>
      <c r="I381" s="5">
        <v>0.19</v>
      </c>
      <c r="J381" s="5" t="s">
        <v>216</v>
      </c>
      <c r="K381" s="5" t="s">
        <v>216</v>
      </c>
      <c r="L381" s="5" t="s">
        <v>216</v>
      </c>
      <c r="M381" s="5" t="s">
        <v>216</v>
      </c>
      <c r="N381" s="5" t="s">
        <v>216</v>
      </c>
      <c r="O381" s="5" t="s">
        <v>216</v>
      </c>
      <c r="P381" s="5" t="s">
        <v>216</v>
      </c>
      <c r="Q381" s="5" t="s">
        <v>216</v>
      </c>
      <c r="R381" s="5">
        <v>0.21</v>
      </c>
      <c r="S381" s="5">
        <v>0.21</v>
      </c>
      <c r="T381" s="5">
        <v>0.21</v>
      </c>
      <c r="U381" s="5">
        <v>0.21</v>
      </c>
      <c r="V381" s="5">
        <v>0.21</v>
      </c>
      <c r="W381" s="5">
        <v>0.21</v>
      </c>
      <c r="X381" s="5">
        <v>0.21</v>
      </c>
    </row>
    <row r="382" spans="1:24" ht="38.25" x14ac:dyDescent="0.25">
      <c r="A382" s="4" t="s">
        <v>30774</v>
      </c>
      <c r="B382" s="4" t="s">
        <v>34169</v>
      </c>
      <c r="C382" s="4" t="s">
        <v>2316</v>
      </c>
      <c r="D382" s="1" t="s">
        <v>34285</v>
      </c>
      <c r="E382" s="5" t="s">
        <v>216</v>
      </c>
      <c r="F382" s="5" t="s">
        <v>216</v>
      </c>
      <c r="G382" s="5" t="s">
        <v>216</v>
      </c>
      <c r="H382" s="5" t="s">
        <v>216</v>
      </c>
      <c r="I382" s="5">
        <v>0.19</v>
      </c>
      <c r="J382" s="5" t="s">
        <v>216</v>
      </c>
      <c r="K382" s="5" t="s">
        <v>216</v>
      </c>
      <c r="L382" s="5" t="s">
        <v>216</v>
      </c>
      <c r="M382" s="5" t="s">
        <v>216</v>
      </c>
      <c r="N382" s="5" t="s">
        <v>216</v>
      </c>
      <c r="O382" s="5" t="s">
        <v>216</v>
      </c>
      <c r="P382" s="5" t="s">
        <v>216</v>
      </c>
      <c r="Q382" s="5" t="s">
        <v>216</v>
      </c>
      <c r="R382" s="5">
        <v>0.21</v>
      </c>
      <c r="S382" s="5">
        <v>0.21</v>
      </c>
      <c r="T382" s="5">
        <v>0.21</v>
      </c>
      <c r="U382" s="5">
        <v>0.21</v>
      </c>
      <c r="V382" s="5">
        <v>0.21</v>
      </c>
      <c r="W382" s="5">
        <v>0.21</v>
      </c>
      <c r="X382" s="5">
        <v>0.21</v>
      </c>
    </row>
    <row r="383" spans="1:24" ht="38.25" x14ac:dyDescent="0.25">
      <c r="A383" s="4" t="s">
        <v>30775</v>
      </c>
      <c r="B383" s="4" t="s">
        <v>34169</v>
      </c>
      <c r="C383" s="4" t="s">
        <v>2319</v>
      </c>
      <c r="D383" s="1" t="s">
        <v>34286</v>
      </c>
      <c r="E383" s="5" t="s">
        <v>216</v>
      </c>
      <c r="F383" s="5" t="s">
        <v>216</v>
      </c>
      <c r="G383" s="5" t="s">
        <v>216</v>
      </c>
      <c r="H383" s="5" t="s">
        <v>216</v>
      </c>
      <c r="I383" s="5">
        <v>0.19</v>
      </c>
      <c r="J383" s="5" t="s">
        <v>216</v>
      </c>
      <c r="K383" s="5" t="s">
        <v>216</v>
      </c>
      <c r="L383" s="5" t="s">
        <v>216</v>
      </c>
      <c r="M383" s="5" t="s">
        <v>216</v>
      </c>
      <c r="N383" s="5" t="s">
        <v>216</v>
      </c>
      <c r="O383" s="5" t="s">
        <v>216</v>
      </c>
      <c r="P383" s="5" t="s">
        <v>216</v>
      </c>
      <c r="Q383" s="5" t="s">
        <v>216</v>
      </c>
      <c r="R383" s="5">
        <v>0.21</v>
      </c>
      <c r="S383" s="5">
        <v>0.21</v>
      </c>
      <c r="T383" s="5">
        <v>0.21</v>
      </c>
      <c r="U383" s="5">
        <v>0.21</v>
      </c>
      <c r="V383" s="5">
        <v>0.21</v>
      </c>
      <c r="W383" s="5">
        <v>0.21</v>
      </c>
      <c r="X383" s="5">
        <v>0.21</v>
      </c>
    </row>
    <row r="384" spans="1:24" ht="38.25" x14ac:dyDescent="0.25">
      <c r="A384" s="4" t="s">
        <v>30776</v>
      </c>
      <c r="B384" s="4" t="s">
        <v>34169</v>
      </c>
      <c r="C384" s="4" t="s">
        <v>2322</v>
      </c>
      <c r="D384" s="1" t="s">
        <v>34287</v>
      </c>
      <c r="E384" s="5" t="s">
        <v>216</v>
      </c>
      <c r="F384" s="5" t="s">
        <v>216</v>
      </c>
      <c r="G384" s="5" t="s">
        <v>216</v>
      </c>
      <c r="H384" s="5" t="s">
        <v>216</v>
      </c>
      <c r="I384" s="5">
        <v>0.19</v>
      </c>
      <c r="J384" s="5" t="s">
        <v>216</v>
      </c>
      <c r="K384" s="5" t="s">
        <v>216</v>
      </c>
      <c r="L384" s="5" t="s">
        <v>216</v>
      </c>
      <c r="M384" s="5" t="s">
        <v>216</v>
      </c>
      <c r="N384" s="5" t="s">
        <v>216</v>
      </c>
      <c r="O384" s="5" t="s">
        <v>216</v>
      </c>
      <c r="P384" s="5" t="s">
        <v>216</v>
      </c>
      <c r="Q384" s="5" t="s">
        <v>216</v>
      </c>
      <c r="R384" s="5">
        <v>0.21</v>
      </c>
      <c r="S384" s="5">
        <v>0.21</v>
      </c>
      <c r="T384" s="5">
        <v>0.21</v>
      </c>
      <c r="U384" s="5">
        <v>0.21</v>
      </c>
      <c r="V384" s="5">
        <v>0.21</v>
      </c>
      <c r="W384" s="5">
        <v>0.21</v>
      </c>
      <c r="X384" s="5">
        <v>0.21</v>
      </c>
    </row>
    <row r="385" spans="1:24" ht="38.25" x14ac:dyDescent="0.25">
      <c r="A385" s="4" t="s">
        <v>30777</v>
      </c>
      <c r="B385" s="4" t="s">
        <v>34169</v>
      </c>
      <c r="C385" s="4" t="s">
        <v>2325</v>
      </c>
      <c r="D385" s="1" t="s">
        <v>34288</v>
      </c>
      <c r="E385" s="5" t="s">
        <v>216</v>
      </c>
      <c r="F385" s="5" t="s">
        <v>216</v>
      </c>
      <c r="G385" s="5" t="s">
        <v>216</v>
      </c>
      <c r="H385" s="5" t="s">
        <v>216</v>
      </c>
      <c r="I385" s="5">
        <v>0.19</v>
      </c>
      <c r="J385" s="5" t="s">
        <v>216</v>
      </c>
      <c r="K385" s="5" t="s">
        <v>216</v>
      </c>
      <c r="L385" s="5" t="s">
        <v>216</v>
      </c>
      <c r="M385" s="5" t="s">
        <v>216</v>
      </c>
      <c r="N385" s="5" t="s">
        <v>216</v>
      </c>
      <c r="O385" s="5" t="s">
        <v>216</v>
      </c>
      <c r="P385" s="5" t="s">
        <v>216</v>
      </c>
      <c r="Q385" s="5" t="s">
        <v>216</v>
      </c>
      <c r="R385" s="5">
        <v>0.21</v>
      </c>
      <c r="S385" s="5">
        <v>0.21</v>
      </c>
      <c r="T385" s="5">
        <v>0.21</v>
      </c>
      <c r="U385" s="5">
        <v>0.21</v>
      </c>
      <c r="V385" s="5">
        <v>0.21</v>
      </c>
      <c r="W385" s="5">
        <v>0.21</v>
      </c>
      <c r="X385" s="5">
        <v>0.21</v>
      </c>
    </row>
    <row r="386" spans="1:24" ht="38.25" x14ac:dyDescent="0.25">
      <c r="A386" s="4" t="s">
        <v>30778</v>
      </c>
      <c r="B386" s="4" t="s">
        <v>34169</v>
      </c>
      <c r="C386" s="4" t="s">
        <v>34289</v>
      </c>
      <c r="D386" s="1" t="s">
        <v>34290</v>
      </c>
      <c r="E386" s="5" t="s">
        <v>216</v>
      </c>
      <c r="F386" s="5" t="s">
        <v>216</v>
      </c>
      <c r="G386" s="5" t="s">
        <v>216</v>
      </c>
      <c r="H386" s="5" t="s">
        <v>216</v>
      </c>
      <c r="I386" s="5">
        <v>0.19</v>
      </c>
      <c r="J386" s="5" t="s">
        <v>216</v>
      </c>
      <c r="K386" s="5" t="s">
        <v>216</v>
      </c>
      <c r="L386" s="5" t="s">
        <v>216</v>
      </c>
      <c r="M386" s="5" t="s">
        <v>216</v>
      </c>
      <c r="N386" s="5" t="s">
        <v>216</v>
      </c>
      <c r="O386" s="5" t="s">
        <v>216</v>
      </c>
      <c r="P386" s="5" t="s">
        <v>216</v>
      </c>
      <c r="Q386" s="5" t="s">
        <v>216</v>
      </c>
      <c r="R386" s="5">
        <v>0.21</v>
      </c>
      <c r="S386" s="5">
        <v>0.21</v>
      </c>
      <c r="T386" s="5">
        <v>0.21</v>
      </c>
      <c r="U386" s="5">
        <v>0.21</v>
      </c>
      <c r="V386" s="5">
        <v>0.21</v>
      </c>
      <c r="W386" s="5">
        <v>0.21</v>
      </c>
      <c r="X386" s="5">
        <v>0.21</v>
      </c>
    </row>
    <row r="387" spans="1:24" ht="38.25" x14ac:dyDescent="0.25">
      <c r="A387" s="4" t="s">
        <v>30779</v>
      </c>
      <c r="B387" s="4" t="s">
        <v>34169</v>
      </c>
      <c r="C387" s="4" t="s">
        <v>2328</v>
      </c>
      <c r="D387" s="1" t="s">
        <v>2329</v>
      </c>
      <c r="E387" s="5" t="s">
        <v>216</v>
      </c>
      <c r="F387" s="5" t="s">
        <v>216</v>
      </c>
      <c r="G387" s="5" t="s">
        <v>216</v>
      </c>
      <c r="H387" s="5" t="s">
        <v>216</v>
      </c>
      <c r="I387" s="5">
        <v>0.19</v>
      </c>
      <c r="J387" s="5" t="s">
        <v>216</v>
      </c>
      <c r="K387" s="5" t="s">
        <v>216</v>
      </c>
      <c r="L387" s="5" t="s">
        <v>216</v>
      </c>
      <c r="M387" s="5" t="s">
        <v>216</v>
      </c>
      <c r="N387" s="5" t="s">
        <v>216</v>
      </c>
      <c r="O387" s="5" t="s">
        <v>216</v>
      </c>
      <c r="P387" s="5" t="s">
        <v>216</v>
      </c>
      <c r="Q387" s="5" t="s">
        <v>216</v>
      </c>
      <c r="R387" s="5">
        <v>0.21</v>
      </c>
      <c r="S387" s="5">
        <v>0.21</v>
      </c>
      <c r="T387" s="5">
        <v>0.21</v>
      </c>
      <c r="U387" s="5">
        <v>0.21</v>
      </c>
      <c r="V387" s="5">
        <v>0.21</v>
      </c>
      <c r="W387" s="5">
        <v>0.21</v>
      </c>
      <c r="X387" s="5">
        <v>0.21</v>
      </c>
    </row>
    <row r="388" spans="1:24" ht="38.25" x14ac:dyDescent="0.25">
      <c r="A388" s="4" t="s">
        <v>30780</v>
      </c>
      <c r="B388" s="4" t="s">
        <v>34169</v>
      </c>
      <c r="C388" s="4" t="s">
        <v>2331</v>
      </c>
      <c r="D388" s="1" t="s">
        <v>34291</v>
      </c>
      <c r="E388" s="5" t="s">
        <v>216</v>
      </c>
      <c r="F388" s="5" t="s">
        <v>216</v>
      </c>
      <c r="G388" s="5" t="s">
        <v>216</v>
      </c>
      <c r="H388" s="5" t="s">
        <v>216</v>
      </c>
      <c r="I388" s="5">
        <v>0.19</v>
      </c>
      <c r="J388" s="5" t="s">
        <v>216</v>
      </c>
      <c r="K388" s="5" t="s">
        <v>216</v>
      </c>
      <c r="L388" s="5" t="s">
        <v>216</v>
      </c>
      <c r="M388" s="5" t="s">
        <v>216</v>
      </c>
      <c r="N388" s="5" t="s">
        <v>216</v>
      </c>
      <c r="O388" s="5" t="s">
        <v>216</v>
      </c>
      <c r="P388" s="5" t="s">
        <v>216</v>
      </c>
      <c r="Q388" s="5" t="s">
        <v>216</v>
      </c>
      <c r="R388" s="5">
        <v>0.21</v>
      </c>
      <c r="S388" s="5">
        <v>0.21</v>
      </c>
      <c r="T388" s="5">
        <v>0.21</v>
      </c>
      <c r="U388" s="5">
        <v>0.21</v>
      </c>
      <c r="V388" s="5">
        <v>0.21</v>
      </c>
      <c r="W388" s="5">
        <v>0.21</v>
      </c>
      <c r="X388" s="5">
        <v>0.21</v>
      </c>
    </row>
    <row r="389" spans="1:24" ht="38.25" x14ac:dyDescent="0.25">
      <c r="A389" s="4" t="s">
        <v>30781</v>
      </c>
      <c r="B389" s="4" t="s">
        <v>34169</v>
      </c>
      <c r="C389" s="4" t="s">
        <v>2334</v>
      </c>
      <c r="D389" s="1" t="s">
        <v>34292</v>
      </c>
      <c r="E389" s="5" t="s">
        <v>216</v>
      </c>
      <c r="F389" s="5" t="s">
        <v>216</v>
      </c>
      <c r="G389" s="5" t="s">
        <v>216</v>
      </c>
      <c r="H389" s="5" t="s">
        <v>216</v>
      </c>
      <c r="I389" s="5">
        <v>0.19</v>
      </c>
      <c r="J389" s="5" t="s">
        <v>216</v>
      </c>
      <c r="K389" s="5" t="s">
        <v>216</v>
      </c>
      <c r="L389" s="5" t="s">
        <v>216</v>
      </c>
      <c r="M389" s="5" t="s">
        <v>216</v>
      </c>
      <c r="N389" s="5" t="s">
        <v>216</v>
      </c>
      <c r="O389" s="5" t="s">
        <v>216</v>
      </c>
      <c r="P389" s="5" t="s">
        <v>216</v>
      </c>
      <c r="Q389" s="5" t="s">
        <v>216</v>
      </c>
      <c r="R389" s="5">
        <v>0.21</v>
      </c>
      <c r="S389" s="5">
        <v>0.21</v>
      </c>
      <c r="T389" s="5">
        <v>0.21</v>
      </c>
      <c r="U389" s="5">
        <v>0.21</v>
      </c>
      <c r="V389" s="5">
        <v>0.21</v>
      </c>
      <c r="W389" s="5">
        <v>0.21</v>
      </c>
      <c r="X389" s="5">
        <v>0.21</v>
      </c>
    </row>
    <row r="390" spans="1:24" ht="38.25" x14ac:dyDescent="0.25">
      <c r="A390" s="4" t="s">
        <v>30782</v>
      </c>
      <c r="B390" s="4" t="s">
        <v>34169</v>
      </c>
      <c r="C390" s="4" t="s">
        <v>2337</v>
      </c>
      <c r="D390" s="1" t="s">
        <v>34293</v>
      </c>
      <c r="E390" s="5" t="s">
        <v>216</v>
      </c>
      <c r="F390" s="5" t="s">
        <v>216</v>
      </c>
      <c r="G390" s="5" t="s">
        <v>216</v>
      </c>
      <c r="H390" s="5" t="s">
        <v>216</v>
      </c>
      <c r="I390" s="5">
        <v>0.06</v>
      </c>
      <c r="J390" s="5" t="s">
        <v>216</v>
      </c>
      <c r="K390" s="5" t="s">
        <v>216</v>
      </c>
      <c r="L390" s="5" t="s">
        <v>216</v>
      </c>
      <c r="M390" s="5" t="s">
        <v>216</v>
      </c>
      <c r="N390" s="5" t="s">
        <v>216</v>
      </c>
      <c r="O390" s="5" t="s">
        <v>216</v>
      </c>
      <c r="P390" s="5" t="s">
        <v>216</v>
      </c>
      <c r="Q390" s="5" t="s">
        <v>216</v>
      </c>
      <c r="R390" s="5">
        <v>0.09</v>
      </c>
      <c r="S390" s="5">
        <v>0.09</v>
      </c>
      <c r="T390" s="5">
        <v>0.09</v>
      </c>
      <c r="U390" s="5">
        <v>0.09</v>
      </c>
      <c r="V390" s="5">
        <v>0.09</v>
      </c>
      <c r="W390" s="5">
        <v>0.09</v>
      </c>
      <c r="X390" s="5">
        <v>0.09</v>
      </c>
    </row>
    <row r="391" spans="1:24" ht="38.25" x14ac:dyDescent="0.25">
      <c r="A391" s="4" t="s">
        <v>30783</v>
      </c>
      <c r="B391" s="4" t="s">
        <v>34169</v>
      </c>
      <c r="C391" s="4" t="s">
        <v>34294</v>
      </c>
      <c r="D391" s="1" t="s">
        <v>34295</v>
      </c>
      <c r="E391" s="5" t="s">
        <v>216</v>
      </c>
      <c r="F391" s="5" t="s">
        <v>216</v>
      </c>
      <c r="G391" s="5" t="s">
        <v>216</v>
      </c>
      <c r="H391" s="5" t="s">
        <v>216</v>
      </c>
      <c r="I391" s="5">
        <v>0.19</v>
      </c>
      <c r="J391" s="5" t="s">
        <v>216</v>
      </c>
      <c r="K391" s="5" t="s">
        <v>216</v>
      </c>
      <c r="L391" s="5" t="s">
        <v>216</v>
      </c>
      <c r="M391" s="5" t="s">
        <v>216</v>
      </c>
      <c r="N391" s="5" t="s">
        <v>216</v>
      </c>
      <c r="O391" s="5" t="s">
        <v>216</v>
      </c>
      <c r="P391" s="5" t="s">
        <v>216</v>
      </c>
      <c r="Q391" s="5" t="s">
        <v>216</v>
      </c>
      <c r="R391" s="5">
        <v>0.21</v>
      </c>
      <c r="S391" s="5">
        <v>0.21</v>
      </c>
      <c r="T391" s="5">
        <v>0.21</v>
      </c>
      <c r="U391" s="5">
        <v>0.21</v>
      </c>
      <c r="V391" s="5">
        <v>0.21</v>
      </c>
      <c r="W391" s="5">
        <v>0.21</v>
      </c>
      <c r="X391" s="5">
        <v>0.21</v>
      </c>
    </row>
    <row r="392" spans="1:24" ht="38.25" x14ac:dyDescent="0.25">
      <c r="A392" s="4" t="s">
        <v>30784</v>
      </c>
      <c r="B392" s="4" t="s">
        <v>34169</v>
      </c>
      <c r="C392" s="4" t="s">
        <v>34296</v>
      </c>
      <c r="D392" s="1" t="s">
        <v>34297</v>
      </c>
      <c r="E392" s="5" t="s">
        <v>216</v>
      </c>
      <c r="F392" s="5" t="s">
        <v>216</v>
      </c>
      <c r="G392" s="5" t="s">
        <v>216</v>
      </c>
      <c r="H392" s="5" t="s">
        <v>216</v>
      </c>
      <c r="I392" s="5">
        <v>0.19</v>
      </c>
      <c r="J392" s="5" t="s">
        <v>216</v>
      </c>
      <c r="K392" s="5" t="s">
        <v>216</v>
      </c>
      <c r="L392" s="5" t="s">
        <v>216</v>
      </c>
      <c r="M392" s="5" t="s">
        <v>216</v>
      </c>
      <c r="N392" s="5" t="s">
        <v>216</v>
      </c>
      <c r="O392" s="5" t="s">
        <v>216</v>
      </c>
      <c r="P392" s="5" t="s">
        <v>216</v>
      </c>
      <c r="Q392" s="5" t="s">
        <v>216</v>
      </c>
      <c r="R392" s="5">
        <v>0.21</v>
      </c>
      <c r="S392" s="5">
        <v>0.21</v>
      </c>
      <c r="T392" s="5">
        <v>0.21</v>
      </c>
      <c r="U392" s="5">
        <v>0.21</v>
      </c>
      <c r="V392" s="5">
        <v>0.21</v>
      </c>
      <c r="W392" s="5">
        <v>0.21</v>
      </c>
      <c r="X392" s="5">
        <v>0.21</v>
      </c>
    </row>
    <row r="393" spans="1:24" ht="25.5" x14ac:dyDescent="0.25">
      <c r="A393" s="4" t="s">
        <v>30785</v>
      </c>
      <c r="B393" s="4" t="s">
        <v>34169</v>
      </c>
      <c r="C393" s="4" t="s">
        <v>2340</v>
      </c>
      <c r="D393" s="1" t="s">
        <v>9288</v>
      </c>
      <c r="E393" s="5" t="s">
        <v>216</v>
      </c>
      <c r="F393" s="5" t="s">
        <v>216</v>
      </c>
      <c r="G393" s="5" t="s">
        <v>216</v>
      </c>
      <c r="H393" s="5" t="s">
        <v>216</v>
      </c>
      <c r="I393" s="5">
        <v>0.06</v>
      </c>
      <c r="J393" s="5" t="s">
        <v>216</v>
      </c>
      <c r="K393" s="5" t="s">
        <v>216</v>
      </c>
      <c r="L393" s="5" t="s">
        <v>216</v>
      </c>
      <c r="M393" s="5" t="s">
        <v>216</v>
      </c>
      <c r="N393" s="5" t="s">
        <v>216</v>
      </c>
      <c r="O393" s="5" t="s">
        <v>216</v>
      </c>
      <c r="P393" s="5" t="s">
        <v>216</v>
      </c>
      <c r="Q393" s="5" t="s">
        <v>216</v>
      </c>
      <c r="R393" s="5">
        <v>0.09</v>
      </c>
      <c r="S393" s="5">
        <v>0.09</v>
      </c>
      <c r="T393" s="5">
        <v>0.09</v>
      </c>
      <c r="U393" s="5">
        <v>0.09</v>
      </c>
      <c r="V393" s="5">
        <v>0.09</v>
      </c>
      <c r="W393" s="5">
        <v>0.09</v>
      </c>
      <c r="X393" s="5">
        <v>0.09</v>
      </c>
    </row>
    <row r="394" spans="1:24" ht="25.5" x14ac:dyDescent="0.25">
      <c r="A394" s="4" t="s">
        <v>30786</v>
      </c>
      <c r="B394" s="4" t="s">
        <v>34169</v>
      </c>
      <c r="C394" s="4" t="s">
        <v>2346</v>
      </c>
      <c r="D394" s="1" t="s">
        <v>34298</v>
      </c>
      <c r="E394" s="5" t="s">
        <v>216</v>
      </c>
      <c r="F394" s="5" t="s">
        <v>216</v>
      </c>
      <c r="G394" s="5" t="s">
        <v>216</v>
      </c>
      <c r="H394" s="5" t="s">
        <v>216</v>
      </c>
      <c r="I394" s="5">
        <v>0.06</v>
      </c>
      <c r="J394" s="5" t="s">
        <v>216</v>
      </c>
      <c r="K394" s="5" t="s">
        <v>216</v>
      </c>
      <c r="L394" s="5" t="s">
        <v>216</v>
      </c>
      <c r="M394" s="5" t="s">
        <v>216</v>
      </c>
      <c r="N394" s="5" t="s">
        <v>216</v>
      </c>
      <c r="O394" s="5" t="s">
        <v>216</v>
      </c>
      <c r="P394" s="5" t="s">
        <v>216</v>
      </c>
      <c r="Q394" s="5" t="s">
        <v>216</v>
      </c>
      <c r="R394" s="5">
        <v>0.09</v>
      </c>
      <c r="S394" s="5">
        <v>0.09</v>
      </c>
      <c r="T394" s="5">
        <v>0.09</v>
      </c>
      <c r="U394" s="5">
        <v>0.09</v>
      </c>
      <c r="V394" s="5">
        <v>0.09</v>
      </c>
      <c r="W394" s="5">
        <v>0.09</v>
      </c>
      <c r="X394" s="5">
        <v>0.09</v>
      </c>
    </row>
    <row r="395" spans="1:24" ht="25.5" x14ac:dyDescent="0.25">
      <c r="A395" s="4" t="s">
        <v>30787</v>
      </c>
      <c r="B395" s="4" t="s">
        <v>34169</v>
      </c>
      <c r="C395" s="4" t="s">
        <v>34299</v>
      </c>
      <c r="D395" s="1" t="s">
        <v>34300</v>
      </c>
      <c r="E395" s="5" t="s">
        <v>216</v>
      </c>
      <c r="F395" s="5" t="s">
        <v>216</v>
      </c>
      <c r="G395" s="5" t="s">
        <v>216</v>
      </c>
      <c r="H395" s="5" t="s">
        <v>216</v>
      </c>
      <c r="I395" s="5">
        <v>0.06</v>
      </c>
      <c r="J395" s="5" t="s">
        <v>216</v>
      </c>
      <c r="K395" s="5" t="s">
        <v>216</v>
      </c>
      <c r="L395" s="5" t="s">
        <v>216</v>
      </c>
      <c r="M395" s="5" t="s">
        <v>216</v>
      </c>
      <c r="N395" s="5" t="s">
        <v>216</v>
      </c>
      <c r="O395" s="5" t="s">
        <v>216</v>
      </c>
      <c r="P395" s="5" t="s">
        <v>216</v>
      </c>
      <c r="Q395" s="5" t="s">
        <v>216</v>
      </c>
      <c r="R395" s="5">
        <v>0.09</v>
      </c>
      <c r="S395" s="5">
        <v>0.09</v>
      </c>
      <c r="T395" s="5">
        <v>0.09</v>
      </c>
      <c r="U395" s="5">
        <v>0.09</v>
      </c>
      <c r="V395" s="5">
        <v>0.09</v>
      </c>
      <c r="W395" s="5">
        <v>0.09</v>
      </c>
      <c r="X395" s="5">
        <v>0.09</v>
      </c>
    </row>
    <row r="396" spans="1:24" ht="25.5" x14ac:dyDescent="0.25">
      <c r="A396" s="4" t="s">
        <v>30788</v>
      </c>
      <c r="B396" s="4" t="s">
        <v>34169</v>
      </c>
      <c r="C396" s="4" t="s">
        <v>2349</v>
      </c>
      <c r="D396" s="1" t="s">
        <v>34301</v>
      </c>
      <c r="E396" s="5" t="s">
        <v>216</v>
      </c>
      <c r="F396" s="5" t="s">
        <v>216</v>
      </c>
      <c r="G396" s="5" t="s">
        <v>216</v>
      </c>
      <c r="H396" s="5" t="s">
        <v>216</v>
      </c>
      <c r="I396" s="5">
        <v>0.06</v>
      </c>
      <c r="J396" s="5" t="s">
        <v>216</v>
      </c>
      <c r="K396" s="5" t="s">
        <v>216</v>
      </c>
      <c r="L396" s="5" t="s">
        <v>216</v>
      </c>
      <c r="M396" s="5" t="s">
        <v>216</v>
      </c>
      <c r="N396" s="5" t="s">
        <v>216</v>
      </c>
      <c r="O396" s="5" t="s">
        <v>216</v>
      </c>
      <c r="P396" s="5" t="s">
        <v>216</v>
      </c>
      <c r="Q396" s="5" t="s">
        <v>216</v>
      </c>
      <c r="R396" s="5">
        <v>0.09</v>
      </c>
      <c r="S396" s="5">
        <v>0.09</v>
      </c>
      <c r="T396" s="5">
        <v>0.09</v>
      </c>
      <c r="U396" s="5">
        <v>0.09</v>
      </c>
      <c r="V396" s="5">
        <v>0.09</v>
      </c>
      <c r="W396" s="5">
        <v>0.09</v>
      </c>
      <c r="X396" s="5">
        <v>0.21</v>
      </c>
    </row>
    <row r="397" spans="1:24" ht="25.5" x14ac:dyDescent="0.25">
      <c r="A397" s="4" t="s">
        <v>30789</v>
      </c>
      <c r="B397" s="4" t="s">
        <v>34169</v>
      </c>
      <c r="C397" s="4" t="s">
        <v>2352</v>
      </c>
      <c r="D397" s="1" t="s">
        <v>34302</v>
      </c>
      <c r="E397" s="5" t="s">
        <v>216</v>
      </c>
      <c r="F397" s="5" t="s">
        <v>216</v>
      </c>
      <c r="G397" s="5" t="s">
        <v>216</v>
      </c>
      <c r="H397" s="5" t="s">
        <v>216</v>
      </c>
      <c r="I397" s="5">
        <v>0.06</v>
      </c>
      <c r="J397" s="5" t="s">
        <v>216</v>
      </c>
      <c r="K397" s="5" t="s">
        <v>216</v>
      </c>
      <c r="L397" s="5" t="s">
        <v>216</v>
      </c>
      <c r="M397" s="5" t="s">
        <v>216</v>
      </c>
      <c r="N397" s="5" t="s">
        <v>216</v>
      </c>
      <c r="O397" s="5" t="s">
        <v>216</v>
      </c>
      <c r="P397" s="5" t="s">
        <v>216</v>
      </c>
      <c r="Q397" s="5" t="s">
        <v>216</v>
      </c>
      <c r="R397" s="5">
        <v>0.09</v>
      </c>
      <c r="S397" s="5">
        <v>0.09</v>
      </c>
      <c r="T397" s="5">
        <v>0.09</v>
      </c>
      <c r="U397" s="5">
        <v>0.09</v>
      </c>
      <c r="V397" s="5">
        <v>0.09</v>
      </c>
      <c r="W397" s="5">
        <v>0.09</v>
      </c>
      <c r="X397" s="5">
        <v>0.09</v>
      </c>
    </row>
    <row r="398" spans="1:24" ht="25.5" x14ac:dyDescent="0.25">
      <c r="A398" s="4" t="s">
        <v>30790</v>
      </c>
      <c r="B398" s="4" t="s">
        <v>34169</v>
      </c>
      <c r="C398" s="4" t="s">
        <v>2355</v>
      </c>
      <c r="D398" s="1" t="s">
        <v>34303</v>
      </c>
      <c r="E398" s="5" t="s">
        <v>216</v>
      </c>
      <c r="F398" s="5" t="s">
        <v>216</v>
      </c>
      <c r="G398" s="5" t="s">
        <v>216</v>
      </c>
      <c r="H398" s="5" t="s">
        <v>216</v>
      </c>
      <c r="I398" s="5">
        <v>0.06</v>
      </c>
      <c r="J398" s="5" t="s">
        <v>216</v>
      </c>
      <c r="K398" s="5" t="s">
        <v>216</v>
      </c>
      <c r="L398" s="5" t="s">
        <v>216</v>
      </c>
      <c r="M398" s="5" t="s">
        <v>216</v>
      </c>
      <c r="N398" s="5" t="s">
        <v>216</v>
      </c>
      <c r="O398" s="5" t="s">
        <v>216</v>
      </c>
      <c r="P398" s="5" t="s">
        <v>216</v>
      </c>
      <c r="Q398" s="5" t="s">
        <v>216</v>
      </c>
      <c r="R398" s="5">
        <v>0.09</v>
      </c>
      <c r="S398" s="5">
        <v>0.09</v>
      </c>
      <c r="T398" s="5">
        <v>0.09</v>
      </c>
      <c r="U398" s="5">
        <v>0.09</v>
      </c>
      <c r="V398" s="5">
        <v>0.09</v>
      </c>
      <c r="W398" s="5">
        <v>0.09</v>
      </c>
      <c r="X398" s="5">
        <v>0</v>
      </c>
    </row>
    <row r="399" spans="1:24" ht="25.5" x14ac:dyDescent="0.25">
      <c r="A399" s="4" t="s">
        <v>30791</v>
      </c>
      <c r="B399" s="4" t="s">
        <v>34169</v>
      </c>
      <c r="C399" s="4" t="s">
        <v>34304</v>
      </c>
      <c r="D399" s="1" t="s">
        <v>34305</v>
      </c>
      <c r="E399" s="5" t="s">
        <v>216</v>
      </c>
      <c r="F399" s="5" t="s">
        <v>216</v>
      </c>
      <c r="G399" s="5" t="s">
        <v>216</v>
      </c>
      <c r="H399" s="5" t="s">
        <v>216</v>
      </c>
      <c r="I399" s="5">
        <v>0.06</v>
      </c>
      <c r="J399" s="5" t="s">
        <v>216</v>
      </c>
      <c r="K399" s="5" t="s">
        <v>216</v>
      </c>
      <c r="L399" s="5" t="s">
        <v>216</v>
      </c>
      <c r="M399" s="5" t="s">
        <v>216</v>
      </c>
      <c r="N399" s="5" t="s">
        <v>216</v>
      </c>
      <c r="O399" s="5" t="s">
        <v>216</v>
      </c>
      <c r="P399" s="5" t="s">
        <v>216</v>
      </c>
      <c r="Q399" s="5" t="s">
        <v>216</v>
      </c>
      <c r="R399" s="5">
        <v>0.09</v>
      </c>
      <c r="S399" s="5">
        <v>0.09</v>
      </c>
      <c r="T399" s="5">
        <v>0.09</v>
      </c>
      <c r="U399" s="5">
        <v>0.09</v>
      </c>
      <c r="V399" s="5">
        <v>0.09</v>
      </c>
      <c r="W399" s="5">
        <v>0.09</v>
      </c>
      <c r="X399" s="5">
        <v>0.09</v>
      </c>
    </row>
    <row r="400" spans="1:24" x14ac:dyDescent="0.25">
      <c r="A400" s="4" t="s">
        <v>30792</v>
      </c>
      <c r="B400" s="4" t="s">
        <v>34169</v>
      </c>
      <c r="C400" s="4" t="s">
        <v>2361</v>
      </c>
      <c r="D400" s="1" t="s">
        <v>34306</v>
      </c>
      <c r="E400" s="5" t="s">
        <v>216</v>
      </c>
      <c r="F400" s="5" t="s">
        <v>216</v>
      </c>
      <c r="G400" s="5" t="s">
        <v>216</v>
      </c>
      <c r="H400" s="5" t="s">
        <v>216</v>
      </c>
      <c r="I400" s="5">
        <v>0</v>
      </c>
      <c r="J400" s="5" t="s">
        <v>216</v>
      </c>
      <c r="K400" s="5" t="s">
        <v>216</v>
      </c>
      <c r="L400" s="5" t="s">
        <v>216</v>
      </c>
      <c r="M400" s="5" t="s">
        <v>216</v>
      </c>
      <c r="N400" s="5" t="s">
        <v>216</v>
      </c>
      <c r="O400" s="5" t="s">
        <v>216</v>
      </c>
      <c r="P400" s="5" t="s">
        <v>216</v>
      </c>
      <c r="Q400" s="5" t="s">
        <v>216</v>
      </c>
      <c r="R400" s="5">
        <v>0</v>
      </c>
      <c r="S400" s="5">
        <v>0</v>
      </c>
      <c r="T400" s="5">
        <v>0</v>
      </c>
      <c r="U400" s="5">
        <v>0</v>
      </c>
      <c r="V400" s="5">
        <v>0</v>
      </c>
      <c r="W400" s="5">
        <v>0</v>
      </c>
      <c r="X400" s="5">
        <v>0</v>
      </c>
    </row>
    <row r="401" spans="1:24" ht="25.5" x14ac:dyDescent="0.25">
      <c r="A401" s="4" t="s">
        <v>30793</v>
      </c>
      <c r="B401" s="4" t="s">
        <v>34169</v>
      </c>
      <c r="C401" s="4" t="s">
        <v>2364</v>
      </c>
      <c r="D401" s="1" t="s">
        <v>2365</v>
      </c>
      <c r="E401" s="5" t="s">
        <v>216</v>
      </c>
      <c r="F401" s="5" t="s">
        <v>216</v>
      </c>
      <c r="G401" s="5" t="s">
        <v>216</v>
      </c>
      <c r="H401" s="5" t="s">
        <v>216</v>
      </c>
      <c r="I401" s="5">
        <v>0</v>
      </c>
      <c r="J401" s="5" t="s">
        <v>216</v>
      </c>
      <c r="K401" s="5" t="s">
        <v>216</v>
      </c>
      <c r="L401" s="5" t="s">
        <v>216</v>
      </c>
      <c r="M401" s="5" t="s">
        <v>216</v>
      </c>
      <c r="N401" s="5" t="s">
        <v>216</v>
      </c>
      <c r="O401" s="5" t="s">
        <v>216</v>
      </c>
      <c r="P401" s="5" t="s">
        <v>216</v>
      </c>
      <c r="Q401" s="5" t="s">
        <v>216</v>
      </c>
      <c r="R401" s="5">
        <v>0</v>
      </c>
      <c r="S401" s="5">
        <v>0</v>
      </c>
      <c r="T401" s="5">
        <v>0</v>
      </c>
      <c r="U401" s="5">
        <v>0</v>
      </c>
      <c r="V401" s="5">
        <v>0</v>
      </c>
      <c r="W401" s="5">
        <v>0</v>
      </c>
      <c r="X401" s="5">
        <v>0</v>
      </c>
    </row>
    <row r="402" spans="1:24" x14ac:dyDescent="0.25">
      <c r="A402" s="4" t="s">
        <v>30794</v>
      </c>
      <c r="B402" s="4" t="s">
        <v>34169</v>
      </c>
      <c r="C402" s="4" t="s">
        <v>2367</v>
      </c>
      <c r="D402" s="1" t="s">
        <v>2368</v>
      </c>
      <c r="E402" s="5" t="s">
        <v>216</v>
      </c>
      <c r="F402" s="5" t="s">
        <v>216</v>
      </c>
      <c r="G402" s="5" t="s">
        <v>216</v>
      </c>
      <c r="H402" s="5" t="s">
        <v>216</v>
      </c>
      <c r="I402" s="5">
        <v>0</v>
      </c>
      <c r="J402" s="5" t="s">
        <v>216</v>
      </c>
      <c r="K402" s="5" t="s">
        <v>216</v>
      </c>
      <c r="L402" s="5" t="s">
        <v>216</v>
      </c>
      <c r="M402" s="5" t="s">
        <v>216</v>
      </c>
      <c r="N402" s="5" t="s">
        <v>216</v>
      </c>
      <c r="O402" s="5" t="s">
        <v>216</v>
      </c>
      <c r="P402" s="5" t="s">
        <v>216</v>
      </c>
      <c r="Q402" s="5" t="s">
        <v>216</v>
      </c>
      <c r="R402" s="5">
        <v>0</v>
      </c>
      <c r="S402" s="5">
        <v>0</v>
      </c>
      <c r="T402" s="5">
        <v>0</v>
      </c>
      <c r="U402" s="5">
        <v>0</v>
      </c>
      <c r="V402" s="5">
        <v>0</v>
      </c>
      <c r="W402" s="5">
        <v>0</v>
      </c>
      <c r="X402" s="5">
        <v>0</v>
      </c>
    </row>
    <row r="403" spans="1:24" ht="25.5" x14ac:dyDescent="0.25">
      <c r="A403" s="4" t="s">
        <v>30795</v>
      </c>
      <c r="B403" s="4" t="s">
        <v>34169</v>
      </c>
      <c r="C403" s="4" t="s">
        <v>2370</v>
      </c>
      <c r="D403" s="1" t="s">
        <v>2371</v>
      </c>
      <c r="E403" s="5" t="s">
        <v>216</v>
      </c>
      <c r="F403" s="5" t="s">
        <v>216</v>
      </c>
      <c r="G403" s="5" t="s">
        <v>216</v>
      </c>
      <c r="H403" s="5" t="s">
        <v>216</v>
      </c>
      <c r="I403" s="5">
        <v>0</v>
      </c>
      <c r="J403" s="5" t="s">
        <v>216</v>
      </c>
      <c r="K403" s="5" t="s">
        <v>216</v>
      </c>
      <c r="L403" s="5" t="s">
        <v>216</v>
      </c>
      <c r="M403" s="5" t="s">
        <v>216</v>
      </c>
      <c r="N403" s="5" t="s">
        <v>216</v>
      </c>
      <c r="O403" s="5" t="s">
        <v>216</v>
      </c>
      <c r="P403" s="5" t="s">
        <v>216</v>
      </c>
      <c r="Q403" s="5" t="s">
        <v>216</v>
      </c>
      <c r="R403" s="5">
        <v>0</v>
      </c>
      <c r="S403" s="5">
        <v>0</v>
      </c>
      <c r="T403" s="5">
        <v>0</v>
      </c>
      <c r="U403" s="5">
        <v>0</v>
      </c>
      <c r="V403" s="5">
        <v>0</v>
      </c>
      <c r="W403" s="5">
        <v>0</v>
      </c>
      <c r="X403" s="5">
        <v>0</v>
      </c>
    </row>
    <row r="404" spans="1:24" ht="38.25" x14ac:dyDescent="0.25">
      <c r="A404" s="4" t="s">
        <v>30796</v>
      </c>
      <c r="B404" s="4" t="s">
        <v>34169</v>
      </c>
      <c r="C404" s="4" t="s">
        <v>2373</v>
      </c>
      <c r="D404" s="1" t="s">
        <v>34307</v>
      </c>
      <c r="E404" s="5" t="s">
        <v>216</v>
      </c>
      <c r="F404" s="5" t="s">
        <v>216</v>
      </c>
      <c r="G404" s="5" t="s">
        <v>216</v>
      </c>
      <c r="H404" s="5" t="s">
        <v>216</v>
      </c>
      <c r="I404" s="5">
        <v>0</v>
      </c>
      <c r="J404" s="5" t="s">
        <v>216</v>
      </c>
      <c r="K404" s="5" t="s">
        <v>216</v>
      </c>
      <c r="L404" s="5" t="s">
        <v>216</v>
      </c>
      <c r="M404" s="5" t="s">
        <v>216</v>
      </c>
      <c r="N404" s="5" t="s">
        <v>216</v>
      </c>
      <c r="O404" s="5" t="s">
        <v>216</v>
      </c>
      <c r="P404" s="5" t="s">
        <v>216</v>
      </c>
      <c r="Q404" s="5" t="s">
        <v>216</v>
      </c>
      <c r="R404" s="5">
        <v>0</v>
      </c>
      <c r="S404" s="5">
        <v>0</v>
      </c>
      <c r="T404" s="5">
        <v>0</v>
      </c>
      <c r="U404" s="5">
        <v>0</v>
      </c>
      <c r="V404" s="5">
        <v>0</v>
      </c>
      <c r="W404" s="5">
        <v>0</v>
      </c>
      <c r="X404" s="5">
        <v>0</v>
      </c>
    </row>
    <row r="405" spans="1:24" ht="25.5" x14ac:dyDescent="0.25">
      <c r="A405" s="4" t="s">
        <v>30797</v>
      </c>
      <c r="B405" s="4" t="s">
        <v>34169</v>
      </c>
      <c r="C405" s="4" t="s">
        <v>34308</v>
      </c>
      <c r="D405" s="1" t="s">
        <v>34309</v>
      </c>
      <c r="E405" s="5" t="s">
        <v>216</v>
      </c>
      <c r="F405" s="5" t="s">
        <v>216</v>
      </c>
      <c r="G405" s="5" t="s">
        <v>216</v>
      </c>
      <c r="H405" s="5" t="s">
        <v>216</v>
      </c>
      <c r="I405" s="5">
        <v>0</v>
      </c>
      <c r="J405" s="5" t="s">
        <v>216</v>
      </c>
      <c r="K405" s="5" t="s">
        <v>216</v>
      </c>
      <c r="L405" s="5" t="s">
        <v>216</v>
      </c>
      <c r="M405" s="5" t="s">
        <v>216</v>
      </c>
      <c r="N405" s="5" t="s">
        <v>216</v>
      </c>
      <c r="O405" s="5" t="s">
        <v>216</v>
      </c>
      <c r="P405" s="5" t="s">
        <v>216</v>
      </c>
      <c r="Q405" s="5" t="s">
        <v>216</v>
      </c>
      <c r="R405" s="5">
        <v>0</v>
      </c>
      <c r="S405" s="5">
        <v>0</v>
      </c>
      <c r="T405" s="5">
        <v>0</v>
      </c>
      <c r="U405" s="5">
        <v>0</v>
      </c>
      <c r="V405" s="5">
        <v>0</v>
      </c>
      <c r="W405" s="5">
        <v>0</v>
      </c>
      <c r="X405" s="5">
        <v>0</v>
      </c>
    </row>
    <row r="406" spans="1:24" x14ac:dyDescent="0.25">
      <c r="A406" s="4" t="s">
        <v>30798</v>
      </c>
      <c r="B406" s="4" t="s">
        <v>34169</v>
      </c>
      <c r="C406" s="4" t="s">
        <v>2379</v>
      </c>
      <c r="D406" s="1" t="s">
        <v>9301</v>
      </c>
      <c r="E406" s="5" t="s">
        <v>216</v>
      </c>
      <c r="F406" s="5" t="s">
        <v>216</v>
      </c>
      <c r="G406" s="5" t="s">
        <v>216</v>
      </c>
      <c r="H406" s="5" t="s">
        <v>216</v>
      </c>
      <c r="I406" s="5">
        <v>0</v>
      </c>
      <c r="J406" s="5" t="s">
        <v>216</v>
      </c>
      <c r="K406" s="5" t="s">
        <v>216</v>
      </c>
      <c r="L406" s="5" t="s">
        <v>216</v>
      </c>
      <c r="M406" s="5" t="s">
        <v>216</v>
      </c>
      <c r="N406" s="5" t="s">
        <v>216</v>
      </c>
      <c r="O406" s="5" t="s">
        <v>216</v>
      </c>
      <c r="P406" s="5" t="s">
        <v>216</v>
      </c>
      <c r="Q406" s="5" t="s">
        <v>216</v>
      </c>
      <c r="R406" s="5">
        <v>0</v>
      </c>
      <c r="S406" s="5">
        <v>0</v>
      </c>
      <c r="T406" s="5">
        <v>0</v>
      </c>
      <c r="U406" s="5">
        <v>0</v>
      </c>
      <c r="V406" s="5">
        <v>0</v>
      </c>
      <c r="W406" s="5">
        <v>0</v>
      </c>
      <c r="X406" s="5">
        <v>0</v>
      </c>
    </row>
    <row r="407" spans="1:24" x14ac:dyDescent="0.25">
      <c r="A407" s="4" t="s">
        <v>30799</v>
      </c>
      <c r="B407" s="4" t="s">
        <v>34169</v>
      </c>
      <c r="C407" s="4" t="s">
        <v>2391</v>
      </c>
      <c r="D407" s="1" t="s">
        <v>34310</v>
      </c>
      <c r="E407" s="5" t="s">
        <v>216</v>
      </c>
      <c r="F407" s="5" t="s">
        <v>216</v>
      </c>
      <c r="G407" s="5" t="s">
        <v>216</v>
      </c>
      <c r="H407" s="5" t="s">
        <v>216</v>
      </c>
      <c r="I407" s="5">
        <v>0.19</v>
      </c>
      <c r="J407" s="5" t="s">
        <v>216</v>
      </c>
      <c r="K407" s="5" t="s">
        <v>216</v>
      </c>
      <c r="L407" s="5" t="s">
        <v>216</v>
      </c>
      <c r="M407" s="5" t="s">
        <v>216</v>
      </c>
      <c r="N407" s="5" t="s">
        <v>216</v>
      </c>
      <c r="O407" s="5" t="s">
        <v>216</v>
      </c>
      <c r="P407" s="5" t="s">
        <v>216</v>
      </c>
      <c r="Q407" s="5" t="s">
        <v>216</v>
      </c>
      <c r="R407" s="5">
        <v>0.21</v>
      </c>
      <c r="S407" s="5">
        <v>0.21</v>
      </c>
      <c r="T407" s="5">
        <v>0.21</v>
      </c>
      <c r="U407" s="5">
        <v>0.21</v>
      </c>
      <c r="V407" s="5">
        <v>0.21</v>
      </c>
      <c r="W407" s="5">
        <v>0.21</v>
      </c>
      <c r="X407" s="5">
        <v>0.21</v>
      </c>
    </row>
    <row r="408" spans="1:24" ht="25.5" x14ac:dyDescent="0.25">
      <c r="A408" s="4" t="s">
        <v>30800</v>
      </c>
      <c r="B408" s="4" t="s">
        <v>34169</v>
      </c>
      <c r="C408" s="4" t="s">
        <v>2394</v>
      </c>
      <c r="D408" s="1" t="s">
        <v>34311</v>
      </c>
      <c r="E408" s="5" t="s">
        <v>216</v>
      </c>
      <c r="F408" s="5" t="s">
        <v>216</v>
      </c>
      <c r="G408" s="5" t="s">
        <v>216</v>
      </c>
      <c r="H408" s="5" t="s">
        <v>216</v>
      </c>
      <c r="I408" s="5">
        <v>0.19</v>
      </c>
      <c r="J408" s="5" t="s">
        <v>216</v>
      </c>
      <c r="K408" s="5" t="s">
        <v>216</v>
      </c>
      <c r="L408" s="5" t="s">
        <v>216</v>
      </c>
      <c r="M408" s="5" t="s">
        <v>216</v>
      </c>
      <c r="N408" s="5" t="s">
        <v>216</v>
      </c>
      <c r="O408" s="5" t="s">
        <v>216</v>
      </c>
      <c r="P408" s="5" t="s">
        <v>216</v>
      </c>
      <c r="Q408" s="5" t="s">
        <v>216</v>
      </c>
      <c r="R408" s="5">
        <v>0.21</v>
      </c>
      <c r="S408" s="5">
        <v>0.21</v>
      </c>
      <c r="T408" s="5">
        <v>0.21</v>
      </c>
      <c r="U408" s="5">
        <v>0.21</v>
      </c>
      <c r="V408" s="5">
        <v>0.21</v>
      </c>
      <c r="W408" s="5">
        <v>0.21</v>
      </c>
      <c r="X408" s="5">
        <v>0.21</v>
      </c>
    </row>
    <row r="409" spans="1:24" x14ac:dyDescent="0.25">
      <c r="A409" s="4" t="s">
        <v>30801</v>
      </c>
      <c r="B409" s="4" t="s">
        <v>34169</v>
      </c>
      <c r="C409" s="4" t="s">
        <v>2400</v>
      </c>
      <c r="D409" s="1" t="s">
        <v>34312</v>
      </c>
      <c r="E409" s="5" t="s">
        <v>216</v>
      </c>
      <c r="F409" s="5" t="s">
        <v>216</v>
      </c>
      <c r="G409" s="5" t="s">
        <v>216</v>
      </c>
      <c r="H409" s="5" t="s">
        <v>216</v>
      </c>
      <c r="I409" s="5">
        <v>0.19</v>
      </c>
      <c r="J409" s="5" t="s">
        <v>216</v>
      </c>
      <c r="K409" s="5" t="s">
        <v>216</v>
      </c>
      <c r="L409" s="5" t="s">
        <v>216</v>
      </c>
      <c r="M409" s="5" t="s">
        <v>216</v>
      </c>
      <c r="N409" s="5" t="s">
        <v>216</v>
      </c>
      <c r="O409" s="5" t="s">
        <v>216</v>
      </c>
      <c r="P409" s="5" t="s">
        <v>216</v>
      </c>
      <c r="Q409" s="5" t="s">
        <v>216</v>
      </c>
      <c r="R409" s="5">
        <v>0.21</v>
      </c>
      <c r="S409" s="5">
        <v>0.21</v>
      </c>
      <c r="T409" s="5">
        <v>0.21</v>
      </c>
      <c r="U409" s="5">
        <v>0.21</v>
      </c>
      <c r="V409" s="5">
        <v>0.21</v>
      </c>
      <c r="W409" s="5">
        <v>0.21</v>
      </c>
      <c r="X409" s="5">
        <v>0.21</v>
      </c>
    </row>
    <row r="410" spans="1:24" x14ac:dyDescent="0.25">
      <c r="A410" s="4" t="s">
        <v>30802</v>
      </c>
      <c r="B410" s="4" t="s">
        <v>34169</v>
      </c>
      <c r="C410" s="4" t="s">
        <v>2406</v>
      </c>
      <c r="D410" s="1" t="s">
        <v>2407</v>
      </c>
      <c r="E410" s="5" t="s">
        <v>216</v>
      </c>
      <c r="F410" s="5" t="s">
        <v>216</v>
      </c>
      <c r="G410" s="5" t="s">
        <v>216</v>
      </c>
      <c r="H410" s="5" t="s">
        <v>216</v>
      </c>
      <c r="I410" s="5">
        <v>0.19</v>
      </c>
      <c r="J410" s="5" t="s">
        <v>216</v>
      </c>
      <c r="K410" s="5" t="s">
        <v>216</v>
      </c>
      <c r="L410" s="5" t="s">
        <v>216</v>
      </c>
      <c r="M410" s="5" t="s">
        <v>216</v>
      </c>
      <c r="N410" s="5" t="s">
        <v>216</v>
      </c>
      <c r="O410" s="5" t="s">
        <v>216</v>
      </c>
      <c r="P410" s="5" t="s">
        <v>216</v>
      </c>
      <c r="Q410" s="5" t="s">
        <v>216</v>
      </c>
      <c r="R410" s="5">
        <v>0.21</v>
      </c>
      <c r="S410" s="5">
        <v>0.21</v>
      </c>
      <c r="T410" s="5">
        <v>0.21</v>
      </c>
      <c r="U410" s="5">
        <v>0.21</v>
      </c>
      <c r="V410" s="5">
        <v>0.21</v>
      </c>
      <c r="W410" s="5">
        <v>0.21</v>
      </c>
      <c r="X410" s="5">
        <v>0.21</v>
      </c>
    </row>
    <row r="411" spans="1:24" ht="25.5" x14ac:dyDescent="0.25">
      <c r="A411" s="4" t="s">
        <v>30803</v>
      </c>
      <c r="B411" s="4" t="s">
        <v>34169</v>
      </c>
      <c r="C411" s="4" t="s">
        <v>9307</v>
      </c>
      <c r="D411" s="1" t="s">
        <v>9308</v>
      </c>
      <c r="E411" s="5" t="s">
        <v>216</v>
      </c>
      <c r="F411" s="5" t="s">
        <v>216</v>
      </c>
      <c r="G411" s="5" t="s">
        <v>216</v>
      </c>
      <c r="H411" s="5" t="s">
        <v>216</v>
      </c>
      <c r="I411" s="5">
        <v>0.19</v>
      </c>
      <c r="J411" s="5" t="s">
        <v>216</v>
      </c>
      <c r="K411" s="5" t="s">
        <v>216</v>
      </c>
      <c r="L411" s="5" t="s">
        <v>216</v>
      </c>
      <c r="M411" s="5" t="s">
        <v>216</v>
      </c>
      <c r="N411" s="5" t="s">
        <v>216</v>
      </c>
      <c r="O411" s="5" t="s">
        <v>216</v>
      </c>
      <c r="P411" s="5" t="s">
        <v>216</v>
      </c>
      <c r="Q411" s="5" t="s">
        <v>216</v>
      </c>
      <c r="R411" s="5">
        <v>0.21</v>
      </c>
      <c r="S411" s="5">
        <v>0.21</v>
      </c>
      <c r="T411" s="5">
        <v>0.21</v>
      </c>
      <c r="U411" s="5">
        <v>0.21</v>
      </c>
      <c r="V411" s="5">
        <v>0.21</v>
      </c>
      <c r="W411" s="5">
        <v>0.21</v>
      </c>
      <c r="X411" s="5">
        <v>0.21</v>
      </c>
    </row>
    <row r="412" spans="1:24" ht="25.5" x14ac:dyDescent="0.25">
      <c r="A412" s="4" t="s">
        <v>30804</v>
      </c>
      <c r="B412" s="4" t="s">
        <v>34169</v>
      </c>
      <c r="C412" s="4" t="s">
        <v>2409</v>
      </c>
      <c r="D412" s="1" t="s">
        <v>34313</v>
      </c>
      <c r="E412" s="5" t="s">
        <v>216</v>
      </c>
      <c r="F412" s="5" t="s">
        <v>216</v>
      </c>
      <c r="G412" s="5" t="s">
        <v>216</v>
      </c>
      <c r="H412" s="5" t="s">
        <v>216</v>
      </c>
      <c r="I412" s="5">
        <v>0.19</v>
      </c>
      <c r="J412" s="5" t="s">
        <v>216</v>
      </c>
      <c r="K412" s="5" t="s">
        <v>216</v>
      </c>
      <c r="L412" s="5" t="s">
        <v>216</v>
      </c>
      <c r="M412" s="5" t="s">
        <v>216</v>
      </c>
      <c r="N412" s="5" t="s">
        <v>216</v>
      </c>
      <c r="O412" s="5" t="s">
        <v>216</v>
      </c>
      <c r="P412" s="5" t="s">
        <v>216</v>
      </c>
      <c r="Q412" s="5" t="s">
        <v>216</v>
      </c>
      <c r="R412" s="5">
        <v>0.21</v>
      </c>
      <c r="S412" s="5">
        <v>0.21</v>
      </c>
      <c r="T412" s="5">
        <v>0.21</v>
      </c>
      <c r="U412" s="5">
        <v>0.21</v>
      </c>
      <c r="V412" s="5">
        <v>0.21</v>
      </c>
      <c r="W412" s="5">
        <v>0.21</v>
      </c>
      <c r="X412" s="5">
        <v>0.21</v>
      </c>
    </row>
    <row r="413" spans="1:24" ht="25.5" x14ac:dyDescent="0.25">
      <c r="A413" s="4" t="s">
        <v>30805</v>
      </c>
      <c r="B413" s="4" t="s">
        <v>34169</v>
      </c>
      <c r="C413" s="4" t="s">
        <v>2412</v>
      </c>
      <c r="D413" s="1" t="s">
        <v>34314</v>
      </c>
      <c r="E413" s="5" t="s">
        <v>216</v>
      </c>
      <c r="F413" s="5" t="s">
        <v>216</v>
      </c>
      <c r="G413" s="5" t="s">
        <v>216</v>
      </c>
      <c r="H413" s="5" t="s">
        <v>216</v>
      </c>
      <c r="I413" s="5">
        <v>0.19</v>
      </c>
      <c r="J413" s="5" t="s">
        <v>216</v>
      </c>
      <c r="K413" s="5" t="s">
        <v>216</v>
      </c>
      <c r="L413" s="5" t="s">
        <v>216</v>
      </c>
      <c r="M413" s="5" t="s">
        <v>216</v>
      </c>
      <c r="N413" s="5" t="s">
        <v>216</v>
      </c>
      <c r="O413" s="5" t="s">
        <v>216</v>
      </c>
      <c r="P413" s="5" t="s">
        <v>216</v>
      </c>
      <c r="Q413" s="5" t="s">
        <v>216</v>
      </c>
      <c r="R413" s="5">
        <v>0.21</v>
      </c>
      <c r="S413" s="5">
        <v>0.21</v>
      </c>
      <c r="T413" s="5">
        <v>0.21</v>
      </c>
      <c r="U413" s="5">
        <v>0.21</v>
      </c>
      <c r="V413" s="5">
        <v>0.21</v>
      </c>
      <c r="W413" s="5">
        <v>0.21</v>
      </c>
      <c r="X413" s="5">
        <v>0.21</v>
      </c>
    </row>
    <row r="414" spans="1:24" ht="25.5" x14ac:dyDescent="0.25">
      <c r="A414" s="4" t="s">
        <v>30806</v>
      </c>
      <c r="B414" s="4" t="s">
        <v>34169</v>
      </c>
      <c r="C414" s="4" t="s">
        <v>2415</v>
      </c>
      <c r="D414" s="1" t="s">
        <v>34315</v>
      </c>
      <c r="E414" s="5" t="s">
        <v>216</v>
      </c>
      <c r="F414" s="5" t="s">
        <v>216</v>
      </c>
      <c r="G414" s="5" t="s">
        <v>216</v>
      </c>
      <c r="H414" s="5" t="s">
        <v>216</v>
      </c>
      <c r="I414" s="5">
        <v>0.19</v>
      </c>
      <c r="J414" s="5" t="s">
        <v>216</v>
      </c>
      <c r="K414" s="5" t="s">
        <v>216</v>
      </c>
      <c r="L414" s="5" t="s">
        <v>216</v>
      </c>
      <c r="M414" s="5" t="s">
        <v>216</v>
      </c>
      <c r="N414" s="5" t="s">
        <v>216</v>
      </c>
      <c r="O414" s="5" t="s">
        <v>216</v>
      </c>
      <c r="P414" s="5" t="s">
        <v>216</v>
      </c>
      <c r="Q414" s="5" t="s">
        <v>216</v>
      </c>
      <c r="R414" s="5">
        <v>0.21</v>
      </c>
      <c r="S414" s="5">
        <v>0.21</v>
      </c>
      <c r="T414" s="5">
        <v>0.21</v>
      </c>
      <c r="U414" s="5">
        <v>0.21</v>
      </c>
      <c r="V414" s="5">
        <v>0.21</v>
      </c>
      <c r="W414" s="5">
        <v>0.21</v>
      </c>
      <c r="X414" s="5">
        <v>0.21</v>
      </c>
    </row>
    <row r="415" spans="1:24" ht="25.5" x14ac:dyDescent="0.25">
      <c r="A415" s="4" t="s">
        <v>30807</v>
      </c>
      <c r="B415" s="4" t="s">
        <v>34169</v>
      </c>
      <c r="C415" s="4" t="s">
        <v>2418</v>
      </c>
      <c r="D415" s="1" t="s">
        <v>2419</v>
      </c>
      <c r="E415" s="5" t="s">
        <v>216</v>
      </c>
      <c r="F415" s="5" t="s">
        <v>216</v>
      </c>
      <c r="G415" s="5" t="s">
        <v>216</v>
      </c>
      <c r="H415" s="5" t="s">
        <v>216</v>
      </c>
      <c r="I415" s="5">
        <v>0.19</v>
      </c>
      <c r="J415" s="5" t="s">
        <v>216</v>
      </c>
      <c r="K415" s="5" t="s">
        <v>216</v>
      </c>
      <c r="L415" s="5" t="s">
        <v>216</v>
      </c>
      <c r="M415" s="5" t="s">
        <v>216</v>
      </c>
      <c r="N415" s="5" t="s">
        <v>216</v>
      </c>
      <c r="O415" s="5" t="s">
        <v>216</v>
      </c>
      <c r="P415" s="5" t="s">
        <v>216</v>
      </c>
      <c r="Q415" s="5" t="s">
        <v>216</v>
      </c>
      <c r="R415" s="5">
        <v>0.21</v>
      </c>
      <c r="S415" s="5">
        <v>0.21</v>
      </c>
      <c r="T415" s="5">
        <v>0.21</v>
      </c>
      <c r="U415" s="5">
        <v>0.21</v>
      </c>
      <c r="V415" s="5">
        <v>0.21</v>
      </c>
      <c r="W415" s="5">
        <v>0.21</v>
      </c>
      <c r="X415" s="5">
        <v>0.21</v>
      </c>
    </row>
    <row r="416" spans="1:24" ht="25.5" x14ac:dyDescent="0.25">
      <c r="A416" s="4" t="s">
        <v>30808</v>
      </c>
      <c r="B416" s="4" t="s">
        <v>34169</v>
      </c>
      <c r="C416" s="4" t="s">
        <v>2421</v>
      </c>
      <c r="D416" s="1" t="s">
        <v>2422</v>
      </c>
      <c r="E416" s="5" t="s">
        <v>216</v>
      </c>
      <c r="F416" s="5" t="s">
        <v>216</v>
      </c>
      <c r="G416" s="5" t="s">
        <v>216</v>
      </c>
      <c r="H416" s="5" t="s">
        <v>216</v>
      </c>
      <c r="I416" s="5">
        <v>0.19</v>
      </c>
      <c r="J416" s="5" t="s">
        <v>216</v>
      </c>
      <c r="K416" s="5" t="s">
        <v>216</v>
      </c>
      <c r="L416" s="5" t="s">
        <v>216</v>
      </c>
      <c r="M416" s="5" t="s">
        <v>216</v>
      </c>
      <c r="N416" s="5" t="s">
        <v>216</v>
      </c>
      <c r="O416" s="5" t="s">
        <v>216</v>
      </c>
      <c r="P416" s="5" t="s">
        <v>216</v>
      </c>
      <c r="Q416" s="5" t="s">
        <v>216</v>
      </c>
      <c r="R416" s="5">
        <v>0.21</v>
      </c>
      <c r="S416" s="5">
        <v>0.21</v>
      </c>
      <c r="T416" s="5">
        <v>0.21</v>
      </c>
      <c r="U416" s="5">
        <v>0.21</v>
      </c>
      <c r="V416" s="5">
        <v>0.21</v>
      </c>
      <c r="W416" s="5">
        <v>0.21</v>
      </c>
      <c r="X416" s="5">
        <v>0.21</v>
      </c>
    </row>
    <row r="417" spans="1:24" ht="25.5" x14ac:dyDescent="0.25">
      <c r="A417" s="4" t="s">
        <v>30809</v>
      </c>
      <c r="B417" s="4" t="s">
        <v>34169</v>
      </c>
      <c r="C417" s="4" t="s">
        <v>2424</v>
      </c>
      <c r="D417" s="1" t="s">
        <v>34316</v>
      </c>
      <c r="E417" s="5" t="s">
        <v>216</v>
      </c>
      <c r="F417" s="5" t="s">
        <v>216</v>
      </c>
      <c r="G417" s="5" t="s">
        <v>216</v>
      </c>
      <c r="H417" s="5" t="s">
        <v>216</v>
      </c>
      <c r="I417" s="5">
        <v>0.19</v>
      </c>
      <c r="J417" s="5" t="s">
        <v>216</v>
      </c>
      <c r="K417" s="5" t="s">
        <v>216</v>
      </c>
      <c r="L417" s="5" t="s">
        <v>216</v>
      </c>
      <c r="M417" s="5" t="s">
        <v>216</v>
      </c>
      <c r="N417" s="5" t="s">
        <v>216</v>
      </c>
      <c r="O417" s="5" t="s">
        <v>216</v>
      </c>
      <c r="P417" s="5" t="s">
        <v>216</v>
      </c>
      <c r="Q417" s="5" t="s">
        <v>216</v>
      </c>
      <c r="R417" s="5">
        <v>0.21</v>
      </c>
      <c r="S417" s="5">
        <v>0.21</v>
      </c>
      <c r="T417" s="5">
        <v>0.21</v>
      </c>
      <c r="U417" s="5">
        <v>0.21</v>
      </c>
      <c r="V417" s="5">
        <v>0.21</v>
      </c>
      <c r="W417" s="5">
        <v>0.21</v>
      </c>
      <c r="X417" s="5">
        <v>0.21</v>
      </c>
    </row>
    <row r="418" spans="1:24" ht="25.5" x14ac:dyDescent="0.25">
      <c r="A418" s="4" t="s">
        <v>30810</v>
      </c>
      <c r="B418" s="4" t="s">
        <v>34169</v>
      </c>
      <c r="C418" s="4" t="s">
        <v>34317</v>
      </c>
      <c r="D418" s="1" t="s">
        <v>34318</v>
      </c>
      <c r="E418" s="5" t="s">
        <v>216</v>
      </c>
      <c r="F418" s="5" t="s">
        <v>216</v>
      </c>
      <c r="G418" s="5" t="s">
        <v>216</v>
      </c>
      <c r="H418" s="5" t="s">
        <v>216</v>
      </c>
      <c r="I418" s="5">
        <v>0.19</v>
      </c>
      <c r="J418" s="5" t="s">
        <v>216</v>
      </c>
      <c r="K418" s="5" t="s">
        <v>216</v>
      </c>
      <c r="L418" s="5" t="s">
        <v>216</v>
      </c>
      <c r="M418" s="5" t="s">
        <v>216</v>
      </c>
      <c r="N418" s="5" t="s">
        <v>216</v>
      </c>
      <c r="O418" s="5" t="s">
        <v>216</v>
      </c>
      <c r="P418" s="5" t="s">
        <v>216</v>
      </c>
      <c r="Q418" s="5" t="s">
        <v>216</v>
      </c>
      <c r="R418" s="5">
        <v>0.21</v>
      </c>
      <c r="S418" s="5">
        <v>0.21</v>
      </c>
      <c r="T418" s="5">
        <v>0.21</v>
      </c>
      <c r="U418" s="5">
        <v>0.21</v>
      </c>
      <c r="V418" s="5">
        <v>0.21</v>
      </c>
      <c r="W418" s="5">
        <v>0.21</v>
      </c>
      <c r="X418" s="5">
        <v>0.21</v>
      </c>
    </row>
    <row r="419" spans="1:24" ht="38.25" x14ac:dyDescent="0.25">
      <c r="A419" s="4" t="s">
        <v>30811</v>
      </c>
      <c r="B419" s="4" t="s">
        <v>34169</v>
      </c>
      <c r="C419" s="4" t="s">
        <v>2427</v>
      </c>
      <c r="D419" s="1" t="s">
        <v>34319</v>
      </c>
      <c r="E419" s="5" t="s">
        <v>216</v>
      </c>
      <c r="F419" s="5" t="s">
        <v>216</v>
      </c>
      <c r="G419" s="5" t="s">
        <v>216</v>
      </c>
      <c r="H419" s="5" t="s">
        <v>216</v>
      </c>
      <c r="I419" s="5">
        <v>0.19</v>
      </c>
      <c r="J419" s="5" t="s">
        <v>216</v>
      </c>
      <c r="K419" s="5" t="s">
        <v>216</v>
      </c>
      <c r="L419" s="5" t="s">
        <v>216</v>
      </c>
      <c r="M419" s="5" t="s">
        <v>216</v>
      </c>
      <c r="N419" s="5" t="s">
        <v>216</v>
      </c>
      <c r="O419" s="5" t="s">
        <v>216</v>
      </c>
      <c r="P419" s="5" t="s">
        <v>216</v>
      </c>
      <c r="Q419" s="5" t="s">
        <v>216</v>
      </c>
      <c r="R419" s="5">
        <v>0.21</v>
      </c>
      <c r="S419" s="5">
        <v>0.21</v>
      </c>
      <c r="T419" s="5">
        <v>0.21</v>
      </c>
      <c r="U419" s="5">
        <v>0.21</v>
      </c>
      <c r="V419" s="5">
        <v>0.21</v>
      </c>
      <c r="W419" s="5">
        <v>0.21</v>
      </c>
      <c r="X419" s="5">
        <v>0.21</v>
      </c>
    </row>
    <row r="420" spans="1:24" ht="38.25" x14ac:dyDescent="0.25">
      <c r="A420" s="4" t="s">
        <v>30812</v>
      </c>
      <c r="B420" s="4" t="s">
        <v>34169</v>
      </c>
      <c r="C420" s="4" t="s">
        <v>2439</v>
      </c>
      <c r="D420" s="1" t="s">
        <v>34320</v>
      </c>
      <c r="E420" s="5" t="s">
        <v>216</v>
      </c>
      <c r="F420" s="5" t="s">
        <v>216</v>
      </c>
      <c r="G420" s="5" t="s">
        <v>216</v>
      </c>
      <c r="H420" s="5" t="s">
        <v>216</v>
      </c>
      <c r="I420" s="5">
        <v>0.19</v>
      </c>
      <c r="J420" s="5" t="s">
        <v>216</v>
      </c>
      <c r="K420" s="5" t="s">
        <v>216</v>
      </c>
      <c r="L420" s="5" t="s">
        <v>216</v>
      </c>
      <c r="M420" s="5" t="s">
        <v>216</v>
      </c>
      <c r="N420" s="5" t="s">
        <v>216</v>
      </c>
      <c r="O420" s="5" t="s">
        <v>216</v>
      </c>
      <c r="P420" s="5" t="s">
        <v>216</v>
      </c>
      <c r="Q420" s="5" t="s">
        <v>216</v>
      </c>
      <c r="R420" s="5">
        <v>0.21</v>
      </c>
      <c r="S420" s="5">
        <v>0.21</v>
      </c>
      <c r="T420" s="5">
        <v>0.21</v>
      </c>
      <c r="U420" s="5">
        <v>0.21</v>
      </c>
      <c r="V420" s="5">
        <v>0.21</v>
      </c>
      <c r="W420" s="5">
        <v>0.21</v>
      </c>
      <c r="X420" s="5">
        <v>0.21</v>
      </c>
    </row>
    <row r="421" spans="1:24" ht="38.25" x14ac:dyDescent="0.25">
      <c r="A421" s="4" t="s">
        <v>30813</v>
      </c>
      <c r="B421" s="4" t="s">
        <v>34169</v>
      </c>
      <c r="C421" s="4" t="s">
        <v>2442</v>
      </c>
      <c r="D421" s="1" t="s">
        <v>34321</v>
      </c>
      <c r="E421" s="5" t="s">
        <v>216</v>
      </c>
      <c r="F421" s="5" t="s">
        <v>216</v>
      </c>
      <c r="G421" s="5" t="s">
        <v>216</v>
      </c>
      <c r="H421" s="5" t="s">
        <v>216</v>
      </c>
      <c r="I421" s="5">
        <v>0.19</v>
      </c>
      <c r="J421" s="5" t="s">
        <v>216</v>
      </c>
      <c r="K421" s="5" t="s">
        <v>216</v>
      </c>
      <c r="L421" s="5" t="s">
        <v>216</v>
      </c>
      <c r="M421" s="5" t="s">
        <v>216</v>
      </c>
      <c r="N421" s="5" t="s">
        <v>216</v>
      </c>
      <c r="O421" s="5" t="s">
        <v>216</v>
      </c>
      <c r="P421" s="5" t="s">
        <v>216</v>
      </c>
      <c r="Q421" s="5" t="s">
        <v>216</v>
      </c>
      <c r="R421" s="5">
        <v>0.21</v>
      </c>
      <c r="S421" s="5">
        <v>0.21</v>
      </c>
      <c r="T421" s="5">
        <v>0.21</v>
      </c>
      <c r="U421" s="5">
        <v>0.21</v>
      </c>
      <c r="V421" s="5">
        <v>0.21</v>
      </c>
      <c r="W421" s="5">
        <v>0.21</v>
      </c>
      <c r="X421" s="5">
        <v>0.21</v>
      </c>
    </row>
    <row r="422" spans="1:24" ht="38.25" x14ac:dyDescent="0.25">
      <c r="A422" s="4" t="s">
        <v>30814</v>
      </c>
      <c r="B422" s="4" t="s">
        <v>34169</v>
      </c>
      <c r="C422" s="4" t="s">
        <v>2445</v>
      </c>
      <c r="D422" s="1" t="s">
        <v>34322</v>
      </c>
      <c r="E422" s="5" t="s">
        <v>216</v>
      </c>
      <c r="F422" s="5" t="s">
        <v>216</v>
      </c>
      <c r="G422" s="5" t="s">
        <v>216</v>
      </c>
      <c r="H422" s="5" t="s">
        <v>216</v>
      </c>
      <c r="I422" s="5">
        <v>0.19</v>
      </c>
      <c r="J422" s="5" t="s">
        <v>216</v>
      </c>
      <c r="K422" s="5" t="s">
        <v>216</v>
      </c>
      <c r="L422" s="5" t="s">
        <v>216</v>
      </c>
      <c r="M422" s="5" t="s">
        <v>216</v>
      </c>
      <c r="N422" s="5" t="s">
        <v>216</v>
      </c>
      <c r="O422" s="5" t="s">
        <v>216</v>
      </c>
      <c r="P422" s="5" t="s">
        <v>216</v>
      </c>
      <c r="Q422" s="5" t="s">
        <v>216</v>
      </c>
      <c r="R422" s="5">
        <v>0.21</v>
      </c>
      <c r="S422" s="5">
        <v>0.21</v>
      </c>
      <c r="T422" s="5">
        <v>0.21</v>
      </c>
      <c r="U422" s="5">
        <v>0.21</v>
      </c>
      <c r="V422" s="5">
        <v>0.21</v>
      </c>
      <c r="W422" s="5">
        <v>0.21</v>
      </c>
      <c r="X422" s="5">
        <v>0.21</v>
      </c>
    </row>
    <row r="423" spans="1:24" ht="25.5" x14ac:dyDescent="0.25">
      <c r="A423" s="4" t="s">
        <v>30815</v>
      </c>
      <c r="B423" s="4" t="s">
        <v>34169</v>
      </c>
      <c r="C423" s="4" t="s">
        <v>2460</v>
      </c>
      <c r="D423" s="1" t="s">
        <v>34323</v>
      </c>
      <c r="E423" s="5" t="s">
        <v>216</v>
      </c>
      <c r="F423" s="5" t="s">
        <v>216</v>
      </c>
      <c r="G423" s="5" t="s">
        <v>216</v>
      </c>
      <c r="H423" s="5" t="s">
        <v>216</v>
      </c>
      <c r="I423" s="5">
        <v>0.06</v>
      </c>
      <c r="J423" s="5" t="s">
        <v>216</v>
      </c>
      <c r="K423" s="5" t="s">
        <v>216</v>
      </c>
      <c r="L423" s="5" t="s">
        <v>216</v>
      </c>
      <c r="M423" s="5" t="s">
        <v>216</v>
      </c>
      <c r="N423" s="5" t="s">
        <v>216</v>
      </c>
      <c r="O423" s="5" t="s">
        <v>216</v>
      </c>
      <c r="P423" s="5" t="s">
        <v>216</v>
      </c>
      <c r="Q423" s="5" t="s">
        <v>216</v>
      </c>
      <c r="R423" s="5">
        <v>0.09</v>
      </c>
      <c r="S423" s="5">
        <v>0.09</v>
      </c>
      <c r="T423" s="5">
        <v>0.09</v>
      </c>
      <c r="U423" s="5">
        <v>0.09</v>
      </c>
      <c r="V423" s="5">
        <v>0.09</v>
      </c>
      <c r="W423" s="5">
        <v>0.09</v>
      </c>
      <c r="X423" s="5">
        <v>0.09</v>
      </c>
    </row>
    <row r="424" spans="1:24" ht="25.5" x14ac:dyDescent="0.25">
      <c r="A424" s="4" t="s">
        <v>30816</v>
      </c>
      <c r="B424" s="4" t="s">
        <v>34169</v>
      </c>
      <c r="C424" s="4" t="s">
        <v>34324</v>
      </c>
      <c r="D424" s="1" t="s">
        <v>34325</v>
      </c>
      <c r="E424" s="5" t="s">
        <v>216</v>
      </c>
      <c r="F424" s="5" t="s">
        <v>216</v>
      </c>
      <c r="G424" s="5" t="s">
        <v>216</v>
      </c>
      <c r="H424" s="5" t="s">
        <v>216</v>
      </c>
      <c r="I424" s="5">
        <v>0.06</v>
      </c>
      <c r="J424" s="5" t="s">
        <v>216</v>
      </c>
      <c r="K424" s="5" t="s">
        <v>216</v>
      </c>
      <c r="L424" s="5" t="s">
        <v>216</v>
      </c>
      <c r="M424" s="5" t="s">
        <v>216</v>
      </c>
      <c r="N424" s="5" t="s">
        <v>216</v>
      </c>
      <c r="O424" s="5" t="s">
        <v>216</v>
      </c>
      <c r="P424" s="5" t="s">
        <v>216</v>
      </c>
      <c r="Q424" s="5" t="s">
        <v>216</v>
      </c>
      <c r="R424" s="5">
        <v>0.09</v>
      </c>
      <c r="S424" s="5">
        <v>0.09</v>
      </c>
      <c r="T424" s="5">
        <v>0.09</v>
      </c>
      <c r="U424" s="5">
        <v>0.09</v>
      </c>
      <c r="V424" s="5">
        <v>0.09</v>
      </c>
      <c r="W424" s="5">
        <v>0.09</v>
      </c>
      <c r="X424" s="5">
        <v>0.09</v>
      </c>
    </row>
    <row r="425" spans="1:24" ht="25.5" x14ac:dyDescent="0.25">
      <c r="A425" s="4" t="s">
        <v>30817</v>
      </c>
      <c r="B425" s="4" t="s">
        <v>34169</v>
      </c>
      <c r="C425" s="4" t="s">
        <v>2463</v>
      </c>
      <c r="D425" s="1" t="s">
        <v>34326</v>
      </c>
      <c r="E425" s="5" t="s">
        <v>216</v>
      </c>
      <c r="F425" s="5" t="s">
        <v>216</v>
      </c>
      <c r="G425" s="5" t="s">
        <v>216</v>
      </c>
      <c r="H425" s="5" t="s">
        <v>216</v>
      </c>
      <c r="I425" s="5">
        <v>0.06</v>
      </c>
      <c r="J425" s="5" t="s">
        <v>216</v>
      </c>
      <c r="K425" s="5" t="s">
        <v>216</v>
      </c>
      <c r="L425" s="5" t="s">
        <v>216</v>
      </c>
      <c r="M425" s="5" t="s">
        <v>216</v>
      </c>
      <c r="N425" s="5" t="s">
        <v>216</v>
      </c>
      <c r="O425" s="5" t="s">
        <v>216</v>
      </c>
      <c r="P425" s="5" t="s">
        <v>216</v>
      </c>
      <c r="Q425" s="5" t="s">
        <v>216</v>
      </c>
      <c r="R425" s="5">
        <v>0.09</v>
      </c>
      <c r="S425" s="5">
        <v>0.09</v>
      </c>
      <c r="T425" s="5">
        <v>0.09</v>
      </c>
      <c r="U425" s="5">
        <v>0.09</v>
      </c>
      <c r="V425" s="5">
        <v>0.09</v>
      </c>
      <c r="W425" s="5">
        <v>0.09</v>
      </c>
      <c r="X425" s="5">
        <v>0.09</v>
      </c>
    </row>
    <row r="426" spans="1:24" ht="25.5" x14ac:dyDescent="0.25">
      <c r="A426" s="4" t="s">
        <v>30818</v>
      </c>
      <c r="B426" s="4" t="s">
        <v>34169</v>
      </c>
      <c r="C426" s="4" t="s">
        <v>2466</v>
      </c>
      <c r="D426" s="1" t="s">
        <v>34327</v>
      </c>
      <c r="E426" s="5" t="s">
        <v>216</v>
      </c>
      <c r="F426" s="5" t="s">
        <v>216</v>
      </c>
      <c r="G426" s="5" t="s">
        <v>216</v>
      </c>
      <c r="H426" s="5" t="s">
        <v>216</v>
      </c>
      <c r="I426" s="5">
        <v>0.06</v>
      </c>
      <c r="J426" s="5" t="s">
        <v>216</v>
      </c>
      <c r="K426" s="5" t="s">
        <v>216</v>
      </c>
      <c r="L426" s="5" t="s">
        <v>216</v>
      </c>
      <c r="M426" s="5" t="s">
        <v>216</v>
      </c>
      <c r="N426" s="5" t="s">
        <v>216</v>
      </c>
      <c r="O426" s="5" t="s">
        <v>216</v>
      </c>
      <c r="P426" s="5" t="s">
        <v>216</v>
      </c>
      <c r="Q426" s="5" t="s">
        <v>216</v>
      </c>
      <c r="R426" s="5">
        <v>0.09</v>
      </c>
      <c r="S426" s="5">
        <v>0.09</v>
      </c>
      <c r="T426" s="5">
        <v>0.09</v>
      </c>
      <c r="U426" s="5">
        <v>0.09</v>
      </c>
      <c r="V426" s="5">
        <v>0.09</v>
      </c>
      <c r="W426" s="5">
        <v>0.09</v>
      </c>
      <c r="X426" s="5">
        <v>0.09</v>
      </c>
    </row>
    <row r="427" spans="1:24" ht="25.5" x14ac:dyDescent="0.25">
      <c r="A427" s="4" t="s">
        <v>30819</v>
      </c>
      <c r="B427" s="4" t="s">
        <v>34169</v>
      </c>
      <c r="C427" s="4" t="s">
        <v>2469</v>
      </c>
      <c r="D427" s="1" t="s">
        <v>34328</v>
      </c>
      <c r="E427" s="5" t="s">
        <v>216</v>
      </c>
      <c r="F427" s="5" t="s">
        <v>216</v>
      </c>
      <c r="G427" s="5" t="s">
        <v>216</v>
      </c>
      <c r="H427" s="5" t="s">
        <v>216</v>
      </c>
      <c r="I427" s="5">
        <v>0.19</v>
      </c>
      <c r="J427" s="5" t="s">
        <v>216</v>
      </c>
      <c r="K427" s="5" t="s">
        <v>216</v>
      </c>
      <c r="L427" s="5" t="s">
        <v>216</v>
      </c>
      <c r="M427" s="5" t="s">
        <v>216</v>
      </c>
      <c r="N427" s="5" t="s">
        <v>216</v>
      </c>
      <c r="O427" s="5" t="s">
        <v>216</v>
      </c>
      <c r="P427" s="5" t="s">
        <v>216</v>
      </c>
      <c r="Q427" s="5" t="s">
        <v>216</v>
      </c>
      <c r="R427" s="5">
        <v>0.21</v>
      </c>
      <c r="S427" s="5">
        <v>0.21</v>
      </c>
      <c r="T427" s="5">
        <v>0.21</v>
      </c>
      <c r="U427" s="5">
        <v>0.21</v>
      </c>
      <c r="V427" s="5">
        <v>0.21</v>
      </c>
      <c r="W427" s="5">
        <v>0.21</v>
      </c>
      <c r="X427" s="5">
        <v>0</v>
      </c>
    </row>
    <row r="428" spans="1:24" ht="25.5" x14ac:dyDescent="0.25">
      <c r="A428" s="4" t="s">
        <v>30820</v>
      </c>
      <c r="B428" s="4" t="s">
        <v>34169</v>
      </c>
      <c r="C428" s="4" t="s">
        <v>34329</v>
      </c>
      <c r="D428" s="1" t="s">
        <v>34330</v>
      </c>
      <c r="E428" s="5" t="s">
        <v>216</v>
      </c>
      <c r="F428" s="5" t="s">
        <v>216</v>
      </c>
      <c r="G428" s="5" t="s">
        <v>216</v>
      </c>
      <c r="H428" s="5" t="s">
        <v>216</v>
      </c>
      <c r="I428" s="5">
        <v>0</v>
      </c>
      <c r="J428" s="5" t="s">
        <v>216</v>
      </c>
      <c r="K428" s="5" t="s">
        <v>216</v>
      </c>
      <c r="L428" s="5" t="s">
        <v>216</v>
      </c>
      <c r="M428" s="5" t="s">
        <v>216</v>
      </c>
      <c r="N428" s="5" t="s">
        <v>216</v>
      </c>
      <c r="O428" s="5" t="s">
        <v>216</v>
      </c>
      <c r="P428" s="5" t="s">
        <v>216</v>
      </c>
      <c r="Q428" s="5" t="s">
        <v>216</v>
      </c>
      <c r="R428" s="5">
        <v>0</v>
      </c>
      <c r="S428" s="5">
        <v>0</v>
      </c>
      <c r="T428" s="5">
        <v>0</v>
      </c>
      <c r="U428" s="5">
        <v>0</v>
      </c>
      <c r="V428" s="5">
        <v>0</v>
      </c>
      <c r="W428" s="5">
        <v>0</v>
      </c>
      <c r="X428" s="5">
        <v>0</v>
      </c>
    </row>
    <row r="429" spans="1:24" ht="25.5" x14ac:dyDescent="0.25">
      <c r="A429" s="4" t="s">
        <v>30821</v>
      </c>
      <c r="B429" s="4" t="s">
        <v>34169</v>
      </c>
      <c r="C429" s="4" t="s">
        <v>2472</v>
      </c>
      <c r="D429" s="1" t="s">
        <v>34331</v>
      </c>
      <c r="E429" s="5" t="s">
        <v>216</v>
      </c>
      <c r="F429" s="5" t="s">
        <v>216</v>
      </c>
      <c r="G429" s="5" t="s">
        <v>216</v>
      </c>
      <c r="H429" s="5" t="s">
        <v>216</v>
      </c>
      <c r="I429" s="5">
        <v>0.06</v>
      </c>
      <c r="J429" s="5" t="s">
        <v>216</v>
      </c>
      <c r="K429" s="5" t="s">
        <v>216</v>
      </c>
      <c r="L429" s="5" t="s">
        <v>216</v>
      </c>
      <c r="M429" s="5" t="s">
        <v>216</v>
      </c>
      <c r="N429" s="5" t="s">
        <v>216</v>
      </c>
      <c r="O429" s="5" t="s">
        <v>216</v>
      </c>
      <c r="P429" s="5" t="s">
        <v>216</v>
      </c>
      <c r="Q429" s="5" t="s">
        <v>216</v>
      </c>
      <c r="R429" s="5">
        <v>0.09</v>
      </c>
      <c r="S429" s="5">
        <v>0.09</v>
      </c>
      <c r="T429" s="5">
        <v>0.09</v>
      </c>
      <c r="U429" s="5">
        <v>0.09</v>
      </c>
      <c r="V429" s="5">
        <v>0.09</v>
      </c>
      <c r="W429" s="5">
        <v>0.09</v>
      </c>
      <c r="X429" s="5">
        <v>0.09</v>
      </c>
    </row>
    <row r="430" spans="1:24" ht="25.5" x14ac:dyDescent="0.25">
      <c r="A430" s="4" t="s">
        <v>30822</v>
      </c>
      <c r="B430" s="4" t="s">
        <v>34169</v>
      </c>
      <c r="C430" s="4" t="s">
        <v>34332</v>
      </c>
      <c r="D430" s="1" t="s">
        <v>34333</v>
      </c>
      <c r="E430" s="5" t="s">
        <v>216</v>
      </c>
      <c r="F430" s="5" t="s">
        <v>216</v>
      </c>
      <c r="G430" s="5" t="s">
        <v>216</v>
      </c>
      <c r="H430" s="5" t="s">
        <v>216</v>
      </c>
      <c r="I430" s="5">
        <v>0.06</v>
      </c>
      <c r="J430" s="5" t="s">
        <v>216</v>
      </c>
      <c r="K430" s="5" t="s">
        <v>216</v>
      </c>
      <c r="L430" s="5" t="s">
        <v>216</v>
      </c>
      <c r="M430" s="5" t="s">
        <v>216</v>
      </c>
      <c r="N430" s="5" t="s">
        <v>216</v>
      </c>
      <c r="O430" s="5" t="s">
        <v>216</v>
      </c>
      <c r="P430" s="5" t="s">
        <v>216</v>
      </c>
      <c r="Q430" s="5" t="s">
        <v>216</v>
      </c>
      <c r="R430" s="5">
        <v>0.09</v>
      </c>
      <c r="S430" s="5">
        <v>0.09</v>
      </c>
      <c r="T430" s="5">
        <v>0.09</v>
      </c>
      <c r="U430" s="5">
        <v>0.09</v>
      </c>
      <c r="V430" s="5">
        <v>0.09</v>
      </c>
      <c r="W430" s="5">
        <v>0.09</v>
      </c>
      <c r="X430" s="5">
        <v>0.09</v>
      </c>
    </row>
    <row r="431" spans="1:24" ht="25.5" x14ac:dyDescent="0.25">
      <c r="A431" s="4" t="s">
        <v>30823</v>
      </c>
      <c r="B431" s="4" t="s">
        <v>34169</v>
      </c>
      <c r="C431" s="4" t="s">
        <v>2475</v>
      </c>
      <c r="D431" s="1" t="s">
        <v>9322</v>
      </c>
      <c r="E431" s="5" t="s">
        <v>216</v>
      </c>
      <c r="F431" s="5" t="s">
        <v>216</v>
      </c>
      <c r="G431" s="5" t="s">
        <v>216</v>
      </c>
      <c r="H431" s="5" t="s">
        <v>216</v>
      </c>
      <c r="I431" s="5">
        <v>0.06</v>
      </c>
      <c r="J431" s="5" t="s">
        <v>216</v>
      </c>
      <c r="K431" s="5" t="s">
        <v>216</v>
      </c>
      <c r="L431" s="5" t="s">
        <v>216</v>
      </c>
      <c r="M431" s="5" t="s">
        <v>216</v>
      </c>
      <c r="N431" s="5" t="s">
        <v>216</v>
      </c>
      <c r="O431" s="5" t="s">
        <v>216</v>
      </c>
      <c r="P431" s="5" t="s">
        <v>216</v>
      </c>
      <c r="Q431" s="5" t="s">
        <v>216</v>
      </c>
      <c r="R431" s="5">
        <v>0.09</v>
      </c>
      <c r="S431" s="5">
        <v>0.09</v>
      </c>
      <c r="T431" s="5">
        <v>0.09</v>
      </c>
      <c r="U431" s="5">
        <v>0.09</v>
      </c>
      <c r="V431" s="5">
        <v>0.09</v>
      </c>
      <c r="W431" s="5">
        <v>0.09</v>
      </c>
      <c r="X431" s="5">
        <v>0.09</v>
      </c>
    </row>
    <row r="432" spans="1:24" ht="25.5" x14ac:dyDescent="0.25">
      <c r="A432" s="4" t="s">
        <v>30824</v>
      </c>
      <c r="B432" s="4" t="s">
        <v>34169</v>
      </c>
      <c r="C432" s="4" t="s">
        <v>2493</v>
      </c>
      <c r="D432" s="1" t="s">
        <v>34334</v>
      </c>
      <c r="E432" s="5" t="s">
        <v>216</v>
      </c>
      <c r="F432" s="5" t="s">
        <v>216</v>
      </c>
      <c r="G432" s="5" t="s">
        <v>216</v>
      </c>
      <c r="H432" s="5" t="s">
        <v>216</v>
      </c>
      <c r="I432" s="5">
        <v>0.19</v>
      </c>
      <c r="J432" s="5" t="s">
        <v>216</v>
      </c>
      <c r="K432" s="5" t="s">
        <v>216</v>
      </c>
      <c r="L432" s="5" t="s">
        <v>216</v>
      </c>
      <c r="M432" s="5" t="s">
        <v>216</v>
      </c>
      <c r="N432" s="5" t="s">
        <v>216</v>
      </c>
      <c r="O432" s="5" t="s">
        <v>216</v>
      </c>
      <c r="P432" s="5" t="s">
        <v>216</v>
      </c>
      <c r="Q432" s="5" t="s">
        <v>216</v>
      </c>
      <c r="R432" s="5">
        <v>0.21</v>
      </c>
      <c r="S432" s="5">
        <v>0.21</v>
      </c>
      <c r="T432" s="5">
        <v>0.21</v>
      </c>
      <c r="U432" s="5">
        <v>0.21</v>
      </c>
      <c r="V432" s="5">
        <v>0.21</v>
      </c>
      <c r="W432" s="5">
        <v>0.21</v>
      </c>
      <c r="X432" s="5">
        <v>0.21</v>
      </c>
    </row>
    <row r="433" spans="1:24" ht="25.5" x14ac:dyDescent="0.25">
      <c r="A433" s="4" t="s">
        <v>30825</v>
      </c>
      <c r="B433" s="4" t="s">
        <v>34169</v>
      </c>
      <c r="C433" s="4" t="s">
        <v>2496</v>
      </c>
      <c r="D433" s="1" t="s">
        <v>34335</v>
      </c>
      <c r="E433" s="5" t="s">
        <v>216</v>
      </c>
      <c r="F433" s="5" t="s">
        <v>216</v>
      </c>
      <c r="G433" s="5" t="s">
        <v>216</v>
      </c>
      <c r="H433" s="5" t="s">
        <v>216</v>
      </c>
      <c r="I433" s="5">
        <v>0.19</v>
      </c>
      <c r="J433" s="5" t="s">
        <v>216</v>
      </c>
      <c r="K433" s="5" t="s">
        <v>216</v>
      </c>
      <c r="L433" s="5" t="s">
        <v>216</v>
      </c>
      <c r="M433" s="5" t="s">
        <v>216</v>
      </c>
      <c r="N433" s="5" t="s">
        <v>216</v>
      </c>
      <c r="O433" s="5" t="s">
        <v>216</v>
      </c>
      <c r="P433" s="5" t="s">
        <v>216</v>
      </c>
      <c r="Q433" s="5" t="s">
        <v>216</v>
      </c>
      <c r="R433" s="5">
        <v>0.21</v>
      </c>
      <c r="S433" s="5">
        <v>0.21</v>
      </c>
      <c r="T433" s="5">
        <v>0.21</v>
      </c>
      <c r="U433" s="5">
        <v>0.21</v>
      </c>
      <c r="V433" s="5">
        <v>0.21</v>
      </c>
      <c r="W433" s="5">
        <v>0.21</v>
      </c>
      <c r="X433" s="5">
        <v>0.21</v>
      </c>
    </row>
    <row r="434" spans="1:24" ht="25.5" x14ac:dyDescent="0.25">
      <c r="A434" s="4" t="s">
        <v>30826</v>
      </c>
      <c r="B434" s="4" t="s">
        <v>34169</v>
      </c>
      <c r="C434" s="4" t="s">
        <v>34336</v>
      </c>
      <c r="D434" s="1" t="s">
        <v>34337</v>
      </c>
      <c r="E434" s="5" t="s">
        <v>216</v>
      </c>
      <c r="F434" s="5" t="s">
        <v>216</v>
      </c>
      <c r="G434" s="5" t="s">
        <v>216</v>
      </c>
      <c r="H434" s="5" t="s">
        <v>216</v>
      </c>
      <c r="I434" s="5">
        <v>0.19</v>
      </c>
      <c r="J434" s="5" t="s">
        <v>216</v>
      </c>
      <c r="K434" s="5" t="s">
        <v>216</v>
      </c>
      <c r="L434" s="5" t="s">
        <v>216</v>
      </c>
      <c r="M434" s="5" t="s">
        <v>216</v>
      </c>
      <c r="N434" s="5" t="s">
        <v>216</v>
      </c>
      <c r="O434" s="5" t="s">
        <v>216</v>
      </c>
      <c r="P434" s="5" t="s">
        <v>216</v>
      </c>
      <c r="Q434" s="5" t="s">
        <v>216</v>
      </c>
      <c r="R434" s="5">
        <v>0.21</v>
      </c>
      <c r="S434" s="5">
        <v>0.21</v>
      </c>
      <c r="T434" s="5">
        <v>0.21</v>
      </c>
      <c r="U434" s="5">
        <v>0.21</v>
      </c>
      <c r="V434" s="5">
        <v>0.21</v>
      </c>
      <c r="W434" s="5">
        <v>0.21</v>
      </c>
      <c r="X434" s="5">
        <v>0.21</v>
      </c>
    </row>
    <row r="435" spans="1:24" ht="25.5" x14ac:dyDescent="0.25">
      <c r="A435" s="4" t="s">
        <v>30827</v>
      </c>
      <c r="B435" s="4" t="s">
        <v>34169</v>
      </c>
      <c r="C435" s="4" t="s">
        <v>2499</v>
      </c>
      <c r="D435" s="1" t="s">
        <v>34338</v>
      </c>
      <c r="E435" s="5" t="s">
        <v>216</v>
      </c>
      <c r="F435" s="5" t="s">
        <v>216</v>
      </c>
      <c r="G435" s="5" t="s">
        <v>216</v>
      </c>
      <c r="H435" s="5" t="s">
        <v>216</v>
      </c>
      <c r="I435" s="5">
        <v>0</v>
      </c>
      <c r="J435" s="5" t="s">
        <v>216</v>
      </c>
      <c r="K435" s="5" t="s">
        <v>216</v>
      </c>
      <c r="L435" s="5" t="s">
        <v>216</v>
      </c>
      <c r="M435" s="5" t="s">
        <v>216</v>
      </c>
      <c r="N435" s="5" t="s">
        <v>216</v>
      </c>
      <c r="O435" s="5" t="s">
        <v>216</v>
      </c>
      <c r="P435" s="5" t="s">
        <v>216</v>
      </c>
      <c r="Q435" s="5" t="s">
        <v>216</v>
      </c>
      <c r="R435" s="5">
        <v>0</v>
      </c>
      <c r="S435" s="5">
        <v>0</v>
      </c>
      <c r="T435" s="5">
        <v>0</v>
      </c>
      <c r="U435" s="5">
        <v>0</v>
      </c>
      <c r="V435" s="5">
        <v>0</v>
      </c>
      <c r="W435" s="5">
        <v>0</v>
      </c>
      <c r="X435" s="5">
        <v>0</v>
      </c>
    </row>
    <row r="436" spans="1:24" ht="25.5" x14ac:dyDescent="0.25">
      <c r="A436" s="4" t="s">
        <v>30828</v>
      </c>
      <c r="B436" s="4" t="s">
        <v>34169</v>
      </c>
      <c r="C436" s="4" t="s">
        <v>34339</v>
      </c>
      <c r="D436" s="1" t="s">
        <v>34340</v>
      </c>
      <c r="E436" s="5" t="s">
        <v>216</v>
      </c>
      <c r="F436" s="5" t="s">
        <v>216</v>
      </c>
      <c r="G436" s="5" t="s">
        <v>216</v>
      </c>
      <c r="H436" s="5" t="s">
        <v>216</v>
      </c>
      <c r="I436" s="5">
        <v>0.19</v>
      </c>
      <c r="J436" s="5" t="s">
        <v>216</v>
      </c>
      <c r="K436" s="5" t="s">
        <v>216</v>
      </c>
      <c r="L436" s="5" t="s">
        <v>216</v>
      </c>
      <c r="M436" s="5" t="s">
        <v>216</v>
      </c>
      <c r="N436" s="5" t="s">
        <v>216</v>
      </c>
      <c r="O436" s="5" t="s">
        <v>216</v>
      </c>
      <c r="P436" s="5" t="s">
        <v>216</v>
      </c>
      <c r="Q436" s="5" t="s">
        <v>216</v>
      </c>
      <c r="R436" s="5">
        <v>0.21</v>
      </c>
      <c r="S436" s="5">
        <v>0.21</v>
      </c>
      <c r="T436" s="5">
        <v>0.21</v>
      </c>
      <c r="U436" s="5">
        <v>0.21</v>
      </c>
      <c r="V436" s="5">
        <v>0.21</v>
      </c>
      <c r="W436" s="5">
        <v>0.21</v>
      </c>
      <c r="X436" s="5">
        <v>0.21</v>
      </c>
    </row>
    <row r="437" spans="1:24" ht="25.5" x14ac:dyDescent="0.25">
      <c r="A437" s="4" t="s">
        <v>34341</v>
      </c>
      <c r="B437" s="4" t="s">
        <v>34169</v>
      </c>
      <c r="C437" s="4" t="s">
        <v>2505</v>
      </c>
      <c r="D437" s="1" t="s">
        <v>34342</v>
      </c>
      <c r="E437" s="5" t="s">
        <v>216</v>
      </c>
      <c r="F437" s="5" t="s">
        <v>216</v>
      </c>
      <c r="G437" s="5" t="s">
        <v>216</v>
      </c>
      <c r="H437" s="5" t="s">
        <v>216</v>
      </c>
      <c r="I437" s="5">
        <v>0.19</v>
      </c>
      <c r="J437" s="5" t="s">
        <v>216</v>
      </c>
      <c r="K437" s="5" t="s">
        <v>216</v>
      </c>
      <c r="L437" s="5" t="s">
        <v>216</v>
      </c>
      <c r="M437" s="5" t="s">
        <v>216</v>
      </c>
      <c r="N437" s="5" t="s">
        <v>216</v>
      </c>
      <c r="O437" s="5" t="s">
        <v>216</v>
      </c>
      <c r="P437" s="5" t="s">
        <v>216</v>
      </c>
      <c r="Q437" s="5" t="s">
        <v>216</v>
      </c>
      <c r="R437" s="5">
        <v>0.21</v>
      </c>
      <c r="S437" s="5">
        <v>0.21</v>
      </c>
      <c r="T437" s="5">
        <v>0.21</v>
      </c>
      <c r="U437" s="5">
        <v>0.21</v>
      </c>
      <c r="V437" s="5">
        <v>0.21</v>
      </c>
      <c r="W437" s="5">
        <v>0.21</v>
      </c>
      <c r="X437" s="5">
        <v>0.21</v>
      </c>
    </row>
    <row r="438" spans="1:24" ht="25.5" x14ac:dyDescent="0.25">
      <c r="A438" s="4" t="s">
        <v>34343</v>
      </c>
      <c r="B438" s="4" t="s">
        <v>34169</v>
      </c>
      <c r="C438" s="4" t="s">
        <v>34344</v>
      </c>
      <c r="D438" s="1" t="s">
        <v>34345</v>
      </c>
      <c r="E438" s="5" t="s">
        <v>216</v>
      </c>
      <c r="F438" s="5" t="s">
        <v>216</v>
      </c>
      <c r="G438" s="5" t="s">
        <v>216</v>
      </c>
      <c r="H438" s="5" t="s">
        <v>216</v>
      </c>
      <c r="I438" s="5">
        <v>0.19</v>
      </c>
      <c r="J438" s="5" t="s">
        <v>216</v>
      </c>
      <c r="K438" s="5" t="s">
        <v>216</v>
      </c>
      <c r="L438" s="5" t="s">
        <v>216</v>
      </c>
      <c r="M438" s="5" t="s">
        <v>216</v>
      </c>
      <c r="N438" s="5" t="s">
        <v>216</v>
      </c>
      <c r="O438" s="5" t="s">
        <v>216</v>
      </c>
      <c r="P438" s="5" t="s">
        <v>216</v>
      </c>
      <c r="Q438" s="5" t="s">
        <v>216</v>
      </c>
      <c r="R438" s="5">
        <v>0.21</v>
      </c>
      <c r="S438" s="5">
        <v>0.21</v>
      </c>
      <c r="T438" s="5">
        <v>0.21</v>
      </c>
      <c r="U438" s="5">
        <v>0.21</v>
      </c>
      <c r="V438" s="5">
        <v>0.21</v>
      </c>
      <c r="W438" s="5">
        <v>0.21</v>
      </c>
      <c r="X438" s="5">
        <v>0.21</v>
      </c>
    </row>
    <row r="439" spans="1:24" ht="25.5" x14ac:dyDescent="0.25">
      <c r="A439" s="4" t="s">
        <v>34346</v>
      </c>
      <c r="B439" s="4" t="s">
        <v>34169</v>
      </c>
      <c r="C439" s="4" t="s">
        <v>34347</v>
      </c>
      <c r="D439" s="1" t="s">
        <v>34348</v>
      </c>
      <c r="E439" s="5" t="s">
        <v>216</v>
      </c>
      <c r="F439" s="5" t="s">
        <v>216</v>
      </c>
      <c r="G439" s="5" t="s">
        <v>216</v>
      </c>
      <c r="H439" s="5" t="s">
        <v>216</v>
      </c>
      <c r="I439" s="5">
        <v>0.19</v>
      </c>
      <c r="J439" s="5" t="s">
        <v>216</v>
      </c>
      <c r="K439" s="5" t="s">
        <v>216</v>
      </c>
      <c r="L439" s="5" t="s">
        <v>216</v>
      </c>
      <c r="M439" s="5" t="s">
        <v>216</v>
      </c>
      <c r="N439" s="5" t="s">
        <v>216</v>
      </c>
      <c r="O439" s="5" t="s">
        <v>216</v>
      </c>
      <c r="P439" s="5" t="s">
        <v>216</v>
      </c>
      <c r="Q439" s="5" t="s">
        <v>216</v>
      </c>
      <c r="R439" s="5">
        <v>0.21</v>
      </c>
      <c r="S439" s="5">
        <v>0.21</v>
      </c>
      <c r="T439" s="5">
        <v>0.21</v>
      </c>
      <c r="U439" s="5">
        <v>0.21</v>
      </c>
      <c r="V439" s="5">
        <v>0.21</v>
      </c>
      <c r="W439" s="5">
        <v>0.21</v>
      </c>
      <c r="X439" s="5">
        <v>0.21</v>
      </c>
    </row>
    <row r="440" spans="1:24" ht="25.5" x14ac:dyDescent="0.25">
      <c r="A440" s="4" t="s">
        <v>34349</v>
      </c>
      <c r="B440" s="4" t="s">
        <v>34169</v>
      </c>
      <c r="C440" s="4" t="s">
        <v>34350</v>
      </c>
      <c r="D440" s="1" t="s">
        <v>34351</v>
      </c>
      <c r="E440" s="5" t="s">
        <v>216</v>
      </c>
      <c r="F440" s="5" t="s">
        <v>216</v>
      </c>
      <c r="G440" s="5" t="s">
        <v>216</v>
      </c>
      <c r="H440" s="5" t="s">
        <v>216</v>
      </c>
      <c r="I440" s="5">
        <v>0.19</v>
      </c>
      <c r="J440" s="5" t="s">
        <v>216</v>
      </c>
      <c r="K440" s="5" t="s">
        <v>216</v>
      </c>
      <c r="L440" s="5" t="s">
        <v>216</v>
      </c>
      <c r="M440" s="5" t="s">
        <v>216</v>
      </c>
      <c r="N440" s="5" t="s">
        <v>216</v>
      </c>
      <c r="O440" s="5" t="s">
        <v>216</v>
      </c>
      <c r="P440" s="5" t="s">
        <v>216</v>
      </c>
      <c r="Q440" s="5" t="s">
        <v>216</v>
      </c>
      <c r="R440" s="5">
        <v>0.21</v>
      </c>
      <c r="S440" s="5">
        <v>0.21</v>
      </c>
      <c r="T440" s="5">
        <v>0.21</v>
      </c>
      <c r="U440" s="5">
        <v>0.21</v>
      </c>
      <c r="V440" s="5">
        <v>0.21</v>
      </c>
      <c r="W440" s="5">
        <v>0.21</v>
      </c>
      <c r="X440" s="5">
        <v>0.21</v>
      </c>
    </row>
    <row r="441" spans="1:24" ht="25.5" x14ac:dyDescent="0.25">
      <c r="A441" s="4" t="s">
        <v>34352</v>
      </c>
      <c r="B441" s="4" t="s">
        <v>34169</v>
      </c>
      <c r="C441" s="4" t="s">
        <v>2508</v>
      </c>
      <c r="D441" s="1" t="s">
        <v>34353</v>
      </c>
      <c r="E441" s="5" t="s">
        <v>216</v>
      </c>
      <c r="F441" s="5" t="s">
        <v>216</v>
      </c>
      <c r="G441" s="5" t="s">
        <v>216</v>
      </c>
      <c r="H441" s="5" t="s">
        <v>216</v>
      </c>
      <c r="I441" s="5">
        <v>0.19</v>
      </c>
      <c r="J441" s="5" t="s">
        <v>216</v>
      </c>
      <c r="K441" s="5" t="s">
        <v>216</v>
      </c>
      <c r="L441" s="5" t="s">
        <v>216</v>
      </c>
      <c r="M441" s="5" t="s">
        <v>216</v>
      </c>
      <c r="N441" s="5" t="s">
        <v>216</v>
      </c>
      <c r="O441" s="5" t="s">
        <v>216</v>
      </c>
      <c r="P441" s="5" t="s">
        <v>216</v>
      </c>
      <c r="Q441" s="5" t="s">
        <v>216</v>
      </c>
      <c r="R441" s="5">
        <v>0.21</v>
      </c>
      <c r="S441" s="5">
        <v>0.21</v>
      </c>
      <c r="T441" s="5">
        <v>0.21</v>
      </c>
      <c r="U441" s="5">
        <v>0.21</v>
      </c>
      <c r="V441" s="5">
        <v>0.21</v>
      </c>
      <c r="W441" s="5">
        <v>0.21</v>
      </c>
      <c r="X441" s="5">
        <v>0.21</v>
      </c>
    </row>
    <row r="442" spans="1:24" ht="25.5" x14ac:dyDescent="0.25">
      <c r="A442" s="4" t="s">
        <v>34354</v>
      </c>
      <c r="B442" s="4" t="s">
        <v>34169</v>
      </c>
      <c r="C442" s="4" t="s">
        <v>2511</v>
      </c>
      <c r="D442" s="1" t="s">
        <v>34355</v>
      </c>
      <c r="E442" s="5" t="s">
        <v>216</v>
      </c>
      <c r="F442" s="5" t="s">
        <v>216</v>
      </c>
      <c r="G442" s="5" t="s">
        <v>216</v>
      </c>
      <c r="H442" s="5" t="s">
        <v>216</v>
      </c>
      <c r="I442" s="5">
        <v>0.19</v>
      </c>
      <c r="J442" s="5" t="s">
        <v>216</v>
      </c>
      <c r="K442" s="5" t="s">
        <v>216</v>
      </c>
      <c r="L442" s="5" t="s">
        <v>216</v>
      </c>
      <c r="M442" s="5" t="s">
        <v>216</v>
      </c>
      <c r="N442" s="5" t="s">
        <v>216</v>
      </c>
      <c r="O442" s="5" t="s">
        <v>216</v>
      </c>
      <c r="P442" s="5" t="s">
        <v>216</v>
      </c>
      <c r="Q442" s="5" t="s">
        <v>216</v>
      </c>
      <c r="R442" s="5">
        <v>0.21</v>
      </c>
      <c r="S442" s="5">
        <v>0.21</v>
      </c>
      <c r="T442" s="5">
        <v>0.21</v>
      </c>
      <c r="U442" s="5">
        <v>0.21</v>
      </c>
      <c r="V442" s="5">
        <v>0.21</v>
      </c>
      <c r="W442" s="5">
        <v>0.21</v>
      </c>
      <c r="X442" s="5">
        <v>0.21</v>
      </c>
    </row>
    <row r="443" spans="1:24" ht="25.5" x14ac:dyDescent="0.25">
      <c r="A443" s="4" t="s">
        <v>34356</v>
      </c>
      <c r="B443" s="4" t="s">
        <v>34169</v>
      </c>
      <c r="C443" s="4" t="s">
        <v>2514</v>
      </c>
      <c r="D443" s="1" t="s">
        <v>34357</v>
      </c>
      <c r="E443" s="5" t="s">
        <v>216</v>
      </c>
      <c r="F443" s="5" t="s">
        <v>216</v>
      </c>
      <c r="G443" s="5" t="s">
        <v>216</v>
      </c>
      <c r="H443" s="5" t="s">
        <v>216</v>
      </c>
      <c r="I443" s="5">
        <v>0.19</v>
      </c>
      <c r="J443" s="5" t="s">
        <v>216</v>
      </c>
      <c r="K443" s="5" t="s">
        <v>216</v>
      </c>
      <c r="L443" s="5" t="s">
        <v>216</v>
      </c>
      <c r="M443" s="5" t="s">
        <v>216</v>
      </c>
      <c r="N443" s="5" t="s">
        <v>216</v>
      </c>
      <c r="O443" s="5" t="s">
        <v>216</v>
      </c>
      <c r="P443" s="5" t="s">
        <v>216</v>
      </c>
      <c r="Q443" s="5" t="s">
        <v>216</v>
      </c>
      <c r="R443" s="5">
        <v>0.21</v>
      </c>
      <c r="S443" s="5">
        <v>0.21</v>
      </c>
      <c r="T443" s="5">
        <v>0.21</v>
      </c>
      <c r="U443" s="5">
        <v>0.21</v>
      </c>
      <c r="V443" s="5">
        <v>0.21</v>
      </c>
      <c r="W443" s="5">
        <v>0.21</v>
      </c>
      <c r="X443" s="5">
        <v>0.21</v>
      </c>
    </row>
    <row r="444" spans="1:24" ht="25.5" x14ac:dyDescent="0.25">
      <c r="A444" s="4" t="s">
        <v>34358</v>
      </c>
      <c r="B444" s="4" t="s">
        <v>34169</v>
      </c>
      <c r="C444" s="4" t="s">
        <v>34359</v>
      </c>
      <c r="D444" s="1" t="s">
        <v>34360</v>
      </c>
      <c r="E444" s="5" t="s">
        <v>216</v>
      </c>
      <c r="F444" s="5" t="s">
        <v>216</v>
      </c>
      <c r="G444" s="5" t="s">
        <v>216</v>
      </c>
      <c r="H444" s="5" t="s">
        <v>216</v>
      </c>
      <c r="I444" s="5">
        <v>0.19</v>
      </c>
      <c r="J444" s="5" t="s">
        <v>216</v>
      </c>
      <c r="K444" s="5" t="s">
        <v>216</v>
      </c>
      <c r="L444" s="5" t="s">
        <v>216</v>
      </c>
      <c r="M444" s="5" t="s">
        <v>216</v>
      </c>
      <c r="N444" s="5" t="s">
        <v>216</v>
      </c>
      <c r="O444" s="5" t="s">
        <v>216</v>
      </c>
      <c r="P444" s="5" t="s">
        <v>216</v>
      </c>
      <c r="Q444" s="5" t="s">
        <v>216</v>
      </c>
      <c r="R444" s="5">
        <v>0.21</v>
      </c>
      <c r="S444" s="5">
        <v>0.21</v>
      </c>
      <c r="T444" s="5">
        <v>0.21</v>
      </c>
      <c r="U444" s="5">
        <v>0.21</v>
      </c>
      <c r="V444" s="5">
        <v>0.21</v>
      </c>
      <c r="W444" s="5">
        <v>0.21</v>
      </c>
      <c r="X444" s="5">
        <v>0.21</v>
      </c>
    </row>
    <row r="445" spans="1:24" ht="25.5" x14ac:dyDescent="0.25">
      <c r="A445" s="4" t="s">
        <v>34361</v>
      </c>
      <c r="B445" s="4" t="s">
        <v>34169</v>
      </c>
      <c r="C445" s="4" t="s">
        <v>34362</v>
      </c>
      <c r="D445" s="1" t="s">
        <v>34363</v>
      </c>
      <c r="E445" s="5" t="s">
        <v>216</v>
      </c>
      <c r="F445" s="5" t="s">
        <v>216</v>
      </c>
      <c r="G445" s="5" t="s">
        <v>216</v>
      </c>
      <c r="H445" s="5" t="s">
        <v>216</v>
      </c>
      <c r="I445" s="5">
        <v>0.19</v>
      </c>
      <c r="J445" s="5" t="s">
        <v>216</v>
      </c>
      <c r="K445" s="5" t="s">
        <v>216</v>
      </c>
      <c r="L445" s="5" t="s">
        <v>216</v>
      </c>
      <c r="M445" s="5" t="s">
        <v>216</v>
      </c>
      <c r="N445" s="5" t="s">
        <v>216</v>
      </c>
      <c r="O445" s="5" t="s">
        <v>216</v>
      </c>
      <c r="P445" s="5" t="s">
        <v>216</v>
      </c>
      <c r="Q445" s="5" t="s">
        <v>216</v>
      </c>
      <c r="R445" s="5">
        <v>0.21</v>
      </c>
      <c r="S445" s="5">
        <v>0.21</v>
      </c>
      <c r="T445" s="5">
        <v>0.21</v>
      </c>
      <c r="U445" s="5">
        <v>0.21</v>
      </c>
      <c r="V445" s="5">
        <v>0.21</v>
      </c>
      <c r="W445" s="5">
        <v>0.21</v>
      </c>
      <c r="X445" s="5">
        <v>0.21</v>
      </c>
    </row>
    <row r="446" spans="1:24" ht="51" x14ac:dyDescent="0.25">
      <c r="A446" s="4" t="s">
        <v>34364</v>
      </c>
      <c r="B446" s="4" t="s">
        <v>34169</v>
      </c>
      <c r="C446" s="4" t="s">
        <v>2517</v>
      </c>
      <c r="D446" s="1" t="s">
        <v>9332</v>
      </c>
      <c r="E446" s="5" t="s">
        <v>216</v>
      </c>
      <c r="F446" s="5" t="s">
        <v>216</v>
      </c>
      <c r="G446" s="5" t="s">
        <v>216</v>
      </c>
      <c r="H446" s="5" t="s">
        <v>216</v>
      </c>
      <c r="I446" s="5">
        <v>0.19</v>
      </c>
      <c r="J446" s="5" t="s">
        <v>216</v>
      </c>
      <c r="K446" s="5" t="s">
        <v>216</v>
      </c>
      <c r="L446" s="5" t="s">
        <v>216</v>
      </c>
      <c r="M446" s="5" t="s">
        <v>216</v>
      </c>
      <c r="N446" s="5" t="s">
        <v>216</v>
      </c>
      <c r="O446" s="5" t="s">
        <v>216</v>
      </c>
      <c r="P446" s="5" t="s">
        <v>216</v>
      </c>
      <c r="Q446" s="5" t="s">
        <v>216</v>
      </c>
      <c r="R446" s="5">
        <v>0.21</v>
      </c>
      <c r="S446" s="5">
        <v>0.21</v>
      </c>
      <c r="T446" s="5">
        <v>0.21</v>
      </c>
      <c r="U446" s="5">
        <v>0.21</v>
      </c>
      <c r="V446" s="5">
        <v>0.21</v>
      </c>
      <c r="W446" s="5">
        <v>0.21</v>
      </c>
      <c r="X446" s="5">
        <v>0.21</v>
      </c>
    </row>
    <row r="447" spans="1:24" ht="51" x14ac:dyDescent="0.25">
      <c r="A447" s="4" t="s">
        <v>34365</v>
      </c>
      <c r="B447" s="4" t="s">
        <v>34169</v>
      </c>
      <c r="C447" s="4" t="s">
        <v>2520</v>
      </c>
      <c r="D447" s="1" t="s">
        <v>34366</v>
      </c>
      <c r="E447" s="5" t="s">
        <v>216</v>
      </c>
      <c r="F447" s="5" t="s">
        <v>216</v>
      </c>
      <c r="G447" s="5" t="s">
        <v>216</v>
      </c>
      <c r="H447" s="5" t="s">
        <v>216</v>
      </c>
      <c r="I447" s="5">
        <v>0.19</v>
      </c>
      <c r="J447" s="5" t="s">
        <v>216</v>
      </c>
      <c r="K447" s="5" t="s">
        <v>216</v>
      </c>
      <c r="L447" s="5" t="s">
        <v>216</v>
      </c>
      <c r="M447" s="5" t="s">
        <v>216</v>
      </c>
      <c r="N447" s="5" t="s">
        <v>216</v>
      </c>
      <c r="O447" s="5" t="s">
        <v>216</v>
      </c>
      <c r="P447" s="5" t="s">
        <v>216</v>
      </c>
      <c r="Q447" s="5" t="s">
        <v>216</v>
      </c>
      <c r="R447" s="5">
        <v>0.21</v>
      </c>
      <c r="S447" s="5">
        <v>0.21</v>
      </c>
      <c r="T447" s="5">
        <v>0.21</v>
      </c>
      <c r="U447" s="5">
        <v>0.21</v>
      </c>
      <c r="V447" s="5">
        <v>0.21</v>
      </c>
      <c r="W447" s="5">
        <v>0.21</v>
      </c>
      <c r="X447" s="5">
        <v>0.21</v>
      </c>
    </row>
    <row r="448" spans="1:24" ht="38.25" x14ac:dyDescent="0.25">
      <c r="A448" s="4" t="s">
        <v>34367</v>
      </c>
      <c r="B448" s="4" t="s">
        <v>34169</v>
      </c>
      <c r="C448" s="4" t="s">
        <v>2523</v>
      </c>
      <c r="D448" s="1" t="s">
        <v>34368</v>
      </c>
      <c r="E448" s="5" t="s">
        <v>216</v>
      </c>
      <c r="F448" s="5" t="s">
        <v>216</v>
      </c>
      <c r="G448" s="5" t="s">
        <v>216</v>
      </c>
      <c r="H448" s="5" t="s">
        <v>216</v>
      </c>
      <c r="I448" s="5">
        <v>0.19</v>
      </c>
      <c r="J448" s="5" t="s">
        <v>216</v>
      </c>
      <c r="K448" s="5" t="s">
        <v>216</v>
      </c>
      <c r="L448" s="5" t="s">
        <v>216</v>
      </c>
      <c r="M448" s="5" t="s">
        <v>216</v>
      </c>
      <c r="N448" s="5" t="s">
        <v>216</v>
      </c>
      <c r="O448" s="5" t="s">
        <v>216</v>
      </c>
      <c r="P448" s="5" t="s">
        <v>216</v>
      </c>
      <c r="Q448" s="5" t="s">
        <v>216</v>
      </c>
      <c r="R448" s="5">
        <v>0.21</v>
      </c>
      <c r="S448" s="5">
        <v>0.21</v>
      </c>
      <c r="T448" s="5">
        <v>0.21</v>
      </c>
      <c r="U448" s="5">
        <v>0.21</v>
      </c>
      <c r="V448" s="5">
        <v>0.21</v>
      </c>
      <c r="W448" s="5">
        <v>0.21</v>
      </c>
      <c r="X448" s="5">
        <v>0.21</v>
      </c>
    </row>
    <row r="449" spans="1:24" ht="51" x14ac:dyDescent="0.25">
      <c r="A449" s="4" t="s">
        <v>34369</v>
      </c>
      <c r="B449" s="4" t="s">
        <v>34169</v>
      </c>
      <c r="C449" s="4" t="s">
        <v>34370</v>
      </c>
      <c r="D449" s="1" t="s">
        <v>34371</v>
      </c>
      <c r="E449" s="5" t="s">
        <v>216</v>
      </c>
      <c r="F449" s="5" t="s">
        <v>216</v>
      </c>
      <c r="G449" s="5" t="s">
        <v>216</v>
      </c>
      <c r="H449" s="5" t="s">
        <v>216</v>
      </c>
      <c r="I449" s="5">
        <v>0.19</v>
      </c>
      <c r="J449" s="5" t="s">
        <v>216</v>
      </c>
      <c r="K449" s="5" t="s">
        <v>216</v>
      </c>
      <c r="L449" s="5" t="s">
        <v>216</v>
      </c>
      <c r="M449" s="5" t="s">
        <v>216</v>
      </c>
      <c r="N449" s="5" t="s">
        <v>216</v>
      </c>
      <c r="O449" s="5" t="s">
        <v>216</v>
      </c>
      <c r="P449" s="5" t="s">
        <v>216</v>
      </c>
      <c r="Q449" s="5" t="s">
        <v>216</v>
      </c>
      <c r="R449" s="5">
        <v>0.21</v>
      </c>
      <c r="S449" s="5">
        <v>0.21</v>
      </c>
      <c r="T449" s="5">
        <v>0.21</v>
      </c>
      <c r="U449" s="5">
        <v>0.21</v>
      </c>
      <c r="V449" s="5">
        <v>0.21</v>
      </c>
      <c r="W449" s="5">
        <v>0.21</v>
      </c>
      <c r="X449" s="5">
        <v>0.21</v>
      </c>
    </row>
    <row r="450" spans="1:24" ht="38.25" x14ac:dyDescent="0.25">
      <c r="A450" s="4" t="s">
        <v>34372</v>
      </c>
      <c r="B450" s="4" t="s">
        <v>34169</v>
      </c>
      <c r="C450" s="4" t="s">
        <v>2529</v>
      </c>
      <c r="D450" s="1" t="s">
        <v>34373</v>
      </c>
      <c r="E450" s="5" t="s">
        <v>216</v>
      </c>
      <c r="F450" s="5" t="s">
        <v>216</v>
      </c>
      <c r="G450" s="5" t="s">
        <v>216</v>
      </c>
      <c r="H450" s="5" t="s">
        <v>216</v>
      </c>
      <c r="I450" s="5">
        <v>0.19</v>
      </c>
      <c r="J450" s="5" t="s">
        <v>216</v>
      </c>
      <c r="K450" s="5" t="s">
        <v>216</v>
      </c>
      <c r="L450" s="5" t="s">
        <v>216</v>
      </c>
      <c r="M450" s="5" t="s">
        <v>216</v>
      </c>
      <c r="N450" s="5" t="s">
        <v>216</v>
      </c>
      <c r="O450" s="5" t="s">
        <v>216</v>
      </c>
      <c r="P450" s="5" t="s">
        <v>216</v>
      </c>
      <c r="Q450" s="5" t="s">
        <v>216</v>
      </c>
      <c r="R450" s="5">
        <v>0.21</v>
      </c>
      <c r="S450" s="5">
        <v>0.21</v>
      </c>
      <c r="T450" s="5">
        <v>0.21</v>
      </c>
      <c r="U450" s="5">
        <v>0.21</v>
      </c>
      <c r="V450" s="5">
        <v>0.21</v>
      </c>
      <c r="W450" s="5">
        <v>0.21</v>
      </c>
      <c r="X450" s="5">
        <v>0.21</v>
      </c>
    </row>
    <row r="451" spans="1:24" ht="38.25" x14ac:dyDescent="0.25">
      <c r="A451" s="4" t="s">
        <v>34374</v>
      </c>
      <c r="B451" s="4" t="s">
        <v>34169</v>
      </c>
      <c r="C451" s="4" t="s">
        <v>2532</v>
      </c>
      <c r="D451" s="1" t="s">
        <v>34375</v>
      </c>
      <c r="E451" s="5" t="s">
        <v>216</v>
      </c>
      <c r="F451" s="5" t="s">
        <v>216</v>
      </c>
      <c r="G451" s="5" t="s">
        <v>216</v>
      </c>
      <c r="H451" s="5" t="s">
        <v>216</v>
      </c>
      <c r="I451" s="5">
        <v>0.19</v>
      </c>
      <c r="J451" s="5" t="s">
        <v>216</v>
      </c>
      <c r="K451" s="5" t="s">
        <v>216</v>
      </c>
      <c r="L451" s="5" t="s">
        <v>216</v>
      </c>
      <c r="M451" s="5" t="s">
        <v>216</v>
      </c>
      <c r="N451" s="5" t="s">
        <v>216</v>
      </c>
      <c r="O451" s="5" t="s">
        <v>216</v>
      </c>
      <c r="P451" s="5" t="s">
        <v>216</v>
      </c>
      <c r="Q451" s="5" t="s">
        <v>216</v>
      </c>
      <c r="R451" s="5">
        <v>0.21</v>
      </c>
      <c r="S451" s="5">
        <v>0.21</v>
      </c>
      <c r="T451" s="5">
        <v>0.21</v>
      </c>
      <c r="U451" s="5">
        <v>0.21</v>
      </c>
      <c r="V451" s="5">
        <v>0.21</v>
      </c>
      <c r="W451" s="5">
        <v>0.21</v>
      </c>
      <c r="X451" s="5">
        <v>0.21</v>
      </c>
    </row>
    <row r="452" spans="1:24" ht="38.25" x14ac:dyDescent="0.25">
      <c r="A452" s="4" t="s">
        <v>34376</v>
      </c>
      <c r="B452" s="4" t="s">
        <v>34169</v>
      </c>
      <c r="C452" s="4" t="s">
        <v>34377</v>
      </c>
      <c r="D452" s="1" t="s">
        <v>34378</v>
      </c>
      <c r="E452" s="5" t="s">
        <v>216</v>
      </c>
      <c r="F452" s="5" t="s">
        <v>216</v>
      </c>
      <c r="G452" s="5" t="s">
        <v>216</v>
      </c>
      <c r="H452" s="5" t="s">
        <v>216</v>
      </c>
      <c r="I452" s="5">
        <v>0.19</v>
      </c>
      <c r="J452" s="5" t="s">
        <v>216</v>
      </c>
      <c r="K452" s="5" t="s">
        <v>216</v>
      </c>
      <c r="L452" s="5" t="s">
        <v>216</v>
      </c>
      <c r="M452" s="5" t="s">
        <v>216</v>
      </c>
      <c r="N452" s="5" t="s">
        <v>216</v>
      </c>
      <c r="O452" s="5" t="s">
        <v>216</v>
      </c>
      <c r="P452" s="5" t="s">
        <v>216</v>
      </c>
      <c r="Q452" s="5" t="s">
        <v>216</v>
      </c>
      <c r="R452" s="5">
        <v>0.21</v>
      </c>
      <c r="S452" s="5">
        <v>0.21</v>
      </c>
      <c r="T452" s="5">
        <v>0.21</v>
      </c>
      <c r="U452" s="5">
        <v>0.21</v>
      </c>
      <c r="V452" s="5">
        <v>0.21</v>
      </c>
      <c r="W452" s="5">
        <v>0.21</v>
      </c>
      <c r="X452" s="5">
        <v>0.21</v>
      </c>
    </row>
    <row r="453" spans="1:24" ht="25.5" x14ac:dyDescent="0.25">
      <c r="A453" s="4" t="s">
        <v>34379</v>
      </c>
      <c r="B453" s="4" t="s">
        <v>34169</v>
      </c>
      <c r="C453" s="4" t="s">
        <v>2535</v>
      </c>
      <c r="D453" s="1" t="s">
        <v>34380</v>
      </c>
      <c r="E453" s="5" t="s">
        <v>216</v>
      </c>
      <c r="F453" s="5" t="s">
        <v>216</v>
      </c>
      <c r="G453" s="5" t="s">
        <v>216</v>
      </c>
      <c r="H453" s="5" t="s">
        <v>216</v>
      </c>
      <c r="I453" s="5">
        <v>0.19</v>
      </c>
      <c r="J453" s="5" t="s">
        <v>216</v>
      </c>
      <c r="K453" s="5" t="s">
        <v>216</v>
      </c>
      <c r="L453" s="5" t="s">
        <v>216</v>
      </c>
      <c r="M453" s="5" t="s">
        <v>216</v>
      </c>
      <c r="N453" s="5" t="s">
        <v>216</v>
      </c>
      <c r="O453" s="5" t="s">
        <v>216</v>
      </c>
      <c r="P453" s="5" t="s">
        <v>216</v>
      </c>
      <c r="Q453" s="5" t="s">
        <v>216</v>
      </c>
      <c r="R453" s="5">
        <v>0.21</v>
      </c>
      <c r="S453" s="5">
        <v>0.21</v>
      </c>
      <c r="T453" s="5">
        <v>0.21</v>
      </c>
      <c r="U453" s="5">
        <v>0.21</v>
      </c>
      <c r="V453" s="5">
        <v>0.21</v>
      </c>
      <c r="W453" s="5">
        <v>0.21</v>
      </c>
      <c r="X453" s="5">
        <v>0.21</v>
      </c>
    </row>
    <row r="454" spans="1:24" ht="38.25" x14ac:dyDescent="0.25">
      <c r="A454" s="4" t="s">
        <v>34381</v>
      </c>
      <c r="B454" s="4" t="s">
        <v>34169</v>
      </c>
      <c r="C454" s="4" t="s">
        <v>2538</v>
      </c>
      <c r="D454" s="1" t="s">
        <v>34382</v>
      </c>
      <c r="E454" s="5" t="s">
        <v>216</v>
      </c>
      <c r="F454" s="5" t="s">
        <v>216</v>
      </c>
      <c r="G454" s="5" t="s">
        <v>216</v>
      </c>
      <c r="H454" s="5" t="s">
        <v>216</v>
      </c>
      <c r="I454" s="5">
        <v>0.19</v>
      </c>
      <c r="J454" s="5" t="s">
        <v>216</v>
      </c>
      <c r="K454" s="5" t="s">
        <v>216</v>
      </c>
      <c r="L454" s="5" t="s">
        <v>216</v>
      </c>
      <c r="M454" s="5" t="s">
        <v>216</v>
      </c>
      <c r="N454" s="5" t="s">
        <v>216</v>
      </c>
      <c r="O454" s="5" t="s">
        <v>216</v>
      </c>
      <c r="P454" s="5" t="s">
        <v>216</v>
      </c>
      <c r="Q454" s="5" t="s">
        <v>216</v>
      </c>
      <c r="R454" s="5">
        <v>0.21</v>
      </c>
      <c r="S454" s="5">
        <v>0.21</v>
      </c>
      <c r="T454" s="5">
        <v>0.21</v>
      </c>
      <c r="U454" s="5">
        <v>0.21</v>
      </c>
      <c r="V454" s="5">
        <v>0.21</v>
      </c>
      <c r="W454" s="5">
        <v>0.21</v>
      </c>
      <c r="X454" s="5">
        <v>0.21</v>
      </c>
    </row>
    <row r="455" spans="1:24" ht="25.5" x14ac:dyDescent="0.25">
      <c r="A455" s="4" t="s">
        <v>34383</v>
      </c>
      <c r="B455" s="4" t="s">
        <v>34169</v>
      </c>
      <c r="C455" s="4" t="s">
        <v>34384</v>
      </c>
      <c r="D455" s="1" t="s">
        <v>34385</v>
      </c>
      <c r="E455" s="5" t="s">
        <v>216</v>
      </c>
      <c r="F455" s="5" t="s">
        <v>216</v>
      </c>
      <c r="G455" s="5" t="s">
        <v>216</v>
      </c>
      <c r="H455" s="5" t="s">
        <v>216</v>
      </c>
      <c r="I455" s="5">
        <v>0.19</v>
      </c>
      <c r="J455" s="5" t="s">
        <v>216</v>
      </c>
      <c r="K455" s="5" t="s">
        <v>216</v>
      </c>
      <c r="L455" s="5" t="s">
        <v>216</v>
      </c>
      <c r="M455" s="5" t="s">
        <v>216</v>
      </c>
      <c r="N455" s="5" t="s">
        <v>216</v>
      </c>
      <c r="O455" s="5" t="s">
        <v>216</v>
      </c>
      <c r="P455" s="5" t="s">
        <v>216</v>
      </c>
      <c r="Q455" s="5" t="s">
        <v>216</v>
      </c>
      <c r="R455" s="5">
        <v>0.21</v>
      </c>
      <c r="S455" s="5">
        <v>0.21</v>
      </c>
      <c r="T455" s="5">
        <v>0.21</v>
      </c>
      <c r="U455" s="5">
        <v>0.21</v>
      </c>
      <c r="V455" s="5">
        <v>0.21</v>
      </c>
      <c r="W455" s="5">
        <v>0.21</v>
      </c>
      <c r="X455" s="5">
        <v>0.21</v>
      </c>
    </row>
    <row r="456" spans="1:24" ht="38.25" x14ac:dyDescent="0.25">
      <c r="A456" s="4" t="s">
        <v>34386</v>
      </c>
      <c r="B456" s="4" t="s">
        <v>34169</v>
      </c>
      <c r="C456" s="4" t="s">
        <v>2541</v>
      </c>
      <c r="D456" s="1" t="s">
        <v>34387</v>
      </c>
      <c r="E456" s="5" t="s">
        <v>216</v>
      </c>
      <c r="F456" s="5" t="s">
        <v>216</v>
      </c>
      <c r="G456" s="5" t="s">
        <v>216</v>
      </c>
      <c r="H456" s="5" t="s">
        <v>216</v>
      </c>
      <c r="I456" s="5">
        <v>0.19</v>
      </c>
      <c r="J456" s="5" t="s">
        <v>216</v>
      </c>
      <c r="K456" s="5" t="s">
        <v>216</v>
      </c>
      <c r="L456" s="5" t="s">
        <v>216</v>
      </c>
      <c r="M456" s="5" t="s">
        <v>216</v>
      </c>
      <c r="N456" s="5" t="s">
        <v>216</v>
      </c>
      <c r="O456" s="5" t="s">
        <v>216</v>
      </c>
      <c r="P456" s="5" t="s">
        <v>216</v>
      </c>
      <c r="Q456" s="5" t="s">
        <v>216</v>
      </c>
      <c r="R456" s="5">
        <v>0.21</v>
      </c>
      <c r="S456" s="5">
        <v>0.21</v>
      </c>
      <c r="T456" s="5">
        <v>0.21</v>
      </c>
      <c r="U456" s="5">
        <v>0.21</v>
      </c>
      <c r="V456" s="5">
        <v>0.21</v>
      </c>
      <c r="W456" s="5">
        <v>0.21</v>
      </c>
      <c r="X456" s="5">
        <v>0.21</v>
      </c>
    </row>
    <row r="457" spans="1:24" ht="25.5" x14ac:dyDescent="0.25">
      <c r="A457" s="4" t="s">
        <v>34388</v>
      </c>
      <c r="B457" s="4" t="s">
        <v>34169</v>
      </c>
      <c r="C457" s="4" t="s">
        <v>2550</v>
      </c>
      <c r="D457" s="1" t="s">
        <v>34389</v>
      </c>
      <c r="E457" s="5" t="s">
        <v>216</v>
      </c>
      <c r="F457" s="5" t="s">
        <v>216</v>
      </c>
      <c r="G457" s="5" t="s">
        <v>216</v>
      </c>
      <c r="H457" s="5" t="s">
        <v>216</v>
      </c>
      <c r="I457" s="5">
        <v>0.19</v>
      </c>
      <c r="J457" s="5" t="s">
        <v>216</v>
      </c>
      <c r="K457" s="5" t="s">
        <v>216</v>
      </c>
      <c r="L457" s="5" t="s">
        <v>216</v>
      </c>
      <c r="M457" s="5" t="s">
        <v>216</v>
      </c>
      <c r="N457" s="5" t="s">
        <v>216</v>
      </c>
      <c r="O457" s="5" t="s">
        <v>216</v>
      </c>
      <c r="P457" s="5" t="s">
        <v>216</v>
      </c>
      <c r="Q457" s="5" t="s">
        <v>216</v>
      </c>
      <c r="R457" s="5">
        <v>0.21</v>
      </c>
      <c r="S457" s="5">
        <v>0.21</v>
      </c>
      <c r="T457" s="5">
        <v>0.21</v>
      </c>
      <c r="U457" s="5">
        <v>0.21</v>
      </c>
      <c r="V457" s="5">
        <v>0.21</v>
      </c>
      <c r="W457" s="5">
        <v>0.21</v>
      </c>
      <c r="X457" s="5">
        <v>0.21</v>
      </c>
    </row>
    <row r="458" spans="1:24" ht="25.5" x14ac:dyDescent="0.25">
      <c r="A458" s="4" t="s">
        <v>34390</v>
      </c>
      <c r="B458" s="4" t="s">
        <v>34169</v>
      </c>
      <c r="C458" s="4" t="s">
        <v>2553</v>
      </c>
      <c r="D458" s="1" t="s">
        <v>34391</v>
      </c>
      <c r="E458" s="5" t="s">
        <v>216</v>
      </c>
      <c r="F458" s="5" t="s">
        <v>216</v>
      </c>
      <c r="G458" s="5" t="s">
        <v>216</v>
      </c>
      <c r="H458" s="5" t="s">
        <v>216</v>
      </c>
      <c r="I458" s="5">
        <v>0.19</v>
      </c>
      <c r="J458" s="5" t="s">
        <v>216</v>
      </c>
      <c r="K458" s="5" t="s">
        <v>216</v>
      </c>
      <c r="L458" s="5" t="s">
        <v>216</v>
      </c>
      <c r="M458" s="5" t="s">
        <v>216</v>
      </c>
      <c r="N458" s="5" t="s">
        <v>216</v>
      </c>
      <c r="O458" s="5" t="s">
        <v>216</v>
      </c>
      <c r="P458" s="5" t="s">
        <v>216</v>
      </c>
      <c r="Q458" s="5" t="s">
        <v>216</v>
      </c>
      <c r="R458" s="5">
        <v>0.21</v>
      </c>
      <c r="S458" s="5">
        <v>0.21</v>
      </c>
      <c r="T458" s="5">
        <v>0.21</v>
      </c>
      <c r="U458" s="5">
        <v>0.21</v>
      </c>
      <c r="V458" s="5">
        <v>0.21</v>
      </c>
      <c r="W458" s="5">
        <v>0.21</v>
      </c>
      <c r="X458" s="5">
        <v>0.21</v>
      </c>
    </row>
    <row r="459" spans="1:24" ht="25.5" x14ac:dyDescent="0.25">
      <c r="A459" s="4" t="s">
        <v>34392</v>
      </c>
      <c r="B459" s="4" t="s">
        <v>34169</v>
      </c>
      <c r="C459" s="4" t="s">
        <v>34393</v>
      </c>
      <c r="D459" s="1" t="s">
        <v>34394</v>
      </c>
      <c r="E459" s="5" t="s">
        <v>216</v>
      </c>
      <c r="F459" s="5" t="s">
        <v>216</v>
      </c>
      <c r="G459" s="5" t="s">
        <v>216</v>
      </c>
      <c r="H459" s="5" t="s">
        <v>216</v>
      </c>
      <c r="I459" s="5">
        <v>0.19</v>
      </c>
      <c r="J459" s="5" t="s">
        <v>216</v>
      </c>
      <c r="K459" s="5" t="s">
        <v>216</v>
      </c>
      <c r="L459" s="5" t="s">
        <v>216</v>
      </c>
      <c r="M459" s="5" t="s">
        <v>216</v>
      </c>
      <c r="N459" s="5" t="s">
        <v>216</v>
      </c>
      <c r="O459" s="5" t="s">
        <v>216</v>
      </c>
      <c r="P459" s="5" t="s">
        <v>216</v>
      </c>
      <c r="Q459" s="5" t="s">
        <v>216</v>
      </c>
      <c r="R459" s="5">
        <v>0.21</v>
      </c>
      <c r="S459" s="5">
        <v>0.21</v>
      </c>
      <c r="T459" s="5">
        <v>0.21</v>
      </c>
      <c r="U459" s="5">
        <v>0.21</v>
      </c>
      <c r="V459" s="5">
        <v>0.21</v>
      </c>
      <c r="W459" s="5">
        <v>0.21</v>
      </c>
      <c r="X459" s="5">
        <v>0.21</v>
      </c>
    </row>
    <row r="460" spans="1:24" ht="51" x14ac:dyDescent="0.25">
      <c r="A460" s="4" t="s">
        <v>34395</v>
      </c>
      <c r="B460" s="4" t="s">
        <v>34169</v>
      </c>
      <c r="C460" s="4" t="s">
        <v>2559</v>
      </c>
      <c r="D460" s="1" t="s">
        <v>2560</v>
      </c>
      <c r="E460" s="5" t="s">
        <v>216</v>
      </c>
      <c r="F460" s="5" t="s">
        <v>216</v>
      </c>
      <c r="G460" s="5" t="s">
        <v>216</v>
      </c>
      <c r="H460" s="5" t="s">
        <v>216</v>
      </c>
      <c r="I460" s="5">
        <v>0.19</v>
      </c>
      <c r="J460" s="5" t="s">
        <v>216</v>
      </c>
      <c r="K460" s="5" t="s">
        <v>216</v>
      </c>
      <c r="L460" s="5" t="s">
        <v>216</v>
      </c>
      <c r="M460" s="5" t="s">
        <v>216</v>
      </c>
      <c r="N460" s="5" t="s">
        <v>216</v>
      </c>
      <c r="O460" s="5" t="s">
        <v>216</v>
      </c>
      <c r="P460" s="5" t="s">
        <v>216</v>
      </c>
      <c r="Q460" s="5" t="s">
        <v>216</v>
      </c>
      <c r="R460" s="5">
        <v>0.21</v>
      </c>
      <c r="S460" s="5">
        <v>0.21</v>
      </c>
      <c r="T460" s="5">
        <v>0.21</v>
      </c>
      <c r="U460" s="5">
        <v>0.21</v>
      </c>
      <c r="V460" s="5">
        <v>0.21</v>
      </c>
      <c r="W460" s="5">
        <v>0.21</v>
      </c>
      <c r="X460" s="5">
        <v>0.21</v>
      </c>
    </row>
    <row r="461" spans="1:24" ht="38.25" x14ac:dyDescent="0.25">
      <c r="A461" s="4" t="s">
        <v>34396</v>
      </c>
      <c r="B461" s="4" t="s">
        <v>34169</v>
      </c>
      <c r="C461" s="4" t="s">
        <v>2562</v>
      </c>
      <c r="D461" s="1" t="s">
        <v>34397</v>
      </c>
      <c r="E461" s="5" t="s">
        <v>216</v>
      </c>
      <c r="F461" s="5" t="s">
        <v>216</v>
      </c>
      <c r="G461" s="5" t="s">
        <v>216</v>
      </c>
      <c r="H461" s="5" t="s">
        <v>216</v>
      </c>
      <c r="I461" s="5">
        <v>0.19</v>
      </c>
      <c r="J461" s="5" t="s">
        <v>216</v>
      </c>
      <c r="K461" s="5" t="s">
        <v>216</v>
      </c>
      <c r="L461" s="5" t="s">
        <v>216</v>
      </c>
      <c r="M461" s="5" t="s">
        <v>216</v>
      </c>
      <c r="N461" s="5" t="s">
        <v>216</v>
      </c>
      <c r="O461" s="5" t="s">
        <v>216</v>
      </c>
      <c r="P461" s="5" t="s">
        <v>216</v>
      </c>
      <c r="Q461" s="5" t="s">
        <v>216</v>
      </c>
      <c r="R461" s="5">
        <v>0.21</v>
      </c>
      <c r="S461" s="5">
        <v>0.21</v>
      </c>
      <c r="T461" s="5">
        <v>0.21</v>
      </c>
      <c r="U461" s="5">
        <v>0.21</v>
      </c>
      <c r="V461" s="5">
        <v>0.21</v>
      </c>
      <c r="W461" s="5">
        <v>0.21</v>
      </c>
      <c r="X461" s="5">
        <v>0.21</v>
      </c>
    </row>
    <row r="462" spans="1:24" ht="38.25" x14ac:dyDescent="0.25">
      <c r="A462" s="4" t="s">
        <v>34398</v>
      </c>
      <c r="B462" s="4" t="s">
        <v>34169</v>
      </c>
      <c r="C462" s="4" t="s">
        <v>2565</v>
      </c>
      <c r="D462" s="1" t="s">
        <v>34399</v>
      </c>
      <c r="E462" s="5" t="s">
        <v>216</v>
      </c>
      <c r="F462" s="5" t="s">
        <v>216</v>
      </c>
      <c r="G462" s="5" t="s">
        <v>216</v>
      </c>
      <c r="H462" s="5" t="s">
        <v>216</v>
      </c>
      <c r="I462" s="5">
        <v>0.19</v>
      </c>
      <c r="J462" s="5" t="s">
        <v>216</v>
      </c>
      <c r="K462" s="5" t="s">
        <v>216</v>
      </c>
      <c r="L462" s="5" t="s">
        <v>216</v>
      </c>
      <c r="M462" s="5" t="s">
        <v>216</v>
      </c>
      <c r="N462" s="5" t="s">
        <v>216</v>
      </c>
      <c r="O462" s="5" t="s">
        <v>216</v>
      </c>
      <c r="P462" s="5" t="s">
        <v>216</v>
      </c>
      <c r="Q462" s="5" t="s">
        <v>216</v>
      </c>
      <c r="R462" s="5">
        <v>0.21</v>
      </c>
      <c r="S462" s="5">
        <v>0.21</v>
      </c>
      <c r="T462" s="5">
        <v>0.21</v>
      </c>
      <c r="U462" s="5">
        <v>0.21</v>
      </c>
      <c r="V462" s="5">
        <v>0.21</v>
      </c>
      <c r="W462" s="5">
        <v>0.21</v>
      </c>
      <c r="X462" s="5">
        <v>0.21</v>
      </c>
    </row>
    <row r="463" spans="1:24" ht="38.25" x14ac:dyDescent="0.25">
      <c r="A463" s="4" t="s">
        <v>34400</v>
      </c>
      <c r="B463" s="4" t="s">
        <v>34169</v>
      </c>
      <c r="C463" s="4" t="s">
        <v>34401</v>
      </c>
      <c r="D463" s="1" t="s">
        <v>34402</v>
      </c>
      <c r="E463" s="5" t="s">
        <v>216</v>
      </c>
      <c r="F463" s="5" t="s">
        <v>216</v>
      </c>
      <c r="G463" s="5" t="s">
        <v>216</v>
      </c>
      <c r="H463" s="5" t="s">
        <v>216</v>
      </c>
      <c r="I463" s="5">
        <v>0.19</v>
      </c>
      <c r="J463" s="5" t="s">
        <v>216</v>
      </c>
      <c r="K463" s="5" t="s">
        <v>216</v>
      </c>
      <c r="L463" s="5" t="s">
        <v>216</v>
      </c>
      <c r="M463" s="5" t="s">
        <v>216</v>
      </c>
      <c r="N463" s="5" t="s">
        <v>216</v>
      </c>
      <c r="O463" s="5" t="s">
        <v>216</v>
      </c>
      <c r="P463" s="5" t="s">
        <v>216</v>
      </c>
      <c r="Q463" s="5" t="s">
        <v>216</v>
      </c>
      <c r="R463" s="5">
        <v>0.21</v>
      </c>
      <c r="S463" s="5">
        <v>0.21</v>
      </c>
      <c r="T463" s="5">
        <v>0.21</v>
      </c>
      <c r="U463" s="5">
        <v>0.21</v>
      </c>
      <c r="V463" s="5">
        <v>0.21</v>
      </c>
      <c r="W463" s="5">
        <v>0.21</v>
      </c>
      <c r="X463" s="5">
        <v>0.21</v>
      </c>
    </row>
    <row r="464" spans="1:24" ht="38.25" x14ac:dyDescent="0.25">
      <c r="A464" s="4" t="s">
        <v>34403</v>
      </c>
      <c r="B464" s="4" t="s">
        <v>34169</v>
      </c>
      <c r="C464" s="4" t="s">
        <v>34404</v>
      </c>
      <c r="D464" s="1" t="s">
        <v>34405</v>
      </c>
      <c r="E464" s="5" t="s">
        <v>216</v>
      </c>
      <c r="F464" s="5" t="s">
        <v>216</v>
      </c>
      <c r="G464" s="5" t="s">
        <v>216</v>
      </c>
      <c r="H464" s="5" t="s">
        <v>216</v>
      </c>
      <c r="I464" s="5">
        <v>0.19</v>
      </c>
      <c r="J464" s="5" t="s">
        <v>216</v>
      </c>
      <c r="K464" s="5" t="s">
        <v>216</v>
      </c>
      <c r="L464" s="5" t="s">
        <v>216</v>
      </c>
      <c r="M464" s="5" t="s">
        <v>216</v>
      </c>
      <c r="N464" s="5" t="s">
        <v>216</v>
      </c>
      <c r="O464" s="5" t="s">
        <v>216</v>
      </c>
      <c r="P464" s="5" t="s">
        <v>216</v>
      </c>
      <c r="Q464" s="5" t="s">
        <v>216</v>
      </c>
      <c r="R464" s="5">
        <v>0.21</v>
      </c>
      <c r="S464" s="5">
        <v>0.21</v>
      </c>
      <c r="T464" s="5">
        <v>0.21</v>
      </c>
      <c r="U464" s="5">
        <v>0.21</v>
      </c>
      <c r="V464" s="5">
        <v>0.21</v>
      </c>
      <c r="W464" s="5">
        <v>0.21</v>
      </c>
      <c r="X464" s="5">
        <v>0.21</v>
      </c>
    </row>
    <row r="465" spans="1:24" ht="38.25" x14ac:dyDescent="0.25">
      <c r="A465" s="4" t="s">
        <v>34406</v>
      </c>
      <c r="B465" s="4" t="s">
        <v>34169</v>
      </c>
      <c r="C465" s="4" t="s">
        <v>34407</v>
      </c>
      <c r="D465" s="1" t="s">
        <v>34408</v>
      </c>
      <c r="E465" s="5" t="s">
        <v>216</v>
      </c>
      <c r="F465" s="5" t="s">
        <v>216</v>
      </c>
      <c r="G465" s="5" t="s">
        <v>216</v>
      </c>
      <c r="H465" s="5" t="s">
        <v>216</v>
      </c>
      <c r="I465" s="5">
        <v>0.19</v>
      </c>
      <c r="J465" s="5" t="s">
        <v>216</v>
      </c>
      <c r="K465" s="5" t="s">
        <v>216</v>
      </c>
      <c r="L465" s="5" t="s">
        <v>216</v>
      </c>
      <c r="M465" s="5" t="s">
        <v>216</v>
      </c>
      <c r="N465" s="5" t="s">
        <v>216</v>
      </c>
      <c r="O465" s="5" t="s">
        <v>216</v>
      </c>
      <c r="P465" s="5" t="s">
        <v>216</v>
      </c>
      <c r="Q465" s="5" t="s">
        <v>216</v>
      </c>
      <c r="R465" s="5">
        <v>0.21</v>
      </c>
      <c r="S465" s="5">
        <v>0.21</v>
      </c>
      <c r="T465" s="5">
        <v>0.21</v>
      </c>
      <c r="U465" s="5">
        <v>0.21</v>
      </c>
      <c r="V465" s="5">
        <v>0.21</v>
      </c>
      <c r="W465" s="5">
        <v>0.21</v>
      </c>
      <c r="X465" s="5">
        <v>0.21</v>
      </c>
    </row>
    <row r="466" spans="1:24" ht="38.25" x14ac:dyDescent="0.25">
      <c r="A466" s="4" t="s">
        <v>34409</v>
      </c>
      <c r="B466" s="4" t="s">
        <v>34169</v>
      </c>
      <c r="C466" s="4" t="s">
        <v>2568</v>
      </c>
      <c r="D466" s="1" t="s">
        <v>2569</v>
      </c>
      <c r="E466" s="5" t="s">
        <v>216</v>
      </c>
      <c r="F466" s="5" t="s">
        <v>216</v>
      </c>
      <c r="G466" s="5" t="s">
        <v>216</v>
      </c>
      <c r="H466" s="5" t="s">
        <v>216</v>
      </c>
      <c r="I466" s="5">
        <v>0.19</v>
      </c>
      <c r="J466" s="5" t="s">
        <v>216</v>
      </c>
      <c r="K466" s="5" t="s">
        <v>216</v>
      </c>
      <c r="L466" s="5" t="s">
        <v>216</v>
      </c>
      <c r="M466" s="5" t="s">
        <v>216</v>
      </c>
      <c r="N466" s="5" t="s">
        <v>216</v>
      </c>
      <c r="O466" s="5" t="s">
        <v>216</v>
      </c>
      <c r="P466" s="5" t="s">
        <v>216</v>
      </c>
      <c r="Q466" s="5" t="s">
        <v>216</v>
      </c>
      <c r="R466" s="5">
        <v>0.21</v>
      </c>
      <c r="S466" s="5">
        <v>0.21</v>
      </c>
      <c r="T466" s="5">
        <v>0.21</v>
      </c>
      <c r="U466" s="5">
        <v>0.21</v>
      </c>
      <c r="V466" s="5">
        <v>0.21</v>
      </c>
      <c r="W466" s="5">
        <v>0.21</v>
      </c>
      <c r="X466" s="5">
        <v>0.21</v>
      </c>
    </row>
    <row r="467" spans="1:24" ht="38.25" x14ac:dyDescent="0.25">
      <c r="A467" s="4" t="s">
        <v>34410</v>
      </c>
      <c r="B467" s="4" t="s">
        <v>34169</v>
      </c>
      <c r="C467" s="4" t="s">
        <v>2571</v>
      </c>
      <c r="D467" s="1" t="s">
        <v>9348</v>
      </c>
      <c r="E467" s="5" t="s">
        <v>216</v>
      </c>
      <c r="F467" s="5" t="s">
        <v>216</v>
      </c>
      <c r="G467" s="5" t="s">
        <v>216</v>
      </c>
      <c r="H467" s="5" t="s">
        <v>216</v>
      </c>
      <c r="I467" s="5">
        <v>0.19</v>
      </c>
      <c r="J467" s="5" t="s">
        <v>216</v>
      </c>
      <c r="K467" s="5" t="s">
        <v>216</v>
      </c>
      <c r="L467" s="5" t="s">
        <v>216</v>
      </c>
      <c r="M467" s="5" t="s">
        <v>216</v>
      </c>
      <c r="N467" s="5" t="s">
        <v>216</v>
      </c>
      <c r="O467" s="5" t="s">
        <v>216</v>
      </c>
      <c r="P467" s="5" t="s">
        <v>216</v>
      </c>
      <c r="Q467" s="5" t="s">
        <v>216</v>
      </c>
      <c r="R467" s="5">
        <v>0.21</v>
      </c>
      <c r="S467" s="5">
        <v>0.21</v>
      </c>
      <c r="T467" s="5">
        <v>0.21</v>
      </c>
      <c r="U467" s="5">
        <v>0.21</v>
      </c>
      <c r="V467" s="5">
        <v>0.21</v>
      </c>
      <c r="W467" s="5">
        <v>0.21</v>
      </c>
      <c r="X467" s="5">
        <v>0.21</v>
      </c>
    </row>
    <row r="468" spans="1:24" ht="51" x14ac:dyDescent="0.25">
      <c r="A468" s="4" t="s">
        <v>34411</v>
      </c>
      <c r="B468" s="4" t="s">
        <v>34169</v>
      </c>
      <c r="C468" s="4" t="s">
        <v>2574</v>
      </c>
      <c r="D468" s="1" t="s">
        <v>2575</v>
      </c>
      <c r="E468" s="5" t="s">
        <v>216</v>
      </c>
      <c r="F468" s="5" t="s">
        <v>216</v>
      </c>
      <c r="G468" s="5" t="s">
        <v>216</v>
      </c>
      <c r="H468" s="5" t="s">
        <v>216</v>
      </c>
      <c r="I468" s="5">
        <v>0.19</v>
      </c>
      <c r="J468" s="5" t="s">
        <v>216</v>
      </c>
      <c r="K468" s="5" t="s">
        <v>216</v>
      </c>
      <c r="L468" s="5" t="s">
        <v>216</v>
      </c>
      <c r="M468" s="5" t="s">
        <v>216</v>
      </c>
      <c r="N468" s="5" t="s">
        <v>216</v>
      </c>
      <c r="O468" s="5" t="s">
        <v>216</v>
      </c>
      <c r="P468" s="5" t="s">
        <v>216</v>
      </c>
      <c r="Q468" s="5" t="s">
        <v>216</v>
      </c>
      <c r="R468" s="5">
        <v>0.21</v>
      </c>
      <c r="S468" s="5">
        <v>0.21</v>
      </c>
      <c r="T468" s="5">
        <v>0.21</v>
      </c>
      <c r="U468" s="5">
        <v>0.21</v>
      </c>
      <c r="V468" s="5">
        <v>0.21</v>
      </c>
      <c r="W468" s="5">
        <v>0.21</v>
      </c>
      <c r="X468" s="5">
        <v>0.21</v>
      </c>
    </row>
    <row r="469" spans="1:24" ht="25.5" x14ac:dyDescent="0.25">
      <c r="A469" s="4" t="s">
        <v>34412</v>
      </c>
      <c r="B469" s="4" t="s">
        <v>34169</v>
      </c>
      <c r="C469" s="4" t="s">
        <v>2577</v>
      </c>
      <c r="D469" s="1" t="s">
        <v>34413</v>
      </c>
      <c r="E469" s="5" t="s">
        <v>216</v>
      </c>
      <c r="F469" s="5" t="s">
        <v>216</v>
      </c>
      <c r="G469" s="5" t="s">
        <v>216</v>
      </c>
      <c r="H469" s="5" t="s">
        <v>216</v>
      </c>
      <c r="I469" s="5">
        <v>0.19</v>
      </c>
      <c r="J469" s="5" t="s">
        <v>216</v>
      </c>
      <c r="K469" s="5" t="s">
        <v>216</v>
      </c>
      <c r="L469" s="5" t="s">
        <v>216</v>
      </c>
      <c r="M469" s="5" t="s">
        <v>216</v>
      </c>
      <c r="N469" s="5" t="s">
        <v>216</v>
      </c>
      <c r="O469" s="5" t="s">
        <v>216</v>
      </c>
      <c r="P469" s="5" t="s">
        <v>216</v>
      </c>
      <c r="Q469" s="5" t="s">
        <v>216</v>
      </c>
      <c r="R469" s="5">
        <v>0.21</v>
      </c>
      <c r="S469" s="5">
        <v>0.21</v>
      </c>
      <c r="T469" s="5">
        <v>0.21</v>
      </c>
      <c r="U469" s="5">
        <v>0.21</v>
      </c>
      <c r="V469" s="5">
        <v>0.21</v>
      </c>
      <c r="W469" s="5">
        <v>0.21</v>
      </c>
      <c r="X469" s="5">
        <v>0.21</v>
      </c>
    </row>
    <row r="470" spans="1:24" ht="25.5" x14ac:dyDescent="0.25">
      <c r="A470" s="4" t="s">
        <v>34414</v>
      </c>
      <c r="B470" s="4" t="s">
        <v>34169</v>
      </c>
      <c r="C470" s="4" t="s">
        <v>2580</v>
      </c>
      <c r="D470" s="1" t="s">
        <v>34415</v>
      </c>
      <c r="E470" s="5" t="s">
        <v>216</v>
      </c>
      <c r="F470" s="5" t="s">
        <v>216</v>
      </c>
      <c r="G470" s="5" t="s">
        <v>216</v>
      </c>
      <c r="H470" s="5" t="s">
        <v>216</v>
      </c>
      <c r="I470" s="5">
        <v>0.19</v>
      </c>
      <c r="J470" s="5" t="s">
        <v>216</v>
      </c>
      <c r="K470" s="5" t="s">
        <v>216</v>
      </c>
      <c r="L470" s="5" t="s">
        <v>216</v>
      </c>
      <c r="M470" s="5" t="s">
        <v>216</v>
      </c>
      <c r="N470" s="5" t="s">
        <v>216</v>
      </c>
      <c r="O470" s="5" t="s">
        <v>216</v>
      </c>
      <c r="P470" s="5" t="s">
        <v>216</v>
      </c>
      <c r="Q470" s="5" t="s">
        <v>216</v>
      </c>
      <c r="R470" s="5">
        <v>0.21</v>
      </c>
      <c r="S470" s="5">
        <v>0.21</v>
      </c>
      <c r="T470" s="5">
        <v>0.21</v>
      </c>
      <c r="U470" s="5">
        <v>0.21</v>
      </c>
      <c r="V470" s="5">
        <v>0.21</v>
      </c>
      <c r="W470" s="5">
        <v>0.21</v>
      </c>
      <c r="X470" s="5">
        <v>0.21</v>
      </c>
    </row>
    <row r="471" spans="1:24" ht="38.25" x14ac:dyDescent="0.25">
      <c r="A471" s="4" t="s">
        <v>34416</v>
      </c>
      <c r="B471" s="4" t="s">
        <v>34169</v>
      </c>
      <c r="C471" s="4" t="s">
        <v>2583</v>
      </c>
      <c r="D471" s="1" t="s">
        <v>34417</v>
      </c>
      <c r="E471" s="5" t="s">
        <v>216</v>
      </c>
      <c r="F471" s="5" t="s">
        <v>216</v>
      </c>
      <c r="G471" s="5" t="s">
        <v>216</v>
      </c>
      <c r="H471" s="5" t="s">
        <v>216</v>
      </c>
      <c r="I471" s="5">
        <v>0.19</v>
      </c>
      <c r="J471" s="5" t="s">
        <v>216</v>
      </c>
      <c r="K471" s="5" t="s">
        <v>216</v>
      </c>
      <c r="L471" s="5" t="s">
        <v>216</v>
      </c>
      <c r="M471" s="5" t="s">
        <v>216</v>
      </c>
      <c r="N471" s="5" t="s">
        <v>216</v>
      </c>
      <c r="O471" s="5" t="s">
        <v>216</v>
      </c>
      <c r="P471" s="5" t="s">
        <v>216</v>
      </c>
      <c r="Q471" s="5" t="s">
        <v>216</v>
      </c>
      <c r="R471" s="5">
        <v>0.21</v>
      </c>
      <c r="S471" s="5">
        <v>0.21</v>
      </c>
      <c r="T471" s="5">
        <v>0.21</v>
      </c>
      <c r="U471" s="5">
        <v>0.21</v>
      </c>
      <c r="V471" s="5">
        <v>0.21</v>
      </c>
      <c r="W471" s="5">
        <v>0.21</v>
      </c>
      <c r="X471" s="5">
        <v>0.21</v>
      </c>
    </row>
    <row r="472" spans="1:24" ht="38.25" x14ac:dyDescent="0.25">
      <c r="A472" s="4" t="s">
        <v>34418</v>
      </c>
      <c r="B472" s="4" t="s">
        <v>34169</v>
      </c>
      <c r="C472" s="4" t="s">
        <v>2586</v>
      </c>
      <c r="D472" s="1" t="s">
        <v>34419</v>
      </c>
      <c r="E472" s="5" t="s">
        <v>216</v>
      </c>
      <c r="F472" s="5" t="s">
        <v>216</v>
      </c>
      <c r="G472" s="5" t="s">
        <v>216</v>
      </c>
      <c r="H472" s="5" t="s">
        <v>216</v>
      </c>
      <c r="I472" s="5">
        <v>0.19</v>
      </c>
      <c r="J472" s="5" t="s">
        <v>216</v>
      </c>
      <c r="K472" s="5" t="s">
        <v>216</v>
      </c>
      <c r="L472" s="5" t="s">
        <v>216</v>
      </c>
      <c r="M472" s="5" t="s">
        <v>216</v>
      </c>
      <c r="N472" s="5" t="s">
        <v>216</v>
      </c>
      <c r="O472" s="5" t="s">
        <v>216</v>
      </c>
      <c r="P472" s="5" t="s">
        <v>216</v>
      </c>
      <c r="Q472" s="5" t="s">
        <v>216</v>
      </c>
      <c r="R472" s="5">
        <v>0.21</v>
      </c>
      <c r="S472" s="5">
        <v>0.21</v>
      </c>
      <c r="T472" s="5">
        <v>0.21</v>
      </c>
      <c r="U472" s="5">
        <v>0.21</v>
      </c>
      <c r="V472" s="5">
        <v>0.21</v>
      </c>
      <c r="W472" s="5">
        <v>0.21</v>
      </c>
      <c r="X472" s="5">
        <v>0.21</v>
      </c>
    </row>
    <row r="473" spans="1:24" ht="38.25" x14ac:dyDescent="0.25">
      <c r="A473" s="4" t="s">
        <v>34420</v>
      </c>
      <c r="B473" s="4" t="s">
        <v>34169</v>
      </c>
      <c r="C473" s="4" t="s">
        <v>34421</v>
      </c>
      <c r="D473" s="1" t="s">
        <v>34422</v>
      </c>
      <c r="E473" s="5" t="s">
        <v>216</v>
      </c>
      <c r="F473" s="5" t="s">
        <v>216</v>
      </c>
      <c r="G473" s="5" t="s">
        <v>216</v>
      </c>
      <c r="H473" s="5" t="s">
        <v>216</v>
      </c>
      <c r="I473" s="5">
        <v>0.19</v>
      </c>
      <c r="J473" s="5" t="s">
        <v>216</v>
      </c>
      <c r="K473" s="5" t="s">
        <v>216</v>
      </c>
      <c r="L473" s="5" t="s">
        <v>216</v>
      </c>
      <c r="M473" s="5" t="s">
        <v>216</v>
      </c>
      <c r="N473" s="5" t="s">
        <v>216</v>
      </c>
      <c r="O473" s="5" t="s">
        <v>216</v>
      </c>
      <c r="P473" s="5" t="s">
        <v>216</v>
      </c>
      <c r="Q473" s="5" t="s">
        <v>216</v>
      </c>
      <c r="R473" s="5">
        <v>0.21</v>
      </c>
      <c r="S473" s="5">
        <v>0.21</v>
      </c>
      <c r="T473" s="5">
        <v>0.21</v>
      </c>
      <c r="U473" s="5">
        <v>0.21</v>
      </c>
      <c r="V473" s="5">
        <v>0.21</v>
      </c>
      <c r="W473" s="5">
        <v>0.21</v>
      </c>
      <c r="X473" s="5">
        <v>0.21</v>
      </c>
    </row>
    <row r="474" spans="1:24" ht="25.5" x14ac:dyDescent="0.25">
      <c r="A474" s="4" t="s">
        <v>34423</v>
      </c>
      <c r="B474" s="4" t="s">
        <v>34169</v>
      </c>
      <c r="C474" s="4" t="s">
        <v>2589</v>
      </c>
      <c r="D474" s="1" t="s">
        <v>34424</v>
      </c>
      <c r="E474" s="5" t="s">
        <v>216</v>
      </c>
      <c r="F474" s="5" t="s">
        <v>216</v>
      </c>
      <c r="G474" s="5" t="s">
        <v>216</v>
      </c>
      <c r="H474" s="5" t="s">
        <v>216</v>
      </c>
      <c r="I474" s="5">
        <v>0.19</v>
      </c>
      <c r="J474" s="5" t="s">
        <v>216</v>
      </c>
      <c r="K474" s="5" t="s">
        <v>216</v>
      </c>
      <c r="L474" s="5" t="s">
        <v>216</v>
      </c>
      <c r="M474" s="5" t="s">
        <v>216</v>
      </c>
      <c r="N474" s="5" t="s">
        <v>216</v>
      </c>
      <c r="O474" s="5" t="s">
        <v>216</v>
      </c>
      <c r="P474" s="5" t="s">
        <v>216</v>
      </c>
      <c r="Q474" s="5" t="s">
        <v>216</v>
      </c>
      <c r="R474" s="5">
        <v>0.21</v>
      </c>
      <c r="S474" s="5">
        <v>0.21</v>
      </c>
      <c r="T474" s="5">
        <v>0.21</v>
      </c>
      <c r="U474" s="5">
        <v>0.21</v>
      </c>
      <c r="V474" s="5">
        <v>0.21</v>
      </c>
      <c r="W474" s="5">
        <v>0.21</v>
      </c>
      <c r="X474" s="5">
        <v>0.21</v>
      </c>
    </row>
    <row r="475" spans="1:24" ht="25.5" x14ac:dyDescent="0.25">
      <c r="A475" s="4" t="s">
        <v>34425</v>
      </c>
      <c r="B475" s="4" t="s">
        <v>34169</v>
      </c>
      <c r="C475" s="4" t="s">
        <v>2592</v>
      </c>
      <c r="D475" s="1" t="s">
        <v>34426</v>
      </c>
      <c r="E475" s="5" t="s">
        <v>216</v>
      </c>
      <c r="F475" s="5" t="s">
        <v>216</v>
      </c>
      <c r="G475" s="5" t="s">
        <v>216</v>
      </c>
      <c r="H475" s="5" t="s">
        <v>216</v>
      </c>
      <c r="I475" s="5">
        <v>0.19</v>
      </c>
      <c r="J475" s="5" t="s">
        <v>216</v>
      </c>
      <c r="K475" s="5" t="s">
        <v>216</v>
      </c>
      <c r="L475" s="5" t="s">
        <v>216</v>
      </c>
      <c r="M475" s="5" t="s">
        <v>216</v>
      </c>
      <c r="N475" s="5" t="s">
        <v>216</v>
      </c>
      <c r="O475" s="5" t="s">
        <v>216</v>
      </c>
      <c r="P475" s="5" t="s">
        <v>216</v>
      </c>
      <c r="Q475" s="5" t="s">
        <v>216</v>
      </c>
      <c r="R475" s="5">
        <v>0.21</v>
      </c>
      <c r="S475" s="5">
        <v>0.21</v>
      </c>
      <c r="T475" s="5">
        <v>0.21</v>
      </c>
      <c r="U475" s="5">
        <v>0.21</v>
      </c>
      <c r="V475" s="5">
        <v>0.21</v>
      </c>
      <c r="W475" s="5">
        <v>0.21</v>
      </c>
      <c r="X475" s="5">
        <v>0.09</v>
      </c>
    </row>
    <row r="476" spans="1:24" ht="25.5" x14ac:dyDescent="0.25">
      <c r="A476" s="4" t="s">
        <v>34427</v>
      </c>
      <c r="B476" s="4" t="s">
        <v>34169</v>
      </c>
      <c r="C476" s="4" t="s">
        <v>2595</v>
      </c>
      <c r="D476" s="1" t="s">
        <v>34428</v>
      </c>
      <c r="E476" s="5" t="s">
        <v>216</v>
      </c>
      <c r="F476" s="5" t="s">
        <v>216</v>
      </c>
      <c r="G476" s="5" t="s">
        <v>216</v>
      </c>
      <c r="H476" s="5" t="s">
        <v>216</v>
      </c>
      <c r="I476" s="5">
        <v>0.19</v>
      </c>
      <c r="J476" s="5" t="s">
        <v>216</v>
      </c>
      <c r="K476" s="5" t="s">
        <v>216</v>
      </c>
      <c r="L476" s="5" t="s">
        <v>216</v>
      </c>
      <c r="M476" s="5" t="s">
        <v>216</v>
      </c>
      <c r="N476" s="5" t="s">
        <v>216</v>
      </c>
      <c r="O476" s="5" t="s">
        <v>216</v>
      </c>
      <c r="P476" s="5" t="s">
        <v>216</v>
      </c>
      <c r="Q476" s="5" t="s">
        <v>216</v>
      </c>
      <c r="R476" s="5">
        <v>0.21</v>
      </c>
      <c r="S476" s="5">
        <v>0.21</v>
      </c>
      <c r="T476" s="5">
        <v>0.21</v>
      </c>
      <c r="U476" s="5">
        <v>0.21</v>
      </c>
      <c r="V476" s="5">
        <v>0.21</v>
      </c>
      <c r="W476" s="5">
        <v>0.21</v>
      </c>
      <c r="X476" s="5">
        <v>0.21</v>
      </c>
    </row>
    <row r="477" spans="1:24" ht="25.5" x14ac:dyDescent="0.25">
      <c r="A477" s="4" t="s">
        <v>34429</v>
      </c>
      <c r="B477" s="4" t="s">
        <v>34169</v>
      </c>
      <c r="C477" s="4" t="s">
        <v>2598</v>
      </c>
      <c r="D477" s="1" t="s">
        <v>34430</v>
      </c>
      <c r="E477" s="5" t="s">
        <v>216</v>
      </c>
      <c r="F477" s="5" t="s">
        <v>216</v>
      </c>
      <c r="G477" s="5" t="s">
        <v>216</v>
      </c>
      <c r="H477" s="5" t="s">
        <v>216</v>
      </c>
      <c r="I477" s="5">
        <v>0.19</v>
      </c>
      <c r="J477" s="5" t="s">
        <v>216</v>
      </c>
      <c r="K477" s="5" t="s">
        <v>216</v>
      </c>
      <c r="L477" s="5" t="s">
        <v>216</v>
      </c>
      <c r="M477" s="5" t="s">
        <v>216</v>
      </c>
      <c r="N477" s="5" t="s">
        <v>216</v>
      </c>
      <c r="O477" s="5" t="s">
        <v>216</v>
      </c>
      <c r="P477" s="5" t="s">
        <v>216</v>
      </c>
      <c r="Q477" s="5" t="s">
        <v>216</v>
      </c>
      <c r="R477" s="5">
        <v>0.21</v>
      </c>
      <c r="S477" s="5">
        <v>0.21</v>
      </c>
      <c r="T477" s="5">
        <v>0.21</v>
      </c>
      <c r="U477" s="5">
        <v>0.21</v>
      </c>
      <c r="V477" s="5">
        <v>0.21</v>
      </c>
      <c r="W477" s="5">
        <v>0.21</v>
      </c>
      <c r="X477" s="5">
        <v>0.21</v>
      </c>
    </row>
    <row r="478" spans="1:24" ht="38.25" x14ac:dyDescent="0.25">
      <c r="A478" s="4" t="s">
        <v>34431</v>
      </c>
      <c r="B478" s="4" t="s">
        <v>34169</v>
      </c>
      <c r="C478" s="4" t="s">
        <v>2604</v>
      </c>
      <c r="D478" s="1" t="s">
        <v>2605</v>
      </c>
      <c r="E478" s="5" t="s">
        <v>216</v>
      </c>
      <c r="F478" s="5" t="s">
        <v>216</v>
      </c>
      <c r="G478" s="5" t="s">
        <v>216</v>
      </c>
      <c r="H478" s="5" t="s">
        <v>216</v>
      </c>
      <c r="I478" s="5">
        <v>0.19</v>
      </c>
      <c r="J478" s="5" t="s">
        <v>216</v>
      </c>
      <c r="K478" s="5" t="s">
        <v>216</v>
      </c>
      <c r="L478" s="5" t="s">
        <v>216</v>
      </c>
      <c r="M478" s="5" t="s">
        <v>216</v>
      </c>
      <c r="N478" s="5" t="s">
        <v>216</v>
      </c>
      <c r="O478" s="5" t="s">
        <v>216</v>
      </c>
      <c r="P478" s="5" t="s">
        <v>216</v>
      </c>
      <c r="Q478" s="5" t="s">
        <v>216</v>
      </c>
      <c r="R478" s="5">
        <v>0.21</v>
      </c>
      <c r="S478" s="5">
        <v>0.21</v>
      </c>
      <c r="T478" s="5">
        <v>0.21</v>
      </c>
      <c r="U478" s="5">
        <v>0.21</v>
      </c>
      <c r="V478" s="5">
        <v>0.21</v>
      </c>
      <c r="W478" s="5">
        <v>0.21</v>
      </c>
      <c r="X478" s="5">
        <v>0.21</v>
      </c>
    </row>
    <row r="479" spans="1:24" ht="38.25" x14ac:dyDescent="0.25">
      <c r="A479" s="4" t="s">
        <v>34432</v>
      </c>
      <c r="B479" s="4" t="s">
        <v>34169</v>
      </c>
      <c r="C479" s="4" t="s">
        <v>2607</v>
      </c>
      <c r="D479" s="1" t="s">
        <v>34433</v>
      </c>
      <c r="E479" s="5" t="s">
        <v>216</v>
      </c>
      <c r="F479" s="5" t="s">
        <v>216</v>
      </c>
      <c r="G479" s="5" t="s">
        <v>216</v>
      </c>
      <c r="H479" s="5" t="s">
        <v>216</v>
      </c>
      <c r="I479" s="5">
        <v>0.06</v>
      </c>
      <c r="J479" s="5" t="s">
        <v>216</v>
      </c>
      <c r="K479" s="5" t="s">
        <v>216</v>
      </c>
      <c r="L479" s="5" t="s">
        <v>216</v>
      </c>
      <c r="M479" s="5" t="s">
        <v>216</v>
      </c>
      <c r="N479" s="5" t="s">
        <v>216</v>
      </c>
      <c r="O479" s="5" t="s">
        <v>216</v>
      </c>
      <c r="P479" s="5" t="s">
        <v>216</v>
      </c>
      <c r="Q479" s="5" t="s">
        <v>216</v>
      </c>
      <c r="R479" s="5">
        <v>0.09</v>
      </c>
      <c r="S479" s="5">
        <v>0.09</v>
      </c>
      <c r="T479" s="5">
        <v>0.09</v>
      </c>
      <c r="U479" s="5">
        <v>0.09</v>
      </c>
      <c r="V479" s="5">
        <v>0.09</v>
      </c>
      <c r="W479" s="5">
        <v>0.09</v>
      </c>
      <c r="X479" s="5">
        <v>0.09</v>
      </c>
    </row>
    <row r="480" spans="1:24" ht="38.25" x14ac:dyDescent="0.25">
      <c r="A480" s="4" t="s">
        <v>34434</v>
      </c>
      <c r="B480" s="4" t="s">
        <v>34169</v>
      </c>
      <c r="C480" s="4" t="s">
        <v>2610</v>
      </c>
      <c r="D480" s="1" t="s">
        <v>34435</v>
      </c>
      <c r="E480" s="5" t="s">
        <v>216</v>
      </c>
      <c r="F480" s="5" t="s">
        <v>216</v>
      </c>
      <c r="G480" s="5" t="s">
        <v>216</v>
      </c>
      <c r="H480" s="5" t="s">
        <v>216</v>
      </c>
      <c r="I480" s="5">
        <v>0.06</v>
      </c>
      <c r="J480" s="5" t="s">
        <v>216</v>
      </c>
      <c r="K480" s="5" t="s">
        <v>216</v>
      </c>
      <c r="L480" s="5" t="s">
        <v>216</v>
      </c>
      <c r="M480" s="5" t="s">
        <v>216</v>
      </c>
      <c r="N480" s="5" t="s">
        <v>216</v>
      </c>
      <c r="O480" s="5" t="s">
        <v>216</v>
      </c>
      <c r="P480" s="5" t="s">
        <v>216</v>
      </c>
      <c r="Q480" s="5" t="s">
        <v>216</v>
      </c>
      <c r="R480" s="5">
        <v>0.09</v>
      </c>
      <c r="S480" s="5">
        <v>0.09</v>
      </c>
      <c r="T480" s="5">
        <v>0.09</v>
      </c>
      <c r="U480" s="5">
        <v>0.09</v>
      </c>
      <c r="V480" s="5">
        <v>0.09</v>
      </c>
      <c r="W480" s="5">
        <v>0.09</v>
      </c>
      <c r="X480" s="5">
        <v>0.09</v>
      </c>
    </row>
    <row r="481" spans="1:24" ht="25.5" x14ac:dyDescent="0.25">
      <c r="A481" s="4" t="s">
        <v>34436</v>
      </c>
      <c r="B481" s="4" t="s">
        <v>34169</v>
      </c>
      <c r="C481" s="4" t="s">
        <v>2613</v>
      </c>
      <c r="D481" s="1" t="s">
        <v>2614</v>
      </c>
      <c r="E481" s="5" t="s">
        <v>216</v>
      </c>
      <c r="F481" s="5" t="s">
        <v>216</v>
      </c>
      <c r="G481" s="5" t="s">
        <v>216</v>
      </c>
      <c r="H481" s="5" t="s">
        <v>216</v>
      </c>
      <c r="I481" s="5">
        <v>0.06</v>
      </c>
      <c r="J481" s="5" t="s">
        <v>216</v>
      </c>
      <c r="K481" s="5" t="s">
        <v>216</v>
      </c>
      <c r="L481" s="5" t="s">
        <v>216</v>
      </c>
      <c r="M481" s="5" t="s">
        <v>216</v>
      </c>
      <c r="N481" s="5" t="s">
        <v>216</v>
      </c>
      <c r="O481" s="5" t="s">
        <v>216</v>
      </c>
      <c r="P481" s="5" t="s">
        <v>216</v>
      </c>
      <c r="Q481" s="5" t="s">
        <v>216</v>
      </c>
      <c r="R481" s="5">
        <v>0.09</v>
      </c>
      <c r="S481" s="5">
        <v>0.09</v>
      </c>
      <c r="T481" s="5">
        <v>0.09</v>
      </c>
      <c r="U481" s="5">
        <v>0.09</v>
      </c>
      <c r="V481" s="5">
        <v>0.09</v>
      </c>
      <c r="W481" s="5">
        <v>0.09</v>
      </c>
      <c r="X481" s="5">
        <v>0.09</v>
      </c>
    </row>
    <row r="482" spans="1:24" ht="25.5" x14ac:dyDescent="0.25">
      <c r="A482" s="4" t="s">
        <v>34437</v>
      </c>
      <c r="B482" s="4" t="s">
        <v>34169</v>
      </c>
      <c r="C482" s="4" t="s">
        <v>2616</v>
      </c>
      <c r="D482" s="1" t="s">
        <v>34438</v>
      </c>
      <c r="E482" s="5" t="s">
        <v>216</v>
      </c>
      <c r="F482" s="5" t="s">
        <v>216</v>
      </c>
      <c r="G482" s="5" t="s">
        <v>216</v>
      </c>
      <c r="H482" s="5" t="s">
        <v>216</v>
      </c>
      <c r="I482" s="5">
        <v>0.06</v>
      </c>
      <c r="J482" s="5" t="s">
        <v>216</v>
      </c>
      <c r="K482" s="5" t="s">
        <v>216</v>
      </c>
      <c r="L482" s="5" t="s">
        <v>216</v>
      </c>
      <c r="M482" s="5" t="s">
        <v>216</v>
      </c>
      <c r="N482" s="5" t="s">
        <v>216</v>
      </c>
      <c r="O482" s="5" t="s">
        <v>216</v>
      </c>
      <c r="P482" s="5" t="s">
        <v>216</v>
      </c>
      <c r="Q482" s="5" t="s">
        <v>216</v>
      </c>
      <c r="R482" s="5">
        <v>0.09</v>
      </c>
      <c r="S482" s="5">
        <v>0.09</v>
      </c>
      <c r="T482" s="5">
        <v>0.09</v>
      </c>
      <c r="U482" s="5">
        <v>0.09</v>
      </c>
      <c r="V482" s="5">
        <v>0.09</v>
      </c>
      <c r="W482" s="5">
        <v>0.09</v>
      </c>
      <c r="X482" s="5">
        <v>0.09</v>
      </c>
    </row>
    <row r="483" spans="1:24" ht="25.5" x14ac:dyDescent="0.25">
      <c r="A483" s="4" t="s">
        <v>34439</v>
      </c>
      <c r="B483" s="4" t="s">
        <v>34169</v>
      </c>
      <c r="C483" s="4" t="s">
        <v>2619</v>
      </c>
      <c r="D483" s="1" t="s">
        <v>34440</v>
      </c>
      <c r="E483" s="5" t="s">
        <v>216</v>
      </c>
      <c r="F483" s="5" t="s">
        <v>216</v>
      </c>
      <c r="G483" s="5" t="s">
        <v>216</v>
      </c>
      <c r="H483" s="5" t="s">
        <v>216</v>
      </c>
      <c r="I483" s="5">
        <v>0.19</v>
      </c>
      <c r="J483" s="5" t="s">
        <v>216</v>
      </c>
      <c r="K483" s="5" t="s">
        <v>216</v>
      </c>
      <c r="L483" s="5" t="s">
        <v>216</v>
      </c>
      <c r="M483" s="5" t="s">
        <v>216</v>
      </c>
      <c r="N483" s="5" t="s">
        <v>216</v>
      </c>
      <c r="O483" s="5" t="s">
        <v>216</v>
      </c>
      <c r="P483" s="5" t="s">
        <v>216</v>
      </c>
      <c r="Q483" s="5" t="s">
        <v>216</v>
      </c>
      <c r="R483" s="5">
        <v>0.21</v>
      </c>
      <c r="S483" s="5">
        <v>0.21</v>
      </c>
      <c r="T483" s="5">
        <v>0.21</v>
      </c>
      <c r="U483" s="5">
        <v>0.21</v>
      </c>
      <c r="V483" s="5">
        <v>0.21</v>
      </c>
      <c r="W483" s="5">
        <v>0.21</v>
      </c>
      <c r="X483" s="5">
        <v>0.21</v>
      </c>
    </row>
    <row r="484" spans="1:24" ht="25.5" x14ac:dyDescent="0.25">
      <c r="A484" s="4" t="s">
        <v>34441</v>
      </c>
      <c r="B484" s="4" t="s">
        <v>34169</v>
      </c>
      <c r="C484" s="4" t="s">
        <v>2622</v>
      </c>
      <c r="D484" s="1" t="s">
        <v>34442</v>
      </c>
      <c r="E484" s="5" t="s">
        <v>216</v>
      </c>
      <c r="F484" s="5" t="s">
        <v>216</v>
      </c>
      <c r="G484" s="5" t="s">
        <v>216</v>
      </c>
      <c r="H484" s="5" t="s">
        <v>216</v>
      </c>
      <c r="I484" s="5">
        <v>0.19</v>
      </c>
      <c r="J484" s="5" t="s">
        <v>216</v>
      </c>
      <c r="K484" s="5" t="s">
        <v>216</v>
      </c>
      <c r="L484" s="5" t="s">
        <v>216</v>
      </c>
      <c r="M484" s="5" t="s">
        <v>216</v>
      </c>
      <c r="N484" s="5" t="s">
        <v>216</v>
      </c>
      <c r="O484" s="5" t="s">
        <v>216</v>
      </c>
      <c r="P484" s="5" t="s">
        <v>216</v>
      </c>
      <c r="Q484" s="5" t="s">
        <v>216</v>
      </c>
      <c r="R484" s="5">
        <v>0.21</v>
      </c>
      <c r="S484" s="5">
        <v>0.21</v>
      </c>
      <c r="T484" s="5">
        <v>0.21</v>
      </c>
      <c r="U484" s="5">
        <v>0.21</v>
      </c>
      <c r="V484" s="5">
        <v>0.21</v>
      </c>
      <c r="W484" s="5">
        <v>0.21</v>
      </c>
      <c r="X484" s="5">
        <v>0.21</v>
      </c>
    </row>
    <row r="485" spans="1:24" ht="25.5" x14ac:dyDescent="0.25">
      <c r="A485" s="4" t="s">
        <v>34443</v>
      </c>
      <c r="B485" s="4" t="s">
        <v>34169</v>
      </c>
      <c r="C485" s="4" t="s">
        <v>34444</v>
      </c>
      <c r="D485" s="1" t="s">
        <v>34445</v>
      </c>
      <c r="E485" s="5" t="s">
        <v>216</v>
      </c>
      <c r="F485" s="5" t="s">
        <v>216</v>
      </c>
      <c r="G485" s="5" t="s">
        <v>216</v>
      </c>
      <c r="H485" s="5" t="s">
        <v>216</v>
      </c>
      <c r="I485" s="5">
        <v>0.19</v>
      </c>
      <c r="J485" s="5" t="s">
        <v>216</v>
      </c>
      <c r="K485" s="5" t="s">
        <v>216</v>
      </c>
      <c r="L485" s="5" t="s">
        <v>216</v>
      </c>
      <c r="M485" s="5" t="s">
        <v>216</v>
      </c>
      <c r="N485" s="5" t="s">
        <v>216</v>
      </c>
      <c r="O485" s="5" t="s">
        <v>216</v>
      </c>
      <c r="P485" s="5" t="s">
        <v>216</v>
      </c>
      <c r="Q485" s="5" t="s">
        <v>216</v>
      </c>
      <c r="R485" s="5">
        <v>0.21</v>
      </c>
      <c r="S485" s="5">
        <v>0.21</v>
      </c>
      <c r="T485" s="5">
        <v>0.21</v>
      </c>
      <c r="U485" s="5">
        <v>0.21</v>
      </c>
      <c r="V485" s="5">
        <v>0.21</v>
      </c>
      <c r="W485" s="5">
        <v>0.21</v>
      </c>
      <c r="X485" s="5">
        <v>0.21</v>
      </c>
    </row>
    <row r="486" spans="1:24" ht="25.5" x14ac:dyDescent="0.25">
      <c r="A486" s="4" t="s">
        <v>34446</v>
      </c>
      <c r="B486" s="4" t="s">
        <v>34169</v>
      </c>
      <c r="C486" s="4" t="s">
        <v>34447</v>
      </c>
      <c r="D486" s="1" t="s">
        <v>34448</v>
      </c>
      <c r="E486" s="5" t="s">
        <v>216</v>
      </c>
      <c r="F486" s="5" t="s">
        <v>216</v>
      </c>
      <c r="G486" s="5" t="s">
        <v>216</v>
      </c>
      <c r="H486" s="5" t="s">
        <v>216</v>
      </c>
      <c r="I486" s="5">
        <v>0.19</v>
      </c>
      <c r="J486" s="5" t="s">
        <v>216</v>
      </c>
      <c r="K486" s="5" t="s">
        <v>216</v>
      </c>
      <c r="L486" s="5" t="s">
        <v>216</v>
      </c>
      <c r="M486" s="5" t="s">
        <v>216</v>
      </c>
      <c r="N486" s="5" t="s">
        <v>216</v>
      </c>
      <c r="O486" s="5" t="s">
        <v>216</v>
      </c>
      <c r="P486" s="5" t="s">
        <v>216</v>
      </c>
      <c r="Q486" s="5" t="s">
        <v>216</v>
      </c>
      <c r="R486" s="5">
        <v>0.21</v>
      </c>
      <c r="S486" s="5">
        <v>0.21</v>
      </c>
      <c r="T486" s="5">
        <v>0.21</v>
      </c>
      <c r="U486" s="5">
        <v>0.21</v>
      </c>
      <c r="V486" s="5">
        <v>0.21</v>
      </c>
      <c r="W486" s="5">
        <v>0.21</v>
      </c>
      <c r="X486" s="5">
        <v>0.21</v>
      </c>
    </row>
    <row r="487" spans="1:24" ht="25.5" x14ac:dyDescent="0.25">
      <c r="A487" s="4" t="s">
        <v>34449</v>
      </c>
      <c r="B487" s="4" t="s">
        <v>34169</v>
      </c>
      <c r="C487" s="4" t="s">
        <v>2628</v>
      </c>
      <c r="D487" s="1" t="s">
        <v>34450</v>
      </c>
      <c r="E487" s="5" t="s">
        <v>216</v>
      </c>
      <c r="F487" s="5" t="s">
        <v>216</v>
      </c>
      <c r="G487" s="5" t="s">
        <v>216</v>
      </c>
      <c r="H487" s="5" t="s">
        <v>216</v>
      </c>
      <c r="I487" s="5">
        <v>0.06</v>
      </c>
      <c r="J487" s="5" t="s">
        <v>216</v>
      </c>
      <c r="K487" s="5" t="s">
        <v>216</v>
      </c>
      <c r="L487" s="5" t="s">
        <v>216</v>
      </c>
      <c r="M487" s="5" t="s">
        <v>216</v>
      </c>
      <c r="N487" s="5" t="s">
        <v>216</v>
      </c>
      <c r="O487" s="5" t="s">
        <v>216</v>
      </c>
      <c r="P487" s="5" t="s">
        <v>216</v>
      </c>
      <c r="Q487" s="5" t="s">
        <v>216</v>
      </c>
      <c r="R487" s="5">
        <v>0.09</v>
      </c>
      <c r="S487" s="5">
        <v>0.09</v>
      </c>
      <c r="T487" s="5">
        <v>0.09</v>
      </c>
      <c r="U487" s="5">
        <v>0.09</v>
      </c>
      <c r="V487" s="5">
        <v>0.09</v>
      </c>
      <c r="W487" s="5">
        <v>0.09</v>
      </c>
      <c r="X487" s="5">
        <v>0.09</v>
      </c>
    </row>
    <row r="488" spans="1:24" ht="25.5" x14ac:dyDescent="0.25">
      <c r="A488" s="4" t="s">
        <v>34451</v>
      </c>
      <c r="B488" s="4" t="s">
        <v>34169</v>
      </c>
      <c r="C488" s="4" t="s">
        <v>2631</v>
      </c>
      <c r="D488" s="1" t="s">
        <v>34452</v>
      </c>
      <c r="E488" s="5" t="s">
        <v>216</v>
      </c>
      <c r="F488" s="5" t="s">
        <v>216</v>
      </c>
      <c r="G488" s="5" t="s">
        <v>216</v>
      </c>
      <c r="H488" s="5" t="s">
        <v>216</v>
      </c>
      <c r="I488" s="5">
        <v>0.06</v>
      </c>
      <c r="J488" s="5" t="s">
        <v>216</v>
      </c>
      <c r="K488" s="5" t="s">
        <v>216</v>
      </c>
      <c r="L488" s="5" t="s">
        <v>216</v>
      </c>
      <c r="M488" s="5" t="s">
        <v>216</v>
      </c>
      <c r="N488" s="5" t="s">
        <v>216</v>
      </c>
      <c r="O488" s="5" t="s">
        <v>216</v>
      </c>
      <c r="P488" s="5" t="s">
        <v>216</v>
      </c>
      <c r="Q488" s="5" t="s">
        <v>216</v>
      </c>
      <c r="R488" s="5">
        <v>0.09</v>
      </c>
      <c r="S488" s="5">
        <v>0.09</v>
      </c>
      <c r="T488" s="5">
        <v>0.09</v>
      </c>
      <c r="U488" s="5">
        <v>0.09</v>
      </c>
      <c r="V488" s="5">
        <v>0.09</v>
      </c>
      <c r="W488" s="5">
        <v>0.09</v>
      </c>
      <c r="X488" s="5">
        <v>0.09</v>
      </c>
    </row>
    <row r="489" spans="1:24" ht="25.5" x14ac:dyDescent="0.25">
      <c r="A489" s="4" t="s">
        <v>34453</v>
      </c>
      <c r="B489" s="4" t="s">
        <v>34169</v>
      </c>
      <c r="C489" s="4" t="s">
        <v>2634</v>
      </c>
      <c r="D489" s="1" t="s">
        <v>34454</v>
      </c>
      <c r="E489" s="5" t="s">
        <v>216</v>
      </c>
      <c r="F489" s="5" t="s">
        <v>216</v>
      </c>
      <c r="G489" s="5" t="s">
        <v>216</v>
      </c>
      <c r="H489" s="5" t="s">
        <v>216</v>
      </c>
      <c r="I489" s="5">
        <v>0.06</v>
      </c>
      <c r="J489" s="5" t="s">
        <v>216</v>
      </c>
      <c r="K489" s="5" t="s">
        <v>216</v>
      </c>
      <c r="L489" s="5" t="s">
        <v>216</v>
      </c>
      <c r="M489" s="5" t="s">
        <v>216</v>
      </c>
      <c r="N489" s="5" t="s">
        <v>216</v>
      </c>
      <c r="O489" s="5" t="s">
        <v>216</v>
      </c>
      <c r="P489" s="5" t="s">
        <v>216</v>
      </c>
      <c r="Q489" s="5" t="s">
        <v>216</v>
      </c>
      <c r="R489" s="5">
        <v>0.09</v>
      </c>
      <c r="S489" s="5">
        <v>0.09</v>
      </c>
      <c r="T489" s="5">
        <v>0.09</v>
      </c>
      <c r="U489" s="5">
        <v>0.09</v>
      </c>
      <c r="V489" s="5">
        <v>0.09</v>
      </c>
      <c r="W489" s="5">
        <v>0.09</v>
      </c>
      <c r="X489" s="5">
        <v>0.09</v>
      </c>
    </row>
    <row r="490" spans="1:24" ht="25.5" x14ac:dyDescent="0.25">
      <c r="A490" s="4" t="s">
        <v>34455</v>
      </c>
      <c r="B490" s="4" t="s">
        <v>34169</v>
      </c>
      <c r="C490" s="4" t="s">
        <v>34456</v>
      </c>
      <c r="D490" s="1" t="s">
        <v>34457</v>
      </c>
      <c r="E490" s="5" t="s">
        <v>216</v>
      </c>
      <c r="F490" s="5" t="s">
        <v>216</v>
      </c>
      <c r="G490" s="5" t="s">
        <v>216</v>
      </c>
      <c r="H490" s="5" t="s">
        <v>216</v>
      </c>
      <c r="I490" s="5">
        <v>0.06</v>
      </c>
      <c r="J490" s="5" t="s">
        <v>216</v>
      </c>
      <c r="K490" s="5" t="s">
        <v>216</v>
      </c>
      <c r="L490" s="5" t="s">
        <v>216</v>
      </c>
      <c r="M490" s="5" t="s">
        <v>216</v>
      </c>
      <c r="N490" s="5" t="s">
        <v>216</v>
      </c>
      <c r="O490" s="5" t="s">
        <v>216</v>
      </c>
      <c r="P490" s="5" t="s">
        <v>216</v>
      </c>
      <c r="Q490" s="5" t="s">
        <v>216</v>
      </c>
      <c r="R490" s="5">
        <v>0.09</v>
      </c>
      <c r="S490" s="5">
        <v>0.09</v>
      </c>
      <c r="T490" s="5">
        <v>0.09</v>
      </c>
      <c r="U490" s="5">
        <v>0.09</v>
      </c>
      <c r="V490" s="5">
        <v>0.09</v>
      </c>
      <c r="W490" s="5">
        <v>0.09</v>
      </c>
      <c r="X490" s="5">
        <v>0.09</v>
      </c>
    </row>
    <row r="491" spans="1:24" ht="25.5" x14ac:dyDescent="0.25">
      <c r="A491" s="4" t="s">
        <v>34458</v>
      </c>
      <c r="B491" s="4" t="s">
        <v>34169</v>
      </c>
      <c r="C491" s="4" t="s">
        <v>2637</v>
      </c>
      <c r="D491" s="1" t="s">
        <v>2638</v>
      </c>
      <c r="E491" s="5" t="s">
        <v>216</v>
      </c>
      <c r="F491" s="5" t="s">
        <v>216</v>
      </c>
      <c r="G491" s="5" t="s">
        <v>216</v>
      </c>
      <c r="H491" s="5" t="s">
        <v>216</v>
      </c>
      <c r="I491" s="5">
        <v>0.06</v>
      </c>
      <c r="J491" s="5" t="s">
        <v>216</v>
      </c>
      <c r="K491" s="5" t="s">
        <v>216</v>
      </c>
      <c r="L491" s="5" t="s">
        <v>216</v>
      </c>
      <c r="M491" s="5" t="s">
        <v>216</v>
      </c>
      <c r="N491" s="5" t="s">
        <v>216</v>
      </c>
      <c r="O491" s="5" t="s">
        <v>216</v>
      </c>
      <c r="P491" s="5" t="s">
        <v>216</v>
      </c>
      <c r="Q491" s="5" t="s">
        <v>216</v>
      </c>
      <c r="R491" s="5">
        <v>0.09</v>
      </c>
      <c r="S491" s="5">
        <v>0.09</v>
      </c>
      <c r="T491" s="5">
        <v>0.09</v>
      </c>
      <c r="U491" s="5">
        <v>0.09</v>
      </c>
      <c r="V491" s="5">
        <v>0.09</v>
      </c>
      <c r="W491" s="5">
        <v>0.09</v>
      </c>
      <c r="X491" s="5">
        <v>0.09</v>
      </c>
    </row>
    <row r="492" spans="1:24" ht="25.5" x14ac:dyDescent="0.25">
      <c r="A492" s="4" t="s">
        <v>34459</v>
      </c>
      <c r="B492" s="4" t="s">
        <v>34169</v>
      </c>
      <c r="C492" s="4" t="s">
        <v>2640</v>
      </c>
      <c r="D492" s="1" t="s">
        <v>34460</v>
      </c>
      <c r="E492" s="5" t="s">
        <v>216</v>
      </c>
      <c r="F492" s="5" t="s">
        <v>216</v>
      </c>
      <c r="G492" s="5" t="s">
        <v>216</v>
      </c>
      <c r="H492" s="5" t="s">
        <v>216</v>
      </c>
      <c r="I492" s="5">
        <v>0.06</v>
      </c>
      <c r="J492" s="5" t="s">
        <v>216</v>
      </c>
      <c r="K492" s="5" t="s">
        <v>216</v>
      </c>
      <c r="L492" s="5" t="s">
        <v>216</v>
      </c>
      <c r="M492" s="5" t="s">
        <v>216</v>
      </c>
      <c r="N492" s="5" t="s">
        <v>216</v>
      </c>
      <c r="O492" s="5" t="s">
        <v>216</v>
      </c>
      <c r="P492" s="5" t="s">
        <v>216</v>
      </c>
      <c r="Q492" s="5" t="s">
        <v>216</v>
      </c>
      <c r="R492" s="5">
        <v>0.09</v>
      </c>
      <c r="S492" s="5">
        <v>0.09</v>
      </c>
      <c r="T492" s="5">
        <v>0.09</v>
      </c>
      <c r="U492" s="5">
        <v>0.09</v>
      </c>
      <c r="V492" s="5">
        <v>0.09</v>
      </c>
      <c r="W492" s="5">
        <v>0.09</v>
      </c>
      <c r="X492" s="5">
        <v>0.09</v>
      </c>
    </row>
    <row r="493" spans="1:24" ht="25.5" x14ac:dyDescent="0.25">
      <c r="A493" s="4" t="s">
        <v>34461</v>
      </c>
      <c r="B493" s="4" t="s">
        <v>34169</v>
      </c>
      <c r="C493" s="4" t="s">
        <v>2643</v>
      </c>
      <c r="D493" s="1" t="s">
        <v>2644</v>
      </c>
      <c r="E493" s="5" t="s">
        <v>216</v>
      </c>
      <c r="F493" s="5" t="s">
        <v>216</v>
      </c>
      <c r="G493" s="5" t="s">
        <v>216</v>
      </c>
      <c r="H493" s="5" t="s">
        <v>216</v>
      </c>
      <c r="I493" s="5">
        <v>0.19</v>
      </c>
      <c r="J493" s="5" t="s">
        <v>216</v>
      </c>
      <c r="K493" s="5" t="s">
        <v>216</v>
      </c>
      <c r="L493" s="5" t="s">
        <v>216</v>
      </c>
      <c r="M493" s="5" t="s">
        <v>216</v>
      </c>
      <c r="N493" s="5" t="s">
        <v>216</v>
      </c>
      <c r="O493" s="5" t="s">
        <v>216</v>
      </c>
      <c r="P493" s="5" t="s">
        <v>216</v>
      </c>
      <c r="Q493" s="5" t="s">
        <v>216</v>
      </c>
      <c r="R493" s="5">
        <v>0.21</v>
      </c>
      <c r="S493" s="5">
        <v>0.21</v>
      </c>
      <c r="T493" s="5">
        <v>0.21</v>
      </c>
      <c r="U493" s="5">
        <v>0.21</v>
      </c>
      <c r="V493" s="5">
        <v>0.21</v>
      </c>
      <c r="W493" s="5">
        <v>0.21</v>
      </c>
      <c r="X493" s="5">
        <v>0.21</v>
      </c>
    </row>
    <row r="494" spans="1:24" ht="25.5" x14ac:dyDescent="0.25">
      <c r="A494" s="4" t="s">
        <v>34462</v>
      </c>
      <c r="B494" s="4" t="s">
        <v>34169</v>
      </c>
      <c r="C494" s="4" t="s">
        <v>2646</v>
      </c>
      <c r="D494" s="1" t="s">
        <v>34463</v>
      </c>
      <c r="E494" s="5" t="s">
        <v>216</v>
      </c>
      <c r="F494" s="5" t="s">
        <v>216</v>
      </c>
      <c r="G494" s="5" t="s">
        <v>216</v>
      </c>
      <c r="H494" s="5" t="s">
        <v>216</v>
      </c>
      <c r="I494" s="5">
        <v>0.19</v>
      </c>
      <c r="J494" s="5" t="s">
        <v>216</v>
      </c>
      <c r="K494" s="5" t="s">
        <v>216</v>
      </c>
      <c r="L494" s="5" t="s">
        <v>216</v>
      </c>
      <c r="M494" s="5" t="s">
        <v>216</v>
      </c>
      <c r="N494" s="5" t="s">
        <v>216</v>
      </c>
      <c r="O494" s="5" t="s">
        <v>216</v>
      </c>
      <c r="P494" s="5" t="s">
        <v>216</v>
      </c>
      <c r="Q494" s="5" t="s">
        <v>216</v>
      </c>
      <c r="R494" s="5">
        <v>0.21</v>
      </c>
      <c r="S494" s="5">
        <v>0.21</v>
      </c>
      <c r="T494" s="5">
        <v>0.21</v>
      </c>
      <c r="U494" s="5">
        <v>0.21</v>
      </c>
      <c r="V494" s="5">
        <v>0.21</v>
      </c>
      <c r="W494" s="5">
        <v>0.21</v>
      </c>
      <c r="X494" s="5">
        <v>0.21</v>
      </c>
    </row>
    <row r="495" spans="1:24" ht="25.5" x14ac:dyDescent="0.25">
      <c r="A495" s="4" t="s">
        <v>34464</v>
      </c>
      <c r="B495" s="4" t="s">
        <v>34169</v>
      </c>
      <c r="C495" s="4" t="s">
        <v>34465</v>
      </c>
      <c r="D495" s="1" t="s">
        <v>34466</v>
      </c>
      <c r="E495" s="5" t="s">
        <v>216</v>
      </c>
      <c r="F495" s="5" t="s">
        <v>216</v>
      </c>
      <c r="G495" s="5" t="s">
        <v>216</v>
      </c>
      <c r="H495" s="5" t="s">
        <v>216</v>
      </c>
      <c r="I495" s="5">
        <v>0.19</v>
      </c>
      <c r="J495" s="5" t="s">
        <v>216</v>
      </c>
      <c r="K495" s="5" t="s">
        <v>216</v>
      </c>
      <c r="L495" s="5" t="s">
        <v>216</v>
      </c>
      <c r="M495" s="5" t="s">
        <v>216</v>
      </c>
      <c r="N495" s="5" t="s">
        <v>216</v>
      </c>
      <c r="O495" s="5" t="s">
        <v>216</v>
      </c>
      <c r="P495" s="5" t="s">
        <v>216</v>
      </c>
      <c r="Q495" s="5" t="s">
        <v>216</v>
      </c>
      <c r="R495" s="5">
        <v>0.21</v>
      </c>
      <c r="S495" s="5">
        <v>0.21</v>
      </c>
      <c r="T495" s="5">
        <v>0.21</v>
      </c>
      <c r="U495" s="5">
        <v>0.21</v>
      </c>
      <c r="V495" s="5">
        <v>0.21</v>
      </c>
      <c r="W495" s="5">
        <v>0.21</v>
      </c>
      <c r="X495" s="5">
        <v>0.21</v>
      </c>
    </row>
    <row r="496" spans="1:24" ht="25.5" x14ac:dyDescent="0.25">
      <c r="A496" s="4" t="s">
        <v>34467</v>
      </c>
      <c r="B496" s="4" t="s">
        <v>34169</v>
      </c>
      <c r="C496" s="4" t="s">
        <v>2652</v>
      </c>
      <c r="D496" s="1" t="s">
        <v>34468</v>
      </c>
      <c r="E496" s="5" t="s">
        <v>216</v>
      </c>
      <c r="F496" s="5" t="s">
        <v>216</v>
      </c>
      <c r="G496" s="5" t="s">
        <v>216</v>
      </c>
      <c r="H496" s="5" t="s">
        <v>216</v>
      </c>
      <c r="I496" s="5">
        <v>0.19</v>
      </c>
      <c r="J496" s="5" t="s">
        <v>216</v>
      </c>
      <c r="K496" s="5" t="s">
        <v>216</v>
      </c>
      <c r="L496" s="5" t="s">
        <v>216</v>
      </c>
      <c r="M496" s="5" t="s">
        <v>216</v>
      </c>
      <c r="N496" s="5" t="s">
        <v>216</v>
      </c>
      <c r="O496" s="5" t="s">
        <v>216</v>
      </c>
      <c r="P496" s="5" t="s">
        <v>216</v>
      </c>
      <c r="Q496" s="5" t="s">
        <v>216</v>
      </c>
      <c r="R496" s="5">
        <v>0.21</v>
      </c>
      <c r="S496" s="5">
        <v>0.21</v>
      </c>
      <c r="T496" s="5">
        <v>0.21</v>
      </c>
      <c r="U496" s="5">
        <v>0.21</v>
      </c>
      <c r="V496" s="5">
        <v>0.21</v>
      </c>
      <c r="W496" s="5">
        <v>0.21</v>
      </c>
      <c r="X496" s="5">
        <v>0.21</v>
      </c>
    </row>
    <row r="497" spans="1:24" ht="25.5" x14ac:dyDescent="0.25">
      <c r="A497" s="4" t="s">
        <v>34469</v>
      </c>
      <c r="B497" s="4" t="s">
        <v>34169</v>
      </c>
      <c r="C497" s="4" t="s">
        <v>2655</v>
      </c>
      <c r="D497" s="1" t="s">
        <v>34470</v>
      </c>
      <c r="E497" s="5" t="s">
        <v>216</v>
      </c>
      <c r="F497" s="5" t="s">
        <v>216</v>
      </c>
      <c r="G497" s="5" t="s">
        <v>216</v>
      </c>
      <c r="H497" s="5" t="s">
        <v>216</v>
      </c>
      <c r="I497" s="5">
        <v>0.19</v>
      </c>
      <c r="J497" s="5" t="s">
        <v>216</v>
      </c>
      <c r="K497" s="5" t="s">
        <v>216</v>
      </c>
      <c r="L497" s="5" t="s">
        <v>216</v>
      </c>
      <c r="M497" s="5" t="s">
        <v>216</v>
      </c>
      <c r="N497" s="5" t="s">
        <v>216</v>
      </c>
      <c r="O497" s="5" t="s">
        <v>216</v>
      </c>
      <c r="P497" s="5" t="s">
        <v>216</v>
      </c>
      <c r="Q497" s="5" t="s">
        <v>216</v>
      </c>
      <c r="R497" s="5">
        <v>0.21</v>
      </c>
      <c r="S497" s="5">
        <v>0.21</v>
      </c>
      <c r="T497" s="5">
        <v>0.21</v>
      </c>
      <c r="U497" s="5">
        <v>0.21</v>
      </c>
      <c r="V497" s="5">
        <v>0.21</v>
      </c>
      <c r="W497" s="5">
        <v>0.21</v>
      </c>
      <c r="X497" s="5">
        <v>0.21</v>
      </c>
    </row>
    <row r="498" spans="1:24" ht="25.5" x14ac:dyDescent="0.25">
      <c r="A498" s="4" t="s">
        <v>34471</v>
      </c>
      <c r="B498" s="4" t="s">
        <v>34169</v>
      </c>
      <c r="C498" s="4" t="s">
        <v>2664</v>
      </c>
      <c r="D498" s="1" t="s">
        <v>34472</v>
      </c>
      <c r="E498" s="5" t="s">
        <v>216</v>
      </c>
      <c r="F498" s="5" t="s">
        <v>216</v>
      </c>
      <c r="G498" s="5" t="s">
        <v>216</v>
      </c>
      <c r="H498" s="5" t="s">
        <v>216</v>
      </c>
      <c r="I498" s="5">
        <v>0</v>
      </c>
      <c r="J498" s="5" t="s">
        <v>216</v>
      </c>
      <c r="K498" s="5" t="s">
        <v>216</v>
      </c>
      <c r="L498" s="5" t="s">
        <v>216</v>
      </c>
      <c r="M498" s="5" t="s">
        <v>216</v>
      </c>
      <c r="N498" s="5" t="s">
        <v>216</v>
      </c>
      <c r="O498" s="5" t="s">
        <v>216</v>
      </c>
      <c r="P498" s="5" t="s">
        <v>216</v>
      </c>
      <c r="Q498" s="5" t="s">
        <v>216</v>
      </c>
      <c r="R498" s="5">
        <v>0</v>
      </c>
      <c r="S498" s="5">
        <v>0</v>
      </c>
      <c r="T498" s="5">
        <v>0</v>
      </c>
      <c r="U498" s="5">
        <v>0</v>
      </c>
      <c r="V498" s="5">
        <v>0</v>
      </c>
      <c r="W498" s="5">
        <v>0</v>
      </c>
      <c r="X498" s="5">
        <v>0</v>
      </c>
    </row>
    <row r="499" spans="1:24" ht="25.5" x14ac:dyDescent="0.25">
      <c r="A499" s="4" t="s">
        <v>34473</v>
      </c>
      <c r="B499" s="4" t="s">
        <v>34169</v>
      </c>
      <c r="C499" s="4" t="s">
        <v>2667</v>
      </c>
      <c r="D499" s="1" t="s">
        <v>34474</v>
      </c>
      <c r="E499" s="5" t="s">
        <v>216</v>
      </c>
      <c r="F499" s="5" t="s">
        <v>216</v>
      </c>
      <c r="G499" s="5" t="s">
        <v>216</v>
      </c>
      <c r="H499" s="5" t="s">
        <v>216</v>
      </c>
      <c r="I499" s="5">
        <v>0</v>
      </c>
      <c r="J499" s="5" t="s">
        <v>216</v>
      </c>
      <c r="K499" s="5" t="s">
        <v>216</v>
      </c>
      <c r="L499" s="5" t="s">
        <v>216</v>
      </c>
      <c r="M499" s="5" t="s">
        <v>216</v>
      </c>
      <c r="N499" s="5" t="s">
        <v>216</v>
      </c>
      <c r="O499" s="5" t="s">
        <v>216</v>
      </c>
      <c r="P499" s="5" t="s">
        <v>216</v>
      </c>
      <c r="Q499" s="5" t="s">
        <v>216</v>
      </c>
      <c r="R499" s="5">
        <v>0</v>
      </c>
      <c r="S499" s="5">
        <v>0</v>
      </c>
      <c r="T499" s="5">
        <v>0</v>
      </c>
      <c r="U499" s="5">
        <v>0</v>
      </c>
      <c r="V499" s="5">
        <v>0</v>
      </c>
      <c r="W499" s="5">
        <v>0</v>
      </c>
      <c r="X499" s="5">
        <v>0</v>
      </c>
    </row>
    <row r="500" spans="1:24" ht="25.5" x14ac:dyDescent="0.25">
      <c r="A500" s="4" t="s">
        <v>34475</v>
      </c>
      <c r="B500" s="4" t="s">
        <v>34169</v>
      </c>
      <c r="C500" s="4" t="s">
        <v>2670</v>
      </c>
      <c r="D500" s="1" t="s">
        <v>2671</v>
      </c>
      <c r="E500" s="5" t="s">
        <v>216</v>
      </c>
      <c r="F500" s="5" t="s">
        <v>216</v>
      </c>
      <c r="G500" s="5" t="s">
        <v>216</v>
      </c>
      <c r="H500" s="5" t="s">
        <v>216</v>
      </c>
      <c r="I500" s="5">
        <v>0</v>
      </c>
      <c r="J500" s="5" t="s">
        <v>216</v>
      </c>
      <c r="K500" s="5" t="s">
        <v>216</v>
      </c>
      <c r="L500" s="5" t="s">
        <v>216</v>
      </c>
      <c r="M500" s="5" t="s">
        <v>216</v>
      </c>
      <c r="N500" s="5" t="s">
        <v>216</v>
      </c>
      <c r="O500" s="5" t="s">
        <v>216</v>
      </c>
      <c r="P500" s="5" t="s">
        <v>216</v>
      </c>
      <c r="Q500" s="5" t="s">
        <v>216</v>
      </c>
      <c r="R500" s="5">
        <v>0</v>
      </c>
      <c r="S500" s="5">
        <v>0</v>
      </c>
      <c r="T500" s="5">
        <v>0</v>
      </c>
      <c r="U500" s="5">
        <v>0</v>
      </c>
      <c r="V500" s="5">
        <v>0</v>
      </c>
      <c r="W500" s="5">
        <v>0</v>
      </c>
      <c r="X500" s="5">
        <v>0</v>
      </c>
    </row>
    <row r="501" spans="1:24" ht="25.5" x14ac:dyDescent="0.25">
      <c r="A501" s="4" t="s">
        <v>34476</v>
      </c>
      <c r="B501" s="4" t="s">
        <v>34169</v>
      </c>
      <c r="C501" s="4" t="s">
        <v>2673</v>
      </c>
      <c r="D501" s="1" t="s">
        <v>2674</v>
      </c>
      <c r="E501" s="5" t="s">
        <v>216</v>
      </c>
      <c r="F501" s="5" t="s">
        <v>216</v>
      </c>
      <c r="G501" s="5" t="s">
        <v>216</v>
      </c>
      <c r="H501" s="5" t="s">
        <v>216</v>
      </c>
      <c r="I501" s="5">
        <v>0</v>
      </c>
      <c r="J501" s="5" t="s">
        <v>216</v>
      </c>
      <c r="K501" s="5" t="s">
        <v>216</v>
      </c>
      <c r="L501" s="5" t="s">
        <v>216</v>
      </c>
      <c r="M501" s="5" t="s">
        <v>216</v>
      </c>
      <c r="N501" s="5" t="s">
        <v>216</v>
      </c>
      <c r="O501" s="5" t="s">
        <v>216</v>
      </c>
      <c r="P501" s="5" t="s">
        <v>216</v>
      </c>
      <c r="Q501" s="5" t="s">
        <v>216</v>
      </c>
      <c r="R501" s="5">
        <v>0</v>
      </c>
      <c r="S501" s="5">
        <v>0</v>
      </c>
      <c r="T501" s="5">
        <v>0</v>
      </c>
      <c r="U501" s="5">
        <v>0</v>
      </c>
      <c r="V501" s="5">
        <v>0</v>
      </c>
      <c r="W501" s="5">
        <v>0</v>
      </c>
      <c r="X501" s="5">
        <v>0</v>
      </c>
    </row>
    <row r="502" spans="1:24" ht="25.5" x14ac:dyDescent="0.25">
      <c r="A502" s="4" t="s">
        <v>34477</v>
      </c>
      <c r="B502" s="4" t="s">
        <v>34169</v>
      </c>
      <c r="C502" s="4" t="s">
        <v>2676</v>
      </c>
      <c r="D502" s="1" t="s">
        <v>2677</v>
      </c>
      <c r="E502" s="5" t="s">
        <v>216</v>
      </c>
      <c r="F502" s="5" t="s">
        <v>216</v>
      </c>
      <c r="G502" s="5" t="s">
        <v>216</v>
      </c>
      <c r="H502" s="5" t="s">
        <v>216</v>
      </c>
      <c r="I502" s="5">
        <v>0</v>
      </c>
      <c r="J502" s="5" t="s">
        <v>216</v>
      </c>
      <c r="K502" s="5" t="s">
        <v>216</v>
      </c>
      <c r="L502" s="5" t="s">
        <v>216</v>
      </c>
      <c r="M502" s="5" t="s">
        <v>216</v>
      </c>
      <c r="N502" s="5" t="s">
        <v>216</v>
      </c>
      <c r="O502" s="5" t="s">
        <v>216</v>
      </c>
      <c r="P502" s="5" t="s">
        <v>216</v>
      </c>
      <c r="Q502" s="5" t="s">
        <v>216</v>
      </c>
      <c r="R502" s="5">
        <v>0</v>
      </c>
      <c r="S502" s="5">
        <v>0</v>
      </c>
      <c r="T502" s="5">
        <v>0</v>
      </c>
      <c r="U502" s="5">
        <v>0</v>
      </c>
      <c r="V502" s="5">
        <v>0</v>
      </c>
      <c r="W502" s="5">
        <v>0</v>
      </c>
      <c r="X502" s="5">
        <v>0</v>
      </c>
    </row>
    <row r="503" spans="1:24" ht="25.5" x14ac:dyDescent="0.25">
      <c r="A503" s="4" t="s">
        <v>34478</v>
      </c>
      <c r="B503" s="4" t="s">
        <v>34169</v>
      </c>
      <c r="C503" s="4" t="s">
        <v>2679</v>
      </c>
      <c r="D503" s="1" t="s">
        <v>9379</v>
      </c>
      <c r="E503" s="5" t="s">
        <v>216</v>
      </c>
      <c r="F503" s="5" t="s">
        <v>216</v>
      </c>
      <c r="G503" s="5" t="s">
        <v>216</v>
      </c>
      <c r="H503" s="5" t="s">
        <v>216</v>
      </c>
      <c r="I503" s="5">
        <v>0</v>
      </c>
      <c r="J503" s="5" t="s">
        <v>216</v>
      </c>
      <c r="K503" s="5" t="s">
        <v>216</v>
      </c>
      <c r="L503" s="5" t="s">
        <v>216</v>
      </c>
      <c r="M503" s="5" t="s">
        <v>216</v>
      </c>
      <c r="N503" s="5" t="s">
        <v>216</v>
      </c>
      <c r="O503" s="5" t="s">
        <v>216</v>
      </c>
      <c r="P503" s="5" t="s">
        <v>216</v>
      </c>
      <c r="Q503" s="5" t="s">
        <v>216</v>
      </c>
      <c r="R503" s="5">
        <v>0</v>
      </c>
      <c r="S503" s="5">
        <v>0</v>
      </c>
      <c r="T503" s="5">
        <v>0</v>
      </c>
      <c r="U503" s="5">
        <v>0</v>
      </c>
      <c r="V503" s="5">
        <v>0</v>
      </c>
      <c r="W503" s="5">
        <v>0</v>
      </c>
      <c r="X503" s="5">
        <v>0</v>
      </c>
    </row>
    <row r="504" spans="1:24" ht="25.5" x14ac:dyDescent="0.25">
      <c r="A504" s="4" t="s">
        <v>34479</v>
      </c>
      <c r="B504" s="4" t="s">
        <v>34169</v>
      </c>
      <c r="C504" s="4" t="s">
        <v>2694</v>
      </c>
      <c r="D504" s="1" t="s">
        <v>34480</v>
      </c>
      <c r="E504" s="5" t="s">
        <v>216</v>
      </c>
      <c r="F504" s="5" t="s">
        <v>216</v>
      </c>
      <c r="G504" s="5" t="s">
        <v>216</v>
      </c>
      <c r="H504" s="5" t="s">
        <v>216</v>
      </c>
      <c r="I504" s="5">
        <v>0.06</v>
      </c>
      <c r="J504" s="5" t="s">
        <v>216</v>
      </c>
      <c r="K504" s="5" t="s">
        <v>216</v>
      </c>
      <c r="L504" s="5" t="s">
        <v>216</v>
      </c>
      <c r="M504" s="5" t="s">
        <v>216</v>
      </c>
      <c r="N504" s="5" t="s">
        <v>216</v>
      </c>
      <c r="O504" s="5" t="s">
        <v>216</v>
      </c>
      <c r="P504" s="5" t="s">
        <v>216</v>
      </c>
      <c r="Q504" s="5" t="s">
        <v>216</v>
      </c>
      <c r="R504" s="5">
        <v>0.09</v>
      </c>
      <c r="S504" s="5">
        <v>0.09</v>
      </c>
      <c r="T504" s="5">
        <v>0.09</v>
      </c>
      <c r="U504" s="5">
        <v>0.09</v>
      </c>
      <c r="V504" s="5">
        <v>0.09</v>
      </c>
      <c r="W504" s="5">
        <v>0.09</v>
      </c>
      <c r="X504" s="5">
        <v>0.09</v>
      </c>
    </row>
    <row r="505" spans="1:24" ht="25.5" x14ac:dyDescent="0.25">
      <c r="A505" s="4" t="s">
        <v>34481</v>
      </c>
      <c r="B505" s="4" t="s">
        <v>34169</v>
      </c>
      <c r="C505" s="4" t="s">
        <v>2697</v>
      </c>
      <c r="D505" s="1" t="s">
        <v>34482</v>
      </c>
      <c r="E505" s="5" t="s">
        <v>216</v>
      </c>
      <c r="F505" s="5" t="s">
        <v>216</v>
      </c>
      <c r="G505" s="5" t="s">
        <v>216</v>
      </c>
      <c r="H505" s="5" t="s">
        <v>216</v>
      </c>
      <c r="I505" s="5">
        <v>0.06</v>
      </c>
      <c r="J505" s="5" t="s">
        <v>216</v>
      </c>
      <c r="K505" s="5" t="s">
        <v>216</v>
      </c>
      <c r="L505" s="5" t="s">
        <v>216</v>
      </c>
      <c r="M505" s="5" t="s">
        <v>216</v>
      </c>
      <c r="N505" s="5" t="s">
        <v>216</v>
      </c>
      <c r="O505" s="5" t="s">
        <v>216</v>
      </c>
      <c r="P505" s="5" t="s">
        <v>216</v>
      </c>
      <c r="Q505" s="5" t="s">
        <v>216</v>
      </c>
      <c r="R505" s="5">
        <v>0.09</v>
      </c>
      <c r="S505" s="5">
        <v>0.09</v>
      </c>
      <c r="T505" s="5">
        <v>0.09</v>
      </c>
      <c r="U505" s="5">
        <v>0.09</v>
      </c>
      <c r="V505" s="5">
        <v>0.09</v>
      </c>
      <c r="W505" s="5">
        <v>0.09</v>
      </c>
      <c r="X505" s="5">
        <v>0.09</v>
      </c>
    </row>
    <row r="506" spans="1:24" x14ac:dyDescent="0.25">
      <c r="A506" s="4" t="s">
        <v>34483</v>
      </c>
      <c r="B506" s="4" t="s">
        <v>34169</v>
      </c>
      <c r="C506" s="4" t="s">
        <v>2703</v>
      </c>
      <c r="D506" s="1" t="s">
        <v>2704</v>
      </c>
      <c r="E506" s="5" t="s">
        <v>216</v>
      </c>
      <c r="F506" s="5" t="s">
        <v>216</v>
      </c>
      <c r="G506" s="5" t="s">
        <v>216</v>
      </c>
      <c r="H506" s="5" t="s">
        <v>216</v>
      </c>
      <c r="I506" s="5">
        <v>0.06</v>
      </c>
      <c r="J506" s="5" t="s">
        <v>216</v>
      </c>
      <c r="K506" s="5" t="s">
        <v>216</v>
      </c>
      <c r="L506" s="5" t="s">
        <v>216</v>
      </c>
      <c r="M506" s="5" t="s">
        <v>216</v>
      </c>
      <c r="N506" s="5" t="s">
        <v>216</v>
      </c>
      <c r="O506" s="5" t="s">
        <v>216</v>
      </c>
      <c r="P506" s="5" t="s">
        <v>216</v>
      </c>
      <c r="Q506" s="5" t="s">
        <v>216</v>
      </c>
      <c r="R506" s="5">
        <v>0.09</v>
      </c>
      <c r="S506" s="5">
        <v>0.09</v>
      </c>
      <c r="T506" s="5">
        <v>0.09</v>
      </c>
      <c r="U506" s="5">
        <v>0.09</v>
      </c>
      <c r="V506" s="5">
        <v>0.09</v>
      </c>
      <c r="W506" s="5">
        <v>0.09</v>
      </c>
      <c r="X506" s="5">
        <v>0.09</v>
      </c>
    </row>
    <row r="507" spans="1:24" ht="25.5" x14ac:dyDescent="0.25">
      <c r="A507" s="4" t="s">
        <v>34484</v>
      </c>
      <c r="B507" s="4" t="s">
        <v>34169</v>
      </c>
      <c r="C507" s="4" t="s">
        <v>2712</v>
      </c>
      <c r="D507" s="1" t="s">
        <v>34485</v>
      </c>
      <c r="E507" s="5" t="s">
        <v>216</v>
      </c>
      <c r="F507" s="5" t="s">
        <v>216</v>
      </c>
      <c r="G507" s="5" t="s">
        <v>216</v>
      </c>
      <c r="H507" s="5" t="s">
        <v>216</v>
      </c>
      <c r="I507" s="5">
        <v>0.06</v>
      </c>
      <c r="J507" s="5" t="s">
        <v>216</v>
      </c>
      <c r="K507" s="5" t="s">
        <v>216</v>
      </c>
      <c r="L507" s="5" t="s">
        <v>216</v>
      </c>
      <c r="M507" s="5" t="s">
        <v>216</v>
      </c>
      <c r="N507" s="5" t="s">
        <v>216</v>
      </c>
      <c r="O507" s="5" t="s">
        <v>216</v>
      </c>
      <c r="P507" s="5" t="s">
        <v>216</v>
      </c>
      <c r="Q507" s="5" t="s">
        <v>216</v>
      </c>
      <c r="R507" s="5">
        <v>0.09</v>
      </c>
      <c r="S507" s="5">
        <v>0.09</v>
      </c>
      <c r="T507" s="5">
        <v>0.09</v>
      </c>
      <c r="U507" s="5">
        <v>0.09</v>
      </c>
      <c r="V507" s="5">
        <v>0.09</v>
      </c>
      <c r="W507" s="5">
        <v>0.09</v>
      </c>
      <c r="X507" s="5">
        <v>0.09</v>
      </c>
    </row>
    <row r="508" spans="1:24" ht="38.25" x14ac:dyDescent="0.25">
      <c r="A508" s="4" t="s">
        <v>34486</v>
      </c>
      <c r="B508" s="4" t="s">
        <v>34169</v>
      </c>
      <c r="C508" s="4" t="s">
        <v>2715</v>
      </c>
      <c r="D508" s="1" t="s">
        <v>34487</v>
      </c>
      <c r="E508" s="5" t="s">
        <v>216</v>
      </c>
      <c r="F508" s="5" t="s">
        <v>216</v>
      </c>
      <c r="G508" s="5" t="s">
        <v>216</v>
      </c>
      <c r="H508" s="5" t="s">
        <v>216</v>
      </c>
      <c r="I508" s="5">
        <v>0.06</v>
      </c>
      <c r="J508" s="5" t="s">
        <v>216</v>
      </c>
      <c r="K508" s="5" t="s">
        <v>216</v>
      </c>
      <c r="L508" s="5" t="s">
        <v>216</v>
      </c>
      <c r="M508" s="5" t="s">
        <v>216</v>
      </c>
      <c r="N508" s="5" t="s">
        <v>216</v>
      </c>
      <c r="O508" s="5" t="s">
        <v>216</v>
      </c>
      <c r="P508" s="5" t="s">
        <v>216</v>
      </c>
      <c r="Q508" s="5" t="s">
        <v>216</v>
      </c>
      <c r="R508" s="5">
        <v>0.09</v>
      </c>
      <c r="S508" s="5">
        <v>0.09</v>
      </c>
      <c r="T508" s="5">
        <v>0.09</v>
      </c>
      <c r="U508" s="5">
        <v>0.09</v>
      </c>
      <c r="V508" s="5">
        <v>0.09</v>
      </c>
      <c r="W508" s="5">
        <v>0.09</v>
      </c>
      <c r="X508" s="5">
        <v>0.09</v>
      </c>
    </row>
    <row r="509" spans="1:24" ht="25.5" x14ac:dyDescent="0.25">
      <c r="A509" s="4" t="s">
        <v>34488</v>
      </c>
      <c r="B509" s="4" t="s">
        <v>34169</v>
      </c>
      <c r="C509" s="4" t="s">
        <v>34489</v>
      </c>
      <c r="D509" s="1" t="s">
        <v>34490</v>
      </c>
      <c r="E509" s="5" t="s">
        <v>216</v>
      </c>
      <c r="F509" s="5" t="s">
        <v>216</v>
      </c>
      <c r="G509" s="5" t="s">
        <v>216</v>
      </c>
      <c r="H509" s="5" t="s">
        <v>216</v>
      </c>
      <c r="I509" s="5">
        <v>0.06</v>
      </c>
      <c r="J509" s="5" t="s">
        <v>216</v>
      </c>
      <c r="K509" s="5" t="s">
        <v>216</v>
      </c>
      <c r="L509" s="5" t="s">
        <v>216</v>
      </c>
      <c r="M509" s="5" t="s">
        <v>216</v>
      </c>
      <c r="N509" s="5" t="s">
        <v>216</v>
      </c>
      <c r="O509" s="5" t="s">
        <v>216</v>
      </c>
      <c r="P509" s="5" t="s">
        <v>216</v>
      </c>
      <c r="Q509" s="5" t="s">
        <v>216</v>
      </c>
      <c r="R509" s="5">
        <v>0.09</v>
      </c>
      <c r="S509" s="5">
        <v>0.09</v>
      </c>
      <c r="T509" s="5">
        <v>0.09</v>
      </c>
      <c r="U509" s="5">
        <v>0.09</v>
      </c>
      <c r="V509" s="5">
        <v>0.09</v>
      </c>
      <c r="W509" s="5">
        <v>0.09</v>
      </c>
      <c r="X509" s="5">
        <v>0.09</v>
      </c>
    </row>
    <row r="510" spans="1:24" ht="25.5" x14ac:dyDescent="0.25">
      <c r="A510" s="4" t="s">
        <v>34491</v>
      </c>
      <c r="B510" s="4" t="s">
        <v>34169</v>
      </c>
      <c r="C510" s="4" t="s">
        <v>2718</v>
      </c>
      <c r="D510" s="1" t="s">
        <v>34492</v>
      </c>
      <c r="E510" s="5" t="s">
        <v>216</v>
      </c>
      <c r="F510" s="5" t="s">
        <v>216</v>
      </c>
      <c r="G510" s="5" t="s">
        <v>216</v>
      </c>
      <c r="H510" s="5" t="s">
        <v>216</v>
      </c>
      <c r="I510" s="5">
        <v>0.06</v>
      </c>
      <c r="J510" s="5" t="s">
        <v>216</v>
      </c>
      <c r="K510" s="5" t="s">
        <v>216</v>
      </c>
      <c r="L510" s="5" t="s">
        <v>216</v>
      </c>
      <c r="M510" s="5" t="s">
        <v>216</v>
      </c>
      <c r="N510" s="5" t="s">
        <v>216</v>
      </c>
      <c r="O510" s="5" t="s">
        <v>216</v>
      </c>
      <c r="P510" s="5" t="s">
        <v>216</v>
      </c>
      <c r="Q510" s="5" t="s">
        <v>216</v>
      </c>
      <c r="R510" s="5">
        <v>0.09</v>
      </c>
      <c r="S510" s="5">
        <v>0.09</v>
      </c>
      <c r="T510" s="5">
        <v>0.09</v>
      </c>
      <c r="U510" s="5">
        <v>0.09</v>
      </c>
      <c r="V510" s="5">
        <v>0.09</v>
      </c>
      <c r="W510" s="5">
        <v>0.09</v>
      </c>
      <c r="X510" s="5">
        <v>0.09</v>
      </c>
    </row>
    <row r="511" spans="1:24" ht="25.5" x14ac:dyDescent="0.25">
      <c r="A511" s="4" t="s">
        <v>34493</v>
      </c>
      <c r="B511" s="4" t="s">
        <v>34169</v>
      </c>
      <c r="C511" s="4" t="s">
        <v>2721</v>
      </c>
      <c r="D511" s="1" t="s">
        <v>34494</v>
      </c>
      <c r="E511" s="5" t="s">
        <v>216</v>
      </c>
      <c r="F511" s="5" t="s">
        <v>216</v>
      </c>
      <c r="G511" s="5" t="s">
        <v>216</v>
      </c>
      <c r="H511" s="5" t="s">
        <v>216</v>
      </c>
      <c r="I511" s="5">
        <v>0.06</v>
      </c>
      <c r="J511" s="5" t="s">
        <v>216</v>
      </c>
      <c r="K511" s="5" t="s">
        <v>216</v>
      </c>
      <c r="L511" s="5" t="s">
        <v>216</v>
      </c>
      <c r="M511" s="5" t="s">
        <v>216</v>
      </c>
      <c r="N511" s="5" t="s">
        <v>216</v>
      </c>
      <c r="O511" s="5" t="s">
        <v>216</v>
      </c>
      <c r="P511" s="5" t="s">
        <v>216</v>
      </c>
      <c r="Q511" s="5" t="s">
        <v>216</v>
      </c>
      <c r="R511" s="5">
        <v>0.09</v>
      </c>
      <c r="S511" s="5">
        <v>0.09</v>
      </c>
      <c r="T511" s="5">
        <v>0.09</v>
      </c>
      <c r="U511" s="5">
        <v>0.09</v>
      </c>
      <c r="V511" s="5">
        <v>0.09</v>
      </c>
      <c r="W511" s="5">
        <v>0.09</v>
      </c>
      <c r="X511" s="5">
        <v>0.09</v>
      </c>
    </row>
    <row r="512" spans="1:24" ht="25.5" x14ac:dyDescent="0.25">
      <c r="A512" s="4" t="s">
        <v>34495</v>
      </c>
      <c r="B512" s="4" t="s">
        <v>34169</v>
      </c>
      <c r="C512" s="4" t="s">
        <v>2724</v>
      </c>
      <c r="D512" s="1" t="s">
        <v>34496</v>
      </c>
      <c r="E512" s="5" t="s">
        <v>216</v>
      </c>
      <c r="F512" s="5" t="s">
        <v>216</v>
      </c>
      <c r="G512" s="5" t="s">
        <v>216</v>
      </c>
      <c r="H512" s="5" t="s">
        <v>216</v>
      </c>
      <c r="I512" s="5">
        <v>0.06</v>
      </c>
      <c r="J512" s="5" t="s">
        <v>216</v>
      </c>
      <c r="K512" s="5" t="s">
        <v>216</v>
      </c>
      <c r="L512" s="5" t="s">
        <v>216</v>
      </c>
      <c r="M512" s="5" t="s">
        <v>216</v>
      </c>
      <c r="N512" s="5" t="s">
        <v>216</v>
      </c>
      <c r="O512" s="5" t="s">
        <v>216</v>
      </c>
      <c r="P512" s="5" t="s">
        <v>216</v>
      </c>
      <c r="Q512" s="5" t="s">
        <v>216</v>
      </c>
      <c r="R512" s="5">
        <v>0.09</v>
      </c>
      <c r="S512" s="5">
        <v>0.09</v>
      </c>
      <c r="T512" s="5">
        <v>0.09</v>
      </c>
      <c r="U512" s="5">
        <v>0.09</v>
      </c>
      <c r="V512" s="5">
        <v>0.09</v>
      </c>
      <c r="W512" s="5">
        <v>0.09</v>
      </c>
      <c r="X512" s="5">
        <v>0.09</v>
      </c>
    </row>
    <row r="513" spans="1:24" ht="25.5" x14ac:dyDescent="0.25">
      <c r="A513" s="4" t="s">
        <v>34497</v>
      </c>
      <c r="B513" s="4" t="s">
        <v>34169</v>
      </c>
      <c r="C513" s="4" t="s">
        <v>2727</v>
      </c>
      <c r="D513" s="1" t="s">
        <v>2728</v>
      </c>
      <c r="E513" s="5" t="s">
        <v>216</v>
      </c>
      <c r="F513" s="5" t="s">
        <v>216</v>
      </c>
      <c r="G513" s="5" t="s">
        <v>216</v>
      </c>
      <c r="H513" s="5" t="s">
        <v>216</v>
      </c>
      <c r="I513" s="5">
        <v>0.19</v>
      </c>
      <c r="J513" s="5" t="s">
        <v>216</v>
      </c>
      <c r="K513" s="5" t="s">
        <v>216</v>
      </c>
      <c r="L513" s="5" t="s">
        <v>216</v>
      </c>
      <c r="M513" s="5" t="s">
        <v>216</v>
      </c>
      <c r="N513" s="5" t="s">
        <v>216</v>
      </c>
      <c r="O513" s="5" t="s">
        <v>216</v>
      </c>
      <c r="P513" s="5" t="s">
        <v>216</v>
      </c>
      <c r="Q513" s="5" t="s">
        <v>216</v>
      </c>
      <c r="R513" s="5">
        <v>0.21</v>
      </c>
      <c r="S513" s="5">
        <v>0.21</v>
      </c>
      <c r="T513" s="5">
        <v>0.21</v>
      </c>
      <c r="U513" s="5">
        <v>0.21</v>
      </c>
      <c r="V513" s="5">
        <v>0.21</v>
      </c>
      <c r="W513" s="5">
        <v>0.21</v>
      </c>
      <c r="X513" s="5">
        <v>0.21</v>
      </c>
    </row>
    <row r="514" spans="1:24" ht="25.5" x14ac:dyDescent="0.25">
      <c r="A514" s="4" t="s">
        <v>34498</v>
      </c>
      <c r="B514" s="4" t="s">
        <v>34169</v>
      </c>
      <c r="C514" s="4" t="s">
        <v>34499</v>
      </c>
      <c r="D514" s="1" t="s">
        <v>34500</v>
      </c>
      <c r="E514" s="5" t="s">
        <v>216</v>
      </c>
      <c r="F514" s="5" t="s">
        <v>216</v>
      </c>
      <c r="G514" s="5" t="s">
        <v>216</v>
      </c>
      <c r="H514" s="5" t="s">
        <v>216</v>
      </c>
      <c r="I514" s="5">
        <v>0.19</v>
      </c>
      <c r="J514" s="5" t="s">
        <v>216</v>
      </c>
      <c r="K514" s="5" t="s">
        <v>216</v>
      </c>
      <c r="L514" s="5" t="s">
        <v>216</v>
      </c>
      <c r="M514" s="5" t="s">
        <v>216</v>
      </c>
      <c r="N514" s="5" t="s">
        <v>216</v>
      </c>
      <c r="O514" s="5" t="s">
        <v>216</v>
      </c>
      <c r="P514" s="5" t="s">
        <v>216</v>
      </c>
      <c r="Q514" s="5" t="s">
        <v>216</v>
      </c>
      <c r="R514" s="5">
        <v>0.21</v>
      </c>
      <c r="S514" s="5">
        <v>0.21</v>
      </c>
      <c r="T514" s="5">
        <v>0.21</v>
      </c>
      <c r="U514" s="5">
        <v>0.21</v>
      </c>
      <c r="V514" s="5">
        <v>0.21</v>
      </c>
      <c r="W514" s="5">
        <v>0.21</v>
      </c>
      <c r="X514" s="5">
        <v>0.21</v>
      </c>
    </row>
    <row r="515" spans="1:24" ht="25.5" x14ac:dyDescent="0.25">
      <c r="A515" s="4" t="s">
        <v>34501</v>
      </c>
      <c r="B515" s="4" t="s">
        <v>34169</v>
      </c>
      <c r="C515" s="4" t="s">
        <v>2730</v>
      </c>
      <c r="D515" s="1" t="s">
        <v>34502</v>
      </c>
      <c r="E515" s="5" t="s">
        <v>216</v>
      </c>
      <c r="F515" s="5" t="s">
        <v>216</v>
      </c>
      <c r="G515" s="5" t="s">
        <v>216</v>
      </c>
      <c r="H515" s="5" t="s">
        <v>216</v>
      </c>
      <c r="I515" s="5">
        <v>0.19</v>
      </c>
      <c r="J515" s="5" t="s">
        <v>216</v>
      </c>
      <c r="K515" s="5" t="s">
        <v>216</v>
      </c>
      <c r="L515" s="5" t="s">
        <v>216</v>
      </c>
      <c r="M515" s="5" t="s">
        <v>216</v>
      </c>
      <c r="N515" s="5" t="s">
        <v>216</v>
      </c>
      <c r="O515" s="5" t="s">
        <v>216</v>
      </c>
      <c r="P515" s="5" t="s">
        <v>216</v>
      </c>
      <c r="Q515" s="5" t="s">
        <v>216</v>
      </c>
      <c r="R515" s="5">
        <v>0.21</v>
      </c>
      <c r="S515" s="5">
        <v>0.21</v>
      </c>
      <c r="T515" s="5">
        <v>0.21</v>
      </c>
      <c r="U515" s="5">
        <v>0.21</v>
      </c>
      <c r="V515" s="5">
        <v>0.21</v>
      </c>
      <c r="W515" s="5">
        <v>0.21</v>
      </c>
      <c r="X515" s="5">
        <v>0.21</v>
      </c>
    </row>
    <row r="516" spans="1:24" ht="38.25" x14ac:dyDescent="0.25">
      <c r="A516" s="4" t="s">
        <v>34503</v>
      </c>
      <c r="B516" s="4" t="s">
        <v>34169</v>
      </c>
      <c r="C516" s="4" t="s">
        <v>2733</v>
      </c>
      <c r="D516" s="1" t="s">
        <v>34504</v>
      </c>
      <c r="E516" s="5" t="s">
        <v>216</v>
      </c>
      <c r="F516" s="5" t="s">
        <v>216</v>
      </c>
      <c r="G516" s="5" t="s">
        <v>216</v>
      </c>
      <c r="H516" s="5" t="s">
        <v>216</v>
      </c>
      <c r="I516" s="5">
        <v>0.19</v>
      </c>
      <c r="J516" s="5" t="s">
        <v>216</v>
      </c>
      <c r="K516" s="5" t="s">
        <v>216</v>
      </c>
      <c r="L516" s="5" t="s">
        <v>216</v>
      </c>
      <c r="M516" s="5" t="s">
        <v>216</v>
      </c>
      <c r="N516" s="5" t="s">
        <v>216</v>
      </c>
      <c r="O516" s="5" t="s">
        <v>216</v>
      </c>
      <c r="P516" s="5" t="s">
        <v>216</v>
      </c>
      <c r="Q516" s="5" t="s">
        <v>216</v>
      </c>
      <c r="R516" s="5">
        <v>0.21</v>
      </c>
      <c r="S516" s="5">
        <v>0.21</v>
      </c>
      <c r="T516" s="5">
        <v>0.21</v>
      </c>
      <c r="U516" s="5">
        <v>0.21</v>
      </c>
      <c r="V516" s="5">
        <v>0.21</v>
      </c>
      <c r="W516" s="5">
        <v>0.21</v>
      </c>
      <c r="X516" s="5">
        <v>0.21</v>
      </c>
    </row>
    <row r="517" spans="1:24" ht="25.5" x14ac:dyDescent="0.25">
      <c r="A517" s="4" t="s">
        <v>34505</v>
      </c>
      <c r="B517" s="4" t="s">
        <v>34169</v>
      </c>
      <c r="C517" s="4" t="s">
        <v>2757</v>
      </c>
      <c r="D517" s="1" t="s">
        <v>34506</v>
      </c>
      <c r="E517" s="5" t="s">
        <v>216</v>
      </c>
      <c r="F517" s="5" t="s">
        <v>216</v>
      </c>
      <c r="G517" s="5" t="s">
        <v>216</v>
      </c>
      <c r="H517" s="5" t="s">
        <v>216</v>
      </c>
      <c r="I517" s="5">
        <v>0.19</v>
      </c>
      <c r="J517" s="5" t="s">
        <v>216</v>
      </c>
      <c r="K517" s="5" t="s">
        <v>216</v>
      </c>
      <c r="L517" s="5" t="s">
        <v>216</v>
      </c>
      <c r="M517" s="5" t="s">
        <v>216</v>
      </c>
      <c r="N517" s="5" t="s">
        <v>216</v>
      </c>
      <c r="O517" s="5" t="s">
        <v>216</v>
      </c>
      <c r="P517" s="5" t="s">
        <v>216</v>
      </c>
      <c r="Q517" s="5" t="s">
        <v>216</v>
      </c>
      <c r="R517" s="5">
        <v>0.21</v>
      </c>
      <c r="S517" s="5">
        <v>0.21</v>
      </c>
      <c r="T517" s="5">
        <v>0.21</v>
      </c>
      <c r="U517" s="5">
        <v>0.21</v>
      </c>
      <c r="V517" s="5">
        <v>0.21</v>
      </c>
      <c r="W517" s="5">
        <v>0.21</v>
      </c>
      <c r="X517" s="5">
        <v>0.21</v>
      </c>
    </row>
    <row r="518" spans="1:24" ht="25.5" x14ac:dyDescent="0.25">
      <c r="A518" s="4" t="s">
        <v>34507</v>
      </c>
      <c r="B518" s="4" t="s">
        <v>34169</v>
      </c>
      <c r="C518" s="4" t="s">
        <v>2760</v>
      </c>
      <c r="D518" s="1" t="s">
        <v>34508</v>
      </c>
      <c r="E518" s="5" t="s">
        <v>216</v>
      </c>
      <c r="F518" s="5" t="s">
        <v>216</v>
      </c>
      <c r="G518" s="5" t="s">
        <v>216</v>
      </c>
      <c r="H518" s="5" t="s">
        <v>216</v>
      </c>
      <c r="I518" s="5">
        <v>0.19</v>
      </c>
      <c r="J518" s="5" t="s">
        <v>216</v>
      </c>
      <c r="K518" s="5" t="s">
        <v>216</v>
      </c>
      <c r="L518" s="5" t="s">
        <v>216</v>
      </c>
      <c r="M518" s="5" t="s">
        <v>216</v>
      </c>
      <c r="N518" s="5" t="s">
        <v>216</v>
      </c>
      <c r="O518" s="5" t="s">
        <v>216</v>
      </c>
      <c r="P518" s="5" t="s">
        <v>216</v>
      </c>
      <c r="Q518" s="5" t="s">
        <v>216</v>
      </c>
      <c r="R518" s="5">
        <v>0.21</v>
      </c>
      <c r="S518" s="5">
        <v>0.21</v>
      </c>
      <c r="T518" s="5">
        <v>0.21</v>
      </c>
      <c r="U518" s="5">
        <v>0.21</v>
      </c>
      <c r="V518" s="5">
        <v>0.21</v>
      </c>
      <c r="W518" s="5">
        <v>0.21</v>
      </c>
      <c r="X518" s="5">
        <v>0.21</v>
      </c>
    </row>
    <row r="519" spans="1:24" ht="25.5" x14ac:dyDescent="0.25">
      <c r="A519" s="4" t="s">
        <v>34509</v>
      </c>
      <c r="B519" s="4" t="s">
        <v>34169</v>
      </c>
      <c r="C519" s="4" t="s">
        <v>34510</v>
      </c>
      <c r="D519" s="1" t="s">
        <v>34511</v>
      </c>
      <c r="E519" s="5" t="s">
        <v>216</v>
      </c>
      <c r="F519" s="5" t="s">
        <v>216</v>
      </c>
      <c r="G519" s="5" t="s">
        <v>216</v>
      </c>
      <c r="H519" s="5" t="s">
        <v>216</v>
      </c>
      <c r="I519" s="5">
        <v>0.19</v>
      </c>
      <c r="J519" s="5" t="s">
        <v>216</v>
      </c>
      <c r="K519" s="5" t="s">
        <v>216</v>
      </c>
      <c r="L519" s="5" t="s">
        <v>216</v>
      </c>
      <c r="M519" s="5" t="s">
        <v>216</v>
      </c>
      <c r="N519" s="5" t="s">
        <v>216</v>
      </c>
      <c r="O519" s="5" t="s">
        <v>216</v>
      </c>
      <c r="P519" s="5" t="s">
        <v>216</v>
      </c>
      <c r="Q519" s="5" t="s">
        <v>216</v>
      </c>
      <c r="R519" s="5">
        <v>0.21</v>
      </c>
      <c r="S519" s="5">
        <v>0.21</v>
      </c>
      <c r="T519" s="5">
        <v>0.21</v>
      </c>
      <c r="U519" s="5">
        <v>0.21</v>
      </c>
      <c r="V519" s="5">
        <v>0.21</v>
      </c>
      <c r="W519" s="5">
        <v>0.21</v>
      </c>
      <c r="X519" s="5">
        <v>0.21</v>
      </c>
    </row>
    <row r="520" spans="1:24" ht="25.5" x14ac:dyDescent="0.25">
      <c r="A520" s="4" t="s">
        <v>34512</v>
      </c>
      <c r="B520" s="4" t="s">
        <v>34169</v>
      </c>
      <c r="C520" s="4" t="s">
        <v>2763</v>
      </c>
      <c r="D520" s="1" t="s">
        <v>34513</v>
      </c>
      <c r="E520" s="5" t="s">
        <v>216</v>
      </c>
      <c r="F520" s="5" t="s">
        <v>216</v>
      </c>
      <c r="G520" s="5" t="s">
        <v>216</v>
      </c>
      <c r="H520" s="5" t="s">
        <v>216</v>
      </c>
      <c r="I520" s="5">
        <v>0.19</v>
      </c>
      <c r="J520" s="5" t="s">
        <v>216</v>
      </c>
      <c r="K520" s="5" t="s">
        <v>216</v>
      </c>
      <c r="L520" s="5" t="s">
        <v>216</v>
      </c>
      <c r="M520" s="5" t="s">
        <v>216</v>
      </c>
      <c r="N520" s="5" t="s">
        <v>216</v>
      </c>
      <c r="O520" s="5" t="s">
        <v>216</v>
      </c>
      <c r="P520" s="5" t="s">
        <v>216</v>
      </c>
      <c r="Q520" s="5" t="s">
        <v>216</v>
      </c>
      <c r="R520" s="5">
        <v>0.21</v>
      </c>
      <c r="S520" s="5">
        <v>0.21</v>
      </c>
      <c r="T520" s="5">
        <v>0.21</v>
      </c>
      <c r="U520" s="5">
        <v>0.21</v>
      </c>
      <c r="V520" s="5">
        <v>0.21</v>
      </c>
      <c r="W520" s="5">
        <v>0.21</v>
      </c>
      <c r="X520" s="5">
        <v>0.21</v>
      </c>
    </row>
    <row r="521" spans="1:24" ht="25.5" x14ac:dyDescent="0.25">
      <c r="A521" s="4" t="s">
        <v>34514</v>
      </c>
      <c r="B521" s="4" t="s">
        <v>34169</v>
      </c>
      <c r="C521" s="4" t="s">
        <v>2766</v>
      </c>
      <c r="D521" s="1" t="s">
        <v>2767</v>
      </c>
      <c r="E521" s="5" t="s">
        <v>216</v>
      </c>
      <c r="F521" s="5" t="s">
        <v>216</v>
      </c>
      <c r="G521" s="5" t="s">
        <v>216</v>
      </c>
      <c r="H521" s="5" t="s">
        <v>216</v>
      </c>
      <c r="I521" s="5">
        <v>0.19</v>
      </c>
      <c r="J521" s="5" t="s">
        <v>216</v>
      </c>
      <c r="K521" s="5" t="s">
        <v>216</v>
      </c>
      <c r="L521" s="5" t="s">
        <v>216</v>
      </c>
      <c r="M521" s="5" t="s">
        <v>216</v>
      </c>
      <c r="N521" s="5" t="s">
        <v>216</v>
      </c>
      <c r="O521" s="5" t="s">
        <v>216</v>
      </c>
      <c r="P521" s="5" t="s">
        <v>216</v>
      </c>
      <c r="Q521" s="5" t="s">
        <v>216</v>
      </c>
      <c r="R521" s="5">
        <v>0.21</v>
      </c>
      <c r="S521" s="5">
        <v>0.21</v>
      </c>
      <c r="T521" s="5">
        <v>0.21</v>
      </c>
      <c r="U521" s="5">
        <v>0.21</v>
      </c>
      <c r="V521" s="5">
        <v>0.21</v>
      </c>
      <c r="W521" s="5">
        <v>0.21</v>
      </c>
      <c r="X521" s="5">
        <v>0.21</v>
      </c>
    </row>
    <row r="522" spans="1:24" ht="25.5" x14ac:dyDescent="0.25">
      <c r="A522" s="4" t="s">
        <v>34515</v>
      </c>
      <c r="B522" s="4" t="s">
        <v>34169</v>
      </c>
      <c r="C522" s="4" t="s">
        <v>2769</v>
      </c>
      <c r="D522" s="1" t="s">
        <v>34516</v>
      </c>
      <c r="E522" s="5" t="s">
        <v>216</v>
      </c>
      <c r="F522" s="5" t="s">
        <v>216</v>
      </c>
      <c r="G522" s="5" t="s">
        <v>216</v>
      </c>
      <c r="H522" s="5" t="s">
        <v>216</v>
      </c>
      <c r="I522" s="5">
        <v>0.19</v>
      </c>
      <c r="J522" s="5" t="s">
        <v>216</v>
      </c>
      <c r="K522" s="5" t="s">
        <v>216</v>
      </c>
      <c r="L522" s="5" t="s">
        <v>216</v>
      </c>
      <c r="M522" s="5" t="s">
        <v>216</v>
      </c>
      <c r="N522" s="5" t="s">
        <v>216</v>
      </c>
      <c r="O522" s="5" t="s">
        <v>216</v>
      </c>
      <c r="P522" s="5" t="s">
        <v>216</v>
      </c>
      <c r="Q522" s="5" t="s">
        <v>216</v>
      </c>
      <c r="R522" s="5">
        <v>0.21</v>
      </c>
      <c r="S522" s="5">
        <v>0.21</v>
      </c>
      <c r="T522" s="5">
        <v>0.21</v>
      </c>
      <c r="U522" s="5">
        <v>0.21</v>
      </c>
      <c r="V522" s="5">
        <v>0.21</v>
      </c>
      <c r="W522" s="5">
        <v>0.21</v>
      </c>
      <c r="X522" s="5">
        <v>0.09</v>
      </c>
    </row>
    <row r="523" spans="1:24" ht="25.5" x14ac:dyDescent="0.25">
      <c r="A523" s="4" t="s">
        <v>34517</v>
      </c>
      <c r="B523" s="4" t="s">
        <v>34169</v>
      </c>
      <c r="C523" s="4" t="s">
        <v>34518</v>
      </c>
      <c r="D523" s="1" t="s">
        <v>34519</v>
      </c>
      <c r="E523" s="5" t="s">
        <v>216</v>
      </c>
      <c r="F523" s="5" t="s">
        <v>216</v>
      </c>
      <c r="G523" s="5" t="s">
        <v>216</v>
      </c>
      <c r="H523" s="5" t="s">
        <v>216</v>
      </c>
      <c r="I523" s="5">
        <v>0.19</v>
      </c>
      <c r="J523" s="5" t="s">
        <v>216</v>
      </c>
      <c r="K523" s="5" t="s">
        <v>216</v>
      </c>
      <c r="L523" s="5" t="s">
        <v>216</v>
      </c>
      <c r="M523" s="5" t="s">
        <v>216</v>
      </c>
      <c r="N523" s="5" t="s">
        <v>216</v>
      </c>
      <c r="O523" s="5" t="s">
        <v>216</v>
      </c>
      <c r="P523" s="5" t="s">
        <v>216</v>
      </c>
      <c r="Q523" s="5" t="s">
        <v>216</v>
      </c>
      <c r="R523" s="5">
        <v>0.21</v>
      </c>
      <c r="S523" s="5">
        <v>0.21</v>
      </c>
      <c r="T523" s="5">
        <v>0.21</v>
      </c>
      <c r="U523" s="5">
        <v>0.21</v>
      </c>
      <c r="V523" s="5">
        <v>0.21</v>
      </c>
      <c r="W523" s="5">
        <v>0.21</v>
      </c>
      <c r="X523" s="5">
        <v>0.21</v>
      </c>
    </row>
    <row r="524" spans="1:24" ht="25.5" x14ac:dyDescent="0.25">
      <c r="A524" s="4" t="s">
        <v>34520</v>
      </c>
      <c r="B524" s="4" t="s">
        <v>34169</v>
      </c>
      <c r="C524" s="4" t="s">
        <v>2775</v>
      </c>
      <c r="D524" s="1" t="s">
        <v>34521</v>
      </c>
      <c r="E524" s="5" t="s">
        <v>216</v>
      </c>
      <c r="F524" s="5" t="s">
        <v>216</v>
      </c>
      <c r="G524" s="5" t="s">
        <v>216</v>
      </c>
      <c r="H524" s="5" t="s">
        <v>216</v>
      </c>
      <c r="I524" s="5">
        <v>0</v>
      </c>
      <c r="J524" s="5" t="s">
        <v>216</v>
      </c>
      <c r="K524" s="5" t="s">
        <v>216</v>
      </c>
      <c r="L524" s="5" t="s">
        <v>216</v>
      </c>
      <c r="M524" s="5" t="s">
        <v>216</v>
      </c>
      <c r="N524" s="5" t="s">
        <v>216</v>
      </c>
      <c r="O524" s="5" t="s">
        <v>216</v>
      </c>
      <c r="P524" s="5" t="s">
        <v>216</v>
      </c>
      <c r="Q524" s="5" t="s">
        <v>216</v>
      </c>
      <c r="R524" s="5">
        <v>0</v>
      </c>
      <c r="S524" s="5">
        <v>0</v>
      </c>
      <c r="T524" s="5">
        <v>0</v>
      </c>
      <c r="U524" s="5">
        <v>0</v>
      </c>
      <c r="V524" s="5">
        <v>0</v>
      </c>
      <c r="W524" s="5">
        <v>0</v>
      </c>
      <c r="X524" s="5">
        <v>0</v>
      </c>
    </row>
    <row r="525" spans="1:24" ht="38.25" x14ac:dyDescent="0.25">
      <c r="A525" s="4" t="s">
        <v>34522</v>
      </c>
      <c r="B525" s="4" t="s">
        <v>34169</v>
      </c>
      <c r="C525" s="4" t="s">
        <v>9397</v>
      </c>
      <c r="D525" s="1" t="s">
        <v>34523</v>
      </c>
      <c r="E525" s="5" t="s">
        <v>216</v>
      </c>
      <c r="F525" s="5" t="s">
        <v>216</v>
      </c>
      <c r="G525" s="5" t="s">
        <v>216</v>
      </c>
      <c r="H525" s="5" t="s">
        <v>216</v>
      </c>
      <c r="I525" s="5">
        <v>0</v>
      </c>
      <c r="J525" s="5" t="s">
        <v>216</v>
      </c>
      <c r="K525" s="5" t="s">
        <v>216</v>
      </c>
      <c r="L525" s="5" t="s">
        <v>216</v>
      </c>
      <c r="M525" s="5" t="s">
        <v>216</v>
      </c>
      <c r="N525" s="5" t="s">
        <v>216</v>
      </c>
      <c r="O525" s="5" t="s">
        <v>216</v>
      </c>
      <c r="P525" s="5" t="s">
        <v>216</v>
      </c>
      <c r="Q525" s="5" t="s">
        <v>216</v>
      </c>
      <c r="R525" s="5">
        <v>0</v>
      </c>
      <c r="S525" s="5">
        <v>0</v>
      </c>
      <c r="T525" s="5">
        <v>0</v>
      </c>
      <c r="U525" s="5">
        <v>0</v>
      </c>
      <c r="V525" s="5">
        <v>0</v>
      </c>
      <c r="W525" s="5">
        <v>0</v>
      </c>
      <c r="X525" s="5">
        <v>0</v>
      </c>
    </row>
    <row r="526" spans="1:24" ht="25.5" x14ac:dyDescent="0.25">
      <c r="A526" s="4" t="s">
        <v>34524</v>
      </c>
      <c r="B526" s="4" t="s">
        <v>34169</v>
      </c>
      <c r="C526" s="4" t="s">
        <v>34525</v>
      </c>
      <c r="D526" s="1" t="s">
        <v>34526</v>
      </c>
      <c r="E526" s="5" t="s">
        <v>216</v>
      </c>
      <c r="F526" s="5" t="s">
        <v>216</v>
      </c>
      <c r="G526" s="5" t="s">
        <v>216</v>
      </c>
      <c r="H526" s="5" t="s">
        <v>216</v>
      </c>
      <c r="I526" s="5">
        <v>0</v>
      </c>
      <c r="J526" s="5" t="s">
        <v>216</v>
      </c>
      <c r="K526" s="5" t="s">
        <v>216</v>
      </c>
      <c r="L526" s="5" t="s">
        <v>216</v>
      </c>
      <c r="M526" s="5" t="s">
        <v>216</v>
      </c>
      <c r="N526" s="5" t="s">
        <v>216</v>
      </c>
      <c r="O526" s="5" t="s">
        <v>216</v>
      </c>
      <c r="P526" s="5" t="s">
        <v>216</v>
      </c>
      <c r="Q526" s="5" t="s">
        <v>216</v>
      </c>
      <c r="R526" s="5">
        <v>0</v>
      </c>
      <c r="S526" s="5">
        <v>0</v>
      </c>
      <c r="T526" s="5">
        <v>0</v>
      </c>
      <c r="U526" s="5">
        <v>0</v>
      </c>
      <c r="V526" s="5">
        <v>0</v>
      </c>
      <c r="W526" s="5">
        <v>0</v>
      </c>
      <c r="X526" s="5">
        <v>0</v>
      </c>
    </row>
    <row r="527" spans="1:24" ht="25.5" x14ac:dyDescent="0.25">
      <c r="A527" s="4" t="s">
        <v>34527</v>
      </c>
      <c r="B527" s="4" t="s">
        <v>34169</v>
      </c>
      <c r="C527" s="4" t="s">
        <v>34528</v>
      </c>
      <c r="D527" s="1" t="s">
        <v>34529</v>
      </c>
      <c r="E527" s="5" t="s">
        <v>216</v>
      </c>
      <c r="F527" s="5" t="s">
        <v>216</v>
      </c>
      <c r="G527" s="5" t="s">
        <v>216</v>
      </c>
      <c r="H527" s="5" t="s">
        <v>216</v>
      </c>
      <c r="I527" s="5">
        <v>0</v>
      </c>
      <c r="J527" s="5" t="s">
        <v>216</v>
      </c>
      <c r="K527" s="5" t="s">
        <v>216</v>
      </c>
      <c r="L527" s="5" t="s">
        <v>216</v>
      </c>
      <c r="M527" s="5" t="s">
        <v>216</v>
      </c>
      <c r="N527" s="5" t="s">
        <v>216</v>
      </c>
      <c r="O527" s="5" t="s">
        <v>216</v>
      </c>
      <c r="P527" s="5" t="s">
        <v>216</v>
      </c>
      <c r="Q527" s="5" t="s">
        <v>216</v>
      </c>
      <c r="R527" s="5">
        <v>0</v>
      </c>
      <c r="S527" s="5">
        <v>0</v>
      </c>
      <c r="T527" s="5">
        <v>0</v>
      </c>
      <c r="U527" s="5">
        <v>0</v>
      </c>
      <c r="V527" s="5">
        <v>0</v>
      </c>
      <c r="W527" s="5">
        <v>0</v>
      </c>
      <c r="X527" s="5">
        <v>0</v>
      </c>
    </row>
    <row r="528" spans="1:24" ht="25.5" x14ac:dyDescent="0.25">
      <c r="A528" s="4" t="s">
        <v>34530</v>
      </c>
      <c r="B528" s="4" t="s">
        <v>34169</v>
      </c>
      <c r="C528" s="4" t="s">
        <v>2781</v>
      </c>
      <c r="D528" s="1" t="s">
        <v>9400</v>
      </c>
      <c r="E528" s="5" t="s">
        <v>216</v>
      </c>
      <c r="F528" s="5" t="s">
        <v>216</v>
      </c>
      <c r="G528" s="5" t="s">
        <v>216</v>
      </c>
      <c r="H528" s="5" t="s">
        <v>216</v>
      </c>
      <c r="I528" s="5">
        <v>0</v>
      </c>
      <c r="J528" s="5" t="s">
        <v>216</v>
      </c>
      <c r="K528" s="5" t="s">
        <v>216</v>
      </c>
      <c r="L528" s="5" t="s">
        <v>216</v>
      </c>
      <c r="M528" s="5" t="s">
        <v>216</v>
      </c>
      <c r="N528" s="5" t="s">
        <v>216</v>
      </c>
      <c r="O528" s="5" t="s">
        <v>216</v>
      </c>
      <c r="P528" s="5" t="s">
        <v>216</v>
      </c>
      <c r="Q528" s="5" t="s">
        <v>216</v>
      </c>
      <c r="R528" s="5">
        <v>0</v>
      </c>
      <c r="S528" s="5">
        <v>0</v>
      </c>
      <c r="T528" s="5">
        <v>0</v>
      </c>
      <c r="U528" s="5">
        <v>0</v>
      </c>
      <c r="V528" s="5">
        <v>0</v>
      </c>
      <c r="W528" s="5">
        <v>0</v>
      </c>
      <c r="X528" s="5">
        <v>0</v>
      </c>
    </row>
    <row r="529" spans="1:24" ht="25.5" x14ac:dyDescent="0.25">
      <c r="A529" s="4" t="s">
        <v>34531</v>
      </c>
      <c r="B529" s="4" t="s">
        <v>34169</v>
      </c>
      <c r="C529" s="4" t="s">
        <v>2784</v>
      </c>
      <c r="D529" s="1" t="s">
        <v>34532</v>
      </c>
      <c r="E529" s="5" t="s">
        <v>216</v>
      </c>
      <c r="F529" s="5" t="s">
        <v>216</v>
      </c>
      <c r="G529" s="5" t="s">
        <v>216</v>
      </c>
      <c r="H529" s="5" t="s">
        <v>216</v>
      </c>
      <c r="I529" s="5">
        <v>0</v>
      </c>
      <c r="J529" s="5" t="s">
        <v>216</v>
      </c>
      <c r="K529" s="5" t="s">
        <v>216</v>
      </c>
      <c r="L529" s="5" t="s">
        <v>216</v>
      </c>
      <c r="M529" s="5" t="s">
        <v>216</v>
      </c>
      <c r="N529" s="5" t="s">
        <v>216</v>
      </c>
      <c r="O529" s="5" t="s">
        <v>216</v>
      </c>
      <c r="P529" s="5" t="s">
        <v>216</v>
      </c>
      <c r="Q529" s="5" t="s">
        <v>216</v>
      </c>
      <c r="R529" s="5">
        <v>0</v>
      </c>
      <c r="S529" s="5">
        <v>0</v>
      </c>
      <c r="T529" s="5">
        <v>0</v>
      </c>
      <c r="U529" s="5">
        <v>0</v>
      </c>
      <c r="V529" s="5">
        <v>0</v>
      </c>
      <c r="W529" s="5">
        <v>0</v>
      </c>
      <c r="X529" s="5">
        <v>0</v>
      </c>
    </row>
    <row r="530" spans="1:24" ht="25.5" x14ac:dyDescent="0.25">
      <c r="A530" s="4" t="s">
        <v>34533</v>
      </c>
      <c r="B530" s="4" t="s">
        <v>34169</v>
      </c>
      <c r="C530" s="4" t="s">
        <v>34534</v>
      </c>
      <c r="D530" s="1" t="s">
        <v>34535</v>
      </c>
      <c r="E530" s="5" t="s">
        <v>216</v>
      </c>
      <c r="F530" s="5" t="s">
        <v>216</v>
      </c>
      <c r="G530" s="5" t="s">
        <v>216</v>
      </c>
      <c r="H530" s="5" t="s">
        <v>216</v>
      </c>
      <c r="I530" s="5">
        <v>0</v>
      </c>
      <c r="J530" s="5" t="s">
        <v>216</v>
      </c>
      <c r="K530" s="5" t="s">
        <v>216</v>
      </c>
      <c r="L530" s="5" t="s">
        <v>216</v>
      </c>
      <c r="M530" s="5" t="s">
        <v>216</v>
      </c>
      <c r="N530" s="5" t="s">
        <v>216</v>
      </c>
      <c r="O530" s="5" t="s">
        <v>216</v>
      </c>
      <c r="P530" s="5" t="s">
        <v>216</v>
      </c>
      <c r="Q530" s="5" t="s">
        <v>216</v>
      </c>
      <c r="R530" s="5">
        <v>0</v>
      </c>
      <c r="S530" s="5">
        <v>0</v>
      </c>
      <c r="T530" s="5">
        <v>0</v>
      </c>
      <c r="U530" s="5">
        <v>0</v>
      </c>
      <c r="V530" s="5">
        <v>0</v>
      </c>
      <c r="W530" s="5">
        <v>0</v>
      </c>
      <c r="X530" s="5">
        <v>0</v>
      </c>
    </row>
    <row r="531" spans="1:24" ht="25.5" x14ac:dyDescent="0.25">
      <c r="A531" s="4" t="s">
        <v>34536</v>
      </c>
      <c r="B531" s="4" t="s">
        <v>34169</v>
      </c>
      <c r="C531" s="4" t="s">
        <v>2787</v>
      </c>
      <c r="D531" s="1" t="s">
        <v>2788</v>
      </c>
      <c r="E531" s="5" t="s">
        <v>216</v>
      </c>
      <c r="F531" s="5" t="s">
        <v>216</v>
      </c>
      <c r="G531" s="5" t="s">
        <v>216</v>
      </c>
      <c r="H531" s="5" t="s">
        <v>216</v>
      </c>
      <c r="I531" s="5">
        <v>0</v>
      </c>
      <c r="J531" s="5" t="s">
        <v>216</v>
      </c>
      <c r="K531" s="5" t="s">
        <v>216</v>
      </c>
      <c r="L531" s="5" t="s">
        <v>216</v>
      </c>
      <c r="M531" s="5" t="s">
        <v>216</v>
      </c>
      <c r="N531" s="5" t="s">
        <v>216</v>
      </c>
      <c r="O531" s="5" t="s">
        <v>216</v>
      </c>
      <c r="P531" s="5" t="s">
        <v>216</v>
      </c>
      <c r="Q531" s="5" t="s">
        <v>216</v>
      </c>
      <c r="R531" s="5">
        <v>0</v>
      </c>
      <c r="S531" s="5">
        <v>0</v>
      </c>
      <c r="T531" s="5">
        <v>0</v>
      </c>
      <c r="U531" s="5">
        <v>0</v>
      </c>
      <c r="V531" s="5">
        <v>0</v>
      </c>
      <c r="W531" s="5">
        <v>0</v>
      </c>
      <c r="X531" s="5">
        <v>0</v>
      </c>
    </row>
    <row r="532" spans="1:24" ht="25.5" x14ac:dyDescent="0.25">
      <c r="A532" s="4" t="s">
        <v>34537</v>
      </c>
      <c r="B532" s="4" t="s">
        <v>34169</v>
      </c>
      <c r="C532" s="4" t="s">
        <v>2790</v>
      </c>
      <c r="D532" s="1" t="s">
        <v>2791</v>
      </c>
      <c r="E532" s="5" t="s">
        <v>216</v>
      </c>
      <c r="F532" s="5" t="s">
        <v>216</v>
      </c>
      <c r="G532" s="5" t="s">
        <v>216</v>
      </c>
      <c r="H532" s="5" t="s">
        <v>216</v>
      </c>
      <c r="I532" s="5">
        <v>0</v>
      </c>
      <c r="J532" s="5" t="s">
        <v>216</v>
      </c>
      <c r="K532" s="5" t="s">
        <v>216</v>
      </c>
      <c r="L532" s="5" t="s">
        <v>216</v>
      </c>
      <c r="M532" s="5" t="s">
        <v>216</v>
      </c>
      <c r="N532" s="5" t="s">
        <v>216</v>
      </c>
      <c r="O532" s="5" t="s">
        <v>216</v>
      </c>
      <c r="P532" s="5" t="s">
        <v>216</v>
      </c>
      <c r="Q532" s="5" t="s">
        <v>216</v>
      </c>
      <c r="R532" s="5">
        <v>0</v>
      </c>
      <c r="S532" s="5">
        <v>0</v>
      </c>
      <c r="T532" s="5">
        <v>0</v>
      </c>
      <c r="U532" s="5">
        <v>0</v>
      </c>
      <c r="V532" s="5">
        <v>0</v>
      </c>
      <c r="W532" s="5">
        <v>0</v>
      </c>
      <c r="X532" s="5">
        <v>0</v>
      </c>
    </row>
    <row r="533" spans="1:24" ht="25.5" x14ac:dyDescent="0.25">
      <c r="A533" s="4" t="s">
        <v>34538</v>
      </c>
      <c r="B533" s="4" t="s">
        <v>34169</v>
      </c>
      <c r="C533" s="4" t="s">
        <v>2793</v>
      </c>
      <c r="D533" s="1" t="s">
        <v>2794</v>
      </c>
      <c r="E533" s="5" t="s">
        <v>216</v>
      </c>
      <c r="F533" s="5" t="s">
        <v>216</v>
      </c>
      <c r="G533" s="5" t="s">
        <v>216</v>
      </c>
      <c r="H533" s="5" t="s">
        <v>216</v>
      </c>
      <c r="I533" s="5">
        <v>0</v>
      </c>
      <c r="J533" s="5" t="s">
        <v>216</v>
      </c>
      <c r="K533" s="5" t="s">
        <v>216</v>
      </c>
      <c r="L533" s="5" t="s">
        <v>216</v>
      </c>
      <c r="M533" s="5" t="s">
        <v>216</v>
      </c>
      <c r="N533" s="5" t="s">
        <v>216</v>
      </c>
      <c r="O533" s="5" t="s">
        <v>216</v>
      </c>
      <c r="P533" s="5" t="s">
        <v>216</v>
      </c>
      <c r="Q533" s="5" t="s">
        <v>216</v>
      </c>
      <c r="R533" s="5">
        <v>0</v>
      </c>
      <c r="S533" s="5">
        <v>0</v>
      </c>
      <c r="T533" s="5">
        <v>0</v>
      </c>
      <c r="U533" s="5">
        <v>0</v>
      </c>
      <c r="V533" s="5">
        <v>0</v>
      </c>
      <c r="W533" s="5">
        <v>0</v>
      </c>
      <c r="X533" s="5">
        <v>0</v>
      </c>
    </row>
    <row r="534" spans="1:24" ht="25.5" x14ac:dyDescent="0.25">
      <c r="A534" s="4" t="s">
        <v>34539</v>
      </c>
      <c r="B534" s="4" t="s">
        <v>34169</v>
      </c>
      <c r="C534" s="4" t="s">
        <v>2796</v>
      </c>
      <c r="D534" s="1" t="s">
        <v>34540</v>
      </c>
      <c r="E534" s="5" t="s">
        <v>216</v>
      </c>
      <c r="F534" s="5" t="s">
        <v>216</v>
      </c>
      <c r="G534" s="5" t="s">
        <v>216</v>
      </c>
      <c r="H534" s="5" t="s">
        <v>216</v>
      </c>
      <c r="I534" s="5">
        <v>0</v>
      </c>
      <c r="J534" s="5" t="s">
        <v>216</v>
      </c>
      <c r="K534" s="5" t="s">
        <v>216</v>
      </c>
      <c r="L534" s="5" t="s">
        <v>216</v>
      </c>
      <c r="M534" s="5" t="s">
        <v>216</v>
      </c>
      <c r="N534" s="5" t="s">
        <v>216</v>
      </c>
      <c r="O534" s="5" t="s">
        <v>216</v>
      </c>
      <c r="P534" s="5" t="s">
        <v>216</v>
      </c>
      <c r="Q534" s="5" t="s">
        <v>216</v>
      </c>
      <c r="R534" s="5">
        <v>0</v>
      </c>
      <c r="S534" s="5">
        <v>0</v>
      </c>
      <c r="T534" s="5">
        <v>0</v>
      </c>
      <c r="U534" s="5">
        <v>0</v>
      </c>
      <c r="V534" s="5">
        <v>0</v>
      </c>
      <c r="W534" s="5">
        <v>0</v>
      </c>
      <c r="X534" s="5">
        <v>0</v>
      </c>
    </row>
    <row r="535" spans="1:24" ht="38.25" x14ac:dyDescent="0.25">
      <c r="A535" s="4" t="s">
        <v>34541</v>
      </c>
      <c r="B535" s="4" t="s">
        <v>34169</v>
      </c>
      <c r="C535" s="4" t="s">
        <v>34542</v>
      </c>
      <c r="D535" s="1" t="s">
        <v>34543</v>
      </c>
      <c r="E535" s="5" t="s">
        <v>216</v>
      </c>
      <c r="F535" s="5" t="s">
        <v>216</v>
      </c>
      <c r="G535" s="5" t="s">
        <v>216</v>
      </c>
      <c r="H535" s="5" t="s">
        <v>216</v>
      </c>
      <c r="I535" s="5">
        <v>0</v>
      </c>
      <c r="J535" s="5" t="s">
        <v>216</v>
      </c>
      <c r="K535" s="5" t="s">
        <v>216</v>
      </c>
      <c r="L535" s="5" t="s">
        <v>216</v>
      </c>
      <c r="M535" s="5" t="s">
        <v>216</v>
      </c>
      <c r="N535" s="5" t="s">
        <v>216</v>
      </c>
      <c r="O535" s="5" t="s">
        <v>216</v>
      </c>
      <c r="P535" s="5" t="s">
        <v>216</v>
      </c>
      <c r="Q535" s="5" t="s">
        <v>216</v>
      </c>
      <c r="R535" s="5">
        <v>0</v>
      </c>
      <c r="S535" s="5">
        <v>0</v>
      </c>
      <c r="T535" s="5">
        <v>0</v>
      </c>
      <c r="U535" s="5">
        <v>0</v>
      </c>
      <c r="V535" s="5">
        <v>0</v>
      </c>
      <c r="W535" s="5">
        <v>0</v>
      </c>
      <c r="X535" s="5">
        <v>0</v>
      </c>
    </row>
    <row r="536" spans="1:24" ht="25.5" x14ac:dyDescent="0.25">
      <c r="A536" s="4" t="s">
        <v>34544</v>
      </c>
      <c r="B536" s="4" t="s">
        <v>34169</v>
      </c>
      <c r="C536" s="4" t="s">
        <v>2799</v>
      </c>
      <c r="D536" s="1" t="s">
        <v>34545</v>
      </c>
      <c r="E536" s="5" t="s">
        <v>216</v>
      </c>
      <c r="F536" s="5" t="s">
        <v>216</v>
      </c>
      <c r="G536" s="5" t="s">
        <v>216</v>
      </c>
      <c r="H536" s="5" t="s">
        <v>216</v>
      </c>
      <c r="I536" s="5">
        <v>0.19</v>
      </c>
      <c r="J536" s="5" t="s">
        <v>216</v>
      </c>
      <c r="K536" s="5" t="s">
        <v>216</v>
      </c>
      <c r="L536" s="5" t="s">
        <v>216</v>
      </c>
      <c r="M536" s="5" t="s">
        <v>216</v>
      </c>
      <c r="N536" s="5" t="s">
        <v>216</v>
      </c>
      <c r="O536" s="5" t="s">
        <v>216</v>
      </c>
      <c r="P536" s="5" t="s">
        <v>216</v>
      </c>
      <c r="Q536" s="5" t="s">
        <v>216</v>
      </c>
      <c r="R536" s="5">
        <v>0.21</v>
      </c>
      <c r="S536" s="5">
        <v>0.21</v>
      </c>
      <c r="T536" s="5">
        <v>0.21</v>
      </c>
      <c r="U536" s="5">
        <v>0.21</v>
      </c>
      <c r="V536" s="5">
        <v>0.21</v>
      </c>
      <c r="W536" s="5">
        <v>0.21</v>
      </c>
      <c r="X536" s="5">
        <v>0.21</v>
      </c>
    </row>
    <row r="537" spans="1:24" ht="25.5" x14ac:dyDescent="0.25">
      <c r="A537" s="4" t="s">
        <v>34546</v>
      </c>
      <c r="B537" s="4" t="s">
        <v>34169</v>
      </c>
      <c r="C537" s="4" t="s">
        <v>2802</v>
      </c>
      <c r="D537" s="1" t="s">
        <v>34547</v>
      </c>
      <c r="E537" s="5" t="s">
        <v>216</v>
      </c>
      <c r="F537" s="5" t="s">
        <v>216</v>
      </c>
      <c r="G537" s="5" t="s">
        <v>216</v>
      </c>
      <c r="H537" s="5" t="s">
        <v>216</v>
      </c>
      <c r="I537" s="5">
        <v>0.19</v>
      </c>
      <c r="J537" s="5" t="s">
        <v>216</v>
      </c>
      <c r="K537" s="5" t="s">
        <v>216</v>
      </c>
      <c r="L537" s="5" t="s">
        <v>216</v>
      </c>
      <c r="M537" s="5" t="s">
        <v>216</v>
      </c>
      <c r="N537" s="5" t="s">
        <v>216</v>
      </c>
      <c r="O537" s="5" t="s">
        <v>216</v>
      </c>
      <c r="P537" s="5" t="s">
        <v>216</v>
      </c>
      <c r="Q537" s="5" t="s">
        <v>216</v>
      </c>
      <c r="R537" s="5">
        <v>0.21</v>
      </c>
      <c r="S537" s="5">
        <v>0.21</v>
      </c>
      <c r="T537" s="5">
        <v>0.21</v>
      </c>
      <c r="U537" s="5">
        <v>0.21</v>
      </c>
      <c r="V537" s="5">
        <v>0.21</v>
      </c>
      <c r="W537" s="5">
        <v>0.21</v>
      </c>
      <c r="X537" s="5">
        <v>0.21</v>
      </c>
    </row>
    <row r="538" spans="1:24" ht="25.5" x14ac:dyDescent="0.25">
      <c r="A538" s="4" t="s">
        <v>34548</v>
      </c>
      <c r="B538" s="4" t="s">
        <v>34169</v>
      </c>
      <c r="C538" s="4" t="s">
        <v>2805</v>
      </c>
      <c r="D538" s="1" t="s">
        <v>34549</v>
      </c>
      <c r="E538" s="5" t="s">
        <v>216</v>
      </c>
      <c r="F538" s="5" t="s">
        <v>216</v>
      </c>
      <c r="G538" s="5" t="s">
        <v>216</v>
      </c>
      <c r="H538" s="5" t="s">
        <v>216</v>
      </c>
      <c r="I538" s="5">
        <v>0</v>
      </c>
      <c r="J538" s="5" t="s">
        <v>216</v>
      </c>
      <c r="K538" s="5" t="s">
        <v>216</v>
      </c>
      <c r="L538" s="5" t="s">
        <v>216</v>
      </c>
      <c r="M538" s="5" t="s">
        <v>216</v>
      </c>
      <c r="N538" s="5" t="s">
        <v>216</v>
      </c>
      <c r="O538" s="5" t="s">
        <v>216</v>
      </c>
      <c r="P538" s="5" t="s">
        <v>216</v>
      </c>
      <c r="Q538" s="5" t="s">
        <v>216</v>
      </c>
      <c r="R538" s="5">
        <v>0</v>
      </c>
      <c r="S538" s="5">
        <v>0</v>
      </c>
      <c r="T538" s="5">
        <v>0</v>
      </c>
      <c r="U538" s="5">
        <v>0</v>
      </c>
      <c r="V538" s="5">
        <v>0</v>
      </c>
      <c r="W538" s="5">
        <v>0</v>
      </c>
      <c r="X538" s="5">
        <v>0</v>
      </c>
    </row>
    <row r="539" spans="1:24" ht="25.5" x14ac:dyDescent="0.25">
      <c r="A539" s="4" t="s">
        <v>34550</v>
      </c>
      <c r="B539" s="4" t="s">
        <v>34169</v>
      </c>
      <c r="C539" s="4" t="s">
        <v>2808</v>
      </c>
      <c r="D539" s="1" t="s">
        <v>34551</v>
      </c>
      <c r="E539" s="5" t="s">
        <v>216</v>
      </c>
      <c r="F539" s="5" t="s">
        <v>216</v>
      </c>
      <c r="G539" s="5" t="s">
        <v>216</v>
      </c>
      <c r="H539" s="5" t="s">
        <v>216</v>
      </c>
      <c r="I539" s="5">
        <v>0.19</v>
      </c>
      <c r="J539" s="5" t="s">
        <v>216</v>
      </c>
      <c r="K539" s="5" t="s">
        <v>216</v>
      </c>
      <c r="L539" s="5" t="s">
        <v>216</v>
      </c>
      <c r="M539" s="5" t="s">
        <v>216</v>
      </c>
      <c r="N539" s="5" t="s">
        <v>216</v>
      </c>
      <c r="O539" s="5" t="s">
        <v>216</v>
      </c>
      <c r="P539" s="5" t="s">
        <v>216</v>
      </c>
      <c r="Q539" s="5" t="s">
        <v>216</v>
      </c>
      <c r="R539" s="5">
        <v>0.21</v>
      </c>
      <c r="S539" s="5">
        <v>0.21</v>
      </c>
      <c r="T539" s="5">
        <v>0.21</v>
      </c>
      <c r="U539" s="5">
        <v>0.21</v>
      </c>
      <c r="V539" s="5">
        <v>0.21</v>
      </c>
      <c r="W539" s="5">
        <v>0.21</v>
      </c>
      <c r="X539" s="5">
        <v>0.21</v>
      </c>
    </row>
    <row r="540" spans="1:24" ht="25.5" x14ac:dyDescent="0.25">
      <c r="A540" s="4" t="s">
        <v>30829</v>
      </c>
      <c r="B540" s="4" t="s">
        <v>34169</v>
      </c>
      <c r="C540" s="4" t="s">
        <v>3393</v>
      </c>
      <c r="D540" s="1" t="s">
        <v>34552</v>
      </c>
      <c r="E540" s="5" t="s">
        <v>216</v>
      </c>
      <c r="F540" s="5" t="s">
        <v>216</v>
      </c>
      <c r="G540" s="5" t="s">
        <v>216</v>
      </c>
      <c r="H540" s="5" t="s">
        <v>216</v>
      </c>
      <c r="I540" s="5">
        <v>1504</v>
      </c>
      <c r="J540" s="5" t="s">
        <v>216</v>
      </c>
      <c r="K540" s="5" t="s">
        <v>216</v>
      </c>
      <c r="L540" s="5" t="s">
        <v>216</v>
      </c>
      <c r="M540" s="5" t="s">
        <v>216</v>
      </c>
      <c r="N540" s="5" t="s">
        <v>216</v>
      </c>
      <c r="O540" s="5" t="s">
        <v>216</v>
      </c>
      <c r="P540" s="5" t="s">
        <v>216</v>
      </c>
      <c r="Q540" s="5" t="s">
        <v>216</v>
      </c>
      <c r="R540" s="5">
        <v>1686</v>
      </c>
      <c r="S540" s="5">
        <v>1686</v>
      </c>
      <c r="T540" s="5">
        <v>1686</v>
      </c>
      <c r="U540" s="5">
        <v>1686</v>
      </c>
      <c r="V540" s="5">
        <v>1686</v>
      </c>
      <c r="W540" s="5">
        <v>1827</v>
      </c>
      <c r="X540" s="5">
        <v>1827</v>
      </c>
    </row>
    <row r="541" spans="1:24" ht="25.5" x14ac:dyDescent="0.25">
      <c r="A541" s="4" t="s">
        <v>30832</v>
      </c>
      <c r="B541" s="4" t="s">
        <v>34169</v>
      </c>
      <c r="C541" s="4" t="s">
        <v>34553</v>
      </c>
      <c r="D541" s="1" t="s">
        <v>34554</v>
      </c>
      <c r="E541" s="5" t="s">
        <v>216</v>
      </c>
      <c r="F541" s="5" t="s">
        <v>216</v>
      </c>
      <c r="G541" s="5" t="s">
        <v>216</v>
      </c>
      <c r="H541" s="5" t="s">
        <v>216</v>
      </c>
      <c r="I541" s="5">
        <v>1504</v>
      </c>
      <c r="J541" s="5" t="s">
        <v>216</v>
      </c>
      <c r="K541" s="5" t="s">
        <v>216</v>
      </c>
      <c r="L541" s="5" t="s">
        <v>216</v>
      </c>
      <c r="M541" s="5" t="s">
        <v>216</v>
      </c>
      <c r="N541" s="5" t="s">
        <v>216</v>
      </c>
      <c r="O541" s="5" t="s">
        <v>216</v>
      </c>
      <c r="P541" s="5" t="s">
        <v>216</v>
      </c>
      <c r="Q541" s="5" t="s">
        <v>216</v>
      </c>
      <c r="R541" s="5">
        <v>1686</v>
      </c>
      <c r="S541" s="5">
        <v>1686</v>
      </c>
      <c r="T541" s="5">
        <v>1686</v>
      </c>
      <c r="U541" s="5">
        <v>1686</v>
      </c>
      <c r="V541" s="5">
        <v>1686</v>
      </c>
      <c r="W541" s="5">
        <v>1827</v>
      </c>
      <c r="X541" s="5">
        <v>1827</v>
      </c>
    </row>
    <row r="542" spans="1:24" x14ac:dyDescent="0.25">
      <c r="A542" s="4" t="s">
        <v>30835</v>
      </c>
      <c r="B542" s="4" t="s">
        <v>34169</v>
      </c>
      <c r="C542" s="4" t="s">
        <v>9411</v>
      </c>
      <c r="D542" s="1" t="s">
        <v>34555</v>
      </c>
      <c r="E542" s="5" t="s">
        <v>216</v>
      </c>
      <c r="F542" s="5" t="s">
        <v>216</v>
      </c>
      <c r="G542" s="5" t="s">
        <v>216</v>
      </c>
      <c r="H542" s="5" t="s">
        <v>216</v>
      </c>
      <c r="I542" s="5">
        <v>70.56</v>
      </c>
      <c r="J542" s="5" t="s">
        <v>216</v>
      </c>
      <c r="K542" s="5" t="s">
        <v>216</v>
      </c>
      <c r="L542" s="5" t="s">
        <v>216</v>
      </c>
      <c r="M542" s="5" t="s">
        <v>216</v>
      </c>
      <c r="N542" s="5" t="s">
        <v>216</v>
      </c>
      <c r="O542" s="5" t="s">
        <v>216</v>
      </c>
      <c r="P542" s="5" t="s">
        <v>216</v>
      </c>
      <c r="Q542" s="5" t="s">
        <v>216</v>
      </c>
      <c r="R542" s="5">
        <v>88.3</v>
      </c>
      <c r="S542" s="5">
        <v>88.3</v>
      </c>
      <c r="T542" s="5">
        <v>88.3</v>
      </c>
      <c r="U542" s="5">
        <v>88.3</v>
      </c>
      <c r="V542" s="5">
        <v>88.3</v>
      </c>
      <c r="W542" s="5">
        <v>95.69</v>
      </c>
      <c r="X542" s="5">
        <v>95.69</v>
      </c>
    </row>
    <row r="543" spans="1:24" x14ac:dyDescent="0.25">
      <c r="A543" s="4" t="s">
        <v>30838</v>
      </c>
      <c r="B543" s="4" t="s">
        <v>34169</v>
      </c>
      <c r="C543" s="4" t="s">
        <v>9414</v>
      </c>
      <c r="D543" s="1" t="s">
        <v>34556</v>
      </c>
      <c r="E543" s="5" t="s">
        <v>216</v>
      </c>
      <c r="F543" s="5" t="s">
        <v>216</v>
      </c>
      <c r="G543" s="5" t="s">
        <v>216</v>
      </c>
      <c r="H543" s="5" t="s">
        <v>216</v>
      </c>
      <c r="I543" s="5">
        <v>240.58</v>
      </c>
      <c r="J543" s="5" t="s">
        <v>216</v>
      </c>
      <c r="K543" s="5" t="s">
        <v>216</v>
      </c>
      <c r="L543" s="5" t="s">
        <v>216</v>
      </c>
      <c r="M543" s="5" t="s">
        <v>216</v>
      </c>
      <c r="N543" s="5" t="s">
        <v>216</v>
      </c>
      <c r="O543" s="5" t="s">
        <v>216</v>
      </c>
      <c r="P543" s="5" t="s">
        <v>216</v>
      </c>
      <c r="Q543" s="5" t="s">
        <v>216</v>
      </c>
      <c r="R543" s="5">
        <v>88.3</v>
      </c>
      <c r="S543" s="5">
        <v>88.3</v>
      </c>
      <c r="T543" s="5">
        <v>88.3</v>
      </c>
      <c r="U543" s="5">
        <v>88.3</v>
      </c>
      <c r="V543" s="5">
        <v>88.3</v>
      </c>
      <c r="W543" s="5">
        <v>95.69</v>
      </c>
      <c r="X543" s="5">
        <v>95.69</v>
      </c>
    </row>
    <row r="544" spans="1:24" x14ac:dyDescent="0.25">
      <c r="A544" s="4" t="s">
        <v>30839</v>
      </c>
      <c r="B544" s="4" t="s">
        <v>34169</v>
      </c>
      <c r="C544" s="4" t="s">
        <v>9417</v>
      </c>
      <c r="D544" s="1" t="s">
        <v>34557</v>
      </c>
      <c r="E544" s="5" t="s">
        <v>216</v>
      </c>
      <c r="F544" s="5" t="s">
        <v>216</v>
      </c>
      <c r="G544" s="5" t="s">
        <v>216</v>
      </c>
      <c r="H544" s="5" t="s">
        <v>216</v>
      </c>
      <c r="I544" s="5">
        <v>35.28</v>
      </c>
      <c r="J544" s="5" t="s">
        <v>216</v>
      </c>
      <c r="K544" s="5" t="s">
        <v>216</v>
      </c>
      <c r="L544" s="5" t="s">
        <v>216</v>
      </c>
      <c r="M544" s="5" t="s">
        <v>216</v>
      </c>
      <c r="N544" s="5" t="s">
        <v>216</v>
      </c>
      <c r="O544" s="5" t="s">
        <v>216</v>
      </c>
      <c r="P544" s="5" t="s">
        <v>216</v>
      </c>
      <c r="Q544" s="5" t="s">
        <v>216</v>
      </c>
      <c r="R544" s="5">
        <v>44.24</v>
      </c>
      <c r="S544" s="5">
        <v>44.24</v>
      </c>
      <c r="T544" s="5">
        <v>44.24</v>
      </c>
      <c r="U544" s="5">
        <v>44.24</v>
      </c>
      <c r="V544" s="5">
        <v>44.24</v>
      </c>
      <c r="W544" s="5">
        <v>47.95</v>
      </c>
      <c r="X544" s="5">
        <v>47.95</v>
      </c>
    </row>
    <row r="545" spans="1:24" x14ac:dyDescent="0.25">
      <c r="A545" s="4" t="s">
        <v>30841</v>
      </c>
      <c r="B545" s="4" t="s">
        <v>34169</v>
      </c>
      <c r="C545" s="4" t="s">
        <v>34558</v>
      </c>
      <c r="D545" s="1" t="s">
        <v>34559</v>
      </c>
      <c r="E545" s="5" t="s">
        <v>216</v>
      </c>
      <c r="F545" s="5" t="s">
        <v>216</v>
      </c>
      <c r="G545" s="5" t="s">
        <v>216</v>
      </c>
      <c r="H545" s="5" t="s">
        <v>216</v>
      </c>
      <c r="I545" s="5">
        <v>45.63</v>
      </c>
      <c r="J545" s="5" t="s">
        <v>216</v>
      </c>
      <c r="K545" s="5" t="s">
        <v>216</v>
      </c>
      <c r="L545" s="5" t="s">
        <v>216</v>
      </c>
      <c r="M545" s="5" t="s">
        <v>216</v>
      </c>
      <c r="N545" s="5" t="s">
        <v>216</v>
      </c>
      <c r="O545" s="5" t="s">
        <v>216</v>
      </c>
      <c r="P545" s="5" t="s">
        <v>216</v>
      </c>
      <c r="Q545" s="5" t="s">
        <v>216</v>
      </c>
      <c r="R545" s="5">
        <v>44.24</v>
      </c>
      <c r="S545" s="5">
        <v>44.24</v>
      </c>
      <c r="T545" s="5">
        <v>44.24</v>
      </c>
      <c r="U545" s="5">
        <v>44.24</v>
      </c>
      <c r="V545" s="5">
        <v>44.24</v>
      </c>
      <c r="W545" s="5">
        <v>47.95</v>
      </c>
      <c r="X545" s="5">
        <v>47.95</v>
      </c>
    </row>
    <row r="546" spans="1:24" ht="25.5" x14ac:dyDescent="0.25">
      <c r="A546" s="4" t="s">
        <v>30844</v>
      </c>
      <c r="B546" s="4" t="s">
        <v>34169</v>
      </c>
      <c r="C546" s="4" t="s">
        <v>3399</v>
      </c>
      <c r="D546" s="1" t="s">
        <v>34560</v>
      </c>
      <c r="E546" s="5" t="s">
        <v>216</v>
      </c>
      <c r="F546" s="5" t="s">
        <v>216</v>
      </c>
      <c r="G546" s="5" t="s">
        <v>216</v>
      </c>
      <c r="H546" s="5" t="s">
        <v>216</v>
      </c>
      <c r="I546" s="5">
        <v>70.56</v>
      </c>
      <c r="J546" s="5" t="s">
        <v>216</v>
      </c>
      <c r="K546" s="5" t="s">
        <v>216</v>
      </c>
      <c r="L546" s="5" t="s">
        <v>216</v>
      </c>
      <c r="M546" s="5" t="s">
        <v>216</v>
      </c>
      <c r="N546" s="5" t="s">
        <v>216</v>
      </c>
      <c r="O546" s="5" t="s">
        <v>216</v>
      </c>
      <c r="P546" s="5" t="s">
        <v>216</v>
      </c>
      <c r="Q546" s="5" t="s">
        <v>216</v>
      </c>
      <c r="R546" s="5">
        <v>88.3</v>
      </c>
      <c r="S546" s="5">
        <v>88.3</v>
      </c>
      <c r="T546" s="5">
        <v>88.3</v>
      </c>
      <c r="U546" s="5">
        <v>88.3</v>
      </c>
      <c r="V546" s="5">
        <v>88.3</v>
      </c>
      <c r="W546" s="5">
        <v>95.69</v>
      </c>
      <c r="X546" s="5">
        <v>95.69</v>
      </c>
    </row>
    <row r="547" spans="1:24" ht="25.5" x14ac:dyDescent="0.25">
      <c r="A547" s="4" t="s">
        <v>30847</v>
      </c>
      <c r="B547" s="4" t="s">
        <v>34169</v>
      </c>
      <c r="C547" s="4" t="s">
        <v>9431</v>
      </c>
      <c r="D547" s="1" t="s">
        <v>34561</v>
      </c>
      <c r="E547" s="5" t="s">
        <v>216</v>
      </c>
      <c r="F547" s="5" t="s">
        <v>216</v>
      </c>
      <c r="G547" s="5" t="s">
        <v>216</v>
      </c>
      <c r="H547" s="5" t="s">
        <v>216</v>
      </c>
      <c r="I547" s="5">
        <v>240.58</v>
      </c>
      <c r="J547" s="5" t="s">
        <v>216</v>
      </c>
      <c r="K547" s="5" t="s">
        <v>216</v>
      </c>
      <c r="L547" s="5" t="s">
        <v>216</v>
      </c>
      <c r="M547" s="5" t="s">
        <v>216</v>
      </c>
      <c r="N547" s="5" t="s">
        <v>216</v>
      </c>
      <c r="O547" s="5" t="s">
        <v>216</v>
      </c>
      <c r="P547" s="5" t="s">
        <v>216</v>
      </c>
      <c r="Q547" s="5" t="s">
        <v>216</v>
      </c>
      <c r="R547" s="5">
        <v>88.3</v>
      </c>
      <c r="S547" s="5">
        <v>88.3</v>
      </c>
      <c r="T547" s="5">
        <v>88.3</v>
      </c>
      <c r="U547" s="5">
        <v>88.3</v>
      </c>
      <c r="V547" s="5">
        <v>88.3</v>
      </c>
      <c r="W547" s="5">
        <v>95.69</v>
      </c>
      <c r="X547" s="5">
        <v>95.69</v>
      </c>
    </row>
    <row r="548" spans="1:24" ht="25.5" x14ac:dyDescent="0.25">
      <c r="A548" s="4" t="s">
        <v>30849</v>
      </c>
      <c r="B548" s="4" t="s">
        <v>34169</v>
      </c>
      <c r="C548" s="4" t="s">
        <v>9434</v>
      </c>
      <c r="D548" s="1" t="s">
        <v>34562</v>
      </c>
      <c r="E548" s="5" t="s">
        <v>216</v>
      </c>
      <c r="F548" s="5" t="s">
        <v>216</v>
      </c>
      <c r="G548" s="5" t="s">
        <v>216</v>
      </c>
      <c r="H548" s="5" t="s">
        <v>216</v>
      </c>
      <c r="I548" s="5">
        <v>35.28</v>
      </c>
      <c r="J548" s="5" t="s">
        <v>216</v>
      </c>
      <c r="K548" s="5" t="s">
        <v>216</v>
      </c>
      <c r="L548" s="5" t="s">
        <v>216</v>
      </c>
      <c r="M548" s="5" t="s">
        <v>216</v>
      </c>
      <c r="N548" s="5" t="s">
        <v>216</v>
      </c>
      <c r="O548" s="5" t="s">
        <v>216</v>
      </c>
      <c r="P548" s="5" t="s">
        <v>216</v>
      </c>
      <c r="Q548" s="5" t="s">
        <v>216</v>
      </c>
      <c r="R548" s="5">
        <v>44.24</v>
      </c>
      <c r="S548" s="5">
        <v>44.24</v>
      </c>
      <c r="T548" s="5">
        <v>44.24</v>
      </c>
      <c r="U548" s="5">
        <v>44.24</v>
      </c>
      <c r="V548" s="5">
        <v>44.24</v>
      </c>
      <c r="W548" s="5">
        <v>47.95</v>
      </c>
      <c r="X548" s="5">
        <v>47.95</v>
      </c>
    </row>
    <row r="549" spans="1:24" ht="25.5" x14ac:dyDescent="0.25">
      <c r="A549" s="4" t="s">
        <v>30851</v>
      </c>
      <c r="B549" s="4" t="s">
        <v>34169</v>
      </c>
      <c r="C549" s="4" t="s">
        <v>34563</v>
      </c>
      <c r="D549" s="1" t="s">
        <v>34564</v>
      </c>
      <c r="E549" s="5" t="s">
        <v>216</v>
      </c>
      <c r="F549" s="5" t="s">
        <v>216</v>
      </c>
      <c r="G549" s="5" t="s">
        <v>216</v>
      </c>
      <c r="H549" s="5" t="s">
        <v>216</v>
      </c>
      <c r="I549" s="5">
        <v>45.63</v>
      </c>
      <c r="J549" s="5" t="s">
        <v>216</v>
      </c>
      <c r="K549" s="5" t="s">
        <v>216</v>
      </c>
      <c r="L549" s="5" t="s">
        <v>216</v>
      </c>
      <c r="M549" s="5" t="s">
        <v>216</v>
      </c>
      <c r="N549" s="5" t="s">
        <v>216</v>
      </c>
      <c r="O549" s="5" t="s">
        <v>216</v>
      </c>
      <c r="P549" s="5" t="s">
        <v>216</v>
      </c>
      <c r="Q549" s="5" t="s">
        <v>216</v>
      </c>
      <c r="R549" s="5">
        <v>44.24</v>
      </c>
      <c r="S549" s="5">
        <v>44.24</v>
      </c>
      <c r="T549" s="5">
        <v>44.24</v>
      </c>
      <c r="U549" s="5">
        <v>44.24</v>
      </c>
      <c r="V549" s="5">
        <v>44.24</v>
      </c>
      <c r="W549" s="5">
        <v>47.95</v>
      </c>
      <c r="X549" s="5">
        <v>47.95</v>
      </c>
    </row>
    <row r="550" spans="1:24" x14ac:dyDescent="0.25">
      <c r="A550" s="4" t="s">
        <v>30853</v>
      </c>
      <c r="B550" s="4" t="s">
        <v>34169</v>
      </c>
      <c r="C550" s="4" t="s">
        <v>34565</v>
      </c>
      <c r="D550" s="1" t="s">
        <v>34566</v>
      </c>
      <c r="E550" s="5" t="s">
        <v>216</v>
      </c>
      <c r="F550" s="5" t="s">
        <v>216</v>
      </c>
      <c r="G550" s="5" t="s">
        <v>216</v>
      </c>
      <c r="H550" s="5" t="s">
        <v>216</v>
      </c>
      <c r="I550" s="5">
        <v>122.75</v>
      </c>
      <c r="J550" s="5" t="s">
        <v>216</v>
      </c>
      <c r="K550" s="5" t="s">
        <v>216</v>
      </c>
      <c r="L550" s="5" t="s">
        <v>216</v>
      </c>
      <c r="M550" s="5" t="s">
        <v>216</v>
      </c>
      <c r="N550" s="5" t="s">
        <v>216</v>
      </c>
      <c r="O550" s="5" t="s">
        <v>216</v>
      </c>
      <c r="P550" s="5" t="s">
        <v>216</v>
      </c>
      <c r="Q550" s="5" t="s">
        <v>216</v>
      </c>
      <c r="R550" s="5">
        <v>149.30000000000001</v>
      </c>
      <c r="S550" s="5">
        <v>149.30000000000001</v>
      </c>
      <c r="T550" s="5">
        <v>149.30000000000001</v>
      </c>
      <c r="U550" s="5">
        <v>149.30000000000001</v>
      </c>
      <c r="V550" s="5">
        <v>149.30000000000001</v>
      </c>
      <c r="W550" s="5">
        <v>161.80000000000001</v>
      </c>
      <c r="X550" s="5">
        <v>161.80000000000001</v>
      </c>
    </row>
    <row r="551" spans="1:24" x14ac:dyDescent="0.25">
      <c r="A551" s="4" t="s">
        <v>30854</v>
      </c>
      <c r="B551" s="4" t="s">
        <v>34169</v>
      </c>
      <c r="C551" s="4" t="s">
        <v>34567</v>
      </c>
      <c r="D551" s="1" t="s">
        <v>34568</v>
      </c>
      <c r="E551" s="5" t="s">
        <v>216</v>
      </c>
      <c r="F551" s="5" t="s">
        <v>216</v>
      </c>
      <c r="G551" s="5" t="s">
        <v>216</v>
      </c>
      <c r="H551" s="5" t="s">
        <v>216</v>
      </c>
      <c r="I551" s="5">
        <v>240.58</v>
      </c>
      <c r="J551" s="5" t="s">
        <v>216</v>
      </c>
      <c r="K551" s="5" t="s">
        <v>216</v>
      </c>
      <c r="L551" s="5" t="s">
        <v>216</v>
      </c>
      <c r="M551" s="5" t="s">
        <v>216</v>
      </c>
      <c r="N551" s="5" t="s">
        <v>216</v>
      </c>
      <c r="O551" s="5" t="s">
        <v>216</v>
      </c>
      <c r="P551" s="5" t="s">
        <v>216</v>
      </c>
      <c r="Q551" s="5" t="s">
        <v>216</v>
      </c>
      <c r="R551" s="5">
        <v>149.30000000000001</v>
      </c>
      <c r="S551" s="5">
        <v>149.30000000000001</v>
      </c>
      <c r="T551" s="5">
        <v>149.30000000000001</v>
      </c>
      <c r="U551" s="5">
        <v>149.30000000000001</v>
      </c>
      <c r="V551" s="5">
        <v>149.30000000000001</v>
      </c>
      <c r="W551" s="5">
        <v>161.80000000000001</v>
      </c>
      <c r="X551" s="5">
        <v>161.80000000000001</v>
      </c>
    </row>
    <row r="552" spans="1:24" x14ac:dyDescent="0.25">
      <c r="A552" s="4" t="s">
        <v>30855</v>
      </c>
      <c r="B552" s="4" t="s">
        <v>34169</v>
      </c>
      <c r="C552" s="4" t="s">
        <v>34569</v>
      </c>
      <c r="D552" s="1" t="s">
        <v>34570</v>
      </c>
      <c r="E552" s="5" t="s">
        <v>216</v>
      </c>
      <c r="F552" s="5" t="s">
        <v>216</v>
      </c>
      <c r="G552" s="5" t="s">
        <v>216</v>
      </c>
      <c r="H552" s="5" t="s">
        <v>216</v>
      </c>
      <c r="I552" s="5">
        <v>87.14</v>
      </c>
      <c r="J552" s="5" t="s">
        <v>216</v>
      </c>
      <c r="K552" s="5" t="s">
        <v>216</v>
      </c>
      <c r="L552" s="5" t="s">
        <v>216</v>
      </c>
      <c r="M552" s="5" t="s">
        <v>216</v>
      </c>
      <c r="N552" s="5" t="s">
        <v>216</v>
      </c>
      <c r="O552" s="5" t="s">
        <v>216</v>
      </c>
      <c r="P552" s="5" t="s">
        <v>216</v>
      </c>
      <c r="Q552" s="5" t="s">
        <v>216</v>
      </c>
      <c r="R552" s="5">
        <v>105.98</v>
      </c>
      <c r="S552" s="5">
        <v>105.98</v>
      </c>
      <c r="T552" s="5">
        <v>105.98</v>
      </c>
      <c r="U552" s="5">
        <v>105.98</v>
      </c>
      <c r="V552" s="5">
        <v>105.98</v>
      </c>
      <c r="W552" s="5">
        <v>114.85</v>
      </c>
      <c r="X552" s="5">
        <v>114.85</v>
      </c>
    </row>
    <row r="553" spans="1:24" x14ac:dyDescent="0.25">
      <c r="A553" s="4" t="s">
        <v>30856</v>
      </c>
      <c r="B553" s="4" t="s">
        <v>34169</v>
      </c>
      <c r="C553" s="4" t="s">
        <v>34571</v>
      </c>
      <c r="D553" s="1" t="s">
        <v>34572</v>
      </c>
      <c r="E553" s="5" t="s">
        <v>216</v>
      </c>
      <c r="F553" s="5" t="s">
        <v>216</v>
      </c>
      <c r="G553" s="5" t="s">
        <v>216</v>
      </c>
      <c r="H553" s="5" t="s">
        <v>216</v>
      </c>
      <c r="I553" s="5">
        <v>35.28</v>
      </c>
      <c r="J553" s="5" t="s">
        <v>216</v>
      </c>
      <c r="K553" s="5" t="s">
        <v>216</v>
      </c>
      <c r="L553" s="5" t="s">
        <v>216</v>
      </c>
      <c r="M553" s="5" t="s">
        <v>216</v>
      </c>
      <c r="N553" s="5" t="s">
        <v>216</v>
      </c>
      <c r="O553" s="5" t="s">
        <v>216</v>
      </c>
      <c r="P553" s="5" t="s">
        <v>216</v>
      </c>
      <c r="Q553" s="5" t="s">
        <v>216</v>
      </c>
      <c r="R553" s="5">
        <v>44.24</v>
      </c>
      <c r="S553" s="5">
        <v>44.24</v>
      </c>
      <c r="T553" s="5">
        <v>44.24</v>
      </c>
      <c r="U553" s="5">
        <v>44.24</v>
      </c>
      <c r="V553" s="5">
        <v>44.24</v>
      </c>
      <c r="W553" s="5">
        <v>47.95</v>
      </c>
      <c r="X553" s="5">
        <v>47.95</v>
      </c>
    </row>
    <row r="554" spans="1:24" x14ac:dyDescent="0.25">
      <c r="A554" s="4" t="s">
        <v>30857</v>
      </c>
      <c r="B554" s="4" t="s">
        <v>34169</v>
      </c>
      <c r="C554" s="4" t="s">
        <v>34573</v>
      </c>
      <c r="D554" s="1" t="s">
        <v>34574</v>
      </c>
      <c r="E554" s="5" t="s">
        <v>216</v>
      </c>
      <c r="F554" s="5" t="s">
        <v>216</v>
      </c>
      <c r="G554" s="5" t="s">
        <v>216</v>
      </c>
      <c r="H554" s="5" t="s">
        <v>216</v>
      </c>
      <c r="I554" s="5">
        <v>24.49</v>
      </c>
      <c r="J554" s="5" t="s">
        <v>216</v>
      </c>
      <c r="K554" s="5" t="s">
        <v>216</v>
      </c>
      <c r="L554" s="5" t="s">
        <v>216</v>
      </c>
      <c r="M554" s="5" t="s">
        <v>216</v>
      </c>
      <c r="N554" s="5" t="s">
        <v>216</v>
      </c>
      <c r="O554" s="5" t="s">
        <v>216</v>
      </c>
      <c r="P554" s="5" t="s">
        <v>216</v>
      </c>
      <c r="Q554" s="5" t="s">
        <v>216</v>
      </c>
      <c r="R554" s="5">
        <v>28.49</v>
      </c>
      <c r="S554" s="5">
        <v>28.49</v>
      </c>
      <c r="T554" s="5">
        <v>28.49</v>
      </c>
      <c r="U554" s="5">
        <v>28.49</v>
      </c>
      <c r="V554" s="5">
        <v>28.49</v>
      </c>
      <c r="W554" s="5">
        <v>26.13</v>
      </c>
      <c r="X554" s="5">
        <v>26.13</v>
      </c>
    </row>
    <row r="555" spans="1:24" x14ac:dyDescent="0.25">
      <c r="A555" s="4" t="s">
        <v>30858</v>
      </c>
      <c r="B555" s="4" t="s">
        <v>34169</v>
      </c>
      <c r="C555" s="4" t="s">
        <v>34575</v>
      </c>
      <c r="D555" s="1" t="s">
        <v>34576</v>
      </c>
      <c r="E555" s="5" t="s">
        <v>216</v>
      </c>
      <c r="F555" s="5" t="s">
        <v>216</v>
      </c>
      <c r="G555" s="5" t="s">
        <v>216</v>
      </c>
      <c r="H555" s="5" t="s">
        <v>216</v>
      </c>
      <c r="I555" s="5">
        <v>32.64</v>
      </c>
      <c r="J555" s="5" t="s">
        <v>216</v>
      </c>
      <c r="K555" s="5" t="s">
        <v>216</v>
      </c>
      <c r="L555" s="5" t="s">
        <v>216</v>
      </c>
      <c r="M555" s="5" t="s">
        <v>216</v>
      </c>
      <c r="N555" s="5" t="s">
        <v>216</v>
      </c>
      <c r="O555" s="5" t="s">
        <v>216</v>
      </c>
      <c r="P555" s="5" t="s">
        <v>216</v>
      </c>
      <c r="Q555" s="5" t="s">
        <v>216</v>
      </c>
      <c r="R555" s="5">
        <v>37.96</v>
      </c>
      <c r="S555" s="5">
        <v>37.96</v>
      </c>
      <c r="T555" s="5">
        <v>37.96</v>
      </c>
      <c r="U555" s="5">
        <v>37.96</v>
      </c>
      <c r="V555" s="5">
        <v>37.96</v>
      </c>
      <c r="W555" s="5">
        <v>34.815542299999997</v>
      </c>
      <c r="X555" s="5">
        <v>34.815542299999997</v>
      </c>
    </row>
    <row r="556" spans="1:24" x14ac:dyDescent="0.25">
      <c r="A556" s="4" t="s">
        <v>30860</v>
      </c>
      <c r="B556" s="4" t="s">
        <v>34169</v>
      </c>
      <c r="C556" s="4" t="s">
        <v>34577</v>
      </c>
      <c r="D556" s="1" t="s">
        <v>34578</v>
      </c>
      <c r="E556" s="5" t="s">
        <v>216</v>
      </c>
      <c r="F556" s="5" t="s">
        <v>216</v>
      </c>
      <c r="G556" s="5" t="s">
        <v>216</v>
      </c>
      <c r="H556" s="5" t="s">
        <v>216</v>
      </c>
      <c r="I556" s="5">
        <v>40.82</v>
      </c>
      <c r="J556" s="5" t="s">
        <v>216</v>
      </c>
      <c r="K556" s="5" t="s">
        <v>216</v>
      </c>
      <c r="L556" s="5" t="s">
        <v>216</v>
      </c>
      <c r="M556" s="5" t="s">
        <v>216</v>
      </c>
      <c r="N556" s="5" t="s">
        <v>216</v>
      </c>
      <c r="O556" s="5" t="s">
        <v>216</v>
      </c>
      <c r="P556" s="5" t="s">
        <v>216</v>
      </c>
      <c r="Q556" s="5" t="s">
        <v>216</v>
      </c>
      <c r="R556" s="5">
        <v>47.48</v>
      </c>
      <c r="S556" s="5">
        <v>47.48</v>
      </c>
      <c r="T556" s="5">
        <v>47.48</v>
      </c>
      <c r="U556" s="5">
        <v>47.48</v>
      </c>
      <c r="V556" s="5">
        <v>47.48</v>
      </c>
      <c r="W556" s="5">
        <v>43.546942790000003</v>
      </c>
      <c r="X556" s="5">
        <v>43.546942790000003</v>
      </c>
    </row>
    <row r="557" spans="1:24" ht="25.5" x14ac:dyDescent="0.25">
      <c r="A557" s="4" t="s">
        <v>30862</v>
      </c>
      <c r="B557" s="4" t="s">
        <v>34169</v>
      </c>
      <c r="C557" s="4" t="s">
        <v>34579</v>
      </c>
      <c r="D557" s="1" t="s">
        <v>34580</v>
      </c>
      <c r="E557" s="5" t="s">
        <v>216</v>
      </c>
      <c r="F557" s="5" t="s">
        <v>216</v>
      </c>
      <c r="G557" s="5" t="s">
        <v>216</v>
      </c>
      <c r="H557" s="5" t="s">
        <v>216</v>
      </c>
      <c r="I557" s="5">
        <v>5.5</v>
      </c>
      <c r="J557" s="5" t="s">
        <v>216</v>
      </c>
      <c r="K557" s="5" t="s">
        <v>216</v>
      </c>
      <c r="L557" s="5" t="s">
        <v>216</v>
      </c>
      <c r="M557" s="5" t="s">
        <v>216</v>
      </c>
      <c r="N557" s="5" t="s">
        <v>216</v>
      </c>
      <c r="O557" s="5" t="s">
        <v>216</v>
      </c>
      <c r="P557" s="5" t="s">
        <v>216</v>
      </c>
      <c r="Q557" s="5" t="s">
        <v>216</v>
      </c>
      <c r="R557" s="5">
        <v>8.83</v>
      </c>
      <c r="S557" s="5">
        <v>8.83</v>
      </c>
      <c r="T557" s="5">
        <v>8.83</v>
      </c>
      <c r="U557" s="5">
        <v>8.83</v>
      </c>
      <c r="V557" s="5">
        <v>8.83</v>
      </c>
      <c r="W557" s="5">
        <v>8.83</v>
      </c>
      <c r="X557" s="5">
        <v>26.13</v>
      </c>
    </row>
    <row r="558" spans="1:24" x14ac:dyDescent="0.25">
      <c r="A558" s="4" t="s">
        <v>30864</v>
      </c>
      <c r="B558" s="4" t="s">
        <v>34169</v>
      </c>
      <c r="C558" s="4" t="s">
        <v>34581</v>
      </c>
      <c r="D558" s="1" t="s">
        <v>34582</v>
      </c>
      <c r="E558" s="5" t="s">
        <v>216</v>
      </c>
      <c r="F558" s="5" t="s">
        <v>216</v>
      </c>
      <c r="G558" s="5" t="s">
        <v>216</v>
      </c>
      <c r="H558" s="5" t="s">
        <v>216</v>
      </c>
      <c r="I558" s="5">
        <v>5.5</v>
      </c>
      <c r="J558" s="5" t="s">
        <v>216</v>
      </c>
      <c r="K558" s="5" t="s">
        <v>216</v>
      </c>
      <c r="L558" s="5" t="s">
        <v>216</v>
      </c>
      <c r="M558" s="5" t="s">
        <v>216</v>
      </c>
      <c r="N558" s="5" t="s">
        <v>216</v>
      </c>
      <c r="O558" s="5" t="s">
        <v>216</v>
      </c>
      <c r="P558" s="5" t="s">
        <v>216</v>
      </c>
      <c r="Q558" s="5" t="s">
        <v>216</v>
      </c>
      <c r="R558" s="5">
        <v>8.83</v>
      </c>
      <c r="S558" s="5">
        <v>8.83</v>
      </c>
      <c r="T558" s="5">
        <v>8.83</v>
      </c>
      <c r="U558" s="5">
        <v>8.83</v>
      </c>
      <c r="V558" s="5">
        <v>8.83</v>
      </c>
      <c r="W558" s="5">
        <v>8.83</v>
      </c>
      <c r="X558" s="5">
        <v>26.13</v>
      </c>
    </row>
    <row r="559" spans="1:24" x14ac:dyDescent="0.25">
      <c r="A559" s="4" t="s">
        <v>30865</v>
      </c>
      <c r="B559" s="4" t="s">
        <v>34169</v>
      </c>
      <c r="C559" s="4" t="s">
        <v>3417</v>
      </c>
      <c r="D559" s="1" t="s">
        <v>3418</v>
      </c>
      <c r="E559" s="5" t="s">
        <v>216</v>
      </c>
      <c r="F559" s="5" t="s">
        <v>216</v>
      </c>
      <c r="G559" s="5" t="s">
        <v>216</v>
      </c>
      <c r="H559" s="5" t="s">
        <v>216</v>
      </c>
      <c r="I559" s="5">
        <v>92.17</v>
      </c>
      <c r="J559" s="5" t="s">
        <v>216</v>
      </c>
      <c r="K559" s="5" t="s">
        <v>216</v>
      </c>
      <c r="L559" s="5" t="s">
        <v>216</v>
      </c>
      <c r="M559" s="5" t="s">
        <v>216</v>
      </c>
      <c r="N559" s="5" t="s">
        <v>216</v>
      </c>
      <c r="O559" s="5" t="s">
        <v>216</v>
      </c>
      <c r="P559" s="5" t="s">
        <v>216</v>
      </c>
      <c r="Q559" s="5" t="s">
        <v>216</v>
      </c>
      <c r="R559" s="5">
        <v>175.2</v>
      </c>
      <c r="S559" s="5">
        <v>180.32</v>
      </c>
      <c r="T559" s="5">
        <v>223.82</v>
      </c>
      <c r="U559" s="5">
        <v>223.82</v>
      </c>
      <c r="V559" s="5">
        <v>223.82</v>
      </c>
      <c r="W559" s="5">
        <v>362.12</v>
      </c>
      <c r="X559" s="5">
        <v>362.12</v>
      </c>
    </row>
    <row r="560" spans="1:24" x14ac:dyDescent="0.25">
      <c r="A560" s="4" t="s">
        <v>30868</v>
      </c>
      <c r="B560" s="4" t="s">
        <v>34169</v>
      </c>
      <c r="C560" s="4" t="s">
        <v>3420</v>
      </c>
      <c r="D560" s="1" t="s">
        <v>3421</v>
      </c>
      <c r="E560" s="5" t="s">
        <v>216</v>
      </c>
      <c r="F560" s="5" t="s">
        <v>216</v>
      </c>
      <c r="G560" s="5" t="s">
        <v>216</v>
      </c>
      <c r="H560" s="5" t="s">
        <v>216</v>
      </c>
      <c r="I560" s="5">
        <v>0</v>
      </c>
      <c r="J560" s="5" t="s">
        <v>216</v>
      </c>
      <c r="K560" s="5" t="s">
        <v>216</v>
      </c>
      <c r="L560" s="5" t="s">
        <v>216</v>
      </c>
      <c r="M560" s="5" t="s">
        <v>216</v>
      </c>
      <c r="N560" s="5" t="s">
        <v>216</v>
      </c>
      <c r="O560" s="5" t="s">
        <v>216</v>
      </c>
      <c r="P560" s="5" t="s">
        <v>216</v>
      </c>
      <c r="Q560" s="5" t="s">
        <v>216</v>
      </c>
      <c r="R560" s="5">
        <v>0</v>
      </c>
      <c r="S560" s="5">
        <v>0</v>
      </c>
      <c r="T560" s="5">
        <v>0</v>
      </c>
      <c r="U560" s="5">
        <v>0</v>
      </c>
      <c r="V560" s="5">
        <v>0</v>
      </c>
      <c r="W560" s="5">
        <v>0</v>
      </c>
      <c r="X560" s="5">
        <v>0</v>
      </c>
    </row>
    <row r="561" spans="1:24" x14ac:dyDescent="0.25">
      <c r="A561" s="4" t="s">
        <v>30871</v>
      </c>
      <c r="B561" s="4" t="s">
        <v>34169</v>
      </c>
      <c r="C561" s="4" t="s">
        <v>3525</v>
      </c>
      <c r="D561" s="1" t="s">
        <v>9440</v>
      </c>
      <c r="E561" s="5" t="s">
        <v>216</v>
      </c>
      <c r="F561" s="5" t="s">
        <v>216</v>
      </c>
      <c r="G561" s="5" t="s">
        <v>216</v>
      </c>
      <c r="H561" s="5" t="s">
        <v>216</v>
      </c>
      <c r="I561" s="5">
        <v>39.479999999999997</v>
      </c>
      <c r="J561" s="5" t="s">
        <v>216</v>
      </c>
      <c r="K561" s="5" t="s">
        <v>216</v>
      </c>
      <c r="L561" s="5" t="s">
        <v>216</v>
      </c>
      <c r="M561" s="5" t="s">
        <v>216</v>
      </c>
      <c r="N561" s="5" t="s">
        <v>216</v>
      </c>
      <c r="O561" s="5" t="s">
        <v>216</v>
      </c>
      <c r="P561" s="5" t="s">
        <v>216</v>
      </c>
      <c r="Q561" s="5" t="s">
        <v>216</v>
      </c>
      <c r="R561" s="5">
        <v>108.94</v>
      </c>
      <c r="S561" s="5">
        <v>114.65</v>
      </c>
      <c r="T561" s="5">
        <v>160.91</v>
      </c>
      <c r="U561" s="5">
        <v>160.91</v>
      </c>
      <c r="V561" s="5">
        <v>160.91</v>
      </c>
      <c r="W561" s="5">
        <v>260.33749999999998</v>
      </c>
      <c r="X561" s="5">
        <v>346.98</v>
      </c>
    </row>
    <row r="562" spans="1:24" x14ac:dyDescent="0.25">
      <c r="A562" s="4" t="s">
        <v>30872</v>
      </c>
      <c r="B562" s="4" t="s">
        <v>34169</v>
      </c>
      <c r="C562" s="4" t="s">
        <v>3429</v>
      </c>
      <c r="D562" s="1" t="s">
        <v>34583</v>
      </c>
      <c r="E562" s="5" t="s">
        <v>216</v>
      </c>
      <c r="F562" s="5" t="s">
        <v>216</v>
      </c>
      <c r="G562" s="5" t="s">
        <v>216</v>
      </c>
      <c r="H562" s="5" t="s">
        <v>216</v>
      </c>
      <c r="I562" s="5">
        <v>108.5</v>
      </c>
      <c r="J562" s="5" t="s">
        <v>216</v>
      </c>
      <c r="K562" s="5" t="s">
        <v>216</v>
      </c>
      <c r="L562" s="5" t="s">
        <v>216</v>
      </c>
      <c r="M562" s="5" t="s">
        <v>216</v>
      </c>
      <c r="N562" s="5" t="s">
        <v>216</v>
      </c>
      <c r="O562" s="5" t="s">
        <v>216</v>
      </c>
      <c r="P562" s="5" t="s">
        <v>216</v>
      </c>
      <c r="Q562" s="5" t="s">
        <v>216</v>
      </c>
      <c r="R562" s="5">
        <v>117.53</v>
      </c>
      <c r="S562" s="5">
        <v>125</v>
      </c>
      <c r="T562" s="5">
        <v>124.28</v>
      </c>
      <c r="U562" s="5">
        <v>67.290000000000006</v>
      </c>
      <c r="V562" s="5">
        <v>125.99</v>
      </c>
      <c r="W562" s="5">
        <v>108.8</v>
      </c>
      <c r="X562" s="5">
        <v>101.54</v>
      </c>
    </row>
    <row r="563" spans="1:24" x14ac:dyDescent="0.25">
      <c r="A563" s="4" t="s">
        <v>30873</v>
      </c>
      <c r="B563" s="4" t="s">
        <v>34169</v>
      </c>
      <c r="C563" s="4" t="s">
        <v>3432</v>
      </c>
      <c r="D563" s="1" t="s">
        <v>34584</v>
      </c>
      <c r="E563" s="5" t="s">
        <v>216</v>
      </c>
      <c r="F563" s="5" t="s">
        <v>216</v>
      </c>
      <c r="G563" s="5" t="s">
        <v>216</v>
      </c>
      <c r="H563" s="5" t="s">
        <v>216</v>
      </c>
      <c r="I563" s="5">
        <v>4.01</v>
      </c>
      <c r="J563" s="5" t="s">
        <v>216</v>
      </c>
      <c r="K563" s="5" t="s">
        <v>216</v>
      </c>
      <c r="L563" s="5" t="s">
        <v>216</v>
      </c>
      <c r="M563" s="5" t="s">
        <v>216</v>
      </c>
      <c r="N563" s="5" t="s">
        <v>216</v>
      </c>
      <c r="O563" s="5" t="s">
        <v>216</v>
      </c>
      <c r="P563" s="5" t="s">
        <v>216</v>
      </c>
      <c r="Q563" s="5" t="s">
        <v>216</v>
      </c>
      <c r="R563" s="5">
        <v>9.82</v>
      </c>
      <c r="S563" s="5">
        <v>11.67</v>
      </c>
      <c r="T563" s="5">
        <v>12.330399999999999</v>
      </c>
      <c r="U563" s="5">
        <v>12.787000000000001</v>
      </c>
      <c r="V563" s="5">
        <v>13.926600000000001</v>
      </c>
      <c r="W563" s="5">
        <v>16.57</v>
      </c>
      <c r="X563" s="5">
        <v>16.579999999999998</v>
      </c>
    </row>
    <row r="564" spans="1:24" x14ac:dyDescent="0.25">
      <c r="A564" s="4" t="s">
        <v>30876</v>
      </c>
      <c r="B564" s="4" t="s">
        <v>34169</v>
      </c>
      <c r="C564" s="4" t="s">
        <v>9511</v>
      </c>
      <c r="D564" s="1" t="s">
        <v>10534</v>
      </c>
      <c r="E564" s="5" t="s">
        <v>216</v>
      </c>
      <c r="F564" s="5" t="s">
        <v>216</v>
      </c>
      <c r="G564" s="5" t="s">
        <v>216</v>
      </c>
      <c r="H564" s="5" t="s">
        <v>216</v>
      </c>
      <c r="I564" s="5" t="s">
        <v>216</v>
      </c>
      <c r="J564" s="5" t="s">
        <v>216</v>
      </c>
      <c r="K564" s="5" t="s">
        <v>216</v>
      </c>
      <c r="L564" s="5" t="s">
        <v>216</v>
      </c>
      <c r="M564" s="5" t="s">
        <v>216</v>
      </c>
      <c r="N564" s="5" t="s">
        <v>216</v>
      </c>
      <c r="O564" s="5" t="s">
        <v>216</v>
      </c>
      <c r="P564" s="5" t="s">
        <v>216</v>
      </c>
      <c r="Q564" s="5" t="s">
        <v>216</v>
      </c>
      <c r="R564" s="5" t="s">
        <v>216</v>
      </c>
      <c r="S564" s="5" t="s">
        <v>216</v>
      </c>
      <c r="T564" s="5" t="s">
        <v>216</v>
      </c>
      <c r="U564" s="5" t="s">
        <v>216</v>
      </c>
      <c r="V564" s="5" t="s">
        <v>216</v>
      </c>
      <c r="W564" s="5" t="s">
        <v>216</v>
      </c>
      <c r="X564" s="5" t="s">
        <v>216</v>
      </c>
    </row>
    <row r="565" spans="1:24" x14ac:dyDescent="0.25">
      <c r="A565" s="4" t="s">
        <v>30879</v>
      </c>
      <c r="B565" s="4" t="s">
        <v>34169</v>
      </c>
      <c r="C565" s="4" t="s">
        <v>10535</v>
      </c>
      <c r="D565" s="1" t="s">
        <v>16121</v>
      </c>
      <c r="E565" s="5" t="s">
        <v>216</v>
      </c>
      <c r="F565" s="5" t="s">
        <v>216</v>
      </c>
      <c r="G565" s="5" t="s">
        <v>216</v>
      </c>
      <c r="H565" s="5" t="s">
        <v>216</v>
      </c>
      <c r="I565" s="5">
        <v>253.01</v>
      </c>
      <c r="J565" s="5" t="s">
        <v>216</v>
      </c>
      <c r="K565" s="5" t="s">
        <v>216</v>
      </c>
      <c r="L565" s="5" t="s">
        <v>216</v>
      </c>
      <c r="M565" s="5" t="s">
        <v>216</v>
      </c>
      <c r="N565" s="5" t="s">
        <v>216</v>
      </c>
      <c r="O565" s="5" t="s">
        <v>216</v>
      </c>
      <c r="P565" s="5" t="s">
        <v>216</v>
      </c>
      <c r="Q565" s="5" t="s">
        <v>216</v>
      </c>
      <c r="R565" s="5">
        <v>495.69</v>
      </c>
      <c r="S565" s="5">
        <v>503.62</v>
      </c>
      <c r="T565" s="5">
        <v>521.67999999999995</v>
      </c>
      <c r="U565" s="5">
        <v>417.46</v>
      </c>
      <c r="V565" s="5">
        <v>417.46</v>
      </c>
      <c r="W565" s="5">
        <v>516.25</v>
      </c>
      <c r="X565" s="5">
        <v>516.25</v>
      </c>
    </row>
    <row r="566" spans="1:24" x14ac:dyDescent="0.25">
      <c r="A566" s="4" t="s">
        <v>30882</v>
      </c>
      <c r="B566" s="4" t="s">
        <v>34169</v>
      </c>
      <c r="C566" s="4" t="s">
        <v>3441</v>
      </c>
      <c r="D566" s="1" t="s">
        <v>3442</v>
      </c>
      <c r="E566" s="5" t="s">
        <v>216</v>
      </c>
      <c r="F566" s="5" t="s">
        <v>216</v>
      </c>
      <c r="G566" s="5" t="s">
        <v>216</v>
      </c>
      <c r="H566" s="5" t="s">
        <v>216</v>
      </c>
      <c r="I566" s="5">
        <v>33.69</v>
      </c>
      <c r="J566" s="5" t="s">
        <v>216</v>
      </c>
      <c r="K566" s="5" t="s">
        <v>216</v>
      </c>
      <c r="L566" s="5" t="s">
        <v>216</v>
      </c>
      <c r="M566" s="5" t="s">
        <v>216</v>
      </c>
      <c r="N566" s="5" t="s">
        <v>216</v>
      </c>
      <c r="O566" s="5" t="s">
        <v>216</v>
      </c>
      <c r="P566" s="5" t="s">
        <v>216</v>
      </c>
      <c r="Q566" s="5" t="s">
        <v>216</v>
      </c>
      <c r="R566" s="5">
        <v>37.17</v>
      </c>
      <c r="S566" s="5">
        <v>37.36</v>
      </c>
      <c r="T566" s="5">
        <v>38.36</v>
      </c>
      <c r="U566" s="5">
        <v>38.86</v>
      </c>
      <c r="V566" s="5">
        <v>38.86</v>
      </c>
      <c r="W566" s="5">
        <v>38.86</v>
      </c>
      <c r="X566" s="5">
        <v>662.38</v>
      </c>
    </row>
    <row r="567" spans="1:24" x14ac:dyDescent="0.25">
      <c r="A567" s="4" t="s">
        <v>30883</v>
      </c>
      <c r="B567" s="4" t="s">
        <v>34169</v>
      </c>
      <c r="C567" s="4" t="s">
        <v>3444</v>
      </c>
      <c r="D567" s="1" t="s">
        <v>3445</v>
      </c>
      <c r="E567" s="5" t="s">
        <v>216</v>
      </c>
      <c r="F567" s="5" t="s">
        <v>216</v>
      </c>
      <c r="G567" s="5" t="s">
        <v>216</v>
      </c>
      <c r="H567" s="5" t="s">
        <v>216</v>
      </c>
      <c r="I567" s="5">
        <v>253.01</v>
      </c>
      <c r="J567" s="5" t="s">
        <v>216</v>
      </c>
      <c r="K567" s="5" t="s">
        <v>216</v>
      </c>
      <c r="L567" s="5" t="s">
        <v>216</v>
      </c>
      <c r="M567" s="5" t="s">
        <v>216</v>
      </c>
      <c r="N567" s="5" t="s">
        <v>216</v>
      </c>
      <c r="O567" s="5" t="s">
        <v>216</v>
      </c>
      <c r="P567" s="5" t="s">
        <v>216</v>
      </c>
      <c r="Q567" s="5" t="s">
        <v>216</v>
      </c>
      <c r="R567" s="5">
        <v>495.69</v>
      </c>
      <c r="S567" s="5">
        <v>503.62</v>
      </c>
      <c r="T567" s="5">
        <v>521.67999999999995</v>
      </c>
      <c r="U567" s="5">
        <v>528.46</v>
      </c>
      <c r="V567" s="5">
        <v>528.46</v>
      </c>
      <c r="W567" s="5">
        <v>628.35</v>
      </c>
      <c r="X567" s="5">
        <v>635.9</v>
      </c>
    </row>
    <row r="568" spans="1:24" x14ac:dyDescent="0.25">
      <c r="A568" s="4" t="s">
        <v>30885</v>
      </c>
      <c r="B568" s="4" t="s">
        <v>34169</v>
      </c>
      <c r="C568" s="4" t="s">
        <v>3447</v>
      </c>
      <c r="D568" s="1" t="s">
        <v>9457</v>
      </c>
      <c r="E568" s="5" t="s">
        <v>216</v>
      </c>
      <c r="F568" s="5" t="s">
        <v>216</v>
      </c>
      <c r="G568" s="5" t="s">
        <v>216</v>
      </c>
      <c r="H568" s="5" t="s">
        <v>216</v>
      </c>
      <c r="I568" s="5" t="s">
        <v>216</v>
      </c>
      <c r="J568" s="5" t="s">
        <v>216</v>
      </c>
      <c r="K568" s="5" t="s">
        <v>216</v>
      </c>
      <c r="L568" s="5" t="s">
        <v>216</v>
      </c>
      <c r="M568" s="5" t="s">
        <v>216</v>
      </c>
      <c r="N568" s="5" t="s">
        <v>216</v>
      </c>
      <c r="O568" s="5" t="s">
        <v>216</v>
      </c>
      <c r="P568" s="5" t="s">
        <v>216</v>
      </c>
      <c r="Q568" s="5" t="s">
        <v>216</v>
      </c>
      <c r="R568" s="5" t="s">
        <v>216</v>
      </c>
      <c r="S568" s="5" t="s">
        <v>216</v>
      </c>
      <c r="T568" s="5" t="s">
        <v>216</v>
      </c>
      <c r="U568" s="5" t="s">
        <v>216</v>
      </c>
      <c r="V568" s="5" t="s">
        <v>216</v>
      </c>
      <c r="W568" s="5" t="s">
        <v>216</v>
      </c>
      <c r="X568" s="5" t="s">
        <v>216</v>
      </c>
    </row>
    <row r="569" spans="1:24" x14ac:dyDescent="0.25">
      <c r="A569" s="4" t="s">
        <v>30887</v>
      </c>
      <c r="B569" s="4" t="s">
        <v>34169</v>
      </c>
      <c r="C569" s="4" t="s">
        <v>3453</v>
      </c>
      <c r="D569" s="1" t="s">
        <v>34585</v>
      </c>
      <c r="E569" s="5" t="s">
        <v>216</v>
      </c>
      <c r="F569" s="5" t="s">
        <v>216</v>
      </c>
      <c r="G569" s="5" t="s">
        <v>216</v>
      </c>
      <c r="H569" s="5" t="s">
        <v>216</v>
      </c>
      <c r="I569" s="5">
        <v>421.07</v>
      </c>
      <c r="J569" s="5" t="s">
        <v>216</v>
      </c>
      <c r="K569" s="5" t="s">
        <v>216</v>
      </c>
      <c r="L569" s="5" t="s">
        <v>216</v>
      </c>
      <c r="M569" s="5" t="s">
        <v>216</v>
      </c>
      <c r="N569" s="5" t="s">
        <v>216</v>
      </c>
      <c r="O569" s="5" t="s">
        <v>216</v>
      </c>
      <c r="P569" s="5" t="s">
        <v>216</v>
      </c>
      <c r="Q569" s="5" t="s">
        <v>216</v>
      </c>
      <c r="R569" s="5">
        <v>495.69</v>
      </c>
      <c r="S569" s="5">
        <v>503.62</v>
      </c>
      <c r="T569" s="5">
        <v>521.67999999999995</v>
      </c>
      <c r="U569" s="5">
        <v>417.46</v>
      </c>
      <c r="V569" s="5">
        <v>417.46</v>
      </c>
      <c r="W569" s="5">
        <v>516.25</v>
      </c>
      <c r="X569" s="5">
        <v>516.25</v>
      </c>
    </row>
    <row r="570" spans="1:24" x14ac:dyDescent="0.25">
      <c r="A570" s="4" t="s">
        <v>30889</v>
      </c>
      <c r="B570" s="4" t="s">
        <v>34169</v>
      </c>
      <c r="C570" s="4" t="s">
        <v>3456</v>
      </c>
      <c r="D570" s="1" t="s">
        <v>34586</v>
      </c>
      <c r="E570" s="5" t="s">
        <v>216</v>
      </c>
      <c r="F570" s="5" t="s">
        <v>216</v>
      </c>
      <c r="G570" s="5" t="s">
        <v>216</v>
      </c>
      <c r="H570" s="5" t="s">
        <v>216</v>
      </c>
      <c r="I570" s="5">
        <v>431.75</v>
      </c>
      <c r="J570" s="5" t="s">
        <v>216</v>
      </c>
      <c r="K570" s="5" t="s">
        <v>216</v>
      </c>
      <c r="L570" s="5" t="s">
        <v>216</v>
      </c>
      <c r="M570" s="5" t="s">
        <v>216</v>
      </c>
      <c r="N570" s="5" t="s">
        <v>216</v>
      </c>
      <c r="O570" s="5" t="s">
        <v>216</v>
      </c>
      <c r="P570" s="5" t="s">
        <v>216</v>
      </c>
      <c r="Q570" s="5" t="s">
        <v>216</v>
      </c>
      <c r="R570" s="5">
        <v>495.69</v>
      </c>
      <c r="S570" s="5">
        <v>503.62</v>
      </c>
      <c r="T570" s="5">
        <v>521.67999999999995</v>
      </c>
      <c r="U570" s="5">
        <v>417.46</v>
      </c>
      <c r="V570" s="5">
        <v>417.46</v>
      </c>
      <c r="W570" s="5">
        <v>516.25</v>
      </c>
      <c r="X570" s="5">
        <v>516.25</v>
      </c>
    </row>
    <row r="571" spans="1:24" x14ac:dyDescent="0.25">
      <c r="A571" s="4" t="s">
        <v>30892</v>
      </c>
      <c r="B571" s="4" t="s">
        <v>34169</v>
      </c>
      <c r="C571" s="4" t="s">
        <v>3465</v>
      </c>
      <c r="D571" s="1" t="s">
        <v>34587</v>
      </c>
      <c r="E571" s="5" t="s">
        <v>216</v>
      </c>
      <c r="F571" s="5" t="s">
        <v>216</v>
      </c>
      <c r="G571" s="5" t="s">
        <v>216</v>
      </c>
      <c r="H571" s="5" t="s">
        <v>216</v>
      </c>
      <c r="I571" s="5">
        <v>795.11</v>
      </c>
      <c r="J571" s="5" t="s">
        <v>216</v>
      </c>
      <c r="K571" s="5" t="s">
        <v>216</v>
      </c>
      <c r="L571" s="5" t="s">
        <v>216</v>
      </c>
      <c r="M571" s="5" t="s">
        <v>216</v>
      </c>
      <c r="N571" s="5" t="s">
        <v>216</v>
      </c>
      <c r="O571" s="5" t="s">
        <v>216</v>
      </c>
      <c r="P571" s="5" t="s">
        <v>216</v>
      </c>
      <c r="Q571" s="5" t="s">
        <v>216</v>
      </c>
      <c r="R571" s="5">
        <v>877.24</v>
      </c>
      <c r="S571" s="5">
        <v>891.28</v>
      </c>
      <c r="T571" s="5">
        <v>905.54</v>
      </c>
      <c r="U571" s="5">
        <v>917.31</v>
      </c>
      <c r="V571" s="5">
        <v>917.31</v>
      </c>
      <c r="W571" s="5">
        <v>1071.6300000000001</v>
      </c>
      <c r="X571" s="5">
        <v>1084.49</v>
      </c>
    </row>
    <row r="572" spans="1:24" x14ac:dyDescent="0.25">
      <c r="A572" s="4" t="s">
        <v>30893</v>
      </c>
      <c r="B572" s="4" t="s">
        <v>34169</v>
      </c>
      <c r="C572" s="4" t="s">
        <v>3468</v>
      </c>
      <c r="D572" s="1" t="s">
        <v>34588</v>
      </c>
      <c r="E572" s="5" t="s">
        <v>216</v>
      </c>
      <c r="F572" s="5" t="s">
        <v>216</v>
      </c>
      <c r="G572" s="5" t="s">
        <v>216</v>
      </c>
      <c r="H572" s="5" t="s">
        <v>216</v>
      </c>
      <c r="I572" s="5">
        <v>713.99</v>
      </c>
      <c r="J572" s="5" t="s">
        <v>216</v>
      </c>
      <c r="K572" s="5" t="s">
        <v>216</v>
      </c>
      <c r="L572" s="5" t="s">
        <v>216</v>
      </c>
      <c r="M572" s="5" t="s">
        <v>216</v>
      </c>
      <c r="N572" s="5" t="s">
        <v>216</v>
      </c>
      <c r="O572" s="5" t="s">
        <v>216</v>
      </c>
      <c r="P572" s="5" t="s">
        <v>216</v>
      </c>
      <c r="Q572" s="5" t="s">
        <v>216</v>
      </c>
      <c r="R572" s="5">
        <v>787.73</v>
      </c>
      <c r="S572" s="5">
        <v>800.33</v>
      </c>
      <c r="T572" s="5">
        <v>813.14</v>
      </c>
      <c r="U572" s="5">
        <v>650.71</v>
      </c>
      <c r="V572" s="5">
        <v>650.71</v>
      </c>
      <c r="W572" s="5">
        <v>789.1</v>
      </c>
      <c r="X572" s="5">
        <v>789.1</v>
      </c>
    </row>
    <row r="573" spans="1:24" x14ac:dyDescent="0.25">
      <c r="A573" s="4" t="s">
        <v>34589</v>
      </c>
      <c r="B573" s="4" t="s">
        <v>34169</v>
      </c>
      <c r="C573" s="4" t="s">
        <v>34590</v>
      </c>
      <c r="D573" s="1" t="s">
        <v>34591</v>
      </c>
      <c r="E573" s="5" t="s">
        <v>216</v>
      </c>
      <c r="F573" s="5" t="s">
        <v>216</v>
      </c>
      <c r="G573" s="5" t="s">
        <v>216</v>
      </c>
      <c r="H573" s="5" t="s">
        <v>216</v>
      </c>
      <c r="I573" s="5">
        <v>154.12</v>
      </c>
      <c r="J573" s="5" t="s">
        <v>216</v>
      </c>
      <c r="K573" s="5" t="s">
        <v>216</v>
      </c>
      <c r="L573" s="5" t="s">
        <v>216</v>
      </c>
      <c r="M573" s="5" t="s">
        <v>216</v>
      </c>
      <c r="N573" s="5" t="s">
        <v>216</v>
      </c>
      <c r="O573" s="5" t="s">
        <v>216</v>
      </c>
      <c r="P573" s="5" t="s">
        <v>216</v>
      </c>
      <c r="Q573" s="5" t="s">
        <v>216</v>
      </c>
      <c r="R573" s="5">
        <v>344.13</v>
      </c>
      <c r="S573" s="5">
        <v>349.64</v>
      </c>
      <c r="T573" s="5">
        <v>355.23</v>
      </c>
      <c r="U573" s="5">
        <v>284.29000000000002</v>
      </c>
      <c r="V573" s="5">
        <v>284.29000000000002</v>
      </c>
      <c r="W573" s="5">
        <v>344.74</v>
      </c>
      <c r="X573" s="5">
        <v>344.74</v>
      </c>
    </row>
    <row r="574" spans="1:24" x14ac:dyDescent="0.25">
      <c r="A574" s="4" t="s">
        <v>34592</v>
      </c>
      <c r="B574" s="4" t="s">
        <v>34169</v>
      </c>
      <c r="C574" s="4" t="s">
        <v>34593</v>
      </c>
      <c r="D574" s="1" t="s">
        <v>34594</v>
      </c>
      <c r="E574" s="5" t="s">
        <v>216</v>
      </c>
      <c r="F574" s="5" t="s">
        <v>216</v>
      </c>
      <c r="G574" s="5" t="s">
        <v>216</v>
      </c>
      <c r="H574" s="5" t="s">
        <v>216</v>
      </c>
      <c r="I574" s="5">
        <v>421.07</v>
      </c>
      <c r="J574" s="5" t="s">
        <v>216</v>
      </c>
      <c r="K574" s="5" t="s">
        <v>216</v>
      </c>
      <c r="L574" s="5" t="s">
        <v>216</v>
      </c>
      <c r="M574" s="5" t="s">
        <v>216</v>
      </c>
      <c r="N574" s="5" t="s">
        <v>216</v>
      </c>
      <c r="O574" s="5" t="s">
        <v>216</v>
      </c>
      <c r="P574" s="5" t="s">
        <v>216</v>
      </c>
      <c r="Q574" s="5" t="s">
        <v>216</v>
      </c>
      <c r="R574" s="5">
        <v>495.69</v>
      </c>
      <c r="S574" s="5">
        <v>503.62</v>
      </c>
      <c r="T574" s="5">
        <v>521.67999999999995</v>
      </c>
      <c r="U574" s="5">
        <v>528.46</v>
      </c>
      <c r="V574" s="5">
        <v>528.46</v>
      </c>
      <c r="W574" s="5">
        <v>628.35</v>
      </c>
      <c r="X574" s="5">
        <v>635.9</v>
      </c>
    </row>
    <row r="575" spans="1:24" x14ac:dyDescent="0.25">
      <c r="A575" s="4" t="s">
        <v>34595</v>
      </c>
      <c r="B575" s="4" t="s">
        <v>34169</v>
      </c>
      <c r="C575" s="4" t="s">
        <v>34596</v>
      </c>
      <c r="D575" s="1" t="s">
        <v>34597</v>
      </c>
      <c r="E575" s="5" t="s">
        <v>216</v>
      </c>
      <c r="F575" s="5" t="s">
        <v>216</v>
      </c>
      <c r="G575" s="5" t="s">
        <v>216</v>
      </c>
      <c r="H575" s="5" t="s">
        <v>216</v>
      </c>
      <c r="I575" s="5">
        <v>431.75</v>
      </c>
      <c r="J575" s="5" t="s">
        <v>216</v>
      </c>
      <c r="K575" s="5" t="s">
        <v>216</v>
      </c>
      <c r="L575" s="5" t="s">
        <v>216</v>
      </c>
      <c r="M575" s="5" t="s">
        <v>216</v>
      </c>
      <c r="N575" s="5" t="s">
        <v>216</v>
      </c>
      <c r="O575" s="5" t="s">
        <v>216</v>
      </c>
      <c r="P575" s="5" t="s">
        <v>216</v>
      </c>
      <c r="Q575" s="5" t="s">
        <v>216</v>
      </c>
      <c r="R575" s="5">
        <v>495.69</v>
      </c>
      <c r="S575" s="5">
        <v>503.62</v>
      </c>
      <c r="T575" s="5">
        <v>521.67999999999995</v>
      </c>
      <c r="U575" s="5">
        <v>528.46</v>
      </c>
      <c r="V575" s="5">
        <v>528.46</v>
      </c>
      <c r="W575" s="5">
        <v>628.35</v>
      </c>
      <c r="X575" s="5">
        <v>635.9</v>
      </c>
    </row>
    <row r="576" spans="1:24" x14ac:dyDescent="0.25">
      <c r="A576" s="4" t="s">
        <v>34598</v>
      </c>
      <c r="B576" s="4" t="s">
        <v>34169</v>
      </c>
      <c r="C576" s="4" t="s">
        <v>34599</v>
      </c>
      <c r="D576" s="1" t="s">
        <v>34600</v>
      </c>
      <c r="E576" s="5" t="s">
        <v>216</v>
      </c>
      <c r="F576" s="5" t="s">
        <v>216</v>
      </c>
      <c r="G576" s="5" t="s">
        <v>216</v>
      </c>
      <c r="H576" s="5" t="s">
        <v>216</v>
      </c>
      <c r="I576" s="5">
        <v>4.01</v>
      </c>
      <c r="J576" s="5" t="s">
        <v>216</v>
      </c>
      <c r="K576" s="5" t="s">
        <v>216</v>
      </c>
      <c r="L576" s="5" t="s">
        <v>216</v>
      </c>
      <c r="M576" s="5" t="s">
        <v>216</v>
      </c>
      <c r="N576" s="5" t="s">
        <v>216</v>
      </c>
      <c r="O576" s="5" t="s">
        <v>216</v>
      </c>
      <c r="P576" s="5" t="s">
        <v>216</v>
      </c>
      <c r="Q576" s="5" t="s">
        <v>216</v>
      </c>
      <c r="R576" s="5">
        <v>4.68</v>
      </c>
      <c r="S576" s="5">
        <v>4.75</v>
      </c>
      <c r="T576" s="5">
        <v>4.83</v>
      </c>
      <c r="U576" s="5">
        <v>4.8914</v>
      </c>
      <c r="V576" s="5">
        <v>5.1996000000000002</v>
      </c>
      <c r="W576" s="5">
        <v>5.1996000000000002</v>
      </c>
      <c r="X576" s="5">
        <v>5.1996000000000002</v>
      </c>
    </row>
    <row r="577" spans="1:24" x14ac:dyDescent="0.25">
      <c r="A577" s="4" t="s">
        <v>34601</v>
      </c>
      <c r="B577" s="4" t="s">
        <v>34169</v>
      </c>
      <c r="C577" s="4" t="s">
        <v>3471</v>
      </c>
      <c r="D577" s="1" t="s">
        <v>34602</v>
      </c>
      <c r="E577" s="5" t="s">
        <v>216</v>
      </c>
      <c r="F577" s="5" t="s">
        <v>216</v>
      </c>
      <c r="G577" s="5" t="s">
        <v>216</v>
      </c>
      <c r="H577" s="5" t="s">
        <v>216</v>
      </c>
      <c r="I577" s="5">
        <v>0</v>
      </c>
      <c r="J577" s="5" t="s">
        <v>216</v>
      </c>
      <c r="K577" s="5" t="s">
        <v>216</v>
      </c>
      <c r="L577" s="5" t="s">
        <v>216</v>
      </c>
      <c r="M577" s="5" t="s">
        <v>216</v>
      </c>
      <c r="N577" s="5" t="s">
        <v>216</v>
      </c>
      <c r="O577" s="5" t="s">
        <v>216</v>
      </c>
      <c r="P577" s="5" t="s">
        <v>216</v>
      </c>
      <c r="Q577" s="5" t="s">
        <v>216</v>
      </c>
      <c r="R577" s="5">
        <v>0</v>
      </c>
      <c r="S577" s="5">
        <v>0</v>
      </c>
      <c r="T577" s="5">
        <v>0</v>
      </c>
      <c r="U577" s="5">
        <v>0</v>
      </c>
      <c r="V577" s="5">
        <v>0</v>
      </c>
      <c r="W577" s="5">
        <v>0</v>
      </c>
      <c r="X577" s="5">
        <v>0</v>
      </c>
    </row>
    <row r="578" spans="1:24" x14ac:dyDescent="0.25">
      <c r="A578" s="4" t="s">
        <v>34603</v>
      </c>
      <c r="B578" s="4" t="s">
        <v>34169</v>
      </c>
      <c r="C578" s="4" t="s">
        <v>34604</v>
      </c>
      <c r="D578" s="1" t="s">
        <v>34605</v>
      </c>
      <c r="E578" s="5" t="s">
        <v>216</v>
      </c>
      <c r="F578" s="5" t="s">
        <v>216</v>
      </c>
      <c r="G578" s="5" t="s">
        <v>216</v>
      </c>
      <c r="H578" s="5" t="s">
        <v>216</v>
      </c>
      <c r="I578" s="5">
        <v>0</v>
      </c>
      <c r="J578" s="5" t="s">
        <v>216</v>
      </c>
      <c r="K578" s="5" t="s">
        <v>216</v>
      </c>
      <c r="L578" s="5" t="s">
        <v>216</v>
      </c>
      <c r="M578" s="5" t="s">
        <v>216</v>
      </c>
      <c r="N578" s="5" t="s">
        <v>216</v>
      </c>
      <c r="O578" s="5" t="s">
        <v>216</v>
      </c>
      <c r="P578" s="5" t="s">
        <v>216</v>
      </c>
      <c r="Q578" s="5" t="s">
        <v>216</v>
      </c>
      <c r="R578" s="5">
        <v>0</v>
      </c>
      <c r="S578" s="5">
        <v>0</v>
      </c>
      <c r="T578" s="5">
        <v>0</v>
      </c>
      <c r="U578" s="5">
        <v>0</v>
      </c>
      <c r="V578" s="5">
        <v>0</v>
      </c>
      <c r="W578" s="5">
        <v>0</v>
      </c>
      <c r="X578" s="5">
        <v>0</v>
      </c>
    </row>
    <row r="579" spans="1:24" x14ac:dyDescent="0.25">
      <c r="A579" s="4" t="s">
        <v>34606</v>
      </c>
      <c r="B579" s="4" t="s">
        <v>34169</v>
      </c>
      <c r="C579" s="4" t="s">
        <v>3474</v>
      </c>
      <c r="D579" s="1" t="s">
        <v>34607</v>
      </c>
      <c r="E579" s="5" t="s">
        <v>216</v>
      </c>
      <c r="F579" s="5" t="s">
        <v>216</v>
      </c>
      <c r="G579" s="5" t="s">
        <v>216</v>
      </c>
      <c r="H579" s="5" t="s">
        <v>216</v>
      </c>
      <c r="I579" s="5">
        <v>0</v>
      </c>
      <c r="J579" s="5" t="s">
        <v>216</v>
      </c>
      <c r="K579" s="5" t="s">
        <v>216</v>
      </c>
      <c r="L579" s="5" t="s">
        <v>216</v>
      </c>
      <c r="M579" s="5" t="s">
        <v>216</v>
      </c>
      <c r="N579" s="5" t="s">
        <v>216</v>
      </c>
      <c r="O579" s="5" t="s">
        <v>216</v>
      </c>
      <c r="P579" s="5" t="s">
        <v>216</v>
      </c>
      <c r="Q579" s="5" t="s">
        <v>216</v>
      </c>
      <c r="R579" s="5">
        <v>0</v>
      </c>
      <c r="S579" s="5">
        <v>0</v>
      </c>
      <c r="T579" s="5">
        <v>0</v>
      </c>
      <c r="U579" s="5">
        <v>0</v>
      </c>
      <c r="V579" s="5">
        <v>0</v>
      </c>
      <c r="W579" s="5">
        <v>0</v>
      </c>
      <c r="X579" s="5">
        <v>0</v>
      </c>
    </row>
    <row r="580" spans="1:24" x14ac:dyDescent="0.25">
      <c r="A580" s="4" t="s">
        <v>34608</v>
      </c>
      <c r="B580" s="4" t="s">
        <v>34169</v>
      </c>
      <c r="C580" s="4" t="s">
        <v>3477</v>
      </c>
      <c r="D580" s="1" t="s">
        <v>34609</v>
      </c>
      <c r="E580" s="5" t="s">
        <v>216</v>
      </c>
      <c r="F580" s="5" t="s">
        <v>216</v>
      </c>
      <c r="G580" s="5" t="s">
        <v>216</v>
      </c>
      <c r="H580" s="5" t="s">
        <v>216</v>
      </c>
      <c r="I580" s="5">
        <v>0</v>
      </c>
      <c r="J580" s="5" t="s">
        <v>216</v>
      </c>
      <c r="K580" s="5" t="s">
        <v>216</v>
      </c>
      <c r="L580" s="5" t="s">
        <v>216</v>
      </c>
      <c r="M580" s="5" t="s">
        <v>216</v>
      </c>
      <c r="N580" s="5" t="s">
        <v>216</v>
      </c>
      <c r="O580" s="5" t="s">
        <v>216</v>
      </c>
      <c r="P580" s="5" t="s">
        <v>216</v>
      </c>
      <c r="Q580" s="5" t="s">
        <v>216</v>
      </c>
      <c r="R580" s="5">
        <v>0</v>
      </c>
      <c r="S580" s="5">
        <v>0</v>
      </c>
      <c r="T580" s="5">
        <v>0</v>
      </c>
      <c r="U580" s="5">
        <v>0</v>
      </c>
      <c r="V580" s="5">
        <v>0</v>
      </c>
      <c r="W580" s="5">
        <v>0</v>
      </c>
      <c r="X580" s="5">
        <v>0</v>
      </c>
    </row>
    <row r="581" spans="1:24" x14ac:dyDescent="0.25">
      <c r="A581" s="4" t="s">
        <v>34610</v>
      </c>
      <c r="B581" s="4" t="s">
        <v>34169</v>
      </c>
      <c r="C581" s="4" t="s">
        <v>34611</v>
      </c>
      <c r="D581" s="1" t="s">
        <v>34612</v>
      </c>
      <c r="E581" s="5" t="s">
        <v>216</v>
      </c>
      <c r="F581" s="5" t="s">
        <v>216</v>
      </c>
      <c r="G581" s="5" t="s">
        <v>216</v>
      </c>
      <c r="H581" s="5" t="s">
        <v>216</v>
      </c>
      <c r="I581" s="5">
        <v>0</v>
      </c>
      <c r="J581" s="5" t="s">
        <v>216</v>
      </c>
      <c r="K581" s="5" t="s">
        <v>216</v>
      </c>
      <c r="L581" s="5" t="s">
        <v>216</v>
      </c>
      <c r="M581" s="5" t="s">
        <v>216</v>
      </c>
      <c r="N581" s="5" t="s">
        <v>216</v>
      </c>
      <c r="O581" s="5" t="s">
        <v>216</v>
      </c>
      <c r="P581" s="5" t="s">
        <v>216</v>
      </c>
      <c r="Q581" s="5" t="s">
        <v>216</v>
      </c>
      <c r="R581" s="5">
        <v>0</v>
      </c>
      <c r="S581" s="5">
        <v>0</v>
      </c>
      <c r="T581" s="5">
        <v>0</v>
      </c>
      <c r="U581" s="5">
        <v>0</v>
      </c>
      <c r="V581" s="5">
        <v>0</v>
      </c>
      <c r="W581" s="5">
        <v>0</v>
      </c>
      <c r="X581" s="5">
        <v>0</v>
      </c>
    </row>
    <row r="582" spans="1:24" x14ac:dyDescent="0.25">
      <c r="A582" s="4" t="s">
        <v>34613</v>
      </c>
      <c r="B582" s="4" t="s">
        <v>34169</v>
      </c>
      <c r="C582" s="4" t="s">
        <v>34614</v>
      </c>
      <c r="D582" s="1" t="s">
        <v>34615</v>
      </c>
      <c r="E582" s="5" t="s">
        <v>216</v>
      </c>
      <c r="F582" s="5" t="s">
        <v>216</v>
      </c>
      <c r="G582" s="5" t="s">
        <v>216</v>
      </c>
      <c r="H582" s="5" t="s">
        <v>216</v>
      </c>
      <c r="I582" s="5">
        <v>0</v>
      </c>
      <c r="J582" s="5" t="s">
        <v>216</v>
      </c>
      <c r="K582" s="5" t="s">
        <v>216</v>
      </c>
      <c r="L582" s="5" t="s">
        <v>216</v>
      </c>
      <c r="M582" s="5" t="s">
        <v>216</v>
      </c>
      <c r="N582" s="5" t="s">
        <v>216</v>
      </c>
      <c r="O582" s="5" t="s">
        <v>216</v>
      </c>
      <c r="P582" s="5" t="s">
        <v>216</v>
      </c>
      <c r="Q582" s="5" t="s">
        <v>216</v>
      </c>
      <c r="R582" s="5">
        <v>0</v>
      </c>
      <c r="S582" s="5">
        <v>0</v>
      </c>
      <c r="T582" s="5">
        <v>0</v>
      </c>
      <c r="U582" s="5">
        <v>0</v>
      </c>
      <c r="V582" s="5">
        <v>0</v>
      </c>
      <c r="W582" s="5">
        <v>0</v>
      </c>
      <c r="X582" s="5">
        <v>0</v>
      </c>
    </row>
    <row r="583" spans="1:24" x14ac:dyDescent="0.25">
      <c r="A583" s="4" t="s">
        <v>34616</v>
      </c>
      <c r="B583" s="4" t="s">
        <v>34169</v>
      </c>
      <c r="C583" s="4" t="s">
        <v>3480</v>
      </c>
      <c r="D583" s="1" t="s">
        <v>34617</v>
      </c>
      <c r="E583" s="5" t="s">
        <v>216</v>
      </c>
      <c r="F583" s="5" t="s">
        <v>216</v>
      </c>
      <c r="G583" s="5" t="s">
        <v>216</v>
      </c>
      <c r="H583" s="5" t="s">
        <v>216</v>
      </c>
      <c r="I583" s="5">
        <v>0</v>
      </c>
      <c r="J583" s="5" t="s">
        <v>216</v>
      </c>
      <c r="K583" s="5" t="s">
        <v>216</v>
      </c>
      <c r="L583" s="5" t="s">
        <v>216</v>
      </c>
      <c r="M583" s="5" t="s">
        <v>216</v>
      </c>
      <c r="N583" s="5" t="s">
        <v>216</v>
      </c>
      <c r="O583" s="5" t="s">
        <v>216</v>
      </c>
      <c r="P583" s="5" t="s">
        <v>216</v>
      </c>
      <c r="Q583" s="5" t="s">
        <v>216</v>
      </c>
      <c r="R583" s="5">
        <v>0</v>
      </c>
      <c r="S583" s="5">
        <v>0</v>
      </c>
      <c r="T583" s="5">
        <v>0</v>
      </c>
      <c r="U583" s="5">
        <v>0</v>
      </c>
      <c r="V583" s="5">
        <v>0</v>
      </c>
      <c r="W583" s="5">
        <v>0</v>
      </c>
      <c r="X583" s="5">
        <v>0</v>
      </c>
    </row>
    <row r="584" spans="1:24" x14ac:dyDescent="0.25">
      <c r="A584" s="4" t="s">
        <v>34618</v>
      </c>
      <c r="B584" s="4" t="s">
        <v>34169</v>
      </c>
      <c r="C584" s="4" t="s">
        <v>34619</v>
      </c>
      <c r="D584" s="1" t="s">
        <v>34620</v>
      </c>
      <c r="E584" s="5" t="s">
        <v>216</v>
      </c>
      <c r="F584" s="5" t="s">
        <v>216</v>
      </c>
      <c r="G584" s="5" t="s">
        <v>216</v>
      </c>
      <c r="H584" s="5" t="s">
        <v>216</v>
      </c>
      <c r="I584" s="5">
        <v>0</v>
      </c>
      <c r="J584" s="5" t="s">
        <v>216</v>
      </c>
      <c r="K584" s="5" t="s">
        <v>216</v>
      </c>
      <c r="L584" s="5" t="s">
        <v>216</v>
      </c>
      <c r="M584" s="5" t="s">
        <v>216</v>
      </c>
      <c r="N584" s="5" t="s">
        <v>216</v>
      </c>
      <c r="O584" s="5" t="s">
        <v>216</v>
      </c>
      <c r="P584" s="5" t="s">
        <v>216</v>
      </c>
      <c r="Q584" s="5" t="s">
        <v>216</v>
      </c>
      <c r="R584" s="5">
        <v>0</v>
      </c>
      <c r="S584" s="5">
        <v>0</v>
      </c>
      <c r="T584" s="5">
        <v>0</v>
      </c>
      <c r="U584" s="5">
        <v>0</v>
      </c>
      <c r="V584" s="5">
        <v>0</v>
      </c>
      <c r="W584" s="5">
        <v>0</v>
      </c>
      <c r="X584" s="5">
        <v>0</v>
      </c>
    </row>
    <row r="585" spans="1:24" x14ac:dyDescent="0.25">
      <c r="A585" s="4" t="s">
        <v>34621</v>
      </c>
      <c r="B585" s="4" t="s">
        <v>34169</v>
      </c>
      <c r="C585" s="4" t="s">
        <v>34622</v>
      </c>
      <c r="D585" s="1" t="s">
        <v>34623</v>
      </c>
      <c r="E585" s="5" t="s">
        <v>216</v>
      </c>
      <c r="F585" s="5" t="s">
        <v>216</v>
      </c>
      <c r="G585" s="5" t="s">
        <v>216</v>
      </c>
      <c r="H585" s="5" t="s">
        <v>216</v>
      </c>
      <c r="I585" s="5">
        <v>0</v>
      </c>
      <c r="J585" s="5" t="s">
        <v>216</v>
      </c>
      <c r="K585" s="5" t="s">
        <v>216</v>
      </c>
      <c r="L585" s="5" t="s">
        <v>216</v>
      </c>
      <c r="M585" s="5" t="s">
        <v>216</v>
      </c>
      <c r="N585" s="5" t="s">
        <v>216</v>
      </c>
      <c r="O585" s="5" t="s">
        <v>216</v>
      </c>
      <c r="P585" s="5" t="s">
        <v>216</v>
      </c>
      <c r="Q585" s="5" t="s">
        <v>216</v>
      </c>
      <c r="R585" s="5">
        <v>0</v>
      </c>
      <c r="S585" s="5">
        <v>0</v>
      </c>
      <c r="T585" s="5">
        <v>0</v>
      </c>
      <c r="U585" s="5">
        <v>0</v>
      </c>
      <c r="V585" s="5">
        <v>0</v>
      </c>
      <c r="W585" s="5">
        <v>0</v>
      </c>
      <c r="X585" s="5">
        <v>0</v>
      </c>
    </row>
    <row r="586" spans="1:24" x14ac:dyDescent="0.25">
      <c r="A586" s="4" t="s">
        <v>34624</v>
      </c>
      <c r="B586" s="4" t="s">
        <v>34169</v>
      </c>
      <c r="C586" s="4" t="s">
        <v>34625</v>
      </c>
      <c r="D586" s="1" t="s">
        <v>34626</v>
      </c>
      <c r="E586" s="5" t="s">
        <v>216</v>
      </c>
      <c r="F586" s="5" t="s">
        <v>216</v>
      </c>
      <c r="G586" s="5" t="s">
        <v>216</v>
      </c>
      <c r="H586" s="5" t="s">
        <v>216</v>
      </c>
      <c r="I586" s="5">
        <v>0</v>
      </c>
      <c r="J586" s="5" t="s">
        <v>216</v>
      </c>
      <c r="K586" s="5" t="s">
        <v>216</v>
      </c>
      <c r="L586" s="5" t="s">
        <v>216</v>
      </c>
      <c r="M586" s="5" t="s">
        <v>216</v>
      </c>
      <c r="N586" s="5" t="s">
        <v>216</v>
      </c>
      <c r="O586" s="5" t="s">
        <v>216</v>
      </c>
      <c r="P586" s="5" t="s">
        <v>216</v>
      </c>
      <c r="Q586" s="5" t="s">
        <v>216</v>
      </c>
      <c r="R586" s="5">
        <v>0</v>
      </c>
      <c r="S586" s="5">
        <v>0</v>
      </c>
      <c r="T586" s="5">
        <v>0</v>
      </c>
      <c r="U586" s="5">
        <v>0</v>
      </c>
      <c r="V586" s="5">
        <v>0</v>
      </c>
      <c r="W586" s="5">
        <v>0</v>
      </c>
      <c r="X586" s="5">
        <v>0</v>
      </c>
    </row>
    <row r="587" spans="1:24" x14ac:dyDescent="0.25">
      <c r="A587" s="4" t="s">
        <v>34627</v>
      </c>
      <c r="B587" s="4" t="s">
        <v>34169</v>
      </c>
      <c r="C587" s="4" t="s">
        <v>3489</v>
      </c>
      <c r="D587" s="1" t="s">
        <v>3490</v>
      </c>
      <c r="E587" s="5" t="s">
        <v>216</v>
      </c>
      <c r="F587" s="5" t="s">
        <v>216</v>
      </c>
      <c r="G587" s="5" t="s">
        <v>216</v>
      </c>
      <c r="H587" s="5" t="s">
        <v>216</v>
      </c>
      <c r="I587" s="5">
        <v>0.20519999999999999</v>
      </c>
      <c r="J587" s="5" t="s">
        <v>216</v>
      </c>
      <c r="K587" s="5" t="s">
        <v>216</v>
      </c>
      <c r="L587" s="5" t="s">
        <v>216</v>
      </c>
      <c r="M587" s="5" t="s">
        <v>216</v>
      </c>
      <c r="N587" s="5" t="s">
        <v>216</v>
      </c>
      <c r="O587" s="5" t="s">
        <v>216</v>
      </c>
      <c r="P587" s="5" t="s">
        <v>216</v>
      </c>
      <c r="Q587" s="5" t="s">
        <v>216</v>
      </c>
      <c r="R587" s="5">
        <v>0.05</v>
      </c>
      <c r="S587" s="5">
        <v>0.05</v>
      </c>
      <c r="T587" s="5">
        <v>0.05</v>
      </c>
      <c r="U587" s="5">
        <v>0.05</v>
      </c>
      <c r="V587" s="5">
        <v>0.05</v>
      </c>
      <c r="W587" s="5">
        <v>0.05</v>
      </c>
      <c r="X587" s="5">
        <v>0.05</v>
      </c>
    </row>
    <row r="588" spans="1:24" x14ac:dyDescent="0.25">
      <c r="A588" s="4" t="s">
        <v>34628</v>
      </c>
      <c r="B588" s="4" t="s">
        <v>34169</v>
      </c>
      <c r="C588" s="4" t="s">
        <v>3492</v>
      </c>
      <c r="D588" s="1" t="s">
        <v>3493</v>
      </c>
      <c r="E588" s="5" t="s">
        <v>216</v>
      </c>
      <c r="F588" s="5" t="s">
        <v>216</v>
      </c>
      <c r="G588" s="5" t="s">
        <v>216</v>
      </c>
      <c r="H588" s="5" t="s">
        <v>216</v>
      </c>
      <c r="I588" s="5">
        <v>0.05</v>
      </c>
      <c r="J588" s="5" t="s">
        <v>216</v>
      </c>
      <c r="K588" s="5" t="s">
        <v>216</v>
      </c>
      <c r="L588" s="5" t="s">
        <v>216</v>
      </c>
      <c r="M588" s="5" t="s">
        <v>216</v>
      </c>
      <c r="N588" s="5" t="s">
        <v>216</v>
      </c>
      <c r="O588" s="5" t="s">
        <v>216</v>
      </c>
      <c r="P588" s="5" t="s">
        <v>216</v>
      </c>
      <c r="Q588" s="5" t="s">
        <v>216</v>
      </c>
      <c r="R588" s="5">
        <v>7.0000000000000007E-2</v>
      </c>
      <c r="S588" s="5">
        <v>0.08</v>
      </c>
      <c r="T588" s="5">
        <v>0.09</v>
      </c>
      <c r="U588" s="5">
        <v>0.09</v>
      </c>
      <c r="V588" s="5">
        <v>0.09</v>
      </c>
      <c r="W588" s="5">
        <v>0.11</v>
      </c>
      <c r="X588" s="5">
        <v>0.11</v>
      </c>
    </row>
    <row r="589" spans="1:24" x14ac:dyDescent="0.25">
      <c r="A589" s="4" t="s">
        <v>34629</v>
      </c>
      <c r="B589" s="4" t="s">
        <v>34169</v>
      </c>
      <c r="C589" s="4" t="s">
        <v>3522</v>
      </c>
      <c r="D589" s="1" t="s">
        <v>16129</v>
      </c>
      <c r="E589" s="5" t="s">
        <v>216</v>
      </c>
      <c r="F589" s="5" t="s">
        <v>216</v>
      </c>
      <c r="G589" s="5" t="s">
        <v>216</v>
      </c>
      <c r="H589" s="5" t="s">
        <v>216</v>
      </c>
      <c r="I589" s="5">
        <v>0.1633</v>
      </c>
      <c r="J589" s="5" t="s">
        <v>216</v>
      </c>
      <c r="K589" s="5" t="s">
        <v>216</v>
      </c>
      <c r="L589" s="5" t="s">
        <v>216</v>
      </c>
      <c r="M589" s="5" t="s">
        <v>216</v>
      </c>
      <c r="N589" s="5" t="s">
        <v>216</v>
      </c>
      <c r="O589" s="5" t="s">
        <v>216</v>
      </c>
      <c r="P589" s="5" t="s">
        <v>216</v>
      </c>
      <c r="Q589" s="5" t="s">
        <v>216</v>
      </c>
      <c r="R589" s="5">
        <v>0</v>
      </c>
      <c r="S589" s="5">
        <v>0</v>
      </c>
      <c r="T589" s="5">
        <v>0</v>
      </c>
      <c r="U589" s="5">
        <v>0</v>
      </c>
      <c r="V589" s="5">
        <v>0</v>
      </c>
      <c r="W589" s="5">
        <v>0</v>
      </c>
      <c r="X589" s="5">
        <v>0</v>
      </c>
    </row>
    <row r="590" spans="1:24" x14ac:dyDescent="0.25">
      <c r="A590" s="4" t="s">
        <v>34630</v>
      </c>
      <c r="B590" s="4" t="s">
        <v>34169</v>
      </c>
      <c r="C590" s="4" t="s">
        <v>3501</v>
      </c>
      <c r="D590" s="1" t="s">
        <v>34631</v>
      </c>
      <c r="E590" s="5" t="s">
        <v>216</v>
      </c>
      <c r="F590" s="5" t="s">
        <v>216</v>
      </c>
      <c r="G590" s="5" t="s">
        <v>216</v>
      </c>
      <c r="H590" s="5" t="s">
        <v>216</v>
      </c>
      <c r="I590" s="5">
        <v>0</v>
      </c>
      <c r="J590" s="5" t="s">
        <v>216</v>
      </c>
      <c r="K590" s="5" t="s">
        <v>216</v>
      </c>
      <c r="L590" s="5" t="s">
        <v>216</v>
      </c>
      <c r="M590" s="5" t="s">
        <v>216</v>
      </c>
      <c r="N590" s="5" t="s">
        <v>216</v>
      </c>
      <c r="O590" s="5" t="s">
        <v>216</v>
      </c>
      <c r="P590" s="5" t="s">
        <v>216</v>
      </c>
      <c r="Q590" s="5" t="s">
        <v>216</v>
      </c>
      <c r="R590" s="5">
        <v>0</v>
      </c>
      <c r="S590" s="5">
        <v>0</v>
      </c>
      <c r="T590" s="5">
        <v>0</v>
      </c>
      <c r="U590" s="5">
        <v>0</v>
      </c>
      <c r="V590" s="5">
        <v>0</v>
      </c>
      <c r="W590" s="5">
        <v>0</v>
      </c>
      <c r="X590" s="5">
        <v>0</v>
      </c>
    </row>
    <row r="591" spans="1:24" x14ac:dyDescent="0.25">
      <c r="A591" s="4" t="s">
        <v>34632</v>
      </c>
      <c r="B591" s="4" t="s">
        <v>34169</v>
      </c>
      <c r="C591" s="4" t="s">
        <v>3504</v>
      </c>
      <c r="D591" s="1" t="s">
        <v>16130</v>
      </c>
      <c r="E591" s="5" t="s">
        <v>216</v>
      </c>
      <c r="F591" s="5" t="s">
        <v>216</v>
      </c>
      <c r="G591" s="5" t="s">
        <v>216</v>
      </c>
      <c r="H591" s="5" t="s">
        <v>216</v>
      </c>
      <c r="I591" s="5">
        <v>0</v>
      </c>
      <c r="J591" s="5" t="s">
        <v>216</v>
      </c>
      <c r="K591" s="5" t="s">
        <v>216</v>
      </c>
      <c r="L591" s="5" t="s">
        <v>216</v>
      </c>
      <c r="M591" s="5" t="s">
        <v>216</v>
      </c>
      <c r="N591" s="5" t="s">
        <v>216</v>
      </c>
      <c r="O591" s="5" t="s">
        <v>216</v>
      </c>
      <c r="P591" s="5" t="s">
        <v>216</v>
      </c>
      <c r="Q591" s="5" t="s">
        <v>216</v>
      </c>
      <c r="R591" s="5">
        <v>0</v>
      </c>
      <c r="S591" s="5">
        <v>0</v>
      </c>
      <c r="T591" s="5">
        <v>0</v>
      </c>
      <c r="U591" s="5">
        <v>0</v>
      </c>
      <c r="V591" s="5">
        <v>0</v>
      </c>
      <c r="W591" s="5">
        <v>0</v>
      </c>
      <c r="X591" s="5">
        <v>0</v>
      </c>
    </row>
    <row r="592" spans="1:24" x14ac:dyDescent="0.25">
      <c r="A592" s="4" t="s">
        <v>34633</v>
      </c>
      <c r="B592" s="4" t="s">
        <v>34169</v>
      </c>
      <c r="C592" s="4" t="s">
        <v>9498</v>
      </c>
      <c r="D592" s="1" t="s">
        <v>34634</v>
      </c>
      <c r="E592" s="5" t="s">
        <v>216</v>
      </c>
      <c r="F592" s="5" t="s">
        <v>216</v>
      </c>
      <c r="G592" s="5" t="s">
        <v>216</v>
      </c>
      <c r="H592" s="5" t="s">
        <v>216</v>
      </c>
      <c r="I592" s="5" t="s">
        <v>216</v>
      </c>
      <c r="J592" s="5" t="s">
        <v>216</v>
      </c>
      <c r="K592" s="5" t="s">
        <v>216</v>
      </c>
      <c r="L592" s="5" t="s">
        <v>216</v>
      </c>
      <c r="M592" s="5" t="s">
        <v>216</v>
      </c>
      <c r="N592" s="5" t="s">
        <v>216</v>
      </c>
      <c r="O592" s="5" t="s">
        <v>216</v>
      </c>
      <c r="P592" s="5" t="s">
        <v>216</v>
      </c>
      <c r="Q592" s="5" t="s">
        <v>216</v>
      </c>
      <c r="R592" s="5" t="s">
        <v>216</v>
      </c>
      <c r="S592" s="5" t="s">
        <v>216</v>
      </c>
      <c r="T592" s="5" t="s">
        <v>216</v>
      </c>
      <c r="U592" s="5" t="s">
        <v>216</v>
      </c>
      <c r="V592" s="5" t="s">
        <v>216</v>
      </c>
      <c r="W592" s="5" t="s">
        <v>216</v>
      </c>
      <c r="X592" s="5" t="s">
        <v>216</v>
      </c>
    </row>
    <row r="593" spans="1:24" x14ac:dyDescent="0.25">
      <c r="A593" s="4" t="s">
        <v>34635</v>
      </c>
      <c r="B593" s="4" t="s">
        <v>34169</v>
      </c>
      <c r="C593" s="4" t="s">
        <v>3507</v>
      </c>
      <c r="D593" s="1" t="s">
        <v>3508</v>
      </c>
      <c r="E593" s="5" t="s">
        <v>216</v>
      </c>
      <c r="F593" s="5" t="s">
        <v>216</v>
      </c>
      <c r="G593" s="5" t="s">
        <v>216</v>
      </c>
      <c r="H593" s="5" t="s">
        <v>216</v>
      </c>
      <c r="I593" s="5">
        <v>0</v>
      </c>
      <c r="J593" s="5" t="s">
        <v>216</v>
      </c>
      <c r="K593" s="5" t="s">
        <v>216</v>
      </c>
      <c r="L593" s="5" t="s">
        <v>216</v>
      </c>
      <c r="M593" s="5" t="s">
        <v>216</v>
      </c>
      <c r="N593" s="5" t="s">
        <v>216</v>
      </c>
      <c r="O593" s="5" t="s">
        <v>216</v>
      </c>
      <c r="P593" s="5" t="s">
        <v>216</v>
      </c>
      <c r="Q593" s="5" t="s">
        <v>216</v>
      </c>
      <c r="R593" s="5">
        <v>0</v>
      </c>
      <c r="S593" s="5">
        <v>0</v>
      </c>
      <c r="T593" s="5">
        <v>0</v>
      </c>
      <c r="U593" s="5">
        <v>0</v>
      </c>
      <c r="V593" s="5">
        <v>0</v>
      </c>
      <c r="W593" s="5">
        <v>0</v>
      </c>
      <c r="X593" s="5">
        <v>0</v>
      </c>
    </row>
    <row r="594" spans="1:24" x14ac:dyDescent="0.25">
      <c r="A594" s="4" t="s">
        <v>34636</v>
      </c>
      <c r="B594" s="4" t="s">
        <v>34169</v>
      </c>
      <c r="C594" s="4" t="s">
        <v>3510</v>
      </c>
      <c r="D594" s="1" t="s">
        <v>34637</v>
      </c>
      <c r="E594" s="5" t="s">
        <v>216</v>
      </c>
      <c r="F594" s="5" t="s">
        <v>216</v>
      </c>
      <c r="G594" s="5" t="s">
        <v>216</v>
      </c>
      <c r="H594" s="5" t="s">
        <v>216</v>
      </c>
      <c r="I594" s="5" t="s">
        <v>216</v>
      </c>
      <c r="J594" s="5" t="s">
        <v>216</v>
      </c>
      <c r="K594" s="5" t="s">
        <v>216</v>
      </c>
      <c r="L594" s="5" t="s">
        <v>216</v>
      </c>
      <c r="M594" s="5" t="s">
        <v>216</v>
      </c>
      <c r="N594" s="5" t="s">
        <v>216</v>
      </c>
      <c r="O594" s="5" t="s">
        <v>216</v>
      </c>
      <c r="P594" s="5" t="s">
        <v>216</v>
      </c>
      <c r="Q594" s="5" t="s">
        <v>216</v>
      </c>
      <c r="R594" s="5" t="s">
        <v>216</v>
      </c>
      <c r="S594" s="5" t="s">
        <v>216</v>
      </c>
      <c r="T594" s="5" t="s">
        <v>216</v>
      </c>
      <c r="U594" s="5" t="s">
        <v>216</v>
      </c>
      <c r="V594" s="5" t="s">
        <v>216</v>
      </c>
      <c r="W594" s="5" t="s">
        <v>216</v>
      </c>
      <c r="X594" s="5" t="s">
        <v>216</v>
      </c>
    </row>
    <row r="595" spans="1:24" x14ac:dyDescent="0.25">
      <c r="A595" s="4" t="s">
        <v>34638</v>
      </c>
      <c r="B595" s="4" t="s">
        <v>34169</v>
      </c>
      <c r="C595" s="4" t="s">
        <v>3516</v>
      </c>
      <c r="D595" s="1" t="s">
        <v>34639</v>
      </c>
      <c r="E595" s="5" t="s">
        <v>216</v>
      </c>
      <c r="F595" s="5" t="s">
        <v>216</v>
      </c>
      <c r="G595" s="5" t="s">
        <v>216</v>
      </c>
      <c r="H595" s="5" t="s">
        <v>216</v>
      </c>
      <c r="I595" s="5">
        <v>0</v>
      </c>
      <c r="J595" s="5" t="s">
        <v>216</v>
      </c>
      <c r="K595" s="5" t="s">
        <v>216</v>
      </c>
      <c r="L595" s="5" t="s">
        <v>216</v>
      </c>
      <c r="M595" s="5" t="s">
        <v>216</v>
      </c>
      <c r="N595" s="5" t="s">
        <v>216</v>
      </c>
      <c r="O595" s="5" t="s">
        <v>216</v>
      </c>
      <c r="P595" s="5" t="s">
        <v>216</v>
      </c>
      <c r="Q595" s="5" t="s">
        <v>216</v>
      </c>
      <c r="R595" s="5">
        <v>0</v>
      </c>
      <c r="S595" s="5">
        <v>0</v>
      </c>
      <c r="T595" s="5">
        <v>0</v>
      </c>
      <c r="U595" s="5">
        <v>0</v>
      </c>
      <c r="V595" s="5">
        <v>0</v>
      </c>
      <c r="W595" s="5">
        <v>0</v>
      </c>
      <c r="X595" s="5">
        <v>0</v>
      </c>
    </row>
    <row r="596" spans="1:24" x14ac:dyDescent="0.25">
      <c r="A596" s="4" t="s">
        <v>34640</v>
      </c>
      <c r="B596" s="4" t="s">
        <v>34169</v>
      </c>
      <c r="C596" s="4" t="s">
        <v>3519</v>
      </c>
      <c r="D596" s="1" t="s">
        <v>34641</v>
      </c>
      <c r="E596" s="5" t="s">
        <v>216</v>
      </c>
      <c r="F596" s="5" t="s">
        <v>216</v>
      </c>
      <c r="G596" s="5" t="s">
        <v>216</v>
      </c>
      <c r="H596" s="5" t="s">
        <v>216</v>
      </c>
      <c r="I596" s="5">
        <v>0</v>
      </c>
      <c r="J596" s="5" t="s">
        <v>216</v>
      </c>
      <c r="K596" s="5" t="s">
        <v>216</v>
      </c>
      <c r="L596" s="5" t="s">
        <v>216</v>
      </c>
      <c r="M596" s="5" t="s">
        <v>216</v>
      </c>
      <c r="N596" s="5" t="s">
        <v>216</v>
      </c>
      <c r="O596" s="5" t="s">
        <v>216</v>
      </c>
      <c r="P596" s="5" t="s">
        <v>216</v>
      </c>
      <c r="Q596" s="5" t="s">
        <v>216</v>
      </c>
      <c r="R596" s="5">
        <v>0</v>
      </c>
      <c r="S596" s="5">
        <v>0</v>
      </c>
      <c r="T596" s="5">
        <v>0</v>
      </c>
      <c r="U596" s="5">
        <v>0</v>
      </c>
      <c r="V596" s="5">
        <v>0</v>
      </c>
      <c r="W596" s="5">
        <v>0</v>
      </c>
      <c r="X596" s="5">
        <v>0</v>
      </c>
    </row>
    <row r="597" spans="1:24" x14ac:dyDescent="0.25">
      <c r="A597" s="4" t="s">
        <v>34642</v>
      </c>
      <c r="B597" s="4" t="s">
        <v>34169</v>
      </c>
      <c r="C597" s="4" t="s">
        <v>34643</v>
      </c>
      <c r="D597" s="1" t="s">
        <v>34644</v>
      </c>
      <c r="E597" s="5" t="s">
        <v>216</v>
      </c>
      <c r="F597" s="5" t="s">
        <v>216</v>
      </c>
      <c r="G597" s="5" t="s">
        <v>216</v>
      </c>
      <c r="H597" s="5" t="s">
        <v>216</v>
      </c>
      <c r="I597" s="5">
        <v>0</v>
      </c>
      <c r="J597" s="5" t="s">
        <v>216</v>
      </c>
      <c r="K597" s="5" t="s">
        <v>216</v>
      </c>
      <c r="L597" s="5" t="s">
        <v>216</v>
      </c>
      <c r="M597" s="5" t="s">
        <v>216</v>
      </c>
      <c r="N597" s="5" t="s">
        <v>216</v>
      </c>
      <c r="O597" s="5" t="s">
        <v>216</v>
      </c>
      <c r="P597" s="5" t="s">
        <v>216</v>
      </c>
      <c r="Q597" s="5" t="s">
        <v>216</v>
      </c>
      <c r="R597" s="5">
        <v>0</v>
      </c>
      <c r="S597" s="5">
        <v>0</v>
      </c>
      <c r="T597" s="5">
        <v>0</v>
      </c>
      <c r="U597" s="5">
        <v>0</v>
      </c>
      <c r="V597" s="5">
        <v>0</v>
      </c>
      <c r="W597" s="5">
        <v>0</v>
      </c>
      <c r="X597" s="5">
        <v>0</v>
      </c>
    </row>
    <row r="598" spans="1:24" x14ac:dyDescent="0.25">
      <c r="A598" s="4" t="s">
        <v>30894</v>
      </c>
      <c r="B598" s="4" t="s">
        <v>34169</v>
      </c>
      <c r="C598" s="4" t="s">
        <v>3396</v>
      </c>
      <c r="D598" s="1" t="s">
        <v>34645</v>
      </c>
      <c r="E598" s="5" t="s">
        <v>216</v>
      </c>
      <c r="F598" s="5" t="s">
        <v>216</v>
      </c>
      <c r="G598" s="5" t="s">
        <v>216</v>
      </c>
      <c r="H598" s="5" t="s">
        <v>216</v>
      </c>
      <c r="I598" s="5">
        <v>77.555750000000003</v>
      </c>
      <c r="J598" s="5" t="s">
        <v>216</v>
      </c>
      <c r="K598" s="5" t="s">
        <v>216</v>
      </c>
      <c r="L598" s="5" t="s">
        <v>216</v>
      </c>
      <c r="M598" s="5" t="s">
        <v>216</v>
      </c>
      <c r="N598" s="5" t="s">
        <v>216</v>
      </c>
      <c r="O598" s="5" t="s">
        <v>216</v>
      </c>
      <c r="P598" s="5" t="s">
        <v>216</v>
      </c>
      <c r="Q598" s="5" t="s">
        <v>216</v>
      </c>
      <c r="R598" s="5">
        <v>86.096999999999994</v>
      </c>
      <c r="S598" s="5">
        <v>86.096999999999994</v>
      </c>
      <c r="T598" s="5">
        <v>86.096999999999994</v>
      </c>
      <c r="U598" s="5">
        <v>86.096999999999994</v>
      </c>
      <c r="V598" s="5">
        <v>86.096999999999994</v>
      </c>
      <c r="W598" s="5">
        <v>93.302999999999997</v>
      </c>
      <c r="X598" s="5">
        <v>93.302999999999997</v>
      </c>
    </row>
    <row r="599" spans="1:24" x14ac:dyDescent="0.25">
      <c r="A599" s="4" t="s">
        <v>30897</v>
      </c>
      <c r="B599" s="4" t="s">
        <v>34169</v>
      </c>
      <c r="C599" s="4" t="s">
        <v>3528</v>
      </c>
      <c r="D599" s="1" t="s">
        <v>34646</v>
      </c>
      <c r="E599" s="5" t="s">
        <v>216</v>
      </c>
      <c r="F599" s="5" t="s">
        <v>216</v>
      </c>
      <c r="G599" s="5" t="s">
        <v>216</v>
      </c>
      <c r="H599" s="5" t="s">
        <v>216</v>
      </c>
      <c r="I599" s="5">
        <v>77.555750000000003</v>
      </c>
      <c r="J599" s="5" t="s">
        <v>216</v>
      </c>
      <c r="K599" s="5" t="s">
        <v>216</v>
      </c>
      <c r="L599" s="5" t="s">
        <v>216</v>
      </c>
      <c r="M599" s="5" t="s">
        <v>216</v>
      </c>
      <c r="N599" s="5" t="s">
        <v>216</v>
      </c>
      <c r="O599" s="5" t="s">
        <v>216</v>
      </c>
      <c r="P599" s="5" t="s">
        <v>216</v>
      </c>
      <c r="Q599" s="5" t="s">
        <v>216</v>
      </c>
      <c r="R599" s="5">
        <v>86.096999999999994</v>
      </c>
      <c r="S599" s="5">
        <v>86.096999999999994</v>
      </c>
      <c r="T599" s="5">
        <v>86.096999999999994</v>
      </c>
      <c r="U599" s="5">
        <v>86.096999999999994</v>
      </c>
      <c r="V599" s="5">
        <v>86.096999999999994</v>
      </c>
      <c r="W599" s="5">
        <v>93.302999999999997</v>
      </c>
      <c r="X599" s="5">
        <v>93.302999999999997</v>
      </c>
    </row>
    <row r="600" spans="1:24" x14ac:dyDescent="0.25">
      <c r="A600" s="4" t="s">
        <v>30900</v>
      </c>
      <c r="B600" s="4" t="s">
        <v>34169</v>
      </c>
      <c r="C600" s="4" t="s">
        <v>34647</v>
      </c>
      <c r="D600" s="1" t="s">
        <v>34648</v>
      </c>
      <c r="E600" s="5" t="s">
        <v>216</v>
      </c>
      <c r="F600" s="5" t="s">
        <v>216</v>
      </c>
      <c r="G600" s="5" t="s">
        <v>216</v>
      </c>
      <c r="H600" s="5" t="s">
        <v>216</v>
      </c>
      <c r="I600" s="5">
        <v>126.861</v>
      </c>
      <c r="J600" s="5" t="s">
        <v>216</v>
      </c>
      <c r="K600" s="5" t="s">
        <v>216</v>
      </c>
      <c r="L600" s="5" t="s">
        <v>216</v>
      </c>
      <c r="M600" s="5" t="s">
        <v>216</v>
      </c>
      <c r="N600" s="5" t="s">
        <v>216</v>
      </c>
      <c r="O600" s="5" t="s">
        <v>216</v>
      </c>
      <c r="P600" s="5" t="s">
        <v>216</v>
      </c>
      <c r="Q600" s="5" t="s">
        <v>216</v>
      </c>
      <c r="R600" s="5">
        <v>147.13399999999999</v>
      </c>
      <c r="S600" s="5">
        <v>147.13399999999999</v>
      </c>
      <c r="T600" s="5">
        <v>147.13399999999999</v>
      </c>
      <c r="U600" s="5">
        <v>147.13399999999999</v>
      </c>
      <c r="V600" s="5">
        <v>147.13399999999999</v>
      </c>
      <c r="W600" s="5">
        <v>159.45249999999999</v>
      </c>
      <c r="X600" s="5">
        <v>159.45249999999999</v>
      </c>
    </row>
    <row r="601" spans="1:24" x14ac:dyDescent="0.25">
      <c r="A601" s="4" t="s">
        <v>30901</v>
      </c>
      <c r="B601" s="4" t="s">
        <v>34169</v>
      </c>
      <c r="C601" s="4" t="s">
        <v>3408</v>
      </c>
      <c r="D601" s="1" t="s">
        <v>34649</v>
      </c>
      <c r="E601" s="5" t="s">
        <v>216</v>
      </c>
      <c r="F601" s="5" t="s">
        <v>216</v>
      </c>
      <c r="G601" s="5" t="s">
        <v>216</v>
      </c>
      <c r="H601" s="5" t="s">
        <v>216</v>
      </c>
      <c r="I601" s="5">
        <v>28.565000000000001</v>
      </c>
      <c r="J601" s="5" t="s">
        <v>216</v>
      </c>
      <c r="K601" s="5" t="s">
        <v>216</v>
      </c>
      <c r="L601" s="5" t="s">
        <v>216</v>
      </c>
      <c r="M601" s="5" t="s">
        <v>216</v>
      </c>
      <c r="N601" s="5" t="s">
        <v>216</v>
      </c>
      <c r="O601" s="5" t="s">
        <v>216</v>
      </c>
      <c r="P601" s="5" t="s">
        <v>216</v>
      </c>
      <c r="Q601" s="5" t="s">
        <v>216</v>
      </c>
      <c r="R601" s="5">
        <v>33.225000000000001</v>
      </c>
      <c r="S601" s="5">
        <v>33.225000000000001</v>
      </c>
      <c r="T601" s="5">
        <v>33.225000000000001</v>
      </c>
      <c r="U601" s="5">
        <v>33.225000000000001</v>
      </c>
      <c r="V601" s="5">
        <v>33.225000000000001</v>
      </c>
      <c r="W601" s="5">
        <v>30.47277115</v>
      </c>
      <c r="X601" s="5">
        <v>30.47277115</v>
      </c>
    </row>
    <row r="602" spans="1:24" x14ac:dyDescent="0.25">
      <c r="A602" s="4" t="s">
        <v>30902</v>
      </c>
      <c r="B602" s="4" t="s">
        <v>34169</v>
      </c>
      <c r="C602" s="4" t="s">
        <v>3531</v>
      </c>
      <c r="D602" s="1" t="s">
        <v>3532</v>
      </c>
      <c r="E602" s="5" t="s">
        <v>216</v>
      </c>
      <c r="F602" s="5" t="s">
        <v>216</v>
      </c>
      <c r="G602" s="5" t="s">
        <v>216</v>
      </c>
      <c r="H602" s="5" t="s">
        <v>216</v>
      </c>
      <c r="I602" s="5">
        <v>253.01</v>
      </c>
      <c r="J602" s="5" t="s">
        <v>216</v>
      </c>
      <c r="K602" s="5" t="s">
        <v>216</v>
      </c>
      <c r="L602" s="5" t="s">
        <v>216</v>
      </c>
      <c r="M602" s="5" t="s">
        <v>216</v>
      </c>
      <c r="N602" s="5" t="s">
        <v>216</v>
      </c>
      <c r="O602" s="5" t="s">
        <v>216</v>
      </c>
      <c r="P602" s="5" t="s">
        <v>216</v>
      </c>
      <c r="Q602" s="5" t="s">
        <v>216</v>
      </c>
      <c r="R602" s="5">
        <v>495.69</v>
      </c>
      <c r="S602" s="5">
        <v>503.62</v>
      </c>
      <c r="T602" s="5">
        <v>521.67999999999995</v>
      </c>
      <c r="U602" s="5">
        <v>417.46</v>
      </c>
      <c r="V602" s="5">
        <v>417.46</v>
      </c>
      <c r="W602" s="5">
        <v>516.25</v>
      </c>
      <c r="X602" s="5">
        <v>516.25</v>
      </c>
    </row>
    <row r="603" spans="1:24" x14ac:dyDescent="0.25">
      <c r="A603" s="4" t="s">
        <v>30903</v>
      </c>
      <c r="B603" s="4" t="s">
        <v>34169</v>
      </c>
      <c r="C603" s="4" t="s">
        <v>3534</v>
      </c>
      <c r="D603" s="1" t="s">
        <v>34650</v>
      </c>
      <c r="E603" s="5" t="s">
        <v>216</v>
      </c>
      <c r="F603" s="5" t="s">
        <v>216</v>
      </c>
      <c r="G603" s="5" t="s">
        <v>216</v>
      </c>
      <c r="H603" s="5" t="s">
        <v>216</v>
      </c>
      <c r="I603" s="5">
        <v>426.41</v>
      </c>
      <c r="J603" s="5" t="s">
        <v>216</v>
      </c>
      <c r="K603" s="5" t="s">
        <v>216</v>
      </c>
      <c r="L603" s="5" t="s">
        <v>216</v>
      </c>
      <c r="M603" s="5" t="s">
        <v>216</v>
      </c>
      <c r="N603" s="5" t="s">
        <v>216</v>
      </c>
      <c r="O603" s="5" t="s">
        <v>216</v>
      </c>
      <c r="P603" s="5" t="s">
        <v>216</v>
      </c>
      <c r="Q603" s="5" t="s">
        <v>216</v>
      </c>
      <c r="R603" s="5">
        <v>495.69</v>
      </c>
      <c r="S603" s="5">
        <v>503.62</v>
      </c>
      <c r="T603" s="5">
        <v>521.67999999999995</v>
      </c>
      <c r="U603" s="5">
        <v>417.46</v>
      </c>
      <c r="V603" s="5">
        <v>417.46</v>
      </c>
      <c r="W603" s="5">
        <v>516.25</v>
      </c>
      <c r="X603" s="5">
        <v>516.25</v>
      </c>
    </row>
    <row r="604" spans="1:24" x14ac:dyDescent="0.25">
      <c r="A604" s="4" t="s">
        <v>30904</v>
      </c>
      <c r="B604" s="4" t="s">
        <v>34169</v>
      </c>
      <c r="C604" s="4" t="s">
        <v>3537</v>
      </c>
      <c r="D604" s="1" t="s">
        <v>34651</v>
      </c>
      <c r="E604" s="5" t="s">
        <v>216</v>
      </c>
      <c r="F604" s="5" t="s">
        <v>216</v>
      </c>
      <c r="G604" s="5" t="s">
        <v>216</v>
      </c>
      <c r="H604" s="5" t="s">
        <v>216</v>
      </c>
      <c r="I604" s="5">
        <v>795.11</v>
      </c>
      <c r="J604" s="5" t="s">
        <v>216</v>
      </c>
      <c r="K604" s="5" t="s">
        <v>216</v>
      </c>
      <c r="L604" s="5" t="s">
        <v>216</v>
      </c>
      <c r="M604" s="5" t="s">
        <v>216</v>
      </c>
      <c r="N604" s="5" t="s">
        <v>216</v>
      </c>
      <c r="O604" s="5" t="s">
        <v>216</v>
      </c>
      <c r="P604" s="5" t="s">
        <v>216</v>
      </c>
      <c r="Q604" s="5" t="s">
        <v>216</v>
      </c>
      <c r="R604" s="5">
        <v>877.24</v>
      </c>
      <c r="S604" s="5">
        <v>891.28</v>
      </c>
      <c r="T604" s="5">
        <v>905.54</v>
      </c>
      <c r="U604" s="5">
        <v>917.31</v>
      </c>
      <c r="V604" s="5">
        <v>917.31</v>
      </c>
      <c r="W604" s="5">
        <v>1071.6300000000001</v>
      </c>
      <c r="X604" s="5">
        <v>1084.49</v>
      </c>
    </row>
    <row r="605" spans="1:24" ht="25.5" x14ac:dyDescent="0.25">
      <c r="A605" s="4" t="s">
        <v>30905</v>
      </c>
      <c r="B605" s="4" t="s">
        <v>34169</v>
      </c>
      <c r="C605" s="4" t="s">
        <v>34652</v>
      </c>
      <c r="D605" s="1" t="s">
        <v>34653</v>
      </c>
      <c r="E605" s="5" t="s">
        <v>216</v>
      </c>
      <c r="F605" s="5" t="s">
        <v>216</v>
      </c>
      <c r="G605" s="5" t="s">
        <v>216</v>
      </c>
      <c r="H605" s="5" t="s">
        <v>216</v>
      </c>
      <c r="I605" s="5">
        <v>109.087</v>
      </c>
      <c r="J605" s="5" t="s">
        <v>216</v>
      </c>
      <c r="K605" s="5" t="s">
        <v>216</v>
      </c>
      <c r="L605" s="5" t="s">
        <v>216</v>
      </c>
      <c r="M605" s="5" t="s">
        <v>216</v>
      </c>
      <c r="N605" s="5" t="s">
        <v>216</v>
      </c>
      <c r="O605" s="5" t="s">
        <v>216</v>
      </c>
      <c r="P605" s="5" t="s">
        <v>216</v>
      </c>
      <c r="Q605" s="5" t="s">
        <v>216</v>
      </c>
      <c r="R605" s="5">
        <v>242.29499999999999</v>
      </c>
      <c r="S605" s="5">
        <v>246.173</v>
      </c>
      <c r="T605" s="5">
        <v>250.11</v>
      </c>
      <c r="U605" s="5">
        <v>200.47041999999999</v>
      </c>
      <c r="V605" s="5">
        <v>200.56288000000001</v>
      </c>
      <c r="W605" s="5">
        <v>242.87788</v>
      </c>
      <c r="X605" s="5">
        <v>242.87788</v>
      </c>
    </row>
    <row r="606" spans="1:24" x14ac:dyDescent="0.25">
      <c r="A606" s="4" t="s">
        <v>30913</v>
      </c>
      <c r="B606" s="4" t="s">
        <v>34169</v>
      </c>
      <c r="C606" s="4" t="s">
        <v>9517</v>
      </c>
      <c r="D606" s="1" t="s">
        <v>34645</v>
      </c>
      <c r="E606" s="5" t="s">
        <v>216</v>
      </c>
      <c r="F606" s="5" t="s">
        <v>216</v>
      </c>
      <c r="G606" s="5" t="s">
        <v>216</v>
      </c>
      <c r="H606" s="5" t="s">
        <v>216</v>
      </c>
      <c r="I606" s="5">
        <v>77.555750000000003</v>
      </c>
      <c r="J606" s="5" t="s">
        <v>216</v>
      </c>
      <c r="K606" s="5" t="s">
        <v>216</v>
      </c>
      <c r="L606" s="5" t="s">
        <v>216</v>
      </c>
      <c r="M606" s="5" t="s">
        <v>216</v>
      </c>
      <c r="N606" s="5" t="s">
        <v>216</v>
      </c>
      <c r="O606" s="5" t="s">
        <v>216</v>
      </c>
      <c r="P606" s="5" t="s">
        <v>216</v>
      </c>
      <c r="Q606" s="5" t="s">
        <v>216</v>
      </c>
      <c r="R606" s="5">
        <v>86.096999999999994</v>
      </c>
      <c r="S606" s="5">
        <v>86.096999999999994</v>
      </c>
      <c r="T606" s="5">
        <v>86.096999999999994</v>
      </c>
      <c r="U606" s="5">
        <v>86.096999999999994</v>
      </c>
      <c r="V606" s="5">
        <v>86.096999999999994</v>
      </c>
      <c r="W606" s="5">
        <v>93.302999999999997</v>
      </c>
      <c r="X606" s="5">
        <v>93.302999999999997</v>
      </c>
    </row>
    <row r="607" spans="1:24" x14ac:dyDescent="0.25">
      <c r="A607" s="4" t="s">
        <v>30916</v>
      </c>
      <c r="B607" s="4" t="s">
        <v>34169</v>
      </c>
      <c r="C607" s="4" t="s">
        <v>3544</v>
      </c>
      <c r="D607" s="1" t="s">
        <v>34646</v>
      </c>
      <c r="E607" s="5" t="s">
        <v>216</v>
      </c>
      <c r="F607" s="5" t="s">
        <v>216</v>
      </c>
      <c r="G607" s="5" t="s">
        <v>216</v>
      </c>
      <c r="H607" s="5" t="s">
        <v>216</v>
      </c>
      <c r="I607" s="5">
        <v>77.555750000000003</v>
      </c>
      <c r="J607" s="5" t="s">
        <v>216</v>
      </c>
      <c r="K607" s="5" t="s">
        <v>216</v>
      </c>
      <c r="L607" s="5" t="s">
        <v>216</v>
      </c>
      <c r="M607" s="5" t="s">
        <v>216</v>
      </c>
      <c r="N607" s="5" t="s">
        <v>216</v>
      </c>
      <c r="O607" s="5" t="s">
        <v>216</v>
      </c>
      <c r="P607" s="5" t="s">
        <v>216</v>
      </c>
      <c r="Q607" s="5" t="s">
        <v>216</v>
      </c>
      <c r="R607" s="5">
        <v>86.096999999999994</v>
      </c>
      <c r="S607" s="5">
        <v>86.096999999999994</v>
      </c>
      <c r="T607" s="5">
        <v>86.096999999999994</v>
      </c>
      <c r="U607" s="5">
        <v>86.096999999999994</v>
      </c>
      <c r="V607" s="5">
        <v>86.096999999999994</v>
      </c>
      <c r="W607" s="5">
        <v>93.302999999999997</v>
      </c>
      <c r="X607" s="5">
        <v>93.302999999999997</v>
      </c>
    </row>
    <row r="608" spans="1:24" x14ac:dyDescent="0.25">
      <c r="A608" s="4" t="s">
        <v>30917</v>
      </c>
      <c r="B608" s="4" t="s">
        <v>34169</v>
      </c>
      <c r="C608" s="4" t="s">
        <v>34654</v>
      </c>
      <c r="D608" s="1" t="s">
        <v>34648</v>
      </c>
      <c r="E608" s="5" t="s">
        <v>216</v>
      </c>
      <c r="F608" s="5" t="s">
        <v>216</v>
      </c>
      <c r="G608" s="5" t="s">
        <v>216</v>
      </c>
      <c r="H608" s="5" t="s">
        <v>216</v>
      </c>
      <c r="I608" s="5">
        <v>126.861</v>
      </c>
      <c r="J608" s="5" t="s">
        <v>216</v>
      </c>
      <c r="K608" s="5" t="s">
        <v>216</v>
      </c>
      <c r="L608" s="5" t="s">
        <v>216</v>
      </c>
      <c r="M608" s="5" t="s">
        <v>216</v>
      </c>
      <c r="N608" s="5" t="s">
        <v>216</v>
      </c>
      <c r="O608" s="5" t="s">
        <v>216</v>
      </c>
      <c r="P608" s="5" t="s">
        <v>216</v>
      </c>
      <c r="Q608" s="5" t="s">
        <v>216</v>
      </c>
      <c r="R608" s="5">
        <v>147.13399999999999</v>
      </c>
      <c r="S608" s="5">
        <v>147.13399999999999</v>
      </c>
      <c r="T608" s="5">
        <v>147.13399999999999</v>
      </c>
      <c r="U608" s="5">
        <v>147.13399999999999</v>
      </c>
      <c r="V608" s="5">
        <v>147.13399999999999</v>
      </c>
      <c r="W608" s="5">
        <v>159.45249999999999</v>
      </c>
      <c r="X608" s="5">
        <v>159.45249999999999</v>
      </c>
    </row>
    <row r="609" spans="1:24" x14ac:dyDescent="0.25">
      <c r="A609" s="4" t="s">
        <v>30918</v>
      </c>
      <c r="B609" s="4" t="s">
        <v>34169</v>
      </c>
      <c r="C609" s="4" t="s">
        <v>34655</v>
      </c>
      <c r="D609" s="1" t="s">
        <v>34649</v>
      </c>
      <c r="E609" s="5" t="s">
        <v>216</v>
      </c>
      <c r="F609" s="5" t="s">
        <v>216</v>
      </c>
      <c r="G609" s="5" t="s">
        <v>216</v>
      </c>
      <c r="H609" s="5" t="s">
        <v>216</v>
      </c>
      <c r="I609" s="5">
        <v>28.565000000000001</v>
      </c>
      <c r="J609" s="5" t="s">
        <v>216</v>
      </c>
      <c r="K609" s="5" t="s">
        <v>216</v>
      </c>
      <c r="L609" s="5" t="s">
        <v>216</v>
      </c>
      <c r="M609" s="5" t="s">
        <v>216</v>
      </c>
      <c r="N609" s="5" t="s">
        <v>216</v>
      </c>
      <c r="O609" s="5" t="s">
        <v>216</v>
      </c>
      <c r="P609" s="5" t="s">
        <v>216</v>
      </c>
      <c r="Q609" s="5" t="s">
        <v>216</v>
      </c>
      <c r="R609" s="5">
        <v>33.225000000000001</v>
      </c>
      <c r="S609" s="5">
        <v>33.225000000000001</v>
      </c>
      <c r="T609" s="5">
        <v>33.225000000000001</v>
      </c>
      <c r="U609" s="5">
        <v>33.225000000000001</v>
      </c>
      <c r="V609" s="5">
        <v>33.225000000000001</v>
      </c>
      <c r="W609" s="5">
        <v>30.47277115</v>
      </c>
      <c r="X609" s="5">
        <v>30.47277115</v>
      </c>
    </row>
    <row r="610" spans="1:24" x14ac:dyDescent="0.25">
      <c r="A610" s="4" t="s">
        <v>30919</v>
      </c>
      <c r="B610" s="4" t="s">
        <v>34169</v>
      </c>
      <c r="C610" s="4" t="s">
        <v>3547</v>
      </c>
      <c r="D610" s="1" t="s">
        <v>3532</v>
      </c>
      <c r="E610" s="5" t="s">
        <v>216</v>
      </c>
      <c r="F610" s="5" t="s">
        <v>216</v>
      </c>
      <c r="G610" s="5" t="s">
        <v>216</v>
      </c>
      <c r="H610" s="5" t="s">
        <v>216</v>
      </c>
      <c r="I610" s="5">
        <v>253.01</v>
      </c>
      <c r="J610" s="5" t="s">
        <v>216</v>
      </c>
      <c r="K610" s="5" t="s">
        <v>216</v>
      </c>
      <c r="L610" s="5" t="s">
        <v>216</v>
      </c>
      <c r="M610" s="5" t="s">
        <v>216</v>
      </c>
      <c r="N610" s="5" t="s">
        <v>216</v>
      </c>
      <c r="O610" s="5" t="s">
        <v>216</v>
      </c>
      <c r="P610" s="5" t="s">
        <v>216</v>
      </c>
      <c r="Q610" s="5" t="s">
        <v>216</v>
      </c>
      <c r="R610" s="5">
        <v>495.69</v>
      </c>
      <c r="S610" s="5">
        <v>503.62</v>
      </c>
      <c r="T610" s="5">
        <v>521.67999999999995</v>
      </c>
      <c r="U610" s="5">
        <v>417.46</v>
      </c>
      <c r="V610" s="5">
        <v>417.46</v>
      </c>
      <c r="W610" s="5">
        <v>516.25</v>
      </c>
      <c r="X610" s="5">
        <v>516.25</v>
      </c>
    </row>
    <row r="611" spans="1:24" x14ac:dyDescent="0.25">
      <c r="A611" s="4" t="s">
        <v>34656</v>
      </c>
      <c r="B611" s="4" t="s">
        <v>34169</v>
      </c>
      <c r="C611" s="4" t="s">
        <v>3549</v>
      </c>
      <c r="D611" s="1" t="s">
        <v>34650</v>
      </c>
      <c r="E611" s="5" t="s">
        <v>216</v>
      </c>
      <c r="F611" s="5" t="s">
        <v>216</v>
      </c>
      <c r="G611" s="5" t="s">
        <v>216</v>
      </c>
      <c r="H611" s="5" t="s">
        <v>216</v>
      </c>
      <c r="I611" s="5">
        <v>426.41</v>
      </c>
      <c r="J611" s="5" t="s">
        <v>216</v>
      </c>
      <c r="K611" s="5" t="s">
        <v>216</v>
      </c>
      <c r="L611" s="5" t="s">
        <v>216</v>
      </c>
      <c r="M611" s="5" t="s">
        <v>216</v>
      </c>
      <c r="N611" s="5" t="s">
        <v>216</v>
      </c>
      <c r="O611" s="5" t="s">
        <v>216</v>
      </c>
      <c r="P611" s="5" t="s">
        <v>216</v>
      </c>
      <c r="Q611" s="5" t="s">
        <v>216</v>
      </c>
      <c r="R611" s="5">
        <v>495.69</v>
      </c>
      <c r="S611" s="5">
        <v>503.62</v>
      </c>
      <c r="T611" s="5">
        <v>521.67999999999995</v>
      </c>
      <c r="U611" s="5">
        <v>417.46</v>
      </c>
      <c r="V611" s="5">
        <v>417.46</v>
      </c>
      <c r="W611" s="5">
        <v>516.25</v>
      </c>
      <c r="X611" s="5">
        <v>516.25</v>
      </c>
    </row>
    <row r="612" spans="1:24" x14ac:dyDescent="0.25">
      <c r="A612" s="4" t="s">
        <v>34657</v>
      </c>
      <c r="B612" s="4" t="s">
        <v>34169</v>
      </c>
      <c r="C612" s="4" t="s">
        <v>3551</v>
      </c>
      <c r="D612" s="1" t="s">
        <v>34651</v>
      </c>
      <c r="E612" s="5" t="s">
        <v>216</v>
      </c>
      <c r="F612" s="5" t="s">
        <v>216</v>
      </c>
      <c r="G612" s="5" t="s">
        <v>216</v>
      </c>
      <c r="H612" s="5" t="s">
        <v>216</v>
      </c>
      <c r="I612" s="5">
        <v>795.11</v>
      </c>
      <c r="J612" s="5" t="s">
        <v>216</v>
      </c>
      <c r="K612" s="5" t="s">
        <v>216</v>
      </c>
      <c r="L612" s="5" t="s">
        <v>216</v>
      </c>
      <c r="M612" s="5" t="s">
        <v>216</v>
      </c>
      <c r="N612" s="5" t="s">
        <v>216</v>
      </c>
      <c r="O612" s="5" t="s">
        <v>216</v>
      </c>
      <c r="P612" s="5" t="s">
        <v>216</v>
      </c>
      <c r="Q612" s="5" t="s">
        <v>216</v>
      </c>
      <c r="R612" s="5">
        <v>877.24</v>
      </c>
      <c r="S612" s="5">
        <v>891.28</v>
      </c>
      <c r="T612" s="5">
        <v>905.54</v>
      </c>
      <c r="U612" s="5">
        <v>917.31</v>
      </c>
      <c r="V612" s="5">
        <v>917.31</v>
      </c>
      <c r="W612" s="5">
        <v>1071.6300000000001</v>
      </c>
      <c r="X612" s="5">
        <v>1084.49</v>
      </c>
    </row>
    <row r="613" spans="1:24" ht="25.5" x14ac:dyDescent="0.25">
      <c r="A613" s="4" t="s">
        <v>34658</v>
      </c>
      <c r="B613" s="4" t="s">
        <v>34169</v>
      </c>
      <c r="C613" s="4" t="s">
        <v>34659</v>
      </c>
      <c r="D613" s="1" t="s">
        <v>34653</v>
      </c>
      <c r="E613" s="5" t="s">
        <v>216</v>
      </c>
      <c r="F613" s="5" t="s">
        <v>216</v>
      </c>
      <c r="G613" s="5" t="s">
        <v>216</v>
      </c>
      <c r="H613" s="5" t="s">
        <v>216</v>
      </c>
      <c r="I613" s="5">
        <v>154.12</v>
      </c>
      <c r="J613" s="5" t="s">
        <v>216</v>
      </c>
      <c r="K613" s="5" t="s">
        <v>216</v>
      </c>
      <c r="L613" s="5" t="s">
        <v>216</v>
      </c>
      <c r="M613" s="5" t="s">
        <v>216</v>
      </c>
      <c r="N613" s="5" t="s">
        <v>216</v>
      </c>
      <c r="O613" s="5" t="s">
        <v>216</v>
      </c>
      <c r="P613" s="5" t="s">
        <v>216</v>
      </c>
      <c r="Q613" s="5" t="s">
        <v>216</v>
      </c>
      <c r="R613" s="5">
        <v>344.13</v>
      </c>
      <c r="S613" s="5">
        <v>349.64</v>
      </c>
      <c r="T613" s="5">
        <v>355.23</v>
      </c>
      <c r="U613" s="5">
        <v>284.29000000000002</v>
      </c>
      <c r="V613" s="5">
        <v>284.29000000000002</v>
      </c>
      <c r="W613" s="5">
        <v>344.74</v>
      </c>
      <c r="X613" s="5">
        <v>344.74</v>
      </c>
    </row>
    <row r="614" spans="1:24" x14ac:dyDescent="0.25">
      <c r="A614" s="4" t="s">
        <v>34660</v>
      </c>
      <c r="B614" s="4" t="s">
        <v>34169</v>
      </c>
      <c r="C614" s="4" t="s">
        <v>3554</v>
      </c>
      <c r="D614" s="1" t="s">
        <v>34661</v>
      </c>
      <c r="E614" s="5" t="s">
        <v>216</v>
      </c>
      <c r="F614" s="5" t="s">
        <v>216</v>
      </c>
      <c r="G614" s="5" t="s">
        <v>216</v>
      </c>
      <c r="H614" s="5" t="s">
        <v>216</v>
      </c>
      <c r="I614" s="5">
        <v>3677.5</v>
      </c>
      <c r="J614" s="5" t="s">
        <v>216</v>
      </c>
      <c r="K614" s="5" t="s">
        <v>216</v>
      </c>
      <c r="L614" s="5" t="s">
        <v>216</v>
      </c>
      <c r="M614" s="5" t="s">
        <v>216</v>
      </c>
      <c r="N614" s="5" t="s">
        <v>216</v>
      </c>
      <c r="O614" s="5" t="s">
        <v>216</v>
      </c>
      <c r="P614" s="5" t="s">
        <v>216</v>
      </c>
      <c r="Q614" s="5" t="s">
        <v>216</v>
      </c>
      <c r="R614" s="5">
        <v>5924.9999999999991</v>
      </c>
      <c r="S614" s="5">
        <v>5972.5</v>
      </c>
      <c r="T614" s="5">
        <v>5862.4999999999991</v>
      </c>
      <c r="U614" s="5">
        <v>5880</v>
      </c>
      <c r="V614" s="5">
        <v>6150</v>
      </c>
      <c r="W614" s="5">
        <v>7467.5</v>
      </c>
      <c r="X614" s="5">
        <v>7684.9999999999991</v>
      </c>
    </row>
    <row r="615" spans="1:24" x14ac:dyDescent="0.25">
      <c r="A615" s="4" t="s">
        <v>34662</v>
      </c>
      <c r="B615" s="4" t="s">
        <v>34169</v>
      </c>
      <c r="C615" s="4" t="s">
        <v>34663</v>
      </c>
      <c r="D615" s="1" t="s">
        <v>34664</v>
      </c>
      <c r="E615" s="5" t="s">
        <v>216</v>
      </c>
      <c r="F615" s="5" t="s">
        <v>216</v>
      </c>
      <c r="G615" s="5" t="s">
        <v>216</v>
      </c>
      <c r="H615" s="5" t="s">
        <v>216</v>
      </c>
      <c r="I615" s="5">
        <v>3460</v>
      </c>
      <c r="J615" s="5" t="s">
        <v>216</v>
      </c>
      <c r="K615" s="5" t="s">
        <v>216</v>
      </c>
      <c r="L615" s="5" t="s">
        <v>216</v>
      </c>
      <c r="M615" s="5" t="s">
        <v>216</v>
      </c>
      <c r="N615" s="5" t="s">
        <v>216</v>
      </c>
      <c r="O615" s="5" t="s">
        <v>216</v>
      </c>
      <c r="P615" s="5" t="s">
        <v>216</v>
      </c>
      <c r="Q615" s="5" t="s">
        <v>216</v>
      </c>
      <c r="R615" s="5">
        <v>13420</v>
      </c>
      <c r="S615" s="5">
        <v>13640</v>
      </c>
      <c r="T615" s="5">
        <v>13520</v>
      </c>
      <c r="U615" s="5">
        <v>13540</v>
      </c>
      <c r="V615" s="5">
        <v>14160</v>
      </c>
      <c r="W615" s="5">
        <v>14740</v>
      </c>
      <c r="X615" s="5">
        <v>15160</v>
      </c>
    </row>
    <row r="616" spans="1:24" x14ac:dyDescent="0.25">
      <c r="A616" s="4" t="s">
        <v>34665</v>
      </c>
      <c r="B616" s="4" t="s">
        <v>34169</v>
      </c>
      <c r="C616" s="4" t="s">
        <v>3557</v>
      </c>
      <c r="D616" s="1" t="s">
        <v>34666</v>
      </c>
      <c r="E616" s="5" t="s">
        <v>216</v>
      </c>
      <c r="F616" s="5" t="s">
        <v>216</v>
      </c>
      <c r="G616" s="5" t="s">
        <v>216</v>
      </c>
      <c r="H616" s="5" t="s">
        <v>216</v>
      </c>
      <c r="I616" s="5">
        <v>738.9</v>
      </c>
      <c r="J616" s="5" t="s">
        <v>216</v>
      </c>
      <c r="K616" s="5" t="s">
        <v>216</v>
      </c>
      <c r="L616" s="5" t="s">
        <v>216</v>
      </c>
      <c r="M616" s="5" t="s">
        <v>216</v>
      </c>
      <c r="N616" s="5" t="s">
        <v>216</v>
      </c>
      <c r="O616" s="5" t="s">
        <v>216</v>
      </c>
      <c r="P616" s="5" t="s">
        <v>216</v>
      </c>
      <c r="Q616" s="5" t="s">
        <v>216</v>
      </c>
      <c r="R616" s="5">
        <v>922.74999999999989</v>
      </c>
      <c r="S616" s="5">
        <v>843.55000000000007</v>
      </c>
      <c r="T616" s="5">
        <v>760.65000000000009</v>
      </c>
      <c r="U616" s="5">
        <v>788.15</v>
      </c>
      <c r="V616" s="5">
        <v>832.90000000000009</v>
      </c>
      <c r="W616" s="5">
        <v>825.49999999999989</v>
      </c>
      <c r="X616" s="5">
        <v>851.89999999999986</v>
      </c>
    </row>
    <row r="617" spans="1:24" x14ac:dyDescent="0.25">
      <c r="A617" s="4" t="s">
        <v>34667</v>
      </c>
      <c r="B617" s="4" t="s">
        <v>34169</v>
      </c>
      <c r="C617" s="4" t="s">
        <v>3560</v>
      </c>
      <c r="D617" s="1" t="s">
        <v>34668</v>
      </c>
      <c r="E617" s="5" t="s">
        <v>216</v>
      </c>
      <c r="F617" s="5" t="s">
        <v>216</v>
      </c>
      <c r="G617" s="5" t="s">
        <v>216</v>
      </c>
      <c r="H617" s="5" t="s">
        <v>216</v>
      </c>
      <c r="I617" s="5">
        <v>224</v>
      </c>
      <c r="J617" s="5" t="s">
        <v>216</v>
      </c>
      <c r="K617" s="5" t="s">
        <v>216</v>
      </c>
      <c r="L617" s="5" t="s">
        <v>216</v>
      </c>
      <c r="M617" s="5" t="s">
        <v>216</v>
      </c>
      <c r="N617" s="5" t="s">
        <v>216</v>
      </c>
      <c r="O617" s="5" t="s">
        <v>216</v>
      </c>
      <c r="P617" s="5" t="s">
        <v>216</v>
      </c>
      <c r="Q617" s="5" t="s">
        <v>216</v>
      </c>
      <c r="R617" s="5">
        <v>775</v>
      </c>
      <c r="S617" s="5">
        <v>694</v>
      </c>
      <c r="T617" s="5">
        <v>612</v>
      </c>
      <c r="U617" s="5">
        <v>634</v>
      </c>
      <c r="V617" s="5">
        <v>670</v>
      </c>
      <c r="W617" s="5">
        <v>695</v>
      </c>
      <c r="X617" s="5">
        <v>717</v>
      </c>
    </row>
    <row r="618" spans="1:24" x14ac:dyDescent="0.25">
      <c r="A618" s="4" t="s">
        <v>34669</v>
      </c>
      <c r="B618" s="4" t="s">
        <v>34169</v>
      </c>
      <c r="C618" s="4" t="s">
        <v>34670</v>
      </c>
      <c r="D618" s="1" t="s">
        <v>34671</v>
      </c>
      <c r="E618" s="5" t="s">
        <v>216</v>
      </c>
      <c r="F618" s="5" t="s">
        <v>216</v>
      </c>
      <c r="G618" s="5" t="s">
        <v>216</v>
      </c>
      <c r="H618" s="5" t="s">
        <v>216</v>
      </c>
      <c r="I618" s="5">
        <v>1304</v>
      </c>
      <c r="J618" s="5" t="s">
        <v>216</v>
      </c>
      <c r="K618" s="5" t="s">
        <v>216</v>
      </c>
      <c r="L618" s="5" t="s">
        <v>216</v>
      </c>
      <c r="M618" s="5" t="s">
        <v>216</v>
      </c>
      <c r="N618" s="5" t="s">
        <v>216</v>
      </c>
      <c r="O618" s="5" t="s">
        <v>216</v>
      </c>
      <c r="P618" s="5" t="s">
        <v>216</v>
      </c>
      <c r="Q618" s="5" t="s">
        <v>216</v>
      </c>
      <c r="R618" s="5">
        <v>863.00000000000011</v>
      </c>
      <c r="S618" s="5">
        <v>878.99999999999989</v>
      </c>
      <c r="T618" s="5">
        <v>911</v>
      </c>
      <c r="U618" s="5">
        <v>953.99999999999989</v>
      </c>
      <c r="V618" s="5">
        <v>1014</v>
      </c>
      <c r="W618" s="5">
        <v>1066</v>
      </c>
      <c r="X618" s="5">
        <v>1105</v>
      </c>
    </row>
    <row r="619" spans="1:24" x14ac:dyDescent="0.25">
      <c r="A619" s="4" t="s">
        <v>34672</v>
      </c>
      <c r="B619" s="4" t="s">
        <v>34169</v>
      </c>
      <c r="C619" s="4" t="s">
        <v>34673</v>
      </c>
      <c r="D619" s="1" t="s">
        <v>34674</v>
      </c>
      <c r="E619" s="5" t="s">
        <v>216</v>
      </c>
      <c r="F619" s="5" t="s">
        <v>216</v>
      </c>
      <c r="G619" s="5" t="s">
        <v>216</v>
      </c>
      <c r="H619" s="5" t="s">
        <v>216</v>
      </c>
      <c r="I619" s="5">
        <v>729</v>
      </c>
      <c r="J619" s="5" t="s">
        <v>216</v>
      </c>
      <c r="K619" s="5" t="s">
        <v>216</v>
      </c>
      <c r="L619" s="5" t="s">
        <v>216</v>
      </c>
      <c r="M619" s="5" t="s">
        <v>216</v>
      </c>
      <c r="N619" s="5" t="s">
        <v>216</v>
      </c>
      <c r="O619" s="5" t="s">
        <v>216</v>
      </c>
      <c r="P619" s="5" t="s">
        <v>216</v>
      </c>
      <c r="Q619" s="5" t="s">
        <v>216</v>
      </c>
      <c r="R619" s="5">
        <v>775</v>
      </c>
      <c r="S619" s="5">
        <v>694</v>
      </c>
      <c r="T619" s="5">
        <v>612</v>
      </c>
      <c r="U619" s="5">
        <v>634</v>
      </c>
      <c r="V619" s="5">
        <v>670</v>
      </c>
      <c r="W619" s="5">
        <v>695</v>
      </c>
      <c r="X619" s="5">
        <v>718</v>
      </c>
    </row>
    <row r="620" spans="1:24" x14ac:dyDescent="0.25">
      <c r="A620" s="4" t="s">
        <v>34675</v>
      </c>
      <c r="B620" s="4" t="s">
        <v>34169</v>
      </c>
      <c r="C620" s="4" t="s">
        <v>3563</v>
      </c>
      <c r="D620" s="1" t="s">
        <v>34676</v>
      </c>
      <c r="E620" s="5" t="s">
        <v>216</v>
      </c>
      <c r="F620" s="5" t="s">
        <v>216</v>
      </c>
      <c r="G620" s="5" t="s">
        <v>216</v>
      </c>
      <c r="H620" s="5" t="s">
        <v>216</v>
      </c>
      <c r="I620" s="5">
        <v>173</v>
      </c>
      <c r="J620" s="5" t="s">
        <v>216</v>
      </c>
      <c r="K620" s="5" t="s">
        <v>216</v>
      </c>
      <c r="L620" s="5" t="s">
        <v>216</v>
      </c>
      <c r="M620" s="5" t="s">
        <v>216</v>
      </c>
      <c r="N620" s="5" t="s">
        <v>216</v>
      </c>
      <c r="O620" s="5" t="s">
        <v>216</v>
      </c>
      <c r="P620" s="5" t="s">
        <v>216</v>
      </c>
      <c r="Q620" s="5" t="s">
        <v>216</v>
      </c>
      <c r="R620" s="5">
        <v>214</v>
      </c>
      <c r="S620" s="5">
        <v>211</v>
      </c>
      <c r="T620" s="5">
        <v>223</v>
      </c>
      <c r="U620" s="5">
        <v>247</v>
      </c>
      <c r="V620" s="5">
        <v>270</v>
      </c>
      <c r="W620" s="5">
        <v>277</v>
      </c>
      <c r="X620" s="5">
        <v>294</v>
      </c>
    </row>
    <row r="621" spans="1:24" x14ac:dyDescent="0.25">
      <c r="A621" s="4" t="s">
        <v>34677</v>
      </c>
      <c r="B621" s="4" t="s">
        <v>34169</v>
      </c>
      <c r="C621" s="4" t="s">
        <v>34678</v>
      </c>
      <c r="D621" s="1" t="s">
        <v>34679</v>
      </c>
      <c r="E621" s="5" t="s">
        <v>216</v>
      </c>
      <c r="F621" s="5" t="s">
        <v>216</v>
      </c>
      <c r="G621" s="5" t="s">
        <v>216</v>
      </c>
      <c r="H621" s="5" t="s">
        <v>216</v>
      </c>
      <c r="I621" s="5">
        <v>173</v>
      </c>
      <c r="J621" s="5" t="s">
        <v>216</v>
      </c>
      <c r="K621" s="5" t="s">
        <v>216</v>
      </c>
      <c r="L621" s="5" t="s">
        <v>216</v>
      </c>
      <c r="M621" s="5" t="s">
        <v>216</v>
      </c>
      <c r="N621" s="5" t="s">
        <v>216</v>
      </c>
      <c r="O621" s="5" t="s">
        <v>216</v>
      </c>
      <c r="P621" s="5" t="s">
        <v>216</v>
      </c>
      <c r="Q621" s="5" t="s">
        <v>216</v>
      </c>
      <c r="R621" s="5">
        <v>200</v>
      </c>
      <c r="S621" s="5">
        <v>205</v>
      </c>
      <c r="T621" s="5">
        <v>225</v>
      </c>
      <c r="U621" s="5">
        <v>240</v>
      </c>
      <c r="V621" s="5">
        <v>254</v>
      </c>
      <c r="W621" s="5">
        <v>252</v>
      </c>
      <c r="X621" s="5">
        <v>268</v>
      </c>
    </row>
    <row r="622" spans="1:24" x14ac:dyDescent="0.25">
      <c r="A622" s="4" t="s">
        <v>34680</v>
      </c>
      <c r="B622" s="4" t="s">
        <v>34169</v>
      </c>
      <c r="C622" s="4" t="s">
        <v>34681</v>
      </c>
      <c r="D622" s="1" t="s">
        <v>34682</v>
      </c>
      <c r="E622" s="5" t="s">
        <v>216</v>
      </c>
      <c r="F622" s="5" t="s">
        <v>216</v>
      </c>
      <c r="G622" s="5" t="s">
        <v>216</v>
      </c>
      <c r="H622" s="5" t="s">
        <v>216</v>
      </c>
      <c r="I622" s="5">
        <v>199</v>
      </c>
      <c r="J622" s="5" t="s">
        <v>216</v>
      </c>
      <c r="K622" s="5" t="s">
        <v>216</v>
      </c>
      <c r="L622" s="5" t="s">
        <v>216</v>
      </c>
      <c r="M622" s="5" t="s">
        <v>216</v>
      </c>
      <c r="N622" s="5" t="s">
        <v>216</v>
      </c>
      <c r="O622" s="5" t="s">
        <v>216</v>
      </c>
      <c r="P622" s="5" t="s">
        <v>216</v>
      </c>
      <c r="Q622" s="5" t="s">
        <v>216</v>
      </c>
      <c r="R622" s="5">
        <v>181</v>
      </c>
      <c r="S622" s="5">
        <v>201</v>
      </c>
      <c r="T622" s="5">
        <v>217</v>
      </c>
      <c r="U622" s="5">
        <v>236</v>
      </c>
      <c r="V622" s="5">
        <v>248</v>
      </c>
      <c r="W622" s="5">
        <v>263</v>
      </c>
      <c r="X622" s="5">
        <v>278</v>
      </c>
    </row>
    <row r="623" spans="1:24" x14ac:dyDescent="0.25">
      <c r="A623" s="4" t="s">
        <v>34683</v>
      </c>
      <c r="B623" s="4" t="s">
        <v>34169</v>
      </c>
      <c r="C623" s="4" t="s">
        <v>34684</v>
      </c>
      <c r="D623" s="1" t="s">
        <v>34685</v>
      </c>
      <c r="E623" s="5" t="s">
        <v>216</v>
      </c>
      <c r="F623" s="5" t="s">
        <v>216</v>
      </c>
      <c r="G623" s="5" t="s">
        <v>216</v>
      </c>
      <c r="H623" s="5" t="s">
        <v>216</v>
      </c>
      <c r="I623" s="5">
        <v>173</v>
      </c>
      <c r="J623" s="5" t="s">
        <v>216</v>
      </c>
      <c r="K623" s="5" t="s">
        <v>216</v>
      </c>
      <c r="L623" s="5" t="s">
        <v>216</v>
      </c>
      <c r="M623" s="5" t="s">
        <v>216</v>
      </c>
      <c r="N623" s="5" t="s">
        <v>216</v>
      </c>
      <c r="O623" s="5" t="s">
        <v>216</v>
      </c>
      <c r="P623" s="5" t="s">
        <v>216</v>
      </c>
      <c r="Q623" s="5" t="s">
        <v>216</v>
      </c>
      <c r="R623" s="5">
        <v>214</v>
      </c>
      <c r="S623" s="5">
        <v>211</v>
      </c>
      <c r="T623" s="5">
        <v>223</v>
      </c>
      <c r="U623" s="5">
        <v>247</v>
      </c>
      <c r="V623" s="5">
        <v>270</v>
      </c>
      <c r="W623" s="5">
        <v>283</v>
      </c>
      <c r="X623" s="5">
        <v>300</v>
      </c>
    </row>
    <row r="624" spans="1:24" x14ac:dyDescent="0.25">
      <c r="A624" s="4" t="s">
        <v>34686</v>
      </c>
      <c r="B624" s="4" t="s">
        <v>34169</v>
      </c>
      <c r="C624" s="4" t="s">
        <v>3572</v>
      </c>
      <c r="D624" s="1" t="s">
        <v>3573</v>
      </c>
      <c r="E624" s="5" t="s">
        <v>216</v>
      </c>
      <c r="F624" s="5" t="s">
        <v>216</v>
      </c>
      <c r="G624" s="5" t="s">
        <v>216</v>
      </c>
      <c r="H624" s="5" t="s">
        <v>216</v>
      </c>
      <c r="I624" s="5">
        <v>811.94</v>
      </c>
      <c r="J624" s="5" t="s">
        <v>216</v>
      </c>
      <c r="K624" s="5" t="s">
        <v>216</v>
      </c>
      <c r="L624" s="5" t="s">
        <v>216</v>
      </c>
      <c r="M624" s="5" t="s">
        <v>216</v>
      </c>
      <c r="N624" s="5" t="s">
        <v>216</v>
      </c>
      <c r="O624" s="5" t="s">
        <v>216</v>
      </c>
      <c r="P624" s="5" t="s">
        <v>216</v>
      </c>
      <c r="Q624" s="5" t="s">
        <v>216</v>
      </c>
      <c r="R624" s="5">
        <v>1098.31</v>
      </c>
      <c r="S624" s="5">
        <v>984.78</v>
      </c>
      <c r="T624" s="5">
        <v>1289.18</v>
      </c>
      <c r="U624" s="5">
        <v>1844.53</v>
      </c>
      <c r="V624" s="5">
        <v>1902</v>
      </c>
      <c r="W624" s="5">
        <v>1846.25</v>
      </c>
      <c r="X624" s="5">
        <v>1813.72</v>
      </c>
    </row>
    <row r="625" spans="1:24" x14ac:dyDescent="0.25">
      <c r="A625" s="4" t="s">
        <v>34687</v>
      </c>
      <c r="B625" s="4" t="s">
        <v>34169</v>
      </c>
      <c r="C625" s="4" t="s">
        <v>34688</v>
      </c>
      <c r="D625" s="1" t="s">
        <v>10551</v>
      </c>
      <c r="E625" s="5" t="s">
        <v>216</v>
      </c>
      <c r="F625" s="5" t="s">
        <v>216</v>
      </c>
      <c r="G625" s="5" t="s">
        <v>216</v>
      </c>
      <c r="H625" s="5" t="s">
        <v>216</v>
      </c>
      <c r="I625" s="5">
        <v>1418.7239999999999</v>
      </c>
      <c r="J625" s="5" t="s">
        <v>216</v>
      </c>
      <c r="K625" s="5" t="s">
        <v>216</v>
      </c>
      <c r="L625" s="5" t="s">
        <v>216</v>
      </c>
      <c r="M625" s="5" t="s">
        <v>216</v>
      </c>
      <c r="N625" s="5" t="s">
        <v>216</v>
      </c>
      <c r="O625" s="5" t="s">
        <v>216</v>
      </c>
      <c r="P625" s="5" t="s">
        <v>216</v>
      </c>
      <c r="Q625" s="5" t="s">
        <v>216</v>
      </c>
      <c r="R625" s="5">
        <v>1190.94</v>
      </c>
      <c r="S625" s="5">
        <v>1141.51</v>
      </c>
      <c r="T625" s="5">
        <v>1475.94</v>
      </c>
      <c r="U625" s="5">
        <v>1753.3</v>
      </c>
      <c r="V625" s="5">
        <v>1481.13</v>
      </c>
      <c r="W625" s="5">
        <v>794.4</v>
      </c>
      <c r="X625" s="5">
        <v>839.98</v>
      </c>
    </row>
  </sheetData>
  <autoFilter ref="A1:X625"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Y480"/>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5" width="13" customWidth="1"/>
  </cols>
  <sheetData>
    <row r="1" spans="1:25" ht="21.95" customHeight="1" x14ac:dyDescent="0.25">
      <c r="A1" s="2" t="s">
        <v>6</v>
      </c>
      <c r="B1" s="2" t="s">
        <v>7</v>
      </c>
      <c r="C1" s="2" t="s">
        <v>8</v>
      </c>
      <c r="D1" s="2" t="s">
        <v>9</v>
      </c>
      <c r="E1" s="3" t="s">
        <v>3574</v>
      </c>
      <c r="F1" s="3" t="s">
        <v>3575</v>
      </c>
      <c r="G1" s="3" t="s">
        <v>10</v>
      </c>
      <c r="H1" s="3" t="s">
        <v>11</v>
      </c>
      <c r="I1" s="3" t="s">
        <v>12</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row>
    <row r="2" spans="1:25" x14ac:dyDescent="0.25">
      <c r="A2" s="4" t="s">
        <v>29</v>
      </c>
      <c r="B2" s="4" t="s">
        <v>34689</v>
      </c>
      <c r="C2" s="4" t="s">
        <v>11873</v>
      </c>
      <c r="D2" s="1" t="s">
        <v>15550</v>
      </c>
      <c r="E2" s="5" t="s">
        <v>34690</v>
      </c>
      <c r="F2" s="5" t="s">
        <v>34691</v>
      </c>
      <c r="G2" s="5" t="s">
        <v>34692</v>
      </c>
      <c r="H2" s="5" t="s">
        <v>34693</v>
      </c>
      <c r="I2" s="5" t="s">
        <v>34694</v>
      </c>
      <c r="J2" s="5" t="s">
        <v>25208</v>
      </c>
      <c r="K2" s="5" t="s">
        <v>34695</v>
      </c>
      <c r="L2" s="5" t="s">
        <v>370</v>
      </c>
      <c r="M2" s="5" t="s">
        <v>12825</v>
      </c>
      <c r="N2" s="5" t="s">
        <v>34696</v>
      </c>
      <c r="O2" s="5" t="s">
        <v>34697</v>
      </c>
      <c r="P2" s="5" t="s">
        <v>34698</v>
      </c>
      <c r="Q2" s="5" t="s">
        <v>1868</v>
      </c>
      <c r="R2" s="5" t="s">
        <v>778</v>
      </c>
      <c r="S2" s="5" t="s">
        <v>1876</v>
      </c>
      <c r="T2" s="5" t="s">
        <v>793</v>
      </c>
      <c r="U2" s="5" t="s">
        <v>799</v>
      </c>
      <c r="V2" s="5" t="s">
        <v>34699</v>
      </c>
      <c r="W2" s="5" t="s">
        <v>34700</v>
      </c>
      <c r="X2" s="5" t="s">
        <v>34701</v>
      </c>
      <c r="Y2" s="5" t="s">
        <v>34702</v>
      </c>
    </row>
    <row r="3" spans="1:25" x14ac:dyDescent="0.25">
      <c r="A3" s="4" t="s">
        <v>33</v>
      </c>
      <c r="B3" s="4" t="s">
        <v>34689</v>
      </c>
      <c r="C3" s="4" t="s">
        <v>55</v>
      </c>
      <c r="D3" s="1" t="s">
        <v>34703</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row>
    <row r="4" spans="1:25" x14ac:dyDescent="0.25">
      <c r="A4" s="4" t="s">
        <v>36</v>
      </c>
      <c r="B4" s="4" t="s">
        <v>34689</v>
      </c>
      <c r="C4" s="4" t="s">
        <v>208</v>
      </c>
      <c r="D4" s="1" t="s">
        <v>34704</v>
      </c>
      <c r="E4" s="5">
        <v>40</v>
      </c>
      <c r="F4" s="5">
        <v>40</v>
      </c>
      <c r="G4" s="5">
        <v>40</v>
      </c>
      <c r="H4" s="5">
        <v>40</v>
      </c>
      <c r="I4" s="5">
        <v>40</v>
      </c>
      <c r="J4" s="5">
        <v>40</v>
      </c>
      <c r="K4" s="5">
        <v>40</v>
      </c>
      <c r="L4" s="5">
        <v>40</v>
      </c>
      <c r="M4" s="5">
        <v>40</v>
      </c>
      <c r="N4" s="5">
        <v>40</v>
      </c>
      <c r="O4" s="5">
        <v>40</v>
      </c>
      <c r="P4" s="5">
        <v>40</v>
      </c>
      <c r="Q4" s="5">
        <v>40</v>
      </c>
      <c r="R4" s="5">
        <v>40</v>
      </c>
      <c r="S4" s="5">
        <v>40</v>
      </c>
      <c r="T4" s="5">
        <v>40</v>
      </c>
      <c r="U4" s="5">
        <v>40</v>
      </c>
      <c r="V4" s="5">
        <v>40</v>
      </c>
      <c r="W4" s="5">
        <v>40</v>
      </c>
      <c r="X4" s="5">
        <v>40</v>
      </c>
      <c r="Y4" s="5">
        <v>40</v>
      </c>
    </row>
    <row r="5" spans="1:25" x14ac:dyDescent="0.25">
      <c r="A5" s="4" t="s">
        <v>39</v>
      </c>
      <c r="B5" s="4" t="s">
        <v>34689</v>
      </c>
      <c r="C5" s="4" t="s">
        <v>34705</v>
      </c>
      <c r="D5" s="1" t="s">
        <v>34706</v>
      </c>
      <c r="E5" s="5">
        <v>65</v>
      </c>
      <c r="F5" s="5">
        <v>65</v>
      </c>
      <c r="G5" s="5">
        <v>65</v>
      </c>
      <c r="H5" s="5">
        <v>65</v>
      </c>
      <c r="I5" s="5">
        <v>65</v>
      </c>
      <c r="J5" s="5">
        <v>65</v>
      </c>
      <c r="K5" s="5">
        <v>65</v>
      </c>
      <c r="L5" s="5">
        <v>65</v>
      </c>
      <c r="M5" s="5">
        <v>65</v>
      </c>
      <c r="N5" s="5">
        <v>65</v>
      </c>
      <c r="O5" s="5">
        <v>65</v>
      </c>
      <c r="P5" s="5">
        <v>65</v>
      </c>
      <c r="Q5" s="5">
        <v>65</v>
      </c>
      <c r="R5" s="5">
        <v>65</v>
      </c>
      <c r="S5" s="5">
        <v>65</v>
      </c>
      <c r="T5" s="5">
        <v>65</v>
      </c>
      <c r="U5" s="5">
        <v>65</v>
      </c>
      <c r="V5" s="5">
        <v>65</v>
      </c>
      <c r="W5" s="5">
        <v>65</v>
      </c>
      <c r="X5" s="5">
        <v>65</v>
      </c>
      <c r="Y5" s="5">
        <v>65</v>
      </c>
    </row>
    <row r="6" spans="1:25" x14ac:dyDescent="0.25">
      <c r="A6" s="4" t="s">
        <v>42</v>
      </c>
      <c r="B6" s="4" t="s">
        <v>34689</v>
      </c>
      <c r="C6" s="4" t="s">
        <v>34707</v>
      </c>
      <c r="D6" s="1" t="s">
        <v>34708</v>
      </c>
      <c r="E6" s="5">
        <v>60</v>
      </c>
      <c r="F6" s="5">
        <v>60</v>
      </c>
      <c r="G6" s="5">
        <v>60</v>
      </c>
      <c r="H6" s="5">
        <v>60</v>
      </c>
      <c r="I6" s="5">
        <v>60</v>
      </c>
      <c r="J6" s="5">
        <v>60</v>
      </c>
      <c r="K6" s="5">
        <v>60</v>
      </c>
      <c r="L6" s="5">
        <v>60</v>
      </c>
      <c r="M6" s="5">
        <v>60</v>
      </c>
      <c r="N6" s="5">
        <v>60</v>
      </c>
      <c r="O6" s="5">
        <v>60</v>
      </c>
      <c r="P6" s="5">
        <v>60</v>
      </c>
      <c r="Q6" s="5">
        <v>60</v>
      </c>
      <c r="R6" s="5">
        <v>60</v>
      </c>
      <c r="S6" s="5">
        <v>60</v>
      </c>
      <c r="T6" s="5">
        <v>60</v>
      </c>
      <c r="U6" s="5">
        <v>60</v>
      </c>
      <c r="V6" s="5">
        <v>60</v>
      </c>
      <c r="W6" s="5">
        <v>60</v>
      </c>
      <c r="X6" s="5">
        <v>60</v>
      </c>
      <c r="Y6" s="5">
        <v>60</v>
      </c>
    </row>
    <row r="7" spans="1:25" x14ac:dyDescent="0.25">
      <c r="A7" s="4" t="s">
        <v>48</v>
      </c>
      <c r="B7" s="4" t="s">
        <v>34689</v>
      </c>
      <c r="C7" s="4" t="s">
        <v>34709</v>
      </c>
      <c r="D7" s="1" t="s">
        <v>34710</v>
      </c>
      <c r="E7" s="5" t="s">
        <v>34711</v>
      </c>
      <c r="F7" s="5" t="s">
        <v>34712</v>
      </c>
      <c r="G7" s="5" t="s">
        <v>34712</v>
      </c>
      <c r="H7" s="5" t="s">
        <v>34713</v>
      </c>
      <c r="I7" s="5" t="s">
        <v>34714</v>
      </c>
      <c r="J7" s="5" t="s">
        <v>34715</v>
      </c>
      <c r="K7" s="5" t="s">
        <v>34716</v>
      </c>
      <c r="L7" s="5" t="s">
        <v>34717</v>
      </c>
      <c r="M7" s="5" t="s">
        <v>34718</v>
      </c>
      <c r="N7" s="5" t="s">
        <v>34719</v>
      </c>
      <c r="O7" s="5" t="s">
        <v>34720</v>
      </c>
      <c r="P7" s="5" t="s">
        <v>34721</v>
      </c>
      <c r="Q7" s="5" t="s">
        <v>34722</v>
      </c>
      <c r="R7" s="5" t="s">
        <v>34723</v>
      </c>
      <c r="S7" s="5" t="s">
        <v>474</v>
      </c>
      <c r="T7" s="5" t="s">
        <v>495</v>
      </c>
      <c r="U7" s="5" t="s">
        <v>34724</v>
      </c>
      <c r="V7" s="5" t="s">
        <v>34725</v>
      </c>
      <c r="W7" s="5" t="s">
        <v>34726</v>
      </c>
      <c r="X7" s="5" t="s">
        <v>34727</v>
      </c>
      <c r="Y7" s="5" t="s">
        <v>34728</v>
      </c>
    </row>
    <row r="8" spans="1:25" ht="38.25" x14ac:dyDescent="0.25">
      <c r="A8" s="4" t="s">
        <v>51</v>
      </c>
      <c r="B8" s="4" t="s">
        <v>34689</v>
      </c>
      <c r="C8" s="4" t="s">
        <v>34729</v>
      </c>
      <c r="D8" s="1" t="s">
        <v>34730</v>
      </c>
      <c r="E8" s="5" t="s">
        <v>216</v>
      </c>
      <c r="F8" s="5" t="s">
        <v>216</v>
      </c>
      <c r="G8" s="5" t="s">
        <v>216</v>
      </c>
      <c r="H8" s="5" t="s">
        <v>216</v>
      </c>
      <c r="I8" s="5" t="s">
        <v>216</v>
      </c>
      <c r="J8" s="5" t="s">
        <v>216</v>
      </c>
      <c r="K8" s="5" t="s">
        <v>216</v>
      </c>
      <c r="L8" s="5" t="s">
        <v>216</v>
      </c>
      <c r="M8" s="5" t="s">
        <v>216</v>
      </c>
      <c r="N8" s="5" t="s">
        <v>216</v>
      </c>
      <c r="O8" s="5" t="s">
        <v>216</v>
      </c>
      <c r="P8" s="5" t="s">
        <v>216</v>
      </c>
      <c r="Q8" s="5" t="s">
        <v>216</v>
      </c>
      <c r="R8" s="5" t="s">
        <v>216</v>
      </c>
      <c r="S8" s="5" t="s">
        <v>216</v>
      </c>
      <c r="T8" s="5" t="s">
        <v>216</v>
      </c>
      <c r="U8" s="5" t="s">
        <v>802</v>
      </c>
      <c r="V8" s="5" t="s">
        <v>802</v>
      </c>
      <c r="W8" s="5" t="s">
        <v>802</v>
      </c>
      <c r="X8" s="5" t="s">
        <v>802</v>
      </c>
      <c r="Y8" s="5" t="s">
        <v>802</v>
      </c>
    </row>
    <row r="9" spans="1:25" x14ac:dyDescent="0.25">
      <c r="A9" s="4" t="s">
        <v>54</v>
      </c>
      <c r="B9" s="4" t="s">
        <v>34689</v>
      </c>
      <c r="C9" s="4" t="s">
        <v>34731</v>
      </c>
      <c r="D9" s="1" t="s">
        <v>34732</v>
      </c>
      <c r="E9" s="5" t="s">
        <v>216</v>
      </c>
      <c r="F9" s="5" t="s">
        <v>216</v>
      </c>
      <c r="G9" s="5" t="s">
        <v>216</v>
      </c>
      <c r="H9" s="5" t="s">
        <v>216</v>
      </c>
      <c r="I9" s="5" t="s">
        <v>216</v>
      </c>
      <c r="J9" s="5" t="s">
        <v>216</v>
      </c>
      <c r="K9" s="5" t="s">
        <v>216</v>
      </c>
      <c r="L9" s="5" t="s">
        <v>216</v>
      </c>
      <c r="M9" s="5" t="s">
        <v>216</v>
      </c>
      <c r="N9" s="5" t="s">
        <v>216</v>
      </c>
      <c r="O9" s="5" t="s">
        <v>216</v>
      </c>
      <c r="P9" s="5" t="s">
        <v>216</v>
      </c>
      <c r="Q9" s="5" t="s">
        <v>216</v>
      </c>
      <c r="R9" s="5" t="s">
        <v>216</v>
      </c>
      <c r="S9" s="5" t="s">
        <v>216</v>
      </c>
      <c r="T9" s="5" t="s">
        <v>216</v>
      </c>
      <c r="U9" s="5" t="s">
        <v>216</v>
      </c>
      <c r="V9" s="5" t="s">
        <v>680</v>
      </c>
      <c r="W9" s="5" t="s">
        <v>680</v>
      </c>
      <c r="X9" s="5" t="s">
        <v>680</v>
      </c>
      <c r="Y9" s="5" t="s">
        <v>680</v>
      </c>
    </row>
    <row r="10" spans="1:25" x14ac:dyDescent="0.25">
      <c r="A10" s="4" t="s">
        <v>57</v>
      </c>
      <c r="B10" s="4" t="s">
        <v>34689</v>
      </c>
      <c r="C10" s="4" t="s">
        <v>34733</v>
      </c>
      <c r="D10" s="1" t="s">
        <v>34734</v>
      </c>
      <c r="E10" s="5" t="s">
        <v>34735</v>
      </c>
      <c r="F10" s="5" t="s">
        <v>34736</v>
      </c>
      <c r="G10" s="5" t="s">
        <v>34736</v>
      </c>
      <c r="H10" s="5" t="s">
        <v>11384</v>
      </c>
      <c r="I10" s="5" t="s">
        <v>34737</v>
      </c>
      <c r="J10" s="5" t="s">
        <v>34738</v>
      </c>
      <c r="K10" s="5" t="s">
        <v>34739</v>
      </c>
      <c r="L10" s="5" t="s">
        <v>34740</v>
      </c>
      <c r="M10" s="5" t="s">
        <v>1537</v>
      </c>
      <c r="N10" s="5" t="s">
        <v>34741</v>
      </c>
      <c r="O10" s="5" t="s">
        <v>34742</v>
      </c>
      <c r="P10" s="5" t="s">
        <v>34743</v>
      </c>
      <c r="Q10" s="5" t="s">
        <v>34744</v>
      </c>
      <c r="R10" s="5" t="s">
        <v>34745</v>
      </c>
      <c r="S10" s="5" t="s">
        <v>34746</v>
      </c>
      <c r="T10" s="5" t="s">
        <v>34747</v>
      </c>
      <c r="U10" s="5" t="s">
        <v>34748</v>
      </c>
      <c r="V10" s="5" t="s">
        <v>34749</v>
      </c>
      <c r="W10" s="5" t="s">
        <v>34750</v>
      </c>
      <c r="X10" s="5" t="s">
        <v>34751</v>
      </c>
      <c r="Y10" s="5" t="s">
        <v>34752</v>
      </c>
    </row>
    <row r="11" spans="1:25" x14ac:dyDescent="0.25">
      <c r="A11" s="4" t="s">
        <v>79</v>
      </c>
      <c r="B11" s="4" t="s">
        <v>34689</v>
      </c>
      <c r="C11" s="4" t="s">
        <v>34753</v>
      </c>
      <c r="D11" s="1" t="s">
        <v>34754</v>
      </c>
      <c r="E11" s="5" t="s">
        <v>216</v>
      </c>
      <c r="F11" s="5" t="s">
        <v>216</v>
      </c>
      <c r="G11" s="5" t="s">
        <v>216</v>
      </c>
      <c r="H11" s="5" t="s">
        <v>216</v>
      </c>
      <c r="I11" s="5" t="s">
        <v>216</v>
      </c>
      <c r="J11" s="5" t="s">
        <v>216</v>
      </c>
      <c r="K11" s="5" t="s">
        <v>216</v>
      </c>
      <c r="L11" s="5" t="s">
        <v>216</v>
      </c>
      <c r="M11" s="5" t="s">
        <v>216</v>
      </c>
      <c r="N11" s="5" t="s">
        <v>216</v>
      </c>
      <c r="O11" s="5" t="s">
        <v>216</v>
      </c>
      <c r="P11" s="5" t="s">
        <v>216</v>
      </c>
      <c r="Q11" s="5" t="s">
        <v>216</v>
      </c>
      <c r="R11" s="5" t="s">
        <v>216</v>
      </c>
      <c r="S11" s="5" t="s">
        <v>216</v>
      </c>
      <c r="T11" s="5" t="s">
        <v>9899</v>
      </c>
      <c r="U11" s="5" t="s">
        <v>9899</v>
      </c>
      <c r="V11" s="5" t="s">
        <v>9899</v>
      </c>
      <c r="W11" s="5" t="s">
        <v>9899</v>
      </c>
      <c r="X11" s="5" t="s">
        <v>9899</v>
      </c>
      <c r="Y11" s="5" t="s">
        <v>9899</v>
      </c>
    </row>
    <row r="12" spans="1:25" x14ac:dyDescent="0.25">
      <c r="A12" s="4" t="s">
        <v>11954</v>
      </c>
      <c r="B12" s="4" t="s">
        <v>34689</v>
      </c>
      <c r="C12" s="4" t="s">
        <v>34755</v>
      </c>
      <c r="D12" s="1" t="s">
        <v>34756</v>
      </c>
      <c r="E12" s="5" t="s">
        <v>216</v>
      </c>
      <c r="F12" s="5" t="s">
        <v>216</v>
      </c>
      <c r="G12" s="5" t="s">
        <v>216</v>
      </c>
      <c r="H12" s="5" t="s">
        <v>216</v>
      </c>
      <c r="I12" s="5" t="s">
        <v>216</v>
      </c>
      <c r="J12" s="5" t="s">
        <v>216</v>
      </c>
      <c r="K12" s="5" t="s">
        <v>216</v>
      </c>
      <c r="L12" s="5" t="s">
        <v>216</v>
      </c>
      <c r="M12" s="5" t="s">
        <v>216</v>
      </c>
      <c r="N12" s="5" t="s">
        <v>216</v>
      </c>
      <c r="O12" s="5" t="s">
        <v>216</v>
      </c>
      <c r="P12" s="5" t="s">
        <v>216</v>
      </c>
      <c r="Q12" s="5" t="s">
        <v>216</v>
      </c>
      <c r="R12" s="5" t="s">
        <v>216</v>
      </c>
      <c r="S12" s="5" t="s">
        <v>216</v>
      </c>
      <c r="T12" s="5" t="s">
        <v>21204</v>
      </c>
      <c r="U12" s="5" t="s">
        <v>34757</v>
      </c>
      <c r="V12" s="5" t="s">
        <v>34758</v>
      </c>
      <c r="W12" s="5" t="s">
        <v>34759</v>
      </c>
      <c r="X12" s="5" t="s">
        <v>34760</v>
      </c>
      <c r="Y12" s="5" t="s">
        <v>34761</v>
      </c>
    </row>
    <row r="13" spans="1:25" ht="25.5" x14ac:dyDescent="0.25">
      <c r="A13" s="4" t="s">
        <v>101</v>
      </c>
      <c r="B13" s="4" t="s">
        <v>34689</v>
      </c>
      <c r="C13" s="4" t="s">
        <v>34762</v>
      </c>
      <c r="D13" s="1" t="s">
        <v>34763</v>
      </c>
      <c r="E13" s="5">
        <v>0.19520000000000001</v>
      </c>
      <c r="F13" s="5">
        <v>0.19520000000000001</v>
      </c>
      <c r="G13" s="5">
        <v>0.19520000000000001</v>
      </c>
      <c r="H13" s="5">
        <v>0.19520000000000001</v>
      </c>
      <c r="I13" s="5">
        <v>0.19520000000000001</v>
      </c>
      <c r="J13" s="5">
        <v>0.19520000000000001</v>
      </c>
      <c r="K13" s="5">
        <v>0.19520000000000001</v>
      </c>
      <c r="L13" s="5">
        <v>0.19520000000000001</v>
      </c>
      <c r="M13" s="5">
        <v>0.19520000000000001</v>
      </c>
      <c r="N13" s="5">
        <v>0.19520000000000001</v>
      </c>
      <c r="O13" s="5">
        <v>0.19520000000000001</v>
      </c>
      <c r="P13" s="5">
        <v>0.19520000000000001</v>
      </c>
      <c r="Q13" s="5">
        <v>0.19520000000000001</v>
      </c>
      <c r="R13" s="5">
        <v>0.19520000000000001</v>
      </c>
      <c r="S13" s="5">
        <v>0.19520000000000001</v>
      </c>
      <c r="T13" s="5">
        <v>0.19520000000000001</v>
      </c>
      <c r="U13" s="5">
        <v>0.19520000000000001</v>
      </c>
      <c r="V13" s="5">
        <v>0.19520000000000001</v>
      </c>
      <c r="W13" s="5">
        <v>0.19520000000000001</v>
      </c>
      <c r="X13" s="5">
        <v>0.19520000000000001</v>
      </c>
      <c r="Y13" s="5">
        <v>0.19520000000000001</v>
      </c>
    </row>
    <row r="14" spans="1:25" ht="25.5" x14ac:dyDescent="0.25">
      <c r="A14" s="4" t="s">
        <v>123</v>
      </c>
      <c r="B14" s="4" t="s">
        <v>34689</v>
      </c>
      <c r="C14" s="4" t="s">
        <v>10075</v>
      </c>
      <c r="D14" s="1" t="s">
        <v>34764</v>
      </c>
      <c r="E14" s="5">
        <v>9.7600000000000006E-2</v>
      </c>
      <c r="F14" s="5">
        <v>9.7600000000000006E-2</v>
      </c>
      <c r="G14" s="5">
        <v>9.7600000000000006E-2</v>
      </c>
      <c r="H14" s="5">
        <v>9.7600000000000006E-2</v>
      </c>
      <c r="I14" s="5">
        <v>9.7600000000000006E-2</v>
      </c>
      <c r="J14" s="5">
        <v>9.7600000000000006E-2</v>
      </c>
      <c r="K14" s="5">
        <v>9.7600000000000006E-2</v>
      </c>
      <c r="L14" s="5">
        <v>9.7600000000000006E-2</v>
      </c>
      <c r="M14" s="5">
        <v>9.7600000000000006E-2</v>
      </c>
      <c r="N14" s="5">
        <v>9.7600000000000006E-2</v>
      </c>
      <c r="O14" s="5">
        <v>9.7600000000000006E-2</v>
      </c>
      <c r="P14" s="5">
        <v>9.7600000000000006E-2</v>
      </c>
      <c r="Q14" s="5">
        <v>9.7600000000000006E-2</v>
      </c>
      <c r="R14" s="5">
        <v>9.7600000000000006E-2</v>
      </c>
      <c r="S14" s="5">
        <v>9.7600000000000006E-2</v>
      </c>
      <c r="T14" s="5">
        <v>9.7600000000000006E-2</v>
      </c>
      <c r="U14" s="5">
        <v>9.7600000000000006E-2</v>
      </c>
      <c r="V14" s="5">
        <v>9.7600000000000006E-2</v>
      </c>
      <c r="W14" s="5">
        <v>9.7600000000000006E-2</v>
      </c>
      <c r="X14" s="5">
        <v>9.7600000000000006E-2</v>
      </c>
      <c r="Y14" s="5">
        <v>9.7600000000000006E-2</v>
      </c>
    </row>
    <row r="15" spans="1:25" ht="25.5" x14ac:dyDescent="0.25">
      <c r="A15" s="4" t="s">
        <v>145</v>
      </c>
      <c r="B15" s="4" t="s">
        <v>34689</v>
      </c>
      <c r="C15" s="4" t="s">
        <v>10048</v>
      </c>
      <c r="D15" s="1" t="s">
        <v>34765</v>
      </c>
      <c r="E15" s="5">
        <v>9.7600000000000006E-2</v>
      </c>
      <c r="F15" s="5">
        <v>9.7600000000000006E-2</v>
      </c>
      <c r="G15" s="5">
        <v>9.7600000000000006E-2</v>
      </c>
      <c r="H15" s="5">
        <v>9.7600000000000006E-2</v>
      </c>
      <c r="I15" s="5">
        <v>9.7600000000000006E-2</v>
      </c>
      <c r="J15" s="5">
        <v>9.7600000000000006E-2</v>
      </c>
      <c r="K15" s="5">
        <v>9.7600000000000006E-2</v>
      </c>
      <c r="L15" s="5">
        <v>9.7600000000000006E-2</v>
      </c>
      <c r="M15" s="5">
        <v>9.7600000000000006E-2</v>
      </c>
      <c r="N15" s="5">
        <v>9.7600000000000006E-2</v>
      </c>
      <c r="O15" s="5">
        <v>9.7600000000000006E-2</v>
      </c>
      <c r="P15" s="5">
        <v>9.7600000000000006E-2</v>
      </c>
      <c r="Q15" s="5">
        <v>9.7600000000000006E-2</v>
      </c>
      <c r="R15" s="5">
        <v>9.7600000000000006E-2</v>
      </c>
      <c r="S15" s="5">
        <v>9.7600000000000006E-2</v>
      </c>
      <c r="T15" s="5">
        <v>9.7600000000000006E-2</v>
      </c>
      <c r="U15" s="5">
        <v>9.7600000000000006E-2</v>
      </c>
      <c r="V15" s="5">
        <v>9.7600000000000006E-2</v>
      </c>
      <c r="W15" s="5">
        <v>9.7600000000000006E-2</v>
      </c>
      <c r="X15" s="5">
        <v>9.7600000000000006E-2</v>
      </c>
      <c r="Y15" s="5">
        <v>9.7600000000000006E-2</v>
      </c>
    </row>
    <row r="16" spans="1:25" ht="25.5" x14ac:dyDescent="0.25">
      <c r="A16" s="4" t="s">
        <v>160</v>
      </c>
      <c r="B16" s="4" t="s">
        <v>34689</v>
      </c>
      <c r="C16" s="4" t="s">
        <v>34766</v>
      </c>
      <c r="D16" s="1" t="s">
        <v>34767</v>
      </c>
      <c r="E16" s="5">
        <v>0.13</v>
      </c>
      <c r="F16" s="5">
        <v>0.13</v>
      </c>
      <c r="G16" s="5">
        <v>0.13</v>
      </c>
      <c r="H16" s="5">
        <v>0.06</v>
      </c>
      <c r="I16" s="5">
        <v>0.06</v>
      </c>
      <c r="J16" s="5">
        <v>0.06</v>
      </c>
      <c r="K16" s="5">
        <v>0.06</v>
      </c>
      <c r="L16" s="5">
        <v>0.08</v>
      </c>
      <c r="M16" s="5">
        <v>0.08</v>
      </c>
      <c r="N16" s="5">
        <v>0.08</v>
      </c>
      <c r="O16" s="5">
        <v>0.08</v>
      </c>
      <c r="P16" s="5">
        <v>0.08</v>
      </c>
      <c r="Q16" s="5">
        <v>0.08</v>
      </c>
      <c r="R16" s="5">
        <v>0.08</v>
      </c>
      <c r="S16" s="5">
        <v>0.08</v>
      </c>
      <c r="T16" s="5">
        <v>0.08</v>
      </c>
      <c r="U16" s="5">
        <v>0.08</v>
      </c>
      <c r="V16" s="5">
        <v>0.08</v>
      </c>
      <c r="W16" s="5">
        <v>0.08</v>
      </c>
      <c r="X16" s="5">
        <v>0.08</v>
      </c>
      <c r="Y16" s="5">
        <v>0.08</v>
      </c>
    </row>
    <row r="17" spans="1:25" ht="25.5" x14ac:dyDescent="0.25">
      <c r="A17" s="4" t="s">
        <v>164</v>
      </c>
      <c r="B17" s="4" t="s">
        <v>34689</v>
      </c>
      <c r="C17" s="4" t="s">
        <v>34768</v>
      </c>
      <c r="D17" s="1" t="s">
        <v>34769</v>
      </c>
      <c r="E17" s="5">
        <v>6.5000000000000002E-2</v>
      </c>
      <c r="F17" s="5">
        <v>6.5000000000000002E-2</v>
      </c>
      <c r="G17" s="5">
        <v>6.5000000000000002E-2</v>
      </c>
      <c r="H17" s="5">
        <v>1.4999999999999999E-2</v>
      </c>
      <c r="I17" s="5">
        <v>1.4999999999999999E-2</v>
      </c>
      <c r="J17" s="5">
        <v>1.4999999999999999E-2</v>
      </c>
      <c r="K17" s="5">
        <v>1.4999999999999999E-2</v>
      </c>
      <c r="L17" s="5">
        <v>1.4999999999999999E-2</v>
      </c>
      <c r="M17" s="5">
        <v>1.4999999999999999E-2</v>
      </c>
      <c r="N17" s="5">
        <v>1.4999999999999999E-2</v>
      </c>
      <c r="O17" s="5">
        <v>1.4999999999999999E-2</v>
      </c>
      <c r="P17" s="5">
        <v>1.4999999999999999E-2</v>
      </c>
      <c r="Q17" s="5">
        <v>1.4999999999999999E-2</v>
      </c>
      <c r="R17" s="5">
        <v>1.4999999999999999E-2</v>
      </c>
      <c r="S17" s="5">
        <v>1.4999999999999999E-2</v>
      </c>
      <c r="T17" s="5">
        <v>1.4999999999999999E-2</v>
      </c>
      <c r="U17" s="5">
        <v>1.4999999999999999E-2</v>
      </c>
      <c r="V17" s="5">
        <v>1.4999999999999999E-2</v>
      </c>
      <c r="W17" s="5">
        <v>1.4999999999999999E-2</v>
      </c>
      <c r="X17" s="5">
        <v>1.4999999999999999E-2</v>
      </c>
      <c r="Y17" s="5">
        <v>1.4999999999999999E-2</v>
      </c>
    </row>
    <row r="18" spans="1:25" ht="25.5" x14ac:dyDescent="0.25">
      <c r="A18" s="4" t="s">
        <v>186</v>
      </c>
      <c r="B18" s="4" t="s">
        <v>34689</v>
      </c>
      <c r="C18" s="4" t="s">
        <v>34770</v>
      </c>
      <c r="D18" s="1" t="s">
        <v>34771</v>
      </c>
      <c r="E18" s="5">
        <v>6.5000000000000002E-2</v>
      </c>
      <c r="F18" s="5">
        <v>6.5000000000000002E-2</v>
      </c>
      <c r="G18" s="5">
        <v>6.5000000000000002E-2</v>
      </c>
      <c r="H18" s="5">
        <v>4.4999999999999998E-2</v>
      </c>
      <c r="I18" s="5">
        <v>4.4999999999999998E-2</v>
      </c>
      <c r="J18" s="5">
        <v>4.4999999999999998E-2</v>
      </c>
      <c r="K18" s="5">
        <v>4.4999999999999998E-2</v>
      </c>
      <c r="L18" s="5">
        <v>6.5000000000000002E-2</v>
      </c>
      <c r="M18" s="5">
        <v>6.5000000000000002E-2</v>
      </c>
      <c r="N18" s="5">
        <v>6.5000000000000002E-2</v>
      </c>
      <c r="O18" s="5">
        <v>6.5000000000000002E-2</v>
      </c>
      <c r="P18" s="5">
        <v>6.5000000000000002E-2</v>
      </c>
      <c r="Q18" s="5">
        <v>6.5000000000000002E-2</v>
      </c>
      <c r="R18" s="5">
        <v>6.5000000000000002E-2</v>
      </c>
      <c r="S18" s="5">
        <v>6.5000000000000002E-2</v>
      </c>
      <c r="T18" s="5">
        <v>6.5000000000000002E-2</v>
      </c>
      <c r="U18" s="5">
        <v>6.5000000000000002E-2</v>
      </c>
      <c r="V18" s="5">
        <v>6.5000000000000002E-2</v>
      </c>
      <c r="W18" s="5">
        <v>6.5000000000000002E-2</v>
      </c>
      <c r="X18" s="5">
        <v>6.5000000000000002E-2</v>
      </c>
      <c r="Y18" s="5">
        <v>6.5000000000000002E-2</v>
      </c>
    </row>
    <row r="19" spans="1:25" ht="38.25" x14ac:dyDescent="0.25">
      <c r="A19" s="4" t="s">
        <v>9752</v>
      </c>
      <c r="B19" s="4" t="s">
        <v>34689</v>
      </c>
      <c r="C19" s="4" t="s">
        <v>10055</v>
      </c>
      <c r="D19" s="1" t="s">
        <v>34772</v>
      </c>
      <c r="E19" s="5">
        <v>1.9300000000000001E-2</v>
      </c>
      <c r="F19" s="5">
        <v>1.7999999999999999E-2</v>
      </c>
      <c r="G19" s="5">
        <v>1.7999999999999999E-2</v>
      </c>
      <c r="H19" s="5">
        <v>1.7999999999999999E-2</v>
      </c>
      <c r="I19" s="5">
        <v>1.67E-2</v>
      </c>
      <c r="J19" s="5">
        <v>1.67E-2</v>
      </c>
      <c r="K19" s="5">
        <v>1.67E-2</v>
      </c>
      <c r="L19" s="5">
        <v>1.9300000000000001E-2</v>
      </c>
      <c r="M19" s="5">
        <v>1.9300000000000001E-2</v>
      </c>
      <c r="N19" s="5">
        <v>1.9300000000000001E-2</v>
      </c>
      <c r="O19" s="5">
        <v>1.7999999999999999E-2</v>
      </c>
      <c r="P19" s="5">
        <v>1.7999999999999999E-2</v>
      </c>
      <c r="Q19" s="5">
        <v>1.7999999999999999E-2</v>
      </c>
      <c r="R19" s="5">
        <v>1.67E-2</v>
      </c>
      <c r="S19" s="5">
        <v>1.67E-2</v>
      </c>
      <c r="T19" s="5">
        <v>1.67E-2</v>
      </c>
      <c r="U19" s="5">
        <v>1.67E-2</v>
      </c>
      <c r="V19" s="5">
        <v>1.67E-2</v>
      </c>
      <c r="W19" s="5">
        <v>1.67E-2</v>
      </c>
      <c r="X19" s="5">
        <v>1.67E-2</v>
      </c>
      <c r="Y19" s="5">
        <v>1.67E-2</v>
      </c>
    </row>
    <row r="20" spans="1:25" ht="25.5" x14ac:dyDescent="0.25">
      <c r="A20" s="4" t="s">
        <v>9754</v>
      </c>
      <c r="B20" s="4" t="s">
        <v>34689</v>
      </c>
      <c r="C20" s="4" t="s">
        <v>10076</v>
      </c>
      <c r="D20" s="1" t="s">
        <v>34773</v>
      </c>
      <c r="E20" s="5">
        <v>2.4500000000000001E-2</v>
      </c>
      <c r="F20" s="5">
        <v>2.4500000000000001E-2</v>
      </c>
      <c r="G20" s="5">
        <v>2.4500000000000001E-2</v>
      </c>
      <c r="H20" s="5">
        <v>2.4500000000000001E-2</v>
      </c>
      <c r="I20" s="5">
        <v>2.4500000000000001E-2</v>
      </c>
      <c r="J20" s="5">
        <v>2.4500000000000001E-2</v>
      </c>
      <c r="K20" s="5">
        <v>2.4500000000000001E-2</v>
      </c>
      <c r="L20" s="5">
        <v>2.4500000000000001E-2</v>
      </c>
      <c r="M20" s="5">
        <v>2.4500000000000001E-2</v>
      </c>
      <c r="N20" s="5">
        <v>2.4500000000000001E-2</v>
      </c>
      <c r="O20" s="5">
        <v>2.4500000000000001E-2</v>
      </c>
      <c r="P20" s="5">
        <v>2.4500000000000001E-2</v>
      </c>
      <c r="Q20" s="5">
        <v>2.4500000000000001E-2</v>
      </c>
      <c r="R20" s="5">
        <v>2.4500000000000001E-2</v>
      </c>
      <c r="S20" s="5">
        <v>2.4500000000000001E-2</v>
      </c>
      <c r="T20" s="5">
        <v>2.4500000000000001E-2</v>
      </c>
      <c r="U20" s="5">
        <v>2.4500000000000001E-2</v>
      </c>
      <c r="V20" s="5">
        <v>2.4500000000000001E-2</v>
      </c>
      <c r="W20" s="5">
        <v>2.4500000000000001E-2</v>
      </c>
      <c r="X20" s="5">
        <v>2.4500000000000001E-2</v>
      </c>
      <c r="Y20" s="5">
        <v>2.4500000000000001E-2</v>
      </c>
    </row>
    <row r="21" spans="1:25" x14ac:dyDescent="0.25">
      <c r="A21" s="4" t="s">
        <v>9756</v>
      </c>
      <c r="B21" s="4" t="s">
        <v>34689</v>
      </c>
      <c r="C21" s="4" t="s">
        <v>409</v>
      </c>
      <c r="D21" s="1" t="s">
        <v>34774</v>
      </c>
      <c r="E21" s="5">
        <v>2.4500000000000001E-2</v>
      </c>
      <c r="F21" s="5">
        <v>2.4500000000000001E-2</v>
      </c>
      <c r="G21" s="5">
        <v>2.4500000000000001E-2</v>
      </c>
      <c r="H21" s="5">
        <v>2.4500000000000001E-2</v>
      </c>
      <c r="I21" s="5">
        <v>2.4500000000000001E-2</v>
      </c>
      <c r="J21" s="5">
        <v>2.4500000000000001E-2</v>
      </c>
      <c r="K21" s="5">
        <v>2.4500000000000001E-2</v>
      </c>
      <c r="L21" s="5">
        <v>2.4500000000000001E-2</v>
      </c>
      <c r="M21" s="5">
        <v>2.4500000000000001E-2</v>
      </c>
      <c r="N21" s="5">
        <v>2.4500000000000001E-2</v>
      </c>
      <c r="O21" s="5">
        <v>2.4500000000000001E-2</v>
      </c>
      <c r="P21" s="5">
        <v>2.4500000000000001E-2</v>
      </c>
      <c r="Q21" s="5">
        <v>2.4500000000000001E-2</v>
      </c>
      <c r="R21" s="5">
        <v>2.4500000000000001E-2</v>
      </c>
      <c r="S21" s="5">
        <v>2.4500000000000001E-2</v>
      </c>
      <c r="T21" s="5">
        <v>2.4500000000000001E-2</v>
      </c>
      <c r="U21" s="5">
        <v>2.4500000000000001E-2</v>
      </c>
      <c r="V21" s="5">
        <v>2.4500000000000001E-2</v>
      </c>
      <c r="W21" s="5">
        <v>2.4500000000000001E-2</v>
      </c>
      <c r="X21" s="5">
        <v>2.4500000000000001E-2</v>
      </c>
      <c r="Y21" s="5">
        <v>2.4500000000000001E-2</v>
      </c>
    </row>
    <row r="22" spans="1:25" ht="25.5" x14ac:dyDescent="0.25">
      <c r="A22" s="4" t="s">
        <v>15632</v>
      </c>
      <c r="B22" s="4" t="s">
        <v>34689</v>
      </c>
      <c r="C22" s="4" t="s">
        <v>34775</v>
      </c>
      <c r="D22" s="1" t="s">
        <v>34776</v>
      </c>
      <c r="E22" s="5">
        <v>1.5E-3</v>
      </c>
      <c r="F22" s="5">
        <v>1E-3</v>
      </c>
      <c r="G22" s="5">
        <v>1E-3</v>
      </c>
      <c r="H22" s="5">
        <v>1E-3</v>
      </c>
      <c r="I22" s="5">
        <v>1E-3</v>
      </c>
      <c r="J22" s="5">
        <v>1E-3</v>
      </c>
      <c r="K22" s="5">
        <v>1E-3</v>
      </c>
      <c r="L22" s="5">
        <v>1E-3</v>
      </c>
      <c r="M22" s="5">
        <v>1E-3</v>
      </c>
      <c r="N22" s="5">
        <v>1E-3</v>
      </c>
      <c r="O22" s="5">
        <v>1E-3</v>
      </c>
      <c r="P22" s="5">
        <v>1E-3</v>
      </c>
      <c r="Q22" s="5">
        <v>1E-3</v>
      </c>
      <c r="R22" s="5">
        <v>1E-3</v>
      </c>
      <c r="S22" s="5">
        <v>1E-3</v>
      </c>
      <c r="T22" s="5">
        <v>1E-3</v>
      </c>
      <c r="U22" s="5">
        <v>1E-3</v>
      </c>
      <c r="V22" s="5">
        <v>1E-3</v>
      </c>
      <c r="W22" s="5">
        <v>1E-3</v>
      </c>
      <c r="X22" s="5">
        <v>1E-3</v>
      </c>
      <c r="Y22" s="5">
        <v>1E-3</v>
      </c>
    </row>
    <row r="23" spans="1:25" ht="51" x14ac:dyDescent="0.25">
      <c r="A23" s="4" t="s">
        <v>15635</v>
      </c>
      <c r="B23" s="4" t="s">
        <v>34689</v>
      </c>
      <c r="C23" s="4" t="s">
        <v>34777</v>
      </c>
      <c r="D23" s="1" t="s">
        <v>34778</v>
      </c>
      <c r="E23" s="5" t="s">
        <v>34779</v>
      </c>
      <c r="F23" s="5" t="s">
        <v>34780</v>
      </c>
      <c r="G23" s="5" t="s">
        <v>34781</v>
      </c>
      <c r="H23" s="5" t="s">
        <v>34782</v>
      </c>
      <c r="I23" s="5" t="s">
        <v>34783</v>
      </c>
      <c r="J23" s="5" t="s">
        <v>34784</v>
      </c>
      <c r="K23" s="5" t="s">
        <v>34785</v>
      </c>
      <c r="L23" s="5" t="s">
        <v>34786</v>
      </c>
      <c r="M23" s="5" t="s">
        <v>34787</v>
      </c>
      <c r="N23" s="5" t="s">
        <v>34788</v>
      </c>
      <c r="O23" s="5" t="s">
        <v>34789</v>
      </c>
      <c r="P23" s="5" t="s">
        <v>34790</v>
      </c>
      <c r="Q23" s="5" t="s">
        <v>34791</v>
      </c>
      <c r="R23" s="5" t="s">
        <v>34792</v>
      </c>
      <c r="S23" s="5" t="s">
        <v>34793</v>
      </c>
      <c r="T23" s="5" t="s">
        <v>34794</v>
      </c>
      <c r="U23" s="5" t="s">
        <v>34795</v>
      </c>
      <c r="V23" s="5" t="s">
        <v>34796</v>
      </c>
      <c r="W23" s="5" t="s">
        <v>34797</v>
      </c>
      <c r="X23" s="5" t="s">
        <v>34798</v>
      </c>
      <c r="Y23" s="5" t="s">
        <v>34799</v>
      </c>
    </row>
    <row r="24" spans="1:25" x14ac:dyDescent="0.25">
      <c r="A24" s="4" t="s">
        <v>15639</v>
      </c>
      <c r="B24" s="4" t="s">
        <v>34689</v>
      </c>
      <c r="C24" s="4" t="s">
        <v>34800</v>
      </c>
      <c r="D24" s="1" t="s">
        <v>34801</v>
      </c>
      <c r="E24" s="5" t="s">
        <v>34802</v>
      </c>
      <c r="F24" s="5" t="s">
        <v>34803</v>
      </c>
      <c r="G24" s="5" t="s">
        <v>34804</v>
      </c>
      <c r="H24" s="5" t="s">
        <v>34805</v>
      </c>
      <c r="I24" s="5" t="s">
        <v>34806</v>
      </c>
      <c r="J24" s="5" t="s">
        <v>34807</v>
      </c>
      <c r="K24" s="5" t="s">
        <v>34808</v>
      </c>
      <c r="L24" s="5" t="s">
        <v>34809</v>
      </c>
      <c r="M24" s="5" t="s">
        <v>34810</v>
      </c>
      <c r="N24" s="5" t="s">
        <v>34811</v>
      </c>
      <c r="O24" s="5" t="s">
        <v>34812</v>
      </c>
      <c r="P24" s="5" t="s">
        <v>34813</v>
      </c>
      <c r="Q24" s="5" t="s">
        <v>34814</v>
      </c>
      <c r="R24" s="5" t="s">
        <v>34815</v>
      </c>
      <c r="S24" s="5" t="s">
        <v>34816</v>
      </c>
      <c r="T24" s="5" t="s">
        <v>34817</v>
      </c>
      <c r="U24" s="5" t="s">
        <v>34818</v>
      </c>
      <c r="V24" s="5" t="s">
        <v>34819</v>
      </c>
      <c r="W24" s="5" t="s">
        <v>34820</v>
      </c>
      <c r="X24" s="5" t="s">
        <v>34821</v>
      </c>
      <c r="Y24" s="5" t="s">
        <v>34822</v>
      </c>
    </row>
    <row r="25" spans="1:25" x14ac:dyDescent="0.25">
      <c r="A25" s="4" t="s">
        <v>15641</v>
      </c>
      <c r="B25" s="4" t="s">
        <v>34689</v>
      </c>
      <c r="C25" s="4" t="s">
        <v>34823</v>
      </c>
      <c r="D25" s="1" t="s">
        <v>34824</v>
      </c>
      <c r="E25" s="5" t="s">
        <v>216</v>
      </c>
      <c r="F25" s="5" t="s">
        <v>34825</v>
      </c>
      <c r="G25" s="5" t="s">
        <v>33944</v>
      </c>
      <c r="H25" s="5" t="s">
        <v>34826</v>
      </c>
      <c r="I25" s="5" t="s">
        <v>34827</v>
      </c>
      <c r="J25" s="5" t="s">
        <v>34828</v>
      </c>
      <c r="K25" s="5" t="s">
        <v>34829</v>
      </c>
      <c r="L25" s="5" t="s">
        <v>34830</v>
      </c>
      <c r="M25" s="5" t="s">
        <v>34831</v>
      </c>
      <c r="N25" s="5" t="s">
        <v>34832</v>
      </c>
      <c r="O25" s="5" t="s">
        <v>34833</v>
      </c>
      <c r="P25" s="5" t="s">
        <v>34834</v>
      </c>
      <c r="Q25" s="5" t="s">
        <v>34835</v>
      </c>
      <c r="R25" s="5" t="s">
        <v>34836</v>
      </c>
      <c r="S25" s="5" t="s">
        <v>34837</v>
      </c>
      <c r="T25" s="5" t="s">
        <v>34838</v>
      </c>
      <c r="U25" s="5" t="s">
        <v>34839</v>
      </c>
      <c r="V25" s="5" t="s">
        <v>34840</v>
      </c>
      <c r="W25" s="5" t="s">
        <v>34841</v>
      </c>
      <c r="X25" s="5" t="s">
        <v>34842</v>
      </c>
      <c r="Y25" s="5" t="s">
        <v>34843</v>
      </c>
    </row>
    <row r="26" spans="1:25" ht="63.75" x14ac:dyDescent="0.25">
      <c r="A26" s="4" t="s">
        <v>15645</v>
      </c>
      <c r="B26" s="4" t="s">
        <v>34689</v>
      </c>
      <c r="C26" s="4" t="s">
        <v>34844</v>
      </c>
      <c r="D26" s="1" t="s">
        <v>34845</v>
      </c>
      <c r="E26" s="5" t="s">
        <v>34846</v>
      </c>
      <c r="F26" s="5" t="s">
        <v>34847</v>
      </c>
      <c r="G26" s="5" t="s">
        <v>34848</v>
      </c>
      <c r="H26" s="5" t="s">
        <v>34849</v>
      </c>
      <c r="I26" s="5" t="s">
        <v>34850</v>
      </c>
      <c r="J26" s="5" t="s">
        <v>34851</v>
      </c>
      <c r="K26" s="5" t="s">
        <v>34852</v>
      </c>
      <c r="L26" s="5" t="s">
        <v>34853</v>
      </c>
      <c r="M26" s="5" t="s">
        <v>34854</v>
      </c>
      <c r="N26" s="5" t="s">
        <v>34855</v>
      </c>
      <c r="O26" s="5" t="s">
        <v>34856</v>
      </c>
      <c r="P26" s="5" t="s">
        <v>34857</v>
      </c>
      <c r="Q26" s="5" t="s">
        <v>34858</v>
      </c>
      <c r="R26" s="5" t="s">
        <v>34859</v>
      </c>
      <c r="S26" s="5" t="s">
        <v>34860</v>
      </c>
      <c r="T26" s="5" t="s">
        <v>34861</v>
      </c>
      <c r="U26" s="5" t="s">
        <v>34862</v>
      </c>
      <c r="V26" s="5" t="s">
        <v>34863</v>
      </c>
      <c r="W26" s="5" t="s">
        <v>34864</v>
      </c>
      <c r="X26" s="5" t="s">
        <v>34865</v>
      </c>
      <c r="Y26" s="5" t="s">
        <v>34866</v>
      </c>
    </row>
    <row r="27" spans="1:25" ht="25.5" x14ac:dyDescent="0.25">
      <c r="A27" s="4" t="s">
        <v>15648</v>
      </c>
      <c r="B27" s="4" t="s">
        <v>34689</v>
      </c>
      <c r="C27" s="4" t="s">
        <v>34867</v>
      </c>
      <c r="D27" s="1" t="s">
        <v>34868</v>
      </c>
      <c r="E27" s="5" t="s">
        <v>216</v>
      </c>
      <c r="F27" s="5">
        <v>269.7</v>
      </c>
      <c r="G27" s="5">
        <v>280.8</v>
      </c>
      <c r="H27" s="5">
        <v>337.8</v>
      </c>
      <c r="I27" s="5">
        <v>382.8</v>
      </c>
      <c r="J27" s="5">
        <v>395.1</v>
      </c>
      <c r="K27" s="5">
        <v>415.8</v>
      </c>
      <c r="L27" s="5">
        <v>450</v>
      </c>
      <c r="M27" s="5">
        <v>480</v>
      </c>
      <c r="N27" s="5">
        <v>504</v>
      </c>
      <c r="O27" s="5">
        <v>525</v>
      </c>
      <c r="P27" s="5">
        <v>555</v>
      </c>
      <c r="Q27" s="5">
        <v>600</v>
      </c>
      <c r="R27" s="5">
        <v>630</v>
      </c>
      <c r="S27" s="5">
        <v>675</v>
      </c>
      <c r="T27" s="5">
        <v>780</v>
      </c>
      <c r="U27" s="5">
        <v>840</v>
      </c>
      <c r="V27" s="5">
        <v>903</v>
      </c>
      <c r="W27" s="5">
        <v>1047</v>
      </c>
      <c r="X27" s="5">
        <v>1272.5999999999999</v>
      </c>
      <c r="Y27" s="5">
        <v>1399.8</v>
      </c>
    </row>
    <row r="28" spans="1:25" x14ac:dyDescent="0.25">
      <c r="A28" s="4" t="s">
        <v>207</v>
      </c>
      <c r="B28" s="4" t="s">
        <v>34689</v>
      </c>
      <c r="C28" s="4" t="s">
        <v>16253</v>
      </c>
      <c r="D28" s="1" t="s">
        <v>34869</v>
      </c>
      <c r="E28" s="5" t="s">
        <v>34870</v>
      </c>
      <c r="F28" s="5" t="s">
        <v>34871</v>
      </c>
      <c r="G28" s="5" t="s">
        <v>34871</v>
      </c>
      <c r="H28" s="5" t="s">
        <v>34872</v>
      </c>
      <c r="I28" s="5" t="s">
        <v>34873</v>
      </c>
      <c r="J28" s="5" t="s">
        <v>34874</v>
      </c>
      <c r="K28" s="5" t="s">
        <v>34875</v>
      </c>
      <c r="L28" s="5" t="s">
        <v>34876</v>
      </c>
      <c r="M28" s="5" t="s">
        <v>34877</v>
      </c>
      <c r="N28" s="5" t="s">
        <v>34878</v>
      </c>
      <c r="O28" s="5" t="s">
        <v>34879</v>
      </c>
      <c r="P28" s="5" t="s">
        <v>34879</v>
      </c>
      <c r="Q28" s="5" t="s">
        <v>34880</v>
      </c>
      <c r="R28" s="5" t="s">
        <v>34881</v>
      </c>
      <c r="S28" s="5" t="s">
        <v>34882</v>
      </c>
      <c r="T28" s="5" t="s">
        <v>34883</v>
      </c>
      <c r="U28" s="5" t="s">
        <v>34884</v>
      </c>
      <c r="V28" s="5" t="s">
        <v>34885</v>
      </c>
      <c r="W28" s="5" t="s">
        <v>34886</v>
      </c>
      <c r="X28" s="5" t="s">
        <v>34887</v>
      </c>
      <c r="Y28" s="5" t="s">
        <v>34888</v>
      </c>
    </row>
    <row r="29" spans="1:25" x14ac:dyDescent="0.25">
      <c r="A29" s="4" t="s">
        <v>210</v>
      </c>
      <c r="B29" s="4" t="s">
        <v>34689</v>
      </c>
      <c r="C29" s="4" t="s">
        <v>16259</v>
      </c>
      <c r="D29" s="1" t="s">
        <v>34889</v>
      </c>
      <c r="E29" s="5" t="s">
        <v>216</v>
      </c>
      <c r="F29" s="5" t="s">
        <v>216</v>
      </c>
      <c r="G29" s="5" t="s">
        <v>216</v>
      </c>
      <c r="H29" s="5" t="s">
        <v>216</v>
      </c>
      <c r="I29" s="5" t="s">
        <v>216</v>
      </c>
      <c r="J29" s="5" t="s">
        <v>34890</v>
      </c>
      <c r="K29" s="5" t="s">
        <v>34887</v>
      </c>
      <c r="L29" s="5" t="s">
        <v>34891</v>
      </c>
      <c r="M29" s="5" t="s">
        <v>34892</v>
      </c>
      <c r="N29" s="5" t="s">
        <v>34893</v>
      </c>
      <c r="O29" s="5" t="s">
        <v>34894</v>
      </c>
      <c r="P29" s="5" t="s">
        <v>34894</v>
      </c>
      <c r="Q29" s="5" t="s">
        <v>34895</v>
      </c>
      <c r="R29" s="5" t="s">
        <v>34896</v>
      </c>
      <c r="S29" s="5" t="s">
        <v>34897</v>
      </c>
      <c r="T29" s="5" t="s">
        <v>34898</v>
      </c>
      <c r="U29" s="5" t="s">
        <v>34899</v>
      </c>
      <c r="V29" s="5" t="s">
        <v>34900</v>
      </c>
      <c r="W29" s="5" t="s">
        <v>34901</v>
      </c>
      <c r="X29" s="5" t="s">
        <v>34902</v>
      </c>
      <c r="Y29" s="5" t="s">
        <v>34903</v>
      </c>
    </row>
    <row r="30" spans="1:25" x14ac:dyDescent="0.25">
      <c r="A30" s="4" t="s">
        <v>3586</v>
      </c>
      <c r="B30" s="4" t="s">
        <v>34689</v>
      </c>
      <c r="C30" s="4" t="s">
        <v>34904</v>
      </c>
      <c r="D30" s="1" t="s">
        <v>34905</v>
      </c>
      <c r="E30" s="5" t="s">
        <v>216</v>
      </c>
      <c r="F30" s="5" t="s">
        <v>216</v>
      </c>
      <c r="G30" s="5" t="s">
        <v>216</v>
      </c>
      <c r="H30" s="5" t="s">
        <v>216</v>
      </c>
      <c r="I30" s="5" t="s">
        <v>216</v>
      </c>
      <c r="J30" s="5" t="s">
        <v>34906</v>
      </c>
      <c r="K30" s="5" t="s">
        <v>34907</v>
      </c>
      <c r="L30" s="5" t="s">
        <v>34908</v>
      </c>
      <c r="M30" s="5" t="s">
        <v>34909</v>
      </c>
      <c r="N30" s="5" t="s">
        <v>34910</v>
      </c>
      <c r="O30" s="5" t="s">
        <v>34911</v>
      </c>
      <c r="P30" s="5" t="s">
        <v>34912</v>
      </c>
      <c r="Q30" s="5" t="s">
        <v>34913</v>
      </c>
      <c r="R30" s="5" t="s">
        <v>34914</v>
      </c>
      <c r="S30" s="5" t="s">
        <v>34915</v>
      </c>
      <c r="T30" s="5" t="s">
        <v>34916</v>
      </c>
      <c r="U30" s="5" t="s">
        <v>34917</v>
      </c>
      <c r="V30" s="5" t="s">
        <v>34918</v>
      </c>
      <c r="W30" s="5" t="s">
        <v>34919</v>
      </c>
      <c r="X30" s="5" t="s">
        <v>34920</v>
      </c>
      <c r="Y30" s="5" t="s">
        <v>34921</v>
      </c>
    </row>
    <row r="31" spans="1:25" x14ac:dyDescent="0.25">
      <c r="A31" s="4" t="s">
        <v>3587</v>
      </c>
      <c r="B31" s="4" t="s">
        <v>34689</v>
      </c>
      <c r="C31" s="4" t="s">
        <v>34922</v>
      </c>
      <c r="D31" s="1" t="s">
        <v>34923</v>
      </c>
      <c r="E31" s="5" t="s">
        <v>216</v>
      </c>
      <c r="F31" s="5" t="s">
        <v>216</v>
      </c>
      <c r="G31" s="5" t="s">
        <v>216</v>
      </c>
      <c r="H31" s="5" t="s">
        <v>216</v>
      </c>
      <c r="I31" s="5" t="s">
        <v>216</v>
      </c>
      <c r="J31" s="5" t="s">
        <v>34924</v>
      </c>
      <c r="K31" s="5" t="s">
        <v>34925</v>
      </c>
      <c r="L31" s="5" t="s">
        <v>34918</v>
      </c>
      <c r="M31" s="5" t="s">
        <v>34926</v>
      </c>
      <c r="N31" s="5" t="s">
        <v>34927</v>
      </c>
      <c r="O31" s="5" t="s">
        <v>34928</v>
      </c>
      <c r="P31" s="5" t="s">
        <v>34929</v>
      </c>
      <c r="Q31" s="5" t="s">
        <v>34930</v>
      </c>
      <c r="R31" s="5" t="s">
        <v>34931</v>
      </c>
      <c r="S31" s="5" t="s">
        <v>34932</v>
      </c>
      <c r="T31" s="5" t="s">
        <v>34933</v>
      </c>
      <c r="U31" s="5" t="s">
        <v>34934</v>
      </c>
      <c r="V31" s="5" t="s">
        <v>34935</v>
      </c>
      <c r="W31" s="5" t="s">
        <v>34936</v>
      </c>
      <c r="X31" s="5" t="s">
        <v>34937</v>
      </c>
      <c r="Y31" s="5" t="s">
        <v>34938</v>
      </c>
    </row>
    <row r="32" spans="1:25" x14ac:dyDescent="0.25">
      <c r="A32" s="4" t="s">
        <v>3588</v>
      </c>
      <c r="B32" s="4" t="s">
        <v>34689</v>
      </c>
      <c r="C32" s="4" t="s">
        <v>34939</v>
      </c>
      <c r="D32" s="1" t="s">
        <v>34940</v>
      </c>
      <c r="E32" s="5" t="s">
        <v>216</v>
      </c>
      <c r="F32" s="5" t="s">
        <v>216</v>
      </c>
      <c r="G32" s="5" t="s">
        <v>216</v>
      </c>
      <c r="H32" s="5" t="s">
        <v>216</v>
      </c>
      <c r="I32" s="5" t="s">
        <v>216</v>
      </c>
      <c r="J32" s="5" t="s">
        <v>34941</v>
      </c>
      <c r="K32" s="5" t="s">
        <v>34942</v>
      </c>
      <c r="L32" s="5" t="s">
        <v>34943</v>
      </c>
      <c r="M32" s="5" t="s">
        <v>34944</v>
      </c>
      <c r="N32" s="5" t="s">
        <v>34945</v>
      </c>
      <c r="O32" s="5" t="s">
        <v>34946</v>
      </c>
      <c r="P32" s="5" t="s">
        <v>34947</v>
      </c>
      <c r="Q32" s="5" t="s">
        <v>34948</v>
      </c>
      <c r="R32" s="5" t="s">
        <v>34949</v>
      </c>
      <c r="S32" s="5" t="s">
        <v>34920</v>
      </c>
      <c r="T32" s="5" t="s">
        <v>34950</v>
      </c>
      <c r="U32" s="5" t="s">
        <v>34951</v>
      </c>
      <c r="V32" s="5" t="s">
        <v>34952</v>
      </c>
      <c r="W32" s="5" t="s">
        <v>34953</v>
      </c>
      <c r="X32" s="5" t="s">
        <v>34954</v>
      </c>
      <c r="Y32" s="5" t="s">
        <v>34955</v>
      </c>
    </row>
    <row r="33" spans="1:25" x14ac:dyDescent="0.25">
      <c r="A33" s="4" t="s">
        <v>3589</v>
      </c>
      <c r="B33" s="4" t="s">
        <v>34689</v>
      </c>
      <c r="C33" s="4" t="s">
        <v>34956</v>
      </c>
      <c r="D33" s="1" t="s">
        <v>34957</v>
      </c>
      <c r="E33" s="5">
        <v>50</v>
      </c>
      <c r="F33" s="5">
        <v>50</v>
      </c>
      <c r="G33" s="5">
        <v>50</v>
      </c>
      <c r="H33" s="5">
        <v>50</v>
      </c>
      <c r="I33" s="5">
        <v>50</v>
      </c>
      <c r="J33" s="5">
        <v>50</v>
      </c>
      <c r="K33" s="5">
        <v>50</v>
      </c>
      <c r="L33" s="5">
        <v>50</v>
      </c>
      <c r="M33" s="5">
        <v>50</v>
      </c>
      <c r="N33" s="5">
        <v>50</v>
      </c>
      <c r="O33" s="5">
        <v>50</v>
      </c>
      <c r="P33" s="5">
        <v>50</v>
      </c>
      <c r="Q33" s="5">
        <v>50</v>
      </c>
      <c r="R33" s="5">
        <v>50</v>
      </c>
      <c r="S33" s="5">
        <v>50</v>
      </c>
      <c r="T33" s="5">
        <v>50</v>
      </c>
      <c r="U33" s="5">
        <v>50</v>
      </c>
      <c r="V33" s="5">
        <v>50</v>
      </c>
      <c r="W33" s="5">
        <v>50</v>
      </c>
      <c r="X33" s="5">
        <v>50</v>
      </c>
      <c r="Y33" s="5">
        <v>50</v>
      </c>
    </row>
    <row r="34" spans="1:25" x14ac:dyDescent="0.25">
      <c r="A34" s="4" t="s">
        <v>3590</v>
      </c>
      <c r="B34" s="4" t="s">
        <v>34689</v>
      </c>
      <c r="C34" s="4" t="s">
        <v>34958</v>
      </c>
      <c r="D34" s="1" t="s">
        <v>34959</v>
      </c>
      <c r="E34" s="5">
        <v>100</v>
      </c>
      <c r="F34" s="5">
        <v>100</v>
      </c>
      <c r="G34" s="5">
        <v>100</v>
      </c>
      <c r="H34" s="5">
        <v>100</v>
      </c>
      <c r="I34" s="5">
        <v>100</v>
      </c>
      <c r="J34" s="5">
        <v>100</v>
      </c>
      <c r="K34" s="5">
        <v>100</v>
      </c>
      <c r="L34" s="5">
        <v>100</v>
      </c>
      <c r="M34" s="5">
        <v>100</v>
      </c>
      <c r="N34" s="5">
        <v>100</v>
      </c>
      <c r="O34" s="5">
        <v>100</v>
      </c>
      <c r="P34" s="5">
        <v>100</v>
      </c>
      <c r="Q34" s="5">
        <v>100</v>
      </c>
      <c r="R34" s="5">
        <v>100</v>
      </c>
      <c r="S34" s="5">
        <v>100</v>
      </c>
      <c r="T34" s="5">
        <v>100</v>
      </c>
      <c r="U34" s="5">
        <v>100</v>
      </c>
      <c r="V34" s="5">
        <v>100</v>
      </c>
      <c r="W34" s="5">
        <v>100</v>
      </c>
      <c r="X34" s="5">
        <v>100</v>
      </c>
      <c r="Y34" s="5">
        <v>100</v>
      </c>
    </row>
    <row r="35" spans="1:25" x14ac:dyDescent="0.25">
      <c r="A35" s="4" t="s">
        <v>3591</v>
      </c>
      <c r="B35" s="4" t="s">
        <v>34689</v>
      </c>
      <c r="C35" s="4" t="s">
        <v>34960</v>
      </c>
      <c r="D35" s="1" t="s">
        <v>34961</v>
      </c>
      <c r="E35" s="5">
        <v>150</v>
      </c>
      <c r="F35" s="5">
        <v>150</v>
      </c>
      <c r="G35" s="5">
        <v>150</v>
      </c>
      <c r="H35" s="5">
        <v>150</v>
      </c>
      <c r="I35" s="5">
        <v>150</v>
      </c>
      <c r="J35" s="5">
        <v>150</v>
      </c>
      <c r="K35" s="5">
        <v>150</v>
      </c>
      <c r="L35" s="5">
        <v>150</v>
      </c>
      <c r="M35" s="5">
        <v>150</v>
      </c>
      <c r="N35" s="5">
        <v>150</v>
      </c>
      <c r="O35" s="5">
        <v>150</v>
      </c>
      <c r="P35" s="5">
        <v>150</v>
      </c>
      <c r="Q35" s="5">
        <v>150</v>
      </c>
      <c r="R35" s="5">
        <v>150</v>
      </c>
      <c r="S35" s="5">
        <v>150</v>
      </c>
      <c r="T35" s="5">
        <v>150</v>
      </c>
      <c r="U35" s="5">
        <v>150</v>
      </c>
      <c r="V35" s="5">
        <v>150</v>
      </c>
      <c r="W35" s="5">
        <v>150</v>
      </c>
      <c r="X35" s="5">
        <v>150</v>
      </c>
      <c r="Y35" s="5">
        <v>150</v>
      </c>
    </row>
    <row r="36" spans="1:25" x14ac:dyDescent="0.25">
      <c r="A36" s="4" t="s">
        <v>3592</v>
      </c>
      <c r="B36" s="4" t="s">
        <v>34689</v>
      </c>
      <c r="C36" s="4" t="s">
        <v>34962</v>
      </c>
      <c r="D36" s="1" t="s">
        <v>34963</v>
      </c>
      <c r="E36" s="5">
        <v>300</v>
      </c>
      <c r="F36" s="5">
        <v>300</v>
      </c>
      <c r="G36" s="5">
        <v>300</v>
      </c>
      <c r="H36" s="5">
        <v>300</v>
      </c>
      <c r="I36" s="5">
        <v>300</v>
      </c>
      <c r="J36" s="5">
        <v>300</v>
      </c>
      <c r="K36" s="5">
        <v>300</v>
      </c>
      <c r="L36" s="5">
        <v>300</v>
      </c>
      <c r="M36" s="5">
        <v>300</v>
      </c>
      <c r="N36" s="5">
        <v>300</v>
      </c>
      <c r="O36" s="5">
        <v>300</v>
      </c>
      <c r="P36" s="5">
        <v>300</v>
      </c>
      <c r="Q36" s="5">
        <v>300</v>
      </c>
      <c r="R36" s="5">
        <v>300</v>
      </c>
      <c r="S36" s="5">
        <v>300</v>
      </c>
      <c r="T36" s="5">
        <v>300</v>
      </c>
      <c r="U36" s="5">
        <v>300</v>
      </c>
      <c r="V36" s="5">
        <v>300</v>
      </c>
      <c r="W36" s="5">
        <v>300</v>
      </c>
      <c r="X36" s="5">
        <v>300</v>
      </c>
      <c r="Y36" s="5">
        <v>300</v>
      </c>
    </row>
    <row r="37" spans="1:25" ht="38.25" x14ac:dyDescent="0.25">
      <c r="A37" s="4" t="s">
        <v>3593</v>
      </c>
      <c r="B37" s="4" t="s">
        <v>34689</v>
      </c>
      <c r="C37" s="4" t="s">
        <v>34964</v>
      </c>
      <c r="D37" s="1" t="s">
        <v>34965</v>
      </c>
      <c r="E37" s="5" t="s">
        <v>34966</v>
      </c>
      <c r="F37" s="5" t="s">
        <v>34967</v>
      </c>
      <c r="G37" s="5" t="s">
        <v>34967</v>
      </c>
      <c r="H37" s="5" t="s">
        <v>34968</v>
      </c>
      <c r="I37" s="5" t="s">
        <v>34969</v>
      </c>
      <c r="J37" s="5" t="s">
        <v>34969</v>
      </c>
      <c r="K37" s="5" t="s">
        <v>34970</v>
      </c>
      <c r="L37" s="5" t="s">
        <v>34970</v>
      </c>
      <c r="M37" s="5" t="s">
        <v>34970</v>
      </c>
      <c r="N37" s="5" t="s">
        <v>34970</v>
      </c>
      <c r="O37" s="5" t="s">
        <v>34970</v>
      </c>
      <c r="P37" s="5" t="s">
        <v>34970</v>
      </c>
      <c r="Q37" s="5" t="s">
        <v>34970</v>
      </c>
      <c r="R37" s="5" t="s">
        <v>34970</v>
      </c>
      <c r="S37" s="5" t="s">
        <v>34970</v>
      </c>
      <c r="T37" s="5" t="s">
        <v>34970</v>
      </c>
      <c r="U37" s="5" t="s">
        <v>34970</v>
      </c>
      <c r="V37" s="5" t="s">
        <v>34971</v>
      </c>
      <c r="W37" s="5" t="s">
        <v>34971</v>
      </c>
      <c r="X37" s="5" t="s">
        <v>34971</v>
      </c>
      <c r="Y37" s="5" t="s">
        <v>34972</v>
      </c>
    </row>
    <row r="38" spans="1:25" ht="38.25" x14ac:dyDescent="0.25">
      <c r="A38" s="4" t="s">
        <v>3594</v>
      </c>
      <c r="B38" s="4" t="s">
        <v>34689</v>
      </c>
      <c r="C38" s="4" t="s">
        <v>34973</v>
      </c>
      <c r="D38" s="1" t="s">
        <v>34974</v>
      </c>
      <c r="E38" s="5" t="s">
        <v>34966</v>
      </c>
      <c r="F38" s="5" t="s">
        <v>34967</v>
      </c>
      <c r="G38" s="5" t="s">
        <v>34967</v>
      </c>
      <c r="H38" s="5" t="s">
        <v>34968</v>
      </c>
      <c r="I38" s="5" t="s">
        <v>34969</v>
      </c>
      <c r="J38" s="5" t="s">
        <v>34969</v>
      </c>
      <c r="K38" s="5" t="s">
        <v>34970</v>
      </c>
      <c r="L38" s="5" t="s">
        <v>34970</v>
      </c>
      <c r="M38" s="5" t="s">
        <v>34970</v>
      </c>
      <c r="N38" s="5" t="s">
        <v>34970</v>
      </c>
      <c r="O38" s="5" t="s">
        <v>34970</v>
      </c>
      <c r="P38" s="5" t="s">
        <v>34970</v>
      </c>
      <c r="Q38" s="5" t="s">
        <v>34970</v>
      </c>
      <c r="R38" s="5" t="s">
        <v>34970</v>
      </c>
      <c r="S38" s="5" t="s">
        <v>34970</v>
      </c>
      <c r="T38" s="5" t="s">
        <v>34970</v>
      </c>
      <c r="U38" s="5" t="s">
        <v>34970</v>
      </c>
      <c r="V38" s="5" t="s">
        <v>34971</v>
      </c>
      <c r="W38" s="5" t="s">
        <v>34971</v>
      </c>
      <c r="X38" s="5" t="s">
        <v>34971</v>
      </c>
      <c r="Y38" s="5" t="s">
        <v>34972</v>
      </c>
    </row>
    <row r="39" spans="1:25" x14ac:dyDescent="0.25">
      <c r="A39" s="4" t="s">
        <v>213</v>
      </c>
      <c r="B39" s="4" t="s">
        <v>34689</v>
      </c>
      <c r="C39" s="4" t="s">
        <v>14611</v>
      </c>
      <c r="D39" s="1" t="s">
        <v>34975</v>
      </c>
      <c r="E39" s="5">
        <v>8.5000000000000006E-2</v>
      </c>
      <c r="F39" s="5">
        <v>8.7499999999999994E-2</v>
      </c>
      <c r="G39" s="5">
        <v>0.09</v>
      </c>
      <c r="H39" s="5">
        <v>0.09</v>
      </c>
      <c r="I39" s="5">
        <v>0.09</v>
      </c>
      <c r="J39" s="5">
        <v>0.09</v>
      </c>
      <c r="K39" s="5">
        <v>0.09</v>
      </c>
      <c r="L39" s="5">
        <v>0.09</v>
      </c>
      <c r="M39" s="5">
        <v>0.09</v>
      </c>
      <c r="N39" s="5">
        <v>0.09</v>
      </c>
      <c r="O39" s="5">
        <v>0.09</v>
      </c>
      <c r="P39" s="5">
        <v>0.09</v>
      </c>
      <c r="Q39" s="5">
        <v>0.09</v>
      </c>
      <c r="R39" s="5">
        <v>0.09</v>
      </c>
      <c r="S39" s="5">
        <v>0.09</v>
      </c>
      <c r="T39" s="5">
        <v>0.09</v>
      </c>
      <c r="U39" s="5">
        <v>0.09</v>
      </c>
      <c r="V39" s="5">
        <v>0.09</v>
      </c>
      <c r="W39" s="5">
        <v>0.09</v>
      </c>
      <c r="X39" s="5">
        <v>0.09</v>
      </c>
      <c r="Y39" s="5">
        <v>0.09</v>
      </c>
    </row>
    <row r="40" spans="1:25" ht="25.5" x14ac:dyDescent="0.25">
      <c r="A40" s="4" t="s">
        <v>217</v>
      </c>
      <c r="B40" s="4" t="s">
        <v>34689</v>
      </c>
      <c r="C40" s="4" t="s">
        <v>34976</v>
      </c>
      <c r="D40" s="1" t="s">
        <v>34977</v>
      </c>
      <c r="E40" s="5">
        <v>7.7499999999999999E-2</v>
      </c>
      <c r="F40" s="5">
        <v>7.7499999999999999E-2</v>
      </c>
      <c r="G40" s="5">
        <v>7.7499999999999999E-2</v>
      </c>
      <c r="H40" s="5">
        <v>7.7499999999999999E-2</v>
      </c>
      <c r="I40" s="5">
        <v>7.7499999999999999E-2</v>
      </c>
      <c r="J40" s="5">
        <v>7.7499999999999999E-2</v>
      </c>
      <c r="K40" s="5">
        <v>7.7499999999999999E-2</v>
      </c>
      <c r="L40" s="5">
        <v>7.7499999999999999E-2</v>
      </c>
      <c r="M40" s="5">
        <v>7.7499999999999999E-2</v>
      </c>
      <c r="N40" s="5">
        <v>7.7499999999999999E-2</v>
      </c>
      <c r="O40" s="5">
        <v>7.7499999999999999E-2</v>
      </c>
      <c r="P40" s="5">
        <v>7.7499999999999999E-2</v>
      </c>
      <c r="Q40" s="5">
        <v>7.7499999999999999E-2</v>
      </c>
      <c r="R40" s="5">
        <v>7.7499999999999999E-2</v>
      </c>
      <c r="S40" s="5">
        <v>7.7499999999999999E-2</v>
      </c>
      <c r="T40" s="5">
        <v>7.7499999999999999E-2</v>
      </c>
      <c r="U40" s="5">
        <v>7.7499999999999999E-2</v>
      </c>
      <c r="V40" s="5">
        <v>0</v>
      </c>
      <c r="W40" s="5">
        <v>0</v>
      </c>
      <c r="X40" s="5">
        <v>0</v>
      </c>
      <c r="Y40" s="5">
        <v>0</v>
      </c>
    </row>
    <row r="41" spans="1:25" x14ac:dyDescent="0.25">
      <c r="A41" s="4" t="s">
        <v>220</v>
      </c>
      <c r="B41" s="4" t="s">
        <v>34689</v>
      </c>
      <c r="C41" s="4" t="s">
        <v>34978</v>
      </c>
      <c r="D41" s="1" t="s">
        <v>34979</v>
      </c>
      <c r="E41" s="5" t="s">
        <v>34980</v>
      </c>
      <c r="F41" s="5" t="s">
        <v>34981</v>
      </c>
      <c r="G41" s="5" t="s">
        <v>34982</v>
      </c>
      <c r="H41" s="5" t="s">
        <v>34983</v>
      </c>
      <c r="I41" s="5" t="s">
        <v>34984</v>
      </c>
      <c r="J41" s="5" t="s">
        <v>34985</v>
      </c>
      <c r="K41" s="5" t="s">
        <v>34986</v>
      </c>
      <c r="L41" s="5" t="s">
        <v>34987</v>
      </c>
      <c r="M41" s="5" t="s">
        <v>34988</v>
      </c>
      <c r="N41" s="5" t="s">
        <v>34989</v>
      </c>
      <c r="O41" s="5" t="s">
        <v>34990</v>
      </c>
      <c r="P41" s="5" t="s">
        <v>34991</v>
      </c>
      <c r="Q41" s="5" t="s">
        <v>34992</v>
      </c>
      <c r="R41" s="5" t="s">
        <v>34993</v>
      </c>
      <c r="S41" s="5" t="s">
        <v>34994</v>
      </c>
      <c r="T41" s="5" t="s">
        <v>34995</v>
      </c>
      <c r="U41" s="5" t="s">
        <v>34996</v>
      </c>
      <c r="V41" s="5" t="s">
        <v>34699</v>
      </c>
      <c r="W41" s="5" t="s">
        <v>34700</v>
      </c>
      <c r="X41" s="5" t="s">
        <v>34701</v>
      </c>
      <c r="Y41" s="5">
        <v>3499.5</v>
      </c>
    </row>
    <row r="42" spans="1:25" x14ac:dyDescent="0.25">
      <c r="A42" s="4" t="s">
        <v>223</v>
      </c>
      <c r="B42" s="4" t="s">
        <v>34689</v>
      </c>
      <c r="C42" s="4" t="s">
        <v>34997</v>
      </c>
      <c r="D42" s="1" t="s">
        <v>34998</v>
      </c>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t="s">
        <v>216</v>
      </c>
      <c r="T42" s="5" t="s">
        <v>216</v>
      </c>
      <c r="U42" s="5" t="s">
        <v>216</v>
      </c>
      <c r="V42" s="5">
        <v>4.9000000000000002E-2</v>
      </c>
      <c r="W42" s="5">
        <v>4.9000000000000002E-2</v>
      </c>
      <c r="X42" s="5">
        <v>4.9000000000000002E-2</v>
      </c>
      <c r="Y42" s="5">
        <v>4.9000000000000002E-2</v>
      </c>
    </row>
    <row r="43" spans="1:25" x14ac:dyDescent="0.25">
      <c r="A43" s="4" t="s">
        <v>226</v>
      </c>
      <c r="B43" s="4" t="s">
        <v>34689</v>
      </c>
      <c r="C43" s="4" t="s">
        <v>34999</v>
      </c>
      <c r="D43" s="1" t="s">
        <v>35000</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t="s">
        <v>216</v>
      </c>
      <c r="T43" s="5" t="s">
        <v>216</v>
      </c>
      <c r="U43" s="5" t="s">
        <v>216</v>
      </c>
      <c r="V43" s="5" t="s">
        <v>35001</v>
      </c>
      <c r="W43" s="5" t="s">
        <v>5371</v>
      </c>
      <c r="X43" s="5" t="s">
        <v>35002</v>
      </c>
      <c r="Y43" s="5" t="s">
        <v>35003</v>
      </c>
    </row>
    <row r="44" spans="1:25" x14ac:dyDescent="0.25">
      <c r="A44" s="4" t="s">
        <v>229</v>
      </c>
      <c r="B44" s="4" t="s">
        <v>34689</v>
      </c>
      <c r="C44" s="4" t="s">
        <v>35004</v>
      </c>
      <c r="D44" s="1" t="s">
        <v>35005</v>
      </c>
      <c r="E44" s="5" t="s">
        <v>216</v>
      </c>
      <c r="F44" s="5" t="s">
        <v>216</v>
      </c>
      <c r="G44" s="5" t="s">
        <v>216</v>
      </c>
      <c r="H44" s="5" t="s">
        <v>216</v>
      </c>
      <c r="I44" s="5" t="s">
        <v>216</v>
      </c>
      <c r="J44" s="5" t="s">
        <v>216</v>
      </c>
      <c r="K44" s="5" t="s">
        <v>216</v>
      </c>
      <c r="L44" s="5" t="s">
        <v>35006</v>
      </c>
      <c r="M44" s="5" t="s">
        <v>35006</v>
      </c>
      <c r="N44" s="5" t="s">
        <v>35006</v>
      </c>
      <c r="O44" s="5" t="s">
        <v>35006</v>
      </c>
      <c r="P44" s="5" t="s">
        <v>35006</v>
      </c>
      <c r="Q44" s="5" t="s">
        <v>35006</v>
      </c>
      <c r="R44" s="5" t="s">
        <v>35006</v>
      </c>
      <c r="S44" s="5" t="s">
        <v>35006</v>
      </c>
      <c r="T44" s="5" t="s">
        <v>35006</v>
      </c>
      <c r="U44" s="5" t="s">
        <v>35006</v>
      </c>
      <c r="V44" s="5" t="s">
        <v>35006</v>
      </c>
      <c r="W44" s="5" t="s">
        <v>35006</v>
      </c>
      <c r="X44" s="5" t="s">
        <v>35006</v>
      </c>
      <c r="Y44" s="5" t="s">
        <v>35006</v>
      </c>
    </row>
    <row r="45" spans="1:25" x14ac:dyDescent="0.25">
      <c r="A45" s="4" t="s">
        <v>232</v>
      </c>
      <c r="B45" s="4" t="s">
        <v>34689</v>
      </c>
      <c r="C45" s="4" t="s">
        <v>35007</v>
      </c>
      <c r="D45" s="1" t="s">
        <v>35008</v>
      </c>
      <c r="E45" s="5" t="s">
        <v>216</v>
      </c>
      <c r="F45" s="5" t="s">
        <v>216</v>
      </c>
      <c r="G45" s="5" t="s">
        <v>216</v>
      </c>
      <c r="H45" s="5" t="s">
        <v>216</v>
      </c>
      <c r="I45" s="5" t="s">
        <v>216</v>
      </c>
      <c r="J45" s="5" t="s">
        <v>216</v>
      </c>
      <c r="K45" s="5" t="s">
        <v>216</v>
      </c>
      <c r="L45" s="5">
        <v>6</v>
      </c>
      <c r="M45" s="5">
        <v>6</v>
      </c>
      <c r="N45" s="5">
        <v>6</v>
      </c>
      <c r="O45" s="5">
        <v>6</v>
      </c>
      <c r="P45" s="5">
        <v>6</v>
      </c>
      <c r="Q45" s="5">
        <v>6</v>
      </c>
      <c r="R45" s="5">
        <v>6</v>
      </c>
      <c r="S45" s="5">
        <v>6</v>
      </c>
      <c r="T45" s="5">
        <v>6</v>
      </c>
      <c r="U45" s="5">
        <v>6</v>
      </c>
      <c r="V45" s="5">
        <v>6</v>
      </c>
      <c r="W45" s="5">
        <v>6</v>
      </c>
      <c r="X45" s="5">
        <v>6</v>
      </c>
      <c r="Y45" s="5">
        <v>6</v>
      </c>
    </row>
    <row r="46" spans="1:25" x14ac:dyDescent="0.25">
      <c r="A46" s="4" t="s">
        <v>256</v>
      </c>
      <c r="B46" s="4" t="s">
        <v>34689</v>
      </c>
      <c r="C46" s="4" t="s">
        <v>35009</v>
      </c>
      <c r="D46" s="1" t="s">
        <v>35010</v>
      </c>
      <c r="E46" s="5" t="s">
        <v>35011</v>
      </c>
      <c r="F46" s="5" t="s">
        <v>35011</v>
      </c>
      <c r="G46" s="5" t="s">
        <v>35012</v>
      </c>
      <c r="H46" s="5" t="s">
        <v>35013</v>
      </c>
      <c r="I46" s="5" t="s">
        <v>35014</v>
      </c>
      <c r="J46" s="5" t="s">
        <v>35014</v>
      </c>
      <c r="K46" s="5" t="s">
        <v>35014</v>
      </c>
      <c r="L46" s="5" t="s">
        <v>35014</v>
      </c>
      <c r="M46" s="5" t="s">
        <v>35014</v>
      </c>
      <c r="N46" s="5" t="s">
        <v>35014</v>
      </c>
      <c r="O46" s="5" t="s">
        <v>35014</v>
      </c>
      <c r="P46" s="5" t="s">
        <v>35014</v>
      </c>
      <c r="Q46" s="5" t="s">
        <v>35014</v>
      </c>
      <c r="R46" s="5" t="s">
        <v>35014</v>
      </c>
      <c r="S46" s="5" t="s">
        <v>35014</v>
      </c>
      <c r="T46" s="5" t="s">
        <v>35014</v>
      </c>
      <c r="U46" s="5" t="s">
        <v>35014</v>
      </c>
      <c r="V46" s="5" t="s">
        <v>16653</v>
      </c>
      <c r="W46" s="5" t="s">
        <v>16653</v>
      </c>
      <c r="X46" s="5" t="s">
        <v>16653</v>
      </c>
      <c r="Y46" s="5" t="s">
        <v>16653</v>
      </c>
    </row>
    <row r="47" spans="1:25" x14ac:dyDescent="0.25">
      <c r="A47" s="4" t="s">
        <v>259</v>
      </c>
      <c r="B47" s="4" t="s">
        <v>34689</v>
      </c>
      <c r="C47" s="4" t="s">
        <v>35015</v>
      </c>
      <c r="D47" s="1" t="s">
        <v>35016</v>
      </c>
      <c r="E47" s="5" t="s">
        <v>35017</v>
      </c>
      <c r="F47" s="5" t="s">
        <v>35017</v>
      </c>
      <c r="G47" s="5" t="s">
        <v>35014</v>
      </c>
      <c r="H47" s="5" t="s">
        <v>35014</v>
      </c>
      <c r="I47" s="5" t="s">
        <v>216</v>
      </c>
      <c r="J47" s="5" t="s">
        <v>216</v>
      </c>
      <c r="K47" s="5" t="s">
        <v>216</v>
      </c>
      <c r="L47" s="5" t="s">
        <v>216</v>
      </c>
      <c r="M47" s="5" t="s">
        <v>216</v>
      </c>
      <c r="N47" s="5" t="s">
        <v>216</v>
      </c>
      <c r="O47" s="5" t="s">
        <v>216</v>
      </c>
      <c r="P47" s="5" t="s">
        <v>216</v>
      </c>
      <c r="Q47" s="5" t="s">
        <v>216</v>
      </c>
      <c r="R47" s="5" t="s">
        <v>216</v>
      </c>
      <c r="S47" s="5" t="s">
        <v>216</v>
      </c>
      <c r="T47" s="5" t="s">
        <v>216</v>
      </c>
      <c r="U47" s="5" t="s">
        <v>216</v>
      </c>
      <c r="V47" s="5" t="s">
        <v>216</v>
      </c>
      <c r="W47" s="5" t="s">
        <v>216</v>
      </c>
      <c r="X47" s="5" t="s">
        <v>216</v>
      </c>
      <c r="Y47" s="5" t="s">
        <v>216</v>
      </c>
    </row>
    <row r="48" spans="1:25" x14ac:dyDescent="0.25">
      <c r="A48" s="4" t="s">
        <v>10653</v>
      </c>
      <c r="B48" s="4" t="s">
        <v>34689</v>
      </c>
      <c r="C48" s="4" t="s">
        <v>10936</v>
      </c>
      <c r="D48" s="1" t="s">
        <v>35018</v>
      </c>
      <c r="E48" s="5">
        <v>0.19</v>
      </c>
      <c r="F48" s="5">
        <v>0.19</v>
      </c>
      <c r="G48" s="5">
        <v>0.19</v>
      </c>
      <c r="H48" s="5">
        <v>0.19</v>
      </c>
      <c r="I48" s="5">
        <v>0.18</v>
      </c>
      <c r="J48" s="5">
        <v>0.18</v>
      </c>
      <c r="K48" s="5">
        <v>0.18</v>
      </c>
      <c r="L48" s="5">
        <v>0.18</v>
      </c>
      <c r="M48" s="5">
        <v>0.18</v>
      </c>
      <c r="N48" s="5">
        <v>0.18</v>
      </c>
      <c r="O48" s="5">
        <v>0.18</v>
      </c>
      <c r="P48" s="5">
        <v>0.18</v>
      </c>
      <c r="Q48" s="5">
        <v>0.18</v>
      </c>
      <c r="R48" s="5">
        <v>0.18</v>
      </c>
      <c r="S48" s="5">
        <v>0.18</v>
      </c>
      <c r="T48" s="5">
        <v>0.17</v>
      </c>
      <c r="U48" s="5">
        <v>0.17</v>
      </c>
      <c r="V48" s="5">
        <v>0.12</v>
      </c>
      <c r="W48" s="5">
        <v>0.12</v>
      </c>
      <c r="X48" s="5">
        <v>0.12</v>
      </c>
      <c r="Y48" s="5">
        <v>0.12</v>
      </c>
    </row>
    <row r="49" spans="1:25" x14ac:dyDescent="0.25">
      <c r="A49" s="4" t="s">
        <v>10654</v>
      </c>
      <c r="B49" s="4" t="s">
        <v>34689</v>
      </c>
      <c r="C49" s="4" t="s">
        <v>10938</v>
      </c>
      <c r="D49" s="1" t="s">
        <v>35019</v>
      </c>
      <c r="E49" s="5">
        <v>0.3</v>
      </c>
      <c r="F49" s="5">
        <v>0.3</v>
      </c>
      <c r="G49" s="5">
        <v>0.3</v>
      </c>
      <c r="H49" s="5">
        <v>0.3</v>
      </c>
      <c r="I49" s="5">
        <v>0.32</v>
      </c>
      <c r="J49" s="5">
        <v>0.32</v>
      </c>
      <c r="K49" s="5">
        <v>0.32</v>
      </c>
      <c r="L49" s="5">
        <v>0.32</v>
      </c>
      <c r="M49" s="5">
        <v>0.32</v>
      </c>
      <c r="N49" s="5">
        <v>0.32</v>
      </c>
      <c r="O49" s="5">
        <v>0.32</v>
      </c>
      <c r="P49" s="5">
        <v>0.32</v>
      </c>
      <c r="Q49" s="5">
        <v>0.32</v>
      </c>
      <c r="R49" s="5">
        <v>0.32</v>
      </c>
      <c r="S49" s="5">
        <v>0.32</v>
      </c>
      <c r="T49" s="5">
        <v>0.32</v>
      </c>
      <c r="U49" s="5">
        <v>0.32</v>
      </c>
      <c r="V49" s="5">
        <v>0.32</v>
      </c>
      <c r="W49" s="5">
        <v>0.32</v>
      </c>
      <c r="X49" s="5">
        <v>0.32</v>
      </c>
      <c r="Y49" s="5">
        <v>0.32</v>
      </c>
    </row>
    <row r="50" spans="1:25" x14ac:dyDescent="0.25">
      <c r="A50" s="4" t="s">
        <v>10655</v>
      </c>
      <c r="B50" s="4" t="s">
        <v>34689</v>
      </c>
      <c r="C50" s="4" t="s">
        <v>10940</v>
      </c>
      <c r="D50" s="1" t="s">
        <v>35020</v>
      </c>
      <c r="E50" s="5">
        <v>0.4</v>
      </c>
      <c r="F50" s="5">
        <v>0.4</v>
      </c>
      <c r="G50" s="5">
        <v>0.4</v>
      </c>
      <c r="H50" s="5">
        <v>0.4</v>
      </c>
      <c r="I50" s="5" t="s">
        <v>216</v>
      </c>
      <c r="J50" s="5" t="s">
        <v>216</v>
      </c>
      <c r="K50" s="5" t="s">
        <v>216</v>
      </c>
      <c r="L50" s="5" t="s">
        <v>216</v>
      </c>
      <c r="M50" s="5" t="s">
        <v>216</v>
      </c>
      <c r="N50" s="5" t="s">
        <v>216</v>
      </c>
      <c r="O50" s="5" t="s">
        <v>216</v>
      </c>
      <c r="P50" s="5" t="s">
        <v>216</v>
      </c>
      <c r="Q50" s="5" t="s">
        <v>216</v>
      </c>
      <c r="R50" s="5" t="s">
        <v>216</v>
      </c>
      <c r="S50" s="5" t="s">
        <v>216</v>
      </c>
      <c r="T50" s="5" t="s">
        <v>216</v>
      </c>
      <c r="U50" s="5" t="s">
        <v>216</v>
      </c>
      <c r="V50" s="5" t="s">
        <v>216</v>
      </c>
      <c r="W50" s="5" t="s">
        <v>216</v>
      </c>
      <c r="X50" s="5" t="s">
        <v>216</v>
      </c>
      <c r="Y50" s="5" t="s">
        <v>216</v>
      </c>
    </row>
    <row r="51" spans="1:25" x14ac:dyDescent="0.25">
      <c r="A51" s="4" t="s">
        <v>10656</v>
      </c>
      <c r="B51" s="4" t="s">
        <v>34689</v>
      </c>
      <c r="C51" s="4" t="s">
        <v>35021</v>
      </c>
      <c r="D51" s="1" t="s">
        <v>35022</v>
      </c>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v>0.04</v>
      </c>
      <c r="T51" s="5">
        <v>0.04</v>
      </c>
      <c r="U51" s="5">
        <v>0.04</v>
      </c>
      <c r="V51" s="5">
        <v>0.04</v>
      </c>
      <c r="W51" s="5">
        <v>0.04</v>
      </c>
      <c r="X51" s="5">
        <v>0.04</v>
      </c>
      <c r="Y51" s="5">
        <v>0.04</v>
      </c>
    </row>
    <row r="52" spans="1:25" x14ac:dyDescent="0.25">
      <c r="A52" s="4" t="s">
        <v>10657</v>
      </c>
      <c r="B52" s="4" t="s">
        <v>34689</v>
      </c>
      <c r="C52" s="4" t="s">
        <v>35023</v>
      </c>
      <c r="D52" s="1" t="s">
        <v>35024</v>
      </c>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t="s">
        <v>1094</v>
      </c>
      <c r="T52" s="5" t="s">
        <v>1094</v>
      </c>
      <c r="U52" s="5" t="s">
        <v>1094</v>
      </c>
      <c r="V52" s="5" t="s">
        <v>1094</v>
      </c>
      <c r="W52" s="5" t="s">
        <v>1094</v>
      </c>
      <c r="X52" s="5" t="s">
        <v>1094</v>
      </c>
      <c r="Y52" s="5" t="s">
        <v>1094</v>
      </c>
    </row>
    <row r="53" spans="1:25" x14ac:dyDescent="0.25">
      <c r="A53" s="4" t="s">
        <v>10658</v>
      </c>
      <c r="B53" s="4" t="s">
        <v>34689</v>
      </c>
      <c r="C53" s="4" t="s">
        <v>35025</v>
      </c>
      <c r="D53" s="1" t="s">
        <v>35026</v>
      </c>
      <c r="E53" s="5" t="s">
        <v>5697</v>
      </c>
      <c r="F53" s="5" t="s">
        <v>5697</v>
      </c>
      <c r="G53" s="5" t="s">
        <v>35027</v>
      </c>
      <c r="H53" s="5" t="s">
        <v>35028</v>
      </c>
      <c r="I53" s="5" t="s">
        <v>35028</v>
      </c>
      <c r="J53" s="5" t="s">
        <v>35028</v>
      </c>
      <c r="K53" s="5" t="s">
        <v>35028</v>
      </c>
      <c r="L53" s="5" t="s">
        <v>35028</v>
      </c>
      <c r="M53" s="5" t="s">
        <v>35028</v>
      </c>
      <c r="N53" s="5" t="s">
        <v>35028</v>
      </c>
      <c r="O53" s="5" t="s">
        <v>35028</v>
      </c>
      <c r="P53" s="5" t="s">
        <v>35028</v>
      </c>
      <c r="Q53" s="5" t="s">
        <v>31530</v>
      </c>
      <c r="R53" s="5" t="s">
        <v>18403</v>
      </c>
      <c r="S53" s="5" t="s">
        <v>18403</v>
      </c>
      <c r="T53" s="5" t="s">
        <v>18403</v>
      </c>
      <c r="U53" s="5" t="s">
        <v>18403</v>
      </c>
      <c r="V53" s="5" t="s">
        <v>1033</v>
      </c>
      <c r="W53" s="5" t="s">
        <v>1033</v>
      </c>
      <c r="X53" s="5" t="s">
        <v>1033</v>
      </c>
      <c r="Y53" s="5" t="s">
        <v>1033</v>
      </c>
    </row>
    <row r="54" spans="1:25" x14ac:dyDescent="0.25">
      <c r="A54" s="4" t="s">
        <v>10659</v>
      </c>
      <c r="B54" s="4" t="s">
        <v>34689</v>
      </c>
      <c r="C54" s="4" t="s">
        <v>35029</v>
      </c>
      <c r="D54" s="1" t="s">
        <v>35030</v>
      </c>
      <c r="E54" s="5" t="s">
        <v>35031</v>
      </c>
      <c r="F54" s="5" t="s">
        <v>35031</v>
      </c>
      <c r="G54" s="5" t="s">
        <v>35032</v>
      </c>
      <c r="H54" s="5" t="s">
        <v>35033</v>
      </c>
      <c r="I54" s="5" t="s">
        <v>35034</v>
      </c>
      <c r="J54" s="5" t="s">
        <v>35034</v>
      </c>
      <c r="K54" s="5" t="s">
        <v>35034</v>
      </c>
      <c r="L54" s="5" t="s">
        <v>35034</v>
      </c>
      <c r="M54" s="5" t="s">
        <v>35034</v>
      </c>
      <c r="N54" s="5" t="s">
        <v>35034</v>
      </c>
      <c r="O54" s="5" t="s">
        <v>35034</v>
      </c>
      <c r="P54" s="5" t="s">
        <v>35034</v>
      </c>
      <c r="Q54" s="5" t="s">
        <v>216</v>
      </c>
      <c r="R54" s="5" t="s">
        <v>216</v>
      </c>
      <c r="S54" s="5" t="s">
        <v>216</v>
      </c>
      <c r="T54" s="5" t="s">
        <v>216</v>
      </c>
      <c r="U54" s="5" t="s">
        <v>216</v>
      </c>
      <c r="V54" s="5" t="s">
        <v>18245</v>
      </c>
      <c r="W54" s="5" t="s">
        <v>18245</v>
      </c>
      <c r="X54" s="5" t="s">
        <v>18245</v>
      </c>
      <c r="Y54" s="5" t="s">
        <v>18245</v>
      </c>
    </row>
    <row r="55" spans="1:25" ht="25.5" x14ac:dyDescent="0.25">
      <c r="A55" s="4" t="s">
        <v>10660</v>
      </c>
      <c r="B55" s="4" t="s">
        <v>34689</v>
      </c>
      <c r="C55" s="4" t="s">
        <v>35035</v>
      </c>
      <c r="D55" s="1" t="s">
        <v>35036</v>
      </c>
      <c r="E55" s="5" t="s">
        <v>216</v>
      </c>
      <c r="F55" s="5" t="s">
        <v>216</v>
      </c>
      <c r="G55" s="5" t="s">
        <v>216</v>
      </c>
      <c r="H55" s="5" t="s">
        <v>216</v>
      </c>
      <c r="I55" s="5" t="s">
        <v>216</v>
      </c>
      <c r="J55" s="5" t="s">
        <v>216</v>
      </c>
      <c r="K55" s="5" t="s">
        <v>216</v>
      </c>
      <c r="L55" s="5" t="s">
        <v>216</v>
      </c>
      <c r="M55" s="5" t="s">
        <v>216</v>
      </c>
      <c r="N55" s="5" t="s">
        <v>216</v>
      </c>
      <c r="O55" s="5" t="s">
        <v>216</v>
      </c>
      <c r="P55" s="5" t="s">
        <v>216</v>
      </c>
      <c r="Q55" s="5" t="s">
        <v>11201</v>
      </c>
      <c r="R55" s="5" t="s">
        <v>5578</v>
      </c>
      <c r="S55" s="5" t="s">
        <v>5578</v>
      </c>
      <c r="T55" s="5" t="s">
        <v>32329</v>
      </c>
      <c r="U55" s="5" t="s">
        <v>32329</v>
      </c>
      <c r="V55" s="5" t="s">
        <v>216</v>
      </c>
      <c r="W55" s="5" t="s">
        <v>216</v>
      </c>
      <c r="X55" s="5" t="s">
        <v>216</v>
      </c>
      <c r="Y55" s="5" t="s">
        <v>216</v>
      </c>
    </row>
    <row r="56" spans="1:25" ht="38.25" x14ac:dyDescent="0.25">
      <c r="A56" s="4" t="s">
        <v>10661</v>
      </c>
      <c r="B56" s="4" t="s">
        <v>34689</v>
      </c>
      <c r="C56" s="4" t="s">
        <v>35037</v>
      </c>
      <c r="D56" s="1" t="s">
        <v>35038</v>
      </c>
      <c r="E56" s="5" t="s">
        <v>216</v>
      </c>
      <c r="F56" s="5" t="s">
        <v>216</v>
      </c>
      <c r="G56" s="5" t="s">
        <v>216</v>
      </c>
      <c r="H56" s="5" t="s">
        <v>216</v>
      </c>
      <c r="I56" s="5" t="s">
        <v>216</v>
      </c>
      <c r="J56" s="5" t="s">
        <v>216</v>
      </c>
      <c r="K56" s="5" t="s">
        <v>216</v>
      </c>
      <c r="L56" s="5" t="s">
        <v>216</v>
      </c>
      <c r="M56" s="5" t="s">
        <v>216</v>
      </c>
      <c r="N56" s="5" t="s">
        <v>216</v>
      </c>
      <c r="O56" s="5" t="s">
        <v>216</v>
      </c>
      <c r="P56" s="5" t="s">
        <v>216</v>
      </c>
      <c r="Q56" s="5" t="s">
        <v>35039</v>
      </c>
      <c r="R56" s="5" t="s">
        <v>35040</v>
      </c>
      <c r="S56" s="5" t="s">
        <v>35040</v>
      </c>
      <c r="T56" s="5" t="s">
        <v>35041</v>
      </c>
      <c r="U56" s="5" t="s">
        <v>35041</v>
      </c>
      <c r="V56" s="5" t="s">
        <v>216</v>
      </c>
      <c r="W56" s="5" t="s">
        <v>216</v>
      </c>
      <c r="X56" s="5" t="s">
        <v>216</v>
      </c>
      <c r="Y56" s="5" t="s">
        <v>216</v>
      </c>
    </row>
    <row r="57" spans="1:25" ht="25.5" x14ac:dyDescent="0.25">
      <c r="A57" s="4" t="s">
        <v>10662</v>
      </c>
      <c r="B57" s="4" t="s">
        <v>34689</v>
      </c>
      <c r="C57" s="4" t="s">
        <v>35042</v>
      </c>
      <c r="D57" s="1" t="s">
        <v>35043</v>
      </c>
      <c r="E57" s="5" t="s">
        <v>216</v>
      </c>
      <c r="F57" s="5" t="s">
        <v>216</v>
      </c>
      <c r="G57" s="5" t="s">
        <v>216</v>
      </c>
      <c r="H57" s="5" t="s">
        <v>216</v>
      </c>
      <c r="I57" s="5" t="s">
        <v>216</v>
      </c>
      <c r="J57" s="5" t="s">
        <v>216</v>
      </c>
      <c r="K57" s="5" t="s">
        <v>216</v>
      </c>
      <c r="L57" s="5" t="s">
        <v>216</v>
      </c>
      <c r="M57" s="5" t="s">
        <v>216</v>
      </c>
      <c r="N57" s="5" t="s">
        <v>216</v>
      </c>
      <c r="O57" s="5" t="s">
        <v>216</v>
      </c>
      <c r="P57" s="5" t="s">
        <v>216</v>
      </c>
      <c r="Q57" s="5" t="s">
        <v>35034</v>
      </c>
      <c r="R57" s="5" t="s">
        <v>35034</v>
      </c>
      <c r="S57" s="5" t="s">
        <v>35034</v>
      </c>
      <c r="T57" s="5" t="s">
        <v>35044</v>
      </c>
      <c r="U57" s="5" t="s">
        <v>35044</v>
      </c>
      <c r="V57" s="5" t="s">
        <v>216</v>
      </c>
      <c r="W57" s="5" t="s">
        <v>216</v>
      </c>
      <c r="X57" s="5" t="s">
        <v>216</v>
      </c>
      <c r="Y57" s="5" t="s">
        <v>216</v>
      </c>
    </row>
    <row r="58" spans="1:25" x14ac:dyDescent="0.25">
      <c r="A58" s="4" t="s">
        <v>10663</v>
      </c>
      <c r="B58" s="4" t="s">
        <v>34689</v>
      </c>
      <c r="C58" s="4" t="s">
        <v>35045</v>
      </c>
      <c r="D58" s="1" t="s">
        <v>35046</v>
      </c>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t="s">
        <v>216</v>
      </c>
      <c r="T58" s="5" t="s">
        <v>216</v>
      </c>
      <c r="U58" s="5" t="s">
        <v>216</v>
      </c>
      <c r="V58" s="5" t="s">
        <v>32329</v>
      </c>
      <c r="W58" s="5" t="s">
        <v>32329</v>
      </c>
      <c r="X58" s="5" t="s">
        <v>32329</v>
      </c>
      <c r="Y58" s="5" t="s">
        <v>32329</v>
      </c>
    </row>
    <row r="59" spans="1:25" ht="25.5" x14ac:dyDescent="0.25">
      <c r="A59" s="4" t="s">
        <v>10664</v>
      </c>
      <c r="B59" s="4" t="s">
        <v>34689</v>
      </c>
      <c r="C59" s="4" t="s">
        <v>35047</v>
      </c>
      <c r="D59" s="1" t="s">
        <v>35048</v>
      </c>
      <c r="E59" s="5" t="s">
        <v>216</v>
      </c>
      <c r="F59" s="5" t="s">
        <v>216</v>
      </c>
      <c r="G59" s="5" t="s">
        <v>216</v>
      </c>
      <c r="H59" s="5" t="s">
        <v>216</v>
      </c>
      <c r="I59" s="5" t="s">
        <v>216</v>
      </c>
      <c r="J59" s="5" t="s">
        <v>216</v>
      </c>
      <c r="K59" s="5" t="s">
        <v>216</v>
      </c>
      <c r="L59" s="5" t="s">
        <v>216</v>
      </c>
      <c r="M59" s="5" t="s">
        <v>216</v>
      </c>
      <c r="N59" s="5" t="s">
        <v>216</v>
      </c>
      <c r="O59" s="5" t="s">
        <v>216</v>
      </c>
      <c r="P59" s="5" t="s">
        <v>216</v>
      </c>
      <c r="Q59" s="5" t="s">
        <v>31530</v>
      </c>
      <c r="R59" s="5" t="s">
        <v>18403</v>
      </c>
      <c r="S59" s="5" t="s">
        <v>18403</v>
      </c>
      <c r="T59" s="5" t="s">
        <v>18403</v>
      </c>
      <c r="U59" s="5" t="s">
        <v>18403</v>
      </c>
      <c r="V59" s="5" t="s">
        <v>216</v>
      </c>
      <c r="W59" s="5" t="s">
        <v>216</v>
      </c>
      <c r="X59" s="5" t="s">
        <v>216</v>
      </c>
      <c r="Y59" s="5" t="s">
        <v>216</v>
      </c>
    </row>
    <row r="60" spans="1:25" x14ac:dyDescent="0.25">
      <c r="A60" s="4" t="s">
        <v>13023</v>
      </c>
      <c r="B60" s="4" t="s">
        <v>34689</v>
      </c>
      <c r="C60" s="4" t="s">
        <v>35049</v>
      </c>
      <c r="D60" s="1" t="s">
        <v>35050</v>
      </c>
      <c r="E60" s="5" t="s">
        <v>216</v>
      </c>
      <c r="F60" s="5" t="s">
        <v>216</v>
      </c>
      <c r="G60" s="5" t="s">
        <v>216</v>
      </c>
      <c r="H60" s="5" t="s">
        <v>216</v>
      </c>
      <c r="I60" s="5" t="s">
        <v>216</v>
      </c>
      <c r="J60" s="5" t="s">
        <v>216</v>
      </c>
      <c r="K60" s="5" t="s">
        <v>216</v>
      </c>
      <c r="L60" s="5" t="s">
        <v>216</v>
      </c>
      <c r="M60" s="5" t="s">
        <v>216</v>
      </c>
      <c r="N60" s="5" t="s">
        <v>216</v>
      </c>
      <c r="O60" s="5" t="s">
        <v>216</v>
      </c>
      <c r="P60" s="5" t="s">
        <v>216</v>
      </c>
      <c r="Q60" s="5" t="s">
        <v>1049</v>
      </c>
      <c r="R60" s="5" t="s">
        <v>14149</v>
      </c>
      <c r="S60" s="5" t="s">
        <v>14149</v>
      </c>
      <c r="T60" s="5" t="s">
        <v>14149</v>
      </c>
      <c r="U60" s="5" t="s">
        <v>14149</v>
      </c>
      <c r="V60" s="5" t="s">
        <v>216</v>
      </c>
      <c r="W60" s="5" t="s">
        <v>216</v>
      </c>
      <c r="X60" s="5" t="s">
        <v>216</v>
      </c>
      <c r="Y60" s="5" t="s">
        <v>216</v>
      </c>
    </row>
    <row r="61" spans="1:25" x14ac:dyDescent="0.25">
      <c r="A61" s="4" t="s">
        <v>13028</v>
      </c>
      <c r="B61" s="4" t="s">
        <v>34689</v>
      </c>
      <c r="C61" s="4" t="s">
        <v>35051</v>
      </c>
      <c r="D61" s="1" t="s">
        <v>35052</v>
      </c>
      <c r="E61" s="5" t="s">
        <v>216</v>
      </c>
      <c r="F61" s="5" t="s">
        <v>216</v>
      </c>
      <c r="G61" s="5" t="s">
        <v>216</v>
      </c>
      <c r="H61" s="5" t="s">
        <v>216</v>
      </c>
      <c r="I61" s="5" t="s">
        <v>216</v>
      </c>
      <c r="J61" s="5" t="s">
        <v>216</v>
      </c>
      <c r="K61" s="5" t="s">
        <v>216</v>
      </c>
      <c r="L61" s="5" t="s">
        <v>216</v>
      </c>
      <c r="M61" s="5" t="s">
        <v>216</v>
      </c>
      <c r="N61" s="5" t="s">
        <v>216</v>
      </c>
      <c r="O61" s="5" t="s">
        <v>216</v>
      </c>
      <c r="P61" s="5" t="s">
        <v>216</v>
      </c>
      <c r="Q61" s="5" t="s">
        <v>35014</v>
      </c>
      <c r="R61" s="5" t="s">
        <v>35014</v>
      </c>
      <c r="S61" s="5" t="s">
        <v>35014</v>
      </c>
      <c r="T61" s="5" t="s">
        <v>35014</v>
      </c>
      <c r="U61" s="5" t="s">
        <v>35014</v>
      </c>
      <c r="V61" s="5" t="s">
        <v>216</v>
      </c>
      <c r="W61" s="5" t="s">
        <v>216</v>
      </c>
      <c r="X61" s="5" t="s">
        <v>216</v>
      </c>
      <c r="Y61" s="5" t="s">
        <v>216</v>
      </c>
    </row>
    <row r="62" spans="1:25" ht="25.5" x14ac:dyDescent="0.25">
      <c r="A62" s="4" t="s">
        <v>13033</v>
      </c>
      <c r="B62" s="4" t="s">
        <v>34689</v>
      </c>
      <c r="C62" s="4" t="s">
        <v>35053</v>
      </c>
      <c r="D62" s="1" t="s">
        <v>35054</v>
      </c>
      <c r="E62" s="5" t="s">
        <v>216</v>
      </c>
      <c r="F62" s="5" t="s">
        <v>216</v>
      </c>
      <c r="G62" s="5" t="s">
        <v>216</v>
      </c>
      <c r="H62" s="5" t="s">
        <v>216</v>
      </c>
      <c r="I62" s="5" t="s">
        <v>216</v>
      </c>
      <c r="J62" s="5" t="s">
        <v>216</v>
      </c>
      <c r="K62" s="5" t="s">
        <v>216</v>
      </c>
      <c r="L62" s="5" t="s">
        <v>216</v>
      </c>
      <c r="M62" s="5" t="s">
        <v>216</v>
      </c>
      <c r="N62" s="5" t="s">
        <v>216</v>
      </c>
      <c r="O62" s="5" t="s">
        <v>216</v>
      </c>
      <c r="P62" s="5" t="s">
        <v>216</v>
      </c>
      <c r="Q62" s="5" t="s">
        <v>35055</v>
      </c>
      <c r="R62" s="5" t="s">
        <v>35055</v>
      </c>
      <c r="S62" s="5" t="s">
        <v>35055</v>
      </c>
      <c r="T62" s="5" t="s">
        <v>35055</v>
      </c>
      <c r="U62" s="5" t="s">
        <v>35055</v>
      </c>
      <c r="V62" s="5" t="s">
        <v>216</v>
      </c>
      <c r="W62" s="5" t="s">
        <v>216</v>
      </c>
      <c r="X62" s="5" t="s">
        <v>216</v>
      </c>
      <c r="Y62" s="5" t="s">
        <v>216</v>
      </c>
    </row>
    <row r="63" spans="1:25" x14ac:dyDescent="0.25">
      <c r="A63" s="4" t="s">
        <v>13040</v>
      </c>
      <c r="B63" s="4" t="s">
        <v>34689</v>
      </c>
      <c r="C63" s="4" t="s">
        <v>35056</v>
      </c>
      <c r="D63" s="1" t="s">
        <v>35057</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t="s">
        <v>216</v>
      </c>
      <c r="T63" s="5" t="s">
        <v>216</v>
      </c>
      <c r="U63" s="5" t="s">
        <v>216</v>
      </c>
      <c r="V63" s="5" t="s">
        <v>18403</v>
      </c>
      <c r="W63" s="5" t="s">
        <v>18403</v>
      </c>
      <c r="X63" s="5" t="s">
        <v>18403</v>
      </c>
      <c r="Y63" s="5" t="s">
        <v>18403</v>
      </c>
    </row>
    <row r="64" spans="1:25" ht="25.5" x14ac:dyDescent="0.25">
      <c r="A64" s="4" t="s">
        <v>13048</v>
      </c>
      <c r="B64" s="4" t="s">
        <v>34689</v>
      </c>
      <c r="C64" s="4" t="s">
        <v>35058</v>
      </c>
      <c r="D64" s="1" t="s">
        <v>35059</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t="s">
        <v>216</v>
      </c>
      <c r="T64" s="5" t="s">
        <v>216</v>
      </c>
      <c r="U64" s="5" t="s">
        <v>216</v>
      </c>
      <c r="V64" s="5" t="s">
        <v>14149</v>
      </c>
      <c r="W64" s="5" t="s">
        <v>14149</v>
      </c>
      <c r="X64" s="5" t="s">
        <v>14149</v>
      </c>
      <c r="Y64" s="5" t="s">
        <v>14149</v>
      </c>
    </row>
    <row r="65" spans="1:25" x14ac:dyDescent="0.25">
      <c r="A65" s="4" t="s">
        <v>13055</v>
      </c>
      <c r="B65" s="4" t="s">
        <v>34689</v>
      </c>
      <c r="C65" s="4" t="s">
        <v>35060</v>
      </c>
      <c r="D65" s="1" t="s">
        <v>35061</v>
      </c>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t="s">
        <v>216</v>
      </c>
      <c r="T65" s="5" t="s">
        <v>216</v>
      </c>
      <c r="U65" s="5" t="s">
        <v>216</v>
      </c>
      <c r="V65" s="5" t="s">
        <v>13084</v>
      </c>
      <c r="W65" s="5" t="s">
        <v>13084</v>
      </c>
      <c r="X65" s="5" t="s">
        <v>13084</v>
      </c>
      <c r="Y65" s="5" t="s">
        <v>13084</v>
      </c>
    </row>
    <row r="66" spans="1:25" x14ac:dyDescent="0.25">
      <c r="A66" s="4" t="s">
        <v>13063</v>
      </c>
      <c r="B66" s="4" t="s">
        <v>34689</v>
      </c>
      <c r="C66" s="4" t="s">
        <v>35062</v>
      </c>
      <c r="D66" s="1" t="s">
        <v>35063</v>
      </c>
      <c r="E66" s="5">
        <v>0.19</v>
      </c>
      <c r="F66" s="5">
        <v>0.19</v>
      </c>
      <c r="G66" s="5">
        <v>0.19</v>
      </c>
      <c r="H66" s="5">
        <v>0.19</v>
      </c>
      <c r="I66" s="5">
        <v>0.19</v>
      </c>
      <c r="J66" s="5">
        <v>0.19</v>
      </c>
      <c r="K66" s="5">
        <v>0.19</v>
      </c>
      <c r="L66" s="5">
        <v>0.19</v>
      </c>
      <c r="M66" s="5">
        <v>0.19</v>
      </c>
      <c r="N66" s="5">
        <v>0.19</v>
      </c>
      <c r="O66" s="5">
        <v>0.19</v>
      </c>
      <c r="P66" s="5">
        <v>0.19</v>
      </c>
      <c r="Q66" s="5">
        <v>0.19</v>
      </c>
      <c r="R66" s="5">
        <v>0.19</v>
      </c>
      <c r="S66" s="5">
        <v>0.19</v>
      </c>
      <c r="T66" s="5">
        <v>0.19</v>
      </c>
      <c r="U66" s="5">
        <v>0.19</v>
      </c>
      <c r="V66" s="5">
        <v>0.19</v>
      </c>
      <c r="W66" s="5">
        <v>0.19</v>
      </c>
      <c r="X66" s="5">
        <v>0.19</v>
      </c>
      <c r="Y66" s="5">
        <v>0.19</v>
      </c>
    </row>
    <row r="67" spans="1:25" x14ac:dyDescent="0.25">
      <c r="A67" s="4" t="s">
        <v>13075</v>
      </c>
      <c r="B67" s="4" t="s">
        <v>34689</v>
      </c>
      <c r="C67" s="4" t="s">
        <v>35064</v>
      </c>
      <c r="D67" s="1" t="s">
        <v>35065</v>
      </c>
      <c r="E67" s="5">
        <v>7.0999999999999994E-2</v>
      </c>
      <c r="F67" s="5">
        <v>7.0999999999999994E-2</v>
      </c>
      <c r="G67" s="5">
        <v>7.0999999999999994E-2</v>
      </c>
      <c r="H67" s="5">
        <v>7.0999999999999994E-2</v>
      </c>
      <c r="I67" s="5">
        <v>7.0999999999999994E-2</v>
      </c>
      <c r="J67" s="5">
        <v>7.0999999999999994E-2</v>
      </c>
      <c r="K67" s="5">
        <v>7.0999999999999994E-2</v>
      </c>
      <c r="L67" s="5">
        <v>7.0999999999999994E-2</v>
      </c>
      <c r="M67" s="5">
        <v>7.0999999999999994E-2</v>
      </c>
      <c r="N67" s="5">
        <v>7.0999999999999994E-2</v>
      </c>
      <c r="O67" s="5">
        <v>7.0999999999999994E-2</v>
      </c>
      <c r="P67" s="5">
        <v>7.0999999999999994E-2</v>
      </c>
      <c r="Q67" s="5">
        <v>7.0999999999999994E-2</v>
      </c>
      <c r="R67" s="5">
        <v>7.0999999999999994E-2</v>
      </c>
      <c r="S67" s="5">
        <v>7.0999999999999994E-2</v>
      </c>
      <c r="T67" s="5">
        <v>7.0999999999999994E-2</v>
      </c>
      <c r="U67" s="5">
        <v>7.0999999999999994E-2</v>
      </c>
      <c r="V67" s="5">
        <v>7.0999999999999994E-2</v>
      </c>
      <c r="W67" s="5">
        <v>7.0999999999999994E-2</v>
      </c>
      <c r="X67" s="5">
        <v>7.0999999999999994E-2</v>
      </c>
      <c r="Y67" s="5">
        <v>7.0999999999999994E-2</v>
      </c>
    </row>
    <row r="68" spans="1:25" ht="25.5" x14ac:dyDescent="0.25">
      <c r="A68" s="4" t="s">
        <v>13088</v>
      </c>
      <c r="B68" s="4" t="s">
        <v>34689</v>
      </c>
      <c r="C68" s="4" t="s">
        <v>35066</v>
      </c>
      <c r="D68" s="1" t="s">
        <v>35067</v>
      </c>
      <c r="E68" s="5" t="s">
        <v>35068</v>
      </c>
      <c r="F68" s="5" t="s">
        <v>35068</v>
      </c>
      <c r="G68" s="5" t="s">
        <v>35069</v>
      </c>
      <c r="H68" s="5" t="s">
        <v>35070</v>
      </c>
      <c r="I68" s="5" t="s">
        <v>35070</v>
      </c>
      <c r="J68" s="5" t="s">
        <v>35070</v>
      </c>
      <c r="K68" s="5" t="s">
        <v>35070</v>
      </c>
      <c r="L68" s="5" t="s">
        <v>35070</v>
      </c>
      <c r="M68" s="5" t="s">
        <v>35070</v>
      </c>
      <c r="N68" s="5" t="s">
        <v>35070</v>
      </c>
      <c r="O68" s="5" t="s">
        <v>35070</v>
      </c>
      <c r="P68" s="5" t="s">
        <v>35070</v>
      </c>
      <c r="Q68" s="5" t="s">
        <v>35070</v>
      </c>
      <c r="R68" s="5" t="s">
        <v>35070</v>
      </c>
      <c r="S68" s="5" t="s">
        <v>35070</v>
      </c>
      <c r="T68" s="5" t="s">
        <v>5699</v>
      </c>
      <c r="U68" s="5" t="s">
        <v>5699</v>
      </c>
      <c r="V68" s="5" t="s">
        <v>5699</v>
      </c>
      <c r="W68" s="5" t="s">
        <v>5699</v>
      </c>
      <c r="X68" s="5" t="s">
        <v>5699</v>
      </c>
      <c r="Y68" s="5" t="s">
        <v>5699</v>
      </c>
    </row>
    <row r="69" spans="1:25" ht="25.5" x14ac:dyDescent="0.25">
      <c r="A69" s="4" t="s">
        <v>13098</v>
      </c>
      <c r="B69" s="4" t="s">
        <v>34689</v>
      </c>
      <c r="C69" s="4" t="s">
        <v>35071</v>
      </c>
      <c r="D69" s="1" t="s">
        <v>35072</v>
      </c>
      <c r="E69" s="5" t="s">
        <v>35073</v>
      </c>
      <c r="F69" s="5" t="s">
        <v>35073</v>
      </c>
      <c r="G69" s="5" t="s">
        <v>35074</v>
      </c>
      <c r="H69" s="5" t="s">
        <v>35075</v>
      </c>
      <c r="I69" s="5" t="s">
        <v>35075</v>
      </c>
      <c r="J69" s="5" t="s">
        <v>35075</v>
      </c>
      <c r="K69" s="5" t="s">
        <v>35075</v>
      </c>
      <c r="L69" s="5" t="s">
        <v>35075</v>
      </c>
      <c r="M69" s="5" t="s">
        <v>35075</v>
      </c>
      <c r="N69" s="5" t="s">
        <v>35075</v>
      </c>
      <c r="O69" s="5" t="s">
        <v>35075</v>
      </c>
      <c r="P69" s="5" t="s">
        <v>35075</v>
      </c>
      <c r="Q69" s="5" t="s">
        <v>35075</v>
      </c>
      <c r="R69" s="5" t="s">
        <v>35075</v>
      </c>
      <c r="S69" s="5" t="s">
        <v>35075</v>
      </c>
      <c r="T69" s="5" t="s">
        <v>13084</v>
      </c>
      <c r="U69" s="5" t="s">
        <v>13084</v>
      </c>
      <c r="V69" s="5" t="s">
        <v>13084</v>
      </c>
      <c r="W69" s="5" t="s">
        <v>13084</v>
      </c>
      <c r="X69" s="5" t="s">
        <v>13084</v>
      </c>
      <c r="Y69" s="5" t="s">
        <v>13084</v>
      </c>
    </row>
    <row r="70" spans="1:25" x14ac:dyDescent="0.25">
      <c r="A70" s="4" t="s">
        <v>13105</v>
      </c>
      <c r="B70" s="4" t="s">
        <v>34689</v>
      </c>
      <c r="C70" s="4" t="s">
        <v>35076</v>
      </c>
      <c r="D70" s="1" t="s">
        <v>35077</v>
      </c>
      <c r="E70" s="5" t="s">
        <v>6163</v>
      </c>
      <c r="F70" s="5" t="s">
        <v>6163</v>
      </c>
      <c r="G70" s="5" t="s">
        <v>6163</v>
      </c>
      <c r="H70" s="5" t="s">
        <v>6163</v>
      </c>
      <c r="I70" s="5" t="s">
        <v>6163</v>
      </c>
      <c r="J70" s="5" t="s">
        <v>6163</v>
      </c>
      <c r="K70" s="5" t="s">
        <v>6163</v>
      </c>
      <c r="L70" s="5" t="s">
        <v>6163</v>
      </c>
      <c r="M70" s="5" t="s">
        <v>6163</v>
      </c>
      <c r="N70" s="5" t="s">
        <v>6163</v>
      </c>
      <c r="O70" s="5" t="s">
        <v>6163</v>
      </c>
      <c r="P70" s="5" t="s">
        <v>6163</v>
      </c>
      <c r="Q70" s="5" t="s">
        <v>6163</v>
      </c>
      <c r="R70" s="5" t="s">
        <v>6163</v>
      </c>
      <c r="S70" s="5" t="s">
        <v>6163</v>
      </c>
      <c r="T70" s="5" t="s">
        <v>6163</v>
      </c>
      <c r="U70" s="5" t="s">
        <v>6163</v>
      </c>
      <c r="V70" s="5" t="s">
        <v>6163</v>
      </c>
      <c r="W70" s="5" t="s">
        <v>6163</v>
      </c>
      <c r="X70" s="5" t="s">
        <v>6163</v>
      </c>
      <c r="Y70" s="5" t="s">
        <v>6163</v>
      </c>
    </row>
    <row r="71" spans="1:25" ht="38.25" x14ac:dyDescent="0.25">
      <c r="A71" s="4" t="s">
        <v>29879</v>
      </c>
      <c r="B71" s="4" t="s">
        <v>34689</v>
      </c>
      <c r="C71" s="4" t="s">
        <v>35078</v>
      </c>
      <c r="D71" s="1" t="s">
        <v>35079</v>
      </c>
      <c r="E71" s="5">
        <v>0.2</v>
      </c>
      <c r="F71" s="5">
        <v>0.2</v>
      </c>
      <c r="G71" s="5">
        <v>0.2</v>
      </c>
      <c r="H71" s="5">
        <v>0.2</v>
      </c>
      <c r="I71" s="5">
        <v>0.2</v>
      </c>
      <c r="J71" s="5">
        <v>0.2</v>
      </c>
      <c r="K71" s="5">
        <v>0.2</v>
      </c>
      <c r="L71" s="5">
        <v>0.2</v>
      </c>
      <c r="M71" s="5">
        <v>0.2</v>
      </c>
      <c r="N71" s="5">
        <v>0.2</v>
      </c>
      <c r="O71" s="5">
        <v>0.2</v>
      </c>
      <c r="P71" s="5">
        <v>0.2</v>
      </c>
      <c r="Q71" s="5">
        <v>0.2</v>
      </c>
      <c r="R71" s="5">
        <v>0.2</v>
      </c>
      <c r="S71" s="5">
        <v>0.2</v>
      </c>
      <c r="T71" s="5">
        <v>0.2</v>
      </c>
      <c r="U71" s="5">
        <v>0.2</v>
      </c>
      <c r="V71" s="5">
        <v>0.2</v>
      </c>
      <c r="W71" s="5">
        <v>0.2</v>
      </c>
      <c r="X71" s="5">
        <v>0.2</v>
      </c>
      <c r="Y71" s="5">
        <v>0.2</v>
      </c>
    </row>
    <row r="72" spans="1:25" ht="38.25" x14ac:dyDescent="0.25">
      <c r="A72" s="4" t="s">
        <v>29882</v>
      </c>
      <c r="B72" s="4" t="s">
        <v>34689</v>
      </c>
      <c r="C72" s="4" t="s">
        <v>35080</v>
      </c>
      <c r="D72" s="1" t="s">
        <v>35081</v>
      </c>
      <c r="E72" s="5">
        <v>0.06</v>
      </c>
      <c r="F72" s="5">
        <v>0.06</v>
      </c>
      <c r="G72" s="5">
        <v>0.06</v>
      </c>
      <c r="H72" s="5">
        <v>0.06</v>
      </c>
      <c r="I72" s="5">
        <v>0.06</v>
      </c>
      <c r="J72" s="5">
        <v>0.06</v>
      </c>
      <c r="K72" s="5">
        <v>0.06</v>
      </c>
      <c r="L72" s="5">
        <v>0.06</v>
      </c>
      <c r="M72" s="5">
        <v>0.06</v>
      </c>
      <c r="N72" s="5">
        <v>0.06</v>
      </c>
      <c r="O72" s="5">
        <v>0.06</v>
      </c>
      <c r="P72" s="5">
        <v>0.06</v>
      </c>
      <c r="Q72" s="5">
        <v>0.06</v>
      </c>
      <c r="R72" s="5">
        <v>0.06</v>
      </c>
      <c r="S72" s="5">
        <v>0.06</v>
      </c>
      <c r="T72" s="5">
        <v>0.06</v>
      </c>
      <c r="U72" s="5">
        <v>0.06</v>
      </c>
      <c r="V72" s="5">
        <v>0.06</v>
      </c>
      <c r="W72" s="5">
        <v>0.06</v>
      </c>
      <c r="X72" s="5">
        <v>0.06</v>
      </c>
      <c r="Y72" s="5">
        <v>0.06</v>
      </c>
    </row>
    <row r="73" spans="1:25" ht="25.5" x14ac:dyDescent="0.25">
      <c r="A73" s="4" t="s">
        <v>29885</v>
      </c>
      <c r="B73" s="4" t="s">
        <v>34689</v>
      </c>
      <c r="C73" s="4" t="s">
        <v>35082</v>
      </c>
      <c r="D73" s="1" t="s">
        <v>35083</v>
      </c>
      <c r="E73" s="5" t="s">
        <v>35084</v>
      </c>
      <c r="F73" s="5" t="s">
        <v>35084</v>
      </c>
      <c r="G73" s="5" t="s">
        <v>35084</v>
      </c>
      <c r="H73" s="5" t="s">
        <v>35085</v>
      </c>
      <c r="I73" s="5" t="s">
        <v>35086</v>
      </c>
      <c r="J73" s="5" t="s">
        <v>35087</v>
      </c>
      <c r="K73" s="5" t="s">
        <v>35088</v>
      </c>
      <c r="L73" s="5" t="s">
        <v>35088</v>
      </c>
      <c r="M73" s="5" t="s">
        <v>35088</v>
      </c>
      <c r="N73" s="5" t="s">
        <v>35088</v>
      </c>
      <c r="O73" s="5" t="s">
        <v>35088</v>
      </c>
      <c r="P73" s="5" t="s">
        <v>35088</v>
      </c>
      <c r="Q73" s="5" t="s">
        <v>35088</v>
      </c>
      <c r="R73" s="5" t="s">
        <v>35088</v>
      </c>
      <c r="S73" s="5" t="s">
        <v>35088</v>
      </c>
      <c r="T73" s="5" t="s">
        <v>35088</v>
      </c>
      <c r="U73" s="5" t="s">
        <v>35089</v>
      </c>
      <c r="V73" s="5" t="s">
        <v>35090</v>
      </c>
      <c r="W73" s="5" t="s">
        <v>35090</v>
      </c>
      <c r="X73" s="5" t="s">
        <v>35091</v>
      </c>
      <c r="Y73" s="5" t="s">
        <v>35092</v>
      </c>
    </row>
    <row r="74" spans="1:25" ht="25.5" x14ac:dyDescent="0.25">
      <c r="A74" s="4" t="s">
        <v>29888</v>
      </c>
      <c r="B74" s="4" t="s">
        <v>34689</v>
      </c>
      <c r="C74" s="4" t="s">
        <v>35093</v>
      </c>
      <c r="D74" s="1" t="s">
        <v>35094</v>
      </c>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t="s">
        <v>216</v>
      </c>
      <c r="T74" s="5" t="s">
        <v>35014</v>
      </c>
      <c r="U74" s="5" t="s">
        <v>35014</v>
      </c>
      <c r="V74" s="5" t="s">
        <v>35014</v>
      </c>
      <c r="W74" s="5" t="s">
        <v>35014</v>
      </c>
      <c r="X74" s="5" t="s">
        <v>35014</v>
      </c>
      <c r="Y74" s="5" t="s">
        <v>35014</v>
      </c>
    </row>
    <row r="75" spans="1:25" ht="25.5" x14ac:dyDescent="0.25">
      <c r="A75" s="4" t="s">
        <v>29891</v>
      </c>
      <c r="B75" s="4" t="s">
        <v>34689</v>
      </c>
      <c r="C75" s="4" t="s">
        <v>35095</v>
      </c>
      <c r="D75" s="1" t="s">
        <v>35096</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v>26</v>
      </c>
      <c r="U75" s="5">
        <v>26</v>
      </c>
      <c r="V75" s="5">
        <v>26</v>
      </c>
      <c r="W75" s="5">
        <v>26</v>
      </c>
      <c r="X75" s="5">
        <v>26</v>
      </c>
      <c r="Y75" s="5">
        <v>26</v>
      </c>
    </row>
    <row r="76" spans="1:25" x14ac:dyDescent="0.25">
      <c r="A76" s="4" t="s">
        <v>29894</v>
      </c>
      <c r="B76" s="4" t="s">
        <v>34689</v>
      </c>
      <c r="C76" s="4" t="s">
        <v>35097</v>
      </c>
      <c r="D76" s="1" t="s">
        <v>35098</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t="s">
        <v>216</v>
      </c>
      <c r="T76" s="5" t="s">
        <v>216</v>
      </c>
      <c r="U76" s="5" t="s">
        <v>216</v>
      </c>
      <c r="V76" s="5" t="s">
        <v>35014</v>
      </c>
      <c r="W76" s="5" t="s">
        <v>35014</v>
      </c>
      <c r="X76" s="5" t="s">
        <v>35014</v>
      </c>
      <c r="Y76" s="5" t="s">
        <v>35014</v>
      </c>
    </row>
    <row r="77" spans="1:25" x14ac:dyDescent="0.25">
      <c r="A77" s="4" t="s">
        <v>29897</v>
      </c>
      <c r="B77" s="4" t="s">
        <v>34689</v>
      </c>
      <c r="C77" s="4" t="s">
        <v>35099</v>
      </c>
      <c r="D77" s="1" t="s">
        <v>35100</v>
      </c>
      <c r="E77" s="5" t="s">
        <v>5697</v>
      </c>
      <c r="F77" s="5" t="s">
        <v>5697</v>
      </c>
      <c r="G77" s="5">
        <v>3015</v>
      </c>
      <c r="H77" s="5" t="s">
        <v>35101</v>
      </c>
      <c r="I77" s="5" t="s">
        <v>35101</v>
      </c>
      <c r="J77" s="5" t="s">
        <v>35101</v>
      </c>
      <c r="K77" s="5" t="s">
        <v>35101</v>
      </c>
      <c r="L77" s="5" t="s">
        <v>35101</v>
      </c>
      <c r="M77" s="5" t="s">
        <v>35101</v>
      </c>
      <c r="N77" s="5" t="s">
        <v>35101</v>
      </c>
      <c r="O77" s="5" t="s">
        <v>35101</v>
      </c>
      <c r="P77" s="5" t="s">
        <v>35101</v>
      </c>
      <c r="Q77" s="5" t="s">
        <v>35101</v>
      </c>
      <c r="R77" s="5" t="s">
        <v>35101</v>
      </c>
      <c r="S77" s="5" t="s">
        <v>35101</v>
      </c>
      <c r="T77" s="5" t="s">
        <v>35101</v>
      </c>
      <c r="U77" s="5" t="s">
        <v>35101</v>
      </c>
      <c r="V77" s="5" t="s">
        <v>35102</v>
      </c>
      <c r="W77" s="5" t="s">
        <v>35103</v>
      </c>
      <c r="X77" s="5" t="s">
        <v>35104</v>
      </c>
      <c r="Y77" s="5" t="s">
        <v>35105</v>
      </c>
    </row>
    <row r="78" spans="1:25" ht="25.5" x14ac:dyDescent="0.25">
      <c r="A78" s="4" t="s">
        <v>29900</v>
      </c>
      <c r="B78" s="4" t="s">
        <v>34689</v>
      </c>
      <c r="C78" s="4" t="s">
        <v>35106</v>
      </c>
      <c r="D78" s="1" t="s">
        <v>35107</v>
      </c>
      <c r="E78" s="5" t="s">
        <v>216</v>
      </c>
      <c r="F78" s="5" t="s">
        <v>216</v>
      </c>
      <c r="G78" s="5" t="s">
        <v>216</v>
      </c>
      <c r="H78" s="5" t="s">
        <v>216</v>
      </c>
      <c r="I78" s="5" t="s">
        <v>216</v>
      </c>
      <c r="J78" s="5" t="s">
        <v>216</v>
      </c>
      <c r="K78" s="5" t="s">
        <v>216</v>
      </c>
      <c r="L78" s="5" t="s">
        <v>216</v>
      </c>
      <c r="M78" s="5" t="s">
        <v>35108</v>
      </c>
      <c r="N78" s="5" t="s">
        <v>35108</v>
      </c>
      <c r="O78" s="5" t="s">
        <v>35108</v>
      </c>
      <c r="P78" s="5" t="s">
        <v>35108</v>
      </c>
      <c r="Q78" s="5" t="s">
        <v>35108</v>
      </c>
      <c r="R78" s="5" t="s">
        <v>35108</v>
      </c>
      <c r="S78" s="5" t="s">
        <v>35108</v>
      </c>
      <c r="T78" s="5" t="s">
        <v>35108</v>
      </c>
      <c r="U78" s="5" t="s">
        <v>35108</v>
      </c>
      <c r="V78" s="5" t="s">
        <v>35108</v>
      </c>
      <c r="W78" s="5" t="s">
        <v>35108</v>
      </c>
      <c r="X78" s="5" t="s">
        <v>35108</v>
      </c>
      <c r="Y78" s="5" t="s">
        <v>35108</v>
      </c>
    </row>
    <row r="79" spans="1:25" ht="25.5" x14ac:dyDescent="0.25">
      <c r="A79" s="4" t="s">
        <v>29903</v>
      </c>
      <c r="B79" s="4" t="s">
        <v>34689</v>
      </c>
      <c r="C79" s="4" t="s">
        <v>35109</v>
      </c>
      <c r="D79" s="1" t="s">
        <v>35110</v>
      </c>
      <c r="E79" s="5" t="s">
        <v>216</v>
      </c>
      <c r="F79" s="5" t="s">
        <v>216</v>
      </c>
      <c r="G79" s="5" t="s">
        <v>216</v>
      </c>
      <c r="H79" s="5" t="s">
        <v>216</v>
      </c>
      <c r="I79" s="5" t="s">
        <v>216</v>
      </c>
      <c r="J79" s="5" t="s">
        <v>216</v>
      </c>
      <c r="K79" s="5" t="s">
        <v>216</v>
      </c>
      <c r="L79" s="5" t="s">
        <v>216</v>
      </c>
      <c r="M79" s="5" t="s">
        <v>35111</v>
      </c>
      <c r="N79" s="5" t="s">
        <v>35111</v>
      </c>
      <c r="O79" s="5" t="s">
        <v>35111</v>
      </c>
      <c r="P79" s="5" t="s">
        <v>35111</v>
      </c>
      <c r="Q79" s="5" t="s">
        <v>35111</v>
      </c>
      <c r="R79" s="5" t="s">
        <v>35111</v>
      </c>
      <c r="S79" s="5" t="s">
        <v>35111</v>
      </c>
      <c r="T79" s="5" t="s">
        <v>35111</v>
      </c>
      <c r="U79" s="5" t="s">
        <v>35111</v>
      </c>
      <c r="V79" s="5" t="s">
        <v>35111</v>
      </c>
      <c r="W79" s="5" t="s">
        <v>35111</v>
      </c>
      <c r="X79" s="5" t="s">
        <v>35111</v>
      </c>
      <c r="Y79" s="5" t="s">
        <v>35111</v>
      </c>
    </row>
    <row r="80" spans="1:25" x14ac:dyDescent="0.25">
      <c r="A80" s="4" t="s">
        <v>29906</v>
      </c>
      <c r="B80" s="4" t="s">
        <v>34689</v>
      </c>
      <c r="C80" s="4" t="s">
        <v>35112</v>
      </c>
      <c r="D80" s="1" t="s">
        <v>35113</v>
      </c>
      <c r="E80" s="5" t="s">
        <v>216</v>
      </c>
      <c r="F80" s="5" t="s">
        <v>216</v>
      </c>
      <c r="G80" s="5" t="s">
        <v>35114</v>
      </c>
      <c r="H80" s="5" t="s">
        <v>35115</v>
      </c>
      <c r="I80" s="5" t="s">
        <v>35116</v>
      </c>
      <c r="J80" s="5" t="s">
        <v>35116</v>
      </c>
      <c r="K80" s="5" t="s">
        <v>35116</v>
      </c>
      <c r="L80" s="5" t="s">
        <v>35116</v>
      </c>
      <c r="M80" s="5" t="s">
        <v>216</v>
      </c>
      <c r="N80" s="5" t="s">
        <v>216</v>
      </c>
      <c r="O80" s="5" t="s">
        <v>216</v>
      </c>
      <c r="P80" s="5" t="s">
        <v>216</v>
      </c>
      <c r="Q80" s="5" t="s">
        <v>216</v>
      </c>
      <c r="R80" s="5" t="s">
        <v>216</v>
      </c>
      <c r="S80" s="5" t="s">
        <v>216</v>
      </c>
      <c r="T80" s="5" t="s">
        <v>216</v>
      </c>
      <c r="U80" s="5" t="s">
        <v>216</v>
      </c>
      <c r="V80" s="5" t="s">
        <v>216</v>
      </c>
      <c r="W80" s="5" t="s">
        <v>216</v>
      </c>
      <c r="X80" s="5" t="s">
        <v>216</v>
      </c>
      <c r="Y80" s="5" t="s">
        <v>216</v>
      </c>
    </row>
    <row r="81" spans="1:25" x14ac:dyDescent="0.25">
      <c r="A81" s="4" t="s">
        <v>29909</v>
      </c>
      <c r="B81" s="4" t="s">
        <v>34689</v>
      </c>
      <c r="C81" s="4" t="s">
        <v>35117</v>
      </c>
      <c r="D81" s="1" t="s">
        <v>35118</v>
      </c>
      <c r="E81" s="5" t="s">
        <v>216</v>
      </c>
      <c r="F81" s="5" t="s">
        <v>216</v>
      </c>
      <c r="G81" s="5" t="s">
        <v>216</v>
      </c>
      <c r="H81" s="5" t="s">
        <v>216</v>
      </c>
      <c r="I81" s="5" t="s">
        <v>216</v>
      </c>
      <c r="J81" s="5" t="s">
        <v>216</v>
      </c>
      <c r="K81" s="5" t="s">
        <v>216</v>
      </c>
      <c r="L81" s="5" t="s">
        <v>216</v>
      </c>
      <c r="M81" s="5" t="s">
        <v>35116</v>
      </c>
      <c r="N81" s="5" t="s">
        <v>35116</v>
      </c>
      <c r="O81" s="5" t="s">
        <v>35116</v>
      </c>
      <c r="P81" s="5" t="s">
        <v>35116</v>
      </c>
      <c r="Q81" s="5" t="s">
        <v>35116</v>
      </c>
      <c r="R81" s="5" t="s">
        <v>35116</v>
      </c>
      <c r="S81" s="5" t="s">
        <v>35116</v>
      </c>
      <c r="T81" s="5" t="s">
        <v>35116</v>
      </c>
      <c r="U81" s="5" t="s">
        <v>35116</v>
      </c>
      <c r="V81" s="5" t="s">
        <v>35116</v>
      </c>
      <c r="W81" s="5" t="s">
        <v>35116</v>
      </c>
      <c r="X81" s="5" t="s">
        <v>35116</v>
      </c>
      <c r="Y81" s="5" t="s">
        <v>35116</v>
      </c>
    </row>
    <row r="82" spans="1:25" x14ac:dyDescent="0.25">
      <c r="A82" s="4" t="s">
        <v>35119</v>
      </c>
      <c r="B82" s="4" t="s">
        <v>34689</v>
      </c>
      <c r="C82" s="4" t="s">
        <v>35120</v>
      </c>
      <c r="D82" s="1" t="s">
        <v>35121</v>
      </c>
      <c r="E82" s="5" t="s">
        <v>216</v>
      </c>
      <c r="F82" s="5" t="s">
        <v>216</v>
      </c>
      <c r="G82" s="5" t="s">
        <v>216</v>
      </c>
      <c r="H82" s="5" t="s">
        <v>216</v>
      </c>
      <c r="I82" s="5" t="s">
        <v>216</v>
      </c>
      <c r="J82" s="5" t="s">
        <v>216</v>
      </c>
      <c r="K82" s="5" t="s">
        <v>216</v>
      </c>
      <c r="L82" s="5" t="s">
        <v>216</v>
      </c>
      <c r="M82" s="5" t="s">
        <v>35116</v>
      </c>
      <c r="N82" s="5" t="s">
        <v>35116</v>
      </c>
      <c r="O82" s="5" t="s">
        <v>35116</v>
      </c>
      <c r="P82" s="5" t="s">
        <v>35116</v>
      </c>
      <c r="Q82" s="5" t="s">
        <v>35116</v>
      </c>
      <c r="R82" s="5" t="s">
        <v>35116</v>
      </c>
      <c r="S82" s="5" t="s">
        <v>35116</v>
      </c>
      <c r="T82" s="5" t="s">
        <v>35116</v>
      </c>
      <c r="U82" s="5" t="s">
        <v>35116</v>
      </c>
      <c r="V82" s="5" t="s">
        <v>35116</v>
      </c>
      <c r="W82" s="5" t="s">
        <v>35116</v>
      </c>
      <c r="X82" s="5" t="s">
        <v>35116</v>
      </c>
      <c r="Y82" s="5" t="s">
        <v>35116</v>
      </c>
    </row>
    <row r="83" spans="1:25" x14ac:dyDescent="0.25">
      <c r="A83" s="4" t="s">
        <v>35122</v>
      </c>
      <c r="B83" s="4" t="s">
        <v>34689</v>
      </c>
      <c r="C83" s="4" t="s">
        <v>35123</v>
      </c>
      <c r="D83" s="1" t="s">
        <v>35124</v>
      </c>
      <c r="E83" s="5" t="s">
        <v>216</v>
      </c>
      <c r="F83" s="5" t="s">
        <v>216</v>
      </c>
      <c r="G83" s="5" t="s">
        <v>216</v>
      </c>
      <c r="H83" s="5" t="s">
        <v>216</v>
      </c>
      <c r="I83" s="5" t="s">
        <v>216</v>
      </c>
      <c r="J83" s="5" t="s">
        <v>216</v>
      </c>
      <c r="K83" s="5" t="s">
        <v>216</v>
      </c>
      <c r="L83" s="5" t="s">
        <v>216</v>
      </c>
      <c r="M83" s="5" t="s">
        <v>35125</v>
      </c>
      <c r="N83" s="5" t="s">
        <v>1101</v>
      </c>
      <c r="O83" s="5" t="s">
        <v>1101</v>
      </c>
      <c r="P83" s="5" t="s">
        <v>1101</v>
      </c>
      <c r="Q83" s="5" t="s">
        <v>1101</v>
      </c>
      <c r="R83" s="5" t="s">
        <v>1101</v>
      </c>
      <c r="S83" s="5" t="s">
        <v>1101</v>
      </c>
      <c r="T83" s="5" t="s">
        <v>1101</v>
      </c>
      <c r="U83" s="5" t="s">
        <v>1101</v>
      </c>
      <c r="V83" s="5" t="s">
        <v>1101</v>
      </c>
      <c r="W83" s="5" t="s">
        <v>1101</v>
      </c>
      <c r="X83" s="5" t="s">
        <v>1101</v>
      </c>
      <c r="Y83" s="5" t="s">
        <v>1101</v>
      </c>
    </row>
    <row r="84" spans="1:25" ht="25.5" x14ac:dyDescent="0.25">
      <c r="A84" s="4" t="s">
        <v>35126</v>
      </c>
      <c r="B84" s="4" t="s">
        <v>34689</v>
      </c>
      <c r="C84" s="4" t="s">
        <v>35127</v>
      </c>
      <c r="D84" s="1" t="s">
        <v>35128</v>
      </c>
      <c r="E84" s="5" t="s">
        <v>216</v>
      </c>
      <c r="F84" s="5" t="s">
        <v>216</v>
      </c>
      <c r="G84" s="5" t="s">
        <v>216</v>
      </c>
      <c r="H84" s="5" t="s">
        <v>216</v>
      </c>
      <c r="I84" s="5" t="s">
        <v>216</v>
      </c>
      <c r="J84" s="5" t="s">
        <v>216</v>
      </c>
      <c r="K84" s="5" t="s">
        <v>216</v>
      </c>
      <c r="L84" s="5" t="s">
        <v>216</v>
      </c>
      <c r="M84" s="5" t="s">
        <v>35129</v>
      </c>
      <c r="N84" s="5" t="s">
        <v>13949</v>
      </c>
      <c r="O84" s="5" t="s">
        <v>13949</v>
      </c>
      <c r="P84" s="5" t="s">
        <v>13949</v>
      </c>
      <c r="Q84" s="5" t="s">
        <v>13949</v>
      </c>
      <c r="R84" s="5" t="s">
        <v>13949</v>
      </c>
      <c r="S84" s="5" t="s">
        <v>13949</v>
      </c>
      <c r="T84" s="5" t="s">
        <v>13949</v>
      </c>
      <c r="U84" s="5" t="s">
        <v>13949</v>
      </c>
      <c r="V84" s="5" t="s">
        <v>13949</v>
      </c>
      <c r="W84" s="5" t="s">
        <v>13949</v>
      </c>
      <c r="X84" s="5" t="s">
        <v>13949</v>
      </c>
      <c r="Y84" s="5" t="s">
        <v>13949</v>
      </c>
    </row>
    <row r="85" spans="1:25" x14ac:dyDescent="0.25">
      <c r="A85" s="4" t="s">
        <v>10665</v>
      </c>
      <c r="B85" s="4" t="s">
        <v>34689</v>
      </c>
      <c r="C85" s="4" t="s">
        <v>35130</v>
      </c>
      <c r="D85" s="1" t="s">
        <v>35131</v>
      </c>
      <c r="E85" s="5">
        <v>0.19</v>
      </c>
      <c r="F85" s="5">
        <v>0.19</v>
      </c>
      <c r="G85" s="5">
        <v>0.19</v>
      </c>
      <c r="H85" s="5">
        <v>0.19</v>
      </c>
      <c r="I85" s="5">
        <v>0.19</v>
      </c>
      <c r="J85" s="5">
        <v>0.19</v>
      </c>
      <c r="K85" s="5">
        <v>0.19</v>
      </c>
      <c r="L85" s="5">
        <v>0.19</v>
      </c>
      <c r="M85" s="5">
        <v>0.19</v>
      </c>
      <c r="N85" s="5">
        <v>0.19</v>
      </c>
      <c r="O85" s="5">
        <v>0.19</v>
      </c>
      <c r="P85" s="5">
        <v>0.19</v>
      </c>
      <c r="Q85" s="5">
        <v>0.19</v>
      </c>
      <c r="R85" s="5">
        <v>0.19</v>
      </c>
      <c r="S85" s="5">
        <v>0.19</v>
      </c>
      <c r="T85" s="5">
        <v>0.19</v>
      </c>
      <c r="U85" s="5">
        <v>0.19</v>
      </c>
      <c r="V85" s="5">
        <v>0.19</v>
      </c>
      <c r="W85" s="5">
        <v>0.19</v>
      </c>
      <c r="X85" s="5">
        <v>0.19</v>
      </c>
      <c r="Y85" s="5">
        <v>0.19</v>
      </c>
    </row>
    <row r="86" spans="1:25" x14ac:dyDescent="0.25">
      <c r="A86" s="4" t="s">
        <v>10667</v>
      </c>
      <c r="B86" s="4" t="s">
        <v>34689</v>
      </c>
      <c r="C86" s="4" t="s">
        <v>35132</v>
      </c>
      <c r="D86" s="1" t="s">
        <v>35133</v>
      </c>
      <c r="E86" s="5" t="s">
        <v>35134</v>
      </c>
      <c r="F86" s="5" t="s">
        <v>35135</v>
      </c>
      <c r="G86" s="5" t="s">
        <v>35136</v>
      </c>
      <c r="H86" s="5" t="s">
        <v>35137</v>
      </c>
      <c r="I86" s="5" t="s">
        <v>35138</v>
      </c>
      <c r="J86" s="5" t="s">
        <v>35139</v>
      </c>
      <c r="K86" s="5" t="s">
        <v>35140</v>
      </c>
      <c r="L86" s="5" t="s">
        <v>35141</v>
      </c>
      <c r="M86" s="5" t="s">
        <v>35142</v>
      </c>
      <c r="N86" s="5" t="s">
        <v>35143</v>
      </c>
      <c r="O86" s="5" t="s">
        <v>35144</v>
      </c>
      <c r="P86" s="5" t="s">
        <v>35145</v>
      </c>
      <c r="Q86" s="5" t="s">
        <v>35146</v>
      </c>
      <c r="R86" s="5" t="s">
        <v>35147</v>
      </c>
      <c r="S86" s="5" t="s">
        <v>35148</v>
      </c>
      <c r="T86" s="5" t="s">
        <v>35149</v>
      </c>
      <c r="U86" s="5" t="s">
        <v>35150</v>
      </c>
      <c r="V86" s="5" t="s">
        <v>35151</v>
      </c>
      <c r="W86" s="5" t="s">
        <v>35152</v>
      </c>
      <c r="X86" s="5" t="s">
        <v>35153</v>
      </c>
      <c r="Y86" s="5" t="s">
        <v>35154</v>
      </c>
    </row>
    <row r="87" spans="1:25" ht="25.5" x14ac:dyDescent="0.25">
      <c r="A87" s="4" t="s">
        <v>12029</v>
      </c>
      <c r="B87" s="4" t="s">
        <v>34689</v>
      </c>
      <c r="C87" s="4" t="s">
        <v>35155</v>
      </c>
      <c r="D87" s="1" t="s">
        <v>35156</v>
      </c>
      <c r="E87" s="5" t="s">
        <v>9668</v>
      </c>
      <c r="F87" s="5" t="s">
        <v>9668</v>
      </c>
      <c r="G87" s="5" t="s">
        <v>9668</v>
      </c>
      <c r="H87" s="5" t="s">
        <v>9668</v>
      </c>
      <c r="I87" s="5" t="s">
        <v>9668</v>
      </c>
      <c r="J87" s="5" t="s">
        <v>9668</v>
      </c>
      <c r="K87" s="5" t="s">
        <v>9668</v>
      </c>
      <c r="L87" s="5" t="s">
        <v>9668</v>
      </c>
      <c r="M87" s="5" t="s">
        <v>35157</v>
      </c>
      <c r="N87" s="5" t="s">
        <v>35157</v>
      </c>
      <c r="O87" s="5" t="s">
        <v>21733</v>
      </c>
      <c r="P87" s="5" t="s">
        <v>35158</v>
      </c>
      <c r="Q87" s="5" t="s">
        <v>35158</v>
      </c>
      <c r="R87" s="5" t="s">
        <v>35158</v>
      </c>
      <c r="S87" s="5" t="s">
        <v>35158</v>
      </c>
      <c r="T87" s="5" t="s">
        <v>35158</v>
      </c>
      <c r="U87" s="5" t="s">
        <v>35158</v>
      </c>
      <c r="V87" s="5" t="s">
        <v>35158</v>
      </c>
      <c r="W87" s="5" t="s">
        <v>35158</v>
      </c>
      <c r="X87" s="5" t="s">
        <v>35158</v>
      </c>
      <c r="Y87" s="5" t="s">
        <v>35158</v>
      </c>
    </row>
    <row r="88" spans="1:25" ht="25.5" x14ac:dyDescent="0.25">
      <c r="A88" s="4" t="s">
        <v>12030</v>
      </c>
      <c r="B88" s="4" t="s">
        <v>34689</v>
      </c>
      <c r="C88" s="4" t="s">
        <v>35159</v>
      </c>
      <c r="D88" s="1" t="s">
        <v>35160</v>
      </c>
      <c r="E88" s="5" t="s">
        <v>21708</v>
      </c>
      <c r="F88" s="5" t="s">
        <v>21708</v>
      </c>
      <c r="G88" s="5" t="s">
        <v>21708</v>
      </c>
      <c r="H88" s="5" t="s">
        <v>21708</v>
      </c>
      <c r="I88" s="5" t="s">
        <v>21708</v>
      </c>
      <c r="J88" s="5" t="s">
        <v>21708</v>
      </c>
      <c r="K88" s="5" t="s">
        <v>21708</v>
      </c>
      <c r="L88" s="5" t="s">
        <v>21708</v>
      </c>
      <c r="M88" s="5" t="s">
        <v>35161</v>
      </c>
      <c r="N88" s="5" t="s">
        <v>35161</v>
      </c>
      <c r="O88" s="5" t="s">
        <v>35162</v>
      </c>
      <c r="P88" s="5" t="s">
        <v>21713</v>
      </c>
      <c r="Q88" s="5" t="s">
        <v>21713</v>
      </c>
      <c r="R88" s="5" t="s">
        <v>21713</v>
      </c>
      <c r="S88" s="5" t="s">
        <v>21713</v>
      </c>
      <c r="T88" s="5" t="s">
        <v>21713</v>
      </c>
      <c r="U88" s="5" t="s">
        <v>21713</v>
      </c>
      <c r="V88" s="5" t="s">
        <v>21713</v>
      </c>
      <c r="W88" s="5" t="s">
        <v>21713</v>
      </c>
      <c r="X88" s="5" t="s">
        <v>21713</v>
      </c>
      <c r="Y88" s="5" t="s">
        <v>21713</v>
      </c>
    </row>
    <row r="89" spans="1:25" ht="25.5" x14ac:dyDescent="0.25">
      <c r="A89" s="4" t="s">
        <v>13148</v>
      </c>
      <c r="B89" s="4" t="s">
        <v>34689</v>
      </c>
      <c r="C89" s="4" t="s">
        <v>35163</v>
      </c>
      <c r="D89" s="1" t="s">
        <v>35164</v>
      </c>
      <c r="E89" s="5" t="s">
        <v>35165</v>
      </c>
      <c r="F89" s="5" t="s">
        <v>35166</v>
      </c>
      <c r="G89" s="5" t="s">
        <v>35167</v>
      </c>
      <c r="H89" s="5" t="s">
        <v>35168</v>
      </c>
      <c r="I89" s="5" t="s">
        <v>14228</v>
      </c>
      <c r="J89" s="5" t="s">
        <v>35169</v>
      </c>
      <c r="K89" s="5" t="s">
        <v>35170</v>
      </c>
      <c r="L89" s="5" t="s">
        <v>35171</v>
      </c>
      <c r="M89" s="5" t="s">
        <v>35172</v>
      </c>
      <c r="N89" s="5" t="s">
        <v>35173</v>
      </c>
      <c r="O89" s="5" t="s">
        <v>1524</v>
      </c>
      <c r="P89" s="5" t="s">
        <v>35174</v>
      </c>
      <c r="Q89" s="5" t="s">
        <v>35175</v>
      </c>
      <c r="R89" s="5" t="s">
        <v>35176</v>
      </c>
      <c r="S89" s="5" t="s">
        <v>35177</v>
      </c>
      <c r="T89" s="5" t="s">
        <v>35178</v>
      </c>
      <c r="U89" s="5" t="s">
        <v>35179</v>
      </c>
      <c r="V89" s="5" t="s">
        <v>35180</v>
      </c>
      <c r="W89" s="5" t="s">
        <v>35181</v>
      </c>
      <c r="X89" s="5" t="s">
        <v>35182</v>
      </c>
      <c r="Y89" s="5" t="s">
        <v>35183</v>
      </c>
    </row>
    <row r="90" spans="1:25" ht="38.25" x14ac:dyDescent="0.25">
      <c r="A90" s="4" t="s">
        <v>13164</v>
      </c>
      <c r="B90" s="4" t="s">
        <v>34689</v>
      </c>
      <c r="C90" s="4" t="s">
        <v>13936</v>
      </c>
      <c r="D90" s="1" t="s">
        <v>35184</v>
      </c>
      <c r="E90" s="5" t="s">
        <v>1833</v>
      </c>
      <c r="F90" s="5" t="s">
        <v>1833</v>
      </c>
      <c r="G90" s="5" t="s">
        <v>9909</v>
      </c>
      <c r="H90" s="5" t="s">
        <v>9909</v>
      </c>
      <c r="I90" s="5" t="s">
        <v>9909</v>
      </c>
      <c r="J90" s="5" t="s">
        <v>35185</v>
      </c>
      <c r="K90" s="5" t="s">
        <v>35185</v>
      </c>
      <c r="L90" s="5" t="s">
        <v>35185</v>
      </c>
      <c r="M90" s="5" t="s">
        <v>12703</v>
      </c>
      <c r="N90" s="5" t="s">
        <v>12703</v>
      </c>
      <c r="O90" s="5" t="s">
        <v>12703</v>
      </c>
      <c r="P90" s="5" t="s">
        <v>13046</v>
      </c>
      <c r="Q90" s="5" t="s">
        <v>11702</v>
      </c>
      <c r="R90" s="5" t="s">
        <v>11702</v>
      </c>
      <c r="S90" s="5" t="s">
        <v>11702</v>
      </c>
      <c r="T90" s="5" t="s">
        <v>11702</v>
      </c>
      <c r="U90" s="5" t="s">
        <v>11702</v>
      </c>
      <c r="V90" s="5" t="s">
        <v>11702</v>
      </c>
      <c r="W90" s="5" t="s">
        <v>11702</v>
      </c>
      <c r="X90" s="5" t="s">
        <v>11702</v>
      </c>
      <c r="Y90" s="5" t="s">
        <v>11702</v>
      </c>
    </row>
    <row r="91" spans="1:25" ht="38.25" x14ac:dyDescent="0.25">
      <c r="A91" s="4" t="s">
        <v>13182</v>
      </c>
      <c r="B91" s="4" t="s">
        <v>34689</v>
      </c>
      <c r="C91" s="4" t="s">
        <v>13944</v>
      </c>
      <c r="D91" s="1" t="s">
        <v>35186</v>
      </c>
      <c r="E91" s="5" t="s">
        <v>682</v>
      </c>
      <c r="F91" s="5" t="s">
        <v>682</v>
      </c>
      <c r="G91" s="5" t="s">
        <v>12758</v>
      </c>
      <c r="H91" s="5" t="s">
        <v>12758</v>
      </c>
      <c r="I91" s="5" t="s">
        <v>12758</v>
      </c>
      <c r="J91" s="5" t="s">
        <v>12704</v>
      </c>
      <c r="K91" s="5" t="s">
        <v>12704</v>
      </c>
      <c r="L91" s="5" t="s">
        <v>12704</v>
      </c>
      <c r="M91" s="5" t="s">
        <v>12706</v>
      </c>
      <c r="N91" s="5" t="s">
        <v>12706</v>
      </c>
      <c r="O91" s="5" t="s">
        <v>12706</v>
      </c>
      <c r="P91" s="5" t="s">
        <v>13069</v>
      </c>
      <c r="Q91" s="5" t="s">
        <v>1233</v>
      </c>
      <c r="R91" s="5" t="s">
        <v>1233</v>
      </c>
      <c r="S91" s="5" t="s">
        <v>1233</v>
      </c>
      <c r="T91" s="5" t="s">
        <v>1233</v>
      </c>
      <c r="U91" s="5" t="s">
        <v>1233</v>
      </c>
      <c r="V91" s="5" t="s">
        <v>1233</v>
      </c>
      <c r="W91" s="5" t="s">
        <v>1233</v>
      </c>
      <c r="X91" s="5" t="s">
        <v>1233</v>
      </c>
      <c r="Y91" s="5" t="s">
        <v>1233</v>
      </c>
    </row>
    <row r="92" spans="1:25" ht="38.25" x14ac:dyDescent="0.25">
      <c r="A92" s="4" t="s">
        <v>13184</v>
      </c>
      <c r="B92" s="4" t="s">
        <v>34689</v>
      </c>
      <c r="C92" s="4" t="s">
        <v>13955</v>
      </c>
      <c r="D92" s="1" t="s">
        <v>35187</v>
      </c>
      <c r="E92" s="5" t="s">
        <v>16242</v>
      </c>
      <c r="F92" s="5" t="s">
        <v>16242</v>
      </c>
      <c r="G92" s="5" t="s">
        <v>35185</v>
      </c>
      <c r="H92" s="5" t="s">
        <v>35185</v>
      </c>
      <c r="I92" s="5" t="s">
        <v>35185</v>
      </c>
      <c r="J92" s="5" t="s">
        <v>13039</v>
      </c>
      <c r="K92" s="5" t="s">
        <v>13039</v>
      </c>
      <c r="L92" s="5" t="s">
        <v>13039</v>
      </c>
      <c r="M92" s="5" t="s">
        <v>12782</v>
      </c>
      <c r="N92" s="5" t="s">
        <v>12782</v>
      </c>
      <c r="O92" s="5" t="s">
        <v>12782</v>
      </c>
      <c r="P92" s="5" t="s">
        <v>633</v>
      </c>
      <c r="Q92" s="5" t="s">
        <v>1515</v>
      </c>
      <c r="R92" s="5" t="s">
        <v>1515</v>
      </c>
      <c r="S92" s="5" t="s">
        <v>1515</v>
      </c>
      <c r="T92" s="5" t="s">
        <v>1515</v>
      </c>
      <c r="U92" s="5" t="s">
        <v>1515</v>
      </c>
      <c r="V92" s="5" t="s">
        <v>1515</v>
      </c>
      <c r="W92" s="5" t="s">
        <v>1515</v>
      </c>
      <c r="X92" s="5" t="s">
        <v>1515</v>
      </c>
      <c r="Y92" s="5" t="s">
        <v>31862</v>
      </c>
    </row>
    <row r="93" spans="1:25" ht="25.5" x14ac:dyDescent="0.25">
      <c r="A93" s="4" t="s">
        <v>13198</v>
      </c>
      <c r="B93" s="4" t="s">
        <v>34689</v>
      </c>
      <c r="C93" s="4" t="s">
        <v>35188</v>
      </c>
      <c r="D93" s="1" t="s">
        <v>35189</v>
      </c>
      <c r="E93" s="5" t="s">
        <v>216</v>
      </c>
      <c r="F93" s="5" t="s">
        <v>680</v>
      </c>
      <c r="G93" s="5" t="s">
        <v>15612</v>
      </c>
      <c r="H93" s="5" t="s">
        <v>15612</v>
      </c>
      <c r="I93" s="5" t="s">
        <v>15612</v>
      </c>
      <c r="J93" s="5" t="s">
        <v>15612</v>
      </c>
      <c r="K93" s="5" t="s">
        <v>15612</v>
      </c>
      <c r="L93" s="5" t="s">
        <v>15612</v>
      </c>
      <c r="M93" s="5" t="s">
        <v>15612</v>
      </c>
      <c r="N93" s="5" t="s">
        <v>15612</v>
      </c>
      <c r="O93" s="5" t="s">
        <v>15612</v>
      </c>
      <c r="P93" s="5" t="s">
        <v>9861</v>
      </c>
      <c r="Q93" s="5" t="s">
        <v>11702</v>
      </c>
      <c r="R93" s="5" t="s">
        <v>11702</v>
      </c>
      <c r="S93" s="5" t="s">
        <v>11702</v>
      </c>
      <c r="T93" s="5" t="s">
        <v>11702</v>
      </c>
      <c r="U93" s="5" t="s">
        <v>32651</v>
      </c>
      <c r="V93" s="5" t="s">
        <v>32651</v>
      </c>
      <c r="W93" s="5" t="s">
        <v>32651</v>
      </c>
      <c r="X93" s="5" t="s">
        <v>32651</v>
      </c>
      <c r="Y93" s="5" t="s">
        <v>32651</v>
      </c>
    </row>
    <row r="94" spans="1:25" ht="25.5" x14ac:dyDescent="0.25">
      <c r="A94" s="4" t="s">
        <v>13211</v>
      </c>
      <c r="B94" s="4" t="s">
        <v>34689</v>
      </c>
      <c r="C94" s="4" t="s">
        <v>15642</v>
      </c>
      <c r="D94" s="1" t="s">
        <v>35190</v>
      </c>
      <c r="E94" s="5" t="s">
        <v>825</v>
      </c>
      <c r="F94" s="5" t="s">
        <v>5654</v>
      </c>
      <c r="G94" s="5" t="s">
        <v>5654</v>
      </c>
      <c r="H94" s="5" t="s">
        <v>5654</v>
      </c>
      <c r="I94" s="5" t="s">
        <v>5654</v>
      </c>
      <c r="J94" s="5" t="s">
        <v>5654</v>
      </c>
      <c r="K94" s="5" t="s">
        <v>5654</v>
      </c>
      <c r="L94" s="5" t="s">
        <v>5654</v>
      </c>
      <c r="M94" s="5" t="s">
        <v>5654</v>
      </c>
      <c r="N94" s="5" t="s">
        <v>5654</v>
      </c>
      <c r="O94" s="5" t="s">
        <v>5654</v>
      </c>
      <c r="P94" s="5" t="s">
        <v>5654</v>
      </c>
      <c r="Q94" s="5" t="s">
        <v>5654</v>
      </c>
      <c r="R94" s="5" t="s">
        <v>5654</v>
      </c>
      <c r="S94" s="5" t="s">
        <v>5654</v>
      </c>
      <c r="T94" s="5" t="s">
        <v>5654</v>
      </c>
      <c r="U94" s="5" t="s">
        <v>5654</v>
      </c>
      <c r="V94" s="5" t="s">
        <v>5654</v>
      </c>
      <c r="W94" s="5" t="s">
        <v>5654</v>
      </c>
      <c r="X94" s="5" t="s">
        <v>5654</v>
      </c>
      <c r="Y94" s="5" t="s">
        <v>5654</v>
      </c>
    </row>
    <row r="95" spans="1:25" ht="38.25" x14ac:dyDescent="0.25">
      <c r="A95" s="4" t="s">
        <v>13214</v>
      </c>
      <c r="B95" s="4" t="s">
        <v>34689</v>
      </c>
      <c r="C95" s="4" t="s">
        <v>35191</v>
      </c>
      <c r="D95" s="1" t="s">
        <v>35192</v>
      </c>
      <c r="E95" s="5" t="s">
        <v>680</v>
      </c>
      <c r="F95" s="5" t="s">
        <v>680</v>
      </c>
      <c r="G95" s="5" t="s">
        <v>1896</v>
      </c>
      <c r="H95" s="5" t="s">
        <v>1896</v>
      </c>
      <c r="I95" s="5" t="s">
        <v>1896</v>
      </c>
      <c r="J95" s="5" t="s">
        <v>1896</v>
      </c>
      <c r="K95" s="5" t="s">
        <v>1896</v>
      </c>
      <c r="L95" s="5" t="s">
        <v>1896</v>
      </c>
      <c r="M95" s="5" t="s">
        <v>1896</v>
      </c>
      <c r="N95" s="5" t="s">
        <v>1896</v>
      </c>
      <c r="O95" s="5" t="s">
        <v>1896</v>
      </c>
      <c r="P95" s="5" t="s">
        <v>15612</v>
      </c>
      <c r="Q95" s="5" t="s">
        <v>9861</v>
      </c>
      <c r="R95" s="5" t="s">
        <v>9861</v>
      </c>
      <c r="S95" s="5" t="s">
        <v>9861</v>
      </c>
      <c r="T95" s="5" t="s">
        <v>9861</v>
      </c>
      <c r="U95" s="5" t="s">
        <v>9861</v>
      </c>
      <c r="V95" s="5" t="s">
        <v>9861</v>
      </c>
      <c r="W95" s="5" t="s">
        <v>9861</v>
      </c>
      <c r="X95" s="5" t="s">
        <v>9861</v>
      </c>
      <c r="Y95" s="5" t="s">
        <v>9861</v>
      </c>
    </row>
    <row r="96" spans="1:25" ht="25.5" x14ac:dyDescent="0.25">
      <c r="A96" s="4" t="s">
        <v>13232</v>
      </c>
      <c r="B96" s="4" t="s">
        <v>34689</v>
      </c>
      <c r="C96" s="4" t="s">
        <v>35193</v>
      </c>
      <c r="D96" s="1" t="s">
        <v>35194</v>
      </c>
      <c r="E96" s="5" t="s">
        <v>9937</v>
      </c>
      <c r="F96" s="5" t="s">
        <v>9937</v>
      </c>
      <c r="G96" s="5" t="s">
        <v>15612</v>
      </c>
      <c r="H96" s="5" t="s">
        <v>15612</v>
      </c>
      <c r="I96" s="5" t="s">
        <v>15612</v>
      </c>
      <c r="J96" s="5" t="s">
        <v>15612</v>
      </c>
      <c r="K96" s="5" t="s">
        <v>15612</v>
      </c>
      <c r="L96" s="5" t="s">
        <v>15612</v>
      </c>
      <c r="M96" s="5" t="s">
        <v>15612</v>
      </c>
      <c r="N96" s="5" t="s">
        <v>15612</v>
      </c>
      <c r="O96" s="5" t="s">
        <v>15612</v>
      </c>
      <c r="P96" s="5" t="s">
        <v>1841</v>
      </c>
      <c r="Q96" s="5" t="s">
        <v>11685</v>
      </c>
      <c r="R96" s="5" t="s">
        <v>11685</v>
      </c>
      <c r="S96" s="5" t="s">
        <v>11685</v>
      </c>
      <c r="T96" s="5" t="s">
        <v>11685</v>
      </c>
      <c r="U96" s="5" t="s">
        <v>11685</v>
      </c>
      <c r="V96" s="5" t="s">
        <v>11685</v>
      </c>
      <c r="W96" s="5" t="s">
        <v>11685</v>
      </c>
      <c r="X96" s="5" t="s">
        <v>11685</v>
      </c>
      <c r="Y96" s="5" t="s">
        <v>11685</v>
      </c>
    </row>
    <row r="97" spans="1:25" ht="25.5" x14ac:dyDescent="0.25">
      <c r="A97" s="4" t="s">
        <v>13246</v>
      </c>
      <c r="B97" s="4" t="s">
        <v>34689</v>
      </c>
      <c r="C97" s="4" t="s">
        <v>14272</v>
      </c>
      <c r="D97" s="1" t="s">
        <v>35195</v>
      </c>
      <c r="E97" s="5" t="s">
        <v>6209</v>
      </c>
      <c r="F97" s="5" t="s">
        <v>6209</v>
      </c>
      <c r="G97" s="5" t="s">
        <v>708</v>
      </c>
      <c r="H97" s="5" t="s">
        <v>708</v>
      </c>
      <c r="I97" s="5" t="s">
        <v>708</v>
      </c>
      <c r="J97" s="5" t="s">
        <v>708</v>
      </c>
      <c r="K97" s="5" t="s">
        <v>708</v>
      </c>
      <c r="L97" s="5" t="s">
        <v>708</v>
      </c>
      <c r="M97" s="5" t="s">
        <v>708</v>
      </c>
      <c r="N97" s="5" t="s">
        <v>708</v>
      </c>
      <c r="O97" s="5" t="s">
        <v>708</v>
      </c>
      <c r="P97" s="5" t="s">
        <v>708</v>
      </c>
      <c r="Q97" s="5" t="s">
        <v>708</v>
      </c>
      <c r="R97" s="5" t="s">
        <v>708</v>
      </c>
      <c r="S97" s="5" t="s">
        <v>708</v>
      </c>
      <c r="T97" s="5" t="s">
        <v>708</v>
      </c>
      <c r="U97" s="5" t="s">
        <v>708</v>
      </c>
      <c r="V97" s="5" t="s">
        <v>708</v>
      </c>
      <c r="W97" s="5" t="s">
        <v>708</v>
      </c>
      <c r="X97" s="5" t="s">
        <v>708</v>
      </c>
      <c r="Y97" s="5" t="s">
        <v>708</v>
      </c>
    </row>
    <row r="98" spans="1:25" ht="25.5" x14ac:dyDescent="0.25">
      <c r="A98" s="4" t="s">
        <v>13248</v>
      </c>
      <c r="B98" s="4" t="s">
        <v>34689</v>
      </c>
      <c r="C98" s="4" t="s">
        <v>35196</v>
      </c>
      <c r="D98" s="1" t="s">
        <v>35197</v>
      </c>
      <c r="E98" s="5" t="s">
        <v>11535</v>
      </c>
      <c r="F98" s="5" t="s">
        <v>11535</v>
      </c>
      <c r="G98" s="5" t="s">
        <v>11535</v>
      </c>
      <c r="H98" s="5" t="s">
        <v>11535</v>
      </c>
      <c r="I98" s="5" t="s">
        <v>11535</v>
      </c>
      <c r="J98" s="5" t="s">
        <v>11535</v>
      </c>
      <c r="K98" s="5" t="s">
        <v>11535</v>
      </c>
      <c r="L98" s="5" t="s">
        <v>11535</v>
      </c>
      <c r="M98" s="5" t="s">
        <v>11535</v>
      </c>
      <c r="N98" s="5" t="s">
        <v>11535</v>
      </c>
      <c r="O98" s="5" t="s">
        <v>14228</v>
      </c>
      <c r="P98" s="5" t="s">
        <v>14228</v>
      </c>
      <c r="Q98" s="5" t="s">
        <v>35198</v>
      </c>
      <c r="R98" s="5" t="s">
        <v>35198</v>
      </c>
      <c r="S98" s="5" t="s">
        <v>35198</v>
      </c>
      <c r="T98" s="5" t="s">
        <v>35198</v>
      </c>
      <c r="U98" s="5" t="s">
        <v>35198</v>
      </c>
      <c r="V98" s="5" t="s">
        <v>35198</v>
      </c>
      <c r="W98" s="5" t="s">
        <v>35198</v>
      </c>
      <c r="X98" s="5" t="s">
        <v>35198</v>
      </c>
      <c r="Y98" s="5" t="s">
        <v>35198</v>
      </c>
    </row>
    <row r="99" spans="1:25" ht="38.25" x14ac:dyDescent="0.25">
      <c r="A99" s="4" t="s">
        <v>13266</v>
      </c>
      <c r="B99" s="4" t="s">
        <v>34689</v>
      </c>
      <c r="C99" s="4" t="s">
        <v>35199</v>
      </c>
      <c r="D99" s="1" t="s">
        <v>35200</v>
      </c>
      <c r="E99" s="5" t="s">
        <v>15612</v>
      </c>
      <c r="F99" s="5" t="s">
        <v>15612</v>
      </c>
      <c r="G99" s="5" t="s">
        <v>15612</v>
      </c>
      <c r="H99" s="5" t="s">
        <v>15612</v>
      </c>
      <c r="I99" s="5" t="s">
        <v>15612</v>
      </c>
      <c r="J99" s="5" t="s">
        <v>15612</v>
      </c>
      <c r="K99" s="5" t="s">
        <v>15612</v>
      </c>
      <c r="L99" s="5" t="s">
        <v>15612</v>
      </c>
      <c r="M99" s="5" t="s">
        <v>15612</v>
      </c>
      <c r="N99" s="5" t="s">
        <v>15612</v>
      </c>
      <c r="O99" s="5" t="s">
        <v>15612</v>
      </c>
      <c r="P99" s="5" t="s">
        <v>15612</v>
      </c>
      <c r="Q99" s="5" t="s">
        <v>15612</v>
      </c>
      <c r="R99" s="5" t="s">
        <v>15612</v>
      </c>
      <c r="S99" s="5" t="s">
        <v>15612</v>
      </c>
      <c r="T99" s="5" t="s">
        <v>15612</v>
      </c>
      <c r="U99" s="5" t="s">
        <v>15612</v>
      </c>
      <c r="V99" s="5" t="s">
        <v>15612</v>
      </c>
      <c r="W99" s="5" t="s">
        <v>15612</v>
      </c>
      <c r="X99" s="5" t="s">
        <v>15612</v>
      </c>
      <c r="Y99" s="5" t="s">
        <v>15612</v>
      </c>
    </row>
    <row r="100" spans="1:25" ht="25.5" x14ac:dyDescent="0.25">
      <c r="A100" s="4" t="s">
        <v>13277</v>
      </c>
      <c r="B100" s="4" t="s">
        <v>34689</v>
      </c>
      <c r="C100" s="4" t="s">
        <v>35201</v>
      </c>
      <c r="D100" s="1" t="s">
        <v>35202</v>
      </c>
      <c r="E100" s="5" t="s">
        <v>1462</v>
      </c>
      <c r="F100" s="5" t="s">
        <v>1462</v>
      </c>
      <c r="G100" s="5" t="s">
        <v>1462</v>
      </c>
      <c r="H100" s="5" t="s">
        <v>1462</v>
      </c>
      <c r="I100" s="5" t="s">
        <v>1462</v>
      </c>
      <c r="J100" s="5" t="s">
        <v>1462</v>
      </c>
      <c r="K100" s="5" t="s">
        <v>1462</v>
      </c>
      <c r="L100" s="5" t="s">
        <v>1462</v>
      </c>
      <c r="M100" s="5" t="s">
        <v>1462</v>
      </c>
      <c r="N100" s="5" t="s">
        <v>1462</v>
      </c>
      <c r="O100" s="5" t="s">
        <v>10005</v>
      </c>
      <c r="P100" s="5" t="s">
        <v>10005</v>
      </c>
      <c r="Q100" s="5" t="s">
        <v>35203</v>
      </c>
      <c r="R100" s="5" t="s">
        <v>35203</v>
      </c>
      <c r="S100" s="5" t="s">
        <v>35203</v>
      </c>
      <c r="T100" s="5" t="s">
        <v>35203</v>
      </c>
      <c r="U100" s="5" t="s">
        <v>35203</v>
      </c>
      <c r="V100" s="5" t="s">
        <v>35203</v>
      </c>
      <c r="W100" s="5" t="s">
        <v>35203</v>
      </c>
      <c r="X100" s="5" t="s">
        <v>35203</v>
      </c>
      <c r="Y100" s="5" t="s">
        <v>35203</v>
      </c>
    </row>
    <row r="101" spans="1:25" ht="25.5" x14ac:dyDescent="0.25">
      <c r="A101" s="4" t="s">
        <v>13279</v>
      </c>
      <c r="B101" s="4" t="s">
        <v>34689</v>
      </c>
      <c r="C101" s="4" t="s">
        <v>35204</v>
      </c>
      <c r="D101" s="1" t="s">
        <v>35205</v>
      </c>
      <c r="E101" s="5" t="s">
        <v>11382</v>
      </c>
      <c r="F101" s="5" t="s">
        <v>11382</v>
      </c>
      <c r="G101" s="5" t="s">
        <v>11382</v>
      </c>
      <c r="H101" s="5" t="s">
        <v>11382</v>
      </c>
      <c r="I101" s="5" t="s">
        <v>11382</v>
      </c>
      <c r="J101" s="5" t="s">
        <v>11382</v>
      </c>
      <c r="K101" s="5" t="s">
        <v>11382</v>
      </c>
      <c r="L101" s="5" t="s">
        <v>11382</v>
      </c>
      <c r="M101" s="5" t="s">
        <v>11382</v>
      </c>
      <c r="N101" s="5" t="s">
        <v>11382</v>
      </c>
      <c r="O101" s="5" t="s">
        <v>11382</v>
      </c>
      <c r="P101" s="5" t="s">
        <v>11382</v>
      </c>
      <c r="Q101" s="5" t="s">
        <v>11382</v>
      </c>
      <c r="R101" s="5" t="s">
        <v>11382</v>
      </c>
      <c r="S101" s="5" t="s">
        <v>11382</v>
      </c>
      <c r="T101" s="5" t="s">
        <v>11382</v>
      </c>
      <c r="U101" s="5" t="s">
        <v>11382</v>
      </c>
      <c r="V101" s="5" t="s">
        <v>11382</v>
      </c>
      <c r="W101" s="5" t="s">
        <v>11382</v>
      </c>
      <c r="X101" s="5" t="s">
        <v>11382</v>
      </c>
      <c r="Y101" s="5" t="s">
        <v>11382</v>
      </c>
    </row>
    <row r="102" spans="1:25" ht="25.5" x14ac:dyDescent="0.25">
      <c r="A102" s="4" t="s">
        <v>35206</v>
      </c>
      <c r="B102" s="4" t="s">
        <v>34689</v>
      </c>
      <c r="C102" s="4" t="s">
        <v>35207</v>
      </c>
      <c r="D102" s="1" t="s">
        <v>35208</v>
      </c>
      <c r="E102" s="5" t="s">
        <v>216</v>
      </c>
      <c r="F102" s="5" t="s">
        <v>216</v>
      </c>
      <c r="G102" s="5" t="s">
        <v>216</v>
      </c>
      <c r="H102" s="5" t="s">
        <v>216</v>
      </c>
      <c r="I102" s="5" t="s">
        <v>216</v>
      </c>
      <c r="J102" s="5" t="s">
        <v>216</v>
      </c>
      <c r="K102" s="5" t="s">
        <v>216</v>
      </c>
      <c r="L102" s="5" t="s">
        <v>216</v>
      </c>
      <c r="M102" s="5" t="s">
        <v>216</v>
      </c>
      <c r="N102" s="5" t="s">
        <v>216</v>
      </c>
      <c r="O102" s="5" t="s">
        <v>216</v>
      </c>
      <c r="P102" s="5" t="s">
        <v>701</v>
      </c>
      <c r="Q102" s="5" t="s">
        <v>701</v>
      </c>
      <c r="R102" s="5" t="s">
        <v>701</v>
      </c>
      <c r="S102" s="5" t="s">
        <v>701</v>
      </c>
      <c r="T102" s="5" t="s">
        <v>701</v>
      </c>
      <c r="U102" s="5" t="s">
        <v>701</v>
      </c>
      <c r="V102" s="5" t="s">
        <v>701</v>
      </c>
      <c r="W102" s="5" t="s">
        <v>701</v>
      </c>
      <c r="X102" s="5" t="s">
        <v>701</v>
      </c>
      <c r="Y102" s="5" t="s">
        <v>701</v>
      </c>
    </row>
    <row r="103" spans="1:25" ht="25.5" x14ac:dyDescent="0.25">
      <c r="A103" s="4" t="s">
        <v>13297</v>
      </c>
      <c r="B103" s="4" t="s">
        <v>34689</v>
      </c>
      <c r="C103" s="4" t="s">
        <v>35209</v>
      </c>
      <c r="D103" s="1" t="s">
        <v>35210</v>
      </c>
      <c r="E103" s="5" t="s">
        <v>216</v>
      </c>
      <c r="F103" s="5" t="s">
        <v>216</v>
      </c>
      <c r="G103" s="5" t="s">
        <v>216</v>
      </c>
      <c r="H103" s="5" t="s">
        <v>216</v>
      </c>
      <c r="I103" s="5" t="s">
        <v>216</v>
      </c>
      <c r="J103" s="5" t="s">
        <v>216</v>
      </c>
      <c r="K103" s="5" t="s">
        <v>216</v>
      </c>
      <c r="L103" s="5" t="s">
        <v>216</v>
      </c>
      <c r="M103" s="5" t="s">
        <v>35211</v>
      </c>
      <c r="N103" s="5" t="s">
        <v>35211</v>
      </c>
      <c r="O103" s="5" t="s">
        <v>35211</v>
      </c>
      <c r="P103" s="5" t="s">
        <v>35211</v>
      </c>
      <c r="Q103" s="5" t="s">
        <v>35211</v>
      </c>
      <c r="R103" s="5" t="s">
        <v>35211</v>
      </c>
      <c r="S103" s="5" t="s">
        <v>35211</v>
      </c>
      <c r="T103" s="5" t="s">
        <v>35211</v>
      </c>
      <c r="U103" s="5" t="s">
        <v>35211</v>
      </c>
      <c r="V103" s="5" t="s">
        <v>35211</v>
      </c>
      <c r="W103" s="5" t="s">
        <v>35211</v>
      </c>
      <c r="X103" s="5" t="s">
        <v>35211</v>
      </c>
      <c r="Y103" s="5" t="s">
        <v>35211</v>
      </c>
    </row>
    <row r="104" spans="1:25" ht="25.5" x14ac:dyDescent="0.25">
      <c r="A104" s="4" t="s">
        <v>13301</v>
      </c>
      <c r="B104" s="4" t="s">
        <v>34689</v>
      </c>
      <c r="C104" s="4" t="s">
        <v>18066</v>
      </c>
      <c r="D104" s="1" t="s">
        <v>35212</v>
      </c>
      <c r="E104" s="5" t="s">
        <v>216</v>
      </c>
      <c r="F104" s="5" t="s">
        <v>5654</v>
      </c>
      <c r="G104" s="5" t="s">
        <v>5654</v>
      </c>
      <c r="H104" s="5" t="s">
        <v>5654</v>
      </c>
      <c r="I104" s="5" t="s">
        <v>5654</v>
      </c>
      <c r="J104" s="5" t="s">
        <v>5654</v>
      </c>
      <c r="K104" s="5" t="s">
        <v>5654</v>
      </c>
      <c r="L104" s="5" t="s">
        <v>5654</v>
      </c>
      <c r="M104" s="5" t="s">
        <v>5654</v>
      </c>
      <c r="N104" s="5" t="s">
        <v>5654</v>
      </c>
      <c r="O104" s="5" t="s">
        <v>5654</v>
      </c>
      <c r="P104" s="5" t="s">
        <v>5654</v>
      </c>
      <c r="Q104" s="5" t="s">
        <v>5654</v>
      </c>
      <c r="R104" s="5" t="s">
        <v>5654</v>
      </c>
      <c r="S104" s="5" t="s">
        <v>5654</v>
      </c>
      <c r="T104" s="5" t="s">
        <v>5654</v>
      </c>
      <c r="U104" s="5" t="s">
        <v>5654</v>
      </c>
      <c r="V104" s="5" t="s">
        <v>5654</v>
      </c>
      <c r="W104" s="5" t="s">
        <v>5654</v>
      </c>
      <c r="X104" s="5" t="s">
        <v>5654</v>
      </c>
      <c r="Y104" s="5" t="s">
        <v>5654</v>
      </c>
    </row>
    <row r="105" spans="1:25" x14ac:dyDescent="0.25">
      <c r="A105" s="4" t="s">
        <v>13305</v>
      </c>
      <c r="B105" s="4" t="s">
        <v>34689</v>
      </c>
      <c r="C105" s="4" t="s">
        <v>35213</v>
      </c>
      <c r="D105" s="1" t="s">
        <v>35214</v>
      </c>
      <c r="E105" s="5" t="s">
        <v>216</v>
      </c>
      <c r="F105" s="5" t="s">
        <v>216</v>
      </c>
      <c r="G105" s="5" t="s">
        <v>216</v>
      </c>
      <c r="H105" s="5" t="s">
        <v>216</v>
      </c>
      <c r="I105" s="5" t="s">
        <v>216</v>
      </c>
      <c r="J105" s="5" t="s">
        <v>216</v>
      </c>
      <c r="K105" s="5" t="s">
        <v>216</v>
      </c>
      <c r="L105" s="5" t="s">
        <v>216</v>
      </c>
      <c r="M105" s="5" t="s">
        <v>216</v>
      </c>
      <c r="N105" s="5" t="s">
        <v>216</v>
      </c>
      <c r="O105" s="5" t="s">
        <v>216</v>
      </c>
      <c r="P105" s="5" t="s">
        <v>369</v>
      </c>
      <c r="Q105" s="5" t="s">
        <v>369</v>
      </c>
      <c r="R105" s="5" t="s">
        <v>369</v>
      </c>
      <c r="S105" s="5" t="s">
        <v>369</v>
      </c>
      <c r="T105" s="5" t="s">
        <v>369</v>
      </c>
      <c r="U105" s="5" t="s">
        <v>369</v>
      </c>
      <c r="V105" s="5" t="s">
        <v>369</v>
      </c>
      <c r="W105" s="5" t="s">
        <v>369</v>
      </c>
      <c r="X105" s="5" t="s">
        <v>369</v>
      </c>
      <c r="Y105" s="5" t="s">
        <v>369</v>
      </c>
    </row>
    <row r="106" spans="1:25" x14ac:dyDescent="0.25">
      <c r="A106" s="4" t="s">
        <v>13312</v>
      </c>
      <c r="B106" s="4" t="s">
        <v>34689</v>
      </c>
      <c r="C106" s="4" t="s">
        <v>35215</v>
      </c>
      <c r="D106" s="1" t="s">
        <v>35216</v>
      </c>
      <c r="E106" s="5" t="s">
        <v>216</v>
      </c>
      <c r="F106" s="5" t="s">
        <v>216</v>
      </c>
      <c r="G106" s="5" t="s">
        <v>216</v>
      </c>
      <c r="H106" s="5" t="s">
        <v>216</v>
      </c>
      <c r="I106" s="5" t="s">
        <v>216</v>
      </c>
      <c r="J106" s="5" t="s">
        <v>216</v>
      </c>
      <c r="K106" s="5" t="s">
        <v>216</v>
      </c>
      <c r="L106" s="5" t="s">
        <v>216</v>
      </c>
      <c r="M106" s="5" t="s">
        <v>12635</v>
      </c>
      <c r="N106" s="5" t="s">
        <v>12635</v>
      </c>
      <c r="O106" s="5" t="s">
        <v>12635</v>
      </c>
      <c r="P106" s="5" t="s">
        <v>12635</v>
      </c>
      <c r="Q106" s="5" t="s">
        <v>12635</v>
      </c>
      <c r="R106" s="5" t="s">
        <v>12635</v>
      </c>
      <c r="S106" s="5" t="s">
        <v>29776</v>
      </c>
      <c r="T106" s="5" t="s">
        <v>29776</v>
      </c>
      <c r="U106" s="5" t="s">
        <v>29776</v>
      </c>
      <c r="V106" s="5" t="s">
        <v>29776</v>
      </c>
      <c r="W106" s="5" t="s">
        <v>29776</v>
      </c>
      <c r="X106" s="5" t="s">
        <v>29776</v>
      </c>
      <c r="Y106" s="5" t="s">
        <v>29776</v>
      </c>
    </row>
    <row r="107" spans="1:25" x14ac:dyDescent="0.25">
      <c r="A107" s="4" t="s">
        <v>13327</v>
      </c>
      <c r="B107" s="4" t="s">
        <v>34689</v>
      </c>
      <c r="C107" s="4" t="s">
        <v>35217</v>
      </c>
      <c r="D107" s="1" t="s">
        <v>35218</v>
      </c>
      <c r="E107" s="5" t="s">
        <v>9775</v>
      </c>
      <c r="F107" s="5" t="s">
        <v>9775</v>
      </c>
      <c r="G107" s="5" t="s">
        <v>9775</v>
      </c>
      <c r="H107" s="5" t="s">
        <v>9775</v>
      </c>
      <c r="I107" s="5" t="s">
        <v>9775</v>
      </c>
      <c r="J107" s="5" t="s">
        <v>12635</v>
      </c>
      <c r="K107" s="5" t="s">
        <v>12635</v>
      </c>
      <c r="L107" s="5" t="s">
        <v>12635</v>
      </c>
      <c r="M107" s="5" t="s">
        <v>12635</v>
      </c>
      <c r="N107" s="5" t="s">
        <v>766</v>
      </c>
      <c r="O107" s="5" t="s">
        <v>495</v>
      </c>
      <c r="P107" s="5" t="s">
        <v>12641</v>
      </c>
      <c r="Q107" s="5" t="s">
        <v>35219</v>
      </c>
      <c r="R107" s="5" t="s">
        <v>35220</v>
      </c>
      <c r="S107" s="5" t="s">
        <v>35221</v>
      </c>
      <c r="T107" s="5" t="s">
        <v>35222</v>
      </c>
      <c r="U107" s="5" t="s">
        <v>35223</v>
      </c>
      <c r="V107" s="5" t="s">
        <v>35224</v>
      </c>
      <c r="W107" s="5" t="s">
        <v>35225</v>
      </c>
      <c r="X107" s="5" t="s">
        <v>35226</v>
      </c>
      <c r="Y107" s="5" t="s">
        <v>35227</v>
      </c>
    </row>
    <row r="108" spans="1:25" x14ac:dyDescent="0.25">
      <c r="A108" s="4" t="s">
        <v>13331</v>
      </c>
      <c r="B108" s="4" t="s">
        <v>34689</v>
      </c>
      <c r="C108" s="4" t="s">
        <v>35228</v>
      </c>
      <c r="D108" s="1" t="s">
        <v>35229</v>
      </c>
      <c r="E108" s="5" t="s">
        <v>21677</v>
      </c>
      <c r="F108" s="5" t="s">
        <v>21677</v>
      </c>
      <c r="G108" s="5" t="s">
        <v>7570</v>
      </c>
      <c r="H108" s="5" t="s">
        <v>7570</v>
      </c>
      <c r="I108" s="5" t="s">
        <v>7570</v>
      </c>
      <c r="J108" s="5" t="s">
        <v>7570</v>
      </c>
      <c r="K108" s="5" t="s">
        <v>7570</v>
      </c>
      <c r="L108" s="5" t="s">
        <v>7570</v>
      </c>
      <c r="M108" s="5" t="s">
        <v>7570</v>
      </c>
      <c r="N108" s="5" t="s">
        <v>7570</v>
      </c>
      <c r="O108" s="5" t="s">
        <v>7570</v>
      </c>
      <c r="P108" s="5" t="s">
        <v>7570</v>
      </c>
      <c r="Q108" s="5" t="s">
        <v>7570</v>
      </c>
      <c r="R108" s="5" t="s">
        <v>7570</v>
      </c>
      <c r="S108" s="5" t="s">
        <v>35230</v>
      </c>
      <c r="T108" s="5" t="s">
        <v>34745</v>
      </c>
      <c r="U108" s="5" t="s">
        <v>34745</v>
      </c>
      <c r="V108" s="5" t="s">
        <v>34745</v>
      </c>
      <c r="W108" s="5" t="s">
        <v>34745</v>
      </c>
      <c r="X108" s="5" t="s">
        <v>34745</v>
      </c>
      <c r="Y108" s="5" t="s">
        <v>34745</v>
      </c>
    </row>
    <row r="109" spans="1:25" ht="25.5" x14ac:dyDescent="0.25">
      <c r="A109" s="4" t="s">
        <v>13334</v>
      </c>
      <c r="B109" s="4" t="s">
        <v>34689</v>
      </c>
      <c r="C109" s="4" t="s">
        <v>35231</v>
      </c>
      <c r="D109" s="1" t="s">
        <v>35232</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216</v>
      </c>
      <c r="T109" s="5" t="s">
        <v>216</v>
      </c>
      <c r="U109" s="5" t="s">
        <v>216</v>
      </c>
      <c r="V109" s="5" t="s">
        <v>9899</v>
      </c>
      <c r="W109" s="5" t="s">
        <v>9899</v>
      </c>
      <c r="X109" s="5" t="s">
        <v>9899</v>
      </c>
      <c r="Y109" s="5" t="s">
        <v>216</v>
      </c>
    </row>
    <row r="110" spans="1:25" ht="25.5" x14ac:dyDescent="0.25">
      <c r="A110" s="4" t="s">
        <v>13349</v>
      </c>
      <c r="B110" s="4" t="s">
        <v>34689</v>
      </c>
      <c r="C110" s="4" t="s">
        <v>35233</v>
      </c>
      <c r="D110" s="1" t="s">
        <v>35234</v>
      </c>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t="s">
        <v>216</v>
      </c>
      <c r="T110" s="5" t="s">
        <v>216</v>
      </c>
      <c r="U110" s="5" t="s">
        <v>216</v>
      </c>
      <c r="V110" s="5" t="s">
        <v>369</v>
      </c>
      <c r="W110" s="5" t="s">
        <v>369</v>
      </c>
      <c r="X110" s="5" t="s">
        <v>369</v>
      </c>
      <c r="Y110" s="5" t="s">
        <v>216</v>
      </c>
    </row>
    <row r="111" spans="1:25" x14ac:dyDescent="0.25">
      <c r="A111" s="4" t="s">
        <v>13352</v>
      </c>
      <c r="B111" s="4" t="s">
        <v>34689</v>
      </c>
      <c r="C111" s="4" t="s">
        <v>35235</v>
      </c>
      <c r="D111" s="1" t="s">
        <v>35236</v>
      </c>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722</v>
      </c>
      <c r="S111" s="5" t="s">
        <v>722</v>
      </c>
      <c r="T111" s="5" t="s">
        <v>722</v>
      </c>
      <c r="U111" s="5" t="s">
        <v>722</v>
      </c>
      <c r="V111" s="5" t="s">
        <v>722</v>
      </c>
      <c r="W111" s="5" t="s">
        <v>722</v>
      </c>
      <c r="X111" s="5" t="s">
        <v>722</v>
      </c>
      <c r="Y111" s="5" t="s">
        <v>722</v>
      </c>
    </row>
    <row r="112" spans="1:25" x14ac:dyDescent="0.25">
      <c r="A112" s="4" t="s">
        <v>13356</v>
      </c>
      <c r="B112" s="4" t="s">
        <v>34689</v>
      </c>
      <c r="C112" s="4" t="s">
        <v>35237</v>
      </c>
      <c r="D112" s="1" t="s">
        <v>35238</v>
      </c>
      <c r="E112" s="5" t="s">
        <v>216</v>
      </c>
      <c r="F112" s="5" t="s">
        <v>216</v>
      </c>
      <c r="G112" s="5" t="s">
        <v>216</v>
      </c>
      <c r="H112" s="5" t="s">
        <v>216</v>
      </c>
      <c r="I112" s="5" t="s">
        <v>216</v>
      </c>
      <c r="J112" s="5" t="s">
        <v>216</v>
      </c>
      <c r="K112" s="5" t="s">
        <v>216</v>
      </c>
      <c r="L112" s="5" t="s">
        <v>216</v>
      </c>
      <c r="M112" s="5" t="s">
        <v>216</v>
      </c>
      <c r="N112" s="5" t="s">
        <v>216</v>
      </c>
      <c r="O112" s="5" t="s">
        <v>216</v>
      </c>
      <c r="P112" s="5" t="s">
        <v>9899</v>
      </c>
      <c r="Q112" s="5" t="s">
        <v>9899</v>
      </c>
      <c r="R112" s="5" t="s">
        <v>9899</v>
      </c>
      <c r="S112" s="5" t="s">
        <v>9899</v>
      </c>
      <c r="T112" s="5" t="s">
        <v>9899</v>
      </c>
      <c r="U112" s="5" t="s">
        <v>9899</v>
      </c>
      <c r="V112" s="5" t="s">
        <v>9899</v>
      </c>
      <c r="W112" s="5" t="s">
        <v>9899</v>
      </c>
      <c r="X112" s="5" t="s">
        <v>766</v>
      </c>
      <c r="Y112" s="5" t="s">
        <v>766</v>
      </c>
    </row>
    <row r="113" spans="1:25" ht="25.5" x14ac:dyDescent="0.25">
      <c r="A113" s="4" t="s">
        <v>13360</v>
      </c>
      <c r="B113" s="4" t="s">
        <v>34689</v>
      </c>
      <c r="C113" s="4" t="s">
        <v>35239</v>
      </c>
      <c r="D113" s="1" t="s">
        <v>35240</v>
      </c>
      <c r="E113" s="5" t="s">
        <v>216</v>
      </c>
      <c r="F113" s="5" t="s">
        <v>216</v>
      </c>
      <c r="G113" s="5" t="s">
        <v>216</v>
      </c>
      <c r="H113" s="5" t="s">
        <v>216</v>
      </c>
      <c r="I113" s="5" t="s">
        <v>216</v>
      </c>
      <c r="J113" s="5" t="s">
        <v>216</v>
      </c>
      <c r="K113" s="5" t="s">
        <v>216</v>
      </c>
      <c r="L113" s="5" t="s">
        <v>216</v>
      </c>
      <c r="M113" s="5" t="s">
        <v>216</v>
      </c>
      <c r="N113" s="5" t="s">
        <v>216</v>
      </c>
      <c r="O113" s="5" t="s">
        <v>216</v>
      </c>
      <c r="P113" s="5" t="s">
        <v>766</v>
      </c>
      <c r="Q113" s="5" t="s">
        <v>766</v>
      </c>
      <c r="R113" s="5" t="s">
        <v>766</v>
      </c>
      <c r="S113" s="5" t="s">
        <v>766</v>
      </c>
      <c r="T113" s="5" t="s">
        <v>216</v>
      </c>
      <c r="U113" s="5" t="s">
        <v>216</v>
      </c>
      <c r="V113" s="5" t="s">
        <v>216</v>
      </c>
      <c r="W113" s="5" t="s">
        <v>216</v>
      </c>
      <c r="X113" s="5" t="s">
        <v>216</v>
      </c>
      <c r="Y113" s="5" t="s">
        <v>216</v>
      </c>
    </row>
    <row r="114" spans="1:25" ht="25.5" x14ac:dyDescent="0.25">
      <c r="A114" s="4" t="s">
        <v>13363</v>
      </c>
      <c r="B114" s="4" t="s">
        <v>34689</v>
      </c>
      <c r="C114" s="4" t="s">
        <v>35241</v>
      </c>
      <c r="D114" s="1" t="s">
        <v>35242</v>
      </c>
      <c r="E114" s="5" t="s">
        <v>216</v>
      </c>
      <c r="F114" s="5" t="s">
        <v>216</v>
      </c>
      <c r="G114" s="5" t="s">
        <v>216</v>
      </c>
      <c r="H114" s="5" t="s">
        <v>216</v>
      </c>
      <c r="I114" s="5" t="s">
        <v>216</v>
      </c>
      <c r="J114" s="5" t="s">
        <v>216</v>
      </c>
      <c r="K114" s="5" t="s">
        <v>216</v>
      </c>
      <c r="L114" s="5" t="s">
        <v>216</v>
      </c>
      <c r="M114" s="5" t="s">
        <v>216</v>
      </c>
      <c r="N114" s="5" t="s">
        <v>216</v>
      </c>
      <c r="O114" s="5" t="s">
        <v>216</v>
      </c>
      <c r="P114" s="5" t="s">
        <v>495</v>
      </c>
      <c r="Q114" s="5" t="s">
        <v>495</v>
      </c>
      <c r="R114" s="5" t="s">
        <v>495</v>
      </c>
      <c r="S114" s="5" t="s">
        <v>495</v>
      </c>
      <c r="T114" s="5" t="s">
        <v>216</v>
      </c>
      <c r="U114" s="5" t="s">
        <v>216</v>
      </c>
      <c r="V114" s="5" t="s">
        <v>216</v>
      </c>
      <c r="W114" s="5" t="s">
        <v>216</v>
      </c>
      <c r="X114" s="5" t="s">
        <v>216</v>
      </c>
      <c r="Y114" s="5" t="s">
        <v>216</v>
      </c>
    </row>
    <row r="115" spans="1:25" x14ac:dyDescent="0.25">
      <c r="A115" s="4" t="s">
        <v>13367</v>
      </c>
      <c r="B115" s="4" t="s">
        <v>34689</v>
      </c>
      <c r="C115" s="4" t="s">
        <v>23468</v>
      </c>
      <c r="D115" s="1" t="s">
        <v>35243</v>
      </c>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t="s">
        <v>216</v>
      </c>
      <c r="S115" s="5" t="s">
        <v>216</v>
      </c>
      <c r="T115" s="5" t="s">
        <v>216</v>
      </c>
      <c r="U115" s="5" t="s">
        <v>216</v>
      </c>
      <c r="V115" s="5" t="s">
        <v>216</v>
      </c>
      <c r="W115" s="5" t="s">
        <v>216</v>
      </c>
      <c r="X115" s="5" t="s">
        <v>216</v>
      </c>
      <c r="Y115" s="5" t="s">
        <v>370</v>
      </c>
    </row>
    <row r="116" spans="1:25" x14ac:dyDescent="0.25">
      <c r="A116" s="4" t="s">
        <v>13371</v>
      </c>
      <c r="B116" s="4" t="s">
        <v>34689</v>
      </c>
      <c r="C116" s="4" t="s">
        <v>23478</v>
      </c>
      <c r="D116" s="1" t="s">
        <v>35244</v>
      </c>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t="s">
        <v>216</v>
      </c>
      <c r="T116" s="5" t="s">
        <v>216</v>
      </c>
      <c r="U116" s="5" t="s">
        <v>216</v>
      </c>
      <c r="V116" s="5" t="s">
        <v>216</v>
      </c>
      <c r="W116" s="5" t="s">
        <v>216</v>
      </c>
      <c r="X116" s="5" t="s">
        <v>216</v>
      </c>
      <c r="Y116" s="5" t="s">
        <v>35245</v>
      </c>
    </row>
    <row r="117" spans="1:25" x14ac:dyDescent="0.25">
      <c r="A117" s="4" t="s">
        <v>13375</v>
      </c>
      <c r="B117" s="4" t="s">
        <v>34689</v>
      </c>
      <c r="C117" s="4" t="s">
        <v>35246</v>
      </c>
      <c r="D117" s="1" t="s">
        <v>35247</v>
      </c>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t="s">
        <v>216</v>
      </c>
      <c r="S117" s="5" t="s">
        <v>216</v>
      </c>
      <c r="T117" s="5" t="s">
        <v>216</v>
      </c>
      <c r="U117" s="5" t="s">
        <v>216</v>
      </c>
      <c r="V117" s="5" t="s">
        <v>216</v>
      </c>
      <c r="W117" s="5" t="s">
        <v>216</v>
      </c>
      <c r="X117" s="5" t="s">
        <v>216</v>
      </c>
      <c r="Y117" s="5" t="s">
        <v>9899</v>
      </c>
    </row>
    <row r="118" spans="1:25" x14ac:dyDescent="0.25">
      <c r="A118" s="4" t="s">
        <v>13409</v>
      </c>
      <c r="B118" s="4" t="s">
        <v>34689</v>
      </c>
      <c r="C118" s="4" t="s">
        <v>35248</v>
      </c>
      <c r="D118" s="1" t="s">
        <v>35249</v>
      </c>
      <c r="E118" s="5">
        <v>35</v>
      </c>
      <c r="F118" s="5">
        <v>35</v>
      </c>
      <c r="G118" s="5">
        <v>35</v>
      </c>
      <c r="H118" s="5">
        <v>35</v>
      </c>
      <c r="I118" s="5">
        <v>35</v>
      </c>
      <c r="J118" s="5">
        <v>35</v>
      </c>
      <c r="K118" s="5">
        <v>35</v>
      </c>
      <c r="L118" s="5">
        <v>35</v>
      </c>
      <c r="M118" s="5">
        <v>35</v>
      </c>
      <c r="N118" s="5">
        <v>35</v>
      </c>
      <c r="O118" s="5">
        <v>35</v>
      </c>
      <c r="P118" s="5">
        <v>35</v>
      </c>
      <c r="Q118" s="5">
        <v>35</v>
      </c>
      <c r="R118" s="5">
        <v>35</v>
      </c>
      <c r="S118" s="5">
        <v>35</v>
      </c>
      <c r="T118" s="5">
        <v>35</v>
      </c>
      <c r="U118" s="5">
        <v>35</v>
      </c>
      <c r="V118" s="5">
        <v>35</v>
      </c>
      <c r="W118" s="5">
        <v>35</v>
      </c>
      <c r="X118" s="5">
        <v>35</v>
      </c>
      <c r="Y118" s="5">
        <v>35</v>
      </c>
    </row>
    <row r="119" spans="1:25" x14ac:dyDescent="0.25">
      <c r="A119" s="4" t="s">
        <v>13412</v>
      </c>
      <c r="B119" s="4" t="s">
        <v>34689</v>
      </c>
      <c r="C119" s="4" t="s">
        <v>35250</v>
      </c>
      <c r="D119" s="1" t="s">
        <v>35251</v>
      </c>
      <c r="E119" s="5">
        <v>40</v>
      </c>
      <c r="F119" s="5">
        <v>40</v>
      </c>
      <c r="G119" s="5">
        <v>40</v>
      </c>
      <c r="H119" s="5">
        <v>40</v>
      </c>
      <c r="I119" s="5">
        <v>40</v>
      </c>
      <c r="J119" s="5">
        <v>40</v>
      </c>
      <c r="K119" s="5">
        <v>40</v>
      </c>
      <c r="L119" s="5">
        <v>40</v>
      </c>
      <c r="M119" s="5">
        <v>40</v>
      </c>
      <c r="N119" s="5">
        <v>40</v>
      </c>
      <c r="O119" s="5">
        <v>40</v>
      </c>
      <c r="P119" s="5">
        <v>40</v>
      </c>
      <c r="Q119" s="5">
        <v>40</v>
      </c>
      <c r="R119" s="5">
        <v>40</v>
      </c>
      <c r="S119" s="5">
        <v>40</v>
      </c>
      <c r="T119" s="5">
        <v>40</v>
      </c>
      <c r="U119" s="5">
        <v>40</v>
      </c>
      <c r="V119" s="5">
        <v>40</v>
      </c>
      <c r="W119" s="5">
        <v>40</v>
      </c>
      <c r="X119" s="5">
        <v>40</v>
      </c>
      <c r="Y119" s="5">
        <v>40</v>
      </c>
    </row>
    <row r="120" spans="1:25" x14ac:dyDescent="0.25">
      <c r="A120" s="4" t="s">
        <v>13415</v>
      </c>
      <c r="B120" s="4" t="s">
        <v>34689</v>
      </c>
      <c r="C120" s="4" t="s">
        <v>35252</v>
      </c>
      <c r="D120" s="1" t="s">
        <v>35253</v>
      </c>
      <c r="E120" s="5">
        <v>45</v>
      </c>
      <c r="F120" s="5">
        <v>45</v>
      </c>
      <c r="G120" s="5">
        <v>45</v>
      </c>
      <c r="H120" s="5">
        <v>45</v>
      </c>
      <c r="I120" s="5">
        <v>45</v>
      </c>
      <c r="J120" s="5">
        <v>45</v>
      </c>
      <c r="K120" s="5">
        <v>45</v>
      </c>
      <c r="L120" s="5">
        <v>45</v>
      </c>
      <c r="M120" s="5">
        <v>45</v>
      </c>
      <c r="N120" s="5">
        <v>45</v>
      </c>
      <c r="O120" s="5">
        <v>45</v>
      </c>
      <c r="P120" s="5">
        <v>45</v>
      </c>
      <c r="Q120" s="5">
        <v>45</v>
      </c>
      <c r="R120" s="5">
        <v>45</v>
      </c>
      <c r="S120" s="5">
        <v>45</v>
      </c>
      <c r="T120" s="5">
        <v>45</v>
      </c>
      <c r="U120" s="5">
        <v>45</v>
      </c>
      <c r="V120" s="5">
        <v>45</v>
      </c>
      <c r="W120" s="5">
        <v>45</v>
      </c>
      <c r="X120" s="5">
        <v>45</v>
      </c>
      <c r="Y120" s="5">
        <v>45</v>
      </c>
    </row>
    <row r="121" spans="1:25" x14ac:dyDescent="0.25">
      <c r="A121" s="4" t="s">
        <v>13418</v>
      </c>
      <c r="B121" s="4" t="s">
        <v>34689</v>
      </c>
      <c r="C121" s="4" t="s">
        <v>35254</v>
      </c>
      <c r="D121" s="1" t="s">
        <v>35255</v>
      </c>
      <c r="E121" s="5">
        <v>55</v>
      </c>
      <c r="F121" s="5">
        <v>55</v>
      </c>
      <c r="G121" s="5">
        <v>55</v>
      </c>
      <c r="H121" s="5">
        <v>55</v>
      </c>
      <c r="I121" s="5">
        <v>55</v>
      </c>
      <c r="J121" s="5">
        <v>55</v>
      </c>
      <c r="K121" s="5">
        <v>55</v>
      </c>
      <c r="L121" s="5">
        <v>55</v>
      </c>
      <c r="M121" s="5">
        <v>55</v>
      </c>
      <c r="N121" s="5">
        <v>55</v>
      </c>
      <c r="O121" s="5">
        <v>55</v>
      </c>
      <c r="P121" s="5">
        <v>55</v>
      </c>
      <c r="Q121" s="5">
        <v>55</v>
      </c>
      <c r="R121" s="5">
        <v>55</v>
      </c>
      <c r="S121" s="5">
        <v>55</v>
      </c>
      <c r="T121" s="5">
        <v>55</v>
      </c>
      <c r="U121" s="5">
        <v>55</v>
      </c>
      <c r="V121" s="5">
        <v>55</v>
      </c>
      <c r="W121" s="5">
        <v>55</v>
      </c>
      <c r="X121" s="5">
        <v>55</v>
      </c>
      <c r="Y121" s="5">
        <v>55</v>
      </c>
    </row>
    <row r="122" spans="1:25" x14ac:dyDescent="0.25">
      <c r="A122" s="4" t="s">
        <v>13421</v>
      </c>
      <c r="B122" s="4" t="s">
        <v>34689</v>
      </c>
      <c r="C122" s="4" t="s">
        <v>35256</v>
      </c>
      <c r="D122" s="1" t="s">
        <v>35257</v>
      </c>
      <c r="E122" s="5">
        <v>65</v>
      </c>
      <c r="F122" s="5">
        <v>65</v>
      </c>
      <c r="G122" s="5">
        <v>65</v>
      </c>
      <c r="H122" s="5">
        <v>65</v>
      </c>
      <c r="I122" s="5">
        <v>65</v>
      </c>
      <c r="J122" s="5">
        <v>65</v>
      </c>
      <c r="K122" s="5">
        <v>65</v>
      </c>
      <c r="L122" s="5">
        <v>65</v>
      </c>
      <c r="M122" s="5">
        <v>65</v>
      </c>
      <c r="N122" s="5">
        <v>65</v>
      </c>
      <c r="O122" s="5">
        <v>65</v>
      </c>
      <c r="P122" s="5">
        <v>65</v>
      </c>
      <c r="Q122" s="5">
        <v>65</v>
      </c>
      <c r="R122" s="5">
        <v>65</v>
      </c>
      <c r="S122" s="5">
        <v>65</v>
      </c>
      <c r="T122" s="5">
        <v>65</v>
      </c>
      <c r="U122" s="5">
        <v>65</v>
      </c>
      <c r="V122" s="5">
        <v>65</v>
      </c>
      <c r="W122" s="5">
        <v>65</v>
      </c>
      <c r="X122" s="5">
        <v>65</v>
      </c>
      <c r="Y122" s="5">
        <v>65</v>
      </c>
    </row>
    <row r="123" spans="1:25" x14ac:dyDescent="0.25">
      <c r="A123" s="4" t="s">
        <v>13424</v>
      </c>
      <c r="B123" s="4" t="s">
        <v>34689</v>
      </c>
      <c r="C123" s="4" t="s">
        <v>35258</v>
      </c>
      <c r="D123" s="1" t="s">
        <v>35259</v>
      </c>
      <c r="E123" s="5">
        <v>5</v>
      </c>
      <c r="F123" s="5">
        <v>5</v>
      </c>
      <c r="G123" s="5">
        <v>5</v>
      </c>
      <c r="H123" s="5">
        <v>5</v>
      </c>
      <c r="I123" s="5">
        <v>5</v>
      </c>
      <c r="J123" s="5">
        <v>5</v>
      </c>
      <c r="K123" s="5">
        <v>5</v>
      </c>
      <c r="L123" s="5">
        <v>5</v>
      </c>
      <c r="M123" s="5">
        <v>5</v>
      </c>
      <c r="N123" s="5">
        <v>5</v>
      </c>
      <c r="O123" s="5">
        <v>5</v>
      </c>
      <c r="P123" s="5">
        <v>5</v>
      </c>
      <c r="Q123" s="5">
        <v>5</v>
      </c>
      <c r="R123" s="5">
        <v>5</v>
      </c>
      <c r="S123" s="5">
        <v>5</v>
      </c>
      <c r="T123" s="5">
        <v>5</v>
      </c>
      <c r="U123" s="5">
        <v>5</v>
      </c>
      <c r="V123" s="5">
        <v>5</v>
      </c>
      <c r="W123" s="5">
        <v>5</v>
      </c>
      <c r="X123" s="5">
        <v>5</v>
      </c>
      <c r="Y123" s="5">
        <v>5</v>
      </c>
    </row>
    <row r="124" spans="1:25" x14ac:dyDescent="0.25">
      <c r="A124" s="4" t="s">
        <v>13427</v>
      </c>
      <c r="B124" s="4" t="s">
        <v>34689</v>
      </c>
      <c r="C124" s="4" t="s">
        <v>35260</v>
      </c>
      <c r="D124" s="1" t="s">
        <v>35261</v>
      </c>
      <c r="E124" s="5">
        <v>15</v>
      </c>
      <c r="F124" s="5">
        <v>15</v>
      </c>
      <c r="G124" s="5">
        <v>15</v>
      </c>
      <c r="H124" s="5">
        <v>15</v>
      </c>
      <c r="I124" s="5">
        <v>15</v>
      </c>
      <c r="J124" s="5">
        <v>15</v>
      </c>
      <c r="K124" s="5">
        <v>15</v>
      </c>
      <c r="L124" s="5">
        <v>15</v>
      </c>
      <c r="M124" s="5">
        <v>15</v>
      </c>
      <c r="N124" s="5">
        <v>15</v>
      </c>
      <c r="O124" s="5">
        <v>15</v>
      </c>
      <c r="P124" s="5">
        <v>15</v>
      </c>
      <c r="Q124" s="5">
        <v>15</v>
      </c>
      <c r="R124" s="5">
        <v>15</v>
      </c>
      <c r="S124" s="5">
        <v>15</v>
      </c>
      <c r="T124" s="5">
        <v>15</v>
      </c>
      <c r="U124" s="5">
        <v>15</v>
      </c>
      <c r="V124" s="5">
        <v>15</v>
      </c>
      <c r="W124" s="5">
        <v>15</v>
      </c>
      <c r="X124" s="5">
        <v>15</v>
      </c>
      <c r="Y124" s="5">
        <v>15</v>
      </c>
    </row>
    <row r="125" spans="1:25" x14ac:dyDescent="0.25">
      <c r="A125" s="4" t="s">
        <v>13430</v>
      </c>
      <c r="B125" s="4" t="s">
        <v>34689</v>
      </c>
      <c r="C125" s="4" t="s">
        <v>35262</v>
      </c>
      <c r="D125" s="1" t="s">
        <v>35263</v>
      </c>
      <c r="E125" s="5">
        <v>1.3</v>
      </c>
      <c r="F125" s="5">
        <v>1.3</v>
      </c>
      <c r="G125" s="5">
        <v>1.3</v>
      </c>
      <c r="H125" s="5">
        <v>1.3</v>
      </c>
      <c r="I125" s="5">
        <v>1.3</v>
      </c>
      <c r="J125" s="5">
        <v>1.3</v>
      </c>
      <c r="K125" s="5">
        <v>1.3</v>
      </c>
      <c r="L125" s="5">
        <v>1.3</v>
      </c>
      <c r="M125" s="5">
        <v>1.3</v>
      </c>
      <c r="N125" s="5">
        <v>1.3</v>
      </c>
      <c r="O125" s="5">
        <v>1.3</v>
      </c>
      <c r="P125" s="5">
        <v>1.3</v>
      </c>
      <c r="Q125" s="5">
        <v>1.3</v>
      </c>
      <c r="R125" s="5">
        <v>1.3</v>
      </c>
      <c r="S125" s="5">
        <v>1.3</v>
      </c>
      <c r="T125" s="5">
        <v>1.3</v>
      </c>
      <c r="U125" s="5">
        <v>1.3</v>
      </c>
      <c r="V125" s="5">
        <v>1.3</v>
      </c>
      <c r="W125" s="5">
        <v>1.3</v>
      </c>
      <c r="X125" s="5">
        <v>1.3</v>
      </c>
      <c r="Y125" s="5">
        <v>1.3</v>
      </c>
    </row>
    <row r="126" spans="1:25" ht="51" x14ac:dyDescent="0.25">
      <c r="A126" s="4" t="s">
        <v>13433</v>
      </c>
      <c r="B126" s="4" t="s">
        <v>34689</v>
      </c>
      <c r="C126" s="4" t="s">
        <v>35264</v>
      </c>
      <c r="D126" s="1" t="s">
        <v>35265</v>
      </c>
      <c r="E126" s="5" t="s">
        <v>34711</v>
      </c>
      <c r="F126" s="5" t="s">
        <v>34712</v>
      </c>
      <c r="G126" s="5" t="s">
        <v>34712</v>
      </c>
      <c r="H126" s="5" t="s">
        <v>34713</v>
      </c>
      <c r="I126" s="5" t="s">
        <v>34714</v>
      </c>
      <c r="J126" s="5" t="s">
        <v>34715</v>
      </c>
      <c r="K126" s="5" t="s">
        <v>34716</v>
      </c>
      <c r="L126" s="5" t="s">
        <v>34717</v>
      </c>
      <c r="M126" s="5" t="s">
        <v>34718</v>
      </c>
      <c r="N126" s="5" t="s">
        <v>34719</v>
      </c>
      <c r="O126" s="5" t="s">
        <v>34720</v>
      </c>
      <c r="P126" s="5" t="s">
        <v>34721</v>
      </c>
      <c r="Q126" s="5" t="s">
        <v>34722</v>
      </c>
      <c r="R126" s="5" t="s">
        <v>34723</v>
      </c>
      <c r="S126" s="5" t="s">
        <v>474</v>
      </c>
      <c r="T126" s="5" t="s">
        <v>495</v>
      </c>
      <c r="U126" s="5" t="s">
        <v>34724</v>
      </c>
      <c r="V126" s="5" t="s">
        <v>35266</v>
      </c>
      <c r="W126" s="5" t="s">
        <v>35267</v>
      </c>
      <c r="X126" s="5" t="s">
        <v>35268</v>
      </c>
      <c r="Y126" s="5" t="s">
        <v>35269</v>
      </c>
    </row>
    <row r="127" spans="1:25" x14ac:dyDescent="0.25">
      <c r="A127" s="4" t="s">
        <v>13436</v>
      </c>
      <c r="B127" s="4" t="s">
        <v>34689</v>
      </c>
      <c r="C127" s="4" t="s">
        <v>35270</v>
      </c>
      <c r="D127" s="1" t="s">
        <v>35271</v>
      </c>
      <c r="E127" s="5">
        <v>1.75</v>
      </c>
      <c r="F127" s="5">
        <v>1.75</v>
      </c>
      <c r="G127" s="5">
        <v>1.75</v>
      </c>
      <c r="H127" s="5">
        <v>1.75</v>
      </c>
      <c r="I127" s="5">
        <v>1.75</v>
      </c>
      <c r="J127" s="5">
        <v>1.75</v>
      </c>
      <c r="K127" s="5">
        <v>1.75</v>
      </c>
      <c r="L127" s="5">
        <v>1.75</v>
      </c>
      <c r="M127" s="5">
        <v>1.75</v>
      </c>
      <c r="N127" s="5">
        <v>1.75</v>
      </c>
      <c r="O127" s="5">
        <v>1.75</v>
      </c>
      <c r="P127" s="5">
        <v>1.75</v>
      </c>
      <c r="Q127" s="5">
        <v>1.75</v>
      </c>
      <c r="R127" s="5">
        <v>1.75</v>
      </c>
      <c r="S127" s="5">
        <v>1.75</v>
      </c>
      <c r="T127" s="5">
        <v>1.75</v>
      </c>
      <c r="U127" s="5">
        <v>1.75</v>
      </c>
      <c r="V127" s="5">
        <v>0.4</v>
      </c>
      <c r="W127" s="5">
        <v>0.4</v>
      </c>
      <c r="X127" s="5">
        <v>0.4</v>
      </c>
      <c r="Y127" s="5">
        <v>0.4</v>
      </c>
    </row>
    <row r="128" spans="1:25" x14ac:dyDescent="0.25">
      <c r="A128" s="4" t="s">
        <v>13439</v>
      </c>
      <c r="B128" s="4" t="s">
        <v>34689</v>
      </c>
      <c r="C128" s="4" t="s">
        <v>35272</v>
      </c>
      <c r="D128" s="1" t="s">
        <v>35273</v>
      </c>
      <c r="E128" s="5">
        <v>1.5</v>
      </c>
      <c r="F128" s="5">
        <v>1.5</v>
      </c>
      <c r="G128" s="5">
        <v>1.5</v>
      </c>
      <c r="H128" s="5">
        <v>1.5</v>
      </c>
      <c r="I128" s="5">
        <v>1.5</v>
      </c>
      <c r="J128" s="5">
        <v>1.5</v>
      </c>
      <c r="K128" s="5">
        <v>1.5</v>
      </c>
      <c r="L128" s="5">
        <v>1.5</v>
      </c>
      <c r="M128" s="5">
        <v>1.5</v>
      </c>
      <c r="N128" s="5">
        <v>1.5</v>
      </c>
      <c r="O128" s="5">
        <v>1.5</v>
      </c>
      <c r="P128" s="5">
        <v>1.5</v>
      </c>
      <c r="Q128" s="5">
        <v>1.5</v>
      </c>
      <c r="R128" s="5">
        <v>1.5</v>
      </c>
      <c r="S128" s="5">
        <v>1.5</v>
      </c>
      <c r="T128" s="5">
        <v>1.5</v>
      </c>
      <c r="U128" s="5">
        <v>1.5</v>
      </c>
      <c r="V128" s="5" t="s">
        <v>216</v>
      </c>
      <c r="W128" s="5" t="s">
        <v>216</v>
      </c>
      <c r="X128" s="5" t="s">
        <v>216</v>
      </c>
      <c r="Y128" s="5" t="s">
        <v>216</v>
      </c>
    </row>
    <row r="129" spans="1:25" x14ac:dyDescent="0.25">
      <c r="A129" s="4" t="s">
        <v>13442</v>
      </c>
      <c r="B129" s="4" t="s">
        <v>34689</v>
      </c>
      <c r="C129" s="4" t="s">
        <v>35274</v>
      </c>
      <c r="D129" s="1" t="s">
        <v>35275</v>
      </c>
      <c r="E129" s="5">
        <v>1.25</v>
      </c>
      <c r="F129" s="5">
        <v>1.25</v>
      </c>
      <c r="G129" s="5">
        <v>1.25</v>
      </c>
      <c r="H129" s="5">
        <v>1.25</v>
      </c>
      <c r="I129" s="5">
        <v>1.25</v>
      </c>
      <c r="J129" s="5">
        <v>1.25</v>
      </c>
      <c r="K129" s="5">
        <v>1.25</v>
      </c>
      <c r="L129" s="5">
        <v>1.25</v>
      </c>
      <c r="M129" s="5">
        <v>1.25</v>
      </c>
      <c r="N129" s="5">
        <v>1.25</v>
      </c>
      <c r="O129" s="5">
        <v>1.25</v>
      </c>
      <c r="P129" s="5">
        <v>1.25</v>
      </c>
      <c r="Q129" s="5">
        <v>1.25</v>
      </c>
      <c r="R129" s="5">
        <v>1.25</v>
      </c>
      <c r="S129" s="5">
        <v>1.25</v>
      </c>
      <c r="T129" s="5">
        <v>1.25</v>
      </c>
      <c r="U129" s="5">
        <v>1.25</v>
      </c>
      <c r="V129" s="5">
        <v>0.3</v>
      </c>
      <c r="W129" s="5">
        <v>0.3</v>
      </c>
      <c r="X129" s="5">
        <v>0.3</v>
      </c>
      <c r="Y129" s="5">
        <v>0.3</v>
      </c>
    </row>
    <row r="130" spans="1:25" x14ac:dyDescent="0.25">
      <c r="A130" s="4" t="s">
        <v>13445</v>
      </c>
      <c r="B130" s="4" t="s">
        <v>34689</v>
      </c>
      <c r="C130" s="4" t="s">
        <v>35276</v>
      </c>
      <c r="D130" s="1" t="s">
        <v>35277</v>
      </c>
      <c r="E130" s="5">
        <v>1</v>
      </c>
      <c r="F130" s="5">
        <v>1</v>
      </c>
      <c r="G130" s="5">
        <v>1</v>
      </c>
      <c r="H130" s="5">
        <v>1</v>
      </c>
      <c r="I130" s="5">
        <v>1</v>
      </c>
      <c r="J130" s="5">
        <v>1</v>
      </c>
      <c r="K130" s="5">
        <v>1</v>
      </c>
      <c r="L130" s="5">
        <v>1</v>
      </c>
      <c r="M130" s="5">
        <v>1</v>
      </c>
      <c r="N130" s="5">
        <v>1</v>
      </c>
      <c r="O130" s="5">
        <v>1</v>
      </c>
      <c r="P130" s="5">
        <v>1</v>
      </c>
      <c r="Q130" s="5">
        <v>1</v>
      </c>
      <c r="R130" s="5">
        <v>1</v>
      </c>
      <c r="S130" s="5">
        <v>1</v>
      </c>
      <c r="T130" s="5">
        <v>1</v>
      </c>
      <c r="U130" s="5">
        <v>1</v>
      </c>
      <c r="V130" s="5" t="s">
        <v>216</v>
      </c>
      <c r="W130" s="5" t="s">
        <v>216</v>
      </c>
      <c r="X130" s="5" t="s">
        <v>216</v>
      </c>
      <c r="Y130" s="5" t="s">
        <v>216</v>
      </c>
    </row>
    <row r="131" spans="1:25" x14ac:dyDescent="0.25">
      <c r="A131" s="4" t="s">
        <v>13448</v>
      </c>
      <c r="B131" s="4" t="s">
        <v>34689</v>
      </c>
      <c r="C131" s="4" t="s">
        <v>35278</v>
      </c>
      <c r="D131" s="1" t="s">
        <v>35279</v>
      </c>
      <c r="E131" s="5">
        <v>0.2</v>
      </c>
      <c r="F131" s="5">
        <v>0.2</v>
      </c>
      <c r="G131" s="5">
        <v>0.2</v>
      </c>
      <c r="H131" s="5">
        <v>0.2</v>
      </c>
      <c r="I131" s="5">
        <v>0.2</v>
      </c>
      <c r="J131" s="5">
        <v>0.2</v>
      </c>
      <c r="K131" s="5">
        <v>0.2</v>
      </c>
      <c r="L131" s="5">
        <v>0.2</v>
      </c>
      <c r="M131" s="5">
        <v>0.2</v>
      </c>
      <c r="N131" s="5">
        <v>0.2</v>
      </c>
      <c r="O131" s="5">
        <v>0.2</v>
      </c>
      <c r="P131" s="5">
        <v>0.2</v>
      </c>
      <c r="Q131" s="5">
        <v>0.2</v>
      </c>
      <c r="R131" s="5">
        <v>0.2</v>
      </c>
      <c r="S131" s="5">
        <v>0.2</v>
      </c>
      <c r="T131" s="5">
        <v>0.2</v>
      </c>
      <c r="U131" s="5">
        <v>0.2</v>
      </c>
      <c r="V131" s="5">
        <v>0.15</v>
      </c>
      <c r="W131" s="5">
        <v>0.15</v>
      </c>
      <c r="X131" s="5">
        <v>0.15</v>
      </c>
      <c r="Y131" s="5">
        <v>0.15</v>
      </c>
    </row>
    <row r="132" spans="1:25" x14ac:dyDescent="0.25">
      <c r="A132" s="4" t="s">
        <v>13451</v>
      </c>
      <c r="B132" s="4" t="s">
        <v>34689</v>
      </c>
      <c r="C132" s="4" t="s">
        <v>35280</v>
      </c>
      <c r="D132" s="1" t="s">
        <v>35279</v>
      </c>
      <c r="E132" s="5">
        <v>0.15</v>
      </c>
      <c r="F132" s="5">
        <v>0.15</v>
      </c>
      <c r="G132" s="5">
        <v>0.15</v>
      </c>
      <c r="H132" s="5">
        <v>0.15</v>
      </c>
      <c r="I132" s="5">
        <v>0.15</v>
      </c>
      <c r="J132" s="5">
        <v>0.15</v>
      </c>
      <c r="K132" s="5">
        <v>0.15</v>
      </c>
      <c r="L132" s="5">
        <v>0.15</v>
      </c>
      <c r="M132" s="5">
        <v>0.15</v>
      </c>
      <c r="N132" s="5">
        <v>0.15</v>
      </c>
      <c r="O132" s="5">
        <v>0.15</v>
      </c>
      <c r="P132" s="5">
        <v>0.15</v>
      </c>
      <c r="Q132" s="5">
        <v>0.15</v>
      </c>
      <c r="R132" s="5">
        <v>0.15</v>
      </c>
      <c r="S132" s="5">
        <v>0.15</v>
      </c>
      <c r="T132" s="5">
        <v>0.15</v>
      </c>
      <c r="U132" s="5">
        <v>0.15</v>
      </c>
      <c r="V132" s="5" t="s">
        <v>216</v>
      </c>
      <c r="W132" s="5" t="s">
        <v>216</v>
      </c>
      <c r="X132" s="5" t="s">
        <v>216</v>
      </c>
      <c r="Y132" s="5" t="s">
        <v>216</v>
      </c>
    </row>
    <row r="133" spans="1:25" x14ac:dyDescent="0.25">
      <c r="A133" s="4" t="s">
        <v>13454</v>
      </c>
      <c r="B133" s="4" t="s">
        <v>34689</v>
      </c>
      <c r="C133" s="4" t="s">
        <v>35281</v>
      </c>
      <c r="D133" s="1" t="s">
        <v>35279</v>
      </c>
      <c r="E133" s="5">
        <v>0.15</v>
      </c>
      <c r="F133" s="5">
        <v>0.15</v>
      </c>
      <c r="G133" s="5">
        <v>0.15</v>
      </c>
      <c r="H133" s="5">
        <v>0.15</v>
      </c>
      <c r="I133" s="5">
        <v>0.15</v>
      </c>
      <c r="J133" s="5">
        <v>0.15</v>
      </c>
      <c r="K133" s="5">
        <v>0.15</v>
      </c>
      <c r="L133" s="5">
        <v>0.15</v>
      </c>
      <c r="M133" s="5">
        <v>0.15</v>
      </c>
      <c r="N133" s="5">
        <v>0.15</v>
      </c>
      <c r="O133" s="5">
        <v>0.15</v>
      </c>
      <c r="P133" s="5">
        <v>0.15</v>
      </c>
      <c r="Q133" s="5">
        <v>0.15</v>
      </c>
      <c r="R133" s="5">
        <v>0.15</v>
      </c>
      <c r="S133" s="5">
        <v>0.15</v>
      </c>
      <c r="T133" s="5">
        <v>0.15</v>
      </c>
      <c r="U133" s="5">
        <v>0.15</v>
      </c>
      <c r="V133" s="5">
        <v>0.12</v>
      </c>
      <c r="W133" s="5">
        <v>0.12</v>
      </c>
      <c r="X133" s="5">
        <v>0.12</v>
      </c>
      <c r="Y133" s="5">
        <v>0.12</v>
      </c>
    </row>
    <row r="134" spans="1:25" x14ac:dyDescent="0.25">
      <c r="A134" s="4" t="s">
        <v>13457</v>
      </c>
      <c r="B134" s="4" t="s">
        <v>34689</v>
      </c>
      <c r="C134" s="4" t="s">
        <v>35282</v>
      </c>
      <c r="D134" s="1" t="s">
        <v>35279</v>
      </c>
      <c r="E134" s="5">
        <v>0.12</v>
      </c>
      <c r="F134" s="5">
        <v>0.12</v>
      </c>
      <c r="G134" s="5">
        <v>0.12</v>
      </c>
      <c r="H134" s="5">
        <v>0.12</v>
      </c>
      <c r="I134" s="5">
        <v>0.12</v>
      </c>
      <c r="J134" s="5">
        <v>0.12</v>
      </c>
      <c r="K134" s="5">
        <v>0.12</v>
      </c>
      <c r="L134" s="5">
        <v>0.12</v>
      </c>
      <c r="M134" s="5">
        <v>0.12</v>
      </c>
      <c r="N134" s="5">
        <v>0.12</v>
      </c>
      <c r="O134" s="5">
        <v>0.12</v>
      </c>
      <c r="P134" s="5">
        <v>0.12</v>
      </c>
      <c r="Q134" s="5">
        <v>0.12</v>
      </c>
      <c r="R134" s="5">
        <v>0.12</v>
      </c>
      <c r="S134" s="5">
        <v>0.12</v>
      </c>
      <c r="T134" s="5">
        <v>0.12</v>
      </c>
      <c r="U134" s="5">
        <v>0.12</v>
      </c>
      <c r="V134" s="5" t="s">
        <v>216</v>
      </c>
      <c r="W134" s="5" t="s">
        <v>216</v>
      </c>
      <c r="X134" s="5" t="s">
        <v>216</v>
      </c>
      <c r="Y134" s="5" t="s">
        <v>216</v>
      </c>
    </row>
    <row r="135" spans="1:25" x14ac:dyDescent="0.25">
      <c r="A135" s="4" t="s">
        <v>13460</v>
      </c>
      <c r="B135" s="4" t="s">
        <v>34689</v>
      </c>
      <c r="C135" s="4" t="s">
        <v>35283</v>
      </c>
      <c r="D135" s="1" t="s">
        <v>35279</v>
      </c>
      <c r="E135" s="5">
        <v>0.12</v>
      </c>
      <c r="F135" s="5">
        <v>0.12</v>
      </c>
      <c r="G135" s="5">
        <v>0.12</v>
      </c>
      <c r="H135" s="5">
        <v>0.12</v>
      </c>
      <c r="I135" s="5">
        <v>0.12</v>
      </c>
      <c r="J135" s="5">
        <v>0.12</v>
      </c>
      <c r="K135" s="5">
        <v>0.12</v>
      </c>
      <c r="L135" s="5">
        <v>0.12</v>
      </c>
      <c r="M135" s="5">
        <v>0.12</v>
      </c>
      <c r="N135" s="5">
        <v>0.12</v>
      </c>
      <c r="O135" s="5">
        <v>0.12</v>
      </c>
      <c r="P135" s="5">
        <v>0.12</v>
      </c>
      <c r="Q135" s="5">
        <v>0.12</v>
      </c>
      <c r="R135" s="5">
        <v>0.12</v>
      </c>
      <c r="S135" s="5">
        <v>0.12</v>
      </c>
      <c r="T135" s="5">
        <v>0.12</v>
      </c>
      <c r="U135" s="5">
        <v>0.12</v>
      </c>
      <c r="V135" s="5">
        <v>0.1</v>
      </c>
      <c r="W135" s="5">
        <v>0.1</v>
      </c>
      <c r="X135" s="5">
        <v>0.1</v>
      </c>
      <c r="Y135" s="5">
        <v>0.1</v>
      </c>
    </row>
    <row r="136" spans="1:25" x14ac:dyDescent="0.25">
      <c r="A136" s="4" t="s">
        <v>13463</v>
      </c>
      <c r="B136" s="4" t="s">
        <v>34689</v>
      </c>
      <c r="C136" s="4" t="s">
        <v>35284</v>
      </c>
      <c r="D136" s="1" t="s">
        <v>35279</v>
      </c>
      <c r="E136" s="5">
        <v>0.1</v>
      </c>
      <c r="F136" s="5">
        <v>0.1</v>
      </c>
      <c r="G136" s="5">
        <v>0.1</v>
      </c>
      <c r="H136" s="5">
        <v>0.1</v>
      </c>
      <c r="I136" s="5">
        <v>0.1</v>
      </c>
      <c r="J136" s="5">
        <v>0.1</v>
      </c>
      <c r="K136" s="5">
        <v>0.1</v>
      </c>
      <c r="L136" s="5">
        <v>0.1</v>
      </c>
      <c r="M136" s="5">
        <v>0.1</v>
      </c>
      <c r="N136" s="5">
        <v>0.1</v>
      </c>
      <c r="O136" s="5">
        <v>0.1</v>
      </c>
      <c r="P136" s="5">
        <v>0.1</v>
      </c>
      <c r="Q136" s="5">
        <v>0.1</v>
      </c>
      <c r="R136" s="5">
        <v>0.1</v>
      </c>
      <c r="S136" s="5">
        <v>0.1</v>
      </c>
      <c r="T136" s="5">
        <v>0.1</v>
      </c>
      <c r="U136" s="5">
        <v>0.1</v>
      </c>
      <c r="V136" s="5" t="s">
        <v>216</v>
      </c>
      <c r="W136" s="5" t="s">
        <v>216</v>
      </c>
      <c r="X136" s="5" t="s">
        <v>216</v>
      </c>
      <c r="Y136" s="5" t="s">
        <v>216</v>
      </c>
    </row>
    <row r="137" spans="1:25" ht="25.5" x14ac:dyDescent="0.25">
      <c r="A137" s="4" t="s">
        <v>13466</v>
      </c>
      <c r="B137" s="4" t="s">
        <v>34689</v>
      </c>
      <c r="C137" s="4" t="s">
        <v>35285</v>
      </c>
      <c r="D137" s="1" t="s">
        <v>35286</v>
      </c>
      <c r="E137" s="5">
        <v>0.7</v>
      </c>
      <c r="F137" s="5">
        <v>0.7</v>
      </c>
      <c r="G137" s="5">
        <v>0.7</v>
      </c>
      <c r="H137" s="5">
        <v>0.7</v>
      </c>
      <c r="I137" s="5">
        <v>0.7</v>
      </c>
      <c r="J137" s="5">
        <v>0.7</v>
      </c>
      <c r="K137" s="5">
        <v>0.7</v>
      </c>
      <c r="L137" s="5">
        <v>0.7</v>
      </c>
      <c r="M137" s="5">
        <v>0.7</v>
      </c>
      <c r="N137" s="5">
        <v>0.7</v>
      </c>
      <c r="O137" s="5">
        <v>0.7</v>
      </c>
      <c r="P137" s="5">
        <v>0.7</v>
      </c>
      <c r="Q137" s="5">
        <v>0.7</v>
      </c>
      <c r="R137" s="5">
        <v>0.7</v>
      </c>
      <c r="S137" s="5">
        <v>0.7</v>
      </c>
      <c r="T137" s="5">
        <v>0.7</v>
      </c>
      <c r="U137" s="5">
        <v>0.7</v>
      </c>
      <c r="V137" s="5">
        <v>0.7</v>
      </c>
      <c r="W137" s="5">
        <v>0.7</v>
      </c>
      <c r="X137" s="5">
        <v>0.7</v>
      </c>
      <c r="Y137" s="5">
        <v>0.7</v>
      </c>
    </row>
    <row r="138" spans="1:25" x14ac:dyDescent="0.25">
      <c r="A138" s="4" t="s">
        <v>13469</v>
      </c>
      <c r="B138" s="4" t="s">
        <v>34689</v>
      </c>
      <c r="C138" s="4" t="s">
        <v>35287</v>
      </c>
      <c r="D138" s="1" t="s">
        <v>35288</v>
      </c>
      <c r="E138" s="5">
        <v>0.02</v>
      </c>
      <c r="F138" s="5">
        <v>0.02</v>
      </c>
      <c r="G138" s="5">
        <v>0.02</v>
      </c>
      <c r="H138" s="5">
        <v>0.02</v>
      </c>
      <c r="I138" s="5">
        <v>0.02</v>
      </c>
      <c r="J138" s="5">
        <v>0.02</v>
      </c>
      <c r="K138" s="5">
        <v>0.02</v>
      </c>
      <c r="L138" s="5">
        <v>0.02</v>
      </c>
      <c r="M138" s="5">
        <v>0.02</v>
      </c>
      <c r="N138" s="5">
        <v>0.02</v>
      </c>
      <c r="O138" s="5">
        <v>0.02</v>
      </c>
      <c r="P138" s="5">
        <v>0.02</v>
      </c>
      <c r="Q138" s="5">
        <v>0.02</v>
      </c>
      <c r="R138" s="5">
        <v>0.02</v>
      </c>
      <c r="S138" s="5">
        <v>0.02</v>
      </c>
      <c r="T138" s="5">
        <v>0.02</v>
      </c>
      <c r="U138" s="5">
        <v>0.02</v>
      </c>
      <c r="V138" s="5">
        <v>5.0000000000000001E-3</v>
      </c>
      <c r="W138" s="5">
        <v>5.0000000000000001E-3</v>
      </c>
      <c r="X138" s="5">
        <v>5.0000000000000001E-3</v>
      </c>
      <c r="Y138" s="5">
        <v>5.0000000000000001E-3</v>
      </c>
    </row>
    <row r="139" spans="1:25" x14ac:dyDescent="0.25">
      <c r="A139" s="4" t="s">
        <v>13607</v>
      </c>
      <c r="B139" s="4" t="s">
        <v>34689</v>
      </c>
      <c r="C139" s="4" t="s">
        <v>35289</v>
      </c>
      <c r="D139" s="1" t="s">
        <v>35290</v>
      </c>
      <c r="E139" s="5">
        <v>562.58000000000004</v>
      </c>
      <c r="F139" s="5">
        <v>597.46</v>
      </c>
      <c r="G139" s="5">
        <v>597.46</v>
      </c>
      <c r="H139" s="5">
        <v>636.29</v>
      </c>
      <c r="I139" s="5">
        <v>675.1</v>
      </c>
      <c r="J139" s="5">
        <v>706.29</v>
      </c>
      <c r="K139" s="5">
        <v>728.18</v>
      </c>
      <c r="L139" s="5">
        <v>799.18</v>
      </c>
      <c r="M139" s="5">
        <v>831.15</v>
      </c>
      <c r="N139" s="5">
        <v>844.45</v>
      </c>
      <c r="O139" s="5">
        <v>880.45</v>
      </c>
      <c r="P139" s="5">
        <v>882.56</v>
      </c>
      <c r="Q139" s="5">
        <v>1000</v>
      </c>
      <c r="R139" s="5">
        <v>1029.8</v>
      </c>
      <c r="S139" s="5">
        <v>1100</v>
      </c>
      <c r="T139" s="5">
        <v>1200</v>
      </c>
      <c r="U139" s="5">
        <v>1250.8800000000001</v>
      </c>
      <c r="V139" s="5">
        <v>5662.53</v>
      </c>
      <c r="W139" s="5">
        <v>6346.15</v>
      </c>
      <c r="X139" s="5">
        <v>7155.48</v>
      </c>
      <c r="Y139" s="5">
        <v>8181.72</v>
      </c>
    </row>
    <row r="140" spans="1:25" x14ac:dyDescent="0.25">
      <c r="A140" s="4" t="s">
        <v>13610</v>
      </c>
      <c r="B140" s="4" t="s">
        <v>34689</v>
      </c>
      <c r="C140" s="4" t="s">
        <v>35291</v>
      </c>
      <c r="D140" s="1" t="s">
        <v>35292</v>
      </c>
      <c r="E140" s="5">
        <v>562.58000000000004</v>
      </c>
      <c r="F140" s="5">
        <v>597.46</v>
      </c>
      <c r="G140" s="5">
        <v>597.46</v>
      </c>
      <c r="H140" s="5">
        <v>636.29</v>
      </c>
      <c r="I140" s="5">
        <v>675.1</v>
      </c>
      <c r="J140" s="5">
        <v>706.29</v>
      </c>
      <c r="K140" s="5">
        <v>728.18</v>
      </c>
      <c r="L140" s="5">
        <v>799.18</v>
      </c>
      <c r="M140" s="5">
        <v>831.15</v>
      </c>
      <c r="N140" s="5">
        <v>844.45</v>
      </c>
      <c r="O140" s="5">
        <v>880.45</v>
      </c>
      <c r="P140" s="5">
        <v>882.56</v>
      </c>
      <c r="Q140" s="5">
        <v>1000</v>
      </c>
      <c r="R140" s="5">
        <v>1029.8</v>
      </c>
      <c r="S140" s="5">
        <v>1100</v>
      </c>
      <c r="T140" s="5">
        <v>1200</v>
      </c>
      <c r="U140" s="5">
        <v>1250.8800000000001</v>
      </c>
      <c r="V140" s="5" t="s">
        <v>216</v>
      </c>
      <c r="W140" s="5" t="s">
        <v>216</v>
      </c>
      <c r="X140" s="5" t="s">
        <v>216</v>
      </c>
      <c r="Y140" s="5" t="s">
        <v>216</v>
      </c>
    </row>
    <row r="141" spans="1:25" x14ac:dyDescent="0.25">
      <c r="A141" s="4" t="s">
        <v>13613</v>
      </c>
      <c r="B141" s="4" t="s">
        <v>34689</v>
      </c>
      <c r="C141" s="4" t="s">
        <v>35293</v>
      </c>
      <c r="D141" s="1" t="s">
        <v>35294</v>
      </c>
      <c r="E141" s="5">
        <v>562.58000000000004</v>
      </c>
      <c r="F141" s="5">
        <v>597.46</v>
      </c>
      <c r="G141" s="5">
        <v>597.46</v>
      </c>
      <c r="H141" s="5">
        <v>636.29</v>
      </c>
      <c r="I141" s="5">
        <v>675.1</v>
      </c>
      <c r="J141" s="5">
        <v>706.29</v>
      </c>
      <c r="K141" s="5">
        <v>728.18</v>
      </c>
      <c r="L141" s="5">
        <v>799.18</v>
      </c>
      <c r="M141" s="5">
        <v>831.15</v>
      </c>
      <c r="N141" s="5">
        <v>844.45</v>
      </c>
      <c r="O141" s="5">
        <v>880.45</v>
      </c>
      <c r="P141" s="5">
        <v>882.56</v>
      </c>
      <c r="Q141" s="5">
        <v>1000</v>
      </c>
      <c r="R141" s="5">
        <v>1029.8</v>
      </c>
      <c r="S141" s="5">
        <v>1100</v>
      </c>
      <c r="T141" s="5">
        <v>1200</v>
      </c>
      <c r="U141" s="5">
        <v>1250.8800000000001</v>
      </c>
      <c r="V141" s="5">
        <v>5662.53</v>
      </c>
      <c r="W141" s="5">
        <v>6346.15</v>
      </c>
      <c r="X141" s="5">
        <v>7155.48</v>
      </c>
      <c r="Y141" s="5">
        <v>8181.72</v>
      </c>
    </row>
    <row r="142" spans="1:25" x14ac:dyDescent="0.25">
      <c r="A142" s="4" t="s">
        <v>13616</v>
      </c>
      <c r="B142" s="4" t="s">
        <v>34689</v>
      </c>
      <c r="C142" s="4" t="s">
        <v>35295</v>
      </c>
      <c r="D142" s="1" t="s">
        <v>35296</v>
      </c>
      <c r="E142" s="5">
        <v>562.58000000000004</v>
      </c>
      <c r="F142" s="5">
        <v>597.46</v>
      </c>
      <c r="G142" s="5">
        <v>597.46</v>
      </c>
      <c r="H142" s="5">
        <v>636.29</v>
      </c>
      <c r="I142" s="5">
        <v>675.1</v>
      </c>
      <c r="J142" s="5">
        <v>706.29</v>
      </c>
      <c r="K142" s="5">
        <v>728.18</v>
      </c>
      <c r="L142" s="5">
        <v>799.18</v>
      </c>
      <c r="M142" s="5">
        <v>831.15</v>
      </c>
      <c r="N142" s="5">
        <v>844.45</v>
      </c>
      <c r="O142" s="5">
        <v>880.45</v>
      </c>
      <c r="P142" s="5">
        <v>882.56</v>
      </c>
      <c r="Q142" s="5">
        <v>1000</v>
      </c>
      <c r="R142" s="5">
        <v>1029.8</v>
      </c>
      <c r="S142" s="5">
        <v>1100</v>
      </c>
      <c r="T142" s="5">
        <v>1200</v>
      </c>
      <c r="U142" s="5">
        <v>1250.8800000000001</v>
      </c>
      <c r="V142" s="5" t="s">
        <v>216</v>
      </c>
      <c r="W142" s="5" t="s">
        <v>216</v>
      </c>
      <c r="X142" s="5" t="s">
        <v>216</v>
      </c>
      <c r="Y142" s="5" t="s">
        <v>216</v>
      </c>
    </row>
    <row r="143" spans="1:25" ht="25.5" x14ac:dyDescent="0.25">
      <c r="A143" s="4" t="s">
        <v>13619</v>
      </c>
      <c r="B143" s="4" t="s">
        <v>34689</v>
      </c>
      <c r="C143" s="4" t="s">
        <v>12916</v>
      </c>
      <c r="D143" s="1" t="s">
        <v>35297</v>
      </c>
      <c r="E143" s="5">
        <v>11.2516</v>
      </c>
      <c r="F143" s="5">
        <v>11.949199999999999</v>
      </c>
      <c r="G143" s="5">
        <v>11.949199999999999</v>
      </c>
      <c r="H143" s="5">
        <v>12.7258</v>
      </c>
      <c r="I143" s="5">
        <v>13.502000000000001</v>
      </c>
      <c r="J143" s="5">
        <v>14.1258</v>
      </c>
      <c r="K143" s="5">
        <v>14.563599999999999</v>
      </c>
      <c r="L143" s="5">
        <v>15.983599999999999</v>
      </c>
      <c r="M143" s="5">
        <v>16.623000000000001</v>
      </c>
      <c r="N143" s="5">
        <v>16.888999999999999</v>
      </c>
      <c r="O143" s="5">
        <v>17.609000000000002</v>
      </c>
      <c r="P143" s="5">
        <v>17.651199999999999</v>
      </c>
      <c r="Q143" s="5">
        <v>20</v>
      </c>
      <c r="R143" s="5">
        <v>20.596</v>
      </c>
      <c r="S143" s="5">
        <v>22</v>
      </c>
      <c r="T143" s="5">
        <v>24</v>
      </c>
      <c r="U143" s="5">
        <v>25.017600000000002</v>
      </c>
      <c r="V143" s="5">
        <v>28.312650000000001</v>
      </c>
      <c r="W143" s="5">
        <v>31.73075</v>
      </c>
      <c r="X143" s="5">
        <v>35.7774</v>
      </c>
      <c r="Y143" s="5">
        <v>40.9086</v>
      </c>
    </row>
    <row r="144" spans="1:25" ht="25.5" x14ac:dyDescent="0.25">
      <c r="A144" s="4" t="s">
        <v>13749</v>
      </c>
      <c r="B144" s="4" t="s">
        <v>34689</v>
      </c>
      <c r="C144" s="4" t="s">
        <v>35298</v>
      </c>
      <c r="D144" s="1" t="s">
        <v>35299</v>
      </c>
      <c r="E144" s="5">
        <v>0.18052312606848001</v>
      </c>
      <c r="F144" s="5">
        <v>0.147518202726342</v>
      </c>
      <c r="G144" s="5">
        <v>0.143923581634713</v>
      </c>
      <c r="H144" s="5">
        <v>5.8263170534627498E-2</v>
      </c>
      <c r="I144" s="5">
        <v>5.5468657645440698E-2</v>
      </c>
      <c r="J144" s="5">
        <v>4.9984261983473499E-2</v>
      </c>
      <c r="K144" s="5">
        <v>4.6906999032466902E-2</v>
      </c>
      <c r="L144" s="5">
        <v>3.7308925653875599E-2</v>
      </c>
      <c r="M144" s="5">
        <v>2.4140687068456599E-2</v>
      </c>
      <c r="N144" s="5">
        <v>2.4770017436807401E-2</v>
      </c>
      <c r="O144" s="5">
        <v>2.2373460866289899E-2</v>
      </c>
      <c r="P144" s="5">
        <v>2.34362421769343E-2</v>
      </c>
      <c r="Q144" s="5">
        <v>2.5232555934024702E-2</v>
      </c>
      <c r="R144" s="5">
        <v>2.7902017341451001E-2</v>
      </c>
      <c r="S144" s="5">
        <v>2.7056932347161E-2</v>
      </c>
      <c r="T144" s="5">
        <v>2.7472520325997101E-2</v>
      </c>
      <c r="U144" s="5">
        <v>2.7171909763938799E-2</v>
      </c>
      <c r="V144" s="5">
        <v>2.98696246903771E-2</v>
      </c>
      <c r="W144" s="5">
        <v>3.0553378751494699E-2</v>
      </c>
      <c r="X144" s="5">
        <v>3.0553378751494699E-2</v>
      </c>
      <c r="Y144" s="5">
        <v>3.0553378751494699E-2</v>
      </c>
    </row>
    <row r="145" spans="1:25" ht="25.5" x14ac:dyDescent="0.25">
      <c r="A145" s="4" t="s">
        <v>27914</v>
      </c>
      <c r="B145" s="4" t="s">
        <v>34689</v>
      </c>
      <c r="C145" s="4" t="s">
        <v>35300</v>
      </c>
      <c r="D145" s="1" t="s">
        <v>35301</v>
      </c>
      <c r="E145" s="5" t="s">
        <v>9843</v>
      </c>
      <c r="F145" s="5" t="s">
        <v>9843</v>
      </c>
      <c r="G145" s="5" t="s">
        <v>12988</v>
      </c>
      <c r="H145" s="5" t="s">
        <v>12988</v>
      </c>
      <c r="I145" s="5" t="s">
        <v>12988</v>
      </c>
      <c r="J145" s="5" t="s">
        <v>12988</v>
      </c>
      <c r="K145" s="5" t="s">
        <v>12988</v>
      </c>
      <c r="L145" s="5" t="s">
        <v>12988</v>
      </c>
      <c r="M145" s="5" t="s">
        <v>13084</v>
      </c>
      <c r="N145" s="5" t="s">
        <v>13084</v>
      </c>
      <c r="O145" s="5" t="s">
        <v>13084</v>
      </c>
      <c r="P145" s="5" t="s">
        <v>1667</v>
      </c>
      <c r="Q145" s="5" t="s">
        <v>1667</v>
      </c>
      <c r="R145" s="5" t="s">
        <v>1667</v>
      </c>
      <c r="S145" s="5" t="s">
        <v>13096</v>
      </c>
      <c r="T145" s="5" t="s">
        <v>13096</v>
      </c>
      <c r="U145" s="5" t="s">
        <v>13096</v>
      </c>
      <c r="V145" s="5" t="s">
        <v>12811</v>
      </c>
      <c r="W145" s="5" t="s">
        <v>12811</v>
      </c>
      <c r="X145" s="5" t="s">
        <v>12811</v>
      </c>
      <c r="Y145" s="5" t="s">
        <v>20119</v>
      </c>
    </row>
    <row r="146" spans="1:25" ht="25.5" x14ac:dyDescent="0.25">
      <c r="A146" s="4" t="s">
        <v>27915</v>
      </c>
      <c r="B146" s="4" t="s">
        <v>34689</v>
      </c>
      <c r="C146" s="4" t="s">
        <v>35302</v>
      </c>
      <c r="D146" s="1" t="s">
        <v>35303</v>
      </c>
      <c r="E146" s="5" t="s">
        <v>1436</v>
      </c>
      <c r="F146" s="5" t="s">
        <v>1436</v>
      </c>
      <c r="G146" s="5" t="s">
        <v>35304</v>
      </c>
      <c r="H146" s="5" t="s">
        <v>35304</v>
      </c>
      <c r="I146" s="5" t="s">
        <v>35304</v>
      </c>
      <c r="J146" s="5" t="s">
        <v>35304</v>
      </c>
      <c r="K146" s="5" t="s">
        <v>35304</v>
      </c>
      <c r="L146" s="5" t="s">
        <v>35304</v>
      </c>
      <c r="M146" s="5" t="s">
        <v>1186</v>
      </c>
      <c r="N146" s="5" t="s">
        <v>1186</v>
      </c>
      <c r="O146" s="5" t="s">
        <v>1186</v>
      </c>
      <c r="P146" s="5" t="s">
        <v>35305</v>
      </c>
      <c r="Q146" s="5" t="s">
        <v>35305</v>
      </c>
      <c r="R146" s="5" t="s">
        <v>35305</v>
      </c>
      <c r="S146" s="5" t="s">
        <v>35306</v>
      </c>
      <c r="T146" s="5" t="s">
        <v>35306</v>
      </c>
      <c r="U146" s="5" t="s">
        <v>35306</v>
      </c>
      <c r="V146" s="5" t="s">
        <v>35307</v>
      </c>
      <c r="W146" s="5" t="s">
        <v>35307</v>
      </c>
      <c r="X146" s="5" t="s">
        <v>35307</v>
      </c>
      <c r="Y146" s="5" t="s">
        <v>35308</v>
      </c>
    </row>
    <row r="147" spans="1:25" ht="25.5" x14ac:dyDescent="0.25">
      <c r="A147" s="4" t="s">
        <v>27916</v>
      </c>
      <c r="B147" s="4" t="s">
        <v>34689</v>
      </c>
      <c r="C147" s="4" t="s">
        <v>35309</v>
      </c>
      <c r="D147" s="1" t="s">
        <v>35310</v>
      </c>
      <c r="E147" s="5" t="s">
        <v>12996</v>
      </c>
      <c r="F147" s="5" t="s">
        <v>12996</v>
      </c>
      <c r="G147" s="5" t="s">
        <v>12936</v>
      </c>
      <c r="H147" s="5" t="s">
        <v>12936</v>
      </c>
      <c r="I147" s="5" t="s">
        <v>12936</v>
      </c>
      <c r="J147" s="5" t="s">
        <v>12936</v>
      </c>
      <c r="K147" s="5" t="s">
        <v>12936</v>
      </c>
      <c r="L147" s="5" t="s">
        <v>12936</v>
      </c>
      <c r="M147" s="5" t="s">
        <v>12674</v>
      </c>
      <c r="N147" s="5" t="s">
        <v>12674</v>
      </c>
      <c r="O147" s="5" t="s">
        <v>12674</v>
      </c>
      <c r="P147" s="5" t="s">
        <v>35311</v>
      </c>
      <c r="Q147" s="5" t="s">
        <v>35311</v>
      </c>
      <c r="R147" s="5" t="s">
        <v>35311</v>
      </c>
      <c r="S147" s="5" t="s">
        <v>35312</v>
      </c>
      <c r="T147" s="5" t="s">
        <v>35312</v>
      </c>
      <c r="U147" s="5" t="s">
        <v>35312</v>
      </c>
      <c r="V147" s="5" t="s">
        <v>760</v>
      </c>
      <c r="W147" s="5" t="s">
        <v>760</v>
      </c>
      <c r="X147" s="5" t="s">
        <v>760</v>
      </c>
      <c r="Y147" s="5" t="s">
        <v>35313</v>
      </c>
    </row>
    <row r="148" spans="1:25" ht="25.5" x14ac:dyDescent="0.25">
      <c r="A148" s="4" t="s">
        <v>27917</v>
      </c>
      <c r="B148" s="4" t="s">
        <v>34689</v>
      </c>
      <c r="C148" s="4" t="s">
        <v>35314</v>
      </c>
      <c r="D148" s="1" t="s">
        <v>35315</v>
      </c>
      <c r="E148" s="5" t="s">
        <v>35316</v>
      </c>
      <c r="F148" s="5" t="s">
        <v>35316</v>
      </c>
      <c r="G148" s="5" t="s">
        <v>35317</v>
      </c>
      <c r="H148" s="5" t="s">
        <v>35317</v>
      </c>
      <c r="I148" s="5" t="s">
        <v>35317</v>
      </c>
      <c r="J148" s="5" t="s">
        <v>35317</v>
      </c>
      <c r="K148" s="5" t="s">
        <v>35317</v>
      </c>
      <c r="L148" s="5" t="s">
        <v>35317</v>
      </c>
      <c r="M148" s="5" t="s">
        <v>1185</v>
      </c>
      <c r="N148" s="5" t="s">
        <v>1185</v>
      </c>
      <c r="O148" s="5" t="s">
        <v>1185</v>
      </c>
      <c r="P148" s="5" t="s">
        <v>35318</v>
      </c>
      <c r="Q148" s="5" t="s">
        <v>35318</v>
      </c>
      <c r="R148" s="5" t="s">
        <v>35318</v>
      </c>
      <c r="S148" s="5" t="s">
        <v>27809</v>
      </c>
      <c r="T148" s="5" t="s">
        <v>27809</v>
      </c>
      <c r="U148" s="5" t="s">
        <v>27809</v>
      </c>
      <c r="V148" s="5" t="s">
        <v>35319</v>
      </c>
      <c r="W148" s="5" t="s">
        <v>35319</v>
      </c>
      <c r="X148" s="5" t="s">
        <v>369</v>
      </c>
      <c r="Y148" s="5" t="s">
        <v>35320</v>
      </c>
    </row>
    <row r="149" spans="1:25" x14ac:dyDescent="0.25">
      <c r="A149" s="4" t="s">
        <v>27918</v>
      </c>
      <c r="B149" s="4" t="s">
        <v>34689</v>
      </c>
      <c r="C149" s="4" t="s">
        <v>35321</v>
      </c>
      <c r="D149" s="1" t="s">
        <v>35322</v>
      </c>
      <c r="E149" s="5" t="s">
        <v>24404</v>
      </c>
      <c r="F149" s="5" t="s">
        <v>24404</v>
      </c>
      <c r="G149" s="5" t="s">
        <v>24404</v>
      </c>
      <c r="H149" s="5" t="s">
        <v>24404</v>
      </c>
      <c r="I149" s="5" t="s">
        <v>24404</v>
      </c>
      <c r="J149" s="5" t="s">
        <v>24404</v>
      </c>
      <c r="K149" s="5" t="s">
        <v>24404</v>
      </c>
      <c r="L149" s="5" t="s">
        <v>24404</v>
      </c>
      <c r="M149" s="5" t="s">
        <v>24404</v>
      </c>
      <c r="N149" s="5" t="s">
        <v>24404</v>
      </c>
      <c r="O149" s="5" t="s">
        <v>24404</v>
      </c>
      <c r="P149" s="5" t="s">
        <v>24404</v>
      </c>
      <c r="Q149" s="5" t="s">
        <v>24404</v>
      </c>
      <c r="R149" s="5" t="s">
        <v>24404</v>
      </c>
      <c r="S149" s="5" t="s">
        <v>24404</v>
      </c>
      <c r="T149" s="5" t="s">
        <v>24404</v>
      </c>
      <c r="U149" s="5" t="s">
        <v>24404</v>
      </c>
      <c r="V149" s="5" t="s">
        <v>24404</v>
      </c>
      <c r="W149" s="5" t="s">
        <v>24404</v>
      </c>
      <c r="X149" s="5" t="s">
        <v>1841</v>
      </c>
      <c r="Y149" s="5" t="s">
        <v>1841</v>
      </c>
    </row>
    <row r="150" spans="1:25" ht="25.5" x14ac:dyDescent="0.25">
      <c r="A150" s="4" t="s">
        <v>27919</v>
      </c>
      <c r="B150" s="4" t="s">
        <v>34689</v>
      </c>
      <c r="C150" s="4" t="s">
        <v>35323</v>
      </c>
      <c r="D150" s="1" t="s">
        <v>35324</v>
      </c>
      <c r="E150" s="5" t="s">
        <v>35316</v>
      </c>
      <c r="F150" s="5" t="s">
        <v>35316</v>
      </c>
      <c r="G150" s="5" t="s">
        <v>35316</v>
      </c>
      <c r="H150" s="5" t="s">
        <v>35316</v>
      </c>
      <c r="I150" s="5" t="s">
        <v>35316</v>
      </c>
      <c r="J150" s="5" t="s">
        <v>35316</v>
      </c>
      <c r="K150" s="5" t="s">
        <v>35316</v>
      </c>
      <c r="L150" s="5" t="s">
        <v>35316</v>
      </c>
      <c r="M150" s="5" t="s">
        <v>35316</v>
      </c>
      <c r="N150" s="5" t="s">
        <v>35316</v>
      </c>
      <c r="O150" s="5" t="s">
        <v>35316</v>
      </c>
      <c r="P150" s="5" t="s">
        <v>35316</v>
      </c>
      <c r="Q150" s="5" t="s">
        <v>35316</v>
      </c>
      <c r="R150" s="5" t="s">
        <v>35316</v>
      </c>
      <c r="S150" s="5" t="s">
        <v>35316</v>
      </c>
      <c r="T150" s="5" t="s">
        <v>35316</v>
      </c>
      <c r="U150" s="5" t="s">
        <v>35316</v>
      </c>
      <c r="V150" s="5" t="s">
        <v>760</v>
      </c>
      <c r="W150" s="5" t="s">
        <v>760</v>
      </c>
      <c r="X150" s="5" t="s">
        <v>760</v>
      </c>
      <c r="Y150" s="5" t="s">
        <v>35313</v>
      </c>
    </row>
    <row r="151" spans="1:25" x14ac:dyDescent="0.25">
      <c r="A151" s="4" t="s">
        <v>27920</v>
      </c>
      <c r="B151" s="4" t="s">
        <v>34689</v>
      </c>
      <c r="C151" s="4" t="s">
        <v>35325</v>
      </c>
      <c r="D151" s="1" t="s">
        <v>35326</v>
      </c>
      <c r="E151" s="5" t="s">
        <v>701</v>
      </c>
      <c r="F151" s="5" t="s">
        <v>701</v>
      </c>
      <c r="G151" s="5" t="s">
        <v>701</v>
      </c>
      <c r="H151" s="5" t="s">
        <v>701</v>
      </c>
      <c r="I151" s="5" t="s">
        <v>701</v>
      </c>
      <c r="J151" s="5" t="s">
        <v>701</v>
      </c>
      <c r="K151" s="5" t="s">
        <v>701</v>
      </c>
      <c r="L151" s="5" t="s">
        <v>701</v>
      </c>
      <c r="M151" s="5" t="s">
        <v>701</v>
      </c>
      <c r="N151" s="5" t="s">
        <v>701</v>
      </c>
      <c r="O151" s="5" t="s">
        <v>701</v>
      </c>
      <c r="P151" s="5" t="s">
        <v>701</v>
      </c>
      <c r="Q151" s="5" t="s">
        <v>701</v>
      </c>
      <c r="R151" s="5" t="s">
        <v>701</v>
      </c>
      <c r="S151" s="5" t="s">
        <v>701</v>
      </c>
      <c r="T151" s="5" t="s">
        <v>701</v>
      </c>
      <c r="U151" s="5" t="s">
        <v>701</v>
      </c>
      <c r="V151" s="5" t="s">
        <v>701</v>
      </c>
      <c r="W151" s="5" t="s">
        <v>701</v>
      </c>
      <c r="X151" s="5" t="s">
        <v>701</v>
      </c>
      <c r="Y151" s="5" t="s">
        <v>701</v>
      </c>
    </row>
    <row r="152" spans="1:25" x14ac:dyDescent="0.25">
      <c r="A152" s="4" t="s">
        <v>27927</v>
      </c>
      <c r="B152" s="4" t="s">
        <v>34689</v>
      </c>
      <c r="C152" s="4" t="s">
        <v>9945</v>
      </c>
      <c r="D152" s="1" t="s">
        <v>29812</v>
      </c>
      <c r="E152" s="5" t="s">
        <v>216</v>
      </c>
      <c r="F152" s="5" t="s">
        <v>216</v>
      </c>
      <c r="G152" s="5" t="s">
        <v>216</v>
      </c>
      <c r="H152" s="5" t="s">
        <v>216</v>
      </c>
      <c r="I152" s="5" t="s">
        <v>216</v>
      </c>
      <c r="J152" s="5" t="s">
        <v>216</v>
      </c>
      <c r="K152" s="5" t="s">
        <v>216</v>
      </c>
      <c r="L152" s="5" t="s">
        <v>216</v>
      </c>
      <c r="M152" s="5" t="s">
        <v>216</v>
      </c>
      <c r="N152" s="5" t="s">
        <v>216</v>
      </c>
      <c r="O152" s="5" t="s">
        <v>216</v>
      </c>
      <c r="P152" s="5" t="s">
        <v>216</v>
      </c>
      <c r="Q152" s="5" t="s">
        <v>216</v>
      </c>
      <c r="R152" s="5" t="s">
        <v>216</v>
      </c>
      <c r="S152" s="5" t="s">
        <v>216</v>
      </c>
      <c r="T152" s="5">
        <v>3</v>
      </c>
      <c r="U152" s="5" t="s">
        <v>216</v>
      </c>
      <c r="V152" s="5" t="s">
        <v>216</v>
      </c>
      <c r="W152" s="5" t="s">
        <v>216</v>
      </c>
      <c r="X152" s="5" t="s">
        <v>216</v>
      </c>
      <c r="Y152" s="5" t="s">
        <v>216</v>
      </c>
    </row>
    <row r="153" spans="1:25" x14ac:dyDescent="0.25">
      <c r="A153" s="4" t="s">
        <v>27928</v>
      </c>
      <c r="B153" s="4" t="s">
        <v>34689</v>
      </c>
      <c r="C153" s="4" t="s">
        <v>35327</v>
      </c>
      <c r="D153" s="1" t="s">
        <v>35328</v>
      </c>
      <c r="E153" s="5" t="s">
        <v>216</v>
      </c>
      <c r="F153" s="5" t="s">
        <v>216</v>
      </c>
      <c r="G153" s="5" t="s">
        <v>216</v>
      </c>
      <c r="H153" s="5" t="s">
        <v>216</v>
      </c>
      <c r="I153" s="5" t="s">
        <v>216</v>
      </c>
      <c r="J153" s="5" t="s">
        <v>216</v>
      </c>
      <c r="K153" s="5" t="s">
        <v>216</v>
      </c>
      <c r="L153" s="5" t="s">
        <v>216</v>
      </c>
      <c r="M153" s="5" t="s">
        <v>216</v>
      </c>
      <c r="N153" s="5" t="s">
        <v>216</v>
      </c>
      <c r="O153" s="5" t="s">
        <v>216</v>
      </c>
      <c r="P153" s="5" t="s">
        <v>216</v>
      </c>
      <c r="Q153" s="5" t="s">
        <v>216</v>
      </c>
      <c r="R153" s="5" t="s">
        <v>216</v>
      </c>
      <c r="S153" s="5" t="s">
        <v>216</v>
      </c>
      <c r="T153" s="5">
        <v>0.5</v>
      </c>
      <c r="U153" s="5" t="s">
        <v>216</v>
      </c>
      <c r="V153" s="5" t="s">
        <v>216</v>
      </c>
      <c r="W153" s="5" t="s">
        <v>216</v>
      </c>
      <c r="X153" s="5" t="s">
        <v>216</v>
      </c>
      <c r="Y153" s="5" t="s">
        <v>216</v>
      </c>
    </row>
    <row r="154" spans="1:25" x14ac:dyDescent="0.25">
      <c r="A154" s="4" t="s">
        <v>35329</v>
      </c>
      <c r="B154" s="4" t="s">
        <v>34689</v>
      </c>
      <c r="C154" s="4" t="s">
        <v>35330</v>
      </c>
      <c r="D154" s="1" t="s">
        <v>35331</v>
      </c>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216</v>
      </c>
      <c r="S154" s="5" t="s">
        <v>216</v>
      </c>
      <c r="T154" s="5">
        <v>0.8</v>
      </c>
      <c r="U154" s="5" t="s">
        <v>216</v>
      </c>
      <c r="V154" s="5" t="s">
        <v>216</v>
      </c>
      <c r="W154" s="5" t="s">
        <v>216</v>
      </c>
      <c r="X154" s="5" t="s">
        <v>216</v>
      </c>
      <c r="Y154" s="5" t="s">
        <v>216</v>
      </c>
    </row>
    <row r="155" spans="1:25" x14ac:dyDescent="0.25">
      <c r="A155" s="4" t="s">
        <v>35332</v>
      </c>
      <c r="B155" s="4" t="s">
        <v>34689</v>
      </c>
      <c r="C155" s="4" t="s">
        <v>15867</v>
      </c>
      <c r="D155" s="1" t="s">
        <v>10640</v>
      </c>
      <c r="E155" s="5" t="s">
        <v>216</v>
      </c>
      <c r="F155" s="5" t="s">
        <v>216</v>
      </c>
      <c r="G155" s="5" t="s">
        <v>216</v>
      </c>
      <c r="H155" s="5" t="s">
        <v>216</v>
      </c>
      <c r="I155" s="5" t="s">
        <v>216</v>
      </c>
      <c r="J155" s="5" t="s">
        <v>216</v>
      </c>
      <c r="K155" s="5" t="s">
        <v>216</v>
      </c>
      <c r="L155" s="5" t="s">
        <v>216</v>
      </c>
      <c r="M155" s="5" t="s">
        <v>216</v>
      </c>
      <c r="N155" s="5" t="s">
        <v>216</v>
      </c>
      <c r="O155" s="5" t="s">
        <v>216</v>
      </c>
      <c r="P155" s="5" t="s">
        <v>216</v>
      </c>
      <c r="Q155" s="5" t="s">
        <v>216</v>
      </c>
      <c r="R155" s="5" t="s">
        <v>216</v>
      </c>
      <c r="S155" s="5" t="s">
        <v>216</v>
      </c>
      <c r="T155" s="5" t="s">
        <v>12641</v>
      </c>
      <c r="U155" s="5" t="s">
        <v>216</v>
      </c>
      <c r="V155" s="5" t="s">
        <v>216</v>
      </c>
      <c r="W155" s="5" t="s">
        <v>216</v>
      </c>
      <c r="X155" s="5" t="s">
        <v>216</v>
      </c>
      <c r="Y155" s="5" t="s">
        <v>216</v>
      </c>
    </row>
    <row r="156" spans="1:25" x14ac:dyDescent="0.25">
      <c r="A156" s="4" t="s">
        <v>35333</v>
      </c>
      <c r="B156" s="4" t="s">
        <v>34689</v>
      </c>
      <c r="C156" s="4" t="s">
        <v>25663</v>
      </c>
      <c r="D156" s="1" t="s">
        <v>10642</v>
      </c>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t="s">
        <v>35334</v>
      </c>
      <c r="U156" s="5" t="s">
        <v>216</v>
      </c>
      <c r="V156" s="5" t="s">
        <v>216</v>
      </c>
      <c r="W156" s="5" t="s">
        <v>216</v>
      </c>
      <c r="X156" s="5" t="s">
        <v>216</v>
      </c>
      <c r="Y156" s="5" t="s">
        <v>216</v>
      </c>
    </row>
    <row r="157" spans="1:25" x14ac:dyDescent="0.25">
      <c r="A157" s="4" t="s">
        <v>35335</v>
      </c>
      <c r="B157" s="4" t="s">
        <v>34689</v>
      </c>
      <c r="C157" s="4" t="s">
        <v>35336</v>
      </c>
      <c r="D157" s="1" t="s">
        <v>35337</v>
      </c>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t="s">
        <v>216</v>
      </c>
      <c r="T157" s="5" t="s">
        <v>12997</v>
      </c>
      <c r="U157" s="5" t="s">
        <v>216</v>
      </c>
      <c r="V157" s="5" t="s">
        <v>216</v>
      </c>
      <c r="W157" s="5" t="s">
        <v>216</v>
      </c>
      <c r="X157" s="5" t="s">
        <v>216</v>
      </c>
      <c r="Y157" s="5" t="s">
        <v>216</v>
      </c>
    </row>
    <row r="158" spans="1:25" x14ac:dyDescent="0.25">
      <c r="A158" s="4" t="s">
        <v>35338</v>
      </c>
      <c r="B158" s="4" t="s">
        <v>34689</v>
      </c>
      <c r="C158" s="4" t="s">
        <v>214</v>
      </c>
      <c r="D158" s="1" t="s">
        <v>215</v>
      </c>
      <c r="E158" s="5" t="s">
        <v>216</v>
      </c>
      <c r="F158" s="5" t="s">
        <v>216</v>
      </c>
      <c r="G158" s="5" t="s">
        <v>216</v>
      </c>
      <c r="H158" s="5" t="s">
        <v>216</v>
      </c>
      <c r="I158" s="5" t="s">
        <v>216</v>
      </c>
      <c r="J158" s="5">
        <v>1</v>
      </c>
      <c r="K158" s="5" t="s">
        <v>216</v>
      </c>
      <c r="L158" s="5" t="s">
        <v>216</v>
      </c>
      <c r="M158" s="5" t="s">
        <v>216</v>
      </c>
      <c r="N158" s="5" t="s">
        <v>216</v>
      </c>
      <c r="O158" s="5" t="s">
        <v>216</v>
      </c>
      <c r="P158" s="5" t="s">
        <v>216</v>
      </c>
      <c r="Q158" s="5" t="s">
        <v>216</v>
      </c>
      <c r="R158" s="5" t="s">
        <v>216</v>
      </c>
      <c r="S158" s="5">
        <v>1</v>
      </c>
      <c r="T158" s="5">
        <v>1</v>
      </c>
      <c r="U158" s="5">
        <v>1</v>
      </c>
      <c r="V158" s="5">
        <v>1</v>
      </c>
      <c r="W158" s="5">
        <v>1</v>
      </c>
      <c r="X158" s="5">
        <v>1</v>
      </c>
      <c r="Y158" s="5">
        <v>1</v>
      </c>
    </row>
    <row r="159" spans="1:25" x14ac:dyDescent="0.25">
      <c r="A159" s="4" t="s">
        <v>35339</v>
      </c>
      <c r="B159" s="4" t="s">
        <v>34689</v>
      </c>
      <c r="C159" s="4" t="s">
        <v>218</v>
      </c>
      <c r="D159" s="1" t="s">
        <v>219</v>
      </c>
      <c r="E159" s="5" t="s">
        <v>216</v>
      </c>
      <c r="F159" s="5" t="s">
        <v>216</v>
      </c>
      <c r="G159" s="5" t="s">
        <v>216</v>
      </c>
      <c r="H159" s="5" t="s">
        <v>216</v>
      </c>
      <c r="I159" s="5" t="s">
        <v>216</v>
      </c>
      <c r="J159" s="5">
        <v>0</v>
      </c>
      <c r="K159" s="5" t="s">
        <v>216</v>
      </c>
      <c r="L159" s="5" t="s">
        <v>216</v>
      </c>
      <c r="M159" s="5" t="s">
        <v>216</v>
      </c>
      <c r="N159" s="5" t="s">
        <v>216</v>
      </c>
      <c r="O159" s="5" t="s">
        <v>216</v>
      </c>
      <c r="P159" s="5" t="s">
        <v>216</v>
      </c>
      <c r="Q159" s="5" t="s">
        <v>216</v>
      </c>
      <c r="R159" s="5" t="s">
        <v>216</v>
      </c>
      <c r="S159" s="5">
        <v>0</v>
      </c>
      <c r="T159" s="5">
        <v>0</v>
      </c>
      <c r="U159" s="5">
        <v>0</v>
      </c>
      <c r="V159" s="5">
        <v>0</v>
      </c>
      <c r="W159" s="5">
        <v>0</v>
      </c>
      <c r="X159" s="5">
        <v>0</v>
      </c>
      <c r="Y159" s="5">
        <v>0</v>
      </c>
    </row>
    <row r="160" spans="1:25" x14ac:dyDescent="0.25">
      <c r="A160" s="4" t="s">
        <v>35340</v>
      </c>
      <c r="B160" s="4" t="s">
        <v>34689</v>
      </c>
      <c r="C160" s="4" t="s">
        <v>221</v>
      </c>
      <c r="D160" s="1" t="s">
        <v>222</v>
      </c>
      <c r="E160" s="5" t="s">
        <v>216</v>
      </c>
      <c r="F160" s="5" t="s">
        <v>216</v>
      </c>
      <c r="G160" s="5" t="s">
        <v>216</v>
      </c>
      <c r="H160" s="5" t="s">
        <v>216</v>
      </c>
      <c r="I160" s="5" t="s">
        <v>216</v>
      </c>
      <c r="J160" s="5">
        <v>0</v>
      </c>
      <c r="K160" s="5" t="s">
        <v>216</v>
      </c>
      <c r="L160" s="5" t="s">
        <v>216</v>
      </c>
      <c r="M160" s="5" t="s">
        <v>216</v>
      </c>
      <c r="N160" s="5" t="s">
        <v>216</v>
      </c>
      <c r="O160" s="5" t="s">
        <v>216</v>
      </c>
      <c r="P160" s="5" t="s">
        <v>216</v>
      </c>
      <c r="Q160" s="5" t="s">
        <v>216</v>
      </c>
      <c r="R160" s="5" t="s">
        <v>216</v>
      </c>
      <c r="S160" s="5">
        <v>0</v>
      </c>
      <c r="T160" s="5">
        <v>0</v>
      </c>
      <c r="U160" s="5">
        <v>0</v>
      </c>
      <c r="V160" s="5">
        <v>0</v>
      </c>
      <c r="W160" s="5">
        <v>0</v>
      </c>
      <c r="X160" s="5">
        <v>0</v>
      </c>
      <c r="Y160" s="5">
        <v>0</v>
      </c>
    </row>
    <row r="161" spans="1:25" x14ac:dyDescent="0.25">
      <c r="A161" s="4" t="s">
        <v>35341</v>
      </c>
      <c r="B161" s="4" t="s">
        <v>34689</v>
      </c>
      <c r="C161" s="4" t="s">
        <v>224</v>
      </c>
      <c r="D161" s="1" t="s">
        <v>225</v>
      </c>
      <c r="E161" s="5" t="s">
        <v>216</v>
      </c>
      <c r="F161" s="5" t="s">
        <v>216</v>
      </c>
      <c r="G161" s="5" t="s">
        <v>216</v>
      </c>
      <c r="H161" s="5" t="s">
        <v>216</v>
      </c>
      <c r="I161" s="5" t="s">
        <v>216</v>
      </c>
      <c r="J161" s="5">
        <v>0</v>
      </c>
      <c r="K161" s="5" t="s">
        <v>216</v>
      </c>
      <c r="L161" s="5" t="s">
        <v>216</v>
      </c>
      <c r="M161" s="5" t="s">
        <v>216</v>
      </c>
      <c r="N161" s="5" t="s">
        <v>216</v>
      </c>
      <c r="O161" s="5" t="s">
        <v>216</v>
      </c>
      <c r="P161" s="5" t="s">
        <v>216</v>
      </c>
      <c r="Q161" s="5" t="s">
        <v>216</v>
      </c>
      <c r="R161" s="5" t="s">
        <v>216</v>
      </c>
      <c r="S161" s="5">
        <v>0</v>
      </c>
      <c r="T161" s="5">
        <v>0</v>
      </c>
      <c r="U161" s="5">
        <v>0</v>
      </c>
      <c r="V161" s="5">
        <v>0</v>
      </c>
      <c r="W161" s="5">
        <v>0</v>
      </c>
      <c r="X161" s="5">
        <v>0</v>
      </c>
      <c r="Y161" s="5">
        <v>0</v>
      </c>
    </row>
    <row r="162" spans="1:25" x14ac:dyDescent="0.25">
      <c r="A162" s="4" t="s">
        <v>35342</v>
      </c>
      <c r="B162" s="4" t="s">
        <v>34689</v>
      </c>
      <c r="C162" s="4" t="s">
        <v>227</v>
      </c>
      <c r="D162" s="1" t="s">
        <v>228</v>
      </c>
      <c r="E162" s="5" t="s">
        <v>216</v>
      </c>
      <c r="F162" s="5" t="s">
        <v>216</v>
      </c>
      <c r="G162" s="5" t="s">
        <v>216</v>
      </c>
      <c r="H162" s="5" t="s">
        <v>216</v>
      </c>
      <c r="I162" s="5" t="s">
        <v>216</v>
      </c>
      <c r="J162" s="5">
        <v>0</v>
      </c>
      <c r="K162" s="5" t="s">
        <v>216</v>
      </c>
      <c r="L162" s="5" t="s">
        <v>216</v>
      </c>
      <c r="M162" s="5" t="s">
        <v>216</v>
      </c>
      <c r="N162" s="5" t="s">
        <v>216</v>
      </c>
      <c r="O162" s="5" t="s">
        <v>216</v>
      </c>
      <c r="P162" s="5" t="s">
        <v>216</v>
      </c>
      <c r="Q162" s="5" t="s">
        <v>216</v>
      </c>
      <c r="R162" s="5" t="s">
        <v>216</v>
      </c>
      <c r="S162" s="5">
        <v>0</v>
      </c>
      <c r="T162" s="5">
        <v>0</v>
      </c>
      <c r="U162" s="5">
        <v>0</v>
      </c>
      <c r="V162" s="5">
        <v>0</v>
      </c>
      <c r="W162" s="5">
        <v>0</v>
      </c>
      <c r="X162" s="5">
        <v>0</v>
      </c>
      <c r="Y162" s="5">
        <v>0</v>
      </c>
    </row>
    <row r="163" spans="1:25" x14ac:dyDescent="0.25">
      <c r="A163" s="4" t="s">
        <v>35343</v>
      </c>
      <c r="B163" s="4" t="s">
        <v>34689</v>
      </c>
      <c r="C163" s="4" t="s">
        <v>230</v>
      </c>
      <c r="D163" s="1" t="s">
        <v>231</v>
      </c>
      <c r="E163" s="5" t="s">
        <v>216</v>
      </c>
      <c r="F163" s="5" t="s">
        <v>216</v>
      </c>
      <c r="G163" s="5" t="s">
        <v>216</v>
      </c>
      <c r="H163" s="5" t="s">
        <v>216</v>
      </c>
      <c r="I163" s="5" t="s">
        <v>216</v>
      </c>
      <c r="J163" s="5">
        <v>0</v>
      </c>
      <c r="K163" s="5" t="s">
        <v>216</v>
      </c>
      <c r="L163" s="5" t="s">
        <v>216</v>
      </c>
      <c r="M163" s="5" t="s">
        <v>216</v>
      </c>
      <c r="N163" s="5" t="s">
        <v>216</v>
      </c>
      <c r="O163" s="5" t="s">
        <v>216</v>
      </c>
      <c r="P163" s="5" t="s">
        <v>216</v>
      </c>
      <c r="Q163" s="5" t="s">
        <v>216</v>
      </c>
      <c r="R163" s="5" t="s">
        <v>216</v>
      </c>
      <c r="S163" s="5">
        <v>0</v>
      </c>
      <c r="T163" s="5">
        <v>0</v>
      </c>
      <c r="U163" s="5">
        <v>0</v>
      </c>
      <c r="V163" s="5">
        <v>0</v>
      </c>
      <c r="W163" s="5">
        <v>0</v>
      </c>
      <c r="X163" s="5">
        <v>0</v>
      </c>
      <c r="Y163" s="5">
        <v>0</v>
      </c>
    </row>
    <row r="164" spans="1:25" x14ac:dyDescent="0.25">
      <c r="A164" s="4" t="s">
        <v>35344</v>
      </c>
      <c r="B164" s="4" t="s">
        <v>34689</v>
      </c>
      <c r="C164" s="4" t="s">
        <v>233</v>
      </c>
      <c r="D164" s="1" t="s">
        <v>234</v>
      </c>
      <c r="E164" s="5" t="s">
        <v>216</v>
      </c>
      <c r="F164" s="5" t="s">
        <v>216</v>
      </c>
      <c r="G164" s="5" t="s">
        <v>216</v>
      </c>
      <c r="H164" s="5" t="s">
        <v>216</v>
      </c>
      <c r="I164" s="5" t="s">
        <v>216</v>
      </c>
      <c r="J164" s="5">
        <v>0</v>
      </c>
      <c r="K164" s="5" t="s">
        <v>216</v>
      </c>
      <c r="L164" s="5" t="s">
        <v>216</v>
      </c>
      <c r="M164" s="5" t="s">
        <v>216</v>
      </c>
      <c r="N164" s="5" t="s">
        <v>216</v>
      </c>
      <c r="O164" s="5" t="s">
        <v>216</v>
      </c>
      <c r="P164" s="5" t="s">
        <v>216</v>
      </c>
      <c r="Q164" s="5" t="s">
        <v>216</v>
      </c>
      <c r="R164" s="5" t="s">
        <v>216</v>
      </c>
      <c r="S164" s="5">
        <v>0</v>
      </c>
      <c r="T164" s="5">
        <v>0</v>
      </c>
      <c r="U164" s="5">
        <v>0</v>
      </c>
      <c r="V164" s="5">
        <v>0</v>
      </c>
      <c r="W164" s="5">
        <v>0</v>
      </c>
      <c r="X164" s="5">
        <v>0</v>
      </c>
      <c r="Y164" s="5">
        <v>0</v>
      </c>
    </row>
    <row r="165" spans="1:25" x14ac:dyDescent="0.25">
      <c r="A165" s="4" t="s">
        <v>35345</v>
      </c>
      <c r="B165" s="4" t="s">
        <v>34689</v>
      </c>
      <c r="C165" s="4" t="s">
        <v>236</v>
      </c>
      <c r="D165" s="1" t="s">
        <v>237</v>
      </c>
      <c r="E165" s="5" t="s">
        <v>216</v>
      </c>
      <c r="F165" s="5" t="s">
        <v>216</v>
      </c>
      <c r="G165" s="5" t="s">
        <v>216</v>
      </c>
      <c r="H165" s="5" t="s">
        <v>216</v>
      </c>
      <c r="I165" s="5" t="s">
        <v>216</v>
      </c>
      <c r="J165" s="5">
        <v>0</v>
      </c>
      <c r="K165" s="5" t="s">
        <v>216</v>
      </c>
      <c r="L165" s="5" t="s">
        <v>216</v>
      </c>
      <c r="M165" s="5" t="s">
        <v>216</v>
      </c>
      <c r="N165" s="5" t="s">
        <v>216</v>
      </c>
      <c r="O165" s="5" t="s">
        <v>216</v>
      </c>
      <c r="P165" s="5" t="s">
        <v>216</v>
      </c>
      <c r="Q165" s="5" t="s">
        <v>216</v>
      </c>
      <c r="R165" s="5" t="s">
        <v>216</v>
      </c>
      <c r="S165" s="5">
        <v>0</v>
      </c>
      <c r="T165" s="5">
        <v>0</v>
      </c>
      <c r="U165" s="5">
        <v>0</v>
      </c>
      <c r="V165" s="5">
        <v>0</v>
      </c>
      <c r="W165" s="5">
        <v>0</v>
      </c>
      <c r="X165" s="5">
        <v>0</v>
      </c>
      <c r="Y165" s="5">
        <v>0</v>
      </c>
    </row>
    <row r="166" spans="1:25" x14ac:dyDescent="0.25">
      <c r="A166" s="4" t="s">
        <v>35346</v>
      </c>
      <c r="B166" s="4" t="s">
        <v>34689</v>
      </c>
      <c r="C166" s="4" t="s">
        <v>239</v>
      </c>
      <c r="D166" s="1" t="s">
        <v>240</v>
      </c>
      <c r="E166" s="5" t="s">
        <v>216</v>
      </c>
      <c r="F166" s="5" t="s">
        <v>216</v>
      </c>
      <c r="G166" s="5" t="s">
        <v>216</v>
      </c>
      <c r="H166" s="5" t="s">
        <v>216</v>
      </c>
      <c r="I166" s="5" t="s">
        <v>216</v>
      </c>
      <c r="J166" s="5">
        <v>0</v>
      </c>
      <c r="K166" s="5" t="s">
        <v>216</v>
      </c>
      <c r="L166" s="5" t="s">
        <v>216</v>
      </c>
      <c r="M166" s="5" t="s">
        <v>216</v>
      </c>
      <c r="N166" s="5" t="s">
        <v>216</v>
      </c>
      <c r="O166" s="5" t="s">
        <v>216</v>
      </c>
      <c r="P166" s="5" t="s">
        <v>216</v>
      </c>
      <c r="Q166" s="5" t="s">
        <v>216</v>
      </c>
      <c r="R166" s="5" t="s">
        <v>216</v>
      </c>
      <c r="S166" s="5">
        <v>0</v>
      </c>
      <c r="T166" s="5">
        <v>0</v>
      </c>
      <c r="U166" s="5">
        <v>0</v>
      </c>
      <c r="V166" s="5">
        <v>0</v>
      </c>
      <c r="W166" s="5">
        <v>0</v>
      </c>
      <c r="X166" s="5">
        <v>0</v>
      </c>
      <c r="Y166" s="5">
        <v>0</v>
      </c>
    </row>
    <row r="167" spans="1:25" x14ac:dyDescent="0.25">
      <c r="A167" s="4" t="s">
        <v>35347</v>
      </c>
      <c r="B167" s="4" t="s">
        <v>34689</v>
      </c>
      <c r="C167" s="4" t="s">
        <v>242</v>
      </c>
      <c r="D167" s="1" t="s">
        <v>243</v>
      </c>
      <c r="E167" s="5" t="s">
        <v>216</v>
      </c>
      <c r="F167" s="5" t="s">
        <v>216</v>
      </c>
      <c r="G167" s="5" t="s">
        <v>216</v>
      </c>
      <c r="H167" s="5" t="s">
        <v>216</v>
      </c>
      <c r="I167" s="5" t="s">
        <v>216</v>
      </c>
      <c r="J167" s="5">
        <v>0</v>
      </c>
      <c r="K167" s="5" t="s">
        <v>216</v>
      </c>
      <c r="L167" s="5" t="s">
        <v>216</v>
      </c>
      <c r="M167" s="5" t="s">
        <v>216</v>
      </c>
      <c r="N167" s="5" t="s">
        <v>216</v>
      </c>
      <c r="O167" s="5" t="s">
        <v>216</v>
      </c>
      <c r="P167" s="5" t="s">
        <v>216</v>
      </c>
      <c r="Q167" s="5" t="s">
        <v>216</v>
      </c>
      <c r="R167" s="5" t="s">
        <v>216</v>
      </c>
      <c r="S167" s="5">
        <v>0</v>
      </c>
      <c r="T167" s="5">
        <v>0</v>
      </c>
      <c r="U167" s="5">
        <v>0</v>
      </c>
      <c r="V167" s="5">
        <v>0</v>
      </c>
      <c r="W167" s="5">
        <v>0</v>
      </c>
      <c r="X167" s="5">
        <v>0</v>
      </c>
      <c r="Y167" s="5">
        <v>0</v>
      </c>
    </row>
    <row r="168" spans="1:25" x14ac:dyDescent="0.25">
      <c r="A168" s="4" t="s">
        <v>35348</v>
      </c>
      <c r="B168" s="4" t="s">
        <v>34689</v>
      </c>
      <c r="C168" s="4" t="s">
        <v>245</v>
      </c>
      <c r="D168" s="1" t="s">
        <v>246</v>
      </c>
      <c r="E168" s="5" t="s">
        <v>216</v>
      </c>
      <c r="F168" s="5" t="s">
        <v>216</v>
      </c>
      <c r="G168" s="5" t="s">
        <v>216</v>
      </c>
      <c r="H168" s="5" t="s">
        <v>216</v>
      </c>
      <c r="I168" s="5" t="s">
        <v>216</v>
      </c>
      <c r="J168" s="5">
        <v>0</v>
      </c>
      <c r="K168" s="5" t="s">
        <v>216</v>
      </c>
      <c r="L168" s="5" t="s">
        <v>216</v>
      </c>
      <c r="M168" s="5" t="s">
        <v>216</v>
      </c>
      <c r="N168" s="5" t="s">
        <v>216</v>
      </c>
      <c r="O168" s="5" t="s">
        <v>216</v>
      </c>
      <c r="P168" s="5" t="s">
        <v>216</v>
      </c>
      <c r="Q168" s="5" t="s">
        <v>216</v>
      </c>
      <c r="R168" s="5" t="s">
        <v>216</v>
      </c>
      <c r="S168" s="5">
        <v>0</v>
      </c>
      <c r="T168" s="5">
        <v>0</v>
      </c>
      <c r="U168" s="5">
        <v>0</v>
      </c>
      <c r="V168" s="5">
        <v>0</v>
      </c>
      <c r="W168" s="5">
        <v>0</v>
      </c>
      <c r="X168" s="5">
        <v>0</v>
      </c>
      <c r="Y168" s="5">
        <v>0</v>
      </c>
    </row>
    <row r="169" spans="1:25" x14ac:dyDescent="0.25">
      <c r="A169" s="4" t="s">
        <v>35349</v>
      </c>
      <c r="B169" s="4" t="s">
        <v>34689</v>
      </c>
      <c r="C169" s="4" t="s">
        <v>248</v>
      </c>
      <c r="D169" s="1" t="s">
        <v>249</v>
      </c>
      <c r="E169" s="5" t="s">
        <v>216</v>
      </c>
      <c r="F169" s="5" t="s">
        <v>216</v>
      </c>
      <c r="G169" s="5" t="s">
        <v>216</v>
      </c>
      <c r="H169" s="5" t="s">
        <v>216</v>
      </c>
      <c r="I169" s="5" t="s">
        <v>216</v>
      </c>
      <c r="J169" s="5">
        <v>0</v>
      </c>
      <c r="K169" s="5" t="s">
        <v>216</v>
      </c>
      <c r="L169" s="5" t="s">
        <v>216</v>
      </c>
      <c r="M169" s="5" t="s">
        <v>216</v>
      </c>
      <c r="N169" s="5" t="s">
        <v>216</v>
      </c>
      <c r="O169" s="5" t="s">
        <v>216</v>
      </c>
      <c r="P169" s="5" t="s">
        <v>216</v>
      </c>
      <c r="Q169" s="5" t="s">
        <v>216</v>
      </c>
      <c r="R169" s="5" t="s">
        <v>216</v>
      </c>
      <c r="S169" s="5">
        <v>0</v>
      </c>
      <c r="T169" s="5">
        <v>0</v>
      </c>
      <c r="U169" s="5">
        <v>0</v>
      </c>
      <c r="V169" s="5">
        <v>0</v>
      </c>
      <c r="W169" s="5">
        <v>0</v>
      </c>
      <c r="X169" s="5">
        <v>0</v>
      </c>
      <c r="Y169" s="5">
        <v>0</v>
      </c>
    </row>
    <row r="170" spans="1:25" x14ac:dyDescent="0.25">
      <c r="A170" s="4" t="s">
        <v>35350</v>
      </c>
      <c r="B170" s="4" t="s">
        <v>34689</v>
      </c>
      <c r="C170" s="4" t="s">
        <v>251</v>
      </c>
      <c r="D170" s="1" t="s">
        <v>252</v>
      </c>
      <c r="E170" s="5" t="s">
        <v>216</v>
      </c>
      <c r="F170" s="5" t="s">
        <v>216</v>
      </c>
      <c r="G170" s="5" t="s">
        <v>216</v>
      </c>
      <c r="H170" s="5" t="s">
        <v>216</v>
      </c>
      <c r="I170" s="5" t="s">
        <v>216</v>
      </c>
      <c r="J170" s="5">
        <v>0</v>
      </c>
      <c r="K170" s="5" t="s">
        <v>216</v>
      </c>
      <c r="L170" s="5" t="s">
        <v>216</v>
      </c>
      <c r="M170" s="5" t="s">
        <v>216</v>
      </c>
      <c r="N170" s="5" t="s">
        <v>216</v>
      </c>
      <c r="O170" s="5" t="s">
        <v>216</v>
      </c>
      <c r="P170" s="5" t="s">
        <v>216</v>
      </c>
      <c r="Q170" s="5" t="s">
        <v>216</v>
      </c>
      <c r="R170" s="5" t="s">
        <v>216</v>
      </c>
      <c r="S170" s="5">
        <v>0</v>
      </c>
      <c r="T170" s="5">
        <v>0</v>
      </c>
      <c r="U170" s="5">
        <v>0</v>
      </c>
      <c r="V170" s="5">
        <v>0</v>
      </c>
      <c r="W170" s="5">
        <v>0</v>
      </c>
      <c r="X170" s="5">
        <v>0</v>
      </c>
      <c r="Y170" s="5">
        <v>0</v>
      </c>
    </row>
    <row r="171" spans="1:25" x14ac:dyDescent="0.25">
      <c r="A171" s="4" t="s">
        <v>35351</v>
      </c>
      <c r="B171" s="4" t="s">
        <v>34689</v>
      </c>
      <c r="C171" s="4" t="s">
        <v>254</v>
      </c>
      <c r="D171" s="1" t="s">
        <v>255</v>
      </c>
      <c r="E171" s="5" t="s">
        <v>216</v>
      </c>
      <c r="F171" s="5" t="s">
        <v>216</v>
      </c>
      <c r="G171" s="5" t="s">
        <v>216</v>
      </c>
      <c r="H171" s="5" t="s">
        <v>216</v>
      </c>
      <c r="I171" s="5" t="s">
        <v>216</v>
      </c>
      <c r="J171" s="5">
        <v>0</v>
      </c>
      <c r="K171" s="5" t="s">
        <v>216</v>
      </c>
      <c r="L171" s="5" t="s">
        <v>216</v>
      </c>
      <c r="M171" s="5" t="s">
        <v>216</v>
      </c>
      <c r="N171" s="5" t="s">
        <v>216</v>
      </c>
      <c r="O171" s="5" t="s">
        <v>216</v>
      </c>
      <c r="P171" s="5" t="s">
        <v>216</v>
      </c>
      <c r="Q171" s="5" t="s">
        <v>216</v>
      </c>
      <c r="R171" s="5" t="s">
        <v>216</v>
      </c>
      <c r="S171" s="5">
        <v>0</v>
      </c>
      <c r="T171" s="5">
        <v>0</v>
      </c>
      <c r="U171" s="5">
        <v>0</v>
      </c>
      <c r="V171" s="5">
        <v>0</v>
      </c>
      <c r="W171" s="5">
        <v>0</v>
      </c>
      <c r="X171" s="5">
        <v>0</v>
      </c>
      <c r="Y171" s="5">
        <v>0</v>
      </c>
    </row>
    <row r="172" spans="1:25" ht="25.5" x14ac:dyDescent="0.25">
      <c r="A172" s="4" t="s">
        <v>35352</v>
      </c>
      <c r="B172" s="4" t="s">
        <v>34689</v>
      </c>
      <c r="C172" s="4" t="s">
        <v>35353</v>
      </c>
      <c r="D172" s="1" t="s">
        <v>35354</v>
      </c>
      <c r="E172" s="5" t="s">
        <v>35355</v>
      </c>
      <c r="F172" s="5" t="s">
        <v>35356</v>
      </c>
      <c r="G172" s="5" t="s">
        <v>35357</v>
      </c>
      <c r="H172" s="5" t="s">
        <v>35358</v>
      </c>
      <c r="I172" s="5" t="s">
        <v>35359</v>
      </c>
      <c r="J172" s="5" t="s">
        <v>35360</v>
      </c>
      <c r="K172" s="5" t="s">
        <v>35361</v>
      </c>
      <c r="L172" s="5" t="s">
        <v>35362</v>
      </c>
      <c r="M172" s="5" t="s">
        <v>35363</v>
      </c>
      <c r="N172" s="5" t="s">
        <v>35364</v>
      </c>
      <c r="O172" s="5" t="s">
        <v>35364</v>
      </c>
      <c r="P172" s="5" t="s">
        <v>35364</v>
      </c>
      <c r="Q172" s="5" t="s">
        <v>35364</v>
      </c>
      <c r="R172" s="5" t="s">
        <v>35364</v>
      </c>
      <c r="S172" s="5" t="s">
        <v>35365</v>
      </c>
      <c r="T172" s="5" t="s">
        <v>35366</v>
      </c>
      <c r="U172" s="5" t="s">
        <v>35367</v>
      </c>
      <c r="V172" s="5" t="s">
        <v>35368</v>
      </c>
      <c r="W172" s="5" t="s">
        <v>35369</v>
      </c>
      <c r="X172" s="5" t="s">
        <v>35370</v>
      </c>
      <c r="Y172" s="5" t="s">
        <v>35371</v>
      </c>
    </row>
    <row r="173" spans="1:25" ht="25.5" x14ac:dyDescent="0.25">
      <c r="A173" s="4" t="s">
        <v>35372</v>
      </c>
      <c r="B173" s="4" t="s">
        <v>34689</v>
      </c>
      <c r="C173" s="4" t="s">
        <v>35373</v>
      </c>
      <c r="D173" s="1" t="s">
        <v>35374</v>
      </c>
      <c r="E173" s="5" t="s">
        <v>35355</v>
      </c>
      <c r="F173" s="5" t="s">
        <v>35356</v>
      </c>
      <c r="G173" s="5" t="s">
        <v>35357</v>
      </c>
      <c r="H173" s="5" t="s">
        <v>35358</v>
      </c>
      <c r="I173" s="5" t="s">
        <v>35359</v>
      </c>
      <c r="J173" s="5" t="s">
        <v>35375</v>
      </c>
      <c r="K173" s="5" t="s">
        <v>35376</v>
      </c>
      <c r="L173" s="5" t="s">
        <v>35377</v>
      </c>
      <c r="M173" s="5" t="s">
        <v>35378</v>
      </c>
      <c r="N173" s="5" t="s">
        <v>35379</v>
      </c>
      <c r="O173" s="5" t="s">
        <v>35379</v>
      </c>
      <c r="P173" s="5" t="s">
        <v>35379</v>
      </c>
      <c r="Q173" s="5" t="s">
        <v>35379</v>
      </c>
      <c r="R173" s="5" t="s">
        <v>35379</v>
      </c>
      <c r="S173" s="5" t="s">
        <v>17062</v>
      </c>
      <c r="T173" s="5" t="s">
        <v>35380</v>
      </c>
      <c r="U173" s="5" t="s">
        <v>35381</v>
      </c>
      <c r="V173" s="5" t="s">
        <v>35382</v>
      </c>
      <c r="W173" s="5" t="s">
        <v>35383</v>
      </c>
      <c r="X173" s="5" t="s">
        <v>35384</v>
      </c>
      <c r="Y173" s="5" t="s">
        <v>35385</v>
      </c>
    </row>
    <row r="174" spans="1:25" x14ac:dyDescent="0.25">
      <c r="A174" s="4" t="s">
        <v>35386</v>
      </c>
      <c r="B174" s="4" t="s">
        <v>34689</v>
      </c>
      <c r="C174" s="4" t="s">
        <v>35387</v>
      </c>
      <c r="D174" s="1" t="s">
        <v>35388</v>
      </c>
      <c r="E174" s="5">
        <v>3</v>
      </c>
      <c r="F174" s="5">
        <v>3</v>
      </c>
      <c r="G174" s="5">
        <v>3</v>
      </c>
      <c r="H174" s="5">
        <v>3</v>
      </c>
      <c r="I174" s="5">
        <v>3</v>
      </c>
      <c r="J174" s="5">
        <v>3</v>
      </c>
      <c r="K174" s="5">
        <v>3</v>
      </c>
      <c r="L174" s="5">
        <v>3</v>
      </c>
      <c r="M174" s="5">
        <v>3</v>
      </c>
      <c r="N174" s="5">
        <v>3</v>
      </c>
      <c r="O174" s="5">
        <v>3</v>
      </c>
      <c r="P174" s="5">
        <v>3</v>
      </c>
      <c r="Q174" s="5">
        <v>3</v>
      </c>
      <c r="R174" s="5">
        <v>3</v>
      </c>
      <c r="S174" s="5">
        <v>3</v>
      </c>
      <c r="T174" s="5">
        <v>3</v>
      </c>
      <c r="U174" s="5">
        <v>3</v>
      </c>
      <c r="V174" s="5">
        <v>3</v>
      </c>
      <c r="W174" s="5">
        <v>3</v>
      </c>
      <c r="X174" s="5">
        <v>3</v>
      </c>
      <c r="Y174" s="5">
        <v>3</v>
      </c>
    </row>
    <row r="175" spans="1:25" x14ac:dyDescent="0.25">
      <c r="A175" s="4" t="s">
        <v>35389</v>
      </c>
      <c r="B175" s="4" t="s">
        <v>34689</v>
      </c>
      <c r="C175" s="4" t="s">
        <v>9874</v>
      </c>
      <c r="D175" s="1" t="s">
        <v>35390</v>
      </c>
      <c r="E175" s="5">
        <v>12</v>
      </c>
      <c r="F175" s="5">
        <v>12</v>
      </c>
      <c r="G175" s="5">
        <v>12</v>
      </c>
      <c r="H175" s="5">
        <v>12</v>
      </c>
      <c r="I175" s="5">
        <v>12</v>
      </c>
      <c r="J175" s="5">
        <v>12</v>
      </c>
      <c r="K175" s="5">
        <v>12</v>
      </c>
      <c r="L175" s="5">
        <v>12</v>
      </c>
      <c r="M175" s="5">
        <v>12</v>
      </c>
      <c r="N175" s="5">
        <v>12</v>
      </c>
      <c r="O175" s="5">
        <v>12</v>
      </c>
      <c r="P175" s="5">
        <v>12</v>
      </c>
      <c r="Q175" s="5">
        <v>12</v>
      </c>
      <c r="R175" s="5">
        <v>12</v>
      </c>
      <c r="S175" s="5">
        <v>12</v>
      </c>
      <c r="T175" s="5">
        <v>12</v>
      </c>
      <c r="U175" s="5">
        <v>12</v>
      </c>
      <c r="V175" s="5">
        <v>12</v>
      </c>
      <c r="W175" s="5">
        <v>12</v>
      </c>
      <c r="X175" s="5">
        <v>12</v>
      </c>
      <c r="Y175" s="5">
        <v>12</v>
      </c>
    </row>
    <row r="176" spans="1:25" x14ac:dyDescent="0.25">
      <c r="A176" s="4" t="s">
        <v>35391</v>
      </c>
      <c r="B176" s="4" t="s">
        <v>34689</v>
      </c>
      <c r="C176" s="4" t="s">
        <v>9877</v>
      </c>
      <c r="D176" s="1" t="s">
        <v>35392</v>
      </c>
      <c r="E176" s="5">
        <v>18</v>
      </c>
      <c r="F176" s="5">
        <v>18</v>
      </c>
      <c r="G176" s="5">
        <v>18</v>
      </c>
      <c r="H176" s="5">
        <v>18</v>
      </c>
      <c r="I176" s="5">
        <v>18</v>
      </c>
      <c r="J176" s="5">
        <v>18</v>
      </c>
      <c r="K176" s="5">
        <v>18</v>
      </c>
      <c r="L176" s="5">
        <v>18</v>
      </c>
      <c r="M176" s="5">
        <v>18</v>
      </c>
      <c r="N176" s="5">
        <v>18</v>
      </c>
      <c r="O176" s="5">
        <v>18</v>
      </c>
      <c r="P176" s="5">
        <v>18</v>
      </c>
      <c r="Q176" s="5">
        <v>18</v>
      </c>
      <c r="R176" s="5">
        <v>18</v>
      </c>
      <c r="S176" s="5">
        <v>18</v>
      </c>
      <c r="T176" s="5">
        <v>18</v>
      </c>
      <c r="U176" s="5">
        <v>18</v>
      </c>
      <c r="V176" s="5">
        <v>18</v>
      </c>
      <c r="W176" s="5">
        <v>18</v>
      </c>
      <c r="X176" s="5">
        <v>18</v>
      </c>
      <c r="Y176" s="5">
        <v>18</v>
      </c>
    </row>
    <row r="177" spans="1:25" ht="25.5" x14ac:dyDescent="0.25">
      <c r="A177" s="4" t="s">
        <v>35393</v>
      </c>
      <c r="B177" s="4" t="s">
        <v>34689</v>
      </c>
      <c r="C177" s="4" t="s">
        <v>35394</v>
      </c>
      <c r="D177" s="1" t="s">
        <v>35395</v>
      </c>
      <c r="E177" s="5">
        <v>60</v>
      </c>
      <c r="F177" s="5">
        <v>60</v>
      </c>
      <c r="G177" s="5">
        <v>60</v>
      </c>
      <c r="H177" s="5">
        <v>60</v>
      </c>
      <c r="I177" s="5">
        <v>60</v>
      </c>
      <c r="J177" s="5">
        <v>60</v>
      </c>
      <c r="K177" s="5">
        <v>60</v>
      </c>
      <c r="L177" s="5">
        <v>60</v>
      </c>
      <c r="M177" s="5">
        <v>60</v>
      </c>
      <c r="N177" s="5">
        <v>60</v>
      </c>
      <c r="O177" s="5">
        <v>60</v>
      </c>
      <c r="P177" s="5">
        <v>60</v>
      </c>
      <c r="Q177" s="5">
        <v>60</v>
      </c>
      <c r="R177" s="5">
        <v>60</v>
      </c>
      <c r="S177" s="5">
        <v>60</v>
      </c>
      <c r="T177" s="5">
        <v>60</v>
      </c>
      <c r="U177" s="5">
        <v>60</v>
      </c>
      <c r="V177" s="5">
        <v>60</v>
      </c>
      <c r="W177" s="5">
        <v>60</v>
      </c>
      <c r="X177" s="5">
        <v>60</v>
      </c>
      <c r="Y177" s="5" t="s">
        <v>216</v>
      </c>
    </row>
    <row r="178" spans="1:25" ht="25.5" x14ac:dyDescent="0.25">
      <c r="A178" s="4" t="s">
        <v>35396</v>
      </c>
      <c r="B178" s="4" t="s">
        <v>34689</v>
      </c>
      <c r="C178" s="4" t="s">
        <v>35397</v>
      </c>
      <c r="D178" s="1" t="s">
        <v>35398</v>
      </c>
      <c r="E178" s="5">
        <v>240</v>
      </c>
      <c r="F178" s="5">
        <v>240</v>
      </c>
      <c r="G178" s="5">
        <v>240</v>
      </c>
      <c r="H178" s="5">
        <v>240</v>
      </c>
      <c r="I178" s="5">
        <v>240</v>
      </c>
      <c r="J178" s="5">
        <v>240</v>
      </c>
      <c r="K178" s="5">
        <v>240</v>
      </c>
      <c r="L178" s="5">
        <v>240</v>
      </c>
      <c r="M178" s="5">
        <v>240</v>
      </c>
      <c r="N178" s="5">
        <v>240</v>
      </c>
      <c r="O178" s="5">
        <v>240</v>
      </c>
      <c r="P178" s="5">
        <v>240</v>
      </c>
      <c r="Q178" s="5">
        <v>240</v>
      </c>
      <c r="R178" s="5">
        <v>240</v>
      </c>
      <c r="S178" s="5">
        <v>240</v>
      </c>
      <c r="T178" s="5">
        <v>240</v>
      </c>
      <c r="U178" s="5">
        <v>240</v>
      </c>
      <c r="V178" s="5">
        <v>240</v>
      </c>
      <c r="W178" s="5">
        <v>240</v>
      </c>
      <c r="X178" s="5">
        <v>240</v>
      </c>
      <c r="Y178" s="5">
        <v>240</v>
      </c>
    </row>
    <row r="179" spans="1:25" ht="25.5" x14ac:dyDescent="0.25">
      <c r="A179" s="4" t="s">
        <v>35399</v>
      </c>
      <c r="B179" s="4" t="s">
        <v>34689</v>
      </c>
      <c r="C179" s="4" t="s">
        <v>35400</v>
      </c>
      <c r="D179" s="1" t="s">
        <v>35401</v>
      </c>
      <c r="E179" s="5">
        <v>0.8</v>
      </c>
      <c r="F179" s="5">
        <v>0.8</v>
      </c>
      <c r="G179" s="5">
        <v>0.8</v>
      </c>
      <c r="H179" s="5">
        <v>0.8</v>
      </c>
      <c r="I179" s="5">
        <v>0.8</v>
      </c>
      <c r="J179" s="5">
        <v>0.8</v>
      </c>
      <c r="K179" s="5">
        <v>0.8</v>
      </c>
      <c r="L179" s="5">
        <v>0.8</v>
      </c>
      <c r="M179" s="5">
        <v>0.8</v>
      </c>
      <c r="N179" s="5">
        <v>0.8</v>
      </c>
      <c r="O179" s="5">
        <v>0.8</v>
      </c>
      <c r="P179" s="5">
        <v>0.8</v>
      </c>
      <c r="Q179" s="5">
        <v>0.8</v>
      </c>
      <c r="R179" s="5">
        <v>0.8</v>
      </c>
      <c r="S179" s="5">
        <v>0.8</v>
      </c>
      <c r="T179" s="5">
        <v>0.8</v>
      </c>
      <c r="U179" s="5">
        <v>0.8</v>
      </c>
      <c r="V179" s="5">
        <v>0.8</v>
      </c>
      <c r="W179" s="5">
        <v>0.8</v>
      </c>
      <c r="X179" s="5">
        <v>0.8</v>
      </c>
      <c r="Y179" s="5" t="s">
        <v>216</v>
      </c>
    </row>
    <row r="180" spans="1:25" ht="25.5" x14ac:dyDescent="0.25">
      <c r="A180" s="4" t="s">
        <v>35402</v>
      </c>
      <c r="B180" s="4" t="s">
        <v>34689</v>
      </c>
      <c r="C180" s="4" t="s">
        <v>35403</v>
      </c>
      <c r="D180" s="1" t="s">
        <v>35404</v>
      </c>
      <c r="E180" s="5">
        <v>1.2</v>
      </c>
      <c r="F180" s="5">
        <v>1.2</v>
      </c>
      <c r="G180" s="5">
        <v>1.2</v>
      </c>
      <c r="H180" s="5">
        <v>1.2</v>
      </c>
      <c r="I180" s="5">
        <v>1.2</v>
      </c>
      <c r="J180" s="5">
        <v>1.2</v>
      </c>
      <c r="K180" s="5">
        <v>1.2</v>
      </c>
      <c r="L180" s="5">
        <v>1.2</v>
      </c>
      <c r="M180" s="5">
        <v>1.2</v>
      </c>
      <c r="N180" s="5">
        <v>1.2</v>
      </c>
      <c r="O180" s="5">
        <v>1.2</v>
      </c>
      <c r="P180" s="5">
        <v>1.2</v>
      </c>
      <c r="Q180" s="5">
        <v>1.2</v>
      </c>
      <c r="R180" s="5">
        <v>1.2</v>
      </c>
      <c r="S180" s="5">
        <v>1.2</v>
      </c>
      <c r="T180" s="5">
        <v>1.2</v>
      </c>
      <c r="U180" s="5">
        <v>1.2</v>
      </c>
      <c r="V180" s="5">
        <v>1.2</v>
      </c>
      <c r="W180" s="5">
        <v>1.2</v>
      </c>
      <c r="X180" s="5">
        <v>1.2</v>
      </c>
      <c r="Y180" s="5">
        <v>1.2</v>
      </c>
    </row>
    <row r="181" spans="1:25" x14ac:dyDescent="0.25">
      <c r="A181" s="4" t="s">
        <v>3760</v>
      </c>
      <c r="B181" s="4" t="s">
        <v>35405</v>
      </c>
      <c r="C181" s="4" t="s">
        <v>263</v>
      </c>
      <c r="D181" s="1" t="s">
        <v>264</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t="s">
        <v>216</v>
      </c>
      <c r="T181" s="5">
        <v>0</v>
      </c>
      <c r="U181" s="5">
        <v>0</v>
      </c>
      <c r="V181" s="5">
        <v>0</v>
      </c>
      <c r="W181" s="5">
        <v>0</v>
      </c>
      <c r="X181" s="5">
        <v>0</v>
      </c>
      <c r="Y181" s="5">
        <v>0</v>
      </c>
    </row>
    <row r="182" spans="1:25" x14ac:dyDescent="0.25">
      <c r="A182" s="4" t="s">
        <v>3776</v>
      </c>
      <c r="B182" s="4" t="s">
        <v>35405</v>
      </c>
      <c r="C182" s="4" t="s">
        <v>266</v>
      </c>
      <c r="D182" s="1"/>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v>0</v>
      </c>
      <c r="U182" s="5">
        <v>0</v>
      </c>
      <c r="V182" s="5">
        <v>0</v>
      </c>
      <c r="W182" s="5">
        <v>0</v>
      </c>
      <c r="X182" s="5">
        <v>0</v>
      </c>
      <c r="Y182" s="5">
        <v>0</v>
      </c>
    </row>
    <row r="183" spans="1:25" x14ac:dyDescent="0.25">
      <c r="A183" s="4" t="s">
        <v>35406</v>
      </c>
      <c r="B183" s="4" t="s">
        <v>35405</v>
      </c>
      <c r="C183" s="4" t="s">
        <v>268</v>
      </c>
      <c r="D183" s="1"/>
      <c r="E183" s="5" t="s">
        <v>216</v>
      </c>
      <c r="F183" s="5" t="s">
        <v>216</v>
      </c>
      <c r="G183" s="5" t="s">
        <v>216</v>
      </c>
      <c r="H183" s="5" t="s">
        <v>216</v>
      </c>
      <c r="I183" s="5" t="s">
        <v>216</v>
      </c>
      <c r="J183" s="5" t="s">
        <v>216</v>
      </c>
      <c r="K183" s="5" t="s">
        <v>216</v>
      </c>
      <c r="L183" s="5" t="s">
        <v>216</v>
      </c>
      <c r="M183" s="5" t="s">
        <v>216</v>
      </c>
      <c r="N183" s="5" t="s">
        <v>216</v>
      </c>
      <c r="O183" s="5" t="s">
        <v>216</v>
      </c>
      <c r="P183" s="5" t="s">
        <v>216</v>
      </c>
      <c r="Q183" s="5" t="s">
        <v>216</v>
      </c>
      <c r="R183" s="5" t="s">
        <v>216</v>
      </c>
      <c r="S183" s="5" t="s">
        <v>216</v>
      </c>
      <c r="T183" s="5">
        <v>0</v>
      </c>
      <c r="U183" s="5">
        <v>0</v>
      </c>
      <c r="V183" s="5">
        <v>0</v>
      </c>
      <c r="W183" s="5">
        <v>0</v>
      </c>
      <c r="X183" s="5">
        <v>0</v>
      </c>
      <c r="Y183" s="5">
        <v>0</v>
      </c>
    </row>
    <row r="184" spans="1:25" x14ac:dyDescent="0.25">
      <c r="A184" s="4" t="s">
        <v>35407</v>
      </c>
      <c r="B184" s="4" t="s">
        <v>35405</v>
      </c>
      <c r="C184" s="4" t="s">
        <v>270</v>
      </c>
      <c r="D184" s="1"/>
      <c r="E184" s="5" t="s">
        <v>216</v>
      </c>
      <c r="F184" s="5" t="s">
        <v>216</v>
      </c>
      <c r="G184" s="5" t="s">
        <v>216</v>
      </c>
      <c r="H184" s="5" t="s">
        <v>216</v>
      </c>
      <c r="I184" s="5" t="s">
        <v>216</v>
      </c>
      <c r="J184" s="5" t="s">
        <v>216</v>
      </c>
      <c r="K184" s="5" t="s">
        <v>216</v>
      </c>
      <c r="L184" s="5" t="s">
        <v>216</v>
      </c>
      <c r="M184" s="5" t="s">
        <v>216</v>
      </c>
      <c r="N184" s="5" t="s">
        <v>216</v>
      </c>
      <c r="O184" s="5" t="s">
        <v>216</v>
      </c>
      <c r="P184" s="5" t="s">
        <v>216</v>
      </c>
      <c r="Q184" s="5" t="s">
        <v>216</v>
      </c>
      <c r="R184" s="5" t="s">
        <v>216</v>
      </c>
      <c r="S184" s="5" t="s">
        <v>216</v>
      </c>
      <c r="T184" s="5">
        <v>0</v>
      </c>
      <c r="U184" s="5">
        <v>0</v>
      </c>
      <c r="V184" s="5">
        <v>0</v>
      </c>
      <c r="W184" s="5">
        <v>0</v>
      </c>
      <c r="X184" s="5">
        <v>0</v>
      </c>
      <c r="Y184" s="5">
        <v>0</v>
      </c>
    </row>
    <row r="185" spans="1:25" x14ac:dyDescent="0.25">
      <c r="A185" s="4" t="s">
        <v>35408</v>
      </c>
      <c r="B185" s="4" t="s">
        <v>35405</v>
      </c>
      <c r="C185" s="4" t="s">
        <v>272</v>
      </c>
      <c r="D185" s="1"/>
      <c r="E185" s="5" t="s">
        <v>216</v>
      </c>
      <c r="F185" s="5" t="s">
        <v>216</v>
      </c>
      <c r="G185" s="5" t="s">
        <v>216</v>
      </c>
      <c r="H185" s="5" t="s">
        <v>216</v>
      </c>
      <c r="I185" s="5" t="s">
        <v>216</v>
      </c>
      <c r="J185" s="5" t="s">
        <v>216</v>
      </c>
      <c r="K185" s="5" t="s">
        <v>216</v>
      </c>
      <c r="L185" s="5" t="s">
        <v>216</v>
      </c>
      <c r="M185" s="5" t="s">
        <v>216</v>
      </c>
      <c r="N185" s="5" t="s">
        <v>216</v>
      </c>
      <c r="O185" s="5" t="s">
        <v>216</v>
      </c>
      <c r="P185" s="5" t="s">
        <v>216</v>
      </c>
      <c r="Q185" s="5" t="s">
        <v>216</v>
      </c>
      <c r="R185" s="5" t="s">
        <v>216</v>
      </c>
      <c r="S185" s="5" t="s">
        <v>216</v>
      </c>
      <c r="T185" s="5">
        <v>0</v>
      </c>
      <c r="U185" s="5">
        <v>0</v>
      </c>
      <c r="V185" s="5">
        <v>0</v>
      </c>
      <c r="W185" s="5">
        <v>0</v>
      </c>
      <c r="X185" s="5">
        <v>0</v>
      </c>
      <c r="Y185" s="5">
        <v>0</v>
      </c>
    </row>
    <row r="186" spans="1:25" x14ac:dyDescent="0.25">
      <c r="A186" s="4" t="s">
        <v>35409</v>
      </c>
      <c r="B186" s="4" t="s">
        <v>35405</v>
      </c>
      <c r="C186" s="4" t="s">
        <v>274</v>
      </c>
      <c r="D186" s="1"/>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216</v>
      </c>
      <c r="S186" s="5" t="s">
        <v>216</v>
      </c>
      <c r="T186" s="5">
        <v>0</v>
      </c>
      <c r="U186" s="5">
        <v>0</v>
      </c>
      <c r="V186" s="5">
        <v>0</v>
      </c>
      <c r="W186" s="5">
        <v>0</v>
      </c>
      <c r="X186" s="5">
        <v>0</v>
      </c>
      <c r="Y186" s="5">
        <v>0</v>
      </c>
    </row>
    <row r="187" spans="1:25" x14ac:dyDescent="0.25">
      <c r="A187" s="4" t="s">
        <v>35410</v>
      </c>
      <c r="B187" s="4" t="s">
        <v>35405</v>
      </c>
      <c r="C187" s="4" t="s">
        <v>276</v>
      </c>
      <c r="D187" s="1" t="s">
        <v>277</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t="s">
        <v>216</v>
      </c>
      <c r="T187" s="5">
        <v>0</v>
      </c>
      <c r="U187" s="5">
        <v>0</v>
      </c>
      <c r="V187" s="5">
        <v>0</v>
      </c>
      <c r="W187" s="5">
        <v>0</v>
      </c>
      <c r="X187" s="5">
        <v>0</v>
      </c>
      <c r="Y187" s="5">
        <v>0</v>
      </c>
    </row>
    <row r="188" spans="1:25" x14ac:dyDescent="0.25">
      <c r="A188" s="4" t="s">
        <v>35411</v>
      </c>
      <c r="B188" s="4" t="s">
        <v>35405</v>
      </c>
      <c r="C188" s="4" t="s">
        <v>279</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t="s">
        <v>216</v>
      </c>
      <c r="T188" s="5">
        <v>0</v>
      </c>
      <c r="U188" s="5">
        <v>0</v>
      </c>
      <c r="V188" s="5">
        <v>0</v>
      </c>
      <c r="W188" s="5">
        <v>0</v>
      </c>
      <c r="X188" s="5">
        <v>0</v>
      </c>
      <c r="Y188" s="5">
        <v>0</v>
      </c>
    </row>
    <row r="189" spans="1:25" x14ac:dyDescent="0.25">
      <c r="A189" s="4" t="s">
        <v>35412</v>
      </c>
      <c r="B189" s="4" t="s">
        <v>35405</v>
      </c>
      <c r="C189" s="4" t="s">
        <v>281</v>
      </c>
      <c r="D189" s="1"/>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v>0</v>
      </c>
      <c r="U189" s="5">
        <v>0</v>
      </c>
      <c r="V189" s="5">
        <v>0</v>
      </c>
      <c r="W189" s="5">
        <v>0</v>
      </c>
      <c r="X189" s="5">
        <v>0</v>
      </c>
      <c r="Y189" s="5">
        <v>0</v>
      </c>
    </row>
    <row r="190" spans="1:25" x14ac:dyDescent="0.25">
      <c r="A190" s="4" t="s">
        <v>35413</v>
      </c>
      <c r="B190" s="4" t="s">
        <v>35405</v>
      </c>
      <c r="C190" s="4" t="s">
        <v>283</v>
      </c>
      <c r="D190" s="1"/>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t="s">
        <v>216</v>
      </c>
      <c r="T190" s="5">
        <v>0</v>
      </c>
      <c r="U190" s="5">
        <v>0</v>
      </c>
      <c r="V190" s="5">
        <v>0</v>
      </c>
      <c r="W190" s="5">
        <v>0</v>
      </c>
      <c r="X190" s="5">
        <v>0</v>
      </c>
      <c r="Y190" s="5">
        <v>0</v>
      </c>
    </row>
    <row r="191" spans="1:25" x14ac:dyDescent="0.25">
      <c r="A191" s="4" t="s">
        <v>35414</v>
      </c>
      <c r="B191" s="4" t="s">
        <v>35405</v>
      </c>
      <c r="C191" s="4" t="s">
        <v>285</v>
      </c>
      <c r="D191" s="1"/>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t="s">
        <v>216</v>
      </c>
      <c r="S191" s="5" t="s">
        <v>216</v>
      </c>
      <c r="T191" s="5">
        <v>0</v>
      </c>
      <c r="U191" s="5">
        <v>0</v>
      </c>
      <c r="V191" s="5">
        <v>0</v>
      </c>
      <c r="W191" s="5">
        <v>0</v>
      </c>
      <c r="X191" s="5">
        <v>0</v>
      </c>
      <c r="Y191" s="5">
        <v>0</v>
      </c>
    </row>
    <row r="192" spans="1:25" x14ac:dyDescent="0.25">
      <c r="A192" s="4" t="s">
        <v>35415</v>
      </c>
      <c r="B192" s="4" t="s">
        <v>35405</v>
      </c>
      <c r="C192" s="4" t="s">
        <v>287</v>
      </c>
      <c r="D192" s="1"/>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t="s">
        <v>216</v>
      </c>
      <c r="S192" s="5" t="s">
        <v>216</v>
      </c>
      <c r="T192" s="5">
        <v>0</v>
      </c>
      <c r="U192" s="5">
        <v>0</v>
      </c>
      <c r="V192" s="5">
        <v>0</v>
      </c>
      <c r="W192" s="5">
        <v>0</v>
      </c>
      <c r="X192" s="5">
        <v>0</v>
      </c>
      <c r="Y192" s="5">
        <v>0</v>
      </c>
    </row>
    <row r="193" spans="1:25" x14ac:dyDescent="0.25">
      <c r="A193" s="4" t="s">
        <v>35416</v>
      </c>
      <c r="B193" s="4" t="s">
        <v>35405</v>
      </c>
      <c r="C193" s="4" t="s">
        <v>289</v>
      </c>
      <c r="D193" s="1" t="s">
        <v>290</v>
      </c>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t="s">
        <v>216</v>
      </c>
      <c r="T193" s="5">
        <v>0</v>
      </c>
      <c r="U193" s="5">
        <v>0</v>
      </c>
      <c r="V193" s="5">
        <v>0</v>
      </c>
      <c r="W193" s="5">
        <v>0</v>
      </c>
      <c r="X193" s="5">
        <v>0</v>
      </c>
      <c r="Y193" s="5">
        <v>0</v>
      </c>
    </row>
    <row r="194" spans="1:25" x14ac:dyDescent="0.25">
      <c r="A194" s="4" t="s">
        <v>35417</v>
      </c>
      <c r="B194" s="4" t="s">
        <v>35405</v>
      </c>
      <c r="C194" s="4" t="s">
        <v>292</v>
      </c>
      <c r="D194" s="1"/>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216</v>
      </c>
      <c r="R194" s="5" t="s">
        <v>216</v>
      </c>
      <c r="S194" s="5" t="s">
        <v>216</v>
      </c>
      <c r="T194" s="5">
        <v>0</v>
      </c>
      <c r="U194" s="5">
        <v>0</v>
      </c>
      <c r="V194" s="5">
        <v>0</v>
      </c>
      <c r="W194" s="5">
        <v>0</v>
      </c>
      <c r="X194" s="5">
        <v>0</v>
      </c>
      <c r="Y194" s="5">
        <v>0</v>
      </c>
    </row>
    <row r="195" spans="1:25" x14ac:dyDescent="0.25">
      <c r="A195" s="4" t="s">
        <v>35418</v>
      </c>
      <c r="B195" s="4" t="s">
        <v>35405</v>
      </c>
      <c r="C195" s="4" t="s">
        <v>294</v>
      </c>
      <c r="D195" s="1" t="s">
        <v>295</v>
      </c>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216</v>
      </c>
      <c r="R195" s="5" t="s">
        <v>216</v>
      </c>
      <c r="S195" s="5" t="s">
        <v>216</v>
      </c>
      <c r="T195" s="5">
        <v>0</v>
      </c>
      <c r="U195" s="5">
        <v>0</v>
      </c>
      <c r="V195" s="5">
        <v>0</v>
      </c>
      <c r="W195" s="5">
        <v>0</v>
      </c>
      <c r="X195" s="5">
        <v>0</v>
      </c>
      <c r="Y195" s="5">
        <v>0</v>
      </c>
    </row>
    <row r="196" spans="1:25" x14ac:dyDescent="0.25">
      <c r="A196" s="4" t="s">
        <v>35419</v>
      </c>
      <c r="B196" s="4" t="s">
        <v>35405</v>
      </c>
      <c r="C196" s="4" t="s">
        <v>297</v>
      </c>
      <c r="D196" s="1"/>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216</v>
      </c>
      <c r="R196" s="5" t="s">
        <v>216</v>
      </c>
      <c r="S196" s="5" t="s">
        <v>216</v>
      </c>
      <c r="T196" s="5">
        <v>0</v>
      </c>
      <c r="U196" s="5">
        <v>0</v>
      </c>
      <c r="V196" s="5">
        <v>0</v>
      </c>
      <c r="W196" s="5">
        <v>0</v>
      </c>
      <c r="X196" s="5">
        <v>0</v>
      </c>
      <c r="Y196" s="5">
        <v>0</v>
      </c>
    </row>
    <row r="197" spans="1:25" x14ac:dyDescent="0.25">
      <c r="A197" s="4" t="s">
        <v>35420</v>
      </c>
      <c r="B197" s="4" t="s">
        <v>35405</v>
      </c>
      <c r="C197" s="4" t="s">
        <v>299</v>
      </c>
      <c r="D197" s="1"/>
      <c r="E197" s="5" t="s">
        <v>216</v>
      </c>
      <c r="F197" s="5" t="s">
        <v>216</v>
      </c>
      <c r="G197" s="5" t="s">
        <v>216</v>
      </c>
      <c r="H197" s="5" t="s">
        <v>216</v>
      </c>
      <c r="I197" s="5" t="s">
        <v>216</v>
      </c>
      <c r="J197" s="5" t="s">
        <v>216</v>
      </c>
      <c r="K197" s="5" t="s">
        <v>216</v>
      </c>
      <c r="L197" s="5" t="s">
        <v>216</v>
      </c>
      <c r="M197" s="5" t="s">
        <v>216</v>
      </c>
      <c r="N197" s="5" t="s">
        <v>216</v>
      </c>
      <c r="O197" s="5" t="s">
        <v>216</v>
      </c>
      <c r="P197" s="5" t="s">
        <v>216</v>
      </c>
      <c r="Q197" s="5" t="s">
        <v>216</v>
      </c>
      <c r="R197" s="5" t="s">
        <v>216</v>
      </c>
      <c r="S197" s="5" t="s">
        <v>216</v>
      </c>
      <c r="T197" s="5">
        <v>0</v>
      </c>
      <c r="U197" s="5">
        <v>0</v>
      </c>
      <c r="V197" s="5">
        <v>0</v>
      </c>
      <c r="W197" s="5">
        <v>0</v>
      </c>
      <c r="X197" s="5">
        <v>0</v>
      </c>
      <c r="Y197" s="5">
        <v>0</v>
      </c>
    </row>
    <row r="198" spans="1:25" x14ac:dyDescent="0.25">
      <c r="A198" s="4" t="s">
        <v>35421</v>
      </c>
      <c r="B198" s="4" t="s">
        <v>35405</v>
      </c>
      <c r="C198" s="4" t="s">
        <v>301</v>
      </c>
      <c r="D198" s="1" t="s">
        <v>302</v>
      </c>
      <c r="E198" s="5" t="s">
        <v>216</v>
      </c>
      <c r="F198" s="5" t="s">
        <v>216</v>
      </c>
      <c r="G198" s="5" t="s">
        <v>216</v>
      </c>
      <c r="H198" s="5" t="s">
        <v>216</v>
      </c>
      <c r="I198" s="5" t="s">
        <v>216</v>
      </c>
      <c r="J198" s="5" t="s">
        <v>216</v>
      </c>
      <c r="K198" s="5" t="s">
        <v>216</v>
      </c>
      <c r="L198" s="5" t="s">
        <v>216</v>
      </c>
      <c r="M198" s="5" t="s">
        <v>216</v>
      </c>
      <c r="N198" s="5" t="s">
        <v>216</v>
      </c>
      <c r="O198" s="5" t="s">
        <v>216</v>
      </c>
      <c r="P198" s="5" t="s">
        <v>216</v>
      </c>
      <c r="Q198" s="5" t="s">
        <v>216</v>
      </c>
      <c r="R198" s="5" t="s">
        <v>216</v>
      </c>
      <c r="S198" s="5" t="s">
        <v>216</v>
      </c>
      <c r="T198" s="5">
        <v>0</v>
      </c>
      <c r="U198" s="5">
        <v>0</v>
      </c>
      <c r="V198" s="5">
        <v>0</v>
      </c>
      <c r="W198" s="5">
        <v>0</v>
      </c>
      <c r="X198" s="5">
        <v>0</v>
      </c>
      <c r="Y198" s="5">
        <v>0</v>
      </c>
    </row>
    <row r="199" spans="1:25" x14ac:dyDescent="0.25">
      <c r="A199" s="4" t="s">
        <v>35422</v>
      </c>
      <c r="B199" s="4" t="s">
        <v>35405</v>
      </c>
      <c r="C199" s="4" t="s">
        <v>304</v>
      </c>
      <c r="D199" s="1"/>
      <c r="E199" s="5" t="s">
        <v>216</v>
      </c>
      <c r="F199" s="5" t="s">
        <v>216</v>
      </c>
      <c r="G199" s="5" t="s">
        <v>216</v>
      </c>
      <c r="H199" s="5" t="s">
        <v>216</v>
      </c>
      <c r="I199" s="5" t="s">
        <v>216</v>
      </c>
      <c r="J199" s="5" t="s">
        <v>216</v>
      </c>
      <c r="K199" s="5" t="s">
        <v>216</v>
      </c>
      <c r="L199" s="5" t="s">
        <v>216</v>
      </c>
      <c r="M199" s="5" t="s">
        <v>216</v>
      </c>
      <c r="N199" s="5" t="s">
        <v>216</v>
      </c>
      <c r="O199" s="5" t="s">
        <v>216</v>
      </c>
      <c r="P199" s="5" t="s">
        <v>216</v>
      </c>
      <c r="Q199" s="5" t="s">
        <v>216</v>
      </c>
      <c r="R199" s="5" t="s">
        <v>216</v>
      </c>
      <c r="S199" s="5" t="s">
        <v>216</v>
      </c>
      <c r="T199" s="5">
        <v>0</v>
      </c>
      <c r="U199" s="5">
        <v>0</v>
      </c>
      <c r="V199" s="5">
        <v>0</v>
      </c>
      <c r="W199" s="5">
        <v>0</v>
      </c>
      <c r="X199" s="5">
        <v>0</v>
      </c>
      <c r="Y199" s="5">
        <v>0</v>
      </c>
    </row>
    <row r="200" spans="1:25" x14ac:dyDescent="0.25">
      <c r="A200" s="4" t="s">
        <v>35423</v>
      </c>
      <c r="B200" s="4" t="s">
        <v>35405</v>
      </c>
      <c r="C200" s="4" t="s">
        <v>306</v>
      </c>
      <c r="D200" s="1"/>
      <c r="E200" s="5" t="s">
        <v>216</v>
      </c>
      <c r="F200" s="5" t="s">
        <v>216</v>
      </c>
      <c r="G200" s="5" t="s">
        <v>216</v>
      </c>
      <c r="H200" s="5" t="s">
        <v>216</v>
      </c>
      <c r="I200" s="5" t="s">
        <v>216</v>
      </c>
      <c r="J200" s="5" t="s">
        <v>216</v>
      </c>
      <c r="K200" s="5" t="s">
        <v>216</v>
      </c>
      <c r="L200" s="5" t="s">
        <v>216</v>
      </c>
      <c r="M200" s="5" t="s">
        <v>216</v>
      </c>
      <c r="N200" s="5" t="s">
        <v>216</v>
      </c>
      <c r="O200" s="5" t="s">
        <v>216</v>
      </c>
      <c r="P200" s="5" t="s">
        <v>216</v>
      </c>
      <c r="Q200" s="5" t="s">
        <v>216</v>
      </c>
      <c r="R200" s="5" t="s">
        <v>216</v>
      </c>
      <c r="S200" s="5" t="s">
        <v>216</v>
      </c>
      <c r="T200" s="5">
        <v>0</v>
      </c>
      <c r="U200" s="5">
        <v>0</v>
      </c>
      <c r="V200" s="5">
        <v>0</v>
      </c>
      <c r="W200" s="5">
        <v>0</v>
      </c>
      <c r="X200" s="5">
        <v>0</v>
      </c>
      <c r="Y200" s="5">
        <v>0</v>
      </c>
    </row>
    <row r="201" spans="1:25" x14ac:dyDescent="0.25">
      <c r="A201" s="4" t="s">
        <v>35424</v>
      </c>
      <c r="B201" s="4" t="s">
        <v>35405</v>
      </c>
      <c r="C201" s="4" t="s">
        <v>308</v>
      </c>
      <c r="D201" s="1" t="s">
        <v>309</v>
      </c>
      <c r="E201" s="5" t="s">
        <v>216</v>
      </c>
      <c r="F201" s="5" t="s">
        <v>216</v>
      </c>
      <c r="G201" s="5" t="s">
        <v>216</v>
      </c>
      <c r="H201" s="5" t="s">
        <v>216</v>
      </c>
      <c r="I201" s="5" t="s">
        <v>216</v>
      </c>
      <c r="J201" s="5" t="s">
        <v>216</v>
      </c>
      <c r="K201" s="5" t="s">
        <v>216</v>
      </c>
      <c r="L201" s="5" t="s">
        <v>216</v>
      </c>
      <c r="M201" s="5" t="s">
        <v>216</v>
      </c>
      <c r="N201" s="5" t="s">
        <v>216</v>
      </c>
      <c r="O201" s="5" t="s">
        <v>216</v>
      </c>
      <c r="P201" s="5" t="s">
        <v>216</v>
      </c>
      <c r="Q201" s="5" t="s">
        <v>216</v>
      </c>
      <c r="R201" s="5" t="s">
        <v>216</v>
      </c>
      <c r="S201" s="5" t="s">
        <v>216</v>
      </c>
      <c r="T201" s="5">
        <v>0</v>
      </c>
      <c r="U201" s="5" t="s">
        <v>216</v>
      </c>
      <c r="V201" s="5" t="s">
        <v>216</v>
      </c>
      <c r="W201" s="5" t="s">
        <v>216</v>
      </c>
      <c r="X201" s="5" t="s">
        <v>216</v>
      </c>
      <c r="Y201" s="5" t="s">
        <v>216</v>
      </c>
    </row>
    <row r="202" spans="1:25" x14ac:dyDescent="0.25">
      <c r="A202" s="4" t="s">
        <v>35425</v>
      </c>
      <c r="B202" s="4" t="s">
        <v>35405</v>
      </c>
      <c r="C202" s="4" t="s">
        <v>311</v>
      </c>
      <c r="D202" s="1"/>
      <c r="E202" s="5" t="s">
        <v>216</v>
      </c>
      <c r="F202" s="5" t="s">
        <v>216</v>
      </c>
      <c r="G202" s="5" t="s">
        <v>216</v>
      </c>
      <c r="H202" s="5" t="s">
        <v>216</v>
      </c>
      <c r="I202" s="5" t="s">
        <v>216</v>
      </c>
      <c r="J202" s="5" t="s">
        <v>216</v>
      </c>
      <c r="K202" s="5" t="s">
        <v>216</v>
      </c>
      <c r="L202" s="5" t="s">
        <v>216</v>
      </c>
      <c r="M202" s="5" t="s">
        <v>216</v>
      </c>
      <c r="N202" s="5" t="s">
        <v>216</v>
      </c>
      <c r="O202" s="5" t="s">
        <v>216</v>
      </c>
      <c r="P202" s="5" t="s">
        <v>216</v>
      </c>
      <c r="Q202" s="5" t="s">
        <v>216</v>
      </c>
      <c r="R202" s="5" t="s">
        <v>216</v>
      </c>
      <c r="S202" s="5" t="s">
        <v>216</v>
      </c>
      <c r="T202" s="5">
        <v>0</v>
      </c>
      <c r="U202" s="5" t="s">
        <v>216</v>
      </c>
      <c r="V202" s="5" t="s">
        <v>216</v>
      </c>
      <c r="W202" s="5" t="s">
        <v>216</v>
      </c>
      <c r="X202" s="5" t="s">
        <v>216</v>
      </c>
      <c r="Y202" s="5" t="s">
        <v>216</v>
      </c>
    </row>
    <row r="203" spans="1:25" x14ac:dyDescent="0.25">
      <c r="A203" s="4" t="s">
        <v>35426</v>
      </c>
      <c r="B203" s="4" t="s">
        <v>35405</v>
      </c>
      <c r="C203" s="4" t="s">
        <v>313</v>
      </c>
      <c r="D203" s="1"/>
      <c r="E203" s="5" t="s">
        <v>216</v>
      </c>
      <c r="F203" s="5" t="s">
        <v>216</v>
      </c>
      <c r="G203" s="5" t="s">
        <v>216</v>
      </c>
      <c r="H203" s="5" t="s">
        <v>216</v>
      </c>
      <c r="I203" s="5" t="s">
        <v>216</v>
      </c>
      <c r="J203" s="5" t="s">
        <v>216</v>
      </c>
      <c r="K203" s="5" t="s">
        <v>216</v>
      </c>
      <c r="L203" s="5" t="s">
        <v>216</v>
      </c>
      <c r="M203" s="5" t="s">
        <v>216</v>
      </c>
      <c r="N203" s="5" t="s">
        <v>216</v>
      </c>
      <c r="O203" s="5" t="s">
        <v>216</v>
      </c>
      <c r="P203" s="5" t="s">
        <v>216</v>
      </c>
      <c r="Q203" s="5" t="s">
        <v>216</v>
      </c>
      <c r="R203" s="5" t="s">
        <v>216</v>
      </c>
      <c r="S203" s="5" t="s">
        <v>216</v>
      </c>
      <c r="T203" s="5">
        <v>0</v>
      </c>
      <c r="U203" s="5" t="s">
        <v>216</v>
      </c>
      <c r="V203" s="5" t="s">
        <v>216</v>
      </c>
      <c r="W203" s="5" t="s">
        <v>216</v>
      </c>
      <c r="X203" s="5" t="s">
        <v>216</v>
      </c>
      <c r="Y203" s="5" t="s">
        <v>216</v>
      </c>
    </row>
    <row r="204" spans="1:25" x14ac:dyDescent="0.25">
      <c r="A204" s="4" t="s">
        <v>35427</v>
      </c>
      <c r="B204" s="4" t="s">
        <v>35405</v>
      </c>
      <c r="C204" s="4" t="s">
        <v>315</v>
      </c>
      <c r="D204" s="1"/>
      <c r="E204" s="5" t="s">
        <v>216</v>
      </c>
      <c r="F204" s="5" t="s">
        <v>216</v>
      </c>
      <c r="G204" s="5" t="s">
        <v>216</v>
      </c>
      <c r="H204" s="5" t="s">
        <v>216</v>
      </c>
      <c r="I204" s="5" t="s">
        <v>216</v>
      </c>
      <c r="J204" s="5" t="s">
        <v>216</v>
      </c>
      <c r="K204" s="5" t="s">
        <v>216</v>
      </c>
      <c r="L204" s="5" t="s">
        <v>216</v>
      </c>
      <c r="M204" s="5" t="s">
        <v>216</v>
      </c>
      <c r="N204" s="5" t="s">
        <v>216</v>
      </c>
      <c r="O204" s="5" t="s">
        <v>216</v>
      </c>
      <c r="P204" s="5" t="s">
        <v>216</v>
      </c>
      <c r="Q204" s="5" t="s">
        <v>216</v>
      </c>
      <c r="R204" s="5" t="s">
        <v>216</v>
      </c>
      <c r="S204" s="5" t="s">
        <v>216</v>
      </c>
      <c r="T204" s="5">
        <v>0</v>
      </c>
      <c r="U204" s="5" t="s">
        <v>216</v>
      </c>
      <c r="V204" s="5" t="s">
        <v>216</v>
      </c>
      <c r="W204" s="5" t="s">
        <v>216</v>
      </c>
      <c r="X204" s="5" t="s">
        <v>216</v>
      </c>
      <c r="Y204" s="5" t="s">
        <v>216</v>
      </c>
    </row>
    <row r="205" spans="1:25" x14ac:dyDescent="0.25">
      <c r="A205" s="4" t="s">
        <v>35428</v>
      </c>
      <c r="B205" s="4" t="s">
        <v>35405</v>
      </c>
      <c r="C205" s="4" t="s">
        <v>317</v>
      </c>
      <c r="D205" s="1"/>
      <c r="E205" s="5" t="s">
        <v>216</v>
      </c>
      <c r="F205" s="5" t="s">
        <v>216</v>
      </c>
      <c r="G205" s="5" t="s">
        <v>216</v>
      </c>
      <c r="H205" s="5" t="s">
        <v>216</v>
      </c>
      <c r="I205" s="5" t="s">
        <v>216</v>
      </c>
      <c r="J205" s="5" t="s">
        <v>216</v>
      </c>
      <c r="K205" s="5" t="s">
        <v>216</v>
      </c>
      <c r="L205" s="5" t="s">
        <v>216</v>
      </c>
      <c r="M205" s="5" t="s">
        <v>216</v>
      </c>
      <c r="N205" s="5" t="s">
        <v>216</v>
      </c>
      <c r="O205" s="5" t="s">
        <v>216</v>
      </c>
      <c r="P205" s="5" t="s">
        <v>216</v>
      </c>
      <c r="Q205" s="5" t="s">
        <v>216</v>
      </c>
      <c r="R205" s="5" t="s">
        <v>216</v>
      </c>
      <c r="S205" s="5" t="s">
        <v>216</v>
      </c>
      <c r="T205" s="5">
        <v>0</v>
      </c>
      <c r="U205" s="5" t="s">
        <v>216</v>
      </c>
      <c r="V205" s="5" t="s">
        <v>216</v>
      </c>
      <c r="W205" s="5" t="s">
        <v>216</v>
      </c>
      <c r="X205" s="5" t="s">
        <v>216</v>
      </c>
      <c r="Y205" s="5" t="s">
        <v>216</v>
      </c>
    </row>
    <row r="206" spans="1:25" x14ac:dyDescent="0.25">
      <c r="A206" s="4" t="s">
        <v>35429</v>
      </c>
      <c r="B206" s="4" t="s">
        <v>35405</v>
      </c>
      <c r="C206" s="4" t="s">
        <v>319</v>
      </c>
      <c r="D206" s="1"/>
      <c r="E206" s="5" t="s">
        <v>216</v>
      </c>
      <c r="F206" s="5" t="s">
        <v>216</v>
      </c>
      <c r="G206" s="5" t="s">
        <v>216</v>
      </c>
      <c r="H206" s="5" t="s">
        <v>216</v>
      </c>
      <c r="I206" s="5" t="s">
        <v>216</v>
      </c>
      <c r="J206" s="5" t="s">
        <v>216</v>
      </c>
      <c r="K206" s="5" t="s">
        <v>216</v>
      </c>
      <c r="L206" s="5" t="s">
        <v>216</v>
      </c>
      <c r="M206" s="5" t="s">
        <v>216</v>
      </c>
      <c r="N206" s="5" t="s">
        <v>216</v>
      </c>
      <c r="O206" s="5" t="s">
        <v>216</v>
      </c>
      <c r="P206" s="5" t="s">
        <v>216</v>
      </c>
      <c r="Q206" s="5" t="s">
        <v>216</v>
      </c>
      <c r="R206" s="5" t="s">
        <v>216</v>
      </c>
      <c r="S206" s="5" t="s">
        <v>216</v>
      </c>
      <c r="T206" s="5">
        <v>0</v>
      </c>
      <c r="U206" s="5" t="s">
        <v>216</v>
      </c>
      <c r="V206" s="5" t="s">
        <v>216</v>
      </c>
      <c r="W206" s="5" t="s">
        <v>216</v>
      </c>
      <c r="X206" s="5" t="s">
        <v>216</v>
      </c>
      <c r="Y206" s="5" t="s">
        <v>216</v>
      </c>
    </row>
    <row r="207" spans="1:25" x14ac:dyDescent="0.25">
      <c r="A207" s="4" t="s">
        <v>35430</v>
      </c>
      <c r="B207" s="4" t="s">
        <v>35405</v>
      </c>
      <c r="C207" s="4" t="s">
        <v>321</v>
      </c>
      <c r="D207" s="1"/>
      <c r="E207" s="5" t="s">
        <v>216</v>
      </c>
      <c r="F207" s="5" t="s">
        <v>216</v>
      </c>
      <c r="G207" s="5" t="s">
        <v>216</v>
      </c>
      <c r="H207" s="5" t="s">
        <v>216</v>
      </c>
      <c r="I207" s="5" t="s">
        <v>216</v>
      </c>
      <c r="J207" s="5" t="s">
        <v>216</v>
      </c>
      <c r="K207" s="5" t="s">
        <v>216</v>
      </c>
      <c r="L207" s="5" t="s">
        <v>216</v>
      </c>
      <c r="M207" s="5" t="s">
        <v>216</v>
      </c>
      <c r="N207" s="5" t="s">
        <v>216</v>
      </c>
      <c r="O207" s="5" t="s">
        <v>216</v>
      </c>
      <c r="P207" s="5" t="s">
        <v>216</v>
      </c>
      <c r="Q207" s="5" t="s">
        <v>216</v>
      </c>
      <c r="R207" s="5" t="s">
        <v>216</v>
      </c>
      <c r="S207" s="5" t="s">
        <v>216</v>
      </c>
      <c r="T207" s="5">
        <v>0</v>
      </c>
      <c r="U207" s="5" t="s">
        <v>216</v>
      </c>
      <c r="V207" s="5" t="s">
        <v>216</v>
      </c>
      <c r="W207" s="5" t="s">
        <v>216</v>
      </c>
      <c r="X207" s="5" t="s">
        <v>216</v>
      </c>
      <c r="Y207" s="5" t="s">
        <v>216</v>
      </c>
    </row>
    <row r="208" spans="1:25" x14ac:dyDescent="0.25">
      <c r="A208" s="4" t="s">
        <v>35431</v>
      </c>
      <c r="B208" s="4" t="s">
        <v>35405</v>
      </c>
      <c r="C208" s="4" t="s">
        <v>323</v>
      </c>
      <c r="D208" s="1"/>
      <c r="E208" s="5" t="s">
        <v>216</v>
      </c>
      <c r="F208" s="5" t="s">
        <v>216</v>
      </c>
      <c r="G208" s="5" t="s">
        <v>216</v>
      </c>
      <c r="H208" s="5" t="s">
        <v>216</v>
      </c>
      <c r="I208" s="5" t="s">
        <v>216</v>
      </c>
      <c r="J208" s="5" t="s">
        <v>216</v>
      </c>
      <c r="K208" s="5" t="s">
        <v>216</v>
      </c>
      <c r="L208" s="5" t="s">
        <v>216</v>
      </c>
      <c r="M208" s="5" t="s">
        <v>216</v>
      </c>
      <c r="N208" s="5" t="s">
        <v>216</v>
      </c>
      <c r="O208" s="5" t="s">
        <v>216</v>
      </c>
      <c r="P208" s="5" t="s">
        <v>216</v>
      </c>
      <c r="Q208" s="5" t="s">
        <v>216</v>
      </c>
      <c r="R208" s="5" t="s">
        <v>216</v>
      </c>
      <c r="S208" s="5" t="s">
        <v>216</v>
      </c>
      <c r="T208" s="5">
        <v>0</v>
      </c>
      <c r="U208" s="5" t="s">
        <v>216</v>
      </c>
      <c r="V208" s="5" t="s">
        <v>216</v>
      </c>
      <c r="W208" s="5" t="s">
        <v>216</v>
      </c>
      <c r="X208" s="5" t="s">
        <v>216</v>
      </c>
      <c r="Y208" s="5" t="s">
        <v>216</v>
      </c>
    </row>
    <row r="209" spans="1:25" x14ac:dyDescent="0.25">
      <c r="A209" s="4" t="s">
        <v>35432</v>
      </c>
      <c r="B209" s="4" t="s">
        <v>35405</v>
      </c>
      <c r="C209" s="4" t="s">
        <v>325</v>
      </c>
      <c r="D209" s="1"/>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216</v>
      </c>
      <c r="R209" s="5" t="s">
        <v>216</v>
      </c>
      <c r="S209" s="5" t="s">
        <v>216</v>
      </c>
      <c r="T209" s="5">
        <v>0</v>
      </c>
      <c r="U209" s="5" t="s">
        <v>216</v>
      </c>
      <c r="V209" s="5" t="s">
        <v>216</v>
      </c>
      <c r="W209" s="5" t="s">
        <v>216</v>
      </c>
      <c r="X209" s="5" t="s">
        <v>216</v>
      </c>
      <c r="Y209" s="5" t="s">
        <v>216</v>
      </c>
    </row>
    <row r="210" spans="1:25" x14ac:dyDescent="0.25">
      <c r="A210" s="4" t="s">
        <v>35433</v>
      </c>
      <c r="B210" s="4" t="s">
        <v>35405</v>
      </c>
      <c r="C210" s="4" t="s">
        <v>327</v>
      </c>
      <c r="D210" s="1"/>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216</v>
      </c>
      <c r="R210" s="5" t="s">
        <v>216</v>
      </c>
      <c r="S210" s="5" t="s">
        <v>216</v>
      </c>
      <c r="T210" s="5">
        <v>0</v>
      </c>
      <c r="U210" s="5" t="s">
        <v>216</v>
      </c>
      <c r="V210" s="5" t="s">
        <v>216</v>
      </c>
      <c r="W210" s="5" t="s">
        <v>216</v>
      </c>
      <c r="X210" s="5" t="s">
        <v>216</v>
      </c>
      <c r="Y210" s="5" t="s">
        <v>216</v>
      </c>
    </row>
    <row r="211" spans="1:25" x14ac:dyDescent="0.25">
      <c r="A211" s="4" t="s">
        <v>35434</v>
      </c>
      <c r="B211" s="4" t="s">
        <v>35405</v>
      </c>
      <c r="C211" s="4" t="s">
        <v>329</v>
      </c>
      <c r="D211" s="1" t="s">
        <v>330</v>
      </c>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t="s">
        <v>216</v>
      </c>
      <c r="S211" s="5" t="s">
        <v>216</v>
      </c>
      <c r="T211" s="5">
        <v>0</v>
      </c>
      <c r="U211" s="5" t="s">
        <v>216</v>
      </c>
      <c r="V211" s="5" t="s">
        <v>216</v>
      </c>
      <c r="W211" s="5" t="s">
        <v>216</v>
      </c>
      <c r="X211" s="5" t="s">
        <v>216</v>
      </c>
      <c r="Y211" s="5" t="s">
        <v>216</v>
      </c>
    </row>
    <row r="212" spans="1:25" x14ac:dyDescent="0.25">
      <c r="A212" s="4" t="s">
        <v>35435</v>
      </c>
      <c r="B212" s="4" t="s">
        <v>35405</v>
      </c>
      <c r="C212" s="4" t="s">
        <v>332</v>
      </c>
      <c r="D212" s="1"/>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216</v>
      </c>
      <c r="R212" s="5" t="s">
        <v>216</v>
      </c>
      <c r="S212" s="5" t="s">
        <v>216</v>
      </c>
      <c r="T212" s="5">
        <v>0</v>
      </c>
      <c r="U212" s="5" t="s">
        <v>216</v>
      </c>
      <c r="V212" s="5" t="s">
        <v>216</v>
      </c>
      <c r="W212" s="5" t="s">
        <v>216</v>
      </c>
      <c r="X212" s="5" t="s">
        <v>216</v>
      </c>
      <c r="Y212" s="5" t="s">
        <v>216</v>
      </c>
    </row>
    <row r="213" spans="1:25" x14ac:dyDescent="0.25">
      <c r="A213" s="4" t="s">
        <v>35436</v>
      </c>
      <c r="B213" s="4" t="s">
        <v>35405</v>
      </c>
      <c r="C213" s="4" t="s">
        <v>335</v>
      </c>
      <c r="D213" s="1" t="s">
        <v>35437</v>
      </c>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t="s">
        <v>216</v>
      </c>
      <c r="S213" s="5" t="s">
        <v>216</v>
      </c>
      <c r="T213" s="5">
        <v>0</v>
      </c>
      <c r="U213" s="5" t="s">
        <v>216</v>
      </c>
      <c r="V213" s="5" t="s">
        <v>216</v>
      </c>
      <c r="W213" s="5" t="s">
        <v>216</v>
      </c>
      <c r="X213" s="5" t="s">
        <v>216</v>
      </c>
      <c r="Y213" s="5" t="s">
        <v>216</v>
      </c>
    </row>
    <row r="214" spans="1:25" x14ac:dyDescent="0.25">
      <c r="A214" s="4" t="s">
        <v>35438</v>
      </c>
      <c r="B214" s="4" t="s">
        <v>35405</v>
      </c>
      <c r="C214" s="4" t="s">
        <v>338</v>
      </c>
      <c r="D214" s="1"/>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v>0</v>
      </c>
      <c r="U214" s="5" t="s">
        <v>216</v>
      </c>
      <c r="V214" s="5" t="s">
        <v>216</v>
      </c>
      <c r="W214" s="5" t="s">
        <v>216</v>
      </c>
      <c r="X214" s="5" t="s">
        <v>216</v>
      </c>
      <c r="Y214" s="5" t="s">
        <v>216</v>
      </c>
    </row>
    <row r="215" spans="1:25" x14ac:dyDescent="0.25">
      <c r="A215" s="4" t="s">
        <v>35439</v>
      </c>
      <c r="B215" s="4" t="s">
        <v>35405</v>
      </c>
      <c r="C215" s="4" t="s">
        <v>340</v>
      </c>
      <c r="D215" s="1"/>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v>0</v>
      </c>
      <c r="U215" s="5" t="s">
        <v>216</v>
      </c>
      <c r="V215" s="5" t="s">
        <v>216</v>
      </c>
      <c r="W215" s="5" t="s">
        <v>216</v>
      </c>
      <c r="X215" s="5" t="s">
        <v>216</v>
      </c>
      <c r="Y215" s="5" t="s">
        <v>216</v>
      </c>
    </row>
    <row r="216" spans="1:25" x14ac:dyDescent="0.25">
      <c r="A216" s="4" t="s">
        <v>35440</v>
      </c>
      <c r="B216" s="4" t="s">
        <v>35405</v>
      </c>
      <c r="C216" s="4" t="s">
        <v>342</v>
      </c>
      <c r="D216" s="1"/>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v>0</v>
      </c>
      <c r="U216" s="5" t="s">
        <v>216</v>
      </c>
      <c r="V216" s="5" t="s">
        <v>216</v>
      </c>
      <c r="W216" s="5" t="s">
        <v>216</v>
      </c>
      <c r="X216" s="5" t="s">
        <v>216</v>
      </c>
      <c r="Y216" s="5" t="s">
        <v>216</v>
      </c>
    </row>
    <row r="217" spans="1:25" x14ac:dyDescent="0.25">
      <c r="A217" s="4" t="s">
        <v>35441</v>
      </c>
      <c r="B217" s="4" t="s">
        <v>35405</v>
      </c>
      <c r="C217" s="4" t="s">
        <v>344</v>
      </c>
      <c r="D217" s="1"/>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v>0</v>
      </c>
      <c r="U217" s="5" t="s">
        <v>216</v>
      </c>
      <c r="V217" s="5" t="s">
        <v>216</v>
      </c>
      <c r="W217" s="5" t="s">
        <v>216</v>
      </c>
      <c r="X217" s="5" t="s">
        <v>216</v>
      </c>
      <c r="Y217" s="5" t="s">
        <v>216</v>
      </c>
    </row>
    <row r="218" spans="1:25" x14ac:dyDescent="0.25">
      <c r="A218" s="4" t="s">
        <v>35442</v>
      </c>
      <c r="B218" s="4" t="s">
        <v>35405</v>
      </c>
      <c r="C218" s="4" t="s">
        <v>346</v>
      </c>
      <c r="D218" s="1"/>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t="s">
        <v>216</v>
      </c>
      <c r="T218" s="5">
        <v>0</v>
      </c>
      <c r="U218" s="5" t="s">
        <v>216</v>
      </c>
      <c r="V218" s="5" t="s">
        <v>216</v>
      </c>
      <c r="W218" s="5" t="s">
        <v>216</v>
      </c>
      <c r="X218" s="5" t="s">
        <v>216</v>
      </c>
      <c r="Y218" s="5" t="s">
        <v>216</v>
      </c>
    </row>
    <row r="219" spans="1:25" x14ac:dyDescent="0.25">
      <c r="A219" s="4" t="s">
        <v>35443</v>
      </c>
      <c r="B219" s="4" t="s">
        <v>35405</v>
      </c>
      <c r="C219" s="4" t="s">
        <v>348</v>
      </c>
      <c r="D219" s="1"/>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t="s">
        <v>216</v>
      </c>
      <c r="T219" s="5">
        <v>0</v>
      </c>
      <c r="U219" s="5" t="s">
        <v>216</v>
      </c>
      <c r="V219" s="5" t="s">
        <v>216</v>
      </c>
      <c r="W219" s="5" t="s">
        <v>216</v>
      </c>
      <c r="X219" s="5" t="s">
        <v>216</v>
      </c>
      <c r="Y219" s="5" t="s">
        <v>216</v>
      </c>
    </row>
    <row r="220" spans="1:25" x14ac:dyDescent="0.25">
      <c r="A220" s="4" t="s">
        <v>35444</v>
      </c>
      <c r="B220" s="4" t="s">
        <v>35405</v>
      </c>
      <c r="C220" s="4" t="s">
        <v>350</v>
      </c>
      <c r="D220" s="1" t="s">
        <v>351</v>
      </c>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v>0</v>
      </c>
      <c r="U220" s="5" t="s">
        <v>216</v>
      </c>
      <c r="V220" s="5" t="s">
        <v>216</v>
      </c>
      <c r="W220" s="5" t="s">
        <v>216</v>
      </c>
      <c r="X220" s="5" t="s">
        <v>216</v>
      </c>
      <c r="Y220" s="5" t="s">
        <v>216</v>
      </c>
    </row>
    <row r="221" spans="1:25" x14ac:dyDescent="0.25">
      <c r="A221" s="4" t="s">
        <v>35445</v>
      </c>
      <c r="B221" s="4" t="s">
        <v>35405</v>
      </c>
      <c r="C221" s="4" t="s">
        <v>353</v>
      </c>
      <c r="D221" s="1"/>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t="s">
        <v>216</v>
      </c>
      <c r="T221" s="5">
        <v>0</v>
      </c>
      <c r="U221" s="5" t="s">
        <v>216</v>
      </c>
      <c r="V221" s="5" t="s">
        <v>216</v>
      </c>
      <c r="W221" s="5" t="s">
        <v>216</v>
      </c>
      <c r="X221" s="5" t="s">
        <v>216</v>
      </c>
      <c r="Y221" s="5" t="s">
        <v>216</v>
      </c>
    </row>
    <row r="222" spans="1:25" x14ac:dyDescent="0.25">
      <c r="A222" s="4" t="s">
        <v>35446</v>
      </c>
      <c r="B222" s="4" t="s">
        <v>35405</v>
      </c>
      <c r="C222" s="4" t="s">
        <v>355</v>
      </c>
      <c r="D222" s="1"/>
      <c r="E222" s="5" t="s">
        <v>216</v>
      </c>
      <c r="F222" s="5" t="s">
        <v>216</v>
      </c>
      <c r="G222" s="5" t="s">
        <v>216</v>
      </c>
      <c r="H222" s="5" t="s">
        <v>216</v>
      </c>
      <c r="I222" s="5" t="s">
        <v>216</v>
      </c>
      <c r="J222" s="5" t="s">
        <v>216</v>
      </c>
      <c r="K222" s="5" t="s">
        <v>216</v>
      </c>
      <c r="L222" s="5" t="s">
        <v>216</v>
      </c>
      <c r="M222" s="5" t="s">
        <v>216</v>
      </c>
      <c r="N222" s="5" t="s">
        <v>216</v>
      </c>
      <c r="O222" s="5" t="s">
        <v>216</v>
      </c>
      <c r="P222" s="5" t="s">
        <v>216</v>
      </c>
      <c r="Q222" s="5" t="s">
        <v>216</v>
      </c>
      <c r="R222" s="5" t="s">
        <v>216</v>
      </c>
      <c r="S222" s="5" t="s">
        <v>216</v>
      </c>
      <c r="T222" s="5">
        <v>0</v>
      </c>
      <c r="U222" s="5" t="s">
        <v>216</v>
      </c>
      <c r="V222" s="5" t="s">
        <v>216</v>
      </c>
      <c r="W222" s="5" t="s">
        <v>216</v>
      </c>
      <c r="X222" s="5" t="s">
        <v>216</v>
      </c>
      <c r="Y222" s="5" t="s">
        <v>216</v>
      </c>
    </row>
    <row r="223" spans="1:25" x14ac:dyDescent="0.25">
      <c r="A223" s="4" t="s">
        <v>35447</v>
      </c>
      <c r="B223" s="4" t="s">
        <v>35405</v>
      </c>
      <c r="C223" s="4" t="s">
        <v>3606</v>
      </c>
      <c r="D223" s="1" t="s">
        <v>3607</v>
      </c>
      <c r="E223" s="5" t="s">
        <v>216</v>
      </c>
      <c r="F223" s="5" t="s">
        <v>216</v>
      </c>
      <c r="G223" s="5" t="s">
        <v>216</v>
      </c>
      <c r="H223" s="5" t="s">
        <v>216</v>
      </c>
      <c r="I223" s="5" t="s">
        <v>216</v>
      </c>
      <c r="J223" s="5" t="s">
        <v>216</v>
      </c>
      <c r="K223" s="5" t="s">
        <v>216</v>
      </c>
      <c r="L223" s="5" t="s">
        <v>216</v>
      </c>
      <c r="M223" s="5" t="s">
        <v>216</v>
      </c>
      <c r="N223" s="5" t="s">
        <v>216</v>
      </c>
      <c r="O223" s="5" t="s">
        <v>216</v>
      </c>
      <c r="P223" s="5" t="s">
        <v>216</v>
      </c>
      <c r="Q223" s="5" t="s">
        <v>216</v>
      </c>
      <c r="R223" s="5" t="s">
        <v>216</v>
      </c>
      <c r="S223" s="5" t="s">
        <v>216</v>
      </c>
      <c r="T223" s="5">
        <v>0</v>
      </c>
      <c r="U223" s="5" t="s">
        <v>216</v>
      </c>
      <c r="V223" s="5" t="s">
        <v>216</v>
      </c>
      <c r="W223" s="5" t="s">
        <v>216</v>
      </c>
      <c r="X223" s="5" t="s">
        <v>216</v>
      </c>
      <c r="Y223" s="5" t="s">
        <v>216</v>
      </c>
    </row>
    <row r="224" spans="1:25" x14ac:dyDescent="0.25">
      <c r="A224" s="4" t="s">
        <v>35448</v>
      </c>
      <c r="B224" s="4" t="s">
        <v>35405</v>
      </c>
      <c r="C224" s="4" t="s">
        <v>3608</v>
      </c>
      <c r="D224" s="1"/>
      <c r="E224" s="5" t="s">
        <v>216</v>
      </c>
      <c r="F224" s="5" t="s">
        <v>216</v>
      </c>
      <c r="G224" s="5" t="s">
        <v>216</v>
      </c>
      <c r="H224" s="5" t="s">
        <v>216</v>
      </c>
      <c r="I224" s="5" t="s">
        <v>216</v>
      </c>
      <c r="J224" s="5" t="s">
        <v>216</v>
      </c>
      <c r="K224" s="5" t="s">
        <v>216</v>
      </c>
      <c r="L224" s="5" t="s">
        <v>216</v>
      </c>
      <c r="M224" s="5" t="s">
        <v>216</v>
      </c>
      <c r="N224" s="5" t="s">
        <v>216</v>
      </c>
      <c r="O224" s="5" t="s">
        <v>216</v>
      </c>
      <c r="P224" s="5" t="s">
        <v>216</v>
      </c>
      <c r="Q224" s="5" t="s">
        <v>216</v>
      </c>
      <c r="R224" s="5" t="s">
        <v>216</v>
      </c>
      <c r="S224" s="5" t="s">
        <v>216</v>
      </c>
      <c r="T224" s="5">
        <v>0</v>
      </c>
      <c r="U224" s="5" t="s">
        <v>216</v>
      </c>
      <c r="V224" s="5" t="s">
        <v>216</v>
      </c>
      <c r="W224" s="5" t="s">
        <v>216</v>
      </c>
      <c r="X224" s="5" t="s">
        <v>216</v>
      </c>
      <c r="Y224" s="5" t="s">
        <v>216</v>
      </c>
    </row>
    <row r="225" spans="1:25" x14ac:dyDescent="0.25">
      <c r="A225" s="4" t="s">
        <v>35449</v>
      </c>
      <c r="B225" s="4" t="s">
        <v>35405</v>
      </c>
      <c r="C225" s="4" t="s">
        <v>3609</v>
      </c>
      <c r="D225" s="1"/>
      <c r="E225" s="5" t="s">
        <v>216</v>
      </c>
      <c r="F225" s="5" t="s">
        <v>216</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v>0</v>
      </c>
      <c r="U225" s="5" t="s">
        <v>216</v>
      </c>
      <c r="V225" s="5" t="s">
        <v>216</v>
      </c>
      <c r="W225" s="5" t="s">
        <v>216</v>
      </c>
      <c r="X225" s="5" t="s">
        <v>216</v>
      </c>
      <c r="Y225" s="5" t="s">
        <v>216</v>
      </c>
    </row>
    <row r="226" spans="1:25" x14ac:dyDescent="0.25">
      <c r="A226" s="4" t="s">
        <v>35450</v>
      </c>
      <c r="B226" s="4" t="s">
        <v>35405</v>
      </c>
      <c r="C226" s="4" t="s">
        <v>3610</v>
      </c>
      <c r="D226" s="1"/>
      <c r="E226" s="5" t="s">
        <v>216</v>
      </c>
      <c r="F226" s="5" t="s">
        <v>216</v>
      </c>
      <c r="G226" s="5" t="s">
        <v>216</v>
      </c>
      <c r="H226" s="5" t="s">
        <v>216</v>
      </c>
      <c r="I226" s="5" t="s">
        <v>216</v>
      </c>
      <c r="J226" s="5" t="s">
        <v>216</v>
      </c>
      <c r="K226" s="5" t="s">
        <v>216</v>
      </c>
      <c r="L226" s="5" t="s">
        <v>216</v>
      </c>
      <c r="M226" s="5" t="s">
        <v>216</v>
      </c>
      <c r="N226" s="5" t="s">
        <v>216</v>
      </c>
      <c r="O226" s="5" t="s">
        <v>216</v>
      </c>
      <c r="P226" s="5" t="s">
        <v>216</v>
      </c>
      <c r="Q226" s="5" t="s">
        <v>216</v>
      </c>
      <c r="R226" s="5" t="s">
        <v>216</v>
      </c>
      <c r="S226" s="5" t="s">
        <v>216</v>
      </c>
      <c r="T226" s="5">
        <v>0</v>
      </c>
      <c r="U226" s="5" t="s">
        <v>216</v>
      </c>
      <c r="V226" s="5" t="s">
        <v>216</v>
      </c>
      <c r="W226" s="5" t="s">
        <v>216</v>
      </c>
      <c r="X226" s="5" t="s">
        <v>216</v>
      </c>
      <c r="Y226" s="5" t="s">
        <v>216</v>
      </c>
    </row>
    <row r="227" spans="1:25" x14ac:dyDescent="0.25">
      <c r="A227" s="4" t="s">
        <v>35451</v>
      </c>
      <c r="B227" s="4" t="s">
        <v>35405</v>
      </c>
      <c r="C227" s="4" t="s">
        <v>3611</v>
      </c>
      <c r="D227" s="1"/>
      <c r="E227" s="5" t="s">
        <v>216</v>
      </c>
      <c r="F227" s="5" t="s">
        <v>216</v>
      </c>
      <c r="G227" s="5" t="s">
        <v>216</v>
      </c>
      <c r="H227" s="5" t="s">
        <v>216</v>
      </c>
      <c r="I227" s="5" t="s">
        <v>216</v>
      </c>
      <c r="J227" s="5" t="s">
        <v>216</v>
      </c>
      <c r="K227" s="5" t="s">
        <v>216</v>
      </c>
      <c r="L227" s="5" t="s">
        <v>216</v>
      </c>
      <c r="M227" s="5" t="s">
        <v>216</v>
      </c>
      <c r="N227" s="5" t="s">
        <v>216</v>
      </c>
      <c r="O227" s="5" t="s">
        <v>216</v>
      </c>
      <c r="P227" s="5" t="s">
        <v>216</v>
      </c>
      <c r="Q227" s="5" t="s">
        <v>216</v>
      </c>
      <c r="R227" s="5" t="s">
        <v>216</v>
      </c>
      <c r="S227" s="5" t="s">
        <v>216</v>
      </c>
      <c r="T227" s="5">
        <v>0</v>
      </c>
      <c r="U227" s="5" t="s">
        <v>216</v>
      </c>
      <c r="V227" s="5" t="s">
        <v>216</v>
      </c>
      <c r="W227" s="5" t="s">
        <v>216</v>
      </c>
      <c r="X227" s="5" t="s">
        <v>216</v>
      </c>
      <c r="Y227" s="5" t="s">
        <v>216</v>
      </c>
    </row>
    <row r="228" spans="1:25" x14ac:dyDescent="0.25">
      <c r="A228" s="4" t="s">
        <v>35452</v>
      </c>
      <c r="B228" s="4" t="s">
        <v>35405</v>
      </c>
      <c r="C228" s="4" t="s">
        <v>3612</v>
      </c>
      <c r="D228" s="1"/>
      <c r="E228" s="5" t="s">
        <v>216</v>
      </c>
      <c r="F228" s="5" t="s">
        <v>216</v>
      </c>
      <c r="G228" s="5" t="s">
        <v>216</v>
      </c>
      <c r="H228" s="5" t="s">
        <v>216</v>
      </c>
      <c r="I228" s="5" t="s">
        <v>216</v>
      </c>
      <c r="J228" s="5" t="s">
        <v>216</v>
      </c>
      <c r="K228" s="5" t="s">
        <v>216</v>
      </c>
      <c r="L228" s="5" t="s">
        <v>216</v>
      </c>
      <c r="M228" s="5" t="s">
        <v>216</v>
      </c>
      <c r="N228" s="5" t="s">
        <v>216</v>
      </c>
      <c r="O228" s="5" t="s">
        <v>216</v>
      </c>
      <c r="P228" s="5" t="s">
        <v>216</v>
      </c>
      <c r="Q228" s="5" t="s">
        <v>216</v>
      </c>
      <c r="R228" s="5" t="s">
        <v>216</v>
      </c>
      <c r="S228" s="5" t="s">
        <v>216</v>
      </c>
      <c r="T228" s="5">
        <v>0</v>
      </c>
      <c r="U228" s="5" t="s">
        <v>216</v>
      </c>
      <c r="V228" s="5" t="s">
        <v>216</v>
      </c>
      <c r="W228" s="5" t="s">
        <v>216</v>
      </c>
      <c r="X228" s="5" t="s">
        <v>216</v>
      </c>
      <c r="Y228" s="5" t="s">
        <v>216</v>
      </c>
    </row>
    <row r="229" spans="1:25" x14ac:dyDescent="0.25">
      <c r="A229" s="4" t="s">
        <v>35453</v>
      </c>
      <c r="B229" s="4" t="s">
        <v>35405</v>
      </c>
      <c r="C229" s="4" t="s">
        <v>3613</v>
      </c>
      <c r="D229" s="1"/>
      <c r="E229" s="5" t="s">
        <v>216</v>
      </c>
      <c r="F229" s="5" t="s">
        <v>216</v>
      </c>
      <c r="G229" s="5" t="s">
        <v>216</v>
      </c>
      <c r="H229" s="5" t="s">
        <v>216</v>
      </c>
      <c r="I229" s="5" t="s">
        <v>216</v>
      </c>
      <c r="J229" s="5" t="s">
        <v>216</v>
      </c>
      <c r="K229" s="5" t="s">
        <v>216</v>
      </c>
      <c r="L229" s="5" t="s">
        <v>216</v>
      </c>
      <c r="M229" s="5" t="s">
        <v>216</v>
      </c>
      <c r="N229" s="5" t="s">
        <v>216</v>
      </c>
      <c r="O229" s="5" t="s">
        <v>216</v>
      </c>
      <c r="P229" s="5" t="s">
        <v>216</v>
      </c>
      <c r="Q229" s="5" t="s">
        <v>216</v>
      </c>
      <c r="R229" s="5" t="s">
        <v>216</v>
      </c>
      <c r="S229" s="5" t="s">
        <v>216</v>
      </c>
      <c r="T229" s="5">
        <v>0</v>
      </c>
      <c r="U229" s="5" t="s">
        <v>216</v>
      </c>
      <c r="V229" s="5" t="s">
        <v>216</v>
      </c>
      <c r="W229" s="5" t="s">
        <v>216</v>
      </c>
      <c r="X229" s="5" t="s">
        <v>216</v>
      </c>
      <c r="Y229" s="5" t="s">
        <v>216</v>
      </c>
    </row>
    <row r="230" spans="1:25" x14ac:dyDescent="0.25">
      <c r="A230" s="4" t="s">
        <v>35454</v>
      </c>
      <c r="B230" s="4" t="s">
        <v>35405</v>
      </c>
      <c r="C230" s="4" t="s">
        <v>3614</v>
      </c>
      <c r="D230" s="1"/>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216</v>
      </c>
      <c r="R230" s="5" t="s">
        <v>216</v>
      </c>
      <c r="S230" s="5" t="s">
        <v>216</v>
      </c>
      <c r="T230" s="5">
        <v>0</v>
      </c>
      <c r="U230" s="5" t="s">
        <v>216</v>
      </c>
      <c r="V230" s="5" t="s">
        <v>216</v>
      </c>
      <c r="W230" s="5" t="s">
        <v>216</v>
      </c>
      <c r="X230" s="5" t="s">
        <v>216</v>
      </c>
      <c r="Y230" s="5" t="s">
        <v>216</v>
      </c>
    </row>
    <row r="231" spans="1:25" x14ac:dyDescent="0.25">
      <c r="A231" s="4" t="s">
        <v>35455</v>
      </c>
      <c r="B231" s="4" t="s">
        <v>35405</v>
      </c>
      <c r="C231" s="4" t="s">
        <v>3615</v>
      </c>
      <c r="D231" s="1"/>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216</v>
      </c>
      <c r="R231" s="5" t="s">
        <v>216</v>
      </c>
      <c r="S231" s="5" t="s">
        <v>216</v>
      </c>
      <c r="T231" s="5">
        <v>0</v>
      </c>
      <c r="U231" s="5" t="s">
        <v>216</v>
      </c>
      <c r="V231" s="5" t="s">
        <v>216</v>
      </c>
      <c r="W231" s="5" t="s">
        <v>216</v>
      </c>
      <c r="X231" s="5" t="s">
        <v>216</v>
      </c>
      <c r="Y231" s="5" t="s">
        <v>216</v>
      </c>
    </row>
    <row r="232" spans="1:25" x14ac:dyDescent="0.25">
      <c r="A232" s="4" t="s">
        <v>35456</v>
      </c>
      <c r="B232" s="4" t="s">
        <v>35405</v>
      </c>
      <c r="C232" s="4" t="s">
        <v>3616</v>
      </c>
      <c r="D232" s="1" t="s">
        <v>3617</v>
      </c>
      <c r="E232" s="5" t="s">
        <v>216</v>
      </c>
      <c r="F232" s="5" t="s">
        <v>216</v>
      </c>
      <c r="G232" s="5" t="s">
        <v>216</v>
      </c>
      <c r="H232" s="5" t="s">
        <v>216</v>
      </c>
      <c r="I232" s="5" t="s">
        <v>216</v>
      </c>
      <c r="J232" s="5" t="s">
        <v>216</v>
      </c>
      <c r="K232" s="5" t="s">
        <v>216</v>
      </c>
      <c r="L232" s="5" t="s">
        <v>216</v>
      </c>
      <c r="M232" s="5" t="s">
        <v>216</v>
      </c>
      <c r="N232" s="5" t="s">
        <v>216</v>
      </c>
      <c r="O232" s="5" t="s">
        <v>216</v>
      </c>
      <c r="P232" s="5" t="s">
        <v>216</v>
      </c>
      <c r="Q232" s="5" t="s">
        <v>216</v>
      </c>
      <c r="R232" s="5" t="s">
        <v>216</v>
      </c>
      <c r="S232" s="5" t="s">
        <v>216</v>
      </c>
      <c r="T232" s="5">
        <v>0</v>
      </c>
      <c r="U232" s="5" t="s">
        <v>216</v>
      </c>
      <c r="V232" s="5" t="s">
        <v>216</v>
      </c>
      <c r="W232" s="5" t="s">
        <v>216</v>
      </c>
      <c r="X232" s="5" t="s">
        <v>216</v>
      </c>
      <c r="Y232" s="5" t="s">
        <v>216</v>
      </c>
    </row>
    <row r="233" spans="1:25" x14ac:dyDescent="0.25">
      <c r="A233" s="4" t="s">
        <v>35457</v>
      </c>
      <c r="B233" s="4" t="s">
        <v>35405</v>
      </c>
      <c r="C233" s="4" t="s">
        <v>3618</v>
      </c>
      <c r="D233" s="1"/>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216</v>
      </c>
      <c r="R233" s="5" t="s">
        <v>216</v>
      </c>
      <c r="S233" s="5" t="s">
        <v>216</v>
      </c>
      <c r="T233" s="5">
        <v>0</v>
      </c>
      <c r="U233" s="5" t="s">
        <v>216</v>
      </c>
      <c r="V233" s="5" t="s">
        <v>216</v>
      </c>
      <c r="W233" s="5" t="s">
        <v>216</v>
      </c>
      <c r="X233" s="5" t="s">
        <v>216</v>
      </c>
      <c r="Y233" s="5" t="s">
        <v>216</v>
      </c>
    </row>
    <row r="234" spans="1:25" x14ac:dyDescent="0.25">
      <c r="A234" s="4" t="s">
        <v>35458</v>
      </c>
      <c r="B234" s="4" t="s">
        <v>35405</v>
      </c>
      <c r="C234" s="4" t="s">
        <v>3619</v>
      </c>
      <c r="D234" s="1"/>
      <c r="E234" s="5" t="s">
        <v>216</v>
      </c>
      <c r="F234" s="5" t="s">
        <v>216</v>
      </c>
      <c r="G234" s="5" t="s">
        <v>216</v>
      </c>
      <c r="H234" s="5" t="s">
        <v>216</v>
      </c>
      <c r="I234" s="5" t="s">
        <v>216</v>
      </c>
      <c r="J234" s="5" t="s">
        <v>216</v>
      </c>
      <c r="K234" s="5" t="s">
        <v>216</v>
      </c>
      <c r="L234" s="5" t="s">
        <v>216</v>
      </c>
      <c r="M234" s="5" t="s">
        <v>216</v>
      </c>
      <c r="N234" s="5" t="s">
        <v>216</v>
      </c>
      <c r="O234" s="5" t="s">
        <v>216</v>
      </c>
      <c r="P234" s="5" t="s">
        <v>216</v>
      </c>
      <c r="Q234" s="5" t="s">
        <v>216</v>
      </c>
      <c r="R234" s="5" t="s">
        <v>216</v>
      </c>
      <c r="S234" s="5" t="s">
        <v>216</v>
      </c>
      <c r="T234" s="5">
        <v>0</v>
      </c>
      <c r="U234" s="5" t="s">
        <v>216</v>
      </c>
      <c r="V234" s="5" t="s">
        <v>216</v>
      </c>
      <c r="W234" s="5" t="s">
        <v>216</v>
      </c>
      <c r="X234" s="5" t="s">
        <v>216</v>
      </c>
      <c r="Y234" s="5" t="s">
        <v>216</v>
      </c>
    </row>
    <row r="235" spans="1:25" x14ac:dyDescent="0.25">
      <c r="A235" s="4" t="s">
        <v>35459</v>
      </c>
      <c r="B235" s="4" t="s">
        <v>35405</v>
      </c>
      <c r="C235" s="4" t="s">
        <v>3620</v>
      </c>
      <c r="D235" s="1" t="s">
        <v>35460</v>
      </c>
      <c r="E235" s="5" t="s">
        <v>216</v>
      </c>
      <c r="F235" s="5" t="s">
        <v>216</v>
      </c>
      <c r="G235" s="5" t="s">
        <v>216</v>
      </c>
      <c r="H235" s="5" t="s">
        <v>216</v>
      </c>
      <c r="I235" s="5" t="s">
        <v>216</v>
      </c>
      <c r="J235" s="5" t="s">
        <v>216</v>
      </c>
      <c r="K235" s="5" t="s">
        <v>216</v>
      </c>
      <c r="L235" s="5" t="s">
        <v>216</v>
      </c>
      <c r="M235" s="5" t="s">
        <v>216</v>
      </c>
      <c r="N235" s="5" t="s">
        <v>216</v>
      </c>
      <c r="O235" s="5" t="s">
        <v>216</v>
      </c>
      <c r="P235" s="5" t="s">
        <v>216</v>
      </c>
      <c r="Q235" s="5" t="s">
        <v>216</v>
      </c>
      <c r="R235" s="5" t="s">
        <v>216</v>
      </c>
      <c r="S235" s="5" t="s">
        <v>216</v>
      </c>
      <c r="T235" s="5">
        <v>0</v>
      </c>
      <c r="U235" s="5" t="s">
        <v>216</v>
      </c>
      <c r="V235" s="5" t="s">
        <v>216</v>
      </c>
      <c r="W235" s="5" t="s">
        <v>216</v>
      </c>
      <c r="X235" s="5" t="s">
        <v>216</v>
      </c>
      <c r="Y235" s="5" t="s">
        <v>216</v>
      </c>
    </row>
    <row r="236" spans="1:25" x14ac:dyDescent="0.25">
      <c r="A236" s="4" t="s">
        <v>35461</v>
      </c>
      <c r="B236" s="4" t="s">
        <v>35405</v>
      </c>
      <c r="C236" s="4" t="s">
        <v>3621</v>
      </c>
      <c r="D236" s="1"/>
      <c r="E236" s="5" t="s">
        <v>216</v>
      </c>
      <c r="F236" s="5" t="s">
        <v>216</v>
      </c>
      <c r="G236" s="5" t="s">
        <v>216</v>
      </c>
      <c r="H236" s="5" t="s">
        <v>216</v>
      </c>
      <c r="I236" s="5" t="s">
        <v>216</v>
      </c>
      <c r="J236" s="5" t="s">
        <v>216</v>
      </c>
      <c r="K236" s="5" t="s">
        <v>216</v>
      </c>
      <c r="L236" s="5" t="s">
        <v>216</v>
      </c>
      <c r="M236" s="5" t="s">
        <v>216</v>
      </c>
      <c r="N236" s="5" t="s">
        <v>216</v>
      </c>
      <c r="O236" s="5" t="s">
        <v>216</v>
      </c>
      <c r="P236" s="5" t="s">
        <v>216</v>
      </c>
      <c r="Q236" s="5" t="s">
        <v>216</v>
      </c>
      <c r="R236" s="5" t="s">
        <v>216</v>
      </c>
      <c r="S236" s="5" t="s">
        <v>216</v>
      </c>
      <c r="T236" s="5">
        <v>0</v>
      </c>
      <c r="U236" s="5" t="s">
        <v>216</v>
      </c>
      <c r="V236" s="5" t="s">
        <v>216</v>
      </c>
      <c r="W236" s="5" t="s">
        <v>216</v>
      </c>
      <c r="X236" s="5" t="s">
        <v>216</v>
      </c>
      <c r="Y236" s="5" t="s">
        <v>216</v>
      </c>
    </row>
    <row r="237" spans="1:25" x14ac:dyDescent="0.25">
      <c r="A237" s="4" t="s">
        <v>35462</v>
      </c>
      <c r="B237" s="4" t="s">
        <v>35405</v>
      </c>
      <c r="C237" s="4" t="s">
        <v>3622</v>
      </c>
      <c r="D237" s="1"/>
      <c r="E237" s="5" t="s">
        <v>216</v>
      </c>
      <c r="F237" s="5" t="s">
        <v>216</v>
      </c>
      <c r="G237" s="5" t="s">
        <v>216</v>
      </c>
      <c r="H237" s="5" t="s">
        <v>216</v>
      </c>
      <c r="I237" s="5" t="s">
        <v>216</v>
      </c>
      <c r="J237" s="5" t="s">
        <v>216</v>
      </c>
      <c r="K237" s="5" t="s">
        <v>216</v>
      </c>
      <c r="L237" s="5" t="s">
        <v>216</v>
      </c>
      <c r="M237" s="5" t="s">
        <v>216</v>
      </c>
      <c r="N237" s="5" t="s">
        <v>216</v>
      </c>
      <c r="O237" s="5" t="s">
        <v>216</v>
      </c>
      <c r="P237" s="5" t="s">
        <v>216</v>
      </c>
      <c r="Q237" s="5" t="s">
        <v>216</v>
      </c>
      <c r="R237" s="5" t="s">
        <v>216</v>
      </c>
      <c r="S237" s="5" t="s">
        <v>216</v>
      </c>
      <c r="T237" s="5">
        <v>0</v>
      </c>
      <c r="U237" s="5" t="s">
        <v>216</v>
      </c>
      <c r="V237" s="5" t="s">
        <v>216</v>
      </c>
      <c r="W237" s="5" t="s">
        <v>216</v>
      </c>
      <c r="X237" s="5" t="s">
        <v>216</v>
      </c>
      <c r="Y237" s="5" t="s">
        <v>216</v>
      </c>
    </row>
    <row r="238" spans="1:25" x14ac:dyDescent="0.25">
      <c r="A238" s="4" t="s">
        <v>35463</v>
      </c>
      <c r="B238" s="4" t="s">
        <v>35405</v>
      </c>
      <c r="C238" s="4" t="s">
        <v>3623</v>
      </c>
      <c r="D238" s="1"/>
      <c r="E238" s="5" t="s">
        <v>216</v>
      </c>
      <c r="F238" s="5" t="s">
        <v>216</v>
      </c>
      <c r="G238" s="5" t="s">
        <v>216</v>
      </c>
      <c r="H238" s="5" t="s">
        <v>216</v>
      </c>
      <c r="I238" s="5" t="s">
        <v>216</v>
      </c>
      <c r="J238" s="5" t="s">
        <v>216</v>
      </c>
      <c r="K238" s="5" t="s">
        <v>216</v>
      </c>
      <c r="L238" s="5" t="s">
        <v>216</v>
      </c>
      <c r="M238" s="5" t="s">
        <v>216</v>
      </c>
      <c r="N238" s="5" t="s">
        <v>216</v>
      </c>
      <c r="O238" s="5" t="s">
        <v>216</v>
      </c>
      <c r="P238" s="5" t="s">
        <v>216</v>
      </c>
      <c r="Q238" s="5" t="s">
        <v>216</v>
      </c>
      <c r="R238" s="5" t="s">
        <v>216</v>
      </c>
      <c r="S238" s="5" t="s">
        <v>216</v>
      </c>
      <c r="T238" s="5">
        <v>0</v>
      </c>
      <c r="U238" s="5" t="s">
        <v>216</v>
      </c>
      <c r="V238" s="5" t="s">
        <v>216</v>
      </c>
      <c r="W238" s="5" t="s">
        <v>216</v>
      </c>
      <c r="X238" s="5" t="s">
        <v>216</v>
      </c>
      <c r="Y238" s="5" t="s">
        <v>216</v>
      </c>
    </row>
    <row r="239" spans="1:25" x14ac:dyDescent="0.25">
      <c r="A239" s="4" t="s">
        <v>35464</v>
      </c>
      <c r="B239" s="4" t="s">
        <v>35405</v>
      </c>
      <c r="C239" s="4" t="s">
        <v>3624</v>
      </c>
      <c r="D239" s="1"/>
      <c r="E239" s="5" t="s">
        <v>216</v>
      </c>
      <c r="F239" s="5" t="s">
        <v>216</v>
      </c>
      <c r="G239" s="5" t="s">
        <v>216</v>
      </c>
      <c r="H239" s="5" t="s">
        <v>216</v>
      </c>
      <c r="I239" s="5" t="s">
        <v>216</v>
      </c>
      <c r="J239" s="5" t="s">
        <v>216</v>
      </c>
      <c r="K239" s="5" t="s">
        <v>216</v>
      </c>
      <c r="L239" s="5" t="s">
        <v>216</v>
      </c>
      <c r="M239" s="5" t="s">
        <v>216</v>
      </c>
      <c r="N239" s="5" t="s">
        <v>216</v>
      </c>
      <c r="O239" s="5" t="s">
        <v>216</v>
      </c>
      <c r="P239" s="5" t="s">
        <v>216</v>
      </c>
      <c r="Q239" s="5" t="s">
        <v>216</v>
      </c>
      <c r="R239" s="5" t="s">
        <v>216</v>
      </c>
      <c r="S239" s="5" t="s">
        <v>216</v>
      </c>
      <c r="T239" s="5">
        <v>0</v>
      </c>
      <c r="U239" s="5" t="s">
        <v>216</v>
      </c>
      <c r="V239" s="5" t="s">
        <v>216</v>
      </c>
      <c r="W239" s="5" t="s">
        <v>216</v>
      </c>
      <c r="X239" s="5" t="s">
        <v>216</v>
      </c>
      <c r="Y239" s="5" t="s">
        <v>216</v>
      </c>
    </row>
    <row r="240" spans="1:25" x14ac:dyDescent="0.25">
      <c r="A240" s="4" t="s">
        <v>35465</v>
      </c>
      <c r="B240" s="4" t="s">
        <v>35405</v>
      </c>
      <c r="C240" s="4" t="s">
        <v>3625</v>
      </c>
      <c r="D240" s="1"/>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216</v>
      </c>
      <c r="R240" s="5" t="s">
        <v>216</v>
      </c>
      <c r="S240" s="5" t="s">
        <v>216</v>
      </c>
      <c r="T240" s="5">
        <v>0</v>
      </c>
      <c r="U240" s="5" t="s">
        <v>216</v>
      </c>
      <c r="V240" s="5" t="s">
        <v>216</v>
      </c>
      <c r="W240" s="5" t="s">
        <v>216</v>
      </c>
      <c r="X240" s="5" t="s">
        <v>216</v>
      </c>
      <c r="Y240" s="5" t="s">
        <v>216</v>
      </c>
    </row>
    <row r="241" spans="1:25" x14ac:dyDescent="0.25">
      <c r="A241" s="4" t="s">
        <v>35466</v>
      </c>
      <c r="B241" s="4" t="s">
        <v>35405</v>
      </c>
      <c r="C241" s="4" t="s">
        <v>3626</v>
      </c>
      <c r="D241" s="1"/>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216</v>
      </c>
      <c r="R241" s="5" t="s">
        <v>216</v>
      </c>
      <c r="S241" s="5" t="s">
        <v>216</v>
      </c>
      <c r="T241" s="5">
        <v>0</v>
      </c>
      <c r="U241" s="5" t="s">
        <v>216</v>
      </c>
      <c r="V241" s="5" t="s">
        <v>216</v>
      </c>
      <c r="W241" s="5" t="s">
        <v>216</v>
      </c>
      <c r="X241" s="5" t="s">
        <v>216</v>
      </c>
      <c r="Y241" s="5" t="s">
        <v>216</v>
      </c>
    </row>
    <row r="242" spans="1:25" x14ac:dyDescent="0.25">
      <c r="A242" s="4" t="s">
        <v>35467</v>
      </c>
      <c r="B242" s="4" t="s">
        <v>35405</v>
      </c>
      <c r="C242" s="4" t="s">
        <v>3629</v>
      </c>
      <c r="D242" s="1" t="s">
        <v>351</v>
      </c>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v>0</v>
      </c>
      <c r="U242" s="5" t="s">
        <v>216</v>
      </c>
      <c r="V242" s="5" t="s">
        <v>216</v>
      </c>
      <c r="W242" s="5" t="s">
        <v>216</v>
      </c>
      <c r="X242" s="5" t="s">
        <v>216</v>
      </c>
      <c r="Y242" s="5" t="s">
        <v>216</v>
      </c>
    </row>
    <row r="243" spans="1:25" x14ac:dyDescent="0.25">
      <c r="A243" s="4" t="s">
        <v>35468</v>
      </c>
      <c r="B243" s="4" t="s">
        <v>35405</v>
      </c>
      <c r="C243" s="4" t="s">
        <v>3630</v>
      </c>
      <c r="D243" s="1"/>
      <c r="E243" s="5" t="s">
        <v>216</v>
      </c>
      <c r="F243" s="5" t="s">
        <v>216</v>
      </c>
      <c r="G243" s="5" t="s">
        <v>216</v>
      </c>
      <c r="H243" s="5" t="s">
        <v>216</v>
      </c>
      <c r="I243" s="5" t="s">
        <v>216</v>
      </c>
      <c r="J243" s="5" t="s">
        <v>216</v>
      </c>
      <c r="K243" s="5" t="s">
        <v>216</v>
      </c>
      <c r="L243" s="5" t="s">
        <v>216</v>
      </c>
      <c r="M243" s="5" t="s">
        <v>216</v>
      </c>
      <c r="N243" s="5" t="s">
        <v>216</v>
      </c>
      <c r="O243" s="5" t="s">
        <v>216</v>
      </c>
      <c r="P243" s="5" t="s">
        <v>216</v>
      </c>
      <c r="Q243" s="5" t="s">
        <v>216</v>
      </c>
      <c r="R243" s="5" t="s">
        <v>216</v>
      </c>
      <c r="S243" s="5" t="s">
        <v>216</v>
      </c>
      <c r="T243" s="5">
        <v>0</v>
      </c>
      <c r="U243" s="5" t="s">
        <v>216</v>
      </c>
      <c r="V243" s="5" t="s">
        <v>216</v>
      </c>
      <c r="W243" s="5" t="s">
        <v>216</v>
      </c>
      <c r="X243" s="5" t="s">
        <v>216</v>
      </c>
      <c r="Y243" s="5" t="s">
        <v>216</v>
      </c>
    </row>
    <row r="244" spans="1:25" x14ac:dyDescent="0.25">
      <c r="A244" s="4" t="s">
        <v>35469</v>
      </c>
      <c r="B244" s="4" t="s">
        <v>35405</v>
      </c>
      <c r="C244" s="4" t="s">
        <v>3631</v>
      </c>
      <c r="D244" s="1"/>
      <c r="E244" s="5" t="s">
        <v>216</v>
      </c>
      <c r="F244" s="5" t="s">
        <v>216</v>
      </c>
      <c r="G244" s="5" t="s">
        <v>216</v>
      </c>
      <c r="H244" s="5" t="s">
        <v>216</v>
      </c>
      <c r="I244" s="5" t="s">
        <v>216</v>
      </c>
      <c r="J244" s="5" t="s">
        <v>216</v>
      </c>
      <c r="K244" s="5" t="s">
        <v>216</v>
      </c>
      <c r="L244" s="5" t="s">
        <v>216</v>
      </c>
      <c r="M244" s="5" t="s">
        <v>216</v>
      </c>
      <c r="N244" s="5" t="s">
        <v>216</v>
      </c>
      <c r="O244" s="5" t="s">
        <v>216</v>
      </c>
      <c r="P244" s="5" t="s">
        <v>216</v>
      </c>
      <c r="Q244" s="5" t="s">
        <v>216</v>
      </c>
      <c r="R244" s="5" t="s">
        <v>216</v>
      </c>
      <c r="S244" s="5" t="s">
        <v>216</v>
      </c>
      <c r="T244" s="5">
        <v>0</v>
      </c>
      <c r="U244" s="5" t="s">
        <v>216</v>
      </c>
      <c r="V244" s="5" t="s">
        <v>216</v>
      </c>
      <c r="W244" s="5" t="s">
        <v>216</v>
      </c>
      <c r="X244" s="5" t="s">
        <v>216</v>
      </c>
      <c r="Y244" s="5" t="s">
        <v>216</v>
      </c>
    </row>
    <row r="245" spans="1:25" ht="25.5" x14ac:dyDescent="0.25">
      <c r="A245" s="4" t="s">
        <v>35470</v>
      </c>
      <c r="B245" s="4" t="s">
        <v>35471</v>
      </c>
      <c r="C245" s="4" t="s">
        <v>257</v>
      </c>
      <c r="D245" s="1" t="s">
        <v>35472</v>
      </c>
      <c r="E245" s="5">
        <v>0.125</v>
      </c>
      <c r="F245" s="5">
        <v>5.5E-2</v>
      </c>
      <c r="G245" s="5">
        <v>3.6999999999999998E-2</v>
      </c>
      <c r="H245" s="5">
        <v>3.5000000000000003E-2</v>
      </c>
      <c r="I245" s="5">
        <v>3.1300000000000001E-2</v>
      </c>
      <c r="J245" s="5">
        <v>2.23E-2</v>
      </c>
      <c r="K245" s="5">
        <v>2.07E-2</v>
      </c>
      <c r="L245" s="5">
        <v>1.72E-2</v>
      </c>
      <c r="M245" s="5">
        <v>3.5000000000000003E-2</v>
      </c>
      <c r="N245" s="5">
        <v>3.1800000000000002E-2</v>
      </c>
      <c r="O245" s="5">
        <v>3.6499999999999998E-2</v>
      </c>
      <c r="P245" s="5">
        <v>3.6499999999999998E-2</v>
      </c>
      <c r="Q245" s="5">
        <v>3.6499999999999998E-2</v>
      </c>
      <c r="R245" s="5">
        <v>3.6499999999999998E-2</v>
      </c>
      <c r="S245" s="5">
        <v>3.6499999999999998E-2</v>
      </c>
      <c r="T245" s="5">
        <v>3.6499999999999998E-2</v>
      </c>
      <c r="U245" s="5">
        <v>3.6499999999999998E-2</v>
      </c>
      <c r="V245" s="5">
        <v>3.6499999999999998E-2</v>
      </c>
      <c r="W245" s="5">
        <v>3.6499999999999998E-2</v>
      </c>
      <c r="X245" s="5">
        <v>3.6499999999999998E-2</v>
      </c>
      <c r="Y245" s="5">
        <v>3.6499999999999998E-2</v>
      </c>
    </row>
    <row r="246" spans="1:25" x14ac:dyDescent="0.25">
      <c r="A246" s="4" t="s">
        <v>35473</v>
      </c>
      <c r="B246" s="4" t="s">
        <v>35471</v>
      </c>
      <c r="C246" s="4" t="s">
        <v>35325</v>
      </c>
      <c r="D246" s="1" t="s">
        <v>35326</v>
      </c>
      <c r="E246" s="5">
        <v>0</v>
      </c>
      <c r="F246" s="5">
        <v>0</v>
      </c>
      <c r="G246" s="5">
        <v>0</v>
      </c>
      <c r="H246" s="5">
        <v>0</v>
      </c>
      <c r="I246" s="5">
        <v>0</v>
      </c>
      <c r="J246" s="5">
        <v>0</v>
      </c>
      <c r="K246" s="5">
        <v>0</v>
      </c>
      <c r="L246" s="5">
        <v>0</v>
      </c>
      <c r="M246" s="5">
        <v>0</v>
      </c>
      <c r="N246" s="5">
        <v>0</v>
      </c>
      <c r="O246" s="5">
        <v>0</v>
      </c>
      <c r="P246" s="5">
        <v>0</v>
      </c>
      <c r="Q246" s="5">
        <v>0</v>
      </c>
      <c r="R246" s="5">
        <v>0</v>
      </c>
      <c r="S246" s="5">
        <v>0</v>
      </c>
      <c r="T246" s="5">
        <v>0</v>
      </c>
      <c r="U246" s="5">
        <v>0</v>
      </c>
      <c r="V246" s="5">
        <v>0</v>
      </c>
      <c r="W246" s="5">
        <v>0</v>
      </c>
      <c r="X246" s="5">
        <v>0</v>
      </c>
      <c r="Y246" s="5">
        <v>0</v>
      </c>
    </row>
    <row r="247" spans="1:25" x14ac:dyDescent="0.25">
      <c r="A247" s="4" t="s">
        <v>26640</v>
      </c>
      <c r="B247" s="4" t="s">
        <v>35474</v>
      </c>
      <c r="C247" s="4" t="s">
        <v>1908</v>
      </c>
      <c r="D247" s="1" t="s">
        <v>1909</v>
      </c>
      <c r="E247" s="5" t="s">
        <v>216</v>
      </c>
      <c r="F247" s="5" t="s">
        <v>216</v>
      </c>
      <c r="G247" s="5" t="s">
        <v>216</v>
      </c>
      <c r="H247" s="5" t="s">
        <v>216</v>
      </c>
      <c r="I247" s="5" t="s">
        <v>216</v>
      </c>
      <c r="J247" s="5">
        <v>0.22</v>
      </c>
      <c r="K247" s="5" t="s">
        <v>216</v>
      </c>
      <c r="L247" s="5" t="s">
        <v>216</v>
      </c>
      <c r="M247" s="5" t="s">
        <v>216</v>
      </c>
      <c r="N247" s="5" t="s">
        <v>216</v>
      </c>
      <c r="O247" s="5" t="s">
        <v>216</v>
      </c>
      <c r="P247" s="5" t="s">
        <v>216</v>
      </c>
      <c r="Q247" s="5" t="s">
        <v>216</v>
      </c>
      <c r="R247" s="5" t="s">
        <v>216</v>
      </c>
      <c r="S247" s="5">
        <v>0.23</v>
      </c>
      <c r="T247" s="5">
        <v>0.23</v>
      </c>
      <c r="U247" s="5">
        <v>0.23</v>
      </c>
      <c r="V247" s="5">
        <v>0.23</v>
      </c>
      <c r="W247" s="5">
        <v>0.23</v>
      </c>
      <c r="X247" s="5">
        <v>0.23</v>
      </c>
      <c r="Y247" s="5">
        <v>0.23</v>
      </c>
    </row>
    <row r="248" spans="1:25" x14ac:dyDescent="0.25">
      <c r="A248" s="4" t="s">
        <v>35475</v>
      </c>
      <c r="B248" s="4" t="s">
        <v>35474</v>
      </c>
      <c r="C248" s="4" t="s">
        <v>1911</v>
      </c>
      <c r="D248" s="1" t="s">
        <v>35476</v>
      </c>
      <c r="E248" s="5" t="s">
        <v>216</v>
      </c>
      <c r="F248" s="5" t="s">
        <v>216</v>
      </c>
      <c r="G248" s="5" t="s">
        <v>216</v>
      </c>
      <c r="H248" s="5" t="s">
        <v>216</v>
      </c>
      <c r="I248" s="5" t="s">
        <v>216</v>
      </c>
      <c r="J248" s="5">
        <v>7.0000000000000007E-2</v>
      </c>
      <c r="K248" s="5" t="s">
        <v>216</v>
      </c>
      <c r="L248" s="5" t="s">
        <v>216</v>
      </c>
      <c r="M248" s="5" t="s">
        <v>216</v>
      </c>
      <c r="N248" s="5" t="s">
        <v>216</v>
      </c>
      <c r="O248" s="5" t="s">
        <v>216</v>
      </c>
      <c r="P248" s="5" t="s">
        <v>216</v>
      </c>
      <c r="Q248" s="5" t="s">
        <v>216</v>
      </c>
      <c r="R248" s="5" t="s">
        <v>216</v>
      </c>
      <c r="S248" s="5">
        <v>0.08</v>
      </c>
      <c r="T248" s="5">
        <v>0.08</v>
      </c>
      <c r="U248" s="5">
        <v>0.08</v>
      </c>
      <c r="V248" s="5">
        <v>0.08</v>
      </c>
      <c r="W248" s="5">
        <v>0.08</v>
      </c>
      <c r="X248" s="5">
        <v>0.08</v>
      </c>
      <c r="Y248" s="5">
        <v>0.08</v>
      </c>
    </row>
    <row r="249" spans="1:25" x14ac:dyDescent="0.25">
      <c r="A249" s="4" t="s">
        <v>35477</v>
      </c>
      <c r="B249" s="4" t="s">
        <v>35474</v>
      </c>
      <c r="C249" s="4" t="s">
        <v>1914</v>
      </c>
      <c r="D249" s="1" t="s">
        <v>1915</v>
      </c>
      <c r="E249" s="5" t="s">
        <v>216</v>
      </c>
      <c r="F249" s="5" t="s">
        <v>216</v>
      </c>
      <c r="G249" s="5" t="s">
        <v>216</v>
      </c>
      <c r="H249" s="5" t="s">
        <v>216</v>
      </c>
      <c r="I249" s="5" t="s">
        <v>216</v>
      </c>
      <c r="J249" s="5">
        <v>0.03</v>
      </c>
      <c r="K249" s="5" t="s">
        <v>216</v>
      </c>
      <c r="L249" s="5" t="s">
        <v>216</v>
      </c>
      <c r="M249" s="5" t="s">
        <v>216</v>
      </c>
      <c r="N249" s="5" t="s">
        <v>216</v>
      </c>
      <c r="O249" s="5" t="s">
        <v>216</v>
      </c>
      <c r="P249" s="5" t="s">
        <v>216</v>
      </c>
      <c r="Q249" s="5" t="s">
        <v>216</v>
      </c>
      <c r="R249" s="5" t="s">
        <v>216</v>
      </c>
      <c r="S249" s="5">
        <v>0.05</v>
      </c>
      <c r="T249" s="5">
        <v>0.05</v>
      </c>
      <c r="U249" s="5">
        <v>0.05</v>
      </c>
      <c r="V249" s="5">
        <v>0.05</v>
      </c>
      <c r="W249" s="5">
        <v>0.05</v>
      </c>
      <c r="X249" s="5">
        <v>0.05</v>
      </c>
      <c r="Y249" s="5">
        <v>0.05</v>
      </c>
    </row>
    <row r="250" spans="1:25" x14ac:dyDescent="0.25">
      <c r="A250" s="4" t="s">
        <v>35478</v>
      </c>
      <c r="B250" s="4" t="s">
        <v>35474</v>
      </c>
      <c r="C250" s="4" t="s">
        <v>1920</v>
      </c>
      <c r="D250" s="1" t="s">
        <v>1921</v>
      </c>
      <c r="E250" s="5" t="s">
        <v>216</v>
      </c>
      <c r="F250" s="5" t="s">
        <v>216</v>
      </c>
      <c r="G250" s="5" t="s">
        <v>216</v>
      </c>
      <c r="H250" s="5" t="s">
        <v>216</v>
      </c>
      <c r="I250" s="5" t="s">
        <v>216</v>
      </c>
      <c r="J250" s="5">
        <v>0</v>
      </c>
      <c r="K250" s="5" t="s">
        <v>216</v>
      </c>
      <c r="L250" s="5" t="s">
        <v>216</v>
      </c>
      <c r="M250" s="5" t="s">
        <v>216</v>
      </c>
      <c r="N250" s="5" t="s">
        <v>216</v>
      </c>
      <c r="O250" s="5" t="s">
        <v>216</v>
      </c>
      <c r="P250" s="5" t="s">
        <v>216</v>
      </c>
      <c r="Q250" s="5" t="s">
        <v>216</v>
      </c>
      <c r="R250" s="5" t="s">
        <v>216</v>
      </c>
      <c r="S250" s="5">
        <v>0</v>
      </c>
      <c r="T250" s="5">
        <v>0</v>
      </c>
      <c r="U250" s="5">
        <v>0</v>
      </c>
      <c r="V250" s="5">
        <v>0</v>
      </c>
      <c r="W250" s="5">
        <v>0</v>
      </c>
      <c r="X250" s="5">
        <v>0</v>
      </c>
      <c r="Y250" s="5">
        <v>0</v>
      </c>
    </row>
    <row r="251" spans="1:25" x14ac:dyDescent="0.25">
      <c r="A251" s="4" t="s">
        <v>35479</v>
      </c>
      <c r="B251" s="4" t="s">
        <v>35474</v>
      </c>
      <c r="C251" s="4" t="s">
        <v>1938</v>
      </c>
      <c r="D251" s="1" t="s">
        <v>1939</v>
      </c>
      <c r="E251" s="5" t="s">
        <v>216</v>
      </c>
      <c r="F251" s="5" t="s">
        <v>216</v>
      </c>
      <c r="G251" s="5" t="s">
        <v>216</v>
      </c>
      <c r="H251" s="5" t="s">
        <v>216</v>
      </c>
      <c r="I251" s="5" t="s">
        <v>216</v>
      </c>
      <c r="J251" s="5">
        <v>0.03</v>
      </c>
      <c r="K251" s="5" t="s">
        <v>216</v>
      </c>
      <c r="L251" s="5" t="s">
        <v>216</v>
      </c>
      <c r="M251" s="5" t="s">
        <v>216</v>
      </c>
      <c r="N251" s="5" t="s">
        <v>216</v>
      </c>
      <c r="O251" s="5" t="s">
        <v>216</v>
      </c>
      <c r="P251" s="5" t="s">
        <v>216</v>
      </c>
      <c r="Q251" s="5" t="s">
        <v>216</v>
      </c>
      <c r="R251" s="5" t="s">
        <v>216</v>
      </c>
      <c r="S251" s="5">
        <v>0.05</v>
      </c>
      <c r="T251" s="5">
        <v>0.05</v>
      </c>
      <c r="U251" s="5">
        <v>0.05</v>
      </c>
      <c r="V251" s="5">
        <v>0</v>
      </c>
      <c r="W251" s="5">
        <v>0</v>
      </c>
      <c r="X251" s="5">
        <v>0.05</v>
      </c>
      <c r="Y251" s="5">
        <v>0.05</v>
      </c>
    </row>
    <row r="252" spans="1:25" ht="25.5" x14ac:dyDescent="0.25">
      <c r="A252" s="4" t="s">
        <v>35480</v>
      </c>
      <c r="B252" s="4" t="s">
        <v>35474</v>
      </c>
      <c r="C252" s="4" t="s">
        <v>1941</v>
      </c>
      <c r="D252" s="1" t="s">
        <v>1942</v>
      </c>
      <c r="E252" s="5" t="s">
        <v>216</v>
      </c>
      <c r="F252" s="5" t="s">
        <v>216</v>
      </c>
      <c r="G252" s="5" t="s">
        <v>216</v>
      </c>
      <c r="H252" s="5" t="s">
        <v>216</v>
      </c>
      <c r="I252" s="5" t="s">
        <v>216</v>
      </c>
      <c r="J252" s="5">
        <v>0.03</v>
      </c>
      <c r="K252" s="5" t="s">
        <v>216</v>
      </c>
      <c r="L252" s="5" t="s">
        <v>216</v>
      </c>
      <c r="M252" s="5" t="s">
        <v>216</v>
      </c>
      <c r="N252" s="5" t="s">
        <v>216</v>
      </c>
      <c r="O252" s="5" t="s">
        <v>216</v>
      </c>
      <c r="P252" s="5" t="s">
        <v>216</v>
      </c>
      <c r="Q252" s="5" t="s">
        <v>216</v>
      </c>
      <c r="R252" s="5" t="s">
        <v>216</v>
      </c>
      <c r="S252" s="5">
        <v>0.05</v>
      </c>
      <c r="T252" s="5">
        <v>0.05</v>
      </c>
      <c r="U252" s="5">
        <v>0.05</v>
      </c>
      <c r="V252" s="5">
        <v>0</v>
      </c>
      <c r="W252" s="5">
        <v>0</v>
      </c>
      <c r="X252" s="5">
        <v>0.05</v>
      </c>
      <c r="Y252" s="5">
        <v>0.05</v>
      </c>
    </row>
    <row r="253" spans="1:25" ht="25.5" x14ac:dyDescent="0.25">
      <c r="A253" s="4" t="s">
        <v>35481</v>
      </c>
      <c r="B253" s="4" t="s">
        <v>35474</v>
      </c>
      <c r="C253" s="4" t="s">
        <v>1944</v>
      </c>
      <c r="D253" s="1" t="s">
        <v>1945</v>
      </c>
      <c r="E253" s="5" t="s">
        <v>216</v>
      </c>
      <c r="F253" s="5" t="s">
        <v>216</v>
      </c>
      <c r="G253" s="5" t="s">
        <v>216</v>
      </c>
      <c r="H253" s="5" t="s">
        <v>216</v>
      </c>
      <c r="I253" s="5" t="s">
        <v>216</v>
      </c>
      <c r="J253" s="5">
        <v>0.03</v>
      </c>
      <c r="K253" s="5" t="s">
        <v>216</v>
      </c>
      <c r="L253" s="5" t="s">
        <v>216</v>
      </c>
      <c r="M253" s="5" t="s">
        <v>216</v>
      </c>
      <c r="N253" s="5" t="s">
        <v>216</v>
      </c>
      <c r="O253" s="5" t="s">
        <v>216</v>
      </c>
      <c r="P253" s="5" t="s">
        <v>216</v>
      </c>
      <c r="Q253" s="5" t="s">
        <v>216</v>
      </c>
      <c r="R253" s="5" t="s">
        <v>216</v>
      </c>
      <c r="S253" s="5">
        <v>0.05</v>
      </c>
      <c r="T253" s="5">
        <v>0.05</v>
      </c>
      <c r="U253" s="5">
        <v>0.05</v>
      </c>
      <c r="V253" s="5">
        <v>0</v>
      </c>
      <c r="W253" s="5">
        <v>0</v>
      </c>
      <c r="X253" s="5">
        <v>0.05</v>
      </c>
      <c r="Y253" s="5">
        <v>0.05</v>
      </c>
    </row>
    <row r="254" spans="1:25" ht="25.5" x14ac:dyDescent="0.25">
      <c r="A254" s="4" t="s">
        <v>35482</v>
      </c>
      <c r="B254" s="4" t="s">
        <v>35474</v>
      </c>
      <c r="C254" s="4" t="s">
        <v>1947</v>
      </c>
      <c r="D254" s="1" t="s">
        <v>1948</v>
      </c>
      <c r="E254" s="5" t="s">
        <v>216</v>
      </c>
      <c r="F254" s="5" t="s">
        <v>216</v>
      </c>
      <c r="G254" s="5" t="s">
        <v>216</v>
      </c>
      <c r="H254" s="5" t="s">
        <v>216</v>
      </c>
      <c r="I254" s="5" t="s">
        <v>216</v>
      </c>
      <c r="J254" s="5">
        <v>0.03</v>
      </c>
      <c r="K254" s="5" t="s">
        <v>216</v>
      </c>
      <c r="L254" s="5" t="s">
        <v>216</v>
      </c>
      <c r="M254" s="5" t="s">
        <v>216</v>
      </c>
      <c r="N254" s="5" t="s">
        <v>216</v>
      </c>
      <c r="O254" s="5" t="s">
        <v>216</v>
      </c>
      <c r="P254" s="5" t="s">
        <v>216</v>
      </c>
      <c r="Q254" s="5" t="s">
        <v>216</v>
      </c>
      <c r="R254" s="5" t="s">
        <v>216</v>
      </c>
      <c r="S254" s="5">
        <v>0.05</v>
      </c>
      <c r="T254" s="5">
        <v>0.05</v>
      </c>
      <c r="U254" s="5">
        <v>0.05</v>
      </c>
      <c r="V254" s="5">
        <v>0</v>
      </c>
      <c r="W254" s="5">
        <v>0</v>
      </c>
      <c r="X254" s="5">
        <v>0.05</v>
      </c>
      <c r="Y254" s="5">
        <v>0.05</v>
      </c>
    </row>
    <row r="255" spans="1:25" ht="25.5" x14ac:dyDescent="0.25">
      <c r="A255" s="4" t="s">
        <v>35483</v>
      </c>
      <c r="B255" s="4" t="s">
        <v>35474</v>
      </c>
      <c r="C255" s="4" t="s">
        <v>1950</v>
      </c>
      <c r="D255" s="1" t="s">
        <v>1951</v>
      </c>
      <c r="E255" s="5" t="s">
        <v>216</v>
      </c>
      <c r="F255" s="5" t="s">
        <v>216</v>
      </c>
      <c r="G255" s="5" t="s">
        <v>216</v>
      </c>
      <c r="H255" s="5" t="s">
        <v>216</v>
      </c>
      <c r="I255" s="5" t="s">
        <v>216</v>
      </c>
      <c r="J255" s="5">
        <v>0.03</v>
      </c>
      <c r="K255" s="5" t="s">
        <v>216</v>
      </c>
      <c r="L255" s="5" t="s">
        <v>216</v>
      </c>
      <c r="M255" s="5" t="s">
        <v>216</v>
      </c>
      <c r="N255" s="5" t="s">
        <v>216</v>
      </c>
      <c r="O255" s="5" t="s">
        <v>216</v>
      </c>
      <c r="P255" s="5" t="s">
        <v>216</v>
      </c>
      <c r="Q255" s="5" t="s">
        <v>216</v>
      </c>
      <c r="R255" s="5" t="s">
        <v>216</v>
      </c>
      <c r="S255" s="5">
        <v>0.05</v>
      </c>
      <c r="T255" s="5">
        <v>0.05</v>
      </c>
      <c r="U255" s="5">
        <v>0.05</v>
      </c>
      <c r="V255" s="5">
        <v>0</v>
      </c>
      <c r="W255" s="5">
        <v>0</v>
      </c>
      <c r="X255" s="5">
        <v>0.05</v>
      </c>
      <c r="Y255" s="5">
        <v>0.08</v>
      </c>
    </row>
    <row r="256" spans="1:25" ht="25.5" x14ac:dyDescent="0.25">
      <c r="A256" s="4" t="s">
        <v>35484</v>
      </c>
      <c r="B256" s="4" t="s">
        <v>35474</v>
      </c>
      <c r="C256" s="4" t="s">
        <v>1953</v>
      </c>
      <c r="D256" s="1" t="s">
        <v>1954</v>
      </c>
      <c r="E256" s="5" t="s">
        <v>216</v>
      </c>
      <c r="F256" s="5" t="s">
        <v>216</v>
      </c>
      <c r="G256" s="5" t="s">
        <v>216</v>
      </c>
      <c r="H256" s="5" t="s">
        <v>216</v>
      </c>
      <c r="I256" s="5" t="s">
        <v>216</v>
      </c>
      <c r="J256" s="5">
        <v>0.03</v>
      </c>
      <c r="K256" s="5" t="s">
        <v>216</v>
      </c>
      <c r="L256" s="5" t="s">
        <v>216</v>
      </c>
      <c r="M256" s="5" t="s">
        <v>216</v>
      </c>
      <c r="N256" s="5" t="s">
        <v>216</v>
      </c>
      <c r="O256" s="5" t="s">
        <v>216</v>
      </c>
      <c r="P256" s="5" t="s">
        <v>216</v>
      </c>
      <c r="Q256" s="5" t="s">
        <v>216</v>
      </c>
      <c r="R256" s="5" t="s">
        <v>216</v>
      </c>
      <c r="S256" s="5">
        <v>0.05</v>
      </c>
      <c r="T256" s="5">
        <v>0.05</v>
      </c>
      <c r="U256" s="5">
        <v>0.05</v>
      </c>
      <c r="V256" s="5">
        <v>0</v>
      </c>
      <c r="W256" s="5">
        <v>0</v>
      </c>
      <c r="X256" s="5">
        <v>0.08</v>
      </c>
      <c r="Y256" s="5">
        <v>0.05</v>
      </c>
    </row>
    <row r="257" spans="1:25" ht="25.5" x14ac:dyDescent="0.25">
      <c r="A257" s="4" t="s">
        <v>35485</v>
      </c>
      <c r="B257" s="4" t="s">
        <v>35474</v>
      </c>
      <c r="C257" s="4" t="s">
        <v>1956</v>
      </c>
      <c r="D257" s="1" t="s">
        <v>1957</v>
      </c>
      <c r="E257" s="5" t="s">
        <v>216</v>
      </c>
      <c r="F257" s="5" t="s">
        <v>216</v>
      </c>
      <c r="G257" s="5" t="s">
        <v>216</v>
      </c>
      <c r="H257" s="5" t="s">
        <v>216</v>
      </c>
      <c r="I257" s="5" t="s">
        <v>216</v>
      </c>
      <c r="J257" s="5">
        <v>0.03</v>
      </c>
      <c r="K257" s="5" t="s">
        <v>216</v>
      </c>
      <c r="L257" s="5" t="s">
        <v>216</v>
      </c>
      <c r="M257" s="5" t="s">
        <v>216</v>
      </c>
      <c r="N257" s="5" t="s">
        <v>216</v>
      </c>
      <c r="O257" s="5" t="s">
        <v>216</v>
      </c>
      <c r="P257" s="5" t="s">
        <v>216</v>
      </c>
      <c r="Q257" s="5" t="s">
        <v>216</v>
      </c>
      <c r="R257" s="5" t="s">
        <v>216</v>
      </c>
      <c r="S257" s="5">
        <v>0.05</v>
      </c>
      <c r="T257" s="5">
        <v>0.05</v>
      </c>
      <c r="U257" s="5">
        <v>0.05</v>
      </c>
      <c r="V257" s="5">
        <v>0</v>
      </c>
      <c r="W257" s="5">
        <v>0</v>
      </c>
      <c r="X257" s="5">
        <v>0.05</v>
      </c>
      <c r="Y257" s="5">
        <v>0.05</v>
      </c>
    </row>
    <row r="258" spans="1:25" ht="25.5" x14ac:dyDescent="0.25">
      <c r="A258" s="4" t="s">
        <v>35486</v>
      </c>
      <c r="B258" s="4" t="s">
        <v>35474</v>
      </c>
      <c r="C258" s="4" t="s">
        <v>1959</v>
      </c>
      <c r="D258" s="1" t="s">
        <v>1960</v>
      </c>
      <c r="E258" s="5" t="s">
        <v>216</v>
      </c>
      <c r="F258" s="5" t="s">
        <v>216</v>
      </c>
      <c r="G258" s="5" t="s">
        <v>216</v>
      </c>
      <c r="H258" s="5" t="s">
        <v>216</v>
      </c>
      <c r="I258" s="5" t="s">
        <v>216</v>
      </c>
      <c r="J258" s="5">
        <v>0.03</v>
      </c>
      <c r="K258" s="5" t="s">
        <v>216</v>
      </c>
      <c r="L258" s="5" t="s">
        <v>216</v>
      </c>
      <c r="M258" s="5" t="s">
        <v>216</v>
      </c>
      <c r="N258" s="5" t="s">
        <v>216</v>
      </c>
      <c r="O258" s="5" t="s">
        <v>216</v>
      </c>
      <c r="P258" s="5" t="s">
        <v>216</v>
      </c>
      <c r="Q258" s="5" t="s">
        <v>216</v>
      </c>
      <c r="R258" s="5" t="s">
        <v>216</v>
      </c>
      <c r="S258" s="5">
        <v>0.05</v>
      </c>
      <c r="T258" s="5">
        <v>0.05</v>
      </c>
      <c r="U258" s="5">
        <v>0.05</v>
      </c>
      <c r="V258" s="5">
        <v>0</v>
      </c>
      <c r="W258" s="5">
        <v>0</v>
      </c>
      <c r="X258" s="5">
        <v>0.05</v>
      </c>
      <c r="Y258" s="5">
        <v>0.05</v>
      </c>
    </row>
    <row r="259" spans="1:25" ht="25.5" x14ac:dyDescent="0.25">
      <c r="A259" s="4" t="s">
        <v>35487</v>
      </c>
      <c r="B259" s="4" t="s">
        <v>35474</v>
      </c>
      <c r="C259" s="4" t="s">
        <v>1962</v>
      </c>
      <c r="D259" s="1" t="s">
        <v>1963</v>
      </c>
      <c r="E259" s="5" t="s">
        <v>216</v>
      </c>
      <c r="F259" s="5" t="s">
        <v>216</v>
      </c>
      <c r="G259" s="5" t="s">
        <v>216</v>
      </c>
      <c r="H259" s="5" t="s">
        <v>216</v>
      </c>
      <c r="I259" s="5" t="s">
        <v>216</v>
      </c>
      <c r="J259" s="5">
        <v>0.03</v>
      </c>
      <c r="K259" s="5" t="s">
        <v>216</v>
      </c>
      <c r="L259" s="5" t="s">
        <v>216</v>
      </c>
      <c r="M259" s="5" t="s">
        <v>216</v>
      </c>
      <c r="N259" s="5" t="s">
        <v>216</v>
      </c>
      <c r="O259" s="5" t="s">
        <v>216</v>
      </c>
      <c r="P259" s="5" t="s">
        <v>216</v>
      </c>
      <c r="Q259" s="5" t="s">
        <v>216</v>
      </c>
      <c r="R259" s="5" t="s">
        <v>216</v>
      </c>
      <c r="S259" s="5">
        <v>0.05</v>
      </c>
      <c r="T259" s="5">
        <v>0.05</v>
      </c>
      <c r="U259" s="5">
        <v>0.05</v>
      </c>
      <c r="V259" s="5">
        <v>0</v>
      </c>
      <c r="W259" s="5">
        <v>0</v>
      </c>
      <c r="X259" s="5">
        <v>0.05</v>
      </c>
      <c r="Y259" s="5">
        <v>0.05</v>
      </c>
    </row>
    <row r="260" spans="1:25" ht="25.5" x14ac:dyDescent="0.25">
      <c r="A260" s="4" t="s">
        <v>35488</v>
      </c>
      <c r="B260" s="4" t="s">
        <v>35474</v>
      </c>
      <c r="C260" s="4" t="s">
        <v>1965</v>
      </c>
      <c r="D260" s="1" t="s">
        <v>1966</v>
      </c>
      <c r="E260" s="5" t="s">
        <v>216</v>
      </c>
      <c r="F260" s="5" t="s">
        <v>216</v>
      </c>
      <c r="G260" s="5" t="s">
        <v>216</v>
      </c>
      <c r="H260" s="5" t="s">
        <v>216</v>
      </c>
      <c r="I260" s="5" t="s">
        <v>216</v>
      </c>
      <c r="J260" s="5">
        <v>0.03</v>
      </c>
      <c r="K260" s="5" t="s">
        <v>216</v>
      </c>
      <c r="L260" s="5" t="s">
        <v>216</v>
      </c>
      <c r="M260" s="5" t="s">
        <v>216</v>
      </c>
      <c r="N260" s="5" t="s">
        <v>216</v>
      </c>
      <c r="O260" s="5" t="s">
        <v>216</v>
      </c>
      <c r="P260" s="5" t="s">
        <v>216</v>
      </c>
      <c r="Q260" s="5" t="s">
        <v>216</v>
      </c>
      <c r="R260" s="5" t="s">
        <v>216</v>
      </c>
      <c r="S260" s="5">
        <v>0.05</v>
      </c>
      <c r="T260" s="5">
        <v>0.05</v>
      </c>
      <c r="U260" s="5">
        <v>0.05</v>
      </c>
      <c r="V260" s="5">
        <v>0</v>
      </c>
      <c r="W260" s="5">
        <v>0</v>
      </c>
      <c r="X260" s="5">
        <v>0.05</v>
      </c>
      <c r="Y260" s="5">
        <v>0.05</v>
      </c>
    </row>
    <row r="261" spans="1:25" ht="25.5" x14ac:dyDescent="0.25">
      <c r="A261" s="4" t="s">
        <v>35489</v>
      </c>
      <c r="B261" s="4" t="s">
        <v>35474</v>
      </c>
      <c r="C261" s="4" t="s">
        <v>1968</v>
      </c>
      <c r="D261" s="1" t="s">
        <v>9135</v>
      </c>
      <c r="E261" s="5" t="s">
        <v>216</v>
      </c>
      <c r="F261" s="5" t="s">
        <v>216</v>
      </c>
      <c r="G261" s="5" t="s">
        <v>216</v>
      </c>
      <c r="H261" s="5" t="s">
        <v>216</v>
      </c>
      <c r="I261" s="5" t="s">
        <v>216</v>
      </c>
      <c r="J261" s="5">
        <v>0.03</v>
      </c>
      <c r="K261" s="5" t="s">
        <v>216</v>
      </c>
      <c r="L261" s="5" t="s">
        <v>216</v>
      </c>
      <c r="M261" s="5" t="s">
        <v>216</v>
      </c>
      <c r="N261" s="5" t="s">
        <v>216</v>
      </c>
      <c r="O261" s="5" t="s">
        <v>216</v>
      </c>
      <c r="P261" s="5" t="s">
        <v>216</v>
      </c>
      <c r="Q261" s="5" t="s">
        <v>216</v>
      </c>
      <c r="R261" s="5" t="s">
        <v>216</v>
      </c>
      <c r="S261" s="5">
        <v>0.05</v>
      </c>
      <c r="T261" s="5">
        <v>0.05</v>
      </c>
      <c r="U261" s="5">
        <v>0.05</v>
      </c>
      <c r="V261" s="5">
        <v>0</v>
      </c>
      <c r="W261" s="5">
        <v>0</v>
      </c>
      <c r="X261" s="5">
        <v>0.05</v>
      </c>
      <c r="Y261" s="5">
        <v>0.05</v>
      </c>
    </row>
    <row r="262" spans="1:25" ht="25.5" x14ac:dyDescent="0.25">
      <c r="A262" s="4" t="s">
        <v>35490</v>
      </c>
      <c r="B262" s="4" t="s">
        <v>35474</v>
      </c>
      <c r="C262" s="4" t="s">
        <v>1971</v>
      </c>
      <c r="D262" s="1" t="s">
        <v>9137</v>
      </c>
      <c r="E262" s="5" t="s">
        <v>216</v>
      </c>
      <c r="F262" s="5" t="s">
        <v>216</v>
      </c>
      <c r="G262" s="5" t="s">
        <v>216</v>
      </c>
      <c r="H262" s="5" t="s">
        <v>216</v>
      </c>
      <c r="I262" s="5" t="s">
        <v>216</v>
      </c>
      <c r="J262" s="5">
        <v>0.03</v>
      </c>
      <c r="K262" s="5" t="s">
        <v>216</v>
      </c>
      <c r="L262" s="5" t="s">
        <v>216</v>
      </c>
      <c r="M262" s="5" t="s">
        <v>216</v>
      </c>
      <c r="N262" s="5" t="s">
        <v>216</v>
      </c>
      <c r="O262" s="5" t="s">
        <v>216</v>
      </c>
      <c r="P262" s="5" t="s">
        <v>216</v>
      </c>
      <c r="Q262" s="5" t="s">
        <v>216</v>
      </c>
      <c r="R262" s="5" t="s">
        <v>216</v>
      </c>
      <c r="S262" s="5">
        <v>0.05</v>
      </c>
      <c r="T262" s="5">
        <v>0.05</v>
      </c>
      <c r="U262" s="5">
        <v>0.05</v>
      </c>
      <c r="V262" s="5">
        <v>0</v>
      </c>
      <c r="W262" s="5">
        <v>0</v>
      </c>
      <c r="X262" s="5">
        <v>0.05</v>
      </c>
      <c r="Y262" s="5">
        <v>0.05</v>
      </c>
    </row>
    <row r="263" spans="1:25" ht="25.5" x14ac:dyDescent="0.25">
      <c r="A263" s="4" t="s">
        <v>35491</v>
      </c>
      <c r="B263" s="4" t="s">
        <v>35474</v>
      </c>
      <c r="C263" s="4" t="s">
        <v>1974</v>
      </c>
      <c r="D263" s="1" t="s">
        <v>9139</v>
      </c>
      <c r="E263" s="5" t="s">
        <v>216</v>
      </c>
      <c r="F263" s="5" t="s">
        <v>216</v>
      </c>
      <c r="G263" s="5" t="s">
        <v>216</v>
      </c>
      <c r="H263" s="5" t="s">
        <v>216</v>
      </c>
      <c r="I263" s="5" t="s">
        <v>216</v>
      </c>
      <c r="J263" s="5">
        <v>0.03</v>
      </c>
      <c r="K263" s="5" t="s">
        <v>216</v>
      </c>
      <c r="L263" s="5" t="s">
        <v>216</v>
      </c>
      <c r="M263" s="5" t="s">
        <v>216</v>
      </c>
      <c r="N263" s="5" t="s">
        <v>216</v>
      </c>
      <c r="O263" s="5" t="s">
        <v>216</v>
      </c>
      <c r="P263" s="5" t="s">
        <v>216</v>
      </c>
      <c r="Q263" s="5" t="s">
        <v>216</v>
      </c>
      <c r="R263" s="5" t="s">
        <v>216</v>
      </c>
      <c r="S263" s="5">
        <v>0.05</v>
      </c>
      <c r="T263" s="5">
        <v>0.05</v>
      </c>
      <c r="U263" s="5">
        <v>0.05</v>
      </c>
      <c r="V263" s="5">
        <v>0</v>
      </c>
      <c r="W263" s="5">
        <v>0</v>
      </c>
      <c r="X263" s="5">
        <v>0.05</v>
      </c>
      <c r="Y263" s="5">
        <v>0.05</v>
      </c>
    </row>
    <row r="264" spans="1:25" ht="25.5" x14ac:dyDescent="0.25">
      <c r="A264" s="4" t="s">
        <v>35492</v>
      </c>
      <c r="B264" s="4" t="s">
        <v>35474</v>
      </c>
      <c r="C264" s="4" t="s">
        <v>1983</v>
      </c>
      <c r="D264" s="1" t="s">
        <v>1984</v>
      </c>
      <c r="E264" s="5" t="s">
        <v>216</v>
      </c>
      <c r="F264" s="5" t="s">
        <v>216</v>
      </c>
      <c r="G264" s="5" t="s">
        <v>216</v>
      </c>
      <c r="H264" s="5" t="s">
        <v>216</v>
      </c>
      <c r="I264" s="5" t="s">
        <v>216</v>
      </c>
      <c r="J264" s="5">
        <v>0.03</v>
      </c>
      <c r="K264" s="5" t="s">
        <v>216</v>
      </c>
      <c r="L264" s="5" t="s">
        <v>216</v>
      </c>
      <c r="M264" s="5" t="s">
        <v>216</v>
      </c>
      <c r="N264" s="5" t="s">
        <v>216</v>
      </c>
      <c r="O264" s="5" t="s">
        <v>216</v>
      </c>
      <c r="P264" s="5" t="s">
        <v>216</v>
      </c>
      <c r="Q264" s="5" t="s">
        <v>216</v>
      </c>
      <c r="R264" s="5" t="s">
        <v>216</v>
      </c>
      <c r="S264" s="5">
        <v>0.05</v>
      </c>
      <c r="T264" s="5">
        <v>0.05</v>
      </c>
      <c r="U264" s="5">
        <v>0.05</v>
      </c>
      <c r="V264" s="5">
        <v>0</v>
      </c>
      <c r="W264" s="5">
        <v>0</v>
      </c>
      <c r="X264" s="5">
        <v>0.05</v>
      </c>
      <c r="Y264" s="5">
        <v>0.05</v>
      </c>
    </row>
    <row r="265" spans="1:25" ht="25.5" x14ac:dyDescent="0.25">
      <c r="A265" s="4" t="s">
        <v>35493</v>
      </c>
      <c r="B265" s="4" t="s">
        <v>35474</v>
      </c>
      <c r="C265" s="4" t="s">
        <v>1986</v>
      </c>
      <c r="D265" s="1" t="s">
        <v>1987</v>
      </c>
      <c r="E265" s="5" t="s">
        <v>216</v>
      </c>
      <c r="F265" s="5" t="s">
        <v>216</v>
      </c>
      <c r="G265" s="5" t="s">
        <v>216</v>
      </c>
      <c r="H265" s="5" t="s">
        <v>216</v>
      </c>
      <c r="I265" s="5" t="s">
        <v>216</v>
      </c>
      <c r="J265" s="5">
        <v>0.03</v>
      </c>
      <c r="K265" s="5" t="s">
        <v>216</v>
      </c>
      <c r="L265" s="5" t="s">
        <v>216</v>
      </c>
      <c r="M265" s="5" t="s">
        <v>216</v>
      </c>
      <c r="N265" s="5" t="s">
        <v>216</v>
      </c>
      <c r="O265" s="5" t="s">
        <v>216</v>
      </c>
      <c r="P265" s="5" t="s">
        <v>216</v>
      </c>
      <c r="Q265" s="5" t="s">
        <v>216</v>
      </c>
      <c r="R265" s="5" t="s">
        <v>216</v>
      </c>
      <c r="S265" s="5">
        <v>0.05</v>
      </c>
      <c r="T265" s="5">
        <v>0.05</v>
      </c>
      <c r="U265" s="5">
        <v>0.05</v>
      </c>
      <c r="V265" s="5">
        <v>0</v>
      </c>
      <c r="W265" s="5">
        <v>0</v>
      </c>
      <c r="X265" s="5">
        <v>0.23</v>
      </c>
      <c r="Y265" s="5">
        <v>0.23</v>
      </c>
    </row>
    <row r="266" spans="1:25" ht="25.5" x14ac:dyDescent="0.25">
      <c r="A266" s="4" t="s">
        <v>35494</v>
      </c>
      <c r="B266" s="4" t="s">
        <v>35474</v>
      </c>
      <c r="C266" s="4" t="s">
        <v>1989</v>
      </c>
      <c r="D266" s="1" t="s">
        <v>1990</v>
      </c>
      <c r="E266" s="5" t="s">
        <v>216</v>
      </c>
      <c r="F266" s="5" t="s">
        <v>216</v>
      </c>
      <c r="G266" s="5" t="s">
        <v>216</v>
      </c>
      <c r="H266" s="5" t="s">
        <v>216</v>
      </c>
      <c r="I266" s="5" t="s">
        <v>216</v>
      </c>
      <c r="J266" s="5">
        <v>0.03</v>
      </c>
      <c r="K266" s="5" t="s">
        <v>216</v>
      </c>
      <c r="L266" s="5" t="s">
        <v>216</v>
      </c>
      <c r="M266" s="5" t="s">
        <v>216</v>
      </c>
      <c r="N266" s="5" t="s">
        <v>216</v>
      </c>
      <c r="O266" s="5" t="s">
        <v>216</v>
      </c>
      <c r="P266" s="5" t="s">
        <v>216</v>
      </c>
      <c r="Q266" s="5" t="s">
        <v>216</v>
      </c>
      <c r="R266" s="5" t="s">
        <v>216</v>
      </c>
      <c r="S266" s="5">
        <v>0.05</v>
      </c>
      <c r="T266" s="5">
        <v>0.05</v>
      </c>
      <c r="U266" s="5">
        <v>0.05</v>
      </c>
      <c r="V266" s="5">
        <v>0</v>
      </c>
      <c r="W266" s="5">
        <v>0</v>
      </c>
      <c r="X266" s="5">
        <v>0.23</v>
      </c>
      <c r="Y266" s="5">
        <v>0.05</v>
      </c>
    </row>
    <row r="267" spans="1:25" ht="25.5" x14ac:dyDescent="0.25">
      <c r="A267" s="4" t="s">
        <v>35495</v>
      </c>
      <c r="B267" s="4" t="s">
        <v>35474</v>
      </c>
      <c r="C267" s="4" t="s">
        <v>1992</v>
      </c>
      <c r="D267" s="1" t="s">
        <v>1993</v>
      </c>
      <c r="E267" s="5" t="s">
        <v>216</v>
      </c>
      <c r="F267" s="5" t="s">
        <v>216</v>
      </c>
      <c r="G267" s="5" t="s">
        <v>216</v>
      </c>
      <c r="H267" s="5" t="s">
        <v>216</v>
      </c>
      <c r="I267" s="5" t="s">
        <v>216</v>
      </c>
      <c r="J267" s="5">
        <v>0.03</v>
      </c>
      <c r="K267" s="5" t="s">
        <v>216</v>
      </c>
      <c r="L267" s="5" t="s">
        <v>216</v>
      </c>
      <c r="M267" s="5" t="s">
        <v>216</v>
      </c>
      <c r="N267" s="5" t="s">
        <v>216</v>
      </c>
      <c r="O267" s="5" t="s">
        <v>216</v>
      </c>
      <c r="P267" s="5" t="s">
        <v>216</v>
      </c>
      <c r="Q267" s="5" t="s">
        <v>216</v>
      </c>
      <c r="R267" s="5" t="s">
        <v>216</v>
      </c>
      <c r="S267" s="5">
        <v>0.05</v>
      </c>
      <c r="T267" s="5">
        <v>0.05</v>
      </c>
      <c r="U267" s="5">
        <v>0.05</v>
      </c>
      <c r="V267" s="5">
        <v>0</v>
      </c>
      <c r="W267" s="5">
        <v>0</v>
      </c>
      <c r="X267" s="5">
        <v>0.23</v>
      </c>
      <c r="Y267" s="5">
        <v>0.23</v>
      </c>
    </row>
    <row r="268" spans="1:25" ht="25.5" x14ac:dyDescent="0.25">
      <c r="A268" s="4" t="s">
        <v>35496</v>
      </c>
      <c r="B268" s="4" t="s">
        <v>35474</v>
      </c>
      <c r="C268" s="4" t="s">
        <v>1995</v>
      </c>
      <c r="D268" s="1" t="s">
        <v>9145</v>
      </c>
      <c r="E268" s="5" t="s">
        <v>216</v>
      </c>
      <c r="F268" s="5" t="s">
        <v>216</v>
      </c>
      <c r="G268" s="5" t="s">
        <v>216</v>
      </c>
      <c r="H268" s="5" t="s">
        <v>216</v>
      </c>
      <c r="I268" s="5" t="s">
        <v>216</v>
      </c>
      <c r="J268" s="5">
        <v>0.03</v>
      </c>
      <c r="K268" s="5" t="s">
        <v>216</v>
      </c>
      <c r="L268" s="5" t="s">
        <v>216</v>
      </c>
      <c r="M268" s="5" t="s">
        <v>216</v>
      </c>
      <c r="N268" s="5" t="s">
        <v>216</v>
      </c>
      <c r="O268" s="5" t="s">
        <v>216</v>
      </c>
      <c r="P268" s="5" t="s">
        <v>216</v>
      </c>
      <c r="Q268" s="5" t="s">
        <v>216</v>
      </c>
      <c r="R268" s="5" t="s">
        <v>216</v>
      </c>
      <c r="S268" s="5">
        <v>0.05</v>
      </c>
      <c r="T268" s="5">
        <v>0.05</v>
      </c>
      <c r="U268" s="5">
        <v>0.05</v>
      </c>
      <c r="V268" s="5">
        <v>0</v>
      </c>
      <c r="W268" s="5">
        <v>0</v>
      </c>
      <c r="X268" s="5">
        <v>0.05</v>
      </c>
      <c r="Y268" s="5">
        <v>0.05</v>
      </c>
    </row>
    <row r="269" spans="1:25" ht="25.5" x14ac:dyDescent="0.25">
      <c r="A269" s="4" t="s">
        <v>35497</v>
      </c>
      <c r="B269" s="4" t="s">
        <v>35474</v>
      </c>
      <c r="C269" s="4" t="s">
        <v>9147</v>
      </c>
      <c r="D269" s="1" t="s">
        <v>9148</v>
      </c>
      <c r="E269" s="5" t="s">
        <v>216</v>
      </c>
      <c r="F269" s="5" t="s">
        <v>216</v>
      </c>
      <c r="G269" s="5" t="s">
        <v>216</v>
      </c>
      <c r="H269" s="5" t="s">
        <v>216</v>
      </c>
      <c r="I269" s="5" t="s">
        <v>216</v>
      </c>
      <c r="J269" s="5">
        <v>0.03</v>
      </c>
      <c r="K269" s="5" t="s">
        <v>216</v>
      </c>
      <c r="L269" s="5" t="s">
        <v>216</v>
      </c>
      <c r="M269" s="5" t="s">
        <v>216</v>
      </c>
      <c r="N269" s="5" t="s">
        <v>216</v>
      </c>
      <c r="O269" s="5" t="s">
        <v>216</v>
      </c>
      <c r="P269" s="5" t="s">
        <v>216</v>
      </c>
      <c r="Q269" s="5" t="s">
        <v>216</v>
      </c>
      <c r="R269" s="5" t="s">
        <v>216</v>
      </c>
      <c r="S269" s="5">
        <v>0.05</v>
      </c>
      <c r="T269" s="5">
        <v>0.05</v>
      </c>
      <c r="U269" s="5">
        <v>0.05</v>
      </c>
      <c r="V269" s="5">
        <v>0</v>
      </c>
      <c r="W269" s="5">
        <v>0</v>
      </c>
      <c r="X269" s="5">
        <v>0.05</v>
      </c>
      <c r="Y269" s="5">
        <v>0.05</v>
      </c>
    </row>
    <row r="270" spans="1:25" ht="25.5" x14ac:dyDescent="0.25">
      <c r="A270" s="4" t="s">
        <v>35498</v>
      </c>
      <c r="B270" s="4" t="s">
        <v>35474</v>
      </c>
      <c r="C270" s="4" t="s">
        <v>1998</v>
      </c>
      <c r="D270" s="1" t="s">
        <v>1999</v>
      </c>
      <c r="E270" s="5" t="s">
        <v>216</v>
      </c>
      <c r="F270" s="5" t="s">
        <v>216</v>
      </c>
      <c r="G270" s="5" t="s">
        <v>216</v>
      </c>
      <c r="H270" s="5" t="s">
        <v>216</v>
      </c>
      <c r="I270" s="5" t="s">
        <v>216</v>
      </c>
      <c r="J270" s="5">
        <v>0.03</v>
      </c>
      <c r="K270" s="5" t="s">
        <v>216</v>
      </c>
      <c r="L270" s="5" t="s">
        <v>216</v>
      </c>
      <c r="M270" s="5" t="s">
        <v>216</v>
      </c>
      <c r="N270" s="5" t="s">
        <v>216</v>
      </c>
      <c r="O270" s="5" t="s">
        <v>216</v>
      </c>
      <c r="P270" s="5" t="s">
        <v>216</v>
      </c>
      <c r="Q270" s="5" t="s">
        <v>216</v>
      </c>
      <c r="R270" s="5" t="s">
        <v>216</v>
      </c>
      <c r="S270" s="5">
        <v>0.05</v>
      </c>
      <c r="T270" s="5">
        <v>0.05</v>
      </c>
      <c r="U270" s="5">
        <v>0.05</v>
      </c>
      <c r="V270" s="5">
        <v>0</v>
      </c>
      <c r="W270" s="5">
        <v>0</v>
      </c>
      <c r="X270" s="5">
        <v>0.05</v>
      </c>
      <c r="Y270" s="5">
        <v>0.05</v>
      </c>
    </row>
    <row r="271" spans="1:25" ht="25.5" x14ac:dyDescent="0.25">
      <c r="A271" s="4" t="s">
        <v>35499</v>
      </c>
      <c r="B271" s="4" t="s">
        <v>35474</v>
      </c>
      <c r="C271" s="4" t="s">
        <v>2001</v>
      </c>
      <c r="D271" s="1" t="s">
        <v>2002</v>
      </c>
      <c r="E271" s="5" t="s">
        <v>216</v>
      </c>
      <c r="F271" s="5" t="s">
        <v>216</v>
      </c>
      <c r="G271" s="5" t="s">
        <v>216</v>
      </c>
      <c r="H271" s="5" t="s">
        <v>216</v>
      </c>
      <c r="I271" s="5" t="s">
        <v>216</v>
      </c>
      <c r="J271" s="5">
        <v>0.03</v>
      </c>
      <c r="K271" s="5" t="s">
        <v>216</v>
      </c>
      <c r="L271" s="5" t="s">
        <v>216</v>
      </c>
      <c r="M271" s="5" t="s">
        <v>216</v>
      </c>
      <c r="N271" s="5" t="s">
        <v>216</v>
      </c>
      <c r="O271" s="5" t="s">
        <v>216</v>
      </c>
      <c r="P271" s="5" t="s">
        <v>216</v>
      </c>
      <c r="Q271" s="5" t="s">
        <v>216</v>
      </c>
      <c r="R271" s="5" t="s">
        <v>216</v>
      </c>
      <c r="S271" s="5">
        <v>0.05</v>
      </c>
      <c r="T271" s="5">
        <v>0.05</v>
      </c>
      <c r="U271" s="5">
        <v>0.05</v>
      </c>
      <c r="V271" s="5">
        <v>0</v>
      </c>
      <c r="W271" s="5">
        <v>0</v>
      </c>
      <c r="X271" s="5">
        <v>0.05</v>
      </c>
      <c r="Y271" s="5">
        <v>0.05</v>
      </c>
    </row>
    <row r="272" spans="1:25" ht="25.5" x14ac:dyDescent="0.25">
      <c r="A272" s="4" t="s">
        <v>35500</v>
      </c>
      <c r="B272" s="4" t="s">
        <v>35474</v>
      </c>
      <c r="C272" s="4" t="s">
        <v>2004</v>
      </c>
      <c r="D272" s="1" t="s">
        <v>2005</v>
      </c>
      <c r="E272" s="5" t="s">
        <v>216</v>
      </c>
      <c r="F272" s="5" t="s">
        <v>216</v>
      </c>
      <c r="G272" s="5" t="s">
        <v>216</v>
      </c>
      <c r="H272" s="5" t="s">
        <v>216</v>
      </c>
      <c r="I272" s="5" t="s">
        <v>216</v>
      </c>
      <c r="J272" s="5">
        <v>0.03</v>
      </c>
      <c r="K272" s="5" t="s">
        <v>216</v>
      </c>
      <c r="L272" s="5" t="s">
        <v>216</v>
      </c>
      <c r="M272" s="5" t="s">
        <v>216</v>
      </c>
      <c r="N272" s="5" t="s">
        <v>216</v>
      </c>
      <c r="O272" s="5" t="s">
        <v>216</v>
      </c>
      <c r="P272" s="5" t="s">
        <v>216</v>
      </c>
      <c r="Q272" s="5" t="s">
        <v>216</v>
      </c>
      <c r="R272" s="5" t="s">
        <v>216</v>
      </c>
      <c r="S272" s="5">
        <v>0.05</v>
      </c>
      <c r="T272" s="5">
        <v>0.05</v>
      </c>
      <c r="U272" s="5">
        <v>0.05</v>
      </c>
      <c r="V272" s="5">
        <v>0</v>
      </c>
      <c r="W272" s="5">
        <v>0</v>
      </c>
      <c r="X272" s="5">
        <v>0.05</v>
      </c>
      <c r="Y272" s="5">
        <v>0.05</v>
      </c>
    </row>
    <row r="273" spans="1:25" ht="25.5" x14ac:dyDescent="0.25">
      <c r="A273" s="4" t="s">
        <v>35501</v>
      </c>
      <c r="B273" s="4" t="s">
        <v>35474</v>
      </c>
      <c r="C273" s="4" t="s">
        <v>2007</v>
      </c>
      <c r="D273" s="1" t="s">
        <v>2008</v>
      </c>
      <c r="E273" s="5" t="s">
        <v>216</v>
      </c>
      <c r="F273" s="5" t="s">
        <v>216</v>
      </c>
      <c r="G273" s="5" t="s">
        <v>216</v>
      </c>
      <c r="H273" s="5" t="s">
        <v>216</v>
      </c>
      <c r="I273" s="5" t="s">
        <v>216</v>
      </c>
      <c r="J273" s="5">
        <v>0.03</v>
      </c>
      <c r="K273" s="5" t="s">
        <v>216</v>
      </c>
      <c r="L273" s="5" t="s">
        <v>216</v>
      </c>
      <c r="M273" s="5" t="s">
        <v>216</v>
      </c>
      <c r="N273" s="5" t="s">
        <v>216</v>
      </c>
      <c r="O273" s="5" t="s">
        <v>216</v>
      </c>
      <c r="P273" s="5" t="s">
        <v>216</v>
      </c>
      <c r="Q273" s="5" t="s">
        <v>216</v>
      </c>
      <c r="R273" s="5" t="s">
        <v>216</v>
      </c>
      <c r="S273" s="5">
        <v>0.05</v>
      </c>
      <c r="T273" s="5">
        <v>0.05</v>
      </c>
      <c r="U273" s="5">
        <v>0.05</v>
      </c>
      <c r="V273" s="5">
        <v>0</v>
      </c>
      <c r="W273" s="5">
        <v>0</v>
      </c>
      <c r="X273" s="5">
        <v>0.05</v>
      </c>
      <c r="Y273" s="5">
        <v>0.05</v>
      </c>
    </row>
    <row r="274" spans="1:25" ht="25.5" x14ac:dyDescent="0.25">
      <c r="A274" s="4" t="s">
        <v>35502</v>
      </c>
      <c r="B274" s="4" t="s">
        <v>35474</v>
      </c>
      <c r="C274" s="4" t="s">
        <v>2010</v>
      </c>
      <c r="D274" s="1" t="s">
        <v>2011</v>
      </c>
      <c r="E274" s="5" t="s">
        <v>216</v>
      </c>
      <c r="F274" s="5" t="s">
        <v>216</v>
      </c>
      <c r="G274" s="5" t="s">
        <v>216</v>
      </c>
      <c r="H274" s="5" t="s">
        <v>216</v>
      </c>
      <c r="I274" s="5" t="s">
        <v>216</v>
      </c>
      <c r="J274" s="5">
        <v>0.03</v>
      </c>
      <c r="K274" s="5" t="s">
        <v>216</v>
      </c>
      <c r="L274" s="5" t="s">
        <v>216</v>
      </c>
      <c r="M274" s="5" t="s">
        <v>216</v>
      </c>
      <c r="N274" s="5" t="s">
        <v>216</v>
      </c>
      <c r="O274" s="5" t="s">
        <v>216</v>
      </c>
      <c r="P274" s="5" t="s">
        <v>216</v>
      </c>
      <c r="Q274" s="5" t="s">
        <v>216</v>
      </c>
      <c r="R274" s="5" t="s">
        <v>216</v>
      </c>
      <c r="S274" s="5">
        <v>0.05</v>
      </c>
      <c r="T274" s="5">
        <v>0.05</v>
      </c>
      <c r="U274" s="5">
        <v>0.05</v>
      </c>
      <c r="V274" s="5">
        <v>0</v>
      </c>
      <c r="W274" s="5">
        <v>0</v>
      </c>
      <c r="X274" s="5">
        <v>0.05</v>
      </c>
      <c r="Y274" s="5">
        <v>0.05</v>
      </c>
    </row>
    <row r="275" spans="1:25" x14ac:dyDescent="0.25">
      <c r="A275" s="4" t="s">
        <v>35503</v>
      </c>
      <c r="B275" s="4" t="s">
        <v>35474</v>
      </c>
      <c r="C275" s="4" t="s">
        <v>2013</v>
      </c>
      <c r="D275" s="1" t="s">
        <v>2014</v>
      </c>
      <c r="E275" s="5" t="s">
        <v>216</v>
      </c>
      <c r="F275" s="5" t="s">
        <v>216</v>
      </c>
      <c r="G275" s="5" t="s">
        <v>216</v>
      </c>
      <c r="H275" s="5" t="s">
        <v>216</v>
      </c>
      <c r="I275" s="5" t="s">
        <v>216</v>
      </c>
      <c r="J275" s="5">
        <v>0.03</v>
      </c>
      <c r="K275" s="5" t="s">
        <v>216</v>
      </c>
      <c r="L275" s="5" t="s">
        <v>216</v>
      </c>
      <c r="M275" s="5" t="s">
        <v>216</v>
      </c>
      <c r="N275" s="5" t="s">
        <v>216</v>
      </c>
      <c r="O275" s="5" t="s">
        <v>216</v>
      </c>
      <c r="P275" s="5" t="s">
        <v>216</v>
      </c>
      <c r="Q275" s="5" t="s">
        <v>216</v>
      </c>
      <c r="R275" s="5" t="s">
        <v>216</v>
      </c>
      <c r="S275" s="5">
        <v>0.05</v>
      </c>
      <c r="T275" s="5">
        <v>0.05</v>
      </c>
      <c r="U275" s="5">
        <v>0.05</v>
      </c>
      <c r="V275" s="5">
        <v>0</v>
      </c>
      <c r="W275" s="5">
        <v>0</v>
      </c>
      <c r="X275" s="5">
        <v>0.05</v>
      </c>
      <c r="Y275" s="5">
        <v>0.05</v>
      </c>
    </row>
    <row r="276" spans="1:25" ht="25.5" x14ac:dyDescent="0.25">
      <c r="A276" s="4" t="s">
        <v>35504</v>
      </c>
      <c r="B276" s="4" t="s">
        <v>35474</v>
      </c>
      <c r="C276" s="4" t="s">
        <v>2016</v>
      </c>
      <c r="D276" s="1" t="s">
        <v>2017</v>
      </c>
      <c r="E276" s="5" t="s">
        <v>216</v>
      </c>
      <c r="F276" s="5" t="s">
        <v>216</v>
      </c>
      <c r="G276" s="5" t="s">
        <v>216</v>
      </c>
      <c r="H276" s="5" t="s">
        <v>216</v>
      </c>
      <c r="I276" s="5" t="s">
        <v>216</v>
      </c>
      <c r="J276" s="5">
        <v>0.03</v>
      </c>
      <c r="K276" s="5" t="s">
        <v>216</v>
      </c>
      <c r="L276" s="5" t="s">
        <v>216</v>
      </c>
      <c r="M276" s="5" t="s">
        <v>216</v>
      </c>
      <c r="N276" s="5" t="s">
        <v>216</v>
      </c>
      <c r="O276" s="5" t="s">
        <v>216</v>
      </c>
      <c r="P276" s="5" t="s">
        <v>216</v>
      </c>
      <c r="Q276" s="5" t="s">
        <v>216</v>
      </c>
      <c r="R276" s="5" t="s">
        <v>216</v>
      </c>
      <c r="S276" s="5">
        <v>0.05</v>
      </c>
      <c r="T276" s="5">
        <v>0.05</v>
      </c>
      <c r="U276" s="5">
        <v>0.05</v>
      </c>
      <c r="V276" s="5">
        <v>0</v>
      </c>
      <c r="W276" s="5">
        <v>0</v>
      </c>
      <c r="X276" s="5">
        <v>0.05</v>
      </c>
      <c r="Y276" s="5">
        <v>0.05</v>
      </c>
    </row>
    <row r="277" spans="1:25" x14ac:dyDescent="0.25">
      <c r="A277" s="4" t="s">
        <v>35505</v>
      </c>
      <c r="B277" s="4" t="s">
        <v>35474</v>
      </c>
      <c r="C277" s="4" t="s">
        <v>2019</v>
      </c>
      <c r="D277" s="1" t="s">
        <v>2020</v>
      </c>
      <c r="E277" s="5" t="s">
        <v>216</v>
      </c>
      <c r="F277" s="5" t="s">
        <v>216</v>
      </c>
      <c r="G277" s="5" t="s">
        <v>216</v>
      </c>
      <c r="H277" s="5" t="s">
        <v>216</v>
      </c>
      <c r="I277" s="5" t="s">
        <v>216</v>
      </c>
      <c r="J277" s="5">
        <v>0.03</v>
      </c>
      <c r="K277" s="5" t="s">
        <v>216</v>
      </c>
      <c r="L277" s="5" t="s">
        <v>216</v>
      </c>
      <c r="M277" s="5" t="s">
        <v>216</v>
      </c>
      <c r="N277" s="5" t="s">
        <v>216</v>
      </c>
      <c r="O277" s="5" t="s">
        <v>216</v>
      </c>
      <c r="P277" s="5" t="s">
        <v>216</v>
      </c>
      <c r="Q277" s="5" t="s">
        <v>216</v>
      </c>
      <c r="R277" s="5" t="s">
        <v>216</v>
      </c>
      <c r="S277" s="5">
        <v>0.05</v>
      </c>
      <c r="T277" s="5">
        <v>0.05</v>
      </c>
      <c r="U277" s="5">
        <v>0.05</v>
      </c>
      <c r="V277" s="5">
        <v>0</v>
      </c>
      <c r="W277" s="5">
        <v>0</v>
      </c>
      <c r="X277" s="5">
        <v>0.05</v>
      </c>
      <c r="Y277" s="5">
        <v>0.05</v>
      </c>
    </row>
    <row r="278" spans="1:25" ht="25.5" x14ac:dyDescent="0.25">
      <c r="A278" s="4" t="s">
        <v>35506</v>
      </c>
      <c r="B278" s="4" t="s">
        <v>35474</v>
      </c>
      <c r="C278" s="4" t="s">
        <v>2022</v>
      </c>
      <c r="D278" s="1" t="s">
        <v>2023</v>
      </c>
      <c r="E278" s="5" t="s">
        <v>216</v>
      </c>
      <c r="F278" s="5" t="s">
        <v>216</v>
      </c>
      <c r="G278" s="5" t="s">
        <v>216</v>
      </c>
      <c r="H278" s="5" t="s">
        <v>216</v>
      </c>
      <c r="I278" s="5" t="s">
        <v>216</v>
      </c>
      <c r="J278" s="5">
        <v>0.03</v>
      </c>
      <c r="K278" s="5" t="s">
        <v>216</v>
      </c>
      <c r="L278" s="5" t="s">
        <v>216</v>
      </c>
      <c r="M278" s="5" t="s">
        <v>216</v>
      </c>
      <c r="N278" s="5" t="s">
        <v>216</v>
      </c>
      <c r="O278" s="5" t="s">
        <v>216</v>
      </c>
      <c r="P278" s="5" t="s">
        <v>216</v>
      </c>
      <c r="Q278" s="5" t="s">
        <v>216</v>
      </c>
      <c r="R278" s="5" t="s">
        <v>216</v>
      </c>
      <c r="S278" s="5">
        <v>0.05</v>
      </c>
      <c r="T278" s="5">
        <v>0.05</v>
      </c>
      <c r="U278" s="5">
        <v>0.05</v>
      </c>
      <c r="V278" s="5">
        <v>0</v>
      </c>
      <c r="W278" s="5">
        <v>0</v>
      </c>
      <c r="X278" s="5">
        <v>0.05</v>
      </c>
      <c r="Y278" s="5">
        <v>0.05</v>
      </c>
    </row>
    <row r="279" spans="1:25" ht="25.5" x14ac:dyDescent="0.25">
      <c r="A279" s="4" t="s">
        <v>35507</v>
      </c>
      <c r="B279" s="4" t="s">
        <v>35474</v>
      </c>
      <c r="C279" s="4" t="s">
        <v>2025</v>
      </c>
      <c r="D279" s="1" t="s">
        <v>2026</v>
      </c>
      <c r="E279" s="5" t="s">
        <v>216</v>
      </c>
      <c r="F279" s="5" t="s">
        <v>216</v>
      </c>
      <c r="G279" s="5" t="s">
        <v>216</v>
      </c>
      <c r="H279" s="5" t="s">
        <v>216</v>
      </c>
      <c r="I279" s="5" t="s">
        <v>216</v>
      </c>
      <c r="J279" s="5">
        <v>0.03</v>
      </c>
      <c r="K279" s="5" t="s">
        <v>216</v>
      </c>
      <c r="L279" s="5" t="s">
        <v>216</v>
      </c>
      <c r="M279" s="5" t="s">
        <v>216</v>
      </c>
      <c r="N279" s="5" t="s">
        <v>216</v>
      </c>
      <c r="O279" s="5" t="s">
        <v>216</v>
      </c>
      <c r="P279" s="5" t="s">
        <v>216</v>
      </c>
      <c r="Q279" s="5" t="s">
        <v>216</v>
      </c>
      <c r="R279" s="5" t="s">
        <v>216</v>
      </c>
      <c r="S279" s="5">
        <v>0.05</v>
      </c>
      <c r="T279" s="5">
        <v>0.05</v>
      </c>
      <c r="U279" s="5">
        <v>0.05</v>
      </c>
      <c r="V279" s="5">
        <v>0</v>
      </c>
      <c r="W279" s="5">
        <v>0</v>
      </c>
      <c r="X279" s="5">
        <v>0.05</v>
      </c>
      <c r="Y279" s="5">
        <v>0.05</v>
      </c>
    </row>
    <row r="280" spans="1:25" ht="25.5" x14ac:dyDescent="0.25">
      <c r="A280" s="4" t="s">
        <v>35508</v>
      </c>
      <c r="B280" s="4" t="s">
        <v>35474</v>
      </c>
      <c r="C280" s="4" t="s">
        <v>2028</v>
      </c>
      <c r="D280" s="1" t="s">
        <v>2029</v>
      </c>
      <c r="E280" s="5" t="s">
        <v>216</v>
      </c>
      <c r="F280" s="5" t="s">
        <v>216</v>
      </c>
      <c r="G280" s="5" t="s">
        <v>216</v>
      </c>
      <c r="H280" s="5" t="s">
        <v>216</v>
      </c>
      <c r="I280" s="5" t="s">
        <v>216</v>
      </c>
      <c r="J280" s="5">
        <v>0.03</v>
      </c>
      <c r="K280" s="5" t="s">
        <v>216</v>
      </c>
      <c r="L280" s="5" t="s">
        <v>216</v>
      </c>
      <c r="M280" s="5" t="s">
        <v>216</v>
      </c>
      <c r="N280" s="5" t="s">
        <v>216</v>
      </c>
      <c r="O280" s="5" t="s">
        <v>216</v>
      </c>
      <c r="P280" s="5" t="s">
        <v>216</v>
      </c>
      <c r="Q280" s="5" t="s">
        <v>216</v>
      </c>
      <c r="R280" s="5" t="s">
        <v>216</v>
      </c>
      <c r="S280" s="5">
        <v>0.05</v>
      </c>
      <c r="T280" s="5">
        <v>0.05</v>
      </c>
      <c r="U280" s="5">
        <v>0.05</v>
      </c>
      <c r="V280" s="5">
        <v>0</v>
      </c>
      <c r="W280" s="5">
        <v>0</v>
      </c>
      <c r="X280" s="5">
        <v>0.05</v>
      </c>
      <c r="Y280" s="5">
        <v>0.05</v>
      </c>
    </row>
    <row r="281" spans="1:25" ht="25.5" x14ac:dyDescent="0.25">
      <c r="A281" s="4" t="s">
        <v>35509</v>
      </c>
      <c r="B281" s="4" t="s">
        <v>35474</v>
      </c>
      <c r="C281" s="4" t="s">
        <v>2031</v>
      </c>
      <c r="D281" s="1" t="s">
        <v>2032</v>
      </c>
      <c r="E281" s="5" t="s">
        <v>216</v>
      </c>
      <c r="F281" s="5" t="s">
        <v>216</v>
      </c>
      <c r="G281" s="5" t="s">
        <v>216</v>
      </c>
      <c r="H281" s="5" t="s">
        <v>216</v>
      </c>
      <c r="I281" s="5" t="s">
        <v>216</v>
      </c>
      <c r="J281" s="5">
        <v>0.03</v>
      </c>
      <c r="K281" s="5" t="s">
        <v>216</v>
      </c>
      <c r="L281" s="5" t="s">
        <v>216</v>
      </c>
      <c r="M281" s="5" t="s">
        <v>216</v>
      </c>
      <c r="N281" s="5" t="s">
        <v>216</v>
      </c>
      <c r="O281" s="5" t="s">
        <v>216</v>
      </c>
      <c r="P281" s="5" t="s">
        <v>216</v>
      </c>
      <c r="Q281" s="5" t="s">
        <v>216</v>
      </c>
      <c r="R281" s="5" t="s">
        <v>216</v>
      </c>
      <c r="S281" s="5">
        <v>0.05</v>
      </c>
      <c r="T281" s="5">
        <v>0.05</v>
      </c>
      <c r="U281" s="5">
        <v>0.05</v>
      </c>
      <c r="V281" s="5">
        <v>0</v>
      </c>
      <c r="W281" s="5">
        <v>0</v>
      </c>
      <c r="X281" s="5">
        <v>0.05</v>
      </c>
      <c r="Y281" s="5">
        <v>0.05</v>
      </c>
    </row>
    <row r="282" spans="1:25" ht="25.5" x14ac:dyDescent="0.25">
      <c r="A282" s="4" t="s">
        <v>35510</v>
      </c>
      <c r="B282" s="4" t="s">
        <v>35474</v>
      </c>
      <c r="C282" s="4" t="s">
        <v>2034</v>
      </c>
      <c r="D282" s="1" t="s">
        <v>2035</v>
      </c>
      <c r="E282" s="5" t="s">
        <v>216</v>
      </c>
      <c r="F282" s="5" t="s">
        <v>216</v>
      </c>
      <c r="G282" s="5" t="s">
        <v>216</v>
      </c>
      <c r="H282" s="5" t="s">
        <v>216</v>
      </c>
      <c r="I282" s="5" t="s">
        <v>216</v>
      </c>
      <c r="J282" s="5">
        <v>0.03</v>
      </c>
      <c r="K282" s="5" t="s">
        <v>216</v>
      </c>
      <c r="L282" s="5" t="s">
        <v>216</v>
      </c>
      <c r="M282" s="5" t="s">
        <v>216</v>
      </c>
      <c r="N282" s="5" t="s">
        <v>216</v>
      </c>
      <c r="O282" s="5" t="s">
        <v>216</v>
      </c>
      <c r="P282" s="5" t="s">
        <v>216</v>
      </c>
      <c r="Q282" s="5" t="s">
        <v>216</v>
      </c>
      <c r="R282" s="5" t="s">
        <v>216</v>
      </c>
      <c r="S282" s="5">
        <v>0.05</v>
      </c>
      <c r="T282" s="5">
        <v>0.05</v>
      </c>
      <c r="U282" s="5">
        <v>0.05</v>
      </c>
      <c r="V282" s="5">
        <v>0</v>
      </c>
      <c r="W282" s="5">
        <v>0</v>
      </c>
      <c r="X282" s="5">
        <v>0.05</v>
      </c>
      <c r="Y282" s="5">
        <v>0.05</v>
      </c>
    </row>
    <row r="283" spans="1:25" ht="25.5" x14ac:dyDescent="0.25">
      <c r="A283" s="4" t="s">
        <v>35511</v>
      </c>
      <c r="B283" s="4" t="s">
        <v>35474</v>
      </c>
      <c r="C283" s="4" t="s">
        <v>2037</v>
      </c>
      <c r="D283" s="1" t="s">
        <v>2038</v>
      </c>
      <c r="E283" s="5" t="s">
        <v>216</v>
      </c>
      <c r="F283" s="5" t="s">
        <v>216</v>
      </c>
      <c r="G283" s="5" t="s">
        <v>216</v>
      </c>
      <c r="H283" s="5" t="s">
        <v>216</v>
      </c>
      <c r="I283" s="5" t="s">
        <v>216</v>
      </c>
      <c r="J283" s="5">
        <v>0.03</v>
      </c>
      <c r="K283" s="5" t="s">
        <v>216</v>
      </c>
      <c r="L283" s="5" t="s">
        <v>216</v>
      </c>
      <c r="M283" s="5" t="s">
        <v>216</v>
      </c>
      <c r="N283" s="5" t="s">
        <v>216</v>
      </c>
      <c r="O283" s="5" t="s">
        <v>216</v>
      </c>
      <c r="P283" s="5" t="s">
        <v>216</v>
      </c>
      <c r="Q283" s="5" t="s">
        <v>216</v>
      </c>
      <c r="R283" s="5" t="s">
        <v>216</v>
      </c>
      <c r="S283" s="5">
        <v>0.05</v>
      </c>
      <c r="T283" s="5">
        <v>0.05</v>
      </c>
      <c r="U283" s="5">
        <v>0.05</v>
      </c>
      <c r="V283" s="5">
        <v>0</v>
      </c>
      <c r="W283" s="5">
        <v>0</v>
      </c>
      <c r="X283" s="5">
        <v>0.05</v>
      </c>
      <c r="Y283" s="5">
        <v>0.05</v>
      </c>
    </row>
    <row r="284" spans="1:25" ht="25.5" x14ac:dyDescent="0.25">
      <c r="A284" s="4" t="s">
        <v>35512</v>
      </c>
      <c r="B284" s="4" t="s">
        <v>35474</v>
      </c>
      <c r="C284" s="4" t="s">
        <v>2040</v>
      </c>
      <c r="D284" s="1" t="s">
        <v>2041</v>
      </c>
      <c r="E284" s="5" t="s">
        <v>216</v>
      </c>
      <c r="F284" s="5" t="s">
        <v>216</v>
      </c>
      <c r="G284" s="5" t="s">
        <v>216</v>
      </c>
      <c r="H284" s="5" t="s">
        <v>216</v>
      </c>
      <c r="I284" s="5" t="s">
        <v>216</v>
      </c>
      <c r="J284" s="5">
        <v>0.03</v>
      </c>
      <c r="K284" s="5" t="s">
        <v>216</v>
      </c>
      <c r="L284" s="5" t="s">
        <v>216</v>
      </c>
      <c r="M284" s="5" t="s">
        <v>216</v>
      </c>
      <c r="N284" s="5" t="s">
        <v>216</v>
      </c>
      <c r="O284" s="5" t="s">
        <v>216</v>
      </c>
      <c r="P284" s="5" t="s">
        <v>216</v>
      </c>
      <c r="Q284" s="5" t="s">
        <v>216</v>
      </c>
      <c r="R284" s="5" t="s">
        <v>216</v>
      </c>
      <c r="S284" s="5">
        <v>0.05</v>
      </c>
      <c r="T284" s="5">
        <v>0.05</v>
      </c>
      <c r="U284" s="5">
        <v>0.05</v>
      </c>
      <c r="V284" s="5">
        <v>0</v>
      </c>
      <c r="W284" s="5">
        <v>0</v>
      </c>
      <c r="X284" s="5">
        <v>0.05</v>
      </c>
      <c r="Y284" s="5">
        <v>0.05</v>
      </c>
    </row>
    <row r="285" spans="1:25" ht="25.5" x14ac:dyDescent="0.25">
      <c r="A285" s="4" t="s">
        <v>35513</v>
      </c>
      <c r="B285" s="4" t="s">
        <v>35474</v>
      </c>
      <c r="C285" s="4" t="s">
        <v>2043</v>
      </c>
      <c r="D285" s="1" t="s">
        <v>2044</v>
      </c>
      <c r="E285" s="5" t="s">
        <v>216</v>
      </c>
      <c r="F285" s="5" t="s">
        <v>216</v>
      </c>
      <c r="G285" s="5" t="s">
        <v>216</v>
      </c>
      <c r="H285" s="5" t="s">
        <v>216</v>
      </c>
      <c r="I285" s="5" t="s">
        <v>216</v>
      </c>
      <c r="J285" s="5">
        <v>0.03</v>
      </c>
      <c r="K285" s="5" t="s">
        <v>216</v>
      </c>
      <c r="L285" s="5" t="s">
        <v>216</v>
      </c>
      <c r="M285" s="5" t="s">
        <v>216</v>
      </c>
      <c r="N285" s="5" t="s">
        <v>216</v>
      </c>
      <c r="O285" s="5" t="s">
        <v>216</v>
      </c>
      <c r="P285" s="5" t="s">
        <v>216</v>
      </c>
      <c r="Q285" s="5" t="s">
        <v>216</v>
      </c>
      <c r="R285" s="5" t="s">
        <v>216</v>
      </c>
      <c r="S285" s="5">
        <v>0.05</v>
      </c>
      <c r="T285" s="5">
        <v>0.05</v>
      </c>
      <c r="U285" s="5">
        <v>0.05</v>
      </c>
      <c r="V285" s="5">
        <v>0</v>
      </c>
      <c r="W285" s="5">
        <v>0</v>
      </c>
      <c r="X285" s="5">
        <v>0.05</v>
      </c>
      <c r="Y285" s="5">
        <v>0.05</v>
      </c>
    </row>
    <row r="286" spans="1:25" ht="25.5" x14ac:dyDescent="0.25">
      <c r="A286" s="4" t="s">
        <v>35514</v>
      </c>
      <c r="B286" s="4" t="s">
        <v>35474</v>
      </c>
      <c r="C286" s="4" t="s">
        <v>2046</v>
      </c>
      <c r="D286" s="1" t="s">
        <v>2047</v>
      </c>
      <c r="E286" s="5" t="s">
        <v>216</v>
      </c>
      <c r="F286" s="5" t="s">
        <v>216</v>
      </c>
      <c r="G286" s="5" t="s">
        <v>216</v>
      </c>
      <c r="H286" s="5" t="s">
        <v>216</v>
      </c>
      <c r="I286" s="5" t="s">
        <v>216</v>
      </c>
      <c r="J286" s="5">
        <v>0.03</v>
      </c>
      <c r="K286" s="5" t="s">
        <v>216</v>
      </c>
      <c r="L286" s="5" t="s">
        <v>216</v>
      </c>
      <c r="M286" s="5" t="s">
        <v>216</v>
      </c>
      <c r="N286" s="5" t="s">
        <v>216</v>
      </c>
      <c r="O286" s="5" t="s">
        <v>216</v>
      </c>
      <c r="P286" s="5" t="s">
        <v>216</v>
      </c>
      <c r="Q286" s="5" t="s">
        <v>216</v>
      </c>
      <c r="R286" s="5" t="s">
        <v>216</v>
      </c>
      <c r="S286" s="5">
        <v>0.05</v>
      </c>
      <c r="T286" s="5">
        <v>0.05</v>
      </c>
      <c r="U286" s="5">
        <v>0.05</v>
      </c>
      <c r="V286" s="5">
        <v>0</v>
      </c>
      <c r="W286" s="5">
        <v>0</v>
      </c>
      <c r="X286" s="5">
        <v>0.05</v>
      </c>
      <c r="Y286" s="5">
        <v>0.05</v>
      </c>
    </row>
    <row r="287" spans="1:25" x14ac:dyDescent="0.25">
      <c r="A287" s="4" t="s">
        <v>35515</v>
      </c>
      <c r="B287" s="4" t="s">
        <v>35474</v>
      </c>
      <c r="C287" s="4" t="s">
        <v>2049</v>
      </c>
      <c r="D287" s="1" t="s">
        <v>9167</v>
      </c>
      <c r="E287" s="5" t="s">
        <v>216</v>
      </c>
      <c r="F287" s="5" t="s">
        <v>216</v>
      </c>
      <c r="G287" s="5" t="s">
        <v>216</v>
      </c>
      <c r="H287" s="5" t="s">
        <v>216</v>
      </c>
      <c r="I287" s="5" t="s">
        <v>216</v>
      </c>
      <c r="J287" s="5">
        <v>0.03</v>
      </c>
      <c r="K287" s="5" t="s">
        <v>216</v>
      </c>
      <c r="L287" s="5" t="s">
        <v>216</v>
      </c>
      <c r="M287" s="5" t="s">
        <v>216</v>
      </c>
      <c r="N287" s="5" t="s">
        <v>216</v>
      </c>
      <c r="O287" s="5" t="s">
        <v>216</v>
      </c>
      <c r="P287" s="5" t="s">
        <v>216</v>
      </c>
      <c r="Q287" s="5" t="s">
        <v>216</v>
      </c>
      <c r="R287" s="5" t="s">
        <v>216</v>
      </c>
      <c r="S287" s="5">
        <v>0.05</v>
      </c>
      <c r="T287" s="5">
        <v>0.05</v>
      </c>
      <c r="U287" s="5">
        <v>0.05</v>
      </c>
      <c r="V287" s="5">
        <v>0</v>
      </c>
      <c r="W287" s="5">
        <v>0</v>
      </c>
      <c r="X287" s="5">
        <v>0.05</v>
      </c>
      <c r="Y287" s="5">
        <v>0.05</v>
      </c>
    </row>
    <row r="288" spans="1:25" ht="25.5" x14ac:dyDescent="0.25">
      <c r="A288" s="4" t="s">
        <v>35516</v>
      </c>
      <c r="B288" s="4" t="s">
        <v>35474</v>
      </c>
      <c r="C288" s="4" t="s">
        <v>9169</v>
      </c>
      <c r="D288" s="1" t="s">
        <v>9170</v>
      </c>
      <c r="E288" s="5" t="s">
        <v>216</v>
      </c>
      <c r="F288" s="5" t="s">
        <v>216</v>
      </c>
      <c r="G288" s="5" t="s">
        <v>216</v>
      </c>
      <c r="H288" s="5" t="s">
        <v>216</v>
      </c>
      <c r="I288" s="5" t="s">
        <v>216</v>
      </c>
      <c r="J288" s="5">
        <v>0.03</v>
      </c>
      <c r="K288" s="5" t="s">
        <v>216</v>
      </c>
      <c r="L288" s="5" t="s">
        <v>216</v>
      </c>
      <c r="M288" s="5" t="s">
        <v>216</v>
      </c>
      <c r="N288" s="5" t="s">
        <v>216</v>
      </c>
      <c r="O288" s="5" t="s">
        <v>216</v>
      </c>
      <c r="P288" s="5" t="s">
        <v>216</v>
      </c>
      <c r="Q288" s="5" t="s">
        <v>216</v>
      </c>
      <c r="R288" s="5" t="s">
        <v>216</v>
      </c>
      <c r="S288" s="5">
        <v>0.05</v>
      </c>
      <c r="T288" s="5">
        <v>0.05</v>
      </c>
      <c r="U288" s="5">
        <v>0.05</v>
      </c>
      <c r="V288" s="5">
        <v>0</v>
      </c>
      <c r="W288" s="5">
        <v>0</v>
      </c>
      <c r="X288" s="5">
        <v>0.05</v>
      </c>
      <c r="Y288" s="5">
        <v>0.05</v>
      </c>
    </row>
    <row r="289" spans="1:25" ht="25.5" x14ac:dyDescent="0.25">
      <c r="A289" s="4" t="s">
        <v>35517</v>
      </c>
      <c r="B289" s="4" t="s">
        <v>35474</v>
      </c>
      <c r="C289" s="4" t="s">
        <v>2052</v>
      </c>
      <c r="D289" s="1" t="s">
        <v>2053</v>
      </c>
      <c r="E289" s="5" t="s">
        <v>216</v>
      </c>
      <c r="F289" s="5" t="s">
        <v>216</v>
      </c>
      <c r="G289" s="5" t="s">
        <v>216</v>
      </c>
      <c r="H289" s="5" t="s">
        <v>216</v>
      </c>
      <c r="I289" s="5" t="s">
        <v>216</v>
      </c>
      <c r="J289" s="5">
        <v>0.03</v>
      </c>
      <c r="K289" s="5" t="s">
        <v>216</v>
      </c>
      <c r="L289" s="5" t="s">
        <v>216</v>
      </c>
      <c r="M289" s="5" t="s">
        <v>216</v>
      </c>
      <c r="N289" s="5" t="s">
        <v>216</v>
      </c>
      <c r="O289" s="5" t="s">
        <v>216</v>
      </c>
      <c r="P289" s="5" t="s">
        <v>216</v>
      </c>
      <c r="Q289" s="5" t="s">
        <v>216</v>
      </c>
      <c r="R289" s="5" t="s">
        <v>216</v>
      </c>
      <c r="S289" s="5">
        <v>0.05</v>
      </c>
      <c r="T289" s="5">
        <v>0.05</v>
      </c>
      <c r="U289" s="5">
        <v>0.05</v>
      </c>
      <c r="V289" s="5">
        <v>0</v>
      </c>
      <c r="W289" s="5">
        <v>0</v>
      </c>
      <c r="X289" s="5">
        <v>0.05</v>
      </c>
      <c r="Y289" s="5">
        <v>0.05</v>
      </c>
    </row>
    <row r="290" spans="1:25" ht="25.5" x14ac:dyDescent="0.25">
      <c r="A290" s="4" t="s">
        <v>35518</v>
      </c>
      <c r="B290" s="4" t="s">
        <v>35474</v>
      </c>
      <c r="C290" s="4" t="s">
        <v>2055</v>
      </c>
      <c r="D290" s="1" t="s">
        <v>2056</v>
      </c>
      <c r="E290" s="5" t="s">
        <v>216</v>
      </c>
      <c r="F290" s="5" t="s">
        <v>216</v>
      </c>
      <c r="G290" s="5" t="s">
        <v>216</v>
      </c>
      <c r="H290" s="5" t="s">
        <v>216</v>
      </c>
      <c r="I290" s="5" t="s">
        <v>216</v>
      </c>
      <c r="J290" s="5">
        <v>0.03</v>
      </c>
      <c r="K290" s="5" t="s">
        <v>216</v>
      </c>
      <c r="L290" s="5" t="s">
        <v>216</v>
      </c>
      <c r="M290" s="5" t="s">
        <v>216</v>
      </c>
      <c r="N290" s="5" t="s">
        <v>216</v>
      </c>
      <c r="O290" s="5" t="s">
        <v>216</v>
      </c>
      <c r="P290" s="5" t="s">
        <v>216</v>
      </c>
      <c r="Q290" s="5" t="s">
        <v>216</v>
      </c>
      <c r="R290" s="5" t="s">
        <v>216</v>
      </c>
      <c r="S290" s="5">
        <v>0.05</v>
      </c>
      <c r="T290" s="5">
        <v>0.05</v>
      </c>
      <c r="U290" s="5">
        <v>0.05</v>
      </c>
      <c r="V290" s="5">
        <v>0</v>
      </c>
      <c r="W290" s="5">
        <v>0</v>
      </c>
      <c r="X290" s="5">
        <v>0.05</v>
      </c>
      <c r="Y290" s="5">
        <v>0.05</v>
      </c>
    </row>
    <row r="291" spans="1:25" ht="25.5" x14ac:dyDescent="0.25">
      <c r="A291" s="4" t="s">
        <v>35519</v>
      </c>
      <c r="B291" s="4" t="s">
        <v>35474</v>
      </c>
      <c r="C291" s="4" t="s">
        <v>2058</v>
      </c>
      <c r="D291" s="1" t="s">
        <v>2059</v>
      </c>
      <c r="E291" s="5" t="s">
        <v>216</v>
      </c>
      <c r="F291" s="5" t="s">
        <v>216</v>
      </c>
      <c r="G291" s="5" t="s">
        <v>216</v>
      </c>
      <c r="H291" s="5" t="s">
        <v>216</v>
      </c>
      <c r="I291" s="5" t="s">
        <v>216</v>
      </c>
      <c r="J291" s="5">
        <v>0.03</v>
      </c>
      <c r="K291" s="5" t="s">
        <v>216</v>
      </c>
      <c r="L291" s="5" t="s">
        <v>216</v>
      </c>
      <c r="M291" s="5" t="s">
        <v>216</v>
      </c>
      <c r="N291" s="5" t="s">
        <v>216</v>
      </c>
      <c r="O291" s="5" t="s">
        <v>216</v>
      </c>
      <c r="P291" s="5" t="s">
        <v>216</v>
      </c>
      <c r="Q291" s="5" t="s">
        <v>216</v>
      </c>
      <c r="R291" s="5" t="s">
        <v>216</v>
      </c>
      <c r="S291" s="5">
        <v>0.05</v>
      </c>
      <c r="T291" s="5">
        <v>0.05</v>
      </c>
      <c r="U291" s="5">
        <v>0.05</v>
      </c>
      <c r="V291" s="5">
        <v>0</v>
      </c>
      <c r="W291" s="5">
        <v>0</v>
      </c>
      <c r="X291" s="5">
        <v>0.05</v>
      </c>
      <c r="Y291" s="5">
        <v>0.05</v>
      </c>
    </row>
    <row r="292" spans="1:25" ht="25.5" x14ac:dyDescent="0.25">
      <c r="A292" s="4" t="s">
        <v>35520</v>
      </c>
      <c r="B292" s="4" t="s">
        <v>35474</v>
      </c>
      <c r="C292" s="4" t="s">
        <v>2061</v>
      </c>
      <c r="D292" s="1" t="s">
        <v>2062</v>
      </c>
      <c r="E292" s="5" t="s">
        <v>216</v>
      </c>
      <c r="F292" s="5" t="s">
        <v>216</v>
      </c>
      <c r="G292" s="5" t="s">
        <v>216</v>
      </c>
      <c r="H292" s="5" t="s">
        <v>216</v>
      </c>
      <c r="I292" s="5" t="s">
        <v>216</v>
      </c>
      <c r="J292" s="5">
        <v>0.03</v>
      </c>
      <c r="K292" s="5" t="s">
        <v>216</v>
      </c>
      <c r="L292" s="5" t="s">
        <v>216</v>
      </c>
      <c r="M292" s="5" t="s">
        <v>216</v>
      </c>
      <c r="N292" s="5" t="s">
        <v>216</v>
      </c>
      <c r="O292" s="5" t="s">
        <v>216</v>
      </c>
      <c r="P292" s="5" t="s">
        <v>216</v>
      </c>
      <c r="Q292" s="5" t="s">
        <v>216</v>
      </c>
      <c r="R292" s="5" t="s">
        <v>216</v>
      </c>
      <c r="S292" s="5">
        <v>0.05</v>
      </c>
      <c r="T292" s="5">
        <v>0.05</v>
      </c>
      <c r="U292" s="5">
        <v>0.05</v>
      </c>
      <c r="V292" s="5">
        <v>0</v>
      </c>
      <c r="W292" s="5">
        <v>0</v>
      </c>
      <c r="X292" s="5">
        <v>0.05</v>
      </c>
      <c r="Y292" s="5">
        <v>0.05</v>
      </c>
    </row>
    <row r="293" spans="1:25" ht="25.5" x14ac:dyDescent="0.25">
      <c r="A293" s="4" t="s">
        <v>35521</v>
      </c>
      <c r="B293" s="4" t="s">
        <v>35474</v>
      </c>
      <c r="C293" s="4" t="s">
        <v>2064</v>
      </c>
      <c r="D293" s="1" t="s">
        <v>9176</v>
      </c>
      <c r="E293" s="5" t="s">
        <v>216</v>
      </c>
      <c r="F293" s="5" t="s">
        <v>216</v>
      </c>
      <c r="G293" s="5" t="s">
        <v>216</v>
      </c>
      <c r="H293" s="5" t="s">
        <v>216</v>
      </c>
      <c r="I293" s="5" t="s">
        <v>216</v>
      </c>
      <c r="J293" s="5">
        <v>0.03</v>
      </c>
      <c r="K293" s="5" t="s">
        <v>216</v>
      </c>
      <c r="L293" s="5" t="s">
        <v>216</v>
      </c>
      <c r="M293" s="5" t="s">
        <v>216</v>
      </c>
      <c r="N293" s="5" t="s">
        <v>216</v>
      </c>
      <c r="O293" s="5" t="s">
        <v>216</v>
      </c>
      <c r="P293" s="5" t="s">
        <v>216</v>
      </c>
      <c r="Q293" s="5" t="s">
        <v>216</v>
      </c>
      <c r="R293" s="5" t="s">
        <v>216</v>
      </c>
      <c r="S293" s="5">
        <v>0.05</v>
      </c>
      <c r="T293" s="5">
        <v>0.05</v>
      </c>
      <c r="U293" s="5">
        <v>0.05</v>
      </c>
      <c r="V293" s="5">
        <v>0</v>
      </c>
      <c r="W293" s="5">
        <v>0</v>
      </c>
      <c r="X293" s="5">
        <v>0.05</v>
      </c>
      <c r="Y293" s="5">
        <v>0.05</v>
      </c>
    </row>
    <row r="294" spans="1:25" ht="25.5" x14ac:dyDescent="0.25">
      <c r="A294" s="4" t="s">
        <v>35522</v>
      </c>
      <c r="B294" s="4" t="s">
        <v>35474</v>
      </c>
      <c r="C294" s="4" t="s">
        <v>2067</v>
      </c>
      <c r="D294" s="1" t="s">
        <v>9178</v>
      </c>
      <c r="E294" s="5" t="s">
        <v>216</v>
      </c>
      <c r="F294" s="5" t="s">
        <v>216</v>
      </c>
      <c r="G294" s="5" t="s">
        <v>216</v>
      </c>
      <c r="H294" s="5" t="s">
        <v>216</v>
      </c>
      <c r="I294" s="5" t="s">
        <v>216</v>
      </c>
      <c r="J294" s="5">
        <v>0.03</v>
      </c>
      <c r="K294" s="5" t="s">
        <v>216</v>
      </c>
      <c r="L294" s="5" t="s">
        <v>216</v>
      </c>
      <c r="M294" s="5" t="s">
        <v>216</v>
      </c>
      <c r="N294" s="5" t="s">
        <v>216</v>
      </c>
      <c r="O294" s="5" t="s">
        <v>216</v>
      </c>
      <c r="P294" s="5" t="s">
        <v>216</v>
      </c>
      <c r="Q294" s="5" t="s">
        <v>216</v>
      </c>
      <c r="R294" s="5" t="s">
        <v>216</v>
      </c>
      <c r="S294" s="5">
        <v>0.05</v>
      </c>
      <c r="T294" s="5">
        <v>0.05</v>
      </c>
      <c r="U294" s="5">
        <v>0.05</v>
      </c>
      <c r="V294" s="5">
        <v>0</v>
      </c>
      <c r="W294" s="5">
        <v>0</v>
      </c>
      <c r="X294" s="5">
        <v>0.05</v>
      </c>
      <c r="Y294" s="5">
        <v>0.05</v>
      </c>
    </row>
    <row r="295" spans="1:25" x14ac:dyDescent="0.25">
      <c r="A295" s="4" t="s">
        <v>35523</v>
      </c>
      <c r="B295" s="4" t="s">
        <v>35474</v>
      </c>
      <c r="C295" s="4" t="s">
        <v>2070</v>
      </c>
      <c r="D295" s="1" t="s">
        <v>9180</v>
      </c>
      <c r="E295" s="5" t="s">
        <v>216</v>
      </c>
      <c r="F295" s="5" t="s">
        <v>216</v>
      </c>
      <c r="G295" s="5" t="s">
        <v>216</v>
      </c>
      <c r="H295" s="5" t="s">
        <v>216</v>
      </c>
      <c r="I295" s="5" t="s">
        <v>216</v>
      </c>
      <c r="J295" s="5">
        <v>0.03</v>
      </c>
      <c r="K295" s="5" t="s">
        <v>216</v>
      </c>
      <c r="L295" s="5" t="s">
        <v>216</v>
      </c>
      <c r="M295" s="5" t="s">
        <v>216</v>
      </c>
      <c r="N295" s="5" t="s">
        <v>216</v>
      </c>
      <c r="O295" s="5" t="s">
        <v>216</v>
      </c>
      <c r="P295" s="5" t="s">
        <v>216</v>
      </c>
      <c r="Q295" s="5" t="s">
        <v>216</v>
      </c>
      <c r="R295" s="5" t="s">
        <v>216</v>
      </c>
      <c r="S295" s="5">
        <v>0.05</v>
      </c>
      <c r="T295" s="5">
        <v>0.05</v>
      </c>
      <c r="U295" s="5">
        <v>0.05</v>
      </c>
      <c r="V295" s="5">
        <v>0</v>
      </c>
      <c r="W295" s="5">
        <v>0</v>
      </c>
      <c r="X295" s="5">
        <v>0.05</v>
      </c>
      <c r="Y295" s="5">
        <v>0.05</v>
      </c>
    </row>
    <row r="296" spans="1:25" ht="25.5" x14ac:dyDescent="0.25">
      <c r="A296" s="4" t="s">
        <v>35524</v>
      </c>
      <c r="B296" s="4" t="s">
        <v>35474</v>
      </c>
      <c r="C296" s="4" t="s">
        <v>9182</v>
      </c>
      <c r="D296" s="1" t="s">
        <v>9183</v>
      </c>
      <c r="E296" s="5" t="s">
        <v>216</v>
      </c>
      <c r="F296" s="5" t="s">
        <v>216</v>
      </c>
      <c r="G296" s="5" t="s">
        <v>216</v>
      </c>
      <c r="H296" s="5" t="s">
        <v>216</v>
      </c>
      <c r="I296" s="5" t="s">
        <v>216</v>
      </c>
      <c r="J296" s="5">
        <v>0.03</v>
      </c>
      <c r="K296" s="5" t="s">
        <v>216</v>
      </c>
      <c r="L296" s="5" t="s">
        <v>216</v>
      </c>
      <c r="M296" s="5" t="s">
        <v>216</v>
      </c>
      <c r="N296" s="5" t="s">
        <v>216</v>
      </c>
      <c r="O296" s="5" t="s">
        <v>216</v>
      </c>
      <c r="P296" s="5" t="s">
        <v>216</v>
      </c>
      <c r="Q296" s="5" t="s">
        <v>216</v>
      </c>
      <c r="R296" s="5" t="s">
        <v>216</v>
      </c>
      <c r="S296" s="5">
        <v>0.05</v>
      </c>
      <c r="T296" s="5">
        <v>0.05</v>
      </c>
      <c r="U296" s="5">
        <v>0.05</v>
      </c>
      <c r="V296" s="5">
        <v>0</v>
      </c>
      <c r="W296" s="5">
        <v>0</v>
      </c>
      <c r="X296" s="5">
        <v>0.05</v>
      </c>
      <c r="Y296" s="5">
        <v>0.05</v>
      </c>
    </row>
    <row r="297" spans="1:25" ht="25.5" x14ac:dyDescent="0.25">
      <c r="A297" s="4" t="s">
        <v>35525</v>
      </c>
      <c r="B297" s="4" t="s">
        <v>35474</v>
      </c>
      <c r="C297" s="4" t="s">
        <v>2073</v>
      </c>
      <c r="D297" s="1" t="s">
        <v>2074</v>
      </c>
      <c r="E297" s="5" t="s">
        <v>216</v>
      </c>
      <c r="F297" s="5" t="s">
        <v>216</v>
      </c>
      <c r="G297" s="5" t="s">
        <v>216</v>
      </c>
      <c r="H297" s="5" t="s">
        <v>216</v>
      </c>
      <c r="I297" s="5" t="s">
        <v>216</v>
      </c>
      <c r="J297" s="5">
        <v>7.0000000000000007E-2</v>
      </c>
      <c r="K297" s="5" t="s">
        <v>216</v>
      </c>
      <c r="L297" s="5" t="s">
        <v>216</v>
      </c>
      <c r="M297" s="5" t="s">
        <v>216</v>
      </c>
      <c r="N297" s="5" t="s">
        <v>216</v>
      </c>
      <c r="O297" s="5" t="s">
        <v>216</v>
      </c>
      <c r="P297" s="5" t="s">
        <v>216</v>
      </c>
      <c r="Q297" s="5" t="s">
        <v>216</v>
      </c>
      <c r="R297" s="5" t="s">
        <v>216</v>
      </c>
      <c r="S297" s="5">
        <v>0.08</v>
      </c>
      <c r="T297" s="5">
        <v>0.08</v>
      </c>
      <c r="U297" s="5">
        <v>0.08</v>
      </c>
      <c r="V297" s="5">
        <v>0.08</v>
      </c>
      <c r="W297" s="5">
        <v>0.08</v>
      </c>
      <c r="X297" s="5">
        <v>0.08</v>
      </c>
      <c r="Y297" s="5">
        <v>0.08</v>
      </c>
    </row>
    <row r="298" spans="1:25" ht="25.5" x14ac:dyDescent="0.25">
      <c r="A298" s="4" t="s">
        <v>35526</v>
      </c>
      <c r="B298" s="4" t="s">
        <v>35474</v>
      </c>
      <c r="C298" s="4" t="s">
        <v>2076</v>
      </c>
      <c r="D298" s="1" t="s">
        <v>2077</v>
      </c>
      <c r="E298" s="5" t="s">
        <v>216</v>
      </c>
      <c r="F298" s="5" t="s">
        <v>216</v>
      </c>
      <c r="G298" s="5" t="s">
        <v>216</v>
      </c>
      <c r="H298" s="5" t="s">
        <v>216</v>
      </c>
      <c r="I298" s="5" t="s">
        <v>216</v>
      </c>
      <c r="J298" s="5">
        <v>7.0000000000000007E-2</v>
      </c>
      <c r="K298" s="5" t="s">
        <v>216</v>
      </c>
      <c r="L298" s="5" t="s">
        <v>216</v>
      </c>
      <c r="M298" s="5" t="s">
        <v>216</v>
      </c>
      <c r="N298" s="5" t="s">
        <v>216</v>
      </c>
      <c r="O298" s="5" t="s">
        <v>216</v>
      </c>
      <c r="P298" s="5" t="s">
        <v>216</v>
      </c>
      <c r="Q298" s="5" t="s">
        <v>216</v>
      </c>
      <c r="R298" s="5" t="s">
        <v>216</v>
      </c>
      <c r="S298" s="5">
        <v>0.08</v>
      </c>
      <c r="T298" s="5">
        <v>0.08</v>
      </c>
      <c r="U298" s="5">
        <v>0.08</v>
      </c>
      <c r="V298" s="5">
        <v>0.08</v>
      </c>
      <c r="W298" s="5">
        <v>0.08</v>
      </c>
      <c r="X298" s="5">
        <v>0.05</v>
      </c>
      <c r="Y298" s="5">
        <v>0.05</v>
      </c>
    </row>
    <row r="299" spans="1:25" ht="25.5" x14ac:dyDescent="0.25">
      <c r="A299" s="4" t="s">
        <v>35527</v>
      </c>
      <c r="B299" s="4" t="s">
        <v>35474</v>
      </c>
      <c r="C299" s="4" t="s">
        <v>2079</v>
      </c>
      <c r="D299" s="1" t="s">
        <v>2080</v>
      </c>
      <c r="E299" s="5" t="s">
        <v>216</v>
      </c>
      <c r="F299" s="5" t="s">
        <v>216</v>
      </c>
      <c r="G299" s="5" t="s">
        <v>216</v>
      </c>
      <c r="H299" s="5" t="s">
        <v>216</v>
      </c>
      <c r="I299" s="5" t="s">
        <v>216</v>
      </c>
      <c r="J299" s="5">
        <v>7.0000000000000007E-2</v>
      </c>
      <c r="K299" s="5" t="s">
        <v>216</v>
      </c>
      <c r="L299" s="5" t="s">
        <v>216</v>
      </c>
      <c r="M299" s="5" t="s">
        <v>216</v>
      </c>
      <c r="N299" s="5" t="s">
        <v>216</v>
      </c>
      <c r="O299" s="5" t="s">
        <v>216</v>
      </c>
      <c r="P299" s="5" t="s">
        <v>216</v>
      </c>
      <c r="Q299" s="5" t="s">
        <v>216</v>
      </c>
      <c r="R299" s="5" t="s">
        <v>216</v>
      </c>
      <c r="S299" s="5">
        <v>0.08</v>
      </c>
      <c r="T299" s="5">
        <v>0.08</v>
      </c>
      <c r="U299" s="5">
        <v>0.08</v>
      </c>
      <c r="V299" s="5">
        <v>0.08</v>
      </c>
      <c r="W299" s="5">
        <v>0.08</v>
      </c>
      <c r="X299" s="5">
        <v>0.23</v>
      </c>
      <c r="Y299" s="5">
        <v>0.23</v>
      </c>
    </row>
    <row r="300" spans="1:25" ht="25.5" x14ac:dyDescent="0.25">
      <c r="A300" s="4" t="s">
        <v>35528</v>
      </c>
      <c r="B300" s="4" t="s">
        <v>35474</v>
      </c>
      <c r="C300" s="4" t="s">
        <v>2082</v>
      </c>
      <c r="D300" s="1" t="s">
        <v>2083</v>
      </c>
      <c r="E300" s="5" t="s">
        <v>216</v>
      </c>
      <c r="F300" s="5" t="s">
        <v>216</v>
      </c>
      <c r="G300" s="5" t="s">
        <v>216</v>
      </c>
      <c r="H300" s="5" t="s">
        <v>216</v>
      </c>
      <c r="I300" s="5" t="s">
        <v>216</v>
      </c>
      <c r="J300" s="5">
        <v>7.0000000000000007E-2</v>
      </c>
      <c r="K300" s="5" t="s">
        <v>216</v>
      </c>
      <c r="L300" s="5" t="s">
        <v>216</v>
      </c>
      <c r="M300" s="5" t="s">
        <v>216</v>
      </c>
      <c r="N300" s="5" t="s">
        <v>216</v>
      </c>
      <c r="O300" s="5" t="s">
        <v>216</v>
      </c>
      <c r="P300" s="5" t="s">
        <v>216</v>
      </c>
      <c r="Q300" s="5" t="s">
        <v>216</v>
      </c>
      <c r="R300" s="5" t="s">
        <v>216</v>
      </c>
      <c r="S300" s="5">
        <v>0.08</v>
      </c>
      <c r="T300" s="5">
        <v>0.08</v>
      </c>
      <c r="U300" s="5">
        <v>0.08</v>
      </c>
      <c r="V300" s="5">
        <v>0.08</v>
      </c>
      <c r="W300" s="5">
        <v>0.08</v>
      </c>
      <c r="X300" s="5">
        <v>0.23</v>
      </c>
      <c r="Y300" s="5">
        <v>0.23</v>
      </c>
    </row>
    <row r="301" spans="1:25" ht="25.5" x14ac:dyDescent="0.25">
      <c r="A301" s="4" t="s">
        <v>35529</v>
      </c>
      <c r="B301" s="4" t="s">
        <v>35474</v>
      </c>
      <c r="C301" s="4" t="s">
        <v>2085</v>
      </c>
      <c r="D301" s="1" t="s">
        <v>2086</v>
      </c>
      <c r="E301" s="5" t="s">
        <v>216</v>
      </c>
      <c r="F301" s="5" t="s">
        <v>216</v>
      </c>
      <c r="G301" s="5" t="s">
        <v>216</v>
      </c>
      <c r="H301" s="5" t="s">
        <v>216</v>
      </c>
      <c r="I301" s="5" t="s">
        <v>216</v>
      </c>
      <c r="J301" s="5">
        <v>7.0000000000000007E-2</v>
      </c>
      <c r="K301" s="5" t="s">
        <v>216</v>
      </c>
      <c r="L301" s="5" t="s">
        <v>216</v>
      </c>
      <c r="M301" s="5" t="s">
        <v>216</v>
      </c>
      <c r="N301" s="5" t="s">
        <v>216</v>
      </c>
      <c r="O301" s="5" t="s">
        <v>216</v>
      </c>
      <c r="P301" s="5" t="s">
        <v>216</v>
      </c>
      <c r="Q301" s="5" t="s">
        <v>216</v>
      </c>
      <c r="R301" s="5" t="s">
        <v>216</v>
      </c>
      <c r="S301" s="5">
        <v>0.08</v>
      </c>
      <c r="T301" s="5">
        <v>0.08</v>
      </c>
      <c r="U301" s="5">
        <v>0.08</v>
      </c>
      <c r="V301" s="5">
        <v>0.08</v>
      </c>
      <c r="W301" s="5">
        <v>0.08</v>
      </c>
      <c r="X301" s="5">
        <v>0.05</v>
      </c>
      <c r="Y301" s="5">
        <v>0.05</v>
      </c>
    </row>
    <row r="302" spans="1:25" ht="25.5" x14ac:dyDescent="0.25">
      <c r="A302" s="4" t="s">
        <v>35530</v>
      </c>
      <c r="B302" s="4" t="s">
        <v>35474</v>
      </c>
      <c r="C302" s="4" t="s">
        <v>2088</v>
      </c>
      <c r="D302" s="1" t="s">
        <v>2089</v>
      </c>
      <c r="E302" s="5" t="s">
        <v>216</v>
      </c>
      <c r="F302" s="5" t="s">
        <v>216</v>
      </c>
      <c r="G302" s="5" t="s">
        <v>216</v>
      </c>
      <c r="H302" s="5" t="s">
        <v>216</v>
      </c>
      <c r="I302" s="5" t="s">
        <v>216</v>
      </c>
      <c r="J302" s="5">
        <v>7.0000000000000007E-2</v>
      </c>
      <c r="K302" s="5" t="s">
        <v>216</v>
      </c>
      <c r="L302" s="5" t="s">
        <v>216</v>
      </c>
      <c r="M302" s="5" t="s">
        <v>216</v>
      </c>
      <c r="N302" s="5" t="s">
        <v>216</v>
      </c>
      <c r="O302" s="5" t="s">
        <v>216</v>
      </c>
      <c r="P302" s="5" t="s">
        <v>216</v>
      </c>
      <c r="Q302" s="5" t="s">
        <v>216</v>
      </c>
      <c r="R302" s="5" t="s">
        <v>216</v>
      </c>
      <c r="S302" s="5">
        <v>0.08</v>
      </c>
      <c r="T302" s="5">
        <v>0.08</v>
      </c>
      <c r="U302" s="5">
        <v>0.08</v>
      </c>
      <c r="V302" s="5">
        <v>0.08</v>
      </c>
      <c r="W302" s="5">
        <v>0.08</v>
      </c>
      <c r="X302" s="5">
        <v>0.08</v>
      </c>
      <c r="Y302" s="5">
        <v>0.08</v>
      </c>
    </row>
    <row r="303" spans="1:25" ht="25.5" x14ac:dyDescent="0.25">
      <c r="A303" s="4" t="s">
        <v>35531</v>
      </c>
      <c r="B303" s="4" t="s">
        <v>35474</v>
      </c>
      <c r="C303" s="4" t="s">
        <v>2091</v>
      </c>
      <c r="D303" s="1" t="s">
        <v>2092</v>
      </c>
      <c r="E303" s="5" t="s">
        <v>216</v>
      </c>
      <c r="F303" s="5" t="s">
        <v>216</v>
      </c>
      <c r="G303" s="5" t="s">
        <v>216</v>
      </c>
      <c r="H303" s="5" t="s">
        <v>216</v>
      </c>
      <c r="I303" s="5" t="s">
        <v>216</v>
      </c>
      <c r="J303" s="5">
        <v>7.0000000000000007E-2</v>
      </c>
      <c r="K303" s="5" t="s">
        <v>216</v>
      </c>
      <c r="L303" s="5" t="s">
        <v>216</v>
      </c>
      <c r="M303" s="5" t="s">
        <v>216</v>
      </c>
      <c r="N303" s="5" t="s">
        <v>216</v>
      </c>
      <c r="O303" s="5" t="s">
        <v>216</v>
      </c>
      <c r="P303" s="5" t="s">
        <v>216</v>
      </c>
      <c r="Q303" s="5" t="s">
        <v>216</v>
      </c>
      <c r="R303" s="5" t="s">
        <v>216</v>
      </c>
      <c r="S303" s="5">
        <v>0.08</v>
      </c>
      <c r="T303" s="5">
        <v>0.08</v>
      </c>
      <c r="U303" s="5">
        <v>0.08</v>
      </c>
      <c r="V303" s="5">
        <v>0.08</v>
      </c>
      <c r="W303" s="5">
        <v>0.08</v>
      </c>
      <c r="X303" s="5">
        <v>0.08</v>
      </c>
      <c r="Y303" s="5">
        <v>0.08</v>
      </c>
    </row>
    <row r="304" spans="1:25" ht="25.5" x14ac:dyDescent="0.25">
      <c r="A304" s="4" t="s">
        <v>35532</v>
      </c>
      <c r="B304" s="4" t="s">
        <v>35474</v>
      </c>
      <c r="C304" s="4" t="s">
        <v>2094</v>
      </c>
      <c r="D304" s="1" t="s">
        <v>2095</v>
      </c>
      <c r="E304" s="5" t="s">
        <v>216</v>
      </c>
      <c r="F304" s="5" t="s">
        <v>216</v>
      </c>
      <c r="G304" s="5" t="s">
        <v>216</v>
      </c>
      <c r="H304" s="5" t="s">
        <v>216</v>
      </c>
      <c r="I304" s="5" t="s">
        <v>216</v>
      </c>
      <c r="J304" s="5">
        <v>7.0000000000000007E-2</v>
      </c>
      <c r="K304" s="5" t="s">
        <v>216</v>
      </c>
      <c r="L304" s="5" t="s">
        <v>216</v>
      </c>
      <c r="M304" s="5" t="s">
        <v>216</v>
      </c>
      <c r="N304" s="5" t="s">
        <v>216</v>
      </c>
      <c r="O304" s="5" t="s">
        <v>216</v>
      </c>
      <c r="P304" s="5" t="s">
        <v>216</v>
      </c>
      <c r="Q304" s="5" t="s">
        <v>216</v>
      </c>
      <c r="R304" s="5" t="s">
        <v>216</v>
      </c>
      <c r="S304" s="5">
        <v>0.08</v>
      </c>
      <c r="T304" s="5">
        <v>0.08</v>
      </c>
      <c r="U304" s="5">
        <v>0.08</v>
      </c>
      <c r="V304" s="5">
        <v>0.08</v>
      </c>
      <c r="W304" s="5">
        <v>0.08</v>
      </c>
      <c r="X304" s="5">
        <v>0.08</v>
      </c>
      <c r="Y304" s="5">
        <v>0.08</v>
      </c>
    </row>
    <row r="305" spans="1:25" ht="25.5" x14ac:dyDescent="0.25">
      <c r="A305" s="4" t="s">
        <v>35533</v>
      </c>
      <c r="B305" s="4" t="s">
        <v>35474</v>
      </c>
      <c r="C305" s="4" t="s">
        <v>2097</v>
      </c>
      <c r="D305" s="1" t="s">
        <v>9193</v>
      </c>
      <c r="E305" s="5" t="s">
        <v>216</v>
      </c>
      <c r="F305" s="5" t="s">
        <v>216</v>
      </c>
      <c r="G305" s="5" t="s">
        <v>216</v>
      </c>
      <c r="H305" s="5" t="s">
        <v>216</v>
      </c>
      <c r="I305" s="5" t="s">
        <v>216</v>
      </c>
      <c r="J305" s="5">
        <v>7.0000000000000007E-2</v>
      </c>
      <c r="K305" s="5" t="s">
        <v>216</v>
      </c>
      <c r="L305" s="5" t="s">
        <v>216</v>
      </c>
      <c r="M305" s="5" t="s">
        <v>216</v>
      </c>
      <c r="N305" s="5" t="s">
        <v>216</v>
      </c>
      <c r="O305" s="5" t="s">
        <v>216</v>
      </c>
      <c r="P305" s="5" t="s">
        <v>216</v>
      </c>
      <c r="Q305" s="5" t="s">
        <v>216</v>
      </c>
      <c r="R305" s="5" t="s">
        <v>216</v>
      </c>
      <c r="S305" s="5">
        <v>0.08</v>
      </c>
      <c r="T305" s="5">
        <v>0.08</v>
      </c>
      <c r="U305" s="5">
        <v>0.08</v>
      </c>
      <c r="V305" s="5">
        <v>0.08</v>
      </c>
      <c r="W305" s="5">
        <v>0.08</v>
      </c>
      <c r="X305" s="5">
        <v>0.05</v>
      </c>
      <c r="Y305" s="5">
        <v>0.05</v>
      </c>
    </row>
    <row r="306" spans="1:25" ht="25.5" x14ac:dyDescent="0.25">
      <c r="A306" s="4" t="s">
        <v>35534</v>
      </c>
      <c r="B306" s="4" t="s">
        <v>35474</v>
      </c>
      <c r="C306" s="4" t="s">
        <v>2100</v>
      </c>
      <c r="D306" s="1" t="s">
        <v>2101</v>
      </c>
      <c r="E306" s="5" t="s">
        <v>216</v>
      </c>
      <c r="F306" s="5" t="s">
        <v>216</v>
      </c>
      <c r="G306" s="5" t="s">
        <v>216</v>
      </c>
      <c r="H306" s="5" t="s">
        <v>216</v>
      </c>
      <c r="I306" s="5" t="s">
        <v>216</v>
      </c>
      <c r="J306" s="5">
        <v>7.0000000000000007E-2</v>
      </c>
      <c r="K306" s="5" t="s">
        <v>216</v>
      </c>
      <c r="L306" s="5" t="s">
        <v>216</v>
      </c>
      <c r="M306" s="5" t="s">
        <v>216</v>
      </c>
      <c r="N306" s="5" t="s">
        <v>216</v>
      </c>
      <c r="O306" s="5" t="s">
        <v>216</v>
      </c>
      <c r="P306" s="5" t="s">
        <v>216</v>
      </c>
      <c r="Q306" s="5" t="s">
        <v>216</v>
      </c>
      <c r="R306" s="5" t="s">
        <v>216</v>
      </c>
      <c r="S306" s="5">
        <v>0.08</v>
      </c>
      <c r="T306" s="5">
        <v>0.08</v>
      </c>
      <c r="U306" s="5">
        <v>0.08</v>
      </c>
      <c r="V306" s="5">
        <v>0.08</v>
      </c>
      <c r="W306" s="5">
        <v>0.08</v>
      </c>
      <c r="X306" s="5">
        <v>0.08</v>
      </c>
      <c r="Y306" s="5">
        <v>0.05</v>
      </c>
    </row>
    <row r="307" spans="1:25" ht="25.5" x14ac:dyDescent="0.25">
      <c r="A307" s="4" t="s">
        <v>35535</v>
      </c>
      <c r="B307" s="4" t="s">
        <v>35474</v>
      </c>
      <c r="C307" s="4" t="s">
        <v>2103</v>
      </c>
      <c r="D307" s="1" t="s">
        <v>2104</v>
      </c>
      <c r="E307" s="5" t="s">
        <v>216</v>
      </c>
      <c r="F307" s="5" t="s">
        <v>216</v>
      </c>
      <c r="G307" s="5" t="s">
        <v>216</v>
      </c>
      <c r="H307" s="5" t="s">
        <v>216</v>
      </c>
      <c r="I307" s="5" t="s">
        <v>216</v>
      </c>
      <c r="J307" s="5">
        <v>0.22</v>
      </c>
      <c r="K307" s="5" t="s">
        <v>216</v>
      </c>
      <c r="L307" s="5" t="s">
        <v>216</v>
      </c>
      <c r="M307" s="5" t="s">
        <v>216</v>
      </c>
      <c r="N307" s="5" t="s">
        <v>216</v>
      </c>
      <c r="O307" s="5" t="s">
        <v>216</v>
      </c>
      <c r="P307" s="5" t="s">
        <v>216</v>
      </c>
      <c r="Q307" s="5" t="s">
        <v>216</v>
      </c>
      <c r="R307" s="5" t="s">
        <v>216</v>
      </c>
      <c r="S307" s="5">
        <v>0.23</v>
      </c>
      <c r="T307" s="5">
        <v>0.23</v>
      </c>
      <c r="U307" s="5">
        <v>0.23</v>
      </c>
      <c r="V307" s="5">
        <v>0.23</v>
      </c>
      <c r="W307" s="5">
        <v>0.23</v>
      </c>
      <c r="X307" s="5">
        <v>0.23</v>
      </c>
      <c r="Y307" s="5">
        <v>0.23</v>
      </c>
    </row>
    <row r="308" spans="1:25" ht="25.5" x14ac:dyDescent="0.25">
      <c r="A308" s="4" t="s">
        <v>35536</v>
      </c>
      <c r="B308" s="4" t="s">
        <v>35474</v>
      </c>
      <c r="C308" s="4" t="s">
        <v>2106</v>
      </c>
      <c r="D308" s="1" t="s">
        <v>2107</v>
      </c>
      <c r="E308" s="5" t="s">
        <v>216</v>
      </c>
      <c r="F308" s="5" t="s">
        <v>216</v>
      </c>
      <c r="G308" s="5" t="s">
        <v>216</v>
      </c>
      <c r="H308" s="5" t="s">
        <v>216</v>
      </c>
      <c r="I308" s="5" t="s">
        <v>216</v>
      </c>
      <c r="J308" s="5">
        <v>0.22</v>
      </c>
      <c r="K308" s="5" t="s">
        <v>216</v>
      </c>
      <c r="L308" s="5" t="s">
        <v>216</v>
      </c>
      <c r="M308" s="5" t="s">
        <v>216</v>
      </c>
      <c r="N308" s="5" t="s">
        <v>216</v>
      </c>
      <c r="O308" s="5" t="s">
        <v>216</v>
      </c>
      <c r="P308" s="5" t="s">
        <v>216</v>
      </c>
      <c r="Q308" s="5" t="s">
        <v>216</v>
      </c>
      <c r="R308" s="5" t="s">
        <v>216</v>
      </c>
      <c r="S308" s="5">
        <v>0.23</v>
      </c>
      <c r="T308" s="5">
        <v>0.23</v>
      </c>
      <c r="U308" s="5">
        <v>0.23</v>
      </c>
      <c r="V308" s="5">
        <v>0.23</v>
      </c>
      <c r="W308" s="5">
        <v>0.23</v>
      </c>
      <c r="X308" s="5">
        <v>0.23</v>
      </c>
      <c r="Y308" s="5">
        <v>0.23</v>
      </c>
    </row>
    <row r="309" spans="1:25" ht="25.5" x14ac:dyDescent="0.25">
      <c r="A309" s="4" t="s">
        <v>35537</v>
      </c>
      <c r="B309" s="4" t="s">
        <v>35474</v>
      </c>
      <c r="C309" s="4" t="s">
        <v>2109</v>
      </c>
      <c r="D309" s="1" t="s">
        <v>2110</v>
      </c>
      <c r="E309" s="5" t="s">
        <v>216</v>
      </c>
      <c r="F309" s="5" t="s">
        <v>216</v>
      </c>
      <c r="G309" s="5" t="s">
        <v>216</v>
      </c>
      <c r="H309" s="5" t="s">
        <v>216</v>
      </c>
      <c r="I309" s="5" t="s">
        <v>216</v>
      </c>
      <c r="J309" s="5">
        <v>0.22</v>
      </c>
      <c r="K309" s="5" t="s">
        <v>216</v>
      </c>
      <c r="L309" s="5" t="s">
        <v>216</v>
      </c>
      <c r="M309" s="5" t="s">
        <v>216</v>
      </c>
      <c r="N309" s="5" t="s">
        <v>216</v>
      </c>
      <c r="O309" s="5" t="s">
        <v>216</v>
      </c>
      <c r="P309" s="5" t="s">
        <v>216</v>
      </c>
      <c r="Q309" s="5" t="s">
        <v>216</v>
      </c>
      <c r="R309" s="5" t="s">
        <v>216</v>
      </c>
      <c r="S309" s="5">
        <v>0.23</v>
      </c>
      <c r="T309" s="5">
        <v>0.23</v>
      </c>
      <c r="U309" s="5">
        <v>0.23</v>
      </c>
      <c r="V309" s="5">
        <v>0.23</v>
      </c>
      <c r="W309" s="5">
        <v>0.23</v>
      </c>
      <c r="X309" s="5">
        <v>0.23</v>
      </c>
      <c r="Y309" s="5">
        <v>0.23</v>
      </c>
    </row>
    <row r="310" spans="1:25" ht="25.5" x14ac:dyDescent="0.25">
      <c r="A310" s="4" t="s">
        <v>35538</v>
      </c>
      <c r="B310" s="4" t="s">
        <v>35474</v>
      </c>
      <c r="C310" s="4" t="s">
        <v>2112</v>
      </c>
      <c r="D310" s="1" t="s">
        <v>2113</v>
      </c>
      <c r="E310" s="5" t="s">
        <v>216</v>
      </c>
      <c r="F310" s="5" t="s">
        <v>216</v>
      </c>
      <c r="G310" s="5" t="s">
        <v>216</v>
      </c>
      <c r="H310" s="5" t="s">
        <v>216</v>
      </c>
      <c r="I310" s="5" t="s">
        <v>216</v>
      </c>
      <c r="J310" s="5">
        <v>0.22</v>
      </c>
      <c r="K310" s="5" t="s">
        <v>216</v>
      </c>
      <c r="L310" s="5" t="s">
        <v>216</v>
      </c>
      <c r="M310" s="5" t="s">
        <v>216</v>
      </c>
      <c r="N310" s="5" t="s">
        <v>216</v>
      </c>
      <c r="O310" s="5" t="s">
        <v>216</v>
      </c>
      <c r="P310" s="5" t="s">
        <v>216</v>
      </c>
      <c r="Q310" s="5" t="s">
        <v>216</v>
      </c>
      <c r="R310" s="5" t="s">
        <v>216</v>
      </c>
      <c r="S310" s="5">
        <v>0.23</v>
      </c>
      <c r="T310" s="5">
        <v>0.23</v>
      </c>
      <c r="U310" s="5">
        <v>0.23</v>
      </c>
      <c r="V310" s="5">
        <v>0.23</v>
      </c>
      <c r="W310" s="5">
        <v>0.23</v>
      </c>
      <c r="X310" s="5">
        <v>0.23</v>
      </c>
      <c r="Y310" s="5">
        <v>0.23</v>
      </c>
    </row>
    <row r="311" spans="1:25" ht="25.5" x14ac:dyDescent="0.25">
      <c r="A311" s="4" t="s">
        <v>35539</v>
      </c>
      <c r="B311" s="4" t="s">
        <v>35474</v>
      </c>
      <c r="C311" s="4" t="s">
        <v>2115</v>
      </c>
      <c r="D311" s="1" t="s">
        <v>9200</v>
      </c>
      <c r="E311" s="5" t="s">
        <v>216</v>
      </c>
      <c r="F311" s="5" t="s">
        <v>216</v>
      </c>
      <c r="G311" s="5" t="s">
        <v>216</v>
      </c>
      <c r="H311" s="5" t="s">
        <v>216</v>
      </c>
      <c r="I311" s="5" t="s">
        <v>216</v>
      </c>
      <c r="J311" s="5">
        <v>0.22</v>
      </c>
      <c r="K311" s="5" t="s">
        <v>216</v>
      </c>
      <c r="L311" s="5" t="s">
        <v>216</v>
      </c>
      <c r="M311" s="5" t="s">
        <v>216</v>
      </c>
      <c r="N311" s="5" t="s">
        <v>216</v>
      </c>
      <c r="O311" s="5" t="s">
        <v>216</v>
      </c>
      <c r="P311" s="5" t="s">
        <v>216</v>
      </c>
      <c r="Q311" s="5" t="s">
        <v>216</v>
      </c>
      <c r="R311" s="5" t="s">
        <v>216</v>
      </c>
      <c r="S311" s="5">
        <v>0.23</v>
      </c>
      <c r="T311" s="5">
        <v>0.23</v>
      </c>
      <c r="U311" s="5">
        <v>0.23</v>
      </c>
      <c r="V311" s="5">
        <v>0.23</v>
      </c>
      <c r="W311" s="5">
        <v>0.23</v>
      </c>
      <c r="X311" s="5">
        <v>0.23</v>
      </c>
      <c r="Y311" s="5">
        <v>0.23</v>
      </c>
    </row>
    <row r="312" spans="1:25" ht="25.5" x14ac:dyDescent="0.25">
      <c r="A312" s="4" t="s">
        <v>35540</v>
      </c>
      <c r="B312" s="4" t="s">
        <v>35474</v>
      </c>
      <c r="C312" s="4" t="s">
        <v>2118</v>
      </c>
      <c r="D312" s="1" t="s">
        <v>2119</v>
      </c>
      <c r="E312" s="5" t="s">
        <v>216</v>
      </c>
      <c r="F312" s="5" t="s">
        <v>216</v>
      </c>
      <c r="G312" s="5" t="s">
        <v>216</v>
      </c>
      <c r="H312" s="5" t="s">
        <v>216</v>
      </c>
      <c r="I312" s="5" t="s">
        <v>216</v>
      </c>
      <c r="J312" s="5">
        <v>7.0000000000000007E-2</v>
      </c>
      <c r="K312" s="5" t="s">
        <v>216</v>
      </c>
      <c r="L312" s="5" t="s">
        <v>216</v>
      </c>
      <c r="M312" s="5" t="s">
        <v>216</v>
      </c>
      <c r="N312" s="5" t="s">
        <v>216</v>
      </c>
      <c r="O312" s="5" t="s">
        <v>216</v>
      </c>
      <c r="P312" s="5" t="s">
        <v>216</v>
      </c>
      <c r="Q312" s="5" t="s">
        <v>216</v>
      </c>
      <c r="R312" s="5" t="s">
        <v>216</v>
      </c>
      <c r="S312" s="5">
        <v>0.05</v>
      </c>
      <c r="T312" s="5">
        <v>0.05</v>
      </c>
      <c r="U312" s="5">
        <v>0.05</v>
      </c>
      <c r="V312" s="5">
        <v>0</v>
      </c>
      <c r="W312" s="5">
        <v>0</v>
      </c>
      <c r="X312" s="5">
        <v>0.05</v>
      </c>
      <c r="Y312" s="5">
        <v>0.05</v>
      </c>
    </row>
    <row r="313" spans="1:25" ht="25.5" x14ac:dyDescent="0.25">
      <c r="A313" s="4" t="s">
        <v>35541</v>
      </c>
      <c r="B313" s="4" t="s">
        <v>35474</v>
      </c>
      <c r="C313" s="4" t="s">
        <v>2121</v>
      </c>
      <c r="D313" s="1" t="s">
        <v>2122</v>
      </c>
      <c r="E313" s="5" t="s">
        <v>216</v>
      </c>
      <c r="F313" s="5" t="s">
        <v>216</v>
      </c>
      <c r="G313" s="5" t="s">
        <v>216</v>
      </c>
      <c r="H313" s="5" t="s">
        <v>216</v>
      </c>
      <c r="I313" s="5" t="s">
        <v>216</v>
      </c>
      <c r="J313" s="5">
        <v>7.0000000000000007E-2</v>
      </c>
      <c r="K313" s="5" t="s">
        <v>216</v>
      </c>
      <c r="L313" s="5" t="s">
        <v>216</v>
      </c>
      <c r="M313" s="5" t="s">
        <v>216</v>
      </c>
      <c r="N313" s="5" t="s">
        <v>216</v>
      </c>
      <c r="O313" s="5" t="s">
        <v>216</v>
      </c>
      <c r="P313" s="5" t="s">
        <v>216</v>
      </c>
      <c r="Q313" s="5" t="s">
        <v>216</v>
      </c>
      <c r="R313" s="5" t="s">
        <v>216</v>
      </c>
      <c r="S313" s="5">
        <v>0.05</v>
      </c>
      <c r="T313" s="5">
        <v>0.05</v>
      </c>
      <c r="U313" s="5">
        <v>0.05</v>
      </c>
      <c r="V313" s="5">
        <v>0</v>
      </c>
      <c r="W313" s="5">
        <v>0</v>
      </c>
      <c r="X313" s="5">
        <v>0.05</v>
      </c>
      <c r="Y313" s="5">
        <v>0.05</v>
      </c>
    </row>
    <row r="314" spans="1:25" ht="25.5" x14ac:dyDescent="0.25">
      <c r="A314" s="4" t="s">
        <v>35542</v>
      </c>
      <c r="B314" s="4" t="s">
        <v>35474</v>
      </c>
      <c r="C314" s="4" t="s">
        <v>2130</v>
      </c>
      <c r="D314" s="1" t="s">
        <v>2131</v>
      </c>
      <c r="E314" s="5" t="s">
        <v>216</v>
      </c>
      <c r="F314" s="5" t="s">
        <v>216</v>
      </c>
      <c r="G314" s="5" t="s">
        <v>216</v>
      </c>
      <c r="H314" s="5" t="s">
        <v>216</v>
      </c>
      <c r="I314" s="5" t="s">
        <v>216</v>
      </c>
      <c r="J314" s="5">
        <v>0.22</v>
      </c>
      <c r="K314" s="5" t="s">
        <v>216</v>
      </c>
      <c r="L314" s="5" t="s">
        <v>216</v>
      </c>
      <c r="M314" s="5" t="s">
        <v>216</v>
      </c>
      <c r="N314" s="5" t="s">
        <v>216</v>
      </c>
      <c r="O314" s="5" t="s">
        <v>216</v>
      </c>
      <c r="P314" s="5" t="s">
        <v>216</v>
      </c>
      <c r="Q314" s="5" t="s">
        <v>216</v>
      </c>
      <c r="R314" s="5" t="s">
        <v>216</v>
      </c>
      <c r="S314" s="5">
        <v>0.23</v>
      </c>
      <c r="T314" s="5">
        <v>0.23</v>
      </c>
      <c r="U314" s="5">
        <v>0.23</v>
      </c>
      <c r="V314" s="5">
        <v>0.23</v>
      </c>
      <c r="W314" s="5">
        <v>0.23</v>
      </c>
      <c r="X314" s="5">
        <v>0.23</v>
      </c>
      <c r="Y314" s="5">
        <v>0.23</v>
      </c>
    </row>
    <row r="315" spans="1:25" ht="25.5" x14ac:dyDescent="0.25">
      <c r="A315" s="4" t="s">
        <v>35543</v>
      </c>
      <c r="B315" s="4" t="s">
        <v>35474</v>
      </c>
      <c r="C315" s="4" t="s">
        <v>2133</v>
      </c>
      <c r="D315" s="1" t="s">
        <v>2134</v>
      </c>
      <c r="E315" s="5" t="s">
        <v>216</v>
      </c>
      <c r="F315" s="5" t="s">
        <v>216</v>
      </c>
      <c r="G315" s="5" t="s">
        <v>216</v>
      </c>
      <c r="H315" s="5" t="s">
        <v>216</v>
      </c>
      <c r="I315" s="5" t="s">
        <v>216</v>
      </c>
      <c r="J315" s="5">
        <v>0.22</v>
      </c>
      <c r="K315" s="5" t="s">
        <v>216</v>
      </c>
      <c r="L315" s="5" t="s">
        <v>216</v>
      </c>
      <c r="M315" s="5" t="s">
        <v>216</v>
      </c>
      <c r="N315" s="5" t="s">
        <v>216</v>
      </c>
      <c r="O315" s="5" t="s">
        <v>216</v>
      </c>
      <c r="P315" s="5" t="s">
        <v>216</v>
      </c>
      <c r="Q315" s="5" t="s">
        <v>216</v>
      </c>
      <c r="R315" s="5" t="s">
        <v>216</v>
      </c>
      <c r="S315" s="5">
        <v>0.23</v>
      </c>
      <c r="T315" s="5">
        <v>0.23</v>
      </c>
      <c r="U315" s="5">
        <v>0.23</v>
      </c>
      <c r="V315" s="5">
        <v>0.23</v>
      </c>
      <c r="W315" s="5">
        <v>0.23</v>
      </c>
      <c r="X315" s="5">
        <v>0.23</v>
      </c>
      <c r="Y315" s="5">
        <v>0.23</v>
      </c>
    </row>
    <row r="316" spans="1:25" ht="25.5" x14ac:dyDescent="0.25">
      <c r="A316" s="4" t="s">
        <v>35544</v>
      </c>
      <c r="B316" s="4" t="s">
        <v>35474</v>
      </c>
      <c r="C316" s="4" t="s">
        <v>2136</v>
      </c>
      <c r="D316" s="1" t="s">
        <v>9206</v>
      </c>
      <c r="E316" s="5" t="s">
        <v>216</v>
      </c>
      <c r="F316" s="5" t="s">
        <v>216</v>
      </c>
      <c r="G316" s="5" t="s">
        <v>216</v>
      </c>
      <c r="H316" s="5" t="s">
        <v>216</v>
      </c>
      <c r="I316" s="5" t="s">
        <v>216</v>
      </c>
      <c r="J316" s="5">
        <v>0.22</v>
      </c>
      <c r="K316" s="5" t="s">
        <v>216</v>
      </c>
      <c r="L316" s="5" t="s">
        <v>216</v>
      </c>
      <c r="M316" s="5" t="s">
        <v>216</v>
      </c>
      <c r="N316" s="5" t="s">
        <v>216</v>
      </c>
      <c r="O316" s="5" t="s">
        <v>216</v>
      </c>
      <c r="P316" s="5" t="s">
        <v>216</v>
      </c>
      <c r="Q316" s="5" t="s">
        <v>216</v>
      </c>
      <c r="R316" s="5" t="s">
        <v>216</v>
      </c>
      <c r="S316" s="5">
        <v>0.23</v>
      </c>
      <c r="T316" s="5">
        <v>0.23</v>
      </c>
      <c r="U316" s="5">
        <v>0.23</v>
      </c>
      <c r="V316" s="5">
        <v>0.23</v>
      </c>
      <c r="W316" s="5">
        <v>0.23</v>
      </c>
      <c r="X316" s="5">
        <v>0.23</v>
      </c>
      <c r="Y316" s="5">
        <v>0.23</v>
      </c>
    </row>
    <row r="317" spans="1:25" x14ac:dyDescent="0.25">
      <c r="A317" s="4" t="s">
        <v>35545</v>
      </c>
      <c r="B317" s="4" t="s">
        <v>35474</v>
      </c>
      <c r="C317" s="4" t="s">
        <v>2139</v>
      </c>
      <c r="D317" s="1" t="s">
        <v>2140</v>
      </c>
      <c r="E317" s="5" t="s">
        <v>216</v>
      </c>
      <c r="F317" s="5" t="s">
        <v>216</v>
      </c>
      <c r="G317" s="5" t="s">
        <v>216</v>
      </c>
      <c r="H317" s="5" t="s">
        <v>216</v>
      </c>
      <c r="I317" s="5" t="s">
        <v>216</v>
      </c>
      <c r="J317" s="5">
        <v>0.22</v>
      </c>
      <c r="K317" s="5" t="s">
        <v>216</v>
      </c>
      <c r="L317" s="5" t="s">
        <v>216</v>
      </c>
      <c r="M317" s="5" t="s">
        <v>216</v>
      </c>
      <c r="N317" s="5" t="s">
        <v>216</v>
      </c>
      <c r="O317" s="5" t="s">
        <v>216</v>
      </c>
      <c r="P317" s="5" t="s">
        <v>216</v>
      </c>
      <c r="Q317" s="5" t="s">
        <v>216</v>
      </c>
      <c r="R317" s="5" t="s">
        <v>216</v>
      </c>
      <c r="S317" s="5">
        <v>0.23</v>
      </c>
      <c r="T317" s="5">
        <v>0.23</v>
      </c>
      <c r="U317" s="5">
        <v>0.23</v>
      </c>
      <c r="V317" s="5">
        <v>0.23</v>
      </c>
      <c r="W317" s="5">
        <v>0.23</v>
      </c>
      <c r="X317" s="5">
        <v>0.23</v>
      </c>
      <c r="Y317" s="5">
        <v>0.23</v>
      </c>
    </row>
    <row r="318" spans="1:25" ht="25.5" x14ac:dyDescent="0.25">
      <c r="A318" s="4" t="s">
        <v>35546</v>
      </c>
      <c r="B318" s="4" t="s">
        <v>35474</v>
      </c>
      <c r="C318" s="4" t="s">
        <v>2148</v>
      </c>
      <c r="D318" s="1" t="s">
        <v>2149</v>
      </c>
      <c r="E318" s="5" t="s">
        <v>216</v>
      </c>
      <c r="F318" s="5" t="s">
        <v>216</v>
      </c>
      <c r="G318" s="5" t="s">
        <v>216</v>
      </c>
      <c r="H318" s="5" t="s">
        <v>216</v>
      </c>
      <c r="I318" s="5" t="s">
        <v>216</v>
      </c>
      <c r="J318" s="5">
        <v>0.22</v>
      </c>
      <c r="K318" s="5" t="s">
        <v>216</v>
      </c>
      <c r="L318" s="5" t="s">
        <v>216</v>
      </c>
      <c r="M318" s="5" t="s">
        <v>216</v>
      </c>
      <c r="N318" s="5" t="s">
        <v>216</v>
      </c>
      <c r="O318" s="5" t="s">
        <v>216</v>
      </c>
      <c r="P318" s="5" t="s">
        <v>216</v>
      </c>
      <c r="Q318" s="5" t="s">
        <v>216</v>
      </c>
      <c r="R318" s="5" t="s">
        <v>216</v>
      </c>
      <c r="S318" s="5">
        <v>0.23</v>
      </c>
      <c r="T318" s="5">
        <v>0.23</v>
      </c>
      <c r="U318" s="5">
        <v>0.23</v>
      </c>
      <c r="V318" s="5">
        <v>0.23</v>
      </c>
      <c r="W318" s="5">
        <v>0.23</v>
      </c>
      <c r="X318" s="5">
        <v>0.23</v>
      </c>
      <c r="Y318" s="5">
        <v>0.23</v>
      </c>
    </row>
    <row r="319" spans="1:25" ht="25.5" x14ac:dyDescent="0.25">
      <c r="A319" s="4" t="s">
        <v>35547</v>
      </c>
      <c r="B319" s="4" t="s">
        <v>35474</v>
      </c>
      <c r="C319" s="4" t="s">
        <v>2151</v>
      </c>
      <c r="D319" s="1" t="s">
        <v>2152</v>
      </c>
      <c r="E319" s="5" t="s">
        <v>216</v>
      </c>
      <c r="F319" s="5" t="s">
        <v>216</v>
      </c>
      <c r="G319" s="5" t="s">
        <v>216</v>
      </c>
      <c r="H319" s="5" t="s">
        <v>216</v>
      </c>
      <c r="I319" s="5" t="s">
        <v>216</v>
      </c>
      <c r="J319" s="5">
        <v>0.22</v>
      </c>
      <c r="K319" s="5" t="s">
        <v>216</v>
      </c>
      <c r="L319" s="5" t="s">
        <v>216</v>
      </c>
      <c r="M319" s="5" t="s">
        <v>216</v>
      </c>
      <c r="N319" s="5" t="s">
        <v>216</v>
      </c>
      <c r="O319" s="5" t="s">
        <v>216</v>
      </c>
      <c r="P319" s="5" t="s">
        <v>216</v>
      </c>
      <c r="Q319" s="5" t="s">
        <v>216</v>
      </c>
      <c r="R319" s="5" t="s">
        <v>216</v>
      </c>
      <c r="S319" s="5">
        <v>0.23</v>
      </c>
      <c r="T319" s="5">
        <v>0.23</v>
      </c>
      <c r="U319" s="5">
        <v>0.23</v>
      </c>
      <c r="V319" s="5">
        <v>0.23</v>
      </c>
      <c r="W319" s="5">
        <v>0.23</v>
      </c>
      <c r="X319" s="5">
        <v>0.23</v>
      </c>
      <c r="Y319" s="5">
        <v>0.23</v>
      </c>
    </row>
    <row r="320" spans="1:25" ht="25.5" x14ac:dyDescent="0.25">
      <c r="A320" s="4" t="s">
        <v>35548</v>
      </c>
      <c r="B320" s="4" t="s">
        <v>35474</v>
      </c>
      <c r="C320" s="4" t="s">
        <v>2154</v>
      </c>
      <c r="D320" s="1" t="s">
        <v>2155</v>
      </c>
      <c r="E320" s="5" t="s">
        <v>216</v>
      </c>
      <c r="F320" s="5" t="s">
        <v>216</v>
      </c>
      <c r="G320" s="5" t="s">
        <v>216</v>
      </c>
      <c r="H320" s="5" t="s">
        <v>216</v>
      </c>
      <c r="I320" s="5" t="s">
        <v>216</v>
      </c>
      <c r="J320" s="5">
        <v>0.22</v>
      </c>
      <c r="K320" s="5" t="s">
        <v>216</v>
      </c>
      <c r="L320" s="5" t="s">
        <v>216</v>
      </c>
      <c r="M320" s="5" t="s">
        <v>216</v>
      </c>
      <c r="N320" s="5" t="s">
        <v>216</v>
      </c>
      <c r="O320" s="5" t="s">
        <v>216</v>
      </c>
      <c r="P320" s="5" t="s">
        <v>216</v>
      </c>
      <c r="Q320" s="5" t="s">
        <v>216</v>
      </c>
      <c r="R320" s="5" t="s">
        <v>216</v>
      </c>
      <c r="S320" s="5">
        <v>0.23</v>
      </c>
      <c r="T320" s="5">
        <v>0.23</v>
      </c>
      <c r="U320" s="5">
        <v>0.23</v>
      </c>
      <c r="V320" s="5">
        <v>0.23</v>
      </c>
      <c r="W320" s="5">
        <v>0.23</v>
      </c>
      <c r="X320" s="5">
        <v>0.23</v>
      </c>
      <c r="Y320" s="5">
        <v>0.23</v>
      </c>
    </row>
    <row r="321" spans="1:25" ht="25.5" x14ac:dyDescent="0.25">
      <c r="A321" s="4" t="s">
        <v>35549</v>
      </c>
      <c r="B321" s="4" t="s">
        <v>35474</v>
      </c>
      <c r="C321" s="4" t="s">
        <v>2157</v>
      </c>
      <c r="D321" s="1" t="s">
        <v>2158</v>
      </c>
      <c r="E321" s="5" t="s">
        <v>216</v>
      </c>
      <c r="F321" s="5" t="s">
        <v>216</v>
      </c>
      <c r="G321" s="5" t="s">
        <v>216</v>
      </c>
      <c r="H321" s="5" t="s">
        <v>216</v>
      </c>
      <c r="I321" s="5" t="s">
        <v>216</v>
      </c>
      <c r="J321" s="5">
        <v>0.22</v>
      </c>
      <c r="K321" s="5" t="s">
        <v>216</v>
      </c>
      <c r="L321" s="5" t="s">
        <v>216</v>
      </c>
      <c r="M321" s="5" t="s">
        <v>216</v>
      </c>
      <c r="N321" s="5" t="s">
        <v>216</v>
      </c>
      <c r="O321" s="5" t="s">
        <v>216</v>
      </c>
      <c r="P321" s="5" t="s">
        <v>216</v>
      </c>
      <c r="Q321" s="5" t="s">
        <v>216</v>
      </c>
      <c r="R321" s="5" t="s">
        <v>216</v>
      </c>
      <c r="S321" s="5">
        <v>0.23</v>
      </c>
      <c r="T321" s="5">
        <v>0.23</v>
      </c>
      <c r="U321" s="5">
        <v>0.23</v>
      </c>
      <c r="V321" s="5">
        <v>0.23</v>
      </c>
      <c r="W321" s="5">
        <v>0.23</v>
      </c>
      <c r="X321" s="5">
        <v>0.23</v>
      </c>
      <c r="Y321" s="5">
        <v>0.23</v>
      </c>
    </row>
    <row r="322" spans="1:25" x14ac:dyDescent="0.25">
      <c r="A322" s="4" t="s">
        <v>35550</v>
      </c>
      <c r="B322" s="4" t="s">
        <v>35474</v>
      </c>
      <c r="C322" s="4" t="s">
        <v>2160</v>
      </c>
      <c r="D322" s="1" t="s">
        <v>2161</v>
      </c>
      <c r="E322" s="5" t="s">
        <v>216</v>
      </c>
      <c r="F322" s="5" t="s">
        <v>216</v>
      </c>
      <c r="G322" s="5" t="s">
        <v>216</v>
      </c>
      <c r="H322" s="5" t="s">
        <v>216</v>
      </c>
      <c r="I322" s="5" t="s">
        <v>216</v>
      </c>
      <c r="J322" s="5">
        <v>0.22</v>
      </c>
      <c r="K322" s="5" t="s">
        <v>216</v>
      </c>
      <c r="L322" s="5" t="s">
        <v>216</v>
      </c>
      <c r="M322" s="5" t="s">
        <v>216</v>
      </c>
      <c r="N322" s="5" t="s">
        <v>216</v>
      </c>
      <c r="O322" s="5" t="s">
        <v>216</v>
      </c>
      <c r="P322" s="5" t="s">
        <v>216</v>
      </c>
      <c r="Q322" s="5" t="s">
        <v>216</v>
      </c>
      <c r="R322" s="5" t="s">
        <v>216</v>
      </c>
      <c r="S322" s="5">
        <v>0.23</v>
      </c>
      <c r="T322" s="5">
        <v>0.23</v>
      </c>
      <c r="U322" s="5">
        <v>0.23</v>
      </c>
      <c r="V322" s="5">
        <v>0.23</v>
      </c>
      <c r="W322" s="5">
        <v>0.23</v>
      </c>
      <c r="X322" s="5">
        <v>0.23</v>
      </c>
      <c r="Y322" s="5">
        <v>0.23</v>
      </c>
    </row>
    <row r="323" spans="1:25" x14ac:dyDescent="0.25">
      <c r="A323" s="4" t="s">
        <v>35551</v>
      </c>
      <c r="B323" s="4" t="s">
        <v>35474</v>
      </c>
      <c r="C323" s="4" t="s">
        <v>2163</v>
      </c>
      <c r="D323" s="1" t="s">
        <v>2164</v>
      </c>
      <c r="E323" s="5" t="s">
        <v>216</v>
      </c>
      <c r="F323" s="5" t="s">
        <v>216</v>
      </c>
      <c r="G323" s="5" t="s">
        <v>216</v>
      </c>
      <c r="H323" s="5" t="s">
        <v>216</v>
      </c>
      <c r="I323" s="5" t="s">
        <v>216</v>
      </c>
      <c r="J323" s="5">
        <v>0.22</v>
      </c>
      <c r="K323" s="5" t="s">
        <v>216</v>
      </c>
      <c r="L323" s="5" t="s">
        <v>216</v>
      </c>
      <c r="M323" s="5" t="s">
        <v>216</v>
      </c>
      <c r="N323" s="5" t="s">
        <v>216</v>
      </c>
      <c r="O323" s="5" t="s">
        <v>216</v>
      </c>
      <c r="P323" s="5" t="s">
        <v>216</v>
      </c>
      <c r="Q323" s="5" t="s">
        <v>216</v>
      </c>
      <c r="R323" s="5" t="s">
        <v>216</v>
      </c>
      <c r="S323" s="5">
        <v>0.23</v>
      </c>
      <c r="T323" s="5">
        <v>0.23</v>
      </c>
      <c r="U323" s="5">
        <v>0.23</v>
      </c>
      <c r="V323" s="5">
        <v>0.23</v>
      </c>
      <c r="W323" s="5">
        <v>0.23</v>
      </c>
      <c r="X323" s="5">
        <v>0.23</v>
      </c>
      <c r="Y323" s="5">
        <v>0.23</v>
      </c>
    </row>
    <row r="324" spans="1:25" ht="25.5" x14ac:dyDescent="0.25">
      <c r="A324" s="4" t="s">
        <v>35552</v>
      </c>
      <c r="B324" s="4" t="s">
        <v>35474</v>
      </c>
      <c r="C324" s="4" t="s">
        <v>2166</v>
      </c>
      <c r="D324" s="1" t="s">
        <v>2167</v>
      </c>
      <c r="E324" s="5" t="s">
        <v>216</v>
      </c>
      <c r="F324" s="5" t="s">
        <v>216</v>
      </c>
      <c r="G324" s="5" t="s">
        <v>216</v>
      </c>
      <c r="H324" s="5" t="s">
        <v>216</v>
      </c>
      <c r="I324" s="5" t="s">
        <v>216</v>
      </c>
      <c r="J324" s="5">
        <v>0.22</v>
      </c>
      <c r="K324" s="5" t="s">
        <v>216</v>
      </c>
      <c r="L324" s="5" t="s">
        <v>216</v>
      </c>
      <c r="M324" s="5" t="s">
        <v>216</v>
      </c>
      <c r="N324" s="5" t="s">
        <v>216</v>
      </c>
      <c r="O324" s="5" t="s">
        <v>216</v>
      </c>
      <c r="P324" s="5" t="s">
        <v>216</v>
      </c>
      <c r="Q324" s="5" t="s">
        <v>216</v>
      </c>
      <c r="R324" s="5" t="s">
        <v>216</v>
      </c>
      <c r="S324" s="5">
        <v>0.23</v>
      </c>
      <c r="T324" s="5">
        <v>0.23</v>
      </c>
      <c r="U324" s="5">
        <v>0.23</v>
      </c>
      <c r="V324" s="5">
        <v>0.23</v>
      </c>
      <c r="W324" s="5">
        <v>0.23</v>
      </c>
      <c r="X324" s="5">
        <v>0.23</v>
      </c>
      <c r="Y324" s="5">
        <v>0.08</v>
      </c>
    </row>
    <row r="325" spans="1:25" ht="25.5" x14ac:dyDescent="0.25">
      <c r="A325" s="4" t="s">
        <v>35553</v>
      </c>
      <c r="B325" s="4" t="s">
        <v>35474</v>
      </c>
      <c r="C325" s="4" t="s">
        <v>2169</v>
      </c>
      <c r="D325" s="1" t="s">
        <v>9216</v>
      </c>
      <c r="E325" s="5" t="s">
        <v>216</v>
      </c>
      <c r="F325" s="5" t="s">
        <v>216</v>
      </c>
      <c r="G325" s="5" t="s">
        <v>216</v>
      </c>
      <c r="H325" s="5" t="s">
        <v>216</v>
      </c>
      <c r="I325" s="5" t="s">
        <v>216</v>
      </c>
      <c r="J325" s="5">
        <v>0.22</v>
      </c>
      <c r="K325" s="5" t="s">
        <v>216</v>
      </c>
      <c r="L325" s="5" t="s">
        <v>216</v>
      </c>
      <c r="M325" s="5" t="s">
        <v>216</v>
      </c>
      <c r="N325" s="5" t="s">
        <v>216</v>
      </c>
      <c r="O325" s="5" t="s">
        <v>216</v>
      </c>
      <c r="P325" s="5" t="s">
        <v>216</v>
      </c>
      <c r="Q325" s="5" t="s">
        <v>216</v>
      </c>
      <c r="R325" s="5" t="s">
        <v>216</v>
      </c>
      <c r="S325" s="5">
        <v>0.23</v>
      </c>
      <c r="T325" s="5">
        <v>0.23</v>
      </c>
      <c r="U325" s="5">
        <v>0.23</v>
      </c>
      <c r="V325" s="5">
        <v>0.23</v>
      </c>
      <c r="W325" s="5">
        <v>0.23</v>
      </c>
      <c r="X325" s="5">
        <v>0.23</v>
      </c>
      <c r="Y325" s="5">
        <v>0.23</v>
      </c>
    </row>
    <row r="326" spans="1:25" ht="25.5" x14ac:dyDescent="0.25">
      <c r="A326" s="4" t="s">
        <v>35554</v>
      </c>
      <c r="B326" s="4" t="s">
        <v>35474</v>
      </c>
      <c r="C326" s="4" t="s">
        <v>2178</v>
      </c>
      <c r="D326" s="1" t="s">
        <v>9218</v>
      </c>
      <c r="E326" s="5" t="s">
        <v>216</v>
      </c>
      <c r="F326" s="5" t="s">
        <v>216</v>
      </c>
      <c r="G326" s="5" t="s">
        <v>216</v>
      </c>
      <c r="H326" s="5" t="s">
        <v>216</v>
      </c>
      <c r="I326" s="5" t="s">
        <v>216</v>
      </c>
      <c r="J326" s="5">
        <v>7.0000000000000007E-2</v>
      </c>
      <c r="K326" s="5" t="s">
        <v>216</v>
      </c>
      <c r="L326" s="5" t="s">
        <v>216</v>
      </c>
      <c r="M326" s="5" t="s">
        <v>216</v>
      </c>
      <c r="N326" s="5" t="s">
        <v>216</v>
      </c>
      <c r="O326" s="5" t="s">
        <v>216</v>
      </c>
      <c r="P326" s="5" t="s">
        <v>216</v>
      </c>
      <c r="Q326" s="5" t="s">
        <v>216</v>
      </c>
      <c r="R326" s="5" t="s">
        <v>216</v>
      </c>
      <c r="S326" s="5">
        <v>0.08</v>
      </c>
      <c r="T326" s="5">
        <v>0.08</v>
      </c>
      <c r="U326" s="5">
        <v>0.08</v>
      </c>
      <c r="V326" s="5">
        <v>0.08</v>
      </c>
      <c r="W326" s="5">
        <v>0.08</v>
      </c>
      <c r="X326" s="5">
        <v>0.23</v>
      </c>
      <c r="Y326" s="5">
        <v>0.08</v>
      </c>
    </row>
    <row r="327" spans="1:25" ht="25.5" x14ac:dyDescent="0.25">
      <c r="A327" s="4" t="s">
        <v>35555</v>
      </c>
      <c r="B327" s="4" t="s">
        <v>35474</v>
      </c>
      <c r="C327" s="4" t="s">
        <v>2187</v>
      </c>
      <c r="D327" s="1" t="s">
        <v>2188</v>
      </c>
      <c r="E327" s="5" t="s">
        <v>216</v>
      </c>
      <c r="F327" s="5" t="s">
        <v>216</v>
      </c>
      <c r="G327" s="5" t="s">
        <v>216</v>
      </c>
      <c r="H327" s="5" t="s">
        <v>216</v>
      </c>
      <c r="I327" s="5" t="s">
        <v>216</v>
      </c>
      <c r="J327" s="5">
        <v>0.22</v>
      </c>
      <c r="K327" s="5" t="s">
        <v>216</v>
      </c>
      <c r="L327" s="5" t="s">
        <v>216</v>
      </c>
      <c r="M327" s="5" t="s">
        <v>216</v>
      </c>
      <c r="N327" s="5" t="s">
        <v>216</v>
      </c>
      <c r="O327" s="5" t="s">
        <v>216</v>
      </c>
      <c r="P327" s="5" t="s">
        <v>216</v>
      </c>
      <c r="Q327" s="5" t="s">
        <v>216</v>
      </c>
      <c r="R327" s="5" t="s">
        <v>216</v>
      </c>
      <c r="S327" s="5">
        <v>0.23</v>
      </c>
      <c r="T327" s="5">
        <v>0.23</v>
      </c>
      <c r="U327" s="5">
        <v>0.23</v>
      </c>
      <c r="V327" s="5">
        <v>0.23</v>
      </c>
      <c r="W327" s="5">
        <v>0.23</v>
      </c>
      <c r="X327" s="5">
        <v>0.23</v>
      </c>
      <c r="Y327" s="5">
        <v>0.23</v>
      </c>
    </row>
    <row r="328" spans="1:25" ht="25.5" x14ac:dyDescent="0.25">
      <c r="A328" s="4" t="s">
        <v>35556</v>
      </c>
      <c r="B328" s="4" t="s">
        <v>35474</v>
      </c>
      <c r="C328" s="4" t="s">
        <v>2190</v>
      </c>
      <c r="D328" s="1" t="s">
        <v>2191</v>
      </c>
      <c r="E328" s="5" t="s">
        <v>216</v>
      </c>
      <c r="F328" s="5" t="s">
        <v>216</v>
      </c>
      <c r="G328" s="5" t="s">
        <v>216</v>
      </c>
      <c r="H328" s="5" t="s">
        <v>216</v>
      </c>
      <c r="I328" s="5" t="s">
        <v>216</v>
      </c>
      <c r="J328" s="5">
        <v>0.22</v>
      </c>
      <c r="K328" s="5" t="s">
        <v>216</v>
      </c>
      <c r="L328" s="5" t="s">
        <v>216</v>
      </c>
      <c r="M328" s="5" t="s">
        <v>216</v>
      </c>
      <c r="N328" s="5" t="s">
        <v>216</v>
      </c>
      <c r="O328" s="5" t="s">
        <v>216</v>
      </c>
      <c r="P328" s="5" t="s">
        <v>216</v>
      </c>
      <c r="Q328" s="5" t="s">
        <v>216</v>
      </c>
      <c r="R328" s="5" t="s">
        <v>216</v>
      </c>
      <c r="S328" s="5">
        <v>0.23</v>
      </c>
      <c r="T328" s="5">
        <v>0.23</v>
      </c>
      <c r="U328" s="5">
        <v>0.23</v>
      </c>
      <c r="V328" s="5">
        <v>0.23</v>
      </c>
      <c r="W328" s="5">
        <v>0.23</v>
      </c>
      <c r="X328" s="5">
        <v>0.23</v>
      </c>
      <c r="Y328" s="5">
        <v>0.23</v>
      </c>
    </row>
    <row r="329" spans="1:25" ht="25.5" x14ac:dyDescent="0.25">
      <c r="A329" s="4" t="s">
        <v>35557</v>
      </c>
      <c r="B329" s="4" t="s">
        <v>35474</v>
      </c>
      <c r="C329" s="4" t="s">
        <v>2193</v>
      </c>
      <c r="D329" s="1" t="s">
        <v>2194</v>
      </c>
      <c r="E329" s="5" t="s">
        <v>216</v>
      </c>
      <c r="F329" s="5" t="s">
        <v>216</v>
      </c>
      <c r="G329" s="5" t="s">
        <v>216</v>
      </c>
      <c r="H329" s="5" t="s">
        <v>216</v>
      </c>
      <c r="I329" s="5" t="s">
        <v>216</v>
      </c>
      <c r="J329" s="5">
        <v>7.0000000000000007E-2</v>
      </c>
      <c r="K329" s="5" t="s">
        <v>216</v>
      </c>
      <c r="L329" s="5" t="s">
        <v>216</v>
      </c>
      <c r="M329" s="5" t="s">
        <v>216</v>
      </c>
      <c r="N329" s="5" t="s">
        <v>216</v>
      </c>
      <c r="O329" s="5" t="s">
        <v>216</v>
      </c>
      <c r="P329" s="5" t="s">
        <v>216</v>
      </c>
      <c r="Q329" s="5" t="s">
        <v>216</v>
      </c>
      <c r="R329" s="5" t="s">
        <v>216</v>
      </c>
      <c r="S329" s="5">
        <v>0.23</v>
      </c>
      <c r="T329" s="5">
        <v>0.23</v>
      </c>
      <c r="U329" s="5">
        <v>0.23</v>
      </c>
      <c r="V329" s="5">
        <v>0.23</v>
      </c>
      <c r="W329" s="5">
        <v>0.23</v>
      </c>
      <c r="X329" s="5">
        <v>0.23</v>
      </c>
      <c r="Y329" s="5">
        <v>0.08</v>
      </c>
    </row>
    <row r="330" spans="1:25" ht="25.5" x14ac:dyDescent="0.25">
      <c r="A330" s="4" t="s">
        <v>35558</v>
      </c>
      <c r="B330" s="4" t="s">
        <v>35474</v>
      </c>
      <c r="C330" s="4" t="s">
        <v>2196</v>
      </c>
      <c r="D330" s="1" t="s">
        <v>2197</v>
      </c>
      <c r="E330" s="5" t="s">
        <v>216</v>
      </c>
      <c r="F330" s="5" t="s">
        <v>216</v>
      </c>
      <c r="G330" s="5" t="s">
        <v>216</v>
      </c>
      <c r="H330" s="5" t="s">
        <v>216</v>
      </c>
      <c r="I330" s="5" t="s">
        <v>216</v>
      </c>
      <c r="J330" s="5">
        <v>7.0000000000000007E-2</v>
      </c>
      <c r="K330" s="5" t="s">
        <v>216</v>
      </c>
      <c r="L330" s="5" t="s">
        <v>216</v>
      </c>
      <c r="M330" s="5" t="s">
        <v>216</v>
      </c>
      <c r="N330" s="5" t="s">
        <v>216</v>
      </c>
      <c r="O330" s="5" t="s">
        <v>216</v>
      </c>
      <c r="P330" s="5" t="s">
        <v>216</v>
      </c>
      <c r="Q330" s="5" t="s">
        <v>216</v>
      </c>
      <c r="R330" s="5" t="s">
        <v>216</v>
      </c>
      <c r="S330" s="5">
        <v>0.08</v>
      </c>
      <c r="T330" s="5">
        <v>0.08</v>
      </c>
      <c r="U330" s="5">
        <v>0.08</v>
      </c>
      <c r="V330" s="5">
        <v>0.08</v>
      </c>
      <c r="W330" s="5">
        <v>0.08</v>
      </c>
      <c r="X330" s="5">
        <v>0.08</v>
      </c>
      <c r="Y330" s="5">
        <v>0.08</v>
      </c>
    </row>
    <row r="331" spans="1:25" ht="25.5" x14ac:dyDescent="0.25">
      <c r="A331" s="4" t="s">
        <v>35559</v>
      </c>
      <c r="B331" s="4" t="s">
        <v>35474</v>
      </c>
      <c r="C331" s="4" t="s">
        <v>2199</v>
      </c>
      <c r="D331" s="1" t="s">
        <v>9224</v>
      </c>
      <c r="E331" s="5" t="s">
        <v>216</v>
      </c>
      <c r="F331" s="5" t="s">
        <v>216</v>
      </c>
      <c r="G331" s="5" t="s">
        <v>216</v>
      </c>
      <c r="H331" s="5" t="s">
        <v>216</v>
      </c>
      <c r="I331" s="5" t="s">
        <v>216</v>
      </c>
      <c r="J331" s="5">
        <v>0</v>
      </c>
      <c r="K331" s="5" t="s">
        <v>216</v>
      </c>
      <c r="L331" s="5" t="s">
        <v>216</v>
      </c>
      <c r="M331" s="5" t="s">
        <v>216</v>
      </c>
      <c r="N331" s="5" t="s">
        <v>216</v>
      </c>
      <c r="O331" s="5" t="s">
        <v>216</v>
      </c>
      <c r="P331" s="5" t="s">
        <v>216</v>
      </c>
      <c r="Q331" s="5" t="s">
        <v>216</v>
      </c>
      <c r="R331" s="5" t="s">
        <v>216</v>
      </c>
      <c r="S331" s="5">
        <v>0</v>
      </c>
      <c r="T331" s="5">
        <v>0</v>
      </c>
      <c r="U331" s="5">
        <v>0</v>
      </c>
      <c r="V331" s="5">
        <v>0</v>
      </c>
      <c r="W331" s="5">
        <v>0</v>
      </c>
      <c r="X331" s="5">
        <v>0</v>
      </c>
      <c r="Y331" s="5">
        <v>0</v>
      </c>
    </row>
    <row r="332" spans="1:25" ht="25.5" x14ac:dyDescent="0.25">
      <c r="A332" s="4" t="s">
        <v>35560</v>
      </c>
      <c r="B332" s="4" t="s">
        <v>35474</v>
      </c>
      <c r="C332" s="4" t="s">
        <v>2205</v>
      </c>
      <c r="D332" s="1" t="s">
        <v>9226</v>
      </c>
      <c r="E332" s="5" t="s">
        <v>216</v>
      </c>
      <c r="F332" s="5" t="s">
        <v>216</v>
      </c>
      <c r="G332" s="5" t="s">
        <v>216</v>
      </c>
      <c r="H332" s="5" t="s">
        <v>216</v>
      </c>
      <c r="I332" s="5" t="s">
        <v>216</v>
      </c>
      <c r="J332" s="5">
        <v>0</v>
      </c>
      <c r="K332" s="5" t="s">
        <v>216</v>
      </c>
      <c r="L332" s="5" t="s">
        <v>216</v>
      </c>
      <c r="M332" s="5" t="s">
        <v>216</v>
      </c>
      <c r="N332" s="5" t="s">
        <v>216</v>
      </c>
      <c r="O332" s="5" t="s">
        <v>216</v>
      </c>
      <c r="P332" s="5" t="s">
        <v>216</v>
      </c>
      <c r="Q332" s="5" t="s">
        <v>216</v>
      </c>
      <c r="R332" s="5" t="s">
        <v>216</v>
      </c>
      <c r="S332" s="5">
        <v>0</v>
      </c>
      <c r="T332" s="5">
        <v>0</v>
      </c>
      <c r="U332" s="5">
        <v>0</v>
      </c>
      <c r="V332" s="5">
        <v>0</v>
      </c>
      <c r="W332" s="5">
        <v>0</v>
      </c>
      <c r="X332" s="5">
        <v>0</v>
      </c>
      <c r="Y332" s="5">
        <v>0</v>
      </c>
    </row>
    <row r="333" spans="1:25" ht="38.25" x14ac:dyDescent="0.25">
      <c r="A333" s="4" t="s">
        <v>35561</v>
      </c>
      <c r="B333" s="4" t="s">
        <v>35474</v>
      </c>
      <c r="C333" s="4" t="s">
        <v>2214</v>
      </c>
      <c r="D333" s="1" t="s">
        <v>9228</v>
      </c>
      <c r="E333" s="5" t="s">
        <v>216</v>
      </c>
      <c r="F333" s="5" t="s">
        <v>216</v>
      </c>
      <c r="G333" s="5" t="s">
        <v>216</v>
      </c>
      <c r="H333" s="5" t="s">
        <v>216</v>
      </c>
      <c r="I333" s="5" t="s">
        <v>216</v>
      </c>
      <c r="J333" s="5">
        <v>0.22</v>
      </c>
      <c r="K333" s="5" t="s">
        <v>216</v>
      </c>
      <c r="L333" s="5" t="s">
        <v>216</v>
      </c>
      <c r="M333" s="5" t="s">
        <v>216</v>
      </c>
      <c r="N333" s="5" t="s">
        <v>216</v>
      </c>
      <c r="O333" s="5" t="s">
        <v>216</v>
      </c>
      <c r="P333" s="5" t="s">
        <v>216</v>
      </c>
      <c r="Q333" s="5" t="s">
        <v>216</v>
      </c>
      <c r="R333" s="5" t="s">
        <v>216</v>
      </c>
      <c r="S333" s="5">
        <v>0.23</v>
      </c>
      <c r="T333" s="5">
        <v>0.23</v>
      </c>
      <c r="U333" s="5">
        <v>0.23</v>
      </c>
      <c r="V333" s="5">
        <v>0.23</v>
      </c>
      <c r="W333" s="5">
        <v>0.23</v>
      </c>
      <c r="X333" s="5">
        <v>0.23</v>
      </c>
      <c r="Y333" s="5">
        <v>0.23</v>
      </c>
    </row>
    <row r="334" spans="1:25" ht="38.25" x14ac:dyDescent="0.25">
      <c r="A334" s="4" t="s">
        <v>35562</v>
      </c>
      <c r="B334" s="4" t="s">
        <v>35474</v>
      </c>
      <c r="C334" s="4" t="s">
        <v>2220</v>
      </c>
      <c r="D334" s="1" t="s">
        <v>9230</v>
      </c>
      <c r="E334" s="5" t="s">
        <v>216</v>
      </c>
      <c r="F334" s="5" t="s">
        <v>216</v>
      </c>
      <c r="G334" s="5" t="s">
        <v>216</v>
      </c>
      <c r="H334" s="5" t="s">
        <v>216</v>
      </c>
      <c r="I334" s="5" t="s">
        <v>216</v>
      </c>
      <c r="J334" s="5">
        <v>7.0000000000000007E-2</v>
      </c>
      <c r="K334" s="5" t="s">
        <v>216</v>
      </c>
      <c r="L334" s="5" t="s">
        <v>216</v>
      </c>
      <c r="M334" s="5" t="s">
        <v>216</v>
      </c>
      <c r="N334" s="5" t="s">
        <v>216</v>
      </c>
      <c r="O334" s="5" t="s">
        <v>216</v>
      </c>
      <c r="P334" s="5" t="s">
        <v>216</v>
      </c>
      <c r="Q334" s="5" t="s">
        <v>216</v>
      </c>
      <c r="R334" s="5" t="s">
        <v>216</v>
      </c>
      <c r="S334" s="5">
        <v>0.08</v>
      </c>
      <c r="T334" s="5">
        <v>0.08</v>
      </c>
      <c r="U334" s="5">
        <v>0.08</v>
      </c>
      <c r="V334" s="5">
        <v>0.08</v>
      </c>
      <c r="W334" s="5">
        <v>0.08</v>
      </c>
      <c r="X334" s="5">
        <v>0.23</v>
      </c>
      <c r="Y334" s="5">
        <v>0.23</v>
      </c>
    </row>
    <row r="335" spans="1:25" ht="25.5" x14ac:dyDescent="0.25">
      <c r="A335" s="4" t="s">
        <v>35563</v>
      </c>
      <c r="B335" s="4" t="s">
        <v>35474</v>
      </c>
      <c r="C335" s="4" t="s">
        <v>2226</v>
      </c>
      <c r="D335" s="1" t="s">
        <v>9232</v>
      </c>
      <c r="E335" s="5" t="s">
        <v>216</v>
      </c>
      <c r="F335" s="5" t="s">
        <v>216</v>
      </c>
      <c r="G335" s="5" t="s">
        <v>216</v>
      </c>
      <c r="H335" s="5" t="s">
        <v>216</v>
      </c>
      <c r="I335" s="5" t="s">
        <v>216</v>
      </c>
      <c r="J335" s="5">
        <v>7.0000000000000007E-2</v>
      </c>
      <c r="K335" s="5" t="s">
        <v>216</v>
      </c>
      <c r="L335" s="5" t="s">
        <v>216</v>
      </c>
      <c r="M335" s="5" t="s">
        <v>216</v>
      </c>
      <c r="N335" s="5" t="s">
        <v>216</v>
      </c>
      <c r="O335" s="5" t="s">
        <v>216</v>
      </c>
      <c r="P335" s="5" t="s">
        <v>216</v>
      </c>
      <c r="Q335" s="5" t="s">
        <v>216</v>
      </c>
      <c r="R335" s="5" t="s">
        <v>216</v>
      </c>
      <c r="S335" s="5">
        <v>0.08</v>
      </c>
      <c r="T335" s="5">
        <v>0.08</v>
      </c>
      <c r="U335" s="5">
        <v>0.08</v>
      </c>
      <c r="V335" s="5">
        <v>0.08</v>
      </c>
      <c r="W335" s="5">
        <v>0.08</v>
      </c>
      <c r="X335" s="5">
        <v>0.08</v>
      </c>
      <c r="Y335" s="5">
        <v>0.08</v>
      </c>
    </row>
    <row r="336" spans="1:25" ht="38.25" x14ac:dyDescent="0.25">
      <c r="A336" s="4" t="s">
        <v>35564</v>
      </c>
      <c r="B336" s="4" t="s">
        <v>35474</v>
      </c>
      <c r="C336" s="4" t="s">
        <v>2229</v>
      </c>
      <c r="D336" s="1" t="s">
        <v>9234</v>
      </c>
      <c r="E336" s="5" t="s">
        <v>216</v>
      </c>
      <c r="F336" s="5" t="s">
        <v>216</v>
      </c>
      <c r="G336" s="5" t="s">
        <v>216</v>
      </c>
      <c r="H336" s="5" t="s">
        <v>216</v>
      </c>
      <c r="I336" s="5" t="s">
        <v>216</v>
      </c>
      <c r="J336" s="5">
        <v>7.0000000000000007E-2</v>
      </c>
      <c r="K336" s="5" t="s">
        <v>216</v>
      </c>
      <c r="L336" s="5" t="s">
        <v>216</v>
      </c>
      <c r="M336" s="5" t="s">
        <v>216</v>
      </c>
      <c r="N336" s="5" t="s">
        <v>216</v>
      </c>
      <c r="O336" s="5" t="s">
        <v>216</v>
      </c>
      <c r="P336" s="5" t="s">
        <v>216</v>
      </c>
      <c r="Q336" s="5" t="s">
        <v>216</v>
      </c>
      <c r="R336" s="5" t="s">
        <v>216</v>
      </c>
      <c r="S336" s="5">
        <v>0.08</v>
      </c>
      <c r="T336" s="5">
        <v>0.08</v>
      </c>
      <c r="U336" s="5">
        <v>0.08</v>
      </c>
      <c r="V336" s="5">
        <v>0.08</v>
      </c>
      <c r="W336" s="5">
        <v>0.08</v>
      </c>
      <c r="X336" s="5">
        <v>0.08</v>
      </c>
      <c r="Y336" s="5">
        <v>0.08</v>
      </c>
    </row>
    <row r="337" spans="1:25" ht="38.25" x14ac:dyDescent="0.25">
      <c r="A337" s="4" t="s">
        <v>35565</v>
      </c>
      <c r="B337" s="4" t="s">
        <v>35474</v>
      </c>
      <c r="C337" s="4" t="s">
        <v>2232</v>
      </c>
      <c r="D337" s="1" t="s">
        <v>9236</v>
      </c>
      <c r="E337" s="5" t="s">
        <v>216</v>
      </c>
      <c r="F337" s="5" t="s">
        <v>216</v>
      </c>
      <c r="G337" s="5" t="s">
        <v>216</v>
      </c>
      <c r="H337" s="5" t="s">
        <v>216</v>
      </c>
      <c r="I337" s="5" t="s">
        <v>216</v>
      </c>
      <c r="J337" s="5">
        <v>7.0000000000000007E-2</v>
      </c>
      <c r="K337" s="5" t="s">
        <v>216</v>
      </c>
      <c r="L337" s="5" t="s">
        <v>216</v>
      </c>
      <c r="M337" s="5" t="s">
        <v>216</v>
      </c>
      <c r="N337" s="5" t="s">
        <v>216</v>
      </c>
      <c r="O337" s="5" t="s">
        <v>216</v>
      </c>
      <c r="P337" s="5" t="s">
        <v>216</v>
      </c>
      <c r="Q337" s="5" t="s">
        <v>216</v>
      </c>
      <c r="R337" s="5" t="s">
        <v>216</v>
      </c>
      <c r="S337" s="5">
        <v>0.08</v>
      </c>
      <c r="T337" s="5">
        <v>0.08</v>
      </c>
      <c r="U337" s="5">
        <v>0.08</v>
      </c>
      <c r="V337" s="5">
        <v>0.08</v>
      </c>
      <c r="W337" s="5">
        <v>0.08</v>
      </c>
      <c r="X337" s="5">
        <v>0.08</v>
      </c>
      <c r="Y337" s="5">
        <v>0.08</v>
      </c>
    </row>
    <row r="338" spans="1:25" ht="38.25" x14ac:dyDescent="0.25">
      <c r="A338" s="4" t="s">
        <v>35566</v>
      </c>
      <c r="B338" s="4" t="s">
        <v>35474</v>
      </c>
      <c r="C338" s="4" t="s">
        <v>2235</v>
      </c>
      <c r="D338" s="1" t="s">
        <v>9238</v>
      </c>
      <c r="E338" s="5" t="s">
        <v>216</v>
      </c>
      <c r="F338" s="5" t="s">
        <v>216</v>
      </c>
      <c r="G338" s="5" t="s">
        <v>216</v>
      </c>
      <c r="H338" s="5" t="s">
        <v>216</v>
      </c>
      <c r="I338" s="5" t="s">
        <v>216</v>
      </c>
      <c r="J338" s="5">
        <v>0.22</v>
      </c>
      <c r="K338" s="5" t="s">
        <v>216</v>
      </c>
      <c r="L338" s="5" t="s">
        <v>216</v>
      </c>
      <c r="M338" s="5" t="s">
        <v>216</v>
      </c>
      <c r="N338" s="5" t="s">
        <v>216</v>
      </c>
      <c r="O338" s="5" t="s">
        <v>216</v>
      </c>
      <c r="P338" s="5" t="s">
        <v>216</v>
      </c>
      <c r="Q338" s="5" t="s">
        <v>216</v>
      </c>
      <c r="R338" s="5" t="s">
        <v>216</v>
      </c>
      <c r="S338" s="5">
        <v>0.23</v>
      </c>
      <c r="T338" s="5">
        <v>0.23</v>
      </c>
      <c r="U338" s="5">
        <v>0.23</v>
      </c>
      <c r="V338" s="5">
        <v>0.23</v>
      </c>
      <c r="W338" s="5">
        <v>0.23</v>
      </c>
      <c r="X338" s="5">
        <v>0.23</v>
      </c>
      <c r="Y338" s="5">
        <v>0.23</v>
      </c>
    </row>
    <row r="339" spans="1:25" ht="25.5" x14ac:dyDescent="0.25">
      <c r="A339" s="4" t="s">
        <v>35567</v>
      </c>
      <c r="B339" s="4" t="s">
        <v>35474</v>
      </c>
      <c r="C339" s="4" t="s">
        <v>2238</v>
      </c>
      <c r="D339" s="1" t="s">
        <v>2239</v>
      </c>
      <c r="E339" s="5" t="s">
        <v>216</v>
      </c>
      <c r="F339" s="5" t="s">
        <v>216</v>
      </c>
      <c r="G339" s="5" t="s">
        <v>216</v>
      </c>
      <c r="H339" s="5" t="s">
        <v>216</v>
      </c>
      <c r="I339" s="5" t="s">
        <v>216</v>
      </c>
      <c r="J339" s="5">
        <v>0.22</v>
      </c>
      <c r="K339" s="5" t="s">
        <v>216</v>
      </c>
      <c r="L339" s="5" t="s">
        <v>216</v>
      </c>
      <c r="M339" s="5" t="s">
        <v>216</v>
      </c>
      <c r="N339" s="5" t="s">
        <v>216</v>
      </c>
      <c r="O339" s="5" t="s">
        <v>216</v>
      </c>
      <c r="P339" s="5" t="s">
        <v>216</v>
      </c>
      <c r="Q339" s="5" t="s">
        <v>216</v>
      </c>
      <c r="R339" s="5" t="s">
        <v>216</v>
      </c>
      <c r="S339" s="5">
        <v>0.23</v>
      </c>
      <c r="T339" s="5">
        <v>0.23</v>
      </c>
      <c r="U339" s="5">
        <v>0.23</v>
      </c>
      <c r="V339" s="5">
        <v>0.05</v>
      </c>
      <c r="W339" s="5">
        <v>0.23</v>
      </c>
      <c r="X339" s="5">
        <v>0.23</v>
      </c>
      <c r="Y339" s="5">
        <v>0.23</v>
      </c>
    </row>
    <row r="340" spans="1:25" ht="25.5" x14ac:dyDescent="0.25">
      <c r="A340" s="4" t="s">
        <v>35568</v>
      </c>
      <c r="B340" s="4" t="s">
        <v>35474</v>
      </c>
      <c r="C340" s="4" t="s">
        <v>2241</v>
      </c>
      <c r="D340" s="1" t="s">
        <v>9241</v>
      </c>
      <c r="E340" s="5" t="s">
        <v>216</v>
      </c>
      <c r="F340" s="5" t="s">
        <v>216</v>
      </c>
      <c r="G340" s="5" t="s">
        <v>216</v>
      </c>
      <c r="H340" s="5" t="s">
        <v>216</v>
      </c>
      <c r="I340" s="5" t="s">
        <v>216</v>
      </c>
      <c r="J340" s="5">
        <v>0.22</v>
      </c>
      <c r="K340" s="5" t="s">
        <v>216</v>
      </c>
      <c r="L340" s="5" t="s">
        <v>216</v>
      </c>
      <c r="M340" s="5" t="s">
        <v>216</v>
      </c>
      <c r="N340" s="5" t="s">
        <v>216</v>
      </c>
      <c r="O340" s="5" t="s">
        <v>216</v>
      </c>
      <c r="P340" s="5" t="s">
        <v>216</v>
      </c>
      <c r="Q340" s="5" t="s">
        <v>216</v>
      </c>
      <c r="R340" s="5" t="s">
        <v>216</v>
      </c>
      <c r="S340" s="5">
        <v>0.23</v>
      </c>
      <c r="T340" s="5">
        <v>0.23</v>
      </c>
      <c r="U340" s="5">
        <v>0.23</v>
      </c>
      <c r="V340" s="5">
        <v>0</v>
      </c>
      <c r="W340" s="5">
        <v>0.23</v>
      </c>
      <c r="X340" s="5">
        <v>0.23</v>
      </c>
      <c r="Y340" s="5">
        <v>0.23</v>
      </c>
    </row>
    <row r="341" spans="1:25" ht="25.5" x14ac:dyDescent="0.25">
      <c r="A341" s="4" t="s">
        <v>35569</v>
      </c>
      <c r="B341" s="4" t="s">
        <v>35474</v>
      </c>
      <c r="C341" s="4" t="s">
        <v>9243</v>
      </c>
      <c r="D341" s="1" t="s">
        <v>9244</v>
      </c>
      <c r="E341" s="5" t="s">
        <v>216</v>
      </c>
      <c r="F341" s="5" t="s">
        <v>216</v>
      </c>
      <c r="G341" s="5" t="s">
        <v>216</v>
      </c>
      <c r="H341" s="5" t="s">
        <v>216</v>
      </c>
      <c r="I341" s="5" t="s">
        <v>216</v>
      </c>
      <c r="J341" s="5">
        <v>0.22</v>
      </c>
      <c r="K341" s="5" t="s">
        <v>216</v>
      </c>
      <c r="L341" s="5" t="s">
        <v>216</v>
      </c>
      <c r="M341" s="5" t="s">
        <v>216</v>
      </c>
      <c r="N341" s="5" t="s">
        <v>216</v>
      </c>
      <c r="O341" s="5" t="s">
        <v>216</v>
      </c>
      <c r="P341" s="5" t="s">
        <v>216</v>
      </c>
      <c r="Q341" s="5" t="s">
        <v>216</v>
      </c>
      <c r="R341" s="5" t="s">
        <v>216</v>
      </c>
      <c r="S341" s="5">
        <v>0.23</v>
      </c>
      <c r="T341" s="5">
        <v>0.23</v>
      </c>
      <c r="U341" s="5">
        <v>0.23</v>
      </c>
      <c r="V341" s="5">
        <v>0.23</v>
      </c>
      <c r="W341" s="5">
        <v>0.23</v>
      </c>
      <c r="X341" s="5">
        <v>0.23</v>
      </c>
      <c r="Y341" s="5">
        <v>0.23</v>
      </c>
    </row>
    <row r="342" spans="1:25" ht="25.5" x14ac:dyDescent="0.25">
      <c r="A342" s="4" t="s">
        <v>35570</v>
      </c>
      <c r="B342" s="4" t="s">
        <v>35474</v>
      </c>
      <c r="C342" s="4" t="s">
        <v>2244</v>
      </c>
      <c r="D342" s="1" t="s">
        <v>2245</v>
      </c>
      <c r="E342" s="5" t="s">
        <v>216</v>
      </c>
      <c r="F342" s="5" t="s">
        <v>216</v>
      </c>
      <c r="G342" s="5" t="s">
        <v>216</v>
      </c>
      <c r="H342" s="5" t="s">
        <v>216</v>
      </c>
      <c r="I342" s="5" t="s">
        <v>216</v>
      </c>
      <c r="J342" s="5">
        <v>0.22</v>
      </c>
      <c r="K342" s="5" t="s">
        <v>216</v>
      </c>
      <c r="L342" s="5" t="s">
        <v>216</v>
      </c>
      <c r="M342" s="5" t="s">
        <v>216</v>
      </c>
      <c r="N342" s="5" t="s">
        <v>216</v>
      </c>
      <c r="O342" s="5" t="s">
        <v>216</v>
      </c>
      <c r="P342" s="5" t="s">
        <v>216</v>
      </c>
      <c r="Q342" s="5" t="s">
        <v>216</v>
      </c>
      <c r="R342" s="5" t="s">
        <v>216</v>
      </c>
      <c r="S342" s="5">
        <v>0.23</v>
      </c>
      <c r="T342" s="5">
        <v>0.23</v>
      </c>
      <c r="U342" s="5">
        <v>0.23</v>
      </c>
      <c r="V342" s="5">
        <v>0.23</v>
      </c>
      <c r="W342" s="5">
        <v>0.23</v>
      </c>
      <c r="X342" s="5">
        <v>0.23</v>
      </c>
      <c r="Y342" s="5">
        <v>0.23</v>
      </c>
    </row>
    <row r="343" spans="1:25" ht="25.5" x14ac:dyDescent="0.25">
      <c r="A343" s="4" t="s">
        <v>35571</v>
      </c>
      <c r="B343" s="4" t="s">
        <v>35474</v>
      </c>
      <c r="C343" s="4" t="s">
        <v>2247</v>
      </c>
      <c r="D343" s="1" t="s">
        <v>9247</v>
      </c>
      <c r="E343" s="5" t="s">
        <v>216</v>
      </c>
      <c r="F343" s="5" t="s">
        <v>216</v>
      </c>
      <c r="G343" s="5" t="s">
        <v>216</v>
      </c>
      <c r="H343" s="5" t="s">
        <v>216</v>
      </c>
      <c r="I343" s="5" t="s">
        <v>216</v>
      </c>
      <c r="J343" s="5">
        <v>0.22</v>
      </c>
      <c r="K343" s="5" t="s">
        <v>216</v>
      </c>
      <c r="L343" s="5" t="s">
        <v>216</v>
      </c>
      <c r="M343" s="5" t="s">
        <v>216</v>
      </c>
      <c r="N343" s="5" t="s">
        <v>216</v>
      </c>
      <c r="O343" s="5" t="s">
        <v>216</v>
      </c>
      <c r="P343" s="5" t="s">
        <v>216</v>
      </c>
      <c r="Q343" s="5" t="s">
        <v>216</v>
      </c>
      <c r="R343" s="5" t="s">
        <v>216</v>
      </c>
      <c r="S343" s="5">
        <v>0.23</v>
      </c>
      <c r="T343" s="5">
        <v>0.23</v>
      </c>
      <c r="U343" s="5">
        <v>0.23</v>
      </c>
      <c r="V343" s="5">
        <v>0.23</v>
      </c>
      <c r="W343" s="5">
        <v>0.23</v>
      </c>
      <c r="X343" s="5">
        <v>0.23</v>
      </c>
      <c r="Y343" s="5">
        <v>0.23</v>
      </c>
    </row>
    <row r="344" spans="1:25" ht="25.5" x14ac:dyDescent="0.25">
      <c r="A344" s="4" t="s">
        <v>35572</v>
      </c>
      <c r="B344" s="4" t="s">
        <v>35474</v>
      </c>
      <c r="C344" s="4" t="s">
        <v>2253</v>
      </c>
      <c r="D344" s="1" t="s">
        <v>9249</v>
      </c>
      <c r="E344" s="5" t="s">
        <v>216</v>
      </c>
      <c r="F344" s="5" t="s">
        <v>216</v>
      </c>
      <c r="G344" s="5" t="s">
        <v>216</v>
      </c>
      <c r="H344" s="5" t="s">
        <v>216</v>
      </c>
      <c r="I344" s="5" t="s">
        <v>216</v>
      </c>
      <c r="J344" s="5">
        <v>0.22</v>
      </c>
      <c r="K344" s="5" t="s">
        <v>216</v>
      </c>
      <c r="L344" s="5" t="s">
        <v>216</v>
      </c>
      <c r="M344" s="5" t="s">
        <v>216</v>
      </c>
      <c r="N344" s="5" t="s">
        <v>216</v>
      </c>
      <c r="O344" s="5" t="s">
        <v>216</v>
      </c>
      <c r="P344" s="5" t="s">
        <v>216</v>
      </c>
      <c r="Q344" s="5" t="s">
        <v>216</v>
      </c>
      <c r="R344" s="5" t="s">
        <v>216</v>
      </c>
      <c r="S344" s="5">
        <v>0.23</v>
      </c>
      <c r="T344" s="5">
        <v>0.23</v>
      </c>
      <c r="U344" s="5">
        <v>0.23</v>
      </c>
      <c r="V344" s="5">
        <v>0.05</v>
      </c>
      <c r="W344" s="5">
        <v>0.23</v>
      </c>
      <c r="X344" s="5">
        <v>0.23</v>
      </c>
      <c r="Y344" s="5">
        <v>0.23</v>
      </c>
    </row>
    <row r="345" spans="1:25" ht="38.25" x14ac:dyDescent="0.25">
      <c r="A345" s="4" t="s">
        <v>35573</v>
      </c>
      <c r="B345" s="4" t="s">
        <v>35474</v>
      </c>
      <c r="C345" s="4" t="s">
        <v>2265</v>
      </c>
      <c r="D345" s="1" t="s">
        <v>9251</v>
      </c>
      <c r="E345" s="5" t="s">
        <v>216</v>
      </c>
      <c r="F345" s="5" t="s">
        <v>216</v>
      </c>
      <c r="G345" s="5" t="s">
        <v>216</v>
      </c>
      <c r="H345" s="5" t="s">
        <v>216</v>
      </c>
      <c r="I345" s="5" t="s">
        <v>216</v>
      </c>
      <c r="J345" s="5">
        <v>0.22</v>
      </c>
      <c r="K345" s="5" t="s">
        <v>216</v>
      </c>
      <c r="L345" s="5" t="s">
        <v>216</v>
      </c>
      <c r="M345" s="5" t="s">
        <v>216</v>
      </c>
      <c r="N345" s="5" t="s">
        <v>216</v>
      </c>
      <c r="O345" s="5" t="s">
        <v>216</v>
      </c>
      <c r="P345" s="5" t="s">
        <v>216</v>
      </c>
      <c r="Q345" s="5" t="s">
        <v>216</v>
      </c>
      <c r="R345" s="5" t="s">
        <v>216</v>
      </c>
      <c r="S345" s="5">
        <v>0.23</v>
      </c>
      <c r="T345" s="5">
        <v>0.23</v>
      </c>
      <c r="U345" s="5">
        <v>0.23</v>
      </c>
      <c r="V345" s="5">
        <v>0.23</v>
      </c>
      <c r="W345" s="5">
        <v>0.23</v>
      </c>
      <c r="X345" s="5">
        <v>0.23</v>
      </c>
      <c r="Y345" s="5">
        <v>0.23</v>
      </c>
    </row>
    <row r="346" spans="1:25" ht="38.25" x14ac:dyDescent="0.25">
      <c r="A346" s="4" t="s">
        <v>35574</v>
      </c>
      <c r="B346" s="4" t="s">
        <v>35474</v>
      </c>
      <c r="C346" s="4" t="s">
        <v>2271</v>
      </c>
      <c r="D346" s="1" t="s">
        <v>2272</v>
      </c>
      <c r="E346" s="5" t="s">
        <v>216</v>
      </c>
      <c r="F346" s="5" t="s">
        <v>216</v>
      </c>
      <c r="G346" s="5" t="s">
        <v>216</v>
      </c>
      <c r="H346" s="5" t="s">
        <v>216</v>
      </c>
      <c r="I346" s="5" t="s">
        <v>216</v>
      </c>
      <c r="J346" s="5">
        <v>0.22</v>
      </c>
      <c r="K346" s="5" t="s">
        <v>216</v>
      </c>
      <c r="L346" s="5" t="s">
        <v>216</v>
      </c>
      <c r="M346" s="5" t="s">
        <v>216</v>
      </c>
      <c r="N346" s="5" t="s">
        <v>216</v>
      </c>
      <c r="O346" s="5" t="s">
        <v>216</v>
      </c>
      <c r="P346" s="5" t="s">
        <v>216</v>
      </c>
      <c r="Q346" s="5" t="s">
        <v>216</v>
      </c>
      <c r="R346" s="5" t="s">
        <v>216</v>
      </c>
      <c r="S346" s="5">
        <v>0.23</v>
      </c>
      <c r="T346" s="5">
        <v>0.23</v>
      </c>
      <c r="U346" s="5">
        <v>0.23</v>
      </c>
      <c r="V346" s="5">
        <v>0.23</v>
      </c>
      <c r="W346" s="5">
        <v>0.23</v>
      </c>
      <c r="X346" s="5">
        <v>0.23</v>
      </c>
      <c r="Y346" s="5">
        <v>0.23</v>
      </c>
    </row>
    <row r="347" spans="1:25" ht="51" x14ac:dyDescent="0.25">
      <c r="A347" s="4" t="s">
        <v>35575</v>
      </c>
      <c r="B347" s="4" t="s">
        <v>35474</v>
      </c>
      <c r="C347" s="4" t="s">
        <v>2274</v>
      </c>
      <c r="D347" s="1" t="s">
        <v>2275</v>
      </c>
      <c r="E347" s="5" t="s">
        <v>216</v>
      </c>
      <c r="F347" s="5" t="s">
        <v>216</v>
      </c>
      <c r="G347" s="5" t="s">
        <v>216</v>
      </c>
      <c r="H347" s="5" t="s">
        <v>216</v>
      </c>
      <c r="I347" s="5" t="s">
        <v>216</v>
      </c>
      <c r="J347" s="5">
        <v>0.22</v>
      </c>
      <c r="K347" s="5" t="s">
        <v>216</v>
      </c>
      <c r="L347" s="5" t="s">
        <v>216</v>
      </c>
      <c r="M347" s="5" t="s">
        <v>216</v>
      </c>
      <c r="N347" s="5" t="s">
        <v>216</v>
      </c>
      <c r="O347" s="5" t="s">
        <v>216</v>
      </c>
      <c r="P347" s="5" t="s">
        <v>216</v>
      </c>
      <c r="Q347" s="5" t="s">
        <v>216</v>
      </c>
      <c r="R347" s="5" t="s">
        <v>216</v>
      </c>
      <c r="S347" s="5">
        <v>0.23</v>
      </c>
      <c r="T347" s="5">
        <v>0.23</v>
      </c>
      <c r="U347" s="5">
        <v>0.23</v>
      </c>
      <c r="V347" s="5">
        <v>0.23</v>
      </c>
      <c r="W347" s="5">
        <v>0.23</v>
      </c>
      <c r="X347" s="5">
        <v>0.23</v>
      </c>
      <c r="Y347" s="5">
        <v>0.23</v>
      </c>
    </row>
    <row r="348" spans="1:25" ht="25.5" x14ac:dyDescent="0.25">
      <c r="A348" s="4" t="s">
        <v>35576</v>
      </c>
      <c r="B348" s="4" t="s">
        <v>35474</v>
      </c>
      <c r="C348" s="4" t="s">
        <v>2277</v>
      </c>
      <c r="D348" s="1" t="s">
        <v>9255</v>
      </c>
      <c r="E348" s="5" t="s">
        <v>216</v>
      </c>
      <c r="F348" s="5" t="s">
        <v>216</v>
      </c>
      <c r="G348" s="5" t="s">
        <v>216</v>
      </c>
      <c r="H348" s="5" t="s">
        <v>216</v>
      </c>
      <c r="I348" s="5" t="s">
        <v>216</v>
      </c>
      <c r="J348" s="5">
        <v>0.22</v>
      </c>
      <c r="K348" s="5" t="s">
        <v>216</v>
      </c>
      <c r="L348" s="5" t="s">
        <v>216</v>
      </c>
      <c r="M348" s="5" t="s">
        <v>216</v>
      </c>
      <c r="N348" s="5" t="s">
        <v>216</v>
      </c>
      <c r="O348" s="5" t="s">
        <v>216</v>
      </c>
      <c r="P348" s="5" t="s">
        <v>216</v>
      </c>
      <c r="Q348" s="5" t="s">
        <v>216</v>
      </c>
      <c r="R348" s="5" t="s">
        <v>216</v>
      </c>
      <c r="S348" s="5">
        <v>0.23</v>
      </c>
      <c r="T348" s="5">
        <v>0.23</v>
      </c>
      <c r="U348" s="5">
        <v>0.23</v>
      </c>
      <c r="V348" s="5">
        <v>0.23</v>
      </c>
      <c r="W348" s="5">
        <v>0.23</v>
      </c>
      <c r="X348" s="5">
        <v>0.23</v>
      </c>
      <c r="Y348" s="5">
        <v>0.23</v>
      </c>
    </row>
    <row r="349" spans="1:25" ht="38.25" x14ac:dyDescent="0.25">
      <c r="A349" s="4" t="s">
        <v>35577</v>
      </c>
      <c r="B349" s="4" t="s">
        <v>35474</v>
      </c>
      <c r="C349" s="4" t="s">
        <v>2286</v>
      </c>
      <c r="D349" s="1" t="s">
        <v>2287</v>
      </c>
      <c r="E349" s="5" t="s">
        <v>216</v>
      </c>
      <c r="F349" s="5" t="s">
        <v>216</v>
      </c>
      <c r="G349" s="5" t="s">
        <v>216</v>
      </c>
      <c r="H349" s="5" t="s">
        <v>216</v>
      </c>
      <c r="I349" s="5" t="s">
        <v>216</v>
      </c>
      <c r="J349" s="5">
        <v>0.22</v>
      </c>
      <c r="K349" s="5" t="s">
        <v>216</v>
      </c>
      <c r="L349" s="5" t="s">
        <v>216</v>
      </c>
      <c r="M349" s="5" t="s">
        <v>216</v>
      </c>
      <c r="N349" s="5" t="s">
        <v>216</v>
      </c>
      <c r="O349" s="5" t="s">
        <v>216</v>
      </c>
      <c r="P349" s="5" t="s">
        <v>216</v>
      </c>
      <c r="Q349" s="5" t="s">
        <v>216</v>
      </c>
      <c r="R349" s="5" t="s">
        <v>216</v>
      </c>
      <c r="S349" s="5">
        <v>0.23</v>
      </c>
      <c r="T349" s="5">
        <v>0.23</v>
      </c>
      <c r="U349" s="5">
        <v>0.23</v>
      </c>
      <c r="V349" s="5">
        <v>0.23</v>
      </c>
      <c r="W349" s="5">
        <v>0.23</v>
      </c>
      <c r="X349" s="5">
        <v>0.23</v>
      </c>
      <c r="Y349" s="5">
        <v>0.23</v>
      </c>
    </row>
    <row r="350" spans="1:25" ht="38.25" x14ac:dyDescent="0.25">
      <c r="A350" s="4" t="s">
        <v>35578</v>
      </c>
      <c r="B350" s="4" t="s">
        <v>35474</v>
      </c>
      <c r="C350" s="4" t="s">
        <v>2289</v>
      </c>
      <c r="D350" s="1" t="s">
        <v>2290</v>
      </c>
      <c r="E350" s="5" t="s">
        <v>216</v>
      </c>
      <c r="F350" s="5" t="s">
        <v>216</v>
      </c>
      <c r="G350" s="5" t="s">
        <v>216</v>
      </c>
      <c r="H350" s="5" t="s">
        <v>216</v>
      </c>
      <c r="I350" s="5" t="s">
        <v>216</v>
      </c>
      <c r="J350" s="5">
        <v>0.22</v>
      </c>
      <c r="K350" s="5" t="s">
        <v>216</v>
      </c>
      <c r="L350" s="5" t="s">
        <v>216</v>
      </c>
      <c r="M350" s="5" t="s">
        <v>216</v>
      </c>
      <c r="N350" s="5" t="s">
        <v>216</v>
      </c>
      <c r="O350" s="5" t="s">
        <v>216</v>
      </c>
      <c r="P350" s="5" t="s">
        <v>216</v>
      </c>
      <c r="Q350" s="5" t="s">
        <v>216</v>
      </c>
      <c r="R350" s="5" t="s">
        <v>216</v>
      </c>
      <c r="S350" s="5">
        <v>0.23</v>
      </c>
      <c r="T350" s="5">
        <v>0.23</v>
      </c>
      <c r="U350" s="5">
        <v>0.23</v>
      </c>
      <c r="V350" s="5">
        <v>0.23</v>
      </c>
      <c r="W350" s="5">
        <v>0.23</v>
      </c>
      <c r="X350" s="5">
        <v>0.23</v>
      </c>
      <c r="Y350" s="5">
        <v>0.23</v>
      </c>
    </row>
    <row r="351" spans="1:25" ht="38.25" x14ac:dyDescent="0.25">
      <c r="A351" s="4" t="s">
        <v>35579</v>
      </c>
      <c r="B351" s="4" t="s">
        <v>35474</v>
      </c>
      <c r="C351" s="4" t="s">
        <v>2292</v>
      </c>
      <c r="D351" s="1" t="s">
        <v>2293</v>
      </c>
      <c r="E351" s="5" t="s">
        <v>216</v>
      </c>
      <c r="F351" s="5" t="s">
        <v>216</v>
      </c>
      <c r="G351" s="5" t="s">
        <v>216</v>
      </c>
      <c r="H351" s="5" t="s">
        <v>216</v>
      </c>
      <c r="I351" s="5" t="s">
        <v>216</v>
      </c>
      <c r="J351" s="5">
        <v>0.22</v>
      </c>
      <c r="K351" s="5" t="s">
        <v>216</v>
      </c>
      <c r="L351" s="5" t="s">
        <v>216</v>
      </c>
      <c r="M351" s="5" t="s">
        <v>216</v>
      </c>
      <c r="N351" s="5" t="s">
        <v>216</v>
      </c>
      <c r="O351" s="5" t="s">
        <v>216</v>
      </c>
      <c r="P351" s="5" t="s">
        <v>216</v>
      </c>
      <c r="Q351" s="5" t="s">
        <v>216</v>
      </c>
      <c r="R351" s="5" t="s">
        <v>216</v>
      </c>
      <c r="S351" s="5">
        <v>0.23</v>
      </c>
      <c r="T351" s="5">
        <v>0.23</v>
      </c>
      <c r="U351" s="5">
        <v>0.23</v>
      </c>
      <c r="V351" s="5">
        <v>0.23</v>
      </c>
      <c r="W351" s="5">
        <v>0.23</v>
      </c>
      <c r="X351" s="5">
        <v>0.23</v>
      </c>
      <c r="Y351" s="5">
        <v>0.23</v>
      </c>
    </row>
    <row r="352" spans="1:25" ht="38.25" x14ac:dyDescent="0.25">
      <c r="A352" s="4" t="s">
        <v>35580</v>
      </c>
      <c r="B352" s="4" t="s">
        <v>35474</v>
      </c>
      <c r="C352" s="4" t="s">
        <v>2295</v>
      </c>
      <c r="D352" s="1" t="s">
        <v>2296</v>
      </c>
      <c r="E352" s="5" t="s">
        <v>216</v>
      </c>
      <c r="F352" s="5" t="s">
        <v>216</v>
      </c>
      <c r="G352" s="5" t="s">
        <v>216</v>
      </c>
      <c r="H352" s="5" t="s">
        <v>216</v>
      </c>
      <c r="I352" s="5" t="s">
        <v>216</v>
      </c>
      <c r="J352" s="5">
        <v>0.22</v>
      </c>
      <c r="K352" s="5" t="s">
        <v>216</v>
      </c>
      <c r="L352" s="5" t="s">
        <v>216</v>
      </c>
      <c r="M352" s="5" t="s">
        <v>216</v>
      </c>
      <c r="N352" s="5" t="s">
        <v>216</v>
      </c>
      <c r="O352" s="5" t="s">
        <v>216</v>
      </c>
      <c r="P352" s="5" t="s">
        <v>216</v>
      </c>
      <c r="Q352" s="5" t="s">
        <v>216</v>
      </c>
      <c r="R352" s="5" t="s">
        <v>216</v>
      </c>
      <c r="S352" s="5">
        <v>0.23</v>
      </c>
      <c r="T352" s="5">
        <v>0.23</v>
      </c>
      <c r="U352" s="5">
        <v>0.23</v>
      </c>
      <c r="V352" s="5">
        <v>0.23</v>
      </c>
      <c r="W352" s="5">
        <v>0.23</v>
      </c>
      <c r="X352" s="5">
        <v>0.23</v>
      </c>
      <c r="Y352" s="5">
        <v>0.23</v>
      </c>
    </row>
    <row r="353" spans="1:25" ht="38.25" x14ac:dyDescent="0.25">
      <c r="A353" s="4" t="s">
        <v>35581</v>
      </c>
      <c r="B353" s="4" t="s">
        <v>35474</v>
      </c>
      <c r="C353" s="4" t="s">
        <v>2298</v>
      </c>
      <c r="D353" s="1" t="s">
        <v>2299</v>
      </c>
      <c r="E353" s="5" t="s">
        <v>216</v>
      </c>
      <c r="F353" s="5" t="s">
        <v>216</v>
      </c>
      <c r="G353" s="5" t="s">
        <v>216</v>
      </c>
      <c r="H353" s="5" t="s">
        <v>216</v>
      </c>
      <c r="I353" s="5" t="s">
        <v>216</v>
      </c>
      <c r="J353" s="5">
        <v>0.22</v>
      </c>
      <c r="K353" s="5" t="s">
        <v>216</v>
      </c>
      <c r="L353" s="5" t="s">
        <v>216</v>
      </c>
      <c r="M353" s="5" t="s">
        <v>216</v>
      </c>
      <c r="N353" s="5" t="s">
        <v>216</v>
      </c>
      <c r="O353" s="5" t="s">
        <v>216</v>
      </c>
      <c r="P353" s="5" t="s">
        <v>216</v>
      </c>
      <c r="Q353" s="5" t="s">
        <v>216</v>
      </c>
      <c r="R353" s="5" t="s">
        <v>216</v>
      </c>
      <c r="S353" s="5">
        <v>0.23</v>
      </c>
      <c r="T353" s="5">
        <v>0.23</v>
      </c>
      <c r="U353" s="5">
        <v>0.23</v>
      </c>
      <c r="V353" s="5">
        <v>0.23</v>
      </c>
      <c r="W353" s="5">
        <v>0.23</v>
      </c>
      <c r="X353" s="5">
        <v>0.23</v>
      </c>
      <c r="Y353" s="5">
        <v>0.23</v>
      </c>
    </row>
    <row r="354" spans="1:25" ht="38.25" x14ac:dyDescent="0.25">
      <c r="A354" s="4" t="s">
        <v>35582</v>
      </c>
      <c r="B354" s="4" t="s">
        <v>35474</v>
      </c>
      <c r="C354" s="4" t="s">
        <v>2301</v>
      </c>
      <c r="D354" s="1" t="s">
        <v>9262</v>
      </c>
      <c r="E354" s="5" t="s">
        <v>216</v>
      </c>
      <c r="F354" s="5" t="s">
        <v>216</v>
      </c>
      <c r="G354" s="5" t="s">
        <v>216</v>
      </c>
      <c r="H354" s="5" t="s">
        <v>216</v>
      </c>
      <c r="I354" s="5" t="s">
        <v>216</v>
      </c>
      <c r="J354" s="5">
        <v>0.22</v>
      </c>
      <c r="K354" s="5" t="s">
        <v>216</v>
      </c>
      <c r="L354" s="5" t="s">
        <v>216</v>
      </c>
      <c r="M354" s="5" t="s">
        <v>216</v>
      </c>
      <c r="N354" s="5" t="s">
        <v>216</v>
      </c>
      <c r="O354" s="5" t="s">
        <v>216</v>
      </c>
      <c r="P354" s="5" t="s">
        <v>216</v>
      </c>
      <c r="Q354" s="5" t="s">
        <v>216</v>
      </c>
      <c r="R354" s="5" t="s">
        <v>216</v>
      </c>
      <c r="S354" s="5">
        <v>0.23</v>
      </c>
      <c r="T354" s="5">
        <v>0.23</v>
      </c>
      <c r="U354" s="5">
        <v>0.23</v>
      </c>
      <c r="V354" s="5">
        <v>0.23</v>
      </c>
      <c r="W354" s="5">
        <v>0.23</v>
      </c>
      <c r="X354" s="5">
        <v>0.23</v>
      </c>
      <c r="Y354" s="5">
        <v>0.23</v>
      </c>
    </row>
    <row r="355" spans="1:25" ht="38.25" x14ac:dyDescent="0.25">
      <c r="A355" s="4" t="s">
        <v>35583</v>
      </c>
      <c r="B355" s="4" t="s">
        <v>35474</v>
      </c>
      <c r="C355" s="4" t="s">
        <v>9264</v>
      </c>
      <c r="D355" s="1" t="s">
        <v>9265</v>
      </c>
      <c r="E355" s="5" t="s">
        <v>216</v>
      </c>
      <c r="F355" s="5" t="s">
        <v>216</v>
      </c>
      <c r="G355" s="5" t="s">
        <v>216</v>
      </c>
      <c r="H355" s="5" t="s">
        <v>216</v>
      </c>
      <c r="I355" s="5" t="s">
        <v>216</v>
      </c>
      <c r="J355" s="5">
        <v>0.22</v>
      </c>
      <c r="K355" s="5" t="s">
        <v>216</v>
      </c>
      <c r="L355" s="5" t="s">
        <v>216</v>
      </c>
      <c r="M355" s="5" t="s">
        <v>216</v>
      </c>
      <c r="N355" s="5" t="s">
        <v>216</v>
      </c>
      <c r="O355" s="5" t="s">
        <v>216</v>
      </c>
      <c r="P355" s="5" t="s">
        <v>216</v>
      </c>
      <c r="Q355" s="5" t="s">
        <v>216</v>
      </c>
      <c r="R355" s="5" t="s">
        <v>216</v>
      </c>
      <c r="S355" s="5">
        <v>0.23</v>
      </c>
      <c r="T355" s="5">
        <v>0.23</v>
      </c>
      <c r="U355" s="5">
        <v>0.23</v>
      </c>
      <c r="V355" s="5">
        <v>0.23</v>
      </c>
      <c r="W355" s="5">
        <v>0.23</v>
      </c>
      <c r="X355" s="5">
        <v>0.23</v>
      </c>
      <c r="Y355" s="5">
        <v>0.23</v>
      </c>
    </row>
    <row r="356" spans="1:25" ht="38.25" x14ac:dyDescent="0.25">
      <c r="A356" s="4" t="s">
        <v>35584</v>
      </c>
      <c r="B356" s="4" t="s">
        <v>35474</v>
      </c>
      <c r="C356" s="4" t="s">
        <v>2304</v>
      </c>
      <c r="D356" s="1" t="s">
        <v>2305</v>
      </c>
      <c r="E356" s="5" t="s">
        <v>216</v>
      </c>
      <c r="F356" s="5" t="s">
        <v>216</v>
      </c>
      <c r="G356" s="5" t="s">
        <v>216</v>
      </c>
      <c r="H356" s="5" t="s">
        <v>216</v>
      </c>
      <c r="I356" s="5" t="s">
        <v>216</v>
      </c>
      <c r="J356" s="5">
        <v>0.22</v>
      </c>
      <c r="K356" s="5" t="s">
        <v>216</v>
      </c>
      <c r="L356" s="5" t="s">
        <v>216</v>
      </c>
      <c r="M356" s="5" t="s">
        <v>216</v>
      </c>
      <c r="N356" s="5" t="s">
        <v>216</v>
      </c>
      <c r="O356" s="5" t="s">
        <v>216</v>
      </c>
      <c r="P356" s="5" t="s">
        <v>216</v>
      </c>
      <c r="Q356" s="5" t="s">
        <v>216</v>
      </c>
      <c r="R356" s="5" t="s">
        <v>216</v>
      </c>
      <c r="S356" s="5">
        <v>0.23</v>
      </c>
      <c r="T356" s="5">
        <v>0.23</v>
      </c>
      <c r="U356" s="5">
        <v>0.23</v>
      </c>
      <c r="V356" s="5">
        <v>0.23</v>
      </c>
      <c r="W356" s="5">
        <v>0.23</v>
      </c>
      <c r="X356" s="5">
        <v>0.23</v>
      </c>
      <c r="Y356" s="5">
        <v>0.23</v>
      </c>
    </row>
    <row r="357" spans="1:25" ht="38.25" x14ac:dyDescent="0.25">
      <c r="A357" s="4" t="s">
        <v>35585</v>
      </c>
      <c r="B357" s="4" t="s">
        <v>35474</v>
      </c>
      <c r="C357" s="4" t="s">
        <v>2307</v>
      </c>
      <c r="D357" s="1" t="s">
        <v>2308</v>
      </c>
      <c r="E357" s="5" t="s">
        <v>216</v>
      </c>
      <c r="F357" s="5" t="s">
        <v>216</v>
      </c>
      <c r="G357" s="5" t="s">
        <v>216</v>
      </c>
      <c r="H357" s="5" t="s">
        <v>216</v>
      </c>
      <c r="I357" s="5" t="s">
        <v>216</v>
      </c>
      <c r="J357" s="5">
        <v>0.22</v>
      </c>
      <c r="K357" s="5" t="s">
        <v>216</v>
      </c>
      <c r="L357" s="5" t="s">
        <v>216</v>
      </c>
      <c r="M357" s="5" t="s">
        <v>216</v>
      </c>
      <c r="N357" s="5" t="s">
        <v>216</v>
      </c>
      <c r="O357" s="5" t="s">
        <v>216</v>
      </c>
      <c r="P357" s="5" t="s">
        <v>216</v>
      </c>
      <c r="Q357" s="5" t="s">
        <v>216</v>
      </c>
      <c r="R357" s="5" t="s">
        <v>216</v>
      </c>
      <c r="S357" s="5">
        <v>0.23</v>
      </c>
      <c r="T357" s="5">
        <v>0.23</v>
      </c>
      <c r="U357" s="5">
        <v>0.23</v>
      </c>
      <c r="V357" s="5">
        <v>0.23</v>
      </c>
      <c r="W357" s="5">
        <v>0.23</v>
      </c>
      <c r="X357" s="5">
        <v>0.23</v>
      </c>
      <c r="Y357" s="5">
        <v>0.23</v>
      </c>
    </row>
    <row r="358" spans="1:25" ht="38.25" x14ac:dyDescent="0.25">
      <c r="A358" s="4" t="s">
        <v>35586</v>
      </c>
      <c r="B358" s="4" t="s">
        <v>35474</v>
      </c>
      <c r="C358" s="4" t="s">
        <v>2310</v>
      </c>
      <c r="D358" s="1" t="s">
        <v>9269</v>
      </c>
      <c r="E358" s="5" t="s">
        <v>216</v>
      </c>
      <c r="F358" s="5" t="s">
        <v>216</v>
      </c>
      <c r="G358" s="5" t="s">
        <v>216</v>
      </c>
      <c r="H358" s="5" t="s">
        <v>216</v>
      </c>
      <c r="I358" s="5" t="s">
        <v>216</v>
      </c>
      <c r="J358" s="5">
        <v>0.22</v>
      </c>
      <c r="K358" s="5" t="s">
        <v>216</v>
      </c>
      <c r="L358" s="5" t="s">
        <v>216</v>
      </c>
      <c r="M358" s="5" t="s">
        <v>216</v>
      </c>
      <c r="N358" s="5" t="s">
        <v>216</v>
      </c>
      <c r="O358" s="5" t="s">
        <v>216</v>
      </c>
      <c r="P358" s="5" t="s">
        <v>216</v>
      </c>
      <c r="Q358" s="5" t="s">
        <v>216</v>
      </c>
      <c r="R358" s="5" t="s">
        <v>216</v>
      </c>
      <c r="S358" s="5">
        <v>0.23</v>
      </c>
      <c r="T358" s="5">
        <v>0.23</v>
      </c>
      <c r="U358" s="5">
        <v>0.23</v>
      </c>
      <c r="V358" s="5">
        <v>0.23</v>
      </c>
      <c r="W358" s="5">
        <v>0.23</v>
      </c>
      <c r="X358" s="5">
        <v>0.23</v>
      </c>
      <c r="Y358" s="5">
        <v>0.23</v>
      </c>
    </row>
    <row r="359" spans="1:25" ht="38.25" x14ac:dyDescent="0.25">
      <c r="A359" s="4" t="s">
        <v>35587</v>
      </c>
      <c r="B359" s="4" t="s">
        <v>35474</v>
      </c>
      <c r="C359" s="4" t="s">
        <v>2313</v>
      </c>
      <c r="D359" s="1" t="s">
        <v>9271</v>
      </c>
      <c r="E359" s="5" t="s">
        <v>216</v>
      </c>
      <c r="F359" s="5" t="s">
        <v>216</v>
      </c>
      <c r="G359" s="5" t="s">
        <v>216</v>
      </c>
      <c r="H359" s="5" t="s">
        <v>216</v>
      </c>
      <c r="I359" s="5" t="s">
        <v>216</v>
      </c>
      <c r="J359" s="5">
        <v>0.22</v>
      </c>
      <c r="K359" s="5" t="s">
        <v>216</v>
      </c>
      <c r="L359" s="5" t="s">
        <v>216</v>
      </c>
      <c r="M359" s="5" t="s">
        <v>216</v>
      </c>
      <c r="N359" s="5" t="s">
        <v>216</v>
      </c>
      <c r="O359" s="5" t="s">
        <v>216</v>
      </c>
      <c r="P359" s="5" t="s">
        <v>216</v>
      </c>
      <c r="Q359" s="5" t="s">
        <v>216</v>
      </c>
      <c r="R359" s="5" t="s">
        <v>216</v>
      </c>
      <c r="S359" s="5">
        <v>0.23</v>
      </c>
      <c r="T359" s="5">
        <v>0.23</v>
      </c>
      <c r="U359" s="5">
        <v>0.23</v>
      </c>
      <c r="V359" s="5">
        <v>0.23</v>
      </c>
      <c r="W359" s="5">
        <v>0.23</v>
      </c>
      <c r="X359" s="5">
        <v>0.23</v>
      </c>
      <c r="Y359" s="5">
        <v>0.23</v>
      </c>
    </row>
    <row r="360" spans="1:25" ht="38.25" x14ac:dyDescent="0.25">
      <c r="A360" s="4" t="s">
        <v>35588</v>
      </c>
      <c r="B360" s="4" t="s">
        <v>35474</v>
      </c>
      <c r="C360" s="4" t="s">
        <v>9273</v>
      </c>
      <c r="D360" s="1" t="s">
        <v>9274</v>
      </c>
      <c r="E360" s="5" t="s">
        <v>216</v>
      </c>
      <c r="F360" s="5" t="s">
        <v>216</v>
      </c>
      <c r="G360" s="5" t="s">
        <v>216</v>
      </c>
      <c r="H360" s="5" t="s">
        <v>216</v>
      </c>
      <c r="I360" s="5" t="s">
        <v>216</v>
      </c>
      <c r="J360" s="5">
        <v>0.22</v>
      </c>
      <c r="K360" s="5" t="s">
        <v>216</v>
      </c>
      <c r="L360" s="5" t="s">
        <v>216</v>
      </c>
      <c r="M360" s="5" t="s">
        <v>216</v>
      </c>
      <c r="N360" s="5" t="s">
        <v>216</v>
      </c>
      <c r="O360" s="5" t="s">
        <v>216</v>
      </c>
      <c r="P360" s="5" t="s">
        <v>216</v>
      </c>
      <c r="Q360" s="5" t="s">
        <v>216</v>
      </c>
      <c r="R360" s="5" t="s">
        <v>216</v>
      </c>
      <c r="S360" s="5">
        <v>0.23</v>
      </c>
      <c r="T360" s="5">
        <v>0.23</v>
      </c>
      <c r="U360" s="5">
        <v>0.23</v>
      </c>
      <c r="V360" s="5">
        <v>0.23</v>
      </c>
      <c r="W360" s="5">
        <v>0.23</v>
      </c>
      <c r="X360" s="5">
        <v>0.23</v>
      </c>
      <c r="Y360" s="5">
        <v>0.23</v>
      </c>
    </row>
    <row r="361" spans="1:25" ht="38.25" x14ac:dyDescent="0.25">
      <c r="A361" s="4" t="s">
        <v>35589</v>
      </c>
      <c r="B361" s="4" t="s">
        <v>35474</v>
      </c>
      <c r="C361" s="4" t="s">
        <v>9276</v>
      </c>
      <c r="D361" s="1" t="s">
        <v>9277</v>
      </c>
      <c r="E361" s="5" t="s">
        <v>216</v>
      </c>
      <c r="F361" s="5" t="s">
        <v>216</v>
      </c>
      <c r="G361" s="5" t="s">
        <v>216</v>
      </c>
      <c r="H361" s="5" t="s">
        <v>216</v>
      </c>
      <c r="I361" s="5" t="s">
        <v>216</v>
      </c>
      <c r="J361" s="5">
        <v>0.22</v>
      </c>
      <c r="K361" s="5" t="s">
        <v>216</v>
      </c>
      <c r="L361" s="5" t="s">
        <v>216</v>
      </c>
      <c r="M361" s="5" t="s">
        <v>216</v>
      </c>
      <c r="N361" s="5" t="s">
        <v>216</v>
      </c>
      <c r="O361" s="5" t="s">
        <v>216</v>
      </c>
      <c r="P361" s="5" t="s">
        <v>216</v>
      </c>
      <c r="Q361" s="5" t="s">
        <v>216</v>
      </c>
      <c r="R361" s="5" t="s">
        <v>216</v>
      </c>
      <c r="S361" s="5">
        <v>0.23</v>
      </c>
      <c r="T361" s="5">
        <v>0.23</v>
      </c>
      <c r="U361" s="5">
        <v>0.23</v>
      </c>
      <c r="V361" s="5">
        <v>0.23</v>
      </c>
      <c r="W361" s="5">
        <v>0.23</v>
      </c>
      <c r="X361" s="5">
        <v>0.23</v>
      </c>
      <c r="Y361" s="5">
        <v>0.23</v>
      </c>
    </row>
    <row r="362" spans="1:25" ht="38.25" x14ac:dyDescent="0.25">
      <c r="A362" s="4" t="s">
        <v>35590</v>
      </c>
      <c r="B362" s="4" t="s">
        <v>35474</v>
      </c>
      <c r="C362" s="4" t="s">
        <v>2316</v>
      </c>
      <c r="D362" s="1" t="s">
        <v>9279</v>
      </c>
      <c r="E362" s="5" t="s">
        <v>216</v>
      </c>
      <c r="F362" s="5" t="s">
        <v>216</v>
      </c>
      <c r="G362" s="5" t="s">
        <v>216</v>
      </c>
      <c r="H362" s="5" t="s">
        <v>216</v>
      </c>
      <c r="I362" s="5" t="s">
        <v>216</v>
      </c>
      <c r="J362" s="5">
        <v>0.22</v>
      </c>
      <c r="K362" s="5" t="s">
        <v>216</v>
      </c>
      <c r="L362" s="5" t="s">
        <v>216</v>
      </c>
      <c r="M362" s="5" t="s">
        <v>216</v>
      </c>
      <c r="N362" s="5" t="s">
        <v>216</v>
      </c>
      <c r="O362" s="5" t="s">
        <v>216</v>
      </c>
      <c r="P362" s="5" t="s">
        <v>216</v>
      </c>
      <c r="Q362" s="5" t="s">
        <v>216</v>
      </c>
      <c r="R362" s="5" t="s">
        <v>216</v>
      </c>
      <c r="S362" s="5">
        <v>0.23</v>
      </c>
      <c r="T362" s="5">
        <v>0.23</v>
      </c>
      <c r="U362" s="5">
        <v>0.23</v>
      </c>
      <c r="V362" s="5">
        <v>0.23</v>
      </c>
      <c r="W362" s="5">
        <v>0.23</v>
      </c>
      <c r="X362" s="5">
        <v>0.23</v>
      </c>
      <c r="Y362" s="5">
        <v>0.23</v>
      </c>
    </row>
    <row r="363" spans="1:25" ht="38.25" x14ac:dyDescent="0.25">
      <c r="A363" s="4" t="s">
        <v>35591</v>
      </c>
      <c r="B363" s="4" t="s">
        <v>35474</v>
      </c>
      <c r="C363" s="4" t="s">
        <v>2322</v>
      </c>
      <c r="D363" s="1" t="s">
        <v>9281</v>
      </c>
      <c r="E363" s="5" t="s">
        <v>216</v>
      </c>
      <c r="F363" s="5" t="s">
        <v>216</v>
      </c>
      <c r="G363" s="5" t="s">
        <v>216</v>
      </c>
      <c r="H363" s="5" t="s">
        <v>216</v>
      </c>
      <c r="I363" s="5" t="s">
        <v>216</v>
      </c>
      <c r="J363" s="5">
        <v>0.22</v>
      </c>
      <c r="K363" s="5" t="s">
        <v>216</v>
      </c>
      <c r="L363" s="5" t="s">
        <v>216</v>
      </c>
      <c r="M363" s="5" t="s">
        <v>216</v>
      </c>
      <c r="N363" s="5" t="s">
        <v>216</v>
      </c>
      <c r="O363" s="5" t="s">
        <v>216</v>
      </c>
      <c r="P363" s="5" t="s">
        <v>216</v>
      </c>
      <c r="Q363" s="5" t="s">
        <v>216</v>
      </c>
      <c r="R363" s="5" t="s">
        <v>216</v>
      </c>
      <c r="S363" s="5">
        <v>0.23</v>
      </c>
      <c r="T363" s="5">
        <v>0.23</v>
      </c>
      <c r="U363" s="5">
        <v>0.23</v>
      </c>
      <c r="V363" s="5">
        <v>0.23</v>
      </c>
      <c r="W363" s="5">
        <v>0.23</v>
      </c>
      <c r="X363" s="5">
        <v>0.23</v>
      </c>
      <c r="Y363" s="5">
        <v>0.23</v>
      </c>
    </row>
    <row r="364" spans="1:25" ht="38.25" x14ac:dyDescent="0.25">
      <c r="A364" s="4" t="s">
        <v>35592</v>
      </c>
      <c r="B364" s="4" t="s">
        <v>35474</v>
      </c>
      <c r="C364" s="4" t="s">
        <v>2328</v>
      </c>
      <c r="D364" s="1" t="s">
        <v>2329</v>
      </c>
      <c r="E364" s="5" t="s">
        <v>216</v>
      </c>
      <c r="F364" s="5" t="s">
        <v>216</v>
      </c>
      <c r="G364" s="5" t="s">
        <v>216</v>
      </c>
      <c r="H364" s="5" t="s">
        <v>216</v>
      </c>
      <c r="I364" s="5" t="s">
        <v>216</v>
      </c>
      <c r="J364" s="5">
        <v>0.22</v>
      </c>
      <c r="K364" s="5" t="s">
        <v>216</v>
      </c>
      <c r="L364" s="5" t="s">
        <v>216</v>
      </c>
      <c r="M364" s="5" t="s">
        <v>216</v>
      </c>
      <c r="N364" s="5" t="s">
        <v>216</v>
      </c>
      <c r="O364" s="5" t="s">
        <v>216</v>
      </c>
      <c r="P364" s="5" t="s">
        <v>216</v>
      </c>
      <c r="Q364" s="5" t="s">
        <v>216</v>
      </c>
      <c r="R364" s="5" t="s">
        <v>216</v>
      </c>
      <c r="S364" s="5">
        <v>0.23</v>
      </c>
      <c r="T364" s="5">
        <v>0.23</v>
      </c>
      <c r="U364" s="5">
        <v>0.23</v>
      </c>
      <c r="V364" s="5">
        <v>0.23</v>
      </c>
      <c r="W364" s="5">
        <v>0.23</v>
      </c>
      <c r="X364" s="5">
        <v>0.23</v>
      </c>
      <c r="Y364" s="5">
        <v>0.23</v>
      </c>
    </row>
    <row r="365" spans="1:25" ht="38.25" x14ac:dyDescent="0.25">
      <c r="A365" s="4" t="s">
        <v>35593</v>
      </c>
      <c r="B365" s="4" t="s">
        <v>35474</v>
      </c>
      <c r="C365" s="4" t="s">
        <v>2331</v>
      </c>
      <c r="D365" s="1" t="s">
        <v>2332</v>
      </c>
      <c r="E365" s="5" t="s">
        <v>216</v>
      </c>
      <c r="F365" s="5" t="s">
        <v>216</v>
      </c>
      <c r="G365" s="5" t="s">
        <v>216</v>
      </c>
      <c r="H365" s="5" t="s">
        <v>216</v>
      </c>
      <c r="I365" s="5" t="s">
        <v>216</v>
      </c>
      <c r="J365" s="5">
        <v>0.22</v>
      </c>
      <c r="K365" s="5" t="s">
        <v>216</v>
      </c>
      <c r="L365" s="5" t="s">
        <v>216</v>
      </c>
      <c r="M365" s="5" t="s">
        <v>216</v>
      </c>
      <c r="N365" s="5" t="s">
        <v>216</v>
      </c>
      <c r="O365" s="5" t="s">
        <v>216</v>
      </c>
      <c r="P365" s="5" t="s">
        <v>216</v>
      </c>
      <c r="Q365" s="5" t="s">
        <v>216</v>
      </c>
      <c r="R365" s="5" t="s">
        <v>216</v>
      </c>
      <c r="S365" s="5">
        <v>0.23</v>
      </c>
      <c r="T365" s="5">
        <v>0.23</v>
      </c>
      <c r="U365" s="5">
        <v>0.23</v>
      </c>
      <c r="V365" s="5">
        <v>0.23</v>
      </c>
      <c r="W365" s="5">
        <v>0.23</v>
      </c>
      <c r="X365" s="5">
        <v>0.23</v>
      </c>
      <c r="Y365" s="5">
        <v>0.23</v>
      </c>
    </row>
    <row r="366" spans="1:25" ht="38.25" x14ac:dyDescent="0.25">
      <c r="A366" s="4" t="s">
        <v>35594</v>
      </c>
      <c r="B366" s="4" t="s">
        <v>35474</v>
      </c>
      <c r="C366" s="4" t="s">
        <v>2334</v>
      </c>
      <c r="D366" s="1" t="s">
        <v>2335</v>
      </c>
      <c r="E366" s="5" t="s">
        <v>216</v>
      </c>
      <c r="F366" s="5" t="s">
        <v>216</v>
      </c>
      <c r="G366" s="5" t="s">
        <v>216</v>
      </c>
      <c r="H366" s="5" t="s">
        <v>216</v>
      </c>
      <c r="I366" s="5" t="s">
        <v>216</v>
      </c>
      <c r="J366" s="5">
        <v>0.22</v>
      </c>
      <c r="K366" s="5" t="s">
        <v>216</v>
      </c>
      <c r="L366" s="5" t="s">
        <v>216</v>
      </c>
      <c r="M366" s="5" t="s">
        <v>216</v>
      </c>
      <c r="N366" s="5" t="s">
        <v>216</v>
      </c>
      <c r="O366" s="5" t="s">
        <v>216</v>
      </c>
      <c r="P366" s="5" t="s">
        <v>216</v>
      </c>
      <c r="Q366" s="5" t="s">
        <v>216</v>
      </c>
      <c r="R366" s="5" t="s">
        <v>216</v>
      </c>
      <c r="S366" s="5">
        <v>0.23</v>
      </c>
      <c r="T366" s="5">
        <v>0.23</v>
      </c>
      <c r="U366" s="5">
        <v>0.23</v>
      </c>
      <c r="V366" s="5">
        <v>0.23</v>
      </c>
      <c r="W366" s="5">
        <v>0.23</v>
      </c>
      <c r="X366" s="5">
        <v>0.23</v>
      </c>
      <c r="Y366" s="5">
        <v>0.23</v>
      </c>
    </row>
    <row r="367" spans="1:25" ht="38.25" x14ac:dyDescent="0.25">
      <c r="A367" s="4" t="s">
        <v>35595</v>
      </c>
      <c r="B367" s="4" t="s">
        <v>35474</v>
      </c>
      <c r="C367" s="4" t="s">
        <v>2337</v>
      </c>
      <c r="D367" s="1" t="s">
        <v>9286</v>
      </c>
      <c r="E367" s="5" t="s">
        <v>216</v>
      </c>
      <c r="F367" s="5" t="s">
        <v>216</v>
      </c>
      <c r="G367" s="5" t="s">
        <v>216</v>
      </c>
      <c r="H367" s="5" t="s">
        <v>216</v>
      </c>
      <c r="I367" s="5" t="s">
        <v>216</v>
      </c>
      <c r="J367" s="5">
        <v>0.22</v>
      </c>
      <c r="K367" s="5" t="s">
        <v>216</v>
      </c>
      <c r="L367" s="5" t="s">
        <v>216</v>
      </c>
      <c r="M367" s="5" t="s">
        <v>216</v>
      </c>
      <c r="N367" s="5" t="s">
        <v>216</v>
      </c>
      <c r="O367" s="5" t="s">
        <v>216</v>
      </c>
      <c r="P367" s="5" t="s">
        <v>216</v>
      </c>
      <c r="Q367" s="5" t="s">
        <v>216</v>
      </c>
      <c r="R367" s="5" t="s">
        <v>216</v>
      </c>
      <c r="S367" s="5">
        <v>0.23</v>
      </c>
      <c r="T367" s="5">
        <v>0.23</v>
      </c>
      <c r="U367" s="5">
        <v>0.23</v>
      </c>
      <c r="V367" s="5">
        <v>0.23</v>
      </c>
      <c r="W367" s="5">
        <v>0.23</v>
      </c>
      <c r="X367" s="5">
        <v>0.23</v>
      </c>
      <c r="Y367" s="5">
        <v>0.23</v>
      </c>
    </row>
    <row r="368" spans="1:25" ht="25.5" x14ac:dyDescent="0.25">
      <c r="A368" s="4" t="s">
        <v>35596</v>
      </c>
      <c r="B368" s="4" t="s">
        <v>35474</v>
      </c>
      <c r="C368" s="4" t="s">
        <v>2340</v>
      </c>
      <c r="D368" s="1" t="s">
        <v>9288</v>
      </c>
      <c r="E368" s="5" t="s">
        <v>216</v>
      </c>
      <c r="F368" s="5" t="s">
        <v>216</v>
      </c>
      <c r="G368" s="5" t="s">
        <v>216</v>
      </c>
      <c r="H368" s="5" t="s">
        <v>216</v>
      </c>
      <c r="I368" s="5" t="s">
        <v>216</v>
      </c>
      <c r="J368" s="5">
        <v>7.0000000000000007E-2</v>
      </c>
      <c r="K368" s="5" t="s">
        <v>216</v>
      </c>
      <c r="L368" s="5" t="s">
        <v>216</v>
      </c>
      <c r="M368" s="5" t="s">
        <v>216</v>
      </c>
      <c r="N368" s="5" t="s">
        <v>216</v>
      </c>
      <c r="O368" s="5" t="s">
        <v>216</v>
      </c>
      <c r="P368" s="5" t="s">
        <v>216</v>
      </c>
      <c r="Q368" s="5" t="s">
        <v>216</v>
      </c>
      <c r="R368" s="5" t="s">
        <v>216</v>
      </c>
      <c r="S368" s="5">
        <v>0.08</v>
      </c>
      <c r="T368" s="5">
        <v>0.08</v>
      </c>
      <c r="U368" s="5">
        <v>0.08</v>
      </c>
      <c r="V368" s="5">
        <v>0.08</v>
      </c>
      <c r="W368" s="5">
        <v>0.08</v>
      </c>
      <c r="X368" s="5">
        <v>0.08</v>
      </c>
      <c r="Y368" s="5">
        <v>0.08</v>
      </c>
    </row>
    <row r="369" spans="1:25" ht="25.5" x14ac:dyDescent="0.25">
      <c r="A369" s="4" t="s">
        <v>35597</v>
      </c>
      <c r="B369" s="4" t="s">
        <v>35474</v>
      </c>
      <c r="C369" s="4" t="s">
        <v>2346</v>
      </c>
      <c r="D369" s="1" t="s">
        <v>9290</v>
      </c>
      <c r="E369" s="5" t="s">
        <v>216</v>
      </c>
      <c r="F369" s="5" t="s">
        <v>216</v>
      </c>
      <c r="G369" s="5" t="s">
        <v>216</v>
      </c>
      <c r="H369" s="5" t="s">
        <v>216</v>
      </c>
      <c r="I369" s="5" t="s">
        <v>216</v>
      </c>
      <c r="J369" s="5">
        <v>7.0000000000000007E-2</v>
      </c>
      <c r="K369" s="5" t="s">
        <v>216</v>
      </c>
      <c r="L369" s="5" t="s">
        <v>216</v>
      </c>
      <c r="M369" s="5" t="s">
        <v>216</v>
      </c>
      <c r="N369" s="5" t="s">
        <v>216</v>
      </c>
      <c r="O369" s="5" t="s">
        <v>216</v>
      </c>
      <c r="P369" s="5" t="s">
        <v>216</v>
      </c>
      <c r="Q369" s="5" t="s">
        <v>216</v>
      </c>
      <c r="R369" s="5" t="s">
        <v>216</v>
      </c>
      <c r="S369" s="5">
        <v>0.08</v>
      </c>
      <c r="T369" s="5">
        <v>0.08</v>
      </c>
      <c r="U369" s="5">
        <v>0.08</v>
      </c>
      <c r="V369" s="5">
        <v>0.08</v>
      </c>
      <c r="W369" s="5">
        <v>0.08</v>
      </c>
      <c r="X369" s="5">
        <v>0.08</v>
      </c>
      <c r="Y369" s="5">
        <v>0.08</v>
      </c>
    </row>
    <row r="370" spans="1:25" ht="25.5" x14ac:dyDescent="0.25">
      <c r="A370" s="4" t="s">
        <v>35598</v>
      </c>
      <c r="B370" s="4" t="s">
        <v>35474</v>
      </c>
      <c r="C370" s="4" t="s">
        <v>2349</v>
      </c>
      <c r="D370" s="1" t="s">
        <v>9292</v>
      </c>
      <c r="E370" s="5" t="s">
        <v>216</v>
      </c>
      <c r="F370" s="5" t="s">
        <v>216</v>
      </c>
      <c r="G370" s="5" t="s">
        <v>216</v>
      </c>
      <c r="H370" s="5" t="s">
        <v>216</v>
      </c>
      <c r="I370" s="5" t="s">
        <v>216</v>
      </c>
      <c r="J370" s="5">
        <v>7.0000000000000007E-2</v>
      </c>
      <c r="K370" s="5" t="s">
        <v>216</v>
      </c>
      <c r="L370" s="5" t="s">
        <v>216</v>
      </c>
      <c r="M370" s="5" t="s">
        <v>216</v>
      </c>
      <c r="N370" s="5" t="s">
        <v>216</v>
      </c>
      <c r="O370" s="5" t="s">
        <v>216</v>
      </c>
      <c r="P370" s="5" t="s">
        <v>216</v>
      </c>
      <c r="Q370" s="5" t="s">
        <v>216</v>
      </c>
      <c r="R370" s="5" t="s">
        <v>216</v>
      </c>
      <c r="S370" s="5">
        <v>0.08</v>
      </c>
      <c r="T370" s="5">
        <v>0.08</v>
      </c>
      <c r="U370" s="5">
        <v>0.08</v>
      </c>
      <c r="V370" s="5">
        <v>0.08</v>
      </c>
      <c r="W370" s="5">
        <v>0.08</v>
      </c>
      <c r="X370" s="5">
        <v>0.08</v>
      </c>
      <c r="Y370" s="5">
        <v>0.08</v>
      </c>
    </row>
    <row r="371" spans="1:25" x14ac:dyDescent="0.25">
      <c r="A371" s="4" t="s">
        <v>35599</v>
      </c>
      <c r="B371" s="4" t="s">
        <v>35474</v>
      </c>
      <c r="C371" s="4" t="s">
        <v>2361</v>
      </c>
      <c r="D371" s="1" t="s">
        <v>2362</v>
      </c>
      <c r="E371" s="5" t="s">
        <v>216</v>
      </c>
      <c r="F371" s="5" t="s">
        <v>216</v>
      </c>
      <c r="G371" s="5" t="s">
        <v>216</v>
      </c>
      <c r="H371" s="5" t="s">
        <v>216</v>
      </c>
      <c r="I371" s="5" t="s">
        <v>216</v>
      </c>
      <c r="J371" s="5">
        <v>0</v>
      </c>
      <c r="K371" s="5" t="s">
        <v>216</v>
      </c>
      <c r="L371" s="5" t="s">
        <v>216</v>
      </c>
      <c r="M371" s="5" t="s">
        <v>216</v>
      </c>
      <c r="N371" s="5" t="s">
        <v>216</v>
      </c>
      <c r="O371" s="5" t="s">
        <v>216</v>
      </c>
      <c r="P371" s="5" t="s">
        <v>216</v>
      </c>
      <c r="Q371" s="5" t="s">
        <v>216</v>
      </c>
      <c r="R371" s="5" t="s">
        <v>216</v>
      </c>
      <c r="S371" s="5">
        <v>0</v>
      </c>
      <c r="T371" s="5">
        <v>0</v>
      </c>
      <c r="U371" s="5">
        <v>0</v>
      </c>
      <c r="V371" s="5">
        <v>0</v>
      </c>
      <c r="W371" s="5">
        <v>0</v>
      </c>
      <c r="X371" s="5">
        <v>0</v>
      </c>
      <c r="Y371" s="5">
        <v>0</v>
      </c>
    </row>
    <row r="372" spans="1:25" x14ac:dyDescent="0.25">
      <c r="A372" s="4" t="s">
        <v>35600</v>
      </c>
      <c r="B372" s="4" t="s">
        <v>35474</v>
      </c>
      <c r="C372" s="4" t="s">
        <v>2367</v>
      </c>
      <c r="D372" s="1" t="s">
        <v>2368</v>
      </c>
      <c r="E372" s="5" t="s">
        <v>216</v>
      </c>
      <c r="F372" s="5" t="s">
        <v>216</v>
      </c>
      <c r="G372" s="5" t="s">
        <v>216</v>
      </c>
      <c r="H372" s="5" t="s">
        <v>216</v>
      </c>
      <c r="I372" s="5" t="s">
        <v>216</v>
      </c>
      <c r="J372" s="5">
        <v>0</v>
      </c>
      <c r="K372" s="5" t="s">
        <v>216</v>
      </c>
      <c r="L372" s="5" t="s">
        <v>216</v>
      </c>
      <c r="M372" s="5" t="s">
        <v>216</v>
      </c>
      <c r="N372" s="5" t="s">
        <v>216</v>
      </c>
      <c r="O372" s="5" t="s">
        <v>216</v>
      </c>
      <c r="P372" s="5" t="s">
        <v>216</v>
      </c>
      <c r="Q372" s="5" t="s">
        <v>216</v>
      </c>
      <c r="R372" s="5" t="s">
        <v>216</v>
      </c>
      <c r="S372" s="5">
        <v>0</v>
      </c>
      <c r="T372" s="5">
        <v>0</v>
      </c>
      <c r="U372" s="5">
        <v>0</v>
      </c>
      <c r="V372" s="5">
        <v>0</v>
      </c>
      <c r="W372" s="5">
        <v>0</v>
      </c>
      <c r="X372" s="5">
        <v>0</v>
      </c>
      <c r="Y372" s="5">
        <v>0</v>
      </c>
    </row>
    <row r="373" spans="1:25" ht="25.5" x14ac:dyDescent="0.25">
      <c r="A373" s="4" t="s">
        <v>35601</v>
      </c>
      <c r="B373" s="4" t="s">
        <v>35474</v>
      </c>
      <c r="C373" s="4" t="s">
        <v>2370</v>
      </c>
      <c r="D373" s="1" t="s">
        <v>2371</v>
      </c>
      <c r="E373" s="5" t="s">
        <v>216</v>
      </c>
      <c r="F373" s="5" t="s">
        <v>216</v>
      </c>
      <c r="G373" s="5" t="s">
        <v>216</v>
      </c>
      <c r="H373" s="5" t="s">
        <v>216</v>
      </c>
      <c r="I373" s="5" t="s">
        <v>216</v>
      </c>
      <c r="J373" s="5">
        <v>0</v>
      </c>
      <c r="K373" s="5" t="s">
        <v>216</v>
      </c>
      <c r="L373" s="5" t="s">
        <v>216</v>
      </c>
      <c r="M373" s="5" t="s">
        <v>216</v>
      </c>
      <c r="N373" s="5" t="s">
        <v>216</v>
      </c>
      <c r="O373" s="5" t="s">
        <v>216</v>
      </c>
      <c r="P373" s="5" t="s">
        <v>216</v>
      </c>
      <c r="Q373" s="5" t="s">
        <v>216</v>
      </c>
      <c r="R373" s="5" t="s">
        <v>216</v>
      </c>
      <c r="S373" s="5">
        <v>0</v>
      </c>
      <c r="T373" s="5">
        <v>0</v>
      </c>
      <c r="U373" s="5">
        <v>0</v>
      </c>
      <c r="V373" s="5">
        <v>0</v>
      </c>
      <c r="W373" s="5">
        <v>0</v>
      </c>
      <c r="X373" s="5">
        <v>0</v>
      </c>
      <c r="Y373" s="5">
        <v>0</v>
      </c>
    </row>
    <row r="374" spans="1:25" ht="25.5" x14ac:dyDescent="0.25">
      <c r="A374" s="4" t="s">
        <v>35602</v>
      </c>
      <c r="B374" s="4" t="s">
        <v>35474</v>
      </c>
      <c r="C374" s="4" t="s">
        <v>2373</v>
      </c>
      <c r="D374" s="1" t="s">
        <v>9297</v>
      </c>
      <c r="E374" s="5" t="s">
        <v>216</v>
      </c>
      <c r="F374" s="5" t="s">
        <v>216</v>
      </c>
      <c r="G374" s="5" t="s">
        <v>216</v>
      </c>
      <c r="H374" s="5" t="s">
        <v>216</v>
      </c>
      <c r="I374" s="5" t="s">
        <v>216</v>
      </c>
      <c r="J374" s="5">
        <v>0</v>
      </c>
      <c r="K374" s="5" t="s">
        <v>216</v>
      </c>
      <c r="L374" s="5" t="s">
        <v>216</v>
      </c>
      <c r="M374" s="5" t="s">
        <v>216</v>
      </c>
      <c r="N374" s="5" t="s">
        <v>216</v>
      </c>
      <c r="O374" s="5" t="s">
        <v>216</v>
      </c>
      <c r="P374" s="5" t="s">
        <v>216</v>
      </c>
      <c r="Q374" s="5" t="s">
        <v>216</v>
      </c>
      <c r="R374" s="5" t="s">
        <v>216</v>
      </c>
      <c r="S374" s="5">
        <v>0</v>
      </c>
      <c r="T374" s="5">
        <v>0</v>
      </c>
      <c r="U374" s="5">
        <v>0</v>
      </c>
      <c r="V374" s="5">
        <v>0</v>
      </c>
      <c r="W374" s="5">
        <v>0</v>
      </c>
      <c r="X374" s="5">
        <v>0</v>
      </c>
      <c r="Y374" s="5">
        <v>0</v>
      </c>
    </row>
    <row r="375" spans="1:25" ht="25.5" x14ac:dyDescent="0.25">
      <c r="A375" s="4" t="s">
        <v>35603</v>
      </c>
      <c r="B375" s="4" t="s">
        <v>35474</v>
      </c>
      <c r="C375" s="4" t="s">
        <v>2376</v>
      </c>
      <c r="D375" s="1" t="s">
        <v>9299</v>
      </c>
      <c r="E375" s="5" t="s">
        <v>216</v>
      </c>
      <c r="F375" s="5" t="s">
        <v>216</v>
      </c>
      <c r="G375" s="5" t="s">
        <v>216</v>
      </c>
      <c r="H375" s="5" t="s">
        <v>216</v>
      </c>
      <c r="I375" s="5" t="s">
        <v>216</v>
      </c>
      <c r="J375" s="5">
        <v>0</v>
      </c>
      <c r="K375" s="5" t="s">
        <v>216</v>
      </c>
      <c r="L375" s="5" t="s">
        <v>216</v>
      </c>
      <c r="M375" s="5" t="s">
        <v>216</v>
      </c>
      <c r="N375" s="5" t="s">
        <v>216</v>
      </c>
      <c r="O375" s="5" t="s">
        <v>216</v>
      </c>
      <c r="P375" s="5" t="s">
        <v>216</v>
      </c>
      <c r="Q375" s="5" t="s">
        <v>216</v>
      </c>
      <c r="R375" s="5" t="s">
        <v>216</v>
      </c>
      <c r="S375" s="5">
        <v>0</v>
      </c>
      <c r="T375" s="5">
        <v>0</v>
      </c>
      <c r="U375" s="5">
        <v>0</v>
      </c>
      <c r="V375" s="5">
        <v>0</v>
      </c>
      <c r="W375" s="5">
        <v>0</v>
      </c>
      <c r="X375" s="5">
        <v>0</v>
      </c>
      <c r="Y375" s="5">
        <v>0</v>
      </c>
    </row>
    <row r="376" spans="1:25" x14ac:dyDescent="0.25">
      <c r="A376" s="4" t="s">
        <v>35604</v>
      </c>
      <c r="B376" s="4" t="s">
        <v>35474</v>
      </c>
      <c r="C376" s="4" t="s">
        <v>2379</v>
      </c>
      <c r="D376" s="1" t="s">
        <v>9301</v>
      </c>
      <c r="E376" s="5" t="s">
        <v>216</v>
      </c>
      <c r="F376" s="5" t="s">
        <v>216</v>
      </c>
      <c r="G376" s="5" t="s">
        <v>216</v>
      </c>
      <c r="H376" s="5" t="s">
        <v>216</v>
      </c>
      <c r="I376" s="5" t="s">
        <v>216</v>
      </c>
      <c r="J376" s="5">
        <v>0</v>
      </c>
      <c r="K376" s="5" t="s">
        <v>216</v>
      </c>
      <c r="L376" s="5" t="s">
        <v>216</v>
      </c>
      <c r="M376" s="5" t="s">
        <v>216</v>
      </c>
      <c r="N376" s="5" t="s">
        <v>216</v>
      </c>
      <c r="O376" s="5" t="s">
        <v>216</v>
      </c>
      <c r="P376" s="5" t="s">
        <v>216</v>
      </c>
      <c r="Q376" s="5" t="s">
        <v>216</v>
      </c>
      <c r="R376" s="5" t="s">
        <v>216</v>
      </c>
      <c r="S376" s="5">
        <v>0</v>
      </c>
      <c r="T376" s="5">
        <v>0</v>
      </c>
      <c r="U376" s="5">
        <v>0</v>
      </c>
      <c r="V376" s="5">
        <v>0</v>
      </c>
      <c r="W376" s="5">
        <v>0</v>
      </c>
      <c r="X376" s="5">
        <v>0</v>
      </c>
      <c r="Y376" s="5">
        <v>0</v>
      </c>
    </row>
    <row r="377" spans="1:25" ht="25.5" x14ac:dyDescent="0.25">
      <c r="A377" s="4" t="s">
        <v>35605</v>
      </c>
      <c r="B377" s="4" t="s">
        <v>35474</v>
      </c>
      <c r="C377" s="4" t="s">
        <v>2391</v>
      </c>
      <c r="D377" s="1" t="s">
        <v>2392</v>
      </c>
      <c r="E377" s="5" t="s">
        <v>216</v>
      </c>
      <c r="F377" s="5" t="s">
        <v>216</v>
      </c>
      <c r="G377" s="5" t="s">
        <v>216</v>
      </c>
      <c r="H377" s="5" t="s">
        <v>216</v>
      </c>
      <c r="I377" s="5" t="s">
        <v>216</v>
      </c>
      <c r="J377" s="5">
        <v>0.22</v>
      </c>
      <c r="K377" s="5" t="s">
        <v>216</v>
      </c>
      <c r="L377" s="5" t="s">
        <v>216</v>
      </c>
      <c r="M377" s="5" t="s">
        <v>216</v>
      </c>
      <c r="N377" s="5" t="s">
        <v>216</v>
      </c>
      <c r="O377" s="5" t="s">
        <v>216</v>
      </c>
      <c r="P377" s="5" t="s">
        <v>216</v>
      </c>
      <c r="Q377" s="5" t="s">
        <v>216</v>
      </c>
      <c r="R377" s="5" t="s">
        <v>216</v>
      </c>
      <c r="S377" s="5">
        <v>0.23</v>
      </c>
      <c r="T377" s="5">
        <v>0.23</v>
      </c>
      <c r="U377" s="5">
        <v>0.23</v>
      </c>
      <c r="V377" s="5">
        <v>0.23</v>
      </c>
      <c r="W377" s="5">
        <v>0.23</v>
      </c>
      <c r="X377" s="5">
        <v>0.23</v>
      </c>
      <c r="Y377" s="5">
        <v>0.23</v>
      </c>
    </row>
    <row r="378" spans="1:25" ht="25.5" x14ac:dyDescent="0.25">
      <c r="A378" s="4" t="s">
        <v>35606</v>
      </c>
      <c r="B378" s="4" t="s">
        <v>35474</v>
      </c>
      <c r="C378" s="4" t="s">
        <v>2394</v>
      </c>
      <c r="D378" s="1" t="s">
        <v>2395</v>
      </c>
      <c r="E378" s="5" t="s">
        <v>216</v>
      </c>
      <c r="F378" s="5" t="s">
        <v>216</v>
      </c>
      <c r="G378" s="5" t="s">
        <v>216</v>
      </c>
      <c r="H378" s="5" t="s">
        <v>216</v>
      </c>
      <c r="I378" s="5" t="s">
        <v>216</v>
      </c>
      <c r="J378" s="5">
        <v>0.22</v>
      </c>
      <c r="K378" s="5" t="s">
        <v>216</v>
      </c>
      <c r="L378" s="5" t="s">
        <v>216</v>
      </c>
      <c r="M378" s="5" t="s">
        <v>216</v>
      </c>
      <c r="N378" s="5" t="s">
        <v>216</v>
      </c>
      <c r="O378" s="5" t="s">
        <v>216</v>
      </c>
      <c r="P378" s="5" t="s">
        <v>216</v>
      </c>
      <c r="Q378" s="5" t="s">
        <v>216</v>
      </c>
      <c r="R378" s="5" t="s">
        <v>216</v>
      </c>
      <c r="S378" s="5">
        <v>0.23</v>
      </c>
      <c r="T378" s="5">
        <v>0.23</v>
      </c>
      <c r="U378" s="5">
        <v>0.23</v>
      </c>
      <c r="V378" s="5">
        <v>0.23</v>
      </c>
      <c r="W378" s="5">
        <v>0.23</v>
      </c>
      <c r="X378" s="5">
        <v>0.23</v>
      </c>
      <c r="Y378" s="5">
        <v>0.23</v>
      </c>
    </row>
    <row r="379" spans="1:25" x14ac:dyDescent="0.25">
      <c r="A379" s="4" t="s">
        <v>35607</v>
      </c>
      <c r="B379" s="4" t="s">
        <v>35474</v>
      </c>
      <c r="C379" s="4" t="s">
        <v>2400</v>
      </c>
      <c r="D379" s="1" t="s">
        <v>2401</v>
      </c>
      <c r="E379" s="5" t="s">
        <v>216</v>
      </c>
      <c r="F379" s="5" t="s">
        <v>216</v>
      </c>
      <c r="G379" s="5" t="s">
        <v>216</v>
      </c>
      <c r="H379" s="5" t="s">
        <v>216</v>
      </c>
      <c r="I379" s="5" t="s">
        <v>216</v>
      </c>
      <c r="J379" s="5">
        <v>0.22</v>
      </c>
      <c r="K379" s="5" t="s">
        <v>216</v>
      </c>
      <c r="L379" s="5" t="s">
        <v>216</v>
      </c>
      <c r="M379" s="5" t="s">
        <v>216</v>
      </c>
      <c r="N379" s="5" t="s">
        <v>216</v>
      </c>
      <c r="O379" s="5" t="s">
        <v>216</v>
      </c>
      <c r="P379" s="5" t="s">
        <v>216</v>
      </c>
      <c r="Q379" s="5" t="s">
        <v>216</v>
      </c>
      <c r="R379" s="5" t="s">
        <v>216</v>
      </c>
      <c r="S379" s="5">
        <v>0.23</v>
      </c>
      <c r="T379" s="5">
        <v>0.23</v>
      </c>
      <c r="U379" s="5">
        <v>0.23</v>
      </c>
      <c r="V379" s="5">
        <v>0.23</v>
      </c>
      <c r="W379" s="5">
        <v>0.23</v>
      </c>
      <c r="X379" s="5">
        <v>0.23</v>
      </c>
      <c r="Y379" s="5">
        <v>0.23</v>
      </c>
    </row>
    <row r="380" spans="1:25" x14ac:dyDescent="0.25">
      <c r="A380" s="4" t="s">
        <v>35608</v>
      </c>
      <c r="B380" s="4" t="s">
        <v>35474</v>
      </c>
      <c r="C380" s="4" t="s">
        <v>2406</v>
      </c>
      <c r="D380" s="1" t="s">
        <v>2407</v>
      </c>
      <c r="E380" s="5" t="s">
        <v>216</v>
      </c>
      <c r="F380" s="5" t="s">
        <v>216</v>
      </c>
      <c r="G380" s="5" t="s">
        <v>216</v>
      </c>
      <c r="H380" s="5" t="s">
        <v>216</v>
      </c>
      <c r="I380" s="5" t="s">
        <v>216</v>
      </c>
      <c r="J380" s="5">
        <v>0.22</v>
      </c>
      <c r="K380" s="5" t="s">
        <v>216</v>
      </c>
      <c r="L380" s="5" t="s">
        <v>216</v>
      </c>
      <c r="M380" s="5" t="s">
        <v>216</v>
      </c>
      <c r="N380" s="5" t="s">
        <v>216</v>
      </c>
      <c r="O380" s="5" t="s">
        <v>216</v>
      </c>
      <c r="P380" s="5" t="s">
        <v>216</v>
      </c>
      <c r="Q380" s="5" t="s">
        <v>216</v>
      </c>
      <c r="R380" s="5" t="s">
        <v>216</v>
      </c>
      <c r="S380" s="5">
        <v>0.23</v>
      </c>
      <c r="T380" s="5">
        <v>0.23</v>
      </c>
      <c r="U380" s="5">
        <v>0.23</v>
      </c>
      <c r="V380" s="5">
        <v>0.23</v>
      </c>
      <c r="W380" s="5">
        <v>0.23</v>
      </c>
      <c r="X380" s="5">
        <v>0.23</v>
      </c>
      <c r="Y380" s="5">
        <v>0.23</v>
      </c>
    </row>
    <row r="381" spans="1:25" ht="25.5" x14ac:dyDescent="0.25">
      <c r="A381" s="4" t="s">
        <v>35609</v>
      </c>
      <c r="B381" s="4" t="s">
        <v>35474</v>
      </c>
      <c r="C381" s="4" t="s">
        <v>9307</v>
      </c>
      <c r="D381" s="1" t="s">
        <v>9308</v>
      </c>
      <c r="E381" s="5" t="s">
        <v>216</v>
      </c>
      <c r="F381" s="5" t="s">
        <v>216</v>
      </c>
      <c r="G381" s="5" t="s">
        <v>216</v>
      </c>
      <c r="H381" s="5" t="s">
        <v>216</v>
      </c>
      <c r="I381" s="5" t="s">
        <v>216</v>
      </c>
      <c r="J381" s="5">
        <v>0.22</v>
      </c>
      <c r="K381" s="5" t="s">
        <v>216</v>
      </c>
      <c r="L381" s="5" t="s">
        <v>216</v>
      </c>
      <c r="M381" s="5" t="s">
        <v>216</v>
      </c>
      <c r="N381" s="5" t="s">
        <v>216</v>
      </c>
      <c r="O381" s="5" t="s">
        <v>216</v>
      </c>
      <c r="P381" s="5" t="s">
        <v>216</v>
      </c>
      <c r="Q381" s="5" t="s">
        <v>216</v>
      </c>
      <c r="R381" s="5" t="s">
        <v>216</v>
      </c>
      <c r="S381" s="5">
        <v>0.23</v>
      </c>
      <c r="T381" s="5">
        <v>0.23</v>
      </c>
      <c r="U381" s="5">
        <v>0.23</v>
      </c>
      <c r="V381" s="5">
        <v>0.23</v>
      </c>
      <c r="W381" s="5">
        <v>0.23</v>
      </c>
      <c r="X381" s="5">
        <v>0.23</v>
      </c>
      <c r="Y381" s="5">
        <v>0.23</v>
      </c>
    </row>
    <row r="382" spans="1:25" ht="25.5" x14ac:dyDescent="0.25">
      <c r="A382" s="4" t="s">
        <v>35610</v>
      </c>
      <c r="B382" s="4" t="s">
        <v>35474</v>
      </c>
      <c r="C382" s="4" t="s">
        <v>2409</v>
      </c>
      <c r="D382" s="1" t="s">
        <v>2410</v>
      </c>
      <c r="E382" s="5" t="s">
        <v>216</v>
      </c>
      <c r="F382" s="5" t="s">
        <v>216</v>
      </c>
      <c r="G382" s="5" t="s">
        <v>216</v>
      </c>
      <c r="H382" s="5" t="s">
        <v>216</v>
      </c>
      <c r="I382" s="5" t="s">
        <v>216</v>
      </c>
      <c r="J382" s="5">
        <v>0.22</v>
      </c>
      <c r="K382" s="5" t="s">
        <v>216</v>
      </c>
      <c r="L382" s="5" t="s">
        <v>216</v>
      </c>
      <c r="M382" s="5" t="s">
        <v>216</v>
      </c>
      <c r="N382" s="5" t="s">
        <v>216</v>
      </c>
      <c r="O382" s="5" t="s">
        <v>216</v>
      </c>
      <c r="P382" s="5" t="s">
        <v>216</v>
      </c>
      <c r="Q382" s="5" t="s">
        <v>216</v>
      </c>
      <c r="R382" s="5" t="s">
        <v>216</v>
      </c>
      <c r="S382" s="5">
        <v>0.23</v>
      </c>
      <c r="T382" s="5">
        <v>0.23</v>
      </c>
      <c r="U382" s="5">
        <v>0.23</v>
      </c>
      <c r="V382" s="5">
        <v>0.23</v>
      </c>
      <c r="W382" s="5">
        <v>0.23</v>
      </c>
      <c r="X382" s="5">
        <v>0.23</v>
      </c>
      <c r="Y382" s="5">
        <v>0.23</v>
      </c>
    </row>
    <row r="383" spans="1:25" ht="25.5" x14ac:dyDescent="0.25">
      <c r="A383" s="4" t="s">
        <v>35611</v>
      </c>
      <c r="B383" s="4" t="s">
        <v>35474</v>
      </c>
      <c r="C383" s="4" t="s">
        <v>2418</v>
      </c>
      <c r="D383" s="1" t="s">
        <v>9311</v>
      </c>
      <c r="E383" s="5" t="s">
        <v>216</v>
      </c>
      <c r="F383" s="5" t="s">
        <v>216</v>
      </c>
      <c r="G383" s="5" t="s">
        <v>216</v>
      </c>
      <c r="H383" s="5" t="s">
        <v>216</v>
      </c>
      <c r="I383" s="5" t="s">
        <v>216</v>
      </c>
      <c r="J383" s="5">
        <v>0.22</v>
      </c>
      <c r="K383" s="5" t="s">
        <v>216</v>
      </c>
      <c r="L383" s="5" t="s">
        <v>216</v>
      </c>
      <c r="M383" s="5" t="s">
        <v>216</v>
      </c>
      <c r="N383" s="5" t="s">
        <v>216</v>
      </c>
      <c r="O383" s="5" t="s">
        <v>216</v>
      </c>
      <c r="P383" s="5" t="s">
        <v>216</v>
      </c>
      <c r="Q383" s="5" t="s">
        <v>216</v>
      </c>
      <c r="R383" s="5" t="s">
        <v>216</v>
      </c>
      <c r="S383" s="5">
        <v>0.23</v>
      </c>
      <c r="T383" s="5">
        <v>0.23</v>
      </c>
      <c r="U383" s="5">
        <v>0.23</v>
      </c>
      <c r="V383" s="5">
        <v>0.08</v>
      </c>
      <c r="W383" s="5">
        <v>0.23</v>
      </c>
      <c r="X383" s="5">
        <v>0.23</v>
      </c>
      <c r="Y383" s="5">
        <v>0.23</v>
      </c>
    </row>
    <row r="384" spans="1:25" ht="38.25" x14ac:dyDescent="0.25">
      <c r="A384" s="4" t="s">
        <v>35612</v>
      </c>
      <c r="B384" s="4" t="s">
        <v>35474</v>
      </c>
      <c r="C384" s="4" t="s">
        <v>2427</v>
      </c>
      <c r="D384" s="1" t="s">
        <v>9313</v>
      </c>
      <c r="E384" s="5" t="s">
        <v>216</v>
      </c>
      <c r="F384" s="5" t="s">
        <v>216</v>
      </c>
      <c r="G384" s="5" t="s">
        <v>216</v>
      </c>
      <c r="H384" s="5" t="s">
        <v>216</v>
      </c>
      <c r="I384" s="5" t="s">
        <v>216</v>
      </c>
      <c r="J384" s="5">
        <v>0.22</v>
      </c>
      <c r="K384" s="5" t="s">
        <v>216</v>
      </c>
      <c r="L384" s="5" t="s">
        <v>216</v>
      </c>
      <c r="M384" s="5" t="s">
        <v>216</v>
      </c>
      <c r="N384" s="5" t="s">
        <v>216</v>
      </c>
      <c r="O384" s="5" t="s">
        <v>216</v>
      </c>
      <c r="P384" s="5" t="s">
        <v>216</v>
      </c>
      <c r="Q384" s="5" t="s">
        <v>216</v>
      </c>
      <c r="R384" s="5" t="s">
        <v>216</v>
      </c>
      <c r="S384" s="5">
        <v>0.23</v>
      </c>
      <c r="T384" s="5">
        <v>0.23</v>
      </c>
      <c r="U384" s="5">
        <v>0.23</v>
      </c>
      <c r="V384" s="5">
        <v>0.23</v>
      </c>
      <c r="W384" s="5">
        <v>0.23</v>
      </c>
      <c r="X384" s="5">
        <v>0.23</v>
      </c>
      <c r="Y384" s="5">
        <v>0.23</v>
      </c>
    </row>
    <row r="385" spans="1:25" ht="38.25" x14ac:dyDescent="0.25">
      <c r="A385" s="4" t="s">
        <v>35613</v>
      </c>
      <c r="B385" s="4" t="s">
        <v>35474</v>
      </c>
      <c r="C385" s="4" t="s">
        <v>2439</v>
      </c>
      <c r="D385" s="1" t="s">
        <v>9315</v>
      </c>
      <c r="E385" s="5" t="s">
        <v>216</v>
      </c>
      <c r="F385" s="5" t="s">
        <v>216</v>
      </c>
      <c r="G385" s="5" t="s">
        <v>216</v>
      </c>
      <c r="H385" s="5" t="s">
        <v>216</v>
      </c>
      <c r="I385" s="5" t="s">
        <v>216</v>
      </c>
      <c r="J385" s="5">
        <v>0.22</v>
      </c>
      <c r="K385" s="5" t="s">
        <v>216</v>
      </c>
      <c r="L385" s="5" t="s">
        <v>216</v>
      </c>
      <c r="M385" s="5" t="s">
        <v>216</v>
      </c>
      <c r="N385" s="5" t="s">
        <v>216</v>
      </c>
      <c r="O385" s="5" t="s">
        <v>216</v>
      </c>
      <c r="P385" s="5" t="s">
        <v>216</v>
      </c>
      <c r="Q385" s="5" t="s">
        <v>216</v>
      </c>
      <c r="R385" s="5" t="s">
        <v>216</v>
      </c>
      <c r="S385" s="5">
        <v>0.23</v>
      </c>
      <c r="T385" s="5">
        <v>0.23</v>
      </c>
      <c r="U385" s="5">
        <v>0.23</v>
      </c>
      <c r="V385" s="5">
        <v>0.23</v>
      </c>
      <c r="W385" s="5">
        <v>0.23</v>
      </c>
      <c r="X385" s="5">
        <v>0.23</v>
      </c>
      <c r="Y385" s="5">
        <v>0.23</v>
      </c>
    </row>
    <row r="386" spans="1:25" ht="25.5" x14ac:dyDescent="0.25">
      <c r="A386" s="4" t="s">
        <v>35614</v>
      </c>
      <c r="B386" s="4" t="s">
        <v>35474</v>
      </c>
      <c r="C386" s="4" t="s">
        <v>2460</v>
      </c>
      <c r="D386" s="1" t="s">
        <v>2461</v>
      </c>
      <c r="E386" s="5" t="s">
        <v>216</v>
      </c>
      <c r="F386" s="5" t="s">
        <v>216</v>
      </c>
      <c r="G386" s="5" t="s">
        <v>216</v>
      </c>
      <c r="H386" s="5" t="s">
        <v>216</v>
      </c>
      <c r="I386" s="5" t="s">
        <v>216</v>
      </c>
      <c r="J386" s="5">
        <v>7.0000000000000007E-2</v>
      </c>
      <c r="K386" s="5" t="s">
        <v>216</v>
      </c>
      <c r="L386" s="5" t="s">
        <v>216</v>
      </c>
      <c r="M386" s="5" t="s">
        <v>216</v>
      </c>
      <c r="N386" s="5" t="s">
        <v>216</v>
      </c>
      <c r="O386" s="5" t="s">
        <v>216</v>
      </c>
      <c r="P386" s="5" t="s">
        <v>216</v>
      </c>
      <c r="Q386" s="5" t="s">
        <v>216</v>
      </c>
      <c r="R386" s="5" t="s">
        <v>216</v>
      </c>
      <c r="S386" s="5">
        <v>0.08</v>
      </c>
      <c r="T386" s="5">
        <v>0.08</v>
      </c>
      <c r="U386" s="5">
        <v>0.08</v>
      </c>
      <c r="V386" s="5">
        <v>0.08</v>
      </c>
      <c r="W386" s="5">
        <v>0.08</v>
      </c>
      <c r="X386" s="5">
        <v>0.08</v>
      </c>
      <c r="Y386" s="5">
        <v>0.08</v>
      </c>
    </row>
    <row r="387" spans="1:25" ht="25.5" x14ac:dyDescent="0.25">
      <c r="A387" s="4" t="s">
        <v>35615</v>
      </c>
      <c r="B387" s="4" t="s">
        <v>35474</v>
      </c>
      <c r="C387" s="4" t="s">
        <v>2463</v>
      </c>
      <c r="D387" s="1" t="s">
        <v>9318</v>
      </c>
      <c r="E387" s="5" t="s">
        <v>216</v>
      </c>
      <c r="F387" s="5" t="s">
        <v>216</v>
      </c>
      <c r="G387" s="5" t="s">
        <v>216</v>
      </c>
      <c r="H387" s="5" t="s">
        <v>216</v>
      </c>
      <c r="I387" s="5" t="s">
        <v>216</v>
      </c>
      <c r="J387" s="5">
        <v>7.0000000000000007E-2</v>
      </c>
      <c r="K387" s="5" t="s">
        <v>216</v>
      </c>
      <c r="L387" s="5" t="s">
        <v>216</v>
      </c>
      <c r="M387" s="5" t="s">
        <v>216</v>
      </c>
      <c r="N387" s="5" t="s">
        <v>216</v>
      </c>
      <c r="O387" s="5" t="s">
        <v>216</v>
      </c>
      <c r="P387" s="5" t="s">
        <v>216</v>
      </c>
      <c r="Q387" s="5" t="s">
        <v>216</v>
      </c>
      <c r="R387" s="5" t="s">
        <v>216</v>
      </c>
      <c r="S387" s="5">
        <v>0.08</v>
      </c>
      <c r="T387" s="5">
        <v>0.08</v>
      </c>
      <c r="U387" s="5">
        <v>0.08</v>
      </c>
      <c r="V387" s="5">
        <v>0.08</v>
      </c>
      <c r="W387" s="5">
        <v>0.08</v>
      </c>
      <c r="X387" s="5">
        <v>0.08</v>
      </c>
      <c r="Y387" s="5">
        <v>0.08</v>
      </c>
    </row>
    <row r="388" spans="1:25" ht="25.5" x14ac:dyDescent="0.25">
      <c r="A388" s="4" t="s">
        <v>35616</v>
      </c>
      <c r="B388" s="4" t="s">
        <v>35474</v>
      </c>
      <c r="C388" s="4" t="s">
        <v>2469</v>
      </c>
      <c r="D388" s="1" t="s">
        <v>2470</v>
      </c>
      <c r="E388" s="5" t="s">
        <v>216</v>
      </c>
      <c r="F388" s="5" t="s">
        <v>216</v>
      </c>
      <c r="G388" s="5" t="s">
        <v>216</v>
      </c>
      <c r="H388" s="5" t="s">
        <v>216</v>
      </c>
      <c r="I388" s="5" t="s">
        <v>216</v>
      </c>
      <c r="J388" s="5">
        <v>0</v>
      </c>
      <c r="K388" s="5" t="s">
        <v>216</v>
      </c>
      <c r="L388" s="5" t="s">
        <v>216</v>
      </c>
      <c r="M388" s="5" t="s">
        <v>216</v>
      </c>
      <c r="N388" s="5" t="s">
        <v>216</v>
      </c>
      <c r="O388" s="5" t="s">
        <v>216</v>
      </c>
      <c r="P388" s="5" t="s">
        <v>216</v>
      </c>
      <c r="Q388" s="5" t="s">
        <v>216</v>
      </c>
      <c r="R388" s="5" t="s">
        <v>216</v>
      </c>
      <c r="S388" s="5">
        <v>0</v>
      </c>
      <c r="T388" s="5">
        <v>0</v>
      </c>
      <c r="U388" s="5">
        <v>0</v>
      </c>
      <c r="V388" s="5">
        <v>0</v>
      </c>
      <c r="W388" s="5">
        <v>0</v>
      </c>
      <c r="X388" s="5">
        <v>0.08</v>
      </c>
      <c r="Y388" s="5">
        <v>0.08</v>
      </c>
    </row>
    <row r="389" spans="1:25" ht="25.5" x14ac:dyDescent="0.25">
      <c r="A389" s="4" t="s">
        <v>35617</v>
      </c>
      <c r="B389" s="4" t="s">
        <v>35474</v>
      </c>
      <c r="C389" s="4" t="s">
        <v>2472</v>
      </c>
      <c r="D389" s="1" t="s">
        <v>2473</v>
      </c>
      <c r="E389" s="5" t="s">
        <v>216</v>
      </c>
      <c r="F389" s="5" t="s">
        <v>216</v>
      </c>
      <c r="G389" s="5" t="s">
        <v>216</v>
      </c>
      <c r="H389" s="5" t="s">
        <v>216</v>
      </c>
      <c r="I389" s="5" t="s">
        <v>216</v>
      </c>
      <c r="J389" s="5">
        <v>7.0000000000000007E-2</v>
      </c>
      <c r="K389" s="5" t="s">
        <v>216</v>
      </c>
      <c r="L389" s="5" t="s">
        <v>216</v>
      </c>
      <c r="M389" s="5" t="s">
        <v>216</v>
      </c>
      <c r="N389" s="5" t="s">
        <v>216</v>
      </c>
      <c r="O389" s="5" t="s">
        <v>216</v>
      </c>
      <c r="P389" s="5" t="s">
        <v>216</v>
      </c>
      <c r="Q389" s="5" t="s">
        <v>216</v>
      </c>
      <c r="R389" s="5" t="s">
        <v>216</v>
      </c>
      <c r="S389" s="5">
        <v>0.08</v>
      </c>
      <c r="T389" s="5">
        <v>0.08</v>
      </c>
      <c r="U389" s="5">
        <v>0.08</v>
      </c>
      <c r="V389" s="5">
        <v>0.08</v>
      </c>
      <c r="W389" s="5">
        <v>0.08</v>
      </c>
      <c r="X389" s="5">
        <v>0.08</v>
      </c>
      <c r="Y389" s="5">
        <v>0.08</v>
      </c>
    </row>
    <row r="390" spans="1:25" ht="25.5" x14ac:dyDescent="0.25">
      <c r="A390" s="4" t="s">
        <v>35618</v>
      </c>
      <c r="B390" s="4" t="s">
        <v>35474</v>
      </c>
      <c r="C390" s="4" t="s">
        <v>2475</v>
      </c>
      <c r="D390" s="1" t="s">
        <v>9322</v>
      </c>
      <c r="E390" s="5" t="s">
        <v>216</v>
      </c>
      <c r="F390" s="5" t="s">
        <v>216</v>
      </c>
      <c r="G390" s="5" t="s">
        <v>216</v>
      </c>
      <c r="H390" s="5" t="s">
        <v>216</v>
      </c>
      <c r="I390" s="5" t="s">
        <v>216</v>
      </c>
      <c r="J390" s="5">
        <v>7.0000000000000007E-2</v>
      </c>
      <c r="K390" s="5" t="s">
        <v>216</v>
      </c>
      <c r="L390" s="5" t="s">
        <v>216</v>
      </c>
      <c r="M390" s="5" t="s">
        <v>216</v>
      </c>
      <c r="N390" s="5" t="s">
        <v>216</v>
      </c>
      <c r="O390" s="5" t="s">
        <v>216</v>
      </c>
      <c r="P390" s="5" t="s">
        <v>216</v>
      </c>
      <c r="Q390" s="5" t="s">
        <v>216</v>
      </c>
      <c r="R390" s="5" t="s">
        <v>216</v>
      </c>
      <c r="S390" s="5">
        <v>0.08</v>
      </c>
      <c r="T390" s="5">
        <v>0.08</v>
      </c>
      <c r="U390" s="5">
        <v>0.08</v>
      </c>
      <c r="V390" s="5">
        <v>0.08</v>
      </c>
      <c r="W390" s="5">
        <v>0.08</v>
      </c>
      <c r="X390" s="5">
        <v>0.08</v>
      </c>
      <c r="Y390" s="5">
        <v>0.08</v>
      </c>
    </row>
    <row r="391" spans="1:25" ht="25.5" x14ac:dyDescent="0.25">
      <c r="A391" s="4" t="s">
        <v>35619</v>
      </c>
      <c r="B391" s="4" t="s">
        <v>35474</v>
      </c>
      <c r="C391" s="4" t="s">
        <v>2493</v>
      </c>
      <c r="D391" s="1" t="s">
        <v>9324</v>
      </c>
      <c r="E391" s="5" t="s">
        <v>216</v>
      </c>
      <c r="F391" s="5" t="s">
        <v>216</v>
      </c>
      <c r="G391" s="5" t="s">
        <v>216</v>
      </c>
      <c r="H391" s="5" t="s">
        <v>216</v>
      </c>
      <c r="I391" s="5" t="s">
        <v>216</v>
      </c>
      <c r="J391" s="5">
        <v>0.22</v>
      </c>
      <c r="K391" s="5" t="s">
        <v>216</v>
      </c>
      <c r="L391" s="5" t="s">
        <v>216</v>
      </c>
      <c r="M391" s="5" t="s">
        <v>216</v>
      </c>
      <c r="N391" s="5" t="s">
        <v>216</v>
      </c>
      <c r="O391" s="5" t="s">
        <v>216</v>
      </c>
      <c r="P391" s="5" t="s">
        <v>216</v>
      </c>
      <c r="Q391" s="5" t="s">
        <v>216</v>
      </c>
      <c r="R391" s="5" t="s">
        <v>216</v>
      </c>
      <c r="S391" s="5">
        <v>0.23</v>
      </c>
      <c r="T391" s="5">
        <v>0.23</v>
      </c>
      <c r="U391" s="5">
        <v>0.23</v>
      </c>
      <c r="V391" s="5">
        <v>0.23</v>
      </c>
      <c r="W391" s="5">
        <v>0.23</v>
      </c>
      <c r="X391" s="5">
        <v>0.23</v>
      </c>
      <c r="Y391" s="5">
        <v>0.23</v>
      </c>
    </row>
    <row r="392" spans="1:25" x14ac:dyDescent="0.25">
      <c r="A392" s="4" t="s">
        <v>35620</v>
      </c>
      <c r="B392" s="4" t="s">
        <v>35474</v>
      </c>
      <c r="C392" s="4" t="s">
        <v>2499</v>
      </c>
      <c r="D392" s="1" t="s">
        <v>9326</v>
      </c>
      <c r="E392" s="5" t="s">
        <v>216</v>
      </c>
      <c r="F392" s="5" t="s">
        <v>216</v>
      </c>
      <c r="G392" s="5" t="s">
        <v>216</v>
      </c>
      <c r="H392" s="5" t="s">
        <v>216</v>
      </c>
      <c r="I392" s="5" t="s">
        <v>216</v>
      </c>
      <c r="J392" s="5">
        <v>0</v>
      </c>
      <c r="K392" s="5" t="s">
        <v>216</v>
      </c>
      <c r="L392" s="5" t="s">
        <v>216</v>
      </c>
      <c r="M392" s="5" t="s">
        <v>216</v>
      </c>
      <c r="N392" s="5" t="s">
        <v>216</v>
      </c>
      <c r="O392" s="5" t="s">
        <v>216</v>
      </c>
      <c r="P392" s="5" t="s">
        <v>216</v>
      </c>
      <c r="Q392" s="5" t="s">
        <v>216</v>
      </c>
      <c r="R392" s="5" t="s">
        <v>216</v>
      </c>
      <c r="S392" s="5">
        <v>0</v>
      </c>
      <c r="T392" s="5">
        <v>0</v>
      </c>
      <c r="U392" s="5">
        <v>0</v>
      </c>
      <c r="V392" s="5">
        <v>0</v>
      </c>
      <c r="W392" s="5">
        <v>0</v>
      </c>
      <c r="X392" s="5">
        <v>0</v>
      </c>
      <c r="Y392" s="5">
        <v>0</v>
      </c>
    </row>
    <row r="393" spans="1:25" ht="25.5" x14ac:dyDescent="0.25">
      <c r="A393" s="4" t="s">
        <v>35621</v>
      </c>
      <c r="B393" s="4" t="s">
        <v>35474</v>
      </c>
      <c r="C393" s="4" t="s">
        <v>2505</v>
      </c>
      <c r="D393" s="1" t="s">
        <v>9328</v>
      </c>
      <c r="E393" s="5" t="s">
        <v>216</v>
      </c>
      <c r="F393" s="5" t="s">
        <v>216</v>
      </c>
      <c r="G393" s="5" t="s">
        <v>216</v>
      </c>
      <c r="H393" s="5" t="s">
        <v>216</v>
      </c>
      <c r="I393" s="5" t="s">
        <v>216</v>
      </c>
      <c r="J393" s="5">
        <v>0.22</v>
      </c>
      <c r="K393" s="5" t="s">
        <v>216</v>
      </c>
      <c r="L393" s="5" t="s">
        <v>216</v>
      </c>
      <c r="M393" s="5" t="s">
        <v>216</v>
      </c>
      <c r="N393" s="5" t="s">
        <v>216</v>
      </c>
      <c r="O393" s="5" t="s">
        <v>216</v>
      </c>
      <c r="P393" s="5" t="s">
        <v>216</v>
      </c>
      <c r="Q393" s="5" t="s">
        <v>216</v>
      </c>
      <c r="R393" s="5" t="s">
        <v>216</v>
      </c>
      <c r="S393" s="5">
        <v>0.23</v>
      </c>
      <c r="T393" s="5">
        <v>0.23</v>
      </c>
      <c r="U393" s="5">
        <v>0.23</v>
      </c>
      <c r="V393" s="5">
        <v>0.23</v>
      </c>
      <c r="W393" s="5">
        <v>0.23</v>
      </c>
      <c r="X393" s="5">
        <v>0.23</v>
      </c>
      <c r="Y393" s="5">
        <v>0.23</v>
      </c>
    </row>
    <row r="394" spans="1:25" ht="25.5" x14ac:dyDescent="0.25">
      <c r="A394" s="4" t="s">
        <v>35622</v>
      </c>
      <c r="B394" s="4" t="s">
        <v>35474</v>
      </c>
      <c r="C394" s="4" t="s">
        <v>2508</v>
      </c>
      <c r="D394" s="1" t="s">
        <v>9330</v>
      </c>
      <c r="E394" s="5" t="s">
        <v>216</v>
      </c>
      <c r="F394" s="5" t="s">
        <v>216</v>
      </c>
      <c r="G394" s="5" t="s">
        <v>216</v>
      </c>
      <c r="H394" s="5" t="s">
        <v>216</v>
      </c>
      <c r="I394" s="5" t="s">
        <v>216</v>
      </c>
      <c r="J394" s="5">
        <v>0.22</v>
      </c>
      <c r="K394" s="5" t="s">
        <v>216</v>
      </c>
      <c r="L394" s="5" t="s">
        <v>216</v>
      </c>
      <c r="M394" s="5" t="s">
        <v>216</v>
      </c>
      <c r="N394" s="5" t="s">
        <v>216</v>
      </c>
      <c r="O394" s="5" t="s">
        <v>216</v>
      </c>
      <c r="P394" s="5" t="s">
        <v>216</v>
      </c>
      <c r="Q394" s="5" t="s">
        <v>216</v>
      </c>
      <c r="R394" s="5" t="s">
        <v>216</v>
      </c>
      <c r="S394" s="5">
        <v>0.23</v>
      </c>
      <c r="T394" s="5">
        <v>0.23</v>
      </c>
      <c r="U394" s="5">
        <v>0.23</v>
      </c>
      <c r="V394" s="5">
        <v>0.23</v>
      </c>
      <c r="W394" s="5">
        <v>0.23</v>
      </c>
      <c r="X394" s="5">
        <v>0.23</v>
      </c>
      <c r="Y394" s="5">
        <v>0.23</v>
      </c>
    </row>
    <row r="395" spans="1:25" ht="51" x14ac:dyDescent="0.25">
      <c r="A395" s="4" t="s">
        <v>35623</v>
      </c>
      <c r="B395" s="4" t="s">
        <v>35474</v>
      </c>
      <c r="C395" s="4" t="s">
        <v>2517</v>
      </c>
      <c r="D395" s="1" t="s">
        <v>9332</v>
      </c>
      <c r="E395" s="5" t="s">
        <v>216</v>
      </c>
      <c r="F395" s="5" t="s">
        <v>216</v>
      </c>
      <c r="G395" s="5" t="s">
        <v>216</v>
      </c>
      <c r="H395" s="5" t="s">
        <v>216</v>
      </c>
      <c r="I395" s="5" t="s">
        <v>216</v>
      </c>
      <c r="J395" s="5">
        <v>0.22</v>
      </c>
      <c r="K395" s="5" t="s">
        <v>216</v>
      </c>
      <c r="L395" s="5" t="s">
        <v>216</v>
      </c>
      <c r="M395" s="5" t="s">
        <v>216</v>
      </c>
      <c r="N395" s="5" t="s">
        <v>216</v>
      </c>
      <c r="O395" s="5" t="s">
        <v>216</v>
      </c>
      <c r="P395" s="5" t="s">
        <v>216</v>
      </c>
      <c r="Q395" s="5" t="s">
        <v>216</v>
      </c>
      <c r="R395" s="5" t="s">
        <v>216</v>
      </c>
      <c r="S395" s="5">
        <v>0.23</v>
      </c>
      <c r="T395" s="5">
        <v>0.23</v>
      </c>
      <c r="U395" s="5">
        <v>0.23</v>
      </c>
      <c r="V395" s="5">
        <v>0.23</v>
      </c>
      <c r="W395" s="5">
        <v>0.23</v>
      </c>
      <c r="X395" s="5">
        <v>0.23</v>
      </c>
      <c r="Y395" s="5">
        <v>0.23</v>
      </c>
    </row>
    <row r="396" spans="1:25" ht="38.25" x14ac:dyDescent="0.25">
      <c r="A396" s="4" t="s">
        <v>35624</v>
      </c>
      <c r="B396" s="4" t="s">
        <v>35474</v>
      </c>
      <c r="C396" s="4" t="s">
        <v>2520</v>
      </c>
      <c r="D396" s="1" t="s">
        <v>9334</v>
      </c>
      <c r="E396" s="5" t="s">
        <v>216</v>
      </c>
      <c r="F396" s="5" t="s">
        <v>216</v>
      </c>
      <c r="G396" s="5" t="s">
        <v>216</v>
      </c>
      <c r="H396" s="5" t="s">
        <v>216</v>
      </c>
      <c r="I396" s="5" t="s">
        <v>216</v>
      </c>
      <c r="J396" s="5">
        <v>0.22</v>
      </c>
      <c r="K396" s="5" t="s">
        <v>216</v>
      </c>
      <c r="L396" s="5" t="s">
        <v>216</v>
      </c>
      <c r="M396" s="5" t="s">
        <v>216</v>
      </c>
      <c r="N396" s="5" t="s">
        <v>216</v>
      </c>
      <c r="O396" s="5" t="s">
        <v>216</v>
      </c>
      <c r="P396" s="5" t="s">
        <v>216</v>
      </c>
      <c r="Q396" s="5" t="s">
        <v>216</v>
      </c>
      <c r="R396" s="5" t="s">
        <v>216</v>
      </c>
      <c r="S396" s="5">
        <v>0.23</v>
      </c>
      <c r="T396" s="5">
        <v>0.23</v>
      </c>
      <c r="U396" s="5">
        <v>0.23</v>
      </c>
      <c r="V396" s="5">
        <v>0.23</v>
      </c>
      <c r="W396" s="5">
        <v>0.23</v>
      </c>
      <c r="X396" s="5">
        <v>0.23</v>
      </c>
      <c r="Y396" s="5">
        <v>0.23</v>
      </c>
    </row>
    <row r="397" spans="1:25" ht="38.25" x14ac:dyDescent="0.25">
      <c r="A397" s="4" t="s">
        <v>35625</v>
      </c>
      <c r="B397" s="4" t="s">
        <v>35474</v>
      </c>
      <c r="C397" s="4" t="s">
        <v>2529</v>
      </c>
      <c r="D397" s="1" t="s">
        <v>9336</v>
      </c>
      <c r="E397" s="5" t="s">
        <v>216</v>
      </c>
      <c r="F397" s="5" t="s">
        <v>216</v>
      </c>
      <c r="G397" s="5" t="s">
        <v>216</v>
      </c>
      <c r="H397" s="5" t="s">
        <v>216</v>
      </c>
      <c r="I397" s="5" t="s">
        <v>216</v>
      </c>
      <c r="J397" s="5">
        <v>0.22</v>
      </c>
      <c r="K397" s="5" t="s">
        <v>216</v>
      </c>
      <c r="L397" s="5" t="s">
        <v>216</v>
      </c>
      <c r="M397" s="5" t="s">
        <v>216</v>
      </c>
      <c r="N397" s="5" t="s">
        <v>216</v>
      </c>
      <c r="O397" s="5" t="s">
        <v>216</v>
      </c>
      <c r="P397" s="5" t="s">
        <v>216</v>
      </c>
      <c r="Q397" s="5" t="s">
        <v>216</v>
      </c>
      <c r="R397" s="5" t="s">
        <v>216</v>
      </c>
      <c r="S397" s="5">
        <v>0.23</v>
      </c>
      <c r="T397" s="5">
        <v>0.23</v>
      </c>
      <c r="U397" s="5">
        <v>0.23</v>
      </c>
      <c r="V397" s="5">
        <v>0.23</v>
      </c>
      <c r="W397" s="5">
        <v>0.23</v>
      </c>
      <c r="X397" s="5">
        <v>0.23</v>
      </c>
      <c r="Y397" s="5">
        <v>0.23</v>
      </c>
    </row>
    <row r="398" spans="1:25" ht="38.25" x14ac:dyDescent="0.25">
      <c r="A398" s="4" t="s">
        <v>35626</v>
      </c>
      <c r="B398" s="4" t="s">
        <v>35474</v>
      </c>
      <c r="C398" s="4" t="s">
        <v>2532</v>
      </c>
      <c r="D398" s="1" t="s">
        <v>9338</v>
      </c>
      <c r="E398" s="5" t="s">
        <v>216</v>
      </c>
      <c r="F398" s="5" t="s">
        <v>216</v>
      </c>
      <c r="G398" s="5" t="s">
        <v>216</v>
      </c>
      <c r="H398" s="5" t="s">
        <v>216</v>
      </c>
      <c r="I398" s="5" t="s">
        <v>216</v>
      </c>
      <c r="J398" s="5">
        <v>0.22</v>
      </c>
      <c r="K398" s="5" t="s">
        <v>216</v>
      </c>
      <c r="L398" s="5" t="s">
        <v>216</v>
      </c>
      <c r="M398" s="5" t="s">
        <v>216</v>
      </c>
      <c r="N398" s="5" t="s">
        <v>216</v>
      </c>
      <c r="O398" s="5" t="s">
        <v>216</v>
      </c>
      <c r="P398" s="5" t="s">
        <v>216</v>
      </c>
      <c r="Q398" s="5" t="s">
        <v>216</v>
      </c>
      <c r="R398" s="5" t="s">
        <v>216</v>
      </c>
      <c r="S398" s="5">
        <v>0.23</v>
      </c>
      <c r="T398" s="5">
        <v>0.23</v>
      </c>
      <c r="U398" s="5">
        <v>0.23</v>
      </c>
      <c r="V398" s="5">
        <v>0.23</v>
      </c>
      <c r="W398" s="5">
        <v>0.23</v>
      </c>
      <c r="X398" s="5">
        <v>0.23</v>
      </c>
      <c r="Y398" s="5">
        <v>0.23</v>
      </c>
    </row>
    <row r="399" spans="1:25" ht="38.25" x14ac:dyDescent="0.25">
      <c r="A399" s="4" t="s">
        <v>35627</v>
      </c>
      <c r="B399" s="4" t="s">
        <v>35474</v>
      </c>
      <c r="C399" s="4" t="s">
        <v>2535</v>
      </c>
      <c r="D399" s="1" t="s">
        <v>9340</v>
      </c>
      <c r="E399" s="5" t="s">
        <v>216</v>
      </c>
      <c r="F399" s="5" t="s">
        <v>216</v>
      </c>
      <c r="G399" s="5" t="s">
        <v>216</v>
      </c>
      <c r="H399" s="5" t="s">
        <v>216</v>
      </c>
      <c r="I399" s="5" t="s">
        <v>216</v>
      </c>
      <c r="J399" s="5">
        <v>0.22</v>
      </c>
      <c r="K399" s="5" t="s">
        <v>216</v>
      </c>
      <c r="L399" s="5" t="s">
        <v>216</v>
      </c>
      <c r="M399" s="5" t="s">
        <v>216</v>
      </c>
      <c r="N399" s="5" t="s">
        <v>216</v>
      </c>
      <c r="O399" s="5" t="s">
        <v>216</v>
      </c>
      <c r="P399" s="5" t="s">
        <v>216</v>
      </c>
      <c r="Q399" s="5" t="s">
        <v>216</v>
      </c>
      <c r="R399" s="5" t="s">
        <v>216</v>
      </c>
      <c r="S399" s="5">
        <v>0.23</v>
      </c>
      <c r="T399" s="5">
        <v>0.23</v>
      </c>
      <c r="U399" s="5">
        <v>0.23</v>
      </c>
      <c r="V399" s="5">
        <v>0.23</v>
      </c>
      <c r="W399" s="5">
        <v>0.23</v>
      </c>
      <c r="X399" s="5">
        <v>0.23</v>
      </c>
      <c r="Y399" s="5">
        <v>0.23</v>
      </c>
    </row>
    <row r="400" spans="1:25" ht="38.25" x14ac:dyDescent="0.25">
      <c r="A400" s="4" t="s">
        <v>35628</v>
      </c>
      <c r="B400" s="4" t="s">
        <v>35474</v>
      </c>
      <c r="C400" s="4" t="s">
        <v>2550</v>
      </c>
      <c r="D400" s="1" t="s">
        <v>9342</v>
      </c>
      <c r="E400" s="5" t="s">
        <v>216</v>
      </c>
      <c r="F400" s="5" t="s">
        <v>216</v>
      </c>
      <c r="G400" s="5" t="s">
        <v>216</v>
      </c>
      <c r="H400" s="5" t="s">
        <v>216</v>
      </c>
      <c r="I400" s="5" t="s">
        <v>216</v>
      </c>
      <c r="J400" s="5">
        <v>0.22</v>
      </c>
      <c r="K400" s="5" t="s">
        <v>216</v>
      </c>
      <c r="L400" s="5" t="s">
        <v>216</v>
      </c>
      <c r="M400" s="5" t="s">
        <v>216</v>
      </c>
      <c r="N400" s="5" t="s">
        <v>216</v>
      </c>
      <c r="O400" s="5" t="s">
        <v>216</v>
      </c>
      <c r="P400" s="5" t="s">
        <v>216</v>
      </c>
      <c r="Q400" s="5" t="s">
        <v>216</v>
      </c>
      <c r="R400" s="5" t="s">
        <v>216</v>
      </c>
      <c r="S400" s="5">
        <v>0.23</v>
      </c>
      <c r="T400" s="5">
        <v>0.23</v>
      </c>
      <c r="U400" s="5">
        <v>0.23</v>
      </c>
      <c r="V400" s="5">
        <v>0.23</v>
      </c>
      <c r="W400" s="5">
        <v>0.23</v>
      </c>
      <c r="X400" s="5">
        <v>0.23</v>
      </c>
      <c r="Y400" s="5">
        <v>0.23</v>
      </c>
    </row>
    <row r="401" spans="1:25" ht="51" x14ac:dyDescent="0.25">
      <c r="A401" s="4" t="s">
        <v>35629</v>
      </c>
      <c r="B401" s="4" t="s">
        <v>35474</v>
      </c>
      <c r="C401" s="4" t="s">
        <v>2559</v>
      </c>
      <c r="D401" s="1" t="s">
        <v>2560</v>
      </c>
      <c r="E401" s="5" t="s">
        <v>216</v>
      </c>
      <c r="F401" s="5" t="s">
        <v>216</v>
      </c>
      <c r="G401" s="5" t="s">
        <v>216</v>
      </c>
      <c r="H401" s="5" t="s">
        <v>216</v>
      </c>
      <c r="I401" s="5" t="s">
        <v>216</v>
      </c>
      <c r="J401" s="5">
        <v>0.22</v>
      </c>
      <c r="K401" s="5" t="s">
        <v>216</v>
      </c>
      <c r="L401" s="5" t="s">
        <v>216</v>
      </c>
      <c r="M401" s="5" t="s">
        <v>216</v>
      </c>
      <c r="N401" s="5" t="s">
        <v>216</v>
      </c>
      <c r="O401" s="5" t="s">
        <v>216</v>
      </c>
      <c r="P401" s="5" t="s">
        <v>216</v>
      </c>
      <c r="Q401" s="5" t="s">
        <v>216</v>
      </c>
      <c r="R401" s="5" t="s">
        <v>216</v>
      </c>
      <c r="S401" s="5">
        <v>0.23</v>
      </c>
      <c r="T401" s="5">
        <v>0.23</v>
      </c>
      <c r="U401" s="5">
        <v>0.23</v>
      </c>
      <c r="V401" s="5">
        <v>0.23</v>
      </c>
      <c r="W401" s="5">
        <v>0.23</v>
      </c>
      <c r="X401" s="5">
        <v>0.23</v>
      </c>
      <c r="Y401" s="5">
        <v>0.23</v>
      </c>
    </row>
    <row r="402" spans="1:25" ht="38.25" x14ac:dyDescent="0.25">
      <c r="A402" s="4" t="s">
        <v>35630</v>
      </c>
      <c r="B402" s="4" t="s">
        <v>35474</v>
      </c>
      <c r="C402" s="4" t="s">
        <v>2562</v>
      </c>
      <c r="D402" s="1" t="s">
        <v>9345</v>
      </c>
      <c r="E402" s="5" t="s">
        <v>216</v>
      </c>
      <c r="F402" s="5" t="s">
        <v>216</v>
      </c>
      <c r="G402" s="5" t="s">
        <v>216</v>
      </c>
      <c r="H402" s="5" t="s">
        <v>216</v>
      </c>
      <c r="I402" s="5" t="s">
        <v>216</v>
      </c>
      <c r="J402" s="5">
        <v>0.22</v>
      </c>
      <c r="K402" s="5" t="s">
        <v>216</v>
      </c>
      <c r="L402" s="5" t="s">
        <v>216</v>
      </c>
      <c r="M402" s="5" t="s">
        <v>216</v>
      </c>
      <c r="N402" s="5" t="s">
        <v>216</v>
      </c>
      <c r="O402" s="5" t="s">
        <v>216</v>
      </c>
      <c r="P402" s="5" t="s">
        <v>216</v>
      </c>
      <c r="Q402" s="5" t="s">
        <v>216</v>
      </c>
      <c r="R402" s="5" t="s">
        <v>216</v>
      </c>
      <c r="S402" s="5">
        <v>0.23</v>
      </c>
      <c r="T402" s="5">
        <v>0.23</v>
      </c>
      <c r="U402" s="5">
        <v>0.23</v>
      </c>
      <c r="V402" s="5">
        <v>0.23</v>
      </c>
      <c r="W402" s="5">
        <v>0.23</v>
      </c>
      <c r="X402" s="5">
        <v>0.23</v>
      </c>
      <c r="Y402" s="5">
        <v>0.23</v>
      </c>
    </row>
    <row r="403" spans="1:25" ht="38.25" x14ac:dyDescent="0.25">
      <c r="A403" s="4" t="s">
        <v>35631</v>
      </c>
      <c r="B403" s="4" t="s">
        <v>35474</v>
      </c>
      <c r="C403" s="4" t="s">
        <v>2568</v>
      </c>
      <c r="D403" s="1" t="s">
        <v>2569</v>
      </c>
      <c r="E403" s="5" t="s">
        <v>216</v>
      </c>
      <c r="F403" s="5" t="s">
        <v>216</v>
      </c>
      <c r="G403" s="5" t="s">
        <v>216</v>
      </c>
      <c r="H403" s="5" t="s">
        <v>216</v>
      </c>
      <c r="I403" s="5" t="s">
        <v>216</v>
      </c>
      <c r="J403" s="5">
        <v>0.22</v>
      </c>
      <c r="K403" s="5" t="s">
        <v>216</v>
      </c>
      <c r="L403" s="5" t="s">
        <v>216</v>
      </c>
      <c r="M403" s="5" t="s">
        <v>216</v>
      </c>
      <c r="N403" s="5" t="s">
        <v>216</v>
      </c>
      <c r="O403" s="5" t="s">
        <v>216</v>
      </c>
      <c r="P403" s="5" t="s">
        <v>216</v>
      </c>
      <c r="Q403" s="5" t="s">
        <v>216</v>
      </c>
      <c r="R403" s="5" t="s">
        <v>216</v>
      </c>
      <c r="S403" s="5">
        <v>0.23</v>
      </c>
      <c r="T403" s="5">
        <v>0.23</v>
      </c>
      <c r="U403" s="5">
        <v>0.23</v>
      </c>
      <c r="V403" s="5">
        <v>0.23</v>
      </c>
      <c r="W403" s="5">
        <v>0.23</v>
      </c>
      <c r="X403" s="5">
        <v>0.23</v>
      </c>
      <c r="Y403" s="5">
        <v>0.23</v>
      </c>
    </row>
    <row r="404" spans="1:25" ht="38.25" x14ac:dyDescent="0.25">
      <c r="A404" s="4" t="s">
        <v>35632</v>
      </c>
      <c r="B404" s="4" t="s">
        <v>35474</v>
      </c>
      <c r="C404" s="4" t="s">
        <v>2571</v>
      </c>
      <c r="D404" s="1" t="s">
        <v>9348</v>
      </c>
      <c r="E404" s="5" t="s">
        <v>216</v>
      </c>
      <c r="F404" s="5" t="s">
        <v>216</v>
      </c>
      <c r="G404" s="5" t="s">
        <v>216</v>
      </c>
      <c r="H404" s="5" t="s">
        <v>216</v>
      </c>
      <c r="I404" s="5" t="s">
        <v>216</v>
      </c>
      <c r="J404" s="5">
        <v>0.22</v>
      </c>
      <c r="K404" s="5" t="s">
        <v>216</v>
      </c>
      <c r="L404" s="5" t="s">
        <v>216</v>
      </c>
      <c r="M404" s="5" t="s">
        <v>216</v>
      </c>
      <c r="N404" s="5" t="s">
        <v>216</v>
      </c>
      <c r="O404" s="5" t="s">
        <v>216</v>
      </c>
      <c r="P404" s="5" t="s">
        <v>216</v>
      </c>
      <c r="Q404" s="5" t="s">
        <v>216</v>
      </c>
      <c r="R404" s="5" t="s">
        <v>216</v>
      </c>
      <c r="S404" s="5">
        <v>0.23</v>
      </c>
      <c r="T404" s="5">
        <v>0.23</v>
      </c>
      <c r="U404" s="5">
        <v>0.23</v>
      </c>
      <c r="V404" s="5">
        <v>0.23</v>
      </c>
      <c r="W404" s="5">
        <v>0.23</v>
      </c>
      <c r="X404" s="5">
        <v>0.23</v>
      </c>
      <c r="Y404" s="5">
        <v>0.23</v>
      </c>
    </row>
    <row r="405" spans="1:25" ht="51" x14ac:dyDescent="0.25">
      <c r="A405" s="4" t="s">
        <v>35633</v>
      </c>
      <c r="B405" s="4" t="s">
        <v>35474</v>
      </c>
      <c r="C405" s="4" t="s">
        <v>2574</v>
      </c>
      <c r="D405" s="1" t="s">
        <v>2575</v>
      </c>
      <c r="E405" s="5" t="s">
        <v>216</v>
      </c>
      <c r="F405" s="5" t="s">
        <v>216</v>
      </c>
      <c r="G405" s="5" t="s">
        <v>216</v>
      </c>
      <c r="H405" s="5" t="s">
        <v>216</v>
      </c>
      <c r="I405" s="5" t="s">
        <v>216</v>
      </c>
      <c r="J405" s="5">
        <v>0.22</v>
      </c>
      <c r="K405" s="5" t="s">
        <v>216</v>
      </c>
      <c r="L405" s="5" t="s">
        <v>216</v>
      </c>
      <c r="M405" s="5" t="s">
        <v>216</v>
      </c>
      <c r="N405" s="5" t="s">
        <v>216</v>
      </c>
      <c r="O405" s="5" t="s">
        <v>216</v>
      </c>
      <c r="P405" s="5" t="s">
        <v>216</v>
      </c>
      <c r="Q405" s="5" t="s">
        <v>216</v>
      </c>
      <c r="R405" s="5" t="s">
        <v>216</v>
      </c>
      <c r="S405" s="5">
        <v>0.23</v>
      </c>
      <c r="T405" s="5">
        <v>0.23</v>
      </c>
      <c r="U405" s="5">
        <v>0.23</v>
      </c>
      <c r="V405" s="5">
        <v>0.23</v>
      </c>
      <c r="W405" s="5">
        <v>0.23</v>
      </c>
      <c r="X405" s="5">
        <v>0.23</v>
      </c>
      <c r="Y405" s="5">
        <v>0.23</v>
      </c>
    </row>
    <row r="406" spans="1:25" ht="25.5" x14ac:dyDescent="0.25">
      <c r="A406" s="4" t="s">
        <v>35634</v>
      </c>
      <c r="B406" s="4" t="s">
        <v>35474</v>
      </c>
      <c r="C406" s="4" t="s">
        <v>2577</v>
      </c>
      <c r="D406" s="1" t="s">
        <v>2578</v>
      </c>
      <c r="E406" s="5" t="s">
        <v>216</v>
      </c>
      <c r="F406" s="5" t="s">
        <v>216</v>
      </c>
      <c r="G406" s="5" t="s">
        <v>216</v>
      </c>
      <c r="H406" s="5" t="s">
        <v>216</v>
      </c>
      <c r="I406" s="5" t="s">
        <v>216</v>
      </c>
      <c r="J406" s="5">
        <v>0.22</v>
      </c>
      <c r="K406" s="5" t="s">
        <v>216</v>
      </c>
      <c r="L406" s="5" t="s">
        <v>216</v>
      </c>
      <c r="M406" s="5" t="s">
        <v>216</v>
      </c>
      <c r="N406" s="5" t="s">
        <v>216</v>
      </c>
      <c r="O406" s="5" t="s">
        <v>216</v>
      </c>
      <c r="P406" s="5" t="s">
        <v>216</v>
      </c>
      <c r="Q406" s="5" t="s">
        <v>216</v>
      </c>
      <c r="R406" s="5" t="s">
        <v>216</v>
      </c>
      <c r="S406" s="5">
        <v>0.23</v>
      </c>
      <c r="T406" s="5">
        <v>0.23</v>
      </c>
      <c r="U406" s="5">
        <v>0.23</v>
      </c>
      <c r="V406" s="5">
        <v>0.23</v>
      </c>
      <c r="W406" s="5">
        <v>0.23</v>
      </c>
      <c r="X406" s="5">
        <v>0.23</v>
      </c>
      <c r="Y406" s="5">
        <v>0.23</v>
      </c>
    </row>
    <row r="407" spans="1:25" ht="38.25" x14ac:dyDescent="0.25">
      <c r="A407" s="4" t="s">
        <v>35635</v>
      </c>
      <c r="B407" s="4" t="s">
        <v>35474</v>
      </c>
      <c r="C407" s="4" t="s">
        <v>2583</v>
      </c>
      <c r="D407" s="1" t="s">
        <v>9352</v>
      </c>
      <c r="E407" s="5" t="s">
        <v>216</v>
      </c>
      <c r="F407" s="5" t="s">
        <v>216</v>
      </c>
      <c r="G407" s="5" t="s">
        <v>216</v>
      </c>
      <c r="H407" s="5" t="s">
        <v>216</v>
      </c>
      <c r="I407" s="5" t="s">
        <v>216</v>
      </c>
      <c r="J407" s="5">
        <v>0.22</v>
      </c>
      <c r="K407" s="5" t="s">
        <v>216</v>
      </c>
      <c r="L407" s="5" t="s">
        <v>216</v>
      </c>
      <c r="M407" s="5" t="s">
        <v>216</v>
      </c>
      <c r="N407" s="5" t="s">
        <v>216</v>
      </c>
      <c r="O407" s="5" t="s">
        <v>216</v>
      </c>
      <c r="P407" s="5" t="s">
        <v>216</v>
      </c>
      <c r="Q407" s="5" t="s">
        <v>216</v>
      </c>
      <c r="R407" s="5" t="s">
        <v>216</v>
      </c>
      <c r="S407" s="5">
        <v>0.23</v>
      </c>
      <c r="T407" s="5">
        <v>0.23</v>
      </c>
      <c r="U407" s="5">
        <v>0.23</v>
      </c>
      <c r="V407" s="5">
        <v>0.23</v>
      </c>
      <c r="W407" s="5">
        <v>0.23</v>
      </c>
      <c r="X407" s="5">
        <v>0.23</v>
      </c>
      <c r="Y407" s="5">
        <v>0.23</v>
      </c>
    </row>
    <row r="408" spans="1:25" ht="25.5" x14ac:dyDescent="0.25">
      <c r="A408" s="4" t="s">
        <v>35636</v>
      </c>
      <c r="B408" s="4" t="s">
        <v>35474</v>
      </c>
      <c r="C408" s="4" t="s">
        <v>2589</v>
      </c>
      <c r="D408" s="1" t="s">
        <v>2590</v>
      </c>
      <c r="E408" s="5" t="s">
        <v>216</v>
      </c>
      <c r="F408" s="5" t="s">
        <v>216</v>
      </c>
      <c r="G408" s="5" t="s">
        <v>216</v>
      </c>
      <c r="H408" s="5" t="s">
        <v>216</v>
      </c>
      <c r="I408" s="5" t="s">
        <v>216</v>
      </c>
      <c r="J408" s="5">
        <v>0.22</v>
      </c>
      <c r="K408" s="5" t="s">
        <v>216</v>
      </c>
      <c r="L408" s="5" t="s">
        <v>216</v>
      </c>
      <c r="M408" s="5" t="s">
        <v>216</v>
      </c>
      <c r="N408" s="5" t="s">
        <v>216</v>
      </c>
      <c r="O408" s="5" t="s">
        <v>216</v>
      </c>
      <c r="P408" s="5" t="s">
        <v>216</v>
      </c>
      <c r="Q408" s="5" t="s">
        <v>216</v>
      </c>
      <c r="R408" s="5" t="s">
        <v>216</v>
      </c>
      <c r="S408" s="5">
        <v>0.23</v>
      </c>
      <c r="T408" s="5">
        <v>0.23</v>
      </c>
      <c r="U408" s="5">
        <v>0.23</v>
      </c>
      <c r="V408" s="5">
        <v>0.23</v>
      </c>
      <c r="W408" s="5">
        <v>0.23</v>
      </c>
      <c r="X408" s="5">
        <v>0.23</v>
      </c>
      <c r="Y408" s="5">
        <v>0.08</v>
      </c>
    </row>
    <row r="409" spans="1:25" ht="25.5" x14ac:dyDescent="0.25">
      <c r="A409" s="4" t="s">
        <v>35637</v>
      </c>
      <c r="B409" s="4" t="s">
        <v>35474</v>
      </c>
      <c r="C409" s="4" t="s">
        <v>2595</v>
      </c>
      <c r="D409" s="1" t="s">
        <v>9355</v>
      </c>
      <c r="E409" s="5" t="s">
        <v>216</v>
      </c>
      <c r="F409" s="5" t="s">
        <v>216</v>
      </c>
      <c r="G409" s="5" t="s">
        <v>216</v>
      </c>
      <c r="H409" s="5" t="s">
        <v>216</v>
      </c>
      <c r="I409" s="5" t="s">
        <v>216</v>
      </c>
      <c r="J409" s="5">
        <v>0.22</v>
      </c>
      <c r="K409" s="5" t="s">
        <v>216</v>
      </c>
      <c r="L409" s="5" t="s">
        <v>216</v>
      </c>
      <c r="M409" s="5" t="s">
        <v>216</v>
      </c>
      <c r="N409" s="5" t="s">
        <v>216</v>
      </c>
      <c r="O409" s="5" t="s">
        <v>216</v>
      </c>
      <c r="P409" s="5" t="s">
        <v>216</v>
      </c>
      <c r="Q409" s="5" t="s">
        <v>216</v>
      </c>
      <c r="R409" s="5" t="s">
        <v>216</v>
      </c>
      <c r="S409" s="5">
        <v>0.23</v>
      </c>
      <c r="T409" s="5">
        <v>0.23</v>
      </c>
      <c r="U409" s="5">
        <v>0.23</v>
      </c>
      <c r="V409" s="5">
        <v>0.23</v>
      </c>
      <c r="W409" s="5">
        <v>0.23</v>
      </c>
      <c r="X409" s="5">
        <v>0.23</v>
      </c>
      <c r="Y409" s="5">
        <v>0.23</v>
      </c>
    </row>
    <row r="410" spans="1:25" ht="38.25" x14ac:dyDescent="0.25">
      <c r="A410" s="4" t="s">
        <v>35638</v>
      </c>
      <c r="B410" s="4" t="s">
        <v>35474</v>
      </c>
      <c r="C410" s="4" t="s">
        <v>2604</v>
      </c>
      <c r="D410" s="1" t="s">
        <v>2605</v>
      </c>
      <c r="E410" s="5" t="s">
        <v>216</v>
      </c>
      <c r="F410" s="5" t="s">
        <v>216</v>
      </c>
      <c r="G410" s="5" t="s">
        <v>216</v>
      </c>
      <c r="H410" s="5" t="s">
        <v>216</v>
      </c>
      <c r="I410" s="5" t="s">
        <v>216</v>
      </c>
      <c r="J410" s="5">
        <v>7.0000000000000007E-2</v>
      </c>
      <c r="K410" s="5" t="s">
        <v>216</v>
      </c>
      <c r="L410" s="5" t="s">
        <v>216</v>
      </c>
      <c r="M410" s="5" t="s">
        <v>216</v>
      </c>
      <c r="N410" s="5" t="s">
        <v>216</v>
      </c>
      <c r="O410" s="5" t="s">
        <v>216</v>
      </c>
      <c r="P410" s="5" t="s">
        <v>216</v>
      </c>
      <c r="Q410" s="5" t="s">
        <v>216</v>
      </c>
      <c r="R410" s="5" t="s">
        <v>216</v>
      </c>
      <c r="S410" s="5">
        <v>0.08</v>
      </c>
      <c r="T410" s="5">
        <v>0.08</v>
      </c>
      <c r="U410" s="5">
        <v>0.08</v>
      </c>
      <c r="V410" s="5">
        <v>0.08</v>
      </c>
      <c r="W410" s="5">
        <v>0.08</v>
      </c>
      <c r="X410" s="5">
        <v>0.08</v>
      </c>
      <c r="Y410" s="5">
        <v>0.08</v>
      </c>
    </row>
    <row r="411" spans="1:25" ht="25.5" x14ac:dyDescent="0.25">
      <c r="A411" s="4" t="s">
        <v>35639</v>
      </c>
      <c r="B411" s="4" t="s">
        <v>35474</v>
      </c>
      <c r="C411" s="4" t="s">
        <v>2607</v>
      </c>
      <c r="D411" s="1" t="s">
        <v>9358</v>
      </c>
      <c r="E411" s="5" t="s">
        <v>216</v>
      </c>
      <c r="F411" s="5" t="s">
        <v>216</v>
      </c>
      <c r="G411" s="5" t="s">
        <v>216</v>
      </c>
      <c r="H411" s="5" t="s">
        <v>216</v>
      </c>
      <c r="I411" s="5" t="s">
        <v>216</v>
      </c>
      <c r="J411" s="5">
        <v>0</v>
      </c>
      <c r="K411" s="5" t="s">
        <v>216</v>
      </c>
      <c r="L411" s="5" t="s">
        <v>216</v>
      </c>
      <c r="M411" s="5" t="s">
        <v>216</v>
      </c>
      <c r="N411" s="5" t="s">
        <v>216</v>
      </c>
      <c r="O411" s="5" t="s">
        <v>216</v>
      </c>
      <c r="P411" s="5" t="s">
        <v>216</v>
      </c>
      <c r="Q411" s="5" t="s">
        <v>216</v>
      </c>
      <c r="R411" s="5" t="s">
        <v>216</v>
      </c>
      <c r="S411" s="5">
        <v>0</v>
      </c>
      <c r="T411" s="5">
        <v>0</v>
      </c>
      <c r="U411" s="5">
        <v>0</v>
      </c>
      <c r="V411" s="5">
        <v>0</v>
      </c>
      <c r="W411" s="5">
        <v>0</v>
      </c>
      <c r="X411" s="5">
        <v>0.08</v>
      </c>
      <c r="Y411" s="5">
        <v>0.08</v>
      </c>
    </row>
    <row r="412" spans="1:25" ht="25.5" x14ac:dyDescent="0.25">
      <c r="A412" s="4" t="s">
        <v>35640</v>
      </c>
      <c r="B412" s="4" t="s">
        <v>35474</v>
      </c>
      <c r="C412" s="4" t="s">
        <v>2613</v>
      </c>
      <c r="D412" s="1" t="s">
        <v>2614</v>
      </c>
      <c r="E412" s="5" t="s">
        <v>216</v>
      </c>
      <c r="F412" s="5" t="s">
        <v>216</v>
      </c>
      <c r="G412" s="5" t="s">
        <v>216</v>
      </c>
      <c r="H412" s="5" t="s">
        <v>216</v>
      </c>
      <c r="I412" s="5" t="s">
        <v>216</v>
      </c>
      <c r="J412" s="5">
        <v>0</v>
      </c>
      <c r="K412" s="5" t="s">
        <v>216</v>
      </c>
      <c r="L412" s="5" t="s">
        <v>216</v>
      </c>
      <c r="M412" s="5" t="s">
        <v>216</v>
      </c>
      <c r="N412" s="5" t="s">
        <v>216</v>
      </c>
      <c r="O412" s="5" t="s">
        <v>216</v>
      </c>
      <c r="P412" s="5" t="s">
        <v>216</v>
      </c>
      <c r="Q412" s="5" t="s">
        <v>216</v>
      </c>
      <c r="R412" s="5" t="s">
        <v>216</v>
      </c>
      <c r="S412" s="5">
        <v>0</v>
      </c>
      <c r="T412" s="5">
        <v>0</v>
      </c>
      <c r="U412" s="5">
        <v>0</v>
      </c>
      <c r="V412" s="5">
        <v>0</v>
      </c>
      <c r="W412" s="5">
        <v>0</v>
      </c>
      <c r="X412" s="5">
        <v>0.08</v>
      </c>
      <c r="Y412" s="5">
        <v>0.08</v>
      </c>
    </row>
    <row r="413" spans="1:25" ht="25.5" x14ac:dyDescent="0.25">
      <c r="A413" s="4" t="s">
        <v>35641</v>
      </c>
      <c r="B413" s="4" t="s">
        <v>35474</v>
      </c>
      <c r="C413" s="4" t="s">
        <v>2616</v>
      </c>
      <c r="D413" s="1" t="s">
        <v>9361</v>
      </c>
      <c r="E413" s="5" t="s">
        <v>216</v>
      </c>
      <c r="F413" s="5" t="s">
        <v>216</v>
      </c>
      <c r="G413" s="5" t="s">
        <v>216</v>
      </c>
      <c r="H413" s="5" t="s">
        <v>216</v>
      </c>
      <c r="I413" s="5" t="s">
        <v>216</v>
      </c>
      <c r="J413" s="5">
        <v>0</v>
      </c>
      <c r="K413" s="5" t="s">
        <v>216</v>
      </c>
      <c r="L413" s="5" t="s">
        <v>216</v>
      </c>
      <c r="M413" s="5" t="s">
        <v>216</v>
      </c>
      <c r="N413" s="5" t="s">
        <v>216</v>
      </c>
      <c r="O413" s="5" t="s">
        <v>216</v>
      </c>
      <c r="P413" s="5" t="s">
        <v>216</v>
      </c>
      <c r="Q413" s="5" t="s">
        <v>216</v>
      </c>
      <c r="R413" s="5" t="s">
        <v>216</v>
      </c>
      <c r="S413" s="5">
        <v>0</v>
      </c>
      <c r="T413" s="5">
        <v>0</v>
      </c>
      <c r="U413" s="5">
        <v>0</v>
      </c>
      <c r="V413" s="5">
        <v>0</v>
      </c>
      <c r="W413" s="5">
        <v>0</v>
      </c>
      <c r="X413" s="5">
        <v>0.08</v>
      </c>
      <c r="Y413" s="5">
        <v>0.08</v>
      </c>
    </row>
    <row r="414" spans="1:25" ht="25.5" x14ac:dyDescent="0.25">
      <c r="A414" s="4" t="s">
        <v>35642</v>
      </c>
      <c r="B414" s="4" t="s">
        <v>35474</v>
      </c>
      <c r="C414" s="4" t="s">
        <v>2619</v>
      </c>
      <c r="D414" s="1" t="s">
        <v>2620</v>
      </c>
      <c r="E414" s="5" t="s">
        <v>216</v>
      </c>
      <c r="F414" s="5" t="s">
        <v>216</v>
      </c>
      <c r="G414" s="5" t="s">
        <v>216</v>
      </c>
      <c r="H414" s="5" t="s">
        <v>216</v>
      </c>
      <c r="I414" s="5" t="s">
        <v>216</v>
      </c>
      <c r="J414" s="5">
        <v>7.0000000000000007E-2</v>
      </c>
      <c r="K414" s="5" t="s">
        <v>216</v>
      </c>
      <c r="L414" s="5" t="s">
        <v>216</v>
      </c>
      <c r="M414" s="5" t="s">
        <v>216</v>
      </c>
      <c r="N414" s="5" t="s">
        <v>216</v>
      </c>
      <c r="O414" s="5" t="s">
        <v>216</v>
      </c>
      <c r="P414" s="5" t="s">
        <v>216</v>
      </c>
      <c r="Q414" s="5" t="s">
        <v>216</v>
      </c>
      <c r="R414" s="5" t="s">
        <v>216</v>
      </c>
      <c r="S414" s="5">
        <v>0.08</v>
      </c>
      <c r="T414" s="5">
        <v>0.08</v>
      </c>
      <c r="U414" s="5">
        <v>0.08</v>
      </c>
      <c r="V414" s="5">
        <v>0.08</v>
      </c>
      <c r="W414" s="5">
        <v>0.08</v>
      </c>
      <c r="X414" s="5">
        <v>0.23</v>
      </c>
      <c r="Y414" s="5">
        <v>0.23</v>
      </c>
    </row>
    <row r="415" spans="1:25" ht="25.5" x14ac:dyDescent="0.25">
      <c r="A415" s="4" t="s">
        <v>35643</v>
      </c>
      <c r="B415" s="4" t="s">
        <v>35474</v>
      </c>
      <c r="C415" s="4" t="s">
        <v>2622</v>
      </c>
      <c r="D415" s="1" t="s">
        <v>2623</v>
      </c>
      <c r="E415" s="5" t="s">
        <v>216</v>
      </c>
      <c r="F415" s="5" t="s">
        <v>216</v>
      </c>
      <c r="G415" s="5" t="s">
        <v>216</v>
      </c>
      <c r="H415" s="5" t="s">
        <v>216</v>
      </c>
      <c r="I415" s="5" t="s">
        <v>216</v>
      </c>
      <c r="J415" s="5">
        <v>0.22</v>
      </c>
      <c r="K415" s="5" t="s">
        <v>216</v>
      </c>
      <c r="L415" s="5" t="s">
        <v>216</v>
      </c>
      <c r="M415" s="5" t="s">
        <v>216</v>
      </c>
      <c r="N415" s="5" t="s">
        <v>216</v>
      </c>
      <c r="O415" s="5" t="s">
        <v>216</v>
      </c>
      <c r="P415" s="5" t="s">
        <v>216</v>
      </c>
      <c r="Q415" s="5" t="s">
        <v>216</v>
      </c>
      <c r="R415" s="5" t="s">
        <v>216</v>
      </c>
      <c r="S415" s="5">
        <v>0.23</v>
      </c>
      <c r="T415" s="5">
        <v>0.23</v>
      </c>
      <c r="U415" s="5">
        <v>0.23</v>
      </c>
      <c r="V415" s="5">
        <v>0.23</v>
      </c>
      <c r="W415" s="5">
        <v>0.23</v>
      </c>
      <c r="X415" s="5">
        <v>0.23</v>
      </c>
      <c r="Y415" s="5">
        <v>0.23</v>
      </c>
    </row>
    <row r="416" spans="1:25" ht="25.5" x14ac:dyDescent="0.25">
      <c r="A416" s="4" t="s">
        <v>35644</v>
      </c>
      <c r="B416" s="4" t="s">
        <v>35474</v>
      </c>
      <c r="C416" s="4" t="s">
        <v>2628</v>
      </c>
      <c r="D416" s="1" t="s">
        <v>9365</v>
      </c>
      <c r="E416" s="5" t="s">
        <v>216</v>
      </c>
      <c r="F416" s="5" t="s">
        <v>216</v>
      </c>
      <c r="G416" s="5" t="s">
        <v>216</v>
      </c>
      <c r="H416" s="5" t="s">
        <v>216</v>
      </c>
      <c r="I416" s="5" t="s">
        <v>216</v>
      </c>
      <c r="J416" s="5">
        <v>0.03</v>
      </c>
      <c r="K416" s="5" t="s">
        <v>216</v>
      </c>
      <c r="L416" s="5" t="s">
        <v>216</v>
      </c>
      <c r="M416" s="5" t="s">
        <v>216</v>
      </c>
      <c r="N416" s="5" t="s">
        <v>216</v>
      </c>
      <c r="O416" s="5" t="s">
        <v>216</v>
      </c>
      <c r="P416" s="5" t="s">
        <v>216</v>
      </c>
      <c r="Q416" s="5" t="s">
        <v>216</v>
      </c>
      <c r="R416" s="5" t="s">
        <v>216</v>
      </c>
      <c r="S416" s="5">
        <v>0.05</v>
      </c>
      <c r="T416" s="5">
        <v>0.05</v>
      </c>
      <c r="U416" s="5">
        <v>0.05</v>
      </c>
      <c r="V416" s="5">
        <v>0.05</v>
      </c>
      <c r="W416" s="5">
        <v>0.05</v>
      </c>
      <c r="X416" s="5">
        <v>0.05</v>
      </c>
      <c r="Y416" s="5">
        <v>0.05</v>
      </c>
    </row>
    <row r="417" spans="1:25" ht="25.5" x14ac:dyDescent="0.25">
      <c r="A417" s="4" t="s">
        <v>35645</v>
      </c>
      <c r="B417" s="4" t="s">
        <v>35474</v>
      </c>
      <c r="C417" s="4" t="s">
        <v>2637</v>
      </c>
      <c r="D417" s="1" t="s">
        <v>9367</v>
      </c>
      <c r="E417" s="5" t="s">
        <v>216</v>
      </c>
      <c r="F417" s="5" t="s">
        <v>216</v>
      </c>
      <c r="G417" s="5" t="s">
        <v>216</v>
      </c>
      <c r="H417" s="5" t="s">
        <v>216</v>
      </c>
      <c r="I417" s="5" t="s">
        <v>216</v>
      </c>
      <c r="J417" s="5">
        <v>7.0000000000000007E-2</v>
      </c>
      <c r="K417" s="5" t="s">
        <v>216</v>
      </c>
      <c r="L417" s="5" t="s">
        <v>216</v>
      </c>
      <c r="M417" s="5" t="s">
        <v>216</v>
      </c>
      <c r="N417" s="5" t="s">
        <v>216</v>
      </c>
      <c r="O417" s="5" t="s">
        <v>216</v>
      </c>
      <c r="P417" s="5" t="s">
        <v>216</v>
      </c>
      <c r="Q417" s="5" t="s">
        <v>216</v>
      </c>
      <c r="R417" s="5" t="s">
        <v>216</v>
      </c>
      <c r="S417" s="5">
        <v>0.08</v>
      </c>
      <c r="T417" s="5">
        <v>0.08</v>
      </c>
      <c r="U417" s="5">
        <v>0.08</v>
      </c>
      <c r="V417" s="5">
        <v>0.08</v>
      </c>
      <c r="W417" s="5">
        <v>0.08</v>
      </c>
      <c r="X417" s="5">
        <v>0.08</v>
      </c>
      <c r="Y417" s="5">
        <v>0.08</v>
      </c>
    </row>
    <row r="418" spans="1:25" ht="25.5" x14ac:dyDescent="0.25">
      <c r="A418" s="4" t="s">
        <v>35646</v>
      </c>
      <c r="B418" s="4" t="s">
        <v>35474</v>
      </c>
      <c r="C418" s="4" t="s">
        <v>2643</v>
      </c>
      <c r="D418" s="1" t="s">
        <v>2644</v>
      </c>
      <c r="E418" s="5" t="s">
        <v>216</v>
      </c>
      <c r="F418" s="5" t="s">
        <v>216</v>
      </c>
      <c r="G418" s="5" t="s">
        <v>216</v>
      </c>
      <c r="H418" s="5" t="s">
        <v>216</v>
      </c>
      <c r="I418" s="5" t="s">
        <v>216</v>
      </c>
      <c r="J418" s="5">
        <v>0.03</v>
      </c>
      <c r="K418" s="5" t="s">
        <v>216</v>
      </c>
      <c r="L418" s="5" t="s">
        <v>216</v>
      </c>
      <c r="M418" s="5" t="s">
        <v>216</v>
      </c>
      <c r="N418" s="5" t="s">
        <v>216</v>
      </c>
      <c r="O418" s="5" t="s">
        <v>216</v>
      </c>
      <c r="P418" s="5" t="s">
        <v>216</v>
      </c>
      <c r="Q418" s="5" t="s">
        <v>216</v>
      </c>
      <c r="R418" s="5" t="s">
        <v>216</v>
      </c>
      <c r="S418" s="5">
        <v>0.05</v>
      </c>
      <c r="T418" s="5">
        <v>0.05</v>
      </c>
      <c r="U418" s="5">
        <v>0.05</v>
      </c>
      <c r="V418" s="5">
        <v>0.05</v>
      </c>
      <c r="W418" s="5">
        <v>0.05</v>
      </c>
      <c r="X418" s="5">
        <v>0.08</v>
      </c>
      <c r="Y418" s="5">
        <v>0.08</v>
      </c>
    </row>
    <row r="419" spans="1:25" ht="25.5" x14ac:dyDescent="0.25">
      <c r="A419" s="4" t="s">
        <v>35647</v>
      </c>
      <c r="B419" s="4" t="s">
        <v>35474</v>
      </c>
      <c r="C419" s="4" t="s">
        <v>2646</v>
      </c>
      <c r="D419" s="1" t="s">
        <v>9370</v>
      </c>
      <c r="E419" s="5" t="s">
        <v>216</v>
      </c>
      <c r="F419" s="5" t="s">
        <v>216</v>
      </c>
      <c r="G419" s="5" t="s">
        <v>216</v>
      </c>
      <c r="H419" s="5" t="s">
        <v>216</v>
      </c>
      <c r="I419" s="5" t="s">
        <v>216</v>
      </c>
      <c r="J419" s="5">
        <v>0.22</v>
      </c>
      <c r="K419" s="5" t="s">
        <v>216</v>
      </c>
      <c r="L419" s="5" t="s">
        <v>216</v>
      </c>
      <c r="M419" s="5" t="s">
        <v>216</v>
      </c>
      <c r="N419" s="5" t="s">
        <v>216</v>
      </c>
      <c r="O419" s="5" t="s">
        <v>216</v>
      </c>
      <c r="P419" s="5" t="s">
        <v>216</v>
      </c>
      <c r="Q419" s="5" t="s">
        <v>216</v>
      </c>
      <c r="R419" s="5" t="s">
        <v>216</v>
      </c>
      <c r="S419" s="5">
        <v>0.23</v>
      </c>
      <c r="T419" s="5">
        <v>0.23</v>
      </c>
      <c r="U419" s="5">
        <v>0.23</v>
      </c>
      <c r="V419" s="5">
        <v>0.23</v>
      </c>
      <c r="W419" s="5">
        <v>0.23</v>
      </c>
      <c r="X419" s="5">
        <v>0.23</v>
      </c>
      <c r="Y419" s="5">
        <v>0.23</v>
      </c>
    </row>
    <row r="420" spans="1:25" x14ac:dyDescent="0.25">
      <c r="A420" s="4" t="s">
        <v>35648</v>
      </c>
      <c r="B420" s="4" t="s">
        <v>35474</v>
      </c>
      <c r="C420" s="4" t="s">
        <v>2652</v>
      </c>
      <c r="D420" s="1" t="s">
        <v>9372</v>
      </c>
      <c r="E420" s="5" t="s">
        <v>216</v>
      </c>
      <c r="F420" s="5" t="s">
        <v>216</v>
      </c>
      <c r="G420" s="5" t="s">
        <v>216</v>
      </c>
      <c r="H420" s="5" t="s">
        <v>216</v>
      </c>
      <c r="I420" s="5" t="s">
        <v>216</v>
      </c>
      <c r="J420" s="5">
        <v>0.22</v>
      </c>
      <c r="K420" s="5" t="s">
        <v>216</v>
      </c>
      <c r="L420" s="5" t="s">
        <v>216</v>
      </c>
      <c r="M420" s="5" t="s">
        <v>216</v>
      </c>
      <c r="N420" s="5" t="s">
        <v>216</v>
      </c>
      <c r="O420" s="5" t="s">
        <v>216</v>
      </c>
      <c r="P420" s="5" t="s">
        <v>216</v>
      </c>
      <c r="Q420" s="5" t="s">
        <v>216</v>
      </c>
      <c r="R420" s="5" t="s">
        <v>216</v>
      </c>
      <c r="S420" s="5">
        <v>0.23</v>
      </c>
      <c r="T420" s="5">
        <v>0.23</v>
      </c>
      <c r="U420" s="5">
        <v>0.23</v>
      </c>
      <c r="V420" s="5">
        <v>0.23</v>
      </c>
      <c r="W420" s="5">
        <v>0.23</v>
      </c>
      <c r="X420" s="5">
        <v>0.23</v>
      </c>
      <c r="Y420" s="5">
        <v>0.23</v>
      </c>
    </row>
    <row r="421" spans="1:25" ht="25.5" x14ac:dyDescent="0.25">
      <c r="A421" s="4" t="s">
        <v>35649</v>
      </c>
      <c r="B421" s="4" t="s">
        <v>35474</v>
      </c>
      <c r="C421" s="4" t="s">
        <v>2664</v>
      </c>
      <c r="D421" s="1" t="s">
        <v>9374</v>
      </c>
      <c r="E421" s="5" t="s">
        <v>216</v>
      </c>
      <c r="F421" s="5" t="s">
        <v>216</v>
      </c>
      <c r="G421" s="5" t="s">
        <v>216</v>
      </c>
      <c r="H421" s="5" t="s">
        <v>216</v>
      </c>
      <c r="I421" s="5" t="s">
        <v>216</v>
      </c>
      <c r="J421" s="5">
        <v>0</v>
      </c>
      <c r="K421" s="5" t="s">
        <v>216</v>
      </c>
      <c r="L421" s="5" t="s">
        <v>216</v>
      </c>
      <c r="M421" s="5" t="s">
        <v>216</v>
      </c>
      <c r="N421" s="5" t="s">
        <v>216</v>
      </c>
      <c r="O421" s="5" t="s">
        <v>216</v>
      </c>
      <c r="P421" s="5" t="s">
        <v>216</v>
      </c>
      <c r="Q421" s="5" t="s">
        <v>216</v>
      </c>
      <c r="R421" s="5" t="s">
        <v>216</v>
      </c>
      <c r="S421" s="5">
        <v>0</v>
      </c>
      <c r="T421" s="5">
        <v>0</v>
      </c>
      <c r="U421" s="5">
        <v>0</v>
      </c>
      <c r="V421" s="5">
        <v>0</v>
      </c>
      <c r="W421" s="5">
        <v>0</v>
      </c>
      <c r="X421" s="5">
        <v>0</v>
      </c>
      <c r="Y421" s="5">
        <v>0</v>
      </c>
    </row>
    <row r="422" spans="1:25" ht="25.5" x14ac:dyDescent="0.25">
      <c r="A422" s="4" t="s">
        <v>35650</v>
      </c>
      <c r="B422" s="4" t="s">
        <v>35474</v>
      </c>
      <c r="C422" s="4" t="s">
        <v>2670</v>
      </c>
      <c r="D422" s="1" t="s">
        <v>2671</v>
      </c>
      <c r="E422" s="5" t="s">
        <v>216</v>
      </c>
      <c r="F422" s="5" t="s">
        <v>216</v>
      </c>
      <c r="G422" s="5" t="s">
        <v>216</v>
      </c>
      <c r="H422" s="5" t="s">
        <v>216</v>
      </c>
      <c r="I422" s="5" t="s">
        <v>216</v>
      </c>
      <c r="J422" s="5">
        <v>0</v>
      </c>
      <c r="K422" s="5" t="s">
        <v>216</v>
      </c>
      <c r="L422" s="5" t="s">
        <v>216</v>
      </c>
      <c r="M422" s="5" t="s">
        <v>216</v>
      </c>
      <c r="N422" s="5" t="s">
        <v>216</v>
      </c>
      <c r="O422" s="5" t="s">
        <v>216</v>
      </c>
      <c r="P422" s="5" t="s">
        <v>216</v>
      </c>
      <c r="Q422" s="5" t="s">
        <v>216</v>
      </c>
      <c r="R422" s="5" t="s">
        <v>216</v>
      </c>
      <c r="S422" s="5">
        <v>0</v>
      </c>
      <c r="T422" s="5">
        <v>0</v>
      </c>
      <c r="U422" s="5">
        <v>0</v>
      </c>
      <c r="V422" s="5">
        <v>0</v>
      </c>
      <c r="W422" s="5">
        <v>0</v>
      </c>
      <c r="X422" s="5">
        <v>0</v>
      </c>
      <c r="Y422" s="5">
        <v>0</v>
      </c>
    </row>
    <row r="423" spans="1:25" ht="25.5" x14ac:dyDescent="0.25">
      <c r="A423" s="4" t="s">
        <v>35651</v>
      </c>
      <c r="B423" s="4" t="s">
        <v>35474</v>
      </c>
      <c r="C423" s="4" t="s">
        <v>2673</v>
      </c>
      <c r="D423" s="1" t="s">
        <v>2674</v>
      </c>
      <c r="E423" s="5" t="s">
        <v>216</v>
      </c>
      <c r="F423" s="5" t="s">
        <v>216</v>
      </c>
      <c r="G423" s="5" t="s">
        <v>216</v>
      </c>
      <c r="H423" s="5" t="s">
        <v>216</v>
      </c>
      <c r="I423" s="5" t="s">
        <v>216</v>
      </c>
      <c r="J423" s="5">
        <v>0</v>
      </c>
      <c r="K423" s="5" t="s">
        <v>216</v>
      </c>
      <c r="L423" s="5" t="s">
        <v>216</v>
      </c>
      <c r="M423" s="5" t="s">
        <v>216</v>
      </c>
      <c r="N423" s="5" t="s">
        <v>216</v>
      </c>
      <c r="O423" s="5" t="s">
        <v>216</v>
      </c>
      <c r="P423" s="5" t="s">
        <v>216</v>
      </c>
      <c r="Q423" s="5" t="s">
        <v>216</v>
      </c>
      <c r="R423" s="5" t="s">
        <v>216</v>
      </c>
      <c r="S423" s="5">
        <v>0</v>
      </c>
      <c r="T423" s="5">
        <v>0</v>
      </c>
      <c r="U423" s="5">
        <v>0</v>
      </c>
      <c r="V423" s="5">
        <v>0</v>
      </c>
      <c r="W423" s="5">
        <v>0</v>
      </c>
      <c r="X423" s="5">
        <v>0</v>
      </c>
      <c r="Y423" s="5">
        <v>0</v>
      </c>
    </row>
    <row r="424" spans="1:25" ht="25.5" x14ac:dyDescent="0.25">
      <c r="A424" s="4" t="s">
        <v>35652</v>
      </c>
      <c r="B424" s="4" t="s">
        <v>35474</v>
      </c>
      <c r="C424" s="4" t="s">
        <v>2676</v>
      </c>
      <c r="D424" s="1" t="s">
        <v>2677</v>
      </c>
      <c r="E424" s="5" t="s">
        <v>216</v>
      </c>
      <c r="F424" s="5" t="s">
        <v>216</v>
      </c>
      <c r="G424" s="5" t="s">
        <v>216</v>
      </c>
      <c r="H424" s="5" t="s">
        <v>216</v>
      </c>
      <c r="I424" s="5" t="s">
        <v>216</v>
      </c>
      <c r="J424" s="5">
        <v>0</v>
      </c>
      <c r="K424" s="5" t="s">
        <v>216</v>
      </c>
      <c r="L424" s="5" t="s">
        <v>216</v>
      </c>
      <c r="M424" s="5" t="s">
        <v>216</v>
      </c>
      <c r="N424" s="5" t="s">
        <v>216</v>
      </c>
      <c r="O424" s="5" t="s">
        <v>216</v>
      </c>
      <c r="P424" s="5" t="s">
        <v>216</v>
      </c>
      <c r="Q424" s="5" t="s">
        <v>216</v>
      </c>
      <c r="R424" s="5" t="s">
        <v>216</v>
      </c>
      <c r="S424" s="5">
        <v>0</v>
      </c>
      <c r="T424" s="5">
        <v>0</v>
      </c>
      <c r="U424" s="5">
        <v>0</v>
      </c>
      <c r="V424" s="5">
        <v>0</v>
      </c>
      <c r="W424" s="5">
        <v>0</v>
      </c>
      <c r="X424" s="5">
        <v>0</v>
      </c>
      <c r="Y424" s="5">
        <v>0</v>
      </c>
    </row>
    <row r="425" spans="1:25" ht="25.5" x14ac:dyDescent="0.25">
      <c r="A425" s="4" t="s">
        <v>35653</v>
      </c>
      <c r="B425" s="4" t="s">
        <v>35474</v>
      </c>
      <c r="C425" s="4" t="s">
        <v>2679</v>
      </c>
      <c r="D425" s="1" t="s">
        <v>9379</v>
      </c>
      <c r="E425" s="5" t="s">
        <v>216</v>
      </c>
      <c r="F425" s="5" t="s">
        <v>216</v>
      </c>
      <c r="G425" s="5" t="s">
        <v>216</v>
      </c>
      <c r="H425" s="5" t="s">
        <v>216</v>
      </c>
      <c r="I425" s="5" t="s">
        <v>216</v>
      </c>
      <c r="J425" s="5">
        <v>0</v>
      </c>
      <c r="K425" s="5" t="s">
        <v>216</v>
      </c>
      <c r="L425" s="5" t="s">
        <v>216</v>
      </c>
      <c r="M425" s="5" t="s">
        <v>216</v>
      </c>
      <c r="N425" s="5" t="s">
        <v>216</v>
      </c>
      <c r="O425" s="5" t="s">
        <v>216</v>
      </c>
      <c r="P425" s="5" t="s">
        <v>216</v>
      </c>
      <c r="Q425" s="5" t="s">
        <v>216</v>
      </c>
      <c r="R425" s="5" t="s">
        <v>216</v>
      </c>
      <c r="S425" s="5">
        <v>0</v>
      </c>
      <c r="T425" s="5">
        <v>0</v>
      </c>
      <c r="U425" s="5">
        <v>0</v>
      </c>
      <c r="V425" s="5">
        <v>0</v>
      </c>
      <c r="W425" s="5">
        <v>0</v>
      </c>
      <c r="X425" s="5">
        <v>0</v>
      </c>
      <c r="Y425" s="5">
        <v>0</v>
      </c>
    </row>
    <row r="426" spans="1:25" ht="25.5" x14ac:dyDescent="0.25">
      <c r="A426" s="4" t="s">
        <v>35654</v>
      </c>
      <c r="B426" s="4" t="s">
        <v>35474</v>
      </c>
      <c r="C426" s="4" t="s">
        <v>2694</v>
      </c>
      <c r="D426" s="1" t="s">
        <v>2695</v>
      </c>
      <c r="E426" s="5" t="s">
        <v>216</v>
      </c>
      <c r="F426" s="5" t="s">
        <v>216</v>
      </c>
      <c r="G426" s="5" t="s">
        <v>216</v>
      </c>
      <c r="H426" s="5" t="s">
        <v>216</v>
      </c>
      <c r="I426" s="5" t="s">
        <v>216</v>
      </c>
      <c r="J426" s="5">
        <v>7.0000000000000007E-2</v>
      </c>
      <c r="K426" s="5" t="s">
        <v>216</v>
      </c>
      <c r="L426" s="5" t="s">
        <v>216</v>
      </c>
      <c r="M426" s="5" t="s">
        <v>216</v>
      </c>
      <c r="N426" s="5" t="s">
        <v>216</v>
      </c>
      <c r="O426" s="5" t="s">
        <v>216</v>
      </c>
      <c r="P426" s="5" t="s">
        <v>216</v>
      </c>
      <c r="Q426" s="5" t="s">
        <v>216</v>
      </c>
      <c r="R426" s="5" t="s">
        <v>216</v>
      </c>
      <c r="S426" s="5">
        <v>0.08</v>
      </c>
      <c r="T426" s="5">
        <v>0.08</v>
      </c>
      <c r="U426" s="5">
        <v>0.08</v>
      </c>
      <c r="V426" s="5">
        <v>0.08</v>
      </c>
      <c r="W426" s="5">
        <v>0.08</v>
      </c>
      <c r="X426" s="5">
        <v>0.08</v>
      </c>
      <c r="Y426" s="5">
        <v>0.08</v>
      </c>
    </row>
    <row r="427" spans="1:25" ht="25.5" x14ac:dyDescent="0.25">
      <c r="A427" s="4" t="s">
        <v>35655</v>
      </c>
      <c r="B427" s="4" t="s">
        <v>35474</v>
      </c>
      <c r="C427" s="4" t="s">
        <v>2697</v>
      </c>
      <c r="D427" s="1" t="s">
        <v>2698</v>
      </c>
      <c r="E427" s="5" t="s">
        <v>216</v>
      </c>
      <c r="F427" s="5" t="s">
        <v>216</v>
      </c>
      <c r="G427" s="5" t="s">
        <v>216</v>
      </c>
      <c r="H427" s="5" t="s">
        <v>216</v>
      </c>
      <c r="I427" s="5" t="s">
        <v>216</v>
      </c>
      <c r="J427" s="5">
        <v>7.0000000000000007E-2</v>
      </c>
      <c r="K427" s="5" t="s">
        <v>216</v>
      </c>
      <c r="L427" s="5" t="s">
        <v>216</v>
      </c>
      <c r="M427" s="5" t="s">
        <v>216</v>
      </c>
      <c r="N427" s="5" t="s">
        <v>216</v>
      </c>
      <c r="O427" s="5" t="s">
        <v>216</v>
      </c>
      <c r="P427" s="5" t="s">
        <v>216</v>
      </c>
      <c r="Q427" s="5" t="s">
        <v>216</v>
      </c>
      <c r="R427" s="5" t="s">
        <v>216</v>
      </c>
      <c r="S427" s="5">
        <v>0.08</v>
      </c>
      <c r="T427" s="5">
        <v>0.08</v>
      </c>
      <c r="U427" s="5">
        <v>0.08</v>
      </c>
      <c r="V427" s="5">
        <v>0.08</v>
      </c>
      <c r="W427" s="5">
        <v>0.08</v>
      </c>
      <c r="X427" s="5">
        <v>0.08</v>
      </c>
      <c r="Y427" s="5">
        <v>0.08</v>
      </c>
    </row>
    <row r="428" spans="1:25" x14ac:dyDescent="0.25">
      <c r="A428" s="4" t="s">
        <v>35656</v>
      </c>
      <c r="B428" s="4" t="s">
        <v>35474</v>
      </c>
      <c r="C428" s="4" t="s">
        <v>2703</v>
      </c>
      <c r="D428" s="1" t="s">
        <v>2704</v>
      </c>
      <c r="E428" s="5" t="s">
        <v>216</v>
      </c>
      <c r="F428" s="5" t="s">
        <v>216</v>
      </c>
      <c r="G428" s="5" t="s">
        <v>216</v>
      </c>
      <c r="H428" s="5" t="s">
        <v>216</v>
      </c>
      <c r="I428" s="5" t="s">
        <v>216</v>
      </c>
      <c r="J428" s="5">
        <v>7.0000000000000007E-2</v>
      </c>
      <c r="K428" s="5" t="s">
        <v>216</v>
      </c>
      <c r="L428" s="5" t="s">
        <v>216</v>
      </c>
      <c r="M428" s="5" t="s">
        <v>216</v>
      </c>
      <c r="N428" s="5" t="s">
        <v>216</v>
      </c>
      <c r="O428" s="5" t="s">
        <v>216</v>
      </c>
      <c r="P428" s="5" t="s">
        <v>216</v>
      </c>
      <c r="Q428" s="5" t="s">
        <v>216</v>
      </c>
      <c r="R428" s="5" t="s">
        <v>216</v>
      </c>
      <c r="S428" s="5">
        <v>0.08</v>
      </c>
      <c r="T428" s="5">
        <v>0.08</v>
      </c>
      <c r="U428" s="5">
        <v>0.08</v>
      </c>
      <c r="V428" s="5">
        <v>0.08</v>
      </c>
      <c r="W428" s="5">
        <v>0.08</v>
      </c>
      <c r="X428" s="5">
        <v>0.08</v>
      </c>
      <c r="Y428" s="5">
        <v>0.08</v>
      </c>
    </row>
    <row r="429" spans="1:25" ht="25.5" x14ac:dyDescent="0.25">
      <c r="A429" s="4" t="s">
        <v>35657</v>
      </c>
      <c r="B429" s="4" t="s">
        <v>35474</v>
      </c>
      <c r="C429" s="4" t="s">
        <v>2712</v>
      </c>
      <c r="D429" s="1" t="s">
        <v>2713</v>
      </c>
      <c r="E429" s="5" t="s">
        <v>216</v>
      </c>
      <c r="F429" s="5" t="s">
        <v>216</v>
      </c>
      <c r="G429" s="5" t="s">
        <v>216</v>
      </c>
      <c r="H429" s="5" t="s">
        <v>216</v>
      </c>
      <c r="I429" s="5" t="s">
        <v>216</v>
      </c>
      <c r="J429" s="5">
        <v>7.0000000000000007E-2</v>
      </c>
      <c r="K429" s="5" t="s">
        <v>216</v>
      </c>
      <c r="L429" s="5" t="s">
        <v>216</v>
      </c>
      <c r="M429" s="5" t="s">
        <v>216</v>
      </c>
      <c r="N429" s="5" t="s">
        <v>216</v>
      </c>
      <c r="O429" s="5" t="s">
        <v>216</v>
      </c>
      <c r="P429" s="5" t="s">
        <v>216</v>
      </c>
      <c r="Q429" s="5" t="s">
        <v>216</v>
      </c>
      <c r="R429" s="5" t="s">
        <v>216</v>
      </c>
      <c r="S429" s="5">
        <v>0.08</v>
      </c>
      <c r="T429" s="5">
        <v>0.08</v>
      </c>
      <c r="U429" s="5">
        <v>0.08</v>
      </c>
      <c r="V429" s="5">
        <v>0.08</v>
      </c>
      <c r="W429" s="5">
        <v>0.08</v>
      </c>
      <c r="X429" s="5">
        <v>0.08</v>
      </c>
      <c r="Y429" s="5">
        <v>0.08</v>
      </c>
    </row>
    <row r="430" spans="1:25" ht="38.25" x14ac:dyDescent="0.25">
      <c r="A430" s="4" t="s">
        <v>35658</v>
      </c>
      <c r="B430" s="4" t="s">
        <v>35474</v>
      </c>
      <c r="C430" s="4" t="s">
        <v>2718</v>
      </c>
      <c r="D430" s="1" t="s">
        <v>9385</v>
      </c>
      <c r="E430" s="5" t="s">
        <v>216</v>
      </c>
      <c r="F430" s="5" t="s">
        <v>216</v>
      </c>
      <c r="G430" s="5" t="s">
        <v>216</v>
      </c>
      <c r="H430" s="5" t="s">
        <v>216</v>
      </c>
      <c r="I430" s="5" t="s">
        <v>216</v>
      </c>
      <c r="J430" s="5">
        <v>7.0000000000000007E-2</v>
      </c>
      <c r="K430" s="5" t="s">
        <v>216</v>
      </c>
      <c r="L430" s="5" t="s">
        <v>216</v>
      </c>
      <c r="M430" s="5" t="s">
        <v>216</v>
      </c>
      <c r="N430" s="5" t="s">
        <v>216</v>
      </c>
      <c r="O430" s="5" t="s">
        <v>216</v>
      </c>
      <c r="P430" s="5" t="s">
        <v>216</v>
      </c>
      <c r="Q430" s="5" t="s">
        <v>216</v>
      </c>
      <c r="R430" s="5" t="s">
        <v>216</v>
      </c>
      <c r="S430" s="5">
        <v>0.08</v>
      </c>
      <c r="T430" s="5">
        <v>0.08</v>
      </c>
      <c r="U430" s="5">
        <v>0.08</v>
      </c>
      <c r="V430" s="5">
        <v>0.08</v>
      </c>
      <c r="W430" s="5">
        <v>0.08</v>
      </c>
      <c r="X430" s="5">
        <v>0.08</v>
      </c>
      <c r="Y430" s="5">
        <v>0.08</v>
      </c>
    </row>
    <row r="431" spans="1:25" ht="25.5" x14ac:dyDescent="0.25">
      <c r="A431" s="4" t="s">
        <v>35659</v>
      </c>
      <c r="B431" s="4" t="s">
        <v>35474</v>
      </c>
      <c r="C431" s="4" t="s">
        <v>2727</v>
      </c>
      <c r="D431" s="1" t="s">
        <v>2728</v>
      </c>
      <c r="E431" s="5" t="s">
        <v>216</v>
      </c>
      <c r="F431" s="5" t="s">
        <v>216</v>
      </c>
      <c r="G431" s="5" t="s">
        <v>216</v>
      </c>
      <c r="H431" s="5" t="s">
        <v>216</v>
      </c>
      <c r="I431" s="5" t="s">
        <v>216</v>
      </c>
      <c r="J431" s="5">
        <v>0.22</v>
      </c>
      <c r="K431" s="5" t="s">
        <v>216</v>
      </c>
      <c r="L431" s="5" t="s">
        <v>216</v>
      </c>
      <c r="M431" s="5" t="s">
        <v>216</v>
      </c>
      <c r="N431" s="5" t="s">
        <v>216</v>
      </c>
      <c r="O431" s="5" t="s">
        <v>216</v>
      </c>
      <c r="P431" s="5" t="s">
        <v>216</v>
      </c>
      <c r="Q431" s="5" t="s">
        <v>216</v>
      </c>
      <c r="R431" s="5" t="s">
        <v>216</v>
      </c>
      <c r="S431" s="5">
        <v>0.23</v>
      </c>
      <c r="T431" s="5">
        <v>0.23</v>
      </c>
      <c r="U431" s="5">
        <v>0.23</v>
      </c>
      <c r="V431" s="5">
        <v>0.23</v>
      </c>
      <c r="W431" s="5">
        <v>0.23</v>
      </c>
      <c r="X431" s="5">
        <v>0.23</v>
      </c>
      <c r="Y431" s="5">
        <v>0.23</v>
      </c>
    </row>
    <row r="432" spans="1:25" ht="38.25" x14ac:dyDescent="0.25">
      <c r="A432" s="4" t="s">
        <v>35660</v>
      </c>
      <c r="B432" s="4" t="s">
        <v>35474</v>
      </c>
      <c r="C432" s="4" t="s">
        <v>2730</v>
      </c>
      <c r="D432" s="1" t="s">
        <v>9388</v>
      </c>
      <c r="E432" s="5" t="s">
        <v>216</v>
      </c>
      <c r="F432" s="5" t="s">
        <v>216</v>
      </c>
      <c r="G432" s="5" t="s">
        <v>216</v>
      </c>
      <c r="H432" s="5" t="s">
        <v>216</v>
      </c>
      <c r="I432" s="5" t="s">
        <v>216</v>
      </c>
      <c r="J432" s="5">
        <v>0.22</v>
      </c>
      <c r="K432" s="5" t="s">
        <v>216</v>
      </c>
      <c r="L432" s="5" t="s">
        <v>216</v>
      </c>
      <c r="M432" s="5" t="s">
        <v>216</v>
      </c>
      <c r="N432" s="5" t="s">
        <v>216</v>
      </c>
      <c r="O432" s="5" t="s">
        <v>216</v>
      </c>
      <c r="P432" s="5" t="s">
        <v>216</v>
      </c>
      <c r="Q432" s="5" t="s">
        <v>216</v>
      </c>
      <c r="R432" s="5" t="s">
        <v>216</v>
      </c>
      <c r="S432" s="5">
        <v>0.23</v>
      </c>
      <c r="T432" s="5">
        <v>0.23</v>
      </c>
      <c r="U432" s="5">
        <v>0.23</v>
      </c>
      <c r="V432" s="5">
        <v>0.23</v>
      </c>
      <c r="W432" s="5">
        <v>0.23</v>
      </c>
      <c r="X432" s="5">
        <v>0.23</v>
      </c>
      <c r="Y432" s="5">
        <v>0.23</v>
      </c>
    </row>
    <row r="433" spans="1:25" ht="25.5" x14ac:dyDescent="0.25">
      <c r="A433" s="4" t="s">
        <v>35661</v>
      </c>
      <c r="B433" s="4" t="s">
        <v>35474</v>
      </c>
      <c r="C433" s="4" t="s">
        <v>2757</v>
      </c>
      <c r="D433" s="1" t="s">
        <v>9390</v>
      </c>
      <c r="E433" s="5" t="s">
        <v>216</v>
      </c>
      <c r="F433" s="5" t="s">
        <v>216</v>
      </c>
      <c r="G433" s="5" t="s">
        <v>216</v>
      </c>
      <c r="H433" s="5" t="s">
        <v>216</v>
      </c>
      <c r="I433" s="5" t="s">
        <v>216</v>
      </c>
      <c r="J433" s="5">
        <v>0.22</v>
      </c>
      <c r="K433" s="5" t="s">
        <v>216</v>
      </c>
      <c r="L433" s="5" t="s">
        <v>216</v>
      </c>
      <c r="M433" s="5" t="s">
        <v>216</v>
      </c>
      <c r="N433" s="5" t="s">
        <v>216</v>
      </c>
      <c r="O433" s="5" t="s">
        <v>216</v>
      </c>
      <c r="P433" s="5" t="s">
        <v>216</v>
      </c>
      <c r="Q433" s="5" t="s">
        <v>216</v>
      </c>
      <c r="R433" s="5" t="s">
        <v>216</v>
      </c>
      <c r="S433" s="5">
        <v>0.23</v>
      </c>
      <c r="T433" s="5">
        <v>0.23</v>
      </c>
      <c r="U433" s="5">
        <v>0.23</v>
      </c>
      <c r="V433" s="5">
        <v>0.23</v>
      </c>
      <c r="W433" s="5">
        <v>0.23</v>
      </c>
      <c r="X433" s="5">
        <v>0.23</v>
      </c>
      <c r="Y433" s="5">
        <v>0.23</v>
      </c>
    </row>
    <row r="434" spans="1:25" ht="25.5" x14ac:dyDescent="0.25">
      <c r="A434" s="4" t="s">
        <v>35662</v>
      </c>
      <c r="B434" s="4" t="s">
        <v>35474</v>
      </c>
      <c r="C434" s="4" t="s">
        <v>2763</v>
      </c>
      <c r="D434" s="1" t="s">
        <v>9392</v>
      </c>
      <c r="E434" s="5" t="s">
        <v>216</v>
      </c>
      <c r="F434" s="5" t="s">
        <v>216</v>
      </c>
      <c r="G434" s="5" t="s">
        <v>216</v>
      </c>
      <c r="H434" s="5" t="s">
        <v>216</v>
      </c>
      <c r="I434" s="5" t="s">
        <v>216</v>
      </c>
      <c r="J434" s="5">
        <v>0.22</v>
      </c>
      <c r="K434" s="5" t="s">
        <v>216</v>
      </c>
      <c r="L434" s="5" t="s">
        <v>216</v>
      </c>
      <c r="M434" s="5" t="s">
        <v>216</v>
      </c>
      <c r="N434" s="5" t="s">
        <v>216</v>
      </c>
      <c r="O434" s="5" t="s">
        <v>216</v>
      </c>
      <c r="P434" s="5" t="s">
        <v>216</v>
      </c>
      <c r="Q434" s="5" t="s">
        <v>216</v>
      </c>
      <c r="R434" s="5" t="s">
        <v>216</v>
      </c>
      <c r="S434" s="5">
        <v>0.23</v>
      </c>
      <c r="T434" s="5">
        <v>0.23</v>
      </c>
      <c r="U434" s="5">
        <v>0.23</v>
      </c>
      <c r="V434" s="5">
        <v>0.23</v>
      </c>
      <c r="W434" s="5">
        <v>0.23</v>
      </c>
      <c r="X434" s="5">
        <v>0.23</v>
      </c>
      <c r="Y434" s="5">
        <v>0.23</v>
      </c>
    </row>
    <row r="435" spans="1:25" ht="25.5" x14ac:dyDescent="0.25">
      <c r="A435" s="4" t="s">
        <v>35663</v>
      </c>
      <c r="B435" s="4" t="s">
        <v>35474</v>
      </c>
      <c r="C435" s="4" t="s">
        <v>2766</v>
      </c>
      <c r="D435" s="1" t="s">
        <v>9394</v>
      </c>
      <c r="E435" s="5" t="s">
        <v>216</v>
      </c>
      <c r="F435" s="5" t="s">
        <v>216</v>
      </c>
      <c r="G435" s="5" t="s">
        <v>216</v>
      </c>
      <c r="H435" s="5" t="s">
        <v>216</v>
      </c>
      <c r="I435" s="5" t="s">
        <v>216</v>
      </c>
      <c r="J435" s="5">
        <v>0.22</v>
      </c>
      <c r="K435" s="5" t="s">
        <v>216</v>
      </c>
      <c r="L435" s="5" t="s">
        <v>216</v>
      </c>
      <c r="M435" s="5" t="s">
        <v>216</v>
      </c>
      <c r="N435" s="5" t="s">
        <v>216</v>
      </c>
      <c r="O435" s="5" t="s">
        <v>216</v>
      </c>
      <c r="P435" s="5" t="s">
        <v>216</v>
      </c>
      <c r="Q435" s="5" t="s">
        <v>216</v>
      </c>
      <c r="R435" s="5" t="s">
        <v>216</v>
      </c>
      <c r="S435" s="5">
        <v>0.23</v>
      </c>
      <c r="T435" s="5">
        <v>0.23</v>
      </c>
      <c r="U435" s="5">
        <v>0.23</v>
      </c>
      <c r="V435" s="5">
        <v>0.23</v>
      </c>
      <c r="W435" s="5">
        <v>0.23</v>
      </c>
      <c r="X435" s="5">
        <v>0.23</v>
      </c>
      <c r="Y435" s="5">
        <v>0.23</v>
      </c>
    </row>
    <row r="436" spans="1:25" ht="25.5" x14ac:dyDescent="0.25">
      <c r="A436" s="4" t="s">
        <v>35664</v>
      </c>
      <c r="B436" s="4" t="s">
        <v>35474</v>
      </c>
      <c r="C436" s="4" t="s">
        <v>2775</v>
      </c>
      <c r="D436" s="1" t="s">
        <v>2776</v>
      </c>
      <c r="E436" s="5" t="s">
        <v>216</v>
      </c>
      <c r="F436" s="5" t="s">
        <v>216</v>
      </c>
      <c r="G436" s="5" t="s">
        <v>216</v>
      </c>
      <c r="H436" s="5" t="s">
        <v>216</v>
      </c>
      <c r="I436" s="5" t="s">
        <v>216</v>
      </c>
      <c r="J436" s="5">
        <v>0</v>
      </c>
      <c r="K436" s="5" t="s">
        <v>216</v>
      </c>
      <c r="L436" s="5" t="s">
        <v>216</v>
      </c>
      <c r="M436" s="5" t="s">
        <v>216</v>
      </c>
      <c r="N436" s="5" t="s">
        <v>216</v>
      </c>
      <c r="O436" s="5" t="s">
        <v>216</v>
      </c>
      <c r="P436" s="5" t="s">
        <v>216</v>
      </c>
      <c r="Q436" s="5" t="s">
        <v>216</v>
      </c>
      <c r="R436" s="5" t="s">
        <v>216</v>
      </c>
      <c r="S436" s="5">
        <v>0</v>
      </c>
      <c r="T436" s="5">
        <v>0</v>
      </c>
      <c r="U436" s="5">
        <v>0</v>
      </c>
      <c r="V436" s="5">
        <v>0</v>
      </c>
      <c r="W436" s="5">
        <v>0</v>
      </c>
      <c r="X436" s="5">
        <v>0</v>
      </c>
      <c r="Y436" s="5">
        <v>0</v>
      </c>
    </row>
    <row r="437" spans="1:25" ht="25.5" x14ac:dyDescent="0.25">
      <c r="A437" s="4" t="s">
        <v>35665</v>
      </c>
      <c r="B437" s="4" t="s">
        <v>35474</v>
      </c>
      <c r="C437" s="4" t="s">
        <v>9397</v>
      </c>
      <c r="D437" s="1" t="s">
        <v>9398</v>
      </c>
      <c r="E437" s="5" t="s">
        <v>216</v>
      </c>
      <c r="F437" s="5" t="s">
        <v>216</v>
      </c>
      <c r="G437" s="5" t="s">
        <v>216</v>
      </c>
      <c r="H437" s="5" t="s">
        <v>216</v>
      </c>
      <c r="I437" s="5" t="s">
        <v>216</v>
      </c>
      <c r="J437" s="5">
        <v>0</v>
      </c>
      <c r="K437" s="5" t="s">
        <v>216</v>
      </c>
      <c r="L437" s="5" t="s">
        <v>216</v>
      </c>
      <c r="M437" s="5" t="s">
        <v>216</v>
      </c>
      <c r="N437" s="5" t="s">
        <v>216</v>
      </c>
      <c r="O437" s="5" t="s">
        <v>216</v>
      </c>
      <c r="P437" s="5" t="s">
        <v>216</v>
      </c>
      <c r="Q437" s="5" t="s">
        <v>216</v>
      </c>
      <c r="R437" s="5" t="s">
        <v>216</v>
      </c>
      <c r="S437" s="5">
        <v>0</v>
      </c>
      <c r="T437" s="5">
        <v>0</v>
      </c>
      <c r="U437" s="5">
        <v>0</v>
      </c>
      <c r="V437" s="5">
        <v>0</v>
      </c>
      <c r="W437" s="5">
        <v>0</v>
      </c>
      <c r="X437" s="5">
        <v>0</v>
      </c>
      <c r="Y437" s="5">
        <v>0</v>
      </c>
    </row>
    <row r="438" spans="1:25" ht="25.5" x14ac:dyDescent="0.25">
      <c r="A438" s="4" t="s">
        <v>35666</v>
      </c>
      <c r="B438" s="4" t="s">
        <v>35474</v>
      </c>
      <c r="C438" s="4" t="s">
        <v>2781</v>
      </c>
      <c r="D438" s="1" t="s">
        <v>9400</v>
      </c>
      <c r="E438" s="5" t="s">
        <v>216</v>
      </c>
      <c r="F438" s="5" t="s">
        <v>216</v>
      </c>
      <c r="G438" s="5" t="s">
        <v>216</v>
      </c>
      <c r="H438" s="5" t="s">
        <v>216</v>
      </c>
      <c r="I438" s="5" t="s">
        <v>216</v>
      </c>
      <c r="J438" s="5">
        <v>0</v>
      </c>
      <c r="K438" s="5" t="s">
        <v>216</v>
      </c>
      <c r="L438" s="5" t="s">
        <v>216</v>
      </c>
      <c r="M438" s="5" t="s">
        <v>216</v>
      </c>
      <c r="N438" s="5" t="s">
        <v>216</v>
      </c>
      <c r="O438" s="5" t="s">
        <v>216</v>
      </c>
      <c r="P438" s="5" t="s">
        <v>216</v>
      </c>
      <c r="Q438" s="5" t="s">
        <v>216</v>
      </c>
      <c r="R438" s="5" t="s">
        <v>216</v>
      </c>
      <c r="S438" s="5">
        <v>0</v>
      </c>
      <c r="T438" s="5">
        <v>0</v>
      </c>
      <c r="U438" s="5">
        <v>0</v>
      </c>
      <c r="V438" s="5">
        <v>0</v>
      </c>
      <c r="W438" s="5">
        <v>0</v>
      </c>
      <c r="X438" s="5">
        <v>0</v>
      </c>
      <c r="Y438" s="5">
        <v>0</v>
      </c>
    </row>
    <row r="439" spans="1:25" ht="25.5" x14ac:dyDescent="0.25">
      <c r="A439" s="4" t="s">
        <v>35667</v>
      </c>
      <c r="B439" s="4" t="s">
        <v>35474</v>
      </c>
      <c r="C439" s="4" t="s">
        <v>2784</v>
      </c>
      <c r="D439" s="1" t="s">
        <v>9402</v>
      </c>
      <c r="E439" s="5" t="s">
        <v>216</v>
      </c>
      <c r="F439" s="5" t="s">
        <v>216</v>
      </c>
      <c r="G439" s="5" t="s">
        <v>216</v>
      </c>
      <c r="H439" s="5" t="s">
        <v>216</v>
      </c>
      <c r="I439" s="5" t="s">
        <v>216</v>
      </c>
      <c r="J439" s="5">
        <v>0</v>
      </c>
      <c r="K439" s="5" t="s">
        <v>216</v>
      </c>
      <c r="L439" s="5" t="s">
        <v>216</v>
      </c>
      <c r="M439" s="5" t="s">
        <v>216</v>
      </c>
      <c r="N439" s="5" t="s">
        <v>216</v>
      </c>
      <c r="O439" s="5" t="s">
        <v>216</v>
      </c>
      <c r="P439" s="5" t="s">
        <v>216</v>
      </c>
      <c r="Q439" s="5" t="s">
        <v>216</v>
      </c>
      <c r="R439" s="5" t="s">
        <v>216</v>
      </c>
      <c r="S439" s="5">
        <v>0</v>
      </c>
      <c r="T439" s="5">
        <v>0</v>
      </c>
      <c r="U439" s="5">
        <v>0</v>
      </c>
      <c r="V439" s="5">
        <v>0</v>
      </c>
      <c r="W439" s="5">
        <v>0</v>
      </c>
      <c r="X439" s="5">
        <v>0</v>
      </c>
      <c r="Y439" s="5">
        <v>0</v>
      </c>
    </row>
    <row r="440" spans="1:25" ht="25.5" x14ac:dyDescent="0.25">
      <c r="A440" s="4" t="s">
        <v>35668</v>
      </c>
      <c r="B440" s="4" t="s">
        <v>35474</v>
      </c>
      <c r="C440" s="4" t="s">
        <v>2787</v>
      </c>
      <c r="D440" s="1" t="s">
        <v>9404</v>
      </c>
      <c r="E440" s="5" t="s">
        <v>216</v>
      </c>
      <c r="F440" s="5" t="s">
        <v>216</v>
      </c>
      <c r="G440" s="5" t="s">
        <v>216</v>
      </c>
      <c r="H440" s="5" t="s">
        <v>216</v>
      </c>
      <c r="I440" s="5" t="s">
        <v>216</v>
      </c>
      <c r="J440" s="5">
        <v>0</v>
      </c>
      <c r="K440" s="5" t="s">
        <v>216</v>
      </c>
      <c r="L440" s="5" t="s">
        <v>216</v>
      </c>
      <c r="M440" s="5" t="s">
        <v>216</v>
      </c>
      <c r="N440" s="5" t="s">
        <v>216</v>
      </c>
      <c r="O440" s="5" t="s">
        <v>216</v>
      </c>
      <c r="P440" s="5" t="s">
        <v>216</v>
      </c>
      <c r="Q440" s="5" t="s">
        <v>216</v>
      </c>
      <c r="R440" s="5" t="s">
        <v>216</v>
      </c>
      <c r="S440" s="5">
        <v>0</v>
      </c>
      <c r="T440" s="5">
        <v>0</v>
      </c>
      <c r="U440" s="5">
        <v>0</v>
      </c>
      <c r="V440" s="5">
        <v>0</v>
      </c>
      <c r="W440" s="5">
        <v>0</v>
      </c>
      <c r="X440" s="5">
        <v>0</v>
      </c>
      <c r="Y440" s="5">
        <v>0</v>
      </c>
    </row>
    <row r="441" spans="1:25" ht="25.5" x14ac:dyDescent="0.25">
      <c r="A441" s="4" t="s">
        <v>35669</v>
      </c>
      <c r="B441" s="4" t="s">
        <v>35474</v>
      </c>
      <c r="C441" s="4" t="s">
        <v>2793</v>
      </c>
      <c r="D441" s="1" t="s">
        <v>2794</v>
      </c>
      <c r="E441" s="5" t="s">
        <v>216</v>
      </c>
      <c r="F441" s="5" t="s">
        <v>216</v>
      </c>
      <c r="G441" s="5" t="s">
        <v>216</v>
      </c>
      <c r="H441" s="5" t="s">
        <v>216</v>
      </c>
      <c r="I441" s="5" t="s">
        <v>216</v>
      </c>
      <c r="J441" s="5">
        <v>0</v>
      </c>
      <c r="K441" s="5" t="s">
        <v>216</v>
      </c>
      <c r="L441" s="5" t="s">
        <v>216</v>
      </c>
      <c r="M441" s="5" t="s">
        <v>216</v>
      </c>
      <c r="N441" s="5" t="s">
        <v>216</v>
      </c>
      <c r="O441" s="5" t="s">
        <v>216</v>
      </c>
      <c r="P441" s="5" t="s">
        <v>216</v>
      </c>
      <c r="Q441" s="5" t="s">
        <v>216</v>
      </c>
      <c r="R441" s="5" t="s">
        <v>216</v>
      </c>
      <c r="S441" s="5">
        <v>0</v>
      </c>
      <c r="T441" s="5">
        <v>0</v>
      </c>
      <c r="U441" s="5">
        <v>0</v>
      </c>
      <c r="V441" s="5">
        <v>0</v>
      </c>
      <c r="W441" s="5">
        <v>0</v>
      </c>
      <c r="X441" s="5">
        <v>0</v>
      </c>
      <c r="Y441" s="5">
        <v>0</v>
      </c>
    </row>
    <row r="442" spans="1:25" ht="25.5" x14ac:dyDescent="0.25">
      <c r="A442" s="4" t="s">
        <v>35670</v>
      </c>
      <c r="B442" s="4" t="s">
        <v>35474</v>
      </c>
      <c r="C442" s="4" t="s">
        <v>2796</v>
      </c>
      <c r="D442" s="1" t="s">
        <v>2797</v>
      </c>
      <c r="E442" s="5" t="s">
        <v>216</v>
      </c>
      <c r="F442" s="5" t="s">
        <v>216</v>
      </c>
      <c r="G442" s="5" t="s">
        <v>216</v>
      </c>
      <c r="H442" s="5" t="s">
        <v>216</v>
      </c>
      <c r="I442" s="5" t="s">
        <v>216</v>
      </c>
      <c r="J442" s="5">
        <v>0</v>
      </c>
      <c r="K442" s="5" t="s">
        <v>216</v>
      </c>
      <c r="L442" s="5" t="s">
        <v>216</v>
      </c>
      <c r="M442" s="5" t="s">
        <v>216</v>
      </c>
      <c r="N442" s="5" t="s">
        <v>216</v>
      </c>
      <c r="O442" s="5" t="s">
        <v>216</v>
      </c>
      <c r="P442" s="5" t="s">
        <v>216</v>
      </c>
      <c r="Q442" s="5" t="s">
        <v>216</v>
      </c>
      <c r="R442" s="5" t="s">
        <v>216</v>
      </c>
      <c r="S442" s="5">
        <v>0</v>
      </c>
      <c r="T442" s="5">
        <v>0</v>
      </c>
      <c r="U442" s="5">
        <v>0</v>
      </c>
      <c r="V442" s="5">
        <v>0</v>
      </c>
      <c r="W442" s="5">
        <v>0</v>
      </c>
      <c r="X442" s="5">
        <v>0</v>
      </c>
      <c r="Y442" s="5">
        <v>0</v>
      </c>
    </row>
    <row r="443" spans="1:25" ht="25.5" x14ac:dyDescent="0.25">
      <c r="A443" s="4" t="s">
        <v>35671</v>
      </c>
      <c r="B443" s="4" t="s">
        <v>35474</v>
      </c>
      <c r="C443" s="4" t="s">
        <v>2799</v>
      </c>
      <c r="D443" s="1" t="s">
        <v>9408</v>
      </c>
      <c r="E443" s="5" t="s">
        <v>216</v>
      </c>
      <c r="F443" s="5" t="s">
        <v>216</v>
      </c>
      <c r="G443" s="5" t="s">
        <v>216</v>
      </c>
      <c r="H443" s="5" t="s">
        <v>216</v>
      </c>
      <c r="I443" s="5" t="s">
        <v>216</v>
      </c>
      <c r="J443" s="5">
        <v>0.22</v>
      </c>
      <c r="K443" s="5" t="s">
        <v>216</v>
      </c>
      <c r="L443" s="5" t="s">
        <v>216</v>
      </c>
      <c r="M443" s="5" t="s">
        <v>216</v>
      </c>
      <c r="N443" s="5" t="s">
        <v>216</v>
      </c>
      <c r="O443" s="5" t="s">
        <v>216</v>
      </c>
      <c r="P443" s="5" t="s">
        <v>216</v>
      </c>
      <c r="Q443" s="5" t="s">
        <v>216</v>
      </c>
      <c r="R443" s="5" t="s">
        <v>216</v>
      </c>
      <c r="S443" s="5">
        <v>0.23</v>
      </c>
      <c r="T443" s="5">
        <v>0.23</v>
      </c>
      <c r="U443" s="5">
        <v>0.23</v>
      </c>
      <c r="V443" s="5">
        <v>0.23</v>
      </c>
      <c r="W443" s="5">
        <v>0.23</v>
      </c>
      <c r="X443" s="5">
        <v>0.23</v>
      </c>
      <c r="Y443" s="5">
        <v>0.23</v>
      </c>
    </row>
    <row r="444" spans="1:25" x14ac:dyDescent="0.25">
      <c r="A444" s="4" t="s">
        <v>35672</v>
      </c>
      <c r="B444" s="4" t="s">
        <v>35474</v>
      </c>
      <c r="C444" s="4" t="s">
        <v>3393</v>
      </c>
      <c r="D444" s="1" t="s">
        <v>11853</v>
      </c>
      <c r="E444" s="5" t="s">
        <v>216</v>
      </c>
      <c r="F444" s="5" t="s">
        <v>216</v>
      </c>
      <c r="G444" s="5" t="s">
        <v>216</v>
      </c>
      <c r="H444" s="5" t="s">
        <v>216</v>
      </c>
      <c r="I444" s="5" t="s">
        <v>216</v>
      </c>
      <c r="J444" s="5">
        <v>4960</v>
      </c>
      <c r="K444" s="5" t="s">
        <v>216</v>
      </c>
      <c r="L444" s="5" t="s">
        <v>216</v>
      </c>
      <c r="M444" s="5" t="s">
        <v>216</v>
      </c>
      <c r="N444" s="5" t="s">
        <v>216</v>
      </c>
      <c r="O444" s="5" t="s">
        <v>216</v>
      </c>
      <c r="P444" s="5" t="s">
        <v>216</v>
      </c>
      <c r="Q444" s="5" t="s">
        <v>216</v>
      </c>
      <c r="R444" s="5" t="s">
        <v>216</v>
      </c>
      <c r="S444" s="5">
        <v>5704</v>
      </c>
      <c r="T444" s="5">
        <v>6275</v>
      </c>
      <c r="U444" s="5">
        <v>6275</v>
      </c>
      <c r="V444" s="5">
        <v>6903</v>
      </c>
      <c r="W444" s="5">
        <v>7248</v>
      </c>
      <c r="X444" s="5">
        <v>7610</v>
      </c>
      <c r="Y444" s="5">
        <v>7991</v>
      </c>
    </row>
    <row r="445" spans="1:25" x14ac:dyDescent="0.25">
      <c r="A445" s="4" t="s">
        <v>35673</v>
      </c>
      <c r="B445" s="4" t="s">
        <v>35474</v>
      </c>
      <c r="C445" s="4" t="s">
        <v>3396</v>
      </c>
      <c r="D445" s="1" t="s">
        <v>11854</v>
      </c>
      <c r="E445" s="5" t="s">
        <v>216</v>
      </c>
      <c r="F445" s="5" t="s">
        <v>216</v>
      </c>
      <c r="G445" s="5" t="s">
        <v>216</v>
      </c>
      <c r="H445" s="5" t="s">
        <v>216</v>
      </c>
      <c r="I445" s="5" t="s">
        <v>216</v>
      </c>
      <c r="J445" s="5">
        <v>158</v>
      </c>
      <c r="K445" s="5" t="s">
        <v>216</v>
      </c>
      <c r="L445" s="5" t="s">
        <v>216</v>
      </c>
      <c r="M445" s="5" t="s">
        <v>216</v>
      </c>
      <c r="N445" s="5" t="s">
        <v>216</v>
      </c>
      <c r="O445" s="5" t="s">
        <v>216</v>
      </c>
      <c r="P445" s="5" t="s">
        <v>216</v>
      </c>
      <c r="Q445" s="5" t="s">
        <v>216</v>
      </c>
      <c r="R445" s="5" t="s">
        <v>216</v>
      </c>
      <c r="S445" s="5">
        <v>158</v>
      </c>
      <c r="T445" s="5">
        <v>174</v>
      </c>
      <c r="U445" s="5">
        <v>174</v>
      </c>
      <c r="V445" s="5">
        <v>191</v>
      </c>
      <c r="W445" s="5">
        <v>201</v>
      </c>
      <c r="X445" s="5">
        <v>211</v>
      </c>
      <c r="Y445" s="5">
        <v>222</v>
      </c>
    </row>
    <row r="446" spans="1:25" x14ac:dyDescent="0.25">
      <c r="A446" s="4" t="s">
        <v>35674</v>
      </c>
      <c r="B446" s="4" t="s">
        <v>35474</v>
      </c>
      <c r="C446" s="4" t="s">
        <v>3528</v>
      </c>
      <c r="D446" s="1" t="s">
        <v>11855</v>
      </c>
      <c r="E446" s="5" t="s">
        <v>216</v>
      </c>
      <c r="F446" s="5" t="s">
        <v>216</v>
      </c>
      <c r="G446" s="5" t="s">
        <v>216</v>
      </c>
      <c r="H446" s="5" t="s">
        <v>216</v>
      </c>
      <c r="I446" s="5" t="s">
        <v>216</v>
      </c>
      <c r="J446" s="5">
        <v>158</v>
      </c>
      <c r="K446" s="5" t="s">
        <v>216</v>
      </c>
      <c r="L446" s="5" t="s">
        <v>216</v>
      </c>
      <c r="M446" s="5" t="s">
        <v>216</v>
      </c>
      <c r="N446" s="5" t="s">
        <v>216</v>
      </c>
      <c r="O446" s="5" t="s">
        <v>216</v>
      </c>
      <c r="P446" s="5" t="s">
        <v>216</v>
      </c>
      <c r="Q446" s="5" t="s">
        <v>216</v>
      </c>
      <c r="R446" s="5" t="s">
        <v>216</v>
      </c>
      <c r="S446" s="5">
        <v>158</v>
      </c>
      <c r="T446" s="5">
        <v>174</v>
      </c>
      <c r="U446" s="5">
        <v>174</v>
      </c>
      <c r="V446" s="5">
        <v>191</v>
      </c>
      <c r="W446" s="5">
        <v>201</v>
      </c>
      <c r="X446" s="5">
        <v>211</v>
      </c>
      <c r="Y446" s="5">
        <v>222</v>
      </c>
    </row>
    <row r="447" spans="1:25" x14ac:dyDescent="0.25">
      <c r="A447" s="4" t="s">
        <v>35675</v>
      </c>
      <c r="B447" s="4" t="s">
        <v>35474</v>
      </c>
      <c r="C447" s="4" t="s">
        <v>3408</v>
      </c>
      <c r="D447" s="1" t="s">
        <v>10532</v>
      </c>
      <c r="E447" s="5" t="s">
        <v>216</v>
      </c>
      <c r="F447" s="5" t="s">
        <v>216</v>
      </c>
      <c r="G447" s="5" t="s">
        <v>216</v>
      </c>
      <c r="H447" s="5" t="s">
        <v>216</v>
      </c>
      <c r="I447" s="5" t="s">
        <v>216</v>
      </c>
      <c r="J447" s="5">
        <v>7.79</v>
      </c>
      <c r="K447" s="5" t="s">
        <v>216</v>
      </c>
      <c r="L447" s="5" t="s">
        <v>216</v>
      </c>
      <c r="M447" s="5" t="s">
        <v>216</v>
      </c>
      <c r="N447" s="5" t="s">
        <v>216</v>
      </c>
      <c r="O447" s="5" t="s">
        <v>216</v>
      </c>
      <c r="P447" s="5" t="s">
        <v>216</v>
      </c>
      <c r="Q447" s="5" t="s">
        <v>216</v>
      </c>
      <c r="R447" s="5" t="s">
        <v>216</v>
      </c>
      <c r="S447" s="5">
        <v>7.79</v>
      </c>
      <c r="T447" s="5">
        <v>8.57</v>
      </c>
      <c r="U447" s="5">
        <v>8.57</v>
      </c>
      <c r="V447" s="5">
        <v>9.43</v>
      </c>
      <c r="W447" s="5">
        <v>9.9</v>
      </c>
      <c r="X447" s="5">
        <v>10.4</v>
      </c>
      <c r="Y447" s="5">
        <v>10.92</v>
      </c>
    </row>
    <row r="448" spans="1:25" x14ac:dyDescent="0.25">
      <c r="A448" s="4" t="s">
        <v>35676</v>
      </c>
      <c r="B448" s="4" t="s">
        <v>35474</v>
      </c>
      <c r="C448" s="4" t="s">
        <v>3417</v>
      </c>
      <c r="D448" s="1" t="s">
        <v>3418</v>
      </c>
      <c r="E448" s="5" t="s">
        <v>216</v>
      </c>
      <c r="F448" s="5" t="s">
        <v>216</v>
      </c>
      <c r="G448" s="5" t="s">
        <v>216</v>
      </c>
      <c r="H448" s="5" t="s">
        <v>216</v>
      </c>
      <c r="I448" s="5" t="s">
        <v>216</v>
      </c>
      <c r="J448" s="5">
        <v>146.83000000000001</v>
      </c>
      <c r="K448" s="5" t="s">
        <v>216</v>
      </c>
      <c r="L448" s="5" t="s">
        <v>216</v>
      </c>
      <c r="M448" s="5" t="s">
        <v>216</v>
      </c>
      <c r="N448" s="5" t="s">
        <v>216</v>
      </c>
      <c r="O448" s="5" t="s">
        <v>216</v>
      </c>
      <c r="P448" s="5" t="s">
        <v>216</v>
      </c>
      <c r="Q448" s="5" t="s">
        <v>216</v>
      </c>
      <c r="R448" s="5" t="s">
        <v>216</v>
      </c>
      <c r="S448" s="5">
        <v>206.76</v>
      </c>
      <c r="T448" s="5">
        <v>228.1</v>
      </c>
      <c r="U448" s="5">
        <v>228.1</v>
      </c>
      <c r="V448" s="5">
        <v>228.1</v>
      </c>
      <c r="W448" s="5">
        <v>250.91</v>
      </c>
      <c r="X448" s="5">
        <v>276</v>
      </c>
      <c r="Y448" s="5">
        <v>345</v>
      </c>
    </row>
    <row r="449" spans="1:25" x14ac:dyDescent="0.25">
      <c r="A449" s="4" t="s">
        <v>35677</v>
      </c>
      <c r="B449" s="4" t="s">
        <v>35474</v>
      </c>
      <c r="C449" s="4" t="s">
        <v>3420</v>
      </c>
      <c r="D449" s="1" t="s">
        <v>35678</v>
      </c>
      <c r="E449" s="5" t="s">
        <v>216</v>
      </c>
      <c r="F449" s="5" t="s">
        <v>216</v>
      </c>
      <c r="G449" s="5" t="s">
        <v>216</v>
      </c>
      <c r="H449" s="5" t="s">
        <v>216</v>
      </c>
      <c r="I449" s="5" t="s">
        <v>216</v>
      </c>
      <c r="J449" s="5">
        <v>235</v>
      </c>
      <c r="K449" s="5" t="s">
        <v>216</v>
      </c>
      <c r="L449" s="5" t="s">
        <v>216</v>
      </c>
      <c r="M449" s="5" t="s">
        <v>216</v>
      </c>
      <c r="N449" s="5" t="s">
        <v>216</v>
      </c>
      <c r="O449" s="5" t="s">
        <v>216</v>
      </c>
      <c r="P449" s="5" t="s">
        <v>216</v>
      </c>
      <c r="Q449" s="5" t="s">
        <v>216</v>
      </c>
      <c r="R449" s="5" t="s">
        <v>216</v>
      </c>
      <c r="S449" s="5">
        <v>393</v>
      </c>
      <c r="T449" s="5">
        <v>433</v>
      </c>
      <c r="U449" s="5">
        <v>433</v>
      </c>
      <c r="V449" s="5">
        <v>433</v>
      </c>
      <c r="W449" s="5">
        <v>476</v>
      </c>
      <c r="X449" s="5">
        <v>524</v>
      </c>
      <c r="Y449" s="5">
        <v>655</v>
      </c>
    </row>
    <row r="450" spans="1:25" x14ac:dyDescent="0.25">
      <c r="A450" s="4" t="s">
        <v>35679</v>
      </c>
      <c r="B450" s="4" t="s">
        <v>35474</v>
      </c>
      <c r="C450" s="4" t="s">
        <v>3525</v>
      </c>
      <c r="D450" s="1" t="s">
        <v>9440</v>
      </c>
      <c r="E450" s="5" t="s">
        <v>216</v>
      </c>
      <c r="F450" s="5" t="s">
        <v>216</v>
      </c>
      <c r="G450" s="5" t="s">
        <v>216</v>
      </c>
      <c r="H450" s="5" t="s">
        <v>216</v>
      </c>
      <c r="I450" s="5" t="s">
        <v>216</v>
      </c>
      <c r="J450" s="5">
        <v>95</v>
      </c>
      <c r="K450" s="5" t="s">
        <v>216</v>
      </c>
      <c r="L450" s="5" t="s">
        <v>216</v>
      </c>
      <c r="M450" s="5" t="s">
        <v>216</v>
      </c>
      <c r="N450" s="5" t="s">
        <v>216</v>
      </c>
      <c r="O450" s="5" t="s">
        <v>216</v>
      </c>
      <c r="P450" s="5" t="s">
        <v>216</v>
      </c>
      <c r="Q450" s="5" t="s">
        <v>216</v>
      </c>
      <c r="R450" s="5" t="s">
        <v>216</v>
      </c>
      <c r="S450" s="5">
        <v>141.29</v>
      </c>
      <c r="T450" s="5">
        <v>155.79</v>
      </c>
      <c r="U450" s="5">
        <v>155.79</v>
      </c>
      <c r="V450" s="5">
        <v>155.79</v>
      </c>
      <c r="W450" s="5">
        <v>171.37</v>
      </c>
      <c r="X450" s="5">
        <v>188.51</v>
      </c>
      <c r="Y450" s="5">
        <v>260.14</v>
      </c>
    </row>
    <row r="451" spans="1:25" x14ac:dyDescent="0.25">
      <c r="A451" s="4" t="s">
        <v>35680</v>
      </c>
      <c r="B451" s="4" t="s">
        <v>35474</v>
      </c>
      <c r="C451" s="4" t="s">
        <v>3429</v>
      </c>
      <c r="D451" s="1" t="s">
        <v>3430</v>
      </c>
      <c r="E451" s="5" t="s">
        <v>216</v>
      </c>
      <c r="F451" s="5" t="s">
        <v>216</v>
      </c>
      <c r="G451" s="5" t="s">
        <v>216</v>
      </c>
      <c r="H451" s="5" t="s">
        <v>216</v>
      </c>
      <c r="I451" s="5" t="s">
        <v>216</v>
      </c>
      <c r="J451" s="5">
        <v>20</v>
      </c>
      <c r="K451" s="5" t="s">
        <v>216</v>
      </c>
      <c r="L451" s="5" t="s">
        <v>216</v>
      </c>
      <c r="M451" s="5" t="s">
        <v>216</v>
      </c>
      <c r="N451" s="5" t="s">
        <v>216</v>
      </c>
      <c r="O451" s="5" t="s">
        <v>216</v>
      </c>
      <c r="P451" s="5" t="s">
        <v>216</v>
      </c>
      <c r="Q451" s="5" t="s">
        <v>216</v>
      </c>
      <c r="R451" s="5" t="s">
        <v>216</v>
      </c>
      <c r="S451" s="5">
        <v>5</v>
      </c>
      <c r="T451" s="5">
        <v>5</v>
      </c>
      <c r="U451" s="5">
        <v>5</v>
      </c>
      <c r="V451" s="5">
        <v>4.5999999999999996</v>
      </c>
      <c r="W451" s="5">
        <v>5</v>
      </c>
      <c r="X451" s="5">
        <v>5</v>
      </c>
      <c r="Y451" s="5">
        <v>5</v>
      </c>
    </row>
    <row r="452" spans="1:25" x14ac:dyDescent="0.25">
      <c r="A452" s="4" t="s">
        <v>35681</v>
      </c>
      <c r="B452" s="4" t="s">
        <v>35474</v>
      </c>
      <c r="C452" s="4" t="s">
        <v>3432</v>
      </c>
      <c r="D452" s="1" t="s">
        <v>10533</v>
      </c>
      <c r="E452" s="5" t="s">
        <v>216</v>
      </c>
      <c r="F452" s="5" t="s">
        <v>216</v>
      </c>
      <c r="G452" s="5" t="s">
        <v>216</v>
      </c>
      <c r="H452" s="5" t="s">
        <v>216</v>
      </c>
      <c r="I452" s="5" t="s">
        <v>216</v>
      </c>
      <c r="J452" s="5">
        <v>0</v>
      </c>
      <c r="K452" s="5" t="s">
        <v>216</v>
      </c>
      <c r="L452" s="5" t="s">
        <v>216</v>
      </c>
      <c r="M452" s="5" t="s">
        <v>216</v>
      </c>
      <c r="N452" s="5" t="s">
        <v>216</v>
      </c>
      <c r="O452" s="5" t="s">
        <v>216</v>
      </c>
      <c r="P452" s="5" t="s">
        <v>216</v>
      </c>
      <c r="Q452" s="5" t="s">
        <v>216</v>
      </c>
      <c r="R452" s="5" t="s">
        <v>216</v>
      </c>
      <c r="S452" s="5">
        <v>1.28</v>
      </c>
      <c r="T452" s="5">
        <v>1.28</v>
      </c>
      <c r="U452" s="5">
        <v>1.28</v>
      </c>
      <c r="V452" s="5">
        <v>1.38</v>
      </c>
      <c r="W452" s="5">
        <v>1.38</v>
      </c>
      <c r="X452" s="5">
        <v>1.38</v>
      </c>
      <c r="Y452" s="5">
        <v>1.38</v>
      </c>
    </row>
    <row r="453" spans="1:25" x14ac:dyDescent="0.25">
      <c r="A453" s="4" t="s">
        <v>35682</v>
      </c>
      <c r="B453" s="4" t="s">
        <v>35474</v>
      </c>
      <c r="C453" s="4" t="s">
        <v>9511</v>
      </c>
      <c r="D453" s="1" t="s">
        <v>12479</v>
      </c>
      <c r="E453" s="5" t="s">
        <v>216</v>
      </c>
      <c r="F453" s="5" t="s">
        <v>216</v>
      </c>
      <c r="G453" s="5" t="s">
        <v>216</v>
      </c>
      <c r="H453" s="5" t="s">
        <v>216</v>
      </c>
      <c r="I453" s="5" t="s">
        <v>216</v>
      </c>
      <c r="J453" s="5">
        <v>0</v>
      </c>
      <c r="K453" s="5" t="s">
        <v>216</v>
      </c>
      <c r="L453" s="5" t="s">
        <v>216</v>
      </c>
      <c r="M453" s="5" t="s">
        <v>216</v>
      </c>
      <c r="N453" s="5" t="s">
        <v>216</v>
      </c>
      <c r="O453" s="5" t="s">
        <v>216</v>
      </c>
      <c r="P453" s="5" t="s">
        <v>216</v>
      </c>
      <c r="Q453" s="5" t="s">
        <v>216</v>
      </c>
      <c r="R453" s="5" t="s">
        <v>216</v>
      </c>
      <c r="S453" s="5">
        <v>58.88</v>
      </c>
      <c r="T453" s="5">
        <v>58.88</v>
      </c>
      <c r="U453" s="5">
        <v>58.88</v>
      </c>
      <c r="V453" s="5">
        <v>63.48</v>
      </c>
      <c r="W453" s="5">
        <v>63.48</v>
      </c>
      <c r="X453" s="5">
        <v>659</v>
      </c>
      <c r="Y453" s="5">
        <v>63.48</v>
      </c>
    </row>
    <row r="454" spans="1:25" x14ac:dyDescent="0.25">
      <c r="A454" s="4" t="s">
        <v>35683</v>
      </c>
      <c r="B454" s="4" t="s">
        <v>35474</v>
      </c>
      <c r="C454" s="4" t="s">
        <v>3531</v>
      </c>
      <c r="D454" s="1" t="s">
        <v>26854</v>
      </c>
      <c r="E454" s="5" t="s">
        <v>216</v>
      </c>
      <c r="F454" s="5" t="s">
        <v>216</v>
      </c>
      <c r="G454" s="5" t="s">
        <v>216</v>
      </c>
      <c r="H454" s="5" t="s">
        <v>216</v>
      </c>
      <c r="I454" s="5" t="s">
        <v>216</v>
      </c>
      <c r="J454" s="5">
        <v>232</v>
      </c>
      <c r="K454" s="5" t="s">
        <v>216</v>
      </c>
      <c r="L454" s="5" t="s">
        <v>216</v>
      </c>
      <c r="M454" s="5" t="s">
        <v>216</v>
      </c>
      <c r="N454" s="5" t="s">
        <v>216</v>
      </c>
      <c r="O454" s="5" t="s">
        <v>216</v>
      </c>
      <c r="P454" s="5" t="s">
        <v>216</v>
      </c>
      <c r="Q454" s="5" t="s">
        <v>216</v>
      </c>
      <c r="R454" s="5" t="s">
        <v>216</v>
      </c>
      <c r="S454" s="5">
        <v>232</v>
      </c>
      <c r="T454" s="5">
        <v>232</v>
      </c>
      <c r="U454" s="5">
        <v>232</v>
      </c>
      <c r="V454" s="5">
        <v>97</v>
      </c>
      <c r="W454" s="5">
        <v>232</v>
      </c>
      <c r="X454" s="5">
        <v>232</v>
      </c>
      <c r="Y454" s="5">
        <v>232</v>
      </c>
    </row>
    <row r="455" spans="1:25" x14ac:dyDescent="0.25">
      <c r="A455" s="4" t="s">
        <v>35684</v>
      </c>
      <c r="B455" s="4" t="s">
        <v>35474</v>
      </c>
      <c r="C455" s="4" t="s">
        <v>3447</v>
      </c>
      <c r="D455" s="1" t="s">
        <v>11860</v>
      </c>
      <c r="E455" s="5" t="s">
        <v>216</v>
      </c>
      <c r="F455" s="5" t="s">
        <v>216</v>
      </c>
      <c r="G455" s="5" t="s">
        <v>216</v>
      </c>
      <c r="H455" s="5" t="s">
        <v>216</v>
      </c>
      <c r="I455" s="5" t="s">
        <v>216</v>
      </c>
      <c r="J455" s="5">
        <v>0</v>
      </c>
      <c r="K455" s="5" t="s">
        <v>216</v>
      </c>
      <c r="L455" s="5" t="s">
        <v>216</v>
      </c>
      <c r="M455" s="5" t="s">
        <v>216</v>
      </c>
      <c r="N455" s="5" t="s">
        <v>216</v>
      </c>
      <c r="O455" s="5" t="s">
        <v>216</v>
      </c>
      <c r="P455" s="5" t="s">
        <v>216</v>
      </c>
      <c r="Q455" s="5" t="s">
        <v>216</v>
      </c>
      <c r="R455" s="5" t="s">
        <v>216</v>
      </c>
      <c r="S455" s="5">
        <v>1.28</v>
      </c>
      <c r="T455" s="5">
        <v>1.28</v>
      </c>
      <c r="U455" s="5">
        <v>1.28</v>
      </c>
      <c r="V455" s="5">
        <v>1.38</v>
      </c>
      <c r="W455" s="5">
        <v>1.38</v>
      </c>
      <c r="X455" s="5">
        <v>1.38</v>
      </c>
      <c r="Y455" s="5">
        <v>1.38</v>
      </c>
    </row>
    <row r="456" spans="1:25" x14ac:dyDescent="0.25">
      <c r="A456" s="4" t="s">
        <v>35685</v>
      </c>
      <c r="B456" s="4" t="s">
        <v>35474</v>
      </c>
      <c r="C456" s="4" t="s">
        <v>3453</v>
      </c>
      <c r="D456" s="1" t="s">
        <v>35686</v>
      </c>
      <c r="E456" s="5" t="s">
        <v>216</v>
      </c>
      <c r="F456" s="5" t="s">
        <v>216</v>
      </c>
      <c r="G456" s="5" t="s">
        <v>216</v>
      </c>
      <c r="H456" s="5" t="s">
        <v>216</v>
      </c>
      <c r="I456" s="5" t="s">
        <v>216</v>
      </c>
      <c r="J456" s="5">
        <v>1914.87</v>
      </c>
      <c r="K456" s="5" t="s">
        <v>216</v>
      </c>
      <c r="L456" s="5" t="s">
        <v>216</v>
      </c>
      <c r="M456" s="5" t="s">
        <v>216</v>
      </c>
      <c r="N456" s="5" t="s">
        <v>216</v>
      </c>
      <c r="O456" s="5" t="s">
        <v>216</v>
      </c>
      <c r="P456" s="5" t="s">
        <v>216</v>
      </c>
      <c r="Q456" s="5" t="s">
        <v>216</v>
      </c>
      <c r="R456" s="5" t="s">
        <v>216</v>
      </c>
      <c r="S456" s="5">
        <v>1940.85</v>
      </c>
      <c r="T456" s="5">
        <v>1945.14</v>
      </c>
      <c r="U456" s="5">
        <v>1965.14</v>
      </c>
      <c r="V456" s="5">
        <v>1956.52</v>
      </c>
      <c r="W456" s="5">
        <v>1974.42</v>
      </c>
      <c r="X456" s="5">
        <v>1822</v>
      </c>
      <c r="Y456" s="5">
        <v>1822</v>
      </c>
    </row>
    <row r="457" spans="1:25" x14ac:dyDescent="0.25">
      <c r="A457" s="4" t="s">
        <v>35687</v>
      </c>
      <c r="B457" s="4" t="s">
        <v>35474</v>
      </c>
      <c r="C457" s="4" t="s">
        <v>3456</v>
      </c>
      <c r="D457" s="1" t="s">
        <v>35688</v>
      </c>
      <c r="E457" s="5" t="s">
        <v>216</v>
      </c>
      <c r="F457" s="5" t="s">
        <v>216</v>
      </c>
      <c r="G457" s="5" t="s">
        <v>216</v>
      </c>
      <c r="H457" s="5" t="s">
        <v>216</v>
      </c>
      <c r="I457" s="5" t="s">
        <v>216</v>
      </c>
      <c r="J457" s="5">
        <v>1914.87</v>
      </c>
      <c r="K457" s="5" t="s">
        <v>216</v>
      </c>
      <c r="L457" s="5" t="s">
        <v>216</v>
      </c>
      <c r="M457" s="5" t="s">
        <v>216</v>
      </c>
      <c r="N457" s="5" t="s">
        <v>216</v>
      </c>
      <c r="O457" s="5" t="s">
        <v>216</v>
      </c>
      <c r="P457" s="5" t="s">
        <v>216</v>
      </c>
      <c r="Q457" s="5" t="s">
        <v>216</v>
      </c>
      <c r="R457" s="5" t="s">
        <v>216</v>
      </c>
      <c r="S457" s="5">
        <v>1940.85</v>
      </c>
      <c r="T457" s="5">
        <v>1945.14</v>
      </c>
      <c r="U457" s="5">
        <v>1965.14</v>
      </c>
      <c r="V457" s="5">
        <v>1956.52</v>
      </c>
      <c r="W457" s="5">
        <v>1974.42</v>
      </c>
      <c r="X457" s="5">
        <v>1822</v>
      </c>
      <c r="Y457" s="5">
        <v>1822</v>
      </c>
    </row>
    <row r="458" spans="1:25" x14ac:dyDescent="0.25">
      <c r="A458" s="4" t="s">
        <v>35689</v>
      </c>
      <c r="B458" s="4" t="s">
        <v>35474</v>
      </c>
      <c r="C458" s="4" t="s">
        <v>3459</v>
      </c>
      <c r="D458" s="1" t="s">
        <v>35690</v>
      </c>
      <c r="E458" s="5" t="s">
        <v>216</v>
      </c>
      <c r="F458" s="5" t="s">
        <v>216</v>
      </c>
      <c r="G458" s="5" t="s">
        <v>216</v>
      </c>
      <c r="H458" s="5" t="s">
        <v>216</v>
      </c>
      <c r="I458" s="5" t="s">
        <v>216</v>
      </c>
      <c r="J458" s="5">
        <v>1657.87</v>
      </c>
      <c r="K458" s="5" t="s">
        <v>216</v>
      </c>
      <c r="L458" s="5" t="s">
        <v>216</v>
      </c>
      <c r="M458" s="5" t="s">
        <v>216</v>
      </c>
      <c r="N458" s="5" t="s">
        <v>216</v>
      </c>
      <c r="O458" s="5" t="s">
        <v>216</v>
      </c>
      <c r="P458" s="5" t="s">
        <v>216</v>
      </c>
      <c r="Q458" s="5" t="s">
        <v>216</v>
      </c>
      <c r="R458" s="5" t="s">
        <v>216</v>
      </c>
      <c r="S458" s="5">
        <v>1673.21</v>
      </c>
      <c r="T458" s="5">
        <v>1675.49</v>
      </c>
      <c r="U458" s="5">
        <v>1679.14</v>
      </c>
      <c r="V458" s="5">
        <v>1645.61</v>
      </c>
      <c r="W458" s="5">
        <v>1781.91</v>
      </c>
      <c r="X458" s="5">
        <v>1529</v>
      </c>
      <c r="Y458" s="5">
        <v>1529</v>
      </c>
    </row>
    <row r="459" spans="1:25" x14ac:dyDescent="0.25">
      <c r="A459" s="4" t="s">
        <v>35691</v>
      </c>
      <c r="B459" s="4" t="s">
        <v>35474</v>
      </c>
      <c r="C459" s="4" t="s">
        <v>3462</v>
      </c>
      <c r="D459" s="1" t="s">
        <v>35692</v>
      </c>
      <c r="E459" s="5" t="s">
        <v>216</v>
      </c>
      <c r="F459" s="5" t="s">
        <v>216</v>
      </c>
      <c r="G459" s="5" t="s">
        <v>216</v>
      </c>
      <c r="H459" s="5" t="s">
        <v>216</v>
      </c>
      <c r="I459" s="5" t="s">
        <v>216</v>
      </c>
      <c r="J459" s="5">
        <v>1657.87</v>
      </c>
      <c r="K459" s="5" t="s">
        <v>216</v>
      </c>
      <c r="L459" s="5" t="s">
        <v>216</v>
      </c>
      <c r="M459" s="5" t="s">
        <v>216</v>
      </c>
      <c r="N459" s="5" t="s">
        <v>216</v>
      </c>
      <c r="O459" s="5" t="s">
        <v>216</v>
      </c>
      <c r="P459" s="5" t="s">
        <v>216</v>
      </c>
      <c r="Q459" s="5" t="s">
        <v>216</v>
      </c>
      <c r="R459" s="5" t="s">
        <v>216</v>
      </c>
      <c r="S459" s="5">
        <v>1673.21</v>
      </c>
      <c r="T459" s="5">
        <v>1675.49</v>
      </c>
      <c r="U459" s="5">
        <v>1679.14</v>
      </c>
      <c r="V459" s="5">
        <v>1645.61</v>
      </c>
      <c r="W459" s="5">
        <v>1781.91</v>
      </c>
      <c r="X459" s="5">
        <v>1529</v>
      </c>
      <c r="Y459" s="5">
        <v>1529</v>
      </c>
    </row>
    <row r="460" spans="1:25" x14ac:dyDescent="0.25">
      <c r="A460" s="4" t="s">
        <v>35693</v>
      </c>
      <c r="B460" s="4" t="s">
        <v>35474</v>
      </c>
      <c r="C460" s="4" t="s">
        <v>9484</v>
      </c>
      <c r="D460" s="1" t="s">
        <v>35694</v>
      </c>
      <c r="E460" s="5" t="s">
        <v>216</v>
      </c>
      <c r="F460" s="5" t="s">
        <v>216</v>
      </c>
      <c r="G460" s="5" t="s">
        <v>216</v>
      </c>
      <c r="H460" s="5" t="s">
        <v>216</v>
      </c>
      <c r="I460" s="5" t="s">
        <v>216</v>
      </c>
      <c r="J460" s="5">
        <v>1281.99</v>
      </c>
      <c r="K460" s="5" t="s">
        <v>216</v>
      </c>
      <c r="L460" s="5" t="s">
        <v>216</v>
      </c>
      <c r="M460" s="5" t="s">
        <v>216</v>
      </c>
      <c r="N460" s="5" t="s">
        <v>216</v>
      </c>
      <c r="O460" s="5" t="s">
        <v>216</v>
      </c>
      <c r="P460" s="5" t="s">
        <v>216</v>
      </c>
      <c r="Q460" s="5" t="s">
        <v>216</v>
      </c>
      <c r="R460" s="5" t="s">
        <v>216</v>
      </c>
      <c r="S460" s="5">
        <v>1486.61</v>
      </c>
      <c r="T460" s="5">
        <v>1474.34</v>
      </c>
      <c r="U460" s="5">
        <v>1483.53</v>
      </c>
      <c r="V460" s="5">
        <v>1513.12</v>
      </c>
      <c r="W460" s="5">
        <v>1612.9</v>
      </c>
      <c r="X460" s="5">
        <v>1160</v>
      </c>
      <c r="Y460" s="5">
        <v>1160</v>
      </c>
    </row>
    <row r="461" spans="1:25" x14ac:dyDescent="0.25">
      <c r="A461" s="4" t="s">
        <v>35695</v>
      </c>
      <c r="B461" s="4" t="s">
        <v>35474</v>
      </c>
      <c r="C461" s="4" t="s">
        <v>3471</v>
      </c>
      <c r="D461" s="1" t="s">
        <v>3472</v>
      </c>
      <c r="E461" s="5" t="s">
        <v>216</v>
      </c>
      <c r="F461" s="5" t="s">
        <v>216</v>
      </c>
      <c r="G461" s="5" t="s">
        <v>216</v>
      </c>
      <c r="H461" s="5" t="s">
        <v>216</v>
      </c>
      <c r="I461" s="5" t="s">
        <v>216</v>
      </c>
      <c r="J461" s="5">
        <v>0</v>
      </c>
      <c r="K461" s="5" t="s">
        <v>216</v>
      </c>
      <c r="L461" s="5" t="s">
        <v>216</v>
      </c>
      <c r="M461" s="5" t="s">
        <v>216</v>
      </c>
      <c r="N461" s="5" t="s">
        <v>216</v>
      </c>
      <c r="O461" s="5" t="s">
        <v>216</v>
      </c>
      <c r="P461" s="5" t="s">
        <v>216</v>
      </c>
      <c r="Q461" s="5" t="s">
        <v>216</v>
      </c>
      <c r="R461" s="5" t="s">
        <v>216</v>
      </c>
      <c r="S461" s="5">
        <v>0</v>
      </c>
      <c r="T461" s="5">
        <v>0</v>
      </c>
      <c r="U461" s="5">
        <v>0</v>
      </c>
      <c r="V461" s="5">
        <v>0</v>
      </c>
      <c r="W461" s="5">
        <v>0</v>
      </c>
      <c r="X461" s="5">
        <v>0</v>
      </c>
      <c r="Y461" s="5">
        <v>0</v>
      </c>
    </row>
    <row r="462" spans="1:25" x14ac:dyDescent="0.25">
      <c r="A462" s="4" t="s">
        <v>35696</v>
      </c>
      <c r="B462" s="4" t="s">
        <v>35474</v>
      </c>
      <c r="C462" s="4" t="s">
        <v>3474</v>
      </c>
      <c r="D462" s="1" t="s">
        <v>3475</v>
      </c>
      <c r="E462" s="5" t="s">
        <v>216</v>
      </c>
      <c r="F462" s="5" t="s">
        <v>216</v>
      </c>
      <c r="G462" s="5" t="s">
        <v>216</v>
      </c>
      <c r="H462" s="5" t="s">
        <v>216</v>
      </c>
      <c r="I462" s="5" t="s">
        <v>216</v>
      </c>
      <c r="J462" s="5">
        <v>0</v>
      </c>
      <c r="K462" s="5" t="s">
        <v>216</v>
      </c>
      <c r="L462" s="5" t="s">
        <v>216</v>
      </c>
      <c r="M462" s="5" t="s">
        <v>216</v>
      </c>
      <c r="N462" s="5" t="s">
        <v>216</v>
      </c>
      <c r="O462" s="5" t="s">
        <v>216</v>
      </c>
      <c r="P462" s="5" t="s">
        <v>216</v>
      </c>
      <c r="Q462" s="5" t="s">
        <v>216</v>
      </c>
      <c r="R462" s="5" t="s">
        <v>216</v>
      </c>
      <c r="S462" s="5">
        <v>0</v>
      </c>
      <c r="T462" s="5">
        <v>0</v>
      </c>
      <c r="U462" s="5">
        <v>0</v>
      </c>
      <c r="V462" s="5">
        <v>0</v>
      </c>
      <c r="W462" s="5">
        <v>0</v>
      </c>
      <c r="X462" s="5">
        <v>0</v>
      </c>
      <c r="Y462" s="5">
        <v>0</v>
      </c>
    </row>
    <row r="463" spans="1:25" x14ac:dyDescent="0.25">
      <c r="A463" s="4" t="s">
        <v>35697</v>
      </c>
      <c r="B463" s="4" t="s">
        <v>35474</v>
      </c>
      <c r="C463" s="4" t="s">
        <v>3477</v>
      </c>
      <c r="D463" s="1" t="s">
        <v>11864</v>
      </c>
      <c r="E463" s="5" t="s">
        <v>216</v>
      </c>
      <c r="F463" s="5" t="s">
        <v>216</v>
      </c>
      <c r="G463" s="5" t="s">
        <v>216</v>
      </c>
      <c r="H463" s="5" t="s">
        <v>216</v>
      </c>
      <c r="I463" s="5" t="s">
        <v>216</v>
      </c>
      <c r="J463" s="5">
        <v>0</v>
      </c>
      <c r="K463" s="5" t="s">
        <v>216</v>
      </c>
      <c r="L463" s="5" t="s">
        <v>216</v>
      </c>
      <c r="M463" s="5" t="s">
        <v>216</v>
      </c>
      <c r="N463" s="5" t="s">
        <v>216</v>
      </c>
      <c r="O463" s="5" t="s">
        <v>216</v>
      </c>
      <c r="P463" s="5" t="s">
        <v>216</v>
      </c>
      <c r="Q463" s="5" t="s">
        <v>216</v>
      </c>
      <c r="R463" s="5" t="s">
        <v>216</v>
      </c>
      <c r="S463" s="5">
        <v>0</v>
      </c>
      <c r="T463" s="5">
        <v>0</v>
      </c>
      <c r="U463" s="5">
        <v>0</v>
      </c>
      <c r="V463" s="5">
        <v>0</v>
      </c>
      <c r="W463" s="5">
        <v>0</v>
      </c>
      <c r="X463" s="5">
        <v>0</v>
      </c>
      <c r="Y463" s="5">
        <v>0</v>
      </c>
    </row>
    <row r="464" spans="1:25" x14ac:dyDescent="0.25">
      <c r="A464" s="4" t="s">
        <v>35698</v>
      </c>
      <c r="B464" s="4" t="s">
        <v>35474</v>
      </c>
      <c r="C464" s="4" t="s">
        <v>3480</v>
      </c>
      <c r="D464" s="1" t="s">
        <v>3481</v>
      </c>
      <c r="E464" s="5" t="s">
        <v>216</v>
      </c>
      <c r="F464" s="5" t="s">
        <v>216</v>
      </c>
      <c r="G464" s="5" t="s">
        <v>216</v>
      </c>
      <c r="H464" s="5" t="s">
        <v>216</v>
      </c>
      <c r="I464" s="5" t="s">
        <v>216</v>
      </c>
      <c r="J464" s="5">
        <v>0</v>
      </c>
      <c r="K464" s="5" t="s">
        <v>216</v>
      </c>
      <c r="L464" s="5" t="s">
        <v>216</v>
      </c>
      <c r="M464" s="5" t="s">
        <v>216</v>
      </c>
      <c r="N464" s="5" t="s">
        <v>216</v>
      </c>
      <c r="O464" s="5" t="s">
        <v>216</v>
      </c>
      <c r="P464" s="5" t="s">
        <v>216</v>
      </c>
      <c r="Q464" s="5" t="s">
        <v>216</v>
      </c>
      <c r="R464" s="5" t="s">
        <v>216</v>
      </c>
      <c r="S464" s="5">
        <v>0</v>
      </c>
      <c r="T464" s="5">
        <v>0</v>
      </c>
      <c r="U464" s="5">
        <v>0</v>
      </c>
      <c r="V464" s="5">
        <v>0</v>
      </c>
      <c r="W464" s="5">
        <v>0</v>
      </c>
      <c r="X464" s="5">
        <v>0</v>
      </c>
      <c r="Y464" s="5">
        <v>0</v>
      </c>
    </row>
    <row r="465" spans="1:25" x14ac:dyDescent="0.25">
      <c r="A465" s="4" t="s">
        <v>35699</v>
      </c>
      <c r="B465" s="4" t="s">
        <v>35474</v>
      </c>
      <c r="C465" s="4" t="s">
        <v>3489</v>
      </c>
      <c r="D465" s="1" t="s">
        <v>3490</v>
      </c>
      <c r="E465" s="5" t="s">
        <v>216</v>
      </c>
      <c r="F465" s="5" t="s">
        <v>216</v>
      </c>
      <c r="G465" s="5" t="s">
        <v>216</v>
      </c>
      <c r="H465" s="5" t="s">
        <v>216</v>
      </c>
      <c r="I465" s="5" t="s">
        <v>216</v>
      </c>
      <c r="J465" s="5">
        <v>0.31409999999999999</v>
      </c>
      <c r="K465" s="5" t="s">
        <v>216</v>
      </c>
      <c r="L465" s="5" t="s">
        <v>216</v>
      </c>
      <c r="M465" s="5" t="s">
        <v>216</v>
      </c>
      <c r="N465" s="5" t="s">
        <v>216</v>
      </c>
      <c r="O465" s="5" t="s">
        <v>216</v>
      </c>
      <c r="P465" s="5" t="s">
        <v>216</v>
      </c>
      <c r="Q465" s="5" t="s">
        <v>216</v>
      </c>
      <c r="R465" s="5" t="s">
        <v>216</v>
      </c>
      <c r="S465" s="5">
        <v>0.31409999999999999</v>
      </c>
      <c r="T465" s="5">
        <v>0.32050000000000001</v>
      </c>
      <c r="U465" s="5">
        <v>0.32050000000000001</v>
      </c>
      <c r="V465" s="5">
        <v>0.32050000000000001</v>
      </c>
      <c r="W465" s="5">
        <v>0.32050000000000001</v>
      </c>
      <c r="X465" s="5">
        <v>0.32050000000000001</v>
      </c>
      <c r="Y465" s="5">
        <v>0.32050000000000001</v>
      </c>
    </row>
    <row r="466" spans="1:25" x14ac:dyDescent="0.25">
      <c r="A466" s="4" t="s">
        <v>35700</v>
      </c>
      <c r="B466" s="4" t="s">
        <v>35474</v>
      </c>
      <c r="C466" s="4" t="s">
        <v>3492</v>
      </c>
      <c r="D466" s="1" t="s">
        <v>3493</v>
      </c>
      <c r="E466" s="5" t="s">
        <v>216</v>
      </c>
      <c r="F466" s="5" t="s">
        <v>216</v>
      </c>
      <c r="G466" s="5" t="s">
        <v>216</v>
      </c>
      <c r="H466" s="5" t="s">
        <v>216</v>
      </c>
      <c r="I466" s="5" t="s">
        <v>216</v>
      </c>
      <c r="J466" s="5">
        <v>0</v>
      </c>
      <c r="K466" s="5" t="s">
        <v>216</v>
      </c>
      <c r="L466" s="5" t="s">
        <v>216</v>
      </c>
      <c r="M466" s="5" t="s">
        <v>216</v>
      </c>
      <c r="N466" s="5" t="s">
        <v>216</v>
      </c>
      <c r="O466" s="5" t="s">
        <v>216</v>
      </c>
      <c r="P466" s="5" t="s">
        <v>216</v>
      </c>
      <c r="Q466" s="5" t="s">
        <v>216</v>
      </c>
      <c r="R466" s="5" t="s">
        <v>216</v>
      </c>
      <c r="S466" s="5">
        <v>0</v>
      </c>
      <c r="T466" s="5">
        <v>0</v>
      </c>
      <c r="U466" s="5">
        <v>0</v>
      </c>
      <c r="V466" s="5">
        <v>0</v>
      </c>
      <c r="W466" s="5">
        <v>0</v>
      </c>
      <c r="X466" s="5">
        <v>0</v>
      </c>
      <c r="Y466" s="5">
        <v>0</v>
      </c>
    </row>
    <row r="467" spans="1:25" x14ac:dyDescent="0.25">
      <c r="A467" s="4" t="s">
        <v>35701</v>
      </c>
      <c r="B467" s="4" t="s">
        <v>35474</v>
      </c>
      <c r="C467" s="4" t="s">
        <v>3522</v>
      </c>
      <c r="D467" s="1" t="s">
        <v>9493</v>
      </c>
      <c r="E467" s="5" t="s">
        <v>216</v>
      </c>
      <c r="F467" s="5" t="s">
        <v>216</v>
      </c>
      <c r="G467" s="5" t="s">
        <v>216</v>
      </c>
      <c r="H467" s="5" t="s">
        <v>216</v>
      </c>
      <c r="I467" s="5" t="s">
        <v>216</v>
      </c>
      <c r="J467" s="5">
        <v>0.31409999999999999</v>
      </c>
      <c r="K467" s="5" t="s">
        <v>216</v>
      </c>
      <c r="L467" s="5" t="s">
        <v>216</v>
      </c>
      <c r="M467" s="5" t="s">
        <v>216</v>
      </c>
      <c r="N467" s="5" t="s">
        <v>216</v>
      </c>
      <c r="O467" s="5" t="s">
        <v>216</v>
      </c>
      <c r="P467" s="5" t="s">
        <v>216</v>
      </c>
      <c r="Q467" s="5" t="s">
        <v>216</v>
      </c>
      <c r="R467" s="5" t="s">
        <v>216</v>
      </c>
      <c r="S467" s="5">
        <v>0.31409999999999999</v>
      </c>
      <c r="T467" s="5">
        <v>0.32050000000000001</v>
      </c>
      <c r="U467" s="5">
        <v>0.32050000000000001</v>
      </c>
      <c r="V467" s="5">
        <v>0.32050000000000001</v>
      </c>
      <c r="W467" s="5">
        <v>0.32050000000000001</v>
      </c>
      <c r="X467" s="5">
        <v>0.32050000000000001</v>
      </c>
      <c r="Y467" s="5">
        <v>0.32050000000000001</v>
      </c>
    </row>
    <row r="468" spans="1:25" x14ac:dyDescent="0.25">
      <c r="A468" s="4" t="s">
        <v>35702</v>
      </c>
      <c r="B468" s="4" t="s">
        <v>35474</v>
      </c>
      <c r="C468" s="4" t="s">
        <v>3501</v>
      </c>
      <c r="D468" s="1" t="s">
        <v>3502</v>
      </c>
      <c r="E468" s="5" t="s">
        <v>216</v>
      </c>
      <c r="F468" s="5" t="s">
        <v>216</v>
      </c>
      <c r="G468" s="5" t="s">
        <v>216</v>
      </c>
      <c r="H468" s="5" t="s">
        <v>216</v>
      </c>
      <c r="I468" s="5" t="s">
        <v>216</v>
      </c>
      <c r="J468" s="5">
        <v>0</v>
      </c>
      <c r="K468" s="5" t="s">
        <v>216</v>
      </c>
      <c r="L468" s="5" t="s">
        <v>216</v>
      </c>
      <c r="M468" s="5" t="s">
        <v>216</v>
      </c>
      <c r="N468" s="5" t="s">
        <v>216</v>
      </c>
      <c r="O468" s="5" t="s">
        <v>216</v>
      </c>
      <c r="P468" s="5" t="s">
        <v>216</v>
      </c>
      <c r="Q468" s="5" t="s">
        <v>216</v>
      </c>
      <c r="R468" s="5" t="s">
        <v>216</v>
      </c>
      <c r="S468" s="5">
        <v>0</v>
      </c>
      <c r="T468" s="5">
        <v>0</v>
      </c>
      <c r="U468" s="5">
        <v>0</v>
      </c>
      <c r="V468" s="5">
        <v>0</v>
      </c>
      <c r="W468" s="5">
        <v>0</v>
      </c>
      <c r="X468" s="5">
        <v>0</v>
      </c>
      <c r="Y468" s="5">
        <v>0</v>
      </c>
    </row>
    <row r="469" spans="1:25" x14ac:dyDescent="0.25">
      <c r="A469" s="4" t="s">
        <v>35703</v>
      </c>
      <c r="B469" s="4" t="s">
        <v>35474</v>
      </c>
      <c r="C469" s="4" t="s">
        <v>3504</v>
      </c>
      <c r="D469" s="1" t="s">
        <v>9496</v>
      </c>
      <c r="E469" s="5" t="s">
        <v>216</v>
      </c>
      <c r="F469" s="5" t="s">
        <v>216</v>
      </c>
      <c r="G469" s="5" t="s">
        <v>216</v>
      </c>
      <c r="H469" s="5" t="s">
        <v>216</v>
      </c>
      <c r="I469" s="5" t="s">
        <v>216</v>
      </c>
      <c r="J469" s="5">
        <v>0</v>
      </c>
      <c r="K469" s="5" t="s">
        <v>216</v>
      </c>
      <c r="L469" s="5" t="s">
        <v>216</v>
      </c>
      <c r="M469" s="5" t="s">
        <v>216</v>
      </c>
      <c r="N469" s="5" t="s">
        <v>216</v>
      </c>
      <c r="O469" s="5" t="s">
        <v>216</v>
      </c>
      <c r="P469" s="5" t="s">
        <v>216</v>
      </c>
      <c r="Q469" s="5" t="s">
        <v>216</v>
      </c>
      <c r="R469" s="5" t="s">
        <v>216</v>
      </c>
      <c r="S469" s="5">
        <v>0</v>
      </c>
      <c r="T469" s="5">
        <v>0</v>
      </c>
      <c r="U469" s="5">
        <v>0</v>
      </c>
      <c r="V469" s="5">
        <v>0</v>
      </c>
      <c r="W469" s="5">
        <v>0</v>
      </c>
      <c r="X469" s="5">
        <v>0</v>
      </c>
      <c r="Y469" s="5">
        <v>0</v>
      </c>
    </row>
    <row r="470" spans="1:25" x14ac:dyDescent="0.25">
      <c r="A470" s="4" t="s">
        <v>35704</v>
      </c>
      <c r="B470" s="4" t="s">
        <v>35474</v>
      </c>
      <c r="C470" s="4" t="s">
        <v>9498</v>
      </c>
      <c r="D470" s="1" t="s">
        <v>9499</v>
      </c>
      <c r="E470" s="5" t="s">
        <v>216</v>
      </c>
      <c r="F470" s="5" t="s">
        <v>216</v>
      </c>
      <c r="G470" s="5" t="s">
        <v>216</v>
      </c>
      <c r="H470" s="5" t="s">
        <v>216</v>
      </c>
      <c r="I470" s="5" t="s">
        <v>216</v>
      </c>
      <c r="J470" s="5">
        <v>0</v>
      </c>
      <c r="K470" s="5" t="s">
        <v>216</v>
      </c>
      <c r="L470" s="5" t="s">
        <v>216</v>
      </c>
      <c r="M470" s="5" t="s">
        <v>216</v>
      </c>
      <c r="N470" s="5" t="s">
        <v>216</v>
      </c>
      <c r="O470" s="5" t="s">
        <v>216</v>
      </c>
      <c r="P470" s="5" t="s">
        <v>216</v>
      </c>
      <c r="Q470" s="5" t="s">
        <v>216</v>
      </c>
      <c r="R470" s="5" t="s">
        <v>216</v>
      </c>
      <c r="S470" s="5">
        <v>0</v>
      </c>
      <c r="T470" s="5">
        <v>0</v>
      </c>
      <c r="U470" s="5">
        <v>0</v>
      </c>
      <c r="V470" s="5">
        <v>0</v>
      </c>
      <c r="W470" s="5">
        <v>0</v>
      </c>
      <c r="X470" s="5">
        <v>0</v>
      </c>
      <c r="Y470" s="5">
        <v>0</v>
      </c>
    </row>
    <row r="471" spans="1:25" x14ac:dyDescent="0.25">
      <c r="A471" s="4" t="s">
        <v>35705</v>
      </c>
      <c r="B471" s="4" t="s">
        <v>35474</v>
      </c>
      <c r="C471" s="4" t="s">
        <v>3507</v>
      </c>
      <c r="D471" s="1" t="s">
        <v>9501</v>
      </c>
      <c r="E471" s="5" t="s">
        <v>216</v>
      </c>
      <c r="F471" s="5" t="s">
        <v>216</v>
      </c>
      <c r="G471" s="5" t="s">
        <v>216</v>
      </c>
      <c r="H471" s="5" t="s">
        <v>216</v>
      </c>
      <c r="I471" s="5" t="s">
        <v>216</v>
      </c>
      <c r="J471" s="5">
        <v>0</v>
      </c>
      <c r="K471" s="5" t="s">
        <v>216</v>
      </c>
      <c r="L471" s="5" t="s">
        <v>216</v>
      </c>
      <c r="M471" s="5" t="s">
        <v>216</v>
      </c>
      <c r="N471" s="5" t="s">
        <v>216</v>
      </c>
      <c r="O471" s="5" t="s">
        <v>216</v>
      </c>
      <c r="P471" s="5" t="s">
        <v>216</v>
      </c>
      <c r="Q471" s="5" t="s">
        <v>216</v>
      </c>
      <c r="R471" s="5" t="s">
        <v>216</v>
      </c>
      <c r="S471" s="5">
        <v>0</v>
      </c>
      <c r="T471" s="5">
        <v>0</v>
      </c>
      <c r="U471" s="5">
        <v>0</v>
      </c>
      <c r="V471" s="5">
        <v>0</v>
      </c>
      <c r="W471" s="5">
        <v>0</v>
      </c>
      <c r="X471" s="5">
        <v>0</v>
      </c>
      <c r="Y471" s="5">
        <v>0</v>
      </c>
    </row>
    <row r="472" spans="1:25" x14ac:dyDescent="0.25">
      <c r="A472" s="4" t="s">
        <v>35706</v>
      </c>
      <c r="B472" s="4" t="s">
        <v>35474</v>
      </c>
      <c r="C472" s="4" t="s">
        <v>3510</v>
      </c>
      <c r="D472" s="1" t="s">
        <v>9503</v>
      </c>
      <c r="E472" s="5" t="s">
        <v>216</v>
      </c>
      <c r="F472" s="5" t="s">
        <v>216</v>
      </c>
      <c r="G472" s="5" t="s">
        <v>216</v>
      </c>
      <c r="H472" s="5" t="s">
        <v>216</v>
      </c>
      <c r="I472" s="5" t="s">
        <v>216</v>
      </c>
      <c r="J472" s="5">
        <v>0</v>
      </c>
      <c r="K472" s="5" t="s">
        <v>216</v>
      </c>
      <c r="L472" s="5" t="s">
        <v>216</v>
      </c>
      <c r="M472" s="5" t="s">
        <v>216</v>
      </c>
      <c r="N472" s="5" t="s">
        <v>216</v>
      </c>
      <c r="O472" s="5" t="s">
        <v>216</v>
      </c>
      <c r="P472" s="5" t="s">
        <v>216</v>
      </c>
      <c r="Q472" s="5" t="s">
        <v>216</v>
      </c>
      <c r="R472" s="5" t="s">
        <v>216</v>
      </c>
      <c r="S472" s="5">
        <v>0</v>
      </c>
      <c r="T472" s="5">
        <v>0</v>
      </c>
      <c r="U472" s="5">
        <v>0</v>
      </c>
      <c r="V472" s="5">
        <v>0</v>
      </c>
      <c r="W472" s="5">
        <v>0</v>
      </c>
      <c r="X472" s="5">
        <v>0</v>
      </c>
      <c r="Y472" s="5">
        <v>0</v>
      </c>
    </row>
    <row r="473" spans="1:25" x14ac:dyDescent="0.25">
      <c r="A473" s="4" t="s">
        <v>35707</v>
      </c>
      <c r="B473" s="4" t="s">
        <v>35474</v>
      </c>
      <c r="C473" s="4" t="s">
        <v>3516</v>
      </c>
      <c r="D473" s="1" t="s">
        <v>9505</v>
      </c>
      <c r="E473" s="5" t="s">
        <v>216</v>
      </c>
      <c r="F473" s="5" t="s">
        <v>216</v>
      </c>
      <c r="G473" s="5" t="s">
        <v>216</v>
      </c>
      <c r="H473" s="5" t="s">
        <v>216</v>
      </c>
      <c r="I473" s="5" t="s">
        <v>216</v>
      </c>
      <c r="J473" s="5">
        <v>0</v>
      </c>
      <c r="K473" s="5" t="s">
        <v>216</v>
      </c>
      <c r="L473" s="5" t="s">
        <v>216</v>
      </c>
      <c r="M473" s="5" t="s">
        <v>216</v>
      </c>
      <c r="N473" s="5" t="s">
        <v>216</v>
      </c>
      <c r="O473" s="5" t="s">
        <v>216</v>
      </c>
      <c r="P473" s="5" t="s">
        <v>216</v>
      </c>
      <c r="Q473" s="5" t="s">
        <v>216</v>
      </c>
      <c r="R473" s="5" t="s">
        <v>216</v>
      </c>
      <c r="S473" s="5">
        <v>0</v>
      </c>
      <c r="T473" s="5">
        <v>0</v>
      </c>
      <c r="U473" s="5">
        <v>0</v>
      </c>
      <c r="V473" s="5">
        <v>0</v>
      </c>
      <c r="W473" s="5">
        <v>0</v>
      </c>
      <c r="X473" s="5">
        <v>0</v>
      </c>
      <c r="Y473" s="5">
        <v>0</v>
      </c>
    </row>
    <row r="474" spans="1:25" x14ac:dyDescent="0.25">
      <c r="A474" s="4" t="s">
        <v>35708</v>
      </c>
      <c r="B474" s="4" t="s">
        <v>35474</v>
      </c>
      <c r="C474" s="4" t="s">
        <v>3534</v>
      </c>
      <c r="D474" s="1" t="s">
        <v>15479</v>
      </c>
      <c r="E474" s="5" t="s">
        <v>216</v>
      </c>
      <c r="F474" s="5" t="s">
        <v>216</v>
      </c>
      <c r="G474" s="5" t="s">
        <v>216</v>
      </c>
      <c r="H474" s="5" t="s">
        <v>216</v>
      </c>
      <c r="I474" s="5" t="s">
        <v>216</v>
      </c>
      <c r="J474" s="5">
        <v>1685.4939999999999</v>
      </c>
      <c r="K474" s="5" t="s">
        <v>216</v>
      </c>
      <c r="L474" s="5" t="s">
        <v>216</v>
      </c>
      <c r="M474" s="5" t="s">
        <v>216</v>
      </c>
      <c r="N474" s="5" t="s">
        <v>216</v>
      </c>
      <c r="O474" s="5" t="s">
        <v>216</v>
      </c>
      <c r="P474" s="5" t="s">
        <v>216</v>
      </c>
      <c r="Q474" s="5" t="s">
        <v>216</v>
      </c>
      <c r="R474" s="5" t="s">
        <v>216</v>
      </c>
      <c r="S474" s="5">
        <v>1742.9459999999999</v>
      </c>
      <c r="T474" s="5">
        <v>1743.12</v>
      </c>
      <c r="U474" s="5">
        <v>1754.4179999999999</v>
      </c>
      <c r="V474" s="5">
        <v>1743.4760000000001</v>
      </c>
      <c r="W474" s="5">
        <v>1825.1120000000001</v>
      </c>
      <c r="X474" s="5">
        <v>1572.4</v>
      </c>
      <c r="Y474" s="5">
        <v>1572.4</v>
      </c>
    </row>
    <row r="475" spans="1:25" x14ac:dyDescent="0.25">
      <c r="A475" s="4" t="s">
        <v>35709</v>
      </c>
      <c r="B475" s="4" t="s">
        <v>35474</v>
      </c>
      <c r="C475" s="4" t="s">
        <v>3549</v>
      </c>
      <c r="D475" s="1" t="s">
        <v>15479</v>
      </c>
      <c r="E475" s="5" t="s">
        <v>216</v>
      </c>
      <c r="F475" s="5" t="s">
        <v>216</v>
      </c>
      <c r="G475" s="5" t="s">
        <v>216</v>
      </c>
      <c r="H475" s="5" t="s">
        <v>216</v>
      </c>
      <c r="I475" s="5" t="s">
        <v>216</v>
      </c>
      <c r="J475" s="5">
        <v>1685.4939999999999</v>
      </c>
      <c r="K475" s="5" t="s">
        <v>216</v>
      </c>
      <c r="L475" s="5" t="s">
        <v>216</v>
      </c>
      <c r="M475" s="5" t="s">
        <v>216</v>
      </c>
      <c r="N475" s="5" t="s">
        <v>216</v>
      </c>
      <c r="O475" s="5" t="s">
        <v>216</v>
      </c>
      <c r="P475" s="5" t="s">
        <v>216</v>
      </c>
      <c r="Q475" s="5" t="s">
        <v>216</v>
      </c>
      <c r="R475" s="5" t="s">
        <v>216</v>
      </c>
      <c r="S475" s="5">
        <v>1742.9459999999999</v>
      </c>
      <c r="T475" s="5">
        <v>1743.12</v>
      </c>
      <c r="U475" s="5">
        <v>1754.4179999999999</v>
      </c>
      <c r="V475" s="5">
        <v>1743.4760000000001</v>
      </c>
      <c r="W475" s="5">
        <v>1825.1120000000001</v>
      </c>
      <c r="X475" s="5">
        <v>1572.4</v>
      </c>
      <c r="Y475" s="5">
        <v>1572.4</v>
      </c>
    </row>
    <row r="476" spans="1:25" x14ac:dyDescent="0.25">
      <c r="A476" s="4" t="s">
        <v>35710</v>
      </c>
      <c r="B476" s="4" t="s">
        <v>35474</v>
      </c>
      <c r="C476" s="4" t="s">
        <v>3554</v>
      </c>
      <c r="D476" s="1" t="s">
        <v>11867</v>
      </c>
      <c r="E476" s="5" t="s">
        <v>216</v>
      </c>
      <c r="F476" s="5" t="s">
        <v>216</v>
      </c>
      <c r="G476" s="5" t="s">
        <v>216</v>
      </c>
      <c r="H476" s="5" t="s">
        <v>216</v>
      </c>
      <c r="I476" s="5" t="s">
        <v>216</v>
      </c>
      <c r="J476" s="5">
        <v>2377937.5</v>
      </c>
      <c r="K476" s="5" t="s">
        <v>216</v>
      </c>
      <c r="L476" s="5" t="s">
        <v>216</v>
      </c>
      <c r="M476" s="5" t="s">
        <v>216</v>
      </c>
      <c r="N476" s="5" t="s">
        <v>216</v>
      </c>
      <c r="O476" s="5" t="s">
        <v>216</v>
      </c>
      <c r="P476" s="5" t="s">
        <v>216</v>
      </c>
      <c r="Q476" s="5" t="s">
        <v>216</v>
      </c>
      <c r="R476" s="5" t="s">
        <v>216</v>
      </c>
      <c r="S476" s="5">
        <v>2127475</v>
      </c>
      <c r="T476" s="5">
        <v>2178717.5</v>
      </c>
      <c r="U476" s="5">
        <v>2190460</v>
      </c>
      <c r="V476" s="5">
        <v>2375875</v>
      </c>
      <c r="W476" s="5">
        <v>2566687.5</v>
      </c>
      <c r="X476" s="5">
        <v>5000</v>
      </c>
      <c r="Y476" s="5">
        <v>5160</v>
      </c>
    </row>
    <row r="477" spans="1:25" x14ac:dyDescent="0.25">
      <c r="A477" s="4" t="s">
        <v>35711</v>
      </c>
      <c r="B477" s="4" t="s">
        <v>35474</v>
      </c>
      <c r="C477" s="4" t="s">
        <v>3557</v>
      </c>
      <c r="D477" s="1" t="s">
        <v>11868</v>
      </c>
      <c r="E477" s="5" t="s">
        <v>216</v>
      </c>
      <c r="F477" s="5" t="s">
        <v>216</v>
      </c>
      <c r="G477" s="5" t="s">
        <v>216</v>
      </c>
      <c r="H477" s="5" t="s">
        <v>216</v>
      </c>
      <c r="I477" s="5" t="s">
        <v>216</v>
      </c>
      <c r="J477" s="5">
        <v>490013</v>
      </c>
      <c r="K477" s="5" t="s">
        <v>216</v>
      </c>
      <c r="L477" s="5" t="s">
        <v>216</v>
      </c>
      <c r="M477" s="5" t="s">
        <v>216</v>
      </c>
      <c r="N477" s="5" t="s">
        <v>216</v>
      </c>
      <c r="O477" s="5" t="s">
        <v>216</v>
      </c>
      <c r="P477" s="5" t="s">
        <v>216</v>
      </c>
      <c r="Q477" s="5" t="s">
        <v>216</v>
      </c>
      <c r="R477" s="5" t="s">
        <v>216</v>
      </c>
      <c r="S477" s="5">
        <v>416774</v>
      </c>
      <c r="T477" s="5">
        <v>426421</v>
      </c>
      <c r="U477" s="5">
        <v>434980</v>
      </c>
      <c r="V477" s="5">
        <v>464820</v>
      </c>
      <c r="W477" s="5">
        <v>505092</v>
      </c>
      <c r="X477" s="5">
        <v>5000</v>
      </c>
      <c r="Y477" s="5">
        <v>5097</v>
      </c>
    </row>
    <row r="478" spans="1:25" x14ac:dyDescent="0.25">
      <c r="A478" s="4" t="s">
        <v>35712</v>
      </c>
      <c r="B478" s="4" t="s">
        <v>35474</v>
      </c>
      <c r="C478" s="4" t="s">
        <v>3560</v>
      </c>
      <c r="D478" s="1" t="s">
        <v>11869</v>
      </c>
      <c r="E478" s="5" t="s">
        <v>216</v>
      </c>
      <c r="F478" s="5" t="s">
        <v>216</v>
      </c>
      <c r="G478" s="5" t="s">
        <v>216</v>
      </c>
      <c r="H478" s="5" t="s">
        <v>216</v>
      </c>
      <c r="I478" s="5" t="s">
        <v>216</v>
      </c>
      <c r="J478" s="5">
        <v>1152120</v>
      </c>
      <c r="K478" s="5" t="s">
        <v>216</v>
      </c>
      <c r="L478" s="5" t="s">
        <v>216</v>
      </c>
      <c r="M478" s="5" t="s">
        <v>216</v>
      </c>
      <c r="N478" s="5" t="s">
        <v>216</v>
      </c>
      <c r="O478" s="5" t="s">
        <v>216</v>
      </c>
      <c r="P478" s="5" t="s">
        <v>216</v>
      </c>
      <c r="Q478" s="5" t="s">
        <v>216</v>
      </c>
      <c r="R478" s="5" t="s">
        <v>216</v>
      </c>
      <c r="S478" s="5">
        <v>1171563</v>
      </c>
      <c r="T478" s="5">
        <v>1154871</v>
      </c>
      <c r="U478" s="5">
        <v>1134993</v>
      </c>
      <c r="V478" s="5">
        <v>1183387</v>
      </c>
      <c r="W478" s="5">
        <v>1254676</v>
      </c>
      <c r="X478" s="5">
        <v>5000</v>
      </c>
      <c r="Y478" s="5">
        <v>5097</v>
      </c>
    </row>
    <row r="479" spans="1:25" x14ac:dyDescent="0.25">
      <c r="A479" s="4" t="s">
        <v>35713</v>
      </c>
      <c r="B479" s="4" t="s">
        <v>35474</v>
      </c>
      <c r="C479" s="4" t="s">
        <v>3563</v>
      </c>
      <c r="D479" s="1" t="s">
        <v>12505</v>
      </c>
      <c r="E479" s="5" t="s">
        <v>216</v>
      </c>
      <c r="F479" s="5" t="s">
        <v>216</v>
      </c>
      <c r="G479" s="5" t="s">
        <v>216</v>
      </c>
      <c r="H479" s="5" t="s">
        <v>216</v>
      </c>
      <c r="I479" s="5" t="s">
        <v>216</v>
      </c>
      <c r="J479" s="5">
        <v>6503.25</v>
      </c>
      <c r="K479" s="5" t="s">
        <v>216</v>
      </c>
      <c r="L479" s="5" t="s">
        <v>216</v>
      </c>
      <c r="M479" s="5" t="s">
        <v>216</v>
      </c>
      <c r="N479" s="5" t="s">
        <v>216</v>
      </c>
      <c r="O479" s="5" t="s">
        <v>216</v>
      </c>
      <c r="P479" s="5" t="s">
        <v>216</v>
      </c>
      <c r="Q479" s="5" t="s">
        <v>216</v>
      </c>
      <c r="R479" s="5" t="s">
        <v>216</v>
      </c>
      <c r="S479" s="5">
        <v>5520.666666666667</v>
      </c>
      <c r="T479" s="5">
        <v>5753.583333333333</v>
      </c>
      <c r="U479" s="5">
        <v>5925.416666666667</v>
      </c>
      <c r="V479" s="5">
        <v>6004.416666666667</v>
      </c>
      <c r="W479" s="5">
        <v>6537.833333333333</v>
      </c>
      <c r="X479" s="5">
        <v>66.666666666666671</v>
      </c>
      <c r="Y479" s="5">
        <v>69.083333333333329</v>
      </c>
    </row>
    <row r="480" spans="1:25" x14ac:dyDescent="0.25">
      <c r="A480" s="4" t="s">
        <v>35714</v>
      </c>
      <c r="B480" s="4" t="s">
        <v>35474</v>
      </c>
      <c r="C480" s="4" t="s">
        <v>9533</v>
      </c>
      <c r="D480" s="1" t="s">
        <v>11871</v>
      </c>
      <c r="E480" s="5" t="s">
        <v>216</v>
      </c>
      <c r="F480" s="5" t="s">
        <v>216</v>
      </c>
      <c r="G480" s="5" t="s">
        <v>216</v>
      </c>
      <c r="H480" s="5" t="s">
        <v>216</v>
      </c>
      <c r="I480" s="5" t="s">
        <v>216</v>
      </c>
      <c r="J480" s="5">
        <v>4338.625</v>
      </c>
      <c r="K480" s="5" t="s">
        <v>216</v>
      </c>
      <c r="L480" s="5" t="s">
        <v>216</v>
      </c>
      <c r="M480" s="5" t="s">
        <v>216</v>
      </c>
      <c r="N480" s="5" t="s">
        <v>216</v>
      </c>
      <c r="O480" s="5" t="s">
        <v>216</v>
      </c>
      <c r="P480" s="5" t="s">
        <v>216</v>
      </c>
      <c r="Q480" s="5" t="s">
        <v>216</v>
      </c>
      <c r="R480" s="5" t="s">
        <v>216</v>
      </c>
      <c r="S480" s="5">
        <v>5020.9049999999997</v>
      </c>
      <c r="T480" s="5">
        <v>4451.6299999999992</v>
      </c>
      <c r="U480" s="5">
        <v>5436.1350000000002</v>
      </c>
      <c r="V480" s="5">
        <v>6931.4</v>
      </c>
      <c r="W480" s="5">
        <v>6585.4750000000004</v>
      </c>
      <c r="X480" s="5">
        <v>6438.2550000000001</v>
      </c>
      <c r="Y480" s="5">
        <v>6392.8864745000001</v>
      </c>
    </row>
  </sheetData>
  <autoFilter ref="A1:Y480"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526"/>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9996</v>
      </c>
      <c r="B2" s="4" t="s">
        <v>35715</v>
      </c>
      <c r="C2" s="4" t="s">
        <v>11873</v>
      </c>
      <c r="D2" s="1" t="s">
        <v>35716</v>
      </c>
      <c r="E2" s="5" t="s">
        <v>35717</v>
      </c>
      <c r="F2" s="5" t="s">
        <v>35718</v>
      </c>
      <c r="G2" s="5" t="s">
        <v>12672</v>
      </c>
      <c r="H2" s="5" t="s">
        <v>9888</v>
      </c>
      <c r="I2" s="5" t="s">
        <v>27808</v>
      </c>
      <c r="J2" s="5" t="s">
        <v>10017</v>
      </c>
      <c r="K2" s="5" t="s">
        <v>10017</v>
      </c>
      <c r="L2" s="5" t="s">
        <v>10017</v>
      </c>
      <c r="M2" s="5" t="s">
        <v>10017</v>
      </c>
      <c r="N2" s="5" t="s">
        <v>12691</v>
      </c>
      <c r="O2" s="5" t="s">
        <v>12680</v>
      </c>
      <c r="P2" s="5" t="s">
        <v>35719</v>
      </c>
      <c r="Q2" s="5" t="s">
        <v>12697</v>
      </c>
      <c r="R2" s="5" t="s">
        <v>760</v>
      </c>
      <c r="S2" s="5" t="s">
        <v>35720</v>
      </c>
      <c r="T2" s="5" t="s">
        <v>35721</v>
      </c>
      <c r="U2" s="5" t="s">
        <v>35722</v>
      </c>
      <c r="V2" s="5" t="s">
        <v>9895</v>
      </c>
      <c r="W2" s="5" t="s">
        <v>15557</v>
      </c>
      <c r="X2" s="5" t="s">
        <v>27341</v>
      </c>
    </row>
    <row r="3" spans="1:24" x14ac:dyDescent="0.25">
      <c r="A3" s="4" t="s">
        <v>10000</v>
      </c>
      <c r="B3" s="4" t="s">
        <v>35715</v>
      </c>
      <c r="C3" s="4" t="s">
        <v>27591</v>
      </c>
      <c r="D3" s="1" t="s">
        <v>35723</v>
      </c>
      <c r="E3" s="5">
        <v>0</v>
      </c>
      <c r="F3" s="5" t="s">
        <v>35724</v>
      </c>
      <c r="G3" s="5" t="s">
        <v>35725</v>
      </c>
      <c r="H3" s="5" t="s">
        <v>35726</v>
      </c>
      <c r="I3" s="5" t="s">
        <v>35726</v>
      </c>
      <c r="J3" s="5" t="s">
        <v>35726</v>
      </c>
      <c r="K3" s="5" t="s">
        <v>35726</v>
      </c>
      <c r="L3" s="5" t="s">
        <v>35726</v>
      </c>
      <c r="M3" s="5" t="s">
        <v>35726</v>
      </c>
      <c r="N3" s="5" t="s">
        <v>35726</v>
      </c>
      <c r="O3" s="5" t="s">
        <v>35726</v>
      </c>
      <c r="P3" s="5" t="s">
        <v>35727</v>
      </c>
      <c r="Q3" s="5" t="s">
        <v>35728</v>
      </c>
      <c r="R3" s="5" t="s">
        <v>35729</v>
      </c>
      <c r="S3" s="5" t="s">
        <v>35730</v>
      </c>
      <c r="T3" s="5" t="s">
        <v>35730</v>
      </c>
      <c r="U3" s="5" t="s">
        <v>35731</v>
      </c>
      <c r="V3" s="5" t="s">
        <v>35732</v>
      </c>
      <c r="W3" s="5" t="s">
        <v>35733</v>
      </c>
      <c r="X3" s="5" t="s">
        <v>35734</v>
      </c>
    </row>
    <row r="4" spans="1:24" ht="25.5" x14ac:dyDescent="0.25">
      <c r="A4" s="4" t="s">
        <v>10003</v>
      </c>
      <c r="B4" s="4" t="s">
        <v>35715</v>
      </c>
      <c r="C4" s="4" t="s">
        <v>35735</v>
      </c>
      <c r="D4" s="1" t="s">
        <v>35736</v>
      </c>
      <c r="E4" s="5">
        <v>0</v>
      </c>
      <c r="F4" s="5">
        <v>0</v>
      </c>
      <c r="G4" s="5">
        <v>0</v>
      </c>
      <c r="H4" s="5">
        <v>0</v>
      </c>
      <c r="I4" s="5">
        <v>0</v>
      </c>
      <c r="J4" s="5" t="s">
        <v>27808</v>
      </c>
      <c r="K4" s="5" t="s">
        <v>27808</v>
      </c>
      <c r="L4" s="5" t="s">
        <v>27808</v>
      </c>
      <c r="M4" s="5" t="s">
        <v>27808</v>
      </c>
      <c r="N4" s="5" t="s">
        <v>27808</v>
      </c>
      <c r="O4" s="5" t="s">
        <v>27808</v>
      </c>
      <c r="P4" s="5" t="s">
        <v>27808</v>
      </c>
      <c r="Q4" s="5" t="s">
        <v>27808</v>
      </c>
      <c r="R4" s="5" t="s">
        <v>27808</v>
      </c>
      <c r="S4" s="5" t="s">
        <v>27808</v>
      </c>
      <c r="T4" s="5" t="s">
        <v>27808</v>
      </c>
      <c r="U4" s="5" t="s">
        <v>27808</v>
      </c>
      <c r="V4" s="5" t="s">
        <v>27808</v>
      </c>
      <c r="W4" s="5" t="s">
        <v>27808</v>
      </c>
      <c r="X4" s="5" t="s">
        <v>27808</v>
      </c>
    </row>
    <row r="5" spans="1:24" x14ac:dyDescent="0.25">
      <c r="A5" s="4" t="s">
        <v>10004</v>
      </c>
      <c r="B5" s="4" t="s">
        <v>35715</v>
      </c>
      <c r="C5" s="4" t="s">
        <v>208</v>
      </c>
      <c r="D5" s="1" t="s">
        <v>35737</v>
      </c>
      <c r="E5" s="5">
        <v>40</v>
      </c>
      <c r="F5" s="5">
        <v>40</v>
      </c>
      <c r="G5" s="5">
        <v>40</v>
      </c>
      <c r="H5" s="5">
        <v>40</v>
      </c>
      <c r="I5" s="5">
        <v>40</v>
      </c>
      <c r="J5" s="5">
        <v>40</v>
      </c>
      <c r="K5" s="5">
        <v>40</v>
      </c>
      <c r="L5" s="5">
        <v>40</v>
      </c>
      <c r="M5" s="5">
        <v>40</v>
      </c>
      <c r="N5" s="5">
        <v>40</v>
      </c>
      <c r="O5" s="5">
        <v>40</v>
      </c>
      <c r="P5" s="5">
        <v>40</v>
      </c>
      <c r="Q5" s="5">
        <v>40</v>
      </c>
      <c r="R5" s="5">
        <v>40</v>
      </c>
      <c r="S5" s="5">
        <v>40</v>
      </c>
      <c r="T5" s="5">
        <v>40</v>
      </c>
      <c r="U5" s="5">
        <v>40</v>
      </c>
      <c r="V5" s="5">
        <v>40</v>
      </c>
      <c r="W5" s="5">
        <v>40</v>
      </c>
      <c r="X5" s="5">
        <v>40</v>
      </c>
    </row>
    <row r="6" spans="1:24" x14ac:dyDescent="0.25">
      <c r="A6" s="4" t="s">
        <v>31052</v>
      </c>
      <c r="B6" s="4" t="s">
        <v>35715</v>
      </c>
      <c r="C6" s="4" t="s">
        <v>35738</v>
      </c>
      <c r="D6" s="1" t="s">
        <v>35739</v>
      </c>
      <c r="E6" s="5" t="s">
        <v>35740</v>
      </c>
      <c r="F6" s="5" t="s">
        <v>35741</v>
      </c>
      <c r="G6" s="5" t="s">
        <v>35742</v>
      </c>
      <c r="H6" s="5" t="s">
        <v>35743</v>
      </c>
      <c r="I6" s="5" t="s">
        <v>35744</v>
      </c>
      <c r="J6" s="5" t="s">
        <v>35744</v>
      </c>
      <c r="K6" s="5" t="s">
        <v>35745</v>
      </c>
      <c r="L6" s="5" t="s">
        <v>35746</v>
      </c>
      <c r="M6" s="5" t="s">
        <v>35747</v>
      </c>
      <c r="N6" s="5" t="s">
        <v>35748</v>
      </c>
      <c r="O6" s="5" t="s">
        <v>35749</v>
      </c>
      <c r="P6" s="5" t="s">
        <v>35750</v>
      </c>
      <c r="Q6" s="5" t="s">
        <v>35751</v>
      </c>
      <c r="R6" s="5" t="s">
        <v>35752</v>
      </c>
      <c r="S6" s="5" t="s">
        <v>35753</v>
      </c>
      <c r="T6" s="5" t="s">
        <v>35753</v>
      </c>
      <c r="U6" s="5" t="s">
        <v>35754</v>
      </c>
      <c r="V6" s="5">
        <v>228.06</v>
      </c>
      <c r="W6" s="5" t="s">
        <v>35755</v>
      </c>
      <c r="X6" s="5" t="s">
        <v>35756</v>
      </c>
    </row>
    <row r="7" spans="1:24" x14ac:dyDescent="0.25">
      <c r="A7" s="4" t="s">
        <v>31061</v>
      </c>
      <c r="B7" s="4" t="s">
        <v>35715</v>
      </c>
      <c r="C7" s="4" t="s">
        <v>35757</v>
      </c>
      <c r="D7" s="1" t="s">
        <v>35758</v>
      </c>
      <c r="E7" s="5" t="s">
        <v>35759</v>
      </c>
      <c r="F7" s="5" t="s">
        <v>35760</v>
      </c>
      <c r="G7" s="5" t="s">
        <v>35761</v>
      </c>
      <c r="H7" s="5" t="s">
        <v>35762</v>
      </c>
      <c r="I7" s="5" t="s">
        <v>35763</v>
      </c>
      <c r="J7" s="5" t="s">
        <v>35763</v>
      </c>
      <c r="K7" s="5" t="s">
        <v>35763</v>
      </c>
      <c r="L7" s="5" t="s">
        <v>35763</v>
      </c>
      <c r="M7" s="5" t="s">
        <v>35763</v>
      </c>
      <c r="N7" s="5" t="s">
        <v>35763</v>
      </c>
      <c r="O7" s="5" t="s">
        <v>35764</v>
      </c>
      <c r="P7" s="5" t="s">
        <v>35765</v>
      </c>
      <c r="Q7" s="5" t="s">
        <v>27877</v>
      </c>
      <c r="R7" s="5" t="s">
        <v>35766</v>
      </c>
      <c r="S7" s="5" t="s">
        <v>35767</v>
      </c>
      <c r="T7" s="5" t="s">
        <v>35767</v>
      </c>
      <c r="U7" s="5" t="s">
        <v>35768</v>
      </c>
      <c r="V7" s="5">
        <v>19.855</v>
      </c>
      <c r="W7" s="5" t="s">
        <v>35769</v>
      </c>
      <c r="X7" s="5" t="s">
        <v>35770</v>
      </c>
    </row>
    <row r="8" spans="1:24" x14ac:dyDescent="0.25">
      <c r="A8" s="4" t="s">
        <v>31069</v>
      </c>
      <c r="B8" s="4" t="s">
        <v>35715</v>
      </c>
      <c r="C8" s="4" t="s">
        <v>35771</v>
      </c>
      <c r="D8" s="1" t="s">
        <v>35772</v>
      </c>
      <c r="E8" s="5" t="s">
        <v>35773</v>
      </c>
      <c r="F8" s="5" t="s">
        <v>35774</v>
      </c>
      <c r="G8" s="5" t="s">
        <v>35775</v>
      </c>
      <c r="H8" s="5" t="s">
        <v>35776</v>
      </c>
      <c r="I8" s="5" t="s">
        <v>35777</v>
      </c>
      <c r="J8" s="5" t="s">
        <v>35777</v>
      </c>
      <c r="K8" s="5" t="s">
        <v>35777</v>
      </c>
      <c r="L8" s="5" t="s">
        <v>35777</v>
      </c>
      <c r="M8" s="5" t="s">
        <v>35777</v>
      </c>
      <c r="N8" s="5" t="s">
        <v>35777</v>
      </c>
      <c r="O8" s="5" t="s">
        <v>35778</v>
      </c>
      <c r="P8" s="5" t="s">
        <v>35779</v>
      </c>
      <c r="Q8" s="5" t="s">
        <v>35780</v>
      </c>
      <c r="R8" s="5" t="s">
        <v>35781</v>
      </c>
      <c r="S8" s="5" t="s">
        <v>35782</v>
      </c>
      <c r="T8" s="5" t="s">
        <v>35782</v>
      </c>
      <c r="U8" s="5" t="s">
        <v>35783</v>
      </c>
      <c r="V8" s="5">
        <v>39.695</v>
      </c>
      <c r="W8" s="5" t="s">
        <v>35784</v>
      </c>
      <c r="X8" s="5" t="s">
        <v>35785</v>
      </c>
    </row>
    <row r="9" spans="1:24" x14ac:dyDescent="0.25">
      <c r="A9" s="4" t="s">
        <v>35786</v>
      </c>
      <c r="B9" s="4" t="s">
        <v>35715</v>
      </c>
      <c r="C9" s="4" t="s">
        <v>35787</v>
      </c>
      <c r="D9" s="1" t="s">
        <v>35788</v>
      </c>
      <c r="E9" s="5" t="s">
        <v>35789</v>
      </c>
      <c r="F9" s="5" t="s">
        <v>35790</v>
      </c>
      <c r="G9" s="5" t="s">
        <v>35791</v>
      </c>
      <c r="H9" s="5" t="s">
        <v>35792</v>
      </c>
      <c r="I9" s="5" t="s">
        <v>35793</v>
      </c>
      <c r="J9" s="5" t="s">
        <v>35793</v>
      </c>
      <c r="K9" s="5" t="s">
        <v>35794</v>
      </c>
      <c r="L9" s="5" t="s">
        <v>35795</v>
      </c>
      <c r="M9" s="5" t="s">
        <v>35796</v>
      </c>
      <c r="N9" s="5" t="s">
        <v>35797</v>
      </c>
      <c r="O9" s="5" t="s">
        <v>35798</v>
      </c>
      <c r="P9" s="5" t="s">
        <v>35799</v>
      </c>
      <c r="Q9" s="5" t="s">
        <v>35800</v>
      </c>
      <c r="R9" s="5" t="s">
        <v>35801</v>
      </c>
      <c r="S9" s="5" t="s">
        <v>35802</v>
      </c>
      <c r="T9" s="5" t="s">
        <v>35802</v>
      </c>
      <c r="U9" s="5" t="s">
        <v>35803</v>
      </c>
      <c r="V9" s="5" t="s">
        <v>35804</v>
      </c>
      <c r="W9" s="5" t="s">
        <v>35805</v>
      </c>
      <c r="X9" s="5" t="s">
        <v>35806</v>
      </c>
    </row>
    <row r="10" spans="1:24" x14ac:dyDescent="0.25">
      <c r="A10" s="4" t="s">
        <v>35807</v>
      </c>
      <c r="B10" s="4" t="s">
        <v>35715</v>
      </c>
      <c r="C10" s="4" t="s">
        <v>35808</v>
      </c>
      <c r="D10" s="1" t="s">
        <v>35809</v>
      </c>
      <c r="E10" s="5" t="s">
        <v>35810</v>
      </c>
      <c r="F10" s="5" t="s">
        <v>35811</v>
      </c>
      <c r="G10" s="5" t="s">
        <v>35812</v>
      </c>
      <c r="H10" s="5" t="s">
        <v>35813</v>
      </c>
      <c r="I10" s="5" t="s">
        <v>35814</v>
      </c>
      <c r="J10" s="5" t="s">
        <v>35814</v>
      </c>
      <c r="K10" s="5" t="s">
        <v>35814</v>
      </c>
      <c r="L10" s="5" t="s">
        <v>35814</v>
      </c>
      <c r="M10" s="5" t="s">
        <v>35814</v>
      </c>
      <c r="N10" s="5" t="s">
        <v>35814</v>
      </c>
      <c r="O10" s="5" t="s">
        <v>35815</v>
      </c>
      <c r="P10" s="5" t="s">
        <v>35816</v>
      </c>
      <c r="Q10" s="5" t="s">
        <v>35817</v>
      </c>
      <c r="R10" s="5" t="s">
        <v>35818</v>
      </c>
      <c r="S10" s="5" t="s">
        <v>35819</v>
      </c>
      <c r="T10" s="5" t="s">
        <v>35819</v>
      </c>
      <c r="U10" s="5" t="s">
        <v>35820</v>
      </c>
      <c r="V10" s="5">
        <v>310.97500000000002</v>
      </c>
      <c r="W10" s="5" t="s">
        <v>35821</v>
      </c>
      <c r="X10" s="5" t="s">
        <v>35822</v>
      </c>
    </row>
    <row r="11" spans="1:24" x14ac:dyDescent="0.25">
      <c r="A11" s="4" t="s">
        <v>35823</v>
      </c>
      <c r="B11" s="4" t="s">
        <v>35715</v>
      </c>
      <c r="C11" s="4" t="s">
        <v>35824</v>
      </c>
      <c r="D11" s="1" t="s">
        <v>35825</v>
      </c>
      <c r="E11" s="5" t="s">
        <v>35826</v>
      </c>
      <c r="F11" s="5" t="s">
        <v>35827</v>
      </c>
      <c r="G11" s="5" t="s">
        <v>35828</v>
      </c>
      <c r="H11" s="5" t="s">
        <v>35829</v>
      </c>
      <c r="I11" s="5" t="s">
        <v>35830</v>
      </c>
      <c r="J11" s="5" t="s">
        <v>35830</v>
      </c>
      <c r="K11" s="5" t="s">
        <v>35830</v>
      </c>
      <c r="L11" s="5" t="s">
        <v>35830</v>
      </c>
      <c r="M11" s="5" t="s">
        <v>35830</v>
      </c>
      <c r="N11" s="5" t="s">
        <v>35830</v>
      </c>
      <c r="O11" s="5" t="s">
        <v>35831</v>
      </c>
      <c r="P11" s="5" t="s">
        <v>35832</v>
      </c>
      <c r="Q11" s="5" t="s">
        <v>35833</v>
      </c>
      <c r="R11" s="5" t="s">
        <v>35834</v>
      </c>
      <c r="S11" s="5" t="s">
        <v>35835</v>
      </c>
      <c r="T11" s="5" t="s">
        <v>35835</v>
      </c>
      <c r="U11" s="5" t="s">
        <v>35836</v>
      </c>
      <c r="V11" s="5">
        <v>343.15499999999997</v>
      </c>
      <c r="W11" s="5" t="s">
        <v>35837</v>
      </c>
      <c r="X11" s="5" t="s">
        <v>35838</v>
      </c>
    </row>
    <row r="12" spans="1:24" x14ac:dyDescent="0.25">
      <c r="A12" s="4" t="s">
        <v>35839</v>
      </c>
      <c r="B12" s="4" t="s">
        <v>35715</v>
      </c>
      <c r="C12" s="4" t="s">
        <v>35840</v>
      </c>
      <c r="D12" s="1" t="s">
        <v>35841</v>
      </c>
      <c r="E12" s="5" t="s">
        <v>35842</v>
      </c>
      <c r="F12" s="5" t="s">
        <v>24203</v>
      </c>
      <c r="G12" s="5" t="s">
        <v>35843</v>
      </c>
      <c r="H12" s="5" t="s">
        <v>35844</v>
      </c>
      <c r="I12" s="5" t="s">
        <v>35845</v>
      </c>
      <c r="J12" s="5" t="s">
        <v>35845</v>
      </c>
      <c r="K12" s="5" t="s">
        <v>35845</v>
      </c>
      <c r="L12" s="5" t="s">
        <v>35845</v>
      </c>
      <c r="M12" s="5" t="s">
        <v>35845</v>
      </c>
      <c r="N12" s="5" t="s">
        <v>35845</v>
      </c>
      <c r="O12" s="5" t="s">
        <v>35846</v>
      </c>
      <c r="P12" s="5" t="s">
        <v>35847</v>
      </c>
      <c r="Q12" s="5" t="s">
        <v>35848</v>
      </c>
      <c r="R12" s="5" t="s">
        <v>35849</v>
      </c>
      <c r="S12" s="5" t="s">
        <v>35850</v>
      </c>
      <c r="T12" s="5" t="s">
        <v>35850</v>
      </c>
      <c r="U12" s="5" t="s">
        <v>35851</v>
      </c>
      <c r="V12" s="5">
        <v>428.93</v>
      </c>
      <c r="W12" s="5" t="s">
        <v>35852</v>
      </c>
      <c r="X12" s="5" t="s">
        <v>35853</v>
      </c>
    </row>
    <row r="13" spans="1:24" ht="25.5" x14ac:dyDescent="0.25">
      <c r="A13" s="4" t="s">
        <v>35854</v>
      </c>
      <c r="B13" s="4" t="s">
        <v>35715</v>
      </c>
      <c r="C13" s="4" t="s">
        <v>35855</v>
      </c>
      <c r="D13" s="1" t="s">
        <v>35856</v>
      </c>
      <c r="E13" s="5">
        <v>15</v>
      </c>
      <c r="F13" s="5">
        <v>15</v>
      </c>
      <c r="G13" s="5">
        <v>15</v>
      </c>
      <c r="H13" s="5">
        <v>15</v>
      </c>
      <c r="I13" s="5">
        <v>15</v>
      </c>
      <c r="J13" s="5">
        <v>15</v>
      </c>
      <c r="K13" s="5">
        <v>12</v>
      </c>
      <c r="L13" s="5">
        <v>12</v>
      </c>
      <c r="M13" s="5">
        <v>12</v>
      </c>
      <c r="N13" s="5">
        <v>12</v>
      </c>
      <c r="O13" s="5">
        <v>12</v>
      </c>
      <c r="P13" s="5">
        <v>12</v>
      </c>
      <c r="Q13" s="5">
        <v>12</v>
      </c>
      <c r="R13" s="5">
        <v>12</v>
      </c>
      <c r="S13" s="5">
        <v>12</v>
      </c>
      <c r="T13" s="5">
        <v>12</v>
      </c>
      <c r="U13" s="5">
        <v>12</v>
      </c>
      <c r="V13" s="5">
        <v>12</v>
      </c>
      <c r="W13" s="5">
        <v>12</v>
      </c>
      <c r="X13" s="5">
        <v>12</v>
      </c>
    </row>
    <row r="14" spans="1:24" x14ac:dyDescent="0.25">
      <c r="A14" s="4" t="s">
        <v>35857</v>
      </c>
      <c r="B14" s="4" t="s">
        <v>35715</v>
      </c>
      <c r="C14" s="4" t="s">
        <v>35858</v>
      </c>
      <c r="D14" s="1" t="s">
        <v>16989</v>
      </c>
      <c r="E14" s="5">
        <v>24</v>
      </c>
      <c r="F14" s="5">
        <v>24</v>
      </c>
      <c r="G14" s="5">
        <v>24</v>
      </c>
      <c r="H14" s="5">
        <v>24</v>
      </c>
      <c r="I14" s="5">
        <v>24</v>
      </c>
      <c r="J14" s="5">
        <v>24</v>
      </c>
      <c r="K14" s="5">
        <v>24</v>
      </c>
      <c r="L14" s="5">
        <v>24</v>
      </c>
      <c r="M14" s="5">
        <v>24</v>
      </c>
      <c r="N14" s="5">
        <v>24</v>
      </c>
      <c r="O14" s="5">
        <v>24</v>
      </c>
      <c r="P14" s="5">
        <v>24</v>
      </c>
      <c r="Q14" s="5">
        <v>24</v>
      </c>
      <c r="R14" s="5">
        <v>24</v>
      </c>
      <c r="S14" s="5">
        <v>24</v>
      </c>
      <c r="T14" s="5">
        <v>24</v>
      </c>
      <c r="U14" s="5">
        <v>24</v>
      </c>
      <c r="V14" s="5">
        <v>24</v>
      </c>
      <c r="W14" s="5">
        <v>24</v>
      </c>
      <c r="X14" s="5">
        <v>24</v>
      </c>
    </row>
    <row r="15" spans="1:24" ht="25.5" x14ac:dyDescent="0.25">
      <c r="A15" s="4" t="s">
        <v>35859</v>
      </c>
      <c r="B15" s="4" t="s">
        <v>35715</v>
      </c>
      <c r="C15" s="4" t="s">
        <v>35860</v>
      </c>
      <c r="D15" s="1" t="s">
        <v>35856</v>
      </c>
      <c r="E15" s="5">
        <v>6</v>
      </c>
      <c r="F15" s="5">
        <v>6</v>
      </c>
      <c r="G15" s="5">
        <v>6</v>
      </c>
      <c r="H15" s="5">
        <v>6</v>
      </c>
      <c r="I15" s="5">
        <v>6</v>
      </c>
      <c r="J15" s="5">
        <v>6</v>
      </c>
      <c r="K15" s="5">
        <v>6</v>
      </c>
      <c r="L15" s="5">
        <v>6</v>
      </c>
      <c r="M15" s="5">
        <v>6</v>
      </c>
      <c r="N15" s="5">
        <v>6</v>
      </c>
      <c r="O15" s="5">
        <v>6</v>
      </c>
      <c r="P15" s="5">
        <v>6</v>
      </c>
      <c r="Q15" s="5">
        <v>6</v>
      </c>
      <c r="R15" s="5">
        <v>6</v>
      </c>
      <c r="S15" s="5">
        <v>6</v>
      </c>
      <c r="T15" s="5">
        <v>6</v>
      </c>
      <c r="U15" s="5">
        <v>6</v>
      </c>
      <c r="V15" s="5">
        <v>6</v>
      </c>
      <c r="W15" s="5">
        <v>6</v>
      </c>
      <c r="X15" s="5">
        <v>6</v>
      </c>
    </row>
    <row r="16" spans="1:24" x14ac:dyDescent="0.25">
      <c r="A16" s="4" t="s">
        <v>35861</v>
      </c>
      <c r="B16" s="4" t="s">
        <v>35715</v>
      </c>
      <c r="C16" s="4" t="s">
        <v>35862</v>
      </c>
      <c r="D16" s="1" t="s">
        <v>16989</v>
      </c>
      <c r="E16" s="5">
        <v>12</v>
      </c>
      <c r="F16" s="5">
        <v>12</v>
      </c>
      <c r="G16" s="5">
        <v>12</v>
      </c>
      <c r="H16" s="5">
        <v>12</v>
      </c>
      <c r="I16" s="5">
        <v>12</v>
      </c>
      <c r="J16" s="5">
        <v>12</v>
      </c>
      <c r="K16" s="5">
        <v>12</v>
      </c>
      <c r="L16" s="5">
        <v>12</v>
      </c>
      <c r="M16" s="5">
        <v>12</v>
      </c>
      <c r="N16" s="5">
        <v>12</v>
      </c>
      <c r="O16" s="5">
        <v>12</v>
      </c>
      <c r="P16" s="5">
        <v>12</v>
      </c>
      <c r="Q16" s="5">
        <v>12</v>
      </c>
      <c r="R16" s="5">
        <v>12</v>
      </c>
      <c r="S16" s="5">
        <v>12</v>
      </c>
      <c r="T16" s="5">
        <v>12</v>
      </c>
      <c r="U16" s="5">
        <v>12</v>
      </c>
      <c r="V16" s="5">
        <v>12</v>
      </c>
      <c r="W16" s="5">
        <v>12</v>
      </c>
      <c r="X16" s="5">
        <v>12</v>
      </c>
    </row>
    <row r="17" spans="1:24" x14ac:dyDescent="0.25">
      <c r="A17" s="4" t="s">
        <v>35863</v>
      </c>
      <c r="B17" s="4" t="s">
        <v>35715</v>
      </c>
      <c r="C17" s="4" t="s">
        <v>9945</v>
      </c>
      <c r="D17" s="1" t="s">
        <v>35864</v>
      </c>
      <c r="E17" s="5" t="s">
        <v>216</v>
      </c>
      <c r="F17" s="5" t="s">
        <v>216</v>
      </c>
      <c r="G17" s="5" t="s">
        <v>216</v>
      </c>
      <c r="H17" s="5" t="s">
        <v>216</v>
      </c>
      <c r="I17" s="5" t="s">
        <v>216</v>
      </c>
      <c r="J17" s="5" t="s">
        <v>216</v>
      </c>
      <c r="K17" s="5" t="s">
        <v>216</v>
      </c>
      <c r="L17" s="5" t="s">
        <v>216</v>
      </c>
      <c r="M17" s="5" t="s">
        <v>216</v>
      </c>
      <c r="N17" s="5" t="s">
        <v>216</v>
      </c>
      <c r="O17" s="5" t="s">
        <v>216</v>
      </c>
      <c r="P17" s="5" t="s">
        <v>216</v>
      </c>
      <c r="Q17" s="5" t="s">
        <v>216</v>
      </c>
      <c r="R17" s="5" t="s">
        <v>216</v>
      </c>
      <c r="S17" s="5">
        <v>3</v>
      </c>
      <c r="T17" s="5">
        <v>3</v>
      </c>
      <c r="U17" s="5" t="s">
        <v>216</v>
      </c>
      <c r="V17" s="5" t="s">
        <v>216</v>
      </c>
      <c r="W17" s="5" t="s">
        <v>216</v>
      </c>
      <c r="X17" s="5" t="s">
        <v>216</v>
      </c>
    </row>
    <row r="18" spans="1:24" x14ac:dyDescent="0.25">
      <c r="A18" s="4" t="s">
        <v>35865</v>
      </c>
      <c r="B18" s="4" t="s">
        <v>35715</v>
      </c>
      <c r="C18" s="4" t="s">
        <v>357</v>
      </c>
      <c r="D18" s="1" t="s">
        <v>35866</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t="s">
        <v>216</v>
      </c>
      <c r="S18" s="5">
        <v>6</v>
      </c>
      <c r="T18" s="5">
        <v>6</v>
      </c>
      <c r="U18" s="5" t="s">
        <v>216</v>
      </c>
      <c r="V18" s="5" t="s">
        <v>216</v>
      </c>
      <c r="W18" s="5" t="s">
        <v>216</v>
      </c>
      <c r="X18" s="5" t="s">
        <v>216</v>
      </c>
    </row>
    <row r="19" spans="1:24" x14ac:dyDescent="0.25">
      <c r="A19" s="4" t="s">
        <v>35867</v>
      </c>
      <c r="B19" s="4" t="s">
        <v>35715</v>
      </c>
      <c r="C19" s="4" t="s">
        <v>17305</v>
      </c>
      <c r="D19" s="1" t="s">
        <v>10633</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v>0.66666666666666663</v>
      </c>
      <c r="T19" s="5">
        <v>1</v>
      </c>
      <c r="U19" s="5" t="s">
        <v>216</v>
      </c>
      <c r="V19" s="5" t="s">
        <v>216</v>
      </c>
      <c r="W19" s="5" t="s">
        <v>216</v>
      </c>
      <c r="X19" s="5" t="s">
        <v>216</v>
      </c>
    </row>
    <row r="20" spans="1:24" x14ac:dyDescent="0.25">
      <c r="A20" s="4" t="s">
        <v>35868</v>
      </c>
      <c r="B20" s="4" t="s">
        <v>35715</v>
      </c>
      <c r="C20" s="4" t="s">
        <v>17313</v>
      </c>
      <c r="D20" s="1" t="s">
        <v>10636</v>
      </c>
      <c r="E20" s="5" t="s">
        <v>216</v>
      </c>
      <c r="F20" s="5" t="s">
        <v>216</v>
      </c>
      <c r="G20" s="5" t="s">
        <v>216</v>
      </c>
      <c r="H20" s="5" t="s">
        <v>216</v>
      </c>
      <c r="I20" s="5" t="s">
        <v>216</v>
      </c>
      <c r="J20" s="5" t="s">
        <v>216</v>
      </c>
      <c r="K20" s="5" t="s">
        <v>216</v>
      </c>
      <c r="L20" s="5" t="s">
        <v>216</v>
      </c>
      <c r="M20" s="5" t="s">
        <v>216</v>
      </c>
      <c r="N20" s="5" t="s">
        <v>216</v>
      </c>
      <c r="O20" s="5" t="s">
        <v>216</v>
      </c>
      <c r="P20" s="5" t="s">
        <v>216</v>
      </c>
      <c r="Q20" s="5" t="s">
        <v>216</v>
      </c>
      <c r="R20" s="5" t="s">
        <v>216</v>
      </c>
      <c r="S20" s="5">
        <v>0.7</v>
      </c>
      <c r="T20" s="5">
        <v>0.7</v>
      </c>
      <c r="U20" s="5" t="s">
        <v>216</v>
      </c>
      <c r="V20" s="5" t="s">
        <v>216</v>
      </c>
      <c r="W20" s="5" t="s">
        <v>216</v>
      </c>
      <c r="X20" s="5" t="s">
        <v>216</v>
      </c>
    </row>
    <row r="21" spans="1:24" x14ac:dyDescent="0.25">
      <c r="A21" s="4" t="s">
        <v>35869</v>
      </c>
      <c r="B21" s="4" t="s">
        <v>35715</v>
      </c>
      <c r="C21" s="4" t="s">
        <v>15867</v>
      </c>
      <c r="D21" s="1" t="s">
        <v>10640</v>
      </c>
      <c r="E21" s="5" t="s">
        <v>216</v>
      </c>
      <c r="F21" s="5" t="s">
        <v>216</v>
      </c>
      <c r="G21" s="5" t="s">
        <v>216</v>
      </c>
      <c r="H21" s="5" t="s">
        <v>216</v>
      </c>
      <c r="I21" s="5" t="s">
        <v>216</v>
      </c>
      <c r="J21" s="5" t="s">
        <v>216</v>
      </c>
      <c r="K21" s="5" t="s">
        <v>216</v>
      </c>
      <c r="L21" s="5" t="s">
        <v>216</v>
      </c>
      <c r="M21" s="5" t="s">
        <v>216</v>
      </c>
      <c r="N21" s="5" t="s">
        <v>216</v>
      </c>
      <c r="O21" s="5" t="s">
        <v>216</v>
      </c>
      <c r="P21" s="5" t="s">
        <v>216</v>
      </c>
      <c r="Q21" s="5" t="s">
        <v>216</v>
      </c>
      <c r="R21" s="5" t="s">
        <v>216</v>
      </c>
      <c r="S21" s="5" t="s">
        <v>35720</v>
      </c>
      <c r="T21" s="5" t="s">
        <v>35721</v>
      </c>
      <c r="U21" s="5" t="s">
        <v>216</v>
      </c>
      <c r="V21" s="5" t="s">
        <v>216</v>
      </c>
      <c r="W21" s="5" t="s">
        <v>216</v>
      </c>
      <c r="X21" s="5" t="s">
        <v>216</v>
      </c>
    </row>
    <row r="22" spans="1:24" x14ac:dyDescent="0.25">
      <c r="A22" s="4" t="s">
        <v>35870</v>
      </c>
      <c r="B22" s="4" t="s">
        <v>35715</v>
      </c>
      <c r="C22" s="4" t="s">
        <v>25663</v>
      </c>
      <c r="D22" s="1" t="s">
        <v>10642</v>
      </c>
      <c r="E22" s="5" t="s">
        <v>216</v>
      </c>
      <c r="F22" s="5" t="s">
        <v>216</v>
      </c>
      <c r="G22" s="5" t="s">
        <v>216</v>
      </c>
      <c r="H22" s="5" t="s">
        <v>216</v>
      </c>
      <c r="I22" s="5" t="s">
        <v>216</v>
      </c>
      <c r="J22" s="5" t="s">
        <v>216</v>
      </c>
      <c r="K22" s="5" t="s">
        <v>216</v>
      </c>
      <c r="L22" s="5" t="s">
        <v>216</v>
      </c>
      <c r="M22" s="5" t="s">
        <v>216</v>
      </c>
      <c r="N22" s="5" t="s">
        <v>216</v>
      </c>
      <c r="O22" s="5" t="s">
        <v>216</v>
      </c>
      <c r="P22" s="5" t="s">
        <v>216</v>
      </c>
      <c r="Q22" s="5" t="s">
        <v>216</v>
      </c>
      <c r="R22" s="5" t="s">
        <v>216</v>
      </c>
      <c r="S22" s="5" t="s">
        <v>35871</v>
      </c>
      <c r="T22" s="5" t="s">
        <v>35872</v>
      </c>
      <c r="U22" s="5" t="s">
        <v>216</v>
      </c>
      <c r="V22" s="5" t="s">
        <v>216</v>
      </c>
      <c r="W22" s="5" t="s">
        <v>216</v>
      </c>
      <c r="X22" s="5" t="s">
        <v>216</v>
      </c>
    </row>
    <row r="23" spans="1:24" x14ac:dyDescent="0.25">
      <c r="A23" s="4" t="s">
        <v>35873</v>
      </c>
      <c r="B23" s="4" t="s">
        <v>35715</v>
      </c>
      <c r="C23" s="4" t="s">
        <v>214</v>
      </c>
      <c r="D23" s="1" t="s">
        <v>215</v>
      </c>
      <c r="E23" s="5" t="s">
        <v>216</v>
      </c>
      <c r="F23" s="5" t="s">
        <v>216</v>
      </c>
      <c r="G23" s="5" t="s">
        <v>216</v>
      </c>
      <c r="H23" s="5" t="s">
        <v>216</v>
      </c>
      <c r="I23" s="5">
        <v>1</v>
      </c>
      <c r="J23" s="5" t="s">
        <v>216</v>
      </c>
      <c r="K23" s="5" t="s">
        <v>216</v>
      </c>
      <c r="L23" s="5" t="s">
        <v>216</v>
      </c>
      <c r="M23" s="5" t="s">
        <v>216</v>
      </c>
      <c r="N23" s="5" t="s">
        <v>216</v>
      </c>
      <c r="O23" s="5" t="s">
        <v>216</v>
      </c>
      <c r="P23" s="5" t="s">
        <v>216</v>
      </c>
      <c r="Q23" s="5" t="s">
        <v>216</v>
      </c>
      <c r="R23" s="5">
        <v>1</v>
      </c>
      <c r="S23" s="5">
        <v>1</v>
      </c>
      <c r="T23" s="5">
        <v>1</v>
      </c>
      <c r="U23" s="5">
        <v>1</v>
      </c>
      <c r="V23" s="5">
        <v>1</v>
      </c>
      <c r="W23" s="5">
        <v>1</v>
      </c>
      <c r="X23" s="5">
        <v>1</v>
      </c>
    </row>
    <row r="24" spans="1:24" x14ac:dyDescent="0.25">
      <c r="A24" s="4" t="s">
        <v>35874</v>
      </c>
      <c r="B24" s="4" t="s">
        <v>35715</v>
      </c>
      <c r="C24" s="4" t="s">
        <v>218</v>
      </c>
      <c r="D24" s="1" t="s">
        <v>219</v>
      </c>
      <c r="E24" s="5" t="s">
        <v>216</v>
      </c>
      <c r="F24" s="5" t="s">
        <v>216</v>
      </c>
      <c r="G24" s="5" t="s">
        <v>216</v>
      </c>
      <c r="H24" s="5" t="s">
        <v>216</v>
      </c>
      <c r="I24" s="5">
        <v>0</v>
      </c>
      <c r="J24" s="5" t="s">
        <v>216</v>
      </c>
      <c r="K24" s="5" t="s">
        <v>216</v>
      </c>
      <c r="L24" s="5" t="s">
        <v>216</v>
      </c>
      <c r="M24" s="5" t="s">
        <v>216</v>
      </c>
      <c r="N24" s="5" t="s">
        <v>216</v>
      </c>
      <c r="O24" s="5" t="s">
        <v>216</v>
      </c>
      <c r="P24" s="5" t="s">
        <v>216</v>
      </c>
      <c r="Q24" s="5" t="s">
        <v>216</v>
      </c>
      <c r="R24" s="5">
        <v>0</v>
      </c>
      <c r="S24" s="5">
        <v>0</v>
      </c>
      <c r="T24" s="5">
        <v>0</v>
      </c>
      <c r="U24" s="5">
        <v>0</v>
      </c>
      <c r="V24" s="5">
        <v>0</v>
      </c>
      <c r="W24" s="5">
        <v>0</v>
      </c>
      <c r="X24" s="5">
        <v>0</v>
      </c>
    </row>
    <row r="25" spans="1:24" x14ac:dyDescent="0.25">
      <c r="A25" s="4" t="s">
        <v>35875</v>
      </c>
      <c r="B25" s="4" t="s">
        <v>35715</v>
      </c>
      <c r="C25" s="4" t="s">
        <v>221</v>
      </c>
      <c r="D25" s="1" t="s">
        <v>222</v>
      </c>
      <c r="E25" s="5" t="s">
        <v>216</v>
      </c>
      <c r="F25" s="5" t="s">
        <v>216</v>
      </c>
      <c r="G25" s="5" t="s">
        <v>216</v>
      </c>
      <c r="H25" s="5" t="s">
        <v>216</v>
      </c>
      <c r="I25" s="5">
        <v>0</v>
      </c>
      <c r="J25" s="5" t="s">
        <v>216</v>
      </c>
      <c r="K25" s="5" t="s">
        <v>216</v>
      </c>
      <c r="L25" s="5" t="s">
        <v>216</v>
      </c>
      <c r="M25" s="5" t="s">
        <v>216</v>
      </c>
      <c r="N25" s="5" t="s">
        <v>216</v>
      </c>
      <c r="O25" s="5" t="s">
        <v>216</v>
      </c>
      <c r="P25" s="5" t="s">
        <v>216</v>
      </c>
      <c r="Q25" s="5" t="s">
        <v>216</v>
      </c>
      <c r="R25" s="5">
        <v>0</v>
      </c>
      <c r="S25" s="5">
        <v>0</v>
      </c>
      <c r="T25" s="5">
        <v>0</v>
      </c>
      <c r="U25" s="5">
        <v>0</v>
      </c>
      <c r="V25" s="5">
        <v>0</v>
      </c>
      <c r="W25" s="5">
        <v>0</v>
      </c>
      <c r="X25" s="5">
        <v>0</v>
      </c>
    </row>
    <row r="26" spans="1:24" x14ac:dyDescent="0.25">
      <c r="A26" s="4" t="s">
        <v>35876</v>
      </c>
      <c r="B26" s="4" t="s">
        <v>35715</v>
      </c>
      <c r="C26" s="4" t="s">
        <v>224</v>
      </c>
      <c r="D26" s="1" t="s">
        <v>225</v>
      </c>
      <c r="E26" s="5" t="s">
        <v>216</v>
      </c>
      <c r="F26" s="5" t="s">
        <v>216</v>
      </c>
      <c r="G26" s="5" t="s">
        <v>216</v>
      </c>
      <c r="H26" s="5" t="s">
        <v>216</v>
      </c>
      <c r="I26" s="5">
        <v>0</v>
      </c>
      <c r="J26" s="5" t="s">
        <v>216</v>
      </c>
      <c r="K26" s="5" t="s">
        <v>216</v>
      </c>
      <c r="L26" s="5" t="s">
        <v>216</v>
      </c>
      <c r="M26" s="5" t="s">
        <v>216</v>
      </c>
      <c r="N26" s="5" t="s">
        <v>216</v>
      </c>
      <c r="O26" s="5" t="s">
        <v>216</v>
      </c>
      <c r="P26" s="5" t="s">
        <v>216</v>
      </c>
      <c r="Q26" s="5" t="s">
        <v>216</v>
      </c>
      <c r="R26" s="5">
        <v>0</v>
      </c>
      <c r="S26" s="5">
        <v>0</v>
      </c>
      <c r="T26" s="5">
        <v>0</v>
      </c>
      <c r="U26" s="5">
        <v>0</v>
      </c>
      <c r="V26" s="5">
        <v>0</v>
      </c>
      <c r="W26" s="5">
        <v>0</v>
      </c>
      <c r="X26" s="5">
        <v>0</v>
      </c>
    </row>
    <row r="27" spans="1:24" x14ac:dyDescent="0.25">
      <c r="A27" s="4" t="s">
        <v>35877</v>
      </c>
      <c r="B27" s="4" t="s">
        <v>35715</v>
      </c>
      <c r="C27" s="4" t="s">
        <v>227</v>
      </c>
      <c r="D27" s="1" t="s">
        <v>228</v>
      </c>
      <c r="E27" s="5" t="s">
        <v>216</v>
      </c>
      <c r="F27" s="5" t="s">
        <v>216</v>
      </c>
      <c r="G27" s="5" t="s">
        <v>216</v>
      </c>
      <c r="H27" s="5" t="s">
        <v>216</v>
      </c>
      <c r="I27" s="5">
        <v>0</v>
      </c>
      <c r="J27" s="5" t="s">
        <v>216</v>
      </c>
      <c r="K27" s="5" t="s">
        <v>216</v>
      </c>
      <c r="L27" s="5" t="s">
        <v>216</v>
      </c>
      <c r="M27" s="5" t="s">
        <v>216</v>
      </c>
      <c r="N27" s="5" t="s">
        <v>216</v>
      </c>
      <c r="O27" s="5" t="s">
        <v>216</v>
      </c>
      <c r="P27" s="5" t="s">
        <v>216</v>
      </c>
      <c r="Q27" s="5" t="s">
        <v>216</v>
      </c>
      <c r="R27" s="5">
        <v>0</v>
      </c>
      <c r="S27" s="5">
        <v>0</v>
      </c>
      <c r="T27" s="5">
        <v>0</v>
      </c>
      <c r="U27" s="5">
        <v>0</v>
      </c>
      <c r="V27" s="5">
        <v>0</v>
      </c>
      <c r="W27" s="5">
        <v>0</v>
      </c>
      <c r="X27" s="5">
        <v>0</v>
      </c>
    </row>
    <row r="28" spans="1:24" x14ac:dyDescent="0.25">
      <c r="A28" s="4" t="s">
        <v>35878</v>
      </c>
      <c r="B28" s="4" t="s">
        <v>35715</v>
      </c>
      <c r="C28" s="4" t="s">
        <v>230</v>
      </c>
      <c r="D28" s="1" t="s">
        <v>231</v>
      </c>
      <c r="E28" s="5" t="s">
        <v>216</v>
      </c>
      <c r="F28" s="5" t="s">
        <v>216</v>
      </c>
      <c r="G28" s="5" t="s">
        <v>216</v>
      </c>
      <c r="H28" s="5" t="s">
        <v>216</v>
      </c>
      <c r="I28" s="5">
        <v>0</v>
      </c>
      <c r="J28" s="5" t="s">
        <v>216</v>
      </c>
      <c r="K28" s="5" t="s">
        <v>216</v>
      </c>
      <c r="L28" s="5" t="s">
        <v>216</v>
      </c>
      <c r="M28" s="5" t="s">
        <v>216</v>
      </c>
      <c r="N28" s="5" t="s">
        <v>216</v>
      </c>
      <c r="O28" s="5" t="s">
        <v>216</v>
      </c>
      <c r="P28" s="5" t="s">
        <v>216</v>
      </c>
      <c r="Q28" s="5" t="s">
        <v>216</v>
      </c>
      <c r="R28" s="5">
        <v>0</v>
      </c>
      <c r="S28" s="5">
        <v>0</v>
      </c>
      <c r="T28" s="5">
        <v>0</v>
      </c>
      <c r="U28" s="5">
        <v>0</v>
      </c>
      <c r="V28" s="5">
        <v>0</v>
      </c>
      <c r="W28" s="5">
        <v>0</v>
      </c>
      <c r="X28" s="5">
        <v>0</v>
      </c>
    </row>
    <row r="29" spans="1:24" x14ac:dyDescent="0.25">
      <c r="A29" s="4" t="s">
        <v>35879</v>
      </c>
      <c r="B29" s="4" t="s">
        <v>35715</v>
      </c>
      <c r="C29" s="4" t="s">
        <v>233</v>
      </c>
      <c r="D29" s="1" t="s">
        <v>234</v>
      </c>
      <c r="E29" s="5" t="s">
        <v>216</v>
      </c>
      <c r="F29" s="5" t="s">
        <v>216</v>
      </c>
      <c r="G29" s="5" t="s">
        <v>216</v>
      </c>
      <c r="H29" s="5" t="s">
        <v>216</v>
      </c>
      <c r="I29" s="5">
        <v>0</v>
      </c>
      <c r="J29" s="5" t="s">
        <v>216</v>
      </c>
      <c r="K29" s="5" t="s">
        <v>216</v>
      </c>
      <c r="L29" s="5" t="s">
        <v>216</v>
      </c>
      <c r="M29" s="5" t="s">
        <v>216</v>
      </c>
      <c r="N29" s="5" t="s">
        <v>216</v>
      </c>
      <c r="O29" s="5" t="s">
        <v>216</v>
      </c>
      <c r="P29" s="5" t="s">
        <v>216</v>
      </c>
      <c r="Q29" s="5" t="s">
        <v>216</v>
      </c>
      <c r="R29" s="5">
        <v>0</v>
      </c>
      <c r="S29" s="5">
        <v>0</v>
      </c>
      <c r="T29" s="5">
        <v>0</v>
      </c>
      <c r="U29" s="5">
        <v>0</v>
      </c>
      <c r="V29" s="5">
        <v>0</v>
      </c>
      <c r="W29" s="5">
        <v>0</v>
      </c>
      <c r="X29" s="5">
        <v>0</v>
      </c>
    </row>
    <row r="30" spans="1:24" x14ac:dyDescent="0.25">
      <c r="A30" s="4" t="s">
        <v>35880</v>
      </c>
      <c r="B30" s="4" t="s">
        <v>35715</v>
      </c>
      <c r="C30" s="4" t="s">
        <v>236</v>
      </c>
      <c r="D30" s="1" t="s">
        <v>237</v>
      </c>
      <c r="E30" s="5" t="s">
        <v>216</v>
      </c>
      <c r="F30" s="5" t="s">
        <v>216</v>
      </c>
      <c r="G30" s="5" t="s">
        <v>216</v>
      </c>
      <c r="H30" s="5" t="s">
        <v>216</v>
      </c>
      <c r="I30" s="5">
        <v>0</v>
      </c>
      <c r="J30" s="5" t="s">
        <v>216</v>
      </c>
      <c r="K30" s="5" t="s">
        <v>216</v>
      </c>
      <c r="L30" s="5" t="s">
        <v>216</v>
      </c>
      <c r="M30" s="5" t="s">
        <v>216</v>
      </c>
      <c r="N30" s="5" t="s">
        <v>216</v>
      </c>
      <c r="O30" s="5" t="s">
        <v>216</v>
      </c>
      <c r="P30" s="5" t="s">
        <v>216</v>
      </c>
      <c r="Q30" s="5" t="s">
        <v>216</v>
      </c>
      <c r="R30" s="5">
        <v>0</v>
      </c>
      <c r="S30" s="5">
        <v>0</v>
      </c>
      <c r="T30" s="5">
        <v>0</v>
      </c>
      <c r="U30" s="5">
        <v>0</v>
      </c>
      <c r="V30" s="5">
        <v>0</v>
      </c>
      <c r="W30" s="5">
        <v>0</v>
      </c>
      <c r="X30" s="5">
        <v>0</v>
      </c>
    </row>
    <row r="31" spans="1:24" x14ac:dyDescent="0.25">
      <c r="A31" s="4" t="s">
        <v>35881</v>
      </c>
      <c r="B31" s="4" t="s">
        <v>35715</v>
      </c>
      <c r="C31" s="4" t="s">
        <v>239</v>
      </c>
      <c r="D31" s="1" t="s">
        <v>240</v>
      </c>
      <c r="E31" s="5" t="s">
        <v>216</v>
      </c>
      <c r="F31" s="5" t="s">
        <v>216</v>
      </c>
      <c r="G31" s="5" t="s">
        <v>216</v>
      </c>
      <c r="H31" s="5" t="s">
        <v>216</v>
      </c>
      <c r="I31" s="5">
        <v>0</v>
      </c>
      <c r="J31" s="5" t="s">
        <v>216</v>
      </c>
      <c r="K31" s="5" t="s">
        <v>216</v>
      </c>
      <c r="L31" s="5" t="s">
        <v>216</v>
      </c>
      <c r="M31" s="5" t="s">
        <v>216</v>
      </c>
      <c r="N31" s="5" t="s">
        <v>216</v>
      </c>
      <c r="O31" s="5" t="s">
        <v>216</v>
      </c>
      <c r="P31" s="5" t="s">
        <v>216</v>
      </c>
      <c r="Q31" s="5" t="s">
        <v>216</v>
      </c>
      <c r="R31" s="5">
        <v>0</v>
      </c>
      <c r="S31" s="5">
        <v>0</v>
      </c>
      <c r="T31" s="5">
        <v>0</v>
      </c>
      <c r="U31" s="5">
        <v>0</v>
      </c>
      <c r="V31" s="5">
        <v>0</v>
      </c>
      <c r="W31" s="5">
        <v>0</v>
      </c>
      <c r="X31" s="5">
        <v>0</v>
      </c>
    </row>
    <row r="32" spans="1:24" x14ac:dyDescent="0.25">
      <c r="A32" s="4" t="s">
        <v>35882</v>
      </c>
      <c r="B32" s="4" t="s">
        <v>35715</v>
      </c>
      <c r="C32" s="4" t="s">
        <v>242</v>
      </c>
      <c r="D32" s="1" t="s">
        <v>243</v>
      </c>
      <c r="E32" s="5" t="s">
        <v>216</v>
      </c>
      <c r="F32" s="5" t="s">
        <v>216</v>
      </c>
      <c r="G32" s="5" t="s">
        <v>216</v>
      </c>
      <c r="H32" s="5" t="s">
        <v>216</v>
      </c>
      <c r="I32" s="5">
        <v>0</v>
      </c>
      <c r="J32" s="5" t="s">
        <v>216</v>
      </c>
      <c r="K32" s="5" t="s">
        <v>216</v>
      </c>
      <c r="L32" s="5" t="s">
        <v>216</v>
      </c>
      <c r="M32" s="5" t="s">
        <v>216</v>
      </c>
      <c r="N32" s="5" t="s">
        <v>216</v>
      </c>
      <c r="O32" s="5" t="s">
        <v>216</v>
      </c>
      <c r="P32" s="5" t="s">
        <v>216</v>
      </c>
      <c r="Q32" s="5" t="s">
        <v>216</v>
      </c>
      <c r="R32" s="5">
        <v>0</v>
      </c>
      <c r="S32" s="5">
        <v>0</v>
      </c>
      <c r="T32" s="5">
        <v>0</v>
      </c>
      <c r="U32" s="5">
        <v>0</v>
      </c>
      <c r="V32" s="5">
        <v>0</v>
      </c>
      <c r="W32" s="5">
        <v>0</v>
      </c>
      <c r="X32" s="5">
        <v>0</v>
      </c>
    </row>
    <row r="33" spans="1:24" x14ac:dyDescent="0.25">
      <c r="A33" s="4" t="s">
        <v>35883</v>
      </c>
      <c r="B33" s="4" t="s">
        <v>35715</v>
      </c>
      <c r="C33" s="4" t="s">
        <v>245</v>
      </c>
      <c r="D33" s="1" t="s">
        <v>246</v>
      </c>
      <c r="E33" s="5" t="s">
        <v>216</v>
      </c>
      <c r="F33" s="5" t="s">
        <v>216</v>
      </c>
      <c r="G33" s="5" t="s">
        <v>216</v>
      </c>
      <c r="H33" s="5" t="s">
        <v>216</v>
      </c>
      <c r="I33" s="5">
        <v>0</v>
      </c>
      <c r="J33" s="5" t="s">
        <v>216</v>
      </c>
      <c r="K33" s="5" t="s">
        <v>216</v>
      </c>
      <c r="L33" s="5" t="s">
        <v>216</v>
      </c>
      <c r="M33" s="5" t="s">
        <v>216</v>
      </c>
      <c r="N33" s="5" t="s">
        <v>216</v>
      </c>
      <c r="O33" s="5" t="s">
        <v>216</v>
      </c>
      <c r="P33" s="5" t="s">
        <v>216</v>
      </c>
      <c r="Q33" s="5" t="s">
        <v>216</v>
      </c>
      <c r="R33" s="5">
        <v>0</v>
      </c>
      <c r="S33" s="5">
        <v>0</v>
      </c>
      <c r="T33" s="5">
        <v>0</v>
      </c>
      <c r="U33" s="5">
        <v>0</v>
      </c>
      <c r="V33" s="5">
        <v>0</v>
      </c>
      <c r="W33" s="5">
        <v>0</v>
      </c>
      <c r="X33" s="5">
        <v>0</v>
      </c>
    </row>
    <row r="34" spans="1:24" x14ac:dyDescent="0.25">
      <c r="A34" s="4" t="s">
        <v>35884</v>
      </c>
      <c r="B34" s="4" t="s">
        <v>35715</v>
      </c>
      <c r="C34" s="4" t="s">
        <v>248</v>
      </c>
      <c r="D34" s="1" t="s">
        <v>249</v>
      </c>
      <c r="E34" s="5" t="s">
        <v>216</v>
      </c>
      <c r="F34" s="5" t="s">
        <v>216</v>
      </c>
      <c r="G34" s="5" t="s">
        <v>216</v>
      </c>
      <c r="H34" s="5" t="s">
        <v>216</v>
      </c>
      <c r="I34" s="5">
        <v>0</v>
      </c>
      <c r="J34" s="5" t="s">
        <v>216</v>
      </c>
      <c r="K34" s="5" t="s">
        <v>216</v>
      </c>
      <c r="L34" s="5" t="s">
        <v>216</v>
      </c>
      <c r="M34" s="5" t="s">
        <v>216</v>
      </c>
      <c r="N34" s="5" t="s">
        <v>216</v>
      </c>
      <c r="O34" s="5" t="s">
        <v>216</v>
      </c>
      <c r="P34" s="5" t="s">
        <v>216</v>
      </c>
      <c r="Q34" s="5" t="s">
        <v>216</v>
      </c>
      <c r="R34" s="5">
        <v>0</v>
      </c>
      <c r="S34" s="5">
        <v>0</v>
      </c>
      <c r="T34" s="5">
        <v>0</v>
      </c>
      <c r="U34" s="5">
        <v>0</v>
      </c>
      <c r="V34" s="5">
        <v>0</v>
      </c>
      <c r="W34" s="5">
        <v>0</v>
      </c>
      <c r="X34" s="5">
        <v>0</v>
      </c>
    </row>
    <row r="35" spans="1:24" x14ac:dyDescent="0.25">
      <c r="A35" s="4" t="s">
        <v>35885</v>
      </c>
      <c r="B35" s="4" t="s">
        <v>35715</v>
      </c>
      <c r="C35" s="4" t="s">
        <v>251</v>
      </c>
      <c r="D35" s="1" t="s">
        <v>252</v>
      </c>
      <c r="E35" s="5" t="s">
        <v>216</v>
      </c>
      <c r="F35" s="5" t="s">
        <v>216</v>
      </c>
      <c r="G35" s="5" t="s">
        <v>216</v>
      </c>
      <c r="H35" s="5" t="s">
        <v>216</v>
      </c>
      <c r="I35" s="5">
        <v>0</v>
      </c>
      <c r="J35" s="5" t="s">
        <v>216</v>
      </c>
      <c r="K35" s="5" t="s">
        <v>216</v>
      </c>
      <c r="L35" s="5" t="s">
        <v>216</v>
      </c>
      <c r="M35" s="5" t="s">
        <v>216</v>
      </c>
      <c r="N35" s="5" t="s">
        <v>216</v>
      </c>
      <c r="O35" s="5" t="s">
        <v>216</v>
      </c>
      <c r="P35" s="5" t="s">
        <v>216</v>
      </c>
      <c r="Q35" s="5" t="s">
        <v>216</v>
      </c>
      <c r="R35" s="5">
        <v>0</v>
      </c>
      <c r="S35" s="5">
        <v>0</v>
      </c>
      <c r="T35" s="5">
        <v>0</v>
      </c>
      <c r="U35" s="5">
        <v>0</v>
      </c>
      <c r="V35" s="5">
        <v>0</v>
      </c>
      <c r="W35" s="5">
        <v>0</v>
      </c>
      <c r="X35" s="5">
        <v>0</v>
      </c>
    </row>
    <row r="36" spans="1:24" x14ac:dyDescent="0.25">
      <c r="A36" s="4" t="s">
        <v>35886</v>
      </c>
      <c r="B36" s="4" t="s">
        <v>35715</v>
      </c>
      <c r="C36" s="4" t="s">
        <v>254</v>
      </c>
      <c r="D36" s="1" t="s">
        <v>255</v>
      </c>
      <c r="E36" s="5" t="s">
        <v>216</v>
      </c>
      <c r="F36" s="5" t="s">
        <v>216</v>
      </c>
      <c r="G36" s="5" t="s">
        <v>216</v>
      </c>
      <c r="H36" s="5" t="s">
        <v>216</v>
      </c>
      <c r="I36" s="5">
        <v>0</v>
      </c>
      <c r="J36" s="5" t="s">
        <v>216</v>
      </c>
      <c r="K36" s="5" t="s">
        <v>216</v>
      </c>
      <c r="L36" s="5" t="s">
        <v>216</v>
      </c>
      <c r="M36" s="5" t="s">
        <v>216</v>
      </c>
      <c r="N36" s="5" t="s">
        <v>216</v>
      </c>
      <c r="O36" s="5" t="s">
        <v>216</v>
      </c>
      <c r="P36" s="5" t="s">
        <v>216</v>
      </c>
      <c r="Q36" s="5" t="s">
        <v>216</v>
      </c>
      <c r="R36" s="5">
        <v>0</v>
      </c>
      <c r="S36" s="5">
        <v>0</v>
      </c>
      <c r="T36" s="5">
        <v>0</v>
      </c>
      <c r="U36" s="5">
        <v>0</v>
      </c>
      <c r="V36" s="5">
        <v>0</v>
      </c>
      <c r="W36" s="5">
        <v>0</v>
      </c>
      <c r="X36" s="5">
        <v>0</v>
      </c>
    </row>
    <row r="37" spans="1:24" x14ac:dyDescent="0.25">
      <c r="A37" s="4" t="s">
        <v>35887</v>
      </c>
      <c r="B37" s="4" t="s">
        <v>35715</v>
      </c>
      <c r="C37" s="4" t="s">
        <v>35888</v>
      </c>
      <c r="D37" s="1" t="s">
        <v>9993</v>
      </c>
      <c r="E37" s="5">
        <v>1</v>
      </c>
      <c r="F37" s="5">
        <v>1</v>
      </c>
      <c r="G37" s="5">
        <v>1</v>
      </c>
      <c r="H37" s="5">
        <v>1</v>
      </c>
      <c r="I37" s="5">
        <v>1</v>
      </c>
      <c r="J37" s="5">
        <v>1</v>
      </c>
      <c r="K37" s="5">
        <v>1</v>
      </c>
      <c r="L37" s="5">
        <v>1</v>
      </c>
      <c r="M37" s="5">
        <v>1</v>
      </c>
      <c r="N37" s="5">
        <v>1</v>
      </c>
      <c r="O37" s="5">
        <v>1</v>
      </c>
      <c r="P37" s="5">
        <v>1</v>
      </c>
      <c r="Q37" s="5">
        <v>1</v>
      </c>
      <c r="R37" s="5">
        <v>1</v>
      </c>
      <c r="S37" s="5">
        <v>1</v>
      </c>
      <c r="T37" s="5">
        <v>1</v>
      </c>
      <c r="U37" s="5">
        <v>1</v>
      </c>
      <c r="V37" s="5">
        <v>1</v>
      </c>
      <c r="W37" s="5">
        <v>1</v>
      </c>
      <c r="X37" s="5">
        <v>1</v>
      </c>
    </row>
    <row r="38" spans="1:24" x14ac:dyDescent="0.25">
      <c r="A38" s="4" t="s">
        <v>35889</v>
      </c>
      <c r="B38" s="4" t="s">
        <v>35715</v>
      </c>
      <c r="C38" s="4" t="s">
        <v>35890</v>
      </c>
      <c r="D38" s="1" t="s">
        <v>9993</v>
      </c>
      <c r="E38" s="5">
        <v>1</v>
      </c>
      <c r="F38" s="5">
        <v>1</v>
      </c>
      <c r="G38" s="5">
        <v>1</v>
      </c>
      <c r="H38" s="5">
        <v>1</v>
      </c>
      <c r="I38" s="5">
        <v>1</v>
      </c>
      <c r="J38" s="5">
        <v>1</v>
      </c>
      <c r="K38" s="5">
        <v>1</v>
      </c>
      <c r="L38" s="5">
        <v>1</v>
      </c>
      <c r="M38" s="5">
        <v>1</v>
      </c>
      <c r="N38" s="5">
        <v>1</v>
      </c>
      <c r="O38" s="5">
        <v>1</v>
      </c>
      <c r="P38" s="5">
        <v>1</v>
      </c>
      <c r="Q38" s="5">
        <v>1</v>
      </c>
      <c r="R38" s="5">
        <v>1</v>
      </c>
      <c r="S38" s="5">
        <v>1</v>
      </c>
      <c r="T38" s="5">
        <v>1</v>
      </c>
      <c r="U38" s="5">
        <v>1</v>
      </c>
      <c r="V38" s="5">
        <v>1</v>
      </c>
      <c r="W38" s="5">
        <v>1</v>
      </c>
      <c r="X38" s="5">
        <v>1</v>
      </c>
    </row>
    <row r="39" spans="1:24" x14ac:dyDescent="0.25">
      <c r="A39" s="4" t="s">
        <v>35891</v>
      </c>
      <c r="B39" s="4" t="s">
        <v>35715</v>
      </c>
      <c r="C39" s="4" t="s">
        <v>9992</v>
      </c>
      <c r="D39" s="1" t="s">
        <v>9993</v>
      </c>
      <c r="E39" s="5">
        <v>1</v>
      </c>
      <c r="F39" s="5">
        <v>1</v>
      </c>
      <c r="G39" s="5">
        <v>1</v>
      </c>
      <c r="H39" s="5">
        <v>1</v>
      </c>
      <c r="I39" s="5">
        <v>1</v>
      </c>
      <c r="J39" s="5">
        <v>1</v>
      </c>
      <c r="K39" s="5">
        <v>1</v>
      </c>
      <c r="L39" s="5">
        <v>1</v>
      </c>
      <c r="M39" s="5">
        <v>1</v>
      </c>
      <c r="N39" s="5">
        <v>1</v>
      </c>
      <c r="O39" s="5">
        <v>1</v>
      </c>
      <c r="P39" s="5">
        <v>1</v>
      </c>
      <c r="Q39" s="5">
        <v>1</v>
      </c>
      <c r="R39" s="5">
        <v>1</v>
      </c>
      <c r="S39" s="5">
        <v>1</v>
      </c>
      <c r="T39" s="5">
        <v>1</v>
      </c>
      <c r="U39" s="5">
        <v>1</v>
      </c>
      <c r="V39" s="5">
        <v>1</v>
      </c>
      <c r="W39" s="5">
        <v>1</v>
      </c>
      <c r="X39" s="5">
        <v>1</v>
      </c>
    </row>
    <row r="40" spans="1:24" x14ac:dyDescent="0.25">
      <c r="A40" s="4" t="s">
        <v>35892</v>
      </c>
      <c r="B40" s="4" t="s">
        <v>35715</v>
      </c>
      <c r="C40" s="4" t="s">
        <v>9995</v>
      </c>
      <c r="D40" s="1" t="s">
        <v>9993</v>
      </c>
      <c r="E40" s="5">
        <v>1</v>
      </c>
      <c r="F40" s="5">
        <v>1</v>
      </c>
      <c r="G40" s="5">
        <v>1</v>
      </c>
      <c r="H40" s="5">
        <v>1</v>
      </c>
      <c r="I40" s="5">
        <v>1</v>
      </c>
      <c r="J40" s="5">
        <v>1</v>
      </c>
      <c r="K40" s="5">
        <v>1</v>
      </c>
      <c r="L40" s="5">
        <v>1</v>
      </c>
      <c r="M40" s="5">
        <v>1</v>
      </c>
      <c r="N40" s="5">
        <v>1</v>
      </c>
      <c r="O40" s="5">
        <v>1</v>
      </c>
      <c r="P40" s="5">
        <v>1</v>
      </c>
      <c r="Q40" s="5">
        <v>1</v>
      </c>
      <c r="R40" s="5">
        <v>1</v>
      </c>
      <c r="S40" s="5">
        <v>1</v>
      </c>
      <c r="T40" s="5">
        <v>1</v>
      </c>
      <c r="U40" s="5">
        <v>1</v>
      </c>
      <c r="V40" s="5">
        <v>1</v>
      </c>
      <c r="W40" s="5">
        <v>1</v>
      </c>
      <c r="X40" s="5">
        <v>1</v>
      </c>
    </row>
    <row r="41" spans="1:24" x14ac:dyDescent="0.25">
      <c r="A41" s="4" t="s">
        <v>3734</v>
      </c>
      <c r="B41" s="4" t="s">
        <v>35893</v>
      </c>
      <c r="C41" s="4" t="s">
        <v>263</v>
      </c>
      <c r="D41" s="1" t="s">
        <v>264</v>
      </c>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v>0</v>
      </c>
      <c r="T41" s="5">
        <v>0</v>
      </c>
      <c r="U41" s="5">
        <v>0</v>
      </c>
      <c r="V41" s="5">
        <v>0</v>
      </c>
      <c r="W41" s="5">
        <v>0</v>
      </c>
      <c r="X41" s="5">
        <v>0</v>
      </c>
    </row>
    <row r="42" spans="1:24" x14ac:dyDescent="0.25">
      <c r="A42" s="4" t="s">
        <v>27932</v>
      </c>
      <c r="B42" s="4" t="s">
        <v>35893</v>
      </c>
      <c r="C42" s="4" t="s">
        <v>266</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v>0</v>
      </c>
      <c r="T42" s="5">
        <v>0</v>
      </c>
      <c r="U42" s="5">
        <v>0</v>
      </c>
      <c r="V42" s="5">
        <v>0</v>
      </c>
      <c r="W42" s="5">
        <v>0</v>
      </c>
      <c r="X42" s="5">
        <v>0</v>
      </c>
    </row>
    <row r="43" spans="1:24" x14ac:dyDescent="0.25">
      <c r="A43" s="4" t="s">
        <v>27935</v>
      </c>
      <c r="B43" s="4" t="s">
        <v>35893</v>
      </c>
      <c r="C43" s="4" t="s">
        <v>268</v>
      </c>
      <c r="D43" s="1"/>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v>0</v>
      </c>
      <c r="T43" s="5">
        <v>0</v>
      </c>
      <c r="U43" s="5">
        <v>0</v>
      </c>
      <c r="V43" s="5">
        <v>0</v>
      </c>
      <c r="W43" s="5">
        <v>0</v>
      </c>
      <c r="X43" s="5">
        <v>0</v>
      </c>
    </row>
    <row r="44" spans="1:24" x14ac:dyDescent="0.25">
      <c r="A44" s="4" t="s">
        <v>27937</v>
      </c>
      <c r="B44" s="4" t="s">
        <v>35893</v>
      </c>
      <c r="C44" s="4" t="s">
        <v>270</v>
      </c>
      <c r="D44" s="1"/>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v>0</v>
      </c>
      <c r="T44" s="5">
        <v>0</v>
      </c>
      <c r="U44" s="5">
        <v>0</v>
      </c>
      <c r="V44" s="5">
        <v>0</v>
      </c>
      <c r="W44" s="5">
        <v>0</v>
      </c>
      <c r="X44" s="5">
        <v>0</v>
      </c>
    </row>
    <row r="45" spans="1:24" x14ac:dyDescent="0.25">
      <c r="A45" s="4" t="s">
        <v>27939</v>
      </c>
      <c r="B45" s="4" t="s">
        <v>35893</v>
      </c>
      <c r="C45" s="4" t="s">
        <v>272</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v>0</v>
      </c>
      <c r="T45" s="5">
        <v>0</v>
      </c>
      <c r="U45" s="5">
        <v>0</v>
      </c>
      <c r="V45" s="5">
        <v>0</v>
      </c>
      <c r="W45" s="5">
        <v>0</v>
      </c>
      <c r="X45" s="5">
        <v>0</v>
      </c>
    </row>
    <row r="46" spans="1:24" x14ac:dyDescent="0.25">
      <c r="A46" s="4" t="s">
        <v>27942</v>
      </c>
      <c r="B46" s="4" t="s">
        <v>35893</v>
      </c>
      <c r="C46" s="4" t="s">
        <v>274</v>
      </c>
      <c r="D46" s="1"/>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v>0</v>
      </c>
      <c r="T46" s="5">
        <v>0</v>
      </c>
      <c r="U46" s="5">
        <v>0</v>
      </c>
      <c r="V46" s="5">
        <v>0</v>
      </c>
      <c r="W46" s="5">
        <v>0</v>
      </c>
      <c r="X46" s="5">
        <v>0</v>
      </c>
    </row>
    <row r="47" spans="1:24" x14ac:dyDescent="0.25">
      <c r="A47" s="4" t="s">
        <v>27945</v>
      </c>
      <c r="B47" s="4" t="s">
        <v>35893</v>
      </c>
      <c r="C47" s="4" t="s">
        <v>276</v>
      </c>
      <c r="D47" s="1" t="s">
        <v>277</v>
      </c>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v>0</v>
      </c>
      <c r="T47" s="5">
        <v>0</v>
      </c>
      <c r="U47" s="5">
        <v>0</v>
      </c>
      <c r="V47" s="5">
        <v>0</v>
      </c>
      <c r="W47" s="5">
        <v>0</v>
      </c>
      <c r="X47" s="5">
        <v>0</v>
      </c>
    </row>
    <row r="48" spans="1:24" x14ac:dyDescent="0.25">
      <c r="A48" s="4" t="s">
        <v>31208</v>
      </c>
      <c r="B48" s="4" t="s">
        <v>35893</v>
      </c>
      <c r="C48" s="4" t="s">
        <v>279</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v>0</v>
      </c>
      <c r="T48" s="5">
        <v>0</v>
      </c>
      <c r="U48" s="5">
        <v>0</v>
      </c>
      <c r="V48" s="5">
        <v>0</v>
      </c>
      <c r="W48" s="5">
        <v>0</v>
      </c>
      <c r="X48" s="5">
        <v>0</v>
      </c>
    </row>
    <row r="49" spans="1:24" x14ac:dyDescent="0.25">
      <c r="A49" s="4" t="s">
        <v>31209</v>
      </c>
      <c r="B49" s="4" t="s">
        <v>35893</v>
      </c>
      <c r="C49" s="4" t="s">
        <v>281</v>
      </c>
      <c r="D49" s="1"/>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v>0</v>
      </c>
      <c r="T49" s="5">
        <v>0</v>
      </c>
      <c r="U49" s="5">
        <v>0</v>
      </c>
      <c r="V49" s="5">
        <v>0</v>
      </c>
      <c r="W49" s="5">
        <v>0</v>
      </c>
      <c r="X49" s="5">
        <v>0</v>
      </c>
    </row>
    <row r="50" spans="1:24" x14ac:dyDescent="0.25">
      <c r="A50" s="4" t="s">
        <v>31210</v>
      </c>
      <c r="B50" s="4" t="s">
        <v>35893</v>
      </c>
      <c r="C50" s="4" t="s">
        <v>283</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v>0</v>
      </c>
      <c r="T50" s="5">
        <v>0</v>
      </c>
      <c r="U50" s="5">
        <v>0</v>
      </c>
      <c r="V50" s="5">
        <v>0</v>
      </c>
      <c r="W50" s="5">
        <v>0</v>
      </c>
      <c r="X50" s="5">
        <v>0</v>
      </c>
    </row>
    <row r="51" spans="1:24" x14ac:dyDescent="0.25">
      <c r="A51" s="4" t="s">
        <v>31211</v>
      </c>
      <c r="B51" s="4" t="s">
        <v>35893</v>
      </c>
      <c r="C51" s="4" t="s">
        <v>285</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v>0</v>
      </c>
      <c r="T51" s="5">
        <v>0</v>
      </c>
      <c r="U51" s="5">
        <v>0</v>
      </c>
      <c r="V51" s="5">
        <v>0</v>
      </c>
      <c r="W51" s="5">
        <v>0</v>
      </c>
      <c r="X51" s="5">
        <v>0</v>
      </c>
    </row>
    <row r="52" spans="1:24" x14ac:dyDescent="0.25">
      <c r="A52" s="4" t="s">
        <v>31212</v>
      </c>
      <c r="B52" s="4" t="s">
        <v>35893</v>
      </c>
      <c r="C52" s="4" t="s">
        <v>287</v>
      </c>
      <c r="D52" s="1"/>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v>0</v>
      </c>
      <c r="T52" s="5">
        <v>0</v>
      </c>
      <c r="U52" s="5">
        <v>0</v>
      </c>
      <c r="V52" s="5">
        <v>0</v>
      </c>
      <c r="W52" s="5">
        <v>0</v>
      </c>
      <c r="X52" s="5">
        <v>0</v>
      </c>
    </row>
    <row r="53" spans="1:24" x14ac:dyDescent="0.25">
      <c r="A53" s="4" t="s">
        <v>31213</v>
      </c>
      <c r="B53" s="4" t="s">
        <v>35893</v>
      </c>
      <c r="C53" s="4" t="s">
        <v>289</v>
      </c>
      <c r="D53" s="1" t="s">
        <v>290</v>
      </c>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v>0</v>
      </c>
      <c r="T53" s="5">
        <v>0</v>
      </c>
      <c r="U53" s="5">
        <v>0</v>
      </c>
      <c r="V53" s="5">
        <v>0</v>
      </c>
      <c r="W53" s="5">
        <v>0</v>
      </c>
      <c r="X53" s="5">
        <v>0</v>
      </c>
    </row>
    <row r="54" spans="1:24" x14ac:dyDescent="0.25">
      <c r="A54" s="4" t="s">
        <v>31214</v>
      </c>
      <c r="B54" s="4" t="s">
        <v>35893</v>
      </c>
      <c r="C54" s="4" t="s">
        <v>292</v>
      </c>
      <c r="D54" s="1"/>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v>0</v>
      </c>
      <c r="T54" s="5">
        <v>0</v>
      </c>
      <c r="U54" s="5">
        <v>0</v>
      </c>
      <c r="V54" s="5">
        <v>0</v>
      </c>
      <c r="W54" s="5">
        <v>0</v>
      </c>
      <c r="X54" s="5">
        <v>0</v>
      </c>
    </row>
    <row r="55" spans="1:24" x14ac:dyDescent="0.25">
      <c r="A55" s="4" t="s">
        <v>31215</v>
      </c>
      <c r="B55" s="4" t="s">
        <v>35893</v>
      </c>
      <c r="C55" s="4" t="s">
        <v>294</v>
      </c>
      <c r="D55" s="1" t="s">
        <v>295</v>
      </c>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v>0</v>
      </c>
      <c r="T55" s="5">
        <v>0</v>
      </c>
      <c r="U55" s="5">
        <v>0</v>
      </c>
      <c r="V55" s="5">
        <v>0</v>
      </c>
      <c r="W55" s="5">
        <v>0</v>
      </c>
      <c r="X55" s="5">
        <v>0</v>
      </c>
    </row>
    <row r="56" spans="1:24" x14ac:dyDescent="0.25">
      <c r="A56" s="4" t="s">
        <v>31216</v>
      </c>
      <c r="B56" s="4" t="s">
        <v>35893</v>
      </c>
      <c r="C56" s="4" t="s">
        <v>297</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v>0</v>
      </c>
      <c r="T56" s="5">
        <v>0</v>
      </c>
      <c r="U56" s="5">
        <v>0</v>
      </c>
      <c r="V56" s="5">
        <v>0</v>
      </c>
      <c r="W56" s="5">
        <v>0</v>
      </c>
      <c r="X56" s="5">
        <v>0</v>
      </c>
    </row>
    <row r="57" spans="1:24" x14ac:dyDescent="0.25">
      <c r="A57" s="4" t="s">
        <v>31217</v>
      </c>
      <c r="B57" s="4" t="s">
        <v>35893</v>
      </c>
      <c r="C57" s="4" t="s">
        <v>299</v>
      </c>
      <c r="D57" s="1"/>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v>0</v>
      </c>
      <c r="T57" s="5">
        <v>0</v>
      </c>
      <c r="U57" s="5">
        <v>0</v>
      </c>
      <c r="V57" s="5">
        <v>0</v>
      </c>
      <c r="W57" s="5">
        <v>0</v>
      </c>
      <c r="X57" s="5">
        <v>0</v>
      </c>
    </row>
    <row r="58" spans="1:24" x14ac:dyDescent="0.25">
      <c r="A58" s="4" t="s">
        <v>31218</v>
      </c>
      <c r="B58" s="4" t="s">
        <v>35893</v>
      </c>
      <c r="C58" s="4" t="s">
        <v>301</v>
      </c>
      <c r="D58" s="1" t="s">
        <v>302</v>
      </c>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v>0</v>
      </c>
      <c r="T58" s="5">
        <v>0</v>
      </c>
      <c r="U58" s="5">
        <v>0</v>
      </c>
      <c r="V58" s="5">
        <v>0</v>
      </c>
      <c r="W58" s="5">
        <v>0</v>
      </c>
      <c r="X58" s="5">
        <v>0</v>
      </c>
    </row>
    <row r="59" spans="1:24" x14ac:dyDescent="0.25">
      <c r="A59" s="4" t="s">
        <v>31219</v>
      </c>
      <c r="B59" s="4" t="s">
        <v>35893</v>
      </c>
      <c r="C59" s="4" t="s">
        <v>304</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v>0</v>
      </c>
      <c r="T59" s="5">
        <v>0</v>
      </c>
      <c r="U59" s="5">
        <v>0</v>
      </c>
      <c r="V59" s="5">
        <v>0</v>
      </c>
      <c r="W59" s="5">
        <v>0</v>
      </c>
      <c r="X59" s="5">
        <v>0</v>
      </c>
    </row>
    <row r="60" spans="1:24" x14ac:dyDescent="0.25">
      <c r="A60" s="4" t="s">
        <v>31220</v>
      </c>
      <c r="B60" s="4" t="s">
        <v>35893</v>
      </c>
      <c r="C60" s="4" t="s">
        <v>306</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v>0</v>
      </c>
      <c r="T60" s="5">
        <v>0</v>
      </c>
      <c r="U60" s="5">
        <v>0</v>
      </c>
      <c r="V60" s="5">
        <v>0</v>
      </c>
      <c r="W60" s="5">
        <v>0</v>
      </c>
      <c r="X60" s="5">
        <v>0</v>
      </c>
    </row>
    <row r="61" spans="1:24" x14ac:dyDescent="0.25">
      <c r="A61" s="4" t="s">
        <v>35894</v>
      </c>
      <c r="B61" s="4" t="s">
        <v>35893</v>
      </c>
      <c r="C61" s="4" t="s">
        <v>308</v>
      </c>
      <c r="D61" s="1" t="s">
        <v>309</v>
      </c>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v>0</v>
      </c>
      <c r="T61" s="5">
        <v>0</v>
      </c>
      <c r="U61" s="5">
        <v>0</v>
      </c>
      <c r="V61" s="5">
        <v>0</v>
      </c>
      <c r="W61" s="5">
        <v>0</v>
      </c>
      <c r="X61" s="5">
        <v>0</v>
      </c>
    </row>
    <row r="62" spans="1:24" x14ac:dyDescent="0.25">
      <c r="A62" s="4" t="s">
        <v>35895</v>
      </c>
      <c r="B62" s="4" t="s">
        <v>35893</v>
      </c>
      <c r="C62" s="4" t="s">
        <v>311</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v>0</v>
      </c>
      <c r="T62" s="5">
        <v>0</v>
      </c>
      <c r="U62" s="5">
        <v>0</v>
      </c>
      <c r="V62" s="5">
        <v>0</v>
      </c>
      <c r="W62" s="5">
        <v>0</v>
      </c>
      <c r="X62" s="5">
        <v>0</v>
      </c>
    </row>
    <row r="63" spans="1:24" x14ac:dyDescent="0.25">
      <c r="A63" s="4" t="s">
        <v>35896</v>
      </c>
      <c r="B63" s="4" t="s">
        <v>35893</v>
      </c>
      <c r="C63" s="4" t="s">
        <v>313</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v>0</v>
      </c>
      <c r="T63" s="5">
        <v>0</v>
      </c>
      <c r="U63" s="5">
        <v>0</v>
      </c>
      <c r="V63" s="5">
        <v>0</v>
      </c>
      <c r="W63" s="5">
        <v>0</v>
      </c>
      <c r="X63" s="5">
        <v>0</v>
      </c>
    </row>
    <row r="64" spans="1:24" x14ac:dyDescent="0.25">
      <c r="A64" s="4" t="s">
        <v>35897</v>
      </c>
      <c r="B64" s="4" t="s">
        <v>35893</v>
      </c>
      <c r="C64" s="4" t="s">
        <v>315</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v>0</v>
      </c>
      <c r="T64" s="5">
        <v>0</v>
      </c>
      <c r="U64" s="5">
        <v>0</v>
      </c>
      <c r="V64" s="5">
        <v>0</v>
      </c>
      <c r="W64" s="5">
        <v>0</v>
      </c>
      <c r="X64" s="5">
        <v>0</v>
      </c>
    </row>
    <row r="65" spans="1:24" x14ac:dyDescent="0.25">
      <c r="A65" s="4" t="s">
        <v>35898</v>
      </c>
      <c r="B65" s="4" t="s">
        <v>35893</v>
      </c>
      <c r="C65" s="4" t="s">
        <v>317</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v>0</v>
      </c>
      <c r="T65" s="5">
        <v>0</v>
      </c>
      <c r="U65" s="5">
        <v>0</v>
      </c>
      <c r="V65" s="5">
        <v>0</v>
      </c>
      <c r="W65" s="5">
        <v>0</v>
      </c>
      <c r="X65" s="5">
        <v>0</v>
      </c>
    </row>
    <row r="66" spans="1:24" x14ac:dyDescent="0.25">
      <c r="A66" s="4" t="s">
        <v>35899</v>
      </c>
      <c r="B66" s="4" t="s">
        <v>35893</v>
      </c>
      <c r="C66" s="4" t="s">
        <v>319</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v>0</v>
      </c>
      <c r="T66" s="5">
        <v>0</v>
      </c>
      <c r="U66" s="5">
        <v>0</v>
      </c>
      <c r="V66" s="5">
        <v>0</v>
      </c>
      <c r="W66" s="5">
        <v>0</v>
      </c>
      <c r="X66" s="5">
        <v>0</v>
      </c>
    </row>
    <row r="67" spans="1:24" x14ac:dyDescent="0.25">
      <c r="A67" s="4" t="s">
        <v>35900</v>
      </c>
      <c r="B67" s="4" t="s">
        <v>35893</v>
      </c>
      <c r="C67" s="4" t="s">
        <v>321</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v>0</v>
      </c>
      <c r="T67" s="5">
        <v>0</v>
      </c>
      <c r="U67" s="5">
        <v>0</v>
      </c>
      <c r="V67" s="5">
        <v>0</v>
      </c>
      <c r="W67" s="5">
        <v>0</v>
      </c>
      <c r="X67" s="5">
        <v>0</v>
      </c>
    </row>
    <row r="68" spans="1:24" x14ac:dyDescent="0.25">
      <c r="A68" s="4" t="s">
        <v>35901</v>
      </c>
      <c r="B68" s="4" t="s">
        <v>35893</v>
      </c>
      <c r="C68" s="4" t="s">
        <v>323</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v>0</v>
      </c>
      <c r="T68" s="5">
        <v>0</v>
      </c>
      <c r="U68" s="5">
        <v>0</v>
      </c>
      <c r="V68" s="5">
        <v>0</v>
      </c>
      <c r="W68" s="5">
        <v>0</v>
      </c>
      <c r="X68" s="5">
        <v>0</v>
      </c>
    </row>
    <row r="69" spans="1:24" x14ac:dyDescent="0.25">
      <c r="A69" s="4" t="s">
        <v>35902</v>
      </c>
      <c r="B69" s="4" t="s">
        <v>35893</v>
      </c>
      <c r="C69" s="4" t="s">
        <v>325</v>
      </c>
      <c r="D69" s="1"/>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v>0</v>
      </c>
      <c r="T69" s="5">
        <v>0</v>
      </c>
      <c r="U69" s="5">
        <v>0</v>
      </c>
      <c r="V69" s="5">
        <v>0</v>
      </c>
      <c r="W69" s="5">
        <v>0</v>
      </c>
      <c r="X69" s="5">
        <v>0</v>
      </c>
    </row>
    <row r="70" spans="1:24" x14ac:dyDescent="0.25">
      <c r="A70" s="4" t="s">
        <v>35903</v>
      </c>
      <c r="B70" s="4" t="s">
        <v>35893</v>
      </c>
      <c r="C70" s="4" t="s">
        <v>327</v>
      </c>
      <c r="D70" s="1" t="s">
        <v>35904</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v>0</v>
      </c>
      <c r="T70" s="5">
        <v>0</v>
      </c>
      <c r="U70" s="5">
        <v>0</v>
      </c>
      <c r="V70" s="5">
        <v>0</v>
      </c>
      <c r="W70" s="5">
        <v>0</v>
      </c>
      <c r="X70" s="5">
        <v>0</v>
      </c>
    </row>
    <row r="71" spans="1:24" x14ac:dyDescent="0.25">
      <c r="A71" s="4" t="s">
        <v>35905</v>
      </c>
      <c r="B71" s="4" t="s">
        <v>35893</v>
      </c>
      <c r="C71" s="4" t="s">
        <v>329</v>
      </c>
      <c r="D71" s="1" t="s">
        <v>330</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v>0</v>
      </c>
      <c r="T71" s="5">
        <v>0</v>
      </c>
      <c r="U71" s="5">
        <v>0</v>
      </c>
      <c r="V71" s="5">
        <v>0</v>
      </c>
      <c r="W71" s="5">
        <v>0</v>
      </c>
      <c r="X71" s="5">
        <v>0</v>
      </c>
    </row>
    <row r="72" spans="1:24" x14ac:dyDescent="0.25">
      <c r="A72" s="4" t="s">
        <v>35906</v>
      </c>
      <c r="B72" s="4" t="s">
        <v>35893</v>
      </c>
      <c r="C72" s="4" t="s">
        <v>332</v>
      </c>
      <c r="D72" s="1" t="s">
        <v>333</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v>0</v>
      </c>
      <c r="T72" s="5">
        <v>0</v>
      </c>
      <c r="U72" s="5">
        <v>0</v>
      </c>
      <c r="V72" s="5">
        <v>0</v>
      </c>
      <c r="W72" s="5">
        <v>0</v>
      </c>
      <c r="X72" s="5">
        <v>0</v>
      </c>
    </row>
    <row r="73" spans="1:24" x14ac:dyDescent="0.25">
      <c r="A73" s="4" t="s">
        <v>35907</v>
      </c>
      <c r="B73" s="4" t="s">
        <v>35893</v>
      </c>
      <c r="C73" s="4" t="s">
        <v>335</v>
      </c>
      <c r="D73" s="1" t="s">
        <v>336</v>
      </c>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v>0</v>
      </c>
      <c r="T73" s="5">
        <v>0</v>
      </c>
      <c r="U73" s="5">
        <v>0</v>
      </c>
      <c r="V73" s="5">
        <v>0</v>
      </c>
      <c r="W73" s="5">
        <v>0</v>
      </c>
      <c r="X73" s="5">
        <v>0</v>
      </c>
    </row>
    <row r="74" spans="1:24" x14ac:dyDescent="0.25">
      <c r="A74" s="4" t="s">
        <v>35908</v>
      </c>
      <c r="B74" s="4" t="s">
        <v>35893</v>
      </c>
      <c r="C74" s="4" t="s">
        <v>338</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v>0</v>
      </c>
      <c r="T74" s="5">
        <v>0</v>
      </c>
      <c r="U74" s="5">
        <v>0</v>
      </c>
      <c r="V74" s="5">
        <v>0</v>
      </c>
      <c r="W74" s="5">
        <v>0</v>
      </c>
      <c r="X74" s="5">
        <v>0</v>
      </c>
    </row>
    <row r="75" spans="1:24" x14ac:dyDescent="0.25">
      <c r="A75" s="4" t="s">
        <v>35909</v>
      </c>
      <c r="B75" s="4" t="s">
        <v>35893</v>
      </c>
      <c r="C75" s="4" t="s">
        <v>340</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v>0</v>
      </c>
      <c r="T75" s="5">
        <v>0</v>
      </c>
      <c r="U75" s="5">
        <v>0</v>
      </c>
      <c r="V75" s="5">
        <v>0</v>
      </c>
      <c r="W75" s="5">
        <v>0</v>
      </c>
      <c r="X75" s="5">
        <v>0</v>
      </c>
    </row>
    <row r="76" spans="1:24" x14ac:dyDescent="0.25">
      <c r="A76" s="4" t="s">
        <v>35910</v>
      </c>
      <c r="B76" s="4" t="s">
        <v>35893</v>
      </c>
      <c r="C76" s="4" t="s">
        <v>342</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v>0</v>
      </c>
      <c r="T76" s="5">
        <v>0</v>
      </c>
      <c r="U76" s="5">
        <v>0</v>
      </c>
      <c r="V76" s="5">
        <v>0</v>
      </c>
      <c r="W76" s="5">
        <v>0</v>
      </c>
      <c r="X76" s="5">
        <v>0</v>
      </c>
    </row>
    <row r="77" spans="1:24" x14ac:dyDescent="0.25">
      <c r="A77" s="4" t="s">
        <v>35911</v>
      </c>
      <c r="B77" s="4" t="s">
        <v>35893</v>
      </c>
      <c r="C77" s="4" t="s">
        <v>344</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v>0</v>
      </c>
      <c r="T77" s="5">
        <v>0</v>
      </c>
      <c r="U77" s="5">
        <v>0</v>
      </c>
      <c r="V77" s="5">
        <v>0</v>
      </c>
      <c r="W77" s="5">
        <v>0</v>
      </c>
      <c r="X77" s="5">
        <v>0</v>
      </c>
    </row>
    <row r="78" spans="1:24" x14ac:dyDescent="0.25">
      <c r="A78" s="4" t="s">
        <v>35912</v>
      </c>
      <c r="B78" s="4" t="s">
        <v>35893</v>
      </c>
      <c r="C78" s="4" t="s">
        <v>346</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v>0</v>
      </c>
      <c r="T78" s="5">
        <v>0</v>
      </c>
      <c r="U78" s="5">
        <v>0</v>
      </c>
      <c r="V78" s="5">
        <v>0</v>
      </c>
      <c r="W78" s="5">
        <v>0</v>
      </c>
      <c r="X78" s="5">
        <v>0</v>
      </c>
    </row>
    <row r="79" spans="1:24" x14ac:dyDescent="0.25">
      <c r="A79" s="4" t="s">
        <v>35913</v>
      </c>
      <c r="B79" s="4" t="s">
        <v>35893</v>
      </c>
      <c r="C79" s="4" t="s">
        <v>348</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v>0</v>
      </c>
      <c r="T79" s="5">
        <v>0</v>
      </c>
      <c r="U79" s="5">
        <v>0</v>
      </c>
      <c r="V79" s="5">
        <v>0</v>
      </c>
      <c r="W79" s="5">
        <v>0</v>
      </c>
      <c r="X79" s="5">
        <v>0</v>
      </c>
    </row>
    <row r="80" spans="1:24" x14ac:dyDescent="0.25">
      <c r="A80" s="4" t="s">
        <v>35914</v>
      </c>
      <c r="B80" s="4" t="s">
        <v>35893</v>
      </c>
      <c r="C80" s="4" t="s">
        <v>3600</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v>0</v>
      </c>
      <c r="T80" s="5">
        <v>0</v>
      </c>
      <c r="U80" s="5" t="s">
        <v>216</v>
      </c>
      <c r="V80" s="5" t="s">
        <v>216</v>
      </c>
      <c r="W80" s="5" t="s">
        <v>216</v>
      </c>
      <c r="X80" s="5" t="s">
        <v>216</v>
      </c>
    </row>
    <row r="81" spans="1:24" x14ac:dyDescent="0.25">
      <c r="A81" s="4" t="s">
        <v>35915</v>
      </c>
      <c r="B81" s="4" t="s">
        <v>35893</v>
      </c>
      <c r="C81" s="4" t="s">
        <v>13818</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v>0</v>
      </c>
      <c r="T81" s="5">
        <v>0</v>
      </c>
      <c r="U81" s="5" t="s">
        <v>216</v>
      </c>
      <c r="V81" s="5" t="s">
        <v>216</v>
      </c>
      <c r="W81" s="5" t="s">
        <v>216</v>
      </c>
      <c r="X81" s="5" t="s">
        <v>216</v>
      </c>
    </row>
    <row r="82" spans="1:24" x14ac:dyDescent="0.25">
      <c r="A82" s="4" t="s">
        <v>35916</v>
      </c>
      <c r="B82" s="4" t="s">
        <v>35893</v>
      </c>
      <c r="C82" s="4" t="s">
        <v>350</v>
      </c>
      <c r="D82" s="1" t="s">
        <v>351</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v>0</v>
      </c>
      <c r="T82" s="5">
        <v>0</v>
      </c>
      <c r="U82" s="5">
        <v>0</v>
      </c>
      <c r="V82" s="5">
        <v>0</v>
      </c>
      <c r="W82" s="5">
        <v>0</v>
      </c>
      <c r="X82" s="5">
        <v>0</v>
      </c>
    </row>
    <row r="83" spans="1:24" x14ac:dyDescent="0.25">
      <c r="A83" s="4" t="s">
        <v>35917</v>
      </c>
      <c r="B83" s="4" t="s">
        <v>35893</v>
      </c>
      <c r="C83" s="4" t="s">
        <v>353</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v>0</v>
      </c>
      <c r="T83" s="5">
        <v>0</v>
      </c>
      <c r="U83" s="5">
        <v>0</v>
      </c>
      <c r="V83" s="5">
        <v>0</v>
      </c>
      <c r="W83" s="5">
        <v>0</v>
      </c>
      <c r="X83" s="5">
        <v>0</v>
      </c>
    </row>
    <row r="84" spans="1:24" x14ac:dyDescent="0.25">
      <c r="A84" s="4" t="s">
        <v>35918</v>
      </c>
      <c r="B84" s="4" t="s">
        <v>35893</v>
      </c>
      <c r="C84" s="4" t="s">
        <v>355</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v>0</v>
      </c>
      <c r="T84" s="5">
        <v>0</v>
      </c>
      <c r="U84" s="5">
        <v>0</v>
      </c>
      <c r="V84" s="5">
        <v>0</v>
      </c>
      <c r="W84" s="5">
        <v>0</v>
      </c>
      <c r="X84" s="5">
        <v>0</v>
      </c>
    </row>
    <row r="85" spans="1:24" x14ac:dyDescent="0.25">
      <c r="A85" s="4" t="s">
        <v>35919</v>
      </c>
      <c r="B85" s="4" t="s">
        <v>35893</v>
      </c>
      <c r="C85" s="4" t="s">
        <v>3606</v>
      </c>
      <c r="D85" s="1" t="s">
        <v>3607</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v>0</v>
      </c>
      <c r="T85" s="5">
        <v>0</v>
      </c>
      <c r="U85" s="5">
        <v>0</v>
      </c>
      <c r="V85" s="5">
        <v>0</v>
      </c>
      <c r="W85" s="5">
        <v>0</v>
      </c>
      <c r="X85" s="5">
        <v>0</v>
      </c>
    </row>
    <row r="86" spans="1:24" x14ac:dyDescent="0.25">
      <c r="A86" s="4" t="s">
        <v>35920</v>
      </c>
      <c r="B86" s="4" t="s">
        <v>35893</v>
      </c>
      <c r="C86" s="4" t="s">
        <v>3608</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v>0</v>
      </c>
      <c r="T86" s="5">
        <v>0</v>
      </c>
      <c r="U86" s="5">
        <v>0</v>
      </c>
      <c r="V86" s="5">
        <v>0</v>
      </c>
      <c r="W86" s="5">
        <v>0</v>
      </c>
      <c r="X86" s="5">
        <v>0</v>
      </c>
    </row>
    <row r="87" spans="1:24" x14ac:dyDescent="0.25">
      <c r="A87" s="4" t="s">
        <v>35921</v>
      </c>
      <c r="B87" s="4" t="s">
        <v>35893</v>
      </c>
      <c r="C87" s="4" t="s">
        <v>3609</v>
      </c>
      <c r="D87" s="1"/>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v>0</v>
      </c>
      <c r="T87" s="5">
        <v>0</v>
      </c>
      <c r="U87" s="5">
        <v>0</v>
      </c>
      <c r="V87" s="5">
        <v>0</v>
      </c>
      <c r="W87" s="5">
        <v>0</v>
      </c>
      <c r="X87" s="5">
        <v>0</v>
      </c>
    </row>
    <row r="88" spans="1:24" x14ac:dyDescent="0.25">
      <c r="A88" s="4" t="s">
        <v>35922</v>
      </c>
      <c r="B88" s="4" t="s">
        <v>35893</v>
      </c>
      <c r="C88" s="4" t="s">
        <v>3610</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v>0</v>
      </c>
      <c r="T88" s="5">
        <v>0</v>
      </c>
      <c r="U88" s="5">
        <v>0</v>
      </c>
      <c r="V88" s="5">
        <v>0</v>
      </c>
      <c r="W88" s="5">
        <v>0</v>
      </c>
      <c r="X88" s="5">
        <v>0</v>
      </c>
    </row>
    <row r="89" spans="1:24" x14ac:dyDescent="0.25">
      <c r="A89" s="4" t="s">
        <v>35923</v>
      </c>
      <c r="B89" s="4" t="s">
        <v>35893</v>
      </c>
      <c r="C89" s="4" t="s">
        <v>3611</v>
      </c>
      <c r="D89" s="1"/>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v>0</v>
      </c>
      <c r="T89" s="5">
        <v>0</v>
      </c>
      <c r="U89" s="5">
        <v>0</v>
      </c>
      <c r="V89" s="5">
        <v>0</v>
      </c>
      <c r="W89" s="5">
        <v>0</v>
      </c>
      <c r="X89" s="5">
        <v>0</v>
      </c>
    </row>
    <row r="90" spans="1:24" x14ac:dyDescent="0.25">
      <c r="A90" s="4" t="s">
        <v>35924</v>
      </c>
      <c r="B90" s="4" t="s">
        <v>35893</v>
      </c>
      <c r="C90" s="4" t="s">
        <v>3612</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v>0</v>
      </c>
      <c r="T90" s="5">
        <v>0</v>
      </c>
      <c r="U90" s="5">
        <v>0</v>
      </c>
      <c r="V90" s="5">
        <v>0</v>
      </c>
      <c r="W90" s="5">
        <v>0</v>
      </c>
      <c r="X90" s="5">
        <v>0</v>
      </c>
    </row>
    <row r="91" spans="1:24" x14ac:dyDescent="0.25">
      <c r="A91" s="4" t="s">
        <v>35925</v>
      </c>
      <c r="B91" s="4" t="s">
        <v>35893</v>
      </c>
      <c r="C91" s="4" t="s">
        <v>3613</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v>0</v>
      </c>
      <c r="T91" s="5">
        <v>0</v>
      </c>
      <c r="U91" s="5">
        <v>0</v>
      </c>
      <c r="V91" s="5">
        <v>0</v>
      </c>
      <c r="W91" s="5">
        <v>0</v>
      </c>
      <c r="X91" s="5">
        <v>0</v>
      </c>
    </row>
    <row r="92" spans="1:24" x14ac:dyDescent="0.25">
      <c r="A92" s="4" t="s">
        <v>35926</v>
      </c>
      <c r="B92" s="4" t="s">
        <v>35893</v>
      </c>
      <c r="C92" s="4" t="s">
        <v>3614</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v>0</v>
      </c>
      <c r="T92" s="5">
        <v>0</v>
      </c>
      <c r="U92" s="5">
        <v>0</v>
      </c>
      <c r="V92" s="5">
        <v>0</v>
      </c>
      <c r="W92" s="5">
        <v>0</v>
      </c>
      <c r="X92" s="5">
        <v>0</v>
      </c>
    </row>
    <row r="93" spans="1:24" x14ac:dyDescent="0.25">
      <c r="A93" s="4" t="s">
        <v>35927</v>
      </c>
      <c r="B93" s="4" t="s">
        <v>35893</v>
      </c>
      <c r="C93" s="4" t="s">
        <v>3615</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v>0</v>
      </c>
      <c r="T93" s="5">
        <v>0</v>
      </c>
      <c r="U93" s="5">
        <v>0</v>
      </c>
      <c r="V93" s="5">
        <v>0</v>
      </c>
      <c r="W93" s="5">
        <v>0</v>
      </c>
      <c r="X93" s="5">
        <v>0</v>
      </c>
    </row>
    <row r="94" spans="1:24" x14ac:dyDescent="0.25">
      <c r="A94" s="4" t="s">
        <v>35928</v>
      </c>
      <c r="B94" s="4" t="s">
        <v>35893</v>
      </c>
      <c r="C94" s="4" t="s">
        <v>3616</v>
      </c>
      <c r="D94" s="1" t="s">
        <v>3617</v>
      </c>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v>0</v>
      </c>
      <c r="T94" s="5">
        <v>0</v>
      </c>
      <c r="U94" s="5">
        <v>0</v>
      </c>
      <c r="V94" s="5">
        <v>0</v>
      </c>
      <c r="W94" s="5">
        <v>0</v>
      </c>
      <c r="X94" s="5">
        <v>0</v>
      </c>
    </row>
    <row r="95" spans="1:24" x14ac:dyDescent="0.25">
      <c r="A95" s="4" t="s">
        <v>35929</v>
      </c>
      <c r="B95" s="4" t="s">
        <v>35893</v>
      </c>
      <c r="C95" s="4" t="s">
        <v>3618</v>
      </c>
      <c r="D95" s="1" t="s">
        <v>333</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v>0</v>
      </c>
      <c r="T95" s="5">
        <v>0</v>
      </c>
      <c r="U95" s="5">
        <v>0</v>
      </c>
      <c r="V95" s="5">
        <v>0</v>
      </c>
      <c r="W95" s="5">
        <v>0</v>
      </c>
      <c r="X95" s="5">
        <v>0</v>
      </c>
    </row>
    <row r="96" spans="1:24" x14ac:dyDescent="0.25">
      <c r="A96" s="4" t="s">
        <v>35930</v>
      </c>
      <c r="B96" s="4" t="s">
        <v>35893</v>
      </c>
      <c r="C96" s="4" t="s">
        <v>3619</v>
      </c>
      <c r="D96" s="1" t="s">
        <v>3599</v>
      </c>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v>0</v>
      </c>
      <c r="T96" s="5">
        <v>0</v>
      </c>
      <c r="U96" s="5">
        <v>0</v>
      </c>
      <c r="V96" s="5">
        <v>0</v>
      </c>
      <c r="W96" s="5">
        <v>0</v>
      </c>
      <c r="X96" s="5">
        <v>0</v>
      </c>
    </row>
    <row r="97" spans="1:24" x14ac:dyDescent="0.25">
      <c r="A97" s="4" t="s">
        <v>35931</v>
      </c>
      <c r="B97" s="4" t="s">
        <v>35893</v>
      </c>
      <c r="C97" s="4" t="s">
        <v>3620</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v>0</v>
      </c>
      <c r="T97" s="5">
        <v>0</v>
      </c>
      <c r="U97" s="5">
        <v>0</v>
      </c>
      <c r="V97" s="5">
        <v>0</v>
      </c>
      <c r="W97" s="5">
        <v>0</v>
      </c>
      <c r="X97" s="5">
        <v>0</v>
      </c>
    </row>
    <row r="98" spans="1:24" x14ac:dyDescent="0.25">
      <c r="A98" s="4" t="s">
        <v>35932</v>
      </c>
      <c r="B98" s="4" t="s">
        <v>35893</v>
      </c>
      <c r="C98" s="4" t="s">
        <v>3621</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v>0</v>
      </c>
      <c r="T98" s="5">
        <v>0</v>
      </c>
      <c r="U98" s="5">
        <v>0</v>
      </c>
      <c r="V98" s="5">
        <v>0</v>
      </c>
      <c r="W98" s="5">
        <v>0</v>
      </c>
      <c r="X98" s="5">
        <v>0</v>
      </c>
    </row>
    <row r="99" spans="1:24" x14ac:dyDescent="0.25">
      <c r="A99" s="4" t="s">
        <v>35933</v>
      </c>
      <c r="B99" s="4" t="s">
        <v>35893</v>
      </c>
      <c r="C99" s="4" t="s">
        <v>3622</v>
      </c>
      <c r="D99" s="1"/>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v>0</v>
      </c>
      <c r="T99" s="5">
        <v>0</v>
      </c>
      <c r="U99" s="5">
        <v>0</v>
      </c>
      <c r="V99" s="5">
        <v>0</v>
      </c>
      <c r="W99" s="5">
        <v>0</v>
      </c>
      <c r="X99" s="5">
        <v>0</v>
      </c>
    </row>
    <row r="100" spans="1:24" x14ac:dyDescent="0.25">
      <c r="A100" s="4" t="s">
        <v>35934</v>
      </c>
      <c r="B100" s="4" t="s">
        <v>35893</v>
      </c>
      <c r="C100" s="4" t="s">
        <v>3623</v>
      </c>
      <c r="D100" s="1"/>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v>0</v>
      </c>
      <c r="T100" s="5">
        <v>0</v>
      </c>
      <c r="U100" s="5">
        <v>0</v>
      </c>
      <c r="V100" s="5">
        <v>0</v>
      </c>
      <c r="W100" s="5">
        <v>0</v>
      </c>
      <c r="X100" s="5">
        <v>0</v>
      </c>
    </row>
    <row r="101" spans="1:24" x14ac:dyDescent="0.25">
      <c r="A101" s="4" t="s">
        <v>35935</v>
      </c>
      <c r="B101" s="4" t="s">
        <v>35893</v>
      </c>
      <c r="C101" s="4" t="s">
        <v>3624</v>
      </c>
      <c r="D101" s="1"/>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v>0</v>
      </c>
      <c r="T101" s="5">
        <v>0</v>
      </c>
      <c r="U101" s="5">
        <v>0</v>
      </c>
      <c r="V101" s="5">
        <v>0</v>
      </c>
      <c r="W101" s="5">
        <v>0</v>
      </c>
      <c r="X101" s="5">
        <v>0</v>
      </c>
    </row>
    <row r="102" spans="1:24" x14ac:dyDescent="0.25">
      <c r="A102" s="4" t="s">
        <v>35936</v>
      </c>
      <c r="B102" s="4" t="s">
        <v>35893</v>
      </c>
      <c r="C102" s="4" t="s">
        <v>3625</v>
      </c>
      <c r="D102" s="1"/>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v>0</v>
      </c>
      <c r="T102" s="5">
        <v>0</v>
      </c>
      <c r="U102" s="5">
        <v>0</v>
      </c>
      <c r="V102" s="5">
        <v>0</v>
      </c>
      <c r="W102" s="5">
        <v>0</v>
      </c>
      <c r="X102" s="5">
        <v>0</v>
      </c>
    </row>
    <row r="103" spans="1:24" x14ac:dyDescent="0.25">
      <c r="A103" s="4" t="s">
        <v>35937</v>
      </c>
      <c r="B103" s="4" t="s">
        <v>35893</v>
      </c>
      <c r="C103" s="4" t="s">
        <v>3626</v>
      </c>
      <c r="D103" s="1"/>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t="s">
        <v>216</v>
      </c>
      <c r="S103" s="5">
        <v>0</v>
      </c>
      <c r="T103" s="5">
        <v>0</v>
      </c>
      <c r="U103" s="5">
        <v>0</v>
      </c>
      <c r="V103" s="5">
        <v>0</v>
      </c>
      <c r="W103" s="5">
        <v>0</v>
      </c>
      <c r="X103" s="5">
        <v>0</v>
      </c>
    </row>
    <row r="104" spans="1:24" x14ac:dyDescent="0.25">
      <c r="A104" s="4" t="s">
        <v>35938</v>
      </c>
      <c r="B104" s="4" t="s">
        <v>35893</v>
      </c>
      <c r="C104" s="4" t="s">
        <v>3629</v>
      </c>
      <c r="D104" s="1" t="s">
        <v>351</v>
      </c>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t="s">
        <v>216</v>
      </c>
      <c r="S104" s="5">
        <v>0</v>
      </c>
      <c r="T104" s="5">
        <v>0</v>
      </c>
      <c r="U104" s="5">
        <v>0</v>
      </c>
      <c r="V104" s="5">
        <v>0</v>
      </c>
      <c r="W104" s="5">
        <v>0</v>
      </c>
      <c r="X104" s="5">
        <v>0</v>
      </c>
    </row>
    <row r="105" spans="1:24" x14ac:dyDescent="0.25">
      <c r="A105" s="4" t="s">
        <v>35939</v>
      </c>
      <c r="B105" s="4" t="s">
        <v>35893</v>
      </c>
      <c r="C105" s="4" t="s">
        <v>3630</v>
      </c>
      <c r="D105" s="1"/>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t="s">
        <v>216</v>
      </c>
      <c r="S105" s="5">
        <v>0</v>
      </c>
      <c r="T105" s="5">
        <v>0</v>
      </c>
      <c r="U105" s="5">
        <v>0</v>
      </c>
      <c r="V105" s="5">
        <v>0</v>
      </c>
      <c r="W105" s="5">
        <v>0</v>
      </c>
      <c r="X105" s="5">
        <v>0</v>
      </c>
    </row>
    <row r="106" spans="1:24" x14ac:dyDescent="0.25">
      <c r="A106" s="4" t="s">
        <v>35940</v>
      </c>
      <c r="B106" s="4" t="s">
        <v>35893</v>
      </c>
      <c r="C106" s="4" t="s">
        <v>3631</v>
      </c>
      <c r="D106" s="1"/>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v>0</v>
      </c>
      <c r="T106" s="5">
        <v>0</v>
      </c>
      <c r="U106" s="5">
        <v>0</v>
      </c>
      <c r="V106" s="5">
        <v>0</v>
      </c>
      <c r="W106" s="5">
        <v>0</v>
      </c>
      <c r="X106" s="5">
        <v>0</v>
      </c>
    </row>
    <row r="107" spans="1:24" x14ac:dyDescent="0.25">
      <c r="A107" s="4" t="s">
        <v>547</v>
      </c>
      <c r="B107" s="4" t="s">
        <v>35941</v>
      </c>
      <c r="C107" s="4" t="s">
        <v>35942</v>
      </c>
      <c r="D107" s="1" t="s">
        <v>35943</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t="s">
        <v>216</v>
      </c>
      <c r="T107" s="5" t="s">
        <v>216</v>
      </c>
      <c r="U107" s="5" t="s">
        <v>216</v>
      </c>
      <c r="V107" s="5" t="s">
        <v>216</v>
      </c>
      <c r="W107" s="5" t="s">
        <v>6142</v>
      </c>
      <c r="X107" s="5" t="s">
        <v>6142</v>
      </c>
    </row>
    <row r="108" spans="1:24" x14ac:dyDescent="0.25">
      <c r="A108" s="4" t="s">
        <v>551</v>
      </c>
      <c r="B108" s="4" t="s">
        <v>35941</v>
      </c>
      <c r="C108" s="4" t="s">
        <v>35944</v>
      </c>
      <c r="D108" s="1" t="s">
        <v>35945</v>
      </c>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t="s">
        <v>216</v>
      </c>
      <c r="T108" s="5" t="s">
        <v>216</v>
      </c>
      <c r="U108" s="5" t="s">
        <v>216</v>
      </c>
      <c r="V108" s="5" t="s">
        <v>216</v>
      </c>
      <c r="W108" s="5" t="s">
        <v>9543</v>
      </c>
      <c r="X108" s="5" t="s">
        <v>9543</v>
      </c>
    </row>
    <row r="109" spans="1:24" x14ac:dyDescent="0.25">
      <c r="A109" s="4" t="s">
        <v>554</v>
      </c>
      <c r="B109" s="4" t="s">
        <v>35941</v>
      </c>
      <c r="C109" s="4" t="s">
        <v>35946</v>
      </c>
      <c r="D109" s="1" t="s">
        <v>35947</v>
      </c>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t="s">
        <v>216</v>
      </c>
      <c r="T109" s="5" t="s">
        <v>216</v>
      </c>
      <c r="U109" s="5" t="s">
        <v>216</v>
      </c>
      <c r="V109" s="5" t="s">
        <v>216</v>
      </c>
      <c r="W109" s="5" t="s">
        <v>708</v>
      </c>
      <c r="X109" s="5" t="s">
        <v>708</v>
      </c>
    </row>
    <row r="110" spans="1:24" x14ac:dyDescent="0.25">
      <c r="A110" s="4" t="s">
        <v>746</v>
      </c>
      <c r="B110" s="4" t="s">
        <v>35948</v>
      </c>
      <c r="C110" s="4" t="s">
        <v>31281</v>
      </c>
      <c r="D110" s="1" t="s">
        <v>35949</v>
      </c>
      <c r="E110" s="5">
        <v>0.11</v>
      </c>
      <c r="F110" s="5">
        <v>0.11</v>
      </c>
      <c r="G110" s="5">
        <v>0.11</v>
      </c>
      <c r="H110" s="5">
        <v>0.11</v>
      </c>
      <c r="I110" s="5">
        <v>0.11</v>
      </c>
      <c r="J110" s="5">
        <v>0.11</v>
      </c>
      <c r="K110" s="5">
        <v>0.11</v>
      </c>
      <c r="L110" s="5">
        <v>0.11</v>
      </c>
      <c r="M110" s="5">
        <v>0.11</v>
      </c>
      <c r="N110" s="5">
        <v>0.11</v>
      </c>
      <c r="O110" s="5">
        <v>0.11</v>
      </c>
      <c r="P110" s="5">
        <v>0.11</v>
      </c>
      <c r="Q110" s="5">
        <v>0.11</v>
      </c>
      <c r="R110" s="5">
        <v>0.11</v>
      </c>
      <c r="S110" s="5">
        <v>0.11</v>
      </c>
      <c r="T110" s="5">
        <v>0.11</v>
      </c>
      <c r="U110" s="5">
        <v>0.11</v>
      </c>
      <c r="V110" s="5">
        <v>0.11</v>
      </c>
      <c r="W110" s="5">
        <v>0.11</v>
      </c>
      <c r="X110" s="5">
        <v>0.11</v>
      </c>
    </row>
    <row r="111" spans="1:24" x14ac:dyDescent="0.25">
      <c r="A111" s="4" t="s">
        <v>10888</v>
      </c>
      <c r="B111" s="4" t="s">
        <v>35950</v>
      </c>
      <c r="C111" s="4" t="s">
        <v>35951</v>
      </c>
      <c r="D111" s="1" t="s">
        <v>35949</v>
      </c>
      <c r="E111" s="5">
        <v>0.23749999999999999</v>
      </c>
      <c r="F111" s="5">
        <v>0.23749999999999999</v>
      </c>
      <c r="G111" s="5">
        <v>0.23749999999999999</v>
      </c>
      <c r="H111" s="5">
        <v>0.23749999999999999</v>
      </c>
      <c r="I111" s="5">
        <v>0.23749999999999999</v>
      </c>
      <c r="J111" s="5">
        <v>0.23749999999999999</v>
      </c>
      <c r="K111" s="5">
        <v>0.23749999999999999</v>
      </c>
      <c r="L111" s="5">
        <v>0.23749999999999999</v>
      </c>
      <c r="M111" s="5">
        <v>0.23749999999999999</v>
      </c>
      <c r="N111" s="5">
        <v>0.23749999999999999</v>
      </c>
      <c r="O111" s="5">
        <v>0.23749999999999999</v>
      </c>
      <c r="P111" s="5">
        <v>0.23749999999999999</v>
      </c>
      <c r="Q111" s="5">
        <v>0.23749999999999999</v>
      </c>
      <c r="R111" s="5">
        <v>0.23749999999999999</v>
      </c>
      <c r="S111" s="5">
        <v>0.23749999999999999</v>
      </c>
      <c r="T111" s="5">
        <v>0.23749999999999999</v>
      </c>
      <c r="U111" s="5">
        <v>0.23749999999999999</v>
      </c>
      <c r="V111" s="5">
        <v>0.23749999999999999</v>
      </c>
      <c r="W111" s="5">
        <v>0.23749999999999999</v>
      </c>
      <c r="X111" s="5">
        <v>0.23749999999999999</v>
      </c>
    </row>
    <row r="112" spans="1:24" x14ac:dyDescent="0.25">
      <c r="A112" s="4" t="s">
        <v>4838</v>
      </c>
      <c r="B112" s="4" t="s">
        <v>35952</v>
      </c>
      <c r="C112" s="4" t="s">
        <v>35953</v>
      </c>
      <c r="D112" s="1" t="s">
        <v>35954</v>
      </c>
      <c r="E112" s="5">
        <v>0.254</v>
      </c>
      <c r="F112" s="5">
        <v>0.254</v>
      </c>
      <c r="G112" s="5">
        <v>0.254</v>
      </c>
      <c r="H112" s="5">
        <v>0.254</v>
      </c>
      <c r="I112" s="5">
        <v>0.254</v>
      </c>
      <c r="J112" s="5">
        <v>0.29599999999999999</v>
      </c>
      <c r="K112" s="5">
        <v>0.29599999999999999</v>
      </c>
      <c r="L112" s="5">
        <v>0.29599999999999999</v>
      </c>
      <c r="M112" s="5">
        <v>0.29599999999999999</v>
      </c>
      <c r="N112" s="5">
        <v>0.29599999999999999</v>
      </c>
      <c r="O112" s="5">
        <v>0.29599999999999999</v>
      </c>
      <c r="P112" s="5">
        <v>0.29599999999999999</v>
      </c>
      <c r="Q112" s="5">
        <v>0.29599999999999999</v>
      </c>
      <c r="R112" s="5">
        <v>0.214</v>
      </c>
      <c r="S112" s="5">
        <v>0.214</v>
      </c>
      <c r="T112" s="5">
        <v>0.214</v>
      </c>
      <c r="U112" s="5">
        <v>0.214</v>
      </c>
      <c r="V112" s="5">
        <v>0.214</v>
      </c>
      <c r="W112" s="5">
        <v>0.214</v>
      </c>
      <c r="X112" s="5">
        <v>0.214</v>
      </c>
    </row>
    <row r="113" spans="1:24" x14ac:dyDescent="0.25">
      <c r="A113" s="4" t="s">
        <v>4845</v>
      </c>
      <c r="B113" s="4" t="s">
        <v>35952</v>
      </c>
      <c r="C113" s="4" t="s">
        <v>35955</v>
      </c>
      <c r="D113" s="1" t="s">
        <v>35956</v>
      </c>
      <c r="E113" s="5">
        <v>0.32</v>
      </c>
      <c r="F113" s="5">
        <v>0.32</v>
      </c>
      <c r="G113" s="5">
        <v>0.32</v>
      </c>
      <c r="H113" s="5">
        <v>0.32</v>
      </c>
      <c r="I113" s="5">
        <v>0.32</v>
      </c>
      <c r="J113" s="5">
        <v>0.32</v>
      </c>
      <c r="K113" s="5" t="s">
        <v>216</v>
      </c>
      <c r="L113" s="5" t="s">
        <v>216</v>
      </c>
      <c r="M113" s="5" t="s">
        <v>216</v>
      </c>
      <c r="N113" s="5" t="s">
        <v>216</v>
      </c>
      <c r="O113" s="5" t="s">
        <v>216</v>
      </c>
      <c r="P113" s="5" t="s">
        <v>216</v>
      </c>
      <c r="Q113" s="5" t="s">
        <v>216</v>
      </c>
      <c r="R113" s="5" t="s">
        <v>216</v>
      </c>
      <c r="S113" s="5" t="s">
        <v>216</v>
      </c>
      <c r="T113" s="5" t="s">
        <v>216</v>
      </c>
      <c r="U113" s="5" t="s">
        <v>216</v>
      </c>
      <c r="V113" s="5" t="s">
        <v>216</v>
      </c>
      <c r="W113" s="5" t="s">
        <v>216</v>
      </c>
      <c r="X113" s="5" t="s">
        <v>216</v>
      </c>
    </row>
    <row r="114" spans="1:24" ht="25.5" x14ac:dyDescent="0.25">
      <c r="A114" s="4" t="s">
        <v>4863</v>
      </c>
      <c r="B114" s="4" t="s">
        <v>35952</v>
      </c>
      <c r="C114" s="4" t="s">
        <v>35957</v>
      </c>
      <c r="D114" s="1" t="s">
        <v>35958</v>
      </c>
      <c r="E114" s="5">
        <v>1</v>
      </c>
      <c r="F114" s="5">
        <v>1</v>
      </c>
      <c r="G114" s="5">
        <v>1</v>
      </c>
      <c r="H114" s="5">
        <v>1</v>
      </c>
      <c r="I114" s="5">
        <v>1</v>
      </c>
      <c r="J114" s="5">
        <v>1</v>
      </c>
      <c r="K114" s="5">
        <v>1</v>
      </c>
      <c r="L114" s="5">
        <v>1</v>
      </c>
      <c r="M114" s="5">
        <v>1</v>
      </c>
      <c r="N114" s="5">
        <v>1</v>
      </c>
      <c r="O114" s="5">
        <v>1</v>
      </c>
      <c r="P114" s="5">
        <v>1</v>
      </c>
      <c r="Q114" s="5">
        <v>1</v>
      </c>
      <c r="R114" s="5">
        <v>1</v>
      </c>
      <c r="S114" s="5">
        <v>1</v>
      </c>
      <c r="T114" s="5">
        <v>1</v>
      </c>
      <c r="U114" s="5">
        <v>1</v>
      </c>
      <c r="V114" s="5">
        <v>1</v>
      </c>
      <c r="W114" s="5">
        <v>1</v>
      </c>
      <c r="X114" s="5">
        <v>1</v>
      </c>
    </row>
    <row r="115" spans="1:24" x14ac:dyDescent="0.25">
      <c r="A115" s="4" t="s">
        <v>35959</v>
      </c>
      <c r="B115" s="4" t="s">
        <v>35960</v>
      </c>
      <c r="C115" s="4" t="s">
        <v>35961</v>
      </c>
      <c r="D115" s="1" t="s">
        <v>35962</v>
      </c>
      <c r="E115" s="5" t="s">
        <v>216</v>
      </c>
      <c r="F115" s="5" t="s">
        <v>216</v>
      </c>
      <c r="G115" s="5" t="s">
        <v>216</v>
      </c>
      <c r="H115" s="5" t="s">
        <v>216</v>
      </c>
      <c r="I115" s="5" t="s">
        <v>216</v>
      </c>
      <c r="J115" s="5" t="s">
        <v>216</v>
      </c>
      <c r="K115" s="5" t="s">
        <v>216</v>
      </c>
      <c r="L115" s="5" t="s">
        <v>216</v>
      </c>
      <c r="M115" s="5" t="s">
        <v>216</v>
      </c>
      <c r="N115" s="5" t="s">
        <v>722</v>
      </c>
      <c r="O115" s="5" t="s">
        <v>216</v>
      </c>
      <c r="P115" s="5" t="s">
        <v>216</v>
      </c>
      <c r="Q115" s="5" t="s">
        <v>216</v>
      </c>
      <c r="R115" s="5" t="s">
        <v>216</v>
      </c>
      <c r="S115" s="5" t="s">
        <v>216</v>
      </c>
      <c r="T115" s="5" t="s">
        <v>216</v>
      </c>
      <c r="U115" s="5" t="s">
        <v>216</v>
      </c>
      <c r="V115" s="5" t="s">
        <v>216</v>
      </c>
      <c r="W115" s="5" t="s">
        <v>216</v>
      </c>
      <c r="X115" s="5" t="s">
        <v>216</v>
      </c>
    </row>
    <row r="116" spans="1:24" x14ac:dyDescent="0.25">
      <c r="A116" s="4" t="s">
        <v>30636</v>
      </c>
      <c r="B116" s="4" t="s">
        <v>35960</v>
      </c>
      <c r="C116" s="4" t="s">
        <v>35963</v>
      </c>
      <c r="D116" s="1" t="s">
        <v>35964</v>
      </c>
      <c r="E116" s="5" t="s">
        <v>216</v>
      </c>
      <c r="F116" s="5" t="s">
        <v>216</v>
      </c>
      <c r="G116" s="5" t="s">
        <v>216</v>
      </c>
      <c r="H116" s="5" t="s">
        <v>216</v>
      </c>
      <c r="I116" s="5" t="s">
        <v>216</v>
      </c>
      <c r="J116" s="5" t="s">
        <v>216</v>
      </c>
      <c r="K116" s="5" t="s">
        <v>216</v>
      </c>
      <c r="L116" s="5" t="s">
        <v>216</v>
      </c>
      <c r="M116" s="5" t="s">
        <v>216</v>
      </c>
      <c r="N116" s="5" t="s">
        <v>7711</v>
      </c>
      <c r="O116" s="5" t="s">
        <v>216</v>
      </c>
      <c r="P116" s="5" t="s">
        <v>216</v>
      </c>
      <c r="Q116" s="5" t="s">
        <v>216</v>
      </c>
      <c r="R116" s="5" t="s">
        <v>216</v>
      </c>
      <c r="S116" s="5" t="s">
        <v>216</v>
      </c>
      <c r="T116" s="5" t="s">
        <v>216</v>
      </c>
      <c r="U116" s="5" t="s">
        <v>216</v>
      </c>
      <c r="V116" s="5" t="s">
        <v>216</v>
      </c>
      <c r="W116" s="5" t="s">
        <v>216</v>
      </c>
      <c r="X116" s="5" t="s">
        <v>216</v>
      </c>
    </row>
    <row r="117" spans="1:24" x14ac:dyDescent="0.25">
      <c r="A117" s="4" t="s">
        <v>30637</v>
      </c>
      <c r="B117" s="4" t="s">
        <v>35960</v>
      </c>
      <c r="C117" s="4" t="s">
        <v>35965</v>
      </c>
      <c r="D117" s="1" t="s">
        <v>35966</v>
      </c>
      <c r="E117" s="5" t="s">
        <v>216</v>
      </c>
      <c r="F117" s="5" t="s">
        <v>216</v>
      </c>
      <c r="G117" s="5" t="s">
        <v>216</v>
      </c>
      <c r="H117" s="5" t="s">
        <v>216</v>
      </c>
      <c r="I117" s="5" t="s">
        <v>216</v>
      </c>
      <c r="J117" s="5" t="s">
        <v>216</v>
      </c>
      <c r="K117" s="5" t="s">
        <v>216</v>
      </c>
      <c r="L117" s="5" t="s">
        <v>216</v>
      </c>
      <c r="M117" s="5" t="s">
        <v>216</v>
      </c>
      <c r="N117" s="5" t="s">
        <v>5654</v>
      </c>
      <c r="O117" s="5" t="s">
        <v>216</v>
      </c>
      <c r="P117" s="5" t="s">
        <v>216</v>
      </c>
      <c r="Q117" s="5" t="s">
        <v>216</v>
      </c>
      <c r="R117" s="5" t="s">
        <v>216</v>
      </c>
      <c r="S117" s="5" t="s">
        <v>216</v>
      </c>
      <c r="T117" s="5" t="s">
        <v>216</v>
      </c>
      <c r="U117" s="5" t="s">
        <v>216</v>
      </c>
      <c r="V117" s="5" t="s">
        <v>216</v>
      </c>
      <c r="W117" s="5" t="s">
        <v>216</v>
      </c>
      <c r="X117" s="5" t="s">
        <v>216</v>
      </c>
    </row>
    <row r="118" spans="1:24" x14ac:dyDescent="0.25">
      <c r="A118" s="4" t="s">
        <v>30638</v>
      </c>
      <c r="B118" s="4" t="s">
        <v>35960</v>
      </c>
      <c r="C118" s="4" t="s">
        <v>35967</v>
      </c>
      <c r="D118" s="1" t="s">
        <v>35968</v>
      </c>
      <c r="E118" s="5" t="s">
        <v>216</v>
      </c>
      <c r="F118" s="5" t="s">
        <v>216</v>
      </c>
      <c r="G118" s="5" t="s">
        <v>216</v>
      </c>
      <c r="H118" s="5" t="s">
        <v>216</v>
      </c>
      <c r="I118" s="5" t="s">
        <v>216</v>
      </c>
      <c r="J118" s="5" t="s">
        <v>216</v>
      </c>
      <c r="K118" s="5" t="s">
        <v>216</v>
      </c>
      <c r="L118" s="5" t="s">
        <v>216</v>
      </c>
      <c r="M118" s="5" t="s">
        <v>216</v>
      </c>
      <c r="N118" s="5" t="s">
        <v>937</v>
      </c>
      <c r="O118" s="5" t="s">
        <v>216</v>
      </c>
      <c r="P118" s="5" t="s">
        <v>216</v>
      </c>
      <c r="Q118" s="5" t="s">
        <v>216</v>
      </c>
      <c r="R118" s="5" t="s">
        <v>216</v>
      </c>
      <c r="S118" s="5" t="s">
        <v>216</v>
      </c>
      <c r="T118" s="5" t="s">
        <v>216</v>
      </c>
      <c r="U118" s="5" t="s">
        <v>216</v>
      </c>
      <c r="V118" s="5" t="s">
        <v>216</v>
      </c>
      <c r="W118" s="5" t="s">
        <v>216</v>
      </c>
      <c r="X118" s="5" t="s">
        <v>216</v>
      </c>
    </row>
    <row r="119" spans="1:24" x14ac:dyDescent="0.25">
      <c r="A119" s="4" t="s">
        <v>30639</v>
      </c>
      <c r="B119" s="4" t="s">
        <v>35960</v>
      </c>
      <c r="C119" s="4" t="s">
        <v>35969</v>
      </c>
      <c r="D119" s="1" t="s">
        <v>35970</v>
      </c>
      <c r="E119" s="5" t="s">
        <v>216</v>
      </c>
      <c r="F119" s="5" t="s">
        <v>216</v>
      </c>
      <c r="G119" s="5" t="s">
        <v>216</v>
      </c>
      <c r="H119" s="5" t="s">
        <v>216</v>
      </c>
      <c r="I119" s="5" t="s">
        <v>216</v>
      </c>
      <c r="J119" s="5" t="s">
        <v>216</v>
      </c>
      <c r="K119" s="5" t="s">
        <v>216</v>
      </c>
      <c r="L119" s="5" t="s">
        <v>216</v>
      </c>
      <c r="M119" s="5" t="s">
        <v>216</v>
      </c>
      <c r="N119" s="5" t="s">
        <v>5660</v>
      </c>
      <c r="O119" s="5" t="s">
        <v>216</v>
      </c>
      <c r="P119" s="5" t="s">
        <v>216</v>
      </c>
      <c r="Q119" s="5" t="s">
        <v>216</v>
      </c>
      <c r="R119" s="5" t="s">
        <v>216</v>
      </c>
      <c r="S119" s="5" t="s">
        <v>216</v>
      </c>
      <c r="T119" s="5" t="s">
        <v>216</v>
      </c>
      <c r="U119" s="5" t="s">
        <v>216</v>
      </c>
      <c r="V119" s="5" t="s">
        <v>216</v>
      </c>
      <c r="W119" s="5" t="s">
        <v>216</v>
      </c>
      <c r="X119" s="5" t="s">
        <v>216</v>
      </c>
    </row>
    <row r="120" spans="1:24" x14ac:dyDescent="0.25">
      <c r="A120" s="4" t="s">
        <v>30640</v>
      </c>
      <c r="B120" s="4" t="s">
        <v>35960</v>
      </c>
      <c r="C120" s="4" t="s">
        <v>35971</v>
      </c>
      <c r="D120" s="1" t="s">
        <v>35972</v>
      </c>
      <c r="E120" s="5" t="s">
        <v>216</v>
      </c>
      <c r="F120" s="5" t="s">
        <v>216</v>
      </c>
      <c r="G120" s="5" t="s">
        <v>216</v>
      </c>
      <c r="H120" s="5" t="s">
        <v>216</v>
      </c>
      <c r="I120" s="5" t="s">
        <v>216</v>
      </c>
      <c r="J120" s="5" t="s">
        <v>216</v>
      </c>
      <c r="K120" s="5" t="s">
        <v>216</v>
      </c>
      <c r="L120" s="5" t="s">
        <v>216</v>
      </c>
      <c r="M120" s="5" t="s">
        <v>216</v>
      </c>
      <c r="N120" s="5" t="s">
        <v>958</v>
      </c>
      <c r="O120" s="5" t="s">
        <v>216</v>
      </c>
      <c r="P120" s="5" t="s">
        <v>216</v>
      </c>
      <c r="Q120" s="5" t="s">
        <v>216</v>
      </c>
      <c r="R120" s="5" t="s">
        <v>216</v>
      </c>
      <c r="S120" s="5" t="s">
        <v>216</v>
      </c>
      <c r="T120" s="5" t="s">
        <v>216</v>
      </c>
      <c r="U120" s="5" t="s">
        <v>216</v>
      </c>
      <c r="V120" s="5" t="s">
        <v>216</v>
      </c>
      <c r="W120" s="5" t="s">
        <v>216</v>
      </c>
      <c r="X120" s="5" t="s">
        <v>216</v>
      </c>
    </row>
    <row r="121" spans="1:24" x14ac:dyDescent="0.25">
      <c r="A121" s="4" t="s">
        <v>30829</v>
      </c>
      <c r="B121" s="4" t="s">
        <v>35960</v>
      </c>
      <c r="C121" s="4" t="s">
        <v>35973</v>
      </c>
      <c r="D121" s="1" t="s">
        <v>35974</v>
      </c>
      <c r="E121" s="5" t="s">
        <v>14067</v>
      </c>
      <c r="F121" s="5" t="s">
        <v>1420</v>
      </c>
      <c r="G121" s="5" t="s">
        <v>970</v>
      </c>
      <c r="H121" s="5" t="s">
        <v>970</v>
      </c>
      <c r="I121" s="5" t="s">
        <v>970</v>
      </c>
      <c r="J121" s="5" t="s">
        <v>970</v>
      </c>
      <c r="K121" s="5" t="s">
        <v>35975</v>
      </c>
      <c r="L121" s="5" t="s">
        <v>35975</v>
      </c>
      <c r="M121" s="5" t="s">
        <v>35975</v>
      </c>
      <c r="N121" s="5" t="s">
        <v>35975</v>
      </c>
      <c r="O121" s="5" t="s">
        <v>35975</v>
      </c>
      <c r="P121" s="5" t="s">
        <v>35975</v>
      </c>
      <c r="Q121" s="5" t="s">
        <v>35975</v>
      </c>
      <c r="R121" s="5" t="s">
        <v>35975</v>
      </c>
      <c r="S121" s="5" t="s">
        <v>35975</v>
      </c>
      <c r="T121" s="5" t="s">
        <v>35975</v>
      </c>
      <c r="U121" s="5" t="s">
        <v>35975</v>
      </c>
      <c r="V121" s="5" t="s">
        <v>35975</v>
      </c>
      <c r="W121" s="5" t="s">
        <v>3715</v>
      </c>
      <c r="X121" s="5">
        <v>4462.1499999999996</v>
      </c>
    </row>
    <row r="122" spans="1:24" x14ac:dyDescent="0.25">
      <c r="A122" s="4" t="s">
        <v>30832</v>
      </c>
      <c r="B122" s="4" t="s">
        <v>35960</v>
      </c>
      <c r="C122" s="4" t="s">
        <v>35976</v>
      </c>
      <c r="D122" s="1" t="s">
        <v>35977</v>
      </c>
      <c r="E122" s="5" t="s">
        <v>5752</v>
      </c>
      <c r="F122" s="5">
        <v>0</v>
      </c>
      <c r="G122" s="5">
        <v>0</v>
      </c>
      <c r="H122" s="5">
        <v>0</v>
      </c>
      <c r="I122" s="5">
        <v>0</v>
      </c>
      <c r="J122" s="5">
        <v>0</v>
      </c>
      <c r="K122" s="5">
        <v>0</v>
      </c>
      <c r="L122" s="5">
        <v>0</v>
      </c>
      <c r="M122" s="5">
        <v>0</v>
      </c>
      <c r="N122" s="5">
        <v>0</v>
      </c>
      <c r="O122" s="5">
        <v>0</v>
      </c>
      <c r="P122" s="5">
        <v>0</v>
      </c>
      <c r="Q122" s="5">
        <v>0</v>
      </c>
      <c r="R122" s="5">
        <v>0</v>
      </c>
      <c r="S122" s="5">
        <v>0</v>
      </c>
      <c r="T122" s="5">
        <v>0</v>
      </c>
      <c r="U122" s="5">
        <v>0</v>
      </c>
      <c r="V122" s="5">
        <v>0</v>
      </c>
      <c r="W122" s="5">
        <v>0</v>
      </c>
      <c r="X122" s="5">
        <v>0</v>
      </c>
    </row>
    <row r="123" spans="1:24" ht="25.5" x14ac:dyDescent="0.25">
      <c r="A123" s="4" t="s">
        <v>30835</v>
      </c>
      <c r="B123" s="4" t="s">
        <v>35960</v>
      </c>
      <c r="C123" s="4" t="s">
        <v>35978</v>
      </c>
      <c r="D123" s="1" t="s">
        <v>35979</v>
      </c>
      <c r="E123" s="5">
        <v>0</v>
      </c>
      <c r="F123" s="5" t="s">
        <v>16508</v>
      </c>
      <c r="G123" s="5" t="s">
        <v>1033</v>
      </c>
      <c r="H123" s="5" t="s">
        <v>1033</v>
      </c>
      <c r="I123" s="5" t="s">
        <v>1033</v>
      </c>
      <c r="J123" s="5" t="s">
        <v>21234</v>
      </c>
      <c r="K123" s="5" t="s">
        <v>21234</v>
      </c>
      <c r="L123" s="5" t="s">
        <v>21234</v>
      </c>
      <c r="M123" s="5" t="s">
        <v>21234</v>
      </c>
      <c r="N123" s="5" t="s">
        <v>216</v>
      </c>
      <c r="O123" s="5" t="s">
        <v>216</v>
      </c>
      <c r="P123" s="5" t="s">
        <v>216</v>
      </c>
      <c r="Q123" s="5" t="s">
        <v>216</v>
      </c>
      <c r="R123" s="5" t="s">
        <v>216</v>
      </c>
      <c r="S123" s="5" t="s">
        <v>216</v>
      </c>
      <c r="T123" s="5" t="s">
        <v>216</v>
      </c>
      <c r="U123" s="5" t="s">
        <v>216</v>
      </c>
      <c r="V123" s="5" t="s">
        <v>216</v>
      </c>
      <c r="W123" s="5" t="s">
        <v>216</v>
      </c>
      <c r="X123" s="5" t="s">
        <v>216</v>
      </c>
    </row>
    <row r="124" spans="1:24" x14ac:dyDescent="0.25">
      <c r="A124" s="4" t="s">
        <v>30838</v>
      </c>
      <c r="B124" s="4" t="s">
        <v>35960</v>
      </c>
      <c r="C124" s="4" t="s">
        <v>35980</v>
      </c>
      <c r="D124" s="1" t="s">
        <v>35981</v>
      </c>
      <c r="E124" s="5">
        <v>0</v>
      </c>
      <c r="F124" s="5">
        <v>0.15</v>
      </c>
      <c r="G124" s="5">
        <v>0.15</v>
      </c>
      <c r="H124" s="5">
        <v>0.15</v>
      </c>
      <c r="I124" s="5">
        <v>0.15</v>
      </c>
      <c r="J124" s="5">
        <v>0.2</v>
      </c>
      <c r="K124" s="5">
        <v>0.2</v>
      </c>
      <c r="L124" s="5">
        <v>0.2</v>
      </c>
      <c r="M124" s="5">
        <v>0.2</v>
      </c>
      <c r="N124" s="5" t="s">
        <v>216</v>
      </c>
      <c r="O124" s="5" t="s">
        <v>216</v>
      </c>
      <c r="P124" s="5" t="s">
        <v>216</v>
      </c>
      <c r="Q124" s="5" t="s">
        <v>216</v>
      </c>
      <c r="R124" s="5" t="s">
        <v>216</v>
      </c>
      <c r="S124" s="5" t="s">
        <v>216</v>
      </c>
      <c r="T124" s="5" t="s">
        <v>216</v>
      </c>
      <c r="U124" s="5" t="s">
        <v>216</v>
      </c>
      <c r="V124" s="5" t="s">
        <v>216</v>
      </c>
      <c r="W124" s="5" t="s">
        <v>216</v>
      </c>
      <c r="X124" s="5" t="s">
        <v>216</v>
      </c>
    </row>
    <row r="125" spans="1:24" x14ac:dyDescent="0.25">
      <c r="A125" s="4" t="s">
        <v>30839</v>
      </c>
      <c r="B125" s="4" t="s">
        <v>35960</v>
      </c>
      <c r="C125" s="4" t="s">
        <v>1029</v>
      </c>
      <c r="D125" s="1" t="s">
        <v>35982</v>
      </c>
      <c r="E125" s="5">
        <v>0.35</v>
      </c>
      <c r="F125" s="5">
        <v>0.3</v>
      </c>
      <c r="G125" s="5">
        <v>0.3</v>
      </c>
      <c r="H125" s="5">
        <v>0.3</v>
      </c>
      <c r="I125" s="5">
        <v>0.3</v>
      </c>
      <c r="J125" s="5">
        <v>0.3</v>
      </c>
      <c r="K125" s="5">
        <v>0.3</v>
      </c>
      <c r="L125" s="5">
        <v>0.3</v>
      </c>
      <c r="M125" s="5">
        <v>0.3</v>
      </c>
      <c r="N125" s="5">
        <v>0.25</v>
      </c>
      <c r="O125" s="5">
        <v>0.25</v>
      </c>
      <c r="P125" s="5">
        <v>0.25</v>
      </c>
      <c r="Q125" s="5">
        <v>0.25</v>
      </c>
      <c r="R125" s="5">
        <v>0.25</v>
      </c>
      <c r="S125" s="5">
        <v>0.25</v>
      </c>
      <c r="T125" s="5">
        <v>0.25</v>
      </c>
      <c r="U125" s="5">
        <v>0.25</v>
      </c>
      <c r="V125" s="5">
        <v>0.25</v>
      </c>
      <c r="W125" s="5">
        <v>0.25</v>
      </c>
      <c r="X125" s="5">
        <v>0.25</v>
      </c>
    </row>
    <row r="126" spans="1:24" x14ac:dyDescent="0.25">
      <c r="A126" s="4" t="s">
        <v>34601</v>
      </c>
      <c r="B126" s="4" t="s">
        <v>35960</v>
      </c>
      <c r="C126" s="4" t="s">
        <v>16464</v>
      </c>
      <c r="D126" s="1" t="s">
        <v>35983</v>
      </c>
      <c r="E126" s="5">
        <v>0.105</v>
      </c>
      <c r="F126" s="5">
        <v>0.105</v>
      </c>
      <c r="G126" s="5">
        <v>0.105</v>
      </c>
      <c r="H126" s="5">
        <v>0.105</v>
      </c>
      <c r="I126" s="5">
        <v>0.11799999999999999</v>
      </c>
      <c r="J126" s="5">
        <v>0.115</v>
      </c>
      <c r="K126" s="5">
        <v>0.115</v>
      </c>
      <c r="L126" s="5">
        <v>0.14499999999999999</v>
      </c>
      <c r="M126" s="5">
        <v>0.14499999999999999</v>
      </c>
      <c r="N126" s="5">
        <v>0.14499999999999999</v>
      </c>
      <c r="O126" s="5">
        <v>0.14499999999999999</v>
      </c>
      <c r="P126" s="5">
        <v>0.14499999999999999</v>
      </c>
      <c r="Q126" s="5">
        <v>0.14499999999999999</v>
      </c>
      <c r="R126" s="5">
        <v>0.14499999999999999</v>
      </c>
      <c r="S126" s="5">
        <v>0.14499999999999999</v>
      </c>
      <c r="T126" s="5">
        <v>0.14499999999999999</v>
      </c>
      <c r="U126" s="5">
        <v>0.14499999999999999</v>
      </c>
      <c r="V126" s="5">
        <v>0.14499999999999999</v>
      </c>
      <c r="W126" s="5">
        <v>0.13</v>
      </c>
      <c r="X126" s="5">
        <v>0.125</v>
      </c>
    </row>
    <row r="127" spans="1:24" x14ac:dyDescent="0.25">
      <c r="A127" s="4" t="s">
        <v>34603</v>
      </c>
      <c r="B127" s="4" t="s">
        <v>35960</v>
      </c>
      <c r="C127" s="4" t="s">
        <v>16467</v>
      </c>
      <c r="D127" s="1" t="s">
        <v>35984</v>
      </c>
      <c r="E127" s="5">
        <v>0.13</v>
      </c>
      <c r="F127" s="5">
        <v>0.13</v>
      </c>
      <c r="G127" s="5">
        <v>0.13</v>
      </c>
      <c r="H127" s="5">
        <v>0.13</v>
      </c>
      <c r="I127" s="5">
        <v>0.1358</v>
      </c>
      <c r="J127" s="5">
        <v>0.14000000000000001</v>
      </c>
      <c r="K127" s="5">
        <v>0.14000000000000001</v>
      </c>
      <c r="L127" s="5">
        <v>0.28499999999999998</v>
      </c>
      <c r="M127" s="5">
        <v>0.28499999999999998</v>
      </c>
      <c r="N127" s="5">
        <v>0.28499999999999998</v>
      </c>
      <c r="O127" s="5">
        <v>0.28499999999999998</v>
      </c>
      <c r="P127" s="5">
        <v>0.28499999999999998</v>
      </c>
      <c r="Q127" s="5">
        <v>0.23</v>
      </c>
      <c r="R127" s="5">
        <v>0.23</v>
      </c>
      <c r="S127" s="5">
        <v>0.23</v>
      </c>
      <c r="T127" s="5">
        <v>0.23</v>
      </c>
      <c r="U127" s="5">
        <v>0.23</v>
      </c>
      <c r="V127" s="5">
        <v>0.21</v>
      </c>
      <c r="W127" s="5">
        <v>0.16500000000000001</v>
      </c>
      <c r="X127" s="5">
        <v>0.16</v>
      </c>
    </row>
    <row r="128" spans="1:24" x14ac:dyDescent="0.25">
      <c r="A128" s="4" t="s">
        <v>34606</v>
      </c>
      <c r="B128" s="4" t="s">
        <v>35960</v>
      </c>
      <c r="C128" s="4" t="s">
        <v>16470</v>
      </c>
      <c r="D128" s="1" t="s">
        <v>35985</v>
      </c>
      <c r="E128" s="5">
        <v>0.23499999999999999</v>
      </c>
      <c r="F128" s="5">
        <v>0.23499999999999999</v>
      </c>
      <c r="G128" s="5">
        <v>0.23499999999999999</v>
      </c>
      <c r="H128" s="5">
        <v>0.23499999999999999</v>
      </c>
      <c r="I128" s="5">
        <v>0.24079999999999999</v>
      </c>
      <c r="J128" s="5">
        <v>0.245</v>
      </c>
      <c r="K128" s="5">
        <v>0.245</v>
      </c>
      <c r="L128" s="5">
        <v>0.37</v>
      </c>
      <c r="M128" s="5">
        <v>0.37</v>
      </c>
      <c r="N128" s="5">
        <v>0.37</v>
      </c>
      <c r="O128" s="5">
        <v>0.37</v>
      </c>
      <c r="P128" s="5">
        <v>0.37</v>
      </c>
      <c r="Q128" s="5">
        <v>0.28499999999999998</v>
      </c>
      <c r="R128" s="5">
        <v>0.28499999999999998</v>
      </c>
      <c r="S128" s="5">
        <v>0.28499999999999998</v>
      </c>
      <c r="T128" s="5">
        <v>0.28499999999999998</v>
      </c>
      <c r="U128" s="5">
        <v>0.26500000000000001</v>
      </c>
      <c r="V128" s="5">
        <v>0.26500000000000001</v>
      </c>
      <c r="W128" s="5">
        <v>0.22</v>
      </c>
      <c r="X128" s="5">
        <v>0.215</v>
      </c>
    </row>
    <row r="129" spans="1:24" x14ac:dyDescent="0.25">
      <c r="A129" s="4" t="s">
        <v>34608</v>
      </c>
      <c r="B129" s="4" t="s">
        <v>35960</v>
      </c>
      <c r="C129" s="4" t="s">
        <v>16473</v>
      </c>
      <c r="D129" s="1" t="s">
        <v>35986</v>
      </c>
      <c r="E129" s="5">
        <v>0.34</v>
      </c>
      <c r="F129" s="5">
        <v>0.34</v>
      </c>
      <c r="G129" s="5">
        <v>0.34</v>
      </c>
      <c r="H129" s="5">
        <v>0.34</v>
      </c>
      <c r="I129" s="5">
        <v>0.3488</v>
      </c>
      <c r="J129" s="5">
        <v>0.35499999999999998</v>
      </c>
      <c r="K129" s="5">
        <v>0.35499999999999998</v>
      </c>
      <c r="L129" s="5">
        <v>0.45</v>
      </c>
      <c r="M129" s="5">
        <v>0.45</v>
      </c>
      <c r="N129" s="5">
        <v>0.45</v>
      </c>
      <c r="O129" s="5">
        <v>0.45</v>
      </c>
      <c r="P129" s="5">
        <v>0.45</v>
      </c>
      <c r="Q129" s="5">
        <v>0.35</v>
      </c>
      <c r="R129" s="5">
        <v>0.35</v>
      </c>
      <c r="S129" s="5">
        <v>0.35</v>
      </c>
      <c r="T129" s="5">
        <v>0.35</v>
      </c>
      <c r="U129" s="5">
        <v>0.28499999999999998</v>
      </c>
      <c r="V129" s="5">
        <v>0.28499999999999998</v>
      </c>
      <c r="W129" s="5">
        <v>0.25</v>
      </c>
      <c r="X129" s="5">
        <v>0.24399999999999999</v>
      </c>
    </row>
    <row r="130" spans="1:24" ht="25.5" x14ac:dyDescent="0.25">
      <c r="A130" s="4" t="s">
        <v>34610</v>
      </c>
      <c r="B130" s="4" t="s">
        <v>35960</v>
      </c>
      <c r="C130" s="4" t="s">
        <v>16476</v>
      </c>
      <c r="D130" s="1" t="s">
        <v>35987</v>
      </c>
      <c r="E130" s="5">
        <v>0.36499999999999999</v>
      </c>
      <c r="F130" s="5">
        <v>0.36499999999999999</v>
      </c>
      <c r="G130" s="5">
        <v>0.36499999999999999</v>
      </c>
      <c r="H130" s="5">
        <v>0.36499999999999999</v>
      </c>
      <c r="I130" s="5">
        <v>0.37380000000000002</v>
      </c>
      <c r="J130" s="5">
        <v>0.38</v>
      </c>
      <c r="K130" s="5">
        <v>0.38</v>
      </c>
      <c r="L130" s="5">
        <v>0.505</v>
      </c>
      <c r="M130" s="5">
        <v>0.505</v>
      </c>
      <c r="N130" s="5">
        <v>0.505</v>
      </c>
      <c r="O130" s="5">
        <v>0.505</v>
      </c>
      <c r="P130" s="5">
        <v>0.48</v>
      </c>
      <c r="Q130" s="5">
        <v>0.37</v>
      </c>
      <c r="R130" s="5">
        <v>0.37</v>
      </c>
      <c r="S130" s="5">
        <v>0.37</v>
      </c>
      <c r="T130" s="5">
        <v>0.37</v>
      </c>
      <c r="U130" s="5">
        <v>0.35</v>
      </c>
      <c r="V130" s="5">
        <v>0.35</v>
      </c>
      <c r="W130" s="5">
        <v>0.32</v>
      </c>
      <c r="X130" s="5">
        <v>0.314</v>
      </c>
    </row>
    <row r="131" spans="1:24" ht="25.5" x14ac:dyDescent="0.25">
      <c r="A131" s="4" t="s">
        <v>34613</v>
      </c>
      <c r="B131" s="4" t="s">
        <v>35960</v>
      </c>
      <c r="C131" s="4" t="s">
        <v>35988</v>
      </c>
      <c r="D131" s="1" t="s">
        <v>35989</v>
      </c>
      <c r="E131" s="5">
        <v>0.4</v>
      </c>
      <c r="F131" s="5">
        <v>0.4</v>
      </c>
      <c r="G131" s="5">
        <v>0.4</v>
      </c>
      <c r="H131" s="5">
        <v>0.4</v>
      </c>
      <c r="I131" s="5">
        <v>0.4088</v>
      </c>
      <c r="J131" s="5">
        <v>0.41499999999999998</v>
      </c>
      <c r="K131" s="5">
        <v>0.41499999999999998</v>
      </c>
      <c r="L131" s="5">
        <v>0.53</v>
      </c>
      <c r="M131" s="5">
        <v>0.53</v>
      </c>
      <c r="N131" s="5">
        <v>0.53</v>
      </c>
      <c r="O131" s="5">
        <v>0.53</v>
      </c>
      <c r="P131" s="5">
        <v>0</v>
      </c>
      <c r="Q131" s="5">
        <v>0.45</v>
      </c>
      <c r="R131" s="5">
        <v>0.45</v>
      </c>
      <c r="S131" s="5">
        <v>0.45</v>
      </c>
      <c r="T131" s="5">
        <v>0.45</v>
      </c>
      <c r="U131" s="5">
        <v>0.37</v>
      </c>
      <c r="V131" s="5">
        <v>0.37</v>
      </c>
      <c r="W131" s="5">
        <v>0.35499999999999998</v>
      </c>
      <c r="X131" s="5">
        <v>0.34899999999999998</v>
      </c>
    </row>
    <row r="132" spans="1:24" x14ac:dyDescent="0.25">
      <c r="A132" s="4" t="s">
        <v>34616</v>
      </c>
      <c r="B132" s="4" t="s">
        <v>35960</v>
      </c>
      <c r="C132" s="4" t="s">
        <v>35990</v>
      </c>
      <c r="D132" s="1" t="s">
        <v>35991</v>
      </c>
      <c r="E132" s="5">
        <v>0.42</v>
      </c>
      <c r="F132" s="5">
        <v>0.42</v>
      </c>
      <c r="G132" s="5">
        <v>0.42</v>
      </c>
      <c r="H132" s="5">
        <v>0.42</v>
      </c>
      <c r="I132" s="5">
        <v>0.42880000000000001</v>
      </c>
      <c r="J132" s="5">
        <v>0.435</v>
      </c>
      <c r="K132" s="5">
        <v>0.435</v>
      </c>
      <c r="L132" s="5">
        <v>0</v>
      </c>
      <c r="M132" s="5">
        <v>0</v>
      </c>
      <c r="N132" s="5">
        <v>0</v>
      </c>
      <c r="O132" s="5">
        <v>0</v>
      </c>
      <c r="P132" s="5">
        <v>0</v>
      </c>
      <c r="Q132" s="5">
        <v>0.48</v>
      </c>
      <c r="R132" s="5">
        <v>0.48</v>
      </c>
      <c r="S132" s="5">
        <v>0.48</v>
      </c>
      <c r="T132" s="5">
        <v>0.48</v>
      </c>
      <c r="U132" s="5">
        <v>0.435</v>
      </c>
      <c r="V132" s="5">
        <v>0.435</v>
      </c>
      <c r="W132" s="5">
        <v>0.435</v>
      </c>
      <c r="X132" s="5">
        <v>0.43099999999999999</v>
      </c>
    </row>
    <row r="133" spans="1:24" x14ac:dyDescent="0.25">
      <c r="A133" s="4" t="s">
        <v>34618</v>
      </c>
      <c r="B133" s="4" t="s">
        <v>35960</v>
      </c>
      <c r="C133" s="4" t="s">
        <v>35992</v>
      </c>
      <c r="D133" s="1" t="s">
        <v>35993</v>
      </c>
      <c r="E133" s="5">
        <v>0</v>
      </c>
      <c r="F133" s="5">
        <v>0</v>
      </c>
      <c r="G133" s="5">
        <v>0</v>
      </c>
      <c r="H133" s="5">
        <v>0</v>
      </c>
      <c r="I133" s="5">
        <v>0.45879999999999999</v>
      </c>
      <c r="J133" s="5">
        <v>0.46500000000000002</v>
      </c>
      <c r="K133" s="5">
        <v>0.46500000000000002</v>
      </c>
      <c r="L133" s="5">
        <v>0</v>
      </c>
      <c r="M133" s="5">
        <v>0</v>
      </c>
      <c r="N133" s="5">
        <v>0</v>
      </c>
      <c r="O133" s="5">
        <v>0</v>
      </c>
      <c r="P133" s="5">
        <v>0</v>
      </c>
      <c r="Q133" s="5">
        <v>0</v>
      </c>
      <c r="R133" s="5">
        <v>0</v>
      </c>
      <c r="S133" s="5">
        <v>0</v>
      </c>
      <c r="T133" s="5">
        <v>0</v>
      </c>
      <c r="U133" s="5">
        <v>0.45</v>
      </c>
      <c r="V133" s="5">
        <v>0.45</v>
      </c>
      <c r="W133" s="5">
        <v>0.45</v>
      </c>
      <c r="X133" s="5">
        <v>0.44600000000000001</v>
      </c>
    </row>
    <row r="134" spans="1:24" x14ac:dyDescent="0.25">
      <c r="A134" s="4" t="s">
        <v>34621</v>
      </c>
      <c r="B134" s="4" t="s">
        <v>35960</v>
      </c>
      <c r="C134" s="4" t="s">
        <v>35994</v>
      </c>
      <c r="D134" s="1" t="s">
        <v>35995</v>
      </c>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216</v>
      </c>
      <c r="S134" s="5" t="s">
        <v>216</v>
      </c>
      <c r="T134" s="5" t="s">
        <v>216</v>
      </c>
      <c r="U134" s="5">
        <v>0.48</v>
      </c>
      <c r="V134" s="5">
        <v>0.48</v>
      </c>
      <c r="W134" s="5">
        <v>0.48</v>
      </c>
      <c r="X134" s="5">
        <v>0.48</v>
      </c>
    </row>
    <row r="135" spans="1:24" x14ac:dyDescent="0.25">
      <c r="A135" s="4" t="s">
        <v>34624</v>
      </c>
      <c r="B135" s="4" t="s">
        <v>35960</v>
      </c>
      <c r="C135" s="4" t="s">
        <v>16479</v>
      </c>
      <c r="D135" s="1" t="s">
        <v>35996</v>
      </c>
      <c r="E135" s="5" t="s">
        <v>35997</v>
      </c>
      <c r="F135" s="5" t="s">
        <v>24328</v>
      </c>
      <c r="G135" s="5" t="s">
        <v>35998</v>
      </c>
      <c r="H135" s="5" t="s">
        <v>35999</v>
      </c>
      <c r="I135" s="5" t="s">
        <v>36000</v>
      </c>
      <c r="J135" s="5" t="s">
        <v>36001</v>
      </c>
      <c r="K135" s="5" t="s">
        <v>36001</v>
      </c>
      <c r="L135" s="5" t="s">
        <v>11846</v>
      </c>
      <c r="M135" s="5" t="s">
        <v>11846</v>
      </c>
      <c r="N135" s="5" t="s">
        <v>11846</v>
      </c>
      <c r="O135" s="5" t="s">
        <v>36002</v>
      </c>
      <c r="P135" s="5" t="s">
        <v>36003</v>
      </c>
      <c r="Q135" s="5" t="s">
        <v>36003</v>
      </c>
      <c r="R135" s="5" t="s">
        <v>36003</v>
      </c>
      <c r="S135" s="5" t="s">
        <v>36004</v>
      </c>
      <c r="T135" s="5" t="s">
        <v>36004</v>
      </c>
      <c r="U135" s="5" t="s">
        <v>36005</v>
      </c>
      <c r="V135" s="5" t="s">
        <v>36006</v>
      </c>
      <c r="W135" s="5" t="s">
        <v>36007</v>
      </c>
      <c r="X135" s="5" t="s">
        <v>21519</v>
      </c>
    </row>
    <row r="136" spans="1:24" x14ac:dyDescent="0.25">
      <c r="A136" s="4" t="s">
        <v>34627</v>
      </c>
      <c r="B136" s="4" t="s">
        <v>35960</v>
      </c>
      <c r="C136" s="4" t="s">
        <v>16482</v>
      </c>
      <c r="D136" s="1" t="s">
        <v>36008</v>
      </c>
      <c r="E136" s="5" t="s">
        <v>36009</v>
      </c>
      <c r="F136" s="5" t="s">
        <v>36010</v>
      </c>
      <c r="G136" s="5" t="s">
        <v>36011</v>
      </c>
      <c r="H136" s="5" t="s">
        <v>36012</v>
      </c>
      <c r="I136" s="5" t="s">
        <v>36013</v>
      </c>
      <c r="J136" s="5" t="s">
        <v>36014</v>
      </c>
      <c r="K136" s="5" t="s">
        <v>36014</v>
      </c>
      <c r="L136" s="5" t="s">
        <v>13337</v>
      </c>
      <c r="M136" s="5" t="s">
        <v>13337</v>
      </c>
      <c r="N136" s="5" t="s">
        <v>13337</v>
      </c>
      <c r="O136" s="5" t="s">
        <v>36015</v>
      </c>
      <c r="P136" s="5" t="s">
        <v>36016</v>
      </c>
      <c r="Q136" s="5" t="s">
        <v>15061</v>
      </c>
      <c r="R136" s="5" t="s">
        <v>15061</v>
      </c>
      <c r="S136" s="5" t="s">
        <v>36017</v>
      </c>
      <c r="T136" s="5" t="s">
        <v>36017</v>
      </c>
      <c r="U136" s="5" t="s">
        <v>36018</v>
      </c>
      <c r="V136" s="5" t="s">
        <v>36019</v>
      </c>
      <c r="W136" s="5" t="s">
        <v>36020</v>
      </c>
      <c r="X136" s="5" t="s">
        <v>36021</v>
      </c>
    </row>
    <row r="137" spans="1:24" x14ac:dyDescent="0.25">
      <c r="A137" s="4" t="s">
        <v>34628</v>
      </c>
      <c r="B137" s="4" t="s">
        <v>35960</v>
      </c>
      <c r="C137" s="4" t="s">
        <v>16485</v>
      </c>
      <c r="D137" s="1" t="s">
        <v>36022</v>
      </c>
      <c r="E137" s="5" t="s">
        <v>36023</v>
      </c>
      <c r="F137" s="5" t="s">
        <v>36024</v>
      </c>
      <c r="G137" s="5" t="s">
        <v>36025</v>
      </c>
      <c r="H137" s="5" t="s">
        <v>36026</v>
      </c>
      <c r="I137" s="5" t="s">
        <v>36027</v>
      </c>
      <c r="J137" s="5" t="s">
        <v>36028</v>
      </c>
      <c r="K137" s="5" t="s">
        <v>36028</v>
      </c>
      <c r="L137" s="5" t="s">
        <v>11470</v>
      </c>
      <c r="M137" s="5" t="s">
        <v>11470</v>
      </c>
      <c r="N137" s="5" t="s">
        <v>11470</v>
      </c>
      <c r="O137" s="5" t="s">
        <v>36029</v>
      </c>
      <c r="P137" s="5" t="s">
        <v>36030</v>
      </c>
      <c r="Q137" s="5" t="s">
        <v>36016</v>
      </c>
      <c r="R137" s="5" t="s">
        <v>36016</v>
      </c>
      <c r="S137" s="5" t="s">
        <v>36031</v>
      </c>
      <c r="T137" s="5" t="s">
        <v>36031</v>
      </c>
      <c r="U137" s="5" t="s">
        <v>36032</v>
      </c>
      <c r="V137" s="5" t="s">
        <v>36033</v>
      </c>
      <c r="W137" s="5" t="s">
        <v>36034</v>
      </c>
      <c r="X137" s="5" t="s">
        <v>36035</v>
      </c>
    </row>
    <row r="138" spans="1:24" ht="25.5" x14ac:dyDescent="0.25">
      <c r="A138" s="4" t="s">
        <v>34629</v>
      </c>
      <c r="B138" s="4" t="s">
        <v>35960</v>
      </c>
      <c r="C138" s="4" t="s">
        <v>16488</v>
      </c>
      <c r="D138" s="1" t="s">
        <v>36036</v>
      </c>
      <c r="E138" s="5" t="s">
        <v>36037</v>
      </c>
      <c r="F138" s="5" t="s">
        <v>36038</v>
      </c>
      <c r="G138" s="5" t="s">
        <v>36039</v>
      </c>
      <c r="H138" s="5" t="s">
        <v>36040</v>
      </c>
      <c r="I138" s="5" t="s">
        <v>36041</v>
      </c>
      <c r="J138" s="5" t="s">
        <v>36042</v>
      </c>
      <c r="K138" s="5" t="s">
        <v>36042</v>
      </c>
      <c r="L138" s="5" t="s">
        <v>11480</v>
      </c>
      <c r="M138" s="5" t="s">
        <v>11480</v>
      </c>
      <c r="N138" s="5" t="s">
        <v>11480</v>
      </c>
      <c r="O138" s="5" t="s">
        <v>11480</v>
      </c>
      <c r="P138" s="5" t="s">
        <v>36043</v>
      </c>
      <c r="Q138" s="5" t="s">
        <v>1003</v>
      </c>
      <c r="R138" s="5" t="s">
        <v>1003</v>
      </c>
      <c r="S138" s="5" t="s">
        <v>36044</v>
      </c>
      <c r="T138" s="5" t="s">
        <v>36044</v>
      </c>
      <c r="U138" s="5" t="s">
        <v>36045</v>
      </c>
      <c r="V138" s="5" t="s">
        <v>6110</v>
      </c>
      <c r="W138" s="5" t="s">
        <v>36046</v>
      </c>
      <c r="X138" s="5" t="s">
        <v>36047</v>
      </c>
    </row>
    <row r="139" spans="1:24" ht="25.5" x14ac:dyDescent="0.25">
      <c r="A139" s="4" t="s">
        <v>34630</v>
      </c>
      <c r="B139" s="4" t="s">
        <v>35960</v>
      </c>
      <c r="C139" s="4" t="s">
        <v>36048</v>
      </c>
      <c r="D139" s="1" t="s">
        <v>36049</v>
      </c>
      <c r="E139" s="5" t="s">
        <v>36050</v>
      </c>
      <c r="F139" s="5" t="s">
        <v>36051</v>
      </c>
      <c r="G139" s="5" t="s">
        <v>36052</v>
      </c>
      <c r="H139" s="5" t="s">
        <v>36053</v>
      </c>
      <c r="I139" s="5" t="s">
        <v>36054</v>
      </c>
      <c r="J139" s="5" t="s">
        <v>36055</v>
      </c>
      <c r="K139" s="5" t="s">
        <v>36055</v>
      </c>
      <c r="L139" s="5" t="s">
        <v>13267</v>
      </c>
      <c r="M139" s="5" t="s">
        <v>13267</v>
      </c>
      <c r="N139" s="5" t="s">
        <v>13267</v>
      </c>
      <c r="O139" s="5" t="s">
        <v>13267</v>
      </c>
      <c r="P139" s="5">
        <v>0</v>
      </c>
      <c r="Q139" s="5" t="s">
        <v>36056</v>
      </c>
      <c r="R139" s="5" t="s">
        <v>36056</v>
      </c>
      <c r="S139" s="5" t="s">
        <v>36057</v>
      </c>
      <c r="T139" s="5" t="s">
        <v>36057</v>
      </c>
      <c r="U139" s="5" t="s">
        <v>36058</v>
      </c>
      <c r="V139" s="5" t="s">
        <v>36059</v>
      </c>
      <c r="W139" s="5" t="s">
        <v>36060</v>
      </c>
      <c r="X139" s="5" t="s">
        <v>36061</v>
      </c>
    </row>
    <row r="140" spans="1:24" x14ac:dyDescent="0.25">
      <c r="A140" s="4" t="s">
        <v>34632</v>
      </c>
      <c r="B140" s="4" t="s">
        <v>35960</v>
      </c>
      <c r="C140" s="4" t="s">
        <v>36062</v>
      </c>
      <c r="D140" s="1" t="s">
        <v>36063</v>
      </c>
      <c r="E140" s="5" t="s">
        <v>1068</v>
      </c>
      <c r="F140" s="5" t="s">
        <v>36064</v>
      </c>
      <c r="G140" s="5" t="s">
        <v>36065</v>
      </c>
      <c r="H140" s="5" t="s">
        <v>36066</v>
      </c>
      <c r="I140" s="5" t="s">
        <v>36067</v>
      </c>
      <c r="J140" s="5" t="s">
        <v>36068</v>
      </c>
      <c r="K140" s="5" t="s">
        <v>36068</v>
      </c>
      <c r="L140" s="5">
        <v>0</v>
      </c>
      <c r="M140" s="5">
        <v>0</v>
      </c>
      <c r="N140" s="5">
        <v>0</v>
      </c>
      <c r="O140" s="5">
        <v>0</v>
      </c>
      <c r="P140" s="5">
        <v>0</v>
      </c>
      <c r="Q140" s="5" t="s">
        <v>36043</v>
      </c>
      <c r="R140" s="5" t="s">
        <v>36043</v>
      </c>
      <c r="S140" s="5" t="s">
        <v>36069</v>
      </c>
      <c r="T140" s="5" t="s">
        <v>36069</v>
      </c>
      <c r="U140" s="5" t="s">
        <v>36070</v>
      </c>
      <c r="V140" s="5" t="s">
        <v>36071</v>
      </c>
      <c r="W140" s="5" t="s">
        <v>36072</v>
      </c>
      <c r="X140" s="5" t="s">
        <v>36073</v>
      </c>
    </row>
    <row r="141" spans="1:24" x14ac:dyDescent="0.25">
      <c r="A141" s="4" t="s">
        <v>34633</v>
      </c>
      <c r="B141" s="4" t="s">
        <v>35960</v>
      </c>
      <c r="C141" s="4" t="s">
        <v>36074</v>
      </c>
      <c r="D141" s="1" t="s">
        <v>36075</v>
      </c>
      <c r="E141" s="5">
        <v>0</v>
      </c>
      <c r="F141" s="5">
        <v>0</v>
      </c>
      <c r="G141" s="5">
        <v>0</v>
      </c>
      <c r="H141" s="5">
        <v>0</v>
      </c>
      <c r="I141" s="5" t="s">
        <v>12207</v>
      </c>
      <c r="J141" s="5" t="s">
        <v>36076</v>
      </c>
      <c r="K141" s="5" t="s">
        <v>36076</v>
      </c>
      <c r="L141" s="5">
        <v>0</v>
      </c>
      <c r="M141" s="5">
        <v>0</v>
      </c>
      <c r="N141" s="5">
        <v>0</v>
      </c>
      <c r="O141" s="5">
        <v>0</v>
      </c>
      <c r="P141" s="5">
        <v>0</v>
      </c>
      <c r="Q141" s="5">
        <v>0</v>
      </c>
      <c r="R141" s="5">
        <v>0</v>
      </c>
      <c r="S141" s="5">
        <v>0</v>
      </c>
      <c r="T141" s="5">
        <v>0</v>
      </c>
      <c r="U141" s="5" t="s">
        <v>36077</v>
      </c>
      <c r="V141" s="5" t="s">
        <v>36078</v>
      </c>
      <c r="W141" s="5" t="s">
        <v>21031</v>
      </c>
      <c r="X141" s="5" t="s">
        <v>36079</v>
      </c>
    </row>
    <row r="142" spans="1:24" x14ac:dyDescent="0.25">
      <c r="A142" s="4" t="s">
        <v>34635</v>
      </c>
      <c r="B142" s="4" t="s">
        <v>35960</v>
      </c>
      <c r="C142" s="4" t="s">
        <v>36080</v>
      </c>
      <c r="D142" s="1" t="s">
        <v>36081</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t="s">
        <v>216</v>
      </c>
      <c r="U142" s="5" t="s">
        <v>36082</v>
      </c>
      <c r="V142" s="5" t="s">
        <v>36083</v>
      </c>
      <c r="W142" s="5" t="s">
        <v>11480</v>
      </c>
      <c r="X142" s="5" t="s">
        <v>36084</v>
      </c>
    </row>
    <row r="143" spans="1:24" x14ac:dyDescent="0.25">
      <c r="A143" s="4" t="s">
        <v>34636</v>
      </c>
      <c r="B143" s="4" t="s">
        <v>35960</v>
      </c>
      <c r="C143" s="4" t="s">
        <v>36085</v>
      </c>
      <c r="D143" s="1" t="s">
        <v>36086</v>
      </c>
      <c r="E143" s="5" t="s">
        <v>216</v>
      </c>
      <c r="F143" s="5" t="s">
        <v>216</v>
      </c>
      <c r="G143" s="5" t="s">
        <v>216</v>
      </c>
      <c r="H143" s="5" t="s">
        <v>216</v>
      </c>
      <c r="I143" s="5" t="s">
        <v>216</v>
      </c>
      <c r="J143" s="5" t="s">
        <v>216</v>
      </c>
      <c r="K143" s="5" t="s">
        <v>216</v>
      </c>
      <c r="L143" s="5" t="s">
        <v>216</v>
      </c>
      <c r="M143" s="5" t="s">
        <v>216</v>
      </c>
      <c r="N143" s="5" t="s">
        <v>216</v>
      </c>
      <c r="O143" s="5">
        <v>0</v>
      </c>
      <c r="P143" s="5">
        <v>0</v>
      </c>
      <c r="Q143" s="5" t="s">
        <v>216</v>
      </c>
      <c r="R143" s="5" t="s">
        <v>216</v>
      </c>
      <c r="S143" s="5" t="s">
        <v>216</v>
      </c>
      <c r="T143" s="5" t="s">
        <v>216</v>
      </c>
      <c r="U143" s="5" t="s">
        <v>216</v>
      </c>
      <c r="V143" s="5" t="s">
        <v>216</v>
      </c>
      <c r="W143" s="5" t="s">
        <v>216</v>
      </c>
      <c r="X143" s="5" t="s">
        <v>216</v>
      </c>
    </row>
    <row r="144" spans="1:24" x14ac:dyDescent="0.25">
      <c r="A144" s="4" t="s">
        <v>34638</v>
      </c>
      <c r="B144" s="4" t="s">
        <v>35960</v>
      </c>
      <c r="C144" s="4" t="s">
        <v>36087</v>
      </c>
      <c r="D144" s="1" t="s">
        <v>36088</v>
      </c>
      <c r="E144" s="5" t="s">
        <v>216</v>
      </c>
      <c r="F144" s="5" t="s">
        <v>216</v>
      </c>
      <c r="G144" s="5" t="s">
        <v>216</v>
      </c>
      <c r="H144" s="5" t="s">
        <v>216</v>
      </c>
      <c r="I144" s="5" t="s">
        <v>216</v>
      </c>
      <c r="J144" s="5" t="s">
        <v>216</v>
      </c>
      <c r="K144" s="5" t="s">
        <v>216</v>
      </c>
      <c r="L144" s="5" t="s">
        <v>216</v>
      </c>
      <c r="M144" s="5" t="s">
        <v>216</v>
      </c>
      <c r="N144" s="5" t="s">
        <v>216</v>
      </c>
      <c r="O144" s="5">
        <v>0.01</v>
      </c>
      <c r="P144" s="5">
        <v>0</v>
      </c>
      <c r="Q144" s="5" t="s">
        <v>216</v>
      </c>
      <c r="R144" s="5" t="s">
        <v>216</v>
      </c>
      <c r="S144" s="5" t="s">
        <v>216</v>
      </c>
      <c r="T144" s="5" t="s">
        <v>216</v>
      </c>
      <c r="U144" s="5" t="s">
        <v>216</v>
      </c>
      <c r="V144" s="5" t="s">
        <v>216</v>
      </c>
      <c r="W144" s="5" t="s">
        <v>216</v>
      </c>
      <c r="X144" s="5" t="s">
        <v>216</v>
      </c>
    </row>
    <row r="145" spans="1:24" x14ac:dyDescent="0.25">
      <c r="A145" s="4" t="s">
        <v>34640</v>
      </c>
      <c r="B145" s="4" t="s">
        <v>35960</v>
      </c>
      <c r="C145" s="4" t="s">
        <v>36089</v>
      </c>
      <c r="D145" s="1" t="s">
        <v>36090</v>
      </c>
      <c r="E145" s="5" t="s">
        <v>216</v>
      </c>
      <c r="F145" s="5" t="s">
        <v>216</v>
      </c>
      <c r="G145" s="5" t="s">
        <v>216</v>
      </c>
      <c r="H145" s="5" t="s">
        <v>216</v>
      </c>
      <c r="I145" s="5" t="s">
        <v>216</v>
      </c>
      <c r="J145" s="5" t="s">
        <v>216</v>
      </c>
      <c r="K145" s="5" t="s">
        <v>216</v>
      </c>
      <c r="L145" s="5" t="s">
        <v>216</v>
      </c>
      <c r="M145" s="5" t="s">
        <v>216</v>
      </c>
      <c r="N145" s="5" t="s">
        <v>216</v>
      </c>
      <c r="O145" s="5">
        <v>1.7500000000000002E-2</v>
      </c>
      <c r="P145" s="5">
        <v>8.8000000000000005E-3</v>
      </c>
      <c r="Q145" s="5" t="s">
        <v>216</v>
      </c>
      <c r="R145" s="5" t="s">
        <v>216</v>
      </c>
      <c r="S145" s="5" t="s">
        <v>216</v>
      </c>
      <c r="T145" s="5" t="s">
        <v>216</v>
      </c>
      <c r="U145" s="5" t="s">
        <v>216</v>
      </c>
      <c r="V145" s="5" t="s">
        <v>216</v>
      </c>
      <c r="W145" s="5" t="s">
        <v>216</v>
      </c>
      <c r="X145" s="5" t="s">
        <v>216</v>
      </c>
    </row>
    <row r="146" spans="1:24" x14ac:dyDescent="0.25">
      <c r="A146" s="4" t="s">
        <v>34642</v>
      </c>
      <c r="B146" s="4" t="s">
        <v>35960</v>
      </c>
      <c r="C146" s="4" t="s">
        <v>36091</v>
      </c>
      <c r="D146" s="1" t="s">
        <v>36092</v>
      </c>
      <c r="E146" s="5" t="s">
        <v>216</v>
      </c>
      <c r="F146" s="5" t="s">
        <v>216</v>
      </c>
      <c r="G146" s="5" t="s">
        <v>216</v>
      </c>
      <c r="H146" s="5" t="s">
        <v>216</v>
      </c>
      <c r="I146" s="5" t="s">
        <v>216</v>
      </c>
      <c r="J146" s="5" t="s">
        <v>216</v>
      </c>
      <c r="K146" s="5" t="s">
        <v>216</v>
      </c>
      <c r="L146" s="5" t="s">
        <v>216</v>
      </c>
      <c r="M146" s="5" t="s">
        <v>216</v>
      </c>
      <c r="N146" s="5" t="s">
        <v>216</v>
      </c>
      <c r="O146" s="5">
        <v>0.03</v>
      </c>
      <c r="P146" s="5">
        <v>2.75E-2</v>
      </c>
      <c r="Q146" s="5" t="s">
        <v>216</v>
      </c>
      <c r="R146" s="5" t="s">
        <v>216</v>
      </c>
      <c r="S146" s="5" t="s">
        <v>216</v>
      </c>
      <c r="T146" s="5" t="s">
        <v>216</v>
      </c>
      <c r="U146" s="5" t="s">
        <v>216</v>
      </c>
      <c r="V146" s="5" t="s">
        <v>216</v>
      </c>
      <c r="W146" s="5" t="s">
        <v>216</v>
      </c>
      <c r="X146" s="5" t="s">
        <v>216</v>
      </c>
    </row>
    <row r="147" spans="1:24" x14ac:dyDescent="0.25">
      <c r="A147" s="4" t="s">
        <v>36093</v>
      </c>
      <c r="B147" s="4" t="s">
        <v>35960</v>
      </c>
      <c r="C147" s="4" t="s">
        <v>36094</v>
      </c>
      <c r="D147" s="1" t="s">
        <v>36095</v>
      </c>
      <c r="E147" s="5" t="s">
        <v>216</v>
      </c>
      <c r="F147" s="5" t="s">
        <v>216</v>
      </c>
      <c r="G147" s="5" t="s">
        <v>216</v>
      </c>
      <c r="H147" s="5" t="s">
        <v>216</v>
      </c>
      <c r="I147" s="5" t="s">
        <v>216</v>
      </c>
      <c r="J147" s="5" t="s">
        <v>216</v>
      </c>
      <c r="K147" s="5" t="s">
        <v>216</v>
      </c>
      <c r="L147" s="5" t="s">
        <v>216</v>
      </c>
      <c r="M147" s="5" t="s">
        <v>216</v>
      </c>
      <c r="N147" s="5" t="s">
        <v>216</v>
      </c>
      <c r="O147" s="5">
        <v>3.5000000000000003E-2</v>
      </c>
      <c r="P147" s="5">
        <v>3.2099999999999997E-2</v>
      </c>
      <c r="Q147" s="5" t="s">
        <v>216</v>
      </c>
      <c r="R147" s="5" t="s">
        <v>216</v>
      </c>
      <c r="S147" s="5" t="s">
        <v>216</v>
      </c>
      <c r="T147" s="5" t="s">
        <v>216</v>
      </c>
      <c r="U147" s="5" t="s">
        <v>216</v>
      </c>
      <c r="V147" s="5" t="s">
        <v>216</v>
      </c>
      <c r="W147" s="5" t="s">
        <v>216</v>
      </c>
      <c r="X147" s="5" t="s">
        <v>216</v>
      </c>
    </row>
    <row r="148" spans="1:24" x14ac:dyDescent="0.25">
      <c r="A148" s="4" t="s">
        <v>36096</v>
      </c>
      <c r="B148" s="4" t="s">
        <v>35960</v>
      </c>
      <c r="C148" s="4" t="s">
        <v>36097</v>
      </c>
      <c r="D148" s="1" t="s">
        <v>36098</v>
      </c>
      <c r="E148" s="5" t="s">
        <v>216</v>
      </c>
      <c r="F148" s="5" t="s">
        <v>216</v>
      </c>
      <c r="G148" s="5" t="s">
        <v>216</v>
      </c>
      <c r="H148" s="5" t="s">
        <v>216</v>
      </c>
      <c r="I148" s="5" t="s">
        <v>216</v>
      </c>
      <c r="J148" s="5" t="s">
        <v>216</v>
      </c>
      <c r="K148" s="5" t="s">
        <v>216</v>
      </c>
      <c r="L148" s="5" t="s">
        <v>216</v>
      </c>
      <c r="M148" s="5" t="s">
        <v>216</v>
      </c>
      <c r="N148" s="5" t="s">
        <v>216</v>
      </c>
      <c r="O148" s="5" t="s">
        <v>5559</v>
      </c>
      <c r="P148" s="5" t="s">
        <v>5559</v>
      </c>
      <c r="Q148" s="5" t="s">
        <v>216</v>
      </c>
      <c r="R148" s="5" t="s">
        <v>216</v>
      </c>
      <c r="S148" s="5" t="s">
        <v>216</v>
      </c>
      <c r="T148" s="5" t="s">
        <v>216</v>
      </c>
      <c r="U148" s="5" t="s">
        <v>216</v>
      </c>
      <c r="V148" s="5" t="s">
        <v>216</v>
      </c>
      <c r="W148" s="5" t="s">
        <v>216</v>
      </c>
      <c r="X148" s="5" t="s">
        <v>216</v>
      </c>
    </row>
    <row r="149" spans="1:24" x14ac:dyDescent="0.25">
      <c r="A149" s="4" t="s">
        <v>36099</v>
      </c>
      <c r="B149" s="4" t="s">
        <v>35960</v>
      </c>
      <c r="C149" s="4" t="s">
        <v>36100</v>
      </c>
      <c r="D149" s="1" t="s">
        <v>36101</v>
      </c>
      <c r="E149" s="5" t="s">
        <v>216</v>
      </c>
      <c r="F149" s="5" t="s">
        <v>216</v>
      </c>
      <c r="G149" s="5" t="s">
        <v>216</v>
      </c>
      <c r="H149" s="5" t="s">
        <v>216</v>
      </c>
      <c r="I149" s="5" t="s">
        <v>216</v>
      </c>
      <c r="J149" s="5" t="s">
        <v>216</v>
      </c>
      <c r="K149" s="5" t="s">
        <v>216</v>
      </c>
      <c r="L149" s="5" t="s">
        <v>216</v>
      </c>
      <c r="M149" s="5" t="s">
        <v>216</v>
      </c>
      <c r="N149" s="5" t="s">
        <v>216</v>
      </c>
      <c r="O149" s="5" t="s">
        <v>13337</v>
      </c>
      <c r="P149" s="5" t="s">
        <v>36016</v>
      </c>
      <c r="Q149" s="5" t="s">
        <v>216</v>
      </c>
      <c r="R149" s="5" t="s">
        <v>216</v>
      </c>
      <c r="S149" s="5" t="s">
        <v>216</v>
      </c>
      <c r="T149" s="5" t="s">
        <v>216</v>
      </c>
      <c r="U149" s="5" t="s">
        <v>216</v>
      </c>
      <c r="V149" s="5" t="s">
        <v>216</v>
      </c>
      <c r="W149" s="5" t="s">
        <v>216</v>
      </c>
      <c r="X149" s="5" t="s">
        <v>216</v>
      </c>
    </row>
    <row r="150" spans="1:24" x14ac:dyDescent="0.25">
      <c r="A150" s="4" t="s">
        <v>36102</v>
      </c>
      <c r="B150" s="4" t="s">
        <v>35960</v>
      </c>
      <c r="C150" s="4" t="s">
        <v>36103</v>
      </c>
      <c r="D150" s="1" t="s">
        <v>36104</v>
      </c>
      <c r="E150" s="5" t="s">
        <v>216</v>
      </c>
      <c r="F150" s="5" t="s">
        <v>216</v>
      </c>
      <c r="G150" s="5" t="s">
        <v>216</v>
      </c>
      <c r="H150" s="5" t="s">
        <v>216</v>
      </c>
      <c r="I150" s="5" t="s">
        <v>216</v>
      </c>
      <c r="J150" s="5" t="s">
        <v>216</v>
      </c>
      <c r="K150" s="5" t="s">
        <v>216</v>
      </c>
      <c r="L150" s="5" t="s">
        <v>216</v>
      </c>
      <c r="M150" s="5" t="s">
        <v>216</v>
      </c>
      <c r="N150" s="5" t="s">
        <v>216</v>
      </c>
      <c r="O150" s="5" t="s">
        <v>11470</v>
      </c>
      <c r="P150" s="5" t="s">
        <v>36030</v>
      </c>
      <c r="Q150" s="5" t="s">
        <v>216</v>
      </c>
      <c r="R150" s="5" t="s">
        <v>216</v>
      </c>
      <c r="S150" s="5" t="s">
        <v>216</v>
      </c>
      <c r="T150" s="5" t="s">
        <v>216</v>
      </c>
      <c r="U150" s="5" t="s">
        <v>216</v>
      </c>
      <c r="V150" s="5" t="s">
        <v>216</v>
      </c>
      <c r="W150" s="5" t="s">
        <v>216</v>
      </c>
      <c r="X150" s="5" t="s">
        <v>216</v>
      </c>
    </row>
    <row r="151" spans="1:24" x14ac:dyDescent="0.25">
      <c r="A151" s="4" t="s">
        <v>36105</v>
      </c>
      <c r="B151" s="4" t="s">
        <v>35960</v>
      </c>
      <c r="C151" s="4" t="s">
        <v>36106</v>
      </c>
      <c r="D151" s="1" t="s">
        <v>36107</v>
      </c>
      <c r="E151" s="5" t="s">
        <v>216</v>
      </c>
      <c r="F151" s="5" t="s">
        <v>216</v>
      </c>
      <c r="G151" s="5" t="s">
        <v>216</v>
      </c>
      <c r="H151" s="5" t="s">
        <v>216</v>
      </c>
      <c r="I151" s="5" t="s">
        <v>216</v>
      </c>
      <c r="J151" s="5" t="s">
        <v>216</v>
      </c>
      <c r="K151" s="5" t="s">
        <v>216</v>
      </c>
      <c r="L151" s="5" t="s">
        <v>216</v>
      </c>
      <c r="M151" s="5" t="s">
        <v>216</v>
      </c>
      <c r="N151" s="5" t="s">
        <v>216</v>
      </c>
      <c r="O151" s="5" t="s">
        <v>11480</v>
      </c>
      <c r="P151" s="5" t="s">
        <v>36043</v>
      </c>
      <c r="Q151" s="5" t="s">
        <v>216</v>
      </c>
      <c r="R151" s="5" t="s">
        <v>216</v>
      </c>
      <c r="S151" s="5" t="s">
        <v>216</v>
      </c>
      <c r="T151" s="5" t="s">
        <v>216</v>
      </c>
      <c r="U151" s="5" t="s">
        <v>216</v>
      </c>
      <c r="V151" s="5" t="s">
        <v>216</v>
      </c>
      <c r="W151" s="5" t="s">
        <v>216</v>
      </c>
      <c r="X151" s="5" t="s">
        <v>216</v>
      </c>
    </row>
    <row r="152" spans="1:24" x14ac:dyDescent="0.25">
      <c r="A152" s="4" t="s">
        <v>36108</v>
      </c>
      <c r="B152" s="4" t="s">
        <v>35960</v>
      </c>
      <c r="C152" s="4" t="s">
        <v>36109</v>
      </c>
      <c r="D152" s="1" t="s">
        <v>36110</v>
      </c>
      <c r="E152" s="5" t="s">
        <v>216</v>
      </c>
      <c r="F152" s="5" t="s">
        <v>216</v>
      </c>
      <c r="G152" s="5" t="s">
        <v>216</v>
      </c>
      <c r="H152" s="5" t="s">
        <v>216</v>
      </c>
      <c r="I152" s="5" t="s">
        <v>216</v>
      </c>
      <c r="J152" s="5" t="s">
        <v>216</v>
      </c>
      <c r="K152" s="5" t="s">
        <v>216</v>
      </c>
      <c r="L152" s="5" t="s">
        <v>216</v>
      </c>
      <c r="M152" s="5" t="s">
        <v>216</v>
      </c>
      <c r="N152" s="5" t="s">
        <v>216</v>
      </c>
      <c r="O152" s="5" t="s">
        <v>216</v>
      </c>
      <c r="P152" s="5" t="s">
        <v>11480</v>
      </c>
      <c r="Q152" s="5" t="s">
        <v>11480</v>
      </c>
      <c r="R152" s="5" t="s">
        <v>11480</v>
      </c>
      <c r="S152" s="5" t="s">
        <v>11480</v>
      </c>
      <c r="T152" s="5" t="s">
        <v>11480</v>
      </c>
      <c r="U152" s="5" t="s">
        <v>11480</v>
      </c>
      <c r="V152" s="5" t="s">
        <v>11480</v>
      </c>
      <c r="W152" s="5" t="s">
        <v>11480</v>
      </c>
      <c r="X152" s="5" t="s">
        <v>11480</v>
      </c>
    </row>
    <row r="153" spans="1:24" x14ac:dyDescent="0.25">
      <c r="A153" s="4" t="s">
        <v>36111</v>
      </c>
      <c r="B153" s="4" t="s">
        <v>35960</v>
      </c>
      <c r="C153" s="4" t="s">
        <v>36112</v>
      </c>
      <c r="D153" s="1" t="s">
        <v>36113</v>
      </c>
      <c r="E153" s="5" t="s">
        <v>216</v>
      </c>
      <c r="F153" s="5" t="s">
        <v>216</v>
      </c>
      <c r="G153" s="5" t="s">
        <v>216</v>
      </c>
      <c r="H153" s="5" t="s">
        <v>216</v>
      </c>
      <c r="I153" s="5" t="s">
        <v>216</v>
      </c>
      <c r="J153" s="5" t="s">
        <v>216</v>
      </c>
      <c r="K153" s="5" t="s">
        <v>216</v>
      </c>
      <c r="L153" s="5" t="s">
        <v>216</v>
      </c>
      <c r="M153" s="5" t="s">
        <v>216</v>
      </c>
      <c r="N153" s="5" t="s">
        <v>216</v>
      </c>
      <c r="O153" s="5" t="s">
        <v>216</v>
      </c>
      <c r="P153" s="5" t="s">
        <v>13267</v>
      </c>
      <c r="Q153" s="5" t="s">
        <v>13267</v>
      </c>
      <c r="R153" s="5" t="s">
        <v>13267</v>
      </c>
      <c r="S153" s="5" t="s">
        <v>13267</v>
      </c>
      <c r="T153" s="5" t="s">
        <v>13267</v>
      </c>
      <c r="U153" s="5" t="s">
        <v>13267</v>
      </c>
      <c r="V153" s="5" t="s">
        <v>13267</v>
      </c>
      <c r="W153" s="5" t="s">
        <v>13267</v>
      </c>
      <c r="X153" s="5" t="s">
        <v>13267</v>
      </c>
    </row>
    <row r="154" spans="1:24" x14ac:dyDescent="0.25">
      <c r="A154" s="4" t="s">
        <v>36114</v>
      </c>
      <c r="B154" s="4" t="s">
        <v>35960</v>
      </c>
      <c r="C154" s="4" t="s">
        <v>36115</v>
      </c>
      <c r="D154" s="1" t="s">
        <v>36110</v>
      </c>
      <c r="E154" s="5" t="s">
        <v>216</v>
      </c>
      <c r="F154" s="5" t="s">
        <v>216</v>
      </c>
      <c r="G154" s="5" t="s">
        <v>216</v>
      </c>
      <c r="H154" s="5" t="s">
        <v>216</v>
      </c>
      <c r="I154" s="5" t="s">
        <v>216</v>
      </c>
      <c r="J154" s="5" t="s">
        <v>216</v>
      </c>
      <c r="K154" s="5" t="s">
        <v>216</v>
      </c>
      <c r="L154" s="5" t="s">
        <v>216</v>
      </c>
      <c r="M154" s="5" t="s">
        <v>216</v>
      </c>
      <c r="N154" s="5" t="s">
        <v>216</v>
      </c>
      <c r="O154" s="5" t="s">
        <v>216</v>
      </c>
      <c r="P154" s="5">
        <v>2.5000000000000001E-2</v>
      </c>
      <c r="Q154" s="5">
        <v>2.5000000000000001E-2</v>
      </c>
      <c r="R154" s="5">
        <v>2.5000000000000001E-2</v>
      </c>
      <c r="S154" s="5">
        <v>2.5000000000000001E-2</v>
      </c>
      <c r="T154" s="5">
        <v>2.5000000000000001E-2</v>
      </c>
      <c r="U154" s="5">
        <v>2.5000000000000001E-2</v>
      </c>
      <c r="V154" s="5">
        <v>2.5000000000000001E-2</v>
      </c>
      <c r="W154" s="5">
        <v>2.5000000000000001E-2</v>
      </c>
      <c r="X154" s="5">
        <v>2.5000000000000001E-2</v>
      </c>
    </row>
    <row r="155" spans="1:24" x14ac:dyDescent="0.25">
      <c r="A155" s="4" t="s">
        <v>36116</v>
      </c>
      <c r="B155" s="4" t="s">
        <v>35960</v>
      </c>
      <c r="C155" s="4" t="s">
        <v>36117</v>
      </c>
      <c r="D155" s="1" t="s">
        <v>36113</v>
      </c>
      <c r="E155" s="5" t="s">
        <v>216</v>
      </c>
      <c r="F155" s="5" t="s">
        <v>216</v>
      </c>
      <c r="G155" s="5" t="s">
        <v>216</v>
      </c>
      <c r="H155" s="5" t="s">
        <v>216</v>
      </c>
      <c r="I155" s="5" t="s">
        <v>216</v>
      </c>
      <c r="J155" s="5" t="s">
        <v>216</v>
      </c>
      <c r="K155" s="5" t="s">
        <v>216</v>
      </c>
      <c r="L155" s="5" t="s">
        <v>216</v>
      </c>
      <c r="M155" s="5" t="s">
        <v>216</v>
      </c>
      <c r="N155" s="5" t="s">
        <v>216</v>
      </c>
      <c r="O155" s="5" t="s">
        <v>216</v>
      </c>
      <c r="P155" s="5">
        <v>0.05</v>
      </c>
      <c r="Q155" s="5">
        <v>0.05</v>
      </c>
      <c r="R155" s="5">
        <v>0.05</v>
      </c>
      <c r="S155" s="5">
        <v>0.05</v>
      </c>
      <c r="T155" s="5">
        <v>0.05</v>
      </c>
      <c r="U155" s="5">
        <v>0.05</v>
      </c>
      <c r="V155" s="5">
        <v>0.05</v>
      </c>
      <c r="W155" s="5">
        <v>0.05</v>
      </c>
      <c r="X155" s="5">
        <v>0.05</v>
      </c>
    </row>
    <row r="156" spans="1:24" x14ac:dyDescent="0.25">
      <c r="A156" s="4" t="s">
        <v>30894</v>
      </c>
      <c r="B156" s="4" t="s">
        <v>35960</v>
      </c>
      <c r="C156" s="4" t="s">
        <v>36118</v>
      </c>
      <c r="D156" s="1" t="s">
        <v>36119</v>
      </c>
      <c r="E156" s="5" t="s">
        <v>216</v>
      </c>
      <c r="F156" s="5" t="s">
        <v>216</v>
      </c>
      <c r="G156" s="5" t="s">
        <v>216</v>
      </c>
      <c r="H156" s="5" t="s">
        <v>216</v>
      </c>
      <c r="I156" s="5" t="s">
        <v>216</v>
      </c>
      <c r="J156" s="5" t="s">
        <v>216</v>
      </c>
      <c r="K156" s="5" t="s">
        <v>216</v>
      </c>
      <c r="L156" s="5" t="s">
        <v>216</v>
      </c>
      <c r="M156" s="5" t="s">
        <v>216</v>
      </c>
      <c r="N156" s="5" t="s">
        <v>216</v>
      </c>
      <c r="O156" s="5" t="s">
        <v>216</v>
      </c>
      <c r="P156" s="5">
        <v>0.1241</v>
      </c>
      <c r="Q156" s="5">
        <v>0.1241</v>
      </c>
      <c r="R156" s="5">
        <v>0.11600000000000001</v>
      </c>
      <c r="S156" s="5">
        <v>0.11600000000000001</v>
      </c>
      <c r="T156" s="5">
        <v>0.10150000000000001</v>
      </c>
      <c r="U156" s="5">
        <v>0.10150000000000001</v>
      </c>
      <c r="V156" s="5">
        <v>0.10150000000000001</v>
      </c>
      <c r="W156" s="5">
        <v>9.0999999999999998E-2</v>
      </c>
      <c r="X156" s="5">
        <v>8.7499999999999994E-2</v>
      </c>
    </row>
    <row r="157" spans="1:24" x14ac:dyDescent="0.25">
      <c r="A157" s="4" t="s">
        <v>30897</v>
      </c>
      <c r="B157" s="4" t="s">
        <v>35960</v>
      </c>
      <c r="C157" s="4" t="s">
        <v>36120</v>
      </c>
      <c r="D157" s="1" t="s">
        <v>36121</v>
      </c>
      <c r="E157" s="5" t="s">
        <v>216</v>
      </c>
      <c r="F157" s="5" t="s">
        <v>216</v>
      </c>
      <c r="G157" s="5" t="s">
        <v>216</v>
      </c>
      <c r="H157" s="5" t="s">
        <v>216</v>
      </c>
      <c r="I157" s="5" t="s">
        <v>216</v>
      </c>
      <c r="J157" s="5" t="s">
        <v>216</v>
      </c>
      <c r="K157" s="5" t="s">
        <v>216</v>
      </c>
      <c r="L157" s="5" t="s">
        <v>216</v>
      </c>
      <c r="M157" s="5" t="s">
        <v>216</v>
      </c>
      <c r="N157" s="5" t="s">
        <v>216</v>
      </c>
      <c r="O157" s="5" t="s">
        <v>216</v>
      </c>
      <c r="P157" s="5">
        <v>0.28499999999999998</v>
      </c>
      <c r="Q157" s="5">
        <v>0.23</v>
      </c>
      <c r="R157" s="5">
        <v>0.20699999999999999</v>
      </c>
      <c r="S157" s="5">
        <v>0.20699999999999999</v>
      </c>
      <c r="T157" s="5">
        <v>0.161</v>
      </c>
      <c r="U157" s="5">
        <v>0.161</v>
      </c>
      <c r="V157" s="5">
        <v>0.14699999999999999</v>
      </c>
      <c r="W157" s="5">
        <v>0.115</v>
      </c>
      <c r="X157" s="5">
        <v>0.112</v>
      </c>
    </row>
    <row r="158" spans="1:24" x14ac:dyDescent="0.25">
      <c r="A158" s="4" t="s">
        <v>30900</v>
      </c>
      <c r="B158" s="4" t="s">
        <v>35960</v>
      </c>
      <c r="C158" s="4" t="s">
        <v>36122</v>
      </c>
      <c r="D158" s="1" t="s">
        <v>36123</v>
      </c>
      <c r="E158" s="5" t="s">
        <v>216</v>
      </c>
      <c r="F158" s="5" t="s">
        <v>216</v>
      </c>
      <c r="G158" s="5" t="s">
        <v>216</v>
      </c>
      <c r="H158" s="5" t="s">
        <v>216</v>
      </c>
      <c r="I158" s="5" t="s">
        <v>216</v>
      </c>
      <c r="J158" s="5" t="s">
        <v>216</v>
      </c>
      <c r="K158" s="5" t="s">
        <v>216</v>
      </c>
      <c r="L158" s="5" t="s">
        <v>216</v>
      </c>
      <c r="M158" s="5" t="s">
        <v>216</v>
      </c>
      <c r="N158" s="5" t="s">
        <v>216</v>
      </c>
      <c r="O158" s="5" t="s">
        <v>216</v>
      </c>
      <c r="P158" s="5">
        <v>0.37</v>
      </c>
      <c r="Q158" s="5">
        <v>0.28499999999999998</v>
      </c>
      <c r="R158" s="5">
        <v>0.26500000000000001</v>
      </c>
      <c r="S158" s="5">
        <v>0.26500000000000001</v>
      </c>
      <c r="T158" s="5">
        <v>0.24510000000000001</v>
      </c>
      <c r="U158" s="5">
        <v>0.22800000000000001</v>
      </c>
      <c r="V158" s="5">
        <v>0.1855</v>
      </c>
      <c r="W158" s="5">
        <v>0.154</v>
      </c>
      <c r="X158" s="5">
        <v>0.15049999999999999</v>
      </c>
    </row>
    <row r="159" spans="1:24" x14ac:dyDescent="0.25">
      <c r="A159" s="4" t="s">
        <v>30901</v>
      </c>
      <c r="B159" s="4" t="s">
        <v>35960</v>
      </c>
      <c r="C159" s="4" t="s">
        <v>36124</v>
      </c>
      <c r="D159" s="1" t="s">
        <v>36125</v>
      </c>
      <c r="E159" s="5" t="s">
        <v>216</v>
      </c>
      <c r="F159" s="5" t="s">
        <v>216</v>
      </c>
      <c r="G159" s="5" t="s">
        <v>216</v>
      </c>
      <c r="H159" s="5" t="s">
        <v>216</v>
      </c>
      <c r="I159" s="5" t="s">
        <v>216</v>
      </c>
      <c r="J159" s="5" t="s">
        <v>216</v>
      </c>
      <c r="K159" s="5" t="s">
        <v>216</v>
      </c>
      <c r="L159" s="5" t="s">
        <v>216</v>
      </c>
      <c r="M159" s="5" t="s">
        <v>216</v>
      </c>
      <c r="N159" s="5" t="s">
        <v>216</v>
      </c>
      <c r="O159" s="5" t="s">
        <v>216</v>
      </c>
      <c r="P159" s="5">
        <v>0.45</v>
      </c>
      <c r="Q159" s="5">
        <v>0.35</v>
      </c>
      <c r="R159" s="5">
        <v>0.33750000000000002</v>
      </c>
      <c r="S159" s="5">
        <v>0.33750000000000002</v>
      </c>
      <c r="T159" s="5">
        <v>0.32550000000000001</v>
      </c>
      <c r="U159" s="5">
        <v>0.29749999999999999</v>
      </c>
      <c r="V159" s="5">
        <v>0.19950000000000001</v>
      </c>
      <c r="W159" s="5">
        <v>0.17499999999999999</v>
      </c>
      <c r="X159" s="5">
        <v>0.17080000000000001</v>
      </c>
    </row>
    <row r="160" spans="1:24" x14ac:dyDescent="0.25">
      <c r="A160" s="4" t="s">
        <v>30902</v>
      </c>
      <c r="B160" s="4" t="s">
        <v>35960</v>
      </c>
      <c r="C160" s="4" t="s">
        <v>36126</v>
      </c>
      <c r="D160" s="1" t="s">
        <v>36127</v>
      </c>
      <c r="E160" s="5" t="s">
        <v>216</v>
      </c>
      <c r="F160" s="5" t="s">
        <v>216</v>
      </c>
      <c r="G160" s="5" t="s">
        <v>216</v>
      </c>
      <c r="H160" s="5" t="s">
        <v>216</v>
      </c>
      <c r="I160" s="5" t="s">
        <v>216</v>
      </c>
      <c r="J160" s="5" t="s">
        <v>216</v>
      </c>
      <c r="K160" s="5" t="s">
        <v>216</v>
      </c>
      <c r="L160" s="5" t="s">
        <v>216</v>
      </c>
      <c r="M160" s="5" t="s">
        <v>216</v>
      </c>
      <c r="N160" s="5" t="s">
        <v>216</v>
      </c>
      <c r="O160" s="5" t="s">
        <v>216</v>
      </c>
      <c r="P160" s="5">
        <v>0.48</v>
      </c>
      <c r="Q160" s="5">
        <v>0.37</v>
      </c>
      <c r="R160" s="5">
        <v>0.35870000000000002</v>
      </c>
      <c r="S160" s="5">
        <v>0.35870000000000002</v>
      </c>
      <c r="T160" s="5">
        <v>0.3478</v>
      </c>
      <c r="U160" s="5">
        <v>0.3367</v>
      </c>
      <c r="V160" s="5">
        <v>0.29749999999999999</v>
      </c>
      <c r="W160" s="5">
        <v>0.224</v>
      </c>
      <c r="X160" s="5">
        <v>0.2198</v>
      </c>
    </row>
    <row r="161" spans="1:24" x14ac:dyDescent="0.25">
      <c r="A161" s="4" t="s">
        <v>30903</v>
      </c>
      <c r="B161" s="4" t="s">
        <v>35960</v>
      </c>
      <c r="C161" s="4" t="s">
        <v>36128</v>
      </c>
      <c r="D161" s="1" t="s">
        <v>36129</v>
      </c>
      <c r="E161" s="5" t="s">
        <v>216</v>
      </c>
      <c r="F161" s="5" t="s">
        <v>216</v>
      </c>
      <c r="G161" s="5" t="s">
        <v>216</v>
      </c>
      <c r="H161" s="5" t="s">
        <v>216</v>
      </c>
      <c r="I161" s="5" t="s">
        <v>216</v>
      </c>
      <c r="J161" s="5" t="s">
        <v>216</v>
      </c>
      <c r="K161" s="5" t="s">
        <v>216</v>
      </c>
      <c r="L161" s="5" t="s">
        <v>216</v>
      </c>
      <c r="M161" s="5" t="s">
        <v>216</v>
      </c>
      <c r="N161" s="5" t="s">
        <v>216</v>
      </c>
      <c r="O161" s="5" t="s">
        <v>216</v>
      </c>
      <c r="P161" s="5" t="s">
        <v>216</v>
      </c>
      <c r="Q161" s="5">
        <v>0.45</v>
      </c>
      <c r="R161" s="5">
        <v>0.44950000000000001</v>
      </c>
      <c r="S161" s="5">
        <v>0.44950000000000001</v>
      </c>
      <c r="T161" s="5">
        <v>0.44950000000000001</v>
      </c>
      <c r="U161" s="5">
        <v>0.4365</v>
      </c>
      <c r="V161" s="5">
        <v>0.3367</v>
      </c>
      <c r="W161" s="5">
        <v>0.3231</v>
      </c>
      <c r="X161" s="5">
        <v>0.24429999999999999</v>
      </c>
    </row>
    <row r="162" spans="1:24" x14ac:dyDescent="0.25">
      <c r="A162" s="4" t="s">
        <v>30904</v>
      </c>
      <c r="B162" s="4" t="s">
        <v>35960</v>
      </c>
      <c r="C162" s="4" t="s">
        <v>36130</v>
      </c>
      <c r="D162" s="1" t="s">
        <v>36131</v>
      </c>
      <c r="E162" s="5" t="s">
        <v>216</v>
      </c>
      <c r="F162" s="5" t="s">
        <v>216</v>
      </c>
      <c r="G162" s="5" t="s">
        <v>216</v>
      </c>
      <c r="H162" s="5" t="s">
        <v>216</v>
      </c>
      <c r="I162" s="5" t="s">
        <v>216</v>
      </c>
      <c r="J162" s="5" t="s">
        <v>216</v>
      </c>
      <c r="K162" s="5" t="s">
        <v>216</v>
      </c>
      <c r="L162" s="5" t="s">
        <v>216</v>
      </c>
      <c r="M162" s="5" t="s">
        <v>216</v>
      </c>
      <c r="N162" s="5" t="s">
        <v>216</v>
      </c>
      <c r="O162" s="5" t="s">
        <v>216</v>
      </c>
      <c r="P162" s="5" t="s">
        <v>216</v>
      </c>
      <c r="Q162" s="5">
        <v>0.48</v>
      </c>
      <c r="R162" s="5">
        <v>0.48</v>
      </c>
      <c r="S162" s="5">
        <v>0.48</v>
      </c>
      <c r="T162" s="5">
        <v>0.48</v>
      </c>
      <c r="U162" s="5">
        <v>0.47520000000000001</v>
      </c>
      <c r="V162" s="5">
        <v>0.42199999999999999</v>
      </c>
      <c r="W162" s="5">
        <v>0.42199999999999999</v>
      </c>
      <c r="X162" s="5">
        <v>0.3664</v>
      </c>
    </row>
    <row r="163" spans="1:24" x14ac:dyDescent="0.25">
      <c r="A163" s="4" t="s">
        <v>30905</v>
      </c>
      <c r="B163" s="4" t="s">
        <v>35960</v>
      </c>
      <c r="C163" s="4" t="s">
        <v>36132</v>
      </c>
      <c r="D163" s="1" t="s">
        <v>36133</v>
      </c>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t="s">
        <v>216</v>
      </c>
      <c r="U163" s="5" t="s">
        <v>216</v>
      </c>
      <c r="V163" s="5">
        <v>0.4365</v>
      </c>
      <c r="W163" s="5">
        <v>0.4365</v>
      </c>
      <c r="X163" s="5">
        <v>0.40589999999999998</v>
      </c>
    </row>
    <row r="164" spans="1:24" x14ac:dyDescent="0.25">
      <c r="A164" s="4" t="s">
        <v>30906</v>
      </c>
      <c r="B164" s="4" t="s">
        <v>35960</v>
      </c>
      <c r="C164" s="4" t="s">
        <v>36134</v>
      </c>
      <c r="D164" s="1" t="s">
        <v>36135</v>
      </c>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t="s">
        <v>216</v>
      </c>
      <c r="U164" s="5" t="s">
        <v>216</v>
      </c>
      <c r="V164" s="5">
        <v>0.47520000000000001</v>
      </c>
      <c r="W164" s="5">
        <v>0.47520000000000001</v>
      </c>
      <c r="X164" s="5">
        <v>0.46560000000000001</v>
      </c>
    </row>
    <row r="165" spans="1:24" x14ac:dyDescent="0.25">
      <c r="A165" s="4" t="s">
        <v>30907</v>
      </c>
      <c r="B165" s="4" t="s">
        <v>35960</v>
      </c>
      <c r="C165" s="4" t="s">
        <v>36136</v>
      </c>
      <c r="D165" s="1" t="s">
        <v>36137</v>
      </c>
      <c r="E165" s="5" t="s">
        <v>216</v>
      </c>
      <c r="F165" s="5" t="s">
        <v>216</v>
      </c>
      <c r="G165" s="5" t="s">
        <v>216</v>
      </c>
      <c r="H165" s="5" t="s">
        <v>216</v>
      </c>
      <c r="I165" s="5" t="s">
        <v>216</v>
      </c>
      <c r="J165" s="5" t="s">
        <v>216</v>
      </c>
      <c r="K165" s="5" t="s">
        <v>216</v>
      </c>
      <c r="L165" s="5" t="s">
        <v>216</v>
      </c>
      <c r="M165" s="5" t="s">
        <v>216</v>
      </c>
      <c r="N165" s="5" t="s">
        <v>216</v>
      </c>
      <c r="O165" s="5" t="s">
        <v>216</v>
      </c>
      <c r="P165" s="5" t="s">
        <v>36003</v>
      </c>
      <c r="Q165" s="5" t="s">
        <v>36003</v>
      </c>
      <c r="R165" s="5" t="s">
        <v>36003</v>
      </c>
      <c r="S165" s="5" t="s">
        <v>36004</v>
      </c>
      <c r="T165" s="5" t="s">
        <v>36004</v>
      </c>
      <c r="U165" s="5" t="s">
        <v>36004</v>
      </c>
      <c r="V165" s="5" t="s">
        <v>36006</v>
      </c>
      <c r="W165" s="5" t="s">
        <v>36007</v>
      </c>
      <c r="X165" s="5" t="s">
        <v>21519</v>
      </c>
    </row>
    <row r="166" spans="1:24" x14ac:dyDescent="0.25">
      <c r="A166" s="4" t="s">
        <v>30908</v>
      </c>
      <c r="B166" s="4" t="s">
        <v>35960</v>
      </c>
      <c r="C166" s="4" t="s">
        <v>36138</v>
      </c>
      <c r="D166" s="1" t="s">
        <v>36139</v>
      </c>
      <c r="E166" s="5" t="s">
        <v>216</v>
      </c>
      <c r="F166" s="5" t="s">
        <v>216</v>
      </c>
      <c r="G166" s="5" t="s">
        <v>216</v>
      </c>
      <c r="H166" s="5" t="s">
        <v>216</v>
      </c>
      <c r="I166" s="5" t="s">
        <v>216</v>
      </c>
      <c r="J166" s="5" t="s">
        <v>216</v>
      </c>
      <c r="K166" s="5" t="s">
        <v>216</v>
      </c>
      <c r="L166" s="5" t="s">
        <v>216</v>
      </c>
      <c r="M166" s="5" t="s">
        <v>216</v>
      </c>
      <c r="N166" s="5" t="s">
        <v>216</v>
      </c>
      <c r="O166" s="5" t="s">
        <v>216</v>
      </c>
      <c r="P166" s="5" t="s">
        <v>36016</v>
      </c>
      <c r="Q166" s="5" t="s">
        <v>15061</v>
      </c>
      <c r="R166" s="5" t="s">
        <v>15061</v>
      </c>
      <c r="S166" s="5" t="s">
        <v>36017</v>
      </c>
      <c r="T166" s="5" t="s">
        <v>36017</v>
      </c>
      <c r="U166" s="5" t="s">
        <v>36017</v>
      </c>
      <c r="V166" s="5" t="s">
        <v>36019</v>
      </c>
      <c r="W166" s="5" t="s">
        <v>36020</v>
      </c>
      <c r="X166" s="5" t="s">
        <v>36021</v>
      </c>
    </row>
    <row r="167" spans="1:24" x14ac:dyDescent="0.25">
      <c r="A167" s="4" t="s">
        <v>30909</v>
      </c>
      <c r="B167" s="4" t="s">
        <v>35960</v>
      </c>
      <c r="C167" s="4" t="s">
        <v>36140</v>
      </c>
      <c r="D167" s="1" t="s">
        <v>36141</v>
      </c>
      <c r="E167" s="5" t="s">
        <v>216</v>
      </c>
      <c r="F167" s="5" t="s">
        <v>216</v>
      </c>
      <c r="G167" s="5" t="s">
        <v>216</v>
      </c>
      <c r="H167" s="5" t="s">
        <v>216</v>
      </c>
      <c r="I167" s="5" t="s">
        <v>216</v>
      </c>
      <c r="J167" s="5" t="s">
        <v>216</v>
      </c>
      <c r="K167" s="5" t="s">
        <v>216</v>
      </c>
      <c r="L167" s="5" t="s">
        <v>216</v>
      </c>
      <c r="M167" s="5" t="s">
        <v>216</v>
      </c>
      <c r="N167" s="5" t="s">
        <v>216</v>
      </c>
      <c r="O167" s="5" t="s">
        <v>216</v>
      </c>
      <c r="P167" s="5" t="s">
        <v>36030</v>
      </c>
      <c r="Q167" s="5" t="s">
        <v>36016</v>
      </c>
      <c r="R167" s="5" t="s">
        <v>36016</v>
      </c>
      <c r="S167" s="5" t="s">
        <v>36031</v>
      </c>
      <c r="T167" s="5" t="s">
        <v>36031</v>
      </c>
      <c r="U167" s="5" t="s">
        <v>36031</v>
      </c>
      <c r="V167" s="5" t="s">
        <v>36033</v>
      </c>
      <c r="W167" s="5" t="s">
        <v>36034</v>
      </c>
      <c r="X167" s="5" t="s">
        <v>36035</v>
      </c>
    </row>
    <row r="168" spans="1:24" x14ac:dyDescent="0.25">
      <c r="A168" s="4" t="s">
        <v>30910</v>
      </c>
      <c r="B168" s="4" t="s">
        <v>35960</v>
      </c>
      <c r="C168" s="4" t="s">
        <v>36142</v>
      </c>
      <c r="D168" s="1" t="s">
        <v>36143</v>
      </c>
      <c r="E168" s="5" t="s">
        <v>216</v>
      </c>
      <c r="F168" s="5" t="s">
        <v>216</v>
      </c>
      <c r="G168" s="5" t="s">
        <v>216</v>
      </c>
      <c r="H168" s="5" t="s">
        <v>216</v>
      </c>
      <c r="I168" s="5" t="s">
        <v>216</v>
      </c>
      <c r="J168" s="5" t="s">
        <v>216</v>
      </c>
      <c r="K168" s="5" t="s">
        <v>216</v>
      </c>
      <c r="L168" s="5" t="s">
        <v>216</v>
      </c>
      <c r="M168" s="5" t="s">
        <v>216</v>
      </c>
      <c r="N168" s="5" t="s">
        <v>216</v>
      </c>
      <c r="O168" s="5" t="s">
        <v>216</v>
      </c>
      <c r="P168" s="5" t="s">
        <v>36043</v>
      </c>
      <c r="Q168" s="5" t="s">
        <v>1003</v>
      </c>
      <c r="R168" s="5" t="s">
        <v>1003</v>
      </c>
      <c r="S168" s="5" t="s">
        <v>36044</v>
      </c>
      <c r="T168" s="5" t="s">
        <v>36044</v>
      </c>
      <c r="U168" s="5" t="s">
        <v>36044</v>
      </c>
      <c r="V168" s="5" t="s">
        <v>6110</v>
      </c>
      <c r="W168" s="5" t="s">
        <v>36046</v>
      </c>
      <c r="X168" s="5" t="s">
        <v>36047</v>
      </c>
    </row>
    <row r="169" spans="1:24" x14ac:dyDescent="0.25">
      <c r="A169" s="4" t="s">
        <v>30911</v>
      </c>
      <c r="B169" s="4" t="s">
        <v>35960</v>
      </c>
      <c r="C169" s="4" t="s">
        <v>36144</v>
      </c>
      <c r="D169" s="1" t="s">
        <v>36145</v>
      </c>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36056</v>
      </c>
      <c r="R169" s="5" t="s">
        <v>36056</v>
      </c>
      <c r="S169" s="5" t="s">
        <v>36057</v>
      </c>
      <c r="T169" s="5" t="s">
        <v>36057</v>
      </c>
      <c r="U169" s="5" t="s">
        <v>36057</v>
      </c>
      <c r="V169" s="5" t="s">
        <v>36059</v>
      </c>
      <c r="W169" s="5" t="s">
        <v>36060</v>
      </c>
      <c r="X169" s="5" t="s">
        <v>36061</v>
      </c>
    </row>
    <row r="170" spans="1:24" x14ac:dyDescent="0.25">
      <c r="A170" s="4" t="s">
        <v>30912</v>
      </c>
      <c r="B170" s="4" t="s">
        <v>35960</v>
      </c>
      <c r="C170" s="4" t="s">
        <v>36146</v>
      </c>
      <c r="D170" s="1" t="s">
        <v>36147</v>
      </c>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36043</v>
      </c>
      <c r="R170" s="5" t="s">
        <v>36043</v>
      </c>
      <c r="S170" s="5" t="s">
        <v>36069</v>
      </c>
      <c r="T170" s="5" t="s">
        <v>36069</v>
      </c>
      <c r="U170" s="5" t="s">
        <v>36069</v>
      </c>
      <c r="V170" s="5" t="s">
        <v>36071</v>
      </c>
      <c r="W170" s="5" t="s">
        <v>36072</v>
      </c>
      <c r="X170" s="5" t="s">
        <v>36073</v>
      </c>
    </row>
    <row r="171" spans="1:24" x14ac:dyDescent="0.25">
      <c r="A171" s="4" t="s">
        <v>36148</v>
      </c>
      <c r="B171" s="4" t="s">
        <v>35960</v>
      </c>
      <c r="C171" s="4" t="s">
        <v>36149</v>
      </c>
      <c r="D171" s="1" t="s">
        <v>36150</v>
      </c>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t="s">
        <v>216</v>
      </c>
      <c r="U171" s="5" t="s">
        <v>216</v>
      </c>
      <c r="V171" s="5" t="s">
        <v>36078</v>
      </c>
      <c r="W171" s="5" t="s">
        <v>21031</v>
      </c>
      <c r="X171" s="5" t="s">
        <v>36079</v>
      </c>
    </row>
    <row r="172" spans="1:24" x14ac:dyDescent="0.25">
      <c r="A172" s="4" t="s">
        <v>36151</v>
      </c>
      <c r="B172" s="4" t="s">
        <v>35960</v>
      </c>
      <c r="C172" s="4" t="s">
        <v>36152</v>
      </c>
      <c r="D172" s="1" t="s">
        <v>36153</v>
      </c>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t="s">
        <v>216</v>
      </c>
      <c r="T172" s="5" t="s">
        <v>216</v>
      </c>
      <c r="U172" s="5" t="s">
        <v>216</v>
      </c>
      <c r="V172" s="5" t="s">
        <v>36083</v>
      </c>
      <c r="W172" s="5" t="s">
        <v>11480</v>
      </c>
      <c r="X172" s="5" t="s">
        <v>36084</v>
      </c>
    </row>
    <row r="173" spans="1:24" x14ac:dyDescent="0.25">
      <c r="A173" s="4" t="s">
        <v>30913</v>
      </c>
      <c r="B173" s="4" t="s">
        <v>35960</v>
      </c>
      <c r="C173" s="4" t="s">
        <v>36154</v>
      </c>
      <c r="D173" s="1" t="s">
        <v>36155</v>
      </c>
      <c r="E173" s="5" t="s">
        <v>216</v>
      </c>
      <c r="F173" s="5" t="s">
        <v>216</v>
      </c>
      <c r="G173" s="5" t="s">
        <v>216</v>
      </c>
      <c r="H173" s="5" t="s">
        <v>216</v>
      </c>
      <c r="I173" s="5" t="s">
        <v>216</v>
      </c>
      <c r="J173" s="5" t="s">
        <v>216</v>
      </c>
      <c r="K173" s="5" t="s">
        <v>216</v>
      </c>
      <c r="L173" s="5" t="s">
        <v>216</v>
      </c>
      <c r="M173" s="5" t="s">
        <v>216</v>
      </c>
      <c r="N173" s="5" t="s">
        <v>216</v>
      </c>
      <c r="O173" s="5" t="s">
        <v>216</v>
      </c>
      <c r="P173" s="5">
        <v>0.10150000000000001</v>
      </c>
      <c r="Q173" s="5">
        <v>0.10150000000000001</v>
      </c>
      <c r="R173" s="5">
        <v>0.10150000000000001</v>
      </c>
      <c r="S173" s="5">
        <v>0.10150000000000001</v>
      </c>
      <c r="T173" s="5">
        <v>0.10150000000000001</v>
      </c>
      <c r="U173" s="5">
        <v>0.10150000000000001</v>
      </c>
      <c r="V173" s="5">
        <v>0.10150000000000001</v>
      </c>
      <c r="W173" s="5">
        <v>9.0999999999999998E-2</v>
      </c>
      <c r="X173" s="5">
        <v>8.7499999999999994E-2</v>
      </c>
    </row>
    <row r="174" spans="1:24" x14ac:dyDescent="0.25">
      <c r="A174" s="4" t="s">
        <v>30916</v>
      </c>
      <c r="B174" s="4" t="s">
        <v>35960</v>
      </c>
      <c r="C174" s="4" t="s">
        <v>36156</v>
      </c>
      <c r="D174" s="1" t="s">
        <v>36157</v>
      </c>
      <c r="E174" s="5" t="s">
        <v>216</v>
      </c>
      <c r="F174" s="5" t="s">
        <v>216</v>
      </c>
      <c r="G174" s="5" t="s">
        <v>216</v>
      </c>
      <c r="H174" s="5" t="s">
        <v>216</v>
      </c>
      <c r="I174" s="5" t="s">
        <v>216</v>
      </c>
      <c r="J174" s="5" t="s">
        <v>216</v>
      </c>
      <c r="K174" s="5" t="s">
        <v>216</v>
      </c>
      <c r="L174" s="5" t="s">
        <v>216</v>
      </c>
      <c r="M174" s="5" t="s">
        <v>216</v>
      </c>
      <c r="N174" s="5" t="s">
        <v>216</v>
      </c>
      <c r="O174" s="5" t="s">
        <v>216</v>
      </c>
      <c r="P174" s="5">
        <v>0.21379999999999999</v>
      </c>
      <c r="Q174" s="5">
        <v>0.17249999999999999</v>
      </c>
      <c r="R174" s="5">
        <v>0.17249999999999999</v>
      </c>
      <c r="S174" s="5">
        <v>0.17249999999999999</v>
      </c>
      <c r="T174" s="5">
        <v>0.17249999999999999</v>
      </c>
      <c r="U174" s="5">
        <v>0.161</v>
      </c>
      <c r="V174" s="5">
        <v>0.14699999999999999</v>
      </c>
      <c r="W174" s="5">
        <v>0.115</v>
      </c>
      <c r="X174" s="5">
        <v>0.112</v>
      </c>
    </row>
    <row r="175" spans="1:24" x14ac:dyDescent="0.25">
      <c r="A175" s="4" t="s">
        <v>30917</v>
      </c>
      <c r="B175" s="4" t="s">
        <v>35960</v>
      </c>
      <c r="C175" s="4" t="s">
        <v>36158</v>
      </c>
      <c r="D175" s="1" t="s">
        <v>36159</v>
      </c>
      <c r="E175" s="5" t="s">
        <v>216</v>
      </c>
      <c r="F175" s="5" t="s">
        <v>216</v>
      </c>
      <c r="G175" s="5" t="s">
        <v>216</v>
      </c>
      <c r="H175" s="5" t="s">
        <v>216</v>
      </c>
      <c r="I175" s="5" t="s">
        <v>216</v>
      </c>
      <c r="J175" s="5" t="s">
        <v>216</v>
      </c>
      <c r="K175" s="5" t="s">
        <v>216</v>
      </c>
      <c r="L175" s="5" t="s">
        <v>216</v>
      </c>
      <c r="M175" s="5" t="s">
        <v>216</v>
      </c>
      <c r="N175" s="5" t="s">
        <v>216</v>
      </c>
      <c r="O175" s="5" t="s">
        <v>216</v>
      </c>
      <c r="P175" s="5">
        <v>0.29599999999999999</v>
      </c>
      <c r="Q175" s="5">
        <v>0.21379999999999999</v>
      </c>
      <c r="R175" s="5">
        <v>0.21379999999999999</v>
      </c>
      <c r="S175" s="5">
        <v>0.21379999999999999</v>
      </c>
      <c r="T175" s="5">
        <v>0.21379999999999999</v>
      </c>
      <c r="U175" s="5">
        <v>0.1925</v>
      </c>
      <c r="V175" s="5">
        <v>0.1855</v>
      </c>
      <c r="W175" s="5">
        <v>0.154</v>
      </c>
      <c r="X175" s="5">
        <v>0.15049999999999999</v>
      </c>
    </row>
    <row r="176" spans="1:24" x14ac:dyDescent="0.25">
      <c r="A176" s="4" t="s">
        <v>30918</v>
      </c>
      <c r="B176" s="4" t="s">
        <v>35960</v>
      </c>
      <c r="C176" s="4" t="s">
        <v>36160</v>
      </c>
      <c r="D176" s="1" t="s">
        <v>36161</v>
      </c>
      <c r="E176" s="5" t="s">
        <v>216</v>
      </c>
      <c r="F176" s="5" t="s">
        <v>216</v>
      </c>
      <c r="G176" s="5" t="s">
        <v>216</v>
      </c>
      <c r="H176" s="5" t="s">
        <v>216</v>
      </c>
      <c r="I176" s="5" t="s">
        <v>216</v>
      </c>
      <c r="J176" s="5" t="s">
        <v>216</v>
      </c>
      <c r="K176" s="5" t="s">
        <v>216</v>
      </c>
      <c r="L176" s="5" t="s">
        <v>216</v>
      </c>
      <c r="M176" s="5" t="s">
        <v>216</v>
      </c>
      <c r="N176" s="5" t="s">
        <v>216</v>
      </c>
      <c r="O176" s="5" t="s">
        <v>216</v>
      </c>
      <c r="P176" s="5">
        <v>0.36</v>
      </c>
      <c r="Q176" s="5">
        <v>0.28000000000000003</v>
      </c>
      <c r="R176" s="5">
        <v>0.28000000000000003</v>
      </c>
      <c r="S176" s="5">
        <v>0.28000000000000003</v>
      </c>
      <c r="T176" s="5">
        <v>0.28000000000000003</v>
      </c>
      <c r="U176" s="5">
        <v>0.245</v>
      </c>
      <c r="V176" s="5">
        <v>0.19950000000000001</v>
      </c>
      <c r="W176" s="5">
        <v>0.17499999999999999</v>
      </c>
      <c r="X176" s="5">
        <v>0.17080000000000001</v>
      </c>
    </row>
    <row r="177" spans="1:24" x14ac:dyDescent="0.25">
      <c r="A177" s="4" t="s">
        <v>30919</v>
      </c>
      <c r="B177" s="4" t="s">
        <v>35960</v>
      </c>
      <c r="C177" s="4" t="s">
        <v>36162</v>
      </c>
      <c r="D177" s="1" t="s">
        <v>36163</v>
      </c>
      <c r="E177" s="5" t="s">
        <v>216</v>
      </c>
      <c r="F177" s="5" t="s">
        <v>216</v>
      </c>
      <c r="G177" s="5" t="s">
        <v>216</v>
      </c>
      <c r="H177" s="5" t="s">
        <v>216</v>
      </c>
      <c r="I177" s="5" t="s">
        <v>216</v>
      </c>
      <c r="J177" s="5" t="s">
        <v>216</v>
      </c>
      <c r="K177" s="5" t="s">
        <v>216</v>
      </c>
      <c r="L177" s="5" t="s">
        <v>216</v>
      </c>
      <c r="M177" s="5" t="s">
        <v>216</v>
      </c>
      <c r="N177" s="5" t="s">
        <v>216</v>
      </c>
      <c r="O177" s="5" t="s">
        <v>216</v>
      </c>
      <c r="P177" s="5">
        <v>0.38400000000000001</v>
      </c>
      <c r="Q177" s="5">
        <v>0.29599999999999999</v>
      </c>
      <c r="R177" s="5">
        <v>0.29599999999999999</v>
      </c>
      <c r="S177" s="5">
        <v>0.29599999999999999</v>
      </c>
      <c r="T177" s="5">
        <v>0.29599999999999999</v>
      </c>
      <c r="U177" s="5">
        <v>0.25900000000000001</v>
      </c>
      <c r="V177" s="5">
        <v>0.245</v>
      </c>
      <c r="W177" s="5">
        <v>0.224</v>
      </c>
      <c r="X177" s="5">
        <v>0.2198</v>
      </c>
    </row>
    <row r="178" spans="1:24" x14ac:dyDescent="0.25">
      <c r="A178" s="4" t="s">
        <v>34656</v>
      </c>
      <c r="B178" s="4" t="s">
        <v>35960</v>
      </c>
      <c r="C178" s="4" t="s">
        <v>36164</v>
      </c>
      <c r="D178" s="1" t="s">
        <v>36165</v>
      </c>
      <c r="E178" s="5" t="s">
        <v>216</v>
      </c>
      <c r="F178" s="5" t="s">
        <v>216</v>
      </c>
      <c r="G178" s="5" t="s">
        <v>216</v>
      </c>
      <c r="H178" s="5" t="s">
        <v>216</v>
      </c>
      <c r="I178" s="5" t="s">
        <v>216</v>
      </c>
      <c r="J178" s="5" t="s">
        <v>216</v>
      </c>
      <c r="K178" s="5" t="s">
        <v>216</v>
      </c>
      <c r="L178" s="5" t="s">
        <v>216</v>
      </c>
      <c r="M178" s="5" t="s">
        <v>216</v>
      </c>
      <c r="N178" s="5" t="s">
        <v>216</v>
      </c>
      <c r="O178" s="5" t="s">
        <v>216</v>
      </c>
      <c r="P178" s="5" t="s">
        <v>216</v>
      </c>
      <c r="Q178" s="5">
        <v>0.36</v>
      </c>
      <c r="R178" s="5">
        <v>0.36</v>
      </c>
      <c r="S178" s="5">
        <v>0.36</v>
      </c>
      <c r="T178" s="5">
        <v>0.36</v>
      </c>
      <c r="U178" s="5">
        <v>0.315</v>
      </c>
      <c r="V178" s="5">
        <v>0.25900000000000001</v>
      </c>
      <c r="W178" s="5">
        <v>0.2485</v>
      </c>
      <c r="X178" s="5">
        <v>0.24429999999999999</v>
      </c>
    </row>
    <row r="179" spans="1:24" x14ac:dyDescent="0.25">
      <c r="A179" s="4" t="s">
        <v>34657</v>
      </c>
      <c r="B179" s="4" t="s">
        <v>35960</v>
      </c>
      <c r="C179" s="4" t="s">
        <v>36166</v>
      </c>
      <c r="D179" s="1" t="s">
        <v>36167</v>
      </c>
      <c r="E179" s="5" t="s">
        <v>216</v>
      </c>
      <c r="F179" s="5" t="s">
        <v>216</v>
      </c>
      <c r="G179" s="5" t="s">
        <v>216</v>
      </c>
      <c r="H179" s="5" t="s">
        <v>216</v>
      </c>
      <c r="I179" s="5" t="s">
        <v>216</v>
      </c>
      <c r="J179" s="5" t="s">
        <v>216</v>
      </c>
      <c r="K179" s="5" t="s">
        <v>216</v>
      </c>
      <c r="L179" s="5" t="s">
        <v>216</v>
      </c>
      <c r="M179" s="5" t="s">
        <v>216</v>
      </c>
      <c r="N179" s="5" t="s">
        <v>216</v>
      </c>
      <c r="O179" s="5" t="s">
        <v>216</v>
      </c>
      <c r="P179" s="5" t="s">
        <v>216</v>
      </c>
      <c r="Q179" s="5">
        <v>0.38</v>
      </c>
      <c r="R179" s="5">
        <v>0.38</v>
      </c>
      <c r="S179" s="5">
        <v>0.38400000000000001</v>
      </c>
      <c r="T179" s="5">
        <v>0.38400000000000001</v>
      </c>
      <c r="U179" s="5">
        <v>0.33600000000000002</v>
      </c>
      <c r="V179" s="5">
        <v>0.30449999999999999</v>
      </c>
      <c r="W179" s="5">
        <v>0.30449999999999999</v>
      </c>
      <c r="X179" s="5">
        <v>0.30170000000000002</v>
      </c>
    </row>
    <row r="180" spans="1:24" x14ac:dyDescent="0.25">
      <c r="A180" s="4" t="s">
        <v>34658</v>
      </c>
      <c r="B180" s="4" t="s">
        <v>35960</v>
      </c>
      <c r="C180" s="4" t="s">
        <v>36168</v>
      </c>
      <c r="D180" s="1" t="s">
        <v>36169</v>
      </c>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t="s">
        <v>216</v>
      </c>
      <c r="S180" s="5" t="s">
        <v>216</v>
      </c>
      <c r="T180" s="5" t="s">
        <v>216</v>
      </c>
      <c r="U180" s="5" t="s">
        <v>216</v>
      </c>
      <c r="V180" s="5">
        <v>0.315</v>
      </c>
      <c r="W180" s="5">
        <v>0.315</v>
      </c>
      <c r="X180" s="5">
        <v>0.31219999999999998</v>
      </c>
    </row>
    <row r="181" spans="1:24" x14ac:dyDescent="0.25">
      <c r="A181" s="4" t="s">
        <v>34660</v>
      </c>
      <c r="B181" s="4" t="s">
        <v>35960</v>
      </c>
      <c r="C181" s="4" t="s">
        <v>36170</v>
      </c>
      <c r="D181" s="1" t="s">
        <v>36171</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t="s">
        <v>216</v>
      </c>
      <c r="T181" s="5" t="s">
        <v>216</v>
      </c>
      <c r="U181" s="5" t="s">
        <v>216</v>
      </c>
      <c r="V181" s="5">
        <v>0.33600000000000002</v>
      </c>
      <c r="W181" s="5">
        <v>0.33600000000000002</v>
      </c>
      <c r="X181" s="5">
        <v>0.33600000000000002</v>
      </c>
    </row>
    <row r="182" spans="1:24" x14ac:dyDescent="0.25">
      <c r="A182" s="4" t="s">
        <v>34662</v>
      </c>
      <c r="B182" s="4" t="s">
        <v>35960</v>
      </c>
      <c r="C182" s="4" t="s">
        <v>36172</v>
      </c>
      <c r="D182" s="1" t="s">
        <v>36173</v>
      </c>
      <c r="E182" s="5" t="s">
        <v>216</v>
      </c>
      <c r="F182" s="5" t="s">
        <v>216</v>
      </c>
      <c r="G182" s="5" t="s">
        <v>216</v>
      </c>
      <c r="H182" s="5" t="s">
        <v>216</v>
      </c>
      <c r="I182" s="5" t="s">
        <v>216</v>
      </c>
      <c r="J182" s="5" t="s">
        <v>216</v>
      </c>
      <c r="K182" s="5" t="s">
        <v>216</v>
      </c>
      <c r="L182" s="5" t="s">
        <v>216</v>
      </c>
      <c r="M182" s="5" t="s">
        <v>216</v>
      </c>
      <c r="N182" s="5" t="s">
        <v>216</v>
      </c>
      <c r="O182" s="5" t="s">
        <v>216</v>
      </c>
      <c r="P182" s="5" t="s">
        <v>36003</v>
      </c>
      <c r="Q182" s="5" t="s">
        <v>36003</v>
      </c>
      <c r="R182" s="5" t="s">
        <v>36003</v>
      </c>
      <c r="S182" s="5" t="s">
        <v>36004</v>
      </c>
      <c r="T182" s="5" t="s">
        <v>36004</v>
      </c>
      <c r="U182" s="5" t="s">
        <v>36004</v>
      </c>
      <c r="V182" s="5" t="s">
        <v>36006</v>
      </c>
      <c r="W182" s="5" t="s">
        <v>36007</v>
      </c>
      <c r="X182" s="5" t="s">
        <v>21519</v>
      </c>
    </row>
    <row r="183" spans="1:24" x14ac:dyDescent="0.25">
      <c r="A183" s="4" t="s">
        <v>34665</v>
      </c>
      <c r="B183" s="4" t="s">
        <v>35960</v>
      </c>
      <c r="C183" s="4" t="s">
        <v>36174</v>
      </c>
      <c r="D183" s="1" t="s">
        <v>36175</v>
      </c>
      <c r="E183" s="5" t="s">
        <v>216</v>
      </c>
      <c r="F183" s="5" t="s">
        <v>216</v>
      </c>
      <c r="G183" s="5" t="s">
        <v>216</v>
      </c>
      <c r="H183" s="5" t="s">
        <v>216</v>
      </c>
      <c r="I183" s="5" t="s">
        <v>216</v>
      </c>
      <c r="J183" s="5" t="s">
        <v>216</v>
      </c>
      <c r="K183" s="5" t="s">
        <v>216</v>
      </c>
      <c r="L183" s="5" t="s">
        <v>216</v>
      </c>
      <c r="M183" s="5" t="s">
        <v>216</v>
      </c>
      <c r="N183" s="5" t="s">
        <v>216</v>
      </c>
      <c r="O183" s="5" t="s">
        <v>216</v>
      </c>
      <c r="P183" s="5" t="s">
        <v>36016</v>
      </c>
      <c r="Q183" s="5" t="s">
        <v>15061</v>
      </c>
      <c r="R183" s="5" t="s">
        <v>15061</v>
      </c>
      <c r="S183" s="5" t="s">
        <v>36017</v>
      </c>
      <c r="T183" s="5" t="s">
        <v>36017</v>
      </c>
      <c r="U183" s="5" t="s">
        <v>36017</v>
      </c>
      <c r="V183" s="5" t="s">
        <v>36019</v>
      </c>
      <c r="W183" s="5" t="s">
        <v>36020</v>
      </c>
      <c r="X183" s="5" t="s">
        <v>36021</v>
      </c>
    </row>
    <row r="184" spans="1:24" x14ac:dyDescent="0.25">
      <c r="A184" s="4" t="s">
        <v>34667</v>
      </c>
      <c r="B184" s="4" t="s">
        <v>35960</v>
      </c>
      <c r="C184" s="4" t="s">
        <v>36176</v>
      </c>
      <c r="D184" s="1" t="s">
        <v>36177</v>
      </c>
      <c r="E184" s="5" t="s">
        <v>216</v>
      </c>
      <c r="F184" s="5" t="s">
        <v>216</v>
      </c>
      <c r="G184" s="5" t="s">
        <v>216</v>
      </c>
      <c r="H184" s="5" t="s">
        <v>216</v>
      </c>
      <c r="I184" s="5" t="s">
        <v>216</v>
      </c>
      <c r="J184" s="5" t="s">
        <v>216</v>
      </c>
      <c r="K184" s="5" t="s">
        <v>216</v>
      </c>
      <c r="L184" s="5" t="s">
        <v>216</v>
      </c>
      <c r="M184" s="5" t="s">
        <v>216</v>
      </c>
      <c r="N184" s="5" t="s">
        <v>216</v>
      </c>
      <c r="O184" s="5" t="s">
        <v>216</v>
      </c>
      <c r="P184" s="5" t="s">
        <v>36030</v>
      </c>
      <c r="Q184" s="5" t="s">
        <v>36016</v>
      </c>
      <c r="R184" s="5" t="s">
        <v>36016</v>
      </c>
      <c r="S184" s="5" t="s">
        <v>36031</v>
      </c>
      <c r="T184" s="5" t="s">
        <v>36031</v>
      </c>
      <c r="U184" s="5" t="s">
        <v>36031</v>
      </c>
      <c r="V184" s="5" t="s">
        <v>36033</v>
      </c>
      <c r="W184" s="5" t="s">
        <v>36034</v>
      </c>
      <c r="X184" s="5" t="s">
        <v>36035</v>
      </c>
    </row>
    <row r="185" spans="1:24" x14ac:dyDescent="0.25">
      <c r="A185" s="4" t="s">
        <v>34669</v>
      </c>
      <c r="B185" s="4" t="s">
        <v>35960</v>
      </c>
      <c r="C185" s="4" t="s">
        <v>36178</v>
      </c>
      <c r="D185" s="1" t="s">
        <v>36179</v>
      </c>
      <c r="E185" s="5" t="s">
        <v>216</v>
      </c>
      <c r="F185" s="5" t="s">
        <v>216</v>
      </c>
      <c r="G185" s="5" t="s">
        <v>216</v>
      </c>
      <c r="H185" s="5" t="s">
        <v>216</v>
      </c>
      <c r="I185" s="5" t="s">
        <v>216</v>
      </c>
      <c r="J185" s="5" t="s">
        <v>216</v>
      </c>
      <c r="K185" s="5" t="s">
        <v>216</v>
      </c>
      <c r="L185" s="5" t="s">
        <v>216</v>
      </c>
      <c r="M185" s="5" t="s">
        <v>216</v>
      </c>
      <c r="N185" s="5" t="s">
        <v>216</v>
      </c>
      <c r="O185" s="5" t="s">
        <v>216</v>
      </c>
      <c r="P185" s="5" t="s">
        <v>36043</v>
      </c>
      <c r="Q185" s="5" t="s">
        <v>1003</v>
      </c>
      <c r="R185" s="5" t="s">
        <v>1003</v>
      </c>
      <c r="S185" s="5" t="s">
        <v>36044</v>
      </c>
      <c r="T185" s="5" t="s">
        <v>36044</v>
      </c>
      <c r="U185" s="5" t="s">
        <v>36044</v>
      </c>
      <c r="V185" s="5" t="s">
        <v>6110</v>
      </c>
      <c r="W185" s="5" t="s">
        <v>36046</v>
      </c>
      <c r="X185" s="5" t="s">
        <v>36047</v>
      </c>
    </row>
    <row r="186" spans="1:24" x14ac:dyDescent="0.25">
      <c r="A186" s="4" t="s">
        <v>34672</v>
      </c>
      <c r="B186" s="4" t="s">
        <v>35960</v>
      </c>
      <c r="C186" s="4" t="s">
        <v>36180</v>
      </c>
      <c r="D186" s="1" t="s">
        <v>36181</v>
      </c>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36056</v>
      </c>
      <c r="R186" s="5" t="s">
        <v>36056</v>
      </c>
      <c r="S186" s="5" t="s">
        <v>36057</v>
      </c>
      <c r="T186" s="5" t="s">
        <v>36057</v>
      </c>
      <c r="U186" s="5" t="s">
        <v>36057</v>
      </c>
      <c r="V186" s="5" t="s">
        <v>36059</v>
      </c>
      <c r="W186" s="5" t="s">
        <v>36060</v>
      </c>
      <c r="X186" s="5" t="s">
        <v>36061</v>
      </c>
    </row>
    <row r="187" spans="1:24" x14ac:dyDescent="0.25">
      <c r="A187" s="4" t="s">
        <v>34675</v>
      </c>
      <c r="B187" s="4" t="s">
        <v>35960</v>
      </c>
      <c r="C187" s="4" t="s">
        <v>36182</v>
      </c>
      <c r="D187" s="1" t="s">
        <v>36183</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36043</v>
      </c>
      <c r="R187" s="5" t="s">
        <v>36043</v>
      </c>
      <c r="S187" s="5" t="s">
        <v>36069</v>
      </c>
      <c r="T187" s="5" t="s">
        <v>36069</v>
      </c>
      <c r="U187" s="5" t="s">
        <v>36069</v>
      </c>
      <c r="V187" s="5" t="s">
        <v>36071</v>
      </c>
      <c r="W187" s="5" t="s">
        <v>36072</v>
      </c>
      <c r="X187" s="5" t="s">
        <v>36073</v>
      </c>
    </row>
    <row r="188" spans="1:24" x14ac:dyDescent="0.25">
      <c r="A188" s="4" t="s">
        <v>34677</v>
      </c>
      <c r="B188" s="4" t="s">
        <v>35960</v>
      </c>
      <c r="C188" s="4" t="s">
        <v>36184</v>
      </c>
      <c r="D188" s="1" t="s">
        <v>36185</v>
      </c>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t="s">
        <v>216</v>
      </c>
      <c r="T188" s="5" t="s">
        <v>216</v>
      </c>
      <c r="U188" s="5" t="s">
        <v>216</v>
      </c>
      <c r="V188" s="5" t="s">
        <v>36078</v>
      </c>
      <c r="W188" s="5" t="s">
        <v>21031</v>
      </c>
      <c r="X188" s="5" t="s">
        <v>36079</v>
      </c>
    </row>
    <row r="189" spans="1:24" x14ac:dyDescent="0.25">
      <c r="A189" s="4" t="s">
        <v>34680</v>
      </c>
      <c r="B189" s="4" t="s">
        <v>35960</v>
      </c>
      <c r="C189" s="4" t="s">
        <v>36186</v>
      </c>
      <c r="D189" s="1" t="s">
        <v>36187</v>
      </c>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t="s">
        <v>216</v>
      </c>
      <c r="U189" s="5" t="s">
        <v>216</v>
      </c>
      <c r="V189" s="5" t="s">
        <v>36083</v>
      </c>
      <c r="W189" s="5" t="s">
        <v>11480</v>
      </c>
      <c r="X189" s="5" t="s">
        <v>36084</v>
      </c>
    </row>
    <row r="190" spans="1:24" x14ac:dyDescent="0.25">
      <c r="A190" s="4" t="s">
        <v>30920</v>
      </c>
      <c r="B190" s="4" t="s">
        <v>35960</v>
      </c>
      <c r="C190" s="4" t="s">
        <v>36188</v>
      </c>
      <c r="D190" s="1" t="s">
        <v>36189</v>
      </c>
      <c r="E190" s="5" t="s">
        <v>36190</v>
      </c>
      <c r="F190" s="5" t="s">
        <v>36191</v>
      </c>
      <c r="G190" s="5" t="s">
        <v>22392</v>
      </c>
      <c r="H190" s="5" t="s">
        <v>6217</v>
      </c>
      <c r="I190" s="5" t="s">
        <v>11179</v>
      </c>
      <c r="J190" s="5" t="s">
        <v>11179</v>
      </c>
      <c r="K190" s="5" t="s">
        <v>11179</v>
      </c>
      <c r="L190" s="5" t="s">
        <v>11179</v>
      </c>
      <c r="M190" s="5" t="s">
        <v>11179</v>
      </c>
      <c r="N190" s="5" t="s">
        <v>216</v>
      </c>
      <c r="O190" s="5" t="s">
        <v>216</v>
      </c>
      <c r="P190" s="5" t="s">
        <v>216</v>
      </c>
      <c r="Q190" s="5" t="s">
        <v>216</v>
      </c>
      <c r="R190" s="5" t="s">
        <v>216</v>
      </c>
      <c r="S190" s="5" t="s">
        <v>216</v>
      </c>
      <c r="T190" s="5" t="s">
        <v>216</v>
      </c>
      <c r="U190" s="5" t="s">
        <v>216</v>
      </c>
      <c r="V190" s="5" t="s">
        <v>216</v>
      </c>
      <c r="W190" s="5" t="s">
        <v>216</v>
      </c>
      <c r="X190" s="5" t="s">
        <v>216</v>
      </c>
    </row>
    <row r="191" spans="1:24" x14ac:dyDescent="0.25">
      <c r="A191" s="4" t="s">
        <v>30923</v>
      </c>
      <c r="B191" s="4" t="s">
        <v>35960</v>
      </c>
      <c r="C191" s="4" t="s">
        <v>36192</v>
      </c>
      <c r="D191" s="1" t="s">
        <v>36193</v>
      </c>
      <c r="E191" s="5">
        <v>0.5</v>
      </c>
      <c r="F191" s="5">
        <v>0.55000000000000004</v>
      </c>
      <c r="G191" s="5">
        <v>0.55000000000000004</v>
      </c>
      <c r="H191" s="5">
        <v>0.55000000000000004</v>
      </c>
      <c r="I191" s="5">
        <v>0.55000000000000004</v>
      </c>
      <c r="J191" s="5">
        <v>0.55000000000000004</v>
      </c>
      <c r="K191" s="5">
        <v>0.55000000000000004</v>
      </c>
      <c r="L191" s="5">
        <v>0.45</v>
      </c>
      <c r="M191" s="5">
        <v>0.45</v>
      </c>
      <c r="N191" s="5" t="s">
        <v>216</v>
      </c>
      <c r="O191" s="5" t="s">
        <v>216</v>
      </c>
      <c r="P191" s="5" t="s">
        <v>216</v>
      </c>
      <c r="Q191" s="5" t="s">
        <v>216</v>
      </c>
      <c r="R191" s="5" t="s">
        <v>216</v>
      </c>
      <c r="S191" s="5" t="s">
        <v>216</v>
      </c>
      <c r="T191" s="5" t="s">
        <v>216</v>
      </c>
      <c r="U191" s="5" t="s">
        <v>216</v>
      </c>
      <c r="V191" s="5" t="s">
        <v>216</v>
      </c>
      <c r="W191" s="5" t="s">
        <v>216</v>
      </c>
      <c r="X191" s="5" t="s">
        <v>216</v>
      </c>
    </row>
    <row r="192" spans="1:24" x14ac:dyDescent="0.25">
      <c r="A192" s="4" t="s">
        <v>30924</v>
      </c>
      <c r="B192" s="4" t="s">
        <v>35960</v>
      </c>
      <c r="C192" s="4" t="s">
        <v>36194</v>
      </c>
      <c r="D192" s="1" t="s">
        <v>36195</v>
      </c>
      <c r="E192" s="5">
        <v>0.6</v>
      </c>
      <c r="F192" s="5">
        <v>0.55000000000000004</v>
      </c>
      <c r="G192" s="5">
        <v>0.55000000000000004</v>
      </c>
      <c r="H192" s="5">
        <v>0.55000000000000004</v>
      </c>
      <c r="I192" s="5">
        <v>0.55000000000000004</v>
      </c>
      <c r="J192" s="5">
        <v>0.55000000000000004</v>
      </c>
      <c r="K192" s="5">
        <v>0.55000000000000004</v>
      </c>
      <c r="L192" s="5">
        <v>0.45</v>
      </c>
      <c r="M192" s="5">
        <v>0.45</v>
      </c>
      <c r="N192" s="5" t="s">
        <v>216</v>
      </c>
      <c r="O192" s="5" t="s">
        <v>216</v>
      </c>
      <c r="P192" s="5" t="s">
        <v>216</v>
      </c>
      <c r="Q192" s="5" t="s">
        <v>216</v>
      </c>
      <c r="R192" s="5" t="s">
        <v>216</v>
      </c>
      <c r="S192" s="5" t="s">
        <v>216</v>
      </c>
      <c r="T192" s="5" t="s">
        <v>216</v>
      </c>
      <c r="U192" s="5" t="s">
        <v>216</v>
      </c>
      <c r="V192" s="5" t="s">
        <v>216</v>
      </c>
      <c r="W192" s="5" t="s">
        <v>216</v>
      </c>
      <c r="X192" s="5" t="s">
        <v>216</v>
      </c>
    </row>
    <row r="193" spans="1:24" x14ac:dyDescent="0.25">
      <c r="A193" s="4" t="s">
        <v>30925</v>
      </c>
      <c r="B193" s="4" t="s">
        <v>35960</v>
      </c>
      <c r="C193" s="4" t="s">
        <v>36196</v>
      </c>
      <c r="D193" s="1" t="s">
        <v>36197</v>
      </c>
      <c r="E193" s="5">
        <v>0.8</v>
      </c>
      <c r="F193" s="5">
        <v>0.8</v>
      </c>
      <c r="G193" s="5">
        <v>0.8</v>
      </c>
      <c r="H193" s="5">
        <v>0.8</v>
      </c>
      <c r="I193" s="5">
        <v>0.8</v>
      </c>
      <c r="J193" s="5">
        <v>0.8</v>
      </c>
      <c r="K193" s="5">
        <v>0.8</v>
      </c>
      <c r="L193" s="5">
        <v>0.7</v>
      </c>
      <c r="M193" s="5">
        <v>0.7</v>
      </c>
      <c r="N193" s="5" t="s">
        <v>216</v>
      </c>
      <c r="O193" s="5" t="s">
        <v>216</v>
      </c>
      <c r="P193" s="5" t="s">
        <v>216</v>
      </c>
      <c r="Q193" s="5" t="s">
        <v>216</v>
      </c>
      <c r="R193" s="5" t="s">
        <v>216</v>
      </c>
      <c r="S193" s="5" t="s">
        <v>216</v>
      </c>
      <c r="T193" s="5" t="s">
        <v>216</v>
      </c>
      <c r="U193" s="5" t="s">
        <v>216</v>
      </c>
      <c r="V193" s="5" t="s">
        <v>216</v>
      </c>
      <c r="W193" s="5" t="s">
        <v>216</v>
      </c>
      <c r="X193" s="5" t="s">
        <v>216</v>
      </c>
    </row>
    <row r="194" spans="1:24" x14ac:dyDescent="0.25">
      <c r="A194" s="4" t="s">
        <v>30926</v>
      </c>
      <c r="B194" s="4" t="s">
        <v>35960</v>
      </c>
      <c r="C194" s="4" t="s">
        <v>36198</v>
      </c>
      <c r="D194" s="1" t="s">
        <v>36199</v>
      </c>
      <c r="E194" s="5">
        <v>0.4</v>
      </c>
      <c r="F194" s="5">
        <v>0.4</v>
      </c>
      <c r="G194" s="5">
        <v>0.4</v>
      </c>
      <c r="H194" s="5">
        <v>0.4</v>
      </c>
      <c r="I194" s="5">
        <v>0.4</v>
      </c>
      <c r="J194" s="5">
        <v>0.4</v>
      </c>
      <c r="K194" s="5">
        <v>0.4</v>
      </c>
      <c r="L194" s="5">
        <v>0.45</v>
      </c>
      <c r="M194" s="5">
        <v>0.45</v>
      </c>
      <c r="N194" s="5" t="s">
        <v>25996</v>
      </c>
      <c r="O194" s="5" t="s">
        <v>937</v>
      </c>
      <c r="P194" s="5" t="s">
        <v>937</v>
      </c>
      <c r="Q194" s="5" t="s">
        <v>937</v>
      </c>
      <c r="R194" s="5" t="s">
        <v>937</v>
      </c>
      <c r="S194" s="5" t="s">
        <v>937</v>
      </c>
      <c r="T194" s="5" t="s">
        <v>937</v>
      </c>
      <c r="U194" s="5" t="s">
        <v>937</v>
      </c>
      <c r="V194" s="5" t="s">
        <v>937</v>
      </c>
      <c r="W194" s="5" t="s">
        <v>937</v>
      </c>
      <c r="X194" s="5" t="s">
        <v>937</v>
      </c>
    </row>
    <row r="195" spans="1:24" x14ac:dyDescent="0.25">
      <c r="A195" s="4" t="s">
        <v>30927</v>
      </c>
      <c r="B195" s="4" t="s">
        <v>35960</v>
      </c>
      <c r="C195" s="4" t="s">
        <v>36200</v>
      </c>
      <c r="D195" s="1" t="s">
        <v>36201</v>
      </c>
      <c r="E195" s="5">
        <v>0</v>
      </c>
      <c r="F195" s="5">
        <v>0</v>
      </c>
      <c r="G195" s="5">
        <v>0.8</v>
      </c>
      <c r="H195" s="5">
        <v>0.8</v>
      </c>
      <c r="I195" s="5">
        <v>0.8</v>
      </c>
      <c r="J195" s="5">
        <v>0.8</v>
      </c>
      <c r="K195" s="5">
        <v>0.8</v>
      </c>
      <c r="L195" s="5">
        <v>0.9</v>
      </c>
      <c r="M195" s="5">
        <v>0.9</v>
      </c>
      <c r="N195" s="5" t="s">
        <v>6217</v>
      </c>
      <c r="O195" s="5" t="s">
        <v>5343</v>
      </c>
      <c r="P195" s="5" t="s">
        <v>5343</v>
      </c>
      <c r="Q195" s="5" t="s">
        <v>5343</v>
      </c>
      <c r="R195" s="5" t="s">
        <v>5343</v>
      </c>
      <c r="S195" s="5" t="s">
        <v>24901</v>
      </c>
      <c r="T195" s="5" t="s">
        <v>24901</v>
      </c>
      <c r="U195" s="5" t="s">
        <v>24901</v>
      </c>
      <c r="V195" s="5" t="s">
        <v>24901</v>
      </c>
      <c r="W195" s="5" t="s">
        <v>24901</v>
      </c>
      <c r="X195" s="5" t="s">
        <v>24901</v>
      </c>
    </row>
    <row r="196" spans="1:24" ht="25.5" x14ac:dyDescent="0.25">
      <c r="A196" s="4" t="s">
        <v>30928</v>
      </c>
      <c r="B196" s="4" t="s">
        <v>35960</v>
      </c>
      <c r="C196" s="4" t="s">
        <v>36202</v>
      </c>
      <c r="D196" s="1" t="s">
        <v>36203</v>
      </c>
      <c r="E196" s="5" t="s">
        <v>216</v>
      </c>
      <c r="F196" s="5" t="s">
        <v>216</v>
      </c>
      <c r="G196" s="5" t="s">
        <v>216</v>
      </c>
      <c r="H196" s="5" t="s">
        <v>216</v>
      </c>
      <c r="I196" s="5" t="s">
        <v>216</v>
      </c>
      <c r="J196" s="5" t="s">
        <v>216</v>
      </c>
      <c r="K196" s="5" t="s">
        <v>216</v>
      </c>
      <c r="L196" s="5" t="s">
        <v>216</v>
      </c>
      <c r="M196" s="5">
        <v>0.5</v>
      </c>
      <c r="N196" s="5" t="s">
        <v>216</v>
      </c>
      <c r="O196" s="5" t="s">
        <v>216</v>
      </c>
      <c r="P196" s="5" t="s">
        <v>216</v>
      </c>
      <c r="Q196" s="5" t="s">
        <v>216</v>
      </c>
      <c r="R196" s="5" t="s">
        <v>216</v>
      </c>
      <c r="S196" s="5" t="s">
        <v>216</v>
      </c>
      <c r="T196" s="5" t="s">
        <v>216</v>
      </c>
      <c r="U196" s="5" t="s">
        <v>9543</v>
      </c>
      <c r="V196" s="5" t="s">
        <v>216</v>
      </c>
      <c r="W196" s="5" t="s">
        <v>216</v>
      </c>
      <c r="X196" s="5" t="s">
        <v>216</v>
      </c>
    </row>
    <row r="197" spans="1:24" ht="25.5" x14ac:dyDescent="0.25">
      <c r="A197" s="4" t="s">
        <v>30929</v>
      </c>
      <c r="B197" s="4" t="s">
        <v>35960</v>
      </c>
      <c r="C197" s="4" t="s">
        <v>36204</v>
      </c>
      <c r="D197" s="1" t="s">
        <v>36205</v>
      </c>
      <c r="E197" s="5" t="s">
        <v>216</v>
      </c>
      <c r="F197" s="5" t="s">
        <v>216</v>
      </c>
      <c r="G197" s="5" t="s">
        <v>216</v>
      </c>
      <c r="H197" s="5" t="s">
        <v>216</v>
      </c>
      <c r="I197" s="5" t="s">
        <v>216</v>
      </c>
      <c r="J197" s="5" t="s">
        <v>216</v>
      </c>
      <c r="K197" s="5" t="s">
        <v>216</v>
      </c>
      <c r="L197" s="5" t="s">
        <v>216</v>
      </c>
      <c r="M197" s="5" t="s">
        <v>216</v>
      </c>
      <c r="N197" s="5" t="s">
        <v>216</v>
      </c>
      <c r="O197" s="5" t="s">
        <v>216</v>
      </c>
      <c r="P197" s="5" t="s">
        <v>216</v>
      </c>
      <c r="Q197" s="5" t="s">
        <v>216</v>
      </c>
      <c r="R197" s="5" t="s">
        <v>216</v>
      </c>
      <c r="S197" s="5" t="s">
        <v>722</v>
      </c>
      <c r="T197" s="5" t="s">
        <v>722</v>
      </c>
      <c r="U197" s="5" t="s">
        <v>722</v>
      </c>
      <c r="V197" s="5" t="s">
        <v>722</v>
      </c>
      <c r="W197" s="5" t="s">
        <v>722</v>
      </c>
      <c r="X197" s="5" t="s">
        <v>722</v>
      </c>
    </row>
    <row r="198" spans="1:24" x14ac:dyDescent="0.25">
      <c r="A198" s="4" t="s">
        <v>30930</v>
      </c>
      <c r="B198" s="4" t="s">
        <v>35960</v>
      </c>
      <c r="C198" s="4" t="s">
        <v>36206</v>
      </c>
      <c r="D198" s="1" t="s">
        <v>36207</v>
      </c>
      <c r="E198" s="5">
        <v>0.83699999999999997</v>
      </c>
      <c r="F198" s="5">
        <v>0.85</v>
      </c>
      <c r="G198" s="5">
        <v>0.85</v>
      </c>
      <c r="H198" s="5">
        <v>0.85</v>
      </c>
      <c r="I198" s="5">
        <v>0.85</v>
      </c>
      <c r="J198" s="5">
        <v>0.85</v>
      </c>
      <c r="K198" s="5">
        <v>0.85</v>
      </c>
      <c r="L198" s="5">
        <v>0.85</v>
      </c>
      <c r="M198" s="5">
        <v>0.85</v>
      </c>
      <c r="N198" s="5" t="s">
        <v>31848</v>
      </c>
      <c r="O198" s="5" t="s">
        <v>36208</v>
      </c>
      <c r="P198" s="5" t="s">
        <v>36208</v>
      </c>
      <c r="Q198" s="5" t="s">
        <v>36208</v>
      </c>
      <c r="R198" s="5" t="s">
        <v>36208</v>
      </c>
      <c r="S198" s="5" t="s">
        <v>36208</v>
      </c>
      <c r="T198" s="5" t="s">
        <v>36208</v>
      </c>
      <c r="U198" s="5" t="s">
        <v>36208</v>
      </c>
      <c r="V198" s="5" t="s">
        <v>36208</v>
      </c>
      <c r="W198" s="5" t="s">
        <v>36208</v>
      </c>
      <c r="X198" s="5" t="s">
        <v>36208</v>
      </c>
    </row>
    <row r="199" spans="1:24" x14ac:dyDescent="0.25">
      <c r="A199" s="4" t="s">
        <v>30931</v>
      </c>
      <c r="B199" s="4" t="s">
        <v>35960</v>
      </c>
      <c r="C199" s="4" t="s">
        <v>36209</v>
      </c>
      <c r="D199" s="1" t="s">
        <v>36210</v>
      </c>
      <c r="E199" s="5">
        <v>0.55000000000000004</v>
      </c>
      <c r="F199" s="5">
        <v>0.55000000000000004</v>
      </c>
      <c r="G199" s="5">
        <v>0.55000000000000004</v>
      </c>
      <c r="H199" s="5">
        <v>0.55000000000000004</v>
      </c>
      <c r="I199" s="5">
        <v>0.55000000000000004</v>
      </c>
      <c r="J199" s="5">
        <v>0.55000000000000004</v>
      </c>
      <c r="K199" s="5">
        <v>0.55000000000000004</v>
      </c>
      <c r="L199" s="5">
        <v>0.55000000000000004</v>
      </c>
      <c r="M199" s="5">
        <v>0.55000000000000004</v>
      </c>
      <c r="N199" s="5" t="s">
        <v>722</v>
      </c>
      <c r="O199" s="5" t="s">
        <v>11178</v>
      </c>
      <c r="P199" s="5" t="s">
        <v>11178</v>
      </c>
      <c r="Q199" s="5" t="s">
        <v>11178</v>
      </c>
      <c r="R199" s="5" t="s">
        <v>11178</v>
      </c>
      <c r="S199" s="5" t="s">
        <v>11178</v>
      </c>
      <c r="T199" s="5" t="s">
        <v>11178</v>
      </c>
      <c r="U199" s="5" t="s">
        <v>11178</v>
      </c>
      <c r="V199" s="5" t="s">
        <v>11178</v>
      </c>
      <c r="W199" s="5" t="s">
        <v>11178</v>
      </c>
      <c r="X199" s="5" t="s">
        <v>11178</v>
      </c>
    </row>
    <row r="200" spans="1:24" x14ac:dyDescent="0.25">
      <c r="A200" s="4" t="s">
        <v>30932</v>
      </c>
      <c r="B200" s="4" t="s">
        <v>35960</v>
      </c>
      <c r="C200" s="4" t="s">
        <v>36211</v>
      </c>
      <c r="D200" s="1" t="s">
        <v>36212</v>
      </c>
      <c r="E200" s="5">
        <v>1.6</v>
      </c>
      <c r="F200" s="5">
        <v>1.6</v>
      </c>
      <c r="G200" s="5">
        <v>1.6</v>
      </c>
      <c r="H200" s="5">
        <v>1.6</v>
      </c>
      <c r="I200" s="5">
        <v>1.6</v>
      </c>
      <c r="J200" s="5">
        <v>1.6</v>
      </c>
      <c r="K200" s="5">
        <v>1.6</v>
      </c>
      <c r="L200" s="5">
        <v>1.6</v>
      </c>
      <c r="M200" s="5">
        <v>1.6</v>
      </c>
      <c r="N200" s="5" t="s">
        <v>216</v>
      </c>
      <c r="O200" s="5" t="s">
        <v>216</v>
      </c>
      <c r="P200" s="5" t="s">
        <v>216</v>
      </c>
      <c r="Q200" s="5" t="s">
        <v>216</v>
      </c>
      <c r="R200" s="5" t="s">
        <v>216</v>
      </c>
      <c r="S200" s="5" t="s">
        <v>216</v>
      </c>
      <c r="T200" s="5" t="s">
        <v>216</v>
      </c>
      <c r="U200" s="5" t="s">
        <v>216</v>
      </c>
      <c r="V200" s="5" t="s">
        <v>216</v>
      </c>
      <c r="W200" s="5" t="s">
        <v>216</v>
      </c>
      <c r="X200" s="5" t="s">
        <v>216</v>
      </c>
    </row>
    <row r="201" spans="1:24" ht="25.5" x14ac:dyDescent="0.25">
      <c r="A201" s="4" t="s">
        <v>36213</v>
      </c>
      <c r="B201" s="4" t="s">
        <v>35960</v>
      </c>
      <c r="C201" s="4" t="s">
        <v>36214</v>
      </c>
      <c r="D201" s="1" t="s">
        <v>36215</v>
      </c>
      <c r="E201" s="5">
        <v>0.3</v>
      </c>
      <c r="F201" s="5">
        <v>0.3</v>
      </c>
      <c r="G201" s="5">
        <v>0.3</v>
      </c>
      <c r="H201" s="5">
        <v>0.3</v>
      </c>
      <c r="I201" s="5">
        <v>0.3</v>
      </c>
      <c r="J201" s="5">
        <v>0.3</v>
      </c>
      <c r="K201" s="5" t="s">
        <v>216</v>
      </c>
      <c r="L201" s="5" t="s">
        <v>216</v>
      </c>
      <c r="M201" s="5" t="s">
        <v>216</v>
      </c>
      <c r="N201" s="5" t="s">
        <v>216</v>
      </c>
      <c r="O201" s="5" t="s">
        <v>216</v>
      </c>
      <c r="P201" s="5" t="s">
        <v>216</v>
      </c>
      <c r="Q201" s="5" t="s">
        <v>216</v>
      </c>
      <c r="R201" s="5" t="s">
        <v>216</v>
      </c>
      <c r="S201" s="5" t="s">
        <v>216</v>
      </c>
      <c r="T201" s="5" t="s">
        <v>216</v>
      </c>
      <c r="U201" s="5" t="s">
        <v>216</v>
      </c>
      <c r="V201" s="5" t="s">
        <v>216</v>
      </c>
      <c r="W201" s="5" t="s">
        <v>216</v>
      </c>
      <c r="X201" s="5" t="s">
        <v>216</v>
      </c>
    </row>
    <row r="202" spans="1:24" x14ac:dyDescent="0.25">
      <c r="A202" s="4" t="s">
        <v>36216</v>
      </c>
      <c r="B202" s="4" t="s">
        <v>35960</v>
      </c>
      <c r="C202" s="4" t="s">
        <v>36217</v>
      </c>
      <c r="D202" s="1" t="s">
        <v>36218</v>
      </c>
      <c r="E202" s="5" t="s">
        <v>36219</v>
      </c>
      <c r="F202" s="5">
        <v>0</v>
      </c>
      <c r="G202" s="5">
        <v>0</v>
      </c>
      <c r="H202" s="5">
        <v>0</v>
      </c>
      <c r="I202" s="5">
        <v>0</v>
      </c>
      <c r="J202" s="5">
        <v>0</v>
      </c>
      <c r="K202" s="5">
        <v>0</v>
      </c>
      <c r="L202" s="5">
        <v>0</v>
      </c>
      <c r="M202" s="5">
        <v>0</v>
      </c>
      <c r="N202" s="5">
        <v>0</v>
      </c>
      <c r="O202" s="5">
        <v>0</v>
      </c>
      <c r="P202" s="5">
        <v>0</v>
      </c>
      <c r="Q202" s="5">
        <v>0</v>
      </c>
      <c r="R202" s="5" t="s">
        <v>36220</v>
      </c>
      <c r="S202" s="5" t="s">
        <v>36220</v>
      </c>
      <c r="T202" s="5" t="s">
        <v>36220</v>
      </c>
      <c r="U202" s="5" t="s">
        <v>36220</v>
      </c>
      <c r="V202" s="5" t="s">
        <v>36220</v>
      </c>
      <c r="W202" s="5" t="s">
        <v>36220</v>
      </c>
      <c r="X202" s="5" t="s">
        <v>36220</v>
      </c>
    </row>
    <row r="203" spans="1:24" x14ac:dyDescent="0.25">
      <c r="A203" s="4" t="s">
        <v>36221</v>
      </c>
      <c r="B203" s="4" t="s">
        <v>35960</v>
      </c>
      <c r="C203" s="4" t="s">
        <v>36222</v>
      </c>
      <c r="D203" s="1" t="s">
        <v>36223</v>
      </c>
      <c r="E203" s="5">
        <v>0.25</v>
      </c>
      <c r="F203" s="5">
        <v>0.25</v>
      </c>
      <c r="G203" s="5">
        <v>0.25</v>
      </c>
      <c r="H203" s="5">
        <v>0.25</v>
      </c>
      <c r="I203" s="5">
        <v>0.25</v>
      </c>
      <c r="J203" s="5">
        <v>0.25</v>
      </c>
      <c r="K203" s="5">
        <v>0.25</v>
      </c>
      <c r="L203" s="5">
        <v>0.25</v>
      </c>
      <c r="M203" s="5">
        <v>0.25</v>
      </c>
      <c r="N203" s="5">
        <v>0.25</v>
      </c>
      <c r="O203" s="5">
        <v>0.25</v>
      </c>
      <c r="P203" s="5">
        <v>0.25</v>
      </c>
      <c r="Q203" s="5">
        <v>0.25</v>
      </c>
      <c r="R203" s="5">
        <v>0.25</v>
      </c>
      <c r="S203" s="5">
        <v>0.25</v>
      </c>
      <c r="T203" s="5">
        <v>0.25</v>
      </c>
      <c r="U203" s="5">
        <v>0.25</v>
      </c>
      <c r="V203" s="5">
        <v>0.25</v>
      </c>
      <c r="W203" s="5">
        <v>0.25</v>
      </c>
      <c r="X203" s="5">
        <v>0.25</v>
      </c>
    </row>
    <row r="204" spans="1:24" x14ac:dyDescent="0.25">
      <c r="A204" s="4" t="s">
        <v>36224</v>
      </c>
      <c r="B204" s="4" t="s">
        <v>35960</v>
      </c>
      <c r="C204" s="4" t="s">
        <v>36225</v>
      </c>
      <c r="D204" s="1" t="s">
        <v>36226</v>
      </c>
      <c r="E204" s="5" t="s">
        <v>29356</v>
      </c>
      <c r="F204" s="5" t="s">
        <v>29388</v>
      </c>
      <c r="G204" s="5" t="s">
        <v>36227</v>
      </c>
      <c r="H204" s="5" t="s">
        <v>36227</v>
      </c>
      <c r="I204" s="5" t="s">
        <v>11229</v>
      </c>
      <c r="J204" s="5" t="s">
        <v>11229</v>
      </c>
      <c r="K204" s="5" t="s">
        <v>11229</v>
      </c>
      <c r="L204" s="5" t="s">
        <v>30311</v>
      </c>
      <c r="M204" s="5" t="s">
        <v>30311</v>
      </c>
      <c r="N204" s="5" t="s">
        <v>30311</v>
      </c>
      <c r="O204" s="5" t="s">
        <v>30311</v>
      </c>
      <c r="P204" s="5" t="s">
        <v>30311</v>
      </c>
      <c r="Q204" s="5" t="s">
        <v>30311</v>
      </c>
      <c r="R204" s="5" t="s">
        <v>30311</v>
      </c>
      <c r="S204" s="5" t="s">
        <v>30311</v>
      </c>
      <c r="T204" s="5" t="s">
        <v>30311</v>
      </c>
      <c r="U204" s="5" t="s">
        <v>30311</v>
      </c>
      <c r="V204" s="5" t="s">
        <v>30311</v>
      </c>
      <c r="W204" s="5" t="s">
        <v>30311</v>
      </c>
      <c r="X204" s="5" t="s">
        <v>30311</v>
      </c>
    </row>
    <row r="205" spans="1:24" x14ac:dyDescent="0.25">
      <c r="A205" s="4" t="s">
        <v>36228</v>
      </c>
      <c r="B205" s="4" t="s">
        <v>35960</v>
      </c>
      <c r="C205" s="4" t="s">
        <v>36229</v>
      </c>
      <c r="D205" s="1" t="s">
        <v>36230</v>
      </c>
      <c r="E205" s="5" t="s">
        <v>216</v>
      </c>
      <c r="F205" s="5" t="s">
        <v>216</v>
      </c>
      <c r="G205" s="5" t="s">
        <v>216</v>
      </c>
      <c r="H205" s="5" t="s">
        <v>216</v>
      </c>
      <c r="I205" s="5" t="s">
        <v>216</v>
      </c>
      <c r="J205" s="5" t="s">
        <v>216</v>
      </c>
      <c r="K205" s="5" t="s">
        <v>216</v>
      </c>
      <c r="L205" s="5" t="s">
        <v>216</v>
      </c>
      <c r="M205" s="5" t="s">
        <v>216</v>
      </c>
      <c r="N205" s="5" t="s">
        <v>6217</v>
      </c>
      <c r="O205" s="5" t="s">
        <v>6217</v>
      </c>
      <c r="P205" s="5" t="s">
        <v>6217</v>
      </c>
      <c r="Q205" s="5" t="s">
        <v>6217</v>
      </c>
      <c r="R205" s="5" t="s">
        <v>6217</v>
      </c>
      <c r="S205" s="5" t="s">
        <v>6217</v>
      </c>
      <c r="T205" s="5" t="s">
        <v>6217</v>
      </c>
      <c r="U205" s="5" t="s">
        <v>6217</v>
      </c>
      <c r="V205" s="5" t="s">
        <v>6217</v>
      </c>
      <c r="W205" s="5" t="s">
        <v>6217</v>
      </c>
      <c r="X205" s="5" t="s">
        <v>6217</v>
      </c>
    </row>
    <row r="206" spans="1:24" x14ac:dyDescent="0.25">
      <c r="A206" s="4" t="s">
        <v>36231</v>
      </c>
      <c r="B206" s="4" t="s">
        <v>35960</v>
      </c>
      <c r="C206" s="4" t="s">
        <v>36232</v>
      </c>
      <c r="D206" s="1" t="s">
        <v>36233</v>
      </c>
      <c r="E206" s="5" t="s">
        <v>29356</v>
      </c>
      <c r="F206" s="5" t="s">
        <v>29388</v>
      </c>
      <c r="G206" s="5" t="s">
        <v>36227</v>
      </c>
      <c r="H206" s="5" t="s">
        <v>36227</v>
      </c>
      <c r="I206" s="5" t="s">
        <v>11229</v>
      </c>
      <c r="J206" s="5" t="s">
        <v>11229</v>
      </c>
      <c r="K206" s="5" t="s">
        <v>11229</v>
      </c>
      <c r="L206" s="5" t="s">
        <v>36234</v>
      </c>
      <c r="M206" s="5" t="s">
        <v>36235</v>
      </c>
      <c r="N206" s="5" t="s">
        <v>36234</v>
      </c>
      <c r="O206" s="5" t="s">
        <v>36234</v>
      </c>
      <c r="P206" s="5" t="s">
        <v>36234</v>
      </c>
      <c r="Q206" s="5" t="s">
        <v>36234</v>
      </c>
      <c r="R206" s="5" t="s">
        <v>36234</v>
      </c>
      <c r="S206" s="5" t="s">
        <v>36234</v>
      </c>
      <c r="T206" s="5" t="s">
        <v>36234</v>
      </c>
      <c r="U206" s="5" t="s">
        <v>36234</v>
      </c>
      <c r="V206" s="5" t="s">
        <v>36234</v>
      </c>
      <c r="W206" s="5" t="s">
        <v>937</v>
      </c>
      <c r="X206" s="5" t="s">
        <v>962</v>
      </c>
    </row>
    <row r="207" spans="1:24" x14ac:dyDescent="0.25">
      <c r="A207" s="4" t="s">
        <v>36236</v>
      </c>
      <c r="B207" s="4" t="s">
        <v>35960</v>
      </c>
      <c r="C207" s="4" t="s">
        <v>36237</v>
      </c>
      <c r="D207" s="1" t="s">
        <v>36238</v>
      </c>
      <c r="E207" s="5" t="s">
        <v>216</v>
      </c>
      <c r="F207" s="5" t="s">
        <v>216</v>
      </c>
      <c r="G207" s="5" t="s">
        <v>216</v>
      </c>
      <c r="H207" s="5" t="s">
        <v>216</v>
      </c>
      <c r="I207" s="5" t="s">
        <v>216</v>
      </c>
      <c r="J207" s="5" t="s">
        <v>216</v>
      </c>
      <c r="K207" s="5" t="s">
        <v>216</v>
      </c>
      <c r="L207" s="5" t="s">
        <v>216</v>
      </c>
      <c r="M207" s="5" t="s">
        <v>216</v>
      </c>
      <c r="N207" s="5" t="s">
        <v>6200</v>
      </c>
      <c r="O207" s="5" t="s">
        <v>6200</v>
      </c>
      <c r="P207" s="5" t="s">
        <v>6200</v>
      </c>
      <c r="Q207" s="5" t="s">
        <v>6200</v>
      </c>
      <c r="R207" s="5" t="s">
        <v>6200</v>
      </c>
      <c r="S207" s="5" t="s">
        <v>6200</v>
      </c>
      <c r="T207" s="5" t="s">
        <v>6200</v>
      </c>
      <c r="U207" s="5" t="s">
        <v>6200</v>
      </c>
      <c r="V207" s="5" t="s">
        <v>6200</v>
      </c>
      <c r="W207" s="5" t="s">
        <v>13300</v>
      </c>
      <c r="X207" s="5" t="s">
        <v>5654</v>
      </c>
    </row>
    <row r="208" spans="1:24" x14ac:dyDescent="0.25">
      <c r="A208" s="4" t="s">
        <v>36239</v>
      </c>
      <c r="B208" s="4" t="s">
        <v>35960</v>
      </c>
      <c r="C208" s="4" t="s">
        <v>36240</v>
      </c>
      <c r="D208" s="1" t="s">
        <v>36241</v>
      </c>
      <c r="E208" s="5" t="s">
        <v>216</v>
      </c>
      <c r="F208" s="5" t="s">
        <v>216</v>
      </c>
      <c r="G208" s="5" t="s">
        <v>216</v>
      </c>
      <c r="H208" s="5" t="s">
        <v>216</v>
      </c>
      <c r="I208" s="5" t="s">
        <v>216</v>
      </c>
      <c r="J208" s="5" t="s">
        <v>216</v>
      </c>
      <c r="K208" s="5" t="s">
        <v>216</v>
      </c>
      <c r="L208" s="5" t="s">
        <v>216</v>
      </c>
      <c r="M208" s="5" t="s">
        <v>216</v>
      </c>
      <c r="N208" s="5" t="s">
        <v>11846</v>
      </c>
      <c r="O208" s="5" t="s">
        <v>36002</v>
      </c>
      <c r="P208" s="5" t="s">
        <v>36003</v>
      </c>
      <c r="Q208" s="5" t="s">
        <v>36003</v>
      </c>
      <c r="R208" s="5" t="s">
        <v>36003</v>
      </c>
      <c r="S208" s="5" t="s">
        <v>36004</v>
      </c>
      <c r="T208" s="5" t="s">
        <v>36004</v>
      </c>
      <c r="U208" s="5" t="s">
        <v>36005</v>
      </c>
      <c r="V208" s="5" t="s">
        <v>36006</v>
      </c>
      <c r="W208" s="5" t="s">
        <v>36007</v>
      </c>
      <c r="X208" s="5" t="s">
        <v>21519</v>
      </c>
    </row>
    <row r="209" spans="1:24" x14ac:dyDescent="0.25">
      <c r="A209" s="4" t="s">
        <v>36242</v>
      </c>
      <c r="B209" s="4" t="s">
        <v>35960</v>
      </c>
      <c r="C209" s="4" t="s">
        <v>36243</v>
      </c>
      <c r="D209" s="1" t="s">
        <v>36244</v>
      </c>
      <c r="E209" s="5" t="s">
        <v>216</v>
      </c>
      <c r="F209" s="5" t="s">
        <v>216</v>
      </c>
      <c r="G209" s="5" t="s">
        <v>216</v>
      </c>
      <c r="H209" s="5" t="s">
        <v>216</v>
      </c>
      <c r="I209" s="5" t="s">
        <v>216</v>
      </c>
      <c r="J209" s="5" t="s">
        <v>216</v>
      </c>
      <c r="K209" s="5" t="s">
        <v>216</v>
      </c>
      <c r="L209" s="5" t="s">
        <v>216</v>
      </c>
      <c r="M209" s="5" t="s">
        <v>216</v>
      </c>
      <c r="N209" s="5" t="s">
        <v>6241</v>
      </c>
      <c r="O209" s="5" t="s">
        <v>36245</v>
      </c>
      <c r="P209" s="5" t="s">
        <v>31722</v>
      </c>
      <c r="Q209" s="5" t="s">
        <v>31722</v>
      </c>
      <c r="R209" s="5" t="s">
        <v>31722</v>
      </c>
      <c r="S209" s="5" t="s">
        <v>31722</v>
      </c>
      <c r="T209" s="5" t="s">
        <v>31722</v>
      </c>
      <c r="U209" s="5" t="s">
        <v>31722</v>
      </c>
      <c r="V209" s="5" t="s">
        <v>31722</v>
      </c>
      <c r="W209" s="5" t="s">
        <v>31722</v>
      </c>
      <c r="X209" s="5" t="s">
        <v>31722</v>
      </c>
    </row>
    <row r="210" spans="1:24" x14ac:dyDescent="0.25">
      <c r="A210" s="4" t="s">
        <v>36246</v>
      </c>
      <c r="B210" s="4" t="s">
        <v>35960</v>
      </c>
      <c r="C210" s="4" t="s">
        <v>36247</v>
      </c>
      <c r="D210" s="1" t="s">
        <v>36248</v>
      </c>
      <c r="E210" s="5" t="s">
        <v>216</v>
      </c>
      <c r="F210" s="5" t="s">
        <v>216</v>
      </c>
      <c r="G210" s="5" t="s">
        <v>216</v>
      </c>
      <c r="H210" s="5" t="s">
        <v>216</v>
      </c>
      <c r="I210" s="5" t="s">
        <v>216</v>
      </c>
      <c r="J210" s="5" t="s">
        <v>216</v>
      </c>
      <c r="K210" s="5" t="s">
        <v>216</v>
      </c>
      <c r="L210" s="5" t="s">
        <v>216</v>
      </c>
      <c r="M210" s="5" t="s">
        <v>216</v>
      </c>
      <c r="N210" s="5" t="s">
        <v>1033</v>
      </c>
      <c r="O210" s="5" t="s">
        <v>1033</v>
      </c>
      <c r="P210" s="5" t="s">
        <v>1033</v>
      </c>
      <c r="Q210" s="5" t="s">
        <v>1033</v>
      </c>
      <c r="R210" s="5" t="s">
        <v>1033</v>
      </c>
      <c r="S210" s="5" t="s">
        <v>1033</v>
      </c>
      <c r="T210" s="5" t="s">
        <v>1033</v>
      </c>
      <c r="U210" s="5" t="s">
        <v>1033</v>
      </c>
      <c r="V210" s="5" t="s">
        <v>1033</v>
      </c>
      <c r="W210" s="5" t="s">
        <v>1033</v>
      </c>
      <c r="X210" s="5" t="s">
        <v>1033</v>
      </c>
    </row>
    <row r="211" spans="1:24" x14ac:dyDescent="0.25">
      <c r="A211" s="4" t="s">
        <v>36249</v>
      </c>
      <c r="B211" s="4" t="s">
        <v>35960</v>
      </c>
      <c r="C211" s="4" t="s">
        <v>36250</v>
      </c>
      <c r="D211" s="1" t="s">
        <v>36251</v>
      </c>
      <c r="E211" s="5" t="s">
        <v>34050</v>
      </c>
      <c r="F211" s="5" t="s">
        <v>34050</v>
      </c>
      <c r="G211" s="5" t="s">
        <v>36252</v>
      </c>
      <c r="H211" s="5" t="s">
        <v>13530</v>
      </c>
      <c r="I211" s="5" t="s">
        <v>13652</v>
      </c>
      <c r="J211" s="5" t="s">
        <v>13652</v>
      </c>
      <c r="K211" s="5" t="s">
        <v>13652</v>
      </c>
      <c r="L211" s="5" t="s">
        <v>13652</v>
      </c>
      <c r="M211" s="5" t="s">
        <v>13652</v>
      </c>
      <c r="N211" s="5" t="s">
        <v>13652</v>
      </c>
      <c r="O211" s="5" t="s">
        <v>13652</v>
      </c>
      <c r="P211" s="5" t="s">
        <v>13652</v>
      </c>
      <c r="Q211" s="5" t="s">
        <v>13652</v>
      </c>
      <c r="R211" s="5" t="s">
        <v>13652</v>
      </c>
      <c r="S211" s="5" t="s">
        <v>13652</v>
      </c>
      <c r="T211" s="5" t="s">
        <v>36253</v>
      </c>
      <c r="U211" s="5">
        <v>1772.8</v>
      </c>
      <c r="V211" s="5">
        <v>1921.72</v>
      </c>
      <c r="W211" s="5">
        <v>2037.04</v>
      </c>
      <c r="X211" s="5">
        <v>2090</v>
      </c>
    </row>
    <row r="212" spans="1:24" x14ac:dyDescent="0.25">
      <c r="A212" s="4" t="s">
        <v>36254</v>
      </c>
      <c r="B212" s="4" t="s">
        <v>35960</v>
      </c>
      <c r="C212" s="4" t="s">
        <v>36255</v>
      </c>
      <c r="D212" s="1" t="s">
        <v>36256</v>
      </c>
      <c r="E212" s="5" t="s">
        <v>36191</v>
      </c>
      <c r="F212" s="5" t="s">
        <v>36191</v>
      </c>
      <c r="G212" s="5" t="s">
        <v>36257</v>
      </c>
      <c r="H212" s="5" t="s">
        <v>11310</v>
      </c>
      <c r="I212" s="5" t="s">
        <v>36258</v>
      </c>
      <c r="J212" s="5" t="s">
        <v>36258</v>
      </c>
      <c r="K212" s="5" t="s">
        <v>36258</v>
      </c>
      <c r="L212" s="5" t="s">
        <v>36258</v>
      </c>
      <c r="M212" s="5" t="s">
        <v>36258</v>
      </c>
      <c r="N212" s="5" t="s">
        <v>36259</v>
      </c>
      <c r="O212" s="5" t="s">
        <v>36259</v>
      </c>
      <c r="P212" s="5" t="s">
        <v>36259</v>
      </c>
      <c r="Q212" s="5" t="s">
        <v>36259</v>
      </c>
      <c r="R212" s="5" t="s">
        <v>36259</v>
      </c>
      <c r="S212" s="5" t="s">
        <v>36259</v>
      </c>
      <c r="T212" s="5" t="s">
        <v>36259</v>
      </c>
      <c r="U212" s="5">
        <v>1108</v>
      </c>
      <c r="V212" s="5">
        <v>1201.075</v>
      </c>
      <c r="W212" s="5">
        <v>1273.1500000000001</v>
      </c>
      <c r="X212" s="5">
        <v>1306.25</v>
      </c>
    </row>
    <row r="213" spans="1:24" x14ac:dyDescent="0.25">
      <c r="A213" s="4" t="s">
        <v>36260</v>
      </c>
      <c r="B213" s="4" t="s">
        <v>35960</v>
      </c>
      <c r="C213" s="4" t="s">
        <v>36261</v>
      </c>
      <c r="D213" s="1" t="s">
        <v>36262</v>
      </c>
      <c r="E213" s="5" t="s">
        <v>5355</v>
      </c>
      <c r="F213" s="5" t="s">
        <v>708</v>
      </c>
      <c r="G213" s="5" t="s">
        <v>708</v>
      </c>
      <c r="H213" s="5" t="s">
        <v>708</v>
      </c>
      <c r="I213" s="5" t="s">
        <v>708</v>
      </c>
      <c r="J213" s="5" t="s">
        <v>708</v>
      </c>
      <c r="K213" s="5" t="s">
        <v>708</v>
      </c>
      <c r="L213" s="5" t="s">
        <v>708</v>
      </c>
      <c r="M213" s="5" t="s">
        <v>708</v>
      </c>
      <c r="N213" s="5" t="s">
        <v>216</v>
      </c>
      <c r="O213" s="5" t="s">
        <v>216</v>
      </c>
      <c r="P213" s="5" t="s">
        <v>216</v>
      </c>
      <c r="Q213" s="5" t="s">
        <v>216</v>
      </c>
      <c r="R213" s="5" t="s">
        <v>216</v>
      </c>
      <c r="S213" s="5" t="s">
        <v>216</v>
      </c>
      <c r="T213" s="5" t="s">
        <v>216</v>
      </c>
      <c r="U213" s="5" t="s">
        <v>216</v>
      </c>
      <c r="V213" s="5" t="s">
        <v>216</v>
      </c>
      <c r="W213" s="5" t="s">
        <v>216</v>
      </c>
      <c r="X213" s="5" t="s">
        <v>216</v>
      </c>
    </row>
    <row r="214" spans="1:24" x14ac:dyDescent="0.25">
      <c r="A214" s="4" t="s">
        <v>36263</v>
      </c>
      <c r="B214" s="4" t="s">
        <v>35960</v>
      </c>
      <c r="C214" s="4" t="s">
        <v>36264</v>
      </c>
      <c r="D214" s="1" t="s">
        <v>36265</v>
      </c>
      <c r="E214" s="5" t="s">
        <v>36266</v>
      </c>
      <c r="F214" s="5" t="s">
        <v>859</v>
      </c>
      <c r="G214" s="5" t="s">
        <v>859</v>
      </c>
      <c r="H214" s="5" t="s">
        <v>859</v>
      </c>
      <c r="I214" s="5" t="s">
        <v>859</v>
      </c>
      <c r="J214" s="5" t="s">
        <v>859</v>
      </c>
      <c r="K214" s="5" t="s">
        <v>859</v>
      </c>
      <c r="L214" s="5" t="s">
        <v>859</v>
      </c>
      <c r="M214" s="5" t="s">
        <v>859</v>
      </c>
      <c r="N214" s="5" t="s">
        <v>216</v>
      </c>
      <c r="O214" s="5" t="s">
        <v>216</v>
      </c>
      <c r="P214" s="5" t="s">
        <v>216</v>
      </c>
      <c r="Q214" s="5" t="s">
        <v>216</v>
      </c>
      <c r="R214" s="5" t="s">
        <v>216</v>
      </c>
      <c r="S214" s="5" t="s">
        <v>216</v>
      </c>
      <c r="T214" s="5" t="s">
        <v>216</v>
      </c>
      <c r="U214" s="5" t="s">
        <v>216</v>
      </c>
      <c r="V214" s="5" t="s">
        <v>216</v>
      </c>
      <c r="W214" s="5" t="s">
        <v>216</v>
      </c>
      <c r="X214" s="5" t="s">
        <v>216</v>
      </c>
    </row>
    <row r="215" spans="1:24" x14ac:dyDescent="0.25">
      <c r="A215" s="4" t="s">
        <v>36267</v>
      </c>
      <c r="B215" s="4" t="s">
        <v>35960</v>
      </c>
      <c r="C215" s="4" t="s">
        <v>36268</v>
      </c>
      <c r="D215" s="1" t="s">
        <v>36269</v>
      </c>
      <c r="E215" s="5" t="s">
        <v>36270</v>
      </c>
      <c r="F215" s="5">
        <v>0</v>
      </c>
      <c r="G215" s="5">
        <v>0</v>
      </c>
      <c r="H215" s="5">
        <v>0</v>
      </c>
      <c r="I215" s="5">
        <v>0</v>
      </c>
      <c r="J215" s="5">
        <v>0</v>
      </c>
      <c r="K215" s="5">
        <v>0</v>
      </c>
      <c r="L215" s="5">
        <v>0</v>
      </c>
      <c r="M215" s="5">
        <v>0</v>
      </c>
      <c r="N215" s="5" t="s">
        <v>216</v>
      </c>
      <c r="O215" s="5" t="s">
        <v>216</v>
      </c>
      <c r="P215" s="5" t="s">
        <v>216</v>
      </c>
      <c r="Q215" s="5" t="s">
        <v>216</v>
      </c>
      <c r="R215" s="5" t="s">
        <v>216</v>
      </c>
      <c r="S215" s="5" t="s">
        <v>216</v>
      </c>
      <c r="T215" s="5" t="s">
        <v>216</v>
      </c>
      <c r="U215" s="5" t="s">
        <v>216</v>
      </c>
      <c r="V215" s="5" t="s">
        <v>216</v>
      </c>
      <c r="W215" s="5" t="s">
        <v>216</v>
      </c>
      <c r="X215" s="5" t="s">
        <v>216</v>
      </c>
    </row>
    <row r="216" spans="1:24" x14ac:dyDescent="0.25">
      <c r="A216" s="4" t="s">
        <v>36271</v>
      </c>
      <c r="B216" s="4" t="s">
        <v>35960</v>
      </c>
      <c r="C216" s="4" t="s">
        <v>36272</v>
      </c>
      <c r="D216" s="1" t="s">
        <v>36273</v>
      </c>
      <c r="E216" s="5" t="s">
        <v>216</v>
      </c>
      <c r="F216" s="5" t="s">
        <v>216</v>
      </c>
      <c r="G216" s="5" t="s">
        <v>216</v>
      </c>
      <c r="H216" s="5" t="s">
        <v>216</v>
      </c>
      <c r="I216" s="5" t="s">
        <v>216</v>
      </c>
      <c r="J216" s="5" t="s">
        <v>216</v>
      </c>
      <c r="K216" s="5" t="s">
        <v>216</v>
      </c>
      <c r="L216" s="5" t="s">
        <v>216</v>
      </c>
      <c r="M216" s="5" t="s">
        <v>216</v>
      </c>
      <c r="N216" s="5" t="s">
        <v>814</v>
      </c>
      <c r="O216" s="5" t="s">
        <v>814</v>
      </c>
      <c r="P216" s="5" t="s">
        <v>814</v>
      </c>
      <c r="Q216" s="5" t="s">
        <v>814</v>
      </c>
      <c r="R216" s="5" t="s">
        <v>814</v>
      </c>
      <c r="S216" s="5" t="s">
        <v>814</v>
      </c>
      <c r="T216" s="5" t="s">
        <v>814</v>
      </c>
      <c r="U216" s="5" t="s">
        <v>814</v>
      </c>
      <c r="V216" s="5" t="s">
        <v>814</v>
      </c>
      <c r="W216" s="5" t="s">
        <v>814</v>
      </c>
      <c r="X216" s="5" t="s">
        <v>814</v>
      </c>
    </row>
    <row r="217" spans="1:24" x14ac:dyDescent="0.25">
      <c r="A217" s="4" t="s">
        <v>36274</v>
      </c>
      <c r="B217" s="4" t="s">
        <v>35960</v>
      </c>
      <c r="C217" s="4" t="s">
        <v>36275</v>
      </c>
      <c r="D217" s="1" t="s">
        <v>36273</v>
      </c>
      <c r="E217" s="5" t="s">
        <v>216</v>
      </c>
      <c r="F217" s="5" t="s">
        <v>216</v>
      </c>
      <c r="G217" s="5" t="s">
        <v>216</v>
      </c>
      <c r="H217" s="5" t="s">
        <v>216</v>
      </c>
      <c r="I217" s="5" t="s">
        <v>216</v>
      </c>
      <c r="J217" s="5" t="s">
        <v>216</v>
      </c>
      <c r="K217" s="5" t="s">
        <v>216</v>
      </c>
      <c r="L217" s="5" t="s">
        <v>216</v>
      </c>
      <c r="M217" s="5" t="s">
        <v>216</v>
      </c>
      <c r="N217" s="5" t="s">
        <v>11306</v>
      </c>
      <c r="O217" s="5" t="s">
        <v>11306</v>
      </c>
      <c r="P217" s="5" t="s">
        <v>11306</v>
      </c>
      <c r="Q217" s="5" t="s">
        <v>11306</v>
      </c>
      <c r="R217" s="5" t="s">
        <v>11306</v>
      </c>
      <c r="S217" s="5" t="s">
        <v>11306</v>
      </c>
      <c r="T217" s="5" t="s">
        <v>11306</v>
      </c>
      <c r="U217" s="5" t="s">
        <v>11306</v>
      </c>
      <c r="V217" s="5" t="s">
        <v>11306</v>
      </c>
      <c r="W217" s="5" t="s">
        <v>11306</v>
      </c>
      <c r="X217" s="5" t="s">
        <v>11306</v>
      </c>
    </row>
    <row r="218" spans="1:24" x14ac:dyDescent="0.25">
      <c r="A218" s="4" t="s">
        <v>36276</v>
      </c>
      <c r="B218" s="4" t="s">
        <v>35960</v>
      </c>
      <c r="C218" s="4" t="s">
        <v>36277</v>
      </c>
      <c r="D218" s="1" t="s">
        <v>36278</v>
      </c>
      <c r="E218" s="5" t="s">
        <v>25987</v>
      </c>
      <c r="F218" s="5" t="s">
        <v>36279</v>
      </c>
      <c r="G218" s="5" t="s">
        <v>5588</v>
      </c>
      <c r="H218" s="5" t="s">
        <v>36280</v>
      </c>
      <c r="I218" s="5" t="s">
        <v>36281</v>
      </c>
      <c r="J218" s="5" t="s">
        <v>36281</v>
      </c>
      <c r="K218" s="5" t="s">
        <v>36281</v>
      </c>
      <c r="L218" s="5" t="s">
        <v>36281</v>
      </c>
      <c r="M218" s="5" t="s">
        <v>36281</v>
      </c>
      <c r="N218" s="5" t="s">
        <v>216</v>
      </c>
      <c r="O218" s="5" t="s">
        <v>216</v>
      </c>
      <c r="P218" s="5" t="s">
        <v>216</v>
      </c>
      <c r="Q218" s="5" t="s">
        <v>216</v>
      </c>
      <c r="R218" s="5" t="s">
        <v>216</v>
      </c>
      <c r="S218" s="5" t="s">
        <v>216</v>
      </c>
      <c r="T218" s="5" t="s">
        <v>216</v>
      </c>
      <c r="U218" s="5" t="s">
        <v>216</v>
      </c>
      <c r="V218" s="5" t="s">
        <v>216</v>
      </c>
      <c r="W218" s="5" t="s">
        <v>216</v>
      </c>
      <c r="X218" s="5" t="s">
        <v>216</v>
      </c>
    </row>
    <row r="219" spans="1:24" x14ac:dyDescent="0.25">
      <c r="A219" s="4" t="s">
        <v>36282</v>
      </c>
      <c r="B219" s="4" t="s">
        <v>35960</v>
      </c>
      <c r="C219" s="4" t="s">
        <v>36283</v>
      </c>
      <c r="D219" s="1" t="s">
        <v>36284</v>
      </c>
      <c r="E219" s="5" t="s">
        <v>216</v>
      </c>
      <c r="F219" s="5" t="s">
        <v>216</v>
      </c>
      <c r="G219" s="5" t="s">
        <v>216</v>
      </c>
      <c r="H219" s="5" t="s">
        <v>216</v>
      </c>
      <c r="I219" s="5" t="s">
        <v>216</v>
      </c>
      <c r="J219" s="5" t="s">
        <v>216</v>
      </c>
      <c r="K219" s="5" t="s">
        <v>216</v>
      </c>
      <c r="L219" s="5" t="s">
        <v>216</v>
      </c>
      <c r="M219" s="5" t="s">
        <v>216</v>
      </c>
      <c r="N219" s="5" t="s">
        <v>5654</v>
      </c>
      <c r="O219" s="5" t="s">
        <v>5654</v>
      </c>
      <c r="P219" s="5" t="s">
        <v>5654</v>
      </c>
      <c r="Q219" s="5" t="s">
        <v>5654</v>
      </c>
      <c r="R219" s="5" t="s">
        <v>5654</v>
      </c>
      <c r="S219" s="5" t="s">
        <v>5654</v>
      </c>
      <c r="T219" s="5" t="s">
        <v>5654</v>
      </c>
      <c r="U219" s="5" t="s">
        <v>5654</v>
      </c>
      <c r="V219" s="5" t="s">
        <v>5654</v>
      </c>
      <c r="W219" s="5" t="s">
        <v>5654</v>
      </c>
      <c r="X219" s="5" t="s">
        <v>5654</v>
      </c>
    </row>
    <row r="220" spans="1:24" x14ac:dyDescent="0.25">
      <c r="A220" s="4" t="s">
        <v>36285</v>
      </c>
      <c r="B220" s="4" t="s">
        <v>35960</v>
      </c>
      <c r="C220" s="4" t="s">
        <v>14850</v>
      </c>
      <c r="D220" s="1" t="s">
        <v>36286</v>
      </c>
      <c r="E220" s="5" t="s">
        <v>216</v>
      </c>
      <c r="F220" s="5" t="s">
        <v>216</v>
      </c>
      <c r="G220" s="5" t="s">
        <v>216</v>
      </c>
      <c r="H220" s="5" t="s">
        <v>216</v>
      </c>
      <c r="I220" s="5" t="s">
        <v>216</v>
      </c>
      <c r="J220" s="5" t="s">
        <v>216</v>
      </c>
      <c r="K220" s="5" t="s">
        <v>216</v>
      </c>
      <c r="L220" s="5" t="s">
        <v>216</v>
      </c>
      <c r="M220" s="5" t="s">
        <v>216</v>
      </c>
      <c r="N220" s="5" t="s">
        <v>957</v>
      </c>
      <c r="O220" s="5" t="s">
        <v>957</v>
      </c>
      <c r="P220" s="5" t="s">
        <v>957</v>
      </c>
      <c r="Q220" s="5" t="s">
        <v>5654</v>
      </c>
      <c r="R220" s="5" t="s">
        <v>5654</v>
      </c>
      <c r="S220" s="5" t="s">
        <v>5654</v>
      </c>
      <c r="T220" s="5" t="s">
        <v>5654</v>
      </c>
      <c r="U220" s="5" t="s">
        <v>957</v>
      </c>
      <c r="V220" s="5" t="s">
        <v>957</v>
      </c>
      <c r="W220" s="5" t="s">
        <v>957</v>
      </c>
      <c r="X220" s="5" t="s">
        <v>957</v>
      </c>
    </row>
    <row r="221" spans="1:24" x14ac:dyDescent="0.25">
      <c r="A221" s="4" t="s">
        <v>36287</v>
      </c>
      <c r="B221" s="4" t="s">
        <v>35960</v>
      </c>
      <c r="C221" s="4" t="s">
        <v>36288</v>
      </c>
      <c r="D221" s="1" t="s">
        <v>36289</v>
      </c>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v>2194.0500000000002</v>
      </c>
      <c r="T221" s="5">
        <v>2194.0500000000002</v>
      </c>
      <c r="U221" s="5" t="s">
        <v>216</v>
      </c>
      <c r="V221" s="5" t="s">
        <v>216</v>
      </c>
      <c r="W221" s="5" t="s">
        <v>216</v>
      </c>
      <c r="X221" s="5" t="s">
        <v>216</v>
      </c>
    </row>
    <row r="222" spans="1:24" ht="25.5" x14ac:dyDescent="0.25">
      <c r="A222" s="4" t="s">
        <v>36290</v>
      </c>
      <c r="B222" s="4" t="s">
        <v>35960</v>
      </c>
      <c r="C222" s="4" t="s">
        <v>36291</v>
      </c>
      <c r="D222" s="1" t="s">
        <v>36292</v>
      </c>
      <c r="E222" s="5" t="s">
        <v>216</v>
      </c>
      <c r="F222" s="5" t="s">
        <v>216</v>
      </c>
      <c r="G222" s="5" t="s">
        <v>216</v>
      </c>
      <c r="H222" s="5" t="s">
        <v>216</v>
      </c>
      <c r="I222" s="5" t="s">
        <v>216</v>
      </c>
      <c r="J222" s="5" t="s">
        <v>216</v>
      </c>
      <c r="K222" s="5" t="s">
        <v>216</v>
      </c>
      <c r="L222" s="5" t="s">
        <v>216</v>
      </c>
      <c r="M222" s="5">
        <v>0.1</v>
      </c>
      <c r="N222" s="5">
        <v>0.1</v>
      </c>
      <c r="O222" s="5">
        <v>0.1</v>
      </c>
      <c r="P222" s="5">
        <v>0.1</v>
      </c>
      <c r="Q222" s="5">
        <v>0.1</v>
      </c>
      <c r="R222" s="5">
        <v>0.1</v>
      </c>
      <c r="S222" s="5">
        <v>0.1</v>
      </c>
      <c r="T222" s="5">
        <v>0.1</v>
      </c>
      <c r="U222" s="5">
        <v>0.1</v>
      </c>
      <c r="V222" s="5">
        <v>0.1</v>
      </c>
      <c r="W222" s="5">
        <v>0.1</v>
      </c>
      <c r="X222" s="5">
        <v>0.1</v>
      </c>
    </row>
    <row r="223" spans="1:24" ht="25.5" x14ac:dyDescent="0.25">
      <c r="A223" s="4" t="s">
        <v>36293</v>
      </c>
      <c r="B223" s="4" t="s">
        <v>35960</v>
      </c>
      <c r="C223" s="4" t="s">
        <v>36294</v>
      </c>
      <c r="D223" s="1" t="s">
        <v>36295</v>
      </c>
      <c r="E223" s="5" t="s">
        <v>216</v>
      </c>
      <c r="F223" s="5" t="s">
        <v>216</v>
      </c>
      <c r="G223" s="5" t="s">
        <v>216</v>
      </c>
      <c r="H223" s="5" t="s">
        <v>216</v>
      </c>
      <c r="I223" s="5" t="s">
        <v>216</v>
      </c>
      <c r="J223" s="5" t="s">
        <v>216</v>
      </c>
      <c r="K223" s="5" t="s">
        <v>216</v>
      </c>
      <c r="L223" s="5" t="s">
        <v>216</v>
      </c>
      <c r="M223" s="5" t="s">
        <v>216</v>
      </c>
      <c r="N223" s="5" t="s">
        <v>216</v>
      </c>
      <c r="O223" s="5" t="s">
        <v>216</v>
      </c>
      <c r="P223" s="5">
        <v>0.15</v>
      </c>
      <c r="Q223" s="5">
        <v>0.15</v>
      </c>
      <c r="R223" s="5">
        <v>0.15</v>
      </c>
      <c r="S223" s="5">
        <v>0.15</v>
      </c>
      <c r="T223" s="5">
        <v>0.15</v>
      </c>
      <c r="U223" s="5">
        <v>0.15</v>
      </c>
      <c r="V223" s="5">
        <v>0.15</v>
      </c>
      <c r="W223" s="5">
        <v>0.15</v>
      </c>
      <c r="X223" s="5">
        <v>0.15</v>
      </c>
    </row>
    <row r="224" spans="1:24" x14ac:dyDescent="0.25">
      <c r="A224" s="4" t="s">
        <v>36296</v>
      </c>
      <c r="B224" s="4" t="s">
        <v>35960</v>
      </c>
      <c r="C224" s="4" t="s">
        <v>36297</v>
      </c>
      <c r="D224" s="1" t="s">
        <v>36298</v>
      </c>
      <c r="E224" s="5" t="s">
        <v>216</v>
      </c>
      <c r="F224" s="5" t="s">
        <v>216</v>
      </c>
      <c r="G224" s="5" t="s">
        <v>216</v>
      </c>
      <c r="H224" s="5" t="s">
        <v>216</v>
      </c>
      <c r="I224" s="5" t="s">
        <v>216</v>
      </c>
      <c r="J224" s="5" t="s">
        <v>216</v>
      </c>
      <c r="K224" s="5" t="s">
        <v>216</v>
      </c>
      <c r="L224" s="5" t="s">
        <v>216</v>
      </c>
      <c r="M224" s="5" t="s">
        <v>16290</v>
      </c>
      <c r="N224" s="5" t="s">
        <v>16290</v>
      </c>
      <c r="O224" s="5" t="s">
        <v>16290</v>
      </c>
      <c r="P224" s="5" t="s">
        <v>16290</v>
      </c>
      <c r="Q224" s="5" t="s">
        <v>16290</v>
      </c>
      <c r="R224" s="5" t="s">
        <v>16290</v>
      </c>
      <c r="S224" s="5" t="s">
        <v>16290</v>
      </c>
      <c r="T224" s="5" t="s">
        <v>16290</v>
      </c>
      <c r="U224" s="5" t="s">
        <v>16290</v>
      </c>
      <c r="V224" s="5" t="s">
        <v>16290</v>
      </c>
      <c r="W224" s="5" t="s">
        <v>16290</v>
      </c>
      <c r="X224" s="5" t="s">
        <v>16290</v>
      </c>
    </row>
    <row r="225" spans="1:24" x14ac:dyDescent="0.25">
      <c r="A225" s="4" t="s">
        <v>36299</v>
      </c>
      <c r="B225" s="4" t="s">
        <v>35960</v>
      </c>
      <c r="C225" s="4" t="s">
        <v>36300</v>
      </c>
      <c r="D225" s="1" t="s">
        <v>36301</v>
      </c>
      <c r="E225" s="5" t="s">
        <v>216</v>
      </c>
      <c r="F225" s="5" t="s">
        <v>216</v>
      </c>
      <c r="G225" s="5" t="s">
        <v>216</v>
      </c>
      <c r="H225" s="5" t="s">
        <v>216</v>
      </c>
      <c r="I225" s="5" t="s">
        <v>216</v>
      </c>
      <c r="J225" s="5" t="s">
        <v>216</v>
      </c>
      <c r="K225" s="5" t="s">
        <v>216</v>
      </c>
      <c r="L225" s="5" t="s">
        <v>216</v>
      </c>
      <c r="M225" s="5" t="s">
        <v>216</v>
      </c>
      <c r="N225" s="5" t="s">
        <v>5654</v>
      </c>
      <c r="O225" s="5" t="s">
        <v>5654</v>
      </c>
      <c r="P225" s="5" t="s">
        <v>5654</v>
      </c>
      <c r="Q225" s="5" t="s">
        <v>5654</v>
      </c>
      <c r="R225" s="5" t="s">
        <v>5654</v>
      </c>
      <c r="S225" s="5" t="s">
        <v>5654</v>
      </c>
      <c r="T225" s="5" t="s">
        <v>5654</v>
      </c>
      <c r="U225" s="5" t="s">
        <v>5654</v>
      </c>
      <c r="V225" s="5" t="s">
        <v>5654</v>
      </c>
      <c r="W225" s="5" t="s">
        <v>5654</v>
      </c>
      <c r="X225" s="5" t="s">
        <v>5654</v>
      </c>
    </row>
    <row r="226" spans="1:24" x14ac:dyDescent="0.25">
      <c r="A226" s="4" t="s">
        <v>36302</v>
      </c>
      <c r="B226" s="4" t="s">
        <v>35960</v>
      </c>
      <c r="C226" s="4" t="s">
        <v>36303</v>
      </c>
      <c r="D226" s="1" t="s">
        <v>36304</v>
      </c>
      <c r="E226" s="5">
        <v>0.3</v>
      </c>
      <c r="F226" s="5">
        <v>0.3</v>
      </c>
      <c r="G226" s="5">
        <v>0.3</v>
      </c>
      <c r="H226" s="5">
        <v>0.3</v>
      </c>
      <c r="I226" s="5">
        <v>0.3</v>
      </c>
      <c r="J226" s="5">
        <v>0.3</v>
      </c>
      <c r="K226" s="5">
        <v>0.1</v>
      </c>
      <c r="L226" s="5">
        <v>0.1</v>
      </c>
      <c r="M226" s="5">
        <v>0.1</v>
      </c>
      <c r="N226" s="5">
        <v>0.15</v>
      </c>
      <c r="O226" s="5">
        <v>0.15</v>
      </c>
      <c r="P226" s="5">
        <v>0.15</v>
      </c>
      <c r="Q226" s="5">
        <v>0.15</v>
      </c>
      <c r="R226" s="5">
        <v>0.15</v>
      </c>
      <c r="S226" s="5">
        <v>0.15</v>
      </c>
      <c r="T226" s="5">
        <v>0.15</v>
      </c>
      <c r="U226" s="5">
        <v>0.15</v>
      </c>
      <c r="V226" s="5">
        <v>0.15</v>
      </c>
      <c r="W226" s="5">
        <v>0.15</v>
      </c>
      <c r="X226" s="5">
        <v>0.15</v>
      </c>
    </row>
    <row r="227" spans="1:24" x14ac:dyDescent="0.25">
      <c r="A227" s="4" t="s">
        <v>36305</v>
      </c>
      <c r="B227" s="4" t="s">
        <v>35960</v>
      </c>
      <c r="C227" s="4" t="s">
        <v>36306</v>
      </c>
      <c r="D227" s="1" t="s">
        <v>36307</v>
      </c>
      <c r="E227" s="5" t="s">
        <v>216</v>
      </c>
      <c r="F227" s="5" t="s">
        <v>216</v>
      </c>
      <c r="G227" s="5" t="s">
        <v>216</v>
      </c>
      <c r="H227" s="5" t="s">
        <v>216</v>
      </c>
      <c r="I227" s="5" t="s">
        <v>216</v>
      </c>
      <c r="J227" s="5" t="s">
        <v>216</v>
      </c>
      <c r="K227" s="5" t="s">
        <v>216</v>
      </c>
      <c r="L227" s="5" t="s">
        <v>216</v>
      </c>
      <c r="M227" s="5" t="s">
        <v>216</v>
      </c>
      <c r="N227" s="5" t="s">
        <v>6200</v>
      </c>
      <c r="O227" s="5" t="s">
        <v>6200</v>
      </c>
      <c r="P227" s="5" t="s">
        <v>6200</v>
      </c>
      <c r="Q227" s="5" t="s">
        <v>6200</v>
      </c>
      <c r="R227" s="5" t="s">
        <v>6200</v>
      </c>
      <c r="S227" s="5" t="s">
        <v>6200</v>
      </c>
      <c r="T227" s="5" t="s">
        <v>6200</v>
      </c>
      <c r="U227" s="5" t="s">
        <v>6200</v>
      </c>
      <c r="V227" s="5" t="s">
        <v>6200</v>
      </c>
      <c r="W227" s="5" t="s">
        <v>6200</v>
      </c>
      <c r="X227" s="5" t="s">
        <v>6200</v>
      </c>
    </row>
    <row r="228" spans="1:24" x14ac:dyDescent="0.25">
      <c r="A228" s="4" t="s">
        <v>36308</v>
      </c>
      <c r="B228" s="4" t="s">
        <v>35960</v>
      </c>
      <c r="C228" s="4" t="s">
        <v>36309</v>
      </c>
      <c r="D228" s="1" t="s">
        <v>36310</v>
      </c>
      <c r="E228" s="5">
        <v>0.3</v>
      </c>
      <c r="F228" s="5">
        <v>0.3</v>
      </c>
      <c r="G228" s="5">
        <v>0.3</v>
      </c>
      <c r="H228" s="5">
        <v>0.3</v>
      </c>
      <c r="I228" s="5">
        <v>0.3</v>
      </c>
      <c r="J228" s="5">
        <v>0.3</v>
      </c>
      <c r="K228" s="5">
        <v>0.3</v>
      </c>
      <c r="L228" s="5">
        <v>0.3</v>
      </c>
      <c r="M228" s="5">
        <v>0.3</v>
      </c>
      <c r="N228" s="5">
        <v>0.3</v>
      </c>
      <c r="O228" s="5">
        <v>0.3</v>
      </c>
      <c r="P228" s="5">
        <v>0.3</v>
      </c>
      <c r="Q228" s="5">
        <v>0.3</v>
      </c>
      <c r="R228" s="5">
        <v>0.3</v>
      </c>
      <c r="S228" s="5">
        <v>0.3</v>
      </c>
      <c r="T228" s="5">
        <v>0.3</v>
      </c>
      <c r="U228" s="5">
        <v>0.3</v>
      </c>
      <c r="V228" s="5">
        <v>0.3</v>
      </c>
      <c r="W228" s="5">
        <v>0.3</v>
      </c>
      <c r="X228" s="5">
        <v>0.3</v>
      </c>
    </row>
    <row r="229" spans="1:24" x14ac:dyDescent="0.25">
      <c r="A229" s="4" t="s">
        <v>36311</v>
      </c>
      <c r="B229" s="4" t="s">
        <v>35960</v>
      </c>
      <c r="C229" s="4" t="s">
        <v>36312</v>
      </c>
      <c r="D229" s="1" t="s">
        <v>36313</v>
      </c>
      <c r="E229" s="5" t="s">
        <v>216</v>
      </c>
      <c r="F229" s="5" t="s">
        <v>216</v>
      </c>
      <c r="G229" s="5" t="s">
        <v>216</v>
      </c>
      <c r="H229" s="5" t="s">
        <v>216</v>
      </c>
      <c r="I229" s="5" t="s">
        <v>216</v>
      </c>
      <c r="J229" s="5" t="s">
        <v>216</v>
      </c>
      <c r="K229" s="5" t="s">
        <v>216</v>
      </c>
      <c r="L229" s="5" t="s">
        <v>216</v>
      </c>
      <c r="M229" s="5" t="s">
        <v>216</v>
      </c>
      <c r="N229" s="5">
        <v>0.15</v>
      </c>
      <c r="O229" s="5">
        <v>0.15</v>
      </c>
      <c r="P229" s="5">
        <v>0.15</v>
      </c>
      <c r="Q229" s="5">
        <v>0.15</v>
      </c>
      <c r="R229" s="5">
        <v>0.15</v>
      </c>
      <c r="S229" s="5">
        <v>0.15</v>
      </c>
      <c r="T229" s="5">
        <v>0.15</v>
      </c>
      <c r="U229" s="5">
        <v>0.15</v>
      </c>
      <c r="V229" s="5">
        <v>0.15</v>
      </c>
      <c r="W229" s="5">
        <v>0.15</v>
      </c>
      <c r="X229" s="5">
        <v>0.15</v>
      </c>
    </row>
    <row r="230" spans="1:24" x14ac:dyDescent="0.25">
      <c r="A230" s="4" t="s">
        <v>6464</v>
      </c>
      <c r="B230" s="4" t="s">
        <v>36314</v>
      </c>
      <c r="C230" s="4" t="s">
        <v>36315</v>
      </c>
      <c r="D230" s="1" t="s">
        <v>36316</v>
      </c>
      <c r="E230" s="5">
        <v>0.2</v>
      </c>
      <c r="F230" s="5">
        <v>0.2</v>
      </c>
      <c r="G230" s="5">
        <v>0.2</v>
      </c>
      <c r="H230" s="5">
        <v>0.2</v>
      </c>
      <c r="I230" s="5">
        <v>0.2</v>
      </c>
      <c r="J230" s="5">
        <v>0.2</v>
      </c>
      <c r="K230" s="5">
        <v>0.25</v>
      </c>
      <c r="L230" s="5">
        <v>0.28000000000000003</v>
      </c>
      <c r="M230" s="5">
        <v>0.28000000000000003</v>
      </c>
      <c r="N230" s="5">
        <v>0.28000000000000003</v>
      </c>
      <c r="O230" s="5">
        <v>0.28000000000000003</v>
      </c>
      <c r="P230" s="5">
        <v>0.28000000000000003</v>
      </c>
      <c r="Q230" s="5">
        <v>0.28000000000000003</v>
      </c>
      <c r="R230" s="5">
        <v>0.28000000000000003</v>
      </c>
      <c r="S230" s="5">
        <v>0.28000000000000003</v>
      </c>
      <c r="T230" s="5">
        <v>0.28000000000000003</v>
      </c>
      <c r="U230" s="5">
        <v>0.28000000000000003</v>
      </c>
      <c r="V230" s="5">
        <v>0.28000000000000003</v>
      </c>
      <c r="W230" s="5">
        <v>0.28000000000000003</v>
      </c>
      <c r="X230" s="5">
        <v>0.28000000000000003</v>
      </c>
    </row>
    <row r="231" spans="1:24" x14ac:dyDescent="0.25">
      <c r="A231" s="4" t="s">
        <v>6590</v>
      </c>
      <c r="B231" s="4" t="s">
        <v>36317</v>
      </c>
      <c r="C231" s="4" t="s">
        <v>36318</v>
      </c>
      <c r="D231" s="1" t="s">
        <v>36319</v>
      </c>
      <c r="E231" s="5" t="s">
        <v>12241</v>
      </c>
      <c r="F231" s="5" t="s">
        <v>36320</v>
      </c>
      <c r="G231" s="5" t="s">
        <v>5618</v>
      </c>
      <c r="H231" s="5" t="s">
        <v>3717</v>
      </c>
      <c r="I231" s="5" t="s">
        <v>33616</v>
      </c>
      <c r="J231" s="5" t="s">
        <v>33616</v>
      </c>
      <c r="K231" s="5" t="s">
        <v>33616</v>
      </c>
      <c r="L231" s="5" t="s">
        <v>36321</v>
      </c>
      <c r="M231" s="5" t="s">
        <v>36321</v>
      </c>
      <c r="N231" s="5" t="s">
        <v>36321</v>
      </c>
      <c r="O231" s="5" t="s">
        <v>36322</v>
      </c>
      <c r="P231" s="5" t="s">
        <v>36323</v>
      </c>
      <c r="Q231" s="5" t="s">
        <v>36324</v>
      </c>
      <c r="R231" s="5" t="s">
        <v>36325</v>
      </c>
      <c r="S231" s="5" t="s">
        <v>36325</v>
      </c>
      <c r="T231" s="5" t="s">
        <v>36325</v>
      </c>
      <c r="U231" s="5" t="s">
        <v>36325</v>
      </c>
      <c r="V231" s="5" t="s">
        <v>36326</v>
      </c>
      <c r="W231" s="5" t="s">
        <v>36327</v>
      </c>
      <c r="X231" s="5" t="s">
        <v>15228</v>
      </c>
    </row>
    <row r="232" spans="1:24" x14ac:dyDescent="0.25">
      <c r="A232" s="4" t="s">
        <v>6617</v>
      </c>
      <c r="B232" s="4" t="s">
        <v>36317</v>
      </c>
      <c r="C232" s="4" t="s">
        <v>36328</v>
      </c>
      <c r="D232" s="1"/>
      <c r="E232" s="5">
        <v>1</v>
      </c>
      <c r="F232" s="5">
        <v>1</v>
      </c>
      <c r="G232" s="5">
        <v>1</v>
      </c>
      <c r="H232" s="5">
        <v>1</v>
      </c>
      <c r="I232" s="5">
        <v>1</v>
      </c>
      <c r="J232" s="5">
        <v>1</v>
      </c>
      <c r="K232" s="5">
        <v>1</v>
      </c>
      <c r="L232" s="5">
        <v>1</v>
      </c>
      <c r="M232" s="5">
        <v>1</v>
      </c>
      <c r="N232" s="5">
        <v>1</v>
      </c>
      <c r="O232" s="5">
        <v>1</v>
      </c>
      <c r="P232" s="5">
        <v>1</v>
      </c>
      <c r="Q232" s="5">
        <v>1</v>
      </c>
      <c r="R232" s="5">
        <v>1</v>
      </c>
      <c r="S232" s="5">
        <v>1</v>
      </c>
      <c r="T232" s="5">
        <v>1</v>
      </c>
      <c r="U232" s="5">
        <v>1</v>
      </c>
      <c r="V232" s="5">
        <v>1</v>
      </c>
      <c r="W232" s="5">
        <v>1</v>
      </c>
      <c r="X232" s="5">
        <v>1</v>
      </c>
    </row>
    <row r="233" spans="1:24" x14ac:dyDescent="0.25">
      <c r="A233" s="4" t="s">
        <v>6630</v>
      </c>
      <c r="B233" s="4" t="s">
        <v>36317</v>
      </c>
      <c r="C233" s="4" t="s">
        <v>36329</v>
      </c>
      <c r="D233" s="1"/>
      <c r="E233" s="5">
        <v>80</v>
      </c>
      <c r="F233" s="5">
        <v>70</v>
      </c>
      <c r="G233" s="5">
        <v>65</v>
      </c>
      <c r="H233" s="5">
        <v>65</v>
      </c>
      <c r="I233" s="5">
        <v>65</v>
      </c>
      <c r="J233" s="5">
        <v>65</v>
      </c>
      <c r="K233" s="5">
        <v>65</v>
      </c>
      <c r="L233" s="5">
        <v>65</v>
      </c>
      <c r="M233" s="5">
        <v>66</v>
      </c>
      <c r="N233" s="5">
        <v>66</v>
      </c>
      <c r="O233" s="5">
        <v>66</v>
      </c>
      <c r="P233" s="5">
        <v>66</v>
      </c>
      <c r="Q233" s="5">
        <v>66</v>
      </c>
      <c r="R233" s="5">
        <v>66</v>
      </c>
      <c r="S233" s="5">
        <v>66</v>
      </c>
      <c r="T233" s="5">
        <v>66</v>
      </c>
      <c r="U233" s="5">
        <v>66</v>
      </c>
      <c r="V233" s="5">
        <v>66</v>
      </c>
      <c r="W233" s="5">
        <v>66</v>
      </c>
      <c r="X233" s="5">
        <v>66</v>
      </c>
    </row>
    <row r="234" spans="1:24" x14ac:dyDescent="0.25">
      <c r="A234" s="4" t="s">
        <v>36330</v>
      </c>
      <c r="B234" s="4" t="s">
        <v>36317</v>
      </c>
      <c r="C234" s="4" t="s">
        <v>35888</v>
      </c>
      <c r="D234" s="1" t="s">
        <v>9993</v>
      </c>
      <c r="E234" s="5">
        <v>1</v>
      </c>
      <c r="F234" s="5">
        <v>1</v>
      </c>
      <c r="G234" s="5">
        <v>1</v>
      </c>
      <c r="H234" s="5">
        <v>1</v>
      </c>
      <c r="I234" s="5">
        <v>1</v>
      </c>
      <c r="J234" s="5">
        <v>1</v>
      </c>
      <c r="K234" s="5">
        <v>1</v>
      </c>
      <c r="L234" s="5">
        <v>1</v>
      </c>
      <c r="M234" s="5">
        <v>1</v>
      </c>
      <c r="N234" s="5">
        <v>1</v>
      </c>
      <c r="O234" s="5">
        <v>1</v>
      </c>
      <c r="P234" s="5">
        <v>1</v>
      </c>
      <c r="Q234" s="5">
        <v>1</v>
      </c>
      <c r="R234" s="5">
        <v>1</v>
      </c>
      <c r="S234" s="5">
        <v>1</v>
      </c>
      <c r="T234" s="5">
        <v>1</v>
      </c>
      <c r="U234" s="5">
        <v>1</v>
      </c>
      <c r="V234" s="5">
        <v>1</v>
      </c>
      <c r="W234" s="5">
        <v>1</v>
      </c>
      <c r="X234" s="5">
        <v>1</v>
      </c>
    </row>
    <row r="235" spans="1:24" ht="25.5" x14ac:dyDescent="0.25">
      <c r="A235" s="4" t="s">
        <v>36331</v>
      </c>
      <c r="B235" s="4" t="s">
        <v>36317</v>
      </c>
      <c r="C235" s="4" t="s">
        <v>36332</v>
      </c>
      <c r="D235" s="1" t="s">
        <v>1855</v>
      </c>
      <c r="E235" s="5">
        <v>0</v>
      </c>
      <c r="F235" s="5">
        <v>0</v>
      </c>
      <c r="G235" s="5">
        <v>0</v>
      </c>
      <c r="H235" s="5">
        <v>0</v>
      </c>
      <c r="I235" s="5">
        <v>0</v>
      </c>
      <c r="J235" s="5">
        <v>0</v>
      </c>
      <c r="K235" s="5">
        <v>0</v>
      </c>
      <c r="L235" s="5">
        <v>0</v>
      </c>
      <c r="M235" s="5">
        <v>0</v>
      </c>
      <c r="N235" s="5">
        <v>0</v>
      </c>
      <c r="O235" s="5">
        <v>0</v>
      </c>
      <c r="P235" s="5">
        <v>0</v>
      </c>
      <c r="Q235" s="5">
        <v>0</v>
      </c>
      <c r="R235" s="5">
        <v>0</v>
      </c>
      <c r="S235" s="5">
        <v>0</v>
      </c>
      <c r="T235" s="5">
        <v>0</v>
      </c>
      <c r="U235" s="5">
        <v>0</v>
      </c>
      <c r="V235" s="5">
        <v>0</v>
      </c>
      <c r="W235" s="5">
        <v>0</v>
      </c>
      <c r="X235" s="5">
        <v>0</v>
      </c>
    </row>
    <row r="236" spans="1:24" x14ac:dyDescent="0.25">
      <c r="A236" s="4" t="s">
        <v>7663</v>
      </c>
      <c r="B236" s="4" t="s">
        <v>36333</v>
      </c>
      <c r="C236" s="4" t="s">
        <v>20028</v>
      </c>
      <c r="D236" s="1" t="s">
        <v>14889</v>
      </c>
      <c r="E236" s="5" t="s">
        <v>35740</v>
      </c>
      <c r="F236" s="5" t="s">
        <v>35741</v>
      </c>
      <c r="G236" s="5" t="s">
        <v>35742</v>
      </c>
      <c r="H236" s="5" t="s">
        <v>35743</v>
      </c>
      <c r="I236" s="5" t="s">
        <v>35744</v>
      </c>
      <c r="J236" s="5" t="s">
        <v>35744</v>
      </c>
      <c r="K236" s="5" t="s">
        <v>35744</v>
      </c>
      <c r="L236" s="5" t="s">
        <v>36334</v>
      </c>
      <c r="M236" s="5" t="s">
        <v>36334</v>
      </c>
      <c r="N236" s="5" t="s">
        <v>36334</v>
      </c>
      <c r="O236" s="5" t="s">
        <v>36335</v>
      </c>
      <c r="P236" s="5" t="s">
        <v>36336</v>
      </c>
      <c r="Q236" s="5" t="s">
        <v>36337</v>
      </c>
      <c r="R236" s="5" t="s">
        <v>11553</v>
      </c>
      <c r="S236" s="5" t="s">
        <v>11553</v>
      </c>
      <c r="T236" s="5" t="s">
        <v>11553</v>
      </c>
      <c r="U236" s="5" t="s">
        <v>11553</v>
      </c>
      <c r="V236" s="5" t="s">
        <v>36338</v>
      </c>
      <c r="W236" s="5" t="s">
        <v>36339</v>
      </c>
      <c r="X236" s="5" t="s">
        <v>36340</v>
      </c>
    </row>
    <row r="237" spans="1:24" x14ac:dyDescent="0.25">
      <c r="A237" s="4" t="s">
        <v>7667</v>
      </c>
      <c r="B237" s="4" t="s">
        <v>36333</v>
      </c>
      <c r="C237" s="4" t="s">
        <v>36341</v>
      </c>
      <c r="D237" s="1" t="s">
        <v>36342</v>
      </c>
      <c r="E237" s="5" t="s">
        <v>35740</v>
      </c>
      <c r="F237" s="5" t="s">
        <v>35741</v>
      </c>
      <c r="G237" s="5" t="s">
        <v>35742</v>
      </c>
      <c r="H237" s="5" t="s">
        <v>35743</v>
      </c>
      <c r="I237" s="5" t="s">
        <v>35744</v>
      </c>
      <c r="J237" s="5" t="s">
        <v>36343</v>
      </c>
      <c r="K237" s="5" t="s">
        <v>36343</v>
      </c>
      <c r="L237" s="5" t="s">
        <v>36344</v>
      </c>
      <c r="M237" s="5" t="s">
        <v>36344</v>
      </c>
      <c r="N237" s="5" t="s">
        <v>36344</v>
      </c>
      <c r="O237" s="5" t="s">
        <v>36345</v>
      </c>
      <c r="P237" s="5" t="s">
        <v>36346</v>
      </c>
      <c r="Q237" s="5" t="s">
        <v>36347</v>
      </c>
      <c r="R237" s="5" t="s">
        <v>24807</v>
      </c>
      <c r="S237" s="5" t="s">
        <v>24807</v>
      </c>
      <c r="T237" s="5" t="s">
        <v>24807</v>
      </c>
      <c r="U237" s="5" t="s">
        <v>24807</v>
      </c>
      <c r="V237" s="5" t="s">
        <v>36348</v>
      </c>
      <c r="W237" s="5" t="s">
        <v>36349</v>
      </c>
      <c r="X237" s="5" t="s">
        <v>36350</v>
      </c>
    </row>
    <row r="238" spans="1:24" x14ac:dyDescent="0.25">
      <c r="A238" s="4" t="s">
        <v>7671</v>
      </c>
      <c r="B238" s="4" t="s">
        <v>36333</v>
      </c>
      <c r="C238" s="4" t="s">
        <v>36351</v>
      </c>
      <c r="D238" s="1" t="s">
        <v>36352</v>
      </c>
      <c r="E238" s="5" t="s">
        <v>36353</v>
      </c>
      <c r="F238" s="5" t="s">
        <v>28434</v>
      </c>
      <c r="G238" s="5" t="s">
        <v>36354</v>
      </c>
      <c r="H238" s="5" t="s">
        <v>36355</v>
      </c>
      <c r="I238" s="5" t="s">
        <v>36343</v>
      </c>
      <c r="J238" s="5" t="s">
        <v>36343</v>
      </c>
      <c r="K238" s="5" t="s">
        <v>36343</v>
      </c>
      <c r="L238" s="5" t="s">
        <v>36344</v>
      </c>
      <c r="M238" s="5" t="s">
        <v>36344</v>
      </c>
      <c r="N238" s="5" t="s">
        <v>36344</v>
      </c>
      <c r="O238" s="5" t="s">
        <v>36345</v>
      </c>
      <c r="P238" s="5" t="s">
        <v>36346</v>
      </c>
      <c r="Q238" s="5" t="s">
        <v>36347</v>
      </c>
      <c r="R238" s="5" t="s">
        <v>24807</v>
      </c>
      <c r="S238" s="5" t="s">
        <v>24807</v>
      </c>
      <c r="T238" s="5" t="s">
        <v>24807</v>
      </c>
      <c r="U238" s="5" t="s">
        <v>24807</v>
      </c>
      <c r="V238" s="5" t="s">
        <v>36348</v>
      </c>
      <c r="W238" s="5" t="s">
        <v>36349</v>
      </c>
      <c r="X238" s="5" t="s">
        <v>36350</v>
      </c>
    </row>
    <row r="239" spans="1:24" x14ac:dyDescent="0.25">
      <c r="A239" s="4" t="s">
        <v>7674</v>
      </c>
      <c r="B239" s="4" t="s">
        <v>36333</v>
      </c>
      <c r="C239" s="4" t="s">
        <v>36356</v>
      </c>
      <c r="D239" s="1" t="s">
        <v>36357</v>
      </c>
      <c r="E239" s="5" t="s">
        <v>36358</v>
      </c>
      <c r="F239" s="5" t="s">
        <v>36359</v>
      </c>
      <c r="G239" s="5" t="s">
        <v>36360</v>
      </c>
      <c r="H239" s="5" t="s">
        <v>36361</v>
      </c>
      <c r="I239" s="5" t="s">
        <v>36362</v>
      </c>
      <c r="J239" s="5" t="s">
        <v>36362</v>
      </c>
      <c r="K239" s="5" t="s">
        <v>36362</v>
      </c>
      <c r="L239" s="5" t="s">
        <v>36363</v>
      </c>
      <c r="M239" s="5" t="s">
        <v>36363</v>
      </c>
      <c r="N239" s="5" t="s">
        <v>36363</v>
      </c>
      <c r="O239" s="5" t="s">
        <v>36364</v>
      </c>
      <c r="P239" s="5" t="s">
        <v>36365</v>
      </c>
      <c r="Q239" s="5" t="s">
        <v>36366</v>
      </c>
      <c r="R239" s="5" t="s">
        <v>36367</v>
      </c>
      <c r="S239" s="5" t="s">
        <v>36367</v>
      </c>
      <c r="T239" s="5" t="s">
        <v>36367</v>
      </c>
      <c r="U239" s="5" t="s">
        <v>36367</v>
      </c>
      <c r="V239" s="5" t="s">
        <v>36368</v>
      </c>
      <c r="W239" s="5" t="s">
        <v>36369</v>
      </c>
      <c r="X239" s="5" t="s">
        <v>36370</v>
      </c>
    </row>
    <row r="240" spans="1:24" x14ac:dyDescent="0.25">
      <c r="A240" s="4" t="s">
        <v>7677</v>
      </c>
      <c r="B240" s="4" t="s">
        <v>36333</v>
      </c>
      <c r="C240" s="4" t="s">
        <v>36371</v>
      </c>
      <c r="D240" s="1" t="s">
        <v>36372</v>
      </c>
      <c r="E240" s="5" t="s">
        <v>36373</v>
      </c>
      <c r="F240" s="5" t="s">
        <v>36374</v>
      </c>
      <c r="G240" s="5" t="s">
        <v>36375</v>
      </c>
      <c r="H240" s="5" t="s">
        <v>36376</v>
      </c>
      <c r="I240" s="5" t="s">
        <v>36377</v>
      </c>
      <c r="J240" s="5">
        <v>0</v>
      </c>
      <c r="K240" s="5">
        <v>0</v>
      </c>
      <c r="L240" s="5">
        <v>0</v>
      </c>
      <c r="M240" s="5">
        <v>0</v>
      </c>
      <c r="N240" s="5">
        <v>0</v>
      </c>
      <c r="O240" s="5">
        <v>0</v>
      </c>
      <c r="P240" s="5">
        <v>0</v>
      </c>
      <c r="Q240" s="5">
        <v>0</v>
      </c>
      <c r="R240" s="5">
        <v>0</v>
      </c>
      <c r="S240" s="5">
        <v>0</v>
      </c>
      <c r="T240" s="5">
        <v>0</v>
      </c>
      <c r="U240" s="5">
        <v>0</v>
      </c>
      <c r="V240" s="5">
        <v>0</v>
      </c>
      <c r="W240" s="5">
        <v>0</v>
      </c>
      <c r="X240" s="5">
        <v>0</v>
      </c>
    </row>
    <row r="241" spans="1:24" x14ac:dyDescent="0.25">
      <c r="A241" s="4" t="s">
        <v>7681</v>
      </c>
      <c r="B241" s="4" t="s">
        <v>36333</v>
      </c>
      <c r="C241" s="4" t="s">
        <v>36378</v>
      </c>
      <c r="D241" s="1" t="s">
        <v>36379</v>
      </c>
      <c r="E241" s="5" t="s">
        <v>36358</v>
      </c>
      <c r="F241" s="5" t="s">
        <v>36359</v>
      </c>
      <c r="G241" s="5" t="s">
        <v>36360</v>
      </c>
      <c r="H241" s="5" t="s">
        <v>36361</v>
      </c>
      <c r="I241" s="5" t="s">
        <v>36362</v>
      </c>
      <c r="J241" s="5">
        <v>0</v>
      </c>
      <c r="K241" s="5">
        <v>0</v>
      </c>
      <c r="L241" s="5">
        <v>0</v>
      </c>
      <c r="M241" s="5">
        <v>0</v>
      </c>
      <c r="N241" s="5">
        <v>0</v>
      </c>
      <c r="O241" s="5">
        <v>0</v>
      </c>
      <c r="P241" s="5">
        <v>0</v>
      </c>
      <c r="Q241" s="5">
        <v>0</v>
      </c>
      <c r="R241" s="5">
        <v>0</v>
      </c>
      <c r="S241" s="5">
        <v>0</v>
      </c>
      <c r="T241" s="5">
        <v>0</v>
      </c>
      <c r="U241" s="5">
        <v>0</v>
      </c>
      <c r="V241" s="5">
        <v>0</v>
      </c>
      <c r="W241" s="5">
        <v>0</v>
      </c>
      <c r="X241" s="5">
        <v>0</v>
      </c>
    </row>
    <row r="242" spans="1:24" x14ac:dyDescent="0.25">
      <c r="A242" s="4" t="s">
        <v>7685</v>
      </c>
      <c r="B242" s="4" t="s">
        <v>36333</v>
      </c>
      <c r="C242" s="4" t="s">
        <v>36380</v>
      </c>
      <c r="D242" s="1"/>
      <c r="E242" s="5" t="s">
        <v>216</v>
      </c>
      <c r="F242" s="5" t="s">
        <v>216</v>
      </c>
      <c r="G242" s="5" t="s">
        <v>216</v>
      </c>
      <c r="H242" s="5" t="s">
        <v>216</v>
      </c>
      <c r="I242" s="5" t="s">
        <v>216</v>
      </c>
      <c r="J242" s="5" t="s">
        <v>216</v>
      </c>
      <c r="K242" s="5" t="s">
        <v>36334</v>
      </c>
      <c r="L242" s="5" t="s">
        <v>216</v>
      </c>
      <c r="M242" s="5" t="s">
        <v>216</v>
      </c>
      <c r="N242" s="5" t="s">
        <v>216</v>
      </c>
      <c r="O242" s="5" t="s">
        <v>216</v>
      </c>
      <c r="P242" s="5" t="s">
        <v>216</v>
      </c>
      <c r="Q242" s="5" t="s">
        <v>216</v>
      </c>
      <c r="R242" s="5" t="s">
        <v>216</v>
      </c>
      <c r="S242" s="5" t="s">
        <v>216</v>
      </c>
      <c r="T242" s="5" t="s">
        <v>216</v>
      </c>
      <c r="U242" s="5" t="s">
        <v>216</v>
      </c>
      <c r="V242" s="5" t="s">
        <v>216</v>
      </c>
      <c r="W242" s="5" t="s">
        <v>216</v>
      </c>
      <c r="X242" s="5" t="s">
        <v>216</v>
      </c>
    </row>
    <row r="243" spans="1:24" x14ac:dyDescent="0.25">
      <c r="A243" s="4" t="s">
        <v>7688</v>
      </c>
      <c r="B243" s="4" t="s">
        <v>36333</v>
      </c>
      <c r="C243" s="4" t="s">
        <v>36381</v>
      </c>
      <c r="D243" s="1"/>
      <c r="E243" s="5" t="s">
        <v>216</v>
      </c>
      <c r="F243" s="5" t="s">
        <v>216</v>
      </c>
      <c r="G243" s="5" t="s">
        <v>216</v>
      </c>
      <c r="H243" s="5" t="s">
        <v>216</v>
      </c>
      <c r="I243" s="5" t="s">
        <v>216</v>
      </c>
      <c r="J243" s="5" t="s">
        <v>216</v>
      </c>
      <c r="K243" s="5" t="s">
        <v>36344</v>
      </c>
      <c r="L243" s="5" t="s">
        <v>216</v>
      </c>
      <c r="M243" s="5" t="s">
        <v>216</v>
      </c>
      <c r="N243" s="5" t="s">
        <v>216</v>
      </c>
      <c r="O243" s="5" t="s">
        <v>216</v>
      </c>
      <c r="P243" s="5" t="s">
        <v>216</v>
      </c>
      <c r="Q243" s="5" t="s">
        <v>216</v>
      </c>
      <c r="R243" s="5" t="s">
        <v>216</v>
      </c>
      <c r="S243" s="5" t="s">
        <v>216</v>
      </c>
      <c r="T243" s="5" t="s">
        <v>216</v>
      </c>
      <c r="U243" s="5" t="s">
        <v>216</v>
      </c>
      <c r="V243" s="5" t="s">
        <v>216</v>
      </c>
      <c r="W243" s="5" t="s">
        <v>216</v>
      </c>
      <c r="X243" s="5" t="s">
        <v>216</v>
      </c>
    </row>
    <row r="244" spans="1:24" x14ac:dyDescent="0.25">
      <c r="A244" s="4" t="s">
        <v>7698</v>
      </c>
      <c r="B244" s="4" t="s">
        <v>36333</v>
      </c>
      <c r="C244" s="4" t="s">
        <v>36382</v>
      </c>
      <c r="D244" s="1"/>
      <c r="E244" s="5" t="s">
        <v>216</v>
      </c>
      <c r="F244" s="5" t="s">
        <v>216</v>
      </c>
      <c r="G244" s="5" t="s">
        <v>216</v>
      </c>
      <c r="H244" s="5" t="s">
        <v>216</v>
      </c>
      <c r="I244" s="5" t="s">
        <v>216</v>
      </c>
      <c r="J244" s="5" t="s">
        <v>216</v>
      </c>
      <c r="K244" s="5" t="s">
        <v>36344</v>
      </c>
      <c r="L244" s="5" t="s">
        <v>216</v>
      </c>
      <c r="M244" s="5" t="s">
        <v>216</v>
      </c>
      <c r="N244" s="5" t="s">
        <v>216</v>
      </c>
      <c r="O244" s="5" t="s">
        <v>216</v>
      </c>
      <c r="P244" s="5" t="s">
        <v>216</v>
      </c>
      <c r="Q244" s="5" t="s">
        <v>216</v>
      </c>
      <c r="R244" s="5" t="s">
        <v>216</v>
      </c>
      <c r="S244" s="5" t="s">
        <v>216</v>
      </c>
      <c r="T244" s="5" t="s">
        <v>216</v>
      </c>
      <c r="U244" s="5" t="s">
        <v>216</v>
      </c>
      <c r="V244" s="5" t="s">
        <v>216</v>
      </c>
      <c r="W244" s="5" t="s">
        <v>216</v>
      </c>
      <c r="X244" s="5" t="s">
        <v>216</v>
      </c>
    </row>
    <row r="245" spans="1:24" x14ac:dyDescent="0.25">
      <c r="A245" s="4" t="s">
        <v>7708</v>
      </c>
      <c r="B245" s="4" t="s">
        <v>36333</v>
      </c>
      <c r="C245" s="4" t="s">
        <v>36383</v>
      </c>
      <c r="D245" s="1"/>
      <c r="E245" s="5" t="s">
        <v>216</v>
      </c>
      <c r="F245" s="5" t="s">
        <v>216</v>
      </c>
      <c r="G245" s="5" t="s">
        <v>216</v>
      </c>
      <c r="H245" s="5" t="s">
        <v>216</v>
      </c>
      <c r="I245" s="5" t="s">
        <v>216</v>
      </c>
      <c r="J245" s="5" t="s">
        <v>216</v>
      </c>
      <c r="K245" s="5" t="s">
        <v>36363</v>
      </c>
      <c r="L245" s="5" t="s">
        <v>216</v>
      </c>
      <c r="M245" s="5" t="s">
        <v>216</v>
      </c>
      <c r="N245" s="5" t="s">
        <v>216</v>
      </c>
      <c r="O245" s="5" t="s">
        <v>216</v>
      </c>
      <c r="P245" s="5" t="s">
        <v>216</v>
      </c>
      <c r="Q245" s="5" t="s">
        <v>216</v>
      </c>
      <c r="R245" s="5" t="s">
        <v>216</v>
      </c>
      <c r="S245" s="5" t="s">
        <v>216</v>
      </c>
      <c r="T245" s="5" t="s">
        <v>216</v>
      </c>
      <c r="U245" s="5" t="s">
        <v>216</v>
      </c>
      <c r="V245" s="5" t="s">
        <v>216</v>
      </c>
      <c r="W245" s="5" t="s">
        <v>216</v>
      </c>
      <c r="X245" s="5" t="s">
        <v>216</v>
      </c>
    </row>
    <row r="246" spans="1:24" ht="25.5" x14ac:dyDescent="0.25">
      <c r="A246" s="4" t="s">
        <v>18149</v>
      </c>
      <c r="B246" s="4" t="s">
        <v>36333</v>
      </c>
      <c r="C246" s="4" t="s">
        <v>36384</v>
      </c>
      <c r="D246" s="1" t="s">
        <v>36385</v>
      </c>
      <c r="E246" s="5" t="s">
        <v>36386</v>
      </c>
      <c r="F246" s="5" t="s">
        <v>36387</v>
      </c>
      <c r="G246" s="5" t="s">
        <v>36388</v>
      </c>
      <c r="H246" s="5" t="s">
        <v>36389</v>
      </c>
      <c r="I246" s="5" t="s">
        <v>36389</v>
      </c>
      <c r="J246" s="5">
        <v>0</v>
      </c>
      <c r="K246" s="5">
        <v>0</v>
      </c>
      <c r="L246" s="5">
        <v>0</v>
      </c>
      <c r="M246" s="5">
        <v>0</v>
      </c>
      <c r="N246" s="5">
        <v>0</v>
      </c>
      <c r="O246" s="5">
        <v>0</v>
      </c>
      <c r="P246" s="5">
        <v>0</v>
      </c>
      <c r="Q246" s="5">
        <v>0</v>
      </c>
      <c r="R246" s="5">
        <v>0</v>
      </c>
      <c r="S246" s="5">
        <v>0</v>
      </c>
      <c r="T246" s="5">
        <v>0</v>
      </c>
      <c r="U246" s="5">
        <v>0</v>
      </c>
      <c r="V246" s="5">
        <v>0</v>
      </c>
      <c r="W246" s="5">
        <v>0</v>
      </c>
      <c r="X246" s="5">
        <v>0</v>
      </c>
    </row>
    <row r="247" spans="1:24" x14ac:dyDescent="0.25">
      <c r="A247" s="4" t="s">
        <v>18155</v>
      </c>
      <c r="B247" s="4" t="s">
        <v>36333</v>
      </c>
      <c r="C247" s="4" t="s">
        <v>36390</v>
      </c>
      <c r="D247" s="1" t="s">
        <v>36391</v>
      </c>
      <c r="E247" s="5" t="s">
        <v>36392</v>
      </c>
      <c r="F247" s="5" t="s">
        <v>36393</v>
      </c>
      <c r="G247" s="5" t="s">
        <v>36394</v>
      </c>
      <c r="H247" s="5" t="s">
        <v>36395</v>
      </c>
      <c r="I247" s="5" t="s">
        <v>36395</v>
      </c>
      <c r="J247" s="5">
        <v>0</v>
      </c>
      <c r="K247" s="5">
        <v>0</v>
      </c>
      <c r="L247" s="5">
        <v>0</v>
      </c>
      <c r="M247" s="5">
        <v>0</v>
      </c>
      <c r="N247" s="5">
        <v>0</v>
      </c>
      <c r="O247" s="5">
        <v>0</v>
      </c>
      <c r="P247" s="5">
        <v>0</v>
      </c>
      <c r="Q247" s="5">
        <v>0</v>
      </c>
      <c r="R247" s="5">
        <v>0</v>
      </c>
      <c r="S247" s="5">
        <v>0</v>
      </c>
      <c r="T247" s="5">
        <v>0</v>
      </c>
      <c r="U247" s="5">
        <v>0</v>
      </c>
      <c r="V247" s="5">
        <v>0</v>
      </c>
      <c r="W247" s="5">
        <v>0</v>
      </c>
      <c r="X247" s="5">
        <v>0</v>
      </c>
    </row>
    <row r="248" spans="1:24" x14ac:dyDescent="0.25">
      <c r="A248" s="4" t="s">
        <v>18159</v>
      </c>
      <c r="B248" s="4" t="s">
        <v>36333</v>
      </c>
      <c r="C248" s="4" t="s">
        <v>36396</v>
      </c>
      <c r="D248" s="1"/>
      <c r="E248" s="5" t="s">
        <v>36397</v>
      </c>
      <c r="F248" s="5" t="s">
        <v>36398</v>
      </c>
      <c r="G248" s="5" t="s">
        <v>36399</v>
      </c>
      <c r="H248" s="5" t="s">
        <v>36400</v>
      </c>
      <c r="I248" s="5" t="s">
        <v>36400</v>
      </c>
      <c r="J248" s="5">
        <v>0</v>
      </c>
      <c r="K248" s="5">
        <v>0</v>
      </c>
      <c r="L248" s="5">
        <v>0</v>
      </c>
      <c r="M248" s="5">
        <v>0</v>
      </c>
      <c r="N248" s="5">
        <v>0</v>
      </c>
      <c r="O248" s="5">
        <v>0</v>
      </c>
      <c r="P248" s="5">
        <v>0</v>
      </c>
      <c r="Q248" s="5">
        <v>0</v>
      </c>
      <c r="R248" s="5">
        <v>0</v>
      </c>
      <c r="S248" s="5">
        <v>0</v>
      </c>
      <c r="T248" s="5">
        <v>0</v>
      </c>
      <c r="U248" s="5">
        <v>0</v>
      </c>
      <c r="V248" s="5">
        <v>0</v>
      </c>
      <c r="W248" s="5">
        <v>0</v>
      </c>
      <c r="X248" s="5">
        <v>0</v>
      </c>
    </row>
    <row r="249" spans="1:24" x14ac:dyDescent="0.25">
      <c r="A249" s="4" t="s">
        <v>18162</v>
      </c>
      <c r="B249" s="4" t="s">
        <v>36333</v>
      </c>
      <c r="C249" s="4" t="s">
        <v>36401</v>
      </c>
      <c r="D249" s="1"/>
      <c r="E249" s="5" t="s">
        <v>36402</v>
      </c>
      <c r="F249" s="5" t="s">
        <v>36403</v>
      </c>
      <c r="G249" s="5" t="s">
        <v>36404</v>
      </c>
      <c r="H249" s="5" t="s">
        <v>36405</v>
      </c>
      <c r="I249" s="5" t="s">
        <v>36405</v>
      </c>
      <c r="J249" s="5">
        <v>0</v>
      </c>
      <c r="K249" s="5">
        <v>0</v>
      </c>
      <c r="L249" s="5">
        <v>0</v>
      </c>
      <c r="M249" s="5">
        <v>0</v>
      </c>
      <c r="N249" s="5">
        <v>0</v>
      </c>
      <c r="O249" s="5">
        <v>0</v>
      </c>
      <c r="P249" s="5">
        <v>0</v>
      </c>
      <c r="Q249" s="5">
        <v>0</v>
      </c>
      <c r="R249" s="5">
        <v>0</v>
      </c>
      <c r="S249" s="5">
        <v>0</v>
      </c>
      <c r="T249" s="5">
        <v>0</v>
      </c>
      <c r="U249" s="5">
        <v>0</v>
      </c>
      <c r="V249" s="5">
        <v>0</v>
      </c>
      <c r="W249" s="5">
        <v>0</v>
      </c>
      <c r="X249" s="5">
        <v>0</v>
      </c>
    </row>
    <row r="250" spans="1:24" x14ac:dyDescent="0.25">
      <c r="A250" s="4" t="s">
        <v>18165</v>
      </c>
      <c r="B250" s="4" t="s">
        <v>36333</v>
      </c>
      <c r="C250" s="4" t="s">
        <v>36406</v>
      </c>
      <c r="D250" s="1"/>
      <c r="E250" s="5" t="s">
        <v>36407</v>
      </c>
      <c r="F250" s="5" t="s">
        <v>36408</v>
      </c>
      <c r="G250" s="5" t="s">
        <v>36409</v>
      </c>
      <c r="H250" s="5" t="s">
        <v>36410</v>
      </c>
      <c r="I250" s="5" t="s">
        <v>36410</v>
      </c>
      <c r="J250" s="5">
        <v>0</v>
      </c>
      <c r="K250" s="5">
        <v>0</v>
      </c>
      <c r="L250" s="5">
        <v>0</v>
      </c>
      <c r="M250" s="5">
        <v>0</v>
      </c>
      <c r="N250" s="5">
        <v>0</v>
      </c>
      <c r="O250" s="5">
        <v>0</v>
      </c>
      <c r="P250" s="5">
        <v>0</v>
      </c>
      <c r="Q250" s="5">
        <v>0</v>
      </c>
      <c r="R250" s="5">
        <v>0</v>
      </c>
      <c r="S250" s="5">
        <v>0</v>
      </c>
      <c r="T250" s="5">
        <v>0</v>
      </c>
      <c r="U250" s="5">
        <v>0</v>
      </c>
      <c r="V250" s="5">
        <v>0</v>
      </c>
      <c r="W250" s="5">
        <v>0</v>
      </c>
      <c r="X250" s="5">
        <v>0</v>
      </c>
    </row>
    <row r="251" spans="1:24" x14ac:dyDescent="0.25">
      <c r="A251" s="4" t="s">
        <v>18168</v>
      </c>
      <c r="B251" s="4" t="s">
        <v>36333</v>
      </c>
      <c r="C251" s="4" t="s">
        <v>36411</v>
      </c>
      <c r="D251" s="1"/>
      <c r="E251" s="5" t="s">
        <v>36412</v>
      </c>
      <c r="F251" s="5" t="s">
        <v>36413</v>
      </c>
      <c r="G251" s="5" t="s">
        <v>36414</v>
      </c>
      <c r="H251" s="5" t="s">
        <v>36415</v>
      </c>
      <c r="I251" s="5" t="s">
        <v>36415</v>
      </c>
      <c r="J251" s="5">
        <v>0</v>
      </c>
      <c r="K251" s="5">
        <v>0</v>
      </c>
      <c r="L251" s="5">
        <v>0</v>
      </c>
      <c r="M251" s="5">
        <v>0</v>
      </c>
      <c r="N251" s="5">
        <v>0</v>
      </c>
      <c r="O251" s="5">
        <v>0</v>
      </c>
      <c r="P251" s="5">
        <v>0</v>
      </c>
      <c r="Q251" s="5">
        <v>0</v>
      </c>
      <c r="R251" s="5">
        <v>0</v>
      </c>
      <c r="S251" s="5">
        <v>0</v>
      </c>
      <c r="T251" s="5">
        <v>0</v>
      </c>
      <c r="U251" s="5">
        <v>0</v>
      </c>
      <c r="V251" s="5">
        <v>0</v>
      </c>
      <c r="W251" s="5">
        <v>0</v>
      </c>
      <c r="X251" s="5">
        <v>0</v>
      </c>
    </row>
    <row r="252" spans="1:24" x14ac:dyDescent="0.25">
      <c r="A252" s="4" t="s">
        <v>18172</v>
      </c>
      <c r="B252" s="4" t="s">
        <v>36333</v>
      </c>
      <c r="C252" s="4" t="s">
        <v>36416</v>
      </c>
      <c r="D252" s="1"/>
      <c r="E252" s="5" t="s">
        <v>36417</v>
      </c>
      <c r="F252" s="5" t="s">
        <v>36418</v>
      </c>
      <c r="G252" s="5" t="s">
        <v>36419</v>
      </c>
      <c r="H252" s="5" t="s">
        <v>36420</v>
      </c>
      <c r="I252" s="5" t="s">
        <v>36420</v>
      </c>
      <c r="J252" s="5">
        <v>0</v>
      </c>
      <c r="K252" s="5">
        <v>0</v>
      </c>
      <c r="L252" s="5">
        <v>0</v>
      </c>
      <c r="M252" s="5">
        <v>0</v>
      </c>
      <c r="N252" s="5">
        <v>0</v>
      </c>
      <c r="O252" s="5">
        <v>0</v>
      </c>
      <c r="P252" s="5">
        <v>0</v>
      </c>
      <c r="Q252" s="5">
        <v>0</v>
      </c>
      <c r="R252" s="5">
        <v>0</v>
      </c>
      <c r="S252" s="5">
        <v>0</v>
      </c>
      <c r="T252" s="5">
        <v>0</v>
      </c>
      <c r="U252" s="5">
        <v>0</v>
      </c>
      <c r="V252" s="5">
        <v>0</v>
      </c>
      <c r="W252" s="5">
        <v>0</v>
      </c>
      <c r="X252" s="5">
        <v>0</v>
      </c>
    </row>
    <row r="253" spans="1:24" x14ac:dyDescent="0.25">
      <c r="A253" s="4" t="s">
        <v>18175</v>
      </c>
      <c r="B253" s="4" t="s">
        <v>36333</v>
      </c>
      <c r="C253" s="4" t="s">
        <v>36421</v>
      </c>
      <c r="D253" s="1"/>
      <c r="E253" s="5" t="s">
        <v>36422</v>
      </c>
      <c r="F253" s="5" t="s">
        <v>36423</v>
      </c>
      <c r="G253" s="5" t="s">
        <v>36424</v>
      </c>
      <c r="H253" s="5" t="s">
        <v>36425</v>
      </c>
      <c r="I253" s="5" t="s">
        <v>36425</v>
      </c>
      <c r="J253" s="5">
        <v>0</v>
      </c>
      <c r="K253" s="5">
        <v>0</v>
      </c>
      <c r="L253" s="5">
        <v>0</v>
      </c>
      <c r="M253" s="5">
        <v>0</v>
      </c>
      <c r="N253" s="5">
        <v>0</v>
      </c>
      <c r="O253" s="5">
        <v>0</v>
      </c>
      <c r="P253" s="5">
        <v>0</v>
      </c>
      <c r="Q253" s="5">
        <v>0</v>
      </c>
      <c r="R253" s="5">
        <v>0</v>
      </c>
      <c r="S253" s="5">
        <v>0</v>
      </c>
      <c r="T253" s="5">
        <v>0</v>
      </c>
      <c r="U253" s="5">
        <v>0</v>
      </c>
      <c r="V253" s="5">
        <v>0</v>
      </c>
      <c r="W253" s="5">
        <v>0</v>
      </c>
      <c r="X253" s="5">
        <v>0</v>
      </c>
    </row>
    <row r="254" spans="1:24" x14ac:dyDescent="0.25">
      <c r="A254" s="4" t="s">
        <v>18179</v>
      </c>
      <c r="B254" s="4" t="s">
        <v>36333</v>
      </c>
      <c r="C254" s="4" t="s">
        <v>36426</v>
      </c>
      <c r="D254" s="1"/>
      <c r="E254" s="5" t="s">
        <v>36427</v>
      </c>
      <c r="F254" s="5" t="s">
        <v>36428</v>
      </c>
      <c r="G254" s="5" t="s">
        <v>36429</v>
      </c>
      <c r="H254" s="5" t="s">
        <v>36430</v>
      </c>
      <c r="I254" s="5" t="s">
        <v>36430</v>
      </c>
      <c r="J254" s="5">
        <v>0</v>
      </c>
      <c r="K254" s="5">
        <v>0</v>
      </c>
      <c r="L254" s="5">
        <v>0</v>
      </c>
      <c r="M254" s="5">
        <v>0</v>
      </c>
      <c r="N254" s="5">
        <v>0</v>
      </c>
      <c r="O254" s="5">
        <v>0</v>
      </c>
      <c r="P254" s="5">
        <v>0</v>
      </c>
      <c r="Q254" s="5">
        <v>0</v>
      </c>
      <c r="R254" s="5">
        <v>0</v>
      </c>
      <c r="S254" s="5">
        <v>0</v>
      </c>
      <c r="T254" s="5">
        <v>0</v>
      </c>
      <c r="U254" s="5">
        <v>0</v>
      </c>
      <c r="V254" s="5">
        <v>0</v>
      </c>
      <c r="W254" s="5">
        <v>0</v>
      </c>
      <c r="X254" s="5">
        <v>0</v>
      </c>
    </row>
    <row r="255" spans="1:24" x14ac:dyDescent="0.25">
      <c r="A255" s="4" t="s">
        <v>18183</v>
      </c>
      <c r="B255" s="4" t="s">
        <v>36333</v>
      </c>
      <c r="C255" s="4" t="s">
        <v>36431</v>
      </c>
      <c r="D255" s="1"/>
      <c r="E255" s="5" t="s">
        <v>36432</v>
      </c>
      <c r="F255" s="5" t="s">
        <v>36433</v>
      </c>
      <c r="G255" s="5" t="s">
        <v>36434</v>
      </c>
      <c r="H255" s="5" t="s">
        <v>36435</v>
      </c>
      <c r="I255" s="5" t="s">
        <v>36435</v>
      </c>
      <c r="J255" s="5">
        <v>0</v>
      </c>
      <c r="K255" s="5">
        <v>0</v>
      </c>
      <c r="L255" s="5">
        <v>0</v>
      </c>
      <c r="M255" s="5">
        <v>0</v>
      </c>
      <c r="N255" s="5">
        <v>0</v>
      </c>
      <c r="O255" s="5">
        <v>0</v>
      </c>
      <c r="P255" s="5">
        <v>0</v>
      </c>
      <c r="Q255" s="5">
        <v>0</v>
      </c>
      <c r="R255" s="5">
        <v>0</v>
      </c>
      <c r="S255" s="5">
        <v>0</v>
      </c>
      <c r="T255" s="5">
        <v>0</v>
      </c>
      <c r="U255" s="5">
        <v>0</v>
      </c>
      <c r="V255" s="5">
        <v>0</v>
      </c>
      <c r="W255" s="5">
        <v>0</v>
      </c>
      <c r="X255" s="5">
        <v>0</v>
      </c>
    </row>
    <row r="256" spans="1:24" x14ac:dyDescent="0.25">
      <c r="A256" s="4" t="s">
        <v>19229</v>
      </c>
      <c r="B256" s="4" t="s">
        <v>36333</v>
      </c>
      <c r="C256" s="4" t="s">
        <v>9992</v>
      </c>
      <c r="D256" s="1" t="s">
        <v>9993</v>
      </c>
      <c r="E256" s="5">
        <v>1</v>
      </c>
      <c r="F256" s="5">
        <v>1</v>
      </c>
      <c r="G256" s="5">
        <v>1</v>
      </c>
      <c r="H256" s="5">
        <v>1</v>
      </c>
      <c r="I256" s="5">
        <v>1</v>
      </c>
      <c r="J256" s="5">
        <v>1</v>
      </c>
      <c r="K256" s="5">
        <v>1</v>
      </c>
      <c r="L256" s="5">
        <v>1</v>
      </c>
      <c r="M256" s="5">
        <v>1</v>
      </c>
      <c r="N256" s="5">
        <v>1</v>
      </c>
      <c r="O256" s="5">
        <v>1</v>
      </c>
      <c r="P256" s="5">
        <v>1</v>
      </c>
      <c r="Q256" s="5">
        <v>1</v>
      </c>
      <c r="R256" s="5">
        <v>1</v>
      </c>
      <c r="S256" s="5">
        <v>1</v>
      </c>
      <c r="T256" s="5">
        <v>1</v>
      </c>
      <c r="U256" s="5">
        <v>1</v>
      </c>
      <c r="V256" s="5">
        <v>1</v>
      </c>
      <c r="W256" s="5">
        <v>1</v>
      </c>
      <c r="X256" s="5">
        <v>1</v>
      </c>
    </row>
    <row r="257" spans="1:24" ht="25.5" x14ac:dyDescent="0.25">
      <c r="A257" s="4" t="s">
        <v>14200</v>
      </c>
      <c r="B257" s="4" t="s">
        <v>36333</v>
      </c>
      <c r="C257" s="4" t="s">
        <v>10164</v>
      </c>
      <c r="D257" s="1" t="s">
        <v>1855</v>
      </c>
      <c r="E257" s="5">
        <v>0</v>
      </c>
      <c r="F257" s="5">
        <v>0</v>
      </c>
      <c r="G257" s="5">
        <v>0</v>
      </c>
      <c r="H257" s="5">
        <v>0</v>
      </c>
      <c r="I257" s="5">
        <v>0</v>
      </c>
      <c r="J257" s="5">
        <v>0</v>
      </c>
      <c r="K257" s="5">
        <v>0</v>
      </c>
      <c r="L257" s="5">
        <v>0</v>
      </c>
      <c r="M257" s="5">
        <v>0</v>
      </c>
      <c r="N257" s="5">
        <v>0</v>
      </c>
      <c r="O257" s="5">
        <v>0</v>
      </c>
      <c r="P257" s="5">
        <v>0</v>
      </c>
      <c r="Q257" s="5">
        <v>0</v>
      </c>
      <c r="R257" s="5">
        <v>0</v>
      </c>
      <c r="S257" s="5">
        <v>0</v>
      </c>
      <c r="T257" s="5">
        <v>0</v>
      </c>
      <c r="U257" s="5">
        <v>0</v>
      </c>
      <c r="V257" s="5">
        <v>0</v>
      </c>
      <c r="W257" s="5">
        <v>0</v>
      </c>
      <c r="X257" s="5">
        <v>0</v>
      </c>
    </row>
    <row r="258" spans="1:24" x14ac:dyDescent="0.25">
      <c r="A258" s="4" t="s">
        <v>7727</v>
      </c>
      <c r="B258" s="4" t="s">
        <v>36436</v>
      </c>
      <c r="C258" s="4" t="s">
        <v>36437</v>
      </c>
      <c r="D258" s="1" t="s">
        <v>36438</v>
      </c>
      <c r="E258" s="5" t="s">
        <v>216</v>
      </c>
      <c r="F258" s="5" t="s">
        <v>216</v>
      </c>
      <c r="G258" s="5" t="s">
        <v>216</v>
      </c>
      <c r="H258" s="5" t="s">
        <v>216</v>
      </c>
      <c r="I258" s="5" t="s">
        <v>216</v>
      </c>
      <c r="J258" s="5" t="s">
        <v>216</v>
      </c>
      <c r="K258" s="5" t="s">
        <v>216</v>
      </c>
      <c r="L258" s="5" t="s">
        <v>216</v>
      </c>
      <c r="M258" s="5" t="s">
        <v>216</v>
      </c>
      <c r="N258" s="5" t="s">
        <v>216</v>
      </c>
      <c r="O258" s="5" t="s">
        <v>216</v>
      </c>
      <c r="P258" s="5" t="s">
        <v>216</v>
      </c>
      <c r="Q258" s="5" t="s">
        <v>216</v>
      </c>
      <c r="R258" s="5" t="s">
        <v>216</v>
      </c>
      <c r="S258" s="5" t="s">
        <v>216</v>
      </c>
      <c r="T258" s="5" t="s">
        <v>216</v>
      </c>
      <c r="U258" s="5" t="s">
        <v>5343</v>
      </c>
      <c r="V258" s="5" t="s">
        <v>216</v>
      </c>
      <c r="W258" s="5" t="s">
        <v>216</v>
      </c>
      <c r="X258" s="5" t="s">
        <v>216</v>
      </c>
    </row>
    <row r="259" spans="1:24" x14ac:dyDescent="0.25">
      <c r="A259" s="4" t="s">
        <v>7738</v>
      </c>
      <c r="B259" s="4" t="s">
        <v>36436</v>
      </c>
      <c r="C259" s="4" t="s">
        <v>36439</v>
      </c>
      <c r="D259" s="1" t="s">
        <v>36440</v>
      </c>
      <c r="E259" s="5" t="s">
        <v>216</v>
      </c>
      <c r="F259" s="5" t="s">
        <v>216</v>
      </c>
      <c r="G259" s="5" t="s">
        <v>216</v>
      </c>
      <c r="H259" s="5" t="s">
        <v>216</v>
      </c>
      <c r="I259" s="5" t="s">
        <v>216</v>
      </c>
      <c r="J259" s="5" t="s">
        <v>216</v>
      </c>
      <c r="K259" s="5" t="s">
        <v>216</v>
      </c>
      <c r="L259" s="5" t="s">
        <v>216</v>
      </c>
      <c r="M259" s="5" t="s">
        <v>216</v>
      </c>
      <c r="N259" s="5" t="s">
        <v>216</v>
      </c>
      <c r="O259" s="5" t="s">
        <v>216</v>
      </c>
      <c r="P259" s="5" t="s">
        <v>216</v>
      </c>
      <c r="Q259" s="5" t="s">
        <v>216</v>
      </c>
      <c r="R259" s="5" t="s">
        <v>216</v>
      </c>
      <c r="S259" s="5" t="s">
        <v>216</v>
      </c>
      <c r="T259" s="5" t="s">
        <v>216</v>
      </c>
      <c r="U259" s="5" t="s">
        <v>859</v>
      </c>
      <c r="V259" s="5" t="s">
        <v>216</v>
      </c>
      <c r="W259" s="5" t="s">
        <v>216</v>
      </c>
      <c r="X259" s="5" t="s">
        <v>216</v>
      </c>
    </row>
    <row r="260" spans="1:24" x14ac:dyDescent="0.25">
      <c r="A260" s="4" t="s">
        <v>7748</v>
      </c>
      <c r="B260" s="4" t="s">
        <v>36436</v>
      </c>
      <c r="C260" s="4" t="s">
        <v>36441</v>
      </c>
      <c r="D260" s="1" t="s">
        <v>36442</v>
      </c>
      <c r="E260" s="5" t="s">
        <v>216</v>
      </c>
      <c r="F260" s="5" t="s">
        <v>216</v>
      </c>
      <c r="G260" s="5" t="s">
        <v>216</v>
      </c>
      <c r="H260" s="5" t="s">
        <v>216</v>
      </c>
      <c r="I260" s="5" t="s">
        <v>216</v>
      </c>
      <c r="J260" s="5" t="s">
        <v>216</v>
      </c>
      <c r="K260" s="5" t="s">
        <v>216</v>
      </c>
      <c r="L260" s="5" t="s">
        <v>216</v>
      </c>
      <c r="M260" s="5" t="s">
        <v>216</v>
      </c>
      <c r="N260" s="5" t="s">
        <v>216</v>
      </c>
      <c r="O260" s="5" t="s">
        <v>216</v>
      </c>
      <c r="P260" s="5" t="s">
        <v>216</v>
      </c>
      <c r="Q260" s="5" t="s">
        <v>216</v>
      </c>
      <c r="R260" s="5" t="s">
        <v>216</v>
      </c>
      <c r="S260" s="5" t="s">
        <v>216</v>
      </c>
      <c r="T260" s="5" t="s">
        <v>216</v>
      </c>
      <c r="U260" s="5" t="s">
        <v>796</v>
      </c>
      <c r="V260" s="5" t="s">
        <v>216</v>
      </c>
      <c r="W260" s="5" t="s">
        <v>216</v>
      </c>
      <c r="X260" s="5" t="s">
        <v>216</v>
      </c>
    </row>
    <row r="261" spans="1:24" x14ac:dyDescent="0.25">
      <c r="A261" s="4" t="s">
        <v>8968</v>
      </c>
      <c r="B261" s="4" t="s">
        <v>36443</v>
      </c>
      <c r="C261" s="4" t="s">
        <v>36444</v>
      </c>
      <c r="D261" s="1" t="s">
        <v>36445</v>
      </c>
      <c r="E261" s="5" t="s">
        <v>36345</v>
      </c>
      <c r="F261" s="5" t="s">
        <v>36446</v>
      </c>
      <c r="G261" s="5" t="s">
        <v>36447</v>
      </c>
      <c r="H261" s="5" t="s">
        <v>36448</v>
      </c>
      <c r="I261" s="5" t="s">
        <v>36448</v>
      </c>
      <c r="J261" s="5" t="s">
        <v>36449</v>
      </c>
      <c r="K261" s="5" t="s">
        <v>36449</v>
      </c>
      <c r="L261" s="5" t="s">
        <v>36449</v>
      </c>
      <c r="M261" s="5" t="s">
        <v>36449</v>
      </c>
      <c r="N261" s="5" t="s">
        <v>36449</v>
      </c>
      <c r="O261" s="5" t="s">
        <v>36450</v>
      </c>
      <c r="P261" s="5" t="s">
        <v>36451</v>
      </c>
      <c r="Q261" s="5" t="s">
        <v>36452</v>
      </c>
      <c r="R261" s="5" t="s">
        <v>36453</v>
      </c>
      <c r="S261" s="5" t="s">
        <v>36453</v>
      </c>
      <c r="T261" s="5" t="s">
        <v>36453</v>
      </c>
      <c r="U261" s="5" t="s">
        <v>36453</v>
      </c>
      <c r="V261" s="5" t="s">
        <v>36454</v>
      </c>
      <c r="W261" s="5" t="s">
        <v>36455</v>
      </c>
      <c r="X261" s="5" t="s">
        <v>36456</v>
      </c>
    </row>
    <row r="262" spans="1:24" x14ac:dyDescent="0.25">
      <c r="A262" s="4" t="s">
        <v>8977</v>
      </c>
      <c r="B262" s="4" t="s">
        <v>36443</v>
      </c>
      <c r="C262" s="4" t="s">
        <v>36457</v>
      </c>
      <c r="D262" s="1" t="s">
        <v>36458</v>
      </c>
      <c r="E262" s="5" t="s">
        <v>36459</v>
      </c>
      <c r="F262" s="5" t="s">
        <v>36460</v>
      </c>
      <c r="G262" s="5" t="s">
        <v>36461</v>
      </c>
      <c r="H262" s="5" t="s">
        <v>36462</v>
      </c>
      <c r="I262" s="5" t="s">
        <v>36462</v>
      </c>
      <c r="J262" s="5" t="s">
        <v>36463</v>
      </c>
      <c r="K262" s="5" t="s">
        <v>36463</v>
      </c>
      <c r="L262" s="5" t="s">
        <v>36463</v>
      </c>
      <c r="M262" s="5" t="s">
        <v>36463</v>
      </c>
      <c r="N262" s="5" t="s">
        <v>36463</v>
      </c>
      <c r="O262" s="5" t="s">
        <v>36464</v>
      </c>
      <c r="P262" s="5" t="s">
        <v>36465</v>
      </c>
      <c r="Q262" s="5" t="s">
        <v>36466</v>
      </c>
      <c r="R262" s="5" t="s">
        <v>36467</v>
      </c>
      <c r="S262" s="5" t="s">
        <v>36467</v>
      </c>
      <c r="T262" s="5" t="s">
        <v>36467</v>
      </c>
      <c r="U262" s="5" t="s">
        <v>36467</v>
      </c>
      <c r="V262" s="5" t="s">
        <v>36468</v>
      </c>
      <c r="W262" s="5" t="s">
        <v>22961</v>
      </c>
      <c r="X262" s="5" t="s">
        <v>35168</v>
      </c>
    </row>
    <row r="263" spans="1:24" x14ac:dyDescent="0.25">
      <c r="A263" s="4" t="s">
        <v>10295</v>
      </c>
      <c r="B263" s="4" t="s">
        <v>36443</v>
      </c>
      <c r="C263" s="4" t="s">
        <v>36469</v>
      </c>
      <c r="D263" s="1" t="s">
        <v>36470</v>
      </c>
      <c r="E263" s="5" t="s">
        <v>36471</v>
      </c>
      <c r="F263" s="5" t="s">
        <v>36472</v>
      </c>
      <c r="G263" s="5" t="s">
        <v>36473</v>
      </c>
      <c r="H263" s="5" t="s">
        <v>36474</v>
      </c>
      <c r="I263" s="5" t="s">
        <v>36474</v>
      </c>
      <c r="J263" s="5" t="s">
        <v>36474</v>
      </c>
      <c r="K263" s="5" t="s">
        <v>36474</v>
      </c>
      <c r="L263" s="5" t="s">
        <v>36474</v>
      </c>
      <c r="M263" s="5" t="s">
        <v>36474</v>
      </c>
      <c r="N263" s="5" t="s">
        <v>36474</v>
      </c>
      <c r="O263" s="5" t="s">
        <v>36475</v>
      </c>
      <c r="P263" s="5" t="s">
        <v>36476</v>
      </c>
      <c r="Q263" s="5" t="s">
        <v>36477</v>
      </c>
      <c r="R263" s="5" t="s">
        <v>36478</v>
      </c>
      <c r="S263" s="5" t="s">
        <v>36478</v>
      </c>
      <c r="T263" s="5" t="s">
        <v>36478</v>
      </c>
      <c r="U263" s="5" t="s">
        <v>36478</v>
      </c>
      <c r="V263" s="5" t="s">
        <v>36479</v>
      </c>
      <c r="W263" s="5" t="s">
        <v>36480</v>
      </c>
      <c r="X263" s="5" t="s">
        <v>36481</v>
      </c>
    </row>
    <row r="264" spans="1:24" ht="25.5" x14ac:dyDescent="0.25">
      <c r="A264" s="4" t="s">
        <v>10301</v>
      </c>
      <c r="B264" s="4" t="s">
        <v>36443</v>
      </c>
      <c r="C264" s="4" t="s">
        <v>36482</v>
      </c>
      <c r="D264" s="1" t="s">
        <v>36483</v>
      </c>
      <c r="E264" s="5" t="s">
        <v>36484</v>
      </c>
      <c r="F264" s="5" t="s">
        <v>36485</v>
      </c>
      <c r="G264" s="5" t="s">
        <v>36486</v>
      </c>
      <c r="H264" s="5" t="s">
        <v>36487</v>
      </c>
      <c r="I264" s="5" t="s">
        <v>36487</v>
      </c>
      <c r="J264" s="5">
        <v>0</v>
      </c>
      <c r="K264" s="5">
        <v>0</v>
      </c>
      <c r="L264" s="5">
        <v>0</v>
      </c>
      <c r="M264" s="5">
        <v>0</v>
      </c>
      <c r="N264" s="5">
        <v>0</v>
      </c>
      <c r="O264" s="5">
        <v>0</v>
      </c>
      <c r="P264" s="5">
        <v>14.185</v>
      </c>
      <c r="Q264" s="5">
        <v>33.46</v>
      </c>
      <c r="R264" s="5">
        <v>53.37</v>
      </c>
      <c r="S264" s="5" t="s">
        <v>36488</v>
      </c>
      <c r="T264" s="5" t="s">
        <v>36488</v>
      </c>
      <c r="U264" s="5" t="s">
        <v>36488</v>
      </c>
      <c r="V264" s="5" t="s">
        <v>36489</v>
      </c>
      <c r="W264" s="5" t="s">
        <v>36490</v>
      </c>
      <c r="X264" s="5" t="s">
        <v>36491</v>
      </c>
    </row>
    <row r="265" spans="1:24" x14ac:dyDescent="0.25">
      <c r="A265" s="4" t="s">
        <v>10308</v>
      </c>
      <c r="B265" s="4" t="s">
        <v>36443</v>
      </c>
      <c r="C265" s="4" t="s">
        <v>36492</v>
      </c>
      <c r="D265" s="1" t="s">
        <v>36493</v>
      </c>
      <c r="E265" s="5" t="s">
        <v>36494</v>
      </c>
      <c r="F265" s="5" t="s">
        <v>36495</v>
      </c>
      <c r="G265" s="5" t="s">
        <v>36496</v>
      </c>
      <c r="H265" s="5" t="s">
        <v>36497</v>
      </c>
      <c r="I265" s="5" t="s">
        <v>36497</v>
      </c>
      <c r="J265" s="5">
        <v>0</v>
      </c>
      <c r="K265" s="5">
        <v>0</v>
      </c>
      <c r="L265" s="5">
        <v>0</v>
      </c>
      <c r="M265" s="5">
        <v>0</v>
      </c>
      <c r="N265" s="5">
        <v>0</v>
      </c>
      <c r="O265" s="5">
        <v>0</v>
      </c>
      <c r="P265" s="5">
        <v>0</v>
      </c>
      <c r="Q265" s="5">
        <v>0</v>
      </c>
      <c r="R265" s="5">
        <v>0</v>
      </c>
      <c r="S265" s="5">
        <v>0</v>
      </c>
      <c r="T265" s="5">
        <v>0</v>
      </c>
      <c r="U265" s="5">
        <v>0</v>
      </c>
      <c r="V265" s="5">
        <v>0</v>
      </c>
      <c r="W265" s="5">
        <v>0</v>
      </c>
      <c r="X265" s="5">
        <v>0</v>
      </c>
    </row>
    <row r="266" spans="1:24" ht="51" x14ac:dyDescent="0.25">
      <c r="A266" s="4" t="s">
        <v>10311</v>
      </c>
      <c r="B266" s="4" t="s">
        <v>36443</v>
      </c>
      <c r="C266" s="4" t="s">
        <v>36498</v>
      </c>
      <c r="D266" s="1" t="s">
        <v>36499</v>
      </c>
      <c r="E266" s="5" t="s">
        <v>36500</v>
      </c>
      <c r="F266" s="5" t="s">
        <v>36501</v>
      </c>
      <c r="G266" s="5" t="s">
        <v>36502</v>
      </c>
      <c r="H266" s="5" t="s">
        <v>36503</v>
      </c>
      <c r="I266" s="5" t="s">
        <v>36503</v>
      </c>
      <c r="J266" s="5" t="s">
        <v>36504</v>
      </c>
      <c r="K266" s="5" t="s">
        <v>36504</v>
      </c>
      <c r="L266" s="5" t="s">
        <v>36504</v>
      </c>
      <c r="M266" s="5" t="s">
        <v>36504</v>
      </c>
      <c r="N266" s="5" t="s">
        <v>36504</v>
      </c>
      <c r="O266" s="5" t="s">
        <v>7285</v>
      </c>
      <c r="P266" s="5">
        <v>64.054999999999993</v>
      </c>
      <c r="Q266" s="5">
        <v>101.38</v>
      </c>
      <c r="R266" s="5">
        <v>140.08000000000001</v>
      </c>
      <c r="S266" s="5" t="s">
        <v>36453</v>
      </c>
      <c r="T266" s="5" t="s">
        <v>36453</v>
      </c>
      <c r="U266" s="5" t="s">
        <v>36453</v>
      </c>
      <c r="V266" s="5" t="s">
        <v>36454</v>
      </c>
      <c r="W266" s="5" t="s">
        <v>36455</v>
      </c>
      <c r="X266" s="5" t="s">
        <v>36505</v>
      </c>
    </row>
    <row r="267" spans="1:24" ht="51" x14ac:dyDescent="0.25">
      <c r="A267" s="4" t="s">
        <v>10317</v>
      </c>
      <c r="B267" s="4" t="s">
        <v>36443</v>
      </c>
      <c r="C267" s="4" t="s">
        <v>36506</v>
      </c>
      <c r="D267" s="1" t="s">
        <v>36507</v>
      </c>
      <c r="E267" s="5" t="s">
        <v>36508</v>
      </c>
      <c r="F267" s="5" t="s">
        <v>36509</v>
      </c>
      <c r="G267" s="5" t="s">
        <v>36510</v>
      </c>
      <c r="H267" s="5" t="s">
        <v>36511</v>
      </c>
      <c r="I267" s="5" t="s">
        <v>36511</v>
      </c>
      <c r="J267" s="5" t="s">
        <v>36512</v>
      </c>
      <c r="K267" s="5" t="s">
        <v>36512</v>
      </c>
      <c r="L267" s="5" t="s">
        <v>36512</v>
      </c>
      <c r="M267" s="5" t="s">
        <v>36512</v>
      </c>
      <c r="N267" s="5" t="s">
        <v>36512</v>
      </c>
      <c r="O267" s="5" t="s">
        <v>36513</v>
      </c>
      <c r="P267" s="5">
        <v>52.88</v>
      </c>
      <c r="Q267" s="5">
        <v>83.68</v>
      </c>
      <c r="R267" s="5">
        <v>115.625</v>
      </c>
      <c r="S267" s="5" t="s">
        <v>36467</v>
      </c>
      <c r="T267" s="5" t="s">
        <v>36467</v>
      </c>
      <c r="U267" s="5" t="s">
        <v>36467</v>
      </c>
      <c r="V267" s="5" t="s">
        <v>36468</v>
      </c>
      <c r="W267" s="5" t="s">
        <v>22961</v>
      </c>
      <c r="X267" s="5" t="s">
        <v>35168</v>
      </c>
    </row>
    <row r="268" spans="1:24" ht="51" x14ac:dyDescent="0.25">
      <c r="A268" s="4" t="s">
        <v>10324</v>
      </c>
      <c r="B268" s="4" t="s">
        <v>36443</v>
      </c>
      <c r="C268" s="4" t="s">
        <v>36514</v>
      </c>
      <c r="D268" s="1" t="s">
        <v>36515</v>
      </c>
      <c r="E268" s="5" t="s">
        <v>36516</v>
      </c>
      <c r="F268" s="5" t="s">
        <v>36517</v>
      </c>
      <c r="G268" s="5" t="s">
        <v>36518</v>
      </c>
      <c r="H268" s="5" t="s">
        <v>36519</v>
      </c>
      <c r="I268" s="5" t="s">
        <v>36519</v>
      </c>
      <c r="J268" s="5" t="s">
        <v>36519</v>
      </c>
      <c r="K268" s="5" t="s">
        <v>36519</v>
      </c>
      <c r="L268" s="5" t="s">
        <v>36519</v>
      </c>
      <c r="M268" s="5" t="s">
        <v>36519</v>
      </c>
      <c r="N268" s="5" t="s">
        <v>36519</v>
      </c>
      <c r="O268" s="5" t="s">
        <v>36520</v>
      </c>
      <c r="P268" s="5">
        <v>44.284999999999997</v>
      </c>
      <c r="Q268" s="5" t="s">
        <v>36521</v>
      </c>
      <c r="R268" s="5">
        <v>91.265000000000001</v>
      </c>
      <c r="S268" s="5" t="s">
        <v>36478</v>
      </c>
      <c r="T268" s="5" t="s">
        <v>36478</v>
      </c>
      <c r="U268" s="5" t="s">
        <v>36478</v>
      </c>
      <c r="V268" s="5" t="s">
        <v>36479</v>
      </c>
      <c r="W268" s="5" t="s">
        <v>36480</v>
      </c>
      <c r="X268" s="5" t="s">
        <v>36481</v>
      </c>
    </row>
    <row r="269" spans="1:24" ht="51" x14ac:dyDescent="0.25">
      <c r="A269" s="4" t="s">
        <v>10330</v>
      </c>
      <c r="B269" s="4" t="s">
        <v>36443</v>
      </c>
      <c r="C269" s="4" t="s">
        <v>36522</v>
      </c>
      <c r="D269" s="1" t="s">
        <v>36523</v>
      </c>
      <c r="E269" s="5" t="s">
        <v>36524</v>
      </c>
      <c r="F269" s="5" t="s">
        <v>36525</v>
      </c>
      <c r="G269" s="5" t="s">
        <v>36526</v>
      </c>
      <c r="H269" s="5" t="s">
        <v>36527</v>
      </c>
      <c r="I269" s="5" t="s">
        <v>36527</v>
      </c>
      <c r="J269" s="5">
        <v>0</v>
      </c>
      <c r="K269" s="5">
        <v>0</v>
      </c>
      <c r="L269" s="5">
        <v>0</v>
      </c>
      <c r="M269" s="5">
        <v>0</v>
      </c>
      <c r="N269" s="5">
        <v>0</v>
      </c>
      <c r="O269" s="5">
        <v>0</v>
      </c>
      <c r="P269" s="5">
        <v>14.185</v>
      </c>
      <c r="Q269" s="5">
        <v>33.46</v>
      </c>
      <c r="R269" s="5">
        <v>53.37</v>
      </c>
      <c r="S269" s="5" t="s">
        <v>36488</v>
      </c>
      <c r="T269" s="5" t="s">
        <v>36488</v>
      </c>
      <c r="U269" s="5" t="s">
        <v>36488</v>
      </c>
      <c r="V269" s="5" t="s">
        <v>36489</v>
      </c>
      <c r="W269" s="5" t="s">
        <v>36490</v>
      </c>
      <c r="X269" s="5" t="s">
        <v>36491</v>
      </c>
    </row>
    <row r="270" spans="1:24" x14ac:dyDescent="0.25">
      <c r="A270" s="4" t="s">
        <v>19830</v>
      </c>
      <c r="B270" s="4" t="s">
        <v>36443</v>
      </c>
      <c r="C270" s="4" t="s">
        <v>36528</v>
      </c>
      <c r="D270" s="1" t="s">
        <v>36529</v>
      </c>
      <c r="E270" s="5" t="s">
        <v>36530</v>
      </c>
      <c r="F270" s="5" t="s">
        <v>36531</v>
      </c>
      <c r="G270" s="5" t="s">
        <v>36532</v>
      </c>
      <c r="H270" s="5" t="s">
        <v>36533</v>
      </c>
      <c r="I270" s="5" t="s">
        <v>36533</v>
      </c>
      <c r="J270" s="5">
        <v>0</v>
      </c>
      <c r="K270" s="5">
        <v>0</v>
      </c>
      <c r="L270" s="5">
        <v>0</v>
      </c>
      <c r="M270" s="5">
        <v>0</v>
      </c>
      <c r="N270" s="5">
        <v>0</v>
      </c>
      <c r="O270" s="5">
        <v>0</v>
      </c>
      <c r="P270" s="5">
        <v>0</v>
      </c>
      <c r="Q270" s="5">
        <v>0</v>
      </c>
      <c r="R270" s="5">
        <v>0</v>
      </c>
      <c r="S270" s="5">
        <v>0</v>
      </c>
      <c r="T270" s="5">
        <v>0</v>
      </c>
      <c r="U270" s="5">
        <v>0</v>
      </c>
      <c r="V270" s="5">
        <v>0</v>
      </c>
      <c r="W270" s="5">
        <v>0</v>
      </c>
      <c r="X270" s="5">
        <v>0</v>
      </c>
    </row>
    <row r="271" spans="1:24" x14ac:dyDescent="0.25">
      <c r="A271" s="4" t="s">
        <v>19833</v>
      </c>
      <c r="B271" s="4" t="s">
        <v>36443</v>
      </c>
      <c r="C271" s="4" t="s">
        <v>36534</v>
      </c>
      <c r="D271" s="1" t="s">
        <v>36535</v>
      </c>
      <c r="E271" s="5" t="s">
        <v>216</v>
      </c>
      <c r="F271" s="5" t="s">
        <v>216</v>
      </c>
      <c r="G271" s="5" t="s">
        <v>216</v>
      </c>
      <c r="H271" s="5" t="s">
        <v>216</v>
      </c>
      <c r="I271" s="5" t="s">
        <v>216</v>
      </c>
      <c r="J271" s="5" t="s">
        <v>216</v>
      </c>
      <c r="K271" s="5" t="s">
        <v>216</v>
      </c>
      <c r="L271" s="5" t="s">
        <v>216</v>
      </c>
      <c r="M271" s="5" t="s">
        <v>216</v>
      </c>
      <c r="N271" s="5" t="s">
        <v>216</v>
      </c>
      <c r="O271" s="5" t="s">
        <v>216</v>
      </c>
      <c r="P271" s="5" t="s">
        <v>35781</v>
      </c>
      <c r="Q271" s="5" t="s">
        <v>36536</v>
      </c>
      <c r="R271" s="5" t="s">
        <v>36537</v>
      </c>
      <c r="S271" s="5" t="s">
        <v>36538</v>
      </c>
      <c r="T271" s="5" t="s">
        <v>36538</v>
      </c>
      <c r="U271" s="5" t="s">
        <v>36538</v>
      </c>
      <c r="V271" s="5" t="s">
        <v>680</v>
      </c>
      <c r="W271" s="5" t="s">
        <v>14129</v>
      </c>
      <c r="X271" s="5" t="s">
        <v>36539</v>
      </c>
    </row>
    <row r="272" spans="1:24" x14ac:dyDescent="0.25">
      <c r="A272" s="4" t="s">
        <v>19839</v>
      </c>
      <c r="B272" s="4" t="s">
        <v>36443</v>
      </c>
      <c r="C272" s="4" t="s">
        <v>36540</v>
      </c>
      <c r="D272" s="1" t="s">
        <v>36541</v>
      </c>
      <c r="E272" s="5" t="s">
        <v>216</v>
      </c>
      <c r="F272" s="5" t="s">
        <v>216</v>
      </c>
      <c r="G272" s="5" t="s">
        <v>216</v>
      </c>
      <c r="H272" s="5" t="s">
        <v>216</v>
      </c>
      <c r="I272" s="5" t="s">
        <v>216</v>
      </c>
      <c r="J272" s="5" t="s">
        <v>216</v>
      </c>
      <c r="K272" s="5" t="s">
        <v>216</v>
      </c>
      <c r="L272" s="5" t="s">
        <v>216</v>
      </c>
      <c r="M272" s="5" t="s">
        <v>216</v>
      </c>
      <c r="N272" s="5" t="s">
        <v>216</v>
      </c>
      <c r="O272" s="5" t="s">
        <v>216</v>
      </c>
      <c r="P272" s="5" t="s">
        <v>30576</v>
      </c>
      <c r="Q272" s="5" t="s">
        <v>36542</v>
      </c>
      <c r="R272" s="5" t="s">
        <v>36543</v>
      </c>
      <c r="S272" s="5" t="s">
        <v>36544</v>
      </c>
      <c r="T272" s="5" t="s">
        <v>36544</v>
      </c>
      <c r="U272" s="5">
        <v>45.615000000000002</v>
      </c>
      <c r="V272" s="5" t="s">
        <v>680</v>
      </c>
      <c r="W272" s="5" t="s">
        <v>14129</v>
      </c>
      <c r="X272" s="5" t="s">
        <v>36539</v>
      </c>
    </row>
    <row r="273" spans="1:24" x14ac:dyDescent="0.25">
      <c r="A273" s="4" t="s">
        <v>19846</v>
      </c>
      <c r="B273" s="4" t="s">
        <v>36443</v>
      </c>
      <c r="C273" s="4" t="s">
        <v>36545</v>
      </c>
      <c r="D273" s="1" t="s">
        <v>36546</v>
      </c>
      <c r="E273" s="5" t="s">
        <v>216</v>
      </c>
      <c r="F273" s="5" t="s">
        <v>216</v>
      </c>
      <c r="G273" s="5" t="s">
        <v>216</v>
      </c>
      <c r="H273" s="5" t="s">
        <v>216</v>
      </c>
      <c r="I273" s="5" t="s">
        <v>216</v>
      </c>
      <c r="J273" s="5" t="s">
        <v>216</v>
      </c>
      <c r="K273" s="5" t="s">
        <v>216</v>
      </c>
      <c r="L273" s="5" t="s">
        <v>216</v>
      </c>
      <c r="M273" s="5" t="s">
        <v>216</v>
      </c>
      <c r="N273" s="5" t="s">
        <v>216</v>
      </c>
      <c r="O273" s="5" t="s">
        <v>216</v>
      </c>
      <c r="P273" s="5" t="s">
        <v>36547</v>
      </c>
      <c r="Q273" s="5" t="s">
        <v>36548</v>
      </c>
      <c r="R273" s="5" t="s">
        <v>36549</v>
      </c>
      <c r="S273" s="5" t="s">
        <v>36550</v>
      </c>
      <c r="T273" s="5" t="s">
        <v>36550</v>
      </c>
      <c r="U273" s="5" t="s">
        <v>36550</v>
      </c>
      <c r="V273" s="5" t="s">
        <v>36551</v>
      </c>
      <c r="W273" s="5" t="s">
        <v>10236</v>
      </c>
      <c r="X273" s="5" t="s">
        <v>36552</v>
      </c>
    </row>
    <row r="274" spans="1:24" x14ac:dyDescent="0.25">
      <c r="A274" s="4" t="s">
        <v>19854</v>
      </c>
      <c r="B274" s="4" t="s">
        <v>36443</v>
      </c>
      <c r="C274" s="4" t="s">
        <v>36553</v>
      </c>
      <c r="D274" s="1" t="s">
        <v>36554</v>
      </c>
      <c r="E274" s="5" t="s">
        <v>216</v>
      </c>
      <c r="F274" s="5" t="s">
        <v>216</v>
      </c>
      <c r="G274" s="5" t="s">
        <v>216</v>
      </c>
      <c r="H274" s="5" t="s">
        <v>216</v>
      </c>
      <c r="I274" s="5" t="s">
        <v>216</v>
      </c>
      <c r="J274" s="5" t="s">
        <v>216</v>
      </c>
      <c r="K274" s="5" t="s">
        <v>216</v>
      </c>
      <c r="L274" s="5" t="s">
        <v>216</v>
      </c>
      <c r="M274" s="5" t="s">
        <v>216</v>
      </c>
      <c r="N274" s="5" t="s">
        <v>216</v>
      </c>
      <c r="O274" s="5" t="s">
        <v>216</v>
      </c>
      <c r="P274" s="5" t="s">
        <v>216</v>
      </c>
      <c r="Q274" s="5" t="s">
        <v>216</v>
      </c>
      <c r="R274" s="5" t="s">
        <v>36555</v>
      </c>
      <c r="S274" s="5" t="s">
        <v>36556</v>
      </c>
      <c r="T274" s="5" t="s">
        <v>36556</v>
      </c>
      <c r="U274" s="5" t="s">
        <v>36556</v>
      </c>
      <c r="V274" s="5" t="s">
        <v>36557</v>
      </c>
      <c r="W274" s="5" t="s">
        <v>36558</v>
      </c>
      <c r="X274" s="5" t="s">
        <v>36559</v>
      </c>
    </row>
    <row r="275" spans="1:24" x14ac:dyDescent="0.25">
      <c r="A275" s="4" t="s">
        <v>19864</v>
      </c>
      <c r="B275" s="4" t="s">
        <v>36443</v>
      </c>
      <c r="C275" s="4" t="s">
        <v>36560</v>
      </c>
      <c r="D275" s="1" t="s">
        <v>36561</v>
      </c>
      <c r="E275" s="5" t="s">
        <v>216</v>
      </c>
      <c r="F275" s="5" t="s">
        <v>216</v>
      </c>
      <c r="G275" s="5" t="s">
        <v>216</v>
      </c>
      <c r="H275" s="5" t="s">
        <v>216</v>
      </c>
      <c r="I275" s="5" t="s">
        <v>216</v>
      </c>
      <c r="J275" s="5" t="s">
        <v>216</v>
      </c>
      <c r="K275" s="5" t="s">
        <v>216</v>
      </c>
      <c r="L275" s="5" t="s">
        <v>216</v>
      </c>
      <c r="M275" s="5" t="s">
        <v>216</v>
      </c>
      <c r="N275" s="5" t="s">
        <v>216</v>
      </c>
      <c r="O275" s="5" t="s">
        <v>216</v>
      </c>
      <c r="P275" s="5" t="s">
        <v>216</v>
      </c>
      <c r="Q275" s="5" t="s">
        <v>216</v>
      </c>
      <c r="R275" s="5" t="s">
        <v>36562</v>
      </c>
      <c r="S275" s="5" t="s">
        <v>36562</v>
      </c>
      <c r="T275" s="5" t="s">
        <v>36562</v>
      </c>
      <c r="U275" s="5" t="s">
        <v>36562</v>
      </c>
      <c r="V275" s="5" t="s">
        <v>680</v>
      </c>
      <c r="W275" s="5" t="s">
        <v>14129</v>
      </c>
      <c r="X275" s="5" t="s">
        <v>36539</v>
      </c>
    </row>
    <row r="276" spans="1:24" x14ac:dyDescent="0.25">
      <c r="A276" s="4" t="s">
        <v>36563</v>
      </c>
      <c r="B276" s="4" t="s">
        <v>36443</v>
      </c>
      <c r="C276" s="4" t="s">
        <v>36564</v>
      </c>
      <c r="D276" s="1" t="s">
        <v>36565</v>
      </c>
      <c r="E276" s="5" t="s">
        <v>216</v>
      </c>
      <c r="F276" s="5" t="s">
        <v>216</v>
      </c>
      <c r="G276" s="5" t="s">
        <v>216</v>
      </c>
      <c r="H276" s="5" t="s">
        <v>216</v>
      </c>
      <c r="I276" s="5" t="s">
        <v>216</v>
      </c>
      <c r="J276" s="5" t="s">
        <v>216</v>
      </c>
      <c r="K276" s="5" t="s">
        <v>216</v>
      </c>
      <c r="L276" s="5" t="s">
        <v>216</v>
      </c>
      <c r="M276" s="5" t="s">
        <v>216</v>
      </c>
      <c r="N276" s="5" t="s">
        <v>216</v>
      </c>
      <c r="O276" s="5" t="s">
        <v>216</v>
      </c>
      <c r="P276" s="5" t="s">
        <v>216</v>
      </c>
      <c r="Q276" s="5" t="s">
        <v>216</v>
      </c>
      <c r="R276" s="5" t="s">
        <v>36566</v>
      </c>
      <c r="S276" s="5" t="s">
        <v>36566</v>
      </c>
      <c r="T276" s="5" t="s">
        <v>36566</v>
      </c>
      <c r="U276" s="5">
        <v>35.965000000000003</v>
      </c>
      <c r="V276" s="5" t="s">
        <v>680</v>
      </c>
      <c r="W276" s="5" t="s">
        <v>14129</v>
      </c>
      <c r="X276" s="5" t="s">
        <v>36539</v>
      </c>
    </row>
    <row r="277" spans="1:24" x14ac:dyDescent="0.25">
      <c r="A277" s="4" t="s">
        <v>36567</v>
      </c>
      <c r="B277" s="4" t="s">
        <v>36443</v>
      </c>
      <c r="C277" s="4" t="s">
        <v>36568</v>
      </c>
      <c r="D277" s="1" t="s">
        <v>36569</v>
      </c>
      <c r="E277" s="5" t="s">
        <v>216</v>
      </c>
      <c r="F277" s="5" t="s">
        <v>216</v>
      </c>
      <c r="G277" s="5" t="s">
        <v>216</v>
      </c>
      <c r="H277" s="5" t="s">
        <v>216</v>
      </c>
      <c r="I277" s="5" t="s">
        <v>216</v>
      </c>
      <c r="J277" s="5" t="s">
        <v>216</v>
      </c>
      <c r="K277" s="5" t="s">
        <v>216</v>
      </c>
      <c r="L277" s="5" t="s">
        <v>216</v>
      </c>
      <c r="M277" s="5" t="s">
        <v>216</v>
      </c>
      <c r="N277" s="5" t="s">
        <v>216</v>
      </c>
      <c r="O277" s="5" t="s">
        <v>216</v>
      </c>
      <c r="P277" s="5" t="s">
        <v>216</v>
      </c>
      <c r="Q277" s="5" t="s">
        <v>216</v>
      </c>
      <c r="R277" s="5" t="s">
        <v>36570</v>
      </c>
      <c r="S277" s="5" t="s">
        <v>36570</v>
      </c>
      <c r="T277" s="5" t="s">
        <v>36571</v>
      </c>
      <c r="U277" s="5" t="s">
        <v>36571</v>
      </c>
      <c r="V277" s="5" t="s">
        <v>36572</v>
      </c>
      <c r="W277" s="5" t="s">
        <v>36573</v>
      </c>
      <c r="X277" s="5" t="s">
        <v>36574</v>
      </c>
    </row>
    <row r="278" spans="1:24" x14ac:dyDescent="0.25">
      <c r="A278" s="4" t="s">
        <v>36575</v>
      </c>
      <c r="B278" s="4" t="s">
        <v>36443</v>
      </c>
      <c r="C278" s="4" t="s">
        <v>36576</v>
      </c>
      <c r="D278" s="1" t="s">
        <v>36577</v>
      </c>
      <c r="E278" s="5" t="s">
        <v>216</v>
      </c>
      <c r="F278" s="5" t="s">
        <v>216</v>
      </c>
      <c r="G278" s="5" t="s">
        <v>216</v>
      </c>
      <c r="H278" s="5" t="s">
        <v>216</v>
      </c>
      <c r="I278" s="5" t="s">
        <v>216</v>
      </c>
      <c r="J278" s="5" t="s">
        <v>216</v>
      </c>
      <c r="K278" s="5" t="s">
        <v>216</v>
      </c>
      <c r="L278" s="5" t="s">
        <v>216</v>
      </c>
      <c r="M278" s="5" t="s">
        <v>216</v>
      </c>
      <c r="N278" s="5" t="s">
        <v>216</v>
      </c>
      <c r="O278" s="5" t="s">
        <v>216</v>
      </c>
      <c r="P278" s="5" t="s">
        <v>216</v>
      </c>
      <c r="Q278" s="5" t="s">
        <v>216</v>
      </c>
      <c r="R278" s="5" t="s">
        <v>216</v>
      </c>
      <c r="S278" s="5" t="s">
        <v>216</v>
      </c>
      <c r="T278" s="5" t="s">
        <v>216</v>
      </c>
      <c r="U278" s="5" t="s">
        <v>216</v>
      </c>
      <c r="V278" s="5" t="s">
        <v>36578</v>
      </c>
      <c r="W278" s="5" t="s">
        <v>36579</v>
      </c>
      <c r="X278" s="5" t="s">
        <v>24275</v>
      </c>
    </row>
    <row r="279" spans="1:24" x14ac:dyDescent="0.25">
      <c r="A279" s="4" t="s">
        <v>36580</v>
      </c>
      <c r="B279" s="4" t="s">
        <v>36443</v>
      </c>
      <c r="C279" s="4" t="s">
        <v>36581</v>
      </c>
      <c r="D279" s="1" t="s">
        <v>36582</v>
      </c>
      <c r="E279" s="5" t="s">
        <v>216</v>
      </c>
      <c r="F279" s="5" t="s">
        <v>216</v>
      </c>
      <c r="G279" s="5" t="s">
        <v>216</v>
      </c>
      <c r="H279" s="5" t="s">
        <v>216</v>
      </c>
      <c r="I279" s="5" t="s">
        <v>216</v>
      </c>
      <c r="J279" s="5" t="s">
        <v>216</v>
      </c>
      <c r="K279" s="5" t="s">
        <v>216</v>
      </c>
      <c r="L279" s="5" t="s">
        <v>216</v>
      </c>
      <c r="M279" s="5" t="s">
        <v>216</v>
      </c>
      <c r="N279" s="5" t="s">
        <v>216</v>
      </c>
      <c r="O279" s="5" t="s">
        <v>216</v>
      </c>
      <c r="P279" s="5" t="s">
        <v>216</v>
      </c>
      <c r="Q279" s="5" t="s">
        <v>216</v>
      </c>
      <c r="R279" s="5" t="s">
        <v>216</v>
      </c>
      <c r="S279" s="5" t="s">
        <v>216</v>
      </c>
      <c r="T279" s="5" t="s">
        <v>216</v>
      </c>
      <c r="U279" s="5" t="s">
        <v>216</v>
      </c>
      <c r="V279" s="5" t="s">
        <v>36583</v>
      </c>
      <c r="W279" s="5" t="s">
        <v>36584</v>
      </c>
      <c r="X279" s="5" t="s">
        <v>36585</v>
      </c>
    </row>
    <row r="280" spans="1:24" x14ac:dyDescent="0.25">
      <c r="A280" s="4" t="s">
        <v>36586</v>
      </c>
      <c r="B280" s="4" t="s">
        <v>36443</v>
      </c>
      <c r="C280" s="4" t="s">
        <v>36587</v>
      </c>
      <c r="D280" s="1" t="s">
        <v>36588</v>
      </c>
      <c r="E280" s="5" t="s">
        <v>216</v>
      </c>
      <c r="F280" s="5" t="s">
        <v>216</v>
      </c>
      <c r="G280" s="5" t="s">
        <v>216</v>
      </c>
      <c r="H280" s="5" t="s">
        <v>216</v>
      </c>
      <c r="I280" s="5" t="s">
        <v>216</v>
      </c>
      <c r="J280" s="5" t="s">
        <v>216</v>
      </c>
      <c r="K280" s="5" t="s">
        <v>216</v>
      </c>
      <c r="L280" s="5" t="s">
        <v>216</v>
      </c>
      <c r="M280" s="5" t="s">
        <v>216</v>
      </c>
      <c r="N280" s="5" t="s">
        <v>216</v>
      </c>
      <c r="O280" s="5" t="s">
        <v>216</v>
      </c>
      <c r="P280" s="5" t="s">
        <v>216</v>
      </c>
      <c r="Q280" s="5" t="s">
        <v>216</v>
      </c>
      <c r="R280" s="5" t="s">
        <v>216</v>
      </c>
      <c r="S280" s="5" t="s">
        <v>216</v>
      </c>
      <c r="T280" s="5" t="s">
        <v>216</v>
      </c>
      <c r="U280" s="5" t="s">
        <v>216</v>
      </c>
      <c r="V280" s="5" t="s">
        <v>36572</v>
      </c>
      <c r="W280" s="5" t="s">
        <v>36573</v>
      </c>
      <c r="X280" s="5" t="s">
        <v>36574</v>
      </c>
    </row>
    <row r="281" spans="1:24" x14ac:dyDescent="0.25">
      <c r="A281" s="4" t="s">
        <v>36589</v>
      </c>
      <c r="B281" s="4" t="s">
        <v>36443</v>
      </c>
      <c r="C281" s="4" t="s">
        <v>36590</v>
      </c>
      <c r="D281" s="1" t="s">
        <v>36591</v>
      </c>
      <c r="E281" s="5" t="s">
        <v>216</v>
      </c>
      <c r="F281" s="5" t="s">
        <v>216</v>
      </c>
      <c r="G281" s="5" t="s">
        <v>216</v>
      </c>
      <c r="H281" s="5" t="s">
        <v>216</v>
      </c>
      <c r="I281" s="5" t="s">
        <v>216</v>
      </c>
      <c r="J281" s="5" t="s">
        <v>216</v>
      </c>
      <c r="K281" s="5" t="s">
        <v>216</v>
      </c>
      <c r="L281" s="5" t="s">
        <v>216</v>
      </c>
      <c r="M281" s="5" t="s">
        <v>216</v>
      </c>
      <c r="N281" s="5" t="s">
        <v>216</v>
      </c>
      <c r="O281" s="5" t="s">
        <v>216</v>
      </c>
      <c r="P281" s="5" t="s">
        <v>216</v>
      </c>
      <c r="Q281" s="5" t="s">
        <v>216</v>
      </c>
      <c r="R281" s="5" t="s">
        <v>216</v>
      </c>
      <c r="S281" s="5" t="s">
        <v>216</v>
      </c>
      <c r="T281" s="5" t="s">
        <v>216</v>
      </c>
      <c r="U281" s="5" t="s">
        <v>216</v>
      </c>
      <c r="V281" s="5" t="s">
        <v>36592</v>
      </c>
      <c r="W281" s="5" t="s">
        <v>36593</v>
      </c>
      <c r="X281" s="5" t="s">
        <v>36594</v>
      </c>
    </row>
    <row r="282" spans="1:24" x14ac:dyDescent="0.25">
      <c r="A282" s="4" t="s">
        <v>36595</v>
      </c>
      <c r="B282" s="4" t="s">
        <v>36443</v>
      </c>
      <c r="C282" s="4" t="s">
        <v>36596</v>
      </c>
      <c r="D282" s="1" t="s">
        <v>36597</v>
      </c>
      <c r="E282" s="5" t="s">
        <v>216</v>
      </c>
      <c r="F282" s="5" t="s">
        <v>216</v>
      </c>
      <c r="G282" s="5" t="s">
        <v>216</v>
      </c>
      <c r="H282" s="5" t="s">
        <v>216</v>
      </c>
      <c r="I282" s="5" t="s">
        <v>216</v>
      </c>
      <c r="J282" s="5" t="s">
        <v>216</v>
      </c>
      <c r="K282" s="5" t="s">
        <v>216</v>
      </c>
      <c r="L282" s="5" t="s">
        <v>216</v>
      </c>
      <c r="M282" s="5" t="s">
        <v>216</v>
      </c>
      <c r="N282" s="5" t="s">
        <v>216</v>
      </c>
      <c r="O282" s="5" t="s">
        <v>216</v>
      </c>
      <c r="P282" s="5" t="s">
        <v>216</v>
      </c>
      <c r="Q282" s="5" t="s">
        <v>216</v>
      </c>
      <c r="R282" s="5" t="s">
        <v>216</v>
      </c>
      <c r="S282" s="5" t="s">
        <v>216</v>
      </c>
      <c r="T282" s="5" t="s">
        <v>216</v>
      </c>
      <c r="U282" s="5" t="s">
        <v>9937</v>
      </c>
      <c r="V282" s="5" t="s">
        <v>1841</v>
      </c>
      <c r="W282" s="5" t="s">
        <v>1232</v>
      </c>
      <c r="X282" s="5" t="s">
        <v>36598</v>
      </c>
    </row>
    <row r="283" spans="1:24" x14ac:dyDescent="0.25">
      <c r="A283" s="4" t="s">
        <v>36599</v>
      </c>
      <c r="B283" s="4" t="s">
        <v>36443</v>
      </c>
      <c r="C283" s="4" t="s">
        <v>36600</v>
      </c>
      <c r="D283" s="1" t="s">
        <v>36601</v>
      </c>
      <c r="E283" s="5" t="s">
        <v>216</v>
      </c>
      <c r="F283" s="5" t="s">
        <v>216</v>
      </c>
      <c r="G283" s="5" t="s">
        <v>216</v>
      </c>
      <c r="H283" s="5" t="s">
        <v>216</v>
      </c>
      <c r="I283" s="5" t="s">
        <v>216</v>
      </c>
      <c r="J283" s="5" t="s">
        <v>216</v>
      </c>
      <c r="K283" s="5" t="s">
        <v>216</v>
      </c>
      <c r="L283" s="5" t="s">
        <v>216</v>
      </c>
      <c r="M283" s="5" t="s">
        <v>216</v>
      </c>
      <c r="N283" s="5" t="s">
        <v>216</v>
      </c>
      <c r="O283" s="5" t="s">
        <v>216</v>
      </c>
      <c r="P283" s="5" t="s">
        <v>216</v>
      </c>
      <c r="Q283" s="5" t="s">
        <v>216</v>
      </c>
      <c r="R283" s="5" t="s">
        <v>216</v>
      </c>
      <c r="S283" s="5" t="s">
        <v>216</v>
      </c>
      <c r="T283" s="5" t="s">
        <v>216</v>
      </c>
      <c r="U283" s="5" t="s">
        <v>216</v>
      </c>
      <c r="V283" s="5" t="s">
        <v>216</v>
      </c>
      <c r="W283" s="5" t="s">
        <v>216</v>
      </c>
      <c r="X283" s="5" t="s">
        <v>36602</v>
      </c>
    </row>
    <row r="284" spans="1:24" x14ac:dyDescent="0.25">
      <c r="A284" s="4" t="s">
        <v>36603</v>
      </c>
      <c r="B284" s="4" t="s">
        <v>36443</v>
      </c>
      <c r="C284" s="4" t="s">
        <v>36604</v>
      </c>
      <c r="D284" s="1" t="s">
        <v>36605</v>
      </c>
      <c r="E284" s="5" t="s">
        <v>216</v>
      </c>
      <c r="F284" s="5" t="s">
        <v>216</v>
      </c>
      <c r="G284" s="5" t="s">
        <v>216</v>
      </c>
      <c r="H284" s="5" t="s">
        <v>216</v>
      </c>
      <c r="I284" s="5" t="s">
        <v>216</v>
      </c>
      <c r="J284" s="5" t="s">
        <v>216</v>
      </c>
      <c r="K284" s="5" t="s">
        <v>216</v>
      </c>
      <c r="L284" s="5" t="s">
        <v>216</v>
      </c>
      <c r="M284" s="5" t="s">
        <v>216</v>
      </c>
      <c r="N284" s="5" t="s">
        <v>216</v>
      </c>
      <c r="O284" s="5" t="s">
        <v>216</v>
      </c>
      <c r="P284" s="5" t="s">
        <v>216</v>
      </c>
      <c r="Q284" s="5" t="s">
        <v>216</v>
      </c>
      <c r="R284" s="5" t="s">
        <v>216</v>
      </c>
      <c r="S284" s="5" t="s">
        <v>216</v>
      </c>
      <c r="T284" s="5" t="s">
        <v>216</v>
      </c>
      <c r="U284" s="5" t="s">
        <v>216</v>
      </c>
      <c r="V284" s="5" t="s">
        <v>216</v>
      </c>
      <c r="W284" s="5" t="s">
        <v>216</v>
      </c>
      <c r="X284" s="5" t="s">
        <v>36606</v>
      </c>
    </row>
    <row r="285" spans="1:24" x14ac:dyDescent="0.25">
      <c r="A285" s="4" t="s">
        <v>36607</v>
      </c>
      <c r="B285" s="4" t="s">
        <v>36443</v>
      </c>
      <c r="C285" s="4" t="s">
        <v>36608</v>
      </c>
      <c r="D285" s="1" t="s">
        <v>36609</v>
      </c>
      <c r="E285" s="5" t="s">
        <v>216</v>
      </c>
      <c r="F285" s="5" t="s">
        <v>216</v>
      </c>
      <c r="G285" s="5" t="s">
        <v>216</v>
      </c>
      <c r="H285" s="5" t="s">
        <v>216</v>
      </c>
      <c r="I285" s="5" t="s">
        <v>216</v>
      </c>
      <c r="J285" s="5" t="s">
        <v>216</v>
      </c>
      <c r="K285" s="5" t="s">
        <v>216</v>
      </c>
      <c r="L285" s="5" t="s">
        <v>216</v>
      </c>
      <c r="M285" s="5" t="s">
        <v>216</v>
      </c>
      <c r="N285" s="5" t="s">
        <v>216</v>
      </c>
      <c r="O285" s="5" t="s">
        <v>216</v>
      </c>
      <c r="P285" s="5" t="s">
        <v>216</v>
      </c>
      <c r="Q285" s="5" t="s">
        <v>216</v>
      </c>
      <c r="R285" s="5" t="s">
        <v>216</v>
      </c>
      <c r="S285" s="5" t="s">
        <v>216</v>
      </c>
      <c r="T285" s="5" t="s">
        <v>216</v>
      </c>
      <c r="U285" s="5" t="s">
        <v>216</v>
      </c>
      <c r="V285" s="5" t="s">
        <v>216</v>
      </c>
      <c r="W285" s="5" t="s">
        <v>216</v>
      </c>
      <c r="X285" s="5" t="s">
        <v>36610</v>
      </c>
    </row>
    <row r="286" spans="1:24" x14ac:dyDescent="0.25">
      <c r="A286" s="4" t="s">
        <v>36611</v>
      </c>
      <c r="B286" s="4" t="s">
        <v>36443</v>
      </c>
      <c r="C286" s="4" t="s">
        <v>36612</v>
      </c>
      <c r="D286" s="1" t="s">
        <v>36613</v>
      </c>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216</v>
      </c>
      <c r="R286" s="5" t="s">
        <v>216</v>
      </c>
      <c r="S286" s="5" t="s">
        <v>216</v>
      </c>
      <c r="T286" s="5" t="s">
        <v>216</v>
      </c>
      <c r="U286" s="5" t="s">
        <v>216</v>
      </c>
      <c r="V286" s="5" t="s">
        <v>216</v>
      </c>
      <c r="W286" s="5" t="s">
        <v>216</v>
      </c>
      <c r="X286" s="5" t="s">
        <v>36614</v>
      </c>
    </row>
    <row r="287" spans="1:24" x14ac:dyDescent="0.25">
      <c r="A287" s="4" t="s">
        <v>36615</v>
      </c>
      <c r="B287" s="4" t="s">
        <v>36443</v>
      </c>
      <c r="C287" s="4" t="s">
        <v>36616</v>
      </c>
      <c r="D287" s="1" t="s">
        <v>36617</v>
      </c>
      <c r="E287" s="5" t="s">
        <v>216</v>
      </c>
      <c r="F287" s="5" t="s">
        <v>216</v>
      </c>
      <c r="G287" s="5">
        <v>0.2</v>
      </c>
      <c r="H287" s="5">
        <v>0.2</v>
      </c>
      <c r="I287" s="5">
        <v>0.2</v>
      </c>
      <c r="J287" s="5">
        <v>0.2</v>
      </c>
      <c r="K287" s="5">
        <v>0.2</v>
      </c>
      <c r="L287" s="5">
        <v>0.2</v>
      </c>
      <c r="M287" s="5">
        <v>0.2</v>
      </c>
      <c r="N287" s="5">
        <v>0.2</v>
      </c>
      <c r="O287" s="5">
        <v>0.35</v>
      </c>
      <c r="P287" s="5">
        <v>0.35</v>
      </c>
      <c r="Q287" s="5">
        <v>0.35</v>
      </c>
      <c r="R287" s="5">
        <v>0.35</v>
      </c>
      <c r="S287" s="5">
        <v>0.35</v>
      </c>
      <c r="T287" s="5">
        <v>0.35</v>
      </c>
      <c r="U287" s="5">
        <v>0.35</v>
      </c>
      <c r="V287" s="5">
        <v>0.5</v>
      </c>
      <c r="W287" s="5">
        <v>0.5</v>
      </c>
      <c r="X287" s="5">
        <v>0.5</v>
      </c>
    </row>
    <row r="288" spans="1:24" x14ac:dyDescent="0.25">
      <c r="A288" s="4" t="s">
        <v>36618</v>
      </c>
      <c r="B288" s="4" t="s">
        <v>36443</v>
      </c>
      <c r="C288" s="4" t="s">
        <v>36619</v>
      </c>
      <c r="D288" s="1" t="s">
        <v>36617</v>
      </c>
      <c r="E288" s="5" t="s">
        <v>216</v>
      </c>
      <c r="F288" s="5" t="s">
        <v>216</v>
      </c>
      <c r="G288" s="5" t="s">
        <v>216</v>
      </c>
      <c r="H288" s="5" t="s">
        <v>216</v>
      </c>
      <c r="I288" s="5" t="s">
        <v>216</v>
      </c>
      <c r="J288" s="5" t="s">
        <v>216</v>
      </c>
      <c r="K288" s="5" t="s">
        <v>216</v>
      </c>
      <c r="L288" s="5" t="s">
        <v>216</v>
      </c>
      <c r="M288" s="5" t="s">
        <v>216</v>
      </c>
      <c r="N288" s="5" t="s">
        <v>216</v>
      </c>
      <c r="O288" s="5" t="s">
        <v>216</v>
      </c>
      <c r="P288" s="5" t="s">
        <v>216</v>
      </c>
      <c r="Q288" s="5" t="s">
        <v>216</v>
      </c>
      <c r="R288" s="5" t="s">
        <v>216</v>
      </c>
      <c r="S288" s="5" t="s">
        <v>216</v>
      </c>
      <c r="T288" s="5" t="s">
        <v>216</v>
      </c>
      <c r="U288" s="5" t="s">
        <v>216</v>
      </c>
      <c r="V288" s="5">
        <v>0.42499999999999999</v>
      </c>
      <c r="W288" s="5" t="s">
        <v>216</v>
      </c>
      <c r="X288" s="5" t="s">
        <v>216</v>
      </c>
    </row>
    <row r="289" spans="1:24" x14ac:dyDescent="0.25">
      <c r="A289" s="4" t="s">
        <v>8980</v>
      </c>
      <c r="B289" s="4" t="s">
        <v>36620</v>
      </c>
      <c r="C289" s="4" t="s">
        <v>36621</v>
      </c>
      <c r="D289" s="1" t="s">
        <v>36622</v>
      </c>
      <c r="E289" s="5" t="s">
        <v>216</v>
      </c>
      <c r="F289" s="5" t="s">
        <v>216</v>
      </c>
      <c r="G289" s="5" t="s">
        <v>216</v>
      </c>
      <c r="H289" s="5" t="s">
        <v>216</v>
      </c>
      <c r="I289" s="5" t="s">
        <v>216</v>
      </c>
      <c r="J289" s="5" t="s">
        <v>216</v>
      </c>
      <c r="K289" s="5" t="s">
        <v>216</v>
      </c>
      <c r="L289" s="5" t="s">
        <v>216</v>
      </c>
      <c r="M289" s="5" t="s">
        <v>216</v>
      </c>
      <c r="N289" s="5" t="s">
        <v>216</v>
      </c>
      <c r="O289" s="5" t="s">
        <v>216</v>
      </c>
      <c r="P289" s="5" t="s">
        <v>216</v>
      </c>
      <c r="Q289" s="5" t="s">
        <v>216</v>
      </c>
      <c r="R289" s="5" t="s">
        <v>216</v>
      </c>
      <c r="S289" s="5" t="s">
        <v>216</v>
      </c>
      <c r="T289" s="5" t="s">
        <v>216</v>
      </c>
      <c r="U289" s="5" t="s">
        <v>216</v>
      </c>
      <c r="V289" s="5" t="s">
        <v>24404</v>
      </c>
      <c r="W289" s="5" t="s">
        <v>216</v>
      </c>
      <c r="X289" s="5" t="s">
        <v>216</v>
      </c>
    </row>
    <row r="290" spans="1:24" x14ac:dyDescent="0.25">
      <c r="A290" s="4" t="s">
        <v>8989</v>
      </c>
      <c r="B290" s="4" t="s">
        <v>36620</v>
      </c>
      <c r="C290" s="4" t="s">
        <v>36623</v>
      </c>
      <c r="D290" s="1" t="s">
        <v>36624</v>
      </c>
      <c r="E290" s="5" t="s">
        <v>216</v>
      </c>
      <c r="F290" s="5" t="s">
        <v>216</v>
      </c>
      <c r="G290" s="5" t="s">
        <v>216</v>
      </c>
      <c r="H290" s="5" t="s">
        <v>216</v>
      </c>
      <c r="I290" s="5" t="s">
        <v>216</v>
      </c>
      <c r="J290" s="5" t="s">
        <v>216</v>
      </c>
      <c r="K290" s="5" t="s">
        <v>216</v>
      </c>
      <c r="L290" s="5" t="s">
        <v>216</v>
      </c>
      <c r="M290" s="5" t="s">
        <v>216</v>
      </c>
      <c r="N290" s="5" t="s">
        <v>216</v>
      </c>
      <c r="O290" s="5" t="s">
        <v>216</v>
      </c>
      <c r="P290" s="5" t="s">
        <v>216</v>
      </c>
      <c r="Q290" s="5" t="s">
        <v>216</v>
      </c>
      <c r="R290" s="5" t="s">
        <v>216</v>
      </c>
      <c r="S290" s="5" t="s">
        <v>216</v>
      </c>
      <c r="T290" s="5" t="s">
        <v>216</v>
      </c>
      <c r="U290" s="5" t="s">
        <v>216</v>
      </c>
      <c r="V290" s="5" t="s">
        <v>662</v>
      </c>
      <c r="W290" s="5" t="s">
        <v>216</v>
      </c>
      <c r="X290" s="5" t="s">
        <v>216</v>
      </c>
    </row>
    <row r="291" spans="1:24" x14ac:dyDescent="0.25">
      <c r="A291" s="4" t="s">
        <v>1413</v>
      </c>
      <c r="B291" s="4" t="s">
        <v>36625</v>
      </c>
      <c r="C291" s="4" t="s">
        <v>36626</v>
      </c>
      <c r="D291" s="1" t="s">
        <v>36627</v>
      </c>
      <c r="E291" s="5" t="s">
        <v>216</v>
      </c>
      <c r="F291" s="5" t="s">
        <v>216</v>
      </c>
      <c r="G291" s="5" t="s">
        <v>216</v>
      </c>
      <c r="H291" s="5" t="s">
        <v>216</v>
      </c>
      <c r="I291" s="5" t="s">
        <v>216</v>
      </c>
      <c r="J291" s="5" t="s">
        <v>216</v>
      </c>
      <c r="K291" s="5" t="s">
        <v>216</v>
      </c>
      <c r="L291" s="5" t="s">
        <v>216</v>
      </c>
      <c r="M291" s="5" t="s">
        <v>216</v>
      </c>
      <c r="N291" s="5" t="s">
        <v>216</v>
      </c>
      <c r="O291" s="5" t="s">
        <v>216</v>
      </c>
      <c r="P291" s="5" t="s">
        <v>216</v>
      </c>
      <c r="Q291" s="5" t="s">
        <v>216</v>
      </c>
      <c r="R291" s="5" t="s">
        <v>216</v>
      </c>
      <c r="S291" s="5" t="s">
        <v>216</v>
      </c>
      <c r="T291" s="5" t="s">
        <v>216</v>
      </c>
      <c r="U291" s="5" t="s">
        <v>216</v>
      </c>
      <c r="V291" s="5" t="s">
        <v>1220</v>
      </c>
      <c r="W291" s="5" t="s">
        <v>1220</v>
      </c>
      <c r="X291" s="5" t="s">
        <v>1220</v>
      </c>
    </row>
    <row r="292" spans="1:24" x14ac:dyDescent="0.25">
      <c r="A292" s="4" t="s">
        <v>1417</v>
      </c>
      <c r="B292" s="4" t="s">
        <v>36625</v>
      </c>
      <c r="C292" s="4" t="s">
        <v>36628</v>
      </c>
      <c r="D292" s="1" t="s">
        <v>36629</v>
      </c>
      <c r="E292" s="5" t="s">
        <v>216</v>
      </c>
      <c r="F292" s="5" t="s">
        <v>216</v>
      </c>
      <c r="G292" s="5" t="s">
        <v>216</v>
      </c>
      <c r="H292" s="5" t="s">
        <v>216</v>
      </c>
      <c r="I292" s="5" t="s">
        <v>216</v>
      </c>
      <c r="J292" s="5" t="s">
        <v>216</v>
      </c>
      <c r="K292" s="5" t="s">
        <v>216</v>
      </c>
      <c r="L292" s="5" t="s">
        <v>216</v>
      </c>
      <c r="M292" s="5" t="s">
        <v>216</v>
      </c>
      <c r="N292" s="5" t="s">
        <v>216</v>
      </c>
      <c r="O292" s="5" t="s">
        <v>216</v>
      </c>
      <c r="P292" s="5" t="s">
        <v>216</v>
      </c>
      <c r="Q292" s="5" t="s">
        <v>216</v>
      </c>
      <c r="R292" s="5" t="s">
        <v>216</v>
      </c>
      <c r="S292" s="5" t="s">
        <v>216</v>
      </c>
      <c r="T292" s="5" t="s">
        <v>216</v>
      </c>
      <c r="U292" s="5" t="s">
        <v>216</v>
      </c>
      <c r="V292" s="5">
        <v>0.35</v>
      </c>
      <c r="W292" s="5">
        <v>0.35</v>
      </c>
      <c r="X292" s="5">
        <v>0.35</v>
      </c>
    </row>
    <row r="293" spans="1:24" x14ac:dyDescent="0.25">
      <c r="A293" s="4" t="s">
        <v>14222</v>
      </c>
      <c r="B293" s="4" t="s">
        <v>36630</v>
      </c>
      <c r="C293" s="4" t="s">
        <v>1908</v>
      </c>
      <c r="D293" s="1" t="s">
        <v>1909</v>
      </c>
      <c r="E293" s="5" t="s">
        <v>216</v>
      </c>
      <c r="F293" s="5" t="s">
        <v>216</v>
      </c>
      <c r="G293" s="5" t="s">
        <v>216</v>
      </c>
      <c r="H293" s="5" t="s">
        <v>216</v>
      </c>
      <c r="I293" s="5">
        <v>0.2</v>
      </c>
      <c r="J293" s="5" t="s">
        <v>216</v>
      </c>
      <c r="K293" s="5" t="s">
        <v>216</v>
      </c>
      <c r="L293" s="5" t="s">
        <v>216</v>
      </c>
      <c r="M293" s="5" t="s">
        <v>216</v>
      </c>
      <c r="N293" s="5" t="s">
        <v>216</v>
      </c>
      <c r="O293" s="5" t="s">
        <v>216</v>
      </c>
      <c r="P293" s="5" t="s">
        <v>216</v>
      </c>
      <c r="Q293" s="5" t="s">
        <v>216</v>
      </c>
      <c r="R293" s="5">
        <v>0.23</v>
      </c>
      <c r="S293" s="5">
        <v>0.23</v>
      </c>
      <c r="T293" s="5">
        <v>0.23</v>
      </c>
      <c r="U293" s="5">
        <v>0.23</v>
      </c>
      <c r="V293" s="5">
        <v>0.23</v>
      </c>
      <c r="W293" s="5">
        <v>0.23</v>
      </c>
      <c r="X293" s="5">
        <v>0.23</v>
      </c>
    </row>
    <row r="294" spans="1:24" x14ac:dyDescent="0.25">
      <c r="A294" s="4" t="s">
        <v>15255</v>
      </c>
      <c r="B294" s="4" t="s">
        <v>36630</v>
      </c>
      <c r="C294" s="4" t="s">
        <v>1911</v>
      </c>
      <c r="D294" s="1" t="s">
        <v>1912</v>
      </c>
      <c r="E294" s="5" t="s">
        <v>216</v>
      </c>
      <c r="F294" s="5" t="s">
        <v>216</v>
      </c>
      <c r="G294" s="5" t="s">
        <v>216</v>
      </c>
      <c r="H294" s="5" t="s">
        <v>216</v>
      </c>
      <c r="I294" s="5">
        <v>0.12</v>
      </c>
      <c r="J294" s="5" t="s">
        <v>216</v>
      </c>
      <c r="K294" s="5" t="s">
        <v>216</v>
      </c>
      <c r="L294" s="5" t="s">
        <v>216</v>
      </c>
      <c r="M294" s="5" t="s">
        <v>216</v>
      </c>
      <c r="N294" s="5" t="s">
        <v>216</v>
      </c>
      <c r="O294" s="5" t="s">
        <v>216</v>
      </c>
      <c r="P294" s="5" t="s">
        <v>216</v>
      </c>
      <c r="Q294" s="5" t="s">
        <v>216</v>
      </c>
      <c r="R294" s="5">
        <v>0.13</v>
      </c>
      <c r="S294" s="5">
        <v>0.13</v>
      </c>
      <c r="T294" s="5">
        <v>0.13</v>
      </c>
      <c r="U294" s="5">
        <v>0.13</v>
      </c>
      <c r="V294" s="5">
        <v>0.13</v>
      </c>
      <c r="W294" s="5">
        <v>0.13</v>
      </c>
      <c r="X294" s="5">
        <v>0.13</v>
      </c>
    </row>
    <row r="295" spans="1:24" x14ac:dyDescent="0.25">
      <c r="A295" s="4" t="s">
        <v>21847</v>
      </c>
      <c r="B295" s="4" t="s">
        <v>36630</v>
      </c>
      <c r="C295" s="4" t="s">
        <v>1914</v>
      </c>
      <c r="D295" s="1" t="s">
        <v>1915</v>
      </c>
      <c r="E295" s="5" t="s">
        <v>216</v>
      </c>
      <c r="F295" s="5" t="s">
        <v>216</v>
      </c>
      <c r="G295" s="5" t="s">
        <v>216</v>
      </c>
      <c r="H295" s="5" t="s">
        <v>216</v>
      </c>
      <c r="I295" s="5">
        <v>0.05</v>
      </c>
      <c r="J295" s="5" t="s">
        <v>216</v>
      </c>
      <c r="K295" s="5" t="s">
        <v>216</v>
      </c>
      <c r="L295" s="5" t="s">
        <v>216</v>
      </c>
      <c r="M295" s="5" t="s">
        <v>216</v>
      </c>
      <c r="N295" s="5" t="s">
        <v>216</v>
      </c>
      <c r="O295" s="5" t="s">
        <v>216</v>
      </c>
      <c r="P295" s="5" t="s">
        <v>216</v>
      </c>
      <c r="Q295" s="5" t="s">
        <v>216</v>
      </c>
      <c r="R295" s="5">
        <v>0.06</v>
      </c>
      <c r="S295" s="5">
        <v>0.06</v>
      </c>
      <c r="T295" s="5">
        <v>0.06</v>
      </c>
      <c r="U295" s="5">
        <v>0.06</v>
      </c>
      <c r="V295" s="5">
        <v>0.06</v>
      </c>
      <c r="W295" s="5">
        <v>0.06</v>
      </c>
      <c r="X295" s="5">
        <v>0.06</v>
      </c>
    </row>
    <row r="296" spans="1:24" x14ac:dyDescent="0.25">
      <c r="A296" s="4" t="s">
        <v>21848</v>
      </c>
      <c r="B296" s="4" t="s">
        <v>36630</v>
      </c>
      <c r="C296" s="4" t="s">
        <v>1920</v>
      </c>
      <c r="D296" s="1" t="s">
        <v>1921</v>
      </c>
      <c r="E296" s="5" t="s">
        <v>216</v>
      </c>
      <c r="F296" s="5" t="s">
        <v>216</v>
      </c>
      <c r="G296" s="5" t="s">
        <v>216</v>
      </c>
      <c r="H296" s="5" t="s">
        <v>216</v>
      </c>
      <c r="I296" s="5">
        <v>0</v>
      </c>
      <c r="J296" s="5" t="s">
        <v>216</v>
      </c>
      <c r="K296" s="5" t="s">
        <v>216</v>
      </c>
      <c r="L296" s="5" t="s">
        <v>216</v>
      </c>
      <c r="M296" s="5" t="s">
        <v>216</v>
      </c>
      <c r="N296" s="5" t="s">
        <v>216</v>
      </c>
      <c r="O296" s="5" t="s">
        <v>216</v>
      </c>
      <c r="P296" s="5" t="s">
        <v>216</v>
      </c>
      <c r="Q296" s="5" t="s">
        <v>216</v>
      </c>
      <c r="R296" s="5">
        <v>0</v>
      </c>
      <c r="S296" s="5">
        <v>0</v>
      </c>
      <c r="T296" s="5">
        <v>0</v>
      </c>
      <c r="U296" s="5">
        <v>0</v>
      </c>
      <c r="V296" s="5">
        <v>0</v>
      </c>
      <c r="W296" s="5">
        <v>0</v>
      </c>
      <c r="X296" s="5">
        <v>0</v>
      </c>
    </row>
    <row r="297" spans="1:24" x14ac:dyDescent="0.25">
      <c r="A297" s="4" t="s">
        <v>15256</v>
      </c>
      <c r="B297" s="4" t="s">
        <v>36630</v>
      </c>
      <c r="C297" s="4" t="s">
        <v>1938</v>
      </c>
      <c r="D297" s="1" t="s">
        <v>1939</v>
      </c>
      <c r="E297" s="5" t="s">
        <v>216</v>
      </c>
      <c r="F297" s="5" t="s">
        <v>216</v>
      </c>
      <c r="G297" s="5" t="s">
        <v>216</v>
      </c>
      <c r="H297" s="5" t="s">
        <v>216</v>
      </c>
      <c r="I297" s="5">
        <v>0.05</v>
      </c>
      <c r="J297" s="5" t="s">
        <v>216</v>
      </c>
      <c r="K297" s="5" t="s">
        <v>216</v>
      </c>
      <c r="L297" s="5" t="s">
        <v>216</v>
      </c>
      <c r="M297" s="5" t="s">
        <v>216</v>
      </c>
      <c r="N297" s="5" t="s">
        <v>216</v>
      </c>
      <c r="O297" s="5" t="s">
        <v>216</v>
      </c>
      <c r="P297" s="5" t="s">
        <v>216</v>
      </c>
      <c r="Q297" s="5" t="s">
        <v>216</v>
      </c>
      <c r="R297" s="5">
        <v>0.06</v>
      </c>
      <c r="S297" s="5">
        <v>0.06</v>
      </c>
      <c r="T297" s="5">
        <v>0.06</v>
      </c>
      <c r="U297" s="5">
        <v>0.06</v>
      </c>
      <c r="V297" s="5">
        <v>0.06</v>
      </c>
      <c r="W297" s="5">
        <v>0.06</v>
      </c>
      <c r="X297" s="5">
        <v>0.06</v>
      </c>
    </row>
    <row r="298" spans="1:24" ht="25.5" x14ac:dyDescent="0.25">
      <c r="A298" s="4" t="s">
        <v>15257</v>
      </c>
      <c r="B298" s="4" t="s">
        <v>36630</v>
      </c>
      <c r="C298" s="4" t="s">
        <v>1941</v>
      </c>
      <c r="D298" s="1" t="s">
        <v>1942</v>
      </c>
      <c r="E298" s="5" t="s">
        <v>216</v>
      </c>
      <c r="F298" s="5" t="s">
        <v>216</v>
      </c>
      <c r="G298" s="5" t="s">
        <v>216</v>
      </c>
      <c r="H298" s="5" t="s">
        <v>216</v>
      </c>
      <c r="I298" s="5">
        <v>0.05</v>
      </c>
      <c r="J298" s="5" t="s">
        <v>216</v>
      </c>
      <c r="K298" s="5" t="s">
        <v>216</v>
      </c>
      <c r="L298" s="5" t="s">
        <v>216</v>
      </c>
      <c r="M298" s="5" t="s">
        <v>216</v>
      </c>
      <c r="N298" s="5" t="s">
        <v>216</v>
      </c>
      <c r="O298" s="5" t="s">
        <v>216</v>
      </c>
      <c r="P298" s="5" t="s">
        <v>216</v>
      </c>
      <c r="Q298" s="5" t="s">
        <v>216</v>
      </c>
      <c r="R298" s="5">
        <v>0.06</v>
      </c>
      <c r="S298" s="5">
        <v>0.06</v>
      </c>
      <c r="T298" s="5">
        <v>0.06</v>
      </c>
      <c r="U298" s="5">
        <v>0.06</v>
      </c>
      <c r="V298" s="5">
        <v>0.06</v>
      </c>
      <c r="W298" s="5">
        <v>0.06</v>
      </c>
      <c r="X298" s="5">
        <v>0.06</v>
      </c>
    </row>
    <row r="299" spans="1:24" ht="25.5" x14ac:dyDescent="0.25">
      <c r="A299" s="4" t="s">
        <v>15258</v>
      </c>
      <c r="B299" s="4" t="s">
        <v>36630</v>
      </c>
      <c r="C299" s="4" t="s">
        <v>1944</v>
      </c>
      <c r="D299" s="1" t="s">
        <v>1945</v>
      </c>
      <c r="E299" s="5" t="s">
        <v>216</v>
      </c>
      <c r="F299" s="5" t="s">
        <v>216</v>
      </c>
      <c r="G299" s="5" t="s">
        <v>216</v>
      </c>
      <c r="H299" s="5" t="s">
        <v>216</v>
      </c>
      <c r="I299" s="5">
        <v>0.05</v>
      </c>
      <c r="J299" s="5" t="s">
        <v>216</v>
      </c>
      <c r="K299" s="5" t="s">
        <v>216</v>
      </c>
      <c r="L299" s="5" t="s">
        <v>216</v>
      </c>
      <c r="M299" s="5" t="s">
        <v>216</v>
      </c>
      <c r="N299" s="5" t="s">
        <v>216</v>
      </c>
      <c r="O299" s="5" t="s">
        <v>216</v>
      </c>
      <c r="P299" s="5" t="s">
        <v>216</v>
      </c>
      <c r="Q299" s="5" t="s">
        <v>216</v>
      </c>
      <c r="R299" s="5">
        <v>0.06</v>
      </c>
      <c r="S299" s="5">
        <v>0.06</v>
      </c>
      <c r="T299" s="5">
        <v>0.06</v>
      </c>
      <c r="U299" s="5">
        <v>0.06</v>
      </c>
      <c r="V299" s="5">
        <v>0.06</v>
      </c>
      <c r="W299" s="5">
        <v>0.06</v>
      </c>
      <c r="X299" s="5">
        <v>0.06</v>
      </c>
    </row>
    <row r="300" spans="1:24" ht="25.5" x14ac:dyDescent="0.25">
      <c r="A300" s="4" t="s">
        <v>15259</v>
      </c>
      <c r="B300" s="4" t="s">
        <v>36630</v>
      </c>
      <c r="C300" s="4" t="s">
        <v>1947</v>
      </c>
      <c r="D300" s="1" t="s">
        <v>1948</v>
      </c>
      <c r="E300" s="5" t="s">
        <v>216</v>
      </c>
      <c r="F300" s="5" t="s">
        <v>216</v>
      </c>
      <c r="G300" s="5" t="s">
        <v>216</v>
      </c>
      <c r="H300" s="5" t="s">
        <v>216</v>
      </c>
      <c r="I300" s="5">
        <v>0.05</v>
      </c>
      <c r="J300" s="5" t="s">
        <v>216</v>
      </c>
      <c r="K300" s="5" t="s">
        <v>216</v>
      </c>
      <c r="L300" s="5" t="s">
        <v>216</v>
      </c>
      <c r="M300" s="5" t="s">
        <v>216</v>
      </c>
      <c r="N300" s="5" t="s">
        <v>216</v>
      </c>
      <c r="O300" s="5" t="s">
        <v>216</v>
      </c>
      <c r="P300" s="5" t="s">
        <v>216</v>
      </c>
      <c r="Q300" s="5" t="s">
        <v>216</v>
      </c>
      <c r="R300" s="5">
        <v>0.06</v>
      </c>
      <c r="S300" s="5">
        <v>0.06</v>
      </c>
      <c r="T300" s="5">
        <v>0.06</v>
      </c>
      <c r="U300" s="5">
        <v>0.06</v>
      </c>
      <c r="V300" s="5">
        <v>0.06</v>
      </c>
      <c r="W300" s="5">
        <v>0.13</v>
      </c>
      <c r="X300" s="5">
        <v>0.23</v>
      </c>
    </row>
    <row r="301" spans="1:24" ht="25.5" x14ac:dyDescent="0.25">
      <c r="A301" s="4" t="s">
        <v>15260</v>
      </c>
      <c r="B301" s="4" t="s">
        <v>36630</v>
      </c>
      <c r="C301" s="4" t="s">
        <v>1950</v>
      </c>
      <c r="D301" s="1" t="s">
        <v>1951</v>
      </c>
      <c r="E301" s="5" t="s">
        <v>216</v>
      </c>
      <c r="F301" s="5" t="s">
        <v>216</v>
      </c>
      <c r="G301" s="5" t="s">
        <v>216</v>
      </c>
      <c r="H301" s="5" t="s">
        <v>216</v>
      </c>
      <c r="I301" s="5">
        <v>0.05</v>
      </c>
      <c r="J301" s="5" t="s">
        <v>216</v>
      </c>
      <c r="K301" s="5" t="s">
        <v>216</v>
      </c>
      <c r="L301" s="5" t="s">
        <v>216</v>
      </c>
      <c r="M301" s="5" t="s">
        <v>216</v>
      </c>
      <c r="N301" s="5" t="s">
        <v>216</v>
      </c>
      <c r="O301" s="5" t="s">
        <v>216</v>
      </c>
      <c r="P301" s="5" t="s">
        <v>216</v>
      </c>
      <c r="Q301" s="5" t="s">
        <v>216</v>
      </c>
      <c r="R301" s="5">
        <v>0.06</v>
      </c>
      <c r="S301" s="5">
        <v>0.06</v>
      </c>
      <c r="T301" s="5">
        <v>0.06</v>
      </c>
      <c r="U301" s="5">
        <v>0.06</v>
      </c>
      <c r="V301" s="5">
        <v>0.06</v>
      </c>
      <c r="W301" s="5">
        <v>0.13</v>
      </c>
      <c r="X301" s="5">
        <v>0.23</v>
      </c>
    </row>
    <row r="302" spans="1:24" ht="25.5" x14ac:dyDescent="0.25">
      <c r="A302" s="4" t="s">
        <v>15261</v>
      </c>
      <c r="B302" s="4" t="s">
        <v>36630</v>
      </c>
      <c r="C302" s="4" t="s">
        <v>1953</v>
      </c>
      <c r="D302" s="1" t="s">
        <v>1954</v>
      </c>
      <c r="E302" s="5" t="s">
        <v>216</v>
      </c>
      <c r="F302" s="5" t="s">
        <v>216</v>
      </c>
      <c r="G302" s="5" t="s">
        <v>216</v>
      </c>
      <c r="H302" s="5" t="s">
        <v>216</v>
      </c>
      <c r="I302" s="5">
        <v>0.05</v>
      </c>
      <c r="J302" s="5" t="s">
        <v>216</v>
      </c>
      <c r="K302" s="5" t="s">
        <v>216</v>
      </c>
      <c r="L302" s="5" t="s">
        <v>216</v>
      </c>
      <c r="M302" s="5" t="s">
        <v>216</v>
      </c>
      <c r="N302" s="5" t="s">
        <v>216</v>
      </c>
      <c r="O302" s="5" t="s">
        <v>216</v>
      </c>
      <c r="P302" s="5" t="s">
        <v>216</v>
      </c>
      <c r="Q302" s="5" t="s">
        <v>216</v>
      </c>
      <c r="R302" s="5">
        <v>0.06</v>
      </c>
      <c r="S302" s="5">
        <v>0.06</v>
      </c>
      <c r="T302" s="5">
        <v>0.06</v>
      </c>
      <c r="U302" s="5">
        <v>0.06</v>
      </c>
      <c r="V302" s="5">
        <v>0.06</v>
      </c>
      <c r="W302" s="5">
        <v>0.06</v>
      </c>
      <c r="X302" s="5">
        <v>0.06</v>
      </c>
    </row>
    <row r="303" spans="1:24" ht="25.5" x14ac:dyDescent="0.25">
      <c r="A303" s="4" t="s">
        <v>15262</v>
      </c>
      <c r="B303" s="4" t="s">
        <v>36630</v>
      </c>
      <c r="C303" s="4" t="s">
        <v>1956</v>
      </c>
      <c r="D303" s="1" t="s">
        <v>1957</v>
      </c>
      <c r="E303" s="5" t="s">
        <v>216</v>
      </c>
      <c r="F303" s="5" t="s">
        <v>216</v>
      </c>
      <c r="G303" s="5" t="s">
        <v>216</v>
      </c>
      <c r="H303" s="5" t="s">
        <v>216</v>
      </c>
      <c r="I303" s="5">
        <v>0.05</v>
      </c>
      <c r="J303" s="5" t="s">
        <v>216</v>
      </c>
      <c r="K303" s="5" t="s">
        <v>216</v>
      </c>
      <c r="L303" s="5" t="s">
        <v>216</v>
      </c>
      <c r="M303" s="5" t="s">
        <v>216</v>
      </c>
      <c r="N303" s="5" t="s">
        <v>216</v>
      </c>
      <c r="O303" s="5" t="s">
        <v>216</v>
      </c>
      <c r="P303" s="5" t="s">
        <v>216</v>
      </c>
      <c r="Q303" s="5" t="s">
        <v>216</v>
      </c>
      <c r="R303" s="5">
        <v>0.06</v>
      </c>
      <c r="S303" s="5">
        <v>0.06</v>
      </c>
      <c r="T303" s="5">
        <v>0.06</v>
      </c>
      <c r="U303" s="5">
        <v>0.06</v>
      </c>
      <c r="V303" s="5">
        <v>0.06</v>
      </c>
      <c r="W303" s="5">
        <v>0.06</v>
      </c>
      <c r="X303" s="5">
        <v>0.06</v>
      </c>
    </row>
    <row r="304" spans="1:24" ht="25.5" x14ac:dyDescent="0.25">
      <c r="A304" s="4" t="s">
        <v>15263</v>
      </c>
      <c r="B304" s="4" t="s">
        <v>36630</v>
      </c>
      <c r="C304" s="4" t="s">
        <v>1959</v>
      </c>
      <c r="D304" s="1" t="s">
        <v>1960</v>
      </c>
      <c r="E304" s="5" t="s">
        <v>216</v>
      </c>
      <c r="F304" s="5" t="s">
        <v>216</v>
      </c>
      <c r="G304" s="5" t="s">
        <v>216</v>
      </c>
      <c r="H304" s="5" t="s">
        <v>216</v>
      </c>
      <c r="I304" s="5">
        <v>0.05</v>
      </c>
      <c r="J304" s="5" t="s">
        <v>216</v>
      </c>
      <c r="K304" s="5" t="s">
        <v>216</v>
      </c>
      <c r="L304" s="5" t="s">
        <v>216</v>
      </c>
      <c r="M304" s="5" t="s">
        <v>216</v>
      </c>
      <c r="N304" s="5" t="s">
        <v>216</v>
      </c>
      <c r="O304" s="5" t="s">
        <v>216</v>
      </c>
      <c r="P304" s="5" t="s">
        <v>216</v>
      </c>
      <c r="Q304" s="5" t="s">
        <v>216</v>
      </c>
      <c r="R304" s="5">
        <v>0.06</v>
      </c>
      <c r="S304" s="5">
        <v>0.06</v>
      </c>
      <c r="T304" s="5">
        <v>0.06</v>
      </c>
      <c r="U304" s="5">
        <v>0.06</v>
      </c>
      <c r="V304" s="5">
        <v>0.06</v>
      </c>
      <c r="W304" s="5">
        <v>0.06</v>
      </c>
      <c r="X304" s="5">
        <v>0.06</v>
      </c>
    </row>
    <row r="305" spans="1:24" ht="25.5" x14ac:dyDescent="0.25">
      <c r="A305" s="4" t="s">
        <v>15264</v>
      </c>
      <c r="B305" s="4" t="s">
        <v>36630</v>
      </c>
      <c r="C305" s="4" t="s">
        <v>1962</v>
      </c>
      <c r="D305" s="1" t="s">
        <v>1963</v>
      </c>
      <c r="E305" s="5" t="s">
        <v>216</v>
      </c>
      <c r="F305" s="5" t="s">
        <v>216</v>
      </c>
      <c r="G305" s="5" t="s">
        <v>216</v>
      </c>
      <c r="H305" s="5" t="s">
        <v>216</v>
      </c>
      <c r="I305" s="5">
        <v>0.05</v>
      </c>
      <c r="J305" s="5" t="s">
        <v>216</v>
      </c>
      <c r="K305" s="5" t="s">
        <v>216</v>
      </c>
      <c r="L305" s="5" t="s">
        <v>216</v>
      </c>
      <c r="M305" s="5" t="s">
        <v>216</v>
      </c>
      <c r="N305" s="5" t="s">
        <v>216</v>
      </c>
      <c r="O305" s="5" t="s">
        <v>216</v>
      </c>
      <c r="P305" s="5" t="s">
        <v>216</v>
      </c>
      <c r="Q305" s="5" t="s">
        <v>216</v>
      </c>
      <c r="R305" s="5">
        <v>0.06</v>
      </c>
      <c r="S305" s="5">
        <v>0.06</v>
      </c>
      <c r="T305" s="5">
        <v>0.06</v>
      </c>
      <c r="U305" s="5">
        <v>0.06</v>
      </c>
      <c r="V305" s="5">
        <v>0.06</v>
      </c>
      <c r="W305" s="5">
        <v>0.06</v>
      </c>
      <c r="X305" s="5">
        <v>0.06</v>
      </c>
    </row>
    <row r="306" spans="1:24" ht="25.5" x14ac:dyDescent="0.25">
      <c r="A306" s="4" t="s">
        <v>15265</v>
      </c>
      <c r="B306" s="4" t="s">
        <v>36630</v>
      </c>
      <c r="C306" s="4" t="s">
        <v>1965</v>
      </c>
      <c r="D306" s="1" t="s">
        <v>1966</v>
      </c>
      <c r="E306" s="5" t="s">
        <v>216</v>
      </c>
      <c r="F306" s="5" t="s">
        <v>216</v>
      </c>
      <c r="G306" s="5" t="s">
        <v>216</v>
      </c>
      <c r="H306" s="5" t="s">
        <v>216</v>
      </c>
      <c r="I306" s="5">
        <v>0.05</v>
      </c>
      <c r="J306" s="5" t="s">
        <v>216</v>
      </c>
      <c r="K306" s="5" t="s">
        <v>216</v>
      </c>
      <c r="L306" s="5" t="s">
        <v>216</v>
      </c>
      <c r="M306" s="5" t="s">
        <v>216</v>
      </c>
      <c r="N306" s="5" t="s">
        <v>216</v>
      </c>
      <c r="O306" s="5" t="s">
        <v>216</v>
      </c>
      <c r="P306" s="5" t="s">
        <v>216</v>
      </c>
      <c r="Q306" s="5" t="s">
        <v>216</v>
      </c>
      <c r="R306" s="5">
        <v>0.06</v>
      </c>
      <c r="S306" s="5">
        <v>0.06</v>
      </c>
      <c r="T306" s="5">
        <v>0.06</v>
      </c>
      <c r="U306" s="5">
        <v>0.06</v>
      </c>
      <c r="V306" s="5">
        <v>0.06</v>
      </c>
      <c r="W306" s="5">
        <v>0.06</v>
      </c>
      <c r="X306" s="5">
        <v>0.06</v>
      </c>
    </row>
    <row r="307" spans="1:24" ht="25.5" x14ac:dyDescent="0.25">
      <c r="A307" s="4" t="s">
        <v>15266</v>
      </c>
      <c r="B307" s="4" t="s">
        <v>36630</v>
      </c>
      <c r="C307" s="4" t="s">
        <v>1968</v>
      </c>
      <c r="D307" s="1" t="s">
        <v>9135</v>
      </c>
      <c r="E307" s="5" t="s">
        <v>216</v>
      </c>
      <c r="F307" s="5" t="s">
        <v>216</v>
      </c>
      <c r="G307" s="5" t="s">
        <v>216</v>
      </c>
      <c r="H307" s="5" t="s">
        <v>216</v>
      </c>
      <c r="I307" s="5">
        <v>0.2</v>
      </c>
      <c r="J307" s="5" t="s">
        <v>216</v>
      </c>
      <c r="K307" s="5" t="s">
        <v>216</v>
      </c>
      <c r="L307" s="5" t="s">
        <v>216</v>
      </c>
      <c r="M307" s="5" t="s">
        <v>216</v>
      </c>
      <c r="N307" s="5" t="s">
        <v>216</v>
      </c>
      <c r="O307" s="5" t="s">
        <v>216</v>
      </c>
      <c r="P307" s="5" t="s">
        <v>216</v>
      </c>
      <c r="Q307" s="5" t="s">
        <v>216</v>
      </c>
      <c r="R307" s="5">
        <v>0.23</v>
      </c>
      <c r="S307" s="5">
        <v>0.23</v>
      </c>
      <c r="T307" s="5">
        <v>0.23</v>
      </c>
      <c r="U307" s="5">
        <v>0.23</v>
      </c>
      <c r="V307" s="5">
        <v>0.23</v>
      </c>
      <c r="W307" s="5">
        <v>0.23</v>
      </c>
      <c r="X307" s="5">
        <v>0.23</v>
      </c>
    </row>
    <row r="308" spans="1:24" ht="25.5" x14ac:dyDescent="0.25">
      <c r="A308" s="4" t="s">
        <v>15267</v>
      </c>
      <c r="B308" s="4" t="s">
        <v>36630</v>
      </c>
      <c r="C308" s="4" t="s">
        <v>1971</v>
      </c>
      <c r="D308" s="1" t="s">
        <v>9137</v>
      </c>
      <c r="E308" s="5" t="s">
        <v>216</v>
      </c>
      <c r="F308" s="5" t="s">
        <v>216</v>
      </c>
      <c r="G308" s="5" t="s">
        <v>216</v>
      </c>
      <c r="H308" s="5" t="s">
        <v>216</v>
      </c>
      <c r="I308" s="5">
        <v>0.2</v>
      </c>
      <c r="J308" s="5" t="s">
        <v>216</v>
      </c>
      <c r="K308" s="5" t="s">
        <v>216</v>
      </c>
      <c r="L308" s="5" t="s">
        <v>216</v>
      </c>
      <c r="M308" s="5" t="s">
        <v>216</v>
      </c>
      <c r="N308" s="5" t="s">
        <v>216</v>
      </c>
      <c r="O308" s="5" t="s">
        <v>216</v>
      </c>
      <c r="P308" s="5" t="s">
        <v>216</v>
      </c>
      <c r="Q308" s="5" t="s">
        <v>216</v>
      </c>
      <c r="R308" s="5">
        <v>0.23</v>
      </c>
      <c r="S308" s="5">
        <v>0.23</v>
      </c>
      <c r="T308" s="5">
        <v>0.23</v>
      </c>
      <c r="U308" s="5">
        <v>0.23</v>
      </c>
      <c r="V308" s="5">
        <v>0.23</v>
      </c>
      <c r="W308" s="5">
        <v>0.23</v>
      </c>
      <c r="X308" s="5">
        <v>0.23</v>
      </c>
    </row>
    <row r="309" spans="1:24" ht="25.5" x14ac:dyDescent="0.25">
      <c r="A309" s="4" t="s">
        <v>15268</v>
      </c>
      <c r="B309" s="4" t="s">
        <v>36630</v>
      </c>
      <c r="C309" s="4" t="s">
        <v>1974</v>
      </c>
      <c r="D309" s="1" t="s">
        <v>9139</v>
      </c>
      <c r="E309" s="5" t="s">
        <v>216</v>
      </c>
      <c r="F309" s="5" t="s">
        <v>216</v>
      </c>
      <c r="G309" s="5" t="s">
        <v>216</v>
      </c>
      <c r="H309" s="5" t="s">
        <v>216</v>
      </c>
      <c r="I309" s="5">
        <v>0.05</v>
      </c>
      <c r="J309" s="5" t="s">
        <v>216</v>
      </c>
      <c r="K309" s="5" t="s">
        <v>216</v>
      </c>
      <c r="L309" s="5" t="s">
        <v>216</v>
      </c>
      <c r="M309" s="5" t="s">
        <v>216</v>
      </c>
      <c r="N309" s="5" t="s">
        <v>216</v>
      </c>
      <c r="O309" s="5" t="s">
        <v>216</v>
      </c>
      <c r="P309" s="5" t="s">
        <v>216</v>
      </c>
      <c r="Q309" s="5" t="s">
        <v>216</v>
      </c>
      <c r="R309" s="5">
        <v>0.06</v>
      </c>
      <c r="S309" s="5">
        <v>0.06</v>
      </c>
      <c r="T309" s="5">
        <v>0.06</v>
      </c>
      <c r="U309" s="5">
        <v>0.06</v>
      </c>
      <c r="V309" s="5">
        <v>0.06</v>
      </c>
      <c r="W309" s="5">
        <v>0.06</v>
      </c>
      <c r="X309" s="5">
        <v>0.06</v>
      </c>
    </row>
    <row r="310" spans="1:24" ht="25.5" x14ac:dyDescent="0.25">
      <c r="A310" s="4" t="s">
        <v>15269</v>
      </c>
      <c r="B310" s="4" t="s">
        <v>36630</v>
      </c>
      <c r="C310" s="4" t="s">
        <v>1983</v>
      </c>
      <c r="D310" s="1" t="s">
        <v>1984</v>
      </c>
      <c r="E310" s="5" t="s">
        <v>216</v>
      </c>
      <c r="F310" s="5" t="s">
        <v>216</v>
      </c>
      <c r="G310" s="5" t="s">
        <v>216</v>
      </c>
      <c r="H310" s="5" t="s">
        <v>216</v>
      </c>
      <c r="I310" s="5">
        <v>0.05</v>
      </c>
      <c r="J310" s="5" t="s">
        <v>216</v>
      </c>
      <c r="K310" s="5" t="s">
        <v>216</v>
      </c>
      <c r="L310" s="5" t="s">
        <v>216</v>
      </c>
      <c r="M310" s="5" t="s">
        <v>216</v>
      </c>
      <c r="N310" s="5" t="s">
        <v>216</v>
      </c>
      <c r="O310" s="5" t="s">
        <v>216</v>
      </c>
      <c r="P310" s="5" t="s">
        <v>216</v>
      </c>
      <c r="Q310" s="5" t="s">
        <v>216</v>
      </c>
      <c r="R310" s="5">
        <v>0.06</v>
      </c>
      <c r="S310" s="5">
        <v>0.06</v>
      </c>
      <c r="T310" s="5">
        <v>0.06</v>
      </c>
      <c r="U310" s="5">
        <v>0.06</v>
      </c>
      <c r="V310" s="5">
        <v>0.06</v>
      </c>
      <c r="W310" s="5">
        <v>0.06</v>
      </c>
      <c r="X310" s="5">
        <v>0.06</v>
      </c>
    </row>
    <row r="311" spans="1:24" ht="25.5" x14ac:dyDescent="0.25">
      <c r="A311" s="4" t="s">
        <v>15270</v>
      </c>
      <c r="B311" s="4" t="s">
        <v>36630</v>
      </c>
      <c r="C311" s="4" t="s">
        <v>1986</v>
      </c>
      <c r="D311" s="1" t="s">
        <v>1987</v>
      </c>
      <c r="E311" s="5" t="s">
        <v>216</v>
      </c>
      <c r="F311" s="5" t="s">
        <v>216</v>
      </c>
      <c r="G311" s="5" t="s">
        <v>216</v>
      </c>
      <c r="H311" s="5" t="s">
        <v>216</v>
      </c>
      <c r="I311" s="5">
        <v>0.05</v>
      </c>
      <c r="J311" s="5" t="s">
        <v>216</v>
      </c>
      <c r="K311" s="5" t="s">
        <v>216</v>
      </c>
      <c r="L311" s="5" t="s">
        <v>216</v>
      </c>
      <c r="M311" s="5" t="s">
        <v>216</v>
      </c>
      <c r="N311" s="5" t="s">
        <v>216</v>
      </c>
      <c r="O311" s="5" t="s">
        <v>216</v>
      </c>
      <c r="P311" s="5" t="s">
        <v>216</v>
      </c>
      <c r="Q311" s="5" t="s">
        <v>216</v>
      </c>
      <c r="R311" s="5">
        <v>0.06</v>
      </c>
      <c r="S311" s="5">
        <v>0.06</v>
      </c>
      <c r="T311" s="5">
        <v>0.06</v>
      </c>
      <c r="U311" s="5">
        <v>0.06</v>
      </c>
      <c r="V311" s="5">
        <v>0.06</v>
      </c>
      <c r="W311" s="5">
        <v>0.06</v>
      </c>
      <c r="X311" s="5">
        <v>0.06</v>
      </c>
    </row>
    <row r="312" spans="1:24" ht="25.5" x14ac:dyDescent="0.25">
      <c r="A312" s="4" t="s">
        <v>15271</v>
      </c>
      <c r="B312" s="4" t="s">
        <v>36630</v>
      </c>
      <c r="C312" s="4" t="s">
        <v>1989</v>
      </c>
      <c r="D312" s="1" t="s">
        <v>1990</v>
      </c>
      <c r="E312" s="5" t="s">
        <v>216</v>
      </c>
      <c r="F312" s="5" t="s">
        <v>216</v>
      </c>
      <c r="G312" s="5" t="s">
        <v>216</v>
      </c>
      <c r="H312" s="5" t="s">
        <v>216</v>
      </c>
      <c r="I312" s="5">
        <v>0.05</v>
      </c>
      <c r="J312" s="5" t="s">
        <v>216</v>
      </c>
      <c r="K312" s="5" t="s">
        <v>216</v>
      </c>
      <c r="L312" s="5" t="s">
        <v>216</v>
      </c>
      <c r="M312" s="5" t="s">
        <v>216</v>
      </c>
      <c r="N312" s="5" t="s">
        <v>216</v>
      </c>
      <c r="O312" s="5" t="s">
        <v>216</v>
      </c>
      <c r="P312" s="5" t="s">
        <v>216</v>
      </c>
      <c r="Q312" s="5" t="s">
        <v>216</v>
      </c>
      <c r="R312" s="5">
        <v>0.06</v>
      </c>
      <c r="S312" s="5">
        <v>0.06</v>
      </c>
      <c r="T312" s="5">
        <v>0.06</v>
      </c>
      <c r="U312" s="5">
        <v>0.06</v>
      </c>
      <c r="V312" s="5">
        <v>0.06</v>
      </c>
      <c r="W312" s="5">
        <v>0.23</v>
      </c>
      <c r="X312" s="5">
        <v>0.06</v>
      </c>
    </row>
    <row r="313" spans="1:24" ht="25.5" x14ac:dyDescent="0.25">
      <c r="A313" s="4" t="s">
        <v>15272</v>
      </c>
      <c r="B313" s="4" t="s">
        <v>36630</v>
      </c>
      <c r="C313" s="4" t="s">
        <v>1992</v>
      </c>
      <c r="D313" s="1" t="s">
        <v>1993</v>
      </c>
      <c r="E313" s="5" t="s">
        <v>216</v>
      </c>
      <c r="F313" s="5" t="s">
        <v>216</v>
      </c>
      <c r="G313" s="5" t="s">
        <v>216</v>
      </c>
      <c r="H313" s="5" t="s">
        <v>216</v>
      </c>
      <c r="I313" s="5">
        <v>0.05</v>
      </c>
      <c r="J313" s="5" t="s">
        <v>216</v>
      </c>
      <c r="K313" s="5" t="s">
        <v>216</v>
      </c>
      <c r="L313" s="5" t="s">
        <v>216</v>
      </c>
      <c r="M313" s="5" t="s">
        <v>216</v>
      </c>
      <c r="N313" s="5" t="s">
        <v>216</v>
      </c>
      <c r="O313" s="5" t="s">
        <v>216</v>
      </c>
      <c r="P313" s="5" t="s">
        <v>216</v>
      </c>
      <c r="Q313" s="5" t="s">
        <v>216</v>
      </c>
      <c r="R313" s="5">
        <v>0.06</v>
      </c>
      <c r="S313" s="5">
        <v>0.06</v>
      </c>
      <c r="T313" s="5">
        <v>0.06</v>
      </c>
      <c r="U313" s="5">
        <v>0.06</v>
      </c>
      <c r="V313" s="5">
        <v>0.06</v>
      </c>
      <c r="W313" s="5">
        <v>0.06</v>
      </c>
      <c r="X313" s="5">
        <v>0.06</v>
      </c>
    </row>
    <row r="314" spans="1:24" ht="25.5" x14ac:dyDescent="0.25">
      <c r="A314" s="4" t="s">
        <v>15273</v>
      </c>
      <c r="B314" s="4" t="s">
        <v>36630</v>
      </c>
      <c r="C314" s="4" t="s">
        <v>1995</v>
      </c>
      <c r="D314" s="1" t="s">
        <v>9145</v>
      </c>
      <c r="E314" s="5" t="s">
        <v>216</v>
      </c>
      <c r="F314" s="5" t="s">
        <v>216</v>
      </c>
      <c r="G314" s="5" t="s">
        <v>216</v>
      </c>
      <c r="H314" s="5" t="s">
        <v>216</v>
      </c>
      <c r="I314" s="5">
        <v>0.05</v>
      </c>
      <c r="J314" s="5" t="s">
        <v>216</v>
      </c>
      <c r="K314" s="5" t="s">
        <v>216</v>
      </c>
      <c r="L314" s="5" t="s">
        <v>216</v>
      </c>
      <c r="M314" s="5" t="s">
        <v>216</v>
      </c>
      <c r="N314" s="5" t="s">
        <v>216</v>
      </c>
      <c r="O314" s="5" t="s">
        <v>216</v>
      </c>
      <c r="P314" s="5" t="s">
        <v>216</v>
      </c>
      <c r="Q314" s="5" t="s">
        <v>216</v>
      </c>
      <c r="R314" s="5">
        <v>0.06</v>
      </c>
      <c r="S314" s="5">
        <v>0.06</v>
      </c>
      <c r="T314" s="5">
        <v>0.06</v>
      </c>
      <c r="U314" s="5">
        <v>0.06</v>
      </c>
      <c r="V314" s="5">
        <v>0.06</v>
      </c>
      <c r="W314" s="5">
        <v>0.06</v>
      </c>
      <c r="X314" s="5">
        <v>0.06</v>
      </c>
    </row>
    <row r="315" spans="1:24" ht="25.5" x14ac:dyDescent="0.25">
      <c r="A315" s="4" t="s">
        <v>15274</v>
      </c>
      <c r="B315" s="4" t="s">
        <v>36630</v>
      </c>
      <c r="C315" s="4" t="s">
        <v>9147</v>
      </c>
      <c r="D315" s="1" t="s">
        <v>9148</v>
      </c>
      <c r="E315" s="5" t="s">
        <v>216</v>
      </c>
      <c r="F315" s="5" t="s">
        <v>216</v>
      </c>
      <c r="G315" s="5" t="s">
        <v>216</v>
      </c>
      <c r="H315" s="5" t="s">
        <v>216</v>
      </c>
      <c r="I315" s="5">
        <v>0.05</v>
      </c>
      <c r="J315" s="5" t="s">
        <v>216</v>
      </c>
      <c r="K315" s="5" t="s">
        <v>216</v>
      </c>
      <c r="L315" s="5" t="s">
        <v>216</v>
      </c>
      <c r="M315" s="5" t="s">
        <v>216</v>
      </c>
      <c r="N315" s="5" t="s">
        <v>216</v>
      </c>
      <c r="O315" s="5" t="s">
        <v>216</v>
      </c>
      <c r="P315" s="5" t="s">
        <v>216</v>
      </c>
      <c r="Q315" s="5" t="s">
        <v>216</v>
      </c>
      <c r="R315" s="5">
        <v>0.06</v>
      </c>
      <c r="S315" s="5">
        <v>0.06</v>
      </c>
      <c r="T315" s="5">
        <v>0.06</v>
      </c>
      <c r="U315" s="5">
        <v>0.06</v>
      </c>
      <c r="V315" s="5">
        <v>0.06</v>
      </c>
      <c r="W315" s="5">
        <v>0.06</v>
      </c>
      <c r="X315" s="5">
        <v>0.06</v>
      </c>
    </row>
    <row r="316" spans="1:24" ht="25.5" x14ac:dyDescent="0.25">
      <c r="A316" s="4" t="s">
        <v>15275</v>
      </c>
      <c r="B316" s="4" t="s">
        <v>36630</v>
      </c>
      <c r="C316" s="4" t="s">
        <v>1998</v>
      </c>
      <c r="D316" s="1" t="s">
        <v>1999</v>
      </c>
      <c r="E316" s="5" t="s">
        <v>216</v>
      </c>
      <c r="F316" s="5" t="s">
        <v>216</v>
      </c>
      <c r="G316" s="5" t="s">
        <v>216</v>
      </c>
      <c r="H316" s="5" t="s">
        <v>216</v>
      </c>
      <c r="I316" s="5">
        <v>0.05</v>
      </c>
      <c r="J316" s="5" t="s">
        <v>216</v>
      </c>
      <c r="K316" s="5" t="s">
        <v>216</v>
      </c>
      <c r="L316" s="5" t="s">
        <v>216</v>
      </c>
      <c r="M316" s="5" t="s">
        <v>216</v>
      </c>
      <c r="N316" s="5" t="s">
        <v>216</v>
      </c>
      <c r="O316" s="5" t="s">
        <v>216</v>
      </c>
      <c r="P316" s="5" t="s">
        <v>216</v>
      </c>
      <c r="Q316" s="5" t="s">
        <v>216</v>
      </c>
      <c r="R316" s="5">
        <v>0.06</v>
      </c>
      <c r="S316" s="5">
        <v>0.06</v>
      </c>
      <c r="T316" s="5">
        <v>0.06</v>
      </c>
      <c r="U316" s="5">
        <v>0.06</v>
      </c>
      <c r="V316" s="5">
        <v>0.06</v>
      </c>
      <c r="W316" s="5">
        <v>0.06</v>
      </c>
      <c r="X316" s="5">
        <v>0.06</v>
      </c>
    </row>
    <row r="317" spans="1:24" ht="25.5" x14ac:dyDescent="0.25">
      <c r="A317" s="4" t="s">
        <v>15276</v>
      </c>
      <c r="B317" s="4" t="s">
        <v>36630</v>
      </c>
      <c r="C317" s="4" t="s">
        <v>2001</v>
      </c>
      <c r="D317" s="1" t="s">
        <v>2002</v>
      </c>
      <c r="E317" s="5" t="s">
        <v>216</v>
      </c>
      <c r="F317" s="5" t="s">
        <v>216</v>
      </c>
      <c r="G317" s="5" t="s">
        <v>216</v>
      </c>
      <c r="H317" s="5" t="s">
        <v>216</v>
      </c>
      <c r="I317" s="5">
        <v>0.05</v>
      </c>
      <c r="J317" s="5" t="s">
        <v>216</v>
      </c>
      <c r="K317" s="5" t="s">
        <v>216</v>
      </c>
      <c r="L317" s="5" t="s">
        <v>216</v>
      </c>
      <c r="M317" s="5" t="s">
        <v>216</v>
      </c>
      <c r="N317" s="5" t="s">
        <v>216</v>
      </c>
      <c r="O317" s="5" t="s">
        <v>216</v>
      </c>
      <c r="P317" s="5" t="s">
        <v>216</v>
      </c>
      <c r="Q317" s="5" t="s">
        <v>216</v>
      </c>
      <c r="R317" s="5">
        <v>0.06</v>
      </c>
      <c r="S317" s="5">
        <v>0.06</v>
      </c>
      <c r="T317" s="5">
        <v>0.06</v>
      </c>
      <c r="U317" s="5">
        <v>0.06</v>
      </c>
      <c r="V317" s="5">
        <v>0.06</v>
      </c>
      <c r="W317" s="5">
        <v>0.06</v>
      </c>
      <c r="X317" s="5">
        <v>0.06</v>
      </c>
    </row>
    <row r="318" spans="1:24" ht="25.5" x14ac:dyDescent="0.25">
      <c r="A318" s="4" t="s">
        <v>15277</v>
      </c>
      <c r="B318" s="4" t="s">
        <v>36630</v>
      </c>
      <c r="C318" s="4" t="s">
        <v>2004</v>
      </c>
      <c r="D318" s="1" t="s">
        <v>2005</v>
      </c>
      <c r="E318" s="5" t="s">
        <v>216</v>
      </c>
      <c r="F318" s="5" t="s">
        <v>216</v>
      </c>
      <c r="G318" s="5" t="s">
        <v>216</v>
      </c>
      <c r="H318" s="5" t="s">
        <v>216</v>
      </c>
      <c r="I318" s="5">
        <v>0.05</v>
      </c>
      <c r="J318" s="5" t="s">
        <v>216</v>
      </c>
      <c r="K318" s="5" t="s">
        <v>216</v>
      </c>
      <c r="L318" s="5" t="s">
        <v>216</v>
      </c>
      <c r="M318" s="5" t="s">
        <v>216</v>
      </c>
      <c r="N318" s="5" t="s">
        <v>216</v>
      </c>
      <c r="O318" s="5" t="s">
        <v>216</v>
      </c>
      <c r="P318" s="5" t="s">
        <v>216</v>
      </c>
      <c r="Q318" s="5" t="s">
        <v>216</v>
      </c>
      <c r="R318" s="5">
        <v>0.06</v>
      </c>
      <c r="S318" s="5">
        <v>0.06</v>
      </c>
      <c r="T318" s="5">
        <v>0.06</v>
      </c>
      <c r="U318" s="5">
        <v>0.06</v>
      </c>
      <c r="V318" s="5">
        <v>0.06</v>
      </c>
      <c r="W318" s="5">
        <v>0.06</v>
      </c>
      <c r="X318" s="5">
        <v>0.06</v>
      </c>
    </row>
    <row r="319" spans="1:24" ht="25.5" x14ac:dyDescent="0.25">
      <c r="A319" s="4" t="s">
        <v>15278</v>
      </c>
      <c r="B319" s="4" t="s">
        <v>36630</v>
      </c>
      <c r="C319" s="4" t="s">
        <v>2007</v>
      </c>
      <c r="D319" s="1" t="s">
        <v>2008</v>
      </c>
      <c r="E319" s="5" t="s">
        <v>216</v>
      </c>
      <c r="F319" s="5" t="s">
        <v>216</v>
      </c>
      <c r="G319" s="5" t="s">
        <v>216</v>
      </c>
      <c r="H319" s="5" t="s">
        <v>216</v>
      </c>
      <c r="I319" s="5">
        <v>0.05</v>
      </c>
      <c r="J319" s="5" t="s">
        <v>216</v>
      </c>
      <c r="K319" s="5" t="s">
        <v>216</v>
      </c>
      <c r="L319" s="5" t="s">
        <v>216</v>
      </c>
      <c r="M319" s="5" t="s">
        <v>216</v>
      </c>
      <c r="N319" s="5" t="s">
        <v>216</v>
      </c>
      <c r="O319" s="5" t="s">
        <v>216</v>
      </c>
      <c r="P319" s="5" t="s">
        <v>216</v>
      </c>
      <c r="Q319" s="5" t="s">
        <v>216</v>
      </c>
      <c r="R319" s="5">
        <v>0.06</v>
      </c>
      <c r="S319" s="5">
        <v>0.06</v>
      </c>
      <c r="T319" s="5">
        <v>0.06</v>
      </c>
      <c r="U319" s="5">
        <v>0.06</v>
      </c>
      <c r="V319" s="5">
        <v>0.06</v>
      </c>
      <c r="W319" s="5">
        <v>0.06</v>
      </c>
      <c r="X319" s="5">
        <v>0.06</v>
      </c>
    </row>
    <row r="320" spans="1:24" ht="25.5" x14ac:dyDescent="0.25">
      <c r="A320" s="4" t="s">
        <v>15279</v>
      </c>
      <c r="B320" s="4" t="s">
        <v>36630</v>
      </c>
      <c r="C320" s="4" t="s">
        <v>2010</v>
      </c>
      <c r="D320" s="1" t="s">
        <v>2011</v>
      </c>
      <c r="E320" s="5" t="s">
        <v>216</v>
      </c>
      <c r="F320" s="5" t="s">
        <v>216</v>
      </c>
      <c r="G320" s="5" t="s">
        <v>216</v>
      </c>
      <c r="H320" s="5" t="s">
        <v>216</v>
      </c>
      <c r="I320" s="5">
        <v>0.05</v>
      </c>
      <c r="J320" s="5" t="s">
        <v>216</v>
      </c>
      <c r="K320" s="5" t="s">
        <v>216</v>
      </c>
      <c r="L320" s="5" t="s">
        <v>216</v>
      </c>
      <c r="M320" s="5" t="s">
        <v>216</v>
      </c>
      <c r="N320" s="5" t="s">
        <v>216</v>
      </c>
      <c r="O320" s="5" t="s">
        <v>216</v>
      </c>
      <c r="P320" s="5" t="s">
        <v>216</v>
      </c>
      <c r="Q320" s="5" t="s">
        <v>216</v>
      </c>
      <c r="R320" s="5">
        <v>0.06</v>
      </c>
      <c r="S320" s="5">
        <v>0.06</v>
      </c>
      <c r="T320" s="5">
        <v>0.06</v>
      </c>
      <c r="U320" s="5">
        <v>0.06</v>
      </c>
      <c r="V320" s="5">
        <v>0.06</v>
      </c>
      <c r="W320" s="5">
        <v>0.06</v>
      </c>
      <c r="X320" s="5">
        <v>0.06</v>
      </c>
    </row>
    <row r="321" spans="1:24" x14ac:dyDescent="0.25">
      <c r="A321" s="4" t="s">
        <v>15280</v>
      </c>
      <c r="B321" s="4" t="s">
        <v>36630</v>
      </c>
      <c r="C321" s="4" t="s">
        <v>2013</v>
      </c>
      <c r="D321" s="1" t="s">
        <v>2014</v>
      </c>
      <c r="E321" s="5" t="s">
        <v>216</v>
      </c>
      <c r="F321" s="5" t="s">
        <v>216</v>
      </c>
      <c r="G321" s="5" t="s">
        <v>216</v>
      </c>
      <c r="H321" s="5" t="s">
        <v>216</v>
      </c>
      <c r="I321" s="5">
        <v>0.05</v>
      </c>
      <c r="J321" s="5" t="s">
        <v>216</v>
      </c>
      <c r="K321" s="5" t="s">
        <v>216</v>
      </c>
      <c r="L321" s="5" t="s">
        <v>216</v>
      </c>
      <c r="M321" s="5" t="s">
        <v>216</v>
      </c>
      <c r="N321" s="5" t="s">
        <v>216</v>
      </c>
      <c r="O321" s="5" t="s">
        <v>216</v>
      </c>
      <c r="P321" s="5" t="s">
        <v>216</v>
      </c>
      <c r="Q321" s="5" t="s">
        <v>216</v>
      </c>
      <c r="R321" s="5">
        <v>0.06</v>
      </c>
      <c r="S321" s="5">
        <v>0.06</v>
      </c>
      <c r="T321" s="5">
        <v>0.06</v>
      </c>
      <c r="U321" s="5">
        <v>0.06</v>
      </c>
      <c r="V321" s="5">
        <v>0.06</v>
      </c>
      <c r="W321" s="5">
        <v>0.06</v>
      </c>
      <c r="X321" s="5">
        <v>0.06</v>
      </c>
    </row>
    <row r="322" spans="1:24" ht="25.5" x14ac:dyDescent="0.25">
      <c r="A322" s="4" t="s">
        <v>15281</v>
      </c>
      <c r="B322" s="4" t="s">
        <v>36630</v>
      </c>
      <c r="C322" s="4" t="s">
        <v>2016</v>
      </c>
      <c r="D322" s="1" t="s">
        <v>2017</v>
      </c>
      <c r="E322" s="5" t="s">
        <v>216</v>
      </c>
      <c r="F322" s="5" t="s">
        <v>216</v>
      </c>
      <c r="G322" s="5" t="s">
        <v>216</v>
      </c>
      <c r="H322" s="5" t="s">
        <v>216</v>
      </c>
      <c r="I322" s="5">
        <v>0.12</v>
      </c>
      <c r="J322" s="5" t="s">
        <v>216</v>
      </c>
      <c r="K322" s="5" t="s">
        <v>216</v>
      </c>
      <c r="L322" s="5" t="s">
        <v>216</v>
      </c>
      <c r="M322" s="5" t="s">
        <v>216</v>
      </c>
      <c r="N322" s="5" t="s">
        <v>216</v>
      </c>
      <c r="O322" s="5" t="s">
        <v>216</v>
      </c>
      <c r="P322" s="5" t="s">
        <v>216</v>
      </c>
      <c r="Q322" s="5" t="s">
        <v>216</v>
      </c>
      <c r="R322" s="5">
        <v>0.06</v>
      </c>
      <c r="S322" s="5">
        <v>0.06</v>
      </c>
      <c r="T322" s="5">
        <v>0.06</v>
      </c>
      <c r="U322" s="5">
        <v>0.06</v>
      </c>
      <c r="V322" s="5">
        <v>0.06</v>
      </c>
      <c r="W322" s="5">
        <v>0.06</v>
      </c>
      <c r="X322" s="5">
        <v>0.06</v>
      </c>
    </row>
    <row r="323" spans="1:24" x14ac:dyDescent="0.25">
      <c r="A323" s="4" t="s">
        <v>15282</v>
      </c>
      <c r="B323" s="4" t="s">
        <v>36630</v>
      </c>
      <c r="C323" s="4" t="s">
        <v>2019</v>
      </c>
      <c r="D323" s="1" t="s">
        <v>2020</v>
      </c>
      <c r="E323" s="5" t="s">
        <v>216</v>
      </c>
      <c r="F323" s="5" t="s">
        <v>216</v>
      </c>
      <c r="G323" s="5" t="s">
        <v>216</v>
      </c>
      <c r="H323" s="5" t="s">
        <v>216</v>
      </c>
      <c r="I323" s="5">
        <v>0.05</v>
      </c>
      <c r="J323" s="5" t="s">
        <v>216</v>
      </c>
      <c r="K323" s="5" t="s">
        <v>216</v>
      </c>
      <c r="L323" s="5" t="s">
        <v>216</v>
      </c>
      <c r="M323" s="5" t="s">
        <v>216</v>
      </c>
      <c r="N323" s="5" t="s">
        <v>216</v>
      </c>
      <c r="O323" s="5" t="s">
        <v>216</v>
      </c>
      <c r="P323" s="5" t="s">
        <v>216</v>
      </c>
      <c r="Q323" s="5" t="s">
        <v>216</v>
      </c>
      <c r="R323" s="5">
        <v>0.06</v>
      </c>
      <c r="S323" s="5">
        <v>0.06</v>
      </c>
      <c r="T323" s="5">
        <v>0.06</v>
      </c>
      <c r="U323" s="5">
        <v>0.06</v>
      </c>
      <c r="V323" s="5">
        <v>0.06</v>
      </c>
      <c r="W323" s="5">
        <v>0.06</v>
      </c>
      <c r="X323" s="5">
        <v>0.06</v>
      </c>
    </row>
    <row r="324" spans="1:24" ht="25.5" x14ac:dyDescent="0.25">
      <c r="A324" s="4" t="s">
        <v>15283</v>
      </c>
      <c r="B324" s="4" t="s">
        <v>36630</v>
      </c>
      <c r="C324" s="4" t="s">
        <v>2022</v>
      </c>
      <c r="D324" s="1" t="s">
        <v>2023</v>
      </c>
      <c r="E324" s="5" t="s">
        <v>216</v>
      </c>
      <c r="F324" s="5" t="s">
        <v>216</v>
      </c>
      <c r="G324" s="5" t="s">
        <v>216</v>
      </c>
      <c r="H324" s="5" t="s">
        <v>216</v>
      </c>
      <c r="I324" s="5">
        <v>0.12</v>
      </c>
      <c r="J324" s="5" t="s">
        <v>216</v>
      </c>
      <c r="K324" s="5" t="s">
        <v>216</v>
      </c>
      <c r="L324" s="5" t="s">
        <v>216</v>
      </c>
      <c r="M324" s="5" t="s">
        <v>216</v>
      </c>
      <c r="N324" s="5" t="s">
        <v>216</v>
      </c>
      <c r="O324" s="5" t="s">
        <v>216</v>
      </c>
      <c r="P324" s="5" t="s">
        <v>216</v>
      </c>
      <c r="Q324" s="5" t="s">
        <v>216</v>
      </c>
      <c r="R324" s="5">
        <v>0.23</v>
      </c>
      <c r="S324" s="5">
        <v>0.23</v>
      </c>
      <c r="T324" s="5">
        <v>0.23</v>
      </c>
      <c r="U324" s="5">
        <v>0.23</v>
      </c>
      <c r="V324" s="5">
        <v>0.23</v>
      </c>
      <c r="W324" s="5">
        <v>0.23</v>
      </c>
      <c r="X324" s="5">
        <v>0.13</v>
      </c>
    </row>
    <row r="325" spans="1:24" ht="25.5" x14ac:dyDescent="0.25">
      <c r="A325" s="4" t="s">
        <v>15284</v>
      </c>
      <c r="B325" s="4" t="s">
        <v>36630</v>
      </c>
      <c r="C325" s="4" t="s">
        <v>2025</v>
      </c>
      <c r="D325" s="1" t="s">
        <v>2026</v>
      </c>
      <c r="E325" s="5" t="s">
        <v>216</v>
      </c>
      <c r="F325" s="5" t="s">
        <v>216</v>
      </c>
      <c r="G325" s="5" t="s">
        <v>216</v>
      </c>
      <c r="H325" s="5" t="s">
        <v>216</v>
      </c>
      <c r="I325" s="5">
        <v>0.05</v>
      </c>
      <c r="J325" s="5" t="s">
        <v>216</v>
      </c>
      <c r="K325" s="5" t="s">
        <v>216</v>
      </c>
      <c r="L325" s="5" t="s">
        <v>216</v>
      </c>
      <c r="M325" s="5" t="s">
        <v>216</v>
      </c>
      <c r="N325" s="5" t="s">
        <v>216</v>
      </c>
      <c r="O325" s="5" t="s">
        <v>216</v>
      </c>
      <c r="P325" s="5" t="s">
        <v>216</v>
      </c>
      <c r="Q325" s="5" t="s">
        <v>216</v>
      </c>
      <c r="R325" s="5">
        <v>0.06</v>
      </c>
      <c r="S325" s="5">
        <v>0.06</v>
      </c>
      <c r="T325" s="5">
        <v>0.06</v>
      </c>
      <c r="U325" s="5">
        <v>0.06</v>
      </c>
      <c r="V325" s="5">
        <v>0.06</v>
      </c>
      <c r="W325" s="5">
        <v>0.06</v>
      </c>
      <c r="X325" s="5">
        <v>0.06</v>
      </c>
    </row>
    <row r="326" spans="1:24" ht="25.5" x14ac:dyDescent="0.25">
      <c r="A326" s="4" t="s">
        <v>15285</v>
      </c>
      <c r="B326" s="4" t="s">
        <v>36630</v>
      </c>
      <c r="C326" s="4" t="s">
        <v>2028</v>
      </c>
      <c r="D326" s="1" t="s">
        <v>2029</v>
      </c>
      <c r="E326" s="5" t="s">
        <v>216</v>
      </c>
      <c r="F326" s="5" t="s">
        <v>216</v>
      </c>
      <c r="G326" s="5" t="s">
        <v>216</v>
      </c>
      <c r="H326" s="5" t="s">
        <v>216</v>
      </c>
      <c r="I326" s="5">
        <v>0.12</v>
      </c>
      <c r="J326" s="5" t="s">
        <v>216</v>
      </c>
      <c r="K326" s="5" t="s">
        <v>216</v>
      </c>
      <c r="L326" s="5" t="s">
        <v>216</v>
      </c>
      <c r="M326" s="5" t="s">
        <v>216</v>
      </c>
      <c r="N326" s="5" t="s">
        <v>216</v>
      </c>
      <c r="O326" s="5" t="s">
        <v>216</v>
      </c>
      <c r="P326" s="5" t="s">
        <v>216</v>
      </c>
      <c r="Q326" s="5" t="s">
        <v>216</v>
      </c>
      <c r="R326" s="5">
        <v>0.06</v>
      </c>
      <c r="S326" s="5">
        <v>0.06</v>
      </c>
      <c r="T326" s="5">
        <v>0.06</v>
      </c>
      <c r="U326" s="5">
        <v>0.06</v>
      </c>
      <c r="V326" s="5">
        <v>0.06</v>
      </c>
      <c r="W326" s="5">
        <v>0.06</v>
      </c>
      <c r="X326" s="5">
        <v>0.06</v>
      </c>
    </row>
    <row r="327" spans="1:24" ht="25.5" x14ac:dyDescent="0.25">
      <c r="A327" s="4" t="s">
        <v>15286</v>
      </c>
      <c r="B327" s="4" t="s">
        <v>36630</v>
      </c>
      <c r="C327" s="4" t="s">
        <v>2031</v>
      </c>
      <c r="D327" s="1" t="s">
        <v>2032</v>
      </c>
      <c r="E327" s="5" t="s">
        <v>216</v>
      </c>
      <c r="F327" s="5" t="s">
        <v>216</v>
      </c>
      <c r="G327" s="5" t="s">
        <v>216</v>
      </c>
      <c r="H327" s="5" t="s">
        <v>216</v>
      </c>
      <c r="I327" s="5">
        <v>0.12</v>
      </c>
      <c r="J327" s="5" t="s">
        <v>216</v>
      </c>
      <c r="K327" s="5" t="s">
        <v>216</v>
      </c>
      <c r="L327" s="5" t="s">
        <v>216</v>
      </c>
      <c r="M327" s="5" t="s">
        <v>216</v>
      </c>
      <c r="N327" s="5" t="s">
        <v>216</v>
      </c>
      <c r="O327" s="5" t="s">
        <v>216</v>
      </c>
      <c r="P327" s="5" t="s">
        <v>216</v>
      </c>
      <c r="Q327" s="5" t="s">
        <v>216</v>
      </c>
      <c r="R327" s="5">
        <v>0.06</v>
      </c>
      <c r="S327" s="5">
        <v>0.06</v>
      </c>
      <c r="T327" s="5">
        <v>0.06</v>
      </c>
      <c r="U327" s="5">
        <v>0.06</v>
      </c>
      <c r="V327" s="5">
        <v>0.06</v>
      </c>
      <c r="W327" s="5">
        <v>0.06</v>
      </c>
      <c r="X327" s="5">
        <v>0.06</v>
      </c>
    </row>
    <row r="328" spans="1:24" ht="25.5" x14ac:dyDescent="0.25">
      <c r="A328" s="4" t="s">
        <v>15287</v>
      </c>
      <c r="B328" s="4" t="s">
        <v>36630</v>
      </c>
      <c r="C328" s="4" t="s">
        <v>2034</v>
      </c>
      <c r="D328" s="1" t="s">
        <v>2035</v>
      </c>
      <c r="E328" s="5" t="s">
        <v>216</v>
      </c>
      <c r="F328" s="5" t="s">
        <v>216</v>
      </c>
      <c r="G328" s="5" t="s">
        <v>216</v>
      </c>
      <c r="H328" s="5" t="s">
        <v>216</v>
      </c>
      <c r="I328" s="5">
        <v>0.12</v>
      </c>
      <c r="J328" s="5" t="s">
        <v>216</v>
      </c>
      <c r="K328" s="5" t="s">
        <v>216</v>
      </c>
      <c r="L328" s="5" t="s">
        <v>216</v>
      </c>
      <c r="M328" s="5" t="s">
        <v>216</v>
      </c>
      <c r="N328" s="5" t="s">
        <v>216</v>
      </c>
      <c r="O328" s="5" t="s">
        <v>216</v>
      </c>
      <c r="P328" s="5" t="s">
        <v>216</v>
      </c>
      <c r="Q328" s="5" t="s">
        <v>216</v>
      </c>
      <c r="R328" s="5">
        <v>0.06</v>
      </c>
      <c r="S328" s="5">
        <v>0.06</v>
      </c>
      <c r="T328" s="5">
        <v>0.06</v>
      </c>
      <c r="U328" s="5">
        <v>0.06</v>
      </c>
      <c r="V328" s="5">
        <v>0.06</v>
      </c>
      <c r="W328" s="5">
        <v>0.06</v>
      </c>
      <c r="X328" s="5">
        <v>0.06</v>
      </c>
    </row>
    <row r="329" spans="1:24" ht="25.5" x14ac:dyDescent="0.25">
      <c r="A329" s="4" t="s">
        <v>15288</v>
      </c>
      <c r="B329" s="4" t="s">
        <v>36630</v>
      </c>
      <c r="C329" s="4" t="s">
        <v>2037</v>
      </c>
      <c r="D329" s="1" t="s">
        <v>2038</v>
      </c>
      <c r="E329" s="5" t="s">
        <v>216</v>
      </c>
      <c r="F329" s="5" t="s">
        <v>216</v>
      </c>
      <c r="G329" s="5" t="s">
        <v>216</v>
      </c>
      <c r="H329" s="5" t="s">
        <v>216</v>
      </c>
      <c r="I329" s="5">
        <v>0.12</v>
      </c>
      <c r="J329" s="5" t="s">
        <v>216</v>
      </c>
      <c r="K329" s="5" t="s">
        <v>216</v>
      </c>
      <c r="L329" s="5" t="s">
        <v>216</v>
      </c>
      <c r="M329" s="5" t="s">
        <v>216</v>
      </c>
      <c r="N329" s="5" t="s">
        <v>216</v>
      </c>
      <c r="O329" s="5" t="s">
        <v>216</v>
      </c>
      <c r="P329" s="5" t="s">
        <v>216</v>
      </c>
      <c r="Q329" s="5" t="s">
        <v>216</v>
      </c>
      <c r="R329" s="5">
        <v>0.06</v>
      </c>
      <c r="S329" s="5">
        <v>0.06</v>
      </c>
      <c r="T329" s="5">
        <v>0.06</v>
      </c>
      <c r="U329" s="5">
        <v>0.06</v>
      </c>
      <c r="V329" s="5">
        <v>0.06</v>
      </c>
      <c r="W329" s="5">
        <v>0.06</v>
      </c>
      <c r="X329" s="5">
        <v>0.06</v>
      </c>
    </row>
    <row r="330" spans="1:24" ht="25.5" x14ac:dyDescent="0.25">
      <c r="A330" s="4" t="s">
        <v>15289</v>
      </c>
      <c r="B330" s="4" t="s">
        <v>36630</v>
      </c>
      <c r="C330" s="4" t="s">
        <v>2040</v>
      </c>
      <c r="D330" s="1" t="s">
        <v>2041</v>
      </c>
      <c r="E330" s="5" t="s">
        <v>216</v>
      </c>
      <c r="F330" s="5" t="s">
        <v>216</v>
      </c>
      <c r="G330" s="5" t="s">
        <v>216</v>
      </c>
      <c r="H330" s="5" t="s">
        <v>216</v>
      </c>
      <c r="I330" s="5">
        <v>0.12</v>
      </c>
      <c r="J330" s="5" t="s">
        <v>216</v>
      </c>
      <c r="K330" s="5" t="s">
        <v>216</v>
      </c>
      <c r="L330" s="5" t="s">
        <v>216</v>
      </c>
      <c r="M330" s="5" t="s">
        <v>216</v>
      </c>
      <c r="N330" s="5" t="s">
        <v>216</v>
      </c>
      <c r="O330" s="5" t="s">
        <v>216</v>
      </c>
      <c r="P330" s="5" t="s">
        <v>216</v>
      </c>
      <c r="Q330" s="5" t="s">
        <v>216</v>
      </c>
      <c r="R330" s="5">
        <v>0.06</v>
      </c>
      <c r="S330" s="5">
        <v>0.06</v>
      </c>
      <c r="T330" s="5">
        <v>0.06</v>
      </c>
      <c r="U330" s="5">
        <v>0.06</v>
      </c>
      <c r="V330" s="5">
        <v>0.06</v>
      </c>
      <c r="W330" s="5">
        <v>0.06</v>
      </c>
      <c r="X330" s="5">
        <v>0.06</v>
      </c>
    </row>
    <row r="331" spans="1:24" ht="25.5" x14ac:dyDescent="0.25">
      <c r="A331" s="4" t="s">
        <v>15290</v>
      </c>
      <c r="B331" s="4" t="s">
        <v>36630</v>
      </c>
      <c r="C331" s="4" t="s">
        <v>2043</v>
      </c>
      <c r="D331" s="1" t="s">
        <v>2044</v>
      </c>
      <c r="E331" s="5" t="s">
        <v>216</v>
      </c>
      <c r="F331" s="5" t="s">
        <v>216</v>
      </c>
      <c r="G331" s="5" t="s">
        <v>216</v>
      </c>
      <c r="H331" s="5" t="s">
        <v>216</v>
      </c>
      <c r="I331" s="5">
        <v>0.12</v>
      </c>
      <c r="J331" s="5" t="s">
        <v>216</v>
      </c>
      <c r="K331" s="5" t="s">
        <v>216</v>
      </c>
      <c r="L331" s="5" t="s">
        <v>216</v>
      </c>
      <c r="M331" s="5" t="s">
        <v>216</v>
      </c>
      <c r="N331" s="5" t="s">
        <v>216</v>
      </c>
      <c r="O331" s="5" t="s">
        <v>216</v>
      </c>
      <c r="P331" s="5" t="s">
        <v>216</v>
      </c>
      <c r="Q331" s="5" t="s">
        <v>216</v>
      </c>
      <c r="R331" s="5">
        <v>0.06</v>
      </c>
      <c r="S331" s="5">
        <v>0.06</v>
      </c>
      <c r="T331" s="5">
        <v>0.06</v>
      </c>
      <c r="U331" s="5">
        <v>0.06</v>
      </c>
      <c r="V331" s="5">
        <v>0.06</v>
      </c>
      <c r="W331" s="5">
        <v>0.06</v>
      </c>
      <c r="X331" s="5">
        <v>0.06</v>
      </c>
    </row>
    <row r="332" spans="1:24" ht="25.5" x14ac:dyDescent="0.25">
      <c r="A332" s="4" t="s">
        <v>15291</v>
      </c>
      <c r="B332" s="4" t="s">
        <v>36630</v>
      </c>
      <c r="C332" s="4" t="s">
        <v>2046</v>
      </c>
      <c r="D332" s="1" t="s">
        <v>2047</v>
      </c>
      <c r="E332" s="5" t="s">
        <v>216</v>
      </c>
      <c r="F332" s="5" t="s">
        <v>216</v>
      </c>
      <c r="G332" s="5" t="s">
        <v>216</v>
      </c>
      <c r="H332" s="5" t="s">
        <v>216</v>
      </c>
      <c r="I332" s="5">
        <v>0.12</v>
      </c>
      <c r="J332" s="5" t="s">
        <v>216</v>
      </c>
      <c r="K332" s="5" t="s">
        <v>216</v>
      </c>
      <c r="L332" s="5" t="s">
        <v>216</v>
      </c>
      <c r="M332" s="5" t="s">
        <v>216</v>
      </c>
      <c r="N332" s="5" t="s">
        <v>216</v>
      </c>
      <c r="O332" s="5" t="s">
        <v>216</v>
      </c>
      <c r="P332" s="5" t="s">
        <v>216</v>
      </c>
      <c r="Q332" s="5" t="s">
        <v>216</v>
      </c>
      <c r="R332" s="5">
        <v>0.06</v>
      </c>
      <c r="S332" s="5">
        <v>0.06</v>
      </c>
      <c r="T332" s="5">
        <v>0.06</v>
      </c>
      <c r="U332" s="5">
        <v>0.06</v>
      </c>
      <c r="V332" s="5">
        <v>0.06</v>
      </c>
      <c r="W332" s="5">
        <v>0.06</v>
      </c>
      <c r="X332" s="5">
        <v>0.06</v>
      </c>
    </row>
    <row r="333" spans="1:24" x14ac:dyDescent="0.25">
      <c r="A333" s="4" t="s">
        <v>15292</v>
      </c>
      <c r="B333" s="4" t="s">
        <v>36630</v>
      </c>
      <c r="C333" s="4" t="s">
        <v>2049</v>
      </c>
      <c r="D333" s="1" t="s">
        <v>9167</v>
      </c>
      <c r="E333" s="5" t="s">
        <v>216</v>
      </c>
      <c r="F333" s="5" t="s">
        <v>216</v>
      </c>
      <c r="G333" s="5" t="s">
        <v>216</v>
      </c>
      <c r="H333" s="5" t="s">
        <v>216</v>
      </c>
      <c r="I333" s="5">
        <v>0.12</v>
      </c>
      <c r="J333" s="5" t="s">
        <v>216</v>
      </c>
      <c r="K333" s="5" t="s">
        <v>216</v>
      </c>
      <c r="L333" s="5" t="s">
        <v>216</v>
      </c>
      <c r="M333" s="5" t="s">
        <v>216</v>
      </c>
      <c r="N333" s="5" t="s">
        <v>216</v>
      </c>
      <c r="O333" s="5" t="s">
        <v>216</v>
      </c>
      <c r="P333" s="5" t="s">
        <v>216</v>
      </c>
      <c r="Q333" s="5" t="s">
        <v>216</v>
      </c>
      <c r="R333" s="5">
        <v>0.06</v>
      </c>
      <c r="S333" s="5">
        <v>0.06</v>
      </c>
      <c r="T333" s="5">
        <v>0.06</v>
      </c>
      <c r="U333" s="5">
        <v>0.06</v>
      </c>
      <c r="V333" s="5">
        <v>0.06</v>
      </c>
      <c r="W333" s="5">
        <v>0.23</v>
      </c>
      <c r="X333" s="5">
        <v>0.06</v>
      </c>
    </row>
    <row r="334" spans="1:24" ht="25.5" x14ac:dyDescent="0.25">
      <c r="A334" s="4" t="s">
        <v>15293</v>
      </c>
      <c r="B334" s="4" t="s">
        <v>36630</v>
      </c>
      <c r="C334" s="4" t="s">
        <v>9169</v>
      </c>
      <c r="D334" s="1" t="s">
        <v>9170</v>
      </c>
      <c r="E334" s="5" t="s">
        <v>216</v>
      </c>
      <c r="F334" s="5" t="s">
        <v>216</v>
      </c>
      <c r="G334" s="5" t="s">
        <v>216</v>
      </c>
      <c r="H334" s="5" t="s">
        <v>216</v>
      </c>
      <c r="I334" s="5">
        <v>0.12</v>
      </c>
      <c r="J334" s="5" t="s">
        <v>216</v>
      </c>
      <c r="K334" s="5" t="s">
        <v>216</v>
      </c>
      <c r="L334" s="5" t="s">
        <v>216</v>
      </c>
      <c r="M334" s="5" t="s">
        <v>216</v>
      </c>
      <c r="N334" s="5" t="s">
        <v>216</v>
      </c>
      <c r="O334" s="5" t="s">
        <v>216</v>
      </c>
      <c r="P334" s="5" t="s">
        <v>216</v>
      </c>
      <c r="Q334" s="5" t="s">
        <v>216</v>
      </c>
      <c r="R334" s="5">
        <v>0.23</v>
      </c>
      <c r="S334" s="5">
        <v>0.23</v>
      </c>
      <c r="T334" s="5">
        <v>0.23</v>
      </c>
      <c r="U334" s="5">
        <v>0.23</v>
      </c>
      <c r="V334" s="5">
        <v>0.23</v>
      </c>
      <c r="W334" s="5">
        <v>0.23</v>
      </c>
      <c r="X334" s="5">
        <v>0.23</v>
      </c>
    </row>
    <row r="335" spans="1:24" ht="25.5" x14ac:dyDescent="0.25">
      <c r="A335" s="4" t="s">
        <v>15294</v>
      </c>
      <c r="B335" s="4" t="s">
        <v>36630</v>
      </c>
      <c r="C335" s="4" t="s">
        <v>2052</v>
      </c>
      <c r="D335" s="1" t="s">
        <v>2053</v>
      </c>
      <c r="E335" s="5" t="s">
        <v>216</v>
      </c>
      <c r="F335" s="5" t="s">
        <v>216</v>
      </c>
      <c r="G335" s="5" t="s">
        <v>216</v>
      </c>
      <c r="H335" s="5" t="s">
        <v>216</v>
      </c>
      <c r="I335" s="5">
        <v>0.05</v>
      </c>
      <c r="J335" s="5" t="s">
        <v>216</v>
      </c>
      <c r="K335" s="5" t="s">
        <v>216</v>
      </c>
      <c r="L335" s="5" t="s">
        <v>216</v>
      </c>
      <c r="M335" s="5" t="s">
        <v>216</v>
      </c>
      <c r="N335" s="5" t="s">
        <v>216</v>
      </c>
      <c r="O335" s="5" t="s">
        <v>216</v>
      </c>
      <c r="P335" s="5" t="s">
        <v>216</v>
      </c>
      <c r="Q335" s="5" t="s">
        <v>216</v>
      </c>
      <c r="R335" s="5">
        <v>0.06</v>
      </c>
      <c r="S335" s="5">
        <v>0.06</v>
      </c>
      <c r="T335" s="5">
        <v>0.06</v>
      </c>
      <c r="U335" s="5">
        <v>0.06</v>
      </c>
      <c r="V335" s="5">
        <v>0.06</v>
      </c>
      <c r="W335" s="5">
        <v>0.06</v>
      </c>
      <c r="X335" s="5">
        <v>0.06</v>
      </c>
    </row>
    <row r="336" spans="1:24" ht="25.5" x14ac:dyDescent="0.25">
      <c r="A336" s="4" t="s">
        <v>15295</v>
      </c>
      <c r="B336" s="4" t="s">
        <v>36630</v>
      </c>
      <c r="C336" s="4" t="s">
        <v>2055</v>
      </c>
      <c r="D336" s="1" t="s">
        <v>2056</v>
      </c>
      <c r="E336" s="5" t="s">
        <v>216</v>
      </c>
      <c r="F336" s="5" t="s">
        <v>216</v>
      </c>
      <c r="G336" s="5" t="s">
        <v>216</v>
      </c>
      <c r="H336" s="5" t="s">
        <v>216</v>
      </c>
      <c r="I336" s="5">
        <v>0.05</v>
      </c>
      <c r="J336" s="5" t="s">
        <v>216</v>
      </c>
      <c r="K336" s="5" t="s">
        <v>216</v>
      </c>
      <c r="L336" s="5" t="s">
        <v>216</v>
      </c>
      <c r="M336" s="5" t="s">
        <v>216</v>
      </c>
      <c r="N336" s="5" t="s">
        <v>216</v>
      </c>
      <c r="O336" s="5" t="s">
        <v>216</v>
      </c>
      <c r="P336" s="5" t="s">
        <v>216</v>
      </c>
      <c r="Q336" s="5" t="s">
        <v>216</v>
      </c>
      <c r="R336" s="5">
        <v>0.06</v>
      </c>
      <c r="S336" s="5">
        <v>0.06</v>
      </c>
      <c r="T336" s="5">
        <v>0.06</v>
      </c>
      <c r="U336" s="5">
        <v>0.06</v>
      </c>
      <c r="V336" s="5">
        <v>0.06</v>
      </c>
      <c r="W336" s="5">
        <v>0.06</v>
      </c>
      <c r="X336" s="5">
        <v>0.06</v>
      </c>
    </row>
    <row r="337" spans="1:24" ht="25.5" x14ac:dyDescent="0.25">
      <c r="A337" s="4" t="s">
        <v>15296</v>
      </c>
      <c r="B337" s="4" t="s">
        <v>36630</v>
      </c>
      <c r="C337" s="4" t="s">
        <v>2058</v>
      </c>
      <c r="D337" s="1" t="s">
        <v>2059</v>
      </c>
      <c r="E337" s="5" t="s">
        <v>216</v>
      </c>
      <c r="F337" s="5" t="s">
        <v>216</v>
      </c>
      <c r="G337" s="5" t="s">
        <v>216</v>
      </c>
      <c r="H337" s="5" t="s">
        <v>216</v>
      </c>
      <c r="I337" s="5">
        <v>0.05</v>
      </c>
      <c r="J337" s="5" t="s">
        <v>216</v>
      </c>
      <c r="K337" s="5" t="s">
        <v>216</v>
      </c>
      <c r="L337" s="5" t="s">
        <v>216</v>
      </c>
      <c r="M337" s="5" t="s">
        <v>216</v>
      </c>
      <c r="N337" s="5" t="s">
        <v>216</v>
      </c>
      <c r="O337" s="5" t="s">
        <v>216</v>
      </c>
      <c r="P337" s="5" t="s">
        <v>216</v>
      </c>
      <c r="Q337" s="5" t="s">
        <v>216</v>
      </c>
      <c r="R337" s="5">
        <v>0.06</v>
      </c>
      <c r="S337" s="5">
        <v>0.06</v>
      </c>
      <c r="T337" s="5">
        <v>0.06</v>
      </c>
      <c r="U337" s="5">
        <v>0.06</v>
      </c>
      <c r="V337" s="5">
        <v>0.06</v>
      </c>
      <c r="W337" s="5">
        <v>0.06</v>
      </c>
      <c r="X337" s="5">
        <v>0.06</v>
      </c>
    </row>
    <row r="338" spans="1:24" ht="25.5" x14ac:dyDescent="0.25">
      <c r="A338" s="4" t="s">
        <v>15297</v>
      </c>
      <c r="B338" s="4" t="s">
        <v>36630</v>
      </c>
      <c r="C338" s="4" t="s">
        <v>2061</v>
      </c>
      <c r="D338" s="1" t="s">
        <v>2062</v>
      </c>
      <c r="E338" s="5" t="s">
        <v>216</v>
      </c>
      <c r="F338" s="5" t="s">
        <v>216</v>
      </c>
      <c r="G338" s="5" t="s">
        <v>216</v>
      </c>
      <c r="H338" s="5" t="s">
        <v>216</v>
      </c>
      <c r="I338" s="5">
        <v>0.05</v>
      </c>
      <c r="J338" s="5" t="s">
        <v>216</v>
      </c>
      <c r="K338" s="5" t="s">
        <v>216</v>
      </c>
      <c r="L338" s="5" t="s">
        <v>216</v>
      </c>
      <c r="M338" s="5" t="s">
        <v>216</v>
      </c>
      <c r="N338" s="5" t="s">
        <v>216</v>
      </c>
      <c r="O338" s="5" t="s">
        <v>216</v>
      </c>
      <c r="P338" s="5" t="s">
        <v>216</v>
      </c>
      <c r="Q338" s="5" t="s">
        <v>216</v>
      </c>
      <c r="R338" s="5">
        <v>0.06</v>
      </c>
      <c r="S338" s="5">
        <v>0.06</v>
      </c>
      <c r="T338" s="5">
        <v>0.06</v>
      </c>
      <c r="U338" s="5">
        <v>0.06</v>
      </c>
      <c r="V338" s="5">
        <v>0.06</v>
      </c>
      <c r="W338" s="5">
        <v>0.06</v>
      </c>
      <c r="X338" s="5">
        <v>0.06</v>
      </c>
    </row>
    <row r="339" spans="1:24" ht="25.5" x14ac:dyDescent="0.25">
      <c r="A339" s="4" t="s">
        <v>15298</v>
      </c>
      <c r="B339" s="4" t="s">
        <v>36630</v>
      </c>
      <c r="C339" s="4" t="s">
        <v>2064</v>
      </c>
      <c r="D339" s="1" t="s">
        <v>9176</v>
      </c>
      <c r="E339" s="5" t="s">
        <v>216</v>
      </c>
      <c r="F339" s="5" t="s">
        <v>216</v>
      </c>
      <c r="G339" s="5" t="s">
        <v>216</v>
      </c>
      <c r="H339" s="5" t="s">
        <v>216</v>
      </c>
      <c r="I339" s="5">
        <v>0.05</v>
      </c>
      <c r="J339" s="5" t="s">
        <v>216</v>
      </c>
      <c r="K339" s="5" t="s">
        <v>216</v>
      </c>
      <c r="L339" s="5" t="s">
        <v>216</v>
      </c>
      <c r="M339" s="5" t="s">
        <v>216</v>
      </c>
      <c r="N339" s="5" t="s">
        <v>216</v>
      </c>
      <c r="O339" s="5" t="s">
        <v>216</v>
      </c>
      <c r="P339" s="5" t="s">
        <v>216</v>
      </c>
      <c r="Q339" s="5" t="s">
        <v>216</v>
      </c>
      <c r="R339" s="5">
        <v>0.06</v>
      </c>
      <c r="S339" s="5">
        <v>0.06</v>
      </c>
      <c r="T339" s="5">
        <v>0.06</v>
      </c>
      <c r="U339" s="5">
        <v>0.06</v>
      </c>
      <c r="V339" s="5">
        <v>0.06</v>
      </c>
      <c r="W339" s="5">
        <v>0.06</v>
      </c>
      <c r="X339" s="5">
        <v>0.06</v>
      </c>
    </row>
    <row r="340" spans="1:24" ht="25.5" x14ac:dyDescent="0.25">
      <c r="A340" s="4" t="s">
        <v>15299</v>
      </c>
      <c r="B340" s="4" t="s">
        <v>36630</v>
      </c>
      <c r="C340" s="4" t="s">
        <v>2067</v>
      </c>
      <c r="D340" s="1" t="s">
        <v>9178</v>
      </c>
      <c r="E340" s="5" t="s">
        <v>216</v>
      </c>
      <c r="F340" s="5" t="s">
        <v>216</v>
      </c>
      <c r="G340" s="5" t="s">
        <v>216</v>
      </c>
      <c r="H340" s="5" t="s">
        <v>216</v>
      </c>
      <c r="I340" s="5">
        <v>0.12</v>
      </c>
      <c r="J340" s="5" t="s">
        <v>216</v>
      </c>
      <c r="K340" s="5" t="s">
        <v>216</v>
      </c>
      <c r="L340" s="5" t="s">
        <v>216</v>
      </c>
      <c r="M340" s="5" t="s">
        <v>216</v>
      </c>
      <c r="N340" s="5" t="s">
        <v>216</v>
      </c>
      <c r="O340" s="5" t="s">
        <v>216</v>
      </c>
      <c r="P340" s="5" t="s">
        <v>216</v>
      </c>
      <c r="Q340" s="5" t="s">
        <v>216</v>
      </c>
      <c r="R340" s="5">
        <v>0.23</v>
      </c>
      <c r="S340" s="5">
        <v>0.23</v>
      </c>
      <c r="T340" s="5">
        <v>0.23</v>
      </c>
      <c r="U340" s="5">
        <v>0.23</v>
      </c>
      <c r="V340" s="5">
        <v>0.23</v>
      </c>
      <c r="W340" s="5">
        <v>0.23</v>
      </c>
      <c r="X340" s="5">
        <v>0.23</v>
      </c>
    </row>
    <row r="341" spans="1:24" x14ac:dyDescent="0.25">
      <c r="A341" s="4" t="s">
        <v>15300</v>
      </c>
      <c r="B341" s="4" t="s">
        <v>36630</v>
      </c>
      <c r="C341" s="4" t="s">
        <v>2070</v>
      </c>
      <c r="D341" s="1" t="s">
        <v>9180</v>
      </c>
      <c r="E341" s="5" t="s">
        <v>216</v>
      </c>
      <c r="F341" s="5" t="s">
        <v>216</v>
      </c>
      <c r="G341" s="5" t="s">
        <v>216</v>
      </c>
      <c r="H341" s="5" t="s">
        <v>216</v>
      </c>
      <c r="I341" s="5">
        <v>0.05</v>
      </c>
      <c r="J341" s="5" t="s">
        <v>216</v>
      </c>
      <c r="K341" s="5" t="s">
        <v>216</v>
      </c>
      <c r="L341" s="5" t="s">
        <v>216</v>
      </c>
      <c r="M341" s="5" t="s">
        <v>216</v>
      </c>
      <c r="N341" s="5" t="s">
        <v>216</v>
      </c>
      <c r="O341" s="5" t="s">
        <v>216</v>
      </c>
      <c r="P341" s="5" t="s">
        <v>216</v>
      </c>
      <c r="Q341" s="5" t="s">
        <v>216</v>
      </c>
      <c r="R341" s="5">
        <v>0.06</v>
      </c>
      <c r="S341" s="5">
        <v>0.06</v>
      </c>
      <c r="T341" s="5">
        <v>0.06</v>
      </c>
      <c r="U341" s="5">
        <v>0.06</v>
      </c>
      <c r="V341" s="5">
        <v>0.06</v>
      </c>
      <c r="W341" s="5">
        <v>0.06</v>
      </c>
      <c r="X341" s="5">
        <v>0.06</v>
      </c>
    </row>
    <row r="342" spans="1:24" ht="25.5" x14ac:dyDescent="0.25">
      <c r="A342" s="4" t="s">
        <v>15301</v>
      </c>
      <c r="B342" s="4" t="s">
        <v>36630</v>
      </c>
      <c r="C342" s="4" t="s">
        <v>9182</v>
      </c>
      <c r="D342" s="1" t="s">
        <v>9183</v>
      </c>
      <c r="E342" s="5" t="s">
        <v>216</v>
      </c>
      <c r="F342" s="5" t="s">
        <v>216</v>
      </c>
      <c r="G342" s="5" t="s">
        <v>216</v>
      </c>
      <c r="H342" s="5" t="s">
        <v>216</v>
      </c>
      <c r="I342" s="5">
        <v>0.05</v>
      </c>
      <c r="J342" s="5" t="s">
        <v>216</v>
      </c>
      <c r="K342" s="5" t="s">
        <v>216</v>
      </c>
      <c r="L342" s="5" t="s">
        <v>216</v>
      </c>
      <c r="M342" s="5" t="s">
        <v>216</v>
      </c>
      <c r="N342" s="5" t="s">
        <v>216</v>
      </c>
      <c r="O342" s="5" t="s">
        <v>216</v>
      </c>
      <c r="P342" s="5" t="s">
        <v>216</v>
      </c>
      <c r="Q342" s="5" t="s">
        <v>216</v>
      </c>
      <c r="R342" s="5">
        <v>0.06</v>
      </c>
      <c r="S342" s="5">
        <v>0.06</v>
      </c>
      <c r="T342" s="5">
        <v>0.06</v>
      </c>
      <c r="U342" s="5">
        <v>0.06</v>
      </c>
      <c r="V342" s="5">
        <v>0.06</v>
      </c>
      <c r="W342" s="5">
        <v>0.06</v>
      </c>
      <c r="X342" s="5">
        <v>0.06</v>
      </c>
    </row>
    <row r="343" spans="1:24" ht="25.5" x14ac:dyDescent="0.25">
      <c r="A343" s="4" t="s">
        <v>15302</v>
      </c>
      <c r="B343" s="4" t="s">
        <v>36630</v>
      </c>
      <c r="C343" s="4" t="s">
        <v>2073</v>
      </c>
      <c r="D343" s="1" t="s">
        <v>2074</v>
      </c>
      <c r="E343" s="5" t="s">
        <v>216</v>
      </c>
      <c r="F343" s="5" t="s">
        <v>216</v>
      </c>
      <c r="G343" s="5" t="s">
        <v>216</v>
      </c>
      <c r="H343" s="5" t="s">
        <v>216</v>
      </c>
      <c r="I343" s="5">
        <v>0.2</v>
      </c>
      <c r="J343" s="5" t="s">
        <v>216</v>
      </c>
      <c r="K343" s="5" t="s">
        <v>216</v>
      </c>
      <c r="L343" s="5" t="s">
        <v>216</v>
      </c>
      <c r="M343" s="5" t="s">
        <v>216</v>
      </c>
      <c r="N343" s="5" t="s">
        <v>216</v>
      </c>
      <c r="O343" s="5" t="s">
        <v>216</v>
      </c>
      <c r="P343" s="5" t="s">
        <v>216</v>
      </c>
      <c r="Q343" s="5" t="s">
        <v>216</v>
      </c>
      <c r="R343" s="5">
        <v>0.23</v>
      </c>
      <c r="S343" s="5">
        <v>0.23</v>
      </c>
      <c r="T343" s="5">
        <v>0.23</v>
      </c>
      <c r="U343" s="5">
        <v>0.23</v>
      </c>
      <c r="V343" s="5">
        <v>0.23</v>
      </c>
      <c r="W343" s="5">
        <v>0.23</v>
      </c>
      <c r="X343" s="5">
        <v>0.23</v>
      </c>
    </row>
    <row r="344" spans="1:24" ht="25.5" x14ac:dyDescent="0.25">
      <c r="A344" s="4" t="s">
        <v>15303</v>
      </c>
      <c r="B344" s="4" t="s">
        <v>36630</v>
      </c>
      <c r="C344" s="4" t="s">
        <v>2076</v>
      </c>
      <c r="D344" s="1" t="s">
        <v>2077</v>
      </c>
      <c r="E344" s="5" t="s">
        <v>216</v>
      </c>
      <c r="F344" s="5" t="s">
        <v>216</v>
      </c>
      <c r="G344" s="5" t="s">
        <v>216</v>
      </c>
      <c r="H344" s="5" t="s">
        <v>216</v>
      </c>
      <c r="I344" s="5">
        <v>0.12</v>
      </c>
      <c r="J344" s="5" t="s">
        <v>216</v>
      </c>
      <c r="K344" s="5" t="s">
        <v>216</v>
      </c>
      <c r="L344" s="5" t="s">
        <v>216</v>
      </c>
      <c r="M344" s="5" t="s">
        <v>216</v>
      </c>
      <c r="N344" s="5" t="s">
        <v>216</v>
      </c>
      <c r="O344" s="5" t="s">
        <v>216</v>
      </c>
      <c r="P344" s="5" t="s">
        <v>216</v>
      </c>
      <c r="Q344" s="5" t="s">
        <v>216</v>
      </c>
      <c r="R344" s="5">
        <v>0.23</v>
      </c>
      <c r="S344" s="5">
        <v>0.23</v>
      </c>
      <c r="T344" s="5">
        <v>0.23</v>
      </c>
      <c r="U344" s="5">
        <v>0.23</v>
      </c>
      <c r="V344" s="5">
        <v>0.23</v>
      </c>
      <c r="W344" s="5">
        <v>0.23</v>
      </c>
      <c r="X344" s="5">
        <v>0.23</v>
      </c>
    </row>
    <row r="345" spans="1:24" ht="25.5" x14ac:dyDescent="0.25">
      <c r="A345" s="4" t="s">
        <v>15304</v>
      </c>
      <c r="B345" s="4" t="s">
        <v>36630</v>
      </c>
      <c r="C345" s="4" t="s">
        <v>2079</v>
      </c>
      <c r="D345" s="1" t="s">
        <v>2080</v>
      </c>
      <c r="E345" s="5" t="s">
        <v>216</v>
      </c>
      <c r="F345" s="5" t="s">
        <v>216</v>
      </c>
      <c r="G345" s="5" t="s">
        <v>216</v>
      </c>
      <c r="H345" s="5" t="s">
        <v>216</v>
      </c>
      <c r="I345" s="5">
        <v>0.2</v>
      </c>
      <c r="J345" s="5" t="s">
        <v>216</v>
      </c>
      <c r="K345" s="5" t="s">
        <v>216</v>
      </c>
      <c r="L345" s="5" t="s">
        <v>216</v>
      </c>
      <c r="M345" s="5" t="s">
        <v>216</v>
      </c>
      <c r="N345" s="5" t="s">
        <v>216</v>
      </c>
      <c r="O345" s="5" t="s">
        <v>216</v>
      </c>
      <c r="P345" s="5" t="s">
        <v>216</v>
      </c>
      <c r="Q345" s="5" t="s">
        <v>216</v>
      </c>
      <c r="R345" s="5">
        <v>0.23</v>
      </c>
      <c r="S345" s="5">
        <v>0.23</v>
      </c>
      <c r="T345" s="5">
        <v>0.23</v>
      </c>
      <c r="U345" s="5">
        <v>0.23</v>
      </c>
      <c r="V345" s="5">
        <v>0.23</v>
      </c>
      <c r="W345" s="5">
        <v>0.23</v>
      </c>
      <c r="X345" s="5">
        <v>0.23</v>
      </c>
    </row>
    <row r="346" spans="1:24" ht="25.5" x14ac:dyDescent="0.25">
      <c r="A346" s="4" t="s">
        <v>15305</v>
      </c>
      <c r="B346" s="4" t="s">
        <v>36630</v>
      </c>
      <c r="C346" s="4" t="s">
        <v>2082</v>
      </c>
      <c r="D346" s="1" t="s">
        <v>2083</v>
      </c>
      <c r="E346" s="5" t="s">
        <v>216</v>
      </c>
      <c r="F346" s="5" t="s">
        <v>216</v>
      </c>
      <c r="G346" s="5" t="s">
        <v>216</v>
      </c>
      <c r="H346" s="5" t="s">
        <v>216</v>
      </c>
      <c r="I346" s="5">
        <v>0.2</v>
      </c>
      <c r="J346" s="5" t="s">
        <v>216</v>
      </c>
      <c r="K346" s="5" t="s">
        <v>216</v>
      </c>
      <c r="L346" s="5" t="s">
        <v>216</v>
      </c>
      <c r="M346" s="5" t="s">
        <v>216</v>
      </c>
      <c r="N346" s="5" t="s">
        <v>216</v>
      </c>
      <c r="O346" s="5" t="s">
        <v>216</v>
      </c>
      <c r="P346" s="5" t="s">
        <v>216</v>
      </c>
      <c r="Q346" s="5" t="s">
        <v>216</v>
      </c>
      <c r="R346" s="5">
        <v>0.23</v>
      </c>
      <c r="S346" s="5">
        <v>0.23</v>
      </c>
      <c r="T346" s="5">
        <v>0.23</v>
      </c>
      <c r="U346" s="5">
        <v>0.23</v>
      </c>
      <c r="V346" s="5">
        <v>0.23</v>
      </c>
      <c r="W346" s="5">
        <v>0.23</v>
      </c>
      <c r="X346" s="5">
        <v>0.23</v>
      </c>
    </row>
    <row r="347" spans="1:24" ht="25.5" x14ac:dyDescent="0.25">
      <c r="A347" s="4" t="s">
        <v>15306</v>
      </c>
      <c r="B347" s="4" t="s">
        <v>36630</v>
      </c>
      <c r="C347" s="4" t="s">
        <v>2085</v>
      </c>
      <c r="D347" s="1" t="s">
        <v>2086</v>
      </c>
      <c r="E347" s="5" t="s">
        <v>216</v>
      </c>
      <c r="F347" s="5" t="s">
        <v>216</v>
      </c>
      <c r="G347" s="5" t="s">
        <v>216</v>
      </c>
      <c r="H347" s="5" t="s">
        <v>216</v>
      </c>
      <c r="I347" s="5">
        <v>0.2</v>
      </c>
      <c r="J347" s="5" t="s">
        <v>216</v>
      </c>
      <c r="K347" s="5" t="s">
        <v>216</v>
      </c>
      <c r="L347" s="5" t="s">
        <v>216</v>
      </c>
      <c r="M347" s="5" t="s">
        <v>216</v>
      </c>
      <c r="N347" s="5" t="s">
        <v>216</v>
      </c>
      <c r="O347" s="5" t="s">
        <v>216</v>
      </c>
      <c r="P347" s="5" t="s">
        <v>216</v>
      </c>
      <c r="Q347" s="5" t="s">
        <v>216</v>
      </c>
      <c r="R347" s="5">
        <v>0.23</v>
      </c>
      <c r="S347" s="5">
        <v>0.23</v>
      </c>
      <c r="T347" s="5">
        <v>0.23</v>
      </c>
      <c r="U347" s="5">
        <v>0.23</v>
      </c>
      <c r="V347" s="5">
        <v>0.23</v>
      </c>
      <c r="W347" s="5">
        <v>0.23</v>
      </c>
      <c r="X347" s="5">
        <v>0.23</v>
      </c>
    </row>
    <row r="348" spans="1:24" ht="25.5" x14ac:dyDescent="0.25">
      <c r="A348" s="4" t="s">
        <v>15307</v>
      </c>
      <c r="B348" s="4" t="s">
        <v>36630</v>
      </c>
      <c r="C348" s="4" t="s">
        <v>2088</v>
      </c>
      <c r="D348" s="1" t="s">
        <v>2089</v>
      </c>
      <c r="E348" s="5" t="s">
        <v>216</v>
      </c>
      <c r="F348" s="5" t="s">
        <v>216</v>
      </c>
      <c r="G348" s="5" t="s">
        <v>216</v>
      </c>
      <c r="H348" s="5" t="s">
        <v>216</v>
      </c>
      <c r="I348" s="5">
        <v>0.2</v>
      </c>
      <c r="J348" s="5" t="s">
        <v>216</v>
      </c>
      <c r="K348" s="5" t="s">
        <v>216</v>
      </c>
      <c r="L348" s="5" t="s">
        <v>216</v>
      </c>
      <c r="M348" s="5" t="s">
        <v>216</v>
      </c>
      <c r="N348" s="5" t="s">
        <v>216</v>
      </c>
      <c r="O348" s="5" t="s">
        <v>216</v>
      </c>
      <c r="P348" s="5" t="s">
        <v>216</v>
      </c>
      <c r="Q348" s="5" t="s">
        <v>216</v>
      </c>
      <c r="R348" s="5">
        <v>0.23</v>
      </c>
      <c r="S348" s="5">
        <v>0.23</v>
      </c>
      <c r="T348" s="5">
        <v>0.23</v>
      </c>
      <c r="U348" s="5">
        <v>0.23</v>
      </c>
      <c r="V348" s="5">
        <v>0.23</v>
      </c>
      <c r="W348" s="5">
        <v>0.23</v>
      </c>
      <c r="X348" s="5">
        <v>0.23</v>
      </c>
    </row>
    <row r="349" spans="1:24" ht="25.5" x14ac:dyDescent="0.25">
      <c r="A349" s="4" t="s">
        <v>15308</v>
      </c>
      <c r="B349" s="4" t="s">
        <v>36630</v>
      </c>
      <c r="C349" s="4" t="s">
        <v>2091</v>
      </c>
      <c r="D349" s="1" t="s">
        <v>2092</v>
      </c>
      <c r="E349" s="5" t="s">
        <v>216</v>
      </c>
      <c r="F349" s="5" t="s">
        <v>216</v>
      </c>
      <c r="G349" s="5" t="s">
        <v>216</v>
      </c>
      <c r="H349" s="5" t="s">
        <v>216</v>
      </c>
      <c r="I349" s="5">
        <v>0.2</v>
      </c>
      <c r="J349" s="5" t="s">
        <v>216</v>
      </c>
      <c r="K349" s="5" t="s">
        <v>216</v>
      </c>
      <c r="L349" s="5" t="s">
        <v>216</v>
      </c>
      <c r="M349" s="5" t="s">
        <v>216</v>
      </c>
      <c r="N349" s="5" t="s">
        <v>216</v>
      </c>
      <c r="O349" s="5" t="s">
        <v>216</v>
      </c>
      <c r="P349" s="5" t="s">
        <v>216</v>
      </c>
      <c r="Q349" s="5" t="s">
        <v>216</v>
      </c>
      <c r="R349" s="5">
        <v>0.23</v>
      </c>
      <c r="S349" s="5">
        <v>0.23</v>
      </c>
      <c r="T349" s="5">
        <v>0.23</v>
      </c>
      <c r="U349" s="5">
        <v>0.23</v>
      </c>
      <c r="V349" s="5">
        <v>0.23</v>
      </c>
      <c r="W349" s="5">
        <v>0.23</v>
      </c>
      <c r="X349" s="5">
        <v>0.23</v>
      </c>
    </row>
    <row r="350" spans="1:24" ht="25.5" x14ac:dyDescent="0.25">
      <c r="A350" s="4" t="s">
        <v>15309</v>
      </c>
      <c r="B350" s="4" t="s">
        <v>36630</v>
      </c>
      <c r="C350" s="4" t="s">
        <v>2094</v>
      </c>
      <c r="D350" s="1" t="s">
        <v>2095</v>
      </c>
      <c r="E350" s="5" t="s">
        <v>216</v>
      </c>
      <c r="F350" s="5" t="s">
        <v>216</v>
      </c>
      <c r="G350" s="5" t="s">
        <v>216</v>
      </c>
      <c r="H350" s="5" t="s">
        <v>216</v>
      </c>
      <c r="I350" s="5">
        <v>0.2</v>
      </c>
      <c r="J350" s="5" t="s">
        <v>216</v>
      </c>
      <c r="K350" s="5" t="s">
        <v>216</v>
      </c>
      <c r="L350" s="5" t="s">
        <v>216</v>
      </c>
      <c r="M350" s="5" t="s">
        <v>216</v>
      </c>
      <c r="N350" s="5" t="s">
        <v>216</v>
      </c>
      <c r="O350" s="5" t="s">
        <v>216</v>
      </c>
      <c r="P350" s="5" t="s">
        <v>216</v>
      </c>
      <c r="Q350" s="5" t="s">
        <v>216</v>
      </c>
      <c r="R350" s="5">
        <v>0.23</v>
      </c>
      <c r="S350" s="5">
        <v>0.23</v>
      </c>
      <c r="T350" s="5">
        <v>0.23</v>
      </c>
      <c r="U350" s="5">
        <v>0.23</v>
      </c>
      <c r="V350" s="5">
        <v>0.23</v>
      </c>
      <c r="W350" s="5">
        <v>0.23</v>
      </c>
      <c r="X350" s="5">
        <v>0.06</v>
      </c>
    </row>
    <row r="351" spans="1:24" ht="25.5" x14ac:dyDescent="0.25">
      <c r="A351" s="4" t="s">
        <v>15310</v>
      </c>
      <c r="B351" s="4" t="s">
        <v>36630</v>
      </c>
      <c r="C351" s="4" t="s">
        <v>2097</v>
      </c>
      <c r="D351" s="1" t="s">
        <v>9193</v>
      </c>
      <c r="E351" s="5" t="s">
        <v>216</v>
      </c>
      <c r="F351" s="5" t="s">
        <v>216</v>
      </c>
      <c r="G351" s="5" t="s">
        <v>216</v>
      </c>
      <c r="H351" s="5" t="s">
        <v>216</v>
      </c>
      <c r="I351" s="5">
        <v>0.2</v>
      </c>
      <c r="J351" s="5" t="s">
        <v>216</v>
      </c>
      <c r="K351" s="5" t="s">
        <v>216</v>
      </c>
      <c r="L351" s="5" t="s">
        <v>216</v>
      </c>
      <c r="M351" s="5" t="s">
        <v>216</v>
      </c>
      <c r="N351" s="5" t="s">
        <v>216</v>
      </c>
      <c r="O351" s="5" t="s">
        <v>216</v>
      </c>
      <c r="P351" s="5" t="s">
        <v>216</v>
      </c>
      <c r="Q351" s="5" t="s">
        <v>216</v>
      </c>
      <c r="R351" s="5">
        <v>0.23</v>
      </c>
      <c r="S351" s="5">
        <v>0.23</v>
      </c>
      <c r="T351" s="5">
        <v>0.23</v>
      </c>
      <c r="U351" s="5">
        <v>0.23</v>
      </c>
      <c r="V351" s="5">
        <v>0.23</v>
      </c>
      <c r="W351" s="5">
        <v>0.23</v>
      </c>
      <c r="X351" s="5">
        <v>0.06</v>
      </c>
    </row>
    <row r="352" spans="1:24" ht="25.5" x14ac:dyDescent="0.25">
      <c r="A352" s="4" t="s">
        <v>15311</v>
      </c>
      <c r="B352" s="4" t="s">
        <v>36630</v>
      </c>
      <c r="C352" s="4" t="s">
        <v>2100</v>
      </c>
      <c r="D352" s="1" t="s">
        <v>2101</v>
      </c>
      <c r="E352" s="5" t="s">
        <v>216</v>
      </c>
      <c r="F352" s="5" t="s">
        <v>216</v>
      </c>
      <c r="G352" s="5" t="s">
        <v>216</v>
      </c>
      <c r="H352" s="5" t="s">
        <v>216</v>
      </c>
      <c r="I352" s="5">
        <v>0.2</v>
      </c>
      <c r="J352" s="5" t="s">
        <v>216</v>
      </c>
      <c r="K352" s="5" t="s">
        <v>216</v>
      </c>
      <c r="L352" s="5" t="s">
        <v>216</v>
      </c>
      <c r="M352" s="5" t="s">
        <v>216</v>
      </c>
      <c r="N352" s="5" t="s">
        <v>216</v>
      </c>
      <c r="O352" s="5" t="s">
        <v>216</v>
      </c>
      <c r="P352" s="5" t="s">
        <v>216</v>
      </c>
      <c r="Q352" s="5" t="s">
        <v>216</v>
      </c>
      <c r="R352" s="5">
        <v>0.23</v>
      </c>
      <c r="S352" s="5">
        <v>0.23</v>
      </c>
      <c r="T352" s="5">
        <v>0.23</v>
      </c>
      <c r="U352" s="5">
        <v>0.23</v>
      </c>
      <c r="V352" s="5">
        <v>0.23</v>
      </c>
      <c r="W352" s="5">
        <v>0.23</v>
      </c>
      <c r="X352" s="5">
        <v>0.23</v>
      </c>
    </row>
    <row r="353" spans="1:24" ht="25.5" x14ac:dyDescent="0.25">
      <c r="A353" s="4" t="s">
        <v>15312</v>
      </c>
      <c r="B353" s="4" t="s">
        <v>36630</v>
      </c>
      <c r="C353" s="4" t="s">
        <v>2103</v>
      </c>
      <c r="D353" s="1" t="s">
        <v>2104</v>
      </c>
      <c r="E353" s="5" t="s">
        <v>216</v>
      </c>
      <c r="F353" s="5" t="s">
        <v>216</v>
      </c>
      <c r="G353" s="5" t="s">
        <v>216</v>
      </c>
      <c r="H353" s="5" t="s">
        <v>216</v>
      </c>
      <c r="I353" s="5">
        <v>0.12</v>
      </c>
      <c r="J353" s="5" t="s">
        <v>216</v>
      </c>
      <c r="K353" s="5" t="s">
        <v>216</v>
      </c>
      <c r="L353" s="5" t="s">
        <v>216</v>
      </c>
      <c r="M353" s="5" t="s">
        <v>216</v>
      </c>
      <c r="N353" s="5" t="s">
        <v>216</v>
      </c>
      <c r="O353" s="5" t="s">
        <v>216</v>
      </c>
      <c r="P353" s="5" t="s">
        <v>216</v>
      </c>
      <c r="Q353" s="5" t="s">
        <v>216</v>
      </c>
      <c r="R353" s="5">
        <v>0.23</v>
      </c>
      <c r="S353" s="5">
        <v>0.23</v>
      </c>
      <c r="T353" s="5">
        <v>0.23</v>
      </c>
      <c r="U353" s="5">
        <v>0.23</v>
      </c>
      <c r="V353" s="5">
        <v>0.23</v>
      </c>
      <c r="W353" s="5">
        <v>0.23</v>
      </c>
      <c r="X353" s="5">
        <v>0.23</v>
      </c>
    </row>
    <row r="354" spans="1:24" ht="25.5" x14ac:dyDescent="0.25">
      <c r="A354" s="4" t="s">
        <v>15313</v>
      </c>
      <c r="B354" s="4" t="s">
        <v>36630</v>
      </c>
      <c r="C354" s="4" t="s">
        <v>2106</v>
      </c>
      <c r="D354" s="1" t="s">
        <v>2107</v>
      </c>
      <c r="E354" s="5" t="s">
        <v>216</v>
      </c>
      <c r="F354" s="5" t="s">
        <v>216</v>
      </c>
      <c r="G354" s="5" t="s">
        <v>216</v>
      </c>
      <c r="H354" s="5" t="s">
        <v>216</v>
      </c>
      <c r="I354" s="5">
        <v>0.2</v>
      </c>
      <c r="J354" s="5" t="s">
        <v>216</v>
      </c>
      <c r="K354" s="5" t="s">
        <v>216</v>
      </c>
      <c r="L354" s="5" t="s">
        <v>216</v>
      </c>
      <c r="M354" s="5" t="s">
        <v>216</v>
      </c>
      <c r="N354" s="5" t="s">
        <v>216</v>
      </c>
      <c r="O354" s="5" t="s">
        <v>216</v>
      </c>
      <c r="P354" s="5" t="s">
        <v>216</v>
      </c>
      <c r="Q354" s="5" t="s">
        <v>216</v>
      </c>
      <c r="R354" s="5">
        <v>0.23</v>
      </c>
      <c r="S354" s="5">
        <v>0.23</v>
      </c>
      <c r="T354" s="5">
        <v>0.23</v>
      </c>
      <c r="U354" s="5">
        <v>0.23</v>
      </c>
      <c r="V354" s="5">
        <v>0.23</v>
      </c>
      <c r="W354" s="5">
        <v>0.23</v>
      </c>
      <c r="X354" s="5">
        <v>0.23</v>
      </c>
    </row>
    <row r="355" spans="1:24" ht="25.5" x14ac:dyDescent="0.25">
      <c r="A355" s="4" t="s">
        <v>15314</v>
      </c>
      <c r="B355" s="4" t="s">
        <v>36630</v>
      </c>
      <c r="C355" s="4" t="s">
        <v>2109</v>
      </c>
      <c r="D355" s="1" t="s">
        <v>2110</v>
      </c>
      <c r="E355" s="5" t="s">
        <v>216</v>
      </c>
      <c r="F355" s="5" t="s">
        <v>216</v>
      </c>
      <c r="G355" s="5" t="s">
        <v>216</v>
      </c>
      <c r="H355" s="5" t="s">
        <v>216</v>
      </c>
      <c r="I355" s="5">
        <v>0.2</v>
      </c>
      <c r="J355" s="5" t="s">
        <v>216</v>
      </c>
      <c r="K355" s="5" t="s">
        <v>216</v>
      </c>
      <c r="L355" s="5" t="s">
        <v>216</v>
      </c>
      <c r="M355" s="5" t="s">
        <v>216</v>
      </c>
      <c r="N355" s="5" t="s">
        <v>216</v>
      </c>
      <c r="O355" s="5" t="s">
        <v>216</v>
      </c>
      <c r="P355" s="5" t="s">
        <v>216</v>
      </c>
      <c r="Q355" s="5" t="s">
        <v>216</v>
      </c>
      <c r="R355" s="5">
        <v>0.23</v>
      </c>
      <c r="S355" s="5">
        <v>0.23</v>
      </c>
      <c r="T355" s="5">
        <v>0.23</v>
      </c>
      <c r="U355" s="5">
        <v>0.23</v>
      </c>
      <c r="V355" s="5">
        <v>0.23</v>
      </c>
      <c r="W355" s="5">
        <v>0.23</v>
      </c>
      <c r="X355" s="5">
        <v>0.23</v>
      </c>
    </row>
    <row r="356" spans="1:24" ht="25.5" x14ac:dyDescent="0.25">
      <c r="A356" s="4" t="s">
        <v>15315</v>
      </c>
      <c r="B356" s="4" t="s">
        <v>36630</v>
      </c>
      <c r="C356" s="4" t="s">
        <v>2112</v>
      </c>
      <c r="D356" s="1" t="s">
        <v>2113</v>
      </c>
      <c r="E356" s="5" t="s">
        <v>216</v>
      </c>
      <c r="F356" s="5" t="s">
        <v>216</v>
      </c>
      <c r="G356" s="5" t="s">
        <v>216</v>
      </c>
      <c r="H356" s="5" t="s">
        <v>216</v>
      </c>
      <c r="I356" s="5">
        <v>0.05</v>
      </c>
      <c r="J356" s="5" t="s">
        <v>216</v>
      </c>
      <c r="K356" s="5" t="s">
        <v>216</v>
      </c>
      <c r="L356" s="5" t="s">
        <v>216</v>
      </c>
      <c r="M356" s="5" t="s">
        <v>216</v>
      </c>
      <c r="N356" s="5" t="s">
        <v>216</v>
      </c>
      <c r="O356" s="5" t="s">
        <v>216</v>
      </c>
      <c r="P356" s="5" t="s">
        <v>216</v>
      </c>
      <c r="Q356" s="5" t="s">
        <v>216</v>
      </c>
      <c r="R356" s="5">
        <v>0.13</v>
      </c>
      <c r="S356" s="5">
        <v>0.13</v>
      </c>
      <c r="T356" s="5">
        <v>0.13</v>
      </c>
      <c r="U356" s="5">
        <v>0.13</v>
      </c>
      <c r="V356" s="5">
        <v>0.13</v>
      </c>
      <c r="W356" s="5">
        <v>0.13</v>
      </c>
      <c r="X356" s="5">
        <v>0.13</v>
      </c>
    </row>
    <row r="357" spans="1:24" ht="25.5" x14ac:dyDescent="0.25">
      <c r="A357" s="4" t="s">
        <v>15316</v>
      </c>
      <c r="B357" s="4" t="s">
        <v>36630</v>
      </c>
      <c r="C357" s="4" t="s">
        <v>2115</v>
      </c>
      <c r="D357" s="1" t="s">
        <v>9200</v>
      </c>
      <c r="E357" s="5" t="s">
        <v>216</v>
      </c>
      <c r="F357" s="5" t="s">
        <v>216</v>
      </c>
      <c r="G357" s="5" t="s">
        <v>216</v>
      </c>
      <c r="H357" s="5" t="s">
        <v>216</v>
      </c>
      <c r="I357" s="5">
        <v>0.05</v>
      </c>
      <c r="J357" s="5" t="s">
        <v>216</v>
      </c>
      <c r="K357" s="5" t="s">
        <v>216</v>
      </c>
      <c r="L357" s="5" t="s">
        <v>216</v>
      </c>
      <c r="M357" s="5" t="s">
        <v>216</v>
      </c>
      <c r="N357" s="5" t="s">
        <v>216</v>
      </c>
      <c r="O357" s="5" t="s">
        <v>216</v>
      </c>
      <c r="P357" s="5" t="s">
        <v>216</v>
      </c>
      <c r="Q357" s="5" t="s">
        <v>216</v>
      </c>
      <c r="R357" s="5">
        <v>0.23</v>
      </c>
      <c r="S357" s="5">
        <v>0.23</v>
      </c>
      <c r="T357" s="5">
        <v>0.23</v>
      </c>
      <c r="U357" s="5">
        <v>0.23</v>
      </c>
      <c r="V357" s="5">
        <v>0.23</v>
      </c>
      <c r="W357" s="5">
        <v>0.23</v>
      </c>
      <c r="X357" s="5">
        <v>0.23</v>
      </c>
    </row>
    <row r="358" spans="1:24" ht="25.5" x14ac:dyDescent="0.25">
      <c r="A358" s="4" t="s">
        <v>15317</v>
      </c>
      <c r="B358" s="4" t="s">
        <v>36630</v>
      </c>
      <c r="C358" s="4" t="s">
        <v>2118</v>
      </c>
      <c r="D358" s="1" t="s">
        <v>2119</v>
      </c>
      <c r="E358" s="5" t="s">
        <v>216</v>
      </c>
      <c r="F358" s="5" t="s">
        <v>216</v>
      </c>
      <c r="G358" s="5" t="s">
        <v>216</v>
      </c>
      <c r="H358" s="5" t="s">
        <v>216</v>
      </c>
      <c r="I358" s="5">
        <v>0.05</v>
      </c>
      <c r="J358" s="5" t="s">
        <v>216</v>
      </c>
      <c r="K358" s="5" t="s">
        <v>216</v>
      </c>
      <c r="L358" s="5" t="s">
        <v>216</v>
      </c>
      <c r="M358" s="5" t="s">
        <v>216</v>
      </c>
      <c r="N358" s="5" t="s">
        <v>216</v>
      </c>
      <c r="O358" s="5" t="s">
        <v>216</v>
      </c>
      <c r="P358" s="5" t="s">
        <v>216</v>
      </c>
      <c r="Q358" s="5" t="s">
        <v>216</v>
      </c>
      <c r="R358" s="5">
        <v>0.06</v>
      </c>
      <c r="S358" s="5">
        <v>0.06</v>
      </c>
      <c r="T358" s="5">
        <v>0.06</v>
      </c>
      <c r="U358" s="5">
        <v>0.06</v>
      </c>
      <c r="V358" s="5">
        <v>0.06</v>
      </c>
      <c r="W358" s="5">
        <v>0.06</v>
      </c>
      <c r="X358" s="5">
        <v>0.06</v>
      </c>
    </row>
    <row r="359" spans="1:24" ht="25.5" x14ac:dyDescent="0.25">
      <c r="A359" s="4" t="s">
        <v>15318</v>
      </c>
      <c r="B359" s="4" t="s">
        <v>36630</v>
      </c>
      <c r="C359" s="4" t="s">
        <v>2121</v>
      </c>
      <c r="D359" s="1" t="s">
        <v>2122</v>
      </c>
      <c r="E359" s="5" t="s">
        <v>216</v>
      </c>
      <c r="F359" s="5" t="s">
        <v>216</v>
      </c>
      <c r="G359" s="5" t="s">
        <v>216</v>
      </c>
      <c r="H359" s="5" t="s">
        <v>216</v>
      </c>
      <c r="I359" s="5">
        <v>0.05</v>
      </c>
      <c r="J359" s="5" t="s">
        <v>216</v>
      </c>
      <c r="K359" s="5" t="s">
        <v>216</v>
      </c>
      <c r="L359" s="5" t="s">
        <v>216</v>
      </c>
      <c r="M359" s="5" t="s">
        <v>216</v>
      </c>
      <c r="N359" s="5" t="s">
        <v>216</v>
      </c>
      <c r="O359" s="5" t="s">
        <v>216</v>
      </c>
      <c r="P359" s="5" t="s">
        <v>216</v>
      </c>
      <c r="Q359" s="5" t="s">
        <v>216</v>
      </c>
      <c r="R359" s="5">
        <v>0.06</v>
      </c>
      <c r="S359" s="5">
        <v>0.06</v>
      </c>
      <c r="T359" s="5">
        <v>0.06</v>
      </c>
      <c r="U359" s="5">
        <v>0.06</v>
      </c>
      <c r="V359" s="5">
        <v>0.06</v>
      </c>
      <c r="W359" s="5">
        <v>0.06</v>
      </c>
      <c r="X359" s="5">
        <v>0.06</v>
      </c>
    </row>
    <row r="360" spans="1:24" ht="25.5" x14ac:dyDescent="0.25">
      <c r="A360" s="4" t="s">
        <v>15319</v>
      </c>
      <c r="B360" s="4" t="s">
        <v>36630</v>
      </c>
      <c r="C360" s="4" t="s">
        <v>2130</v>
      </c>
      <c r="D360" s="1" t="s">
        <v>2131</v>
      </c>
      <c r="E360" s="5" t="s">
        <v>216</v>
      </c>
      <c r="F360" s="5" t="s">
        <v>216</v>
      </c>
      <c r="G360" s="5" t="s">
        <v>216</v>
      </c>
      <c r="H360" s="5" t="s">
        <v>216</v>
      </c>
      <c r="I360" s="5">
        <v>0.2</v>
      </c>
      <c r="J360" s="5" t="s">
        <v>216</v>
      </c>
      <c r="K360" s="5" t="s">
        <v>216</v>
      </c>
      <c r="L360" s="5" t="s">
        <v>216</v>
      </c>
      <c r="M360" s="5" t="s">
        <v>216</v>
      </c>
      <c r="N360" s="5" t="s">
        <v>216</v>
      </c>
      <c r="O360" s="5" t="s">
        <v>216</v>
      </c>
      <c r="P360" s="5" t="s">
        <v>216</v>
      </c>
      <c r="Q360" s="5" t="s">
        <v>216</v>
      </c>
      <c r="R360" s="5">
        <v>0.23</v>
      </c>
      <c r="S360" s="5">
        <v>0.23</v>
      </c>
      <c r="T360" s="5">
        <v>0.23</v>
      </c>
      <c r="U360" s="5">
        <v>0.23</v>
      </c>
      <c r="V360" s="5">
        <v>0.23</v>
      </c>
      <c r="W360" s="5">
        <v>0.23</v>
      </c>
      <c r="X360" s="5">
        <v>0.23</v>
      </c>
    </row>
    <row r="361" spans="1:24" ht="25.5" x14ac:dyDescent="0.25">
      <c r="A361" s="4" t="s">
        <v>15320</v>
      </c>
      <c r="B361" s="4" t="s">
        <v>36630</v>
      </c>
      <c r="C361" s="4" t="s">
        <v>2133</v>
      </c>
      <c r="D361" s="1" t="s">
        <v>2134</v>
      </c>
      <c r="E361" s="5" t="s">
        <v>216</v>
      </c>
      <c r="F361" s="5" t="s">
        <v>216</v>
      </c>
      <c r="G361" s="5" t="s">
        <v>216</v>
      </c>
      <c r="H361" s="5" t="s">
        <v>216</v>
      </c>
      <c r="I361" s="5">
        <v>0.12</v>
      </c>
      <c r="J361" s="5" t="s">
        <v>216</v>
      </c>
      <c r="K361" s="5" t="s">
        <v>216</v>
      </c>
      <c r="L361" s="5" t="s">
        <v>216</v>
      </c>
      <c r="M361" s="5" t="s">
        <v>216</v>
      </c>
      <c r="N361" s="5" t="s">
        <v>216</v>
      </c>
      <c r="O361" s="5" t="s">
        <v>216</v>
      </c>
      <c r="P361" s="5" t="s">
        <v>216</v>
      </c>
      <c r="Q361" s="5" t="s">
        <v>216</v>
      </c>
      <c r="R361" s="5">
        <v>0.13</v>
      </c>
      <c r="S361" s="5">
        <v>0.13</v>
      </c>
      <c r="T361" s="5">
        <v>0.13</v>
      </c>
      <c r="U361" s="5">
        <v>0.13</v>
      </c>
      <c r="V361" s="5">
        <v>0.13</v>
      </c>
      <c r="W361" s="5">
        <v>0.13</v>
      </c>
      <c r="X361" s="5">
        <v>0.13</v>
      </c>
    </row>
    <row r="362" spans="1:24" ht="25.5" x14ac:dyDescent="0.25">
      <c r="A362" s="4" t="s">
        <v>15321</v>
      </c>
      <c r="B362" s="4" t="s">
        <v>36630</v>
      </c>
      <c r="C362" s="4" t="s">
        <v>2136</v>
      </c>
      <c r="D362" s="1" t="s">
        <v>9206</v>
      </c>
      <c r="E362" s="5" t="s">
        <v>216</v>
      </c>
      <c r="F362" s="5" t="s">
        <v>216</v>
      </c>
      <c r="G362" s="5" t="s">
        <v>216</v>
      </c>
      <c r="H362" s="5" t="s">
        <v>216</v>
      </c>
      <c r="I362" s="5">
        <v>0.12</v>
      </c>
      <c r="J362" s="5" t="s">
        <v>216</v>
      </c>
      <c r="K362" s="5" t="s">
        <v>216</v>
      </c>
      <c r="L362" s="5" t="s">
        <v>216</v>
      </c>
      <c r="M362" s="5" t="s">
        <v>216</v>
      </c>
      <c r="N362" s="5" t="s">
        <v>216</v>
      </c>
      <c r="O362" s="5" t="s">
        <v>216</v>
      </c>
      <c r="P362" s="5" t="s">
        <v>216</v>
      </c>
      <c r="Q362" s="5" t="s">
        <v>216</v>
      </c>
      <c r="R362" s="5">
        <v>0.13</v>
      </c>
      <c r="S362" s="5">
        <v>0.13</v>
      </c>
      <c r="T362" s="5">
        <v>0.13</v>
      </c>
      <c r="U362" s="5">
        <v>0.13</v>
      </c>
      <c r="V362" s="5">
        <v>0.13</v>
      </c>
      <c r="W362" s="5">
        <v>0.13</v>
      </c>
      <c r="X362" s="5">
        <v>0.13</v>
      </c>
    </row>
    <row r="363" spans="1:24" x14ac:dyDescent="0.25">
      <c r="A363" s="4" t="s">
        <v>15322</v>
      </c>
      <c r="B363" s="4" t="s">
        <v>36630</v>
      </c>
      <c r="C363" s="4" t="s">
        <v>2139</v>
      </c>
      <c r="D363" s="1" t="s">
        <v>2140</v>
      </c>
      <c r="E363" s="5" t="s">
        <v>216</v>
      </c>
      <c r="F363" s="5" t="s">
        <v>216</v>
      </c>
      <c r="G363" s="5" t="s">
        <v>216</v>
      </c>
      <c r="H363" s="5" t="s">
        <v>216</v>
      </c>
      <c r="I363" s="5">
        <v>0.2</v>
      </c>
      <c r="J363" s="5" t="s">
        <v>216</v>
      </c>
      <c r="K363" s="5" t="s">
        <v>216</v>
      </c>
      <c r="L363" s="5" t="s">
        <v>216</v>
      </c>
      <c r="M363" s="5" t="s">
        <v>216</v>
      </c>
      <c r="N363" s="5" t="s">
        <v>216</v>
      </c>
      <c r="O363" s="5" t="s">
        <v>216</v>
      </c>
      <c r="P363" s="5" t="s">
        <v>216</v>
      </c>
      <c r="Q363" s="5" t="s">
        <v>216</v>
      </c>
      <c r="R363" s="5">
        <v>0.23</v>
      </c>
      <c r="S363" s="5">
        <v>0.23</v>
      </c>
      <c r="T363" s="5">
        <v>0.23</v>
      </c>
      <c r="U363" s="5">
        <v>0.23</v>
      </c>
      <c r="V363" s="5">
        <v>0.23</v>
      </c>
      <c r="W363" s="5">
        <v>0.23</v>
      </c>
      <c r="X363" s="5">
        <v>0.23</v>
      </c>
    </row>
    <row r="364" spans="1:24" ht="25.5" x14ac:dyDescent="0.25">
      <c r="A364" s="4" t="s">
        <v>15323</v>
      </c>
      <c r="B364" s="4" t="s">
        <v>36630</v>
      </c>
      <c r="C364" s="4" t="s">
        <v>2148</v>
      </c>
      <c r="D364" s="1" t="s">
        <v>2149</v>
      </c>
      <c r="E364" s="5" t="s">
        <v>216</v>
      </c>
      <c r="F364" s="5" t="s">
        <v>216</v>
      </c>
      <c r="G364" s="5" t="s">
        <v>216</v>
      </c>
      <c r="H364" s="5" t="s">
        <v>216</v>
      </c>
      <c r="I364" s="5">
        <v>0.2</v>
      </c>
      <c r="J364" s="5" t="s">
        <v>216</v>
      </c>
      <c r="K364" s="5" t="s">
        <v>216</v>
      </c>
      <c r="L364" s="5" t="s">
        <v>216</v>
      </c>
      <c r="M364" s="5" t="s">
        <v>216</v>
      </c>
      <c r="N364" s="5" t="s">
        <v>216</v>
      </c>
      <c r="O364" s="5" t="s">
        <v>216</v>
      </c>
      <c r="P364" s="5" t="s">
        <v>216</v>
      </c>
      <c r="Q364" s="5" t="s">
        <v>216</v>
      </c>
      <c r="R364" s="5">
        <v>0.23</v>
      </c>
      <c r="S364" s="5">
        <v>0.23</v>
      </c>
      <c r="T364" s="5">
        <v>0.23</v>
      </c>
      <c r="U364" s="5">
        <v>0.23</v>
      </c>
      <c r="V364" s="5">
        <v>0.23</v>
      </c>
      <c r="W364" s="5">
        <v>0.23</v>
      </c>
      <c r="X364" s="5">
        <v>0.23</v>
      </c>
    </row>
    <row r="365" spans="1:24" ht="25.5" x14ac:dyDescent="0.25">
      <c r="A365" s="4" t="s">
        <v>15324</v>
      </c>
      <c r="B365" s="4" t="s">
        <v>36630</v>
      </c>
      <c r="C365" s="4" t="s">
        <v>2151</v>
      </c>
      <c r="D365" s="1" t="s">
        <v>2152</v>
      </c>
      <c r="E365" s="5" t="s">
        <v>216</v>
      </c>
      <c r="F365" s="5" t="s">
        <v>216</v>
      </c>
      <c r="G365" s="5" t="s">
        <v>216</v>
      </c>
      <c r="H365" s="5" t="s">
        <v>216</v>
      </c>
      <c r="I365" s="5">
        <v>0.2</v>
      </c>
      <c r="J365" s="5" t="s">
        <v>216</v>
      </c>
      <c r="K365" s="5" t="s">
        <v>216</v>
      </c>
      <c r="L365" s="5" t="s">
        <v>216</v>
      </c>
      <c r="M365" s="5" t="s">
        <v>216</v>
      </c>
      <c r="N365" s="5" t="s">
        <v>216</v>
      </c>
      <c r="O365" s="5" t="s">
        <v>216</v>
      </c>
      <c r="P365" s="5" t="s">
        <v>216</v>
      </c>
      <c r="Q365" s="5" t="s">
        <v>216</v>
      </c>
      <c r="R365" s="5">
        <v>0.23</v>
      </c>
      <c r="S365" s="5">
        <v>0.23</v>
      </c>
      <c r="T365" s="5">
        <v>0.23</v>
      </c>
      <c r="U365" s="5">
        <v>0.23</v>
      </c>
      <c r="V365" s="5">
        <v>0.23</v>
      </c>
      <c r="W365" s="5">
        <v>0.23</v>
      </c>
      <c r="X365" s="5">
        <v>0.23</v>
      </c>
    </row>
    <row r="366" spans="1:24" ht="25.5" x14ac:dyDescent="0.25">
      <c r="A366" s="4" t="s">
        <v>15325</v>
      </c>
      <c r="B366" s="4" t="s">
        <v>36630</v>
      </c>
      <c r="C366" s="4" t="s">
        <v>2154</v>
      </c>
      <c r="D366" s="1" t="s">
        <v>2155</v>
      </c>
      <c r="E366" s="5" t="s">
        <v>216</v>
      </c>
      <c r="F366" s="5" t="s">
        <v>216</v>
      </c>
      <c r="G366" s="5" t="s">
        <v>216</v>
      </c>
      <c r="H366" s="5" t="s">
        <v>216</v>
      </c>
      <c r="I366" s="5">
        <v>0.2</v>
      </c>
      <c r="J366" s="5" t="s">
        <v>216</v>
      </c>
      <c r="K366" s="5" t="s">
        <v>216</v>
      </c>
      <c r="L366" s="5" t="s">
        <v>216</v>
      </c>
      <c r="M366" s="5" t="s">
        <v>216</v>
      </c>
      <c r="N366" s="5" t="s">
        <v>216</v>
      </c>
      <c r="O366" s="5" t="s">
        <v>216</v>
      </c>
      <c r="P366" s="5" t="s">
        <v>216</v>
      </c>
      <c r="Q366" s="5" t="s">
        <v>216</v>
      </c>
      <c r="R366" s="5">
        <v>0.23</v>
      </c>
      <c r="S366" s="5">
        <v>0.23</v>
      </c>
      <c r="T366" s="5">
        <v>0.23</v>
      </c>
      <c r="U366" s="5">
        <v>0.23</v>
      </c>
      <c r="V366" s="5">
        <v>0.23</v>
      </c>
      <c r="W366" s="5">
        <v>0.23</v>
      </c>
      <c r="X366" s="5">
        <v>0.23</v>
      </c>
    </row>
    <row r="367" spans="1:24" ht="25.5" x14ac:dyDescent="0.25">
      <c r="A367" s="4" t="s">
        <v>15326</v>
      </c>
      <c r="B367" s="4" t="s">
        <v>36630</v>
      </c>
      <c r="C367" s="4" t="s">
        <v>2157</v>
      </c>
      <c r="D367" s="1" t="s">
        <v>2158</v>
      </c>
      <c r="E367" s="5" t="s">
        <v>216</v>
      </c>
      <c r="F367" s="5" t="s">
        <v>216</v>
      </c>
      <c r="G367" s="5" t="s">
        <v>216</v>
      </c>
      <c r="H367" s="5" t="s">
        <v>216</v>
      </c>
      <c r="I367" s="5">
        <v>0.2</v>
      </c>
      <c r="J367" s="5" t="s">
        <v>216</v>
      </c>
      <c r="K367" s="5" t="s">
        <v>216</v>
      </c>
      <c r="L367" s="5" t="s">
        <v>216</v>
      </c>
      <c r="M367" s="5" t="s">
        <v>216</v>
      </c>
      <c r="N367" s="5" t="s">
        <v>216</v>
      </c>
      <c r="O367" s="5" t="s">
        <v>216</v>
      </c>
      <c r="P367" s="5" t="s">
        <v>216</v>
      </c>
      <c r="Q367" s="5" t="s">
        <v>216</v>
      </c>
      <c r="R367" s="5">
        <v>0.23</v>
      </c>
      <c r="S367" s="5">
        <v>0.23</v>
      </c>
      <c r="T367" s="5">
        <v>0.23</v>
      </c>
      <c r="U367" s="5">
        <v>0.23</v>
      </c>
      <c r="V367" s="5">
        <v>0.23</v>
      </c>
      <c r="W367" s="5">
        <v>0.23</v>
      </c>
      <c r="X367" s="5">
        <v>0.23</v>
      </c>
    </row>
    <row r="368" spans="1:24" x14ac:dyDescent="0.25">
      <c r="A368" s="4" t="s">
        <v>15327</v>
      </c>
      <c r="B368" s="4" t="s">
        <v>36630</v>
      </c>
      <c r="C368" s="4" t="s">
        <v>2160</v>
      </c>
      <c r="D368" s="1" t="s">
        <v>2161</v>
      </c>
      <c r="E368" s="5" t="s">
        <v>216</v>
      </c>
      <c r="F368" s="5" t="s">
        <v>216</v>
      </c>
      <c r="G368" s="5" t="s">
        <v>216</v>
      </c>
      <c r="H368" s="5" t="s">
        <v>216</v>
      </c>
      <c r="I368" s="5">
        <v>0.2</v>
      </c>
      <c r="J368" s="5" t="s">
        <v>216</v>
      </c>
      <c r="K368" s="5" t="s">
        <v>216</v>
      </c>
      <c r="L368" s="5" t="s">
        <v>216</v>
      </c>
      <c r="M368" s="5" t="s">
        <v>216</v>
      </c>
      <c r="N368" s="5" t="s">
        <v>216</v>
      </c>
      <c r="O368" s="5" t="s">
        <v>216</v>
      </c>
      <c r="P368" s="5" t="s">
        <v>216</v>
      </c>
      <c r="Q368" s="5" t="s">
        <v>216</v>
      </c>
      <c r="R368" s="5">
        <v>0.23</v>
      </c>
      <c r="S368" s="5">
        <v>0.23</v>
      </c>
      <c r="T368" s="5">
        <v>0.23</v>
      </c>
      <c r="U368" s="5">
        <v>0.23</v>
      </c>
      <c r="V368" s="5">
        <v>0.23</v>
      </c>
      <c r="W368" s="5">
        <v>0.23</v>
      </c>
      <c r="X368" s="5">
        <v>0.23</v>
      </c>
    </row>
    <row r="369" spans="1:24" x14ac:dyDescent="0.25">
      <c r="A369" s="4" t="s">
        <v>15328</v>
      </c>
      <c r="B369" s="4" t="s">
        <v>36630</v>
      </c>
      <c r="C369" s="4" t="s">
        <v>2163</v>
      </c>
      <c r="D369" s="1" t="s">
        <v>2164</v>
      </c>
      <c r="E369" s="5" t="s">
        <v>216</v>
      </c>
      <c r="F369" s="5" t="s">
        <v>216</v>
      </c>
      <c r="G369" s="5" t="s">
        <v>216</v>
      </c>
      <c r="H369" s="5" t="s">
        <v>216</v>
      </c>
      <c r="I369" s="5">
        <v>0.2</v>
      </c>
      <c r="J369" s="5" t="s">
        <v>216</v>
      </c>
      <c r="K369" s="5" t="s">
        <v>216</v>
      </c>
      <c r="L369" s="5" t="s">
        <v>216</v>
      </c>
      <c r="M369" s="5" t="s">
        <v>216</v>
      </c>
      <c r="N369" s="5" t="s">
        <v>216</v>
      </c>
      <c r="O369" s="5" t="s">
        <v>216</v>
      </c>
      <c r="P369" s="5" t="s">
        <v>216</v>
      </c>
      <c r="Q369" s="5" t="s">
        <v>216</v>
      </c>
      <c r="R369" s="5">
        <v>0.23</v>
      </c>
      <c r="S369" s="5">
        <v>0.23</v>
      </c>
      <c r="T369" s="5">
        <v>0.23</v>
      </c>
      <c r="U369" s="5">
        <v>0.23</v>
      </c>
      <c r="V369" s="5">
        <v>0.23</v>
      </c>
      <c r="W369" s="5">
        <v>0.23</v>
      </c>
      <c r="X369" s="5">
        <v>0.23</v>
      </c>
    </row>
    <row r="370" spans="1:24" ht="25.5" x14ac:dyDescent="0.25">
      <c r="A370" s="4" t="s">
        <v>15329</v>
      </c>
      <c r="B370" s="4" t="s">
        <v>36630</v>
      </c>
      <c r="C370" s="4" t="s">
        <v>2166</v>
      </c>
      <c r="D370" s="1" t="s">
        <v>2167</v>
      </c>
      <c r="E370" s="5" t="s">
        <v>216</v>
      </c>
      <c r="F370" s="5" t="s">
        <v>216</v>
      </c>
      <c r="G370" s="5" t="s">
        <v>216</v>
      </c>
      <c r="H370" s="5" t="s">
        <v>216</v>
      </c>
      <c r="I370" s="5">
        <v>0.2</v>
      </c>
      <c r="J370" s="5" t="s">
        <v>216</v>
      </c>
      <c r="K370" s="5" t="s">
        <v>216</v>
      </c>
      <c r="L370" s="5" t="s">
        <v>216</v>
      </c>
      <c r="M370" s="5" t="s">
        <v>216</v>
      </c>
      <c r="N370" s="5" t="s">
        <v>216</v>
      </c>
      <c r="O370" s="5" t="s">
        <v>216</v>
      </c>
      <c r="P370" s="5" t="s">
        <v>216</v>
      </c>
      <c r="Q370" s="5" t="s">
        <v>216</v>
      </c>
      <c r="R370" s="5">
        <v>0.23</v>
      </c>
      <c r="S370" s="5">
        <v>0.23</v>
      </c>
      <c r="T370" s="5">
        <v>0.23</v>
      </c>
      <c r="U370" s="5">
        <v>0.23</v>
      </c>
      <c r="V370" s="5">
        <v>0.23</v>
      </c>
      <c r="W370" s="5">
        <v>0.23</v>
      </c>
      <c r="X370" s="5">
        <v>0.23</v>
      </c>
    </row>
    <row r="371" spans="1:24" ht="25.5" x14ac:dyDescent="0.25">
      <c r="A371" s="4" t="s">
        <v>15330</v>
      </c>
      <c r="B371" s="4" t="s">
        <v>36630</v>
      </c>
      <c r="C371" s="4" t="s">
        <v>2169</v>
      </c>
      <c r="D371" s="1" t="s">
        <v>9216</v>
      </c>
      <c r="E371" s="5" t="s">
        <v>216</v>
      </c>
      <c r="F371" s="5" t="s">
        <v>216</v>
      </c>
      <c r="G371" s="5" t="s">
        <v>216</v>
      </c>
      <c r="H371" s="5" t="s">
        <v>216</v>
      </c>
      <c r="I371" s="5">
        <v>0.2</v>
      </c>
      <c r="J371" s="5" t="s">
        <v>216</v>
      </c>
      <c r="K371" s="5" t="s">
        <v>216</v>
      </c>
      <c r="L371" s="5" t="s">
        <v>216</v>
      </c>
      <c r="M371" s="5" t="s">
        <v>216</v>
      </c>
      <c r="N371" s="5" t="s">
        <v>216</v>
      </c>
      <c r="O371" s="5" t="s">
        <v>216</v>
      </c>
      <c r="P371" s="5" t="s">
        <v>216</v>
      </c>
      <c r="Q371" s="5" t="s">
        <v>216</v>
      </c>
      <c r="R371" s="5">
        <v>0.23</v>
      </c>
      <c r="S371" s="5">
        <v>0.23</v>
      </c>
      <c r="T371" s="5">
        <v>0.23</v>
      </c>
      <c r="U371" s="5">
        <v>0.23</v>
      </c>
      <c r="V371" s="5">
        <v>0.23</v>
      </c>
      <c r="W371" s="5">
        <v>0.23</v>
      </c>
      <c r="X371" s="5">
        <v>0.23</v>
      </c>
    </row>
    <row r="372" spans="1:24" ht="25.5" x14ac:dyDescent="0.25">
      <c r="A372" s="4" t="s">
        <v>15331</v>
      </c>
      <c r="B372" s="4" t="s">
        <v>36630</v>
      </c>
      <c r="C372" s="4" t="s">
        <v>2178</v>
      </c>
      <c r="D372" s="1" t="s">
        <v>9218</v>
      </c>
      <c r="E372" s="5" t="s">
        <v>216</v>
      </c>
      <c r="F372" s="5" t="s">
        <v>216</v>
      </c>
      <c r="G372" s="5" t="s">
        <v>216</v>
      </c>
      <c r="H372" s="5" t="s">
        <v>216</v>
      </c>
      <c r="I372" s="5">
        <v>0.2</v>
      </c>
      <c r="J372" s="5" t="s">
        <v>216</v>
      </c>
      <c r="K372" s="5" t="s">
        <v>216</v>
      </c>
      <c r="L372" s="5" t="s">
        <v>216</v>
      </c>
      <c r="M372" s="5" t="s">
        <v>216</v>
      </c>
      <c r="N372" s="5" t="s">
        <v>216</v>
      </c>
      <c r="O372" s="5" t="s">
        <v>216</v>
      </c>
      <c r="P372" s="5" t="s">
        <v>216</v>
      </c>
      <c r="Q372" s="5" t="s">
        <v>216</v>
      </c>
      <c r="R372" s="5">
        <v>0.23</v>
      </c>
      <c r="S372" s="5">
        <v>0.23</v>
      </c>
      <c r="T372" s="5">
        <v>0.23</v>
      </c>
      <c r="U372" s="5">
        <v>0.23</v>
      </c>
      <c r="V372" s="5">
        <v>0.23</v>
      </c>
      <c r="W372" s="5">
        <v>0.23</v>
      </c>
      <c r="X372" s="5">
        <v>0.23</v>
      </c>
    </row>
    <row r="373" spans="1:24" ht="25.5" x14ac:dyDescent="0.25">
      <c r="A373" s="4" t="s">
        <v>15332</v>
      </c>
      <c r="B373" s="4" t="s">
        <v>36630</v>
      </c>
      <c r="C373" s="4" t="s">
        <v>2187</v>
      </c>
      <c r="D373" s="1" t="s">
        <v>2188</v>
      </c>
      <c r="E373" s="5" t="s">
        <v>216</v>
      </c>
      <c r="F373" s="5" t="s">
        <v>216</v>
      </c>
      <c r="G373" s="5" t="s">
        <v>216</v>
      </c>
      <c r="H373" s="5" t="s">
        <v>216</v>
      </c>
      <c r="I373" s="5">
        <v>0.2</v>
      </c>
      <c r="J373" s="5" t="s">
        <v>216</v>
      </c>
      <c r="K373" s="5" t="s">
        <v>216</v>
      </c>
      <c r="L373" s="5" t="s">
        <v>216</v>
      </c>
      <c r="M373" s="5" t="s">
        <v>216</v>
      </c>
      <c r="N373" s="5" t="s">
        <v>216</v>
      </c>
      <c r="O373" s="5" t="s">
        <v>216</v>
      </c>
      <c r="P373" s="5" t="s">
        <v>216</v>
      </c>
      <c r="Q373" s="5" t="s">
        <v>216</v>
      </c>
      <c r="R373" s="5">
        <v>0.23</v>
      </c>
      <c r="S373" s="5">
        <v>0.23</v>
      </c>
      <c r="T373" s="5">
        <v>0.23</v>
      </c>
      <c r="U373" s="5">
        <v>0.23</v>
      </c>
      <c r="V373" s="5">
        <v>0.23</v>
      </c>
      <c r="W373" s="5">
        <v>0.23</v>
      </c>
      <c r="X373" s="5">
        <v>0.23</v>
      </c>
    </row>
    <row r="374" spans="1:24" ht="25.5" x14ac:dyDescent="0.25">
      <c r="A374" s="4" t="s">
        <v>15333</v>
      </c>
      <c r="B374" s="4" t="s">
        <v>36630</v>
      </c>
      <c r="C374" s="4" t="s">
        <v>2190</v>
      </c>
      <c r="D374" s="1" t="s">
        <v>2191</v>
      </c>
      <c r="E374" s="5" t="s">
        <v>216</v>
      </c>
      <c r="F374" s="5" t="s">
        <v>216</v>
      </c>
      <c r="G374" s="5" t="s">
        <v>216</v>
      </c>
      <c r="H374" s="5" t="s">
        <v>216</v>
      </c>
      <c r="I374" s="5">
        <v>0.2</v>
      </c>
      <c r="J374" s="5" t="s">
        <v>216</v>
      </c>
      <c r="K374" s="5" t="s">
        <v>216</v>
      </c>
      <c r="L374" s="5" t="s">
        <v>216</v>
      </c>
      <c r="M374" s="5" t="s">
        <v>216</v>
      </c>
      <c r="N374" s="5" t="s">
        <v>216</v>
      </c>
      <c r="O374" s="5" t="s">
        <v>216</v>
      </c>
      <c r="P374" s="5" t="s">
        <v>216</v>
      </c>
      <c r="Q374" s="5" t="s">
        <v>216</v>
      </c>
      <c r="R374" s="5">
        <v>0.23</v>
      </c>
      <c r="S374" s="5">
        <v>0.23</v>
      </c>
      <c r="T374" s="5">
        <v>0.23</v>
      </c>
      <c r="U374" s="5">
        <v>0.23</v>
      </c>
      <c r="V374" s="5">
        <v>0.23</v>
      </c>
      <c r="W374" s="5">
        <v>0.23</v>
      </c>
      <c r="X374" s="5">
        <v>0.23</v>
      </c>
    </row>
    <row r="375" spans="1:24" ht="25.5" x14ac:dyDescent="0.25">
      <c r="A375" s="4" t="s">
        <v>15334</v>
      </c>
      <c r="B375" s="4" t="s">
        <v>36630</v>
      </c>
      <c r="C375" s="4" t="s">
        <v>2193</v>
      </c>
      <c r="D375" s="1" t="s">
        <v>2194</v>
      </c>
      <c r="E375" s="5" t="s">
        <v>216</v>
      </c>
      <c r="F375" s="5" t="s">
        <v>216</v>
      </c>
      <c r="G375" s="5" t="s">
        <v>216</v>
      </c>
      <c r="H375" s="5" t="s">
        <v>216</v>
      </c>
      <c r="I375" s="5">
        <v>0.2</v>
      </c>
      <c r="J375" s="5" t="s">
        <v>216</v>
      </c>
      <c r="K375" s="5" t="s">
        <v>216</v>
      </c>
      <c r="L375" s="5" t="s">
        <v>216</v>
      </c>
      <c r="M375" s="5" t="s">
        <v>216</v>
      </c>
      <c r="N375" s="5" t="s">
        <v>216</v>
      </c>
      <c r="O375" s="5" t="s">
        <v>216</v>
      </c>
      <c r="P375" s="5" t="s">
        <v>216</v>
      </c>
      <c r="Q375" s="5" t="s">
        <v>216</v>
      </c>
      <c r="R375" s="5">
        <v>0.23</v>
      </c>
      <c r="S375" s="5">
        <v>0.23</v>
      </c>
      <c r="T375" s="5">
        <v>0.23</v>
      </c>
      <c r="U375" s="5">
        <v>0.23</v>
      </c>
      <c r="V375" s="5">
        <v>0.23</v>
      </c>
      <c r="W375" s="5">
        <v>0.23</v>
      </c>
      <c r="X375" s="5">
        <v>0.23</v>
      </c>
    </row>
    <row r="376" spans="1:24" ht="25.5" x14ac:dyDescent="0.25">
      <c r="A376" s="4" t="s">
        <v>15335</v>
      </c>
      <c r="B376" s="4" t="s">
        <v>36630</v>
      </c>
      <c r="C376" s="4" t="s">
        <v>2196</v>
      </c>
      <c r="D376" s="1" t="s">
        <v>2197</v>
      </c>
      <c r="E376" s="5" t="s">
        <v>216</v>
      </c>
      <c r="F376" s="5" t="s">
        <v>216</v>
      </c>
      <c r="G376" s="5" t="s">
        <v>216</v>
      </c>
      <c r="H376" s="5" t="s">
        <v>216</v>
      </c>
      <c r="I376" s="5">
        <v>0.2</v>
      </c>
      <c r="J376" s="5" t="s">
        <v>216</v>
      </c>
      <c r="K376" s="5" t="s">
        <v>216</v>
      </c>
      <c r="L376" s="5" t="s">
        <v>216</v>
      </c>
      <c r="M376" s="5" t="s">
        <v>216</v>
      </c>
      <c r="N376" s="5" t="s">
        <v>216</v>
      </c>
      <c r="O376" s="5" t="s">
        <v>216</v>
      </c>
      <c r="P376" s="5" t="s">
        <v>216</v>
      </c>
      <c r="Q376" s="5" t="s">
        <v>216</v>
      </c>
      <c r="R376" s="5">
        <v>0.23</v>
      </c>
      <c r="S376" s="5">
        <v>0.23</v>
      </c>
      <c r="T376" s="5">
        <v>0.23</v>
      </c>
      <c r="U376" s="5">
        <v>0.23</v>
      </c>
      <c r="V376" s="5">
        <v>0.23</v>
      </c>
      <c r="W376" s="5">
        <v>0.23</v>
      </c>
      <c r="X376" s="5">
        <v>0.23</v>
      </c>
    </row>
    <row r="377" spans="1:24" ht="25.5" x14ac:dyDescent="0.25">
      <c r="A377" s="4" t="s">
        <v>15336</v>
      </c>
      <c r="B377" s="4" t="s">
        <v>36630</v>
      </c>
      <c r="C377" s="4" t="s">
        <v>2199</v>
      </c>
      <c r="D377" s="1" t="s">
        <v>9224</v>
      </c>
      <c r="E377" s="5" t="s">
        <v>216</v>
      </c>
      <c r="F377" s="5" t="s">
        <v>216</v>
      </c>
      <c r="G377" s="5" t="s">
        <v>216</v>
      </c>
      <c r="H377" s="5" t="s">
        <v>216</v>
      </c>
      <c r="I377" s="5">
        <v>0</v>
      </c>
      <c r="J377" s="5" t="s">
        <v>216</v>
      </c>
      <c r="K377" s="5" t="s">
        <v>216</v>
      </c>
      <c r="L377" s="5" t="s">
        <v>216</v>
      </c>
      <c r="M377" s="5" t="s">
        <v>216</v>
      </c>
      <c r="N377" s="5" t="s">
        <v>216</v>
      </c>
      <c r="O377" s="5" t="s">
        <v>216</v>
      </c>
      <c r="P377" s="5" t="s">
        <v>216</v>
      </c>
      <c r="Q377" s="5" t="s">
        <v>216</v>
      </c>
      <c r="R377" s="5">
        <v>0</v>
      </c>
      <c r="S377" s="5">
        <v>0</v>
      </c>
      <c r="T377" s="5">
        <v>0</v>
      </c>
      <c r="U377" s="5">
        <v>0</v>
      </c>
      <c r="V377" s="5">
        <v>0</v>
      </c>
      <c r="W377" s="5">
        <v>0</v>
      </c>
      <c r="X377" s="5">
        <v>0</v>
      </c>
    </row>
    <row r="378" spans="1:24" ht="25.5" x14ac:dyDescent="0.25">
      <c r="A378" s="4" t="s">
        <v>15337</v>
      </c>
      <c r="B378" s="4" t="s">
        <v>36630</v>
      </c>
      <c r="C378" s="4" t="s">
        <v>2205</v>
      </c>
      <c r="D378" s="1" t="s">
        <v>9226</v>
      </c>
      <c r="E378" s="5" t="s">
        <v>216</v>
      </c>
      <c r="F378" s="5" t="s">
        <v>216</v>
      </c>
      <c r="G378" s="5" t="s">
        <v>216</v>
      </c>
      <c r="H378" s="5" t="s">
        <v>216</v>
      </c>
      <c r="I378" s="5">
        <v>0</v>
      </c>
      <c r="J378" s="5" t="s">
        <v>216</v>
      </c>
      <c r="K378" s="5" t="s">
        <v>216</v>
      </c>
      <c r="L378" s="5" t="s">
        <v>216</v>
      </c>
      <c r="M378" s="5" t="s">
        <v>216</v>
      </c>
      <c r="N378" s="5" t="s">
        <v>216</v>
      </c>
      <c r="O378" s="5" t="s">
        <v>216</v>
      </c>
      <c r="P378" s="5" t="s">
        <v>216</v>
      </c>
      <c r="Q378" s="5" t="s">
        <v>216</v>
      </c>
      <c r="R378" s="5">
        <v>0</v>
      </c>
      <c r="S378" s="5">
        <v>0</v>
      </c>
      <c r="T378" s="5">
        <v>0</v>
      </c>
      <c r="U378" s="5">
        <v>0</v>
      </c>
      <c r="V378" s="5">
        <v>0</v>
      </c>
      <c r="W378" s="5">
        <v>0</v>
      </c>
      <c r="X378" s="5">
        <v>0</v>
      </c>
    </row>
    <row r="379" spans="1:24" ht="38.25" x14ac:dyDescent="0.25">
      <c r="A379" s="4" t="s">
        <v>15338</v>
      </c>
      <c r="B379" s="4" t="s">
        <v>36630</v>
      </c>
      <c r="C379" s="4" t="s">
        <v>2214</v>
      </c>
      <c r="D379" s="1" t="s">
        <v>9228</v>
      </c>
      <c r="E379" s="5" t="s">
        <v>216</v>
      </c>
      <c r="F379" s="5" t="s">
        <v>216</v>
      </c>
      <c r="G379" s="5" t="s">
        <v>216</v>
      </c>
      <c r="H379" s="5" t="s">
        <v>216</v>
      </c>
      <c r="I379" s="5">
        <v>0.2</v>
      </c>
      <c r="J379" s="5" t="s">
        <v>216</v>
      </c>
      <c r="K379" s="5" t="s">
        <v>216</v>
      </c>
      <c r="L379" s="5" t="s">
        <v>216</v>
      </c>
      <c r="M379" s="5" t="s">
        <v>216</v>
      </c>
      <c r="N379" s="5" t="s">
        <v>216</v>
      </c>
      <c r="O379" s="5" t="s">
        <v>216</v>
      </c>
      <c r="P379" s="5" t="s">
        <v>216</v>
      </c>
      <c r="Q379" s="5" t="s">
        <v>216</v>
      </c>
      <c r="R379" s="5">
        <v>0.23</v>
      </c>
      <c r="S379" s="5">
        <v>0.23</v>
      </c>
      <c r="T379" s="5">
        <v>0.23</v>
      </c>
      <c r="U379" s="5">
        <v>0.23</v>
      </c>
      <c r="V379" s="5">
        <v>0.23</v>
      </c>
      <c r="W379" s="5">
        <v>0.23</v>
      </c>
      <c r="X379" s="5">
        <v>0.23</v>
      </c>
    </row>
    <row r="380" spans="1:24" ht="38.25" x14ac:dyDescent="0.25">
      <c r="A380" s="4" t="s">
        <v>15339</v>
      </c>
      <c r="B380" s="4" t="s">
        <v>36630</v>
      </c>
      <c r="C380" s="4" t="s">
        <v>2220</v>
      </c>
      <c r="D380" s="1" t="s">
        <v>9230</v>
      </c>
      <c r="E380" s="5" t="s">
        <v>216</v>
      </c>
      <c r="F380" s="5" t="s">
        <v>216</v>
      </c>
      <c r="G380" s="5" t="s">
        <v>216</v>
      </c>
      <c r="H380" s="5" t="s">
        <v>216</v>
      </c>
      <c r="I380" s="5">
        <v>0.05</v>
      </c>
      <c r="J380" s="5" t="s">
        <v>216</v>
      </c>
      <c r="K380" s="5" t="s">
        <v>216</v>
      </c>
      <c r="L380" s="5" t="s">
        <v>216</v>
      </c>
      <c r="M380" s="5" t="s">
        <v>216</v>
      </c>
      <c r="N380" s="5" t="s">
        <v>216</v>
      </c>
      <c r="O380" s="5" t="s">
        <v>216</v>
      </c>
      <c r="P380" s="5" t="s">
        <v>216</v>
      </c>
      <c r="Q380" s="5" t="s">
        <v>216</v>
      </c>
      <c r="R380" s="5">
        <v>0.06</v>
      </c>
      <c r="S380" s="5">
        <v>0.06</v>
      </c>
      <c r="T380" s="5">
        <v>0.06</v>
      </c>
      <c r="U380" s="5">
        <v>0.06</v>
      </c>
      <c r="V380" s="5">
        <v>0.06</v>
      </c>
      <c r="W380" s="5">
        <v>0.06</v>
      </c>
      <c r="X380" s="5">
        <v>0.06</v>
      </c>
    </row>
    <row r="381" spans="1:24" ht="25.5" x14ac:dyDescent="0.25">
      <c r="A381" s="4" t="s">
        <v>15340</v>
      </c>
      <c r="B381" s="4" t="s">
        <v>36630</v>
      </c>
      <c r="C381" s="4" t="s">
        <v>2226</v>
      </c>
      <c r="D381" s="1" t="s">
        <v>9232</v>
      </c>
      <c r="E381" s="5" t="s">
        <v>216</v>
      </c>
      <c r="F381" s="5" t="s">
        <v>216</v>
      </c>
      <c r="G381" s="5" t="s">
        <v>216</v>
      </c>
      <c r="H381" s="5" t="s">
        <v>216</v>
      </c>
      <c r="I381" s="5">
        <v>0.05</v>
      </c>
      <c r="J381" s="5" t="s">
        <v>216</v>
      </c>
      <c r="K381" s="5" t="s">
        <v>216</v>
      </c>
      <c r="L381" s="5" t="s">
        <v>216</v>
      </c>
      <c r="M381" s="5" t="s">
        <v>216</v>
      </c>
      <c r="N381" s="5" t="s">
        <v>216</v>
      </c>
      <c r="O381" s="5" t="s">
        <v>216</v>
      </c>
      <c r="P381" s="5" t="s">
        <v>216</v>
      </c>
      <c r="Q381" s="5" t="s">
        <v>216</v>
      </c>
      <c r="R381" s="5">
        <v>0.06</v>
      </c>
      <c r="S381" s="5">
        <v>0.06</v>
      </c>
      <c r="T381" s="5">
        <v>0.06</v>
      </c>
      <c r="U381" s="5">
        <v>0.06</v>
      </c>
      <c r="V381" s="5">
        <v>0.06</v>
      </c>
      <c r="W381" s="5">
        <v>0.06</v>
      </c>
      <c r="X381" s="5">
        <v>0.06</v>
      </c>
    </row>
    <row r="382" spans="1:24" ht="38.25" x14ac:dyDescent="0.25">
      <c r="A382" s="4" t="s">
        <v>15341</v>
      </c>
      <c r="B382" s="4" t="s">
        <v>36630</v>
      </c>
      <c r="C382" s="4" t="s">
        <v>2229</v>
      </c>
      <c r="D382" s="1" t="s">
        <v>9234</v>
      </c>
      <c r="E382" s="5" t="s">
        <v>216</v>
      </c>
      <c r="F382" s="5" t="s">
        <v>216</v>
      </c>
      <c r="G382" s="5" t="s">
        <v>216</v>
      </c>
      <c r="H382" s="5" t="s">
        <v>216</v>
      </c>
      <c r="I382" s="5">
        <v>0</v>
      </c>
      <c r="J382" s="5" t="s">
        <v>216</v>
      </c>
      <c r="K382" s="5" t="s">
        <v>216</v>
      </c>
      <c r="L382" s="5" t="s">
        <v>216</v>
      </c>
      <c r="M382" s="5" t="s">
        <v>216</v>
      </c>
      <c r="N382" s="5" t="s">
        <v>216</v>
      </c>
      <c r="O382" s="5" t="s">
        <v>216</v>
      </c>
      <c r="P382" s="5" t="s">
        <v>216</v>
      </c>
      <c r="Q382" s="5" t="s">
        <v>216</v>
      </c>
      <c r="R382" s="5">
        <v>0</v>
      </c>
      <c r="S382" s="5">
        <v>0</v>
      </c>
      <c r="T382" s="5">
        <v>0</v>
      </c>
      <c r="U382" s="5">
        <v>0</v>
      </c>
      <c r="V382" s="5">
        <v>0</v>
      </c>
      <c r="W382" s="5">
        <v>0.06</v>
      </c>
      <c r="X382" s="5">
        <v>0.06</v>
      </c>
    </row>
    <row r="383" spans="1:24" ht="38.25" x14ac:dyDescent="0.25">
      <c r="A383" s="4" t="s">
        <v>15342</v>
      </c>
      <c r="B383" s="4" t="s">
        <v>36630</v>
      </c>
      <c r="C383" s="4" t="s">
        <v>2232</v>
      </c>
      <c r="D383" s="1" t="s">
        <v>9236</v>
      </c>
      <c r="E383" s="5" t="s">
        <v>216</v>
      </c>
      <c r="F383" s="5" t="s">
        <v>216</v>
      </c>
      <c r="G383" s="5" t="s">
        <v>216</v>
      </c>
      <c r="H383" s="5" t="s">
        <v>216</v>
      </c>
      <c r="I383" s="5">
        <v>0.2</v>
      </c>
      <c r="J383" s="5" t="s">
        <v>216</v>
      </c>
      <c r="K383" s="5" t="s">
        <v>216</v>
      </c>
      <c r="L383" s="5" t="s">
        <v>216</v>
      </c>
      <c r="M383" s="5" t="s">
        <v>216</v>
      </c>
      <c r="N383" s="5" t="s">
        <v>216</v>
      </c>
      <c r="O383" s="5" t="s">
        <v>216</v>
      </c>
      <c r="P383" s="5" t="s">
        <v>216</v>
      </c>
      <c r="Q383" s="5" t="s">
        <v>216</v>
      </c>
      <c r="R383" s="5">
        <v>0.23</v>
      </c>
      <c r="S383" s="5">
        <v>0.23</v>
      </c>
      <c r="T383" s="5">
        <v>0.23</v>
      </c>
      <c r="U383" s="5">
        <v>0.23</v>
      </c>
      <c r="V383" s="5">
        <v>0.23</v>
      </c>
      <c r="W383" s="5">
        <v>0.06</v>
      </c>
      <c r="X383" s="5">
        <v>0.06</v>
      </c>
    </row>
    <row r="384" spans="1:24" ht="38.25" x14ac:dyDescent="0.25">
      <c r="A384" s="4" t="s">
        <v>15343</v>
      </c>
      <c r="B384" s="4" t="s">
        <v>36630</v>
      </c>
      <c r="C384" s="4" t="s">
        <v>2235</v>
      </c>
      <c r="D384" s="1" t="s">
        <v>9238</v>
      </c>
      <c r="E384" s="5" t="s">
        <v>216</v>
      </c>
      <c r="F384" s="5" t="s">
        <v>216</v>
      </c>
      <c r="G384" s="5" t="s">
        <v>216</v>
      </c>
      <c r="H384" s="5" t="s">
        <v>216</v>
      </c>
      <c r="I384" s="5">
        <v>0.2</v>
      </c>
      <c r="J384" s="5" t="s">
        <v>216</v>
      </c>
      <c r="K384" s="5" t="s">
        <v>216</v>
      </c>
      <c r="L384" s="5" t="s">
        <v>216</v>
      </c>
      <c r="M384" s="5" t="s">
        <v>216</v>
      </c>
      <c r="N384" s="5" t="s">
        <v>216</v>
      </c>
      <c r="O384" s="5" t="s">
        <v>216</v>
      </c>
      <c r="P384" s="5" t="s">
        <v>216</v>
      </c>
      <c r="Q384" s="5" t="s">
        <v>216</v>
      </c>
      <c r="R384" s="5">
        <v>0.23</v>
      </c>
      <c r="S384" s="5">
        <v>0.23</v>
      </c>
      <c r="T384" s="5">
        <v>0.23</v>
      </c>
      <c r="U384" s="5">
        <v>0.23</v>
      </c>
      <c r="V384" s="5">
        <v>0.23</v>
      </c>
      <c r="W384" s="5">
        <v>0.23</v>
      </c>
      <c r="X384" s="5">
        <v>0.23</v>
      </c>
    </row>
    <row r="385" spans="1:24" ht="25.5" x14ac:dyDescent="0.25">
      <c r="A385" s="4" t="s">
        <v>15344</v>
      </c>
      <c r="B385" s="4" t="s">
        <v>36630</v>
      </c>
      <c r="C385" s="4" t="s">
        <v>2238</v>
      </c>
      <c r="D385" s="1" t="s">
        <v>2239</v>
      </c>
      <c r="E385" s="5" t="s">
        <v>216</v>
      </c>
      <c r="F385" s="5" t="s">
        <v>216</v>
      </c>
      <c r="G385" s="5" t="s">
        <v>216</v>
      </c>
      <c r="H385" s="5" t="s">
        <v>216</v>
      </c>
      <c r="I385" s="5">
        <v>0.05</v>
      </c>
      <c r="J385" s="5" t="s">
        <v>216</v>
      </c>
      <c r="K385" s="5" t="s">
        <v>216</v>
      </c>
      <c r="L385" s="5" t="s">
        <v>216</v>
      </c>
      <c r="M385" s="5" t="s">
        <v>216</v>
      </c>
      <c r="N385" s="5" t="s">
        <v>216</v>
      </c>
      <c r="O385" s="5" t="s">
        <v>216</v>
      </c>
      <c r="P385" s="5" t="s">
        <v>216</v>
      </c>
      <c r="Q385" s="5" t="s">
        <v>216</v>
      </c>
      <c r="R385" s="5">
        <v>0.23</v>
      </c>
      <c r="S385" s="5">
        <v>0.23</v>
      </c>
      <c r="T385" s="5">
        <v>0.13</v>
      </c>
      <c r="U385" s="5">
        <v>0.13</v>
      </c>
      <c r="V385" s="5">
        <v>0.06</v>
      </c>
      <c r="W385" s="5">
        <v>0.06</v>
      </c>
      <c r="X385" s="5">
        <v>0.06</v>
      </c>
    </row>
    <row r="386" spans="1:24" ht="25.5" x14ac:dyDescent="0.25">
      <c r="A386" s="4" t="s">
        <v>15345</v>
      </c>
      <c r="B386" s="4" t="s">
        <v>36630</v>
      </c>
      <c r="C386" s="4" t="s">
        <v>2241</v>
      </c>
      <c r="D386" s="1" t="s">
        <v>9241</v>
      </c>
      <c r="E386" s="5" t="s">
        <v>216</v>
      </c>
      <c r="F386" s="5" t="s">
        <v>216</v>
      </c>
      <c r="G386" s="5" t="s">
        <v>216</v>
      </c>
      <c r="H386" s="5" t="s">
        <v>216</v>
      </c>
      <c r="I386" s="5">
        <v>0.05</v>
      </c>
      <c r="J386" s="5" t="s">
        <v>216</v>
      </c>
      <c r="K386" s="5" t="s">
        <v>216</v>
      </c>
      <c r="L386" s="5" t="s">
        <v>216</v>
      </c>
      <c r="M386" s="5" t="s">
        <v>216</v>
      </c>
      <c r="N386" s="5" t="s">
        <v>216</v>
      </c>
      <c r="O386" s="5" t="s">
        <v>216</v>
      </c>
      <c r="P386" s="5" t="s">
        <v>216</v>
      </c>
      <c r="Q386" s="5" t="s">
        <v>216</v>
      </c>
      <c r="R386" s="5">
        <v>0.23</v>
      </c>
      <c r="S386" s="5">
        <v>0.23</v>
      </c>
      <c r="T386" s="5">
        <v>0.23</v>
      </c>
      <c r="U386" s="5">
        <v>0.23</v>
      </c>
      <c r="V386" s="5">
        <v>0.23</v>
      </c>
      <c r="W386" s="5">
        <v>0.23</v>
      </c>
      <c r="X386" s="5">
        <v>0.06</v>
      </c>
    </row>
    <row r="387" spans="1:24" ht="25.5" x14ac:dyDescent="0.25">
      <c r="A387" s="4" t="s">
        <v>15346</v>
      </c>
      <c r="B387" s="4" t="s">
        <v>36630</v>
      </c>
      <c r="C387" s="4" t="s">
        <v>9243</v>
      </c>
      <c r="D387" s="1" t="s">
        <v>9244</v>
      </c>
      <c r="E387" s="5" t="s">
        <v>216</v>
      </c>
      <c r="F387" s="5" t="s">
        <v>216</v>
      </c>
      <c r="G387" s="5" t="s">
        <v>216</v>
      </c>
      <c r="H387" s="5" t="s">
        <v>216</v>
      </c>
      <c r="I387" s="5">
        <v>0.2</v>
      </c>
      <c r="J387" s="5" t="s">
        <v>216</v>
      </c>
      <c r="K387" s="5" t="s">
        <v>216</v>
      </c>
      <c r="L387" s="5" t="s">
        <v>216</v>
      </c>
      <c r="M387" s="5" t="s">
        <v>216</v>
      </c>
      <c r="N387" s="5" t="s">
        <v>216</v>
      </c>
      <c r="O387" s="5" t="s">
        <v>216</v>
      </c>
      <c r="P387" s="5" t="s">
        <v>216</v>
      </c>
      <c r="Q387" s="5" t="s">
        <v>216</v>
      </c>
      <c r="R387" s="5">
        <v>0.23</v>
      </c>
      <c r="S387" s="5">
        <v>0.23</v>
      </c>
      <c r="T387" s="5">
        <v>0.23</v>
      </c>
      <c r="U387" s="5">
        <v>0.23</v>
      </c>
      <c r="V387" s="5">
        <v>0.23</v>
      </c>
      <c r="W387" s="5">
        <v>0.23</v>
      </c>
      <c r="X387" s="5">
        <v>0.23</v>
      </c>
    </row>
    <row r="388" spans="1:24" ht="25.5" x14ac:dyDescent="0.25">
      <c r="A388" s="4" t="s">
        <v>15347</v>
      </c>
      <c r="B388" s="4" t="s">
        <v>36630</v>
      </c>
      <c r="C388" s="4" t="s">
        <v>2244</v>
      </c>
      <c r="D388" s="1" t="s">
        <v>2245</v>
      </c>
      <c r="E388" s="5" t="s">
        <v>216</v>
      </c>
      <c r="F388" s="5" t="s">
        <v>216</v>
      </c>
      <c r="G388" s="5" t="s">
        <v>216</v>
      </c>
      <c r="H388" s="5" t="s">
        <v>216</v>
      </c>
      <c r="I388" s="5">
        <v>0.12</v>
      </c>
      <c r="J388" s="5" t="s">
        <v>216</v>
      </c>
      <c r="K388" s="5" t="s">
        <v>216</v>
      </c>
      <c r="L388" s="5" t="s">
        <v>216</v>
      </c>
      <c r="M388" s="5" t="s">
        <v>216</v>
      </c>
      <c r="N388" s="5" t="s">
        <v>216</v>
      </c>
      <c r="O388" s="5" t="s">
        <v>216</v>
      </c>
      <c r="P388" s="5" t="s">
        <v>216</v>
      </c>
      <c r="Q388" s="5" t="s">
        <v>216</v>
      </c>
      <c r="R388" s="5">
        <v>0.13</v>
      </c>
      <c r="S388" s="5">
        <v>0.13</v>
      </c>
      <c r="T388" s="5">
        <v>0.13</v>
      </c>
      <c r="U388" s="5">
        <v>0.13</v>
      </c>
      <c r="V388" s="5">
        <v>0.13</v>
      </c>
      <c r="W388" s="5">
        <v>0.13</v>
      </c>
      <c r="X388" s="5">
        <v>0.23</v>
      </c>
    </row>
    <row r="389" spans="1:24" ht="25.5" x14ac:dyDescent="0.25">
      <c r="A389" s="4" t="s">
        <v>15348</v>
      </c>
      <c r="B389" s="4" t="s">
        <v>36630</v>
      </c>
      <c r="C389" s="4" t="s">
        <v>2247</v>
      </c>
      <c r="D389" s="1" t="s">
        <v>9247</v>
      </c>
      <c r="E389" s="5" t="s">
        <v>216</v>
      </c>
      <c r="F389" s="5" t="s">
        <v>216</v>
      </c>
      <c r="G389" s="5" t="s">
        <v>216</v>
      </c>
      <c r="H389" s="5" t="s">
        <v>216</v>
      </c>
      <c r="I389" s="5">
        <v>0.2</v>
      </c>
      <c r="J389" s="5" t="s">
        <v>216</v>
      </c>
      <c r="K389" s="5" t="s">
        <v>216</v>
      </c>
      <c r="L389" s="5" t="s">
        <v>216</v>
      </c>
      <c r="M389" s="5" t="s">
        <v>216</v>
      </c>
      <c r="N389" s="5" t="s">
        <v>216</v>
      </c>
      <c r="O389" s="5" t="s">
        <v>216</v>
      </c>
      <c r="P389" s="5" t="s">
        <v>216</v>
      </c>
      <c r="Q389" s="5" t="s">
        <v>216</v>
      </c>
      <c r="R389" s="5">
        <v>0.23</v>
      </c>
      <c r="S389" s="5">
        <v>0.23</v>
      </c>
      <c r="T389" s="5">
        <v>0.23</v>
      </c>
      <c r="U389" s="5">
        <v>0.23</v>
      </c>
      <c r="V389" s="5">
        <v>0.23</v>
      </c>
      <c r="W389" s="5">
        <v>0.06</v>
      </c>
      <c r="X389" s="5">
        <v>0.23</v>
      </c>
    </row>
    <row r="390" spans="1:24" ht="25.5" x14ac:dyDescent="0.25">
      <c r="A390" s="4" t="s">
        <v>15349</v>
      </c>
      <c r="B390" s="4" t="s">
        <v>36630</v>
      </c>
      <c r="C390" s="4" t="s">
        <v>2253</v>
      </c>
      <c r="D390" s="1" t="s">
        <v>9249</v>
      </c>
      <c r="E390" s="5" t="s">
        <v>216</v>
      </c>
      <c r="F390" s="5" t="s">
        <v>216</v>
      </c>
      <c r="G390" s="5" t="s">
        <v>216</v>
      </c>
      <c r="H390" s="5" t="s">
        <v>216</v>
      </c>
      <c r="I390" s="5">
        <v>0.2</v>
      </c>
      <c r="J390" s="5" t="s">
        <v>216</v>
      </c>
      <c r="K390" s="5" t="s">
        <v>216</v>
      </c>
      <c r="L390" s="5" t="s">
        <v>216</v>
      </c>
      <c r="M390" s="5" t="s">
        <v>216</v>
      </c>
      <c r="N390" s="5" t="s">
        <v>216</v>
      </c>
      <c r="O390" s="5" t="s">
        <v>216</v>
      </c>
      <c r="P390" s="5" t="s">
        <v>216</v>
      </c>
      <c r="Q390" s="5" t="s">
        <v>216</v>
      </c>
      <c r="R390" s="5">
        <v>0.23</v>
      </c>
      <c r="S390" s="5">
        <v>0.23</v>
      </c>
      <c r="T390" s="5">
        <v>0.23</v>
      </c>
      <c r="U390" s="5">
        <v>0.23</v>
      </c>
      <c r="V390" s="5">
        <v>0.23</v>
      </c>
      <c r="W390" s="5">
        <v>0.23</v>
      </c>
      <c r="X390" s="5">
        <v>0.23</v>
      </c>
    </row>
    <row r="391" spans="1:24" ht="38.25" x14ac:dyDescent="0.25">
      <c r="A391" s="4" t="s">
        <v>15350</v>
      </c>
      <c r="B391" s="4" t="s">
        <v>36630</v>
      </c>
      <c r="C391" s="4" t="s">
        <v>2265</v>
      </c>
      <c r="D391" s="1" t="s">
        <v>9251</v>
      </c>
      <c r="E391" s="5" t="s">
        <v>216</v>
      </c>
      <c r="F391" s="5" t="s">
        <v>216</v>
      </c>
      <c r="G391" s="5" t="s">
        <v>216</v>
      </c>
      <c r="H391" s="5" t="s">
        <v>216</v>
      </c>
      <c r="I391" s="5">
        <v>0.2</v>
      </c>
      <c r="J391" s="5" t="s">
        <v>216</v>
      </c>
      <c r="K391" s="5" t="s">
        <v>216</v>
      </c>
      <c r="L391" s="5" t="s">
        <v>216</v>
      </c>
      <c r="M391" s="5" t="s">
        <v>216</v>
      </c>
      <c r="N391" s="5" t="s">
        <v>216</v>
      </c>
      <c r="O391" s="5" t="s">
        <v>216</v>
      </c>
      <c r="P391" s="5" t="s">
        <v>216</v>
      </c>
      <c r="Q391" s="5" t="s">
        <v>216</v>
      </c>
      <c r="R391" s="5">
        <v>0.23</v>
      </c>
      <c r="S391" s="5">
        <v>0.23</v>
      </c>
      <c r="T391" s="5">
        <v>0.23</v>
      </c>
      <c r="U391" s="5">
        <v>0.23</v>
      </c>
      <c r="V391" s="5">
        <v>0.23</v>
      </c>
      <c r="W391" s="5">
        <v>0.23</v>
      </c>
      <c r="X391" s="5">
        <v>0.23</v>
      </c>
    </row>
    <row r="392" spans="1:24" ht="38.25" x14ac:dyDescent="0.25">
      <c r="A392" s="4" t="s">
        <v>15351</v>
      </c>
      <c r="B392" s="4" t="s">
        <v>36630</v>
      </c>
      <c r="C392" s="4" t="s">
        <v>2271</v>
      </c>
      <c r="D392" s="1" t="s">
        <v>2272</v>
      </c>
      <c r="E392" s="5" t="s">
        <v>216</v>
      </c>
      <c r="F392" s="5" t="s">
        <v>216</v>
      </c>
      <c r="G392" s="5" t="s">
        <v>216</v>
      </c>
      <c r="H392" s="5" t="s">
        <v>216</v>
      </c>
      <c r="I392" s="5">
        <v>0.2</v>
      </c>
      <c r="J392" s="5" t="s">
        <v>216</v>
      </c>
      <c r="K392" s="5" t="s">
        <v>216</v>
      </c>
      <c r="L392" s="5" t="s">
        <v>216</v>
      </c>
      <c r="M392" s="5" t="s">
        <v>216</v>
      </c>
      <c r="N392" s="5" t="s">
        <v>216</v>
      </c>
      <c r="O392" s="5" t="s">
        <v>216</v>
      </c>
      <c r="P392" s="5" t="s">
        <v>216</v>
      </c>
      <c r="Q392" s="5" t="s">
        <v>216</v>
      </c>
      <c r="R392" s="5">
        <v>0.23</v>
      </c>
      <c r="S392" s="5">
        <v>0.23</v>
      </c>
      <c r="T392" s="5">
        <v>0.23</v>
      </c>
      <c r="U392" s="5">
        <v>0.23</v>
      </c>
      <c r="V392" s="5">
        <v>0.23</v>
      </c>
      <c r="W392" s="5">
        <v>0.23</v>
      </c>
      <c r="X392" s="5">
        <v>0.23</v>
      </c>
    </row>
    <row r="393" spans="1:24" ht="51" x14ac:dyDescent="0.25">
      <c r="A393" s="4" t="s">
        <v>15352</v>
      </c>
      <c r="B393" s="4" t="s">
        <v>36630</v>
      </c>
      <c r="C393" s="4" t="s">
        <v>2274</v>
      </c>
      <c r="D393" s="1" t="s">
        <v>2275</v>
      </c>
      <c r="E393" s="5" t="s">
        <v>216</v>
      </c>
      <c r="F393" s="5" t="s">
        <v>216</v>
      </c>
      <c r="G393" s="5" t="s">
        <v>216</v>
      </c>
      <c r="H393" s="5" t="s">
        <v>216</v>
      </c>
      <c r="I393" s="5">
        <v>0.2</v>
      </c>
      <c r="J393" s="5" t="s">
        <v>216</v>
      </c>
      <c r="K393" s="5" t="s">
        <v>216</v>
      </c>
      <c r="L393" s="5" t="s">
        <v>216</v>
      </c>
      <c r="M393" s="5" t="s">
        <v>216</v>
      </c>
      <c r="N393" s="5" t="s">
        <v>216</v>
      </c>
      <c r="O393" s="5" t="s">
        <v>216</v>
      </c>
      <c r="P393" s="5" t="s">
        <v>216</v>
      </c>
      <c r="Q393" s="5" t="s">
        <v>216</v>
      </c>
      <c r="R393" s="5">
        <v>0.23</v>
      </c>
      <c r="S393" s="5">
        <v>0.23</v>
      </c>
      <c r="T393" s="5">
        <v>0.23</v>
      </c>
      <c r="U393" s="5">
        <v>0.23</v>
      </c>
      <c r="V393" s="5">
        <v>0.23</v>
      </c>
      <c r="W393" s="5">
        <v>0.23</v>
      </c>
      <c r="X393" s="5">
        <v>0.23</v>
      </c>
    </row>
    <row r="394" spans="1:24" ht="25.5" x14ac:dyDescent="0.25">
      <c r="A394" s="4" t="s">
        <v>15353</v>
      </c>
      <c r="B394" s="4" t="s">
        <v>36630</v>
      </c>
      <c r="C394" s="4" t="s">
        <v>2277</v>
      </c>
      <c r="D394" s="1" t="s">
        <v>9255</v>
      </c>
      <c r="E394" s="5" t="s">
        <v>216</v>
      </c>
      <c r="F394" s="5" t="s">
        <v>216</v>
      </c>
      <c r="G394" s="5" t="s">
        <v>216</v>
      </c>
      <c r="H394" s="5" t="s">
        <v>216</v>
      </c>
      <c r="I394" s="5">
        <v>0.2</v>
      </c>
      <c r="J394" s="5" t="s">
        <v>216</v>
      </c>
      <c r="K394" s="5" t="s">
        <v>216</v>
      </c>
      <c r="L394" s="5" t="s">
        <v>216</v>
      </c>
      <c r="M394" s="5" t="s">
        <v>216</v>
      </c>
      <c r="N394" s="5" t="s">
        <v>216</v>
      </c>
      <c r="O394" s="5" t="s">
        <v>216</v>
      </c>
      <c r="P394" s="5" t="s">
        <v>216</v>
      </c>
      <c r="Q394" s="5" t="s">
        <v>216</v>
      </c>
      <c r="R394" s="5">
        <v>0.23</v>
      </c>
      <c r="S394" s="5">
        <v>0.23</v>
      </c>
      <c r="T394" s="5">
        <v>0.23</v>
      </c>
      <c r="U394" s="5">
        <v>0.23</v>
      </c>
      <c r="V394" s="5">
        <v>0.23</v>
      </c>
      <c r="W394" s="5">
        <v>0.23</v>
      </c>
      <c r="X394" s="5">
        <v>0.23</v>
      </c>
    </row>
    <row r="395" spans="1:24" ht="38.25" x14ac:dyDescent="0.25">
      <c r="A395" s="4" t="s">
        <v>15354</v>
      </c>
      <c r="B395" s="4" t="s">
        <v>36630</v>
      </c>
      <c r="C395" s="4" t="s">
        <v>2286</v>
      </c>
      <c r="D395" s="1" t="s">
        <v>2287</v>
      </c>
      <c r="E395" s="5" t="s">
        <v>216</v>
      </c>
      <c r="F395" s="5" t="s">
        <v>216</v>
      </c>
      <c r="G395" s="5" t="s">
        <v>216</v>
      </c>
      <c r="H395" s="5" t="s">
        <v>216</v>
      </c>
      <c r="I395" s="5">
        <v>0.2</v>
      </c>
      <c r="J395" s="5" t="s">
        <v>216</v>
      </c>
      <c r="K395" s="5" t="s">
        <v>216</v>
      </c>
      <c r="L395" s="5" t="s">
        <v>216</v>
      </c>
      <c r="M395" s="5" t="s">
        <v>216</v>
      </c>
      <c r="N395" s="5" t="s">
        <v>216</v>
      </c>
      <c r="O395" s="5" t="s">
        <v>216</v>
      </c>
      <c r="P395" s="5" t="s">
        <v>216</v>
      </c>
      <c r="Q395" s="5" t="s">
        <v>216</v>
      </c>
      <c r="R395" s="5">
        <v>0.23</v>
      </c>
      <c r="S395" s="5">
        <v>0.23</v>
      </c>
      <c r="T395" s="5">
        <v>0.23</v>
      </c>
      <c r="U395" s="5">
        <v>0.23</v>
      </c>
      <c r="V395" s="5">
        <v>0.23</v>
      </c>
      <c r="W395" s="5">
        <v>0.23</v>
      </c>
      <c r="X395" s="5">
        <v>0.23</v>
      </c>
    </row>
    <row r="396" spans="1:24" ht="38.25" x14ac:dyDescent="0.25">
      <c r="A396" s="4" t="s">
        <v>15355</v>
      </c>
      <c r="B396" s="4" t="s">
        <v>36630</v>
      </c>
      <c r="C396" s="4" t="s">
        <v>2289</v>
      </c>
      <c r="D396" s="1" t="s">
        <v>2290</v>
      </c>
      <c r="E396" s="5" t="s">
        <v>216</v>
      </c>
      <c r="F396" s="5" t="s">
        <v>216</v>
      </c>
      <c r="G396" s="5" t="s">
        <v>216</v>
      </c>
      <c r="H396" s="5" t="s">
        <v>216</v>
      </c>
      <c r="I396" s="5">
        <v>0.2</v>
      </c>
      <c r="J396" s="5" t="s">
        <v>216</v>
      </c>
      <c r="K396" s="5" t="s">
        <v>216</v>
      </c>
      <c r="L396" s="5" t="s">
        <v>216</v>
      </c>
      <c r="M396" s="5" t="s">
        <v>216</v>
      </c>
      <c r="N396" s="5" t="s">
        <v>216</v>
      </c>
      <c r="O396" s="5" t="s">
        <v>216</v>
      </c>
      <c r="P396" s="5" t="s">
        <v>216</v>
      </c>
      <c r="Q396" s="5" t="s">
        <v>216</v>
      </c>
      <c r="R396" s="5">
        <v>0.23</v>
      </c>
      <c r="S396" s="5">
        <v>0.23</v>
      </c>
      <c r="T396" s="5">
        <v>0.23</v>
      </c>
      <c r="U396" s="5">
        <v>0.23</v>
      </c>
      <c r="V396" s="5">
        <v>0.23</v>
      </c>
      <c r="W396" s="5">
        <v>0.23</v>
      </c>
      <c r="X396" s="5">
        <v>0.23</v>
      </c>
    </row>
    <row r="397" spans="1:24" ht="38.25" x14ac:dyDescent="0.25">
      <c r="A397" s="4" t="s">
        <v>15356</v>
      </c>
      <c r="B397" s="4" t="s">
        <v>36630</v>
      </c>
      <c r="C397" s="4" t="s">
        <v>2292</v>
      </c>
      <c r="D397" s="1" t="s">
        <v>2293</v>
      </c>
      <c r="E397" s="5" t="s">
        <v>216</v>
      </c>
      <c r="F397" s="5" t="s">
        <v>216</v>
      </c>
      <c r="G397" s="5" t="s">
        <v>216</v>
      </c>
      <c r="H397" s="5" t="s">
        <v>216</v>
      </c>
      <c r="I397" s="5">
        <v>0.2</v>
      </c>
      <c r="J397" s="5" t="s">
        <v>216</v>
      </c>
      <c r="K397" s="5" t="s">
        <v>216</v>
      </c>
      <c r="L397" s="5" t="s">
        <v>216</v>
      </c>
      <c r="M397" s="5" t="s">
        <v>216</v>
      </c>
      <c r="N397" s="5" t="s">
        <v>216</v>
      </c>
      <c r="O397" s="5" t="s">
        <v>216</v>
      </c>
      <c r="P397" s="5" t="s">
        <v>216</v>
      </c>
      <c r="Q397" s="5" t="s">
        <v>216</v>
      </c>
      <c r="R397" s="5">
        <v>0.23</v>
      </c>
      <c r="S397" s="5">
        <v>0.23</v>
      </c>
      <c r="T397" s="5">
        <v>0.23</v>
      </c>
      <c r="U397" s="5">
        <v>0.23</v>
      </c>
      <c r="V397" s="5">
        <v>0.23</v>
      </c>
      <c r="W397" s="5">
        <v>0.23</v>
      </c>
      <c r="X397" s="5">
        <v>0.23</v>
      </c>
    </row>
    <row r="398" spans="1:24" ht="38.25" x14ac:dyDescent="0.25">
      <c r="A398" s="4" t="s">
        <v>15357</v>
      </c>
      <c r="B398" s="4" t="s">
        <v>36630</v>
      </c>
      <c r="C398" s="4" t="s">
        <v>2295</v>
      </c>
      <c r="D398" s="1" t="s">
        <v>2296</v>
      </c>
      <c r="E398" s="5" t="s">
        <v>216</v>
      </c>
      <c r="F398" s="5" t="s">
        <v>216</v>
      </c>
      <c r="G398" s="5" t="s">
        <v>216</v>
      </c>
      <c r="H398" s="5" t="s">
        <v>216</v>
      </c>
      <c r="I398" s="5">
        <v>0.2</v>
      </c>
      <c r="J398" s="5" t="s">
        <v>216</v>
      </c>
      <c r="K398" s="5" t="s">
        <v>216</v>
      </c>
      <c r="L398" s="5" t="s">
        <v>216</v>
      </c>
      <c r="M398" s="5" t="s">
        <v>216</v>
      </c>
      <c r="N398" s="5" t="s">
        <v>216</v>
      </c>
      <c r="O398" s="5" t="s">
        <v>216</v>
      </c>
      <c r="P398" s="5" t="s">
        <v>216</v>
      </c>
      <c r="Q398" s="5" t="s">
        <v>216</v>
      </c>
      <c r="R398" s="5">
        <v>0.23</v>
      </c>
      <c r="S398" s="5">
        <v>0.23</v>
      </c>
      <c r="T398" s="5">
        <v>0.23</v>
      </c>
      <c r="U398" s="5">
        <v>0.23</v>
      </c>
      <c r="V398" s="5">
        <v>0.23</v>
      </c>
      <c r="W398" s="5">
        <v>0.23</v>
      </c>
      <c r="X398" s="5">
        <v>0.23</v>
      </c>
    </row>
    <row r="399" spans="1:24" ht="38.25" x14ac:dyDescent="0.25">
      <c r="A399" s="4" t="s">
        <v>15358</v>
      </c>
      <c r="B399" s="4" t="s">
        <v>36630</v>
      </c>
      <c r="C399" s="4" t="s">
        <v>2298</v>
      </c>
      <c r="D399" s="1" t="s">
        <v>2299</v>
      </c>
      <c r="E399" s="5" t="s">
        <v>216</v>
      </c>
      <c r="F399" s="5" t="s">
        <v>216</v>
      </c>
      <c r="G399" s="5" t="s">
        <v>216</v>
      </c>
      <c r="H399" s="5" t="s">
        <v>216</v>
      </c>
      <c r="I399" s="5">
        <v>0.2</v>
      </c>
      <c r="J399" s="5" t="s">
        <v>216</v>
      </c>
      <c r="K399" s="5" t="s">
        <v>216</v>
      </c>
      <c r="L399" s="5" t="s">
        <v>216</v>
      </c>
      <c r="M399" s="5" t="s">
        <v>216</v>
      </c>
      <c r="N399" s="5" t="s">
        <v>216</v>
      </c>
      <c r="O399" s="5" t="s">
        <v>216</v>
      </c>
      <c r="P399" s="5" t="s">
        <v>216</v>
      </c>
      <c r="Q399" s="5" t="s">
        <v>216</v>
      </c>
      <c r="R399" s="5">
        <v>0.23</v>
      </c>
      <c r="S399" s="5">
        <v>0.23</v>
      </c>
      <c r="T399" s="5">
        <v>0.23</v>
      </c>
      <c r="U399" s="5">
        <v>0.23</v>
      </c>
      <c r="V399" s="5">
        <v>0.23</v>
      </c>
      <c r="W399" s="5">
        <v>0.23</v>
      </c>
      <c r="X399" s="5">
        <v>0.23</v>
      </c>
    </row>
    <row r="400" spans="1:24" ht="38.25" x14ac:dyDescent="0.25">
      <c r="A400" s="4" t="s">
        <v>15359</v>
      </c>
      <c r="B400" s="4" t="s">
        <v>36630</v>
      </c>
      <c r="C400" s="4" t="s">
        <v>2301</v>
      </c>
      <c r="D400" s="1" t="s">
        <v>9262</v>
      </c>
      <c r="E400" s="5" t="s">
        <v>216</v>
      </c>
      <c r="F400" s="5" t="s">
        <v>216</v>
      </c>
      <c r="G400" s="5" t="s">
        <v>216</v>
      </c>
      <c r="H400" s="5" t="s">
        <v>216</v>
      </c>
      <c r="I400" s="5">
        <v>0.2</v>
      </c>
      <c r="J400" s="5" t="s">
        <v>216</v>
      </c>
      <c r="K400" s="5" t="s">
        <v>216</v>
      </c>
      <c r="L400" s="5" t="s">
        <v>216</v>
      </c>
      <c r="M400" s="5" t="s">
        <v>216</v>
      </c>
      <c r="N400" s="5" t="s">
        <v>216</v>
      </c>
      <c r="O400" s="5" t="s">
        <v>216</v>
      </c>
      <c r="P400" s="5" t="s">
        <v>216</v>
      </c>
      <c r="Q400" s="5" t="s">
        <v>216</v>
      </c>
      <c r="R400" s="5">
        <v>0.23</v>
      </c>
      <c r="S400" s="5">
        <v>0.23</v>
      </c>
      <c r="T400" s="5">
        <v>0.23</v>
      </c>
      <c r="U400" s="5">
        <v>0.23</v>
      </c>
      <c r="V400" s="5">
        <v>0.23</v>
      </c>
      <c r="W400" s="5">
        <v>0.23</v>
      </c>
      <c r="X400" s="5">
        <v>0.23</v>
      </c>
    </row>
    <row r="401" spans="1:24" ht="38.25" x14ac:dyDescent="0.25">
      <c r="A401" s="4" t="s">
        <v>15360</v>
      </c>
      <c r="B401" s="4" t="s">
        <v>36630</v>
      </c>
      <c r="C401" s="4" t="s">
        <v>9264</v>
      </c>
      <c r="D401" s="1" t="s">
        <v>9265</v>
      </c>
      <c r="E401" s="5" t="s">
        <v>216</v>
      </c>
      <c r="F401" s="5" t="s">
        <v>216</v>
      </c>
      <c r="G401" s="5" t="s">
        <v>216</v>
      </c>
      <c r="H401" s="5" t="s">
        <v>216</v>
      </c>
      <c r="I401" s="5">
        <v>0.2</v>
      </c>
      <c r="J401" s="5" t="s">
        <v>216</v>
      </c>
      <c r="K401" s="5" t="s">
        <v>216</v>
      </c>
      <c r="L401" s="5" t="s">
        <v>216</v>
      </c>
      <c r="M401" s="5" t="s">
        <v>216</v>
      </c>
      <c r="N401" s="5" t="s">
        <v>216</v>
      </c>
      <c r="O401" s="5" t="s">
        <v>216</v>
      </c>
      <c r="P401" s="5" t="s">
        <v>216</v>
      </c>
      <c r="Q401" s="5" t="s">
        <v>216</v>
      </c>
      <c r="R401" s="5">
        <v>0.23</v>
      </c>
      <c r="S401" s="5">
        <v>0.23</v>
      </c>
      <c r="T401" s="5">
        <v>0.23</v>
      </c>
      <c r="U401" s="5">
        <v>0.23</v>
      </c>
      <c r="V401" s="5">
        <v>0.23</v>
      </c>
      <c r="W401" s="5">
        <v>0.23</v>
      </c>
      <c r="X401" s="5">
        <v>0.23</v>
      </c>
    </row>
    <row r="402" spans="1:24" ht="38.25" x14ac:dyDescent="0.25">
      <c r="A402" s="4" t="s">
        <v>15361</v>
      </c>
      <c r="B402" s="4" t="s">
        <v>36630</v>
      </c>
      <c r="C402" s="4" t="s">
        <v>2304</v>
      </c>
      <c r="D402" s="1" t="s">
        <v>2305</v>
      </c>
      <c r="E402" s="5" t="s">
        <v>216</v>
      </c>
      <c r="F402" s="5" t="s">
        <v>216</v>
      </c>
      <c r="G402" s="5" t="s">
        <v>216</v>
      </c>
      <c r="H402" s="5" t="s">
        <v>216</v>
      </c>
      <c r="I402" s="5">
        <v>0.2</v>
      </c>
      <c r="J402" s="5" t="s">
        <v>216</v>
      </c>
      <c r="K402" s="5" t="s">
        <v>216</v>
      </c>
      <c r="L402" s="5" t="s">
        <v>216</v>
      </c>
      <c r="M402" s="5" t="s">
        <v>216</v>
      </c>
      <c r="N402" s="5" t="s">
        <v>216</v>
      </c>
      <c r="O402" s="5" t="s">
        <v>216</v>
      </c>
      <c r="P402" s="5" t="s">
        <v>216</v>
      </c>
      <c r="Q402" s="5" t="s">
        <v>216</v>
      </c>
      <c r="R402" s="5">
        <v>0.23</v>
      </c>
      <c r="S402" s="5">
        <v>0.23</v>
      </c>
      <c r="T402" s="5">
        <v>0.23</v>
      </c>
      <c r="U402" s="5">
        <v>0.23</v>
      </c>
      <c r="V402" s="5">
        <v>0.23</v>
      </c>
      <c r="W402" s="5">
        <v>0.23</v>
      </c>
      <c r="X402" s="5">
        <v>0.23</v>
      </c>
    </row>
    <row r="403" spans="1:24" ht="38.25" x14ac:dyDescent="0.25">
      <c r="A403" s="4" t="s">
        <v>15362</v>
      </c>
      <c r="B403" s="4" t="s">
        <v>36630</v>
      </c>
      <c r="C403" s="4" t="s">
        <v>2307</v>
      </c>
      <c r="D403" s="1" t="s">
        <v>2308</v>
      </c>
      <c r="E403" s="5" t="s">
        <v>216</v>
      </c>
      <c r="F403" s="5" t="s">
        <v>216</v>
      </c>
      <c r="G403" s="5" t="s">
        <v>216</v>
      </c>
      <c r="H403" s="5" t="s">
        <v>216</v>
      </c>
      <c r="I403" s="5">
        <v>0.2</v>
      </c>
      <c r="J403" s="5" t="s">
        <v>216</v>
      </c>
      <c r="K403" s="5" t="s">
        <v>216</v>
      </c>
      <c r="L403" s="5" t="s">
        <v>216</v>
      </c>
      <c r="M403" s="5" t="s">
        <v>216</v>
      </c>
      <c r="N403" s="5" t="s">
        <v>216</v>
      </c>
      <c r="O403" s="5" t="s">
        <v>216</v>
      </c>
      <c r="P403" s="5" t="s">
        <v>216</v>
      </c>
      <c r="Q403" s="5" t="s">
        <v>216</v>
      </c>
      <c r="R403" s="5">
        <v>0.23</v>
      </c>
      <c r="S403" s="5">
        <v>0.23</v>
      </c>
      <c r="T403" s="5">
        <v>0.23</v>
      </c>
      <c r="U403" s="5">
        <v>0.23</v>
      </c>
      <c r="V403" s="5">
        <v>0.23</v>
      </c>
      <c r="W403" s="5">
        <v>0.06</v>
      </c>
      <c r="X403" s="5">
        <v>0.23</v>
      </c>
    </row>
    <row r="404" spans="1:24" ht="38.25" x14ac:dyDescent="0.25">
      <c r="A404" s="4" t="s">
        <v>15363</v>
      </c>
      <c r="B404" s="4" t="s">
        <v>36630</v>
      </c>
      <c r="C404" s="4" t="s">
        <v>2310</v>
      </c>
      <c r="D404" s="1" t="s">
        <v>9269</v>
      </c>
      <c r="E404" s="5" t="s">
        <v>216</v>
      </c>
      <c r="F404" s="5" t="s">
        <v>216</v>
      </c>
      <c r="G404" s="5" t="s">
        <v>216</v>
      </c>
      <c r="H404" s="5" t="s">
        <v>216</v>
      </c>
      <c r="I404" s="5">
        <v>0.2</v>
      </c>
      <c r="J404" s="5" t="s">
        <v>216</v>
      </c>
      <c r="K404" s="5" t="s">
        <v>216</v>
      </c>
      <c r="L404" s="5" t="s">
        <v>216</v>
      </c>
      <c r="M404" s="5" t="s">
        <v>216</v>
      </c>
      <c r="N404" s="5" t="s">
        <v>216</v>
      </c>
      <c r="O404" s="5" t="s">
        <v>216</v>
      </c>
      <c r="P404" s="5" t="s">
        <v>216</v>
      </c>
      <c r="Q404" s="5" t="s">
        <v>216</v>
      </c>
      <c r="R404" s="5">
        <v>0.23</v>
      </c>
      <c r="S404" s="5">
        <v>0.23</v>
      </c>
      <c r="T404" s="5">
        <v>0.23</v>
      </c>
      <c r="U404" s="5">
        <v>0.23</v>
      </c>
      <c r="V404" s="5">
        <v>0.23</v>
      </c>
      <c r="W404" s="5">
        <v>0.23</v>
      </c>
      <c r="X404" s="5">
        <v>0.23</v>
      </c>
    </row>
    <row r="405" spans="1:24" ht="38.25" x14ac:dyDescent="0.25">
      <c r="A405" s="4" t="s">
        <v>15364</v>
      </c>
      <c r="B405" s="4" t="s">
        <v>36630</v>
      </c>
      <c r="C405" s="4" t="s">
        <v>2313</v>
      </c>
      <c r="D405" s="1" t="s">
        <v>9271</v>
      </c>
      <c r="E405" s="5" t="s">
        <v>216</v>
      </c>
      <c r="F405" s="5" t="s">
        <v>216</v>
      </c>
      <c r="G405" s="5" t="s">
        <v>216</v>
      </c>
      <c r="H405" s="5" t="s">
        <v>216</v>
      </c>
      <c r="I405" s="5">
        <v>0.2</v>
      </c>
      <c r="J405" s="5" t="s">
        <v>216</v>
      </c>
      <c r="K405" s="5" t="s">
        <v>216</v>
      </c>
      <c r="L405" s="5" t="s">
        <v>216</v>
      </c>
      <c r="M405" s="5" t="s">
        <v>216</v>
      </c>
      <c r="N405" s="5" t="s">
        <v>216</v>
      </c>
      <c r="O405" s="5" t="s">
        <v>216</v>
      </c>
      <c r="P405" s="5" t="s">
        <v>216</v>
      </c>
      <c r="Q405" s="5" t="s">
        <v>216</v>
      </c>
      <c r="R405" s="5">
        <v>0.23</v>
      </c>
      <c r="S405" s="5">
        <v>0.23</v>
      </c>
      <c r="T405" s="5">
        <v>0.23</v>
      </c>
      <c r="U405" s="5">
        <v>0.23</v>
      </c>
      <c r="V405" s="5">
        <v>0.23</v>
      </c>
      <c r="W405" s="5">
        <v>0.23</v>
      </c>
      <c r="X405" s="5">
        <v>0.23</v>
      </c>
    </row>
    <row r="406" spans="1:24" ht="38.25" x14ac:dyDescent="0.25">
      <c r="A406" s="4" t="s">
        <v>15365</v>
      </c>
      <c r="B406" s="4" t="s">
        <v>36630</v>
      </c>
      <c r="C406" s="4" t="s">
        <v>9273</v>
      </c>
      <c r="D406" s="1" t="s">
        <v>9274</v>
      </c>
      <c r="E406" s="5" t="s">
        <v>216</v>
      </c>
      <c r="F406" s="5" t="s">
        <v>216</v>
      </c>
      <c r="G406" s="5" t="s">
        <v>216</v>
      </c>
      <c r="H406" s="5" t="s">
        <v>216</v>
      </c>
      <c r="I406" s="5">
        <v>0.2</v>
      </c>
      <c r="J406" s="5" t="s">
        <v>216</v>
      </c>
      <c r="K406" s="5" t="s">
        <v>216</v>
      </c>
      <c r="L406" s="5" t="s">
        <v>216</v>
      </c>
      <c r="M406" s="5" t="s">
        <v>216</v>
      </c>
      <c r="N406" s="5" t="s">
        <v>216</v>
      </c>
      <c r="O406" s="5" t="s">
        <v>216</v>
      </c>
      <c r="P406" s="5" t="s">
        <v>216</v>
      </c>
      <c r="Q406" s="5" t="s">
        <v>216</v>
      </c>
      <c r="R406" s="5">
        <v>0.23</v>
      </c>
      <c r="S406" s="5">
        <v>0.23</v>
      </c>
      <c r="T406" s="5">
        <v>0.23</v>
      </c>
      <c r="U406" s="5">
        <v>0.23</v>
      </c>
      <c r="V406" s="5">
        <v>0.23</v>
      </c>
      <c r="W406" s="5">
        <v>0.23</v>
      </c>
      <c r="X406" s="5">
        <v>0.23</v>
      </c>
    </row>
    <row r="407" spans="1:24" ht="38.25" x14ac:dyDescent="0.25">
      <c r="A407" s="4" t="s">
        <v>15366</v>
      </c>
      <c r="B407" s="4" t="s">
        <v>36630</v>
      </c>
      <c r="C407" s="4" t="s">
        <v>9276</v>
      </c>
      <c r="D407" s="1" t="s">
        <v>9277</v>
      </c>
      <c r="E407" s="5" t="s">
        <v>216</v>
      </c>
      <c r="F407" s="5" t="s">
        <v>216</v>
      </c>
      <c r="G407" s="5" t="s">
        <v>216</v>
      </c>
      <c r="H407" s="5" t="s">
        <v>216</v>
      </c>
      <c r="I407" s="5">
        <v>0.2</v>
      </c>
      <c r="J407" s="5" t="s">
        <v>216</v>
      </c>
      <c r="K407" s="5" t="s">
        <v>216</v>
      </c>
      <c r="L407" s="5" t="s">
        <v>216</v>
      </c>
      <c r="M407" s="5" t="s">
        <v>216</v>
      </c>
      <c r="N407" s="5" t="s">
        <v>216</v>
      </c>
      <c r="O407" s="5" t="s">
        <v>216</v>
      </c>
      <c r="P407" s="5" t="s">
        <v>216</v>
      </c>
      <c r="Q407" s="5" t="s">
        <v>216</v>
      </c>
      <c r="R407" s="5">
        <v>0.23</v>
      </c>
      <c r="S407" s="5">
        <v>0.23</v>
      </c>
      <c r="T407" s="5">
        <v>0.23</v>
      </c>
      <c r="U407" s="5">
        <v>0.23</v>
      </c>
      <c r="V407" s="5">
        <v>0.23</v>
      </c>
      <c r="W407" s="5">
        <v>0.23</v>
      </c>
      <c r="X407" s="5">
        <v>0.23</v>
      </c>
    </row>
    <row r="408" spans="1:24" ht="38.25" x14ac:dyDescent="0.25">
      <c r="A408" s="4" t="s">
        <v>15367</v>
      </c>
      <c r="B408" s="4" t="s">
        <v>36630</v>
      </c>
      <c r="C408" s="4" t="s">
        <v>2316</v>
      </c>
      <c r="D408" s="1" t="s">
        <v>9279</v>
      </c>
      <c r="E408" s="5" t="s">
        <v>216</v>
      </c>
      <c r="F408" s="5" t="s">
        <v>216</v>
      </c>
      <c r="G408" s="5" t="s">
        <v>216</v>
      </c>
      <c r="H408" s="5" t="s">
        <v>216</v>
      </c>
      <c r="I408" s="5">
        <v>0.2</v>
      </c>
      <c r="J408" s="5" t="s">
        <v>216</v>
      </c>
      <c r="K408" s="5" t="s">
        <v>216</v>
      </c>
      <c r="L408" s="5" t="s">
        <v>216</v>
      </c>
      <c r="M408" s="5" t="s">
        <v>216</v>
      </c>
      <c r="N408" s="5" t="s">
        <v>216</v>
      </c>
      <c r="O408" s="5" t="s">
        <v>216</v>
      </c>
      <c r="P408" s="5" t="s">
        <v>216</v>
      </c>
      <c r="Q408" s="5" t="s">
        <v>216</v>
      </c>
      <c r="R408" s="5">
        <v>0.23</v>
      </c>
      <c r="S408" s="5">
        <v>0.23</v>
      </c>
      <c r="T408" s="5">
        <v>0.23</v>
      </c>
      <c r="U408" s="5">
        <v>0.23</v>
      </c>
      <c r="V408" s="5">
        <v>0.23</v>
      </c>
      <c r="W408" s="5">
        <v>0.23</v>
      </c>
      <c r="X408" s="5">
        <v>0.23</v>
      </c>
    </row>
    <row r="409" spans="1:24" ht="38.25" x14ac:dyDescent="0.25">
      <c r="A409" s="4" t="s">
        <v>15368</v>
      </c>
      <c r="B409" s="4" t="s">
        <v>36630</v>
      </c>
      <c r="C409" s="4" t="s">
        <v>2322</v>
      </c>
      <c r="D409" s="1" t="s">
        <v>9281</v>
      </c>
      <c r="E409" s="5" t="s">
        <v>216</v>
      </c>
      <c r="F409" s="5" t="s">
        <v>216</v>
      </c>
      <c r="G409" s="5" t="s">
        <v>216</v>
      </c>
      <c r="H409" s="5" t="s">
        <v>216</v>
      </c>
      <c r="I409" s="5">
        <v>0.2</v>
      </c>
      <c r="J409" s="5" t="s">
        <v>216</v>
      </c>
      <c r="K409" s="5" t="s">
        <v>216</v>
      </c>
      <c r="L409" s="5" t="s">
        <v>216</v>
      </c>
      <c r="M409" s="5" t="s">
        <v>216</v>
      </c>
      <c r="N409" s="5" t="s">
        <v>216</v>
      </c>
      <c r="O409" s="5" t="s">
        <v>216</v>
      </c>
      <c r="P409" s="5" t="s">
        <v>216</v>
      </c>
      <c r="Q409" s="5" t="s">
        <v>216</v>
      </c>
      <c r="R409" s="5">
        <v>0.23</v>
      </c>
      <c r="S409" s="5">
        <v>0.23</v>
      </c>
      <c r="T409" s="5">
        <v>0.23</v>
      </c>
      <c r="U409" s="5">
        <v>0.23</v>
      </c>
      <c r="V409" s="5">
        <v>0.23</v>
      </c>
      <c r="W409" s="5">
        <v>0.23</v>
      </c>
      <c r="X409" s="5">
        <v>0.23</v>
      </c>
    </row>
    <row r="410" spans="1:24" ht="38.25" x14ac:dyDescent="0.25">
      <c r="A410" s="4" t="s">
        <v>15369</v>
      </c>
      <c r="B410" s="4" t="s">
        <v>36630</v>
      </c>
      <c r="C410" s="4" t="s">
        <v>2328</v>
      </c>
      <c r="D410" s="1" t="s">
        <v>2329</v>
      </c>
      <c r="E410" s="5" t="s">
        <v>216</v>
      </c>
      <c r="F410" s="5" t="s">
        <v>216</v>
      </c>
      <c r="G410" s="5" t="s">
        <v>216</v>
      </c>
      <c r="H410" s="5" t="s">
        <v>216</v>
      </c>
      <c r="I410" s="5">
        <v>0.2</v>
      </c>
      <c r="J410" s="5" t="s">
        <v>216</v>
      </c>
      <c r="K410" s="5" t="s">
        <v>216</v>
      </c>
      <c r="L410" s="5" t="s">
        <v>216</v>
      </c>
      <c r="M410" s="5" t="s">
        <v>216</v>
      </c>
      <c r="N410" s="5" t="s">
        <v>216</v>
      </c>
      <c r="O410" s="5" t="s">
        <v>216</v>
      </c>
      <c r="P410" s="5" t="s">
        <v>216</v>
      </c>
      <c r="Q410" s="5" t="s">
        <v>216</v>
      </c>
      <c r="R410" s="5">
        <v>0.23</v>
      </c>
      <c r="S410" s="5">
        <v>0.23</v>
      </c>
      <c r="T410" s="5">
        <v>0.23</v>
      </c>
      <c r="U410" s="5">
        <v>0.23</v>
      </c>
      <c r="V410" s="5">
        <v>0.23</v>
      </c>
      <c r="W410" s="5">
        <v>0.23</v>
      </c>
      <c r="X410" s="5">
        <v>0.23</v>
      </c>
    </row>
    <row r="411" spans="1:24" ht="38.25" x14ac:dyDescent="0.25">
      <c r="A411" s="4" t="s">
        <v>15370</v>
      </c>
      <c r="B411" s="4" t="s">
        <v>36630</v>
      </c>
      <c r="C411" s="4" t="s">
        <v>2331</v>
      </c>
      <c r="D411" s="1" t="s">
        <v>2332</v>
      </c>
      <c r="E411" s="5" t="s">
        <v>216</v>
      </c>
      <c r="F411" s="5" t="s">
        <v>216</v>
      </c>
      <c r="G411" s="5" t="s">
        <v>216</v>
      </c>
      <c r="H411" s="5" t="s">
        <v>216</v>
      </c>
      <c r="I411" s="5">
        <v>0.2</v>
      </c>
      <c r="J411" s="5" t="s">
        <v>216</v>
      </c>
      <c r="K411" s="5" t="s">
        <v>216</v>
      </c>
      <c r="L411" s="5" t="s">
        <v>216</v>
      </c>
      <c r="M411" s="5" t="s">
        <v>216</v>
      </c>
      <c r="N411" s="5" t="s">
        <v>216</v>
      </c>
      <c r="O411" s="5" t="s">
        <v>216</v>
      </c>
      <c r="P411" s="5" t="s">
        <v>216</v>
      </c>
      <c r="Q411" s="5" t="s">
        <v>216</v>
      </c>
      <c r="R411" s="5">
        <v>0.23</v>
      </c>
      <c r="S411" s="5">
        <v>0.23</v>
      </c>
      <c r="T411" s="5">
        <v>0.23</v>
      </c>
      <c r="U411" s="5">
        <v>0.23</v>
      </c>
      <c r="V411" s="5">
        <v>0.23</v>
      </c>
      <c r="W411" s="5">
        <v>0.23</v>
      </c>
      <c r="X411" s="5">
        <v>0.23</v>
      </c>
    </row>
    <row r="412" spans="1:24" ht="38.25" x14ac:dyDescent="0.25">
      <c r="A412" s="4" t="s">
        <v>15371</v>
      </c>
      <c r="B412" s="4" t="s">
        <v>36630</v>
      </c>
      <c r="C412" s="4" t="s">
        <v>2334</v>
      </c>
      <c r="D412" s="1" t="s">
        <v>2335</v>
      </c>
      <c r="E412" s="5" t="s">
        <v>216</v>
      </c>
      <c r="F412" s="5" t="s">
        <v>216</v>
      </c>
      <c r="G412" s="5" t="s">
        <v>216</v>
      </c>
      <c r="H412" s="5" t="s">
        <v>216</v>
      </c>
      <c r="I412" s="5">
        <v>0.2</v>
      </c>
      <c r="J412" s="5" t="s">
        <v>216</v>
      </c>
      <c r="K412" s="5" t="s">
        <v>216</v>
      </c>
      <c r="L412" s="5" t="s">
        <v>216</v>
      </c>
      <c r="M412" s="5" t="s">
        <v>216</v>
      </c>
      <c r="N412" s="5" t="s">
        <v>216</v>
      </c>
      <c r="O412" s="5" t="s">
        <v>216</v>
      </c>
      <c r="P412" s="5" t="s">
        <v>216</v>
      </c>
      <c r="Q412" s="5" t="s">
        <v>216</v>
      </c>
      <c r="R412" s="5">
        <v>0.23</v>
      </c>
      <c r="S412" s="5">
        <v>0.23</v>
      </c>
      <c r="T412" s="5">
        <v>0.23</v>
      </c>
      <c r="U412" s="5">
        <v>0.23</v>
      </c>
      <c r="V412" s="5">
        <v>0.23</v>
      </c>
      <c r="W412" s="5">
        <v>0.23</v>
      </c>
      <c r="X412" s="5">
        <v>0.23</v>
      </c>
    </row>
    <row r="413" spans="1:24" ht="38.25" x14ac:dyDescent="0.25">
      <c r="A413" s="4" t="s">
        <v>15372</v>
      </c>
      <c r="B413" s="4" t="s">
        <v>36630</v>
      </c>
      <c r="C413" s="4" t="s">
        <v>2337</v>
      </c>
      <c r="D413" s="1" t="s">
        <v>9286</v>
      </c>
      <c r="E413" s="5" t="s">
        <v>216</v>
      </c>
      <c r="F413" s="5" t="s">
        <v>216</v>
      </c>
      <c r="G413" s="5" t="s">
        <v>216</v>
      </c>
      <c r="H413" s="5" t="s">
        <v>216</v>
      </c>
      <c r="I413" s="5">
        <v>0.2</v>
      </c>
      <c r="J413" s="5" t="s">
        <v>216</v>
      </c>
      <c r="K413" s="5" t="s">
        <v>216</v>
      </c>
      <c r="L413" s="5" t="s">
        <v>216</v>
      </c>
      <c r="M413" s="5" t="s">
        <v>216</v>
      </c>
      <c r="N413" s="5" t="s">
        <v>216</v>
      </c>
      <c r="O413" s="5" t="s">
        <v>216</v>
      </c>
      <c r="P413" s="5" t="s">
        <v>216</v>
      </c>
      <c r="Q413" s="5" t="s">
        <v>216</v>
      </c>
      <c r="R413" s="5">
        <v>0.23</v>
      </c>
      <c r="S413" s="5">
        <v>0.23</v>
      </c>
      <c r="T413" s="5">
        <v>0.23</v>
      </c>
      <c r="U413" s="5">
        <v>0.23</v>
      </c>
      <c r="V413" s="5">
        <v>0.23</v>
      </c>
      <c r="W413" s="5">
        <v>0.23</v>
      </c>
      <c r="X413" s="5">
        <v>0.23</v>
      </c>
    </row>
    <row r="414" spans="1:24" ht="25.5" x14ac:dyDescent="0.25">
      <c r="A414" s="4" t="s">
        <v>15373</v>
      </c>
      <c r="B414" s="4" t="s">
        <v>36630</v>
      </c>
      <c r="C414" s="4" t="s">
        <v>2340</v>
      </c>
      <c r="D414" s="1" t="s">
        <v>9288</v>
      </c>
      <c r="E414" s="5" t="s">
        <v>216</v>
      </c>
      <c r="F414" s="5" t="s">
        <v>216</v>
      </c>
      <c r="G414" s="5" t="s">
        <v>216</v>
      </c>
      <c r="H414" s="5" t="s">
        <v>216</v>
      </c>
      <c r="I414" s="5">
        <v>0.05</v>
      </c>
      <c r="J414" s="5" t="s">
        <v>216</v>
      </c>
      <c r="K414" s="5" t="s">
        <v>216</v>
      </c>
      <c r="L414" s="5" t="s">
        <v>216</v>
      </c>
      <c r="M414" s="5" t="s">
        <v>216</v>
      </c>
      <c r="N414" s="5" t="s">
        <v>216</v>
      </c>
      <c r="O414" s="5" t="s">
        <v>216</v>
      </c>
      <c r="P414" s="5" t="s">
        <v>216</v>
      </c>
      <c r="Q414" s="5" t="s">
        <v>216</v>
      </c>
      <c r="R414" s="5">
        <v>0.06</v>
      </c>
      <c r="S414" s="5">
        <v>0.06</v>
      </c>
      <c r="T414" s="5">
        <v>0.06</v>
      </c>
      <c r="U414" s="5">
        <v>0.06</v>
      </c>
      <c r="V414" s="5">
        <v>0.06</v>
      </c>
      <c r="W414" s="5">
        <v>0.06</v>
      </c>
      <c r="X414" s="5">
        <v>0.06</v>
      </c>
    </row>
    <row r="415" spans="1:24" ht="25.5" x14ac:dyDescent="0.25">
      <c r="A415" s="4" t="s">
        <v>15374</v>
      </c>
      <c r="B415" s="4" t="s">
        <v>36630</v>
      </c>
      <c r="C415" s="4" t="s">
        <v>2346</v>
      </c>
      <c r="D415" s="1" t="s">
        <v>9290</v>
      </c>
      <c r="E415" s="5" t="s">
        <v>216</v>
      </c>
      <c r="F415" s="5" t="s">
        <v>216</v>
      </c>
      <c r="G415" s="5" t="s">
        <v>216</v>
      </c>
      <c r="H415" s="5" t="s">
        <v>216</v>
      </c>
      <c r="I415" s="5">
        <v>0.05</v>
      </c>
      <c r="J415" s="5" t="s">
        <v>216</v>
      </c>
      <c r="K415" s="5" t="s">
        <v>216</v>
      </c>
      <c r="L415" s="5" t="s">
        <v>216</v>
      </c>
      <c r="M415" s="5" t="s">
        <v>216</v>
      </c>
      <c r="N415" s="5" t="s">
        <v>216</v>
      </c>
      <c r="O415" s="5" t="s">
        <v>216</v>
      </c>
      <c r="P415" s="5" t="s">
        <v>216</v>
      </c>
      <c r="Q415" s="5" t="s">
        <v>216</v>
      </c>
      <c r="R415" s="5">
        <v>0.06</v>
      </c>
      <c r="S415" s="5">
        <v>0.06</v>
      </c>
      <c r="T415" s="5">
        <v>0.06</v>
      </c>
      <c r="U415" s="5">
        <v>0.06</v>
      </c>
      <c r="V415" s="5">
        <v>0.06</v>
      </c>
      <c r="W415" s="5">
        <v>0.06</v>
      </c>
      <c r="X415" s="5">
        <v>0.06</v>
      </c>
    </row>
    <row r="416" spans="1:24" ht="25.5" x14ac:dyDescent="0.25">
      <c r="A416" s="4" t="s">
        <v>15375</v>
      </c>
      <c r="B416" s="4" t="s">
        <v>36630</v>
      </c>
      <c r="C416" s="4" t="s">
        <v>2349</v>
      </c>
      <c r="D416" s="1" t="s">
        <v>9292</v>
      </c>
      <c r="E416" s="5" t="s">
        <v>216</v>
      </c>
      <c r="F416" s="5" t="s">
        <v>216</v>
      </c>
      <c r="G416" s="5" t="s">
        <v>216</v>
      </c>
      <c r="H416" s="5" t="s">
        <v>216</v>
      </c>
      <c r="I416" s="5">
        <v>0.05</v>
      </c>
      <c r="J416" s="5" t="s">
        <v>216</v>
      </c>
      <c r="K416" s="5" t="s">
        <v>216</v>
      </c>
      <c r="L416" s="5" t="s">
        <v>216</v>
      </c>
      <c r="M416" s="5" t="s">
        <v>216</v>
      </c>
      <c r="N416" s="5" t="s">
        <v>216</v>
      </c>
      <c r="O416" s="5" t="s">
        <v>216</v>
      </c>
      <c r="P416" s="5" t="s">
        <v>216</v>
      </c>
      <c r="Q416" s="5" t="s">
        <v>216</v>
      </c>
      <c r="R416" s="5">
        <v>0.06</v>
      </c>
      <c r="S416" s="5">
        <v>0.06</v>
      </c>
      <c r="T416" s="5">
        <v>0.06</v>
      </c>
      <c r="U416" s="5">
        <v>0.06</v>
      </c>
      <c r="V416" s="5">
        <v>0.06</v>
      </c>
      <c r="W416" s="5">
        <v>0.06</v>
      </c>
      <c r="X416" s="5">
        <v>0.06</v>
      </c>
    </row>
    <row r="417" spans="1:24" x14ac:dyDescent="0.25">
      <c r="A417" s="4" t="s">
        <v>15376</v>
      </c>
      <c r="B417" s="4" t="s">
        <v>36630</v>
      </c>
      <c r="C417" s="4" t="s">
        <v>2361</v>
      </c>
      <c r="D417" s="1" t="s">
        <v>2362</v>
      </c>
      <c r="E417" s="5" t="s">
        <v>216</v>
      </c>
      <c r="F417" s="5" t="s">
        <v>216</v>
      </c>
      <c r="G417" s="5" t="s">
        <v>216</v>
      </c>
      <c r="H417" s="5" t="s">
        <v>216</v>
      </c>
      <c r="I417" s="5">
        <v>0</v>
      </c>
      <c r="J417" s="5" t="s">
        <v>216</v>
      </c>
      <c r="K417" s="5" t="s">
        <v>216</v>
      </c>
      <c r="L417" s="5" t="s">
        <v>216</v>
      </c>
      <c r="M417" s="5" t="s">
        <v>216</v>
      </c>
      <c r="N417" s="5" t="s">
        <v>216</v>
      </c>
      <c r="O417" s="5" t="s">
        <v>216</v>
      </c>
      <c r="P417" s="5" t="s">
        <v>216</v>
      </c>
      <c r="Q417" s="5" t="s">
        <v>216</v>
      </c>
      <c r="R417" s="5">
        <v>0</v>
      </c>
      <c r="S417" s="5">
        <v>0</v>
      </c>
      <c r="T417" s="5">
        <v>0</v>
      </c>
      <c r="U417" s="5">
        <v>0</v>
      </c>
      <c r="V417" s="5">
        <v>0</v>
      </c>
      <c r="W417" s="5">
        <v>0</v>
      </c>
      <c r="X417" s="5">
        <v>0</v>
      </c>
    </row>
    <row r="418" spans="1:24" x14ac:dyDescent="0.25">
      <c r="A418" s="4" t="s">
        <v>15377</v>
      </c>
      <c r="B418" s="4" t="s">
        <v>36630</v>
      </c>
      <c r="C418" s="4" t="s">
        <v>2367</v>
      </c>
      <c r="D418" s="1" t="s">
        <v>2368</v>
      </c>
      <c r="E418" s="5" t="s">
        <v>216</v>
      </c>
      <c r="F418" s="5" t="s">
        <v>216</v>
      </c>
      <c r="G418" s="5" t="s">
        <v>216</v>
      </c>
      <c r="H418" s="5" t="s">
        <v>216</v>
      </c>
      <c r="I418" s="5">
        <v>0</v>
      </c>
      <c r="J418" s="5" t="s">
        <v>216</v>
      </c>
      <c r="K418" s="5" t="s">
        <v>216</v>
      </c>
      <c r="L418" s="5" t="s">
        <v>216</v>
      </c>
      <c r="M418" s="5" t="s">
        <v>216</v>
      </c>
      <c r="N418" s="5" t="s">
        <v>216</v>
      </c>
      <c r="O418" s="5" t="s">
        <v>216</v>
      </c>
      <c r="P418" s="5" t="s">
        <v>216</v>
      </c>
      <c r="Q418" s="5" t="s">
        <v>216</v>
      </c>
      <c r="R418" s="5">
        <v>0</v>
      </c>
      <c r="S418" s="5">
        <v>0</v>
      </c>
      <c r="T418" s="5">
        <v>0</v>
      </c>
      <c r="U418" s="5">
        <v>0</v>
      </c>
      <c r="V418" s="5">
        <v>0</v>
      </c>
      <c r="W418" s="5">
        <v>0</v>
      </c>
      <c r="X418" s="5">
        <v>0</v>
      </c>
    </row>
    <row r="419" spans="1:24" ht="25.5" x14ac:dyDescent="0.25">
      <c r="A419" s="4" t="s">
        <v>15378</v>
      </c>
      <c r="B419" s="4" t="s">
        <v>36630</v>
      </c>
      <c r="C419" s="4" t="s">
        <v>2370</v>
      </c>
      <c r="D419" s="1" t="s">
        <v>2371</v>
      </c>
      <c r="E419" s="5" t="s">
        <v>216</v>
      </c>
      <c r="F419" s="5" t="s">
        <v>216</v>
      </c>
      <c r="G419" s="5" t="s">
        <v>216</v>
      </c>
      <c r="H419" s="5" t="s">
        <v>216</v>
      </c>
      <c r="I419" s="5">
        <v>0</v>
      </c>
      <c r="J419" s="5" t="s">
        <v>216</v>
      </c>
      <c r="K419" s="5" t="s">
        <v>216</v>
      </c>
      <c r="L419" s="5" t="s">
        <v>216</v>
      </c>
      <c r="M419" s="5" t="s">
        <v>216</v>
      </c>
      <c r="N419" s="5" t="s">
        <v>216</v>
      </c>
      <c r="O419" s="5" t="s">
        <v>216</v>
      </c>
      <c r="P419" s="5" t="s">
        <v>216</v>
      </c>
      <c r="Q419" s="5" t="s">
        <v>216</v>
      </c>
      <c r="R419" s="5">
        <v>0</v>
      </c>
      <c r="S419" s="5">
        <v>0</v>
      </c>
      <c r="T419" s="5">
        <v>0</v>
      </c>
      <c r="U419" s="5">
        <v>0</v>
      </c>
      <c r="V419" s="5">
        <v>0</v>
      </c>
      <c r="W419" s="5">
        <v>0</v>
      </c>
      <c r="X419" s="5">
        <v>0</v>
      </c>
    </row>
    <row r="420" spans="1:24" ht="25.5" x14ac:dyDescent="0.25">
      <c r="A420" s="4" t="s">
        <v>15379</v>
      </c>
      <c r="B420" s="4" t="s">
        <v>36630</v>
      </c>
      <c r="C420" s="4" t="s">
        <v>2373</v>
      </c>
      <c r="D420" s="1" t="s">
        <v>9297</v>
      </c>
      <c r="E420" s="5" t="s">
        <v>216</v>
      </c>
      <c r="F420" s="5" t="s">
        <v>216</v>
      </c>
      <c r="G420" s="5" t="s">
        <v>216</v>
      </c>
      <c r="H420" s="5" t="s">
        <v>216</v>
      </c>
      <c r="I420" s="5">
        <v>0</v>
      </c>
      <c r="J420" s="5" t="s">
        <v>216</v>
      </c>
      <c r="K420" s="5" t="s">
        <v>216</v>
      </c>
      <c r="L420" s="5" t="s">
        <v>216</v>
      </c>
      <c r="M420" s="5" t="s">
        <v>216</v>
      </c>
      <c r="N420" s="5" t="s">
        <v>216</v>
      </c>
      <c r="O420" s="5" t="s">
        <v>216</v>
      </c>
      <c r="P420" s="5" t="s">
        <v>216</v>
      </c>
      <c r="Q420" s="5" t="s">
        <v>216</v>
      </c>
      <c r="R420" s="5">
        <v>0</v>
      </c>
      <c r="S420" s="5">
        <v>0</v>
      </c>
      <c r="T420" s="5">
        <v>0</v>
      </c>
      <c r="U420" s="5">
        <v>0</v>
      </c>
      <c r="V420" s="5">
        <v>0</v>
      </c>
      <c r="W420" s="5">
        <v>0</v>
      </c>
      <c r="X420" s="5">
        <v>0</v>
      </c>
    </row>
    <row r="421" spans="1:24" ht="25.5" x14ac:dyDescent="0.25">
      <c r="A421" s="4" t="s">
        <v>15380</v>
      </c>
      <c r="B421" s="4" t="s">
        <v>36630</v>
      </c>
      <c r="C421" s="4" t="s">
        <v>2376</v>
      </c>
      <c r="D421" s="1" t="s">
        <v>9299</v>
      </c>
      <c r="E421" s="5" t="s">
        <v>216</v>
      </c>
      <c r="F421" s="5" t="s">
        <v>216</v>
      </c>
      <c r="G421" s="5" t="s">
        <v>216</v>
      </c>
      <c r="H421" s="5" t="s">
        <v>216</v>
      </c>
      <c r="I421" s="5">
        <v>0</v>
      </c>
      <c r="J421" s="5" t="s">
        <v>216</v>
      </c>
      <c r="K421" s="5" t="s">
        <v>216</v>
      </c>
      <c r="L421" s="5" t="s">
        <v>216</v>
      </c>
      <c r="M421" s="5" t="s">
        <v>216</v>
      </c>
      <c r="N421" s="5" t="s">
        <v>216</v>
      </c>
      <c r="O421" s="5" t="s">
        <v>216</v>
      </c>
      <c r="P421" s="5" t="s">
        <v>216</v>
      </c>
      <c r="Q421" s="5" t="s">
        <v>216</v>
      </c>
      <c r="R421" s="5">
        <v>0</v>
      </c>
      <c r="S421" s="5">
        <v>0</v>
      </c>
      <c r="T421" s="5">
        <v>0</v>
      </c>
      <c r="U421" s="5">
        <v>0</v>
      </c>
      <c r="V421" s="5">
        <v>0</v>
      </c>
      <c r="W421" s="5">
        <v>0</v>
      </c>
      <c r="X421" s="5">
        <v>0</v>
      </c>
    </row>
    <row r="422" spans="1:24" x14ac:dyDescent="0.25">
      <c r="A422" s="4" t="s">
        <v>15381</v>
      </c>
      <c r="B422" s="4" t="s">
        <v>36630</v>
      </c>
      <c r="C422" s="4" t="s">
        <v>2379</v>
      </c>
      <c r="D422" s="1" t="s">
        <v>9301</v>
      </c>
      <c r="E422" s="5" t="s">
        <v>216</v>
      </c>
      <c r="F422" s="5" t="s">
        <v>216</v>
      </c>
      <c r="G422" s="5" t="s">
        <v>216</v>
      </c>
      <c r="H422" s="5" t="s">
        <v>216</v>
      </c>
      <c r="I422" s="5">
        <v>0</v>
      </c>
      <c r="J422" s="5" t="s">
        <v>216</v>
      </c>
      <c r="K422" s="5" t="s">
        <v>216</v>
      </c>
      <c r="L422" s="5" t="s">
        <v>216</v>
      </c>
      <c r="M422" s="5" t="s">
        <v>216</v>
      </c>
      <c r="N422" s="5" t="s">
        <v>216</v>
      </c>
      <c r="O422" s="5" t="s">
        <v>216</v>
      </c>
      <c r="P422" s="5" t="s">
        <v>216</v>
      </c>
      <c r="Q422" s="5" t="s">
        <v>216</v>
      </c>
      <c r="R422" s="5">
        <v>0</v>
      </c>
      <c r="S422" s="5">
        <v>0</v>
      </c>
      <c r="T422" s="5">
        <v>0</v>
      </c>
      <c r="U422" s="5">
        <v>0</v>
      </c>
      <c r="V422" s="5">
        <v>0</v>
      </c>
      <c r="W422" s="5">
        <v>0</v>
      </c>
      <c r="X422" s="5">
        <v>0</v>
      </c>
    </row>
    <row r="423" spans="1:24" ht="25.5" x14ac:dyDescent="0.25">
      <c r="A423" s="4" t="s">
        <v>15382</v>
      </c>
      <c r="B423" s="4" t="s">
        <v>36630</v>
      </c>
      <c r="C423" s="4" t="s">
        <v>2391</v>
      </c>
      <c r="D423" s="1" t="s">
        <v>2392</v>
      </c>
      <c r="E423" s="5" t="s">
        <v>216</v>
      </c>
      <c r="F423" s="5" t="s">
        <v>216</v>
      </c>
      <c r="G423" s="5" t="s">
        <v>216</v>
      </c>
      <c r="H423" s="5" t="s">
        <v>216</v>
      </c>
      <c r="I423" s="5">
        <v>0.2</v>
      </c>
      <c r="J423" s="5" t="s">
        <v>216</v>
      </c>
      <c r="K423" s="5" t="s">
        <v>216</v>
      </c>
      <c r="L423" s="5" t="s">
        <v>216</v>
      </c>
      <c r="M423" s="5" t="s">
        <v>216</v>
      </c>
      <c r="N423" s="5" t="s">
        <v>216</v>
      </c>
      <c r="O423" s="5" t="s">
        <v>216</v>
      </c>
      <c r="P423" s="5" t="s">
        <v>216</v>
      </c>
      <c r="Q423" s="5" t="s">
        <v>216</v>
      </c>
      <c r="R423" s="5">
        <v>0.23</v>
      </c>
      <c r="S423" s="5">
        <v>0.23</v>
      </c>
      <c r="T423" s="5">
        <v>0.23</v>
      </c>
      <c r="U423" s="5">
        <v>0.23</v>
      </c>
      <c r="V423" s="5">
        <v>0.23</v>
      </c>
      <c r="W423" s="5">
        <v>0.23</v>
      </c>
      <c r="X423" s="5">
        <v>0.23</v>
      </c>
    </row>
    <row r="424" spans="1:24" ht="25.5" x14ac:dyDescent="0.25">
      <c r="A424" s="4" t="s">
        <v>15383</v>
      </c>
      <c r="B424" s="4" t="s">
        <v>36630</v>
      </c>
      <c r="C424" s="4" t="s">
        <v>2394</v>
      </c>
      <c r="D424" s="1" t="s">
        <v>2395</v>
      </c>
      <c r="E424" s="5" t="s">
        <v>216</v>
      </c>
      <c r="F424" s="5" t="s">
        <v>216</v>
      </c>
      <c r="G424" s="5" t="s">
        <v>216</v>
      </c>
      <c r="H424" s="5" t="s">
        <v>216</v>
      </c>
      <c r="I424" s="5">
        <v>0.2</v>
      </c>
      <c r="J424" s="5" t="s">
        <v>216</v>
      </c>
      <c r="K424" s="5" t="s">
        <v>216</v>
      </c>
      <c r="L424" s="5" t="s">
        <v>216</v>
      </c>
      <c r="M424" s="5" t="s">
        <v>216</v>
      </c>
      <c r="N424" s="5" t="s">
        <v>216</v>
      </c>
      <c r="O424" s="5" t="s">
        <v>216</v>
      </c>
      <c r="P424" s="5" t="s">
        <v>216</v>
      </c>
      <c r="Q424" s="5" t="s">
        <v>216</v>
      </c>
      <c r="R424" s="5">
        <v>0.23</v>
      </c>
      <c r="S424" s="5">
        <v>0.23</v>
      </c>
      <c r="T424" s="5">
        <v>0.23</v>
      </c>
      <c r="U424" s="5">
        <v>0.23</v>
      </c>
      <c r="V424" s="5">
        <v>0.23</v>
      </c>
      <c r="W424" s="5">
        <v>0.23</v>
      </c>
      <c r="X424" s="5">
        <v>0.23</v>
      </c>
    </row>
    <row r="425" spans="1:24" x14ac:dyDescent="0.25">
      <c r="A425" s="4" t="s">
        <v>15384</v>
      </c>
      <c r="B425" s="4" t="s">
        <v>36630</v>
      </c>
      <c r="C425" s="4" t="s">
        <v>2400</v>
      </c>
      <c r="D425" s="1" t="s">
        <v>2401</v>
      </c>
      <c r="E425" s="5" t="s">
        <v>216</v>
      </c>
      <c r="F425" s="5" t="s">
        <v>216</v>
      </c>
      <c r="G425" s="5" t="s">
        <v>216</v>
      </c>
      <c r="H425" s="5" t="s">
        <v>216</v>
      </c>
      <c r="I425" s="5">
        <v>0.2</v>
      </c>
      <c r="J425" s="5" t="s">
        <v>216</v>
      </c>
      <c r="K425" s="5" t="s">
        <v>216</v>
      </c>
      <c r="L425" s="5" t="s">
        <v>216</v>
      </c>
      <c r="M425" s="5" t="s">
        <v>216</v>
      </c>
      <c r="N425" s="5" t="s">
        <v>216</v>
      </c>
      <c r="O425" s="5" t="s">
        <v>216</v>
      </c>
      <c r="P425" s="5" t="s">
        <v>216</v>
      </c>
      <c r="Q425" s="5" t="s">
        <v>216</v>
      </c>
      <c r="R425" s="5">
        <v>0.23</v>
      </c>
      <c r="S425" s="5">
        <v>0.23</v>
      </c>
      <c r="T425" s="5">
        <v>0.23</v>
      </c>
      <c r="U425" s="5">
        <v>0.23</v>
      </c>
      <c r="V425" s="5">
        <v>0.23</v>
      </c>
      <c r="W425" s="5">
        <v>0.23</v>
      </c>
      <c r="X425" s="5">
        <v>0.23</v>
      </c>
    </row>
    <row r="426" spans="1:24" x14ac:dyDescent="0.25">
      <c r="A426" s="4" t="s">
        <v>15385</v>
      </c>
      <c r="B426" s="4" t="s">
        <v>36630</v>
      </c>
      <c r="C426" s="4" t="s">
        <v>2406</v>
      </c>
      <c r="D426" s="1" t="s">
        <v>2407</v>
      </c>
      <c r="E426" s="5" t="s">
        <v>216</v>
      </c>
      <c r="F426" s="5" t="s">
        <v>216</v>
      </c>
      <c r="G426" s="5" t="s">
        <v>216</v>
      </c>
      <c r="H426" s="5" t="s">
        <v>216</v>
      </c>
      <c r="I426" s="5">
        <v>0.2</v>
      </c>
      <c r="J426" s="5" t="s">
        <v>216</v>
      </c>
      <c r="K426" s="5" t="s">
        <v>216</v>
      </c>
      <c r="L426" s="5" t="s">
        <v>216</v>
      </c>
      <c r="M426" s="5" t="s">
        <v>216</v>
      </c>
      <c r="N426" s="5" t="s">
        <v>216</v>
      </c>
      <c r="O426" s="5" t="s">
        <v>216</v>
      </c>
      <c r="P426" s="5" t="s">
        <v>216</v>
      </c>
      <c r="Q426" s="5" t="s">
        <v>216</v>
      </c>
      <c r="R426" s="5">
        <v>0.23</v>
      </c>
      <c r="S426" s="5">
        <v>0.23</v>
      </c>
      <c r="T426" s="5">
        <v>0.23</v>
      </c>
      <c r="U426" s="5">
        <v>0.23</v>
      </c>
      <c r="V426" s="5">
        <v>0.23</v>
      </c>
      <c r="W426" s="5">
        <v>0.23</v>
      </c>
      <c r="X426" s="5">
        <v>0.23</v>
      </c>
    </row>
    <row r="427" spans="1:24" ht="25.5" x14ac:dyDescent="0.25">
      <c r="A427" s="4" t="s">
        <v>15386</v>
      </c>
      <c r="B427" s="4" t="s">
        <v>36630</v>
      </c>
      <c r="C427" s="4" t="s">
        <v>9307</v>
      </c>
      <c r="D427" s="1" t="s">
        <v>9308</v>
      </c>
      <c r="E427" s="5" t="s">
        <v>216</v>
      </c>
      <c r="F427" s="5" t="s">
        <v>216</v>
      </c>
      <c r="G427" s="5" t="s">
        <v>216</v>
      </c>
      <c r="H427" s="5" t="s">
        <v>216</v>
      </c>
      <c r="I427" s="5">
        <v>0.2</v>
      </c>
      <c r="J427" s="5" t="s">
        <v>216</v>
      </c>
      <c r="K427" s="5" t="s">
        <v>216</v>
      </c>
      <c r="L427" s="5" t="s">
        <v>216</v>
      </c>
      <c r="M427" s="5" t="s">
        <v>216</v>
      </c>
      <c r="N427" s="5" t="s">
        <v>216</v>
      </c>
      <c r="O427" s="5" t="s">
        <v>216</v>
      </c>
      <c r="P427" s="5" t="s">
        <v>216</v>
      </c>
      <c r="Q427" s="5" t="s">
        <v>216</v>
      </c>
      <c r="R427" s="5">
        <v>0.23</v>
      </c>
      <c r="S427" s="5">
        <v>0.23</v>
      </c>
      <c r="T427" s="5">
        <v>0.23</v>
      </c>
      <c r="U427" s="5">
        <v>0.23</v>
      </c>
      <c r="V427" s="5">
        <v>0.23</v>
      </c>
      <c r="W427" s="5">
        <v>0.23</v>
      </c>
      <c r="X427" s="5">
        <v>0.23</v>
      </c>
    </row>
    <row r="428" spans="1:24" ht="25.5" x14ac:dyDescent="0.25">
      <c r="A428" s="4" t="s">
        <v>15387</v>
      </c>
      <c r="B428" s="4" t="s">
        <v>36630</v>
      </c>
      <c r="C428" s="4" t="s">
        <v>2409</v>
      </c>
      <c r="D428" s="1" t="s">
        <v>2410</v>
      </c>
      <c r="E428" s="5" t="s">
        <v>216</v>
      </c>
      <c r="F428" s="5" t="s">
        <v>216</v>
      </c>
      <c r="G428" s="5" t="s">
        <v>216</v>
      </c>
      <c r="H428" s="5" t="s">
        <v>216</v>
      </c>
      <c r="I428" s="5">
        <v>0.2</v>
      </c>
      <c r="J428" s="5" t="s">
        <v>216</v>
      </c>
      <c r="K428" s="5" t="s">
        <v>216</v>
      </c>
      <c r="L428" s="5" t="s">
        <v>216</v>
      </c>
      <c r="M428" s="5" t="s">
        <v>216</v>
      </c>
      <c r="N428" s="5" t="s">
        <v>216</v>
      </c>
      <c r="O428" s="5" t="s">
        <v>216</v>
      </c>
      <c r="P428" s="5" t="s">
        <v>216</v>
      </c>
      <c r="Q428" s="5" t="s">
        <v>216</v>
      </c>
      <c r="R428" s="5">
        <v>0.23</v>
      </c>
      <c r="S428" s="5">
        <v>0.23</v>
      </c>
      <c r="T428" s="5">
        <v>0.23</v>
      </c>
      <c r="U428" s="5">
        <v>0.23</v>
      </c>
      <c r="V428" s="5">
        <v>0.23</v>
      </c>
      <c r="W428" s="5">
        <v>0.23</v>
      </c>
      <c r="X428" s="5">
        <v>0.23</v>
      </c>
    </row>
    <row r="429" spans="1:24" ht="25.5" x14ac:dyDescent="0.25">
      <c r="A429" s="4" t="s">
        <v>15388</v>
      </c>
      <c r="B429" s="4" t="s">
        <v>36630</v>
      </c>
      <c r="C429" s="4" t="s">
        <v>2418</v>
      </c>
      <c r="D429" s="1" t="s">
        <v>9311</v>
      </c>
      <c r="E429" s="5" t="s">
        <v>216</v>
      </c>
      <c r="F429" s="5" t="s">
        <v>216</v>
      </c>
      <c r="G429" s="5" t="s">
        <v>216</v>
      </c>
      <c r="H429" s="5" t="s">
        <v>216</v>
      </c>
      <c r="I429" s="5">
        <v>0.2</v>
      </c>
      <c r="J429" s="5" t="s">
        <v>216</v>
      </c>
      <c r="K429" s="5" t="s">
        <v>216</v>
      </c>
      <c r="L429" s="5" t="s">
        <v>216</v>
      </c>
      <c r="M429" s="5" t="s">
        <v>216</v>
      </c>
      <c r="N429" s="5" t="s">
        <v>216</v>
      </c>
      <c r="O429" s="5" t="s">
        <v>216</v>
      </c>
      <c r="P429" s="5" t="s">
        <v>216</v>
      </c>
      <c r="Q429" s="5" t="s">
        <v>216</v>
      </c>
      <c r="R429" s="5">
        <v>0.23</v>
      </c>
      <c r="S429" s="5">
        <v>0.23</v>
      </c>
      <c r="T429" s="5">
        <v>0.23</v>
      </c>
      <c r="U429" s="5">
        <v>0.23</v>
      </c>
      <c r="V429" s="5">
        <v>0.23</v>
      </c>
      <c r="W429" s="5">
        <v>0.23</v>
      </c>
      <c r="X429" s="5">
        <v>0.23</v>
      </c>
    </row>
    <row r="430" spans="1:24" ht="38.25" x14ac:dyDescent="0.25">
      <c r="A430" s="4" t="s">
        <v>15389</v>
      </c>
      <c r="B430" s="4" t="s">
        <v>36630</v>
      </c>
      <c r="C430" s="4" t="s">
        <v>2427</v>
      </c>
      <c r="D430" s="1" t="s">
        <v>9313</v>
      </c>
      <c r="E430" s="5" t="s">
        <v>216</v>
      </c>
      <c r="F430" s="5" t="s">
        <v>216</v>
      </c>
      <c r="G430" s="5" t="s">
        <v>216</v>
      </c>
      <c r="H430" s="5" t="s">
        <v>216</v>
      </c>
      <c r="I430" s="5">
        <v>0.2</v>
      </c>
      <c r="J430" s="5" t="s">
        <v>216</v>
      </c>
      <c r="K430" s="5" t="s">
        <v>216</v>
      </c>
      <c r="L430" s="5" t="s">
        <v>216</v>
      </c>
      <c r="M430" s="5" t="s">
        <v>216</v>
      </c>
      <c r="N430" s="5" t="s">
        <v>216</v>
      </c>
      <c r="O430" s="5" t="s">
        <v>216</v>
      </c>
      <c r="P430" s="5" t="s">
        <v>216</v>
      </c>
      <c r="Q430" s="5" t="s">
        <v>216</v>
      </c>
      <c r="R430" s="5">
        <v>0.23</v>
      </c>
      <c r="S430" s="5">
        <v>0.23</v>
      </c>
      <c r="T430" s="5">
        <v>0.23</v>
      </c>
      <c r="U430" s="5">
        <v>0.23</v>
      </c>
      <c r="V430" s="5">
        <v>0.23</v>
      </c>
      <c r="W430" s="5">
        <v>0.23</v>
      </c>
      <c r="X430" s="5">
        <v>0.23</v>
      </c>
    </row>
    <row r="431" spans="1:24" ht="38.25" x14ac:dyDescent="0.25">
      <c r="A431" s="4" t="s">
        <v>15390</v>
      </c>
      <c r="B431" s="4" t="s">
        <v>36630</v>
      </c>
      <c r="C431" s="4" t="s">
        <v>2439</v>
      </c>
      <c r="D431" s="1" t="s">
        <v>9315</v>
      </c>
      <c r="E431" s="5" t="s">
        <v>216</v>
      </c>
      <c r="F431" s="5" t="s">
        <v>216</v>
      </c>
      <c r="G431" s="5" t="s">
        <v>216</v>
      </c>
      <c r="H431" s="5" t="s">
        <v>216</v>
      </c>
      <c r="I431" s="5">
        <v>0.2</v>
      </c>
      <c r="J431" s="5" t="s">
        <v>216</v>
      </c>
      <c r="K431" s="5" t="s">
        <v>216</v>
      </c>
      <c r="L431" s="5" t="s">
        <v>216</v>
      </c>
      <c r="M431" s="5" t="s">
        <v>216</v>
      </c>
      <c r="N431" s="5" t="s">
        <v>216</v>
      </c>
      <c r="O431" s="5" t="s">
        <v>216</v>
      </c>
      <c r="P431" s="5" t="s">
        <v>216</v>
      </c>
      <c r="Q431" s="5" t="s">
        <v>216</v>
      </c>
      <c r="R431" s="5">
        <v>0.23</v>
      </c>
      <c r="S431" s="5">
        <v>0.23</v>
      </c>
      <c r="T431" s="5">
        <v>0.23</v>
      </c>
      <c r="U431" s="5">
        <v>0.23</v>
      </c>
      <c r="V431" s="5">
        <v>0.23</v>
      </c>
      <c r="W431" s="5">
        <v>0.23</v>
      </c>
      <c r="X431" s="5">
        <v>0.23</v>
      </c>
    </row>
    <row r="432" spans="1:24" ht="25.5" x14ac:dyDescent="0.25">
      <c r="A432" s="4" t="s">
        <v>15391</v>
      </c>
      <c r="B432" s="4" t="s">
        <v>36630</v>
      </c>
      <c r="C432" s="4" t="s">
        <v>2460</v>
      </c>
      <c r="D432" s="1" t="s">
        <v>2461</v>
      </c>
      <c r="E432" s="5" t="s">
        <v>216</v>
      </c>
      <c r="F432" s="5" t="s">
        <v>216</v>
      </c>
      <c r="G432" s="5" t="s">
        <v>216</v>
      </c>
      <c r="H432" s="5" t="s">
        <v>216</v>
      </c>
      <c r="I432" s="5">
        <v>0.05</v>
      </c>
      <c r="J432" s="5" t="s">
        <v>216</v>
      </c>
      <c r="K432" s="5" t="s">
        <v>216</v>
      </c>
      <c r="L432" s="5" t="s">
        <v>216</v>
      </c>
      <c r="M432" s="5" t="s">
        <v>216</v>
      </c>
      <c r="N432" s="5" t="s">
        <v>216</v>
      </c>
      <c r="O432" s="5" t="s">
        <v>216</v>
      </c>
      <c r="P432" s="5" t="s">
        <v>216</v>
      </c>
      <c r="Q432" s="5" t="s">
        <v>216</v>
      </c>
      <c r="R432" s="5">
        <v>0.06</v>
      </c>
      <c r="S432" s="5">
        <v>0.06</v>
      </c>
      <c r="T432" s="5">
        <v>0.06</v>
      </c>
      <c r="U432" s="5">
        <v>0.06</v>
      </c>
      <c r="V432" s="5">
        <v>0.06</v>
      </c>
      <c r="W432" s="5">
        <v>0.06</v>
      </c>
      <c r="X432" s="5">
        <v>0.06</v>
      </c>
    </row>
    <row r="433" spans="1:24" ht="25.5" x14ac:dyDescent="0.25">
      <c r="A433" s="4" t="s">
        <v>15392</v>
      </c>
      <c r="B433" s="4" t="s">
        <v>36630</v>
      </c>
      <c r="C433" s="4" t="s">
        <v>2463</v>
      </c>
      <c r="D433" s="1" t="s">
        <v>9318</v>
      </c>
      <c r="E433" s="5" t="s">
        <v>216</v>
      </c>
      <c r="F433" s="5" t="s">
        <v>216</v>
      </c>
      <c r="G433" s="5" t="s">
        <v>216</v>
      </c>
      <c r="H433" s="5" t="s">
        <v>216</v>
      </c>
      <c r="I433" s="5">
        <v>0.05</v>
      </c>
      <c r="J433" s="5" t="s">
        <v>216</v>
      </c>
      <c r="K433" s="5" t="s">
        <v>216</v>
      </c>
      <c r="L433" s="5" t="s">
        <v>216</v>
      </c>
      <c r="M433" s="5" t="s">
        <v>216</v>
      </c>
      <c r="N433" s="5" t="s">
        <v>216</v>
      </c>
      <c r="O433" s="5" t="s">
        <v>216</v>
      </c>
      <c r="P433" s="5" t="s">
        <v>216</v>
      </c>
      <c r="Q433" s="5" t="s">
        <v>216</v>
      </c>
      <c r="R433" s="5">
        <v>0.06</v>
      </c>
      <c r="S433" s="5">
        <v>0.06</v>
      </c>
      <c r="T433" s="5">
        <v>0.06</v>
      </c>
      <c r="U433" s="5">
        <v>0.06</v>
      </c>
      <c r="V433" s="5">
        <v>0.06</v>
      </c>
      <c r="W433" s="5">
        <v>0.23</v>
      </c>
      <c r="X433" s="5">
        <v>0.06</v>
      </c>
    </row>
    <row r="434" spans="1:24" ht="25.5" x14ac:dyDescent="0.25">
      <c r="A434" s="4" t="s">
        <v>15393</v>
      </c>
      <c r="B434" s="4" t="s">
        <v>36630</v>
      </c>
      <c r="C434" s="4" t="s">
        <v>2469</v>
      </c>
      <c r="D434" s="1" t="s">
        <v>2470</v>
      </c>
      <c r="E434" s="5" t="s">
        <v>216</v>
      </c>
      <c r="F434" s="5" t="s">
        <v>216</v>
      </c>
      <c r="G434" s="5" t="s">
        <v>216</v>
      </c>
      <c r="H434" s="5" t="s">
        <v>216</v>
      </c>
      <c r="I434" s="5">
        <v>0</v>
      </c>
      <c r="J434" s="5" t="s">
        <v>216</v>
      </c>
      <c r="K434" s="5" t="s">
        <v>216</v>
      </c>
      <c r="L434" s="5" t="s">
        <v>216</v>
      </c>
      <c r="M434" s="5" t="s">
        <v>216</v>
      </c>
      <c r="N434" s="5" t="s">
        <v>216</v>
      </c>
      <c r="O434" s="5" t="s">
        <v>216</v>
      </c>
      <c r="P434" s="5" t="s">
        <v>216</v>
      </c>
      <c r="Q434" s="5" t="s">
        <v>216</v>
      </c>
      <c r="R434" s="5">
        <v>0</v>
      </c>
      <c r="S434" s="5">
        <v>0</v>
      </c>
      <c r="T434" s="5">
        <v>0</v>
      </c>
      <c r="U434" s="5">
        <v>0</v>
      </c>
      <c r="V434" s="5">
        <v>0</v>
      </c>
      <c r="W434" s="5">
        <v>0</v>
      </c>
      <c r="X434" s="5">
        <v>0.06</v>
      </c>
    </row>
    <row r="435" spans="1:24" ht="25.5" x14ac:dyDescent="0.25">
      <c r="A435" s="4" t="s">
        <v>15394</v>
      </c>
      <c r="B435" s="4" t="s">
        <v>36630</v>
      </c>
      <c r="C435" s="4" t="s">
        <v>2472</v>
      </c>
      <c r="D435" s="1" t="s">
        <v>2473</v>
      </c>
      <c r="E435" s="5" t="s">
        <v>216</v>
      </c>
      <c r="F435" s="5" t="s">
        <v>216</v>
      </c>
      <c r="G435" s="5" t="s">
        <v>216</v>
      </c>
      <c r="H435" s="5" t="s">
        <v>216</v>
      </c>
      <c r="I435" s="5">
        <v>0.05</v>
      </c>
      <c r="J435" s="5" t="s">
        <v>216</v>
      </c>
      <c r="K435" s="5" t="s">
        <v>216</v>
      </c>
      <c r="L435" s="5" t="s">
        <v>216</v>
      </c>
      <c r="M435" s="5" t="s">
        <v>216</v>
      </c>
      <c r="N435" s="5" t="s">
        <v>216</v>
      </c>
      <c r="O435" s="5" t="s">
        <v>216</v>
      </c>
      <c r="P435" s="5" t="s">
        <v>216</v>
      </c>
      <c r="Q435" s="5" t="s">
        <v>216</v>
      </c>
      <c r="R435" s="5">
        <v>0.06</v>
      </c>
      <c r="S435" s="5">
        <v>0.06</v>
      </c>
      <c r="T435" s="5">
        <v>0.06</v>
      </c>
      <c r="U435" s="5">
        <v>0.06</v>
      </c>
      <c r="V435" s="5">
        <v>0.06</v>
      </c>
      <c r="W435" s="5">
        <v>0.06</v>
      </c>
      <c r="X435" s="5">
        <v>0.06</v>
      </c>
    </row>
    <row r="436" spans="1:24" ht="25.5" x14ac:dyDescent="0.25">
      <c r="A436" s="4" t="s">
        <v>15395</v>
      </c>
      <c r="B436" s="4" t="s">
        <v>36630</v>
      </c>
      <c r="C436" s="4" t="s">
        <v>2475</v>
      </c>
      <c r="D436" s="1" t="s">
        <v>9322</v>
      </c>
      <c r="E436" s="5" t="s">
        <v>216</v>
      </c>
      <c r="F436" s="5" t="s">
        <v>216</v>
      </c>
      <c r="G436" s="5" t="s">
        <v>216</v>
      </c>
      <c r="H436" s="5" t="s">
        <v>216</v>
      </c>
      <c r="I436" s="5">
        <v>0.05</v>
      </c>
      <c r="J436" s="5" t="s">
        <v>216</v>
      </c>
      <c r="K436" s="5" t="s">
        <v>216</v>
      </c>
      <c r="L436" s="5" t="s">
        <v>216</v>
      </c>
      <c r="M436" s="5" t="s">
        <v>216</v>
      </c>
      <c r="N436" s="5" t="s">
        <v>216</v>
      </c>
      <c r="O436" s="5" t="s">
        <v>216</v>
      </c>
      <c r="P436" s="5" t="s">
        <v>216</v>
      </c>
      <c r="Q436" s="5" t="s">
        <v>216</v>
      </c>
      <c r="R436" s="5">
        <v>0.06</v>
      </c>
      <c r="S436" s="5">
        <v>0.06</v>
      </c>
      <c r="T436" s="5">
        <v>0.06</v>
      </c>
      <c r="U436" s="5">
        <v>0.06</v>
      </c>
      <c r="V436" s="5">
        <v>0.06</v>
      </c>
      <c r="W436" s="5">
        <v>0.23</v>
      </c>
      <c r="X436" s="5">
        <v>0.06</v>
      </c>
    </row>
    <row r="437" spans="1:24" ht="25.5" x14ac:dyDescent="0.25">
      <c r="A437" s="4" t="s">
        <v>15396</v>
      </c>
      <c r="B437" s="4" t="s">
        <v>36630</v>
      </c>
      <c r="C437" s="4" t="s">
        <v>2493</v>
      </c>
      <c r="D437" s="1" t="s">
        <v>9324</v>
      </c>
      <c r="E437" s="5" t="s">
        <v>216</v>
      </c>
      <c r="F437" s="5" t="s">
        <v>216</v>
      </c>
      <c r="G437" s="5" t="s">
        <v>216</v>
      </c>
      <c r="H437" s="5" t="s">
        <v>216</v>
      </c>
      <c r="I437" s="5">
        <v>0.2</v>
      </c>
      <c r="J437" s="5" t="s">
        <v>216</v>
      </c>
      <c r="K437" s="5" t="s">
        <v>216</v>
      </c>
      <c r="L437" s="5" t="s">
        <v>216</v>
      </c>
      <c r="M437" s="5" t="s">
        <v>216</v>
      </c>
      <c r="N437" s="5" t="s">
        <v>216</v>
      </c>
      <c r="O437" s="5" t="s">
        <v>216</v>
      </c>
      <c r="P437" s="5" t="s">
        <v>216</v>
      </c>
      <c r="Q437" s="5" t="s">
        <v>216</v>
      </c>
      <c r="R437" s="5">
        <v>0.23</v>
      </c>
      <c r="S437" s="5">
        <v>0.23</v>
      </c>
      <c r="T437" s="5">
        <v>0.23</v>
      </c>
      <c r="U437" s="5">
        <v>0.23</v>
      </c>
      <c r="V437" s="5">
        <v>0.23</v>
      </c>
      <c r="W437" s="5">
        <v>0.23</v>
      </c>
      <c r="X437" s="5">
        <v>0.23</v>
      </c>
    </row>
    <row r="438" spans="1:24" x14ac:dyDescent="0.25">
      <c r="A438" s="4" t="s">
        <v>15397</v>
      </c>
      <c r="B438" s="4" t="s">
        <v>36630</v>
      </c>
      <c r="C438" s="4" t="s">
        <v>2499</v>
      </c>
      <c r="D438" s="1" t="s">
        <v>9326</v>
      </c>
      <c r="E438" s="5" t="s">
        <v>216</v>
      </c>
      <c r="F438" s="5" t="s">
        <v>216</v>
      </c>
      <c r="G438" s="5" t="s">
        <v>216</v>
      </c>
      <c r="H438" s="5" t="s">
        <v>216</v>
      </c>
      <c r="I438" s="5">
        <v>0</v>
      </c>
      <c r="J438" s="5" t="s">
        <v>216</v>
      </c>
      <c r="K438" s="5" t="s">
        <v>216</v>
      </c>
      <c r="L438" s="5" t="s">
        <v>216</v>
      </c>
      <c r="M438" s="5" t="s">
        <v>216</v>
      </c>
      <c r="N438" s="5" t="s">
        <v>216</v>
      </c>
      <c r="O438" s="5" t="s">
        <v>216</v>
      </c>
      <c r="P438" s="5" t="s">
        <v>216</v>
      </c>
      <c r="Q438" s="5" t="s">
        <v>216</v>
      </c>
      <c r="R438" s="5">
        <v>0</v>
      </c>
      <c r="S438" s="5">
        <v>0</v>
      </c>
      <c r="T438" s="5">
        <v>0</v>
      </c>
      <c r="U438" s="5">
        <v>0</v>
      </c>
      <c r="V438" s="5">
        <v>0</v>
      </c>
      <c r="W438" s="5">
        <v>0</v>
      </c>
      <c r="X438" s="5">
        <v>0</v>
      </c>
    </row>
    <row r="439" spans="1:24" ht="25.5" x14ac:dyDescent="0.25">
      <c r="A439" s="4" t="s">
        <v>15398</v>
      </c>
      <c r="B439" s="4" t="s">
        <v>36630</v>
      </c>
      <c r="C439" s="4" t="s">
        <v>2505</v>
      </c>
      <c r="D439" s="1" t="s">
        <v>9328</v>
      </c>
      <c r="E439" s="5" t="s">
        <v>216</v>
      </c>
      <c r="F439" s="5" t="s">
        <v>216</v>
      </c>
      <c r="G439" s="5" t="s">
        <v>216</v>
      </c>
      <c r="H439" s="5" t="s">
        <v>216</v>
      </c>
      <c r="I439" s="5">
        <v>0.2</v>
      </c>
      <c r="J439" s="5" t="s">
        <v>216</v>
      </c>
      <c r="K439" s="5" t="s">
        <v>216</v>
      </c>
      <c r="L439" s="5" t="s">
        <v>216</v>
      </c>
      <c r="M439" s="5" t="s">
        <v>216</v>
      </c>
      <c r="N439" s="5" t="s">
        <v>216</v>
      </c>
      <c r="O439" s="5" t="s">
        <v>216</v>
      </c>
      <c r="P439" s="5" t="s">
        <v>216</v>
      </c>
      <c r="Q439" s="5" t="s">
        <v>216</v>
      </c>
      <c r="R439" s="5">
        <v>0.23</v>
      </c>
      <c r="S439" s="5">
        <v>0.23</v>
      </c>
      <c r="T439" s="5">
        <v>0.23</v>
      </c>
      <c r="U439" s="5">
        <v>0.23</v>
      </c>
      <c r="V439" s="5">
        <v>0.23</v>
      </c>
      <c r="W439" s="5">
        <v>0.23</v>
      </c>
      <c r="X439" s="5">
        <v>0.23</v>
      </c>
    </row>
    <row r="440" spans="1:24" ht="25.5" x14ac:dyDescent="0.25">
      <c r="A440" s="4" t="s">
        <v>15399</v>
      </c>
      <c r="B440" s="4" t="s">
        <v>36630</v>
      </c>
      <c r="C440" s="4" t="s">
        <v>2508</v>
      </c>
      <c r="D440" s="1" t="s">
        <v>9330</v>
      </c>
      <c r="E440" s="5" t="s">
        <v>216</v>
      </c>
      <c r="F440" s="5" t="s">
        <v>216</v>
      </c>
      <c r="G440" s="5" t="s">
        <v>216</v>
      </c>
      <c r="H440" s="5" t="s">
        <v>216</v>
      </c>
      <c r="I440" s="5">
        <v>0.2</v>
      </c>
      <c r="J440" s="5" t="s">
        <v>216</v>
      </c>
      <c r="K440" s="5" t="s">
        <v>216</v>
      </c>
      <c r="L440" s="5" t="s">
        <v>216</v>
      </c>
      <c r="M440" s="5" t="s">
        <v>216</v>
      </c>
      <c r="N440" s="5" t="s">
        <v>216</v>
      </c>
      <c r="O440" s="5" t="s">
        <v>216</v>
      </c>
      <c r="P440" s="5" t="s">
        <v>216</v>
      </c>
      <c r="Q440" s="5" t="s">
        <v>216</v>
      </c>
      <c r="R440" s="5">
        <v>0.23</v>
      </c>
      <c r="S440" s="5">
        <v>0.23</v>
      </c>
      <c r="T440" s="5">
        <v>0.23</v>
      </c>
      <c r="U440" s="5">
        <v>0.23</v>
      </c>
      <c r="V440" s="5">
        <v>0.23</v>
      </c>
      <c r="W440" s="5">
        <v>0.23</v>
      </c>
      <c r="X440" s="5">
        <v>0.23</v>
      </c>
    </row>
    <row r="441" spans="1:24" ht="51" x14ac:dyDescent="0.25">
      <c r="A441" s="4" t="s">
        <v>15400</v>
      </c>
      <c r="B441" s="4" t="s">
        <v>36630</v>
      </c>
      <c r="C441" s="4" t="s">
        <v>2517</v>
      </c>
      <c r="D441" s="1" t="s">
        <v>9332</v>
      </c>
      <c r="E441" s="5" t="s">
        <v>216</v>
      </c>
      <c r="F441" s="5" t="s">
        <v>216</v>
      </c>
      <c r="G441" s="5" t="s">
        <v>216</v>
      </c>
      <c r="H441" s="5" t="s">
        <v>216</v>
      </c>
      <c r="I441" s="5">
        <v>0.2</v>
      </c>
      <c r="J441" s="5" t="s">
        <v>216</v>
      </c>
      <c r="K441" s="5" t="s">
        <v>216</v>
      </c>
      <c r="L441" s="5" t="s">
        <v>216</v>
      </c>
      <c r="M441" s="5" t="s">
        <v>216</v>
      </c>
      <c r="N441" s="5" t="s">
        <v>216</v>
      </c>
      <c r="O441" s="5" t="s">
        <v>216</v>
      </c>
      <c r="P441" s="5" t="s">
        <v>216</v>
      </c>
      <c r="Q441" s="5" t="s">
        <v>216</v>
      </c>
      <c r="R441" s="5">
        <v>0.23</v>
      </c>
      <c r="S441" s="5">
        <v>0.23</v>
      </c>
      <c r="T441" s="5">
        <v>0.23</v>
      </c>
      <c r="U441" s="5">
        <v>0.23</v>
      </c>
      <c r="V441" s="5">
        <v>0.23</v>
      </c>
      <c r="W441" s="5">
        <v>0.23</v>
      </c>
      <c r="X441" s="5">
        <v>0.23</v>
      </c>
    </row>
    <row r="442" spans="1:24" ht="38.25" x14ac:dyDescent="0.25">
      <c r="A442" s="4" t="s">
        <v>15401</v>
      </c>
      <c r="B442" s="4" t="s">
        <v>36630</v>
      </c>
      <c r="C442" s="4" t="s">
        <v>2520</v>
      </c>
      <c r="D442" s="1" t="s">
        <v>9334</v>
      </c>
      <c r="E442" s="5" t="s">
        <v>216</v>
      </c>
      <c r="F442" s="5" t="s">
        <v>216</v>
      </c>
      <c r="G442" s="5" t="s">
        <v>216</v>
      </c>
      <c r="H442" s="5" t="s">
        <v>216</v>
      </c>
      <c r="I442" s="5">
        <v>0.2</v>
      </c>
      <c r="J442" s="5" t="s">
        <v>216</v>
      </c>
      <c r="K442" s="5" t="s">
        <v>216</v>
      </c>
      <c r="L442" s="5" t="s">
        <v>216</v>
      </c>
      <c r="M442" s="5" t="s">
        <v>216</v>
      </c>
      <c r="N442" s="5" t="s">
        <v>216</v>
      </c>
      <c r="O442" s="5" t="s">
        <v>216</v>
      </c>
      <c r="P442" s="5" t="s">
        <v>216</v>
      </c>
      <c r="Q442" s="5" t="s">
        <v>216</v>
      </c>
      <c r="R442" s="5">
        <v>0.23</v>
      </c>
      <c r="S442" s="5">
        <v>0.23</v>
      </c>
      <c r="T442" s="5">
        <v>0.23</v>
      </c>
      <c r="U442" s="5">
        <v>0.23</v>
      </c>
      <c r="V442" s="5">
        <v>0.23</v>
      </c>
      <c r="W442" s="5">
        <v>0.23</v>
      </c>
      <c r="X442" s="5">
        <v>0.23</v>
      </c>
    </row>
    <row r="443" spans="1:24" ht="38.25" x14ac:dyDescent="0.25">
      <c r="A443" s="4" t="s">
        <v>15402</v>
      </c>
      <c r="B443" s="4" t="s">
        <v>36630</v>
      </c>
      <c r="C443" s="4" t="s">
        <v>2529</v>
      </c>
      <c r="D443" s="1" t="s">
        <v>9336</v>
      </c>
      <c r="E443" s="5" t="s">
        <v>216</v>
      </c>
      <c r="F443" s="5" t="s">
        <v>216</v>
      </c>
      <c r="G443" s="5" t="s">
        <v>216</v>
      </c>
      <c r="H443" s="5" t="s">
        <v>216</v>
      </c>
      <c r="I443" s="5">
        <v>0.2</v>
      </c>
      <c r="J443" s="5" t="s">
        <v>216</v>
      </c>
      <c r="K443" s="5" t="s">
        <v>216</v>
      </c>
      <c r="L443" s="5" t="s">
        <v>216</v>
      </c>
      <c r="M443" s="5" t="s">
        <v>216</v>
      </c>
      <c r="N443" s="5" t="s">
        <v>216</v>
      </c>
      <c r="O443" s="5" t="s">
        <v>216</v>
      </c>
      <c r="P443" s="5" t="s">
        <v>216</v>
      </c>
      <c r="Q443" s="5" t="s">
        <v>216</v>
      </c>
      <c r="R443" s="5">
        <v>0.23</v>
      </c>
      <c r="S443" s="5">
        <v>0.23</v>
      </c>
      <c r="T443" s="5">
        <v>0.23</v>
      </c>
      <c r="U443" s="5">
        <v>0.23</v>
      </c>
      <c r="V443" s="5">
        <v>0.23</v>
      </c>
      <c r="W443" s="5">
        <v>0.23</v>
      </c>
      <c r="X443" s="5">
        <v>0.23</v>
      </c>
    </row>
    <row r="444" spans="1:24" ht="38.25" x14ac:dyDescent="0.25">
      <c r="A444" s="4" t="s">
        <v>15403</v>
      </c>
      <c r="B444" s="4" t="s">
        <v>36630</v>
      </c>
      <c r="C444" s="4" t="s">
        <v>2532</v>
      </c>
      <c r="D444" s="1" t="s">
        <v>9338</v>
      </c>
      <c r="E444" s="5" t="s">
        <v>216</v>
      </c>
      <c r="F444" s="5" t="s">
        <v>216</v>
      </c>
      <c r="G444" s="5" t="s">
        <v>216</v>
      </c>
      <c r="H444" s="5" t="s">
        <v>216</v>
      </c>
      <c r="I444" s="5">
        <v>0.2</v>
      </c>
      <c r="J444" s="5" t="s">
        <v>216</v>
      </c>
      <c r="K444" s="5" t="s">
        <v>216</v>
      </c>
      <c r="L444" s="5" t="s">
        <v>216</v>
      </c>
      <c r="M444" s="5" t="s">
        <v>216</v>
      </c>
      <c r="N444" s="5" t="s">
        <v>216</v>
      </c>
      <c r="O444" s="5" t="s">
        <v>216</v>
      </c>
      <c r="P444" s="5" t="s">
        <v>216</v>
      </c>
      <c r="Q444" s="5" t="s">
        <v>216</v>
      </c>
      <c r="R444" s="5">
        <v>0.23</v>
      </c>
      <c r="S444" s="5">
        <v>0.23</v>
      </c>
      <c r="T444" s="5">
        <v>0.23</v>
      </c>
      <c r="U444" s="5">
        <v>0.23</v>
      </c>
      <c r="V444" s="5">
        <v>0.23</v>
      </c>
      <c r="W444" s="5">
        <v>0.23</v>
      </c>
      <c r="X444" s="5">
        <v>0.23</v>
      </c>
    </row>
    <row r="445" spans="1:24" ht="38.25" x14ac:dyDescent="0.25">
      <c r="A445" s="4" t="s">
        <v>15404</v>
      </c>
      <c r="B445" s="4" t="s">
        <v>36630</v>
      </c>
      <c r="C445" s="4" t="s">
        <v>2535</v>
      </c>
      <c r="D445" s="1" t="s">
        <v>9340</v>
      </c>
      <c r="E445" s="5" t="s">
        <v>216</v>
      </c>
      <c r="F445" s="5" t="s">
        <v>216</v>
      </c>
      <c r="G445" s="5" t="s">
        <v>216</v>
      </c>
      <c r="H445" s="5" t="s">
        <v>216</v>
      </c>
      <c r="I445" s="5">
        <v>0.2</v>
      </c>
      <c r="J445" s="5" t="s">
        <v>216</v>
      </c>
      <c r="K445" s="5" t="s">
        <v>216</v>
      </c>
      <c r="L445" s="5" t="s">
        <v>216</v>
      </c>
      <c r="M445" s="5" t="s">
        <v>216</v>
      </c>
      <c r="N445" s="5" t="s">
        <v>216</v>
      </c>
      <c r="O445" s="5" t="s">
        <v>216</v>
      </c>
      <c r="P445" s="5" t="s">
        <v>216</v>
      </c>
      <c r="Q445" s="5" t="s">
        <v>216</v>
      </c>
      <c r="R445" s="5">
        <v>0.23</v>
      </c>
      <c r="S445" s="5">
        <v>0.23</v>
      </c>
      <c r="T445" s="5">
        <v>0.23</v>
      </c>
      <c r="U445" s="5">
        <v>0.23</v>
      </c>
      <c r="V445" s="5">
        <v>0.23</v>
      </c>
      <c r="W445" s="5">
        <v>0.23</v>
      </c>
      <c r="X445" s="5">
        <v>0.23</v>
      </c>
    </row>
    <row r="446" spans="1:24" ht="38.25" x14ac:dyDescent="0.25">
      <c r="A446" s="4" t="s">
        <v>15405</v>
      </c>
      <c r="B446" s="4" t="s">
        <v>36630</v>
      </c>
      <c r="C446" s="4" t="s">
        <v>2550</v>
      </c>
      <c r="D446" s="1" t="s">
        <v>9342</v>
      </c>
      <c r="E446" s="5" t="s">
        <v>216</v>
      </c>
      <c r="F446" s="5" t="s">
        <v>216</v>
      </c>
      <c r="G446" s="5" t="s">
        <v>216</v>
      </c>
      <c r="H446" s="5" t="s">
        <v>216</v>
      </c>
      <c r="I446" s="5">
        <v>0.2</v>
      </c>
      <c r="J446" s="5" t="s">
        <v>216</v>
      </c>
      <c r="K446" s="5" t="s">
        <v>216</v>
      </c>
      <c r="L446" s="5" t="s">
        <v>216</v>
      </c>
      <c r="M446" s="5" t="s">
        <v>216</v>
      </c>
      <c r="N446" s="5" t="s">
        <v>216</v>
      </c>
      <c r="O446" s="5" t="s">
        <v>216</v>
      </c>
      <c r="P446" s="5" t="s">
        <v>216</v>
      </c>
      <c r="Q446" s="5" t="s">
        <v>216</v>
      </c>
      <c r="R446" s="5">
        <v>0.23</v>
      </c>
      <c r="S446" s="5">
        <v>0.23</v>
      </c>
      <c r="T446" s="5">
        <v>0.23</v>
      </c>
      <c r="U446" s="5">
        <v>0.23</v>
      </c>
      <c r="V446" s="5">
        <v>0.23</v>
      </c>
      <c r="W446" s="5">
        <v>0.23</v>
      </c>
      <c r="X446" s="5">
        <v>0.23</v>
      </c>
    </row>
    <row r="447" spans="1:24" ht="51" x14ac:dyDescent="0.25">
      <c r="A447" s="4" t="s">
        <v>15406</v>
      </c>
      <c r="B447" s="4" t="s">
        <v>36630</v>
      </c>
      <c r="C447" s="4" t="s">
        <v>2559</v>
      </c>
      <c r="D447" s="1" t="s">
        <v>2560</v>
      </c>
      <c r="E447" s="5" t="s">
        <v>216</v>
      </c>
      <c r="F447" s="5" t="s">
        <v>216</v>
      </c>
      <c r="G447" s="5" t="s">
        <v>216</v>
      </c>
      <c r="H447" s="5" t="s">
        <v>216</v>
      </c>
      <c r="I447" s="5">
        <v>0.2</v>
      </c>
      <c r="J447" s="5" t="s">
        <v>216</v>
      </c>
      <c r="K447" s="5" t="s">
        <v>216</v>
      </c>
      <c r="L447" s="5" t="s">
        <v>216</v>
      </c>
      <c r="M447" s="5" t="s">
        <v>216</v>
      </c>
      <c r="N447" s="5" t="s">
        <v>216</v>
      </c>
      <c r="O447" s="5" t="s">
        <v>216</v>
      </c>
      <c r="P447" s="5" t="s">
        <v>216</v>
      </c>
      <c r="Q447" s="5" t="s">
        <v>216</v>
      </c>
      <c r="R447" s="5">
        <v>0.23</v>
      </c>
      <c r="S447" s="5">
        <v>0.23</v>
      </c>
      <c r="T447" s="5">
        <v>0.23</v>
      </c>
      <c r="U447" s="5">
        <v>0.23</v>
      </c>
      <c r="V447" s="5">
        <v>0.23</v>
      </c>
      <c r="W447" s="5">
        <v>0.23</v>
      </c>
      <c r="X447" s="5">
        <v>0.23</v>
      </c>
    </row>
    <row r="448" spans="1:24" ht="38.25" x14ac:dyDescent="0.25">
      <c r="A448" s="4" t="s">
        <v>15407</v>
      </c>
      <c r="B448" s="4" t="s">
        <v>36630</v>
      </c>
      <c r="C448" s="4" t="s">
        <v>2562</v>
      </c>
      <c r="D448" s="1" t="s">
        <v>9345</v>
      </c>
      <c r="E448" s="5" t="s">
        <v>216</v>
      </c>
      <c r="F448" s="5" t="s">
        <v>216</v>
      </c>
      <c r="G448" s="5" t="s">
        <v>216</v>
      </c>
      <c r="H448" s="5" t="s">
        <v>216</v>
      </c>
      <c r="I448" s="5">
        <v>0.2</v>
      </c>
      <c r="J448" s="5" t="s">
        <v>216</v>
      </c>
      <c r="K448" s="5" t="s">
        <v>216</v>
      </c>
      <c r="L448" s="5" t="s">
        <v>216</v>
      </c>
      <c r="M448" s="5" t="s">
        <v>216</v>
      </c>
      <c r="N448" s="5" t="s">
        <v>216</v>
      </c>
      <c r="O448" s="5" t="s">
        <v>216</v>
      </c>
      <c r="P448" s="5" t="s">
        <v>216</v>
      </c>
      <c r="Q448" s="5" t="s">
        <v>216</v>
      </c>
      <c r="R448" s="5">
        <v>0.23</v>
      </c>
      <c r="S448" s="5">
        <v>0.23</v>
      </c>
      <c r="T448" s="5">
        <v>0.23</v>
      </c>
      <c r="U448" s="5">
        <v>0.23</v>
      </c>
      <c r="V448" s="5">
        <v>0.23</v>
      </c>
      <c r="W448" s="5">
        <v>0.23</v>
      </c>
      <c r="X448" s="5">
        <v>0.23</v>
      </c>
    </row>
    <row r="449" spans="1:24" ht="38.25" x14ac:dyDescent="0.25">
      <c r="A449" s="4" t="s">
        <v>15408</v>
      </c>
      <c r="B449" s="4" t="s">
        <v>36630</v>
      </c>
      <c r="C449" s="4" t="s">
        <v>2568</v>
      </c>
      <c r="D449" s="1" t="s">
        <v>2569</v>
      </c>
      <c r="E449" s="5" t="s">
        <v>216</v>
      </c>
      <c r="F449" s="5" t="s">
        <v>216</v>
      </c>
      <c r="G449" s="5" t="s">
        <v>216</v>
      </c>
      <c r="H449" s="5" t="s">
        <v>216</v>
      </c>
      <c r="I449" s="5">
        <v>0.2</v>
      </c>
      <c r="J449" s="5" t="s">
        <v>216</v>
      </c>
      <c r="K449" s="5" t="s">
        <v>216</v>
      </c>
      <c r="L449" s="5" t="s">
        <v>216</v>
      </c>
      <c r="M449" s="5" t="s">
        <v>216</v>
      </c>
      <c r="N449" s="5" t="s">
        <v>216</v>
      </c>
      <c r="O449" s="5" t="s">
        <v>216</v>
      </c>
      <c r="P449" s="5" t="s">
        <v>216</v>
      </c>
      <c r="Q449" s="5" t="s">
        <v>216</v>
      </c>
      <c r="R449" s="5">
        <v>0.13</v>
      </c>
      <c r="S449" s="5">
        <v>0.13</v>
      </c>
      <c r="T449" s="5">
        <v>0.13</v>
      </c>
      <c r="U449" s="5">
        <v>0.13</v>
      </c>
      <c r="V449" s="5">
        <v>0.13</v>
      </c>
      <c r="W449" s="5">
        <v>0.13</v>
      </c>
      <c r="X449" s="5">
        <v>0.13</v>
      </c>
    </row>
    <row r="450" spans="1:24" ht="38.25" x14ac:dyDescent="0.25">
      <c r="A450" s="4" t="s">
        <v>15409</v>
      </c>
      <c r="B450" s="4" t="s">
        <v>36630</v>
      </c>
      <c r="C450" s="4" t="s">
        <v>2571</v>
      </c>
      <c r="D450" s="1" t="s">
        <v>9348</v>
      </c>
      <c r="E450" s="5" t="s">
        <v>216</v>
      </c>
      <c r="F450" s="5" t="s">
        <v>216</v>
      </c>
      <c r="G450" s="5" t="s">
        <v>216</v>
      </c>
      <c r="H450" s="5" t="s">
        <v>216</v>
      </c>
      <c r="I450" s="5">
        <v>0.2</v>
      </c>
      <c r="J450" s="5" t="s">
        <v>216</v>
      </c>
      <c r="K450" s="5" t="s">
        <v>216</v>
      </c>
      <c r="L450" s="5" t="s">
        <v>216</v>
      </c>
      <c r="M450" s="5" t="s">
        <v>216</v>
      </c>
      <c r="N450" s="5" t="s">
        <v>216</v>
      </c>
      <c r="O450" s="5" t="s">
        <v>216</v>
      </c>
      <c r="P450" s="5" t="s">
        <v>216</v>
      </c>
      <c r="Q450" s="5" t="s">
        <v>216</v>
      </c>
      <c r="R450" s="5">
        <v>0.23</v>
      </c>
      <c r="S450" s="5">
        <v>0.23</v>
      </c>
      <c r="T450" s="5">
        <v>0.23</v>
      </c>
      <c r="U450" s="5">
        <v>0.23</v>
      </c>
      <c r="V450" s="5">
        <v>0.23</v>
      </c>
      <c r="W450" s="5">
        <v>0.23</v>
      </c>
      <c r="X450" s="5">
        <v>0.23</v>
      </c>
    </row>
    <row r="451" spans="1:24" ht="51" x14ac:dyDescent="0.25">
      <c r="A451" s="4" t="s">
        <v>15410</v>
      </c>
      <c r="B451" s="4" t="s">
        <v>36630</v>
      </c>
      <c r="C451" s="4" t="s">
        <v>2574</v>
      </c>
      <c r="D451" s="1" t="s">
        <v>2575</v>
      </c>
      <c r="E451" s="5" t="s">
        <v>216</v>
      </c>
      <c r="F451" s="5" t="s">
        <v>216</v>
      </c>
      <c r="G451" s="5" t="s">
        <v>216</v>
      </c>
      <c r="H451" s="5" t="s">
        <v>216</v>
      </c>
      <c r="I451" s="5">
        <v>0.2</v>
      </c>
      <c r="J451" s="5" t="s">
        <v>216</v>
      </c>
      <c r="K451" s="5" t="s">
        <v>216</v>
      </c>
      <c r="L451" s="5" t="s">
        <v>216</v>
      </c>
      <c r="M451" s="5" t="s">
        <v>216</v>
      </c>
      <c r="N451" s="5" t="s">
        <v>216</v>
      </c>
      <c r="O451" s="5" t="s">
        <v>216</v>
      </c>
      <c r="P451" s="5" t="s">
        <v>216</v>
      </c>
      <c r="Q451" s="5" t="s">
        <v>216</v>
      </c>
      <c r="R451" s="5">
        <v>0.23</v>
      </c>
      <c r="S451" s="5">
        <v>0.23</v>
      </c>
      <c r="T451" s="5">
        <v>0.23</v>
      </c>
      <c r="U451" s="5">
        <v>0.23</v>
      </c>
      <c r="V451" s="5">
        <v>0.23</v>
      </c>
      <c r="W451" s="5">
        <v>0.23</v>
      </c>
      <c r="X451" s="5">
        <v>0.23</v>
      </c>
    </row>
    <row r="452" spans="1:24" ht="25.5" x14ac:dyDescent="0.25">
      <c r="A452" s="4" t="s">
        <v>15411</v>
      </c>
      <c r="B452" s="4" t="s">
        <v>36630</v>
      </c>
      <c r="C452" s="4" t="s">
        <v>2577</v>
      </c>
      <c r="D452" s="1" t="s">
        <v>2578</v>
      </c>
      <c r="E452" s="5" t="s">
        <v>216</v>
      </c>
      <c r="F452" s="5" t="s">
        <v>216</v>
      </c>
      <c r="G452" s="5" t="s">
        <v>216</v>
      </c>
      <c r="H452" s="5" t="s">
        <v>216</v>
      </c>
      <c r="I452" s="5">
        <v>0.2</v>
      </c>
      <c r="J452" s="5" t="s">
        <v>216</v>
      </c>
      <c r="K452" s="5" t="s">
        <v>216</v>
      </c>
      <c r="L452" s="5" t="s">
        <v>216</v>
      </c>
      <c r="M452" s="5" t="s">
        <v>216</v>
      </c>
      <c r="N452" s="5" t="s">
        <v>216</v>
      </c>
      <c r="O452" s="5" t="s">
        <v>216</v>
      </c>
      <c r="P452" s="5" t="s">
        <v>216</v>
      </c>
      <c r="Q452" s="5" t="s">
        <v>216</v>
      </c>
      <c r="R452" s="5">
        <v>0.23</v>
      </c>
      <c r="S452" s="5">
        <v>0.23</v>
      </c>
      <c r="T452" s="5">
        <v>0.23</v>
      </c>
      <c r="U452" s="5">
        <v>0.23</v>
      </c>
      <c r="V452" s="5">
        <v>0.23</v>
      </c>
      <c r="W452" s="5">
        <v>0.23</v>
      </c>
      <c r="X452" s="5">
        <v>0.23</v>
      </c>
    </row>
    <row r="453" spans="1:24" ht="38.25" x14ac:dyDescent="0.25">
      <c r="A453" s="4" t="s">
        <v>15412</v>
      </c>
      <c r="B453" s="4" t="s">
        <v>36630</v>
      </c>
      <c r="C453" s="4" t="s">
        <v>2583</v>
      </c>
      <c r="D453" s="1" t="s">
        <v>9352</v>
      </c>
      <c r="E453" s="5" t="s">
        <v>216</v>
      </c>
      <c r="F453" s="5" t="s">
        <v>216</v>
      </c>
      <c r="G453" s="5" t="s">
        <v>216</v>
      </c>
      <c r="H453" s="5" t="s">
        <v>216</v>
      </c>
      <c r="I453" s="5">
        <v>0.2</v>
      </c>
      <c r="J453" s="5" t="s">
        <v>216</v>
      </c>
      <c r="K453" s="5" t="s">
        <v>216</v>
      </c>
      <c r="L453" s="5" t="s">
        <v>216</v>
      </c>
      <c r="M453" s="5" t="s">
        <v>216</v>
      </c>
      <c r="N453" s="5" t="s">
        <v>216</v>
      </c>
      <c r="O453" s="5" t="s">
        <v>216</v>
      </c>
      <c r="P453" s="5" t="s">
        <v>216</v>
      </c>
      <c r="Q453" s="5" t="s">
        <v>216</v>
      </c>
      <c r="R453" s="5">
        <v>0.23</v>
      </c>
      <c r="S453" s="5">
        <v>0.23</v>
      </c>
      <c r="T453" s="5">
        <v>0.23</v>
      </c>
      <c r="U453" s="5">
        <v>0.23</v>
      </c>
      <c r="V453" s="5">
        <v>0.23</v>
      </c>
      <c r="W453" s="5">
        <v>0.23</v>
      </c>
      <c r="X453" s="5">
        <v>0.23</v>
      </c>
    </row>
    <row r="454" spans="1:24" ht="25.5" x14ac:dyDescent="0.25">
      <c r="A454" s="4" t="s">
        <v>15413</v>
      </c>
      <c r="B454" s="4" t="s">
        <v>36630</v>
      </c>
      <c r="C454" s="4" t="s">
        <v>2589</v>
      </c>
      <c r="D454" s="1" t="s">
        <v>2590</v>
      </c>
      <c r="E454" s="5" t="s">
        <v>216</v>
      </c>
      <c r="F454" s="5" t="s">
        <v>216</v>
      </c>
      <c r="G454" s="5" t="s">
        <v>216</v>
      </c>
      <c r="H454" s="5" t="s">
        <v>216</v>
      </c>
      <c r="I454" s="5">
        <v>0.2</v>
      </c>
      <c r="J454" s="5" t="s">
        <v>216</v>
      </c>
      <c r="K454" s="5" t="s">
        <v>216</v>
      </c>
      <c r="L454" s="5" t="s">
        <v>216</v>
      </c>
      <c r="M454" s="5" t="s">
        <v>216</v>
      </c>
      <c r="N454" s="5" t="s">
        <v>216</v>
      </c>
      <c r="O454" s="5" t="s">
        <v>216</v>
      </c>
      <c r="P454" s="5" t="s">
        <v>216</v>
      </c>
      <c r="Q454" s="5" t="s">
        <v>216</v>
      </c>
      <c r="R454" s="5">
        <v>0.23</v>
      </c>
      <c r="S454" s="5">
        <v>0.23</v>
      </c>
      <c r="T454" s="5">
        <v>0.23</v>
      </c>
      <c r="U454" s="5">
        <v>0.23</v>
      </c>
      <c r="V454" s="5">
        <v>0.23</v>
      </c>
      <c r="W454" s="5">
        <v>0.23</v>
      </c>
      <c r="X454" s="5">
        <v>0.23</v>
      </c>
    </row>
    <row r="455" spans="1:24" ht="25.5" x14ac:dyDescent="0.25">
      <c r="A455" s="4" t="s">
        <v>15414</v>
      </c>
      <c r="B455" s="4" t="s">
        <v>36630</v>
      </c>
      <c r="C455" s="4" t="s">
        <v>2595</v>
      </c>
      <c r="D455" s="1" t="s">
        <v>9355</v>
      </c>
      <c r="E455" s="5" t="s">
        <v>216</v>
      </c>
      <c r="F455" s="5" t="s">
        <v>216</v>
      </c>
      <c r="G455" s="5" t="s">
        <v>216</v>
      </c>
      <c r="H455" s="5" t="s">
        <v>216</v>
      </c>
      <c r="I455" s="5">
        <v>0.2</v>
      </c>
      <c r="J455" s="5" t="s">
        <v>216</v>
      </c>
      <c r="K455" s="5" t="s">
        <v>216</v>
      </c>
      <c r="L455" s="5" t="s">
        <v>216</v>
      </c>
      <c r="M455" s="5" t="s">
        <v>216</v>
      </c>
      <c r="N455" s="5" t="s">
        <v>216</v>
      </c>
      <c r="O455" s="5" t="s">
        <v>216</v>
      </c>
      <c r="P455" s="5" t="s">
        <v>216</v>
      </c>
      <c r="Q455" s="5" t="s">
        <v>216</v>
      </c>
      <c r="R455" s="5">
        <v>0.23</v>
      </c>
      <c r="S455" s="5">
        <v>0.23</v>
      </c>
      <c r="T455" s="5">
        <v>0.23</v>
      </c>
      <c r="U455" s="5">
        <v>0.23</v>
      </c>
      <c r="V455" s="5">
        <v>0.23</v>
      </c>
      <c r="W455" s="5">
        <v>0.23</v>
      </c>
      <c r="X455" s="5">
        <v>0.23</v>
      </c>
    </row>
    <row r="456" spans="1:24" ht="38.25" x14ac:dyDescent="0.25">
      <c r="A456" s="4" t="s">
        <v>15415</v>
      </c>
      <c r="B456" s="4" t="s">
        <v>36630</v>
      </c>
      <c r="C456" s="4" t="s">
        <v>2604</v>
      </c>
      <c r="D456" s="1" t="s">
        <v>2605</v>
      </c>
      <c r="E456" s="5" t="s">
        <v>216</v>
      </c>
      <c r="F456" s="5" t="s">
        <v>216</v>
      </c>
      <c r="G456" s="5" t="s">
        <v>216</v>
      </c>
      <c r="H456" s="5" t="s">
        <v>216</v>
      </c>
      <c r="I456" s="5">
        <v>0.2</v>
      </c>
      <c r="J456" s="5" t="s">
        <v>216</v>
      </c>
      <c r="K456" s="5" t="s">
        <v>216</v>
      </c>
      <c r="L456" s="5" t="s">
        <v>216</v>
      </c>
      <c r="M456" s="5" t="s">
        <v>216</v>
      </c>
      <c r="N456" s="5" t="s">
        <v>216</v>
      </c>
      <c r="O456" s="5" t="s">
        <v>216</v>
      </c>
      <c r="P456" s="5" t="s">
        <v>216</v>
      </c>
      <c r="Q456" s="5" t="s">
        <v>216</v>
      </c>
      <c r="R456" s="5">
        <v>0.23</v>
      </c>
      <c r="S456" s="5">
        <v>0.23</v>
      </c>
      <c r="T456" s="5">
        <v>0.23</v>
      </c>
      <c r="U456" s="5">
        <v>0.23</v>
      </c>
      <c r="V456" s="5">
        <v>0.23</v>
      </c>
      <c r="W456" s="5">
        <v>0.23</v>
      </c>
      <c r="X456" s="5">
        <v>0.23</v>
      </c>
    </row>
    <row r="457" spans="1:24" ht="25.5" x14ac:dyDescent="0.25">
      <c r="A457" s="4" t="s">
        <v>15416</v>
      </c>
      <c r="B457" s="4" t="s">
        <v>36630</v>
      </c>
      <c r="C457" s="4" t="s">
        <v>2607</v>
      </c>
      <c r="D457" s="1" t="s">
        <v>9358</v>
      </c>
      <c r="E457" s="5" t="s">
        <v>216</v>
      </c>
      <c r="F457" s="5" t="s">
        <v>216</v>
      </c>
      <c r="G457" s="5" t="s">
        <v>216</v>
      </c>
      <c r="H457" s="5" t="s">
        <v>216</v>
      </c>
      <c r="I457" s="5">
        <v>0</v>
      </c>
      <c r="J457" s="5" t="s">
        <v>216</v>
      </c>
      <c r="K457" s="5" t="s">
        <v>216</v>
      </c>
      <c r="L457" s="5" t="s">
        <v>216</v>
      </c>
      <c r="M457" s="5" t="s">
        <v>216</v>
      </c>
      <c r="N457" s="5" t="s">
        <v>216</v>
      </c>
      <c r="O457" s="5" t="s">
        <v>216</v>
      </c>
      <c r="P457" s="5" t="s">
        <v>216</v>
      </c>
      <c r="Q457" s="5" t="s">
        <v>216</v>
      </c>
      <c r="R457" s="5">
        <v>0</v>
      </c>
      <c r="S457" s="5">
        <v>0</v>
      </c>
      <c r="T457" s="5">
        <v>0</v>
      </c>
      <c r="U457" s="5">
        <v>0</v>
      </c>
      <c r="V457" s="5">
        <v>0</v>
      </c>
      <c r="W457" s="5">
        <v>0.23</v>
      </c>
      <c r="X457" s="5">
        <v>0</v>
      </c>
    </row>
    <row r="458" spans="1:24" ht="25.5" x14ac:dyDescent="0.25">
      <c r="A458" s="4" t="s">
        <v>15417</v>
      </c>
      <c r="B458" s="4" t="s">
        <v>36630</v>
      </c>
      <c r="C458" s="4" t="s">
        <v>2613</v>
      </c>
      <c r="D458" s="1" t="s">
        <v>2614</v>
      </c>
      <c r="E458" s="5" t="s">
        <v>216</v>
      </c>
      <c r="F458" s="5" t="s">
        <v>216</v>
      </c>
      <c r="G458" s="5" t="s">
        <v>216</v>
      </c>
      <c r="H458" s="5" t="s">
        <v>216</v>
      </c>
      <c r="I458" s="5">
        <v>0</v>
      </c>
      <c r="J458" s="5" t="s">
        <v>216</v>
      </c>
      <c r="K458" s="5" t="s">
        <v>216</v>
      </c>
      <c r="L458" s="5" t="s">
        <v>216</v>
      </c>
      <c r="M458" s="5" t="s">
        <v>216</v>
      </c>
      <c r="N458" s="5" t="s">
        <v>216</v>
      </c>
      <c r="O458" s="5" t="s">
        <v>216</v>
      </c>
      <c r="P458" s="5" t="s">
        <v>216</v>
      </c>
      <c r="Q458" s="5" t="s">
        <v>216</v>
      </c>
      <c r="R458" s="5">
        <v>0</v>
      </c>
      <c r="S458" s="5">
        <v>0</v>
      </c>
      <c r="T458" s="5">
        <v>0</v>
      </c>
      <c r="U458" s="5">
        <v>0</v>
      </c>
      <c r="V458" s="5">
        <v>0</v>
      </c>
      <c r="W458" s="5">
        <v>0.06</v>
      </c>
      <c r="X458" s="5">
        <v>0.06</v>
      </c>
    </row>
    <row r="459" spans="1:24" ht="25.5" x14ac:dyDescent="0.25">
      <c r="A459" s="4" t="s">
        <v>15418</v>
      </c>
      <c r="B459" s="4" t="s">
        <v>36630</v>
      </c>
      <c r="C459" s="4" t="s">
        <v>2616</v>
      </c>
      <c r="D459" s="1" t="s">
        <v>9361</v>
      </c>
      <c r="E459" s="5" t="s">
        <v>216</v>
      </c>
      <c r="F459" s="5" t="s">
        <v>216</v>
      </c>
      <c r="G459" s="5" t="s">
        <v>216</v>
      </c>
      <c r="H459" s="5" t="s">
        <v>216</v>
      </c>
      <c r="I459" s="5">
        <v>0</v>
      </c>
      <c r="J459" s="5" t="s">
        <v>216</v>
      </c>
      <c r="K459" s="5" t="s">
        <v>216</v>
      </c>
      <c r="L459" s="5" t="s">
        <v>216</v>
      </c>
      <c r="M459" s="5" t="s">
        <v>216</v>
      </c>
      <c r="N459" s="5" t="s">
        <v>216</v>
      </c>
      <c r="O459" s="5" t="s">
        <v>216</v>
      </c>
      <c r="P459" s="5" t="s">
        <v>216</v>
      </c>
      <c r="Q459" s="5" t="s">
        <v>216</v>
      </c>
      <c r="R459" s="5">
        <v>0</v>
      </c>
      <c r="S459" s="5">
        <v>0</v>
      </c>
      <c r="T459" s="5">
        <v>0</v>
      </c>
      <c r="U459" s="5">
        <v>0</v>
      </c>
      <c r="V459" s="5">
        <v>0</v>
      </c>
      <c r="W459" s="5">
        <v>0.06</v>
      </c>
      <c r="X459" s="5">
        <v>0</v>
      </c>
    </row>
    <row r="460" spans="1:24" ht="25.5" x14ac:dyDescent="0.25">
      <c r="A460" s="4" t="s">
        <v>15419</v>
      </c>
      <c r="B460" s="4" t="s">
        <v>36630</v>
      </c>
      <c r="C460" s="4" t="s">
        <v>2619</v>
      </c>
      <c r="D460" s="1" t="s">
        <v>2620</v>
      </c>
      <c r="E460" s="5" t="s">
        <v>216</v>
      </c>
      <c r="F460" s="5" t="s">
        <v>216</v>
      </c>
      <c r="G460" s="5" t="s">
        <v>216</v>
      </c>
      <c r="H460" s="5" t="s">
        <v>216</v>
      </c>
      <c r="I460" s="5">
        <v>0.2</v>
      </c>
      <c r="J460" s="5" t="s">
        <v>216</v>
      </c>
      <c r="K460" s="5" t="s">
        <v>216</v>
      </c>
      <c r="L460" s="5" t="s">
        <v>216</v>
      </c>
      <c r="M460" s="5" t="s">
        <v>216</v>
      </c>
      <c r="N460" s="5" t="s">
        <v>216</v>
      </c>
      <c r="O460" s="5" t="s">
        <v>216</v>
      </c>
      <c r="P460" s="5" t="s">
        <v>216</v>
      </c>
      <c r="Q460" s="5" t="s">
        <v>216</v>
      </c>
      <c r="R460" s="5">
        <v>0.23</v>
      </c>
      <c r="S460" s="5">
        <v>0.23</v>
      </c>
      <c r="T460" s="5">
        <v>0.23</v>
      </c>
      <c r="U460" s="5">
        <v>0.23</v>
      </c>
      <c r="V460" s="5">
        <v>0.23</v>
      </c>
      <c r="W460" s="5">
        <v>0.23</v>
      </c>
      <c r="X460" s="5">
        <v>0.06</v>
      </c>
    </row>
    <row r="461" spans="1:24" ht="25.5" x14ac:dyDescent="0.25">
      <c r="A461" s="4" t="s">
        <v>15420</v>
      </c>
      <c r="B461" s="4" t="s">
        <v>36630</v>
      </c>
      <c r="C461" s="4" t="s">
        <v>2622</v>
      </c>
      <c r="D461" s="1" t="s">
        <v>2623</v>
      </c>
      <c r="E461" s="5" t="s">
        <v>216</v>
      </c>
      <c r="F461" s="5" t="s">
        <v>216</v>
      </c>
      <c r="G461" s="5" t="s">
        <v>216</v>
      </c>
      <c r="H461" s="5" t="s">
        <v>216</v>
      </c>
      <c r="I461" s="5">
        <v>0.2</v>
      </c>
      <c r="J461" s="5" t="s">
        <v>216</v>
      </c>
      <c r="K461" s="5" t="s">
        <v>216</v>
      </c>
      <c r="L461" s="5" t="s">
        <v>216</v>
      </c>
      <c r="M461" s="5" t="s">
        <v>216</v>
      </c>
      <c r="N461" s="5" t="s">
        <v>216</v>
      </c>
      <c r="O461" s="5" t="s">
        <v>216</v>
      </c>
      <c r="P461" s="5" t="s">
        <v>216</v>
      </c>
      <c r="Q461" s="5" t="s">
        <v>216</v>
      </c>
      <c r="R461" s="5">
        <v>0.23</v>
      </c>
      <c r="S461" s="5">
        <v>0.23</v>
      </c>
      <c r="T461" s="5">
        <v>0.23</v>
      </c>
      <c r="U461" s="5">
        <v>0.23</v>
      </c>
      <c r="V461" s="5">
        <v>0.23</v>
      </c>
      <c r="W461" s="5">
        <v>0.06</v>
      </c>
      <c r="X461" s="5">
        <v>0.06</v>
      </c>
    </row>
    <row r="462" spans="1:24" ht="25.5" x14ac:dyDescent="0.25">
      <c r="A462" s="4" t="s">
        <v>15421</v>
      </c>
      <c r="B462" s="4" t="s">
        <v>36630</v>
      </c>
      <c r="C462" s="4" t="s">
        <v>2628</v>
      </c>
      <c r="D462" s="1" t="s">
        <v>9365</v>
      </c>
      <c r="E462" s="5" t="s">
        <v>216</v>
      </c>
      <c r="F462" s="5" t="s">
        <v>216</v>
      </c>
      <c r="G462" s="5" t="s">
        <v>216</v>
      </c>
      <c r="H462" s="5" t="s">
        <v>216</v>
      </c>
      <c r="I462" s="5">
        <v>0.05</v>
      </c>
      <c r="J462" s="5" t="s">
        <v>216</v>
      </c>
      <c r="K462" s="5" t="s">
        <v>216</v>
      </c>
      <c r="L462" s="5" t="s">
        <v>216</v>
      </c>
      <c r="M462" s="5" t="s">
        <v>216</v>
      </c>
      <c r="N462" s="5" t="s">
        <v>216</v>
      </c>
      <c r="O462" s="5" t="s">
        <v>216</v>
      </c>
      <c r="P462" s="5" t="s">
        <v>216</v>
      </c>
      <c r="Q462" s="5" t="s">
        <v>216</v>
      </c>
      <c r="R462" s="5">
        <v>0.06</v>
      </c>
      <c r="S462" s="5">
        <v>0.06</v>
      </c>
      <c r="T462" s="5">
        <v>0.06</v>
      </c>
      <c r="U462" s="5">
        <v>0.06</v>
      </c>
      <c r="V462" s="5">
        <v>0.06</v>
      </c>
      <c r="W462" s="5">
        <v>0.23</v>
      </c>
      <c r="X462" s="5">
        <v>0.06</v>
      </c>
    </row>
    <row r="463" spans="1:24" ht="25.5" x14ac:dyDescent="0.25">
      <c r="A463" s="4" t="s">
        <v>15422</v>
      </c>
      <c r="B463" s="4" t="s">
        <v>36630</v>
      </c>
      <c r="C463" s="4" t="s">
        <v>2637</v>
      </c>
      <c r="D463" s="1" t="s">
        <v>9367</v>
      </c>
      <c r="E463" s="5" t="s">
        <v>216</v>
      </c>
      <c r="F463" s="5" t="s">
        <v>216</v>
      </c>
      <c r="G463" s="5" t="s">
        <v>216</v>
      </c>
      <c r="H463" s="5" t="s">
        <v>216</v>
      </c>
      <c r="I463" s="5">
        <v>0.05</v>
      </c>
      <c r="J463" s="5" t="s">
        <v>216</v>
      </c>
      <c r="K463" s="5" t="s">
        <v>216</v>
      </c>
      <c r="L463" s="5" t="s">
        <v>216</v>
      </c>
      <c r="M463" s="5" t="s">
        <v>216</v>
      </c>
      <c r="N463" s="5" t="s">
        <v>216</v>
      </c>
      <c r="O463" s="5" t="s">
        <v>216</v>
      </c>
      <c r="P463" s="5" t="s">
        <v>216</v>
      </c>
      <c r="Q463" s="5" t="s">
        <v>216</v>
      </c>
      <c r="R463" s="5">
        <v>0.06</v>
      </c>
      <c r="S463" s="5">
        <v>0.06</v>
      </c>
      <c r="T463" s="5">
        <v>0.06</v>
      </c>
      <c r="U463" s="5">
        <v>0.06</v>
      </c>
      <c r="V463" s="5">
        <v>0.06</v>
      </c>
      <c r="W463" s="5">
        <v>0.23</v>
      </c>
      <c r="X463" s="5">
        <v>0.06</v>
      </c>
    </row>
    <row r="464" spans="1:24" ht="25.5" x14ac:dyDescent="0.25">
      <c r="A464" s="4" t="s">
        <v>15423</v>
      </c>
      <c r="B464" s="4" t="s">
        <v>36630</v>
      </c>
      <c r="C464" s="4" t="s">
        <v>2643</v>
      </c>
      <c r="D464" s="1" t="s">
        <v>2644</v>
      </c>
      <c r="E464" s="5" t="s">
        <v>216</v>
      </c>
      <c r="F464" s="5" t="s">
        <v>216</v>
      </c>
      <c r="G464" s="5" t="s">
        <v>216</v>
      </c>
      <c r="H464" s="5" t="s">
        <v>216</v>
      </c>
      <c r="I464" s="5">
        <v>0.2</v>
      </c>
      <c r="J464" s="5" t="s">
        <v>216</v>
      </c>
      <c r="K464" s="5" t="s">
        <v>216</v>
      </c>
      <c r="L464" s="5" t="s">
        <v>216</v>
      </c>
      <c r="M464" s="5" t="s">
        <v>216</v>
      </c>
      <c r="N464" s="5" t="s">
        <v>216</v>
      </c>
      <c r="O464" s="5" t="s">
        <v>216</v>
      </c>
      <c r="P464" s="5" t="s">
        <v>216</v>
      </c>
      <c r="Q464" s="5" t="s">
        <v>216</v>
      </c>
      <c r="R464" s="5">
        <v>0.23</v>
      </c>
      <c r="S464" s="5">
        <v>0.23</v>
      </c>
      <c r="T464" s="5">
        <v>0.23</v>
      </c>
      <c r="U464" s="5">
        <v>0.23</v>
      </c>
      <c r="V464" s="5">
        <v>0.23</v>
      </c>
      <c r="W464" s="5">
        <v>0.23</v>
      </c>
      <c r="X464" s="5">
        <v>0.23</v>
      </c>
    </row>
    <row r="465" spans="1:24" ht="25.5" x14ac:dyDescent="0.25">
      <c r="A465" s="4" t="s">
        <v>15424</v>
      </c>
      <c r="B465" s="4" t="s">
        <v>36630</v>
      </c>
      <c r="C465" s="4" t="s">
        <v>2646</v>
      </c>
      <c r="D465" s="1" t="s">
        <v>9370</v>
      </c>
      <c r="E465" s="5" t="s">
        <v>216</v>
      </c>
      <c r="F465" s="5" t="s">
        <v>216</v>
      </c>
      <c r="G465" s="5" t="s">
        <v>216</v>
      </c>
      <c r="H465" s="5" t="s">
        <v>216</v>
      </c>
      <c r="I465" s="5">
        <v>0.2</v>
      </c>
      <c r="J465" s="5" t="s">
        <v>216</v>
      </c>
      <c r="K465" s="5" t="s">
        <v>216</v>
      </c>
      <c r="L465" s="5" t="s">
        <v>216</v>
      </c>
      <c r="M465" s="5" t="s">
        <v>216</v>
      </c>
      <c r="N465" s="5" t="s">
        <v>216</v>
      </c>
      <c r="O465" s="5" t="s">
        <v>216</v>
      </c>
      <c r="P465" s="5" t="s">
        <v>216</v>
      </c>
      <c r="Q465" s="5" t="s">
        <v>216</v>
      </c>
      <c r="R465" s="5">
        <v>0.23</v>
      </c>
      <c r="S465" s="5">
        <v>0.23</v>
      </c>
      <c r="T465" s="5">
        <v>0.23</v>
      </c>
      <c r="U465" s="5">
        <v>0.23</v>
      </c>
      <c r="V465" s="5">
        <v>0.23</v>
      </c>
      <c r="W465" s="5">
        <v>0.23</v>
      </c>
      <c r="X465" s="5">
        <v>0.23</v>
      </c>
    </row>
    <row r="466" spans="1:24" x14ac:dyDescent="0.25">
      <c r="A466" s="4" t="s">
        <v>15425</v>
      </c>
      <c r="B466" s="4" t="s">
        <v>36630</v>
      </c>
      <c r="C466" s="4" t="s">
        <v>2652</v>
      </c>
      <c r="D466" s="1" t="s">
        <v>9372</v>
      </c>
      <c r="E466" s="5" t="s">
        <v>216</v>
      </c>
      <c r="F466" s="5" t="s">
        <v>216</v>
      </c>
      <c r="G466" s="5" t="s">
        <v>216</v>
      </c>
      <c r="H466" s="5" t="s">
        <v>216</v>
      </c>
      <c r="I466" s="5">
        <v>0.2</v>
      </c>
      <c r="J466" s="5" t="s">
        <v>216</v>
      </c>
      <c r="K466" s="5" t="s">
        <v>216</v>
      </c>
      <c r="L466" s="5" t="s">
        <v>216</v>
      </c>
      <c r="M466" s="5" t="s">
        <v>216</v>
      </c>
      <c r="N466" s="5" t="s">
        <v>216</v>
      </c>
      <c r="O466" s="5" t="s">
        <v>216</v>
      </c>
      <c r="P466" s="5" t="s">
        <v>216</v>
      </c>
      <c r="Q466" s="5" t="s">
        <v>216</v>
      </c>
      <c r="R466" s="5">
        <v>0.23</v>
      </c>
      <c r="S466" s="5">
        <v>0.23</v>
      </c>
      <c r="T466" s="5">
        <v>0.23</v>
      </c>
      <c r="U466" s="5">
        <v>0.23</v>
      </c>
      <c r="V466" s="5">
        <v>0.23</v>
      </c>
      <c r="W466" s="5">
        <v>0.23</v>
      </c>
      <c r="X466" s="5">
        <v>0.23</v>
      </c>
    </row>
    <row r="467" spans="1:24" ht="25.5" x14ac:dyDescent="0.25">
      <c r="A467" s="4" t="s">
        <v>15426</v>
      </c>
      <c r="B467" s="4" t="s">
        <v>36630</v>
      </c>
      <c r="C467" s="4" t="s">
        <v>2664</v>
      </c>
      <c r="D467" s="1" t="s">
        <v>9374</v>
      </c>
      <c r="E467" s="5" t="s">
        <v>216</v>
      </c>
      <c r="F467" s="5" t="s">
        <v>216</v>
      </c>
      <c r="G467" s="5" t="s">
        <v>216</v>
      </c>
      <c r="H467" s="5" t="s">
        <v>216</v>
      </c>
      <c r="I467" s="5">
        <v>0</v>
      </c>
      <c r="J467" s="5" t="s">
        <v>216</v>
      </c>
      <c r="K467" s="5" t="s">
        <v>216</v>
      </c>
      <c r="L467" s="5" t="s">
        <v>216</v>
      </c>
      <c r="M467" s="5" t="s">
        <v>216</v>
      </c>
      <c r="N467" s="5" t="s">
        <v>216</v>
      </c>
      <c r="O467" s="5" t="s">
        <v>216</v>
      </c>
      <c r="P467" s="5" t="s">
        <v>216</v>
      </c>
      <c r="Q467" s="5" t="s">
        <v>216</v>
      </c>
      <c r="R467" s="5">
        <v>0</v>
      </c>
      <c r="S467" s="5">
        <v>0</v>
      </c>
      <c r="T467" s="5">
        <v>0</v>
      </c>
      <c r="U467" s="5">
        <v>0</v>
      </c>
      <c r="V467" s="5">
        <v>0</v>
      </c>
      <c r="W467" s="5">
        <v>0</v>
      </c>
      <c r="X467" s="5">
        <v>0</v>
      </c>
    </row>
    <row r="468" spans="1:24" ht="25.5" x14ac:dyDescent="0.25">
      <c r="A468" s="4" t="s">
        <v>15427</v>
      </c>
      <c r="B468" s="4" t="s">
        <v>36630</v>
      </c>
      <c r="C468" s="4" t="s">
        <v>2670</v>
      </c>
      <c r="D468" s="1" t="s">
        <v>2671</v>
      </c>
      <c r="E468" s="5" t="s">
        <v>216</v>
      </c>
      <c r="F468" s="5" t="s">
        <v>216</v>
      </c>
      <c r="G468" s="5" t="s">
        <v>216</v>
      </c>
      <c r="H468" s="5" t="s">
        <v>216</v>
      </c>
      <c r="I468" s="5">
        <v>0</v>
      </c>
      <c r="J468" s="5" t="s">
        <v>216</v>
      </c>
      <c r="K468" s="5" t="s">
        <v>216</v>
      </c>
      <c r="L468" s="5" t="s">
        <v>216</v>
      </c>
      <c r="M468" s="5" t="s">
        <v>216</v>
      </c>
      <c r="N468" s="5" t="s">
        <v>216</v>
      </c>
      <c r="O468" s="5" t="s">
        <v>216</v>
      </c>
      <c r="P468" s="5" t="s">
        <v>216</v>
      </c>
      <c r="Q468" s="5" t="s">
        <v>216</v>
      </c>
      <c r="R468" s="5">
        <v>0</v>
      </c>
      <c r="S468" s="5">
        <v>0</v>
      </c>
      <c r="T468" s="5">
        <v>0</v>
      </c>
      <c r="U468" s="5">
        <v>0</v>
      </c>
      <c r="V468" s="5">
        <v>0</v>
      </c>
      <c r="W468" s="5">
        <v>0</v>
      </c>
      <c r="X468" s="5">
        <v>0</v>
      </c>
    </row>
    <row r="469" spans="1:24" ht="25.5" x14ac:dyDescent="0.25">
      <c r="A469" s="4" t="s">
        <v>15428</v>
      </c>
      <c r="B469" s="4" t="s">
        <v>36630</v>
      </c>
      <c r="C469" s="4" t="s">
        <v>2673</v>
      </c>
      <c r="D469" s="1" t="s">
        <v>2674</v>
      </c>
      <c r="E469" s="5" t="s">
        <v>216</v>
      </c>
      <c r="F469" s="5" t="s">
        <v>216</v>
      </c>
      <c r="G469" s="5" t="s">
        <v>216</v>
      </c>
      <c r="H469" s="5" t="s">
        <v>216</v>
      </c>
      <c r="I469" s="5">
        <v>0</v>
      </c>
      <c r="J469" s="5" t="s">
        <v>216</v>
      </c>
      <c r="K469" s="5" t="s">
        <v>216</v>
      </c>
      <c r="L469" s="5" t="s">
        <v>216</v>
      </c>
      <c r="M469" s="5" t="s">
        <v>216</v>
      </c>
      <c r="N469" s="5" t="s">
        <v>216</v>
      </c>
      <c r="O469" s="5" t="s">
        <v>216</v>
      </c>
      <c r="P469" s="5" t="s">
        <v>216</v>
      </c>
      <c r="Q469" s="5" t="s">
        <v>216</v>
      </c>
      <c r="R469" s="5">
        <v>0</v>
      </c>
      <c r="S469" s="5">
        <v>0</v>
      </c>
      <c r="T469" s="5">
        <v>0</v>
      </c>
      <c r="U469" s="5">
        <v>0</v>
      </c>
      <c r="V469" s="5">
        <v>0</v>
      </c>
      <c r="W469" s="5">
        <v>0</v>
      </c>
      <c r="X469" s="5">
        <v>0</v>
      </c>
    </row>
    <row r="470" spans="1:24" ht="25.5" x14ac:dyDescent="0.25">
      <c r="A470" s="4" t="s">
        <v>15429</v>
      </c>
      <c r="B470" s="4" t="s">
        <v>36630</v>
      </c>
      <c r="C470" s="4" t="s">
        <v>2676</v>
      </c>
      <c r="D470" s="1" t="s">
        <v>2677</v>
      </c>
      <c r="E470" s="5" t="s">
        <v>216</v>
      </c>
      <c r="F470" s="5" t="s">
        <v>216</v>
      </c>
      <c r="G470" s="5" t="s">
        <v>216</v>
      </c>
      <c r="H470" s="5" t="s">
        <v>216</v>
      </c>
      <c r="I470" s="5">
        <v>0</v>
      </c>
      <c r="J470" s="5" t="s">
        <v>216</v>
      </c>
      <c r="K470" s="5" t="s">
        <v>216</v>
      </c>
      <c r="L470" s="5" t="s">
        <v>216</v>
      </c>
      <c r="M470" s="5" t="s">
        <v>216</v>
      </c>
      <c r="N470" s="5" t="s">
        <v>216</v>
      </c>
      <c r="O470" s="5" t="s">
        <v>216</v>
      </c>
      <c r="P470" s="5" t="s">
        <v>216</v>
      </c>
      <c r="Q470" s="5" t="s">
        <v>216</v>
      </c>
      <c r="R470" s="5">
        <v>0</v>
      </c>
      <c r="S470" s="5">
        <v>0</v>
      </c>
      <c r="T470" s="5">
        <v>0</v>
      </c>
      <c r="U470" s="5">
        <v>0</v>
      </c>
      <c r="V470" s="5">
        <v>0</v>
      </c>
      <c r="W470" s="5">
        <v>0</v>
      </c>
      <c r="X470" s="5">
        <v>0</v>
      </c>
    </row>
    <row r="471" spans="1:24" ht="25.5" x14ac:dyDescent="0.25">
      <c r="A471" s="4" t="s">
        <v>15430</v>
      </c>
      <c r="B471" s="4" t="s">
        <v>36630</v>
      </c>
      <c r="C471" s="4" t="s">
        <v>2679</v>
      </c>
      <c r="D471" s="1" t="s">
        <v>9379</v>
      </c>
      <c r="E471" s="5" t="s">
        <v>216</v>
      </c>
      <c r="F471" s="5" t="s">
        <v>216</v>
      </c>
      <c r="G471" s="5" t="s">
        <v>216</v>
      </c>
      <c r="H471" s="5" t="s">
        <v>216</v>
      </c>
      <c r="I471" s="5">
        <v>0</v>
      </c>
      <c r="J471" s="5" t="s">
        <v>216</v>
      </c>
      <c r="K471" s="5" t="s">
        <v>216</v>
      </c>
      <c r="L471" s="5" t="s">
        <v>216</v>
      </c>
      <c r="M471" s="5" t="s">
        <v>216</v>
      </c>
      <c r="N471" s="5" t="s">
        <v>216</v>
      </c>
      <c r="O471" s="5" t="s">
        <v>216</v>
      </c>
      <c r="P471" s="5" t="s">
        <v>216</v>
      </c>
      <c r="Q471" s="5" t="s">
        <v>216</v>
      </c>
      <c r="R471" s="5">
        <v>0</v>
      </c>
      <c r="S471" s="5">
        <v>0</v>
      </c>
      <c r="T471" s="5">
        <v>0</v>
      </c>
      <c r="U471" s="5">
        <v>0</v>
      </c>
      <c r="V471" s="5">
        <v>0</v>
      </c>
      <c r="W471" s="5">
        <v>0</v>
      </c>
      <c r="X471" s="5">
        <v>0</v>
      </c>
    </row>
    <row r="472" spans="1:24" ht="25.5" x14ac:dyDescent="0.25">
      <c r="A472" s="4" t="s">
        <v>15431</v>
      </c>
      <c r="B472" s="4" t="s">
        <v>36630</v>
      </c>
      <c r="C472" s="4" t="s">
        <v>2694</v>
      </c>
      <c r="D472" s="1" t="s">
        <v>2695</v>
      </c>
      <c r="E472" s="5" t="s">
        <v>216</v>
      </c>
      <c r="F472" s="5" t="s">
        <v>216</v>
      </c>
      <c r="G472" s="5" t="s">
        <v>216</v>
      </c>
      <c r="H472" s="5" t="s">
        <v>216</v>
      </c>
      <c r="I472" s="5">
        <v>0.12</v>
      </c>
      <c r="J472" s="5" t="s">
        <v>216</v>
      </c>
      <c r="K472" s="5" t="s">
        <v>216</v>
      </c>
      <c r="L472" s="5" t="s">
        <v>216</v>
      </c>
      <c r="M472" s="5" t="s">
        <v>216</v>
      </c>
      <c r="N472" s="5" t="s">
        <v>216</v>
      </c>
      <c r="O472" s="5" t="s">
        <v>216</v>
      </c>
      <c r="P472" s="5" t="s">
        <v>216</v>
      </c>
      <c r="Q472" s="5" t="s">
        <v>216</v>
      </c>
      <c r="R472" s="5">
        <v>0.13</v>
      </c>
      <c r="S472" s="5">
        <v>0.13</v>
      </c>
      <c r="T472" s="5">
        <v>0.13</v>
      </c>
      <c r="U472" s="5">
        <v>0.13</v>
      </c>
      <c r="V472" s="5">
        <v>0.13</v>
      </c>
      <c r="W472" s="5">
        <v>0.13</v>
      </c>
      <c r="X472" s="5">
        <v>0.13</v>
      </c>
    </row>
    <row r="473" spans="1:24" ht="25.5" x14ac:dyDescent="0.25">
      <c r="A473" s="4" t="s">
        <v>15432</v>
      </c>
      <c r="B473" s="4" t="s">
        <v>36630</v>
      </c>
      <c r="C473" s="4" t="s">
        <v>2697</v>
      </c>
      <c r="D473" s="1" t="s">
        <v>2698</v>
      </c>
      <c r="E473" s="5" t="s">
        <v>216</v>
      </c>
      <c r="F473" s="5" t="s">
        <v>216</v>
      </c>
      <c r="G473" s="5" t="s">
        <v>216</v>
      </c>
      <c r="H473" s="5" t="s">
        <v>216</v>
      </c>
      <c r="I473" s="5">
        <v>0.12</v>
      </c>
      <c r="J473" s="5" t="s">
        <v>216</v>
      </c>
      <c r="K473" s="5" t="s">
        <v>216</v>
      </c>
      <c r="L473" s="5" t="s">
        <v>216</v>
      </c>
      <c r="M473" s="5" t="s">
        <v>216</v>
      </c>
      <c r="N473" s="5" t="s">
        <v>216</v>
      </c>
      <c r="O473" s="5" t="s">
        <v>216</v>
      </c>
      <c r="P473" s="5" t="s">
        <v>216</v>
      </c>
      <c r="Q473" s="5" t="s">
        <v>216</v>
      </c>
      <c r="R473" s="5">
        <v>0.13</v>
      </c>
      <c r="S473" s="5">
        <v>0.13</v>
      </c>
      <c r="T473" s="5">
        <v>0.13</v>
      </c>
      <c r="U473" s="5">
        <v>0.13</v>
      </c>
      <c r="V473" s="5">
        <v>0.13</v>
      </c>
      <c r="W473" s="5">
        <v>0.13</v>
      </c>
      <c r="X473" s="5">
        <v>0.13</v>
      </c>
    </row>
    <row r="474" spans="1:24" x14ac:dyDescent="0.25">
      <c r="A474" s="4" t="s">
        <v>15433</v>
      </c>
      <c r="B474" s="4" t="s">
        <v>36630</v>
      </c>
      <c r="C474" s="4" t="s">
        <v>2703</v>
      </c>
      <c r="D474" s="1" t="s">
        <v>2704</v>
      </c>
      <c r="E474" s="5" t="s">
        <v>216</v>
      </c>
      <c r="F474" s="5" t="s">
        <v>216</v>
      </c>
      <c r="G474" s="5" t="s">
        <v>216</v>
      </c>
      <c r="H474" s="5" t="s">
        <v>216</v>
      </c>
      <c r="I474" s="5">
        <v>0.12</v>
      </c>
      <c r="J474" s="5" t="s">
        <v>216</v>
      </c>
      <c r="K474" s="5" t="s">
        <v>216</v>
      </c>
      <c r="L474" s="5" t="s">
        <v>216</v>
      </c>
      <c r="M474" s="5" t="s">
        <v>216</v>
      </c>
      <c r="N474" s="5" t="s">
        <v>216</v>
      </c>
      <c r="O474" s="5" t="s">
        <v>216</v>
      </c>
      <c r="P474" s="5" t="s">
        <v>216</v>
      </c>
      <c r="Q474" s="5" t="s">
        <v>216</v>
      </c>
      <c r="R474" s="5">
        <v>0.13</v>
      </c>
      <c r="S474" s="5">
        <v>0.13</v>
      </c>
      <c r="T474" s="5">
        <v>0.13</v>
      </c>
      <c r="U474" s="5">
        <v>0.13</v>
      </c>
      <c r="V474" s="5">
        <v>0.13</v>
      </c>
      <c r="W474" s="5">
        <v>0</v>
      </c>
      <c r="X474" s="5">
        <v>0</v>
      </c>
    </row>
    <row r="475" spans="1:24" ht="25.5" x14ac:dyDescent="0.25">
      <c r="A475" s="4" t="s">
        <v>15434</v>
      </c>
      <c r="B475" s="4" t="s">
        <v>36630</v>
      </c>
      <c r="C475" s="4" t="s">
        <v>2712</v>
      </c>
      <c r="D475" s="1" t="s">
        <v>2713</v>
      </c>
      <c r="E475" s="5" t="s">
        <v>216</v>
      </c>
      <c r="F475" s="5" t="s">
        <v>216</v>
      </c>
      <c r="G475" s="5" t="s">
        <v>216</v>
      </c>
      <c r="H475" s="5" t="s">
        <v>216</v>
      </c>
      <c r="I475" s="5">
        <v>0.05</v>
      </c>
      <c r="J475" s="5" t="s">
        <v>216</v>
      </c>
      <c r="K475" s="5" t="s">
        <v>216</v>
      </c>
      <c r="L475" s="5" t="s">
        <v>216</v>
      </c>
      <c r="M475" s="5" t="s">
        <v>216</v>
      </c>
      <c r="N475" s="5" t="s">
        <v>216</v>
      </c>
      <c r="O475" s="5" t="s">
        <v>216</v>
      </c>
      <c r="P475" s="5" t="s">
        <v>216</v>
      </c>
      <c r="Q475" s="5" t="s">
        <v>216</v>
      </c>
      <c r="R475" s="5">
        <v>0.06</v>
      </c>
      <c r="S475" s="5">
        <v>0.06</v>
      </c>
      <c r="T475" s="5">
        <v>0.06</v>
      </c>
      <c r="U475" s="5">
        <v>0.06</v>
      </c>
      <c r="V475" s="5">
        <v>0.06</v>
      </c>
      <c r="W475" s="5">
        <v>0.06</v>
      </c>
      <c r="X475" s="5">
        <v>0.06</v>
      </c>
    </row>
    <row r="476" spans="1:24" ht="38.25" x14ac:dyDescent="0.25">
      <c r="A476" s="4" t="s">
        <v>15435</v>
      </c>
      <c r="B476" s="4" t="s">
        <v>36630</v>
      </c>
      <c r="C476" s="4" t="s">
        <v>2718</v>
      </c>
      <c r="D476" s="1" t="s">
        <v>9385</v>
      </c>
      <c r="E476" s="5" t="s">
        <v>216</v>
      </c>
      <c r="F476" s="5" t="s">
        <v>216</v>
      </c>
      <c r="G476" s="5" t="s">
        <v>216</v>
      </c>
      <c r="H476" s="5" t="s">
        <v>216</v>
      </c>
      <c r="I476" s="5">
        <v>0.2</v>
      </c>
      <c r="J476" s="5" t="s">
        <v>216</v>
      </c>
      <c r="K476" s="5" t="s">
        <v>216</v>
      </c>
      <c r="L476" s="5" t="s">
        <v>216</v>
      </c>
      <c r="M476" s="5" t="s">
        <v>216</v>
      </c>
      <c r="N476" s="5" t="s">
        <v>216</v>
      </c>
      <c r="O476" s="5" t="s">
        <v>216</v>
      </c>
      <c r="P476" s="5" t="s">
        <v>216</v>
      </c>
      <c r="Q476" s="5" t="s">
        <v>216</v>
      </c>
      <c r="R476" s="5">
        <v>0.23</v>
      </c>
      <c r="S476" s="5">
        <v>0.23</v>
      </c>
      <c r="T476" s="5">
        <v>0.23</v>
      </c>
      <c r="U476" s="5">
        <v>0.23</v>
      </c>
      <c r="V476" s="5">
        <v>0.23</v>
      </c>
      <c r="W476" s="5">
        <v>0.23</v>
      </c>
      <c r="X476" s="5">
        <v>0.23</v>
      </c>
    </row>
    <row r="477" spans="1:24" ht="25.5" x14ac:dyDescent="0.25">
      <c r="A477" s="4" t="s">
        <v>15436</v>
      </c>
      <c r="B477" s="4" t="s">
        <v>36630</v>
      </c>
      <c r="C477" s="4" t="s">
        <v>2727</v>
      </c>
      <c r="D477" s="1" t="s">
        <v>2728</v>
      </c>
      <c r="E477" s="5" t="s">
        <v>216</v>
      </c>
      <c r="F477" s="5" t="s">
        <v>216</v>
      </c>
      <c r="G477" s="5" t="s">
        <v>216</v>
      </c>
      <c r="H477" s="5" t="s">
        <v>216</v>
      </c>
      <c r="I477" s="5">
        <v>0.2</v>
      </c>
      <c r="J477" s="5" t="s">
        <v>216</v>
      </c>
      <c r="K477" s="5" t="s">
        <v>216</v>
      </c>
      <c r="L477" s="5" t="s">
        <v>216</v>
      </c>
      <c r="M477" s="5" t="s">
        <v>216</v>
      </c>
      <c r="N477" s="5" t="s">
        <v>216</v>
      </c>
      <c r="O477" s="5" t="s">
        <v>216</v>
      </c>
      <c r="P477" s="5" t="s">
        <v>216</v>
      </c>
      <c r="Q477" s="5" t="s">
        <v>216</v>
      </c>
      <c r="R477" s="5">
        <v>0.23</v>
      </c>
      <c r="S477" s="5">
        <v>0.23</v>
      </c>
      <c r="T477" s="5">
        <v>0.23</v>
      </c>
      <c r="U477" s="5">
        <v>0.23</v>
      </c>
      <c r="V477" s="5">
        <v>0.23</v>
      </c>
      <c r="W477" s="5">
        <v>0.23</v>
      </c>
      <c r="X477" s="5">
        <v>0.23</v>
      </c>
    </row>
    <row r="478" spans="1:24" ht="38.25" x14ac:dyDescent="0.25">
      <c r="A478" s="4" t="s">
        <v>15437</v>
      </c>
      <c r="B478" s="4" t="s">
        <v>36630</v>
      </c>
      <c r="C478" s="4" t="s">
        <v>2730</v>
      </c>
      <c r="D478" s="1" t="s">
        <v>9388</v>
      </c>
      <c r="E478" s="5" t="s">
        <v>216</v>
      </c>
      <c r="F478" s="5" t="s">
        <v>216</v>
      </c>
      <c r="G478" s="5" t="s">
        <v>216</v>
      </c>
      <c r="H478" s="5" t="s">
        <v>216</v>
      </c>
      <c r="I478" s="5">
        <v>0.2</v>
      </c>
      <c r="J478" s="5" t="s">
        <v>216</v>
      </c>
      <c r="K478" s="5" t="s">
        <v>216</v>
      </c>
      <c r="L478" s="5" t="s">
        <v>216</v>
      </c>
      <c r="M478" s="5" t="s">
        <v>216</v>
      </c>
      <c r="N478" s="5" t="s">
        <v>216</v>
      </c>
      <c r="O478" s="5" t="s">
        <v>216</v>
      </c>
      <c r="P478" s="5" t="s">
        <v>216</v>
      </c>
      <c r="Q478" s="5" t="s">
        <v>216</v>
      </c>
      <c r="R478" s="5">
        <v>0.23</v>
      </c>
      <c r="S478" s="5">
        <v>0.23</v>
      </c>
      <c r="T478" s="5">
        <v>0.23</v>
      </c>
      <c r="U478" s="5">
        <v>0.23</v>
      </c>
      <c r="V478" s="5">
        <v>0.23</v>
      </c>
      <c r="W478" s="5">
        <v>0.23</v>
      </c>
      <c r="X478" s="5">
        <v>0.23</v>
      </c>
    </row>
    <row r="479" spans="1:24" ht="25.5" x14ac:dyDescent="0.25">
      <c r="A479" s="4" t="s">
        <v>15438</v>
      </c>
      <c r="B479" s="4" t="s">
        <v>36630</v>
      </c>
      <c r="C479" s="4" t="s">
        <v>2757</v>
      </c>
      <c r="D479" s="1" t="s">
        <v>9390</v>
      </c>
      <c r="E479" s="5" t="s">
        <v>216</v>
      </c>
      <c r="F479" s="5" t="s">
        <v>216</v>
      </c>
      <c r="G479" s="5" t="s">
        <v>216</v>
      </c>
      <c r="H479" s="5" t="s">
        <v>216</v>
      </c>
      <c r="I479" s="5">
        <v>0.2</v>
      </c>
      <c r="J479" s="5" t="s">
        <v>216</v>
      </c>
      <c r="K479" s="5" t="s">
        <v>216</v>
      </c>
      <c r="L479" s="5" t="s">
        <v>216</v>
      </c>
      <c r="M479" s="5" t="s">
        <v>216</v>
      </c>
      <c r="N479" s="5" t="s">
        <v>216</v>
      </c>
      <c r="O479" s="5" t="s">
        <v>216</v>
      </c>
      <c r="P479" s="5" t="s">
        <v>216</v>
      </c>
      <c r="Q479" s="5" t="s">
        <v>216</v>
      </c>
      <c r="R479" s="5">
        <v>0.23</v>
      </c>
      <c r="S479" s="5">
        <v>0.23</v>
      </c>
      <c r="T479" s="5">
        <v>0.23</v>
      </c>
      <c r="U479" s="5">
        <v>0.23</v>
      </c>
      <c r="V479" s="5">
        <v>0.23</v>
      </c>
      <c r="W479" s="5">
        <v>0.23</v>
      </c>
      <c r="X479" s="5">
        <v>0.23</v>
      </c>
    </row>
    <row r="480" spans="1:24" ht="25.5" x14ac:dyDescent="0.25">
      <c r="A480" s="4" t="s">
        <v>15439</v>
      </c>
      <c r="B480" s="4" t="s">
        <v>36630</v>
      </c>
      <c r="C480" s="4" t="s">
        <v>2763</v>
      </c>
      <c r="D480" s="1" t="s">
        <v>9392</v>
      </c>
      <c r="E480" s="5" t="s">
        <v>216</v>
      </c>
      <c r="F480" s="5" t="s">
        <v>216</v>
      </c>
      <c r="G480" s="5" t="s">
        <v>216</v>
      </c>
      <c r="H480" s="5" t="s">
        <v>216</v>
      </c>
      <c r="I480" s="5">
        <v>0.2</v>
      </c>
      <c r="J480" s="5" t="s">
        <v>216</v>
      </c>
      <c r="K480" s="5" t="s">
        <v>216</v>
      </c>
      <c r="L480" s="5" t="s">
        <v>216</v>
      </c>
      <c r="M480" s="5" t="s">
        <v>216</v>
      </c>
      <c r="N480" s="5" t="s">
        <v>216</v>
      </c>
      <c r="O480" s="5" t="s">
        <v>216</v>
      </c>
      <c r="P480" s="5" t="s">
        <v>216</v>
      </c>
      <c r="Q480" s="5" t="s">
        <v>216</v>
      </c>
      <c r="R480" s="5">
        <v>0.23</v>
      </c>
      <c r="S480" s="5">
        <v>0.23</v>
      </c>
      <c r="T480" s="5">
        <v>0.23</v>
      </c>
      <c r="U480" s="5">
        <v>0.23</v>
      </c>
      <c r="V480" s="5">
        <v>0.23</v>
      </c>
      <c r="W480" s="5">
        <v>0.23</v>
      </c>
      <c r="X480" s="5">
        <v>0.23</v>
      </c>
    </row>
    <row r="481" spans="1:24" ht="25.5" x14ac:dyDescent="0.25">
      <c r="A481" s="4" t="s">
        <v>15440</v>
      </c>
      <c r="B481" s="4" t="s">
        <v>36630</v>
      </c>
      <c r="C481" s="4" t="s">
        <v>2766</v>
      </c>
      <c r="D481" s="1" t="s">
        <v>9394</v>
      </c>
      <c r="E481" s="5" t="s">
        <v>216</v>
      </c>
      <c r="F481" s="5" t="s">
        <v>216</v>
      </c>
      <c r="G481" s="5" t="s">
        <v>216</v>
      </c>
      <c r="H481" s="5" t="s">
        <v>216</v>
      </c>
      <c r="I481" s="5">
        <v>0.2</v>
      </c>
      <c r="J481" s="5" t="s">
        <v>216</v>
      </c>
      <c r="K481" s="5" t="s">
        <v>216</v>
      </c>
      <c r="L481" s="5" t="s">
        <v>216</v>
      </c>
      <c r="M481" s="5" t="s">
        <v>216</v>
      </c>
      <c r="N481" s="5" t="s">
        <v>216</v>
      </c>
      <c r="O481" s="5" t="s">
        <v>216</v>
      </c>
      <c r="P481" s="5" t="s">
        <v>216</v>
      </c>
      <c r="Q481" s="5" t="s">
        <v>216</v>
      </c>
      <c r="R481" s="5">
        <v>0.23</v>
      </c>
      <c r="S481" s="5">
        <v>0.23</v>
      </c>
      <c r="T481" s="5">
        <v>0.23</v>
      </c>
      <c r="U481" s="5">
        <v>0.23</v>
      </c>
      <c r="V481" s="5">
        <v>0.23</v>
      </c>
      <c r="W481" s="5">
        <v>0.23</v>
      </c>
      <c r="X481" s="5">
        <v>0.23</v>
      </c>
    </row>
    <row r="482" spans="1:24" ht="25.5" x14ac:dyDescent="0.25">
      <c r="A482" s="4" t="s">
        <v>15441</v>
      </c>
      <c r="B482" s="4" t="s">
        <v>36630</v>
      </c>
      <c r="C482" s="4" t="s">
        <v>2775</v>
      </c>
      <c r="D482" s="1" t="s">
        <v>2776</v>
      </c>
      <c r="E482" s="5" t="s">
        <v>216</v>
      </c>
      <c r="F482" s="5" t="s">
        <v>216</v>
      </c>
      <c r="G482" s="5" t="s">
        <v>216</v>
      </c>
      <c r="H482" s="5" t="s">
        <v>216</v>
      </c>
      <c r="I482" s="5">
        <v>0</v>
      </c>
      <c r="J482" s="5" t="s">
        <v>216</v>
      </c>
      <c r="K482" s="5" t="s">
        <v>216</v>
      </c>
      <c r="L482" s="5" t="s">
        <v>216</v>
      </c>
      <c r="M482" s="5" t="s">
        <v>216</v>
      </c>
      <c r="N482" s="5" t="s">
        <v>216</v>
      </c>
      <c r="O482" s="5" t="s">
        <v>216</v>
      </c>
      <c r="P482" s="5" t="s">
        <v>216</v>
      </c>
      <c r="Q482" s="5" t="s">
        <v>216</v>
      </c>
      <c r="R482" s="5">
        <v>0</v>
      </c>
      <c r="S482" s="5">
        <v>0</v>
      </c>
      <c r="T482" s="5">
        <v>0</v>
      </c>
      <c r="U482" s="5">
        <v>0</v>
      </c>
      <c r="V482" s="5">
        <v>0</v>
      </c>
      <c r="W482" s="5">
        <v>0</v>
      </c>
      <c r="X482" s="5">
        <v>0</v>
      </c>
    </row>
    <row r="483" spans="1:24" ht="25.5" x14ac:dyDescent="0.25">
      <c r="A483" s="4" t="s">
        <v>15442</v>
      </c>
      <c r="B483" s="4" t="s">
        <v>36630</v>
      </c>
      <c r="C483" s="4" t="s">
        <v>9397</v>
      </c>
      <c r="D483" s="1" t="s">
        <v>9398</v>
      </c>
      <c r="E483" s="5" t="s">
        <v>216</v>
      </c>
      <c r="F483" s="5" t="s">
        <v>216</v>
      </c>
      <c r="G483" s="5" t="s">
        <v>216</v>
      </c>
      <c r="H483" s="5" t="s">
        <v>216</v>
      </c>
      <c r="I483" s="5">
        <v>0</v>
      </c>
      <c r="J483" s="5" t="s">
        <v>216</v>
      </c>
      <c r="K483" s="5" t="s">
        <v>216</v>
      </c>
      <c r="L483" s="5" t="s">
        <v>216</v>
      </c>
      <c r="M483" s="5" t="s">
        <v>216</v>
      </c>
      <c r="N483" s="5" t="s">
        <v>216</v>
      </c>
      <c r="O483" s="5" t="s">
        <v>216</v>
      </c>
      <c r="P483" s="5" t="s">
        <v>216</v>
      </c>
      <c r="Q483" s="5" t="s">
        <v>216</v>
      </c>
      <c r="R483" s="5">
        <v>0</v>
      </c>
      <c r="S483" s="5">
        <v>0</v>
      </c>
      <c r="T483" s="5">
        <v>0</v>
      </c>
      <c r="U483" s="5">
        <v>0</v>
      </c>
      <c r="V483" s="5">
        <v>0</v>
      </c>
      <c r="W483" s="5">
        <v>0</v>
      </c>
      <c r="X483" s="5">
        <v>0</v>
      </c>
    </row>
    <row r="484" spans="1:24" ht="25.5" x14ac:dyDescent="0.25">
      <c r="A484" s="4" t="s">
        <v>15443</v>
      </c>
      <c r="B484" s="4" t="s">
        <v>36630</v>
      </c>
      <c r="C484" s="4" t="s">
        <v>2781</v>
      </c>
      <c r="D484" s="1" t="s">
        <v>9400</v>
      </c>
      <c r="E484" s="5" t="s">
        <v>216</v>
      </c>
      <c r="F484" s="5" t="s">
        <v>216</v>
      </c>
      <c r="G484" s="5" t="s">
        <v>216</v>
      </c>
      <c r="H484" s="5" t="s">
        <v>216</v>
      </c>
      <c r="I484" s="5">
        <v>0</v>
      </c>
      <c r="J484" s="5" t="s">
        <v>216</v>
      </c>
      <c r="K484" s="5" t="s">
        <v>216</v>
      </c>
      <c r="L484" s="5" t="s">
        <v>216</v>
      </c>
      <c r="M484" s="5" t="s">
        <v>216</v>
      </c>
      <c r="N484" s="5" t="s">
        <v>216</v>
      </c>
      <c r="O484" s="5" t="s">
        <v>216</v>
      </c>
      <c r="P484" s="5" t="s">
        <v>216</v>
      </c>
      <c r="Q484" s="5" t="s">
        <v>216</v>
      </c>
      <c r="R484" s="5">
        <v>0</v>
      </c>
      <c r="S484" s="5">
        <v>0</v>
      </c>
      <c r="T484" s="5">
        <v>0</v>
      </c>
      <c r="U484" s="5">
        <v>0</v>
      </c>
      <c r="V484" s="5">
        <v>0</v>
      </c>
      <c r="W484" s="5">
        <v>0</v>
      </c>
      <c r="X484" s="5">
        <v>0</v>
      </c>
    </row>
    <row r="485" spans="1:24" ht="25.5" x14ac:dyDescent="0.25">
      <c r="A485" s="4" t="s">
        <v>15444</v>
      </c>
      <c r="B485" s="4" t="s">
        <v>36630</v>
      </c>
      <c r="C485" s="4" t="s">
        <v>2784</v>
      </c>
      <c r="D485" s="1" t="s">
        <v>9402</v>
      </c>
      <c r="E485" s="5" t="s">
        <v>216</v>
      </c>
      <c r="F485" s="5" t="s">
        <v>216</v>
      </c>
      <c r="G485" s="5" t="s">
        <v>216</v>
      </c>
      <c r="H485" s="5" t="s">
        <v>216</v>
      </c>
      <c r="I485" s="5">
        <v>0</v>
      </c>
      <c r="J485" s="5" t="s">
        <v>216</v>
      </c>
      <c r="K485" s="5" t="s">
        <v>216</v>
      </c>
      <c r="L485" s="5" t="s">
        <v>216</v>
      </c>
      <c r="M485" s="5" t="s">
        <v>216</v>
      </c>
      <c r="N485" s="5" t="s">
        <v>216</v>
      </c>
      <c r="O485" s="5" t="s">
        <v>216</v>
      </c>
      <c r="P485" s="5" t="s">
        <v>216</v>
      </c>
      <c r="Q485" s="5" t="s">
        <v>216</v>
      </c>
      <c r="R485" s="5">
        <v>0</v>
      </c>
      <c r="S485" s="5">
        <v>0</v>
      </c>
      <c r="T485" s="5">
        <v>0</v>
      </c>
      <c r="U485" s="5">
        <v>0</v>
      </c>
      <c r="V485" s="5">
        <v>0</v>
      </c>
      <c r="W485" s="5">
        <v>0</v>
      </c>
      <c r="X485" s="5">
        <v>0</v>
      </c>
    </row>
    <row r="486" spans="1:24" ht="25.5" x14ac:dyDescent="0.25">
      <c r="A486" s="4" t="s">
        <v>15445</v>
      </c>
      <c r="B486" s="4" t="s">
        <v>36630</v>
      </c>
      <c r="C486" s="4" t="s">
        <v>2787</v>
      </c>
      <c r="D486" s="1" t="s">
        <v>9404</v>
      </c>
      <c r="E486" s="5" t="s">
        <v>216</v>
      </c>
      <c r="F486" s="5" t="s">
        <v>216</v>
      </c>
      <c r="G486" s="5" t="s">
        <v>216</v>
      </c>
      <c r="H486" s="5" t="s">
        <v>216</v>
      </c>
      <c r="I486" s="5">
        <v>0</v>
      </c>
      <c r="J486" s="5" t="s">
        <v>216</v>
      </c>
      <c r="K486" s="5" t="s">
        <v>216</v>
      </c>
      <c r="L486" s="5" t="s">
        <v>216</v>
      </c>
      <c r="M486" s="5" t="s">
        <v>216</v>
      </c>
      <c r="N486" s="5" t="s">
        <v>216</v>
      </c>
      <c r="O486" s="5" t="s">
        <v>216</v>
      </c>
      <c r="P486" s="5" t="s">
        <v>216</v>
      </c>
      <c r="Q486" s="5" t="s">
        <v>216</v>
      </c>
      <c r="R486" s="5">
        <v>0</v>
      </c>
      <c r="S486" s="5">
        <v>0</v>
      </c>
      <c r="T486" s="5">
        <v>0</v>
      </c>
      <c r="U486" s="5">
        <v>0</v>
      </c>
      <c r="V486" s="5">
        <v>0</v>
      </c>
      <c r="W486" s="5">
        <v>0</v>
      </c>
      <c r="X486" s="5">
        <v>0</v>
      </c>
    </row>
    <row r="487" spans="1:24" ht="25.5" x14ac:dyDescent="0.25">
      <c r="A487" s="4" t="s">
        <v>15446</v>
      </c>
      <c r="B487" s="4" t="s">
        <v>36630</v>
      </c>
      <c r="C487" s="4" t="s">
        <v>2793</v>
      </c>
      <c r="D487" s="1" t="s">
        <v>2794</v>
      </c>
      <c r="E487" s="5" t="s">
        <v>216</v>
      </c>
      <c r="F487" s="5" t="s">
        <v>216</v>
      </c>
      <c r="G487" s="5" t="s">
        <v>216</v>
      </c>
      <c r="H487" s="5" t="s">
        <v>216</v>
      </c>
      <c r="I487" s="5">
        <v>0</v>
      </c>
      <c r="J487" s="5" t="s">
        <v>216</v>
      </c>
      <c r="K487" s="5" t="s">
        <v>216</v>
      </c>
      <c r="L487" s="5" t="s">
        <v>216</v>
      </c>
      <c r="M487" s="5" t="s">
        <v>216</v>
      </c>
      <c r="N487" s="5" t="s">
        <v>216</v>
      </c>
      <c r="O487" s="5" t="s">
        <v>216</v>
      </c>
      <c r="P487" s="5" t="s">
        <v>216</v>
      </c>
      <c r="Q487" s="5" t="s">
        <v>216</v>
      </c>
      <c r="R487" s="5">
        <v>0</v>
      </c>
      <c r="S487" s="5">
        <v>0</v>
      </c>
      <c r="T487" s="5">
        <v>0</v>
      </c>
      <c r="U487" s="5">
        <v>0</v>
      </c>
      <c r="V487" s="5">
        <v>0</v>
      </c>
      <c r="W487" s="5">
        <v>0</v>
      </c>
      <c r="X487" s="5">
        <v>0</v>
      </c>
    </row>
    <row r="488" spans="1:24" ht="25.5" x14ac:dyDescent="0.25">
      <c r="A488" s="4" t="s">
        <v>15447</v>
      </c>
      <c r="B488" s="4" t="s">
        <v>36630</v>
      </c>
      <c r="C488" s="4" t="s">
        <v>2796</v>
      </c>
      <c r="D488" s="1" t="s">
        <v>2797</v>
      </c>
      <c r="E488" s="5" t="s">
        <v>216</v>
      </c>
      <c r="F488" s="5" t="s">
        <v>216</v>
      </c>
      <c r="G488" s="5" t="s">
        <v>216</v>
      </c>
      <c r="H488" s="5" t="s">
        <v>216</v>
      </c>
      <c r="I488" s="5">
        <v>0</v>
      </c>
      <c r="J488" s="5" t="s">
        <v>216</v>
      </c>
      <c r="K488" s="5" t="s">
        <v>216</v>
      </c>
      <c r="L488" s="5" t="s">
        <v>216</v>
      </c>
      <c r="M488" s="5" t="s">
        <v>216</v>
      </c>
      <c r="N488" s="5" t="s">
        <v>216</v>
      </c>
      <c r="O488" s="5" t="s">
        <v>216</v>
      </c>
      <c r="P488" s="5" t="s">
        <v>216</v>
      </c>
      <c r="Q488" s="5" t="s">
        <v>216</v>
      </c>
      <c r="R488" s="5">
        <v>0</v>
      </c>
      <c r="S488" s="5">
        <v>0</v>
      </c>
      <c r="T488" s="5">
        <v>0</v>
      </c>
      <c r="U488" s="5">
        <v>0</v>
      </c>
      <c r="V488" s="5">
        <v>0</v>
      </c>
      <c r="W488" s="5">
        <v>0</v>
      </c>
      <c r="X488" s="5">
        <v>0</v>
      </c>
    </row>
    <row r="489" spans="1:24" ht="25.5" x14ac:dyDescent="0.25">
      <c r="A489" s="4" t="s">
        <v>15448</v>
      </c>
      <c r="B489" s="4" t="s">
        <v>36630</v>
      </c>
      <c r="C489" s="4" t="s">
        <v>2799</v>
      </c>
      <c r="D489" s="1" t="s">
        <v>9408</v>
      </c>
      <c r="E489" s="5" t="s">
        <v>216</v>
      </c>
      <c r="F489" s="5" t="s">
        <v>216</v>
      </c>
      <c r="G489" s="5" t="s">
        <v>216</v>
      </c>
      <c r="H489" s="5" t="s">
        <v>216</v>
      </c>
      <c r="I489" s="5">
        <v>0.2</v>
      </c>
      <c r="J489" s="5" t="s">
        <v>216</v>
      </c>
      <c r="K489" s="5" t="s">
        <v>216</v>
      </c>
      <c r="L489" s="5" t="s">
        <v>216</v>
      </c>
      <c r="M489" s="5" t="s">
        <v>216</v>
      </c>
      <c r="N489" s="5" t="s">
        <v>216</v>
      </c>
      <c r="O489" s="5" t="s">
        <v>216</v>
      </c>
      <c r="P489" s="5" t="s">
        <v>216</v>
      </c>
      <c r="Q489" s="5" t="s">
        <v>216</v>
      </c>
      <c r="R489" s="5">
        <v>0.23</v>
      </c>
      <c r="S489" s="5">
        <v>0.23</v>
      </c>
      <c r="T489" s="5">
        <v>0.23</v>
      </c>
      <c r="U489" s="5">
        <v>0.23</v>
      </c>
      <c r="V489" s="5">
        <v>0.23</v>
      </c>
      <c r="W489" s="5">
        <v>0.23</v>
      </c>
      <c r="X489" s="5">
        <v>0.23</v>
      </c>
    </row>
    <row r="490" spans="1:24" x14ac:dyDescent="0.25">
      <c r="A490" s="4" t="s">
        <v>15449</v>
      </c>
      <c r="B490" s="4" t="s">
        <v>36630</v>
      </c>
      <c r="C490" s="4" t="s">
        <v>3393</v>
      </c>
      <c r="D490" s="1" t="s">
        <v>36631</v>
      </c>
      <c r="E490" s="5" t="s">
        <v>216</v>
      </c>
      <c r="F490" s="5" t="s">
        <v>216</v>
      </c>
      <c r="G490" s="5" t="s">
        <v>216</v>
      </c>
      <c r="H490" s="5" t="s">
        <v>216</v>
      </c>
      <c r="I490" s="5">
        <v>1009.36</v>
      </c>
      <c r="J490" s="5" t="s">
        <v>216</v>
      </c>
      <c r="K490" s="5" t="s">
        <v>216</v>
      </c>
      <c r="L490" s="5" t="s">
        <v>216</v>
      </c>
      <c r="M490" s="5" t="s">
        <v>216</v>
      </c>
      <c r="N490" s="5" t="s">
        <v>216</v>
      </c>
      <c r="O490" s="5" t="s">
        <v>216</v>
      </c>
      <c r="P490" s="5" t="s">
        <v>216</v>
      </c>
      <c r="Q490" s="5" t="s">
        <v>216</v>
      </c>
      <c r="R490" s="5">
        <v>1386.93</v>
      </c>
      <c r="S490" s="5">
        <v>1386.93</v>
      </c>
      <c r="T490" s="5">
        <v>1386.93</v>
      </c>
      <c r="U490" s="5">
        <v>1386.93</v>
      </c>
      <c r="V490" s="5">
        <v>1456.83</v>
      </c>
      <c r="W490" s="5">
        <v>1602.51</v>
      </c>
      <c r="X490" s="5">
        <v>1602.51</v>
      </c>
    </row>
    <row r="491" spans="1:24" x14ac:dyDescent="0.25">
      <c r="A491" s="4" t="s">
        <v>15450</v>
      </c>
      <c r="B491" s="4" t="s">
        <v>36630</v>
      </c>
      <c r="C491" s="4" t="s">
        <v>3396</v>
      </c>
      <c r="D491" s="1" t="s">
        <v>11854</v>
      </c>
      <c r="E491" s="5" t="s">
        <v>216</v>
      </c>
      <c r="F491" s="5" t="s">
        <v>216</v>
      </c>
      <c r="G491" s="5" t="s">
        <v>216</v>
      </c>
      <c r="H491" s="5" t="s">
        <v>216</v>
      </c>
      <c r="I491" s="5">
        <v>0</v>
      </c>
      <c r="J491" s="5" t="s">
        <v>216</v>
      </c>
      <c r="K491" s="5" t="s">
        <v>216</v>
      </c>
      <c r="L491" s="5" t="s">
        <v>216</v>
      </c>
      <c r="M491" s="5" t="s">
        <v>216</v>
      </c>
      <c r="N491" s="5" t="s">
        <v>216</v>
      </c>
      <c r="O491" s="5" t="s">
        <v>216</v>
      </c>
      <c r="P491" s="5" t="s">
        <v>216</v>
      </c>
      <c r="Q491" s="5" t="s">
        <v>216</v>
      </c>
      <c r="R491" s="5">
        <v>0</v>
      </c>
      <c r="S491" s="5">
        <v>0</v>
      </c>
      <c r="T491" s="5">
        <v>0</v>
      </c>
      <c r="U491" s="5">
        <v>0</v>
      </c>
      <c r="V491" s="5">
        <v>0</v>
      </c>
      <c r="W491" s="5">
        <v>0</v>
      </c>
      <c r="X491" s="5">
        <v>0</v>
      </c>
    </row>
    <row r="492" spans="1:24" x14ac:dyDescent="0.25">
      <c r="A492" s="4" t="s">
        <v>15451</v>
      </c>
      <c r="B492" s="4" t="s">
        <v>36630</v>
      </c>
      <c r="C492" s="4" t="s">
        <v>3528</v>
      </c>
      <c r="D492" s="1" t="s">
        <v>11855</v>
      </c>
      <c r="E492" s="5" t="s">
        <v>216</v>
      </c>
      <c r="F492" s="5" t="s">
        <v>216</v>
      </c>
      <c r="G492" s="5" t="s">
        <v>216</v>
      </c>
      <c r="H492" s="5" t="s">
        <v>216</v>
      </c>
      <c r="I492" s="5">
        <v>0</v>
      </c>
      <c r="J492" s="5" t="s">
        <v>216</v>
      </c>
      <c r="K492" s="5" t="s">
        <v>216</v>
      </c>
      <c r="L492" s="5" t="s">
        <v>216</v>
      </c>
      <c r="M492" s="5" t="s">
        <v>216</v>
      </c>
      <c r="N492" s="5" t="s">
        <v>216</v>
      </c>
      <c r="O492" s="5" t="s">
        <v>216</v>
      </c>
      <c r="P492" s="5" t="s">
        <v>216</v>
      </c>
      <c r="Q492" s="5" t="s">
        <v>216</v>
      </c>
      <c r="R492" s="5">
        <v>0</v>
      </c>
      <c r="S492" s="5">
        <v>0</v>
      </c>
      <c r="T492" s="5">
        <v>0</v>
      </c>
      <c r="U492" s="5">
        <v>0</v>
      </c>
      <c r="V492" s="5">
        <v>0</v>
      </c>
      <c r="W492" s="5">
        <v>0</v>
      </c>
      <c r="X492" s="5">
        <v>12.06</v>
      </c>
    </row>
    <row r="493" spans="1:24" ht="25.5" x14ac:dyDescent="0.25">
      <c r="A493" s="4" t="s">
        <v>15452</v>
      </c>
      <c r="B493" s="4" t="s">
        <v>36630</v>
      </c>
      <c r="C493" s="4" t="s">
        <v>3408</v>
      </c>
      <c r="D493" s="1" t="s">
        <v>36632</v>
      </c>
      <c r="E493" s="5" t="s">
        <v>216</v>
      </c>
      <c r="F493" s="5" t="s">
        <v>216</v>
      </c>
      <c r="G493" s="5" t="s">
        <v>216</v>
      </c>
      <c r="H493" s="5" t="s">
        <v>216</v>
      </c>
      <c r="I493" s="5">
        <v>17.440000000000001</v>
      </c>
      <c r="J493" s="5" t="s">
        <v>216</v>
      </c>
      <c r="K493" s="5" t="s">
        <v>216</v>
      </c>
      <c r="L493" s="5" t="s">
        <v>216</v>
      </c>
      <c r="M493" s="5" t="s">
        <v>216</v>
      </c>
      <c r="N493" s="5" t="s">
        <v>216</v>
      </c>
      <c r="O493" s="5" t="s">
        <v>216</v>
      </c>
      <c r="P493" s="5" t="s">
        <v>216</v>
      </c>
      <c r="Q493" s="5" t="s">
        <v>216</v>
      </c>
      <c r="R493" s="5">
        <v>20.89</v>
      </c>
      <c r="S493" s="5">
        <v>20.89</v>
      </c>
      <c r="T493" s="5">
        <v>20.89</v>
      </c>
      <c r="U493" s="5">
        <v>20.89</v>
      </c>
      <c r="V493" s="5">
        <v>21.94</v>
      </c>
      <c r="W493" s="5">
        <v>24.13</v>
      </c>
      <c r="X493" s="5">
        <v>24.13</v>
      </c>
    </row>
    <row r="494" spans="1:24" x14ac:dyDescent="0.25">
      <c r="A494" s="4" t="s">
        <v>15453</v>
      </c>
      <c r="B494" s="4" t="s">
        <v>36630</v>
      </c>
      <c r="C494" s="4" t="s">
        <v>3417</v>
      </c>
      <c r="D494" s="1" t="s">
        <v>3418</v>
      </c>
      <c r="E494" s="5" t="s">
        <v>216</v>
      </c>
      <c r="F494" s="5" t="s">
        <v>216</v>
      </c>
      <c r="G494" s="5" t="s">
        <v>216</v>
      </c>
      <c r="H494" s="5" t="s">
        <v>216</v>
      </c>
      <c r="I494" s="5">
        <v>67.58</v>
      </c>
      <c r="J494" s="5" t="s">
        <v>216</v>
      </c>
      <c r="K494" s="5" t="s">
        <v>216</v>
      </c>
      <c r="L494" s="5" t="s">
        <v>216</v>
      </c>
      <c r="M494" s="5" t="s">
        <v>216</v>
      </c>
      <c r="N494" s="5" t="s">
        <v>216</v>
      </c>
      <c r="O494" s="5" t="s">
        <v>216</v>
      </c>
      <c r="P494" s="5" t="s">
        <v>216</v>
      </c>
      <c r="Q494" s="5" t="s">
        <v>216</v>
      </c>
      <c r="R494" s="5">
        <v>96.12</v>
      </c>
      <c r="S494" s="5">
        <v>96.12</v>
      </c>
      <c r="T494" s="5">
        <v>101</v>
      </c>
      <c r="U494" s="5">
        <v>101</v>
      </c>
      <c r="V494" s="5">
        <v>112.5</v>
      </c>
      <c r="W494" s="5">
        <v>151.88</v>
      </c>
      <c r="X494" s="5">
        <v>151.88</v>
      </c>
    </row>
    <row r="495" spans="1:24" x14ac:dyDescent="0.25">
      <c r="A495" s="4" t="s">
        <v>15454</v>
      </c>
      <c r="B495" s="4" t="s">
        <v>36630</v>
      </c>
      <c r="C495" s="4" t="s">
        <v>3420</v>
      </c>
      <c r="D495" s="1" t="s">
        <v>3421</v>
      </c>
      <c r="E495" s="5" t="s">
        <v>216</v>
      </c>
      <c r="F495" s="5" t="s">
        <v>216</v>
      </c>
      <c r="G495" s="5" t="s">
        <v>216</v>
      </c>
      <c r="H495" s="5" t="s">
        <v>216</v>
      </c>
      <c r="I495" s="5">
        <v>0</v>
      </c>
      <c r="J495" s="5" t="s">
        <v>216</v>
      </c>
      <c r="K495" s="5" t="s">
        <v>216</v>
      </c>
      <c r="L495" s="5" t="s">
        <v>216</v>
      </c>
      <c r="M495" s="5" t="s">
        <v>216</v>
      </c>
      <c r="N495" s="5" t="s">
        <v>216</v>
      </c>
      <c r="O495" s="5" t="s">
        <v>216</v>
      </c>
      <c r="P495" s="5" t="s">
        <v>216</v>
      </c>
      <c r="Q495" s="5" t="s">
        <v>216</v>
      </c>
      <c r="R495" s="5">
        <v>0</v>
      </c>
      <c r="S495" s="5">
        <v>0</v>
      </c>
      <c r="T495" s="5">
        <v>0</v>
      </c>
      <c r="U495" s="5">
        <v>0</v>
      </c>
      <c r="V495" s="5">
        <v>0</v>
      </c>
      <c r="W495" s="5">
        <v>0</v>
      </c>
      <c r="X495" s="5">
        <v>0</v>
      </c>
    </row>
    <row r="496" spans="1:24" x14ac:dyDescent="0.25">
      <c r="A496" s="4" t="s">
        <v>15455</v>
      </c>
      <c r="B496" s="4" t="s">
        <v>36630</v>
      </c>
      <c r="C496" s="4" t="s">
        <v>3525</v>
      </c>
      <c r="D496" s="1" t="s">
        <v>9440</v>
      </c>
      <c r="E496" s="5" t="s">
        <v>216</v>
      </c>
      <c r="F496" s="5" t="s">
        <v>216</v>
      </c>
      <c r="G496" s="5" t="s">
        <v>216</v>
      </c>
      <c r="H496" s="5" t="s">
        <v>216</v>
      </c>
      <c r="I496" s="5">
        <v>0</v>
      </c>
      <c r="J496" s="5" t="s">
        <v>216</v>
      </c>
      <c r="K496" s="5" t="s">
        <v>216</v>
      </c>
      <c r="L496" s="5" t="s">
        <v>216</v>
      </c>
      <c r="M496" s="5" t="s">
        <v>216</v>
      </c>
      <c r="N496" s="5" t="s">
        <v>216</v>
      </c>
      <c r="O496" s="5" t="s">
        <v>216</v>
      </c>
      <c r="P496" s="5" t="s">
        <v>216</v>
      </c>
      <c r="Q496" s="5" t="s">
        <v>216</v>
      </c>
      <c r="R496" s="5">
        <v>81</v>
      </c>
      <c r="S496" s="5">
        <v>81</v>
      </c>
      <c r="T496" s="5">
        <v>81</v>
      </c>
      <c r="U496" s="5">
        <v>81</v>
      </c>
      <c r="V496" s="5">
        <v>87</v>
      </c>
      <c r="W496" s="5">
        <v>93.5</v>
      </c>
      <c r="X496" s="5">
        <v>93.5</v>
      </c>
    </row>
    <row r="497" spans="1:24" x14ac:dyDescent="0.25">
      <c r="A497" s="4" t="s">
        <v>15456</v>
      </c>
      <c r="B497" s="4" t="s">
        <v>36630</v>
      </c>
      <c r="C497" s="4" t="s">
        <v>3429</v>
      </c>
      <c r="D497" s="1" t="s">
        <v>3430</v>
      </c>
      <c r="E497" s="5" t="s">
        <v>216</v>
      </c>
      <c r="F497" s="5" t="s">
        <v>216</v>
      </c>
      <c r="G497" s="5" t="s">
        <v>216</v>
      </c>
      <c r="H497" s="5" t="s">
        <v>216</v>
      </c>
      <c r="I497" s="5">
        <v>0</v>
      </c>
      <c r="J497" s="5" t="s">
        <v>216</v>
      </c>
      <c r="K497" s="5" t="s">
        <v>216</v>
      </c>
      <c r="L497" s="5" t="s">
        <v>216</v>
      </c>
      <c r="M497" s="5" t="s">
        <v>216</v>
      </c>
      <c r="N497" s="5" t="s">
        <v>216</v>
      </c>
      <c r="O497" s="5" t="s">
        <v>216</v>
      </c>
      <c r="P497" s="5" t="s">
        <v>216</v>
      </c>
      <c r="Q497" s="5" t="s">
        <v>216</v>
      </c>
      <c r="R497" s="5">
        <v>1</v>
      </c>
      <c r="S497" s="5">
        <v>1</v>
      </c>
      <c r="T497" s="5">
        <v>1</v>
      </c>
      <c r="U497" s="5">
        <v>1</v>
      </c>
      <c r="V497" s="5">
        <v>1</v>
      </c>
      <c r="W497" s="5">
        <v>1</v>
      </c>
      <c r="X497" s="5">
        <v>1</v>
      </c>
    </row>
    <row r="498" spans="1:24" x14ac:dyDescent="0.25">
      <c r="A498" s="4" t="s">
        <v>15457</v>
      </c>
      <c r="B498" s="4" t="s">
        <v>36630</v>
      </c>
      <c r="C498" s="4" t="s">
        <v>3432</v>
      </c>
      <c r="D498" s="1" t="s">
        <v>10533</v>
      </c>
      <c r="E498" s="5" t="s">
        <v>216</v>
      </c>
      <c r="F498" s="5" t="s">
        <v>216</v>
      </c>
      <c r="G498" s="5" t="s">
        <v>216</v>
      </c>
      <c r="H498" s="5" t="s">
        <v>216</v>
      </c>
      <c r="I498" s="5">
        <v>0</v>
      </c>
      <c r="J498" s="5" t="s">
        <v>216</v>
      </c>
      <c r="K498" s="5" t="s">
        <v>216</v>
      </c>
      <c r="L498" s="5" t="s">
        <v>216</v>
      </c>
      <c r="M498" s="5" t="s">
        <v>216</v>
      </c>
      <c r="N498" s="5" t="s">
        <v>216</v>
      </c>
      <c r="O498" s="5" t="s">
        <v>216</v>
      </c>
      <c r="P498" s="5" t="s">
        <v>216</v>
      </c>
      <c r="Q498" s="5" t="s">
        <v>216</v>
      </c>
      <c r="R498" s="5">
        <v>1.02</v>
      </c>
      <c r="S498" s="5">
        <v>1.02</v>
      </c>
      <c r="T498" s="5">
        <v>1.65</v>
      </c>
      <c r="U498" s="5">
        <v>1.65</v>
      </c>
      <c r="V498" s="5">
        <v>1.65</v>
      </c>
      <c r="W498" s="5">
        <v>3.4670000000000001</v>
      </c>
      <c r="X498" s="5">
        <v>3.3849999999999998</v>
      </c>
    </row>
    <row r="499" spans="1:24" x14ac:dyDescent="0.25">
      <c r="A499" s="4" t="s">
        <v>15458</v>
      </c>
      <c r="B499" s="4" t="s">
        <v>36630</v>
      </c>
      <c r="C499" s="4" t="s">
        <v>9511</v>
      </c>
      <c r="D499" s="1" t="s">
        <v>11858</v>
      </c>
      <c r="E499" s="5" t="s">
        <v>216</v>
      </c>
      <c r="F499" s="5" t="s">
        <v>216</v>
      </c>
      <c r="G499" s="5" t="s">
        <v>216</v>
      </c>
      <c r="H499" s="5" t="s">
        <v>216</v>
      </c>
      <c r="I499" s="5">
        <v>7.81</v>
      </c>
      <c r="J499" s="5" t="s">
        <v>216</v>
      </c>
      <c r="K499" s="5" t="s">
        <v>216</v>
      </c>
      <c r="L499" s="5" t="s">
        <v>216</v>
      </c>
      <c r="M499" s="5" t="s">
        <v>216</v>
      </c>
      <c r="N499" s="5" t="s">
        <v>216</v>
      </c>
      <c r="O499" s="5" t="s">
        <v>216</v>
      </c>
      <c r="P499" s="5" t="s">
        <v>216</v>
      </c>
      <c r="Q499" s="5" t="s">
        <v>216</v>
      </c>
      <c r="R499" s="5">
        <v>293.54000000000002</v>
      </c>
      <c r="S499" s="5">
        <v>293.54000000000002</v>
      </c>
      <c r="T499" s="5">
        <v>325.99</v>
      </c>
      <c r="U499" s="5">
        <v>325.99</v>
      </c>
      <c r="V499" s="5">
        <v>77.42</v>
      </c>
      <c r="W499" s="5">
        <v>171.25</v>
      </c>
      <c r="X499" s="5">
        <v>203.61</v>
      </c>
    </row>
    <row r="500" spans="1:24" x14ac:dyDescent="0.25">
      <c r="A500" s="4" t="s">
        <v>15459</v>
      </c>
      <c r="B500" s="4" t="s">
        <v>36630</v>
      </c>
      <c r="C500" s="4" t="s">
        <v>3531</v>
      </c>
      <c r="D500" s="1" t="s">
        <v>26854</v>
      </c>
      <c r="E500" s="5" t="s">
        <v>216</v>
      </c>
      <c r="F500" s="5" t="s">
        <v>216</v>
      </c>
      <c r="G500" s="5" t="s">
        <v>216</v>
      </c>
      <c r="H500" s="5" t="s">
        <v>216</v>
      </c>
      <c r="I500" s="5">
        <v>176.18</v>
      </c>
      <c r="J500" s="5" t="s">
        <v>216</v>
      </c>
      <c r="K500" s="5" t="s">
        <v>216</v>
      </c>
      <c r="L500" s="5" t="s">
        <v>216</v>
      </c>
      <c r="M500" s="5" t="s">
        <v>216</v>
      </c>
      <c r="N500" s="5" t="s">
        <v>216</v>
      </c>
      <c r="O500" s="5" t="s">
        <v>216</v>
      </c>
      <c r="P500" s="5" t="s">
        <v>216</v>
      </c>
      <c r="Q500" s="5" t="s">
        <v>216</v>
      </c>
      <c r="R500" s="5">
        <v>361.53</v>
      </c>
      <c r="S500" s="5">
        <v>361.53</v>
      </c>
      <c r="T500" s="5">
        <v>389.2</v>
      </c>
      <c r="U500" s="5">
        <v>389.2</v>
      </c>
      <c r="V500" s="5">
        <v>389.2</v>
      </c>
      <c r="W500" s="5">
        <v>442.74</v>
      </c>
      <c r="X500" s="5">
        <v>352.41666670000001</v>
      </c>
    </row>
    <row r="501" spans="1:24" ht="25.5" x14ac:dyDescent="0.25">
      <c r="A501" s="4" t="s">
        <v>15460</v>
      </c>
      <c r="B501" s="4" t="s">
        <v>36630</v>
      </c>
      <c r="C501" s="4" t="s">
        <v>3447</v>
      </c>
      <c r="D501" s="1" t="s">
        <v>36633</v>
      </c>
      <c r="E501" s="5" t="s">
        <v>216</v>
      </c>
      <c r="F501" s="5" t="s">
        <v>216</v>
      </c>
      <c r="G501" s="5" t="s">
        <v>216</v>
      </c>
      <c r="H501" s="5" t="s">
        <v>216</v>
      </c>
      <c r="I501" s="5" t="s">
        <v>216</v>
      </c>
      <c r="J501" s="5" t="s">
        <v>216</v>
      </c>
      <c r="K501" s="5" t="s">
        <v>216</v>
      </c>
      <c r="L501" s="5" t="s">
        <v>216</v>
      </c>
      <c r="M501" s="5" t="s">
        <v>216</v>
      </c>
      <c r="N501" s="5" t="s">
        <v>216</v>
      </c>
      <c r="O501" s="5" t="s">
        <v>216</v>
      </c>
      <c r="P501" s="5" t="s">
        <v>216</v>
      </c>
      <c r="Q501" s="5" t="s">
        <v>216</v>
      </c>
      <c r="R501" s="5" t="s">
        <v>216</v>
      </c>
      <c r="S501" s="5" t="s">
        <v>216</v>
      </c>
      <c r="T501" s="5" t="s">
        <v>216</v>
      </c>
      <c r="U501" s="5" t="s">
        <v>216</v>
      </c>
      <c r="V501" s="5" t="s">
        <v>216</v>
      </c>
      <c r="W501" s="5" t="s">
        <v>216</v>
      </c>
      <c r="X501" s="5">
        <v>163.29</v>
      </c>
    </row>
    <row r="502" spans="1:24" x14ac:dyDescent="0.25">
      <c r="A502" s="4" t="s">
        <v>15461</v>
      </c>
      <c r="B502" s="4" t="s">
        <v>36630</v>
      </c>
      <c r="C502" s="4" t="s">
        <v>28148</v>
      </c>
      <c r="D502" s="1"/>
      <c r="E502" s="5" t="s">
        <v>216</v>
      </c>
      <c r="F502" s="5" t="s">
        <v>216</v>
      </c>
      <c r="G502" s="5" t="s">
        <v>216</v>
      </c>
      <c r="H502" s="5" t="s">
        <v>216</v>
      </c>
      <c r="I502" s="5" t="s">
        <v>216</v>
      </c>
      <c r="J502" s="5" t="s">
        <v>216</v>
      </c>
      <c r="K502" s="5" t="s">
        <v>216</v>
      </c>
      <c r="L502" s="5" t="s">
        <v>216</v>
      </c>
      <c r="M502" s="5" t="s">
        <v>216</v>
      </c>
      <c r="N502" s="5" t="s">
        <v>216</v>
      </c>
      <c r="O502" s="5" t="s">
        <v>216</v>
      </c>
      <c r="P502" s="5" t="s">
        <v>216</v>
      </c>
      <c r="Q502" s="5" t="s">
        <v>216</v>
      </c>
      <c r="R502" s="5" t="s">
        <v>216</v>
      </c>
      <c r="S502" s="5" t="s">
        <v>216</v>
      </c>
      <c r="T502" s="5" t="s">
        <v>216</v>
      </c>
      <c r="U502" s="5" t="s">
        <v>216</v>
      </c>
      <c r="V502" s="5" t="s">
        <v>216</v>
      </c>
      <c r="W502" s="5" t="s">
        <v>216</v>
      </c>
      <c r="X502" s="5">
        <v>169.62</v>
      </c>
    </row>
    <row r="503" spans="1:24" x14ac:dyDescent="0.25">
      <c r="A503" s="4" t="s">
        <v>15462</v>
      </c>
      <c r="B503" s="4" t="s">
        <v>36630</v>
      </c>
      <c r="C503" s="4" t="s">
        <v>28150</v>
      </c>
      <c r="D503" s="1"/>
      <c r="E503" s="5" t="s">
        <v>216</v>
      </c>
      <c r="F503" s="5" t="s">
        <v>216</v>
      </c>
      <c r="G503" s="5" t="s">
        <v>216</v>
      </c>
      <c r="H503" s="5" t="s">
        <v>216</v>
      </c>
      <c r="I503" s="5" t="s">
        <v>216</v>
      </c>
      <c r="J503" s="5" t="s">
        <v>216</v>
      </c>
      <c r="K503" s="5" t="s">
        <v>216</v>
      </c>
      <c r="L503" s="5" t="s">
        <v>216</v>
      </c>
      <c r="M503" s="5" t="s">
        <v>216</v>
      </c>
      <c r="N503" s="5" t="s">
        <v>216</v>
      </c>
      <c r="O503" s="5" t="s">
        <v>216</v>
      </c>
      <c r="P503" s="5" t="s">
        <v>216</v>
      </c>
      <c r="Q503" s="5" t="s">
        <v>216</v>
      </c>
      <c r="R503" s="5" t="s">
        <v>216</v>
      </c>
      <c r="S503" s="5" t="s">
        <v>216</v>
      </c>
      <c r="T503" s="5" t="s">
        <v>216</v>
      </c>
      <c r="U503" s="5" t="s">
        <v>216</v>
      </c>
      <c r="V503" s="5" t="s">
        <v>216</v>
      </c>
      <c r="W503" s="5" t="s">
        <v>216</v>
      </c>
      <c r="X503" s="5">
        <v>156.96</v>
      </c>
    </row>
    <row r="504" spans="1:24" x14ac:dyDescent="0.25">
      <c r="A504" s="4" t="s">
        <v>15463</v>
      </c>
      <c r="B504" s="4" t="s">
        <v>36630</v>
      </c>
      <c r="C504" s="4" t="s">
        <v>3453</v>
      </c>
      <c r="D504" s="1" t="s">
        <v>36634</v>
      </c>
      <c r="E504" s="5" t="s">
        <v>216</v>
      </c>
      <c r="F504" s="5" t="s">
        <v>216</v>
      </c>
      <c r="G504" s="5" t="s">
        <v>216</v>
      </c>
      <c r="H504" s="5" t="s">
        <v>216</v>
      </c>
      <c r="I504" s="5">
        <v>582.95000000000005</v>
      </c>
      <c r="J504" s="5" t="s">
        <v>216</v>
      </c>
      <c r="K504" s="5" t="s">
        <v>216</v>
      </c>
      <c r="L504" s="5" t="s">
        <v>216</v>
      </c>
      <c r="M504" s="5" t="s">
        <v>216</v>
      </c>
      <c r="N504" s="5" t="s">
        <v>216</v>
      </c>
      <c r="O504" s="5" t="s">
        <v>216</v>
      </c>
      <c r="P504" s="5" t="s">
        <v>216</v>
      </c>
      <c r="Q504" s="5" t="s">
        <v>216</v>
      </c>
      <c r="R504" s="5">
        <v>642.58000000000004</v>
      </c>
      <c r="S504" s="5">
        <v>642.58000000000004</v>
      </c>
      <c r="T504" s="5">
        <v>667.98</v>
      </c>
      <c r="U504" s="5">
        <v>667.98</v>
      </c>
      <c r="V504" s="5">
        <v>514.21</v>
      </c>
      <c r="W504" s="5">
        <v>704.64</v>
      </c>
      <c r="X504" s="5">
        <v>634.36</v>
      </c>
    </row>
    <row r="505" spans="1:24" x14ac:dyDescent="0.25">
      <c r="A505" s="4" t="s">
        <v>36635</v>
      </c>
      <c r="B505" s="4" t="s">
        <v>36630</v>
      </c>
      <c r="C505" s="4" t="s">
        <v>3456</v>
      </c>
      <c r="D505" s="1" t="s">
        <v>36636</v>
      </c>
      <c r="E505" s="5" t="s">
        <v>216</v>
      </c>
      <c r="F505" s="5" t="s">
        <v>216</v>
      </c>
      <c r="G505" s="5" t="s">
        <v>216</v>
      </c>
      <c r="H505" s="5" t="s">
        <v>216</v>
      </c>
      <c r="I505" s="5">
        <v>364.41</v>
      </c>
      <c r="J505" s="5" t="s">
        <v>216</v>
      </c>
      <c r="K505" s="5" t="s">
        <v>216</v>
      </c>
      <c r="L505" s="5" t="s">
        <v>216</v>
      </c>
      <c r="M505" s="5" t="s">
        <v>216</v>
      </c>
      <c r="N505" s="5" t="s">
        <v>216</v>
      </c>
      <c r="O505" s="5" t="s">
        <v>216</v>
      </c>
      <c r="P505" s="5" t="s">
        <v>216</v>
      </c>
      <c r="Q505" s="5" t="s">
        <v>216</v>
      </c>
      <c r="R505" s="5">
        <v>485.68</v>
      </c>
      <c r="S505" s="5">
        <v>485.68</v>
      </c>
      <c r="T505" s="5">
        <v>513.35</v>
      </c>
      <c r="U505" s="5">
        <v>513.35</v>
      </c>
      <c r="V505" s="5">
        <v>342.16</v>
      </c>
      <c r="W505" s="5">
        <v>442.74</v>
      </c>
      <c r="X505" s="5">
        <v>504</v>
      </c>
    </row>
    <row r="506" spans="1:24" x14ac:dyDescent="0.25">
      <c r="A506" s="4" t="s">
        <v>15465</v>
      </c>
      <c r="B506" s="4" t="s">
        <v>36630</v>
      </c>
      <c r="C506" s="4" t="s">
        <v>3534</v>
      </c>
      <c r="D506" s="1" t="s">
        <v>15479</v>
      </c>
      <c r="E506" s="5" t="s">
        <v>216</v>
      </c>
      <c r="F506" s="5" t="s">
        <v>216</v>
      </c>
      <c r="G506" s="5" t="s">
        <v>216</v>
      </c>
      <c r="H506" s="5" t="s">
        <v>216</v>
      </c>
      <c r="I506" s="5">
        <v>473.68000000000012</v>
      </c>
      <c r="J506" s="5" t="s">
        <v>216</v>
      </c>
      <c r="K506" s="5" t="s">
        <v>216</v>
      </c>
      <c r="L506" s="5" t="s">
        <v>216</v>
      </c>
      <c r="M506" s="5" t="s">
        <v>216</v>
      </c>
      <c r="N506" s="5" t="s">
        <v>216</v>
      </c>
      <c r="O506" s="5" t="s">
        <v>216</v>
      </c>
      <c r="P506" s="5" t="s">
        <v>216</v>
      </c>
      <c r="Q506" s="5" t="s">
        <v>216</v>
      </c>
      <c r="R506" s="5">
        <v>564.13</v>
      </c>
      <c r="S506" s="5">
        <v>564.13</v>
      </c>
      <c r="T506" s="5">
        <v>590.66499999999996</v>
      </c>
      <c r="U506" s="5">
        <v>590.66499999999996</v>
      </c>
      <c r="V506" s="5">
        <v>428.18500000000012</v>
      </c>
      <c r="W506" s="5">
        <v>573.69000000000005</v>
      </c>
      <c r="X506" s="5">
        <v>569.18000000000006</v>
      </c>
    </row>
    <row r="507" spans="1:24" x14ac:dyDescent="0.25">
      <c r="A507" s="4" t="s">
        <v>15477</v>
      </c>
      <c r="B507" s="4" t="s">
        <v>36630</v>
      </c>
      <c r="C507" s="4" t="s">
        <v>3471</v>
      </c>
      <c r="D507" s="1" t="s">
        <v>3472</v>
      </c>
      <c r="E507" s="5" t="s">
        <v>216</v>
      </c>
      <c r="F507" s="5" t="s">
        <v>216</v>
      </c>
      <c r="G507" s="5" t="s">
        <v>216</v>
      </c>
      <c r="H507" s="5" t="s">
        <v>216</v>
      </c>
      <c r="I507" s="5">
        <v>0</v>
      </c>
      <c r="J507" s="5" t="s">
        <v>216</v>
      </c>
      <c r="K507" s="5" t="s">
        <v>216</v>
      </c>
      <c r="L507" s="5" t="s">
        <v>216</v>
      </c>
      <c r="M507" s="5" t="s">
        <v>216</v>
      </c>
      <c r="N507" s="5" t="s">
        <v>216</v>
      </c>
      <c r="O507" s="5" t="s">
        <v>216</v>
      </c>
      <c r="P507" s="5" t="s">
        <v>216</v>
      </c>
      <c r="Q507" s="5" t="s">
        <v>216</v>
      </c>
      <c r="R507" s="5">
        <v>0</v>
      </c>
      <c r="S507" s="5">
        <v>0</v>
      </c>
      <c r="T507" s="5">
        <v>0</v>
      </c>
      <c r="U507" s="5">
        <v>0</v>
      </c>
      <c r="V507" s="5">
        <v>0</v>
      </c>
      <c r="W507" s="5">
        <v>0</v>
      </c>
      <c r="X507" s="5">
        <v>0</v>
      </c>
    </row>
    <row r="508" spans="1:24" x14ac:dyDescent="0.25">
      <c r="A508" s="4" t="s">
        <v>36637</v>
      </c>
      <c r="B508" s="4" t="s">
        <v>36630</v>
      </c>
      <c r="C508" s="4" t="s">
        <v>3474</v>
      </c>
      <c r="D508" s="1" t="s">
        <v>3475</v>
      </c>
      <c r="E508" s="5" t="s">
        <v>216</v>
      </c>
      <c r="F508" s="5" t="s">
        <v>216</v>
      </c>
      <c r="G508" s="5" t="s">
        <v>216</v>
      </c>
      <c r="H508" s="5" t="s">
        <v>216</v>
      </c>
      <c r="I508" s="5">
        <v>0</v>
      </c>
      <c r="J508" s="5" t="s">
        <v>216</v>
      </c>
      <c r="K508" s="5" t="s">
        <v>216</v>
      </c>
      <c r="L508" s="5" t="s">
        <v>216</v>
      </c>
      <c r="M508" s="5" t="s">
        <v>216</v>
      </c>
      <c r="N508" s="5" t="s">
        <v>216</v>
      </c>
      <c r="O508" s="5" t="s">
        <v>216</v>
      </c>
      <c r="P508" s="5" t="s">
        <v>216</v>
      </c>
      <c r="Q508" s="5" t="s">
        <v>216</v>
      </c>
      <c r="R508" s="5">
        <v>0</v>
      </c>
      <c r="S508" s="5">
        <v>0</v>
      </c>
      <c r="T508" s="5">
        <v>0</v>
      </c>
      <c r="U508" s="5">
        <v>0</v>
      </c>
      <c r="V508" s="5">
        <v>0</v>
      </c>
      <c r="W508" s="5">
        <v>0</v>
      </c>
      <c r="X508" s="5">
        <v>0</v>
      </c>
    </row>
    <row r="509" spans="1:24" x14ac:dyDescent="0.25">
      <c r="A509" s="4" t="s">
        <v>36638</v>
      </c>
      <c r="B509" s="4" t="s">
        <v>36630</v>
      </c>
      <c r="C509" s="4" t="s">
        <v>3477</v>
      </c>
      <c r="D509" s="1" t="s">
        <v>11864</v>
      </c>
      <c r="E509" s="5" t="s">
        <v>216</v>
      </c>
      <c r="F509" s="5" t="s">
        <v>216</v>
      </c>
      <c r="G509" s="5" t="s">
        <v>216</v>
      </c>
      <c r="H509" s="5" t="s">
        <v>216</v>
      </c>
      <c r="I509" s="5">
        <v>0</v>
      </c>
      <c r="J509" s="5" t="s">
        <v>216</v>
      </c>
      <c r="K509" s="5" t="s">
        <v>216</v>
      </c>
      <c r="L509" s="5" t="s">
        <v>216</v>
      </c>
      <c r="M509" s="5" t="s">
        <v>216</v>
      </c>
      <c r="N509" s="5" t="s">
        <v>216</v>
      </c>
      <c r="O509" s="5" t="s">
        <v>216</v>
      </c>
      <c r="P509" s="5" t="s">
        <v>216</v>
      </c>
      <c r="Q509" s="5" t="s">
        <v>216</v>
      </c>
      <c r="R509" s="5">
        <v>0</v>
      </c>
      <c r="S509" s="5">
        <v>0</v>
      </c>
      <c r="T509" s="5">
        <v>0</v>
      </c>
      <c r="U509" s="5">
        <v>0</v>
      </c>
      <c r="V509" s="5">
        <v>0</v>
      </c>
      <c r="W509" s="5">
        <v>0</v>
      </c>
      <c r="X509" s="5">
        <v>0</v>
      </c>
    </row>
    <row r="510" spans="1:24" x14ac:dyDescent="0.25">
      <c r="A510" s="4" t="s">
        <v>36639</v>
      </c>
      <c r="B510" s="4" t="s">
        <v>36630</v>
      </c>
      <c r="C510" s="4" t="s">
        <v>3480</v>
      </c>
      <c r="D510" s="1" t="s">
        <v>3481</v>
      </c>
      <c r="E510" s="5" t="s">
        <v>216</v>
      </c>
      <c r="F510" s="5" t="s">
        <v>216</v>
      </c>
      <c r="G510" s="5" t="s">
        <v>216</v>
      </c>
      <c r="H510" s="5" t="s">
        <v>216</v>
      </c>
      <c r="I510" s="5">
        <v>0</v>
      </c>
      <c r="J510" s="5" t="s">
        <v>216</v>
      </c>
      <c r="K510" s="5" t="s">
        <v>216</v>
      </c>
      <c r="L510" s="5" t="s">
        <v>216</v>
      </c>
      <c r="M510" s="5" t="s">
        <v>216</v>
      </c>
      <c r="N510" s="5" t="s">
        <v>216</v>
      </c>
      <c r="O510" s="5" t="s">
        <v>216</v>
      </c>
      <c r="P510" s="5" t="s">
        <v>216</v>
      </c>
      <c r="Q510" s="5" t="s">
        <v>216</v>
      </c>
      <c r="R510" s="5">
        <v>0</v>
      </c>
      <c r="S510" s="5">
        <v>0</v>
      </c>
      <c r="T510" s="5">
        <v>0</v>
      </c>
      <c r="U510" s="5">
        <v>0</v>
      </c>
      <c r="V510" s="5">
        <v>0</v>
      </c>
      <c r="W510" s="5">
        <v>0</v>
      </c>
      <c r="X510" s="5">
        <v>0</v>
      </c>
    </row>
    <row r="511" spans="1:24" x14ac:dyDescent="0.25">
      <c r="A511" s="4" t="s">
        <v>36640</v>
      </c>
      <c r="B511" s="4" t="s">
        <v>36630</v>
      </c>
      <c r="C511" s="4" t="s">
        <v>3489</v>
      </c>
      <c r="D511" s="1" t="s">
        <v>3490</v>
      </c>
      <c r="E511" s="5" t="s">
        <v>216</v>
      </c>
      <c r="F511" s="5" t="s">
        <v>216</v>
      </c>
      <c r="G511" s="5" t="s">
        <v>216</v>
      </c>
      <c r="H511" s="5" t="s">
        <v>216</v>
      </c>
      <c r="I511" s="5">
        <v>0.23</v>
      </c>
      <c r="J511" s="5" t="s">
        <v>216</v>
      </c>
      <c r="K511" s="5" t="s">
        <v>216</v>
      </c>
      <c r="L511" s="5" t="s">
        <v>216</v>
      </c>
      <c r="M511" s="5" t="s">
        <v>216</v>
      </c>
      <c r="N511" s="5" t="s">
        <v>216</v>
      </c>
      <c r="O511" s="5" t="s">
        <v>216</v>
      </c>
      <c r="P511" s="5" t="s">
        <v>216</v>
      </c>
      <c r="Q511" s="5" t="s">
        <v>216</v>
      </c>
      <c r="R511" s="5">
        <v>0.15</v>
      </c>
      <c r="S511" s="5">
        <v>0.15</v>
      </c>
      <c r="T511" s="5">
        <v>0.14000000000000001</v>
      </c>
      <c r="U511" s="5">
        <v>0.14000000000000001</v>
      </c>
      <c r="V511" s="5">
        <v>0.12</v>
      </c>
      <c r="W511" s="5">
        <v>0.1</v>
      </c>
      <c r="X511" s="5">
        <v>0.01</v>
      </c>
    </row>
    <row r="512" spans="1:24" x14ac:dyDescent="0.25">
      <c r="A512" s="4" t="s">
        <v>36641</v>
      </c>
      <c r="B512" s="4" t="s">
        <v>36630</v>
      </c>
      <c r="C512" s="4" t="s">
        <v>3492</v>
      </c>
      <c r="D512" s="1" t="s">
        <v>3493</v>
      </c>
      <c r="E512" s="5" t="s">
        <v>216</v>
      </c>
      <c r="F512" s="5" t="s">
        <v>216</v>
      </c>
      <c r="G512" s="5" t="s">
        <v>216</v>
      </c>
      <c r="H512" s="5" t="s">
        <v>216</v>
      </c>
      <c r="I512" s="5">
        <v>0.1235</v>
      </c>
      <c r="J512" s="5" t="s">
        <v>216</v>
      </c>
      <c r="K512" s="5" t="s">
        <v>216</v>
      </c>
      <c r="L512" s="5" t="s">
        <v>216</v>
      </c>
      <c r="M512" s="5" t="s">
        <v>216</v>
      </c>
      <c r="N512" s="5" t="s">
        <v>216</v>
      </c>
      <c r="O512" s="5" t="s">
        <v>216</v>
      </c>
      <c r="P512" s="5" t="s">
        <v>216</v>
      </c>
      <c r="Q512" s="5" t="s">
        <v>216</v>
      </c>
      <c r="R512" s="5">
        <v>0.25</v>
      </c>
      <c r="S512" s="5">
        <v>0.25</v>
      </c>
      <c r="T512" s="5">
        <v>0.25</v>
      </c>
      <c r="U512" s="5">
        <v>0.25</v>
      </c>
      <c r="V512" s="5">
        <v>0.25</v>
      </c>
      <c r="W512" s="5">
        <v>0.25</v>
      </c>
      <c r="X512" s="5">
        <v>0.25</v>
      </c>
    </row>
    <row r="513" spans="1:24" x14ac:dyDescent="0.25">
      <c r="A513" s="4" t="s">
        <v>36642</v>
      </c>
      <c r="B513" s="4" t="s">
        <v>36630</v>
      </c>
      <c r="C513" s="4" t="s">
        <v>3522</v>
      </c>
      <c r="D513" s="1" t="s">
        <v>9493</v>
      </c>
      <c r="E513" s="5" t="s">
        <v>216</v>
      </c>
      <c r="F513" s="5" t="s">
        <v>216</v>
      </c>
      <c r="G513" s="5" t="s">
        <v>216</v>
      </c>
      <c r="H513" s="5" t="s">
        <v>216</v>
      </c>
      <c r="I513" s="5">
        <v>0.49769999999999998</v>
      </c>
      <c r="J513" s="5" t="s">
        <v>216</v>
      </c>
      <c r="K513" s="5" t="s">
        <v>216</v>
      </c>
      <c r="L513" s="5" t="s">
        <v>216</v>
      </c>
      <c r="M513" s="5" t="s">
        <v>216</v>
      </c>
      <c r="N513" s="5" t="s">
        <v>216</v>
      </c>
      <c r="O513" s="5" t="s">
        <v>216</v>
      </c>
      <c r="P513" s="5" t="s">
        <v>216</v>
      </c>
      <c r="Q513" s="5" t="s">
        <v>216</v>
      </c>
      <c r="R513" s="5">
        <v>0.15</v>
      </c>
      <c r="S513" s="5">
        <v>0.15</v>
      </c>
      <c r="T513" s="5">
        <v>0.15</v>
      </c>
      <c r="U513" s="5">
        <v>0.15</v>
      </c>
      <c r="V513" s="5">
        <v>0.15</v>
      </c>
      <c r="W513" s="5">
        <v>0.15</v>
      </c>
      <c r="X513" s="5">
        <v>0.15</v>
      </c>
    </row>
    <row r="514" spans="1:24" x14ac:dyDescent="0.25">
      <c r="A514" s="4" t="s">
        <v>36643</v>
      </c>
      <c r="B514" s="4" t="s">
        <v>36630</v>
      </c>
      <c r="C514" s="4" t="s">
        <v>3501</v>
      </c>
      <c r="D514" s="1" t="s">
        <v>3502</v>
      </c>
      <c r="E514" s="5" t="s">
        <v>216</v>
      </c>
      <c r="F514" s="5" t="s">
        <v>216</v>
      </c>
      <c r="G514" s="5" t="s">
        <v>216</v>
      </c>
      <c r="H514" s="5" t="s">
        <v>216</v>
      </c>
      <c r="I514" s="5">
        <v>0</v>
      </c>
      <c r="J514" s="5" t="s">
        <v>216</v>
      </c>
      <c r="K514" s="5" t="s">
        <v>216</v>
      </c>
      <c r="L514" s="5" t="s">
        <v>216</v>
      </c>
      <c r="M514" s="5" t="s">
        <v>216</v>
      </c>
      <c r="N514" s="5" t="s">
        <v>216</v>
      </c>
      <c r="O514" s="5" t="s">
        <v>216</v>
      </c>
      <c r="P514" s="5" t="s">
        <v>216</v>
      </c>
      <c r="Q514" s="5" t="s">
        <v>216</v>
      </c>
      <c r="R514" s="5">
        <v>0</v>
      </c>
      <c r="S514" s="5">
        <v>0</v>
      </c>
      <c r="T514" s="5">
        <v>0</v>
      </c>
      <c r="U514" s="5">
        <v>0</v>
      </c>
      <c r="V514" s="5">
        <v>0</v>
      </c>
      <c r="W514" s="5">
        <v>0</v>
      </c>
      <c r="X514" s="5">
        <v>0</v>
      </c>
    </row>
    <row r="515" spans="1:24" x14ac:dyDescent="0.25">
      <c r="A515" s="4" t="s">
        <v>36644</v>
      </c>
      <c r="B515" s="4" t="s">
        <v>36630</v>
      </c>
      <c r="C515" s="4" t="s">
        <v>3504</v>
      </c>
      <c r="D515" s="1" t="s">
        <v>9496</v>
      </c>
      <c r="E515" s="5" t="s">
        <v>216</v>
      </c>
      <c r="F515" s="5" t="s">
        <v>216</v>
      </c>
      <c r="G515" s="5" t="s">
        <v>216</v>
      </c>
      <c r="H515" s="5" t="s">
        <v>216</v>
      </c>
      <c r="I515" s="5">
        <v>0</v>
      </c>
      <c r="J515" s="5" t="s">
        <v>216</v>
      </c>
      <c r="K515" s="5" t="s">
        <v>216</v>
      </c>
      <c r="L515" s="5" t="s">
        <v>216</v>
      </c>
      <c r="M515" s="5" t="s">
        <v>216</v>
      </c>
      <c r="N515" s="5" t="s">
        <v>216</v>
      </c>
      <c r="O515" s="5" t="s">
        <v>216</v>
      </c>
      <c r="P515" s="5" t="s">
        <v>216</v>
      </c>
      <c r="Q515" s="5" t="s">
        <v>216</v>
      </c>
      <c r="R515" s="5">
        <v>0</v>
      </c>
      <c r="S515" s="5">
        <v>0</v>
      </c>
      <c r="T515" s="5">
        <v>0</v>
      </c>
      <c r="U515" s="5">
        <v>0</v>
      </c>
      <c r="V515" s="5">
        <v>0</v>
      </c>
      <c r="W515" s="5">
        <v>0</v>
      </c>
      <c r="X515" s="5">
        <v>0</v>
      </c>
    </row>
    <row r="516" spans="1:24" x14ac:dyDescent="0.25">
      <c r="A516" s="4" t="s">
        <v>36645</v>
      </c>
      <c r="B516" s="4" t="s">
        <v>36630</v>
      </c>
      <c r="C516" s="4" t="s">
        <v>9498</v>
      </c>
      <c r="D516" s="1" t="s">
        <v>9499</v>
      </c>
      <c r="E516" s="5" t="s">
        <v>216</v>
      </c>
      <c r="F516" s="5" t="s">
        <v>216</v>
      </c>
      <c r="G516" s="5" t="s">
        <v>216</v>
      </c>
      <c r="H516" s="5" t="s">
        <v>216</v>
      </c>
      <c r="I516" s="5">
        <v>0</v>
      </c>
      <c r="J516" s="5" t="s">
        <v>216</v>
      </c>
      <c r="K516" s="5" t="s">
        <v>216</v>
      </c>
      <c r="L516" s="5" t="s">
        <v>216</v>
      </c>
      <c r="M516" s="5" t="s">
        <v>216</v>
      </c>
      <c r="N516" s="5" t="s">
        <v>216</v>
      </c>
      <c r="O516" s="5" t="s">
        <v>216</v>
      </c>
      <c r="P516" s="5" t="s">
        <v>216</v>
      </c>
      <c r="Q516" s="5" t="s">
        <v>216</v>
      </c>
      <c r="R516" s="5">
        <v>0</v>
      </c>
      <c r="S516" s="5">
        <v>0</v>
      </c>
      <c r="T516" s="5">
        <v>0</v>
      </c>
      <c r="U516" s="5">
        <v>0</v>
      </c>
      <c r="V516" s="5">
        <v>0</v>
      </c>
      <c r="W516" s="5">
        <v>0</v>
      </c>
      <c r="X516" s="5">
        <v>0</v>
      </c>
    </row>
    <row r="517" spans="1:24" x14ac:dyDescent="0.25">
      <c r="A517" s="4" t="s">
        <v>36646</v>
      </c>
      <c r="B517" s="4" t="s">
        <v>36630</v>
      </c>
      <c r="C517" s="4" t="s">
        <v>3507</v>
      </c>
      <c r="D517" s="1" t="s">
        <v>9501</v>
      </c>
      <c r="E517" s="5" t="s">
        <v>216</v>
      </c>
      <c r="F517" s="5" t="s">
        <v>216</v>
      </c>
      <c r="G517" s="5" t="s">
        <v>216</v>
      </c>
      <c r="H517" s="5" t="s">
        <v>216</v>
      </c>
      <c r="I517" s="5">
        <v>0</v>
      </c>
      <c r="J517" s="5" t="s">
        <v>216</v>
      </c>
      <c r="K517" s="5" t="s">
        <v>216</v>
      </c>
      <c r="L517" s="5" t="s">
        <v>216</v>
      </c>
      <c r="M517" s="5" t="s">
        <v>216</v>
      </c>
      <c r="N517" s="5" t="s">
        <v>216</v>
      </c>
      <c r="O517" s="5" t="s">
        <v>216</v>
      </c>
      <c r="P517" s="5" t="s">
        <v>216</v>
      </c>
      <c r="Q517" s="5" t="s">
        <v>216</v>
      </c>
      <c r="R517" s="5">
        <v>0</v>
      </c>
      <c r="S517" s="5">
        <v>0</v>
      </c>
      <c r="T517" s="5">
        <v>0</v>
      </c>
      <c r="U517" s="5">
        <v>0</v>
      </c>
      <c r="V517" s="5">
        <v>0</v>
      </c>
      <c r="W517" s="5">
        <v>0</v>
      </c>
      <c r="X517" s="5">
        <v>0</v>
      </c>
    </row>
    <row r="518" spans="1:24" x14ac:dyDescent="0.25">
      <c r="A518" s="4" t="s">
        <v>36647</v>
      </c>
      <c r="B518" s="4" t="s">
        <v>36630</v>
      </c>
      <c r="C518" s="4" t="s">
        <v>3510</v>
      </c>
      <c r="D518" s="1" t="s">
        <v>9503</v>
      </c>
      <c r="E518" s="5" t="s">
        <v>216</v>
      </c>
      <c r="F518" s="5" t="s">
        <v>216</v>
      </c>
      <c r="G518" s="5" t="s">
        <v>216</v>
      </c>
      <c r="H518" s="5" t="s">
        <v>216</v>
      </c>
      <c r="I518" s="5">
        <v>0</v>
      </c>
      <c r="J518" s="5" t="s">
        <v>216</v>
      </c>
      <c r="K518" s="5" t="s">
        <v>216</v>
      </c>
      <c r="L518" s="5" t="s">
        <v>216</v>
      </c>
      <c r="M518" s="5" t="s">
        <v>216</v>
      </c>
      <c r="N518" s="5" t="s">
        <v>216</v>
      </c>
      <c r="O518" s="5" t="s">
        <v>216</v>
      </c>
      <c r="P518" s="5" t="s">
        <v>216</v>
      </c>
      <c r="Q518" s="5" t="s">
        <v>216</v>
      </c>
      <c r="R518" s="5">
        <v>0</v>
      </c>
      <c r="S518" s="5">
        <v>0</v>
      </c>
      <c r="T518" s="5">
        <v>0</v>
      </c>
      <c r="U518" s="5">
        <v>0</v>
      </c>
      <c r="V518" s="5">
        <v>0</v>
      </c>
      <c r="W518" s="5">
        <v>0</v>
      </c>
      <c r="X518" s="5">
        <v>0</v>
      </c>
    </row>
    <row r="519" spans="1:24" x14ac:dyDescent="0.25">
      <c r="A519" s="4" t="s">
        <v>36648</v>
      </c>
      <c r="B519" s="4" t="s">
        <v>36630</v>
      </c>
      <c r="C519" s="4" t="s">
        <v>3516</v>
      </c>
      <c r="D519" s="1" t="s">
        <v>9505</v>
      </c>
      <c r="E519" s="5" t="s">
        <v>216</v>
      </c>
      <c r="F519" s="5" t="s">
        <v>216</v>
      </c>
      <c r="G519" s="5" t="s">
        <v>216</v>
      </c>
      <c r="H519" s="5" t="s">
        <v>216</v>
      </c>
      <c r="I519" s="5">
        <v>0</v>
      </c>
      <c r="J519" s="5" t="s">
        <v>216</v>
      </c>
      <c r="K519" s="5" t="s">
        <v>216</v>
      </c>
      <c r="L519" s="5" t="s">
        <v>216</v>
      </c>
      <c r="M519" s="5" t="s">
        <v>216</v>
      </c>
      <c r="N519" s="5" t="s">
        <v>216</v>
      </c>
      <c r="O519" s="5" t="s">
        <v>216</v>
      </c>
      <c r="P519" s="5" t="s">
        <v>216</v>
      </c>
      <c r="Q519" s="5" t="s">
        <v>216</v>
      </c>
      <c r="R519" s="5">
        <v>0</v>
      </c>
      <c r="S519" s="5">
        <v>0</v>
      </c>
      <c r="T519" s="5">
        <v>0</v>
      </c>
      <c r="U519" s="5">
        <v>0</v>
      </c>
      <c r="V519" s="5">
        <v>0</v>
      </c>
      <c r="W519" s="5">
        <v>0</v>
      </c>
      <c r="X519" s="5">
        <v>0</v>
      </c>
    </row>
    <row r="520" spans="1:24" x14ac:dyDescent="0.25">
      <c r="A520" s="4" t="s">
        <v>15478</v>
      </c>
      <c r="B520" s="4" t="s">
        <v>36630</v>
      </c>
      <c r="C520" s="4" t="s">
        <v>3549</v>
      </c>
      <c r="D520" s="1" t="s">
        <v>15479</v>
      </c>
      <c r="E520" s="5" t="s">
        <v>216</v>
      </c>
      <c r="F520" s="5" t="s">
        <v>216</v>
      </c>
      <c r="G520" s="5" t="s">
        <v>216</v>
      </c>
      <c r="H520" s="5" t="s">
        <v>216</v>
      </c>
      <c r="I520" s="5">
        <v>473.68000000000012</v>
      </c>
      <c r="J520" s="5" t="s">
        <v>216</v>
      </c>
      <c r="K520" s="5" t="s">
        <v>216</v>
      </c>
      <c r="L520" s="5" t="s">
        <v>216</v>
      </c>
      <c r="M520" s="5" t="s">
        <v>216</v>
      </c>
      <c r="N520" s="5" t="s">
        <v>216</v>
      </c>
      <c r="O520" s="5" t="s">
        <v>216</v>
      </c>
      <c r="P520" s="5" t="s">
        <v>216</v>
      </c>
      <c r="Q520" s="5" t="s">
        <v>216</v>
      </c>
      <c r="R520" s="5">
        <v>564.13</v>
      </c>
      <c r="S520" s="5">
        <v>564.13</v>
      </c>
      <c r="T520" s="5">
        <v>590.66499999999996</v>
      </c>
      <c r="U520" s="5">
        <v>590.66499999999996</v>
      </c>
      <c r="V520" s="5">
        <v>428.18500000000012</v>
      </c>
      <c r="W520" s="5">
        <v>573.69000000000005</v>
      </c>
      <c r="X520" s="5">
        <v>569.18000000000006</v>
      </c>
    </row>
    <row r="521" spans="1:24" ht="25.5" x14ac:dyDescent="0.25">
      <c r="A521" s="4" t="s">
        <v>15480</v>
      </c>
      <c r="B521" s="4" t="s">
        <v>36630</v>
      </c>
      <c r="C521" s="4" t="s">
        <v>36649</v>
      </c>
      <c r="D521" s="1" t="s">
        <v>36650</v>
      </c>
      <c r="E521" s="5" t="s">
        <v>216</v>
      </c>
      <c r="F521" s="5" t="s">
        <v>216</v>
      </c>
      <c r="G521" s="5" t="s">
        <v>216</v>
      </c>
      <c r="H521" s="5" t="s">
        <v>216</v>
      </c>
      <c r="I521" s="5" t="s">
        <v>216</v>
      </c>
      <c r="J521" s="5" t="s">
        <v>216</v>
      </c>
      <c r="K521" s="5" t="s">
        <v>216</v>
      </c>
      <c r="L521" s="5" t="s">
        <v>216</v>
      </c>
      <c r="M521" s="5" t="s">
        <v>216</v>
      </c>
      <c r="N521" s="5" t="s">
        <v>216</v>
      </c>
      <c r="O521" s="5" t="s">
        <v>216</v>
      </c>
      <c r="P521" s="5" t="s">
        <v>216</v>
      </c>
      <c r="Q521" s="5" t="s">
        <v>216</v>
      </c>
      <c r="R521" s="5" t="s">
        <v>216</v>
      </c>
      <c r="S521" s="5" t="s">
        <v>216</v>
      </c>
      <c r="T521" s="5" t="s">
        <v>216</v>
      </c>
      <c r="U521" s="5" t="s">
        <v>216</v>
      </c>
      <c r="V521" s="5" t="s">
        <v>216</v>
      </c>
      <c r="W521" s="5" t="s">
        <v>216</v>
      </c>
      <c r="X521" s="5">
        <v>163.29</v>
      </c>
    </row>
    <row r="522" spans="1:24" x14ac:dyDescent="0.25">
      <c r="A522" s="4" t="s">
        <v>15481</v>
      </c>
      <c r="B522" s="4" t="s">
        <v>36630</v>
      </c>
      <c r="C522" s="4" t="s">
        <v>3554</v>
      </c>
      <c r="D522" s="1" t="s">
        <v>12501</v>
      </c>
      <c r="E522" s="5" t="s">
        <v>216</v>
      </c>
      <c r="F522" s="5" t="s">
        <v>216</v>
      </c>
      <c r="G522" s="5" t="s">
        <v>216</v>
      </c>
      <c r="H522" s="5" t="s">
        <v>216</v>
      </c>
      <c r="I522" s="5">
        <v>5142.5</v>
      </c>
      <c r="J522" s="5" t="s">
        <v>216</v>
      </c>
      <c r="K522" s="5" t="s">
        <v>216</v>
      </c>
      <c r="L522" s="5" t="s">
        <v>216</v>
      </c>
      <c r="M522" s="5" t="s">
        <v>216</v>
      </c>
      <c r="N522" s="5" t="s">
        <v>216</v>
      </c>
      <c r="O522" s="5" t="s">
        <v>216</v>
      </c>
      <c r="P522" s="5" t="s">
        <v>216</v>
      </c>
      <c r="Q522" s="5" t="s">
        <v>216</v>
      </c>
      <c r="R522" s="5">
        <v>6027.5</v>
      </c>
      <c r="S522" s="5">
        <v>6145</v>
      </c>
      <c r="T522" s="5">
        <v>6192.5</v>
      </c>
      <c r="U522" s="5">
        <v>6389.9999999999991</v>
      </c>
      <c r="V522" s="5">
        <v>6905</v>
      </c>
      <c r="W522" s="5">
        <v>7190.0000000000009</v>
      </c>
      <c r="X522" s="5">
        <v>7352.4999999999991</v>
      </c>
    </row>
    <row r="523" spans="1:24" x14ac:dyDescent="0.25">
      <c r="A523" s="4" t="s">
        <v>15482</v>
      </c>
      <c r="B523" s="4" t="s">
        <v>36630</v>
      </c>
      <c r="C523" s="4" t="s">
        <v>3557</v>
      </c>
      <c r="D523" s="1" t="s">
        <v>11868</v>
      </c>
      <c r="E523" s="5" t="s">
        <v>216</v>
      </c>
      <c r="F523" s="5" t="s">
        <v>216</v>
      </c>
      <c r="G523" s="5" t="s">
        <v>216</v>
      </c>
      <c r="H523" s="5" t="s">
        <v>216</v>
      </c>
      <c r="I523" s="5">
        <v>740</v>
      </c>
      <c r="J523" s="5" t="s">
        <v>216</v>
      </c>
      <c r="K523" s="5" t="s">
        <v>216</v>
      </c>
      <c r="L523" s="5" t="s">
        <v>216</v>
      </c>
      <c r="M523" s="5" t="s">
        <v>216</v>
      </c>
      <c r="N523" s="5" t="s">
        <v>216</v>
      </c>
      <c r="O523" s="5" t="s">
        <v>216</v>
      </c>
      <c r="P523" s="5" t="s">
        <v>216</v>
      </c>
      <c r="Q523" s="5" t="s">
        <v>216</v>
      </c>
      <c r="R523" s="5">
        <v>905.00000000000011</v>
      </c>
      <c r="S523" s="5">
        <v>856</v>
      </c>
      <c r="T523" s="5">
        <v>805.00000000000011</v>
      </c>
      <c r="U523" s="5">
        <v>833</v>
      </c>
      <c r="V523" s="5">
        <v>865</v>
      </c>
      <c r="W523" s="5">
        <v>861</v>
      </c>
      <c r="X523" s="5">
        <v>858</v>
      </c>
    </row>
    <row r="524" spans="1:24" x14ac:dyDescent="0.25">
      <c r="A524" s="4" t="s">
        <v>15483</v>
      </c>
      <c r="B524" s="4" t="s">
        <v>36630</v>
      </c>
      <c r="C524" s="4" t="s">
        <v>3560</v>
      </c>
      <c r="D524" s="1" t="s">
        <v>11869</v>
      </c>
      <c r="E524" s="5" t="s">
        <v>216</v>
      </c>
      <c r="F524" s="5" t="s">
        <v>216</v>
      </c>
      <c r="G524" s="5" t="s">
        <v>216</v>
      </c>
      <c r="H524" s="5" t="s">
        <v>216</v>
      </c>
      <c r="I524" s="5">
        <v>1953</v>
      </c>
      <c r="J524" s="5" t="s">
        <v>216</v>
      </c>
      <c r="K524" s="5" t="s">
        <v>216</v>
      </c>
      <c r="L524" s="5" t="s">
        <v>216</v>
      </c>
      <c r="M524" s="5" t="s">
        <v>216</v>
      </c>
      <c r="N524" s="5" t="s">
        <v>216</v>
      </c>
      <c r="O524" s="5" t="s">
        <v>216</v>
      </c>
      <c r="P524" s="5" t="s">
        <v>216</v>
      </c>
      <c r="Q524" s="5" t="s">
        <v>216</v>
      </c>
      <c r="R524" s="5">
        <v>2839</v>
      </c>
      <c r="S524" s="5">
        <v>3148</v>
      </c>
      <c r="T524" s="5">
        <v>3473</v>
      </c>
      <c r="U524" s="5">
        <v>3593</v>
      </c>
      <c r="V524" s="5">
        <v>3731</v>
      </c>
      <c r="W524" s="5">
        <v>3712</v>
      </c>
      <c r="X524" s="5">
        <v>3698</v>
      </c>
    </row>
    <row r="525" spans="1:24" x14ac:dyDescent="0.25">
      <c r="A525" s="4" t="s">
        <v>15485</v>
      </c>
      <c r="B525" s="4" t="s">
        <v>36630</v>
      </c>
      <c r="C525" s="4" t="s">
        <v>3563</v>
      </c>
      <c r="D525" s="1" t="s">
        <v>12505</v>
      </c>
      <c r="E525" s="5" t="s">
        <v>216</v>
      </c>
      <c r="F525" s="5" t="s">
        <v>216</v>
      </c>
      <c r="G525" s="5" t="s">
        <v>216</v>
      </c>
      <c r="H525" s="5" t="s">
        <v>216</v>
      </c>
      <c r="I525" s="5">
        <v>220</v>
      </c>
      <c r="J525" s="5" t="s">
        <v>216</v>
      </c>
      <c r="K525" s="5" t="s">
        <v>216</v>
      </c>
      <c r="L525" s="5" t="s">
        <v>216</v>
      </c>
      <c r="M525" s="5" t="s">
        <v>216</v>
      </c>
      <c r="N525" s="5" t="s">
        <v>216</v>
      </c>
      <c r="O525" s="5" t="s">
        <v>216</v>
      </c>
      <c r="P525" s="5" t="s">
        <v>216</v>
      </c>
      <c r="Q525" s="5" t="s">
        <v>216</v>
      </c>
      <c r="R525" s="5">
        <v>224</v>
      </c>
      <c r="S525" s="5">
        <v>240</v>
      </c>
      <c r="T525" s="5">
        <v>266</v>
      </c>
      <c r="U525" s="5">
        <v>278</v>
      </c>
      <c r="V525" s="5">
        <v>296</v>
      </c>
      <c r="W525" s="5">
        <v>292</v>
      </c>
      <c r="X525" s="5">
        <v>295</v>
      </c>
    </row>
    <row r="526" spans="1:24" x14ac:dyDescent="0.25">
      <c r="A526" s="4" t="s">
        <v>36651</v>
      </c>
      <c r="B526" s="4" t="s">
        <v>36630</v>
      </c>
      <c r="C526" s="4" t="s">
        <v>9533</v>
      </c>
      <c r="D526" s="1" t="s">
        <v>36652</v>
      </c>
      <c r="E526" s="5" t="s">
        <v>216</v>
      </c>
      <c r="F526" s="5" t="s">
        <v>216</v>
      </c>
      <c r="G526" s="5" t="s">
        <v>216</v>
      </c>
      <c r="H526" s="5" t="s">
        <v>216</v>
      </c>
      <c r="I526" s="5">
        <v>1261.06</v>
      </c>
      <c r="J526" s="5" t="s">
        <v>216</v>
      </c>
      <c r="K526" s="5" t="s">
        <v>216</v>
      </c>
      <c r="L526" s="5" t="s">
        <v>216</v>
      </c>
      <c r="M526" s="5" t="s">
        <v>216</v>
      </c>
      <c r="N526" s="5" t="s">
        <v>216</v>
      </c>
      <c r="O526" s="5" t="s">
        <v>216</v>
      </c>
      <c r="P526" s="5" t="s">
        <v>216</v>
      </c>
      <c r="Q526" s="5" t="s">
        <v>216</v>
      </c>
      <c r="R526" s="5">
        <v>1426.32</v>
      </c>
      <c r="S526" s="5">
        <v>1316.46</v>
      </c>
      <c r="T526" s="5">
        <v>1524.08</v>
      </c>
      <c r="U526" s="5">
        <v>1821.625</v>
      </c>
      <c r="V526" s="5">
        <v>1654.24</v>
      </c>
      <c r="W526" s="5">
        <v>1648.135</v>
      </c>
      <c r="X526" s="5">
        <v>1664.77</v>
      </c>
    </row>
  </sheetData>
  <autoFilter ref="A1:X526"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26"/>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3" width="13" customWidth="1"/>
  </cols>
  <sheetData>
    <row r="1" spans="1:23" ht="21.95" customHeight="1" x14ac:dyDescent="0.25">
      <c r="A1" s="2" t="s">
        <v>6</v>
      </c>
      <c r="B1" s="2" t="s">
        <v>7</v>
      </c>
      <c r="C1" s="2" t="s">
        <v>8</v>
      </c>
      <c r="D1" s="2" t="s">
        <v>9</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row>
    <row r="2" spans="1:23" x14ac:dyDescent="0.25">
      <c r="A2" s="4" t="s">
        <v>29</v>
      </c>
      <c r="B2" s="4" t="s">
        <v>36653</v>
      </c>
      <c r="C2" s="4" t="s">
        <v>10331</v>
      </c>
      <c r="D2" s="1" t="s">
        <v>36654</v>
      </c>
      <c r="E2" s="5">
        <v>0.16</v>
      </c>
      <c r="F2" s="5">
        <v>0.16</v>
      </c>
      <c r="G2" s="5">
        <v>0.16</v>
      </c>
      <c r="H2" s="5">
        <v>0.16</v>
      </c>
      <c r="I2" s="5">
        <v>0.16</v>
      </c>
      <c r="J2" s="5">
        <v>0.16</v>
      </c>
      <c r="K2" s="5">
        <v>0.16</v>
      </c>
      <c r="L2" s="5">
        <v>0.16</v>
      </c>
      <c r="M2" s="5">
        <v>0.16</v>
      </c>
      <c r="N2" s="5">
        <v>0.16</v>
      </c>
      <c r="O2" s="5">
        <v>0.16</v>
      </c>
      <c r="P2" s="5">
        <v>0.1</v>
      </c>
      <c r="Q2" s="5">
        <v>0.1</v>
      </c>
      <c r="R2" s="5">
        <v>0.1</v>
      </c>
      <c r="S2" s="5">
        <v>0.1</v>
      </c>
      <c r="T2" s="5">
        <v>0.1</v>
      </c>
      <c r="U2" s="5">
        <v>0.1</v>
      </c>
      <c r="V2" s="5">
        <v>0.1</v>
      </c>
      <c r="W2" s="5">
        <v>0.1</v>
      </c>
    </row>
    <row r="3" spans="1:23" x14ac:dyDescent="0.25">
      <c r="A3" s="4" t="s">
        <v>36</v>
      </c>
      <c r="B3" s="4" t="s">
        <v>36653</v>
      </c>
      <c r="C3" s="4" t="s">
        <v>208</v>
      </c>
      <c r="D3" s="1" t="s">
        <v>26016</v>
      </c>
      <c r="E3" s="5" t="s">
        <v>216</v>
      </c>
      <c r="F3" s="5" t="s">
        <v>216</v>
      </c>
      <c r="G3" s="5" t="s">
        <v>216</v>
      </c>
      <c r="H3" s="5" t="s">
        <v>216</v>
      </c>
      <c r="I3" s="5" t="s">
        <v>216</v>
      </c>
      <c r="J3" s="5" t="s">
        <v>216</v>
      </c>
      <c r="K3" s="5" t="s">
        <v>216</v>
      </c>
      <c r="L3" s="5" t="s">
        <v>216</v>
      </c>
      <c r="M3" s="5">
        <v>40</v>
      </c>
      <c r="N3" s="5">
        <v>40</v>
      </c>
      <c r="O3" s="5">
        <v>40</v>
      </c>
      <c r="P3" s="5">
        <v>40</v>
      </c>
      <c r="Q3" s="5">
        <v>40</v>
      </c>
      <c r="R3" s="5">
        <v>40</v>
      </c>
      <c r="S3" s="5">
        <v>40</v>
      </c>
      <c r="T3" s="5">
        <v>40</v>
      </c>
      <c r="U3" s="5">
        <v>40</v>
      </c>
      <c r="V3" s="5">
        <v>40</v>
      </c>
      <c r="W3" s="5">
        <v>40</v>
      </c>
    </row>
    <row r="4" spans="1:23" ht="25.5" x14ac:dyDescent="0.25">
      <c r="A4" s="4" t="s">
        <v>48</v>
      </c>
      <c r="B4" s="4" t="s">
        <v>36653</v>
      </c>
      <c r="C4" s="4" t="s">
        <v>36655</v>
      </c>
      <c r="D4" s="1" t="s">
        <v>36656</v>
      </c>
      <c r="E4" s="5" t="s">
        <v>36657</v>
      </c>
      <c r="F4" s="5" t="s">
        <v>36658</v>
      </c>
      <c r="G4" s="5" t="s">
        <v>36659</v>
      </c>
      <c r="H4" s="5" t="s">
        <v>36660</v>
      </c>
      <c r="I4" s="5" t="s">
        <v>36661</v>
      </c>
      <c r="J4" s="5" t="s">
        <v>529</v>
      </c>
      <c r="K4" s="5" t="s">
        <v>36662</v>
      </c>
      <c r="L4" s="5" t="s">
        <v>36663</v>
      </c>
      <c r="M4" s="5" t="s">
        <v>14036</v>
      </c>
      <c r="N4" s="5" t="s">
        <v>36664</v>
      </c>
      <c r="O4" s="5" t="s">
        <v>36665</v>
      </c>
      <c r="P4" s="5" t="s">
        <v>36666</v>
      </c>
      <c r="Q4" s="5" t="s">
        <v>36667</v>
      </c>
      <c r="R4" s="5" t="s">
        <v>12574</v>
      </c>
      <c r="S4" s="5" t="s">
        <v>36668</v>
      </c>
      <c r="T4" s="5" t="s">
        <v>36669</v>
      </c>
      <c r="U4" s="5" t="s">
        <v>36670</v>
      </c>
      <c r="V4" s="5" t="s">
        <v>36671</v>
      </c>
      <c r="W4" s="5" t="s">
        <v>36671</v>
      </c>
    </row>
    <row r="5" spans="1:23" x14ac:dyDescent="0.25">
      <c r="A5" s="4" t="s">
        <v>101</v>
      </c>
      <c r="B5" s="4" t="s">
        <v>36653</v>
      </c>
      <c r="C5" s="4" t="s">
        <v>11873</v>
      </c>
      <c r="D5" s="1" t="s">
        <v>36672</v>
      </c>
      <c r="E5" s="5" t="s">
        <v>216</v>
      </c>
      <c r="F5" s="5" t="s">
        <v>216</v>
      </c>
      <c r="G5" s="5" t="s">
        <v>216</v>
      </c>
      <c r="H5" s="5" t="s">
        <v>216</v>
      </c>
      <c r="I5" s="5" t="s">
        <v>216</v>
      </c>
      <c r="J5" s="5" t="s">
        <v>216</v>
      </c>
      <c r="K5" s="5" t="s">
        <v>216</v>
      </c>
      <c r="L5" s="5" t="s">
        <v>216</v>
      </c>
      <c r="M5" s="5" t="s">
        <v>216</v>
      </c>
      <c r="N5" s="5" t="s">
        <v>216</v>
      </c>
      <c r="O5" s="5" t="s">
        <v>216</v>
      </c>
      <c r="P5" s="5" t="s">
        <v>216</v>
      </c>
      <c r="Q5" s="5" t="s">
        <v>216</v>
      </c>
      <c r="R5" s="5" t="s">
        <v>216</v>
      </c>
      <c r="S5" s="5" t="s">
        <v>216</v>
      </c>
      <c r="T5" s="5" t="s">
        <v>216</v>
      </c>
      <c r="U5" s="5" t="s">
        <v>8976</v>
      </c>
      <c r="V5" s="5" t="s">
        <v>36673</v>
      </c>
      <c r="W5" s="5" t="s">
        <v>12609</v>
      </c>
    </row>
    <row r="6" spans="1:23" x14ac:dyDescent="0.25">
      <c r="A6" s="4" t="s">
        <v>9752</v>
      </c>
      <c r="B6" s="4" t="s">
        <v>36653</v>
      </c>
      <c r="C6" s="4" t="s">
        <v>36674</v>
      </c>
      <c r="D6" s="1"/>
      <c r="E6" s="5" t="s">
        <v>216</v>
      </c>
      <c r="F6" s="5" t="s">
        <v>12671</v>
      </c>
      <c r="G6" s="5" t="s">
        <v>9899</v>
      </c>
      <c r="H6" s="5" t="s">
        <v>760</v>
      </c>
      <c r="I6" s="5" t="s">
        <v>760</v>
      </c>
      <c r="J6" s="5" t="s">
        <v>36675</v>
      </c>
      <c r="K6" s="5" t="s">
        <v>763</v>
      </c>
      <c r="L6" s="5" t="s">
        <v>11829</v>
      </c>
      <c r="M6" s="5" t="s">
        <v>12640</v>
      </c>
      <c r="N6" s="5" t="s">
        <v>36676</v>
      </c>
      <c r="O6" s="5" t="s">
        <v>26593</v>
      </c>
      <c r="P6" s="5" t="s">
        <v>36677</v>
      </c>
      <c r="Q6" s="5" t="s">
        <v>35245</v>
      </c>
      <c r="R6" s="5" t="s">
        <v>36678</v>
      </c>
      <c r="S6" s="5" t="s">
        <v>36679</v>
      </c>
      <c r="T6" s="5" t="s">
        <v>784</v>
      </c>
      <c r="U6" s="5" t="s">
        <v>36680</v>
      </c>
      <c r="V6" s="5" t="s">
        <v>8976</v>
      </c>
      <c r="W6" s="5" t="s">
        <v>9998</v>
      </c>
    </row>
    <row r="7" spans="1:23" x14ac:dyDescent="0.25">
      <c r="A7" s="4" t="s">
        <v>9754</v>
      </c>
      <c r="B7" s="4" t="s">
        <v>36653</v>
      </c>
      <c r="C7" s="4" t="s">
        <v>36681</v>
      </c>
      <c r="D7" s="1" t="s">
        <v>36682</v>
      </c>
      <c r="E7" s="5" t="s">
        <v>9899</v>
      </c>
      <c r="F7" s="5" t="s">
        <v>9899</v>
      </c>
      <c r="G7" s="5" t="s">
        <v>9899</v>
      </c>
      <c r="H7" s="5" t="s">
        <v>9899</v>
      </c>
      <c r="I7" s="5" t="s">
        <v>9899</v>
      </c>
      <c r="J7" s="5" t="s">
        <v>9899</v>
      </c>
      <c r="K7" s="5" t="s">
        <v>9899</v>
      </c>
      <c r="L7" s="5" t="s">
        <v>9899</v>
      </c>
      <c r="M7" s="5" t="s">
        <v>9899</v>
      </c>
      <c r="N7" s="5" t="s">
        <v>9899</v>
      </c>
      <c r="O7" s="5" t="s">
        <v>9899</v>
      </c>
      <c r="P7" s="5" t="s">
        <v>9899</v>
      </c>
      <c r="Q7" s="5" t="s">
        <v>9899</v>
      </c>
      <c r="R7" s="5" t="s">
        <v>9899</v>
      </c>
      <c r="S7" s="5" t="s">
        <v>9899</v>
      </c>
      <c r="T7" s="5" t="s">
        <v>36683</v>
      </c>
      <c r="U7" s="5" t="s">
        <v>36684</v>
      </c>
      <c r="V7" s="5" t="s">
        <v>21114</v>
      </c>
      <c r="W7" s="5" t="s">
        <v>21114</v>
      </c>
    </row>
    <row r="8" spans="1:23" x14ac:dyDescent="0.25">
      <c r="A8" s="4" t="s">
        <v>207</v>
      </c>
      <c r="B8" s="4" t="s">
        <v>36653</v>
      </c>
      <c r="C8" s="4" t="s">
        <v>36685</v>
      </c>
      <c r="D8" s="1"/>
      <c r="E8" s="5">
        <v>58</v>
      </c>
      <c r="F8" s="5">
        <v>58</v>
      </c>
      <c r="G8" s="5">
        <v>59</v>
      </c>
      <c r="H8" s="5">
        <v>59</v>
      </c>
      <c r="I8" s="5">
        <v>59</v>
      </c>
      <c r="J8" s="5">
        <v>59</v>
      </c>
      <c r="K8" s="5">
        <v>60</v>
      </c>
      <c r="L8" s="5">
        <v>60</v>
      </c>
      <c r="M8" s="5">
        <v>60</v>
      </c>
      <c r="N8" s="5">
        <v>60</v>
      </c>
      <c r="O8" s="5">
        <v>61</v>
      </c>
      <c r="P8" s="5">
        <v>61</v>
      </c>
      <c r="Q8" s="5">
        <v>61</v>
      </c>
      <c r="R8" s="5">
        <v>61</v>
      </c>
      <c r="S8" s="5">
        <v>62</v>
      </c>
      <c r="T8" s="5">
        <v>62</v>
      </c>
      <c r="U8" s="5">
        <v>62</v>
      </c>
      <c r="V8" s="5">
        <v>62</v>
      </c>
      <c r="W8" s="5">
        <v>62</v>
      </c>
    </row>
    <row r="9" spans="1:23" x14ac:dyDescent="0.25">
      <c r="A9" s="4" t="s">
        <v>210</v>
      </c>
      <c r="B9" s="4" t="s">
        <v>36653</v>
      </c>
      <c r="C9" s="4" t="s">
        <v>36686</v>
      </c>
      <c r="D9" s="1" t="s">
        <v>36687</v>
      </c>
      <c r="E9" s="5">
        <v>63</v>
      </c>
      <c r="F9" s="5">
        <v>63</v>
      </c>
      <c r="G9" s="5">
        <v>64</v>
      </c>
      <c r="H9" s="5">
        <v>64</v>
      </c>
      <c r="I9" s="5">
        <v>64</v>
      </c>
      <c r="J9" s="5">
        <v>64</v>
      </c>
      <c r="K9" s="5">
        <v>65</v>
      </c>
      <c r="L9" s="5">
        <v>65</v>
      </c>
      <c r="M9" s="5">
        <v>65</v>
      </c>
      <c r="N9" s="5">
        <v>65</v>
      </c>
      <c r="O9" s="5">
        <v>65</v>
      </c>
      <c r="P9" s="5">
        <v>65</v>
      </c>
      <c r="Q9" s="5">
        <v>65</v>
      </c>
      <c r="R9" s="5">
        <v>65</v>
      </c>
      <c r="S9" s="5">
        <v>65</v>
      </c>
      <c r="T9" s="5">
        <v>65</v>
      </c>
      <c r="U9" s="5">
        <v>65</v>
      </c>
      <c r="V9" s="5">
        <v>65</v>
      </c>
      <c r="W9" s="5">
        <v>65</v>
      </c>
    </row>
    <row r="10" spans="1:23" x14ac:dyDescent="0.25">
      <c r="A10" s="4" t="s">
        <v>213</v>
      </c>
      <c r="B10" s="4" t="s">
        <v>36653</v>
      </c>
      <c r="C10" s="4" t="s">
        <v>9874</v>
      </c>
      <c r="D10" s="1" t="s">
        <v>36688</v>
      </c>
      <c r="E10" s="5">
        <v>12</v>
      </c>
      <c r="F10" s="5">
        <v>12</v>
      </c>
      <c r="G10" s="5">
        <v>12</v>
      </c>
      <c r="H10" s="5">
        <v>12</v>
      </c>
      <c r="I10" s="5">
        <v>12</v>
      </c>
      <c r="J10" s="5">
        <v>12</v>
      </c>
      <c r="K10" s="5">
        <v>12</v>
      </c>
      <c r="L10" s="5">
        <v>12</v>
      </c>
      <c r="M10" s="5">
        <v>12</v>
      </c>
      <c r="N10" s="5">
        <v>12</v>
      </c>
      <c r="O10" s="5">
        <v>12</v>
      </c>
      <c r="P10" s="5">
        <v>12</v>
      </c>
      <c r="Q10" s="5">
        <v>12</v>
      </c>
      <c r="R10" s="5">
        <v>12</v>
      </c>
      <c r="S10" s="5">
        <v>12</v>
      </c>
      <c r="T10" s="5">
        <v>12</v>
      </c>
      <c r="U10" s="5">
        <v>12</v>
      </c>
      <c r="V10" s="5">
        <v>12</v>
      </c>
      <c r="W10" s="5">
        <v>12</v>
      </c>
    </row>
    <row r="11" spans="1:23" x14ac:dyDescent="0.25">
      <c r="A11" s="4" t="s">
        <v>217</v>
      </c>
      <c r="B11" s="4" t="s">
        <v>36653</v>
      </c>
      <c r="C11" s="4" t="s">
        <v>9877</v>
      </c>
      <c r="D11" s="1" t="s">
        <v>36689</v>
      </c>
      <c r="E11" s="5">
        <v>24</v>
      </c>
      <c r="F11" s="5">
        <v>24</v>
      </c>
      <c r="G11" s="5">
        <v>24</v>
      </c>
      <c r="H11" s="5">
        <v>24</v>
      </c>
      <c r="I11" s="5">
        <v>24</v>
      </c>
      <c r="J11" s="5">
        <v>24</v>
      </c>
      <c r="K11" s="5">
        <v>24</v>
      </c>
      <c r="L11" s="5">
        <v>24</v>
      </c>
      <c r="M11" s="5">
        <v>24</v>
      </c>
      <c r="N11" s="5">
        <v>24</v>
      </c>
      <c r="O11" s="5">
        <v>24</v>
      </c>
      <c r="P11" s="5">
        <v>24</v>
      </c>
      <c r="Q11" s="5">
        <v>24</v>
      </c>
      <c r="R11" s="5">
        <v>24</v>
      </c>
      <c r="S11" s="5">
        <v>24</v>
      </c>
      <c r="T11" s="5">
        <v>24</v>
      </c>
      <c r="U11" s="5">
        <v>24</v>
      </c>
      <c r="V11" s="5">
        <v>24</v>
      </c>
      <c r="W11" s="5">
        <v>24</v>
      </c>
    </row>
    <row r="12" spans="1:23" x14ac:dyDescent="0.25">
      <c r="A12" s="4" t="s">
        <v>220</v>
      </c>
      <c r="B12" s="4" t="s">
        <v>36653</v>
      </c>
      <c r="C12" s="4" t="s">
        <v>55</v>
      </c>
      <c r="D12" s="1"/>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row>
    <row r="13" spans="1:23" x14ac:dyDescent="0.25">
      <c r="A13" s="4" t="s">
        <v>256</v>
      </c>
      <c r="B13" s="4" t="s">
        <v>36653</v>
      </c>
      <c r="C13" s="4" t="s">
        <v>9945</v>
      </c>
      <c r="D13" s="1" t="s">
        <v>36690</v>
      </c>
      <c r="E13" s="5" t="s">
        <v>216</v>
      </c>
      <c r="F13" s="5" t="s">
        <v>216</v>
      </c>
      <c r="G13" s="5" t="s">
        <v>216</v>
      </c>
      <c r="H13" s="5" t="s">
        <v>216</v>
      </c>
      <c r="I13" s="5" t="s">
        <v>216</v>
      </c>
      <c r="J13" s="5" t="s">
        <v>216</v>
      </c>
      <c r="K13" s="5" t="s">
        <v>216</v>
      </c>
      <c r="L13" s="5" t="s">
        <v>216</v>
      </c>
      <c r="M13" s="5" t="s">
        <v>216</v>
      </c>
      <c r="N13" s="5" t="s">
        <v>216</v>
      </c>
      <c r="O13" s="5" t="s">
        <v>216</v>
      </c>
      <c r="P13" s="5" t="s">
        <v>216</v>
      </c>
      <c r="Q13" s="5" t="s">
        <v>216</v>
      </c>
      <c r="R13" s="5">
        <v>3</v>
      </c>
      <c r="S13" s="5">
        <v>6</v>
      </c>
      <c r="T13" s="5">
        <v>6</v>
      </c>
      <c r="U13" s="5" t="s">
        <v>216</v>
      </c>
      <c r="V13" s="5" t="s">
        <v>216</v>
      </c>
      <c r="W13" s="5" t="s">
        <v>216</v>
      </c>
    </row>
    <row r="14" spans="1:23" x14ac:dyDescent="0.25">
      <c r="A14" s="4" t="s">
        <v>259</v>
      </c>
      <c r="B14" s="4" t="s">
        <v>36653</v>
      </c>
      <c r="C14" s="4" t="s">
        <v>17305</v>
      </c>
      <c r="D14" s="1" t="s">
        <v>10633</v>
      </c>
      <c r="E14" s="5" t="s">
        <v>216</v>
      </c>
      <c r="F14" s="5" t="s">
        <v>216</v>
      </c>
      <c r="G14" s="5" t="s">
        <v>216</v>
      </c>
      <c r="H14" s="5" t="s">
        <v>216</v>
      </c>
      <c r="I14" s="5" t="s">
        <v>216</v>
      </c>
      <c r="J14" s="5" t="s">
        <v>216</v>
      </c>
      <c r="K14" s="5" t="s">
        <v>216</v>
      </c>
      <c r="L14" s="5" t="s">
        <v>216</v>
      </c>
      <c r="M14" s="5" t="s">
        <v>216</v>
      </c>
      <c r="N14" s="5" t="s">
        <v>216</v>
      </c>
      <c r="O14" s="5" t="s">
        <v>216</v>
      </c>
      <c r="P14" s="5" t="s">
        <v>216</v>
      </c>
      <c r="Q14" s="5" t="s">
        <v>216</v>
      </c>
      <c r="R14" s="5">
        <v>0.75</v>
      </c>
      <c r="S14" s="5">
        <v>0.75</v>
      </c>
      <c r="T14" s="5">
        <v>0.75</v>
      </c>
      <c r="U14" s="5" t="s">
        <v>216</v>
      </c>
      <c r="V14" s="5" t="s">
        <v>216</v>
      </c>
      <c r="W14" s="5" t="s">
        <v>216</v>
      </c>
    </row>
    <row r="15" spans="1:23" x14ac:dyDescent="0.25">
      <c r="A15" s="4" t="s">
        <v>10653</v>
      </c>
      <c r="B15" s="4" t="s">
        <v>36653</v>
      </c>
      <c r="C15" s="4" t="s">
        <v>17313</v>
      </c>
      <c r="D15" s="1" t="s">
        <v>10636</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v>1</v>
      </c>
      <c r="S15" s="5">
        <v>1</v>
      </c>
      <c r="T15" s="5">
        <v>1</v>
      </c>
      <c r="U15" s="5" t="s">
        <v>216</v>
      </c>
      <c r="V15" s="5" t="s">
        <v>216</v>
      </c>
      <c r="W15" s="5" t="s">
        <v>216</v>
      </c>
    </row>
    <row r="16" spans="1:23" x14ac:dyDescent="0.25">
      <c r="A16" s="4" t="s">
        <v>10654</v>
      </c>
      <c r="B16" s="4" t="s">
        <v>36653</v>
      </c>
      <c r="C16" s="4" t="s">
        <v>25663</v>
      </c>
      <c r="D16" s="1" t="s">
        <v>10642</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v>4071.75</v>
      </c>
      <c r="S16" s="5">
        <v>4035</v>
      </c>
      <c r="T16" s="5">
        <v>4571.25</v>
      </c>
      <c r="U16" s="5" t="s">
        <v>216</v>
      </c>
      <c r="V16" s="5" t="s">
        <v>216</v>
      </c>
      <c r="W16" s="5" t="s">
        <v>216</v>
      </c>
    </row>
    <row r="17" spans="1:23" x14ac:dyDescent="0.25">
      <c r="A17" s="4" t="s">
        <v>10655</v>
      </c>
      <c r="B17" s="4" t="s">
        <v>36653</v>
      </c>
      <c r="C17" s="4" t="s">
        <v>36691</v>
      </c>
      <c r="D17" s="1" t="s">
        <v>36692</v>
      </c>
      <c r="E17" s="5" t="s">
        <v>216</v>
      </c>
      <c r="F17" s="5" t="s">
        <v>216</v>
      </c>
      <c r="G17" s="5" t="s">
        <v>216</v>
      </c>
      <c r="H17" s="5" t="s">
        <v>216</v>
      </c>
      <c r="I17" s="5" t="s">
        <v>216</v>
      </c>
      <c r="J17" s="5" t="s">
        <v>216</v>
      </c>
      <c r="K17" s="5" t="s">
        <v>216</v>
      </c>
      <c r="L17" s="5" t="s">
        <v>216</v>
      </c>
      <c r="M17" s="5" t="s">
        <v>216</v>
      </c>
      <c r="N17" s="5" t="s">
        <v>216</v>
      </c>
      <c r="O17" s="5" t="s">
        <v>216</v>
      </c>
      <c r="P17" s="5" t="s">
        <v>216</v>
      </c>
      <c r="Q17" s="5" t="s">
        <v>216</v>
      </c>
      <c r="R17" s="5">
        <v>3</v>
      </c>
      <c r="S17" s="5">
        <v>3</v>
      </c>
      <c r="T17" s="5">
        <v>3</v>
      </c>
      <c r="U17" s="5" t="s">
        <v>216</v>
      </c>
      <c r="V17" s="5" t="s">
        <v>216</v>
      </c>
      <c r="W17" s="5" t="s">
        <v>216</v>
      </c>
    </row>
    <row r="18" spans="1:23" x14ac:dyDescent="0.25">
      <c r="A18" s="4" t="s">
        <v>10665</v>
      </c>
      <c r="B18" s="4" t="s">
        <v>36653</v>
      </c>
      <c r="C18" s="4" t="s">
        <v>36693</v>
      </c>
      <c r="D18" s="1" t="s">
        <v>36694</v>
      </c>
      <c r="E18" s="5" t="s">
        <v>216</v>
      </c>
      <c r="F18" s="5" t="s">
        <v>216</v>
      </c>
      <c r="G18" s="5" t="s">
        <v>216</v>
      </c>
      <c r="H18" s="5" t="s">
        <v>216</v>
      </c>
      <c r="I18" s="5" t="s">
        <v>216</v>
      </c>
      <c r="J18" s="5" t="s">
        <v>216</v>
      </c>
      <c r="K18" s="5" t="s">
        <v>216</v>
      </c>
      <c r="L18" s="5" t="s">
        <v>216</v>
      </c>
      <c r="M18" s="5" t="s">
        <v>216</v>
      </c>
      <c r="N18" s="5" t="s">
        <v>216</v>
      </c>
      <c r="O18" s="5" t="s">
        <v>216</v>
      </c>
      <c r="P18" s="5" t="s">
        <v>216</v>
      </c>
      <c r="Q18" s="5" t="s">
        <v>36695</v>
      </c>
      <c r="R18" s="5" t="s">
        <v>36695</v>
      </c>
      <c r="S18" s="5" t="s">
        <v>36695</v>
      </c>
      <c r="T18" s="5" t="s">
        <v>36695</v>
      </c>
      <c r="U18" s="5" t="s">
        <v>36695</v>
      </c>
      <c r="V18" s="5" t="s">
        <v>36695</v>
      </c>
      <c r="W18" s="5" t="s">
        <v>36695</v>
      </c>
    </row>
    <row r="19" spans="1:23" x14ac:dyDescent="0.25">
      <c r="A19" s="4" t="s">
        <v>10667</v>
      </c>
      <c r="B19" s="4" t="s">
        <v>36653</v>
      </c>
      <c r="C19" s="4" t="s">
        <v>36696</v>
      </c>
      <c r="D19" s="1" t="s">
        <v>36697</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t="s">
        <v>216</v>
      </c>
      <c r="T19" s="5" t="s">
        <v>36698</v>
      </c>
      <c r="U19" s="5" t="s">
        <v>36698</v>
      </c>
      <c r="V19" s="5" t="s">
        <v>36698</v>
      </c>
      <c r="W19" s="5" t="s">
        <v>36698</v>
      </c>
    </row>
    <row r="20" spans="1:23" x14ac:dyDescent="0.25">
      <c r="A20" s="4" t="s">
        <v>12029</v>
      </c>
      <c r="B20" s="4" t="s">
        <v>36653</v>
      </c>
      <c r="C20" s="4" t="s">
        <v>214</v>
      </c>
      <c r="D20" s="1" t="s">
        <v>215</v>
      </c>
      <c r="E20" s="5" t="s">
        <v>216</v>
      </c>
      <c r="F20" s="5" t="s">
        <v>216</v>
      </c>
      <c r="G20" s="5" t="s">
        <v>216</v>
      </c>
      <c r="H20" s="5">
        <v>1</v>
      </c>
      <c r="I20" s="5" t="s">
        <v>216</v>
      </c>
      <c r="J20" s="5" t="s">
        <v>216</v>
      </c>
      <c r="K20" s="5" t="s">
        <v>216</v>
      </c>
      <c r="L20" s="5" t="s">
        <v>216</v>
      </c>
      <c r="M20" s="5" t="s">
        <v>216</v>
      </c>
      <c r="N20" s="5" t="s">
        <v>216</v>
      </c>
      <c r="O20" s="5" t="s">
        <v>216</v>
      </c>
      <c r="P20" s="5" t="s">
        <v>216</v>
      </c>
      <c r="Q20" s="5">
        <v>1</v>
      </c>
      <c r="R20" s="5">
        <v>1</v>
      </c>
      <c r="S20" s="5">
        <v>1</v>
      </c>
      <c r="T20" s="5">
        <v>1</v>
      </c>
      <c r="U20" s="5">
        <v>1</v>
      </c>
      <c r="V20" s="5">
        <v>1</v>
      </c>
      <c r="W20" s="5">
        <v>1</v>
      </c>
    </row>
    <row r="21" spans="1:23" x14ac:dyDescent="0.25">
      <c r="A21" s="4" t="s">
        <v>12030</v>
      </c>
      <c r="B21" s="4" t="s">
        <v>36653</v>
      </c>
      <c r="C21" s="4" t="s">
        <v>218</v>
      </c>
      <c r="D21" s="1" t="s">
        <v>219</v>
      </c>
      <c r="E21" s="5" t="s">
        <v>216</v>
      </c>
      <c r="F21" s="5" t="s">
        <v>216</v>
      </c>
      <c r="G21" s="5" t="s">
        <v>216</v>
      </c>
      <c r="H21" s="5">
        <v>0</v>
      </c>
      <c r="I21" s="5" t="s">
        <v>216</v>
      </c>
      <c r="J21" s="5" t="s">
        <v>216</v>
      </c>
      <c r="K21" s="5" t="s">
        <v>216</v>
      </c>
      <c r="L21" s="5" t="s">
        <v>216</v>
      </c>
      <c r="M21" s="5" t="s">
        <v>216</v>
      </c>
      <c r="N21" s="5" t="s">
        <v>216</v>
      </c>
      <c r="O21" s="5" t="s">
        <v>216</v>
      </c>
      <c r="P21" s="5" t="s">
        <v>216</v>
      </c>
      <c r="Q21" s="5">
        <v>0</v>
      </c>
      <c r="R21" s="5">
        <v>0</v>
      </c>
      <c r="S21" s="5">
        <v>0</v>
      </c>
      <c r="T21" s="5">
        <v>0</v>
      </c>
      <c r="U21" s="5">
        <v>0</v>
      </c>
      <c r="V21" s="5">
        <v>0</v>
      </c>
      <c r="W21" s="5">
        <v>0</v>
      </c>
    </row>
    <row r="22" spans="1:23" x14ac:dyDescent="0.25">
      <c r="A22" s="4" t="s">
        <v>13148</v>
      </c>
      <c r="B22" s="4" t="s">
        <v>36653</v>
      </c>
      <c r="C22" s="4" t="s">
        <v>221</v>
      </c>
      <c r="D22" s="1" t="s">
        <v>222</v>
      </c>
      <c r="E22" s="5" t="s">
        <v>216</v>
      </c>
      <c r="F22" s="5" t="s">
        <v>216</v>
      </c>
      <c r="G22" s="5" t="s">
        <v>216</v>
      </c>
      <c r="H22" s="5">
        <v>0</v>
      </c>
      <c r="I22" s="5" t="s">
        <v>216</v>
      </c>
      <c r="J22" s="5" t="s">
        <v>216</v>
      </c>
      <c r="K22" s="5" t="s">
        <v>216</v>
      </c>
      <c r="L22" s="5" t="s">
        <v>216</v>
      </c>
      <c r="M22" s="5" t="s">
        <v>216</v>
      </c>
      <c r="N22" s="5" t="s">
        <v>216</v>
      </c>
      <c r="O22" s="5" t="s">
        <v>216</v>
      </c>
      <c r="P22" s="5" t="s">
        <v>216</v>
      </c>
      <c r="Q22" s="5">
        <v>0</v>
      </c>
      <c r="R22" s="5">
        <v>0</v>
      </c>
      <c r="S22" s="5">
        <v>0</v>
      </c>
      <c r="T22" s="5">
        <v>0</v>
      </c>
      <c r="U22" s="5">
        <v>0</v>
      </c>
      <c r="V22" s="5">
        <v>0</v>
      </c>
      <c r="W22" s="5">
        <v>0</v>
      </c>
    </row>
    <row r="23" spans="1:23" x14ac:dyDescent="0.25">
      <c r="A23" s="4" t="s">
        <v>13164</v>
      </c>
      <c r="B23" s="4" t="s">
        <v>36653</v>
      </c>
      <c r="C23" s="4" t="s">
        <v>224</v>
      </c>
      <c r="D23" s="1" t="s">
        <v>225</v>
      </c>
      <c r="E23" s="5" t="s">
        <v>216</v>
      </c>
      <c r="F23" s="5" t="s">
        <v>216</v>
      </c>
      <c r="G23" s="5" t="s">
        <v>216</v>
      </c>
      <c r="H23" s="5">
        <v>0</v>
      </c>
      <c r="I23" s="5" t="s">
        <v>216</v>
      </c>
      <c r="J23" s="5" t="s">
        <v>216</v>
      </c>
      <c r="K23" s="5" t="s">
        <v>216</v>
      </c>
      <c r="L23" s="5" t="s">
        <v>216</v>
      </c>
      <c r="M23" s="5" t="s">
        <v>216</v>
      </c>
      <c r="N23" s="5" t="s">
        <v>216</v>
      </c>
      <c r="O23" s="5" t="s">
        <v>216</v>
      </c>
      <c r="P23" s="5" t="s">
        <v>216</v>
      </c>
      <c r="Q23" s="5">
        <v>0</v>
      </c>
      <c r="R23" s="5">
        <v>0</v>
      </c>
      <c r="S23" s="5">
        <v>0</v>
      </c>
      <c r="T23" s="5">
        <v>0</v>
      </c>
      <c r="U23" s="5">
        <v>0</v>
      </c>
      <c r="V23" s="5">
        <v>0</v>
      </c>
      <c r="W23" s="5">
        <v>0</v>
      </c>
    </row>
    <row r="24" spans="1:23" x14ac:dyDescent="0.25">
      <c r="A24" s="4" t="s">
        <v>13182</v>
      </c>
      <c r="B24" s="4" t="s">
        <v>36653</v>
      </c>
      <c r="C24" s="4" t="s">
        <v>227</v>
      </c>
      <c r="D24" s="1" t="s">
        <v>228</v>
      </c>
      <c r="E24" s="5" t="s">
        <v>216</v>
      </c>
      <c r="F24" s="5" t="s">
        <v>216</v>
      </c>
      <c r="G24" s="5" t="s">
        <v>216</v>
      </c>
      <c r="H24" s="5">
        <v>0</v>
      </c>
      <c r="I24" s="5" t="s">
        <v>216</v>
      </c>
      <c r="J24" s="5" t="s">
        <v>216</v>
      </c>
      <c r="K24" s="5" t="s">
        <v>216</v>
      </c>
      <c r="L24" s="5" t="s">
        <v>216</v>
      </c>
      <c r="M24" s="5" t="s">
        <v>216</v>
      </c>
      <c r="N24" s="5" t="s">
        <v>216</v>
      </c>
      <c r="O24" s="5" t="s">
        <v>216</v>
      </c>
      <c r="P24" s="5" t="s">
        <v>216</v>
      </c>
      <c r="Q24" s="5">
        <v>0</v>
      </c>
      <c r="R24" s="5">
        <v>0</v>
      </c>
      <c r="S24" s="5">
        <v>0</v>
      </c>
      <c r="T24" s="5">
        <v>0</v>
      </c>
      <c r="U24" s="5">
        <v>0</v>
      </c>
      <c r="V24" s="5">
        <v>0</v>
      </c>
      <c r="W24" s="5">
        <v>0</v>
      </c>
    </row>
    <row r="25" spans="1:23" x14ac:dyDescent="0.25">
      <c r="A25" s="4" t="s">
        <v>13184</v>
      </c>
      <c r="B25" s="4" t="s">
        <v>36653</v>
      </c>
      <c r="C25" s="4" t="s">
        <v>230</v>
      </c>
      <c r="D25" s="1" t="s">
        <v>231</v>
      </c>
      <c r="E25" s="5" t="s">
        <v>216</v>
      </c>
      <c r="F25" s="5" t="s">
        <v>216</v>
      </c>
      <c r="G25" s="5" t="s">
        <v>216</v>
      </c>
      <c r="H25" s="5">
        <v>0</v>
      </c>
      <c r="I25" s="5" t="s">
        <v>216</v>
      </c>
      <c r="J25" s="5" t="s">
        <v>216</v>
      </c>
      <c r="K25" s="5" t="s">
        <v>216</v>
      </c>
      <c r="L25" s="5" t="s">
        <v>216</v>
      </c>
      <c r="M25" s="5" t="s">
        <v>216</v>
      </c>
      <c r="N25" s="5" t="s">
        <v>216</v>
      </c>
      <c r="O25" s="5" t="s">
        <v>216</v>
      </c>
      <c r="P25" s="5" t="s">
        <v>216</v>
      </c>
      <c r="Q25" s="5">
        <v>0</v>
      </c>
      <c r="R25" s="5">
        <v>0</v>
      </c>
      <c r="S25" s="5">
        <v>0</v>
      </c>
      <c r="T25" s="5">
        <v>0</v>
      </c>
      <c r="U25" s="5">
        <v>0</v>
      </c>
      <c r="V25" s="5">
        <v>0</v>
      </c>
      <c r="W25" s="5">
        <v>0</v>
      </c>
    </row>
    <row r="26" spans="1:23" x14ac:dyDescent="0.25">
      <c r="A26" s="4" t="s">
        <v>13198</v>
      </c>
      <c r="B26" s="4" t="s">
        <v>36653</v>
      </c>
      <c r="C26" s="4" t="s">
        <v>233</v>
      </c>
      <c r="D26" s="1" t="s">
        <v>234</v>
      </c>
      <c r="E26" s="5" t="s">
        <v>216</v>
      </c>
      <c r="F26" s="5" t="s">
        <v>216</v>
      </c>
      <c r="G26" s="5" t="s">
        <v>216</v>
      </c>
      <c r="H26" s="5">
        <v>0</v>
      </c>
      <c r="I26" s="5" t="s">
        <v>216</v>
      </c>
      <c r="J26" s="5" t="s">
        <v>216</v>
      </c>
      <c r="K26" s="5" t="s">
        <v>216</v>
      </c>
      <c r="L26" s="5" t="s">
        <v>216</v>
      </c>
      <c r="M26" s="5" t="s">
        <v>216</v>
      </c>
      <c r="N26" s="5" t="s">
        <v>216</v>
      </c>
      <c r="O26" s="5" t="s">
        <v>216</v>
      </c>
      <c r="P26" s="5" t="s">
        <v>216</v>
      </c>
      <c r="Q26" s="5">
        <v>0</v>
      </c>
      <c r="R26" s="5">
        <v>0</v>
      </c>
      <c r="S26" s="5">
        <v>0</v>
      </c>
      <c r="T26" s="5">
        <v>0</v>
      </c>
      <c r="U26" s="5">
        <v>0</v>
      </c>
      <c r="V26" s="5">
        <v>0</v>
      </c>
      <c r="W26" s="5">
        <v>0</v>
      </c>
    </row>
    <row r="27" spans="1:23" x14ac:dyDescent="0.25">
      <c r="A27" s="4" t="s">
        <v>13211</v>
      </c>
      <c r="B27" s="4" t="s">
        <v>36653</v>
      </c>
      <c r="C27" s="4" t="s">
        <v>236</v>
      </c>
      <c r="D27" s="1" t="s">
        <v>237</v>
      </c>
      <c r="E27" s="5" t="s">
        <v>216</v>
      </c>
      <c r="F27" s="5" t="s">
        <v>216</v>
      </c>
      <c r="G27" s="5" t="s">
        <v>216</v>
      </c>
      <c r="H27" s="5">
        <v>0</v>
      </c>
      <c r="I27" s="5" t="s">
        <v>216</v>
      </c>
      <c r="J27" s="5" t="s">
        <v>216</v>
      </c>
      <c r="K27" s="5" t="s">
        <v>216</v>
      </c>
      <c r="L27" s="5" t="s">
        <v>216</v>
      </c>
      <c r="M27" s="5" t="s">
        <v>216</v>
      </c>
      <c r="N27" s="5" t="s">
        <v>216</v>
      </c>
      <c r="O27" s="5" t="s">
        <v>216</v>
      </c>
      <c r="P27" s="5" t="s">
        <v>216</v>
      </c>
      <c r="Q27" s="5">
        <v>0</v>
      </c>
      <c r="R27" s="5">
        <v>0</v>
      </c>
      <c r="S27" s="5">
        <v>0</v>
      </c>
      <c r="T27" s="5">
        <v>0</v>
      </c>
      <c r="U27" s="5">
        <v>0</v>
      </c>
      <c r="V27" s="5">
        <v>0</v>
      </c>
      <c r="W27" s="5">
        <v>0</v>
      </c>
    </row>
    <row r="28" spans="1:23" x14ac:dyDescent="0.25">
      <c r="A28" s="4" t="s">
        <v>13214</v>
      </c>
      <c r="B28" s="4" t="s">
        <v>36653</v>
      </c>
      <c r="C28" s="4" t="s">
        <v>239</v>
      </c>
      <c r="D28" s="1" t="s">
        <v>240</v>
      </c>
      <c r="E28" s="5" t="s">
        <v>216</v>
      </c>
      <c r="F28" s="5" t="s">
        <v>216</v>
      </c>
      <c r="G28" s="5" t="s">
        <v>216</v>
      </c>
      <c r="H28" s="5">
        <v>0</v>
      </c>
      <c r="I28" s="5" t="s">
        <v>216</v>
      </c>
      <c r="J28" s="5" t="s">
        <v>216</v>
      </c>
      <c r="K28" s="5" t="s">
        <v>216</v>
      </c>
      <c r="L28" s="5" t="s">
        <v>216</v>
      </c>
      <c r="M28" s="5" t="s">
        <v>216</v>
      </c>
      <c r="N28" s="5" t="s">
        <v>216</v>
      </c>
      <c r="O28" s="5" t="s">
        <v>216</v>
      </c>
      <c r="P28" s="5" t="s">
        <v>216</v>
      </c>
      <c r="Q28" s="5">
        <v>0</v>
      </c>
      <c r="R28" s="5">
        <v>0</v>
      </c>
      <c r="S28" s="5">
        <v>0</v>
      </c>
      <c r="T28" s="5">
        <v>0</v>
      </c>
      <c r="U28" s="5">
        <v>0</v>
      </c>
      <c r="V28" s="5">
        <v>0</v>
      </c>
      <c r="W28" s="5">
        <v>0</v>
      </c>
    </row>
    <row r="29" spans="1:23" x14ac:dyDescent="0.25">
      <c r="A29" s="4" t="s">
        <v>13232</v>
      </c>
      <c r="B29" s="4" t="s">
        <v>36653</v>
      </c>
      <c r="C29" s="4" t="s">
        <v>242</v>
      </c>
      <c r="D29" s="1" t="s">
        <v>243</v>
      </c>
      <c r="E29" s="5" t="s">
        <v>216</v>
      </c>
      <c r="F29" s="5" t="s">
        <v>216</v>
      </c>
      <c r="G29" s="5" t="s">
        <v>216</v>
      </c>
      <c r="H29" s="5">
        <v>0</v>
      </c>
      <c r="I29" s="5" t="s">
        <v>216</v>
      </c>
      <c r="J29" s="5" t="s">
        <v>216</v>
      </c>
      <c r="K29" s="5" t="s">
        <v>216</v>
      </c>
      <c r="L29" s="5" t="s">
        <v>216</v>
      </c>
      <c r="M29" s="5" t="s">
        <v>216</v>
      </c>
      <c r="N29" s="5" t="s">
        <v>216</v>
      </c>
      <c r="O29" s="5" t="s">
        <v>216</v>
      </c>
      <c r="P29" s="5" t="s">
        <v>216</v>
      </c>
      <c r="Q29" s="5">
        <v>0</v>
      </c>
      <c r="R29" s="5">
        <v>0</v>
      </c>
      <c r="S29" s="5">
        <v>0</v>
      </c>
      <c r="T29" s="5">
        <v>0</v>
      </c>
      <c r="U29" s="5">
        <v>0</v>
      </c>
      <c r="V29" s="5">
        <v>0</v>
      </c>
      <c r="W29" s="5">
        <v>0</v>
      </c>
    </row>
    <row r="30" spans="1:23" x14ac:dyDescent="0.25">
      <c r="A30" s="4" t="s">
        <v>13246</v>
      </c>
      <c r="B30" s="4" t="s">
        <v>36653</v>
      </c>
      <c r="C30" s="4" t="s">
        <v>245</v>
      </c>
      <c r="D30" s="1" t="s">
        <v>246</v>
      </c>
      <c r="E30" s="5" t="s">
        <v>216</v>
      </c>
      <c r="F30" s="5" t="s">
        <v>216</v>
      </c>
      <c r="G30" s="5" t="s">
        <v>216</v>
      </c>
      <c r="H30" s="5">
        <v>0</v>
      </c>
      <c r="I30" s="5" t="s">
        <v>216</v>
      </c>
      <c r="J30" s="5" t="s">
        <v>216</v>
      </c>
      <c r="K30" s="5" t="s">
        <v>216</v>
      </c>
      <c r="L30" s="5" t="s">
        <v>216</v>
      </c>
      <c r="M30" s="5" t="s">
        <v>216</v>
      </c>
      <c r="N30" s="5" t="s">
        <v>216</v>
      </c>
      <c r="O30" s="5" t="s">
        <v>216</v>
      </c>
      <c r="P30" s="5" t="s">
        <v>216</v>
      </c>
      <c r="Q30" s="5">
        <v>0</v>
      </c>
      <c r="R30" s="5">
        <v>0</v>
      </c>
      <c r="S30" s="5">
        <v>0</v>
      </c>
      <c r="T30" s="5">
        <v>0</v>
      </c>
      <c r="U30" s="5">
        <v>0</v>
      </c>
      <c r="V30" s="5">
        <v>0</v>
      </c>
      <c r="W30" s="5">
        <v>0</v>
      </c>
    </row>
    <row r="31" spans="1:23" x14ac:dyDescent="0.25">
      <c r="A31" s="4" t="s">
        <v>13248</v>
      </c>
      <c r="B31" s="4" t="s">
        <v>36653</v>
      </c>
      <c r="C31" s="4" t="s">
        <v>248</v>
      </c>
      <c r="D31" s="1" t="s">
        <v>249</v>
      </c>
      <c r="E31" s="5" t="s">
        <v>216</v>
      </c>
      <c r="F31" s="5" t="s">
        <v>216</v>
      </c>
      <c r="G31" s="5" t="s">
        <v>216</v>
      </c>
      <c r="H31" s="5">
        <v>0</v>
      </c>
      <c r="I31" s="5" t="s">
        <v>216</v>
      </c>
      <c r="J31" s="5" t="s">
        <v>216</v>
      </c>
      <c r="K31" s="5" t="s">
        <v>216</v>
      </c>
      <c r="L31" s="5" t="s">
        <v>216</v>
      </c>
      <c r="M31" s="5" t="s">
        <v>216</v>
      </c>
      <c r="N31" s="5" t="s">
        <v>216</v>
      </c>
      <c r="O31" s="5" t="s">
        <v>216</v>
      </c>
      <c r="P31" s="5" t="s">
        <v>216</v>
      </c>
      <c r="Q31" s="5">
        <v>0</v>
      </c>
      <c r="R31" s="5">
        <v>0</v>
      </c>
      <c r="S31" s="5">
        <v>0</v>
      </c>
      <c r="T31" s="5">
        <v>0</v>
      </c>
      <c r="U31" s="5">
        <v>0</v>
      </c>
      <c r="V31" s="5">
        <v>0</v>
      </c>
      <c r="W31" s="5">
        <v>0</v>
      </c>
    </row>
    <row r="32" spans="1:23" x14ac:dyDescent="0.25">
      <c r="A32" s="4" t="s">
        <v>13266</v>
      </c>
      <c r="B32" s="4" t="s">
        <v>36653</v>
      </c>
      <c r="C32" s="4" t="s">
        <v>251</v>
      </c>
      <c r="D32" s="1" t="s">
        <v>252</v>
      </c>
      <c r="E32" s="5" t="s">
        <v>216</v>
      </c>
      <c r="F32" s="5" t="s">
        <v>216</v>
      </c>
      <c r="G32" s="5" t="s">
        <v>216</v>
      </c>
      <c r="H32" s="5">
        <v>0</v>
      </c>
      <c r="I32" s="5" t="s">
        <v>216</v>
      </c>
      <c r="J32" s="5" t="s">
        <v>216</v>
      </c>
      <c r="K32" s="5" t="s">
        <v>216</v>
      </c>
      <c r="L32" s="5" t="s">
        <v>216</v>
      </c>
      <c r="M32" s="5" t="s">
        <v>216</v>
      </c>
      <c r="N32" s="5" t="s">
        <v>216</v>
      </c>
      <c r="O32" s="5" t="s">
        <v>216</v>
      </c>
      <c r="P32" s="5" t="s">
        <v>216</v>
      </c>
      <c r="Q32" s="5">
        <v>0</v>
      </c>
      <c r="R32" s="5">
        <v>0</v>
      </c>
      <c r="S32" s="5">
        <v>0</v>
      </c>
      <c r="T32" s="5">
        <v>0</v>
      </c>
      <c r="U32" s="5">
        <v>0</v>
      </c>
      <c r="V32" s="5">
        <v>0</v>
      </c>
      <c r="W32" s="5">
        <v>0</v>
      </c>
    </row>
    <row r="33" spans="1:23" x14ac:dyDescent="0.25">
      <c r="A33" s="4" t="s">
        <v>13277</v>
      </c>
      <c r="B33" s="4" t="s">
        <v>36653</v>
      </c>
      <c r="C33" s="4" t="s">
        <v>254</v>
      </c>
      <c r="D33" s="1" t="s">
        <v>255</v>
      </c>
      <c r="E33" s="5" t="s">
        <v>216</v>
      </c>
      <c r="F33" s="5" t="s">
        <v>216</v>
      </c>
      <c r="G33" s="5" t="s">
        <v>216</v>
      </c>
      <c r="H33" s="5">
        <v>0</v>
      </c>
      <c r="I33" s="5" t="s">
        <v>216</v>
      </c>
      <c r="J33" s="5" t="s">
        <v>216</v>
      </c>
      <c r="K33" s="5" t="s">
        <v>216</v>
      </c>
      <c r="L33" s="5" t="s">
        <v>216</v>
      </c>
      <c r="M33" s="5" t="s">
        <v>216</v>
      </c>
      <c r="N33" s="5" t="s">
        <v>216</v>
      </c>
      <c r="O33" s="5" t="s">
        <v>216</v>
      </c>
      <c r="P33" s="5" t="s">
        <v>216</v>
      </c>
      <c r="Q33" s="5">
        <v>0</v>
      </c>
      <c r="R33" s="5">
        <v>0</v>
      </c>
      <c r="S33" s="5">
        <v>0</v>
      </c>
      <c r="T33" s="5">
        <v>0</v>
      </c>
      <c r="U33" s="5">
        <v>0</v>
      </c>
      <c r="V33" s="5">
        <v>0</v>
      </c>
      <c r="W33" s="5">
        <v>0</v>
      </c>
    </row>
    <row r="34" spans="1:23" x14ac:dyDescent="0.25">
      <c r="A34" s="4" t="s">
        <v>13297</v>
      </c>
      <c r="B34" s="4" t="s">
        <v>36653</v>
      </c>
      <c r="C34" s="4" t="s">
        <v>257</v>
      </c>
      <c r="D34" s="1" t="s">
        <v>258</v>
      </c>
      <c r="E34" s="5">
        <v>1</v>
      </c>
      <c r="F34" s="5">
        <v>1</v>
      </c>
      <c r="G34" s="5">
        <v>1</v>
      </c>
      <c r="H34" s="5">
        <v>1</v>
      </c>
      <c r="I34" s="5">
        <v>1</v>
      </c>
      <c r="J34" s="5">
        <v>1</v>
      </c>
      <c r="K34" s="5">
        <v>1</v>
      </c>
      <c r="L34" s="5">
        <v>1</v>
      </c>
      <c r="M34" s="5">
        <v>1</v>
      </c>
      <c r="N34" s="5">
        <v>1</v>
      </c>
      <c r="O34" s="5">
        <v>1</v>
      </c>
      <c r="P34" s="5">
        <v>1</v>
      </c>
      <c r="Q34" s="5">
        <v>1</v>
      </c>
      <c r="R34" s="5">
        <v>1</v>
      </c>
      <c r="S34" s="5">
        <v>1</v>
      </c>
      <c r="T34" s="5">
        <v>1</v>
      </c>
      <c r="U34" s="5">
        <v>1</v>
      </c>
      <c r="V34" s="5">
        <v>1</v>
      </c>
      <c r="W34" s="5">
        <v>1</v>
      </c>
    </row>
    <row r="35" spans="1:23" x14ac:dyDescent="0.25">
      <c r="A35" s="4" t="s">
        <v>13301</v>
      </c>
      <c r="B35" s="4" t="s">
        <v>36653</v>
      </c>
      <c r="C35" s="4" t="s">
        <v>260</v>
      </c>
      <c r="D35" s="1" t="s">
        <v>258</v>
      </c>
      <c r="E35" s="5">
        <v>1</v>
      </c>
      <c r="F35" s="5">
        <v>1</v>
      </c>
      <c r="G35" s="5">
        <v>1</v>
      </c>
      <c r="H35" s="5">
        <v>1</v>
      </c>
      <c r="I35" s="5">
        <v>1</v>
      </c>
      <c r="J35" s="5">
        <v>1</v>
      </c>
      <c r="K35" s="5">
        <v>1</v>
      </c>
      <c r="L35" s="5">
        <v>1</v>
      </c>
      <c r="M35" s="5">
        <v>1</v>
      </c>
      <c r="N35" s="5">
        <v>1</v>
      </c>
      <c r="O35" s="5">
        <v>1</v>
      </c>
      <c r="P35" s="5">
        <v>1</v>
      </c>
      <c r="Q35" s="5">
        <v>1</v>
      </c>
      <c r="R35" s="5">
        <v>1</v>
      </c>
      <c r="S35" s="5">
        <v>1</v>
      </c>
      <c r="T35" s="5">
        <v>1</v>
      </c>
      <c r="U35" s="5">
        <v>1</v>
      </c>
      <c r="V35" s="5">
        <v>1</v>
      </c>
      <c r="W35" s="5">
        <v>1</v>
      </c>
    </row>
    <row r="36" spans="1:23" x14ac:dyDescent="0.25">
      <c r="A36" s="4" t="s">
        <v>13305</v>
      </c>
      <c r="B36" s="4" t="s">
        <v>36653</v>
      </c>
      <c r="C36" s="4" t="s">
        <v>9992</v>
      </c>
      <c r="D36" s="1" t="s">
        <v>258</v>
      </c>
      <c r="E36" s="5">
        <v>1</v>
      </c>
      <c r="F36" s="5">
        <v>1</v>
      </c>
      <c r="G36" s="5">
        <v>1</v>
      </c>
      <c r="H36" s="5">
        <v>1</v>
      </c>
      <c r="I36" s="5">
        <v>1</v>
      </c>
      <c r="J36" s="5">
        <v>1</v>
      </c>
      <c r="K36" s="5">
        <v>1</v>
      </c>
      <c r="L36" s="5">
        <v>1</v>
      </c>
      <c r="M36" s="5">
        <v>1</v>
      </c>
      <c r="N36" s="5">
        <v>1</v>
      </c>
      <c r="O36" s="5">
        <v>1</v>
      </c>
      <c r="P36" s="5">
        <v>1</v>
      </c>
      <c r="Q36" s="5">
        <v>1</v>
      </c>
      <c r="R36" s="5">
        <v>1</v>
      </c>
      <c r="S36" s="5">
        <v>1</v>
      </c>
      <c r="T36" s="5">
        <v>1</v>
      </c>
      <c r="U36" s="5">
        <v>1</v>
      </c>
      <c r="V36" s="5">
        <v>1</v>
      </c>
      <c r="W36" s="5">
        <v>1</v>
      </c>
    </row>
    <row r="37" spans="1:23" x14ac:dyDescent="0.25">
      <c r="A37" s="4" t="s">
        <v>13312</v>
      </c>
      <c r="B37" s="4" t="s">
        <v>36653</v>
      </c>
      <c r="C37" s="4" t="s">
        <v>9995</v>
      </c>
      <c r="D37" s="1" t="s">
        <v>258</v>
      </c>
      <c r="E37" s="5">
        <v>1</v>
      </c>
      <c r="F37" s="5">
        <v>1</v>
      </c>
      <c r="G37" s="5">
        <v>1</v>
      </c>
      <c r="H37" s="5">
        <v>1</v>
      </c>
      <c r="I37" s="5">
        <v>1</v>
      </c>
      <c r="J37" s="5">
        <v>1</v>
      </c>
      <c r="K37" s="5">
        <v>1</v>
      </c>
      <c r="L37" s="5">
        <v>1</v>
      </c>
      <c r="M37" s="5">
        <v>1</v>
      </c>
      <c r="N37" s="5">
        <v>1</v>
      </c>
      <c r="O37" s="5">
        <v>1</v>
      </c>
      <c r="P37" s="5">
        <v>1</v>
      </c>
      <c r="Q37" s="5">
        <v>1</v>
      </c>
      <c r="R37" s="5">
        <v>1</v>
      </c>
      <c r="S37" s="5">
        <v>1</v>
      </c>
      <c r="T37" s="5">
        <v>1</v>
      </c>
      <c r="U37" s="5">
        <v>1</v>
      </c>
      <c r="V37" s="5">
        <v>1</v>
      </c>
      <c r="W37" s="5">
        <v>1</v>
      </c>
    </row>
    <row r="38" spans="1:23" x14ac:dyDescent="0.25">
      <c r="A38" s="4" t="s">
        <v>261</v>
      </c>
      <c r="B38" s="4" t="s">
        <v>36699</v>
      </c>
      <c r="C38" s="4" t="s">
        <v>263</v>
      </c>
      <c r="D38" s="1" t="s">
        <v>264</v>
      </c>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v>0</v>
      </c>
      <c r="S38" s="5">
        <v>0</v>
      </c>
      <c r="T38" s="5">
        <v>0</v>
      </c>
      <c r="U38" s="5">
        <v>0</v>
      </c>
      <c r="V38" s="5">
        <v>0</v>
      </c>
      <c r="W38" s="5">
        <v>0</v>
      </c>
    </row>
    <row r="39" spans="1:23" x14ac:dyDescent="0.25">
      <c r="A39" s="4" t="s">
        <v>265</v>
      </c>
      <c r="B39" s="4" t="s">
        <v>36699</v>
      </c>
      <c r="C39" s="4" t="s">
        <v>266</v>
      </c>
      <c r="D39" s="1"/>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v>0</v>
      </c>
      <c r="S39" s="5">
        <v>0</v>
      </c>
      <c r="T39" s="5">
        <v>0</v>
      </c>
      <c r="U39" s="5">
        <v>0</v>
      </c>
      <c r="V39" s="5">
        <v>0</v>
      </c>
      <c r="W39" s="5">
        <v>0</v>
      </c>
    </row>
    <row r="40" spans="1:23" x14ac:dyDescent="0.25">
      <c r="A40" s="4" t="s">
        <v>267</v>
      </c>
      <c r="B40" s="4" t="s">
        <v>36699</v>
      </c>
      <c r="C40" s="4" t="s">
        <v>268</v>
      </c>
      <c r="D40" s="1"/>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v>0</v>
      </c>
      <c r="S40" s="5">
        <v>0</v>
      </c>
      <c r="T40" s="5">
        <v>0</v>
      </c>
      <c r="U40" s="5">
        <v>0</v>
      </c>
      <c r="V40" s="5">
        <v>0</v>
      </c>
      <c r="W40" s="5">
        <v>0</v>
      </c>
    </row>
    <row r="41" spans="1:23" x14ac:dyDescent="0.25">
      <c r="A41" s="4" t="s">
        <v>269</v>
      </c>
      <c r="B41" s="4" t="s">
        <v>36699</v>
      </c>
      <c r="C41" s="4" t="s">
        <v>270</v>
      </c>
      <c r="D41" s="1"/>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v>0</v>
      </c>
      <c r="S41" s="5">
        <v>0</v>
      </c>
      <c r="T41" s="5">
        <v>0</v>
      </c>
      <c r="U41" s="5">
        <v>0</v>
      </c>
      <c r="V41" s="5">
        <v>0</v>
      </c>
      <c r="W41" s="5">
        <v>0</v>
      </c>
    </row>
    <row r="42" spans="1:23" x14ac:dyDescent="0.25">
      <c r="A42" s="4" t="s">
        <v>271</v>
      </c>
      <c r="B42" s="4" t="s">
        <v>36699</v>
      </c>
      <c r="C42" s="4" t="s">
        <v>272</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v>0</v>
      </c>
      <c r="S42" s="5">
        <v>0</v>
      </c>
      <c r="T42" s="5">
        <v>0</v>
      </c>
      <c r="U42" s="5">
        <v>0</v>
      </c>
      <c r="V42" s="5">
        <v>0</v>
      </c>
      <c r="W42" s="5">
        <v>0</v>
      </c>
    </row>
    <row r="43" spans="1:23" x14ac:dyDescent="0.25">
      <c r="A43" s="4" t="s">
        <v>273</v>
      </c>
      <c r="B43" s="4" t="s">
        <v>36699</v>
      </c>
      <c r="C43" s="4" t="s">
        <v>274</v>
      </c>
      <c r="D43" s="1"/>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v>0</v>
      </c>
      <c r="S43" s="5">
        <v>0</v>
      </c>
      <c r="T43" s="5">
        <v>0</v>
      </c>
      <c r="U43" s="5">
        <v>0</v>
      </c>
      <c r="V43" s="5">
        <v>0</v>
      </c>
      <c r="W43" s="5">
        <v>0</v>
      </c>
    </row>
    <row r="44" spans="1:23" x14ac:dyDescent="0.25">
      <c r="A44" s="4" t="s">
        <v>275</v>
      </c>
      <c r="B44" s="4" t="s">
        <v>36699</v>
      </c>
      <c r="C44" s="4" t="s">
        <v>276</v>
      </c>
      <c r="D44" s="1" t="s">
        <v>277</v>
      </c>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v>0</v>
      </c>
      <c r="S44" s="5">
        <v>0</v>
      </c>
      <c r="T44" s="5">
        <v>0</v>
      </c>
      <c r="U44" s="5">
        <v>0</v>
      </c>
      <c r="V44" s="5">
        <v>0</v>
      </c>
      <c r="W44" s="5">
        <v>0</v>
      </c>
    </row>
    <row r="45" spans="1:23" x14ac:dyDescent="0.25">
      <c r="A45" s="4" t="s">
        <v>278</v>
      </c>
      <c r="B45" s="4" t="s">
        <v>36699</v>
      </c>
      <c r="C45" s="4" t="s">
        <v>279</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v>0</v>
      </c>
      <c r="S45" s="5">
        <v>0</v>
      </c>
      <c r="T45" s="5">
        <v>0</v>
      </c>
      <c r="U45" s="5">
        <v>0</v>
      </c>
      <c r="V45" s="5">
        <v>0</v>
      </c>
      <c r="W45" s="5">
        <v>0</v>
      </c>
    </row>
    <row r="46" spans="1:23" x14ac:dyDescent="0.25">
      <c r="A46" s="4" t="s">
        <v>280</v>
      </c>
      <c r="B46" s="4" t="s">
        <v>36699</v>
      </c>
      <c r="C46" s="4" t="s">
        <v>281</v>
      </c>
      <c r="D46" s="1"/>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v>0</v>
      </c>
      <c r="S46" s="5">
        <v>0</v>
      </c>
      <c r="T46" s="5">
        <v>0</v>
      </c>
      <c r="U46" s="5">
        <v>0</v>
      </c>
      <c r="V46" s="5">
        <v>0</v>
      </c>
      <c r="W46" s="5">
        <v>0</v>
      </c>
    </row>
    <row r="47" spans="1:23" x14ac:dyDescent="0.25">
      <c r="A47" s="4" t="s">
        <v>282</v>
      </c>
      <c r="B47" s="4" t="s">
        <v>36699</v>
      </c>
      <c r="C47" s="4" t="s">
        <v>283</v>
      </c>
      <c r="D47" s="1"/>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v>0</v>
      </c>
      <c r="S47" s="5">
        <v>0</v>
      </c>
      <c r="T47" s="5">
        <v>0</v>
      </c>
      <c r="U47" s="5">
        <v>0</v>
      </c>
      <c r="V47" s="5">
        <v>0</v>
      </c>
      <c r="W47" s="5">
        <v>0</v>
      </c>
    </row>
    <row r="48" spans="1:23" x14ac:dyDescent="0.25">
      <c r="A48" s="4" t="s">
        <v>284</v>
      </c>
      <c r="B48" s="4" t="s">
        <v>36699</v>
      </c>
      <c r="C48" s="4" t="s">
        <v>285</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v>0</v>
      </c>
      <c r="S48" s="5">
        <v>0</v>
      </c>
      <c r="T48" s="5">
        <v>0</v>
      </c>
      <c r="U48" s="5">
        <v>0</v>
      </c>
      <c r="V48" s="5">
        <v>0</v>
      </c>
      <c r="W48" s="5">
        <v>0</v>
      </c>
    </row>
    <row r="49" spans="1:23" x14ac:dyDescent="0.25">
      <c r="A49" s="4" t="s">
        <v>286</v>
      </c>
      <c r="B49" s="4" t="s">
        <v>36699</v>
      </c>
      <c r="C49" s="4" t="s">
        <v>287</v>
      </c>
      <c r="D49" s="1"/>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v>0</v>
      </c>
      <c r="S49" s="5">
        <v>0</v>
      </c>
      <c r="T49" s="5">
        <v>0</v>
      </c>
      <c r="U49" s="5">
        <v>0</v>
      </c>
      <c r="V49" s="5">
        <v>0</v>
      </c>
      <c r="W49" s="5">
        <v>0</v>
      </c>
    </row>
    <row r="50" spans="1:23" x14ac:dyDescent="0.25">
      <c r="A50" s="4" t="s">
        <v>288</v>
      </c>
      <c r="B50" s="4" t="s">
        <v>36699</v>
      </c>
      <c r="C50" s="4" t="s">
        <v>289</v>
      </c>
      <c r="D50" s="1" t="s">
        <v>290</v>
      </c>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v>0</v>
      </c>
      <c r="S50" s="5">
        <v>0</v>
      </c>
      <c r="T50" s="5">
        <v>0</v>
      </c>
      <c r="U50" s="5">
        <v>0</v>
      </c>
      <c r="V50" s="5">
        <v>0</v>
      </c>
      <c r="W50" s="5">
        <v>0</v>
      </c>
    </row>
    <row r="51" spans="1:23" x14ac:dyDescent="0.25">
      <c r="A51" s="4" t="s">
        <v>291</v>
      </c>
      <c r="B51" s="4" t="s">
        <v>36699</v>
      </c>
      <c r="C51" s="4" t="s">
        <v>292</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v>0</v>
      </c>
      <c r="S51" s="5">
        <v>0</v>
      </c>
      <c r="T51" s="5">
        <v>0</v>
      </c>
      <c r="U51" s="5">
        <v>0</v>
      </c>
      <c r="V51" s="5">
        <v>0</v>
      </c>
      <c r="W51" s="5">
        <v>0</v>
      </c>
    </row>
    <row r="52" spans="1:23" x14ac:dyDescent="0.25">
      <c r="A52" s="4" t="s">
        <v>293</v>
      </c>
      <c r="B52" s="4" t="s">
        <v>36699</v>
      </c>
      <c r="C52" s="4" t="s">
        <v>294</v>
      </c>
      <c r="D52" s="1" t="s">
        <v>295</v>
      </c>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v>0</v>
      </c>
      <c r="S52" s="5">
        <v>0</v>
      </c>
      <c r="T52" s="5">
        <v>0</v>
      </c>
      <c r="U52" s="5">
        <v>0</v>
      </c>
      <c r="V52" s="5">
        <v>0</v>
      </c>
      <c r="W52" s="5">
        <v>0</v>
      </c>
    </row>
    <row r="53" spans="1:23" x14ac:dyDescent="0.25">
      <c r="A53" s="4" t="s">
        <v>296</v>
      </c>
      <c r="B53" s="4" t="s">
        <v>36699</v>
      </c>
      <c r="C53" s="4" t="s">
        <v>297</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v>0</v>
      </c>
      <c r="S53" s="5">
        <v>0</v>
      </c>
      <c r="T53" s="5">
        <v>0</v>
      </c>
      <c r="U53" s="5">
        <v>0</v>
      </c>
      <c r="V53" s="5">
        <v>0</v>
      </c>
      <c r="W53" s="5">
        <v>0</v>
      </c>
    </row>
    <row r="54" spans="1:23" x14ac:dyDescent="0.25">
      <c r="A54" s="4" t="s">
        <v>298</v>
      </c>
      <c r="B54" s="4" t="s">
        <v>36699</v>
      </c>
      <c r="C54" s="4" t="s">
        <v>299</v>
      </c>
      <c r="D54" s="1"/>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v>0</v>
      </c>
      <c r="S54" s="5">
        <v>0</v>
      </c>
      <c r="T54" s="5">
        <v>0</v>
      </c>
      <c r="U54" s="5">
        <v>0</v>
      </c>
      <c r="V54" s="5">
        <v>0</v>
      </c>
      <c r="W54" s="5">
        <v>0</v>
      </c>
    </row>
    <row r="55" spans="1:23" x14ac:dyDescent="0.25">
      <c r="A55" s="4" t="s">
        <v>300</v>
      </c>
      <c r="B55" s="4" t="s">
        <v>36699</v>
      </c>
      <c r="C55" s="4" t="s">
        <v>301</v>
      </c>
      <c r="D55" s="1" t="s">
        <v>302</v>
      </c>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v>0</v>
      </c>
      <c r="S55" s="5">
        <v>0</v>
      </c>
      <c r="T55" s="5">
        <v>0</v>
      </c>
      <c r="U55" s="5">
        <v>0</v>
      </c>
      <c r="V55" s="5">
        <v>0</v>
      </c>
      <c r="W55" s="5">
        <v>0</v>
      </c>
    </row>
    <row r="56" spans="1:23" x14ac:dyDescent="0.25">
      <c r="A56" s="4" t="s">
        <v>303</v>
      </c>
      <c r="B56" s="4" t="s">
        <v>36699</v>
      </c>
      <c r="C56" s="4" t="s">
        <v>304</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v>0</v>
      </c>
      <c r="S56" s="5">
        <v>0</v>
      </c>
      <c r="T56" s="5">
        <v>0</v>
      </c>
      <c r="U56" s="5">
        <v>0</v>
      </c>
      <c r="V56" s="5">
        <v>0</v>
      </c>
      <c r="W56" s="5">
        <v>0</v>
      </c>
    </row>
    <row r="57" spans="1:23" x14ac:dyDescent="0.25">
      <c r="A57" s="4" t="s">
        <v>305</v>
      </c>
      <c r="B57" s="4" t="s">
        <v>36699</v>
      </c>
      <c r="C57" s="4" t="s">
        <v>306</v>
      </c>
      <c r="D57" s="1"/>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v>0</v>
      </c>
      <c r="S57" s="5">
        <v>0</v>
      </c>
      <c r="T57" s="5">
        <v>0</v>
      </c>
      <c r="U57" s="5">
        <v>0</v>
      </c>
      <c r="V57" s="5">
        <v>0</v>
      </c>
      <c r="W57" s="5">
        <v>0</v>
      </c>
    </row>
    <row r="58" spans="1:23" x14ac:dyDescent="0.25">
      <c r="A58" s="4" t="s">
        <v>12032</v>
      </c>
      <c r="B58" s="4" t="s">
        <v>36699</v>
      </c>
      <c r="C58" s="4" t="s">
        <v>308</v>
      </c>
      <c r="D58" s="1" t="s">
        <v>309</v>
      </c>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v>0</v>
      </c>
      <c r="S58" s="5">
        <v>0</v>
      </c>
      <c r="T58" s="5">
        <v>0</v>
      </c>
      <c r="U58" s="5">
        <v>0</v>
      </c>
      <c r="V58" s="5">
        <v>0</v>
      </c>
      <c r="W58" s="5">
        <v>0</v>
      </c>
    </row>
    <row r="59" spans="1:23" x14ac:dyDescent="0.25">
      <c r="A59" s="4" t="s">
        <v>12033</v>
      </c>
      <c r="B59" s="4" t="s">
        <v>36699</v>
      </c>
      <c r="C59" s="4" t="s">
        <v>311</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v>0</v>
      </c>
      <c r="S59" s="5">
        <v>0</v>
      </c>
      <c r="T59" s="5">
        <v>0</v>
      </c>
      <c r="U59" s="5">
        <v>0</v>
      </c>
      <c r="V59" s="5">
        <v>0</v>
      </c>
      <c r="W59" s="5">
        <v>0</v>
      </c>
    </row>
    <row r="60" spans="1:23" x14ac:dyDescent="0.25">
      <c r="A60" s="4" t="s">
        <v>12034</v>
      </c>
      <c r="B60" s="4" t="s">
        <v>36699</v>
      </c>
      <c r="C60" s="4" t="s">
        <v>313</v>
      </c>
      <c r="D60" s="1"/>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v>0</v>
      </c>
      <c r="S60" s="5">
        <v>0</v>
      </c>
      <c r="T60" s="5">
        <v>0</v>
      </c>
      <c r="U60" s="5">
        <v>0</v>
      </c>
      <c r="V60" s="5">
        <v>0</v>
      </c>
      <c r="W60" s="5">
        <v>0</v>
      </c>
    </row>
    <row r="61" spans="1:23" x14ac:dyDescent="0.25">
      <c r="A61" s="4" t="s">
        <v>12035</v>
      </c>
      <c r="B61" s="4" t="s">
        <v>36699</v>
      </c>
      <c r="C61" s="4" t="s">
        <v>315</v>
      </c>
      <c r="D61" s="1"/>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v>0</v>
      </c>
      <c r="S61" s="5">
        <v>0</v>
      </c>
      <c r="T61" s="5">
        <v>0</v>
      </c>
      <c r="U61" s="5">
        <v>0</v>
      </c>
      <c r="V61" s="5">
        <v>0</v>
      </c>
      <c r="W61" s="5">
        <v>0</v>
      </c>
    </row>
    <row r="62" spans="1:23" x14ac:dyDescent="0.25">
      <c r="A62" s="4" t="s">
        <v>12036</v>
      </c>
      <c r="B62" s="4" t="s">
        <v>36699</v>
      </c>
      <c r="C62" s="4" t="s">
        <v>317</v>
      </c>
      <c r="D62" s="1"/>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v>0</v>
      </c>
      <c r="S62" s="5">
        <v>0</v>
      </c>
      <c r="T62" s="5">
        <v>0</v>
      </c>
      <c r="U62" s="5">
        <v>0</v>
      </c>
      <c r="V62" s="5">
        <v>0</v>
      </c>
      <c r="W62" s="5">
        <v>0</v>
      </c>
    </row>
    <row r="63" spans="1:23" x14ac:dyDescent="0.25">
      <c r="A63" s="4" t="s">
        <v>12037</v>
      </c>
      <c r="B63" s="4" t="s">
        <v>36699</v>
      </c>
      <c r="C63" s="4" t="s">
        <v>319</v>
      </c>
      <c r="D63" s="1"/>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v>0</v>
      </c>
      <c r="S63" s="5">
        <v>0</v>
      </c>
      <c r="T63" s="5">
        <v>0</v>
      </c>
      <c r="U63" s="5">
        <v>0</v>
      </c>
      <c r="V63" s="5">
        <v>0</v>
      </c>
      <c r="W63" s="5">
        <v>0</v>
      </c>
    </row>
    <row r="64" spans="1:23" x14ac:dyDescent="0.25">
      <c r="A64" s="4" t="s">
        <v>12038</v>
      </c>
      <c r="B64" s="4" t="s">
        <v>36699</v>
      </c>
      <c r="C64" s="4" t="s">
        <v>321</v>
      </c>
      <c r="D64" s="1"/>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v>0</v>
      </c>
      <c r="S64" s="5">
        <v>0</v>
      </c>
      <c r="T64" s="5">
        <v>0</v>
      </c>
      <c r="U64" s="5">
        <v>0</v>
      </c>
      <c r="V64" s="5">
        <v>0</v>
      </c>
      <c r="W64" s="5">
        <v>0</v>
      </c>
    </row>
    <row r="65" spans="1:23" x14ac:dyDescent="0.25">
      <c r="A65" s="4" t="s">
        <v>12039</v>
      </c>
      <c r="B65" s="4" t="s">
        <v>36699</v>
      </c>
      <c r="C65" s="4" t="s">
        <v>323</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v>0</v>
      </c>
      <c r="S65" s="5">
        <v>0</v>
      </c>
      <c r="T65" s="5">
        <v>0</v>
      </c>
      <c r="U65" s="5">
        <v>0</v>
      </c>
      <c r="V65" s="5">
        <v>0</v>
      </c>
      <c r="W65" s="5">
        <v>0</v>
      </c>
    </row>
    <row r="66" spans="1:23" x14ac:dyDescent="0.25">
      <c r="A66" s="4" t="s">
        <v>12040</v>
      </c>
      <c r="B66" s="4" t="s">
        <v>36699</v>
      </c>
      <c r="C66" s="4" t="s">
        <v>325</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v>0</v>
      </c>
      <c r="S66" s="5">
        <v>0</v>
      </c>
      <c r="T66" s="5">
        <v>0</v>
      </c>
      <c r="U66" s="5">
        <v>0</v>
      </c>
      <c r="V66" s="5">
        <v>0</v>
      </c>
      <c r="W66" s="5">
        <v>0</v>
      </c>
    </row>
    <row r="67" spans="1:23" x14ac:dyDescent="0.25">
      <c r="A67" s="4" t="s">
        <v>12041</v>
      </c>
      <c r="B67" s="4" t="s">
        <v>36699</v>
      </c>
      <c r="C67" s="4" t="s">
        <v>327</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v>0</v>
      </c>
      <c r="S67" s="5">
        <v>0</v>
      </c>
      <c r="T67" s="5">
        <v>0</v>
      </c>
      <c r="U67" s="5">
        <v>0</v>
      </c>
      <c r="V67" s="5">
        <v>0</v>
      </c>
      <c r="W67" s="5">
        <v>0</v>
      </c>
    </row>
    <row r="68" spans="1:23" x14ac:dyDescent="0.25">
      <c r="A68" s="4" t="s">
        <v>12042</v>
      </c>
      <c r="B68" s="4" t="s">
        <v>36699</v>
      </c>
      <c r="C68" s="4" t="s">
        <v>329</v>
      </c>
      <c r="D68" s="1" t="s">
        <v>330</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v>0</v>
      </c>
      <c r="S68" s="5">
        <v>0</v>
      </c>
      <c r="T68" s="5">
        <v>0</v>
      </c>
      <c r="U68" s="5">
        <v>0</v>
      </c>
      <c r="V68" s="5">
        <v>0</v>
      </c>
      <c r="W68" s="5">
        <v>0</v>
      </c>
    </row>
    <row r="69" spans="1:23" x14ac:dyDescent="0.25">
      <c r="A69" s="4" t="s">
        <v>12043</v>
      </c>
      <c r="B69" s="4" t="s">
        <v>36699</v>
      </c>
      <c r="C69" s="4" t="s">
        <v>332</v>
      </c>
      <c r="D69" s="1" t="s">
        <v>333</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v>0</v>
      </c>
      <c r="S69" s="5">
        <v>0</v>
      </c>
      <c r="T69" s="5">
        <v>0</v>
      </c>
      <c r="U69" s="5">
        <v>0</v>
      </c>
      <c r="V69" s="5">
        <v>0</v>
      </c>
      <c r="W69" s="5">
        <v>0</v>
      </c>
    </row>
    <row r="70" spans="1:23" x14ac:dyDescent="0.25">
      <c r="A70" s="4" t="s">
        <v>12044</v>
      </c>
      <c r="B70" s="4" t="s">
        <v>36699</v>
      </c>
      <c r="C70" s="4" t="s">
        <v>335</v>
      </c>
      <c r="D70" s="1" t="s">
        <v>336</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v>0</v>
      </c>
      <c r="S70" s="5">
        <v>0</v>
      </c>
      <c r="T70" s="5">
        <v>0</v>
      </c>
      <c r="U70" s="5">
        <v>0</v>
      </c>
      <c r="V70" s="5">
        <v>0</v>
      </c>
      <c r="W70" s="5">
        <v>0</v>
      </c>
    </row>
    <row r="71" spans="1:23" x14ac:dyDescent="0.25">
      <c r="A71" s="4" t="s">
        <v>12045</v>
      </c>
      <c r="B71" s="4" t="s">
        <v>36699</v>
      </c>
      <c r="C71" s="4" t="s">
        <v>338</v>
      </c>
      <c r="D71" s="1"/>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v>0</v>
      </c>
      <c r="S71" s="5">
        <v>0</v>
      </c>
      <c r="T71" s="5">
        <v>0</v>
      </c>
      <c r="U71" s="5">
        <v>0</v>
      </c>
      <c r="V71" s="5">
        <v>0</v>
      </c>
      <c r="W71" s="5">
        <v>0</v>
      </c>
    </row>
    <row r="72" spans="1:23" x14ac:dyDescent="0.25">
      <c r="A72" s="4" t="s">
        <v>12046</v>
      </c>
      <c r="B72" s="4" t="s">
        <v>36699</v>
      </c>
      <c r="C72" s="4" t="s">
        <v>340</v>
      </c>
      <c r="D72" s="1"/>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v>0</v>
      </c>
      <c r="S72" s="5">
        <v>0</v>
      </c>
      <c r="T72" s="5">
        <v>0</v>
      </c>
      <c r="U72" s="5">
        <v>0</v>
      </c>
      <c r="V72" s="5">
        <v>0</v>
      </c>
      <c r="W72" s="5">
        <v>0</v>
      </c>
    </row>
    <row r="73" spans="1:23" x14ac:dyDescent="0.25">
      <c r="A73" s="4" t="s">
        <v>12047</v>
      </c>
      <c r="B73" s="4" t="s">
        <v>36699</v>
      </c>
      <c r="C73" s="4" t="s">
        <v>342</v>
      </c>
      <c r="D73" s="1"/>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v>0</v>
      </c>
      <c r="S73" s="5">
        <v>0</v>
      </c>
      <c r="T73" s="5">
        <v>0</v>
      </c>
      <c r="U73" s="5">
        <v>0</v>
      </c>
      <c r="V73" s="5">
        <v>0</v>
      </c>
      <c r="W73" s="5">
        <v>0</v>
      </c>
    </row>
    <row r="74" spans="1:23" x14ac:dyDescent="0.25">
      <c r="A74" s="4" t="s">
        <v>12048</v>
      </c>
      <c r="B74" s="4" t="s">
        <v>36699</v>
      </c>
      <c r="C74" s="4" t="s">
        <v>344</v>
      </c>
      <c r="D74" s="1"/>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v>0</v>
      </c>
      <c r="S74" s="5">
        <v>0</v>
      </c>
      <c r="T74" s="5">
        <v>0</v>
      </c>
      <c r="U74" s="5">
        <v>0</v>
      </c>
      <c r="V74" s="5">
        <v>0</v>
      </c>
      <c r="W74" s="5">
        <v>0</v>
      </c>
    </row>
    <row r="75" spans="1:23" x14ac:dyDescent="0.25">
      <c r="A75" s="4" t="s">
        <v>12049</v>
      </c>
      <c r="B75" s="4" t="s">
        <v>36699</v>
      </c>
      <c r="C75" s="4" t="s">
        <v>346</v>
      </c>
      <c r="D75" s="1"/>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v>0</v>
      </c>
      <c r="S75" s="5">
        <v>0</v>
      </c>
      <c r="T75" s="5">
        <v>0</v>
      </c>
      <c r="U75" s="5">
        <v>0</v>
      </c>
      <c r="V75" s="5">
        <v>0</v>
      </c>
      <c r="W75" s="5">
        <v>0</v>
      </c>
    </row>
    <row r="76" spans="1:23" x14ac:dyDescent="0.25">
      <c r="A76" s="4" t="s">
        <v>12050</v>
      </c>
      <c r="B76" s="4" t="s">
        <v>36699</v>
      </c>
      <c r="C76" s="4" t="s">
        <v>348</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v>0</v>
      </c>
      <c r="S76" s="5">
        <v>0</v>
      </c>
      <c r="T76" s="5">
        <v>0</v>
      </c>
      <c r="U76" s="5">
        <v>0</v>
      </c>
      <c r="V76" s="5">
        <v>0</v>
      </c>
      <c r="W76" s="5">
        <v>0</v>
      </c>
    </row>
    <row r="77" spans="1:23" x14ac:dyDescent="0.25">
      <c r="A77" s="4" t="s">
        <v>12051</v>
      </c>
      <c r="B77" s="4" t="s">
        <v>36699</v>
      </c>
      <c r="C77" s="4" t="s">
        <v>350</v>
      </c>
      <c r="D77" s="1" t="s">
        <v>351</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v>0</v>
      </c>
      <c r="S77" s="5">
        <v>0</v>
      </c>
      <c r="T77" s="5">
        <v>0</v>
      </c>
      <c r="U77" s="5">
        <v>0</v>
      </c>
      <c r="V77" s="5">
        <v>0</v>
      </c>
      <c r="W77" s="5">
        <v>0</v>
      </c>
    </row>
    <row r="78" spans="1:23" x14ac:dyDescent="0.25">
      <c r="A78" s="4" t="s">
        <v>12052</v>
      </c>
      <c r="B78" s="4" t="s">
        <v>36699</v>
      </c>
      <c r="C78" s="4" t="s">
        <v>353</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v>0</v>
      </c>
      <c r="S78" s="5">
        <v>0</v>
      </c>
      <c r="T78" s="5">
        <v>0</v>
      </c>
      <c r="U78" s="5">
        <v>0</v>
      </c>
      <c r="V78" s="5">
        <v>0</v>
      </c>
      <c r="W78" s="5">
        <v>0</v>
      </c>
    </row>
    <row r="79" spans="1:23" x14ac:dyDescent="0.25">
      <c r="A79" s="4" t="s">
        <v>12053</v>
      </c>
      <c r="B79" s="4" t="s">
        <v>36699</v>
      </c>
      <c r="C79" s="4" t="s">
        <v>355</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v>0</v>
      </c>
      <c r="S79" s="5">
        <v>0</v>
      </c>
      <c r="T79" s="5">
        <v>0</v>
      </c>
      <c r="U79" s="5">
        <v>0</v>
      </c>
      <c r="V79" s="5">
        <v>0</v>
      </c>
      <c r="W79" s="5">
        <v>0</v>
      </c>
    </row>
    <row r="80" spans="1:23" x14ac:dyDescent="0.25">
      <c r="A80" s="4" t="s">
        <v>12054</v>
      </c>
      <c r="B80" s="4" t="s">
        <v>36699</v>
      </c>
      <c r="C80" s="4" t="s">
        <v>3606</v>
      </c>
      <c r="D80" s="1" t="s">
        <v>3607</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v>0</v>
      </c>
      <c r="S80" s="5">
        <v>0</v>
      </c>
      <c r="T80" s="5">
        <v>0</v>
      </c>
      <c r="U80" s="5">
        <v>0</v>
      </c>
      <c r="V80" s="5">
        <v>0</v>
      </c>
      <c r="W80" s="5">
        <v>0</v>
      </c>
    </row>
    <row r="81" spans="1:23" x14ac:dyDescent="0.25">
      <c r="A81" s="4" t="s">
        <v>12055</v>
      </c>
      <c r="B81" s="4" t="s">
        <v>36699</v>
      </c>
      <c r="C81" s="4" t="s">
        <v>3608</v>
      </c>
      <c r="D81" s="1"/>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v>0</v>
      </c>
      <c r="S81" s="5">
        <v>0</v>
      </c>
      <c r="T81" s="5">
        <v>0</v>
      </c>
      <c r="U81" s="5">
        <v>0</v>
      </c>
      <c r="V81" s="5">
        <v>0</v>
      </c>
      <c r="W81" s="5">
        <v>0</v>
      </c>
    </row>
    <row r="82" spans="1:23" x14ac:dyDescent="0.25">
      <c r="A82" s="4" t="s">
        <v>12056</v>
      </c>
      <c r="B82" s="4" t="s">
        <v>36699</v>
      </c>
      <c r="C82" s="4" t="s">
        <v>3609</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v>0</v>
      </c>
      <c r="S82" s="5">
        <v>0</v>
      </c>
      <c r="T82" s="5">
        <v>0</v>
      </c>
      <c r="U82" s="5">
        <v>0</v>
      </c>
      <c r="V82" s="5">
        <v>0</v>
      </c>
      <c r="W82" s="5">
        <v>0</v>
      </c>
    </row>
    <row r="83" spans="1:23" x14ac:dyDescent="0.25">
      <c r="A83" s="4" t="s">
        <v>12057</v>
      </c>
      <c r="B83" s="4" t="s">
        <v>36699</v>
      </c>
      <c r="C83" s="4" t="s">
        <v>3610</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v>0</v>
      </c>
      <c r="S83" s="5">
        <v>0</v>
      </c>
      <c r="T83" s="5">
        <v>0</v>
      </c>
      <c r="U83" s="5">
        <v>0</v>
      </c>
      <c r="V83" s="5">
        <v>0</v>
      </c>
      <c r="W83" s="5">
        <v>0</v>
      </c>
    </row>
    <row r="84" spans="1:23" x14ac:dyDescent="0.25">
      <c r="A84" s="4" t="s">
        <v>12058</v>
      </c>
      <c r="B84" s="4" t="s">
        <v>36699</v>
      </c>
      <c r="C84" s="4" t="s">
        <v>3611</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v>0</v>
      </c>
      <c r="S84" s="5">
        <v>0</v>
      </c>
      <c r="T84" s="5">
        <v>0</v>
      </c>
      <c r="U84" s="5">
        <v>0</v>
      </c>
      <c r="V84" s="5">
        <v>0</v>
      </c>
      <c r="W84" s="5">
        <v>0</v>
      </c>
    </row>
    <row r="85" spans="1:23" x14ac:dyDescent="0.25">
      <c r="A85" s="4" t="s">
        <v>12059</v>
      </c>
      <c r="B85" s="4" t="s">
        <v>36699</v>
      </c>
      <c r="C85" s="4" t="s">
        <v>3612</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v>0</v>
      </c>
      <c r="S85" s="5">
        <v>0</v>
      </c>
      <c r="T85" s="5">
        <v>0</v>
      </c>
      <c r="U85" s="5">
        <v>0</v>
      </c>
      <c r="V85" s="5">
        <v>0</v>
      </c>
      <c r="W85" s="5">
        <v>0</v>
      </c>
    </row>
    <row r="86" spans="1:23" x14ac:dyDescent="0.25">
      <c r="A86" s="4" t="s">
        <v>12060</v>
      </c>
      <c r="B86" s="4" t="s">
        <v>36699</v>
      </c>
      <c r="C86" s="4" t="s">
        <v>3613</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v>0</v>
      </c>
      <c r="S86" s="5">
        <v>0</v>
      </c>
      <c r="T86" s="5">
        <v>0</v>
      </c>
      <c r="U86" s="5">
        <v>0</v>
      </c>
      <c r="V86" s="5">
        <v>0</v>
      </c>
      <c r="W86" s="5">
        <v>0</v>
      </c>
    </row>
    <row r="87" spans="1:23" x14ac:dyDescent="0.25">
      <c r="A87" s="4" t="s">
        <v>12061</v>
      </c>
      <c r="B87" s="4" t="s">
        <v>36699</v>
      </c>
      <c r="C87" s="4" t="s">
        <v>3614</v>
      </c>
      <c r="D87" s="1"/>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v>0</v>
      </c>
      <c r="S87" s="5">
        <v>0</v>
      </c>
      <c r="T87" s="5">
        <v>0</v>
      </c>
      <c r="U87" s="5">
        <v>0</v>
      </c>
      <c r="V87" s="5">
        <v>0</v>
      </c>
      <c r="W87" s="5">
        <v>0</v>
      </c>
    </row>
    <row r="88" spans="1:23" x14ac:dyDescent="0.25">
      <c r="A88" s="4" t="s">
        <v>12062</v>
      </c>
      <c r="B88" s="4" t="s">
        <v>36699</v>
      </c>
      <c r="C88" s="4" t="s">
        <v>3615</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v>0</v>
      </c>
      <c r="S88" s="5">
        <v>0</v>
      </c>
      <c r="T88" s="5">
        <v>0</v>
      </c>
      <c r="U88" s="5">
        <v>0</v>
      </c>
      <c r="V88" s="5">
        <v>0</v>
      </c>
      <c r="W88" s="5">
        <v>0</v>
      </c>
    </row>
    <row r="89" spans="1:23" x14ac:dyDescent="0.25">
      <c r="A89" s="4" t="s">
        <v>12063</v>
      </c>
      <c r="B89" s="4" t="s">
        <v>36699</v>
      </c>
      <c r="C89" s="4" t="s">
        <v>3616</v>
      </c>
      <c r="D89" s="1" t="s">
        <v>3617</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v>0</v>
      </c>
      <c r="S89" s="5">
        <v>0</v>
      </c>
      <c r="T89" s="5">
        <v>0</v>
      </c>
      <c r="U89" s="5">
        <v>0</v>
      </c>
      <c r="V89" s="5">
        <v>0</v>
      </c>
      <c r="W89" s="5">
        <v>0</v>
      </c>
    </row>
    <row r="90" spans="1:23" x14ac:dyDescent="0.25">
      <c r="A90" s="4" t="s">
        <v>12064</v>
      </c>
      <c r="B90" s="4" t="s">
        <v>36699</v>
      </c>
      <c r="C90" s="4" t="s">
        <v>3618</v>
      </c>
      <c r="D90" s="1" t="s">
        <v>333</v>
      </c>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v>0</v>
      </c>
      <c r="S90" s="5">
        <v>0</v>
      </c>
      <c r="T90" s="5">
        <v>0</v>
      </c>
      <c r="U90" s="5">
        <v>0</v>
      </c>
      <c r="V90" s="5">
        <v>0</v>
      </c>
      <c r="W90" s="5">
        <v>0</v>
      </c>
    </row>
    <row r="91" spans="1:23" x14ac:dyDescent="0.25">
      <c r="A91" s="4" t="s">
        <v>12065</v>
      </c>
      <c r="B91" s="4" t="s">
        <v>36699</v>
      </c>
      <c r="C91" s="4" t="s">
        <v>3619</v>
      </c>
      <c r="D91" s="1" t="s">
        <v>3599</v>
      </c>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v>0</v>
      </c>
      <c r="S91" s="5">
        <v>0</v>
      </c>
      <c r="T91" s="5">
        <v>0</v>
      </c>
      <c r="U91" s="5">
        <v>0</v>
      </c>
      <c r="V91" s="5">
        <v>0</v>
      </c>
      <c r="W91" s="5">
        <v>0</v>
      </c>
    </row>
    <row r="92" spans="1:23" x14ac:dyDescent="0.25">
      <c r="A92" s="4" t="s">
        <v>12066</v>
      </c>
      <c r="B92" s="4" t="s">
        <v>36699</v>
      </c>
      <c r="C92" s="4" t="s">
        <v>3620</v>
      </c>
      <c r="D92" s="1"/>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v>0</v>
      </c>
      <c r="S92" s="5">
        <v>0</v>
      </c>
      <c r="T92" s="5">
        <v>0</v>
      </c>
      <c r="U92" s="5">
        <v>0</v>
      </c>
      <c r="V92" s="5">
        <v>0</v>
      </c>
      <c r="W92" s="5">
        <v>0</v>
      </c>
    </row>
    <row r="93" spans="1:23" x14ac:dyDescent="0.25">
      <c r="A93" s="4" t="s">
        <v>12067</v>
      </c>
      <c r="B93" s="4" t="s">
        <v>36699</v>
      </c>
      <c r="C93" s="4" t="s">
        <v>3621</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v>0</v>
      </c>
      <c r="S93" s="5">
        <v>0</v>
      </c>
      <c r="T93" s="5">
        <v>0</v>
      </c>
      <c r="U93" s="5">
        <v>0</v>
      </c>
      <c r="V93" s="5">
        <v>0</v>
      </c>
      <c r="W93" s="5">
        <v>0</v>
      </c>
    </row>
    <row r="94" spans="1:23" x14ac:dyDescent="0.25">
      <c r="A94" s="4" t="s">
        <v>12068</v>
      </c>
      <c r="B94" s="4" t="s">
        <v>36699</v>
      </c>
      <c r="C94" s="4" t="s">
        <v>3622</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v>0</v>
      </c>
      <c r="S94" s="5">
        <v>0</v>
      </c>
      <c r="T94" s="5">
        <v>0</v>
      </c>
      <c r="U94" s="5">
        <v>0</v>
      </c>
      <c r="V94" s="5">
        <v>0</v>
      </c>
      <c r="W94" s="5">
        <v>0</v>
      </c>
    </row>
    <row r="95" spans="1:23" x14ac:dyDescent="0.25">
      <c r="A95" s="4" t="s">
        <v>12069</v>
      </c>
      <c r="B95" s="4" t="s">
        <v>36699</v>
      </c>
      <c r="C95" s="4" t="s">
        <v>3623</v>
      </c>
      <c r="D95" s="1"/>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v>0</v>
      </c>
      <c r="S95" s="5">
        <v>0</v>
      </c>
      <c r="T95" s="5">
        <v>0</v>
      </c>
      <c r="U95" s="5">
        <v>0</v>
      </c>
      <c r="V95" s="5">
        <v>0</v>
      </c>
      <c r="W95" s="5">
        <v>0</v>
      </c>
    </row>
    <row r="96" spans="1:23" x14ac:dyDescent="0.25">
      <c r="A96" s="4" t="s">
        <v>12070</v>
      </c>
      <c r="B96" s="4" t="s">
        <v>36699</v>
      </c>
      <c r="C96" s="4" t="s">
        <v>3624</v>
      </c>
      <c r="D96" s="1"/>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v>0</v>
      </c>
      <c r="S96" s="5">
        <v>0</v>
      </c>
      <c r="T96" s="5">
        <v>0</v>
      </c>
      <c r="U96" s="5">
        <v>0</v>
      </c>
      <c r="V96" s="5">
        <v>0</v>
      </c>
      <c r="W96" s="5">
        <v>0</v>
      </c>
    </row>
    <row r="97" spans="1:23" x14ac:dyDescent="0.25">
      <c r="A97" s="4" t="s">
        <v>12071</v>
      </c>
      <c r="B97" s="4" t="s">
        <v>36699</v>
      </c>
      <c r="C97" s="4" t="s">
        <v>3625</v>
      </c>
      <c r="D97" s="1"/>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v>0</v>
      </c>
      <c r="S97" s="5">
        <v>0</v>
      </c>
      <c r="T97" s="5">
        <v>0</v>
      </c>
      <c r="U97" s="5">
        <v>0</v>
      </c>
      <c r="V97" s="5">
        <v>0</v>
      </c>
      <c r="W97" s="5">
        <v>0</v>
      </c>
    </row>
    <row r="98" spans="1:23" x14ac:dyDescent="0.25">
      <c r="A98" s="4" t="s">
        <v>12072</v>
      </c>
      <c r="B98" s="4" t="s">
        <v>36699</v>
      </c>
      <c r="C98" s="4" t="s">
        <v>3626</v>
      </c>
      <c r="D98" s="1"/>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v>0</v>
      </c>
      <c r="S98" s="5">
        <v>0</v>
      </c>
      <c r="T98" s="5">
        <v>0</v>
      </c>
      <c r="U98" s="5">
        <v>0</v>
      </c>
      <c r="V98" s="5">
        <v>0</v>
      </c>
      <c r="W98" s="5">
        <v>0</v>
      </c>
    </row>
    <row r="99" spans="1:23" x14ac:dyDescent="0.25">
      <c r="A99" s="4" t="s">
        <v>12073</v>
      </c>
      <c r="B99" s="4" t="s">
        <v>36699</v>
      </c>
      <c r="C99" s="4" t="s">
        <v>3629</v>
      </c>
      <c r="D99" s="1" t="s">
        <v>351</v>
      </c>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v>0</v>
      </c>
      <c r="S99" s="5">
        <v>0</v>
      </c>
      <c r="T99" s="5">
        <v>0</v>
      </c>
      <c r="U99" s="5">
        <v>0</v>
      </c>
      <c r="V99" s="5">
        <v>0</v>
      </c>
      <c r="W99" s="5">
        <v>0</v>
      </c>
    </row>
    <row r="100" spans="1:23" x14ac:dyDescent="0.25">
      <c r="A100" s="4" t="s">
        <v>12074</v>
      </c>
      <c r="B100" s="4" t="s">
        <v>36699</v>
      </c>
      <c r="C100" s="4" t="s">
        <v>3630</v>
      </c>
      <c r="D100" s="1"/>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v>0</v>
      </c>
      <c r="S100" s="5">
        <v>0</v>
      </c>
      <c r="T100" s="5">
        <v>0</v>
      </c>
      <c r="U100" s="5">
        <v>0</v>
      </c>
      <c r="V100" s="5">
        <v>0</v>
      </c>
      <c r="W100" s="5">
        <v>0</v>
      </c>
    </row>
    <row r="101" spans="1:23" x14ac:dyDescent="0.25">
      <c r="A101" s="4" t="s">
        <v>12075</v>
      </c>
      <c r="B101" s="4" t="s">
        <v>36699</v>
      </c>
      <c r="C101" s="4" t="s">
        <v>3631</v>
      </c>
      <c r="D101" s="1"/>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v>0</v>
      </c>
      <c r="S101" s="5">
        <v>0</v>
      </c>
      <c r="T101" s="5">
        <v>0</v>
      </c>
      <c r="U101" s="5">
        <v>0</v>
      </c>
      <c r="V101" s="5">
        <v>0</v>
      </c>
      <c r="W101" s="5">
        <v>0</v>
      </c>
    </row>
    <row r="102" spans="1:23" x14ac:dyDescent="0.25">
      <c r="A102" s="4" t="s">
        <v>736</v>
      </c>
      <c r="B102" s="4" t="s">
        <v>36700</v>
      </c>
      <c r="C102" s="4" t="s">
        <v>36701</v>
      </c>
      <c r="D102" s="1" t="s">
        <v>36702</v>
      </c>
      <c r="E102" s="5">
        <v>9.5000000000000001E-2</v>
      </c>
      <c r="F102" s="5">
        <v>9.5000000000000001E-2</v>
      </c>
      <c r="G102" s="5">
        <v>0.105</v>
      </c>
      <c r="H102" s="5">
        <v>0.105</v>
      </c>
      <c r="I102" s="5">
        <v>0.105</v>
      </c>
      <c r="J102" s="5">
        <v>0.105</v>
      </c>
      <c r="K102" s="5">
        <v>0.105</v>
      </c>
      <c r="L102" s="5">
        <v>0.105</v>
      </c>
      <c r="M102" s="5">
        <v>0.105</v>
      </c>
      <c r="N102" s="5">
        <v>0.105</v>
      </c>
      <c r="O102" s="5">
        <v>0.105</v>
      </c>
      <c r="P102" s="5">
        <v>0.25</v>
      </c>
      <c r="Q102" s="5">
        <v>0.25</v>
      </c>
      <c r="R102" s="5">
        <v>0.25</v>
      </c>
      <c r="S102" s="5">
        <v>0.25</v>
      </c>
      <c r="T102" s="5">
        <v>0.25</v>
      </c>
      <c r="U102" s="5">
        <v>0.25</v>
      </c>
      <c r="V102" s="5">
        <v>0.25</v>
      </c>
      <c r="W102" s="5">
        <v>0.25</v>
      </c>
    </row>
    <row r="103" spans="1:23" x14ac:dyDescent="0.25">
      <c r="A103" s="4" t="s">
        <v>4206</v>
      </c>
      <c r="B103" s="4" t="s">
        <v>36700</v>
      </c>
      <c r="C103" s="4" t="s">
        <v>36703</v>
      </c>
      <c r="D103" s="1" t="s">
        <v>36704</v>
      </c>
      <c r="E103" s="5" t="s">
        <v>216</v>
      </c>
      <c r="F103" s="5" t="s">
        <v>216</v>
      </c>
      <c r="G103" s="5" t="s">
        <v>216</v>
      </c>
      <c r="H103" s="5" t="s">
        <v>216</v>
      </c>
      <c r="I103" s="5" t="s">
        <v>216</v>
      </c>
      <c r="J103" s="5" t="s">
        <v>216</v>
      </c>
      <c r="K103" s="5" t="s">
        <v>216</v>
      </c>
      <c r="L103" s="5" t="s">
        <v>216</v>
      </c>
      <c r="M103" s="5" t="s">
        <v>216</v>
      </c>
      <c r="N103" s="5" t="s">
        <v>216</v>
      </c>
      <c r="O103" s="5" t="s">
        <v>216</v>
      </c>
      <c r="P103" s="5" t="s">
        <v>216</v>
      </c>
      <c r="Q103" s="5">
        <v>0.21249999999999999</v>
      </c>
      <c r="R103" s="5">
        <v>0.21249999999999999</v>
      </c>
      <c r="S103" s="5">
        <v>0.21249999999999999</v>
      </c>
      <c r="T103" s="5">
        <v>0.21249999999999999</v>
      </c>
      <c r="U103" s="5">
        <v>0.21249999999999999</v>
      </c>
      <c r="V103" s="5">
        <v>0.20250000000000001</v>
      </c>
      <c r="W103" s="5">
        <v>0.20250000000000001</v>
      </c>
    </row>
    <row r="104" spans="1:23" x14ac:dyDescent="0.25">
      <c r="A104" s="4" t="s">
        <v>4209</v>
      </c>
      <c r="B104" s="4" t="s">
        <v>36700</v>
      </c>
      <c r="C104" s="4" t="s">
        <v>15766</v>
      </c>
      <c r="D104" s="1" t="s">
        <v>36705</v>
      </c>
      <c r="E104" s="5">
        <v>0.01</v>
      </c>
      <c r="F104" s="5">
        <v>5.0000000000000001E-3</v>
      </c>
      <c r="G104" s="5">
        <v>5.0000000000000001E-3</v>
      </c>
      <c r="H104" s="5">
        <v>5.0000000000000001E-3</v>
      </c>
      <c r="I104" s="5">
        <v>5.0000000000000001E-3</v>
      </c>
      <c r="J104" s="5">
        <v>5.0000000000000001E-3</v>
      </c>
      <c r="K104" s="5">
        <v>5.0000000000000001E-3</v>
      </c>
      <c r="L104" s="5">
        <v>5.0000000000000001E-3</v>
      </c>
      <c r="M104" s="5">
        <v>5.0000000000000001E-3</v>
      </c>
      <c r="N104" s="5">
        <v>5.0000000000000001E-3</v>
      </c>
      <c r="O104" s="5">
        <v>5.0000000000000001E-3</v>
      </c>
      <c r="P104" s="5" t="s">
        <v>216</v>
      </c>
      <c r="Q104" s="5" t="s">
        <v>216</v>
      </c>
      <c r="R104" s="5" t="s">
        <v>216</v>
      </c>
      <c r="S104" s="5" t="s">
        <v>216</v>
      </c>
      <c r="T104" s="5" t="s">
        <v>216</v>
      </c>
      <c r="U104" s="5" t="s">
        <v>216</v>
      </c>
      <c r="V104" s="5" t="s">
        <v>216</v>
      </c>
      <c r="W104" s="5" t="s">
        <v>216</v>
      </c>
    </row>
    <row r="105" spans="1:23" x14ac:dyDescent="0.25">
      <c r="A105" s="4" t="s">
        <v>741</v>
      </c>
      <c r="B105" s="4" t="s">
        <v>36706</v>
      </c>
      <c r="C105" s="4" t="s">
        <v>4207</v>
      </c>
      <c r="D105" s="1" t="s">
        <v>36702</v>
      </c>
      <c r="E105" s="5">
        <v>0.19500000000000001</v>
      </c>
      <c r="F105" s="5">
        <v>0.19500000000000001</v>
      </c>
      <c r="G105" s="5">
        <v>0.20799999999999999</v>
      </c>
      <c r="H105" s="5">
        <v>0.20799999999999999</v>
      </c>
      <c r="I105" s="5">
        <v>0.20799999999999999</v>
      </c>
      <c r="J105" s="5">
        <v>0.20799999999999999</v>
      </c>
      <c r="K105" s="5">
        <v>0.20799999999999999</v>
      </c>
      <c r="L105" s="5">
        <v>0.20799999999999999</v>
      </c>
      <c r="M105" s="5">
        <v>0.158</v>
      </c>
      <c r="N105" s="5">
        <v>0.158</v>
      </c>
      <c r="O105" s="5">
        <v>0.158</v>
      </c>
      <c r="P105" s="5" t="s">
        <v>216</v>
      </c>
      <c r="Q105" s="5" t="s">
        <v>216</v>
      </c>
      <c r="R105" s="5" t="s">
        <v>216</v>
      </c>
      <c r="S105" s="5" t="s">
        <v>216</v>
      </c>
      <c r="T105" s="5" t="s">
        <v>216</v>
      </c>
      <c r="U105" s="5" t="s">
        <v>216</v>
      </c>
      <c r="V105" s="5" t="s">
        <v>216</v>
      </c>
      <c r="W105" s="5" t="s">
        <v>216</v>
      </c>
    </row>
    <row r="106" spans="1:23" x14ac:dyDescent="0.25">
      <c r="A106" s="4" t="s">
        <v>4347</v>
      </c>
      <c r="B106" s="4" t="s">
        <v>36706</v>
      </c>
      <c r="C106" s="4" t="s">
        <v>12102</v>
      </c>
      <c r="D106" s="1" t="s">
        <v>36705</v>
      </c>
      <c r="E106" s="5">
        <v>0.02</v>
      </c>
      <c r="F106" s="5">
        <v>0.01</v>
      </c>
      <c r="G106" s="5">
        <v>5.0000000000000001E-3</v>
      </c>
      <c r="H106" s="5">
        <v>5.0000000000000001E-3</v>
      </c>
      <c r="I106" s="5">
        <v>5.0000000000000001E-3</v>
      </c>
      <c r="J106" s="5">
        <v>5.0000000000000001E-3</v>
      </c>
      <c r="K106" s="5">
        <v>5.0000000000000001E-3</v>
      </c>
      <c r="L106" s="5">
        <v>5.0000000000000001E-3</v>
      </c>
      <c r="M106" s="5">
        <v>5.0000000000000001E-3</v>
      </c>
      <c r="N106" s="5">
        <v>5.0000000000000001E-3</v>
      </c>
      <c r="O106" s="5">
        <v>5.0000000000000001E-3</v>
      </c>
      <c r="P106" s="5" t="s">
        <v>216</v>
      </c>
      <c r="Q106" s="5" t="s">
        <v>216</v>
      </c>
      <c r="R106" s="5" t="s">
        <v>216</v>
      </c>
      <c r="S106" s="5" t="s">
        <v>216</v>
      </c>
      <c r="T106" s="5" t="s">
        <v>216</v>
      </c>
      <c r="U106" s="5" t="s">
        <v>216</v>
      </c>
      <c r="V106" s="5" t="s">
        <v>216</v>
      </c>
      <c r="W106" s="5" t="s">
        <v>216</v>
      </c>
    </row>
    <row r="107" spans="1:23" x14ac:dyDescent="0.25">
      <c r="A107" s="4" t="s">
        <v>4369</v>
      </c>
      <c r="B107" s="4" t="s">
        <v>36706</v>
      </c>
      <c r="C107" s="4" t="s">
        <v>36707</v>
      </c>
      <c r="D107" s="1" t="s">
        <v>36708</v>
      </c>
      <c r="E107" s="5">
        <v>8.5000000000000006E-3</v>
      </c>
      <c r="F107" s="5">
        <v>8.5000000000000006E-3</v>
      </c>
      <c r="G107" s="5">
        <v>8.5000000000000006E-3</v>
      </c>
      <c r="H107" s="5">
        <v>8.5000000000000006E-3</v>
      </c>
      <c r="I107" s="5">
        <v>8.5000000000000006E-3</v>
      </c>
      <c r="J107" s="5">
        <v>8.5000000000000006E-3</v>
      </c>
      <c r="K107" s="5">
        <v>8.5000000000000006E-3</v>
      </c>
      <c r="L107" s="5">
        <v>8.5000000000000006E-3</v>
      </c>
      <c r="M107" s="5">
        <v>8.5000000000000006E-3</v>
      </c>
      <c r="N107" s="5">
        <v>8.5000000000000006E-3</v>
      </c>
      <c r="O107" s="5">
        <v>8.5000000000000006E-3</v>
      </c>
      <c r="P107" s="5" t="s">
        <v>216</v>
      </c>
      <c r="Q107" s="5" t="s">
        <v>216</v>
      </c>
      <c r="R107" s="5" t="s">
        <v>216</v>
      </c>
      <c r="S107" s="5" t="s">
        <v>216</v>
      </c>
      <c r="T107" s="5" t="s">
        <v>216</v>
      </c>
      <c r="U107" s="5" t="s">
        <v>216</v>
      </c>
      <c r="V107" s="5" t="s">
        <v>216</v>
      </c>
      <c r="W107" s="5" t="s">
        <v>216</v>
      </c>
    </row>
    <row r="108" spans="1:23" x14ac:dyDescent="0.25">
      <c r="A108" s="4" t="s">
        <v>4372</v>
      </c>
      <c r="B108" s="4" t="s">
        <v>36706</v>
      </c>
      <c r="C108" s="4" t="s">
        <v>36709</v>
      </c>
      <c r="D108" s="1" t="s">
        <v>36710</v>
      </c>
      <c r="E108" s="5">
        <v>4.0000000000000001E-3</v>
      </c>
      <c r="F108" s="5">
        <v>4.0000000000000001E-3</v>
      </c>
      <c r="G108" s="5">
        <v>1.5E-3</v>
      </c>
      <c r="H108" s="5">
        <v>1.5E-3</v>
      </c>
      <c r="I108" s="5">
        <v>1.5E-3</v>
      </c>
      <c r="J108" s="5">
        <v>1.5E-3</v>
      </c>
      <c r="K108" s="5">
        <v>1.5E-3</v>
      </c>
      <c r="L108" s="5">
        <v>1.5E-3</v>
      </c>
      <c r="M108" s="5">
        <v>1.5E-3</v>
      </c>
      <c r="N108" s="5">
        <v>1.5E-3</v>
      </c>
      <c r="O108" s="5">
        <v>1.5E-3</v>
      </c>
      <c r="P108" s="5" t="s">
        <v>216</v>
      </c>
      <c r="Q108" s="5" t="s">
        <v>216</v>
      </c>
      <c r="R108" s="5" t="s">
        <v>216</v>
      </c>
      <c r="S108" s="5" t="s">
        <v>216</v>
      </c>
      <c r="T108" s="5" t="s">
        <v>216</v>
      </c>
      <c r="U108" s="5" t="s">
        <v>216</v>
      </c>
      <c r="V108" s="5" t="s">
        <v>216</v>
      </c>
      <c r="W108" s="5" t="s">
        <v>216</v>
      </c>
    </row>
    <row r="109" spans="1:23" x14ac:dyDescent="0.25">
      <c r="A109" s="4" t="s">
        <v>4375</v>
      </c>
      <c r="B109" s="4" t="s">
        <v>36706</v>
      </c>
      <c r="C109" s="4" t="s">
        <v>36711</v>
      </c>
      <c r="D109" s="1" t="s">
        <v>36712</v>
      </c>
      <c r="E109" s="5">
        <v>2.5000000000000001E-3</v>
      </c>
      <c r="F109" s="5">
        <v>2.5000000000000001E-3</v>
      </c>
      <c r="G109" s="5">
        <v>2.5000000000000001E-3</v>
      </c>
      <c r="H109" s="5">
        <v>2.5000000000000001E-3</v>
      </c>
      <c r="I109" s="5">
        <v>2.5000000000000001E-3</v>
      </c>
      <c r="J109" s="5">
        <v>2.5000000000000001E-3</v>
      </c>
      <c r="K109" s="5">
        <v>2.5000000000000001E-3</v>
      </c>
      <c r="L109" s="5">
        <v>2.5000000000000001E-3</v>
      </c>
      <c r="M109" s="5">
        <v>2.5000000000000001E-3</v>
      </c>
      <c r="N109" s="5">
        <v>2.5000000000000001E-3</v>
      </c>
      <c r="O109" s="5">
        <v>2.5000000000000001E-3</v>
      </c>
      <c r="P109" s="5" t="s">
        <v>216</v>
      </c>
      <c r="Q109" s="5" t="s">
        <v>216</v>
      </c>
      <c r="R109" s="5" t="s">
        <v>216</v>
      </c>
      <c r="S109" s="5" t="s">
        <v>216</v>
      </c>
      <c r="T109" s="5" t="s">
        <v>216</v>
      </c>
      <c r="U109" s="5" t="s">
        <v>216</v>
      </c>
      <c r="V109" s="5" t="s">
        <v>216</v>
      </c>
      <c r="W109" s="5" t="s">
        <v>216</v>
      </c>
    </row>
    <row r="110" spans="1:23" x14ac:dyDescent="0.25">
      <c r="A110" s="4" t="s">
        <v>4397</v>
      </c>
      <c r="B110" s="4" t="s">
        <v>36706</v>
      </c>
      <c r="C110" s="4" t="s">
        <v>4204</v>
      </c>
      <c r="D110" s="1" t="s">
        <v>36713</v>
      </c>
      <c r="E110" s="5" t="s">
        <v>216</v>
      </c>
      <c r="F110" s="5" t="s">
        <v>216</v>
      </c>
      <c r="G110" s="5" t="s">
        <v>216</v>
      </c>
      <c r="H110" s="5" t="s">
        <v>216</v>
      </c>
      <c r="I110" s="5" t="s">
        <v>216</v>
      </c>
      <c r="J110" s="5" t="s">
        <v>216</v>
      </c>
      <c r="K110" s="5" t="s">
        <v>216</v>
      </c>
      <c r="L110" s="5" t="s">
        <v>216</v>
      </c>
      <c r="M110" s="5" t="s">
        <v>216</v>
      </c>
      <c r="N110" s="5" t="s">
        <v>216</v>
      </c>
      <c r="O110" s="5" t="s">
        <v>216</v>
      </c>
      <c r="P110" s="5">
        <v>2.2499999999999999E-2</v>
      </c>
      <c r="Q110" s="5">
        <v>2.2499999999999999E-2</v>
      </c>
      <c r="R110" s="5">
        <v>2.2499999999999999E-2</v>
      </c>
      <c r="S110" s="5">
        <v>2.2499999999999999E-2</v>
      </c>
      <c r="T110" s="5">
        <v>2.2499999999999999E-2</v>
      </c>
      <c r="U110" s="5">
        <v>2.2499999999999999E-2</v>
      </c>
      <c r="V110" s="5">
        <v>2.2499999999999999E-2</v>
      </c>
      <c r="W110" s="5">
        <v>2.2499999999999999E-2</v>
      </c>
    </row>
    <row r="111" spans="1:23" x14ac:dyDescent="0.25">
      <c r="A111" s="4" t="s">
        <v>4700</v>
      </c>
      <c r="B111" s="4" t="s">
        <v>36714</v>
      </c>
      <c r="C111" s="4" t="s">
        <v>208</v>
      </c>
      <c r="D111" s="1" t="s">
        <v>26016</v>
      </c>
      <c r="E111" s="5">
        <v>40</v>
      </c>
      <c r="F111" s="5">
        <v>40</v>
      </c>
      <c r="G111" s="5">
        <v>40</v>
      </c>
      <c r="H111" s="5">
        <v>40</v>
      </c>
      <c r="I111" s="5">
        <v>40</v>
      </c>
      <c r="J111" s="5">
        <v>40</v>
      </c>
      <c r="K111" s="5">
        <v>40</v>
      </c>
      <c r="L111" s="5">
        <v>40</v>
      </c>
      <c r="M111" s="5">
        <v>40</v>
      </c>
      <c r="N111" s="5">
        <v>40</v>
      </c>
      <c r="O111" s="5">
        <v>40</v>
      </c>
      <c r="P111" s="5">
        <v>40</v>
      </c>
      <c r="Q111" s="5">
        <v>40</v>
      </c>
      <c r="R111" s="5">
        <v>40</v>
      </c>
      <c r="S111" s="5">
        <v>40</v>
      </c>
      <c r="T111" s="5">
        <v>40</v>
      </c>
      <c r="U111" s="5">
        <v>40</v>
      </c>
      <c r="V111" s="5">
        <v>40</v>
      </c>
      <c r="W111" s="5">
        <v>40</v>
      </c>
    </row>
    <row r="112" spans="1:23" x14ac:dyDescent="0.25">
      <c r="A112" s="4" t="s">
        <v>10847</v>
      </c>
      <c r="B112" s="4" t="s">
        <v>36715</v>
      </c>
      <c r="C112" s="4" t="s">
        <v>12168</v>
      </c>
      <c r="D112" s="1" t="s">
        <v>36716</v>
      </c>
      <c r="E112" s="5">
        <v>0.01</v>
      </c>
      <c r="F112" s="5">
        <v>0.01</v>
      </c>
      <c r="G112" s="5">
        <v>0.01</v>
      </c>
      <c r="H112" s="5">
        <v>0.01</v>
      </c>
      <c r="I112" s="5">
        <v>0.01</v>
      </c>
      <c r="J112" s="5">
        <v>0.01</v>
      </c>
      <c r="K112" s="5">
        <v>0.01</v>
      </c>
      <c r="L112" s="5">
        <v>0.01</v>
      </c>
      <c r="M112" s="5">
        <v>0.01</v>
      </c>
      <c r="N112" s="5">
        <v>0.01</v>
      </c>
      <c r="O112" s="5">
        <v>0.01</v>
      </c>
      <c r="P112" s="5" t="s">
        <v>216</v>
      </c>
      <c r="Q112" s="5" t="s">
        <v>216</v>
      </c>
      <c r="R112" s="5" t="s">
        <v>216</v>
      </c>
      <c r="S112" s="5" t="s">
        <v>216</v>
      </c>
      <c r="T112" s="5" t="s">
        <v>216</v>
      </c>
      <c r="U112" s="5" t="s">
        <v>216</v>
      </c>
      <c r="V112" s="5" t="s">
        <v>216</v>
      </c>
      <c r="W112" s="5" t="s">
        <v>216</v>
      </c>
    </row>
    <row r="113" spans="1:23" x14ac:dyDescent="0.25">
      <c r="A113" s="4" t="s">
        <v>746</v>
      </c>
      <c r="B113" s="4" t="s">
        <v>36717</v>
      </c>
      <c r="C113" s="4" t="s">
        <v>36718</v>
      </c>
      <c r="D113" s="1" t="s">
        <v>36719</v>
      </c>
      <c r="E113" s="5">
        <v>6.5000000000000002E-2</v>
      </c>
      <c r="F113" s="5">
        <v>6.5000000000000002E-2</v>
      </c>
      <c r="G113" s="5">
        <v>5.5E-2</v>
      </c>
      <c r="H113" s="5">
        <v>5.5E-2</v>
      </c>
      <c r="I113" s="5">
        <v>5.5E-2</v>
      </c>
      <c r="J113" s="5">
        <v>5.5E-2</v>
      </c>
      <c r="K113" s="5">
        <v>5.5E-2</v>
      </c>
      <c r="L113" s="5">
        <v>5.5E-2</v>
      </c>
      <c r="M113" s="5">
        <v>5.5E-2</v>
      </c>
      <c r="N113" s="5">
        <v>5.5E-2</v>
      </c>
      <c r="O113" s="5">
        <v>5.5E-2</v>
      </c>
      <c r="P113" s="5">
        <v>0.1</v>
      </c>
      <c r="Q113" s="5">
        <v>0.1</v>
      </c>
      <c r="R113" s="5">
        <v>0.1</v>
      </c>
      <c r="S113" s="5">
        <v>0.1</v>
      </c>
      <c r="T113" s="5">
        <v>0.1</v>
      </c>
      <c r="U113" s="5">
        <v>0.1</v>
      </c>
      <c r="V113" s="5">
        <v>0.1</v>
      </c>
      <c r="W113" s="5">
        <v>0.1</v>
      </c>
    </row>
    <row r="114" spans="1:23" x14ac:dyDescent="0.25">
      <c r="A114" s="4" t="s">
        <v>749</v>
      </c>
      <c r="B114" s="4" t="s">
        <v>36717</v>
      </c>
      <c r="C114" s="4" t="s">
        <v>36720</v>
      </c>
      <c r="D114" s="1" t="s">
        <v>36721</v>
      </c>
      <c r="E114" s="5">
        <v>0.06</v>
      </c>
      <c r="F114" s="5">
        <v>5.5E-2</v>
      </c>
      <c r="G114" s="5">
        <v>5.1999999999999998E-2</v>
      </c>
      <c r="H114" s="5">
        <v>5.1999999999999998E-2</v>
      </c>
      <c r="I114" s="5">
        <v>5.1999999999999998E-2</v>
      </c>
      <c r="J114" s="5">
        <v>5.1999999999999998E-2</v>
      </c>
      <c r="K114" s="5">
        <v>5.1999999999999998E-2</v>
      </c>
      <c r="L114" s="5">
        <v>5.1999999999999998E-2</v>
      </c>
      <c r="M114" s="5">
        <v>5.1999999999999998E-2</v>
      </c>
      <c r="N114" s="5">
        <v>5.1999999999999998E-2</v>
      </c>
      <c r="O114" s="5">
        <v>5.1999999999999998E-2</v>
      </c>
      <c r="P114" s="5" t="s">
        <v>216</v>
      </c>
      <c r="Q114" s="5" t="s">
        <v>216</v>
      </c>
      <c r="R114" s="5" t="s">
        <v>216</v>
      </c>
      <c r="S114" s="5" t="s">
        <v>216</v>
      </c>
      <c r="T114" s="5" t="s">
        <v>216</v>
      </c>
      <c r="U114" s="5" t="s">
        <v>216</v>
      </c>
      <c r="V114" s="5" t="s">
        <v>216</v>
      </c>
      <c r="W114" s="5" t="s">
        <v>216</v>
      </c>
    </row>
    <row r="115" spans="1:23" x14ac:dyDescent="0.25">
      <c r="A115" s="4" t="s">
        <v>751</v>
      </c>
      <c r="B115" s="4" t="s">
        <v>36717</v>
      </c>
      <c r="C115" s="4" t="s">
        <v>36722</v>
      </c>
      <c r="D115" s="1" t="s">
        <v>36723</v>
      </c>
      <c r="E115" s="5" t="s">
        <v>769</v>
      </c>
      <c r="F115" s="5" t="s">
        <v>369</v>
      </c>
      <c r="G115" s="5" t="s">
        <v>216</v>
      </c>
      <c r="H115" s="5" t="s">
        <v>216</v>
      </c>
      <c r="I115" s="5" t="s">
        <v>14541</v>
      </c>
      <c r="J115" s="5" t="s">
        <v>14541</v>
      </c>
      <c r="K115" s="5" t="s">
        <v>14541</v>
      </c>
      <c r="L115" s="5" t="s">
        <v>14541</v>
      </c>
      <c r="M115" s="5" t="s">
        <v>14541</v>
      </c>
      <c r="N115" s="5" t="s">
        <v>36724</v>
      </c>
      <c r="O115" s="5" t="s">
        <v>216</v>
      </c>
      <c r="P115" s="5" t="s">
        <v>216</v>
      </c>
      <c r="Q115" s="5" t="s">
        <v>216</v>
      </c>
      <c r="R115" s="5" t="s">
        <v>216</v>
      </c>
      <c r="S115" s="5" t="s">
        <v>216</v>
      </c>
      <c r="T115" s="5" t="s">
        <v>10780</v>
      </c>
      <c r="U115" s="5" t="s">
        <v>216</v>
      </c>
      <c r="V115" s="5" t="s">
        <v>216</v>
      </c>
      <c r="W115" s="5" t="s">
        <v>216</v>
      </c>
    </row>
    <row r="116" spans="1:23" x14ac:dyDescent="0.25">
      <c r="A116" s="4" t="s">
        <v>10888</v>
      </c>
      <c r="B116" s="4" t="s">
        <v>36725</v>
      </c>
      <c r="C116" s="4" t="s">
        <v>36726</v>
      </c>
      <c r="D116" s="1" t="s">
        <v>36727</v>
      </c>
      <c r="E116" s="5" t="s">
        <v>1220</v>
      </c>
      <c r="F116" s="5" t="s">
        <v>1220</v>
      </c>
      <c r="G116" s="5" t="s">
        <v>1220</v>
      </c>
      <c r="H116" s="5" t="s">
        <v>1220</v>
      </c>
      <c r="I116" s="5" t="s">
        <v>1220</v>
      </c>
      <c r="J116" s="5">
        <v>0.4</v>
      </c>
      <c r="K116" s="5">
        <v>0.4</v>
      </c>
      <c r="L116" s="5">
        <v>0.4</v>
      </c>
      <c r="M116" s="5">
        <v>0.4</v>
      </c>
      <c r="N116" s="5">
        <v>0.4</v>
      </c>
      <c r="O116" s="5">
        <v>0.4</v>
      </c>
      <c r="P116" s="5">
        <v>0.4</v>
      </c>
      <c r="Q116" s="5">
        <v>0.6</v>
      </c>
      <c r="R116" s="5">
        <v>0.6</v>
      </c>
      <c r="S116" s="5">
        <v>0.85399999999999998</v>
      </c>
      <c r="T116" s="5">
        <v>1.1419999999999999</v>
      </c>
      <c r="U116" s="5" t="s">
        <v>12687</v>
      </c>
      <c r="V116" s="5" t="s">
        <v>35319</v>
      </c>
      <c r="W116" s="5" t="s">
        <v>35319</v>
      </c>
    </row>
    <row r="117" spans="1:23" x14ac:dyDescent="0.25">
      <c r="A117" s="4" t="s">
        <v>10892</v>
      </c>
      <c r="B117" s="4" t="s">
        <v>36725</v>
      </c>
      <c r="C117" s="4" t="s">
        <v>36728</v>
      </c>
      <c r="D117" s="1" t="s">
        <v>36729</v>
      </c>
      <c r="E117" s="5" t="s">
        <v>9924</v>
      </c>
      <c r="F117" s="5" t="s">
        <v>16268</v>
      </c>
      <c r="G117" s="5" t="s">
        <v>1832</v>
      </c>
      <c r="H117" s="5" t="s">
        <v>1832</v>
      </c>
      <c r="I117" s="5" t="s">
        <v>1832</v>
      </c>
      <c r="J117" s="5">
        <v>8.4000000000000005E-2</v>
      </c>
      <c r="K117" s="5">
        <v>8.4000000000000005E-2</v>
      </c>
      <c r="L117" s="5">
        <v>8.4000000000000005E-2</v>
      </c>
      <c r="M117" s="5">
        <v>0.16800000000000001</v>
      </c>
      <c r="N117" s="5">
        <v>0.16800000000000001</v>
      </c>
      <c r="O117" s="5">
        <v>0.16800000000000001</v>
      </c>
      <c r="P117" s="5">
        <v>0.16800000000000001</v>
      </c>
      <c r="Q117" s="5">
        <v>0.3</v>
      </c>
      <c r="R117" s="5">
        <v>0.3</v>
      </c>
      <c r="S117" s="5">
        <v>0.42799999999999999</v>
      </c>
      <c r="T117" s="5">
        <v>0.46200000000000002</v>
      </c>
      <c r="U117" s="5" t="s">
        <v>1649</v>
      </c>
      <c r="V117" s="5" t="s">
        <v>1668</v>
      </c>
      <c r="W117" s="5" t="s">
        <v>1668</v>
      </c>
    </row>
    <row r="118" spans="1:23" x14ac:dyDescent="0.25">
      <c r="A118" s="4" t="s">
        <v>4838</v>
      </c>
      <c r="B118" s="4" t="s">
        <v>36730</v>
      </c>
      <c r="C118" s="4" t="s">
        <v>36731</v>
      </c>
      <c r="D118" s="1" t="s">
        <v>36732</v>
      </c>
      <c r="E118" s="5" t="s">
        <v>216</v>
      </c>
      <c r="F118" s="5" t="s">
        <v>216</v>
      </c>
      <c r="G118" s="5" t="s">
        <v>10780</v>
      </c>
      <c r="H118" s="5" t="s">
        <v>10780</v>
      </c>
      <c r="I118" s="5" t="s">
        <v>9766</v>
      </c>
      <c r="J118" s="5">
        <v>6.8</v>
      </c>
      <c r="K118" s="5">
        <v>6.8</v>
      </c>
      <c r="L118" s="5">
        <v>6.8</v>
      </c>
      <c r="M118" s="5">
        <v>6.8</v>
      </c>
      <c r="N118" s="5">
        <v>6.8</v>
      </c>
      <c r="O118" s="5" t="s">
        <v>216</v>
      </c>
      <c r="P118" s="5" t="s">
        <v>11878</v>
      </c>
      <c r="Q118" s="5" t="s">
        <v>11878</v>
      </c>
      <c r="R118" s="5" t="s">
        <v>11878</v>
      </c>
      <c r="S118" s="5" t="s">
        <v>11878</v>
      </c>
      <c r="T118" s="5" t="s">
        <v>11878</v>
      </c>
      <c r="U118" s="5" t="s">
        <v>11878</v>
      </c>
      <c r="V118" s="5" t="s">
        <v>11878</v>
      </c>
      <c r="W118" s="5" t="s">
        <v>11878</v>
      </c>
    </row>
    <row r="119" spans="1:23" x14ac:dyDescent="0.25">
      <c r="A119" s="4" t="s">
        <v>4845</v>
      </c>
      <c r="B119" s="4" t="s">
        <v>36730</v>
      </c>
      <c r="C119" s="4" t="s">
        <v>36733</v>
      </c>
      <c r="D119" s="1" t="s">
        <v>36734</v>
      </c>
      <c r="E119" s="5" t="s">
        <v>216</v>
      </c>
      <c r="F119" s="5" t="s">
        <v>216</v>
      </c>
      <c r="G119" s="5" t="s">
        <v>216</v>
      </c>
      <c r="H119" s="5" t="s">
        <v>216</v>
      </c>
      <c r="I119" s="5" t="s">
        <v>495</v>
      </c>
      <c r="J119" s="5">
        <v>2.4</v>
      </c>
      <c r="K119" s="5">
        <v>2.4</v>
      </c>
      <c r="L119" s="5">
        <v>2.4</v>
      </c>
      <c r="M119" s="5">
        <v>2.4</v>
      </c>
      <c r="N119" s="5">
        <v>2.4</v>
      </c>
      <c r="O119" s="5" t="s">
        <v>216</v>
      </c>
      <c r="P119" s="5" t="s">
        <v>216</v>
      </c>
      <c r="Q119" s="5" t="s">
        <v>216</v>
      </c>
      <c r="R119" s="5" t="s">
        <v>216</v>
      </c>
      <c r="S119" s="5" t="s">
        <v>216</v>
      </c>
      <c r="T119" s="5" t="s">
        <v>216</v>
      </c>
      <c r="U119" s="5" t="s">
        <v>216</v>
      </c>
      <c r="V119" s="5" t="s">
        <v>216</v>
      </c>
      <c r="W119" s="5" t="s">
        <v>216</v>
      </c>
    </row>
    <row r="120" spans="1:23" x14ac:dyDescent="0.25">
      <c r="A120" s="4" t="s">
        <v>4863</v>
      </c>
      <c r="B120" s="4" t="s">
        <v>36730</v>
      </c>
      <c r="C120" s="4" t="s">
        <v>36735</v>
      </c>
      <c r="D120" s="1" t="s">
        <v>36736</v>
      </c>
      <c r="E120" s="5" t="s">
        <v>760</v>
      </c>
      <c r="F120" s="5" t="s">
        <v>760</v>
      </c>
      <c r="G120" s="5" t="s">
        <v>760</v>
      </c>
      <c r="H120" s="5" t="s">
        <v>760</v>
      </c>
      <c r="I120" s="5" t="s">
        <v>760</v>
      </c>
      <c r="J120" s="5" t="s">
        <v>760</v>
      </c>
      <c r="K120" s="5" t="s">
        <v>760</v>
      </c>
      <c r="L120" s="5" t="s">
        <v>760</v>
      </c>
      <c r="M120" s="5" t="s">
        <v>760</v>
      </c>
      <c r="N120" s="5" t="s">
        <v>760</v>
      </c>
      <c r="O120" s="5" t="s">
        <v>36737</v>
      </c>
      <c r="P120" s="5" t="s">
        <v>26593</v>
      </c>
      <c r="Q120" s="5" t="s">
        <v>26593</v>
      </c>
      <c r="R120" s="5" t="s">
        <v>26593</v>
      </c>
      <c r="S120" s="5" t="s">
        <v>26593</v>
      </c>
      <c r="T120" s="5" t="s">
        <v>36738</v>
      </c>
      <c r="U120" s="5" t="s">
        <v>36739</v>
      </c>
      <c r="V120" s="5" t="s">
        <v>36740</v>
      </c>
      <c r="W120" s="5" t="s">
        <v>36740</v>
      </c>
    </row>
    <row r="121" spans="1:23" x14ac:dyDescent="0.25">
      <c r="A121" s="4" t="s">
        <v>4877</v>
      </c>
      <c r="B121" s="4" t="s">
        <v>36730</v>
      </c>
      <c r="C121" s="4" t="s">
        <v>36741</v>
      </c>
      <c r="D121" s="1" t="s">
        <v>36742</v>
      </c>
      <c r="E121" s="5" t="s">
        <v>216</v>
      </c>
      <c r="F121" s="5" t="s">
        <v>216</v>
      </c>
      <c r="G121" s="5">
        <v>0.85</v>
      </c>
      <c r="H121" s="5">
        <v>0.85</v>
      </c>
      <c r="I121" s="5">
        <v>0.75</v>
      </c>
      <c r="J121" s="5">
        <v>0.75</v>
      </c>
      <c r="K121" s="5">
        <v>0.75</v>
      </c>
      <c r="L121" s="5">
        <v>0.85</v>
      </c>
      <c r="M121" s="5">
        <v>0.85</v>
      </c>
      <c r="N121" s="5">
        <v>0.85</v>
      </c>
      <c r="O121" s="5">
        <v>0.85</v>
      </c>
      <c r="P121" s="5">
        <v>0.85</v>
      </c>
      <c r="Q121" s="5">
        <v>0.85</v>
      </c>
      <c r="R121" s="5">
        <v>0.85</v>
      </c>
      <c r="S121" s="5">
        <v>0.85</v>
      </c>
      <c r="T121" s="5">
        <v>0.85</v>
      </c>
      <c r="U121" s="5">
        <v>0.85</v>
      </c>
      <c r="V121" s="5">
        <v>0.85</v>
      </c>
      <c r="W121" s="5">
        <v>0.85</v>
      </c>
    </row>
    <row r="122" spans="1:23" x14ac:dyDescent="0.25">
      <c r="A122" s="4" t="s">
        <v>5114</v>
      </c>
      <c r="B122" s="4" t="s">
        <v>36743</v>
      </c>
      <c r="C122" s="4" t="s">
        <v>36744</v>
      </c>
      <c r="D122" s="1" t="s">
        <v>36745</v>
      </c>
      <c r="E122" s="5" t="s">
        <v>1841</v>
      </c>
      <c r="F122" s="5" t="s">
        <v>1841</v>
      </c>
      <c r="G122" s="5" t="s">
        <v>1841</v>
      </c>
      <c r="H122" s="5" t="s">
        <v>1841</v>
      </c>
      <c r="I122" s="5" t="s">
        <v>9899</v>
      </c>
      <c r="J122" s="5" t="s">
        <v>9899</v>
      </c>
      <c r="K122" s="5" t="s">
        <v>9899</v>
      </c>
      <c r="L122" s="5" t="s">
        <v>9899</v>
      </c>
      <c r="M122" s="5" t="s">
        <v>9899</v>
      </c>
      <c r="N122" s="5" t="s">
        <v>9899</v>
      </c>
      <c r="O122" s="5" t="s">
        <v>9780</v>
      </c>
      <c r="P122" s="5" t="s">
        <v>9780</v>
      </c>
      <c r="Q122" s="5" t="s">
        <v>9780</v>
      </c>
      <c r="R122" s="5" t="s">
        <v>9780</v>
      </c>
      <c r="S122" s="5" t="s">
        <v>9780</v>
      </c>
      <c r="T122" s="5" t="s">
        <v>9780</v>
      </c>
      <c r="U122" s="5" t="s">
        <v>9780</v>
      </c>
      <c r="V122" s="5" t="s">
        <v>9780</v>
      </c>
      <c r="W122" s="5" t="s">
        <v>9780</v>
      </c>
    </row>
    <row r="123" spans="1:23" x14ac:dyDescent="0.25">
      <c r="A123" s="4" t="s">
        <v>5118</v>
      </c>
      <c r="B123" s="4" t="s">
        <v>36743</v>
      </c>
      <c r="C123" s="4" t="s">
        <v>36746</v>
      </c>
      <c r="D123" s="1" t="s">
        <v>36747</v>
      </c>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t="s">
        <v>216</v>
      </c>
      <c r="S123" s="5" t="s">
        <v>370</v>
      </c>
      <c r="T123" s="5" t="s">
        <v>370</v>
      </c>
      <c r="U123" s="5" t="s">
        <v>370</v>
      </c>
      <c r="V123" s="5" t="s">
        <v>370</v>
      </c>
      <c r="W123" s="5" t="s">
        <v>370</v>
      </c>
    </row>
    <row r="124" spans="1:23" x14ac:dyDescent="0.25">
      <c r="A124" s="4" t="s">
        <v>874</v>
      </c>
      <c r="B124" s="4" t="s">
        <v>36748</v>
      </c>
      <c r="C124" s="4" t="s">
        <v>36749</v>
      </c>
      <c r="D124" s="1" t="s">
        <v>36750</v>
      </c>
      <c r="E124" s="5" t="s">
        <v>13084</v>
      </c>
      <c r="F124" s="5" t="s">
        <v>13084</v>
      </c>
      <c r="G124" s="5" t="s">
        <v>13084</v>
      </c>
      <c r="H124" s="5" t="s">
        <v>13084</v>
      </c>
      <c r="I124" s="5" t="s">
        <v>13084</v>
      </c>
      <c r="J124" s="5" t="s">
        <v>13084</v>
      </c>
      <c r="K124" s="5" t="s">
        <v>13084</v>
      </c>
      <c r="L124" s="5" t="s">
        <v>13084</v>
      </c>
      <c r="M124" s="5" t="s">
        <v>13084</v>
      </c>
      <c r="N124" s="5" t="s">
        <v>9591</v>
      </c>
      <c r="O124" s="5" t="s">
        <v>9591</v>
      </c>
      <c r="P124" s="5" t="s">
        <v>9777</v>
      </c>
      <c r="Q124" s="5" t="s">
        <v>9777</v>
      </c>
      <c r="R124" s="5" t="s">
        <v>9777</v>
      </c>
      <c r="S124" s="5" t="s">
        <v>9777</v>
      </c>
      <c r="T124" s="5" t="s">
        <v>9777</v>
      </c>
      <c r="U124" s="5" t="s">
        <v>760</v>
      </c>
      <c r="V124" s="5" t="s">
        <v>21114</v>
      </c>
      <c r="W124" s="5" t="s">
        <v>9889</v>
      </c>
    </row>
    <row r="125" spans="1:23" x14ac:dyDescent="0.25">
      <c r="A125" s="4" t="s">
        <v>883</v>
      </c>
      <c r="B125" s="4" t="s">
        <v>36748</v>
      </c>
      <c r="C125" s="4" t="s">
        <v>36751</v>
      </c>
      <c r="D125" s="1" t="s">
        <v>36752</v>
      </c>
      <c r="E125" s="5" t="s">
        <v>1841</v>
      </c>
      <c r="F125" s="5" t="s">
        <v>1841</v>
      </c>
      <c r="G125" s="5" t="s">
        <v>1841</v>
      </c>
      <c r="H125" s="5" t="s">
        <v>1841</v>
      </c>
      <c r="I125" s="5" t="s">
        <v>1841</v>
      </c>
      <c r="J125" s="5" t="s">
        <v>1841</v>
      </c>
      <c r="K125" s="5" t="s">
        <v>1841</v>
      </c>
      <c r="L125" s="5" t="s">
        <v>1841</v>
      </c>
      <c r="M125" s="5" t="s">
        <v>1841</v>
      </c>
      <c r="N125" s="5" t="s">
        <v>1841</v>
      </c>
      <c r="O125" s="5" t="s">
        <v>1841</v>
      </c>
      <c r="P125" s="5" t="s">
        <v>11382</v>
      </c>
      <c r="Q125" s="5" t="s">
        <v>11382</v>
      </c>
      <c r="R125" s="5" t="s">
        <v>11382</v>
      </c>
      <c r="S125" s="5" t="s">
        <v>11382</v>
      </c>
      <c r="T125" s="5" t="s">
        <v>11382</v>
      </c>
      <c r="U125" s="5" t="s">
        <v>691</v>
      </c>
      <c r="V125" s="5" t="s">
        <v>12531</v>
      </c>
      <c r="W125" s="5" t="s">
        <v>26392</v>
      </c>
    </row>
    <row r="126" spans="1:23" x14ac:dyDescent="0.25">
      <c r="A126" s="4" t="s">
        <v>890</v>
      </c>
      <c r="B126" s="4" t="s">
        <v>36748</v>
      </c>
      <c r="C126" s="4" t="s">
        <v>36753</v>
      </c>
      <c r="D126" s="1" t="s">
        <v>36754</v>
      </c>
      <c r="E126" s="5" t="s">
        <v>769</v>
      </c>
      <c r="F126" s="5" t="s">
        <v>369</v>
      </c>
      <c r="G126" s="5" t="s">
        <v>369</v>
      </c>
      <c r="H126" s="5" t="s">
        <v>369</v>
      </c>
      <c r="I126" s="5" t="s">
        <v>369</v>
      </c>
      <c r="J126" s="5" t="s">
        <v>369</v>
      </c>
      <c r="K126" s="5" t="s">
        <v>369</v>
      </c>
      <c r="L126" s="5" t="s">
        <v>369</v>
      </c>
      <c r="M126" s="5" t="s">
        <v>369</v>
      </c>
      <c r="N126" s="5" t="s">
        <v>17072</v>
      </c>
      <c r="O126" s="5" t="s">
        <v>1868</v>
      </c>
      <c r="P126" s="5" t="s">
        <v>1868</v>
      </c>
      <c r="Q126" s="5" t="s">
        <v>1868</v>
      </c>
      <c r="R126" s="5" t="s">
        <v>1868</v>
      </c>
      <c r="S126" s="5" t="s">
        <v>1868</v>
      </c>
      <c r="T126" s="5" t="s">
        <v>1868</v>
      </c>
      <c r="U126" s="5" t="s">
        <v>1868</v>
      </c>
      <c r="V126" s="5" t="s">
        <v>1868</v>
      </c>
      <c r="W126" s="5" t="s">
        <v>8976</v>
      </c>
    </row>
    <row r="127" spans="1:23" x14ac:dyDescent="0.25">
      <c r="A127" s="4" t="s">
        <v>897</v>
      </c>
      <c r="B127" s="4" t="s">
        <v>36748</v>
      </c>
      <c r="C127" s="4" t="s">
        <v>36755</v>
      </c>
      <c r="D127" s="1" t="s">
        <v>36756</v>
      </c>
      <c r="E127" s="5" t="s">
        <v>216</v>
      </c>
      <c r="F127" s="5" t="s">
        <v>216</v>
      </c>
      <c r="G127" s="5" t="s">
        <v>216</v>
      </c>
      <c r="H127" s="5" t="s">
        <v>216</v>
      </c>
      <c r="I127" s="5" t="s">
        <v>216</v>
      </c>
      <c r="J127" s="5" t="s">
        <v>216</v>
      </c>
      <c r="K127" s="5" t="s">
        <v>216</v>
      </c>
      <c r="L127" s="5" t="s">
        <v>216</v>
      </c>
      <c r="M127" s="5" t="s">
        <v>216</v>
      </c>
      <c r="N127" s="5" t="s">
        <v>216</v>
      </c>
      <c r="O127" s="5" t="s">
        <v>216</v>
      </c>
      <c r="P127" s="5" t="s">
        <v>216</v>
      </c>
      <c r="Q127" s="5" t="s">
        <v>216</v>
      </c>
      <c r="R127" s="5" t="s">
        <v>216</v>
      </c>
      <c r="S127" s="5" t="s">
        <v>216</v>
      </c>
      <c r="T127" s="5" t="s">
        <v>216</v>
      </c>
      <c r="U127" s="5" t="s">
        <v>1841</v>
      </c>
      <c r="V127" s="5" t="s">
        <v>1841</v>
      </c>
      <c r="W127" s="5" t="s">
        <v>1841</v>
      </c>
    </row>
    <row r="128" spans="1:23" x14ac:dyDescent="0.25">
      <c r="A128" s="4" t="s">
        <v>903</v>
      </c>
      <c r="B128" s="4" t="s">
        <v>36748</v>
      </c>
      <c r="C128" s="4" t="s">
        <v>36757</v>
      </c>
      <c r="D128" s="1" t="s">
        <v>36758</v>
      </c>
      <c r="E128" s="5" t="s">
        <v>36759</v>
      </c>
      <c r="F128" s="5" t="s">
        <v>36759</v>
      </c>
      <c r="G128" s="5" t="s">
        <v>25431</v>
      </c>
      <c r="H128" s="5" t="s">
        <v>36760</v>
      </c>
      <c r="I128" s="5" t="s">
        <v>36761</v>
      </c>
      <c r="J128" s="5" t="s">
        <v>36761</v>
      </c>
      <c r="K128" s="5" t="s">
        <v>36761</v>
      </c>
      <c r="L128" s="5" t="s">
        <v>36761</v>
      </c>
      <c r="M128" s="5" t="s">
        <v>36761</v>
      </c>
      <c r="N128" s="5" t="s">
        <v>36761</v>
      </c>
      <c r="O128" s="5" t="s">
        <v>36761</v>
      </c>
      <c r="P128" s="5" t="s">
        <v>36762</v>
      </c>
      <c r="Q128" s="5" t="s">
        <v>36763</v>
      </c>
      <c r="R128" s="5" t="s">
        <v>36764</v>
      </c>
      <c r="S128" s="5" t="s">
        <v>36765</v>
      </c>
      <c r="T128" s="5" t="s">
        <v>36766</v>
      </c>
      <c r="U128" s="5" t="s">
        <v>36767</v>
      </c>
      <c r="V128" s="5" t="s">
        <v>36768</v>
      </c>
      <c r="W128" s="5" t="s">
        <v>36769</v>
      </c>
    </row>
    <row r="129" spans="1:23" x14ac:dyDescent="0.25">
      <c r="A129" s="4" t="s">
        <v>906</v>
      </c>
      <c r="B129" s="4" t="s">
        <v>36748</v>
      </c>
      <c r="C129" s="4" t="s">
        <v>36770</v>
      </c>
      <c r="D129" s="1" t="s">
        <v>36771</v>
      </c>
      <c r="E129" s="5" t="s">
        <v>9780</v>
      </c>
      <c r="F129" s="5" t="s">
        <v>9780</v>
      </c>
      <c r="G129" s="5" t="s">
        <v>9780</v>
      </c>
      <c r="H129" s="5" t="s">
        <v>9780</v>
      </c>
      <c r="I129" s="5" t="s">
        <v>9780</v>
      </c>
      <c r="J129" s="5" t="s">
        <v>9780</v>
      </c>
      <c r="K129" s="5" t="s">
        <v>9780</v>
      </c>
      <c r="L129" s="5" t="s">
        <v>9780</v>
      </c>
      <c r="M129" s="5" t="s">
        <v>9780</v>
      </c>
      <c r="N129" s="5" t="s">
        <v>766</v>
      </c>
      <c r="O129" s="5" t="s">
        <v>766</v>
      </c>
      <c r="P129" s="5" t="s">
        <v>15542</v>
      </c>
      <c r="Q129" s="5" t="s">
        <v>15542</v>
      </c>
      <c r="R129" s="5" t="s">
        <v>15542</v>
      </c>
      <c r="S129" s="5" t="s">
        <v>15542</v>
      </c>
      <c r="T129" s="5" t="s">
        <v>15542</v>
      </c>
      <c r="U129" s="5" t="s">
        <v>516</v>
      </c>
      <c r="V129" s="5" t="s">
        <v>36772</v>
      </c>
      <c r="W129" s="5" t="s">
        <v>36773</v>
      </c>
    </row>
    <row r="130" spans="1:23" x14ac:dyDescent="0.25">
      <c r="A130" s="4" t="s">
        <v>909</v>
      </c>
      <c r="B130" s="4" t="s">
        <v>36748</v>
      </c>
      <c r="C130" s="4" t="s">
        <v>36774</v>
      </c>
      <c r="D130" s="1" t="s">
        <v>36775</v>
      </c>
      <c r="E130" s="5" t="s">
        <v>369</v>
      </c>
      <c r="F130" s="5" t="s">
        <v>369</v>
      </c>
      <c r="G130" s="5" t="s">
        <v>369</v>
      </c>
      <c r="H130" s="5" t="s">
        <v>369</v>
      </c>
      <c r="I130" s="5" t="s">
        <v>369</v>
      </c>
      <c r="J130" s="5" t="s">
        <v>369</v>
      </c>
      <c r="K130" s="5" t="s">
        <v>369</v>
      </c>
      <c r="L130" s="5" t="s">
        <v>369</v>
      </c>
      <c r="M130" s="5" t="s">
        <v>369</v>
      </c>
      <c r="N130" s="5" t="s">
        <v>370</v>
      </c>
      <c r="O130" s="5" t="s">
        <v>370</v>
      </c>
      <c r="P130" s="5" t="s">
        <v>8972</v>
      </c>
      <c r="Q130" s="5" t="s">
        <v>8972</v>
      </c>
      <c r="R130" s="5" t="s">
        <v>8972</v>
      </c>
      <c r="S130" s="5" t="s">
        <v>8972</v>
      </c>
      <c r="T130" s="5" t="s">
        <v>8972</v>
      </c>
      <c r="U130" s="5" t="s">
        <v>8976</v>
      </c>
      <c r="V130" s="5" t="s">
        <v>9998</v>
      </c>
      <c r="W130" s="5" t="s">
        <v>12609</v>
      </c>
    </row>
    <row r="131" spans="1:23" x14ac:dyDescent="0.25">
      <c r="A131" s="4" t="s">
        <v>912</v>
      </c>
      <c r="B131" s="4" t="s">
        <v>36748</v>
      </c>
      <c r="C131" s="4" t="s">
        <v>36776</v>
      </c>
      <c r="D131" s="1" t="s">
        <v>36777</v>
      </c>
      <c r="E131" s="5" t="s">
        <v>8976</v>
      </c>
      <c r="F131" s="5" t="s">
        <v>8976</v>
      </c>
      <c r="G131" s="5" t="s">
        <v>8976</v>
      </c>
      <c r="H131" s="5" t="s">
        <v>8976</v>
      </c>
      <c r="I131" s="5" t="s">
        <v>8976</v>
      </c>
      <c r="J131" s="5" t="s">
        <v>8976</v>
      </c>
      <c r="K131" s="5" t="s">
        <v>8976</v>
      </c>
      <c r="L131" s="5" t="s">
        <v>8976</v>
      </c>
      <c r="M131" s="5" t="s">
        <v>8976</v>
      </c>
      <c r="N131" s="5" t="s">
        <v>8976</v>
      </c>
      <c r="O131" s="5" t="s">
        <v>8976</v>
      </c>
      <c r="P131" s="5" t="s">
        <v>12604</v>
      </c>
      <c r="Q131" s="5" t="s">
        <v>12604</v>
      </c>
      <c r="R131" s="5" t="s">
        <v>12604</v>
      </c>
      <c r="S131" s="5" t="s">
        <v>12604</v>
      </c>
      <c r="T131" s="5" t="s">
        <v>12604</v>
      </c>
      <c r="U131" s="5" t="s">
        <v>36778</v>
      </c>
      <c r="V131" s="5" t="s">
        <v>36779</v>
      </c>
      <c r="W131" s="5" t="s">
        <v>36780</v>
      </c>
    </row>
    <row r="132" spans="1:23" x14ac:dyDescent="0.25">
      <c r="A132" s="4" t="s">
        <v>5356</v>
      </c>
      <c r="B132" s="4" t="s">
        <v>36781</v>
      </c>
      <c r="C132" s="4" t="s">
        <v>36782</v>
      </c>
      <c r="D132" s="1"/>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t="s">
        <v>216</v>
      </c>
      <c r="S132" s="5" t="s">
        <v>216</v>
      </c>
      <c r="T132" s="5" t="s">
        <v>216</v>
      </c>
      <c r="U132" s="5">
        <v>0.15</v>
      </c>
      <c r="V132" s="5">
        <v>0.15</v>
      </c>
      <c r="W132" s="5">
        <v>0.15</v>
      </c>
    </row>
    <row r="133" spans="1:23" x14ac:dyDescent="0.25">
      <c r="A133" s="4" t="s">
        <v>5438</v>
      </c>
      <c r="B133" s="4" t="s">
        <v>36783</v>
      </c>
      <c r="C133" s="4" t="s">
        <v>16412</v>
      </c>
      <c r="D133" s="1" t="s">
        <v>36784</v>
      </c>
      <c r="E133" s="5" t="s">
        <v>32626</v>
      </c>
      <c r="F133" s="5" t="s">
        <v>9029</v>
      </c>
      <c r="G133" s="5" t="s">
        <v>14197</v>
      </c>
      <c r="H133" s="5" t="s">
        <v>14197</v>
      </c>
      <c r="I133" s="5" t="s">
        <v>216</v>
      </c>
      <c r="J133" s="5" t="s">
        <v>216</v>
      </c>
      <c r="K133" s="5" t="s">
        <v>216</v>
      </c>
      <c r="L133" s="5" t="s">
        <v>216</v>
      </c>
      <c r="M133" s="5" t="s">
        <v>216</v>
      </c>
      <c r="N133" s="5" t="s">
        <v>216</v>
      </c>
      <c r="O133" s="5" t="s">
        <v>216</v>
      </c>
      <c r="P133" s="5" t="s">
        <v>216</v>
      </c>
      <c r="Q133" s="5" t="s">
        <v>216</v>
      </c>
      <c r="R133" s="5" t="s">
        <v>216</v>
      </c>
      <c r="S133" s="5" t="s">
        <v>216</v>
      </c>
      <c r="T133" s="5" t="s">
        <v>216</v>
      </c>
      <c r="U133" s="5" t="s">
        <v>216</v>
      </c>
      <c r="V133" s="5" t="s">
        <v>216</v>
      </c>
      <c r="W133" s="5" t="s">
        <v>216</v>
      </c>
    </row>
    <row r="134" spans="1:23" x14ac:dyDescent="0.25">
      <c r="A134" s="4" t="s">
        <v>5442</v>
      </c>
      <c r="B134" s="4" t="s">
        <v>36783</v>
      </c>
      <c r="C134" s="4" t="s">
        <v>16415</v>
      </c>
      <c r="D134" s="1" t="s">
        <v>36785</v>
      </c>
      <c r="E134" s="5" t="s">
        <v>9543</v>
      </c>
      <c r="F134" s="5" t="s">
        <v>9543</v>
      </c>
      <c r="G134" s="5" t="s">
        <v>9543</v>
      </c>
      <c r="H134" s="5" t="s">
        <v>9543</v>
      </c>
      <c r="I134" s="5" t="s">
        <v>216</v>
      </c>
      <c r="J134" s="5" t="s">
        <v>216</v>
      </c>
      <c r="K134" s="5" t="s">
        <v>216</v>
      </c>
      <c r="L134" s="5" t="s">
        <v>216</v>
      </c>
      <c r="M134" s="5" t="s">
        <v>216</v>
      </c>
      <c r="N134" s="5" t="s">
        <v>216</v>
      </c>
      <c r="O134" s="5" t="s">
        <v>216</v>
      </c>
      <c r="P134" s="5" t="s">
        <v>216</v>
      </c>
      <c r="Q134" s="5" t="s">
        <v>216</v>
      </c>
      <c r="R134" s="5" t="s">
        <v>216</v>
      </c>
      <c r="S134" s="5" t="s">
        <v>216</v>
      </c>
      <c r="T134" s="5" t="s">
        <v>216</v>
      </c>
      <c r="U134" s="5" t="s">
        <v>216</v>
      </c>
      <c r="V134" s="5" t="s">
        <v>216</v>
      </c>
      <c r="W134" s="5" t="s">
        <v>216</v>
      </c>
    </row>
    <row r="135" spans="1:23" x14ac:dyDescent="0.25">
      <c r="A135" s="4" t="s">
        <v>6011</v>
      </c>
      <c r="B135" s="4" t="s">
        <v>36786</v>
      </c>
      <c r="C135" s="4" t="s">
        <v>36787</v>
      </c>
      <c r="D135" s="1" t="s">
        <v>36788</v>
      </c>
      <c r="E135" s="5" t="s">
        <v>216</v>
      </c>
      <c r="F135" s="5" t="s">
        <v>216</v>
      </c>
      <c r="G135" s="5" t="s">
        <v>9591</v>
      </c>
      <c r="H135" s="5" t="s">
        <v>9886</v>
      </c>
      <c r="I135" s="5" t="s">
        <v>9886</v>
      </c>
      <c r="J135" s="5" t="s">
        <v>9886</v>
      </c>
      <c r="K135" s="5" t="s">
        <v>9886</v>
      </c>
      <c r="L135" s="5" t="s">
        <v>9886</v>
      </c>
      <c r="M135" s="5" t="s">
        <v>9887</v>
      </c>
      <c r="N135" s="5" t="s">
        <v>9887</v>
      </c>
      <c r="O135" s="5" t="s">
        <v>12635</v>
      </c>
      <c r="P135" s="5" t="s">
        <v>12635</v>
      </c>
      <c r="Q135" s="5" t="s">
        <v>13934</v>
      </c>
      <c r="R135" s="5" t="s">
        <v>36789</v>
      </c>
      <c r="S135" s="5" t="s">
        <v>766</v>
      </c>
      <c r="T135" s="5" t="s">
        <v>369</v>
      </c>
      <c r="U135" s="5" t="s">
        <v>29193</v>
      </c>
      <c r="V135" s="5" t="s">
        <v>36790</v>
      </c>
      <c r="W135" s="5" t="s">
        <v>36790</v>
      </c>
    </row>
    <row r="136" spans="1:23" x14ac:dyDescent="0.25">
      <c r="A136" s="4" t="s">
        <v>1173</v>
      </c>
      <c r="B136" s="4" t="s">
        <v>36791</v>
      </c>
      <c r="C136" s="4" t="s">
        <v>36792</v>
      </c>
      <c r="D136" s="1" t="s">
        <v>36793</v>
      </c>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t="s">
        <v>216</v>
      </c>
      <c r="S136" s="5" t="s">
        <v>216</v>
      </c>
      <c r="T136" s="5" t="s">
        <v>781</v>
      </c>
      <c r="U136" s="5" t="s">
        <v>216</v>
      </c>
      <c r="V136" s="5" t="s">
        <v>216</v>
      </c>
      <c r="W136" s="5" t="s">
        <v>36794</v>
      </c>
    </row>
    <row r="137" spans="1:23" x14ac:dyDescent="0.25">
      <c r="A137" s="4" t="s">
        <v>1176</v>
      </c>
      <c r="B137" s="4" t="s">
        <v>36791</v>
      </c>
      <c r="C137" s="4" t="s">
        <v>36795</v>
      </c>
      <c r="D137" s="1" t="s">
        <v>36796</v>
      </c>
      <c r="E137" s="5" t="s">
        <v>216</v>
      </c>
      <c r="F137" s="5" t="s">
        <v>216</v>
      </c>
      <c r="G137" s="5" t="s">
        <v>216</v>
      </c>
      <c r="H137" s="5" t="s">
        <v>216</v>
      </c>
      <c r="I137" s="5" t="s">
        <v>216</v>
      </c>
      <c r="J137" s="5" t="s">
        <v>216</v>
      </c>
      <c r="K137" s="5" t="s">
        <v>216</v>
      </c>
      <c r="L137" s="5" t="s">
        <v>216</v>
      </c>
      <c r="M137" s="5" t="s">
        <v>216</v>
      </c>
      <c r="N137" s="5" t="s">
        <v>216</v>
      </c>
      <c r="O137" s="5" t="s">
        <v>216</v>
      </c>
      <c r="P137" s="5" t="s">
        <v>216</v>
      </c>
      <c r="Q137" s="5" t="s">
        <v>216</v>
      </c>
      <c r="R137" s="5" t="s">
        <v>216</v>
      </c>
      <c r="S137" s="5" t="s">
        <v>216</v>
      </c>
      <c r="T137" s="5" t="s">
        <v>1868</v>
      </c>
      <c r="U137" s="5" t="s">
        <v>216</v>
      </c>
      <c r="V137" s="5" t="s">
        <v>216</v>
      </c>
      <c r="W137" s="5" t="s">
        <v>216</v>
      </c>
    </row>
    <row r="138" spans="1:23" x14ac:dyDescent="0.25">
      <c r="A138" s="4" t="s">
        <v>1191</v>
      </c>
      <c r="B138" s="4" t="s">
        <v>36791</v>
      </c>
      <c r="C138" s="4" t="s">
        <v>36797</v>
      </c>
      <c r="D138" s="1" t="s">
        <v>36798</v>
      </c>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216</v>
      </c>
      <c r="S138" s="5" t="s">
        <v>216</v>
      </c>
      <c r="T138" s="5" t="s">
        <v>962</v>
      </c>
      <c r="U138" s="5" t="s">
        <v>216</v>
      </c>
      <c r="V138" s="5" t="s">
        <v>216</v>
      </c>
      <c r="W138" s="5" t="s">
        <v>6200</v>
      </c>
    </row>
    <row r="139" spans="1:23" x14ac:dyDescent="0.25">
      <c r="A139" s="4" t="s">
        <v>1206</v>
      </c>
      <c r="B139" s="4" t="s">
        <v>36791</v>
      </c>
      <c r="C139" s="4" t="s">
        <v>36799</v>
      </c>
      <c r="D139" s="1" t="s">
        <v>36800</v>
      </c>
      <c r="E139" s="5" t="s">
        <v>216</v>
      </c>
      <c r="F139" s="5" t="s">
        <v>216</v>
      </c>
      <c r="G139" s="5" t="s">
        <v>216</v>
      </c>
      <c r="H139" s="5" t="s">
        <v>216</v>
      </c>
      <c r="I139" s="5" t="s">
        <v>216</v>
      </c>
      <c r="J139" s="5" t="s">
        <v>216</v>
      </c>
      <c r="K139" s="5" t="s">
        <v>216</v>
      </c>
      <c r="L139" s="5" t="s">
        <v>216</v>
      </c>
      <c r="M139" s="5" t="s">
        <v>216</v>
      </c>
      <c r="N139" s="5" t="s">
        <v>216</v>
      </c>
      <c r="O139" s="5" t="s">
        <v>216</v>
      </c>
      <c r="P139" s="5" t="s">
        <v>216</v>
      </c>
      <c r="Q139" s="5" t="s">
        <v>216</v>
      </c>
      <c r="R139" s="5" t="s">
        <v>216</v>
      </c>
      <c r="S139" s="5" t="s">
        <v>216</v>
      </c>
      <c r="T139" s="5" t="s">
        <v>216</v>
      </c>
      <c r="U139" s="5" t="s">
        <v>370</v>
      </c>
      <c r="V139" s="5" t="s">
        <v>216</v>
      </c>
      <c r="W139" s="5" t="s">
        <v>216</v>
      </c>
    </row>
    <row r="140" spans="1:23" x14ac:dyDescent="0.25">
      <c r="A140" s="4" t="s">
        <v>1217</v>
      </c>
      <c r="B140" s="4" t="s">
        <v>36791</v>
      </c>
      <c r="C140" s="4" t="s">
        <v>36801</v>
      </c>
      <c r="D140" s="1"/>
      <c r="E140" s="5" t="s">
        <v>216</v>
      </c>
      <c r="F140" s="5" t="s">
        <v>216</v>
      </c>
      <c r="G140" s="5" t="s">
        <v>216</v>
      </c>
      <c r="H140" s="5" t="s">
        <v>216</v>
      </c>
      <c r="I140" s="5" t="s">
        <v>216</v>
      </c>
      <c r="J140" s="5" t="s">
        <v>216</v>
      </c>
      <c r="K140" s="5" t="s">
        <v>216</v>
      </c>
      <c r="L140" s="5" t="s">
        <v>216</v>
      </c>
      <c r="M140" s="5" t="s">
        <v>216</v>
      </c>
      <c r="N140" s="5" t="s">
        <v>216</v>
      </c>
      <c r="O140" s="5" t="s">
        <v>216</v>
      </c>
      <c r="P140" s="5" t="s">
        <v>216</v>
      </c>
      <c r="Q140" s="5" t="s">
        <v>216</v>
      </c>
      <c r="R140" s="5" t="s">
        <v>216</v>
      </c>
      <c r="S140" s="5" t="s">
        <v>216</v>
      </c>
      <c r="T140" s="5" t="s">
        <v>216</v>
      </c>
      <c r="U140" s="5" t="s">
        <v>1868</v>
      </c>
      <c r="V140" s="5" t="s">
        <v>216</v>
      </c>
      <c r="W140" s="5" t="s">
        <v>216</v>
      </c>
    </row>
    <row r="141" spans="1:23" x14ac:dyDescent="0.25">
      <c r="A141" s="4" t="s">
        <v>1228</v>
      </c>
      <c r="B141" s="4" t="s">
        <v>36791</v>
      </c>
      <c r="C141" s="4" t="s">
        <v>36802</v>
      </c>
      <c r="D141" s="1" t="s">
        <v>36803</v>
      </c>
      <c r="E141" s="5" t="s">
        <v>216</v>
      </c>
      <c r="F141" s="5" t="s">
        <v>216</v>
      </c>
      <c r="G141" s="5" t="s">
        <v>216</v>
      </c>
      <c r="H141" s="5" t="s">
        <v>216</v>
      </c>
      <c r="I141" s="5" t="s">
        <v>216</v>
      </c>
      <c r="J141" s="5" t="s">
        <v>216</v>
      </c>
      <c r="K141" s="5" t="s">
        <v>216</v>
      </c>
      <c r="L141" s="5" t="s">
        <v>216</v>
      </c>
      <c r="M141" s="5" t="s">
        <v>216</v>
      </c>
      <c r="N141" s="5" t="s">
        <v>216</v>
      </c>
      <c r="O141" s="5" t="s">
        <v>216</v>
      </c>
      <c r="P141" s="5" t="s">
        <v>216</v>
      </c>
      <c r="Q141" s="5" t="s">
        <v>216</v>
      </c>
      <c r="R141" s="5" t="s">
        <v>216</v>
      </c>
      <c r="S141" s="5" t="s">
        <v>216</v>
      </c>
      <c r="T141" s="5" t="s">
        <v>216</v>
      </c>
      <c r="U141" s="5" t="s">
        <v>8976</v>
      </c>
      <c r="V141" s="5" t="s">
        <v>216</v>
      </c>
      <c r="W141" s="5" t="s">
        <v>216</v>
      </c>
    </row>
    <row r="142" spans="1:23" x14ac:dyDescent="0.25">
      <c r="A142" s="4" t="s">
        <v>1236</v>
      </c>
      <c r="B142" s="4" t="s">
        <v>36791</v>
      </c>
      <c r="C142" s="4" t="s">
        <v>36804</v>
      </c>
      <c r="D142" s="1" t="s">
        <v>36805</v>
      </c>
      <c r="E142" s="5" t="s">
        <v>216</v>
      </c>
      <c r="F142" s="5" t="s">
        <v>216</v>
      </c>
      <c r="G142" s="5" t="s">
        <v>216</v>
      </c>
      <c r="H142" s="5" t="s">
        <v>216</v>
      </c>
      <c r="I142" s="5" t="s">
        <v>216</v>
      </c>
      <c r="J142" s="5" t="s">
        <v>216</v>
      </c>
      <c r="K142" s="5" t="s">
        <v>216</v>
      </c>
      <c r="L142" s="5" t="s">
        <v>216</v>
      </c>
      <c r="M142" s="5" t="s">
        <v>216</v>
      </c>
      <c r="N142" s="5" t="s">
        <v>216</v>
      </c>
      <c r="O142" s="5" t="s">
        <v>216</v>
      </c>
      <c r="P142" s="5" t="s">
        <v>216</v>
      </c>
      <c r="Q142" s="5" t="s">
        <v>216</v>
      </c>
      <c r="R142" s="5" t="s">
        <v>216</v>
      </c>
      <c r="S142" s="5" t="s">
        <v>216</v>
      </c>
      <c r="T142" s="5" t="s">
        <v>216</v>
      </c>
      <c r="U142" s="5" t="s">
        <v>5654</v>
      </c>
      <c r="V142" s="5" t="s">
        <v>216</v>
      </c>
      <c r="W142" s="5" t="s">
        <v>216</v>
      </c>
    </row>
    <row r="143" spans="1:23" x14ac:dyDescent="0.25">
      <c r="A143" s="4" t="s">
        <v>6135</v>
      </c>
      <c r="B143" s="4" t="s">
        <v>36791</v>
      </c>
      <c r="C143" s="4" t="s">
        <v>36806</v>
      </c>
      <c r="D143" s="1"/>
      <c r="E143" s="5" t="s">
        <v>216</v>
      </c>
      <c r="F143" s="5" t="s">
        <v>216</v>
      </c>
      <c r="G143" s="5" t="s">
        <v>216</v>
      </c>
      <c r="H143" s="5" t="s">
        <v>216</v>
      </c>
      <c r="I143" s="5" t="s">
        <v>216</v>
      </c>
      <c r="J143" s="5" t="s">
        <v>216</v>
      </c>
      <c r="K143" s="5" t="s">
        <v>216</v>
      </c>
      <c r="L143" s="5" t="s">
        <v>216</v>
      </c>
      <c r="M143" s="5" t="s">
        <v>216</v>
      </c>
      <c r="N143" s="5" t="s">
        <v>216</v>
      </c>
      <c r="O143" s="5" t="s">
        <v>216</v>
      </c>
      <c r="P143" s="5" t="s">
        <v>216</v>
      </c>
      <c r="Q143" s="5" t="s">
        <v>216</v>
      </c>
      <c r="R143" s="5" t="s">
        <v>216</v>
      </c>
      <c r="S143" s="5" t="s">
        <v>216</v>
      </c>
      <c r="T143" s="5" t="s">
        <v>216</v>
      </c>
      <c r="U143" s="5" t="s">
        <v>6200</v>
      </c>
      <c r="V143" s="5" t="s">
        <v>216</v>
      </c>
      <c r="W143" s="5" t="s">
        <v>216</v>
      </c>
    </row>
    <row r="144" spans="1:23" x14ac:dyDescent="0.25">
      <c r="A144" s="4" t="s">
        <v>6138</v>
      </c>
      <c r="B144" s="4" t="s">
        <v>36791</v>
      </c>
      <c r="C144" s="4" t="s">
        <v>36807</v>
      </c>
      <c r="D144" s="1" t="s">
        <v>36808</v>
      </c>
      <c r="E144" s="5" t="s">
        <v>216</v>
      </c>
      <c r="F144" s="5" t="s">
        <v>216</v>
      </c>
      <c r="G144" s="5" t="s">
        <v>216</v>
      </c>
      <c r="H144" s="5" t="s">
        <v>216</v>
      </c>
      <c r="I144" s="5" t="s">
        <v>216</v>
      </c>
      <c r="J144" s="5" t="s">
        <v>216</v>
      </c>
      <c r="K144" s="5" t="s">
        <v>216</v>
      </c>
      <c r="L144" s="5" t="s">
        <v>216</v>
      </c>
      <c r="M144" s="5" t="s">
        <v>216</v>
      </c>
      <c r="N144" s="5" t="s">
        <v>216</v>
      </c>
      <c r="O144" s="5" t="s">
        <v>216</v>
      </c>
      <c r="P144" s="5" t="s">
        <v>216</v>
      </c>
      <c r="Q144" s="5" t="s">
        <v>216</v>
      </c>
      <c r="R144" s="5" t="s">
        <v>216</v>
      </c>
      <c r="S144" s="5" t="s">
        <v>216</v>
      </c>
      <c r="T144" s="5" t="s">
        <v>216</v>
      </c>
      <c r="U144" s="5" t="s">
        <v>937</v>
      </c>
      <c r="V144" s="5" t="s">
        <v>216</v>
      </c>
      <c r="W144" s="5" t="s">
        <v>216</v>
      </c>
    </row>
    <row r="145" spans="1:23" x14ac:dyDescent="0.25">
      <c r="A145" s="4" t="s">
        <v>6319</v>
      </c>
      <c r="B145" s="4" t="s">
        <v>36809</v>
      </c>
      <c r="C145" s="4" t="s">
        <v>36810</v>
      </c>
      <c r="D145" s="1" t="s">
        <v>36811</v>
      </c>
      <c r="E145" s="5" t="s">
        <v>691</v>
      </c>
      <c r="F145" s="5" t="s">
        <v>691</v>
      </c>
      <c r="G145" s="5" t="s">
        <v>691</v>
      </c>
      <c r="H145" s="5" t="s">
        <v>691</v>
      </c>
      <c r="I145" s="5" t="s">
        <v>691</v>
      </c>
      <c r="J145" s="5" t="s">
        <v>691</v>
      </c>
      <c r="K145" s="5" t="s">
        <v>691</v>
      </c>
      <c r="L145" s="5" t="s">
        <v>691</v>
      </c>
      <c r="M145" s="5" t="s">
        <v>691</v>
      </c>
      <c r="N145" s="5" t="s">
        <v>691</v>
      </c>
      <c r="O145" s="5" t="s">
        <v>691</v>
      </c>
      <c r="P145" s="5" t="s">
        <v>691</v>
      </c>
      <c r="Q145" s="5" t="s">
        <v>9899</v>
      </c>
      <c r="R145" s="5" t="s">
        <v>9899</v>
      </c>
      <c r="S145" s="5" t="s">
        <v>9899</v>
      </c>
      <c r="T145" s="5" t="s">
        <v>9899</v>
      </c>
      <c r="U145" s="5" t="s">
        <v>9899</v>
      </c>
      <c r="V145" s="5" t="s">
        <v>216</v>
      </c>
      <c r="W145" s="5" t="s">
        <v>216</v>
      </c>
    </row>
    <row r="146" spans="1:23" x14ac:dyDescent="0.25">
      <c r="A146" s="4" t="s">
        <v>6323</v>
      </c>
      <c r="B146" s="4" t="s">
        <v>36809</v>
      </c>
      <c r="C146" s="4" t="s">
        <v>14272</v>
      </c>
      <c r="D146" s="1" t="s">
        <v>36812</v>
      </c>
      <c r="E146" s="5" t="s">
        <v>9796</v>
      </c>
      <c r="F146" s="5" t="s">
        <v>9796</v>
      </c>
      <c r="G146" s="5" t="s">
        <v>9796</v>
      </c>
      <c r="H146" s="5" t="s">
        <v>9796</v>
      </c>
      <c r="I146" s="5" t="s">
        <v>9796</v>
      </c>
      <c r="J146" s="5" t="s">
        <v>9796</v>
      </c>
      <c r="K146" s="5" t="s">
        <v>9796</v>
      </c>
      <c r="L146" s="5" t="s">
        <v>9796</v>
      </c>
      <c r="M146" s="5" t="s">
        <v>9796</v>
      </c>
      <c r="N146" s="5" t="s">
        <v>9796</v>
      </c>
      <c r="O146" s="5" t="s">
        <v>9796</v>
      </c>
      <c r="P146" s="5" t="s">
        <v>9796</v>
      </c>
      <c r="Q146" s="5" t="s">
        <v>13084</v>
      </c>
      <c r="R146" s="5" t="s">
        <v>13084</v>
      </c>
      <c r="S146" s="5" t="s">
        <v>13084</v>
      </c>
      <c r="T146" s="5" t="s">
        <v>13084</v>
      </c>
      <c r="U146" s="5" t="s">
        <v>13084</v>
      </c>
      <c r="V146" s="5" t="s">
        <v>216</v>
      </c>
      <c r="W146" s="5" t="s">
        <v>216</v>
      </c>
    </row>
    <row r="147" spans="1:23" x14ac:dyDescent="0.25">
      <c r="A147" s="4" t="s">
        <v>6332</v>
      </c>
      <c r="B147" s="4" t="s">
        <v>36813</v>
      </c>
      <c r="C147" s="4" t="s">
        <v>36814</v>
      </c>
      <c r="D147" s="1" t="s">
        <v>36815</v>
      </c>
      <c r="E147" s="5" t="s">
        <v>216</v>
      </c>
      <c r="F147" s="5" t="s">
        <v>216</v>
      </c>
      <c r="G147" s="5" t="s">
        <v>216</v>
      </c>
      <c r="H147" s="5" t="s">
        <v>216</v>
      </c>
      <c r="I147" s="5" t="s">
        <v>216</v>
      </c>
      <c r="J147" s="5" t="s">
        <v>216</v>
      </c>
      <c r="K147" s="5" t="s">
        <v>216</v>
      </c>
      <c r="L147" s="5" t="s">
        <v>216</v>
      </c>
      <c r="M147" s="5" t="s">
        <v>216</v>
      </c>
      <c r="N147" s="5" t="s">
        <v>216</v>
      </c>
      <c r="O147" s="5" t="s">
        <v>216</v>
      </c>
      <c r="P147" s="5" t="s">
        <v>216</v>
      </c>
      <c r="Q147" s="5" t="s">
        <v>216</v>
      </c>
      <c r="R147" s="5" t="s">
        <v>216</v>
      </c>
      <c r="S147" s="5" t="s">
        <v>216</v>
      </c>
      <c r="T147" s="5" t="s">
        <v>1153</v>
      </c>
      <c r="U147" s="5" t="s">
        <v>216</v>
      </c>
      <c r="V147" s="5" t="s">
        <v>216</v>
      </c>
      <c r="W147" s="5" t="s">
        <v>216</v>
      </c>
    </row>
    <row r="148" spans="1:23" x14ac:dyDescent="0.25">
      <c r="A148" s="4" t="s">
        <v>6340</v>
      </c>
      <c r="B148" s="4" t="s">
        <v>36816</v>
      </c>
      <c r="C148" s="4" t="s">
        <v>11540</v>
      </c>
      <c r="D148" s="1" t="s">
        <v>36817</v>
      </c>
      <c r="E148" s="5" t="s">
        <v>1839</v>
      </c>
      <c r="F148" s="5" t="s">
        <v>1841</v>
      </c>
      <c r="G148" s="5" t="s">
        <v>13043</v>
      </c>
      <c r="H148" s="5" t="s">
        <v>3825</v>
      </c>
      <c r="I148" s="5" t="s">
        <v>3825</v>
      </c>
      <c r="J148" s="5">
        <v>0.25</v>
      </c>
      <c r="K148" s="5">
        <v>0.25</v>
      </c>
      <c r="L148" s="5">
        <v>0.28299999999999997</v>
      </c>
      <c r="M148" s="5">
        <v>0.28299999999999997</v>
      </c>
      <c r="N148" s="5">
        <v>0.28299999999999997</v>
      </c>
      <c r="O148" s="5">
        <v>0.28299999999999997</v>
      </c>
      <c r="P148" s="5">
        <v>0.28299999999999997</v>
      </c>
      <c r="Q148" s="5">
        <v>0.28299999999999997</v>
      </c>
      <c r="R148" s="5">
        <v>0.28299999999999997</v>
      </c>
      <c r="S148" s="5">
        <v>0.28299999999999997</v>
      </c>
      <c r="T148" s="5">
        <v>0.28299999999999997</v>
      </c>
      <c r="U148" s="5">
        <v>0.28299999999999997</v>
      </c>
      <c r="V148" s="5" t="s">
        <v>216</v>
      </c>
      <c r="W148" s="5" t="s">
        <v>216</v>
      </c>
    </row>
    <row r="149" spans="1:23" x14ac:dyDescent="0.25">
      <c r="A149" s="4" t="s">
        <v>6343</v>
      </c>
      <c r="B149" s="4" t="s">
        <v>36816</v>
      </c>
      <c r="C149" s="4" t="s">
        <v>11549</v>
      </c>
      <c r="D149" s="1" t="s">
        <v>36818</v>
      </c>
      <c r="E149" s="5" t="s">
        <v>21623</v>
      </c>
      <c r="F149" s="5" t="s">
        <v>36819</v>
      </c>
      <c r="G149" s="5" t="s">
        <v>13947</v>
      </c>
      <c r="H149" s="5" t="s">
        <v>13949</v>
      </c>
      <c r="I149" s="5" t="s">
        <v>13949</v>
      </c>
      <c r="J149" s="5">
        <v>0.45</v>
      </c>
      <c r="K149" s="5">
        <v>0.45</v>
      </c>
      <c r="L149" s="5">
        <v>0.51</v>
      </c>
      <c r="M149" s="5">
        <v>0.51</v>
      </c>
      <c r="N149" s="5">
        <v>0.51</v>
      </c>
      <c r="O149" s="5">
        <v>0.51</v>
      </c>
      <c r="P149" s="5">
        <v>0.51</v>
      </c>
      <c r="Q149" s="5">
        <v>0.51</v>
      </c>
      <c r="R149" s="5">
        <v>0.51</v>
      </c>
      <c r="S149" s="5">
        <v>0.51</v>
      </c>
      <c r="T149" s="5">
        <v>0.51</v>
      </c>
      <c r="U149" s="5">
        <v>0.51</v>
      </c>
      <c r="V149" s="5" t="s">
        <v>216</v>
      </c>
      <c r="W149" s="5" t="s">
        <v>216</v>
      </c>
    </row>
    <row r="150" spans="1:23" x14ac:dyDescent="0.25">
      <c r="A150" s="4" t="s">
        <v>6345</v>
      </c>
      <c r="B150" s="4" t="s">
        <v>36816</v>
      </c>
      <c r="C150" s="4" t="s">
        <v>11556</v>
      </c>
      <c r="D150" s="1" t="s">
        <v>36820</v>
      </c>
      <c r="E150" s="5" t="s">
        <v>9846</v>
      </c>
      <c r="F150" s="5" t="s">
        <v>9864</v>
      </c>
      <c r="G150" s="5" t="s">
        <v>1651</v>
      </c>
      <c r="H150" s="5" t="s">
        <v>1687</v>
      </c>
      <c r="I150" s="5" t="s">
        <v>1687</v>
      </c>
      <c r="J150" s="5">
        <v>0.63</v>
      </c>
      <c r="K150" s="5">
        <v>0.63</v>
      </c>
      <c r="L150" s="5">
        <v>0.71399999999999997</v>
      </c>
      <c r="M150" s="5">
        <v>0.71399999999999997</v>
      </c>
      <c r="N150" s="5">
        <v>0.71399999999999997</v>
      </c>
      <c r="O150" s="5">
        <v>0.71399999999999997</v>
      </c>
      <c r="P150" s="5">
        <v>0.71399999999999997</v>
      </c>
      <c r="Q150" s="5">
        <v>0.71399999999999997</v>
      </c>
      <c r="R150" s="5">
        <v>0.71399999999999997</v>
      </c>
      <c r="S150" s="5">
        <v>0.71399999999999997</v>
      </c>
      <c r="T150" s="5">
        <v>0.71399999999999997</v>
      </c>
      <c r="U150" s="5">
        <v>0.71399999999999997</v>
      </c>
      <c r="V150" s="5" t="s">
        <v>216</v>
      </c>
      <c r="W150" s="5" t="s">
        <v>216</v>
      </c>
    </row>
    <row r="151" spans="1:23" x14ac:dyDescent="0.25">
      <c r="A151" s="4" t="s">
        <v>6347</v>
      </c>
      <c r="B151" s="4" t="s">
        <v>36816</v>
      </c>
      <c r="C151" s="4" t="s">
        <v>14698</v>
      </c>
      <c r="D151" s="1" t="s">
        <v>36821</v>
      </c>
      <c r="E151" s="5" t="s">
        <v>9591</v>
      </c>
      <c r="F151" s="5" t="s">
        <v>9607</v>
      </c>
      <c r="G151" s="5" t="s">
        <v>13104</v>
      </c>
      <c r="H151" s="5" t="s">
        <v>12671</v>
      </c>
      <c r="I151" s="5" t="s">
        <v>12671</v>
      </c>
      <c r="J151" s="5">
        <v>0.78</v>
      </c>
      <c r="K151" s="5">
        <v>0.78</v>
      </c>
      <c r="L151" s="5">
        <v>0.88400000000000001</v>
      </c>
      <c r="M151" s="5">
        <v>0.88400000000000001</v>
      </c>
      <c r="N151" s="5">
        <v>0.88400000000000001</v>
      </c>
      <c r="O151" s="5">
        <v>0.88400000000000001</v>
      </c>
      <c r="P151" s="5">
        <v>0.88400000000000001</v>
      </c>
      <c r="Q151" s="5">
        <v>0.88400000000000001</v>
      </c>
      <c r="R151" s="5">
        <v>0.88400000000000001</v>
      </c>
      <c r="S151" s="5">
        <v>0.88400000000000001</v>
      </c>
      <c r="T151" s="5">
        <v>0.88400000000000001</v>
      </c>
      <c r="U151" s="5">
        <v>0.88400000000000001</v>
      </c>
      <c r="V151" s="5" t="s">
        <v>216</v>
      </c>
      <c r="W151" s="5" t="s">
        <v>216</v>
      </c>
    </row>
    <row r="152" spans="1:23" x14ac:dyDescent="0.25">
      <c r="A152" s="4" t="s">
        <v>6350</v>
      </c>
      <c r="B152" s="4" t="s">
        <v>36816</v>
      </c>
      <c r="C152" s="4" t="s">
        <v>14717</v>
      </c>
      <c r="D152" s="1" t="s">
        <v>36822</v>
      </c>
      <c r="E152" s="5" t="s">
        <v>36823</v>
      </c>
      <c r="F152" s="5" t="s">
        <v>36824</v>
      </c>
      <c r="G152" s="5" t="s">
        <v>12678</v>
      </c>
      <c r="H152" s="5" t="s">
        <v>36825</v>
      </c>
      <c r="I152" s="5" t="s">
        <v>36825</v>
      </c>
      <c r="J152" s="5">
        <v>0.93</v>
      </c>
      <c r="K152" s="5">
        <v>0.93</v>
      </c>
      <c r="L152" s="5">
        <v>1.054</v>
      </c>
      <c r="M152" s="5">
        <v>1.054</v>
      </c>
      <c r="N152" s="5">
        <v>1.054</v>
      </c>
      <c r="O152" s="5">
        <v>1.054</v>
      </c>
      <c r="P152" s="5">
        <v>1.054</v>
      </c>
      <c r="Q152" s="5">
        <v>1.054</v>
      </c>
      <c r="R152" s="5">
        <v>1.054</v>
      </c>
      <c r="S152" s="5">
        <v>1.054</v>
      </c>
      <c r="T152" s="5">
        <v>1.054</v>
      </c>
      <c r="U152" s="5">
        <v>1.054</v>
      </c>
      <c r="V152" s="5" t="s">
        <v>216</v>
      </c>
      <c r="W152" s="5" t="s">
        <v>216</v>
      </c>
    </row>
    <row r="153" spans="1:23" x14ac:dyDescent="0.25">
      <c r="A153" s="4" t="s">
        <v>6353</v>
      </c>
      <c r="B153" s="4" t="s">
        <v>36816</v>
      </c>
      <c r="C153" s="4" t="s">
        <v>14730</v>
      </c>
      <c r="D153" s="1" t="s">
        <v>36826</v>
      </c>
      <c r="E153" s="5" t="s">
        <v>12709</v>
      </c>
      <c r="F153" s="5" t="s">
        <v>9924</v>
      </c>
      <c r="G153" s="5" t="s">
        <v>30404</v>
      </c>
      <c r="H153" s="5" t="s">
        <v>12713</v>
      </c>
      <c r="I153" s="5" t="s">
        <v>12713</v>
      </c>
      <c r="J153" s="5">
        <v>6.2E-2</v>
      </c>
      <c r="K153" s="5">
        <v>6.2E-2</v>
      </c>
      <c r="L153" s="5">
        <v>7.2999999999999995E-2</v>
      </c>
      <c r="M153" s="5">
        <v>7.2999999999999995E-2</v>
      </c>
      <c r="N153" s="5">
        <v>7.2999999999999995E-2</v>
      </c>
      <c r="O153" s="5">
        <v>7.2999999999999995E-2</v>
      </c>
      <c r="P153" s="5">
        <v>7.2999999999999995E-2</v>
      </c>
      <c r="Q153" s="5">
        <v>7.2999999999999995E-2</v>
      </c>
      <c r="R153" s="5">
        <v>7.2999999999999995E-2</v>
      </c>
      <c r="S153" s="5">
        <v>7.2999999999999995E-2</v>
      </c>
      <c r="T153" s="5">
        <v>7.2999999999999995E-2</v>
      </c>
      <c r="U153" s="5">
        <v>7.2999999999999995E-2</v>
      </c>
      <c r="V153" s="5" t="s">
        <v>216</v>
      </c>
      <c r="W153" s="5" t="s">
        <v>216</v>
      </c>
    </row>
    <row r="154" spans="1:23" x14ac:dyDescent="0.25">
      <c r="A154" s="4" t="s">
        <v>6356</v>
      </c>
      <c r="B154" s="4" t="s">
        <v>36816</v>
      </c>
      <c r="C154" s="4" t="s">
        <v>36827</v>
      </c>
      <c r="D154" s="1" t="s">
        <v>36828</v>
      </c>
      <c r="E154" s="5" t="s">
        <v>36829</v>
      </c>
      <c r="F154" s="5" t="s">
        <v>36829</v>
      </c>
      <c r="G154" s="5" t="s">
        <v>36829</v>
      </c>
      <c r="H154" s="5" t="s">
        <v>9917</v>
      </c>
      <c r="I154" s="5" t="s">
        <v>9917</v>
      </c>
      <c r="J154" s="5" t="s">
        <v>9917</v>
      </c>
      <c r="K154" s="5" t="s">
        <v>9917</v>
      </c>
      <c r="L154" s="5" t="s">
        <v>9917</v>
      </c>
      <c r="M154" s="5" t="s">
        <v>9917</v>
      </c>
      <c r="N154" s="5" t="s">
        <v>9917</v>
      </c>
      <c r="O154" s="5" t="s">
        <v>9917</v>
      </c>
      <c r="P154" s="5" t="s">
        <v>9917</v>
      </c>
      <c r="Q154" s="5" t="s">
        <v>9917</v>
      </c>
      <c r="R154" s="5" t="s">
        <v>9917</v>
      </c>
      <c r="S154" s="5" t="s">
        <v>9917</v>
      </c>
      <c r="T154" s="5" t="s">
        <v>9917</v>
      </c>
      <c r="U154" s="5" t="s">
        <v>9917</v>
      </c>
      <c r="V154" s="5" t="s">
        <v>216</v>
      </c>
      <c r="W154" s="5" t="s">
        <v>216</v>
      </c>
    </row>
    <row r="155" spans="1:23" x14ac:dyDescent="0.25">
      <c r="A155" s="4" t="s">
        <v>36830</v>
      </c>
      <c r="B155" s="4" t="s">
        <v>36816</v>
      </c>
      <c r="C155" s="4" t="s">
        <v>257</v>
      </c>
      <c r="D155" s="1" t="s">
        <v>258</v>
      </c>
      <c r="E155" s="5">
        <v>1</v>
      </c>
      <c r="F155" s="5">
        <v>1</v>
      </c>
      <c r="G155" s="5">
        <v>1</v>
      </c>
      <c r="H155" s="5">
        <v>1</v>
      </c>
      <c r="I155" s="5">
        <v>1</v>
      </c>
      <c r="J155" s="5">
        <v>1</v>
      </c>
      <c r="K155" s="5">
        <v>1</v>
      </c>
      <c r="L155" s="5">
        <v>1</v>
      </c>
      <c r="M155" s="5">
        <v>1</v>
      </c>
      <c r="N155" s="5">
        <v>1</v>
      </c>
      <c r="O155" s="5">
        <v>1</v>
      </c>
      <c r="P155" s="5">
        <v>1</v>
      </c>
      <c r="Q155" s="5">
        <v>1</v>
      </c>
      <c r="R155" s="5">
        <v>1</v>
      </c>
      <c r="S155" s="5">
        <v>1</v>
      </c>
      <c r="T155" s="5">
        <v>1</v>
      </c>
      <c r="U155" s="5">
        <v>1</v>
      </c>
      <c r="V155" s="5" t="s">
        <v>216</v>
      </c>
      <c r="W155" s="5" t="s">
        <v>216</v>
      </c>
    </row>
    <row r="156" spans="1:23" ht="25.5" x14ac:dyDescent="0.25">
      <c r="A156" s="4" t="s">
        <v>36831</v>
      </c>
      <c r="B156" s="4" t="s">
        <v>36816</v>
      </c>
      <c r="C156" s="4" t="s">
        <v>1854</v>
      </c>
      <c r="D156" s="1" t="s">
        <v>1855</v>
      </c>
      <c r="E156" s="5">
        <v>0</v>
      </c>
      <c r="F156" s="5">
        <v>0</v>
      </c>
      <c r="G156" s="5">
        <v>0</v>
      </c>
      <c r="H156" s="5">
        <v>0</v>
      </c>
      <c r="I156" s="5">
        <v>0</v>
      </c>
      <c r="J156" s="5">
        <v>0</v>
      </c>
      <c r="K156" s="5">
        <v>0</v>
      </c>
      <c r="L156" s="5">
        <v>0</v>
      </c>
      <c r="M156" s="5">
        <v>0</v>
      </c>
      <c r="N156" s="5">
        <v>0</v>
      </c>
      <c r="O156" s="5">
        <v>0</v>
      </c>
      <c r="P156" s="5">
        <v>0</v>
      </c>
      <c r="Q156" s="5">
        <v>0</v>
      </c>
      <c r="R156" s="5">
        <v>0</v>
      </c>
      <c r="S156" s="5">
        <v>0</v>
      </c>
      <c r="T156" s="5">
        <v>0</v>
      </c>
      <c r="U156" s="5">
        <v>0</v>
      </c>
      <c r="V156" s="5" t="s">
        <v>216</v>
      </c>
      <c r="W156" s="5" t="s">
        <v>216</v>
      </c>
    </row>
    <row r="157" spans="1:23" x14ac:dyDescent="0.25">
      <c r="A157" s="4" t="s">
        <v>6401</v>
      </c>
      <c r="B157" s="4" t="s">
        <v>36832</v>
      </c>
      <c r="C157" s="4" t="s">
        <v>36833</v>
      </c>
      <c r="D157" s="1" t="s">
        <v>36834</v>
      </c>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t="s">
        <v>216</v>
      </c>
      <c r="T157" s="5" t="s">
        <v>216</v>
      </c>
      <c r="U157" s="5" t="s">
        <v>216</v>
      </c>
      <c r="V157" s="5" t="s">
        <v>12661</v>
      </c>
      <c r="W157" s="5" t="s">
        <v>12661</v>
      </c>
    </row>
    <row r="158" spans="1:23" x14ac:dyDescent="0.25">
      <c r="A158" s="4" t="s">
        <v>6414</v>
      </c>
      <c r="B158" s="4" t="s">
        <v>36832</v>
      </c>
      <c r="C158" s="4" t="s">
        <v>36835</v>
      </c>
      <c r="D158" s="1" t="s">
        <v>36836</v>
      </c>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t="s">
        <v>216</v>
      </c>
      <c r="U158" s="5" t="s">
        <v>216</v>
      </c>
      <c r="V158" s="5" t="s">
        <v>9668</v>
      </c>
      <c r="W158" s="5" t="s">
        <v>9668</v>
      </c>
    </row>
    <row r="159" spans="1:23" x14ac:dyDescent="0.25">
      <c r="A159" s="4" t="s">
        <v>6426</v>
      </c>
      <c r="B159" s="4" t="s">
        <v>36832</v>
      </c>
      <c r="C159" s="4" t="s">
        <v>36837</v>
      </c>
      <c r="D159" s="1" t="s">
        <v>36838</v>
      </c>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t="s">
        <v>216</v>
      </c>
      <c r="T159" s="5" t="s">
        <v>216</v>
      </c>
      <c r="U159" s="5" t="s">
        <v>216</v>
      </c>
      <c r="V159" s="5" t="s">
        <v>680</v>
      </c>
      <c r="W159" s="5" t="s">
        <v>680</v>
      </c>
    </row>
    <row r="160" spans="1:23" x14ac:dyDescent="0.25">
      <c r="A160" s="4" t="s">
        <v>6437</v>
      </c>
      <c r="B160" s="4" t="s">
        <v>36832</v>
      </c>
      <c r="C160" s="4" t="s">
        <v>36839</v>
      </c>
      <c r="D160" s="1" t="s">
        <v>36840</v>
      </c>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t="s">
        <v>216</v>
      </c>
      <c r="U160" s="5" t="s">
        <v>216</v>
      </c>
      <c r="V160" s="5" t="s">
        <v>9899</v>
      </c>
      <c r="W160" s="5" t="s">
        <v>9899</v>
      </c>
    </row>
    <row r="161" spans="1:23" x14ac:dyDescent="0.25">
      <c r="A161" s="4" t="s">
        <v>6447</v>
      </c>
      <c r="B161" s="4" t="s">
        <v>36832</v>
      </c>
      <c r="C161" s="4" t="s">
        <v>36841</v>
      </c>
      <c r="D161" s="1" t="s">
        <v>36842</v>
      </c>
      <c r="E161" s="5" t="s">
        <v>216</v>
      </c>
      <c r="F161" s="5" t="s">
        <v>216</v>
      </c>
      <c r="G161" s="5" t="s">
        <v>216</v>
      </c>
      <c r="H161" s="5" t="s">
        <v>216</v>
      </c>
      <c r="I161" s="5" t="s">
        <v>216</v>
      </c>
      <c r="J161" s="5" t="s">
        <v>216</v>
      </c>
      <c r="K161" s="5" t="s">
        <v>216</v>
      </c>
      <c r="L161" s="5" t="s">
        <v>216</v>
      </c>
      <c r="M161" s="5" t="s">
        <v>216</v>
      </c>
      <c r="N161" s="5" t="s">
        <v>216</v>
      </c>
      <c r="O161" s="5" t="s">
        <v>216</v>
      </c>
      <c r="P161" s="5" t="s">
        <v>216</v>
      </c>
      <c r="Q161" s="5" t="s">
        <v>216</v>
      </c>
      <c r="R161" s="5" t="s">
        <v>216</v>
      </c>
      <c r="S161" s="5" t="s">
        <v>216</v>
      </c>
      <c r="T161" s="5" t="s">
        <v>216</v>
      </c>
      <c r="U161" s="5" t="s">
        <v>216</v>
      </c>
      <c r="V161" s="5" t="s">
        <v>12661</v>
      </c>
      <c r="W161" s="5" t="s">
        <v>12661</v>
      </c>
    </row>
    <row r="162" spans="1:23" x14ac:dyDescent="0.25">
      <c r="A162" s="4" t="s">
        <v>6455</v>
      </c>
      <c r="B162" s="4" t="s">
        <v>36832</v>
      </c>
      <c r="C162" s="4" t="s">
        <v>36843</v>
      </c>
      <c r="D162" s="1" t="s">
        <v>36844</v>
      </c>
      <c r="E162" s="5" t="s">
        <v>216</v>
      </c>
      <c r="F162" s="5" t="s">
        <v>216</v>
      </c>
      <c r="G162" s="5" t="s">
        <v>216</v>
      </c>
      <c r="H162" s="5" t="s">
        <v>216</v>
      </c>
      <c r="I162" s="5" t="s">
        <v>216</v>
      </c>
      <c r="J162" s="5" t="s">
        <v>216</v>
      </c>
      <c r="K162" s="5" t="s">
        <v>216</v>
      </c>
      <c r="L162" s="5" t="s">
        <v>216</v>
      </c>
      <c r="M162" s="5" t="s">
        <v>216</v>
      </c>
      <c r="N162" s="5" t="s">
        <v>216</v>
      </c>
      <c r="O162" s="5" t="s">
        <v>216</v>
      </c>
      <c r="P162" s="5" t="s">
        <v>216</v>
      </c>
      <c r="Q162" s="5" t="s">
        <v>216</v>
      </c>
      <c r="R162" s="5" t="s">
        <v>216</v>
      </c>
      <c r="S162" s="5" t="s">
        <v>216</v>
      </c>
      <c r="T162" s="5" t="s">
        <v>216</v>
      </c>
      <c r="U162" s="5" t="s">
        <v>216</v>
      </c>
      <c r="V162" s="5" t="s">
        <v>36845</v>
      </c>
      <c r="W162" s="5" t="s">
        <v>36845</v>
      </c>
    </row>
    <row r="163" spans="1:23" x14ac:dyDescent="0.25">
      <c r="A163" s="4" t="s">
        <v>6458</v>
      </c>
      <c r="B163" s="4" t="s">
        <v>36832</v>
      </c>
      <c r="C163" s="4" t="s">
        <v>24506</v>
      </c>
      <c r="D163" s="1" t="s">
        <v>36846</v>
      </c>
      <c r="E163" s="5" t="s">
        <v>216</v>
      </c>
      <c r="F163" s="5" t="s">
        <v>216</v>
      </c>
      <c r="G163" s="5" t="s">
        <v>216</v>
      </c>
      <c r="H163" s="5" t="s">
        <v>216</v>
      </c>
      <c r="I163" s="5" t="s">
        <v>216</v>
      </c>
      <c r="J163" s="5" t="s">
        <v>216</v>
      </c>
      <c r="K163" s="5" t="s">
        <v>216</v>
      </c>
      <c r="L163" s="5" t="s">
        <v>216</v>
      </c>
      <c r="M163" s="5" t="s">
        <v>216</v>
      </c>
      <c r="N163" s="5" t="s">
        <v>216</v>
      </c>
      <c r="O163" s="5" t="s">
        <v>216</v>
      </c>
      <c r="P163" s="5" t="s">
        <v>216</v>
      </c>
      <c r="Q163" s="5" t="s">
        <v>216</v>
      </c>
      <c r="R163" s="5" t="s">
        <v>216</v>
      </c>
      <c r="S163" s="5" t="s">
        <v>216</v>
      </c>
      <c r="T163" s="5" t="s">
        <v>216</v>
      </c>
      <c r="U163" s="5" t="s">
        <v>216</v>
      </c>
      <c r="V163" s="5" t="s">
        <v>1515</v>
      </c>
      <c r="W163" s="5" t="s">
        <v>1515</v>
      </c>
    </row>
    <row r="164" spans="1:23" x14ac:dyDescent="0.25">
      <c r="A164" s="4" t="s">
        <v>6461</v>
      </c>
      <c r="B164" s="4" t="s">
        <v>36832</v>
      </c>
      <c r="C164" s="4" t="s">
        <v>24527</v>
      </c>
      <c r="D164" s="1" t="s">
        <v>36847</v>
      </c>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t="s">
        <v>216</v>
      </c>
      <c r="T164" s="5" t="s">
        <v>216</v>
      </c>
      <c r="U164" s="5" t="s">
        <v>216</v>
      </c>
      <c r="V164" s="5" t="s">
        <v>13094</v>
      </c>
      <c r="W164" s="5" t="s">
        <v>13094</v>
      </c>
    </row>
    <row r="165" spans="1:23" x14ac:dyDescent="0.25">
      <c r="A165" s="4" t="s">
        <v>11389</v>
      </c>
      <c r="B165" s="4" t="s">
        <v>36832</v>
      </c>
      <c r="C165" s="4" t="s">
        <v>24548</v>
      </c>
      <c r="D165" s="1" t="s">
        <v>36848</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t="s">
        <v>216</v>
      </c>
      <c r="S165" s="5" t="s">
        <v>216</v>
      </c>
      <c r="T165" s="5" t="s">
        <v>216</v>
      </c>
      <c r="U165" s="5" t="s">
        <v>216</v>
      </c>
      <c r="V165" s="5" t="s">
        <v>36849</v>
      </c>
      <c r="W165" s="5" t="s">
        <v>36849</v>
      </c>
    </row>
    <row r="166" spans="1:23" x14ac:dyDescent="0.25">
      <c r="A166" s="4" t="s">
        <v>11392</v>
      </c>
      <c r="B166" s="4" t="s">
        <v>36832</v>
      </c>
      <c r="C166" s="4" t="s">
        <v>24570</v>
      </c>
      <c r="D166" s="1" t="s">
        <v>36850</v>
      </c>
      <c r="E166" s="5" t="s">
        <v>216</v>
      </c>
      <c r="F166" s="5" t="s">
        <v>216</v>
      </c>
      <c r="G166" s="5" t="s">
        <v>216</v>
      </c>
      <c r="H166" s="5" t="s">
        <v>216</v>
      </c>
      <c r="I166" s="5" t="s">
        <v>216</v>
      </c>
      <c r="J166" s="5" t="s">
        <v>216</v>
      </c>
      <c r="K166" s="5" t="s">
        <v>216</v>
      </c>
      <c r="L166" s="5" t="s">
        <v>216</v>
      </c>
      <c r="M166" s="5" t="s">
        <v>216</v>
      </c>
      <c r="N166" s="5" t="s">
        <v>216</v>
      </c>
      <c r="O166" s="5" t="s">
        <v>216</v>
      </c>
      <c r="P166" s="5" t="s">
        <v>216</v>
      </c>
      <c r="Q166" s="5" t="s">
        <v>216</v>
      </c>
      <c r="R166" s="5" t="s">
        <v>216</v>
      </c>
      <c r="S166" s="5" t="s">
        <v>216</v>
      </c>
      <c r="T166" s="5" t="s">
        <v>216</v>
      </c>
      <c r="U166" s="5" t="s">
        <v>216</v>
      </c>
      <c r="V166" s="5" t="s">
        <v>35157</v>
      </c>
      <c r="W166" s="5" t="s">
        <v>35157</v>
      </c>
    </row>
    <row r="167" spans="1:23" x14ac:dyDescent="0.25">
      <c r="A167" s="4" t="s">
        <v>11396</v>
      </c>
      <c r="B167" s="4" t="s">
        <v>36832</v>
      </c>
      <c r="C167" s="4" t="s">
        <v>24592</v>
      </c>
      <c r="D167" s="1" t="s">
        <v>36851</v>
      </c>
      <c r="E167" s="5" t="s">
        <v>216</v>
      </c>
      <c r="F167" s="5" t="s">
        <v>216</v>
      </c>
      <c r="G167" s="5" t="s">
        <v>216</v>
      </c>
      <c r="H167" s="5" t="s">
        <v>216</v>
      </c>
      <c r="I167" s="5" t="s">
        <v>216</v>
      </c>
      <c r="J167" s="5" t="s">
        <v>216</v>
      </c>
      <c r="K167" s="5" t="s">
        <v>216</v>
      </c>
      <c r="L167" s="5" t="s">
        <v>216</v>
      </c>
      <c r="M167" s="5" t="s">
        <v>216</v>
      </c>
      <c r="N167" s="5" t="s">
        <v>216</v>
      </c>
      <c r="O167" s="5" t="s">
        <v>216</v>
      </c>
      <c r="P167" s="5" t="s">
        <v>216</v>
      </c>
      <c r="Q167" s="5" t="s">
        <v>216</v>
      </c>
      <c r="R167" s="5" t="s">
        <v>216</v>
      </c>
      <c r="S167" s="5" t="s">
        <v>216</v>
      </c>
      <c r="T167" s="5" t="s">
        <v>216</v>
      </c>
      <c r="U167" s="5" t="s">
        <v>216</v>
      </c>
      <c r="V167" s="5" t="s">
        <v>1226</v>
      </c>
      <c r="W167" s="5" t="s">
        <v>1226</v>
      </c>
    </row>
    <row r="168" spans="1:23" x14ac:dyDescent="0.25">
      <c r="A168" s="4" t="s">
        <v>11399</v>
      </c>
      <c r="B168" s="4" t="s">
        <v>36832</v>
      </c>
      <c r="C168" s="4" t="s">
        <v>24595</v>
      </c>
      <c r="D168" s="1" t="s">
        <v>36852</v>
      </c>
      <c r="E168" s="5" t="s">
        <v>216</v>
      </c>
      <c r="F168" s="5" t="s">
        <v>216</v>
      </c>
      <c r="G168" s="5" t="s">
        <v>216</v>
      </c>
      <c r="H168" s="5" t="s">
        <v>216</v>
      </c>
      <c r="I168" s="5" t="s">
        <v>216</v>
      </c>
      <c r="J168" s="5" t="s">
        <v>216</v>
      </c>
      <c r="K168" s="5" t="s">
        <v>216</v>
      </c>
      <c r="L168" s="5" t="s">
        <v>216</v>
      </c>
      <c r="M168" s="5" t="s">
        <v>216</v>
      </c>
      <c r="N168" s="5" t="s">
        <v>216</v>
      </c>
      <c r="O168" s="5" t="s">
        <v>216</v>
      </c>
      <c r="P168" s="5" t="s">
        <v>216</v>
      </c>
      <c r="Q168" s="5" t="s">
        <v>216</v>
      </c>
      <c r="R168" s="5" t="s">
        <v>216</v>
      </c>
      <c r="S168" s="5" t="s">
        <v>216</v>
      </c>
      <c r="T168" s="5" t="s">
        <v>216</v>
      </c>
      <c r="U168" s="5" t="s">
        <v>216</v>
      </c>
      <c r="V168" s="5" t="s">
        <v>1670</v>
      </c>
      <c r="W168" s="5" t="s">
        <v>1670</v>
      </c>
    </row>
    <row r="169" spans="1:23" x14ac:dyDescent="0.25">
      <c r="A169" s="4" t="s">
        <v>14085</v>
      </c>
      <c r="B169" s="4" t="s">
        <v>36832</v>
      </c>
      <c r="C169" s="4" t="s">
        <v>24598</v>
      </c>
      <c r="D169" s="1" t="s">
        <v>36853</v>
      </c>
      <c r="E169" s="5" t="s">
        <v>216</v>
      </c>
      <c r="F169" s="5" t="s">
        <v>216</v>
      </c>
      <c r="G169" s="5" t="s">
        <v>216</v>
      </c>
      <c r="H169" s="5" t="s">
        <v>216</v>
      </c>
      <c r="I169" s="5" t="s">
        <v>216</v>
      </c>
      <c r="J169" s="5" t="s">
        <v>216</v>
      </c>
      <c r="K169" s="5" t="s">
        <v>216</v>
      </c>
      <c r="L169" s="5" t="s">
        <v>216</v>
      </c>
      <c r="M169" s="5" t="s">
        <v>216</v>
      </c>
      <c r="N169" s="5" t="s">
        <v>216</v>
      </c>
      <c r="O169" s="5" t="s">
        <v>216</v>
      </c>
      <c r="P169" s="5" t="s">
        <v>216</v>
      </c>
      <c r="Q169" s="5" t="s">
        <v>216</v>
      </c>
      <c r="R169" s="5" t="s">
        <v>216</v>
      </c>
      <c r="S169" s="5" t="s">
        <v>216</v>
      </c>
      <c r="T169" s="5" t="s">
        <v>216</v>
      </c>
      <c r="U169" s="5" t="s">
        <v>216</v>
      </c>
      <c r="V169" s="5" t="s">
        <v>12666</v>
      </c>
      <c r="W169" s="5" t="s">
        <v>12666</v>
      </c>
    </row>
    <row r="170" spans="1:23" x14ac:dyDescent="0.25">
      <c r="A170" s="4" t="s">
        <v>14092</v>
      </c>
      <c r="B170" s="4" t="s">
        <v>36832</v>
      </c>
      <c r="C170" s="4" t="s">
        <v>24620</v>
      </c>
      <c r="D170" s="1" t="s">
        <v>36854</v>
      </c>
      <c r="E170" s="5" t="s">
        <v>216</v>
      </c>
      <c r="F170" s="5" t="s">
        <v>216</v>
      </c>
      <c r="G170" s="5" t="s">
        <v>216</v>
      </c>
      <c r="H170" s="5" t="s">
        <v>216</v>
      </c>
      <c r="I170" s="5" t="s">
        <v>216</v>
      </c>
      <c r="J170" s="5" t="s">
        <v>216</v>
      </c>
      <c r="K170" s="5" t="s">
        <v>216</v>
      </c>
      <c r="L170" s="5" t="s">
        <v>216</v>
      </c>
      <c r="M170" s="5" t="s">
        <v>216</v>
      </c>
      <c r="N170" s="5" t="s">
        <v>216</v>
      </c>
      <c r="O170" s="5" t="s">
        <v>216</v>
      </c>
      <c r="P170" s="5" t="s">
        <v>216</v>
      </c>
      <c r="Q170" s="5" t="s">
        <v>216</v>
      </c>
      <c r="R170" s="5" t="s">
        <v>216</v>
      </c>
      <c r="S170" s="5" t="s">
        <v>216</v>
      </c>
      <c r="T170" s="5" t="s">
        <v>216</v>
      </c>
      <c r="U170" s="5" t="s">
        <v>216</v>
      </c>
      <c r="V170" s="5" t="s">
        <v>35318</v>
      </c>
      <c r="W170" s="5" t="s">
        <v>35318</v>
      </c>
    </row>
    <row r="171" spans="1:23" x14ac:dyDescent="0.25">
      <c r="A171" s="4" t="s">
        <v>14102</v>
      </c>
      <c r="B171" s="4" t="s">
        <v>36832</v>
      </c>
      <c r="C171" s="4" t="s">
        <v>24636</v>
      </c>
      <c r="D171" s="1" t="s">
        <v>36855</v>
      </c>
      <c r="E171" s="5" t="s">
        <v>216</v>
      </c>
      <c r="F171" s="5" t="s">
        <v>216</v>
      </c>
      <c r="G171" s="5" t="s">
        <v>216</v>
      </c>
      <c r="H171" s="5" t="s">
        <v>216</v>
      </c>
      <c r="I171" s="5" t="s">
        <v>216</v>
      </c>
      <c r="J171" s="5" t="s">
        <v>216</v>
      </c>
      <c r="K171" s="5" t="s">
        <v>216</v>
      </c>
      <c r="L171" s="5" t="s">
        <v>216</v>
      </c>
      <c r="M171" s="5" t="s">
        <v>216</v>
      </c>
      <c r="N171" s="5" t="s">
        <v>216</v>
      </c>
      <c r="O171" s="5" t="s">
        <v>216</v>
      </c>
      <c r="P171" s="5" t="s">
        <v>216</v>
      </c>
      <c r="Q171" s="5" t="s">
        <v>216</v>
      </c>
      <c r="R171" s="5" t="s">
        <v>216</v>
      </c>
      <c r="S171" s="5" t="s">
        <v>216</v>
      </c>
      <c r="T171" s="5" t="s">
        <v>216</v>
      </c>
      <c r="U171" s="5" t="s">
        <v>216</v>
      </c>
      <c r="V171" s="5" t="s">
        <v>13043</v>
      </c>
      <c r="W171" s="5" t="s">
        <v>13043</v>
      </c>
    </row>
    <row r="172" spans="1:23" x14ac:dyDescent="0.25">
      <c r="A172" s="4" t="s">
        <v>14108</v>
      </c>
      <c r="B172" s="4" t="s">
        <v>36832</v>
      </c>
      <c r="C172" s="4" t="s">
        <v>24656</v>
      </c>
      <c r="D172" s="1" t="s">
        <v>36856</v>
      </c>
      <c r="E172" s="5" t="s">
        <v>216</v>
      </c>
      <c r="F172" s="5" t="s">
        <v>216</v>
      </c>
      <c r="G172" s="5" t="s">
        <v>216</v>
      </c>
      <c r="H172" s="5" t="s">
        <v>216</v>
      </c>
      <c r="I172" s="5" t="s">
        <v>216</v>
      </c>
      <c r="J172" s="5" t="s">
        <v>216</v>
      </c>
      <c r="K172" s="5" t="s">
        <v>216</v>
      </c>
      <c r="L172" s="5" t="s">
        <v>216</v>
      </c>
      <c r="M172" s="5" t="s">
        <v>216</v>
      </c>
      <c r="N172" s="5" t="s">
        <v>216</v>
      </c>
      <c r="O172" s="5" t="s">
        <v>216</v>
      </c>
      <c r="P172" s="5" t="s">
        <v>216</v>
      </c>
      <c r="Q172" s="5" t="s">
        <v>216</v>
      </c>
      <c r="R172" s="5" t="s">
        <v>216</v>
      </c>
      <c r="S172" s="5" t="s">
        <v>216</v>
      </c>
      <c r="T172" s="5" t="s">
        <v>216</v>
      </c>
      <c r="U172" s="5" t="s">
        <v>216</v>
      </c>
      <c r="V172" s="5" t="s">
        <v>13078</v>
      </c>
      <c r="W172" s="5" t="s">
        <v>13078</v>
      </c>
    </row>
    <row r="173" spans="1:23" x14ac:dyDescent="0.25">
      <c r="A173" s="4" t="s">
        <v>14116</v>
      </c>
      <c r="B173" s="4" t="s">
        <v>36832</v>
      </c>
      <c r="C173" s="4" t="s">
        <v>36857</v>
      </c>
      <c r="D173" s="1" t="s">
        <v>36858</v>
      </c>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t="s">
        <v>216</v>
      </c>
      <c r="T173" s="5" t="s">
        <v>216</v>
      </c>
      <c r="U173" s="5" t="s">
        <v>216</v>
      </c>
      <c r="V173" s="5" t="s">
        <v>1704</v>
      </c>
      <c r="W173" s="5" t="s">
        <v>1704</v>
      </c>
    </row>
    <row r="174" spans="1:23" x14ac:dyDescent="0.25">
      <c r="A174" s="4" t="s">
        <v>14120</v>
      </c>
      <c r="B174" s="4" t="s">
        <v>36832</v>
      </c>
      <c r="C174" s="4" t="s">
        <v>36859</v>
      </c>
      <c r="D174" s="1" t="s">
        <v>36860</v>
      </c>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t="s">
        <v>216</v>
      </c>
      <c r="T174" s="5" t="s">
        <v>216</v>
      </c>
      <c r="U174" s="5" t="s">
        <v>216</v>
      </c>
      <c r="V174" s="5" t="s">
        <v>30051</v>
      </c>
      <c r="W174" s="5" t="s">
        <v>30051</v>
      </c>
    </row>
    <row r="175" spans="1:23" x14ac:dyDescent="0.25">
      <c r="A175" s="4" t="s">
        <v>14126</v>
      </c>
      <c r="B175" s="4" t="s">
        <v>36832</v>
      </c>
      <c r="C175" s="4" t="s">
        <v>36861</v>
      </c>
      <c r="D175" s="1" t="s">
        <v>36862</v>
      </c>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t="s">
        <v>216</v>
      </c>
      <c r="T175" s="5" t="s">
        <v>216</v>
      </c>
      <c r="U175" s="5" t="s">
        <v>216</v>
      </c>
      <c r="V175" s="5" t="s">
        <v>3826</v>
      </c>
      <c r="W175" s="5" t="s">
        <v>3826</v>
      </c>
    </row>
    <row r="176" spans="1:23" x14ac:dyDescent="0.25">
      <c r="A176" s="4" t="s">
        <v>14130</v>
      </c>
      <c r="B176" s="4" t="s">
        <v>36832</v>
      </c>
      <c r="C176" s="4" t="s">
        <v>36863</v>
      </c>
      <c r="D176" s="1" t="s">
        <v>36864</v>
      </c>
      <c r="E176" s="5" t="s">
        <v>216</v>
      </c>
      <c r="F176" s="5" t="s">
        <v>216</v>
      </c>
      <c r="G176" s="5" t="s">
        <v>216</v>
      </c>
      <c r="H176" s="5" t="s">
        <v>216</v>
      </c>
      <c r="I176" s="5" t="s">
        <v>216</v>
      </c>
      <c r="J176" s="5" t="s">
        <v>216</v>
      </c>
      <c r="K176" s="5" t="s">
        <v>216</v>
      </c>
      <c r="L176" s="5" t="s">
        <v>216</v>
      </c>
      <c r="M176" s="5" t="s">
        <v>216</v>
      </c>
      <c r="N176" s="5" t="s">
        <v>216</v>
      </c>
      <c r="O176" s="5" t="s">
        <v>216</v>
      </c>
      <c r="P176" s="5" t="s">
        <v>216</v>
      </c>
      <c r="Q176" s="5" t="s">
        <v>216</v>
      </c>
      <c r="R176" s="5" t="s">
        <v>216</v>
      </c>
      <c r="S176" s="5" t="s">
        <v>216</v>
      </c>
      <c r="T176" s="5" t="s">
        <v>216</v>
      </c>
      <c r="U176" s="5" t="s">
        <v>216</v>
      </c>
      <c r="V176" s="5" t="s">
        <v>1201</v>
      </c>
      <c r="W176" s="5" t="s">
        <v>1201</v>
      </c>
    </row>
    <row r="177" spans="1:23" x14ac:dyDescent="0.25">
      <c r="A177" s="4" t="s">
        <v>14134</v>
      </c>
      <c r="B177" s="4" t="s">
        <v>36832</v>
      </c>
      <c r="C177" s="4" t="s">
        <v>36865</v>
      </c>
      <c r="D177" s="1" t="s">
        <v>36866</v>
      </c>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t="s">
        <v>216</v>
      </c>
      <c r="S177" s="5" t="s">
        <v>216</v>
      </c>
      <c r="T177" s="5" t="s">
        <v>216</v>
      </c>
      <c r="U177" s="5" t="s">
        <v>216</v>
      </c>
      <c r="V177" s="5" t="s">
        <v>12944</v>
      </c>
      <c r="W177" s="5" t="s">
        <v>12944</v>
      </c>
    </row>
    <row r="178" spans="1:23" x14ac:dyDescent="0.25">
      <c r="A178" s="4" t="s">
        <v>14139</v>
      </c>
      <c r="B178" s="4" t="s">
        <v>36832</v>
      </c>
      <c r="C178" s="4" t="s">
        <v>36867</v>
      </c>
      <c r="D178" s="1" t="s">
        <v>36868</v>
      </c>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t="s">
        <v>216</v>
      </c>
      <c r="S178" s="5" t="s">
        <v>216</v>
      </c>
      <c r="T178" s="5" t="s">
        <v>216</v>
      </c>
      <c r="U178" s="5" t="s">
        <v>216</v>
      </c>
      <c r="V178" s="5" t="s">
        <v>13032</v>
      </c>
      <c r="W178" s="5" t="s">
        <v>13032</v>
      </c>
    </row>
    <row r="179" spans="1:23" x14ac:dyDescent="0.25">
      <c r="A179" s="4" t="s">
        <v>36869</v>
      </c>
      <c r="B179" s="4" t="s">
        <v>36832</v>
      </c>
      <c r="C179" s="4" t="s">
        <v>9992</v>
      </c>
      <c r="D179" s="1" t="s">
        <v>258</v>
      </c>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216</v>
      </c>
      <c r="S179" s="5" t="s">
        <v>216</v>
      </c>
      <c r="T179" s="5" t="s">
        <v>216</v>
      </c>
      <c r="U179" s="5" t="s">
        <v>216</v>
      </c>
      <c r="V179" s="5">
        <v>1</v>
      </c>
      <c r="W179" s="5">
        <v>1</v>
      </c>
    </row>
    <row r="180" spans="1:23" ht="25.5" x14ac:dyDescent="0.25">
      <c r="A180" s="4" t="s">
        <v>36870</v>
      </c>
      <c r="B180" s="4" t="s">
        <v>36832</v>
      </c>
      <c r="C180" s="4" t="s">
        <v>10164</v>
      </c>
      <c r="D180" s="1" t="s">
        <v>1855</v>
      </c>
      <c r="E180" s="5" t="s">
        <v>216</v>
      </c>
      <c r="F180" s="5" t="s">
        <v>216</v>
      </c>
      <c r="G180" s="5" t="s">
        <v>216</v>
      </c>
      <c r="H180" s="5" t="s">
        <v>216</v>
      </c>
      <c r="I180" s="5" t="s">
        <v>216</v>
      </c>
      <c r="J180" s="5" t="s">
        <v>216</v>
      </c>
      <c r="K180" s="5" t="s">
        <v>216</v>
      </c>
      <c r="L180" s="5" t="s">
        <v>216</v>
      </c>
      <c r="M180" s="5" t="s">
        <v>216</v>
      </c>
      <c r="N180" s="5" t="s">
        <v>216</v>
      </c>
      <c r="O180" s="5" t="s">
        <v>216</v>
      </c>
      <c r="P180" s="5" t="s">
        <v>216</v>
      </c>
      <c r="Q180" s="5" t="s">
        <v>216</v>
      </c>
      <c r="R180" s="5" t="s">
        <v>216</v>
      </c>
      <c r="S180" s="5" t="s">
        <v>216</v>
      </c>
      <c r="T180" s="5" t="s">
        <v>216</v>
      </c>
      <c r="U180" s="5" t="s">
        <v>216</v>
      </c>
      <c r="V180" s="5">
        <v>0</v>
      </c>
      <c r="W180" s="5">
        <v>0</v>
      </c>
    </row>
    <row r="181" spans="1:23" x14ac:dyDescent="0.25">
      <c r="A181" s="4" t="s">
        <v>36871</v>
      </c>
      <c r="B181" s="4" t="s">
        <v>36832</v>
      </c>
      <c r="C181" s="4" t="s">
        <v>9995</v>
      </c>
      <c r="D181" s="1" t="s">
        <v>258</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216</v>
      </c>
      <c r="S181" s="5" t="s">
        <v>216</v>
      </c>
      <c r="T181" s="5" t="s">
        <v>216</v>
      </c>
      <c r="U181" s="5" t="s">
        <v>216</v>
      </c>
      <c r="V181" s="5">
        <v>0.27261299999999999</v>
      </c>
      <c r="W181" s="5">
        <v>0.27261299999999999</v>
      </c>
    </row>
    <row r="182" spans="1:23" x14ac:dyDescent="0.25">
      <c r="A182" s="4" t="s">
        <v>36872</v>
      </c>
      <c r="B182" s="4" t="s">
        <v>36832</v>
      </c>
      <c r="C182" s="4" t="s">
        <v>36873</v>
      </c>
      <c r="D182" s="1"/>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t="s">
        <v>216</v>
      </c>
      <c r="S182" s="5" t="s">
        <v>216</v>
      </c>
      <c r="T182" s="5" t="s">
        <v>216</v>
      </c>
      <c r="U182" s="5" t="s">
        <v>216</v>
      </c>
      <c r="V182" s="5" t="s">
        <v>36874</v>
      </c>
      <c r="W182" s="5" t="s">
        <v>36874</v>
      </c>
    </row>
    <row r="183" spans="1:23" x14ac:dyDescent="0.25">
      <c r="A183" s="4" t="s">
        <v>6590</v>
      </c>
      <c r="B183" s="4" t="s">
        <v>36875</v>
      </c>
      <c r="C183" s="4" t="s">
        <v>36876</v>
      </c>
      <c r="D183" s="1" t="s">
        <v>36877</v>
      </c>
      <c r="E183" s="5" t="s">
        <v>15693</v>
      </c>
      <c r="F183" s="5" t="s">
        <v>13940</v>
      </c>
      <c r="G183" s="5" t="s">
        <v>14040</v>
      </c>
      <c r="H183" s="5" t="s">
        <v>14040</v>
      </c>
      <c r="I183" s="5" t="s">
        <v>1220</v>
      </c>
      <c r="J183" s="5">
        <v>0.4</v>
      </c>
      <c r="K183" s="5">
        <v>0.4</v>
      </c>
      <c r="L183" s="5">
        <v>0.4</v>
      </c>
      <c r="M183" s="5">
        <v>0.4</v>
      </c>
      <c r="N183" s="5">
        <v>0.4</v>
      </c>
      <c r="O183" s="5">
        <v>0.4</v>
      </c>
      <c r="P183" s="5">
        <v>0.4</v>
      </c>
      <c r="Q183" s="5">
        <v>0.4</v>
      </c>
      <c r="R183" s="5">
        <v>0.4</v>
      </c>
      <c r="S183" s="5">
        <v>0.4</v>
      </c>
      <c r="T183" s="5">
        <v>0.4</v>
      </c>
      <c r="U183" s="5">
        <v>0.4</v>
      </c>
      <c r="V183" s="5" t="s">
        <v>216</v>
      </c>
      <c r="W183" s="5" t="s">
        <v>216</v>
      </c>
    </row>
    <row r="184" spans="1:23" ht="25.5" x14ac:dyDescent="0.25">
      <c r="A184" s="4" t="s">
        <v>6604</v>
      </c>
      <c r="B184" s="4" t="s">
        <v>36875</v>
      </c>
      <c r="C184" s="4" t="s">
        <v>36878</v>
      </c>
      <c r="D184" s="1" t="s">
        <v>36879</v>
      </c>
      <c r="E184" s="5" t="s">
        <v>216</v>
      </c>
      <c r="F184" s="5" t="s">
        <v>216</v>
      </c>
      <c r="G184" s="5" t="s">
        <v>216</v>
      </c>
      <c r="H184" s="5" t="s">
        <v>216</v>
      </c>
      <c r="I184" s="5" t="s">
        <v>10005</v>
      </c>
      <c r="J184" s="5">
        <v>0.74</v>
      </c>
      <c r="K184" s="5">
        <v>0.74</v>
      </c>
      <c r="L184" s="5">
        <v>0.74</v>
      </c>
      <c r="M184" s="5">
        <v>1.06</v>
      </c>
      <c r="N184" s="5">
        <v>1.06</v>
      </c>
      <c r="O184" s="5">
        <v>1.06</v>
      </c>
      <c r="P184" s="5">
        <v>1.06</v>
      </c>
      <c r="Q184" s="5">
        <v>1.06</v>
      </c>
      <c r="R184" s="5">
        <v>1.06</v>
      </c>
      <c r="S184" s="5">
        <v>1.06</v>
      </c>
      <c r="T184" s="5">
        <v>1.06</v>
      </c>
      <c r="U184" s="5">
        <v>1.06</v>
      </c>
      <c r="V184" s="5" t="s">
        <v>216</v>
      </c>
      <c r="W184" s="5" t="s">
        <v>216</v>
      </c>
    </row>
    <row r="185" spans="1:23" x14ac:dyDescent="0.25">
      <c r="A185" s="4" t="s">
        <v>6617</v>
      </c>
      <c r="B185" s="4" t="s">
        <v>36875</v>
      </c>
      <c r="C185" s="4" t="s">
        <v>36880</v>
      </c>
      <c r="D185" s="1" t="s">
        <v>36881</v>
      </c>
      <c r="E185" s="5" t="s">
        <v>9936</v>
      </c>
      <c r="F185" s="5" t="s">
        <v>16274</v>
      </c>
      <c r="G185" s="5" t="s">
        <v>680</v>
      </c>
      <c r="H185" s="5" t="s">
        <v>680</v>
      </c>
      <c r="I185" s="5" t="s">
        <v>24404</v>
      </c>
      <c r="J185" s="5">
        <v>0.06</v>
      </c>
      <c r="K185" s="5">
        <v>0.06</v>
      </c>
      <c r="L185" s="5">
        <v>0.08</v>
      </c>
      <c r="M185" s="5">
        <v>0.16400000000000001</v>
      </c>
      <c r="N185" s="5">
        <v>0.16400000000000001</v>
      </c>
      <c r="O185" s="5">
        <v>0.16400000000000001</v>
      </c>
      <c r="P185" s="5">
        <v>0.16400000000000001</v>
      </c>
      <c r="Q185" s="5">
        <v>0.16400000000000001</v>
      </c>
      <c r="R185" s="5">
        <v>0.16400000000000001</v>
      </c>
      <c r="S185" s="5">
        <v>0.16400000000000001</v>
      </c>
      <c r="T185" s="5">
        <v>0.16400000000000001</v>
      </c>
      <c r="U185" s="5">
        <v>0.16400000000000001</v>
      </c>
      <c r="V185" s="5" t="s">
        <v>216</v>
      </c>
      <c r="W185" s="5" t="s">
        <v>216</v>
      </c>
    </row>
    <row r="186" spans="1:23" x14ac:dyDescent="0.25">
      <c r="A186" s="4" t="s">
        <v>6630</v>
      </c>
      <c r="B186" s="4" t="s">
        <v>36875</v>
      </c>
      <c r="C186" s="4" t="s">
        <v>36882</v>
      </c>
      <c r="D186" s="1" t="s">
        <v>36883</v>
      </c>
      <c r="E186" s="5" t="s">
        <v>1832</v>
      </c>
      <c r="F186" s="5" t="s">
        <v>1834</v>
      </c>
      <c r="G186" s="5" t="s">
        <v>1896</v>
      </c>
      <c r="H186" s="5" t="s">
        <v>1896</v>
      </c>
      <c r="I186" s="5" t="s">
        <v>1896</v>
      </c>
      <c r="J186" s="5">
        <v>0.12</v>
      </c>
      <c r="K186" s="5">
        <v>0.12</v>
      </c>
      <c r="L186" s="5">
        <v>0.16</v>
      </c>
      <c r="M186" s="5">
        <v>0.32800000000000001</v>
      </c>
      <c r="N186" s="5">
        <v>0.32800000000000001</v>
      </c>
      <c r="O186" s="5">
        <v>0.32800000000000001</v>
      </c>
      <c r="P186" s="5">
        <v>0.32800000000000001</v>
      </c>
      <c r="Q186" s="5">
        <v>0.32800000000000001</v>
      </c>
      <c r="R186" s="5">
        <v>0.32800000000000001</v>
      </c>
      <c r="S186" s="5">
        <v>0.32800000000000001</v>
      </c>
      <c r="T186" s="5">
        <v>0.32800000000000001</v>
      </c>
      <c r="U186" s="5">
        <v>0.32800000000000001</v>
      </c>
      <c r="V186" s="5" t="s">
        <v>216</v>
      </c>
      <c r="W186" s="5" t="s">
        <v>216</v>
      </c>
    </row>
    <row r="187" spans="1:23" x14ac:dyDescent="0.25">
      <c r="A187" s="4" t="s">
        <v>6640</v>
      </c>
      <c r="B187" s="4" t="s">
        <v>36875</v>
      </c>
      <c r="C187" s="4" t="s">
        <v>36884</v>
      </c>
      <c r="D187" s="1" t="s">
        <v>36885</v>
      </c>
      <c r="E187" s="5" t="s">
        <v>36886</v>
      </c>
      <c r="F187" s="5" t="s">
        <v>12723</v>
      </c>
      <c r="G187" s="5" t="s">
        <v>9790</v>
      </c>
      <c r="H187" s="5" t="s">
        <v>9790</v>
      </c>
      <c r="I187" s="5" t="s">
        <v>9861</v>
      </c>
      <c r="J187" s="5">
        <v>0.18</v>
      </c>
      <c r="K187" s="5">
        <v>0.18</v>
      </c>
      <c r="L187" s="5">
        <v>0.24</v>
      </c>
      <c r="M187" s="5">
        <v>0.49199999999999999</v>
      </c>
      <c r="N187" s="5">
        <v>0.49199999999999999</v>
      </c>
      <c r="O187" s="5">
        <v>0.49199999999999999</v>
      </c>
      <c r="P187" s="5">
        <v>0.49199999999999999</v>
      </c>
      <c r="Q187" s="5">
        <v>0.49199999999999999</v>
      </c>
      <c r="R187" s="5">
        <v>0.49199999999999999</v>
      </c>
      <c r="S187" s="5">
        <v>0.49199999999999999</v>
      </c>
      <c r="T187" s="5">
        <v>0.49199999999999999</v>
      </c>
      <c r="U187" s="5">
        <v>0.49199999999999999</v>
      </c>
      <c r="V187" s="5" t="s">
        <v>216</v>
      </c>
      <c r="W187" s="5" t="s">
        <v>216</v>
      </c>
    </row>
    <row r="188" spans="1:23" x14ac:dyDescent="0.25">
      <c r="A188" s="4" t="s">
        <v>6653</v>
      </c>
      <c r="B188" s="4" t="s">
        <v>36875</v>
      </c>
      <c r="C188" s="4" t="s">
        <v>36887</v>
      </c>
      <c r="D188" s="1" t="s">
        <v>36888</v>
      </c>
      <c r="E188" s="5" t="s">
        <v>681</v>
      </c>
      <c r="F188" s="5" t="s">
        <v>12753</v>
      </c>
      <c r="G188" s="5" t="s">
        <v>9937</v>
      </c>
      <c r="H188" s="5" t="s">
        <v>9937</v>
      </c>
      <c r="I188" s="5" t="s">
        <v>11395</v>
      </c>
      <c r="J188" s="5">
        <v>0.24</v>
      </c>
      <c r="K188" s="5">
        <v>0.24</v>
      </c>
      <c r="L188" s="5">
        <v>0.32</v>
      </c>
      <c r="M188" s="5">
        <v>0.65600000000000003</v>
      </c>
      <c r="N188" s="5">
        <v>0.65600000000000003</v>
      </c>
      <c r="O188" s="5">
        <v>0.65600000000000003</v>
      </c>
      <c r="P188" s="5">
        <v>0.65600000000000003</v>
      </c>
      <c r="Q188" s="5">
        <v>0.65600000000000003</v>
      </c>
      <c r="R188" s="5">
        <v>0.65600000000000003</v>
      </c>
      <c r="S188" s="5">
        <v>0.65600000000000003</v>
      </c>
      <c r="T188" s="5">
        <v>0.65600000000000003</v>
      </c>
      <c r="U188" s="5">
        <v>0.65600000000000003</v>
      </c>
      <c r="V188" s="5" t="s">
        <v>216</v>
      </c>
      <c r="W188" s="5" t="s">
        <v>216</v>
      </c>
    </row>
    <row r="189" spans="1:23" x14ac:dyDescent="0.25">
      <c r="A189" s="4" t="s">
        <v>6666</v>
      </c>
      <c r="B189" s="4" t="s">
        <v>36875</v>
      </c>
      <c r="C189" s="4" t="s">
        <v>36889</v>
      </c>
      <c r="D189" s="1" t="s">
        <v>36890</v>
      </c>
      <c r="E189" s="5" t="s">
        <v>681</v>
      </c>
      <c r="F189" s="5" t="s">
        <v>12753</v>
      </c>
      <c r="G189" s="5" t="s">
        <v>9937</v>
      </c>
      <c r="H189" s="5" t="s">
        <v>9937</v>
      </c>
      <c r="I189" s="5" t="s">
        <v>680</v>
      </c>
      <c r="J189" s="5">
        <v>0.1</v>
      </c>
      <c r="K189" s="5">
        <v>0.1</v>
      </c>
      <c r="L189" s="5">
        <v>0.13</v>
      </c>
      <c r="M189" s="5">
        <v>0.214</v>
      </c>
      <c r="N189" s="5">
        <v>0.214</v>
      </c>
      <c r="O189" s="5">
        <v>0.214</v>
      </c>
      <c r="P189" s="5">
        <v>0.214</v>
      </c>
      <c r="Q189" s="5">
        <v>0.214</v>
      </c>
      <c r="R189" s="5">
        <v>0.214</v>
      </c>
      <c r="S189" s="5">
        <v>0.214</v>
      </c>
      <c r="T189" s="5">
        <v>0.214</v>
      </c>
      <c r="U189" s="5">
        <v>0.214</v>
      </c>
      <c r="V189" s="5" t="s">
        <v>216</v>
      </c>
      <c r="W189" s="5" t="s">
        <v>216</v>
      </c>
    </row>
    <row r="190" spans="1:23" x14ac:dyDescent="0.25">
      <c r="A190" s="4" t="s">
        <v>6679</v>
      </c>
      <c r="B190" s="4" t="s">
        <v>36875</v>
      </c>
      <c r="C190" s="4" t="s">
        <v>36891</v>
      </c>
      <c r="D190" s="1" t="s">
        <v>36892</v>
      </c>
      <c r="E190" s="5" t="s">
        <v>36893</v>
      </c>
      <c r="F190" s="5" t="s">
        <v>9790</v>
      </c>
      <c r="G190" s="5" t="s">
        <v>15612</v>
      </c>
      <c r="H190" s="5" t="s">
        <v>15612</v>
      </c>
      <c r="I190" s="5" t="s">
        <v>1841</v>
      </c>
      <c r="J190" s="5">
        <v>0.2</v>
      </c>
      <c r="K190" s="5">
        <v>0.2</v>
      </c>
      <c r="L190" s="5">
        <v>0.26</v>
      </c>
      <c r="M190" s="5">
        <v>0.42799999999999999</v>
      </c>
      <c r="N190" s="5">
        <v>0.42799999999999999</v>
      </c>
      <c r="O190" s="5">
        <v>0.42799999999999999</v>
      </c>
      <c r="P190" s="5">
        <v>0.42799999999999999</v>
      </c>
      <c r="Q190" s="5">
        <v>0.42799999999999999</v>
      </c>
      <c r="R190" s="5">
        <v>0.42799999999999999</v>
      </c>
      <c r="S190" s="5">
        <v>0.42799999999999999</v>
      </c>
      <c r="T190" s="5">
        <v>0.42799999999999999</v>
      </c>
      <c r="U190" s="5">
        <v>0.42799999999999999</v>
      </c>
      <c r="V190" s="5" t="s">
        <v>216</v>
      </c>
      <c r="W190" s="5" t="s">
        <v>216</v>
      </c>
    </row>
    <row r="191" spans="1:23" x14ac:dyDescent="0.25">
      <c r="A191" s="4" t="s">
        <v>6685</v>
      </c>
      <c r="B191" s="4" t="s">
        <v>36875</v>
      </c>
      <c r="C191" s="4" t="s">
        <v>36894</v>
      </c>
      <c r="D191" s="1" t="s">
        <v>36895</v>
      </c>
      <c r="E191" s="5" t="s">
        <v>9937</v>
      </c>
      <c r="F191" s="5" t="s">
        <v>13037</v>
      </c>
      <c r="G191" s="5" t="s">
        <v>11532</v>
      </c>
      <c r="H191" s="5" t="s">
        <v>11532</v>
      </c>
      <c r="I191" s="5" t="s">
        <v>691</v>
      </c>
      <c r="J191" s="5">
        <v>0.3</v>
      </c>
      <c r="K191" s="5">
        <v>0.3</v>
      </c>
      <c r="L191" s="5">
        <v>0.39</v>
      </c>
      <c r="M191" s="5">
        <v>0.64200000000000002</v>
      </c>
      <c r="N191" s="5">
        <v>0.64200000000000002</v>
      </c>
      <c r="O191" s="5">
        <v>0.64200000000000002</v>
      </c>
      <c r="P191" s="5">
        <v>0.64200000000000002</v>
      </c>
      <c r="Q191" s="5">
        <v>0.64200000000000002</v>
      </c>
      <c r="R191" s="5">
        <v>0.64200000000000002</v>
      </c>
      <c r="S191" s="5">
        <v>0.64200000000000002</v>
      </c>
      <c r="T191" s="5">
        <v>0.64200000000000002</v>
      </c>
      <c r="U191" s="5">
        <v>0.64200000000000002</v>
      </c>
      <c r="V191" s="5" t="s">
        <v>216</v>
      </c>
      <c r="W191" s="5" t="s">
        <v>216</v>
      </c>
    </row>
    <row r="192" spans="1:23" x14ac:dyDescent="0.25">
      <c r="A192" s="4" t="s">
        <v>6696</v>
      </c>
      <c r="B192" s="4" t="s">
        <v>36875</v>
      </c>
      <c r="C192" s="4" t="s">
        <v>36896</v>
      </c>
      <c r="D192" s="1" t="s">
        <v>36897</v>
      </c>
      <c r="E192" s="5" t="s">
        <v>12764</v>
      </c>
      <c r="F192" s="5" t="s">
        <v>36898</v>
      </c>
      <c r="G192" s="5" t="s">
        <v>9861</v>
      </c>
      <c r="H192" s="5" t="s">
        <v>9861</v>
      </c>
      <c r="I192" s="5" t="s">
        <v>1220</v>
      </c>
      <c r="J192" s="5">
        <v>0.4</v>
      </c>
      <c r="K192" s="5">
        <v>0.4</v>
      </c>
      <c r="L192" s="5">
        <v>0.52</v>
      </c>
      <c r="M192" s="5">
        <v>0.85599999999999998</v>
      </c>
      <c r="N192" s="5">
        <v>0.85599999999999998</v>
      </c>
      <c r="O192" s="5">
        <v>0.85599999999999998</v>
      </c>
      <c r="P192" s="5">
        <v>0.85599999999999998</v>
      </c>
      <c r="Q192" s="5">
        <v>0.85599999999999998</v>
      </c>
      <c r="R192" s="5">
        <v>0.85599999999999998</v>
      </c>
      <c r="S192" s="5">
        <v>0.85599999999999998</v>
      </c>
      <c r="T192" s="5">
        <v>0.85599999999999998</v>
      </c>
      <c r="U192" s="5">
        <v>0.85599999999999998</v>
      </c>
      <c r="V192" s="5" t="s">
        <v>216</v>
      </c>
      <c r="W192" s="5" t="s">
        <v>216</v>
      </c>
    </row>
    <row r="193" spans="1:23" x14ac:dyDescent="0.25">
      <c r="A193" s="4" t="s">
        <v>6709</v>
      </c>
      <c r="B193" s="4" t="s">
        <v>36875</v>
      </c>
      <c r="C193" s="4" t="s">
        <v>36899</v>
      </c>
      <c r="D193" s="1" t="s">
        <v>36900</v>
      </c>
      <c r="E193" s="5" t="s">
        <v>216</v>
      </c>
      <c r="F193" s="5" t="s">
        <v>216</v>
      </c>
      <c r="G193" s="5" t="s">
        <v>216</v>
      </c>
      <c r="H193" s="5" t="s">
        <v>216</v>
      </c>
      <c r="I193" s="5" t="s">
        <v>9924</v>
      </c>
      <c r="J193" s="5">
        <v>0.05</v>
      </c>
      <c r="K193" s="5">
        <v>0.05</v>
      </c>
      <c r="L193" s="5">
        <v>6.6000000000000003E-2</v>
      </c>
      <c r="M193" s="5">
        <v>0.15</v>
      </c>
      <c r="N193" s="5">
        <v>0.15</v>
      </c>
      <c r="O193" s="5">
        <v>0.15</v>
      </c>
      <c r="P193" s="5">
        <v>0.15</v>
      </c>
      <c r="Q193" s="5">
        <v>0.15</v>
      </c>
      <c r="R193" s="5">
        <v>0.15</v>
      </c>
      <c r="S193" s="5">
        <v>0.15</v>
      </c>
      <c r="T193" s="5">
        <v>0.15</v>
      </c>
      <c r="U193" s="5">
        <v>0.15</v>
      </c>
      <c r="V193" s="5" t="s">
        <v>216</v>
      </c>
      <c r="W193" s="5" t="s">
        <v>216</v>
      </c>
    </row>
    <row r="194" spans="1:23" x14ac:dyDescent="0.25">
      <c r="A194" s="4" t="s">
        <v>6719</v>
      </c>
      <c r="B194" s="4" t="s">
        <v>36875</v>
      </c>
      <c r="C194" s="4" t="s">
        <v>36901</v>
      </c>
      <c r="D194" s="1" t="s">
        <v>36902</v>
      </c>
      <c r="E194" s="5" t="s">
        <v>216</v>
      </c>
      <c r="F194" s="5" t="s">
        <v>216</v>
      </c>
      <c r="G194" s="5" t="s">
        <v>216</v>
      </c>
      <c r="H194" s="5" t="s">
        <v>216</v>
      </c>
      <c r="I194" s="5" t="s">
        <v>680</v>
      </c>
      <c r="J194" s="5">
        <v>0.1</v>
      </c>
      <c r="K194" s="5">
        <v>0.1</v>
      </c>
      <c r="L194" s="5">
        <v>0.13200000000000001</v>
      </c>
      <c r="M194" s="5">
        <v>0.3</v>
      </c>
      <c r="N194" s="5">
        <v>0.3</v>
      </c>
      <c r="O194" s="5">
        <v>0.3</v>
      </c>
      <c r="P194" s="5">
        <v>0.3</v>
      </c>
      <c r="Q194" s="5">
        <v>0.3</v>
      </c>
      <c r="R194" s="5">
        <v>0.3</v>
      </c>
      <c r="S194" s="5">
        <v>0.3</v>
      </c>
      <c r="T194" s="5">
        <v>0.3</v>
      </c>
      <c r="U194" s="5">
        <v>0.3</v>
      </c>
      <c r="V194" s="5" t="s">
        <v>216</v>
      </c>
      <c r="W194" s="5" t="s">
        <v>216</v>
      </c>
    </row>
    <row r="195" spans="1:23" x14ac:dyDescent="0.25">
      <c r="A195" s="4" t="s">
        <v>6722</v>
      </c>
      <c r="B195" s="4" t="s">
        <v>36875</v>
      </c>
      <c r="C195" s="4" t="s">
        <v>36903</v>
      </c>
      <c r="D195" s="1" t="s">
        <v>36904</v>
      </c>
      <c r="E195" s="5" t="s">
        <v>216</v>
      </c>
      <c r="F195" s="5" t="s">
        <v>216</v>
      </c>
      <c r="G195" s="5" t="s">
        <v>216</v>
      </c>
      <c r="H195" s="5" t="s">
        <v>216</v>
      </c>
      <c r="I195" s="5" t="s">
        <v>9791</v>
      </c>
      <c r="J195" s="5">
        <v>0.15</v>
      </c>
      <c r="K195" s="5">
        <v>0.15</v>
      </c>
      <c r="L195" s="5">
        <v>0.19800000000000001</v>
      </c>
      <c r="M195" s="5">
        <v>0.45</v>
      </c>
      <c r="N195" s="5">
        <v>0.45</v>
      </c>
      <c r="O195" s="5">
        <v>0.45</v>
      </c>
      <c r="P195" s="5">
        <v>0.45</v>
      </c>
      <c r="Q195" s="5">
        <v>0.45</v>
      </c>
      <c r="R195" s="5">
        <v>0.45</v>
      </c>
      <c r="S195" s="5">
        <v>0.45</v>
      </c>
      <c r="T195" s="5">
        <v>0.45</v>
      </c>
      <c r="U195" s="5">
        <v>0.45</v>
      </c>
      <c r="V195" s="5" t="s">
        <v>216</v>
      </c>
      <c r="W195" s="5" t="s">
        <v>216</v>
      </c>
    </row>
    <row r="196" spans="1:23" x14ac:dyDescent="0.25">
      <c r="A196" s="4" t="s">
        <v>6724</v>
      </c>
      <c r="B196" s="4" t="s">
        <v>36875</v>
      </c>
      <c r="C196" s="4" t="s">
        <v>36905</v>
      </c>
      <c r="D196" s="1" t="s">
        <v>36906</v>
      </c>
      <c r="E196" s="5" t="s">
        <v>216</v>
      </c>
      <c r="F196" s="5" t="s">
        <v>216</v>
      </c>
      <c r="G196" s="5" t="s">
        <v>216</v>
      </c>
      <c r="H196" s="5" t="s">
        <v>216</v>
      </c>
      <c r="I196" s="5" t="s">
        <v>1841</v>
      </c>
      <c r="J196" s="5">
        <v>0.2</v>
      </c>
      <c r="K196" s="5">
        <v>0.2</v>
      </c>
      <c r="L196" s="5">
        <v>0.26400000000000001</v>
      </c>
      <c r="M196" s="5">
        <v>0.6</v>
      </c>
      <c r="N196" s="5">
        <v>0.6</v>
      </c>
      <c r="O196" s="5">
        <v>0.6</v>
      </c>
      <c r="P196" s="5">
        <v>0.6</v>
      </c>
      <c r="Q196" s="5">
        <v>0.6</v>
      </c>
      <c r="R196" s="5">
        <v>0.6</v>
      </c>
      <c r="S196" s="5">
        <v>0.6</v>
      </c>
      <c r="T196" s="5">
        <v>0.6</v>
      </c>
      <c r="U196" s="5">
        <v>0.6</v>
      </c>
      <c r="V196" s="5" t="s">
        <v>216</v>
      </c>
      <c r="W196" s="5" t="s">
        <v>216</v>
      </c>
    </row>
    <row r="197" spans="1:23" x14ac:dyDescent="0.25">
      <c r="A197" s="4" t="s">
        <v>6726</v>
      </c>
      <c r="B197" s="4" t="s">
        <v>36875</v>
      </c>
      <c r="C197" s="4" t="s">
        <v>36907</v>
      </c>
      <c r="D197" s="1" t="s">
        <v>36908</v>
      </c>
      <c r="E197" s="5" t="s">
        <v>216</v>
      </c>
      <c r="F197" s="5" t="s">
        <v>216</v>
      </c>
      <c r="G197" s="5" t="s">
        <v>216</v>
      </c>
      <c r="H197" s="5" t="s">
        <v>216</v>
      </c>
      <c r="I197" s="5" t="s">
        <v>9913</v>
      </c>
      <c r="J197" s="5">
        <v>0.09</v>
      </c>
      <c r="K197" s="5">
        <v>0.09</v>
      </c>
      <c r="L197" s="5">
        <v>0.12</v>
      </c>
      <c r="M197" s="5">
        <v>0.20399999999999999</v>
      </c>
      <c r="N197" s="5">
        <v>0.20399999999999999</v>
      </c>
      <c r="O197" s="5">
        <v>0.20399999999999999</v>
      </c>
      <c r="P197" s="5">
        <v>0.20399999999999999</v>
      </c>
      <c r="Q197" s="5">
        <v>0.20399999999999999</v>
      </c>
      <c r="R197" s="5">
        <v>0.20399999999999999</v>
      </c>
      <c r="S197" s="5">
        <v>0.20399999999999999</v>
      </c>
      <c r="T197" s="5">
        <v>0.20399999999999999</v>
      </c>
      <c r="U197" s="5">
        <v>0.20399999999999999</v>
      </c>
      <c r="V197" s="5" t="s">
        <v>216</v>
      </c>
      <c r="W197" s="5" t="s">
        <v>216</v>
      </c>
    </row>
    <row r="198" spans="1:23" x14ac:dyDescent="0.25">
      <c r="A198" s="4" t="s">
        <v>6732</v>
      </c>
      <c r="B198" s="4" t="s">
        <v>36875</v>
      </c>
      <c r="C198" s="4" t="s">
        <v>36909</v>
      </c>
      <c r="D198" s="1" t="s">
        <v>36910</v>
      </c>
      <c r="E198" s="5" t="s">
        <v>216</v>
      </c>
      <c r="F198" s="5" t="s">
        <v>216</v>
      </c>
      <c r="G198" s="5" t="s">
        <v>216</v>
      </c>
      <c r="H198" s="5" t="s">
        <v>216</v>
      </c>
      <c r="I198" s="5" t="s">
        <v>9861</v>
      </c>
      <c r="J198" s="5">
        <v>0.18</v>
      </c>
      <c r="K198" s="5">
        <v>0.18</v>
      </c>
      <c r="L198" s="5">
        <v>0.24</v>
      </c>
      <c r="M198" s="5">
        <v>0.40799999999999997</v>
      </c>
      <c r="N198" s="5">
        <v>0.40799999999999997</v>
      </c>
      <c r="O198" s="5">
        <v>0.40799999999999997</v>
      </c>
      <c r="P198" s="5">
        <v>0.40799999999999997</v>
      </c>
      <c r="Q198" s="5">
        <v>0.40799999999999997</v>
      </c>
      <c r="R198" s="5">
        <v>0.40799999999999997</v>
      </c>
      <c r="S198" s="5">
        <v>0.40799999999999997</v>
      </c>
      <c r="T198" s="5">
        <v>0.40799999999999997</v>
      </c>
      <c r="U198" s="5">
        <v>0.40799999999999997</v>
      </c>
      <c r="V198" s="5" t="s">
        <v>216</v>
      </c>
      <c r="W198" s="5" t="s">
        <v>216</v>
      </c>
    </row>
    <row r="199" spans="1:23" x14ac:dyDescent="0.25">
      <c r="A199" s="4" t="s">
        <v>6737</v>
      </c>
      <c r="B199" s="4" t="s">
        <v>36875</v>
      </c>
      <c r="C199" s="4" t="s">
        <v>36911</v>
      </c>
      <c r="D199" s="1" t="s">
        <v>36912</v>
      </c>
      <c r="E199" s="5" t="s">
        <v>216</v>
      </c>
      <c r="F199" s="5" t="s">
        <v>216</v>
      </c>
      <c r="G199" s="5" t="s">
        <v>216</v>
      </c>
      <c r="H199" s="5" t="s">
        <v>216</v>
      </c>
      <c r="I199" s="5" t="s">
        <v>1515</v>
      </c>
      <c r="J199" s="5">
        <v>0.27</v>
      </c>
      <c r="K199" s="5">
        <v>0.27</v>
      </c>
      <c r="L199" s="5">
        <v>0.36</v>
      </c>
      <c r="M199" s="5">
        <v>0.61199999999999999</v>
      </c>
      <c r="N199" s="5">
        <v>0.61199999999999999</v>
      </c>
      <c r="O199" s="5">
        <v>0.61199999999999999</v>
      </c>
      <c r="P199" s="5">
        <v>0.61199999999999999</v>
      </c>
      <c r="Q199" s="5">
        <v>0.61199999999999999</v>
      </c>
      <c r="R199" s="5">
        <v>0.61199999999999999</v>
      </c>
      <c r="S199" s="5">
        <v>0.61199999999999999</v>
      </c>
      <c r="T199" s="5">
        <v>0.61199999999999999</v>
      </c>
      <c r="U199" s="5">
        <v>0.61199999999999999</v>
      </c>
      <c r="V199" s="5" t="s">
        <v>216</v>
      </c>
      <c r="W199" s="5" t="s">
        <v>216</v>
      </c>
    </row>
    <row r="200" spans="1:23" x14ac:dyDescent="0.25">
      <c r="A200" s="4" t="s">
        <v>6743</v>
      </c>
      <c r="B200" s="4" t="s">
        <v>36875</v>
      </c>
      <c r="C200" s="4" t="s">
        <v>36913</v>
      </c>
      <c r="D200" s="1" t="s">
        <v>36914</v>
      </c>
      <c r="E200" s="5" t="s">
        <v>216</v>
      </c>
      <c r="F200" s="5" t="s">
        <v>216</v>
      </c>
      <c r="G200" s="5" t="s">
        <v>216</v>
      </c>
      <c r="H200" s="5" t="s">
        <v>216</v>
      </c>
      <c r="I200" s="5" t="s">
        <v>9796</v>
      </c>
      <c r="J200" s="5">
        <v>0.36</v>
      </c>
      <c r="K200" s="5">
        <v>0.36</v>
      </c>
      <c r="L200" s="5">
        <v>0.48</v>
      </c>
      <c r="M200" s="5">
        <v>0.81599999999999995</v>
      </c>
      <c r="N200" s="5">
        <v>0.81599999999999995</v>
      </c>
      <c r="O200" s="5">
        <v>0.81599999999999995</v>
      </c>
      <c r="P200" s="5">
        <v>0.81599999999999995</v>
      </c>
      <c r="Q200" s="5">
        <v>0.81599999999999995</v>
      </c>
      <c r="R200" s="5">
        <v>0.81599999999999995</v>
      </c>
      <c r="S200" s="5">
        <v>0.81599999999999995</v>
      </c>
      <c r="T200" s="5">
        <v>0.81599999999999995</v>
      </c>
      <c r="U200" s="5">
        <v>0.81599999999999995</v>
      </c>
      <c r="V200" s="5" t="s">
        <v>216</v>
      </c>
      <c r="W200" s="5" t="s">
        <v>216</v>
      </c>
    </row>
    <row r="201" spans="1:23" x14ac:dyDescent="0.25">
      <c r="A201" s="4" t="s">
        <v>18149</v>
      </c>
      <c r="B201" s="4" t="s">
        <v>36915</v>
      </c>
      <c r="C201" s="4" t="s">
        <v>36916</v>
      </c>
      <c r="D201" s="1" t="s">
        <v>36917</v>
      </c>
      <c r="E201" s="5" t="s">
        <v>3825</v>
      </c>
      <c r="F201" s="5" t="s">
        <v>1227</v>
      </c>
      <c r="G201" s="5" t="s">
        <v>1227</v>
      </c>
      <c r="H201" s="5" t="s">
        <v>1227</v>
      </c>
      <c r="I201" s="5" t="s">
        <v>1227</v>
      </c>
      <c r="J201" s="5" t="s">
        <v>1227</v>
      </c>
      <c r="K201" s="5" t="s">
        <v>1227</v>
      </c>
      <c r="L201" s="5" t="s">
        <v>1227</v>
      </c>
      <c r="M201" s="5" t="s">
        <v>1227</v>
      </c>
      <c r="N201" s="5" t="s">
        <v>1227</v>
      </c>
      <c r="O201" s="5" t="s">
        <v>1227</v>
      </c>
      <c r="P201" s="5" t="s">
        <v>1227</v>
      </c>
      <c r="Q201" s="5" t="s">
        <v>1227</v>
      </c>
      <c r="R201" s="5" t="s">
        <v>1227</v>
      </c>
      <c r="S201" s="5" t="s">
        <v>1227</v>
      </c>
      <c r="T201" s="5" t="s">
        <v>1220</v>
      </c>
      <c r="U201" s="5" t="s">
        <v>1220</v>
      </c>
      <c r="V201" s="5" t="s">
        <v>1220</v>
      </c>
      <c r="W201" s="5" t="s">
        <v>1220</v>
      </c>
    </row>
    <row r="202" spans="1:23" x14ac:dyDescent="0.25">
      <c r="A202" s="4" t="s">
        <v>18155</v>
      </c>
      <c r="B202" s="4" t="s">
        <v>36915</v>
      </c>
      <c r="C202" s="4" t="s">
        <v>36918</v>
      </c>
      <c r="D202" s="1" t="s">
        <v>36919</v>
      </c>
      <c r="E202" s="5" t="s">
        <v>11535</v>
      </c>
      <c r="F202" s="5" t="s">
        <v>11658</v>
      </c>
      <c r="G202" s="5" t="s">
        <v>11658</v>
      </c>
      <c r="H202" s="5" t="s">
        <v>11658</v>
      </c>
      <c r="I202" s="5" t="s">
        <v>11658</v>
      </c>
      <c r="J202" s="5" t="s">
        <v>11658</v>
      </c>
      <c r="K202" s="5" t="s">
        <v>11658</v>
      </c>
      <c r="L202" s="5" t="s">
        <v>11658</v>
      </c>
      <c r="M202" s="5" t="s">
        <v>11658</v>
      </c>
      <c r="N202" s="5" t="s">
        <v>11658</v>
      </c>
      <c r="O202" s="5" t="s">
        <v>11658</v>
      </c>
      <c r="P202" s="5" t="s">
        <v>11658</v>
      </c>
      <c r="Q202" s="5" t="s">
        <v>11658</v>
      </c>
      <c r="R202" s="5" t="s">
        <v>11658</v>
      </c>
      <c r="S202" s="5" t="s">
        <v>11658</v>
      </c>
      <c r="T202" s="5" t="s">
        <v>11714</v>
      </c>
      <c r="U202" s="5" t="s">
        <v>11714</v>
      </c>
      <c r="V202" s="5" t="s">
        <v>11714</v>
      </c>
      <c r="W202" s="5" t="s">
        <v>11714</v>
      </c>
    </row>
    <row r="203" spans="1:23" x14ac:dyDescent="0.25">
      <c r="A203" s="4" t="s">
        <v>18159</v>
      </c>
      <c r="B203" s="4" t="s">
        <v>36915</v>
      </c>
      <c r="C203" s="4" t="s">
        <v>36920</v>
      </c>
      <c r="D203" s="1" t="s">
        <v>36921</v>
      </c>
      <c r="E203" s="5" t="s">
        <v>11658</v>
      </c>
      <c r="F203" s="5" t="s">
        <v>9774</v>
      </c>
      <c r="G203" s="5" t="s">
        <v>9774</v>
      </c>
      <c r="H203" s="5" t="s">
        <v>9774</v>
      </c>
      <c r="I203" s="5" t="s">
        <v>9774</v>
      </c>
      <c r="J203" s="5" t="s">
        <v>9774</v>
      </c>
      <c r="K203" s="5" t="s">
        <v>9774</v>
      </c>
      <c r="L203" s="5" t="s">
        <v>9774</v>
      </c>
      <c r="M203" s="5" t="s">
        <v>9774</v>
      </c>
      <c r="N203" s="5" t="s">
        <v>9774</v>
      </c>
      <c r="O203" s="5" t="s">
        <v>9774</v>
      </c>
      <c r="P203" s="5" t="s">
        <v>9774</v>
      </c>
      <c r="Q203" s="5" t="s">
        <v>9774</v>
      </c>
      <c r="R203" s="5" t="s">
        <v>9774</v>
      </c>
      <c r="S203" s="5" t="s">
        <v>9774</v>
      </c>
      <c r="T203" s="5" t="s">
        <v>11708</v>
      </c>
      <c r="U203" s="5" t="s">
        <v>11708</v>
      </c>
      <c r="V203" s="5" t="s">
        <v>11708</v>
      </c>
      <c r="W203" s="5" t="s">
        <v>11708</v>
      </c>
    </row>
    <row r="204" spans="1:23" x14ac:dyDescent="0.25">
      <c r="A204" s="4" t="s">
        <v>18162</v>
      </c>
      <c r="B204" s="4" t="s">
        <v>36915</v>
      </c>
      <c r="C204" s="4" t="s">
        <v>36922</v>
      </c>
      <c r="D204" s="1" t="s">
        <v>36923</v>
      </c>
      <c r="E204" s="5" t="s">
        <v>13084</v>
      </c>
      <c r="F204" s="5" t="s">
        <v>1686</v>
      </c>
      <c r="G204" s="5" t="s">
        <v>1686</v>
      </c>
      <c r="H204" s="5" t="s">
        <v>1686</v>
      </c>
      <c r="I204" s="5" t="s">
        <v>1686</v>
      </c>
      <c r="J204" s="5" t="s">
        <v>1686</v>
      </c>
      <c r="K204" s="5" t="s">
        <v>1686</v>
      </c>
      <c r="L204" s="5" t="s">
        <v>1686</v>
      </c>
      <c r="M204" s="5" t="s">
        <v>1686</v>
      </c>
      <c r="N204" s="5" t="s">
        <v>1686</v>
      </c>
      <c r="O204" s="5" t="s">
        <v>1686</v>
      </c>
      <c r="P204" s="5" t="s">
        <v>1686</v>
      </c>
      <c r="Q204" s="5" t="s">
        <v>1686</v>
      </c>
      <c r="R204" s="5" t="s">
        <v>1686</v>
      </c>
      <c r="S204" s="5" t="s">
        <v>1686</v>
      </c>
      <c r="T204" s="5" t="s">
        <v>9778</v>
      </c>
      <c r="U204" s="5" t="s">
        <v>9778</v>
      </c>
      <c r="V204" s="5" t="s">
        <v>9778</v>
      </c>
      <c r="W204" s="5" t="s">
        <v>9778</v>
      </c>
    </row>
    <row r="205" spans="1:23" x14ac:dyDescent="0.25">
      <c r="A205" s="4" t="s">
        <v>18165</v>
      </c>
      <c r="B205" s="4" t="s">
        <v>36915</v>
      </c>
      <c r="C205" s="4" t="s">
        <v>36924</v>
      </c>
      <c r="D205" s="1" t="s">
        <v>36925</v>
      </c>
      <c r="E205" s="5" t="s">
        <v>9797</v>
      </c>
      <c r="F205" s="5" t="s">
        <v>13918</v>
      </c>
      <c r="G205" s="5" t="s">
        <v>13918</v>
      </c>
      <c r="H205" s="5" t="s">
        <v>13918</v>
      </c>
      <c r="I205" s="5" t="s">
        <v>13918</v>
      </c>
      <c r="J205" s="5" t="s">
        <v>13918</v>
      </c>
      <c r="K205" s="5" t="s">
        <v>13918</v>
      </c>
      <c r="L205" s="5" t="s">
        <v>13918</v>
      </c>
      <c r="M205" s="5" t="s">
        <v>13918</v>
      </c>
      <c r="N205" s="5" t="s">
        <v>13918</v>
      </c>
      <c r="O205" s="5" t="s">
        <v>13918</v>
      </c>
      <c r="P205" s="5" t="s">
        <v>13918</v>
      </c>
      <c r="Q205" s="5" t="s">
        <v>13918</v>
      </c>
      <c r="R205" s="5" t="s">
        <v>13918</v>
      </c>
      <c r="S205" s="5" t="s">
        <v>13918</v>
      </c>
      <c r="T205" s="5" t="s">
        <v>31017</v>
      </c>
      <c r="U205" s="5" t="s">
        <v>31017</v>
      </c>
      <c r="V205" s="5" t="s">
        <v>31017</v>
      </c>
      <c r="W205" s="5" t="s">
        <v>31017</v>
      </c>
    </row>
    <row r="206" spans="1:23" x14ac:dyDescent="0.25">
      <c r="A206" s="4" t="s">
        <v>18168</v>
      </c>
      <c r="B206" s="4" t="s">
        <v>36915</v>
      </c>
      <c r="C206" s="4" t="s">
        <v>36926</v>
      </c>
      <c r="D206" s="1" t="s">
        <v>36927</v>
      </c>
      <c r="E206" s="5" t="s">
        <v>12811</v>
      </c>
      <c r="F206" s="5" t="s">
        <v>11545</v>
      </c>
      <c r="G206" s="5" t="s">
        <v>11545</v>
      </c>
      <c r="H206" s="5" t="s">
        <v>11545</v>
      </c>
      <c r="I206" s="5" t="s">
        <v>11545</v>
      </c>
      <c r="J206" s="5" t="s">
        <v>11545</v>
      </c>
      <c r="K206" s="5" t="s">
        <v>11545</v>
      </c>
      <c r="L206" s="5" t="s">
        <v>11545</v>
      </c>
      <c r="M206" s="5" t="s">
        <v>11545</v>
      </c>
      <c r="N206" s="5" t="s">
        <v>11545</v>
      </c>
      <c r="O206" s="5" t="s">
        <v>11545</v>
      </c>
      <c r="P206" s="5" t="s">
        <v>11545</v>
      </c>
      <c r="Q206" s="5" t="s">
        <v>11545</v>
      </c>
      <c r="R206" s="5" t="s">
        <v>11545</v>
      </c>
      <c r="S206" s="5" t="s">
        <v>11545</v>
      </c>
      <c r="T206" s="5" t="s">
        <v>36928</v>
      </c>
      <c r="U206" s="5" t="s">
        <v>36928</v>
      </c>
      <c r="V206" s="5" t="s">
        <v>36928</v>
      </c>
      <c r="W206" s="5" t="s">
        <v>36928</v>
      </c>
    </row>
    <row r="207" spans="1:23" x14ac:dyDescent="0.25">
      <c r="A207" s="4" t="s">
        <v>18172</v>
      </c>
      <c r="B207" s="4" t="s">
        <v>36915</v>
      </c>
      <c r="C207" s="4" t="s">
        <v>36929</v>
      </c>
      <c r="D207" s="1" t="s">
        <v>36930</v>
      </c>
      <c r="E207" s="5" t="s">
        <v>12671</v>
      </c>
      <c r="F207" s="5" t="s">
        <v>11423</v>
      </c>
      <c r="G207" s="5" t="s">
        <v>11423</v>
      </c>
      <c r="H207" s="5" t="s">
        <v>11423</v>
      </c>
      <c r="I207" s="5" t="s">
        <v>11423</v>
      </c>
      <c r="J207" s="5" t="s">
        <v>11423</v>
      </c>
      <c r="K207" s="5" t="s">
        <v>11423</v>
      </c>
      <c r="L207" s="5" t="s">
        <v>11423</v>
      </c>
      <c r="M207" s="5" t="s">
        <v>11423</v>
      </c>
      <c r="N207" s="5" t="s">
        <v>11423</v>
      </c>
      <c r="O207" s="5" t="s">
        <v>11423</v>
      </c>
      <c r="P207" s="5" t="s">
        <v>11423</v>
      </c>
      <c r="Q207" s="5" t="s">
        <v>11423</v>
      </c>
      <c r="R207" s="5" t="s">
        <v>11423</v>
      </c>
      <c r="S207" s="5" t="s">
        <v>11423</v>
      </c>
      <c r="T207" s="5" t="s">
        <v>14023</v>
      </c>
      <c r="U207" s="5" t="s">
        <v>14023</v>
      </c>
      <c r="V207" s="5" t="s">
        <v>14023</v>
      </c>
      <c r="W207" s="5" t="s">
        <v>14023</v>
      </c>
    </row>
    <row r="208" spans="1:23" x14ac:dyDescent="0.25">
      <c r="A208" s="4" t="s">
        <v>18175</v>
      </c>
      <c r="B208" s="4" t="s">
        <v>36915</v>
      </c>
      <c r="C208" s="4" t="s">
        <v>36931</v>
      </c>
      <c r="D208" s="1" t="s">
        <v>36932</v>
      </c>
      <c r="E208" s="5" t="s">
        <v>11708</v>
      </c>
      <c r="F208" s="5" t="s">
        <v>15554</v>
      </c>
      <c r="G208" s="5" t="s">
        <v>15554</v>
      </c>
      <c r="H208" s="5" t="s">
        <v>15554</v>
      </c>
      <c r="I208" s="5" t="s">
        <v>15554</v>
      </c>
      <c r="J208" s="5" t="s">
        <v>15554</v>
      </c>
      <c r="K208" s="5" t="s">
        <v>15554</v>
      </c>
      <c r="L208" s="5" t="s">
        <v>15554</v>
      </c>
      <c r="M208" s="5" t="s">
        <v>15554</v>
      </c>
      <c r="N208" s="5" t="s">
        <v>15554</v>
      </c>
      <c r="O208" s="5" t="s">
        <v>15554</v>
      </c>
      <c r="P208" s="5" t="s">
        <v>15554</v>
      </c>
      <c r="Q208" s="5" t="s">
        <v>15554</v>
      </c>
      <c r="R208" s="5" t="s">
        <v>15554</v>
      </c>
      <c r="S208" s="5" t="s">
        <v>15554</v>
      </c>
      <c r="T208" s="5" t="s">
        <v>21193</v>
      </c>
      <c r="U208" s="5" t="s">
        <v>21193</v>
      </c>
      <c r="V208" s="5" t="s">
        <v>21193</v>
      </c>
      <c r="W208" s="5" t="s">
        <v>21193</v>
      </c>
    </row>
    <row r="209" spans="1:23" x14ac:dyDescent="0.25">
      <c r="A209" s="4" t="s">
        <v>18179</v>
      </c>
      <c r="B209" s="4" t="s">
        <v>36915</v>
      </c>
      <c r="C209" s="4" t="s">
        <v>36933</v>
      </c>
      <c r="D209" s="1" t="s">
        <v>36934</v>
      </c>
      <c r="E209" s="5" t="s">
        <v>9899</v>
      </c>
      <c r="F209" s="5" t="s">
        <v>36935</v>
      </c>
      <c r="G209" s="5" t="s">
        <v>36935</v>
      </c>
      <c r="H209" s="5" t="s">
        <v>36935</v>
      </c>
      <c r="I209" s="5" t="s">
        <v>36935</v>
      </c>
      <c r="J209" s="5" t="s">
        <v>36935</v>
      </c>
      <c r="K209" s="5" t="s">
        <v>36935</v>
      </c>
      <c r="L209" s="5" t="s">
        <v>36935</v>
      </c>
      <c r="M209" s="5" t="s">
        <v>36935</v>
      </c>
      <c r="N209" s="5" t="s">
        <v>36935</v>
      </c>
      <c r="O209" s="5" t="s">
        <v>36935</v>
      </c>
      <c r="P209" s="5" t="s">
        <v>36935</v>
      </c>
      <c r="Q209" s="5" t="s">
        <v>36935</v>
      </c>
      <c r="R209" s="5" t="s">
        <v>36935</v>
      </c>
      <c r="S209" s="5" t="s">
        <v>36935</v>
      </c>
      <c r="T209" s="5" t="s">
        <v>481</v>
      </c>
      <c r="U209" s="5" t="s">
        <v>481</v>
      </c>
      <c r="V209" s="5" t="s">
        <v>481</v>
      </c>
      <c r="W209" s="5" t="s">
        <v>481</v>
      </c>
    </row>
    <row r="210" spans="1:23" x14ac:dyDescent="0.25">
      <c r="A210" s="4" t="s">
        <v>18183</v>
      </c>
      <c r="B210" s="4" t="s">
        <v>36915</v>
      </c>
      <c r="C210" s="4" t="s">
        <v>36936</v>
      </c>
      <c r="D210" s="1" t="s">
        <v>36937</v>
      </c>
      <c r="E210" s="5" t="s">
        <v>216</v>
      </c>
      <c r="F210" s="5" t="s">
        <v>216</v>
      </c>
      <c r="G210" s="5" t="s">
        <v>216</v>
      </c>
      <c r="H210" s="5" t="s">
        <v>216</v>
      </c>
      <c r="I210" s="5" t="s">
        <v>36938</v>
      </c>
      <c r="J210" s="5" t="s">
        <v>36938</v>
      </c>
      <c r="K210" s="5" t="s">
        <v>36938</v>
      </c>
      <c r="L210" s="5" t="s">
        <v>36938</v>
      </c>
      <c r="M210" s="5" t="s">
        <v>36938</v>
      </c>
      <c r="N210" s="5" t="s">
        <v>36938</v>
      </c>
      <c r="O210" s="5" t="s">
        <v>36938</v>
      </c>
      <c r="P210" s="5" t="s">
        <v>36938</v>
      </c>
      <c r="Q210" s="5" t="s">
        <v>36938</v>
      </c>
      <c r="R210" s="5" t="s">
        <v>36938</v>
      </c>
      <c r="S210" s="5" t="s">
        <v>36938</v>
      </c>
      <c r="T210" s="5" t="s">
        <v>216</v>
      </c>
      <c r="U210" s="5" t="s">
        <v>216</v>
      </c>
      <c r="V210" s="5" t="s">
        <v>216</v>
      </c>
      <c r="W210" s="5" t="s">
        <v>216</v>
      </c>
    </row>
    <row r="211" spans="1:23" x14ac:dyDescent="0.25">
      <c r="A211" s="4" t="s">
        <v>18187</v>
      </c>
      <c r="B211" s="4" t="s">
        <v>36915</v>
      </c>
      <c r="C211" s="4" t="s">
        <v>36939</v>
      </c>
      <c r="D211" s="1" t="s">
        <v>36937</v>
      </c>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t="s">
        <v>216</v>
      </c>
      <c r="S211" s="5" t="s">
        <v>216</v>
      </c>
      <c r="T211" s="5" t="s">
        <v>34695</v>
      </c>
      <c r="U211" s="5" t="s">
        <v>34695</v>
      </c>
      <c r="V211" s="5" t="s">
        <v>34695</v>
      </c>
      <c r="W211" s="5" t="s">
        <v>34695</v>
      </c>
    </row>
    <row r="212" spans="1:23" x14ac:dyDescent="0.25">
      <c r="A212" s="4" t="s">
        <v>18191</v>
      </c>
      <c r="B212" s="4" t="s">
        <v>36915</v>
      </c>
      <c r="C212" s="4" t="s">
        <v>36940</v>
      </c>
      <c r="D212" s="1" t="s">
        <v>36941</v>
      </c>
      <c r="E212" s="5" t="s">
        <v>11658</v>
      </c>
      <c r="F212" s="5" t="s">
        <v>36942</v>
      </c>
      <c r="G212" s="5" t="s">
        <v>13016</v>
      </c>
      <c r="H212" s="5" t="s">
        <v>13016</v>
      </c>
      <c r="I212" s="5" t="s">
        <v>13016</v>
      </c>
      <c r="J212" s="5" t="s">
        <v>13016</v>
      </c>
      <c r="K212" s="5" t="s">
        <v>13016</v>
      </c>
      <c r="L212" s="5" t="s">
        <v>13016</v>
      </c>
      <c r="M212" s="5" t="s">
        <v>13016</v>
      </c>
      <c r="N212" s="5" t="s">
        <v>13016</v>
      </c>
      <c r="O212" s="5" t="s">
        <v>13016</v>
      </c>
      <c r="P212" s="5" t="s">
        <v>13016</v>
      </c>
      <c r="Q212" s="5" t="s">
        <v>13016</v>
      </c>
      <c r="R212" s="5" t="s">
        <v>13016</v>
      </c>
      <c r="S212" s="5" t="s">
        <v>13016</v>
      </c>
      <c r="T212" s="5" t="s">
        <v>13084</v>
      </c>
      <c r="U212" s="5" t="s">
        <v>13084</v>
      </c>
      <c r="V212" s="5" t="s">
        <v>13084</v>
      </c>
      <c r="W212" s="5" t="s">
        <v>13084</v>
      </c>
    </row>
    <row r="213" spans="1:23" x14ac:dyDescent="0.25">
      <c r="A213" s="4" t="s">
        <v>18194</v>
      </c>
      <c r="B213" s="4" t="s">
        <v>36915</v>
      </c>
      <c r="C213" s="4" t="s">
        <v>36943</v>
      </c>
      <c r="D213" s="1" t="s">
        <v>36944</v>
      </c>
      <c r="E213" s="5" t="s">
        <v>36942</v>
      </c>
      <c r="F213" s="5" t="s">
        <v>13016</v>
      </c>
      <c r="G213" s="5" t="s">
        <v>13016</v>
      </c>
      <c r="H213" s="5" t="s">
        <v>13016</v>
      </c>
      <c r="I213" s="5" t="s">
        <v>13016</v>
      </c>
      <c r="J213" s="5" t="s">
        <v>13016</v>
      </c>
      <c r="K213" s="5" t="s">
        <v>13016</v>
      </c>
      <c r="L213" s="5" t="s">
        <v>13016</v>
      </c>
      <c r="M213" s="5" t="s">
        <v>13016</v>
      </c>
      <c r="N213" s="5" t="s">
        <v>13016</v>
      </c>
      <c r="O213" s="5" t="s">
        <v>13016</v>
      </c>
      <c r="P213" s="5" t="s">
        <v>13016</v>
      </c>
      <c r="Q213" s="5" t="s">
        <v>13016</v>
      </c>
      <c r="R213" s="5" t="s">
        <v>13016</v>
      </c>
      <c r="S213" s="5" t="s">
        <v>13016</v>
      </c>
      <c r="T213" s="5" t="s">
        <v>13084</v>
      </c>
      <c r="U213" s="5" t="s">
        <v>13084</v>
      </c>
      <c r="V213" s="5" t="s">
        <v>13084</v>
      </c>
      <c r="W213" s="5" t="s">
        <v>13084</v>
      </c>
    </row>
    <row r="214" spans="1:23" x14ac:dyDescent="0.25">
      <c r="A214" s="4" t="s">
        <v>18198</v>
      </c>
      <c r="B214" s="4" t="s">
        <v>36915</v>
      </c>
      <c r="C214" s="4" t="s">
        <v>36945</v>
      </c>
      <c r="D214" s="1" t="s">
        <v>36946</v>
      </c>
      <c r="E214" s="5" t="s">
        <v>11674</v>
      </c>
      <c r="F214" s="5" t="s">
        <v>21677</v>
      </c>
      <c r="G214" s="5" t="s">
        <v>650</v>
      </c>
      <c r="H214" s="5" t="s">
        <v>650</v>
      </c>
      <c r="I214" s="5" t="s">
        <v>650</v>
      </c>
      <c r="J214" s="5" t="s">
        <v>650</v>
      </c>
      <c r="K214" s="5" t="s">
        <v>650</v>
      </c>
      <c r="L214" s="5" t="s">
        <v>9869</v>
      </c>
      <c r="M214" s="5" t="s">
        <v>9869</v>
      </c>
      <c r="N214" s="5" t="s">
        <v>9869</v>
      </c>
      <c r="O214" s="5" t="s">
        <v>9869</v>
      </c>
      <c r="P214" s="5" t="s">
        <v>9869</v>
      </c>
      <c r="Q214" s="5" t="s">
        <v>9869</v>
      </c>
      <c r="R214" s="5" t="s">
        <v>9869</v>
      </c>
      <c r="S214" s="5" t="s">
        <v>9869</v>
      </c>
      <c r="T214" s="5" t="s">
        <v>13949</v>
      </c>
      <c r="U214" s="5" t="s">
        <v>13949</v>
      </c>
      <c r="V214" s="5" t="s">
        <v>13949</v>
      </c>
      <c r="W214" s="5" t="s">
        <v>13949</v>
      </c>
    </row>
    <row r="215" spans="1:23" x14ac:dyDescent="0.25">
      <c r="A215" s="4" t="s">
        <v>18201</v>
      </c>
      <c r="B215" s="4" t="s">
        <v>36915</v>
      </c>
      <c r="C215" s="4" t="s">
        <v>36947</v>
      </c>
      <c r="D215" s="1" t="s">
        <v>36948</v>
      </c>
      <c r="E215" s="5" t="s">
        <v>21677</v>
      </c>
      <c r="F215" s="5" t="s">
        <v>650</v>
      </c>
      <c r="G215" s="5" t="s">
        <v>650</v>
      </c>
      <c r="H215" s="5" t="s">
        <v>650</v>
      </c>
      <c r="I215" s="5" t="s">
        <v>650</v>
      </c>
      <c r="J215" s="5" t="s">
        <v>650</v>
      </c>
      <c r="K215" s="5" t="s">
        <v>650</v>
      </c>
      <c r="L215" s="5" t="s">
        <v>9869</v>
      </c>
      <c r="M215" s="5" t="s">
        <v>9869</v>
      </c>
      <c r="N215" s="5" t="s">
        <v>9869</v>
      </c>
      <c r="O215" s="5" t="s">
        <v>9869</v>
      </c>
      <c r="P215" s="5" t="s">
        <v>9869</v>
      </c>
      <c r="Q215" s="5" t="s">
        <v>9869</v>
      </c>
      <c r="R215" s="5" t="s">
        <v>9869</v>
      </c>
      <c r="S215" s="5" t="s">
        <v>9869</v>
      </c>
      <c r="T215" s="5" t="s">
        <v>13949</v>
      </c>
      <c r="U215" s="5" t="s">
        <v>13949</v>
      </c>
      <c r="V215" s="5" t="s">
        <v>13949</v>
      </c>
      <c r="W215" s="5" t="s">
        <v>13949</v>
      </c>
    </row>
    <row r="216" spans="1:23" x14ac:dyDescent="0.25">
      <c r="A216" s="4" t="s">
        <v>18205</v>
      </c>
      <c r="B216" s="4" t="s">
        <v>36915</v>
      </c>
      <c r="C216" s="4" t="s">
        <v>36949</v>
      </c>
      <c r="D216" s="1" t="s">
        <v>36950</v>
      </c>
      <c r="E216" s="5" t="s">
        <v>11685</v>
      </c>
      <c r="F216" s="5" t="s">
        <v>1232</v>
      </c>
      <c r="G216" s="5" t="s">
        <v>1516</v>
      </c>
      <c r="H216" s="5" t="s">
        <v>1516</v>
      </c>
      <c r="I216" s="5" t="s">
        <v>1516</v>
      </c>
      <c r="J216" s="5" t="s">
        <v>1516</v>
      </c>
      <c r="K216" s="5" t="s">
        <v>1516</v>
      </c>
      <c r="L216" s="5" t="s">
        <v>691</v>
      </c>
      <c r="M216" s="5" t="s">
        <v>691</v>
      </c>
      <c r="N216" s="5" t="s">
        <v>691</v>
      </c>
      <c r="O216" s="5" t="s">
        <v>691</v>
      </c>
      <c r="P216" s="5" t="s">
        <v>691</v>
      </c>
      <c r="Q216" s="5" t="s">
        <v>691</v>
      </c>
      <c r="R216" s="5" t="s">
        <v>691</v>
      </c>
      <c r="S216" s="5" t="s">
        <v>691</v>
      </c>
      <c r="T216" s="5" t="s">
        <v>1220</v>
      </c>
      <c r="U216" s="5" t="s">
        <v>1220</v>
      </c>
      <c r="V216" s="5" t="s">
        <v>1220</v>
      </c>
      <c r="W216" s="5" t="s">
        <v>1220</v>
      </c>
    </row>
    <row r="217" spans="1:23" x14ac:dyDescent="0.25">
      <c r="A217" s="4" t="s">
        <v>18209</v>
      </c>
      <c r="B217" s="4" t="s">
        <v>36915</v>
      </c>
      <c r="C217" s="4" t="s">
        <v>36951</v>
      </c>
      <c r="D217" s="1" t="s">
        <v>36952</v>
      </c>
      <c r="E217" s="5" t="s">
        <v>1232</v>
      </c>
      <c r="F217" s="5" t="s">
        <v>1516</v>
      </c>
      <c r="G217" s="5" t="s">
        <v>1516</v>
      </c>
      <c r="H217" s="5" t="s">
        <v>1516</v>
      </c>
      <c r="I217" s="5" t="s">
        <v>1516</v>
      </c>
      <c r="J217" s="5" t="s">
        <v>1516</v>
      </c>
      <c r="K217" s="5" t="s">
        <v>1516</v>
      </c>
      <c r="L217" s="5" t="s">
        <v>691</v>
      </c>
      <c r="M217" s="5" t="s">
        <v>691</v>
      </c>
      <c r="N217" s="5" t="s">
        <v>691</v>
      </c>
      <c r="O217" s="5" t="s">
        <v>691</v>
      </c>
      <c r="P217" s="5" t="s">
        <v>691</v>
      </c>
      <c r="Q217" s="5" t="s">
        <v>691</v>
      </c>
      <c r="R217" s="5" t="s">
        <v>691</v>
      </c>
      <c r="S217" s="5" t="s">
        <v>691</v>
      </c>
      <c r="T217" s="5" t="s">
        <v>1220</v>
      </c>
      <c r="U217" s="5" t="s">
        <v>1220</v>
      </c>
      <c r="V217" s="5" t="s">
        <v>1220</v>
      </c>
      <c r="W217" s="5" t="s">
        <v>1220</v>
      </c>
    </row>
    <row r="218" spans="1:23" x14ac:dyDescent="0.25">
      <c r="A218" s="4" t="s">
        <v>18213</v>
      </c>
      <c r="B218" s="4" t="s">
        <v>36915</v>
      </c>
      <c r="C218" s="4" t="s">
        <v>36953</v>
      </c>
      <c r="D218" s="1" t="s">
        <v>36954</v>
      </c>
      <c r="E218" s="5" t="s">
        <v>9861</v>
      </c>
      <c r="F218" s="5" t="s">
        <v>1841</v>
      </c>
      <c r="G218" s="5" t="s">
        <v>13053</v>
      </c>
      <c r="H218" s="5" t="s">
        <v>13053</v>
      </c>
      <c r="I218" s="5" t="s">
        <v>13053</v>
      </c>
      <c r="J218" s="5" t="s">
        <v>13053</v>
      </c>
      <c r="K218" s="5" t="s">
        <v>13053</v>
      </c>
      <c r="L218" s="5" t="s">
        <v>11395</v>
      </c>
      <c r="M218" s="5" t="s">
        <v>11395</v>
      </c>
      <c r="N218" s="5" t="s">
        <v>11395</v>
      </c>
      <c r="O218" s="5" t="s">
        <v>11395</v>
      </c>
      <c r="P218" s="5" t="s">
        <v>11395</v>
      </c>
      <c r="Q218" s="5" t="s">
        <v>11395</v>
      </c>
      <c r="R218" s="5" t="s">
        <v>11395</v>
      </c>
      <c r="S218" s="5" t="s">
        <v>11395</v>
      </c>
      <c r="T218" s="5" t="s">
        <v>1102</v>
      </c>
      <c r="U218" s="5" t="s">
        <v>1102</v>
      </c>
      <c r="V218" s="5" t="s">
        <v>1102</v>
      </c>
      <c r="W218" s="5" t="s">
        <v>1102</v>
      </c>
    </row>
    <row r="219" spans="1:23" x14ac:dyDescent="0.25">
      <c r="A219" s="4" t="s">
        <v>18216</v>
      </c>
      <c r="B219" s="4" t="s">
        <v>36915</v>
      </c>
      <c r="C219" s="4" t="s">
        <v>36955</v>
      </c>
      <c r="D219" s="1" t="s">
        <v>36956</v>
      </c>
      <c r="E219" s="5" t="s">
        <v>1841</v>
      </c>
      <c r="F219" s="5" t="s">
        <v>13053</v>
      </c>
      <c r="G219" s="5" t="s">
        <v>13053</v>
      </c>
      <c r="H219" s="5" t="s">
        <v>13053</v>
      </c>
      <c r="I219" s="5" t="s">
        <v>13053</v>
      </c>
      <c r="J219" s="5" t="s">
        <v>13053</v>
      </c>
      <c r="K219" s="5" t="s">
        <v>13053</v>
      </c>
      <c r="L219" s="5" t="s">
        <v>11395</v>
      </c>
      <c r="M219" s="5" t="s">
        <v>11395</v>
      </c>
      <c r="N219" s="5" t="s">
        <v>11395</v>
      </c>
      <c r="O219" s="5" t="s">
        <v>11395</v>
      </c>
      <c r="P219" s="5" t="s">
        <v>11395</v>
      </c>
      <c r="Q219" s="5" t="s">
        <v>11395</v>
      </c>
      <c r="R219" s="5" t="s">
        <v>11395</v>
      </c>
      <c r="S219" s="5" t="s">
        <v>11395</v>
      </c>
      <c r="T219" s="5" t="s">
        <v>1102</v>
      </c>
      <c r="U219" s="5" t="s">
        <v>1102</v>
      </c>
      <c r="V219" s="5" t="s">
        <v>1102</v>
      </c>
      <c r="W219" s="5" t="s">
        <v>1102</v>
      </c>
    </row>
    <row r="220" spans="1:23" x14ac:dyDescent="0.25">
      <c r="A220" s="4" t="s">
        <v>18220</v>
      </c>
      <c r="B220" s="4" t="s">
        <v>36915</v>
      </c>
      <c r="C220" s="4" t="s">
        <v>36957</v>
      </c>
      <c r="D220" s="1" t="s">
        <v>36958</v>
      </c>
      <c r="E220" s="5" t="s">
        <v>9937</v>
      </c>
      <c r="F220" s="5" t="s">
        <v>15691</v>
      </c>
      <c r="G220" s="5" t="s">
        <v>16255</v>
      </c>
      <c r="H220" s="5" t="s">
        <v>16255</v>
      </c>
      <c r="I220" s="5" t="s">
        <v>16255</v>
      </c>
      <c r="J220" s="5" t="s">
        <v>16255</v>
      </c>
      <c r="K220" s="5" t="s">
        <v>16255</v>
      </c>
      <c r="L220" s="5" t="s">
        <v>9861</v>
      </c>
      <c r="M220" s="5" t="s">
        <v>9861</v>
      </c>
      <c r="N220" s="5" t="s">
        <v>9861</v>
      </c>
      <c r="O220" s="5" t="s">
        <v>9861</v>
      </c>
      <c r="P220" s="5" t="s">
        <v>9861</v>
      </c>
      <c r="Q220" s="5" t="s">
        <v>9861</v>
      </c>
      <c r="R220" s="5" t="s">
        <v>9861</v>
      </c>
      <c r="S220" s="5" t="s">
        <v>9861</v>
      </c>
      <c r="T220" s="5" t="s">
        <v>691</v>
      </c>
      <c r="U220" s="5" t="s">
        <v>691</v>
      </c>
      <c r="V220" s="5" t="s">
        <v>691</v>
      </c>
      <c r="W220" s="5" t="s">
        <v>691</v>
      </c>
    </row>
    <row r="221" spans="1:23" x14ac:dyDescent="0.25">
      <c r="A221" s="4" t="s">
        <v>18225</v>
      </c>
      <c r="B221" s="4" t="s">
        <v>36915</v>
      </c>
      <c r="C221" s="4" t="s">
        <v>36959</v>
      </c>
      <c r="D221" s="1" t="s">
        <v>36960</v>
      </c>
      <c r="E221" s="5" t="s">
        <v>15691</v>
      </c>
      <c r="F221" s="5" t="s">
        <v>16255</v>
      </c>
      <c r="G221" s="5" t="s">
        <v>16255</v>
      </c>
      <c r="H221" s="5" t="s">
        <v>16255</v>
      </c>
      <c r="I221" s="5" t="s">
        <v>16255</v>
      </c>
      <c r="J221" s="5" t="s">
        <v>16255</v>
      </c>
      <c r="K221" s="5" t="s">
        <v>16255</v>
      </c>
      <c r="L221" s="5" t="s">
        <v>9861</v>
      </c>
      <c r="M221" s="5" t="s">
        <v>9861</v>
      </c>
      <c r="N221" s="5" t="s">
        <v>9861</v>
      </c>
      <c r="O221" s="5" t="s">
        <v>9861</v>
      </c>
      <c r="P221" s="5" t="s">
        <v>9861</v>
      </c>
      <c r="Q221" s="5" t="s">
        <v>9861</v>
      </c>
      <c r="R221" s="5" t="s">
        <v>9861</v>
      </c>
      <c r="S221" s="5" t="s">
        <v>9861</v>
      </c>
      <c r="T221" s="5" t="s">
        <v>691</v>
      </c>
      <c r="U221" s="5" t="s">
        <v>691</v>
      </c>
      <c r="V221" s="5" t="s">
        <v>691</v>
      </c>
      <c r="W221" s="5" t="s">
        <v>691</v>
      </c>
    </row>
    <row r="222" spans="1:23" x14ac:dyDescent="0.25">
      <c r="A222" s="4" t="s">
        <v>18230</v>
      </c>
      <c r="B222" s="4" t="s">
        <v>36915</v>
      </c>
      <c r="C222" s="4" t="s">
        <v>36961</v>
      </c>
      <c r="D222" s="1" t="s">
        <v>36962</v>
      </c>
      <c r="E222" s="5" t="s">
        <v>680</v>
      </c>
      <c r="F222" s="5" t="s">
        <v>30333</v>
      </c>
      <c r="G222" s="5" t="s">
        <v>36893</v>
      </c>
      <c r="H222" s="5" t="s">
        <v>36893</v>
      </c>
      <c r="I222" s="5" t="s">
        <v>36893</v>
      </c>
      <c r="J222" s="5" t="s">
        <v>36893</v>
      </c>
      <c r="K222" s="5" t="s">
        <v>36893</v>
      </c>
      <c r="L222" s="5" t="s">
        <v>9937</v>
      </c>
      <c r="M222" s="5" t="s">
        <v>9937</v>
      </c>
      <c r="N222" s="5" t="s">
        <v>9937</v>
      </c>
      <c r="O222" s="5" t="s">
        <v>9937</v>
      </c>
      <c r="P222" s="5" t="s">
        <v>9937</v>
      </c>
      <c r="Q222" s="5" t="s">
        <v>9937</v>
      </c>
      <c r="R222" s="5" t="s">
        <v>9937</v>
      </c>
      <c r="S222" s="5" t="s">
        <v>9937</v>
      </c>
      <c r="T222" s="5" t="s">
        <v>3825</v>
      </c>
      <c r="U222" s="5" t="s">
        <v>3825</v>
      </c>
      <c r="V222" s="5" t="s">
        <v>3825</v>
      </c>
      <c r="W222" s="5" t="s">
        <v>3825</v>
      </c>
    </row>
    <row r="223" spans="1:23" x14ac:dyDescent="0.25">
      <c r="A223" s="4" t="s">
        <v>18235</v>
      </c>
      <c r="B223" s="4" t="s">
        <v>36915</v>
      </c>
      <c r="C223" s="4" t="s">
        <v>36963</v>
      </c>
      <c r="D223" s="1" t="s">
        <v>36964</v>
      </c>
      <c r="E223" s="5" t="s">
        <v>30333</v>
      </c>
      <c r="F223" s="5" t="s">
        <v>36893</v>
      </c>
      <c r="G223" s="5" t="s">
        <v>36893</v>
      </c>
      <c r="H223" s="5" t="s">
        <v>36893</v>
      </c>
      <c r="I223" s="5" t="s">
        <v>36893</v>
      </c>
      <c r="J223" s="5" t="s">
        <v>36893</v>
      </c>
      <c r="K223" s="5" t="s">
        <v>36893</v>
      </c>
      <c r="L223" s="5" t="s">
        <v>9937</v>
      </c>
      <c r="M223" s="5" t="s">
        <v>9937</v>
      </c>
      <c r="N223" s="5" t="s">
        <v>9937</v>
      </c>
      <c r="O223" s="5" t="s">
        <v>9937</v>
      </c>
      <c r="P223" s="5" t="s">
        <v>9937</v>
      </c>
      <c r="Q223" s="5" t="s">
        <v>9937</v>
      </c>
      <c r="R223" s="5" t="s">
        <v>9937</v>
      </c>
      <c r="S223" s="5" t="s">
        <v>9937</v>
      </c>
      <c r="T223" s="5" t="s">
        <v>3825</v>
      </c>
      <c r="U223" s="5" t="s">
        <v>3825</v>
      </c>
      <c r="V223" s="5" t="s">
        <v>3825</v>
      </c>
      <c r="W223" s="5" t="s">
        <v>3825</v>
      </c>
    </row>
    <row r="224" spans="1:23" x14ac:dyDescent="0.25">
      <c r="A224" s="4" t="s">
        <v>18239</v>
      </c>
      <c r="B224" s="4" t="s">
        <v>36915</v>
      </c>
      <c r="C224" s="4" t="s">
        <v>36965</v>
      </c>
      <c r="D224" s="1" t="s">
        <v>36966</v>
      </c>
      <c r="E224" s="5" t="s">
        <v>7046</v>
      </c>
      <c r="F224" s="5" t="s">
        <v>27589</v>
      </c>
      <c r="G224" s="5" t="s">
        <v>1834</v>
      </c>
      <c r="H224" s="5" t="s">
        <v>1834</v>
      </c>
      <c r="I224" s="5" t="s">
        <v>1834</v>
      </c>
      <c r="J224" s="5" t="s">
        <v>1834</v>
      </c>
      <c r="K224" s="5" t="s">
        <v>1834</v>
      </c>
      <c r="L224" s="5" t="s">
        <v>9913</v>
      </c>
      <c r="M224" s="5" t="s">
        <v>9913</v>
      </c>
      <c r="N224" s="5" t="s">
        <v>9913</v>
      </c>
      <c r="O224" s="5" t="s">
        <v>9913</v>
      </c>
      <c r="P224" s="5" t="s">
        <v>9913</v>
      </c>
      <c r="Q224" s="5" t="s">
        <v>9913</v>
      </c>
      <c r="R224" s="5" t="s">
        <v>9913</v>
      </c>
      <c r="S224" s="5" t="s">
        <v>9913</v>
      </c>
      <c r="T224" s="5" t="s">
        <v>1841</v>
      </c>
      <c r="U224" s="5" t="s">
        <v>1841</v>
      </c>
      <c r="V224" s="5" t="s">
        <v>1841</v>
      </c>
      <c r="W224" s="5" t="s">
        <v>1841</v>
      </c>
    </row>
    <row r="225" spans="1:23" x14ac:dyDescent="0.25">
      <c r="A225" s="4" t="s">
        <v>18242</v>
      </c>
      <c r="B225" s="4" t="s">
        <v>36915</v>
      </c>
      <c r="C225" s="4" t="s">
        <v>36967</v>
      </c>
      <c r="D225" s="1" t="s">
        <v>36968</v>
      </c>
      <c r="E225" s="5" t="s">
        <v>27589</v>
      </c>
      <c r="F225" s="5" t="s">
        <v>1834</v>
      </c>
      <c r="G225" s="5" t="s">
        <v>1834</v>
      </c>
      <c r="H225" s="5" t="s">
        <v>1834</v>
      </c>
      <c r="I225" s="5" t="s">
        <v>1834</v>
      </c>
      <c r="J225" s="5" t="s">
        <v>1834</v>
      </c>
      <c r="K225" s="5" t="s">
        <v>1834</v>
      </c>
      <c r="L225" s="5" t="s">
        <v>9913</v>
      </c>
      <c r="M225" s="5" t="s">
        <v>9913</v>
      </c>
      <c r="N225" s="5" t="s">
        <v>9913</v>
      </c>
      <c r="O225" s="5" t="s">
        <v>9913</v>
      </c>
      <c r="P225" s="5" t="s">
        <v>9913</v>
      </c>
      <c r="Q225" s="5" t="s">
        <v>9913</v>
      </c>
      <c r="R225" s="5" t="s">
        <v>9913</v>
      </c>
      <c r="S225" s="5" t="s">
        <v>9913</v>
      </c>
      <c r="T225" s="5" t="s">
        <v>1841</v>
      </c>
      <c r="U225" s="5" t="s">
        <v>1841</v>
      </c>
      <c r="V225" s="5" t="s">
        <v>1841</v>
      </c>
      <c r="W225" s="5" t="s">
        <v>1841</v>
      </c>
    </row>
    <row r="226" spans="1:23" x14ac:dyDescent="0.25">
      <c r="A226" s="4" t="s">
        <v>18247</v>
      </c>
      <c r="B226" s="4" t="s">
        <v>36915</v>
      </c>
      <c r="C226" s="4" t="s">
        <v>36969</v>
      </c>
      <c r="D226" s="1" t="s">
        <v>36970</v>
      </c>
      <c r="E226" s="5" t="s">
        <v>9924</v>
      </c>
      <c r="F226" s="5" t="s">
        <v>36570</v>
      </c>
      <c r="G226" s="5" t="s">
        <v>12713</v>
      </c>
      <c r="H226" s="5" t="s">
        <v>12713</v>
      </c>
      <c r="I226" s="5" t="s">
        <v>12713</v>
      </c>
      <c r="J226" s="5" t="s">
        <v>12713</v>
      </c>
      <c r="K226" s="5" t="s">
        <v>12713</v>
      </c>
      <c r="L226" s="5" t="s">
        <v>7046</v>
      </c>
      <c r="M226" s="5" t="s">
        <v>7046</v>
      </c>
      <c r="N226" s="5" t="s">
        <v>7046</v>
      </c>
      <c r="O226" s="5" t="s">
        <v>7046</v>
      </c>
      <c r="P226" s="5" t="s">
        <v>7046</v>
      </c>
      <c r="Q226" s="5" t="s">
        <v>7046</v>
      </c>
      <c r="R226" s="5" t="s">
        <v>7046</v>
      </c>
      <c r="S226" s="5" t="s">
        <v>7046</v>
      </c>
      <c r="T226" s="5" t="s">
        <v>9791</v>
      </c>
      <c r="U226" s="5" t="s">
        <v>9791</v>
      </c>
      <c r="V226" s="5" t="s">
        <v>9791</v>
      </c>
      <c r="W226" s="5" t="s">
        <v>9791</v>
      </c>
    </row>
    <row r="227" spans="1:23" x14ac:dyDescent="0.25">
      <c r="A227" s="4" t="s">
        <v>18251</v>
      </c>
      <c r="B227" s="4" t="s">
        <v>36915</v>
      </c>
      <c r="C227" s="4" t="s">
        <v>36971</v>
      </c>
      <c r="D227" s="1" t="s">
        <v>36972</v>
      </c>
      <c r="E227" s="5" t="s">
        <v>36570</v>
      </c>
      <c r="F227" s="5" t="s">
        <v>12713</v>
      </c>
      <c r="G227" s="5" t="s">
        <v>12713</v>
      </c>
      <c r="H227" s="5" t="s">
        <v>12713</v>
      </c>
      <c r="I227" s="5" t="s">
        <v>12713</v>
      </c>
      <c r="J227" s="5" t="s">
        <v>12713</v>
      </c>
      <c r="K227" s="5" t="s">
        <v>12713</v>
      </c>
      <c r="L227" s="5" t="s">
        <v>7046</v>
      </c>
      <c r="M227" s="5" t="s">
        <v>7046</v>
      </c>
      <c r="N227" s="5" t="s">
        <v>7046</v>
      </c>
      <c r="O227" s="5" t="s">
        <v>7046</v>
      </c>
      <c r="P227" s="5" t="s">
        <v>7046</v>
      </c>
      <c r="Q227" s="5" t="s">
        <v>7046</v>
      </c>
      <c r="R227" s="5" t="s">
        <v>7046</v>
      </c>
      <c r="S227" s="5" t="s">
        <v>7046</v>
      </c>
      <c r="T227" s="5" t="s">
        <v>9791</v>
      </c>
      <c r="U227" s="5" t="s">
        <v>9791</v>
      </c>
      <c r="V227" s="5" t="s">
        <v>9791</v>
      </c>
      <c r="W227" s="5" t="s">
        <v>9791</v>
      </c>
    </row>
    <row r="228" spans="1:23" x14ac:dyDescent="0.25">
      <c r="A228" s="4" t="s">
        <v>18255</v>
      </c>
      <c r="B228" s="4" t="s">
        <v>36915</v>
      </c>
      <c r="C228" s="4" t="s">
        <v>36973</v>
      </c>
      <c r="D228" s="1" t="s">
        <v>36974</v>
      </c>
      <c r="E228" s="5" t="s">
        <v>662</v>
      </c>
      <c r="F228" s="5" t="s">
        <v>36975</v>
      </c>
      <c r="G228" s="5" t="s">
        <v>21605</v>
      </c>
      <c r="H228" s="5" t="s">
        <v>21605</v>
      </c>
      <c r="I228" s="5" t="s">
        <v>21605</v>
      </c>
      <c r="J228" s="5" t="s">
        <v>21605</v>
      </c>
      <c r="K228" s="5" t="s">
        <v>21605</v>
      </c>
      <c r="L228" s="5" t="s">
        <v>701</v>
      </c>
      <c r="M228" s="5" t="s">
        <v>701</v>
      </c>
      <c r="N228" s="5" t="s">
        <v>701</v>
      </c>
      <c r="O228" s="5" t="s">
        <v>701</v>
      </c>
      <c r="P228" s="5" t="s">
        <v>701</v>
      </c>
      <c r="Q228" s="5" t="s">
        <v>701</v>
      </c>
      <c r="R228" s="5" t="s">
        <v>701</v>
      </c>
      <c r="S228" s="5" t="s">
        <v>701</v>
      </c>
      <c r="T228" s="5" t="s">
        <v>680</v>
      </c>
      <c r="U228" s="5" t="s">
        <v>680</v>
      </c>
      <c r="V228" s="5" t="s">
        <v>680</v>
      </c>
      <c r="W228" s="5" t="s">
        <v>680</v>
      </c>
    </row>
    <row r="229" spans="1:23" ht="25.5" x14ac:dyDescent="0.25">
      <c r="A229" s="4" t="s">
        <v>18258</v>
      </c>
      <c r="B229" s="4" t="s">
        <v>36915</v>
      </c>
      <c r="C229" s="4" t="s">
        <v>36976</v>
      </c>
      <c r="D229" s="1" t="s">
        <v>36977</v>
      </c>
      <c r="E229" s="5" t="s">
        <v>36975</v>
      </c>
      <c r="F229" s="5" t="s">
        <v>21605</v>
      </c>
      <c r="G229" s="5" t="s">
        <v>21605</v>
      </c>
      <c r="H229" s="5" t="s">
        <v>21605</v>
      </c>
      <c r="I229" s="5" t="s">
        <v>21605</v>
      </c>
      <c r="J229" s="5" t="s">
        <v>21605</v>
      </c>
      <c r="K229" s="5" t="s">
        <v>21605</v>
      </c>
      <c r="L229" s="5" t="s">
        <v>701</v>
      </c>
      <c r="M229" s="5" t="s">
        <v>701</v>
      </c>
      <c r="N229" s="5" t="s">
        <v>701</v>
      </c>
      <c r="O229" s="5" t="s">
        <v>701</v>
      </c>
      <c r="P229" s="5" t="s">
        <v>701</v>
      </c>
      <c r="Q229" s="5" t="s">
        <v>701</v>
      </c>
      <c r="R229" s="5" t="s">
        <v>701</v>
      </c>
      <c r="S229" s="5" t="s">
        <v>701</v>
      </c>
      <c r="T229" s="5" t="s">
        <v>680</v>
      </c>
      <c r="U229" s="5" t="s">
        <v>680</v>
      </c>
      <c r="V229" s="5" t="s">
        <v>680</v>
      </c>
      <c r="W229" s="5" t="s">
        <v>680</v>
      </c>
    </row>
    <row r="230" spans="1:23" x14ac:dyDescent="0.25">
      <c r="A230" s="4" t="s">
        <v>18261</v>
      </c>
      <c r="B230" s="4" t="s">
        <v>36915</v>
      </c>
      <c r="C230" s="4" t="s">
        <v>36978</v>
      </c>
      <c r="D230" s="1" t="s">
        <v>36979</v>
      </c>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216</v>
      </c>
      <c r="R230" s="5" t="s">
        <v>216</v>
      </c>
      <c r="S230" s="5" t="s">
        <v>216</v>
      </c>
      <c r="T230" s="5" t="s">
        <v>9924</v>
      </c>
      <c r="U230" s="5" t="s">
        <v>9924</v>
      </c>
      <c r="V230" s="5" t="s">
        <v>9924</v>
      </c>
      <c r="W230" s="5" t="s">
        <v>9924</v>
      </c>
    </row>
    <row r="231" spans="1:23" x14ac:dyDescent="0.25">
      <c r="A231" s="4" t="s">
        <v>18265</v>
      </c>
      <c r="B231" s="4" t="s">
        <v>36915</v>
      </c>
      <c r="C231" s="4" t="s">
        <v>36980</v>
      </c>
      <c r="D231" s="1" t="s">
        <v>36981</v>
      </c>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216</v>
      </c>
      <c r="R231" s="5" t="s">
        <v>216</v>
      </c>
      <c r="S231" s="5" t="s">
        <v>216</v>
      </c>
      <c r="T231" s="5" t="s">
        <v>9924</v>
      </c>
      <c r="U231" s="5" t="s">
        <v>9924</v>
      </c>
      <c r="V231" s="5" t="s">
        <v>9924</v>
      </c>
      <c r="W231" s="5" t="s">
        <v>9924</v>
      </c>
    </row>
    <row r="232" spans="1:23" x14ac:dyDescent="0.25">
      <c r="A232" s="4" t="s">
        <v>18269</v>
      </c>
      <c r="B232" s="4" t="s">
        <v>36915</v>
      </c>
      <c r="C232" s="4" t="s">
        <v>36982</v>
      </c>
      <c r="D232" s="1" t="s">
        <v>36983</v>
      </c>
      <c r="E232" s="5" t="s">
        <v>21608</v>
      </c>
      <c r="F232" s="5" t="s">
        <v>680</v>
      </c>
      <c r="G232" s="5" t="s">
        <v>12753</v>
      </c>
      <c r="H232" s="5" t="s">
        <v>12753</v>
      </c>
      <c r="I232" s="5" t="s">
        <v>12753</v>
      </c>
      <c r="J232" s="5" t="s">
        <v>12753</v>
      </c>
      <c r="K232" s="5" t="s">
        <v>12753</v>
      </c>
      <c r="L232" s="5" t="s">
        <v>12753</v>
      </c>
      <c r="M232" s="5" t="s">
        <v>12753</v>
      </c>
      <c r="N232" s="5" t="s">
        <v>12753</v>
      </c>
      <c r="O232" s="5" t="s">
        <v>12753</v>
      </c>
      <c r="P232" s="5" t="s">
        <v>12753</v>
      </c>
      <c r="Q232" s="5" t="s">
        <v>12753</v>
      </c>
      <c r="R232" s="5" t="s">
        <v>12753</v>
      </c>
      <c r="S232" s="5" t="s">
        <v>12753</v>
      </c>
      <c r="T232" s="5" t="s">
        <v>11714</v>
      </c>
      <c r="U232" s="5" t="s">
        <v>11714</v>
      </c>
      <c r="V232" s="5" t="s">
        <v>11714</v>
      </c>
      <c r="W232" s="5" t="s">
        <v>11714</v>
      </c>
    </row>
    <row r="233" spans="1:23" x14ac:dyDescent="0.25">
      <c r="A233" s="4" t="s">
        <v>18272</v>
      </c>
      <c r="B233" s="4" t="s">
        <v>36915</v>
      </c>
      <c r="C233" s="4" t="s">
        <v>36984</v>
      </c>
      <c r="D233" s="1" t="s">
        <v>36985</v>
      </c>
      <c r="E233" s="5" t="s">
        <v>680</v>
      </c>
      <c r="F233" s="5" t="s">
        <v>12753</v>
      </c>
      <c r="G233" s="5" t="s">
        <v>12753</v>
      </c>
      <c r="H233" s="5" t="s">
        <v>12753</v>
      </c>
      <c r="I233" s="5" t="s">
        <v>12753</v>
      </c>
      <c r="J233" s="5" t="s">
        <v>12753</v>
      </c>
      <c r="K233" s="5" t="s">
        <v>12753</v>
      </c>
      <c r="L233" s="5" t="s">
        <v>12753</v>
      </c>
      <c r="M233" s="5" t="s">
        <v>12753</v>
      </c>
      <c r="N233" s="5" t="s">
        <v>12753</v>
      </c>
      <c r="O233" s="5" t="s">
        <v>12753</v>
      </c>
      <c r="P233" s="5" t="s">
        <v>12753</v>
      </c>
      <c r="Q233" s="5" t="s">
        <v>12753</v>
      </c>
      <c r="R233" s="5" t="s">
        <v>12753</v>
      </c>
      <c r="S233" s="5" t="s">
        <v>12753</v>
      </c>
      <c r="T233" s="5" t="s">
        <v>11714</v>
      </c>
      <c r="U233" s="5" t="s">
        <v>11714</v>
      </c>
      <c r="V233" s="5" t="s">
        <v>11714</v>
      </c>
      <c r="W233" s="5" t="s">
        <v>11714</v>
      </c>
    </row>
    <row r="234" spans="1:23" x14ac:dyDescent="0.25">
      <c r="A234" s="4" t="s">
        <v>18276</v>
      </c>
      <c r="B234" s="4" t="s">
        <v>36915</v>
      </c>
      <c r="C234" s="4" t="s">
        <v>36986</v>
      </c>
      <c r="D234" s="1" t="s">
        <v>36987</v>
      </c>
      <c r="E234" s="5" t="s">
        <v>1832</v>
      </c>
      <c r="F234" s="5" t="s">
        <v>9913</v>
      </c>
      <c r="G234" s="5" t="s">
        <v>9909</v>
      </c>
      <c r="H234" s="5" t="s">
        <v>9909</v>
      </c>
      <c r="I234" s="5" t="s">
        <v>9909</v>
      </c>
      <c r="J234" s="5" t="s">
        <v>9909</v>
      </c>
      <c r="K234" s="5" t="s">
        <v>9909</v>
      </c>
      <c r="L234" s="5" t="s">
        <v>9909</v>
      </c>
      <c r="M234" s="5" t="s">
        <v>9909</v>
      </c>
      <c r="N234" s="5" t="s">
        <v>9909</v>
      </c>
      <c r="O234" s="5" t="s">
        <v>9909</v>
      </c>
      <c r="P234" s="5" t="s">
        <v>9909</v>
      </c>
      <c r="Q234" s="5" t="s">
        <v>9909</v>
      </c>
      <c r="R234" s="5" t="s">
        <v>9909</v>
      </c>
      <c r="S234" s="5" t="s">
        <v>9909</v>
      </c>
      <c r="T234" s="5" t="s">
        <v>1667</v>
      </c>
      <c r="U234" s="5" t="s">
        <v>1667</v>
      </c>
      <c r="V234" s="5" t="s">
        <v>1667</v>
      </c>
      <c r="W234" s="5" t="s">
        <v>1667</v>
      </c>
    </row>
    <row r="235" spans="1:23" x14ac:dyDescent="0.25">
      <c r="A235" s="4" t="s">
        <v>18280</v>
      </c>
      <c r="B235" s="4" t="s">
        <v>36915</v>
      </c>
      <c r="C235" s="4" t="s">
        <v>36988</v>
      </c>
      <c r="D235" s="1" t="s">
        <v>36989</v>
      </c>
      <c r="E235" s="5" t="s">
        <v>9913</v>
      </c>
      <c r="F235" s="5" t="s">
        <v>9909</v>
      </c>
      <c r="G235" s="5" t="s">
        <v>9909</v>
      </c>
      <c r="H235" s="5" t="s">
        <v>9909</v>
      </c>
      <c r="I235" s="5" t="s">
        <v>9909</v>
      </c>
      <c r="J235" s="5" t="s">
        <v>9909</v>
      </c>
      <c r="K235" s="5" t="s">
        <v>9909</v>
      </c>
      <c r="L235" s="5" t="s">
        <v>9909</v>
      </c>
      <c r="M235" s="5" t="s">
        <v>9909</v>
      </c>
      <c r="N235" s="5" t="s">
        <v>9909</v>
      </c>
      <c r="O235" s="5" t="s">
        <v>9909</v>
      </c>
      <c r="P235" s="5" t="s">
        <v>9909</v>
      </c>
      <c r="Q235" s="5" t="s">
        <v>9909</v>
      </c>
      <c r="R235" s="5" t="s">
        <v>9909</v>
      </c>
      <c r="S235" s="5" t="s">
        <v>9909</v>
      </c>
      <c r="T235" s="5" t="s">
        <v>1667</v>
      </c>
      <c r="U235" s="5" t="s">
        <v>1667</v>
      </c>
      <c r="V235" s="5" t="s">
        <v>1667</v>
      </c>
      <c r="W235" s="5" t="s">
        <v>1667</v>
      </c>
    </row>
    <row r="236" spans="1:23" x14ac:dyDescent="0.25">
      <c r="A236" s="4" t="s">
        <v>18284</v>
      </c>
      <c r="B236" s="4" t="s">
        <v>36915</v>
      </c>
      <c r="C236" s="4" t="s">
        <v>36990</v>
      </c>
      <c r="D236" s="1" t="s">
        <v>36991</v>
      </c>
      <c r="E236" s="5" t="s">
        <v>16274</v>
      </c>
      <c r="F236" s="5" t="s">
        <v>1831</v>
      </c>
      <c r="G236" s="5" t="s">
        <v>1834</v>
      </c>
      <c r="H236" s="5" t="s">
        <v>1834</v>
      </c>
      <c r="I236" s="5" t="s">
        <v>1834</v>
      </c>
      <c r="J236" s="5" t="s">
        <v>1834</v>
      </c>
      <c r="K236" s="5" t="s">
        <v>1834</v>
      </c>
      <c r="L236" s="5" t="s">
        <v>1834</v>
      </c>
      <c r="M236" s="5" t="s">
        <v>1834</v>
      </c>
      <c r="N236" s="5" t="s">
        <v>1834</v>
      </c>
      <c r="O236" s="5" t="s">
        <v>1834</v>
      </c>
      <c r="P236" s="5" t="s">
        <v>1834</v>
      </c>
      <c r="Q236" s="5" t="s">
        <v>1834</v>
      </c>
      <c r="R236" s="5" t="s">
        <v>1834</v>
      </c>
      <c r="S236" s="5" t="s">
        <v>1834</v>
      </c>
      <c r="T236" s="5" t="s">
        <v>1649</v>
      </c>
      <c r="U236" s="5" t="s">
        <v>1649</v>
      </c>
      <c r="V236" s="5" t="s">
        <v>1649</v>
      </c>
      <c r="W236" s="5" t="s">
        <v>1649</v>
      </c>
    </row>
    <row r="237" spans="1:23" ht="25.5" x14ac:dyDescent="0.25">
      <c r="A237" s="4" t="s">
        <v>18288</v>
      </c>
      <c r="B237" s="4" t="s">
        <v>36915</v>
      </c>
      <c r="C237" s="4" t="s">
        <v>36992</v>
      </c>
      <c r="D237" s="1" t="s">
        <v>36993</v>
      </c>
      <c r="E237" s="5" t="s">
        <v>1831</v>
      </c>
      <c r="F237" s="5" t="s">
        <v>1834</v>
      </c>
      <c r="G237" s="5" t="s">
        <v>1834</v>
      </c>
      <c r="H237" s="5" t="s">
        <v>1834</v>
      </c>
      <c r="I237" s="5" t="s">
        <v>1834</v>
      </c>
      <c r="J237" s="5" t="s">
        <v>1834</v>
      </c>
      <c r="K237" s="5" t="s">
        <v>1834</v>
      </c>
      <c r="L237" s="5" t="s">
        <v>1834</v>
      </c>
      <c r="M237" s="5" t="s">
        <v>1834</v>
      </c>
      <c r="N237" s="5" t="s">
        <v>1834</v>
      </c>
      <c r="O237" s="5" t="s">
        <v>1834</v>
      </c>
      <c r="P237" s="5" t="s">
        <v>1834</v>
      </c>
      <c r="Q237" s="5" t="s">
        <v>1834</v>
      </c>
      <c r="R237" s="5" t="s">
        <v>1834</v>
      </c>
      <c r="S237" s="5" t="s">
        <v>1834</v>
      </c>
      <c r="T237" s="5" t="s">
        <v>1649</v>
      </c>
      <c r="U237" s="5" t="s">
        <v>1649</v>
      </c>
      <c r="V237" s="5" t="s">
        <v>1649</v>
      </c>
      <c r="W237" s="5" t="s">
        <v>1649</v>
      </c>
    </row>
    <row r="238" spans="1:23" x14ac:dyDescent="0.25">
      <c r="A238" s="4" t="s">
        <v>18292</v>
      </c>
      <c r="B238" s="4" t="s">
        <v>36915</v>
      </c>
      <c r="C238" s="4" t="s">
        <v>36994</v>
      </c>
      <c r="D238" s="1" t="s">
        <v>36995</v>
      </c>
      <c r="E238" s="5" t="s">
        <v>36996</v>
      </c>
      <c r="F238" s="5" t="s">
        <v>9936</v>
      </c>
      <c r="G238" s="5" t="s">
        <v>27589</v>
      </c>
      <c r="H238" s="5" t="s">
        <v>27589</v>
      </c>
      <c r="I238" s="5" t="s">
        <v>27589</v>
      </c>
      <c r="J238" s="5" t="s">
        <v>27589</v>
      </c>
      <c r="K238" s="5" t="s">
        <v>27589</v>
      </c>
      <c r="L238" s="5" t="s">
        <v>27589</v>
      </c>
      <c r="M238" s="5" t="s">
        <v>27589</v>
      </c>
      <c r="N238" s="5" t="s">
        <v>27589</v>
      </c>
      <c r="O238" s="5" t="s">
        <v>27589</v>
      </c>
      <c r="P238" s="5" t="s">
        <v>27589</v>
      </c>
      <c r="Q238" s="5" t="s">
        <v>27589</v>
      </c>
      <c r="R238" s="5" t="s">
        <v>27589</v>
      </c>
      <c r="S238" s="5" t="s">
        <v>27589</v>
      </c>
      <c r="T238" s="5" t="s">
        <v>13080</v>
      </c>
      <c r="U238" s="5" t="s">
        <v>13080</v>
      </c>
      <c r="V238" s="5" t="s">
        <v>13080</v>
      </c>
      <c r="W238" s="5" t="s">
        <v>13080</v>
      </c>
    </row>
    <row r="239" spans="1:23" ht="25.5" x14ac:dyDescent="0.25">
      <c r="A239" s="4" t="s">
        <v>18296</v>
      </c>
      <c r="B239" s="4" t="s">
        <v>36915</v>
      </c>
      <c r="C239" s="4" t="s">
        <v>36997</v>
      </c>
      <c r="D239" s="1" t="s">
        <v>36998</v>
      </c>
      <c r="E239" s="5" t="s">
        <v>9936</v>
      </c>
      <c r="F239" s="5" t="s">
        <v>27589</v>
      </c>
      <c r="G239" s="5" t="s">
        <v>27589</v>
      </c>
      <c r="H239" s="5" t="s">
        <v>27589</v>
      </c>
      <c r="I239" s="5" t="s">
        <v>27589</v>
      </c>
      <c r="J239" s="5" t="s">
        <v>27589</v>
      </c>
      <c r="K239" s="5" t="s">
        <v>27589</v>
      </c>
      <c r="L239" s="5" t="s">
        <v>27589</v>
      </c>
      <c r="M239" s="5" t="s">
        <v>27589</v>
      </c>
      <c r="N239" s="5" t="s">
        <v>27589</v>
      </c>
      <c r="O239" s="5" t="s">
        <v>27589</v>
      </c>
      <c r="P239" s="5" t="s">
        <v>27589</v>
      </c>
      <c r="Q239" s="5" t="s">
        <v>27589</v>
      </c>
      <c r="R239" s="5" t="s">
        <v>27589</v>
      </c>
      <c r="S239" s="5" t="s">
        <v>27589</v>
      </c>
      <c r="T239" s="5" t="s">
        <v>13080</v>
      </c>
      <c r="U239" s="5" t="s">
        <v>13080</v>
      </c>
      <c r="V239" s="5" t="s">
        <v>13080</v>
      </c>
      <c r="W239" s="5" t="s">
        <v>13080</v>
      </c>
    </row>
    <row r="240" spans="1:23" x14ac:dyDescent="0.25">
      <c r="A240" s="4" t="s">
        <v>18300</v>
      </c>
      <c r="B240" s="4" t="s">
        <v>36915</v>
      </c>
      <c r="C240" s="4" t="s">
        <v>36999</v>
      </c>
      <c r="D240" s="1" t="s">
        <v>37000</v>
      </c>
      <c r="E240" s="5" t="s">
        <v>24404</v>
      </c>
      <c r="F240" s="5" t="s">
        <v>16268</v>
      </c>
      <c r="G240" s="5" t="s">
        <v>36996</v>
      </c>
      <c r="H240" s="5" t="s">
        <v>36996</v>
      </c>
      <c r="I240" s="5" t="s">
        <v>36996</v>
      </c>
      <c r="J240" s="5" t="s">
        <v>36996</v>
      </c>
      <c r="K240" s="5" t="s">
        <v>36996</v>
      </c>
      <c r="L240" s="5" t="s">
        <v>36996</v>
      </c>
      <c r="M240" s="5" t="s">
        <v>36996</v>
      </c>
      <c r="N240" s="5" t="s">
        <v>36996</v>
      </c>
      <c r="O240" s="5" t="s">
        <v>36996</v>
      </c>
      <c r="P240" s="5" t="s">
        <v>36996</v>
      </c>
      <c r="Q240" s="5" t="s">
        <v>36996</v>
      </c>
      <c r="R240" s="5" t="s">
        <v>36996</v>
      </c>
      <c r="S240" s="5" t="s">
        <v>36996</v>
      </c>
      <c r="T240" s="5" t="s">
        <v>13942</v>
      </c>
      <c r="U240" s="5" t="s">
        <v>13942</v>
      </c>
      <c r="V240" s="5" t="s">
        <v>13942</v>
      </c>
      <c r="W240" s="5" t="s">
        <v>13942</v>
      </c>
    </row>
    <row r="241" spans="1:23" x14ac:dyDescent="0.25">
      <c r="A241" s="4" t="s">
        <v>18303</v>
      </c>
      <c r="B241" s="4" t="s">
        <v>36915</v>
      </c>
      <c r="C241" s="4" t="s">
        <v>37001</v>
      </c>
      <c r="D241" s="1" t="s">
        <v>37002</v>
      </c>
      <c r="E241" s="5" t="s">
        <v>16268</v>
      </c>
      <c r="F241" s="5" t="s">
        <v>36996</v>
      </c>
      <c r="G241" s="5" t="s">
        <v>36996</v>
      </c>
      <c r="H241" s="5" t="s">
        <v>36996</v>
      </c>
      <c r="I241" s="5" t="s">
        <v>36996</v>
      </c>
      <c r="J241" s="5" t="s">
        <v>36996</v>
      </c>
      <c r="K241" s="5" t="s">
        <v>36996</v>
      </c>
      <c r="L241" s="5" t="s">
        <v>36996</v>
      </c>
      <c r="M241" s="5" t="s">
        <v>36996</v>
      </c>
      <c r="N241" s="5" t="s">
        <v>36996</v>
      </c>
      <c r="O241" s="5" t="s">
        <v>36996</v>
      </c>
      <c r="P241" s="5" t="s">
        <v>36996</v>
      </c>
      <c r="Q241" s="5" t="s">
        <v>36996</v>
      </c>
      <c r="R241" s="5" t="s">
        <v>36996</v>
      </c>
      <c r="S241" s="5" t="s">
        <v>36996</v>
      </c>
      <c r="T241" s="5" t="s">
        <v>13942</v>
      </c>
      <c r="U241" s="5" t="s">
        <v>13942</v>
      </c>
      <c r="V241" s="5" t="s">
        <v>13942</v>
      </c>
      <c r="W241" s="5" t="s">
        <v>13942</v>
      </c>
    </row>
    <row r="242" spans="1:23" x14ac:dyDescent="0.25">
      <c r="A242" s="4" t="s">
        <v>18306</v>
      </c>
      <c r="B242" s="4" t="s">
        <v>36915</v>
      </c>
      <c r="C242" s="4" t="s">
        <v>37003</v>
      </c>
      <c r="D242" s="1" t="s">
        <v>37004</v>
      </c>
      <c r="E242" s="5" t="s">
        <v>37005</v>
      </c>
      <c r="F242" s="5" t="s">
        <v>36570</v>
      </c>
      <c r="G242" s="5" t="s">
        <v>24404</v>
      </c>
      <c r="H242" s="5" t="s">
        <v>24404</v>
      </c>
      <c r="I242" s="5" t="s">
        <v>24404</v>
      </c>
      <c r="J242" s="5" t="s">
        <v>24404</v>
      </c>
      <c r="K242" s="5" t="s">
        <v>24404</v>
      </c>
      <c r="L242" s="5" t="s">
        <v>24404</v>
      </c>
      <c r="M242" s="5" t="s">
        <v>24404</v>
      </c>
      <c r="N242" s="5" t="s">
        <v>24404</v>
      </c>
      <c r="O242" s="5" t="s">
        <v>24404</v>
      </c>
      <c r="P242" s="5" t="s">
        <v>24404</v>
      </c>
      <c r="Q242" s="5" t="s">
        <v>24404</v>
      </c>
      <c r="R242" s="5" t="s">
        <v>24404</v>
      </c>
      <c r="S242" s="5" t="s">
        <v>24404</v>
      </c>
      <c r="T242" s="5" t="s">
        <v>37006</v>
      </c>
      <c r="U242" s="5" t="s">
        <v>37006</v>
      </c>
      <c r="V242" s="5" t="s">
        <v>37006</v>
      </c>
      <c r="W242" s="5" t="s">
        <v>37006</v>
      </c>
    </row>
    <row r="243" spans="1:23" x14ac:dyDescent="0.25">
      <c r="A243" s="4" t="s">
        <v>18310</v>
      </c>
      <c r="B243" s="4" t="s">
        <v>36915</v>
      </c>
      <c r="C243" s="4" t="s">
        <v>37007</v>
      </c>
      <c r="D243" s="1" t="s">
        <v>37008</v>
      </c>
      <c r="E243" s="5" t="s">
        <v>36570</v>
      </c>
      <c r="F243" s="5" t="s">
        <v>24404</v>
      </c>
      <c r="G243" s="5" t="s">
        <v>24404</v>
      </c>
      <c r="H243" s="5" t="s">
        <v>24404</v>
      </c>
      <c r="I243" s="5" t="s">
        <v>24404</v>
      </c>
      <c r="J243" s="5" t="s">
        <v>24404</v>
      </c>
      <c r="K243" s="5" t="s">
        <v>24404</v>
      </c>
      <c r="L243" s="5" t="s">
        <v>24404</v>
      </c>
      <c r="M243" s="5" t="s">
        <v>24404</v>
      </c>
      <c r="N243" s="5" t="s">
        <v>24404</v>
      </c>
      <c r="O243" s="5" t="s">
        <v>24404</v>
      </c>
      <c r="P243" s="5" t="s">
        <v>24404</v>
      </c>
      <c r="Q243" s="5" t="s">
        <v>24404</v>
      </c>
      <c r="R243" s="5" t="s">
        <v>24404</v>
      </c>
      <c r="S243" s="5" t="s">
        <v>24404</v>
      </c>
      <c r="T243" s="5" t="s">
        <v>37006</v>
      </c>
      <c r="U243" s="5" t="s">
        <v>37006</v>
      </c>
      <c r="V243" s="5" t="s">
        <v>37006</v>
      </c>
      <c r="W243" s="5" t="s">
        <v>37006</v>
      </c>
    </row>
    <row r="244" spans="1:23" x14ac:dyDescent="0.25">
      <c r="A244" s="4" t="s">
        <v>18314</v>
      </c>
      <c r="B244" s="4" t="s">
        <v>36915</v>
      </c>
      <c r="C244" s="4" t="s">
        <v>37009</v>
      </c>
      <c r="D244" s="1" t="s">
        <v>37010</v>
      </c>
      <c r="E244" s="5" t="s">
        <v>21612</v>
      </c>
      <c r="F244" s="5" t="s">
        <v>12709</v>
      </c>
      <c r="G244" s="5" t="s">
        <v>37005</v>
      </c>
      <c r="H244" s="5" t="s">
        <v>37005</v>
      </c>
      <c r="I244" s="5" t="s">
        <v>37005</v>
      </c>
      <c r="J244" s="5" t="s">
        <v>37005</v>
      </c>
      <c r="K244" s="5" t="s">
        <v>37005</v>
      </c>
      <c r="L244" s="5" t="s">
        <v>37005</v>
      </c>
      <c r="M244" s="5" t="s">
        <v>37005</v>
      </c>
      <c r="N244" s="5" t="s">
        <v>37005</v>
      </c>
      <c r="O244" s="5" t="s">
        <v>37005</v>
      </c>
      <c r="P244" s="5" t="s">
        <v>37005</v>
      </c>
      <c r="Q244" s="5" t="s">
        <v>37005</v>
      </c>
      <c r="R244" s="5" t="s">
        <v>37005</v>
      </c>
      <c r="S244" s="5" t="s">
        <v>37005</v>
      </c>
      <c r="T244" s="5" t="s">
        <v>13067</v>
      </c>
      <c r="U244" s="5" t="s">
        <v>13067</v>
      </c>
      <c r="V244" s="5" t="s">
        <v>13067</v>
      </c>
      <c r="W244" s="5" t="s">
        <v>13067</v>
      </c>
    </row>
    <row r="245" spans="1:23" x14ac:dyDescent="0.25">
      <c r="A245" s="4" t="s">
        <v>18318</v>
      </c>
      <c r="B245" s="4" t="s">
        <v>36915</v>
      </c>
      <c r="C245" s="4" t="s">
        <v>37011</v>
      </c>
      <c r="D245" s="1" t="s">
        <v>37012</v>
      </c>
      <c r="E245" s="5" t="s">
        <v>12709</v>
      </c>
      <c r="F245" s="5" t="s">
        <v>37005</v>
      </c>
      <c r="G245" s="5" t="s">
        <v>37005</v>
      </c>
      <c r="H245" s="5" t="s">
        <v>37005</v>
      </c>
      <c r="I245" s="5" t="s">
        <v>37005</v>
      </c>
      <c r="J245" s="5" t="s">
        <v>37005</v>
      </c>
      <c r="K245" s="5" t="s">
        <v>37005</v>
      </c>
      <c r="L245" s="5" t="s">
        <v>37005</v>
      </c>
      <c r="M245" s="5" t="s">
        <v>37005</v>
      </c>
      <c r="N245" s="5" t="s">
        <v>37005</v>
      </c>
      <c r="O245" s="5" t="s">
        <v>37005</v>
      </c>
      <c r="P245" s="5" t="s">
        <v>37005</v>
      </c>
      <c r="Q245" s="5" t="s">
        <v>37005</v>
      </c>
      <c r="R245" s="5" t="s">
        <v>37005</v>
      </c>
      <c r="S245" s="5" t="s">
        <v>37005</v>
      </c>
      <c r="T245" s="5" t="s">
        <v>13067</v>
      </c>
      <c r="U245" s="5" t="s">
        <v>13067</v>
      </c>
      <c r="V245" s="5" t="s">
        <v>13067</v>
      </c>
      <c r="W245" s="5" t="s">
        <v>13067</v>
      </c>
    </row>
    <row r="246" spans="1:23" x14ac:dyDescent="0.25">
      <c r="A246" s="4" t="s">
        <v>18322</v>
      </c>
      <c r="B246" s="4" t="s">
        <v>36915</v>
      </c>
      <c r="C246" s="4" t="s">
        <v>37013</v>
      </c>
      <c r="D246" s="1" t="s">
        <v>37014</v>
      </c>
      <c r="E246" s="5" t="s">
        <v>9903</v>
      </c>
      <c r="F246" s="5" t="s">
        <v>21605</v>
      </c>
      <c r="G246" s="5" t="s">
        <v>701</v>
      </c>
      <c r="H246" s="5" t="s">
        <v>701</v>
      </c>
      <c r="I246" s="5" t="s">
        <v>701</v>
      </c>
      <c r="J246" s="5" t="s">
        <v>701</v>
      </c>
      <c r="K246" s="5" t="s">
        <v>701</v>
      </c>
      <c r="L246" s="5" t="s">
        <v>701</v>
      </c>
      <c r="M246" s="5" t="s">
        <v>701</v>
      </c>
      <c r="N246" s="5" t="s">
        <v>701</v>
      </c>
      <c r="O246" s="5" t="s">
        <v>701</v>
      </c>
      <c r="P246" s="5" t="s">
        <v>701</v>
      </c>
      <c r="Q246" s="5" t="s">
        <v>701</v>
      </c>
      <c r="R246" s="5" t="s">
        <v>701</v>
      </c>
      <c r="S246" s="5" t="s">
        <v>701</v>
      </c>
      <c r="T246" s="5" t="s">
        <v>1839</v>
      </c>
      <c r="U246" s="5" t="s">
        <v>1839</v>
      </c>
      <c r="V246" s="5" t="s">
        <v>1839</v>
      </c>
      <c r="W246" s="5" t="s">
        <v>1839</v>
      </c>
    </row>
    <row r="247" spans="1:23" x14ac:dyDescent="0.25">
      <c r="A247" s="4" t="s">
        <v>18326</v>
      </c>
      <c r="B247" s="4" t="s">
        <v>36915</v>
      </c>
      <c r="C247" s="4" t="s">
        <v>37015</v>
      </c>
      <c r="D247" s="1" t="s">
        <v>37016</v>
      </c>
      <c r="E247" s="5" t="s">
        <v>21605</v>
      </c>
      <c r="F247" s="5" t="s">
        <v>701</v>
      </c>
      <c r="G247" s="5" t="s">
        <v>701</v>
      </c>
      <c r="H247" s="5" t="s">
        <v>701</v>
      </c>
      <c r="I247" s="5" t="s">
        <v>701</v>
      </c>
      <c r="J247" s="5" t="s">
        <v>701</v>
      </c>
      <c r="K247" s="5" t="s">
        <v>701</v>
      </c>
      <c r="L247" s="5" t="s">
        <v>701</v>
      </c>
      <c r="M247" s="5" t="s">
        <v>701</v>
      </c>
      <c r="N247" s="5" t="s">
        <v>701</v>
      </c>
      <c r="O247" s="5" t="s">
        <v>701</v>
      </c>
      <c r="P247" s="5" t="s">
        <v>701</v>
      </c>
      <c r="Q247" s="5" t="s">
        <v>701</v>
      </c>
      <c r="R247" s="5" t="s">
        <v>701</v>
      </c>
      <c r="S247" s="5" t="s">
        <v>701</v>
      </c>
      <c r="T247" s="5" t="s">
        <v>1839</v>
      </c>
      <c r="U247" s="5" t="s">
        <v>1839</v>
      </c>
      <c r="V247" s="5" t="s">
        <v>1839</v>
      </c>
      <c r="W247" s="5" t="s">
        <v>1839</v>
      </c>
    </row>
    <row r="248" spans="1:23" x14ac:dyDescent="0.25">
      <c r="A248" s="4" t="s">
        <v>18331</v>
      </c>
      <c r="B248" s="4" t="s">
        <v>36915</v>
      </c>
      <c r="C248" s="4" t="s">
        <v>37017</v>
      </c>
      <c r="D248" s="1" t="s">
        <v>37018</v>
      </c>
      <c r="E248" s="5" t="s">
        <v>21611</v>
      </c>
      <c r="F248" s="5" t="s">
        <v>662</v>
      </c>
      <c r="G248" s="5" t="s">
        <v>21613</v>
      </c>
      <c r="H248" s="5" t="s">
        <v>21613</v>
      </c>
      <c r="I248" s="5" t="s">
        <v>21613</v>
      </c>
      <c r="J248" s="5" t="s">
        <v>21613</v>
      </c>
      <c r="K248" s="5" t="s">
        <v>21613</v>
      </c>
      <c r="L248" s="5" t="s">
        <v>21613</v>
      </c>
      <c r="M248" s="5" t="s">
        <v>21613</v>
      </c>
      <c r="N248" s="5" t="s">
        <v>21613</v>
      </c>
      <c r="O248" s="5" t="s">
        <v>21613</v>
      </c>
      <c r="P248" s="5" t="s">
        <v>21613</v>
      </c>
      <c r="Q248" s="5" t="s">
        <v>21613</v>
      </c>
      <c r="R248" s="5" t="s">
        <v>21613</v>
      </c>
      <c r="S248" s="5" t="s">
        <v>21613</v>
      </c>
      <c r="T248" s="5" t="s">
        <v>12758</v>
      </c>
      <c r="U248" s="5" t="s">
        <v>12758</v>
      </c>
      <c r="V248" s="5" t="s">
        <v>12758</v>
      </c>
      <c r="W248" s="5" t="s">
        <v>12758</v>
      </c>
    </row>
    <row r="249" spans="1:23" x14ac:dyDescent="0.25">
      <c r="A249" s="4" t="s">
        <v>18336</v>
      </c>
      <c r="B249" s="4" t="s">
        <v>36915</v>
      </c>
      <c r="C249" s="4" t="s">
        <v>37019</v>
      </c>
      <c r="D249" s="1" t="s">
        <v>37020</v>
      </c>
      <c r="E249" s="5" t="s">
        <v>662</v>
      </c>
      <c r="F249" s="5" t="s">
        <v>21613</v>
      </c>
      <c r="G249" s="5" t="s">
        <v>21613</v>
      </c>
      <c r="H249" s="5" t="s">
        <v>21613</v>
      </c>
      <c r="I249" s="5" t="s">
        <v>21613</v>
      </c>
      <c r="J249" s="5" t="s">
        <v>21613</v>
      </c>
      <c r="K249" s="5" t="s">
        <v>21613</v>
      </c>
      <c r="L249" s="5" t="s">
        <v>21613</v>
      </c>
      <c r="M249" s="5" t="s">
        <v>21613</v>
      </c>
      <c r="N249" s="5" t="s">
        <v>21613</v>
      </c>
      <c r="O249" s="5" t="s">
        <v>21613</v>
      </c>
      <c r="P249" s="5" t="s">
        <v>21613</v>
      </c>
      <c r="Q249" s="5" t="s">
        <v>21613</v>
      </c>
      <c r="R249" s="5" t="s">
        <v>21613</v>
      </c>
      <c r="S249" s="5" t="s">
        <v>21613</v>
      </c>
      <c r="T249" s="5" t="s">
        <v>12758</v>
      </c>
      <c r="U249" s="5" t="s">
        <v>12758</v>
      </c>
      <c r="V249" s="5" t="s">
        <v>12758</v>
      </c>
      <c r="W249" s="5" t="s">
        <v>12758</v>
      </c>
    </row>
    <row r="250" spans="1:23" x14ac:dyDescent="0.25">
      <c r="A250" s="4" t="s">
        <v>18340</v>
      </c>
      <c r="B250" s="4" t="s">
        <v>36915</v>
      </c>
      <c r="C250" s="4" t="s">
        <v>37021</v>
      </c>
      <c r="D250" s="1" t="s">
        <v>37022</v>
      </c>
      <c r="E250" s="5" t="s">
        <v>216</v>
      </c>
      <c r="F250" s="5" t="s">
        <v>216</v>
      </c>
      <c r="G250" s="5" t="s">
        <v>216</v>
      </c>
      <c r="H250" s="5" t="s">
        <v>216</v>
      </c>
      <c r="I250" s="5" t="s">
        <v>216</v>
      </c>
      <c r="J250" s="5" t="s">
        <v>216</v>
      </c>
      <c r="K250" s="5" t="s">
        <v>216</v>
      </c>
      <c r="L250" s="5" t="s">
        <v>216</v>
      </c>
      <c r="M250" s="5" t="s">
        <v>216</v>
      </c>
      <c r="N250" s="5" t="s">
        <v>216</v>
      </c>
      <c r="O250" s="5" t="s">
        <v>216</v>
      </c>
      <c r="P250" s="5" t="s">
        <v>216</v>
      </c>
      <c r="Q250" s="5" t="s">
        <v>216</v>
      </c>
      <c r="R250" s="5" t="s">
        <v>216</v>
      </c>
      <c r="S250" s="5" t="s">
        <v>216</v>
      </c>
      <c r="T250" s="5" t="s">
        <v>16268</v>
      </c>
      <c r="U250" s="5" t="s">
        <v>16268</v>
      </c>
      <c r="V250" s="5" t="s">
        <v>16268</v>
      </c>
      <c r="W250" s="5" t="s">
        <v>16268</v>
      </c>
    </row>
    <row r="251" spans="1:23" x14ac:dyDescent="0.25">
      <c r="A251" s="4" t="s">
        <v>18343</v>
      </c>
      <c r="B251" s="4" t="s">
        <v>36915</v>
      </c>
      <c r="C251" s="4" t="s">
        <v>37023</v>
      </c>
      <c r="D251" s="1" t="s">
        <v>37024</v>
      </c>
      <c r="E251" s="5" t="s">
        <v>216</v>
      </c>
      <c r="F251" s="5" t="s">
        <v>216</v>
      </c>
      <c r="G251" s="5" t="s">
        <v>216</v>
      </c>
      <c r="H251" s="5" t="s">
        <v>216</v>
      </c>
      <c r="I251" s="5" t="s">
        <v>216</v>
      </c>
      <c r="J251" s="5" t="s">
        <v>216</v>
      </c>
      <c r="K251" s="5" t="s">
        <v>216</v>
      </c>
      <c r="L251" s="5" t="s">
        <v>216</v>
      </c>
      <c r="M251" s="5" t="s">
        <v>216</v>
      </c>
      <c r="N251" s="5" t="s">
        <v>216</v>
      </c>
      <c r="O251" s="5" t="s">
        <v>216</v>
      </c>
      <c r="P251" s="5" t="s">
        <v>216</v>
      </c>
      <c r="Q251" s="5" t="s">
        <v>216</v>
      </c>
      <c r="R251" s="5" t="s">
        <v>216</v>
      </c>
      <c r="S251" s="5" t="s">
        <v>216</v>
      </c>
      <c r="T251" s="5" t="s">
        <v>16268</v>
      </c>
      <c r="U251" s="5" t="s">
        <v>16268</v>
      </c>
      <c r="V251" s="5" t="s">
        <v>16268</v>
      </c>
      <c r="W251" s="5" t="s">
        <v>16268</v>
      </c>
    </row>
    <row r="252" spans="1:23" x14ac:dyDescent="0.25">
      <c r="A252" s="4" t="s">
        <v>18348</v>
      </c>
      <c r="B252" s="4" t="s">
        <v>36915</v>
      </c>
      <c r="C252" s="4" t="s">
        <v>37025</v>
      </c>
      <c r="D252" s="1" t="s">
        <v>37026</v>
      </c>
      <c r="E252" s="5" t="s">
        <v>216</v>
      </c>
      <c r="F252" s="5" t="s">
        <v>216</v>
      </c>
      <c r="G252" s="5" t="s">
        <v>216</v>
      </c>
      <c r="H252" s="5" t="s">
        <v>216</v>
      </c>
      <c r="I252" s="5" t="s">
        <v>216</v>
      </c>
      <c r="J252" s="5" t="s">
        <v>216</v>
      </c>
      <c r="K252" s="5" t="s">
        <v>216</v>
      </c>
      <c r="L252" s="5" t="s">
        <v>216</v>
      </c>
      <c r="M252" s="5" t="s">
        <v>216</v>
      </c>
      <c r="N252" s="5" t="s">
        <v>216</v>
      </c>
      <c r="O252" s="5" t="s">
        <v>216</v>
      </c>
      <c r="P252" s="5" t="s">
        <v>216</v>
      </c>
      <c r="Q252" s="5" t="s">
        <v>216</v>
      </c>
      <c r="R252" s="5" t="s">
        <v>216</v>
      </c>
      <c r="S252" s="5" t="s">
        <v>216</v>
      </c>
      <c r="T252" s="5">
        <v>1</v>
      </c>
      <c r="U252" s="5">
        <v>1</v>
      </c>
      <c r="V252" s="5">
        <v>1</v>
      </c>
      <c r="W252" s="5">
        <v>1</v>
      </c>
    </row>
    <row r="253" spans="1:23" x14ac:dyDescent="0.25">
      <c r="A253" s="4" t="s">
        <v>18351</v>
      </c>
      <c r="B253" s="4" t="s">
        <v>36915</v>
      </c>
      <c r="C253" s="4" t="s">
        <v>37027</v>
      </c>
      <c r="D253" s="1" t="s">
        <v>37028</v>
      </c>
      <c r="E253" s="5">
        <v>0.9</v>
      </c>
      <c r="F253" s="5">
        <v>0.9</v>
      </c>
      <c r="G253" s="5">
        <v>0.9</v>
      </c>
      <c r="H253" s="5">
        <v>0.9</v>
      </c>
      <c r="I253" s="5">
        <v>0.9</v>
      </c>
      <c r="J253" s="5">
        <v>0.9</v>
      </c>
      <c r="K253" s="5">
        <v>0.9</v>
      </c>
      <c r="L253" s="5">
        <v>0.9</v>
      </c>
      <c r="M253" s="5">
        <v>0.9</v>
      </c>
      <c r="N253" s="5">
        <v>0.9</v>
      </c>
      <c r="O253" s="5">
        <v>0.9</v>
      </c>
      <c r="P253" s="5">
        <v>0.9</v>
      </c>
      <c r="Q253" s="5">
        <v>0.9</v>
      </c>
      <c r="R253" s="5">
        <v>0.9</v>
      </c>
      <c r="S253" s="5">
        <v>0.9</v>
      </c>
      <c r="T253" s="5">
        <v>0.9</v>
      </c>
      <c r="U253" s="5">
        <v>0.9</v>
      </c>
      <c r="V253" s="5">
        <v>0.9</v>
      </c>
      <c r="W253" s="5">
        <v>0.9</v>
      </c>
    </row>
    <row r="254" spans="1:23" x14ac:dyDescent="0.25">
      <c r="A254" s="4" t="s">
        <v>18355</v>
      </c>
      <c r="B254" s="4" t="s">
        <v>36915</v>
      </c>
      <c r="C254" s="4" t="s">
        <v>37029</v>
      </c>
      <c r="D254" s="1" t="s">
        <v>37030</v>
      </c>
      <c r="E254" s="5">
        <v>0.8</v>
      </c>
      <c r="F254" s="5">
        <v>0.8</v>
      </c>
      <c r="G254" s="5">
        <v>0.8</v>
      </c>
      <c r="H254" s="5">
        <v>0.8</v>
      </c>
      <c r="I254" s="5">
        <v>0.8</v>
      </c>
      <c r="J254" s="5">
        <v>0.8</v>
      </c>
      <c r="K254" s="5">
        <v>0.8</v>
      </c>
      <c r="L254" s="5">
        <v>0.8</v>
      </c>
      <c r="M254" s="5">
        <v>0.8</v>
      </c>
      <c r="N254" s="5">
        <v>0.8</v>
      </c>
      <c r="O254" s="5">
        <v>0.8</v>
      </c>
      <c r="P254" s="5">
        <v>0.8</v>
      </c>
      <c r="Q254" s="5">
        <v>0.8</v>
      </c>
      <c r="R254" s="5">
        <v>0.8</v>
      </c>
      <c r="S254" s="5">
        <v>0.8</v>
      </c>
      <c r="T254" s="5">
        <v>0.8</v>
      </c>
      <c r="U254" s="5">
        <v>0.8</v>
      </c>
      <c r="V254" s="5">
        <v>0.8</v>
      </c>
      <c r="W254" s="5">
        <v>0.8</v>
      </c>
    </row>
    <row r="255" spans="1:23" x14ac:dyDescent="0.25">
      <c r="A255" s="4" t="s">
        <v>18358</v>
      </c>
      <c r="B255" s="4" t="s">
        <v>36915</v>
      </c>
      <c r="C255" s="4" t="s">
        <v>37031</v>
      </c>
      <c r="D255" s="1" t="s">
        <v>37032</v>
      </c>
      <c r="E255" s="5">
        <v>0.7</v>
      </c>
      <c r="F255" s="5">
        <v>0.7</v>
      </c>
      <c r="G255" s="5">
        <v>0.7</v>
      </c>
      <c r="H255" s="5">
        <v>0.7</v>
      </c>
      <c r="I255" s="5">
        <v>0.7</v>
      </c>
      <c r="J255" s="5">
        <v>0.7</v>
      </c>
      <c r="K255" s="5">
        <v>0.7</v>
      </c>
      <c r="L255" s="5">
        <v>0.7</v>
      </c>
      <c r="M255" s="5">
        <v>0.7</v>
      </c>
      <c r="N255" s="5">
        <v>0.7</v>
      </c>
      <c r="O255" s="5">
        <v>0.7</v>
      </c>
      <c r="P255" s="5">
        <v>0.7</v>
      </c>
      <c r="Q255" s="5">
        <v>0.7</v>
      </c>
      <c r="R255" s="5">
        <v>0.7</v>
      </c>
      <c r="S255" s="5">
        <v>0.7</v>
      </c>
      <c r="T255" s="5">
        <v>0.7</v>
      </c>
      <c r="U255" s="5">
        <v>0.7</v>
      </c>
      <c r="V255" s="5">
        <v>0.7</v>
      </c>
      <c r="W255" s="5">
        <v>0.7</v>
      </c>
    </row>
    <row r="256" spans="1:23" x14ac:dyDescent="0.25">
      <c r="A256" s="4" t="s">
        <v>18362</v>
      </c>
      <c r="B256" s="4" t="s">
        <v>36915</v>
      </c>
      <c r="C256" s="4" t="s">
        <v>37033</v>
      </c>
      <c r="D256" s="1" t="s">
        <v>37034</v>
      </c>
      <c r="E256" s="5">
        <v>0.6</v>
      </c>
      <c r="F256" s="5">
        <v>0.6</v>
      </c>
      <c r="G256" s="5">
        <v>0.6</v>
      </c>
      <c r="H256" s="5">
        <v>0.6</v>
      </c>
      <c r="I256" s="5">
        <v>0.6</v>
      </c>
      <c r="J256" s="5">
        <v>0.6</v>
      </c>
      <c r="K256" s="5">
        <v>0.6</v>
      </c>
      <c r="L256" s="5">
        <v>0.6</v>
      </c>
      <c r="M256" s="5">
        <v>0.6</v>
      </c>
      <c r="N256" s="5">
        <v>0.6</v>
      </c>
      <c r="O256" s="5">
        <v>0.6</v>
      </c>
      <c r="P256" s="5">
        <v>0.6</v>
      </c>
      <c r="Q256" s="5">
        <v>0.6</v>
      </c>
      <c r="R256" s="5">
        <v>0.6</v>
      </c>
      <c r="S256" s="5">
        <v>0.6</v>
      </c>
      <c r="T256" s="5">
        <v>0.6</v>
      </c>
      <c r="U256" s="5">
        <v>0.6</v>
      </c>
      <c r="V256" s="5">
        <v>0.6</v>
      </c>
      <c r="W256" s="5">
        <v>0.6</v>
      </c>
    </row>
    <row r="257" spans="1:23" x14ac:dyDescent="0.25">
      <c r="A257" s="4" t="s">
        <v>18365</v>
      </c>
      <c r="B257" s="4" t="s">
        <v>36915</v>
      </c>
      <c r="C257" s="4" t="s">
        <v>37035</v>
      </c>
      <c r="D257" s="1" t="s">
        <v>37036</v>
      </c>
      <c r="E257" s="5">
        <v>0.5</v>
      </c>
      <c r="F257" s="5">
        <v>0.5</v>
      </c>
      <c r="G257" s="5">
        <v>0.5</v>
      </c>
      <c r="H257" s="5">
        <v>0.5</v>
      </c>
      <c r="I257" s="5">
        <v>0.5</v>
      </c>
      <c r="J257" s="5">
        <v>0.5</v>
      </c>
      <c r="K257" s="5">
        <v>0.5</v>
      </c>
      <c r="L257" s="5">
        <v>0.5</v>
      </c>
      <c r="M257" s="5">
        <v>0.5</v>
      </c>
      <c r="N257" s="5">
        <v>0.5</v>
      </c>
      <c r="O257" s="5">
        <v>0.5</v>
      </c>
      <c r="P257" s="5">
        <v>0.5</v>
      </c>
      <c r="Q257" s="5">
        <v>0.5</v>
      </c>
      <c r="R257" s="5">
        <v>0.5</v>
      </c>
      <c r="S257" s="5">
        <v>0.5</v>
      </c>
      <c r="T257" s="5">
        <v>0.5</v>
      </c>
      <c r="U257" s="5">
        <v>0.5</v>
      </c>
      <c r="V257" s="5">
        <v>0.5</v>
      </c>
      <c r="W257" s="5">
        <v>0.5</v>
      </c>
    </row>
    <row r="258" spans="1:23" x14ac:dyDescent="0.25">
      <c r="A258" s="4" t="s">
        <v>18369</v>
      </c>
      <c r="B258" s="4" t="s">
        <v>36915</v>
      </c>
      <c r="C258" s="4" t="s">
        <v>37037</v>
      </c>
      <c r="D258" s="1" t="s">
        <v>37038</v>
      </c>
      <c r="E258" s="5">
        <v>0.4</v>
      </c>
      <c r="F258" s="5">
        <v>0.4</v>
      </c>
      <c r="G258" s="5">
        <v>0.4</v>
      </c>
      <c r="H258" s="5">
        <v>0.4</v>
      </c>
      <c r="I258" s="5">
        <v>0.4</v>
      </c>
      <c r="J258" s="5">
        <v>0.4</v>
      </c>
      <c r="K258" s="5">
        <v>0.4</v>
      </c>
      <c r="L258" s="5">
        <v>0.4</v>
      </c>
      <c r="M258" s="5">
        <v>0.4</v>
      </c>
      <c r="N258" s="5">
        <v>0.4</v>
      </c>
      <c r="O258" s="5">
        <v>0.4</v>
      </c>
      <c r="P258" s="5">
        <v>0.4</v>
      </c>
      <c r="Q258" s="5">
        <v>0.4</v>
      </c>
      <c r="R258" s="5">
        <v>0.4</v>
      </c>
      <c r="S258" s="5">
        <v>0.4</v>
      </c>
      <c r="T258" s="5">
        <v>0.4</v>
      </c>
      <c r="U258" s="5">
        <v>0.4</v>
      </c>
      <c r="V258" s="5">
        <v>0.4</v>
      </c>
      <c r="W258" s="5">
        <v>0.4</v>
      </c>
    </row>
    <row r="259" spans="1:23" x14ac:dyDescent="0.25">
      <c r="A259" s="4" t="s">
        <v>18373</v>
      </c>
      <c r="B259" s="4" t="s">
        <v>36915</v>
      </c>
      <c r="C259" s="4" t="s">
        <v>37039</v>
      </c>
      <c r="D259" s="1" t="s">
        <v>37040</v>
      </c>
      <c r="E259" s="5">
        <v>0.3</v>
      </c>
      <c r="F259" s="5">
        <v>0.3</v>
      </c>
      <c r="G259" s="5">
        <v>0.3</v>
      </c>
      <c r="H259" s="5">
        <v>0.3</v>
      </c>
      <c r="I259" s="5">
        <v>0.3</v>
      </c>
      <c r="J259" s="5">
        <v>0.3</v>
      </c>
      <c r="K259" s="5">
        <v>0.3</v>
      </c>
      <c r="L259" s="5">
        <v>0.3</v>
      </c>
      <c r="M259" s="5">
        <v>0.3</v>
      </c>
      <c r="N259" s="5">
        <v>0.3</v>
      </c>
      <c r="O259" s="5">
        <v>0.3</v>
      </c>
      <c r="P259" s="5">
        <v>0.3</v>
      </c>
      <c r="Q259" s="5">
        <v>0.3</v>
      </c>
      <c r="R259" s="5">
        <v>0.3</v>
      </c>
      <c r="S259" s="5">
        <v>0.3</v>
      </c>
      <c r="T259" s="5">
        <v>0.3</v>
      </c>
      <c r="U259" s="5">
        <v>0.3</v>
      </c>
      <c r="V259" s="5">
        <v>0.3</v>
      </c>
      <c r="W259" s="5">
        <v>0.3</v>
      </c>
    </row>
    <row r="260" spans="1:23" x14ac:dyDescent="0.25">
      <c r="A260" s="4" t="s">
        <v>18377</v>
      </c>
      <c r="B260" s="4" t="s">
        <v>36915</v>
      </c>
      <c r="C260" s="4" t="s">
        <v>37041</v>
      </c>
      <c r="D260" s="1" t="s">
        <v>37042</v>
      </c>
      <c r="E260" s="5">
        <v>0.2</v>
      </c>
      <c r="F260" s="5">
        <v>0.2</v>
      </c>
      <c r="G260" s="5">
        <v>0.2</v>
      </c>
      <c r="H260" s="5">
        <v>0.2</v>
      </c>
      <c r="I260" s="5">
        <v>0.2</v>
      </c>
      <c r="J260" s="5">
        <v>0.2</v>
      </c>
      <c r="K260" s="5">
        <v>0.2</v>
      </c>
      <c r="L260" s="5">
        <v>0.2</v>
      </c>
      <c r="M260" s="5">
        <v>0.2</v>
      </c>
      <c r="N260" s="5">
        <v>0.2</v>
      </c>
      <c r="O260" s="5">
        <v>0.2</v>
      </c>
      <c r="P260" s="5">
        <v>0.2</v>
      </c>
      <c r="Q260" s="5">
        <v>0.2</v>
      </c>
      <c r="R260" s="5">
        <v>0.2</v>
      </c>
      <c r="S260" s="5">
        <v>0.2</v>
      </c>
      <c r="T260" s="5">
        <v>0.2</v>
      </c>
      <c r="U260" s="5">
        <v>0.2</v>
      </c>
      <c r="V260" s="5">
        <v>0.2</v>
      </c>
      <c r="W260" s="5">
        <v>0.2</v>
      </c>
    </row>
    <row r="261" spans="1:23" x14ac:dyDescent="0.25">
      <c r="A261" s="4" t="s">
        <v>18381</v>
      </c>
      <c r="B261" s="4" t="s">
        <v>36915</v>
      </c>
      <c r="C261" s="4" t="s">
        <v>37043</v>
      </c>
      <c r="D261" s="1" t="s">
        <v>37044</v>
      </c>
      <c r="E261" s="5">
        <v>0.1</v>
      </c>
      <c r="F261" s="5">
        <v>0.1</v>
      </c>
      <c r="G261" s="5">
        <v>0.1</v>
      </c>
      <c r="H261" s="5">
        <v>0.1</v>
      </c>
      <c r="I261" s="5">
        <v>0.1</v>
      </c>
      <c r="J261" s="5">
        <v>0.1</v>
      </c>
      <c r="K261" s="5">
        <v>0.1</v>
      </c>
      <c r="L261" s="5">
        <v>0.1</v>
      </c>
      <c r="M261" s="5">
        <v>0.1</v>
      </c>
      <c r="N261" s="5">
        <v>0.1</v>
      </c>
      <c r="O261" s="5">
        <v>0.1</v>
      </c>
      <c r="P261" s="5">
        <v>0.1</v>
      </c>
      <c r="Q261" s="5">
        <v>0.1</v>
      </c>
      <c r="R261" s="5">
        <v>0.1</v>
      </c>
      <c r="S261" s="5">
        <v>0.1</v>
      </c>
      <c r="T261" s="5">
        <v>0.1</v>
      </c>
      <c r="U261" s="5">
        <v>0.1</v>
      </c>
      <c r="V261" s="5">
        <v>0.1</v>
      </c>
      <c r="W261" s="5">
        <v>0.1</v>
      </c>
    </row>
    <row r="262" spans="1:23" x14ac:dyDescent="0.25">
      <c r="A262" s="4" t="s">
        <v>18384</v>
      </c>
      <c r="B262" s="4" t="s">
        <v>36915</v>
      </c>
      <c r="C262" s="4" t="s">
        <v>37045</v>
      </c>
      <c r="D262" s="1" t="s">
        <v>37046</v>
      </c>
      <c r="E262" s="5" t="s">
        <v>216</v>
      </c>
      <c r="F262" s="5" t="s">
        <v>216</v>
      </c>
      <c r="G262" s="5" t="s">
        <v>216</v>
      </c>
      <c r="H262" s="5" t="s">
        <v>216</v>
      </c>
      <c r="I262" s="5" t="s">
        <v>216</v>
      </c>
      <c r="J262" s="5">
        <v>0.05</v>
      </c>
      <c r="K262" s="5">
        <v>0.05</v>
      </c>
      <c r="L262" s="5">
        <v>0.05</v>
      </c>
      <c r="M262" s="5">
        <v>0.05</v>
      </c>
      <c r="N262" s="5">
        <v>0.05</v>
      </c>
      <c r="O262" s="5">
        <v>0.05</v>
      </c>
      <c r="P262" s="5">
        <v>0.05</v>
      </c>
      <c r="Q262" s="5">
        <v>0.05</v>
      </c>
      <c r="R262" s="5">
        <v>0.05</v>
      </c>
      <c r="S262" s="5">
        <v>0.05</v>
      </c>
      <c r="T262" s="5" t="s">
        <v>216</v>
      </c>
      <c r="U262" s="5" t="s">
        <v>216</v>
      </c>
      <c r="V262" s="5" t="s">
        <v>216</v>
      </c>
      <c r="W262" s="5" t="s">
        <v>216</v>
      </c>
    </row>
    <row r="263" spans="1:23" x14ac:dyDescent="0.25">
      <c r="A263" s="4" t="s">
        <v>18387</v>
      </c>
      <c r="B263" s="4" t="s">
        <v>36915</v>
      </c>
      <c r="C263" s="4" t="s">
        <v>37047</v>
      </c>
      <c r="D263" s="1" t="s">
        <v>37048</v>
      </c>
      <c r="E263" s="5" t="s">
        <v>216</v>
      </c>
      <c r="F263" s="5" t="s">
        <v>216</v>
      </c>
      <c r="G263" s="5" t="s">
        <v>216</v>
      </c>
      <c r="H263" s="5" t="s">
        <v>216</v>
      </c>
      <c r="I263" s="5">
        <v>1</v>
      </c>
      <c r="J263" s="5">
        <v>1</v>
      </c>
      <c r="K263" s="5">
        <v>1</v>
      </c>
      <c r="L263" s="5">
        <v>1</v>
      </c>
      <c r="M263" s="5">
        <v>1</v>
      </c>
      <c r="N263" s="5">
        <v>1</v>
      </c>
      <c r="O263" s="5">
        <v>1</v>
      </c>
      <c r="P263" s="5">
        <v>1</v>
      </c>
      <c r="Q263" s="5">
        <v>1</v>
      </c>
      <c r="R263" s="5">
        <v>1</v>
      </c>
      <c r="S263" s="5">
        <v>1</v>
      </c>
      <c r="T263" s="5" t="s">
        <v>216</v>
      </c>
      <c r="U263" s="5" t="s">
        <v>216</v>
      </c>
      <c r="V263" s="5" t="s">
        <v>216</v>
      </c>
      <c r="W263" s="5" t="s">
        <v>216</v>
      </c>
    </row>
    <row r="264" spans="1:23" x14ac:dyDescent="0.25">
      <c r="A264" s="4" t="s">
        <v>18390</v>
      </c>
      <c r="B264" s="4" t="s">
        <v>36915</v>
      </c>
      <c r="C264" s="4" t="s">
        <v>37049</v>
      </c>
      <c r="D264" s="1" t="s">
        <v>37050</v>
      </c>
      <c r="E264" s="5" t="s">
        <v>216</v>
      </c>
      <c r="F264" s="5" t="s">
        <v>216</v>
      </c>
      <c r="G264" s="5" t="s">
        <v>216</v>
      </c>
      <c r="H264" s="5" t="s">
        <v>216</v>
      </c>
      <c r="I264" s="5">
        <v>0.9</v>
      </c>
      <c r="J264" s="5">
        <v>0.9</v>
      </c>
      <c r="K264" s="5">
        <v>0.9</v>
      </c>
      <c r="L264" s="5">
        <v>0.9</v>
      </c>
      <c r="M264" s="5">
        <v>0.9</v>
      </c>
      <c r="N264" s="5">
        <v>0.9</v>
      </c>
      <c r="O264" s="5">
        <v>0.9</v>
      </c>
      <c r="P264" s="5">
        <v>0.9</v>
      </c>
      <c r="Q264" s="5">
        <v>0.9</v>
      </c>
      <c r="R264" s="5">
        <v>0.9</v>
      </c>
      <c r="S264" s="5">
        <v>0.9</v>
      </c>
      <c r="T264" s="5" t="s">
        <v>216</v>
      </c>
      <c r="U264" s="5" t="s">
        <v>216</v>
      </c>
      <c r="V264" s="5" t="s">
        <v>216</v>
      </c>
      <c r="W264" s="5" t="s">
        <v>216</v>
      </c>
    </row>
    <row r="265" spans="1:23" x14ac:dyDescent="0.25">
      <c r="A265" s="4" t="s">
        <v>18393</v>
      </c>
      <c r="B265" s="4" t="s">
        <v>36915</v>
      </c>
      <c r="C265" s="4" t="s">
        <v>37051</v>
      </c>
      <c r="D265" s="1" t="s">
        <v>37052</v>
      </c>
      <c r="E265" s="5" t="s">
        <v>216</v>
      </c>
      <c r="F265" s="5" t="s">
        <v>216</v>
      </c>
      <c r="G265" s="5" t="s">
        <v>216</v>
      </c>
      <c r="H265" s="5" t="s">
        <v>216</v>
      </c>
      <c r="I265" s="5">
        <v>0.8</v>
      </c>
      <c r="J265" s="5">
        <v>0.8</v>
      </c>
      <c r="K265" s="5">
        <v>0.8</v>
      </c>
      <c r="L265" s="5">
        <v>0.8</v>
      </c>
      <c r="M265" s="5">
        <v>0.8</v>
      </c>
      <c r="N265" s="5">
        <v>0.8</v>
      </c>
      <c r="O265" s="5">
        <v>0.8</v>
      </c>
      <c r="P265" s="5">
        <v>0.8</v>
      </c>
      <c r="Q265" s="5">
        <v>0.8</v>
      </c>
      <c r="R265" s="5">
        <v>0.8</v>
      </c>
      <c r="S265" s="5">
        <v>0.8</v>
      </c>
      <c r="T265" s="5" t="s">
        <v>216</v>
      </c>
      <c r="U265" s="5" t="s">
        <v>216</v>
      </c>
      <c r="V265" s="5" t="s">
        <v>216</v>
      </c>
      <c r="W265" s="5" t="s">
        <v>216</v>
      </c>
    </row>
    <row r="266" spans="1:23" x14ac:dyDescent="0.25">
      <c r="A266" s="4" t="s">
        <v>18396</v>
      </c>
      <c r="B266" s="4" t="s">
        <v>36915</v>
      </c>
      <c r="C266" s="4" t="s">
        <v>37053</v>
      </c>
      <c r="D266" s="1" t="s">
        <v>37054</v>
      </c>
      <c r="E266" s="5" t="s">
        <v>216</v>
      </c>
      <c r="F266" s="5" t="s">
        <v>216</v>
      </c>
      <c r="G266" s="5" t="s">
        <v>216</v>
      </c>
      <c r="H266" s="5" t="s">
        <v>216</v>
      </c>
      <c r="I266" s="5">
        <v>0.7</v>
      </c>
      <c r="J266" s="5">
        <v>0.7</v>
      </c>
      <c r="K266" s="5">
        <v>0.7</v>
      </c>
      <c r="L266" s="5">
        <v>0.7</v>
      </c>
      <c r="M266" s="5">
        <v>0.7</v>
      </c>
      <c r="N266" s="5">
        <v>0.7</v>
      </c>
      <c r="O266" s="5">
        <v>0.7</v>
      </c>
      <c r="P266" s="5">
        <v>0.7</v>
      </c>
      <c r="Q266" s="5">
        <v>0.7</v>
      </c>
      <c r="R266" s="5">
        <v>0.7</v>
      </c>
      <c r="S266" s="5">
        <v>0.7</v>
      </c>
      <c r="T266" s="5" t="s">
        <v>216</v>
      </c>
      <c r="U266" s="5" t="s">
        <v>216</v>
      </c>
      <c r="V266" s="5" t="s">
        <v>216</v>
      </c>
      <c r="W266" s="5" t="s">
        <v>216</v>
      </c>
    </row>
    <row r="267" spans="1:23" x14ac:dyDescent="0.25">
      <c r="A267" s="4" t="s">
        <v>18400</v>
      </c>
      <c r="B267" s="4" t="s">
        <v>36915</v>
      </c>
      <c r="C267" s="4" t="s">
        <v>37055</v>
      </c>
      <c r="D267" s="1" t="s">
        <v>37056</v>
      </c>
      <c r="E267" s="5" t="s">
        <v>216</v>
      </c>
      <c r="F267" s="5" t="s">
        <v>216</v>
      </c>
      <c r="G267" s="5" t="s">
        <v>216</v>
      </c>
      <c r="H267" s="5" t="s">
        <v>216</v>
      </c>
      <c r="I267" s="5">
        <v>0.6</v>
      </c>
      <c r="J267" s="5">
        <v>0.6</v>
      </c>
      <c r="K267" s="5">
        <v>0.6</v>
      </c>
      <c r="L267" s="5">
        <v>0.6</v>
      </c>
      <c r="M267" s="5">
        <v>0.6</v>
      </c>
      <c r="N267" s="5">
        <v>0.6</v>
      </c>
      <c r="O267" s="5">
        <v>0.6</v>
      </c>
      <c r="P267" s="5">
        <v>0.6</v>
      </c>
      <c r="Q267" s="5">
        <v>0.6</v>
      </c>
      <c r="R267" s="5">
        <v>0.6</v>
      </c>
      <c r="S267" s="5">
        <v>0.6</v>
      </c>
      <c r="T267" s="5" t="s">
        <v>216</v>
      </c>
      <c r="U267" s="5" t="s">
        <v>216</v>
      </c>
      <c r="V267" s="5" t="s">
        <v>216</v>
      </c>
      <c r="W267" s="5" t="s">
        <v>216</v>
      </c>
    </row>
    <row r="268" spans="1:23" ht="25.5" x14ac:dyDescent="0.25">
      <c r="A268" s="4" t="s">
        <v>18404</v>
      </c>
      <c r="B268" s="4" t="s">
        <v>36915</v>
      </c>
      <c r="C268" s="4" t="s">
        <v>37057</v>
      </c>
      <c r="D268" s="1" t="s">
        <v>37058</v>
      </c>
      <c r="E268" s="5" t="s">
        <v>216</v>
      </c>
      <c r="F268" s="5" t="s">
        <v>216</v>
      </c>
      <c r="G268" s="5" t="s">
        <v>216</v>
      </c>
      <c r="H268" s="5" t="s">
        <v>216</v>
      </c>
      <c r="I268" s="5">
        <v>0.5</v>
      </c>
      <c r="J268" s="5">
        <v>0.5</v>
      </c>
      <c r="K268" s="5">
        <v>0.5</v>
      </c>
      <c r="L268" s="5">
        <v>0.5</v>
      </c>
      <c r="M268" s="5">
        <v>0.5</v>
      </c>
      <c r="N268" s="5">
        <v>0.5</v>
      </c>
      <c r="O268" s="5">
        <v>0.5</v>
      </c>
      <c r="P268" s="5">
        <v>0.5</v>
      </c>
      <c r="Q268" s="5">
        <v>0.5</v>
      </c>
      <c r="R268" s="5">
        <v>0.5</v>
      </c>
      <c r="S268" s="5">
        <v>0.5</v>
      </c>
      <c r="T268" s="5" t="s">
        <v>216</v>
      </c>
      <c r="U268" s="5" t="s">
        <v>216</v>
      </c>
      <c r="V268" s="5" t="s">
        <v>216</v>
      </c>
      <c r="W268" s="5" t="s">
        <v>216</v>
      </c>
    </row>
    <row r="269" spans="1:23" x14ac:dyDescent="0.25">
      <c r="A269" s="4" t="s">
        <v>18407</v>
      </c>
      <c r="B269" s="4" t="s">
        <v>36915</v>
      </c>
      <c r="C269" s="4" t="s">
        <v>37059</v>
      </c>
      <c r="D269" s="1" t="s">
        <v>37060</v>
      </c>
      <c r="E269" s="5" t="s">
        <v>216</v>
      </c>
      <c r="F269" s="5" t="s">
        <v>216</v>
      </c>
      <c r="G269" s="5" t="s">
        <v>216</v>
      </c>
      <c r="H269" s="5" t="s">
        <v>216</v>
      </c>
      <c r="I269" s="5">
        <v>0.4</v>
      </c>
      <c r="J269" s="5">
        <v>0.4</v>
      </c>
      <c r="K269" s="5">
        <v>0.4</v>
      </c>
      <c r="L269" s="5">
        <v>0.4</v>
      </c>
      <c r="M269" s="5">
        <v>0.4</v>
      </c>
      <c r="N269" s="5">
        <v>0.4</v>
      </c>
      <c r="O269" s="5">
        <v>0.4</v>
      </c>
      <c r="P269" s="5">
        <v>0.4</v>
      </c>
      <c r="Q269" s="5">
        <v>0.4</v>
      </c>
      <c r="R269" s="5">
        <v>0.4</v>
      </c>
      <c r="S269" s="5">
        <v>0.4</v>
      </c>
      <c r="T269" s="5" t="s">
        <v>216</v>
      </c>
      <c r="U269" s="5" t="s">
        <v>216</v>
      </c>
      <c r="V269" s="5" t="s">
        <v>216</v>
      </c>
      <c r="W269" s="5" t="s">
        <v>216</v>
      </c>
    </row>
    <row r="270" spans="1:23" x14ac:dyDescent="0.25">
      <c r="A270" s="4" t="s">
        <v>18410</v>
      </c>
      <c r="B270" s="4" t="s">
        <v>36915</v>
      </c>
      <c r="C270" s="4" t="s">
        <v>37061</v>
      </c>
      <c r="D270" s="1" t="s">
        <v>37062</v>
      </c>
      <c r="E270" s="5" t="s">
        <v>216</v>
      </c>
      <c r="F270" s="5" t="s">
        <v>216</v>
      </c>
      <c r="G270" s="5" t="s">
        <v>216</v>
      </c>
      <c r="H270" s="5" t="s">
        <v>216</v>
      </c>
      <c r="I270" s="5">
        <v>0.3</v>
      </c>
      <c r="J270" s="5">
        <v>0.3</v>
      </c>
      <c r="K270" s="5">
        <v>0.3</v>
      </c>
      <c r="L270" s="5">
        <v>0.3</v>
      </c>
      <c r="M270" s="5">
        <v>0.3</v>
      </c>
      <c r="N270" s="5">
        <v>0.3</v>
      </c>
      <c r="O270" s="5">
        <v>0.3</v>
      </c>
      <c r="P270" s="5">
        <v>0.3</v>
      </c>
      <c r="Q270" s="5">
        <v>0.3</v>
      </c>
      <c r="R270" s="5">
        <v>0.3</v>
      </c>
      <c r="S270" s="5">
        <v>0.3</v>
      </c>
      <c r="T270" s="5" t="s">
        <v>216</v>
      </c>
      <c r="U270" s="5" t="s">
        <v>216</v>
      </c>
      <c r="V270" s="5" t="s">
        <v>216</v>
      </c>
      <c r="W270" s="5" t="s">
        <v>216</v>
      </c>
    </row>
    <row r="271" spans="1:23" x14ac:dyDescent="0.25">
      <c r="A271" s="4" t="s">
        <v>18413</v>
      </c>
      <c r="B271" s="4" t="s">
        <v>36915</v>
      </c>
      <c r="C271" s="4" t="s">
        <v>37063</v>
      </c>
      <c r="D271" s="1" t="s">
        <v>37064</v>
      </c>
      <c r="E271" s="5" t="s">
        <v>216</v>
      </c>
      <c r="F271" s="5" t="s">
        <v>216</v>
      </c>
      <c r="G271" s="5" t="s">
        <v>216</v>
      </c>
      <c r="H271" s="5" t="s">
        <v>216</v>
      </c>
      <c r="I271" s="5">
        <v>0.2</v>
      </c>
      <c r="J271" s="5">
        <v>0.2</v>
      </c>
      <c r="K271" s="5">
        <v>0.2</v>
      </c>
      <c r="L271" s="5">
        <v>0.2</v>
      </c>
      <c r="M271" s="5">
        <v>0.2</v>
      </c>
      <c r="N271" s="5">
        <v>0.2</v>
      </c>
      <c r="O271" s="5">
        <v>0.2</v>
      </c>
      <c r="P271" s="5">
        <v>0.2</v>
      </c>
      <c r="Q271" s="5">
        <v>0.2</v>
      </c>
      <c r="R271" s="5">
        <v>0.2</v>
      </c>
      <c r="S271" s="5">
        <v>0.2</v>
      </c>
      <c r="T271" s="5" t="s">
        <v>216</v>
      </c>
      <c r="U271" s="5" t="s">
        <v>216</v>
      </c>
      <c r="V271" s="5" t="s">
        <v>216</v>
      </c>
      <c r="W271" s="5" t="s">
        <v>216</v>
      </c>
    </row>
    <row r="272" spans="1:23" x14ac:dyDescent="0.25">
      <c r="A272" s="4" t="s">
        <v>18415</v>
      </c>
      <c r="B272" s="4" t="s">
        <v>36915</v>
      </c>
      <c r="C272" s="4" t="s">
        <v>37065</v>
      </c>
      <c r="D272" s="1" t="s">
        <v>37066</v>
      </c>
      <c r="E272" s="5" t="s">
        <v>216</v>
      </c>
      <c r="F272" s="5" t="s">
        <v>216</v>
      </c>
      <c r="G272" s="5" t="s">
        <v>216</v>
      </c>
      <c r="H272" s="5" t="s">
        <v>216</v>
      </c>
      <c r="I272" s="5">
        <v>0.1</v>
      </c>
      <c r="J272" s="5">
        <v>0.15</v>
      </c>
      <c r="K272" s="5">
        <v>0.15</v>
      </c>
      <c r="L272" s="5">
        <v>0.15</v>
      </c>
      <c r="M272" s="5">
        <v>0.15</v>
      </c>
      <c r="N272" s="5">
        <v>0.15</v>
      </c>
      <c r="O272" s="5">
        <v>0.15</v>
      </c>
      <c r="P272" s="5">
        <v>0.15</v>
      </c>
      <c r="Q272" s="5">
        <v>0.15</v>
      </c>
      <c r="R272" s="5">
        <v>0.15</v>
      </c>
      <c r="S272" s="5">
        <v>0.15</v>
      </c>
      <c r="T272" s="5" t="s">
        <v>216</v>
      </c>
      <c r="U272" s="5" t="s">
        <v>216</v>
      </c>
      <c r="V272" s="5" t="s">
        <v>216</v>
      </c>
      <c r="W272" s="5" t="s">
        <v>216</v>
      </c>
    </row>
    <row r="273" spans="1:23" x14ac:dyDescent="0.25">
      <c r="A273" s="4" t="s">
        <v>18418</v>
      </c>
      <c r="B273" s="4" t="s">
        <v>36915</v>
      </c>
      <c r="C273" s="4" t="s">
        <v>37067</v>
      </c>
      <c r="D273" s="1" t="s">
        <v>37068</v>
      </c>
      <c r="E273" s="5" t="s">
        <v>216</v>
      </c>
      <c r="F273" s="5" t="s">
        <v>216</v>
      </c>
      <c r="G273" s="5" t="s">
        <v>216</v>
      </c>
      <c r="H273" s="5" t="s">
        <v>216</v>
      </c>
      <c r="I273" s="5" t="s">
        <v>216</v>
      </c>
      <c r="J273" s="5" t="s">
        <v>37069</v>
      </c>
      <c r="K273" s="5" t="s">
        <v>37069</v>
      </c>
      <c r="L273" s="5" t="s">
        <v>37069</v>
      </c>
      <c r="M273" s="5" t="s">
        <v>37069</v>
      </c>
      <c r="N273" s="5" t="s">
        <v>37069</v>
      </c>
      <c r="O273" s="5" t="s">
        <v>37069</v>
      </c>
      <c r="P273" s="5" t="s">
        <v>37069</v>
      </c>
      <c r="Q273" s="5" t="s">
        <v>37069</v>
      </c>
      <c r="R273" s="5" t="s">
        <v>37069</v>
      </c>
      <c r="S273" s="5" t="s">
        <v>37069</v>
      </c>
      <c r="T273" s="5" t="s">
        <v>37070</v>
      </c>
      <c r="U273" s="5" t="s">
        <v>37070</v>
      </c>
      <c r="V273" s="5" t="s">
        <v>37070</v>
      </c>
      <c r="W273" s="5" t="s">
        <v>37070</v>
      </c>
    </row>
    <row r="274" spans="1:23" x14ac:dyDescent="0.25">
      <c r="A274" s="4" t="s">
        <v>18421</v>
      </c>
      <c r="B274" s="4" t="s">
        <v>36915</v>
      </c>
      <c r="C274" s="4" t="s">
        <v>37071</v>
      </c>
      <c r="D274" s="1" t="s">
        <v>37072</v>
      </c>
      <c r="E274" s="5" t="s">
        <v>216</v>
      </c>
      <c r="F274" s="5" t="s">
        <v>216</v>
      </c>
      <c r="G274" s="5" t="s">
        <v>216</v>
      </c>
      <c r="H274" s="5" t="s">
        <v>216</v>
      </c>
      <c r="I274" s="5" t="s">
        <v>216</v>
      </c>
      <c r="J274" s="5">
        <v>0.1</v>
      </c>
      <c r="K274" s="5">
        <v>0.1</v>
      </c>
      <c r="L274" s="5">
        <v>0.1</v>
      </c>
      <c r="M274" s="5">
        <v>0.1</v>
      </c>
      <c r="N274" s="5">
        <v>0.1</v>
      </c>
      <c r="O274" s="5">
        <v>0.1</v>
      </c>
      <c r="P274" s="5">
        <v>0.1</v>
      </c>
      <c r="Q274" s="5">
        <v>0.1</v>
      </c>
      <c r="R274" s="5">
        <v>0.1</v>
      </c>
      <c r="S274" s="5">
        <v>0.1</v>
      </c>
      <c r="T274" s="5" t="s">
        <v>216</v>
      </c>
      <c r="U274" s="5" t="s">
        <v>216</v>
      </c>
      <c r="V274" s="5" t="s">
        <v>216</v>
      </c>
      <c r="W274" s="5" t="s">
        <v>216</v>
      </c>
    </row>
    <row r="275" spans="1:23" x14ac:dyDescent="0.25">
      <c r="A275" s="4" t="s">
        <v>18424</v>
      </c>
      <c r="B275" s="4" t="s">
        <v>36915</v>
      </c>
      <c r="C275" s="4" t="s">
        <v>37073</v>
      </c>
      <c r="D275" s="1" t="s">
        <v>37074</v>
      </c>
      <c r="E275" s="5" t="s">
        <v>216</v>
      </c>
      <c r="F275" s="5" t="s">
        <v>216</v>
      </c>
      <c r="G275" s="5" t="s">
        <v>216</v>
      </c>
      <c r="H275" s="5" t="s">
        <v>216</v>
      </c>
      <c r="I275" s="5" t="s">
        <v>216</v>
      </c>
      <c r="J275" s="5" t="s">
        <v>216</v>
      </c>
      <c r="K275" s="5" t="s">
        <v>216</v>
      </c>
      <c r="L275" s="5" t="s">
        <v>216</v>
      </c>
      <c r="M275" s="5" t="s">
        <v>216</v>
      </c>
      <c r="N275" s="5" t="s">
        <v>216</v>
      </c>
      <c r="O275" s="5" t="s">
        <v>216</v>
      </c>
      <c r="P275" s="5" t="s">
        <v>216</v>
      </c>
      <c r="Q275" s="5" t="s">
        <v>216</v>
      </c>
      <c r="R275" s="5" t="s">
        <v>216</v>
      </c>
      <c r="S275" s="5" t="s">
        <v>216</v>
      </c>
      <c r="T275" s="5" t="s">
        <v>9917</v>
      </c>
      <c r="U275" s="5" t="s">
        <v>9917</v>
      </c>
      <c r="V275" s="5" t="s">
        <v>9917</v>
      </c>
      <c r="W275" s="5" t="s">
        <v>9917</v>
      </c>
    </row>
    <row r="276" spans="1:23" x14ac:dyDescent="0.25">
      <c r="A276" s="4" t="s">
        <v>18427</v>
      </c>
      <c r="B276" s="4" t="s">
        <v>36915</v>
      </c>
      <c r="C276" s="4" t="s">
        <v>37075</v>
      </c>
      <c r="D276" s="1" t="s">
        <v>37076</v>
      </c>
      <c r="E276" s="5" t="s">
        <v>216</v>
      </c>
      <c r="F276" s="5" t="s">
        <v>216</v>
      </c>
      <c r="G276" s="5" t="s">
        <v>216</v>
      </c>
      <c r="H276" s="5" t="s">
        <v>216</v>
      </c>
      <c r="I276" s="5" t="s">
        <v>216</v>
      </c>
      <c r="J276" s="5" t="s">
        <v>216</v>
      </c>
      <c r="K276" s="5" t="s">
        <v>216</v>
      </c>
      <c r="L276" s="5" t="s">
        <v>216</v>
      </c>
      <c r="M276" s="5" t="s">
        <v>216</v>
      </c>
      <c r="N276" s="5" t="s">
        <v>216</v>
      </c>
      <c r="O276" s="5" t="s">
        <v>216</v>
      </c>
      <c r="P276" s="5" t="s">
        <v>216</v>
      </c>
      <c r="Q276" s="5" t="s">
        <v>216</v>
      </c>
      <c r="R276" s="5" t="s">
        <v>216</v>
      </c>
      <c r="S276" s="5" t="s">
        <v>216</v>
      </c>
      <c r="T276" s="5" t="s">
        <v>701</v>
      </c>
      <c r="U276" s="5" t="s">
        <v>701</v>
      </c>
      <c r="V276" s="5" t="s">
        <v>701</v>
      </c>
      <c r="W276" s="5" t="s">
        <v>701</v>
      </c>
    </row>
    <row r="277" spans="1:23" x14ac:dyDescent="0.25">
      <c r="A277" s="4" t="s">
        <v>18431</v>
      </c>
      <c r="B277" s="4" t="s">
        <v>36915</v>
      </c>
      <c r="C277" s="4" t="s">
        <v>37077</v>
      </c>
      <c r="D277" s="1" t="s">
        <v>37078</v>
      </c>
      <c r="E277" s="5" t="s">
        <v>216</v>
      </c>
      <c r="F277" s="5" t="s">
        <v>216</v>
      </c>
      <c r="G277" s="5" t="s">
        <v>216</v>
      </c>
      <c r="H277" s="5" t="s">
        <v>216</v>
      </c>
      <c r="I277" s="5" t="s">
        <v>216</v>
      </c>
      <c r="J277" s="5" t="s">
        <v>216</v>
      </c>
      <c r="K277" s="5" t="s">
        <v>216</v>
      </c>
      <c r="L277" s="5" t="s">
        <v>216</v>
      </c>
      <c r="M277" s="5" t="s">
        <v>216</v>
      </c>
      <c r="N277" s="5" t="s">
        <v>216</v>
      </c>
      <c r="O277" s="5" t="s">
        <v>216</v>
      </c>
      <c r="P277" s="5" t="s">
        <v>216</v>
      </c>
      <c r="Q277" s="5" t="s">
        <v>216</v>
      </c>
      <c r="R277" s="5" t="s">
        <v>216</v>
      </c>
      <c r="S277" s="5" t="s">
        <v>216</v>
      </c>
      <c r="T277" s="5" t="s">
        <v>9917</v>
      </c>
      <c r="U277" s="5" t="s">
        <v>9917</v>
      </c>
      <c r="V277" s="5" t="s">
        <v>9917</v>
      </c>
      <c r="W277" s="5" t="s">
        <v>9917</v>
      </c>
    </row>
    <row r="278" spans="1:23" x14ac:dyDescent="0.25">
      <c r="A278" s="4" t="s">
        <v>18434</v>
      </c>
      <c r="B278" s="4" t="s">
        <v>36915</v>
      </c>
      <c r="C278" s="4" t="s">
        <v>37079</v>
      </c>
      <c r="D278" s="1" t="s">
        <v>37080</v>
      </c>
      <c r="E278" s="5" t="s">
        <v>216</v>
      </c>
      <c r="F278" s="5" t="s">
        <v>216</v>
      </c>
      <c r="G278" s="5" t="s">
        <v>216</v>
      </c>
      <c r="H278" s="5" t="s">
        <v>216</v>
      </c>
      <c r="I278" s="5" t="s">
        <v>216</v>
      </c>
      <c r="J278" s="5" t="s">
        <v>216</v>
      </c>
      <c r="K278" s="5" t="s">
        <v>216</v>
      </c>
      <c r="L278" s="5" t="s">
        <v>216</v>
      </c>
      <c r="M278" s="5" t="s">
        <v>216</v>
      </c>
      <c r="N278" s="5" t="s">
        <v>216</v>
      </c>
      <c r="O278" s="5" t="s">
        <v>216</v>
      </c>
      <c r="P278" s="5" t="s">
        <v>216</v>
      </c>
      <c r="Q278" s="5" t="s">
        <v>216</v>
      </c>
      <c r="R278" s="5" t="s">
        <v>216</v>
      </c>
      <c r="S278" s="5" t="s">
        <v>216</v>
      </c>
      <c r="T278" s="5" t="s">
        <v>24404</v>
      </c>
      <c r="U278" s="5" t="s">
        <v>24404</v>
      </c>
      <c r="V278" s="5" t="s">
        <v>24404</v>
      </c>
      <c r="W278" s="5" t="s">
        <v>24404</v>
      </c>
    </row>
    <row r="279" spans="1:23" x14ac:dyDescent="0.25">
      <c r="A279" s="4" t="s">
        <v>18437</v>
      </c>
      <c r="B279" s="4" t="s">
        <v>36915</v>
      </c>
      <c r="C279" s="4" t="s">
        <v>37081</v>
      </c>
      <c r="D279" s="1" t="s">
        <v>37082</v>
      </c>
      <c r="E279" s="5" t="s">
        <v>216</v>
      </c>
      <c r="F279" s="5" t="s">
        <v>216</v>
      </c>
      <c r="G279" s="5" t="s">
        <v>216</v>
      </c>
      <c r="H279" s="5" t="s">
        <v>216</v>
      </c>
      <c r="I279" s="5" t="s">
        <v>216</v>
      </c>
      <c r="J279" s="5" t="s">
        <v>216</v>
      </c>
      <c r="K279" s="5" t="s">
        <v>216</v>
      </c>
      <c r="L279" s="5" t="s">
        <v>216</v>
      </c>
      <c r="M279" s="5" t="s">
        <v>216</v>
      </c>
      <c r="N279" s="5" t="s">
        <v>216</v>
      </c>
      <c r="O279" s="5" t="s">
        <v>216</v>
      </c>
      <c r="P279" s="5" t="s">
        <v>216</v>
      </c>
      <c r="Q279" s="5" t="s">
        <v>216</v>
      </c>
      <c r="R279" s="5" t="s">
        <v>216</v>
      </c>
      <c r="S279" s="5" t="s">
        <v>216</v>
      </c>
      <c r="T279" s="5" t="s">
        <v>216</v>
      </c>
      <c r="U279" s="5" t="s">
        <v>9899</v>
      </c>
      <c r="V279" s="5" t="s">
        <v>9899</v>
      </c>
      <c r="W279" s="5" t="s">
        <v>9899</v>
      </c>
    </row>
    <row r="280" spans="1:23" x14ac:dyDescent="0.25">
      <c r="A280" s="4" t="s">
        <v>18440</v>
      </c>
      <c r="B280" s="4" t="s">
        <v>36915</v>
      </c>
      <c r="C280" s="4" t="s">
        <v>37083</v>
      </c>
      <c r="D280" s="1" t="s">
        <v>37084</v>
      </c>
      <c r="E280" s="5" t="s">
        <v>216</v>
      </c>
      <c r="F280" s="5" t="s">
        <v>216</v>
      </c>
      <c r="G280" s="5" t="s">
        <v>216</v>
      </c>
      <c r="H280" s="5" t="s">
        <v>216</v>
      </c>
      <c r="I280" s="5" t="s">
        <v>216</v>
      </c>
      <c r="J280" s="5" t="s">
        <v>216</v>
      </c>
      <c r="K280" s="5" t="s">
        <v>216</v>
      </c>
      <c r="L280" s="5" t="s">
        <v>216</v>
      </c>
      <c r="M280" s="5" t="s">
        <v>216</v>
      </c>
      <c r="N280" s="5" t="s">
        <v>216</v>
      </c>
      <c r="O280" s="5" t="s">
        <v>216</v>
      </c>
      <c r="P280" s="5" t="s">
        <v>216</v>
      </c>
      <c r="Q280" s="5" t="s">
        <v>216</v>
      </c>
      <c r="R280" s="5" t="s">
        <v>216</v>
      </c>
      <c r="S280" s="5" t="s">
        <v>216</v>
      </c>
      <c r="T280" s="5" t="s">
        <v>216</v>
      </c>
      <c r="U280" s="5" t="s">
        <v>9888</v>
      </c>
      <c r="V280" s="5" t="s">
        <v>9888</v>
      </c>
      <c r="W280" s="5" t="s">
        <v>9888</v>
      </c>
    </row>
    <row r="281" spans="1:23" x14ac:dyDescent="0.25">
      <c r="A281" s="4" t="s">
        <v>18447</v>
      </c>
      <c r="B281" s="4" t="s">
        <v>36915</v>
      </c>
      <c r="C281" s="4" t="s">
        <v>37085</v>
      </c>
      <c r="D281" s="1" t="s">
        <v>37086</v>
      </c>
      <c r="E281" s="5" t="s">
        <v>216</v>
      </c>
      <c r="F281" s="5" t="s">
        <v>216</v>
      </c>
      <c r="G281" s="5" t="s">
        <v>216</v>
      </c>
      <c r="H281" s="5" t="s">
        <v>216</v>
      </c>
      <c r="I281" s="5" t="s">
        <v>216</v>
      </c>
      <c r="J281" s="5" t="s">
        <v>216</v>
      </c>
      <c r="K281" s="5" t="s">
        <v>216</v>
      </c>
      <c r="L281" s="5" t="s">
        <v>216</v>
      </c>
      <c r="M281" s="5" t="s">
        <v>216</v>
      </c>
      <c r="N281" s="5" t="s">
        <v>216</v>
      </c>
      <c r="O281" s="5" t="s">
        <v>216</v>
      </c>
      <c r="P281" s="5" t="s">
        <v>216</v>
      </c>
      <c r="Q281" s="5" t="s">
        <v>216</v>
      </c>
      <c r="R281" s="5" t="s">
        <v>216</v>
      </c>
      <c r="S281" s="5" t="s">
        <v>216</v>
      </c>
      <c r="T281" s="5" t="s">
        <v>216</v>
      </c>
      <c r="U281" s="5" t="s">
        <v>9887</v>
      </c>
      <c r="V281" s="5" t="s">
        <v>9887</v>
      </c>
      <c r="W281" s="5" t="s">
        <v>9887</v>
      </c>
    </row>
    <row r="282" spans="1:23" x14ac:dyDescent="0.25">
      <c r="A282" s="4" t="s">
        <v>18450</v>
      </c>
      <c r="B282" s="4" t="s">
        <v>36915</v>
      </c>
      <c r="C282" s="4" t="s">
        <v>37087</v>
      </c>
      <c r="D282" s="1" t="s">
        <v>37088</v>
      </c>
      <c r="E282" s="5" t="s">
        <v>216</v>
      </c>
      <c r="F282" s="5" t="s">
        <v>216</v>
      </c>
      <c r="G282" s="5" t="s">
        <v>216</v>
      </c>
      <c r="H282" s="5" t="s">
        <v>216</v>
      </c>
      <c r="I282" s="5" t="s">
        <v>216</v>
      </c>
      <c r="J282" s="5" t="s">
        <v>216</v>
      </c>
      <c r="K282" s="5" t="s">
        <v>216</v>
      </c>
      <c r="L282" s="5" t="s">
        <v>216</v>
      </c>
      <c r="M282" s="5" t="s">
        <v>216</v>
      </c>
      <c r="N282" s="5" t="s">
        <v>216</v>
      </c>
      <c r="O282" s="5" t="s">
        <v>216</v>
      </c>
      <c r="P282" s="5" t="s">
        <v>216</v>
      </c>
      <c r="Q282" s="5" t="s">
        <v>216</v>
      </c>
      <c r="R282" s="5" t="s">
        <v>216</v>
      </c>
      <c r="S282" s="5" t="s">
        <v>216</v>
      </c>
      <c r="T282" s="5" t="s">
        <v>216</v>
      </c>
      <c r="U282" s="5" t="s">
        <v>9886</v>
      </c>
      <c r="V282" s="5" t="s">
        <v>9886</v>
      </c>
      <c r="W282" s="5" t="s">
        <v>9886</v>
      </c>
    </row>
    <row r="283" spans="1:23" x14ac:dyDescent="0.25">
      <c r="A283" s="4" t="s">
        <v>18453</v>
      </c>
      <c r="B283" s="4" t="s">
        <v>36915</v>
      </c>
      <c r="C283" s="4" t="s">
        <v>37089</v>
      </c>
      <c r="D283" s="1" t="s">
        <v>37090</v>
      </c>
      <c r="E283" s="5" t="s">
        <v>216</v>
      </c>
      <c r="F283" s="5" t="s">
        <v>216</v>
      </c>
      <c r="G283" s="5" t="s">
        <v>216</v>
      </c>
      <c r="H283" s="5" t="s">
        <v>216</v>
      </c>
      <c r="I283" s="5" t="s">
        <v>216</v>
      </c>
      <c r="J283" s="5" t="s">
        <v>216</v>
      </c>
      <c r="K283" s="5" t="s">
        <v>216</v>
      </c>
      <c r="L283" s="5" t="s">
        <v>216</v>
      </c>
      <c r="M283" s="5" t="s">
        <v>216</v>
      </c>
      <c r="N283" s="5" t="s">
        <v>216</v>
      </c>
      <c r="O283" s="5" t="s">
        <v>216</v>
      </c>
      <c r="P283" s="5" t="s">
        <v>216</v>
      </c>
      <c r="Q283" s="5" t="s">
        <v>216</v>
      </c>
      <c r="R283" s="5" t="s">
        <v>216</v>
      </c>
      <c r="S283" s="5" t="s">
        <v>216</v>
      </c>
      <c r="T283" s="5" t="s">
        <v>216</v>
      </c>
      <c r="U283" s="5" t="s">
        <v>9591</v>
      </c>
      <c r="V283" s="5" t="s">
        <v>9591</v>
      </c>
      <c r="W283" s="5" t="s">
        <v>9591</v>
      </c>
    </row>
    <row r="284" spans="1:23" x14ac:dyDescent="0.25">
      <c r="A284" s="4" t="s">
        <v>18461</v>
      </c>
      <c r="B284" s="4" t="s">
        <v>36915</v>
      </c>
      <c r="C284" s="4" t="s">
        <v>37091</v>
      </c>
      <c r="D284" s="1" t="s">
        <v>37092</v>
      </c>
      <c r="E284" s="5" t="s">
        <v>216</v>
      </c>
      <c r="F284" s="5" t="s">
        <v>216</v>
      </c>
      <c r="G284" s="5" t="s">
        <v>216</v>
      </c>
      <c r="H284" s="5" t="s">
        <v>216</v>
      </c>
      <c r="I284" s="5" t="s">
        <v>216</v>
      </c>
      <c r="J284" s="5" t="s">
        <v>216</v>
      </c>
      <c r="K284" s="5" t="s">
        <v>216</v>
      </c>
      <c r="L284" s="5" t="s">
        <v>216</v>
      </c>
      <c r="M284" s="5" t="s">
        <v>216</v>
      </c>
      <c r="N284" s="5" t="s">
        <v>216</v>
      </c>
      <c r="O284" s="5" t="s">
        <v>216</v>
      </c>
      <c r="P284" s="5" t="s">
        <v>216</v>
      </c>
      <c r="Q284" s="5" t="s">
        <v>216</v>
      </c>
      <c r="R284" s="5" t="s">
        <v>216</v>
      </c>
      <c r="S284" s="5" t="s">
        <v>216</v>
      </c>
      <c r="T284" s="5" t="s">
        <v>216</v>
      </c>
      <c r="U284" s="5" t="s">
        <v>13084</v>
      </c>
      <c r="V284" s="5" t="s">
        <v>13084</v>
      </c>
      <c r="W284" s="5" t="s">
        <v>13084</v>
      </c>
    </row>
    <row r="285" spans="1:23" x14ac:dyDescent="0.25">
      <c r="A285" s="4" t="s">
        <v>18464</v>
      </c>
      <c r="B285" s="4" t="s">
        <v>36915</v>
      </c>
      <c r="C285" s="4" t="s">
        <v>37093</v>
      </c>
      <c r="D285" s="1" t="s">
        <v>37094</v>
      </c>
      <c r="E285" s="5" t="s">
        <v>216</v>
      </c>
      <c r="F285" s="5" t="s">
        <v>216</v>
      </c>
      <c r="G285" s="5" t="s">
        <v>216</v>
      </c>
      <c r="H285" s="5" t="s">
        <v>216</v>
      </c>
      <c r="I285" s="5" t="s">
        <v>216</v>
      </c>
      <c r="J285" s="5" t="s">
        <v>216</v>
      </c>
      <c r="K285" s="5" t="s">
        <v>216</v>
      </c>
      <c r="L285" s="5" t="s">
        <v>216</v>
      </c>
      <c r="M285" s="5" t="s">
        <v>216</v>
      </c>
      <c r="N285" s="5" t="s">
        <v>216</v>
      </c>
      <c r="O285" s="5" t="s">
        <v>216</v>
      </c>
      <c r="P285" s="5" t="s">
        <v>216</v>
      </c>
      <c r="Q285" s="5" t="s">
        <v>216</v>
      </c>
      <c r="R285" s="5" t="s">
        <v>216</v>
      </c>
      <c r="S285" s="5" t="s">
        <v>216</v>
      </c>
      <c r="T285" s="5" t="s">
        <v>216</v>
      </c>
      <c r="U285" s="5" t="s">
        <v>1220</v>
      </c>
      <c r="V285" s="5" t="s">
        <v>1220</v>
      </c>
      <c r="W285" s="5" t="s">
        <v>1220</v>
      </c>
    </row>
    <row r="286" spans="1:23" x14ac:dyDescent="0.25">
      <c r="A286" s="4" t="s">
        <v>18468</v>
      </c>
      <c r="B286" s="4" t="s">
        <v>36915</v>
      </c>
      <c r="C286" s="4" t="s">
        <v>37095</v>
      </c>
      <c r="D286" s="1" t="s">
        <v>37096</v>
      </c>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216</v>
      </c>
      <c r="R286" s="5" t="s">
        <v>216</v>
      </c>
      <c r="S286" s="5" t="s">
        <v>216</v>
      </c>
      <c r="T286" s="5" t="s">
        <v>216</v>
      </c>
      <c r="U286" s="5" t="s">
        <v>691</v>
      </c>
      <c r="V286" s="5" t="s">
        <v>691</v>
      </c>
      <c r="W286" s="5" t="s">
        <v>691</v>
      </c>
    </row>
    <row r="287" spans="1:23" x14ac:dyDescent="0.25">
      <c r="A287" s="4" t="s">
        <v>18475</v>
      </c>
      <c r="B287" s="4" t="s">
        <v>36915</v>
      </c>
      <c r="C287" s="4" t="s">
        <v>37097</v>
      </c>
      <c r="D287" s="1" t="s">
        <v>37098</v>
      </c>
      <c r="E287" s="5" t="s">
        <v>216</v>
      </c>
      <c r="F287" s="5" t="s">
        <v>216</v>
      </c>
      <c r="G287" s="5" t="s">
        <v>216</v>
      </c>
      <c r="H287" s="5" t="s">
        <v>216</v>
      </c>
      <c r="I287" s="5" t="s">
        <v>216</v>
      </c>
      <c r="J287" s="5" t="s">
        <v>216</v>
      </c>
      <c r="K287" s="5" t="s">
        <v>216</v>
      </c>
      <c r="L287" s="5" t="s">
        <v>216</v>
      </c>
      <c r="M287" s="5" t="s">
        <v>216</v>
      </c>
      <c r="N287" s="5" t="s">
        <v>216</v>
      </c>
      <c r="O287" s="5" t="s">
        <v>216</v>
      </c>
      <c r="P287" s="5" t="s">
        <v>216</v>
      </c>
      <c r="Q287" s="5" t="s">
        <v>216</v>
      </c>
      <c r="R287" s="5" t="s">
        <v>216</v>
      </c>
      <c r="S287" s="5" t="s">
        <v>216</v>
      </c>
      <c r="T287" s="5" t="s">
        <v>216</v>
      </c>
      <c r="U287" s="5" t="s">
        <v>1841</v>
      </c>
      <c r="V287" s="5" t="s">
        <v>1841</v>
      </c>
      <c r="W287" s="5" t="s">
        <v>1841</v>
      </c>
    </row>
    <row r="288" spans="1:23" x14ac:dyDescent="0.25">
      <c r="A288" s="4" t="s">
        <v>18478</v>
      </c>
      <c r="B288" s="4" t="s">
        <v>36915</v>
      </c>
      <c r="C288" s="4" t="s">
        <v>37099</v>
      </c>
      <c r="D288" s="1" t="s">
        <v>37100</v>
      </c>
      <c r="E288" s="5" t="s">
        <v>216</v>
      </c>
      <c r="F288" s="5" t="s">
        <v>216</v>
      </c>
      <c r="G288" s="5" t="s">
        <v>216</v>
      </c>
      <c r="H288" s="5" t="s">
        <v>216</v>
      </c>
      <c r="I288" s="5" t="s">
        <v>216</v>
      </c>
      <c r="J288" s="5" t="s">
        <v>216</v>
      </c>
      <c r="K288" s="5" t="s">
        <v>216</v>
      </c>
      <c r="L288" s="5" t="s">
        <v>216</v>
      </c>
      <c r="M288" s="5" t="s">
        <v>216</v>
      </c>
      <c r="N288" s="5" t="s">
        <v>216</v>
      </c>
      <c r="O288" s="5" t="s">
        <v>216</v>
      </c>
      <c r="P288" s="5" t="s">
        <v>216</v>
      </c>
      <c r="Q288" s="5" t="s">
        <v>216</v>
      </c>
      <c r="R288" s="5" t="s">
        <v>216</v>
      </c>
      <c r="S288" s="5" t="s">
        <v>216</v>
      </c>
      <c r="T288" s="5" t="s">
        <v>216</v>
      </c>
      <c r="U288" s="5" t="s">
        <v>680</v>
      </c>
      <c r="V288" s="5" t="s">
        <v>680</v>
      </c>
      <c r="W288" s="5" t="s">
        <v>680</v>
      </c>
    </row>
    <row r="289" spans="1:23" x14ac:dyDescent="0.25">
      <c r="A289" s="4" t="s">
        <v>7727</v>
      </c>
      <c r="B289" s="4" t="s">
        <v>37101</v>
      </c>
      <c r="C289" s="4" t="s">
        <v>37102</v>
      </c>
      <c r="D289" s="1"/>
      <c r="E289" s="5" t="s">
        <v>216</v>
      </c>
      <c r="F289" s="5" t="s">
        <v>216</v>
      </c>
      <c r="G289" s="5" t="s">
        <v>216</v>
      </c>
      <c r="H289" s="5" t="s">
        <v>216</v>
      </c>
      <c r="I289" s="5" t="s">
        <v>216</v>
      </c>
      <c r="J289" s="5" t="s">
        <v>216</v>
      </c>
      <c r="K289" s="5" t="s">
        <v>216</v>
      </c>
      <c r="L289" s="5" t="s">
        <v>216</v>
      </c>
      <c r="M289" s="5" t="s">
        <v>216</v>
      </c>
      <c r="N289" s="5" t="s">
        <v>216</v>
      </c>
      <c r="O289" s="5" t="s">
        <v>216</v>
      </c>
      <c r="P289" s="5" t="s">
        <v>216</v>
      </c>
      <c r="Q289" s="5" t="s">
        <v>216</v>
      </c>
      <c r="R289" s="5" t="s">
        <v>216</v>
      </c>
      <c r="S289" s="5" t="s">
        <v>216</v>
      </c>
      <c r="T289" s="5" t="s">
        <v>216</v>
      </c>
      <c r="U289" s="5" t="s">
        <v>825</v>
      </c>
      <c r="V289" s="5" t="s">
        <v>825</v>
      </c>
      <c r="W289" s="5" t="s">
        <v>825</v>
      </c>
    </row>
    <row r="290" spans="1:23" x14ac:dyDescent="0.25">
      <c r="A290" s="4" t="s">
        <v>7738</v>
      </c>
      <c r="B290" s="4" t="s">
        <v>37101</v>
      </c>
      <c r="C290" s="4" t="s">
        <v>37103</v>
      </c>
      <c r="D290" s="1"/>
      <c r="E290" s="5" t="s">
        <v>216</v>
      </c>
      <c r="F290" s="5" t="s">
        <v>216</v>
      </c>
      <c r="G290" s="5" t="s">
        <v>216</v>
      </c>
      <c r="H290" s="5" t="s">
        <v>216</v>
      </c>
      <c r="I290" s="5" t="s">
        <v>216</v>
      </c>
      <c r="J290" s="5" t="s">
        <v>216</v>
      </c>
      <c r="K290" s="5" t="s">
        <v>216</v>
      </c>
      <c r="L290" s="5" t="s">
        <v>216</v>
      </c>
      <c r="M290" s="5" t="s">
        <v>216</v>
      </c>
      <c r="N290" s="5" t="s">
        <v>216</v>
      </c>
      <c r="O290" s="5" t="s">
        <v>216</v>
      </c>
      <c r="P290" s="5" t="s">
        <v>216</v>
      </c>
      <c r="Q290" s="5" t="s">
        <v>216</v>
      </c>
      <c r="R290" s="5" t="s">
        <v>216</v>
      </c>
      <c r="S290" s="5" t="s">
        <v>216</v>
      </c>
      <c r="T290" s="5" t="s">
        <v>216</v>
      </c>
      <c r="U290" s="5" t="s">
        <v>216</v>
      </c>
      <c r="V290" s="5" t="s">
        <v>37104</v>
      </c>
      <c r="W290" s="5" t="s">
        <v>12962</v>
      </c>
    </row>
    <row r="291" spans="1:23" x14ac:dyDescent="0.25">
      <c r="A291" s="4" t="s">
        <v>8968</v>
      </c>
      <c r="B291" s="4" t="s">
        <v>37105</v>
      </c>
      <c r="C291" s="4" t="s">
        <v>37106</v>
      </c>
      <c r="D291" s="1"/>
      <c r="E291" s="5" t="s">
        <v>216</v>
      </c>
      <c r="F291" s="5" t="s">
        <v>216</v>
      </c>
      <c r="G291" s="5" t="s">
        <v>216</v>
      </c>
      <c r="H291" s="5" t="s">
        <v>216</v>
      </c>
      <c r="I291" s="5" t="s">
        <v>216</v>
      </c>
      <c r="J291" s="5" t="s">
        <v>216</v>
      </c>
      <c r="K291" s="5" t="s">
        <v>216</v>
      </c>
      <c r="L291" s="5" t="s">
        <v>216</v>
      </c>
      <c r="M291" s="5" t="s">
        <v>216</v>
      </c>
      <c r="N291" s="5" t="s">
        <v>216</v>
      </c>
      <c r="O291" s="5" t="s">
        <v>216</v>
      </c>
      <c r="P291" s="5" t="s">
        <v>216</v>
      </c>
      <c r="Q291" s="5" t="s">
        <v>216</v>
      </c>
      <c r="R291" s="5" t="s">
        <v>216</v>
      </c>
      <c r="S291" s="5" t="s">
        <v>216</v>
      </c>
      <c r="T291" s="5" t="s">
        <v>216</v>
      </c>
      <c r="U291" s="5" t="s">
        <v>216</v>
      </c>
      <c r="V291" s="5" t="s">
        <v>814</v>
      </c>
      <c r="W291" s="5" t="s">
        <v>814</v>
      </c>
    </row>
    <row r="292" spans="1:23" x14ac:dyDescent="0.25">
      <c r="A292" s="4" t="s">
        <v>8980</v>
      </c>
      <c r="B292" s="4" t="s">
        <v>37107</v>
      </c>
      <c r="C292" s="4" t="s">
        <v>37108</v>
      </c>
      <c r="D292" s="1" t="s">
        <v>37109</v>
      </c>
      <c r="E292" s="5" t="s">
        <v>216</v>
      </c>
      <c r="F292" s="5" t="s">
        <v>216</v>
      </c>
      <c r="G292" s="5" t="s">
        <v>216</v>
      </c>
      <c r="H292" s="5" t="s">
        <v>216</v>
      </c>
      <c r="I292" s="5" t="s">
        <v>216</v>
      </c>
      <c r="J292" s="5" t="s">
        <v>216</v>
      </c>
      <c r="K292" s="5" t="s">
        <v>216</v>
      </c>
      <c r="L292" s="5" t="s">
        <v>216</v>
      </c>
      <c r="M292" s="5" t="s">
        <v>216</v>
      </c>
      <c r="N292" s="5" t="s">
        <v>216</v>
      </c>
      <c r="O292" s="5" t="s">
        <v>216</v>
      </c>
      <c r="P292" s="5" t="s">
        <v>216</v>
      </c>
      <c r="Q292" s="5" t="s">
        <v>216</v>
      </c>
      <c r="R292" s="5" t="s">
        <v>216</v>
      </c>
      <c r="S292" s="5" t="s">
        <v>216</v>
      </c>
      <c r="T292" s="5" t="s">
        <v>5654</v>
      </c>
      <c r="U292" s="5" t="s">
        <v>957</v>
      </c>
      <c r="V292" s="5" t="s">
        <v>957</v>
      </c>
      <c r="W292" s="5" t="s">
        <v>957</v>
      </c>
    </row>
    <row r="293" spans="1:23" x14ac:dyDescent="0.25">
      <c r="A293" s="4" t="s">
        <v>8989</v>
      </c>
      <c r="B293" s="4" t="s">
        <v>37107</v>
      </c>
      <c r="C293" s="4" t="s">
        <v>37110</v>
      </c>
      <c r="D293" s="1" t="s">
        <v>37111</v>
      </c>
      <c r="E293" s="5" t="s">
        <v>216</v>
      </c>
      <c r="F293" s="5" t="s">
        <v>216</v>
      </c>
      <c r="G293" s="5" t="s">
        <v>216</v>
      </c>
      <c r="H293" s="5" t="s">
        <v>216</v>
      </c>
      <c r="I293" s="5" t="s">
        <v>216</v>
      </c>
      <c r="J293" s="5" t="s">
        <v>216</v>
      </c>
      <c r="K293" s="5" t="s">
        <v>216</v>
      </c>
      <c r="L293" s="5" t="s">
        <v>216</v>
      </c>
      <c r="M293" s="5" t="s">
        <v>216</v>
      </c>
      <c r="N293" s="5" t="s">
        <v>216</v>
      </c>
      <c r="O293" s="5" t="s">
        <v>216</v>
      </c>
      <c r="P293" s="5" t="s">
        <v>216</v>
      </c>
      <c r="Q293" s="5" t="s">
        <v>216</v>
      </c>
      <c r="R293" s="5" t="s">
        <v>216</v>
      </c>
      <c r="S293" s="5" t="s">
        <v>216</v>
      </c>
      <c r="T293" s="5" t="s">
        <v>370</v>
      </c>
      <c r="U293" s="5" t="s">
        <v>21204</v>
      </c>
      <c r="V293" s="5" t="s">
        <v>1868</v>
      </c>
      <c r="W293" s="5" t="s">
        <v>1868</v>
      </c>
    </row>
    <row r="294" spans="1:23" x14ac:dyDescent="0.25">
      <c r="A294" s="4" t="s">
        <v>8997</v>
      </c>
      <c r="B294" s="4" t="s">
        <v>37107</v>
      </c>
      <c r="C294" s="4" t="s">
        <v>37112</v>
      </c>
      <c r="D294" s="1" t="s">
        <v>37113</v>
      </c>
      <c r="E294" s="5" t="s">
        <v>216</v>
      </c>
      <c r="F294" s="5" t="s">
        <v>216</v>
      </c>
      <c r="G294" s="5" t="s">
        <v>216</v>
      </c>
      <c r="H294" s="5" t="s">
        <v>216</v>
      </c>
      <c r="I294" s="5" t="s">
        <v>216</v>
      </c>
      <c r="J294" s="5" t="s">
        <v>216</v>
      </c>
      <c r="K294" s="5" t="s">
        <v>216</v>
      </c>
      <c r="L294" s="5" t="s">
        <v>216</v>
      </c>
      <c r="M294" s="5" t="s">
        <v>216</v>
      </c>
      <c r="N294" s="5" t="s">
        <v>216</v>
      </c>
      <c r="O294" s="5" t="s">
        <v>216</v>
      </c>
      <c r="P294" s="5" t="s">
        <v>216</v>
      </c>
      <c r="Q294" s="5" t="s">
        <v>216</v>
      </c>
      <c r="R294" s="5" t="s">
        <v>216</v>
      </c>
      <c r="S294" s="5" t="s">
        <v>216</v>
      </c>
      <c r="T294" s="5" t="s">
        <v>760</v>
      </c>
      <c r="U294" s="5" t="s">
        <v>21736</v>
      </c>
      <c r="V294" s="5" t="s">
        <v>21736</v>
      </c>
      <c r="W294" s="5" t="s">
        <v>21736</v>
      </c>
    </row>
    <row r="295" spans="1:23" x14ac:dyDescent="0.25">
      <c r="A295" s="4" t="s">
        <v>1413</v>
      </c>
      <c r="B295" s="4" t="s">
        <v>37114</v>
      </c>
      <c r="C295" s="4" t="s">
        <v>1908</v>
      </c>
      <c r="D295" s="1" t="s">
        <v>1909</v>
      </c>
      <c r="E295" s="5" t="s">
        <v>216</v>
      </c>
      <c r="F295" s="5" t="s">
        <v>216</v>
      </c>
      <c r="G295" s="5" t="s">
        <v>216</v>
      </c>
      <c r="H295" s="5">
        <v>0.19</v>
      </c>
      <c r="I295" s="5" t="s">
        <v>216</v>
      </c>
      <c r="J295" s="5" t="s">
        <v>216</v>
      </c>
      <c r="K295" s="5" t="s">
        <v>216</v>
      </c>
      <c r="L295" s="5" t="s">
        <v>216</v>
      </c>
      <c r="M295" s="5" t="s">
        <v>216</v>
      </c>
      <c r="N295" s="5" t="s">
        <v>216</v>
      </c>
      <c r="O295" s="5" t="s">
        <v>216</v>
      </c>
      <c r="P295" s="5" t="s">
        <v>216</v>
      </c>
      <c r="Q295" s="5">
        <v>0.19</v>
      </c>
      <c r="R295" s="5">
        <v>0.19</v>
      </c>
      <c r="S295" s="5">
        <v>0.19</v>
      </c>
      <c r="T295" s="5">
        <v>0.19</v>
      </c>
      <c r="U295" s="5">
        <v>0.19</v>
      </c>
      <c r="V295" s="5">
        <v>0.19</v>
      </c>
      <c r="W295" s="5">
        <v>0.19</v>
      </c>
    </row>
    <row r="296" spans="1:23" x14ac:dyDescent="0.25">
      <c r="A296" s="4" t="s">
        <v>1417</v>
      </c>
      <c r="B296" s="4" t="s">
        <v>37114</v>
      </c>
      <c r="C296" s="4" t="s">
        <v>1911</v>
      </c>
      <c r="D296" s="1" t="s">
        <v>1912</v>
      </c>
      <c r="E296" s="5" t="s">
        <v>216</v>
      </c>
      <c r="F296" s="5" t="s">
        <v>216</v>
      </c>
      <c r="G296" s="5" t="s">
        <v>216</v>
      </c>
      <c r="H296" s="5">
        <v>0.09</v>
      </c>
      <c r="I296" s="5" t="s">
        <v>216</v>
      </c>
      <c r="J296" s="5" t="s">
        <v>216</v>
      </c>
      <c r="K296" s="5" t="s">
        <v>216</v>
      </c>
      <c r="L296" s="5" t="s">
        <v>216</v>
      </c>
      <c r="M296" s="5" t="s">
        <v>216</v>
      </c>
      <c r="N296" s="5" t="s">
        <v>216</v>
      </c>
      <c r="O296" s="5" t="s">
        <v>216</v>
      </c>
      <c r="P296" s="5" t="s">
        <v>216</v>
      </c>
      <c r="Q296" s="5">
        <v>0.09</v>
      </c>
      <c r="R296" s="5">
        <v>0.09</v>
      </c>
      <c r="S296" s="5">
        <v>0.09</v>
      </c>
      <c r="T296" s="5">
        <v>0.09</v>
      </c>
      <c r="U296" s="5">
        <v>0.09</v>
      </c>
      <c r="V296" s="5">
        <v>0.09</v>
      </c>
      <c r="W296" s="5">
        <v>0.09</v>
      </c>
    </row>
    <row r="297" spans="1:23" x14ac:dyDescent="0.25">
      <c r="A297" s="4" t="s">
        <v>1422</v>
      </c>
      <c r="B297" s="4" t="s">
        <v>37114</v>
      </c>
      <c r="C297" s="4" t="s">
        <v>1914</v>
      </c>
      <c r="D297" s="1" t="s">
        <v>1915</v>
      </c>
      <c r="E297" s="5" t="s">
        <v>216</v>
      </c>
      <c r="F297" s="5" t="s">
        <v>216</v>
      </c>
      <c r="G297" s="5" t="s">
        <v>216</v>
      </c>
      <c r="H297" s="5" t="s">
        <v>216</v>
      </c>
      <c r="I297" s="5" t="s">
        <v>216</v>
      </c>
      <c r="J297" s="5" t="s">
        <v>216</v>
      </c>
      <c r="K297" s="5" t="s">
        <v>216</v>
      </c>
      <c r="L297" s="5" t="s">
        <v>216</v>
      </c>
      <c r="M297" s="5" t="s">
        <v>216</v>
      </c>
      <c r="N297" s="5" t="s">
        <v>216</v>
      </c>
      <c r="O297" s="5" t="s">
        <v>216</v>
      </c>
      <c r="P297" s="5" t="s">
        <v>216</v>
      </c>
      <c r="Q297" s="5">
        <v>0.05</v>
      </c>
      <c r="R297" s="5">
        <v>0.05</v>
      </c>
      <c r="S297" s="5">
        <v>0.05</v>
      </c>
      <c r="T297" s="5">
        <v>0.05</v>
      </c>
      <c r="U297" s="5">
        <v>0.05</v>
      </c>
      <c r="V297" s="5">
        <v>0.05</v>
      </c>
      <c r="W297" s="5">
        <v>0.05</v>
      </c>
    </row>
    <row r="298" spans="1:23" x14ac:dyDescent="0.25">
      <c r="A298" s="4" t="s">
        <v>9123</v>
      </c>
      <c r="B298" s="4" t="s">
        <v>37114</v>
      </c>
      <c r="C298" s="4" t="s">
        <v>1920</v>
      </c>
      <c r="D298" s="1" t="s">
        <v>1921</v>
      </c>
      <c r="E298" s="5" t="s">
        <v>216</v>
      </c>
      <c r="F298" s="5" t="s">
        <v>216</v>
      </c>
      <c r="G298" s="5" t="s">
        <v>216</v>
      </c>
      <c r="H298" s="5">
        <v>0</v>
      </c>
      <c r="I298" s="5" t="s">
        <v>216</v>
      </c>
      <c r="J298" s="5" t="s">
        <v>216</v>
      </c>
      <c r="K298" s="5" t="s">
        <v>216</v>
      </c>
      <c r="L298" s="5" t="s">
        <v>216</v>
      </c>
      <c r="M298" s="5" t="s">
        <v>216</v>
      </c>
      <c r="N298" s="5" t="s">
        <v>216</v>
      </c>
      <c r="O298" s="5" t="s">
        <v>216</v>
      </c>
      <c r="P298" s="5" t="s">
        <v>216</v>
      </c>
      <c r="Q298" s="5">
        <v>0</v>
      </c>
      <c r="R298" s="5">
        <v>0</v>
      </c>
      <c r="S298" s="5">
        <v>0</v>
      </c>
      <c r="T298" s="5">
        <v>0</v>
      </c>
      <c r="U298" s="5">
        <v>0</v>
      </c>
      <c r="V298" s="5">
        <v>0</v>
      </c>
      <c r="W298" s="5">
        <v>0</v>
      </c>
    </row>
    <row r="299" spans="1:23" x14ac:dyDescent="0.25">
      <c r="A299" s="4" t="s">
        <v>9124</v>
      </c>
      <c r="B299" s="4" t="s">
        <v>37114</v>
      </c>
      <c r="C299" s="4" t="s">
        <v>1938</v>
      </c>
      <c r="D299" s="1" t="s">
        <v>1939</v>
      </c>
      <c r="E299" s="5" t="s">
        <v>216</v>
      </c>
      <c r="F299" s="5" t="s">
        <v>216</v>
      </c>
      <c r="G299" s="5" t="s">
        <v>216</v>
      </c>
      <c r="H299" s="5">
        <v>0.19</v>
      </c>
      <c r="I299" s="5" t="s">
        <v>216</v>
      </c>
      <c r="J299" s="5" t="s">
        <v>216</v>
      </c>
      <c r="K299" s="5" t="s">
        <v>216</v>
      </c>
      <c r="L299" s="5" t="s">
        <v>216</v>
      </c>
      <c r="M299" s="5" t="s">
        <v>216</v>
      </c>
      <c r="N299" s="5" t="s">
        <v>216</v>
      </c>
      <c r="O299" s="5" t="s">
        <v>216</v>
      </c>
      <c r="P299" s="5" t="s">
        <v>216</v>
      </c>
      <c r="Q299" s="5">
        <v>0.09</v>
      </c>
      <c r="R299" s="5">
        <v>0.09</v>
      </c>
      <c r="S299" s="5">
        <v>0.09</v>
      </c>
      <c r="T299" s="5">
        <v>0.09</v>
      </c>
      <c r="U299" s="5">
        <v>0.09</v>
      </c>
      <c r="V299" s="5">
        <v>0.09</v>
      </c>
      <c r="W299" s="5">
        <v>0.09</v>
      </c>
    </row>
    <row r="300" spans="1:23" ht="25.5" x14ac:dyDescent="0.25">
      <c r="A300" s="4" t="s">
        <v>9125</v>
      </c>
      <c r="B300" s="4" t="s">
        <v>37114</v>
      </c>
      <c r="C300" s="4" t="s">
        <v>1941</v>
      </c>
      <c r="D300" s="1" t="s">
        <v>1942</v>
      </c>
      <c r="E300" s="5" t="s">
        <v>216</v>
      </c>
      <c r="F300" s="5" t="s">
        <v>216</v>
      </c>
      <c r="G300" s="5" t="s">
        <v>216</v>
      </c>
      <c r="H300" s="5">
        <v>0.19</v>
      </c>
      <c r="I300" s="5" t="s">
        <v>216</v>
      </c>
      <c r="J300" s="5" t="s">
        <v>216</v>
      </c>
      <c r="K300" s="5" t="s">
        <v>216</v>
      </c>
      <c r="L300" s="5" t="s">
        <v>216</v>
      </c>
      <c r="M300" s="5" t="s">
        <v>216</v>
      </c>
      <c r="N300" s="5" t="s">
        <v>216</v>
      </c>
      <c r="O300" s="5" t="s">
        <v>216</v>
      </c>
      <c r="P300" s="5" t="s">
        <v>216</v>
      </c>
      <c r="Q300" s="5">
        <v>0.09</v>
      </c>
      <c r="R300" s="5">
        <v>0.09</v>
      </c>
      <c r="S300" s="5">
        <v>0.09</v>
      </c>
      <c r="T300" s="5">
        <v>0.09</v>
      </c>
      <c r="U300" s="5">
        <v>0.09</v>
      </c>
      <c r="V300" s="5">
        <v>0.09</v>
      </c>
      <c r="W300" s="5">
        <v>0.09</v>
      </c>
    </row>
    <row r="301" spans="1:23" ht="25.5" x14ac:dyDescent="0.25">
      <c r="A301" s="4" t="s">
        <v>9126</v>
      </c>
      <c r="B301" s="4" t="s">
        <v>37114</v>
      </c>
      <c r="C301" s="4" t="s">
        <v>1944</v>
      </c>
      <c r="D301" s="1" t="s">
        <v>1945</v>
      </c>
      <c r="E301" s="5" t="s">
        <v>216</v>
      </c>
      <c r="F301" s="5" t="s">
        <v>216</v>
      </c>
      <c r="G301" s="5" t="s">
        <v>216</v>
      </c>
      <c r="H301" s="5">
        <v>0.19</v>
      </c>
      <c r="I301" s="5" t="s">
        <v>216</v>
      </c>
      <c r="J301" s="5" t="s">
        <v>216</v>
      </c>
      <c r="K301" s="5" t="s">
        <v>216</v>
      </c>
      <c r="L301" s="5" t="s">
        <v>216</v>
      </c>
      <c r="M301" s="5" t="s">
        <v>216</v>
      </c>
      <c r="N301" s="5" t="s">
        <v>216</v>
      </c>
      <c r="O301" s="5" t="s">
        <v>216</v>
      </c>
      <c r="P301" s="5" t="s">
        <v>216</v>
      </c>
      <c r="Q301" s="5">
        <v>0.09</v>
      </c>
      <c r="R301" s="5">
        <v>0.09</v>
      </c>
      <c r="S301" s="5">
        <v>0.09</v>
      </c>
      <c r="T301" s="5">
        <v>0.09</v>
      </c>
      <c r="U301" s="5">
        <v>0.09</v>
      </c>
      <c r="V301" s="5">
        <v>0.09</v>
      </c>
      <c r="W301" s="5">
        <v>0.09</v>
      </c>
    </row>
    <row r="302" spans="1:23" ht="25.5" x14ac:dyDescent="0.25">
      <c r="A302" s="4" t="s">
        <v>9127</v>
      </c>
      <c r="B302" s="4" t="s">
        <v>37114</v>
      </c>
      <c r="C302" s="4" t="s">
        <v>1947</v>
      </c>
      <c r="D302" s="1" t="s">
        <v>1948</v>
      </c>
      <c r="E302" s="5" t="s">
        <v>216</v>
      </c>
      <c r="F302" s="5" t="s">
        <v>216</v>
      </c>
      <c r="G302" s="5" t="s">
        <v>216</v>
      </c>
      <c r="H302" s="5">
        <v>0.19</v>
      </c>
      <c r="I302" s="5" t="s">
        <v>216</v>
      </c>
      <c r="J302" s="5" t="s">
        <v>216</v>
      </c>
      <c r="K302" s="5" t="s">
        <v>216</v>
      </c>
      <c r="L302" s="5" t="s">
        <v>216</v>
      </c>
      <c r="M302" s="5" t="s">
        <v>216</v>
      </c>
      <c r="N302" s="5" t="s">
        <v>216</v>
      </c>
      <c r="O302" s="5" t="s">
        <v>216</v>
      </c>
      <c r="P302" s="5" t="s">
        <v>216</v>
      </c>
      <c r="Q302" s="5">
        <v>0.09</v>
      </c>
      <c r="R302" s="5">
        <v>0.09</v>
      </c>
      <c r="S302" s="5">
        <v>0.09</v>
      </c>
      <c r="T302" s="5">
        <v>0.09</v>
      </c>
      <c r="U302" s="5">
        <v>0.09</v>
      </c>
      <c r="V302" s="5">
        <v>0.09</v>
      </c>
      <c r="W302" s="5">
        <v>0.09</v>
      </c>
    </row>
    <row r="303" spans="1:23" ht="25.5" x14ac:dyDescent="0.25">
      <c r="A303" s="4" t="s">
        <v>9128</v>
      </c>
      <c r="B303" s="4" t="s">
        <v>37114</v>
      </c>
      <c r="C303" s="4" t="s">
        <v>1950</v>
      </c>
      <c r="D303" s="1" t="s">
        <v>1951</v>
      </c>
      <c r="E303" s="5" t="s">
        <v>216</v>
      </c>
      <c r="F303" s="5" t="s">
        <v>216</v>
      </c>
      <c r="G303" s="5" t="s">
        <v>216</v>
      </c>
      <c r="H303" s="5">
        <v>0.19</v>
      </c>
      <c r="I303" s="5" t="s">
        <v>216</v>
      </c>
      <c r="J303" s="5" t="s">
        <v>216</v>
      </c>
      <c r="K303" s="5" t="s">
        <v>216</v>
      </c>
      <c r="L303" s="5" t="s">
        <v>216</v>
      </c>
      <c r="M303" s="5" t="s">
        <v>216</v>
      </c>
      <c r="N303" s="5" t="s">
        <v>216</v>
      </c>
      <c r="O303" s="5" t="s">
        <v>216</v>
      </c>
      <c r="P303" s="5" t="s">
        <v>216</v>
      </c>
      <c r="Q303" s="5">
        <v>0.09</v>
      </c>
      <c r="R303" s="5">
        <v>0.09</v>
      </c>
      <c r="S303" s="5">
        <v>0.09</v>
      </c>
      <c r="T303" s="5">
        <v>0.09</v>
      </c>
      <c r="U303" s="5">
        <v>0.09</v>
      </c>
      <c r="V303" s="5">
        <v>0.09</v>
      </c>
      <c r="W303" s="5">
        <v>0.09</v>
      </c>
    </row>
    <row r="304" spans="1:23" ht="25.5" x14ac:dyDescent="0.25">
      <c r="A304" s="4" t="s">
        <v>9129</v>
      </c>
      <c r="B304" s="4" t="s">
        <v>37114</v>
      </c>
      <c r="C304" s="4" t="s">
        <v>1953</v>
      </c>
      <c r="D304" s="1" t="s">
        <v>1954</v>
      </c>
      <c r="E304" s="5" t="s">
        <v>216</v>
      </c>
      <c r="F304" s="5" t="s">
        <v>216</v>
      </c>
      <c r="G304" s="5" t="s">
        <v>216</v>
      </c>
      <c r="H304" s="5">
        <v>0.19</v>
      </c>
      <c r="I304" s="5" t="s">
        <v>216</v>
      </c>
      <c r="J304" s="5" t="s">
        <v>216</v>
      </c>
      <c r="K304" s="5" t="s">
        <v>216</v>
      </c>
      <c r="L304" s="5" t="s">
        <v>216</v>
      </c>
      <c r="M304" s="5" t="s">
        <v>216</v>
      </c>
      <c r="N304" s="5" t="s">
        <v>216</v>
      </c>
      <c r="O304" s="5" t="s">
        <v>216</v>
      </c>
      <c r="P304" s="5" t="s">
        <v>216</v>
      </c>
      <c r="Q304" s="5">
        <v>0.09</v>
      </c>
      <c r="R304" s="5">
        <v>0.09</v>
      </c>
      <c r="S304" s="5">
        <v>0.09</v>
      </c>
      <c r="T304" s="5">
        <v>0.09</v>
      </c>
      <c r="U304" s="5">
        <v>0.09</v>
      </c>
      <c r="V304" s="5">
        <v>0.09</v>
      </c>
      <c r="W304" s="5">
        <v>0.09</v>
      </c>
    </row>
    <row r="305" spans="1:23" ht="25.5" x14ac:dyDescent="0.25">
      <c r="A305" s="4" t="s">
        <v>9130</v>
      </c>
      <c r="B305" s="4" t="s">
        <v>37114</v>
      </c>
      <c r="C305" s="4" t="s">
        <v>1956</v>
      </c>
      <c r="D305" s="1" t="s">
        <v>1957</v>
      </c>
      <c r="E305" s="5" t="s">
        <v>216</v>
      </c>
      <c r="F305" s="5" t="s">
        <v>216</v>
      </c>
      <c r="G305" s="5" t="s">
        <v>216</v>
      </c>
      <c r="H305" s="5">
        <v>0.19</v>
      </c>
      <c r="I305" s="5" t="s">
        <v>216</v>
      </c>
      <c r="J305" s="5" t="s">
        <v>216</v>
      </c>
      <c r="K305" s="5" t="s">
        <v>216</v>
      </c>
      <c r="L305" s="5" t="s">
        <v>216</v>
      </c>
      <c r="M305" s="5" t="s">
        <v>216</v>
      </c>
      <c r="N305" s="5" t="s">
        <v>216</v>
      </c>
      <c r="O305" s="5" t="s">
        <v>216</v>
      </c>
      <c r="P305" s="5" t="s">
        <v>216</v>
      </c>
      <c r="Q305" s="5">
        <v>0.09</v>
      </c>
      <c r="R305" s="5">
        <v>0.09</v>
      </c>
      <c r="S305" s="5">
        <v>0.09</v>
      </c>
      <c r="T305" s="5">
        <v>0.09</v>
      </c>
      <c r="U305" s="5">
        <v>0.09</v>
      </c>
      <c r="V305" s="5">
        <v>0.09</v>
      </c>
      <c r="W305" s="5">
        <v>0.09</v>
      </c>
    </row>
    <row r="306" spans="1:23" ht="25.5" x14ac:dyDescent="0.25">
      <c r="A306" s="4" t="s">
        <v>9131</v>
      </c>
      <c r="B306" s="4" t="s">
        <v>37114</v>
      </c>
      <c r="C306" s="4" t="s">
        <v>1959</v>
      </c>
      <c r="D306" s="1" t="s">
        <v>1960</v>
      </c>
      <c r="E306" s="5" t="s">
        <v>216</v>
      </c>
      <c r="F306" s="5" t="s">
        <v>216</v>
      </c>
      <c r="G306" s="5" t="s">
        <v>216</v>
      </c>
      <c r="H306" s="5">
        <v>0.19</v>
      </c>
      <c r="I306" s="5" t="s">
        <v>216</v>
      </c>
      <c r="J306" s="5" t="s">
        <v>216</v>
      </c>
      <c r="K306" s="5" t="s">
        <v>216</v>
      </c>
      <c r="L306" s="5" t="s">
        <v>216</v>
      </c>
      <c r="M306" s="5" t="s">
        <v>216</v>
      </c>
      <c r="N306" s="5" t="s">
        <v>216</v>
      </c>
      <c r="O306" s="5" t="s">
        <v>216</v>
      </c>
      <c r="P306" s="5" t="s">
        <v>216</v>
      </c>
      <c r="Q306" s="5">
        <v>0.09</v>
      </c>
      <c r="R306" s="5">
        <v>0.09</v>
      </c>
      <c r="S306" s="5">
        <v>0.09</v>
      </c>
      <c r="T306" s="5">
        <v>0.09</v>
      </c>
      <c r="U306" s="5">
        <v>0.09</v>
      </c>
      <c r="V306" s="5">
        <v>0.09</v>
      </c>
      <c r="W306" s="5">
        <v>0.09</v>
      </c>
    </row>
    <row r="307" spans="1:23" ht="25.5" x14ac:dyDescent="0.25">
      <c r="A307" s="4" t="s">
        <v>9132</v>
      </c>
      <c r="B307" s="4" t="s">
        <v>37114</v>
      </c>
      <c r="C307" s="4" t="s">
        <v>1962</v>
      </c>
      <c r="D307" s="1" t="s">
        <v>1963</v>
      </c>
      <c r="E307" s="5" t="s">
        <v>216</v>
      </c>
      <c r="F307" s="5" t="s">
        <v>216</v>
      </c>
      <c r="G307" s="5" t="s">
        <v>216</v>
      </c>
      <c r="H307" s="5">
        <v>0.19</v>
      </c>
      <c r="I307" s="5" t="s">
        <v>216</v>
      </c>
      <c r="J307" s="5" t="s">
        <v>216</v>
      </c>
      <c r="K307" s="5" t="s">
        <v>216</v>
      </c>
      <c r="L307" s="5" t="s">
        <v>216</v>
      </c>
      <c r="M307" s="5" t="s">
        <v>216</v>
      </c>
      <c r="N307" s="5" t="s">
        <v>216</v>
      </c>
      <c r="O307" s="5" t="s">
        <v>216</v>
      </c>
      <c r="P307" s="5" t="s">
        <v>216</v>
      </c>
      <c r="Q307" s="5">
        <v>0.09</v>
      </c>
      <c r="R307" s="5">
        <v>0.09</v>
      </c>
      <c r="S307" s="5">
        <v>0.09</v>
      </c>
      <c r="T307" s="5">
        <v>0.09</v>
      </c>
      <c r="U307" s="5">
        <v>0.09</v>
      </c>
      <c r="V307" s="5">
        <v>0.09</v>
      </c>
      <c r="W307" s="5">
        <v>0.09</v>
      </c>
    </row>
    <row r="308" spans="1:23" ht="25.5" x14ac:dyDescent="0.25">
      <c r="A308" s="4" t="s">
        <v>9133</v>
      </c>
      <c r="B308" s="4" t="s">
        <v>37114</v>
      </c>
      <c r="C308" s="4" t="s">
        <v>1965</v>
      </c>
      <c r="D308" s="1" t="s">
        <v>1966</v>
      </c>
      <c r="E308" s="5" t="s">
        <v>216</v>
      </c>
      <c r="F308" s="5" t="s">
        <v>216</v>
      </c>
      <c r="G308" s="5" t="s">
        <v>216</v>
      </c>
      <c r="H308" s="5">
        <v>0.19</v>
      </c>
      <c r="I308" s="5" t="s">
        <v>216</v>
      </c>
      <c r="J308" s="5" t="s">
        <v>216</v>
      </c>
      <c r="K308" s="5" t="s">
        <v>216</v>
      </c>
      <c r="L308" s="5" t="s">
        <v>216</v>
      </c>
      <c r="M308" s="5" t="s">
        <v>216</v>
      </c>
      <c r="N308" s="5" t="s">
        <v>216</v>
      </c>
      <c r="O308" s="5" t="s">
        <v>216</v>
      </c>
      <c r="P308" s="5" t="s">
        <v>216</v>
      </c>
      <c r="Q308" s="5">
        <v>0.09</v>
      </c>
      <c r="R308" s="5">
        <v>0.09</v>
      </c>
      <c r="S308" s="5">
        <v>0.09</v>
      </c>
      <c r="T308" s="5">
        <v>0.09</v>
      </c>
      <c r="U308" s="5">
        <v>0.09</v>
      </c>
      <c r="V308" s="5">
        <v>0.09</v>
      </c>
      <c r="W308" s="5">
        <v>0.09</v>
      </c>
    </row>
    <row r="309" spans="1:23" ht="25.5" x14ac:dyDescent="0.25">
      <c r="A309" s="4" t="s">
        <v>9134</v>
      </c>
      <c r="B309" s="4" t="s">
        <v>37114</v>
      </c>
      <c r="C309" s="4" t="s">
        <v>1968</v>
      </c>
      <c r="D309" s="1" t="s">
        <v>9135</v>
      </c>
      <c r="E309" s="5" t="s">
        <v>216</v>
      </c>
      <c r="F309" s="5" t="s">
        <v>216</v>
      </c>
      <c r="G309" s="5" t="s">
        <v>216</v>
      </c>
      <c r="H309" s="5">
        <v>0.19</v>
      </c>
      <c r="I309" s="5" t="s">
        <v>216</v>
      </c>
      <c r="J309" s="5" t="s">
        <v>216</v>
      </c>
      <c r="K309" s="5" t="s">
        <v>216</v>
      </c>
      <c r="L309" s="5" t="s">
        <v>216</v>
      </c>
      <c r="M309" s="5" t="s">
        <v>216</v>
      </c>
      <c r="N309" s="5" t="s">
        <v>216</v>
      </c>
      <c r="O309" s="5" t="s">
        <v>216</v>
      </c>
      <c r="P309" s="5" t="s">
        <v>216</v>
      </c>
      <c r="Q309" s="5">
        <v>0.09</v>
      </c>
      <c r="R309" s="5">
        <v>0.09</v>
      </c>
      <c r="S309" s="5">
        <v>0.09</v>
      </c>
      <c r="T309" s="5">
        <v>0.09</v>
      </c>
      <c r="U309" s="5">
        <v>0.09</v>
      </c>
      <c r="V309" s="5">
        <v>0.09</v>
      </c>
      <c r="W309" s="5">
        <v>0.09</v>
      </c>
    </row>
    <row r="310" spans="1:23" ht="25.5" x14ac:dyDescent="0.25">
      <c r="A310" s="4" t="s">
        <v>9136</v>
      </c>
      <c r="B310" s="4" t="s">
        <v>37114</v>
      </c>
      <c r="C310" s="4" t="s">
        <v>1971</v>
      </c>
      <c r="D310" s="1" t="s">
        <v>9137</v>
      </c>
      <c r="E310" s="5" t="s">
        <v>216</v>
      </c>
      <c r="F310" s="5" t="s">
        <v>216</v>
      </c>
      <c r="G310" s="5" t="s">
        <v>216</v>
      </c>
      <c r="H310" s="5">
        <v>0.19</v>
      </c>
      <c r="I310" s="5" t="s">
        <v>216</v>
      </c>
      <c r="J310" s="5" t="s">
        <v>216</v>
      </c>
      <c r="K310" s="5" t="s">
        <v>216</v>
      </c>
      <c r="L310" s="5" t="s">
        <v>216</v>
      </c>
      <c r="M310" s="5" t="s">
        <v>216</v>
      </c>
      <c r="N310" s="5" t="s">
        <v>216</v>
      </c>
      <c r="O310" s="5" t="s">
        <v>216</v>
      </c>
      <c r="P310" s="5" t="s">
        <v>216</v>
      </c>
      <c r="Q310" s="5">
        <v>0.09</v>
      </c>
      <c r="R310" s="5">
        <v>0.09</v>
      </c>
      <c r="S310" s="5">
        <v>0.09</v>
      </c>
      <c r="T310" s="5">
        <v>0.09</v>
      </c>
      <c r="U310" s="5">
        <v>0.09</v>
      </c>
      <c r="V310" s="5">
        <v>0.09</v>
      </c>
      <c r="W310" s="5">
        <v>0.09</v>
      </c>
    </row>
    <row r="311" spans="1:23" ht="25.5" x14ac:dyDescent="0.25">
      <c r="A311" s="4" t="s">
        <v>9138</v>
      </c>
      <c r="B311" s="4" t="s">
        <v>37114</v>
      </c>
      <c r="C311" s="4" t="s">
        <v>1974</v>
      </c>
      <c r="D311" s="1" t="s">
        <v>9139</v>
      </c>
      <c r="E311" s="5" t="s">
        <v>216</v>
      </c>
      <c r="F311" s="5" t="s">
        <v>216</v>
      </c>
      <c r="G311" s="5" t="s">
        <v>216</v>
      </c>
      <c r="H311" s="5">
        <v>0.19</v>
      </c>
      <c r="I311" s="5" t="s">
        <v>216</v>
      </c>
      <c r="J311" s="5" t="s">
        <v>216</v>
      </c>
      <c r="K311" s="5" t="s">
        <v>216</v>
      </c>
      <c r="L311" s="5" t="s">
        <v>216</v>
      </c>
      <c r="M311" s="5" t="s">
        <v>216</v>
      </c>
      <c r="N311" s="5" t="s">
        <v>216</v>
      </c>
      <c r="O311" s="5" t="s">
        <v>216</v>
      </c>
      <c r="P311" s="5" t="s">
        <v>216</v>
      </c>
      <c r="Q311" s="5">
        <v>0.09</v>
      </c>
      <c r="R311" s="5">
        <v>0.09</v>
      </c>
      <c r="S311" s="5">
        <v>0.09</v>
      </c>
      <c r="T311" s="5">
        <v>0.09</v>
      </c>
      <c r="U311" s="5">
        <v>0.09</v>
      </c>
      <c r="V311" s="5">
        <v>0.09</v>
      </c>
      <c r="W311" s="5">
        <v>0.09</v>
      </c>
    </row>
    <row r="312" spans="1:23" ht="25.5" x14ac:dyDescent="0.25">
      <c r="A312" s="4" t="s">
        <v>9140</v>
      </c>
      <c r="B312" s="4" t="s">
        <v>37114</v>
      </c>
      <c r="C312" s="4" t="s">
        <v>1983</v>
      </c>
      <c r="D312" s="1" t="s">
        <v>1984</v>
      </c>
      <c r="E312" s="5" t="s">
        <v>216</v>
      </c>
      <c r="F312" s="5" t="s">
        <v>216</v>
      </c>
      <c r="G312" s="5" t="s">
        <v>216</v>
      </c>
      <c r="H312" s="5">
        <v>0.19</v>
      </c>
      <c r="I312" s="5" t="s">
        <v>216</v>
      </c>
      <c r="J312" s="5" t="s">
        <v>216</v>
      </c>
      <c r="K312" s="5" t="s">
        <v>216</v>
      </c>
      <c r="L312" s="5" t="s">
        <v>216</v>
      </c>
      <c r="M312" s="5" t="s">
        <v>216</v>
      </c>
      <c r="N312" s="5" t="s">
        <v>216</v>
      </c>
      <c r="O312" s="5" t="s">
        <v>216</v>
      </c>
      <c r="P312" s="5" t="s">
        <v>216</v>
      </c>
      <c r="Q312" s="5">
        <v>0.09</v>
      </c>
      <c r="R312" s="5">
        <v>0.09</v>
      </c>
      <c r="S312" s="5">
        <v>0.09</v>
      </c>
      <c r="T312" s="5">
        <v>0.09</v>
      </c>
      <c r="U312" s="5">
        <v>0.09</v>
      </c>
      <c r="V312" s="5">
        <v>0.09</v>
      </c>
      <c r="W312" s="5">
        <v>0.09</v>
      </c>
    </row>
    <row r="313" spans="1:23" ht="25.5" x14ac:dyDescent="0.25">
      <c r="A313" s="4" t="s">
        <v>9141</v>
      </c>
      <c r="B313" s="4" t="s">
        <v>37114</v>
      </c>
      <c r="C313" s="4" t="s">
        <v>1986</v>
      </c>
      <c r="D313" s="1" t="s">
        <v>1987</v>
      </c>
      <c r="E313" s="5" t="s">
        <v>216</v>
      </c>
      <c r="F313" s="5" t="s">
        <v>216</v>
      </c>
      <c r="G313" s="5" t="s">
        <v>216</v>
      </c>
      <c r="H313" s="5">
        <v>0.19</v>
      </c>
      <c r="I313" s="5" t="s">
        <v>216</v>
      </c>
      <c r="J313" s="5" t="s">
        <v>216</v>
      </c>
      <c r="K313" s="5" t="s">
        <v>216</v>
      </c>
      <c r="L313" s="5" t="s">
        <v>216</v>
      </c>
      <c r="M313" s="5" t="s">
        <v>216</v>
      </c>
      <c r="N313" s="5" t="s">
        <v>216</v>
      </c>
      <c r="O313" s="5" t="s">
        <v>216</v>
      </c>
      <c r="P313" s="5" t="s">
        <v>216</v>
      </c>
      <c r="Q313" s="5">
        <v>0.09</v>
      </c>
      <c r="R313" s="5">
        <v>0.09</v>
      </c>
      <c r="S313" s="5">
        <v>0.09</v>
      </c>
      <c r="T313" s="5">
        <v>0.09</v>
      </c>
      <c r="U313" s="5">
        <v>0.09</v>
      </c>
      <c r="V313" s="5">
        <v>0.09</v>
      </c>
      <c r="W313" s="5">
        <v>0.09</v>
      </c>
    </row>
    <row r="314" spans="1:23" ht="25.5" x14ac:dyDescent="0.25">
      <c r="A314" s="4" t="s">
        <v>9142</v>
      </c>
      <c r="B314" s="4" t="s">
        <v>37114</v>
      </c>
      <c r="C314" s="4" t="s">
        <v>1989</v>
      </c>
      <c r="D314" s="1" t="s">
        <v>1990</v>
      </c>
      <c r="E314" s="5" t="s">
        <v>216</v>
      </c>
      <c r="F314" s="5" t="s">
        <v>216</v>
      </c>
      <c r="G314" s="5" t="s">
        <v>216</v>
      </c>
      <c r="H314" s="5">
        <v>0.19</v>
      </c>
      <c r="I314" s="5" t="s">
        <v>216</v>
      </c>
      <c r="J314" s="5" t="s">
        <v>216</v>
      </c>
      <c r="K314" s="5" t="s">
        <v>216</v>
      </c>
      <c r="L314" s="5" t="s">
        <v>216</v>
      </c>
      <c r="M314" s="5" t="s">
        <v>216</v>
      </c>
      <c r="N314" s="5" t="s">
        <v>216</v>
      </c>
      <c r="O314" s="5" t="s">
        <v>216</v>
      </c>
      <c r="P314" s="5" t="s">
        <v>216</v>
      </c>
      <c r="Q314" s="5">
        <v>0.09</v>
      </c>
      <c r="R314" s="5">
        <v>0.09</v>
      </c>
      <c r="S314" s="5">
        <v>0.09</v>
      </c>
      <c r="T314" s="5">
        <v>0.09</v>
      </c>
      <c r="U314" s="5">
        <v>0.09</v>
      </c>
      <c r="V314" s="5">
        <v>0.09</v>
      </c>
      <c r="W314" s="5">
        <v>0.09</v>
      </c>
    </row>
    <row r="315" spans="1:23" ht="25.5" x14ac:dyDescent="0.25">
      <c r="A315" s="4" t="s">
        <v>9143</v>
      </c>
      <c r="B315" s="4" t="s">
        <v>37114</v>
      </c>
      <c r="C315" s="4" t="s">
        <v>1992</v>
      </c>
      <c r="D315" s="1" t="s">
        <v>1993</v>
      </c>
      <c r="E315" s="5" t="s">
        <v>216</v>
      </c>
      <c r="F315" s="5" t="s">
        <v>216</v>
      </c>
      <c r="G315" s="5" t="s">
        <v>216</v>
      </c>
      <c r="H315" s="5">
        <v>0.19</v>
      </c>
      <c r="I315" s="5" t="s">
        <v>216</v>
      </c>
      <c r="J315" s="5" t="s">
        <v>216</v>
      </c>
      <c r="K315" s="5" t="s">
        <v>216</v>
      </c>
      <c r="L315" s="5" t="s">
        <v>216</v>
      </c>
      <c r="M315" s="5" t="s">
        <v>216</v>
      </c>
      <c r="N315" s="5" t="s">
        <v>216</v>
      </c>
      <c r="O315" s="5" t="s">
        <v>216</v>
      </c>
      <c r="P315" s="5" t="s">
        <v>216</v>
      </c>
      <c r="Q315" s="5">
        <v>0.09</v>
      </c>
      <c r="R315" s="5">
        <v>0.09</v>
      </c>
      <c r="S315" s="5">
        <v>0.09</v>
      </c>
      <c r="T315" s="5">
        <v>0.09</v>
      </c>
      <c r="U315" s="5">
        <v>0.09</v>
      </c>
      <c r="V315" s="5">
        <v>0.09</v>
      </c>
      <c r="W315" s="5">
        <v>0.09</v>
      </c>
    </row>
    <row r="316" spans="1:23" ht="25.5" x14ac:dyDescent="0.25">
      <c r="A316" s="4" t="s">
        <v>9144</v>
      </c>
      <c r="B316" s="4" t="s">
        <v>37114</v>
      </c>
      <c r="C316" s="4" t="s">
        <v>1995</v>
      </c>
      <c r="D316" s="1" t="s">
        <v>9145</v>
      </c>
      <c r="E316" s="5" t="s">
        <v>216</v>
      </c>
      <c r="F316" s="5" t="s">
        <v>216</v>
      </c>
      <c r="G316" s="5" t="s">
        <v>216</v>
      </c>
      <c r="H316" s="5">
        <v>0.19</v>
      </c>
      <c r="I316" s="5" t="s">
        <v>216</v>
      </c>
      <c r="J316" s="5" t="s">
        <v>216</v>
      </c>
      <c r="K316" s="5" t="s">
        <v>216</v>
      </c>
      <c r="L316" s="5" t="s">
        <v>216</v>
      </c>
      <c r="M316" s="5" t="s">
        <v>216</v>
      </c>
      <c r="N316" s="5" t="s">
        <v>216</v>
      </c>
      <c r="O316" s="5" t="s">
        <v>216</v>
      </c>
      <c r="P316" s="5" t="s">
        <v>216</v>
      </c>
      <c r="Q316" s="5">
        <v>0.09</v>
      </c>
      <c r="R316" s="5">
        <v>0.09</v>
      </c>
      <c r="S316" s="5">
        <v>0.09</v>
      </c>
      <c r="T316" s="5">
        <v>0.09</v>
      </c>
      <c r="U316" s="5">
        <v>0.09</v>
      </c>
      <c r="V316" s="5">
        <v>0.09</v>
      </c>
      <c r="W316" s="5">
        <v>0.09</v>
      </c>
    </row>
    <row r="317" spans="1:23" ht="25.5" x14ac:dyDescent="0.25">
      <c r="A317" s="4" t="s">
        <v>9146</v>
      </c>
      <c r="B317" s="4" t="s">
        <v>37114</v>
      </c>
      <c r="C317" s="4" t="s">
        <v>9147</v>
      </c>
      <c r="D317" s="1" t="s">
        <v>9148</v>
      </c>
      <c r="E317" s="5" t="s">
        <v>216</v>
      </c>
      <c r="F317" s="5" t="s">
        <v>216</v>
      </c>
      <c r="G317" s="5" t="s">
        <v>216</v>
      </c>
      <c r="H317" s="5">
        <v>0.19</v>
      </c>
      <c r="I317" s="5" t="s">
        <v>216</v>
      </c>
      <c r="J317" s="5" t="s">
        <v>216</v>
      </c>
      <c r="K317" s="5" t="s">
        <v>216</v>
      </c>
      <c r="L317" s="5" t="s">
        <v>216</v>
      </c>
      <c r="M317" s="5" t="s">
        <v>216</v>
      </c>
      <c r="N317" s="5" t="s">
        <v>216</v>
      </c>
      <c r="O317" s="5" t="s">
        <v>216</v>
      </c>
      <c r="P317" s="5" t="s">
        <v>216</v>
      </c>
      <c r="Q317" s="5">
        <v>0.09</v>
      </c>
      <c r="R317" s="5">
        <v>0.09</v>
      </c>
      <c r="S317" s="5">
        <v>0.09</v>
      </c>
      <c r="T317" s="5">
        <v>0.09</v>
      </c>
      <c r="U317" s="5">
        <v>0.09</v>
      </c>
      <c r="V317" s="5">
        <v>0.09</v>
      </c>
      <c r="W317" s="5">
        <v>0.09</v>
      </c>
    </row>
    <row r="318" spans="1:23" ht="25.5" x14ac:dyDescent="0.25">
      <c r="A318" s="4" t="s">
        <v>9149</v>
      </c>
      <c r="B318" s="4" t="s">
        <v>37114</v>
      </c>
      <c r="C318" s="4" t="s">
        <v>1998</v>
      </c>
      <c r="D318" s="1" t="s">
        <v>1999</v>
      </c>
      <c r="E318" s="5" t="s">
        <v>216</v>
      </c>
      <c r="F318" s="5" t="s">
        <v>216</v>
      </c>
      <c r="G318" s="5" t="s">
        <v>216</v>
      </c>
      <c r="H318" s="5">
        <v>0.19</v>
      </c>
      <c r="I318" s="5" t="s">
        <v>216</v>
      </c>
      <c r="J318" s="5" t="s">
        <v>216</v>
      </c>
      <c r="K318" s="5" t="s">
        <v>216</v>
      </c>
      <c r="L318" s="5" t="s">
        <v>216</v>
      </c>
      <c r="M318" s="5" t="s">
        <v>216</v>
      </c>
      <c r="N318" s="5" t="s">
        <v>216</v>
      </c>
      <c r="O318" s="5" t="s">
        <v>216</v>
      </c>
      <c r="P318" s="5" t="s">
        <v>216</v>
      </c>
      <c r="Q318" s="5">
        <v>0.09</v>
      </c>
      <c r="R318" s="5">
        <v>0.09</v>
      </c>
      <c r="S318" s="5">
        <v>0.09</v>
      </c>
      <c r="T318" s="5">
        <v>0.09</v>
      </c>
      <c r="U318" s="5">
        <v>0.09</v>
      </c>
      <c r="V318" s="5">
        <v>0.09</v>
      </c>
      <c r="W318" s="5">
        <v>0.09</v>
      </c>
    </row>
    <row r="319" spans="1:23" ht="25.5" x14ac:dyDescent="0.25">
      <c r="A319" s="4" t="s">
        <v>9150</v>
      </c>
      <c r="B319" s="4" t="s">
        <v>37114</v>
      </c>
      <c r="C319" s="4" t="s">
        <v>2001</v>
      </c>
      <c r="D319" s="1" t="s">
        <v>2002</v>
      </c>
      <c r="E319" s="5" t="s">
        <v>216</v>
      </c>
      <c r="F319" s="5" t="s">
        <v>216</v>
      </c>
      <c r="G319" s="5" t="s">
        <v>216</v>
      </c>
      <c r="H319" s="5">
        <v>0.19</v>
      </c>
      <c r="I319" s="5" t="s">
        <v>216</v>
      </c>
      <c r="J319" s="5" t="s">
        <v>216</v>
      </c>
      <c r="K319" s="5" t="s">
        <v>216</v>
      </c>
      <c r="L319" s="5" t="s">
        <v>216</v>
      </c>
      <c r="M319" s="5" t="s">
        <v>216</v>
      </c>
      <c r="N319" s="5" t="s">
        <v>216</v>
      </c>
      <c r="O319" s="5" t="s">
        <v>216</v>
      </c>
      <c r="P319" s="5" t="s">
        <v>216</v>
      </c>
      <c r="Q319" s="5">
        <v>0.09</v>
      </c>
      <c r="R319" s="5">
        <v>0.09</v>
      </c>
      <c r="S319" s="5">
        <v>0.09</v>
      </c>
      <c r="T319" s="5">
        <v>0.09</v>
      </c>
      <c r="U319" s="5">
        <v>0.09</v>
      </c>
      <c r="V319" s="5">
        <v>0.09</v>
      </c>
      <c r="W319" s="5">
        <v>0.09</v>
      </c>
    </row>
    <row r="320" spans="1:23" ht="25.5" x14ac:dyDescent="0.25">
      <c r="A320" s="4" t="s">
        <v>9151</v>
      </c>
      <c r="B320" s="4" t="s">
        <v>37114</v>
      </c>
      <c r="C320" s="4" t="s">
        <v>2004</v>
      </c>
      <c r="D320" s="1" t="s">
        <v>2005</v>
      </c>
      <c r="E320" s="5" t="s">
        <v>216</v>
      </c>
      <c r="F320" s="5" t="s">
        <v>216</v>
      </c>
      <c r="G320" s="5" t="s">
        <v>216</v>
      </c>
      <c r="H320" s="5">
        <v>0.19</v>
      </c>
      <c r="I320" s="5" t="s">
        <v>216</v>
      </c>
      <c r="J320" s="5" t="s">
        <v>216</v>
      </c>
      <c r="K320" s="5" t="s">
        <v>216</v>
      </c>
      <c r="L320" s="5" t="s">
        <v>216</v>
      </c>
      <c r="M320" s="5" t="s">
        <v>216</v>
      </c>
      <c r="N320" s="5" t="s">
        <v>216</v>
      </c>
      <c r="O320" s="5" t="s">
        <v>216</v>
      </c>
      <c r="P320" s="5" t="s">
        <v>216</v>
      </c>
      <c r="Q320" s="5">
        <v>0.09</v>
      </c>
      <c r="R320" s="5">
        <v>0.09</v>
      </c>
      <c r="S320" s="5">
        <v>0.09</v>
      </c>
      <c r="T320" s="5">
        <v>0.09</v>
      </c>
      <c r="U320" s="5">
        <v>0.09</v>
      </c>
      <c r="V320" s="5">
        <v>0.09</v>
      </c>
      <c r="W320" s="5">
        <v>0.09</v>
      </c>
    </row>
    <row r="321" spans="1:23" ht="25.5" x14ac:dyDescent="0.25">
      <c r="A321" s="4" t="s">
        <v>9152</v>
      </c>
      <c r="B321" s="4" t="s">
        <v>37114</v>
      </c>
      <c r="C321" s="4" t="s">
        <v>2007</v>
      </c>
      <c r="D321" s="1" t="s">
        <v>2008</v>
      </c>
      <c r="E321" s="5" t="s">
        <v>216</v>
      </c>
      <c r="F321" s="5" t="s">
        <v>216</v>
      </c>
      <c r="G321" s="5" t="s">
        <v>216</v>
      </c>
      <c r="H321" s="5">
        <v>0.19</v>
      </c>
      <c r="I321" s="5" t="s">
        <v>216</v>
      </c>
      <c r="J321" s="5" t="s">
        <v>216</v>
      </c>
      <c r="K321" s="5" t="s">
        <v>216</v>
      </c>
      <c r="L321" s="5" t="s">
        <v>216</v>
      </c>
      <c r="M321" s="5" t="s">
        <v>216</v>
      </c>
      <c r="N321" s="5" t="s">
        <v>216</v>
      </c>
      <c r="O321" s="5" t="s">
        <v>216</v>
      </c>
      <c r="P321" s="5" t="s">
        <v>216</v>
      </c>
      <c r="Q321" s="5">
        <v>0.09</v>
      </c>
      <c r="R321" s="5">
        <v>0.09</v>
      </c>
      <c r="S321" s="5">
        <v>0.09</v>
      </c>
      <c r="T321" s="5">
        <v>0.09</v>
      </c>
      <c r="U321" s="5">
        <v>0.09</v>
      </c>
      <c r="V321" s="5">
        <v>0.09</v>
      </c>
      <c r="W321" s="5">
        <v>0.09</v>
      </c>
    </row>
    <row r="322" spans="1:23" ht="25.5" x14ac:dyDescent="0.25">
      <c r="A322" s="4" t="s">
        <v>9153</v>
      </c>
      <c r="B322" s="4" t="s">
        <v>37114</v>
      </c>
      <c r="C322" s="4" t="s">
        <v>2010</v>
      </c>
      <c r="D322" s="1" t="s">
        <v>2011</v>
      </c>
      <c r="E322" s="5" t="s">
        <v>216</v>
      </c>
      <c r="F322" s="5" t="s">
        <v>216</v>
      </c>
      <c r="G322" s="5" t="s">
        <v>216</v>
      </c>
      <c r="H322" s="5">
        <v>0.19</v>
      </c>
      <c r="I322" s="5" t="s">
        <v>216</v>
      </c>
      <c r="J322" s="5" t="s">
        <v>216</v>
      </c>
      <c r="K322" s="5" t="s">
        <v>216</v>
      </c>
      <c r="L322" s="5" t="s">
        <v>216</v>
      </c>
      <c r="M322" s="5" t="s">
        <v>216</v>
      </c>
      <c r="N322" s="5" t="s">
        <v>216</v>
      </c>
      <c r="O322" s="5" t="s">
        <v>216</v>
      </c>
      <c r="P322" s="5" t="s">
        <v>216</v>
      </c>
      <c r="Q322" s="5">
        <v>0.09</v>
      </c>
      <c r="R322" s="5">
        <v>0.09</v>
      </c>
      <c r="S322" s="5">
        <v>0.09</v>
      </c>
      <c r="T322" s="5">
        <v>0.09</v>
      </c>
      <c r="U322" s="5">
        <v>0.09</v>
      </c>
      <c r="V322" s="5">
        <v>0.09</v>
      </c>
      <c r="W322" s="5">
        <v>0.09</v>
      </c>
    </row>
    <row r="323" spans="1:23" x14ac:dyDescent="0.25">
      <c r="A323" s="4" t="s">
        <v>9154</v>
      </c>
      <c r="B323" s="4" t="s">
        <v>37114</v>
      </c>
      <c r="C323" s="4" t="s">
        <v>2013</v>
      </c>
      <c r="D323" s="1" t="s">
        <v>2014</v>
      </c>
      <c r="E323" s="5" t="s">
        <v>216</v>
      </c>
      <c r="F323" s="5" t="s">
        <v>216</v>
      </c>
      <c r="G323" s="5" t="s">
        <v>216</v>
      </c>
      <c r="H323" s="5">
        <v>0.19</v>
      </c>
      <c r="I323" s="5" t="s">
        <v>216</v>
      </c>
      <c r="J323" s="5" t="s">
        <v>216</v>
      </c>
      <c r="K323" s="5" t="s">
        <v>216</v>
      </c>
      <c r="L323" s="5" t="s">
        <v>216</v>
      </c>
      <c r="M323" s="5" t="s">
        <v>216</v>
      </c>
      <c r="N323" s="5" t="s">
        <v>216</v>
      </c>
      <c r="O323" s="5" t="s">
        <v>216</v>
      </c>
      <c r="P323" s="5" t="s">
        <v>216</v>
      </c>
      <c r="Q323" s="5">
        <v>0.09</v>
      </c>
      <c r="R323" s="5">
        <v>0.09</v>
      </c>
      <c r="S323" s="5">
        <v>0.09</v>
      </c>
      <c r="T323" s="5">
        <v>0.09</v>
      </c>
      <c r="U323" s="5">
        <v>0.09</v>
      </c>
      <c r="V323" s="5">
        <v>0.09</v>
      </c>
      <c r="W323" s="5">
        <v>0.09</v>
      </c>
    </row>
    <row r="324" spans="1:23" ht="25.5" x14ac:dyDescent="0.25">
      <c r="A324" s="4" t="s">
        <v>9155</v>
      </c>
      <c r="B324" s="4" t="s">
        <v>37114</v>
      </c>
      <c r="C324" s="4" t="s">
        <v>2016</v>
      </c>
      <c r="D324" s="1" t="s">
        <v>2017</v>
      </c>
      <c r="E324" s="5" t="s">
        <v>216</v>
      </c>
      <c r="F324" s="5" t="s">
        <v>216</v>
      </c>
      <c r="G324" s="5" t="s">
        <v>216</v>
      </c>
      <c r="H324" s="5">
        <v>0.19</v>
      </c>
      <c r="I324" s="5" t="s">
        <v>216</v>
      </c>
      <c r="J324" s="5" t="s">
        <v>216</v>
      </c>
      <c r="K324" s="5" t="s">
        <v>216</v>
      </c>
      <c r="L324" s="5" t="s">
        <v>216</v>
      </c>
      <c r="M324" s="5" t="s">
        <v>216</v>
      </c>
      <c r="N324" s="5" t="s">
        <v>216</v>
      </c>
      <c r="O324" s="5" t="s">
        <v>216</v>
      </c>
      <c r="P324" s="5" t="s">
        <v>216</v>
      </c>
      <c r="Q324" s="5">
        <v>0.09</v>
      </c>
      <c r="R324" s="5">
        <v>0.09</v>
      </c>
      <c r="S324" s="5">
        <v>0.09</v>
      </c>
      <c r="T324" s="5">
        <v>0.09</v>
      </c>
      <c r="U324" s="5">
        <v>0.09</v>
      </c>
      <c r="V324" s="5">
        <v>0.09</v>
      </c>
      <c r="W324" s="5">
        <v>0.09</v>
      </c>
    </row>
    <row r="325" spans="1:23" x14ac:dyDescent="0.25">
      <c r="A325" s="4" t="s">
        <v>9156</v>
      </c>
      <c r="B325" s="4" t="s">
        <v>37114</v>
      </c>
      <c r="C325" s="4" t="s">
        <v>2019</v>
      </c>
      <c r="D325" s="1" t="s">
        <v>2020</v>
      </c>
      <c r="E325" s="5" t="s">
        <v>216</v>
      </c>
      <c r="F325" s="5" t="s">
        <v>216</v>
      </c>
      <c r="G325" s="5" t="s">
        <v>216</v>
      </c>
      <c r="H325" s="5">
        <v>0.19</v>
      </c>
      <c r="I325" s="5" t="s">
        <v>216</v>
      </c>
      <c r="J325" s="5" t="s">
        <v>216</v>
      </c>
      <c r="K325" s="5" t="s">
        <v>216</v>
      </c>
      <c r="L325" s="5" t="s">
        <v>216</v>
      </c>
      <c r="M325" s="5" t="s">
        <v>216</v>
      </c>
      <c r="N325" s="5" t="s">
        <v>216</v>
      </c>
      <c r="O325" s="5" t="s">
        <v>216</v>
      </c>
      <c r="P325" s="5" t="s">
        <v>216</v>
      </c>
      <c r="Q325" s="5">
        <v>0.09</v>
      </c>
      <c r="R325" s="5">
        <v>0.09</v>
      </c>
      <c r="S325" s="5">
        <v>0.09</v>
      </c>
      <c r="T325" s="5">
        <v>0.09</v>
      </c>
      <c r="U325" s="5">
        <v>0.09</v>
      </c>
      <c r="V325" s="5">
        <v>0.09</v>
      </c>
      <c r="W325" s="5">
        <v>0.09</v>
      </c>
    </row>
    <row r="326" spans="1:23" ht="25.5" x14ac:dyDescent="0.25">
      <c r="A326" s="4" t="s">
        <v>9157</v>
      </c>
      <c r="B326" s="4" t="s">
        <v>37114</v>
      </c>
      <c r="C326" s="4" t="s">
        <v>2022</v>
      </c>
      <c r="D326" s="1" t="s">
        <v>2023</v>
      </c>
      <c r="E326" s="5" t="s">
        <v>216</v>
      </c>
      <c r="F326" s="5" t="s">
        <v>216</v>
      </c>
      <c r="G326" s="5" t="s">
        <v>216</v>
      </c>
      <c r="H326" s="5">
        <v>0.19</v>
      </c>
      <c r="I326" s="5" t="s">
        <v>216</v>
      </c>
      <c r="J326" s="5" t="s">
        <v>216</v>
      </c>
      <c r="K326" s="5" t="s">
        <v>216</v>
      </c>
      <c r="L326" s="5" t="s">
        <v>216</v>
      </c>
      <c r="M326" s="5" t="s">
        <v>216</v>
      </c>
      <c r="N326" s="5" t="s">
        <v>216</v>
      </c>
      <c r="O326" s="5" t="s">
        <v>216</v>
      </c>
      <c r="P326" s="5" t="s">
        <v>216</v>
      </c>
      <c r="Q326" s="5">
        <v>0.09</v>
      </c>
      <c r="R326" s="5">
        <v>0.09</v>
      </c>
      <c r="S326" s="5">
        <v>0.09</v>
      </c>
      <c r="T326" s="5">
        <v>0.09</v>
      </c>
      <c r="U326" s="5">
        <v>0.09</v>
      </c>
      <c r="V326" s="5">
        <v>0.09</v>
      </c>
      <c r="W326" s="5">
        <v>0.09</v>
      </c>
    </row>
    <row r="327" spans="1:23" ht="25.5" x14ac:dyDescent="0.25">
      <c r="A327" s="4" t="s">
        <v>9158</v>
      </c>
      <c r="B327" s="4" t="s">
        <v>37114</v>
      </c>
      <c r="C327" s="4" t="s">
        <v>2025</v>
      </c>
      <c r="D327" s="1" t="s">
        <v>2026</v>
      </c>
      <c r="E327" s="5" t="s">
        <v>216</v>
      </c>
      <c r="F327" s="5" t="s">
        <v>216</v>
      </c>
      <c r="G327" s="5" t="s">
        <v>216</v>
      </c>
      <c r="H327" s="5">
        <v>0.19</v>
      </c>
      <c r="I327" s="5" t="s">
        <v>216</v>
      </c>
      <c r="J327" s="5" t="s">
        <v>216</v>
      </c>
      <c r="K327" s="5" t="s">
        <v>216</v>
      </c>
      <c r="L327" s="5" t="s">
        <v>216</v>
      </c>
      <c r="M327" s="5" t="s">
        <v>216</v>
      </c>
      <c r="N327" s="5" t="s">
        <v>216</v>
      </c>
      <c r="O327" s="5" t="s">
        <v>216</v>
      </c>
      <c r="P327" s="5" t="s">
        <v>216</v>
      </c>
      <c r="Q327" s="5">
        <v>0.09</v>
      </c>
      <c r="R327" s="5">
        <v>0.09</v>
      </c>
      <c r="S327" s="5">
        <v>0.09</v>
      </c>
      <c r="T327" s="5">
        <v>0.09</v>
      </c>
      <c r="U327" s="5">
        <v>0.09</v>
      </c>
      <c r="V327" s="5">
        <v>0.09</v>
      </c>
      <c r="W327" s="5">
        <v>0.09</v>
      </c>
    </row>
    <row r="328" spans="1:23" ht="25.5" x14ac:dyDescent="0.25">
      <c r="A328" s="4" t="s">
        <v>9159</v>
      </c>
      <c r="B328" s="4" t="s">
        <v>37114</v>
      </c>
      <c r="C328" s="4" t="s">
        <v>2028</v>
      </c>
      <c r="D328" s="1" t="s">
        <v>2029</v>
      </c>
      <c r="E328" s="5" t="s">
        <v>216</v>
      </c>
      <c r="F328" s="5" t="s">
        <v>216</v>
      </c>
      <c r="G328" s="5" t="s">
        <v>216</v>
      </c>
      <c r="H328" s="5">
        <v>0.19</v>
      </c>
      <c r="I328" s="5" t="s">
        <v>216</v>
      </c>
      <c r="J328" s="5" t="s">
        <v>216</v>
      </c>
      <c r="K328" s="5" t="s">
        <v>216</v>
      </c>
      <c r="L328" s="5" t="s">
        <v>216</v>
      </c>
      <c r="M328" s="5" t="s">
        <v>216</v>
      </c>
      <c r="N328" s="5" t="s">
        <v>216</v>
      </c>
      <c r="O328" s="5" t="s">
        <v>216</v>
      </c>
      <c r="P328" s="5" t="s">
        <v>216</v>
      </c>
      <c r="Q328" s="5">
        <v>0.09</v>
      </c>
      <c r="R328" s="5">
        <v>0.09</v>
      </c>
      <c r="S328" s="5">
        <v>0.09</v>
      </c>
      <c r="T328" s="5">
        <v>0.09</v>
      </c>
      <c r="U328" s="5">
        <v>0.09</v>
      </c>
      <c r="V328" s="5">
        <v>0.09</v>
      </c>
      <c r="W328" s="5">
        <v>0.09</v>
      </c>
    </row>
    <row r="329" spans="1:23" ht="25.5" x14ac:dyDescent="0.25">
      <c r="A329" s="4" t="s">
        <v>9160</v>
      </c>
      <c r="B329" s="4" t="s">
        <v>37114</v>
      </c>
      <c r="C329" s="4" t="s">
        <v>2031</v>
      </c>
      <c r="D329" s="1" t="s">
        <v>2032</v>
      </c>
      <c r="E329" s="5" t="s">
        <v>216</v>
      </c>
      <c r="F329" s="5" t="s">
        <v>216</v>
      </c>
      <c r="G329" s="5" t="s">
        <v>216</v>
      </c>
      <c r="H329" s="5">
        <v>0.19</v>
      </c>
      <c r="I329" s="5" t="s">
        <v>216</v>
      </c>
      <c r="J329" s="5" t="s">
        <v>216</v>
      </c>
      <c r="K329" s="5" t="s">
        <v>216</v>
      </c>
      <c r="L329" s="5" t="s">
        <v>216</v>
      </c>
      <c r="M329" s="5" t="s">
        <v>216</v>
      </c>
      <c r="N329" s="5" t="s">
        <v>216</v>
      </c>
      <c r="O329" s="5" t="s">
        <v>216</v>
      </c>
      <c r="P329" s="5" t="s">
        <v>216</v>
      </c>
      <c r="Q329" s="5">
        <v>0.09</v>
      </c>
      <c r="R329" s="5">
        <v>0.09</v>
      </c>
      <c r="S329" s="5">
        <v>0.09</v>
      </c>
      <c r="T329" s="5">
        <v>0.09</v>
      </c>
      <c r="U329" s="5">
        <v>0.09</v>
      </c>
      <c r="V329" s="5">
        <v>0.09</v>
      </c>
      <c r="W329" s="5">
        <v>0.09</v>
      </c>
    </row>
    <row r="330" spans="1:23" ht="25.5" x14ac:dyDescent="0.25">
      <c r="A330" s="4" t="s">
        <v>9161</v>
      </c>
      <c r="B330" s="4" t="s">
        <v>37114</v>
      </c>
      <c r="C330" s="4" t="s">
        <v>2034</v>
      </c>
      <c r="D330" s="1" t="s">
        <v>2035</v>
      </c>
      <c r="E330" s="5" t="s">
        <v>216</v>
      </c>
      <c r="F330" s="5" t="s">
        <v>216</v>
      </c>
      <c r="G330" s="5" t="s">
        <v>216</v>
      </c>
      <c r="H330" s="5">
        <v>0.19</v>
      </c>
      <c r="I330" s="5" t="s">
        <v>216</v>
      </c>
      <c r="J330" s="5" t="s">
        <v>216</v>
      </c>
      <c r="K330" s="5" t="s">
        <v>216</v>
      </c>
      <c r="L330" s="5" t="s">
        <v>216</v>
      </c>
      <c r="M330" s="5" t="s">
        <v>216</v>
      </c>
      <c r="N330" s="5" t="s">
        <v>216</v>
      </c>
      <c r="O330" s="5" t="s">
        <v>216</v>
      </c>
      <c r="P330" s="5" t="s">
        <v>216</v>
      </c>
      <c r="Q330" s="5">
        <v>0.09</v>
      </c>
      <c r="R330" s="5">
        <v>0.09</v>
      </c>
      <c r="S330" s="5">
        <v>0.09</v>
      </c>
      <c r="T330" s="5">
        <v>0.09</v>
      </c>
      <c r="U330" s="5">
        <v>0.09</v>
      </c>
      <c r="V330" s="5">
        <v>0.09</v>
      </c>
      <c r="W330" s="5">
        <v>0.09</v>
      </c>
    </row>
    <row r="331" spans="1:23" ht="25.5" x14ac:dyDescent="0.25">
      <c r="A331" s="4" t="s">
        <v>9162</v>
      </c>
      <c r="B331" s="4" t="s">
        <v>37114</v>
      </c>
      <c r="C331" s="4" t="s">
        <v>2037</v>
      </c>
      <c r="D331" s="1" t="s">
        <v>2038</v>
      </c>
      <c r="E331" s="5" t="s">
        <v>216</v>
      </c>
      <c r="F331" s="5" t="s">
        <v>216</v>
      </c>
      <c r="G331" s="5" t="s">
        <v>216</v>
      </c>
      <c r="H331" s="5">
        <v>0.19</v>
      </c>
      <c r="I331" s="5" t="s">
        <v>216</v>
      </c>
      <c r="J331" s="5" t="s">
        <v>216</v>
      </c>
      <c r="K331" s="5" t="s">
        <v>216</v>
      </c>
      <c r="L331" s="5" t="s">
        <v>216</v>
      </c>
      <c r="M331" s="5" t="s">
        <v>216</v>
      </c>
      <c r="N331" s="5" t="s">
        <v>216</v>
      </c>
      <c r="O331" s="5" t="s">
        <v>216</v>
      </c>
      <c r="P331" s="5" t="s">
        <v>216</v>
      </c>
      <c r="Q331" s="5">
        <v>0.09</v>
      </c>
      <c r="R331" s="5">
        <v>0.09</v>
      </c>
      <c r="S331" s="5">
        <v>0.09</v>
      </c>
      <c r="T331" s="5">
        <v>0.09</v>
      </c>
      <c r="U331" s="5">
        <v>0.09</v>
      </c>
      <c r="V331" s="5">
        <v>0.09</v>
      </c>
      <c r="W331" s="5">
        <v>0.09</v>
      </c>
    </row>
    <row r="332" spans="1:23" ht="25.5" x14ac:dyDescent="0.25">
      <c r="A332" s="4" t="s">
        <v>9163</v>
      </c>
      <c r="B332" s="4" t="s">
        <v>37114</v>
      </c>
      <c r="C332" s="4" t="s">
        <v>2040</v>
      </c>
      <c r="D332" s="1" t="s">
        <v>2041</v>
      </c>
      <c r="E332" s="5" t="s">
        <v>216</v>
      </c>
      <c r="F332" s="5" t="s">
        <v>216</v>
      </c>
      <c r="G332" s="5" t="s">
        <v>216</v>
      </c>
      <c r="H332" s="5">
        <v>0.19</v>
      </c>
      <c r="I332" s="5" t="s">
        <v>216</v>
      </c>
      <c r="J332" s="5" t="s">
        <v>216</v>
      </c>
      <c r="K332" s="5" t="s">
        <v>216</v>
      </c>
      <c r="L332" s="5" t="s">
        <v>216</v>
      </c>
      <c r="M332" s="5" t="s">
        <v>216</v>
      </c>
      <c r="N332" s="5" t="s">
        <v>216</v>
      </c>
      <c r="O332" s="5" t="s">
        <v>216</v>
      </c>
      <c r="P332" s="5" t="s">
        <v>216</v>
      </c>
      <c r="Q332" s="5">
        <v>0.09</v>
      </c>
      <c r="R332" s="5">
        <v>0.09</v>
      </c>
      <c r="S332" s="5">
        <v>0.09</v>
      </c>
      <c r="T332" s="5">
        <v>0.09</v>
      </c>
      <c r="U332" s="5">
        <v>0.09</v>
      </c>
      <c r="V332" s="5">
        <v>0.09</v>
      </c>
      <c r="W332" s="5">
        <v>0.09</v>
      </c>
    </row>
    <row r="333" spans="1:23" ht="25.5" x14ac:dyDescent="0.25">
      <c r="A333" s="4" t="s">
        <v>9164</v>
      </c>
      <c r="B333" s="4" t="s">
        <v>37114</v>
      </c>
      <c r="C333" s="4" t="s">
        <v>2043</v>
      </c>
      <c r="D333" s="1" t="s">
        <v>2044</v>
      </c>
      <c r="E333" s="5" t="s">
        <v>216</v>
      </c>
      <c r="F333" s="5" t="s">
        <v>216</v>
      </c>
      <c r="G333" s="5" t="s">
        <v>216</v>
      </c>
      <c r="H333" s="5">
        <v>0.19</v>
      </c>
      <c r="I333" s="5" t="s">
        <v>216</v>
      </c>
      <c r="J333" s="5" t="s">
        <v>216</v>
      </c>
      <c r="K333" s="5" t="s">
        <v>216</v>
      </c>
      <c r="L333" s="5" t="s">
        <v>216</v>
      </c>
      <c r="M333" s="5" t="s">
        <v>216</v>
      </c>
      <c r="N333" s="5" t="s">
        <v>216</v>
      </c>
      <c r="O333" s="5" t="s">
        <v>216</v>
      </c>
      <c r="P333" s="5" t="s">
        <v>216</v>
      </c>
      <c r="Q333" s="5">
        <v>0.09</v>
      </c>
      <c r="R333" s="5">
        <v>0.09</v>
      </c>
      <c r="S333" s="5">
        <v>0.09</v>
      </c>
      <c r="T333" s="5">
        <v>0.09</v>
      </c>
      <c r="U333" s="5">
        <v>0.09</v>
      </c>
      <c r="V333" s="5">
        <v>0.09</v>
      </c>
      <c r="W333" s="5">
        <v>0.09</v>
      </c>
    </row>
    <row r="334" spans="1:23" ht="25.5" x14ac:dyDescent="0.25">
      <c r="A334" s="4" t="s">
        <v>9165</v>
      </c>
      <c r="B334" s="4" t="s">
        <v>37114</v>
      </c>
      <c r="C334" s="4" t="s">
        <v>2046</v>
      </c>
      <c r="D334" s="1" t="s">
        <v>2047</v>
      </c>
      <c r="E334" s="5" t="s">
        <v>216</v>
      </c>
      <c r="F334" s="5" t="s">
        <v>216</v>
      </c>
      <c r="G334" s="5" t="s">
        <v>216</v>
      </c>
      <c r="H334" s="5">
        <v>0.19</v>
      </c>
      <c r="I334" s="5" t="s">
        <v>216</v>
      </c>
      <c r="J334" s="5" t="s">
        <v>216</v>
      </c>
      <c r="K334" s="5" t="s">
        <v>216</v>
      </c>
      <c r="L334" s="5" t="s">
        <v>216</v>
      </c>
      <c r="M334" s="5" t="s">
        <v>216</v>
      </c>
      <c r="N334" s="5" t="s">
        <v>216</v>
      </c>
      <c r="O334" s="5" t="s">
        <v>216</v>
      </c>
      <c r="P334" s="5" t="s">
        <v>216</v>
      </c>
      <c r="Q334" s="5">
        <v>0.09</v>
      </c>
      <c r="R334" s="5">
        <v>0.09</v>
      </c>
      <c r="S334" s="5">
        <v>0.09</v>
      </c>
      <c r="T334" s="5">
        <v>0.09</v>
      </c>
      <c r="U334" s="5">
        <v>0.09</v>
      </c>
      <c r="V334" s="5">
        <v>0.09</v>
      </c>
      <c r="W334" s="5">
        <v>0.09</v>
      </c>
    </row>
    <row r="335" spans="1:23" x14ac:dyDescent="0.25">
      <c r="A335" s="4" t="s">
        <v>9166</v>
      </c>
      <c r="B335" s="4" t="s">
        <v>37114</v>
      </c>
      <c r="C335" s="4" t="s">
        <v>2049</v>
      </c>
      <c r="D335" s="1" t="s">
        <v>9167</v>
      </c>
      <c r="E335" s="5" t="s">
        <v>216</v>
      </c>
      <c r="F335" s="5" t="s">
        <v>216</v>
      </c>
      <c r="G335" s="5" t="s">
        <v>216</v>
      </c>
      <c r="H335" s="5">
        <v>0.19</v>
      </c>
      <c r="I335" s="5" t="s">
        <v>216</v>
      </c>
      <c r="J335" s="5" t="s">
        <v>216</v>
      </c>
      <c r="K335" s="5" t="s">
        <v>216</v>
      </c>
      <c r="L335" s="5" t="s">
        <v>216</v>
      </c>
      <c r="M335" s="5" t="s">
        <v>216</v>
      </c>
      <c r="N335" s="5" t="s">
        <v>216</v>
      </c>
      <c r="O335" s="5" t="s">
        <v>216</v>
      </c>
      <c r="P335" s="5" t="s">
        <v>216</v>
      </c>
      <c r="Q335" s="5">
        <v>0.09</v>
      </c>
      <c r="R335" s="5">
        <v>0.09</v>
      </c>
      <c r="S335" s="5">
        <v>0.09</v>
      </c>
      <c r="T335" s="5">
        <v>0.09</v>
      </c>
      <c r="U335" s="5">
        <v>0.09</v>
      </c>
      <c r="V335" s="5">
        <v>0.09</v>
      </c>
      <c r="W335" s="5">
        <v>0.09</v>
      </c>
    </row>
    <row r="336" spans="1:23" ht="25.5" x14ac:dyDescent="0.25">
      <c r="A336" s="4" t="s">
        <v>9168</v>
      </c>
      <c r="B336" s="4" t="s">
        <v>37114</v>
      </c>
      <c r="C336" s="4" t="s">
        <v>9169</v>
      </c>
      <c r="D336" s="1" t="s">
        <v>9170</v>
      </c>
      <c r="E336" s="5" t="s">
        <v>216</v>
      </c>
      <c r="F336" s="5" t="s">
        <v>216</v>
      </c>
      <c r="G336" s="5" t="s">
        <v>216</v>
      </c>
      <c r="H336" s="5">
        <v>0.19</v>
      </c>
      <c r="I336" s="5" t="s">
        <v>216</v>
      </c>
      <c r="J336" s="5" t="s">
        <v>216</v>
      </c>
      <c r="K336" s="5" t="s">
        <v>216</v>
      </c>
      <c r="L336" s="5" t="s">
        <v>216</v>
      </c>
      <c r="M336" s="5" t="s">
        <v>216</v>
      </c>
      <c r="N336" s="5" t="s">
        <v>216</v>
      </c>
      <c r="O336" s="5" t="s">
        <v>216</v>
      </c>
      <c r="P336" s="5" t="s">
        <v>216</v>
      </c>
      <c r="Q336" s="5">
        <v>0.09</v>
      </c>
      <c r="R336" s="5">
        <v>0.09</v>
      </c>
      <c r="S336" s="5">
        <v>0.09</v>
      </c>
      <c r="T336" s="5">
        <v>0.09</v>
      </c>
      <c r="U336" s="5">
        <v>0.09</v>
      </c>
      <c r="V336" s="5">
        <v>0.09</v>
      </c>
      <c r="W336" s="5">
        <v>0.09</v>
      </c>
    </row>
    <row r="337" spans="1:23" ht="25.5" x14ac:dyDescent="0.25">
      <c r="A337" s="4" t="s">
        <v>9171</v>
      </c>
      <c r="B337" s="4" t="s">
        <v>37114</v>
      </c>
      <c r="C337" s="4" t="s">
        <v>2052</v>
      </c>
      <c r="D337" s="1" t="s">
        <v>2053</v>
      </c>
      <c r="E337" s="5" t="s">
        <v>216</v>
      </c>
      <c r="F337" s="5" t="s">
        <v>216</v>
      </c>
      <c r="G337" s="5" t="s">
        <v>216</v>
      </c>
      <c r="H337" s="5">
        <v>0.19</v>
      </c>
      <c r="I337" s="5" t="s">
        <v>216</v>
      </c>
      <c r="J337" s="5" t="s">
        <v>216</v>
      </c>
      <c r="K337" s="5" t="s">
        <v>216</v>
      </c>
      <c r="L337" s="5" t="s">
        <v>216</v>
      </c>
      <c r="M337" s="5" t="s">
        <v>216</v>
      </c>
      <c r="N337" s="5" t="s">
        <v>216</v>
      </c>
      <c r="O337" s="5" t="s">
        <v>216</v>
      </c>
      <c r="P337" s="5" t="s">
        <v>216</v>
      </c>
      <c r="Q337" s="5">
        <v>0.09</v>
      </c>
      <c r="R337" s="5">
        <v>0.09</v>
      </c>
      <c r="S337" s="5">
        <v>0.09</v>
      </c>
      <c r="T337" s="5">
        <v>0.09</v>
      </c>
      <c r="U337" s="5">
        <v>0.09</v>
      </c>
      <c r="V337" s="5">
        <v>0.09</v>
      </c>
      <c r="W337" s="5">
        <v>0.09</v>
      </c>
    </row>
    <row r="338" spans="1:23" ht="25.5" x14ac:dyDescent="0.25">
      <c r="A338" s="4" t="s">
        <v>9172</v>
      </c>
      <c r="B338" s="4" t="s">
        <v>37114</v>
      </c>
      <c r="C338" s="4" t="s">
        <v>2055</v>
      </c>
      <c r="D338" s="1" t="s">
        <v>2056</v>
      </c>
      <c r="E338" s="5" t="s">
        <v>216</v>
      </c>
      <c r="F338" s="5" t="s">
        <v>216</v>
      </c>
      <c r="G338" s="5" t="s">
        <v>216</v>
      </c>
      <c r="H338" s="5">
        <v>0.19</v>
      </c>
      <c r="I338" s="5" t="s">
        <v>216</v>
      </c>
      <c r="J338" s="5" t="s">
        <v>216</v>
      </c>
      <c r="K338" s="5" t="s">
        <v>216</v>
      </c>
      <c r="L338" s="5" t="s">
        <v>216</v>
      </c>
      <c r="M338" s="5" t="s">
        <v>216</v>
      </c>
      <c r="N338" s="5" t="s">
        <v>216</v>
      </c>
      <c r="O338" s="5" t="s">
        <v>216</v>
      </c>
      <c r="P338" s="5" t="s">
        <v>216</v>
      </c>
      <c r="Q338" s="5">
        <v>0.09</v>
      </c>
      <c r="R338" s="5">
        <v>0.09</v>
      </c>
      <c r="S338" s="5">
        <v>0.09</v>
      </c>
      <c r="T338" s="5">
        <v>0.09</v>
      </c>
      <c r="U338" s="5">
        <v>0.09</v>
      </c>
      <c r="V338" s="5">
        <v>0.09</v>
      </c>
      <c r="W338" s="5">
        <v>0.09</v>
      </c>
    </row>
    <row r="339" spans="1:23" ht="25.5" x14ac:dyDescent="0.25">
      <c r="A339" s="4" t="s">
        <v>9173</v>
      </c>
      <c r="B339" s="4" t="s">
        <v>37114</v>
      </c>
      <c r="C339" s="4" t="s">
        <v>2058</v>
      </c>
      <c r="D339" s="1" t="s">
        <v>2059</v>
      </c>
      <c r="E339" s="5" t="s">
        <v>216</v>
      </c>
      <c r="F339" s="5" t="s">
        <v>216</v>
      </c>
      <c r="G339" s="5" t="s">
        <v>216</v>
      </c>
      <c r="H339" s="5">
        <v>0.19</v>
      </c>
      <c r="I339" s="5" t="s">
        <v>216</v>
      </c>
      <c r="J339" s="5" t="s">
        <v>216</v>
      </c>
      <c r="K339" s="5" t="s">
        <v>216</v>
      </c>
      <c r="L339" s="5" t="s">
        <v>216</v>
      </c>
      <c r="M339" s="5" t="s">
        <v>216</v>
      </c>
      <c r="N339" s="5" t="s">
        <v>216</v>
      </c>
      <c r="O339" s="5" t="s">
        <v>216</v>
      </c>
      <c r="P339" s="5" t="s">
        <v>216</v>
      </c>
      <c r="Q339" s="5">
        <v>0.09</v>
      </c>
      <c r="R339" s="5">
        <v>0.09</v>
      </c>
      <c r="S339" s="5">
        <v>0.09</v>
      </c>
      <c r="T339" s="5">
        <v>0.09</v>
      </c>
      <c r="U339" s="5">
        <v>0.09</v>
      </c>
      <c r="V339" s="5">
        <v>0.09</v>
      </c>
      <c r="W339" s="5">
        <v>0.09</v>
      </c>
    </row>
    <row r="340" spans="1:23" ht="25.5" x14ac:dyDescent="0.25">
      <c r="A340" s="4" t="s">
        <v>9174</v>
      </c>
      <c r="B340" s="4" t="s">
        <v>37114</v>
      </c>
      <c r="C340" s="4" t="s">
        <v>2061</v>
      </c>
      <c r="D340" s="1" t="s">
        <v>2062</v>
      </c>
      <c r="E340" s="5" t="s">
        <v>216</v>
      </c>
      <c r="F340" s="5" t="s">
        <v>216</v>
      </c>
      <c r="G340" s="5" t="s">
        <v>216</v>
      </c>
      <c r="H340" s="5">
        <v>0.19</v>
      </c>
      <c r="I340" s="5" t="s">
        <v>216</v>
      </c>
      <c r="J340" s="5" t="s">
        <v>216</v>
      </c>
      <c r="K340" s="5" t="s">
        <v>216</v>
      </c>
      <c r="L340" s="5" t="s">
        <v>216</v>
      </c>
      <c r="M340" s="5" t="s">
        <v>216</v>
      </c>
      <c r="N340" s="5" t="s">
        <v>216</v>
      </c>
      <c r="O340" s="5" t="s">
        <v>216</v>
      </c>
      <c r="P340" s="5" t="s">
        <v>216</v>
      </c>
      <c r="Q340" s="5">
        <v>0.09</v>
      </c>
      <c r="R340" s="5">
        <v>0.09</v>
      </c>
      <c r="S340" s="5">
        <v>0.09</v>
      </c>
      <c r="T340" s="5">
        <v>0.09</v>
      </c>
      <c r="U340" s="5">
        <v>0.09</v>
      </c>
      <c r="V340" s="5">
        <v>0.09</v>
      </c>
      <c r="W340" s="5">
        <v>0.09</v>
      </c>
    </row>
    <row r="341" spans="1:23" ht="25.5" x14ac:dyDescent="0.25">
      <c r="A341" s="4" t="s">
        <v>9175</v>
      </c>
      <c r="B341" s="4" t="s">
        <v>37114</v>
      </c>
      <c r="C341" s="4" t="s">
        <v>2064</v>
      </c>
      <c r="D341" s="1" t="s">
        <v>9176</v>
      </c>
      <c r="E341" s="5" t="s">
        <v>216</v>
      </c>
      <c r="F341" s="5" t="s">
        <v>216</v>
      </c>
      <c r="G341" s="5" t="s">
        <v>216</v>
      </c>
      <c r="H341" s="5">
        <v>0.19</v>
      </c>
      <c r="I341" s="5" t="s">
        <v>216</v>
      </c>
      <c r="J341" s="5" t="s">
        <v>216</v>
      </c>
      <c r="K341" s="5" t="s">
        <v>216</v>
      </c>
      <c r="L341" s="5" t="s">
        <v>216</v>
      </c>
      <c r="M341" s="5" t="s">
        <v>216</v>
      </c>
      <c r="N341" s="5" t="s">
        <v>216</v>
      </c>
      <c r="O341" s="5" t="s">
        <v>216</v>
      </c>
      <c r="P341" s="5" t="s">
        <v>216</v>
      </c>
      <c r="Q341" s="5">
        <v>0.09</v>
      </c>
      <c r="R341" s="5">
        <v>0.09</v>
      </c>
      <c r="S341" s="5">
        <v>0.09</v>
      </c>
      <c r="T341" s="5">
        <v>0.09</v>
      </c>
      <c r="U341" s="5">
        <v>0.09</v>
      </c>
      <c r="V341" s="5">
        <v>0.09</v>
      </c>
      <c r="W341" s="5">
        <v>0.09</v>
      </c>
    </row>
    <row r="342" spans="1:23" ht="25.5" x14ac:dyDescent="0.25">
      <c r="A342" s="4" t="s">
        <v>9177</v>
      </c>
      <c r="B342" s="4" t="s">
        <v>37114</v>
      </c>
      <c r="C342" s="4" t="s">
        <v>2067</v>
      </c>
      <c r="D342" s="1" t="s">
        <v>9178</v>
      </c>
      <c r="E342" s="5" t="s">
        <v>216</v>
      </c>
      <c r="F342" s="5" t="s">
        <v>216</v>
      </c>
      <c r="G342" s="5" t="s">
        <v>216</v>
      </c>
      <c r="H342" s="5">
        <v>0.19</v>
      </c>
      <c r="I342" s="5" t="s">
        <v>216</v>
      </c>
      <c r="J342" s="5" t="s">
        <v>216</v>
      </c>
      <c r="K342" s="5" t="s">
        <v>216</v>
      </c>
      <c r="L342" s="5" t="s">
        <v>216</v>
      </c>
      <c r="M342" s="5" t="s">
        <v>216</v>
      </c>
      <c r="N342" s="5" t="s">
        <v>216</v>
      </c>
      <c r="O342" s="5" t="s">
        <v>216</v>
      </c>
      <c r="P342" s="5" t="s">
        <v>216</v>
      </c>
      <c r="Q342" s="5">
        <v>0.09</v>
      </c>
      <c r="R342" s="5">
        <v>0.09</v>
      </c>
      <c r="S342" s="5">
        <v>0.09</v>
      </c>
      <c r="T342" s="5">
        <v>0.09</v>
      </c>
      <c r="U342" s="5">
        <v>0.09</v>
      </c>
      <c r="V342" s="5">
        <v>0.09</v>
      </c>
      <c r="W342" s="5">
        <v>0.09</v>
      </c>
    </row>
    <row r="343" spans="1:23" x14ac:dyDescent="0.25">
      <c r="A343" s="4" t="s">
        <v>9179</v>
      </c>
      <c r="B343" s="4" t="s">
        <v>37114</v>
      </c>
      <c r="C343" s="4" t="s">
        <v>2070</v>
      </c>
      <c r="D343" s="1" t="s">
        <v>9180</v>
      </c>
      <c r="E343" s="5" t="s">
        <v>216</v>
      </c>
      <c r="F343" s="5" t="s">
        <v>216</v>
      </c>
      <c r="G343" s="5" t="s">
        <v>216</v>
      </c>
      <c r="H343" s="5">
        <v>0.19</v>
      </c>
      <c r="I343" s="5" t="s">
        <v>216</v>
      </c>
      <c r="J343" s="5" t="s">
        <v>216</v>
      </c>
      <c r="K343" s="5" t="s">
        <v>216</v>
      </c>
      <c r="L343" s="5" t="s">
        <v>216</v>
      </c>
      <c r="M343" s="5" t="s">
        <v>216</v>
      </c>
      <c r="N343" s="5" t="s">
        <v>216</v>
      </c>
      <c r="O343" s="5" t="s">
        <v>216</v>
      </c>
      <c r="P343" s="5" t="s">
        <v>216</v>
      </c>
      <c r="Q343" s="5">
        <v>0.09</v>
      </c>
      <c r="R343" s="5">
        <v>0.09</v>
      </c>
      <c r="S343" s="5">
        <v>0.09</v>
      </c>
      <c r="T343" s="5">
        <v>0.09</v>
      </c>
      <c r="U343" s="5">
        <v>0.09</v>
      </c>
      <c r="V343" s="5">
        <v>0.09</v>
      </c>
      <c r="W343" s="5">
        <v>0.09</v>
      </c>
    </row>
    <row r="344" spans="1:23" ht="25.5" x14ac:dyDescent="0.25">
      <c r="A344" s="4" t="s">
        <v>9181</v>
      </c>
      <c r="B344" s="4" t="s">
        <v>37114</v>
      </c>
      <c r="C344" s="4" t="s">
        <v>9182</v>
      </c>
      <c r="D344" s="1" t="s">
        <v>9183</v>
      </c>
      <c r="E344" s="5" t="s">
        <v>216</v>
      </c>
      <c r="F344" s="5" t="s">
        <v>216</v>
      </c>
      <c r="G344" s="5" t="s">
        <v>216</v>
      </c>
      <c r="H344" s="5">
        <v>0.19</v>
      </c>
      <c r="I344" s="5" t="s">
        <v>216</v>
      </c>
      <c r="J344" s="5" t="s">
        <v>216</v>
      </c>
      <c r="K344" s="5" t="s">
        <v>216</v>
      </c>
      <c r="L344" s="5" t="s">
        <v>216</v>
      </c>
      <c r="M344" s="5" t="s">
        <v>216</v>
      </c>
      <c r="N344" s="5" t="s">
        <v>216</v>
      </c>
      <c r="O344" s="5" t="s">
        <v>216</v>
      </c>
      <c r="P344" s="5" t="s">
        <v>216</v>
      </c>
      <c r="Q344" s="5">
        <v>0.09</v>
      </c>
      <c r="R344" s="5">
        <v>0.09</v>
      </c>
      <c r="S344" s="5">
        <v>0.09</v>
      </c>
      <c r="T344" s="5">
        <v>0.09</v>
      </c>
      <c r="U344" s="5">
        <v>0.09</v>
      </c>
      <c r="V344" s="5">
        <v>0.09</v>
      </c>
      <c r="W344" s="5">
        <v>0.09</v>
      </c>
    </row>
    <row r="345" spans="1:23" ht="25.5" x14ac:dyDescent="0.25">
      <c r="A345" s="4" t="s">
        <v>9184</v>
      </c>
      <c r="B345" s="4" t="s">
        <v>37114</v>
      </c>
      <c r="C345" s="4" t="s">
        <v>2073</v>
      </c>
      <c r="D345" s="1" t="s">
        <v>2074</v>
      </c>
      <c r="E345" s="5" t="s">
        <v>216</v>
      </c>
      <c r="F345" s="5" t="s">
        <v>216</v>
      </c>
      <c r="G345" s="5" t="s">
        <v>216</v>
      </c>
      <c r="H345" s="5">
        <v>0.19</v>
      </c>
      <c r="I345" s="5" t="s">
        <v>216</v>
      </c>
      <c r="J345" s="5" t="s">
        <v>216</v>
      </c>
      <c r="K345" s="5" t="s">
        <v>216</v>
      </c>
      <c r="L345" s="5" t="s">
        <v>216</v>
      </c>
      <c r="M345" s="5" t="s">
        <v>216</v>
      </c>
      <c r="N345" s="5" t="s">
        <v>216</v>
      </c>
      <c r="O345" s="5" t="s">
        <v>216</v>
      </c>
      <c r="P345" s="5" t="s">
        <v>216</v>
      </c>
      <c r="Q345" s="5">
        <v>0.09</v>
      </c>
      <c r="R345" s="5">
        <v>0.09</v>
      </c>
      <c r="S345" s="5">
        <v>0.09</v>
      </c>
      <c r="T345" s="5">
        <v>0.09</v>
      </c>
      <c r="U345" s="5">
        <v>0.09</v>
      </c>
      <c r="V345" s="5">
        <v>0.19</v>
      </c>
      <c r="W345" s="5">
        <v>0.19</v>
      </c>
    </row>
    <row r="346" spans="1:23" ht="25.5" x14ac:dyDescent="0.25">
      <c r="A346" s="4" t="s">
        <v>9185</v>
      </c>
      <c r="B346" s="4" t="s">
        <v>37114</v>
      </c>
      <c r="C346" s="4" t="s">
        <v>2076</v>
      </c>
      <c r="D346" s="1" t="s">
        <v>2077</v>
      </c>
      <c r="E346" s="5" t="s">
        <v>216</v>
      </c>
      <c r="F346" s="5" t="s">
        <v>216</v>
      </c>
      <c r="G346" s="5" t="s">
        <v>216</v>
      </c>
      <c r="H346" s="5">
        <v>0.19</v>
      </c>
      <c r="I346" s="5" t="s">
        <v>216</v>
      </c>
      <c r="J346" s="5" t="s">
        <v>216</v>
      </c>
      <c r="K346" s="5" t="s">
        <v>216</v>
      </c>
      <c r="L346" s="5" t="s">
        <v>216</v>
      </c>
      <c r="M346" s="5" t="s">
        <v>216</v>
      </c>
      <c r="N346" s="5" t="s">
        <v>216</v>
      </c>
      <c r="O346" s="5" t="s">
        <v>216</v>
      </c>
      <c r="P346" s="5" t="s">
        <v>216</v>
      </c>
      <c r="Q346" s="5">
        <v>0.09</v>
      </c>
      <c r="R346" s="5">
        <v>0.09</v>
      </c>
      <c r="S346" s="5">
        <v>0.09</v>
      </c>
      <c r="T346" s="5">
        <v>0.09</v>
      </c>
      <c r="U346" s="5">
        <v>0.09</v>
      </c>
      <c r="V346" s="5">
        <v>0.19</v>
      </c>
      <c r="W346" s="5">
        <v>0.19</v>
      </c>
    </row>
    <row r="347" spans="1:23" ht="25.5" x14ac:dyDescent="0.25">
      <c r="A347" s="4" t="s">
        <v>9186</v>
      </c>
      <c r="B347" s="4" t="s">
        <v>37114</v>
      </c>
      <c r="C347" s="4" t="s">
        <v>2079</v>
      </c>
      <c r="D347" s="1" t="s">
        <v>2080</v>
      </c>
      <c r="E347" s="5" t="s">
        <v>216</v>
      </c>
      <c r="F347" s="5" t="s">
        <v>216</v>
      </c>
      <c r="G347" s="5" t="s">
        <v>216</v>
      </c>
      <c r="H347" s="5">
        <v>0.19</v>
      </c>
      <c r="I347" s="5" t="s">
        <v>216</v>
      </c>
      <c r="J347" s="5" t="s">
        <v>216</v>
      </c>
      <c r="K347" s="5" t="s">
        <v>216</v>
      </c>
      <c r="L347" s="5" t="s">
        <v>216</v>
      </c>
      <c r="M347" s="5" t="s">
        <v>216</v>
      </c>
      <c r="N347" s="5" t="s">
        <v>216</v>
      </c>
      <c r="O347" s="5" t="s">
        <v>216</v>
      </c>
      <c r="P347" s="5" t="s">
        <v>216</v>
      </c>
      <c r="Q347" s="5">
        <v>0.09</v>
      </c>
      <c r="R347" s="5">
        <v>0.09</v>
      </c>
      <c r="S347" s="5">
        <v>0.09</v>
      </c>
      <c r="T347" s="5">
        <v>0.09</v>
      </c>
      <c r="U347" s="5">
        <v>0.09</v>
      </c>
      <c r="V347" s="5">
        <v>0.19</v>
      </c>
      <c r="W347" s="5">
        <v>0.19</v>
      </c>
    </row>
    <row r="348" spans="1:23" ht="25.5" x14ac:dyDescent="0.25">
      <c r="A348" s="4" t="s">
        <v>9187</v>
      </c>
      <c r="B348" s="4" t="s">
        <v>37114</v>
      </c>
      <c r="C348" s="4" t="s">
        <v>2082</v>
      </c>
      <c r="D348" s="1" t="s">
        <v>2083</v>
      </c>
      <c r="E348" s="5" t="s">
        <v>216</v>
      </c>
      <c r="F348" s="5" t="s">
        <v>216</v>
      </c>
      <c r="G348" s="5" t="s">
        <v>216</v>
      </c>
      <c r="H348" s="5">
        <v>0.19</v>
      </c>
      <c r="I348" s="5" t="s">
        <v>216</v>
      </c>
      <c r="J348" s="5" t="s">
        <v>216</v>
      </c>
      <c r="K348" s="5" t="s">
        <v>216</v>
      </c>
      <c r="L348" s="5" t="s">
        <v>216</v>
      </c>
      <c r="M348" s="5" t="s">
        <v>216</v>
      </c>
      <c r="N348" s="5" t="s">
        <v>216</v>
      </c>
      <c r="O348" s="5" t="s">
        <v>216</v>
      </c>
      <c r="P348" s="5" t="s">
        <v>216</v>
      </c>
      <c r="Q348" s="5">
        <v>0.09</v>
      </c>
      <c r="R348" s="5">
        <v>0.09</v>
      </c>
      <c r="S348" s="5">
        <v>0.09</v>
      </c>
      <c r="T348" s="5">
        <v>0.09</v>
      </c>
      <c r="U348" s="5">
        <v>0.09</v>
      </c>
      <c r="V348" s="5">
        <v>0.19</v>
      </c>
      <c r="W348" s="5">
        <v>0.19</v>
      </c>
    </row>
    <row r="349" spans="1:23" ht="25.5" x14ac:dyDescent="0.25">
      <c r="A349" s="4" t="s">
        <v>9188</v>
      </c>
      <c r="B349" s="4" t="s">
        <v>37114</v>
      </c>
      <c r="C349" s="4" t="s">
        <v>2085</v>
      </c>
      <c r="D349" s="1" t="s">
        <v>2086</v>
      </c>
      <c r="E349" s="5" t="s">
        <v>216</v>
      </c>
      <c r="F349" s="5" t="s">
        <v>216</v>
      </c>
      <c r="G349" s="5" t="s">
        <v>216</v>
      </c>
      <c r="H349" s="5">
        <v>0.19</v>
      </c>
      <c r="I349" s="5" t="s">
        <v>216</v>
      </c>
      <c r="J349" s="5" t="s">
        <v>216</v>
      </c>
      <c r="K349" s="5" t="s">
        <v>216</v>
      </c>
      <c r="L349" s="5" t="s">
        <v>216</v>
      </c>
      <c r="M349" s="5" t="s">
        <v>216</v>
      </c>
      <c r="N349" s="5" t="s">
        <v>216</v>
      </c>
      <c r="O349" s="5" t="s">
        <v>216</v>
      </c>
      <c r="P349" s="5" t="s">
        <v>216</v>
      </c>
      <c r="Q349" s="5">
        <v>0.09</v>
      </c>
      <c r="R349" s="5">
        <v>0.09</v>
      </c>
      <c r="S349" s="5">
        <v>0.09</v>
      </c>
      <c r="T349" s="5">
        <v>0.09</v>
      </c>
      <c r="U349" s="5">
        <v>0.09</v>
      </c>
      <c r="V349" s="5">
        <v>0.19</v>
      </c>
      <c r="W349" s="5">
        <v>0.19</v>
      </c>
    </row>
    <row r="350" spans="1:23" ht="25.5" x14ac:dyDescent="0.25">
      <c r="A350" s="4" t="s">
        <v>9189</v>
      </c>
      <c r="B350" s="4" t="s">
        <v>37114</v>
      </c>
      <c r="C350" s="4" t="s">
        <v>2088</v>
      </c>
      <c r="D350" s="1" t="s">
        <v>2089</v>
      </c>
      <c r="E350" s="5" t="s">
        <v>216</v>
      </c>
      <c r="F350" s="5" t="s">
        <v>216</v>
      </c>
      <c r="G350" s="5" t="s">
        <v>216</v>
      </c>
      <c r="H350" s="5">
        <v>0.19</v>
      </c>
      <c r="I350" s="5" t="s">
        <v>216</v>
      </c>
      <c r="J350" s="5" t="s">
        <v>216</v>
      </c>
      <c r="K350" s="5" t="s">
        <v>216</v>
      </c>
      <c r="L350" s="5" t="s">
        <v>216</v>
      </c>
      <c r="M350" s="5" t="s">
        <v>216</v>
      </c>
      <c r="N350" s="5" t="s">
        <v>216</v>
      </c>
      <c r="O350" s="5" t="s">
        <v>216</v>
      </c>
      <c r="P350" s="5" t="s">
        <v>216</v>
      </c>
      <c r="Q350" s="5">
        <v>0.09</v>
      </c>
      <c r="R350" s="5">
        <v>0.09</v>
      </c>
      <c r="S350" s="5">
        <v>0.09</v>
      </c>
      <c r="T350" s="5">
        <v>0.09</v>
      </c>
      <c r="U350" s="5">
        <v>0.09</v>
      </c>
      <c r="V350" s="5">
        <v>0.19</v>
      </c>
      <c r="W350" s="5">
        <v>0.19</v>
      </c>
    </row>
    <row r="351" spans="1:23" ht="25.5" x14ac:dyDescent="0.25">
      <c r="A351" s="4" t="s">
        <v>9190</v>
      </c>
      <c r="B351" s="4" t="s">
        <v>37114</v>
      </c>
      <c r="C351" s="4" t="s">
        <v>2091</v>
      </c>
      <c r="D351" s="1" t="s">
        <v>2092</v>
      </c>
      <c r="E351" s="5" t="s">
        <v>216</v>
      </c>
      <c r="F351" s="5" t="s">
        <v>216</v>
      </c>
      <c r="G351" s="5" t="s">
        <v>216</v>
      </c>
      <c r="H351" s="5">
        <v>0.19</v>
      </c>
      <c r="I351" s="5" t="s">
        <v>216</v>
      </c>
      <c r="J351" s="5" t="s">
        <v>216</v>
      </c>
      <c r="K351" s="5" t="s">
        <v>216</v>
      </c>
      <c r="L351" s="5" t="s">
        <v>216</v>
      </c>
      <c r="M351" s="5" t="s">
        <v>216</v>
      </c>
      <c r="N351" s="5" t="s">
        <v>216</v>
      </c>
      <c r="O351" s="5" t="s">
        <v>216</v>
      </c>
      <c r="P351" s="5" t="s">
        <v>216</v>
      </c>
      <c r="Q351" s="5">
        <v>0.09</v>
      </c>
      <c r="R351" s="5">
        <v>0.09</v>
      </c>
      <c r="S351" s="5">
        <v>0.09</v>
      </c>
      <c r="T351" s="5">
        <v>0.09</v>
      </c>
      <c r="U351" s="5">
        <v>0.09</v>
      </c>
      <c r="V351" s="5">
        <v>0.09</v>
      </c>
      <c r="W351" s="5">
        <v>0.09</v>
      </c>
    </row>
    <row r="352" spans="1:23" ht="25.5" x14ac:dyDescent="0.25">
      <c r="A352" s="4" t="s">
        <v>9191</v>
      </c>
      <c r="B352" s="4" t="s">
        <v>37114</v>
      </c>
      <c r="C352" s="4" t="s">
        <v>2094</v>
      </c>
      <c r="D352" s="1" t="s">
        <v>2095</v>
      </c>
      <c r="E352" s="5" t="s">
        <v>216</v>
      </c>
      <c r="F352" s="5" t="s">
        <v>216</v>
      </c>
      <c r="G352" s="5" t="s">
        <v>216</v>
      </c>
      <c r="H352" s="5">
        <v>0.19</v>
      </c>
      <c r="I352" s="5" t="s">
        <v>216</v>
      </c>
      <c r="J352" s="5" t="s">
        <v>216</v>
      </c>
      <c r="K352" s="5" t="s">
        <v>216</v>
      </c>
      <c r="L352" s="5" t="s">
        <v>216</v>
      </c>
      <c r="M352" s="5" t="s">
        <v>216</v>
      </c>
      <c r="N352" s="5" t="s">
        <v>216</v>
      </c>
      <c r="O352" s="5" t="s">
        <v>216</v>
      </c>
      <c r="P352" s="5" t="s">
        <v>216</v>
      </c>
      <c r="Q352" s="5">
        <v>0.09</v>
      </c>
      <c r="R352" s="5">
        <v>0.09</v>
      </c>
      <c r="S352" s="5">
        <v>0.09</v>
      </c>
      <c r="T352" s="5">
        <v>0.09</v>
      </c>
      <c r="U352" s="5">
        <v>0.09</v>
      </c>
      <c r="V352" s="5">
        <v>0.09</v>
      </c>
      <c r="W352" s="5">
        <v>0.09</v>
      </c>
    </row>
    <row r="353" spans="1:23" ht="25.5" x14ac:dyDescent="0.25">
      <c r="A353" s="4" t="s">
        <v>9192</v>
      </c>
      <c r="B353" s="4" t="s">
        <v>37114</v>
      </c>
      <c r="C353" s="4" t="s">
        <v>2097</v>
      </c>
      <c r="D353" s="1" t="s">
        <v>9193</v>
      </c>
      <c r="E353" s="5" t="s">
        <v>216</v>
      </c>
      <c r="F353" s="5" t="s">
        <v>216</v>
      </c>
      <c r="G353" s="5" t="s">
        <v>216</v>
      </c>
      <c r="H353" s="5">
        <v>0.19</v>
      </c>
      <c r="I353" s="5" t="s">
        <v>216</v>
      </c>
      <c r="J353" s="5" t="s">
        <v>216</v>
      </c>
      <c r="K353" s="5" t="s">
        <v>216</v>
      </c>
      <c r="L353" s="5" t="s">
        <v>216</v>
      </c>
      <c r="M353" s="5" t="s">
        <v>216</v>
      </c>
      <c r="N353" s="5" t="s">
        <v>216</v>
      </c>
      <c r="O353" s="5" t="s">
        <v>216</v>
      </c>
      <c r="P353" s="5" t="s">
        <v>216</v>
      </c>
      <c r="Q353" s="5">
        <v>0.09</v>
      </c>
      <c r="R353" s="5">
        <v>0.09</v>
      </c>
      <c r="S353" s="5">
        <v>0.09</v>
      </c>
      <c r="T353" s="5">
        <v>0.09</v>
      </c>
      <c r="U353" s="5">
        <v>0.09</v>
      </c>
      <c r="V353" s="5">
        <v>0.09</v>
      </c>
      <c r="W353" s="5">
        <v>0.09</v>
      </c>
    </row>
    <row r="354" spans="1:23" ht="25.5" x14ac:dyDescent="0.25">
      <c r="A354" s="4" t="s">
        <v>9194</v>
      </c>
      <c r="B354" s="4" t="s">
        <v>37114</v>
      </c>
      <c r="C354" s="4" t="s">
        <v>2100</v>
      </c>
      <c r="D354" s="1" t="s">
        <v>2101</v>
      </c>
      <c r="E354" s="5" t="s">
        <v>216</v>
      </c>
      <c r="F354" s="5" t="s">
        <v>216</v>
      </c>
      <c r="G354" s="5" t="s">
        <v>216</v>
      </c>
      <c r="H354" s="5">
        <v>0.19</v>
      </c>
      <c r="I354" s="5" t="s">
        <v>216</v>
      </c>
      <c r="J354" s="5" t="s">
        <v>216</v>
      </c>
      <c r="K354" s="5" t="s">
        <v>216</v>
      </c>
      <c r="L354" s="5" t="s">
        <v>216</v>
      </c>
      <c r="M354" s="5" t="s">
        <v>216</v>
      </c>
      <c r="N354" s="5" t="s">
        <v>216</v>
      </c>
      <c r="O354" s="5" t="s">
        <v>216</v>
      </c>
      <c r="P354" s="5" t="s">
        <v>216</v>
      </c>
      <c r="Q354" s="5">
        <v>0.09</v>
      </c>
      <c r="R354" s="5">
        <v>0.09</v>
      </c>
      <c r="S354" s="5">
        <v>0.09</v>
      </c>
      <c r="T354" s="5">
        <v>0.09</v>
      </c>
      <c r="U354" s="5">
        <v>0.09</v>
      </c>
      <c r="V354" s="5">
        <v>0.09</v>
      </c>
      <c r="W354" s="5">
        <v>0.09</v>
      </c>
    </row>
    <row r="355" spans="1:23" ht="25.5" x14ac:dyDescent="0.25">
      <c r="A355" s="4" t="s">
        <v>9195</v>
      </c>
      <c r="B355" s="4" t="s">
        <v>37114</v>
      </c>
      <c r="C355" s="4" t="s">
        <v>2103</v>
      </c>
      <c r="D355" s="1" t="s">
        <v>2104</v>
      </c>
      <c r="E355" s="5" t="s">
        <v>216</v>
      </c>
      <c r="F355" s="5" t="s">
        <v>216</v>
      </c>
      <c r="G355" s="5" t="s">
        <v>216</v>
      </c>
      <c r="H355" s="5">
        <v>0.19</v>
      </c>
      <c r="I355" s="5" t="s">
        <v>216</v>
      </c>
      <c r="J355" s="5" t="s">
        <v>216</v>
      </c>
      <c r="K355" s="5" t="s">
        <v>216</v>
      </c>
      <c r="L355" s="5" t="s">
        <v>216</v>
      </c>
      <c r="M355" s="5" t="s">
        <v>216</v>
      </c>
      <c r="N355" s="5" t="s">
        <v>216</v>
      </c>
      <c r="O355" s="5" t="s">
        <v>216</v>
      </c>
      <c r="P355" s="5" t="s">
        <v>216</v>
      </c>
      <c r="Q355" s="5">
        <v>0.09</v>
      </c>
      <c r="R355" s="5">
        <v>0.09</v>
      </c>
      <c r="S355" s="5">
        <v>0.09</v>
      </c>
      <c r="T355" s="5">
        <v>0.09</v>
      </c>
      <c r="U355" s="5">
        <v>0.09</v>
      </c>
      <c r="V355" s="5">
        <v>0.09</v>
      </c>
      <c r="W355" s="5">
        <v>0.09</v>
      </c>
    </row>
    <row r="356" spans="1:23" ht="25.5" x14ac:dyDescent="0.25">
      <c r="A356" s="4" t="s">
        <v>9196</v>
      </c>
      <c r="B356" s="4" t="s">
        <v>37114</v>
      </c>
      <c r="C356" s="4" t="s">
        <v>2106</v>
      </c>
      <c r="D356" s="1" t="s">
        <v>2107</v>
      </c>
      <c r="E356" s="5" t="s">
        <v>216</v>
      </c>
      <c r="F356" s="5" t="s">
        <v>216</v>
      </c>
      <c r="G356" s="5" t="s">
        <v>216</v>
      </c>
      <c r="H356" s="5">
        <v>0.19</v>
      </c>
      <c r="I356" s="5" t="s">
        <v>216</v>
      </c>
      <c r="J356" s="5" t="s">
        <v>216</v>
      </c>
      <c r="K356" s="5" t="s">
        <v>216</v>
      </c>
      <c r="L356" s="5" t="s">
        <v>216</v>
      </c>
      <c r="M356" s="5" t="s">
        <v>216</v>
      </c>
      <c r="N356" s="5" t="s">
        <v>216</v>
      </c>
      <c r="O356" s="5" t="s">
        <v>216</v>
      </c>
      <c r="P356" s="5" t="s">
        <v>216</v>
      </c>
      <c r="Q356" s="5">
        <v>0.09</v>
      </c>
      <c r="R356" s="5">
        <v>0.09</v>
      </c>
      <c r="S356" s="5">
        <v>0.09</v>
      </c>
      <c r="T356" s="5">
        <v>0.09</v>
      </c>
      <c r="U356" s="5">
        <v>0.09</v>
      </c>
      <c r="V356" s="5">
        <v>0.09</v>
      </c>
      <c r="W356" s="5">
        <v>0.09</v>
      </c>
    </row>
    <row r="357" spans="1:23" ht="25.5" x14ac:dyDescent="0.25">
      <c r="A357" s="4" t="s">
        <v>9197</v>
      </c>
      <c r="B357" s="4" t="s">
        <v>37114</v>
      </c>
      <c r="C357" s="4" t="s">
        <v>2109</v>
      </c>
      <c r="D357" s="1" t="s">
        <v>2110</v>
      </c>
      <c r="E357" s="5" t="s">
        <v>216</v>
      </c>
      <c r="F357" s="5" t="s">
        <v>216</v>
      </c>
      <c r="G357" s="5" t="s">
        <v>216</v>
      </c>
      <c r="H357" s="5">
        <v>0.19</v>
      </c>
      <c r="I357" s="5" t="s">
        <v>216</v>
      </c>
      <c r="J357" s="5" t="s">
        <v>216</v>
      </c>
      <c r="K357" s="5" t="s">
        <v>216</v>
      </c>
      <c r="L357" s="5" t="s">
        <v>216</v>
      </c>
      <c r="M357" s="5" t="s">
        <v>216</v>
      </c>
      <c r="N357" s="5" t="s">
        <v>216</v>
      </c>
      <c r="O357" s="5" t="s">
        <v>216</v>
      </c>
      <c r="P357" s="5" t="s">
        <v>216</v>
      </c>
      <c r="Q357" s="5">
        <v>0.09</v>
      </c>
      <c r="R357" s="5">
        <v>0.09</v>
      </c>
      <c r="S357" s="5">
        <v>0.09</v>
      </c>
      <c r="T357" s="5">
        <v>0.09</v>
      </c>
      <c r="U357" s="5">
        <v>0.09</v>
      </c>
      <c r="V357" s="5">
        <v>0.09</v>
      </c>
      <c r="W357" s="5">
        <v>0.09</v>
      </c>
    </row>
    <row r="358" spans="1:23" ht="25.5" x14ac:dyDescent="0.25">
      <c r="A358" s="4" t="s">
        <v>9198</v>
      </c>
      <c r="B358" s="4" t="s">
        <v>37114</v>
      </c>
      <c r="C358" s="4" t="s">
        <v>2112</v>
      </c>
      <c r="D358" s="1" t="s">
        <v>2113</v>
      </c>
      <c r="E358" s="5" t="s">
        <v>216</v>
      </c>
      <c r="F358" s="5" t="s">
        <v>216</v>
      </c>
      <c r="G358" s="5" t="s">
        <v>216</v>
      </c>
      <c r="H358" s="5">
        <v>0.19</v>
      </c>
      <c r="I358" s="5" t="s">
        <v>216</v>
      </c>
      <c r="J358" s="5" t="s">
        <v>216</v>
      </c>
      <c r="K358" s="5" t="s">
        <v>216</v>
      </c>
      <c r="L358" s="5" t="s">
        <v>216</v>
      </c>
      <c r="M358" s="5" t="s">
        <v>216</v>
      </c>
      <c r="N358" s="5" t="s">
        <v>216</v>
      </c>
      <c r="O358" s="5" t="s">
        <v>216</v>
      </c>
      <c r="P358" s="5" t="s">
        <v>216</v>
      </c>
      <c r="Q358" s="5">
        <v>0.09</v>
      </c>
      <c r="R358" s="5">
        <v>0.09</v>
      </c>
      <c r="S358" s="5">
        <v>0.09</v>
      </c>
      <c r="T358" s="5">
        <v>0.09</v>
      </c>
      <c r="U358" s="5">
        <v>0.09</v>
      </c>
      <c r="V358" s="5">
        <v>0.09</v>
      </c>
      <c r="W358" s="5">
        <v>0.09</v>
      </c>
    </row>
    <row r="359" spans="1:23" ht="25.5" x14ac:dyDescent="0.25">
      <c r="A359" s="4" t="s">
        <v>9199</v>
      </c>
      <c r="B359" s="4" t="s">
        <v>37114</v>
      </c>
      <c r="C359" s="4" t="s">
        <v>2115</v>
      </c>
      <c r="D359" s="1" t="s">
        <v>9200</v>
      </c>
      <c r="E359" s="5" t="s">
        <v>216</v>
      </c>
      <c r="F359" s="5" t="s">
        <v>216</v>
      </c>
      <c r="G359" s="5" t="s">
        <v>216</v>
      </c>
      <c r="H359" s="5">
        <v>0.19</v>
      </c>
      <c r="I359" s="5" t="s">
        <v>216</v>
      </c>
      <c r="J359" s="5" t="s">
        <v>216</v>
      </c>
      <c r="K359" s="5" t="s">
        <v>216</v>
      </c>
      <c r="L359" s="5" t="s">
        <v>216</v>
      </c>
      <c r="M359" s="5" t="s">
        <v>216</v>
      </c>
      <c r="N359" s="5" t="s">
        <v>216</v>
      </c>
      <c r="O359" s="5" t="s">
        <v>216</v>
      </c>
      <c r="P359" s="5" t="s">
        <v>216</v>
      </c>
      <c r="Q359" s="5">
        <v>0.09</v>
      </c>
      <c r="R359" s="5">
        <v>0.09</v>
      </c>
      <c r="S359" s="5">
        <v>0.09</v>
      </c>
      <c r="T359" s="5">
        <v>0.09</v>
      </c>
      <c r="U359" s="5">
        <v>0.19</v>
      </c>
      <c r="V359" s="5">
        <v>0.19</v>
      </c>
      <c r="W359" s="5">
        <v>0.19</v>
      </c>
    </row>
    <row r="360" spans="1:23" ht="25.5" x14ac:dyDescent="0.25">
      <c r="A360" s="4" t="s">
        <v>9201</v>
      </c>
      <c r="B360" s="4" t="s">
        <v>37114</v>
      </c>
      <c r="C360" s="4" t="s">
        <v>2118</v>
      </c>
      <c r="D360" s="1" t="s">
        <v>2119</v>
      </c>
      <c r="E360" s="5" t="s">
        <v>216</v>
      </c>
      <c r="F360" s="5" t="s">
        <v>216</v>
      </c>
      <c r="G360" s="5" t="s">
        <v>216</v>
      </c>
      <c r="H360" s="5">
        <v>0.19</v>
      </c>
      <c r="I360" s="5" t="s">
        <v>216</v>
      </c>
      <c r="J360" s="5" t="s">
        <v>216</v>
      </c>
      <c r="K360" s="5" t="s">
        <v>216</v>
      </c>
      <c r="L360" s="5" t="s">
        <v>216</v>
      </c>
      <c r="M360" s="5" t="s">
        <v>216</v>
      </c>
      <c r="N360" s="5" t="s">
        <v>216</v>
      </c>
      <c r="O360" s="5" t="s">
        <v>216</v>
      </c>
      <c r="P360" s="5" t="s">
        <v>216</v>
      </c>
      <c r="Q360" s="5">
        <v>0.09</v>
      </c>
      <c r="R360" s="5">
        <v>0.09</v>
      </c>
      <c r="S360" s="5">
        <v>0.09</v>
      </c>
      <c r="T360" s="5">
        <v>0.09</v>
      </c>
      <c r="U360" s="5">
        <v>0.09</v>
      </c>
      <c r="V360" s="5">
        <v>0.09</v>
      </c>
      <c r="W360" s="5">
        <v>0.09</v>
      </c>
    </row>
    <row r="361" spans="1:23" ht="25.5" x14ac:dyDescent="0.25">
      <c r="A361" s="4" t="s">
        <v>9202</v>
      </c>
      <c r="B361" s="4" t="s">
        <v>37114</v>
      </c>
      <c r="C361" s="4" t="s">
        <v>2121</v>
      </c>
      <c r="D361" s="1" t="s">
        <v>2122</v>
      </c>
      <c r="E361" s="5" t="s">
        <v>216</v>
      </c>
      <c r="F361" s="5" t="s">
        <v>216</v>
      </c>
      <c r="G361" s="5" t="s">
        <v>216</v>
      </c>
      <c r="H361" s="5">
        <v>0.19</v>
      </c>
      <c r="I361" s="5" t="s">
        <v>216</v>
      </c>
      <c r="J361" s="5" t="s">
        <v>216</v>
      </c>
      <c r="K361" s="5" t="s">
        <v>216</v>
      </c>
      <c r="L361" s="5" t="s">
        <v>216</v>
      </c>
      <c r="M361" s="5" t="s">
        <v>216</v>
      </c>
      <c r="N361" s="5" t="s">
        <v>216</v>
      </c>
      <c r="O361" s="5" t="s">
        <v>216</v>
      </c>
      <c r="P361" s="5" t="s">
        <v>216</v>
      </c>
      <c r="Q361" s="5">
        <v>0.09</v>
      </c>
      <c r="R361" s="5">
        <v>0.09</v>
      </c>
      <c r="S361" s="5">
        <v>0.09</v>
      </c>
      <c r="T361" s="5">
        <v>0.09</v>
      </c>
      <c r="U361" s="5">
        <v>0.09</v>
      </c>
      <c r="V361" s="5">
        <v>0.09</v>
      </c>
      <c r="W361" s="5">
        <v>0.09</v>
      </c>
    </row>
    <row r="362" spans="1:23" ht="25.5" x14ac:dyDescent="0.25">
      <c r="A362" s="4" t="s">
        <v>9203</v>
      </c>
      <c r="B362" s="4" t="s">
        <v>37114</v>
      </c>
      <c r="C362" s="4" t="s">
        <v>2130</v>
      </c>
      <c r="D362" s="1" t="s">
        <v>2131</v>
      </c>
      <c r="E362" s="5" t="s">
        <v>216</v>
      </c>
      <c r="F362" s="5" t="s">
        <v>216</v>
      </c>
      <c r="G362" s="5" t="s">
        <v>216</v>
      </c>
      <c r="H362" s="5">
        <v>0.19</v>
      </c>
      <c r="I362" s="5" t="s">
        <v>216</v>
      </c>
      <c r="J362" s="5" t="s">
        <v>216</v>
      </c>
      <c r="K362" s="5" t="s">
        <v>216</v>
      </c>
      <c r="L362" s="5" t="s">
        <v>216</v>
      </c>
      <c r="M362" s="5" t="s">
        <v>216</v>
      </c>
      <c r="N362" s="5" t="s">
        <v>216</v>
      </c>
      <c r="O362" s="5" t="s">
        <v>216</v>
      </c>
      <c r="P362" s="5" t="s">
        <v>216</v>
      </c>
      <c r="Q362" s="5">
        <v>0.19</v>
      </c>
      <c r="R362" s="5">
        <v>0.19</v>
      </c>
      <c r="S362" s="5">
        <v>0.19</v>
      </c>
      <c r="T362" s="5">
        <v>0.19</v>
      </c>
      <c r="U362" s="5">
        <v>0.19</v>
      </c>
      <c r="V362" s="5">
        <v>0.19</v>
      </c>
      <c r="W362" s="5">
        <v>0.19</v>
      </c>
    </row>
    <row r="363" spans="1:23" ht="25.5" x14ac:dyDescent="0.25">
      <c r="A363" s="4" t="s">
        <v>9204</v>
      </c>
      <c r="B363" s="4" t="s">
        <v>37114</v>
      </c>
      <c r="C363" s="4" t="s">
        <v>2133</v>
      </c>
      <c r="D363" s="1" t="s">
        <v>2134</v>
      </c>
      <c r="E363" s="5" t="s">
        <v>216</v>
      </c>
      <c r="F363" s="5" t="s">
        <v>216</v>
      </c>
      <c r="G363" s="5" t="s">
        <v>216</v>
      </c>
      <c r="H363" s="5">
        <v>0.19</v>
      </c>
      <c r="I363" s="5" t="s">
        <v>216</v>
      </c>
      <c r="J363" s="5" t="s">
        <v>216</v>
      </c>
      <c r="K363" s="5" t="s">
        <v>216</v>
      </c>
      <c r="L363" s="5" t="s">
        <v>216</v>
      </c>
      <c r="M363" s="5" t="s">
        <v>216</v>
      </c>
      <c r="N363" s="5" t="s">
        <v>216</v>
      </c>
      <c r="O363" s="5" t="s">
        <v>216</v>
      </c>
      <c r="P363" s="5" t="s">
        <v>216</v>
      </c>
      <c r="Q363" s="5">
        <v>0.19</v>
      </c>
      <c r="R363" s="5">
        <v>0.19</v>
      </c>
      <c r="S363" s="5">
        <v>0.19</v>
      </c>
      <c r="T363" s="5">
        <v>0.19</v>
      </c>
      <c r="U363" s="5">
        <v>0.19</v>
      </c>
      <c r="V363" s="5">
        <v>0.19</v>
      </c>
      <c r="W363" s="5">
        <v>0.19</v>
      </c>
    </row>
    <row r="364" spans="1:23" ht="25.5" x14ac:dyDescent="0.25">
      <c r="A364" s="4" t="s">
        <v>9205</v>
      </c>
      <c r="B364" s="4" t="s">
        <v>37114</v>
      </c>
      <c r="C364" s="4" t="s">
        <v>2136</v>
      </c>
      <c r="D364" s="1" t="s">
        <v>9206</v>
      </c>
      <c r="E364" s="5" t="s">
        <v>216</v>
      </c>
      <c r="F364" s="5" t="s">
        <v>216</v>
      </c>
      <c r="G364" s="5" t="s">
        <v>216</v>
      </c>
      <c r="H364" s="5">
        <v>0.19</v>
      </c>
      <c r="I364" s="5" t="s">
        <v>216</v>
      </c>
      <c r="J364" s="5" t="s">
        <v>216</v>
      </c>
      <c r="K364" s="5" t="s">
        <v>216</v>
      </c>
      <c r="L364" s="5" t="s">
        <v>216</v>
      </c>
      <c r="M364" s="5" t="s">
        <v>216</v>
      </c>
      <c r="N364" s="5" t="s">
        <v>216</v>
      </c>
      <c r="O364" s="5" t="s">
        <v>216</v>
      </c>
      <c r="P364" s="5" t="s">
        <v>216</v>
      </c>
      <c r="Q364" s="5">
        <v>0.19</v>
      </c>
      <c r="R364" s="5">
        <v>0.19</v>
      </c>
      <c r="S364" s="5">
        <v>0.19</v>
      </c>
      <c r="T364" s="5">
        <v>0.19</v>
      </c>
      <c r="U364" s="5">
        <v>0.19</v>
      </c>
      <c r="V364" s="5">
        <v>0.19</v>
      </c>
      <c r="W364" s="5">
        <v>0.19</v>
      </c>
    </row>
    <row r="365" spans="1:23" x14ac:dyDescent="0.25">
      <c r="A365" s="4" t="s">
        <v>9207</v>
      </c>
      <c r="B365" s="4" t="s">
        <v>37114</v>
      </c>
      <c r="C365" s="4" t="s">
        <v>2139</v>
      </c>
      <c r="D365" s="1" t="s">
        <v>2140</v>
      </c>
      <c r="E365" s="5" t="s">
        <v>216</v>
      </c>
      <c r="F365" s="5" t="s">
        <v>216</v>
      </c>
      <c r="G365" s="5" t="s">
        <v>216</v>
      </c>
      <c r="H365" s="5">
        <v>0.19</v>
      </c>
      <c r="I365" s="5" t="s">
        <v>216</v>
      </c>
      <c r="J365" s="5" t="s">
        <v>216</v>
      </c>
      <c r="K365" s="5" t="s">
        <v>216</v>
      </c>
      <c r="L365" s="5" t="s">
        <v>216</v>
      </c>
      <c r="M365" s="5" t="s">
        <v>216</v>
      </c>
      <c r="N365" s="5" t="s">
        <v>216</v>
      </c>
      <c r="O365" s="5" t="s">
        <v>216</v>
      </c>
      <c r="P365" s="5" t="s">
        <v>216</v>
      </c>
      <c r="Q365" s="5">
        <v>0.19</v>
      </c>
      <c r="R365" s="5">
        <v>0.19</v>
      </c>
      <c r="S365" s="5">
        <v>0.19</v>
      </c>
      <c r="T365" s="5">
        <v>0.19</v>
      </c>
      <c r="U365" s="5">
        <v>0.19</v>
      </c>
      <c r="V365" s="5">
        <v>0.19</v>
      </c>
      <c r="W365" s="5">
        <v>0.19</v>
      </c>
    </row>
    <row r="366" spans="1:23" ht="25.5" x14ac:dyDescent="0.25">
      <c r="A366" s="4" t="s">
        <v>9208</v>
      </c>
      <c r="B366" s="4" t="s">
        <v>37114</v>
      </c>
      <c r="C366" s="4" t="s">
        <v>2148</v>
      </c>
      <c r="D366" s="1" t="s">
        <v>2149</v>
      </c>
      <c r="E366" s="5" t="s">
        <v>216</v>
      </c>
      <c r="F366" s="5" t="s">
        <v>216</v>
      </c>
      <c r="G366" s="5" t="s">
        <v>216</v>
      </c>
      <c r="H366" s="5">
        <v>0.19</v>
      </c>
      <c r="I366" s="5" t="s">
        <v>216</v>
      </c>
      <c r="J366" s="5" t="s">
        <v>216</v>
      </c>
      <c r="K366" s="5" t="s">
        <v>216</v>
      </c>
      <c r="L366" s="5" t="s">
        <v>216</v>
      </c>
      <c r="M366" s="5" t="s">
        <v>216</v>
      </c>
      <c r="N366" s="5" t="s">
        <v>216</v>
      </c>
      <c r="O366" s="5" t="s">
        <v>216</v>
      </c>
      <c r="P366" s="5" t="s">
        <v>216</v>
      </c>
      <c r="Q366" s="5">
        <v>0.19</v>
      </c>
      <c r="R366" s="5">
        <v>0.19</v>
      </c>
      <c r="S366" s="5">
        <v>0.19</v>
      </c>
      <c r="T366" s="5">
        <v>0.19</v>
      </c>
      <c r="U366" s="5">
        <v>0.19</v>
      </c>
      <c r="V366" s="5">
        <v>0.19</v>
      </c>
      <c r="W366" s="5">
        <v>0.19</v>
      </c>
    </row>
    <row r="367" spans="1:23" ht="25.5" x14ac:dyDescent="0.25">
      <c r="A367" s="4" t="s">
        <v>9209</v>
      </c>
      <c r="B367" s="4" t="s">
        <v>37114</v>
      </c>
      <c r="C367" s="4" t="s">
        <v>2151</v>
      </c>
      <c r="D367" s="1" t="s">
        <v>2152</v>
      </c>
      <c r="E367" s="5" t="s">
        <v>216</v>
      </c>
      <c r="F367" s="5" t="s">
        <v>216</v>
      </c>
      <c r="G367" s="5" t="s">
        <v>216</v>
      </c>
      <c r="H367" s="5">
        <v>0.19</v>
      </c>
      <c r="I367" s="5" t="s">
        <v>216</v>
      </c>
      <c r="J367" s="5" t="s">
        <v>216</v>
      </c>
      <c r="K367" s="5" t="s">
        <v>216</v>
      </c>
      <c r="L367" s="5" t="s">
        <v>216</v>
      </c>
      <c r="M367" s="5" t="s">
        <v>216</v>
      </c>
      <c r="N367" s="5" t="s">
        <v>216</v>
      </c>
      <c r="O367" s="5" t="s">
        <v>216</v>
      </c>
      <c r="P367" s="5" t="s">
        <v>216</v>
      </c>
      <c r="Q367" s="5">
        <v>0.19</v>
      </c>
      <c r="R367" s="5">
        <v>0.19</v>
      </c>
      <c r="S367" s="5">
        <v>0.19</v>
      </c>
      <c r="T367" s="5">
        <v>0.19</v>
      </c>
      <c r="U367" s="5">
        <v>0.19</v>
      </c>
      <c r="V367" s="5">
        <v>0.19</v>
      </c>
      <c r="W367" s="5">
        <v>0.19</v>
      </c>
    </row>
    <row r="368" spans="1:23" ht="25.5" x14ac:dyDescent="0.25">
      <c r="A368" s="4" t="s">
        <v>9210</v>
      </c>
      <c r="B368" s="4" t="s">
        <v>37114</v>
      </c>
      <c r="C368" s="4" t="s">
        <v>2154</v>
      </c>
      <c r="D368" s="1" t="s">
        <v>2155</v>
      </c>
      <c r="E368" s="5" t="s">
        <v>216</v>
      </c>
      <c r="F368" s="5" t="s">
        <v>216</v>
      </c>
      <c r="G368" s="5" t="s">
        <v>216</v>
      </c>
      <c r="H368" s="5">
        <v>0.19</v>
      </c>
      <c r="I368" s="5" t="s">
        <v>216</v>
      </c>
      <c r="J368" s="5" t="s">
        <v>216</v>
      </c>
      <c r="K368" s="5" t="s">
        <v>216</v>
      </c>
      <c r="L368" s="5" t="s">
        <v>216</v>
      </c>
      <c r="M368" s="5" t="s">
        <v>216</v>
      </c>
      <c r="N368" s="5" t="s">
        <v>216</v>
      </c>
      <c r="O368" s="5" t="s">
        <v>216</v>
      </c>
      <c r="P368" s="5" t="s">
        <v>216</v>
      </c>
      <c r="Q368" s="5">
        <v>0.19</v>
      </c>
      <c r="R368" s="5">
        <v>0.19</v>
      </c>
      <c r="S368" s="5">
        <v>0.19</v>
      </c>
      <c r="T368" s="5">
        <v>0.19</v>
      </c>
      <c r="U368" s="5">
        <v>0.19</v>
      </c>
      <c r="V368" s="5">
        <v>0.19</v>
      </c>
      <c r="W368" s="5">
        <v>0.19</v>
      </c>
    </row>
    <row r="369" spans="1:23" ht="25.5" x14ac:dyDescent="0.25">
      <c r="A369" s="4" t="s">
        <v>9211</v>
      </c>
      <c r="B369" s="4" t="s">
        <v>37114</v>
      </c>
      <c r="C369" s="4" t="s">
        <v>2157</v>
      </c>
      <c r="D369" s="1" t="s">
        <v>2158</v>
      </c>
      <c r="E369" s="5" t="s">
        <v>216</v>
      </c>
      <c r="F369" s="5" t="s">
        <v>216</v>
      </c>
      <c r="G369" s="5" t="s">
        <v>216</v>
      </c>
      <c r="H369" s="5">
        <v>0.19</v>
      </c>
      <c r="I369" s="5" t="s">
        <v>216</v>
      </c>
      <c r="J369" s="5" t="s">
        <v>216</v>
      </c>
      <c r="K369" s="5" t="s">
        <v>216</v>
      </c>
      <c r="L369" s="5" t="s">
        <v>216</v>
      </c>
      <c r="M369" s="5" t="s">
        <v>216</v>
      </c>
      <c r="N369" s="5" t="s">
        <v>216</v>
      </c>
      <c r="O369" s="5" t="s">
        <v>216</v>
      </c>
      <c r="P369" s="5" t="s">
        <v>216</v>
      </c>
      <c r="Q369" s="5">
        <v>0.19</v>
      </c>
      <c r="R369" s="5">
        <v>0.19</v>
      </c>
      <c r="S369" s="5">
        <v>0.19</v>
      </c>
      <c r="T369" s="5">
        <v>0.19</v>
      </c>
      <c r="U369" s="5">
        <v>0.19</v>
      </c>
      <c r="V369" s="5">
        <v>0.19</v>
      </c>
      <c r="W369" s="5">
        <v>0.19</v>
      </c>
    </row>
    <row r="370" spans="1:23" x14ac:dyDescent="0.25">
      <c r="A370" s="4" t="s">
        <v>9212</v>
      </c>
      <c r="B370" s="4" t="s">
        <v>37114</v>
      </c>
      <c r="C370" s="4" t="s">
        <v>2160</v>
      </c>
      <c r="D370" s="1" t="s">
        <v>2161</v>
      </c>
      <c r="E370" s="5" t="s">
        <v>216</v>
      </c>
      <c r="F370" s="5" t="s">
        <v>216</v>
      </c>
      <c r="G370" s="5" t="s">
        <v>216</v>
      </c>
      <c r="H370" s="5">
        <v>0.19</v>
      </c>
      <c r="I370" s="5" t="s">
        <v>216</v>
      </c>
      <c r="J370" s="5" t="s">
        <v>216</v>
      </c>
      <c r="K370" s="5" t="s">
        <v>216</v>
      </c>
      <c r="L370" s="5" t="s">
        <v>216</v>
      </c>
      <c r="M370" s="5" t="s">
        <v>216</v>
      </c>
      <c r="N370" s="5" t="s">
        <v>216</v>
      </c>
      <c r="O370" s="5" t="s">
        <v>216</v>
      </c>
      <c r="P370" s="5" t="s">
        <v>216</v>
      </c>
      <c r="Q370" s="5">
        <v>0.19</v>
      </c>
      <c r="R370" s="5">
        <v>0.19</v>
      </c>
      <c r="S370" s="5">
        <v>0.19</v>
      </c>
      <c r="T370" s="5">
        <v>0.19</v>
      </c>
      <c r="U370" s="5">
        <v>0.19</v>
      </c>
      <c r="V370" s="5">
        <v>0.19</v>
      </c>
      <c r="W370" s="5">
        <v>0.19</v>
      </c>
    </row>
    <row r="371" spans="1:23" x14ac:dyDescent="0.25">
      <c r="A371" s="4" t="s">
        <v>9213</v>
      </c>
      <c r="B371" s="4" t="s">
        <v>37114</v>
      </c>
      <c r="C371" s="4" t="s">
        <v>2163</v>
      </c>
      <c r="D371" s="1" t="s">
        <v>2164</v>
      </c>
      <c r="E371" s="5" t="s">
        <v>216</v>
      </c>
      <c r="F371" s="5" t="s">
        <v>216</v>
      </c>
      <c r="G371" s="5" t="s">
        <v>216</v>
      </c>
      <c r="H371" s="5">
        <v>0.19</v>
      </c>
      <c r="I371" s="5" t="s">
        <v>216</v>
      </c>
      <c r="J371" s="5" t="s">
        <v>216</v>
      </c>
      <c r="K371" s="5" t="s">
        <v>216</v>
      </c>
      <c r="L371" s="5" t="s">
        <v>216</v>
      </c>
      <c r="M371" s="5" t="s">
        <v>216</v>
      </c>
      <c r="N371" s="5" t="s">
        <v>216</v>
      </c>
      <c r="O371" s="5" t="s">
        <v>216</v>
      </c>
      <c r="P371" s="5" t="s">
        <v>216</v>
      </c>
      <c r="Q371" s="5">
        <v>0.19</v>
      </c>
      <c r="R371" s="5">
        <v>0.19</v>
      </c>
      <c r="S371" s="5">
        <v>0.19</v>
      </c>
      <c r="T371" s="5">
        <v>0.19</v>
      </c>
      <c r="U371" s="5">
        <v>0.19</v>
      </c>
      <c r="V371" s="5">
        <v>0.19</v>
      </c>
      <c r="W371" s="5">
        <v>0.19</v>
      </c>
    </row>
    <row r="372" spans="1:23" ht="25.5" x14ac:dyDescent="0.25">
      <c r="A372" s="4" t="s">
        <v>9214</v>
      </c>
      <c r="B372" s="4" t="s">
        <v>37114</v>
      </c>
      <c r="C372" s="4" t="s">
        <v>2166</v>
      </c>
      <c r="D372" s="1" t="s">
        <v>2167</v>
      </c>
      <c r="E372" s="5" t="s">
        <v>216</v>
      </c>
      <c r="F372" s="5" t="s">
        <v>216</v>
      </c>
      <c r="G372" s="5" t="s">
        <v>216</v>
      </c>
      <c r="H372" s="5">
        <v>0.19</v>
      </c>
      <c r="I372" s="5" t="s">
        <v>216</v>
      </c>
      <c r="J372" s="5" t="s">
        <v>216</v>
      </c>
      <c r="K372" s="5" t="s">
        <v>216</v>
      </c>
      <c r="L372" s="5" t="s">
        <v>216</v>
      </c>
      <c r="M372" s="5" t="s">
        <v>216</v>
      </c>
      <c r="N372" s="5" t="s">
        <v>216</v>
      </c>
      <c r="O372" s="5" t="s">
        <v>216</v>
      </c>
      <c r="P372" s="5" t="s">
        <v>216</v>
      </c>
      <c r="Q372" s="5">
        <v>0.19</v>
      </c>
      <c r="R372" s="5">
        <v>0.19</v>
      </c>
      <c r="S372" s="5">
        <v>0.19</v>
      </c>
      <c r="T372" s="5">
        <v>0.19</v>
      </c>
      <c r="U372" s="5">
        <v>0.19</v>
      </c>
      <c r="V372" s="5">
        <v>0.19</v>
      </c>
      <c r="W372" s="5">
        <v>0.19</v>
      </c>
    </row>
    <row r="373" spans="1:23" ht="25.5" x14ac:dyDescent="0.25">
      <c r="A373" s="4" t="s">
        <v>9215</v>
      </c>
      <c r="B373" s="4" t="s">
        <v>37114</v>
      </c>
      <c r="C373" s="4" t="s">
        <v>2169</v>
      </c>
      <c r="D373" s="1" t="s">
        <v>9216</v>
      </c>
      <c r="E373" s="5" t="s">
        <v>216</v>
      </c>
      <c r="F373" s="5" t="s">
        <v>216</v>
      </c>
      <c r="G373" s="5" t="s">
        <v>216</v>
      </c>
      <c r="H373" s="5">
        <v>0.19</v>
      </c>
      <c r="I373" s="5" t="s">
        <v>216</v>
      </c>
      <c r="J373" s="5" t="s">
        <v>216</v>
      </c>
      <c r="K373" s="5" t="s">
        <v>216</v>
      </c>
      <c r="L373" s="5" t="s">
        <v>216</v>
      </c>
      <c r="M373" s="5" t="s">
        <v>216</v>
      </c>
      <c r="N373" s="5" t="s">
        <v>216</v>
      </c>
      <c r="O373" s="5" t="s">
        <v>216</v>
      </c>
      <c r="P373" s="5" t="s">
        <v>216</v>
      </c>
      <c r="Q373" s="5">
        <v>0.19</v>
      </c>
      <c r="R373" s="5">
        <v>0.19</v>
      </c>
      <c r="S373" s="5">
        <v>0.19</v>
      </c>
      <c r="T373" s="5">
        <v>0.19</v>
      </c>
      <c r="U373" s="5">
        <v>0.19</v>
      </c>
      <c r="V373" s="5">
        <v>0.19</v>
      </c>
      <c r="W373" s="5">
        <v>0.19</v>
      </c>
    </row>
    <row r="374" spans="1:23" ht="25.5" x14ac:dyDescent="0.25">
      <c r="A374" s="4" t="s">
        <v>9217</v>
      </c>
      <c r="B374" s="4" t="s">
        <v>37114</v>
      </c>
      <c r="C374" s="4" t="s">
        <v>2178</v>
      </c>
      <c r="D374" s="1" t="s">
        <v>9218</v>
      </c>
      <c r="E374" s="5" t="s">
        <v>216</v>
      </c>
      <c r="F374" s="5" t="s">
        <v>216</v>
      </c>
      <c r="G374" s="5" t="s">
        <v>216</v>
      </c>
      <c r="H374" s="5">
        <v>0.19</v>
      </c>
      <c r="I374" s="5" t="s">
        <v>216</v>
      </c>
      <c r="J374" s="5" t="s">
        <v>216</v>
      </c>
      <c r="K374" s="5" t="s">
        <v>216</v>
      </c>
      <c r="L374" s="5" t="s">
        <v>216</v>
      </c>
      <c r="M374" s="5" t="s">
        <v>216</v>
      </c>
      <c r="N374" s="5" t="s">
        <v>216</v>
      </c>
      <c r="O374" s="5" t="s">
        <v>216</v>
      </c>
      <c r="P374" s="5" t="s">
        <v>216</v>
      </c>
      <c r="Q374" s="5">
        <v>0.19</v>
      </c>
      <c r="R374" s="5">
        <v>0.19</v>
      </c>
      <c r="S374" s="5">
        <v>0.19</v>
      </c>
      <c r="T374" s="5">
        <v>0.19</v>
      </c>
      <c r="U374" s="5">
        <v>0.19</v>
      </c>
      <c r="V374" s="5">
        <v>0.19</v>
      </c>
      <c r="W374" s="5">
        <v>0.19</v>
      </c>
    </row>
    <row r="375" spans="1:23" ht="25.5" x14ac:dyDescent="0.25">
      <c r="A375" s="4" t="s">
        <v>9219</v>
      </c>
      <c r="B375" s="4" t="s">
        <v>37114</v>
      </c>
      <c r="C375" s="4" t="s">
        <v>2187</v>
      </c>
      <c r="D375" s="1" t="s">
        <v>2188</v>
      </c>
      <c r="E375" s="5" t="s">
        <v>216</v>
      </c>
      <c r="F375" s="5" t="s">
        <v>216</v>
      </c>
      <c r="G375" s="5" t="s">
        <v>216</v>
      </c>
      <c r="H375" s="5">
        <v>0.19</v>
      </c>
      <c r="I375" s="5" t="s">
        <v>216</v>
      </c>
      <c r="J375" s="5" t="s">
        <v>216</v>
      </c>
      <c r="K375" s="5" t="s">
        <v>216</v>
      </c>
      <c r="L375" s="5" t="s">
        <v>216</v>
      </c>
      <c r="M375" s="5" t="s">
        <v>216</v>
      </c>
      <c r="N375" s="5" t="s">
        <v>216</v>
      </c>
      <c r="O375" s="5" t="s">
        <v>216</v>
      </c>
      <c r="P375" s="5" t="s">
        <v>216</v>
      </c>
      <c r="Q375" s="5">
        <v>0.19</v>
      </c>
      <c r="R375" s="5">
        <v>0.19</v>
      </c>
      <c r="S375" s="5">
        <v>0.19</v>
      </c>
      <c r="T375" s="5">
        <v>0.19</v>
      </c>
      <c r="U375" s="5">
        <v>0.19</v>
      </c>
      <c r="V375" s="5">
        <v>0.19</v>
      </c>
      <c r="W375" s="5">
        <v>0.19</v>
      </c>
    </row>
    <row r="376" spans="1:23" ht="25.5" x14ac:dyDescent="0.25">
      <c r="A376" s="4" t="s">
        <v>9220</v>
      </c>
      <c r="B376" s="4" t="s">
        <v>37114</v>
      </c>
      <c r="C376" s="4" t="s">
        <v>2190</v>
      </c>
      <c r="D376" s="1" t="s">
        <v>2191</v>
      </c>
      <c r="E376" s="5" t="s">
        <v>216</v>
      </c>
      <c r="F376" s="5" t="s">
        <v>216</v>
      </c>
      <c r="G376" s="5" t="s">
        <v>216</v>
      </c>
      <c r="H376" s="5">
        <v>0.19</v>
      </c>
      <c r="I376" s="5" t="s">
        <v>216</v>
      </c>
      <c r="J376" s="5" t="s">
        <v>216</v>
      </c>
      <c r="K376" s="5" t="s">
        <v>216</v>
      </c>
      <c r="L376" s="5" t="s">
        <v>216</v>
      </c>
      <c r="M376" s="5" t="s">
        <v>216</v>
      </c>
      <c r="N376" s="5" t="s">
        <v>216</v>
      </c>
      <c r="O376" s="5" t="s">
        <v>216</v>
      </c>
      <c r="P376" s="5" t="s">
        <v>216</v>
      </c>
      <c r="Q376" s="5">
        <v>0.19</v>
      </c>
      <c r="R376" s="5">
        <v>0.19</v>
      </c>
      <c r="S376" s="5">
        <v>0.19</v>
      </c>
      <c r="T376" s="5">
        <v>0.19</v>
      </c>
      <c r="U376" s="5">
        <v>0.19</v>
      </c>
      <c r="V376" s="5">
        <v>0.19</v>
      </c>
      <c r="W376" s="5">
        <v>0.19</v>
      </c>
    </row>
    <row r="377" spans="1:23" ht="25.5" x14ac:dyDescent="0.25">
      <c r="A377" s="4" t="s">
        <v>9221</v>
      </c>
      <c r="B377" s="4" t="s">
        <v>37114</v>
      </c>
      <c r="C377" s="4" t="s">
        <v>2193</v>
      </c>
      <c r="D377" s="1" t="s">
        <v>2194</v>
      </c>
      <c r="E377" s="5" t="s">
        <v>216</v>
      </c>
      <c r="F377" s="5" t="s">
        <v>216</v>
      </c>
      <c r="G377" s="5" t="s">
        <v>216</v>
      </c>
      <c r="H377" s="5">
        <v>0.19</v>
      </c>
      <c r="I377" s="5" t="s">
        <v>216</v>
      </c>
      <c r="J377" s="5" t="s">
        <v>216</v>
      </c>
      <c r="K377" s="5" t="s">
        <v>216</v>
      </c>
      <c r="L377" s="5" t="s">
        <v>216</v>
      </c>
      <c r="M377" s="5" t="s">
        <v>216</v>
      </c>
      <c r="N377" s="5" t="s">
        <v>216</v>
      </c>
      <c r="O377" s="5" t="s">
        <v>216</v>
      </c>
      <c r="P377" s="5" t="s">
        <v>216</v>
      </c>
      <c r="Q377" s="5">
        <v>0.19</v>
      </c>
      <c r="R377" s="5">
        <v>0.19</v>
      </c>
      <c r="S377" s="5">
        <v>0.19</v>
      </c>
      <c r="T377" s="5">
        <v>0.19</v>
      </c>
      <c r="U377" s="5">
        <v>0.19</v>
      </c>
      <c r="V377" s="5">
        <v>0.19</v>
      </c>
      <c r="W377" s="5">
        <v>0.19</v>
      </c>
    </row>
    <row r="378" spans="1:23" ht="25.5" x14ac:dyDescent="0.25">
      <c r="A378" s="4" t="s">
        <v>9222</v>
      </c>
      <c r="B378" s="4" t="s">
        <v>37114</v>
      </c>
      <c r="C378" s="4" t="s">
        <v>2196</v>
      </c>
      <c r="D378" s="1" t="s">
        <v>2197</v>
      </c>
      <c r="E378" s="5" t="s">
        <v>216</v>
      </c>
      <c r="F378" s="5" t="s">
        <v>216</v>
      </c>
      <c r="G378" s="5" t="s">
        <v>216</v>
      </c>
      <c r="H378" s="5">
        <v>0.19</v>
      </c>
      <c r="I378" s="5" t="s">
        <v>216</v>
      </c>
      <c r="J378" s="5" t="s">
        <v>216</v>
      </c>
      <c r="K378" s="5" t="s">
        <v>216</v>
      </c>
      <c r="L378" s="5" t="s">
        <v>216</v>
      </c>
      <c r="M378" s="5" t="s">
        <v>216</v>
      </c>
      <c r="N378" s="5" t="s">
        <v>216</v>
      </c>
      <c r="O378" s="5" t="s">
        <v>216</v>
      </c>
      <c r="P378" s="5" t="s">
        <v>216</v>
      </c>
      <c r="Q378" s="5">
        <v>0.19</v>
      </c>
      <c r="R378" s="5">
        <v>0.19</v>
      </c>
      <c r="S378" s="5">
        <v>0.19</v>
      </c>
      <c r="T378" s="5">
        <v>0.19</v>
      </c>
      <c r="U378" s="5">
        <v>0.19</v>
      </c>
      <c r="V378" s="5">
        <v>0.19</v>
      </c>
      <c r="W378" s="5">
        <v>0.19</v>
      </c>
    </row>
    <row r="379" spans="1:23" ht="25.5" x14ac:dyDescent="0.25">
      <c r="A379" s="4" t="s">
        <v>9223</v>
      </c>
      <c r="B379" s="4" t="s">
        <v>37114</v>
      </c>
      <c r="C379" s="4" t="s">
        <v>2199</v>
      </c>
      <c r="D379" s="1" t="s">
        <v>9224</v>
      </c>
      <c r="E379" s="5" t="s">
        <v>216</v>
      </c>
      <c r="F379" s="5" t="s">
        <v>216</v>
      </c>
      <c r="G379" s="5" t="s">
        <v>216</v>
      </c>
      <c r="H379" s="5">
        <v>0</v>
      </c>
      <c r="I379" s="5" t="s">
        <v>216</v>
      </c>
      <c r="J379" s="5" t="s">
        <v>216</v>
      </c>
      <c r="K379" s="5" t="s">
        <v>216</v>
      </c>
      <c r="L379" s="5" t="s">
        <v>216</v>
      </c>
      <c r="M379" s="5" t="s">
        <v>216</v>
      </c>
      <c r="N379" s="5" t="s">
        <v>216</v>
      </c>
      <c r="O379" s="5" t="s">
        <v>216</v>
      </c>
      <c r="P379" s="5" t="s">
        <v>216</v>
      </c>
      <c r="Q379" s="5">
        <v>0</v>
      </c>
      <c r="R379" s="5">
        <v>0</v>
      </c>
      <c r="S379" s="5">
        <v>0</v>
      </c>
      <c r="T379" s="5">
        <v>0</v>
      </c>
      <c r="U379" s="5">
        <v>0</v>
      </c>
      <c r="V379" s="5">
        <v>0</v>
      </c>
      <c r="W379" s="5">
        <v>0</v>
      </c>
    </row>
    <row r="380" spans="1:23" ht="25.5" x14ac:dyDescent="0.25">
      <c r="A380" s="4" t="s">
        <v>9225</v>
      </c>
      <c r="B380" s="4" t="s">
        <v>37114</v>
      </c>
      <c r="C380" s="4" t="s">
        <v>2205</v>
      </c>
      <c r="D380" s="1" t="s">
        <v>9226</v>
      </c>
      <c r="E380" s="5" t="s">
        <v>216</v>
      </c>
      <c r="F380" s="5" t="s">
        <v>216</v>
      </c>
      <c r="G380" s="5" t="s">
        <v>216</v>
      </c>
      <c r="H380" s="5">
        <v>0</v>
      </c>
      <c r="I380" s="5" t="s">
        <v>216</v>
      </c>
      <c r="J380" s="5" t="s">
        <v>216</v>
      </c>
      <c r="K380" s="5" t="s">
        <v>216</v>
      </c>
      <c r="L380" s="5" t="s">
        <v>216</v>
      </c>
      <c r="M380" s="5" t="s">
        <v>216</v>
      </c>
      <c r="N380" s="5" t="s">
        <v>216</v>
      </c>
      <c r="O380" s="5" t="s">
        <v>216</v>
      </c>
      <c r="P380" s="5" t="s">
        <v>216</v>
      </c>
      <c r="Q380" s="5">
        <v>0</v>
      </c>
      <c r="R380" s="5">
        <v>0</v>
      </c>
      <c r="S380" s="5">
        <v>0</v>
      </c>
      <c r="T380" s="5">
        <v>0</v>
      </c>
      <c r="U380" s="5">
        <v>0</v>
      </c>
      <c r="V380" s="5">
        <v>0</v>
      </c>
      <c r="W380" s="5">
        <v>0</v>
      </c>
    </row>
    <row r="381" spans="1:23" ht="38.25" x14ac:dyDescent="0.25">
      <c r="A381" s="4" t="s">
        <v>9227</v>
      </c>
      <c r="B381" s="4" t="s">
        <v>37114</v>
      </c>
      <c r="C381" s="4" t="s">
        <v>2214</v>
      </c>
      <c r="D381" s="1" t="s">
        <v>9228</v>
      </c>
      <c r="E381" s="5" t="s">
        <v>216</v>
      </c>
      <c r="F381" s="5" t="s">
        <v>216</v>
      </c>
      <c r="G381" s="5" t="s">
        <v>216</v>
      </c>
      <c r="H381" s="5">
        <v>0.19</v>
      </c>
      <c r="I381" s="5" t="s">
        <v>216</v>
      </c>
      <c r="J381" s="5" t="s">
        <v>216</v>
      </c>
      <c r="K381" s="5" t="s">
        <v>216</v>
      </c>
      <c r="L381" s="5" t="s">
        <v>216</v>
      </c>
      <c r="M381" s="5" t="s">
        <v>216</v>
      </c>
      <c r="N381" s="5" t="s">
        <v>216</v>
      </c>
      <c r="O381" s="5" t="s">
        <v>216</v>
      </c>
      <c r="P381" s="5" t="s">
        <v>216</v>
      </c>
      <c r="Q381" s="5">
        <v>0.19</v>
      </c>
      <c r="R381" s="5">
        <v>0.19</v>
      </c>
      <c r="S381" s="5">
        <v>0.19</v>
      </c>
      <c r="T381" s="5">
        <v>0.19</v>
      </c>
      <c r="U381" s="5">
        <v>0.19</v>
      </c>
      <c r="V381" s="5">
        <v>0.19</v>
      </c>
      <c r="W381" s="5">
        <v>0.19</v>
      </c>
    </row>
    <row r="382" spans="1:23" ht="38.25" x14ac:dyDescent="0.25">
      <c r="A382" s="4" t="s">
        <v>9229</v>
      </c>
      <c r="B382" s="4" t="s">
        <v>37114</v>
      </c>
      <c r="C382" s="4" t="s">
        <v>2220</v>
      </c>
      <c r="D382" s="1" t="s">
        <v>9230</v>
      </c>
      <c r="E382" s="5" t="s">
        <v>216</v>
      </c>
      <c r="F382" s="5" t="s">
        <v>216</v>
      </c>
      <c r="G382" s="5" t="s">
        <v>216</v>
      </c>
      <c r="H382" s="5">
        <v>0.19</v>
      </c>
      <c r="I382" s="5" t="s">
        <v>216</v>
      </c>
      <c r="J382" s="5" t="s">
        <v>216</v>
      </c>
      <c r="K382" s="5" t="s">
        <v>216</v>
      </c>
      <c r="L382" s="5" t="s">
        <v>216</v>
      </c>
      <c r="M382" s="5" t="s">
        <v>216</v>
      </c>
      <c r="N382" s="5" t="s">
        <v>216</v>
      </c>
      <c r="O382" s="5" t="s">
        <v>216</v>
      </c>
      <c r="P382" s="5" t="s">
        <v>216</v>
      </c>
      <c r="Q382" s="5">
        <v>0.19</v>
      </c>
      <c r="R382" s="5">
        <v>0.19</v>
      </c>
      <c r="S382" s="5">
        <v>0.19</v>
      </c>
      <c r="T382" s="5">
        <v>0.19</v>
      </c>
      <c r="U382" s="5">
        <v>0.19</v>
      </c>
      <c r="V382" s="5">
        <v>0.19</v>
      </c>
      <c r="W382" s="5">
        <v>0.19</v>
      </c>
    </row>
    <row r="383" spans="1:23" ht="25.5" x14ac:dyDescent="0.25">
      <c r="A383" s="4" t="s">
        <v>9231</v>
      </c>
      <c r="B383" s="4" t="s">
        <v>37114</v>
      </c>
      <c r="C383" s="4" t="s">
        <v>2226</v>
      </c>
      <c r="D383" s="1" t="s">
        <v>9232</v>
      </c>
      <c r="E383" s="5" t="s">
        <v>216</v>
      </c>
      <c r="F383" s="5" t="s">
        <v>216</v>
      </c>
      <c r="G383" s="5" t="s">
        <v>216</v>
      </c>
      <c r="H383" s="5">
        <v>0.19</v>
      </c>
      <c r="I383" s="5" t="s">
        <v>216</v>
      </c>
      <c r="J383" s="5" t="s">
        <v>216</v>
      </c>
      <c r="K383" s="5" t="s">
        <v>216</v>
      </c>
      <c r="L383" s="5" t="s">
        <v>216</v>
      </c>
      <c r="M383" s="5" t="s">
        <v>216</v>
      </c>
      <c r="N383" s="5" t="s">
        <v>216</v>
      </c>
      <c r="O383" s="5" t="s">
        <v>216</v>
      </c>
      <c r="P383" s="5" t="s">
        <v>216</v>
      </c>
      <c r="Q383" s="5">
        <v>0.09</v>
      </c>
      <c r="R383" s="5">
        <v>0.09</v>
      </c>
      <c r="S383" s="5">
        <v>0.09</v>
      </c>
      <c r="T383" s="5">
        <v>0.09</v>
      </c>
      <c r="U383" s="5">
        <v>0.09</v>
      </c>
      <c r="V383" s="5">
        <v>0.09</v>
      </c>
      <c r="W383" s="5">
        <v>0.09</v>
      </c>
    </row>
    <row r="384" spans="1:23" ht="38.25" x14ac:dyDescent="0.25">
      <c r="A384" s="4" t="s">
        <v>9233</v>
      </c>
      <c r="B384" s="4" t="s">
        <v>37114</v>
      </c>
      <c r="C384" s="4" t="s">
        <v>2229</v>
      </c>
      <c r="D384" s="1" t="s">
        <v>9234</v>
      </c>
      <c r="E384" s="5" t="s">
        <v>216</v>
      </c>
      <c r="F384" s="5" t="s">
        <v>216</v>
      </c>
      <c r="G384" s="5" t="s">
        <v>216</v>
      </c>
      <c r="H384" s="5">
        <v>0.19</v>
      </c>
      <c r="I384" s="5" t="s">
        <v>216</v>
      </c>
      <c r="J384" s="5" t="s">
        <v>216</v>
      </c>
      <c r="K384" s="5" t="s">
        <v>216</v>
      </c>
      <c r="L384" s="5" t="s">
        <v>216</v>
      </c>
      <c r="M384" s="5" t="s">
        <v>216</v>
      </c>
      <c r="N384" s="5" t="s">
        <v>216</v>
      </c>
      <c r="O384" s="5" t="s">
        <v>216</v>
      </c>
      <c r="P384" s="5" t="s">
        <v>216</v>
      </c>
      <c r="Q384" s="5">
        <v>0.19</v>
      </c>
      <c r="R384" s="5">
        <v>0.19</v>
      </c>
      <c r="S384" s="5">
        <v>0.19</v>
      </c>
      <c r="T384" s="5">
        <v>0.19</v>
      </c>
      <c r="U384" s="5">
        <v>0.19</v>
      </c>
      <c r="V384" s="5">
        <v>0.09</v>
      </c>
      <c r="W384" s="5">
        <v>0.09</v>
      </c>
    </row>
    <row r="385" spans="1:23" ht="38.25" x14ac:dyDescent="0.25">
      <c r="A385" s="4" t="s">
        <v>9235</v>
      </c>
      <c r="B385" s="4" t="s">
        <v>37114</v>
      </c>
      <c r="C385" s="4" t="s">
        <v>2232</v>
      </c>
      <c r="D385" s="1" t="s">
        <v>9236</v>
      </c>
      <c r="E385" s="5" t="s">
        <v>216</v>
      </c>
      <c r="F385" s="5" t="s">
        <v>216</v>
      </c>
      <c r="G385" s="5" t="s">
        <v>216</v>
      </c>
      <c r="H385" s="5">
        <v>0.19</v>
      </c>
      <c r="I385" s="5" t="s">
        <v>216</v>
      </c>
      <c r="J385" s="5" t="s">
        <v>216</v>
      </c>
      <c r="K385" s="5" t="s">
        <v>216</v>
      </c>
      <c r="L385" s="5" t="s">
        <v>216</v>
      </c>
      <c r="M385" s="5" t="s">
        <v>216</v>
      </c>
      <c r="N385" s="5" t="s">
        <v>216</v>
      </c>
      <c r="O385" s="5" t="s">
        <v>216</v>
      </c>
      <c r="P385" s="5" t="s">
        <v>216</v>
      </c>
      <c r="Q385" s="5">
        <v>0.09</v>
      </c>
      <c r="R385" s="5">
        <v>0.09</v>
      </c>
      <c r="S385" s="5">
        <v>0.09</v>
      </c>
      <c r="T385" s="5">
        <v>0.09</v>
      </c>
      <c r="U385" s="5">
        <v>0.09</v>
      </c>
      <c r="V385" s="5">
        <v>0.09</v>
      </c>
      <c r="W385" s="5">
        <v>0.09</v>
      </c>
    </row>
    <row r="386" spans="1:23" ht="38.25" x14ac:dyDescent="0.25">
      <c r="A386" s="4" t="s">
        <v>9237</v>
      </c>
      <c r="B386" s="4" t="s">
        <v>37114</v>
      </c>
      <c r="C386" s="4" t="s">
        <v>2235</v>
      </c>
      <c r="D386" s="1" t="s">
        <v>9238</v>
      </c>
      <c r="E386" s="5" t="s">
        <v>216</v>
      </c>
      <c r="F386" s="5" t="s">
        <v>216</v>
      </c>
      <c r="G386" s="5" t="s">
        <v>216</v>
      </c>
      <c r="H386" s="5">
        <v>0.19</v>
      </c>
      <c r="I386" s="5" t="s">
        <v>216</v>
      </c>
      <c r="J386" s="5" t="s">
        <v>216</v>
      </c>
      <c r="K386" s="5" t="s">
        <v>216</v>
      </c>
      <c r="L386" s="5" t="s">
        <v>216</v>
      </c>
      <c r="M386" s="5" t="s">
        <v>216</v>
      </c>
      <c r="N386" s="5" t="s">
        <v>216</v>
      </c>
      <c r="O386" s="5" t="s">
        <v>216</v>
      </c>
      <c r="P386" s="5" t="s">
        <v>216</v>
      </c>
      <c r="Q386" s="5">
        <v>0.19</v>
      </c>
      <c r="R386" s="5">
        <v>0.19</v>
      </c>
      <c r="S386" s="5">
        <v>0.19</v>
      </c>
      <c r="T386" s="5">
        <v>0.19</v>
      </c>
      <c r="U386" s="5">
        <v>0.19</v>
      </c>
      <c r="V386" s="5">
        <v>0.09</v>
      </c>
      <c r="W386" s="5">
        <v>0.09</v>
      </c>
    </row>
    <row r="387" spans="1:23" ht="25.5" x14ac:dyDescent="0.25">
      <c r="A387" s="4" t="s">
        <v>9239</v>
      </c>
      <c r="B387" s="4" t="s">
        <v>37114</v>
      </c>
      <c r="C387" s="4" t="s">
        <v>2238</v>
      </c>
      <c r="D387" s="1" t="s">
        <v>2239</v>
      </c>
      <c r="E387" s="5" t="s">
        <v>216</v>
      </c>
      <c r="F387" s="5" t="s">
        <v>216</v>
      </c>
      <c r="G387" s="5" t="s">
        <v>216</v>
      </c>
      <c r="H387" s="5">
        <v>0.19</v>
      </c>
      <c r="I387" s="5" t="s">
        <v>216</v>
      </c>
      <c r="J387" s="5" t="s">
        <v>216</v>
      </c>
      <c r="K387" s="5" t="s">
        <v>216</v>
      </c>
      <c r="L387" s="5" t="s">
        <v>216</v>
      </c>
      <c r="M387" s="5" t="s">
        <v>216</v>
      </c>
      <c r="N387" s="5" t="s">
        <v>216</v>
      </c>
      <c r="O387" s="5" t="s">
        <v>216</v>
      </c>
      <c r="P387" s="5" t="s">
        <v>216</v>
      </c>
      <c r="Q387" s="5">
        <v>0.19</v>
      </c>
      <c r="R387" s="5">
        <v>0.19</v>
      </c>
      <c r="S387" s="5">
        <v>0.19</v>
      </c>
      <c r="T387" s="5">
        <v>0.19</v>
      </c>
      <c r="U387" s="5">
        <v>0.19</v>
      </c>
      <c r="V387" s="5">
        <v>0.19</v>
      </c>
      <c r="W387" s="5">
        <v>0.19</v>
      </c>
    </row>
    <row r="388" spans="1:23" ht="25.5" x14ac:dyDescent="0.25">
      <c r="A388" s="4" t="s">
        <v>9240</v>
      </c>
      <c r="B388" s="4" t="s">
        <v>37114</v>
      </c>
      <c r="C388" s="4" t="s">
        <v>2241</v>
      </c>
      <c r="D388" s="1" t="s">
        <v>9241</v>
      </c>
      <c r="E388" s="5" t="s">
        <v>216</v>
      </c>
      <c r="F388" s="5" t="s">
        <v>216</v>
      </c>
      <c r="G388" s="5" t="s">
        <v>216</v>
      </c>
      <c r="H388" s="5">
        <v>0.19</v>
      </c>
      <c r="I388" s="5" t="s">
        <v>216</v>
      </c>
      <c r="J388" s="5" t="s">
        <v>216</v>
      </c>
      <c r="K388" s="5" t="s">
        <v>216</v>
      </c>
      <c r="L388" s="5" t="s">
        <v>216</v>
      </c>
      <c r="M388" s="5" t="s">
        <v>216</v>
      </c>
      <c r="N388" s="5" t="s">
        <v>216</v>
      </c>
      <c r="O388" s="5" t="s">
        <v>216</v>
      </c>
      <c r="P388" s="5" t="s">
        <v>216</v>
      </c>
      <c r="Q388" s="5">
        <v>0.19</v>
      </c>
      <c r="R388" s="5">
        <v>0.19</v>
      </c>
      <c r="S388" s="5">
        <v>0.19</v>
      </c>
      <c r="T388" s="5">
        <v>0.19</v>
      </c>
      <c r="U388" s="5">
        <v>0.19</v>
      </c>
      <c r="V388" s="5">
        <v>0.19</v>
      </c>
      <c r="W388" s="5">
        <v>0.19</v>
      </c>
    </row>
    <row r="389" spans="1:23" ht="25.5" x14ac:dyDescent="0.25">
      <c r="A389" s="4" t="s">
        <v>9242</v>
      </c>
      <c r="B389" s="4" t="s">
        <v>37114</v>
      </c>
      <c r="C389" s="4" t="s">
        <v>9243</v>
      </c>
      <c r="D389" s="1" t="s">
        <v>9244</v>
      </c>
      <c r="E389" s="5" t="s">
        <v>216</v>
      </c>
      <c r="F389" s="5" t="s">
        <v>216</v>
      </c>
      <c r="G389" s="5" t="s">
        <v>216</v>
      </c>
      <c r="H389" s="5">
        <v>0.19</v>
      </c>
      <c r="I389" s="5" t="s">
        <v>216</v>
      </c>
      <c r="J389" s="5" t="s">
        <v>216</v>
      </c>
      <c r="K389" s="5" t="s">
        <v>216</v>
      </c>
      <c r="L389" s="5" t="s">
        <v>216</v>
      </c>
      <c r="M389" s="5" t="s">
        <v>216</v>
      </c>
      <c r="N389" s="5" t="s">
        <v>216</v>
      </c>
      <c r="O389" s="5" t="s">
        <v>216</v>
      </c>
      <c r="P389" s="5" t="s">
        <v>216</v>
      </c>
      <c r="Q389" s="5">
        <v>0.19</v>
      </c>
      <c r="R389" s="5">
        <v>0.19</v>
      </c>
      <c r="S389" s="5">
        <v>0.19</v>
      </c>
      <c r="T389" s="5">
        <v>0.19</v>
      </c>
      <c r="U389" s="5">
        <v>0.19</v>
      </c>
      <c r="V389" s="5">
        <v>0.19</v>
      </c>
      <c r="W389" s="5">
        <v>0.19</v>
      </c>
    </row>
    <row r="390" spans="1:23" ht="25.5" x14ac:dyDescent="0.25">
      <c r="A390" s="4" t="s">
        <v>9245</v>
      </c>
      <c r="B390" s="4" t="s">
        <v>37114</v>
      </c>
      <c r="C390" s="4" t="s">
        <v>2244</v>
      </c>
      <c r="D390" s="1" t="s">
        <v>2245</v>
      </c>
      <c r="E390" s="5" t="s">
        <v>216</v>
      </c>
      <c r="F390" s="5" t="s">
        <v>216</v>
      </c>
      <c r="G390" s="5" t="s">
        <v>216</v>
      </c>
      <c r="H390" s="5">
        <v>0.19</v>
      </c>
      <c r="I390" s="5" t="s">
        <v>216</v>
      </c>
      <c r="J390" s="5" t="s">
        <v>216</v>
      </c>
      <c r="K390" s="5" t="s">
        <v>216</v>
      </c>
      <c r="L390" s="5" t="s">
        <v>216</v>
      </c>
      <c r="M390" s="5" t="s">
        <v>216</v>
      </c>
      <c r="N390" s="5" t="s">
        <v>216</v>
      </c>
      <c r="O390" s="5" t="s">
        <v>216</v>
      </c>
      <c r="P390" s="5" t="s">
        <v>216</v>
      </c>
      <c r="Q390" s="5">
        <v>0.19</v>
      </c>
      <c r="R390" s="5">
        <v>0.19</v>
      </c>
      <c r="S390" s="5">
        <v>0.19</v>
      </c>
      <c r="T390" s="5">
        <v>0.19</v>
      </c>
      <c r="U390" s="5">
        <v>0.19</v>
      </c>
      <c r="V390" s="5">
        <v>0.19</v>
      </c>
      <c r="W390" s="5">
        <v>0.19</v>
      </c>
    </row>
    <row r="391" spans="1:23" ht="25.5" x14ac:dyDescent="0.25">
      <c r="A391" s="4" t="s">
        <v>9246</v>
      </c>
      <c r="B391" s="4" t="s">
        <v>37114</v>
      </c>
      <c r="C391" s="4" t="s">
        <v>2247</v>
      </c>
      <c r="D391" s="1" t="s">
        <v>9247</v>
      </c>
      <c r="E391" s="5" t="s">
        <v>216</v>
      </c>
      <c r="F391" s="5" t="s">
        <v>216</v>
      </c>
      <c r="G391" s="5" t="s">
        <v>216</v>
      </c>
      <c r="H391" s="5">
        <v>0.19</v>
      </c>
      <c r="I391" s="5" t="s">
        <v>216</v>
      </c>
      <c r="J391" s="5" t="s">
        <v>216</v>
      </c>
      <c r="K391" s="5" t="s">
        <v>216</v>
      </c>
      <c r="L391" s="5" t="s">
        <v>216</v>
      </c>
      <c r="M391" s="5" t="s">
        <v>216</v>
      </c>
      <c r="N391" s="5" t="s">
        <v>216</v>
      </c>
      <c r="O391" s="5" t="s">
        <v>216</v>
      </c>
      <c r="P391" s="5" t="s">
        <v>216</v>
      </c>
      <c r="Q391" s="5">
        <v>0.19</v>
      </c>
      <c r="R391" s="5">
        <v>0.19</v>
      </c>
      <c r="S391" s="5">
        <v>0.19</v>
      </c>
      <c r="T391" s="5">
        <v>0.19</v>
      </c>
      <c r="U391" s="5">
        <v>0.19</v>
      </c>
      <c r="V391" s="5">
        <v>0.19</v>
      </c>
      <c r="W391" s="5">
        <v>0.19</v>
      </c>
    </row>
    <row r="392" spans="1:23" ht="25.5" x14ac:dyDescent="0.25">
      <c r="A392" s="4" t="s">
        <v>9248</v>
      </c>
      <c r="B392" s="4" t="s">
        <v>37114</v>
      </c>
      <c r="C392" s="4" t="s">
        <v>2253</v>
      </c>
      <c r="D392" s="1" t="s">
        <v>9249</v>
      </c>
      <c r="E392" s="5" t="s">
        <v>216</v>
      </c>
      <c r="F392" s="5" t="s">
        <v>216</v>
      </c>
      <c r="G392" s="5" t="s">
        <v>216</v>
      </c>
      <c r="H392" s="5">
        <v>0.19</v>
      </c>
      <c r="I392" s="5" t="s">
        <v>216</v>
      </c>
      <c r="J392" s="5" t="s">
        <v>216</v>
      </c>
      <c r="K392" s="5" t="s">
        <v>216</v>
      </c>
      <c r="L392" s="5" t="s">
        <v>216</v>
      </c>
      <c r="M392" s="5" t="s">
        <v>216</v>
      </c>
      <c r="N392" s="5" t="s">
        <v>216</v>
      </c>
      <c r="O392" s="5" t="s">
        <v>216</v>
      </c>
      <c r="P392" s="5" t="s">
        <v>216</v>
      </c>
      <c r="Q392" s="5">
        <v>0.19</v>
      </c>
      <c r="R392" s="5">
        <v>0.19</v>
      </c>
      <c r="S392" s="5">
        <v>0.19</v>
      </c>
      <c r="T392" s="5">
        <v>0.05</v>
      </c>
      <c r="U392" s="5">
        <v>0.05</v>
      </c>
      <c r="V392" s="5">
        <v>0.05</v>
      </c>
      <c r="W392" s="5">
        <v>0.05</v>
      </c>
    </row>
    <row r="393" spans="1:23" ht="38.25" x14ac:dyDescent="0.25">
      <c r="A393" s="4" t="s">
        <v>9250</v>
      </c>
      <c r="B393" s="4" t="s">
        <v>37114</v>
      </c>
      <c r="C393" s="4" t="s">
        <v>2265</v>
      </c>
      <c r="D393" s="1" t="s">
        <v>9251</v>
      </c>
      <c r="E393" s="5" t="s">
        <v>216</v>
      </c>
      <c r="F393" s="5" t="s">
        <v>216</v>
      </c>
      <c r="G393" s="5" t="s">
        <v>216</v>
      </c>
      <c r="H393" s="5">
        <v>0.19</v>
      </c>
      <c r="I393" s="5" t="s">
        <v>216</v>
      </c>
      <c r="J393" s="5" t="s">
        <v>216</v>
      </c>
      <c r="K393" s="5" t="s">
        <v>216</v>
      </c>
      <c r="L393" s="5" t="s">
        <v>216</v>
      </c>
      <c r="M393" s="5" t="s">
        <v>216</v>
      </c>
      <c r="N393" s="5" t="s">
        <v>216</v>
      </c>
      <c r="O393" s="5" t="s">
        <v>216</v>
      </c>
      <c r="P393" s="5" t="s">
        <v>216</v>
      </c>
      <c r="Q393" s="5">
        <v>0.19</v>
      </c>
      <c r="R393" s="5">
        <v>0.19</v>
      </c>
      <c r="S393" s="5">
        <v>0.19</v>
      </c>
      <c r="T393" s="5">
        <v>0.19</v>
      </c>
      <c r="U393" s="5">
        <v>0.19</v>
      </c>
      <c r="V393" s="5">
        <v>0.19</v>
      </c>
      <c r="W393" s="5">
        <v>0.19</v>
      </c>
    </row>
    <row r="394" spans="1:23" ht="38.25" x14ac:dyDescent="0.25">
      <c r="A394" s="4" t="s">
        <v>9252</v>
      </c>
      <c r="B394" s="4" t="s">
        <v>37114</v>
      </c>
      <c r="C394" s="4" t="s">
        <v>2271</v>
      </c>
      <c r="D394" s="1" t="s">
        <v>2272</v>
      </c>
      <c r="E394" s="5" t="s">
        <v>216</v>
      </c>
      <c r="F394" s="5" t="s">
        <v>216</v>
      </c>
      <c r="G394" s="5" t="s">
        <v>216</v>
      </c>
      <c r="H394" s="5">
        <v>0.19</v>
      </c>
      <c r="I394" s="5" t="s">
        <v>216</v>
      </c>
      <c r="J394" s="5" t="s">
        <v>216</v>
      </c>
      <c r="K394" s="5" t="s">
        <v>216</v>
      </c>
      <c r="L394" s="5" t="s">
        <v>216</v>
      </c>
      <c r="M394" s="5" t="s">
        <v>216</v>
      </c>
      <c r="N394" s="5" t="s">
        <v>216</v>
      </c>
      <c r="O394" s="5" t="s">
        <v>216</v>
      </c>
      <c r="P394" s="5" t="s">
        <v>216</v>
      </c>
      <c r="Q394" s="5">
        <v>0.19</v>
      </c>
      <c r="R394" s="5">
        <v>0.19</v>
      </c>
      <c r="S394" s="5">
        <v>0.19</v>
      </c>
      <c r="T394" s="5">
        <v>0.19</v>
      </c>
      <c r="U394" s="5">
        <v>0.19</v>
      </c>
      <c r="V394" s="5">
        <v>0.19</v>
      </c>
      <c r="W394" s="5">
        <v>0.19</v>
      </c>
    </row>
    <row r="395" spans="1:23" ht="51" x14ac:dyDescent="0.25">
      <c r="A395" s="4" t="s">
        <v>9253</v>
      </c>
      <c r="B395" s="4" t="s">
        <v>37114</v>
      </c>
      <c r="C395" s="4" t="s">
        <v>2274</v>
      </c>
      <c r="D395" s="1" t="s">
        <v>2275</v>
      </c>
      <c r="E395" s="5" t="s">
        <v>216</v>
      </c>
      <c r="F395" s="5" t="s">
        <v>216</v>
      </c>
      <c r="G395" s="5" t="s">
        <v>216</v>
      </c>
      <c r="H395" s="5">
        <v>0.19</v>
      </c>
      <c r="I395" s="5" t="s">
        <v>216</v>
      </c>
      <c r="J395" s="5" t="s">
        <v>216</v>
      </c>
      <c r="K395" s="5" t="s">
        <v>216</v>
      </c>
      <c r="L395" s="5" t="s">
        <v>216</v>
      </c>
      <c r="M395" s="5" t="s">
        <v>216</v>
      </c>
      <c r="N395" s="5" t="s">
        <v>216</v>
      </c>
      <c r="O395" s="5" t="s">
        <v>216</v>
      </c>
      <c r="P395" s="5" t="s">
        <v>216</v>
      </c>
      <c r="Q395" s="5">
        <v>0.19</v>
      </c>
      <c r="R395" s="5">
        <v>0.19</v>
      </c>
      <c r="S395" s="5">
        <v>0.19</v>
      </c>
      <c r="T395" s="5">
        <v>0.19</v>
      </c>
      <c r="U395" s="5">
        <v>0.19</v>
      </c>
      <c r="V395" s="5">
        <v>0.19</v>
      </c>
      <c r="W395" s="5">
        <v>0.19</v>
      </c>
    </row>
    <row r="396" spans="1:23" ht="25.5" x14ac:dyDescent="0.25">
      <c r="A396" s="4" t="s">
        <v>9254</v>
      </c>
      <c r="B396" s="4" t="s">
        <v>37114</v>
      </c>
      <c r="C396" s="4" t="s">
        <v>2277</v>
      </c>
      <c r="D396" s="1" t="s">
        <v>9255</v>
      </c>
      <c r="E396" s="5" t="s">
        <v>216</v>
      </c>
      <c r="F396" s="5" t="s">
        <v>216</v>
      </c>
      <c r="G396" s="5" t="s">
        <v>216</v>
      </c>
      <c r="H396" s="5">
        <v>0.19</v>
      </c>
      <c r="I396" s="5" t="s">
        <v>216</v>
      </c>
      <c r="J396" s="5" t="s">
        <v>216</v>
      </c>
      <c r="K396" s="5" t="s">
        <v>216</v>
      </c>
      <c r="L396" s="5" t="s">
        <v>216</v>
      </c>
      <c r="M396" s="5" t="s">
        <v>216</v>
      </c>
      <c r="N396" s="5" t="s">
        <v>216</v>
      </c>
      <c r="O396" s="5" t="s">
        <v>216</v>
      </c>
      <c r="P396" s="5" t="s">
        <v>216</v>
      </c>
      <c r="Q396" s="5">
        <v>0.19</v>
      </c>
      <c r="R396" s="5">
        <v>0.19</v>
      </c>
      <c r="S396" s="5">
        <v>0.19</v>
      </c>
      <c r="T396" s="5">
        <v>0.19</v>
      </c>
      <c r="U396" s="5">
        <v>0.19</v>
      </c>
      <c r="V396" s="5">
        <v>0.19</v>
      </c>
      <c r="W396" s="5">
        <v>0.19</v>
      </c>
    </row>
    <row r="397" spans="1:23" ht="38.25" x14ac:dyDescent="0.25">
      <c r="A397" s="4" t="s">
        <v>9256</v>
      </c>
      <c r="B397" s="4" t="s">
        <v>37114</v>
      </c>
      <c r="C397" s="4" t="s">
        <v>2286</v>
      </c>
      <c r="D397" s="1" t="s">
        <v>2287</v>
      </c>
      <c r="E397" s="5" t="s">
        <v>216</v>
      </c>
      <c r="F397" s="5" t="s">
        <v>216</v>
      </c>
      <c r="G397" s="5" t="s">
        <v>216</v>
      </c>
      <c r="H397" s="5">
        <v>0.19</v>
      </c>
      <c r="I397" s="5" t="s">
        <v>216</v>
      </c>
      <c r="J397" s="5" t="s">
        <v>216</v>
      </c>
      <c r="K397" s="5" t="s">
        <v>216</v>
      </c>
      <c r="L397" s="5" t="s">
        <v>216</v>
      </c>
      <c r="M397" s="5" t="s">
        <v>216</v>
      </c>
      <c r="N397" s="5" t="s">
        <v>216</v>
      </c>
      <c r="O397" s="5" t="s">
        <v>216</v>
      </c>
      <c r="P397" s="5" t="s">
        <v>216</v>
      </c>
      <c r="Q397" s="5">
        <v>0.19</v>
      </c>
      <c r="R397" s="5">
        <v>0.19</v>
      </c>
      <c r="S397" s="5">
        <v>0.19</v>
      </c>
      <c r="T397" s="5">
        <v>0.19</v>
      </c>
      <c r="U397" s="5">
        <v>0.19</v>
      </c>
      <c r="V397" s="5">
        <v>0.19</v>
      </c>
      <c r="W397" s="5">
        <v>0.19</v>
      </c>
    </row>
    <row r="398" spans="1:23" ht="38.25" x14ac:dyDescent="0.25">
      <c r="A398" s="4" t="s">
        <v>9257</v>
      </c>
      <c r="B398" s="4" t="s">
        <v>37114</v>
      </c>
      <c r="C398" s="4" t="s">
        <v>2289</v>
      </c>
      <c r="D398" s="1" t="s">
        <v>2290</v>
      </c>
      <c r="E398" s="5" t="s">
        <v>216</v>
      </c>
      <c r="F398" s="5" t="s">
        <v>216</v>
      </c>
      <c r="G398" s="5" t="s">
        <v>216</v>
      </c>
      <c r="H398" s="5">
        <v>0.19</v>
      </c>
      <c r="I398" s="5" t="s">
        <v>216</v>
      </c>
      <c r="J398" s="5" t="s">
        <v>216</v>
      </c>
      <c r="K398" s="5" t="s">
        <v>216</v>
      </c>
      <c r="L398" s="5" t="s">
        <v>216</v>
      </c>
      <c r="M398" s="5" t="s">
        <v>216</v>
      </c>
      <c r="N398" s="5" t="s">
        <v>216</v>
      </c>
      <c r="O398" s="5" t="s">
        <v>216</v>
      </c>
      <c r="P398" s="5" t="s">
        <v>216</v>
      </c>
      <c r="Q398" s="5">
        <v>0.19</v>
      </c>
      <c r="R398" s="5">
        <v>0.19</v>
      </c>
      <c r="S398" s="5">
        <v>0.19</v>
      </c>
      <c r="T398" s="5">
        <v>0.19</v>
      </c>
      <c r="U398" s="5">
        <v>0.19</v>
      </c>
      <c r="V398" s="5">
        <v>0.19</v>
      </c>
      <c r="W398" s="5">
        <v>0.19</v>
      </c>
    </row>
    <row r="399" spans="1:23" ht="38.25" x14ac:dyDescent="0.25">
      <c r="A399" s="4" t="s">
        <v>9258</v>
      </c>
      <c r="B399" s="4" t="s">
        <v>37114</v>
      </c>
      <c r="C399" s="4" t="s">
        <v>2292</v>
      </c>
      <c r="D399" s="1" t="s">
        <v>2293</v>
      </c>
      <c r="E399" s="5" t="s">
        <v>216</v>
      </c>
      <c r="F399" s="5" t="s">
        <v>216</v>
      </c>
      <c r="G399" s="5" t="s">
        <v>216</v>
      </c>
      <c r="H399" s="5">
        <v>0.19</v>
      </c>
      <c r="I399" s="5" t="s">
        <v>216</v>
      </c>
      <c r="J399" s="5" t="s">
        <v>216</v>
      </c>
      <c r="K399" s="5" t="s">
        <v>216</v>
      </c>
      <c r="L399" s="5" t="s">
        <v>216</v>
      </c>
      <c r="M399" s="5" t="s">
        <v>216</v>
      </c>
      <c r="N399" s="5" t="s">
        <v>216</v>
      </c>
      <c r="O399" s="5" t="s">
        <v>216</v>
      </c>
      <c r="P399" s="5" t="s">
        <v>216</v>
      </c>
      <c r="Q399" s="5">
        <v>0.19</v>
      </c>
      <c r="R399" s="5">
        <v>0.19</v>
      </c>
      <c r="S399" s="5">
        <v>0.19</v>
      </c>
      <c r="T399" s="5">
        <v>0.19</v>
      </c>
      <c r="U399" s="5">
        <v>0.19</v>
      </c>
      <c r="V399" s="5">
        <v>0.19</v>
      </c>
      <c r="W399" s="5">
        <v>0.19</v>
      </c>
    </row>
    <row r="400" spans="1:23" ht="38.25" x14ac:dyDescent="0.25">
      <c r="A400" s="4" t="s">
        <v>9259</v>
      </c>
      <c r="B400" s="4" t="s">
        <v>37114</v>
      </c>
      <c r="C400" s="4" t="s">
        <v>2295</v>
      </c>
      <c r="D400" s="1" t="s">
        <v>2296</v>
      </c>
      <c r="E400" s="5" t="s">
        <v>216</v>
      </c>
      <c r="F400" s="5" t="s">
        <v>216</v>
      </c>
      <c r="G400" s="5" t="s">
        <v>216</v>
      </c>
      <c r="H400" s="5">
        <v>0.19</v>
      </c>
      <c r="I400" s="5" t="s">
        <v>216</v>
      </c>
      <c r="J400" s="5" t="s">
        <v>216</v>
      </c>
      <c r="K400" s="5" t="s">
        <v>216</v>
      </c>
      <c r="L400" s="5" t="s">
        <v>216</v>
      </c>
      <c r="M400" s="5" t="s">
        <v>216</v>
      </c>
      <c r="N400" s="5" t="s">
        <v>216</v>
      </c>
      <c r="O400" s="5" t="s">
        <v>216</v>
      </c>
      <c r="P400" s="5" t="s">
        <v>216</v>
      </c>
      <c r="Q400" s="5">
        <v>0.19</v>
      </c>
      <c r="R400" s="5">
        <v>0.19</v>
      </c>
      <c r="S400" s="5">
        <v>0.19</v>
      </c>
      <c r="T400" s="5">
        <v>0.19</v>
      </c>
      <c r="U400" s="5">
        <v>0.19</v>
      </c>
      <c r="V400" s="5">
        <v>0.19</v>
      </c>
      <c r="W400" s="5">
        <v>0.19</v>
      </c>
    </row>
    <row r="401" spans="1:23" ht="38.25" x14ac:dyDescent="0.25">
      <c r="A401" s="4" t="s">
        <v>9260</v>
      </c>
      <c r="B401" s="4" t="s">
        <v>37114</v>
      </c>
      <c r="C401" s="4" t="s">
        <v>2298</v>
      </c>
      <c r="D401" s="1" t="s">
        <v>2299</v>
      </c>
      <c r="E401" s="5" t="s">
        <v>216</v>
      </c>
      <c r="F401" s="5" t="s">
        <v>216</v>
      </c>
      <c r="G401" s="5" t="s">
        <v>216</v>
      </c>
      <c r="H401" s="5">
        <v>0.19</v>
      </c>
      <c r="I401" s="5" t="s">
        <v>216</v>
      </c>
      <c r="J401" s="5" t="s">
        <v>216</v>
      </c>
      <c r="K401" s="5" t="s">
        <v>216</v>
      </c>
      <c r="L401" s="5" t="s">
        <v>216</v>
      </c>
      <c r="M401" s="5" t="s">
        <v>216</v>
      </c>
      <c r="N401" s="5" t="s">
        <v>216</v>
      </c>
      <c r="O401" s="5" t="s">
        <v>216</v>
      </c>
      <c r="P401" s="5" t="s">
        <v>216</v>
      </c>
      <c r="Q401" s="5">
        <v>0.19</v>
      </c>
      <c r="R401" s="5">
        <v>0.19</v>
      </c>
      <c r="S401" s="5">
        <v>0.19</v>
      </c>
      <c r="T401" s="5">
        <v>0.19</v>
      </c>
      <c r="U401" s="5">
        <v>0.19</v>
      </c>
      <c r="V401" s="5">
        <v>0.19</v>
      </c>
      <c r="W401" s="5">
        <v>0.19</v>
      </c>
    </row>
    <row r="402" spans="1:23" ht="38.25" x14ac:dyDescent="0.25">
      <c r="A402" s="4" t="s">
        <v>9261</v>
      </c>
      <c r="B402" s="4" t="s">
        <v>37114</v>
      </c>
      <c r="C402" s="4" t="s">
        <v>2301</v>
      </c>
      <c r="D402" s="1" t="s">
        <v>9262</v>
      </c>
      <c r="E402" s="5" t="s">
        <v>216</v>
      </c>
      <c r="F402" s="5" t="s">
        <v>216</v>
      </c>
      <c r="G402" s="5" t="s">
        <v>216</v>
      </c>
      <c r="H402" s="5">
        <v>0.19</v>
      </c>
      <c r="I402" s="5" t="s">
        <v>216</v>
      </c>
      <c r="J402" s="5" t="s">
        <v>216</v>
      </c>
      <c r="K402" s="5" t="s">
        <v>216</v>
      </c>
      <c r="L402" s="5" t="s">
        <v>216</v>
      </c>
      <c r="M402" s="5" t="s">
        <v>216</v>
      </c>
      <c r="N402" s="5" t="s">
        <v>216</v>
      </c>
      <c r="O402" s="5" t="s">
        <v>216</v>
      </c>
      <c r="P402" s="5" t="s">
        <v>216</v>
      </c>
      <c r="Q402" s="5">
        <v>0.19</v>
      </c>
      <c r="R402" s="5">
        <v>0.19</v>
      </c>
      <c r="S402" s="5">
        <v>0.19</v>
      </c>
      <c r="T402" s="5">
        <v>0.19</v>
      </c>
      <c r="U402" s="5">
        <v>0.19</v>
      </c>
      <c r="V402" s="5">
        <v>0.19</v>
      </c>
      <c r="W402" s="5">
        <v>0.19</v>
      </c>
    </row>
    <row r="403" spans="1:23" ht="38.25" x14ac:dyDescent="0.25">
      <c r="A403" s="4" t="s">
        <v>9263</v>
      </c>
      <c r="B403" s="4" t="s">
        <v>37114</v>
      </c>
      <c r="C403" s="4" t="s">
        <v>9264</v>
      </c>
      <c r="D403" s="1" t="s">
        <v>9265</v>
      </c>
      <c r="E403" s="5" t="s">
        <v>216</v>
      </c>
      <c r="F403" s="5" t="s">
        <v>216</v>
      </c>
      <c r="G403" s="5" t="s">
        <v>216</v>
      </c>
      <c r="H403" s="5">
        <v>0.19</v>
      </c>
      <c r="I403" s="5" t="s">
        <v>216</v>
      </c>
      <c r="J403" s="5" t="s">
        <v>216</v>
      </c>
      <c r="K403" s="5" t="s">
        <v>216</v>
      </c>
      <c r="L403" s="5" t="s">
        <v>216</v>
      </c>
      <c r="M403" s="5" t="s">
        <v>216</v>
      </c>
      <c r="N403" s="5" t="s">
        <v>216</v>
      </c>
      <c r="O403" s="5" t="s">
        <v>216</v>
      </c>
      <c r="P403" s="5" t="s">
        <v>216</v>
      </c>
      <c r="Q403" s="5">
        <v>0.19</v>
      </c>
      <c r="R403" s="5">
        <v>0.19</v>
      </c>
      <c r="S403" s="5">
        <v>0.19</v>
      </c>
      <c r="T403" s="5">
        <v>0.19</v>
      </c>
      <c r="U403" s="5">
        <v>0.19</v>
      </c>
      <c r="V403" s="5">
        <v>0.19</v>
      </c>
      <c r="W403" s="5">
        <v>0.19</v>
      </c>
    </row>
    <row r="404" spans="1:23" ht="38.25" x14ac:dyDescent="0.25">
      <c r="A404" s="4" t="s">
        <v>9266</v>
      </c>
      <c r="B404" s="4" t="s">
        <v>37114</v>
      </c>
      <c r="C404" s="4" t="s">
        <v>2304</v>
      </c>
      <c r="D404" s="1" t="s">
        <v>2305</v>
      </c>
      <c r="E404" s="5" t="s">
        <v>216</v>
      </c>
      <c r="F404" s="5" t="s">
        <v>216</v>
      </c>
      <c r="G404" s="5" t="s">
        <v>216</v>
      </c>
      <c r="H404" s="5">
        <v>0.19</v>
      </c>
      <c r="I404" s="5" t="s">
        <v>216</v>
      </c>
      <c r="J404" s="5" t="s">
        <v>216</v>
      </c>
      <c r="K404" s="5" t="s">
        <v>216</v>
      </c>
      <c r="L404" s="5" t="s">
        <v>216</v>
      </c>
      <c r="M404" s="5" t="s">
        <v>216</v>
      </c>
      <c r="N404" s="5" t="s">
        <v>216</v>
      </c>
      <c r="O404" s="5" t="s">
        <v>216</v>
      </c>
      <c r="P404" s="5" t="s">
        <v>216</v>
      </c>
      <c r="Q404" s="5">
        <v>0.19</v>
      </c>
      <c r="R404" s="5">
        <v>0.19</v>
      </c>
      <c r="S404" s="5">
        <v>0.19</v>
      </c>
      <c r="T404" s="5">
        <v>0.19</v>
      </c>
      <c r="U404" s="5">
        <v>0.19</v>
      </c>
      <c r="V404" s="5">
        <v>0.19</v>
      </c>
      <c r="W404" s="5">
        <v>0.19</v>
      </c>
    </row>
    <row r="405" spans="1:23" ht="38.25" x14ac:dyDescent="0.25">
      <c r="A405" s="4" t="s">
        <v>9267</v>
      </c>
      <c r="B405" s="4" t="s">
        <v>37114</v>
      </c>
      <c r="C405" s="4" t="s">
        <v>2307</v>
      </c>
      <c r="D405" s="1" t="s">
        <v>2308</v>
      </c>
      <c r="E405" s="5" t="s">
        <v>216</v>
      </c>
      <c r="F405" s="5" t="s">
        <v>216</v>
      </c>
      <c r="G405" s="5" t="s">
        <v>216</v>
      </c>
      <c r="H405" s="5">
        <v>0.19</v>
      </c>
      <c r="I405" s="5" t="s">
        <v>216</v>
      </c>
      <c r="J405" s="5" t="s">
        <v>216</v>
      </c>
      <c r="K405" s="5" t="s">
        <v>216</v>
      </c>
      <c r="L405" s="5" t="s">
        <v>216</v>
      </c>
      <c r="M405" s="5" t="s">
        <v>216</v>
      </c>
      <c r="N405" s="5" t="s">
        <v>216</v>
      </c>
      <c r="O405" s="5" t="s">
        <v>216</v>
      </c>
      <c r="P405" s="5" t="s">
        <v>216</v>
      </c>
      <c r="Q405" s="5">
        <v>0.19</v>
      </c>
      <c r="R405" s="5">
        <v>0.19</v>
      </c>
      <c r="S405" s="5">
        <v>0.19</v>
      </c>
      <c r="T405" s="5">
        <v>0.19</v>
      </c>
      <c r="U405" s="5">
        <v>0.19</v>
      </c>
      <c r="V405" s="5">
        <v>0.19</v>
      </c>
      <c r="W405" s="5">
        <v>0.19</v>
      </c>
    </row>
    <row r="406" spans="1:23" ht="38.25" x14ac:dyDescent="0.25">
      <c r="A406" s="4" t="s">
        <v>9268</v>
      </c>
      <c r="B406" s="4" t="s">
        <v>37114</v>
      </c>
      <c r="C406" s="4" t="s">
        <v>2310</v>
      </c>
      <c r="D406" s="1" t="s">
        <v>9269</v>
      </c>
      <c r="E406" s="5" t="s">
        <v>216</v>
      </c>
      <c r="F406" s="5" t="s">
        <v>216</v>
      </c>
      <c r="G406" s="5" t="s">
        <v>216</v>
      </c>
      <c r="H406" s="5">
        <v>0.19</v>
      </c>
      <c r="I406" s="5" t="s">
        <v>216</v>
      </c>
      <c r="J406" s="5" t="s">
        <v>216</v>
      </c>
      <c r="K406" s="5" t="s">
        <v>216</v>
      </c>
      <c r="L406" s="5" t="s">
        <v>216</v>
      </c>
      <c r="M406" s="5" t="s">
        <v>216</v>
      </c>
      <c r="N406" s="5" t="s">
        <v>216</v>
      </c>
      <c r="O406" s="5" t="s">
        <v>216</v>
      </c>
      <c r="P406" s="5" t="s">
        <v>216</v>
      </c>
      <c r="Q406" s="5">
        <v>0.19</v>
      </c>
      <c r="R406" s="5">
        <v>0.19</v>
      </c>
      <c r="S406" s="5">
        <v>0.19</v>
      </c>
      <c r="T406" s="5">
        <v>0.19</v>
      </c>
      <c r="U406" s="5">
        <v>0.19</v>
      </c>
      <c r="V406" s="5">
        <v>0.19</v>
      </c>
      <c r="W406" s="5">
        <v>0.19</v>
      </c>
    </row>
    <row r="407" spans="1:23" ht="38.25" x14ac:dyDescent="0.25">
      <c r="A407" s="4" t="s">
        <v>9270</v>
      </c>
      <c r="B407" s="4" t="s">
        <v>37114</v>
      </c>
      <c r="C407" s="4" t="s">
        <v>2313</v>
      </c>
      <c r="D407" s="1" t="s">
        <v>9271</v>
      </c>
      <c r="E407" s="5" t="s">
        <v>216</v>
      </c>
      <c r="F407" s="5" t="s">
        <v>216</v>
      </c>
      <c r="G407" s="5" t="s">
        <v>216</v>
      </c>
      <c r="H407" s="5">
        <v>0.19</v>
      </c>
      <c r="I407" s="5" t="s">
        <v>216</v>
      </c>
      <c r="J407" s="5" t="s">
        <v>216</v>
      </c>
      <c r="K407" s="5" t="s">
        <v>216</v>
      </c>
      <c r="L407" s="5" t="s">
        <v>216</v>
      </c>
      <c r="M407" s="5" t="s">
        <v>216</v>
      </c>
      <c r="N407" s="5" t="s">
        <v>216</v>
      </c>
      <c r="O407" s="5" t="s">
        <v>216</v>
      </c>
      <c r="P407" s="5" t="s">
        <v>216</v>
      </c>
      <c r="Q407" s="5">
        <v>0.19</v>
      </c>
      <c r="R407" s="5">
        <v>0.19</v>
      </c>
      <c r="S407" s="5">
        <v>0.19</v>
      </c>
      <c r="T407" s="5">
        <v>0.19</v>
      </c>
      <c r="U407" s="5">
        <v>0.19</v>
      </c>
      <c r="V407" s="5">
        <v>0.19</v>
      </c>
      <c r="W407" s="5">
        <v>0.19</v>
      </c>
    </row>
    <row r="408" spans="1:23" ht="38.25" x14ac:dyDescent="0.25">
      <c r="A408" s="4" t="s">
        <v>9272</v>
      </c>
      <c r="B408" s="4" t="s">
        <v>37114</v>
      </c>
      <c r="C408" s="4" t="s">
        <v>9273</v>
      </c>
      <c r="D408" s="1" t="s">
        <v>9274</v>
      </c>
      <c r="E408" s="5" t="s">
        <v>216</v>
      </c>
      <c r="F408" s="5" t="s">
        <v>216</v>
      </c>
      <c r="G408" s="5" t="s">
        <v>216</v>
      </c>
      <c r="H408" s="5">
        <v>0.19</v>
      </c>
      <c r="I408" s="5" t="s">
        <v>216</v>
      </c>
      <c r="J408" s="5" t="s">
        <v>216</v>
      </c>
      <c r="K408" s="5" t="s">
        <v>216</v>
      </c>
      <c r="L408" s="5" t="s">
        <v>216</v>
      </c>
      <c r="M408" s="5" t="s">
        <v>216</v>
      </c>
      <c r="N408" s="5" t="s">
        <v>216</v>
      </c>
      <c r="O408" s="5" t="s">
        <v>216</v>
      </c>
      <c r="P408" s="5" t="s">
        <v>216</v>
      </c>
      <c r="Q408" s="5">
        <v>0.19</v>
      </c>
      <c r="R408" s="5">
        <v>0.19</v>
      </c>
      <c r="S408" s="5">
        <v>0.19</v>
      </c>
      <c r="T408" s="5">
        <v>0.19</v>
      </c>
      <c r="U408" s="5">
        <v>0.19</v>
      </c>
      <c r="V408" s="5">
        <v>0.19</v>
      </c>
      <c r="W408" s="5">
        <v>0.19</v>
      </c>
    </row>
    <row r="409" spans="1:23" ht="38.25" x14ac:dyDescent="0.25">
      <c r="A409" s="4" t="s">
        <v>9275</v>
      </c>
      <c r="B409" s="4" t="s">
        <v>37114</v>
      </c>
      <c r="C409" s="4" t="s">
        <v>9276</v>
      </c>
      <c r="D409" s="1" t="s">
        <v>9277</v>
      </c>
      <c r="E409" s="5" t="s">
        <v>216</v>
      </c>
      <c r="F409" s="5" t="s">
        <v>216</v>
      </c>
      <c r="G409" s="5" t="s">
        <v>216</v>
      </c>
      <c r="H409" s="5">
        <v>0.19</v>
      </c>
      <c r="I409" s="5" t="s">
        <v>216</v>
      </c>
      <c r="J409" s="5" t="s">
        <v>216</v>
      </c>
      <c r="K409" s="5" t="s">
        <v>216</v>
      </c>
      <c r="L409" s="5" t="s">
        <v>216</v>
      </c>
      <c r="M409" s="5" t="s">
        <v>216</v>
      </c>
      <c r="N409" s="5" t="s">
        <v>216</v>
      </c>
      <c r="O409" s="5" t="s">
        <v>216</v>
      </c>
      <c r="P409" s="5" t="s">
        <v>216</v>
      </c>
      <c r="Q409" s="5">
        <v>0.19</v>
      </c>
      <c r="R409" s="5">
        <v>0.19</v>
      </c>
      <c r="S409" s="5">
        <v>0.19</v>
      </c>
      <c r="T409" s="5">
        <v>0.19</v>
      </c>
      <c r="U409" s="5">
        <v>0.19</v>
      </c>
      <c r="V409" s="5">
        <v>0.19</v>
      </c>
      <c r="W409" s="5">
        <v>0.19</v>
      </c>
    </row>
    <row r="410" spans="1:23" ht="38.25" x14ac:dyDescent="0.25">
      <c r="A410" s="4" t="s">
        <v>9278</v>
      </c>
      <c r="B410" s="4" t="s">
        <v>37114</v>
      </c>
      <c r="C410" s="4" t="s">
        <v>2316</v>
      </c>
      <c r="D410" s="1" t="s">
        <v>9279</v>
      </c>
      <c r="E410" s="5" t="s">
        <v>216</v>
      </c>
      <c r="F410" s="5" t="s">
        <v>216</v>
      </c>
      <c r="G410" s="5" t="s">
        <v>216</v>
      </c>
      <c r="H410" s="5">
        <v>0.19</v>
      </c>
      <c r="I410" s="5" t="s">
        <v>216</v>
      </c>
      <c r="J410" s="5" t="s">
        <v>216</v>
      </c>
      <c r="K410" s="5" t="s">
        <v>216</v>
      </c>
      <c r="L410" s="5" t="s">
        <v>216</v>
      </c>
      <c r="M410" s="5" t="s">
        <v>216</v>
      </c>
      <c r="N410" s="5" t="s">
        <v>216</v>
      </c>
      <c r="O410" s="5" t="s">
        <v>216</v>
      </c>
      <c r="P410" s="5" t="s">
        <v>216</v>
      </c>
      <c r="Q410" s="5">
        <v>0.19</v>
      </c>
      <c r="R410" s="5">
        <v>0.19</v>
      </c>
      <c r="S410" s="5">
        <v>0.19</v>
      </c>
      <c r="T410" s="5">
        <v>0.19</v>
      </c>
      <c r="U410" s="5">
        <v>0.19</v>
      </c>
      <c r="V410" s="5">
        <v>0.19</v>
      </c>
      <c r="W410" s="5">
        <v>0.19</v>
      </c>
    </row>
    <row r="411" spans="1:23" ht="38.25" x14ac:dyDescent="0.25">
      <c r="A411" s="4" t="s">
        <v>9280</v>
      </c>
      <c r="B411" s="4" t="s">
        <v>37114</v>
      </c>
      <c r="C411" s="4" t="s">
        <v>2322</v>
      </c>
      <c r="D411" s="1" t="s">
        <v>9281</v>
      </c>
      <c r="E411" s="5" t="s">
        <v>216</v>
      </c>
      <c r="F411" s="5" t="s">
        <v>216</v>
      </c>
      <c r="G411" s="5" t="s">
        <v>216</v>
      </c>
      <c r="H411" s="5">
        <v>0.19</v>
      </c>
      <c r="I411" s="5" t="s">
        <v>216</v>
      </c>
      <c r="J411" s="5" t="s">
        <v>216</v>
      </c>
      <c r="K411" s="5" t="s">
        <v>216</v>
      </c>
      <c r="L411" s="5" t="s">
        <v>216</v>
      </c>
      <c r="M411" s="5" t="s">
        <v>216</v>
      </c>
      <c r="N411" s="5" t="s">
        <v>216</v>
      </c>
      <c r="O411" s="5" t="s">
        <v>216</v>
      </c>
      <c r="P411" s="5" t="s">
        <v>216</v>
      </c>
      <c r="Q411" s="5">
        <v>0.19</v>
      </c>
      <c r="R411" s="5">
        <v>0.19</v>
      </c>
      <c r="S411" s="5">
        <v>0.19</v>
      </c>
      <c r="T411" s="5">
        <v>0.19</v>
      </c>
      <c r="U411" s="5">
        <v>0.19</v>
      </c>
      <c r="V411" s="5">
        <v>0.19</v>
      </c>
      <c r="W411" s="5">
        <v>0.19</v>
      </c>
    </row>
    <row r="412" spans="1:23" ht="38.25" x14ac:dyDescent="0.25">
      <c r="A412" s="4" t="s">
        <v>9282</v>
      </c>
      <c r="B412" s="4" t="s">
        <v>37114</v>
      </c>
      <c r="C412" s="4" t="s">
        <v>2328</v>
      </c>
      <c r="D412" s="1" t="s">
        <v>2329</v>
      </c>
      <c r="E412" s="5" t="s">
        <v>216</v>
      </c>
      <c r="F412" s="5" t="s">
        <v>216</v>
      </c>
      <c r="G412" s="5" t="s">
        <v>216</v>
      </c>
      <c r="H412" s="5">
        <v>0.19</v>
      </c>
      <c r="I412" s="5" t="s">
        <v>216</v>
      </c>
      <c r="J412" s="5" t="s">
        <v>216</v>
      </c>
      <c r="K412" s="5" t="s">
        <v>216</v>
      </c>
      <c r="L412" s="5" t="s">
        <v>216</v>
      </c>
      <c r="M412" s="5" t="s">
        <v>216</v>
      </c>
      <c r="N412" s="5" t="s">
        <v>216</v>
      </c>
      <c r="O412" s="5" t="s">
        <v>216</v>
      </c>
      <c r="P412" s="5" t="s">
        <v>216</v>
      </c>
      <c r="Q412" s="5">
        <v>0.19</v>
      </c>
      <c r="R412" s="5">
        <v>0.19</v>
      </c>
      <c r="S412" s="5">
        <v>0.19</v>
      </c>
      <c r="T412" s="5">
        <v>0.19</v>
      </c>
      <c r="U412" s="5">
        <v>0.19</v>
      </c>
      <c r="V412" s="5">
        <v>0.19</v>
      </c>
      <c r="W412" s="5">
        <v>0.19</v>
      </c>
    </row>
    <row r="413" spans="1:23" ht="38.25" x14ac:dyDescent="0.25">
      <c r="A413" s="4" t="s">
        <v>9283</v>
      </c>
      <c r="B413" s="4" t="s">
        <v>37114</v>
      </c>
      <c r="C413" s="4" t="s">
        <v>2331</v>
      </c>
      <c r="D413" s="1" t="s">
        <v>2332</v>
      </c>
      <c r="E413" s="5" t="s">
        <v>216</v>
      </c>
      <c r="F413" s="5" t="s">
        <v>216</v>
      </c>
      <c r="G413" s="5" t="s">
        <v>216</v>
      </c>
      <c r="H413" s="5">
        <v>0.19</v>
      </c>
      <c r="I413" s="5" t="s">
        <v>216</v>
      </c>
      <c r="J413" s="5" t="s">
        <v>216</v>
      </c>
      <c r="K413" s="5" t="s">
        <v>216</v>
      </c>
      <c r="L413" s="5" t="s">
        <v>216</v>
      </c>
      <c r="M413" s="5" t="s">
        <v>216</v>
      </c>
      <c r="N413" s="5" t="s">
        <v>216</v>
      </c>
      <c r="O413" s="5" t="s">
        <v>216</v>
      </c>
      <c r="P413" s="5" t="s">
        <v>216</v>
      </c>
      <c r="Q413" s="5">
        <v>0.19</v>
      </c>
      <c r="R413" s="5">
        <v>0.19</v>
      </c>
      <c r="S413" s="5">
        <v>0.19</v>
      </c>
      <c r="T413" s="5">
        <v>0.19</v>
      </c>
      <c r="U413" s="5">
        <v>0.19</v>
      </c>
      <c r="V413" s="5">
        <v>0.19</v>
      </c>
      <c r="W413" s="5">
        <v>0.19</v>
      </c>
    </row>
    <row r="414" spans="1:23" ht="38.25" x14ac:dyDescent="0.25">
      <c r="A414" s="4" t="s">
        <v>9284</v>
      </c>
      <c r="B414" s="4" t="s">
        <v>37114</v>
      </c>
      <c r="C414" s="4" t="s">
        <v>2334</v>
      </c>
      <c r="D414" s="1" t="s">
        <v>2335</v>
      </c>
      <c r="E414" s="5" t="s">
        <v>216</v>
      </c>
      <c r="F414" s="5" t="s">
        <v>216</v>
      </c>
      <c r="G414" s="5" t="s">
        <v>216</v>
      </c>
      <c r="H414" s="5">
        <v>0.19</v>
      </c>
      <c r="I414" s="5" t="s">
        <v>216</v>
      </c>
      <c r="J414" s="5" t="s">
        <v>216</v>
      </c>
      <c r="K414" s="5" t="s">
        <v>216</v>
      </c>
      <c r="L414" s="5" t="s">
        <v>216</v>
      </c>
      <c r="M414" s="5" t="s">
        <v>216</v>
      </c>
      <c r="N414" s="5" t="s">
        <v>216</v>
      </c>
      <c r="O414" s="5" t="s">
        <v>216</v>
      </c>
      <c r="P414" s="5" t="s">
        <v>216</v>
      </c>
      <c r="Q414" s="5">
        <v>0.19</v>
      </c>
      <c r="R414" s="5">
        <v>0.19</v>
      </c>
      <c r="S414" s="5">
        <v>0.19</v>
      </c>
      <c r="T414" s="5">
        <v>0.19</v>
      </c>
      <c r="U414" s="5">
        <v>0.19</v>
      </c>
      <c r="V414" s="5">
        <v>0.19</v>
      </c>
      <c r="W414" s="5">
        <v>0.19</v>
      </c>
    </row>
    <row r="415" spans="1:23" ht="38.25" x14ac:dyDescent="0.25">
      <c r="A415" s="4" t="s">
        <v>9285</v>
      </c>
      <c r="B415" s="4" t="s">
        <v>37114</v>
      </c>
      <c r="C415" s="4" t="s">
        <v>2337</v>
      </c>
      <c r="D415" s="1" t="s">
        <v>9286</v>
      </c>
      <c r="E415" s="5" t="s">
        <v>216</v>
      </c>
      <c r="F415" s="5" t="s">
        <v>216</v>
      </c>
      <c r="G415" s="5" t="s">
        <v>216</v>
      </c>
      <c r="H415" s="5">
        <v>0.19</v>
      </c>
      <c r="I415" s="5" t="s">
        <v>216</v>
      </c>
      <c r="J415" s="5" t="s">
        <v>216</v>
      </c>
      <c r="K415" s="5" t="s">
        <v>216</v>
      </c>
      <c r="L415" s="5" t="s">
        <v>216</v>
      </c>
      <c r="M415" s="5" t="s">
        <v>216</v>
      </c>
      <c r="N415" s="5" t="s">
        <v>216</v>
      </c>
      <c r="O415" s="5" t="s">
        <v>216</v>
      </c>
      <c r="P415" s="5" t="s">
        <v>216</v>
      </c>
      <c r="Q415" s="5">
        <v>0.19</v>
      </c>
      <c r="R415" s="5">
        <v>0.19</v>
      </c>
      <c r="S415" s="5">
        <v>0.19</v>
      </c>
      <c r="T415" s="5">
        <v>0.19</v>
      </c>
      <c r="U415" s="5">
        <v>0.19</v>
      </c>
      <c r="V415" s="5">
        <v>0.19</v>
      </c>
      <c r="W415" s="5">
        <v>0.19</v>
      </c>
    </row>
    <row r="416" spans="1:23" ht="25.5" x14ac:dyDescent="0.25">
      <c r="A416" s="4" t="s">
        <v>9287</v>
      </c>
      <c r="B416" s="4" t="s">
        <v>37114</v>
      </c>
      <c r="C416" s="4" t="s">
        <v>2340</v>
      </c>
      <c r="D416" s="1" t="s">
        <v>9288</v>
      </c>
      <c r="E416" s="5" t="s">
        <v>216</v>
      </c>
      <c r="F416" s="5" t="s">
        <v>216</v>
      </c>
      <c r="G416" s="5" t="s">
        <v>216</v>
      </c>
      <c r="H416" s="5">
        <v>0.09</v>
      </c>
      <c r="I416" s="5" t="s">
        <v>216</v>
      </c>
      <c r="J416" s="5" t="s">
        <v>216</v>
      </c>
      <c r="K416" s="5" t="s">
        <v>216</v>
      </c>
      <c r="L416" s="5" t="s">
        <v>216</v>
      </c>
      <c r="M416" s="5" t="s">
        <v>216</v>
      </c>
      <c r="N416" s="5" t="s">
        <v>216</v>
      </c>
      <c r="O416" s="5" t="s">
        <v>216</v>
      </c>
      <c r="P416" s="5" t="s">
        <v>216</v>
      </c>
      <c r="Q416" s="5">
        <v>0.09</v>
      </c>
      <c r="R416" s="5">
        <v>0.09</v>
      </c>
      <c r="S416" s="5">
        <v>0.09</v>
      </c>
      <c r="T416" s="5">
        <v>0.09</v>
      </c>
      <c r="U416" s="5">
        <v>0.09</v>
      </c>
      <c r="V416" s="5">
        <v>0.09</v>
      </c>
      <c r="W416" s="5">
        <v>0.09</v>
      </c>
    </row>
    <row r="417" spans="1:23" ht="25.5" x14ac:dyDescent="0.25">
      <c r="A417" s="4" t="s">
        <v>9289</v>
      </c>
      <c r="B417" s="4" t="s">
        <v>37114</v>
      </c>
      <c r="C417" s="4" t="s">
        <v>2346</v>
      </c>
      <c r="D417" s="1" t="s">
        <v>9290</v>
      </c>
      <c r="E417" s="5" t="s">
        <v>216</v>
      </c>
      <c r="F417" s="5" t="s">
        <v>216</v>
      </c>
      <c r="G417" s="5" t="s">
        <v>216</v>
      </c>
      <c r="H417" s="5">
        <v>0.19</v>
      </c>
      <c r="I417" s="5" t="s">
        <v>216</v>
      </c>
      <c r="J417" s="5" t="s">
        <v>216</v>
      </c>
      <c r="K417" s="5" t="s">
        <v>216</v>
      </c>
      <c r="L417" s="5" t="s">
        <v>216</v>
      </c>
      <c r="M417" s="5" t="s">
        <v>216</v>
      </c>
      <c r="N417" s="5" t="s">
        <v>216</v>
      </c>
      <c r="O417" s="5" t="s">
        <v>216</v>
      </c>
      <c r="P417" s="5" t="s">
        <v>216</v>
      </c>
      <c r="Q417" s="5">
        <v>0.19</v>
      </c>
      <c r="R417" s="5">
        <v>0.19</v>
      </c>
      <c r="S417" s="5">
        <v>0.19</v>
      </c>
      <c r="T417" s="5">
        <v>0.19</v>
      </c>
      <c r="U417" s="5">
        <v>0.19</v>
      </c>
      <c r="V417" s="5">
        <v>0.09</v>
      </c>
      <c r="W417" s="5">
        <v>0.09</v>
      </c>
    </row>
    <row r="418" spans="1:23" ht="25.5" x14ac:dyDescent="0.25">
      <c r="A418" s="4" t="s">
        <v>9291</v>
      </c>
      <c r="B418" s="4" t="s">
        <v>37114</v>
      </c>
      <c r="C418" s="4" t="s">
        <v>2349</v>
      </c>
      <c r="D418" s="1" t="s">
        <v>9292</v>
      </c>
      <c r="E418" s="5" t="s">
        <v>216</v>
      </c>
      <c r="F418" s="5" t="s">
        <v>216</v>
      </c>
      <c r="G418" s="5" t="s">
        <v>216</v>
      </c>
      <c r="H418" s="5">
        <v>0.09</v>
      </c>
      <c r="I418" s="5" t="s">
        <v>216</v>
      </c>
      <c r="J418" s="5" t="s">
        <v>216</v>
      </c>
      <c r="K418" s="5" t="s">
        <v>216</v>
      </c>
      <c r="L418" s="5" t="s">
        <v>216</v>
      </c>
      <c r="M418" s="5" t="s">
        <v>216</v>
      </c>
      <c r="N418" s="5" t="s">
        <v>216</v>
      </c>
      <c r="O418" s="5" t="s">
        <v>216</v>
      </c>
      <c r="P418" s="5" t="s">
        <v>216</v>
      </c>
      <c r="Q418" s="5">
        <v>0.09</v>
      </c>
      <c r="R418" s="5">
        <v>0.09</v>
      </c>
      <c r="S418" s="5">
        <v>0.09</v>
      </c>
      <c r="T418" s="5">
        <v>0.09</v>
      </c>
      <c r="U418" s="5">
        <v>0</v>
      </c>
      <c r="V418" s="5">
        <v>0.09</v>
      </c>
      <c r="W418" s="5">
        <v>0.09</v>
      </c>
    </row>
    <row r="419" spans="1:23" x14ac:dyDescent="0.25">
      <c r="A419" s="4" t="s">
        <v>9293</v>
      </c>
      <c r="B419" s="4" t="s">
        <v>37114</v>
      </c>
      <c r="C419" s="4" t="s">
        <v>2361</v>
      </c>
      <c r="D419" s="1" t="s">
        <v>2362</v>
      </c>
      <c r="E419" s="5" t="s">
        <v>216</v>
      </c>
      <c r="F419" s="5" t="s">
        <v>216</v>
      </c>
      <c r="G419" s="5" t="s">
        <v>216</v>
      </c>
      <c r="H419" s="5">
        <v>0</v>
      </c>
      <c r="I419" s="5" t="s">
        <v>216</v>
      </c>
      <c r="J419" s="5" t="s">
        <v>216</v>
      </c>
      <c r="K419" s="5" t="s">
        <v>216</v>
      </c>
      <c r="L419" s="5" t="s">
        <v>216</v>
      </c>
      <c r="M419" s="5" t="s">
        <v>216</v>
      </c>
      <c r="N419" s="5" t="s">
        <v>216</v>
      </c>
      <c r="O419" s="5" t="s">
        <v>216</v>
      </c>
      <c r="P419" s="5" t="s">
        <v>216</v>
      </c>
      <c r="Q419" s="5">
        <v>0</v>
      </c>
      <c r="R419" s="5">
        <v>0</v>
      </c>
      <c r="S419" s="5">
        <v>0</v>
      </c>
      <c r="T419" s="5">
        <v>0</v>
      </c>
      <c r="U419" s="5">
        <v>0</v>
      </c>
      <c r="V419" s="5">
        <v>0</v>
      </c>
      <c r="W419" s="5">
        <v>0</v>
      </c>
    </row>
    <row r="420" spans="1:23" x14ac:dyDescent="0.25">
      <c r="A420" s="4" t="s">
        <v>9294</v>
      </c>
      <c r="B420" s="4" t="s">
        <v>37114</v>
      </c>
      <c r="C420" s="4" t="s">
        <v>2367</v>
      </c>
      <c r="D420" s="1" t="s">
        <v>2368</v>
      </c>
      <c r="E420" s="5" t="s">
        <v>216</v>
      </c>
      <c r="F420" s="5" t="s">
        <v>216</v>
      </c>
      <c r="G420" s="5" t="s">
        <v>216</v>
      </c>
      <c r="H420" s="5">
        <v>0</v>
      </c>
      <c r="I420" s="5" t="s">
        <v>216</v>
      </c>
      <c r="J420" s="5" t="s">
        <v>216</v>
      </c>
      <c r="K420" s="5" t="s">
        <v>216</v>
      </c>
      <c r="L420" s="5" t="s">
        <v>216</v>
      </c>
      <c r="M420" s="5" t="s">
        <v>216</v>
      </c>
      <c r="N420" s="5" t="s">
        <v>216</v>
      </c>
      <c r="O420" s="5" t="s">
        <v>216</v>
      </c>
      <c r="P420" s="5" t="s">
        <v>216</v>
      </c>
      <c r="Q420" s="5">
        <v>0</v>
      </c>
      <c r="R420" s="5">
        <v>0</v>
      </c>
      <c r="S420" s="5">
        <v>0</v>
      </c>
      <c r="T420" s="5">
        <v>0</v>
      </c>
      <c r="U420" s="5">
        <v>0</v>
      </c>
      <c r="V420" s="5">
        <v>0</v>
      </c>
      <c r="W420" s="5">
        <v>0</v>
      </c>
    </row>
    <row r="421" spans="1:23" ht="25.5" x14ac:dyDescent="0.25">
      <c r="A421" s="4" t="s">
        <v>9295</v>
      </c>
      <c r="B421" s="4" t="s">
        <v>37114</v>
      </c>
      <c r="C421" s="4" t="s">
        <v>2370</v>
      </c>
      <c r="D421" s="1" t="s">
        <v>2371</v>
      </c>
      <c r="E421" s="5" t="s">
        <v>216</v>
      </c>
      <c r="F421" s="5" t="s">
        <v>216</v>
      </c>
      <c r="G421" s="5" t="s">
        <v>216</v>
      </c>
      <c r="H421" s="5">
        <v>0</v>
      </c>
      <c r="I421" s="5" t="s">
        <v>216</v>
      </c>
      <c r="J421" s="5" t="s">
        <v>216</v>
      </c>
      <c r="K421" s="5" t="s">
        <v>216</v>
      </c>
      <c r="L421" s="5" t="s">
        <v>216</v>
      </c>
      <c r="M421" s="5" t="s">
        <v>216</v>
      </c>
      <c r="N421" s="5" t="s">
        <v>216</v>
      </c>
      <c r="O421" s="5" t="s">
        <v>216</v>
      </c>
      <c r="P421" s="5" t="s">
        <v>216</v>
      </c>
      <c r="Q421" s="5">
        <v>0</v>
      </c>
      <c r="R421" s="5">
        <v>0</v>
      </c>
      <c r="S421" s="5">
        <v>0</v>
      </c>
      <c r="T421" s="5">
        <v>0</v>
      </c>
      <c r="U421" s="5">
        <v>0</v>
      </c>
      <c r="V421" s="5">
        <v>0</v>
      </c>
      <c r="W421" s="5">
        <v>0</v>
      </c>
    </row>
    <row r="422" spans="1:23" ht="25.5" x14ac:dyDescent="0.25">
      <c r="A422" s="4" t="s">
        <v>9296</v>
      </c>
      <c r="B422" s="4" t="s">
        <v>37114</v>
      </c>
      <c r="C422" s="4" t="s">
        <v>2373</v>
      </c>
      <c r="D422" s="1" t="s">
        <v>9297</v>
      </c>
      <c r="E422" s="5" t="s">
        <v>216</v>
      </c>
      <c r="F422" s="5" t="s">
        <v>216</v>
      </c>
      <c r="G422" s="5" t="s">
        <v>216</v>
      </c>
      <c r="H422" s="5">
        <v>0</v>
      </c>
      <c r="I422" s="5" t="s">
        <v>216</v>
      </c>
      <c r="J422" s="5" t="s">
        <v>216</v>
      </c>
      <c r="K422" s="5" t="s">
        <v>216</v>
      </c>
      <c r="L422" s="5" t="s">
        <v>216</v>
      </c>
      <c r="M422" s="5" t="s">
        <v>216</v>
      </c>
      <c r="N422" s="5" t="s">
        <v>216</v>
      </c>
      <c r="O422" s="5" t="s">
        <v>216</v>
      </c>
      <c r="P422" s="5" t="s">
        <v>216</v>
      </c>
      <c r="Q422" s="5">
        <v>0</v>
      </c>
      <c r="R422" s="5">
        <v>0</v>
      </c>
      <c r="S422" s="5">
        <v>0</v>
      </c>
      <c r="T422" s="5">
        <v>0</v>
      </c>
      <c r="U422" s="5">
        <v>0</v>
      </c>
      <c r="V422" s="5">
        <v>0</v>
      </c>
      <c r="W422" s="5">
        <v>0</v>
      </c>
    </row>
    <row r="423" spans="1:23" ht="25.5" x14ac:dyDescent="0.25">
      <c r="A423" s="4" t="s">
        <v>9298</v>
      </c>
      <c r="B423" s="4" t="s">
        <v>37114</v>
      </c>
      <c r="C423" s="4" t="s">
        <v>2376</v>
      </c>
      <c r="D423" s="1" t="s">
        <v>9299</v>
      </c>
      <c r="E423" s="5" t="s">
        <v>216</v>
      </c>
      <c r="F423" s="5" t="s">
        <v>216</v>
      </c>
      <c r="G423" s="5" t="s">
        <v>216</v>
      </c>
      <c r="H423" s="5">
        <v>0</v>
      </c>
      <c r="I423" s="5" t="s">
        <v>216</v>
      </c>
      <c r="J423" s="5" t="s">
        <v>216</v>
      </c>
      <c r="K423" s="5" t="s">
        <v>216</v>
      </c>
      <c r="L423" s="5" t="s">
        <v>216</v>
      </c>
      <c r="M423" s="5" t="s">
        <v>216</v>
      </c>
      <c r="N423" s="5" t="s">
        <v>216</v>
      </c>
      <c r="O423" s="5" t="s">
        <v>216</v>
      </c>
      <c r="P423" s="5" t="s">
        <v>216</v>
      </c>
      <c r="Q423" s="5">
        <v>0</v>
      </c>
      <c r="R423" s="5">
        <v>0</v>
      </c>
      <c r="S423" s="5">
        <v>0</v>
      </c>
      <c r="T423" s="5">
        <v>0</v>
      </c>
      <c r="U423" s="5">
        <v>0</v>
      </c>
      <c r="V423" s="5">
        <v>0</v>
      </c>
      <c r="W423" s="5">
        <v>0</v>
      </c>
    </row>
    <row r="424" spans="1:23" x14ac:dyDescent="0.25">
      <c r="A424" s="4" t="s">
        <v>9300</v>
      </c>
      <c r="B424" s="4" t="s">
        <v>37114</v>
      </c>
      <c r="C424" s="4" t="s">
        <v>2379</v>
      </c>
      <c r="D424" s="1" t="s">
        <v>9301</v>
      </c>
      <c r="E424" s="5" t="s">
        <v>216</v>
      </c>
      <c r="F424" s="5" t="s">
        <v>216</v>
      </c>
      <c r="G424" s="5" t="s">
        <v>216</v>
      </c>
      <c r="H424" s="5">
        <v>0</v>
      </c>
      <c r="I424" s="5" t="s">
        <v>216</v>
      </c>
      <c r="J424" s="5" t="s">
        <v>216</v>
      </c>
      <c r="K424" s="5" t="s">
        <v>216</v>
      </c>
      <c r="L424" s="5" t="s">
        <v>216</v>
      </c>
      <c r="M424" s="5" t="s">
        <v>216</v>
      </c>
      <c r="N424" s="5" t="s">
        <v>216</v>
      </c>
      <c r="O424" s="5" t="s">
        <v>216</v>
      </c>
      <c r="P424" s="5" t="s">
        <v>216</v>
      </c>
      <c r="Q424" s="5">
        <v>0</v>
      </c>
      <c r="R424" s="5">
        <v>0</v>
      </c>
      <c r="S424" s="5">
        <v>0</v>
      </c>
      <c r="T424" s="5">
        <v>0</v>
      </c>
      <c r="U424" s="5">
        <v>0</v>
      </c>
      <c r="V424" s="5">
        <v>0</v>
      </c>
      <c r="W424" s="5">
        <v>0</v>
      </c>
    </row>
    <row r="425" spans="1:23" ht="25.5" x14ac:dyDescent="0.25">
      <c r="A425" s="4" t="s">
        <v>9302</v>
      </c>
      <c r="B425" s="4" t="s">
        <v>37114</v>
      </c>
      <c r="C425" s="4" t="s">
        <v>2391</v>
      </c>
      <c r="D425" s="1" t="s">
        <v>2392</v>
      </c>
      <c r="E425" s="5" t="s">
        <v>216</v>
      </c>
      <c r="F425" s="5" t="s">
        <v>216</v>
      </c>
      <c r="G425" s="5" t="s">
        <v>216</v>
      </c>
      <c r="H425" s="5">
        <v>0.19</v>
      </c>
      <c r="I425" s="5" t="s">
        <v>216</v>
      </c>
      <c r="J425" s="5" t="s">
        <v>216</v>
      </c>
      <c r="K425" s="5" t="s">
        <v>216</v>
      </c>
      <c r="L425" s="5" t="s">
        <v>216</v>
      </c>
      <c r="M425" s="5" t="s">
        <v>216</v>
      </c>
      <c r="N425" s="5" t="s">
        <v>216</v>
      </c>
      <c r="O425" s="5" t="s">
        <v>216</v>
      </c>
      <c r="P425" s="5" t="s">
        <v>216</v>
      </c>
      <c r="Q425" s="5">
        <v>0.19</v>
      </c>
      <c r="R425" s="5">
        <v>0.19</v>
      </c>
      <c r="S425" s="5">
        <v>0.19</v>
      </c>
      <c r="T425" s="5">
        <v>0.19</v>
      </c>
      <c r="U425" s="5">
        <v>0.19</v>
      </c>
      <c r="V425" s="5">
        <v>0.19</v>
      </c>
      <c r="W425" s="5">
        <v>0.19</v>
      </c>
    </row>
    <row r="426" spans="1:23" ht="25.5" x14ac:dyDescent="0.25">
      <c r="A426" s="4" t="s">
        <v>9303</v>
      </c>
      <c r="B426" s="4" t="s">
        <v>37114</v>
      </c>
      <c r="C426" s="4" t="s">
        <v>2394</v>
      </c>
      <c r="D426" s="1" t="s">
        <v>2395</v>
      </c>
      <c r="E426" s="5" t="s">
        <v>216</v>
      </c>
      <c r="F426" s="5" t="s">
        <v>216</v>
      </c>
      <c r="G426" s="5" t="s">
        <v>216</v>
      </c>
      <c r="H426" s="5">
        <v>0.19</v>
      </c>
      <c r="I426" s="5" t="s">
        <v>216</v>
      </c>
      <c r="J426" s="5" t="s">
        <v>216</v>
      </c>
      <c r="K426" s="5" t="s">
        <v>216</v>
      </c>
      <c r="L426" s="5" t="s">
        <v>216</v>
      </c>
      <c r="M426" s="5" t="s">
        <v>216</v>
      </c>
      <c r="N426" s="5" t="s">
        <v>216</v>
      </c>
      <c r="O426" s="5" t="s">
        <v>216</v>
      </c>
      <c r="P426" s="5" t="s">
        <v>216</v>
      </c>
      <c r="Q426" s="5">
        <v>0.19</v>
      </c>
      <c r="R426" s="5">
        <v>0.19</v>
      </c>
      <c r="S426" s="5">
        <v>0.19</v>
      </c>
      <c r="T426" s="5">
        <v>0.19</v>
      </c>
      <c r="U426" s="5">
        <v>0.19</v>
      </c>
      <c r="V426" s="5">
        <v>0.19</v>
      </c>
      <c r="W426" s="5">
        <v>0.19</v>
      </c>
    </row>
    <row r="427" spans="1:23" x14ac:dyDescent="0.25">
      <c r="A427" s="4" t="s">
        <v>9304</v>
      </c>
      <c r="B427" s="4" t="s">
        <v>37114</v>
      </c>
      <c r="C427" s="4" t="s">
        <v>2400</v>
      </c>
      <c r="D427" s="1" t="s">
        <v>2401</v>
      </c>
      <c r="E427" s="5" t="s">
        <v>216</v>
      </c>
      <c r="F427" s="5" t="s">
        <v>216</v>
      </c>
      <c r="G427" s="5" t="s">
        <v>216</v>
      </c>
      <c r="H427" s="5">
        <v>0.19</v>
      </c>
      <c r="I427" s="5" t="s">
        <v>216</v>
      </c>
      <c r="J427" s="5" t="s">
        <v>216</v>
      </c>
      <c r="K427" s="5" t="s">
        <v>216</v>
      </c>
      <c r="L427" s="5" t="s">
        <v>216</v>
      </c>
      <c r="M427" s="5" t="s">
        <v>216</v>
      </c>
      <c r="N427" s="5" t="s">
        <v>216</v>
      </c>
      <c r="O427" s="5" t="s">
        <v>216</v>
      </c>
      <c r="P427" s="5" t="s">
        <v>216</v>
      </c>
      <c r="Q427" s="5">
        <v>0.19</v>
      </c>
      <c r="R427" s="5">
        <v>0.19</v>
      </c>
      <c r="S427" s="5">
        <v>0.19</v>
      </c>
      <c r="T427" s="5">
        <v>0.19</v>
      </c>
      <c r="U427" s="5">
        <v>0.19</v>
      </c>
      <c r="V427" s="5">
        <v>0.19</v>
      </c>
      <c r="W427" s="5">
        <v>0.19</v>
      </c>
    </row>
    <row r="428" spans="1:23" x14ac:dyDescent="0.25">
      <c r="A428" s="4" t="s">
        <v>9305</v>
      </c>
      <c r="B428" s="4" t="s">
        <v>37114</v>
      </c>
      <c r="C428" s="4" t="s">
        <v>2406</v>
      </c>
      <c r="D428" s="1" t="s">
        <v>2407</v>
      </c>
      <c r="E428" s="5" t="s">
        <v>216</v>
      </c>
      <c r="F428" s="5" t="s">
        <v>216</v>
      </c>
      <c r="G428" s="5" t="s">
        <v>216</v>
      </c>
      <c r="H428" s="5">
        <v>0.19</v>
      </c>
      <c r="I428" s="5" t="s">
        <v>216</v>
      </c>
      <c r="J428" s="5" t="s">
        <v>216</v>
      </c>
      <c r="K428" s="5" t="s">
        <v>216</v>
      </c>
      <c r="L428" s="5" t="s">
        <v>216</v>
      </c>
      <c r="M428" s="5" t="s">
        <v>216</v>
      </c>
      <c r="N428" s="5" t="s">
        <v>216</v>
      </c>
      <c r="O428" s="5" t="s">
        <v>216</v>
      </c>
      <c r="P428" s="5" t="s">
        <v>216</v>
      </c>
      <c r="Q428" s="5">
        <v>0.19</v>
      </c>
      <c r="R428" s="5">
        <v>0.19</v>
      </c>
      <c r="S428" s="5">
        <v>0.19</v>
      </c>
      <c r="T428" s="5">
        <v>0.19</v>
      </c>
      <c r="U428" s="5">
        <v>0.19</v>
      </c>
      <c r="V428" s="5">
        <v>0.19</v>
      </c>
      <c r="W428" s="5">
        <v>0.19</v>
      </c>
    </row>
    <row r="429" spans="1:23" ht="25.5" x14ac:dyDescent="0.25">
      <c r="A429" s="4" t="s">
        <v>9306</v>
      </c>
      <c r="B429" s="4" t="s">
        <v>37114</v>
      </c>
      <c r="C429" s="4" t="s">
        <v>9307</v>
      </c>
      <c r="D429" s="1" t="s">
        <v>9308</v>
      </c>
      <c r="E429" s="5" t="s">
        <v>216</v>
      </c>
      <c r="F429" s="5" t="s">
        <v>216</v>
      </c>
      <c r="G429" s="5" t="s">
        <v>216</v>
      </c>
      <c r="H429" s="5">
        <v>0.19</v>
      </c>
      <c r="I429" s="5" t="s">
        <v>216</v>
      </c>
      <c r="J429" s="5" t="s">
        <v>216</v>
      </c>
      <c r="K429" s="5" t="s">
        <v>216</v>
      </c>
      <c r="L429" s="5" t="s">
        <v>216</v>
      </c>
      <c r="M429" s="5" t="s">
        <v>216</v>
      </c>
      <c r="N429" s="5" t="s">
        <v>216</v>
      </c>
      <c r="O429" s="5" t="s">
        <v>216</v>
      </c>
      <c r="P429" s="5" t="s">
        <v>216</v>
      </c>
      <c r="Q429" s="5">
        <v>0.19</v>
      </c>
      <c r="R429" s="5">
        <v>0.19</v>
      </c>
      <c r="S429" s="5">
        <v>0.19</v>
      </c>
      <c r="T429" s="5">
        <v>0.19</v>
      </c>
      <c r="U429" s="5">
        <v>0.19</v>
      </c>
      <c r="V429" s="5">
        <v>0.19</v>
      </c>
      <c r="W429" s="5">
        <v>0.19</v>
      </c>
    </row>
    <row r="430" spans="1:23" ht="25.5" x14ac:dyDescent="0.25">
      <c r="A430" s="4" t="s">
        <v>9309</v>
      </c>
      <c r="B430" s="4" t="s">
        <v>37114</v>
      </c>
      <c r="C430" s="4" t="s">
        <v>2409</v>
      </c>
      <c r="D430" s="1" t="s">
        <v>2410</v>
      </c>
      <c r="E430" s="5" t="s">
        <v>216</v>
      </c>
      <c r="F430" s="5" t="s">
        <v>216</v>
      </c>
      <c r="G430" s="5" t="s">
        <v>216</v>
      </c>
      <c r="H430" s="5">
        <v>0.19</v>
      </c>
      <c r="I430" s="5" t="s">
        <v>216</v>
      </c>
      <c r="J430" s="5" t="s">
        <v>216</v>
      </c>
      <c r="K430" s="5" t="s">
        <v>216</v>
      </c>
      <c r="L430" s="5" t="s">
        <v>216</v>
      </c>
      <c r="M430" s="5" t="s">
        <v>216</v>
      </c>
      <c r="N430" s="5" t="s">
        <v>216</v>
      </c>
      <c r="O430" s="5" t="s">
        <v>216</v>
      </c>
      <c r="P430" s="5" t="s">
        <v>216</v>
      </c>
      <c r="Q430" s="5">
        <v>0.19</v>
      </c>
      <c r="R430" s="5">
        <v>0.19</v>
      </c>
      <c r="S430" s="5">
        <v>0.19</v>
      </c>
      <c r="T430" s="5">
        <v>0.19</v>
      </c>
      <c r="U430" s="5">
        <v>0.19</v>
      </c>
      <c r="V430" s="5">
        <v>0.19</v>
      </c>
      <c r="W430" s="5">
        <v>0.19</v>
      </c>
    </row>
    <row r="431" spans="1:23" ht="25.5" x14ac:dyDescent="0.25">
      <c r="A431" s="4" t="s">
        <v>9310</v>
      </c>
      <c r="B431" s="4" t="s">
        <v>37114</v>
      </c>
      <c r="C431" s="4" t="s">
        <v>2418</v>
      </c>
      <c r="D431" s="1" t="s">
        <v>9311</v>
      </c>
      <c r="E431" s="5" t="s">
        <v>216</v>
      </c>
      <c r="F431" s="5" t="s">
        <v>216</v>
      </c>
      <c r="G431" s="5" t="s">
        <v>216</v>
      </c>
      <c r="H431" s="5">
        <v>0.19</v>
      </c>
      <c r="I431" s="5" t="s">
        <v>216</v>
      </c>
      <c r="J431" s="5" t="s">
        <v>216</v>
      </c>
      <c r="K431" s="5" t="s">
        <v>216</v>
      </c>
      <c r="L431" s="5" t="s">
        <v>216</v>
      </c>
      <c r="M431" s="5" t="s">
        <v>216</v>
      </c>
      <c r="N431" s="5" t="s">
        <v>216</v>
      </c>
      <c r="O431" s="5" t="s">
        <v>216</v>
      </c>
      <c r="P431" s="5" t="s">
        <v>216</v>
      </c>
      <c r="Q431" s="5">
        <v>0.19</v>
      </c>
      <c r="R431" s="5">
        <v>0.19</v>
      </c>
      <c r="S431" s="5">
        <v>0.19</v>
      </c>
      <c r="T431" s="5">
        <v>0.19</v>
      </c>
      <c r="U431" s="5">
        <v>0.19</v>
      </c>
      <c r="V431" s="5">
        <v>0.19</v>
      </c>
      <c r="W431" s="5">
        <v>0.19</v>
      </c>
    </row>
    <row r="432" spans="1:23" ht="38.25" x14ac:dyDescent="0.25">
      <c r="A432" s="4" t="s">
        <v>9312</v>
      </c>
      <c r="B432" s="4" t="s">
        <v>37114</v>
      </c>
      <c r="C432" s="4" t="s">
        <v>2427</v>
      </c>
      <c r="D432" s="1" t="s">
        <v>9313</v>
      </c>
      <c r="E432" s="5" t="s">
        <v>216</v>
      </c>
      <c r="F432" s="5" t="s">
        <v>216</v>
      </c>
      <c r="G432" s="5" t="s">
        <v>216</v>
      </c>
      <c r="H432" s="5">
        <v>0.19</v>
      </c>
      <c r="I432" s="5" t="s">
        <v>216</v>
      </c>
      <c r="J432" s="5" t="s">
        <v>216</v>
      </c>
      <c r="K432" s="5" t="s">
        <v>216</v>
      </c>
      <c r="L432" s="5" t="s">
        <v>216</v>
      </c>
      <c r="M432" s="5" t="s">
        <v>216</v>
      </c>
      <c r="N432" s="5" t="s">
        <v>216</v>
      </c>
      <c r="O432" s="5" t="s">
        <v>216</v>
      </c>
      <c r="P432" s="5" t="s">
        <v>216</v>
      </c>
      <c r="Q432" s="5">
        <v>0.19</v>
      </c>
      <c r="R432" s="5">
        <v>0.19</v>
      </c>
      <c r="S432" s="5">
        <v>0.19</v>
      </c>
      <c r="T432" s="5">
        <v>0.19</v>
      </c>
      <c r="U432" s="5">
        <v>0.19</v>
      </c>
      <c r="V432" s="5">
        <v>0.19</v>
      </c>
      <c r="W432" s="5">
        <v>0.19</v>
      </c>
    </row>
    <row r="433" spans="1:23" ht="38.25" x14ac:dyDescent="0.25">
      <c r="A433" s="4" t="s">
        <v>9314</v>
      </c>
      <c r="B433" s="4" t="s">
        <v>37114</v>
      </c>
      <c r="C433" s="4" t="s">
        <v>2439</v>
      </c>
      <c r="D433" s="1" t="s">
        <v>9315</v>
      </c>
      <c r="E433" s="5" t="s">
        <v>216</v>
      </c>
      <c r="F433" s="5" t="s">
        <v>216</v>
      </c>
      <c r="G433" s="5" t="s">
        <v>216</v>
      </c>
      <c r="H433" s="5">
        <v>0.19</v>
      </c>
      <c r="I433" s="5" t="s">
        <v>216</v>
      </c>
      <c r="J433" s="5" t="s">
        <v>216</v>
      </c>
      <c r="K433" s="5" t="s">
        <v>216</v>
      </c>
      <c r="L433" s="5" t="s">
        <v>216</v>
      </c>
      <c r="M433" s="5" t="s">
        <v>216</v>
      </c>
      <c r="N433" s="5" t="s">
        <v>216</v>
      </c>
      <c r="O433" s="5" t="s">
        <v>216</v>
      </c>
      <c r="P433" s="5" t="s">
        <v>216</v>
      </c>
      <c r="Q433" s="5">
        <v>0.19</v>
      </c>
      <c r="R433" s="5">
        <v>0.19</v>
      </c>
      <c r="S433" s="5">
        <v>0.19</v>
      </c>
      <c r="T433" s="5">
        <v>0.19</v>
      </c>
      <c r="U433" s="5">
        <v>0.19</v>
      </c>
      <c r="V433" s="5">
        <v>0.19</v>
      </c>
      <c r="W433" s="5">
        <v>0.19</v>
      </c>
    </row>
    <row r="434" spans="1:23" ht="25.5" x14ac:dyDescent="0.25">
      <c r="A434" s="4" t="s">
        <v>9316</v>
      </c>
      <c r="B434" s="4" t="s">
        <v>37114</v>
      </c>
      <c r="C434" s="4" t="s">
        <v>2460</v>
      </c>
      <c r="D434" s="1" t="s">
        <v>2461</v>
      </c>
      <c r="E434" s="5" t="s">
        <v>216</v>
      </c>
      <c r="F434" s="5" t="s">
        <v>216</v>
      </c>
      <c r="G434" s="5" t="s">
        <v>216</v>
      </c>
      <c r="H434" s="5">
        <v>0.19</v>
      </c>
      <c r="I434" s="5" t="s">
        <v>216</v>
      </c>
      <c r="J434" s="5" t="s">
        <v>216</v>
      </c>
      <c r="K434" s="5" t="s">
        <v>216</v>
      </c>
      <c r="L434" s="5" t="s">
        <v>216</v>
      </c>
      <c r="M434" s="5" t="s">
        <v>216</v>
      </c>
      <c r="N434" s="5" t="s">
        <v>216</v>
      </c>
      <c r="O434" s="5" t="s">
        <v>216</v>
      </c>
      <c r="P434" s="5" t="s">
        <v>216</v>
      </c>
      <c r="Q434" s="5">
        <v>0.19</v>
      </c>
      <c r="R434" s="5">
        <v>0.19</v>
      </c>
      <c r="S434" s="5">
        <v>0.19</v>
      </c>
      <c r="T434" s="5">
        <v>0.19</v>
      </c>
      <c r="U434" s="5">
        <v>0.19</v>
      </c>
      <c r="V434" s="5">
        <v>0.19</v>
      </c>
      <c r="W434" s="5">
        <v>0.19</v>
      </c>
    </row>
    <row r="435" spans="1:23" ht="25.5" x14ac:dyDescent="0.25">
      <c r="A435" s="4" t="s">
        <v>9317</v>
      </c>
      <c r="B435" s="4" t="s">
        <v>37114</v>
      </c>
      <c r="C435" s="4" t="s">
        <v>2463</v>
      </c>
      <c r="D435" s="1" t="s">
        <v>9318</v>
      </c>
      <c r="E435" s="5" t="s">
        <v>216</v>
      </c>
      <c r="F435" s="5" t="s">
        <v>216</v>
      </c>
      <c r="G435" s="5" t="s">
        <v>216</v>
      </c>
      <c r="H435" s="5">
        <v>0.19</v>
      </c>
      <c r="I435" s="5" t="s">
        <v>216</v>
      </c>
      <c r="J435" s="5" t="s">
        <v>216</v>
      </c>
      <c r="K435" s="5" t="s">
        <v>216</v>
      </c>
      <c r="L435" s="5" t="s">
        <v>216</v>
      </c>
      <c r="M435" s="5" t="s">
        <v>216</v>
      </c>
      <c r="N435" s="5" t="s">
        <v>216</v>
      </c>
      <c r="O435" s="5" t="s">
        <v>216</v>
      </c>
      <c r="P435" s="5" t="s">
        <v>216</v>
      </c>
      <c r="Q435" s="5">
        <v>0.19</v>
      </c>
      <c r="R435" s="5">
        <v>0.19</v>
      </c>
      <c r="S435" s="5">
        <v>0.19</v>
      </c>
      <c r="T435" s="5">
        <v>0.19</v>
      </c>
      <c r="U435" s="5">
        <v>0.19</v>
      </c>
      <c r="V435" s="5">
        <v>0.19</v>
      </c>
      <c r="W435" s="5">
        <v>0.19</v>
      </c>
    </row>
    <row r="436" spans="1:23" ht="25.5" x14ac:dyDescent="0.25">
      <c r="A436" s="4" t="s">
        <v>9319</v>
      </c>
      <c r="B436" s="4" t="s">
        <v>37114</v>
      </c>
      <c r="C436" s="4" t="s">
        <v>2469</v>
      </c>
      <c r="D436" s="1" t="s">
        <v>2470</v>
      </c>
      <c r="E436" s="5" t="s">
        <v>216</v>
      </c>
      <c r="F436" s="5" t="s">
        <v>216</v>
      </c>
      <c r="G436" s="5" t="s">
        <v>216</v>
      </c>
      <c r="H436" s="5">
        <v>0</v>
      </c>
      <c r="I436" s="5" t="s">
        <v>216</v>
      </c>
      <c r="J436" s="5" t="s">
        <v>216</v>
      </c>
      <c r="K436" s="5" t="s">
        <v>216</v>
      </c>
      <c r="L436" s="5" t="s">
        <v>216</v>
      </c>
      <c r="M436" s="5" t="s">
        <v>216</v>
      </c>
      <c r="N436" s="5" t="s">
        <v>216</v>
      </c>
      <c r="O436" s="5" t="s">
        <v>216</v>
      </c>
      <c r="P436" s="5" t="s">
        <v>216</v>
      </c>
      <c r="Q436" s="5">
        <v>0</v>
      </c>
      <c r="R436" s="5">
        <v>0</v>
      </c>
      <c r="S436" s="5">
        <v>0</v>
      </c>
      <c r="T436" s="5">
        <v>0</v>
      </c>
      <c r="U436" s="5">
        <v>0</v>
      </c>
      <c r="V436" s="5">
        <v>0.19</v>
      </c>
      <c r="W436" s="5">
        <v>0.19</v>
      </c>
    </row>
    <row r="437" spans="1:23" ht="25.5" x14ac:dyDescent="0.25">
      <c r="A437" s="4" t="s">
        <v>9320</v>
      </c>
      <c r="B437" s="4" t="s">
        <v>37114</v>
      </c>
      <c r="C437" s="4" t="s">
        <v>2472</v>
      </c>
      <c r="D437" s="1" t="s">
        <v>2473</v>
      </c>
      <c r="E437" s="5" t="s">
        <v>216</v>
      </c>
      <c r="F437" s="5" t="s">
        <v>216</v>
      </c>
      <c r="G437" s="5" t="s">
        <v>216</v>
      </c>
      <c r="H437" s="5">
        <v>0.19</v>
      </c>
      <c r="I437" s="5" t="s">
        <v>216</v>
      </c>
      <c r="J437" s="5" t="s">
        <v>216</v>
      </c>
      <c r="K437" s="5" t="s">
        <v>216</v>
      </c>
      <c r="L437" s="5" t="s">
        <v>216</v>
      </c>
      <c r="M437" s="5" t="s">
        <v>216</v>
      </c>
      <c r="N437" s="5" t="s">
        <v>216</v>
      </c>
      <c r="O437" s="5" t="s">
        <v>216</v>
      </c>
      <c r="P437" s="5" t="s">
        <v>216</v>
      </c>
      <c r="Q437" s="5">
        <v>0.19</v>
      </c>
      <c r="R437" s="5">
        <v>0.19</v>
      </c>
      <c r="S437" s="5">
        <v>0.19</v>
      </c>
      <c r="T437" s="5">
        <v>0.19</v>
      </c>
      <c r="U437" s="5">
        <v>0.19</v>
      </c>
      <c r="V437" s="5">
        <v>0.19</v>
      </c>
      <c r="W437" s="5">
        <v>0.19</v>
      </c>
    </row>
    <row r="438" spans="1:23" ht="25.5" x14ac:dyDescent="0.25">
      <c r="A438" s="4" t="s">
        <v>9321</v>
      </c>
      <c r="B438" s="4" t="s">
        <v>37114</v>
      </c>
      <c r="C438" s="4" t="s">
        <v>2475</v>
      </c>
      <c r="D438" s="1" t="s">
        <v>9322</v>
      </c>
      <c r="E438" s="5" t="s">
        <v>216</v>
      </c>
      <c r="F438" s="5" t="s">
        <v>216</v>
      </c>
      <c r="G438" s="5" t="s">
        <v>216</v>
      </c>
      <c r="H438" s="5">
        <v>0.19</v>
      </c>
      <c r="I438" s="5" t="s">
        <v>216</v>
      </c>
      <c r="J438" s="5" t="s">
        <v>216</v>
      </c>
      <c r="K438" s="5" t="s">
        <v>216</v>
      </c>
      <c r="L438" s="5" t="s">
        <v>216</v>
      </c>
      <c r="M438" s="5" t="s">
        <v>216</v>
      </c>
      <c r="N438" s="5" t="s">
        <v>216</v>
      </c>
      <c r="O438" s="5" t="s">
        <v>216</v>
      </c>
      <c r="P438" s="5" t="s">
        <v>216</v>
      </c>
      <c r="Q438" s="5">
        <v>0.19</v>
      </c>
      <c r="R438" s="5">
        <v>0.19</v>
      </c>
      <c r="S438" s="5">
        <v>0.19</v>
      </c>
      <c r="T438" s="5">
        <v>0.19</v>
      </c>
      <c r="U438" s="5">
        <v>0.19</v>
      </c>
      <c r="V438" s="5">
        <v>0.19</v>
      </c>
      <c r="W438" s="5">
        <v>0.19</v>
      </c>
    </row>
    <row r="439" spans="1:23" ht="25.5" x14ac:dyDescent="0.25">
      <c r="A439" s="4" t="s">
        <v>9323</v>
      </c>
      <c r="B439" s="4" t="s">
        <v>37114</v>
      </c>
      <c r="C439" s="4" t="s">
        <v>2493</v>
      </c>
      <c r="D439" s="1" t="s">
        <v>9324</v>
      </c>
      <c r="E439" s="5" t="s">
        <v>216</v>
      </c>
      <c r="F439" s="5" t="s">
        <v>216</v>
      </c>
      <c r="G439" s="5" t="s">
        <v>216</v>
      </c>
      <c r="H439" s="5">
        <v>0.19</v>
      </c>
      <c r="I439" s="5" t="s">
        <v>216</v>
      </c>
      <c r="J439" s="5" t="s">
        <v>216</v>
      </c>
      <c r="K439" s="5" t="s">
        <v>216</v>
      </c>
      <c r="L439" s="5" t="s">
        <v>216</v>
      </c>
      <c r="M439" s="5" t="s">
        <v>216</v>
      </c>
      <c r="N439" s="5" t="s">
        <v>216</v>
      </c>
      <c r="O439" s="5" t="s">
        <v>216</v>
      </c>
      <c r="P439" s="5" t="s">
        <v>216</v>
      </c>
      <c r="Q439" s="5">
        <v>0.19</v>
      </c>
      <c r="R439" s="5">
        <v>0.19</v>
      </c>
      <c r="S439" s="5">
        <v>0.19</v>
      </c>
      <c r="T439" s="5">
        <v>0.19</v>
      </c>
      <c r="U439" s="5">
        <v>0.19</v>
      </c>
      <c r="V439" s="5">
        <v>0.19</v>
      </c>
      <c r="W439" s="5">
        <v>0.19</v>
      </c>
    </row>
    <row r="440" spans="1:23" x14ac:dyDescent="0.25">
      <c r="A440" s="4" t="s">
        <v>9325</v>
      </c>
      <c r="B440" s="4" t="s">
        <v>37114</v>
      </c>
      <c r="C440" s="4" t="s">
        <v>2499</v>
      </c>
      <c r="D440" s="1" t="s">
        <v>9326</v>
      </c>
      <c r="E440" s="5" t="s">
        <v>216</v>
      </c>
      <c r="F440" s="5" t="s">
        <v>216</v>
      </c>
      <c r="G440" s="5" t="s">
        <v>216</v>
      </c>
      <c r="H440" s="5">
        <v>0</v>
      </c>
      <c r="I440" s="5" t="s">
        <v>216</v>
      </c>
      <c r="J440" s="5" t="s">
        <v>216</v>
      </c>
      <c r="K440" s="5" t="s">
        <v>216</v>
      </c>
      <c r="L440" s="5" t="s">
        <v>216</v>
      </c>
      <c r="M440" s="5" t="s">
        <v>216</v>
      </c>
      <c r="N440" s="5" t="s">
        <v>216</v>
      </c>
      <c r="O440" s="5" t="s">
        <v>216</v>
      </c>
      <c r="P440" s="5" t="s">
        <v>216</v>
      </c>
      <c r="Q440" s="5">
        <v>0</v>
      </c>
      <c r="R440" s="5">
        <v>0</v>
      </c>
      <c r="S440" s="5">
        <v>0</v>
      </c>
      <c r="T440" s="5">
        <v>0</v>
      </c>
      <c r="U440" s="5">
        <v>0</v>
      </c>
      <c r="V440" s="5">
        <v>0</v>
      </c>
      <c r="W440" s="5">
        <v>0</v>
      </c>
    </row>
    <row r="441" spans="1:23" ht="25.5" x14ac:dyDescent="0.25">
      <c r="A441" s="4" t="s">
        <v>9327</v>
      </c>
      <c r="B441" s="4" t="s">
        <v>37114</v>
      </c>
      <c r="C441" s="4" t="s">
        <v>2505</v>
      </c>
      <c r="D441" s="1" t="s">
        <v>9328</v>
      </c>
      <c r="E441" s="5" t="s">
        <v>216</v>
      </c>
      <c r="F441" s="5" t="s">
        <v>216</v>
      </c>
      <c r="G441" s="5" t="s">
        <v>216</v>
      </c>
      <c r="H441" s="5">
        <v>0.19</v>
      </c>
      <c r="I441" s="5" t="s">
        <v>216</v>
      </c>
      <c r="J441" s="5" t="s">
        <v>216</v>
      </c>
      <c r="K441" s="5" t="s">
        <v>216</v>
      </c>
      <c r="L441" s="5" t="s">
        <v>216</v>
      </c>
      <c r="M441" s="5" t="s">
        <v>216</v>
      </c>
      <c r="N441" s="5" t="s">
        <v>216</v>
      </c>
      <c r="O441" s="5" t="s">
        <v>216</v>
      </c>
      <c r="P441" s="5" t="s">
        <v>216</v>
      </c>
      <c r="Q441" s="5">
        <v>0.19</v>
      </c>
      <c r="R441" s="5">
        <v>0.19</v>
      </c>
      <c r="S441" s="5">
        <v>0.19</v>
      </c>
      <c r="T441" s="5">
        <v>0.19</v>
      </c>
      <c r="U441" s="5">
        <v>0.19</v>
      </c>
      <c r="V441" s="5">
        <v>0.19</v>
      </c>
      <c r="W441" s="5">
        <v>0.19</v>
      </c>
    </row>
    <row r="442" spans="1:23" ht="25.5" x14ac:dyDescent="0.25">
      <c r="A442" s="4" t="s">
        <v>9329</v>
      </c>
      <c r="B442" s="4" t="s">
        <v>37114</v>
      </c>
      <c r="C442" s="4" t="s">
        <v>2508</v>
      </c>
      <c r="D442" s="1" t="s">
        <v>9330</v>
      </c>
      <c r="E442" s="5" t="s">
        <v>216</v>
      </c>
      <c r="F442" s="5" t="s">
        <v>216</v>
      </c>
      <c r="G442" s="5" t="s">
        <v>216</v>
      </c>
      <c r="H442" s="5">
        <v>0.19</v>
      </c>
      <c r="I442" s="5" t="s">
        <v>216</v>
      </c>
      <c r="J442" s="5" t="s">
        <v>216</v>
      </c>
      <c r="K442" s="5" t="s">
        <v>216</v>
      </c>
      <c r="L442" s="5" t="s">
        <v>216</v>
      </c>
      <c r="M442" s="5" t="s">
        <v>216</v>
      </c>
      <c r="N442" s="5" t="s">
        <v>216</v>
      </c>
      <c r="O442" s="5" t="s">
        <v>216</v>
      </c>
      <c r="P442" s="5" t="s">
        <v>216</v>
      </c>
      <c r="Q442" s="5">
        <v>0.19</v>
      </c>
      <c r="R442" s="5">
        <v>0.19</v>
      </c>
      <c r="S442" s="5">
        <v>0.19</v>
      </c>
      <c r="T442" s="5">
        <v>0.19</v>
      </c>
      <c r="U442" s="5">
        <v>0.19</v>
      </c>
      <c r="V442" s="5">
        <v>0.19</v>
      </c>
      <c r="W442" s="5">
        <v>0.19</v>
      </c>
    </row>
    <row r="443" spans="1:23" ht="51" x14ac:dyDescent="0.25">
      <c r="A443" s="4" t="s">
        <v>9331</v>
      </c>
      <c r="B443" s="4" t="s">
        <v>37114</v>
      </c>
      <c r="C443" s="4" t="s">
        <v>2517</v>
      </c>
      <c r="D443" s="1" t="s">
        <v>9332</v>
      </c>
      <c r="E443" s="5" t="s">
        <v>216</v>
      </c>
      <c r="F443" s="5" t="s">
        <v>216</v>
      </c>
      <c r="G443" s="5" t="s">
        <v>216</v>
      </c>
      <c r="H443" s="5">
        <v>0.19</v>
      </c>
      <c r="I443" s="5" t="s">
        <v>216</v>
      </c>
      <c r="J443" s="5" t="s">
        <v>216</v>
      </c>
      <c r="K443" s="5" t="s">
        <v>216</v>
      </c>
      <c r="L443" s="5" t="s">
        <v>216</v>
      </c>
      <c r="M443" s="5" t="s">
        <v>216</v>
      </c>
      <c r="N443" s="5" t="s">
        <v>216</v>
      </c>
      <c r="O443" s="5" t="s">
        <v>216</v>
      </c>
      <c r="P443" s="5" t="s">
        <v>216</v>
      </c>
      <c r="Q443" s="5">
        <v>0.19</v>
      </c>
      <c r="R443" s="5">
        <v>0.19</v>
      </c>
      <c r="S443" s="5">
        <v>0.19</v>
      </c>
      <c r="T443" s="5">
        <v>0.19</v>
      </c>
      <c r="U443" s="5">
        <v>0.19</v>
      </c>
      <c r="V443" s="5">
        <v>0.19</v>
      </c>
      <c r="W443" s="5">
        <v>0.19</v>
      </c>
    </row>
    <row r="444" spans="1:23" ht="38.25" x14ac:dyDescent="0.25">
      <c r="A444" s="4" t="s">
        <v>9333</v>
      </c>
      <c r="B444" s="4" t="s">
        <v>37114</v>
      </c>
      <c r="C444" s="4" t="s">
        <v>2520</v>
      </c>
      <c r="D444" s="1" t="s">
        <v>9334</v>
      </c>
      <c r="E444" s="5" t="s">
        <v>216</v>
      </c>
      <c r="F444" s="5" t="s">
        <v>216</v>
      </c>
      <c r="G444" s="5" t="s">
        <v>216</v>
      </c>
      <c r="H444" s="5">
        <v>0.19</v>
      </c>
      <c r="I444" s="5" t="s">
        <v>216</v>
      </c>
      <c r="J444" s="5" t="s">
        <v>216</v>
      </c>
      <c r="K444" s="5" t="s">
        <v>216</v>
      </c>
      <c r="L444" s="5" t="s">
        <v>216</v>
      </c>
      <c r="M444" s="5" t="s">
        <v>216</v>
      </c>
      <c r="N444" s="5" t="s">
        <v>216</v>
      </c>
      <c r="O444" s="5" t="s">
        <v>216</v>
      </c>
      <c r="P444" s="5" t="s">
        <v>216</v>
      </c>
      <c r="Q444" s="5">
        <v>0.19</v>
      </c>
      <c r="R444" s="5">
        <v>0.19</v>
      </c>
      <c r="S444" s="5">
        <v>0.19</v>
      </c>
      <c r="T444" s="5">
        <v>0.19</v>
      </c>
      <c r="U444" s="5">
        <v>0.19</v>
      </c>
      <c r="V444" s="5">
        <v>0.19</v>
      </c>
      <c r="W444" s="5">
        <v>0.19</v>
      </c>
    </row>
    <row r="445" spans="1:23" ht="38.25" x14ac:dyDescent="0.25">
      <c r="A445" s="4" t="s">
        <v>9335</v>
      </c>
      <c r="B445" s="4" t="s">
        <v>37114</v>
      </c>
      <c r="C445" s="4" t="s">
        <v>2529</v>
      </c>
      <c r="D445" s="1" t="s">
        <v>9336</v>
      </c>
      <c r="E445" s="5" t="s">
        <v>216</v>
      </c>
      <c r="F445" s="5" t="s">
        <v>216</v>
      </c>
      <c r="G445" s="5" t="s">
        <v>216</v>
      </c>
      <c r="H445" s="5">
        <v>0.19</v>
      </c>
      <c r="I445" s="5" t="s">
        <v>216</v>
      </c>
      <c r="J445" s="5" t="s">
        <v>216</v>
      </c>
      <c r="K445" s="5" t="s">
        <v>216</v>
      </c>
      <c r="L445" s="5" t="s">
        <v>216</v>
      </c>
      <c r="M445" s="5" t="s">
        <v>216</v>
      </c>
      <c r="N445" s="5" t="s">
        <v>216</v>
      </c>
      <c r="O445" s="5" t="s">
        <v>216</v>
      </c>
      <c r="P445" s="5" t="s">
        <v>216</v>
      </c>
      <c r="Q445" s="5">
        <v>0.19</v>
      </c>
      <c r="R445" s="5">
        <v>0.19</v>
      </c>
      <c r="S445" s="5">
        <v>0.19</v>
      </c>
      <c r="T445" s="5">
        <v>0.19</v>
      </c>
      <c r="U445" s="5">
        <v>0.19</v>
      </c>
      <c r="V445" s="5">
        <v>0.19</v>
      </c>
      <c r="W445" s="5">
        <v>0.19</v>
      </c>
    </row>
    <row r="446" spans="1:23" ht="38.25" x14ac:dyDescent="0.25">
      <c r="A446" s="4" t="s">
        <v>9337</v>
      </c>
      <c r="B446" s="4" t="s">
        <v>37114</v>
      </c>
      <c r="C446" s="4" t="s">
        <v>2532</v>
      </c>
      <c r="D446" s="1" t="s">
        <v>9338</v>
      </c>
      <c r="E446" s="5" t="s">
        <v>216</v>
      </c>
      <c r="F446" s="5" t="s">
        <v>216</v>
      </c>
      <c r="G446" s="5" t="s">
        <v>216</v>
      </c>
      <c r="H446" s="5">
        <v>0.19</v>
      </c>
      <c r="I446" s="5" t="s">
        <v>216</v>
      </c>
      <c r="J446" s="5" t="s">
        <v>216</v>
      </c>
      <c r="K446" s="5" t="s">
        <v>216</v>
      </c>
      <c r="L446" s="5" t="s">
        <v>216</v>
      </c>
      <c r="M446" s="5" t="s">
        <v>216</v>
      </c>
      <c r="N446" s="5" t="s">
        <v>216</v>
      </c>
      <c r="O446" s="5" t="s">
        <v>216</v>
      </c>
      <c r="P446" s="5" t="s">
        <v>216</v>
      </c>
      <c r="Q446" s="5">
        <v>0.19</v>
      </c>
      <c r="R446" s="5">
        <v>0.19</v>
      </c>
      <c r="S446" s="5">
        <v>0.19</v>
      </c>
      <c r="T446" s="5">
        <v>0.19</v>
      </c>
      <c r="U446" s="5">
        <v>0.19</v>
      </c>
      <c r="V446" s="5">
        <v>0.19</v>
      </c>
      <c r="W446" s="5">
        <v>0.19</v>
      </c>
    </row>
    <row r="447" spans="1:23" ht="38.25" x14ac:dyDescent="0.25">
      <c r="A447" s="4" t="s">
        <v>9339</v>
      </c>
      <c r="B447" s="4" t="s">
        <v>37114</v>
      </c>
      <c r="C447" s="4" t="s">
        <v>2535</v>
      </c>
      <c r="D447" s="1" t="s">
        <v>9340</v>
      </c>
      <c r="E447" s="5" t="s">
        <v>216</v>
      </c>
      <c r="F447" s="5" t="s">
        <v>216</v>
      </c>
      <c r="G447" s="5" t="s">
        <v>216</v>
      </c>
      <c r="H447" s="5">
        <v>0.19</v>
      </c>
      <c r="I447" s="5" t="s">
        <v>216</v>
      </c>
      <c r="J447" s="5" t="s">
        <v>216</v>
      </c>
      <c r="K447" s="5" t="s">
        <v>216</v>
      </c>
      <c r="L447" s="5" t="s">
        <v>216</v>
      </c>
      <c r="M447" s="5" t="s">
        <v>216</v>
      </c>
      <c r="N447" s="5" t="s">
        <v>216</v>
      </c>
      <c r="O447" s="5" t="s">
        <v>216</v>
      </c>
      <c r="P447" s="5" t="s">
        <v>216</v>
      </c>
      <c r="Q447" s="5">
        <v>0.19</v>
      </c>
      <c r="R447" s="5">
        <v>0.19</v>
      </c>
      <c r="S447" s="5">
        <v>0.19</v>
      </c>
      <c r="T447" s="5">
        <v>0.19</v>
      </c>
      <c r="U447" s="5">
        <v>0.19</v>
      </c>
      <c r="V447" s="5">
        <v>0.19</v>
      </c>
      <c r="W447" s="5">
        <v>0.19</v>
      </c>
    </row>
    <row r="448" spans="1:23" ht="38.25" x14ac:dyDescent="0.25">
      <c r="A448" s="4" t="s">
        <v>9341</v>
      </c>
      <c r="B448" s="4" t="s">
        <v>37114</v>
      </c>
      <c r="C448" s="4" t="s">
        <v>2550</v>
      </c>
      <c r="D448" s="1" t="s">
        <v>9342</v>
      </c>
      <c r="E448" s="5" t="s">
        <v>216</v>
      </c>
      <c r="F448" s="5" t="s">
        <v>216</v>
      </c>
      <c r="G448" s="5" t="s">
        <v>216</v>
      </c>
      <c r="H448" s="5">
        <v>0.19</v>
      </c>
      <c r="I448" s="5" t="s">
        <v>216</v>
      </c>
      <c r="J448" s="5" t="s">
        <v>216</v>
      </c>
      <c r="K448" s="5" t="s">
        <v>216</v>
      </c>
      <c r="L448" s="5" t="s">
        <v>216</v>
      </c>
      <c r="M448" s="5" t="s">
        <v>216</v>
      </c>
      <c r="N448" s="5" t="s">
        <v>216</v>
      </c>
      <c r="O448" s="5" t="s">
        <v>216</v>
      </c>
      <c r="P448" s="5" t="s">
        <v>216</v>
      </c>
      <c r="Q448" s="5">
        <v>0.19</v>
      </c>
      <c r="R448" s="5">
        <v>0.19</v>
      </c>
      <c r="S448" s="5">
        <v>0.19</v>
      </c>
      <c r="T448" s="5">
        <v>0.19</v>
      </c>
      <c r="U448" s="5">
        <v>0.19</v>
      </c>
      <c r="V448" s="5">
        <v>0.19</v>
      </c>
      <c r="W448" s="5">
        <v>0.19</v>
      </c>
    </row>
    <row r="449" spans="1:23" ht="51" x14ac:dyDescent="0.25">
      <c r="A449" s="4" t="s">
        <v>9343</v>
      </c>
      <c r="B449" s="4" t="s">
        <v>37114</v>
      </c>
      <c r="C449" s="4" t="s">
        <v>2559</v>
      </c>
      <c r="D449" s="1" t="s">
        <v>2560</v>
      </c>
      <c r="E449" s="5" t="s">
        <v>216</v>
      </c>
      <c r="F449" s="5" t="s">
        <v>216</v>
      </c>
      <c r="G449" s="5" t="s">
        <v>216</v>
      </c>
      <c r="H449" s="5">
        <v>0.19</v>
      </c>
      <c r="I449" s="5" t="s">
        <v>216</v>
      </c>
      <c r="J449" s="5" t="s">
        <v>216</v>
      </c>
      <c r="K449" s="5" t="s">
        <v>216</v>
      </c>
      <c r="L449" s="5" t="s">
        <v>216</v>
      </c>
      <c r="M449" s="5" t="s">
        <v>216</v>
      </c>
      <c r="N449" s="5" t="s">
        <v>216</v>
      </c>
      <c r="O449" s="5" t="s">
        <v>216</v>
      </c>
      <c r="P449" s="5" t="s">
        <v>216</v>
      </c>
      <c r="Q449" s="5">
        <v>0.19</v>
      </c>
      <c r="R449" s="5">
        <v>0.19</v>
      </c>
      <c r="S449" s="5">
        <v>0.19</v>
      </c>
      <c r="T449" s="5">
        <v>0.19</v>
      </c>
      <c r="U449" s="5">
        <v>0.19</v>
      </c>
      <c r="V449" s="5">
        <v>0.19</v>
      </c>
      <c r="W449" s="5">
        <v>0.19</v>
      </c>
    </row>
    <row r="450" spans="1:23" ht="38.25" x14ac:dyDescent="0.25">
      <c r="A450" s="4" t="s">
        <v>9344</v>
      </c>
      <c r="B450" s="4" t="s">
        <v>37114</v>
      </c>
      <c r="C450" s="4" t="s">
        <v>2562</v>
      </c>
      <c r="D450" s="1" t="s">
        <v>9345</v>
      </c>
      <c r="E450" s="5" t="s">
        <v>216</v>
      </c>
      <c r="F450" s="5" t="s">
        <v>216</v>
      </c>
      <c r="G450" s="5" t="s">
        <v>216</v>
      </c>
      <c r="H450" s="5">
        <v>0.19</v>
      </c>
      <c r="I450" s="5" t="s">
        <v>216</v>
      </c>
      <c r="J450" s="5" t="s">
        <v>216</v>
      </c>
      <c r="K450" s="5" t="s">
        <v>216</v>
      </c>
      <c r="L450" s="5" t="s">
        <v>216</v>
      </c>
      <c r="M450" s="5" t="s">
        <v>216</v>
      </c>
      <c r="N450" s="5" t="s">
        <v>216</v>
      </c>
      <c r="O450" s="5" t="s">
        <v>216</v>
      </c>
      <c r="P450" s="5" t="s">
        <v>216</v>
      </c>
      <c r="Q450" s="5">
        <v>0.19</v>
      </c>
      <c r="R450" s="5">
        <v>0.19</v>
      </c>
      <c r="S450" s="5">
        <v>0.19</v>
      </c>
      <c r="T450" s="5">
        <v>0.19</v>
      </c>
      <c r="U450" s="5">
        <v>0.19</v>
      </c>
      <c r="V450" s="5">
        <v>0.19</v>
      </c>
      <c r="W450" s="5">
        <v>0.19</v>
      </c>
    </row>
    <row r="451" spans="1:23" ht="38.25" x14ac:dyDescent="0.25">
      <c r="A451" s="4" t="s">
        <v>9346</v>
      </c>
      <c r="B451" s="4" t="s">
        <v>37114</v>
      </c>
      <c r="C451" s="4" t="s">
        <v>2568</v>
      </c>
      <c r="D451" s="1" t="s">
        <v>2569</v>
      </c>
      <c r="E451" s="5" t="s">
        <v>216</v>
      </c>
      <c r="F451" s="5" t="s">
        <v>216</v>
      </c>
      <c r="G451" s="5" t="s">
        <v>216</v>
      </c>
      <c r="H451" s="5">
        <v>0.19</v>
      </c>
      <c r="I451" s="5" t="s">
        <v>216</v>
      </c>
      <c r="J451" s="5" t="s">
        <v>216</v>
      </c>
      <c r="K451" s="5" t="s">
        <v>216</v>
      </c>
      <c r="L451" s="5" t="s">
        <v>216</v>
      </c>
      <c r="M451" s="5" t="s">
        <v>216</v>
      </c>
      <c r="N451" s="5" t="s">
        <v>216</v>
      </c>
      <c r="O451" s="5" t="s">
        <v>216</v>
      </c>
      <c r="P451" s="5" t="s">
        <v>216</v>
      </c>
      <c r="Q451" s="5">
        <v>0.19</v>
      </c>
      <c r="R451" s="5">
        <v>0.19</v>
      </c>
      <c r="S451" s="5">
        <v>0.19</v>
      </c>
      <c r="T451" s="5">
        <v>0.19</v>
      </c>
      <c r="U451" s="5">
        <v>0.19</v>
      </c>
      <c r="V451" s="5">
        <v>0.19</v>
      </c>
      <c r="W451" s="5">
        <v>0.19</v>
      </c>
    </row>
    <row r="452" spans="1:23" ht="38.25" x14ac:dyDescent="0.25">
      <c r="A452" s="4" t="s">
        <v>9347</v>
      </c>
      <c r="B452" s="4" t="s">
        <v>37114</v>
      </c>
      <c r="C452" s="4" t="s">
        <v>2571</v>
      </c>
      <c r="D452" s="1" t="s">
        <v>9348</v>
      </c>
      <c r="E452" s="5" t="s">
        <v>216</v>
      </c>
      <c r="F452" s="5" t="s">
        <v>216</v>
      </c>
      <c r="G452" s="5" t="s">
        <v>216</v>
      </c>
      <c r="H452" s="5">
        <v>0.19</v>
      </c>
      <c r="I452" s="5" t="s">
        <v>216</v>
      </c>
      <c r="J452" s="5" t="s">
        <v>216</v>
      </c>
      <c r="K452" s="5" t="s">
        <v>216</v>
      </c>
      <c r="L452" s="5" t="s">
        <v>216</v>
      </c>
      <c r="M452" s="5" t="s">
        <v>216</v>
      </c>
      <c r="N452" s="5" t="s">
        <v>216</v>
      </c>
      <c r="O452" s="5" t="s">
        <v>216</v>
      </c>
      <c r="P452" s="5" t="s">
        <v>216</v>
      </c>
      <c r="Q452" s="5">
        <v>0.19</v>
      </c>
      <c r="R452" s="5">
        <v>0.19</v>
      </c>
      <c r="S452" s="5">
        <v>0.19</v>
      </c>
      <c r="T452" s="5">
        <v>0.19</v>
      </c>
      <c r="U452" s="5">
        <v>0.19</v>
      </c>
      <c r="V452" s="5">
        <v>0.19</v>
      </c>
      <c r="W452" s="5">
        <v>0.19</v>
      </c>
    </row>
    <row r="453" spans="1:23" ht="51" x14ac:dyDescent="0.25">
      <c r="A453" s="4" t="s">
        <v>9349</v>
      </c>
      <c r="B453" s="4" t="s">
        <v>37114</v>
      </c>
      <c r="C453" s="4" t="s">
        <v>2574</v>
      </c>
      <c r="D453" s="1" t="s">
        <v>2575</v>
      </c>
      <c r="E453" s="5" t="s">
        <v>216</v>
      </c>
      <c r="F453" s="5" t="s">
        <v>216</v>
      </c>
      <c r="G453" s="5" t="s">
        <v>216</v>
      </c>
      <c r="H453" s="5">
        <v>0.19</v>
      </c>
      <c r="I453" s="5" t="s">
        <v>216</v>
      </c>
      <c r="J453" s="5" t="s">
        <v>216</v>
      </c>
      <c r="K453" s="5" t="s">
        <v>216</v>
      </c>
      <c r="L453" s="5" t="s">
        <v>216</v>
      </c>
      <c r="M453" s="5" t="s">
        <v>216</v>
      </c>
      <c r="N453" s="5" t="s">
        <v>216</v>
      </c>
      <c r="O453" s="5" t="s">
        <v>216</v>
      </c>
      <c r="P453" s="5" t="s">
        <v>216</v>
      </c>
      <c r="Q453" s="5">
        <v>0.19</v>
      </c>
      <c r="R453" s="5">
        <v>0.19</v>
      </c>
      <c r="S453" s="5">
        <v>0.19</v>
      </c>
      <c r="T453" s="5">
        <v>0.19</v>
      </c>
      <c r="U453" s="5">
        <v>0.19</v>
      </c>
      <c r="V453" s="5">
        <v>0.19</v>
      </c>
      <c r="W453" s="5">
        <v>0.19</v>
      </c>
    </row>
    <row r="454" spans="1:23" ht="25.5" x14ac:dyDescent="0.25">
      <c r="A454" s="4" t="s">
        <v>9350</v>
      </c>
      <c r="B454" s="4" t="s">
        <v>37114</v>
      </c>
      <c r="C454" s="4" t="s">
        <v>2577</v>
      </c>
      <c r="D454" s="1" t="s">
        <v>2578</v>
      </c>
      <c r="E454" s="5" t="s">
        <v>216</v>
      </c>
      <c r="F454" s="5" t="s">
        <v>216</v>
      </c>
      <c r="G454" s="5" t="s">
        <v>216</v>
      </c>
      <c r="H454" s="5">
        <v>0.19</v>
      </c>
      <c r="I454" s="5" t="s">
        <v>216</v>
      </c>
      <c r="J454" s="5" t="s">
        <v>216</v>
      </c>
      <c r="K454" s="5" t="s">
        <v>216</v>
      </c>
      <c r="L454" s="5" t="s">
        <v>216</v>
      </c>
      <c r="M454" s="5" t="s">
        <v>216</v>
      </c>
      <c r="N454" s="5" t="s">
        <v>216</v>
      </c>
      <c r="O454" s="5" t="s">
        <v>216</v>
      </c>
      <c r="P454" s="5" t="s">
        <v>216</v>
      </c>
      <c r="Q454" s="5">
        <v>0.19</v>
      </c>
      <c r="R454" s="5">
        <v>0.19</v>
      </c>
      <c r="S454" s="5">
        <v>0.19</v>
      </c>
      <c r="T454" s="5">
        <v>0.19</v>
      </c>
      <c r="U454" s="5">
        <v>0.19</v>
      </c>
      <c r="V454" s="5">
        <v>0.19</v>
      </c>
      <c r="W454" s="5">
        <v>0.19</v>
      </c>
    </row>
    <row r="455" spans="1:23" ht="38.25" x14ac:dyDescent="0.25">
      <c r="A455" s="4" t="s">
        <v>9351</v>
      </c>
      <c r="B455" s="4" t="s">
        <v>37114</v>
      </c>
      <c r="C455" s="4" t="s">
        <v>2583</v>
      </c>
      <c r="D455" s="1" t="s">
        <v>9352</v>
      </c>
      <c r="E455" s="5" t="s">
        <v>216</v>
      </c>
      <c r="F455" s="5" t="s">
        <v>216</v>
      </c>
      <c r="G455" s="5" t="s">
        <v>216</v>
      </c>
      <c r="H455" s="5">
        <v>0.19</v>
      </c>
      <c r="I455" s="5" t="s">
        <v>216</v>
      </c>
      <c r="J455" s="5" t="s">
        <v>216</v>
      </c>
      <c r="K455" s="5" t="s">
        <v>216</v>
      </c>
      <c r="L455" s="5" t="s">
        <v>216</v>
      </c>
      <c r="M455" s="5" t="s">
        <v>216</v>
      </c>
      <c r="N455" s="5" t="s">
        <v>216</v>
      </c>
      <c r="O455" s="5" t="s">
        <v>216</v>
      </c>
      <c r="P455" s="5" t="s">
        <v>216</v>
      </c>
      <c r="Q455" s="5">
        <v>0.19</v>
      </c>
      <c r="R455" s="5">
        <v>0.19</v>
      </c>
      <c r="S455" s="5">
        <v>0.19</v>
      </c>
      <c r="T455" s="5">
        <v>0.19</v>
      </c>
      <c r="U455" s="5">
        <v>0.19</v>
      </c>
      <c r="V455" s="5">
        <v>0.19</v>
      </c>
      <c r="W455" s="5">
        <v>0.19</v>
      </c>
    </row>
    <row r="456" spans="1:23" ht="25.5" x14ac:dyDescent="0.25">
      <c r="A456" s="4" t="s">
        <v>9353</v>
      </c>
      <c r="B456" s="4" t="s">
        <v>37114</v>
      </c>
      <c r="C456" s="4" t="s">
        <v>2589</v>
      </c>
      <c r="D456" s="1" t="s">
        <v>2590</v>
      </c>
      <c r="E456" s="5" t="s">
        <v>216</v>
      </c>
      <c r="F456" s="5" t="s">
        <v>216</v>
      </c>
      <c r="G456" s="5" t="s">
        <v>216</v>
      </c>
      <c r="H456" s="5">
        <v>0.19</v>
      </c>
      <c r="I456" s="5" t="s">
        <v>216</v>
      </c>
      <c r="J456" s="5" t="s">
        <v>216</v>
      </c>
      <c r="K456" s="5" t="s">
        <v>216</v>
      </c>
      <c r="L456" s="5" t="s">
        <v>216</v>
      </c>
      <c r="M456" s="5" t="s">
        <v>216</v>
      </c>
      <c r="N456" s="5" t="s">
        <v>216</v>
      </c>
      <c r="O456" s="5" t="s">
        <v>216</v>
      </c>
      <c r="P456" s="5" t="s">
        <v>216</v>
      </c>
      <c r="Q456" s="5">
        <v>0.19</v>
      </c>
      <c r="R456" s="5">
        <v>0.19</v>
      </c>
      <c r="S456" s="5">
        <v>0.19</v>
      </c>
      <c r="T456" s="5">
        <v>0.19</v>
      </c>
      <c r="U456" s="5">
        <v>0.19</v>
      </c>
      <c r="V456" s="5">
        <v>0.09</v>
      </c>
      <c r="W456" s="5">
        <v>0.09</v>
      </c>
    </row>
    <row r="457" spans="1:23" ht="25.5" x14ac:dyDescent="0.25">
      <c r="A457" s="4" t="s">
        <v>9354</v>
      </c>
      <c r="B457" s="4" t="s">
        <v>37114</v>
      </c>
      <c r="C457" s="4" t="s">
        <v>2595</v>
      </c>
      <c r="D457" s="1" t="s">
        <v>9355</v>
      </c>
      <c r="E457" s="5" t="s">
        <v>216</v>
      </c>
      <c r="F457" s="5" t="s">
        <v>216</v>
      </c>
      <c r="G457" s="5" t="s">
        <v>216</v>
      </c>
      <c r="H457" s="5">
        <v>0.19</v>
      </c>
      <c r="I457" s="5" t="s">
        <v>216</v>
      </c>
      <c r="J457" s="5" t="s">
        <v>216</v>
      </c>
      <c r="K457" s="5" t="s">
        <v>216</v>
      </c>
      <c r="L457" s="5" t="s">
        <v>216</v>
      </c>
      <c r="M457" s="5" t="s">
        <v>216</v>
      </c>
      <c r="N457" s="5" t="s">
        <v>216</v>
      </c>
      <c r="O457" s="5" t="s">
        <v>216</v>
      </c>
      <c r="P457" s="5" t="s">
        <v>216</v>
      </c>
      <c r="Q457" s="5">
        <v>0.19</v>
      </c>
      <c r="R457" s="5">
        <v>0.19</v>
      </c>
      <c r="S457" s="5">
        <v>0.19</v>
      </c>
      <c r="T457" s="5">
        <v>0.19</v>
      </c>
      <c r="U457" s="5">
        <v>0.19</v>
      </c>
      <c r="V457" s="5">
        <v>0.19</v>
      </c>
      <c r="W457" s="5">
        <v>0.19</v>
      </c>
    </row>
    <row r="458" spans="1:23" ht="38.25" x14ac:dyDescent="0.25">
      <c r="A458" s="4" t="s">
        <v>9356</v>
      </c>
      <c r="B458" s="4" t="s">
        <v>37114</v>
      </c>
      <c r="C458" s="4" t="s">
        <v>2604</v>
      </c>
      <c r="D458" s="1" t="s">
        <v>2605</v>
      </c>
      <c r="E458" s="5" t="s">
        <v>216</v>
      </c>
      <c r="F458" s="5" t="s">
        <v>216</v>
      </c>
      <c r="G458" s="5" t="s">
        <v>216</v>
      </c>
      <c r="H458" s="5">
        <v>0.19</v>
      </c>
      <c r="I458" s="5" t="s">
        <v>216</v>
      </c>
      <c r="J458" s="5" t="s">
        <v>216</v>
      </c>
      <c r="K458" s="5" t="s">
        <v>216</v>
      </c>
      <c r="L458" s="5" t="s">
        <v>216</v>
      </c>
      <c r="M458" s="5" t="s">
        <v>216</v>
      </c>
      <c r="N458" s="5" t="s">
        <v>216</v>
      </c>
      <c r="O458" s="5" t="s">
        <v>216</v>
      </c>
      <c r="P458" s="5" t="s">
        <v>216</v>
      </c>
      <c r="Q458" s="5">
        <v>0.19</v>
      </c>
      <c r="R458" s="5">
        <v>0.19</v>
      </c>
      <c r="S458" s="5">
        <v>0.19</v>
      </c>
      <c r="T458" s="5">
        <v>0.19</v>
      </c>
      <c r="U458" s="5">
        <v>0.19</v>
      </c>
      <c r="V458" s="5">
        <v>0.19</v>
      </c>
      <c r="W458" s="5">
        <v>0.19</v>
      </c>
    </row>
    <row r="459" spans="1:23" ht="25.5" x14ac:dyDescent="0.25">
      <c r="A459" s="4" t="s">
        <v>9357</v>
      </c>
      <c r="B459" s="4" t="s">
        <v>37114</v>
      </c>
      <c r="C459" s="4" t="s">
        <v>2607</v>
      </c>
      <c r="D459" s="1" t="s">
        <v>9358</v>
      </c>
      <c r="E459" s="5" t="s">
        <v>216</v>
      </c>
      <c r="F459" s="5" t="s">
        <v>216</v>
      </c>
      <c r="G459" s="5" t="s">
        <v>216</v>
      </c>
      <c r="H459" s="5">
        <v>0</v>
      </c>
      <c r="I459" s="5" t="s">
        <v>216</v>
      </c>
      <c r="J459" s="5" t="s">
        <v>216</v>
      </c>
      <c r="K459" s="5" t="s">
        <v>216</v>
      </c>
      <c r="L459" s="5" t="s">
        <v>216</v>
      </c>
      <c r="M459" s="5" t="s">
        <v>216</v>
      </c>
      <c r="N459" s="5" t="s">
        <v>216</v>
      </c>
      <c r="O459" s="5" t="s">
        <v>216</v>
      </c>
      <c r="P459" s="5" t="s">
        <v>216</v>
      </c>
      <c r="Q459" s="5">
        <v>0</v>
      </c>
      <c r="R459" s="5">
        <v>0</v>
      </c>
      <c r="S459" s="5">
        <v>0</v>
      </c>
      <c r="T459" s="5">
        <v>0</v>
      </c>
      <c r="U459" s="5">
        <v>0</v>
      </c>
      <c r="V459" s="5">
        <v>0.19</v>
      </c>
      <c r="W459" s="5">
        <v>0.19</v>
      </c>
    </row>
    <row r="460" spans="1:23" ht="25.5" x14ac:dyDescent="0.25">
      <c r="A460" s="4" t="s">
        <v>9359</v>
      </c>
      <c r="B460" s="4" t="s">
        <v>37114</v>
      </c>
      <c r="C460" s="4" t="s">
        <v>2613</v>
      </c>
      <c r="D460" s="1" t="s">
        <v>2614</v>
      </c>
      <c r="E460" s="5" t="s">
        <v>216</v>
      </c>
      <c r="F460" s="5" t="s">
        <v>216</v>
      </c>
      <c r="G460" s="5" t="s">
        <v>216</v>
      </c>
      <c r="H460" s="5">
        <v>0</v>
      </c>
      <c r="I460" s="5" t="s">
        <v>216</v>
      </c>
      <c r="J460" s="5" t="s">
        <v>216</v>
      </c>
      <c r="K460" s="5" t="s">
        <v>216</v>
      </c>
      <c r="L460" s="5" t="s">
        <v>216</v>
      </c>
      <c r="M460" s="5" t="s">
        <v>216</v>
      </c>
      <c r="N460" s="5" t="s">
        <v>216</v>
      </c>
      <c r="O460" s="5" t="s">
        <v>216</v>
      </c>
      <c r="P460" s="5" t="s">
        <v>216</v>
      </c>
      <c r="Q460" s="5">
        <v>0</v>
      </c>
      <c r="R460" s="5">
        <v>0</v>
      </c>
      <c r="S460" s="5">
        <v>0</v>
      </c>
      <c r="T460" s="5">
        <v>0</v>
      </c>
      <c r="U460" s="5">
        <v>0</v>
      </c>
      <c r="V460" s="5">
        <v>0.09</v>
      </c>
      <c r="W460" s="5">
        <v>0.09</v>
      </c>
    </row>
    <row r="461" spans="1:23" ht="25.5" x14ac:dyDescent="0.25">
      <c r="A461" s="4" t="s">
        <v>9360</v>
      </c>
      <c r="B461" s="4" t="s">
        <v>37114</v>
      </c>
      <c r="C461" s="4" t="s">
        <v>2616</v>
      </c>
      <c r="D461" s="1" t="s">
        <v>9361</v>
      </c>
      <c r="E461" s="5" t="s">
        <v>216</v>
      </c>
      <c r="F461" s="5" t="s">
        <v>216</v>
      </c>
      <c r="G461" s="5" t="s">
        <v>216</v>
      </c>
      <c r="H461" s="5">
        <v>0</v>
      </c>
      <c r="I461" s="5" t="s">
        <v>216</v>
      </c>
      <c r="J461" s="5" t="s">
        <v>216</v>
      </c>
      <c r="K461" s="5" t="s">
        <v>216</v>
      </c>
      <c r="L461" s="5" t="s">
        <v>216</v>
      </c>
      <c r="M461" s="5" t="s">
        <v>216</v>
      </c>
      <c r="N461" s="5" t="s">
        <v>216</v>
      </c>
      <c r="O461" s="5" t="s">
        <v>216</v>
      </c>
      <c r="P461" s="5" t="s">
        <v>216</v>
      </c>
      <c r="Q461" s="5">
        <v>0</v>
      </c>
      <c r="R461" s="5">
        <v>0</v>
      </c>
      <c r="S461" s="5">
        <v>0</v>
      </c>
      <c r="T461" s="5">
        <v>0</v>
      </c>
      <c r="U461" s="5">
        <v>0</v>
      </c>
      <c r="V461" s="5">
        <v>0.05</v>
      </c>
      <c r="W461" s="5">
        <v>0.05</v>
      </c>
    </row>
    <row r="462" spans="1:23" ht="25.5" x14ac:dyDescent="0.25">
      <c r="A462" s="4" t="s">
        <v>9362</v>
      </c>
      <c r="B462" s="4" t="s">
        <v>37114</v>
      </c>
      <c r="C462" s="4" t="s">
        <v>2619</v>
      </c>
      <c r="D462" s="1" t="s">
        <v>2620</v>
      </c>
      <c r="E462" s="5" t="s">
        <v>216</v>
      </c>
      <c r="F462" s="5" t="s">
        <v>216</v>
      </c>
      <c r="G462" s="5" t="s">
        <v>216</v>
      </c>
      <c r="H462" s="5">
        <v>0.19</v>
      </c>
      <c r="I462" s="5" t="s">
        <v>216</v>
      </c>
      <c r="J462" s="5" t="s">
        <v>216</v>
      </c>
      <c r="K462" s="5" t="s">
        <v>216</v>
      </c>
      <c r="L462" s="5" t="s">
        <v>216</v>
      </c>
      <c r="M462" s="5" t="s">
        <v>216</v>
      </c>
      <c r="N462" s="5" t="s">
        <v>216</v>
      </c>
      <c r="O462" s="5" t="s">
        <v>216</v>
      </c>
      <c r="P462" s="5" t="s">
        <v>216</v>
      </c>
      <c r="Q462" s="5">
        <v>0.19</v>
      </c>
      <c r="R462" s="5">
        <v>0.19</v>
      </c>
      <c r="S462" s="5">
        <v>0.19</v>
      </c>
      <c r="T462" s="5">
        <v>0.19</v>
      </c>
      <c r="U462" s="5">
        <v>0.19</v>
      </c>
      <c r="V462" s="5">
        <v>0.19</v>
      </c>
      <c r="W462" s="5">
        <v>0.19</v>
      </c>
    </row>
    <row r="463" spans="1:23" ht="25.5" x14ac:dyDescent="0.25">
      <c r="A463" s="4" t="s">
        <v>9363</v>
      </c>
      <c r="B463" s="4" t="s">
        <v>37114</v>
      </c>
      <c r="C463" s="4" t="s">
        <v>2622</v>
      </c>
      <c r="D463" s="1" t="s">
        <v>2623</v>
      </c>
      <c r="E463" s="5" t="s">
        <v>216</v>
      </c>
      <c r="F463" s="5" t="s">
        <v>216</v>
      </c>
      <c r="G463" s="5" t="s">
        <v>216</v>
      </c>
      <c r="H463" s="5">
        <v>0.19</v>
      </c>
      <c r="I463" s="5" t="s">
        <v>216</v>
      </c>
      <c r="J463" s="5" t="s">
        <v>216</v>
      </c>
      <c r="K463" s="5" t="s">
        <v>216</v>
      </c>
      <c r="L463" s="5" t="s">
        <v>216</v>
      </c>
      <c r="M463" s="5" t="s">
        <v>216</v>
      </c>
      <c r="N463" s="5" t="s">
        <v>216</v>
      </c>
      <c r="O463" s="5" t="s">
        <v>216</v>
      </c>
      <c r="P463" s="5" t="s">
        <v>216</v>
      </c>
      <c r="Q463" s="5">
        <v>0.19</v>
      </c>
      <c r="R463" s="5">
        <v>0.19</v>
      </c>
      <c r="S463" s="5">
        <v>0.19</v>
      </c>
      <c r="T463" s="5">
        <v>0.19</v>
      </c>
      <c r="U463" s="5">
        <v>0.19</v>
      </c>
      <c r="V463" s="5">
        <v>0.19</v>
      </c>
      <c r="W463" s="5">
        <v>0.19</v>
      </c>
    </row>
    <row r="464" spans="1:23" ht="25.5" x14ac:dyDescent="0.25">
      <c r="A464" s="4" t="s">
        <v>9364</v>
      </c>
      <c r="B464" s="4" t="s">
        <v>37114</v>
      </c>
      <c r="C464" s="4" t="s">
        <v>2628</v>
      </c>
      <c r="D464" s="1" t="s">
        <v>9365</v>
      </c>
      <c r="E464" s="5" t="s">
        <v>216</v>
      </c>
      <c r="F464" s="5" t="s">
        <v>216</v>
      </c>
      <c r="G464" s="5" t="s">
        <v>216</v>
      </c>
      <c r="H464" s="5">
        <v>0.09</v>
      </c>
      <c r="I464" s="5" t="s">
        <v>216</v>
      </c>
      <c r="J464" s="5" t="s">
        <v>216</v>
      </c>
      <c r="K464" s="5" t="s">
        <v>216</v>
      </c>
      <c r="L464" s="5" t="s">
        <v>216</v>
      </c>
      <c r="M464" s="5" t="s">
        <v>216</v>
      </c>
      <c r="N464" s="5" t="s">
        <v>216</v>
      </c>
      <c r="O464" s="5" t="s">
        <v>216</v>
      </c>
      <c r="P464" s="5" t="s">
        <v>216</v>
      </c>
      <c r="Q464" s="5">
        <v>0.05</v>
      </c>
      <c r="R464" s="5">
        <v>0.05</v>
      </c>
      <c r="S464" s="5">
        <v>0.05</v>
      </c>
      <c r="T464" s="5">
        <v>0.05</v>
      </c>
      <c r="U464" s="5">
        <v>0.05</v>
      </c>
      <c r="V464" s="5">
        <v>0.05</v>
      </c>
      <c r="W464" s="5">
        <v>0.05</v>
      </c>
    </row>
    <row r="465" spans="1:23" ht="25.5" x14ac:dyDescent="0.25">
      <c r="A465" s="4" t="s">
        <v>9366</v>
      </c>
      <c r="B465" s="4" t="s">
        <v>37114</v>
      </c>
      <c r="C465" s="4" t="s">
        <v>2637</v>
      </c>
      <c r="D465" s="1" t="s">
        <v>9367</v>
      </c>
      <c r="E465" s="5" t="s">
        <v>216</v>
      </c>
      <c r="F465" s="5" t="s">
        <v>216</v>
      </c>
      <c r="G465" s="5" t="s">
        <v>216</v>
      </c>
      <c r="H465" s="5">
        <v>0.09</v>
      </c>
      <c r="I465" s="5" t="s">
        <v>216</v>
      </c>
      <c r="J465" s="5" t="s">
        <v>216</v>
      </c>
      <c r="K465" s="5" t="s">
        <v>216</v>
      </c>
      <c r="L465" s="5" t="s">
        <v>216</v>
      </c>
      <c r="M465" s="5" t="s">
        <v>216</v>
      </c>
      <c r="N465" s="5" t="s">
        <v>216</v>
      </c>
      <c r="O465" s="5" t="s">
        <v>216</v>
      </c>
      <c r="P465" s="5" t="s">
        <v>216</v>
      </c>
      <c r="Q465" s="5">
        <v>0.05</v>
      </c>
      <c r="R465" s="5">
        <v>0.05</v>
      </c>
      <c r="S465" s="5">
        <v>0.05</v>
      </c>
      <c r="T465" s="5">
        <v>0.05</v>
      </c>
      <c r="U465" s="5">
        <v>0.05</v>
      </c>
      <c r="V465" s="5">
        <v>0.05</v>
      </c>
      <c r="W465" s="5">
        <v>0.05</v>
      </c>
    </row>
    <row r="466" spans="1:23" ht="25.5" x14ac:dyDescent="0.25">
      <c r="A466" s="4" t="s">
        <v>9368</v>
      </c>
      <c r="B466" s="4" t="s">
        <v>37114</v>
      </c>
      <c r="C466" s="4" t="s">
        <v>2643</v>
      </c>
      <c r="D466" s="1" t="s">
        <v>2644</v>
      </c>
      <c r="E466" s="5" t="s">
        <v>216</v>
      </c>
      <c r="F466" s="5" t="s">
        <v>216</v>
      </c>
      <c r="G466" s="5" t="s">
        <v>216</v>
      </c>
      <c r="H466" s="5">
        <v>0.19</v>
      </c>
      <c r="I466" s="5" t="s">
        <v>216</v>
      </c>
      <c r="J466" s="5" t="s">
        <v>216</v>
      </c>
      <c r="K466" s="5" t="s">
        <v>216</v>
      </c>
      <c r="L466" s="5" t="s">
        <v>216</v>
      </c>
      <c r="M466" s="5" t="s">
        <v>216</v>
      </c>
      <c r="N466" s="5" t="s">
        <v>216</v>
      </c>
      <c r="O466" s="5" t="s">
        <v>216</v>
      </c>
      <c r="P466" s="5" t="s">
        <v>216</v>
      </c>
      <c r="Q466" s="5">
        <v>0.19</v>
      </c>
      <c r="R466" s="5">
        <v>0.19</v>
      </c>
      <c r="S466" s="5">
        <v>0.19</v>
      </c>
      <c r="T466" s="5">
        <v>0.19</v>
      </c>
      <c r="U466" s="5">
        <v>0.19</v>
      </c>
      <c r="V466" s="5">
        <v>0.19</v>
      </c>
      <c r="W466" s="5">
        <v>0.19</v>
      </c>
    </row>
    <row r="467" spans="1:23" ht="25.5" x14ac:dyDescent="0.25">
      <c r="A467" s="4" t="s">
        <v>9369</v>
      </c>
      <c r="B467" s="4" t="s">
        <v>37114</v>
      </c>
      <c r="C467" s="4" t="s">
        <v>2646</v>
      </c>
      <c r="D467" s="1" t="s">
        <v>9370</v>
      </c>
      <c r="E467" s="5" t="s">
        <v>216</v>
      </c>
      <c r="F467" s="5" t="s">
        <v>216</v>
      </c>
      <c r="G467" s="5" t="s">
        <v>216</v>
      </c>
      <c r="H467" s="5">
        <v>0.19</v>
      </c>
      <c r="I467" s="5" t="s">
        <v>216</v>
      </c>
      <c r="J467" s="5" t="s">
        <v>216</v>
      </c>
      <c r="K467" s="5" t="s">
        <v>216</v>
      </c>
      <c r="L467" s="5" t="s">
        <v>216</v>
      </c>
      <c r="M467" s="5" t="s">
        <v>216</v>
      </c>
      <c r="N467" s="5" t="s">
        <v>216</v>
      </c>
      <c r="O467" s="5" t="s">
        <v>216</v>
      </c>
      <c r="P467" s="5" t="s">
        <v>216</v>
      </c>
      <c r="Q467" s="5">
        <v>0.19</v>
      </c>
      <c r="R467" s="5">
        <v>0.19</v>
      </c>
      <c r="S467" s="5">
        <v>0.19</v>
      </c>
      <c r="T467" s="5">
        <v>0.19</v>
      </c>
      <c r="U467" s="5">
        <v>0.19</v>
      </c>
      <c r="V467" s="5">
        <v>0.19</v>
      </c>
      <c r="W467" s="5">
        <v>0.19</v>
      </c>
    </row>
    <row r="468" spans="1:23" x14ac:dyDescent="0.25">
      <c r="A468" s="4" t="s">
        <v>9371</v>
      </c>
      <c r="B468" s="4" t="s">
        <v>37114</v>
      </c>
      <c r="C468" s="4" t="s">
        <v>2652</v>
      </c>
      <c r="D468" s="1" t="s">
        <v>9372</v>
      </c>
      <c r="E468" s="5" t="s">
        <v>216</v>
      </c>
      <c r="F468" s="5" t="s">
        <v>216</v>
      </c>
      <c r="G468" s="5" t="s">
        <v>216</v>
      </c>
      <c r="H468" s="5">
        <v>0.19</v>
      </c>
      <c r="I468" s="5" t="s">
        <v>216</v>
      </c>
      <c r="J468" s="5" t="s">
        <v>216</v>
      </c>
      <c r="K468" s="5" t="s">
        <v>216</v>
      </c>
      <c r="L468" s="5" t="s">
        <v>216</v>
      </c>
      <c r="M468" s="5" t="s">
        <v>216</v>
      </c>
      <c r="N468" s="5" t="s">
        <v>216</v>
      </c>
      <c r="O468" s="5" t="s">
        <v>216</v>
      </c>
      <c r="P468" s="5" t="s">
        <v>216</v>
      </c>
      <c r="Q468" s="5">
        <v>0.19</v>
      </c>
      <c r="R468" s="5">
        <v>0.19</v>
      </c>
      <c r="S468" s="5">
        <v>0.19</v>
      </c>
      <c r="T468" s="5">
        <v>0.19</v>
      </c>
      <c r="U468" s="5">
        <v>0.19</v>
      </c>
      <c r="V468" s="5">
        <v>0.19</v>
      </c>
      <c r="W468" s="5">
        <v>0.19</v>
      </c>
    </row>
    <row r="469" spans="1:23" ht="25.5" x14ac:dyDescent="0.25">
      <c r="A469" s="4" t="s">
        <v>9373</v>
      </c>
      <c r="B469" s="4" t="s">
        <v>37114</v>
      </c>
      <c r="C469" s="4" t="s">
        <v>2664</v>
      </c>
      <c r="D469" s="1" t="s">
        <v>9374</v>
      </c>
      <c r="E469" s="5" t="s">
        <v>216</v>
      </c>
      <c r="F469" s="5" t="s">
        <v>216</v>
      </c>
      <c r="G469" s="5" t="s">
        <v>216</v>
      </c>
      <c r="H469" s="5">
        <v>0</v>
      </c>
      <c r="I469" s="5" t="s">
        <v>216</v>
      </c>
      <c r="J469" s="5" t="s">
        <v>216</v>
      </c>
      <c r="K469" s="5" t="s">
        <v>216</v>
      </c>
      <c r="L469" s="5" t="s">
        <v>216</v>
      </c>
      <c r="M469" s="5" t="s">
        <v>216</v>
      </c>
      <c r="N469" s="5" t="s">
        <v>216</v>
      </c>
      <c r="O469" s="5" t="s">
        <v>216</v>
      </c>
      <c r="P469" s="5" t="s">
        <v>216</v>
      </c>
      <c r="Q469" s="5">
        <v>0</v>
      </c>
      <c r="R469" s="5">
        <v>0</v>
      </c>
      <c r="S469" s="5">
        <v>0</v>
      </c>
      <c r="T469" s="5">
        <v>0</v>
      </c>
      <c r="U469" s="5">
        <v>0</v>
      </c>
      <c r="V469" s="5">
        <v>0</v>
      </c>
      <c r="W469" s="5">
        <v>0</v>
      </c>
    </row>
    <row r="470" spans="1:23" ht="25.5" x14ac:dyDescent="0.25">
      <c r="A470" s="4" t="s">
        <v>9375</v>
      </c>
      <c r="B470" s="4" t="s">
        <v>37114</v>
      </c>
      <c r="C470" s="4" t="s">
        <v>2670</v>
      </c>
      <c r="D470" s="1" t="s">
        <v>2671</v>
      </c>
      <c r="E470" s="5" t="s">
        <v>216</v>
      </c>
      <c r="F470" s="5" t="s">
        <v>216</v>
      </c>
      <c r="G470" s="5" t="s">
        <v>216</v>
      </c>
      <c r="H470" s="5">
        <v>0</v>
      </c>
      <c r="I470" s="5" t="s">
        <v>216</v>
      </c>
      <c r="J470" s="5" t="s">
        <v>216</v>
      </c>
      <c r="K470" s="5" t="s">
        <v>216</v>
      </c>
      <c r="L470" s="5" t="s">
        <v>216</v>
      </c>
      <c r="M470" s="5" t="s">
        <v>216</v>
      </c>
      <c r="N470" s="5" t="s">
        <v>216</v>
      </c>
      <c r="O470" s="5" t="s">
        <v>216</v>
      </c>
      <c r="P470" s="5" t="s">
        <v>216</v>
      </c>
      <c r="Q470" s="5">
        <v>0</v>
      </c>
      <c r="R470" s="5">
        <v>0</v>
      </c>
      <c r="S470" s="5">
        <v>0</v>
      </c>
      <c r="T470" s="5">
        <v>0</v>
      </c>
      <c r="U470" s="5">
        <v>0</v>
      </c>
      <c r="V470" s="5">
        <v>0</v>
      </c>
      <c r="W470" s="5">
        <v>0</v>
      </c>
    </row>
    <row r="471" spans="1:23" ht="25.5" x14ac:dyDescent="0.25">
      <c r="A471" s="4" t="s">
        <v>9376</v>
      </c>
      <c r="B471" s="4" t="s">
        <v>37114</v>
      </c>
      <c r="C471" s="4" t="s">
        <v>2673</v>
      </c>
      <c r="D471" s="1" t="s">
        <v>2674</v>
      </c>
      <c r="E471" s="5" t="s">
        <v>216</v>
      </c>
      <c r="F471" s="5" t="s">
        <v>216</v>
      </c>
      <c r="G471" s="5" t="s">
        <v>216</v>
      </c>
      <c r="H471" s="5">
        <v>0</v>
      </c>
      <c r="I471" s="5" t="s">
        <v>216</v>
      </c>
      <c r="J471" s="5" t="s">
        <v>216</v>
      </c>
      <c r="K471" s="5" t="s">
        <v>216</v>
      </c>
      <c r="L471" s="5" t="s">
        <v>216</v>
      </c>
      <c r="M471" s="5" t="s">
        <v>216</v>
      </c>
      <c r="N471" s="5" t="s">
        <v>216</v>
      </c>
      <c r="O471" s="5" t="s">
        <v>216</v>
      </c>
      <c r="P471" s="5" t="s">
        <v>216</v>
      </c>
      <c r="Q471" s="5">
        <v>0</v>
      </c>
      <c r="R471" s="5">
        <v>0</v>
      </c>
      <c r="S471" s="5">
        <v>0</v>
      </c>
      <c r="T471" s="5">
        <v>0</v>
      </c>
      <c r="U471" s="5">
        <v>0</v>
      </c>
      <c r="V471" s="5">
        <v>0</v>
      </c>
      <c r="W471" s="5">
        <v>0</v>
      </c>
    </row>
    <row r="472" spans="1:23" ht="25.5" x14ac:dyDescent="0.25">
      <c r="A472" s="4" t="s">
        <v>9377</v>
      </c>
      <c r="B472" s="4" t="s">
        <v>37114</v>
      </c>
      <c r="C472" s="4" t="s">
        <v>2676</v>
      </c>
      <c r="D472" s="1" t="s">
        <v>2677</v>
      </c>
      <c r="E472" s="5" t="s">
        <v>216</v>
      </c>
      <c r="F472" s="5" t="s">
        <v>216</v>
      </c>
      <c r="G472" s="5" t="s">
        <v>216</v>
      </c>
      <c r="H472" s="5">
        <v>0</v>
      </c>
      <c r="I472" s="5" t="s">
        <v>216</v>
      </c>
      <c r="J472" s="5" t="s">
        <v>216</v>
      </c>
      <c r="K472" s="5" t="s">
        <v>216</v>
      </c>
      <c r="L472" s="5" t="s">
        <v>216</v>
      </c>
      <c r="M472" s="5" t="s">
        <v>216</v>
      </c>
      <c r="N472" s="5" t="s">
        <v>216</v>
      </c>
      <c r="O472" s="5" t="s">
        <v>216</v>
      </c>
      <c r="P472" s="5" t="s">
        <v>216</v>
      </c>
      <c r="Q472" s="5">
        <v>0</v>
      </c>
      <c r="R472" s="5">
        <v>0</v>
      </c>
      <c r="S472" s="5">
        <v>0</v>
      </c>
      <c r="T472" s="5">
        <v>0</v>
      </c>
      <c r="U472" s="5">
        <v>0</v>
      </c>
      <c r="V472" s="5">
        <v>0</v>
      </c>
      <c r="W472" s="5">
        <v>0</v>
      </c>
    </row>
    <row r="473" spans="1:23" ht="25.5" x14ac:dyDescent="0.25">
      <c r="A473" s="4" t="s">
        <v>9378</v>
      </c>
      <c r="B473" s="4" t="s">
        <v>37114</v>
      </c>
      <c r="C473" s="4" t="s">
        <v>2679</v>
      </c>
      <c r="D473" s="1" t="s">
        <v>9379</v>
      </c>
      <c r="E473" s="5" t="s">
        <v>216</v>
      </c>
      <c r="F473" s="5" t="s">
        <v>216</v>
      </c>
      <c r="G473" s="5" t="s">
        <v>216</v>
      </c>
      <c r="H473" s="5">
        <v>0</v>
      </c>
      <c r="I473" s="5" t="s">
        <v>216</v>
      </c>
      <c r="J473" s="5" t="s">
        <v>216</v>
      </c>
      <c r="K473" s="5" t="s">
        <v>216</v>
      </c>
      <c r="L473" s="5" t="s">
        <v>216</v>
      </c>
      <c r="M473" s="5" t="s">
        <v>216</v>
      </c>
      <c r="N473" s="5" t="s">
        <v>216</v>
      </c>
      <c r="O473" s="5" t="s">
        <v>216</v>
      </c>
      <c r="P473" s="5" t="s">
        <v>216</v>
      </c>
      <c r="Q473" s="5">
        <v>0</v>
      </c>
      <c r="R473" s="5">
        <v>0</v>
      </c>
      <c r="S473" s="5">
        <v>0</v>
      </c>
      <c r="T473" s="5">
        <v>0</v>
      </c>
      <c r="U473" s="5">
        <v>0</v>
      </c>
      <c r="V473" s="5">
        <v>0</v>
      </c>
      <c r="W473" s="5">
        <v>0</v>
      </c>
    </row>
    <row r="474" spans="1:23" ht="25.5" x14ac:dyDescent="0.25">
      <c r="A474" s="4" t="s">
        <v>9380</v>
      </c>
      <c r="B474" s="4" t="s">
        <v>37114</v>
      </c>
      <c r="C474" s="4" t="s">
        <v>2694</v>
      </c>
      <c r="D474" s="1" t="s">
        <v>2695</v>
      </c>
      <c r="E474" s="5" t="s">
        <v>216</v>
      </c>
      <c r="F474" s="5" t="s">
        <v>216</v>
      </c>
      <c r="G474" s="5" t="s">
        <v>216</v>
      </c>
      <c r="H474" s="5">
        <v>0.19</v>
      </c>
      <c r="I474" s="5" t="s">
        <v>216</v>
      </c>
      <c r="J474" s="5" t="s">
        <v>216</v>
      </c>
      <c r="K474" s="5" t="s">
        <v>216</v>
      </c>
      <c r="L474" s="5" t="s">
        <v>216</v>
      </c>
      <c r="M474" s="5" t="s">
        <v>216</v>
      </c>
      <c r="N474" s="5" t="s">
        <v>216</v>
      </c>
      <c r="O474" s="5" t="s">
        <v>216</v>
      </c>
      <c r="P474" s="5" t="s">
        <v>216</v>
      </c>
      <c r="Q474" s="5">
        <v>0.05</v>
      </c>
      <c r="R474" s="5">
        <v>0.05</v>
      </c>
      <c r="S474" s="5">
        <v>0.05</v>
      </c>
      <c r="T474" s="5">
        <v>0.05</v>
      </c>
      <c r="U474" s="5">
        <v>0.09</v>
      </c>
      <c r="V474" s="5">
        <v>0.09</v>
      </c>
      <c r="W474" s="5">
        <v>0.09</v>
      </c>
    </row>
    <row r="475" spans="1:23" ht="25.5" x14ac:dyDescent="0.25">
      <c r="A475" s="4" t="s">
        <v>9381</v>
      </c>
      <c r="B475" s="4" t="s">
        <v>37114</v>
      </c>
      <c r="C475" s="4" t="s">
        <v>2697</v>
      </c>
      <c r="D475" s="1" t="s">
        <v>2698</v>
      </c>
      <c r="E475" s="5" t="s">
        <v>216</v>
      </c>
      <c r="F475" s="5" t="s">
        <v>216</v>
      </c>
      <c r="G475" s="5" t="s">
        <v>216</v>
      </c>
      <c r="H475" s="5">
        <v>0.19</v>
      </c>
      <c r="I475" s="5" t="s">
        <v>216</v>
      </c>
      <c r="J475" s="5" t="s">
        <v>216</v>
      </c>
      <c r="K475" s="5" t="s">
        <v>216</v>
      </c>
      <c r="L475" s="5" t="s">
        <v>216</v>
      </c>
      <c r="M475" s="5" t="s">
        <v>216</v>
      </c>
      <c r="N475" s="5" t="s">
        <v>216</v>
      </c>
      <c r="O475" s="5" t="s">
        <v>216</v>
      </c>
      <c r="P475" s="5" t="s">
        <v>216</v>
      </c>
      <c r="Q475" s="5">
        <v>0.05</v>
      </c>
      <c r="R475" s="5">
        <v>0.05</v>
      </c>
      <c r="S475" s="5">
        <v>0.05</v>
      </c>
      <c r="T475" s="5">
        <v>0.05</v>
      </c>
      <c r="U475" s="5">
        <v>0.09</v>
      </c>
      <c r="V475" s="5">
        <v>0.09</v>
      </c>
      <c r="W475" s="5">
        <v>0.09</v>
      </c>
    </row>
    <row r="476" spans="1:23" x14ac:dyDescent="0.25">
      <c r="A476" s="4" t="s">
        <v>9382</v>
      </c>
      <c r="B476" s="4" t="s">
        <v>37114</v>
      </c>
      <c r="C476" s="4" t="s">
        <v>2703</v>
      </c>
      <c r="D476" s="1" t="s">
        <v>2704</v>
      </c>
      <c r="E476" s="5" t="s">
        <v>216</v>
      </c>
      <c r="F476" s="5" t="s">
        <v>216</v>
      </c>
      <c r="G476" s="5" t="s">
        <v>216</v>
      </c>
      <c r="H476" s="5">
        <v>0.19</v>
      </c>
      <c r="I476" s="5" t="s">
        <v>216</v>
      </c>
      <c r="J476" s="5" t="s">
        <v>216</v>
      </c>
      <c r="K476" s="5" t="s">
        <v>216</v>
      </c>
      <c r="L476" s="5" t="s">
        <v>216</v>
      </c>
      <c r="M476" s="5" t="s">
        <v>216</v>
      </c>
      <c r="N476" s="5" t="s">
        <v>216</v>
      </c>
      <c r="O476" s="5" t="s">
        <v>216</v>
      </c>
      <c r="P476" s="5" t="s">
        <v>216</v>
      </c>
      <c r="Q476" s="5">
        <v>0.05</v>
      </c>
      <c r="R476" s="5">
        <v>0.05</v>
      </c>
      <c r="S476" s="5">
        <v>0.05</v>
      </c>
      <c r="T476" s="5">
        <v>0.05</v>
      </c>
      <c r="U476" s="5">
        <v>0.09</v>
      </c>
      <c r="V476" s="5">
        <v>0</v>
      </c>
      <c r="W476" s="5">
        <v>0</v>
      </c>
    </row>
    <row r="477" spans="1:23" ht="25.5" x14ac:dyDescent="0.25">
      <c r="A477" s="4" t="s">
        <v>9383</v>
      </c>
      <c r="B477" s="4" t="s">
        <v>37114</v>
      </c>
      <c r="C477" s="4" t="s">
        <v>2712</v>
      </c>
      <c r="D477" s="1" t="s">
        <v>2713</v>
      </c>
      <c r="E477" s="5" t="s">
        <v>216</v>
      </c>
      <c r="F477" s="5" t="s">
        <v>216</v>
      </c>
      <c r="G477" s="5" t="s">
        <v>216</v>
      </c>
      <c r="H477" s="5">
        <v>0.09</v>
      </c>
      <c r="I477" s="5" t="s">
        <v>216</v>
      </c>
      <c r="J477" s="5" t="s">
        <v>216</v>
      </c>
      <c r="K477" s="5" t="s">
        <v>216</v>
      </c>
      <c r="L477" s="5" t="s">
        <v>216</v>
      </c>
      <c r="M477" s="5" t="s">
        <v>216</v>
      </c>
      <c r="N477" s="5" t="s">
        <v>216</v>
      </c>
      <c r="O477" s="5" t="s">
        <v>216</v>
      </c>
      <c r="P477" s="5" t="s">
        <v>216</v>
      </c>
      <c r="Q477" s="5">
        <v>0.05</v>
      </c>
      <c r="R477" s="5">
        <v>0.05</v>
      </c>
      <c r="S477" s="5">
        <v>0.05</v>
      </c>
      <c r="T477" s="5">
        <v>0.05</v>
      </c>
      <c r="U477" s="5">
        <v>0.09</v>
      </c>
      <c r="V477" s="5">
        <v>0</v>
      </c>
      <c r="W477" s="5">
        <v>0</v>
      </c>
    </row>
    <row r="478" spans="1:23" ht="38.25" x14ac:dyDescent="0.25">
      <c r="A478" s="4" t="s">
        <v>9384</v>
      </c>
      <c r="B478" s="4" t="s">
        <v>37114</v>
      </c>
      <c r="C478" s="4" t="s">
        <v>2718</v>
      </c>
      <c r="D478" s="1" t="s">
        <v>9385</v>
      </c>
      <c r="E478" s="5" t="s">
        <v>216</v>
      </c>
      <c r="F478" s="5" t="s">
        <v>216</v>
      </c>
      <c r="G478" s="5" t="s">
        <v>216</v>
      </c>
      <c r="H478" s="5">
        <v>0.19</v>
      </c>
      <c r="I478" s="5" t="s">
        <v>216</v>
      </c>
      <c r="J478" s="5" t="s">
        <v>216</v>
      </c>
      <c r="K478" s="5" t="s">
        <v>216</v>
      </c>
      <c r="L478" s="5" t="s">
        <v>216</v>
      </c>
      <c r="M478" s="5" t="s">
        <v>216</v>
      </c>
      <c r="N478" s="5" t="s">
        <v>216</v>
      </c>
      <c r="O478" s="5" t="s">
        <v>216</v>
      </c>
      <c r="P478" s="5" t="s">
        <v>216</v>
      </c>
      <c r="Q478" s="5">
        <v>0.19</v>
      </c>
      <c r="R478" s="5">
        <v>0.19</v>
      </c>
      <c r="S478" s="5">
        <v>0.19</v>
      </c>
      <c r="T478" s="5">
        <v>0.19</v>
      </c>
      <c r="U478" s="5">
        <v>0.19</v>
      </c>
      <c r="V478" s="5">
        <v>0.19</v>
      </c>
      <c r="W478" s="5">
        <v>0.19</v>
      </c>
    </row>
    <row r="479" spans="1:23" ht="25.5" x14ac:dyDescent="0.25">
      <c r="A479" s="4" t="s">
        <v>9386</v>
      </c>
      <c r="B479" s="4" t="s">
        <v>37114</v>
      </c>
      <c r="C479" s="4" t="s">
        <v>2727</v>
      </c>
      <c r="D479" s="1" t="s">
        <v>2728</v>
      </c>
      <c r="E479" s="5" t="s">
        <v>216</v>
      </c>
      <c r="F479" s="5" t="s">
        <v>216</v>
      </c>
      <c r="G479" s="5" t="s">
        <v>216</v>
      </c>
      <c r="H479" s="5">
        <v>0.19</v>
      </c>
      <c r="I479" s="5" t="s">
        <v>216</v>
      </c>
      <c r="J479" s="5" t="s">
        <v>216</v>
      </c>
      <c r="K479" s="5" t="s">
        <v>216</v>
      </c>
      <c r="L479" s="5" t="s">
        <v>216</v>
      </c>
      <c r="M479" s="5" t="s">
        <v>216</v>
      </c>
      <c r="N479" s="5" t="s">
        <v>216</v>
      </c>
      <c r="O479" s="5" t="s">
        <v>216</v>
      </c>
      <c r="P479" s="5" t="s">
        <v>216</v>
      </c>
      <c r="Q479" s="5">
        <v>0.19</v>
      </c>
      <c r="R479" s="5">
        <v>0.19</v>
      </c>
      <c r="S479" s="5">
        <v>0.19</v>
      </c>
      <c r="T479" s="5">
        <v>0.19</v>
      </c>
      <c r="U479" s="5">
        <v>0.19</v>
      </c>
      <c r="V479" s="5">
        <v>0.19</v>
      </c>
      <c r="W479" s="5">
        <v>0.19</v>
      </c>
    </row>
    <row r="480" spans="1:23" ht="38.25" x14ac:dyDescent="0.25">
      <c r="A480" s="4" t="s">
        <v>9387</v>
      </c>
      <c r="B480" s="4" t="s">
        <v>37114</v>
      </c>
      <c r="C480" s="4" t="s">
        <v>2730</v>
      </c>
      <c r="D480" s="1" t="s">
        <v>9388</v>
      </c>
      <c r="E480" s="5" t="s">
        <v>216</v>
      </c>
      <c r="F480" s="5" t="s">
        <v>216</v>
      </c>
      <c r="G480" s="5" t="s">
        <v>216</v>
      </c>
      <c r="H480" s="5">
        <v>0.19</v>
      </c>
      <c r="I480" s="5" t="s">
        <v>216</v>
      </c>
      <c r="J480" s="5" t="s">
        <v>216</v>
      </c>
      <c r="K480" s="5" t="s">
        <v>216</v>
      </c>
      <c r="L480" s="5" t="s">
        <v>216</v>
      </c>
      <c r="M480" s="5" t="s">
        <v>216</v>
      </c>
      <c r="N480" s="5" t="s">
        <v>216</v>
      </c>
      <c r="O480" s="5" t="s">
        <v>216</v>
      </c>
      <c r="P480" s="5" t="s">
        <v>216</v>
      </c>
      <c r="Q480" s="5">
        <v>0.19</v>
      </c>
      <c r="R480" s="5">
        <v>0.19</v>
      </c>
      <c r="S480" s="5">
        <v>0.19</v>
      </c>
      <c r="T480" s="5">
        <v>0.19</v>
      </c>
      <c r="U480" s="5">
        <v>0.19</v>
      </c>
      <c r="V480" s="5">
        <v>0.19</v>
      </c>
      <c r="W480" s="5">
        <v>0.19</v>
      </c>
    </row>
    <row r="481" spans="1:23" ht="25.5" x14ac:dyDescent="0.25">
      <c r="A481" s="4" t="s">
        <v>9389</v>
      </c>
      <c r="B481" s="4" t="s">
        <v>37114</v>
      </c>
      <c r="C481" s="4" t="s">
        <v>2757</v>
      </c>
      <c r="D481" s="1" t="s">
        <v>9390</v>
      </c>
      <c r="E481" s="5" t="s">
        <v>216</v>
      </c>
      <c r="F481" s="5" t="s">
        <v>216</v>
      </c>
      <c r="G481" s="5" t="s">
        <v>216</v>
      </c>
      <c r="H481" s="5">
        <v>0.19</v>
      </c>
      <c r="I481" s="5" t="s">
        <v>216</v>
      </c>
      <c r="J481" s="5" t="s">
        <v>216</v>
      </c>
      <c r="K481" s="5" t="s">
        <v>216</v>
      </c>
      <c r="L481" s="5" t="s">
        <v>216</v>
      </c>
      <c r="M481" s="5" t="s">
        <v>216</v>
      </c>
      <c r="N481" s="5" t="s">
        <v>216</v>
      </c>
      <c r="O481" s="5" t="s">
        <v>216</v>
      </c>
      <c r="P481" s="5" t="s">
        <v>216</v>
      </c>
      <c r="Q481" s="5">
        <v>0.19</v>
      </c>
      <c r="R481" s="5">
        <v>0.19</v>
      </c>
      <c r="S481" s="5">
        <v>0.19</v>
      </c>
      <c r="T481" s="5">
        <v>0.19</v>
      </c>
      <c r="U481" s="5">
        <v>0.19</v>
      </c>
      <c r="V481" s="5">
        <v>0.19</v>
      </c>
      <c r="W481" s="5">
        <v>0.19</v>
      </c>
    </row>
    <row r="482" spans="1:23" ht="25.5" x14ac:dyDescent="0.25">
      <c r="A482" s="4" t="s">
        <v>9391</v>
      </c>
      <c r="B482" s="4" t="s">
        <v>37114</v>
      </c>
      <c r="C482" s="4" t="s">
        <v>2763</v>
      </c>
      <c r="D482" s="1" t="s">
        <v>9392</v>
      </c>
      <c r="E482" s="5" t="s">
        <v>216</v>
      </c>
      <c r="F482" s="5" t="s">
        <v>216</v>
      </c>
      <c r="G482" s="5" t="s">
        <v>216</v>
      </c>
      <c r="H482" s="5">
        <v>0.19</v>
      </c>
      <c r="I482" s="5" t="s">
        <v>216</v>
      </c>
      <c r="J482" s="5" t="s">
        <v>216</v>
      </c>
      <c r="K482" s="5" t="s">
        <v>216</v>
      </c>
      <c r="L482" s="5" t="s">
        <v>216</v>
      </c>
      <c r="M482" s="5" t="s">
        <v>216</v>
      </c>
      <c r="N482" s="5" t="s">
        <v>216</v>
      </c>
      <c r="O482" s="5" t="s">
        <v>216</v>
      </c>
      <c r="P482" s="5" t="s">
        <v>216</v>
      </c>
      <c r="Q482" s="5">
        <v>0.19</v>
      </c>
      <c r="R482" s="5">
        <v>0.19</v>
      </c>
      <c r="S482" s="5">
        <v>0.19</v>
      </c>
      <c r="T482" s="5">
        <v>0.19</v>
      </c>
      <c r="U482" s="5">
        <v>0.19</v>
      </c>
      <c r="V482" s="5">
        <v>0.19</v>
      </c>
      <c r="W482" s="5">
        <v>0.19</v>
      </c>
    </row>
    <row r="483" spans="1:23" ht="25.5" x14ac:dyDescent="0.25">
      <c r="A483" s="4" t="s">
        <v>9393</v>
      </c>
      <c r="B483" s="4" t="s">
        <v>37114</v>
      </c>
      <c r="C483" s="4" t="s">
        <v>2766</v>
      </c>
      <c r="D483" s="1" t="s">
        <v>9394</v>
      </c>
      <c r="E483" s="5" t="s">
        <v>216</v>
      </c>
      <c r="F483" s="5" t="s">
        <v>216</v>
      </c>
      <c r="G483" s="5" t="s">
        <v>216</v>
      </c>
      <c r="H483" s="5">
        <v>0.19</v>
      </c>
      <c r="I483" s="5" t="s">
        <v>216</v>
      </c>
      <c r="J483" s="5" t="s">
        <v>216</v>
      </c>
      <c r="K483" s="5" t="s">
        <v>216</v>
      </c>
      <c r="L483" s="5" t="s">
        <v>216</v>
      </c>
      <c r="M483" s="5" t="s">
        <v>216</v>
      </c>
      <c r="N483" s="5" t="s">
        <v>216</v>
      </c>
      <c r="O483" s="5" t="s">
        <v>216</v>
      </c>
      <c r="P483" s="5" t="s">
        <v>216</v>
      </c>
      <c r="Q483" s="5">
        <v>0.19</v>
      </c>
      <c r="R483" s="5">
        <v>0.19</v>
      </c>
      <c r="S483" s="5">
        <v>0.19</v>
      </c>
      <c r="T483" s="5">
        <v>0.19</v>
      </c>
      <c r="U483" s="5">
        <v>0.19</v>
      </c>
      <c r="V483" s="5">
        <v>0.19</v>
      </c>
      <c r="W483" s="5">
        <v>0.19</v>
      </c>
    </row>
    <row r="484" spans="1:23" ht="25.5" x14ac:dyDescent="0.25">
      <c r="A484" s="4" t="s">
        <v>9395</v>
      </c>
      <c r="B484" s="4" t="s">
        <v>37114</v>
      </c>
      <c r="C484" s="4" t="s">
        <v>2775</v>
      </c>
      <c r="D484" s="1" t="s">
        <v>2776</v>
      </c>
      <c r="E484" s="5" t="s">
        <v>216</v>
      </c>
      <c r="F484" s="5" t="s">
        <v>216</v>
      </c>
      <c r="G484" s="5" t="s">
        <v>216</v>
      </c>
      <c r="H484" s="5">
        <v>0</v>
      </c>
      <c r="I484" s="5" t="s">
        <v>216</v>
      </c>
      <c r="J484" s="5" t="s">
        <v>216</v>
      </c>
      <c r="K484" s="5" t="s">
        <v>216</v>
      </c>
      <c r="L484" s="5" t="s">
        <v>216</v>
      </c>
      <c r="M484" s="5" t="s">
        <v>216</v>
      </c>
      <c r="N484" s="5" t="s">
        <v>216</v>
      </c>
      <c r="O484" s="5" t="s">
        <v>216</v>
      </c>
      <c r="P484" s="5" t="s">
        <v>216</v>
      </c>
      <c r="Q484" s="5">
        <v>0</v>
      </c>
      <c r="R484" s="5">
        <v>0</v>
      </c>
      <c r="S484" s="5">
        <v>0</v>
      </c>
      <c r="T484" s="5">
        <v>0</v>
      </c>
      <c r="U484" s="5">
        <v>0</v>
      </c>
      <c r="V484" s="5">
        <v>0</v>
      </c>
      <c r="W484" s="5">
        <v>0</v>
      </c>
    </row>
    <row r="485" spans="1:23" ht="25.5" x14ac:dyDescent="0.25">
      <c r="A485" s="4" t="s">
        <v>9396</v>
      </c>
      <c r="B485" s="4" t="s">
        <v>37114</v>
      </c>
      <c r="C485" s="4" t="s">
        <v>9397</v>
      </c>
      <c r="D485" s="1" t="s">
        <v>9398</v>
      </c>
      <c r="E485" s="5" t="s">
        <v>216</v>
      </c>
      <c r="F485" s="5" t="s">
        <v>216</v>
      </c>
      <c r="G485" s="5" t="s">
        <v>216</v>
      </c>
      <c r="H485" s="5">
        <v>0</v>
      </c>
      <c r="I485" s="5" t="s">
        <v>216</v>
      </c>
      <c r="J485" s="5" t="s">
        <v>216</v>
      </c>
      <c r="K485" s="5" t="s">
        <v>216</v>
      </c>
      <c r="L485" s="5" t="s">
        <v>216</v>
      </c>
      <c r="M485" s="5" t="s">
        <v>216</v>
      </c>
      <c r="N485" s="5" t="s">
        <v>216</v>
      </c>
      <c r="O485" s="5" t="s">
        <v>216</v>
      </c>
      <c r="P485" s="5" t="s">
        <v>216</v>
      </c>
      <c r="Q485" s="5">
        <v>0</v>
      </c>
      <c r="R485" s="5">
        <v>0</v>
      </c>
      <c r="S485" s="5">
        <v>0</v>
      </c>
      <c r="T485" s="5">
        <v>0</v>
      </c>
      <c r="U485" s="5">
        <v>0</v>
      </c>
      <c r="V485" s="5">
        <v>0</v>
      </c>
      <c r="W485" s="5">
        <v>0</v>
      </c>
    </row>
    <row r="486" spans="1:23" ht="25.5" x14ac:dyDescent="0.25">
      <c r="A486" s="4" t="s">
        <v>9399</v>
      </c>
      <c r="B486" s="4" t="s">
        <v>37114</v>
      </c>
      <c r="C486" s="4" t="s">
        <v>2781</v>
      </c>
      <c r="D486" s="1" t="s">
        <v>9400</v>
      </c>
      <c r="E486" s="5" t="s">
        <v>216</v>
      </c>
      <c r="F486" s="5" t="s">
        <v>216</v>
      </c>
      <c r="G486" s="5" t="s">
        <v>216</v>
      </c>
      <c r="H486" s="5">
        <v>0</v>
      </c>
      <c r="I486" s="5" t="s">
        <v>216</v>
      </c>
      <c r="J486" s="5" t="s">
        <v>216</v>
      </c>
      <c r="K486" s="5" t="s">
        <v>216</v>
      </c>
      <c r="L486" s="5" t="s">
        <v>216</v>
      </c>
      <c r="M486" s="5" t="s">
        <v>216</v>
      </c>
      <c r="N486" s="5" t="s">
        <v>216</v>
      </c>
      <c r="O486" s="5" t="s">
        <v>216</v>
      </c>
      <c r="P486" s="5" t="s">
        <v>216</v>
      </c>
      <c r="Q486" s="5">
        <v>0</v>
      </c>
      <c r="R486" s="5">
        <v>0</v>
      </c>
      <c r="S486" s="5">
        <v>0</v>
      </c>
      <c r="T486" s="5">
        <v>0</v>
      </c>
      <c r="U486" s="5">
        <v>0</v>
      </c>
      <c r="V486" s="5">
        <v>0</v>
      </c>
      <c r="W486" s="5">
        <v>0</v>
      </c>
    </row>
    <row r="487" spans="1:23" ht="25.5" x14ac:dyDescent="0.25">
      <c r="A487" s="4" t="s">
        <v>9401</v>
      </c>
      <c r="B487" s="4" t="s">
        <v>37114</v>
      </c>
      <c r="C487" s="4" t="s">
        <v>2784</v>
      </c>
      <c r="D487" s="1" t="s">
        <v>9402</v>
      </c>
      <c r="E487" s="5" t="s">
        <v>216</v>
      </c>
      <c r="F487" s="5" t="s">
        <v>216</v>
      </c>
      <c r="G487" s="5" t="s">
        <v>216</v>
      </c>
      <c r="H487" s="5">
        <v>0</v>
      </c>
      <c r="I487" s="5" t="s">
        <v>216</v>
      </c>
      <c r="J487" s="5" t="s">
        <v>216</v>
      </c>
      <c r="K487" s="5" t="s">
        <v>216</v>
      </c>
      <c r="L487" s="5" t="s">
        <v>216</v>
      </c>
      <c r="M487" s="5" t="s">
        <v>216</v>
      </c>
      <c r="N487" s="5" t="s">
        <v>216</v>
      </c>
      <c r="O487" s="5" t="s">
        <v>216</v>
      </c>
      <c r="P487" s="5" t="s">
        <v>216</v>
      </c>
      <c r="Q487" s="5">
        <v>0</v>
      </c>
      <c r="R487" s="5">
        <v>0</v>
      </c>
      <c r="S487" s="5">
        <v>0</v>
      </c>
      <c r="T487" s="5">
        <v>0</v>
      </c>
      <c r="U487" s="5">
        <v>0</v>
      </c>
      <c r="V487" s="5">
        <v>0</v>
      </c>
      <c r="W487" s="5">
        <v>0</v>
      </c>
    </row>
    <row r="488" spans="1:23" ht="25.5" x14ac:dyDescent="0.25">
      <c r="A488" s="4" t="s">
        <v>9403</v>
      </c>
      <c r="B488" s="4" t="s">
        <v>37114</v>
      </c>
      <c r="C488" s="4" t="s">
        <v>2787</v>
      </c>
      <c r="D488" s="1" t="s">
        <v>9404</v>
      </c>
      <c r="E488" s="5" t="s">
        <v>216</v>
      </c>
      <c r="F488" s="5" t="s">
        <v>216</v>
      </c>
      <c r="G488" s="5" t="s">
        <v>216</v>
      </c>
      <c r="H488" s="5">
        <v>0</v>
      </c>
      <c r="I488" s="5" t="s">
        <v>216</v>
      </c>
      <c r="J488" s="5" t="s">
        <v>216</v>
      </c>
      <c r="K488" s="5" t="s">
        <v>216</v>
      </c>
      <c r="L488" s="5" t="s">
        <v>216</v>
      </c>
      <c r="M488" s="5" t="s">
        <v>216</v>
      </c>
      <c r="N488" s="5" t="s">
        <v>216</v>
      </c>
      <c r="O488" s="5" t="s">
        <v>216</v>
      </c>
      <c r="P488" s="5" t="s">
        <v>216</v>
      </c>
      <c r="Q488" s="5">
        <v>0</v>
      </c>
      <c r="R488" s="5">
        <v>0</v>
      </c>
      <c r="S488" s="5">
        <v>0</v>
      </c>
      <c r="T488" s="5">
        <v>0</v>
      </c>
      <c r="U488" s="5">
        <v>0</v>
      </c>
      <c r="V488" s="5">
        <v>0</v>
      </c>
      <c r="W488" s="5">
        <v>0</v>
      </c>
    </row>
    <row r="489" spans="1:23" ht="25.5" x14ac:dyDescent="0.25">
      <c r="A489" s="4" t="s">
        <v>9405</v>
      </c>
      <c r="B489" s="4" t="s">
        <v>37114</v>
      </c>
      <c r="C489" s="4" t="s">
        <v>2793</v>
      </c>
      <c r="D489" s="1" t="s">
        <v>2794</v>
      </c>
      <c r="E489" s="5" t="s">
        <v>216</v>
      </c>
      <c r="F489" s="5" t="s">
        <v>216</v>
      </c>
      <c r="G489" s="5" t="s">
        <v>216</v>
      </c>
      <c r="H489" s="5">
        <v>0</v>
      </c>
      <c r="I489" s="5" t="s">
        <v>216</v>
      </c>
      <c r="J489" s="5" t="s">
        <v>216</v>
      </c>
      <c r="K489" s="5" t="s">
        <v>216</v>
      </c>
      <c r="L489" s="5" t="s">
        <v>216</v>
      </c>
      <c r="M489" s="5" t="s">
        <v>216</v>
      </c>
      <c r="N489" s="5" t="s">
        <v>216</v>
      </c>
      <c r="O489" s="5" t="s">
        <v>216</v>
      </c>
      <c r="P489" s="5" t="s">
        <v>216</v>
      </c>
      <c r="Q489" s="5">
        <v>0</v>
      </c>
      <c r="R489" s="5">
        <v>0</v>
      </c>
      <c r="S489" s="5">
        <v>0</v>
      </c>
      <c r="T489" s="5">
        <v>0</v>
      </c>
      <c r="U489" s="5">
        <v>0</v>
      </c>
      <c r="V489" s="5">
        <v>0</v>
      </c>
      <c r="W489" s="5">
        <v>0</v>
      </c>
    </row>
    <row r="490" spans="1:23" ht="25.5" x14ac:dyDescent="0.25">
      <c r="A490" s="4" t="s">
        <v>9406</v>
      </c>
      <c r="B490" s="4" t="s">
        <v>37114</v>
      </c>
      <c r="C490" s="4" t="s">
        <v>2796</v>
      </c>
      <c r="D490" s="1" t="s">
        <v>2797</v>
      </c>
      <c r="E490" s="5" t="s">
        <v>216</v>
      </c>
      <c r="F490" s="5" t="s">
        <v>216</v>
      </c>
      <c r="G490" s="5" t="s">
        <v>216</v>
      </c>
      <c r="H490" s="5">
        <v>0</v>
      </c>
      <c r="I490" s="5" t="s">
        <v>216</v>
      </c>
      <c r="J490" s="5" t="s">
        <v>216</v>
      </c>
      <c r="K490" s="5" t="s">
        <v>216</v>
      </c>
      <c r="L490" s="5" t="s">
        <v>216</v>
      </c>
      <c r="M490" s="5" t="s">
        <v>216</v>
      </c>
      <c r="N490" s="5" t="s">
        <v>216</v>
      </c>
      <c r="O490" s="5" t="s">
        <v>216</v>
      </c>
      <c r="P490" s="5" t="s">
        <v>216</v>
      </c>
      <c r="Q490" s="5">
        <v>0</v>
      </c>
      <c r="R490" s="5">
        <v>0</v>
      </c>
      <c r="S490" s="5">
        <v>0</v>
      </c>
      <c r="T490" s="5">
        <v>0</v>
      </c>
      <c r="U490" s="5">
        <v>0</v>
      </c>
      <c r="V490" s="5">
        <v>0</v>
      </c>
      <c r="W490" s="5">
        <v>0</v>
      </c>
    </row>
    <row r="491" spans="1:23" ht="25.5" x14ac:dyDescent="0.25">
      <c r="A491" s="4" t="s">
        <v>9407</v>
      </c>
      <c r="B491" s="4" t="s">
        <v>37114</v>
      </c>
      <c r="C491" s="4" t="s">
        <v>2799</v>
      </c>
      <c r="D491" s="1" t="s">
        <v>9408</v>
      </c>
      <c r="E491" s="5" t="s">
        <v>216</v>
      </c>
      <c r="F491" s="5" t="s">
        <v>216</v>
      </c>
      <c r="G491" s="5" t="s">
        <v>216</v>
      </c>
      <c r="H491" s="5">
        <v>0.19</v>
      </c>
      <c r="I491" s="5" t="s">
        <v>216</v>
      </c>
      <c r="J491" s="5" t="s">
        <v>216</v>
      </c>
      <c r="K491" s="5" t="s">
        <v>216</v>
      </c>
      <c r="L491" s="5" t="s">
        <v>216</v>
      </c>
      <c r="M491" s="5" t="s">
        <v>216</v>
      </c>
      <c r="N491" s="5" t="s">
        <v>216</v>
      </c>
      <c r="O491" s="5" t="s">
        <v>216</v>
      </c>
      <c r="P491" s="5" t="s">
        <v>216</v>
      </c>
      <c r="Q491" s="5">
        <v>0.19</v>
      </c>
      <c r="R491" s="5">
        <v>0.19</v>
      </c>
      <c r="S491" s="5">
        <v>0.19</v>
      </c>
      <c r="T491" s="5">
        <v>0.19</v>
      </c>
      <c r="U491" s="5">
        <v>0.19</v>
      </c>
      <c r="V491" s="5">
        <v>0.19</v>
      </c>
      <c r="W491" s="5">
        <v>0.19</v>
      </c>
    </row>
    <row r="492" spans="1:23" x14ac:dyDescent="0.25">
      <c r="A492" s="4" t="s">
        <v>9409</v>
      </c>
      <c r="B492" s="4" t="s">
        <v>37114</v>
      </c>
      <c r="C492" s="4" t="s">
        <v>3396</v>
      </c>
      <c r="D492" s="1" t="s">
        <v>37115</v>
      </c>
      <c r="E492" s="5" t="s">
        <v>216</v>
      </c>
      <c r="F492" s="5" t="s">
        <v>216</v>
      </c>
      <c r="G492" s="5" t="s">
        <v>216</v>
      </c>
      <c r="H492" s="5">
        <v>0</v>
      </c>
      <c r="I492" s="5" t="s">
        <v>216</v>
      </c>
      <c r="J492" s="5" t="s">
        <v>216</v>
      </c>
      <c r="K492" s="5" t="s">
        <v>216</v>
      </c>
      <c r="L492" s="5" t="s">
        <v>216</v>
      </c>
      <c r="M492" s="5" t="s">
        <v>216</v>
      </c>
      <c r="N492" s="5" t="s">
        <v>216</v>
      </c>
      <c r="O492" s="5" t="s">
        <v>216</v>
      </c>
      <c r="P492" s="5" t="s">
        <v>216</v>
      </c>
      <c r="Q492" s="5">
        <v>0</v>
      </c>
      <c r="R492" s="5">
        <v>0</v>
      </c>
      <c r="S492" s="5">
        <v>0</v>
      </c>
      <c r="T492" s="5">
        <v>0</v>
      </c>
      <c r="U492" s="5">
        <v>0</v>
      </c>
      <c r="V492" s="5">
        <v>0</v>
      </c>
      <c r="W492" s="5">
        <v>0</v>
      </c>
    </row>
    <row r="493" spans="1:23" ht="25.5" x14ac:dyDescent="0.25">
      <c r="A493" s="4" t="s">
        <v>9410</v>
      </c>
      <c r="B493" s="4" t="s">
        <v>37114</v>
      </c>
      <c r="C493" s="4" t="s">
        <v>3528</v>
      </c>
      <c r="D493" s="1" t="s">
        <v>37116</v>
      </c>
      <c r="E493" s="5" t="s">
        <v>216</v>
      </c>
      <c r="F493" s="5" t="s">
        <v>216</v>
      </c>
      <c r="G493" s="5" t="s">
        <v>216</v>
      </c>
      <c r="H493" s="5">
        <v>145.35</v>
      </c>
      <c r="I493" s="5" t="s">
        <v>216</v>
      </c>
      <c r="J493" s="5" t="s">
        <v>216</v>
      </c>
      <c r="K493" s="5" t="s">
        <v>216</v>
      </c>
      <c r="L493" s="5" t="s">
        <v>216</v>
      </c>
      <c r="M493" s="5" t="s">
        <v>216</v>
      </c>
      <c r="N493" s="5" t="s">
        <v>216</v>
      </c>
      <c r="O493" s="5" t="s">
        <v>216</v>
      </c>
      <c r="P493" s="5" t="s">
        <v>216</v>
      </c>
      <c r="Q493" s="5">
        <v>48.87</v>
      </c>
      <c r="R493" s="5">
        <v>50.73</v>
      </c>
      <c r="S493" s="5">
        <v>52.26</v>
      </c>
      <c r="T493" s="5">
        <v>54.14</v>
      </c>
      <c r="U493" s="5">
        <v>60.31</v>
      </c>
      <c r="V493" s="5">
        <v>66.34</v>
      </c>
      <c r="W493" s="5">
        <v>69.260000000000005</v>
      </c>
    </row>
    <row r="494" spans="1:23" ht="25.5" x14ac:dyDescent="0.25">
      <c r="A494" s="4" t="s">
        <v>9413</v>
      </c>
      <c r="B494" s="4" t="s">
        <v>37114</v>
      </c>
      <c r="C494" s="4" t="s">
        <v>3393</v>
      </c>
      <c r="D494" s="1" t="s">
        <v>37117</v>
      </c>
      <c r="E494" s="5" t="s">
        <v>216</v>
      </c>
      <c r="F494" s="5" t="s">
        <v>216</v>
      </c>
      <c r="G494" s="5" t="s">
        <v>216</v>
      </c>
      <c r="H494" s="5">
        <v>3201.6</v>
      </c>
      <c r="I494" s="5" t="s">
        <v>216</v>
      </c>
      <c r="J494" s="5" t="s">
        <v>216</v>
      </c>
      <c r="K494" s="5" t="s">
        <v>216</v>
      </c>
      <c r="L494" s="5" t="s">
        <v>216</v>
      </c>
      <c r="M494" s="5" t="s">
        <v>216</v>
      </c>
      <c r="N494" s="5" t="s">
        <v>216</v>
      </c>
      <c r="O494" s="5" t="s">
        <v>216</v>
      </c>
      <c r="P494" s="5" t="s">
        <v>216</v>
      </c>
      <c r="Q494" s="5">
        <v>3411.15</v>
      </c>
      <c r="R494" s="5">
        <v>3540.78</v>
      </c>
      <c r="S494" s="5">
        <v>3647.93</v>
      </c>
      <c r="T494" s="5">
        <v>3778.89</v>
      </c>
      <c r="U494" s="5">
        <v>4208.8599999999997</v>
      </c>
      <c r="V494" s="5">
        <v>4629.75</v>
      </c>
      <c r="W494" s="5">
        <v>4833.46</v>
      </c>
    </row>
    <row r="495" spans="1:23" x14ac:dyDescent="0.25">
      <c r="A495" s="4" t="s">
        <v>9416</v>
      </c>
      <c r="B495" s="4" t="s">
        <v>37114</v>
      </c>
      <c r="C495" s="4" t="s">
        <v>3408</v>
      </c>
      <c r="D495" s="1" t="s">
        <v>10532</v>
      </c>
      <c r="E495" s="5" t="s">
        <v>216</v>
      </c>
      <c r="F495" s="5" t="s">
        <v>216</v>
      </c>
      <c r="G495" s="5" t="s">
        <v>216</v>
      </c>
      <c r="H495" s="5">
        <v>3.19</v>
      </c>
      <c r="I495" s="5" t="s">
        <v>216</v>
      </c>
      <c r="J495" s="5" t="s">
        <v>216</v>
      </c>
      <c r="K495" s="5" t="s">
        <v>216</v>
      </c>
      <c r="L495" s="5" t="s">
        <v>216</v>
      </c>
      <c r="M495" s="5" t="s">
        <v>216</v>
      </c>
      <c r="N495" s="5" t="s">
        <v>216</v>
      </c>
      <c r="O495" s="5" t="s">
        <v>216</v>
      </c>
      <c r="P495" s="5" t="s">
        <v>216</v>
      </c>
      <c r="Q495" s="5">
        <v>3.4</v>
      </c>
      <c r="R495" s="5">
        <v>3.53</v>
      </c>
      <c r="S495" s="5">
        <v>3.64</v>
      </c>
      <c r="T495" s="5">
        <v>3.77</v>
      </c>
      <c r="U495" s="5">
        <v>4.2</v>
      </c>
      <c r="V495" s="5">
        <v>4.62</v>
      </c>
      <c r="W495" s="5">
        <v>4.82</v>
      </c>
    </row>
    <row r="496" spans="1:23" x14ac:dyDescent="0.25">
      <c r="A496" s="4" t="s">
        <v>9419</v>
      </c>
      <c r="B496" s="4" t="s">
        <v>37114</v>
      </c>
      <c r="C496" s="4" t="s">
        <v>3417</v>
      </c>
      <c r="D496" s="1" t="s">
        <v>3418</v>
      </c>
      <c r="E496" s="5" t="s">
        <v>216</v>
      </c>
      <c r="F496" s="5" t="s">
        <v>216</v>
      </c>
      <c r="G496" s="5" t="s">
        <v>216</v>
      </c>
      <c r="H496" s="5">
        <v>207.04</v>
      </c>
      <c r="I496" s="5" t="s">
        <v>216</v>
      </c>
      <c r="J496" s="5" t="s">
        <v>216</v>
      </c>
      <c r="K496" s="5" t="s">
        <v>216</v>
      </c>
      <c r="L496" s="5" t="s">
        <v>216</v>
      </c>
      <c r="M496" s="5" t="s">
        <v>216</v>
      </c>
      <c r="N496" s="5" t="s">
        <v>216</v>
      </c>
      <c r="O496" s="5" t="s">
        <v>216</v>
      </c>
      <c r="P496" s="5" t="s">
        <v>216</v>
      </c>
      <c r="Q496" s="5">
        <v>366.15</v>
      </c>
      <c r="R496" s="5">
        <v>406.52</v>
      </c>
      <c r="S496" s="5">
        <v>428.6</v>
      </c>
      <c r="T496" s="5">
        <v>417.96</v>
      </c>
      <c r="U496" s="5">
        <v>459.39</v>
      </c>
      <c r="V496" s="5">
        <v>672.92</v>
      </c>
      <c r="W496" s="5">
        <v>687.97</v>
      </c>
    </row>
    <row r="497" spans="1:23" x14ac:dyDescent="0.25">
      <c r="A497" s="4" t="s">
        <v>9422</v>
      </c>
      <c r="B497" s="4" t="s">
        <v>37114</v>
      </c>
      <c r="C497" s="4" t="s">
        <v>3420</v>
      </c>
      <c r="D497" s="1" t="s">
        <v>3421</v>
      </c>
      <c r="E497" s="5" t="s">
        <v>216</v>
      </c>
      <c r="F497" s="5" t="s">
        <v>216</v>
      </c>
      <c r="G497" s="5" t="s">
        <v>216</v>
      </c>
      <c r="H497" s="5">
        <v>273.2</v>
      </c>
      <c r="I497" s="5" t="s">
        <v>216</v>
      </c>
      <c r="J497" s="5" t="s">
        <v>216</v>
      </c>
      <c r="K497" s="5" t="s">
        <v>216</v>
      </c>
      <c r="L497" s="5" t="s">
        <v>216</v>
      </c>
      <c r="M497" s="5" t="s">
        <v>216</v>
      </c>
      <c r="N497" s="5" t="s">
        <v>216</v>
      </c>
      <c r="O497" s="5" t="s">
        <v>216</v>
      </c>
      <c r="P497" s="5" t="s">
        <v>216</v>
      </c>
      <c r="Q497" s="5">
        <v>312.77999999999997</v>
      </c>
      <c r="R497" s="5">
        <v>324.67</v>
      </c>
      <c r="S497" s="5">
        <v>334.49</v>
      </c>
      <c r="T497" s="5">
        <v>346.5</v>
      </c>
      <c r="U497" s="5">
        <v>346.5</v>
      </c>
      <c r="V497" s="5">
        <v>591.25</v>
      </c>
      <c r="W497" s="5">
        <v>606</v>
      </c>
    </row>
    <row r="498" spans="1:23" x14ac:dyDescent="0.25">
      <c r="A498" s="4" t="s">
        <v>9425</v>
      </c>
      <c r="B498" s="4" t="s">
        <v>37114</v>
      </c>
      <c r="C498" s="4" t="s">
        <v>3525</v>
      </c>
      <c r="D498" s="1" t="s">
        <v>9440</v>
      </c>
      <c r="E498" s="5" t="s">
        <v>216</v>
      </c>
      <c r="F498" s="5" t="s">
        <v>216</v>
      </c>
      <c r="G498" s="5" t="s">
        <v>216</v>
      </c>
      <c r="H498" s="5">
        <v>345.77</v>
      </c>
      <c r="I498" s="5" t="s">
        <v>216</v>
      </c>
      <c r="J498" s="5" t="s">
        <v>216</v>
      </c>
      <c r="K498" s="5" t="s">
        <v>216</v>
      </c>
      <c r="L498" s="5" t="s">
        <v>216</v>
      </c>
      <c r="M498" s="5" t="s">
        <v>216</v>
      </c>
      <c r="N498" s="5" t="s">
        <v>216</v>
      </c>
      <c r="O498" s="5" t="s">
        <v>216</v>
      </c>
      <c r="P498" s="5" t="s">
        <v>216</v>
      </c>
      <c r="Q498" s="5">
        <v>429.83</v>
      </c>
      <c r="R498" s="5">
        <v>466.18</v>
      </c>
      <c r="S498" s="5">
        <v>504.34</v>
      </c>
      <c r="T498" s="5">
        <v>548.61</v>
      </c>
      <c r="U498" s="5">
        <v>548.61</v>
      </c>
      <c r="V498" s="5">
        <v>591.25</v>
      </c>
      <c r="W498" s="5">
        <v>606</v>
      </c>
    </row>
    <row r="499" spans="1:23" x14ac:dyDescent="0.25">
      <c r="A499" s="4" t="s">
        <v>9428</v>
      </c>
      <c r="B499" s="4" t="s">
        <v>37114</v>
      </c>
      <c r="C499" s="4" t="s">
        <v>3429</v>
      </c>
      <c r="D499" s="1" t="s">
        <v>3430</v>
      </c>
      <c r="E499" s="5" t="s">
        <v>216</v>
      </c>
      <c r="F499" s="5" t="s">
        <v>216</v>
      </c>
      <c r="G499" s="5" t="s">
        <v>216</v>
      </c>
      <c r="H499" s="5">
        <v>4.3</v>
      </c>
      <c r="I499" s="5" t="s">
        <v>216</v>
      </c>
      <c r="J499" s="5" t="s">
        <v>216</v>
      </c>
      <c r="K499" s="5" t="s">
        <v>216</v>
      </c>
      <c r="L499" s="5" t="s">
        <v>216</v>
      </c>
      <c r="M499" s="5" t="s">
        <v>216</v>
      </c>
      <c r="N499" s="5" t="s">
        <v>216</v>
      </c>
      <c r="O499" s="5" t="s">
        <v>216</v>
      </c>
      <c r="P499" s="5" t="s">
        <v>216</v>
      </c>
      <c r="Q499" s="5">
        <v>4.8899999999999997</v>
      </c>
      <c r="R499" s="5">
        <v>5.08</v>
      </c>
      <c r="S499" s="5">
        <v>5.23</v>
      </c>
      <c r="T499" s="5">
        <v>5.42</v>
      </c>
      <c r="U499" s="5">
        <v>6.05</v>
      </c>
      <c r="V499" s="5">
        <v>6.82</v>
      </c>
      <c r="W499" s="5">
        <v>7.24</v>
      </c>
    </row>
    <row r="500" spans="1:23" x14ac:dyDescent="0.25">
      <c r="A500" s="4" t="s">
        <v>9430</v>
      </c>
      <c r="B500" s="4" t="s">
        <v>37114</v>
      </c>
      <c r="C500" s="4" t="s">
        <v>3432</v>
      </c>
      <c r="D500" s="1" t="s">
        <v>10533</v>
      </c>
      <c r="E500" s="5" t="s">
        <v>216</v>
      </c>
      <c r="F500" s="5" t="s">
        <v>216</v>
      </c>
      <c r="G500" s="5" t="s">
        <v>216</v>
      </c>
      <c r="H500" s="5">
        <v>0</v>
      </c>
      <c r="I500" s="5" t="s">
        <v>216</v>
      </c>
      <c r="J500" s="5" t="s">
        <v>216</v>
      </c>
      <c r="K500" s="5" t="s">
        <v>216</v>
      </c>
      <c r="L500" s="5" t="s">
        <v>216</v>
      </c>
      <c r="M500" s="5" t="s">
        <v>216</v>
      </c>
      <c r="N500" s="5" t="s">
        <v>216</v>
      </c>
      <c r="O500" s="5" t="s">
        <v>216</v>
      </c>
      <c r="P500" s="5" t="s">
        <v>216</v>
      </c>
      <c r="Q500" s="5">
        <v>1.57</v>
      </c>
      <c r="R500" s="5">
        <v>1.63</v>
      </c>
      <c r="S500" s="5">
        <v>1.68</v>
      </c>
      <c r="T500" s="5">
        <v>1.74</v>
      </c>
      <c r="U500" s="5">
        <v>1.94</v>
      </c>
      <c r="V500" s="5">
        <v>2.19</v>
      </c>
      <c r="W500" s="5">
        <v>2.3199999999999998</v>
      </c>
    </row>
    <row r="501" spans="1:23" x14ac:dyDescent="0.25">
      <c r="A501" s="4" t="s">
        <v>9433</v>
      </c>
      <c r="B501" s="4" t="s">
        <v>37114</v>
      </c>
      <c r="C501" s="4" t="s">
        <v>9511</v>
      </c>
      <c r="D501" s="1" t="s">
        <v>37118</v>
      </c>
      <c r="E501" s="5" t="s">
        <v>216</v>
      </c>
      <c r="F501" s="5" t="s">
        <v>216</v>
      </c>
      <c r="G501" s="5" t="s">
        <v>216</v>
      </c>
      <c r="H501" s="5">
        <v>0</v>
      </c>
      <c r="I501" s="5" t="s">
        <v>216</v>
      </c>
      <c r="J501" s="5" t="s">
        <v>216</v>
      </c>
      <c r="K501" s="5" t="s">
        <v>216</v>
      </c>
      <c r="L501" s="5" t="s">
        <v>216</v>
      </c>
      <c r="M501" s="5" t="s">
        <v>216</v>
      </c>
      <c r="N501" s="5" t="s">
        <v>216</v>
      </c>
      <c r="O501" s="5" t="s">
        <v>216</v>
      </c>
      <c r="P501" s="5" t="s">
        <v>216</v>
      </c>
      <c r="Q501" s="5">
        <v>0</v>
      </c>
      <c r="R501" s="5">
        <v>0</v>
      </c>
      <c r="S501" s="5">
        <v>0</v>
      </c>
      <c r="T501" s="5">
        <v>0</v>
      </c>
      <c r="U501" s="5">
        <v>0</v>
      </c>
      <c r="V501" s="5">
        <v>0</v>
      </c>
      <c r="W501" s="5">
        <v>0</v>
      </c>
    </row>
    <row r="502" spans="1:23" x14ac:dyDescent="0.25">
      <c r="A502" s="4" t="s">
        <v>9436</v>
      </c>
      <c r="B502" s="4" t="s">
        <v>37114</v>
      </c>
      <c r="C502" s="4" t="s">
        <v>3531</v>
      </c>
      <c r="D502" s="1" t="s">
        <v>26854</v>
      </c>
      <c r="E502" s="5" t="s">
        <v>216</v>
      </c>
      <c r="F502" s="5" t="s">
        <v>216</v>
      </c>
      <c r="G502" s="5" t="s">
        <v>216</v>
      </c>
      <c r="H502" s="5">
        <v>1251.7</v>
      </c>
      <c r="I502" s="5" t="s">
        <v>216</v>
      </c>
      <c r="J502" s="5" t="s">
        <v>216</v>
      </c>
      <c r="K502" s="5" t="s">
        <v>216</v>
      </c>
      <c r="L502" s="5" t="s">
        <v>216</v>
      </c>
      <c r="M502" s="5" t="s">
        <v>216</v>
      </c>
      <c r="N502" s="5" t="s">
        <v>216</v>
      </c>
      <c r="O502" s="5" t="s">
        <v>216</v>
      </c>
      <c r="P502" s="5" t="s">
        <v>216</v>
      </c>
      <c r="Q502" s="5">
        <v>1895.94</v>
      </c>
      <c r="R502" s="5">
        <v>1625.37</v>
      </c>
      <c r="S502" s="5">
        <v>1674.55</v>
      </c>
      <c r="T502" s="5">
        <v>1734.66</v>
      </c>
      <c r="U502" s="5">
        <v>1632.81</v>
      </c>
      <c r="V502" s="5">
        <v>1850.95</v>
      </c>
      <c r="W502" s="5">
        <v>2317.59</v>
      </c>
    </row>
    <row r="503" spans="1:23" x14ac:dyDescent="0.25">
      <c r="A503" s="4" t="s">
        <v>9437</v>
      </c>
      <c r="B503" s="4" t="s">
        <v>37114</v>
      </c>
      <c r="C503" s="4" t="s">
        <v>3447</v>
      </c>
      <c r="D503" s="1" t="s">
        <v>11860</v>
      </c>
      <c r="E503" s="5" t="s">
        <v>216</v>
      </c>
      <c r="F503" s="5" t="s">
        <v>216</v>
      </c>
      <c r="G503" s="5" t="s">
        <v>216</v>
      </c>
      <c r="H503" s="5">
        <v>0</v>
      </c>
      <c r="I503" s="5" t="s">
        <v>216</v>
      </c>
      <c r="J503" s="5" t="s">
        <v>216</v>
      </c>
      <c r="K503" s="5" t="s">
        <v>216</v>
      </c>
      <c r="L503" s="5" t="s">
        <v>216</v>
      </c>
      <c r="M503" s="5" t="s">
        <v>216</v>
      </c>
      <c r="N503" s="5" t="s">
        <v>216</v>
      </c>
      <c r="O503" s="5" t="s">
        <v>216</v>
      </c>
      <c r="P503" s="5" t="s">
        <v>216</v>
      </c>
      <c r="Q503" s="5">
        <v>1.46</v>
      </c>
      <c r="R503" s="5">
        <v>1.52</v>
      </c>
      <c r="S503" s="5">
        <v>1.57</v>
      </c>
      <c r="T503" s="5">
        <v>1.62</v>
      </c>
      <c r="U503" s="5">
        <v>1.81</v>
      </c>
      <c r="V503" s="5">
        <v>2.04</v>
      </c>
      <c r="W503" s="5">
        <v>2.17</v>
      </c>
    </row>
    <row r="504" spans="1:23" x14ac:dyDescent="0.25">
      <c r="A504" s="4" t="s">
        <v>9438</v>
      </c>
      <c r="B504" s="4" t="s">
        <v>37114</v>
      </c>
      <c r="C504" s="4" t="s">
        <v>3453</v>
      </c>
      <c r="D504" s="1" t="s">
        <v>26858</v>
      </c>
      <c r="E504" s="5" t="s">
        <v>216</v>
      </c>
      <c r="F504" s="5" t="s">
        <v>216</v>
      </c>
      <c r="G504" s="5" t="s">
        <v>216</v>
      </c>
      <c r="H504" s="5">
        <v>1798</v>
      </c>
      <c r="I504" s="5" t="s">
        <v>216</v>
      </c>
      <c r="J504" s="5" t="s">
        <v>216</v>
      </c>
      <c r="K504" s="5" t="s">
        <v>216</v>
      </c>
      <c r="L504" s="5" t="s">
        <v>216</v>
      </c>
      <c r="M504" s="5" t="s">
        <v>216</v>
      </c>
      <c r="N504" s="5" t="s">
        <v>216</v>
      </c>
      <c r="O504" s="5" t="s">
        <v>216</v>
      </c>
      <c r="P504" s="5" t="s">
        <v>216</v>
      </c>
      <c r="Q504" s="5">
        <v>2339.6799999999998</v>
      </c>
      <c r="R504" s="5">
        <v>2085.9699999999998</v>
      </c>
      <c r="S504" s="5">
        <v>2149.09</v>
      </c>
      <c r="T504" s="5">
        <v>2226.2399999999998</v>
      </c>
      <c r="U504" s="5">
        <v>2083.0700000000002</v>
      </c>
      <c r="V504" s="5">
        <v>2375.48</v>
      </c>
      <c r="W504" s="5">
        <v>2974.36</v>
      </c>
    </row>
    <row r="505" spans="1:23" x14ac:dyDescent="0.25">
      <c r="A505" s="4" t="s">
        <v>9439</v>
      </c>
      <c r="B505" s="4" t="s">
        <v>37114</v>
      </c>
      <c r="C505" s="4" t="s">
        <v>3456</v>
      </c>
      <c r="D505" s="1" t="s">
        <v>26860</v>
      </c>
      <c r="E505" s="5" t="s">
        <v>216</v>
      </c>
      <c r="F505" s="5" t="s">
        <v>216</v>
      </c>
      <c r="G505" s="5" t="s">
        <v>216</v>
      </c>
      <c r="H505" s="5">
        <v>1485.7</v>
      </c>
      <c r="I505" s="5" t="s">
        <v>216</v>
      </c>
      <c r="J505" s="5" t="s">
        <v>216</v>
      </c>
      <c r="K505" s="5" t="s">
        <v>216</v>
      </c>
      <c r="L505" s="5" t="s">
        <v>216</v>
      </c>
      <c r="M505" s="5" t="s">
        <v>216</v>
      </c>
      <c r="N505" s="5" t="s">
        <v>216</v>
      </c>
      <c r="O505" s="5" t="s">
        <v>216</v>
      </c>
      <c r="P505" s="5" t="s">
        <v>216</v>
      </c>
      <c r="Q505" s="5">
        <v>2038.62</v>
      </c>
      <c r="R505" s="5">
        <v>1773.46</v>
      </c>
      <c r="S505" s="5">
        <v>1827.13</v>
      </c>
      <c r="T505" s="5">
        <v>1892.72</v>
      </c>
      <c r="U505" s="5">
        <v>1776.3</v>
      </c>
      <c r="V505" s="5">
        <v>2019.6</v>
      </c>
      <c r="W505" s="5">
        <v>2528.7600000000002</v>
      </c>
    </row>
    <row r="506" spans="1:23" x14ac:dyDescent="0.25">
      <c r="A506" s="4" t="s">
        <v>9441</v>
      </c>
      <c r="B506" s="4" t="s">
        <v>37114</v>
      </c>
      <c r="C506" s="4" t="s">
        <v>3459</v>
      </c>
      <c r="D506" s="1" t="s">
        <v>26862</v>
      </c>
      <c r="E506" s="5" t="s">
        <v>216</v>
      </c>
      <c r="F506" s="5" t="s">
        <v>216</v>
      </c>
      <c r="G506" s="5" t="s">
        <v>216</v>
      </c>
      <c r="H506" s="5">
        <v>1251.7</v>
      </c>
      <c r="I506" s="5" t="s">
        <v>216</v>
      </c>
      <c r="J506" s="5" t="s">
        <v>216</v>
      </c>
      <c r="K506" s="5" t="s">
        <v>216</v>
      </c>
      <c r="L506" s="5" t="s">
        <v>216</v>
      </c>
      <c r="M506" s="5" t="s">
        <v>216</v>
      </c>
      <c r="N506" s="5" t="s">
        <v>216</v>
      </c>
      <c r="O506" s="5" t="s">
        <v>216</v>
      </c>
      <c r="P506" s="5" t="s">
        <v>216</v>
      </c>
      <c r="Q506" s="5">
        <v>1895.94</v>
      </c>
      <c r="R506" s="5">
        <v>1625.37</v>
      </c>
      <c r="S506" s="5">
        <v>1674.55</v>
      </c>
      <c r="T506" s="5">
        <v>1734.66</v>
      </c>
      <c r="U506" s="5">
        <v>1632.81</v>
      </c>
      <c r="V506" s="5">
        <v>1850.95</v>
      </c>
      <c r="W506" s="5">
        <v>2317.59</v>
      </c>
    </row>
    <row r="507" spans="1:23" x14ac:dyDescent="0.25">
      <c r="A507" s="4" t="s">
        <v>9486</v>
      </c>
      <c r="B507" s="4" t="s">
        <v>37114</v>
      </c>
      <c r="C507" s="4" t="s">
        <v>3471</v>
      </c>
      <c r="D507" s="1" t="s">
        <v>3472</v>
      </c>
      <c r="E507" s="5" t="s">
        <v>216</v>
      </c>
      <c r="F507" s="5" t="s">
        <v>216</v>
      </c>
      <c r="G507" s="5" t="s">
        <v>216</v>
      </c>
      <c r="H507" s="5">
        <v>0</v>
      </c>
      <c r="I507" s="5" t="s">
        <v>216</v>
      </c>
      <c r="J507" s="5" t="s">
        <v>216</v>
      </c>
      <c r="K507" s="5" t="s">
        <v>216</v>
      </c>
      <c r="L507" s="5" t="s">
        <v>216</v>
      </c>
      <c r="M507" s="5" t="s">
        <v>216</v>
      </c>
      <c r="N507" s="5" t="s">
        <v>216</v>
      </c>
      <c r="O507" s="5" t="s">
        <v>216</v>
      </c>
      <c r="P507" s="5" t="s">
        <v>216</v>
      </c>
      <c r="Q507" s="5">
        <v>0</v>
      </c>
      <c r="R507" s="5">
        <v>0</v>
      </c>
      <c r="S507" s="5">
        <v>0</v>
      </c>
      <c r="T507" s="5">
        <v>0</v>
      </c>
      <c r="U507" s="5">
        <v>0</v>
      </c>
      <c r="V507" s="5">
        <v>0</v>
      </c>
      <c r="W507" s="5">
        <v>0</v>
      </c>
    </row>
    <row r="508" spans="1:23" x14ac:dyDescent="0.25">
      <c r="A508" s="4" t="s">
        <v>9487</v>
      </c>
      <c r="B508" s="4" t="s">
        <v>37114</v>
      </c>
      <c r="C508" s="4" t="s">
        <v>3474</v>
      </c>
      <c r="D508" s="1" t="s">
        <v>3475</v>
      </c>
      <c r="E508" s="5" t="s">
        <v>216</v>
      </c>
      <c r="F508" s="5" t="s">
        <v>216</v>
      </c>
      <c r="G508" s="5" t="s">
        <v>216</v>
      </c>
      <c r="H508" s="5">
        <v>0</v>
      </c>
      <c r="I508" s="5" t="s">
        <v>216</v>
      </c>
      <c r="J508" s="5" t="s">
        <v>216</v>
      </c>
      <c r="K508" s="5" t="s">
        <v>216</v>
      </c>
      <c r="L508" s="5" t="s">
        <v>216</v>
      </c>
      <c r="M508" s="5" t="s">
        <v>216</v>
      </c>
      <c r="N508" s="5" t="s">
        <v>216</v>
      </c>
      <c r="O508" s="5" t="s">
        <v>216</v>
      </c>
      <c r="P508" s="5" t="s">
        <v>216</v>
      </c>
      <c r="Q508" s="5">
        <v>0</v>
      </c>
      <c r="R508" s="5">
        <v>0</v>
      </c>
      <c r="S508" s="5">
        <v>0</v>
      </c>
      <c r="T508" s="5">
        <v>0</v>
      </c>
      <c r="U508" s="5">
        <v>0</v>
      </c>
      <c r="V508" s="5">
        <v>0</v>
      </c>
      <c r="W508" s="5">
        <v>0</v>
      </c>
    </row>
    <row r="509" spans="1:23" x14ac:dyDescent="0.25">
      <c r="A509" s="4" t="s">
        <v>9488</v>
      </c>
      <c r="B509" s="4" t="s">
        <v>37114</v>
      </c>
      <c r="C509" s="4" t="s">
        <v>3477</v>
      </c>
      <c r="D509" s="1" t="s">
        <v>11864</v>
      </c>
      <c r="E509" s="5" t="s">
        <v>216</v>
      </c>
      <c r="F509" s="5" t="s">
        <v>216</v>
      </c>
      <c r="G509" s="5" t="s">
        <v>216</v>
      </c>
      <c r="H509" s="5">
        <v>0</v>
      </c>
      <c r="I509" s="5" t="s">
        <v>216</v>
      </c>
      <c r="J509" s="5" t="s">
        <v>216</v>
      </c>
      <c r="K509" s="5" t="s">
        <v>216</v>
      </c>
      <c r="L509" s="5" t="s">
        <v>216</v>
      </c>
      <c r="M509" s="5" t="s">
        <v>216</v>
      </c>
      <c r="N509" s="5" t="s">
        <v>216</v>
      </c>
      <c r="O509" s="5" t="s">
        <v>216</v>
      </c>
      <c r="P509" s="5" t="s">
        <v>216</v>
      </c>
      <c r="Q509" s="5">
        <v>0</v>
      </c>
      <c r="R509" s="5">
        <v>0</v>
      </c>
      <c r="S509" s="5">
        <v>0</v>
      </c>
      <c r="T509" s="5">
        <v>0</v>
      </c>
      <c r="U509" s="5">
        <v>0</v>
      </c>
      <c r="V509" s="5">
        <v>0</v>
      </c>
      <c r="W509" s="5">
        <v>0</v>
      </c>
    </row>
    <row r="510" spans="1:23" x14ac:dyDescent="0.25">
      <c r="A510" s="4" t="s">
        <v>9489</v>
      </c>
      <c r="B510" s="4" t="s">
        <v>37114</v>
      </c>
      <c r="C510" s="4" t="s">
        <v>3480</v>
      </c>
      <c r="D510" s="1" t="s">
        <v>3481</v>
      </c>
      <c r="E510" s="5" t="s">
        <v>216</v>
      </c>
      <c r="F510" s="5" t="s">
        <v>216</v>
      </c>
      <c r="G510" s="5" t="s">
        <v>216</v>
      </c>
      <c r="H510" s="5">
        <v>0</v>
      </c>
      <c r="I510" s="5" t="s">
        <v>216</v>
      </c>
      <c r="J510" s="5" t="s">
        <v>216</v>
      </c>
      <c r="K510" s="5" t="s">
        <v>216</v>
      </c>
      <c r="L510" s="5" t="s">
        <v>216</v>
      </c>
      <c r="M510" s="5" t="s">
        <v>216</v>
      </c>
      <c r="N510" s="5" t="s">
        <v>216</v>
      </c>
      <c r="O510" s="5" t="s">
        <v>216</v>
      </c>
      <c r="P510" s="5" t="s">
        <v>216</v>
      </c>
      <c r="Q510" s="5">
        <v>0</v>
      </c>
      <c r="R510" s="5">
        <v>0</v>
      </c>
      <c r="S510" s="5">
        <v>0</v>
      </c>
      <c r="T510" s="5">
        <v>0</v>
      </c>
      <c r="U510" s="5">
        <v>0</v>
      </c>
      <c r="V510" s="5">
        <v>0</v>
      </c>
      <c r="W510" s="5">
        <v>0</v>
      </c>
    </row>
    <row r="511" spans="1:23" x14ac:dyDescent="0.25">
      <c r="A511" s="4" t="s">
        <v>9490</v>
      </c>
      <c r="B511" s="4" t="s">
        <v>37114</v>
      </c>
      <c r="C511" s="4" t="s">
        <v>3489</v>
      </c>
      <c r="D511" s="1" t="s">
        <v>3490</v>
      </c>
      <c r="E511" s="5" t="s">
        <v>216</v>
      </c>
      <c r="F511" s="5" t="s">
        <v>216</v>
      </c>
      <c r="G511" s="5" t="s">
        <v>216</v>
      </c>
      <c r="H511" s="5">
        <v>0.22</v>
      </c>
      <c r="I511" s="5" t="s">
        <v>216</v>
      </c>
      <c r="J511" s="5" t="s">
        <v>216</v>
      </c>
      <c r="K511" s="5" t="s">
        <v>216</v>
      </c>
      <c r="L511" s="5" t="s">
        <v>216</v>
      </c>
      <c r="M511" s="5" t="s">
        <v>216</v>
      </c>
      <c r="N511" s="5" t="s">
        <v>216</v>
      </c>
      <c r="O511" s="5" t="s">
        <v>216</v>
      </c>
      <c r="P511" s="5" t="s">
        <v>216</v>
      </c>
      <c r="Q511" s="5">
        <v>0.14000000000000001</v>
      </c>
      <c r="R511" s="5">
        <v>0.14000000000000001</v>
      </c>
      <c r="S511" s="5">
        <v>0.14000000000000001</v>
      </c>
      <c r="T511" s="5">
        <v>0.14000000000000001</v>
      </c>
      <c r="U511" s="5">
        <v>0.13</v>
      </c>
      <c r="V511" s="5">
        <v>0.12</v>
      </c>
      <c r="W511" s="5">
        <v>0.1</v>
      </c>
    </row>
    <row r="512" spans="1:23" x14ac:dyDescent="0.25">
      <c r="A512" s="4" t="s">
        <v>9491</v>
      </c>
      <c r="B512" s="4" t="s">
        <v>37114</v>
      </c>
      <c r="C512" s="4" t="s">
        <v>3492</v>
      </c>
      <c r="D512" s="1" t="s">
        <v>3493</v>
      </c>
      <c r="E512" s="5" t="s">
        <v>216</v>
      </c>
      <c r="F512" s="5" t="s">
        <v>216</v>
      </c>
      <c r="G512" s="5" t="s">
        <v>216</v>
      </c>
      <c r="H512" s="5">
        <v>0</v>
      </c>
      <c r="I512" s="5" t="s">
        <v>216</v>
      </c>
      <c r="J512" s="5" t="s">
        <v>216</v>
      </c>
      <c r="K512" s="5" t="s">
        <v>216</v>
      </c>
      <c r="L512" s="5" t="s">
        <v>216</v>
      </c>
      <c r="M512" s="5" t="s">
        <v>216</v>
      </c>
      <c r="N512" s="5" t="s">
        <v>216</v>
      </c>
      <c r="O512" s="5" t="s">
        <v>216</v>
      </c>
      <c r="P512" s="5" t="s">
        <v>216</v>
      </c>
      <c r="Q512" s="5">
        <v>0</v>
      </c>
      <c r="R512" s="5">
        <v>0</v>
      </c>
      <c r="S512" s="5">
        <v>0</v>
      </c>
      <c r="T512" s="5">
        <v>0</v>
      </c>
      <c r="U512" s="5">
        <v>0</v>
      </c>
      <c r="V512" s="5">
        <v>0</v>
      </c>
      <c r="W512" s="5">
        <v>0</v>
      </c>
    </row>
    <row r="513" spans="1:23" x14ac:dyDescent="0.25">
      <c r="A513" s="4" t="s">
        <v>9492</v>
      </c>
      <c r="B513" s="4" t="s">
        <v>37114</v>
      </c>
      <c r="C513" s="4" t="s">
        <v>3522</v>
      </c>
      <c r="D513" s="1" t="s">
        <v>9493</v>
      </c>
      <c r="E513" s="5" t="s">
        <v>216</v>
      </c>
      <c r="F513" s="5" t="s">
        <v>216</v>
      </c>
      <c r="G513" s="5" t="s">
        <v>216</v>
      </c>
      <c r="H513" s="5">
        <v>0</v>
      </c>
      <c r="I513" s="5" t="s">
        <v>216</v>
      </c>
      <c r="J513" s="5" t="s">
        <v>216</v>
      </c>
      <c r="K513" s="5" t="s">
        <v>216</v>
      </c>
      <c r="L513" s="5" t="s">
        <v>216</v>
      </c>
      <c r="M513" s="5" t="s">
        <v>216</v>
      </c>
      <c r="N513" s="5" t="s">
        <v>216</v>
      </c>
      <c r="O513" s="5" t="s">
        <v>216</v>
      </c>
      <c r="P513" s="5" t="s">
        <v>216</v>
      </c>
      <c r="Q513" s="5">
        <v>0</v>
      </c>
      <c r="R513" s="5">
        <v>0</v>
      </c>
      <c r="S513" s="5">
        <v>0</v>
      </c>
      <c r="T513" s="5">
        <v>0</v>
      </c>
      <c r="U513" s="5">
        <v>0</v>
      </c>
      <c r="V513" s="5">
        <v>0</v>
      </c>
      <c r="W513" s="5">
        <v>0</v>
      </c>
    </row>
    <row r="514" spans="1:23" x14ac:dyDescent="0.25">
      <c r="A514" s="4" t="s">
        <v>9494</v>
      </c>
      <c r="B514" s="4" t="s">
        <v>37114</v>
      </c>
      <c r="C514" s="4" t="s">
        <v>3501</v>
      </c>
      <c r="D514" s="1" t="s">
        <v>3502</v>
      </c>
      <c r="E514" s="5" t="s">
        <v>216</v>
      </c>
      <c r="F514" s="5" t="s">
        <v>216</v>
      </c>
      <c r="G514" s="5" t="s">
        <v>216</v>
      </c>
      <c r="H514" s="5">
        <v>0</v>
      </c>
      <c r="I514" s="5" t="s">
        <v>216</v>
      </c>
      <c r="J514" s="5" t="s">
        <v>216</v>
      </c>
      <c r="K514" s="5" t="s">
        <v>216</v>
      </c>
      <c r="L514" s="5" t="s">
        <v>216</v>
      </c>
      <c r="M514" s="5" t="s">
        <v>216</v>
      </c>
      <c r="N514" s="5" t="s">
        <v>216</v>
      </c>
      <c r="O514" s="5" t="s">
        <v>216</v>
      </c>
      <c r="P514" s="5" t="s">
        <v>216</v>
      </c>
      <c r="Q514" s="5">
        <v>0</v>
      </c>
      <c r="R514" s="5">
        <v>0</v>
      </c>
      <c r="S514" s="5">
        <v>0</v>
      </c>
      <c r="T514" s="5">
        <v>0</v>
      </c>
      <c r="U514" s="5">
        <v>0</v>
      </c>
      <c r="V514" s="5">
        <v>0</v>
      </c>
      <c r="W514" s="5">
        <v>0</v>
      </c>
    </row>
    <row r="515" spans="1:23" x14ac:dyDescent="0.25">
      <c r="A515" s="4" t="s">
        <v>9495</v>
      </c>
      <c r="B515" s="4" t="s">
        <v>37114</v>
      </c>
      <c r="C515" s="4" t="s">
        <v>3504</v>
      </c>
      <c r="D515" s="1" t="s">
        <v>9496</v>
      </c>
      <c r="E515" s="5" t="s">
        <v>216</v>
      </c>
      <c r="F515" s="5" t="s">
        <v>216</v>
      </c>
      <c r="G515" s="5" t="s">
        <v>216</v>
      </c>
      <c r="H515" s="5">
        <v>0</v>
      </c>
      <c r="I515" s="5" t="s">
        <v>216</v>
      </c>
      <c r="J515" s="5" t="s">
        <v>216</v>
      </c>
      <c r="K515" s="5" t="s">
        <v>216</v>
      </c>
      <c r="L515" s="5" t="s">
        <v>216</v>
      </c>
      <c r="M515" s="5" t="s">
        <v>216</v>
      </c>
      <c r="N515" s="5" t="s">
        <v>216</v>
      </c>
      <c r="O515" s="5" t="s">
        <v>216</v>
      </c>
      <c r="P515" s="5" t="s">
        <v>216</v>
      </c>
      <c r="Q515" s="5">
        <v>0</v>
      </c>
      <c r="R515" s="5">
        <v>0</v>
      </c>
      <c r="S515" s="5">
        <v>0</v>
      </c>
      <c r="T515" s="5">
        <v>0</v>
      </c>
      <c r="U515" s="5">
        <v>0</v>
      </c>
      <c r="V515" s="5">
        <v>0</v>
      </c>
      <c r="W515" s="5">
        <v>0</v>
      </c>
    </row>
    <row r="516" spans="1:23" x14ac:dyDescent="0.25">
      <c r="A516" s="4" t="s">
        <v>9497</v>
      </c>
      <c r="B516" s="4" t="s">
        <v>37114</v>
      </c>
      <c r="C516" s="4" t="s">
        <v>9498</v>
      </c>
      <c r="D516" s="1" t="s">
        <v>9499</v>
      </c>
      <c r="E516" s="5" t="s">
        <v>216</v>
      </c>
      <c r="F516" s="5" t="s">
        <v>216</v>
      </c>
      <c r="G516" s="5" t="s">
        <v>216</v>
      </c>
      <c r="H516" s="5">
        <v>0</v>
      </c>
      <c r="I516" s="5" t="s">
        <v>216</v>
      </c>
      <c r="J516" s="5" t="s">
        <v>216</v>
      </c>
      <c r="K516" s="5" t="s">
        <v>216</v>
      </c>
      <c r="L516" s="5" t="s">
        <v>216</v>
      </c>
      <c r="M516" s="5" t="s">
        <v>216</v>
      </c>
      <c r="N516" s="5" t="s">
        <v>216</v>
      </c>
      <c r="O516" s="5" t="s">
        <v>216</v>
      </c>
      <c r="P516" s="5" t="s">
        <v>216</v>
      </c>
      <c r="Q516" s="5">
        <v>0</v>
      </c>
      <c r="R516" s="5">
        <v>0</v>
      </c>
      <c r="S516" s="5">
        <v>0</v>
      </c>
      <c r="T516" s="5">
        <v>0</v>
      </c>
      <c r="U516" s="5">
        <v>0</v>
      </c>
      <c r="V516" s="5">
        <v>0</v>
      </c>
      <c r="W516" s="5">
        <v>0</v>
      </c>
    </row>
    <row r="517" spans="1:23" x14ac:dyDescent="0.25">
      <c r="A517" s="4" t="s">
        <v>9500</v>
      </c>
      <c r="B517" s="4" t="s">
        <v>37114</v>
      </c>
      <c r="C517" s="4" t="s">
        <v>3507</v>
      </c>
      <c r="D517" s="1" t="s">
        <v>9501</v>
      </c>
      <c r="E517" s="5" t="s">
        <v>216</v>
      </c>
      <c r="F517" s="5" t="s">
        <v>216</v>
      </c>
      <c r="G517" s="5" t="s">
        <v>216</v>
      </c>
      <c r="H517" s="5">
        <v>0</v>
      </c>
      <c r="I517" s="5" t="s">
        <v>216</v>
      </c>
      <c r="J517" s="5" t="s">
        <v>216</v>
      </c>
      <c r="K517" s="5" t="s">
        <v>216</v>
      </c>
      <c r="L517" s="5" t="s">
        <v>216</v>
      </c>
      <c r="M517" s="5" t="s">
        <v>216</v>
      </c>
      <c r="N517" s="5" t="s">
        <v>216</v>
      </c>
      <c r="O517" s="5" t="s">
        <v>216</v>
      </c>
      <c r="P517" s="5" t="s">
        <v>216</v>
      </c>
      <c r="Q517" s="5">
        <v>0</v>
      </c>
      <c r="R517" s="5">
        <v>0</v>
      </c>
      <c r="S517" s="5">
        <v>0</v>
      </c>
      <c r="T517" s="5">
        <v>0</v>
      </c>
      <c r="U517" s="5">
        <v>0</v>
      </c>
      <c r="V517" s="5">
        <v>0</v>
      </c>
      <c r="W517" s="5">
        <v>0</v>
      </c>
    </row>
    <row r="518" spans="1:23" x14ac:dyDescent="0.25">
      <c r="A518" s="4" t="s">
        <v>9502</v>
      </c>
      <c r="B518" s="4" t="s">
        <v>37114</v>
      </c>
      <c r="C518" s="4" t="s">
        <v>3510</v>
      </c>
      <c r="D518" s="1" t="s">
        <v>9503</v>
      </c>
      <c r="E518" s="5" t="s">
        <v>216</v>
      </c>
      <c r="F518" s="5" t="s">
        <v>216</v>
      </c>
      <c r="G518" s="5" t="s">
        <v>216</v>
      </c>
      <c r="H518" s="5">
        <v>0</v>
      </c>
      <c r="I518" s="5" t="s">
        <v>216</v>
      </c>
      <c r="J518" s="5" t="s">
        <v>216</v>
      </c>
      <c r="K518" s="5" t="s">
        <v>216</v>
      </c>
      <c r="L518" s="5" t="s">
        <v>216</v>
      </c>
      <c r="M518" s="5" t="s">
        <v>216</v>
      </c>
      <c r="N518" s="5" t="s">
        <v>216</v>
      </c>
      <c r="O518" s="5" t="s">
        <v>216</v>
      </c>
      <c r="P518" s="5" t="s">
        <v>216</v>
      </c>
      <c r="Q518" s="5">
        <v>0</v>
      </c>
      <c r="R518" s="5">
        <v>0</v>
      </c>
      <c r="S518" s="5">
        <v>0</v>
      </c>
      <c r="T518" s="5">
        <v>0</v>
      </c>
      <c r="U518" s="5">
        <v>0</v>
      </c>
      <c r="V518" s="5">
        <v>0</v>
      </c>
      <c r="W518" s="5">
        <v>0</v>
      </c>
    </row>
    <row r="519" spans="1:23" x14ac:dyDescent="0.25">
      <c r="A519" s="4" t="s">
        <v>9504</v>
      </c>
      <c r="B519" s="4" t="s">
        <v>37114</v>
      </c>
      <c r="C519" s="4" t="s">
        <v>3516</v>
      </c>
      <c r="D519" s="1" t="s">
        <v>9505</v>
      </c>
      <c r="E519" s="5" t="s">
        <v>216</v>
      </c>
      <c r="F519" s="5" t="s">
        <v>216</v>
      </c>
      <c r="G519" s="5" t="s">
        <v>216</v>
      </c>
      <c r="H519" s="5">
        <v>0</v>
      </c>
      <c r="I519" s="5" t="s">
        <v>216</v>
      </c>
      <c r="J519" s="5" t="s">
        <v>216</v>
      </c>
      <c r="K519" s="5" t="s">
        <v>216</v>
      </c>
      <c r="L519" s="5" t="s">
        <v>216</v>
      </c>
      <c r="M519" s="5" t="s">
        <v>216</v>
      </c>
      <c r="N519" s="5" t="s">
        <v>216</v>
      </c>
      <c r="O519" s="5" t="s">
        <v>216</v>
      </c>
      <c r="P519" s="5" t="s">
        <v>216</v>
      </c>
      <c r="Q519" s="5">
        <v>0</v>
      </c>
      <c r="R519" s="5">
        <v>0</v>
      </c>
      <c r="S519" s="5">
        <v>0</v>
      </c>
      <c r="T519" s="5">
        <v>0</v>
      </c>
      <c r="U519" s="5">
        <v>0</v>
      </c>
      <c r="V519" s="5">
        <v>0</v>
      </c>
      <c r="W519" s="5">
        <v>0</v>
      </c>
    </row>
    <row r="520" spans="1:23" x14ac:dyDescent="0.25">
      <c r="A520" s="4" t="s">
        <v>9506</v>
      </c>
      <c r="B520" s="4" t="s">
        <v>37114</v>
      </c>
      <c r="C520" s="4" t="s">
        <v>3534</v>
      </c>
      <c r="D520" s="1" t="s">
        <v>11865</v>
      </c>
      <c r="E520" s="5" t="s">
        <v>216</v>
      </c>
      <c r="F520" s="5" t="s">
        <v>216</v>
      </c>
      <c r="G520" s="5" t="s">
        <v>216</v>
      </c>
      <c r="H520" s="5">
        <v>1511.8</v>
      </c>
      <c r="I520" s="5" t="s">
        <v>216</v>
      </c>
      <c r="J520" s="5" t="s">
        <v>216</v>
      </c>
      <c r="K520" s="5" t="s">
        <v>216</v>
      </c>
      <c r="L520" s="5" t="s">
        <v>216</v>
      </c>
      <c r="M520" s="5" t="s">
        <v>216</v>
      </c>
      <c r="N520" s="5" t="s">
        <v>216</v>
      </c>
      <c r="O520" s="5" t="s">
        <v>216</v>
      </c>
      <c r="P520" s="5" t="s">
        <v>216</v>
      </c>
      <c r="Q520" s="5">
        <v>2091.413333333333</v>
      </c>
      <c r="R520" s="5">
        <v>1828.266666666666</v>
      </c>
      <c r="S520" s="5">
        <v>1883.59</v>
      </c>
      <c r="T520" s="5">
        <v>1951.2066666666669</v>
      </c>
      <c r="U520" s="5">
        <v>1830.7266666666669</v>
      </c>
      <c r="V520" s="5">
        <v>2082.0100000000002</v>
      </c>
      <c r="W520" s="5">
        <v>2606.9033333333341</v>
      </c>
    </row>
    <row r="521" spans="1:23" x14ac:dyDescent="0.25">
      <c r="A521" s="4" t="s">
        <v>9516</v>
      </c>
      <c r="B521" s="4" t="s">
        <v>37114</v>
      </c>
      <c r="C521" s="4" t="s">
        <v>3549</v>
      </c>
      <c r="D521" s="1" t="s">
        <v>11866</v>
      </c>
      <c r="E521" s="5" t="s">
        <v>216</v>
      </c>
      <c r="F521" s="5" t="s">
        <v>216</v>
      </c>
      <c r="G521" s="5" t="s">
        <v>216</v>
      </c>
      <c r="H521" s="5">
        <v>1511.8</v>
      </c>
      <c r="I521" s="5" t="s">
        <v>216</v>
      </c>
      <c r="J521" s="5" t="s">
        <v>216</v>
      </c>
      <c r="K521" s="5" t="s">
        <v>216</v>
      </c>
      <c r="L521" s="5" t="s">
        <v>216</v>
      </c>
      <c r="M521" s="5" t="s">
        <v>216</v>
      </c>
      <c r="N521" s="5" t="s">
        <v>216</v>
      </c>
      <c r="O521" s="5" t="s">
        <v>216</v>
      </c>
      <c r="P521" s="5" t="s">
        <v>216</v>
      </c>
      <c r="Q521" s="5">
        <v>2091.413333333333</v>
      </c>
      <c r="R521" s="5">
        <v>1828.266666666666</v>
      </c>
      <c r="S521" s="5">
        <v>1883.59</v>
      </c>
      <c r="T521" s="5">
        <v>1951.2066666666669</v>
      </c>
      <c r="U521" s="5">
        <v>1830.7266666666669</v>
      </c>
      <c r="V521" s="5">
        <v>2082.0100000000002</v>
      </c>
      <c r="W521" s="5">
        <v>2606.9033333333341</v>
      </c>
    </row>
    <row r="522" spans="1:23" x14ac:dyDescent="0.25">
      <c r="A522" s="4" t="s">
        <v>9518</v>
      </c>
      <c r="B522" s="4" t="s">
        <v>37114</v>
      </c>
      <c r="C522" s="4" t="s">
        <v>3554</v>
      </c>
      <c r="D522" s="1" t="s">
        <v>11867</v>
      </c>
      <c r="E522" s="5" t="s">
        <v>216</v>
      </c>
      <c r="F522" s="5" t="s">
        <v>216</v>
      </c>
      <c r="G522" s="5" t="s">
        <v>216</v>
      </c>
      <c r="H522" s="5">
        <v>21990</v>
      </c>
      <c r="I522" s="5" t="s">
        <v>216</v>
      </c>
      <c r="J522" s="5" t="s">
        <v>216</v>
      </c>
      <c r="K522" s="5" t="s">
        <v>216</v>
      </c>
      <c r="L522" s="5" t="s">
        <v>216</v>
      </c>
      <c r="M522" s="5" t="s">
        <v>216</v>
      </c>
      <c r="N522" s="5" t="s">
        <v>216</v>
      </c>
      <c r="O522" s="5" t="s">
        <v>216</v>
      </c>
      <c r="P522" s="5" t="s">
        <v>216</v>
      </c>
      <c r="Q522" s="5">
        <v>24727.5</v>
      </c>
      <c r="R522" s="5">
        <v>25355</v>
      </c>
      <c r="S522" s="5">
        <v>25985</v>
      </c>
      <c r="T522" s="5">
        <v>27352.5</v>
      </c>
      <c r="U522" s="5">
        <v>30187.5</v>
      </c>
      <c r="V522" s="5">
        <v>30317.5</v>
      </c>
      <c r="W522" s="5">
        <v>31590</v>
      </c>
    </row>
    <row r="523" spans="1:23" x14ac:dyDescent="0.25">
      <c r="A523" s="4" t="s">
        <v>9519</v>
      </c>
      <c r="B523" s="4" t="s">
        <v>37114</v>
      </c>
      <c r="C523" s="4" t="s">
        <v>3557</v>
      </c>
      <c r="D523" s="1" t="s">
        <v>37119</v>
      </c>
      <c r="E523" s="5" t="s">
        <v>216</v>
      </c>
      <c r="F523" s="5" t="s">
        <v>216</v>
      </c>
      <c r="G523" s="5" t="s">
        <v>216</v>
      </c>
      <c r="H523" s="5">
        <v>2168</v>
      </c>
      <c r="I523" s="5" t="s">
        <v>216</v>
      </c>
      <c r="J523" s="5" t="s">
        <v>216</v>
      </c>
      <c r="K523" s="5" t="s">
        <v>216</v>
      </c>
      <c r="L523" s="5" t="s">
        <v>216</v>
      </c>
      <c r="M523" s="5" t="s">
        <v>216</v>
      </c>
      <c r="N523" s="5" t="s">
        <v>216</v>
      </c>
      <c r="O523" s="5" t="s">
        <v>216</v>
      </c>
      <c r="P523" s="5" t="s">
        <v>216</v>
      </c>
      <c r="Q523" s="5">
        <v>2876</v>
      </c>
      <c r="R523" s="5">
        <v>2979</v>
      </c>
      <c r="S523" s="5">
        <v>3117</v>
      </c>
      <c r="T523" s="5">
        <v>3217</v>
      </c>
      <c r="U523" s="5">
        <v>3398</v>
      </c>
      <c r="V523" s="5">
        <v>4436</v>
      </c>
      <c r="W523" s="5">
        <v>4692</v>
      </c>
    </row>
    <row r="524" spans="1:23" ht="25.5" x14ac:dyDescent="0.25">
      <c r="A524" s="4" t="s">
        <v>9522</v>
      </c>
      <c r="B524" s="4" t="s">
        <v>37114</v>
      </c>
      <c r="C524" s="4" t="s">
        <v>3560</v>
      </c>
      <c r="D524" s="1" t="s">
        <v>37120</v>
      </c>
      <c r="E524" s="5" t="s">
        <v>216</v>
      </c>
      <c r="F524" s="5" t="s">
        <v>216</v>
      </c>
      <c r="G524" s="5" t="s">
        <v>216</v>
      </c>
      <c r="H524" s="5">
        <v>10153</v>
      </c>
      <c r="I524" s="5" t="s">
        <v>216</v>
      </c>
      <c r="J524" s="5" t="s">
        <v>216</v>
      </c>
      <c r="K524" s="5" t="s">
        <v>216</v>
      </c>
      <c r="L524" s="5" t="s">
        <v>216</v>
      </c>
      <c r="M524" s="5" t="s">
        <v>216</v>
      </c>
      <c r="N524" s="5" t="s">
        <v>216</v>
      </c>
      <c r="O524" s="5" t="s">
        <v>216</v>
      </c>
      <c r="P524" s="5" t="s">
        <v>216</v>
      </c>
      <c r="Q524" s="5">
        <v>13608</v>
      </c>
      <c r="R524" s="5">
        <v>13643</v>
      </c>
      <c r="S524" s="5">
        <v>13812</v>
      </c>
      <c r="T524" s="5">
        <v>15520</v>
      </c>
      <c r="U524" s="5">
        <v>17852</v>
      </c>
      <c r="V524" s="5">
        <v>13596</v>
      </c>
      <c r="W524" s="5">
        <v>14382</v>
      </c>
    </row>
    <row r="525" spans="1:23" x14ac:dyDescent="0.25">
      <c r="A525" s="4" t="s">
        <v>9523</v>
      </c>
      <c r="B525" s="4" t="s">
        <v>37114</v>
      </c>
      <c r="C525" s="4" t="s">
        <v>3563</v>
      </c>
      <c r="D525" s="1" t="s">
        <v>11870</v>
      </c>
      <c r="E525" s="5" t="s">
        <v>216</v>
      </c>
      <c r="F525" s="5" t="s">
        <v>216</v>
      </c>
      <c r="G525" s="5" t="s">
        <v>216</v>
      </c>
      <c r="H525" s="5">
        <v>63.25</v>
      </c>
      <c r="I525" s="5" t="s">
        <v>216</v>
      </c>
      <c r="J525" s="5" t="s">
        <v>216</v>
      </c>
      <c r="K525" s="5" t="s">
        <v>216</v>
      </c>
      <c r="L525" s="5" t="s">
        <v>216</v>
      </c>
      <c r="M525" s="5" t="s">
        <v>216</v>
      </c>
      <c r="N525" s="5" t="s">
        <v>216</v>
      </c>
      <c r="O525" s="5" t="s">
        <v>216</v>
      </c>
      <c r="P525" s="5" t="s">
        <v>216</v>
      </c>
      <c r="Q525" s="5">
        <v>58.916666666666657</v>
      </c>
      <c r="R525" s="5">
        <v>64.583333333333329</v>
      </c>
      <c r="S525" s="5">
        <v>70.583333333333343</v>
      </c>
      <c r="T525" s="5">
        <v>65.416666666666671</v>
      </c>
      <c r="U525" s="5">
        <v>65.833333333333329</v>
      </c>
      <c r="V525" s="5">
        <v>80.333333333333329</v>
      </c>
      <c r="W525" s="5">
        <v>84.583333333333329</v>
      </c>
    </row>
    <row r="526" spans="1:23" x14ac:dyDescent="0.25">
      <c r="A526" s="4" t="s">
        <v>9524</v>
      </c>
      <c r="B526" s="4" t="s">
        <v>37114</v>
      </c>
      <c r="C526" s="4" t="s">
        <v>9533</v>
      </c>
      <c r="D526" s="1" t="s">
        <v>11871</v>
      </c>
      <c r="E526" s="5" t="s">
        <v>216</v>
      </c>
      <c r="F526" s="5" t="s">
        <v>216</v>
      </c>
      <c r="G526" s="5" t="s">
        <v>216</v>
      </c>
      <c r="H526" s="5">
        <v>11597.84</v>
      </c>
      <c r="I526" s="5" t="s">
        <v>216</v>
      </c>
      <c r="J526" s="5" t="s">
        <v>216</v>
      </c>
      <c r="K526" s="5" t="s">
        <v>216</v>
      </c>
      <c r="L526" s="5" t="s">
        <v>216</v>
      </c>
      <c r="M526" s="5" t="s">
        <v>216</v>
      </c>
      <c r="N526" s="5" t="s">
        <v>216</v>
      </c>
      <c r="O526" s="5" t="s">
        <v>216</v>
      </c>
      <c r="P526" s="5" t="s">
        <v>216</v>
      </c>
      <c r="Q526" s="5">
        <v>15872.945</v>
      </c>
      <c r="R526" s="5">
        <v>13472.8</v>
      </c>
      <c r="S526" s="5">
        <v>16878.37</v>
      </c>
      <c r="T526" s="5">
        <v>22780.67</v>
      </c>
      <c r="U526" s="5">
        <v>20356.05</v>
      </c>
      <c r="V526" s="5">
        <v>7220.9549999999999</v>
      </c>
      <c r="W526" s="5">
        <v>7522.9208984999996</v>
      </c>
    </row>
  </sheetData>
  <autoFilter ref="A1:W526"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715"/>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29</v>
      </c>
      <c r="B2" s="4" t="s">
        <v>37121</v>
      </c>
      <c r="C2" s="4" t="s">
        <v>37122</v>
      </c>
      <c r="D2" s="1" t="s">
        <v>37123</v>
      </c>
      <c r="E2" s="5" t="s">
        <v>21300</v>
      </c>
      <c r="F2" s="5" t="s">
        <v>21301</v>
      </c>
      <c r="G2" s="5" t="s">
        <v>14557</v>
      </c>
      <c r="H2" s="5" t="s">
        <v>14560</v>
      </c>
      <c r="I2" s="5" t="s">
        <v>37124</v>
      </c>
      <c r="J2" s="5" t="s">
        <v>14560</v>
      </c>
      <c r="K2" s="5" t="s">
        <v>14562</v>
      </c>
      <c r="L2" s="5" t="s">
        <v>37125</v>
      </c>
      <c r="M2" s="5" t="s">
        <v>25965</v>
      </c>
      <c r="N2" s="5" t="s">
        <v>37125</v>
      </c>
      <c r="O2" s="5" t="s">
        <v>25969</v>
      </c>
      <c r="P2" s="5" t="s">
        <v>21304</v>
      </c>
      <c r="Q2" s="5" t="s">
        <v>37126</v>
      </c>
      <c r="R2" s="5" t="s">
        <v>14565</v>
      </c>
      <c r="S2" s="5" t="s">
        <v>14082</v>
      </c>
      <c r="T2" s="5" t="s">
        <v>37127</v>
      </c>
      <c r="U2" s="5" t="s">
        <v>14872</v>
      </c>
      <c r="V2" s="5" t="s">
        <v>37128</v>
      </c>
      <c r="W2" s="5" t="s">
        <v>14975</v>
      </c>
      <c r="X2" s="5" t="s">
        <v>37129</v>
      </c>
    </row>
    <row r="3" spans="1:24" x14ac:dyDescent="0.25">
      <c r="A3" s="4" t="s">
        <v>33</v>
      </c>
      <c r="B3" s="4" t="s">
        <v>37121</v>
      </c>
      <c r="C3" s="4" t="s">
        <v>37130</v>
      </c>
      <c r="D3" s="1" t="s">
        <v>37131</v>
      </c>
      <c r="E3" s="5" t="s">
        <v>37125</v>
      </c>
      <c r="F3" s="5" t="s">
        <v>7561</v>
      </c>
      <c r="G3" s="5" t="s">
        <v>12216</v>
      </c>
      <c r="H3" s="5" t="s">
        <v>37132</v>
      </c>
      <c r="I3" s="5" t="s">
        <v>37133</v>
      </c>
      <c r="J3" s="5" t="s">
        <v>21323</v>
      </c>
      <c r="K3" s="5" t="s">
        <v>37134</v>
      </c>
      <c r="L3" s="5" t="s">
        <v>37135</v>
      </c>
      <c r="M3" s="5" t="s">
        <v>37136</v>
      </c>
      <c r="N3" s="5" t="s">
        <v>37137</v>
      </c>
      <c r="O3" s="5" t="s">
        <v>37138</v>
      </c>
      <c r="P3" s="5" t="s">
        <v>37139</v>
      </c>
      <c r="Q3" s="5" t="s">
        <v>14978</v>
      </c>
      <c r="R3" s="5" t="s">
        <v>37140</v>
      </c>
      <c r="S3" s="5" t="s">
        <v>37141</v>
      </c>
      <c r="T3" s="5" t="s">
        <v>21314</v>
      </c>
      <c r="U3" s="5" t="s">
        <v>37142</v>
      </c>
      <c r="V3" s="5" t="s">
        <v>37143</v>
      </c>
      <c r="W3" s="5" t="s">
        <v>37144</v>
      </c>
      <c r="X3" s="5" t="s">
        <v>14784</v>
      </c>
    </row>
    <row r="4" spans="1:24" x14ac:dyDescent="0.25">
      <c r="A4" s="4" t="s">
        <v>48</v>
      </c>
      <c r="B4" s="4" t="s">
        <v>37121</v>
      </c>
      <c r="C4" s="4" t="s">
        <v>9874</v>
      </c>
      <c r="D4" s="1" t="s">
        <v>37145</v>
      </c>
      <c r="E4" s="5">
        <v>6</v>
      </c>
      <c r="F4" s="5">
        <v>6</v>
      </c>
      <c r="G4" s="5">
        <v>6</v>
      </c>
      <c r="H4" s="5">
        <v>6</v>
      </c>
      <c r="I4" s="5">
        <v>6</v>
      </c>
      <c r="J4" s="5">
        <v>6</v>
      </c>
      <c r="K4" s="5">
        <v>6</v>
      </c>
      <c r="L4" s="5">
        <v>6</v>
      </c>
      <c r="M4" s="5">
        <v>6</v>
      </c>
      <c r="N4" s="5">
        <v>6</v>
      </c>
      <c r="O4" s="5">
        <v>6</v>
      </c>
      <c r="P4" s="5">
        <v>6</v>
      </c>
      <c r="Q4" s="5">
        <v>6</v>
      </c>
      <c r="R4" s="5">
        <v>6</v>
      </c>
      <c r="S4" s="5">
        <v>6</v>
      </c>
      <c r="T4" s="5">
        <v>6</v>
      </c>
      <c r="U4" s="5">
        <v>6</v>
      </c>
      <c r="V4" s="5">
        <v>6</v>
      </c>
      <c r="W4" s="5">
        <v>6</v>
      </c>
      <c r="X4" s="5">
        <v>6</v>
      </c>
    </row>
    <row r="5" spans="1:24" x14ac:dyDescent="0.25">
      <c r="A5" s="4" t="s">
        <v>51</v>
      </c>
      <c r="B5" s="4" t="s">
        <v>37121</v>
      </c>
      <c r="C5" s="4" t="s">
        <v>9877</v>
      </c>
      <c r="D5" s="1" t="s">
        <v>37146</v>
      </c>
      <c r="E5" s="5">
        <v>12</v>
      </c>
      <c r="F5" s="5">
        <v>12</v>
      </c>
      <c r="G5" s="5">
        <v>12</v>
      </c>
      <c r="H5" s="5">
        <v>12</v>
      </c>
      <c r="I5" s="5">
        <v>12</v>
      </c>
      <c r="J5" s="5">
        <v>12</v>
      </c>
      <c r="K5" s="5">
        <v>12</v>
      </c>
      <c r="L5" s="5">
        <v>12</v>
      </c>
      <c r="M5" s="5">
        <v>12</v>
      </c>
      <c r="N5" s="5">
        <v>12</v>
      </c>
      <c r="O5" s="5">
        <v>12</v>
      </c>
      <c r="P5" s="5">
        <v>12</v>
      </c>
      <c r="Q5" s="5">
        <v>12</v>
      </c>
      <c r="R5" s="5">
        <v>12</v>
      </c>
      <c r="S5" s="5">
        <v>12</v>
      </c>
      <c r="T5" s="5">
        <v>12</v>
      </c>
      <c r="U5" s="5">
        <v>12</v>
      </c>
      <c r="V5" s="5">
        <v>12</v>
      </c>
      <c r="W5" s="5">
        <v>12</v>
      </c>
      <c r="X5" s="5">
        <v>12</v>
      </c>
    </row>
    <row r="6" spans="1:24" x14ac:dyDescent="0.25">
      <c r="A6" s="4" t="s">
        <v>54</v>
      </c>
      <c r="B6" s="4" t="s">
        <v>37121</v>
      </c>
      <c r="C6" s="4" t="s">
        <v>9859</v>
      </c>
      <c r="D6" s="1" t="s">
        <v>37147</v>
      </c>
      <c r="E6" s="5" t="s">
        <v>37148</v>
      </c>
      <c r="F6" s="5" t="s">
        <v>37148</v>
      </c>
      <c r="G6" s="5" t="s">
        <v>37148</v>
      </c>
      <c r="H6" s="5" t="s">
        <v>37148</v>
      </c>
      <c r="I6" s="5" t="s">
        <v>37148</v>
      </c>
      <c r="J6" s="5" t="s">
        <v>37148</v>
      </c>
      <c r="K6" s="5" t="s">
        <v>37148</v>
      </c>
      <c r="L6" s="5" t="s">
        <v>37148</v>
      </c>
      <c r="M6" s="5" t="s">
        <v>37148</v>
      </c>
      <c r="N6" s="5" t="s">
        <v>37148</v>
      </c>
      <c r="O6" s="5" t="s">
        <v>37149</v>
      </c>
      <c r="P6" s="5" t="s">
        <v>37149</v>
      </c>
      <c r="Q6" s="5" t="s">
        <v>37149</v>
      </c>
      <c r="R6" s="5" t="s">
        <v>37149</v>
      </c>
      <c r="S6" s="5" t="s">
        <v>37149</v>
      </c>
      <c r="T6" s="5" t="s">
        <v>37150</v>
      </c>
      <c r="U6" s="5" t="s">
        <v>37150</v>
      </c>
      <c r="V6" s="5" t="s">
        <v>37150</v>
      </c>
      <c r="W6" s="5" t="s">
        <v>37150</v>
      </c>
      <c r="X6" s="5" t="s">
        <v>37150</v>
      </c>
    </row>
    <row r="7" spans="1:24" x14ac:dyDescent="0.25">
      <c r="A7" s="4" t="s">
        <v>57</v>
      </c>
      <c r="B7" s="4" t="s">
        <v>37121</v>
      </c>
      <c r="C7" s="4" t="s">
        <v>37151</v>
      </c>
      <c r="D7" s="1" t="s">
        <v>37152</v>
      </c>
      <c r="E7" s="5" t="s">
        <v>37153</v>
      </c>
      <c r="F7" s="5" t="s">
        <v>37153</v>
      </c>
      <c r="G7" s="5" t="s">
        <v>37153</v>
      </c>
      <c r="H7" s="5" t="s">
        <v>37153</v>
      </c>
      <c r="I7" s="5" t="s">
        <v>37153</v>
      </c>
      <c r="J7" s="5" t="s">
        <v>37153</v>
      </c>
      <c r="K7" s="5" t="s">
        <v>37153</v>
      </c>
      <c r="L7" s="5" t="s">
        <v>37153</v>
      </c>
      <c r="M7" s="5" t="s">
        <v>37153</v>
      </c>
      <c r="N7" s="5" t="s">
        <v>37153</v>
      </c>
      <c r="O7" s="5" t="s">
        <v>37154</v>
      </c>
      <c r="P7" s="5" t="s">
        <v>37154</v>
      </c>
      <c r="Q7" s="5" t="s">
        <v>37154</v>
      </c>
      <c r="R7" s="5" t="s">
        <v>37154</v>
      </c>
      <c r="S7" s="5" t="s">
        <v>37154</v>
      </c>
      <c r="T7" s="5" t="s">
        <v>37154</v>
      </c>
      <c r="U7" s="5" t="s">
        <v>37154</v>
      </c>
      <c r="V7" s="5" t="s">
        <v>37154</v>
      </c>
      <c r="W7" s="5" t="s">
        <v>37154</v>
      </c>
      <c r="X7" s="5" t="s">
        <v>37154</v>
      </c>
    </row>
    <row r="8" spans="1:24" x14ac:dyDescent="0.25">
      <c r="A8" s="4" t="s">
        <v>79</v>
      </c>
      <c r="B8" s="4" t="s">
        <v>37121</v>
      </c>
      <c r="C8" s="4" t="s">
        <v>37155</v>
      </c>
      <c r="D8" s="1" t="s">
        <v>37156</v>
      </c>
      <c r="E8" s="5" t="s">
        <v>216</v>
      </c>
      <c r="F8" s="5" t="s">
        <v>216</v>
      </c>
      <c r="G8" s="5" t="s">
        <v>216</v>
      </c>
      <c r="H8" s="5" t="s">
        <v>216</v>
      </c>
      <c r="I8" s="5" t="s">
        <v>216</v>
      </c>
      <c r="J8" s="5" t="s">
        <v>216</v>
      </c>
      <c r="K8" s="5" t="s">
        <v>216</v>
      </c>
      <c r="L8" s="5" t="s">
        <v>216</v>
      </c>
      <c r="M8" s="5" t="s">
        <v>216</v>
      </c>
      <c r="N8" s="5" t="s">
        <v>216</v>
      </c>
      <c r="O8" s="5" t="s">
        <v>37157</v>
      </c>
      <c r="P8" s="5" t="s">
        <v>37157</v>
      </c>
      <c r="Q8" s="5" t="s">
        <v>37157</v>
      </c>
      <c r="R8" s="5" t="s">
        <v>37157</v>
      </c>
      <c r="S8" s="5" t="s">
        <v>37157</v>
      </c>
      <c r="T8" s="5" t="s">
        <v>37157</v>
      </c>
      <c r="U8" s="5" t="s">
        <v>37157</v>
      </c>
      <c r="V8" s="5" t="s">
        <v>37157</v>
      </c>
      <c r="W8" s="5" t="s">
        <v>37157</v>
      </c>
      <c r="X8" s="5" t="s">
        <v>37157</v>
      </c>
    </row>
    <row r="9" spans="1:24" x14ac:dyDescent="0.25">
      <c r="A9" s="4" t="s">
        <v>11954</v>
      </c>
      <c r="B9" s="4" t="s">
        <v>37121</v>
      </c>
      <c r="C9" s="4" t="s">
        <v>37158</v>
      </c>
      <c r="D9" s="1" t="s">
        <v>37159</v>
      </c>
      <c r="E9" s="5" t="s">
        <v>216</v>
      </c>
      <c r="F9" s="5" t="s">
        <v>216</v>
      </c>
      <c r="G9" s="5" t="s">
        <v>216</v>
      </c>
      <c r="H9" s="5" t="s">
        <v>216</v>
      </c>
      <c r="I9" s="5" t="s">
        <v>216</v>
      </c>
      <c r="J9" s="5" t="s">
        <v>216</v>
      </c>
      <c r="K9" s="5" t="s">
        <v>216</v>
      </c>
      <c r="L9" s="5" t="s">
        <v>216</v>
      </c>
      <c r="M9" s="5" t="s">
        <v>216</v>
      </c>
      <c r="N9" s="5" t="s">
        <v>216</v>
      </c>
      <c r="O9" s="5" t="s">
        <v>216</v>
      </c>
      <c r="P9" s="5" t="s">
        <v>216</v>
      </c>
      <c r="Q9" s="5" t="s">
        <v>216</v>
      </c>
      <c r="R9" s="5" t="s">
        <v>216</v>
      </c>
      <c r="S9" s="5" t="s">
        <v>37150</v>
      </c>
      <c r="T9" s="5" t="s">
        <v>37150</v>
      </c>
      <c r="U9" s="5" t="s">
        <v>37150</v>
      </c>
      <c r="V9" s="5" t="s">
        <v>37150</v>
      </c>
      <c r="W9" s="5" t="s">
        <v>37150</v>
      </c>
      <c r="X9" s="5" t="s">
        <v>37150</v>
      </c>
    </row>
    <row r="10" spans="1:24" x14ac:dyDescent="0.25">
      <c r="A10" s="4" t="s">
        <v>11959</v>
      </c>
      <c r="B10" s="4" t="s">
        <v>37121</v>
      </c>
      <c r="C10" s="4" t="s">
        <v>37160</v>
      </c>
      <c r="D10" s="1" t="s">
        <v>37161</v>
      </c>
      <c r="E10" s="5" t="s">
        <v>216</v>
      </c>
      <c r="F10" s="5" t="s">
        <v>216</v>
      </c>
      <c r="G10" s="5" t="s">
        <v>216</v>
      </c>
      <c r="H10" s="5" t="s">
        <v>216</v>
      </c>
      <c r="I10" s="5" t="s">
        <v>216</v>
      </c>
      <c r="J10" s="5" t="s">
        <v>216</v>
      </c>
      <c r="K10" s="5" t="s">
        <v>216</v>
      </c>
      <c r="L10" s="5" t="s">
        <v>216</v>
      </c>
      <c r="M10" s="5" t="s">
        <v>216</v>
      </c>
      <c r="N10" s="5" t="s">
        <v>216</v>
      </c>
      <c r="O10" s="5" t="s">
        <v>216</v>
      </c>
      <c r="P10" s="5" t="s">
        <v>216</v>
      </c>
      <c r="Q10" s="5" t="s">
        <v>216</v>
      </c>
      <c r="R10" s="5" t="s">
        <v>216</v>
      </c>
      <c r="S10" s="5" t="s">
        <v>37162</v>
      </c>
      <c r="T10" s="5" t="s">
        <v>37162</v>
      </c>
      <c r="U10" s="5" t="s">
        <v>37162</v>
      </c>
      <c r="V10" s="5" t="s">
        <v>37162</v>
      </c>
      <c r="W10" s="5" t="s">
        <v>37162</v>
      </c>
      <c r="X10" s="5" t="s">
        <v>37162</v>
      </c>
    </row>
    <row r="11" spans="1:24" x14ac:dyDescent="0.25">
      <c r="A11" s="4" t="s">
        <v>11964</v>
      </c>
      <c r="B11" s="4" t="s">
        <v>37121</v>
      </c>
      <c r="C11" s="4" t="s">
        <v>37163</v>
      </c>
      <c r="D11" s="1" t="s">
        <v>37164</v>
      </c>
      <c r="E11" s="5" t="s">
        <v>216</v>
      </c>
      <c r="F11" s="5" t="s">
        <v>216</v>
      </c>
      <c r="G11" s="5" t="s">
        <v>216</v>
      </c>
      <c r="H11" s="5" t="s">
        <v>216</v>
      </c>
      <c r="I11" s="5" t="s">
        <v>216</v>
      </c>
      <c r="J11" s="5" t="s">
        <v>216</v>
      </c>
      <c r="K11" s="5" t="s">
        <v>216</v>
      </c>
      <c r="L11" s="5" t="s">
        <v>216</v>
      </c>
      <c r="M11" s="5" t="s">
        <v>216</v>
      </c>
      <c r="N11" s="5" t="s">
        <v>216</v>
      </c>
      <c r="O11" s="5" t="s">
        <v>216</v>
      </c>
      <c r="P11" s="5" t="s">
        <v>216</v>
      </c>
      <c r="Q11" s="5" t="s">
        <v>216</v>
      </c>
      <c r="R11" s="5" t="s">
        <v>216</v>
      </c>
      <c r="S11" s="5" t="s">
        <v>37165</v>
      </c>
      <c r="T11" s="5" t="s">
        <v>37165</v>
      </c>
      <c r="U11" s="5" t="s">
        <v>37165</v>
      </c>
      <c r="V11" s="5" t="s">
        <v>37165</v>
      </c>
      <c r="W11" s="5" t="s">
        <v>37165</v>
      </c>
      <c r="X11" s="5" t="s">
        <v>37165</v>
      </c>
    </row>
    <row r="12" spans="1:24" x14ac:dyDescent="0.25">
      <c r="A12" s="4" t="s">
        <v>101</v>
      </c>
      <c r="B12" s="4" t="s">
        <v>37121</v>
      </c>
      <c r="C12" s="4" t="s">
        <v>37166</v>
      </c>
      <c r="D12" s="1" t="s">
        <v>37167</v>
      </c>
      <c r="E12" s="5">
        <v>0.8</v>
      </c>
      <c r="F12" s="5">
        <v>0.8</v>
      </c>
      <c r="G12" s="5">
        <v>0.8</v>
      </c>
      <c r="H12" s="5">
        <v>0.8</v>
      </c>
      <c r="I12" s="5">
        <v>0.8</v>
      </c>
      <c r="J12" s="5">
        <v>0.8</v>
      </c>
      <c r="K12" s="5">
        <v>0.8</v>
      </c>
      <c r="L12" s="5">
        <v>0.8</v>
      </c>
      <c r="M12" s="5">
        <v>0.8</v>
      </c>
      <c r="N12" s="5">
        <v>0.8</v>
      </c>
      <c r="O12" s="5">
        <v>0.8</v>
      </c>
      <c r="P12" s="5">
        <v>0.8</v>
      </c>
      <c r="Q12" s="5">
        <v>0.8</v>
      </c>
      <c r="R12" s="5">
        <v>0.8</v>
      </c>
      <c r="S12" s="5">
        <v>0.8</v>
      </c>
      <c r="T12" s="5">
        <v>0.8</v>
      </c>
      <c r="U12" s="5">
        <v>0.8</v>
      </c>
      <c r="V12" s="5">
        <v>0.8</v>
      </c>
      <c r="W12" s="5">
        <v>0.8</v>
      </c>
      <c r="X12" s="5">
        <v>0.8</v>
      </c>
    </row>
    <row r="13" spans="1:24" x14ac:dyDescent="0.25">
      <c r="A13" s="4" t="s">
        <v>123</v>
      </c>
      <c r="B13" s="4" t="s">
        <v>37121</v>
      </c>
      <c r="C13" s="4" t="s">
        <v>37168</v>
      </c>
      <c r="D13" s="1" t="s">
        <v>37169</v>
      </c>
      <c r="E13" s="5">
        <v>0.7</v>
      </c>
      <c r="F13" s="5">
        <v>0.7</v>
      </c>
      <c r="G13" s="5">
        <v>0.7</v>
      </c>
      <c r="H13" s="5">
        <v>0.7</v>
      </c>
      <c r="I13" s="5">
        <v>0.7</v>
      </c>
      <c r="J13" s="5">
        <v>0.7</v>
      </c>
      <c r="K13" s="5">
        <v>0.7</v>
      </c>
      <c r="L13" s="5">
        <v>0.7</v>
      </c>
      <c r="M13" s="5">
        <v>0.7</v>
      </c>
      <c r="N13" s="5">
        <v>0.7</v>
      </c>
      <c r="O13" s="5">
        <v>0.8</v>
      </c>
      <c r="P13" s="5">
        <v>0.8</v>
      </c>
      <c r="Q13" s="5">
        <v>0.8</v>
      </c>
      <c r="R13" s="5">
        <v>0.8</v>
      </c>
      <c r="S13" s="5">
        <v>0.8</v>
      </c>
      <c r="T13" s="5">
        <v>0.8</v>
      </c>
      <c r="U13" s="5">
        <v>0.8</v>
      </c>
      <c r="V13" s="5">
        <v>0.8</v>
      </c>
      <c r="W13" s="5">
        <v>0.8</v>
      </c>
      <c r="X13" s="5">
        <v>0.8</v>
      </c>
    </row>
    <row r="14" spans="1:24" x14ac:dyDescent="0.25">
      <c r="A14" s="4" t="s">
        <v>145</v>
      </c>
      <c r="B14" s="4" t="s">
        <v>37121</v>
      </c>
      <c r="C14" s="4" t="s">
        <v>37170</v>
      </c>
      <c r="D14" s="1" t="s">
        <v>37171</v>
      </c>
      <c r="E14" s="5">
        <v>0.65</v>
      </c>
      <c r="F14" s="5">
        <v>0.65</v>
      </c>
      <c r="G14" s="5">
        <v>0.65</v>
      </c>
      <c r="H14" s="5">
        <v>0.65</v>
      </c>
      <c r="I14" s="5">
        <v>0.65</v>
      </c>
      <c r="J14" s="5">
        <v>0.65</v>
      </c>
      <c r="K14" s="5">
        <v>0.65</v>
      </c>
      <c r="L14" s="5">
        <v>0.65</v>
      </c>
      <c r="M14" s="5">
        <v>0.65</v>
      </c>
      <c r="N14" s="5">
        <v>0.65</v>
      </c>
      <c r="O14" s="5">
        <v>0.7</v>
      </c>
      <c r="P14" s="5">
        <v>0.7</v>
      </c>
      <c r="Q14" s="5">
        <v>0.7</v>
      </c>
      <c r="R14" s="5">
        <v>0.7</v>
      </c>
      <c r="S14" s="5">
        <v>0.7</v>
      </c>
      <c r="T14" s="5">
        <v>0.7</v>
      </c>
      <c r="U14" s="5">
        <v>0.7</v>
      </c>
      <c r="V14" s="5">
        <v>0.7</v>
      </c>
      <c r="W14" s="5">
        <v>0.7</v>
      </c>
      <c r="X14" s="5">
        <v>0.7</v>
      </c>
    </row>
    <row r="15" spans="1:24" x14ac:dyDescent="0.25">
      <c r="A15" s="4" t="s">
        <v>160</v>
      </c>
      <c r="B15" s="4" t="s">
        <v>37121</v>
      </c>
      <c r="C15" s="4" t="s">
        <v>37172</v>
      </c>
      <c r="D15" s="1" t="s">
        <v>37173</v>
      </c>
      <c r="E15" s="5" t="s">
        <v>216</v>
      </c>
      <c r="F15" s="5" t="s">
        <v>216</v>
      </c>
      <c r="G15" s="5" t="s">
        <v>216</v>
      </c>
      <c r="H15" s="5" t="s">
        <v>216</v>
      </c>
      <c r="I15" s="5" t="s">
        <v>216</v>
      </c>
      <c r="J15" s="5" t="s">
        <v>216</v>
      </c>
      <c r="K15" s="5" t="s">
        <v>216</v>
      </c>
      <c r="L15" s="5" t="s">
        <v>216</v>
      </c>
      <c r="M15" s="5" t="s">
        <v>216</v>
      </c>
      <c r="N15" s="5" t="s">
        <v>216</v>
      </c>
      <c r="O15" s="5">
        <v>0.65</v>
      </c>
      <c r="P15" s="5">
        <v>0.65</v>
      </c>
      <c r="Q15" s="5">
        <v>0.65</v>
      </c>
      <c r="R15" s="5">
        <v>0.65</v>
      </c>
      <c r="S15" s="5">
        <v>0.65</v>
      </c>
      <c r="T15" s="5">
        <v>0.65</v>
      </c>
      <c r="U15" s="5">
        <v>0.65</v>
      </c>
      <c r="V15" s="5">
        <v>0.65</v>
      </c>
      <c r="W15" s="5">
        <v>0.65</v>
      </c>
      <c r="X15" s="5">
        <v>0.65</v>
      </c>
    </row>
    <row r="16" spans="1:24" x14ac:dyDescent="0.25">
      <c r="A16" s="4" t="s">
        <v>164</v>
      </c>
      <c r="B16" s="4" t="s">
        <v>37121</v>
      </c>
      <c r="C16" s="4" t="s">
        <v>37174</v>
      </c>
      <c r="D16" s="1" t="s">
        <v>37175</v>
      </c>
      <c r="E16" s="5" t="s">
        <v>37176</v>
      </c>
      <c r="F16" s="5" t="s">
        <v>37176</v>
      </c>
      <c r="G16" s="5" t="s">
        <v>37176</v>
      </c>
      <c r="H16" s="5" t="s">
        <v>37176</v>
      </c>
      <c r="I16" s="5" t="s">
        <v>37176</v>
      </c>
      <c r="J16" s="5" t="s">
        <v>37176</v>
      </c>
      <c r="K16" s="5" t="s">
        <v>37176</v>
      </c>
      <c r="L16" s="5" t="s">
        <v>37176</v>
      </c>
      <c r="M16" s="5" t="s">
        <v>37176</v>
      </c>
      <c r="N16" s="5" t="s">
        <v>37176</v>
      </c>
      <c r="O16" s="5" t="s">
        <v>37176</v>
      </c>
      <c r="P16" s="5" t="s">
        <v>37176</v>
      </c>
      <c r="Q16" s="5" t="s">
        <v>37176</v>
      </c>
      <c r="R16" s="5" t="s">
        <v>37176</v>
      </c>
      <c r="S16" s="5" t="s">
        <v>37176</v>
      </c>
      <c r="T16" s="5" t="s">
        <v>37176</v>
      </c>
      <c r="U16" s="5" t="s">
        <v>37176</v>
      </c>
      <c r="V16" s="5" t="s">
        <v>37176</v>
      </c>
      <c r="W16" s="5" t="s">
        <v>37176</v>
      </c>
      <c r="X16" s="5" t="s">
        <v>37176</v>
      </c>
    </row>
    <row r="17" spans="1:24" x14ac:dyDescent="0.25">
      <c r="A17" s="4" t="s">
        <v>186</v>
      </c>
      <c r="B17" s="4" t="s">
        <v>37121</v>
      </c>
      <c r="C17" s="4" t="s">
        <v>37177</v>
      </c>
      <c r="D17" s="1" t="s">
        <v>37178</v>
      </c>
      <c r="E17" s="5" t="s">
        <v>5654</v>
      </c>
      <c r="F17" s="5" t="s">
        <v>5654</v>
      </c>
      <c r="G17" s="5" t="s">
        <v>5654</v>
      </c>
      <c r="H17" s="5" t="s">
        <v>5654</v>
      </c>
      <c r="I17" s="5" t="s">
        <v>5654</v>
      </c>
      <c r="J17" s="5" t="s">
        <v>5654</v>
      </c>
      <c r="K17" s="5" t="s">
        <v>5654</v>
      </c>
      <c r="L17" s="5" t="s">
        <v>5654</v>
      </c>
      <c r="M17" s="5" t="s">
        <v>5654</v>
      </c>
      <c r="N17" s="5" t="s">
        <v>5654</v>
      </c>
      <c r="O17" s="5" t="s">
        <v>5654</v>
      </c>
      <c r="P17" s="5" t="s">
        <v>5654</v>
      </c>
      <c r="Q17" s="5" t="s">
        <v>5654</v>
      </c>
      <c r="R17" s="5" t="s">
        <v>5654</v>
      </c>
      <c r="S17" s="5" t="s">
        <v>5654</v>
      </c>
      <c r="T17" s="5" t="s">
        <v>5654</v>
      </c>
      <c r="U17" s="5" t="s">
        <v>5654</v>
      </c>
      <c r="V17" s="5" t="s">
        <v>5654</v>
      </c>
      <c r="W17" s="5" t="s">
        <v>5654</v>
      </c>
      <c r="X17" s="5" t="s">
        <v>5654</v>
      </c>
    </row>
    <row r="18" spans="1:24" x14ac:dyDescent="0.25">
      <c r="A18" s="4" t="s">
        <v>9752</v>
      </c>
      <c r="B18" s="4" t="s">
        <v>37121</v>
      </c>
      <c r="C18" s="4" t="s">
        <v>37179</v>
      </c>
      <c r="D18" s="1" t="s">
        <v>37180</v>
      </c>
      <c r="E18" s="5">
        <v>8.07</v>
      </c>
      <c r="F18" s="5">
        <v>8.07</v>
      </c>
      <c r="G18" s="5">
        <v>8.07</v>
      </c>
      <c r="H18" s="5">
        <v>8.07</v>
      </c>
      <c r="I18" s="5">
        <v>8.07</v>
      </c>
      <c r="J18" s="5">
        <v>8.07</v>
      </c>
      <c r="K18" s="5">
        <v>8.07</v>
      </c>
      <c r="L18" s="5">
        <v>8.07</v>
      </c>
      <c r="M18" s="5">
        <v>8.07</v>
      </c>
      <c r="N18" s="5">
        <v>8.07</v>
      </c>
      <c r="O18" s="5">
        <v>8.07</v>
      </c>
      <c r="P18" s="5">
        <v>8.07</v>
      </c>
      <c r="Q18" s="5">
        <v>8.07</v>
      </c>
      <c r="R18" s="5">
        <v>8.07</v>
      </c>
      <c r="S18" s="5">
        <v>8.07</v>
      </c>
      <c r="T18" s="5">
        <v>8.07</v>
      </c>
      <c r="U18" s="5">
        <v>8.07</v>
      </c>
      <c r="V18" s="5">
        <v>8.07</v>
      </c>
      <c r="W18" s="5">
        <v>8.07</v>
      </c>
      <c r="X18" s="5">
        <v>8.07</v>
      </c>
    </row>
    <row r="19" spans="1:24" x14ac:dyDescent="0.25">
      <c r="A19" s="4" t="s">
        <v>9754</v>
      </c>
      <c r="B19" s="4" t="s">
        <v>37121</v>
      </c>
      <c r="C19" s="4" t="s">
        <v>37181</v>
      </c>
      <c r="D19" s="1" t="s">
        <v>37182</v>
      </c>
      <c r="E19" s="5">
        <v>0.42299999999999999</v>
      </c>
      <c r="F19" s="5">
        <v>0.42299999999999999</v>
      </c>
      <c r="G19" s="5">
        <v>0.42299999999999999</v>
      </c>
      <c r="H19" s="5">
        <v>0.42299999999999999</v>
      </c>
      <c r="I19" s="5">
        <v>0.42299999999999999</v>
      </c>
      <c r="J19" s="5">
        <v>0.42299999999999999</v>
      </c>
      <c r="K19" s="5">
        <v>0.42299999999999999</v>
      </c>
      <c r="L19" s="5">
        <v>0.42299999999999999</v>
      </c>
      <c r="M19" s="5">
        <v>0.42299999999999999</v>
      </c>
      <c r="N19" s="5">
        <v>0.42299999999999999</v>
      </c>
      <c r="O19" s="5">
        <v>0.42299999999999999</v>
      </c>
      <c r="P19" s="5">
        <v>0.42299999999999999</v>
      </c>
      <c r="Q19" s="5">
        <v>0.42299999999999999</v>
      </c>
      <c r="R19" s="5">
        <v>0.42299999999999999</v>
      </c>
      <c r="S19" s="5">
        <v>0.42299999999999999</v>
      </c>
      <c r="T19" s="5">
        <v>0.42299999999999999</v>
      </c>
      <c r="U19" s="5">
        <v>0.42299999999999999</v>
      </c>
      <c r="V19" s="5">
        <v>0.42299999999999999</v>
      </c>
      <c r="W19" s="5">
        <v>0.42299999999999999</v>
      </c>
      <c r="X19" s="5">
        <v>0.42299999999999999</v>
      </c>
    </row>
    <row r="20" spans="1:24" x14ac:dyDescent="0.25">
      <c r="A20" s="4" t="s">
        <v>9756</v>
      </c>
      <c r="B20" s="4" t="s">
        <v>37121</v>
      </c>
      <c r="C20" s="4" t="s">
        <v>37183</v>
      </c>
      <c r="D20" s="1" t="s">
        <v>37184</v>
      </c>
      <c r="E20" s="5">
        <v>7.0000000000000007E-2</v>
      </c>
      <c r="F20" s="5">
        <v>7.0000000000000007E-2</v>
      </c>
      <c r="G20" s="5">
        <v>7.0000000000000007E-2</v>
      </c>
      <c r="H20" s="5">
        <v>7.0000000000000007E-2</v>
      </c>
      <c r="I20" s="5">
        <v>7.0000000000000007E-2</v>
      </c>
      <c r="J20" s="5">
        <v>7.0000000000000007E-2</v>
      </c>
      <c r="K20" s="5">
        <v>7.0000000000000007E-2</v>
      </c>
      <c r="L20" s="5">
        <v>7.0000000000000007E-2</v>
      </c>
      <c r="M20" s="5">
        <v>7.0000000000000007E-2</v>
      </c>
      <c r="N20" s="5">
        <v>7.0000000000000007E-2</v>
      </c>
      <c r="O20" s="5">
        <v>7.0000000000000007E-2</v>
      </c>
      <c r="P20" s="5">
        <v>7.0000000000000007E-2</v>
      </c>
      <c r="Q20" s="5">
        <v>7.0000000000000007E-2</v>
      </c>
      <c r="R20" s="5">
        <v>7.0000000000000007E-2</v>
      </c>
      <c r="S20" s="5">
        <v>7.0000000000000007E-2</v>
      </c>
      <c r="T20" s="5">
        <v>7.0000000000000007E-2</v>
      </c>
      <c r="U20" s="5">
        <v>7.0000000000000007E-2</v>
      </c>
      <c r="V20" s="5">
        <v>7.0000000000000007E-2</v>
      </c>
      <c r="W20" s="5">
        <v>7.0000000000000007E-2</v>
      </c>
      <c r="X20" s="5">
        <v>7.0000000000000007E-2</v>
      </c>
    </row>
    <row r="21" spans="1:24" x14ac:dyDescent="0.25">
      <c r="A21" s="4" t="s">
        <v>15632</v>
      </c>
      <c r="B21" s="4" t="s">
        <v>37121</v>
      </c>
      <c r="C21" s="4" t="s">
        <v>37185</v>
      </c>
      <c r="D21" s="1" t="s">
        <v>37186</v>
      </c>
      <c r="E21" s="5" t="s">
        <v>5654</v>
      </c>
      <c r="F21" s="5" t="s">
        <v>5654</v>
      </c>
      <c r="G21" s="5" t="s">
        <v>5654</v>
      </c>
      <c r="H21" s="5" t="s">
        <v>5654</v>
      </c>
      <c r="I21" s="5" t="s">
        <v>5654</v>
      </c>
      <c r="J21" s="5" t="s">
        <v>5654</v>
      </c>
      <c r="K21" s="5" t="s">
        <v>5654</v>
      </c>
      <c r="L21" s="5" t="s">
        <v>5654</v>
      </c>
      <c r="M21" s="5" t="s">
        <v>5654</v>
      </c>
      <c r="N21" s="5" t="s">
        <v>5654</v>
      </c>
      <c r="O21" s="5" t="s">
        <v>5654</v>
      </c>
      <c r="P21" s="5" t="s">
        <v>5654</v>
      </c>
      <c r="Q21" s="5" t="s">
        <v>5654</v>
      </c>
      <c r="R21" s="5" t="s">
        <v>5654</v>
      </c>
      <c r="S21" s="5" t="s">
        <v>5654</v>
      </c>
      <c r="T21" s="5" t="s">
        <v>5654</v>
      </c>
      <c r="U21" s="5" t="s">
        <v>5654</v>
      </c>
      <c r="V21" s="5" t="s">
        <v>5654</v>
      </c>
      <c r="W21" s="5" t="s">
        <v>5654</v>
      </c>
      <c r="X21" s="5" t="s">
        <v>5654</v>
      </c>
    </row>
    <row r="22" spans="1:24" x14ac:dyDescent="0.25">
      <c r="A22" s="4" t="s">
        <v>15635</v>
      </c>
      <c r="B22" s="4" t="s">
        <v>37121</v>
      </c>
      <c r="C22" s="4" t="s">
        <v>37187</v>
      </c>
      <c r="D22" s="1" t="s">
        <v>37188</v>
      </c>
      <c r="E22" s="5">
        <v>8.6400000000000005E-2</v>
      </c>
      <c r="F22" s="5">
        <v>8.7800000000000003E-2</v>
      </c>
      <c r="G22" s="5">
        <v>7.7100000000000002E-2</v>
      </c>
      <c r="H22" s="5">
        <v>6.7100000000000007E-2</v>
      </c>
      <c r="I22" s="5">
        <v>5.9499999999999997E-2</v>
      </c>
      <c r="J22" s="5">
        <v>5.0200000000000002E-2</v>
      </c>
      <c r="K22" s="5">
        <v>5.0200000000000002E-2</v>
      </c>
      <c r="L22" s="5">
        <v>4.3499999999999997E-2</v>
      </c>
      <c r="M22" s="5">
        <v>4.3499999999999997E-2</v>
      </c>
      <c r="N22" s="5">
        <v>4.3499999999999997E-2</v>
      </c>
      <c r="O22" s="5">
        <v>4.8500000000000001E-2</v>
      </c>
      <c r="P22" s="5">
        <v>4.3499999999999997E-2</v>
      </c>
      <c r="Q22" s="5">
        <v>4.3499999999999997E-2</v>
      </c>
      <c r="R22" s="5">
        <v>3.5499999999999997E-2</v>
      </c>
      <c r="S22" s="5">
        <v>3.5499999999999997E-2</v>
      </c>
      <c r="T22" s="5">
        <v>3.5499999999999997E-2</v>
      </c>
      <c r="U22" s="5">
        <v>3.5499999999999997E-2</v>
      </c>
      <c r="V22" s="5">
        <v>3.5499999999999997E-2</v>
      </c>
      <c r="W22" s="5">
        <v>3.5499999999999997E-2</v>
      </c>
      <c r="X22" s="5">
        <v>3.5499999999999997E-2</v>
      </c>
    </row>
    <row r="23" spans="1:24" x14ac:dyDescent="0.25">
      <c r="A23" s="4" t="s">
        <v>15639</v>
      </c>
      <c r="B23" s="4" t="s">
        <v>37121</v>
      </c>
      <c r="C23" s="4" t="s">
        <v>37189</v>
      </c>
      <c r="D23" s="1" t="s">
        <v>37190</v>
      </c>
      <c r="E23" s="5">
        <v>0.1021</v>
      </c>
      <c r="F23" s="5">
        <v>0.1021</v>
      </c>
      <c r="G23" s="5">
        <v>0.1021</v>
      </c>
      <c r="H23" s="5">
        <v>0.1021</v>
      </c>
      <c r="I23" s="5">
        <v>0.1021</v>
      </c>
      <c r="J23" s="5">
        <v>0.1021</v>
      </c>
      <c r="K23" s="5">
        <v>0.1021</v>
      </c>
      <c r="L23" s="5">
        <v>0.1021</v>
      </c>
      <c r="M23" s="5">
        <v>0.1021</v>
      </c>
      <c r="N23" s="5">
        <v>0.1021</v>
      </c>
      <c r="O23" s="5">
        <v>0.1021</v>
      </c>
      <c r="P23" s="5">
        <v>0.1021</v>
      </c>
      <c r="Q23" s="5">
        <v>0.1021</v>
      </c>
      <c r="R23" s="5">
        <v>0.1021</v>
      </c>
      <c r="S23" s="5">
        <v>0.1021</v>
      </c>
      <c r="T23" s="5">
        <v>0.1021</v>
      </c>
      <c r="U23" s="5">
        <v>0.1021</v>
      </c>
      <c r="V23" s="5">
        <v>0.1021</v>
      </c>
      <c r="W23" s="5">
        <v>0.1021</v>
      </c>
      <c r="X23" s="5">
        <v>0.1021</v>
      </c>
    </row>
    <row r="24" spans="1:24" x14ac:dyDescent="0.25">
      <c r="A24" s="4" t="s">
        <v>15641</v>
      </c>
      <c r="B24" s="4" t="s">
        <v>37121</v>
      </c>
      <c r="C24" s="4" t="s">
        <v>37191</v>
      </c>
      <c r="D24" s="1" t="s">
        <v>37192</v>
      </c>
      <c r="E24" s="5">
        <v>1.7000000000000001E-2</v>
      </c>
      <c r="F24" s="5">
        <v>1.7000000000000001E-2</v>
      </c>
      <c r="G24" s="5">
        <v>1.7000000000000001E-2</v>
      </c>
      <c r="H24" s="5">
        <v>1.7000000000000001E-2</v>
      </c>
      <c r="I24" s="5">
        <v>1.7000000000000001E-2</v>
      </c>
      <c r="J24" s="5">
        <v>1.17E-2</v>
      </c>
      <c r="K24" s="5">
        <v>1.17E-2</v>
      </c>
      <c r="L24" s="5">
        <v>1.17E-2</v>
      </c>
      <c r="M24" s="5">
        <v>1.17E-2</v>
      </c>
      <c r="N24" s="5">
        <v>1.17E-2</v>
      </c>
      <c r="O24" s="5">
        <v>1.17E-2</v>
      </c>
      <c r="P24" s="5">
        <v>7.0000000000000001E-3</v>
      </c>
      <c r="Q24" s="5">
        <v>7.0000000000000001E-3</v>
      </c>
      <c r="R24" s="5">
        <v>6.0000000000000001E-3</v>
      </c>
      <c r="S24" s="5">
        <v>6.0000000000000001E-3</v>
      </c>
      <c r="T24" s="5">
        <v>6.0000000000000001E-3</v>
      </c>
      <c r="U24" s="5">
        <v>6.0000000000000001E-3</v>
      </c>
      <c r="V24" s="5">
        <v>6.0000000000000001E-3</v>
      </c>
      <c r="W24" s="5">
        <v>6.0000000000000001E-3</v>
      </c>
      <c r="X24" s="5">
        <v>6.0000000000000001E-3</v>
      </c>
    </row>
    <row r="25" spans="1:24" x14ac:dyDescent="0.25">
      <c r="A25" s="4" t="s">
        <v>15645</v>
      </c>
      <c r="B25" s="4" t="s">
        <v>37121</v>
      </c>
      <c r="C25" s="4" t="s">
        <v>37193</v>
      </c>
      <c r="D25" s="1" t="s">
        <v>37194</v>
      </c>
      <c r="E25" s="5">
        <v>6.7999999999999996E-3</v>
      </c>
      <c r="F25" s="5">
        <v>6.7999999999999996E-3</v>
      </c>
      <c r="G25" s="5">
        <v>6.7999999999999996E-3</v>
      </c>
      <c r="H25" s="5">
        <v>6.7999999999999996E-3</v>
      </c>
      <c r="I25" s="5">
        <v>6.7999999999999996E-3</v>
      </c>
      <c r="J25" s="5">
        <v>6.7999999999999996E-3</v>
      </c>
      <c r="K25" s="5">
        <v>3.0000000000000001E-3</v>
      </c>
      <c r="L25" s="5">
        <v>3.0000000000000001E-3</v>
      </c>
      <c r="M25" s="5">
        <v>3.0000000000000001E-3</v>
      </c>
      <c r="N25" s="5">
        <v>3.0000000000000001E-3</v>
      </c>
      <c r="O25" s="5">
        <v>3.0000000000000001E-3</v>
      </c>
      <c r="P25" s="5">
        <v>2E-3</v>
      </c>
      <c r="Q25" s="5">
        <v>2E-3</v>
      </c>
      <c r="R25" s="5">
        <v>2E-3</v>
      </c>
      <c r="S25" s="5">
        <v>2E-3</v>
      </c>
      <c r="T25" s="5">
        <v>2E-3</v>
      </c>
      <c r="U25" s="5">
        <v>2E-3</v>
      </c>
      <c r="V25" s="5">
        <v>2E-3</v>
      </c>
      <c r="W25" s="5">
        <v>2E-3</v>
      </c>
      <c r="X25" s="5">
        <v>2E-3</v>
      </c>
    </row>
    <row r="26" spans="1:24" x14ac:dyDescent="0.25">
      <c r="A26" s="4" t="s">
        <v>15648</v>
      </c>
      <c r="B26" s="4" t="s">
        <v>37121</v>
      </c>
      <c r="C26" s="4" t="s">
        <v>37195</v>
      </c>
      <c r="D26" s="1" t="s">
        <v>37196</v>
      </c>
      <c r="E26" s="5">
        <v>4.4499999999999998E-2</v>
      </c>
      <c r="F26" s="5">
        <v>4.4499999999999998E-2</v>
      </c>
      <c r="G26" s="5">
        <v>2.4299999999999999E-2</v>
      </c>
      <c r="H26" s="5">
        <v>2.4299999999999999E-2</v>
      </c>
      <c r="I26" s="5">
        <v>4.65E-2</v>
      </c>
      <c r="J26" s="5">
        <v>2.9100000000000001E-2</v>
      </c>
      <c r="K26" s="5">
        <v>2.9100000000000001E-2</v>
      </c>
      <c r="L26" s="5">
        <v>2.9100000000000001E-2</v>
      </c>
      <c r="M26" s="5">
        <v>2.9100000000000001E-2</v>
      </c>
      <c r="N26" s="5">
        <v>2.64E-2</v>
      </c>
      <c r="O26" s="5">
        <v>2.64E-2</v>
      </c>
      <c r="P26" s="5">
        <v>2.64E-2</v>
      </c>
      <c r="Q26" s="5">
        <v>2.64E-2</v>
      </c>
      <c r="R26" s="5">
        <v>2.64E-2</v>
      </c>
      <c r="S26" s="5">
        <v>2.64E-2</v>
      </c>
      <c r="T26" s="5">
        <v>2.64E-2</v>
      </c>
      <c r="U26" s="5">
        <v>2.64E-2</v>
      </c>
      <c r="V26" s="5">
        <v>2.64E-2</v>
      </c>
      <c r="W26" s="5">
        <v>2.64E-2</v>
      </c>
      <c r="X26" s="5">
        <v>2.64E-2</v>
      </c>
    </row>
    <row r="27" spans="1:24" x14ac:dyDescent="0.25">
      <c r="A27" s="4" t="s">
        <v>15654</v>
      </c>
      <c r="B27" s="4" t="s">
        <v>37121</v>
      </c>
      <c r="C27" s="4" t="s">
        <v>37197</v>
      </c>
      <c r="D27" s="1" t="s">
        <v>37198</v>
      </c>
      <c r="E27" s="5">
        <v>4.3999999999999997E-2</v>
      </c>
      <c r="F27" s="5">
        <v>4.3999999999999997E-2</v>
      </c>
      <c r="G27" s="5">
        <v>7.4899999999999994E-2</v>
      </c>
      <c r="H27" s="5">
        <v>7.4899999999999994E-2</v>
      </c>
      <c r="I27" s="5">
        <v>6.0299999999999999E-2</v>
      </c>
      <c r="J27" s="5">
        <v>9.2299999999999993E-2</v>
      </c>
      <c r="K27" s="5">
        <v>9.2100000000000001E-2</v>
      </c>
      <c r="L27" s="5">
        <v>9.8799999999999999E-2</v>
      </c>
      <c r="M27" s="5">
        <v>9.8799999999999999E-2</v>
      </c>
      <c r="N27" s="5">
        <v>0.10150000000000001</v>
      </c>
      <c r="O27" s="5">
        <v>9.6500000000000002E-2</v>
      </c>
      <c r="P27" s="5">
        <v>0.1072</v>
      </c>
      <c r="Q27" s="5">
        <v>0.1072</v>
      </c>
      <c r="R27" s="5">
        <v>0.1162</v>
      </c>
      <c r="S27" s="5">
        <v>0.1162</v>
      </c>
      <c r="T27" s="5">
        <v>0.1162</v>
      </c>
      <c r="U27" s="5">
        <v>0.1162</v>
      </c>
      <c r="V27" s="5">
        <v>0.1162</v>
      </c>
      <c r="W27" s="5">
        <v>0.1162</v>
      </c>
      <c r="X27" s="5">
        <v>0.1162</v>
      </c>
    </row>
    <row r="28" spans="1:24" x14ac:dyDescent="0.25">
      <c r="A28" s="4" t="s">
        <v>15657</v>
      </c>
      <c r="B28" s="4" t="s">
        <v>37121</v>
      </c>
      <c r="C28" s="4" t="s">
        <v>37199</v>
      </c>
      <c r="D28" s="1" t="s">
        <v>37200</v>
      </c>
      <c r="E28" s="5">
        <v>0.24260000000000001</v>
      </c>
      <c r="F28" s="5">
        <v>0.24260000000000001</v>
      </c>
      <c r="G28" s="5" t="s">
        <v>216</v>
      </c>
      <c r="H28" s="5" t="s">
        <v>216</v>
      </c>
      <c r="I28" s="5" t="s">
        <v>216</v>
      </c>
      <c r="J28" s="5" t="s">
        <v>216</v>
      </c>
      <c r="K28" s="5" t="s">
        <v>216</v>
      </c>
      <c r="L28" s="5" t="s">
        <v>216</v>
      </c>
      <c r="M28" s="5" t="s">
        <v>216</v>
      </c>
      <c r="N28" s="5" t="s">
        <v>216</v>
      </c>
      <c r="O28" s="5" t="s">
        <v>216</v>
      </c>
      <c r="P28" s="5" t="s">
        <v>216</v>
      </c>
      <c r="Q28" s="5" t="s">
        <v>216</v>
      </c>
      <c r="R28" s="5" t="s">
        <v>216</v>
      </c>
      <c r="S28" s="5" t="s">
        <v>216</v>
      </c>
      <c r="T28" s="5" t="s">
        <v>216</v>
      </c>
      <c r="U28" s="5" t="s">
        <v>216</v>
      </c>
      <c r="V28" s="5" t="s">
        <v>216</v>
      </c>
      <c r="W28" s="5" t="s">
        <v>216</v>
      </c>
      <c r="X28" s="5" t="s">
        <v>216</v>
      </c>
    </row>
    <row r="29" spans="1:24" x14ac:dyDescent="0.25">
      <c r="A29" s="4" t="s">
        <v>15660</v>
      </c>
      <c r="B29" s="4" t="s">
        <v>37121</v>
      </c>
      <c r="C29" s="4" t="s">
        <v>37201</v>
      </c>
      <c r="D29" s="1" t="s">
        <v>37202</v>
      </c>
      <c r="E29" s="5">
        <v>0.16159999999999999</v>
      </c>
      <c r="F29" s="5" t="s">
        <v>216</v>
      </c>
      <c r="G29" s="5" t="s">
        <v>216</v>
      </c>
      <c r="H29" s="5" t="s">
        <v>216</v>
      </c>
      <c r="I29" s="5" t="s">
        <v>216</v>
      </c>
      <c r="J29" s="5" t="s">
        <v>216</v>
      </c>
      <c r="K29" s="5" t="s">
        <v>216</v>
      </c>
      <c r="L29" s="5" t="s">
        <v>216</v>
      </c>
      <c r="M29" s="5" t="s">
        <v>216</v>
      </c>
      <c r="N29" s="5" t="s">
        <v>216</v>
      </c>
      <c r="O29" s="5" t="s">
        <v>216</v>
      </c>
      <c r="P29" s="5" t="s">
        <v>216</v>
      </c>
      <c r="Q29" s="5" t="s">
        <v>216</v>
      </c>
      <c r="R29" s="5" t="s">
        <v>216</v>
      </c>
      <c r="S29" s="5" t="s">
        <v>216</v>
      </c>
      <c r="T29" s="5" t="s">
        <v>216</v>
      </c>
      <c r="U29" s="5" t="s">
        <v>216</v>
      </c>
      <c r="V29" s="5" t="s">
        <v>216</v>
      </c>
      <c r="W29" s="5" t="s">
        <v>216</v>
      </c>
      <c r="X29" s="5" t="s">
        <v>216</v>
      </c>
    </row>
    <row r="30" spans="1:24" x14ac:dyDescent="0.25">
      <c r="A30" s="4" t="s">
        <v>15663</v>
      </c>
      <c r="B30" s="4" t="s">
        <v>37121</v>
      </c>
      <c r="C30" s="4" t="s">
        <v>37203</v>
      </c>
      <c r="D30" s="1" t="s">
        <v>37204</v>
      </c>
      <c r="E30" s="5">
        <v>2.1999999999999999E-2</v>
      </c>
      <c r="F30" s="5">
        <v>2.1999999999999999E-2</v>
      </c>
      <c r="G30" s="5">
        <v>2.1999999999999999E-2</v>
      </c>
      <c r="H30" s="5">
        <v>2.1999999999999999E-2</v>
      </c>
      <c r="I30" s="5">
        <v>2.1999999999999999E-2</v>
      </c>
      <c r="J30" s="5">
        <v>2.1999999999999999E-2</v>
      </c>
      <c r="K30" s="5">
        <v>2.5999999999999999E-2</v>
      </c>
      <c r="L30" s="5">
        <v>2.5999999999999999E-2</v>
      </c>
      <c r="M30" s="5">
        <v>2.5999999999999999E-2</v>
      </c>
      <c r="N30" s="5">
        <v>2.5999999999999999E-2</v>
      </c>
      <c r="O30" s="5">
        <v>2.5999999999999999E-2</v>
      </c>
      <c r="P30" s="5">
        <v>2.5999999999999999E-2</v>
      </c>
      <c r="Q30" s="5">
        <v>2.5999999999999999E-2</v>
      </c>
      <c r="R30" s="5">
        <v>2.5999999999999999E-2</v>
      </c>
      <c r="S30" s="5">
        <v>2.5999999999999999E-2</v>
      </c>
      <c r="T30" s="5">
        <v>2.5999999999999999E-2</v>
      </c>
      <c r="U30" s="5">
        <v>2.5999999999999999E-2</v>
      </c>
      <c r="V30" s="5">
        <v>2.5999999999999999E-2</v>
      </c>
      <c r="W30" s="5">
        <v>2.5999999999999999E-2</v>
      </c>
      <c r="X30" s="5">
        <v>2.5999999999999999E-2</v>
      </c>
    </row>
    <row r="31" spans="1:24" x14ac:dyDescent="0.25">
      <c r="A31" s="4" t="s">
        <v>15671</v>
      </c>
      <c r="B31" s="4" t="s">
        <v>37121</v>
      </c>
      <c r="C31" s="4" t="s">
        <v>37205</v>
      </c>
      <c r="D31" s="1" t="s">
        <v>37206</v>
      </c>
      <c r="E31" s="5" t="s">
        <v>216</v>
      </c>
      <c r="F31" s="5">
        <v>0.25</v>
      </c>
      <c r="G31" s="5">
        <v>0.5</v>
      </c>
      <c r="H31" s="5">
        <v>0.75</v>
      </c>
      <c r="I31" s="5">
        <v>0.75</v>
      </c>
      <c r="J31" s="5">
        <v>0.75</v>
      </c>
      <c r="K31" s="5">
        <v>0.75</v>
      </c>
      <c r="L31" s="5">
        <v>0.75</v>
      </c>
      <c r="M31" s="5">
        <v>0.75</v>
      </c>
      <c r="N31" s="5">
        <v>0.75</v>
      </c>
      <c r="O31" s="5">
        <v>0.75</v>
      </c>
      <c r="P31" s="5">
        <v>0.75</v>
      </c>
      <c r="Q31" s="5">
        <v>0.75</v>
      </c>
      <c r="R31" s="5">
        <v>0.75</v>
      </c>
      <c r="S31" s="5">
        <v>0.75</v>
      </c>
      <c r="T31" s="5">
        <v>0.75</v>
      </c>
      <c r="U31" s="5">
        <v>0.75</v>
      </c>
      <c r="V31" s="5">
        <v>0.75</v>
      </c>
      <c r="W31" s="5">
        <v>0.75</v>
      </c>
      <c r="X31" s="5">
        <v>0.75</v>
      </c>
    </row>
    <row r="32" spans="1:24" x14ac:dyDescent="0.25">
      <c r="A32" s="4" t="s">
        <v>15675</v>
      </c>
      <c r="B32" s="4" t="s">
        <v>37121</v>
      </c>
      <c r="C32" s="4" t="s">
        <v>55</v>
      </c>
      <c r="D32" s="1"/>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row>
    <row r="33" spans="1:24" x14ac:dyDescent="0.25">
      <c r="A33" s="4" t="s">
        <v>207</v>
      </c>
      <c r="B33" s="4" t="s">
        <v>37121</v>
      </c>
      <c r="C33" s="4" t="s">
        <v>37207</v>
      </c>
      <c r="D33" s="1" t="s">
        <v>37208</v>
      </c>
      <c r="E33" s="5" t="s">
        <v>216</v>
      </c>
      <c r="F33" s="5" t="s">
        <v>216</v>
      </c>
      <c r="G33" s="5" t="s">
        <v>216</v>
      </c>
      <c r="H33" s="5" t="s">
        <v>216</v>
      </c>
      <c r="I33" s="5" t="s">
        <v>216</v>
      </c>
      <c r="J33" s="5" t="s">
        <v>216</v>
      </c>
      <c r="K33" s="5" t="s">
        <v>216</v>
      </c>
      <c r="L33" s="5" t="s">
        <v>216</v>
      </c>
      <c r="M33" s="5" t="s">
        <v>216</v>
      </c>
      <c r="N33" s="5" t="s">
        <v>216</v>
      </c>
      <c r="O33" s="5" t="s">
        <v>216</v>
      </c>
      <c r="P33" s="5" t="s">
        <v>216</v>
      </c>
      <c r="Q33" s="5" t="s">
        <v>216</v>
      </c>
      <c r="R33" s="5" t="s">
        <v>216</v>
      </c>
      <c r="S33" s="5" t="s">
        <v>216</v>
      </c>
      <c r="T33" s="5" t="s">
        <v>216</v>
      </c>
      <c r="U33" s="5" t="s">
        <v>216</v>
      </c>
      <c r="V33" s="5">
        <v>12</v>
      </c>
      <c r="W33" s="5">
        <v>12</v>
      </c>
      <c r="X33" s="5">
        <v>12</v>
      </c>
    </row>
    <row r="34" spans="1:24" x14ac:dyDescent="0.25">
      <c r="A34" s="4" t="s">
        <v>210</v>
      </c>
      <c r="B34" s="4" t="s">
        <v>37121</v>
      </c>
      <c r="C34" s="4" t="s">
        <v>15521</v>
      </c>
      <c r="D34" s="1" t="s">
        <v>37209</v>
      </c>
      <c r="E34" s="5" t="s">
        <v>216</v>
      </c>
      <c r="F34" s="5" t="s">
        <v>216</v>
      </c>
      <c r="G34" s="5" t="s">
        <v>216</v>
      </c>
      <c r="H34" s="5" t="s">
        <v>216</v>
      </c>
      <c r="I34" s="5" t="s">
        <v>216</v>
      </c>
      <c r="J34" s="5" t="s">
        <v>216</v>
      </c>
      <c r="K34" s="5" t="s">
        <v>216</v>
      </c>
      <c r="L34" s="5" t="s">
        <v>216</v>
      </c>
      <c r="M34" s="5" t="s">
        <v>216</v>
      </c>
      <c r="N34" s="5" t="s">
        <v>216</v>
      </c>
      <c r="O34" s="5" t="s">
        <v>216</v>
      </c>
      <c r="P34" s="5" t="s">
        <v>216</v>
      </c>
      <c r="Q34" s="5" t="s">
        <v>216</v>
      </c>
      <c r="R34" s="5" t="s">
        <v>216</v>
      </c>
      <c r="S34" s="5" t="s">
        <v>216</v>
      </c>
      <c r="T34" s="5" t="s">
        <v>216</v>
      </c>
      <c r="U34" s="5" t="s">
        <v>216</v>
      </c>
      <c r="V34" s="5">
        <v>10</v>
      </c>
      <c r="W34" s="5">
        <v>10</v>
      </c>
      <c r="X34" s="5">
        <v>10</v>
      </c>
    </row>
    <row r="35" spans="1:24" x14ac:dyDescent="0.25">
      <c r="A35" s="4" t="s">
        <v>3586</v>
      </c>
      <c r="B35" s="4" t="s">
        <v>37121</v>
      </c>
      <c r="C35" s="4" t="s">
        <v>37210</v>
      </c>
      <c r="D35" s="1" t="s">
        <v>37211</v>
      </c>
      <c r="E35" s="5" t="s">
        <v>216</v>
      </c>
      <c r="F35" s="5" t="s">
        <v>216</v>
      </c>
      <c r="G35" s="5" t="s">
        <v>216</v>
      </c>
      <c r="H35" s="5" t="s">
        <v>216</v>
      </c>
      <c r="I35" s="5" t="s">
        <v>216</v>
      </c>
      <c r="J35" s="5" t="s">
        <v>216</v>
      </c>
      <c r="K35" s="5" t="s">
        <v>216</v>
      </c>
      <c r="L35" s="5" t="s">
        <v>216</v>
      </c>
      <c r="M35" s="5" t="s">
        <v>216</v>
      </c>
      <c r="N35" s="5" t="s">
        <v>216</v>
      </c>
      <c r="O35" s="5" t="s">
        <v>216</v>
      </c>
      <c r="P35" s="5" t="s">
        <v>216</v>
      </c>
      <c r="Q35" s="5" t="s">
        <v>216</v>
      </c>
      <c r="R35" s="5" t="s">
        <v>216</v>
      </c>
      <c r="S35" s="5" t="s">
        <v>216</v>
      </c>
      <c r="T35" s="5" t="s">
        <v>216</v>
      </c>
      <c r="U35" s="5" t="s">
        <v>216</v>
      </c>
      <c r="V35" s="5">
        <v>1.25</v>
      </c>
      <c r="W35" s="5">
        <v>1.25</v>
      </c>
      <c r="X35" s="5">
        <v>1.25</v>
      </c>
    </row>
    <row r="36" spans="1:24" x14ac:dyDescent="0.25">
      <c r="A36" s="4" t="s">
        <v>3587</v>
      </c>
      <c r="B36" s="4" t="s">
        <v>37121</v>
      </c>
      <c r="C36" s="4" t="s">
        <v>15523</v>
      </c>
      <c r="D36" s="1" t="s">
        <v>37212</v>
      </c>
      <c r="E36" s="5" t="s">
        <v>216</v>
      </c>
      <c r="F36" s="5" t="s">
        <v>216</v>
      </c>
      <c r="G36" s="5" t="s">
        <v>216</v>
      </c>
      <c r="H36" s="5" t="s">
        <v>216</v>
      </c>
      <c r="I36" s="5" t="s">
        <v>216</v>
      </c>
      <c r="J36" s="5" t="s">
        <v>216</v>
      </c>
      <c r="K36" s="5" t="s">
        <v>216</v>
      </c>
      <c r="L36" s="5" t="s">
        <v>216</v>
      </c>
      <c r="M36" s="5" t="s">
        <v>216</v>
      </c>
      <c r="N36" s="5" t="s">
        <v>216</v>
      </c>
      <c r="O36" s="5" t="s">
        <v>216</v>
      </c>
      <c r="P36" s="5" t="s">
        <v>216</v>
      </c>
      <c r="Q36" s="5" t="s">
        <v>216</v>
      </c>
      <c r="R36" s="5" t="s">
        <v>216</v>
      </c>
      <c r="S36" s="5" t="s">
        <v>216</v>
      </c>
      <c r="T36" s="5" t="s">
        <v>216</v>
      </c>
      <c r="U36" s="5" t="s">
        <v>216</v>
      </c>
      <c r="V36" s="5">
        <v>9</v>
      </c>
      <c r="W36" s="5">
        <v>9</v>
      </c>
      <c r="X36" s="5">
        <v>9</v>
      </c>
    </row>
    <row r="37" spans="1:24" x14ac:dyDescent="0.25">
      <c r="A37" s="4" t="s">
        <v>3588</v>
      </c>
      <c r="B37" s="4" t="s">
        <v>37121</v>
      </c>
      <c r="C37" s="4" t="s">
        <v>15525</v>
      </c>
      <c r="D37" s="1" t="s">
        <v>37213</v>
      </c>
      <c r="E37" s="5" t="s">
        <v>216</v>
      </c>
      <c r="F37" s="5" t="s">
        <v>216</v>
      </c>
      <c r="G37" s="5" t="s">
        <v>216</v>
      </c>
      <c r="H37" s="5" t="s">
        <v>216</v>
      </c>
      <c r="I37" s="5" t="s">
        <v>216</v>
      </c>
      <c r="J37" s="5" t="s">
        <v>216</v>
      </c>
      <c r="K37" s="5" t="s">
        <v>216</v>
      </c>
      <c r="L37" s="5" t="s">
        <v>216</v>
      </c>
      <c r="M37" s="5" t="s">
        <v>216</v>
      </c>
      <c r="N37" s="5" t="s">
        <v>216</v>
      </c>
      <c r="O37" s="5" t="s">
        <v>216</v>
      </c>
      <c r="P37" s="5" t="s">
        <v>216</v>
      </c>
      <c r="Q37" s="5" t="s">
        <v>216</v>
      </c>
      <c r="R37" s="5" t="s">
        <v>216</v>
      </c>
      <c r="S37" s="5" t="s">
        <v>216</v>
      </c>
      <c r="T37" s="5" t="s">
        <v>216</v>
      </c>
      <c r="U37" s="5" t="s">
        <v>216</v>
      </c>
      <c r="V37" s="5">
        <v>12</v>
      </c>
      <c r="W37" s="5">
        <v>12</v>
      </c>
      <c r="X37" s="5">
        <v>12</v>
      </c>
    </row>
    <row r="38" spans="1:24" x14ac:dyDescent="0.25">
      <c r="A38" s="4" t="s">
        <v>3589</v>
      </c>
      <c r="B38" s="4" t="s">
        <v>37121</v>
      </c>
      <c r="C38" s="4" t="s">
        <v>37214</v>
      </c>
      <c r="D38" s="1" t="s">
        <v>37211</v>
      </c>
      <c r="E38" s="5" t="s">
        <v>216</v>
      </c>
      <c r="F38" s="5" t="s">
        <v>216</v>
      </c>
      <c r="G38" s="5" t="s">
        <v>216</v>
      </c>
      <c r="H38" s="5" t="s">
        <v>216</v>
      </c>
      <c r="I38" s="5" t="s">
        <v>216</v>
      </c>
      <c r="J38" s="5" t="s">
        <v>216</v>
      </c>
      <c r="K38" s="5" t="s">
        <v>216</v>
      </c>
      <c r="L38" s="5" t="s">
        <v>216</v>
      </c>
      <c r="M38" s="5" t="s">
        <v>216</v>
      </c>
      <c r="N38" s="5" t="s">
        <v>216</v>
      </c>
      <c r="O38" s="5" t="s">
        <v>216</v>
      </c>
      <c r="P38" s="5" t="s">
        <v>216</v>
      </c>
      <c r="Q38" s="5" t="s">
        <v>216</v>
      </c>
      <c r="R38" s="5" t="s">
        <v>216</v>
      </c>
      <c r="S38" s="5" t="s">
        <v>216</v>
      </c>
      <c r="T38" s="5" t="s">
        <v>216</v>
      </c>
      <c r="U38" s="5" t="s">
        <v>216</v>
      </c>
      <c r="V38" s="5">
        <v>1.428571428571429</v>
      </c>
      <c r="W38" s="5">
        <v>1.428571428571429</v>
      </c>
      <c r="X38" s="5">
        <v>1.428571428571429</v>
      </c>
    </row>
    <row r="39" spans="1:24" x14ac:dyDescent="0.25">
      <c r="A39" s="4" t="s">
        <v>3590</v>
      </c>
      <c r="B39" s="4" t="s">
        <v>37121</v>
      </c>
      <c r="C39" s="4" t="s">
        <v>11041</v>
      </c>
      <c r="D39" s="1" t="s">
        <v>37215</v>
      </c>
      <c r="E39" s="5" t="s">
        <v>216</v>
      </c>
      <c r="F39" s="5" t="s">
        <v>216</v>
      </c>
      <c r="G39" s="5" t="s">
        <v>216</v>
      </c>
      <c r="H39" s="5" t="s">
        <v>216</v>
      </c>
      <c r="I39" s="5" t="s">
        <v>216</v>
      </c>
      <c r="J39" s="5" t="s">
        <v>216</v>
      </c>
      <c r="K39" s="5" t="s">
        <v>216</v>
      </c>
      <c r="L39" s="5" t="s">
        <v>216</v>
      </c>
      <c r="M39" s="5" t="s">
        <v>216</v>
      </c>
      <c r="N39" s="5" t="s">
        <v>216</v>
      </c>
      <c r="O39" s="5" t="s">
        <v>216</v>
      </c>
      <c r="P39" s="5" t="s">
        <v>216</v>
      </c>
      <c r="Q39" s="5" t="s">
        <v>216</v>
      </c>
      <c r="R39" s="5" t="s">
        <v>216</v>
      </c>
      <c r="S39" s="5" t="s">
        <v>216</v>
      </c>
      <c r="T39" s="5" t="s">
        <v>216</v>
      </c>
      <c r="U39" s="5" t="s">
        <v>216</v>
      </c>
      <c r="V39" s="5">
        <v>16</v>
      </c>
      <c r="W39" s="5">
        <v>16</v>
      </c>
      <c r="X39" s="5">
        <v>16</v>
      </c>
    </row>
    <row r="40" spans="1:24" x14ac:dyDescent="0.25">
      <c r="A40" s="4" t="s">
        <v>3591</v>
      </c>
      <c r="B40" s="4" t="s">
        <v>37121</v>
      </c>
      <c r="C40" s="4" t="s">
        <v>11044</v>
      </c>
      <c r="D40" s="1" t="s">
        <v>37216</v>
      </c>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t="s">
        <v>216</v>
      </c>
      <c r="T40" s="5" t="s">
        <v>216</v>
      </c>
      <c r="U40" s="5" t="s">
        <v>216</v>
      </c>
      <c r="V40" s="5">
        <v>65</v>
      </c>
      <c r="W40" s="5">
        <v>65</v>
      </c>
      <c r="X40" s="5">
        <v>65</v>
      </c>
    </row>
    <row r="41" spans="1:24" x14ac:dyDescent="0.25">
      <c r="A41" s="4" t="s">
        <v>3592</v>
      </c>
      <c r="B41" s="4" t="s">
        <v>37121</v>
      </c>
      <c r="C41" s="4" t="s">
        <v>37217</v>
      </c>
      <c r="D41" s="1" t="s">
        <v>37218</v>
      </c>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t="s">
        <v>216</v>
      </c>
      <c r="T41" s="5" t="s">
        <v>216</v>
      </c>
      <c r="U41" s="5" t="s">
        <v>216</v>
      </c>
      <c r="V41" s="5">
        <v>4.333333333333333</v>
      </c>
      <c r="W41" s="5">
        <v>4.333333333333333</v>
      </c>
      <c r="X41" s="5">
        <v>4.333333333333333</v>
      </c>
    </row>
    <row r="42" spans="1:24" x14ac:dyDescent="0.25">
      <c r="A42" s="4" t="s">
        <v>3593</v>
      </c>
      <c r="B42" s="4" t="s">
        <v>37121</v>
      </c>
      <c r="C42" s="4" t="s">
        <v>15515</v>
      </c>
      <c r="D42" s="1" t="s">
        <v>37219</v>
      </c>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t="s">
        <v>216</v>
      </c>
      <c r="T42" s="5" t="s">
        <v>216</v>
      </c>
      <c r="U42" s="5" t="s">
        <v>216</v>
      </c>
      <c r="V42" s="5">
        <v>30</v>
      </c>
      <c r="W42" s="5">
        <v>30</v>
      </c>
      <c r="X42" s="5">
        <v>30</v>
      </c>
    </row>
    <row r="43" spans="1:24" x14ac:dyDescent="0.25">
      <c r="A43" s="4" t="s">
        <v>3594</v>
      </c>
      <c r="B43" s="4" t="s">
        <v>37121</v>
      </c>
      <c r="C43" s="4" t="s">
        <v>15848</v>
      </c>
      <c r="D43" s="1" t="s">
        <v>37220</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t="s">
        <v>216</v>
      </c>
      <c r="T43" s="5" t="s">
        <v>216</v>
      </c>
      <c r="U43" s="5" t="s">
        <v>216</v>
      </c>
      <c r="V43" s="5">
        <v>0.8</v>
      </c>
      <c r="W43" s="5">
        <v>0.8</v>
      </c>
      <c r="X43" s="5">
        <v>0.8</v>
      </c>
    </row>
    <row r="44" spans="1:24" x14ac:dyDescent="0.25">
      <c r="A44" s="4" t="s">
        <v>3595</v>
      </c>
      <c r="B44" s="4" t="s">
        <v>37121</v>
      </c>
      <c r="C44" s="4" t="s">
        <v>15851</v>
      </c>
      <c r="D44" s="1" t="s">
        <v>37221</v>
      </c>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t="s">
        <v>216</v>
      </c>
      <c r="T44" s="5" t="s">
        <v>216</v>
      </c>
      <c r="U44" s="5" t="s">
        <v>216</v>
      </c>
      <c r="V44" s="5">
        <v>0.7</v>
      </c>
      <c r="W44" s="5">
        <v>0.7</v>
      </c>
      <c r="X44" s="5">
        <v>0.7</v>
      </c>
    </row>
    <row r="45" spans="1:24" x14ac:dyDescent="0.25">
      <c r="A45" s="4" t="s">
        <v>3596</v>
      </c>
      <c r="B45" s="4" t="s">
        <v>37121</v>
      </c>
      <c r="C45" s="4" t="s">
        <v>27741</v>
      </c>
      <c r="D45" s="1" t="s">
        <v>37222</v>
      </c>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t="s">
        <v>216</v>
      </c>
      <c r="T45" s="5" t="s">
        <v>216</v>
      </c>
      <c r="U45" s="5" t="s">
        <v>216</v>
      </c>
      <c r="V45" s="5">
        <v>0.65</v>
      </c>
      <c r="W45" s="5">
        <v>0.65</v>
      </c>
      <c r="X45" s="5">
        <v>0.65</v>
      </c>
    </row>
    <row r="46" spans="1:24" x14ac:dyDescent="0.25">
      <c r="A46" s="4" t="s">
        <v>217</v>
      </c>
      <c r="B46" s="4" t="s">
        <v>37121</v>
      </c>
      <c r="C46" s="4" t="s">
        <v>37223</v>
      </c>
      <c r="D46" s="1"/>
      <c r="E46" s="5">
        <v>40</v>
      </c>
      <c r="F46" s="5">
        <v>40</v>
      </c>
      <c r="G46" s="5">
        <v>40</v>
      </c>
      <c r="H46" s="5">
        <v>40</v>
      </c>
      <c r="I46" s="5">
        <v>40</v>
      </c>
      <c r="J46" s="5">
        <v>40</v>
      </c>
      <c r="K46" s="5">
        <v>40</v>
      </c>
      <c r="L46" s="5">
        <v>40</v>
      </c>
      <c r="M46" s="5">
        <v>40</v>
      </c>
      <c r="N46" s="5">
        <v>40</v>
      </c>
      <c r="O46" s="5">
        <v>40</v>
      </c>
      <c r="P46" s="5">
        <v>40</v>
      </c>
      <c r="Q46" s="5">
        <v>40</v>
      </c>
      <c r="R46" s="5">
        <v>40</v>
      </c>
      <c r="S46" s="5">
        <v>40</v>
      </c>
      <c r="T46" s="5">
        <v>40</v>
      </c>
      <c r="U46" s="5">
        <v>40</v>
      </c>
      <c r="V46" s="5">
        <v>40</v>
      </c>
      <c r="W46" s="5">
        <v>40</v>
      </c>
      <c r="X46" s="5">
        <v>40</v>
      </c>
    </row>
    <row r="47" spans="1:24" x14ac:dyDescent="0.25">
      <c r="A47" s="4" t="s">
        <v>259</v>
      </c>
      <c r="B47" s="4" t="s">
        <v>37121</v>
      </c>
      <c r="C47" s="4" t="s">
        <v>208</v>
      </c>
      <c r="D47" s="1" t="s">
        <v>3578</v>
      </c>
      <c r="E47" s="5">
        <v>40</v>
      </c>
      <c r="F47" s="5">
        <v>40</v>
      </c>
      <c r="G47" s="5">
        <v>40</v>
      </c>
      <c r="H47" s="5">
        <v>40</v>
      </c>
      <c r="I47" s="5">
        <v>40</v>
      </c>
      <c r="J47" s="5">
        <v>40</v>
      </c>
      <c r="K47" s="5">
        <v>40</v>
      </c>
      <c r="L47" s="5">
        <v>40</v>
      </c>
      <c r="M47" s="5">
        <v>40</v>
      </c>
      <c r="N47" s="5">
        <v>40</v>
      </c>
      <c r="O47" s="5">
        <v>40</v>
      </c>
      <c r="P47" s="5">
        <v>40</v>
      </c>
      <c r="Q47" s="5">
        <v>40</v>
      </c>
      <c r="R47" s="5">
        <v>40</v>
      </c>
      <c r="S47" s="5">
        <v>40</v>
      </c>
      <c r="T47" s="5">
        <v>40</v>
      </c>
      <c r="U47" s="5">
        <v>40</v>
      </c>
      <c r="V47" s="5">
        <v>40</v>
      </c>
      <c r="W47" s="5">
        <v>40</v>
      </c>
      <c r="X47" s="5">
        <v>40</v>
      </c>
    </row>
    <row r="48" spans="1:24" ht="25.5" x14ac:dyDescent="0.25">
      <c r="A48" s="4" t="s">
        <v>10667</v>
      </c>
      <c r="B48" s="4" t="s">
        <v>37121</v>
      </c>
      <c r="C48" s="4" t="s">
        <v>9945</v>
      </c>
      <c r="D48" s="1" t="s">
        <v>37224</v>
      </c>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v>6</v>
      </c>
      <c r="T48" s="5">
        <v>6</v>
      </c>
      <c r="U48" s="5">
        <v>6</v>
      </c>
      <c r="V48" s="5">
        <v>6</v>
      </c>
      <c r="W48" s="5">
        <v>6</v>
      </c>
      <c r="X48" s="5">
        <v>6</v>
      </c>
    </row>
    <row r="49" spans="1:24" x14ac:dyDescent="0.25">
      <c r="A49" s="4" t="s">
        <v>12017</v>
      </c>
      <c r="B49" s="4" t="s">
        <v>37121</v>
      </c>
      <c r="C49" s="4" t="s">
        <v>1165</v>
      </c>
      <c r="D49" s="1" t="s">
        <v>37225</v>
      </c>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v>0.8</v>
      </c>
      <c r="T49" s="5">
        <v>0.8</v>
      </c>
      <c r="U49" s="5">
        <v>0.8</v>
      </c>
      <c r="V49" s="5">
        <v>0.8</v>
      </c>
      <c r="W49" s="5">
        <v>0.8</v>
      </c>
      <c r="X49" s="5">
        <v>0.8</v>
      </c>
    </row>
    <row r="50" spans="1:24" x14ac:dyDescent="0.25">
      <c r="A50" s="4" t="s">
        <v>12018</v>
      </c>
      <c r="B50" s="4" t="s">
        <v>37121</v>
      </c>
      <c r="C50" s="4" t="s">
        <v>1168</v>
      </c>
      <c r="D50" s="1" t="s">
        <v>37226</v>
      </c>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v>0.85</v>
      </c>
      <c r="T50" s="5">
        <v>0.85</v>
      </c>
      <c r="U50" s="5">
        <v>0.85</v>
      </c>
      <c r="V50" s="5">
        <v>0.85</v>
      </c>
      <c r="W50" s="5">
        <v>0.85</v>
      </c>
      <c r="X50" s="5">
        <v>0.85</v>
      </c>
    </row>
    <row r="51" spans="1:24" x14ac:dyDescent="0.25">
      <c r="A51" s="4" t="s">
        <v>12019</v>
      </c>
      <c r="B51" s="4" t="s">
        <v>37121</v>
      </c>
      <c r="C51" s="4" t="s">
        <v>1171</v>
      </c>
      <c r="D51" s="1" t="s">
        <v>37227</v>
      </c>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v>0.875</v>
      </c>
      <c r="T51" s="5">
        <v>0.875</v>
      </c>
      <c r="U51" s="5">
        <v>0.875</v>
      </c>
      <c r="V51" s="5">
        <v>0.875</v>
      </c>
      <c r="W51" s="5">
        <v>0.875</v>
      </c>
      <c r="X51" s="5">
        <v>0.875</v>
      </c>
    </row>
    <row r="52" spans="1:24" x14ac:dyDescent="0.25">
      <c r="A52" s="4" t="s">
        <v>12020</v>
      </c>
      <c r="B52" s="4" t="s">
        <v>37121</v>
      </c>
      <c r="C52" s="4" t="s">
        <v>12560</v>
      </c>
      <c r="D52" s="1" t="s">
        <v>37228</v>
      </c>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v>0.85</v>
      </c>
      <c r="T52" s="5">
        <v>0.85</v>
      </c>
      <c r="U52" s="5">
        <v>0.85</v>
      </c>
      <c r="V52" s="5">
        <v>0.85</v>
      </c>
      <c r="W52" s="5">
        <v>0.85</v>
      </c>
      <c r="X52" s="5">
        <v>0.85</v>
      </c>
    </row>
    <row r="53" spans="1:24" x14ac:dyDescent="0.25">
      <c r="A53" s="4" t="s">
        <v>12021</v>
      </c>
      <c r="B53" s="4" t="s">
        <v>37121</v>
      </c>
      <c r="C53" s="4" t="s">
        <v>15862</v>
      </c>
      <c r="D53" s="1" t="s">
        <v>37229</v>
      </c>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v>0.9375</v>
      </c>
      <c r="T53" s="5">
        <v>0.9375</v>
      </c>
      <c r="U53" s="5">
        <v>0.9375</v>
      </c>
      <c r="V53" s="5">
        <v>0.9375</v>
      </c>
      <c r="W53" s="5">
        <v>0.9375</v>
      </c>
      <c r="X53" s="5">
        <v>0.9375</v>
      </c>
    </row>
    <row r="54" spans="1:24" x14ac:dyDescent="0.25">
      <c r="A54" s="4" t="s">
        <v>12022</v>
      </c>
      <c r="B54" s="4" t="s">
        <v>37121</v>
      </c>
      <c r="C54" s="4" t="s">
        <v>15864</v>
      </c>
      <c r="D54" s="1" t="s">
        <v>37230</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v>0.88239999999999996</v>
      </c>
      <c r="T54" s="5">
        <v>0.88239999999999996</v>
      </c>
      <c r="U54" s="5">
        <v>0.88239999999999996</v>
      </c>
      <c r="V54" s="5">
        <v>0.88239999999999996</v>
      </c>
      <c r="W54" s="5">
        <v>0.88239999999999996</v>
      </c>
      <c r="X54" s="5">
        <v>0.88239999999999996</v>
      </c>
    </row>
    <row r="55" spans="1:24" x14ac:dyDescent="0.25">
      <c r="A55" s="4" t="s">
        <v>12023</v>
      </c>
      <c r="B55" s="4" t="s">
        <v>37121</v>
      </c>
      <c r="C55" s="4" t="s">
        <v>37231</v>
      </c>
      <c r="D55" s="1" t="s">
        <v>37232</v>
      </c>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v>0.85709999999999997</v>
      </c>
      <c r="T55" s="5">
        <v>0.85709999999999997</v>
      </c>
      <c r="U55" s="5">
        <v>0.85709999999999997</v>
      </c>
      <c r="V55" s="5">
        <v>0.85709999999999997</v>
      </c>
      <c r="W55" s="5">
        <v>0.85709999999999997</v>
      </c>
      <c r="X55" s="5">
        <v>0.85709999999999997</v>
      </c>
    </row>
    <row r="56" spans="1:24" x14ac:dyDescent="0.25">
      <c r="A56" s="4" t="s">
        <v>12024</v>
      </c>
      <c r="B56" s="4" t="s">
        <v>37121</v>
      </c>
      <c r="C56" s="4" t="s">
        <v>37233</v>
      </c>
      <c r="D56" s="1" t="s">
        <v>37234</v>
      </c>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v>0.88239999999999996</v>
      </c>
      <c r="T56" s="5">
        <v>0.88239999999999996</v>
      </c>
      <c r="U56" s="5">
        <v>0.88239999999999996</v>
      </c>
      <c r="V56" s="5">
        <v>0.88239999999999996</v>
      </c>
      <c r="W56" s="5">
        <v>0.88239999999999996</v>
      </c>
      <c r="X56" s="5">
        <v>0.88239999999999996</v>
      </c>
    </row>
    <row r="57" spans="1:24" x14ac:dyDescent="0.25">
      <c r="A57" s="4" t="s">
        <v>12025</v>
      </c>
      <c r="B57" s="4" t="s">
        <v>37121</v>
      </c>
      <c r="C57" s="4" t="s">
        <v>37235</v>
      </c>
      <c r="D57" s="1" t="s">
        <v>37236</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t="s">
        <v>37237</v>
      </c>
      <c r="T57" s="5" t="s">
        <v>37237</v>
      </c>
      <c r="U57" s="5" t="s">
        <v>37237</v>
      </c>
      <c r="V57" s="5" t="s">
        <v>37237</v>
      </c>
      <c r="W57" s="5" t="s">
        <v>37237</v>
      </c>
      <c r="X57" s="5" t="s">
        <v>37237</v>
      </c>
    </row>
    <row r="58" spans="1:24" x14ac:dyDescent="0.25">
      <c r="A58" s="4" t="s">
        <v>12026</v>
      </c>
      <c r="B58" s="4" t="s">
        <v>37121</v>
      </c>
      <c r="C58" s="4" t="s">
        <v>37238</v>
      </c>
      <c r="D58" s="1" t="s">
        <v>37239</v>
      </c>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t="s">
        <v>37240</v>
      </c>
      <c r="T58" s="5" t="s">
        <v>37240</v>
      </c>
      <c r="U58" s="5" t="s">
        <v>37240</v>
      </c>
      <c r="V58" s="5" t="s">
        <v>37240</v>
      </c>
      <c r="W58" s="5" t="s">
        <v>37240</v>
      </c>
      <c r="X58" s="5" t="s">
        <v>37240</v>
      </c>
    </row>
    <row r="59" spans="1:24" x14ac:dyDescent="0.25">
      <c r="A59" s="4" t="s">
        <v>12027</v>
      </c>
      <c r="B59" s="4" t="s">
        <v>37121</v>
      </c>
      <c r="C59" s="4" t="s">
        <v>37241</v>
      </c>
      <c r="D59" s="1" t="s">
        <v>37242</v>
      </c>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t="s">
        <v>37243</v>
      </c>
      <c r="T59" s="5" t="s">
        <v>37243</v>
      </c>
      <c r="U59" s="5" t="s">
        <v>37243</v>
      </c>
      <c r="V59" s="5" t="s">
        <v>37243</v>
      </c>
      <c r="W59" s="5" t="s">
        <v>37243</v>
      </c>
      <c r="X59" s="5" t="s">
        <v>37243</v>
      </c>
    </row>
    <row r="60" spans="1:24" x14ac:dyDescent="0.25">
      <c r="A60" s="4" t="s">
        <v>13232</v>
      </c>
      <c r="B60" s="4" t="s">
        <v>37121</v>
      </c>
      <c r="C60" s="4" t="s">
        <v>11995</v>
      </c>
      <c r="D60" s="1" t="s">
        <v>10638</v>
      </c>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t="s">
        <v>216</v>
      </c>
      <c r="T60" s="5" t="s">
        <v>216</v>
      </c>
      <c r="U60" s="5" t="s">
        <v>216</v>
      </c>
      <c r="V60" s="5" t="s">
        <v>216</v>
      </c>
      <c r="W60" s="5" t="s">
        <v>216</v>
      </c>
      <c r="X60" s="5" t="s">
        <v>216</v>
      </c>
    </row>
    <row r="61" spans="1:24" x14ac:dyDescent="0.25">
      <c r="A61" s="4" t="s">
        <v>13246</v>
      </c>
      <c r="B61" s="4" t="s">
        <v>37121</v>
      </c>
      <c r="C61" s="4" t="s">
        <v>15867</v>
      </c>
      <c r="D61" s="1" t="s">
        <v>10640</v>
      </c>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t="s">
        <v>216</v>
      </c>
      <c r="T61" s="5" t="s">
        <v>216</v>
      </c>
      <c r="U61" s="5" t="s">
        <v>216</v>
      </c>
      <c r="V61" s="5" t="s">
        <v>216</v>
      </c>
      <c r="W61" s="5" t="s">
        <v>216</v>
      </c>
      <c r="X61" s="5" t="s">
        <v>216</v>
      </c>
    </row>
    <row r="62" spans="1:24" x14ac:dyDescent="0.25">
      <c r="A62" s="4" t="s">
        <v>13248</v>
      </c>
      <c r="B62" s="4" t="s">
        <v>37121</v>
      </c>
      <c r="C62" s="4" t="s">
        <v>25663</v>
      </c>
      <c r="D62" s="1" t="s">
        <v>10642</v>
      </c>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t="s">
        <v>216</v>
      </c>
      <c r="T62" s="5" t="s">
        <v>216</v>
      </c>
      <c r="U62" s="5" t="s">
        <v>216</v>
      </c>
      <c r="V62" s="5" t="s">
        <v>216</v>
      </c>
      <c r="W62" s="5" t="s">
        <v>216</v>
      </c>
      <c r="X62" s="5" t="s">
        <v>216</v>
      </c>
    </row>
    <row r="63" spans="1:24" x14ac:dyDescent="0.25">
      <c r="A63" s="4" t="s">
        <v>35206</v>
      </c>
      <c r="B63" s="4" t="s">
        <v>37121</v>
      </c>
      <c r="C63" s="4" t="s">
        <v>37244</v>
      </c>
      <c r="D63" s="1" t="s">
        <v>37245</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t="s">
        <v>216</v>
      </c>
      <c r="T63" s="5" t="s">
        <v>216</v>
      </c>
      <c r="U63" s="5" t="s">
        <v>216</v>
      </c>
      <c r="V63" s="5">
        <v>12</v>
      </c>
      <c r="W63" s="5">
        <v>12</v>
      </c>
      <c r="X63" s="5">
        <v>12</v>
      </c>
    </row>
    <row r="64" spans="1:24" x14ac:dyDescent="0.25">
      <c r="A64" s="4" t="s">
        <v>37246</v>
      </c>
      <c r="B64" s="4" t="s">
        <v>37121</v>
      </c>
      <c r="C64" s="4" t="s">
        <v>37247</v>
      </c>
      <c r="D64" s="1" t="s">
        <v>37248</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t="s">
        <v>216</v>
      </c>
      <c r="T64" s="5" t="s">
        <v>216</v>
      </c>
      <c r="U64" s="5" t="s">
        <v>216</v>
      </c>
      <c r="V64" s="5">
        <v>1</v>
      </c>
      <c r="W64" s="5">
        <v>1</v>
      </c>
      <c r="X64" s="5">
        <v>1</v>
      </c>
    </row>
    <row r="65" spans="1:24" x14ac:dyDescent="0.25">
      <c r="A65" s="4" t="s">
        <v>37249</v>
      </c>
      <c r="B65" s="4" t="s">
        <v>37121</v>
      </c>
      <c r="C65" s="4" t="s">
        <v>37250</v>
      </c>
      <c r="D65" s="1"/>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t="s">
        <v>216</v>
      </c>
      <c r="T65" s="5" t="s">
        <v>216</v>
      </c>
      <c r="U65" s="5" t="s">
        <v>216</v>
      </c>
      <c r="V65" s="5">
        <v>0.75</v>
      </c>
      <c r="W65" s="5">
        <v>0.75</v>
      </c>
      <c r="X65" s="5">
        <v>0.75</v>
      </c>
    </row>
    <row r="66" spans="1:24" x14ac:dyDescent="0.25">
      <c r="A66" s="4" t="s">
        <v>37251</v>
      </c>
      <c r="B66" s="4" t="s">
        <v>37121</v>
      </c>
      <c r="C66" s="4" t="s">
        <v>37252</v>
      </c>
      <c r="D66" s="1"/>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t="s">
        <v>216</v>
      </c>
      <c r="T66" s="5" t="s">
        <v>216</v>
      </c>
      <c r="U66" s="5" t="s">
        <v>216</v>
      </c>
      <c r="V66" s="5">
        <v>0.5</v>
      </c>
      <c r="W66" s="5">
        <v>0.5</v>
      </c>
      <c r="X66" s="5">
        <v>0.5</v>
      </c>
    </row>
    <row r="67" spans="1:24" x14ac:dyDescent="0.25">
      <c r="A67" s="4" t="s">
        <v>37253</v>
      </c>
      <c r="B67" s="4" t="s">
        <v>37121</v>
      </c>
      <c r="C67" s="4" t="s">
        <v>37254</v>
      </c>
      <c r="D67" s="1"/>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t="s">
        <v>216</v>
      </c>
      <c r="T67" s="5" t="s">
        <v>216</v>
      </c>
      <c r="U67" s="5" t="s">
        <v>216</v>
      </c>
      <c r="V67" s="5">
        <v>0.25</v>
      </c>
      <c r="W67" s="5">
        <v>0.25</v>
      </c>
      <c r="X67" s="5">
        <v>0.25</v>
      </c>
    </row>
    <row r="68" spans="1:24" x14ac:dyDescent="0.25">
      <c r="A68" s="4" t="s">
        <v>37255</v>
      </c>
      <c r="B68" s="4" t="s">
        <v>37121</v>
      </c>
      <c r="C68" s="4" t="s">
        <v>37256</v>
      </c>
      <c r="D68" s="1"/>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t="s">
        <v>216</v>
      </c>
      <c r="U68" s="5" t="s">
        <v>216</v>
      </c>
      <c r="V68" s="5">
        <v>0</v>
      </c>
      <c r="W68" s="5">
        <v>0</v>
      </c>
      <c r="X68" s="5">
        <v>0</v>
      </c>
    </row>
    <row r="69" spans="1:24" x14ac:dyDescent="0.25">
      <c r="A69" s="4" t="s">
        <v>37257</v>
      </c>
      <c r="B69" s="4" t="s">
        <v>37121</v>
      </c>
      <c r="C69" s="4" t="s">
        <v>37258</v>
      </c>
      <c r="D69" s="1" t="s">
        <v>37259</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216</v>
      </c>
      <c r="T69" s="5" t="s">
        <v>216</v>
      </c>
      <c r="U69" s="5" t="s">
        <v>216</v>
      </c>
      <c r="V69" s="5">
        <v>0.8</v>
      </c>
      <c r="W69" s="5">
        <v>0.8</v>
      </c>
      <c r="X69" s="5">
        <v>0.8</v>
      </c>
    </row>
    <row r="70" spans="1:24" x14ac:dyDescent="0.25">
      <c r="A70" s="4" t="s">
        <v>37260</v>
      </c>
      <c r="B70" s="4" t="s">
        <v>37121</v>
      </c>
      <c r="C70" s="4" t="s">
        <v>37261</v>
      </c>
      <c r="D70" s="1" t="s">
        <v>37262</v>
      </c>
      <c r="E70" s="5" t="s">
        <v>216</v>
      </c>
      <c r="F70" s="5" t="s">
        <v>216</v>
      </c>
      <c r="G70" s="5" t="s">
        <v>216</v>
      </c>
      <c r="H70" s="5" t="s">
        <v>216</v>
      </c>
      <c r="I70" s="5" t="s">
        <v>216</v>
      </c>
      <c r="J70" s="5" t="s">
        <v>216</v>
      </c>
      <c r="K70" s="5" t="s">
        <v>216</v>
      </c>
      <c r="L70" s="5" t="s">
        <v>216</v>
      </c>
      <c r="M70" s="5" t="s">
        <v>216</v>
      </c>
      <c r="N70" s="5" t="s">
        <v>216</v>
      </c>
      <c r="O70" s="5" t="s">
        <v>216</v>
      </c>
      <c r="P70" s="5" t="s">
        <v>216</v>
      </c>
      <c r="Q70" s="5" t="s">
        <v>216</v>
      </c>
      <c r="R70" s="5" t="s">
        <v>216</v>
      </c>
      <c r="S70" s="5" t="s">
        <v>216</v>
      </c>
      <c r="T70" s="5" t="s">
        <v>216</v>
      </c>
      <c r="U70" s="5" t="s">
        <v>216</v>
      </c>
      <c r="V70" s="5">
        <v>0.6</v>
      </c>
      <c r="W70" s="5">
        <v>0.6</v>
      </c>
      <c r="X70" s="5">
        <v>0.6</v>
      </c>
    </row>
    <row r="71" spans="1:24" x14ac:dyDescent="0.25">
      <c r="A71" s="4" t="s">
        <v>37263</v>
      </c>
      <c r="B71" s="4" t="s">
        <v>37121</v>
      </c>
      <c r="C71" s="4" t="s">
        <v>37264</v>
      </c>
      <c r="D71" s="1" t="s">
        <v>37265</v>
      </c>
      <c r="E71" s="5" t="s">
        <v>216</v>
      </c>
      <c r="F71" s="5" t="s">
        <v>216</v>
      </c>
      <c r="G71" s="5" t="s">
        <v>216</v>
      </c>
      <c r="H71" s="5" t="s">
        <v>216</v>
      </c>
      <c r="I71" s="5" t="s">
        <v>216</v>
      </c>
      <c r="J71" s="5" t="s">
        <v>216</v>
      </c>
      <c r="K71" s="5" t="s">
        <v>216</v>
      </c>
      <c r="L71" s="5" t="s">
        <v>216</v>
      </c>
      <c r="M71" s="5" t="s">
        <v>216</v>
      </c>
      <c r="N71" s="5" t="s">
        <v>216</v>
      </c>
      <c r="O71" s="5" t="s">
        <v>216</v>
      </c>
      <c r="P71" s="5" t="s">
        <v>216</v>
      </c>
      <c r="Q71" s="5" t="s">
        <v>216</v>
      </c>
      <c r="R71" s="5" t="s">
        <v>216</v>
      </c>
      <c r="S71" s="5" t="s">
        <v>216</v>
      </c>
      <c r="T71" s="5" t="s">
        <v>216</v>
      </c>
      <c r="U71" s="5" t="s">
        <v>216</v>
      </c>
      <c r="V71" s="5">
        <v>0.4</v>
      </c>
      <c r="W71" s="5">
        <v>0.4</v>
      </c>
      <c r="X71" s="5">
        <v>0.4</v>
      </c>
    </row>
    <row r="72" spans="1:24" x14ac:dyDescent="0.25">
      <c r="A72" s="4" t="s">
        <v>37266</v>
      </c>
      <c r="B72" s="4" t="s">
        <v>37121</v>
      </c>
      <c r="C72" s="4" t="s">
        <v>37267</v>
      </c>
      <c r="D72" s="1" t="s">
        <v>37268</v>
      </c>
      <c r="E72" s="5" t="s">
        <v>216</v>
      </c>
      <c r="F72" s="5" t="s">
        <v>216</v>
      </c>
      <c r="G72" s="5" t="s">
        <v>216</v>
      </c>
      <c r="H72" s="5" t="s">
        <v>216</v>
      </c>
      <c r="I72" s="5" t="s">
        <v>216</v>
      </c>
      <c r="J72" s="5" t="s">
        <v>216</v>
      </c>
      <c r="K72" s="5" t="s">
        <v>216</v>
      </c>
      <c r="L72" s="5" t="s">
        <v>216</v>
      </c>
      <c r="M72" s="5" t="s">
        <v>216</v>
      </c>
      <c r="N72" s="5" t="s">
        <v>216</v>
      </c>
      <c r="O72" s="5" t="s">
        <v>216</v>
      </c>
      <c r="P72" s="5" t="s">
        <v>216</v>
      </c>
      <c r="Q72" s="5" t="s">
        <v>216</v>
      </c>
      <c r="R72" s="5" t="s">
        <v>216</v>
      </c>
      <c r="S72" s="5" t="s">
        <v>216</v>
      </c>
      <c r="T72" s="5" t="s">
        <v>216</v>
      </c>
      <c r="U72" s="5" t="s">
        <v>216</v>
      </c>
      <c r="V72" s="5">
        <v>0.2</v>
      </c>
      <c r="W72" s="5">
        <v>0.2</v>
      </c>
      <c r="X72" s="5">
        <v>0.2</v>
      </c>
    </row>
    <row r="73" spans="1:24" x14ac:dyDescent="0.25">
      <c r="A73" s="4" t="s">
        <v>37269</v>
      </c>
      <c r="B73" s="4" t="s">
        <v>37121</v>
      </c>
      <c r="C73" s="4" t="s">
        <v>10747</v>
      </c>
      <c r="D73" s="1" t="s">
        <v>37270</v>
      </c>
      <c r="E73" s="5" t="s">
        <v>216</v>
      </c>
      <c r="F73" s="5" t="s">
        <v>216</v>
      </c>
      <c r="G73" s="5" t="s">
        <v>216</v>
      </c>
      <c r="H73" s="5" t="s">
        <v>216</v>
      </c>
      <c r="I73" s="5" t="s">
        <v>216</v>
      </c>
      <c r="J73" s="5" t="s">
        <v>216</v>
      </c>
      <c r="K73" s="5" t="s">
        <v>216</v>
      </c>
      <c r="L73" s="5" t="s">
        <v>216</v>
      </c>
      <c r="M73" s="5" t="s">
        <v>216</v>
      </c>
      <c r="N73" s="5" t="s">
        <v>216</v>
      </c>
      <c r="O73" s="5" t="s">
        <v>216</v>
      </c>
      <c r="P73" s="5" t="s">
        <v>216</v>
      </c>
      <c r="Q73" s="5" t="s">
        <v>216</v>
      </c>
      <c r="R73" s="5" t="s">
        <v>216</v>
      </c>
      <c r="S73" s="5" t="s">
        <v>216</v>
      </c>
      <c r="T73" s="5" t="s">
        <v>216</v>
      </c>
      <c r="U73" s="5" t="s">
        <v>216</v>
      </c>
      <c r="V73" s="5">
        <v>0</v>
      </c>
      <c r="W73" s="5">
        <v>0</v>
      </c>
      <c r="X73" s="5">
        <v>0</v>
      </c>
    </row>
    <row r="74" spans="1:24" x14ac:dyDescent="0.25">
      <c r="A74" s="4" t="s">
        <v>13297</v>
      </c>
      <c r="B74" s="4" t="s">
        <v>37121</v>
      </c>
      <c r="C74" s="4" t="s">
        <v>37271</v>
      </c>
      <c r="D74" s="1" t="s">
        <v>37272</v>
      </c>
      <c r="E74" s="5" t="s">
        <v>216</v>
      </c>
      <c r="F74" s="5" t="s">
        <v>216</v>
      </c>
      <c r="G74" s="5" t="s">
        <v>216</v>
      </c>
      <c r="H74" s="5" t="s">
        <v>216</v>
      </c>
      <c r="I74" s="5" t="s">
        <v>216</v>
      </c>
      <c r="J74" s="5" t="s">
        <v>216</v>
      </c>
      <c r="K74" s="5" t="s">
        <v>216</v>
      </c>
      <c r="L74" s="5" t="s">
        <v>216</v>
      </c>
      <c r="M74" s="5" t="s">
        <v>216</v>
      </c>
      <c r="N74" s="5" t="s">
        <v>216</v>
      </c>
      <c r="O74" s="5" t="s">
        <v>216</v>
      </c>
      <c r="P74" s="5" t="s">
        <v>216</v>
      </c>
      <c r="Q74" s="5" t="s">
        <v>216</v>
      </c>
      <c r="R74" s="5" t="s">
        <v>216</v>
      </c>
      <c r="S74" s="5" t="s">
        <v>216</v>
      </c>
      <c r="T74" s="5" t="s">
        <v>216</v>
      </c>
      <c r="U74" s="5" t="s">
        <v>216</v>
      </c>
      <c r="V74" s="5">
        <v>12</v>
      </c>
      <c r="W74" s="5">
        <v>12</v>
      </c>
      <c r="X74" s="5">
        <v>12</v>
      </c>
    </row>
    <row r="75" spans="1:24" x14ac:dyDescent="0.25">
      <c r="A75" s="4" t="s">
        <v>13301</v>
      </c>
      <c r="B75" s="4" t="s">
        <v>37121</v>
      </c>
      <c r="C75" s="4" t="s">
        <v>37273</v>
      </c>
      <c r="D75" s="1" t="s">
        <v>37274</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t="s">
        <v>216</v>
      </c>
      <c r="U75" s="5" t="s">
        <v>216</v>
      </c>
      <c r="V75" s="5">
        <v>0</v>
      </c>
      <c r="W75" s="5">
        <v>0</v>
      </c>
      <c r="X75" s="5">
        <v>0</v>
      </c>
    </row>
    <row r="76" spans="1:24" x14ac:dyDescent="0.25">
      <c r="A76" s="4" t="s">
        <v>13305</v>
      </c>
      <c r="B76" s="4" t="s">
        <v>37121</v>
      </c>
      <c r="C76" s="4" t="s">
        <v>37275</v>
      </c>
      <c r="D76" s="1" t="s">
        <v>37276</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t="s">
        <v>216</v>
      </c>
      <c r="T76" s="5" t="s">
        <v>216</v>
      </c>
      <c r="U76" s="5" t="s">
        <v>216</v>
      </c>
      <c r="V76" s="5">
        <v>0</v>
      </c>
      <c r="W76" s="5">
        <v>0</v>
      </c>
      <c r="X76" s="5">
        <v>0</v>
      </c>
    </row>
    <row r="77" spans="1:24" x14ac:dyDescent="0.25">
      <c r="A77" s="4" t="s">
        <v>13312</v>
      </c>
      <c r="B77" s="4" t="s">
        <v>37121</v>
      </c>
      <c r="C77" s="4" t="s">
        <v>37277</v>
      </c>
      <c r="D77" s="1" t="s">
        <v>37278</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t="s">
        <v>216</v>
      </c>
      <c r="T77" s="5" t="s">
        <v>216</v>
      </c>
      <c r="U77" s="5" t="s">
        <v>216</v>
      </c>
      <c r="V77" s="5">
        <v>30.5</v>
      </c>
      <c r="W77" s="5">
        <v>30.5</v>
      </c>
      <c r="X77" s="5">
        <v>30.5</v>
      </c>
    </row>
    <row r="78" spans="1:24" x14ac:dyDescent="0.25">
      <c r="A78" s="4" t="s">
        <v>13327</v>
      </c>
      <c r="B78" s="4" t="s">
        <v>37121</v>
      </c>
      <c r="C78" s="4" t="s">
        <v>37279</v>
      </c>
      <c r="D78" s="1" t="s">
        <v>37280</v>
      </c>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t="s">
        <v>216</v>
      </c>
      <c r="U78" s="5" t="s">
        <v>216</v>
      </c>
      <c r="V78" s="5">
        <v>390</v>
      </c>
      <c r="W78" s="5">
        <v>390</v>
      </c>
      <c r="X78" s="5">
        <v>390</v>
      </c>
    </row>
    <row r="79" spans="1:24" x14ac:dyDescent="0.25">
      <c r="A79" s="4" t="s">
        <v>13331</v>
      </c>
      <c r="B79" s="4" t="s">
        <v>37121</v>
      </c>
      <c r="C79" s="4" t="s">
        <v>37281</v>
      </c>
      <c r="D79" s="1" t="s">
        <v>37282</v>
      </c>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t="s">
        <v>216</v>
      </c>
      <c r="T79" s="5" t="s">
        <v>216</v>
      </c>
      <c r="U79" s="5" t="s">
        <v>216</v>
      </c>
      <c r="V79" s="5">
        <v>60</v>
      </c>
      <c r="W79" s="5">
        <v>60</v>
      </c>
      <c r="X79" s="5">
        <v>60</v>
      </c>
    </row>
    <row r="80" spans="1:24" x14ac:dyDescent="0.25">
      <c r="A80" s="4" t="s">
        <v>13334</v>
      </c>
      <c r="B80" s="4" t="s">
        <v>37121</v>
      </c>
      <c r="C80" s="4" t="s">
        <v>37283</v>
      </c>
      <c r="D80" s="1" t="s">
        <v>37284</v>
      </c>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t="s">
        <v>216</v>
      </c>
      <c r="T80" s="5" t="s">
        <v>216</v>
      </c>
      <c r="U80" s="5" t="s">
        <v>216</v>
      </c>
      <c r="V80" s="5">
        <v>180</v>
      </c>
      <c r="W80" s="5">
        <v>180</v>
      </c>
      <c r="X80" s="5">
        <v>180</v>
      </c>
    </row>
    <row r="81" spans="1:24" x14ac:dyDescent="0.25">
      <c r="A81" s="4" t="s">
        <v>13349</v>
      </c>
      <c r="B81" s="4" t="s">
        <v>37121</v>
      </c>
      <c r="C81" s="4" t="s">
        <v>37285</v>
      </c>
      <c r="D81" s="1" t="s">
        <v>37286</v>
      </c>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t="s">
        <v>216</v>
      </c>
      <c r="T81" s="5" t="s">
        <v>216</v>
      </c>
      <c r="U81" s="5" t="s">
        <v>216</v>
      </c>
      <c r="V81" s="5">
        <v>480</v>
      </c>
      <c r="W81" s="5">
        <v>480</v>
      </c>
      <c r="X81" s="5">
        <v>480</v>
      </c>
    </row>
    <row r="82" spans="1:24" x14ac:dyDescent="0.25">
      <c r="A82" s="4" t="s">
        <v>13352</v>
      </c>
      <c r="B82" s="4" t="s">
        <v>37121</v>
      </c>
      <c r="C82" s="4" t="s">
        <v>37287</v>
      </c>
      <c r="D82" s="1" t="s">
        <v>37282</v>
      </c>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t="s">
        <v>216</v>
      </c>
      <c r="T82" s="5" t="s">
        <v>216</v>
      </c>
      <c r="U82" s="5" t="s">
        <v>216</v>
      </c>
      <c r="V82" s="5">
        <v>60</v>
      </c>
      <c r="W82" s="5">
        <v>60</v>
      </c>
      <c r="X82" s="5">
        <v>60</v>
      </c>
    </row>
    <row r="83" spans="1:24" x14ac:dyDescent="0.25">
      <c r="A83" s="4" t="s">
        <v>13356</v>
      </c>
      <c r="B83" s="4" t="s">
        <v>37121</v>
      </c>
      <c r="C83" s="4" t="s">
        <v>37288</v>
      </c>
      <c r="D83" s="1" t="s">
        <v>37284</v>
      </c>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t="s">
        <v>216</v>
      </c>
      <c r="T83" s="5" t="s">
        <v>216</v>
      </c>
      <c r="U83" s="5" t="s">
        <v>216</v>
      </c>
      <c r="V83" s="5">
        <v>180</v>
      </c>
      <c r="W83" s="5">
        <v>180</v>
      </c>
      <c r="X83" s="5">
        <v>180</v>
      </c>
    </row>
    <row r="84" spans="1:24" x14ac:dyDescent="0.25">
      <c r="A84" s="4" t="s">
        <v>13360</v>
      </c>
      <c r="B84" s="4" t="s">
        <v>37121</v>
      </c>
      <c r="C84" s="4" t="s">
        <v>37289</v>
      </c>
      <c r="D84" s="1" t="s">
        <v>37290</v>
      </c>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t="s">
        <v>216</v>
      </c>
      <c r="T84" s="5" t="s">
        <v>216</v>
      </c>
      <c r="U84" s="5" t="s">
        <v>216</v>
      </c>
      <c r="V84" s="5">
        <v>90</v>
      </c>
      <c r="W84" s="5">
        <v>90</v>
      </c>
      <c r="X84" s="5">
        <v>90</v>
      </c>
    </row>
    <row r="85" spans="1:24" x14ac:dyDescent="0.25">
      <c r="A85" s="4" t="s">
        <v>13363</v>
      </c>
      <c r="B85" s="4" t="s">
        <v>37121</v>
      </c>
      <c r="C85" s="4" t="s">
        <v>37291</v>
      </c>
      <c r="D85" s="1" t="s">
        <v>37292</v>
      </c>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t="s">
        <v>216</v>
      </c>
      <c r="T85" s="5" t="s">
        <v>216</v>
      </c>
      <c r="U85" s="5" t="s">
        <v>216</v>
      </c>
      <c r="V85" s="5">
        <v>0.8</v>
      </c>
      <c r="W85" s="5">
        <v>0.8</v>
      </c>
      <c r="X85" s="5">
        <v>0.8</v>
      </c>
    </row>
    <row r="86" spans="1:24" x14ac:dyDescent="0.25">
      <c r="A86" s="4" t="s">
        <v>13367</v>
      </c>
      <c r="B86" s="4" t="s">
        <v>37121</v>
      </c>
      <c r="C86" s="4" t="s">
        <v>37293</v>
      </c>
      <c r="D86" s="1" t="s">
        <v>37294</v>
      </c>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t="s">
        <v>216</v>
      </c>
      <c r="T86" s="5" t="s">
        <v>216</v>
      </c>
      <c r="U86" s="5" t="s">
        <v>216</v>
      </c>
      <c r="V86" s="5">
        <v>0.97</v>
      </c>
      <c r="W86" s="5">
        <v>0.97</v>
      </c>
      <c r="X86" s="5">
        <v>0.97</v>
      </c>
    </row>
    <row r="87" spans="1:24" x14ac:dyDescent="0.25">
      <c r="A87" s="4" t="s">
        <v>13371</v>
      </c>
      <c r="B87" s="4" t="s">
        <v>37121</v>
      </c>
      <c r="C87" s="4" t="s">
        <v>37295</v>
      </c>
      <c r="D87" s="1" t="s">
        <v>37296</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t="s">
        <v>216</v>
      </c>
      <c r="T87" s="5" t="s">
        <v>216</v>
      </c>
      <c r="U87" s="5" t="s">
        <v>216</v>
      </c>
      <c r="V87" s="5">
        <v>300</v>
      </c>
      <c r="W87" s="5">
        <v>300</v>
      </c>
      <c r="X87" s="5">
        <v>300</v>
      </c>
    </row>
    <row r="88" spans="1:24" x14ac:dyDescent="0.25">
      <c r="A88" s="4" t="s">
        <v>13375</v>
      </c>
      <c r="B88" s="4" t="s">
        <v>37121</v>
      </c>
      <c r="C88" s="4" t="s">
        <v>37297</v>
      </c>
      <c r="D88" s="1" t="s">
        <v>37298</v>
      </c>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t="s">
        <v>216</v>
      </c>
      <c r="T88" s="5" t="s">
        <v>216</v>
      </c>
      <c r="U88" s="5" t="s">
        <v>216</v>
      </c>
      <c r="V88" s="5">
        <v>10</v>
      </c>
      <c r="W88" s="5">
        <v>10</v>
      </c>
      <c r="X88" s="5">
        <v>10</v>
      </c>
    </row>
    <row r="89" spans="1:24" x14ac:dyDescent="0.25">
      <c r="A89" s="4" t="s">
        <v>13378</v>
      </c>
      <c r="B89" s="4" t="s">
        <v>37121</v>
      </c>
      <c r="C89" s="4" t="s">
        <v>37299</v>
      </c>
      <c r="D89" s="1" t="s">
        <v>37300</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t="s">
        <v>216</v>
      </c>
      <c r="T89" s="5" t="s">
        <v>216</v>
      </c>
      <c r="U89" s="5" t="s">
        <v>216</v>
      </c>
      <c r="V89" s="5">
        <v>250</v>
      </c>
      <c r="W89" s="5">
        <v>250</v>
      </c>
      <c r="X89" s="5">
        <v>250</v>
      </c>
    </row>
    <row r="90" spans="1:24" x14ac:dyDescent="0.25">
      <c r="A90" s="4" t="s">
        <v>13382</v>
      </c>
      <c r="B90" s="4" t="s">
        <v>37121</v>
      </c>
      <c r="C90" s="4" t="s">
        <v>37301</v>
      </c>
      <c r="D90" s="1" t="s">
        <v>37302</v>
      </c>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t="s">
        <v>216</v>
      </c>
      <c r="T90" s="5" t="s">
        <v>216</v>
      </c>
      <c r="U90" s="5" t="s">
        <v>216</v>
      </c>
      <c r="V90" s="5">
        <v>180</v>
      </c>
      <c r="W90" s="5">
        <v>180</v>
      </c>
      <c r="X90" s="5">
        <v>180</v>
      </c>
    </row>
    <row r="91" spans="1:24" x14ac:dyDescent="0.25">
      <c r="A91" s="4" t="s">
        <v>13386</v>
      </c>
      <c r="B91" s="4" t="s">
        <v>37121</v>
      </c>
      <c r="C91" s="4" t="s">
        <v>37303</v>
      </c>
      <c r="D91" s="1" t="s">
        <v>37292</v>
      </c>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t="s">
        <v>216</v>
      </c>
      <c r="T91" s="5" t="s">
        <v>216</v>
      </c>
      <c r="U91" s="5" t="s">
        <v>216</v>
      </c>
      <c r="V91" s="5">
        <v>0.8</v>
      </c>
      <c r="W91" s="5">
        <v>0.8</v>
      </c>
      <c r="X91" s="5">
        <v>0.8</v>
      </c>
    </row>
    <row r="92" spans="1:24" x14ac:dyDescent="0.25">
      <c r="A92" s="4" t="s">
        <v>13389</v>
      </c>
      <c r="B92" s="4" t="s">
        <v>37121</v>
      </c>
      <c r="C92" s="4" t="s">
        <v>37304</v>
      </c>
      <c r="D92" s="1" t="s">
        <v>37294</v>
      </c>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t="s">
        <v>216</v>
      </c>
      <c r="T92" s="5" t="s">
        <v>216</v>
      </c>
      <c r="U92" s="5" t="s">
        <v>216</v>
      </c>
      <c r="V92" s="5">
        <v>0.97</v>
      </c>
      <c r="W92" s="5">
        <v>0.97</v>
      </c>
      <c r="X92" s="5">
        <v>0.97</v>
      </c>
    </row>
    <row r="93" spans="1:24" x14ac:dyDescent="0.25">
      <c r="A93" s="4" t="s">
        <v>13396</v>
      </c>
      <c r="B93" s="4" t="s">
        <v>37121</v>
      </c>
      <c r="C93" s="4" t="s">
        <v>37305</v>
      </c>
      <c r="D93" s="1" t="s">
        <v>37306</v>
      </c>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t="s">
        <v>216</v>
      </c>
      <c r="T93" s="5" t="s">
        <v>216</v>
      </c>
      <c r="U93" s="5" t="s">
        <v>216</v>
      </c>
      <c r="V93" s="5">
        <v>390</v>
      </c>
      <c r="W93" s="5">
        <v>390</v>
      </c>
      <c r="X93" s="5">
        <v>390</v>
      </c>
    </row>
    <row r="94" spans="1:24" x14ac:dyDescent="0.25">
      <c r="A94" s="4" t="s">
        <v>13403</v>
      </c>
      <c r="B94" s="4" t="s">
        <v>37121</v>
      </c>
      <c r="C94" s="4" t="s">
        <v>37307</v>
      </c>
      <c r="D94" s="1" t="s">
        <v>37298</v>
      </c>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t="s">
        <v>216</v>
      </c>
      <c r="T94" s="5" t="s">
        <v>216</v>
      </c>
      <c r="U94" s="5" t="s">
        <v>216</v>
      </c>
      <c r="V94" s="5">
        <v>10</v>
      </c>
      <c r="W94" s="5">
        <v>10</v>
      </c>
      <c r="X94" s="5">
        <v>10</v>
      </c>
    </row>
    <row r="95" spans="1:24" x14ac:dyDescent="0.25">
      <c r="A95" s="4" t="s">
        <v>13406</v>
      </c>
      <c r="B95" s="4" t="s">
        <v>37121</v>
      </c>
      <c r="C95" s="4" t="s">
        <v>37308</v>
      </c>
      <c r="D95" s="1" t="s">
        <v>37300</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t="s">
        <v>216</v>
      </c>
      <c r="T95" s="5" t="s">
        <v>216</v>
      </c>
      <c r="U95" s="5" t="s">
        <v>216</v>
      </c>
      <c r="V95" s="5">
        <v>250</v>
      </c>
      <c r="W95" s="5">
        <v>250</v>
      </c>
      <c r="X95" s="5">
        <v>250</v>
      </c>
    </row>
    <row r="96" spans="1:24" x14ac:dyDescent="0.25">
      <c r="A96" s="4" t="s">
        <v>37309</v>
      </c>
      <c r="B96" s="4" t="s">
        <v>37121</v>
      </c>
      <c r="C96" s="4" t="s">
        <v>37310</v>
      </c>
      <c r="D96" s="1" t="s">
        <v>37302</v>
      </c>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t="s">
        <v>216</v>
      </c>
      <c r="T96" s="5" t="s">
        <v>216</v>
      </c>
      <c r="U96" s="5" t="s">
        <v>216</v>
      </c>
      <c r="V96" s="5">
        <v>180</v>
      </c>
      <c r="W96" s="5">
        <v>180</v>
      </c>
      <c r="X96" s="5">
        <v>180</v>
      </c>
    </row>
    <row r="97" spans="1:24" x14ac:dyDescent="0.25">
      <c r="A97" s="4" t="s">
        <v>13409</v>
      </c>
      <c r="B97" s="4" t="s">
        <v>37121</v>
      </c>
      <c r="C97" s="4" t="s">
        <v>37311</v>
      </c>
      <c r="D97" s="1" t="s">
        <v>37312</v>
      </c>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t="s">
        <v>216</v>
      </c>
      <c r="T97" s="5" t="s">
        <v>216</v>
      </c>
      <c r="U97" s="5" t="s">
        <v>216</v>
      </c>
      <c r="V97" s="5">
        <v>0.97</v>
      </c>
      <c r="W97" s="5">
        <v>0.97</v>
      </c>
      <c r="X97" s="5">
        <v>0.97</v>
      </c>
    </row>
    <row r="98" spans="1:24" x14ac:dyDescent="0.25">
      <c r="A98" s="4" t="s">
        <v>13412</v>
      </c>
      <c r="B98" s="4" t="s">
        <v>37121</v>
      </c>
      <c r="C98" s="4" t="s">
        <v>14843</v>
      </c>
      <c r="D98" s="1" t="s">
        <v>37313</v>
      </c>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t="s">
        <v>216</v>
      </c>
      <c r="T98" s="5" t="s">
        <v>216</v>
      </c>
      <c r="U98" s="5" t="s">
        <v>216</v>
      </c>
      <c r="V98" s="5">
        <v>0.8</v>
      </c>
      <c r="W98" s="5">
        <v>0.8</v>
      </c>
      <c r="X98" s="5">
        <v>0.8</v>
      </c>
    </row>
    <row r="99" spans="1:24" x14ac:dyDescent="0.25">
      <c r="A99" s="4" t="s">
        <v>13415</v>
      </c>
      <c r="B99" s="4" t="s">
        <v>37121</v>
      </c>
      <c r="C99" s="4" t="s">
        <v>37314</v>
      </c>
      <c r="D99" s="1" t="s">
        <v>37278</v>
      </c>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t="s">
        <v>216</v>
      </c>
      <c r="T99" s="5" t="s">
        <v>216</v>
      </c>
      <c r="U99" s="5" t="s">
        <v>216</v>
      </c>
      <c r="V99" s="5">
        <v>30.5</v>
      </c>
      <c r="W99" s="5">
        <v>30.5</v>
      </c>
      <c r="X99" s="5">
        <v>30.5</v>
      </c>
    </row>
    <row r="100" spans="1:24" x14ac:dyDescent="0.25">
      <c r="A100" s="4" t="s">
        <v>13418</v>
      </c>
      <c r="B100" s="4" t="s">
        <v>37121</v>
      </c>
      <c r="C100" s="4" t="s">
        <v>37315</v>
      </c>
      <c r="D100" s="1" t="s">
        <v>37316</v>
      </c>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t="s">
        <v>216</v>
      </c>
      <c r="T100" s="5" t="s">
        <v>216</v>
      </c>
      <c r="U100" s="5" t="s">
        <v>216</v>
      </c>
      <c r="V100" s="5">
        <v>10</v>
      </c>
      <c r="W100" s="5">
        <v>10</v>
      </c>
      <c r="X100" s="5">
        <v>10</v>
      </c>
    </row>
    <row r="101" spans="1:24" x14ac:dyDescent="0.25">
      <c r="A101" s="4" t="s">
        <v>13421</v>
      </c>
      <c r="B101" s="4" t="s">
        <v>37121</v>
      </c>
      <c r="C101" s="4" t="s">
        <v>37317</v>
      </c>
      <c r="D101" s="1" t="s">
        <v>37318</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t="s">
        <v>216</v>
      </c>
      <c r="T101" s="5" t="s">
        <v>216</v>
      </c>
      <c r="U101" s="5" t="s">
        <v>216</v>
      </c>
      <c r="V101" s="5">
        <v>7.5</v>
      </c>
      <c r="W101" s="5">
        <v>7.5</v>
      </c>
      <c r="X101" s="5">
        <v>7.5</v>
      </c>
    </row>
    <row r="102" spans="1:24" x14ac:dyDescent="0.25">
      <c r="A102" s="4" t="s">
        <v>13424</v>
      </c>
      <c r="B102" s="4" t="s">
        <v>37121</v>
      </c>
      <c r="C102" s="4" t="s">
        <v>37319</v>
      </c>
      <c r="D102" s="1" t="s">
        <v>37320</v>
      </c>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t="s">
        <v>216</v>
      </c>
      <c r="T102" s="5" t="s">
        <v>216</v>
      </c>
      <c r="U102" s="5" t="s">
        <v>216</v>
      </c>
      <c r="V102" s="5">
        <v>12</v>
      </c>
      <c r="W102" s="5">
        <v>12</v>
      </c>
      <c r="X102" s="5">
        <v>12</v>
      </c>
    </row>
    <row r="103" spans="1:24" x14ac:dyDescent="0.25">
      <c r="A103" s="4" t="s">
        <v>13607</v>
      </c>
      <c r="B103" s="4" t="s">
        <v>37121</v>
      </c>
      <c r="C103" s="4" t="s">
        <v>37321</v>
      </c>
      <c r="D103" s="1" t="s">
        <v>37322</v>
      </c>
      <c r="E103" s="5">
        <v>65</v>
      </c>
      <c r="F103" s="5">
        <v>65</v>
      </c>
      <c r="G103" s="5">
        <v>65</v>
      </c>
      <c r="H103" s="5">
        <v>65</v>
      </c>
      <c r="I103" s="5">
        <v>65</v>
      </c>
      <c r="J103" s="5">
        <v>65</v>
      </c>
      <c r="K103" s="5">
        <v>65</v>
      </c>
      <c r="L103" s="5">
        <v>65</v>
      </c>
      <c r="M103" s="5">
        <v>65</v>
      </c>
      <c r="N103" s="5">
        <v>65</v>
      </c>
      <c r="O103" s="5">
        <v>65</v>
      </c>
      <c r="P103" s="5">
        <v>65</v>
      </c>
      <c r="Q103" s="5">
        <v>65</v>
      </c>
      <c r="R103" s="5">
        <v>65</v>
      </c>
      <c r="S103" s="5">
        <v>65</v>
      </c>
      <c r="T103" s="5">
        <v>65</v>
      </c>
      <c r="U103" s="5">
        <v>66</v>
      </c>
      <c r="V103" s="5">
        <v>66</v>
      </c>
      <c r="W103" s="5">
        <v>66</v>
      </c>
      <c r="X103" s="5">
        <v>66</v>
      </c>
    </row>
    <row r="104" spans="1:24" x14ac:dyDescent="0.25">
      <c r="A104" s="4" t="s">
        <v>13610</v>
      </c>
      <c r="B104" s="4" t="s">
        <v>37121</v>
      </c>
      <c r="C104" s="4" t="s">
        <v>37323</v>
      </c>
      <c r="D104" s="1" t="s">
        <v>37324</v>
      </c>
      <c r="E104" s="5" t="s">
        <v>5654</v>
      </c>
      <c r="F104" s="5" t="s">
        <v>5654</v>
      </c>
      <c r="G104" s="5" t="s">
        <v>5654</v>
      </c>
      <c r="H104" s="5" t="s">
        <v>5654</v>
      </c>
      <c r="I104" s="5" t="s">
        <v>5654</v>
      </c>
      <c r="J104" s="5" t="s">
        <v>5654</v>
      </c>
      <c r="K104" s="5" t="s">
        <v>5654</v>
      </c>
      <c r="L104" s="5" t="s">
        <v>5654</v>
      </c>
      <c r="M104" s="5" t="s">
        <v>5654</v>
      </c>
      <c r="N104" s="5" t="s">
        <v>5654</v>
      </c>
      <c r="O104" s="5" t="s">
        <v>5654</v>
      </c>
      <c r="P104" s="5" t="s">
        <v>5654</v>
      </c>
      <c r="Q104" s="5" t="s">
        <v>5654</v>
      </c>
      <c r="R104" s="5" t="s">
        <v>5654</v>
      </c>
      <c r="S104" s="5" t="s">
        <v>5654</v>
      </c>
      <c r="T104" s="5" t="s">
        <v>5654</v>
      </c>
      <c r="U104" s="5" t="s">
        <v>5654</v>
      </c>
      <c r="V104" s="5" t="s">
        <v>5654</v>
      </c>
      <c r="W104" s="5" t="s">
        <v>5654</v>
      </c>
      <c r="X104" s="5" t="s">
        <v>5654</v>
      </c>
    </row>
    <row r="105" spans="1:24" x14ac:dyDescent="0.25">
      <c r="A105" s="4" t="s">
        <v>13613</v>
      </c>
      <c r="B105" s="4" t="s">
        <v>37121</v>
      </c>
      <c r="C105" s="4" t="s">
        <v>20729</v>
      </c>
      <c r="D105" s="1" t="s">
        <v>37325</v>
      </c>
      <c r="E105" s="5">
        <v>8.6400000000000005E-2</v>
      </c>
      <c r="F105" s="5">
        <v>8.7799999999999989E-2</v>
      </c>
      <c r="G105" s="5">
        <v>7.7100000000000002E-2</v>
      </c>
      <c r="H105" s="5">
        <v>6.7099999999999993E-2</v>
      </c>
      <c r="I105" s="5">
        <v>5.9499999999999997E-2</v>
      </c>
      <c r="J105" s="5">
        <v>5.0199999999999988E-2</v>
      </c>
      <c r="K105" s="5">
        <v>5.0199999999999988E-2</v>
      </c>
      <c r="L105" s="5">
        <v>4.3499999999999997E-2</v>
      </c>
      <c r="M105" s="5">
        <v>4.3499999999999997E-2</v>
      </c>
      <c r="N105" s="5">
        <v>4.3499999999999997E-2</v>
      </c>
      <c r="O105" s="5">
        <v>4.8499999999999988E-2</v>
      </c>
      <c r="P105" s="5">
        <v>4.3499999999999997E-2</v>
      </c>
      <c r="Q105" s="5">
        <v>4.3499999999999997E-2</v>
      </c>
      <c r="R105" s="5">
        <v>3.5499999999999997E-2</v>
      </c>
      <c r="S105" s="5">
        <v>3.5499999999999997E-2</v>
      </c>
      <c r="T105" s="5">
        <v>3.5499999999999997E-2</v>
      </c>
      <c r="U105" s="5">
        <v>3.5499999999999997E-2</v>
      </c>
      <c r="V105" s="5">
        <v>3.5499999999999997E-2</v>
      </c>
      <c r="W105" s="5">
        <v>3.5499999999999997E-2</v>
      </c>
      <c r="X105" s="5">
        <v>3.5499999999999997E-2</v>
      </c>
    </row>
    <row r="106" spans="1:24" x14ac:dyDescent="0.25">
      <c r="A106" s="4" t="s">
        <v>13616</v>
      </c>
      <c r="B106" s="4" t="s">
        <v>37121</v>
      </c>
      <c r="C106" s="4" t="s">
        <v>20733</v>
      </c>
      <c r="D106" s="1" t="s">
        <v>37326</v>
      </c>
      <c r="E106" s="5">
        <v>0.1021</v>
      </c>
      <c r="F106" s="5">
        <v>0.1021</v>
      </c>
      <c r="G106" s="5">
        <v>0.1021</v>
      </c>
      <c r="H106" s="5">
        <v>0.1021</v>
      </c>
      <c r="I106" s="5">
        <v>0.1021</v>
      </c>
      <c r="J106" s="5">
        <v>0.1021</v>
      </c>
      <c r="K106" s="5">
        <v>0.1021</v>
      </c>
      <c r="L106" s="5">
        <v>0.1021</v>
      </c>
      <c r="M106" s="5">
        <v>0.1021</v>
      </c>
      <c r="N106" s="5">
        <v>0.1021</v>
      </c>
      <c r="O106" s="5">
        <v>0.1021</v>
      </c>
      <c r="P106" s="5">
        <v>0.1021</v>
      </c>
      <c r="Q106" s="5">
        <v>0.1021</v>
      </c>
      <c r="R106" s="5">
        <v>0.1021</v>
      </c>
      <c r="S106" s="5">
        <v>0.1021</v>
      </c>
      <c r="T106" s="5">
        <v>0.1021</v>
      </c>
      <c r="U106" s="5">
        <v>0.1021</v>
      </c>
      <c r="V106" s="5">
        <v>0.1021</v>
      </c>
      <c r="W106" s="5">
        <v>0.1021</v>
      </c>
      <c r="X106" s="5">
        <v>0.1021</v>
      </c>
    </row>
    <row r="107" spans="1:24" x14ac:dyDescent="0.25">
      <c r="A107" s="4" t="s">
        <v>13619</v>
      </c>
      <c r="B107" s="4" t="s">
        <v>37121</v>
      </c>
      <c r="C107" s="4" t="s">
        <v>37327</v>
      </c>
      <c r="D107" s="1" t="s">
        <v>37328</v>
      </c>
      <c r="E107" s="5">
        <v>1.7000000000000001E-2</v>
      </c>
      <c r="F107" s="5">
        <v>1.7000000000000001E-2</v>
      </c>
      <c r="G107" s="5">
        <v>1.7000000000000001E-2</v>
      </c>
      <c r="H107" s="5">
        <v>1.7000000000000001E-2</v>
      </c>
      <c r="I107" s="5">
        <v>1.7000000000000001E-2</v>
      </c>
      <c r="J107" s="5">
        <v>1.17E-2</v>
      </c>
      <c r="K107" s="5">
        <v>1.17E-2</v>
      </c>
      <c r="L107" s="5">
        <v>1.17E-2</v>
      </c>
      <c r="M107" s="5">
        <v>1.17E-2</v>
      </c>
      <c r="N107" s="5">
        <v>1.17E-2</v>
      </c>
      <c r="O107" s="5">
        <v>1.17E-2</v>
      </c>
      <c r="P107" s="5">
        <v>6.9999999999999993E-3</v>
      </c>
      <c r="Q107" s="5">
        <v>6.9999999999999993E-3</v>
      </c>
      <c r="R107" s="5">
        <v>6.0000000000000001E-3</v>
      </c>
      <c r="S107" s="5">
        <v>6.0000000000000001E-3</v>
      </c>
      <c r="T107" s="5">
        <v>6.0000000000000001E-3</v>
      </c>
      <c r="U107" s="5">
        <v>6.0000000000000001E-3</v>
      </c>
      <c r="V107" s="5">
        <v>6.0000000000000001E-3</v>
      </c>
      <c r="W107" s="5">
        <v>6.0000000000000001E-3</v>
      </c>
      <c r="X107" s="5">
        <v>6.0000000000000001E-3</v>
      </c>
    </row>
    <row r="108" spans="1:24" x14ac:dyDescent="0.25">
      <c r="A108" s="4" t="s">
        <v>13622</v>
      </c>
      <c r="B108" s="4" t="s">
        <v>37121</v>
      </c>
      <c r="C108" s="4" t="s">
        <v>37329</v>
      </c>
      <c r="D108" s="1" t="s">
        <v>37330</v>
      </c>
      <c r="E108" s="5">
        <v>6.7999999999999996E-3</v>
      </c>
      <c r="F108" s="5">
        <v>6.7999999999999996E-3</v>
      </c>
      <c r="G108" s="5">
        <v>6.7999999999999996E-3</v>
      </c>
      <c r="H108" s="5">
        <v>6.7999999999999996E-3</v>
      </c>
      <c r="I108" s="5">
        <v>6.7999999999999996E-3</v>
      </c>
      <c r="J108" s="5">
        <v>6.7999999999999996E-3</v>
      </c>
      <c r="K108" s="5">
        <v>3.0000000000000001E-3</v>
      </c>
      <c r="L108" s="5">
        <v>3.0000000000000001E-3</v>
      </c>
      <c r="M108" s="5">
        <v>3.0000000000000001E-3</v>
      </c>
      <c r="N108" s="5">
        <v>3.0000000000000001E-3</v>
      </c>
      <c r="O108" s="5">
        <v>3.0000000000000001E-3</v>
      </c>
      <c r="P108" s="5">
        <v>2E-3</v>
      </c>
      <c r="Q108" s="5">
        <v>2E-3</v>
      </c>
      <c r="R108" s="5">
        <v>2E-3</v>
      </c>
      <c r="S108" s="5">
        <v>2E-3</v>
      </c>
      <c r="T108" s="5">
        <v>2E-3</v>
      </c>
      <c r="U108" s="5">
        <v>2E-3</v>
      </c>
      <c r="V108" s="5">
        <v>2E-3</v>
      </c>
      <c r="W108" s="5">
        <v>2E-3</v>
      </c>
      <c r="X108" s="5">
        <v>2E-3</v>
      </c>
    </row>
    <row r="109" spans="1:24" x14ac:dyDescent="0.25">
      <c r="A109" s="4" t="s">
        <v>13625</v>
      </c>
      <c r="B109" s="4" t="s">
        <v>37121</v>
      </c>
      <c r="C109" s="4" t="s">
        <v>37331</v>
      </c>
      <c r="D109" s="1" t="s">
        <v>37332</v>
      </c>
      <c r="E109" s="5">
        <v>4.4499999999999998E-2</v>
      </c>
      <c r="F109" s="5">
        <v>4.4499999999999998E-2</v>
      </c>
      <c r="G109" s="5">
        <v>4.4499999999999998E-2</v>
      </c>
      <c r="H109" s="5">
        <v>2.4299999999999999E-2</v>
      </c>
      <c r="I109" s="5">
        <v>4.6500000000000007E-2</v>
      </c>
      <c r="J109" s="5">
        <v>2.9100000000000001E-2</v>
      </c>
      <c r="K109" s="5">
        <v>2.9100000000000001E-2</v>
      </c>
      <c r="L109" s="5">
        <v>2.9100000000000001E-2</v>
      </c>
      <c r="M109" s="5">
        <v>2.9100000000000001E-2</v>
      </c>
      <c r="N109" s="5">
        <v>2.64E-2</v>
      </c>
      <c r="O109" s="5">
        <v>2.64E-2</v>
      </c>
      <c r="P109" s="5">
        <v>2.64E-2</v>
      </c>
      <c r="Q109" s="5">
        <v>2.64E-2</v>
      </c>
      <c r="R109" s="5">
        <v>2.64E-2</v>
      </c>
      <c r="S109" s="5">
        <v>2.64E-2</v>
      </c>
      <c r="T109" s="5">
        <v>2.64E-2</v>
      </c>
      <c r="U109" s="5">
        <v>2.64E-2</v>
      </c>
      <c r="V109" s="5">
        <v>2.64E-2</v>
      </c>
      <c r="W109" s="5">
        <v>2.64E-2</v>
      </c>
      <c r="X109" s="5">
        <v>2.64E-2</v>
      </c>
    </row>
    <row r="110" spans="1:24" x14ac:dyDescent="0.25">
      <c r="A110" s="4" t="s">
        <v>13628</v>
      </c>
      <c r="B110" s="4" t="s">
        <v>37121</v>
      </c>
      <c r="C110" s="4" t="s">
        <v>37333</v>
      </c>
      <c r="D110" s="1" t="s">
        <v>37334</v>
      </c>
      <c r="E110" s="5">
        <v>4.3999999999999997E-2</v>
      </c>
      <c r="F110" s="5">
        <v>4.3999999999999997E-2</v>
      </c>
      <c r="G110" s="5">
        <v>7.4900000000000008E-2</v>
      </c>
      <c r="H110" s="5">
        <v>7.4900000000000008E-2</v>
      </c>
      <c r="I110" s="5">
        <v>6.0299999999999999E-2</v>
      </c>
      <c r="J110" s="5">
        <v>9.2300000000000007E-2</v>
      </c>
      <c r="K110" s="5">
        <v>9.2100000000000015E-2</v>
      </c>
      <c r="L110" s="5">
        <v>9.8800000000000013E-2</v>
      </c>
      <c r="M110" s="5">
        <v>9.8800000000000013E-2</v>
      </c>
      <c r="N110" s="5">
        <v>0.10150000000000001</v>
      </c>
      <c r="O110" s="5">
        <v>9.6500000000000002E-2</v>
      </c>
      <c r="P110" s="5">
        <v>0.1072</v>
      </c>
      <c r="Q110" s="5">
        <v>0.1072</v>
      </c>
      <c r="R110" s="5">
        <v>0.1162</v>
      </c>
      <c r="S110" s="5">
        <v>0.1162</v>
      </c>
      <c r="T110" s="5">
        <v>0.1162</v>
      </c>
      <c r="U110" s="5">
        <v>0.1162</v>
      </c>
      <c r="V110" s="5">
        <v>0.1162</v>
      </c>
      <c r="W110" s="5">
        <v>0.1162</v>
      </c>
      <c r="X110" s="5">
        <v>0.1162</v>
      </c>
    </row>
    <row r="111" spans="1:24" x14ac:dyDescent="0.25">
      <c r="A111" s="4" t="s">
        <v>13631</v>
      </c>
      <c r="B111" s="4" t="s">
        <v>37121</v>
      </c>
      <c r="C111" s="4" t="s">
        <v>37335</v>
      </c>
      <c r="D111" s="1" t="s">
        <v>37336</v>
      </c>
      <c r="E111" s="5">
        <v>2.1999999999999999E-2</v>
      </c>
      <c r="F111" s="5">
        <v>2.1999999999999999E-2</v>
      </c>
      <c r="G111" s="5">
        <v>2.1999999999999999E-2</v>
      </c>
      <c r="H111" s="5">
        <v>2.1999999999999999E-2</v>
      </c>
      <c r="I111" s="5">
        <v>2.1999999999999999E-2</v>
      </c>
      <c r="J111" s="5">
        <v>2.1999999999999999E-2</v>
      </c>
      <c r="K111" s="5">
        <v>2.5999999999999999E-2</v>
      </c>
      <c r="L111" s="5">
        <v>2.5999999999999999E-2</v>
      </c>
      <c r="M111" s="5">
        <v>2.5999999999999999E-2</v>
      </c>
      <c r="N111" s="5">
        <v>2.5999999999999999E-2</v>
      </c>
      <c r="O111" s="5">
        <v>2.5999999999999999E-2</v>
      </c>
      <c r="P111" s="5">
        <v>2.5999999999999999E-2</v>
      </c>
      <c r="Q111" s="5">
        <v>2.5999999999999999E-2</v>
      </c>
      <c r="R111" s="5">
        <v>2.5999999999999999E-2</v>
      </c>
      <c r="S111" s="5">
        <v>2.5999999999999999E-2</v>
      </c>
      <c r="T111" s="5">
        <v>2.5999999999999999E-2</v>
      </c>
      <c r="U111" s="5">
        <v>2.5999999999999999E-2</v>
      </c>
      <c r="V111" s="5">
        <v>2.5999999999999999E-2</v>
      </c>
      <c r="W111" s="5">
        <v>2.5999999999999999E-2</v>
      </c>
      <c r="X111" s="5">
        <v>2.5999999999999999E-2</v>
      </c>
    </row>
    <row r="112" spans="1:24" x14ac:dyDescent="0.25">
      <c r="A112" s="4" t="s">
        <v>13634</v>
      </c>
      <c r="B112" s="4" t="s">
        <v>37121</v>
      </c>
      <c r="C112" s="4" t="s">
        <v>37337</v>
      </c>
      <c r="D112" s="1" t="s">
        <v>37338</v>
      </c>
      <c r="E112" s="5" t="s">
        <v>216</v>
      </c>
      <c r="F112" s="5">
        <v>25</v>
      </c>
      <c r="G112" s="5">
        <v>25</v>
      </c>
      <c r="H112" s="5">
        <v>25</v>
      </c>
      <c r="I112" s="5">
        <v>25</v>
      </c>
      <c r="J112" s="5">
        <v>25</v>
      </c>
      <c r="K112" s="5">
        <v>25</v>
      </c>
      <c r="L112" s="5">
        <v>25</v>
      </c>
      <c r="M112" s="5">
        <v>25</v>
      </c>
      <c r="N112" s="5">
        <v>25</v>
      </c>
      <c r="O112" s="5">
        <v>25</v>
      </c>
      <c r="P112" s="5">
        <v>25</v>
      </c>
      <c r="Q112" s="5">
        <v>25</v>
      </c>
      <c r="R112" s="5">
        <v>25</v>
      </c>
      <c r="S112" s="5">
        <v>25</v>
      </c>
      <c r="T112" s="5">
        <v>23</v>
      </c>
      <c r="U112" s="5">
        <v>23</v>
      </c>
      <c r="V112" s="5">
        <v>23</v>
      </c>
      <c r="W112" s="5">
        <v>23</v>
      </c>
      <c r="X112" s="5">
        <v>23</v>
      </c>
    </row>
    <row r="113" spans="1:24" x14ac:dyDescent="0.25">
      <c r="A113" s="4" t="s">
        <v>13637</v>
      </c>
      <c r="B113" s="4" t="s">
        <v>37121</v>
      </c>
      <c r="C113" s="4" t="s">
        <v>37339</v>
      </c>
      <c r="D113" s="1" t="s">
        <v>37340</v>
      </c>
      <c r="E113" s="5" t="s">
        <v>216</v>
      </c>
      <c r="F113" s="5" t="s">
        <v>5654</v>
      </c>
      <c r="G113" s="5" t="s">
        <v>5654</v>
      </c>
      <c r="H113" s="5" t="s">
        <v>5654</v>
      </c>
      <c r="I113" s="5" t="s">
        <v>5654</v>
      </c>
      <c r="J113" s="5" t="s">
        <v>5654</v>
      </c>
      <c r="K113" s="5" t="s">
        <v>5654</v>
      </c>
      <c r="L113" s="5" t="s">
        <v>5654</v>
      </c>
      <c r="M113" s="5" t="s">
        <v>5654</v>
      </c>
      <c r="N113" s="5" t="s">
        <v>5654</v>
      </c>
      <c r="O113" s="5" t="s">
        <v>5654</v>
      </c>
      <c r="P113" s="5" t="s">
        <v>5654</v>
      </c>
      <c r="Q113" s="5" t="s">
        <v>5654</v>
      </c>
      <c r="R113" s="5" t="s">
        <v>5654</v>
      </c>
      <c r="S113" s="5" t="s">
        <v>5654</v>
      </c>
      <c r="T113" s="5" t="s">
        <v>5654</v>
      </c>
      <c r="U113" s="5" t="s">
        <v>854</v>
      </c>
      <c r="V113" s="5" t="s">
        <v>854</v>
      </c>
      <c r="W113" s="5" t="s">
        <v>854</v>
      </c>
      <c r="X113" s="5" t="s">
        <v>854</v>
      </c>
    </row>
    <row r="114" spans="1:24" x14ac:dyDescent="0.25">
      <c r="A114" s="4" t="s">
        <v>13640</v>
      </c>
      <c r="B114" s="4" t="s">
        <v>37121</v>
      </c>
      <c r="C114" s="4" t="s">
        <v>37341</v>
      </c>
      <c r="D114" s="1" t="s">
        <v>37342</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t="s">
        <v>216</v>
      </c>
      <c r="T114" s="5">
        <v>3517.4690000000001</v>
      </c>
      <c r="U114" s="5">
        <v>3517.4690000000001</v>
      </c>
      <c r="V114" s="5">
        <v>3517.4690000000001</v>
      </c>
      <c r="W114" s="5">
        <v>3517.4690000000001</v>
      </c>
      <c r="X114" s="5">
        <v>3517.4690000000001</v>
      </c>
    </row>
    <row r="115" spans="1:24" x14ac:dyDescent="0.25">
      <c r="A115" s="4" t="s">
        <v>13643</v>
      </c>
      <c r="B115" s="4" t="s">
        <v>37121</v>
      </c>
      <c r="C115" s="4" t="s">
        <v>37343</v>
      </c>
      <c r="D115" s="1" t="s">
        <v>37344</v>
      </c>
      <c r="E115" s="5">
        <v>65</v>
      </c>
      <c r="F115" s="5">
        <v>65</v>
      </c>
      <c r="G115" s="5">
        <v>65</v>
      </c>
      <c r="H115" s="5">
        <v>65</v>
      </c>
      <c r="I115" s="5">
        <v>65</v>
      </c>
      <c r="J115" s="5">
        <v>65</v>
      </c>
      <c r="K115" s="5">
        <v>65</v>
      </c>
      <c r="L115" s="5">
        <v>65</v>
      </c>
      <c r="M115" s="5">
        <v>65</v>
      </c>
      <c r="N115" s="5">
        <v>65</v>
      </c>
      <c r="O115" s="5">
        <v>65</v>
      </c>
      <c r="P115" s="5">
        <v>65</v>
      </c>
      <c r="Q115" s="5">
        <v>65</v>
      </c>
      <c r="R115" s="5">
        <v>65</v>
      </c>
      <c r="S115" s="5">
        <v>65</v>
      </c>
      <c r="T115" s="5">
        <v>65</v>
      </c>
      <c r="U115" s="5">
        <v>65</v>
      </c>
      <c r="V115" s="5">
        <v>65</v>
      </c>
      <c r="W115" s="5">
        <v>65</v>
      </c>
      <c r="X115" s="5">
        <v>65</v>
      </c>
    </row>
    <row r="116" spans="1:24" x14ac:dyDescent="0.25">
      <c r="A116" s="4" t="s">
        <v>13646</v>
      </c>
      <c r="B116" s="4" t="s">
        <v>37121</v>
      </c>
      <c r="C116" s="4" t="s">
        <v>37345</v>
      </c>
      <c r="D116" s="1" t="s">
        <v>37346</v>
      </c>
      <c r="E116" s="5" t="s">
        <v>37347</v>
      </c>
      <c r="F116" s="5" t="s">
        <v>37347</v>
      </c>
      <c r="G116" s="5" t="s">
        <v>37347</v>
      </c>
      <c r="H116" s="5" t="s">
        <v>37347</v>
      </c>
      <c r="I116" s="5" t="s">
        <v>37347</v>
      </c>
      <c r="J116" s="5" t="s">
        <v>37347</v>
      </c>
      <c r="K116" s="5" t="s">
        <v>37347</v>
      </c>
      <c r="L116" s="5" t="s">
        <v>37347</v>
      </c>
      <c r="M116" s="5" t="s">
        <v>37347</v>
      </c>
      <c r="N116" s="5" t="s">
        <v>37347</v>
      </c>
      <c r="O116" s="5" t="s">
        <v>37347</v>
      </c>
      <c r="P116" s="5" t="s">
        <v>37347</v>
      </c>
      <c r="Q116" s="5" t="s">
        <v>37347</v>
      </c>
      <c r="R116" s="5" t="s">
        <v>37347</v>
      </c>
      <c r="S116" s="5" t="s">
        <v>37347</v>
      </c>
      <c r="T116" s="5" t="s">
        <v>37347</v>
      </c>
      <c r="U116" s="5" t="s">
        <v>37347</v>
      </c>
      <c r="V116" s="5" t="s">
        <v>37347</v>
      </c>
      <c r="W116" s="5" t="s">
        <v>37347</v>
      </c>
      <c r="X116" s="5" t="s">
        <v>37347</v>
      </c>
    </row>
    <row r="117" spans="1:24" x14ac:dyDescent="0.25">
      <c r="A117" s="4" t="s">
        <v>13649</v>
      </c>
      <c r="B117" s="4" t="s">
        <v>37121</v>
      </c>
      <c r="C117" s="4" t="s">
        <v>37348</v>
      </c>
      <c r="D117" s="1" t="s">
        <v>37349</v>
      </c>
      <c r="E117" s="5" t="s">
        <v>5654</v>
      </c>
      <c r="F117" s="5" t="s">
        <v>5654</v>
      </c>
      <c r="G117" s="5" t="s">
        <v>5654</v>
      </c>
      <c r="H117" s="5" t="s">
        <v>5654</v>
      </c>
      <c r="I117" s="5" t="s">
        <v>5654</v>
      </c>
      <c r="J117" s="5" t="s">
        <v>5654</v>
      </c>
      <c r="K117" s="5" t="s">
        <v>5654</v>
      </c>
      <c r="L117" s="5" t="s">
        <v>5654</v>
      </c>
      <c r="M117" s="5" t="s">
        <v>5654</v>
      </c>
      <c r="N117" s="5" t="s">
        <v>5654</v>
      </c>
      <c r="O117" s="5" t="s">
        <v>5654</v>
      </c>
      <c r="P117" s="5" t="s">
        <v>5654</v>
      </c>
      <c r="Q117" s="5" t="s">
        <v>5654</v>
      </c>
      <c r="R117" s="5" t="s">
        <v>5654</v>
      </c>
      <c r="S117" s="5" t="s">
        <v>5654</v>
      </c>
      <c r="T117" s="5" t="s">
        <v>5654</v>
      </c>
      <c r="U117" s="5" t="s">
        <v>5654</v>
      </c>
      <c r="V117" s="5" t="s">
        <v>5654</v>
      </c>
      <c r="W117" s="5" t="s">
        <v>5654</v>
      </c>
      <c r="X117" s="5" t="s">
        <v>5654</v>
      </c>
    </row>
    <row r="118" spans="1:24" x14ac:dyDescent="0.25">
      <c r="A118" s="4" t="s">
        <v>13653</v>
      </c>
      <c r="B118" s="4" t="s">
        <v>37121</v>
      </c>
      <c r="C118" s="4" t="s">
        <v>37350</v>
      </c>
      <c r="D118" s="1" t="s">
        <v>37351</v>
      </c>
      <c r="E118" s="5">
        <v>0.1021</v>
      </c>
      <c r="F118" s="5">
        <v>0.1021</v>
      </c>
      <c r="G118" s="5">
        <v>0.1021</v>
      </c>
      <c r="H118" s="5">
        <v>0.1021</v>
      </c>
      <c r="I118" s="5">
        <v>0.1021</v>
      </c>
      <c r="J118" s="5">
        <v>0.1021</v>
      </c>
      <c r="K118" s="5">
        <v>0.1021</v>
      </c>
      <c r="L118" s="5">
        <v>0.1021</v>
      </c>
      <c r="M118" s="5">
        <v>0.1021</v>
      </c>
      <c r="N118" s="5">
        <v>0.1021</v>
      </c>
      <c r="O118" s="5">
        <v>0.1021</v>
      </c>
      <c r="P118" s="5">
        <v>0.1021</v>
      </c>
      <c r="Q118" s="5">
        <v>0.1021</v>
      </c>
      <c r="R118" s="5">
        <v>0.1021</v>
      </c>
      <c r="S118" s="5">
        <v>0.1021</v>
      </c>
      <c r="T118" s="5">
        <v>0.1021</v>
      </c>
      <c r="U118" s="5">
        <v>0.1021</v>
      </c>
      <c r="V118" s="5">
        <v>0.1021</v>
      </c>
      <c r="W118" s="5">
        <v>0.1021</v>
      </c>
      <c r="X118" s="5">
        <v>0.1021</v>
      </c>
    </row>
    <row r="119" spans="1:24" x14ac:dyDescent="0.25">
      <c r="A119" s="4" t="s">
        <v>13749</v>
      </c>
      <c r="B119" s="4" t="s">
        <v>37121</v>
      </c>
      <c r="C119" s="4" t="s">
        <v>37352</v>
      </c>
      <c r="D119" s="1" t="s">
        <v>37353</v>
      </c>
      <c r="E119" s="5" t="s">
        <v>37347</v>
      </c>
      <c r="F119" s="5" t="s">
        <v>37347</v>
      </c>
      <c r="G119" s="5" t="s">
        <v>37347</v>
      </c>
      <c r="H119" s="5" t="s">
        <v>37347</v>
      </c>
      <c r="I119" s="5" t="s">
        <v>37347</v>
      </c>
      <c r="J119" s="5" t="s">
        <v>37347</v>
      </c>
      <c r="K119" s="5" t="s">
        <v>37347</v>
      </c>
      <c r="L119" s="5" t="s">
        <v>37347</v>
      </c>
      <c r="M119" s="5" t="s">
        <v>37347</v>
      </c>
      <c r="N119" s="5" t="s">
        <v>37347</v>
      </c>
      <c r="O119" s="5" t="s">
        <v>37347</v>
      </c>
      <c r="P119" s="5" t="s">
        <v>37347</v>
      </c>
      <c r="Q119" s="5" t="s">
        <v>37347</v>
      </c>
      <c r="R119" s="5" t="s">
        <v>37347</v>
      </c>
      <c r="S119" s="5" t="s">
        <v>37347</v>
      </c>
      <c r="T119" s="5" t="s">
        <v>37347</v>
      </c>
      <c r="U119" s="5" t="s">
        <v>37347</v>
      </c>
      <c r="V119" s="5" t="s">
        <v>37347</v>
      </c>
      <c r="W119" s="5" t="s">
        <v>37347</v>
      </c>
      <c r="X119" s="5" t="s">
        <v>37347</v>
      </c>
    </row>
    <row r="120" spans="1:24" x14ac:dyDescent="0.25">
      <c r="A120" s="4" t="s">
        <v>27914</v>
      </c>
      <c r="B120" s="4" t="s">
        <v>37121</v>
      </c>
      <c r="C120" s="4" t="s">
        <v>37354</v>
      </c>
      <c r="D120" s="1" t="s">
        <v>37355</v>
      </c>
      <c r="E120" s="5" t="s">
        <v>5654</v>
      </c>
      <c r="F120" s="5" t="s">
        <v>5654</v>
      </c>
      <c r="G120" s="5" t="s">
        <v>5654</v>
      </c>
      <c r="H120" s="5" t="s">
        <v>5654</v>
      </c>
      <c r="I120" s="5" t="s">
        <v>5654</v>
      </c>
      <c r="J120" s="5" t="s">
        <v>5654</v>
      </c>
      <c r="K120" s="5" t="s">
        <v>5654</v>
      </c>
      <c r="L120" s="5" t="s">
        <v>5654</v>
      </c>
      <c r="M120" s="5" t="s">
        <v>5654</v>
      </c>
      <c r="N120" s="5" t="s">
        <v>5654</v>
      </c>
      <c r="O120" s="5" t="s">
        <v>5654</v>
      </c>
      <c r="P120" s="5" t="s">
        <v>5654</v>
      </c>
      <c r="Q120" s="5" t="s">
        <v>5654</v>
      </c>
      <c r="R120" s="5" t="s">
        <v>5654</v>
      </c>
      <c r="S120" s="5" t="s">
        <v>5654</v>
      </c>
      <c r="T120" s="5" t="s">
        <v>5654</v>
      </c>
      <c r="U120" s="5" t="s">
        <v>5654</v>
      </c>
      <c r="V120" s="5" t="s">
        <v>5654</v>
      </c>
      <c r="W120" s="5" t="s">
        <v>5654</v>
      </c>
      <c r="X120" s="5" t="s">
        <v>5654</v>
      </c>
    </row>
    <row r="121" spans="1:24" x14ac:dyDescent="0.25">
      <c r="A121" s="4" t="s">
        <v>27915</v>
      </c>
      <c r="B121" s="4" t="s">
        <v>37121</v>
      </c>
      <c r="C121" s="4" t="s">
        <v>37356</v>
      </c>
      <c r="D121" s="1" t="s">
        <v>37357</v>
      </c>
      <c r="E121" s="5">
        <v>12</v>
      </c>
      <c r="F121" s="5">
        <v>12</v>
      </c>
      <c r="G121" s="5">
        <v>12</v>
      </c>
      <c r="H121" s="5">
        <v>12</v>
      </c>
      <c r="I121" s="5">
        <v>12</v>
      </c>
      <c r="J121" s="5">
        <v>12</v>
      </c>
      <c r="K121" s="5">
        <v>12</v>
      </c>
      <c r="L121" s="5">
        <v>12</v>
      </c>
      <c r="M121" s="5">
        <v>12</v>
      </c>
      <c r="N121" s="5">
        <v>12</v>
      </c>
      <c r="O121" s="5">
        <v>12</v>
      </c>
      <c r="P121" s="5">
        <v>12</v>
      </c>
      <c r="Q121" s="5">
        <v>12</v>
      </c>
      <c r="R121" s="5">
        <v>12</v>
      </c>
      <c r="S121" s="5">
        <v>12</v>
      </c>
      <c r="T121" s="5">
        <v>12</v>
      </c>
      <c r="U121" s="5">
        <v>12</v>
      </c>
      <c r="V121" s="5">
        <v>12</v>
      </c>
      <c r="W121" s="5">
        <v>12</v>
      </c>
      <c r="X121" s="5">
        <v>12</v>
      </c>
    </row>
    <row r="122" spans="1:24" x14ac:dyDescent="0.25">
      <c r="A122" s="4" t="s">
        <v>27916</v>
      </c>
      <c r="B122" s="4" t="s">
        <v>37121</v>
      </c>
      <c r="C122" s="4" t="s">
        <v>37358</v>
      </c>
      <c r="D122" s="1" t="s">
        <v>37359</v>
      </c>
      <c r="E122" s="5">
        <v>8.07</v>
      </c>
      <c r="F122" s="5">
        <v>8.07</v>
      </c>
      <c r="G122" s="5">
        <v>8.07</v>
      </c>
      <c r="H122" s="5">
        <v>8.07</v>
      </c>
      <c r="I122" s="5">
        <v>8.07</v>
      </c>
      <c r="J122" s="5">
        <v>8.07</v>
      </c>
      <c r="K122" s="5">
        <v>8.07</v>
      </c>
      <c r="L122" s="5">
        <v>8.07</v>
      </c>
      <c r="M122" s="5">
        <v>8.07</v>
      </c>
      <c r="N122" s="5">
        <v>8.07</v>
      </c>
      <c r="O122" s="5">
        <v>8.07</v>
      </c>
      <c r="P122" s="5">
        <v>8.07</v>
      </c>
      <c r="Q122" s="5">
        <v>8.07</v>
      </c>
      <c r="R122" s="5">
        <v>8.07</v>
      </c>
      <c r="S122" s="5">
        <v>8.07</v>
      </c>
      <c r="T122" s="5">
        <v>8.07</v>
      </c>
      <c r="U122" s="5">
        <v>8.07</v>
      </c>
      <c r="V122" s="5">
        <v>8.07</v>
      </c>
      <c r="W122" s="5">
        <v>8.07</v>
      </c>
      <c r="X122" s="5">
        <v>8.07</v>
      </c>
    </row>
    <row r="123" spans="1:24" ht="25.5" x14ac:dyDescent="0.25">
      <c r="A123" s="4" t="s">
        <v>27917</v>
      </c>
      <c r="B123" s="4" t="s">
        <v>37121</v>
      </c>
      <c r="C123" s="4" t="s">
        <v>37360</v>
      </c>
      <c r="D123" s="1" t="s">
        <v>37361</v>
      </c>
      <c r="E123" s="5">
        <v>0.42299999999999999</v>
      </c>
      <c r="F123" s="5">
        <v>0.42299999999999999</v>
      </c>
      <c r="G123" s="5">
        <v>0.42299999999999999</v>
      </c>
      <c r="H123" s="5">
        <v>0.42299999999999999</v>
      </c>
      <c r="I123" s="5">
        <v>0.42299999999999999</v>
      </c>
      <c r="J123" s="5">
        <v>0.42299999999999999</v>
      </c>
      <c r="K123" s="5">
        <v>0.42299999999999999</v>
      </c>
      <c r="L123" s="5">
        <v>0.42299999999999999</v>
      </c>
      <c r="M123" s="5">
        <v>0.42299999999999999</v>
      </c>
      <c r="N123" s="5">
        <v>0.42299999999999999</v>
      </c>
      <c r="O123" s="5">
        <v>0.42299999999999999</v>
      </c>
      <c r="P123" s="5">
        <v>0.42299999999999999</v>
      </c>
      <c r="Q123" s="5">
        <v>0.42299999999999999</v>
      </c>
      <c r="R123" s="5">
        <v>0.42299999999999999</v>
      </c>
      <c r="S123" s="5">
        <v>0.42299999999999999</v>
      </c>
      <c r="T123" s="5">
        <v>0.42299999999999999</v>
      </c>
      <c r="U123" s="5">
        <v>0.42299999999999999</v>
      </c>
      <c r="V123" s="5">
        <v>0.42299999999999999</v>
      </c>
      <c r="W123" s="5">
        <v>0.42299999999999999</v>
      </c>
      <c r="X123" s="5">
        <v>0.42299999999999999</v>
      </c>
    </row>
    <row r="124" spans="1:24" x14ac:dyDescent="0.25">
      <c r="A124" s="4" t="s">
        <v>27918</v>
      </c>
      <c r="B124" s="4" t="s">
        <v>37121</v>
      </c>
      <c r="C124" s="4" t="s">
        <v>31281</v>
      </c>
      <c r="D124" s="1" t="s">
        <v>37362</v>
      </c>
      <c r="E124" s="5">
        <v>7.0000000000000007E-2</v>
      </c>
      <c r="F124" s="5">
        <v>7.0000000000000007E-2</v>
      </c>
      <c r="G124" s="5">
        <v>7.0000000000000007E-2</v>
      </c>
      <c r="H124" s="5">
        <v>7.0000000000000007E-2</v>
      </c>
      <c r="I124" s="5">
        <v>7.0000000000000007E-2</v>
      </c>
      <c r="J124" s="5">
        <v>7.0000000000000007E-2</v>
      </c>
      <c r="K124" s="5">
        <v>7.0000000000000007E-2</v>
      </c>
      <c r="L124" s="5">
        <v>7.0000000000000007E-2</v>
      </c>
      <c r="M124" s="5">
        <v>7.0000000000000007E-2</v>
      </c>
      <c r="N124" s="5">
        <v>7.0000000000000007E-2</v>
      </c>
      <c r="O124" s="5">
        <v>7.0000000000000007E-2</v>
      </c>
      <c r="P124" s="5">
        <v>7.0000000000000007E-2</v>
      </c>
      <c r="Q124" s="5">
        <v>7.0000000000000007E-2</v>
      </c>
      <c r="R124" s="5">
        <v>7.0000000000000007E-2</v>
      </c>
      <c r="S124" s="5">
        <v>7.0000000000000007E-2</v>
      </c>
      <c r="T124" s="5">
        <v>7.0000000000000007E-2</v>
      </c>
      <c r="U124" s="5">
        <v>7.0000000000000007E-2</v>
      </c>
      <c r="V124" s="5">
        <v>7.0000000000000007E-2</v>
      </c>
      <c r="W124" s="5">
        <v>7.0000000000000007E-2</v>
      </c>
      <c r="X124" s="5">
        <v>7.0000000000000007E-2</v>
      </c>
    </row>
    <row r="125" spans="1:24" x14ac:dyDescent="0.25">
      <c r="A125" s="4" t="s">
        <v>27927</v>
      </c>
      <c r="B125" s="4" t="s">
        <v>37121</v>
      </c>
      <c r="C125" s="4" t="s">
        <v>37363</v>
      </c>
      <c r="D125" s="1" t="s">
        <v>37364</v>
      </c>
      <c r="E125" s="5">
        <v>65</v>
      </c>
      <c r="F125" s="5">
        <v>65</v>
      </c>
      <c r="G125" s="5">
        <v>65</v>
      </c>
      <c r="H125" s="5">
        <v>65</v>
      </c>
      <c r="I125" s="5">
        <v>65</v>
      </c>
      <c r="J125" s="5">
        <v>65</v>
      </c>
      <c r="K125" s="5">
        <v>65</v>
      </c>
      <c r="L125" s="5">
        <v>65</v>
      </c>
      <c r="M125" s="5">
        <v>65</v>
      </c>
      <c r="N125" s="5">
        <v>65</v>
      </c>
      <c r="O125" s="5">
        <v>65</v>
      </c>
      <c r="P125" s="5">
        <v>65</v>
      </c>
      <c r="Q125" s="5">
        <v>65</v>
      </c>
      <c r="R125" s="5">
        <v>65</v>
      </c>
      <c r="S125" s="5">
        <v>65</v>
      </c>
      <c r="T125" s="5">
        <v>65</v>
      </c>
      <c r="U125" s="5">
        <v>65</v>
      </c>
      <c r="V125" s="5">
        <v>65</v>
      </c>
      <c r="W125" s="5">
        <v>65</v>
      </c>
      <c r="X125" s="5">
        <v>65</v>
      </c>
    </row>
    <row r="126" spans="1:24" x14ac:dyDescent="0.25">
      <c r="A126" s="4" t="s">
        <v>27928</v>
      </c>
      <c r="B126" s="4" t="s">
        <v>37121</v>
      </c>
      <c r="C126" s="4" t="s">
        <v>37365</v>
      </c>
      <c r="D126" s="1" t="s">
        <v>37366</v>
      </c>
      <c r="E126" s="5" t="s">
        <v>5654</v>
      </c>
      <c r="F126" s="5" t="s">
        <v>5654</v>
      </c>
      <c r="G126" s="5" t="s">
        <v>5654</v>
      </c>
      <c r="H126" s="5" t="s">
        <v>5654</v>
      </c>
      <c r="I126" s="5" t="s">
        <v>5654</v>
      </c>
      <c r="J126" s="5" t="s">
        <v>5654</v>
      </c>
      <c r="K126" s="5" t="s">
        <v>5654</v>
      </c>
      <c r="L126" s="5" t="s">
        <v>5654</v>
      </c>
      <c r="M126" s="5" t="s">
        <v>5654</v>
      </c>
      <c r="N126" s="5" t="s">
        <v>5654</v>
      </c>
      <c r="O126" s="5" t="s">
        <v>5654</v>
      </c>
      <c r="P126" s="5" t="s">
        <v>5654</v>
      </c>
      <c r="Q126" s="5" t="s">
        <v>5654</v>
      </c>
      <c r="R126" s="5" t="s">
        <v>5654</v>
      </c>
      <c r="S126" s="5" t="s">
        <v>5654</v>
      </c>
      <c r="T126" s="5" t="s">
        <v>5654</v>
      </c>
      <c r="U126" s="5" t="s">
        <v>5654</v>
      </c>
      <c r="V126" s="5" t="s">
        <v>5654</v>
      </c>
      <c r="W126" s="5" t="s">
        <v>5654</v>
      </c>
      <c r="X126" s="5" t="s">
        <v>5654</v>
      </c>
    </row>
    <row r="127" spans="1:24" x14ac:dyDescent="0.25">
      <c r="A127" s="4" t="s">
        <v>35329</v>
      </c>
      <c r="B127" s="4" t="s">
        <v>37121</v>
      </c>
      <c r="C127" s="4" t="s">
        <v>20763</v>
      </c>
      <c r="D127" s="1" t="s">
        <v>37325</v>
      </c>
      <c r="E127" s="5">
        <v>9.6099999999999991E-2</v>
      </c>
      <c r="F127" s="5">
        <v>9.6099999999999991E-2</v>
      </c>
      <c r="G127" s="5">
        <v>7.9299999999999995E-2</v>
      </c>
      <c r="H127" s="5">
        <v>6.93E-2</v>
      </c>
      <c r="I127" s="5">
        <v>6.4100000000000004E-2</v>
      </c>
      <c r="J127" s="5">
        <v>5.1100000000000013E-2</v>
      </c>
      <c r="K127" s="5">
        <v>5.1100000000000013E-2</v>
      </c>
      <c r="L127" s="5">
        <v>4.4400000000000002E-2</v>
      </c>
      <c r="M127" s="5">
        <v>4.4400000000000002E-2</v>
      </c>
      <c r="N127" s="5">
        <v>4.4400000000000002E-2</v>
      </c>
      <c r="O127" s="5">
        <v>4.4400000000000002E-2</v>
      </c>
      <c r="P127" s="5">
        <v>4.4400000000000002E-2</v>
      </c>
      <c r="Q127" s="5">
        <v>4.4400000000000002E-2</v>
      </c>
      <c r="R127" s="5">
        <v>3.6400000000000002E-2</v>
      </c>
      <c r="S127" s="5">
        <v>3.6400000000000002E-2</v>
      </c>
      <c r="T127" s="5">
        <v>3.6400000000000002E-2</v>
      </c>
      <c r="U127" s="5">
        <v>3.6400000000000002E-2</v>
      </c>
      <c r="V127" s="5">
        <v>3.6400000000000002E-2</v>
      </c>
      <c r="W127" s="5">
        <v>3.6400000000000002E-2</v>
      </c>
      <c r="X127" s="5">
        <v>3.6400000000000002E-2</v>
      </c>
    </row>
    <row r="128" spans="1:24" x14ac:dyDescent="0.25">
      <c r="A128" s="4" t="s">
        <v>35332</v>
      </c>
      <c r="B128" s="4" t="s">
        <v>37121</v>
      </c>
      <c r="C128" s="4" t="s">
        <v>20765</v>
      </c>
      <c r="D128" s="1" t="s">
        <v>37367</v>
      </c>
      <c r="E128" s="5">
        <v>0.1021</v>
      </c>
      <c r="F128" s="5">
        <v>0.1021</v>
      </c>
      <c r="G128" s="5">
        <v>0.1021</v>
      </c>
      <c r="H128" s="5">
        <v>0.1021</v>
      </c>
      <c r="I128" s="5">
        <v>0.1021</v>
      </c>
      <c r="J128" s="5">
        <v>0.1021</v>
      </c>
      <c r="K128" s="5">
        <v>0.1021</v>
      </c>
      <c r="L128" s="5">
        <v>0.1021</v>
      </c>
      <c r="M128" s="5">
        <v>0.1021</v>
      </c>
      <c r="N128" s="5">
        <v>0.1021</v>
      </c>
      <c r="O128" s="5">
        <v>0.1021</v>
      </c>
      <c r="P128" s="5">
        <v>0.1021</v>
      </c>
      <c r="Q128" s="5">
        <v>0.1021</v>
      </c>
      <c r="R128" s="5">
        <v>0.1021</v>
      </c>
      <c r="S128" s="5">
        <v>0.1021</v>
      </c>
      <c r="T128" s="5">
        <v>0.1021</v>
      </c>
      <c r="U128" s="5">
        <v>0.1021</v>
      </c>
      <c r="V128" s="5">
        <v>0.1021</v>
      </c>
      <c r="W128" s="5">
        <v>0.1021</v>
      </c>
      <c r="X128" s="5">
        <v>0.1021</v>
      </c>
    </row>
    <row r="129" spans="1:24" x14ac:dyDescent="0.25">
      <c r="A129" s="4" t="s">
        <v>35333</v>
      </c>
      <c r="B129" s="4" t="s">
        <v>37121</v>
      </c>
      <c r="C129" s="4" t="s">
        <v>29827</v>
      </c>
      <c r="D129" s="1" t="s">
        <v>37368</v>
      </c>
      <c r="E129" s="5">
        <v>1.7000000000000001E-2</v>
      </c>
      <c r="F129" s="5">
        <v>1.7000000000000001E-2</v>
      </c>
      <c r="G129" s="5">
        <v>1.7000000000000001E-2</v>
      </c>
      <c r="H129" s="5">
        <v>1.7000000000000001E-2</v>
      </c>
      <c r="I129" s="5">
        <v>1.7000000000000001E-2</v>
      </c>
      <c r="J129" s="5">
        <v>1.17E-2</v>
      </c>
      <c r="K129" s="5">
        <v>1.17E-2</v>
      </c>
      <c r="L129" s="5">
        <v>1.17E-2</v>
      </c>
      <c r="M129" s="5">
        <v>1.17E-2</v>
      </c>
      <c r="N129" s="5">
        <v>1.17E-2</v>
      </c>
      <c r="O129" s="5">
        <v>1.17E-2</v>
      </c>
      <c r="P129" s="5">
        <v>6.9999999999999993E-3</v>
      </c>
      <c r="Q129" s="5">
        <v>6.9999999999999993E-3</v>
      </c>
      <c r="R129" s="5">
        <v>6.0000000000000001E-3</v>
      </c>
      <c r="S129" s="5">
        <v>6.0000000000000001E-3</v>
      </c>
      <c r="T129" s="5">
        <v>6.0000000000000001E-3</v>
      </c>
      <c r="U129" s="5">
        <v>6.0000000000000001E-3</v>
      </c>
      <c r="V129" s="5">
        <v>6.0000000000000001E-3</v>
      </c>
      <c r="W129" s="5">
        <v>6.0000000000000001E-3</v>
      </c>
      <c r="X129" s="5">
        <v>6.0000000000000001E-3</v>
      </c>
    </row>
    <row r="130" spans="1:24" x14ac:dyDescent="0.25">
      <c r="A130" s="4" t="s">
        <v>35335</v>
      </c>
      <c r="B130" s="4" t="s">
        <v>37121</v>
      </c>
      <c r="C130" s="4" t="s">
        <v>37369</v>
      </c>
      <c r="D130" s="1" t="s">
        <v>37330</v>
      </c>
      <c r="E130" s="5">
        <v>6.7999999999999996E-3</v>
      </c>
      <c r="F130" s="5">
        <v>6.7999999999999996E-3</v>
      </c>
      <c r="G130" s="5">
        <v>6.7999999999999996E-3</v>
      </c>
      <c r="H130" s="5">
        <v>6.7999999999999996E-3</v>
      </c>
      <c r="I130" s="5">
        <v>6.7999999999999996E-3</v>
      </c>
      <c r="J130" s="5">
        <v>6.7999999999999996E-3</v>
      </c>
      <c r="K130" s="5">
        <v>3.0000000000000001E-3</v>
      </c>
      <c r="L130" s="5">
        <v>3.0000000000000001E-3</v>
      </c>
      <c r="M130" s="5">
        <v>3.0000000000000001E-3</v>
      </c>
      <c r="N130" s="5">
        <v>3.0000000000000001E-3</v>
      </c>
      <c r="O130" s="5">
        <v>3.0000000000000001E-3</v>
      </c>
      <c r="P130" s="5">
        <v>2E-3</v>
      </c>
      <c r="Q130" s="5">
        <v>2E-3</v>
      </c>
      <c r="R130" s="5">
        <v>2E-3</v>
      </c>
      <c r="S130" s="5">
        <v>2E-3</v>
      </c>
      <c r="T130" s="5">
        <v>2E-3</v>
      </c>
      <c r="U130" s="5">
        <v>2E-3</v>
      </c>
      <c r="V130" s="5">
        <v>2E-3</v>
      </c>
      <c r="W130" s="5">
        <v>2E-3</v>
      </c>
      <c r="X130" s="5">
        <v>2E-3</v>
      </c>
    </row>
    <row r="131" spans="1:24" x14ac:dyDescent="0.25">
      <c r="A131" s="4" t="s">
        <v>37370</v>
      </c>
      <c r="B131" s="4" t="s">
        <v>37121</v>
      </c>
      <c r="C131" s="4" t="s">
        <v>37371</v>
      </c>
      <c r="D131" s="1" t="s">
        <v>37372</v>
      </c>
      <c r="E131" s="5">
        <v>1.9099999999999999E-2</v>
      </c>
      <c r="F131" s="5">
        <v>1.9099999999999999E-2</v>
      </c>
      <c r="G131" s="5">
        <v>5.0000000000000001E-3</v>
      </c>
      <c r="H131" s="5">
        <v>5.0000000000000001E-3</v>
      </c>
      <c r="I131" s="5">
        <v>2.1100000000000001E-2</v>
      </c>
      <c r="J131" s="5">
        <v>3.7000000000000002E-3</v>
      </c>
      <c r="K131" s="5">
        <v>3.7000000000000002E-3</v>
      </c>
      <c r="L131" s="5">
        <v>3.7000000000000002E-3</v>
      </c>
      <c r="M131" s="5">
        <v>1E-3</v>
      </c>
      <c r="N131" s="5">
        <v>1E-3</v>
      </c>
      <c r="O131" s="5">
        <v>1E-3</v>
      </c>
      <c r="P131" s="5">
        <v>1E-3</v>
      </c>
      <c r="Q131" s="5">
        <v>1E-3</v>
      </c>
      <c r="R131" s="5">
        <v>1E-3</v>
      </c>
      <c r="S131" s="5">
        <v>1E-3</v>
      </c>
      <c r="T131" s="5">
        <v>1E-3</v>
      </c>
      <c r="U131" s="5">
        <v>1E-3</v>
      </c>
      <c r="V131" s="5">
        <v>1E-3</v>
      </c>
      <c r="W131" s="5">
        <v>1E-3</v>
      </c>
      <c r="X131" s="5">
        <v>1E-3</v>
      </c>
    </row>
    <row r="132" spans="1:24" x14ac:dyDescent="0.25">
      <c r="A132" s="4" t="s">
        <v>37373</v>
      </c>
      <c r="B132" s="4" t="s">
        <v>37121</v>
      </c>
      <c r="C132" s="4" t="s">
        <v>37374</v>
      </c>
      <c r="D132" s="1" t="s">
        <v>37375</v>
      </c>
      <c r="E132" s="5">
        <v>4.3999999999999997E-2</v>
      </c>
      <c r="F132" s="5">
        <v>4.3999999999999997E-2</v>
      </c>
      <c r="G132" s="5">
        <v>7.4900000000000008E-2</v>
      </c>
      <c r="H132" s="5">
        <v>7.4900000000000008E-2</v>
      </c>
      <c r="I132" s="5">
        <v>6.0299999999999999E-2</v>
      </c>
      <c r="J132" s="5">
        <v>9.2300000000000007E-2</v>
      </c>
      <c r="K132" s="5">
        <v>9.2100000000000015E-2</v>
      </c>
      <c r="L132" s="5">
        <v>9.8800000000000013E-2</v>
      </c>
      <c r="M132" s="5">
        <v>9.8800000000000013E-2</v>
      </c>
      <c r="N132" s="5">
        <v>0.10150000000000001</v>
      </c>
      <c r="O132" s="5">
        <v>9.6500000000000002E-2</v>
      </c>
      <c r="P132" s="5">
        <v>0.1072</v>
      </c>
      <c r="Q132" s="5">
        <v>0.1072</v>
      </c>
      <c r="R132" s="5">
        <v>0.1162</v>
      </c>
      <c r="S132" s="5">
        <v>0.1162</v>
      </c>
      <c r="T132" s="5">
        <v>0.1162</v>
      </c>
      <c r="U132" s="5">
        <v>0.1162</v>
      </c>
      <c r="V132" s="5">
        <v>0.1162</v>
      </c>
      <c r="W132" s="5">
        <v>0.1162</v>
      </c>
      <c r="X132" s="5">
        <v>0.1162</v>
      </c>
    </row>
    <row r="133" spans="1:24" x14ac:dyDescent="0.25">
      <c r="A133" s="4" t="s">
        <v>37376</v>
      </c>
      <c r="B133" s="4" t="s">
        <v>37121</v>
      </c>
      <c r="C133" s="4" t="s">
        <v>37377</v>
      </c>
      <c r="D133" s="1" t="s">
        <v>37378</v>
      </c>
      <c r="E133" s="5">
        <v>2.1999999999999999E-2</v>
      </c>
      <c r="F133" s="5">
        <v>2.1999999999999999E-2</v>
      </c>
      <c r="G133" s="5">
        <v>2.1999999999999999E-2</v>
      </c>
      <c r="H133" s="5">
        <v>2.1999999999999999E-2</v>
      </c>
      <c r="I133" s="5">
        <v>2.1999999999999999E-2</v>
      </c>
      <c r="J133" s="5">
        <v>2.1999999999999999E-2</v>
      </c>
      <c r="K133" s="5">
        <v>2.5999999999999999E-2</v>
      </c>
      <c r="L133" s="5">
        <v>2.5999999999999999E-2</v>
      </c>
      <c r="M133" s="5">
        <v>2.5999999999999999E-2</v>
      </c>
      <c r="N133" s="5">
        <v>2.5999999999999999E-2</v>
      </c>
      <c r="O133" s="5">
        <v>2.5999999999999999E-2</v>
      </c>
      <c r="P133" s="5">
        <v>2.5999999999999999E-2</v>
      </c>
      <c r="Q133" s="5">
        <v>2.5999999999999999E-2</v>
      </c>
      <c r="R133" s="5">
        <v>2.5999999999999999E-2</v>
      </c>
      <c r="S133" s="5">
        <v>2.5999999999999999E-2</v>
      </c>
      <c r="T133" s="5">
        <v>2.5999999999999999E-2</v>
      </c>
      <c r="U133" s="5">
        <v>2.5999999999999999E-2</v>
      </c>
      <c r="V133" s="5">
        <v>2.5999999999999999E-2</v>
      </c>
      <c r="W133" s="5">
        <v>2.5999999999999999E-2</v>
      </c>
      <c r="X133" s="5">
        <v>2.5999999999999999E-2</v>
      </c>
    </row>
    <row r="134" spans="1:24" x14ac:dyDescent="0.25">
      <c r="A134" s="4" t="s">
        <v>37379</v>
      </c>
      <c r="B134" s="4" t="s">
        <v>37121</v>
      </c>
      <c r="C134" s="4" t="s">
        <v>37380</v>
      </c>
      <c r="D134" s="1" t="s">
        <v>37381</v>
      </c>
      <c r="E134" s="5">
        <v>65</v>
      </c>
      <c r="F134" s="5">
        <v>65</v>
      </c>
      <c r="G134" s="5">
        <v>65</v>
      </c>
      <c r="H134" s="5">
        <v>65</v>
      </c>
      <c r="I134" s="5">
        <v>65</v>
      </c>
      <c r="J134" s="5">
        <v>65</v>
      </c>
      <c r="K134" s="5">
        <v>65</v>
      </c>
      <c r="L134" s="5">
        <v>65</v>
      </c>
      <c r="M134" s="5">
        <v>65</v>
      </c>
      <c r="N134" s="5">
        <v>65</v>
      </c>
      <c r="O134" s="5">
        <v>65</v>
      </c>
      <c r="P134" s="5">
        <v>65</v>
      </c>
      <c r="Q134" s="5">
        <v>65</v>
      </c>
      <c r="R134" s="5">
        <v>65</v>
      </c>
      <c r="S134" s="5">
        <v>65</v>
      </c>
      <c r="T134" s="5">
        <v>65</v>
      </c>
      <c r="U134" s="5">
        <v>65</v>
      </c>
      <c r="V134" s="5">
        <v>65</v>
      </c>
      <c r="W134" s="5">
        <v>65</v>
      </c>
      <c r="X134" s="5">
        <v>65</v>
      </c>
    </row>
    <row r="135" spans="1:24" x14ac:dyDescent="0.25">
      <c r="A135" s="4" t="s">
        <v>37382</v>
      </c>
      <c r="B135" s="4" t="s">
        <v>37121</v>
      </c>
      <c r="C135" s="4" t="s">
        <v>37383</v>
      </c>
      <c r="D135" s="1" t="s">
        <v>37384</v>
      </c>
      <c r="E135" s="5" t="s">
        <v>37347</v>
      </c>
      <c r="F135" s="5" t="s">
        <v>37347</v>
      </c>
      <c r="G135" s="5" t="s">
        <v>37347</v>
      </c>
      <c r="H135" s="5" t="s">
        <v>37347</v>
      </c>
      <c r="I135" s="5" t="s">
        <v>37347</v>
      </c>
      <c r="J135" s="5" t="s">
        <v>37347</v>
      </c>
      <c r="K135" s="5" t="s">
        <v>37347</v>
      </c>
      <c r="L135" s="5" t="s">
        <v>37347</v>
      </c>
      <c r="M135" s="5" t="s">
        <v>37347</v>
      </c>
      <c r="N135" s="5" t="s">
        <v>37347</v>
      </c>
      <c r="O135" s="5" t="s">
        <v>37347</v>
      </c>
      <c r="P135" s="5" t="s">
        <v>37347</v>
      </c>
      <c r="Q135" s="5" t="s">
        <v>37347</v>
      </c>
      <c r="R135" s="5" t="s">
        <v>37347</v>
      </c>
      <c r="S135" s="5" t="s">
        <v>37347</v>
      </c>
      <c r="T135" s="5" t="s">
        <v>37347</v>
      </c>
      <c r="U135" s="5" t="s">
        <v>37347</v>
      </c>
      <c r="V135" s="5" t="s">
        <v>37347</v>
      </c>
      <c r="W135" s="5" t="s">
        <v>37347</v>
      </c>
      <c r="X135" s="5" t="s">
        <v>37347</v>
      </c>
    </row>
    <row r="136" spans="1:24" x14ac:dyDescent="0.25">
      <c r="A136" s="4" t="s">
        <v>37385</v>
      </c>
      <c r="B136" s="4" t="s">
        <v>37121</v>
      </c>
      <c r="C136" s="4" t="s">
        <v>37386</v>
      </c>
      <c r="D136" s="1" t="s">
        <v>37387</v>
      </c>
      <c r="E136" s="5" t="s">
        <v>5654</v>
      </c>
      <c r="F136" s="5" t="s">
        <v>5654</v>
      </c>
      <c r="G136" s="5" t="s">
        <v>5654</v>
      </c>
      <c r="H136" s="5" t="s">
        <v>5654</v>
      </c>
      <c r="I136" s="5" t="s">
        <v>5654</v>
      </c>
      <c r="J136" s="5" t="s">
        <v>5654</v>
      </c>
      <c r="K136" s="5" t="s">
        <v>5654</v>
      </c>
      <c r="L136" s="5" t="s">
        <v>5654</v>
      </c>
      <c r="M136" s="5" t="s">
        <v>5654</v>
      </c>
      <c r="N136" s="5" t="s">
        <v>5654</v>
      </c>
      <c r="O136" s="5" t="s">
        <v>5654</v>
      </c>
      <c r="P136" s="5" t="s">
        <v>5654</v>
      </c>
      <c r="Q136" s="5" t="s">
        <v>5654</v>
      </c>
      <c r="R136" s="5" t="s">
        <v>5654</v>
      </c>
      <c r="S136" s="5" t="s">
        <v>5654</v>
      </c>
      <c r="T136" s="5" t="s">
        <v>5654</v>
      </c>
      <c r="U136" s="5" t="s">
        <v>5654</v>
      </c>
      <c r="V136" s="5" t="s">
        <v>5654</v>
      </c>
      <c r="W136" s="5" t="s">
        <v>5654</v>
      </c>
      <c r="X136" s="5" t="s">
        <v>5654</v>
      </c>
    </row>
    <row r="137" spans="1:24" x14ac:dyDescent="0.25">
      <c r="A137" s="4" t="s">
        <v>37388</v>
      </c>
      <c r="B137" s="4" t="s">
        <v>37121</v>
      </c>
      <c r="C137" s="4" t="s">
        <v>37389</v>
      </c>
      <c r="D137" s="1" t="s">
        <v>37390</v>
      </c>
      <c r="E137" s="5">
        <v>0.1021</v>
      </c>
      <c r="F137" s="5">
        <v>0.1021</v>
      </c>
      <c r="G137" s="5">
        <v>0.1021</v>
      </c>
      <c r="H137" s="5">
        <v>0.1021</v>
      </c>
      <c r="I137" s="5">
        <v>0.1021</v>
      </c>
      <c r="J137" s="5">
        <v>0.1021</v>
      </c>
      <c r="K137" s="5">
        <v>0.1021</v>
      </c>
      <c r="L137" s="5">
        <v>0.1021</v>
      </c>
      <c r="M137" s="5">
        <v>0.1021</v>
      </c>
      <c r="N137" s="5">
        <v>0.1021</v>
      </c>
      <c r="O137" s="5">
        <v>0.1021</v>
      </c>
      <c r="P137" s="5">
        <v>0.1021</v>
      </c>
      <c r="Q137" s="5">
        <v>0.1021</v>
      </c>
      <c r="R137" s="5">
        <v>0.1021</v>
      </c>
      <c r="S137" s="5">
        <v>0.1021</v>
      </c>
      <c r="T137" s="5">
        <v>0.1021</v>
      </c>
      <c r="U137" s="5">
        <v>0.1021</v>
      </c>
      <c r="V137" s="5">
        <v>0.1021</v>
      </c>
      <c r="W137" s="5">
        <v>0.1021</v>
      </c>
      <c r="X137" s="5">
        <v>0.1021</v>
      </c>
    </row>
    <row r="138" spans="1:24" x14ac:dyDescent="0.25">
      <c r="A138" s="4" t="s">
        <v>35338</v>
      </c>
      <c r="B138" s="4" t="s">
        <v>37121</v>
      </c>
      <c r="C138" s="4" t="s">
        <v>37391</v>
      </c>
      <c r="D138" s="1" t="s">
        <v>37392</v>
      </c>
      <c r="E138" s="5" t="s">
        <v>216</v>
      </c>
      <c r="F138" s="5" t="s">
        <v>216</v>
      </c>
      <c r="G138" s="5" t="s">
        <v>10288</v>
      </c>
      <c r="H138" s="5" t="s">
        <v>10288</v>
      </c>
      <c r="I138" s="5" t="s">
        <v>10288</v>
      </c>
      <c r="J138" s="5" t="s">
        <v>10288</v>
      </c>
      <c r="K138" s="5" t="s">
        <v>10288</v>
      </c>
      <c r="L138" s="5" t="s">
        <v>10288</v>
      </c>
      <c r="M138" s="5" t="s">
        <v>10288</v>
      </c>
      <c r="N138" s="5" t="s">
        <v>13530</v>
      </c>
      <c r="O138" s="5" t="s">
        <v>854</v>
      </c>
      <c r="P138" s="5" t="s">
        <v>854</v>
      </c>
      <c r="Q138" s="5" t="s">
        <v>854</v>
      </c>
      <c r="R138" s="5" t="s">
        <v>854</v>
      </c>
      <c r="S138" s="5" t="s">
        <v>854</v>
      </c>
      <c r="T138" s="5" t="s">
        <v>854</v>
      </c>
      <c r="U138" s="5" t="s">
        <v>854</v>
      </c>
      <c r="V138" s="5" t="s">
        <v>854</v>
      </c>
      <c r="W138" s="5" t="s">
        <v>854</v>
      </c>
      <c r="X138" s="5" t="s">
        <v>854</v>
      </c>
    </row>
    <row r="139" spans="1:24" ht="25.5" x14ac:dyDescent="0.25">
      <c r="A139" s="4" t="s">
        <v>35339</v>
      </c>
      <c r="B139" s="4" t="s">
        <v>37121</v>
      </c>
      <c r="C139" s="4" t="s">
        <v>37393</v>
      </c>
      <c r="D139" s="1" t="s">
        <v>37394</v>
      </c>
      <c r="E139" s="5">
        <v>0</v>
      </c>
      <c r="F139" s="5">
        <v>0</v>
      </c>
      <c r="G139" s="5">
        <v>0</v>
      </c>
      <c r="H139" s="5">
        <v>0</v>
      </c>
      <c r="I139" s="5">
        <v>0</v>
      </c>
      <c r="J139" s="5">
        <v>0</v>
      </c>
      <c r="K139" s="5">
        <v>0</v>
      </c>
      <c r="L139" s="5">
        <v>0</v>
      </c>
      <c r="M139" s="5">
        <v>0</v>
      </c>
      <c r="N139" s="5">
        <v>0</v>
      </c>
      <c r="O139" s="5">
        <v>0</v>
      </c>
      <c r="P139" s="5">
        <v>0</v>
      </c>
      <c r="Q139" s="5">
        <v>0</v>
      </c>
      <c r="R139" s="5">
        <v>0</v>
      </c>
      <c r="S139" s="5">
        <v>0</v>
      </c>
      <c r="T139" s="5">
        <v>0</v>
      </c>
      <c r="U139" s="5">
        <v>0</v>
      </c>
      <c r="V139" s="5">
        <v>0</v>
      </c>
      <c r="W139" s="5">
        <v>0</v>
      </c>
      <c r="X139" s="5">
        <v>0</v>
      </c>
    </row>
    <row r="140" spans="1:24" x14ac:dyDescent="0.25">
      <c r="A140" s="4" t="s">
        <v>35340</v>
      </c>
      <c r="B140" s="4" t="s">
        <v>37121</v>
      </c>
      <c r="C140" s="4" t="s">
        <v>37395</v>
      </c>
      <c r="D140" s="1" t="s">
        <v>37396</v>
      </c>
      <c r="E140" s="5">
        <v>0.99</v>
      </c>
      <c r="F140" s="5">
        <v>0.99</v>
      </c>
      <c r="G140" s="5">
        <v>0.99</v>
      </c>
      <c r="H140" s="5">
        <v>0.99</v>
      </c>
      <c r="I140" s="5">
        <v>0.99</v>
      </c>
      <c r="J140" s="5">
        <v>0.99</v>
      </c>
      <c r="K140" s="5">
        <v>0.99</v>
      </c>
      <c r="L140" s="5">
        <v>0.99</v>
      </c>
      <c r="M140" s="5">
        <v>0.99</v>
      </c>
      <c r="N140" s="5">
        <v>0.99</v>
      </c>
      <c r="O140" s="5">
        <v>0.99</v>
      </c>
      <c r="P140" s="5">
        <v>0.99</v>
      </c>
      <c r="Q140" s="5">
        <v>0.99</v>
      </c>
      <c r="R140" s="5">
        <v>0.99</v>
      </c>
      <c r="S140" s="5">
        <v>0.99</v>
      </c>
      <c r="T140" s="5">
        <v>0.99</v>
      </c>
      <c r="U140" s="5">
        <v>0.99</v>
      </c>
      <c r="V140" s="5">
        <v>0.99</v>
      </c>
      <c r="W140" s="5">
        <v>0.99</v>
      </c>
      <c r="X140" s="5">
        <v>0.99</v>
      </c>
    </row>
    <row r="141" spans="1:24" x14ac:dyDescent="0.25">
      <c r="A141" s="4" t="s">
        <v>35341</v>
      </c>
      <c r="B141" s="4" t="s">
        <v>37121</v>
      </c>
      <c r="C141" s="4" t="s">
        <v>37397</v>
      </c>
      <c r="D141" s="1" t="s">
        <v>37398</v>
      </c>
      <c r="E141" s="5">
        <v>2.72</v>
      </c>
      <c r="F141" s="5">
        <v>2.72</v>
      </c>
      <c r="G141" s="5">
        <v>2.72</v>
      </c>
      <c r="H141" s="5">
        <v>2.72</v>
      </c>
      <c r="I141" s="5">
        <v>2.72</v>
      </c>
      <c r="J141" s="5">
        <v>2.72</v>
      </c>
      <c r="K141" s="5">
        <v>2.72</v>
      </c>
      <c r="L141" s="5">
        <v>2.72</v>
      </c>
      <c r="M141" s="5">
        <v>2.72</v>
      </c>
      <c r="N141" s="5">
        <v>2.72</v>
      </c>
      <c r="O141" s="5">
        <v>2.72</v>
      </c>
      <c r="P141" s="5">
        <v>2.72</v>
      </c>
      <c r="Q141" s="5">
        <v>2.72</v>
      </c>
      <c r="R141" s="5">
        <v>2.72</v>
      </c>
      <c r="S141" s="5">
        <v>2.72</v>
      </c>
      <c r="T141" s="5">
        <v>2.72</v>
      </c>
      <c r="U141" s="5">
        <v>2.72</v>
      </c>
      <c r="V141" s="5">
        <v>2.72</v>
      </c>
      <c r="W141" s="5">
        <v>2.72</v>
      </c>
      <c r="X141" s="5">
        <v>2.72</v>
      </c>
    </row>
    <row r="142" spans="1:24" x14ac:dyDescent="0.25">
      <c r="A142" s="4" t="s">
        <v>35342</v>
      </c>
      <c r="B142" s="4" t="s">
        <v>37121</v>
      </c>
      <c r="C142" s="4" t="s">
        <v>37399</v>
      </c>
      <c r="D142" s="1" t="s">
        <v>37400</v>
      </c>
      <c r="E142" s="5">
        <v>3.11</v>
      </c>
      <c r="F142" s="5">
        <v>3.11</v>
      </c>
      <c r="G142" s="5">
        <v>3.11</v>
      </c>
      <c r="H142" s="5">
        <v>3.11</v>
      </c>
      <c r="I142" s="5">
        <v>3.11</v>
      </c>
      <c r="J142" s="5">
        <v>3.11</v>
      </c>
      <c r="K142" s="5">
        <v>3.11</v>
      </c>
      <c r="L142" s="5">
        <v>3.11</v>
      </c>
      <c r="M142" s="5">
        <v>3.11</v>
      </c>
      <c r="N142" s="5">
        <v>3.11</v>
      </c>
      <c r="O142" s="5">
        <v>3.11</v>
      </c>
      <c r="P142" s="5">
        <v>3.11</v>
      </c>
      <c r="Q142" s="5">
        <v>3.11</v>
      </c>
      <c r="R142" s="5">
        <v>3.11</v>
      </c>
      <c r="S142" s="5">
        <v>3.11</v>
      </c>
      <c r="T142" s="5">
        <v>3.11</v>
      </c>
      <c r="U142" s="5">
        <v>3.11</v>
      </c>
      <c r="V142" s="5">
        <v>3.11</v>
      </c>
      <c r="W142" s="5">
        <v>3.11</v>
      </c>
      <c r="X142" s="5">
        <v>3.11</v>
      </c>
    </row>
    <row r="143" spans="1:24" x14ac:dyDescent="0.25">
      <c r="A143" s="4" t="s">
        <v>35343</v>
      </c>
      <c r="B143" s="4" t="s">
        <v>37121</v>
      </c>
      <c r="C143" s="4" t="s">
        <v>37401</v>
      </c>
      <c r="D143" s="1" t="s">
        <v>37402</v>
      </c>
      <c r="E143" s="5">
        <v>7.88</v>
      </c>
      <c r="F143" s="5">
        <v>7.88</v>
      </c>
      <c r="G143" s="5">
        <v>7.88</v>
      </c>
      <c r="H143" s="5">
        <v>7.88</v>
      </c>
      <c r="I143" s="5">
        <v>7.88</v>
      </c>
      <c r="J143" s="5">
        <v>7.88</v>
      </c>
      <c r="K143" s="5">
        <v>7.88</v>
      </c>
      <c r="L143" s="5">
        <v>7.88</v>
      </c>
      <c r="M143" s="5">
        <v>7.88</v>
      </c>
      <c r="N143" s="5">
        <v>7.88</v>
      </c>
      <c r="O143" s="5">
        <v>7.88</v>
      </c>
      <c r="P143" s="5">
        <v>7.88</v>
      </c>
      <c r="Q143" s="5">
        <v>7.88</v>
      </c>
      <c r="R143" s="5">
        <v>7.88</v>
      </c>
      <c r="S143" s="5">
        <v>7.88</v>
      </c>
      <c r="T143" s="5">
        <v>7.88</v>
      </c>
      <c r="U143" s="5">
        <v>7.88</v>
      </c>
      <c r="V143" s="5">
        <v>7.88</v>
      </c>
      <c r="W143" s="5">
        <v>7.88</v>
      </c>
      <c r="X143" s="5">
        <v>7.88</v>
      </c>
    </row>
    <row r="144" spans="1:24" x14ac:dyDescent="0.25">
      <c r="A144" s="4" t="s">
        <v>35344</v>
      </c>
      <c r="B144" s="4" t="s">
        <v>37121</v>
      </c>
      <c r="C144" s="4" t="s">
        <v>37403</v>
      </c>
      <c r="D144" s="1" t="s">
        <v>37404</v>
      </c>
      <c r="E144" s="5">
        <v>0.42299999999999999</v>
      </c>
      <c r="F144" s="5">
        <v>0.42299999999999999</v>
      </c>
      <c r="G144" s="5">
        <v>0.42299999999999999</v>
      </c>
      <c r="H144" s="5">
        <v>0.42299999999999999</v>
      </c>
      <c r="I144" s="5">
        <v>0.42299999999999999</v>
      </c>
      <c r="J144" s="5">
        <v>0.42299999999999999</v>
      </c>
      <c r="K144" s="5">
        <v>0.42299999999999999</v>
      </c>
      <c r="L144" s="5">
        <v>0.42299999999999999</v>
      </c>
      <c r="M144" s="5">
        <v>0.42299999999999999</v>
      </c>
      <c r="N144" s="5">
        <v>0.42299999999999999</v>
      </c>
      <c r="O144" s="5">
        <v>0.42299999999999999</v>
      </c>
      <c r="P144" s="5">
        <v>0.42299999999999999</v>
      </c>
      <c r="Q144" s="5">
        <v>0.42299999999999999</v>
      </c>
      <c r="R144" s="5">
        <v>0.42299999999999999</v>
      </c>
      <c r="S144" s="5">
        <v>0.42299999999999999</v>
      </c>
      <c r="T144" s="5">
        <v>0.42299999999999999</v>
      </c>
      <c r="U144" s="5">
        <v>0.42299999999999999</v>
      </c>
      <c r="V144" s="5">
        <v>0.42299999999999999</v>
      </c>
      <c r="W144" s="5">
        <v>0.42299999999999999</v>
      </c>
      <c r="X144" s="5">
        <v>0.42299999999999999</v>
      </c>
    </row>
    <row r="145" spans="1:24" x14ac:dyDescent="0.25">
      <c r="A145" s="4" t="s">
        <v>35345</v>
      </c>
      <c r="B145" s="4" t="s">
        <v>37121</v>
      </c>
      <c r="C145" s="4" t="s">
        <v>37405</v>
      </c>
      <c r="D145" s="1" t="s">
        <v>37404</v>
      </c>
      <c r="E145" s="5">
        <v>0.2</v>
      </c>
      <c r="F145" s="5">
        <v>0.2</v>
      </c>
      <c r="G145" s="5">
        <v>0.2</v>
      </c>
      <c r="H145" s="5">
        <v>0.2</v>
      </c>
      <c r="I145" s="5">
        <v>0.2</v>
      </c>
      <c r="J145" s="5">
        <v>0.2</v>
      </c>
      <c r="K145" s="5">
        <v>0.2</v>
      </c>
      <c r="L145" s="5">
        <v>0.2</v>
      </c>
      <c r="M145" s="5">
        <v>0.2</v>
      </c>
      <c r="N145" s="5">
        <v>0.2</v>
      </c>
      <c r="O145" s="5">
        <v>0.2</v>
      </c>
      <c r="P145" s="5">
        <v>0.2</v>
      </c>
      <c r="Q145" s="5">
        <v>0.2</v>
      </c>
      <c r="R145" s="5">
        <v>0.2</v>
      </c>
      <c r="S145" s="5">
        <v>0.2</v>
      </c>
      <c r="T145" s="5">
        <v>0.2</v>
      </c>
      <c r="U145" s="5">
        <v>0.2</v>
      </c>
      <c r="V145" s="5">
        <v>0.2</v>
      </c>
      <c r="W145" s="5">
        <v>0.2</v>
      </c>
      <c r="X145" s="5">
        <v>0.2</v>
      </c>
    </row>
    <row r="146" spans="1:24" x14ac:dyDescent="0.25">
      <c r="A146" s="4" t="s">
        <v>35346</v>
      </c>
      <c r="B146" s="4" t="s">
        <v>37121</v>
      </c>
      <c r="C146" s="4" t="s">
        <v>37406</v>
      </c>
      <c r="D146" s="1" t="s">
        <v>37404</v>
      </c>
      <c r="E146" s="5">
        <v>0.99</v>
      </c>
      <c r="F146" s="5">
        <v>0.99</v>
      </c>
      <c r="G146" s="5">
        <v>0.99</v>
      </c>
      <c r="H146" s="5">
        <v>0.99</v>
      </c>
      <c r="I146" s="5">
        <v>0.99</v>
      </c>
      <c r="J146" s="5">
        <v>0.99</v>
      </c>
      <c r="K146" s="5">
        <v>0.99</v>
      </c>
      <c r="L146" s="5">
        <v>0.99</v>
      </c>
      <c r="M146" s="5">
        <v>0.99</v>
      </c>
      <c r="N146" s="5">
        <v>0.99</v>
      </c>
      <c r="O146" s="5">
        <v>0.99</v>
      </c>
      <c r="P146" s="5">
        <v>0.99</v>
      </c>
      <c r="Q146" s="5">
        <v>0.99</v>
      </c>
      <c r="R146" s="5">
        <v>0.99</v>
      </c>
      <c r="S146" s="5">
        <v>0.99</v>
      </c>
      <c r="T146" s="5">
        <v>0.99</v>
      </c>
      <c r="U146" s="5">
        <v>0.99</v>
      </c>
      <c r="V146" s="5">
        <v>0.99</v>
      </c>
      <c r="W146" s="5">
        <v>0.99</v>
      </c>
      <c r="X146" s="5">
        <v>0.99</v>
      </c>
    </row>
    <row r="147" spans="1:24" x14ac:dyDescent="0.25">
      <c r="A147" s="4" t="s">
        <v>35347</v>
      </c>
      <c r="B147" s="4" t="s">
        <v>37121</v>
      </c>
      <c r="C147" s="4" t="s">
        <v>37407</v>
      </c>
      <c r="D147" s="1" t="s">
        <v>37404</v>
      </c>
      <c r="E147" s="5">
        <v>0.77</v>
      </c>
      <c r="F147" s="5">
        <v>0.77</v>
      </c>
      <c r="G147" s="5">
        <v>0.77</v>
      </c>
      <c r="H147" s="5">
        <v>0.77</v>
      </c>
      <c r="I147" s="5">
        <v>0.77</v>
      </c>
      <c r="J147" s="5">
        <v>0.77</v>
      </c>
      <c r="K147" s="5">
        <v>0.77</v>
      </c>
      <c r="L147" s="5">
        <v>0.77</v>
      </c>
      <c r="M147" s="5">
        <v>0.77</v>
      </c>
      <c r="N147" s="5">
        <v>0.77</v>
      </c>
      <c r="O147" s="5">
        <v>0.77</v>
      </c>
      <c r="P147" s="5">
        <v>0.77</v>
      </c>
      <c r="Q147" s="5">
        <v>0.77</v>
      </c>
      <c r="R147" s="5">
        <v>0.77</v>
      </c>
      <c r="S147" s="5">
        <v>0.77</v>
      </c>
      <c r="T147" s="5">
        <v>0.77</v>
      </c>
      <c r="U147" s="5">
        <v>0.77</v>
      </c>
      <c r="V147" s="5">
        <v>0.77</v>
      </c>
      <c r="W147" s="5">
        <v>0.77</v>
      </c>
      <c r="X147" s="5">
        <v>0.77</v>
      </c>
    </row>
    <row r="148" spans="1:24" x14ac:dyDescent="0.25">
      <c r="A148" s="4" t="s">
        <v>35348</v>
      </c>
      <c r="B148" s="4" t="s">
        <v>37121</v>
      </c>
      <c r="C148" s="4" t="s">
        <v>37408</v>
      </c>
      <c r="D148" s="1" t="s">
        <v>37404</v>
      </c>
      <c r="E148" s="5">
        <v>0.1</v>
      </c>
      <c r="F148" s="5">
        <v>0.1</v>
      </c>
      <c r="G148" s="5">
        <v>0.1</v>
      </c>
      <c r="H148" s="5">
        <v>0.1</v>
      </c>
      <c r="I148" s="5">
        <v>0.1</v>
      </c>
      <c r="J148" s="5">
        <v>0.1</v>
      </c>
      <c r="K148" s="5">
        <v>0.1</v>
      </c>
      <c r="L148" s="5">
        <v>0.1</v>
      </c>
      <c r="M148" s="5">
        <v>0.1</v>
      </c>
      <c r="N148" s="5">
        <v>0.1</v>
      </c>
      <c r="O148" s="5">
        <v>0.1</v>
      </c>
      <c r="P148" s="5">
        <v>0.1</v>
      </c>
      <c r="Q148" s="5">
        <v>0.1</v>
      </c>
      <c r="R148" s="5">
        <v>0.1</v>
      </c>
      <c r="S148" s="5">
        <v>0.1</v>
      </c>
      <c r="T148" s="5">
        <v>0.1</v>
      </c>
      <c r="U148" s="5">
        <v>0.1</v>
      </c>
      <c r="V148" s="5">
        <v>0.1</v>
      </c>
      <c r="W148" s="5">
        <v>0.1</v>
      </c>
      <c r="X148" s="5">
        <v>0.1</v>
      </c>
    </row>
    <row r="149" spans="1:24" x14ac:dyDescent="0.25">
      <c r="A149" s="4" t="s">
        <v>35349</v>
      </c>
      <c r="B149" s="4" t="s">
        <v>37121</v>
      </c>
      <c r="C149" s="4" t="s">
        <v>37409</v>
      </c>
      <c r="D149" s="1" t="s">
        <v>37404</v>
      </c>
      <c r="E149" s="5">
        <v>3.11</v>
      </c>
      <c r="F149" s="5">
        <v>3.11</v>
      </c>
      <c r="G149" s="5">
        <v>3.11</v>
      </c>
      <c r="H149" s="5">
        <v>3.11</v>
      </c>
      <c r="I149" s="5">
        <v>3.11</v>
      </c>
      <c r="J149" s="5">
        <v>3.11</v>
      </c>
      <c r="K149" s="5">
        <v>3.11</v>
      </c>
      <c r="L149" s="5">
        <v>3.11</v>
      </c>
      <c r="M149" s="5">
        <v>3.11</v>
      </c>
      <c r="N149" s="5">
        <v>3.11</v>
      </c>
      <c r="O149" s="5">
        <v>3.11</v>
      </c>
      <c r="P149" s="5">
        <v>3.11</v>
      </c>
      <c r="Q149" s="5">
        <v>3.11</v>
      </c>
      <c r="R149" s="5">
        <v>3.11</v>
      </c>
      <c r="S149" s="5">
        <v>3.11</v>
      </c>
      <c r="T149" s="5">
        <v>3.11</v>
      </c>
      <c r="U149" s="5">
        <v>3.11</v>
      </c>
      <c r="V149" s="5">
        <v>3.11</v>
      </c>
      <c r="W149" s="5">
        <v>3.11</v>
      </c>
      <c r="X149" s="5">
        <v>3.11</v>
      </c>
    </row>
    <row r="150" spans="1:24" x14ac:dyDescent="0.25">
      <c r="A150" s="4" t="s">
        <v>35350</v>
      </c>
      <c r="B150" s="4" t="s">
        <v>37121</v>
      </c>
      <c r="C150" s="4" t="s">
        <v>37410</v>
      </c>
      <c r="D150" s="1" t="s">
        <v>37404</v>
      </c>
      <c r="E150" s="5">
        <v>0.29299999999999998</v>
      </c>
      <c r="F150" s="5">
        <v>0.29299999999999998</v>
      </c>
      <c r="G150" s="5">
        <v>0.29299999999999998</v>
      </c>
      <c r="H150" s="5">
        <v>0.29299999999999998</v>
      </c>
      <c r="I150" s="5">
        <v>0.29299999999999998</v>
      </c>
      <c r="J150" s="5">
        <v>0.29299999999999998</v>
      </c>
      <c r="K150" s="5">
        <v>0.29299999999999998</v>
      </c>
      <c r="L150" s="5">
        <v>0.29299999999999998</v>
      </c>
      <c r="M150" s="5">
        <v>0.29299999999999998</v>
      </c>
      <c r="N150" s="5">
        <v>0.29299999999999998</v>
      </c>
      <c r="O150" s="5">
        <v>0.29299999999999998</v>
      </c>
      <c r="P150" s="5">
        <v>0.29299999999999998</v>
      </c>
      <c r="Q150" s="5">
        <v>0.29299999999999998</v>
      </c>
      <c r="R150" s="5">
        <v>0.29299999999999998</v>
      </c>
      <c r="S150" s="5">
        <v>0.29299999999999998</v>
      </c>
      <c r="T150" s="5">
        <v>0.29299999999999998</v>
      </c>
      <c r="U150" s="5">
        <v>0.29299999999999998</v>
      </c>
      <c r="V150" s="5">
        <v>0.29299999999999998</v>
      </c>
      <c r="W150" s="5">
        <v>0.29299999999999998</v>
      </c>
      <c r="X150" s="5">
        <v>0.29299999999999998</v>
      </c>
    </row>
    <row r="151" spans="1:24" x14ac:dyDescent="0.25">
      <c r="A151" s="4" t="s">
        <v>35351</v>
      </c>
      <c r="B151" s="4" t="s">
        <v>37121</v>
      </c>
      <c r="C151" s="4" t="s">
        <v>37411</v>
      </c>
      <c r="D151" s="1" t="s">
        <v>37412</v>
      </c>
      <c r="E151" s="5">
        <v>65</v>
      </c>
      <c r="F151" s="5">
        <v>65</v>
      </c>
      <c r="G151" s="5">
        <v>65</v>
      </c>
      <c r="H151" s="5">
        <v>65</v>
      </c>
      <c r="I151" s="5">
        <v>65</v>
      </c>
      <c r="J151" s="5">
        <v>65</v>
      </c>
      <c r="K151" s="5">
        <v>65</v>
      </c>
      <c r="L151" s="5">
        <v>65</v>
      </c>
      <c r="M151" s="5">
        <v>65</v>
      </c>
      <c r="N151" s="5">
        <v>65</v>
      </c>
      <c r="O151" s="5">
        <v>65</v>
      </c>
      <c r="P151" s="5">
        <v>65</v>
      </c>
      <c r="Q151" s="5">
        <v>65</v>
      </c>
      <c r="R151" s="5">
        <v>65</v>
      </c>
      <c r="S151" s="5">
        <v>65</v>
      </c>
      <c r="T151" s="5">
        <v>65</v>
      </c>
      <c r="U151" s="5">
        <v>65</v>
      </c>
      <c r="V151" s="5">
        <v>65</v>
      </c>
      <c r="W151" s="5">
        <v>65</v>
      </c>
      <c r="X151" s="5">
        <v>65</v>
      </c>
    </row>
    <row r="152" spans="1:24" ht="25.5" x14ac:dyDescent="0.25">
      <c r="A152" s="4" t="s">
        <v>37413</v>
      </c>
      <c r="B152" s="4" t="s">
        <v>37121</v>
      </c>
      <c r="C152" s="4" t="s">
        <v>37414</v>
      </c>
      <c r="D152" s="1" t="s">
        <v>37415</v>
      </c>
      <c r="E152" s="5">
        <v>0</v>
      </c>
      <c r="F152" s="5">
        <v>0</v>
      </c>
      <c r="G152" s="5">
        <v>0</v>
      </c>
      <c r="H152" s="5">
        <v>0</v>
      </c>
      <c r="I152" s="5">
        <v>0</v>
      </c>
      <c r="J152" s="5">
        <v>0</v>
      </c>
      <c r="K152" s="5">
        <v>0</v>
      </c>
      <c r="L152" s="5">
        <v>0</v>
      </c>
      <c r="M152" s="5">
        <v>0</v>
      </c>
      <c r="N152" s="5">
        <v>0</v>
      </c>
      <c r="O152" s="5">
        <v>0</v>
      </c>
      <c r="P152" s="5">
        <v>0</v>
      </c>
      <c r="Q152" s="5">
        <v>0</v>
      </c>
      <c r="R152" s="5">
        <v>0</v>
      </c>
      <c r="S152" s="5">
        <v>0</v>
      </c>
      <c r="T152" s="5">
        <v>0</v>
      </c>
      <c r="U152" s="5">
        <v>0</v>
      </c>
      <c r="V152" s="5">
        <v>0</v>
      </c>
      <c r="W152" s="5">
        <v>0</v>
      </c>
      <c r="X152" s="5">
        <v>0</v>
      </c>
    </row>
    <row r="153" spans="1:24" ht="25.5" x14ac:dyDescent="0.25">
      <c r="A153" s="4" t="s">
        <v>37416</v>
      </c>
      <c r="B153" s="4" t="s">
        <v>37121</v>
      </c>
      <c r="C153" s="4" t="s">
        <v>37417</v>
      </c>
      <c r="D153" s="1" t="s">
        <v>37418</v>
      </c>
      <c r="E153" s="5" t="s">
        <v>216</v>
      </c>
      <c r="F153" s="5" t="s">
        <v>216</v>
      </c>
      <c r="G153" s="5" t="s">
        <v>216</v>
      </c>
      <c r="H153" s="5">
        <v>0.99</v>
      </c>
      <c r="I153" s="5">
        <v>0.99</v>
      </c>
      <c r="J153" s="5">
        <v>0.98</v>
      </c>
      <c r="K153" s="5">
        <v>0.98</v>
      </c>
      <c r="L153" s="5">
        <v>0.99</v>
      </c>
      <c r="M153" s="5">
        <v>0.99</v>
      </c>
      <c r="N153" s="5">
        <v>0.99</v>
      </c>
      <c r="O153" s="5">
        <v>0.99</v>
      </c>
      <c r="P153" s="5">
        <v>0.99</v>
      </c>
      <c r="Q153" s="5">
        <v>0.99</v>
      </c>
      <c r="R153" s="5">
        <v>0.99</v>
      </c>
      <c r="S153" s="5">
        <v>0.99</v>
      </c>
      <c r="T153" s="5">
        <v>0.99</v>
      </c>
      <c r="U153" s="5">
        <v>0.99</v>
      </c>
      <c r="V153" s="5">
        <v>0.91</v>
      </c>
      <c r="W153" s="5">
        <v>0.91</v>
      </c>
      <c r="X153" s="5">
        <v>0.91</v>
      </c>
    </row>
    <row r="154" spans="1:24" ht="25.5" x14ac:dyDescent="0.25">
      <c r="A154" s="4" t="s">
        <v>37419</v>
      </c>
      <c r="B154" s="4" t="s">
        <v>37121</v>
      </c>
      <c r="C154" s="4" t="s">
        <v>37420</v>
      </c>
      <c r="D154" s="1" t="s">
        <v>37421</v>
      </c>
      <c r="E154" s="5" t="s">
        <v>216</v>
      </c>
      <c r="F154" s="5" t="s">
        <v>216</v>
      </c>
      <c r="G154" s="5" t="s">
        <v>216</v>
      </c>
      <c r="H154" s="5">
        <v>2.72</v>
      </c>
      <c r="I154" s="5">
        <v>2.72</v>
      </c>
      <c r="J154" s="5">
        <v>0.99</v>
      </c>
      <c r="K154" s="5">
        <v>0.99</v>
      </c>
      <c r="L154" s="5">
        <v>1.01</v>
      </c>
      <c r="M154" s="5">
        <v>1.105</v>
      </c>
      <c r="N154" s="5">
        <v>1.105</v>
      </c>
      <c r="O154" s="5">
        <v>1.1100000000000001</v>
      </c>
      <c r="P154" s="5">
        <v>1.1100000000000001</v>
      </c>
      <c r="Q154" s="5">
        <v>1.1100000000000001</v>
      </c>
      <c r="R154" s="5">
        <v>1.1100000000000001</v>
      </c>
      <c r="S154" s="5">
        <v>1.1100000000000001</v>
      </c>
      <c r="T154" s="5">
        <v>1.1100000000000001</v>
      </c>
      <c r="U154" s="5">
        <v>1.1100000000000001</v>
      </c>
      <c r="V154" s="5">
        <v>1.1100000000000001</v>
      </c>
      <c r="W154" s="5">
        <v>1.1100000000000001</v>
      </c>
      <c r="X154" s="5">
        <v>1.1100000000000001</v>
      </c>
    </row>
    <row r="155" spans="1:24" ht="25.5" x14ac:dyDescent="0.25">
      <c r="A155" s="4" t="s">
        <v>37422</v>
      </c>
      <c r="B155" s="4" t="s">
        <v>37121</v>
      </c>
      <c r="C155" s="4" t="s">
        <v>37423</v>
      </c>
      <c r="D155" s="1" t="s">
        <v>37424</v>
      </c>
      <c r="E155" s="5" t="s">
        <v>216</v>
      </c>
      <c r="F155" s="5" t="s">
        <v>216</v>
      </c>
      <c r="G155" s="5" t="s">
        <v>216</v>
      </c>
      <c r="H155" s="5">
        <v>3.11</v>
      </c>
      <c r="I155" s="5">
        <v>3.11</v>
      </c>
      <c r="J155" s="5">
        <v>2.72</v>
      </c>
      <c r="K155" s="5">
        <v>2.72</v>
      </c>
      <c r="L155" s="5">
        <v>2.72</v>
      </c>
      <c r="M155" s="5">
        <v>2.72</v>
      </c>
      <c r="N155" s="5">
        <v>2.72</v>
      </c>
      <c r="O155" s="5">
        <v>2.72</v>
      </c>
      <c r="P155" s="5">
        <v>2.72</v>
      </c>
      <c r="Q155" s="5">
        <v>2.72</v>
      </c>
      <c r="R155" s="5">
        <v>2.72</v>
      </c>
      <c r="S155" s="5">
        <v>2.72</v>
      </c>
      <c r="T155" s="5">
        <v>2.72</v>
      </c>
      <c r="U155" s="5">
        <v>2.72</v>
      </c>
      <c r="V155" s="5">
        <v>1.9650000000000001</v>
      </c>
      <c r="W155" s="5">
        <v>1.9650000000000001</v>
      </c>
      <c r="X155" s="5">
        <v>1.9650000000000001</v>
      </c>
    </row>
    <row r="156" spans="1:24" ht="25.5" x14ac:dyDescent="0.25">
      <c r="A156" s="4" t="s">
        <v>37425</v>
      </c>
      <c r="B156" s="4" t="s">
        <v>37121</v>
      </c>
      <c r="C156" s="4" t="s">
        <v>37426</v>
      </c>
      <c r="D156" s="1" t="s">
        <v>37427</v>
      </c>
      <c r="E156" s="5" t="s">
        <v>216</v>
      </c>
      <c r="F156" s="5" t="s">
        <v>216</v>
      </c>
      <c r="G156" s="5" t="s">
        <v>216</v>
      </c>
      <c r="H156" s="5">
        <v>7.88</v>
      </c>
      <c r="I156" s="5">
        <v>3.9</v>
      </c>
      <c r="J156" s="5">
        <v>3.11</v>
      </c>
      <c r="K156" s="5">
        <v>3.11</v>
      </c>
      <c r="L156" s="5">
        <v>3.11</v>
      </c>
      <c r="M156" s="5">
        <v>3.11</v>
      </c>
      <c r="N156" s="5">
        <v>3.11</v>
      </c>
      <c r="O156" s="5">
        <v>3.11</v>
      </c>
      <c r="P156" s="5">
        <v>3.11</v>
      </c>
      <c r="Q156" s="5">
        <v>2.94</v>
      </c>
      <c r="R156" s="5">
        <v>3.11</v>
      </c>
      <c r="S156" s="5">
        <v>3.11</v>
      </c>
      <c r="T156" s="5">
        <v>3.11</v>
      </c>
      <c r="U156" s="5">
        <v>3.11</v>
      </c>
      <c r="V156" s="5">
        <v>2.72</v>
      </c>
      <c r="W156" s="5">
        <v>2.72</v>
      </c>
      <c r="X156" s="5">
        <v>2.72</v>
      </c>
    </row>
    <row r="157" spans="1:24" ht="25.5" x14ac:dyDescent="0.25">
      <c r="A157" s="4" t="s">
        <v>37428</v>
      </c>
      <c r="B157" s="4" t="s">
        <v>37121</v>
      </c>
      <c r="C157" s="4" t="s">
        <v>37429</v>
      </c>
      <c r="D157" s="1" t="s">
        <v>37430</v>
      </c>
      <c r="E157" s="5" t="s">
        <v>216</v>
      </c>
      <c r="F157" s="5" t="s">
        <v>216</v>
      </c>
      <c r="G157" s="5" t="s">
        <v>216</v>
      </c>
      <c r="H157" s="5">
        <v>8.49</v>
      </c>
      <c r="I157" s="5">
        <v>7.88</v>
      </c>
      <c r="J157" s="5">
        <v>3.85</v>
      </c>
      <c r="K157" s="5">
        <v>3.85</v>
      </c>
      <c r="L157" s="5">
        <v>3.75</v>
      </c>
      <c r="M157" s="5">
        <v>3.69</v>
      </c>
      <c r="N157" s="5">
        <v>3.69</v>
      </c>
      <c r="O157" s="5">
        <v>3.77</v>
      </c>
      <c r="P157" s="5">
        <v>3.77</v>
      </c>
      <c r="Q157" s="5">
        <v>3.11</v>
      </c>
      <c r="R157" s="5">
        <v>3.11</v>
      </c>
      <c r="S157" s="5">
        <v>3.11</v>
      </c>
      <c r="T157" s="5">
        <v>3.11</v>
      </c>
      <c r="U157" s="5">
        <v>3.11</v>
      </c>
      <c r="V157" s="5">
        <v>3.11</v>
      </c>
      <c r="W157" s="5">
        <v>3.11</v>
      </c>
      <c r="X157" s="5">
        <v>3.11</v>
      </c>
    </row>
    <row r="158" spans="1:24" ht="25.5" x14ac:dyDescent="0.25">
      <c r="A158" s="4" t="s">
        <v>37431</v>
      </c>
      <c r="B158" s="4" t="s">
        <v>37121</v>
      </c>
      <c r="C158" s="4" t="s">
        <v>37432</v>
      </c>
      <c r="D158" s="1" t="s">
        <v>37433</v>
      </c>
      <c r="E158" s="5" t="s">
        <v>216</v>
      </c>
      <c r="F158" s="5" t="s">
        <v>216</v>
      </c>
      <c r="G158" s="5" t="s">
        <v>216</v>
      </c>
      <c r="H158" s="5">
        <v>8.49</v>
      </c>
      <c r="I158" s="5">
        <v>9.1568000000000005</v>
      </c>
      <c r="J158" s="5">
        <v>4.8</v>
      </c>
      <c r="K158" s="5">
        <v>4.8</v>
      </c>
      <c r="L158" s="5">
        <v>4.7699999999999996</v>
      </c>
      <c r="M158" s="5">
        <v>4.7850000000000001</v>
      </c>
      <c r="N158" s="5">
        <v>4.7850000000000001</v>
      </c>
      <c r="O158" s="5">
        <v>5.4</v>
      </c>
      <c r="P158" s="5">
        <v>5.4</v>
      </c>
      <c r="Q158" s="5">
        <v>4.45</v>
      </c>
      <c r="R158" s="5">
        <v>3.21</v>
      </c>
      <c r="S158" s="5">
        <v>3.21</v>
      </c>
      <c r="T158" s="5">
        <v>3.21</v>
      </c>
      <c r="U158" s="5">
        <v>3.21</v>
      </c>
      <c r="V158" s="5">
        <v>3.24</v>
      </c>
      <c r="W158" s="5">
        <v>3.24</v>
      </c>
      <c r="X158" s="5">
        <v>3.24</v>
      </c>
    </row>
    <row r="159" spans="1:24" ht="38.25" x14ac:dyDescent="0.25">
      <c r="A159" s="4" t="s">
        <v>37434</v>
      </c>
      <c r="B159" s="4" t="s">
        <v>37121</v>
      </c>
      <c r="C159" s="4" t="s">
        <v>37435</v>
      </c>
      <c r="D159" s="1" t="s">
        <v>37436</v>
      </c>
      <c r="E159" s="5" t="s">
        <v>216</v>
      </c>
      <c r="F159" s="5" t="s">
        <v>216</v>
      </c>
      <c r="G159" s="5" t="s">
        <v>216</v>
      </c>
      <c r="H159" s="5" t="s">
        <v>216</v>
      </c>
      <c r="I159" s="5">
        <v>9.1568000000000005</v>
      </c>
      <c r="J159" s="5">
        <v>4.8</v>
      </c>
      <c r="K159" s="5">
        <v>4.8</v>
      </c>
      <c r="L159" s="5">
        <v>4.7699999999999996</v>
      </c>
      <c r="M159" s="5">
        <v>4.7850000000000001</v>
      </c>
      <c r="N159" s="5">
        <v>4.7850000000000001</v>
      </c>
      <c r="O159" s="5">
        <v>5.4</v>
      </c>
      <c r="P159" s="5">
        <v>5.4</v>
      </c>
      <c r="Q159" s="5">
        <v>4.45</v>
      </c>
      <c r="R159" s="5">
        <v>4.45</v>
      </c>
      <c r="S159" s="5">
        <v>4.45</v>
      </c>
      <c r="T159" s="5">
        <v>7.88</v>
      </c>
      <c r="U159" s="5">
        <v>7.88</v>
      </c>
      <c r="V159" s="5">
        <v>5.53</v>
      </c>
      <c r="W159" s="5">
        <v>5</v>
      </c>
      <c r="X159" s="5">
        <v>5</v>
      </c>
    </row>
    <row r="160" spans="1:24" ht="25.5" x14ac:dyDescent="0.25">
      <c r="A160" s="4" t="s">
        <v>37437</v>
      </c>
      <c r="B160" s="4" t="s">
        <v>37121</v>
      </c>
      <c r="C160" s="4" t="s">
        <v>37438</v>
      </c>
      <c r="D160" s="1" t="s">
        <v>37439</v>
      </c>
      <c r="E160" s="5" t="s">
        <v>216</v>
      </c>
      <c r="F160" s="5" t="s">
        <v>216</v>
      </c>
      <c r="G160" s="5" t="s">
        <v>216</v>
      </c>
      <c r="H160" s="5" t="s">
        <v>216</v>
      </c>
      <c r="I160" s="5" t="s">
        <v>216</v>
      </c>
      <c r="J160" s="5">
        <v>7.88</v>
      </c>
      <c r="K160" s="5">
        <v>7.88</v>
      </c>
      <c r="L160" s="5">
        <v>7.88</v>
      </c>
      <c r="M160" s="5">
        <v>7.88</v>
      </c>
      <c r="N160" s="5">
        <v>7.88</v>
      </c>
      <c r="O160" s="5">
        <v>7.88</v>
      </c>
      <c r="P160" s="5">
        <v>7.88</v>
      </c>
      <c r="Q160" s="5">
        <v>7.88</v>
      </c>
      <c r="R160" s="5">
        <v>5.31</v>
      </c>
      <c r="S160" s="5">
        <v>7.88</v>
      </c>
      <c r="T160" s="5">
        <v>8.08</v>
      </c>
      <c r="U160" s="5">
        <v>8.08</v>
      </c>
      <c r="V160" s="5">
        <v>7.88</v>
      </c>
      <c r="W160" s="5">
        <v>7.88</v>
      </c>
      <c r="X160" s="5">
        <v>7.88</v>
      </c>
    </row>
    <row r="161" spans="1:24" ht="38.25" x14ac:dyDescent="0.25">
      <c r="A161" s="4" t="s">
        <v>37440</v>
      </c>
      <c r="B161" s="4" t="s">
        <v>37121</v>
      </c>
      <c r="C161" s="4" t="s">
        <v>37441</v>
      </c>
      <c r="D161" s="1" t="s">
        <v>37442</v>
      </c>
      <c r="E161" s="5" t="s">
        <v>216</v>
      </c>
      <c r="F161" s="5" t="s">
        <v>216</v>
      </c>
      <c r="G161" s="5" t="s">
        <v>216</v>
      </c>
      <c r="H161" s="5" t="s">
        <v>216</v>
      </c>
      <c r="I161" s="5" t="s">
        <v>216</v>
      </c>
      <c r="J161" s="5">
        <v>7.88</v>
      </c>
      <c r="K161" s="5">
        <v>7.88</v>
      </c>
      <c r="L161" s="5">
        <v>7.88</v>
      </c>
      <c r="M161" s="5">
        <v>7.88</v>
      </c>
      <c r="N161" s="5">
        <v>7.88</v>
      </c>
      <c r="O161" s="5">
        <v>7.88</v>
      </c>
      <c r="P161" s="5">
        <v>7.88</v>
      </c>
      <c r="Q161" s="5">
        <v>7.88</v>
      </c>
      <c r="R161" s="5">
        <v>7.88</v>
      </c>
      <c r="S161" s="5">
        <v>7.88</v>
      </c>
      <c r="T161" s="5">
        <v>8.08</v>
      </c>
      <c r="U161" s="5">
        <v>8.08</v>
      </c>
      <c r="V161" s="5">
        <v>8.08</v>
      </c>
      <c r="W161" s="5">
        <v>8.08</v>
      </c>
      <c r="X161" s="5">
        <v>8.08</v>
      </c>
    </row>
    <row r="162" spans="1:24" ht="25.5" x14ac:dyDescent="0.25">
      <c r="A162" s="4" t="s">
        <v>37443</v>
      </c>
      <c r="B162" s="4" t="s">
        <v>37121</v>
      </c>
      <c r="C162" s="4" t="s">
        <v>37444</v>
      </c>
      <c r="D162" s="1" t="s">
        <v>37445</v>
      </c>
      <c r="E162" s="5" t="s">
        <v>216</v>
      </c>
      <c r="F162" s="5" t="s">
        <v>216</v>
      </c>
      <c r="G162" s="5" t="s">
        <v>216</v>
      </c>
      <c r="H162" s="5" t="s">
        <v>216</v>
      </c>
      <c r="I162" s="5" t="s">
        <v>216</v>
      </c>
      <c r="J162" s="5">
        <v>12.21</v>
      </c>
      <c r="K162" s="5">
        <v>12.21</v>
      </c>
      <c r="L162" s="5">
        <v>12.12</v>
      </c>
      <c r="M162" s="5">
        <v>12.43</v>
      </c>
      <c r="N162" s="5">
        <v>12.43</v>
      </c>
      <c r="O162" s="5">
        <v>12.43</v>
      </c>
      <c r="P162" s="5">
        <v>12.43</v>
      </c>
      <c r="Q162" s="5">
        <v>9.15</v>
      </c>
      <c r="R162" s="5">
        <v>8.08</v>
      </c>
      <c r="S162" s="5">
        <v>8.08</v>
      </c>
      <c r="T162" s="5">
        <v>11.28</v>
      </c>
      <c r="U162" s="5">
        <v>11.28</v>
      </c>
      <c r="V162" s="5">
        <v>11.48</v>
      </c>
      <c r="W162" s="5">
        <v>10.74</v>
      </c>
      <c r="X162" s="5">
        <v>10.94</v>
      </c>
    </row>
    <row r="163" spans="1:24" ht="25.5" x14ac:dyDescent="0.25">
      <c r="A163" s="4" t="s">
        <v>37446</v>
      </c>
      <c r="B163" s="4" t="s">
        <v>37121</v>
      </c>
      <c r="C163" s="4" t="s">
        <v>37447</v>
      </c>
      <c r="D163" s="1" t="s">
        <v>37445</v>
      </c>
      <c r="E163" s="5" t="s">
        <v>216</v>
      </c>
      <c r="F163" s="5" t="s">
        <v>216</v>
      </c>
      <c r="G163" s="5" t="s">
        <v>216</v>
      </c>
      <c r="H163" s="5" t="s">
        <v>216</v>
      </c>
      <c r="I163" s="5" t="s">
        <v>216</v>
      </c>
      <c r="J163" s="5" t="s">
        <v>216</v>
      </c>
      <c r="K163" s="5" t="s">
        <v>216</v>
      </c>
      <c r="L163" s="5" t="s">
        <v>216</v>
      </c>
      <c r="M163" s="5" t="s">
        <v>216</v>
      </c>
      <c r="N163" s="5" t="s">
        <v>216</v>
      </c>
      <c r="O163" s="5" t="s">
        <v>216</v>
      </c>
      <c r="P163" s="5" t="s">
        <v>216</v>
      </c>
      <c r="Q163" s="5">
        <v>12.43</v>
      </c>
      <c r="R163" s="5">
        <v>13.54</v>
      </c>
      <c r="S163" s="5">
        <v>11.06</v>
      </c>
      <c r="T163" s="5">
        <v>12.53</v>
      </c>
      <c r="U163" s="5">
        <v>12.53</v>
      </c>
      <c r="V163" s="5">
        <v>12.8</v>
      </c>
      <c r="W163" s="5">
        <v>12.16</v>
      </c>
      <c r="X163" s="5">
        <v>12.47</v>
      </c>
    </row>
    <row r="164" spans="1:24" ht="25.5" x14ac:dyDescent="0.25">
      <c r="A164" s="4" t="s">
        <v>37448</v>
      </c>
      <c r="B164" s="4" t="s">
        <v>37121</v>
      </c>
      <c r="C164" s="4" t="s">
        <v>37449</v>
      </c>
      <c r="D164" s="1" t="s">
        <v>37445</v>
      </c>
      <c r="E164" s="5" t="s">
        <v>216</v>
      </c>
      <c r="F164" s="5" t="s">
        <v>216</v>
      </c>
      <c r="G164" s="5" t="s">
        <v>216</v>
      </c>
      <c r="H164" s="5" t="s">
        <v>216</v>
      </c>
      <c r="I164" s="5" t="s">
        <v>216</v>
      </c>
      <c r="J164" s="5" t="s">
        <v>216</v>
      </c>
      <c r="K164" s="5" t="s">
        <v>216</v>
      </c>
      <c r="L164" s="5" t="s">
        <v>216</v>
      </c>
      <c r="M164" s="5" t="s">
        <v>216</v>
      </c>
      <c r="N164" s="5" t="s">
        <v>216</v>
      </c>
      <c r="O164" s="5" t="s">
        <v>216</v>
      </c>
      <c r="P164" s="5" t="s">
        <v>216</v>
      </c>
      <c r="Q164" s="5" t="s">
        <v>216</v>
      </c>
      <c r="R164" s="5" t="s">
        <v>216</v>
      </c>
      <c r="S164" s="5">
        <v>12.15</v>
      </c>
      <c r="T164" s="5">
        <v>13.54</v>
      </c>
      <c r="U164" s="5">
        <v>13.54</v>
      </c>
      <c r="V164" s="5">
        <v>13.54</v>
      </c>
      <c r="W164" s="5">
        <v>13.54</v>
      </c>
      <c r="X164" s="5" t="s">
        <v>216</v>
      </c>
    </row>
    <row r="165" spans="1:24" ht="25.5" x14ac:dyDescent="0.25">
      <c r="A165" s="4" t="s">
        <v>37450</v>
      </c>
      <c r="B165" s="4" t="s">
        <v>37121</v>
      </c>
      <c r="C165" s="4" t="s">
        <v>37451</v>
      </c>
      <c r="D165" s="1" t="s">
        <v>37445</v>
      </c>
      <c r="E165" s="5" t="s">
        <v>216</v>
      </c>
      <c r="F165" s="5" t="s">
        <v>216</v>
      </c>
      <c r="G165" s="5" t="s">
        <v>216</v>
      </c>
      <c r="H165" s="5" t="s">
        <v>216</v>
      </c>
      <c r="I165" s="5" t="s">
        <v>216</v>
      </c>
      <c r="J165" s="5" t="s">
        <v>216</v>
      </c>
      <c r="K165" s="5" t="s">
        <v>216</v>
      </c>
      <c r="L165" s="5" t="s">
        <v>216</v>
      </c>
      <c r="M165" s="5" t="s">
        <v>216</v>
      </c>
      <c r="N165" s="5" t="s">
        <v>216</v>
      </c>
      <c r="O165" s="5" t="s">
        <v>216</v>
      </c>
      <c r="P165" s="5" t="s">
        <v>216</v>
      </c>
      <c r="Q165" s="5" t="s">
        <v>216</v>
      </c>
      <c r="R165" s="5">
        <v>13.54</v>
      </c>
      <c r="S165" s="5">
        <v>29.65</v>
      </c>
      <c r="T165" s="5">
        <v>35.36</v>
      </c>
      <c r="U165" s="5">
        <v>35.36</v>
      </c>
      <c r="V165" s="5">
        <v>35.54</v>
      </c>
      <c r="W165" s="5">
        <v>38.42</v>
      </c>
      <c r="X165" s="5" t="s">
        <v>216</v>
      </c>
    </row>
    <row r="166" spans="1:24" ht="38.25" x14ac:dyDescent="0.25">
      <c r="A166" s="4" t="s">
        <v>37452</v>
      </c>
      <c r="B166" s="4" t="s">
        <v>37121</v>
      </c>
      <c r="C166" s="4" t="s">
        <v>37453</v>
      </c>
      <c r="D166" s="1" t="s">
        <v>37454</v>
      </c>
      <c r="E166" s="5" t="s">
        <v>216</v>
      </c>
      <c r="F166" s="5" t="s">
        <v>216</v>
      </c>
      <c r="G166" s="5" t="s">
        <v>216</v>
      </c>
      <c r="H166" s="5">
        <v>0.42499999999999999</v>
      </c>
      <c r="I166" s="5">
        <v>0.59399999999999997</v>
      </c>
      <c r="J166" s="5">
        <v>0.55700000000000005</v>
      </c>
      <c r="K166" s="5">
        <v>0.55700000000000005</v>
      </c>
      <c r="L166" s="5">
        <v>0.56699999999999995</v>
      </c>
      <c r="M166" s="5">
        <v>0.68200000000000005</v>
      </c>
      <c r="N166" s="5">
        <v>0.68200000000000005</v>
      </c>
      <c r="O166" s="5">
        <v>0.68700000000000006</v>
      </c>
      <c r="P166" s="5">
        <v>0.68700000000000006</v>
      </c>
      <c r="Q166" s="5">
        <v>0.68700000000000006</v>
      </c>
      <c r="R166" s="5">
        <v>0.68700000000000006</v>
      </c>
      <c r="S166" s="5">
        <v>0.68700000000000006</v>
      </c>
      <c r="T166" s="5">
        <v>0.68700000000000006</v>
      </c>
      <c r="U166" s="5">
        <v>0.68700000000000006</v>
      </c>
      <c r="V166" s="5">
        <v>0.68700000000000006</v>
      </c>
      <c r="W166" s="5">
        <v>0.68700000000000006</v>
      </c>
      <c r="X166" s="5">
        <v>0.68700000000000006</v>
      </c>
    </row>
    <row r="167" spans="1:24" ht="25.5" x14ac:dyDescent="0.25">
      <c r="A167" s="4" t="s">
        <v>37455</v>
      </c>
      <c r="B167" s="4" t="s">
        <v>37121</v>
      </c>
      <c r="C167" s="4" t="s">
        <v>37456</v>
      </c>
      <c r="D167" s="1" t="s">
        <v>37457</v>
      </c>
      <c r="E167" s="5" t="s">
        <v>216</v>
      </c>
      <c r="F167" s="5" t="s">
        <v>216</v>
      </c>
      <c r="G167" s="5" t="s">
        <v>216</v>
      </c>
      <c r="H167" s="5">
        <v>0.623</v>
      </c>
      <c r="I167" s="5">
        <v>0.70740000000000003</v>
      </c>
      <c r="J167" s="5">
        <v>0.45900000000000002</v>
      </c>
      <c r="K167" s="5">
        <v>0.45900000000000002</v>
      </c>
      <c r="L167" s="5">
        <v>0.78500000000000003</v>
      </c>
      <c r="M167" s="5">
        <v>0.88</v>
      </c>
      <c r="N167" s="5">
        <v>0.88</v>
      </c>
      <c r="O167" s="5">
        <v>0.88500000000000001</v>
      </c>
      <c r="P167" s="5">
        <v>0.88500000000000001</v>
      </c>
      <c r="Q167" s="5">
        <v>0.88500000000000001</v>
      </c>
      <c r="R167" s="5">
        <v>0.88500000000000001</v>
      </c>
      <c r="S167" s="5">
        <v>0.88500000000000001</v>
      </c>
      <c r="T167" s="5">
        <v>0.88500000000000001</v>
      </c>
      <c r="U167" s="5">
        <v>0.88500000000000001</v>
      </c>
      <c r="V167" s="5">
        <v>0.88500000000000001</v>
      </c>
      <c r="W167" s="5">
        <v>0.88500000000000001</v>
      </c>
      <c r="X167" s="5">
        <v>0.88500000000000001</v>
      </c>
    </row>
    <row r="168" spans="1:24" x14ac:dyDescent="0.25">
      <c r="A168" s="4" t="s">
        <v>37458</v>
      </c>
      <c r="B168" s="4" t="s">
        <v>37121</v>
      </c>
      <c r="C168" s="4" t="s">
        <v>37459</v>
      </c>
      <c r="D168" s="1" t="s">
        <v>37460</v>
      </c>
      <c r="E168" s="5" t="s">
        <v>216</v>
      </c>
      <c r="F168" s="5" t="s">
        <v>216</v>
      </c>
      <c r="G168" s="5" t="s">
        <v>216</v>
      </c>
      <c r="H168" s="5">
        <v>0.2</v>
      </c>
      <c r="I168" s="5">
        <v>0.2</v>
      </c>
      <c r="J168" s="5">
        <v>0.2</v>
      </c>
      <c r="K168" s="5">
        <v>0.2</v>
      </c>
      <c r="L168" s="5">
        <v>0.2</v>
      </c>
      <c r="M168" s="5">
        <v>0.2</v>
      </c>
      <c r="N168" s="5">
        <v>0.2</v>
      </c>
      <c r="O168" s="5">
        <v>0.2</v>
      </c>
      <c r="P168" s="5">
        <v>0.2</v>
      </c>
      <c r="Q168" s="5">
        <v>0.2</v>
      </c>
      <c r="R168" s="5">
        <v>0.2</v>
      </c>
      <c r="S168" s="5">
        <v>0.2</v>
      </c>
      <c r="T168" s="5">
        <v>0.2</v>
      </c>
      <c r="U168" s="5">
        <v>0.2</v>
      </c>
      <c r="V168" s="5">
        <v>0.2</v>
      </c>
      <c r="W168" s="5">
        <v>0.2</v>
      </c>
      <c r="X168" s="5">
        <v>0.2</v>
      </c>
    </row>
    <row r="169" spans="1:24" ht="25.5" x14ac:dyDescent="0.25">
      <c r="A169" s="4" t="s">
        <v>37461</v>
      </c>
      <c r="B169" s="4" t="s">
        <v>37121</v>
      </c>
      <c r="C169" s="4" t="s">
        <v>37462</v>
      </c>
      <c r="D169" s="1" t="s">
        <v>37457</v>
      </c>
      <c r="E169" s="5" t="s">
        <v>216</v>
      </c>
      <c r="F169" s="5" t="s">
        <v>216</v>
      </c>
      <c r="G169" s="5" t="s">
        <v>216</v>
      </c>
      <c r="H169" s="5">
        <v>7.8E-2</v>
      </c>
      <c r="I169" s="5">
        <v>0.16239999999999999</v>
      </c>
      <c r="J169" s="5">
        <v>0.65700000000000003</v>
      </c>
      <c r="K169" s="5">
        <v>0.65700000000000003</v>
      </c>
      <c r="L169" s="5">
        <v>0.67400000000000004</v>
      </c>
      <c r="M169" s="5">
        <v>0.753</v>
      </c>
      <c r="N169" s="5">
        <v>0.753</v>
      </c>
      <c r="O169" s="5">
        <v>0.60899999999999999</v>
      </c>
      <c r="P169" s="5">
        <v>0.60899999999999999</v>
      </c>
      <c r="Q169" s="5">
        <v>0.60899999999999999</v>
      </c>
      <c r="R169" s="5">
        <v>0.6</v>
      </c>
      <c r="S169" s="5">
        <v>0.6</v>
      </c>
      <c r="T169" s="5">
        <v>0.6</v>
      </c>
      <c r="U169" s="5">
        <v>0.6</v>
      </c>
      <c r="V169" s="5">
        <v>0.6</v>
      </c>
      <c r="W169" s="5">
        <v>0.6</v>
      </c>
      <c r="X169" s="5">
        <v>0.6</v>
      </c>
    </row>
    <row r="170" spans="1:24" x14ac:dyDescent="0.25">
      <c r="A170" s="4" t="s">
        <v>37463</v>
      </c>
      <c r="B170" s="4" t="s">
        <v>37121</v>
      </c>
      <c r="C170" s="4" t="s">
        <v>37464</v>
      </c>
      <c r="D170" s="1" t="s">
        <v>37460</v>
      </c>
      <c r="E170" s="5" t="s">
        <v>216</v>
      </c>
      <c r="F170" s="5" t="s">
        <v>216</v>
      </c>
      <c r="G170" s="5" t="s">
        <v>216</v>
      </c>
      <c r="H170" s="5">
        <v>0</v>
      </c>
      <c r="I170" s="5">
        <v>0</v>
      </c>
      <c r="J170" s="5">
        <v>-0.1</v>
      </c>
      <c r="K170" s="5">
        <v>-0.1</v>
      </c>
      <c r="L170" s="5">
        <v>-0.09</v>
      </c>
      <c r="M170" s="5">
        <v>-8.5000000000000006E-2</v>
      </c>
      <c r="N170" s="5">
        <v>-8.5000000000000006E-2</v>
      </c>
      <c r="O170" s="5">
        <v>4.9000000000000002E-2</v>
      </c>
      <c r="P170" s="5">
        <v>4.9000000000000002E-2</v>
      </c>
      <c r="Q170" s="5">
        <v>4.9000000000000002E-2</v>
      </c>
      <c r="R170" s="5">
        <v>5.7000000000000002E-2</v>
      </c>
      <c r="S170" s="5">
        <v>5.7000000000000002E-2</v>
      </c>
      <c r="T170" s="5">
        <v>5.7000000000000002E-2</v>
      </c>
      <c r="U170" s="5">
        <v>5.7000000000000002E-2</v>
      </c>
      <c r="V170" s="5">
        <v>5.7000000000000002E-2</v>
      </c>
      <c r="W170" s="5">
        <v>5.7000000000000002E-2</v>
      </c>
      <c r="X170" s="5">
        <v>5.7000000000000002E-2</v>
      </c>
    </row>
    <row r="171" spans="1:24" ht="25.5" x14ac:dyDescent="0.25">
      <c r="A171" s="4" t="s">
        <v>37465</v>
      </c>
      <c r="B171" s="4" t="s">
        <v>37121</v>
      </c>
      <c r="C171" s="4" t="s">
        <v>37466</v>
      </c>
      <c r="D171" s="1" t="s">
        <v>37457</v>
      </c>
      <c r="E171" s="5" t="s">
        <v>216</v>
      </c>
      <c r="F171" s="5" t="s">
        <v>216</v>
      </c>
      <c r="G171" s="5" t="s">
        <v>216</v>
      </c>
      <c r="H171" s="5">
        <v>0.372</v>
      </c>
      <c r="I171" s="5">
        <v>0.14860000000000001</v>
      </c>
      <c r="J171" s="5">
        <v>0.112</v>
      </c>
      <c r="K171" s="5">
        <v>0.112</v>
      </c>
      <c r="L171" s="5">
        <v>0.129</v>
      </c>
      <c r="M171" s="5">
        <v>0.20799999999999999</v>
      </c>
      <c r="N171" s="5">
        <v>0.20799999999999999</v>
      </c>
      <c r="O171" s="5">
        <v>0.74099999999999999</v>
      </c>
      <c r="P171" s="5">
        <v>0.74099999999999999</v>
      </c>
      <c r="Q171" s="5">
        <v>-0.16200000000000001</v>
      </c>
      <c r="R171" s="5">
        <v>-0.16900000000000001</v>
      </c>
      <c r="S171" s="5">
        <v>-0.16900000000000001</v>
      </c>
      <c r="T171" s="5">
        <v>-0.16900000000000001</v>
      </c>
      <c r="U171" s="5">
        <v>-0.16900000000000001</v>
      </c>
      <c r="V171" s="5">
        <v>0.33300000000000002</v>
      </c>
      <c r="W171" s="5">
        <v>0.33300000000000002</v>
      </c>
      <c r="X171" s="5">
        <v>0.33300000000000002</v>
      </c>
    </row>
    <row r="172" spans="1:24" x14ac:dyDescent="0.25">
      <c r="A172" s="4" t="s">
        <v>37467</v>
      </c>
      <c r="B172" s="4" t="s">
        <v>37121</v>
      </c>
      <c r="C172" s="4" t="s">
        <v>37468</v>
      </c>
      <c r="D172" s="1" t="s">
        <v>37460</v>
      </c>
      <c r="E172" s="5" t="s">
        <v>216</v>
      </c>
      <c r="F172" s="5" t="s">
        <v>216</v>
      </c>
      <c r="G172" s="5" t="s">
        <v>216</v>
      </c>
      <c r="H172" s="5">
        <v>-0.1</v>
      </c>
      <c r="I172" s="5">
        <v>0.1</v>
      </c>
      <c r="J172" s="5">
        <v>0.1</v>
      </c>
      <c r="K172" s="5">
        <v>0.1</v>
      </c>
      <c r="L172" s="5">
        <v>0.1</v>
      </c>
      <c r="M172" s="5">
        <v>0.11</v>
      </c>
      <c r="N172" s="5">
        <v>0.11</v>
      </c>
      <c r="O172" s="5">
        <v>0</v>
      </c>
      <c r="P172" s="5">
        <v>0</v>
      </c>
      <c r="Q172" s="5">
        <v>0.33200000000000002</v>
      </c>
      <c r="R172" s="5">
        <v>0.34</v>
      </c>
      <c r="S172" s="5">
        <v>0.34</v>
      </c>
      <c r="T172" s="5">
        <v>0.34</v>
      </c>
      <c r="U172" s="5">
        <v>0.34</v>
      </c>
      <c r="V172" s="5">
        <v>0.19489999999999999</v>
      </c>
      <c r="W172" s="5">
        <v>0.19489999999999999</v>
      </c>
      <c r="X172" s="5">
        <v>0.19489999999999999</v>
      </c>
    </row>
    <row r="173" spans="1:24" ht="25.5" x14ac:dyDescent="0.25">
      <c r="A173" s="4" t="s">
        <v>37469</v>
      </c>
      <c r="B173" s="4" t="s">
        <v>37121</v>
      </c>
      <c r="C173" s="4" t="s">
        <v>37470</v>
      </c>
      <c r="D173" s="1" t="s">
        <v>37457</v>
      </c>
      <c r="E173" s="5" t="s">
        <v>216</v>
      </c>
      <c r="F173" s="5" t="s">
        <v>216</v>
      </c>
      <c r="G173" s="5" t="s">
        <v>216</v>
      </c>
      <c r="H173" s="5">
        <v>6.0999999999999999E-2</v>
      </c>
      <c r="I173" s="5">
        <v>0.22189999999999999</v>
      </c>
      <c r="J173" s="5">
        <v>-0.19900000000000001</v>
      </c>
      <c r="K173" s="5">
        <v>-0.19900000000000001</v>
      </c>
      <c r="L173" s="5">
        <v>-0.182</v>
      </c>
      <c r="M173" s="5">
        <v>-0.10299999999999999</v>
      </c>
      <c r="N173" s="5">
        <v>-0.10299999999999999</v>
      </c>
      <c r="O173" s="5">
        <v>0.43</v>
      </c>
      <c r="P173" s="5">
        <v>0.43</v>
      </c>
      <c r="Q173" s="5">
        <v>0.48199999999999998</v>
      </c>
      <c r="R173" s="5" t="s">
        <v>216</v>
      </c>
      <c r="S173" s="5" t="s">
        <v>216</v>
      </c>
      <c r="T173" s="5" t="s">
        <v>216</v>
      </c>
      <c r="U173" s="5" t="s">
        <v>216</v>
      </c>
      <c r="V173" s="5">
        <v>-0.21199999999999999</v>
      </c>
      <c r="W173" s="5">
        <v>-0.21199999999999999</v>
      </c>
      <c r="X173" s="5">
        <v>-0.21199999999999999</v>
      </c>
    </row>
    <row r="174" spans="1:24" x14ac:dyDescent="0.25">
      <c r="A174" s="4" t="s">
        <v>37471</v>
      </c>
      <c r="B174" s="4" t="s">
        <v>37121</v>
      </c>
      <c r="C174" s="4" t="s">
        <v>37472</v>
      </c>
      <c r="D174" s="1" t="s">
        <v>37460</v>
      </c>
      <c r="E174" s="5" t="s">
        <v>216</v>
      </c>
      <c r="F174" s="5" t="s">
        <v>216</v>
      </c>
      <c r="G174" s="5" t="s">
        <v>216</v>
      </c>
      <c r="H174" s="5">
        <v>0</v>
      </c>
      <c r="I174" s="5">
        <v>5.0000000000000001E-3</v>
      </c>
      <c r="J174" s="5">
        <v>0.2</v>
      </c>
      <c r="K174" s="5">
        <v>0.2</v>
      </c>
      <c r="L174" s="5">
        <v>0.2</v>
      </c>
      <c r="M174" s="5">
        <v>0.2</v>
      </c>
      <c r="N174" s="5">
        <v>0.2</v>
      </c>
      <c r="O174" s="5">
        <v>0.1</v>
      </c>
      <c r="P174" s="5">
        <v>0.1</v>
      </c>
      <c r="Q174" s="5">
        <v>0.1</v>
      </c>
      <c r="R174" s="5" t="s">
        <v>216</v>
      </c>
      <c r="S174" s="5" t="s">
        <v>216</v>
      </c>
      <c r="T174" s="5" t="s">
        <v>216</v>
      </c>
      <c r="U174" s="5" t="s">
        <v>216</v>
      </c>
      <c r="V174" s="5">
        <v>0.39489999999999997</v>
      </c>
      <c r="W174" s="5">
        <v>0.39489999999999997</v>
      </c>
      <c r="X174" s="5">
        <v>0.39489999999999997</v>
      </c>
    </row>
    <row r="175" spans="1:24" ht="25.5" x14ac:dyDescent="0.25">
      <c r="A175" s="4" t="s">
        <v>37473</v>
      </c>
      <c r="B175" s="4" t="s">
        <v>37121</v>
      </c>
      <c r="C175" s="4" t="s">
        <v>37474</v>
      </c>
      <c r="D175" s="1" t="s">
        <v>37457</v>
      </c>
      <c r="E175" s="5" t="s">
        <v>216</v>
      </c>
      <c r="F175" s="5" t="s">
        <v>216</v>
      </c>
      <c r="G175" s="5" t="s">
        <v>216</v>
      </c>
      <c r="H175" s="5">
        <v>0.84899999999999998</v>
      </c>
      <c r="I175" s="5">
        <v>1.0099</v>
      </c>
      <c r="J175" s="5">
        <v>0.186</v>
      </c>
      <c r="K175" s="5">
        <v>0.186</v>
      </c>
      <c r="L175" s="5">
        <v>0.23300000000000001</v>
      </c>
      <c r="M175" s="5">
        <v>0.32200000000000001</v>
      </c>
      <c r="N175" s="5">
        <v>0.32200000000000001</v>
      </c>
      <c r="O175" s="5">
        <v>0.80700000000000005</v>
      </c>
      <c r="P175" s="5">
        <v>0.80700000000000005</v>
      </c>
      <c r="Q175" s="5">
        <v>0.17100000000000001</v>
      </c>
      <c r="R175" s="5">
        <v>-0.48</v>
      </c>
      <c r="S175" s="5">
        <v>-0.48</v>
      </c>
      <c r="T175" s="5">
        <v>-0.48</v>
      </c>
      <c r="U175" s="5">
        <v>-0.48</v>
      </c>
      <c r="V175" s="5">
        <v>-0.52300000000000002</v>
      </c>
      <c r="W175" s="5">
        <v>-0.52300000000000002</v>
      </c>
      <c r="X175" s="5">
        <v>-0.52300000000000002</v>
      </c>
    </row>
    <row r="176" spans="1:24" x14ac:dyDescent="0.25">
      <c r="A176" s="4" t="s">
        <v>37475</v>
      </c>
      <c r="B176" s="4" t="s">
        <v>37121</v>
      </c>
      <c r="C176" s="4" t="s">
        <v>37476</v>
      </c>
      <c r="D176" s="1" t="s">
        <v>37460</v>
      </c>
      <c r="E176" s="5" t="s">
        <v>216</v>
      </c>
      <c r="F176" s="5" t="s">
        <v>216</v>
      </c>
      <c r="G176" s="5" t="s">
        <v>216</v>
      </c>
      <c r="H176" s="5">
        <v>-0.1</v>
      </c>
      <c r="I176" s="5">
        <v>-0.09</v>
      </c>
      <c r="J176" s="5">
        <v>0.1</v>
      </c>
      <c r="K176" s="5">
        <v>0.1</v>
      </c>
      <c r="L176" s="5">
        <v>0.1</v>
      </c>
      <c r="M176" s="5">
        <v>0.1</v>
      </c>
      <c r="N176" s="5">
        <v>0.1</v>
      </c>
      <c r="O176" s="5">
        <v>0</v>
      </c>
      <c r="P176" s="5">
        <v>0</v>
      </c>
      <c r="Q176" s="5">
        <v>0.21</v>
      </c>
      <c r="R176" s="5">
        <v>0.14000000000000001</v>
      </c>
      <c r="S176" s="5">
        <v>0.44</v>
      </c>
      <c r="T176" s="5">
        <v>0.44</v>
      </c>
      <c r="U176" s="5">
        <v>0.44</v>
      </c>
      <c r="V176" s="5">
        <v>0.49490000000000001</v>
      </c>
      <c r="W176" s="5">
        <v>0.49490000000000001</v>
      </c>
      <c r="X176" s="5">
        <v>0.49490000000000001</v>
      </c>
    </row>
    <row r="177" spans="1:24" ht="25.5" x14ac:dyDescent="0.25">
      <c r="A177" s="4" t="s">
        <v>37477</v>
      </c>
      <c r="B177" s="4" t="s">
        <v>37121</v>
      </c>
      <c r="C177" s="4" t="s">
        <v>37478</v>
      </c>
      <c r="D177" s="1" t="s">
        <v>37457</v>
      </c>
      <c r="E177" s="5" t="s">
        <v>216</v>
      </c>
      <c r="F177" s="5" t="s">
        <v>216</v>
      </c>
      <c r="G177" s="5" t="s">
        <v>216</v>
      </c>
      <c r="H177" s="5" t="s">
        <v>216</v>
      </c>
      <c r="I177" s="5" t="s">
        <v>216</v>
      </c>
      <c r="J177" s="5" t="s">
        <v>216</v>
      </c>
      <c r="K177" s="5" t="s">
        <v>216</v>
      </c>
      <c r="L177" s="5" t="s">
        <v>216</v>
      </c>
      <c r="M177" s="5" t="s">
        <v>216</v>
      </c>
      <c r="N177" s="5" t="s">
        <v>216</v>
      </c>
      <c r="O177" s="5" t="s">
        <v>216</v>
      </c>
      <c r="P177" s="5" t="s">
        <v>216</v>
      </c>
      <c r="Q177" s="5" t="s">
        <v>216</v>
      </c>
      <c r="R177" s="5">
        <v>0.20699999999999999</v>
      </c>
      <c r="S177" s="5">
        <v>0.20699999999999999</v>
      </c>
      <c r="T177" s="5">
        <v>0.20699999999999999</v>
      </c>
      <c r="U177" s="5">
        <v>0.20699999999999999</v>
      </c>
      <c r="V177" s="5">
        <v>0.32500000000000001</v>
      </c>
      <c r="W177" s="5">
        <v>0.20799999999999999</v>
      </c>
      <c r="X177" s="5">
        <v>9.6000000000000002E-2</v>
      </c>
    </row>
    <row r="178" spans="1:24" x14ac:dyDescent="0.25">
      <c r="A178" s="4" t="s">
        <v>37479</v>
      </c>
      <c r="B178" s="4" t="s">
        <v>37121</v>
      </c>
      <c r="C178" s="4" t="s">
        <v>37480</v>
      </c>
      <c r="D178" s="1" t="s">
        <v>37460</v>
      </c>
      <c r="E178" s="5" t="s">
        <v>216</v>
      </c>
      <c r="F178" s="5" t="s">
        <v>216</v>
      </c>
      <c r="G178" s="5" t="s">
        <v>216</v>
      </c>
      <c r="H178" s="5" t="s">
        <v>216</v>
      </c>
      <c r="I178" s="5" t="s">
        <v>216</v>
      </c>
      <c r="J178" s="5" t="s">
        <v>216</v>
      </c>
      <c r="K178" s="5" t="s">
        <v>216</v>
      </c>
      <c r="L178" s="5" t="s">
        <v>216</v>
      </c>
      <c r="M178" s="5" t="s">
        <v>216</v>
      </c>
      <c r="N178" s="5" t="s">
        <v>216</v>
      </c>
      <c r="O178" s="5" t="s">
        <v>216</v>
      </c>
      <c r="P178" s="5" t="s">
        <v>216</v>
      </c>
      <c r="Q178" s="5" t="s">
        <v>216</v>
      </c>
      <c r="R178" s="5">
        <v>0.22800000000000001</v>
      </c>
      <c r="S178" s="5">
        <v>0.22800000000000001</v>
      </c>
      <c r="T178" s="5">
        <v>0.22800000000000001</v>
      </c>
      <c r="U178" s="5">
        <v>0.22800000000000001</v>
      </c>
      <c r="V178" s="5">
        <v>0.23300000000000001</v>
      </c>
      <c r="W178" s="5">
        <v>0.26929999999999998</v>
      </c>
      <c r="X178" s="5">
        <v>0.30399999999999999</v>
      </c>
    </row>
    <row r="179" spans="1:24" ht="25.5" x14ac:dyDescent="0.25">
      <c r="A179" s="4" t="s">
        <v>37481</v>
      </c>
      <c r="B179" s="4" t="s">
        <v>37121</v>
      </c>
      <c r="C179" s="4" t="s">
        <v>37482</v>
      </c>
      <c r="D179" s="1" t="s">
        <v>37457</v>
      </c>
      <c r="E179" s="5" t="s">
        <v>216</v>
      </c>
      <c r="F179" s="5" t="s">
        <v>216</v>
      </c>
      <c r="G179" s="5" t="s">
        <v>216</v>
      </c>
      <c r="H179" s="5" t="s">
        <v>216</v>
      </c>
      <c r="I179" s="5">
        <v>0.14000000000000001</v>
      </c>
      <c r="J179" s="5">
        <v>0.61899999999999999</v>
      </c>
      <c r="K179" s="5">
        <v>0.61899999999999999</v>
      </c>
      <c r="L179" s="5">
        <v>0.66</v>
      </c>
      <c r="M179" s="5">
        <v>0.753</v>
      </c>
      <c r="N179" s="5">
        <v>0.753</v>
      </c>
      <c r="O179" s="5">
        <v>0.753</v>
      </c>
      <c r="P179" s="5">
        <v>0.753</v>
      </c>
      <c r="Q179" s="5">
        <v>1.3759999999999999</v>
      </c>
      <c r="R179" s="5">
        <v>1.397</v>
      </c>
      <c r="S179" s="5">
        <v>0.48799999999999999</v>
      </c>
      <c r="T179" s="5">
        <v>0.995</v>
      </c>
      <c r="U179" s="5">
        <v>0.995</v>
      </c>
      <c r="V179" s="5">
        <v>0.441</v>
      </c>
      <c r="W179" s="5">
        <v>0.3</v>
      </c>
      <c r="X179" s="5">
        <v>0.186</v>
      </c>
    </row>
    <row r="180" spans="1:24" x14ac:dyDescent="0.25">
      <c r="A180" s="4" t="s">
        <v>37483</v>
      </c>
      <c r="B180" s="4" t="s">
        <v>37121</v>
      </c>
      <c r="C180" s="4" t="s">
        <v>37484</v>
      </c>
      <c r="D180" s="1" t="s">
        <v>37460</v>
      </c>
      <c r="E180" s="5" t="s">
        <v>216</v>
      </c>
      <c r="F180" s="5" t="s">
        <v>216</v>
      </c>
      <c r="G180" s="5" t="s">
        <v>216</v>
      </c>
      <c r="H180" s="5" t="s">
        <v>216</v>
      </c>
      <c r="I180" s="5">
        <v>0</v>
      </c>
      <c r="J180" s="5">
        <v>0.01</v>
      </c>
      <c r="K180" s="5">
        <v>0.01</v>
      </c>
      <c r="L180" s="5">
        <v>0.01</v>
      </c>
      <c r="M180" s="5">
        <v>0.01</v>
      </c>
      <c r="N180" s="5">
        <v>0.01</v>
      </c>
      <c r="O180" s="5">
        <v>0.01</v>
      </c>
      <c r="P180" s="5">
        <v>0.01</v>
      </c>
      <c r="Q180" s="5">
        <v>-5.8000000000000003E-2</v>
      </c>
      <c r="R180" s="5">
        <v>-3.9E-2</v>
      </c>
      <c r="S180" s="5">
        <v>0.16500000000000001</v>
      </c>
      <c r="T180" s="5">
        <v>0.128</v>
      </c>
      <c r="U180" s="5">
        <v>0.128</v>
      </c>
      <c r="V180" s="5">
        <v>0.21199999999999999</v>
      </c>
      <c r="W180" s="5">
        <v>0.25130000000000002</v>
      </c>
      <c r="X180" s="5">
        <v>0.28599999999999998</v>
      </c>
    </row>
    <row r="181" spans="1:24" ht="25.5" x14ac:dyDescent="0.25">
      <c r="A181" s="4" t="s">
        <v>37485</v>
      </c>
      <c r="B181" s="4" t="s">
        <v>37121</v>
      </c>
      <c r="C181" s="4" t="s">
        <v>37486</v>
      </c>
      <c r="D181" s="1" t="s">
        <v>37457</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v>0.76300000000000001</v>
      </c>
      <c r="S181" s="5" t="s">
        <v>216</v>
      </c>
      <c r="T181" s="5" t="s">
        <v>216</v>
      </c>
      <c r="U181" s="5" t="s">
        <v>216</v>
      </c>
      <c r="V181" s="5">
        <v>1.1040000000000001</v>
      </c>
      <c r="W181" s="5">
        <v>0.98599999999999999</v>
      </c>
      <c r="X181" s="5">
        <v>0.872</v>
      </c>
    </row>
    <row r="182" spans="1:24" x14ac:dyDescent="0.25">
      <c r="A182" s="4" t="s">
        <v>37487</v>
      </c>
      <c r="B182" s="4" t="s">
        <v>37121</v>
      </c>
      <c r="C182" s="4" t="s">
        <v>37488</v>
      </c>
      <c r="D182" s="1" t="s">
        <v>37460</v>
      </c>
      <c r="E182" s="5" t="s">
        <v>216</v>
      </c>
      <c r="F182" s="5" t="s">
        <v>216</v>
      </c>
      <c r="G182" s="5" t="s">
        <v>216</v>
      </c>
      <c r="H182" s="5" t="s">
        <v>216</v>
      </c>
      <c r="I182" s="5" t="s">
        <v>216</v>
      </c>
      <c r="J182" s="5" t="s">
        <v>216</v>
      </c>
      <c r="K182" s="5" t="s">
        <v>216</v>
      </c>
      <c r="L182" s="5" t="s">
        <v>216</v>
      </c>
      <c r="M182" s="5" t="s">
        <v>216</v>
      </c>
      <c r="N182" s="5" t="s">
        <v>216</v>
      </c>
      <c r="O182" s="5" t="s">
        <v>216</v>
      </c>
      <c r="P182" s="5" t="s">
        <v>216</v>
      </c>
      <c r="Q182" s="5" t="s">
        <v>216</v>
      </c>
      <c r="R182" s="5">
        <v>0.08</v>
      </c>
      <c r="S182" s="5" t="s">
        <v>216</v>
      </c>
      <c r="T182" s="5" t="s">
        <v>216</v>
      </c>
      <c r="U182" s="5" t="s">
        <v>216</v>
      </c>
      <c r="V182" s="5">
        <v>0.128</v>
      </c>
      <c r="W182" s="5">
        <v>0.1643</v>
      </c>
      <c r="X182" s="5">
        <v>0.19900000000000001</v>
      </c>
    </row>
    <row r="183" spans="1:24" x14ac:dyDescent="0.25">
      <c r="A183" s="4" t="s">
        <v>37489</v>
      </c>
      <c r="B183" s="4" t="s">
        <v>37121</v>
      </c>
      <c r="C183" s="4" t="s">
        <v>37490</v>
      </c>
      <c r="D183" s="1" t="s">
        <v>37460</v>
      </c>
      <c r="E183" s="5" t="s">
        <v>216</v>
      </c>
      <c r="F183" s="5" t="s">
        <v>216</v>
      </c>
      <c r="G183" s="5" t="s">
        <v>216</v>
      </c>
      <c r="H183" s="5" t="s">
        <v>216</v>
      </c>
      <c r="I183" s="5" t="s">
        <v>216</v>
      </c>
      <c r="J183" s="5">
        <v>1.407</v>
      </c>
      <c r="K183" s="5">
        <v>1.407</v>
      </c>
      <c r="L183" s="5">
        <v>1.448</v>
      </c>
      <c r="M183" s="5">
        <v>1.5409999999999999</v>
      </c>
      <c r="N183" s="5">
        <v>1.5409999999999999</v>
      </c>
      <c r="O183" s="5">
        <v>1.5409999999999999</v>
      </c>
      <c r="P183" s="5">
        <v>1.5409999999999999</v>
      </c>
      <c r="Q183" s="5">
        <v>1.5409999999999999</v>
      </c>
      <c r="R183" s="5">
        <v>2.1640000000000001</v>
      </c>
      <c r="S183" s="5">
        <v>1.5509999999999999</v>
      </c>
      <c r="T183" s="5">
        <v>1.276</v>
      </c>
      <c r="U183" s="5">
        <v>2.0289999999999999</v>
      </c>
      <c r="V183" s="5">
        <v>2.1389999999999998</v>
      </c>
      <c r="W183" s="5">
        <v>2.3130000000000002</v>
      </c>
      <c r="X183" s="5">
        <v>2.48</v>
      </c>
    </row>
    <row r="184" spans="1:24" x14ac:dyDescent="0.25">
      <c r="A184" s="4" t="s">
        <v>37491</v>
      </c>
      <c r="B184" s="4" t="s">
        <v>37121</v>
      </c>
      <c r="C184" s="4" t="s">
        <v>37492</v>
      </c>
      <c r="D184" s="1"/>
      <c r="E184" s="5" t="s">
        <v>216</v>
      </c>
      <c r="F184" s="5" t="s">
        <v>216</v>
      </c>
      <c r="G184" s="5" t="s">
        <v>216</v>
      </c>
      <c r="H184" s="5" t="s">
        <v>216</v>
      </c>
      <c r="I184" s="5" t="s">
        <v>216</v>
      </c>
      <c r="J184" s="5">
        <v>-0.09</v>
      </c>
      <c r="K184" s="5">
        <v>-0.09</v>
      </c>
      <c r="L184" s="5">
        <v>-0.09</v>
      </c>
      <c r="M184" s="5">
        <v>-0.09</v>
      </c>
      <c r="N184" s="5">
        <v>-0.09</v>
      </c>
      <c r="O184" s="5">
        <v>-0.09</v>
      </c>
      <c r="P184" s="5">
        <v>-0.09</v>
      </c>
      <c r="Q184" s="5">
        <v>-0.158</v>
      </c>
      <c r="R184" s="5">
        <v>-0.02</v>
      </c>
      <c r="S184" s="5">
        <v>6.5000000000000002E-2</v>
      </c>
      <c r="T184" s="5">
        <v>0</v>
      </c>
      <c r="U184" s="5">
        <v>0</v>
      </c>
      <c r="V184" s="5">
        <v>0</v>
      </c>
      <c r="W184" s="5">
        <v>0</v>
      </c>
      <c r="X184" s="5">
        <v>0</v>
      </c>
    </row>
    <row r="185" spans="1:24" x14ac:dyDescent="0.25">
      <c r="A185" s="4" t="s">
        <v>37493</v>
      </c>
      <c r="B185" s="4" t="s">
        <v>37121</v>
      </c>
      <c r="C185" s="4" t="s">
        <v>37494</v>
      </c>
      <c r="D185" s="1" t="s">
        <v>37460</v>
      </c>
      <c r="E185" s="5" t="s">
        <v>216</v>
      </c>
      <c r="F185" s="5" t="s">
        <v>216</v>
      </c>
      <c r="G185" s="5" t="s">
        <v>216</v>
      </c>
      <c r="H185" s="5" t="s">
        <v>216</v>
      </c>
      <c r="I185" s="5" t="s">
        <v>216</v>
      </c>
      <c r="J185" s="5">
        <v>0.307</v>
      </c>
      <c r="K185" s="5">
        <v>0.307</v>
      </c>
      <c r="L185" s="5">
        <v>0.35699999999999998</v>
      </c>
      <c r="M185" s="5">
        <v>0.42199999999999999</v>
      </c>
      <c r="N185" s="5">
        <v>0.42199999999999999</v>
      </c>
      <c r="O185" s="5">
        <v>0.42199999999999999</v>
      </c>
      <c r="P185" s="5">
        <v>0.42199999999999999</v>
      </c>
      <c r="Q185" s="5">
        <v>1.5409999999999999</v>
      </c>
      <c r="R185" s="5">
        <v>2.399</v>
      </c>
      <c r="S185" s="5">
        <v>2.2050000000000001</v>
      </c>
      <c r="T185" s="5">
        <v>9.0229999999999997</v>
      </c>
      <c r="U185" s="5">
        <v>9.0229999999999997</v>
      </c>
      <c r="V185" s="5">
        <v>9.2569999999999997</v>
      </c>
      <c r="W185" s="5">
        <v>8.9719999999999995</v>
      </c>
      <c r="X185" s="5">
        <v>9.2629999999999999</v>
      </c>
    </row>
    <row r="186" spans="1:24" x14ac:dyDescent="0.25">
      <c r="A186" s="4" t="s">
        <v>37495</v>
      </c>
      <c r="B186" s="4" t="s">
        <v>37121</v>
      </c>
      <c r="C186" s="4" t="s">
        <v>37496</v>
      </c>
      <c r="D186" s="1" t="s">
        <v>37460</v>
      </c>
      <c r="E186" s="5" t="s">
        <v>216</v>
      </c>
      <c r="F186" s="5" t="s">
        <v>216</v>
      </c>
      <c r="G186" s="5" t="s">
        <v>216</v>
      </c>
      <c r="H186" s="5" t="s">
        <v>216</v>
      </c>
      <c r="I186" s="5" t="s">
        <v>216</v>
      </c>
      <c r="J186" s="5">
        <v>0</v>
      </c>
      <c r="K186" s="5">
        <v>0</v>
      </c>
      <c r="L186" s="5">
        <v>0</v>
      </c>
      <c r="M186" s="5">
        <v>0</v>
      </c>
      <c r="N186" s="5">
        <v>0</v>
      </c>
      <c r="O186" s="5">
        <v>0</v>
      </c>
      <c r="P186" s="5">
        <v>0</v>
      </c>
      <c r="Q186" s="5">
        <v>0.09</v>
      </c>
      <c r="R186" s="5">
        <v>0.125</v>
      </c>
      <c r="S186" s="5">
        <v>0.05</v>
      </c>
      <c r="T186" s="5">
        <v>0.62</v>
      </c>
      <c r="U186" s="5">
        <v>0.62</v>
      </c>
      <c r="V186" s="5">
        <v>0.62</v>
      </c>
      <c r="W186" s="5">
        <v>0.62</v>
      </c>
      <c r="X186" s="5">
        <v>0.62</v>
      </c>
    </row>
    <row r="187" spans="1:24" x14ac:dyDescent="0.25">
      <c r="A187" s="4" t="s">
        <v>37497</v>
      </c>
      <c r="B187" s="4" t="s">
        <v>37121</v>
      </c>
      <c r="C187" s="4" t="s">
        <v>37498</v>
      </c>
      <c r="D187" s="1" t="s">
        <v>37460</v>
      </c>
      <c r="E187" s="5" t="s">
        <v>216</v>
      </c>
      <c r="F187" s="5" t="s">
        <v>216</v>
      </c>
      <c r="G187" s="5" t="s">
        <v>216</v>
      </c>
      <c r="H187" s="5" t="s">
        <v>216</v>
      </c>
      <c r="I187" s="5" t="s">
        <v>216</v>
      </c>
      <c r="J187" s="5" t="s">
        <v>216</v>
      </c>
      <c r="K187" s="5" t="s">
        <v>216</v>
      </c>
      <c r="L187" s="5" t="s">
        <v>216</v>
      </c>
      <c r="M187" s="5" t="s">
        <v>216</v>
      </c>
      <c r="N187" s="5" t="s">
        <v>216</v>
      </c>
      <c r="O187" s="5" t="s">
        <v>216</v>
      </c>
      <c r="P187" s="5" t="s">
        <v>216</v>
      </c>
      <c r="Q187" s="5" t="s">
        <v>216</v>
      </c>
      <c r="R187" s="5" t="s">
        <v>216</v>
      </c>
      <c r="S187" s="5">
        <v>7.1820000000000004</v>
      </c>
      <c r="T187" s="5">
        <v>1.2529999999999999</v>
      </c>
      <c r="U187" s="5">
        <v>1.2529999999999999</v>
      </c>
      <c r="V187" s="5">
        <v>1.32</v>
      </c>
      <c r="W187" s="5">
        <v>1.43</v>
      </c>
      <c r="X187" s="5">
        <v>1.532</v>
      </c>
    </row>
    <row r="188" spans="1:24" x14ac:dyDescent="0.25">
      <c r="A188" s="4" t="s">
        <v>37499</v>
      </c>
      <c r="B188" s="4" t="s">
        <v>37121</v>
      </c>
      <c r="C188" s="4" t="s">
        <v>37500</v>
      </c>
      <c r="D188" s="1"/>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v>-0.05</v>
      </c>
      <c r="T188" s="5">
        <v>0</v>
      </c>
      <c r="U188" s="5">
        <v>0</v>
      </c>
      <c r="V188" s="5">
        <v>0</v>
      </c>
      <c r="W188" s="5">
        <v>0</v>
      </c>
      <c r="X188" s="5">
        <v>0</v>
      </c>
    </row>
    <row r="189" spans="1:24" x14ac:dyDescent="0.25">
      <c r="A189" s="4" t="s">
        <v>37501</v>
      </c>
      <c r="B189" s="4" t="s">
        <v>37121</v>
      </c>
      <c r="C189" s="4" t="s">
        <v>37502</v>
      </c>
      <c r="D189" s="1" t="s">
        <v>37460</v>
      </c>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v>1.6539999999999999</v>
      </c>
      <c r="T189" s="5">
        <v>2.0299999999999998</v>
      </c>
      <c r="U189" s="5">
        <v>2.0299999999999998</v>
      </c>
      <c r="V189" s="5">
        <v>2.097</v>
      </c>
      <c r="W189" s="5">
        <v>2.206</v>
      </c>
      <c r="X189" s="5" t="s">
        <v>216</v>
      </c>
    </row>
    <row r="190" spans="1:24" x14ac:dyDescent="0.25">
      <c r="A190" s="4" t="s">
        <v>37503</v>
      </c>
      <c r="B190" s="4" t="s">
        <v>37121</v>
      </c>
      <c r="C190" s="4" t="s">
        <v>37504</v>
      </c>
      <c r="D190" s="1" t="s">
        <v>37460</v>
      </c>
      <c r="E190" s="5" t="s">
        <v>216</v>
      </c>
      <c r="F190" s="5" t="s">
        <v>216</v>
      </c>
      <c r="G190" s="5" t="s">
        <v>216</v>
      </c>
      <c r="H190" s="5" t="s">
        <v>216</v>
      </c>
      <c r="I190" s="5" t="s">
        <v>216</v>
      </c>
      <c r="J190" s="5" t="s">
        <v>216</v>
      </c>
      <c r="K190" s="5" t="s">
        <v>216</v>
      </c>
      <c r="L190" s="5" t="s">
        <v>216</v>
      </c>
      <c r="M190" s="5" t="s">
        <v>216</v>
      </c>
      <c r="N190" s="5" t="s">
        <v>216</v>
      </c>
      <c r="O190" s="5" t="s">
        <v>216</v>
      </c>
      <c r="P190" s="5" t="s">
        <v>216</v>
      </c>
      <c r="Q190" s="5" t="s">
        <v>216</v>
      </c>
      <c r="R190" s="5" t="s">
        <v>216</v>
      </c>
      <c r="S190" s="5">
        <v>4.4999999999999998E-2</v>
      </c>
      <c r="T190" s="5">
        <v>0.57399999999999995</v>
      </c>
      <c r="U190" s="5">
        <v>0.57399999999999995</v>
      </c>
      <c r="V190" s="5">
        <v>0.57399999999999995</v>
      </c>
      <c r="W190" s="5">
        <v>0.57399999999999995</v>
      </c>
      <c r="X190" s="5" t="s">
        <v>216</v>
      </c>
    </row>
    <row r="191" spans="1:24" x14ac:dyDescent="0.25">
      <c r="A191" s="4" t="s">
        <v>37505</v>
      </c>
      <c r="B191" s="4" t="s">
        <v>37121</v>
      </c>
      <c r="C191" s="4" t="s">
        <v>37506</v>
      </c>
      <c r="D191" s="1" t="s">
        <v>37460</v>
      </c>
      <c r="E191" s="5" t="s">
        <v>216</v>
      </c>
      <c r="F191" s="5" t="s">
        <v>216</v>
      </c>
      <c r="G191" s="5" t="s">
        <v>216</v>
      </c>
      <c r="H191" s="5" t="s">
        <v>216</v>
      </c>
      <c r="I191" s="5" t="s">
        <v>216</v>
      </c>
      <c r="J191" s="5" t="s">
        <v>216</v>
      </c>
      <c r="K191" s="5" t="s">
        <v>216</v>
      </c>
      <c r="L191" s="5" t="s">
        <v>216</v>
      </c>
      <c r="M191" s="5" t="s">
        <v>216</v>
      </c>
      <c r="N191" s="5" t="s">
        <v>216</v>
      </c>
      <c r="O191" s="5" t="s">
        <v>216</v>
      </c>
      <c r="P191" s="5" t="s">
        <v>216</v>
      </c>
      <c r="Q191" s="5" t="s">
        <v>216</v>
      </c>
      <c r="R191" s="5">
        <v>1.0309999999999999</v>
      </c>
      <c r="S191" s="5">
        <v>1.0309999999999999</v>
      </c>
      <c r="T191" s="5" t="s">
        <v>216</v>
      </c>
      <c r="U191" s="5" t="s">
        <v>216</v>
      </c>
      <c r="V191" s="5">
        <v>0</v>
      </c>
      <c r="W191" s="5">
        <v>0</v>
      </c>
      <c r="X191" s="5" t="s">
        <v>216</v>
      </c>
    </row>
    <row r="192" spans="1:24" x14ac:dyDescent="0.25">
      <c r="A192" s="4" t="s">
        <v>37507</v>
      </c>
      <c r="B192" s="4" t="s">
        <v>37121</v>
      </c>
      <c r="C192" s="4" t="s">
        <v>37508</v>
      </c>
      <c r="D192" s="1"/>
      <c r="E192" s="5" t="s">
        <v>216</v>
      </c>
      <c r="F192" s="5" t="s">
        <v>216</v>
      </c>
      <c r="G192" s="5" t="s">
        <v>216</v>
      </c>
      <c r="H192" s="5" t="s">
        <v>216</v>
      </c>
      <c r="I192" s="5" t="s">
        <v>216</v>
      </c>
      <c r="J192" s="5" t="s">
        <v>216</v>
      </c>
      <c r="K192" s="5" t="s">
        <v>216</v>
      </c>
      <c r="L192" s="5" t="s">
        <v>216</v>
      </c>
      <c r="M192" s="5" t="s">
        <v>216</v>
      </c>
      <c r="N192" s="5" t="s">
        <v>216</v>
      </c>
      <c r="O192" s="5" t="s">
        <v>216</v>
      </c>
      <c r="P192" s="5" t="s">
        <v>216</v>
      </c>
      <c r="Q192" s="5" t="s">
        <v>216</v>
      </c>
      <c r="R192" s="5">
        <v>-2.4E-2</v>
      </c>
      <c r="S192" s="5">
        <v>-2.4E-2</v>
      </c>
      <c r="T192" s="5">
        <v>0</v>
      </c>
      <c r="U192" s="5">
        <v>0</v>
      </c>
      <c r="V192" s="5">
        <v>0</v>
      </c>
      <c r="W192" s="5">
        <v>0</v>
      </c>
      <c r="X192" s="5">
        <v>0</v>
      </c>
    </row>
    <row r="193" spans="1:24" x14ac:dyDescent="0.25">
      <c r="A193" s="4" t="s">
        <v>37509</v>
      </c>
      <c r="B193" s="4" t="s">
        <v>37121</v>
      </c>
      <c r="C193" s="4" t="s">
        <v>37510</v>
      </c>
      <c r="D193" s="1"/>
      <c r="E193" s="5" t="s">
        <v>216</v>
      </c>
      <c r="F193" s="5" t="s">
        <v>216</v>
      </c>
      <c r="G193" s="5" t="s">
        <v>216</v>
      </c>
      <c r="H193" s="5" t="s">
        <v>216</v>
      </c>
      <c r="I193" s="5" t="s">
        <v>216</v>
      </c>
      <c r="J193" s="5" t="s">
        <v>216</v>
      </c>
      <c r="K193" s="5" t="s">
        <v>216</v>
      </c>
      <c r="L193" s="5" t="s">
        <v>216</v>
      </c>
      <c r="M193" s="5" t="s">
        <v>216</v>
      </c>
      <c r="N193" s="5" t="s">
        <v>216</v>
      </c>
      <c r="O193" s="5" t="s">
        <v>216</v>
      </c>
      <c r="P193" s="5" t="s">
        <v>216</v>
      </c>
      <c r="Q193" s="5" t="s">
        <v>216</v>
      </c>
      <c r="R193" s="5" t="s">
        <v>216</v>
      </c>
      <c r="S193" s="5" t="s">
        <v>216</v>
      </c>
      <c r="T193" s="5" t="s">
        <v>957</v>
      </c>
      <c r="U193" s="5" t="s">
        <v>957</v>
      </c>
      <c r="V193" s="5" t="s">
        <v>957</v>
      </c>
      <c r="W193" s="5" t="s">
        <v>957</v>
      </c>
      <c r="X193" s="5" t="s">
        <v>957</v>
      </c>
    </row>
    <row r="194" spans="1:24" x14ac:dyDescent="0.25">
      <c r="A194" s="4" t="s">
        <v>37511</v>
      </c>
      <c r="B194" s="4" t="s">
        <v>37121</v>
      </c>
      <c r="C194" s="4" t="s">
        <v>37512</v>
      </c>
      <c r="D194" s="1"/>
      <c r="E194" s="5" t="s">
        <v>216</v>
      </c>
      <c r="F194" s="5" t="s">
        <v>216</v>
      </c>
      <c r="G194" s="5" t="s">
        <v>216</v>
      </c>
      <c r="H194" s="5" t="s">
        <v>216</v>
      </c>
      <c r="I194" s="5" t="s">
        <v>216</v>
      </c>
      <c r="J194" s="5" t="s">
        <v>216</v>
      </c>
      <c r="K194" s="5" t="s">
        <v>216</v>
      </c>
      <c r="L194" s="5" t="s">
        <v>216</v>
      </c>
      <c r="M194" s="5" t="s">
        <v>216</v>
      </c>
      <c r="N194" s="5" t="s">
        <v>216</v>
      </c>
      <c r="O194" s="5" t="s">
        <v>216</v>
      </c>
      <c r="P194" s="5" t="s">
        <v>216</v>
      </c>
      <c r="Q194" s="5" t="s">
        <v>216</v>
      </c>
      <c r="R194" s="5" t="s">
        <v>216</v>
      </c>
      <c r="S194" s="5" t="s">
        <v>216</v>
      </c>
      <c r="T194" s="5">
        <v>0</v>
      </c>
      <c r="U194" s="5">
        <v>0</v>
      </c>
      <c r="V194" s="5">
        <v>0</v>
      </c>
      <c r="W194" s="5">
        <v>0</v>
      </c>
      <c r="X194" s="5">
        <v>0</v>
      </c>
    </row>
    <row r="195" spans="1:24" x14ac:dyDescent="0.25">
      <c r="A195" s="4" t="s">
        <v>37513</v>
      </c>
      <c r="B195" s="4" t="s">
        <v>37121</v>
      </c>
      <c r="C195" s="4" t="s">
        <v>37514</v>
      </c>
      <c r="D195" s="1"/>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216</v>
      </c>
      <c r="R195" s="5" t="s">
        <v>216</v>
      </c>
      <c r="S195" s="5" t="s">
        <v>216</v>
      </c>
      <c r="T195" s="5" t="s">
        <v>11470</v>
      </c>
      <c r="U195" s="5" t="s">
        <v>11470</v>
      </c>
      <c r="V195" s="5" t="s">
        <v>11470</v>
      </c>
      <c r="W195" s="5" t="s">
        <v>11470</v>
      </c>
      <c r="X195" s="5" t="s">
        <v>11470</v>
      </c>
    </row>
    <row r="196" spans="1:24" x14ac:dyDescent="0.25">
      <c r="A196" s="4" t="s">
        <v>37515</v>
      </c>
      <c r="B196" s="4" t="s">
        <v>37121</v>
      </c>
      <c r="C196" s="4" t="s">
        <v>18537</v>
      </c>
      <c r="D196" s="1"/>
      <c r="E196" s="5" t="s">
        <v>216</v>
      </c>
      <c r="F196" s="5" t="s">
        <v>216</v>
      </c>
      <c r="G196" s="5" t="s">
        <v>216</v>
      </c>
      <c r="H196" s="5" t="s">
        <v>216</v>
      </c>
      <c r="I196" s="5" t="s">
        <v>216</v>
      </c>
      <c r="J196" s="5" t="s">
        <v>216</v>
      </c>
      <c r="K196" s="5" t="s">
        <v>216</v>
      </c>
      <c r="L196" s="5" t="s">
        <v>216</v>
      </c>
      <c r="M196" s="5" t="s">
        <v>216</v>
      </c>
      <c r="N196" s="5" t="s">
        <v>216</v>
      </c>
      <c r="O196" s="5" t="s">
        <v>216</v>
      </c>
      <c r="P196" s="5" t="s">
        <v>216</v>
      </c>
      <c r="Q196" s="5" t="s">
        <v>216</v>
      </c>
      <c r="R196" s="5" t="s">
        <v>216</v>
      </c>
      <c r="S196" s="5" t="s">
        <v>216</v>
      </c>
      <c r="T196" s="5">
        <v>7.4999999999999997E-3</v>
      </c>
      <c r="U196" s="5">
        <v>7.4999999999999997E-3</v>
      </c>
      <c r="V196" s="5">
        <v>7.4999999999999997E-3</v>
      </c>
      <c r="W196" s="5">
        <v>7.4999999999999997E-3</v>
      </c>
      <c r="X196" s="5">
        <v>7.4999999999999997E-3</v>
      </c>
    </row>
    <row r="197" spans="1:24" x14ac:dyDescent="0.25">
      <c r="A197" s="4" t="s">
        <v>37516</v>
      </c>
      <c r="B197" s="4" t="s">
        <v>37121</v>
      </c>
      <c r="C197" s="4" t="s">
        <v>37517</v>
      </c>
      <c r="D197" s="1" t="s">
        <v>37518</v>
      </c>
      <c r="E197" s="5" t="s">
        <v>37519</v>
      </c>
      <c r="F197" s="5" t="s">
        <v>37520</v>
      </c>
      <c r="G197" s="5" t="s">
        <v>37521</v>
      </c>
      <c r="H197" s="5" t="s">
        <v>37522</v>
      </c>
      <c r="I197" s="5" t="s">
        <v>37523</v>
      </c>
      <c r="J197" s="5" t="s">
        <v>37524</v>
      </c>
      <c r="K197" s="5" t="s">
        <v>37525</v>
      </c>
      <c r="L197" s="5" t="s">
        <v>37526</v>
      </c>
      <c r="M197" s="5" t="s">
        <v>37527</v>
      </c>
      <c r="N197" s="5" t="s">
        <v>37528</v>
      </c>
      <c r="O197" s="5" t="s">
        <v>37528</v>
      </c>
      <c r="P197" s="5" t="s">
        <v>37529</v>
      </c>
      <c r="Q197" s="5" t="s">
        <v>37530</v>
      </c>
      <c r="R197" s="5" t="s">
        <v>37531</v>
      </c>
      <c r="S197" s="5" t="s">
        <v>37532</v>
      </c>
      <c r="T197" s="5" t="s">
        <v>37533</v>
      </c>
      <c r="U197" s="5" t="s">
        <v>37534</v>
      </c>
      <c r="V197" s="5" t="s">
        <v>37535</v>
      </c>
      <c r="W197" s="5" t="s">
        <v>37535</v>
      </c>
      <c r="X197" s="5" t="s">
        <v>37536</v>
      </c>
    </row>
    <row r="198" spans="1:24" x14ac:dyDescent="0.25">
      <c r="A198" s="4" t="s">
        <v>37537</v>
      </c>
      <c r="B198" s="4" t="s">
        <v>37121</v>
      </c>
      <c r="C198" s="4" t="s">
        <v>37538</v>
      </c>
      <c r="D198" s="1"/>
      <c r="E198" s="5" t="s">
        <v>216</v>
      </c>
      <c r="F198" s="5" t="s">
        <v>216</v>
      </c>
      <c r="G198" s="5" t="s">
        <v>216</v>
      </c>
      <c r="H198" s="5" t="s">
        <v>216</v>
      </c>
      <c r="I198" s="5" t="s">
        <v>216</v>
      </c>
      <c r="J198" s="5" t="s">
        <v>216</v>
      </c>
      <c r="K198" s="5" t="s">
        <v>216</v>
      </c>
      <c r="L198" s="5" t="s">
        <v>216</v>
      </c>
      <c r="M198" s="5" t="s">
        <v>216</v>
      </c>
      <c r="N198" s="5" t="s">
        <v>216</v>
      </c>
      <c r="O198" s="5" t="s">
        <v>216</v>
      </c>
      <c r="P198" s="5" t="s">
        <v>216</v>
      </c>
      <c r="Q198" s="5" t="s">
        <v>216</v>
      </c>
      <c r="R198" s="5">
        <v>0.01</v>
      </c>
      <c r="S198" s="5">
        <v>0.01</v>
      </c>
      <c r="T198" s="5">
        <v>0.01</v>
      </c>
      <c r="U198" s="5">
        <v>0.01</v>
      </c>
      <c r="V198" s="5">
        <v>0.01</v>
      </c>
      <c r="W198" s="5">
        <v>0.01</v>
      </c>
      <c r="X198" s="5">
        <v>0.01</v>
      </c>
    </row>
    <row r="199" spans="1:24" x14ac:dyDescent="0.25">
      <c r="A199" s="4" t="s">
        <v>37539</v>
      </c>
      <c r="B199" s="4" t="s">
        <v>37121</v>
      </c>
      <c r="C199" s="4" t="s">
        <v>37540</v>
      </c>
      <c r="D199" s="1"/>
      <c r="E199" s="5" t="s">
        <v>216</v>
      </c>
      <c r="F199" s="5" t="s">
        <v>216</v>
      </c>
      <c r="G199" s="5" t="s">
        <v>216</v>
      </c>
      <c r="H199" s="5" t="s">
        <v>216</v>
      </c>
      <c r="I199" s="5" t="s">
        <v>216</v>
      </c>
      <c r="J199" s="5" t="s">
        <v>216</v>
      </c>
      <c r="K199" s="5" t="s">
        <v>216</v>
      </c>
      <c r="L199" s="5" t="s">
        <v>216</v>
      </c>
      <c r="M199" s="5" t="s">
        <v>216</v>
      </c>
      <c r="N199" s="5" t="s">
        <v>216</v>
      </c>
      <c r="O199" s="5" t="s">
        <v>216</v>
      </c>
      <c r="P199" s="5" t="s">
        <v>216</v>
      </c>
      <c r="Q199" s="5" t="s">
        <v>216</v>
      </c>
      <c r="R199" s="5" t="s">
        <v>37541</v>
      </c>
      <c r="S199" s="5" t="s">
        <v>37541</v>
      </c>
      <c r="T199" s="5" t="s">
        <v>37541</v>
      </c>
      <c r="U199" s="5" t="s">
        <v>37541</v>
      </c>
      <c r="V199" s="5" t="s">
        <v>37541</v>
      </c>
      <c r="W199" s="5" t="s">
        <v>37541</v>
      </c>
      <c r="X199" s="5" t="s">
        <v>37541</v>
      </c>
    </row>
    <row r="200" spans="1:24" x14ac:dyDescent="0.25">
      <c r="A200" s="4" t="s">
        <v>37542</v>
      </c>
      <c r="B200" s="4" t="s">
        <v>37121</v>
      </c>
      <c r="C200" s="4" t="s">
        <v>37543</v>
      </c>
      <c r="D200" s="1" t="s">
        <v>37544</v>
      </c>
      <c r="E200" s="5">
        <v>0.3</v>
      </c>
      <c r="F200" s="5">
        <v>0.3</v>
      </c>
      <c r="G200" s="5">
        <v>0.3</v>
      </c>
      <c r="H200" s="5">
        <v>0.3</v>
      </c>
      <c r="I200" s="5">
        <v>0.3</v>
      </c>
      <c r="J200" s="5">
        <v>0.3</v>
      </c>
      <c r="K200" s="5">
        <v>0.3</v>
      </c>
      <c r="L200" s="5">
        <v>0.3</v>
      </c>
      <c r="M200" s="5">
        <v>0.3</v>
      </c>
      <c r="N200" s="5">
        <v>0.3</v>
      </c>
      <c r="O200" s="5">
        <v>0.3</v>
      </c>
      <c r="P200" s="5">
        <v>0.3</v>
      </c>
      <c r="Q200" s="5">
        <v>0.3</v>
      </c>
      <c r="R200" s="5">
        <v>0.3</v>
      </c>
      <c r="S200" s="5">
        <v>0.3</v>
      </c>
      <c r="T200" s="5">
        <v>0.3</v>
      </c>
      <c r="U200" s="5">
        <v>0.3</v>
      </c>
      <c r="V200" s="5">
        <v>0.3</v>
      </c>
      <c r="W200" s="5">
        <v>0.3</v>
      </c>
      <c r="X200" s="5">
        <v>0.3</v>
      </c>
    </row>
    <row r="201" spans="1:24" x14ac:dyDescent="0.25">
      <c r="A201" s="4" t="s">
        <v>37545</v>
      </c>
      <c r="B201" s="4" t="s">
        <v>37121</v>
      </c>
      <c r="C201" s="4" t="s">
        <v>37546</v>
      </c>
      <c r="D201" s="1" t="s">
        <v>37547</v>
      </c>
      <c r="E201" s="5" t="s">
        <v>11485</v>
      </c>
      <c r="F201" s="5" t="s">
        <v>11485</v>
      </c>
      <c r="G201" s="5" t="s">
        <v>11485</v>
      </c>
      <c r="H201" s="5" t="s">
        <v>11485</v>
      </c>
      <c r="I201" s="5" t="s">
        <v>11485</v>
      </c>
      <c r="J201" s="5" t="s">
        <v>11485</v>
      </c>
      <c r="K201" s="5" t="s">
        <v>11485</v>
      </c>
      <c r="L201" s="5" t="s">
        <v>11485</v>
      </c>
      <c r="M201" s="5" t="s">
        <v>11485</v>
      </c>
      <c r="N201" s="5" t="s">
        <v>11485</v>
      </c>
      <c r="O201" s="5" t="s">
        <v>11485</v>
      </c>
      <c r="P201" s="5" t="s">
        <v>11485</v>
      </c>
      <c r="Q201" s="5" t="s">
        <v>11485</v>
      </c>
      <c r="R201" s="5" t="s">
        <v>11485</v>
      </c>
      <c r="S201" s="5" t="s">
        <v>11485</v>
      </c>
      <c r="T201" s="5" t="s">
        <v>11485</v>
      </c>
      <c r="U201" s="5" t="s">
        <v>11485</v>
      </c>
      <c r="V201" s="5" t="s">
        <v>11485</v>
      </c>
      <c r="W201" s="5" t="s">
        <v>11485</v>
      </c>
      <c r="X201" s="5" t="s">
        <v>11485</v>
      </c>
    </row>
    <row r="202" spans="1:24" x14ac:dyDescent="0.25">
      <c r="A202" s="4" t="s">
        <v>37548</v>
      </c>
      <c r="B202" s="4" t="s">
        <v>37121</v>
      </c>
      <c r="C202" s="4" t="s">
        <v>37549</v>
      </c>
      <c r="D202" s="1" t="s">
        <v>37550</v>
      </c>
      <c r="E202" s="5">
        <v>0.21</v>
      </c>
      <c r="F202" s="5">
        <v>0.21</v>
      </c>
      <c r="G202" s="5">
        <v>0.21</v>
      </c>
      <c r="H202" s="5">
        <v>0.21</v>
      </c>
      <c r="I202" s="5">
        <v>0.21</v>
      </c>
      <c r="J202" s="5">
        <v>0.21</v>
      </c>
      <c r="K202" s="5">
        <v>0.21</v>
      </c>
      <c r="L202" s="5">
        <v>0.21</v>
      </c>
      <c r="M202" s="5">
        <v>0.21</v>
      </c>
      <c r="N202" s="5">
        <v>0.21</v>
      </c>
      <c r="O202" s="5">
        <v>0.21</v>
      </c>
      <c r="P202" s="5">
        <v>0.21</v>
      </c>
      <c r="Q202" s="5">
        <v>0.21</v>
      </c>
      <c r="R202" s="5">
        <v>0.21</v>
      </c>
      <c r="S202" s="5">
        <v>0.21</v>
      </c>
      <c r="T202" s="5">
        <v>0.21</v>
      </c>
      <c r="U202" s="5">
        <v>0.21</v>
      </c>
      <c r="V202" s="5">
        <v>0.21</v>
      </c>
      <c r="W202" s="5">
        <v>0.21</v>
      </c>
      <c r="X202" s="5">
        <v>0.21</v>
      </c>
    </row>
    <row r="203" spans="1:24" ht="25.5" x14ac:dyDescent="0.25">
      <c r="A203" s="4" t="s">
        <v>37551</v>
      </c>
      <c r="B203" s="4" t="s">
        <v>37121</v>
      </c>
      <c r="C203" s="4" t="s">
        <v>37552</v>
      </c>
      <c r="D203" s="1" t="s">
        <v>37553</v>
      </c>
      <c r="E203" s="5">
        <v>65</v>
      </c>
      <c r="F203" s="5">
        <v>65</v>
      </c>
      <c r="G203" s="5">
        <v>65</v>
      </c>
      <c r="H203" s="5">
        <v>65</v>
      </c>
      <c r="I203" s="5">
        <v>65</v>
      </c>
      <c r="J203" s="5">
        <v>65</v>
      </c>
      <c r="K203" s="5">
        <v>65</v>
      </c>
      <c r="L203" s="5">
        <v>65</v>
      </c>
      <c r="M203" s="5">
        <v>65</v>
      </c>
      <c r="N203" s="5">
        <v>65</v>
      </c>
      <c r="O203" s="5">
        <v>65</v>
      </c>
      <c r="P203" s="5">
        <v>65</v>
      </c>
      <c r="Q203" s="5">
        <v>65</v>
      </c>
      <c r="R203" s="5">
        <v>65</v>
      </c>
      <c r="S203" s="5">
        <v>65</v>
      </c>
      <c r="T203" s="5">
        <v>65</v>
      </c>
      <c r="U203" s="5">
        <v>65</v>
      </c>
      <c r="V203" s="5">
        <v>65</v>
      </c>
      <c r="W203" s="5">
        <v>65</v>
      </c>
      <c r="X203" s="5">
        <v>65</v>
      </c>
    </row>
    <row r="204" spans="1:24" x14ac:dyDescent="0.25">
      <c r="A204" s="4" t="s">
        <v>37554</v>
      </c>
      <c r="B204" s="4" t="s">
        <v>37121</v>
      </c>
      <c r="C204" s="4" t="s">
        <v>37555</v>
      </c>
      <c r="D204" s="1" t="s">
        <v>37556</v>
      </c>
      <c r="E204" s="5">
        <v>0</v>
      </c>
      <c r="F204" s="5">
        <v>0</v>
      </c>
      <c r="G204" s="5">
        <v>0</v>
      </c>
      <c r="H204" s="5">
        <v>0</v>
      </c>
      <c r="I204" s="5">
        <v>0</v>
      </c>
      <c r="J204" s="5">
        <v>0</v>
      </c>
      <c r="K204" s="5">
        <v>0</v>
      </c>
      <c r="L204" s="5">
        <v>0</v>
      </c>
      <c r="M204" s="5">
        <v>0</v>
      </c>
      <c r="N204" s="5">
        <v>0</v>
      </c>
      <c r="O204" s="5">
        <v>0</v>
      </c>
      <c r="P204" s="5">
        <v>0</v>
      </c>
      <c r="Q204" s="5">
        <v>0</v>
      </c>
      <c r="R204" s="5">
        <v>0</v>
      </c>
      <c r="S204" s="5">
        <v>0</v>
      </c>
      <c r="T204" s="5">
        <v>0</v>
      </c>
      <c r="U204" s="5">
        <v>0</v>
      </c>
      <c r="V204" s="5">
        <v>0</v>
      </c>
      <c r="W204" s="5">
        <v>0</v>
      </c>
      <c r="X204" s="5">
        <v>0</v>
      </c>
    </row>
    <row r="205" spans="1:24" x14ac:dyDescent="0.25">
      <c r="A205" s="4" t="s">
        <v>37557</v>
      </c>
      <c r="B205" s="4" t="s">
        <v>37121</v>
      </c>
      <c r="C205" s="4" t="s">
        <v>37558</v>
      </c>
      <c r="D205" s="1"/>
      <c r="E205" s="5">
        <v>0.91</v>
      </c>
      <c r="F205" s="5">
        <v>0.91</v>
      </c>
      <c r="G205" s="5">
        <v>0.91</v>
      </c>
      <c r="H205" s="5">
        <v>0.91</v>
      </c>
      <c r="I205" s="5">
        <v>0.91</v>
      </c>
      <c r="J205" s="5">
        <v>0.91</v>
      </c>
      <c r="K205" s="5">
        <v>0.91</v>
      </c>
      <c r="L205" s="5">
        <v>0.91</v>
      </c>
      <c r="M205" s="5">
        <v>0.91</v>
      </c>
      <c r="N205" s="5">
        <v>0.91</v>
      </c>
      <c r="O205" s="5">
        <v>0.91</v>
      </c>
      <c r="P205" s="5">
        <v>0.91</v>
      </c>
      <c r="Q205" s="5">
        <v>0.91</v>
      </c>
      <c r="R205" s="5">
        <v>0.91</v>
      </c>
      <c r="S205" s="5">
        <v>0.91</v>
      </c>
      <c r="T205" s="5">
        <v>0.91</v>
      </c>
      <c r="U205" s="5">
        <v>0.91</v>
      </c>
      <c r="V205" s="5">
        <v>0.91</v>
      </c>
      <c r="W205" s="5">
        <v>0.91</v>
      </c>
      <c r="X205" s="5">
        <v>0.91</v>
      </c>
    </row>
    <row r="206" spans="1:24" x14ac:dyDescent="0.25">
      <c r="A206" s="4" t="s">
        <v>37559</v>
      </c>
      <c r="B206" s="4" t="s">
        <v>37121</v>
      </c>
      <c r="C206" s="4" t="s">
        <v>37560</v>
      </c>
      <c r="D206" s="1"/>
      <c r="E206" s="5">
        <v>2.72</v>
      </c>
      <c r="F206" s="5">
        <v>2.72</v>
      </c>
      <c r="G206" s="5">
        <v>2.72</v>
      </c>
      <c r="H206" s="5">
        <v>2.72</v>
      </c>
      <c r="I206" s="5">
        <v>2.72</v>
      </c>
      <c r="J206" s="5">
        <v>2.72</v>
      </c>
      <c r="K206" s="5">
        <v>2.72</v>
      </c>
      <c r="L206" s="5">
        <v>2.72</v>
      </c>
      <c r="M206" s="5">
        <v>2.94</v>
      </c>
      <c r="N206" s="5">
        <v>2.94</v>
      </c>
      <c r="O206" s="5">
        <v>2.94</v>
      </c>
      <c r="P206" s="5">
        <v>2.94</v>
      </c>
      <c r="Q206" s="5">
        <v>2.94</v>
      </c>
      <c r="R206" s="5">
        <v>3.24</v>
      </c>
      <c r="S206" s="5">
        <v>3.24</v>
      </c>
      <c r="T206" s="5">
        <v>3.24</v>
      </c>
      <c r="U206" s="5">
        <v>3.24</v>
      </c>
      <c r="V206" s="5">
        <v>3.24</v>
      </c>
      <c r="W206" s="5">
        <v>3.24</v>
      </c>
      <c r="X206" s="5">
        <v>3.24</v>
      </c>
    </row>
    <row r="207" spans="1:24" x14ac:dyDescent="0.25">
      <c r="A207" s="4" t="s">
        <v>37561</v>
      </c>
      <c r="B207" s="4" t="s">
        <v>37121</v>
      </c>
      <c r="C207" s="4" t="s">
        <v>37562</v>
      </c>
      <c r="D207" s="1"/>
      <c r="E207" s="5" t="s">
        <v>216</v>
      </c>
      <c r="F207" s="5" t="s">
        <v>216</v>
      </c>
      <c r="G207" s="5">
        <v>7</v>
      </c>
      <c r="H207" s="5">
        <v>7</v>
      </c>
      <c r="I207" s="5">
        <v>7</v>
      </c>
      <c r="J207" s="5">
        <v>7</v>
      </c>
      <c r="K207" s="5">
        <v>7</v>
      </c>
      <c r="L207" s="5">
        <v>7</v>
      </c>
      <c r="M207" s="5">
        <v>8.08</v>
      </c>
      <c r="N207" s="5">
        <v>8.08</v>
      </c>
      <c r="O207" s="5">
        <v>8.08</v>
      </c>
      <c r="P207" s="5">
        <v>8.08</v>
      </c>
      <c r="Q207" s="5">
        <v>8.08</v>
      </c>
      <c r="R207" s="5">
        <v>8.08</v>
      </c>
      <c r="S207" s="5">
        <v>8.08</v>
      </c>
      <c r="T207" s="5">
        <v>8.08</v>
      </c>
      <c r="U207" s="5">
        <v>8.08</v>
      </c>
      <c r="V207" s="5">
        <v>8.08</v>
      </c>
      <c r="W207" s="5">
        <v>8.08</v>
      </c>
      <c r="X207" s="5">
        <v>8.08</v>
      </c>
    </row>
    <row r="208" spans="1:24" x14ac:dyDescent="0.25">
      <c r="A208" s="4" t="s">
        <v>37563</v>
      </c>
      <c r="B208" s="4" t="s">
        <v>37121</v>
      </c>
      <c r="C208" s="4" t="s">
        <v>37564</v>
      </c>
      <c r="D208" s="1"/>
      <c r="E208" s="5" t="s">
        <v>216</v>
      </c>
      <c r="F208" s="5" t="s">
        <v>216</v>
      </c>
      <c r="G208" s="5" t="s">
        <v>216</v>
      </c>
      <c r="H208" s="5" t="s">
        <v>216</v>
      </c>
      <c r="I208" s="5" t="s">
        <v>216</v>
      </c>
      <c r="J208" s="5" t="s">
        <v>216</v>
      </c>
      <c r="K208" s="5" t="s">
        <v>216</v>
      </c>
      <c r="L208" s="5" t="s">
        <v>216</v>
      </c>
      <c r="M208" s="5" t="s">
        <v>216</v>
      </c>
      <c r="N208" s="5" t="s">
        <v>216</v>
      </c>
      <c r="O208" s="5">
        <v>13.54</v>
      </c>
      <c r="P208" s="5">
        <v>13.54</v>
      </c>
      <c r="Q208" s="5">
        <v>13.54</v>
      </c>
      <c r="R208" s="5">
        <v>13.54</v>
      </c>
      <c r="S208" s="5">
        <v>13.54</v>
      </c>
      <c r="T208" s="5">
        <v>13.54</v>
      </c>
      <c r="U208" s="5">
        <v>13.54</v>
      </c>
      <c r="V208" s="5">
        <v>13.54</v>
      </c>
      <c r="W208" s="5">
        <v>13.54</v>
      </c>
      <c r="X208" s="5">
        <v>13.54</v>
      </c>
    </row>
    <row r="209" spans="1:24" x14ac:dyDescent="0.25">
      <c r="A209" s="4" t="s">
        <v>37565</v>
      </c>
      <c r="B209" s="4" t="s">
        <v>37121</v>
      </c>
      <c r="C209" s="4" t="s">
        <v>37566</v>
      </c>
      <c r="D209" s="1" t="s">
        <v>37567</v>
      </c>
      <c r="E209" s="5" t="s">
        <v>216</v>
      </c>
      <c r="F209" s="5" t="s">
        <v>216</v>
      </c>
      <c r="G209" s="5" t="s">
        <v>216</v>
      </c>
      <c r="H209" s="5" t="s">
        <v>216</v>
      </c>
      <c r="I209" s="5" t="s">
        <v>216</v>
      </c>
      <c r="J209" s="5" t="s">
        <v>216</v>
      </c>
      <c r="K209" s="5" t="s">
        <v>216</v>
      </c>
      <c r="L209" s="5" t="s">
        <v>216</v>
      </c>
      <c r="M209" s="5" t="s">
        <v>216</v>
      </c>
      <c r="N209" s="5" t="s">
        <v>216</v>
      </c>
      <c r="O209" s="5" t="s">
        <v>216</v>
      </c>
      <c r="P209" s="5" t="s">
        <v>216</v>
      </c>
      <c r="Q209" s="5" t="s">
        <v>216</v>
      </c>
      <c r="R209" s="5" t="s">
        <v>216</v>
      </c>
      <c r="S209" s="5" t="s">
        <v>216</v>
      </c>
      <c r="T209" s="5" t="s">
        <v>216</v>
      </c>
      <c r="U209" s="5" t="s">
        <v>216</v>
      </c>
      <c r="V209" s="5">
        <v>0.91</v>
      </c>
      <c r="W209" s="5">
        <v>0.91</v>
      </c>
      <c r="X209" s="5">
        <v>0.91</v>
      </c>
    </row>
    <row r="210" spans="1:24" x14ac:dyDescent="0.25">
      <c r="A210" s="4" t="s">
        <v>37568</v>
      </c>
      <c r="B210" s="4" t="s">
        <v>37121</v>
      </c>
      <c r="C210" s="4" t="s">
        <v>37569</v>
      </c>
      <c r="D210" s="1"/>
      <c r="E210" s="5" t="s">
        <v>216</v>
      </c>
      <c r="F210" s="5" t="s">
        <v>216</v>
      </c>
      <c r="G210" s="5" t="s">
        <v>216</v>
      </c>
      <c r="H210" s="5" t="s">
        <v>216</v>
      </c>
      <c r="I210" s="5" t="s">
        <v>216</v>
      </c>
      <c r="J210" s="5" t="s">
        <v>216</v>
      </c>
      <c r="K210" s="5" t="s">
        <v>216</v>
      </c>
      <c r="L210" s="5" t="s">
        <v>216</v>
      </c>
      <c r="M210" s="5" t="s">
        <v>216</v>
      </c>
      <c r="N210" s="5" t="s">
        <v>216</v>
      </c>
      <c r="O210" s="5" t="s">
        <v>216</v>
      </c>
      <c r="P210" s="5" t="s">
        <v>216</v>
      </c>
      <c r="Q210" s="5" t="s">
        <v>216</v>
      </c>
      <c r="R210" s="5" t="s">
        <v>216</v>
      </c>
      <c r="S210" s="5" t="s">
        <v>216</v>
      </c>
      <c r="T210" s="5" t="s">
        <v>216</v>
      </c>
      <c r="U210" s="5" t="s">
        <v>216</v>
      </c>
      <c r="V210" s="5">
        <v>0.38740000000000002</v>
      </c>
      <c r="W210" s="5">
        <v>0.38740000000000002</v>
      </c>
      <c r="X210" s="5">
        <v>0.38740000000000002</v>
      </c>
    </row>
    <row r="211" spans="1:24" x14ac:dyDescent="0.25">
      <c r="A211" s="4" t="s">
        <v>37570</v>
      </c>
      <c r="B211" s="4" t="s">
        <v>37121</v>
      </c>
      <c r="C211" s="4" t="s">
        <v>37571</v>
      </c>
      <c r="D211" s="1"/>
      <c r="E211" s="5" t="s">
        <v>216</v>
      </c>
      <c r="F211" s="5" t="s">
        <v>216</v>
      </c>
      <c r="G211" s="5" t="s">
        <v>216</v>
      </c>
      <c r="H211" s="5" t="s">
        <v>216</v>
      </c>
      <c r="I211" s="5" t="s">
        <v>216</v>
      </c>
      <c r="J211" s="5" t="s">
        <v>216</v>
      </c>
      <c r="K211" s="5" t="s">
        <v>216</v>
      </c>
      <c r="L211" s="5" t="s">
        <v>216</v>
      </c>
      <c r="M211" s="5" t="s">
        <v>216</v>
      </c>
      <c r="N211" s="5" t="s">
        <v>216</v>
      </c>
      <c r="O211" s="5" t="s">
        <v>216</v>
      </c>
      <c r="P211" s="5" t="s">
        <v>216</v>
      </c>
      <c r="Q211" s="5" t="s">
        <v>216</v>
      </c>
      <c r="R211" s="5" t="s">
        <v>216</v>
      </c>
      <c r="S211" s="5" t="s">
        <v>216</v>
      </c>
      <c r="T211" s="5" t="s">
        <v>216</v>
      </c>
      <c r="U211" s="5">
        <v>1.8120000000000001</v>
      </c>
      <c r="V211" s="5">
        <v>1.8120000000000001</v>
      </c>
      <c r="W211" s="5">
        <v>1.8129999999999999</v>
      </c>
      <c r="X211" s="5">
        <v>1.8129999999999999</v>
      </c>
    </row>
    <row r="212" spans="1:24" x14ac:dyDescent="0.25">
      <c r="A212" s="4" t="s">
        <v>37572</v>
      </c>
      <c r="B212" s="4" t="s">
        <v>37121</v>
      </c>
      <c r="C212" s="4" t="s">
        <v>37573</v>
      </c>
      <c r="D212" s="1"/>
      <c r="E212" s="5" t="s">
        <v>216</v>
      </c>
      <c r="F212" s="5" t="s">
        <v>216</v>
      </c>
      <c r="G212" s="5" t="s">
        <v>216</v>
      </c>
      <c r="H212" s="5" t="s">
        <v>216</v>
      </c>
      <c r="I212" s="5" t="s">
        <v>216</v>
      </c>
      <c r="J212" s="5" t="s">
        <v>216</v>
      </c>
      <c r="K212" s="5" t="s">
        <v>216</v>
      </c>
      <c r="L212" s="5" t="s">
        <v>216</v>
      </c>
      <c r="M212" s="5" t="s">
        <v>216</v>
      </c>
      <c r="N212" s="5" t="s">
        <v>216</v>
      </c>
      <c r="O212" s="5" t="s">
        <v>216</v>
      </c>
      <c r="P212" s="5" t="s">
        <v>216</v>
      </c>
      <c r="Q212" s="5" t="s">
        <v>216</v>
      </c>
      <c r="R212" s="5" t="s">
        <v>216</v>
      </c>
      <c r="S212" s="5" t="s">
        <v>216</v>
      </c>
      <c r="T212" s="5" t="s">
        <v>216</v>
      </c>
      <c r="U212" s="5" t="s">
        <v>216</v>
      </c>
      <c r="V212" s="5">
        <v>0.128</v>
      </c>
      <c r="W212" s="5">
        <v>0.1643</v>
      </c>
      <c r="X212" s="5">
        <v>0.19900000000000001</v>
      </c>
    </row>
    <row r="213" spans="1:24" x14ac:dyDescent="0.25">
      <c r="A213" s="4" t="s">
        <v>37574</v>
      </c>
      <c r="B213" s="4" t="s">
        <v>37121</v>
      </c>
      <c r="C213" s="4" t="s">
        <v>37575</v>
      </c>
      <c r="D213" s="1"/>
      <c r="E213" s="5" t="s">
        <v>216</v>
      </c>
      <c r="F213" s="5" t="s">
        <v>216</v>
      </c>
      <c r="G213" s="5" t="s">
        <v>216</v>
      </c>
      <c r="H213" s="5" t="s">
        <v>216</v>
      </c>
      <c r="I213" s="5" t="s">
        <v>216</v>
      </c>
      <c r="J213" s="5" t="s">
        <v>216</v>
      </c>
      <c r="K213" s="5" t="s">
        <v>216</v>
      </c>
      <c r="L213" s="5" t="s">
        <v>216</v>
      </c>
      <c r="M213" s="5" t="s">
        <v>216</v>
      </c>
      <c r="N213" s="5" t="s">
        <v>216</v>
      </c>
      <c r="O213" s="5" t="s">
        <v>216</v>
      </c>
      <c r="P213" s="5" t="s">
        <v>216</v>
      </c>
      <c r="Q213" s="5" t="s">
        <v>216</v>
      </c>
      <c r="R213" s="5" t="s">
        <v>216</v>
      </c>
      <c r="S213" s="5" t="s">
        <v>216</v>
      </c>
      <c r="T213" s="5" t="s">
        <v>216</v>
      </c>
      <c r="U213" s="5" t="s">
        <v>216</v>
      </c>
      <c r="V213" s="5">
        <v>3.24</v>
      </c>
      <c r="W213" s="5">
        <v>3.24</v>
      </c>
      <c r="X213" s="5">
        <v>3.24</v>
      </c>
    </row>
    <row r="214" spans="1:24" x14ac:dyDescent="0.25">
      <c r="A214" s="4" t="s">
        <v>37576</v>
      </c>
      <c r="B214" s="4" t="s">
        <v>37121</v>
      </c>
      <c r="C214" s="4" t="s">
        <v>37577</v>
      </c>
      <c r="D214" s="1"/>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216</v>
      </c>
      <c r="R214" s="5" t="s">
        <v>216</v>
      </c>
      <c r="S214" s="5" t="s">
        <v>216</v>
      </c>
      <c r="T214" s="5" t="s">
        <v>216</v>
      </c>
      <c r="U214" s="5" t="s">
        <v>216</v>
      </c>
      <c r="V214" s="5">
        <v>2.4319999999999999</v>
      </c>
      <c r="W214" s="5">
        <v>2.6080000000000001</v>
      </c>
      <c r="X214" s="5">
        <v>2.7759999999999998</v>
      </c>
    </row>
    <row r="215" spans="1:24" x14ac:dyDescent="0.25">
      <c r="A215" s="4" t="s">
        <v>37578</v>
      </c>
      <c r="B215" s="4" t="s">
        <v>37121</v>
      </c>
      <c r="C215" s="4" t="s">
        <v>37579</v>
      </c>
      <c r="D215" s="1"/>
      <c r="E215" s="5" t="s">
        <v>216</v>
      </c>
      <c r="F215" s="5" t="s">
        <v>216</v>
      </c>
      <c r="G215" s="5" t="s">
        <v>216</v>
      </c>
      <c r="H215" s="5" t="s">
        <v>216</v>
      </c>
      <c r="I215" s="5" t="s">
        <v>216</v>
      </c>
      <c r="J215" s="5" t="s">
        <v>216</v>
      </c>
      <c r="K215" s="5" t="s">
        <v>216</v>
      </c>
      <c r="L215" s="5" t="s">
        <v>216</v>
      </c>
      <c r="M215" s="5" t="s">
        <v>216</v>
      </c>
      <c r="N215" s="5" t="s">
        <v>216</v>
      </c>
      <c r="O215" s="5" t="s">
        <v>216</v>
      </c>
      <c r="P215" s="5" t="s">
        <v>216</v>
      </c>
      <c r="Q215" s="5" t="s">
        <v>216</v>
      </c>
      <c r="R215" s="5" t="s">
        <v>216</v>
      </c>
      <c r="S215" s="5" t="s">
        <v>216</v>
      </c>
      <c r="T215" s="5" t="s">
        <v>216</v>
      </c>
      <c r="U215" s="5" t="s">
        <v>216</v>
      </c>
      <c r="V215" s="5">
        <v>0.03</v>
      </c>
      <c r="W215" s="5">
        <v>0.03</v>
      </c>
      <c r="X215" s="5" t="s">
        <v>216</v>
      </c>
    </row>
    <row r="216" spans="1:24" x14ac:dyDescent="0.25">
      <c r="A216" s="4" t="s">
        <v>37580</v>
      </c>
      <c r="B216" s="4" t="s">
        <v>37121</v>
      </c>
      <c r="C216" s="4" t="s">
        <v>37581</v>
      </c>
      <c r="D216" s="1"/>
      <c r="E216" s="5" t="s">
        <v>216</v>
      </c>
      <c r="F216" s="5" t="s">
        <v>216</v>
      </c>
      <c r="G216" s="5" t="s">
        <v>216</v>
      </c>
      <c r="H216" s="5" t="s">
        <v>216</v>
      </c>
      <c r="I216" s="5" t="s">
        <v>216</v>
      </c>
      <c r="J216" s="5" t="s">
        <v>216</v>
      </c>
      <c r="K216" s="5" t="s">
        <v>216</v>
      </c>
      <c r="L216" s="5" t="s">
        <v>216</v>
      </c>
      <c r="M216" s="5" t="s">
        <v>216</v>
      </c>
      <c r="N216" s="5" t="s">
        <v>216</v>
      </c>
      <c r="O216" s="5" t="s">
        <v>216</v>
      </c>
      <c r="P216" s="5" t="s">
        <v>216</v>
      </c>
      <c r="Q216" s="5" t="s">
        <v>216</v>
      </c>
      <c r="R216" s="5" t="s">
        <v>216</v>
      </c>
      <c r="S216" s="5" t="s">
        <v>216</v>
      </c>
      <c r="T216" s="5" t="s">
        <v>216</v>
      </c>
      <c r="U216" s="5" t="s">
        <v>216</v>
      </c>
      <c r="V216" s="5">
        <v>13.54</v>
      </c>
      <c r="W216" s="5">
        <v>13.54</v>
      </c>
      <c r="X216" s="5" t="s">
        <v>216</v>
      </c>
    </row>
    <row r="217" spans="1:24" x14ac:dyDescent="0.25">
      <c r="A217" s="4" t="s">
        <v>37582</v>
      </c>
      <c r="B217" s="4" t="s">
        <v>37121</v>
      </c>
      <c r="C217" s="4" t="s">
        <v>37583</v>
      </c>
      <c r="D217" s="1" t="s">
        <v>37584</v>
      </c>
      <c r="E217" s="5" t="s">
        <v>216</v>
      </c>
      <c r="F217" s="5" t="s">
        <v>216</v>
      </c>
      <c r="G217" s="5" t="s">
        <v>216</v>
      </c>
      <c r="H217" s="5" t="s">
        <v>216</v>
      </c>
      <c r="I217" s="5" t="s">
        <v>216</v>
      </c>
      <c r="J217" s="5" t="s">
        <v>216</v>
      </c>
      <c r="K217" s="5" t="s">
        <v>216</v>
      </c>
      <c r="L217" s="5" t="s">
        <v>216</v>
      </c>
      <c r="M217" s="5" t="s">
        <v>216</v>
      </c>
      <c r="N217" s="5" t="s">
        <v>216</v>
      </c>
      <c r="O217" s="5" t="s">
        <v>216</v>
      </c>
      <c r="P217" s="5" t="s">
        <v>216</v>
      </c>
      <c r="Q217" s="5" t="s">
        <v>216</v>
      </c>
      <c r="R217" s="5" t="s">
        <v>216</v>
      </c>
      <c r="S217" s="5" t="s">
        <v>216</v>
      </c>
      <c r="T217" s="5" t="s">
        <v>216</v>
      </c>
      <c r="U217" s="5" t="s">
        <v>216</v>
      </c>
      <c r="V217" s="5">
        <v>0</v>
      </c>
      <c r="W217" s="5">
        <v>0</v>
      </c>
      <c r="X217" s="5">
        <v>0</v>
      </c>
    </row>
    <row r="218" spans="1:24" x14ac:dyDescent="0.25">
      <c r="A218" s="4" t="s">
        <v>37585</v>
      </c>
      <c r="B218" s="4" t="s">
        <v>37121</v>
      </c>
      <c r="C218" s="4" t="s">
        <v>37586</v>
      </c>
      <c r="D218" s="1"/>
      <c r="E218" s="5" t="s">
        <v>216</v>
      </c>
      <c r="F218" s="5" t="s">
        <v>216</v>
      </c>
      <c r="G218" s="5" t="s">
        <v>216</v>
      </c>
      <c r="H218" s="5" t="s">
        <v>216</v>
      </c>
      <c r="I218" s="5" t="s">
        <v>216</v>
      </c>
      <c r="J218" s="5" t="s">
        <v>216</v>
      </c>
      <c r="K218" s="5" t="s">
        <v>216</v>
      </c>
      <c r="L218" s="5" t="s">
        <v>216</v>
      </c>
      <c r="M218" s="5" t="s">
        <v>216</v>
      </c>
      <c r="N218" s="5" t="s">
        <v>216</v>
      </c>
      <c r="O218" s="5" t="s">
        <v>216</v>
      </c>
      <c r="P218" s="5" t="s">
        <v>216</v>
      </c>
      <c r="Q218" s="5" t="s">
        <v>216</v>
      </c>
      <c r="R218" s="5" t="s">
        <v>216</v>
      </c>
      <c r="S218" s="5" t="s">
        <v>216</v>
      </c>
      <c r="T218" s="5" t="s">
        <v>216</v>
      </c>
      <c r="U218" s="5" t="s">
        <v>216</v>
      </c>
      <c r="V218" s="5" t="s">
        <v>11485</v>
      </c>
      <c r="W218" s="5" t="s">
        <v>216</v>
      </c>
      <c r="X218" s="5" t="s">
        <v>216</v>
      </c>
    </row>
    <row r="219" spans="1:24" x14ac:dyDescent="0.25">
      <c r="A219" s="4" t="s">
        <v>37587</v>
      </c>
      <c r="B219" s="4" t="s">
        <v>37121</v>
      </c>
      <c r="C219" s="4" t="s">
        <v>37588</v>
      </c>
      <c r="D219" s="1"/>
      <c r="E219" s="5" t="s">
        <v>216</v>
      </c>
      <c r="F219" s="5" t="s">
        <v>216</v>
      </c>
      <c r="G219" s="5" t="s">
        <v>216</v>
      </c>
      <c r="H219" s="5" t="s">
        <v>216</v>
      </c>
      <c r="I219" s="5" t="s">
        <v>216</v>
      </c>
      <c r="J219" s="5" t="s">
        <v>216</v>
      </c>
      <c r="K219" s="5" t="s">
        <v>216</v>
      </c>
      <c r="L219" s="5" t="s">
        <v>216</v>
      </c>
      <c r="M219" s="5" t="s">
        <v>216</v>
      </c>
      <c r="N219" s="5" t="s">
        <v>216</v>
      </c>
      <c r="O219" s="5" t="s">
        <v>216</v>
      </c>
      <c r="P219" s="5" t="s">
        <v>216</v>
      </c>
      <c r="Q219" s="5" t="s">
        <v>216</v>
      </c>
      <c r="R219" s="5" t="s">
        <v>216</v>
      </c>
      <c r="S219" s="5" t="s">
        <v>216</v>
      </c>
      <c r="T219" s="5" t="s">
        <v>216</v>
      </c>
      <c r="U219" s="5" t="s">
        <v>216</v>
      </c>
      <c r="V219" s="5" t="s">
        <v>12206</v>
      </c>
      <c r="W219" s="5" t="s">
        <v>216</v>
      </c>
      <c r="X219" s="5" t="s">
        <v>216</v>
      </c>
    </row>
    <row r="220" spans="1:24" x14ac:dyDescent="0.25">
      <c r="A220" s="4" t="s">
        <v>37589</v>
      </c>
      <c r="B220" s="4" t="s">
        <v>37121</v>
      </c>
      <c r="C220" s="4" t="s">
        <v>37590</v>
      </c>
      <c r="D220" s="1"/>
      <c r="E220" s="5" t="s">
        <v>216</v>
      </c>
      <c r="F220" s="5" t="s">
        <v>216</v>
      </c>
      <c r="G220" s="5" t="s">
        <v>216</v>
      </c>
      <c r="H220" s="5" t="s">
        <v>216</v>
      </c>
      <c r="I220" s="5" t="s">
        <v>216</v>
      </c>
      <c r="J220" s="5" t="s">
        <v>216</v>
      </c>
      <c r="K220" s="5" t="s">
        <v>216</v>
      </c>
      <c r="L220" s="5" t="s">
        <v>216</v>
      </c>
      <c r="M220" s="5" t="s">
        <v>216</v>
      </c>
      <c r="N220" s="5" t="s">
        <v>216</v>
      </c>
      <c r="O220" s="5" t="s">
        <v>216</v>
      </c>
      <c r="P220" s="5" t="s">
        <v>216</v>
      </c>
      <c r="Q220" s="5" t="s">
        <v>216</v>
      </c>
      <c r="R220" s="5" t="s">
        <v>216</v>
      </c>
      <c r="S220" s="5" t="s">
        <v>216</v>
      </c>
      <c r="T220" s="5" t="s">
        <v>216</v>
      </c>
      <c r="U220" s="5" t="s">
        <v>216</v>
      </c>
      <c r="V220" s="5" t="s">
        <v>37591</v>
      </c>
      <c r="W220" s="5" t="s">
        <v>216</v>
      </c>
      <c r="X220" s="5" t="s">
        <v>216</v>
      </c>
    </row>
    <row r="221" spans="1:24" x14ac:dyDescent="0.25">
      <c r="A221" s="4" t="s">
        <v>37592</v>
      </c>
      <c r="B221" s="4" t="s">
        <v>37121</v>
      </c>
      <c r="C221" s="4" t="s">
        <v>37593</v>
      </c>
      <c r="D221" s="1" t="s">
        <v>37594</v>
      </c>
      <c r="E221" s="5" t="s">
        <v>216</v>
      </c>
      <c r="F221" s="5" t="s">
        <v>216</v>
      </c>
      <c r="G221" s="5" t="s">
        <v>216</v>
      </c>
      <c r="H221" s="5" t="s">
        <v>216</v>
      </c>
      <c r="I221" s="5" t="s">
        <v>216</v>
      </c>
      <c r="J221" s="5" t="s">
        <v>216</v>
      </c>
      <c r="K221" s="5" t="s">
        <v>216</v>
      </c>
      <c r="L221" s="5" t="s">
        <v>216</v>
      </c>
      <c r="M221" s="5" t="s">
        <v>216</v>
      </c>
      <c r="N221" s="5" t="s">
        <v>216</v>
      </c>
      <c r="O221" s="5" t="s">
        <v>216</v>
      </c>
      <c r="P221" s="5" t="s">
        <v>216</v>
      </c>
      <c r="Q221" s="5" t="s">
        <v>216</v>
      </c>
      <c r="R221" s="5" t="s">
        <v>216</v>
      </c>
      <c r="S221" s="5" t="s">
        <v>216</v>
      </c>
      <c r="T221" s="5" t="s">
        <v>216</v>
      </c>
      <c r="U221" s="5" t="s">
        <v>216</v>
      </c>
      <c r="V221" s="5" t="s">
        <v>216</v>
      </c>
      <c r="W221" s="5">
        <v>1.75</v>
      </c>
      <c r="X221" s="5">
        <v>1.75</v>
      </c>
    </row>
    <row r="222" spans="1:24" x14ac:dyDescent="0.25">
      <c r="A222" s="4" t="s">
        <v>37595</v>
      </c>
      <c r="B222" s="4" t="s">
        <v>37121</v>
      </c>
      <c r="C222" s="4" t="s">
        <v>37596</v>
      </c>
      <c r="D222" s="1"/>
      <c r="E222" s="5" t="s">
        <v>216</v>
      </c>
      <c r="F222" s="5" t="s">
        <v>216</v>
      </c>
      <c r="G222" s="5" t="s">
        <v>216</v>
      </c>
      <c r="H222" s="5" t="s">
        <v>216</v>
      </c>
      <c r="I222" s="5" t="s">
        <v>216</v>
      </c>
      <c r="J222" s="5" t="s">
        <v>216</v>
      </c>
      <c r="K222" s="5" t="s">
        <v>216</v>
      </c>
      <c r="L222" s="5" t="s">
        <v>216</v>
      </c>
      <c r="M222" s="5" t="s">
        <v>216</v>
      </c>
      <c r="N222" s="5" t="s">
        <v>216</v>
      </c>
      <c r="O222" s="5" t="s">
        <v>216</v>
      </c>
      <c r="P222" s="5" t="s">
        <v>216</v>
      </c>
      <c r="Q222" s="5" t="s">
        <v>216</v>
      </c>
      <c r="R222" s="5" t="s">
        <v>216</v>
      </c>
      <c r="S222" s="5" t="s">
        <v>216</v>
      </c>
      <c r="T222" s="5" t="s">
        <v>216</v>
      </c>
      <c r="U222" s="5" t="s">
        <v>216</v>
      </c>
      <c r="V222" s="5" t="s">
        <v>216</v>
      </c>
      <c r="W222" s="5">
        <v>5.24</v>
      </c>
      <c r="X222" s="5">
        <v>5.24</v>
      </c>
    </row>
    <row r="223" spans="1:24" x14ac:dyDescent="0.25">
      <c r="A223" s="4" t="s">
        <v>37597</v>
      </c>
      <c r="B223" s="4" t="s">
        <v>37121</v>
      </c>
      <c r="C223" s="4" t="s">
        <v>37598</v>
      </c>
      <c r="D223" s="1"/>
      <c r="E223" s="5" t="s">
        <v>216</v>
      </c>
      <c r="F223" s="5" t="s">
        <v>216</v>
      </c>
      <c r="G223" s="5" t="s">
        <v>216</v>
      </c>
      <c r="H223" s="5" t="s">
        <v>216</v>
      </c>
      <c r="I223" s="5" t="s">
        <v>216</v>
      </c>
      <c r="J223" s="5" t="s">
        <v>216</v>
      </c>
      <c r="K223" s="5" t="s">
        <v>216</v>
      </c>
      <c r="L223" s="5" t="s">
        <v>216</v>
      </c>
      <c r="M223" s="5" t="s">
        <v>216</v>
      </c>
      <c r="N223" s="5" t="s">
        <v>216</v>
      </c>
      <c r="O223" s="5" t="s">
        <v>216</v>
      </c>
      <c r="P223" s="5" t="s">
        <v>216</v>
      </c>
      <c r="Q223" s="5" t="s">
        <v>216</v>
      </c>
      <c r="R223" s="5" t="s">
        <v>216</v>
      </c>
      <c r="S223" s="5" t="s">
        <v>216</v>
      </c>
      <c r="T223" s="5" t="s">
        <v>216</v>
      </c>
      <c r="U223" s="5" t="s">
        <v>216</v>
      </c>
      <c r="V223" s="5" t="s">
        <v>216</v>
      </c>
      <c r="W223" s="5">
        <v>10.48</v>
      </c>
      <c r="X223" s="5" t="s">
        <v>216</v>
      </c>
    </row>
    <row r="224" spans="1:24" x14ac:dyDescent="0.25">
      <c r="A224" s="4" t="s">
        <v>37599</v>
      </c>
      <c r="B224" s="4" t="s">
        <v>37121</v>
      </c>
      <c r="C224" s="4" t="s">
        <v>37600</v>
      </c>
      <c r="D224" s="1" t="s">
        <v>37567</v>
      </c>
      <c r="E224" s="5" t="s">
        <v>216</v>
      </c>
      <c r="F224" s="5" t="s">
        <v>216</v>
      </c>
      <c r="G224" s="5" t="s">
        <v>216</v>
      </c>
      <c r="H224" s="5" t="s">
        <v>216</v>
      </c>
      <c r="I224" s="5" t="s">
        <v>216</v>
      </c>
      <c r="J224" s="5" t="s">
        <v>216</v>
      </c>
      <c r="K224" s="5" t="s">
        <v>216</v>
      </c>
      <c r="L224" s="5" t="s">
        <v>216</v>
      </c>
      <c r="M224" s="5" t="s">
        <v>216</v>
      </c>
      <c r="N224" s="5" t="s">
        <v>216</v>
      </c>
      <c r="O224" s="5" t="s">
        <v>216</v>
      </c>
      <c r="P224" s="5" t="s">
        <v>216</v>
      </c>
      <c r="Q224" s="5" t="s">
        <v>216</v>
      </c>
      <c r="R224" s="5" t="s">
        <v>216</v>
      </c>
      <c r="S224" s="5" t="s">
        <v>216</v>
      </c>
      <c r="T224" s="5" t="s">
        <v>216</v>
      </c>
      <c r="U224" s="5" t="s">
        <v>216</v>
      </c>
      <c r="V224" s="5">
        <v>0.22</v>
      </c>
      <c r="W224" s="5">
        <v>0.22</v>
      </c>
      <c r="X224" s="5">
        <v>0.22</v>
      </c>
    </row>
    <row r="225" spans="1:24" x14ac:dyDescent="0.25">
      <c r="A225" s="4" t="s">
        <v>37601</v>
      </c>
      <c r="B225" s="4" t="s">
        <v>37121</v>
      </c>
      <c r="C225" s="4" t="s">
        <v>37602</v>
      </c>
      <c r="D225" s="1"/>
      <c r="E225" s="5" t="s">
        <v>216</v>
      </c>
      <c r="F225" s="5" t="s">
        <v>216</v>
      </c>
      <c r="G225" s="5" t="s">
        <v>216</v>
      </c>
      <c r="H225" s="5" t="s">
        <v>216</v>
      </c>
      <c r="I225" s="5" t="s">
        <v>216</v>
      </c>
      <c r="J225" s="5" t="s">
        <v>216</v>
      </c>
      <c r="K225" s="5" t="s">
        <v>216</v>
      </c>
      <c r="L225" s="5" t="s">
        <v>216</v>
      </c>
      <c r="M225" s="5" t="s">
        <v>216</v>
      </c>
      <c r="N225" s="5" t="s">
        <v>216</v>
      </c>
      <c r="O225" s="5" t="s">
        <v>216</v>
      </c>
      <c r="P225" s="5" t="s">
        <v>216</v>
      </c>
      <c r="Q225" s="5" t="s">
        <v>216</v>
      </c>
      <c r="R225" s="5" t="s">
        <v>216</v>
      </c>
      <c r="S225" s="5" t="s">
        <v>216</v>
      </c>
      <c r="T225" s="5" t="s">
        <v>216</v>
      </c>
      <c r="U225" s="5" t="s">
        <v>216</v>
      </c>
      <c r="V225" s="5" t="s">
        <v>730</v>
      </c>
      <c r="W225" s="5" t="s">
        <v>730</v>
      </c>
      <c r="X225" s="5" t="s">
        <v>730</v>
      </c>
    </row>
    <row r="226" spans="1:24" x14ac:dyDescent="0.25">
      <c r="A226" s="4" t="s">
        <v>37603</v>
      </c>
      <c r="B226" s="4" t="s">
        <v>37121</v>
      </c>
      <c r="C226" s="4" t="s">
        <v>37604</v>
      </c>
      <c r="D226" s="1"/>
      <c r="E226" s="5" t="s">
        <v>216</v>
      </c>
      <c r="F226" s="5" t="s">
        <v>216</v>
      </c>
      <c r="G226" s="5" t="s">
        <v>216</v>
      </c>
      <c r="H226" s="5" t="s">
        <v>216</v>
      </c>
      <c r="I226" s="5" t="s">
        <v>216</v>
      </c>
      <c r="J226" s="5" t="s">
        <v>216</v>
      </c>
      <c r="K226" s="5" t="s">
        <v>216</v>
      </c>
      <c r="L226" s="5" t="s">
        <v>216</v>
      </c>
      <c r="M226" s="5" t="s">
        <v>216</v>
      </c>
      <c r="N226" s="5" t="s">
        <v>216</v>
      </c>
      <c r="O226" s="5" t="s">
        <v>216</v>
      </c>
      <c r="P226" s="5" t="s">
        <v>216</v>
      </c>
      <c r="Q226" s="5" t="s">
        <v>216</v>
      </c>
      <c r="R226" s="5" t="s">
        <v>216</v>
      </c>
      <c r="S226" s="5" t="s">
        <v>216</v>
      </c>
      <c r="T226" s="5" t="s">
        <v>216</v>
      </c>
      <c r="U226" s="5" t="s">
        <v>216</v>
      </c>
      <c r="V226" s="5">
        <v>7.0000000000000007E-2</v>
      </c>
      <c r="W226" s="5">
        <v>7.0000000000000007E-2</v>
      </c>
      <c r="X226" s="5">
        <v>7.0000000000000007E-2</v>
      </c>
    </row>
    <row r="227" spans="1:24" x14ac:dyDescent="0.25">
      <c r="A227" s="4" t="s">
        <v>37605</v>
      </c>
      <c r="B227" s="4" t="s">
        <v>37121</v>
      </c>
      <c r="C227" s="4" t="s">
        <v>37606</v>
      </c>
      <c r="D227" s="1"/>
      <c r="E227" s="5" t="s">
        <v>216</v>
      </c>
      <c r="F227" s="5" t="s">
        <v>216</v>
      </c>
      <c r="G227" s="5" t="s">
        <v>216</v>
      </c>
      <c r="H227" s="5" t="s">
        <v>216</v>
      </c>
      <c r="I227" s="5" t="s">
        <v>216</v>
      </c>
      <c r="J227" s="5" t="s">
        <v>216</v>
      </c>
      <c r="K227" s="5" t="s">
        <v>216</v>
      </c>
      <c r="L227" s="5" t="s">
        <v>216</v>
      </c>
      <c r="M227" s="5" t="s">
        <v>216</v>
      </c>
      <c r="N227" s="5" t="s">
        <v>216</v>
      </c>
      <c r="O227" s="5" t="s">
        <v>216</v>
      </c>
      <c r="P227" s="5" t="s">
        <v>216</v>
      </c>
      <c r="Q227" s="5" t="s">
        <v>216</v>
      </c>
      <c r="R227" s="5" t="s">
        <v>216</v>
      </c>
      <c r="S227" s="5" t="s">
        <v>216</v>
      </c>
      <c r="T227" s="5" t="s">
        <v>216</v>
      </c>
      <c r="U227" s="5" t="s">
        <v>216</v>
      </c>
      <c r="V227" s="5" t="s">
        <v>15807</v>
      </c>
      <c r="W227" s="5" t="s">
        <v>15807</v>
      </c>
      <c r="X227" s="5" t="s">
        <v>15807</v>
      </c>
    </row>
    <row r="228" spans="1:24" x14ac:dyDescent="0.25">
      <c r="A228" s="4" t="s">
        <v>37607</v>
      </c>
      <c r="B228" s="4" t="s">
        <v>37121</v>
      </c>
      <c r="C228" s="4" t="s">
        <v>37608</v>
      </c>
      <c r="D228" s="1"/>
      <c r="E228" s="5" t="s">
        <v>216</v>
      </c>
      <c r="F228" s="5" t="s">
        <v>216</v>
      </c>
      <c r="G228" s="5" t="s">
        <v>216</v>
      </c>
      <c r="H228" s="5" t="s">
        <v>216</v>
      </c>
      <c r="I228" s="5" t="s">
        <v>216</v>
      </c>
      <c r="J228" s="5" t="s">
        <v>216</v>
      </c>
      <c r="K228" s="5" t="s">
        <v>216</v>
      </c>
      <c r="L228" s="5" t="s">
        <v>216</v>
      </c>
      <c r="M228" s="5" t="s">
        <v>216</v>
      </c>
      <c r="N228" s="5" t="s">
        <v>216</v>
      </c>
      <c r="O228" s="5" t="s">
        <v>216</v>
      </c>
      <c r="P228" s="5" t="s">
        <v>216</v>
      </c>
      <c r="Q228" s="5" t="s">
        <v>216</v>
      </c>
      <c r="R228" s="5" t="s">
        <v>216</v>
      </c>
      <c r="S228" s="5" t="s">
        <v>216</v>
      </c>
      <c r="T228" s="5" t="s">
        <v>216</v>
      </c>
      <c r="U228" s="5" t="s">
        <v>216</v>
      </c>
      <c r="V228" s="5">
        <v>0.03</v>
      </c>
      <c r="W228" s="5">
        <v>0.03</v>
      </c>
      <c r="X228" s="5">
        <v>0.03</v>
      </c>
    </row>
    <row r="229" spans="1:24" x14ac:dyDescent="0.25">
      <c r="A229" s="4" t="s">
        <v>37609</v>
      </c>
      <c r="B229" s="4" t="s">
        <v>37121</v>
      </c>
      <c r="C229" s="4" t="s">
        <v>37610</v>
      </c>
      <c r="D229" s="1" t="s">
        <v>37611</v>
      </c>
      <c r="E229" s="5" t="s">
        <v>216</v>
      </c>
      <c r="F229" s="5" t="s">
        <v>216</v>
      </c>
      <c r="G229" s="5" t="s">
        <v>216</v>
      </c>
      <c r="H229" s="5" t="s">
        <v>216</v>
      </c>
      <c r="I229" s="5" t="s">
        <v>216</v>
      </c>
      <c r="J229" s="5" t="s">
        <v>216</v>
      </c>
      <c r="K229" s="5" t="s">
        <v>216</v>
      </c>
      <c r="L229" s="5" t="s">
        <v>216</v>
      </c>
      <c r="M229" s="5" t="s">
        <v>216</v>
      </c>
      <c r="N229" s="5" t="s">
        <v>216</v>
      </c>
      <c r="O229" s="5" t="s">
        <v>216</v>
      </c>
      <c r="P229" s="5" t="s">
        <v>216</v>
      </c>
      <c r="Q229" s="5" t="s">
        <v>216</v>
      </c>
      <c r="R229" s="5" t="s">
        <v>216</v>
      </c>
      <c r="S229" s="5" t="s">
        <v>216</v>
      </c>
      <c r="T229" s="5" t="s">
        <v>216</v>
      </c>
      <c r="U229" s="5" t="s">
        <v>216</v>
      </c>
      <c r="V229" s="5" t="s">
        <v>216</v>
      </c>
      <c r="W229" s="5">
        <v>0.22</v>
      </c>
      <c r="X229" s="5">
        <v>0.22</v>
      </c>
    </row>
    <row r="230" spans="1:24" x14ac:dyDescent="0.25">
      <c r="A230" s="4" t="s">
        <v>37612</v>
      </c>
      <c r="B230" s="4" t="s">
        <v>37121</v>
      </c>
      <c r="C230" s="4" t="s">
        <v>37613</v>
      </c>
      <c r="D230" s="1"/>
      <c r="E230" s="5" t="s">
        <v>216</v>
      </c>
      <c r="F230" s="5" t="s">
        <v>216</v>
      </c>
      <c r="G230" s="5" t="s">
        <v>216</v>
      </c>
      <c r="H230" s="5" t="s">
        <v>216</v>
      </c>
      <c r="I230" s="5" t="s">
        <v>216</v>
      </c>
      <c r="J230" s="5" t="s">
        <v>216</v>
      </c>
      <c r="K230" s="5" t="s">
        <v>216</v>
      </c>
      <c r="L230" s="5" t="s">
        <v>216</v>
      </c>
      <c r="M230" s="5" t="s">
        <v>216</v>
      </c>
      <c r="N230" s="5" t="s">
        <v>216</v>
      </c>
      <c r="O230" s="5" t="s">
        <v>216</v>
      </c>
      <c r="P230" s="5" t="s">
        <v>216</v>
      </c>
      <c r="Q230" s="5" t="s">
        <v>216</v>
      </c>
      <c r="R230" s="5" t="s">
        <v>216</v>
      </c>
      <c r="S230" s="5" t="s">
        <v>216</v>
      </c>
      <c r="T230" s="5" t="s">
        <v>216</v>
      </c>
      <c r="U230" s="5" t="s">
        <v>216</v>
      </c>
      <c r="V230" s="5" t="s">
        <v>216</v>
      </c>
      <c r="W230" s="5">
        <v>0.26350000000000001</v>
      </c>
      <c r="X230" s="5">
        <v>0.26350000000000001</v>
      </c>
    </row>
    <row r="231" spans="1:24" x14ac:dyDescent="0.25">
      <c r="A231" s="4" t="s">
        <v>37614</v>
      </c>
      <c r="B231" s="4" t="s">
        <v>37121</v>
      </c>
      <c r="C231" s="4" t="s">
        <v>37615</v>
      </c>
      <c r="D231" s="1"/>
      <c r="E231" s="5" t="s">
        <v>216</v>
      </c>
      <c r="F231" s="5" t="s">
        <v>216</v>
      </c>
      <c r="G231" s="5" t="s">
        <v>216</v>
      </c>
      <c r="H231" s="5" t="s">
        <v>216</v>
      </c>
      <c r="I231" s="5" t="s">
        <v>216</v>
      </c>
      <c r="J231" s="5" t="s">
        <v>216</v>
      </c>
      <c r="K231" s="5" t="s">
        <v>216</v>
      </c>
      <c r="L231" s="5" t="s">
        <v>216</v>
      </c>
      <c r="M231" s="5" t="s">
        <v>216</v>
      </c>
      <c r="N231" s="5" t="s">
        <v>216</v>
      </c>
      <c r="O231" s="5" t="s">
        <v>216</v>
      </c>
      <c r="P231" s="5" t="s">
        <v>216</v>
      </c>
      <c r="Q231" s="5" t="s">
        <v>216</v>
      </c>
      <c r="R231" s="5" t="s">
        <v>216</v>
      </c>
      <c r="S231" s="5" t="s">
        <v>216</v>
      </c>
      <c r="T231" s="5" t="s">
        <v>216</v>
      </c>
      <c r="U231" s="5" t="s">
        <v>216</v>
      </c>
      <c r="V231" s="5" t="s">
        <v>216</v>
      </c>
      <c r="W231" s="5">
        <v>7.0000000000000007E-2</v>
      </c>
      <c r="X231" s="5">
        <v>7.0000000000000007E-2</v>
      </c>
    </row>
    <row r="232" spans="1:24" x14ac:dyDescent="0.25">
      <c r="A232" s="4" t="s">
        <v>37616</v>
      </c>
      <c r="B232" s="4" t="s">
        <v>37121</v>
      </c>
      <c r="C232" s="4" t="s">
        <v>37617</v>
      </c>
      <c r="D232" s="1"/>
      <c r="E232" s="5" t="s">
        <v>216</v>
      </c>
      <c r="F232" s="5" t="s">
        <v>216</v>
      </c>
      <c r="G232" s="5" t="s">
        <v>216</v>
      </c>
      <c r="H232" s="5" t="s">
        <v>216</v>
      </c>
      <c r="I232" s="5" t="s">
        <v>216</v>
      </c>
      <c r="J232" s="5" t="s">
        <v>216</v>
      </c>
      <c r="K232" s="5" t="s">
        <v>216</v>
      </c>
      <c r="L232" s="5" t="s">
        <v>216</v>
      </c>
      <c r="M232" s="5" t="s">
        <v>216</v>
      </c>
      <c r="N232" s="5" t="s">
        <v>216</v>
      </c>
      <c r="O232" s="5" t="s">
        <v>216</v>
      </c>
      <c r="P232" s="5" t="s">
        <v>216</v>
      </c>
      <c r="Q232" s="5" t="s">
        <v>216</v>
      </c>
      <c r="R232" s="5" t="s">
        <v>216</v>
      </c>
      <c r="S232" s="5" t="s">
        <v>216</v>
      </c>
      <c r="T232" s="5" t="s">
        <v>216</v>
      </c>
      <c r="U232" s="5" t="s">
        <v>216</v>
      </c>
      <c r="V232" s="5" t="s">
        <v>216</v>
      </c>
      <c r="W232" s="5">
        <v>0.62929999999999997</v>
      </c>
      <c r="X232" s="5">
        <v>0.62929999999999997</v>
      </c>
    </row>
    <row r="233" spans="1:24" x14ac:dyDescent="0.25">
      <c r="A233" s="4" t="s">
        <v>37618</v>
      </c>
      <c r="B233" s="4" t="s">
        <v>37121</v>
      </c>
      <c r="C233" s="4" t="s">
        <v>37619</v>
      </c>
      <c r="D233" s="1"/>
      <c r="E233" s="5" t="s">
        <v>216</v>
      </c>
      <c r="F233" s="5" t="s">
        <v>216</v>
      </c>
      <c r="G233" s="5" t="s">
        <v>216</v>
      </c>
      <c r="H233" s="5" t="s">
        <v>216</v>
      </c>
      <c r="I233" s="5" t="s">
        <v>216</v>
      </c>
      <c r="J233" s="5" t="s">
        <v>216</v>
      </c>
      <c r="K233" s="5" t="s">
        <v>216</v>
      </c>
      <c r="L233" s="5" t="s">
        <v>216</v>
      </c>
      <c r="M233" s="5" t="s">
        <v>216</v>
      </c>
      <c r="N233" s="5" t="s">
        <v>216</v>
      </c>
      <c r="O233" s="5" t="s">
        <v>216</v>
      </c>
      <c r="P233" s="5" t="s">
        <v>216</v>
      </c>
      <c r="Q233" s="5" t="s">
        <v>216</v>
      </c>
      <c r="R233" s="5" t="s">
        <v>216</v>
      </c>
      <c r="S233" s="5" t="s">
        <v>216</v>
      </c>
      <c r="T233" s="5" t="s">
        <v>216</v>
      </c>
      <c r="U233" s="5" t="s">
        <v>216</v>
      </c>
      <c r="V233" s="5" t="s">
        <v>216</v>
      </c>
      <c r="W233" s="5">
        <v>0.03</v>
      </c>
      <c r="X233" s="5" t="s">
        <v>216</v>
      </c>
    </row>
    <row r="234" spans="1:24" x14ac:dyDescent="0.25">
      <c r="A234" s="4" t="s">
        <v>37620</v>
      </c>
      <c r="B234" s="4" t="s">
        <v>37121</v>
      </c>
      <c r="C234" s="4" t="s">
        <v>37621</v>
      </c>
      <c r="D234" s="1"/>
      <c r="E234" s="5" t="s">
        <v>216</v>
      </c>
      <c r="F234" s="5" t="s">
        <v>216</v>
      </c>
      <c r="G234" s="5" t="s">
        <v>216</v>
      </c>
      <c r="H234" s="5" t="s">
        <v>216</v>
      </c>
      <c r="I234" s="5" t="s">
        <v>216</v>
      </c>
      <c r="J234" s="5" t="s">
        <v>216</v>
      </c>
      <c r="K234" s="5" t="s">
        <v>216</v>
      </c>
      <c r="L234" s="5" t="s">
        <v>216</v>
      </c>
      <c r="M234" s="5" t="s">
        <v>216</v>
      </c>
      <c r="N234" s="5" t="s">
        <v>216</v>
      </c>
      <c r="O234" s="5" t="s">
        <v>216</v>
      </c>
      <c r="P234" s="5" t="s">
        <v>216</v>
      </c>
      <c r="Q234" s="5" t="s">
        <v>216</v>
      </c>
      <c r="R234" s="5" t="s">
        <v>216</v>
      </c>
      <c r="S234" s="5" t="s">
        <v>216</v>
      </c>
      <c r="T234" s="5" t="s">
        <v>216</v>
      </c>
      <c r="U234" s="5" t="s">
        <v>216</v>
      </c>
      <c r="V234" s="5" t="s">
        <v>216</v>
      </c>
      <c r="W234" s="5">
        <v>10.48</v>
      </c>
      <c r="X234" s="5" t="s">
        <v>216</v>
      </c>
    </row>
    <row r="235" spans="1:24" x14ac:dyDescent="0.25">
      <c r="A235" s="4" t="s">
        <v>37622</v>
      </c>
      <c r="B235" s="4" t="s">
        <v>37121</v>
      </c>
      <c r="C235" s="4" t="s">
        <v>37623</v>
      </c>
      <c r="D235" s="1" t="s">
        <v>37624</v>
      </c>
      <c r="E235" s="5" t="s">
        <v>216</v>
      </c>
      <c r="F235" s="5" t="s">
        <v>216</v>
      </c>
      <c r="G235" s="5" t="s">
        <v>216</v>
      </c>
      <c r="H235" s="5" t="s">
        <v>216</v>
      </c>
      <c r="I235" s="5" t="s">
        <v>216</v>
      </c>
      <c r="J235" s="5" t="s">
        <v>216</v>
      </c>
      <c r="K235" s="5" t="s">
        <v>216</v>
      </c>
      <c r="L235" s="5" t="s">
        <v>216</v>
      </c>
      <c r="M235" s="5" t="s">
        <v>216</v>
      </c>
      <c r="N235" s="5" t="s">
        <v>216</v>
      </c>
      <c r="O235" s="5" t="s">
        <v>216</v>
      </c>
      <c r="P235" s="5" t="s">
        <v>216</v>
      </c>
      <c r="Q235" s="5" t="s">
        <v>216</v>
      </c>
      <c r="R235" s="5" t="s">
        <v>216</v>
      </c>
      <c r="S235" s="5" t="s">
        <v>216</v>
      </c>
      <c r="T235" s="5" t="s">
        <v>216</v>
      </c>
      <c r="U235" s="5" t="s">
        <v>216</v>
      </c>
      <c r="V235" s="5">
        <v>0.91</v>
      </c>
      <c r="W235" s="5">
        <v>0.91</v>
      </c>
      <c r="X235" s="5">
        <v>0.91</v>
      </c>
    </row>
    <row r="236" spans="1:24" x14ac:dyDescent="0.25">
      <c r="A236" s="4" t="s">
        <v>37625</v>
      </c>
      <c r="B236" s="4" t="s">
        <v>37121</v>
      </c>
      <c r="C236" s="4" t="s">
        <v>37626</v>
      </c>
      <c r="D236" s="1"/>
      <c r="E236" s="5" t="s">
        <v>216</v>
      </c>
      <c r="F236" s="5" t="s">
        <v>216</v>
      </c>
      <c r="G236" s="5" t="s">
        <v>216</v>
      </c>
      <c r="H236" s="5" t="s">
        <v>216</v>
      </c>
      <c r="I236" s="5" t="s">
        <v>216</v>
      </c>
      <c r="J236" s="5" t="s">
        <v>216</v>
      </c>
      <c r="K236" s="5" t="s">
        <v>216</v>
      </c>
      <c r="L236" s="5" t="s">
        <v>216</v>
      </c>
      <c r="M236" s="5" t="s">
        <v>216</v>
      </c>
      <c r="N236" s="5" t="s">
        <v>216</v>
      </c>
      <c r="O236" s="5" t="s">
        <v>216</v>
      </c>
      <c r="P236" s="5" t="s">
        <v>216</v>
      </c>
      <c r="Q236" s="5" t="s">
        <v>216</v>
      </c>
      <c r="R236" s="5" t="s">
        <v>216</v>
      </c>
      <c r="S236" s="5" t="s">
        <v>216</v>
      </c>
      <c r="T236" s="5" t="s">
        <v>216</v>
      </c>
      <c r="U236" s="5" t="s">
        <v>216</v>
      </c>
      <c r="V236" s="5">
        <v>3.24</v>
      </c>
      <c r="W236" s="5">
        <v>3.24</v>
      </c>
      <c r="X236" s="5">
        <v>3.24</v>
      </c>
    </row>
    <row r="237" spans="1:24" x14ac:dyDescent="0.25">
      <c r="A237" s="4" t="s">
        <v>37627</v>
      </c>
      <c r="B237" s="4" t="s">
        <v>37121</v>
      </c>
      <c r="C237" s="4" t="s">
        <v>37628</v>
      </c>
      <c r="D237" s="1" t="s">
        <v>37567</v>
      </c>
      <c r="E237" s="5" t="s">
        <v>216</v>
      </c>
      <c r="F237" s="5" t="s">
        <v>216</v>
      </c>
      <c r="G237" s="5" t="s">
        <v>216</v>
      </c>
      <c r="H237" s="5" t="s">
        <v>216</v>
      </c>
      <c r="I237" s="5" t="s">
        <v>216</v>
      </c>
      <c r="J237" s="5" t="s">
        <v>216</v>
      </c>
      <c r="K237" s="5" t="s">
        <v>216</v>
      </c>
      <c r="L237" s="5" t="s">
        <v>216</v>
      </c>
      <c r="M237" s="5" t="s">
        <v>216</v>
      </c>
      <c r="N237" s="5" t="s">
        <v>216</v>
      </c>
      <c r="O237" s="5" t="s">
        <v>216</v>
      </c>
      <c r="P237" s="5" t="s">
        <v>216</v>
      </c>
      <c r="Q237" s="5" t="s">
        <v>216</v>
      </c>
      <c r="R237" s="5" t="s">
        <v>216</v>
      </c>
      <c r="S237" s="5" t="s">
        <v>216</v>
      </c>
      <c r="T237" s="5" t="s">
        <v>216</v>
      </c>
      <c r="U237" s="5" t="s">
        <v>216</v>
      </c>
      <c r="V237" s="5">
        <v>4.4999999999999998E-2</v>
      </c>
      <c r="W237" s="5">
        <v>4.4999999999999998E-2</v>
      </c>
      <c r="X237" s="5">
        <v>4.4999999999999998E-2</v>
      </c>
    </row>
    <row r="238" spans="1:24" x14ac:dyDescent="0.25">
      <c r="A238" s="4" t="s">
        <v>37629</v>
      </c>
      <c r="B238" s="4" t="s">
        <v>37121</v>
      </c>
      <c r="C238" s="4" t="s">
        <v>37630</v>
      </c>
      <c r="D238" s="1"/>
      <c r="E238" s="5" t="s">
        <v>216</v>
      </c>
      <c r="F238" s="5" t="s">
        <v>216</v>
      </c>
      <c r="G238" s="5" t="s">
        <v>216</v>
      </c>
      <c r="H238" s="5" t="s">
        <v>216</v>
      </c>
      <c r="I238" s="5" t="s">
        <v>216</v>
      </c>
      <c r="J238" s="5" t="s">
        <v>216</v>
      </c>
      <c r="K238" s="5" t="s">
        <v>216</v>
      </c>
      <c r="L238" s="5" t="s">
        <v>216</v>
      </c>
      <c r="M238" s="5" t="s">
        <v>216</v>
      </c>
      <c r="N238" s="5" t="s">
        <v>216</v>
      </c>
      <c r="O238" s="5" t="s">
        <v>216</v>
      </c>
      <c r="P238" s="5" t="s">
        <v>216</v>
      </c>
      <c r="Q238" s="5" t="s">
        <v>216</v>
      </c>
      <c r="R238" s="5" t="s">
        <v>216</v>
      </c>
      <c r="S238" s="5" t="s">
        <v>216</v>
      </c>
      <c r="T238" s="5" t="s">
        <v>216</v>
      </c>
      <c r="U238" s="5" t="s">
        <v>216</v>
      </c>
      <c r="V238" s="5">
        <v>0.91</v>
      </c>
      <c r="W238" s="5">
        <v>0.91</v>
      </c>
      <c r="X238" s="5">
        <v>0.91</v>
      </c>
    </row>
    <row r="239" spans="1:24" x14ac:dyDescent="0.25">
      <c r="A239" s="4" t="s">
        <v>37631</v>
      </c>
      <c r="B239" s="4" t="s">
        <v>37121</v>
      </c>
      <c r="C239" s="4" t="s">
        <v>37632</v>
      </c>
      <c r="D239" s="1"/>
      <c r="E239" s="5" t="s">
        <v>216</v>
      </c>
      <c r="F239" s="5" t="s">
        <v>216</v>
      </c>
      <c r="G239" s="5" t="s">
        <v>216</v>
      </c>
      <c r="H239" s="5" t="s">
        <v>216</v>
      </c>
      <c r="I239" s="5" t="s">
        <v>216</v>
      </c>
      <c r="J239" s="5" t="s">
        <v>216</v>
      </c>
      <c r="K239" s="5" t="s">
        <v>216</v>
      </c>
      <c r="L239" s="5" t="s">
        <v>216</v>
      </c>
      <c r="M239" s="5" t="s">
        <v>216</v>
      </c>
      <c r="N239" s="5" t="s">
        <v>216</v>
      </c>
      <c r="O239" s="5" t="s">
        <v>216</v>
      </c>
      <c r="P239" s="5" t="s">
        <v>216</v>
      </c>
      <c r="Q239" s="5" t="s">
        <v>216</v>
      </c>
      <c r="R239" s="5" t="s">
        <v>216</v>
      </c>
      <c r="S239" s="5" t="s">
        <v>216</v>
      </c>
      <c r="T239" s="5" t="s">
        <v>216</v>
      </c>
      <c r="U239" s="5" t="s">
        <v>216</v>
      </c>
      <c r="V239" s="5">
        <v>0.34050000000000002</v>
      </c>
      <c r="W239" s="5">
        <v>0.34050000000000002</v>
      </c>
      <c r="X239" s="5">
        <v>0.34050000000000002</v>
      </c>
    </row>
    <row r="240" spans="1:24" x14ac:dyDescent="0.25">
      <c r="A240" s="4" t="s">
        <v>37633</v>
      </c>
      <c r="B240" s="4" t="s">
        <v>37121</v>
      </c>
      <c r="C240" s="4" t="s">
        <v>37634</v>
      </c>
      <c r="D240" s="1"/>
      <c r="E240" s="5" t="s">
        <v>216</v>
      </c>
      <c r="F240" s="5" t="s">
        <v>216</v>
      </c>
      <c r="G240" s="5" t="s">
        <v>216</v>
      </c>
      <c r="H240" s="5" t="s">
        <v>216</v>
      </c>
      <c r="I240" s="5" t="s">
        <v>216</v>
      </c>
      <c r="J240" s="5" t="s">
        <v>216</v>
      </c>
      <c r="K240" s="5" t="s">
        <v>216</v>
      </c>
      <c r="L240" s="5" t="s">
        <v>216</v>
      </c>
      <c r="M240" s="5" t="s">
        <v>216</v>
      </c>
      <c r="N240" s="5" t="s">
        <v>216</v>
      </c>
      <c r="O240" s="5" t="s">
        <v>216</v>
      </c>
      <c r="P240" s="5" t="s">
        <v>216</v>
      </c>
      <c r="Q240" s="5" t="s">
        <v>216</v>
      </c>
      <c r="R240" s="5" t="s">
        <v>216</v>
      </c>
      <c r="S240" s="5" t="s">
        <v>216</v>
      </c>
      <c r="T240" s="5" t="s">
        <v>216</v>
      </c>
      <c r="U240" s="5" t="s">
        <v>216</v>
      </c>
      <c r="V240" s="5">
        <v>1.7030000000000001</v>
      </c>
      <c r="W240" s="5">
        <v>1.7030000000000001</v>
      </c>
      <c r="X240" s="5">
        <v>1.7030000000000001</v>
      </c>
    </row>
    <row r="241" spans="1:24" x14ac:dyDescent="0.25">
      <c r="A241" s="4" t="s">
        <v>37635</v>
      </c>
      <c r="B241" s="4" t="s">
        <v>37121</v>
      </c>
      <c r="C241" s="4" t="s">
        <v>37636</v>
      </c>
      <c r="D241" s="1"/>
      <c r="E241" s="5" t="s">
        <v>216</v>
      </c>
      <c r="F241" s="5" t="s">
        <v>216</v>
      </c>
      <c r="G241" s="5" t="s">
        <v>216</v>
      </c>
      <c r="H241" s="5" t="s">
        <v>216</v>
      </c>
      <c r="I241" s="5" t="s">
        <v>216</v>
      </c>
      <c r="J241" s="5" t="s">
        <v>216</v>
      </c>
      <c r="K241" s="5" t="s">
        <v>216</v>
      </c>
      <c r="L241" s="5" t="s">
        <v>216</v>
      </c>
      <c r="M241" s="5" t="s">
        <v>216</v>
      </c>
      <c r="N241" s="5" t="s">
        <v>216</v>
      </c>
      <c r="O241" s="5" t="s">
        <v>216</v>
      </c>
      <c r="P241" s="5" t="s">
        <v>216</v>
      </c>
      <c r="Q241" s="5" t="s">
        <v>216</v>
      </c>
      <c r="R241" s="5" t="s">
        <v>216</v>
      </c>
      <c r="S241" s="5" t="s">
        <v>216</v>
      </c>
      <c r="T241" s="5" t="s">
        <v>216</v>
      </c>
      <c r="U241" s="5" t="s">
        <v>216</v>
      </c>
      <c r="V241" s="5">
        <v>0.128</v>
      </c>
      <c r="W241" s="5">
        <v>0.128</v>
      </c>
      <c r="X241" s="5">
        <v>0.128</v>
      </c>
    </row>
    <row r="242" spans="1:24" x14ac:dyDescent="0.25">
      <c r="A242" s="4" t="s">
        <v>37637</v>
      </c>
      <c r="B242" s="4" t="s">
        <v>37121</v>
      </c>
      <c r="C242" s="4" t="s">
        <v>37638</v>
      </c>
      <c r="D242" s="1"/>
      <c r="E242" s="5" t="s">
        <v>216</v>
      </c>
      <c r="F242" s="5" t="s">
        <v>216</v>
      </c>
      <c r="G242" s="5" t="s">
        <v>216</v>
      </c>
      <c r="H242" s="5" t="s">
        <v>216</v>
      </c>
      <c r="I242" s="5" t="s">
        <v>216</v>
      </c>
      <c r="J242" s="5" t="s">
        <v>216</v>
      </c>
      <c r="K242" s="5" t="s">
        <v>216</v>
      </c>
      <c r="L242" s="5" t="s">
        <v>216</v>
      </c>
      <c r="M242" s="5" t="s">
        <v>216</v>
      </c>
      <c r="N242" s="5" t="s">
        <v>216</v>
      </c>
      <c r="O242" s="5" t="s">
        <v>216</v>
      </c>
      <c r="P242" s="5" t="s">
        <v>216</v>
      </c>
      <c r="Q242" s="5" t="s">
        <v>216</v>
      </c>
      <c r="R242" s="5" t="s">
        <v>216</v>
      </c>
      <c r="S242" s="5" t="s">
        <v>216</v>
      </c>
      <c r="T242" s="5" t="s">
        <v>216</v>
      </c>
      <c r="U242" s="5" t="s">
        <v>216</v>
      </c>
      <c r="V242" s="5">
        <v>3.24</v>
      </c>
      <c r="W242" s="5">
        <v>3.24</v>
      </c>
      <c r="X242" s="5">
        <v>3.24</v>
      </c>
    </row>
    <row r="243" spans="1:24" x14ac:dyDescent="0.25">
      <c r="A243" s="4" t="s">
        <v>37639</v>
      </c>
      <c r="B243" s="4" t="s">
        <v>37121</v>
      </c>
      <c r="C243" s="4" t="s">
        <v>37640</v>
      </c>
      <c r="D243" s="1" t="s">
        <v>37641</v>
      </c>
      <c r="E243" s="5" t="s">
        <v>37642</v>
      </c>
      <c r="F243" s="5" t="s">
        <v>37643</v>
      </c>
      <c r="G243" s="5" t="s">
        <v>37644</v>
      </c>
      <c r="H243" s="5" t="s">
        <v>37645</v>
      </c>
      <c r="I243" s="5" t="s">
        <v>37646</v>
      </c>
      <c r="J243" s="5" t="s">
        <v>37645</v>
      </c>
      <c r="K243" s="5" t="s">
        <v>15120</v>
      </c>
      <c r="L243" s="5" t="s">
        <v>37647</v>
      </c>
      <c r="M243" s="5" t="s">
        <v>37648</v>
      </c>
      <c r="N243" s="5" t="s">
        <v>37647</v>
      </c>
      <c r="O243" s="5" t="s">
        <v>37649</v>
      </c>
      <c r="P243" s="5" t="s">
        <v>37650</v>
      </c>
      <c r="Q243" s="5" t="s">
        <v>37651</v>
      </c>
      <c r="R243" s="5" t="s">
        <v>37652</v>
      </c>
      <c r="S243" s="5" t="s">
        <v>37653</v>
      </c>
      <c r="T243" s="5" t="s">
        <v>37654</v>
      </c>
      <c r="U243" s="5" t="s">
        <v>37655</v>
      </c>
      <c r="V243" s="5" t="s">
        <v>37656</v>
      </c>
      <c r="W243" s="5" t="s">
        <v>37657</v>
      </c>
      <c r="X243" s="5" t="s">
        <v>37658</v>
      </c>
    </row>
    <row r="244" spans="1:24" x14ac:dyDescent="0.25">
      <c r="A244" s="4" t="s">
        <v>37659</v>
      </c>
      <c r="B244" s="4" t="s">
        <v>37121</v>
      </c>
      <c r="C244" s="4" t="s">
        <v>37660</v>
      </c>
      <c r="D244" s="1" t="s">
        <v>37661</v>
      </c>
      <c r="E244" s="5">
        <v>0.20830000000000001</v>
      </c>
      <c r="F244" s="5">
        <v>0.20780000000000001</v>
      </c>
      <c r="G244" s="5">
        <v>0.20710000000000001</v>
      </c>
      <c r="H244" s="5">
        <v>0.2072</v>
      </c>
      <c r="I244" s="5">
        <v>0.2074</v>
      </c>
      <c r="J244" s="5">
        <v>0.20730000000000001</v>
      </c>
      <c r="K244" s="5">
        <v>0.2059</v>
      </c>
      <c r="L244" s="5">
        <v>0.20610000000000001</v>
      </c>
      <c r="M244" s="5">
        <v>0.20649999999999999</v>
      </c>
      <c r="N244" s="5">
        <v>0.20699999999999999</v>
      </c>
      <c r="O244" s="5">
        <v>0.20749999999999999</v>
      </c>
      <c r="P244" s="5">
        <v>0.20749999999999999</v>
      </c>
      <c r="Q244" s="5">
        <v>0.2074</v>
      </c>
      <c r="R244" s="5">
        <v>0.20699999999999999</v>
      </c>
      <c r="S244" s="5">
        <v>0.2072</v>
      </c>
      <c r="T244" s="5">
        <v>0.20710000000000001</v>
      </c>
      <c r="U244" s="5">
        <v>0.20669999999999999</v>
      </c>
      <c r="V244" s="5">
        <v>0.20669999999999999</v>
      </c>
      <c r="W244" s="5">
        <v>0.20699999999999999</v>
      </c>
      <c r="X244" s="5">
        <v>0.20710000000000001</v>
      </c>
    </row>
    <row r="245" spans="1:24" x14ac:dyDescent="0.25">
      <c r="A245" s="4" t="s">
        <v>37662</v>
      </c>
      <c r="B245" s="4" t="s">
        <v>37121</v>
      </c>
      <c r="C245" s="4" t="s">
        <v>37663</v>
      </c>
      <c r="D245" s="1" t="s">
        <v>37664</v>
      </c>
      <c r="E245" s="5">
        <v>0.1076</v>
      </c>
      <c r="F245" s="5">
        <v>0.1084</v>
      </c>
      <c r="G245" s="5">
        <v>0.1079</v>
      </c>
      <c r="H245" s="5">
        <v>0.1086</v>
      </c>
      <c r="I245" s="5">
        <v>0.1087</v>
      </c>
      <c r="J245" s="5">
        <v>0.10879999999999999</v>
      </c>
      <c r="K245" s="5">
        <v>0.11070000000000001</v>
      </c>
      <c r="L245" s="5">
        <v>0.11169999999999999</v>
      </c>
      <c r="M245" s="5">
        <v>0.11260000000000001</v>
      </c>
      <c r="N245" s="5">
        <v>0.1135</v>
      </c>
      <c r="O245" s="5">
        <v>0.1135</v>
      </c>
      <c r="P245" s="5">
        <v>0.11360000000000001</v>
      </c>
      <c r="Q245" s="5">
        <v>0.1139</v>
      </c>
      <c r="R245" s="5">
        <v>0.1149</v>
      </c>
      <c r="S245" s="5">
        <v>0.11559999999999999</v>
      </c>
      <c r="T245" s="5">
        <v>0.11559999999999999</v>
      </c>
      <c r="U245" s="5">
        <v>0.11559999999999999</v>
      </c>
      <c r="V245" s="5">
        <v>0.1157</v>
      </c>
      <c r="W245" s="5">
        <v>0.1167</v>
      </c>
      <c r="X245" s="5">
        <v>0.1169</v>
      </c>
    </row>
    <row r="246" spans="1:24" x14ac:dyDescent="0.25">
      <c r="A246" s="4" t="s">
        <v>37665</v>
      </c>
      <c r="B246" s="4" t="s">
        <v>37121</v>
      </c>
      <c r="C246" s="4" t="s">
        <v>37666</v>
      </c>
      <c r="D246" s="1" t="s">
        <v>37667</v>
      </c>
      <c r="E246" s="5">
        <v>2.2000000000000001E-3</v>
      </c>
      <c r="F246" s="5">
        <v>2.2000000000000001E-3</v>
      </c>
      <c r="G246" s="5">
        <v>2.2000000000000001E-3</v>
      </c>
      <c r="H246" s="5">
        <v>2.2000000000000001E-3</v>
      </c>
      <c r="I246" s="5">
        <v>2.2000000000000001E-3</v>
      </c>
      <c r="J246" s="5">
        <v>2.2000000000000001E-3</v>
      </c>
      <c r="K246" s="5">
        <v>2.2000000000000001E-3</v>
      </c>
      <c r="L246" s="5">
        <v>2.2000000000000001E-3</v>
      </c>
      <c r="M246" s="5">
        <v>2.2000000000000001E-3</v>
      </c>
      <c r="N246" s="5">
        <v>2.2000000000000001E-3</v>
      </c>
      <c r="O246" s="5">
        <v>2.2000000000000001E-3</v>
      </c>
      <c r="P246" s="5">
        <v>2.3E-3</v>
      </c>
      <c r="Q246" s="5">
        <v>2.2000000000000001E-3</v>
      </c>
      <c r="R246" s="5">
        <v>2.3E-3</v>
      </c>
      <c r="S246" s="5">
        <v>2.5000000000000001E-3</v>
      </c>
      <c r="T246" s="5">
        <v>2.5300000000000001E-3</v>
      </c>
      <c r="U246" s="5">
        <v>2.6099999999999999E-3</v>
      </c>
      <c r="V246" s="5">
        <v>2.5799999999999998E-3</v>
      </c>
      <c r="W246" s="5">
        <v>2.7699999999999999E-3</v>
      </c>
      <c r="X246" s="5">
        <v>2.9299999999999999E-3</v>
      </c>
    </row>
    <row r="247" spans="1:24" x14ac:dyDescent="0.25">
      <c r="A247" s="4" t="s">
        <v>37668</v>
      </c>
      <c r="B247" s="4" t="s">
        <v>37121</v>
      </c>
      <c r="C247" s="4" t="s">
        <v>21337</v>
      </c>
      <c r="D247" s="1" t="s">
        <v>37669</v>
      </c>
      <c r="E247" s="5">
        <v>0</v>
      </c>
      <c r="F247" s="5">
        <v>0</v>
      </c>
      <c r="G247" s="5">
        <v>0</v>
      </c>
      <c r="H247" s="5">
        <v>0</v>
      </c>
      <c r="I247" s="5">
        <v>0</v>
      </c>
      <c r="J247" s="5">
        <v>0</v>
      </c>
      <c r="K247" s="5">
        <v>0</v>
      </c>
      <c r="L247" s="5">
        <v>0</v>
      </c>
      <c r="M247" s="5">
        <v>0</v>
      </c>
      <c r="N247" s="5">
        <v>0</v>
      </c>
      <c r="O247" s="5">
        <v>0</v>
      </c>
      <c r="P247" s="5">
        <v>0</v>
      </c>
      <c r="Q247" s="5">
        <v>0</v>
      </c>
      <c r="R247" s="5">
        <v>0</v>
      </c>
      <c r="S247" s="5">
        <v>0</v>
      </c>
      <c r="T247" s="5">
        <v>0</v>
      </c>
      <c r="U247" s="5">
        <v>0</v>
      </c>
      <c r="V247" s="5">
        <v>0</v>
      </c>
      <c r="W247" s="5">
        <v>0</v>
      </c>
      <c r="X247" s="5">
        <v>0</v>
      </c>
    </row>
    <row r="248" spans="1:24" x14ac:dyDescent="0.25">
      <c r="A248" s="4" t="s">
        <v>37670</v>
      </c>
      <c r="B248" s="4" t="s">
        <v>37121</v>
      </c>
      <c r="C248" s="4" t="s">
        <v>21340</v>
      </c>
      <c r="D248" s="1" t="s">
        <v>37671</v>
      </c>
      <c r="E248" s="5">
        <v>0.2</v>
      </c>
      <c r="F248" s="5">
        <v>0.2</v>
      </c>
      <c r="G248" s="5">
        <v>0.2</v>
      </c>
      <c r="H248" s="5">
        <v>0.2</v>
      </c>
      <c r="I248" s="5">
        <v>0.2</v>
      </c>
      <c r="J248" s="5">
        <v>0.2</v>
      </c>
      <c r="K248" s="5">
        <v>0.2</v>
      </c>
      <c r="L248" s="5">
        <v>0.2</v>
      </c>
      <c r="M248" s="5">
        <v>0.2</v>
      </c>
      <c r="N248" s="5">
        <v>0.2</v>
      </c>
      <c r="O248" s="5">
        <v>0.2</v>
      </c>
      <c r="P248" s="5">
        <v>0.2</v>
      </c>
      <c r="Q248" s="5">
        <v>0.2</v>
      </c>
      <c r="R248" s="5">
        <v>0.2</v>
      </c>
      <c r="S248" s="5">
        <v>0.2</v>
      </c>
      <c r="T248" s="5">
        <v>0.2</v>
      </c>
      <c r="U248" s="5">
        <v>0.2</v>
      </c>
      <c r="V248" s="5">
        <v>0.2</v>
      </c>
      <c r="W248" s="5">
        <v>0.2</v>
      </c>
      <c r="X248" s="5">
        <v>0.2</v>
      </c>
    </row>
    <row r="249" spans="1:24" x14ac:dyDescent="0.25">
      <c r="A249" s="4" t="s">
        <v>37672</v>
      </c>
      <c r="B249" s="4" t="s">
        <v>37121</v>
      </c>
      <c r="C249" s="4" t="s">
        <v>21343</v>
      </c>
      <c r="D249" s="1" t="s">
        <v>37673</v>
      </c>
      <c r="E249" s="5">
        <v>0.25</v>
      </c>
      <c r="F249" s="5">
        <v>0.25</v>
      </c>
      <c r="G249" s="5">
        <v>0.25</v>
      </c>
      <c r="H249" s="5">
        <v>0.25</v>
      </c>
      <c r="I249" s="5">
        <v>0.25</v>
      </c>
      <c r="J249" s="5">
        <v>0.25</v>
      </c>
      <c r="K249" s="5">
        <v>0.25</v>
      </c>
      <c r="L249" s="5">
        <v>0.25</v>
      </c>
      <c r="M249" s="5">
        <v>0.25</v>
      </c>
      <c r="N249" s="5">
        <v>0.25</v>
      </c>
      <c r="O249" s="5">
        <v>0.25</v>
      </c>
      <c r="P249" s="5">
        <v>0.25</v>
      </c>
      <c r="Q249" s="5">
        <v>0.25</v>
      </c>
      <c r="R249" s="5">
        <v>0.25</v>
      </c>
      <c r="S249" s="5" t="s">
        <v>216</v>
      </c>
      <c r="T249" s="5" t="s">
        <v>216</v>
      </c>
      <c r="U249" s="5" t="s">
        <v>216</v>
      </c>
      <c r="V249" s="5" t="s">
        <v>216</v>
      </c>
      <c r="W249" s="5" t="s">
        <v>216</v>
      </c>
      <c r="X249" s="5" t="s">
        <v>216</v>
      </c>
    </row>
    <row r="250" spans="1:24" x14ac:dyDescent="0.25">
      <c r="A250" s="4" t="s">
        <v>35352</v>
      </c>
      <c r="B250" s="4" t="s">
        <v>37121</v>
      </c>
      <c r="C250" s="4" t="s">
        <v>37674</v>
      </c>
      <c r="D250" s="1" t="s">
        <v>37675</v>
      </c>
      <c r="E250" s="5" t="s">
        <v>216</v>
      </c>
      <c r="F250" s="5" t="s">
        <v>216</v>
      </c>
      <c r="G250" s="5" t="s">
        <v>216</v>
      </c>
      <c r="H250" s="5" t="s">
        <v>216</v>
      </c>
      <c r="I250" s="5" t="s">
        <v>216</v>
      </c>
      <c r="J250" s="5" t="s">
        <v>216</v>
      </c>
      <c r="K250" s="5" t="s">
        <v>216</v>
      </c>
      <c r="L250" s="5" t="s">
        <v>216</v>
      </c>
      <c r="M250" s="5" t="s">
        <v>216</v>
      </c>
      <c r="N250" s="5" t="s">
        <v>216</v>
      </c>
      <c r="O250" s="5" t="s">
        <v>216</v>
      </c>
      <c r="P250" s="5" t="s">
        <v>216</v>
      </c>
      <c r="Q250" s="5" t="s">
        <v>216</v>
      </c>
      <c r="R250" s="5" t="s">
        <v>216</v>
      </c>
      <c r="S250" s="5" t="s">
        <v>216</v>
      </c>
      <c r="T250" s="5" t="s">
        <v>216</v>
      </c>
      <c r="U250" s="5" t="s">
        <v>216</v>
      </c>
      <c r="V250" s="5">
        <v>16</v>
      </c>
      <c r="W250" s="5">
        <v>16</v>
      </c>
      <c r="X250" s="5">
        <v>16</v>
      </c>
    </row>
    <row r="251" spans="1:24" x14ac:dyDescent="0.25">
      <c r="A251" s="4" t="s">
        <v>35372</v>
      </c>
      <c r="B251" s="4" t="s">
        <v>37121</v>
      </c>
      <c r="C251" s="4" t="s">
        <v>37676</v>
      </c>
      <c r="D251" s="1" t="s">
        <v>14889</v>
      </c>
      <c r="E251" s="5" t="s">
        <v>216</v>
      </c>
      <c r="F251" s="5" t="s">
        <v>216</v>
      </c>
      <c r="G251" s="5" t="s">
        <v>216</v>
      </c>
      <c r="H251" s="5" t="s">
        <v>216</v>
      </c>
      <c r="I251" s="5" t="s">
        <v>216</v>
      </c>
      <c r="J251" s="5" t="s">
        <v>216</v>
      </c>
      <c r="K251" s="5" t="s">
        <v>216</v>
      </c>
      <c r="L251" s="5" t="s">
        <v>216</v>
      </c>
      <c r="M251" s="5" t="s">
        <v>216</v>
      </c>
      <c r="N251" s="5" t="s">
        <v>216</v>
      </c>
      <c r="O251" s="5" t="s">
        <v>216</v>
      </c>
      <c r="P251" s="5" t="s">
        <v>216</v>
      </c>
      <c r="Q251" s="5" t="s">
        <v>216</v>
      </c>
      <c r="R251" s="5" t="s">
        <v>216</v>
      </c>
      <c r="S251" s="5" t="s">
        <v>216</v>
      </c>
      <c r="T251" s="5" t="s">
        <v>216</v>
      </c>
      <c r="U251" s="5" t="s">
        <v>216</v>
      </c>
      <c r="V251" s="5" t="s">
        <v>26593</v>
      </c>
      <c r="W251" s="5" t="s">
        <v>26593</v>
      </c>
      <c r="X251" s="5" t="s">
        <v>26593</v>
      </c>
    </row>
    <row r="252" spans="1:24" x14ac:dyDescent="0.25">
      <c r="A252" s="4" t="s">
        <v>35386</v>
      </c>
      <c r="B252" s="4" t="s">
        <v>37121</v>
      </c>
      <c r="C252" s="4" t="s">
        <v>37677</v>
      </c>
      <c r="D252" s="1" t="s">
        <v>37678</v>
      </c>
      <c r="E252" s="5" t="s">
        <v>216</v>
      </c>
      <c r="F252" s="5" t="s">
        <v>216</v>
      </c>
      <c r="G252" s="5" t="s">
        <v>216</v>
      </c>
      <c r="H252" s="5" t="s">
        <v>216</v>
      </c>
      <c r="I252" s="5" t="s">
        <v>216</v>
      </c>
      <c r="J252" s="5" t="s">
        <v>216</v>
      </c>
      <c r="K252" s="5" t="s">
        <v>216</v>
      </c>
      <c r="L252" s="5" t="s">
        <v>216</v>
      </c>
      <c r="M252" s="5" t="s">
        <v>216</v>
      </c>
      <c r="N252" s="5" t="s">
        <v>216</v>
      </c>
      <c r="O252" s="5" t="s">
        <v>216</v>
      </c>
      <c r="P252" s="5" t="s">
        <v>216</v>
      </c>
      <c r="Q252" s="5" t="s">
        <v>216</v>
      </c>
      <c r="R252" s="5" t="s">
        <v>216</v>
      </c>
      <c r="S252" s="5" t="s">
        <v>216</v>
      </c>
      <c r="T252" s="5" t="s">
        <v>216</v>
      </c>
      <c r="U252" s="5" t="s">
        <v>216</v>
      </c>
      <c r="V252" s="5" t="s">
        <v>691</v>
      </c>
      <c r="W252" s="5" t="s">
        <v>691</v>
      </c>
      <c r="X252" s="5" t="s">
        <v>691</v>
      </c>
    </row>
    <row r="253" spans="1:24" x14ac:dyDescent="0.25">
      <c r="A253" s="4" t="s">
        <v>35389</v>
      </c>
      <c r="B253" s="4" t="s">
        <v>37121</v>
      </c>
      <c r="C253" s="4" t="s">
        <v>37679</v>
      </c>
      <c r="D253" s="1"/>
      <c r="E253" s="5" t="s">
        <v>216</v>
      </c>
      <c r="F253" s="5" t="s">
        <v>216</v>
      </c>
      <c r="G253" s="5" t="s">
        <v>216</v>
      </c>
      <c r="H253" s="5" t="s">
        <v>216</v>
      </c>
      <c r="I253" s="5" t="s">
        <v>216</v>
      </c>
      <c r="J253" s="5" t="s">
        <v>216</v>
      </c>
      <c r="K253" s="5" t="s">
        <v>216</v>
      </c>
      <c r="L253" s="5" t="s">
        <v>216</v>
      </c>
      <c r="M253" s="5" t="s">
        <v>216</v>
      </c>
      <c r="N253" s="5" t="s">
        <v>216</v>
      </c>
      <c r="O253" s="5" t="s">
        <v>216</v>
      </c>
      <c r="P253" s="5" t="s">
        <v>216</v>
      </c>
      <c r="Q253" s="5" t="s">
        <v>216</v>
      </c>
      <c r="R253" s="5" t="s">
        <v>216</v>
      </c>
      <c r="S253" s="5" t="s">
        <v>216</v>
      </c>
      <c r="T253" s="5" t="s">
        <v>216</v>
      </c>
      <c r="U253" s="5" t="s">
        <v>216</v>
      </c>
      <c r="V253" s="5" t="s">
        <v>12697</v>
      </c>
      <c r="W253" s="5" t="s">
        <v>12697</v>
      </c>
      <c r="X253" s="5" t="s">
        <v>12697</v>
      </c>
    </row>
    <row r="254" spans="1:24" x14ac:dyDescent="0.25">
      <c r="A254" s="4" t="s">
        <v>35391</v>
      </c>
      <c r="B254" s="4" t="s">
        <v>37121</v>
      </c>
      <c r="C254" s="4" t="s">
        <v>37680</v>
      </c>
      <c r="D254" s="1"/>
      <c r="E254" s="5" t="s">
        <v>216</v>
      </c>
      <c r="F254" s="5" t="s">
        <v>216</v>
      </c>
      <c r="G254" s="5" t="s">
        <v>216</v>
      </c>
      <c r="H254" s="5" t="s">
        <v>216</v>
      </c>
      <c r="I254" s="5" t="s">
        <v>216</v>
      </c>
      <c r="J254" s="5" t="s">
        <v>216</v>
      </c>
      <c r="K254" s="5" t="s">
        <v>216</v>
      </c>
      <c r="L254" s="5" t="s">
        <v>216</v>
      </c>
      <c r="M254" s="5" t="s">
        <v>216</v>
      </c>
      <c r="N254" s="5" t="s">
        <v>216</v>
      </c>
      <c r="O254" s="5" t="s">
        <v>216</v>
      </c>
      <c r="P254" s="5" t="s">
        <v>216</v>
      </c>
      <c r="Q254" s="5" t="s">
        <v>216</v>
      </c>
      <c r="R254" s="5" t="s">
        <v>216</v>
      </c>
      <c r="S254" s="5" t="s">
        <v>216</v>
      </c>
      <c r="T254" s="5" t="s">
        <v>216</v>
      </c>
      <c r="U254" s="5" t="s">
        <v>216</v>
      </c>
      <c r="V254" s="5" t="s">
        <v>35308</v>
      </c>
      <c r="W254" s="5" t="s">
        <v>35308</v>
      </c>
      <c r="X254" s="5" t="s">
        <v>35308</v>
      </c>
    </row>
    <row r="255" spans="1:24" x14ac:dyDescent="0.25">
      <c r="A255" s="4" t="s">
        <v>35393</v>
      </c>
      <c r="B255" s="4" t="s">
        <v>37121</v>
      </c>
      <c r="C255" s="4" t="s">
        <v>37681</v>
      </c>
      <c r="D255" s="1"/>
      <c r="E255" s="5" t="s">
        <v>216</v>
      </c>
      <c r="F255" s="5" t="s">
        <v>216</v>
      </c>
      <c r="G255" s="5" t="s">
        <v>216</v>
      </c>
      <c r="H255" s="5" t="s">
        <v>216</v>
      </c>
      <c r="I255" s="5" t="s">
        <v>216</v>
      </c>
      <c r="J255" s="5" t="s">
        <v>216</v>
      </c>
      <c r="K255" s="5" t="s">
        <v>216</v>
      </c>
      <c r="L255" s="5" t="s">
        <v>216</v>
      </c>
      <c r="M255" s="5" t="s">
        <v>216</v>
      </c>
      <c r="N255" s="5" t="s">
        <v>216</v>
      </c>
      <c r="O255" s="5" t="s">
        <v>216</v>
      </c>
      <c r="P255" s="5" t="s">
        <v>216</v>
      </c>
      <c r="Q255" s="5" t="s">
        <v>216</v>
      </c>
      <c r="R255" s="5" t="s">
        <v>216</v>
      </c>
      <c r="S255" s="5" t="s">
        <v>216</v>
      </c>
      <c r="T255" s="5" t="s">
        <v>216</v>
      </c>
      <c r="U255" s="5" t="s">
        <v>216</v>
      </c>
      <c r="V255" s="5" t="s">
        <v>26593</v>
      </c>
      <c r="W255" s="5" t="s">
        <v>26593</v>
      </c>
      <c r="X255" s="5" t="s">
        <v>26593</v>
      </c>
    </row>
    <row r="256" spans="1:24" x14ac:dyDescent="0.25">
      <c r="A256" s="4" t="s">
        <v>35396</v>
      </c>
      <c r="B256" s="4" t="s">
        <v>37121</v>
      </c>
      <c r="C256" s="4" t="s">
        <v>37682</v>
      </c>
      <c r="D256" s="1" t="s">
        <v>37683</v>
      </c>
      <c r="E256" s="5" t="s">
        <v>216</v>
      </c>
      <c r="F256" s="5" t="s">
        <v>216</v>
      </c>
      <c r="G256" s="5" t="s">
        <v>216</v>
      </c>
      <c r="H256" s="5" t="s">
        <v>216</v>
      </c>
      <c r="I256" s="5" t="s">
        <v>216</v>
      </c>
      <c r="J256" s="5" t="s">
        <v>216</v>
      </c>
      <c r="K256" s="5" t="s">
        <v>216</v>
      </c>
      <c r="L256" s="5" t="s">
        <v>216</v>
      </c>
      <c r="M256" s="5" t="s">
        <v>216</v>
      </c>
      <c r="N256" s="5" t="s">
        <v>216</v>
      </c>
      <c r="O256" s="5" t="s">
        <v>216</v>
      </c>
      <c r="P256" s="5" t="s">
        <v>216</v>
      </c>
      <c r="Q256" s="5" t="s">
        <v>216</v>
      </c>
      <c r="R256" s="5" t="s">
        <v>216</v>
      </c>
      <c r="S256" s="5" t="s">
        <v>216</v>
      </c>
      <c r="T256" s="5" t="s">
        <v>216</v>
      </c>
      <c r="U256" s="5" t="s">
        <v>216</v>
      </c>
      <c r="V256" s="5">
        <v>18</v>
      </c>
      <c r="W256" s="5">
        <v>18</v>
      </c>
      <c r="X256" s="5">
        <v>18</v>
      </c>
    </row>
    <row r="257" spans="1:24" x14ac:dyDescent="0.25">
      <c r="A257" s="4" t="s">
        <v>35399</v>
      </c>
      <c r="B257" s="4" t="s">
        <v>37121</v>
      </c>
      <c r="C257" s="4" t="s">
        <v>37684</v>
      </c>
      <c r="D257" s="1" t="s">
        <v>37685</v>
      </c>
      <c r="E257" s="5" t="s">
        <v>216</v>
      </c>
      <c r="F257" s="5" t="s">
        <v>216</v>
      </c>
      <c r="G257" s="5" t="s">
        <v>216</v>
      </c>
      <c r="H257" s="5" t="s">
        <v>216</v>
      </c>
      <c r="I257" s="5" t="s">
        <v>216</v>
      </c>
      <c r="J257" s="5" t="s">
        <v>216</v>
      </c>
      <c r="K257" s="5" t="s">
        <v>216</v>
      </c>
      <c r="L257" s="5" t="s">
        <v>216</v>
      </c>
      <c r="M257" s="5" t="s">
        <v>216</v>
      </c>
      <c r="N257" s="5" t="s">
        <v>216</v>
      </c>
      <c r="O257" s="5" t="s">
        <v>216</v>
      </c>
      <c r="P257" s="5" t="s">
        <v>216</v>
      </c>
      <c r="Q257" s="5" t="s">
        <v>216</v>
      </c>
      <c r="R257" s="5" t="s">
        <v>216</v>
      </c>
      <c r="S257" s="5" t="s">
        <v>216</v>
      </c>
      <c r="T257" s="5" t="s">
        <v>216</v>
      </c>
      <c r="U257" s="5" t="s">
        <v>216</v>
      </c>
      <c r="V257" s="5" t="s">
        <v>691</v>
      </c>
      <c r="W257" s="5" t="s">
        <v>691</v>
      </c>
      <c r="X257" s="5" t="s">
        <v>691</v>
      </c>
    </row>
    <row r="258" spans="1:24" x14ac:dyDescent="0.25">
      <c r="A258" s="4" t="s">
        <v>35402</v>
      </c>
      <c r="B258" s="4" t="s">
        <v>37121</v>
      </c>
      <c r="C258" s="4" t="s">
        <v>37686</v>
      </c>
      <c r="D258" s="1"/>
      <c r="E258" s="5" t="s">
        <v>216</v>
      </c>
      <c r="F258" s="5" t="s">
        <v>216</v>
      </c>
      <c r="G258" s="5" t="s">
        <v>216</v>
      </c>
      <c r="H258" s="5" t="s">
        <v>216</v>
      </c>
      <c r="I258" s="5" t="s">
        <v>216</v>
      </c>
      <c r="J258" s="5" t="s">
        <v>216</v>
      </c>
      <c r="K258" s="5" t="s">
        <v>216</v>
      </c>
      <c r="L258" s="5" t="s">
        <v>216</v>
      </c>
      <c r="M258" s="5" t="s">
        <v>216</v>
      </c>
      <c r="N258" s="5" t="s">
        <v>216</v>
      </c>
      <c r="O258" s="5" t="s">
        <v>216</v>
      </c>
      <c r="P258" s="5" t="s">
        <v>216</v>
      </c>
      <c r="Q258" s="5" t="s">
        <v>216</v>
      </c>
      <c r="R258" s="5" t="s">
        <v>216</v>
      </c>
      <c r="S258" s="5" t="s">
        <v>216</v>
      </c>
      <c r="T258" s="5" t="s">
        <v>216</v>
      </c>
      <c r="U258" s="5" t="s">
        <v>216</v>
      </c>
      <c r="V258" s="5" t="s">
        <v>12697</v>
      </c>
      <c r="W258" s="5" t="s">
        <v>12697</v>
      </c>
      <c r="X258" s="5" t="s">
        <v>12697</v>
      </c>
    </row>
    <row r="259" spans="1:24" x14ac:dyDescent="0.25">
      <c r="A259" s="4" t="s">
        <v>37687</v>
      </c>
      <c r="B259" s="4" t="s">
        <v>37121</v>
      </c>
      <c r="C259" s="4" t="s">
        <v>37688</v>
      </c>
      <c r="D259" s="1"/>
      <c r="E259" s="5" t="s">
        <v>216</v>
      </c>
      <c r="F259" s="5" t="s">
        <v>216</v>
      </c>
      <c r="G259" s="5" t="s">
        <v>216</v>
      </c>
      <c r="H259" s="5" t="s">
        <v>216</v>
      </c>
      <c r="I259" s="5" t="s">
        <v>216</v>
      </c>
      <c r="J259" s="5" t="s">
        <v>216</v>
      </c>
      <c r="K259" s="5" t="s">
        <v>216</v>
      </c>
      <c r="L259" s="5" t="s">
        <v>216</v>
      </c>
      <c r="M259" s="5" t="s">
        <v>216</v>
      </c>
      <c r="N259" s="5" t="s">
        <v>216</v>
      </c>
      <c r="O259" s="5" t="s">
        <v>216</v>
      </c>
      <c r="P259" s="5" t="s">
        <v>216</v>
      </c>
      <c r="Q259" s="5" t="s">
        <v>216</v>
      </c>
      <c r="R259" s="5" t="s">
        <v>216</v>
      </c>
      <c r="S259" s="5" t="s">
        <v>216</v>
      </c>
      <c r="T259" s="5" t="s">
        <v>216</v>
      </c>
      <c r="U259" s="5" t="s">
        <v>216</v>
      </c>
      <c r="V259" s="5" t="s">
        <v>35308</v>
      </c>
      <c r="W259" s="5" t="s">
        <v>35308</v>
      </c>
      <c r="X259" s="5" t="s">
        <v>35308</v>
      </c>
    </row>
    <row r="260" spans="1:24" x14ac:dyDescent="0.25">
      <c r="A260" s="4" t="s">
        <v>37689</v>
      </c>
      <c r="B260" s="4" t="s">
        <v>37121</v>
      </c>
      <c r="C260" s="4" t="s">
        <v>37690</v>
      </c>
      <c r="D260" s="1"/>
      <c r="E260" s="5" t="s">
        <v>216</v>
      </c>
      <c r="F260" s="5" t="s">
        <v>216</v>
      </c>
      <c r="G260" s="5" t="s">
        <v>216</v>
      </c>
      <c r="H260" s="5" t="s">
        <v>216</v>
      </c>
      <c r="I260" s="5" t="s">
        <v>216</v>
      </c>
      <c r="J260" s="5" t="s">
        <v>216</v>
      </c>
      <c r="K260" s="5" t="s">
        <v>216</v>
      </c>
      <c r="L260" s="5" t="s">
        <v>216</v>
      </c>
      <c r="M260" s="5" t="s">
        <v>216</v>
      </c>
      <c r="N260" s="5" t="s">
        <v>216</v>
      </c>
      <c r="O260" s="5" t="s">
        <v>216</v>
      </c>
      <c r="P260" s="5" t="s">
        <v>216</v>
      </c>
      <c r="Q260" s="5" t="s">
        <v>216</v>
      </c>
      <c r="R260" s="5" t="s">
        <v>216</v>
      </c>
      <c r="S260" s="5" t="s">
        <v>216</v>
      </c>
      <c r="T260" s="5" t="s">
        <v>216</v>
      </c>
      <c r="U260" s="5" t="s">
        <v>216</v>
      </c>
      <c r="V260" s="5" t="s">
        <v>26593</v>
      </c>
      <c r="W260" s="5" t="s">
        <v>26593</v>
      </c>
      <c r="X260" s="5" t="s">
        <v>26593</v>
      </c>
    </row>
    <row r="261" spans="1:24" x14ac:dyDescent="0.25">
      <c r="A261" s="4" t="s">
        <v>37691</v>
      </c>
      <c r="B261" s="4" t="s">
        <v>37121</v>
      </c>
      <c r="C261" s="4" t="s">
        <v>37692</v>
      </c>
      <c r="D261" s="1"/>
      <c r="E261" s="5" t="s">
        <v>216</v>
      </c>
      <c r="F261" s="5" t="s">
        <v>216</v>
      </c>
      <c r="G261" s="5" t="s">
        <v>216</v>
      </c>
      <c r="H261" s="5" t="s">
        <v>216</v>
      </c>
      <c r="I261" s="5" t="s">
        <v>216</v>
      </c>
      <c r="J261" s="5" t="s">
        <v>216</v>
      </c>
      <c r="K261" s="5" t="s">
        <v>216</v>
      </c>
      <c r="L261" s="5" t="s">
        <v>216</v>
      </c>
      <c r="M261" s="5" t="s">
        <v>216</v>
      </c>
      <c r="N261" s="5" t="s">
        <v>216</v>
      </c>
      <c r="O261" s="5" t="s">
        <v>216</v>
      </c>
      <c r="P261" s="5" t="s">
        <v>216</v>
      </c>
      <c r="Q261" s="5" t="s">
        <v>216</v>
      </c>
      <c r="R261" s="5" t="s">
        <v>216</v>
      </c>
      <c r="S261" s="5" t="s">
        <v>216</v>
      </c>
      <c r="T261" s="5" t="s">
        <v>216</v>
      </c>
      <c r="U261" s="5" t="s">
        <v>216</v>
      </c>
      <c r="V261" s="5">
        <v>17</v>
      </c>
      <c r="W261" s="5">
        <v>17</v>
      </c>
      <c r="X261" s="5">
        <v>17</v>
      </c>
    </row>
    <row r="262" spans="1:24" x14ac:dyDescent="0.25">
      <c r="A262" s="4" t="s">
        <v>37693</v>
      </c>
      <c r="B262" s="4" t="s">
        <v>37121</v>
      </c>
      <c r="C262" s="4" t="s">
        <v>37694</v>
      </c>
      <c r="D262" s="1" t="s">
        <v>37695</v>
      </c>
      <c r="E262" s="5" t="s">
        <v>216</v>
      </c>
      <c r="F262" s="5" t="s">
        <v>216</v>
      </c>
      <c r="G262" s="5" t="s">
        <v>216</v>
      </c>
      <c r="H262" s="5" t="s">
        <v>216</v>
      </c>
      <c r="I262" s="5" t="s">
        <v>216</v>
      </c>
      <c r="J262" s="5" t="s">
        <v>216</v>
      </c>
      <c r="K262" s="5" t="s">
        <v>216</v>
      </c>
      <c r="L262" s="5" t="s">
        <v>216</v>
      </c>
      <c r="M262" s="5" t="s">
        <v>216</v>
      </c>
      <c r="N262" s="5" t="s">
        <v>216</v>
      </c>
      <c r="O262" s="5" t="s">
        <v>216</v>
      </c>
      <c r="P262" s="5" t="s">
        <v>216</v>
      </c>
      <c r="Q262" s="5" t="s">
        <v>216</v>
      </c>
      <c r="R262" s="5" t="s">
        <v>216</v>
      </c>
      <c r="S262" s="5" t="s">
        <v>216</v>
      </c>
      <c r="T262" s="5" t="s">
        <v>216</v>
      </c>
      <c r="U262" s="5" t="s">
        <v>216</v>
      </c>
      <c r="V262" s="5">
        <v>0.83333333333333337</v>
      </c>
      <c r="W262" s="5">
        <v>0.83333333333333337</v>
      </c>
      <c r="X262" s="5">
        <v>0.83333333333333337</v>
      </c>
    </row>
    <row r="263" spans="1:24" x14ac:dyDescent="0.25">
      <c r="A263" s="4" t="s">
        <v>37696</v>
      </c>
      <c r="B263" s="4" t="s">
        <v>37121</v>
      </c>
      <c r="C263" s="4" t="s">
        <v>37697</v>
      </c>
      <c r="D263" s="1" t="s">
        <v>37698</v>
      </c>
      <c r="E263" s="5" t="s">
        <v>216</v>
      </c>
      <c r="F263" s="5" t="s">
        <v>216</v>
      </c>
      <c r="G263" s="5" t="s">
        <v>216</v>
      </c>
      <c r="H263" s="5" t="s">
        <v>216</v>
      </c>
      <c r="I263" s="5" t="s">
        <v>216</v>
      </c>
      <c r="J263" s="5" t="s">
        <v>216</v>
      </c>
      <c r="K263" s="5" t="s">
        <v>216</v>
      </c>
      <c r="L263" s="5" t="s">
        <v>216</v>
      </c>
      <c r="M263" s="5" t="s">
        <v>216</v>
      </c>
      <c r="N263" s="5" t="s">
        <v>216</v>
      </c>
      <c r="O263" s="5" t="s">
        <v>216</v>
      </c>
      <c r="P263" s="5" t="s">
        <v>216</v>
      </c>
      <c r="Q263" s="5" t="s">
        <v>216</v>
      </c>
      <c r="R263" s="5" t="s">
        <v>216</v>
      </c>
      <c r="S263" s="5" t="s">
        <v>216</v>
      </c>
      <c r="T263" s="5" t="s">
        <v>216</v>
      </c>
      <c r="U263" s="5" t="s">
        <v>216</v>
      </c>
      <c r="V263" s="5">
        <v>0.15</v>
      </c>
      <c r="W263" s="5">
        <v>0.15</v>
      </c>
      <c r="X263" s="5">
        <v>0.15</v>
      </c>
    </row>
    <row r="264" spans="1:24" x14ac:dyDescent="0.25">
      <c r="A264" s="4" t="s">
        <v>37699</v>
      </c>
      <c r="B264" s="4" t="s">
        <v>37121</v>
      </c>
      <c r="C264" s="4" t="s">
        <v>12304</v>
      </c>
      <c r="D264" s="1" t="s">
        <v>37700</v>
      </c>
      <c r="E264" s="5" t="s">
        <v>216</v>
      </c>
      <c r="F264" s="5" t="s">
        <v>216</v>
      </c>
      <c r="G264" s="5" t="s">
        <v>216</v>
      </c>
      <c r="H264" s="5" t="s">
        <v>216</v>
      </c>
      <c r="I264" s="5" t="s">
        <v>216</v>
      </c>
      <c r="J264" s="5" t="s">
        <v>216</v>
      </c>
      <c r="K264" s="5" t="s">
        <v>216</v>
      </c>
      <c r="L264" s="5" t="s">
        <v>216</v>
      </c>
      <c r="M264" s="5" t="s">
        <v>216</v>
      </c>
      <c r="N264" s="5" t="s">
        <v>216</v>
      </c>
      <c r="O264" s="5" t="s">
        <v>216</v>
      </c>
      <c r="P264" s="5" t="s">
        <v>216</v>
      </c>
      <c r="Q264" s="5" t="s">
        <v>216</v>
      </c>
      <c r="R264" s="5" t="s">
        <v>216</v>
      </c>
      <c r="S264" s="5" t="s">
        <v>216</v>
      </c>
      <c r="T264" s="5" t="s">
        <v>216</v>
      </c>
      <c r="U264" s="5" t="s">
        <v>216</v>
      </c>
      <c r="V264" s="5" t="s">
        <v>11485</v>
      </c>
      <c r="W264" s="5" t="s">
        <v>11485</v>
      </c>
      <c r="X264" s="5" t="s">
        <v>11485</v>
      </c>
    </row>
    <row r="265" spans="1:24" x14ac:dyDescent="0.25">
      <c r="A265" s="4" t="s">
        <v>37701</v>
      </c>
      <c r="B265" s="4" t="s">
        <v>37121</v>
      </c>
      <c r="C265" s="4" t="s">
        <v>37702</v>
      </c>
      <c r="D265" s="1" t="s">
        <v>37703</v>
      </c>
      <c r="E265" s="5" t="s">
        <v>216</v>
      </c>
      <c r="F265" s="5" t="s">
        <v>216</v>
      </c>
      <c r="G265" s="5" t="s">
        <v>216</v>
      </c>
      <c r="H265" s="5" t="s">
        <v>216</v>
      </c>
      <c r="I265" s="5" t="s">
        <v>216</v>
      </c>
      <c r="J265" s="5" t="s">
        <v>216</v>
      </c>
      <c r="K265" s="5" t="s">
        <v>216</v>
      </c>
      <c r="L265" s="5" t="s">
        <v>216</v>
      </c>
      <c r="M265" s="5" t="s">
        <v>216</v>
      </c>
      <c r="N265" s="5" t="s">
        <v>216</v>
      </c>
      <c r="O265" s="5" t="s">
        <v>216</v>
      </c>
      <c r="P265" s="5" t="s">
        <v>216</v>
      </c>
      <c r="Q265" s="5" t="s">
        <v>216</v>
      </c>
      <c r="R265" s="5" t="s">
        <v>216</v>
      </c>
      <c r="S265" s="5" t="s">
        <v>216</v>
      </c>
      <c r="T265" s="5" t="s">
        <v>216</v>
      </c>
      <c r="U265" s="5" t="s">
        <v>216</v>
      </c>
      <c r="V265" s="5">
        <v>12</v>
      </c>
      <c r="W265" s="5">
        <v>12</v>
      </c>
      <c r="X265" s="5">
        <v>12</v>
      </c>
    </row>
    <row r="266" spans="1:24" x14ac:dyDescent="0.25">
      <c r="A266" s="4" t="s">
        <v>37704</v>
      </c>
      <c r="B266" s="4" t="s">
        <v>37121</v>
      </c>
      <c r="C266" s="4" t="s">
        <v>37705</v>
      </c>
      <c r="D266" s="1" t="s">
        <v>37706</v>
      </c>
      <c r="E266" s="5" t="s">
        <v>216</v>
      </c>
      <c r="F266" s="5" t="s">
        <v>216</v>
      </c>
      <c r="G266" s="5" t="s">
        <v>216</v>
      </c>
      <c r="H266" s="5" t="s">
        <v>216</v>
      </c>
      <c r="I266" s="5" t="s">
        <v>216</v>
      </c>
      <c r="J266" s="5" t="s">
        <v>216</v>
      </c>
      <c r="K266" s="5" t="s">
        <v>216</v>
      </c>
      <c r="L266" s="5" t="s">
        <v>216</v>
      </c>
      <c r="M266" s="5" t="s">
        <v>216</v>
      </c>
      <c r="N266" s="5" t="s">
        <v>216</v>
      </c>
      <c r="O266" s="5" t="s">
        <v>216</v>
      </c>
      <c r="P266" s="5" t="s">
        <v>216</v>
      </c>
      <c r="Q266" s="5" t="s">
        <v>216</v>
      </c>
      <c r="R266" s="5" t="s">
        <v>216</v>
      </c>
      <c r="S266" s="5" t="s">
        <v>216</v>
      </c>
      <c r="T266" s="5" t="s">
        <v>216</v>
      </c>
      <c r="U266" s="5" t="s">
        <v>216</v>
      </c>
      <c r="V266" s="5">
        <v>1</v>
      </c>
      <c r="W266" s="5">
        <v>1</v>
      </c>
      <c r="X266" s="5">
        <v>1</v>
      </c>
    </row>
    <row r="267" spans="1:24" x14ac:dyDescent="0.25">
      <c r="A267" s="4" t="s">
        <v>37707</v>
      </c>
      <c r="B267" s="4" t="s">
        <v>37121</v>
      </c>
      <c r="C267" s="4" t="s">
        <v>37708</v>
      </c>
      <c r="D267" s="1" t="s">
        <v>37709</v>
      </c>
      <c r="E267" s="5" t="s">
        <v>216</v>
      </c>
      <c r="F267" s="5" t="s">
        <v>216</v>
      </c>
      <c r="G267" s="5" t="s">
        <v>216</v>
      </c>
      <c r="H267" s="5" t="s">
        <v>216</v>
      </c>
      <c r="I267" s="5" t="s">
        <v>216</v>
      </c>
      <c r="J267" s="5" t="s">
        <v>216</v>
      </c>
      <c r="K267" s="5" t="s">
        <v>216</v>
      </c>
      <c r="L267" s="5" t="s">
        <v>216</v>
      </c>
      <c r="M267" s="5" t="s">
        <v>216</v>
      </c>
      <c r="N267" s="5" t="s">
        <v>216</v>
      </c>
      <c r="O267" s="5" t="s">
        <v>216</v>
      </c>
      <c r="P267" s="5" t="s">
        <v>216</v>
      </c>
      <c r="Q267" s="5" t="s">
        <v>216</v>
      </c>
      <c r="R267" s="5" t="s">
        <v>216</v>
      </c>
      <c r="S267" s="5" t="s">
        <v>216</v>
      </c>
      <c r="T267" s="5" t="s">
        <v>216</v>
      </c>
      <c r="U267" s="5" t="s">
        <v>216</v>
      </c>
      <c r="V267" s="5">
        <v>2</v>
      </c>
      <c r="W267" s="5">
        <v>2</v>
      </c>
      <c r="X267" s="5">
        <v>2</v>
      </c>
    </row>
    <row r="268" spans="1:24" x14ac:dyDescent="0.25">
      <c r="A268" s="4" t="s">
        <v>37710</v>
      </c>
      <c r="B268" s="4" t="s">
        <v>37121</v>
      </c>
      <c r="C268" s="4" t="s">
        <v>37711</v>
      </c>
      <c r="D268" s="1" t="s">
        <v>37712</v>
      </c>
      <c r="E268" s="5" t="s">
        <v>216</v>
      </c>
      <c r="F268" s="5" t="s">
        <v>216</v>
      </c>
      <c r="G268" s="5" t="s">
        <v>216</v>
      </c>
      <c r="H268" s="5" t="s">
        <v>216</v>
      </c>
      <c r="I268" s="5" t="s">
        <v>216</v>
      </c>
      <c r="J268" s="5" t="s">
        <v>216</v>
      </c>
      <c r="K268" s="5" t="s">
        <v>216</v>
      </c>
      <c r="L268" s="5" t="s">
        <v>216</v>
      </c>
      <c r="M268" s="5" t="s">
        <v>216</v>
      </c>
      <c r="N268" s="5" t="s">
        <v>216</v>
      </c>
      <c r="O268" s="5" t="s">
        <v>216</v>
      </c>
      <c r="P268" s="5" t="s">
        <v>216</v>
      </c>
      <c r="Q268" s="5" t="s">
        <v>216</v>
      </c>
      <c r="R268" s="5" t="s">
        <v>216</v>
      </c>
      <c r="S268" s="5" t="s">
        <v>216</v>
      </c>
      <c r="T268" s="5" t="s">
        <v>216</v>
      </c>
      <c r="U268" s="5" t="s">
        <v>216</v>
      </c>
      <c r="V268" s="5">
        <v>3</v>
      </c>
      <c r="W268" s="5">
        <v>3</v>
      </c>
      <c r="X268" s="5">
        <v>3</v>
      </c>
    </row>
    <row r="269" spans="1:24" x14ac:dyDescent="0.25">
      <c r="A269" s="4" t="s">
        <v>37713</v>
      </c>
      <c r="B269" s="4" t="s">
        <v>37121</v>
      </c>
      <c r="C269" s="4" t="s">
        <v>37714</v>
      </c>
      <c r="D269" s="1" t="s">
        <v>37715</v>
      </c>
      <c r="E269" s="5" t="s">
        <v>216</v>
      </c>
      <c r="F269" s="5" t="s">
        <v>216</v>
      </c>
      <c r="G269" s="5" t="s">
        <v>216</v>
      </c>
      <c r="H269" s="5" t="s">
        <v>216</v>
      </c>
      <c r="I269" s="5" t="s">
        <v>216</v>
      </c>
      <c r="J269" s="5" t="s">
        <v>216</v>
      </c>
      <c r="K269" s="5" t="s">
        <v>216</v>
      </c>
      <c r="L269" s="5" t="s">
        <v>216</v>
      </c>
      <c r="M269" s="5" t="s">
        <v>216</v>
      </c>
      <c r="N269" s="5" t="s">
        <v>216</v>
      </c>
      <c r="O269" s="5" t="s">
        <v>216</v>
      </c>
      <c r="P269" s="5" t="s">
        <v>216</v>
      </c>
      <c r="Q269" s="5" t="s">
        <v>216</v>
      </c>
      <c r="R269" s="5" t="s">
        <v>216</v>
      </c>
      <c r="S269" s="5" t="s">
        <v>216</v>
      </c>
      <c r="T269" s="5" t="s">
        <v>216</v>
      </c>
      <c r="U269" s="5" t="s">
        <v>216</v>
      </c>
      <c r="V269" s="5" t="s">
        <v>370</v>
      </c>
      <c r="W269" s="5" t="s">
        <v>370</v>
      </c>
      <c r="X269" s="5" t="s">
        <v>370</v>
      </c>
    </row>
    <row r="270" spans="1:24" x14ac:dyDescent="0.25">
      <c r="A270" s="4" t="s">
        <v>37716</v>
      </c>
      <c r="B270" s="4" t="s">
        <v>37121</v>
      </c>
      <c r="C270" s="4" t="s">
        <v>37717</v>
      </c>
      <c r="D270" s="1" t="s">
        <v>37709</v>
      </c>
      <c r="E270" s="5" t="s">
        <v>216</v>
      </c>
      <c r="F270" s="5" t="s">
        <v>216</v>
      </c>
      <c r="G270" s="5" t="s">
        <v>216</v>
      </c>
      <c r="H270" s="5" t="s">
        <v>216</v>
      </c>
      <c r="I270" s="5" t="s">
        <v>216</v>
      </c>
      <c r="J270" s="5" t="s">
        <v>216</v>
      </c>
      <c r="K270" s="5" t="s">
        <v>216</v>
      </c>
      <c r="L270" s="5" t="s">
        <v>216</v>
      </c>
      <c r="M270" s="5" t="s">
        <v>216</v>
      </c>
      <c r="N270" s="5" t="s">
        <v>216</v>
      </c>
      <c r="O270" s="5" t="s">
        <v>216</v>
      </c>
      <c r="P270" s="5" t="s">
        <v>216</v>
      </c>
      <c r="Q270" s="5" t="s">
        <v>216</v>
      </c>
      <c r="R270" s="5" t="s">
        <v>216</v>
      </c>
      <c r="S270" s="5" t="s">
        <v>216</v>
      </c>
      <c r="T270" s="5" t="s">
        <v>216</v>
      </c>
      <c r="U270" s="5" t="s">
        <v>216</v>
      </c>
      <c r="V270" s="5" t="s">
        <v>1868</v>
      </c>
      <c r="W270" s="5" t="s">
        <v>1868</v>
      </c>
      <c r="X270" s="5" t="s">
        <v>1868</v>
      </c>
    </row>
    <row r="271" spans="1:24" x14ac:dyDescent="0.25">
      <c r="A271" s="4" t="s">
        <v>37718</v>
      </c>
      <c r="B271" s="4" t="s">
        <v>37121</v>
      </c>
      <c r="C271" s="4" t="s">
        <v>37719</v>
      </c>
      <c r="D271" s="1" t="s">
        <v>37720</v>
      </c>
      <c r="E271" s="5" t="s">
        <v>216</v>
      </c>
      <c r="F271" s="5" t="s">
        <v>216</v>
      </c>
      <c r="G271" s="5" t="s">
        <v>216</v>
      </c>
      <c r="H271" s="5" t="s">
        <v>216</v>
      </c>
      <c r="I271" s="5" t="s">
        <v>216</v>
      </c>
      <c r="J271" s="5" t="s">
        <v>216</v>
      </c>
      <c r="K271" s="5" t="s">
        <v>216</v>
      </c>
      <c r="L271" s="5" t="s">
        <v>216</v>
      </c>
      <c r="M271" s="5" t="s">
        <v>216</v>
      </c>
      <c r="N271" s="5" t="s">
        <v>216</v>
      </c>
      <c r="O271" s="5" t="s">
        <v>216</v>
      </c>
      <c r="P271" s="5" t="s">
        <v>216</v>
      </c>
      <c r="Q271" s="5" t="s">
        <v>216</v>
      </c>
      <c r="R271" s="5" t="s">
        <v>216</v>
      </c>
      <c r="S271" s="5" t="s">
        <v>216</v>
      </c>
      <c r="T271" s="5" t="s">
        <v>216</v>
      </c>
      <c r="U271" s="5" t="s">
        <v>216</v>
      </c>
      <c r="V271" s="5" t="s">
        <v>37721</v>
      </c>
      <c r="W271" s="5" t="s">
        <v>37721</v>
      </c>
      <c r="X271" s="5" t="s">
        <v>37721</v>
      </c>
    </row>
    <row r="272" spans="1:24" x14ac:dyDescent="0.25">
      <c r="A272" s="4" t="s">
        <v>37722</v>
      </c>
      <c r="B272" s="4" t="s">
        <v>37121</v>
      </c>
      <c r="C272" s="4" t="s">
        <v>29502</v>
      </c>
      <c r="D272" s="1" t="s">
        <v>37723</v>
      </c>
      <c r="E272" s="5" t="s">
        <v>216</v>
      </c>
      <c r="F272" s="5" t="s">
        <v>216</v>
      </c>
      <c r="G272" s="5" t="s">
        <v>216</v>
      </c>
      <c r="H272" s="5" t="s">
        <v>216</v>
      </c>
      <c r="I272" s="5" t="s">
        <v>216</v>
      </c>
      <c r="J272" s="5" t="s">
        <v>216</v>
      </c>
      <c r="K272" s="5" t="s">
        <v>216</v>
      </c>
      <c r="L272" s="5" t="s">
        <v>216</v>
      </c>
      <c r="M272" s="5" t="s">
        <v>216</v>
      </c>
      <c r="N272" s="5" t="s">
        <v>216</v>
      </c>
      <c r="O272" s="5" t="s">
        <v>216</v>
      </c>
      <c r="P272" s="5" t="s">
        <v>216</v>
      </c>
      <c r="Q272" s="5" t="s">
        <v>216</v>
      </c>
      <c r="R272" s="5" t="s">
        <v>216</v>
      </c>
      <c r="S272" s="5" t="s">
        <v>216</v>
      </c>
      <c r="T272" s="5" t="s">
        <v>216</v>
      </c>
      <c r="U272" s="5" t="s">
        <v>216</v>
      </c>
      <c r="V272" s="5" t="s">
        <v>36779</v>
      </c>
      <c r="W272" s="5" t="s">
        <v>36779</v>
      </c>
      <c r="X272" s="5" t="s">
        <v>36779</v>
      </c>
    </row>
    <row r="273" spans="1:24" x14ac:dyDescent="0.25">
      <c r="A273" s="4" t="s">
        <v>37724</v>
      </c>
      <c r="B273" s="4" t="s">
        <v>37121</v>
      </c>
      <c r="C273" s="4" t="s">
        <v>29504</v>
      </c>
      <c r="D273" s="1" t="s">
        <v>37725</v>
      </c>
      <c r="E273" s="5" t="s">
        <v>216</v>
      </c>
      <c r="F273" s="5" t="s">
        <v>216</v>
      </c>
      <c r="G273" s="5" t="s">
        <v>216</v>
      </c>
      <c r="H273" s="5" t="s">
        <v>216</v>
      </c>
      <c r="I273" s="5" t="s">
        <v>216</v>
      </c>
      <c r="J273" s="5" t="s">
        <v>216</v>
      </c>
      <c r="K273" s="5" t="s">
        <v>216</v>
      </c>
      <c r="L273" s="5" t="s">
        <v>216</v>
      </c>
      <c r="M273" s="5" t="s">
        <v>216</v>
      </c>
      <c r="N273" s="5" t="s">
        <v>216</v>
      </c>
      <c r="O273" s="5" t="s">
        <v>216</v>
      </c>
      <c r="P273" s="5" t="s">
        <v>216</v>
      </c>
      <c r="Q273" s="5" t="s">
        <v>216</v>
      </c>
      <c r="R273" s="5" t="s">
        <v>216</v>
      </c>
      <c r="S273" s="5" t="s">
        <v>216</v>
      </c>
      <c r="T273" s="5" t="s">
        <v>216</v>
      </c>
      <c r="U273" s="5" t="s">
        <v>216</v>
      </c>
      <c r="V273" s="5" t="s">
        <v>9765</v>
      </c>
      <c r="W273" s="5" t="s">
        <v>9765</v>
      </c>
      <c r="X273" s="5" t="s">
        <v>9765</v>
      </c>
    </row>
    <row r="274" spans="1:24" x14ac:dyDescent="0.25">
      <c r="A274" s="4" t="s">
        <v>37726</v>
      </c>
      <c r="B274" s="4" t="s">
        <v>37121</v>
      </c>
      <c r="C274" s="4" t="s">
        <v>29506</v>
      </c>
      <c r="D274" s="1" t="s">
        <v>37725</v>
      </c>
      <c r="E274" s="5" t="s">
        <v>216</v>
      </c>
      <c r="F274" s="5" t="s">
        <v>216</v>
      </c>
      <c r="G274" s="5" t="s">
        <v>216</v>
      </c>
      <c r="H274" s="5" t="s">
        <v>216</v>
      </c>
      <c r="I274" s="5" t="s">
        <v>216</v>
      </c>
      <c r="J274" s="5" t="s">
        <v>216</v>
      </c>
      <c r="K274" s="5" t="s">
        <v>216</v>
      </c>
      <c r="L274" s="5" t="s">
        <v>216</v>
      </c>
      <c r="M274" s="5" t="s">
        <v>216</v>
      </c>
      <c r="N274" s="5" t="s">
        <v>216</v>
      </c>
      <c r="O274" s="5" t="s">
        <v>216</v>
      </c>
      <c r="P274" s="5" t="s">
        <v>216</v>
      </c>
      <c r="Q274" s="5" t="s">
        <v>216</v>
      </c>
      <c r="R274" s="5" t="s">
        <v>216</v>
      </c>
      <c r="S274" s="5" t="s">
        <v>216</v>
      </c>
      <c r="T274" s="5" t="s">
        <v>216</v>
      </c>
      <c r="U274" s="5" t="s">
        <v>216</v>
      </c>
      <c r="V274" s="5" t="s">
        <v>12577</v>
      </c>
      <c r="W274" s="5" t="s">
        <v>12577</v>
      </c>
      <c r="X274" s="5" t="s">
        <v>12577</v>
      </c>
    </row>
    <row r="275" spans="1:24" x14ac:dyDescent="0.25">
      <c r="A275" s="4" t="s">
        <v>37727</v>
      </c>
      <c r="B275" s="4" t="s">
        <v>37121</v>
      </c>
      <c r="C275" s="4" t="s">
        <v>29508</v>
      </c>
      <c r="D275" s="1" t="s">
        <v>37725</v>
      </c>
      <c r="E275" s="5" t="s">
        <v>216</v>
      </c>
      <c r="F275" s="5" t="s">
        <v>216</v>
      </c>
      <c r="G275" s="5" t="s">
        <v>216</v>
      </c>
      <c r="H275" s="5" t="s">
        <v>216</v>
      </c>
      <c r="I275" s="5" t="s">
        <v>216</v>
      </c>
      <c r="J275" s="5" t="s">
        <v>216</v>
      </c>
      <c r="K275" s="5" t="s">
        <v>216</v>
      </c>
      <c r="L275" s="5" t="s">
        <v>216</v>
      </c>
      <c r="M275" s="5" t="s">
        <v>216</v>
      </c>
      <c r="N275" s="5" t="s">
        <v>216</v>
      </c>
      <c r="O275" s="5" t="s">
        <v>216</v>
      </c>
      <c r="P275" s="5" t="s">
        <v>216</v>
      </c>
      <c r="Q275" s="5" t="s">
        <v>216</v>
      </c>
      <c r="R275" s="5" t="s">
        <v>216</v>
      </c>
      <c r="S275" s="5" t="s">
        <v>216</v>
      </c>
      <c r="T275" s="5" t="s">
        <v>216</v>
      </c>
      <c r="U275" s="5" t="s">
        <v>216</v>
      </c>
      <c r="V275" s="5" t="s">
        <v>37728</v>
      </c>
      <c r="W275" s="5" t="s">
        <v>37728</v>
      </c>
      <c r="X275" s="5" t="s">
        <v>37728</v>
      </c>
    </row>
    <row r="276" spans="1:24" x14ac:dyDescent="0.25">
      <c r="A276" s="4" t="s">
        <v>37729</v>
      </c>
      <c r="B276" s="4" t="s">
        <v>37121</v>
      </c>
      <c r="C276" s="4" t="s">
        <v>30625</v>
      </c>
      <c r="D276" s="1" t="s">
        <v>37730</v>
      </c>
      <c r="E276" s="5" t="s">
        <v>216</v>
      </c>
      <c r="F276" s="5" t="s">
        <v>216</v>
      </c>
      <c r="G276" s="5" t="s">
        <v>216</v>
      </c>
      <c r="H276" s="5" t="s">
        <v>216</v>
      </c>
      <c r="I276" s="5" t="s">
        <v>216</v>
      </c>
      <c r="J276" s="5" t="s">
        <v>216</v>
      </c>
      <c r="K276" s="5" t="s">
        <v>216</v>
      </c>
      <c r="L276" s="5" t="s">
        <v>216</v>
      </c>
      <c r="M276" s="5" t="s">
        <v>216</v>
      </c>
      <c r="N276" s="5" t="s">
        <v>216</v>
      </c>
      <c r="O276" s="5" t="s">
        <v>216</v>
      </c>
      <c r="P276" s="5" t="s">
        <v>216</v>
      </c>
      <c r="Q276" s="5" t="s">
        <v>216</v>
      </c>
      <c r="R276" s="5" t="s">
        <v>216</v>
      </c>
      <c r="S276" s="5" t="s">
        <v>216</v>
      </c>
      <c r="T276" s="5" t="s">
        <v>216</v>
      </c>
      <c r="U276" s="5" t="s">
        <v>216</v>
      </c>
      <c r="V276" s="5">
        <v>0.5</v>
      </c>
      <c r="W276" s="5">
        <v>0.5</v>
      </c>
      <c r="X276" s="5">
        <v>0.5</v>
      </c>
    </row>
    <row r="277" spans="1:24" x14ac:dyDescent="0.25">
      <c r="A277" s="4" t="s">
        <v>37731</v>
      </c>
      <c r="B277" s="4" t="s">
        <v>37121</v>
      </c>
      <c r="C277" s="4" t="s">
        <v>37732</v>
      </c>
      <c r="D277" s="1" t="s">
        <v>37733</v>
      </c>
      <c r="E277" s="5" t="s">
        <v>216</v>
      </c>
      <c r="F277" s="5" t="s">
        <v>216</v>
      </c>
      <c r="G277" s="5" t="s">
        <v>216</v>
      </c>
      <c r="H277" s="5" t="s">
        <v>216</v>
      </c>
      <c r="I277" s="5" t="s">
        <v>216</v>
      </c>
      <c r="J277" s="5" t="s">
        <v>216</v>
      </c>
      <c r="K277" s="5" t="s">
        <v>216</v>
      </c>
      <c r="L277" s="5" t="s">
        <v>216</v>
      </c>
      <c r="M277" s="5" t="s">
        <v>216</v>
      </c>
      <c r="N277" s="5" t="s">
        <v>216</v>
      </c>
      <c r="O277" s="5" t="s">
        <v>216</v>
      </c>
      <c r="P277" s="5" t="s">
        <v>216</v>
      </c>
      <c r="Q277" s="5" t="s">
        <v>216</v>
      </c>
      <c r="R277" s="5" t="s">
        <v>216</v>
      </c>
      <c r="S277" s="5" t="s">
        <v>216</v>
      </c>
      <c r="T277" s="5" t="s">
        <v>216</v>
      </c>
      <c r="U277" s="5" t="s">
        <v>216</v>
      </c>
      <c r="V277" s="5">
        <v>0.2</v>
      </c>
      <c r="W277" s="5">
        <v>0.2</v>
      </c>
      <c r="X277" s="5">
        <v>0.2</v>
      </c>
    </row>
    <row r="278" spans="1:24" x14ac:dyDescent="0.25">
      <c r="A278" s="4" t="s">
        <v>37734</v>
      </c>
      <c r="B278" s="4" t="s">
        <v>37121</v>
      </c>
      <c r="C278" s="4" t="s">
        <v>29510</v>
      </c>
      <c r="D278" s="1" t="s">
        <v>37735</v>
      </c>
      <c r="E278" s="5" t="s">
        <v>216</v>
      </c>
      <c r="F278" s="5" t="s">
        <v>216</v>
      </c>
      <c r="G278" s="5" t="s">
        <v>216</v>
      </c>
      <c r="H278" s="5" t="s">
        <v>216</v>
      </c>
      <c r="I278" s="5" t="s">
        <v>216</v>
      </c>
      <c r="J278" s="5" t="s">
        <v>216</v>
      </c>
      <c r="K278" s="5" t="s">
        <v>216</v>
      </c>
      <c r="L278" s="5" t="s">
        <v>216</v>
      </c>
      <c r="M278" s="5" t="s">
        <v>216</v>
      </c>
      <c r="N278" s="5" t="s">
        <v>216</v>
      </c>
      <c r="O278" s="5" t="s">
        <v>216</v>
      </c>
      <c r="P278" s="5" t="s">
        <v>216</v>
      </c>
      <c r="Q278" s="5" t="s">
        <v>216</v>
      </c>
      <c r="R278" s="5" t="s">
        <v>216</v>
      </c>
      <c r="S278" s="5" t="s">
        <v>216</v>
      </c>
      <c r="T278" s="5" t="s">
        <v>216</v>
      </c>
      <c r="U278" s="5" t="s">
        <v>216</v>
      </c>
      <c r="V278" s="5" t="s">
        <v>20264</v>
      </c>
      <c r="W278" s="5" t="s">
        <v>20264</v>
      </c>
      <c r="X278" s="5" t="s">
        <v>20264</v>
      </c>
    </row>
    <row r="279" spans="1:24" x14ac:dyDescent="0.25">
      <c r="A279" s="4" t="s">
        <v>37736</v>
      </c>
      <c r="B279" s="4" t="s">
        <v>37121</v>
      </c>
      <c r="C279" s="4" t="s">
        <v>37737</v>
      </c>
      <c r="D279" s="1" t="s">
        <v>37738</v>
      </c>
      <c r="E279" s="5" t="s">
        <v>216</v>
      </c>
      <c r="F279" s="5" t="s">
        <v>216</v>
      </c>
      <c r="G279" s="5" t="s">
        <v>216</v>
      </c>
      <c r="H279" s="5" t="s">
        <v>216</v>
      </c>
      <c r="I279" s="5" t="s">
        <v>216</v>
      </c>
      <c r="J279" s="5" t="s">
        <v>216</v>
      </c>
      <c r="K279" s="5" t="s">
        <v>216</v>
      </c>
      <c r="L279" s="5" t="s">
        <v>216</v>
      </c>
      <c r="M279" s="5" t="s">
        <v>216</v>
      </c>
      <c r="N279" s="5" t="s">
        <v>216</v>
      </c>
      <c r="O279" s="5" t="s">
        <v>216</v>
      </c>
      <c r="P279" s="5" t="s">
        <v>216</v>
      </c>
      <c r="Q279" s="5" t="s">
        <v>216</v>
      </c>
      <c r="R279" s="5" t="s">
        <v>216</v>
      </c>
      <c r="S279" s="5" t="s">
        <v>216</v>
      </c>
      <c r="T279" s="5" t="s">
        <v>216</v>
      </c>
      <c r="U279" s="5" t="s">
        <v>216</v>
      </c>
      <c r="V279" s="5">
        <v>0.4</v>
      </c>
      <c r="W279" s="5">
        <v>0.4</v>
      </c>
      <c r="X279" s="5">
        <v>0.4</v>
      </c>
    </row>
    <row r="280" spans="1:24" x14ac:dyDescent="0.25">
      <c r="A280" s="4" t="s">
        <v>37739</v>
      </c>
      <c r="B280" s="4" t="s">
        <v>37121</v>
      </c>
      <c r="C280" s="4" t="s">
        <v>37740</v>
      </c>
      <c r="D280" s="1" t="s">
        <v>37741</v>
      </c>
      <c r="E280" s="5" t="s">
        <v>216</v>
      </c>
      <c r="F280" s="5" t="s">
        <v>216</v>
      </c>
      <c r="G280" s="5" t="s">
        <v>216</v>
      </c>
      <c r="H280" s="5" t="s">
        <v>216</v>
      </c>
      <c r="I280" s="5" t="s">
        <v>216</v>
      </c>
      <c r="J280" s="5" t="s">
        <v>216</v>
      </c>
      <c r="K280" s="5" t="s">
        <v>216</v>
      </c>
      <c r="L280" s="5" t="s">
        <v>216</v>
      </c>
      <c r="M280" s="5" t="s">
        <v>216</v>
      </c>
      <c r="N280" s="5" t="s">
        <v>216</v>
      </c>
      <c r="O280" s="5" t="s">
        <v>216</v>
      </c>
      <c r="P280" s="5" t="s">
        <v>216</v>
      </c>
      <c r="Q280" s="5" t="s">
        <v>216</v>
      </c>
      <c r="R280" s="5" t="s">
        <v>216</v>
      </c>
      <c r="S280" s="5" t="s">
        <v>216</v>
      </c>
      <c r="T280" s="5" t="s">
        <v>216</v>
      </c>
      <c r="U280" s="5" t="s">
        <v>216</v>
      </c>
      <c r="V280" s="5">
        <v>0.2</v>
      </c>
      <c r="W280" s="5">
        <v>0.2</v>
      </c>
      <c r="X280" s="5">
        <v>0.2</v>
      </c>
    </row>
    <row r="281" spans="1:24" x14ac:dyDescent="0.25">
      <c r="A281" s="4" t="s">
        <v>37742</v>
      </c>
      <c r="B281" s="4" t="s">
        <v>37121</v>
      </c>
      <c r="C281" s="4" t="s">
        <v>12306</v>
      </c>
      <c r="D281" s="1" t="s">
        <v>37743</v>
      </c>
      <c r="E281" s="5" t="s">
        <v>216</v>
      </c>
      <c r="F281" s="5" t="s">
        <v>216</v>
      </c>
      <c r="G281" s="5" t="s">
        <v>216</v>
      </c>
      <c r="H281" s="5" t="s">
        <v>216</v>
      </c>
      <c r="I281" s="5" t="s">
        <v>216</v>
      </c>
      <c r="J281" s="5" t="s">
        <v>216</v>
      </c>
      <c r="K281" s="5" t="s">
        <v>216</v>
      </c>
      <c r="L281" s="5" t="s">
        <v>216</v>
      </c>
      <c r="M281" s="5" t="s">
        <v>216</v>
      </c>
      <c r="N281" s="5" t="s">
        <v>216</v>
      </c>
      <c r="O281" s="5" t="s">
        <v>216</v>
      </c>
      <c r="P281" s="5" t="s">
        <v>216</v>
      </c>
      <c r="Q281" s="5" t="s">
        <v>216</v>
      </c>
      <c r="R281" s="5" t="s">
        <v>216</v>
      </c>
      <c r="S281" s="5" t="s">
        <v>216</v>
      </c>
      <c r="T281" s="5" t="s">
        <v>216</v>
      </c>
      <c r="U281" s="5" t="s">
        <v>216</v>
      </c>
      <c r="V281" s="5" t="s">
        <v>12207</v>
      </c>
      <c r="W281" s="5" t="s">
        <v>12207</v>
      </c>
      <c r="X281" s="5" t="s">
        <v>12207</v>
      </c>
    </row>
    <row r="282" spans="1:24" x14ac:dyDescent="0.25">
      <c r="A282" s="4" t="s">
        <v>37744</v>
      </c>
      <c r="B282" s="4" t="s">
        <v>37121</v>
      </c>
      <c r="C282" s="4" t="s">
        <v>37745</v>
      </c>
      <c r="D282" s="1" t="s">
        <v>37738</v>
      </c>
      <c r="E282" s="5" t="s">
        <v>216</v>
      </c>
      <c r="F282" s="5" t="s">
        <v>216</v>
      </c>
      <c r="G282" s="5" t="s">
        <v>216</v>
      </c>
      <c r="H282" s="5" t="s">
        <v>216</v>
      </c>
      <c r="I282" s="5" t="s">
        <v>216</v>
      </c>
      <c r="J282" s="5" t="s">
        <v>216</v>
      </c>
      <c r="K282" s="5" t="s">
        <v>216</v>
      </c>
      <c r="L282" s="5" t="s">
        <v>216</v>
      </c>
      <c r="M282" s="5" t="s">
        <v>216</v>
      </c>
      <c r="N282" s="5" t="s">
        <v>216</v>
      </c>
      <c r="O282" s="5" t="s">
        <v>216</v>
      </c>
      <c r="P282" s="5" t="s">
        <v>216</v>
      </c>
      <c r="Q282" s="5" t="s">
        <v>216</v>
      </c>
      <c r="R282" s="5" t="s">
        <v>216</v>
      </c>
      <c r="S282" s="5" t="s">
        <v>216</v>
      </c>
      <c r="T282" s="5" t="s">
        <v>216</v>
      </c>
      <c r="U282" s="5" t="s">
        <v>216</v>
      </c>
      <c r="V282" s="5">
        <v>0.4</v>
      </c>
      <c r="W282" s="5">
        <v>0.4</v>
      </c>
      <c r="X282" s="5">
        <v>0.25</v>
      </c>
    </row>
    <row r="283" spans="1:24" x14ac:dyDescent="0.25">
      <c r="A283" s="4" t="s">
        <v>37746</v>
      </c>
      <c r="B283" s="4" t="s">
        <v>37121</v>
      </c>
      <c r="C283" s="4" t="s">
        <v>37747</v>
      </c>
      <c r="D283" s="1" t="s">
        <v>37748</v>
      </c>
      <c r="E283" s="5" t="s">
        <v>216</v>
      </c>
      <c r="F283" s="5" t="s">
        <v>216</v>
      </c>
      <c r="G283" s="5" t="s">
        <v>216</v>
      </c>
      <c r="H283" s="5" t="s">
        <v>216</v>
      </c>
      <c r="I283" s="5" t="s">
        <v>216</v>
      </c>
      <c r="J283" s="5" t="s">
        <v>216</v>
      </c>
      <c r="K283" s="5" t="s">
        <v>216</v>
      </c>
      <c r="L283" s="5" t="s">
        <v>216</v>
      </c>
      <c r="M283" s="5" t="s">
        <v>216</v>
      </c>
      <c r="N283" s="5" t="s">
        <v>216</v>
      </c>
      <c r="O283" s="5" t="s">
        <v>216</v>
      </c>
      <c r="P283" s="5" t="s">
        <v>216</v>
      </c>
      <c r="Q283" s="5" t="s">
        <v>216</v>
      </c>
      <c r="R283" s="5" t="s">
        <v>216</v>
      </c>
      <c r="S283" s="5" t="s">
        <v>216</v>
      </c>
      <c r="T283" s="5" t="s">
        <v>216</v>
      </c>
      <c r="U283" s="5" t="s">
        <v>216</v>
      </c>
      <c r="V283" s="5">
        <v>18</v>
      </c>
      <c r="W283" s="5">
        <v>18</v>
      </c>
      <c r="X283" s="5">
        <v>18</v>
      </c>
    </row>
    <row r="284" spans="1:24" x14ac:dyDescent="0.25">
      <c r="A284" s="4" t="s">
        <v>37749</v>
      </c>
      <c r="B284" s="4" t="s">
        <v>37121</v>
      </c>
      <c r="C284" s="4" t="s">
        <v>37750</v>
      </c>
      <c r="D284" s="1" t="s">
        <v>37751</v>
      </c>
      <c r="E284" s="5" t="s">
        <v>216</v>
      </c>
      <c r="F284" s="5" t="s">
        <v>216</v>
      </c>
      <c r="G284" s="5" t="s">
        <v>216</v>
      </c>
      <c r="H284" s="5" t="s">
        <v>216</v>
      </c>
      <c r="I284" s="5" t="s">
        <v>216</v>
      </c>
      <c r="J284" s="5" t="s">
        <v>216</v>
      </c>
      <c r="K284" s="5" t="s">
        <v>216</v>
      </c>
      <c r="L284" s="5" t="s">
        <v>216</v>
      </c>
      <c r="M284" s="5" t="s">
        <v>216</v>
      </c>
      <c r="N284" s="5" t="s">
        <v>216</v>
      </c>
      <c r="O284" s="5" t="s">
        <v>216</v>
      </c>
      <c r="P284" s="5" t="s">
        <v>216</v>
      </c>
      <c r="Q284" s="5" t="s">
        <v>216</v>
      </c>
      <c r="R284" s="5" t="s">
        <v>216</v>
      </c>
      <c r="S284" s="5" t="s">
        <v>216</v>
      </c>
      <c r="T284" s="5" t="s">
        <v>216</v>
      </c>
      <c r="U284" s="5" t="s">
        <v>216</v>
      </c>
      <c r="V284" s="5">
        <v>29</v>
      </c>
      <c r="W284" s="5">
        <v>29</v>
      </c>
      <c r="X284" s="5">
        <v>29</v>
      </c>
    </row>
    <row r="285" spans="1:24" x14ac:dyDescent="0.25">
      <c r="A285" s="4" t="s">
        <v>37752</v>
      </c>
      <c r="B285" s="4" t="s">
        <v>37121</v>
      </c>
      <c r="C285" s="4" t="s">
        <v>29512</v>
      </c>
      <c r="D285" s="1" t="s">
        <v>37753</v>
      </c>
      <c r="E285" s="5" t="s">
        <v>216</v>
      </c>
      <c r="F285" s="5" t="s">
        <v>216</v>
      </c>
      <c r="G285" s="5" t="s">
        <v>216</v>
      </c>
      <c r="H285" s="5" t="s">
        <v>216</v>
      </c>
      <c r="I285" s="5" t="s">
        <v>216</v>
      </c>
      <c r="J285" s="5" t="s">
        <v>216</v>
      </c>
      <c r="K285" s="5" t="s">
        <v>216</v>
      </c>
      <c r="L285" s="5" t="s">
        <v>216</v>
      </c>
      <c r="M285" s="5" t="s">
        <v>216</v>
      </c>
      <c r="N285" s="5" t="s">
        <v>216</v>
      </c>
      <c r="O285" s="5" t="s">
        <v>216</v>
      </c>
      <c r="P285" s="5" t="s">
        <v>216</v>
      </c>
      <c r="Q285" s="5" t="s">
        <v>216</v>
      </c>
      <c r="R285" s="5" t="s">
        <v>216</v>
      </c>
      <c r="S285" s="5" t="s">
        <v>216</v>
      </c>
      <c r="T285" s="5" t="s">
        <v>216</v>
      </c>
      <c r="U285" s="5" t="s">
        <v>216</v>
      </c>
      <c r="V285" s="5" t="s">
        <v>1872</v>
      </c>
      <c r="W285" s="5" t="s">
        <v>1872</v>
      </c>
      <c r="X285" s="5" t="s">
        <v>1872</v>
      </c>
    </row>
    <row r="286" spans="1:24" x14ac:dyDescent="0.25">
      <c r="A286" s="4" t="s">
        <v>37754</v>
      </c>
      <c r="B286" s="4" t="s">
        <v>37121</v>
      </c>
      <c r="C286" s="4" t="s">
        <v>29514</v>
      </c>
      <c r="D286" s="1"/>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216</v>
      </c>
      <c r="R286" s="5" t="s">
        <v>216</v>
      </c>
      <c r="S286" s="5" t="s">
        <v>216</v>
      </c>
      <c r="T286" s="5" t="s">
        <v>216</v>
      </c>
      <c r="U286" s="5" t="s">
        <v>216</v>
      </c>
      <c r="V286" s="5" t="s">
        <v>793</v>
      </c>
      <c r="W286" s="5" t="s">
        <v>793</v>
      </c>
      <c r="X286" s="5" t="s">
        <v>793</v>
      </c>
    </row>
    <row r="287" spans="1:24" x14ac:dyDescent="0.25">
      <c r="A287" s="4" t="s">
        <v>37755</v>
      </c>
      <c r="B287" s="4" t="s">
        <v>37121</v>
      </c>
      <c r="C287" s="4" t="s">
        <v>29516</v>
      </c>
      <c r="D287" s="1"/>
      <c r="E287" s="5" t="s">
        <v>216</v>
      </c>
      <c r="F287" s="5" t="s">
        <v>216</v>
      </c>
      <c r="G287" s="5" t="s">
        <v>216</v>
      </c>
      <c r="H287" s="5" t="s">
        <v>216</v>
      </c>
      <c r="I287" s="5" t="s">
        <v>216</v>
      </c>
      <c r="J287" s="5" t="s">
        <v>216</v>
      </c>
      <c r="K287" s="5" t="s">
        <v>216</v>
      </c>
      <c r="L287" s="5" t="s">
        <v>216</v>
      </c>
      <c r="M287" s="5" t="s">
        <v>216</v>
      </c>
      <c r="N287" s="5" t="s">
        <v>216</v>
      </c>
      <c r="O287" s="5" t="s">
        <v>216</v>
      </c>
      <c r="P287" s="5" t="s">
        <v>216</v>
      </c>
      <c r="Q287" s="5" t="s">
        <v>216</v>
      </c>
      <c r="R287" s="5" t="s">
        <v>216</v>
      </c>
      <c r="S287" s="5" t="s">
        <v>216</v>
      </c>
      <c r="T287" s="5" t="s">
        <v>216</v>
      </c>
      <c r="U287" s="5" t="s">
        <v>216</v>
      </c>
      <c r="V287" s="5" t="s">
        <v>12604</v>
      </c>
      <c r="W287" s="5" t="s">
        <v>12604</v>
      </c>
      <c r="X287" s="5" t="s">
        <v>12604</v>
      </c>
    </row>
    <row r="288" spans="1:24" x14ac:dyDescent="0.25">
      <c r="A288" s="4" t="s">
        <v>37756</v>
      </c>
      <c r="B288" s="4" t="s">
        <v>37121</v>
      </c>
      <c r="C288" s="4" t="s">
        <v>30627</v>
      </c>
      <c r="D288" s="1" t="s">
        <v>37757</v>
      </c>
      <c r="E288" s="5" t="s">
        <v>216</v>
      </c>
      <c r="F288" s="5" t="s">
        <v>216</v>
      </c>
      <c r="G288" s="5" t="s">
        <v>216</v>
      </c>
      <c r="H288" s="5" t="s">
        <v>216</v>
      </c>
      <c r="I288" s="5" t="s">
        <v>216</v>
      </c>
      <c r="J288" s="5" t="s">
        <v>216</v>
      </c>
      <c r="K288" s="5" t="s">
        <v>216</v>
      </c>
      <c r="L288" s="5" t="s">
        <v>216</v>
      </c>
      <c r="M288" s="5" t="s">
        <v>216</v>
      </c>
      <c r="N288" s="5" t="s">
        <v>216</v>
      </c>
      <c r="O288" s="5" t="s">
        <v>216</v>
      </c>
      <c r="P288" s="5" t="s">
        <v>216</v>
      </c>
      <c r="Q288" s="5" t="s">
        <v>216</v>
      </c>
      <c r="R288" s="5" t="s">
        <v>216</v>
      </c>
      <c r="S288" s="5" t="s">
        <v>216</v>
      </c>
      <c r="T288" s="5" t="s">
        <v>216</v>
      </c>
      <c r="U288" s="5" t="s">
        <v>216</v>
      </c>
      <c r="V288" s="5">
        <v>0.9</v>
      </c>
      <c r="W288" s="5">
        <v>0.9</v>
      </c>
      <c r="X288" s="5">
        <v>0.9</v>
      </c>
    </row>
    <row r="289" spans="1:24" x14ac:dyDescent="0.25">
      <c r="A289" s="4" t="s">
        <v>37758</v>
      </c>
      <c r="B289" s="4" t="s">
        <v>37121</v>
      </c>
      <c r="C289" s="4" t="s">
        <v>30629</v>
      </c>
      <c r="D289" s="1"/>
      <c r="E289" s="5" t="s">
        <v>216</v>
      </c>
      <c r="F289" s="5" t="s">
        <v>216</v>
      </c>
      <c r="G289" s="5" t="s">
        <v>216</v>
      </c>
      <c r="H289" s="5" t="s">
        <v>216</v>
      </c>
      <c r="I289" s="5" t="s">
        <v>216</v>
      </c>
      <c r="J289" s="5" t="s">
        <v>216</v>
      </c>
      <c r="K289" s="5" t="s">
        <v>216</v>
      </c>
      <c r="L289" s="5" t="s">
        <v>216</v>
      </c>
      <c r="M289" s="5" t="s">
        <v>216</v>
      </c>
      <c r="N289" s="5" t="s">
        <v>216</v>
      </c>
      <c r="O289" s="5" t="s">
        <v>216</v>
      </c>
      <c r="P289" s="5" t="s">
        <v>216</v>
      </c>
      <c r="Q289" s="5" t="s">
        <v>216</v>
      </c>
      <c r="R289" s="5" t="s">
        <v>216</v>
      </c>
      <c r="S289" s="5" t="s">
        <v>216</v>
      </c>
      <c r="T289" s="5" t="s">
        <v>216</v>
      </c>
      <c r="U289" s="5" t="s">
        <v>216</v>
      </c>
      <c r="V289" s="5">
        <v>0.65</v>
      </c>
      <c r="W289" s="5">
        <v>0.65</v>
      </c>
      <c r="X289" s="5">
        <v>0.65</v>
      </c>
    </row>
    <row r="290" spans="1:24" x14ac:dyDescent="0.25">
      <c r="A290" s="4" t="s">
        <v>37759</v>
      </c>
      <c r="B290" s="4" t="s">
        <v>37121</v>
      </c>
      <c r="C290" s="4" t="s">
        <v>30631</v>
      </c>
      <c r="D290" s="1" t="s">
        <v>37760</v>
      </c>
      <c r="E290" s="5" t="s">
        <v>216</v>
      </c>
      <c r="F290" s="5" t="s">
        <v>216</v>
      </c>
      <c r="G290" s="5" t="s">
        <v>216</v>
      </c>
      <c r="H290" s="5" t="s">
        <v>216</v>
      </c>
      <c r="I290" s="5" t="s">
        <v>216</v>
      </c>
      <c r="J290" s="5" t="s">
        <v>216</v>
      </c>
      <c r="K290" s="5" t="s">
        <v>216</v>
      </c>
      <c r="L290" s="5" t="s">
        <v>216</v>
      </c>
      <c r="M290" s="5" t="s">
        <v>216</v>
      </c>
      <c r="N290" s="5" t="s">
        <v>216</v>
      </c>
      <c r="O290" s="5" t="s">
        <v>216</v>
      </c>
      <c r="P290" s="5" t="s">
        <v>216</v>
      </c>
      <c r="Q290" s="5" t="s">
        <v>216</v>
      </c>
      <c r="R290" s="5" t="s">
        <v>216</v>
      </c>
      <c r="S290" s="5" t="s">
        <v>216</v>
      </c>
      <c r="T290" s="5" t="s">
        <v>216</v>
      </c>
      <c r="U290" s="5" t="s">
        <v>216</v>
      </c>
      <c r="V290" s="5">
        <v>0.33</v>
      </c>
      <c r="W290" s="5">
        <v>0.33</v>
      </c>
      <c r="X290" s="5">
        <v>0.33</v>
      </c>
    </row>
    <row r="291" spans="1:24" x14ac:dyDescent="0.25">
      <c r="A291" s="4" t="s">
        <v>37761</v>
      </c>
      <c r="B291" s="4" t="s">
        <v>37121</v>
      </c>
      <c r="C291" s="4" t="s">
        <v>37762</v>
      </c>
      <c r="D291" s="1"/>
      <c r="E291" s="5" t="s">
        <v>216</v>
      </c>
      <c r="F291" s="5" t="s">
        <v>216</v>
      </c>
      <c r="G291" s="5" t="s">
        <v>216</v>
      </c>
      <c r="H291" s="5" t="s">
        <v>216</v>
      </c>
      <c r="I291" s="5" t="s">
        <v>216</v>
      </c>
      <c r="J291" s="5" t="s">
        <v>216</v>
      </c>
      <c r="K291" s="5" t="s">
        <v>216</v>
      </c>
      <c r="L291" s="5" t="s">
        <v>216</v>
      </c>
      <c r="M291" s="5" t="s">
        <v>216</v>
      </c>
      <c r="N291" s="5" t="s">
        <v>216</v>
      </c>
      <c r="O291" s="5" t="s">
        <v>216</v>
      </c>
      <c r="P291" s="5" t="s">
        <v>216</v>
      </c>
      <c r="Q291" s="5" t="s">
        <v>216</v>
      </c>
      <c r="R291" s="5" t="s">
        <v>216</v>
      </c>
      <c r="S291" s="5" t="s">
        <v>216</v>
      </c>
      <c r="T291" s="5" t="s">
        <v>216</v>
      </c>
      <c r="U291" s="5" t="s">
        <v>216</v>
      </c>
      <c r="V291" s="5" t="s">
        <v>14557</v>
      </c>
      <c r="W291" s="5" t="s">
        <v>14557</v>
      </c>
      <c r="X291" s="5" t="s">
        <v>14557</v>
      </c>
    </row>
    <row r="292" spans="1:24" x14ac:dyDescent="0.25">
      <c r="A292" s="4" t="s">
        <v>37763</v>
      </c>
      <c r="B292" s="4" t="s">
        <v>37121</v>
      </c>
      <c r="C292" s="4" t="s">
        <v>37764</v>
      </c>
      <c r="D292" s="1" t="s">
        <v>37765</v>
      </c>
      <c r="E292" s="5" t="s">
        <v>216</v>
      </c>
      <c r="F292" s="5" t="s">
        <v>216</v>
      </c>
      <c r="G292" s="5" t="s">
        <v>216</v>
      </c>
      <c r="H292" s="5" t="s">
        <v>216</v>
      </c>
      <c r="I292" s="5" t="s">
        <v>216</v>
      </c>
      <c r="J292" s="5" t="s">
        <v>216</v>
      </c>
      <c r="K292" s="5" t="s">
        <v>216</v>
      </c>
      <c r="L292" s="5" t="s">
        <v>216</v>
      </c>
      <c r="M292" s="5" t="s">
        <v>216</v>
      </c>
      <c r="N292" s="5" t="s">
        <v>216</v>
      </c>
      <c r="O292" s="5" t="s">
        <v>216</v>
      </c>
      <c r="P292" s="5" t="s">
        <v>216</v>
      </c>
      <c r="Q292" s="5" t="s">
        <v>216</v>
      </c>
      <c r="R292" s="5" t="s">
        <v>216</v>
      </c>
      <c r="S292" s="5" t="s">
        <v>216</v>
      </c>
      <c r="T292" s="5" t="s">
        <v>216</v>
      </c>
      <c r="U292" s="5" t="s">
        <v>216</v>
      </c>
      <c r="V292" s="5" t="s">
        <v>36052</v>
      </c>
      <c r="W292" s="5" t="s">
        <v>36052</v>
      </c>
      <c r="X292" s="5" t="s">
        <v>36052</v>
      </c>
    </row>
    <row r="293" spans="1:24" x14ac:dyDescent="0.25">
      <c r="A293" s="4" t="s">
        <v>37766</v>
      </c>
      <c r="B293" s="4" t="s">
        <v>37121</v>
      </c>
      <c r="C293" s="4" t="s">
        <v>12916</v>
      </c>
      <c r="D293" s="1" t="s">
        <v>37767</v>
      </c>
      <c r="E293" s="5" t="s">
        <v>216</v>
      </c>
      <c r="F293" s="5" t="s">
        <v>216</v>
      </c>
      <c r="G293" s="5" t="s">
        <v>216</v>
      </c>
      <c r="H293" s="5" t="s">
        <v>216</v>
      </c>
      <c r="I293" s="5" t="s">
        <v>216</v>
      </c>
      <c r="J293" s="5" t="s">
        <v>216</v>
      </c>
      <c r="K293" s="5" t="s">
        <v>216</v>
      </c>
      <c r="L293" s="5" t="s">
        <v>216</v>
      </c>
      <c r="M293" s="5" t="s">
        <v>216</v>
      </c>
      <c r="N293" s="5" t="s">
        <v>216</v>
      </c>
      <c r="O293" s="5" t="s">
        <v>216</v>
      </c>
      <c r="P293" s="5" t="s">
        <v>216</v>
      </c>
      <c r="Q293" s="5" t="s">
        <v>216</v>
      </c>
      <c r="R293" s="5" t="s">
        <v>216</v>
      </c>
      <c r="S293" s="5" t="s">
        <v>216</v>
      </c>
      <c r="T293" s="5" t="s">
        <v>216</v>
      </c>
      <c r="U293" s="5" t="s">
        <v>216</v>
      </c>
      <c r="V293" s="5" t="s">
        <v>1841</v>
      </c>
      <c r="W293" s="5" t="s">
        <v>1841</v>
      </c>
      <c r="X293" s="5" t="s">
        <v>1841</v>
      </c>
    </row>
    <row r="294" spans="1:24" x14ac:dyDescent="0.25">
      <c r="A294" s="4" t="s">
        <v>37768</v>
      </c>
      <c r="B294" s="4" t="s">
        <v>37121</v>
      </c>
      <c r="C294" s="4" t="s">
        <v>37769</v>
      </c>
      <c r="D294" s="1" t="s">
        <v>37770</v>
      </c>
      <c r="E294" s="5" t="s">
        <v>216</v>
      </c>
      <c r="F294" s="5" t="s">
        <v>216</v>
      </c>
      <c r="G294" s="5" t="s">
        <v>216</v>
      </c>
      <c r="H294" s="5" t="s">
        <v>216</v>
      </c>
      <c r="I294" s="5" t="s">
        <v>216</v>
      </c>
      <c r="J294" s="5" t="s">
        <v>216</v>
      </c>
      <c r="K294" s="5" t="s">
        <v>216</v>
      </c>
      <c r="L294" s="5" t="s">
        <v>216</v>
      </c>
      <c r="M294" s="5" t="s">
        <v>216</v>
      </c>
      <c r="N294" s="5" t="s">
        <v>216</v>
      </c>
      <c r="O294" s="5" t="s">
        <v>216</v>
      </c>
      <c r="P294" s="5" t="s">
        <v>216</v>
      </c>
      <c r="Q294" s="5" t="s">
        <v>216</v>
      </c>
      <c r="R294" s="5" t="s">
        <v>216</v>
      </c>
      <c r="S294" s="5" t="s">
        <v>216</v>
      </c>
      <c r="T294" s="5" t="s">
        <v>216</v>
      </c>
      <c r="U294" s="5" t="s">
        <v>216</v>
      </c>
      <c r="V294" s="5">
        <v>0.25</v>
      </c>
      <c r="W294" s="5" t="s">
        <v>216</v>
      </c>
      <c r="X294" s="5" t="s">
        <v>216</v>
      </c>
    </row>
    <row r="295" spans="1:24" x14ac:dyDescent="0.25">
      <c r="A295" s="4" t="s">
        <v>37771</v>
      </c>
      <c r="B295" s="4" t="s">
        <v>37121</v>
      </c>
      <c r="C295" s="4" t="s">
        <v>37772</v>
      </c>
      <c r="D295" s="1" t="s">
        <v>37773</v>
      </c>
      <c r="E295" s="5" t="s">
        <v>216</v>
      </c>
      <c r="F295" s="5" t="s">
        <v>216</v>
      </c>
      <c r="G295" s="5" t="s">
        <v>216</v>
      </c>
      <c r="H295" s="5" t="s">
        <v>216</v>
      </c>
      <c r="I295" s="5" t="s">
        <v>216</v>
      </c>
      <c r="J295" s="5" t="s">
        <v>216</v>
      </c>
      <c r="K295" s="5" t="s">
        <v>216</v>
      </c>
      <c r="L295" s="5" t="s">
        <v>216</v>
      </c>
      <c r="M295" s="5" t="s">
        <v>216</v>
      </c>
      <c r="N295" s="5" t="s">
        <v>216</v>
      </c>
      <c r="O295" s="5" t="s">
        <v>216</v>
      </c>
      <c r="P295" s="5" t="s">
        <v>216</v>
      </c>
      <c r="Q295" s="5" t="s">
        <v>216</v>
      </c>
      <c r="R295" s="5" t="s">
        <v>216</v>
      </c>
      <c r="S295" s="5" t="s">
        <v>216</v>
      </c>
      <c r="T295" s="5" t="s">
        <v>216</v>
      </c>
      <c r="U295" s="5" t="s">
        <v>216</v>
      </c>
      <c r="V295" s="5">
        <v>0.5</v>
      </c>
      <c r="W295" s="5" t="s">
        <v>216</v>
      </c>
      <c r="X295" s="5">
        <v>0.5</v>
      </c>
    </row>
    <row r="296" spans="1:24" x14ac:dyDescent="0.25">
      <c r="A296" s="4" t="s">
        <v>37774</v>
      </c>
      <c r="B296" s="4" t="s">
        <v>37121</v>
      </c>
      <c r="C296" s="4" t="s">
        <v>37775</v>
      </c>
      <c r="D296" s="1" t="s">
        <v>37698</v>
      </c>
      <c r="E296" s="5" t="s">
        <v>216</v>
      </c>
      <c r="F296" s="5" t="s">
        <v>216</v>
      </c>
      <c r="G296" s="5" t="s">
        <v>216</v>
      </c>
      <c r="H296" s="5" t="s">
        <v>216</v>
      </c>
      <c r="I296" s="5" t="s">
        <v>216</v>
      </c>
      <c r="J296" s="5" t="s">
        <v>216</v>
      </c>
      <c r="K296" s="5" t="s">
        <v>216</v>
      </c>
      <c r="L296" s="5" t="s">
        <v>216</v>
      </c>
      <c r="M296" s="5" t="s">
        <v>216</v>
      </c>
      <c r="N296" s="5" t="s">
        <v>216</v>
      </c>
      <c r="O296" s="5" t="s">
        <v>216</v>
      </c>
      <c r="P296" s="5" t="s">
        <v>216</v>
      </c>
      <c r="Q296" s="5" t="s">
        <v>216</v>
      </c>
      <c r="R296" s="5" t="s">
        <v>216</v>
      </c>
      <c r="S296" s="5" t="s">
        <v>216</v>
      </c>
      <c r="T296" s="5" t="s">
        <v>216</v>
      </c>
      <c r="U296" s="5" t="s">
        <v>216</v>
      </c>
      <c r="V296" s="5">
        <v>0.15</v>
      </c>
      <c r="W296" s="5">
        <v>0.15</v>
      </c>
      <c r="X296" s="5">
        <v>0.15</v>
      </c>
    </row>
    <row r="297" spans="1:24" x14ac:dyDescent="0.25">
      <c r="A297" s="4" t="s">
        <v>37776</v>
      </c>
      <c r="B297" s="4" t="s">
        <v>37121</v>
      </c>
      <c r="C297" s="4" t="s">
        <v>37777</v>
      </c>
      <c r="D297" s="1" t="s">
        <v>37778</v>
      </c>
      <c r="E297" s="5" t="s">
        <v>216</v>
      </c>
      <c r="F297" s="5" t="s">
        <v>216</v>
      </c>
      <c r="G297" s="5" t="s">
        <v>216</v>
      </c>
      <c r="H297" s="5" t="s">
        <v>216</v>
      </c>
      <c r="I297" s="5" t="s">
        <v>216</v>
      </c>
      <c r="J297" s="5" t="s">
        <v>216</v>
      </c>
      <c r="K297" s="5" t="s">
        <v>216</v>
      </c>
      <c r="L297" s="5" t="s">
        <v>216</v>
      </c>
      <c r="M297" s="5" t="s">
        <v>216</v>
      </c>
      <c r="N297" s="5" t="s">
        <v>216</v>
      </c>
      <c r="O297" s="5" t="s">
        <v>216</v>
      </c>
      <c r="P297" s="5" t="s">
        <v>216</v>
      </c>
      <c r="Q297" s="5" t="s">
        <v>216</v>
      </c>
      <c r="R297" s="5" t="s">
        <v>216</v>
      </c>
      <c r="S297" s="5" t="s">
        <v>216</v>
      </c>
      <c r="T297" s="5" t="s">
        <v>216</v>
      </c>
      <c r="U297" s="5" t="s">
        <v>216</v>
      </c>
      <c r="V297" s="5" t="s">
        <v>25644</v>
      </c>
      <c r="W297" s="5" t="s">
        <v>25644</v>
      </c>
      <c r="X297" s="5" t="s">
        <v>25644</v>
      </c>
    </row>
    <row r="298" spans="1:24" x14ac:dyDescent="0.25">
      <c r="A298" s="4" t="s">
        <v>37779</v>
      </c>
      <c r="B298" s="4" t="s">
        <v>37121</v>
      </c>
      <c r="C298" s="4" t="s">
        <v>37780</v>
      </c>
      <c r="D298" s="1" t="s">
        <v>37698</v>
      </c>
      <c r="E298" s="5" t="s">
        <v>216</v>
      </c>
      <c r="F298" s="5" t="s">
        <v>216</v>
      </c>
      <c r="G298" s="5" t="s">
        <v>216</v>
      </c>
      <c r="H298" s="5" t="s">
        <v>216</v>
      </c>
      <c r="I298" s="5" t="s">
        <v>216</v>
      </c>
      <c r="J298" s="5" t="s">
        <v>216</v>
      </c>
      <c r="K298" s="5" t="s">
        <v>216</v>
      </c>
      <c r="L298" s="5" t="s">
        <v>216</v>
      </c>
      <c r="M298" s="5" t="s">
        <v>216</v>
      </c>
      <c r="N298" s="5" t="s">
        <v>216</v>
      </c>
      <c r="O298" s="5" t="s">
        <v>216</v>
      </c>
      <c r="P298" s="5" t="s">
        <v>216</v>
      </c>
      <c r="Q298" s="5" t="s">
        <v>216</v>
      </c>
      <c r="R298" s="5" t="s">
        <v>216</v>
      </c>
      <c r="S298" s="5" t="s">
        <v>216</v>
      </c>
      <c r="T298" s="5" t="s">
        <v>216</v>
      </c>
      <c r="U298" s="5" t="s">
        <v>216</v>
      </c>
      <c r="V298" s="5">
        <v>0.15</v>
      </c>
      <c r="W298" s="5">
        <v>0.15</v>
      </c>
      <c r="X298" s="5">
        <v>0.15</v>
      </c>
    </row>
    <row r="299" spans="1:24" x14ac:dyDescent="0.25">
      <c r="A299" s="4" t="s">
        <v>37781</v>
      </c>
      <c r="B299" s="4" t="s">
        <v>37121</v>
      </c>
      <c r="C299" s="4" t="s">
        <v>37782</v>
      </c>
      <c r="D299" s="1" t="s">
        <v>37783</v>
      </c>
      <c r="E299" s="5" t="s">
        <v>216</v>
      </c>
      <c r="F299" s="5" t="s">
        <v>216</v>
      </c>
      <c r="G299" s="5" t="s">
        <v>216</v>
      </c>
      <c r="H299" s="5" t="s">
        <v>216</v>
      </c>
      <c r="I299" s="5" t="s">
        <v>216</v>
      </c>
      <c r="J299" s="5" t="s">
        <v>216</v>
      </c>
      <c r="K299" s="5" t="s">
        <v>216</v>
      </c>
      <c r="L299" s="5" t="s">
        <v>216</v>
      </c>
      <c r="M299" s="5" t="s">
        <v>216</v>
      </c>
      <c r="N299" s="5" t="s">
        <v>216</v>
      </c>
      <c r="O299" s="5" t="s">
        <v>216</v>
      </c>
      <c r="P299" s="5" t="s">
        <v>216</v>
      </c>
      <c r="Q299" s="5" t="s">
        <v>216</v>
      </c>
      <c r="R299" s="5" t="s">
        <v>216</v>
      </c>
      <c r="S299" s="5" t="s">
        <v>216</v>
      </c>
      <c r="T299" s="5" t="s">
        <v>216</v>
      </c>
      <c r="U299" s="5" t="s">
        <v>216</v>
      </c>
      <c r="V299" s="5" t="s">
        <v>11485</v>
      </c>
      <c r="W299" s="5" t="s">
        <v>11485</v>
      </c>
      <c r="X299" s="5" t="s">
        <v>11485</v>
      </c>
    </row>
    <row r="300" spans="1:24" x14ac:dyDescent="0.25">
      <c r="A300" s="4" t="s">
        <v>37784</v>
      </c>
      <c r="B300" s="4" t="s">
        <v>37121</v>
      </c>
      <c r="C300" s="4" t="s">
        <v>37785</v>
      </c>
      <c r="D300" s="1" t="s">
        <v>37786</v>
      </c>
      <c r="E300" s="5" t="s">
        <v>216</v>
      </c>
      <c r="F300" s="5" t="s">
        <v>216</v>
      </c>
      <c r="G300" s="5" t="s">
        <v>216</v>
      </c>
      <c r="H300" s="5" t="s">
        <v>216</v>
      </c>
      <c r="I300" s="5" t="s">
        <v>216</v>
      </c>
      <c r="J300" s="5" t="s">
        <v>216</v>
      </c>
      <c r="K300" s="5" t="s">
        <v>216</v>
      </c>
      <c r="L300" s="5" t="s">
        <v>216</v>
      </c>
      <c r="M300" s="5" t="s">
        <v>216</v>
      </c>
      <c r="N300" s="5" t="s">
        <v>216</v>
      </c>
      <c r="O300" s="5" t="s">
        <v>216</v>
      </c>
      <c r="P300" s="5" t="s">
        <v>216</v>
      </c>
      <c r="Q300" s="5" t="s">
        <v>216</v>
      </c>
      <c r="R300" s="5" t="s">
        <v>216</v>
      </c>
      <c r="S300" s="5" t="s">
        <v>216</v>
      </c>
      <c r="T300" s="5" t="s">
        <v>216</v>
      </c>
      <c r="U300" s="5" t="s">
        <v>216</v>
      </c>
      <c r="V300" s="5">
        <v>12</v>
      </c>
      <c r="W300" s="5">
        <v>12</v>
      </c>
      <c r="X300" s="5">
        <v>12</v>
      </c>
    </row>
    <row r="301" spans="1:24" x14ac:dyDescent="0.25">
      <c r="A301" s="4" t="s">
        <v>37787</v>
      </c>
      <c r="B301" s="4" t="s">
        <v>37121</v>
      </c>
      <c r="C301" s="4" t="s">
        <v>37788</v>
      </c>
      <c r="D301" s="1" t="s">
        <v>37789</v>
      </c>
      <c r="E301" s="5" t="s">
        <v>216</v>
      </c>
      <c r="F301" s="5" t="s">
        <v>216</v>
      </c>
      <c r="G301" s="5" t="s">
        <v>216</v>
      </c>
      <c r="H301" s="5" t="s">
        <v>216</v>
      </c>
      <c r="I301" s="5" t="s">
        <v>216</v>
      </c>
      <c r="J301" s="5" t="s">
        <v>216</v>
      </c>
      <c r="K301" s="5" t="s">
        <v>216</v>
      </c>
      <c r="L301" s="5" t="s">
        <v>216</v>
      </c>
      <c r="M301" s="5" t="s">
        <v>216</v>
      </c>
      <c r="N301" s="5" t="s">
        <v>216</v>
      </c>
      <c r="O301" s="5" t="s">
        <v>216</v>
      </c>
      <c r="P301" s="5" t="s">
        <v>216</v>
      </c>
      <c r="Q301" s="5" t="s">
        <v>216</v>
      </c>
      <c r="R301" s="5" t="s">
        <v>216</v>
      </c>
      <c r="S301" s="5" t="s">
        <v>216</v>
      </c>
      <c r="T301" s="5" t="s">
        <v>216</v>
      </c>
      <c r="U301" s="5" t="s">
        <v>216</v>
      </c>
      <c r="V301" s="5">
        <v>65</v>
      </c>
      <c r="W301" s="5">
        <v>65</v>
      </c>
      <c r="X301" s="5">
        <v>65</v>
      </c>
    </row>
    <row r="302" spans="1:24" x14ac:dyDescent="0.25">
      <c r="A302" s="4" t="s">
        <v>37790</v>
      </c>
      <c r="B302" s="4" t="s">
        <v>37121</v>
      </c>
      <c r="C302" s="4" t="s">
        <v>37791</v>
      </c>
      <c r="D302" s="1" t="s">
        <v>37792</v>
      </c>
      <c r="E302" s="5" t="s">
        <v>216</v>
      </c>
      <c r="F302" s="5" t="s">
        <v>216</v>
      </c>
      <c r="G302" s="5" t="s">
        <v>216</v>
      </c>
      <c r="H302" s="5" t="s">
        <v>216</v>
      </c>
      <c r="I302" s="5" t="s">
        <v>216</v>
      </c>
      <c r="J302" s="5" t="s">
        <v>216</v>
      </c>
      <c r="K302" s="5" t="s">
        <v>216</v>
      </c>
      <c r="L302" s="5" t="s">
        <v>216</v>
      </c>
      <c r="M302" s="5" t="s">
        <v>216</v>
      </c>
      <c r="N302" s="5" t="s">
        <v>216</v>
      </c>
      <c r="O302" s="5" t="s">
        <v>216</v>
      </c>
      <c r="P302" s="5" t="s">
        <v>216</v>
      </c>
      <c r="Q302" s="5" t="s">
        <v>216</v>
      </c>
      <c r="R302" s="5" t="s">
        <v>216</v>
      </c>
      <c r="S302" s="5" t="s">
        <v>216</v>
      </c>
      <c r="T302" s="5" t="s">
        <v>216</v>
      </c>
      <c r="U302" s="5" t="s">
        <v>216</v>
      </c>
      <c r="V302" s="5">
        <v>20</v>
      </c>
      <c r="W302" s="5">
        <v>20</v>
      </c>
      <c r="X302" s="5">
        <v>20</v>
      </c>
    </row>
    <row r="303" spans="1:24" x14ac:dyDescent="0.25">
      <c r="A303" s="4" t="s">
        <v>37793</v>
      </c>
      <c r="B303" s="4" t="s">
        <v>37121</v>
      </c>
      <c r="C303" s="4" t="s">
        <v>37794</v>
      </c>
      <c r="D303" s="1"/>
      <c r="E303" s="5" t="s">
        <v>216</v>
      </c>
      <c r="F303" s="5" t="s">
        <v>216</v>
      </c>
      <c r="G303" s="5" t="s">
        <v>216</v>
      </c>
      <c r="H303" s="5" t="s">
        <v>216</v>
      </c>
      <c r="I303" s="5" t="s">
        <v>216</v>
      </c>
      <c r="J303" s="5" t="s">
        <v>216</v>
      </c>
      <c r="K303" s="5" t="s">
        <v>216</v>
      </c>
      <c r="L303" s="5" t="s">
        <v>216</v>
      </c>
      <c r="M303" s="5" t="s">
        <v>216</v>
      </c>
      <c r="N303" s="5" t="s">
        <v>216</v>
      </c>
      <c r="O303" s="5" t="s">
        <v>216</v>
      </c>
      <c r="P303" s="5" t="s">
        <v>216</v>
      </c>
      <c r="Q303" s="5" t="s">
        <v>216</v>
      </c>
      <c r="R303" s="5" t="s">
        <v>216</v>
      </c>
      <c r="S303" s="5" t="s">
        <v>216</v>
      </c>
      <c r="T303" s="5" t="s">
        <v>216</v>
      </c>
      <c r="U303" s="5" t="s">
        <v>216</v>
      </c>
      <c r="V303" s="5">
        <v>22</v>
      </c>
      <c r="W303" s="5">
        <v>22</v>
      </c>
      <c r="X303" s="5">
        <v>22</v>
      </c>
    </row>
    <row r="304" spans="1:24" x14ac:dyDescent="0.25">
      <c r="A304" s="4" t="s">
        <v>37795</v>
      </c>
      <c r="B304" s="4" t="s">
        <v>37121</v>
      </c>
      <c r="C304" s="4" t="s">
        <v>37796</v>
      </c>
      <c r="D304" s="1"/>
      <c r="E304" s="5" t="s">
        <v>216</v>
      </c>
      <c r="F304" s="5" t="s">
        <v>216</v>
      </c>
      <c r="G304" s="5" t="s">
        <v>216</v>
      </c>
      <c r="H304" s="5" t="s">
        <v>216</v>
      </c>
      <c r="I304" s="5" t="s">
        <v>216</v>
      </c>
      <c r="J304" s="5" t="s">
        <v>216</v>
      </c>
      <c r="K304" s="5" t="s">
        <v>216</v>
      </c>
      <c r="L304" s="5" t="s">
        <v>216</v>
      </c>
      <c r="M304" s="5" t="s">
        <v>216</v>
      </c>
      <c r="N304" s="5" t="s">
        <v>216</v>
      </c>
      <c r="O304" s="5" t="s">
        <v>216</v>
      </c>
      <c r="P304" s="5" t="s">
        <v>216</v>
      </c>
      <c r="Q304" s="5" t="s">
        <v>216</v>
      </c>
      <c r="R304" s="5" t="s">
        <v>216</v>
      </c>
      <c r="S304" s="5" t="s">
        <v>216</v>
      </c>
      <c r="T304" s="5" t="s">
        <v>216</v>
      </c>
      <c r="U304" s="5" t="s">
        <v>216</v>
      </c>
      <c r="V304" s="5">
        <v>24</v>
      </c>
      <c r="W304" s="5">
        <v>24</v>
      </c>
      <c r="X304" s="5">
        <v>24</v>
      </c>
    </row>
    <row r="305" spans="1:24" x14ac:dyDescent="0.25">
      <c r="A305" s="4" t="s">
        <v>37797</v>
      </c>
      <c r="B305" s="4" t="s">
        <v>37121</v>
      </c>
      <c r="C305" s="4" t="s">
        <v>37798</v>
      </c>
      <c r="D305" s="1"/>
      <c r="E305" s="5" t="s">
        <v>216</v>
      </c>
      <c r="F305" s="5" t="s">
        <v>216</v>
      </c>
      <c r="G305" s="5" t="s">
        <v>216</v>
      </c>
      <c r="H305" s="5" t="s">
        <v>216</v>
      </c>
      <c r="I305" s="5" t="s">
        <v>216</v>
      </c>
      <c r="J305" s="5" t="s">
        <v>216</v>
      </c>
      <c r="K305" s="5" t="s">
        <v>216</v>
      </c>
      <c r="L305" s="5" t="s">
        <v>216</v>
      </c>
      <c r="M305" s="5" t="s">
        <v>216</v>
      </c>
      <c r="N305" s="5" t="s">
        <v>216</v>
      </c>
      <c r="O305" s="5" t="s">
        <v>216</v>
      </c>
      <c r="P305" s="5" t="s">
        <v>216</v>
      </c>
      <c r="Q305" s="5" t="s">
        <v>216</v>
      </c>
      <c r="R305" s="5" t="s">
        <v>216</v>
      </c>
      <c r="S305" s="5" t="s">
        <v>216</v>
      </c>
      <c r="T305" s="5" t="s">
        <v>216</v>
      </c>
      <c r="U305" s="5" t="s">
        <v>216</v>
      </c>
      <c r="V305" s="5">
        <v>26</v>
      </c>
      <c r="W305" s="5">
        <v>26</v>
      </c>
      <c r="X305" s="5">
        <v>26</v>
      </c>
    </row>
    <row r="306" spans="1:24" x14ac:dyDescent="0.25">
      <c r="A306" s="4" t="s">
        <v>37799</v>
      </c>
      <c r="B306" s="4" t="s">
        <v>37121</v>
      </c>
      <c r="C306" s="4" t="s">
        <v>37800</v>
      </c>
      <c r="D306" s="1"/>
      <c r="E306" s="5" t="s">
        <v>216</v>
      </c>
      <c r="F306" s="5" t="s">
        <v>216</v>
      </c>
      <c r="G306" s="5" t="s">
        <v>216</v>
      </c>
      <c r="H306" s="5" t="s">
        <v>216</v>
      </c>
      <c r="I306" s="5" t="s">
        <v>216</v>
      </c>
      <c r="J306" s="5" t="s">
        <v>216</v>
      </c>
      <c r="K306" s="5" t="s">
        <v>216</v>
      </c>
      <c r="L306" s="5" t="s">
        <v>216</v>
      </c>
      <c r="M306" s="5" t="s">
        <v>216</v>
      </c>
      <c r="N306" s="5" t="s">
        <v>216</v>
      </c>
      <c r="O306" s="5" t="s">
        <v>216</v>
      </c>
      <c r="P306" s="5" t="s">
        <v>216</v>
      </c>
      <c r="Q306" s="5" t="s">
        <v>216</v>
      </c>
      <c r="R306" s="5" t="s">
        <v>216</v>
      </c>
      <c r="S306" s="5" t="s">
        <v>216</v>
      </c>
      <c r="T306" s="5" t="s">
        <v>216</v>
      </c>
      <c r="U306" s="5" t="s">
        <v>216</v>
      </c>
      <c r="V306" s="5">
        <v>28</v>
      </c>
      <c r="W306" s="5">
        <v>28</v>
      </c>
      <c r="X306" s="5">
        <v>28</v>
      </c>
    </row>
    <row r="307" spans="1:24" x14ac:dyDescent="0.25">
      <c r="A307" s="4" t="s">
        <v>37801</v>
      </c>
      <c r="B307" s="4" t="s">
        <v>37121</v>
      </c>
      <c r="C307" s="4" t="s">
        <v>37802</v>
      </c>
      <c r="D307" s="1"/>
      <c r="E307" s="5" t="s">
        <v>216</v>
      </c>
      <c r="F307" s="5" t="s">
        <v>216</v>
      </c>
      <c r="G307" s="5" t="s">
        <v>216</v>
      </c>
      <c r="H307" s="5" t="s">
        <v>216</v>
      </c>
      <c r="I307" s="5" t="s">
        <v>216</v>
      </c>
      <c r="J307" s="5" t="s">
        <v>216</v>
      </c>
      <c r="K307" s="5" t="s">
        <v>216</v>
      </c>
      <c r="L307" s="5" t="s">
        <v>216</v>
      </c>
      <c r="M307" s="5" t="s">
        <v>216</v>
      </c>
      <c r="N307" s="5" t="s">
        <v>216</v>
      </c>
      <c r="O307" s="5" t="s">
        <v>216</v>
      </c>
      <c r="P307" s="5" t="s">
        <v>216</v>
      </c>
      <c r="Q307" s="5" t="s">
        <v>216</v>
      </c>
      <c r="R307" s="5" t="s">
        <v>216</v>
      </c>
      <c r="S307" s="5" t="s">
        <v>216</v>
      </c>
      <c r="T307" s="5" t="s">
        <v>216</v>
      </c>
      <c r="U307" s="5" t="s">
        <v>216</v>
      </c>
      <c r="V307" s="5">
        <v>29</v>
      </c>
      <c r="W307" s="5">
        <v>29</v>
      </c>
      <c r="X307" s="5">
        <v>29</v>
      </c>
    </row>
    <row r="308" spans="1:24" x14ac:dyDescent="0.25">
      <c r="A308" s="4" t="s">
        <v>37803</v>
      </c>
      <c r="B308" s="4" t="s">
        <v>37121</v>
      </c>
      <c r="C308" s="4" t="s">
        <v>37804</v>
      </c>
      <c r="D308" s="1"/>
      <c r="E308" s="5" t="s">
        <v>216</v>
      </c>
      <c r="F308" s="5" t="s">
        <v>216</v>
      </c>
      <c r="G308" s="5" t="s">
        <v>216</v>
      </c>
      <c r="H308" s="5" t="s">
        <v>216</v>
      </c>
      <c r="I308" s="5" t="s">
        <v>216</v>
      </c>
      <c r="J308" s="5" t="s">
        <v>216</v>
      </c>
      <c r="K308" s="5" t="s">
        <v>216</v>
      </c>
      <c r="L308" s="5" t="s">
        <v>216</v>
      </c>
      <c r="M308" s="5" t="s">
        <v>216</v>
      </c>
      <c r="N308" s="5" t="s">
        <v>216</v>
      </c>
      <c r="O308" s="5" t="s">
        <v>216</v>
      </c>
      <c r="P308" s="5" t="s">
        <v>216</v>
      </c>
      <c r="Q308" s="5" t="s">
        <v>216</v>
      </c>
      <c r="R308" s="5" t="s">
        <v>216</v>
      </c>
      <c r="S308" s="5" t="s">
        <v>216</v>
      </c>
      <c r="T308" s="5" t="s">
        <v>216</v>
      </c>
      <c r="U308" s="5" t="s">
        <v>216</v>
      </c>
      <c r="V308" s="5">
        <v>30</v>
      </c>
      <c r="W308" s="5">
        <v>30</v>
      </c>
      <c r="X308" s="5">
        <v>30</v>
      </c>
    </row>
    <row r="309" spans="1:24" x14ac:dyDescent="0.25">
      <c r="A309" s="4" t="s">
        <v>37805</v>
      </c>
      <c r="B309" s="4" t="s">
        <v>37121</v>
      </c>
      <c r="C309" s="4" t="s">
        <v>37806</v>
      </c>
      <c r="D309" s="1"/>
      <c r="E309" s="5" t="s">
        <v>216</v>
      </c>
      <c r="F309" s="5" t="s">
        <v>216</v>
      </c>
      <c r="G309" s="5" t="s">
        <v>216</v>
      </c>
      <c r="H309" s="5" t="s">
        <v>216</v>
      </c>
      <c r="I309" s="5" t="s">
        <v>216</v>
      </c>
      <c r="J309" s="5" t="s">
        <v>216</v>
      </c>
      <c r="K309" s="5" t="s">
        <v>216</v>
      </c>
      <c r="L309" s="5" t="s">
        <v>216</v>
      </c>
      <c r="M309" s="5" t="s">
        <v>216</v>
      </c>
      <c r="N309" s="5" t="s">
        <v>216</v>
      </c>
      <c r="O309" s="5" t="s">
        <v>216</v>
      </c>
      <c r="P309" s="5" t="s">
        <v>216</v>
      </c>
      <c r="Q309" s="5" t="s">
        <v>216</v>
      </c>
      <c r="R309" s="5" t="s">
        <v>216</v>
      </c>
      <c r="S309" s="5" t="s">
        <v>216</v>
      </c>
      <c r="T309" s="5" t="s">
        <v>216</v>
      </c>
      <c r="U309" s="5" t="s">
        <v>216</v>
      </c>
      <c r="V309" s="5">
        <v>65</v>
      </c>
      <c r="W309" s="5">
        <v>65</v>
      </c>
      <c r="X309" s="5">
        <v>65</v>
      </c>
    </row>
    <row r="310" spans="1:24" x14ac:dyDescent="0.25">
      <c r="A310" s="4" t="s">
        <v>37807</v>
      </c>
      <c r="B310" s="4" t="s">
        <v>37121</v>
      </c>
      <c r="C310" s="4" t="s">
        <v>37808</v>
      </c>
      <c r="D310" s="1" t="s">
        <v>37809</v>
      </c>
      <c r="E310" s="5" t="s">
        <v>216</v>
      </c>
      <c r="F310" s="5" t="s">
        <v>216</v>
      </c>
      <c r="G310" s="5" t="s">
        <v>216</v>
      </c>
      <c r="H310" s="5" t="s">
        <v>216</v>
      </c>
      <c r="I310" s="5" t="s">
        <v>216</v>
      </c>
      <c r="J310" s="5" t="s">
        <v>216</v>
      </c>
      <c r="K310" s="5" t="s">
        <v>216</v>
      </c>
      <c r="L310" s="5" t="s">
        <v>216</v>
      </c>
      <c r="M310" s="5" t="s">
        <v>216</v>
      </c>
      <c r="N310" s="5" t="s">
        <v>216</v>
      </c>
      <c r="O310" s="5" t="s">
        <v>216</v>
      </c>
      <c r="P310" s="5" t="s">
        <v>216</v>
      </c>
      <c r="Q310" s="5" t="s">
        <v>216</v>
      </c>
      <c r="R310" s="5" t="s">
        <v>216</v>
      </c>
      <c r="S310" s="5" t="s">
        <v>216</v>
      </c>
      <c r="T310" s="5" t="s">
        <v>216</v>
      </c>
      <c r="U310" s="5" t="s">
        <v>216</v>
      </c>
      <c r="V310" s="5">
        <v>2.48</v>
      </c>
      <c r="W310" s="5">
        <v>2.48</v>
      </c>
      <c r="X310" s="5">
        <v>2.48</v>
      </c>
    </row>
    <row r="311" spans="1:24" x14ac:dyDescent="0.25">
      <c r="A311" s="4" t="s">
        <v>37810</v>
      </c>
      <c r="B311" s="4" t="s">
        <v>37121</v>
      </c>
      <c r="C311" s="4" t="s">
        <v>37811</v>
      </c>
      <c r="D311" s="1"/>
      <c r="E311" s="5" t="s">
        <v>216</v>
      </c>
      <c r="F311" s="5" t="s">
        <v>216</v>
      </c>
      <c r="G311" s="5" t="s">
        <v>216</v>
      </c>
      <c r="H311" s="5" t="s">
        <v>216</v>
      </c>
      <c r="I311" s="5" t="s">
        <v>216</v>
      </c>
      <c r="J311" s="5" t="s">
        <v>216</v>
      </c>
      <c r="K311" s="5" t="s">
        <v>216</v>
      </c>
      <c r="L311" s="5" t="s">
        <v>216</v>
      </c>
      <c r="M311" s="5" t="s">
        <v>216</v>
      </c>
      <c r="N311" s="5" t="s">
        <v>216</v>
      </c>
      <c r="O311" s="5" t="s">
        <v>216</v>
      </c>
      <c r="P311" s="5" t="s">
        <v>216</v>
      </c>
      <c r="Q311" s="5" t="s">
        <v>216</v>
      </c>
      <c r="R311" s="5" t="s">
        <v>216</v>
      </c>
      <c r="S311" s="5" t="s">
        <v>216</v>
      </c>
      <c r="T311" s="5" t="s">
        <v>216</v>
      </c>
      <c r="U311" s="5" t="s">
        <v>216</v>
      </c>
      <c r="V311" s="5">
        <v>2.5299999999999998</v>
      </c>
      <c r="W311" s="5">
        <v>2.5299999999999998</v>
      </c>
      <c r="X311" s="5">
        <v>2.5299999999999998</v>
      </c>
    </row>
    <row r="312" spans="1:24" x14ac:dyDescent="0.25">
      <c r="A312" s="4" t="s">
        <v>37812</v>
      </c>
      <c r="B312" s="4" t="s">
        <v>37121</v>
      </c>
      <c r="C312" s="4" t="s">
        <v>37813</v>
      </c>
      <c r="D312" s="1"/>
      <c r="E312" s="5" t="s">
        <v>216</v>
      </c>
      <c r="F312" s="5" t="s">
        <v>216</v>
      </c>
      <c r="G312" s="5" t="s">
        <v>216</v>
      </c>
      <c r="H312" s="5" t="s">
        <v>216</v>
      </c>
      <c r="I312" s="5" t="s">
        <v>216</v>
      </c>
      <c r="J312" s="5" t="s">
        <v>216</v>
      </c>
      <c r="K312" s="5" t="s">
        <v>216</v>
      </c>
      <c r="L312" s="5" t="s">
        <v>216</v>
      </c>
      <c r="M312" s="5" t="s">
        <v>216</v>
      </c>
      <c r="N312" s="5" t="s">
        <v>216</v>
      </c>
      <c r="O312" s="5" t="s">
        <v>216</v>
      </c>
      <c r="P312" s="5" t="s">
        <v>216</v>
      </c>
      <c r="Q312" s="5" t="s">
        <v>216</v>
      </c>
      <c r="R312" s="5" t="s">
        <v>216</v>
      </c>
      <c r="S312" s="5" t="s">
        <v>216</v>
      </c>
      <c r="T312" s="5" t="s">
        <v>216</v>
      </c>
      <c r="U312" s="5" t="s">
        <v>216</v>
      </c>
      <c r="V312" s="5">
        <v>2.58</v>
      </c>
      <c r="W312" s="5">
        <v>2.58</v>
      </c>
      <c r="X312" s="5">
        <v>2.58</v>
      </c>
    </row>
    <row r="313" spans="1:24" x14ac:dyDescent="0.25">
      <c r="A313" s="4" t="s">
        <v>37814</v>
      </c>
      <c r="B313" s="4" t="s">
        <v>37121</v>
      </c>
      <c r="C313" s="4" t="s">
        <v>37815</v>
      </c>
      <c r="D313" s="1"/>
      <c r="E313" s="5" t="s">
        <v>216</v>
      </c>
      <c r="F313" s="5" t="s">
        <v>216</v>
      </c>
      <c r="G313" s="5" t="s">
        <v>216</v>
      </c>
      <c r="H313" s="5" t="s">
        <v>216</v>
      </c>
      <c r="I313" s="5" t="s">
        <v>216</v>
      </c>
      <c r="J313" s="5" t="s">
        <v>216</v>
      </c>
      <c r="K313" s="5" t="s">
        <v>216</v>
      </c>
      <c r="L313" s="5" t="s">
        <v>216</v>
      </c>
      <c r="M313" s="5" t="s">
        <v>216</v>
      </c>
      <c r="N313" s="5" t="s">
        <v>216</v>
      </c>
      <c r="O313" s="5" t="s">
        <v>216</v>
      </c>
      <c r="P313" s="5" t="s">
        <v>216</v>
      </c>
      <c r="Q313" s="5" t="s">
        <v>216</v>
      </c>
      <c r="R313" s="5" t="s">
        <v>216</v>
      </c>
      <c r="S313" s="5" t="s">
        <v>216</v>
      </c>
      <c r="T313" s="5" t="s">
        <v>216</v>
      </c>
      <c r="U313" s="5" t="s">
        <v>216</v>
      </c>
      <c r="V313" s="5">
        <v>2.63</v>
      </c>
      <c r="W313" s="5">
        <v>2.63</v>
      </c>
      <c r="X313" s="5">
        <v>2.63</v>
      </c>
    </row>
    <row r="314" spans="1:24" x14ac:dyDescent="0.25">
      <c r="A314" s="4" t="s">
        <v>37816</v>
      </c>
      <c r="B314" s="4" t="s">
        <v>37121</v>
      </c>
      <c r="C314" s="4" t="s">
        <v>37817</v>
      </c>
      <c r="D314" s="1"/>
      <c r="E314" s="5" t="s">
        <v>216</v>
      </c>
      <c r="F314" s="5" t="s">
        <v>216</v>
      </c>
      <c r="G314" s="5" t="s">
        <v>216</v>
      </c>
      <c r="H314" s="5" t="s">
        <v>216</v>
      </c>
      <c r="I314" s="5" t="s">
        <v>216</v>
      </c>
      <c r="J314" s="5" t="s">
        <v>216</v>
      </c>
      <c r="K314" s="5" t="s">
        <v>216</v>
      </c>
      <c r="L314" s="5" t="s">
        <v>216</v>
      </c>
      <c r="M314" s="5" t="s">
        <v>216</v>
      </c>
      <c r="N314" s="5" t="s">
        <v>216</v>
      </c>
      <c r="O314" s="5" t="s">
        <v>216</v>
      </c>
      <c r="P314" s="5" t="s">
        <v>216</v>
      </c>
      <c r="Q314" s="5" t="s">
        <v>216</v>
      </c>
      <c r="R314" s="5" t="s">
        <v>216</v>
      </c>
      <c r="S314" s="5" t="s">
        <v>216</v>
      </c>
      <c r="T314" s="5" t="s">
        <v>216</v>
      </c>
      <c r="U314" s="5" t="s">
        <v>216</v>
      </c>
      <c r="V314" s="5">
        <v>2.68</v>
      </c>
      <c r="W314" s="5">
        <v>2.68</v>
      </c>
      <c r="X314" s="5">
        <v>2.68</v>
      </c>
    </row>
    <row r="315" spans="1:24" x14ac:dyDescent="0.25">
      <c r="A315" s="4" t="s">
        <v>37818</v>
      </c>
      <c r="B315" s="4" t="s">
        <v>37121</v>
      </c>
      <c r="C315" s="4" t="s">
        <v>37819</v>
      </c>
      <c r="D315" s="1"/>
      <c r="E315" s="5" t="s">
        <v>216</v>
      </c>
      <c r="F315" s="5" t="s">
        <v>216</v>
      </c>
      <c r="G315" s="5" t="s">
        <v>216</v>
      </c>
      <c r="H315" s="5" t="s">
        <v>216</v>
      </c>
      <c r="I315" s="5" t="s">
        <v>216</v>
      </c>
      <c r="J315" s="5" t="s">
        <v>216</v>
      </c>
      <c r="K315" s="5" t="s">
        <v>216</v>
      </c>
      <c r="L315" s="5" t="s">
        <v>216</v>
      </c>
      <c r="M315" s="5" t="s">
        <v>216</v>
      </c>
      <c r="N315" s="5" t="s">
        <v>216</v>
      </c>
      <c r="O315" s="5" t="s">
        <v>216</v>
      </c>
      <c r="P315" s="5" t="s">
        <v>216</v>
      </c>
      <c r="Q315" s="5" t="s">
        <v>216</v>
      </c>
      <c r="R315" s="5" t="s">
        <v>216</v>
      </c>
      <c r="S315" s="5" t="s">
        <v>216</v>
      </c>
      <c r="T315" s="5" t="s">
        <v>216</v>
      </c>
      <c r="U315" s="5" t="s">
        <v>216</v>
      </c>
      <c r="V315" s="5">
        <v>2.73</v>
      </c>
      <c r="W315" s="5">
        <v>2.73</v>
      </c>
      <c r="X315" s="5">
        <v>2.73</v>
      </c>
    </row>
    <row r="316" spans="1:24" x14ac:dyDescent="0.25">
      <c r="A316" s="4" t="s">
        <v>37820</v>
      </c>
      <c r="B316" s="4" t="s">
        <v>37121</v>
      </c>
      <c r="C316" s="4" t="s">
        <v>37821</v>
      </c>
      <c r="D316" s="1"/>
      <c r="E316" s="5" t="s">
        <v>216</v>
      </c>
      <c r="F316" s="5" t="s">
        <v>216</v>
      </c>
      <c r="G316" s="5" t="s">
        <v>216</v>
      </c>
      <c r="H316" s="5" t="s">
        <v>216</v>
      </c>
      <c r="I316" s="5" t="s">
        <v>216</v>
      </c>
      <c r="J316" s="5" t="s">
        <v>216</v>
      </c>
      <c r="K316" s="5" t="s">
        <v>216</v>
      </c>
      <c r="L316" s="5" t="s">
        <v>216</v>
      </c>
      <c r="M316" s="5" t="s">
        <v>216</v>
      </c>
      <c r="N316" s="5" t="s">
        <v>216</v>
      </c>
      <c r="O316" s="5" t="s">
        <v>216</v>
      </c>
      <c r="P316" s="5" t="s">
        <v>216</v>
      </c>
      <c r="Q316" s="5" t="s">
        <v>216</v>
      </c>
      <c r="R316" s="5" t="s">
        <v>216</v>
      </c>
      <c r="S316" s="5" t="s">
        <v>216</v>
      </c>
      <c r="T316" s="5" t="s">
        <v>216</v>
      </c>
      <c r="U316" s="5" t="s">
        <v>216</v>
      </c>
      <c r="V316" s="5">
        <v>2.78</v>
      </c>
      <c r="W316" s="5">
        <v>2.78</v>
      </c>
      <c r="X316" s="5">
        <v>2.78</v>
      </c>
    </row>
    <row r="317" spans="1:24" x14ac:dyDescent="0.25">
      <c r="A317" s="4" t="s">
        <v>37822</v>
      </c>
      <c r="B317" s="4" t="s">
        <v>37121</v>
      </c>
      <c r="C317" s="4" t="s">
        <v>37823</v>
      </c>
      <c r="D317" s="1"/>
      <c r="E317" s="5" t="s">
        <v>216</v>
      </c>
      <c r="F317" s="5" t="s">
        <v>216</v>
      </c>
      <c r="G317" s="5" t="s">
        <v>216</v>
      </c>
      <c r="H317" s="5" t="s">
        <v>216</v>
      </c>
      <c r="I317" s="5" t="s">
        <v>216</v>
      </c>
      <c r="J317" s="5" t="s">
        <v>216</v>
      </c>
      <c r="K317" s="5" t="s">
        <v>216</v>
      </c>
      <c r="L317" s="5" t="s">
        <v>216</v>
      </c>
      <c r="M317" s="5" t="s">
        <v>216</v>
      </c>
      <c r="N317" s="5" t="s">
        <v>216</v>
      </c>
      <c r="O317" s="5" t="s">
        <v>216</v>
      </c>
      <c r="P317" s="5" t="s">
        <v>216</v>
      </c>
      <c r="Q317" s="5" t="s">
        <v>216</v>
      </c>
      <c r="R317" s="5" t="s">
        <v>216</v>
      </c>
      <c r="S317" s="5" t="s">
        <v>216</v>
      </c>
      <c r="T317" s="5" t="s">
        <v>216</v>
      </c>
      <c r="U317" s="5" t="s">
        <v>216</v>
      </c>
      <c r="V317" s="5">
        <v>2.4300000000000002</v>
      </c>
      <c r="W317" s="5">
        <v>2.4300000000000002</v>
      </c>
      <c r="X317" s="5">
        <v>2.4300000000000002</v>
      </c>
    </row>
    <row r="318" spans="1:24" x14ac:dyDescent="0.25">
      <c r="A318" s="4" t="s">
        <v>37824</v>
      </c>
      <c r="B318" s="4" t="s">
        <v>37121</v>
      </c>
      <c r="C318" s="4" t="s">
        <v>37825</v>
      </c>
      <c r="D318" s="1"/>
      <c r="E318" s="5" t="s">
        <v>216</v>
      </c>
      <c r="F318" s="5" t="s">
        <v>216</v>
      </c>
      <c r="G318" s="5" t="s">
        <v>216</v>
      </c>
      <c r="H318" s="5" t="s">
        <v>216</v>
      </c>
      <c r="I318" s="5" t="s">
        <v>216</v>
      </c>
      <c r="J318" s="5" t="s">
        <v>216</v>
      </c>
      <c r="K318" s="5" t="s">
        <v>216</v>
      </c>
      <c r="L318" s="5" t="s">
        <v>216</v>
      </c>
      <c r="M318" s="5" t="s">
        <v>216</v>
      </c>
      <c r="N318" s="5" t="s">
        <v>216</v>
      </c>
      <c r="O318" s="5" t="s">
        <v>216</v>
      </c>
      <c r="P318" s="5" t="s">
        <v>216</v>
      </c>
      <c r="Q318" s="5" t="s">
        <v>216</v>
      </c>
      <c r="R318" s="5" t="s">
        <v>216</v>
      </c>
      <c r="S318" s="5" t="s">
        <v>216</v>
      </c>
      <c r="T318" s="5" t="s">
        <v>216</v>
      </c>
      <c r="U318" s="5" t="s">
        <v>216</v>
      </c>
      <c r="V318" s="5">
        <v>2.2000000000000002</v>
      </c>
      <c r="W318" s="5">
        <v>2.2000000000000002</v>
      </c>
      <c r="X318" s="5">
        <v>2.2000000000000002</v>
      </c>
    </row>
    <row r="319" spans="1:24" x14ac:dyDescent="0.25">
      <c r="A319" s="4" t="s">
        <v>37826</v>
      </c>
      <c r="B319" s="4" t="s">
        <v>37121</v>
      </c>
      <c r="C319" s="4" t="s">
        <v>37827</v>
      </c>
      <c r="D319" s="1" t="s">
        <v>37828</v>
      </c>
      <c r="E319" s="5" t="s">
        <v>216</v>
      </c>
      <c r="F319" s="5" t="s">
        <v>216</v>
      </c>
      <c r="G319" s="5" t="s">
        <v>216</v>
      </c>
      <c r="H319" s="5" t="s">
        <v>216</v>
      </c>
      <c r="I319" s="5" t="s">
        <v>216</v>
      </c>
      <c r="J319" s="5" t="s">
        <v>216</v>
      </c>
      <c r="K319" s="5" t="s">
        <v>216</v>
      </c>
      <c r="L319" s="5" t="s">
        <v>216</v>
      </c>
      <c r="M319" s="5" t="s">
        <v>216</v>
      </c>
      <c r="N319" s="5" t="s">
        <v>216</v>
      </c>
      <c r="O319" s="5" t="s">
        <v>216</v>
      </c>
      <c r="P319" s="5" t="s">
        <v>216</v>
      </c>
      <c r="Q319" s="5" t="s">
        <v>216</v>
      </c>
      <c r="R319" s="5" t="s">
        <v>216</v>
      </c>
      <c r="S319" s="5" t="s">
        <v>216</v>
      </c>
      <c r="T319" s="5" t="s">
        <v>216</v>
      </c>
      <c r="U319" s="5" t="s">
        <v>216</v>
      </c>
      <c r="V319" s="5">
        <v>1</v>
      </c>
      <c r="W319" s="5">
        <v>1</v>
      </c>
      <c r="X319" s="5">
        <v>1</v>
      </c>
    </row>
    <row r="320" spans="1:24" x14ac:dyDescent="0.25">
      <c r="A320" s="4" t="s">
        <v>37829</v>
      </c>
      <c r="B320" s="4" t="s">
        <v>37121</v>
      </c>
      <c r="C320" s="4" t="s">
        <v>37830</v>
      </c>
      <c r="D320" s="1"/>
      <c r="E320" s="5" t="s">
        <v>216</v>
      </c>
      <c r="F320" s="5" t="s">
        <v>216</v>
      </c>
      <c r="G320" s="5" t="s">
        <v>216</v>
      </c>
      <c r="H320" s="5" t="s">
        <v>216</v>
      </c>
      <c r="I320" s="5" t="s">
        <v>216</v>
      </c>
      <c r="J320" s="5" t="s">
        <v>216</v>
      </c>
      <c r="K320" s="5" t="s">
        <v>216</v>
      </c>
      <c r="L320" s="5" t="s">
        <v>216</v>
      </c>
      <c r="M320" s="5" t="s">
        <v>216</v>
      </c>
      <c r="N320" s="5" t="s">
        <v>216</v>
      </c>
      <c r="O320" s="5" t="s">
        <v>216</v>
      </c>
      <c r="P320" s="5" t="s">
        <v>216</v>
      </c>
      <c r="Q320" s="5" t="s">
        <v>216</v>
      </c>
      <c r="R320" s="5" t="s">
        <v>216</v>
      </c>
      <c r="S320" s="5" t="s">
        <v>216</v>
      </c>
      <c r="T320" s="5" t="s">
        <v>216</v>
      </c>
      <c r="U320" s="5" t="s">
        <v>216</v>
      </c>
      <c r="V320" s="5">
        <v>0.9</v>
      </c>
      <c r="W320" s="5">
        <v>0.9</v>
      </c>
      <c r="X320" s="5">
        <v>0.9</v>
      </c>
    </row>
    <row r="321" spans="1:24" x14ac:dyDescent="0.25">
      <c r="A321" s="4" t="s">
        <v>37831</v>
      </c>
      <c r="B321" s="4" t="s">
        <v>37121</v>
      </c>
      <c r="C321" s="4" t="s">
        <v>37832</v>
      </c>
      <c r="D321" s="1"/>
      <c r="E321" s="5" t="s">
        <v>216</v>
      </c>
      <c r="F321" s="5" t="s">
        <v>216</v>
      </c>
      <c r="G321" s="5" t="s">
        <v>216</v>
      </c>
      <c r="H321" s="5" t="s">
        <v>216</v>
      </c>
      <c r="I321" s="5" t="s">
        <v>216</v>
      </c>
      <c r="J321" s="5" t="s">
        <v>216</v>
      </c>
      <c r="K321" s="5" t="s">
        <v>216</v>
      </c>
      <c r="L321" s="5" t="s">
        <v>216</v>
      </c>
      <c r="M321" s="5" t="s">
        <v>216</v>
      </c>
      <c r="N321" s="5" t="s">
        <v>216</v>
      </c>
      <c r="O321" s="5" t="s">
        <v>216</v>
      </c>
      <c r="P321" s="5" t="s">
        <v>216</v>
      </c>
      <c r="Q321" s="5" t="s">
        <v>216</v>
      </c>
      <c r="R321" s="5" t="s">
        <v>216</v>
      </c>
      <c r="S321" s="5" t="s">
        <v>216</v>
      </c>
      <c r="T321" s="5" t="s">
        <v>216</v>
      </c>
      <c r="U321" s="5" t="s">
        <v>216</v>
      </c>
      <c r="V321" s="5">
        <v>0.7</v>
      </c>
      <c r="W321" s="5">
        <v>0.7</v>
      </c>
      <c r="X321" s="5">
        <v>0.7</v>
      </c>
    </row>
    <row r="322" spans="1:24" x14ac:dyDescent="0.25">
      <c r="A322" s="4" t="s">
        <v>37833</v>
      </c>
      <c r="B322" s="4" t="s">
        <v>37121</v>
      </c>
      <c r="C322" s="4" t="s">
        <v>37834</v>
      </c>
      <c r="D322" s="1"/>
      <c r="E322" s="5" t="s">
        <v>216</v>
      </c>
      <c r="F322" s="5" t="s">
        <v>216</v>
      </c>
      <c r="G322" s="5" t="s">
        <v>216</v>
      </c>
      <c r="H322" s="5" t="s">
        <v>216</v>
      </c>
      <c r="I322" s="5" t="s">
        <v>216</v>
      </c>
      <c r="J322" s="5" t="s">
        <v>216</v>
      </c>
      <c r="K322" s="5" t="s">
        <v>216</v>
      </c>
      <c r="L322" s="5" t="s">
        <v>216</v>
      </c>
      <c r="M322" s="5" t="s">
        <v>216</v>
      </c>
      <c r="N322" s="5" t="s">
        <v>216</v>
      </c>
      <c r="O322" s="5" t="s">
        <v>216</v>
      </c>
      <c r="P322" s="5" t="s">
        <v>216</v>
      </c>
      <c r="Q322" s="5" t="s">
        <v>216</v>
      </c>
      <c r="R322" s="5" t="s">
        <v>216</v>
      </c>
      <c r="S322" s="5" t="s">
        <v>216</v>
      </c>
      <c r="T322" s="5" t="s">
        <v>216</v>
      </c>
      <c r="U322" s="5" t="s">
        <v>216</v>
      </c>
      <c r="V322" s="5">
        <v>0.5</v>
      </c>
      <c r="W322" s="5">
        <v>0.5</v>
      </c>
      <c r="X322" s="5">
        <v>0.5</v>
      </c>
    </row>
    <row r="323" spans="1:24" x14ac:dyDescent="0.25">
      <c r="A323" s="4" t="s">
        <v>37835</v>
      </c>
      <c r="B323" s="4" t="s">
        <v>37121</v>
      </c>
      <c r="C323" s="4" t="s">
        <v>37836</v>
      </c>
      <c r="D323" s="1"/>
      <c r="E323" s="5" t="s">
        <v>216</v>
      </c>
      <c r="F323" s="5" t="s">
        <v>216</v>
      </c>
      <c r="G323" s="5" t="s">
        <v>216</v>
      </c>
      <c r="H323" s="5" t="s">
        <v>216</v>
      </c>
      <c r="I323" s="5" t="s">
        <v>216</v>
      </c>
      <c r="J323" s="5" t="s">
        <v>216</v>
      </c>
      <c r="K323" s="5" t="s">
        <v>216</v>
      </c>
      <c r="L323" s="5" t="s">
        <v>216</v>
      </c>
      <c r="M323" s="5" t="s">
        <v>216</v>
      </c>
      <c r="N323" s="5" t="s">
        <v>216</v>
      </c>
      <c r="O323" s="5" t="s">
        <v>216</v>
      </c>
      <c r="P323" s="5" t="s">
        <v>216</v>
      </c>
      <c r="Q323" s="5" t="s">
        <v>216</v>
      </c>
      <c r="R323" s="5" t="s">
        <v>216</v>
      </c>
      <c r="S323" s="5" t="s">
        <v>216</v>
      </c>
      <c r="T323" s="5" t="s">
        <v>216</v>
      </c>
      <c r="U323" s="5" t="s">
        <v>216</v>
      </c>
      <c r="V323" s="5">
        <v>840</v>
      </c>
      <c r="W323" s="5">
        <v>840</v>
      </c>
      <c r="X323" s="5">
        <v>840</v>
      </c>
    </row>
    <row r="324" spans="1:24" x14ac:dyDescent="0.25">
      <c r="A324" s="4" t="s">
        <v>37837</v>
      </c>
      <c r="B324" s="4" t="s">
        <v>37121</v>
      </c>
      <c r="C324" s="4" t="s">
        <v>37838</v>
      </c>
      <c r="D324" s="1" t="s">
        <v>37839</v>
      </c>
      <c r="E324" s="5" t="s">
        <v>216</v>
      </c>
      <c r="F324" s="5" t="s">
        <v>216</v>
      </c>
      <c r="G324" s="5" t="s">
        <v>216</v>
      </c>
      <c r="H324" s="5" t="s">
        <v>216</v>
      </c>
      <c r="I324" s="5" t="s">
        <v>216</v>
      </c>
      <c r="J324" s="5" t="s">
        <v>216</v>
      </c>
      <c r="K324" s="5" t="s">
        <v>216</v>
      </c>
      <c r="L324" s="5" t="s">
        <v>216</v>
      </c>
      <c r="M324" s="5" t="s">
        <v>216</v>
      </c>
      <c r="N324" s="5" t="s">
        <v>216</v>
      </c>
      <c r="O324" s="5" t="s">
        <v>216</v>
      </c>
      <c r="P324" s="5" t="s">
        <v>216</v>
      </c>
      <c r="Q324" s="5" t="s">
        <v>216</v>
      </c>
      <c r="R324" s="5" t="s">
        <v>216</v>
      </c>
      <c r="S324" s="5" t="s">
        <v>216</v>
      </c>
      <c r="T324" s="5" t="s">
        <v>216</v>
      </c>
      <c r="U324" s="5" t="s">
        <v>216</v>
      </c>
      <c r="V324" s="5">
        <v>1</v>
      </c>
      <c r="W324" s="5">
        <v>1</v>
      </c>
      <c r="X324" s="5">
        <v>1</v>
      </c>
    </row>
    <row r="325" spans="1:24" x14ac:dyDescent="0.25">
      <c r="A325" s="4" t="s">
        <v>37840</v>
      </c>
      <c r="B325" s="4" t="s">
        <v>37121</v>
      </c>
      <c r="C325" s="4" t="s">
        <v>37841</v>
      </c>
      <c r="D325" s="1"/>
      <c r="E325" s="5" t="s">
        <v>216</v>
      </c>
      <c r="F325" s="5" t="s">
        <v>216</v>
      </c>
      <c r="G325" s="5" t="s">
        <v>216</v>
      </c>
      <c r="H325" s="5" t="s">
        <v>216</v>
      </c>
      <c r="I325" s="5" t="s">
        <v>216</v>
      </c>
      <c r="J325" s="5" t="s">
        <v>216</v>
      </c>
      <c r="K325" s="5" t="s">
        <v>216</v>
      </c>
      <c r="L325" s="5" t="s">
        <v>216</v>
      </c>
      <c r="M325" s="5" t="s">
        <v>216</v>
      </c>
      <c r="N325" s="5" t="s">
        <v>216</v>
      </c>
      <c r="O325" s="5" t="s">
        <v>216</v>
      </c>
      <c r="P325" s="5" t="s">
        <v>216</v>
      </c>
      <c r="Q325" s="5" t="s">
        <v>216</v>
      </c>
      <c r="R325" s="5" t="s">
        <v>216</v>
      </c>
      <c r="S325" s="5" t="s">
        <v>216</v>
      </c>
      <c r="T325" s="5" t="s">
        <v>216</v>
      </c>
      <c r="U325" s="5" t="s">
        <v>216</v>
      </c>
      <c r="V325" s="5">
        <v>0.9</v>
      </c>
      <c r="W325" s="5">
        <v>0.9</v>
      </c>
      <c r="X325" s="5">
        <v>0.9</v>
      </c>
    </row>
    <row r="326" spans="1:24" x14ac:dyDescent="0.25">
      <c r="A326" s="4" t="s">
        <v>37842</v>
      </c>
      <c r="B326" s="4" t="s">
        <v>37121</v>
      </c>
      <c r="C326" s="4" t="s">
        <v>37843</v>
      </c>
      <c r="D326" s="1"/>
      <c r="E326" s="5" t="s">
        <v>216</v>
      </c>
      <c r="F326" s="5" t="s">
        <v>216</v>
      </c>
      <c r="G326" s="5" t="s">
        <v>216</v>
      </c>
      <c r="H326" s="5" t="s">
        <v>216</v>
      </c>
      <c r="I326" s="5" t="s">
        <v>216</v>
      </c>
      <c r="J326" s="5" t="s">
        <v>216</v>
      </c>
      <c r="K326" s="5" t="s">
        <v>216</v>
      </c>
      <c r="L326" s="5" t="s">
        <v>216</v>
      </c>
      <c r="M326" s="5" t="s">
        <v>216</v>
      </c>
      <c r="N326" s="5" t="s">
        <v>216</v>
      </c>
      <c r="O326" s="5" t="s">
        <v>216</v>
      </c>
      <c r="P326" s="5" t="s">
        <v>216</v>
      </c>
      <c r="Q326" s="5" t="s">
        <v>216</v>
      </c>
      <c r="R326" s="5" t="s">
        <v>216</v>
      </c>
      <c r="S326" s="5" t="s">
        <v>216</v>
      </c>
      <c r="T326" s="5" t="s">
        <v>216</v>
      </c>
      <c r="U326" s="5" t="s">
        <v>216</v>
      </c>
      <c r="V326" s="5">
        <v>0.7</v>
      </c>
      <c r="W326" s="5">
        <v>0.7</v>
      </c>
      <c r="X326" s="5">
        <v>0.7</v>
      </c>
    </row>
    <row r="327" spans="1:24" x14ac:dyDescent="0.25">
      <c r="A327" s="4" t="s">
        <v>37844</v>
      </c>
      <c r="B327" s="4" t="s">
        <v>37121</v>
      </c>
      <c r="C327" s="4" t="s">
        <v>37845</v>
      </c>
      <c r="D327" s="1"/>
      <c r="E327" s="5" t="s">
        <v>216</v>
      </c>
      <c r="F327" s="5" t="s">
        <v>216</v>
      </c>
      <c r="G327" s="5" t="s">
        <v>216</v>
      </c>
      <c r="H327" s="5" t="s">
        <v>216</v>
      </c>
      <c r="I327" s="5" t="s">
        <v>216</v>
      </c>
      <c r="J327" s="5" t="s">
        <v>216</v>
      </c>
      <c r="K327" s="5" t="s">
        <v>216</v>
      </c>
      <c r="L327" s="5" t="s">
        <v>216</v>
      </c>
      <c r="M327" s="5" t="s">
        <v>216</v>
      </c>
      <c r="N327" s="5" t="s">
        <v>216</v>
      </c>
      <c r="O327" s="5" t="s">
        <v>216</v>
      </c>
      <c r="P327" s="5" t="s">
        <v>216</v>
      </c>
      <c r="Q327" s="5" t="s">
        <v>216</v>
      </c>
      <c r="R327" s="5" t="s">
        <v>216</v>
      </c>
      <c r="S327" s="5" t="s">
        <v>216</v>
      </c>
      <c r="T327" s="5" t="s">
        <v>216</v>
      </c>
      <c r="U327" s="5" t="s">
        <v>216</v>
      </c>
      <c r="V327" s="5">
        <v>0.5</v>
      </c>
      <c r="W327" s="5">
        <v>0.5</v>
      </c>
      <c r="X327" s="5">
        <v>0.5</v>
      </c>
    </row>
    <row r="328" spans="1:24" x14ac:dyDescent="0.25">
      <c r="A328" s="4" t="s">
        <v>37846</v>
      </c>
      <c r="B328" s="4" t="s">
        <v>37121</v>
      </c>
      <c r="C328" s="4" t="s">
        <v>37847</v>
      </c>
      <c r="D328" s="1"/>
      <c r="E328" s="5" t="s">
        <v>216</v>
      </c>
      <c r="F328" s="5" t="s">
        <v>216</v>
      </c>
      <c r="G328" s="5" t="s">
        <v>216</v>
      </c>
      <c r="H328" s="5" t="s">
        <v>216</v>
      </c>
      <c r="I328" s="5" t="s">
        <v>216</v>
      </c>
      <c r="J328" s="5" t="s">
        <v>216</v>
      </c>
      <c r="K328" s="5" t="s">
        <v>216</v>
      </c>
      <c r="L328" s="5" t="s">
        <v>216</v>
      </c>
      <c r="M328" s="5" t="s">
        <v>216</v>
      </c>
      <c r="N328" s="5" t="s">
        <v>216</v>
      </c>
      <c r="O328" s="5" t="s">
        <v>216</v>
      </c>
      <c r="P328" s="5" t="s">
        <v>216</v>
      </c>
      <c r="Q328" s="5" t="s">
        <v>216</v>
      </c>
      <c r="R328" s="5" t="s">
        <v>216</v>
      </c>
      <c r="S328" s="5" t="s">
        <v>216</v>
      </c>
      <c r="T328" s="5" t="s">
        <v>216</v>
      </c>
      <c r="U328" s="5" t="s">
        <v>216</v>
      </c>
      <c r="V328" s="5">
        <v>540</v>
      </c>
      <c r="W328" s="5">
        <v>540</v>
      </c>
      <c r="X328" s="5">
        <v>540</v>
      </c>
    </row>
    <row r="329" spans="1:24" x14ac:dyDescent="0.25">
      <c r="A329" s="4" t="s">
        <v>37848</v>
      </c>
      <c r="B329" s="4" t="s">
        <v>37121</v>
      </c>
      <c r="C329" s="4" t="s">
        <v>37849</v>
      </c>
      <c r="D329" s="1" t="s">
        <v>37850</v>
      </c>
      <c r="E329" s="5" t="s">
        <v>216</v>
      </c>
      <c r="F329" s="5" t="s">
        <v>216</v>
      </c>
      <c r="G329" s="5" t="s">
        <v>216</v>
      </c>
      <c r="H329" s="5" t="s">
        <v>216</v>
      </c>
      <c r="I329" s="5" t="s">
        <v>216</v>
      </c>
      <c r="J329" s="5" t="s">
        <v>216</v>
      </c>
      <c r="K329" s="5" t="s">
        <v>216</v>
      </c>
      <c r="L329" s="5" t="s">
        <v>216</v>
      </c>
      <c r="M329" s="5" t="s">
        <v>216</v>
      </c>
      <c r="N329" s="5" t="s">
        <v>216</v>
      </c>
      <c r="O329" s="5" t="s">
        <v>216</v>
      </c>
      <c r="P329" s="5" t="s">
        <v>216</v>
      </c>
      <c r="Q329" s="5" t="s">
        <v>216</v>
      </c>
      <c r="R329" s="5" t="s">
        <v>216</v>
      </c>
      <c r="S329" s="5" t="s">
        <v>216</v>
      </c>
      <c r="T329" s="5" t="s">
        <v>216</v>
      </c>
      <c r="U329" s="5" t="s">
        <v>216</v>
      </c>
      <c r="V329" s="5">
        <v>0.96</v>
      </c>
      <c r="W329" s="5">
        <v>0.96</v>
      </c>
      <c r="X329" s="5">
        <v>0.96</v>
      </c>
    </row>
    <row r="330" spans="1:24" x14ac:dyDescent="0.25">
      <c r="A330" s="4" t="s">
        <v>37851</v>
      </c>
      <c r="B330" s="4" t="s">
        <v>37121</v>
      </c>
      <c r="C330" s="4" t="s">
        <v>37852</v>
      </c>
      <c r="D330" s="1"/>
      <c r="E330" s="5" t="s">
        <v>216</v>
      </c>
      <c r="F330" s="5" t="s">
        <v>216</v>
      </c>
      <c r="G330" s="5" t="s">
        <v>216</v>
      </c>
      <c r="H330" s="5" t="s">
        <v>216</v>
      </c>
      <c r="I330" s="5" t="s">
        <v>216</v>
      </c>
      <c r="J330" s="5" t="s">
        <v>216</v>
      </c>
      <c r="K330" s="5" t="s">
        <v>216</v>
      </c>
      <c r="L330" s="5" t="s">
        <v>216</v>
      </c>
      <c r="M330" s="5" t="s">
        <v>216</v>
      </c>
      <c r="N330" s="5" t="s">
        <v>216</v>
      </c>
      <c r="O330" s="5" t="s">
        <v>216</v>
      </c>
      <c r="P330" s="5" t="s">
        <v>216</v>
      </c>
      <c r="Q330" s="5" t="s">
        <v>216</v>
      </c>
      <c r="R330" s="5" t="s">
        <v>216</v>
      </c>
      <c r="S330" s="5" t="s">
        <v>216</v>
      </c>
      <c r="T330" s="5" t="s">
        <v>216</v>
      </c>
      <c r="U330" s="5" t="s">
        <v>216</v>
      </c>
      <c r="V330" s="5">
        <v>0.7</v>
      </c>
      <c r="W330" s="5">
        <v>0.7</v>
      </c>
      <c r="X330" s="5">
        <v>0.7</v>
      </c>
    </row>
    <row r="331" spans="1:24" x14ac:dyDescent="0.25">
      <c r="A331" s="4" t="s">
        <v>37853</v>
      </c>
      <c r="B331" s="4" t="s">
        <v>37121</v>
      </c>
      <c r="C331" s="4" t="s">
        <v>37854</v>
      </c>
      <c r="D331" s="1" t="s">
        <v>37855</v>
      </c>
      <c r="E331" s="5" t="s">
        <v>216</v>
      </c>
      <c r="F331" s="5" t="s">
        <v>216</v>
      </c>
      <c r="G331" s="5" t="s">
        <v>216</v>
      </c>
      <c r="H331" s="5" t="s">
        <v>216</v>
      </c>
      <c r="I331" s="5" t="s">
        <v>216</v>
      </c>
      <c r="J331" s="5" t="s">
        <v>216</v>
      </c>
      <c r="K331" s="5" t="s">
        <v>216</v>
      </c>
      <c r="L331" s="5" t="s">
        <v>216</v>
      </c>
      <c r="M331" s="5" t="s">
        <v>216</v>
      </c>
      <c r="N331" s="5" t="s">
        <v>216</v>
      </c>
      <c r="O331" s="5" t="s">
        <v>216</v>
      </c>
      <c r="P331" s="5" t="s">
        <v>216</v>
      </c>
      <c r="Q331" s="5" t="s">
        <v>216</v>
      </c>
      <c r="R331" s="5" t="s">
        <v>216</v>
      </c>
      <c r="S331" s="5" t="s">
        <v>216</v>
      </c>
      <c r="T331" s="5" t="s">
        <v>216</v>
      </c>
      <c r="U331" s="5" t="s">
        <v>216</v>
      </c>
      <c r="V331" s="5" t="s">
        <v>8976</v>
      </c>
      <c r="W331" s="5" t="s">
        <v>8976</v>
      </c>
      <c r="X331" s="5" t="s">
        <v>8976</v>
      </c>
    </row>
    <row r="332" spans="1:24" x14ac:dyDescent="0.25">
      <c r="A332" s="4" t="s">
        <v>37856</v>
      </c>
      <c r="B332" s="4" t="s">
        <v>37121</v>
      </c>
      <c r="C332" s="4" t="s">
        <v>37857</v>
      </c>
      <c r="D332" s="1"/>
      <c r="E332" s="5" t="s">
        <v>216</v>
      </c>
      <c r="F332" s="5" t="s">
        <v>216</v>
      </c>
      <c r="G332" s="5" t="s">
        <v>216</v>
      </c>
      <c r="H332" s="5" t="s">
        <v>216</v>
      </c>
      <c r="I332" s="5" t="s">
        <v>216</v>
      </c>
      <c r="J332" s="5" t="s">
        <v>216</v>
      </c>
      <c r="K332" s="5" t="s">
        <v>216</v>
      </c>
      <c r="L332" s="5" t="s">
        <v>216</v>
      </c>
      <c r="M332" s="5" t="s">
        <v>216</v>
      </c>
      <c r="N332" s="5" t="s">
        <v>216</v>
      </c>
      <c r="O332" s="5" t="s">
        <v>216</v>
      </c>
      <c r="P332" s="5" t="s">
        <v>216</v>
      </c>
      <c r="Q332" s="5" t="s">
        <v>216</v>
      </c>
      <c r="R332" s="5" t="s">
        <v>216</v>
      </c>
      <c r="S332" s="5" t="s">
        <v>216</v>
      </c>
      <c r="T332" s="5" t="s">
        <v>216</v>
      </c>
      <c r="U332" s="5" t="s">
        <v>216</v>
      </c>
      <c r="V332" s="5" t="s">
        <v>36778</v>
      </c>
      <c r="W332" s="5" t="s">
        <v>36778</v>
      </c>
      <c r="X332" s="5" t="s">
        <v>36778</v>
      </c>
    </row>
    <row r="333" spans="1:24" x14ac:dyDescent="0.25">
      <c r="A333" s="4" t="s">
        <v>37858</v>
      </c>
      <c r="B333" s="4" t="s">
        <v>37121</v>
      </c>
      <c r="C333" s="4" t="s">
        <v>37859</v>
      </c>
      <c r="D333" s="1"/>
      <c r="E333" s="5" t="s">
        <v>216</v>
      </c>
      <c r="F333" s="5" t="s">
        <v>216</v>
      </c>
      <c r="G333" s="5" t="s">
        <v>216</v>
      </c>
      <c r="H333" s="5" t="s">
        <v>216</v>
      </c>
      <c r="I333" s="5" t="s">
        <v>216</v>
      </c>
      <c r="J333" s="5" t="s">
        <v>216</v>
      </c>
      <c r="K333" s="5" t="s">
        <v>216</v>
      </c>
      <c r="L333" s="5" t="s">
        <v>216</v>
      </c>
      <c r="M333" s="5" t="s">
        <v>216</v>
      </c>
      <c r="N333" s="5" t="s">
        <v>216</v>
      </c>
      <c r="O333" s="5" t="s">
        <v>216</v>
      </c>
      <c r="P333" s="5" t="s">
        <v>216</v>
      </c>
      <c r="Q333" s="5" t="s">
        <v>216</v>
      </c>
      <c r="R333" s="5" t="s">
        <v>216</v>
      </c>
      <c r="S333" s="5" t="s">
        <v>216</v>
      </c>
      <c r="T333" s="5" t="s">
        <v>216</v>
      </c>
      <c r="U333" s="5" t="s">
        <v>216</v>
      </c>
      <c r="V333" s="5" t="s">
        <v>37860</v>
      </c>
      <c r="W333" s="5" t="s">
        <v>37860</v>
      </c>
      <c r="X333" s="5" t="s">
        <v>37860</v>
      </c>
    </row>
    <row r="334" spans="1:24" x14ac:dyDescent="0.25">
      <c r="A334" s="4" t="s">
        <v>37861</v>
      </c>
      <c r="B334" s="4" t="s">
        <v>37121</v>
      </c>
      <c r="C334" s="4" t="s">
        <v>37862</v>
      </c>
      <c r="D334" s="1"/>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216</v>
      </c>
      <c r="R334" s="5" t="s">
        <v>216</v>
      </c>
      <c r="S334" s="5" t="s">
        <v>216</v>
      </c>
      <c r="T334" s="5" t="s">
        <v>216</v>
      </c>
      <c r="U334" s="5" t="s">
        <v>216</v>
      </c>
      <c r="V334" s="5" t="s">
        <v>37863</v>
      </c>
      <c r="W334" s="5" t="s">
        <v>37863</v>
      </c>
      <c r="X334" s="5" t="s">
        <v>37863</v>
      </c>
    </row>
    <row r="335" spans="1:24" x14ac:dyDescent="0.25">
      <c r="A335" s="4" t="s">
        <v>37864</v>
      </c>
      <c r="B335" s="4" t="s">
        <v>37121</v>
      </c>
      <c r="C335" s="4" t="s">
        <v>37865</v>
      </c>
      <c r="D335" s="1"/>
      <c r="E335" s="5" t="s">
        <v>216</v>
      </c>
      <c r="F335" s="5" t="s">
        <v>216</v>
      </c>
      <c r="G335" s="5" t="s">
        <v>216</v>
      </c>
      <c r="H335" s="5" t="s">
        <v>216</v>
      </c>
      <c r="I335" s="5" t="s">
        <v>216</v>
      </c>
      <c r="J335" s="5" t="s">
        <v>216</v>
      </c>
      <c r="K335" s="5" t="s">
        <v>216</v>
      </c>
      <c r="L335" s="5" t="s">
        <v>216</v>
      </c>
      <c r="M335" s="5" t="s">
        <v>216</v>
      </c>
      <c r="N335" s="5" t="s">
        <v>216</v>
      </c>
      <c r="O335" s="5" t="s">
        <v>216</v>
      </c>
      <c r="P335" s="5" t="s">
        <v>216</v>
      </c>
      <c r="Q335" s="5" t="s">
        <v>216</v>
      </c>
      <c r="R335" s="5" t="s">
        <v>216</v>
      </c>
      <c r="S335" s="5" t="s">
        <v>216</v>
      </c>
      <c r="T335" s="5" t="s">
        <v>216</v>
      </c>
      <c r="U335" s="5" t="s">
        <v>216</v>
      </c>
      <c r="V335" s="5">
        <v>0.62</v>
      </c>
      <c r="W335" s="5">
        <v>0.62</v>
      </c>
      <c r="X335" s="5">
        <v>0.62</v>
      </c>
    </row>
    <row r="336" spans="1:24" x14ac:dyDescent="0.25">
      <c r="A336" s="4" t="s">
        <v>37866</v>
      </c>
      <c r="B336" s="4" t="s">
        <v>37121</v>
      </c>
      <c r="C336" s="4" t="s">
        <v>37867</v>
      </c>
      <c r="D336" s="1"/>
      <c r="E336" s="5" t="s">
        <v>216</v>
      </c>
      <c r="F336" s="5" t="s">
        <v>216</v>
      </c>
      <c r="G336" s="5" t="s">
        <v>216</v>
      </c>
      <c r="H336" s="5" t="s">
        <v>216</v>
      </c>
      <c r="I336" s="5" t="s">
        <v>216</v>
      </c>
      <c r="J336" s="5" t="s">
        <v>216</v>
      </c>
      <c r="K336" s="5" t="s">
        <v>216</v>
      </c>
      <c r="L336" s="5" t="s">
        <v>216</v>
      </c>
      <c r="M336" s="5" t="s">
        <v>216</v>
      </c>
      <c r="N336" s="5" t="s">
        <v>216</v>
      </c>
      <c r="O336" s="5" t="s">
        <v>216</v>
      </c>
      <c r="P336" s="5" t="s">
        <v>216</v>
      </c>
      <c r="Q336" s="5" t="s">
        <v>216</v>
      </c>
      <c r="R336" s="5" t="s">
        <v>216</v>
      </c>
      <c r="S336" s="5" t="s">
        <v>216</v>
      </c>
      <c r="T336" s="5" t="s">
        <v>216</v>
      </c>
      <c r="U336" s="5" t="s">
        <v>216</v>
      </c>
      <c r="V336" s="5">
        <v>0.5</v>
      </c>
      <c r="W336" s="5">
        <v>0.5</v>
      </c>
      <c r="X336" s="5">
        <v>0.5</v>
      </c>
    </row>
    <row r="337" spans="1:24" x14ac:dyDescent="0.25">
      <c r="A337" s="4" t="s">
        <v>37868</v>
      </c>
      <c r="B337" s="4" t="s">
        <v>37121</v>
      </c>
      <c r="C337" s="4" t="s">
        <v>21565</v>
      </c>
      <c r="D337" s="1" t="s">
        <v>37869</v>
      </c>
      <c r="E337" s="5" t="s">
        <v>216</v>
      </c>
      <c r="F337" s="5" t="s">
        <v>216</v>
      </c>
      <c r="G337" s="5" t="s">
        <v>216</v>
      </c>
      <c r="H337" s="5" t="s">
        <v>216</v>
      </c>
      <c r="I337" s="5" t="s">
        <v>216</v>
      </c>
      <c r="J337" s="5" t="s">
        <v>216</v>
      </c>
      <c r="K337" s="5" t="s">
        <v>216</v>
      </c>
      <c r="L337" s="5" t="s">
        <v>216</v>
      </c>
      <c r="M337" s="5" t="s">
        <v>216</v>
      </c>
      <c r="N337" s="5" t="s">
        <v>216</v>
      </c>
      <c r="O337" s="5" t="s">
        <v>216</v>
      </c>
      <c r="P337" s="5" t="s">
        <v>216</v>
      </c>
      <c r="Q337" s="5" t="s">
        <v>216</v>
      </c>
      <c r="R337" s="5" t="s">
        <v>216</v>
      </c>
      <c r="S337" s="5" t="s">
        <v>216</v>
      </c>
      <c r="T337" s="5" t="s">
        <v>216</v>
      </c>
      <c r="U337" s="5" t="s">
        <v>216</v>
      </c>
      <c r="V337" s="5" t="s">
        <v>9924</v>
      </c>
      <c r="W337" s="5" t="s">
        <v>9924</v>
      </c>
      <c r="X337" s="5" t="s">
        <v>9924</v>
      </c>
    </row>
    <row r="338" spans="1:24" x14ac:dyDescent="0.25">
      <c r="A338" s="4" t="s">
        <v>37870</v>
      </c>
      <c r="B338" s="4" t="s">
        <v>37121</v>
      </c>
      <c r="C338" s="4" t="s">
        <v>37871</v>
      </c>
      <c r="D338" s="1" t="s">
        <v>37872</v>
      </c>
      <c r="E338" s="5">
        <v>0</v>
      </c>
      <c r="F338" s="5">
        <v>0</v>
      </c>
      <c r="G338" s="5">
        <v>0</v>
      </c>
      <c r="H338" s="5">
        <v>0</v>
      </c>
      <c r="I338" s="5">
        <v>0</v>
      </c>
      <c r="J338" s="5">
        <v>0</v>
      </c>
      <c r="K338" s="5">
        <v>0</v>
      </c>
      <c r="L338" s="5">
        <v>0</v>
      </c>
      <c r="M338" s="5">
        <v>0</v>
      </c>
      <c r="N338" s="5">
        <v>0</v>
      </c>
      <c r="O338" s="5">
        <v>0</v>
      </c>
      <c r="P338" s="5">
        <v>0</v>
      </c>
      <c r="Q338" s="5">
        <v>0</v>
      </c>
      <c r="R338" s="5">
        <v>0</v>
      </c>
      <c r="S338" s="5">
        <v>0</v>
      </c>
      <c r="T338" s="5">
        <v>0</v>
      </c>
      <c r="U338" s="5">
        <v>0</v>
      </c>
      <c r="V338" s="5">
        <v>0</v>
      </c>
      <c r="W338" s="5">
        <v>0</v>
      </c>
      <c r="X338" s="5">
        <v>0</v>
      </c>
    </row>
    <row r="339" spans="1:24" x14ac:dyDescent="0.25">
      <c r="A339" s="4" t="s">
        <v>37873</v>
      </c>
      <c r="B339" s="4" t="s">
        <v>37121</v>
      </c>
      <c r="C339" s="4" t="s">
        <v>37874</v>
      </c>
      <c r="D339" s="1"/>
      <c r="E339" s="5">
        <v>1</v>
      </c>
      <c r="F339" s="5">
        <v>1</v>
      </c>
      <c r="G339" s="5">
        <v>1</v>
      </c>
      <c r="H339" s="5">
        <v>1</v>
      </c>
      <c r="I339" s="5">
        <v>1</v>
      </c>
      <c r="J339" s="5">
        <v>1</v>
      </c>
      <c r="K339" s="5">
        <v>1</v>
      </c>
      <c r="L339" s="5">
        <v>1</v>
      </c>
      <c r="M339" s="5">
        <v>1</v>
      </c>
      <c r="N339" s="5">
        <v>1</v>
      </c>
      <c r="O339" s="5">
        <v>1</v>
      </c>
      <c r="P339" s="5">
        <v>1</v>
      </c>
      <c r="Q339" s="5">
        <v>1</v>
      </c>
      <c r="R339" s="5">
        <v>1</v>
      </c>
      <c r="S339" s="5">
        <v>1</v>
      </c>
      <c r="T339" s="5">
        <v>1</v>
      </c>
      <c r="U339" s="5">
        <v>1</v>
      </c>
      <c r="V339" s="5">
        <v>1</v>
      </c>
      <c r="W339" s="5">
        <v>1</v>
      </c>
      <c r="X339" s="5">
        <v>1</v>
      </c>
    </row>
    <row r="340" spans="1:24" x14ac:dyDescent="0.25">
      <c r="A340" s="4" t="s">
        <v>37875</v>
      </c>
      <c r="B340" s="4" t="s">
        <v>37121</v>
      </c>
      <c r="C340" s="4" t="s">
        <v>37876</v>
      </c>
      <c r="D340" s="1"/>
      <c r="E340" s="5">
        <v>2</v>
      </c>
      <c r="F340" s="5">
        <v>2</v>
      </c>
      <c r="G340" s="5">
        <v>2</v>
      </c>
      <c r="H340" s="5">
        <v>2</v>
      </c>
      <c r="I340" s="5">
        <v>2</v>
      </c>
      <c r="J340" s="5">
        <v>2</v>
      </c>
      <c r="K340" s="5">
        <v>2</v>
      </c>
      <c r="L340" s="5">
        <v>2</v>
      </c>
      <c r="M340" s="5">
        <v>2</v>
      </c>
      <c r="N340" s="5">
        <v>2</v>
      </c>
      <c r="O340" s="5">
        <v>2</v>
      </c>
      <c r="P340" s="5">
        <v>2</v>
      </c>
      <c r="Q340" s="5">
        <v>2</v>
      </c>
      <c r="R340" s="5">
        <v>2</v>
      </c>
      <c r="S340" s="5">
        <v>2</v>
      </c>
      <c r="T340" s="5">
        <v>2</v>
      </c>
      <c r="U340" s="5">
        <v>2</v>
      </c>
      <c r="V340" s="5">
        <v>2</v>
      </c>
      <c r="W340" s="5">
        <v>2</v>
      </c>
      <c r="X340" s="5">
        <v>2</v>
      </c>
    </row>
    <row r="341" spans="1:24" x14ac:dyDescent="0.25">
      <c r="A341" s="4" t="s">
        <v>37877</v>
      </c>
      <c r="B341" s="4" t="s">
        <v>37121</v>
      </c>
      <c r="C341" s="4" t="s">
        <v>37878</v>
      </c>
      <c r="D341" s="1"/>
      <c r="E341" s="5">
        <v>3</v>
      </c>
      <c r="F341" s="5">
        <v>3</v>
      </c>
      <c r="G341" s="5">
        <v>3</v>
      </c>
      <c r="H341" s="5">
        <v>3</v>
      </c>
      <c r="I341" s="5">
        <v>3</v>
      </c>
      <c r="J341" s="5">
        <v>3</v>
      </c>
      <c r="K341" s="5">
        <v>3</v>
      </c>
      <c r="L341" s="5">
        <v>3</v>
      </c>
      <c r="M341" s="5">
        <v>3</v>
      </c>
      <c r="N341" s="5">
        <v>3</v>
      </c>
      <c r="O341" s="5">
        <v>3</v>
      </c>
      <c r="P341" s="5">
        <v>3</v>
      </c>
      <c r="Q341" s="5">
        <v>3</v>
      </c>
      <c r="R341" s="5">
        <v>3</v>
      </c>
      <c r="S341" s="5">
        <v>3</v>
      </c>
      <c r="T341" s="5">
        <v>3</v>
      </c>
      <c r="U341" s="5">
        <v>3</v>
      </c>
      <c r="V341" s="5">
        <v>3</v>
      </c>
      <c r="W341" s="5">
        <v>3</v>
      </c>
      <c r="X341" s="5">
        <v>3</v>
      </c>
    </row>
    <row r="342" spans="1:24" x14ac:dyDescent="0.25">
      <c r="A342" s="4" t="s">
        <v>37879</v>
      </c>
      <c r="B342" s="4" t="s">
        <v>37121</v>
      </c>
      <c r="C342" s="4" t="s">
        <v>37880</v>
      </c>
      <c r="D342" s="1"/>
      <c r="E342" s="5">
        <v>4</v>
      </c>
      <c r="F342" s="5">
        <v>4</v>
      </c>
      <c r="G342" s="5">
        <v>4</v>
      </c>
      <c r="H342" s="5">
        <v>4</v>
      </c>
      <c r="I342" s="5">
        <v>4</v>
      </c>
      <c r="J342" s="5">
        <v>4</v>
      </c>
      <c r="K342" s="5">
        <v>4</v>
      </c>
      <c r="L342" s="5">
        <v>4</v>
      </c>
      <c r="M342" s="5">
        <v>4</v>
      </c>
      <c r="N342" s="5">
        <v>4</v>
      </c>
      <c r="O342" s="5">
        <v>4</v>
      </c>
      <c r="P342" s="5">
        <v>4</v>
      </c>
      <c r="Q342" s="5">
        <v>4</v>
      </c>
      <c r="R342" s="5">
        <v>4</v>
      </c>
      <c r="S342" s="5">
        <v>4</v>
      </c>
      <c r="T342" s="5">
        <v>4</v>
      </c>
      <c r="U342" s="5">
        <v>4</v>
      </c>
      <c r="V342" s="5">
        <v>4</v>
      </c>
      <c r="W342" s="5">
        <v>4</v>
      </c>
      <c r="X342" s="5">
        <v>4</v>
      </c>
    </row>
    <row r="343" spans="1:24" x14ac:dyDescent="0.25">
      <c r="A343" s="4" t="s">
        <v>37881</v>
      </c>
      <c r="B343" s="4" t="s">
        <v>37121</v>
      </c>
      <c r="C343" s="4" t="s">
        <v>37882</v>
      </c>
      <c r="D343" s="1"/>
      <c r="E343" s="5">
        <v>6</v>
      </c>
      <c r="F343" s="5">
        <v>6</v>
      </c>
      <c r="G343" s="5">
        <v>6</v>
      </c>
      <c r="H343" s="5">
        <v>6</v>
      </c>
      <c r="I343" s="5">
        <v>6</v>
      </c>
      <c r="J343" s="5">
        <v>6</v>
      </c>
      <c r="K343" s="5">
        <v>6</v>
      </c>
      <c r="L343" s="5">
        <v>6</v>
      </c>
      <c r="M343" s="5">
        <v>6</v>
      </c>
      <c r="N343" s="5">
        <v>6</v>
      </c>
      <c r="O343" s="5">
        <v>6</v>
      </c>
      <c r="P343" s="5">
        <v>6</v>
      </c>
      <c r="Q343" s="5">
        <v>6</v>
      </c>
      <c r="R343" s="5">
        <v>6</v>
      </c>
      <c r="S343" s="5">
        <v>6</v>
      </c>
      <c r="T343" s="5">
        <v>6</v>
      </c>
      <c r="U343" s="5">
        <v>6</v>
      </c>
      <c r="V343" s="5">
        <v>6</v>
      </c>
      <c r="W343" s="5">
        <v>6</v>
      </c>
      <c r="X343" s="5">
        <v>6</v>
      </c>
    </row>
    <row r="344" spans="1:24" x14ac:dyDescent="0.25">
      <c r="A344" s="4" t="s">
        <v>37883</v>
      </c>
      <c r="B344" s="4" t="s">
        <v>37121</v>
      </c>
      <c r="C344" s="4" t="s">
        <v>37884</v>
      </c>
      <c r="D344" s="1"/>
      <c r="E344" s="5">
        <v>7</v>
      </c>
      <c r="F344" s="5">
        <v>7</v>
      </c>
      <c r="G344" s="5">
        <v>7</v>
      </c>
      <c r="H344" s="5">
        <v>7</v>
      </c>
      <c r="I344" s="5">
        <v>7</v>
      </c>
      <c r="J344" s="5">
        <v>7</v>
      </c>
      <c r="K344" s="5">
        <v>7</v>
      </c>
      <c r="L344" s="5">
        <v>7</v>
      </c>
      <c r="M344" s="5">
        <v>7</v>
      </c>
      <c r="N344" s="5">
        <v>7</v>
      </c>
      <c r="O344" s="5">
        <v>7</v>
      </c>
      <c r="P344" s="5">
        <v>7</v>
      </c>
      <c r="Q344" s="5">
        <v>7</v>
      </c>
      <c r="R344" s="5">
        <v>7</v>
      </c>
      <c r="S344" s="5">
        <v>7</v>
      </c>
      <c r="T344" s="5">
        <v>7</v>
      </c>
      <c r="U344" s="5">
        <v>7</v>
      </c>
      <c r="V344" s="5">
        <v>7</v>
      </c>
      <c r="W344" s="5">
        <v>7</v>
      </c>
      <c r="X344" s="5">
        <v>7</v>
      </c>
    </row>
    <row r="345" spans="1:24" x14ac:dyDescent="0.25">
      <c r="A345" s="4" t="s">
        <v>37885</v>
      </c>
      <c r="B345" s="4" t="s">
        <v>37121</v>
      </c>
      <c r="C345" s="4" t="s">
        <v>37886</v>
      </c>
      <c r="D345" s="1"/>
      <c r="E345" s="5">
        <v>10</v>
      </c>
      <c r="F345" s="5">
        <v>10</v>
      </c>
      <c r="G345" s="5">
        <v>10</v>
      </c>
      <c r="H345" s="5">
        <v>10</v>
      </c>
      <c r="I345" s="5">
        <v>10</v>
      </c>
      <c r="J345" s="5">
        <v>10</v>
      </c>
      <c r="K345" s="5">
        <v>10</v>
      </c>
      <c r="L345" s="5">
        <v>10</v>
      </c>
      <c r="M345" s="5">
        <v>10</v>
      </c>
      <c r="N345" s="5">
        <v>10</v>
      </c>
      <c r="O345" s="5">
        <v>10</v>
      </c>
      <c r="P345" s="5">
        <v>10</v>
      </c>
      <c r="Q345" s="5">
        <v>10</v>
      </c>
      <c r="R345" s="5">
        <v>10</v>
      </c>
      <c r="S345" s="5">
        <v>10</v>
      </c>
      <c r="T345" s="5">
        <v>10</v>
      </c>
      <c r="U345" s="5">
        <v>10</v>
      </c>
      <c r="V345" s="5">
        <v>10</v>
      </c>
      <c r="W345" s="5">
        <v>10</v>
      </c>
      <c r="X345" s="5">
        <v>10</v>
      </c>
    </row>
    <row r="346" spans="1:24" x14ac:dyDescent="0.25">
      <c r="A346" s="4" t="s">
        <v>37887</v>
      </c>
      <c r="B346" s="4" t="s">
        <v>37121</v>
      </c>
      <c r="C346" s="4" t="s">
        <v>37888</v>
      </c>
      <c r="D346" s="1"/>
      <c r="E346" s="5">
        <v>11</v>
      </c>
      <c r="F346" s="5">
        <v>11</v>
      </c>
      <c r="G346" s="5">
        <v>11</v>
      </c>
      <c r="H346" s="5">
        <v>11</v>
      </c>
      <c r="I346" s="5">
        <v>11</v>
      </c>
      <c r="J346" s="5">
        <v>11</v>
      </c>
      <c r="K346" s="5">
        <v>11</v>
      </c>
      <c r="L346" s="5">
        <v>11</v>
      </c>
      <c r="M346" s="5">
        <v>11</v>
      </c>
      <c r="N346" s="5">
        <v>11</v>
      </c>
      <c r="O346" s="5">
        <v>11</v>
      </c>
      <c r="P346" s="5">
        <v>11</v>
      </c>
      <c r="Q346" s="5">
        <v>11</v>
      </c>
      <c r="R346" s="5">
        <v>11</v>
      </c>
      <c r="S346" s="5">
        <v>11</v>
      </c>
      <c r="T346" s="5">
        <v>11</v>
      </c>
      <c r="U346" s="5">
        <v>11</v>
      </c>
      <c r="V346" s="5">
        <v>11</v>
      </c>
      <c r="W346" s="5">
        <v>11</v>
      </c>
      <c r="X346" s="5">
        <v>11</v>
      </c>
    </row>
    <row r="347" spans="1:24" x14ac:dyDescent="0.25">
      <c r="A347" s="4" t="s">
        <v>37889</v>
      </c>
      <c r="B347" s="4" t="s">
        <v>37121</v>
      </c>
      <c r="C347" s="4" t="s">
        <v>37890</v>
      </c>
      <c r="D347" s="1"/>
      <c r="E347" s="5">
        <v>14</v>
      </c>
      <c r="F347" s="5">
        <v>14</v>
      </c>
      <c r="G347" s="5">
        <v>14</v>
      </c>
      <c r="H347" s="5">
        <v>14</v>
      </c>
      <c r="I347" s="5">
        <v>14</v>
      </c>
      <c r="J347" s="5">
        <v>14</v>
      </c>
      <c r="K347" s="5">
        <v>14</v>
      </c>
      <c r="L347" s="5">
        <v>14</v>
      </c>
      <c r="M347" s="5">
        <v>14</v>
      </c>
      <c r="N347" s="5">
        <v>14</v>
      </c>
      <c r="O347" s="5">
        <v>14</v>
      </c>
      <c r="P347" s="5">
        <v>14</v>
      </c>
      <c r="Q347" s="5">
        <v>14</v>
      </c>
      <c r="R347" s="5">
        <v>14</v>
      </c>
      <c r="S347" s="5">
        <v>14</v>
      </c>
      <c r="T347" s="5">
        <v>14</v>
      </c>
      <c r="U347" s="5">
        <v>14</v>
      </c>
      <c r="V347" s="5">
        <v>14</v>
      </c>
      <c r="W347" s="5">
        <v>14</v>
      </c>
      <c r="X347" s="5">
        <v>14</v>
      </c>
    </row>
    <row r="348" spans="1:24" x14ac:dyDescent="0.25">
      <c r="A348" s="4" t="s">
        <v>37891</v>
      </c>
      <c r="B348" s="4" t="s">
        <v>37121</v>
      </c>
      <c r="C348" s="4" t="s">
        <v>37892</v>
      </c>
      <c r="D348" s="1"/>
      <c r="E348" s="5">
        <v>15</v>
      </c>
      <c r="F348" s="5">
        <v>15</v>
      </c>
      <c r="G348" s="5">
        <v>15</v>
      </c>
      <c r="H348" s="5">
        <v>15</v>
      </c>
      <c r="I348" s="5">
        <v>15</v>
      </c>
      <c r="J348" s="5">
        <v>15</v>
      </c>
      <c r="K348" s="5">
        <v>15</v>
      </c>
      <c r="L348" s="5">
        <v>15</v>
      </c>
      <c r="M348" s="5">
        <v>15</v>
      </c>
      <c r="N348" s="5">
        <v>15</v>
      </c>
      <c r="O348" s="5">
        <v>15</v>
      </c>
      <c r="P348" s="5">
        <v>15</v>
      </c>
      <c r="Q348" s="5">
        <v>15</v>
      </c>
      <c r="R348" s="5">
        <v>15</v>
      </c>
      <c r="S348" s="5">
        <v>15</v>
      </c>
      <c r="T348" s="5">
        <v>15</v>
      </c>
      <c r="U348" s="5">
        <v>15</v>
      </c>
      <c r="V348" s="5">
        <v>15</v>
      </c>
      <c r="W348" s="5">
        <v>15</v>
      </c>
      <c r="X348" s="5">
        <v>15</v>
      </c>
    </row>
    <row r="349" spans="1:24" x14ac:dyDescent="0.25">
      <c r="A349" s="4" t="s">
        <v>37893</v>
      </c>
      <c r="B349" s="4" t="s">
        <v>37121</v>
      </c>
      <c r="C349" s="4" t="s">
        <v>37894</v>
      </c>
      <c r="D349" s="1"/>
      <c r="E349" s="5">
        <v>18</v>
      </c>
      <c r="F349" s="5">
        <v>18</v>
      </c>
      <c r="G349" s="5">
        <v>18</v>
      </c>
      <c r="H349" s="5">
        <v>18</v>
      </c>
      <c r="I349" s="5">
        <v>18</v>
      </c>
      <c r="J349" s="5">
        <v>18</v>
      </c>
      <c r="K349" s="5">
        <v>18</v>
      </c>
      <c r="L349" s="5">
        <v>18</v>
      </c>
      <c r="M349" s="5">
        <v>18</v>
      </c>
      <c r="N349" s="5">
        <v>18</v>
      </c>
      <c r="O349" s="5">
        <v>18</v>
      </c>
      <c r="P349" s="5">
        <v>18</v>
      </c>
      <c r="Q349" s="5">
        <v>18</v>
      </c>
      <c r="R349" s="5">
        <v>18</v>
      </c>
      <c r="S349" s="5">
        <v>18</v>
      </c>
      <c r="T349" s="5">
        <v>18</v>
      </c>
      <c r="U349" s="5">
        <v>18</v>
      </c>
      <c r="V349" s="5">
        <v>18</v>
      </c>
      <c r="W349" s="5">
        <v>18</v>
      </c>
      <c r="X349" s="5">
        <v>18</v>
      </c>
    </row>
    <row r="350" spans="1:24" x14ac:dyDescent="0.25">
      <c r="A350" s="4" t="s">
        <v>37895</v>
      </c>
      <c r="B350" s="4" t="s">
        <v>37121</v>
      </c>
      <c r="C350" s="4" t="s">
        <v>37896</v>
      </c>
      <c r="D350" s="1"/>
      <c r="E350" s="5">
        <v>19</v>
      </c>
      <c r="F350" s="5">
        <v>19</v>
      </c>
      <c r="G350" s="5">
        <v>19</v>
      </c>
      <c r="H350" s="5">
        <v>19</v>
      </c>
      <c r="I350" s="5">
        <v>19</v>
      </c>
      <c r="J350" s="5">
        <v>19</v>
      </c>
      <c r="K350" s="5">
        <v>19</v>
      </c>
      <c r="L350" s="5">
        <v>19</v>
      </c>
      <c r="M350" s="5">
        <v>19</v>
      </c>
      <c r="N350" s="5">
        <v>19</v>
      </c>
      <c r="O350" s="5">
        <v>19</v>
      </c>
      <c r="P350" s="5">
        <v>19</v>
      </c>
      <c r="Q350" s="5">
        <v>19</v>
      </c>
      <c r="R350" s="5">
        <v>19</v>
      </c>
      <c r="S350" s="5">
        <v>19</v>
      </c>
      <c r="T350" s="5">
        <v>19</v>
      </c>
      <c r="U350" s="5">
        <v>19</v>
      </c>
      <c r="V350" s="5">
        <v>19</v>
      </c>
      <c r="W350" s="5">
        <v>19</v>
      </c>
      <c r="X350" s="5">
        <v>19</v>
      </c>
    </row>
    <row r="351" spans="1:24" x14ac:dyDescent="0.25">
      <c r="A351" s="4" t="s">
        <v>37897</v>
      </c>
      <c r="B351" s="4" t="s">
        <v>37121</v>
      </c>
      <c r="C351" s="4" t="s">
        <v>37898</v>
      </c>
      <c r="D351" s="1" t="s">
        <v>37899</v>
      </c>
      <c r="E351" s="5" t="s">
        <v>37900</v>
      </c>
      <c r="F351" s="5" t="s">
        <v>503</v>
      </c>
      <c r="G351" s="5" t="s">
        <v>37901</v>
      </c>
      <c r="H351" s="5" t="s">
        <v>37902</v>
      </c>
      <c r="I351" s="5" t="s">
        <v>37902</v>
      </c>
      <c r="J351" s="5" t="s">
        <v>37903</v>
      </c>
      <c r="K351" s="5" t="s">
        <v>37904</v>
      </c>
      <c r="L351" s="5" t="s">
        <v>37905</v>
      </c>
      <c r="M351" s="5" t="s">
        <v>37905</v>
      </c>
      <c r="N351" s="5" t="s">
        <v>37905</v>
      </c>
      <c r="O351" s="5" t="s">
        <v>37906</v>
      </c>
      <c r="P351" s="5" t="s">
        <v>37907</v>
      </c>
      <c r="Q351" s="5" t="s">
        <v>37908</v>
      </c>
      <c r="R351" s="5" t="s">
        <v>1868</v>
      </c>
      <c r="S351" s="5" t="s">
        <v>15549</v>
      </c>
      <c r="T351" s="5" t="s">
        <v>37909</v>
      </c>
      <c r="U351" s="5" t="s">
        <v>37910</v>
      </c>
      <c r="V351" s="5" t="s">
        <v>37911</v>
      </c>
      <c r="W351" s="5" t="s">
        <v>37912</v>
      </c>
      <c r="X351" s="5" t="s">
        <v>37913</v>
      </c>
    </row>
    <row r="352" spans="1:24" x14ac:dyDescent="0.25">
      <c r="A352" s="4" t="s">
        <v>37914</v>
      </c>
      <c r="B352" s="4" t="s">
        <v>37121</v>
      </c>
      <c r="C352" s="4" t="s">
        <v>37915</v>
      </c>
      <c r="D352" s="1"/>
      <c r="E352" s="5" t="s">
        <v>37916</v>
      </c>
      <c r="F352" s="5" t="s">
        <v>37905</v>
      </c>
      <c r="G352" s="5" t="s">
        <v>37917</v>
      </c>
      <c r="H352" s="5" t="s">
        <v>37906</v>
      </c>
      <c r="I352" s="5" t="s">
        <v>37906</v>
      </c>
      <c r="J352" s="5" t="s">
        <v>37907</v>
      </c>
      <c r="K352" s="5" t="s">
        <v>37918</v>
      </c>
      <c r="L352" s="5" t="s">
        <v>1872</v>
      </c>
      <c r="M352" s="5" t="s">
        <v>1872</v>
      </c>
      <c r="N352" s="5" t="s">
        <v>1872</v>
      </c>
      <c r="O352" s="5" t="s">
        <v>35245</v>
      </c>
      <c r="P352" s="5" t="s">
        <v>37919</v>
      </c>
      <c r="Q352" s="5" t="s">
        <v>37920</v>
      </c>
      <c r="R352" s="5" t="s">
        <v>37921</v>
      </c>
      <c r="S352" s="5" t="s">
        <v>36679</v>
      </c>
      <c r="T352" s="5" t="s">
        <v>37922</v>
      </c>
      <c r="U352" s="5" t="s">
        <v>15561</v>
      </c>
      <c r="V352" s="5" t="s">
        <v>796</v>
      </c>
      <c r="W352" s="5" t="s">
        <v>37923</v>
      </c>
      <c r="X352" s="5" t="s">
        <v>25214</v>
      </c>
    </row>
    <row r="353" spans="1:24" x14ac:dyDescent="0.25">
      <c r="A353" s="4" t="s">
        <v>37924</v>
      </c>
      <c r="B353" s="4" t="s">
        <v>37121</v>
      </c>
      <c r="C353" s="4" t="s">
        <v>37925</v>
      </c>
      <c r="D353" s="1"/>
      <c r="E353" s="5" t="s">
        <v>36657</v>
      </c>
      <c r="F353" s="5" t="s">
        <v>11841</v>
      </c>
      <c r="G353" s="5" t="s">
        <v>37926</v>
      </c>
      <c r="H353" s="5" t="s">
        <v>37927</v>
      </c>
      <c r="I353" s="5" t="s">
        <v>37927</v>
      </c>
      <c r="J353" s="5" t="s">
        <v>37928</v>
      </c>
      <c r="K353" s="5" t="s">
        <v>522</v>
      </c>
      <c r="L353" s="5" t="s">
        <v>36658</v>
      </c>
      <c r="M353" s="5" t="s">
        <v>36658</v>
      </c>
      <c r="N353" s="5" t="s">
        <v>36658</v>
      </c>
      <c r="O353" s="5" t="s">
        <v>37917</v>
      </c>
      <c r="P353" s="5" t="s">
        <v>37929</v>
      </c>
      <c r="Q353" s="5" t="s">
        <v>35245</v>
      </c>
      <c r="R353" s="5" t="s">
        <v>11940</v>
      </c>
      <c r="S353" s="5" t="s">
        <v>37930</v>
      </c>
      <c r="T353" s="5" t="s">
        <v>37931</v>
      </c>
      <c r="U353" s="5" t="s">
        <v>37932</v>
      </c>
      <c r="V353" s="5" t="s">
        <v>37933</v>
      </c>
      <c r="W353" s="5" t="s">
        <v>37934</v>
      </c>
      <c r="X353" s="5" t="s">
        <v>796</v>
      </c>
    </row>
    <row r="354" spans="1:24" x14ac:dyDescent="0.25">
      <c r="A354" s="4" t="s">
        <v>37935</v>
      </c>
      <c r="B354" s="4" t="s">
        <v>37121</v>
      </c>
      <c r="C354" s="4" t="s">
        <v>37936</v>
      </c>
      <c r="D354" s="1"/>
      <c r="E354" s="5" t="s">
        <v>522</v>
      </c>
      <c r="F354" s="5" t="s">
        <v>36658</v>
      </c>
      <c r="G354" s="5" t="s">
        <v>37916</v>
      </c>
      <c r="H354" s="5" t="s">
        <v>37937</v>
      </c>
      <c r="I354" s="5" t="s">
        <v>37937</v>
      </c>
      <c r="J354" s="5" t="s">
        <v>37938</v>
      </c>
      <c r="K354" s="5" t="s">
        <v>37906</v>
      </c>
      <c r="L354" s="5" t="s">
        <v>37907</v>
      </c>
      <c r="M354" s="5" t="s">
        <v>37907</v>
      </c>
      <c r="N354" s="5" t="s">
        <v>37907</v>
      </c>
      <c r="O354" s="5" t="s">
        <v>35222</v>
      </c>
      <c r="P354" s="5" t="s">
        <v>34698</v>
      </c>
      <c r="Q354" s="5" t="s">
        <v>36678</v>
      </c>
      <c r="R354" s="5" t="s">
        <v>37939</v>
      </c>
      <c r="S354" s="5" t="s">
        <v>37940</v>
      </c>
      <c r="T354" s="5" t="s">
        <v>37941</v>
      </c>
      <c r="U354" s="5" t="s">
        <v>15561</v>
      </c>
      <c r="V354" s="5" t="s">
        <v>796</v>
      </c>
      <c r="W354" s="5" t="s">
        <v>37923</v>
      </c>
      <c r="X354" s="5" t="s">
        <v>25214</v>
      </c>
    </row>
    <row r="355" spans="1:24" x14ac:dyDescent="0.25">
      <c r="A355" s="4" t="s">
        <v>37942</v>
      </c>
      <c r="B355" s="4" t="s">
        <v>37121</v>
      </c>
      <c r="C355" s="4" t="s">
        <v>37943</v>
      </c>
      <c r="D355" s="1"/>
      <c r="E355" s="5" t="s">
        <v>8972</v>
      </c>
      <c r="F355" s="5" t="s">
        <v>37930</v>
      </c>
      <c r="G355" s="5" t="s">
        <v>11941</v>
      </c>
      <c r="H355" s="5" t="s">
        <v>778</v>
      </c>
      <c r="I355" s="5" t="s">
        <v>778</v>
      </c>
      <c r="J355" s="5" t="s">
        <v>37944</v>
      </c>
      <c r="K355" s="5" t="s">
        <v>37945</v>
      </c>
      <c r="L355" s="5" t="s">
        <v>37933</v>
      </c>
      <c r="M355" s="5" t="s">
        <v>37933</v>
      </c>
      <c r="N355" s="5" t="s">
        <v>37933</v>
      </c>
      <c r="O355" s="5" t="s">
        <v>37946</v>
      </c>
      <c r="P355" s="5" t="s">
        <v>15551</v>
      </c>
      <c r="Q355" s="5" t="s">
        <v>37947</v>
      </c>
      <c r="R355" s="5" t="s">
        <v>37948</v>
      </c>
      <c r="S355" s="5" t="s">
        <v>37949</v>
      </c>
      <c r="T355" s="5" t="s">
        <v>37950</v>
      </c>
      <c r="U355" s="5" t="s">
        <v>37951</v>
      </c>
      <c r="V355" s="5" t="s">
        <v>37952</v>
      </c>
      <c r="W355" s="5" t="s">
        <v>37953</v>
      </c>
      <c r="X355" s="5" t="s">
        <v>37954</v>
      </c>
    </row>
    <row r="356" spans="1:24" x14ac:dyDescent="0.25">
      <c r="A356" s="4" t="s">
        <v>37955</v>
      </c>
      <c r="B356" s="4" t="s">
        <v>37121</v>
      </c>
      <c r="C356" s="4" t="s">
        <v>37956</v>
      </c>
      <c r="D356" s="1"/>
      <c r="E356" s="5" t="s">
        <v>36679</v>
      </c>
      <c r="F356" s="5" t="s">
        <v>37957</v>
      </c>
      <c r="G356" s="5" t="s">
        <v>37958</v>
      </c>
      <c r="H356" s="5" t="s">
        <v>37933</v>
      </c>
      <c r="I356" s="5" t="s">
        <v>37933</v>
      </c>
      <c r="J356" s="5" t="s">
        <v>37959</v>
      </c>
      <c r="K356" s="5" t="s">
        <v>37960</v>
      </c>
      <c r="L356" s="5" t="s">
        <v>37961</v>
      </c>
      <c r="M356" s="5" t="s">
        <v>37961</v>
      </c>
      <c r="N356" s="5" t="s">
        <v>37961</v>
      </c>
      <c r="O356" s="5" t="s">
        <v>37962</v>
      </c>
      <c r="P356" s="5" t="s">
        <v>25215</v>
      </c>
      <c r="Q356" s="5" t="s">
        <v>37963</v>
      </c>
      <c r="R356" s="5" t="s">
        <v>25217</v>
      </c>
      <c r="S356" s="5" t="s">
        <v>37964</v>
      </c>
      <c r="T356" s="5" t="s">
        <v>11952</v>
      </c>
      <c r="U356" s="5" t="s">
        <v>37965</v>
      </c>
      <c r="V356" s="5" t="s">
        <v>37966</v>
      </c>
      <c r="W356" s="5" t="s">
        <v>172</v>
      </c>
      <c r="X356" s="5" t="s">
        <v>12612</v>
      </c>
    </row>
    <row r="357" spans="1:24" x14ac:dyDescent="0.25">
      <c r="A357" s="4" t="s">
        <v>37967</v>
      </c>
      <c r="B357" s="4" t="s">
        <v>37121</v>
      </c>
      <c r="C357" s="4" t="s">
        <v>37968</v>
      </c>
      <c r="D357" s="1"/>
      <c r="E357" s="5" t="s">
        <v>37969</v>
      </c>
      <c r="F357" s="5" t="s">
        <v>36680</v>
      </c>
      <c r="G357" s="5" t="s">
        <v>37970</v>
      </c>
      <c r="H357" s="5" t="s">
        <v>37971</v>
      </c>
      <c r="I357" s="5" t="s">
        <v>37971</v>
      </c>
      <c r="J357" s="5" t="s">
        <v>37972</v>
      </c>
      <c r="K357" s="5" t="s">
        <v>37973</v>
      </c>
      <c r="L357" s="5" t="s">
        <v>25230</v>
      </c>
      <c r="M357" s="5" t="s">
        <v>25230</v>
      </c>
      <c r="N357" s="5" t="s">
        <v>25230</v>
      </c>
      <c r="O357" s="5" t="s">
        <v>10877</v>
      </c>
      <c r="P357" s="5" t="s">
        <v>37974</v>
      </c>
      <c r="Q357" s="5" t="s">
        <v>37975</v>
      </c>
      <c r="R357" s="5" t="s">
        <v>37976</v>
      </c>
      <c r="S357" s="5" t="s">
        <v>37977</v>
      </c>
      <c r="T357" s="5" t="s">
        <v>37978</v>
      </c>
      <c r="U357" s="5" t="s">
        <v>37979</v>
      </c>
      <c r="V357" s="5" t="s">
        <v>37980</v>
      </c>
      <c r="W357" s="5" t="s">
        <v>37981</v>
      </c>
      <c r="X357" s="5" t="s">
        <v>37982</v>
      </c>
    </row>
    <row r="358" spans="1:24" x14ac:dyDescent="0.25">
      <c r="A358" s="4" t="s">
        <v>37983</v>
      </c>
      <c r="B358" s="4" t="s">
        <v>37121</v>
      </c>
      <c r="C358" s="4" t="s">
        <v>37984</v>
      </c>
      <c r="D358" s="1"/>
      <c r="E358" s="5" t="s">
        <v>216</v>
      </c>
      <c r="F358" s="5" t="s">
        <v>216</v>
      </c>
      <c r="G358" s="5" t="s">
        <v>216</v>
      </c>
      <c r="H358" s="5" t="s">
        <v>216</v>
      </c>
      <c r="I358" s="5" t="s">
        <v>216</v>
      </c>
      <c r="J358" s="5" t="s">
        <v>216</v>
      </c>
      <c r="K358" s="5" t="s">
        <v>216</v>
      </c>
      <c r="L358" s="5" t="s">
        <v>216</v>
      </c>
      <c r="M358" s="5" t="s">
        <v>216</v>
      </c>
      <c r="N358" s="5" t="s">
        <v>216</v>
      </c>
      <c r="O358" s="5" t="s">
        <v>37985</v>
      </c>
      <c r="P358" s="5" t="s">
        <v>37986</v>
      </c>
      <c r="Q358" s="5" t="s">
        <v>37987</v>
      </c>
      <c r="R358" s="5" t="s">
        <v>37988</v>
      </c>
      <c r="S358" s="5" t="s">
        <v>37989</v>
      </c>
      <c r="T358" s="5" t="s">
        <v>10780</v>
      </c>
      <c r="U358" s="5" t="s">
        <v>17095</v>
      </c>
      <c r="V358" s="5" t="s">
        <v>37990</v>
      </c>
      <c r="W358" s="5" t="s">
        <v>37991</v>
      </c>
      <c r="X358" s="5" t="s">
        <v>37992</v>
      </c>
    </row>
    <row r="359" spans="1:24" x14ac:dyDescent="0.25">
      <c r="A359" s="4" t="s">
        <v>37993</v>
      </c>
      <c r="B359" s="4" t="s">
        <v>37121</v>
      </c>
      <c r="C359" s="4" t="s">
        <v>37994</v>
      </c>
      <c r="D359" s="1"/>
      <c r="E359" s="5" t="s">
        <v>793</v>
      </c>
      <c r="F359" s="5" t="s">
        <v>37912</v>
      </c>
      <c r="G359" s="5" t="s">
        <v>796</v>
      </c>
      <c r="H359" s="5" t="s">
        <v>799</v>
      </c>
      <c r="I359" s="5" t="s">
        <v>799</v>
      </c>
      <c r="J359" s="5" t="s">
        <v>37995</v>
      </c>
      <c r="K359" s="5" t="s">
        <v>37996</v>
      </c>
      <c r="L359" s="5" t="s">
        <v>37997</v>
      </c>
      <c r="M359" s="5" t="s">
        <v>37997</v>
      </c>
      <c r="N359" s="5" t="s">
        <v>37997</v>
      </c>
      <c r="O359" s="5" t="s">
        <v>37997</v>
      </c>
      <c r="P359" s="5" t="s">
        <v>37998</v>
      </c>
      <c r="Q359" s="5" t="s">
        <v>25214</v>
      </c>
      <c r="R359" s="5" t="s">
        <v>37962</v>
      </c>
      <c r="S359" s="5" t="s">
        <v>37999</v>
      </c>
      <c r="T359" s="5" t="s">
        <v>38000</v>
      </c>
      <c r="U359" s="5" t="s">
        <v>38001</v>
      </c>
      <c r="V359" s="5" t="s">
        <v>34700</v>
      </c>
      <c r="W359" s="5" t="s">
        <v>37975</v>
      </c>
      <c r="X359" s="5" t="s">
        <v>37988</v>
      </c>
    </row>
    <row r="360" spans="1:24" x14ac:dyDescent="0.25">
      <c r="A360" s="4" t="s">
        <v>38002</v>
      </c>
      <c r="B360" s="4" t="s">
        <v>37121</v>
      </c>
      <c r="C360" s="4" t="s">
        <v>38003</v>
      </c>
      <c r="D360" s="1"/>
      <c r="E360" s="5" t="s">
        <v>191</v>
      </c>
      <c r="F360" s="5" t="s">
        <v>38004</v>
      </c>
      <c r="G360" s="5" t="s">
        <v>38005</v>
      </c>
      <c r="H360" s="5" t="s">
        <v>38006</v>
      </c>
      <c r="I360" s="5" t="s">
        <v>38006</v>
      </c>
      <c r="J360" s="5" t="s">
        <v>38007</v>
      </c>
      <c r="K360" s="5" t="s">
        <v>38008</v>
      </c>
      <c r="L360" s="5" t="s">
        <v>38009</v>
      </c>
      <c r="M360" s="5" t="s">
        <v>38009</v>
      </c>
      <c r="N360" s="5" t="s">
        <v>38009</v>
      </c>
      <c r="O360" s="5" t="s">
        <v>38009</v>
      </c>
      <c r="P360" s="5" t="s">
        <v>180</v>
      </c>
      <c r="Q360" s="5" t="s">
        <v>38010</v>
      </c>
      <c r="R360" s="5" t="s">
        <v>38011</v>
      </c>
      <c r="S360" s="5" t="s">
        <v>38012</v>
      </c>
      <c r="T360" s="5" t="s">
        <v>38013</v>
      </c>
      <c r="U360" s="5" t="s">
        <v>38014</v>
      </c>
      <c r="V360" s="5" t="s">
        <v>38015</v>
      </c>
      <c r="W360" s="5" t="s">
        <v>38016</v>
      </c>
      <c r="X360" s="5" t="s">
        <v>12593</v>
      </c>
    </row>
    <row r="361" spans="1:24" x14ac:dyDescent="0.25">
      <c r="A361" s="4" t="s">
        <v>38017</v>
      </c>
      <c r="B361" s="4" t="s">
        <v>37121</v>
      </c>
      <c r="C361" s="4" t="s">
        <v>38018</v>
      </c>
      <c r="D361" s="1" t="s">
        <v>38019</v>
      </c>
      <c r="E361" s="5">
        <v>1</v>
      </c>
      <c r="F361" s="5">
        <v>1</v>
      </c>
      <c r="G361" s="5">
        <v>1</v>
      </c>
      <c r="H361" s="5">
        <v>1</v>
      </c>
      <c r="I361" s="5">
        <v>1</v>
      </c>
      <c r="J361" s="5">
        <v>1</v>
      </c>
      <c r="K361" s="5">
        <v>1</v>
      </c>
      <c r="L361" s="5">
        <v>1</v>
      </c>
      <c r="M361" s="5">
        <v>1</v>
      </c>
      <c r="N361" s="5">
        <v>1</v>
      </c>
      <c r="O361" s="5">
        <v>1</v>
      </c>
      <c r="P361" s="5">
        <v>1</v>
      </c>
      <c r="Q361" s="5">
        <v>1</v>
      </c>
      <c r="R361" s="5">
        <v>1</v>
      </c>
      <c r="S361" s="5">
        <v>1</v>
      </c>
      <c r="T361" s="5">
        <v>1</v>
      </c>
      <c r="U361" s="5">
        <v>1</v>
      </c>
      <c r="V361" s="5">
        <v>1</v>
      </c>
      <c r="W361" s="5">
        <v>1</v>
      </c>
      <c r="X361" s="5">
        <v>1</v>
      </c>
    </row>
    <row r="362" spans="1:24" x14ac:dyDescent="0.25">
      <c r="A362" s="4" t="s">
        <v>38020</v>
      </c>
      <c r="B362" s="4" t="s">
        <v>37121</v>
      </c>
      <c r="C362" s="4" t="s">
        <v>38021</v>
      </c>
      <c r="D362" s="1"/>
      <c r="E362" s="5">
        <v>2</v>
      </c>
      <c r="F362" s="5">
        <v>2</v>
      </c>
      <c r="G362" s="5">
        <v>2</v>
      </c>
      <c r="H362" s="5">
        <v>2</v>
      </c>
      <c r="I362" s="5">
        <v>2</v>
      </c>
      <c r="J362" s="5">
        <v>2</v>
      </c>
      <c r="K362" s="5">
        <v>2</v>
      </c>
      <c r="L362" s="5">
        <v>2</v>
      </c>
      <c r="M362" s="5">
        <v>2</v>
      </c>
      <c r="N362" s="5">
        <v>2</v>
      </c>
      <c r="O362" s="5">
        <v>2</v>
      </c>
      <c r="P362" s="5">
        <v>2</v>
      </c>
      <c r="Q362" s="5">
        <v>2</v>
      </c>
      <c r="R362" s="5">
        <v>2</v>
      </c>
      <c r="S362" s="5">
        <v>2</v>
      </c>
      <c r="T362" s="5">
        <v>2</v>
      </c>
      <c r="U362" s="5">
        <v>2</v>
      </c>
      <c r="V362" s="5">
        <v>2</v>
      </c>
      <c r="W362" s="5">
        <v>2</v>
      </c>
      <c r="X362" s="5">
        <v>2</v>
      </c>
    </row>
    <row r="363" spans="1:24" x14ac:dyDescent="0.25">
      <c r="A363" s="4" t="s">
        <v>38022</v>
      </c>
      <c r="B363" s="4" t="s">
        <v>37121</v>
      </c>
      <c r="C363" s="4" t="s">
        <v>38023</v>
      </c>
      <c r="D363" s="1"/>
      <c r="E363" s="5">
        <v>3</v>
      </c>
      <c r="F363" s="5">
        <v>3</v>
      </c>
      <c r="G363" s="5">
        <v>3</v>
      </c>
      <c r="H363" s="5">
        <v>3</v>
      </c>
      <c r="I363" s="5">
        <v>3</v>
      </c>
      <c r="J363" s="5">
        <v>3</v>
      </c>
      <c r="K363" s="5">
        <v>3</v>
      </c>
      <c r="L363" s="5">
        <v>3</v>
      </c>
      <c r="M363" s="5">
        <v>3</v>
      </c>
      <c r="N363" s="5">
        <v>3</v>
      </c>
      <c r="O363" s="5">
        <v>3</v>
      </c>
      <c r="P363" s="5">
        <v>3</v>
      </c>
      <c r="Q363" s="5">
        <v>3</v>
      </c>
      <c r="R363" s="5">
        <v>3</v>
      </c>
      <c r="S363" s="5">
        <v>3</v>
      </c>
      <c r="T363" s="5">
        <v>3</v>
      </c>
      <c r="U363" s="5">
        <v>3</v>
      </c>
      <c r="V363" s="5">
        <v>3</v>
      </c>
      <c r="W363" s="5">
        <v>3</v>
      </c>
      <c r="X363" s="5">
        <v>3</v>
      </c>
    </row>
    <row r="364" spans="1:24" x14ac:dyDescent="0.25">
      <c r="A364" s="4" t="s">
        <v>38024</v>
      </c>
      <c r="B364" s="4" t="s">
        <v>37121</v>
      </c>
      <c r="C364" s="4" t="s">
        <v>38025</v>
      </c>
      <c r="D364" s="1"/>
      <c r="E364" s="5">
        <v>4</v>
      </c>
      <c r="F364" s="5">
        <v>4</v>
      </c>
      <c r="G364" s="5">
        <v>4</v>
      </c>
      <c r="H364" s="5">
        <v>4</v>
      </c>
      <c r="I364" s="5">
        <v>4</v>
      </c>
      <c r="J364" s="5">
        <v>4</v>
      </c>
      <c r="K364" s="5">
        <v>4</v>
      </c>
      <c r="L364" s="5">
        <v>4</v>
      </c>
      <c r="M364" s="5">
        <v>4</v>
      </c>
      <c r="N364" s="5">
        <v>4</v>
      </c>
      <c r="O364" s="5">
        <v>4</v>
      </c>
      <c r="P364" s="5">
        <v>4</v>
      </c>
      <c r="Q364" s="5">
        <v>4</v>
      </c>
      <c r="R364" s="5">
        <v>4</v>
      </c>
      <c r="S364" s="5">
        <v>4</v>
      </c>
      <c r="T364" s="5">
        <v>4</v>
      </c>
      <c r="U364" s="5">
        <v>4</v>
      </c>
      <c r="V364" s="5">
        <v>4</v>
      </c>
      <c r="W364" s="5">
        <v>4</v>
      </c>
      <c r="X364" s="5">
        <v>4</v>
      </c>
    </row>
    <row r="365" spans="1:24" x14ac:dyDescent="0.25">
      <c r="A365" s="4" t="s">
        <v>38026</v>
      </c>
      <c r="B365" s="4" t="s">
        <v>37121</v>
      </c>
      <c r="C365" s="4" t="s">
        <v>38027</v>
      </c>
      <c r="D365" s="1"/>
      <c r="E365" s="5">
        <v>5</v>
      </c>
      <c r="F365" s="5">
        <v>5</v>
      </c>
      <c r="G365" s="5">
        <v>5</v>
      </c>
      <c r="H365" s="5">
        <v>5</v>
      </c>
      <c r="I365" s="5">
        <v>5</v>
      </c>
      <c r="J365" s="5">
        <v>5</v>
      </c>
      <c r="K365" s="5">
        <v>5</v>
      </c>
      <c r="L365" s="5">
        <v>5</v>
      </c>
      <c r="M365" s="5">
        <v>5</v>
      </c>
      <c r="N365" s="5">
        <v>5</v>
      </c>
      <c r="O365" s="5">
        <v>5</v>
      </c>
      <c r="P365" s="5">
        <v>5</v>
      </c>
      <c r="Q365" s="5">
        <v>5</v>
      </c>
      <c r="R365" s="5">
        <v>5</v>
      </c>
      <c r="S365" s="5">
        <v>5</v>
      </c>
      <c r="T365" s="5">
        <v>5</v>
      </c>
      <c r="U365" s="5">
        <v>5</v>
      </c>
      <c r="V365" s="5">
        <v>5</v>
      </c>
      <c r="W365" s="5">
        <v>5</v>
      </c>
      <c r="X365" s="5">
        <v>5</v>
      </c>
    </row>
    <row r="366" spans="1:24" x14ac:dyDescent="0.25">
      <c r="A366" s="4" t="s">
        <v>38028</v>
      </c>
      <c r="B366" s="4" t="s">
        <v>37121</v>
      </c>
      <c r="C366" s="4" t="s">
        <v>38029</v>
      </c>
      <c r="D366" s="1"/>
      <c r="E366" s="5">
        <v>6</v>
      </c>
      <c r="F366" s="5">
        <v>6</v>
      </c>
      <c r="G366" s="5">
        <v>6</v>
      </c>
      <c r="H366" s="5">
        <v>6</v>
      </c>
      <c r="I366" s="5">
        <v>6</v>
      </c>
      <c r="J366" s="5">
        <v>6</v>
      </c>
      <c r="K366" s="5">
        <v>6</v>
      </c>
      <c r="L366" s="5">
        <v>6</v>
      </c>
      <c r="M366" s="5">
        <v>6</v>
      </c>
      <c r="N366" s="5">
        <v>6</v>
      </c>
      <c r="O366" s="5">
        <v>6</v>
      </c>
      <c r="P366" s="5">
        <v>6</v>
      </c>
      <c r="Q366" s="5">
        <v>6</v>
      </c>
      <c r="R366" s="5">
        <v>6</v>
      </c>
      <c r="S366" s="5">
        <v>6</v>
      </c>
      <c r="T366" s="5">
        <v>6</v>
      </c>
      <c r="U366" s="5">
        <v>6</v>
      </c>
      <c r="V366" s="5">
        <v>6</v>
      </c>
      <c r="W366" s="5">
        <v>6</v>
      </c>
      <c r="X366" s="5">
        <v>6</v>
      </c>
    </row>
    <row r="367" spans="1:24" x14ac:dyDescent="0.25">
      <c r="A367" s="4" t="s">
        <v>38030</v>
      </c>
      <c r="B367" s="4" t="s">
        <v>37121</v>
      </c>
      <c r="C367" s="4" t="s">
        <v>38031</v>
      </c>
      <c r="D367" s="1"/>
      <c r="E367" s="5">
        <v>7</v>
      </c>
      <c r="F367" s="5">
        <v>7</v>
      </c>
      <c r="G367" s="5">
        <v>7</v>
      </c>
      <c r="H367" s="5">
        <v>7</v>
      </c>
      <c r="I367" s="5">
        <v>7</v>
      </c>
      <c r="J367" s="5">
        <v>7</v>
      </c>
      <c r="K367" s="5">
        <v>7</v>
      </c>
      <c r="L367" s="5">
        <v>7</v>
      </c>
      <c r="M367" s="5">
        <v>7</v>
      </c>
      <c r="N367" s="5">
        <v>7</v>
      </c>
      <c r="O367" s="5">
        <v>7</v>
      </c>
      <c r="P367" s="5">
        <v>7</v>
      </c>
      <c r="Q367" s="5">
        <v>7</v>
      </c>
      <c r="R367" s="5">
        <v>7</v>
      </c>
      <c r="S367" s="5">
        <v>7</v>
      </c>
      <c r="T367" s="5">
        <v>7</v>
      </c>
      <c r="U367" s="5">
        <v>7</v>
      </c>
      <c r="V367" s="5">
        <v>7</v>
      </c>
      <c r="W367" s="5">
        <v>7</v>
      </c>
      <c r="X367" s="5">
        <v>7</v>
      </c>
    </row>
    <row r="368" spans="1:24" x14ac:dyDescent="0.25">
      <c r="A368" s="4" t="s">
        <v>38032</v>
      </c>
      <c r="B368" s="4" t="s">
        <v>37121</v>
      </c>
      <c r="C368" s="4" t="s">
        <v>38033</v>
      </c>
      <c r="D368" s="1"/>
      <c r="E368" s="5" t="s">
        <v>15557</v>
      </c>
      <c r="F368" s="5" t="s">
        <v>16162</v>
      </c>
      <c r="G368" s="5" t="s">
        <v>12640</v>
      </c>
      <c r="H368" s="5" t="s">
        <v>11818</v>
      </c>
      <c r="I368" s="5" t="s">
        <v>11818</v>
      </c>
      <c r="J368" s="5" t="s">
        <v>21690</v>
      </c>
      <c r="K368" s="5" t="s">
        <v>36928</v>
      </c>
      <c r="L368" s="5" t="s">
        <v>38034</v>
      </c>
      <c r="M368" s="5" t="s">
        <v>38034</v>
      </c>
      <c r="N368" s="5" t="s">
        <v>38034</v>
      </c>
      <c r="O368" s="5" t="s">
        <v>38035</v>
      </c>
      <c r="P368" s="5" t="s">
        <v>38036</v>
      </c>
      <c r="Q368" s="5" t="s">
        <v>25220</v>
      </c>
      <c r="R368" s="5" t="s">
        <v>21665</v>
      </c>
      <c r="S368" s="5" t="s">
        <v>35308</v>
      </c>
      <c r="T368" s="5" t="s">
        <v>38037</v>
      </c>
      <c r="U368" s="5" t="s">
        <v>14023</v>
      </c>
      <c r="V368" s="5" t="s">
        <v>25191</v>
      </c>
      <c r="W368" s="5" t="s">
        <v>496</v>
      </c>
      <c r="X368" s="5" t="s">
        <v>36657</v>
      </c>
    </row>
    <row r="369" spans="1:24" x14ac:dyDescent="0.25">
      <c r="A369" s="4" t="s">
        <v>38038</v>
      </c>
      <c r="B369" s="4" t="s">
        <v>37121</v>
      </c>
      <c r="C369" s="4" t="s">
        <v>38039</v>
      </c>
      <c r="D369" s="1"/>
      <c r="E369" s="5" t="s">
        <v>36928</v>
      </c>
      <c r="F369" s="5" t="s">
        <v>38034</v>
      </c>
      <c r="G369" s="5" t="s">
        <v>38036</v>
      </c>
      <c r="H369" s="5" t="s">
        <v>21665</v>
      </c>
      <c r="I369" s="5" t="s">
        <v>21665</v>
      </c>
      <c r="J369" s="5" t="s">
        <v>369</v>
      </c>
      <c r="K369" s="5" t="s">
        <v>38040</v>
      </c>
      <c r="L369" s="5" t="s">
        <v>14023</v>
      </c>
      <c r="M369" s="5" t="s">
        <v>14023</v>
      </c>
      <c r="N369" s="5" t="s">
        <v>14023</v>
      </c>
      <c r="O369" s="5" t="s">
        <v>17072</v>
      </c>
      <c r="P369" s="5" t="s">
        <v>38041</v>
      </c>
      <c r="Q369" s="5" t="s">
        <v>38042</v>
      </c>
      <c r="R369" s="5" t="s">
        <v>474</v>
      </c>
      <c r="S369" s="5" t="s">
        <v>21671</v>
      </c>
      <c r="T369" s="5" t="s">
        <v>25191</v>
      </c>
      <c r="U369" s="5" t="s">
        <v>38043</v>
      </c>
      <c r="V369" s="5" t="s">
        <v>26593</v>
      </c>
      <c r="W369" s="5" t="s">
        <v>38044</v>
      </c>
      <c r="X369" s="5" t="s">
        <v>9765</v>
      </c>
    </row>
    <row r="370" spans="1:24" x14ac:dyDescent="0.25">
      <c r="A370" s="4" t="s">
        <v>38045</v>
      </c>
      <c r="B370" s="4" t="s">
        <v>37121</v>
      </c>
      <c r="C370" s="4" t="s">
        <v>38046</v>
      </c>
      <c r="D370" s="1"/>
      <c r="E370" s="5" t="s">
        <v>38047</v>
      </c>
      <c r="F370" s="5" t="s">
        <v>21193</v>
      </c>
      <c r="G370" s="5" t="s">
        <v>38048</v>
      </c>
      <c r="H370" s="5" t="s">
        <v>38049</v>
      </c>
      <c r="I370" s="5" t="s">
        <v>38049</v>
      </c>
      <c r="J370" s="5" t="s">
        <v>497</v>
      </c>
      <c r="K370" s="5" t="s">
        <v>12641</v>
      </c>
      <c r="L370" s="5" t="s">
        <v>15542</v>
      </c>
      <c r="M370" s="5" t="s">
        <v>15542</v>
      </c>
      <c r="N370" s="5" t="s">
        <v>15542</v>
      </c>
      <c r="O370" s="5" t="s">
        <v>37926</v>
      </c>
      <c r="P370" s="5" t="s">
        <v>500</v>
      </c>
      <c r="Q370" s="5" t="s">
        <v>516</v>
      </c>
      <c r="R370" s="5" t="s">
        <v>38050</v>
      </c>
      <c r="S370" s="5" t="s">
        <v>37900</v>
      </c>
      <c r="T370" s="5" t="s">
        <v>38051</v>
      </c>
      <c r="U370" s="5" t="s">
        <v>36677</v>
      </c>
      <c r="V370" s="5" t="s">
        <v>37916</v>
      </c>
      <c r="W370" s="5" t="s">
        <v>38052</v>
      </c>
      <c r="X370" s="5" t="s">
        <v>13982</v>
      </c>
    </row>
    <row r="371" spans="1:24" x14ac:dyDescent="0.25">
      <c r="A371" s="4" t="s">
        <v>38053</v>
      </c>
      <c r="B371" s="4" t="s">
        <v>37121</v>
      </c>
      <c r="C371" s="4" t="s">
        <v>38054</v>
      </c>
      <c r="D371" s="1"/>
      <c r="E371" s="5" t="s">
        <v>37926</v>
      </c>
      <c r="F371" s="5" t="s">
        <v>38055</v>
      </c>
      <c r="G371" s="5" t="s">
        <v>37927</v>
      </c>
      <c r="H371" s="5" t="s">
        <v>38051</v>
      </c>
      <c r="I371" s="5" t="s">
        <v>38051</v>
      </c>
      <c r="J371" s="5" t="s">
        <v>14031</v>
      </c>
      <c r="K371" s="5" t="s">
        <v>38056</v>
      </c>
      <c r="L371" s="5" t="s">
        <v>38057</v>
      </c>
      <c r="M371" s="5" t="s">
        <v>38057</v>
      </c>
      <c r="N371" s="5" t="s">
        <v>38057</v>
      </c>
      <c r="O371" s="5" t="s">
        <v>370</v>
      </c>
      <c r="P371" s="5" t="s">
        <v>37902</v>
      </c>
      <c r="Q371" s="5" t="s">
        <v>37903</v>
      </c>
      <c r="R371" s="5" t="s">
        <v>38058</v>
      </c>
      <c r="S371" s="5" t="s">
        <v>12825</v>
      </c>
      <c r="T371" s="5" t="s">
        <v>37905</v>
      </c>
      <c r="U371" s="5" t="s">
        <v>37937</v>
      </c>
      <c r="V371" s="5" t="s">
        <v>487</v>
      </c>
      <c r="W371" s="5" t="s">
        <v>8972</v>
      </c>
      <c r="X371" s="5" t="s">
        <v>38059</v>
      </c>
    </row>
    <row r="372" spans="1:24" x14ac:dyDescent="0.25">
      <c r="A372" s="4" t="s">
        <v>38060</v>
      </c>
      <c r="B372" s="4" t="s">
        <v>37121</v>
      </c>
      <c r="C372" s="4" t="s">
        <v>38061</v>
      </c>
      <c r="D372" s="1"/>
      <c r="E372" s="5" t="s">
        <v>38062</v>
      </c>
      <c r="F372" s="5" t="s">
        <v>522</v>
      </c>
      <c r="G372" s="5" t="s">
        <v>9870</v>
      </c>
      <c r="H372" s="5" t="s">
        <v>38063</v>
      </c>
      <c r="I372" s="5" t="s">
        <v>38063</v>
      </c>
      <c r="J372" s="5" t="s">
        <v>37937</v>
      </c>
      <c r="K372" s="5" t="s">
        <v>14028</v>
      </c>
      <c r="L372" s="5" t="s">
        <v>37906</v>
      </c>
      <c r="M372" s="5" t="s">
        <v>37906</v>
      </c>
      <c r="N372" s="5" t="s">
        <v>37906</v>
      </c>
      <c r="O372" s="5" t="s">
        <v>38052</v>
      </c>
      <c r="P372" s="5" t="s">
        <v>10010</v>
      </c>
      <c r="Q372" s="5" t="s">
        <v>13982</v>
      </c>
      <c r="R372" s="5" t="s">
        <v>38064</v>
      </c>
      <c r="S372" s="5" t="s">
        <v>34698</v>
      </c>
      <c r="T372" s="5" t="s">
        <v>38065</v>
      </c>
      <c r="U372" s="5" t="s">
        <v>14035</v>
      </c>
      <c r="V372" s="5" t="s">
        <v>38066</v>
      </c>
      <c r="W372" s="5" t="s">
        <v>37922</v>
      </c>
      <c r="X372" s="5" t="s">
        <v>38067</v>
      </c>
    </row>
    <row r="373" spans="1:24" x14ac:dyDescent="0.25">
      <c r="A373" s="4" t="s">
        <v>38068</v>
      </c>
      <c r="B373" s="4" t="s">
        <v>37121</v>
      </c>
      <c r="C373" s="4" t="s">
        <v>38069</v>
      </c>
      <c r="D373" s="1"/>
      <c r="E373" s="5" t="s">
        <v>37906</v>
      </c>
      <c r="F373" s="5" t="s">
        <v>10010</v>
      </c>
      <c r="G373" s="5" t="s">
        <v>37918</v>
      </c>
      <c r="H373" s="5" t="s">
        <v>34698</v>
      </c>
      <c r="I373" s="5" t="s">
        <v>34698</v>
      </c>
      <c r="J373" s="5" t="s">
        <v>38070</v>
      </c>
      <c r="K373" s="5" t="s">
        <v>38071</v>
      </c>
      <c r="L373" s="5" t="s">
        <v>8972</v>
      </c>
      <c r="M373" s="5" t="s">
        <v>8972</v>
      </c>
      <c r="N373" s="5" t="s">
        <v>8972</v>
      </c>
      <c r="O373" s="5" t="s">
        <v>37908</v>
      </c>
      <c r="P373" s="5" t="s">
        <v>37930</v>
      </c>
      <c r="Q373" s="5" t="s">
        <v>38059</v>
      </c>
      <c r="R373" s="5" t="s">
        <v>37909</v>
      </c>
      <c r="S373" s="5" t="s">
        <v>38072</v>
      </c>
      <c r="T373" s="5" t="s">
        <v>778</v>
      </c>
      <c r="U373" s="5" t="s">
        <v>38073</v>
      </c>
      <c r="V373" s="5" t="s">
        <v>38074</v>
      </c>
      <c r="W373" s="5" t="s">
        <v>14037</v>
      </c>
      <c r="X373" s="5" t="s">
        <v>37934</v>
      </c>
    </row>
    <row r="374" spans="1:24" x14ac:dyDescent="0.25">
      <c r="A374" s="4" t="s">
        <v>38075</v>
      </c>
      <c r="B374" s="4" t="s">
        <v>37121</v>
      </c>
      <c r="C374" s="4" t="s">
        <v>38076</v>
      </c>
      <c r="D374" s="1"/>
      <c r="E374" s="5" t="s">
        <v>38077</v>
      </c>
      <c r="F374" s="5" t="s">
        <v>38078</v>
      </c>
      <c r="G374" s="5" t="s">
        <v>8972</v>
      </c>
      <c r="H374" s="5" t="s">
        <v>11941</v>
      </c>
      <c r="I374" s="5" t="s">
        <v>11941</v>
      </c>
      <c r="J374" s="5" t="s">
        <v>15549</v>
      </c>
      <c r="K374" s="5" t="s">
        <v>778</v>
      </c>
      <c r="L374" s="5" t="s">
        <v>37939</v>
      </c>
      <c r="M374" s="5" t="s">
        <v>37939</v>
      </c>
      <c r="N374" s="5" t="s">
        <v>37939</v>
      </c>
      <c r="O374" s="5" t="s">
        <v>37944</v>
      </c>
      <c r="P374" s="5" t="s">
        <v>37920</v>
      </c>
      <c r="Q374" s="5" t="s">
        <v>38079</v>
      </c>
      <c r="R374" s="5" t="s">
        <v>37910</v>
      </c>
      <c r="S374" s="5" t="s">
        <v>38080</v>
      </c>
      <c r="T374" s="5" t="s">
        <v>37957</v>
      </c>
      <c r="U374" s="5" t="s">
        <v>38067</v>
      </c>
      <c r="V374" s="5" t="s">
        <v>37969</v>
      </c>
      <c r="W374" s="5" t="s">
        <v>38081</v>
      </c>
      <c r="X374" s="5" t="s">
        <v>37960</v>
      </c>
    </row>
    <row r="375" spans="1:24" x14ac:dyDescent="0.25">
      <c r="A375" s="4" t="s">
        <v>38082</v>
      </c>
      <c r="B375" s="4" t="s">
        <v>37121</v>
      </c>
      <c r="C375" s="4" t="s">
        <v>38083</v>
      </c>
      <c r="D375" s="1" t="s">
        <v>38084</v>
      </c>
      <c r="E375" s="5" t="s">
        <v>1841</v>
      </c>
      <c r="F375" s="5" t="s">
        <v>1841</v>
      </c>
      <c r="G375" s="5" t="s">
        <v>1841</v>
      </c>
      <c r="H375" s="5" t="s">
        <v>1841</v>
      </c>
      <c r="I375" s="5" t="s">
        <v>1841</v>
      </c>
      <c r="J375" s="5" t="s">
        <v>1841</v>
      </c>
      <c r="K375" s="5" t="s">
        <v>1841</v>
      </c>
      <c r="L375" s="5" t="s">
        <v>1841</v>
      </c>
      <c r="M375" s="5" t="s">
        <v>1841</v>
      </c>
      <c r="N375" s="5" t="s">
        <v>1841</v>
      </c>
      <c r="O375" s="5" t="s">
        <v>1841</v>
      </c>
      <c r="P375" s="5" t="s">
        <v>1841</v>
      </c>
      <c r="Q375" s="5" t="s">
        <v>1841</v>
      </c>
      <c r="R375" s="5" t="s">
        <v>1841</v>
      </c>
      <c r="S375" s="5" t="s">
        <v>1841</v>
      </c>
      <c r="T375" s="5" t="s">
        <v>1841</v>
      </c>
      <c r="U375" s="5" t="s">
        <v>1841</v>
      </c>
      <c r="V375" s="5" t="s">
        <v>1841</v>
      </c>
      <c r="W375" s="5" t="s">
        <v>1841</v>
      </c>
      <c r="X375" s="5" t="s">
        <v>1841</v>
      </c>
    </row>
    <row r="376" spans="1:24" x14ac:dyDescent="0.25">
      <c r="A376" s="4" t="s">
        <v>38085</v>
      </c>
      <c r="B376" s="4" t="s">
        <v>37121</v>
      </c>
      <c r="C376" s="4" t="s">
        <v>214</v>
      </c>
      <c r="D376" s="1" t="s">
        <v>215</v>
      </c>
      <c r="E376" s="5" t="s">
        <v>216</v>
      </c>
      <c r="F376" s="5" t="s">
        <v>216</v>
      </c>
      <c r="G376" s="5" t="s">
        <v>216</v>
      </c>
      <c r="H376" s="5" t="s">
        <v>216</v>
      </c>
      <c r="I376" s="5">
        <v>1</v>
      </c>
      <c r="J376" s="5" t="s">
        <v>216</v>
      </c>
      <c r="K376" s="5" t="s">
        <v>216</v>
      </c>
      <c r="L376" s="5" t="s">
        <v>216</v>
      </c>
      <c r="M376" s="5" t="s">
        <v>216</v>
      </c>
      <c r="N376" s="5" t="s">
        <v>216</v>
      </c>
      <c r="O376" s="5" t="s">
        <v>216</v>
      </c>
      <c r="P376" s="5" t="s">
        <v>216</v>
      </c>
      <c r="Q376" s="5" t="s">
        <v>216</v>
      </c>
      <c r="R376" s="5">
        <v>1</v>
      </c>
      <c r="S376" s="5">
        <v>1</v>
      </c>
      <c r="T376" s="5">
        <v>1</v>
      </c>
      <c r="U376" s="5">
        <v>1</v>
      </c>
      <c r="V376" s="5">
        <v>1</v>
      </c>
      <c r="W376" s="5">
        <v>1</v>
      </c>
      <c r="X376" s="5">
        <v>1</v>
      </c>
    </row>
    <row r="377" spans="1:24" x14ac:dyDescent="0.25">
      <c r="A377" s="4" t="s">
        <v>38086</v>
      </c>
      <c r="B377" s="4" t="s">
        <v>37121</v>
      </c>
      <c r="C377" s="4" t="s">
        <v>218</v>
      </c>
      <c r="D377" s="1" t="s">
        <v>219</v>
      </c>
      <c r="E377" s="5" t="s">
        <v>216</v>
      </c>
      <c r="F377" s="5" t="s">
        <v>216</v>
      </c>
      <c r="G377" s="5" t="s">
        <v>216</v>
      </c>
      <c r="H377" s="5" t="s">
        <v>216</v>
      </c>
      <c r="I377" s="5">
        <v>0</v>
      </c>
      <c r="J377" s="5" t="s">
        <v>216</v>
      </c>
      <c r="K377" s="5" t="s">
        <v>216</v>
      </c>
      <c r="L377" s="5" t="s">
        <v>216</v>
      </c>
      <c r="M377" s="5" t="s">
        <v>216</v>
      </c>
      <c r="N377" s="5" t="s">
        <v>216</v>
      </c>
      <c r="O377" s="5" t="s">
        <v>216</v>
      </c>
      <c r="P377" s="5" t="s">
        <v>216</v>
      </c>
      <c r="Q377" s="5" t="s">
        <v>216</v>
      </c>
      <c r="R377" s="5">
        <v>0</v>
      </c>
      <c r="S377" s="5">
        <v>0</v>
      </c>
      <c r="T377" s="5">
        <v>0</v>
      </c>
      <c r="U377" s="5">
        <v>0</v>
      </c>
      <c r="V377" s="5">
        <v>0</v>
      </c>
      <c r="W377" s="5">
        <v>0</v>
      </c>
      <c r="X377" s="5">
        <v>0</v>
      </c>
    </row>
    <row r="378" spans="1:24" x14ac:dyDescent="0.25">
      <c r="A378" s="4" t="s">
        <v>38087</v>
      </c>
      <c r="B378" s="4" t="s">
        <v>37121</v>
      </c>
      <c r="C378" s="4" t="s">
        <v>221</v>
      </c>
      <c r="D378" s="1" t="s">
        <v>222</v>
      </c>
      <c r="E378" s="5" t="s">
        <v>216</v>
      </c>
      <c r="F378" s="5" t="s">
        <v>216</v>
      </c>
      <c r="G378" s="5" t="s">
        <v>216</v>
      </c>
      <c r="H378" s="5" t="s">
        <v>216</v>
      </c>
      <c r="I378" s="5">
        <v>0</v>
      </c>
      <c r="J378" s="5" t="s">
        <v>216</v>
      </c>
      <c r="K378" s="5" t="s">
        <v>216</v>
      </c>
      <c r="L378" s="5" t="s">
        <v>216</v>
      </c>
      <c r="M378" s="5" t="s">
        <v>216</v>
      </c>
      <c r="N378" s="5" t="s">
        <v>216</v>
      </c>
      <c r="O378" s="5" t="s">
        <v>216</v>
      </c>
      <c r="P378" s="5" t="s">
        <v>216</v>
      </c>
      <c r="Q378" s="5" t="s">
        <v>216</v>
      </c>
      <c r="R378" s="5">
        <v>0</v>
      </c>
      <c r="S378" s="5">
        <v>0</v>
      </c>
      <c r="T378" s="5">
        <v>0</v>
      </c>
      <c r="U378" s="5">
        <v>0</v>
      </c>
      <c r="V378" s="5">
        <v>0</v>
      </c>
      <c r="W378" s="5">
        <v>0</v>
      </c>
      <c r="X378" s="5">
        <v>0</v>
      </c>
    </row>
    <row r="379" spans="1:24" x14ac:dyDescent="0.25">
      <c r="A379" s="4" t="s">
        <v>38088</v>
      </c>
      <c r="B379" s="4" t="s">
        <v>37121</v>
      </c>
      <c r="C379" s="4" t="s">
        <v>224</v>
      </c>
      <c r="D379" s="1" t="s">
        <v>225</v>
      </c>
      <c r="E379" s="5" t="s">
        <v>216</v>
      </c>
      <c r="F379" s="5" t="s">
        <v>216</v>
      </c>
      <c r="G379" s="5" t="s">
        <v>216</v>
      </c>
      <c r="H379" s="5" t="s">
        <v>216</v>
      </c>
      <c r="I379" s="5">
        <v>0</v>
      </c>
      <c r="J379" s="5" t="s">
        <v>216</v>
      </c>
      <c r="K379" s="5" t="s">
        <v>216</v>
      </c>
      <c r="L379" s="5" t="s">
        <v>216</v>
      </c>
      <c r="M379" s="5" t="s">
        <v>216</v>
      </c>
      <c r="N379" s="5" t="s">
        <v>216</v>
      </c>
      <c r="O379" s="5" t="s">
        <v>216</v>
      </c>
      <c r="P379" s="5" t="s">
        <v>216</v>
      </c>
      <c r="Q379" s="5" t="s">
        <v>216</v>
      </c>
      <c r="R379" s="5">
        <v>0</v>
      </c>
      <c r="S379" s="5">
        <v>0</v>
      </c>
      <c r="T379" s="5">
        <v>0</v>
      </c>
      <c r="U379" s="5">
        <v>0</v>
      </c>
      <c r="V379" s="5">
        <v>0</v>
      </c>
      <c r="W379" s="5">
        <v>0</v>
      </c>
      <c r="X379" s="5">
        <v>0</v>
      </c>
    </row>
    <row r="380" spans="1:24" x14ac:dyDescent="0.25">
      <c r="A380" s="4" t="s">
        <v>38089</v>
      </c>
      <c r="B380" s="4" t="s">
        <v>37121</v>
      </c>
      <c r="C380" s="4" t="s">
        <v>227</v>
      </c>
      <c r="D380" s="1" t="s">
        <v>228</v>
      </c>
      <c r="E380" s="5" t="s">
        <v>216</v>
      </c>
      <c r="F380" s="5" t="s">
        <v>216</v>
      </c>
      <c r="G380" s="5" t="s">
        <v>216</v>
      </c>
      <c r="H380" s="5" t="s">
        <v>216</v>
      </c>
      <c r="I380" s="5">
        <v>0</v>
      </c>
      <c r="J380" s="5" t="s">
        <v>216</v>
      </c>
      <c r="K380" s="5" t="s">
        <v>216</v>
      </c>
      <c r="L380" s="5" t="s">
        <v>216</v>
      </c>
      <c r="M380" s="5" t="s">
        <v>216</v>
      </c>
      <c r="N380" s="5" t="s">
        <v>216</v>
      </c>
      <c r="O380" s="5" t="s">
        <v>216</v>
      </c>
      <c r="P380" s="5" t="s">
        <v>216</v>
      </c>
      <c r="Q380" s="5" t="s">
        <v>216</v>
      </c>
      <c r="R380" s="5">
        <v>0</v>
      </c>
      <c r="S380" s="5">
        <v>0</v>
      </c>
      <c r="T380" s="5">
        <v>0</v>
      </c>
      <c r="U380" s="5">
        <v>0</v>
      </c>
      <c r="V380" s="5">
        <v>0</v>
      </c>
      <c r="W380" s="5">
        <v>0</v>
      </c>
      <c r="X380" s="5">
        <v>0</v>
      </c>
    </row>
    <row r="381" spans="1:24" x14ac:dyDescent="0.25">
      <c r="A381" s="4" t="s">
        <v>38090</v>
      </c>
      <c r="B381" s="4" t="s">
        <v>37121</v>
      </c>
      <c r="C381" s="4" t="s">
        <v>230</v>
      </c>
      <c r="D381" s="1" t="s">
        <v>231</v>
      </c>
      <c r="E381" s="5" t="s">
        <v>216</v>
      </c>
      <c r="F381" s="5" t="s">
        <v>216</v>
      </c>
      <c r="G381" s="5" t="s">
        <v>216</v>
      </c>
      <c r="H381" s="5" t="s">
        <v>216</v>
      </c>
      <c r="I381" s="5">
        <v>0</v>
      </c>
      <c r="J381" s="5" t="s">
        <v>216</v>
      </c>
      <c r="K381" s="5" t="s">
        <v>216</v>
      </c>
      <c r="L381" s="5" t="s">
        <v>216</v>
      </c>
      <c r="M381" s="5" t="s">
        <v>216</v>
      </c>
      <c r="N381" s="5" t="s">
        <v>216</v>
      </c>
      <c r="O381" s="5" t="s">
        <v>216</v>
      </c>
      <c r="P381" s="5" t="s">
        <v>216</v>
      </c>
      <c r="Q381" s="5" t="s">
        <v>216</v>
      </c>
      <c r="R381" s="5">
        <v>0</v>
      </c>
      <c r="S381" s="5">
        <v>0</v>
      </c>
      <c r="T381" s="5">
        <v>0</v>
      </c>
      <c r="U381" s="5">
        <v>0</v>
      </c>
      <c r="V381" s="5">
        <v>0</v>
      </c>
      <c r="W381" s="5">
        <v>0</v>
      </c>
      <c r="X381" s="5">
        <v>0</v>
      </c>
    </row>
    <row r="382" spans="1:24" x14ac:dyDescent="0.25">
      <c r="A382" s="4" t="s">
        <v>38091</v>
      </c>
      <c r="B382" s="4" t="s">
        <v>37121</v>
      </c>
      <c r="C382" s="4" t="s">
        <v>233</v>
      </c>
      <c r="D382" s="1" t="s">
        <v>234</v>
      </c>
      <c r="E382" s="5" t="s">
        <v>216</v>
      </c>
      <c r="F382" s="5" t="s">
        <v>216</v>
      </c>
      <c r="G382" s="5" t="s">
        <v>216</v>
      </c>
      <c r="H382" s="5" t="s">
        <v>216</v>
      </c>
      <c r="I382" s="5">
        <v>0</v>
      </c>
      <c r="J382" s="5" t="s">
        <v>216</v>
      </c>
      <c r="K382" s="5" t="s">
        <v>216</v>
      </c>
      <c r="L382" s="5" t="s">
        <v>216</v>
      </c>
      <c r="M382" s="5" t="s">
        <v>216</v>
      </c>
      <c r="N382" s="5" t="s">
        <v>216</v>
      </c>
      <c r="O382" s="5" t="s">
        <v>216</v>
      </c>
      <c r="P382" s="5" t="s">
        <v>216</v>
      </c>
      <c r="Q382" s="5" t="s">
        <v>216</v>
      </c>
      <c r="R382" s="5">
        <v>0</v>
      </c>
      <c r="S382" s="5">
        <v>0</v>
      </c>
      <c r="T382" s="5">
        <v>0</v>
      </c>
      <c r="U382" s="5">
        <v>0</v>
      </c>
      <c r="V382" s="5">
        <v>0</v>
      </c>
      <c r="W382" s="5">
        <v>0</v>
      </c>
      <c r="X382" s="5">
        <v>0</v>
      </c>
    </row>
    <row r="383" spans="1:24" x14ac:dyDescent="0.25">
      <c r="A383" s="4" t="s">
        <v>38092</v>
      </c>
      <c r="B383" s="4" t="s">
        <v>37121</v>
      </c>
      <c r="C383" s="4" t="s">
        <v>236</v>
      </c>
      <c r="D383" s="1" t="s">
        <v>237</v>
      </c>
      <c r="E383" s="5" t="s">
        <v>216</v>
      </c>
      <c r="F383" s="5" t="s">
        <v>216</v>
      </c>
      <c r="G383" s="5" t="s">
        <v>216</v>
      </c>
      <c r="H383" s="5" t="s">
        <v>216</v>
      </c>
      <c r="I383" s="5">
        <v>0</v>
      </c>
      <c r="J383" s="5" t="s">
        <v>216</v>
      </c>
      <c r="K383" s="5" t="s">
        <v>216</v>
      </c>
      <c r="L383" s="5" t="s">
        <v>216</v>
      </c>
      <c r="M383" s="5" t="s">
        <v>216</v>
      </c>
      <c r="N383" s="5" t="s">
        <v>216</v>
      </c>
      <c r="O383" s="5" t="s">
        <v>216</v>
      </c>
      <c r="P383" s="5" t="s">
        <v>216</v>
      </c>
      <c r="Q383" s="5" t="s">
        <v>216</v>
      </c>
      <c r="R383" s="5">
        <v>0</v>
      </c>
      <c r="S383" s="5">
        <v>0</v>
      </c>
      <c r="T383" s="5">
        <v>0</v>
      </c>
      <c r="U383" s="5">
        <v>0</v>
      </c>
      <c r="V383" s="5">
        <v>0</v>
      </c>
      <c r="W383" s="5">
        <v>0</v>
      </c>
      <c r="X383" s="5">
        <v>0</v>
      </c>
    </row>
    <row r="384" spans="1:24" x14ac:dyDescent="0.25">
      <c r="A384" s="4" t="s">
        <v>38093</v>
      </c>
      <c r="B384" s="4" t="s">
        <v>37121</v>
      </c>
      <c r="C384" s="4" t="s">
        <v>239</v>
      </c>
      <c r="D384" s="1" t="s">
        <v>240</v>
      </c>
      <c r="E384" s="5" t="s">
        <v>216</v>
      </c>
      <c r="F384" s="5" t="s">
        <v>216</v>
      </c>
      <c r="G384" s="5" t="s">
        <v>216</v>
      </c>
      <c r="H384" s="5" t="s">
        <v>216</v>
      </c>
      <c r="I384" s="5">
        <v>0</v>
      </c>
      <c r="J384" s="5" t="s">
        <v>216</v>
      </c>
      <c r="K384" s="5" t="s">
        <v>216</v>
      </c>
      <c r="L384" s="5" t="s">
        <v>216</v>
      </c>
      <c r="M384" s="5" t="s">
        <v>216</v>
      </c>
      <c r="N384" s="5" t="s">
        <v>216</v>
      </c>
      <c r="O384" s="5" t="s">
        <v>216</v>
      </c>
      <c r="P384" s="5" t="s">
        <v>216</v>
      </c>
      <c r="Q384" s="5" t="s">
        <v>216</v>
      </c>
      <c r="R384" s="5">
        <v>0</v>
      </c>
      <c r="S384" s="5">
        <v>0</v>
      </c>
      <c r="T384" s="5">
        <v>0</v>
      </c>
      <c r="U384" s="5">
        <v>0</v>
      </c>
      <c r="V384" s="5">
        <v>0</v>
      </c>
      <c r="W384" s="5">
        <v>0</v>
      </c>
      <c r="X384" s="5">
        <v>0</v>
      </c>
    </row>
    <row r="385" spans="1:24" x14ac:dyDescent="0.25">
      <c r="A385" s="4" t="s">
        <v>38094</v>
      </c>
      <c r="B385" s="4" t="s">
        <v>37121</v>
      </c>
      <c r="C385" s="4" t="s">
        <v>242</v>
      </c>
      <c r="D385" s="1" t="s">
        <v>243</v>
      </c>
      <c r="E385" s="5" t="s">
        <v>216</v>
      </c>
      <c r="F385" s="5" t="s">
        <v>216</v>
      </c>
      <c r="G385" s="5" t="s">
        <v>216</v>
      </c>
      <c r="H385" s="5" t="s">
        <v>216</v>
      </c>
      <c r="I385" s="5">
        <v>0</v>
      </c>
      <c r="J385" s="5" t="s">
        <v>216</v>
      </c>
      <c r="K385" s="5" t="s">
        <v>216</v>
      </c>
      <c r="L385" s="5" t="s">
        <v>216</v>
      </c>
      <c r="M385" s="5" t="s">
        <v>216</v>
      </c>
      <c r="N385" s="5" t="s">
        <v>216</v>
      </c>
      <c r="O385" s="5" t="s">
        <v>216</v>
      </c>
      <c r="P385" s="5" t="s">
        <v>216</v>
      </c>
      <c r="Q385" s="5" t="s">
        <v>216</v>
      </c>
      <c r="R385" s="5">
        <v>0</v>
      </c>
      <c r="S385" s="5">
        <v>0</v>
      </c>
      <c r="T385" s="5">
        <v>0</v>
      </c>
      <c r="U385" s="5">
        <v>0</v>
      </c>
      <c r="V385" s="5">
        <v>0</v>
      </c>
      <c r="W385" s="5">
        <v>0</v>
      </c>
      <c r="X385" s="5">
        <v>0</v>
      </c>
    </row>
    <row r="386" spans="1:24" x14ac:dyDescent="0.25">
      <c r="A386" s="4" t="s">
        <v>38095</v>
      </c>
      <c r="B386" s="4" t="s">
        <v>37121</v>
      </c>
      <c r="C386" s="4" t="s">
        <v>245</v>
      </c>
      <c r="D386" s="1" t="s">
        <v>246</v>
      </c>
      <c r="E386" s="5" t="s">
        <v>216</v>
      </c>
      <c r="F386" s="5" t="s">
        <v>216</v>
      </c>
      <c r="G386" s="5" t="s">
        <v>216</v>
      </c>
      <c r="H386" s="5" t="s">
        <v>216</v>
      </c>
      <c r="I386" s="5">
        <v>0</v>
      </c>
      <c r="J386" s="5" t="s">
        <v>216</v>
      </c>
      <c r="K386" s="5" t="s">
        <v>216</v>
      </c>
      <c r="L386" s="5" t="s">
        <v>216</v>
      </c>
      <c r="M386" s="5" t="s">
        <v>216</v>
      </c>
      <c r="N386" s="5" t="s">
        <v>216</v>
      </c>
      <c r="O386" s="5" t="s">
        <v>216</v>
      </c>
      <c r="P386" s="5" t="s">
        <v>216</v>
      </c>
      <c r="Q386" s="5" t="s">
        <v>216</v>
      </c>
      <c r="R386" s="5">
        <v>0</v>
      </c>
      <c r="S386" s="5">
        <v>0</v>
      </c>
      <c r="T386" s="5">
        <v>0</v>
      </c>
      <c r="U386" s="5">
        <v>0</v>
      </c>
      <c r="V386" s="5">
        <v>0</v>
      </c>
      <c r="W386" s="5">
        <v>0</v>
      </c>
      <c r="X386" s="5">
        <v>0</v>
      </c>
    </row>
    <row r="387" spans="1:24" x14ac:dyDescent="0.25">
      <c r="A387" s="4" t="s">
        <v>38096</v>
      </c>
      <c r="B387" s="4" t="s">
        <v>37121</v>
      </c>
      <c r="C387" s="4" t="s">
        <v>248</v>
      </c>
      <c r="D387" s="1" t="s">
        <v>249</v>
      </c>
      <c r="E387" s="5" t="s">
        <v>216</v>
      </c>
      <c r="F387" s="5" t="s">
        <v>216</v>
      </c>
      <c r="G387" s="5" t="s">
        <v>216</v>
      </c>
      <c r="H387" s="5" t="s">
        <v>216</v>
      </c>
      <c r="I387" s="5">
        <v>0</v>
      </c>
      <c r="J387" s="5" t="s">
        <v>216</v>
      </c>
      <c r="K387" s="5" t="s">
        <v>216</v>
      </c>
      <c r="L387" s="5" t="s">
        <v>216</v>
      </c>
      <c r="M387" s="5" t="s">
        <v>216</v>
      </c>
      <c r="N387" s="5" t="s">
        <v>216</v>
      </c>
      <c r="O387" s="5" t="s">
        <v>216</v>
      </c>
      <c r="P387" s="5" t="s">
        <v>216</v>
      </c>
      <c r="Q387" s="5" t="s">
        <v>216</v>
      </c>
      <c r="R387" s="5">
        <v>0</v>
      </c>
      <c r="S387" s="5">
        <v>0</v>
      </c>
      <c r="T387" s="5">
        <v>0</v>
      </c>
      <c r="U387" s="5">
        <v>0</v>
      </c>
      <c r="V387" s="5">
        <v>0</v>
      </c>
      <c r="W387" s="5">
        <v>0</v>
      </c>
      <c r="X387" s="5">
        <v>0</v>
      </c>
    </row>
    <row r="388" spans="1:24" x14ac:dyDescent="0.25">
      <c r="A388" s="4" t="s">
        <v>38097</v>
      </c>
      <c r="B388" s="4" t="s">
        <v>37121</v>
      </c>
      <c r="C388" s="4" t="s">
        <v>251</v>
      </c>
      <c r="D388" s="1" t="s">
        <v>252</v>
      </c>
      <c r="E388" s="5" t="s">
        <v>216</v>
      </c>
      <c r="F388" s="5" t="s">
        <v>216</v>
      </c>
      <c r="G388" s="5" t="s">
        <v>216</v>
      </c>
      <c r="H388" s="5" t="s">
        <v>216</v>
      </c>
      <c r="I388" s="5">
        <v>0</v>
      </c>
      <c r="J388" s="5" t="s">
        <v>216</v>
      </c>
      <c r="K388" s="5" t="s">
        <v>216</v>
      </c>
      <c r="L388" s="5" t="s">
        <v>216</v>
      </c>
      <c r="M388" s="5" t="s">
        <v>216</v>
      </c>
      <c r="N388" s="5" t="s">
        <v>216</v>
      </c>
      <c r="O388" s="5" t="s">
        <v>216</v>
      </c>
      <c r="P388" s="5" t="s">
        <v>216</v>
      </c>
      <c r="Q388" s="5" t="s">
        <v>216</v>
      </c>
      <c r="R388" s="5">
        <v>0</v>
      </c>
      <c r="S388" s="5">
        <v>0</v>
      </c>
      <c r="T388" s="5">
        <v>0</v>
      </c>
      <c r="U388" s="5">
        <v>0</v>
      </c>
      <c r="V388" s="5">
        <v>0</v>
      </c>
      <c r="W388" s="5">
        <v>0</v>
      </c>
      <c r="X388" s="5">
        <v>0</v>
      </c>
    </row>
    <row r="389" spans="1:24" x14ac:dyDescent="0.25">
      <c r="A389" s="4" t="s">
        <v>38098</v>
      </c>
      <c r="B389" s="4" t="s">
        <v>37121</v>
      </c>
      <c r="C389" s="4" t="s">
        <v>254</v>
      </c>
      <c r="D389" s="1" t="s">
        <v>255</v>
      </c>
      <c r="E389" s="5" t="s">
        <v>216</v>
      </c>
      <c r="F389" s="5" t="s">
        <v>216</v>
      </c>
      <c r="G389" s="5" t="s">
        <v>216</v>
      </c>
      <c r="H389" s="5" t="s">
        <v>216</v>
      </c>
      <c r="I389" s="5">
        <v>0</v>
      </c>
      <c r="J389" s="5" t="s">
        <v>216</v>
      </c>
      <c r="K389" s="5" t="s">
        <v>216</v>
      </c>
      <c r="L389" s="5" t="s">
        <v>216</v>
      </c>
      <c r="M389" s="5" t="s">
        <v>216</v>
      </c>
      <c r="N389" s="5" t="s">
        <v>216</v>
      </c>
      <c r="O389" s="5" t="s">
        <v>216</v>
      </c>
      <c r="P389" s="5" t="s">
        <v>216</v>
      </c>
      <c r="Q389" s="5" t="s">
        <v>216</v>
      </c>
      <c r="R389" s="5">
        <v>0</v>
      </c>
      <c r="S389" s="5">
        <v>0</v>
      </c>
      <c r="T389" s="5">
        <v>0</v>
      </c>
      <c r="U389" s="5">
        <v>0</v>
      </c>
      <c r="V389" s="5">
        <v>0</v>
      </c>
      <c r="W389" s="5">
        <v>0</v>
      </c>
      <c r="X389" s="5">
        <v>0</v>
      </c>
    </row>
    <row r="390" spans="1:24" x14ac:dyDescent="0.25">
      <c r="A390" s="4" t="s">
        <v>38099</v>
      </c>
      <c r="B390" s="4" t="s">
        <v>37121</v>
      </c>
      <c r="C390" s="4" t="s">
        <v>31050</v>
      </c>
      <c r="D390" s="1" t="s">
        <v>9993</v>
      </c>
      <c r="E390" s="5">
        <v>1</v>
      </c>
      <c r="F390" s="5">
        <v>1</v>
      </c>
      <c r="G390" s="5">
        <v>1</v>
      </c>
      <c r="H390" s="5">
        <v>1</v>
      </c>
      <c r="I390" s="5">
        <v>1</v>
      </c>
      <c r="J390" s="5">
        <v>1</v>
      </c>
      <c r="K390" s="5">
        <v>1</v>
      </c>
      <c r="L390" s="5">
        <v>1</v>
      </c>
      <c r="M390" s="5">
        <v>1</v>
      </c>
      <c r="N390" s="5">
        <v>1</v>
      </c>
      <c r="O390" s="5">
        <v>1</v>
      </c>
      <c r="P390" s="5">
        <v>1</v>
      </c>
      <c r="Q390" s="5">
        <v>1</v>
      </c>
      <c r="R390" s="5">
        <v>1</v>
      </c>
      <c r="S390" s="5">
        <v>1</v>
      </c>
      <c r="T390" s="5">
        <v>1</v>
      </c>
      <c r="U390" s="5">
        <v>1</v>
      </c>
      <c r="V390" s="5">
        <v>1</v>
      </c>
      <c r="W390" s="5">
        <v>1</v>
      </c>
      <c r="X390" s="5">
        <v>1</v>
      </c>
    </row>
    <row r="391" spans="1:24" x14ac:dyDescent="0.25">
      <c r="A391" s="4" t="s">
        <v>38100</v>
      </c>
      <c r="B391" s="4" t="s">
        <v>37121</v>
      </c>
      <c r="C391" s="4" t="s">
        <v>31051</v>
      </c>
      <c r="D391" s="1" t="s">
        <v>9993</v>
      </c>
      <c r="E391" s="5">
        <v>1</v>
      </c>
      <c r="F391" s="5">
        <v>1</v>
      </c>
      <c r="G391" s="5">
        <v>1</v>
      </c>
      <c r="H391" s="5">
        <v>1</v>
      </c>
      <c r="I391" s="5">
        <v>1</v>
      </c>
      <c r="J391" s="5">
        <v>1</v>
      </c>
      <c r="K391" s="5">
        <v>1</v>
      </c>
      <c r="L391" s="5">
        <v>1</v>
      </c>
      <c r="M391" s="5">
        <v>1</v>
      </c>
      <c r="N391" s="5">
        <v>1</v>
      </c>
      <c r="O391" s="5">
        <v>1</v>
      </c>
      <c r="P391" s="5">
        <v>1</v>
      </c>
      <c r="Q391" s="5">
        <v>1</v>
      </c>
      <c r="R391" s="5">
        <v>1</v>
      </c>
      <c r="S391" s="5">
        <v>1</v>
      </c>
      <c r="T391" s="5">
        <v>1</v>
      </c>
      <c r="U391" s="5">
        <v>1</v>
      </c>
      <c r="V391" s="5">
        <v>1</v>
      </c>
      <c r="W391" s="5">
        <v>1</v>
      </c>
      <c r="X391" s="5">
        <v>1</v>
      </c>
    </row>
    <row r="392" spans="1:24" x14ac:dyDescent="0.25">
      <c r="A392" s="4" t="s">
        <v>261</v>
      </c>
      <c r="B392" s="4" t="s">
        <v>38101</v>
      </c>
      <c r="C392" s="4" t="s">
        <v>263</v>
      </c>
      <c r="D392" s="1" t="s">
        <v>264</v>
      </c>
      <c r="E392" s="5" t="s">
        <v>216</v>
      </c>
      <c r="F392" s="5" t="s">
        <v>216</v>
      </c>
      <c r="G392" s="5" t="s">
        <v>216</v>
      </c>
      <c r="H392" s="5" t="s">
        <v>216</v>
      </c>
      <c r="I392" s="5" t="s">
        <v>216</v>
      </c>
      <c r="J392" s="5" t="s">
        <v>216</v>
      </c>
      <c r="K392" s="5" t="s">
        <v>216</v>
      </c>
      <c r="L392" s="5" t="s">
        <v>216</v>
      </c>
      <c r="M392" s="5" t="s">
        <v>216</v>
      </c>
      <c r="N392" s="5" t="s">
        <v>216</v>
      </c>
      <c r="O392" s="5" t="s">
        <v>216</v>
      </c>
      <c r="P392" s="5" t="s">
        <v>216</v>
      </c>
      <c r="Q392" s="5" t="s">
        <v>216</v>
      </c>
      <c r="R392" s="5" t="s">
        <v>216</v>
      </c>
      <c r="S392" s="5">
        <v>0</v>
      </c>
      <c r="T392" s="5">
        <v>0</v>
      </c>
      <c r="U392" s="5">
        <v>0</v>
      </c>
      <c r="V392" s="5">
        <v>0</v>
      </c>
      <c r="W392" s="5">
        <v>0</v>
      </c>
      <c r="X392" s="5">
        <v>0</v>
      </c>
    </row>
    <row r="393" spans="1:24" x14ac:dyDescent="0.25">
      <c r="A393" s="4" t="s">
        <v>265</v>
      </c>
      <c r="B393" s="4" t="s">
        <v>38101</v>
      </c>
      <c r="C393" s="4" t="s">
        <v>266</v>
      </c>
      <c r="D393" s="1"/>
      <c r="E393" s="5" t="s">
        <v>216</v>
      </c>
      <c r="F393" s="5" t="s">
        <v>216</v>
      </c>
      <c r="G393" s="5" t="s">
        <v>216</v>
      </c>
      <c r="H393" s="5" t="s">
        <v>216</v>
      </c>
      <c r="I393" s="5" t="s">
        <v>216</v>
      </c>
      <c r="J393" s="5" t="s">
        <v>216</v>
      </c>
      <c r="K393" s="5" t="s">
        <v>216</v>
      </c>
      <c r="L393" s="5" t="s">
        <v>216</v>
      </c>
      <c r="M393" s="5" t="s">
        <v>216</v>
      </c>
      <c r="N393" s="5" t="s">
        <v>216</v>
      </c>
      <c r="O393" s="5" t="s">
        <v>216</v>
      </c>
      <c r="P393" s="5" t="s">
        <v>216</v>
      </c>
      <c r="Q393" s="5" t="s">
        <v>216</v>
      </c>
      <c r="R393" s="5" t="s">
        <v>216</v>
      </c>
      <c r="S393" s="5">
        <v>0</v>
      </c>
      <c r="T393" s="5">
        <v>0</v>
      </c>
      <c r="U393" s="5">
        <v>0</v>
      </c>
      <c r="V393" s="5">
        <v>0</v>
      </c>
      <c r="W393" s="5">
        <v>0</v>
      </c>
      <c r="X393" s="5">
        <v>0</v>
      </c>
    </row>
    <row r="394" spans="1:24" x14ac:dyDescent="0.25">
      <c r="A394" s="4" t="s">
        <v>267</v>
      </c>
      <c r="B394" s="4" t="s">
        <v>38101</v>
      </c>
      <c r="C394" s="4" t="s">
        <v>268</v>
      </c>
      <c r="D394" s="1"/>
      <c r="E394" s="5" t="s">
        <v>216</v>
      </c>
      <c r="F394" s="5" t="s">
        <v>216</v>
      </c>
      <c r="G394" s="5" t="s">
        <v>216</v>
      </c>
      <c r="H394" s="5" t="s">
        <v>216</v>
      </c>
      <c r="I394" s="5" t="s">
        <v>216</v>
      </c>
      <c r="J394" s="5" t="s">
        <v>216</v>
      </c>
      <c r="K394" s="5" t="s">
        <v>216</v>
      </c>
      <c r="L394" s="5" t="s">
        <v>216</v>
      </c>
      <c r="M394" s="5" t="s">
        <v>216</v>
      </c>
      <c r="N394" s="5" t="s">
        <v>216</v>
      </c>
      <c r="O394" s="5" t="s">
        <v>216</v>
      </c>
      <c r="P394" s="5" t="s">
        <v>216</v>
      </c>
      <c r="Q394" s="5" t="s">
        <v>216</v>
      </c>
      <c r="R394" s="5" t="s">
        <v>216</v>
      </c>
      <c r="S394" s="5">
        <v>0</v>
      </c>
      <c r="T394" s="5">
        <v>0</v>
      </c>
      <c r="U394" s="5">
        <v>0</v>
      </c>
      <c r="V394" s="5">
        <v>0</v>
      </c>
      <c r="W394" s="5">
        <v>0</v>
      </c>
      <c r="X394" s="5">
        <v>0</v>
      </c>
    </row>
    <row r="395" spans="1:24" x14ac:dyDescent="0.25">
      <c r="A395" s="4" t="s">
        <v>269</v>
      </c>
      <c r="B395" s="4" t="s">
        <v>38101</v>
      </c>
      <c r="C395" s="4" t="s">
        <v>270</v>
      </c>
      <c r="D395" s="1"/>
      <c r="E395" s="5" t="s">
        <v>216</v>
      </c>
      <c r="F395" s="5" t="s">
        <v>216</v>
      </c>
      <c r="G395" s="5" t="s">
        <v>216</v>
      </c>
      <c r="H395" s="5" t="s">
        <v>216</v>
      </c>
      <c r="I395" s="5" t="s">
        <v>216</v>
      </c>
      <c r="J395" s="5" t="s">
        <v>216</v>
      </c>
      <c r="K395" s="5" t="s">
        <v>216</v>
      </c>
      <c r="L395" s="5" t="s">
        <v>216</v>
      </c>
      <c r="M395" s="5" t="s">
        <v>216</v>
      </c>
      <c r="N395" s="5" t="s">
        <v>216</v>
      </c>
      <c r="O395" s="5" t="s">
        <v>216</v>
      </c>
      <c r="P395" s="5" t="s">
        <v>216</v>
      </c>
      <c r="Q395" s="5" t="s">
        <v>216</v>
      </c>
      <c r="R395" s="5" t="s">
        <v>216</v>
      </c>
      <c r="S395" s="5">
        <v>0</v>
      </c>
      <c r="T395" s="5">
        <v>0</v>
      </c>
      <c r="U395" s="5">
        <v>0</v>
      </c>
      <c r="V395" s="5">
        <v>0</v>
      </c>
      <c r="W395" s="5">
        <v>0</v>
      </c>
      <c r="X395" s="5">
        <v>0</v>
      </c>
    </row>
    <row r="396" spans="1:24" x14ac:dyDescent="0.25">
      <c r="A396" s="4" t="s">
        <v>271</v>
      </c>
      <c r="B396" s="4" t="s">
        <v>38101</v>
      </c>
      <c r="C396" s="4" t="s">
        <v>272</v>
      </c>
      <c r="D396" s="1"/>
      <c r="E396" s="5" t="s">
        <v>216</v>
      </c>
      <c r="F396" s="5" t="s">
        <v>216</v>
      </c>
      <c r="G396" s="5" t="s">
        <v>216</v>
      </c>
      <c r="H396" s="5" t="s">
        <v>216</v>
      </c>
      <c r="I396" s="5" t="s">
        <v>216</v>
      </c>
      <c r="J396" s="5" t="s">
        <v>216</v>
      </c>
      <c r="K396" s="5" t="s">
        <v>216</v>
      </c>
      <c r="L396" s="5" t="s">
        <v>216</v>
      </c>
      <c r="M396" s="5" t="s">
        <v>216</v>
      </c>
      <c r="N396" s="5" t="s">
        <v>216</v>
      </c>
      <c r="O396" s="5" t="s">
        <v>216</v>
      </c>
      <c r="P396" s="5" t="s">
        <v>216</v>
      </c>
      <c r="Q396" s="5" t="s">
        <v>216</v>
      </c>
      <c r="R396" s="5" t="s">
        <v>216</v>
      </c>
      <c r="S396" s="5">
        <v>0</v>
      </c>
      <c r="T396" s="5">
        <v>0</v>
      </c>
      <c r="U396" s="5">
        <v>0</v>
      </c>
      <c r="V396" s="5">
        <v>0</v>
      </c>
      <c r="W396" s="5">
        <v>0</v>
      </c>
      <c r="X396" s="5">
        <v>0</v>
      </c>
    </row>
    <row r="397" spans="1:24" x14ac:dyDescent="0.25">
      <c r="A397" s="4" t="s">
        <v>273</v>
      </c>
      <c r="B397" s="4" t="s">
        <v>38101</v>
      </c>
      <c r="C397" s="4" t="s">
        <v>274</v>
      </c>
      <c r="D397" s="1"/>
      <c r="E397" s="5" t="s">
        <v>216</v>
      </c>
      <c r="F397" s="5" t="s">
        <v>216</v>
      </c>
      <c r="G397" s="5" t="s">
        <v>216</v>
      </c>
      <c r="H397" s="5" t="s">
        <v>216</v>
      </c>
      <c r="I397" s="5" t="s">
        <v>216</v>
      </c>
      <c r="J397" s="5" t="s">
        <v>216</v>
      </c>
      <c r="K397" s="5" t="s">
        <v>216</v>
      </c>
      <c r="L397" s="5" t="s">
        <v>216</v>
      </c>
      <c r="M397" s="5" t="s">
        <v>216</v>
      </c>
      <c r="N397" s="5" t="s">
        <v>216</v>
      </c>
      <c r="O397" s="5" t="s">
        <v>216</v>
      </c>
      <c r="P397" s="5" t="s">
        <v>216</v>
      </c>
      <c r="Q397" s="5" t="s">
        <v>216</v>
      </c>
      <c r="R397" s="5" t="s">
        <v>216</v>
      </c>
      <c r="S397" s="5">
        <v>0</v>
      </c>
      <c r="T397" s="5">
        <v>0</v>
      </c>
      <c r="U397" s="5">
        <v>0</v>
      </c>
      <c r="V397" s="5">
        <v>0</v>
      </c>
      <c r="W397" s="5">
        <v>0</v>
      </c>
      <c r="X397" s="5">
        <v>0</v>
      </c>
    </row>
    <row r="398" spans="1:24" x14ac:dyDescent="0.25">
      <c r="A398" s="4" t="s">
        <v>275</v>
      </c>
      <c r="B398" s="4" t="s">
        <v>38101</v>
      </c>
      <c r="C398" s="4" t="s">
        <v>276</v>
      </c>
      <c r="D398" s="1" t="s">
        <v>277</v>
      </c>
      <c r="E398" s="5" t="s">
        <v>216</v>
      </c>
      <c r="F398" s="5" t="s">
        <v>216</v>
      </c>
      <c r="G398" s="5" t="s">
        <v>216</v>
      </c>
      <c r="H398" s="5" t="s">
        <v>216</v>
      </c>
      <c r="I398" s="5" t="s">
        <v>216</v>
      </c>
      <c r="J398" s="5" t="s">
        <v>216</v>
      </c>
      <c r="K398" s="5" t="s">
        <v>216</v>
      </c>
      <c r="L398" s="5" t="s">
        <v>216</v>
      </c>
      <c r="M398" s="5" t="s">
        <v>216</v>
      </c>
      <c r="N398" s="5" t="s">
        <v>216</v>
      </c>
      <c r="O398" s="5" t="s">
        <v>216</v>
      </c>
      <c r="P398" s="5" t="s">
        <v>216</v>
      </c>
      <c r="Q398" s="5" t="s">
        <v>216</v>
      </c>
      <c r="R398" s="5" t="s">
        <v>216</v>
      </c>
      <c r="S398" s="5">
        <v>0</v>
      </c>
      <c r="T398" s="5">
        <v>0</v>
      </c>
      <c r="U398" s="5">
        <v>0</v>
      </c>
      <c r="V398" s="5">
        <v>0</v>
      </c>
      <c r="W398" s="5">
        <v>0</v>
      </c>
      <c r="X398" s="5">
        <v>0</v>
      </c>
    </row>
    <row r="399" spans="1:24" x14ac:dyDescent="0.25">
      <c r="A399" s="4" t="s">
        <v>278</v>
      </c>
      <c r="B399" s="4" t="s">
        <v>38101</v>
      </c>
      <c r="C399" s="4" t="s">
        <v>279</v>
      </c>
      <c r="D399" s="1"/>
      <c r="E399" s="5" t="s">
        <v>216</v>
      </c>
      <c r="F399" s="5" t="s">
        <v>216</v>
      </c>
      <c r="G399" s="5" t="s">
        <v>216</v>
      </c>
      <c r="H399" s="5" t="s">
        <v>216</v>
      </c>
      <c r="I399" s="5" t="s">
        <v>216</v>
      </c>
      <c r="J399" s="5" t="s">
        <v>216</v>
      </c>
      <c r="K399" s="5" t="s">
        <v>216</v>
      </c>
      <c r="L399" s="5" t="s">
        <v>216</v>
      </c>
      <c r="M399" s="5" t="s">
        <v>216</v>
      </c>
      <c r="N399" s="5" t="s">
        <v>216</v>
      </c>
      <c r="O399" s="5" t="s">
        <v>216</v>
      </c>
      <c r="P399" s="5" t="s">
        <v>216</v>
      </c>
      <c r="Q399" s="5" t="s">
        <v>216</v>
      </c>
      <c r="R399" s="5" t="s">
        <v>216</v>
      </c>
      <c r="S399" s="5">
        <v>0</v>
      </c>
      <c r="T399" s="5">
        <v>0</v>
      </c>
      <c r="U399" s="5">
        <v>0</v>
      </c>
      <c r="V399" s="5">
        <v>0</v>
      </c>
      <c r="W399" s="5">
        <v>0</v>
      </c>
      <c r="X399" s="5">
        <v>0</v>
      </c>
    </row>
    <row r="400" spans="1:24" x14ac:dyDescent="0.25">
      <c r="A400" s="4" t="s">
        <v>280</v>
      </c>
      <c r="B400" s="4" t="s">
        <v>38101</v>
      </c>
      <c r="C400" s="4" t="s">
        <v>281</v>
      </c>
      <c r="D400" s="1"/>
      <c r="E400" s="5" t="s">
        <v>216</v>
      </c>
      <c r="F400" s="5" t="s">
        <v>216</v>
      </c>
      <c r="G400" s="5" t="s">
        <v>216</v>
      </c>
      <c r="H400" s="5" t="s">
        <v>216</v>
      </c>
      <c r="I400" s="5" t="s">
        <v>216</v>
      </c>
      <c r="J400" s="5" t="s">
        <v>216</v>
      </c>
      <c r="K400" s="5" t="s">
        <v>216</v>
      </c>
      <c r="L400" s="5" t="s">
        <v>216</v>
      </c>
      <c r="M400" s="5" t="s">
        <v>216</v>
      </c>
      <c r="N400" s="5" t="s">
        <v>216</v>
      </c>
      <c r="O400" s="5" t="s">
        <v>216</v>
      </c>
      <c r="P400" s="5" t="s">
        <v>216</v>
      </c>
      <c r="Q400" s="5" t="s">
        <v>216</v>
      </c>
      <c r="R400" s="5" t="s">
        <v>216</v>
      </c>
      <c r="S400" s="5">
        <v>0</v>
      </c>
      <c r="T400" s="5">
        <v>0</v>
      </c>
      <c r="U400" s="5">
        <v>0</v>
      </c>
      <c r="V400" s="5">
        <v>0</v>
      </c>
      <c r="W400" s="5">
        <v>0</v>
      </c>
      <c r="X400" s="5">
        <v>0</v>
      </c>
    </row>
    <row r="401" spans="1:24" x14ac:dyDescent="0.25">
      <c r="A401" s="4" t="s">
        <v>282</v>
      </c>
      <c r="B401" s="4" t="s">
        <v>38101</v>
      </c>
      <c r="C401" s="4" t="s">
        <v>283</v>
      </c>
      <c r="D401" s="1"/>
      <c r="E401" s="5" t="s">
        <v>216</v>
      </c>
      <c r="F401" s="5" t="s">
        <v>216</v>
      </c>
      <c r="G401" s="5" t="s">
        <v>216</v>
      </c>
      <c r="H401" s="5" t="s">
        <v>216</v>
      </c>
      <c r="I401" s="5" t="s">
        <v>216</v>
      </c>
      <c r="J401" s="5" t="s">
        <v>216</v>
      </c>
      <c r="K401" s="5" t="s">
        <v>216</v>
      </c>
      <c r="L401" s="5" t="s">
        <v>216</v>
      </c>
      <c r="M401" s="5" t="s">
        <v>216</v>
      </c>
      <c r="N401" s="5" t="s">
        <v>216</v>
      </c>
      <c r="O401" s="5" t="s">
        <v>216</v>
      </c>
      <c r="P401" s="5" t="s">
        <v>216</v>
      </c>
      <c r="Q401" s="5" t="s">
        <v>216</v>
      </c>
      <c r="R401" s="5" t="s">
        <v>216</v>
      </c>
      <c r="S401" s="5">
        <v>0</v>
      </c>
      <c r="T401" s="5">
        <v>0</v>
      </c>
      <c r="U401" s="5">
        <v>0</v>
      </c>
      <c r="V401" s="5">
        <v>0</v>
      </c>
      <c r="W401" s="5">
        <v>0</v>
      </c>
      <c r="X401" s="5">
        <v>0</v>
      </c>
    </row>
    <row r="402" spans="1:24" x14ac:dyDescent="0.25">
      <c r="A402" s="4" t="s">
        <v>284</v>
      </c>
      <c r="B402" s="4" t="s">
        <v>38101</v>
      </c>
      <c r="C402" s="4" t="s">
        <v>285</v>
      </c>
      <c r="D402" s="1"/>
      <c r="E402" s="5" t="s">
        <v>216</v>
      </c>
      <c r="F402" s="5" t="s">
        <v>216</v>
      </c>
      <c r="G402" s="5" t="s">
        <v>216</v>
      </c>
      <c r="H402" s="5" t="s">
        <v>216</v>
      </c>
      <c r="I402" s="5" t="s">
        <v>216</v>
      </c>
      <c r="J402" s="5" t="s">
        <v>216</v>
      </c>
      <c r="K402" s="5" t="s">
        <v>216</v>
      </c>
      <c r="L402" s="5" t="s">
        <v>216</v>
      </c>
      <c r="M402" s="5" t="s">
        <v>216</v>
      </c>
      <c r="N402" s="5" t="s">
        <v>216</v>
      </c>
      <c r="O402" s="5" t="s">
        <v>216</v>
      </c>
      <c r="P402" s="5" t="s">
        <v>216</v>
      </c>
      <c r="Q402" s="5" t="s">
        <v>216</v>
      </c>
      <c r="R402" s="5" t="s">
        <v>216</v>
      </c>
      <c r="S402" s="5">
        <v>0</v>
      </c>
      <c r="T402" s="5">
        <v>0</v>
      </c>
      <c r="U402" s="5">
        <v>0</v>
      </c>
      <c r="V402" s="5">
        <v>0</v>
      </c>
      <c r="W402" s="5">
        <v>0</v>
      </c>
      <c r="X402" s="5">
        <v>0</v>
      </c>
    </row>
    <row r="403" spans="1:24" x14ac:dyDescent="0.25">
      <c r="A403" s="4" t="s">
        <v>286</v>
      </c>
      <c r="B403" s="4" t="s">
        <v>38101</v>
      </c>
      <c r="C403" s="4" t="s">
        <v>287</v>
      </c>
      <c r="D403" s="1"/>
      <c r="E403" s="5" t="s">
        <v>216</v>
      </c>
      <c r="F403" s="5" t="s">
        <v>216</v>
      </c>
      <c r="G403" s="5" t="s">
        <v>216</v>
      </c>
      <c r="H403" s="5" t="s">
        <v>216</v>
      </c>
      <c r="I403" s="5" t="s">
        <v>216</v>
      </c>
      <c r="J403" s="5" t="s">
        <v>216</v>
      </c>
      <c r="K403" s="5" t="s">
        <v>216</v>
      </c>
      <c r="L403" s="5" t="s">
        <v>216</v>
      </c>
      <c r="M403" s="5" t="s">
        <v>216</v>
      </c>
      <c r="N403" s="5" t="s">
        <v>216</v>
      </c>
      <c r="O403" s="5" t="s">
        <v>216</v>
      </c>
      <c r="P403" s="5" t="s">
        <v>216</v>
      </c>
      <c r="Q403" s="5" t="s">
        <v>216</v>
      </c>
      <c r="R403" s="5" t="s">
        <v>216</v>
      </c>
      <c r="S403" s="5">
        <v>0</v>
      </c>
      <c r="T403" s="5">
        <v>0</v>
      </c>
      <c r="U403" s="5">
        <v>0</v>
      </c>
      <c r="V403" s="5">
        <v>0</v>
      </c>
      <c r="W403" s="5">
        <v>0</v>
      </c>
      <c r="X403" s="5">
        <v>0</v>
      </c>
    </row>
    <row r="404" spans="1:24" x14ac:dyDescent="0.25">
      <c r="A404" s="4" t="s">
        <v>288</v>
      </c>
      <c r="B404" s="4" t="s">
        <v>38101</v>
      </c>
      <c r="C404" s="4" t="s">
        <v>289</v>
      </c>
      <c r="D404" s="1" t="s">
        <v>290</v>
      </c>
      <c r="E404" s="5" t="s">
        <v>216</v>
      </c>
      <c r="F404" s="5" t="s">
        <v>216</v>
      </c>
      <c r="G404" s="5" t="s">
        <v>216</v>
      </c>
      <c r="H404" s="5" t="s">
        <v>216</v>
      </c>
      <c r="I404" s="5" t="s">
        <v>216</v>
      </c>
      <c r="J404" s="5" t="s">
        <v>216</v>
      </c>
      <c r="K404" s="5" t="s">
        <v>216</v>
      </c>
      <c r="L404" s="5" t="s">
        <v>216</v>
      </c>
      <c r="M404" s="5" t="s">
        <v>216</v>
      </c>
      <c r="N404" s="5" t="s">
        <v>216</v>
      </c>
      <c r="O404" s="5" t="s">
        <v>216</v>
      </c>
      <c r="P404" s="5" t="s">
        <v>216</v>
      </c>
      <c r="Q404" s="5" t="s">
        <v>216</v>
      </c>
      <c r="R404" s="5" t="s">
        <v>216</v>
      </c>
      <c r="S404" s="5">
        <v>0</v>
      </c>
      <c r="T404" s="5">
        <v>0</v>
      </c>
      <c r="U404" s="5">
        <v>0</v>
      </c>
      <c r="V404" s="5">
        <v>0</v>
      </c>
      <c r="W404" s="5">
        <v>0</v>
      </c>
      <c r="X404" s="5">
        <v>0</v>
      </c>
    </row>
    <row r="405" spans="1:24" x14ac:dyDescent="0.25">
      <c r="A405" s="4" t="s">
        <v>291</v>
      </c>
      <c r="B405" s="4" t="s">
        <v>38101</v>
      </c>
      <c r="C405" s="4" t="s">
        <v>292</v>
      </c>
      <c r="D405" s="1"/>
      <c r="E405" s="5" t="s">
        <v>216</v>
      </c>
      <c r="F405" s="5" t="s">
        <v>216</v>
      </c>
      <c r="G405" s="5" t="s">
        <v>216</v>
      </c>
      <c r="H405" s="5" t="s">
        <v>216</v>
      </c>
      <c r="I405" s="5" t="s">
        <v>216</v>
      </c>
      <c r="J405" s="5" t="s">
        <v>216</v>
      </c>
      <c r="K405" s="5" t="s">
        <v>216</v>
      </c>
      <c r="L405" s="5" t="s">
        <v>216</v>
      </c>
      <c r="M405" s="5" t="s">
        <v>216</v>
      </c>
      <c r="N405" s="5" t="s">
        <v>216</v>
      </c>
      <c r="O405" s="5" t="s">
        <v>216</v>
      </c>
      <c r="P405" s="5" t="s">
        <v>216</v>
      </c>
      <c r="Q405" s="5" t="s">
        <v>216</v>
      </c>
      <c r="R405" s="5" t="s">
        <v>216</v>
      </c>
      <c r="S405" s="5">
        <v>0</v>
      </c>
      <c r="T405" s="5">
        <v>0</v>
      </c>
      <c r="U405" s="5">
        <v>0</v>
      </c>
      <c r="V405" s="5">
        <v>0</v>
      </c>
      <c r="W405" s="5">
        <v>0</v>
      </c>
      <c r="X405" s="5">
        <v>0</v>
      </c>
    </row>
    <row r="406" spans="1:24" x14ac:dyDescent="0.25">
      <c r="A406" s="4" t="s">
        <v>293</v>
      </c>
      <c r="B406" s="4" t="s">
        <v>38101</v>
      </c>
      <c r="C406" s="4" t="s">
        <v>294</v>
      </c>
      <c r="D406" s="1" t="s">
        <v>295</v>
      </c>
      <c r="E406" s="5" t="s">
        <v>216</v>
      </c>
      <c r="F406" s="5" t="s">
        <v>216</v>
      </c>
      <c r="G406" s="5" t="s">
        <v>216</v>
      </c>
      <c r="H406" s="5" t="s">
        <v>216</v>
      </c>
      <c r="I406" s="5" t="s">
        <v>216</v>
      </c>
      <c r="J406" s="5" t="s">
        <v>216</v>
      </c>
      <c r="K406" s="5" t="s">
        <v>216</v>
      </c>
      <c r="L406" s="5" t="s">
        <v>216</v>
      </c>
      <c r="M406" s="5" t="s">
        <v>216</v>
      </c>
      <c r="N406" s="5" t="s">
        <v>216</v>
      </c>
      <c r="O406" s="5" t="s">
        <v>216</v>
      </c>
      <c r="P406" s="5" t="s">
        <v>216</v>
      </c>
      <c r="Q406" s="5" t="s">
        <v>216</v>
      </c>
      <c r="R406" s="5" t="s">
        <v>216</v>
      </c>
      <c r="S406" s="5">
        <v>0</v>
      </c>
      <c r="T406" s="5">
        <v>0</v>
      </c>
      <c r="U406" s="5">
        <v>0</v>
      </c>
      <c r="V406" s="5">
        <v>0</v>
      </c>
      <c r="W406" s="5">
        <v>0</v>
      </c>
      <c r="X406" s="5">
        <v>0</v>
      </c>
    </row>
    <row r="407" spans="1:24" x14ac:dyDescent="0.25">
      <c r="A407" s="4" t="s">
        <v>296</v>
      </c>
      <c r="B407" s="4" t="s">
        <v>38101</v>
      </c>
      <c r="C407" s="4" t="s">
        <v>297</v>
      </c>
      <c r="D407" s="1"/>
      <c r="E407" s="5" t="s">
        <v>216</v>
      </c>
      <c r="F407" s="5" t="s">
        <v>216</v>
      </c>
      <c r="G407" s="5" t="s">
        <v>216</v>
      </c>
      <c r="H407" s="5" t="s">
        <v>216</v>
      </c>
      <c r="I407" s="5" t="s">
        <v>216</v>
      </c>
      <c r="J407" s="5" t="s">
        <v>216</v>
      </c>
      <c r="K407" s="5" t="s">
        <v>216</v>
      </c>
      <c r="L407" s="5" t="s">
        <v>216</v>
      </c>
      <c r="M407" s="5" t="s">
        <v>216</v>
      </c>
      <c r="N407" s="5" t="s">
        <v>216</v>
      </c>
      <c r="O407" s="5" t="s">
        <v>216</v>
      </c>
      <c r="P407" s="5" t="s">
        <v>216</v>
      </c>
      <c r="Q407" s="5" t="s">
        <v>216</v>
      </c>
      <c r="R407" s="5" t="s">
        <v>216</v>
      </c>
      <c r="S407" s="5">
        <v>0</v>
      </c>
      <c r="T407" s="5">
        <v>0</v>
      </c>
      <c r="U407" s="5">
        <v>0</v>
      </c>
      <c r="V407" s="5">
        <v>0</v>
      </c>
      <c r="W407" s="5">
        <v>0</v>
      </c>
      <c r="X407" s="5">
        <v>0</v>
      </c>
    </row>
    <row r="408" spans="1:24" x14ac:dyDescent="0.25">
      <c r="A408" s="4" t="s">
        <v>298</v>
      </c>
      <c r="B408" s="4" t="s">
        <v>38101</v>
      </c>
      <c r="C408" s="4" t="s">
        <v>299</v>
      </c>
      <c r="D408" s="1"/>
      <c r="E408" s="5" t="s">
        <v>216</v>
      </c>
      <c r="F408" s="5" t="s">
        <v>216</v>
      </c>
      <c r="G408" s="5" t="s">
        <v>216</v>
      </c>
      <c r="H408" s="5" t="s">
        <v>216</v>
      </c>
      <c r="I408" s="5" t="s">
        <v>216</v>
      </c>
      <c r="J408" s="5" t="s">
        <v>216</v>
      </c>
      <c r="K408" s="5" t="s">
        <v>216</v>
      </c>
      <c r="L408" s="5" t="s">
        <v>216</v>
      </c>
      <c r="M408" s="5" t="s">
        <v>216</v>
      </c>
      <c r="N408" s="5" t="s">
        <v>216</v>
      </c>
      <c r="O408" s="5" t="s">
        <v>216</v>
      </c>
      <c r="P408" s="5" t="s">
        <v>216</v>
      </c>
      <c r="Q408" s="5" t="s">
        <v>216</v>
      </c>
      <c r="R408" s="5" t="s">
        <v>216</v>
      </c>
      <c r="S408" s="5">
        <v>0</v>
      </c>
      <c r="T408" s="5">
        <v>0</v>
      </c>
      <c r="U408" s="5">
        <v>0</v>
      </c>
      <c r="V408" s="5">
        <v>0</v>
      </c>
      <c r="W408" s="5">
        <v>0</v>
      </c>
      <c r="X408" s="5">
        <v>0</v>
      </c>
    </row>
    <row r="409" spans="1:24" x14ac:dyDescent="0.25">
      <c r="A409" s="4" t="s">
        <v>300</v>
      </c>
      <c r="B409" s="4" t="s">
        <v>38101</v>
      </c>
      <c r="C409" s="4" t="s">
        <v>301</v>
      </c>
      <c r="D409" s="1" t="s">
        <v>302</v>
      </c>
      <c r="E409" s="5" t="s">
        <v>216</v>
      </c>
      <c r="F409" s="5" t="s">
        <v>216</v>
      </c>
      <c r="G409" s="5" t="s">
        <v>216</v>
      </c>
      <c r="H409" s="5" t="s">
        <v>216</v>
      </c>
      <c r="I409" s="5" t="s">
        <v>216</v>
      </c>
      <c r="J409" s="5" t="s">
        <v>216</v>
      </c>
      <c r="K409" s="5" t="s">
        <v>216</v>
      </c>
      <c r="L409" s="5" t="s">
        <v>216</v>
      </c>
      <c r="M409" s="5" t="s">
        <v>216</v>
      </c>
      <c r="N409" s="5" t="s">
        <v>216</v>
      </c>
      <c r="O409" s="5" t="s">
        <v>216</v>
      </c>
      <c r="P409" s="5" t="s">
        <v>216</v>
      </c>
      <c r="Q409" s="5" t="s">
        <v>216</v>
      </c>
      <c r="R409" s="5" t="s">
        <v>216</v>
      </c>
      <c r="S409" s="5">
        <v>0</v>
      </c>
      <c r="T409" s="5">
        <v>0</v>
      </c>
      <c r="U409" s="5">
        <v>0</v>
      </c>
      <c r="V409" s="5">
        <v>0</v>
      </c>
      <c r="W409" s="5">
        <v>0</v>
      </c>
      <c r="X409" s="5">
        <v>0</v>
      </c>
    </row>
    <row r="410" spans="1:24" x14ac:dyDescent="0.25">
      <c r="A410" s="4" t="s">
        <v>303</v>
      </c>
      <c r="B410" s="4" t="s">
        <v>38101</v>
      </c>
      <c r="C410" s="4" t="s">
        <v>304</v>
      </c>
      <c r="D410" s="1"/>
      <c r="E410" s="5" t="s">
        <v>216</v>
      </c>
      <c r="F410" s="5" t="s">
        <v>216</v>
      </c>
      <c r="G410" s="5" t="s">
        <v>216</v>
      </c>
      <c r="H410" s="5" t="s">
        <v>216</v>
      </c>
      <c r="I410" s="5" t="s">
        <v>216</v>
      </c>
      <c r="J410" s="5" t="s">
        <v>216</v>
      </c>
      <c r="K410" s="5" t="s">
        <v>216</v>
      </c>
      <c r="L410" s="5" t="s">
        <v>216</v>
      </c>
      <c r="M410" s="5" t="s">
        <v>216</v>
      </c>
      <c r="N410" s="5" t="s">
        <v>216</v>
      </c>
      <c r="O410" s="5" t="s">
        <v>216</v>
      </c>
      <c r="P410" s="5" t="s">
        <v>216</v>
      </c>
      <c r="Q410" s="5" t="s">
        <v>216</v>
      </c>
      <c r="R410" s="5" t="s">
        <v>216</v>
      </c>
      <c r="S410" s="5">
        <v>0</v>
      </c>
      <c r="T410" s="5">
        <v>0</v>
      </c>
      <c r="U410" s="5">
        <v>0</v>
      </c>
      <c r="V410" s="5">
        <v>0</v>
      </c>
      <c r="W410" s="5">
        <v>0</v>
      </c>
      <c r="X410" s="5">
        <v>0</v>
      </c>
    </row>
    <row r="411" spans="1:24" x14ac:dyDescent="0.25">
      <c r="A411" s="4" t="s">
        <v>305</v>
      </c>
      <c r="B411" s="4" t="s">
        <v>38101</v>
      </c>
      <c r="C411" s="4" t="s">
        <v>306</v>
      </c>
      <c r="D411" s="1"/>
      <c r="E411" s="5" t="s">
        <v>216</v>
      </c>
      <c r="F411" s="5" t="s">
        <v>216</v>
      </c>
      <c r="G411" s="5" t="s">
        <v>216</v>
      </c>
      <c r="H411" s="5" t="s">
        <v>216</v>
      </c>
      <c r="I411" s="5" t="s">
        <v>216</v>
      </c>
      <c r="J411" s="5" t="s">
        <v>216</v>
      </c>
      <c r="K411" s="5" t="s">
        <v>216</v>
      </c>
      <c r="L411" s="5" t="s">
        <v>216</v>
      </c>
      <c r="M411" s="5" t="s">
        <v>216</v>
      </c>
      <c r="N411" s="5" t="s">
        <v>216</v>
      </c>
      <c r="O411" s="5" t="s">
        <v>216</v>
      </c>
      <c r="P411" s="5" t="s">
        <v>216</v>
      </c>
      <c r="Q411" s="5" t="s">
        <v>216</v>
      </c>
      <c r="R411" s="5" t="s">
        <v>216</v>
      </c>
      <c r="S411" s="5">
        <v>0</v>
      </c>
      <c r="T411" s="5">
        <v>0</v>
      </c>
      <c r="U411" s="5">
        <v>0</v>
      </c>
      <c r="V411" s="5">
        <v>0</v>
      </c>
      <c r="W411" s="5">
        <v>0</v>
      </c>
      <c r="X411" s="5">
        <v>0</v>
      </c>
    </row>
    <row r="412" spans="1:24" x14ac:dyDescent="0.25">
      <c r="A412" s="4" t="s">
        <v>12032</v>
      </c>
      <c r="B412" s="4" t="s">
        <v>38101</v>
      </c>
      <c r="C412" s="4" t="s">
        <v>308</v>
      </c>
      <c r="D412" s="1" t="s">
        <v>309</v>
      </c>
      <c r="E412" s="5" t="s">
        <v>216</v>
      </c>
      <c r="F412" s="5" t="s">
        <v>216</v>
      </c>
      <c r="G412" s="5" t="s">
        <v>216</v>
      </c>
      <c r="H412" s="5" t="s">
        <v>216</v>
      </c>
      <c r="I412" s="5" t="s">
        <v>216</v>
      </c>
      <c r="J412" s="5" t="s">
        <v>216</v>
      </c>
      <c r="K412" s="5" t="s">
        <v>216</v>
      </c>
      <c r="L412" s="5" t="s">
        <v>216</v>
      </c>
      <c r="M412" s="5" t="s">
        <v>216</v>
      </c>
      <c r="N412" s="5" t="s">
        <v>216</v>
      </c>
      <c r="O412" s="5" t="s">
        <v>216</v>
      </c>
      <c r="P412" s="5" t="s">
        <v>216</v>
      </c>
      <c r="Q412" s="5" t="s">
        <v>216</v>
      </c>
      <c r="R412" s="5" t="s">
        <v>216</v>
      </c>
      <c r="S412" s="5">
        <v>0</v>
      </c>
      <c r="T412" s="5">
        <v>0</v>
      </c>
      <c r="U412" s="5">
        <v>0</v>
      </c>
      <c r="V412" s="5">
        <v>0</v>
      </c>
      <c r="W412" s="5">
        <v>0</v>
      </c>
      <c r="X412" s="5">
        <v>0</v>
      </c>
    </row>
    <row r="413" spans="1:24" x14ac:dyDescent="0.25">
      <c r="A413" s="4" t="s">
        <v>12033</v>
      </c>
      <c r="B413" s="4" t="s">
        <v>38101</v>
      </c>
      <c r="C413" s="4" t="s">
        <v>311</v>
      </c>
      <c r="D413" s="1"/>
      <c r="E413" s="5" t="s">
        <v>216</v>
      </c>
      <c r="F413" s="5" t="s">
        <v>216</v>
      </c>
      <c r="G413" s="5" t="s">
        <v>216</v>
      </c>
      <c r="H413" s="5" t="s">
        <v>216</v>
      </c>
      <c r="I413" s="5" t="s">
        <v>216</v>
      </c>
      <c r="J413" s="5" t="s">
        <v>216</v>
      </c>
      <c r="K413" s="5" t="s">
        <v>216</v>
      </c>
      <c r="L413" s="5" t="s">
        <v>216</v>
      </c>
      <c r="M413" s="5" t="s">
        <v>216</v>
      </c>
      <c r="N413" s="5" t="s">
        <v>216</v>
      </c>
      <c r="O413" s="5" t="s">
        <v>216</v>
      </c>
      <c r="P413" s="5" t="s">
        <v>216</v>
      </c>
      <c r="Q413" s="5" t="s">
        <v>216</v>
      </c>
      <c r="R413" s="5" t="s">
        <v>216</v>
      </c>
      <c r="S413" s="5">
        <v>0</v>
      </c>
      <c r="T413" s="5">
        <v>0</v>
      </c>
      <c r="U413" s="5">
        <v>0</v>
      </c>
      <c r="V413" s="5">
        <v>0</v>
      </c>
      <c r="W413" s="5">
        <v>0</v>
      </c>
      <c r="X413" s="5">
        <v>0</v>
      </c>
    </row>
    <row r="414" spans="1:24" x14ac:dyDescent="0.25">
      <c r="A414" s="4" t="s">
        <v>12034</v>
      </c>
      <c r="B414" s="4" t="s">
        <v>38101</v>
      </c>
      <c r="C414" s="4" t="s">
        <v>313</v>
      </c>
      <c r="D414" s="1"/>
      <c r="E414" s="5" t="s">
        <v>216</v>
      </c>
      <c r="F414" s="5" t="s">
        <v>216</v>
      </c>
      <c r="G414" s="5" t="s">
        <v>216</v>
      </c>
      <c r="H414" s="5" t="s">
        <v>216</v>
      </c>
      <c r="I414" s="5" t="s">
        <v>216</v>
      </c>
      <c r="J414" s="5" t="s">
        <v>216</v>
      </c>
      <c r="K414" s="5" t="s">
        <v>216</v>
      </c>
      <c r="L414" s="5" t="s">
        <v>216</v>
      </c>
      <c r="M414" s="5" t="s">
        <v>216</v>
      </c>
      <c r="N414" s="5" t="s">
        <v>216</v>
      </c>
      <c r="O414" s="5" t="s">
        <v>216</v>
      </c>
      <c r="P414" s="5" t="s">
        <v>216</v>
      </c>
      <c r="Q414" s="5" t="s">
        <v>216</v>
      </c>
      <c r="R414" s="5" t="s">
        <v>216</v>
      </c>
      <c r="S414" s="5">
        <v>0</v>
      </c>
      <c r="T414" s="5">
        <v>0</v>
      </c>
      <c r="U414" s="5">
        <v>0</v>
      </c>
      <c r="V414" s="5">
        <v>0</v>
      </c>
      <c r="W414" s="5">
        <v>0</v>
      </c>
      <c r="X414" s="5">
        <v>0</v>
      </c>
    </row>
    <row r="415" spans="1:24" x14ac:dyDescent="0.25">
      <c r="A415" s="4" t="s">
        <v>12035</v>
      </c>
      <c r="B415" s="4" t="s">
        <v>38101</v>
      </c>
      <c r="C415" s="4" t="s">
        <v>315</v>
      </c>
      <c r="D415" s="1"/>
      <c r="E415" s="5" t="s">
        <v>216</v>
      </c>
      <c r="F415" s="5" t="s">
        <v>216</v>
      </c>
      <c r="G415" s="5" t="s">
        <v>216</v>
      </c>
      <c r="H415" s="5" t="s">
        <v>216</v>
      </c>
      <c r="I415" s="5" t="s">
        <v>216</v>
      </c>
      <c r="J415" s="5" t="s">
        <v>216</v>
      </c>
      <c r="K415" s="5" t="s">
        <v>216</v>
      </c>
      <c r="L415" s="5" t="s">
        <v>216</v>
      </c>
      <c r="M415" s="5" t="s">
        <v>216</v>
      </c>
      <c r="N415" s="5" t="s">
        <v>216</v>
      </c>
      <c r="O415" s="5" t="s">
        <v>216</v>
      </c>
      <c r="P415" s="5" t="s">
        <v>216</v>
      </c>
      <c r="Q415" s="5" t="s">
        <v>216</v>
      </c>
      <c r="R415" s="5" t="s">
        <v>216</v>
      </c>
      <c r="S415" s="5">
        <v>0</v>
      </c>
      <c r="T415" s="5">
        <v>0</v>
      </c>
      <c r="U415" s="5">
        <v>0</v>
      </c>
      <c r="V415" s="5">
        <v>0</v>
      </c>
      <c r="W415" s="5">
        <v>0</v>
      </c>
      <c r="X415" s="5">
        <v>0</v>
      </c>
    </row>
    <row r="416" spans="1:24" x14ac:dyDescent="0.25">
      <c r="A416" s="4" t="s">
        <v>12036</v>
      </c>
      <c r="B416" s="4" t="s">
        <v>38101</v>
      </c>
      <c r="C416" s="4" t="s">
        <v>317</v>
      </c>
      <c r="D416" s="1"/>
      <c r="E416" s="5" t="s">
        <v>216</v>
      </c>
      <c r="F416" s="5" t="s">
        <v>216</v>
      </c>
      <c r="G416" s="5" t="s">
        <v>216</v>
      </c>
      <c r="H416" s="5" t="s">
        <v>216</v>
      </c>
      <c r="I416" s="5" t="s">
        <v>216</v>
      </c>
      <c r="J416" s="5" t="s">
        <v>216</v>
      </c>
      <c r="K416" s="5" t="s">
        <v>216</v>
      </c>
      <c r="L416" s="5" t="s">
        <v>216</v>
      </c>
      <c r="M416" s="5" t="s">
        <v>216</v>
      </c>
      <c r="N416" s="5" t="s">
        <v>216</v>
      </c>
      <c r="O416" s="5" t="s">
        <v>216</v>
      </c>
      <c r="P416" s="5" t="s">
        <v>216</v>
      </c>
      <c r="Q416" s="5" t="s">
        <v>216</v>
      </c>
      <c r="R416" s="5" t="s">
        <v>216</v>
      </c>
      <c r="S416" s="5">
        <v>0</v>
      </c>
      <c r="T416" s="5">
        <v>0</v>
      </c>
      <c r="U416" s="5">
        <v>0</v>
      </c>
      <c r="V416" s="5">
        <v>0</v>
      </c>
      <c r="W416" s="5">
        <v>0</v>
      </c>
      <c r="X416" s="5">
        <v>0</v>
      </c>
    </row>
    <row r="417" spans="1:24" x14ac:dyDescent="0.25">
      <c r="A417" s="4" t="s">
        <v>12037</v>
      </c>
      <c r="B417" s="4" t="s">
        <v>38101</v>
      </c>
      <c r="C417" s="4" t="s">
        <v>319</v>
      </c>
      <c r="D417" s="1"/>
      <c r="E417" s="5" t="s">
        <v>216</v>
      </c>
      <c r="F417" s="5" t="s">
        <v>216</v>
      </c>
      <c r="G417" s="5" t="s">
        <v>216</v>
      </c>
      <c r="H417" s="5" t="s">
        <v>216</v>
      </c>
      <c r="I417" s="5" t="s">
        <v>216</v>
      </c>
      <c r="J417" s="5" t="s">
        <v>216</v>
      </c>
      <c r="K417" s="5" t="s">
        <v>216</v>
      </c>
      <c r="L417" s="5" t="s">
        <v>216</v>
      </c>
      <c r="M417" s="5" t="s">
        <v>216</v>
      </c>
      <c r="N417" s="5" t="s">
        <v>216</v>
      </c>
      <c r="O417" s="5" t="s">
        <v>216</v>
      </c>
      <c r="P417" s="5" t="s">
        <v>216</v>
      </c>
      <c r="Q417" s="5" t="s">
        <v>216</v>
      </c>
      <c r="R417" s="5" t="s">
        <v>216</v>
      </c>
      <c r="S417" s="5">
        <v>0</v>
      </c>
      <c r="T417" s="5">
        <v>0</v>
      </c>
      <c r="U417" s="5">
        <v>0</v>
      </c>
      <c r="V417" s="5">
        <v>0</v>
      </c>
      <c r="W417" s="5">
        <v>0</v>
      </c>
      <c r="X417" s="5">
        <v>0</v>
      </c>
    </row>
    <row r="418" spans="1:24" x14ac:dyDescent="0.25">
      <c r="A418" s="4" t="s">
        <v>12038</v>
      </c>
      <c r="B418" s="4" t="s">
        <v>38101</v>
      </c>
      <c r="C418" s="4" t="s">
        <v>321</v>
      </c>
      <c r="D418" s="1"/>
      <c r="E418" s="5" t="s">
        <v>216</v>
      </c>
      <c r="F418" s="5" t="s">
        <v>216</v>
      </c>
      <c r="G418" s="5" t="s">
        <v>216</v>
      </c>
      <c r="H418" s="5" t="s">
        <v>216</v>
      </c>
      <c r="I418" s="5" t="s">
        <v>216</v>
      </c>
      <c r="J418" s="5" t="s">
        <v>216</v>
      </c>
      <c r="K418" s="5" t="s">
        <v>216</v>
      </c>
      <c r="L418" s="5" t="s">
        <v>216</v>
      </c>
      <c r="M418" s="5" t="s">
        <v>216</v>
      </c>
      <c r="N418" s="5" t="s">
        <v>216</v>
      </c>
      <c r="O418" s="5" t="s">
        <v>216</v>
      </c>
      <c r="P418" s="5" t="s">
        <v>216</v>
      </c>
      <c r="Q418" s="5" t="s">
        <v>216</v>
      </c>
      <c r="R418" s="5" t="s">
        <v>216</v>
      </c>
      <c r="S418" s="5">
        <v>0</v>
      </c>
      <c r="T418" s="5">
        <v>0</v>
      </c>
      <c r="U418" s="5">
        <v>0</v>
      </c>
      <c r="V418" s="5">
        <v>0</v>
      </c>
      <c r="W418" s="5">
        <v>0</v>
      </c>
      <c r="X418" s="5">
        <v>0</v>
      </c>
    </row>
    <row r="419" spans="1:24" x14ac:dyDescent="0.25">
      <c r="A419" s="4" t="s">
        <v>12039</v>
      </c>
      <c r="B419" s="4" t="s">
        <v>38101</v>
      </c>
      <c r="C419" s="4" t="s">
        <v>323</v>
      </c>
      <c r="D419" s="1"/>
      <c r="E419" s="5" t="s">
        <v>216</v>
      </c>
      <c r="F419" s="5" t="s">
        <v>216</v>
      </c>
      <c r="G419" s="5" t="s">
        <v>216</v>
      </c>
      <c r="H419" s="5" t="s">
        <v>216</v>
      </c>
      <c r="I419" s="5" t="s">
        <v>216</v>
      </c>
      <c r="J419" s="5" t="s">
        <v>216</v>
      </c>
      <c r="K419" s="5" t="s">
        <v>216</v>
      </c>
      <c r="L419" s="5" t="s">
        <v>216</v>
      </c>
      <c r="M419" s="5" t="s">
        <v>216</v>
      </c>
      <c r="N419" s="5" t="s">
        <v>216</v>
      </c>
      <c r="O419" s="5" t="s">
        <v>216</v>
      </c>
      <c r="P419" s="5" t="s">
        <v>216</v>
      </c>
      <c r="Q419" s="5" t="s">
        <v>216</v>
      </c>
      <c r="R419" s="5" t="s">
        <v>216</v>
      </c>
      <c r="S419" s="5">
        <v>0</v>
      </c>
      <c r="T419" s="5">
        <v>0</v>
      </c>
      <c r="U419" s="5">
        <v>0</v>
      </c>
      <c r="V419" s="5">
        <v>0</v>
      </c>
      <c r="W419" s="5">
        <v>0</v>
      </c>
      <c r="X419" s="5">
        <v>0</v>
      </c>
    </row>
    <row r="420" spans="1:24" x14ac:dyDescent="0.25">
      <c r="A420" s="4" t="s">
        <v>12040</v>
      </c>
      <c r="B420" s="4" t="s">
        <v>38101</v>
      </c>
      <c r="C420" s="4" t="s">
        <v>325</v>
      </c>
      <c r="D420" s="1"/>
      <c r="E420" s="5" t="s">
        <v>216</v>
      </c>
      <c r="F420" s="5" t="s">
        <v>216</v>
      </c>
      <c r="G420" s="5" t="s">
        <v>216</v>
      </c>
      <c r="H420" s="5" t="s">
        <v>216</v>
      </c>
      <c r="I420" s="5" t="s">
        <v>216</v>
      </c>
      <c r="J420" s="5" t="s">
        <v>216</v>
      </c>
      <c r="K420" s="5" t="s">
        <v>216</v>
      </c>
      <c r="L420" s="5" t="s">
        <v>216</v>
      </c>
      <c r="M420" s="5" t="s">
        <v>216</v>
      </c>
      <c r="N420" s="5" t="s">
        <v>216</v>
      </c>
      <c r="O420" s="5" t="s">
        <v>216</v>
      </c>
      <c r="P420" s="5" t="s">
        <v>216</v>
      </c>
      <c r="Q420" s="5" t="s">
        <v>216</v>
      </c>
      <c r="R420" s="5" t="s">
        <v>216</v>
      </c>
      <c r="S420" s="5">
        <v>0</v>
      </c>
      <c r="T420" s="5">
        <v>0</v>
      </c>
      <c r="U420" s="5">
        <v>0</v>
      </c>
      <c r="V420" s="5">
        <v>0</v>
      </c>
      <c r="W420" s="5">
        <v>0</v>
      </c>
      <c r="X420" s="5">
        <v>0</v>
      </c>
    </row>
    <row r="421" spans="1:24" x14ac:dyDescent="0.25">
      <c r="A421" s="4" t="s">
        <v>12041</v>
      </c>
      <c r="B421" s="4" t="s">
        <v>38101</v>
      </c>
      <c r="C421" s="4" t="s">
        <v>327</v>
      </c>
      <c r="D421" s="1"/>
      <c r="E421" s="5" t="s">
        <v>216</v>
      </c>
      <c r="F421" s="5" t="s">
        <v>216</v>
      </c>
      <c r="G421" s="5" t="s">
        <v>216</v>
      </c>
      <c r="H421" s="5" t="s">
        <v>216</v>
      </c>
      <c r="I421" s="5" t="s">
        <v>216</v>
      </c>
      <c r="J421" s="5" t="s">
        <v>216</v>
      </c>
      <c r="K421" s="5" t="s">
        <v>216</v>
      </c>
      <c r="L421" s="5" t="s">
        <v>216</v>
      </c>
      <c r="M421" s="5" t="s">
        <v>216</v>
      </c>
      <c r="N421" s="5" t="s">
        <v>216</v>
      </c>
      <c r="O421" s="5" t="s">
        <v>216</v>
      </c>
      <c r="P421" s="5" t="s">
        <v>216</v>
      </c>
      <c r="Q421" s="5" t="s">
        <v>216</v>
      </c>
      <c r="R421" s="5" t="s">
        <v>216</v>
      </c>
      <c r="S421" s="5">
        <v>0</v>
      </c>
      <c r="T421" s="5">
        <v>0</v>
      </c>
      <c r="U421" s="5">
        <v>0</v>
      </c>
      <c r="V421" s="5">
        <v>0</v>
      </c>
      <c r="W421" s="5">
        <v>0</v>
      </c>
      <c r="X421" s="5">
        <v>0</v>
      </c>
    </row>
    <row r="422" spans="1:24" x14ac:dyDescent="0.25">
      <c r="A422" s="4" t="s">
        <v>12042</v>
      </c>
      <c r="B422" s="4" t="s">
        <v>38101</v>
      </c>
      <c r="C422" s="4" t="s">
        <v>329</v>
      </c>
      <c r="D422" s="1" t="s">
        <v>330</v>
      </c>
      <c r="E422" s="5" t="s">
        <v>216</v>
      </c>
      <c r="F422" s="5" t="s">
        <v>216</v>
      </c>
      <c r="G422" s="5" t="s">
        <v>216</v>
      </c>
      <c r="H422" s="5" t="s">
        <v>216</v>
      </c>
      <c r="I422" s="5" t="s">
        <v>216</v>
      </c>
      <c r="J422" s="5" t="s">
        <v>216</v>
      </c>
      <c r="K422" s="5" t="s">
        <v>216</v>
      </c>
      <c r="L422" s="5" t="s">
        <v>216</v>
      </c>
      <c r="M422" s="5" t="s">
        <v>216</v>
      </c>
      <c r="N422" s="5" t="s">
        <v>216</v>
      </c>
      <c r="O422" s="5" t="s">
        <v>216</v>
      </c>
      <c r="P422" s="5" t="s">
        <v>216</v>
      </c>
      <c r="Q422" s="5" t="s">
        <v>216</v>
      </c>
      <c r="R422" s="5" t="s">
        <v>216</v>
      </c>
      <c r="S422" s="5">
        <v>0</v>
      </c>
      <c r="T422" s="5">
        <v>0</v>
      </c>
      <c r="U422" s="5">
        <v>0</v>
      </c>
      <c r="V422" s="5">
        <v>0</v>
      </c>
      <c r="W422" s="5">
        <v>0</v>
      </c>
      <c r="X422" s="5">
        <v>0</v>
      </c>
    </row>
    <row r="423" spans="1:24" x14ac:dyDescent="0.25">
      <c r="A423" s="4" t="s">
        <v>12043</v>
      </c>
      <c r="B423" s="4" t="s">
        <v>38101</v>
      </c>
      <c r="C423" s="4" t="s">
        <v>332</v>
      </c>
      <c r="D423" s="1" t="s">
        <v>333</v>
      </c>
      <c r="E423" s="5" t="s">
        <v>216</v>
      </c>
      <c r="F423" s="5" t="s">
        <v>216</v>
      </c>
      <c r="G423" s="5" t="s">
        <v>216</v>
      </c>
      <c r="H423" s="5" t="s">
        <v>216</v>
      </c>
      <c r="I423" s="5" t="s">
        <v>216</v>
      </c>
      <c r="J423" s="5" t="s">
        <v>216</v>
      </c>
      <c r="K423" s="5" t="s">
        <v>216</v>
      </c>
      <c r="L423" s="5" t="s">
        <v>216</v>
      </c>
      <c r="M423" s="5" t="s">
        <v>216</v>
      </c>
      <c r="N423" s="5" t="s">
        <v>216</v>
      </c>
      <c r="O423" s="5" t="s">
        <v>216</v>
      </c>
      <c r="P423" s="5" t="s">
        <v>216</v>
      </c>
      <c r="Q423" s="5" t="s">
        <v>216</v>
      </c>
      <c r="R423" s="5" t="s">
        <v>216</v>
      </c>
      <c r="S423" s="5">
        <v>0</v>
      </c>
      <c r="T423" s="5">
        <v>0</v>
      </c>
      <c r="U423" s="5">
        <v>0</v>
      </c>
      <c r="V423" s="5">
        <v>0</v>
      </c>
      <c r="W423" s="5">
        <v>0</v>
      </c>
      <c r="X423" s="5">
        <v>0</v>
      </c>
    </row>
    <row r="424" spans="1:24" x14ac:dyDescent="0.25">
      <c r="A424" s="4" t="s">
        <v>12044</v>
      </c>
      <c r="B424" s="4" t="s">
        <v>38101</v>
      </c>
      <c r="C424" s="4" t="s">
        <v>335</v>
      </c>
      <c r="D424" s="1" t="s">
        <v>336</v>
      </c>
      <c r="E424" s="5" t="s">
        <v>216</v>
      </c>
      <c r="F424" s="5" t="s">
        <v>216</v>
      </c>
      <c r="G424" s="5" t="s">
        <v>216</v>
      </c>
      <c r="H424" s="5" t="s">
        <v>216</v>
      </c>
      <c r="I424" s="5" t="s">
        <v>216</v>
      </c>
      <c r="J424" s="5" t="s">
        <v>216</v>
      </c>
      <c r="K424" s="5" t="s">
        <v>216</v>
      </c>
      <c r="L424" s="5" t="s">
        <v>216</v>
      </c>
      <c r="M424" s="5" t="s">
        <v>216</v>
      </c>
      <c r="N424" s="5" t="s">
        <v>216</v>
      </c>
      <c r="O424" s="5" t="s">
        <v>216</v>
      </c>
      <c r="P424" s="5" t="s">
        <v>216</v>
      </c>
      <c r="Q424" s="5" t="s">
        <v>216</v>
      </c>
      <c r="R424" s="5" t="s">
        <v>216</v>
      </c>
      <c r="S424" s="5">
        <v>0</v>
      </c>
      <c r="T424" s="5">
        <v>0</v>
      </c>
      <c r="U424" s="5">
        <v>0</v>
      </c>
      <c r="V424" s="5">
        <v>0</v>
      </c>
      <c r="W424" s="5">
        <v>0</v>
      </c>
      <c r="X424" s="5">
        <v>0</v>
      </c>
    </row>
    <row r="425" spans="1:24" x14ac:dyDescent="0.25">
      <c r="A425" s="4" t="s">
        <v>12045</v>
      </c>
      <c r="B425" s="4" t="s">
        <v>38101</v>
      </c>
      <c r="C425" s="4" t="s">
        <v>338</v>
      </c>
      <c r="D425" s="1"/>
      <c r="E425" s="5" t="s">
        <v>216</v>
      </c>
      <c r="F425" s="5" t="s">
        <v>216</v>
      </c>
      <c r="G425" s="5" t="s">
        <v>216</v>
      </c>
      <c r="H425" s="5" t="s">
        <v>216</v>
      </c>
      <c r="I425" s="5" t="s">
        <v>216</v>
      </c>
      <c r="J425" s="5" t="s">
        <v>216</v>
      </c>
      <c r="K425" s="5" t="s">
        <v>216</v>
      </c>
      <c r="L425" s="5" t="s">
        <v>216</v>
      </c>
      <c r="M425" s="5" t="s">
        <v>216</v>
      </c>
      <c r="N425" s="5" t="s">
        <v>216</v>
      </c>
      <c r="O425" s="5" t="s">
        <v>216</v>
      </c>
      <c r="P425" s="5" t="s">
        <v>216</v>
      </c>
      <c r="Q425" s="5" t="s">
        <v>216</v>
      </c>
      <c r="R425" s="5" t="s">
        <v>216</v>
      </c>
      <c r="S425" s="5">
        <v>0</v>
      </c>
      <c r="T425" s="5">
        <v>0</v>
      </c>
      <c r="U425" s="5">
        <v>0</v>
      </c>
      <c r="V425" s="5">
        <v>0</v>
      </c>
      <c r="W425" s="5">
        <v>0</v>
      </c>
      <c r="X425" s="5">
        <v>0</v>
      </c>
    </row>
    <row r="426" spans="1:24" x14ac:dyDescent="0.25">
      <c r="A426" s="4" t="s">
        <v>12046</v>
      </c>
      <c r="B426" s="4" t="s">
        <v>38101</v>
      </c>
      <c r="C426" s="4" t="s">
        <v>340</v>
      </c>
      <c r="D426" s="1"/>
      <c r="E426" s="5" t="s">
        <v>216</v>
      </c>
      <c r="F426" s="5" t="s">
        <v>216</v>
      </c>
      <c r="G426" s="5" t="s">
        <v>216</v>
      </c>
      <c r="H426" s="5" t="s">
        <v>216</v>
      </c>
      <c r="I426" s="5" t="s">
        <v>216</v>
      </c>
      <c r="J426" s="5" t="s">
        <v>216</v>
      </c>
      <c r="K426" s="5" t="s">
        <v>216</v>
      </c>
      <c r="L426" s="5" t="s">
        <v>216</v>
      </c>
      <c r="M426" s="5" t="s">
        <v>216</v>
      </c>
      <c r="N426" s="5" t="s">
        <v>216</v>
      </c>
      <c r="O426" s="5" t="s">
        <v>216</v>
      </c>
      <c r="P426" s="5" t="s">
        <v>216</v>
      </c>
      <c r="Q426" s="5" t="s">
        <v>216</v>
      </c>
      <c r="R426" s="5" t="s">
        <v>216</v>
      </c>
      <c r="S426" s="5">
        <v>0</v>
      </c>
      <c r="T426" s="5">
        <v>0</v>
      </c>
      <c r="U426" s="5">
        <v>0</v>
      </c>
      <c r="V426" s="5">
        <v>0</v>
      </c>
      <c r="W426" s="5">
        <v>0</v>
      </c>
      <c r="X426" s="5">
        <v>0</v>
      </c>
    </row>
    <row r="427" spans="1:24" x14ac:dyDescent="0.25">
      <c r="A427" s="4" t="s">
        <v>12047</v>
      </c>
      <c r="B427" s="4" t="s">
        <v>38101</v>
      </c>
      <c r="C427" s="4" t="s">
        <v>342</v>
      </c>
      <c r="D427" s="1"/>
      <c r="E427" s="5" t="s">
        <v>216</v>
      </c>
      <c r="F427" s="5" t="s">
        <v>216</v>
      </c>
      <c r="G427" s="5" t="s">
        <v>216</v>
      </c>
      <c r="H427" s="5" t="s">
        <v>216</v>
      </c>
      <c r="I427" s="5" t="s">
        <v>216</v>
      </c>
      <c r="J427" s="5" t="s">
        <v>216</v>
      </c>
      <c r="K427" s="5" t="s">
        <v>216</v>
      </c>
      <c r="L427" s="5" t="s">
        <v>216</v>
      </c>
      <c r="M427" s="5" t="s">
        <v>216</v>
      </c>
      <c r="N427" s="5" t="s">
        <v>216</v>
      </c>
      <c r="O427" s="5" t="s">
        <v>216</v>
      </c>
      <c r="P427" s="5" t="s">
        <v>216</v>
      </c>
      <c r="Q427" s="5" t="s">
        <v>216</v>
      </c>
      <c r="R427" s="5" t="s">
        <v>216</v>
      </c>
      <c r="S427" s="5">
        <v>0</v>
      </c>
      <c r="T427" s="5">
        <v>0</v>
      </c>
      <c r="U427" s="5">
        <v>0</v>
      </c>
      <c r="V427" s="5">
        <v>0</v>
      </c>
      <c r="W427" s="5">
        <v>0</v>
      </c>
      <c r="X427" s="5">
        <v>0</v>
      </c>
    </row>
    <row r="428" spans="1:24" x14ac:dyDescent="0.25">
      <c r="A428" s="4" t="s">
        <v>12048</v>
      </c>
      <c r="B428" s="4" t="s">
        <v>38101</v>
      </c>
      <c r="C428" s="4" t="s">
        <v>344</v>
      </c>
      <c r="D428" s="1"/>
      <c r="E428" s="5" t="s">
        <v>216</v>
      </c>
      <c r="F428" s="5" t="s">
        <v>216</v>
      </c>
      <c r="G428" s="5" t="s">
        <v>216</v>
      </c>
      <c r="H428" s="5" t="s">
        <v>216</v>
      </c>
      <c r="I428" s="5" t="s">
        <v>216</v>
      </c>
      <c r="J428" s="5" t="s">
        <v>216</v>
      </c>
      <c r="K428" s="5" t="s">
        <v>216</v>
      </c>
      <c r="L428" s="5" t="s">
        <v>216</v>
      </c>
      <c r="M428" s="5" t="s">
        <v>216</v>
      </c>
      <c r="N428" s="5" t="s">
        <v>216</v>
      </c>
      <c r="O428" s="5" t="s">
        <v>216</v>
      </c>
      <c r="P428" s="5" t="s">
        <v>216</v>
      </c>
      <c r="Q428" s="5" t="s">
        <v>216</v>
      </c>
      <c r="R428" s="5" t="s">
        <v>216</v>
      </c>
      <c r="S428" s="5">
        <v>0</v>
      </c>
      <c r="T428" s="5">
        <v>0</v>
      </c>
      <c r="U428" s="5">
        <v>0</v>
      </c>
      <c r="V428" s="5">
        <v>0</v>
      </c>
      <c r="W428" s="5">
        <v>0</v>
      </c>
      <c r="X428" s="5">
        <v>0</v>
      </c>
    </row>
    <row r="429" spans="1:24" x14ac:dyDescent="0.25">
      <c r="A429" s="4" t="s">
        <v>12049</v>
      </c>
      <c r="B429" s="4" t="s">
        <v>38101</v>
      </c>
      <c r="C429" s="4" t="s">
        <v>346</v>
      </c>
      <c r="D429" s="1"/>
      <c r="E429" s="5" t="s">
        <v>216</v>
      </c>
      <c r="F429" s="5" t="s">
        <v>216</v>
      </c>
      <c r="G429" s="5" t="s">
        <v>216</v>
      </c>
      <c r="H429" s="5" t="s">
        <v>216</v>
      </c>
      <c r="I429" s="5" t="s">
        <v>216</v>
      </c>
      <c r="J429" s="5" t="s">
        <v>216</v>
      </c>
      <c r="K429" s="5" t="s">
        <v>216</v>
      </c>
      <c r="L429" s="5" t="s">
        <v>216</v>
      </c>
      <c r="M429" s="5" t="s">
        <v>216</v>
      </c>
      <c r="N429" s="5" t="s">
        <v>216</v>
      </c>
      <c r="O429" s="5" t="s">
        <v>216</v>
      </c>
      <c r="P429" s="5" t="s">
        <v>216</v>
      </c>
      <c r="Q429" s="5" t="s">
        <v>216</v>
      </c>
      <c r="R429" s="5" t="s">
        <v>216</v>
      </c>
      <c r="S429" s="5">
        <v>0</v>
      </c>
      <c r="T429" s="5">
        <v>0</v>
      </c>
      <c r="U429" s="5">
        <v>0</v>
      </c>
      <c r="V429" s="5">
        <v>0</v>
      </c>
      <c r="W429" s="5">
        <v>0</v>
      </c>
      <c r="X429" s="5">
        <v>0</v>
      </c>
    </row>
    <row r="430" spans="1:24" x14ac:dyDescent="0.25">
      <c r="A430" s="4" t="s">
        <v>12050</v>
      </c>
      <c r="B430" s="4" t="s">
        <v>38101</v>
      </c>
      <c r="C430" s="4" t="s">
        <v>348</v>
      </c>
      <c r="D430" s="1"/>
      <c r="E430" s="5" t="s">
        <v>216</v>
      </c>
      <c r="F430" s="5" t="s">
        <v>216</v>
      </c>
      <c r="G430" s="5" t="s">
        <v>216</v>
      </c>
      <c r="H430" s="5" t="s">
        <v>216</v>
      </c>
      <c r="I430" s="5" t="s">
        <v>216</v>
      </c>
      <c r="J430" s="5" t="s">
        <v>216</v>
      </c>
      <c r="K430" s="5" t="s">
        <v>216</v>
      </c>
      <c r="L430" s="5" t="s">
        <v>216</v>
      </c>
      <c r="M430" s="5" t="s">
        <v>216</v>
      </c>
      <c r="N430" s="5" t="s">
        <v>216</v>
      </c>
      <c r="O430" s="5" t="s">
        <v>216</v>
      </c>
      <c r="P430" s="5" t="s">
        <v>216</v>
      </c>
      <c r="Q430" s="5" t="s">
        <v>216</v>
      </c>
      <c r="R430" s="5" t="s">
        <v>216</v>
      </c>
      <c r="S430" s="5">
        <v>0</v>
      </c>
      <c r="T430" s="5">
        <v>0</v>
      </c>
      <c r="U430" s="5">
        <v>0</v>
      </c>
      <c r="V430" s="5">
        <v>0</v>
      </c>
      <c r="W430" s="5">
        <v>0</v>
      </c>
      <c r="X430" s="5">
        <v>0</v>
      </c>
    </row>
    <row r="431" spans="1:24" x14ac:dyDescent="0.25">
      <c r="A431" s="4" t="s">
        <v>12051</v>
      </c>
      <c r="B431" s="4" t="s">
        <v>38101</v>
      </c>
      <c r="C431" s="4" t="s">
        <v>350</v>
      </c>
      <c r="D431" s="1" t="s">
        <v>351</v>
      </c>
      <c r="E431" s="5" t="s">
        <v>216</v>
      </c>
      <c r="F431" s="5" t="s">
        <v>216</v>
      </c>
      <c r="G431" s="5" t="s">
        <v>216</v>
      </c>
      <c r="H431" s="5" t="s">
        <v>216</v>
      </c>
      <c r="I431" s="5" t="s">
        <v>216</v>
      </c>
      <c r="J431" s="5" t="s">
        <v>216</v>
      </c>
      <c r="K431" s="5" t="s">
        <v>216</v>
      </c>
      <c r="L431" s="5" t="s">
        <v>216</v>
      </c>
      <c r="M431" s="5" t="s">
        <v>216</v>
      </c>
      <c r="N431" s="5" t="s">
        <v>216</v>
      </c>
      <c r="O431" s="5" t="s">
        <v>216</v>
      </c>
      <c r="P431" s="5" t="s">
        <v>216</v>
      </c>
      <c r="Q431" s="5" t="s">
        <v>216</v>
      </c>
      <c r="R431" s="5" t="s">
        <v>216</v>
      </c>
      <c r="S431" s="5">
        <v>0</v>
      </c>
      <c r="T431" s="5">
        <v>0</v>
      </c>
      <c r="U431" s="5">
        <v>0</v>
      </c>
      <c r="V431" s="5">
        <v>0</v>
      </c>
      <c r="W431" s="5">
        <v>0</v>
      </c>
      <c r="X431" s="5">
        <v>0</v>
      </c>
    </row>
    <row r="432" spans="1:24" x14ac:dyDescent="0.25">
      <c r="A432" s="4" t="s">
        <v>12052</v>
      </c>
      <c r="B432" s="4" t="s">
        <v>38101</v>
      </c>
      <c r="C432" s="4" t="s">
        <v>353</v>
      </c>
      <c r="D432" s="1"/>
      <c r="E432" s="5" t="s">
        <v>216</v>
      </c>
      <c r="F432" s="5" t="s">
        <v>216</v>
      </c>
      <c r="G432" s="5" t="s">
        <v>216</v>
      </c>
      <c r="H432" s="5" t="s">
        <v>216</v>
      </c>
      <c r="I432" s="5" t="s">
        <v>216</v>
      </c>
      <c r="J432" s="5" t="s">
        <v>216</v>
      </c>
      <c r="K432" s="5" t="s">
        <v>216</v>
      </c>
      <c r="L432" s="5" t="s">
        <v>216</v>
      </c>
      <c r="M432" s="5" t="s">
        <v>216</v>
      </c>
      <c r="N432" s="5" t="s">
        <v>216</v>
      </c>
      <c r="O432" s="5" t="s">
        <v>216</v>
      </c>
      <c r="P432" s="5" t="s">
        <v>216</v>
      </c>
      <c r="Q432" s="5" t="s">
        <v>216</v>
      </c>
      <c r="R432" s="5" t="s">
        <v>216</v>
      </c>
      <c r="S432" s="5">
        <v>0</v>
      </c>
      <c r="T432" s="5">
        <v>0</v>
      </c>
      <c r="U432" s="5">
        <v>0</v>
      </c>
      <c r="V432" s="5">
        <v>0</v>
      </c>
      <c r="W432" s="5">
        <v>0</v>
      </c>
      <c r="X432" s="5">
        <v>0</v>
      </c>
    </row>
    <row r="433" spans="1:24" x14ac:dyDescent="0.25">
      <c r="A433" s="4" t="s">
        <v>12053</v>
      </c>
      <c r="B433" s="4" t="s">
        <v>38101</v>
      </c>
      <c r="C433" s="4" t="s">
        <v>355</v>
      </c>
      <c r="D433" s="1"/>
      <c r="E433" s="5" t="s">
        <v>216</v>
      </c>
      <c r="F433" s="5" t="s">
        <v>216</v>
      </c>
      <c r="G433" s="5" t="s">
        <v>216</v>
      </c>
      <c r="H433" s="5" t="s">
        <v>216</v>
      </c>
      <c r="I433" s="5" t="s">
        <v>216</v>
      </c>
      <c r="J433" s="5" t="s">
        <v>216</v>
      </c>
      <c r="K433" s="5" t="s">
        <v>216</v>
      </c>
      <c r="L433" s="5" t="s">
        <v>216</v>
      </c>
      <c r="M433" s="5" t="s">
        <v>216</v>
      </c>
      <c r="N433" s="5" t="s">
        <v>216</v>
      </c>
      <c r="O433" s="5" t="s">
        <v>216</v>
      </c>
      <c r="P433" s="5" t="s">
        <v>216</v>
      </c>
      <c r="Q433" s="5" t="s">
        <v>216</v>
      </c>
      <c r="R433" s="5" t="s">
        <v>216</v>
      </c>
      <c r="S433" s="5">
        <v>0</v>
      </c>
      <c r="T433" s="5">
        <v>0</v>
      </c>
      <c r="U433" s="5">
        <v>0</v>
      </c>
      <c r="V433" s="5">
        <v>0</v>
      </c>
      <c r="W433" s="5">
        <v>0</v>
      </c>
      <c r="X433" s="5">
        <v>0</v>
      </c>
    </row>
    <row r="434" spans="1:24" x14ac:dyDescent="0.25">
      <c r="A434" s="4" t="s">
        <v>38102</v>
      </c>
      <c r="B434" s="4" t="s">
        <v>38101</v>
      </c>
      <c r="C434" s="4" t="s">
        <v>3606</v>
      </c>
      <c r="D434" s="1" t="s">
        <v>3607</v>
      </c>
      <c r="E434" s="5" t="s">
        <v>216</v>
      </c>
      <c r="F434" s="5" t="s">
        <v>216</v>
      </c>
      <c r="G434" s="5" t="s">
        <v>216</v>
      </c>
      <c r="H434" s="5" t="s">
        <v>216</v>
      </c>
      <c r="I434" s="5" t="s">
        <v>216</v>
      </c>
      <c r="J434" s="5" t="s">
        <v>216</v>
      </c>
      <c r="K434" s="5" t="s">
        <v>216</v>
      </c>
      <c r="L434" s="5" t="s">
        <v>216</v>
      </c>
      <c r="M434" s="5" t="s">
        <v>216</v>
      </c>
      <c r="N434" s="5" t="s">
        <v>216</v>
      </c>
      <c r="O434" s="5" t="s">
        <v>216</v>
      </c>
      <c r="P434" s="5" t="s">
        <v>216</v>
      </c>
      <c r="Q434" s="5" t="s">
        <v>216</v>
      </c>
      <c r="R434" s="5" t="s">
        <v>216</v>
      </c>
      <c r="S434" s="5">
        <v>0</v>
      </c>
      <c r="T434" s="5">
        <v>0</v>
      </c>
      <c r="U434" s="5">
        <v>0</v>
      </c>
      <c r="V434" s="5">
        <v>0</v>
      </c>
      <c r="W434" s="5">
        <v>0</v>
      </c>
      <c r="X434" s="5">
        <v>0</v>
      </c>
    </row>
    <row r="435" spans="1:24" x14ac:dyDescent="0.25">
      <c r="A435" s="4" t="s">
        <v>12055</v>
      </c>
      <c r="B435" s="4" t="s">
        <v>38101</v>
      </c>
      <c r="C435" s="4" t="s">
        <v>3608</v>
      </c>
      <c r="D435" s="1"/>
      <c r="E435" s="5" t="s">
        <v>216</v>
      </c>
      <c r="F435" s="5" t="s">
        <v>216</v>
      </c>
      <c r="G435" s="5" t="s">
        <v>216</v>
      </c>
      <c r="H435" s="5" t="s">
        <v>216</v>
      </c>
      <c r="I435" s="5" t="s">
        <v>216</v>
      </c>
      <c r="J435" s="5" t="s">
        <v>216</v>
      </c>
      <c r="K435" s="5" t="s">
        <v>216</v>
      </c>
      <c r="L435" s="5" t="s">
        <v>216</v>
      </c>
      <c r="M435" s="5" t="s">
        <v>216</v>
      </c>
      <c r="N435" s="5" t="s">
        <v>216</v>
      </c>
      <c r="O435" s="5" t="s">
        <v>216</v>
      </c>
      <c r="P435" s="5" t="s">
        <v>216</v>
      </c>
      <c r="Q435" s="5" t="s">
        <v>216</v>
      </c>
      <c r="R435" s="5" t="s">
        <v>216</v>
      </c>
      <c r="S435" s="5">
        <v>0</v>
      </c>
      <c r="T435" s="5">
        <v>0</v>
      </c>
      <c r="U435" s="5">
        <v>0</v>
      </c>
      <c r="V435" s="5">
        <v>0</v>
      </c>
      <c r="W435" s="5">
        <v>0</v>
      </c>
      <c r="X435" s="5">
        <v>0</v>
      </c>
    </row>
    <row r="436" spans="1:24" x14ac:dyDescent="0.25">
      <c r="A436" s="4" t="s">
        <v>12056</v>
      </c>
      <c r="B436" s="4" t="s">
        <v>38101</v>
      </c>
      <c r="C436" s="4" t="s">
        <v>3609</v>
      </c>
      <c r="D436" s="1"/>
      <c r="E436" s="5" t="s">
        <v>216</v>
      </c>
      <c r="F436" s="5" t="s">
        <v>216</v>
      </c>
      <c r="G436" s="5" t="s">
        <v>216</v>
      </c>
      <c r="H436" s="5" t="s">
        <v>216</v>
      </c>
      <c r="I436" s="5" t="s">
        <v>216</v>
      </c>
      <c r="J436" s="5" t="s">
        <v>216</v>
      </c>
      <c r="K436" s="5" t="s">
        <v>216</v>
      </c>
      <c r="L436" s="5" t="s">
        <v>216</v>
      </c>
      <c r="M436" s="5" t="s">
        <v>216</v>
      </c>
      <c r="N436" s="5" t="s">
        <v>216</v>
      </c>
      <c r="O436" s="5" t="s">
        <v>216</v>
      </c>
      <c r="P436" s="5" t="s">
        <v>216</v>
      </c>
      <c r="Q436" s="5" t="s">
        <v>216</v>
      </c>
      <c r="R436" s="5" t="s">
        <v>216</v>
      </c>
      <c r="S436" s="5">
        <v>0</v>
      </c>
      <c r="T436" s="5">
        <v>0</v>
      </c>
      <c r="U436" s="5">
        <v>0</v>
      </c>
      <c r="V436" s="5">
        <v>0</v>
      </c>
      <c r="W436" s="5">
        <v>0</v>
      </c>
      <c r="X436" s="5">
        <v>0</v>
      </c>
    </row>
    <row r="437" spans="1:24" x14ac:dyDescent="0.25">
      <c r="A437" s="4" t="s">
        <v>12057</v>
      </c>
      <c r="B437" s="4" t="s">
        <v>38101</v>
      </c>
      <c r="C437" s="4" t="s">
        <v>3610</v>
      </c>
      <c r="D437" s="1"/>
      <c r="E437" s="5" t="s">
        <v>216</v>
      </c>
      <c r="F437" s="5" t="s">
        <v>216</v>
      </c>
      <c r="G437" s="5" t="s">
        <v>216</v>
      </c>
      <c r="H437" s="5" t="s">
        <v>216</v>
      </c>
      <c r="I437" s="5" t="s">
        <v>216</v>
      </c>
      <c r="J437" s="5" t="s">
        <v>216</v>
      </c>
      <c r="K437" s="5" t="s">
        <v>216</v>
      </c>
      <c r="L437" s="5" t="s">
        <v>216</v>
      </c>
      <c r="M437" s="5" t="s">
        <v>216</v>
      </c>
      <c r="N437" s="5" t="s">
        <v>216</v>
      </c>
      <c r="O437" s="5" t="s">
        <v>216</v>
      </c>
      <c r="P437" s="5" t="s">
        <v>216</v>
      </c>
      <c r="Q437" s="5" t="s">
        <v>216</v>
      </c>
      <c r="R437" s="5" t="s">
        <v>216</v>
      </c>
      <c r="S437" s="5">
        <v>0</v>
      </c>
      <c r="T437" s="5">
        <v>0</v>
      </c>
      <c r="U437" s="5">
        <v>0</v>
      </c>
      <c r="V437" s="5">
        <v>0</v>
      </c>
      <c r="W437" s="5">
        <v>0</v>
      </c>
      <c r="X437" s="5">
        <v>0</v>
      </c>
    </row>
    <row r="438" spans="1:24" x14ac:dyDescent="0.25">
      <c r="A438" s="4" t="s">
        <v>12058</v>
      </c>
      <c r="B438" s="4" t="s">
        <v>38101</v>
      </c>
      <c r="C438" s="4" t="s">
        <v>3611</v>
      </c>
      <c r="D438" s="1"/>
      <c r="E438" s="5" t="s">
        <v>216</v>
      </c>
      <c r="F438" s="5" t="s">
        <v>216</v>
      </c>
      <c r="G438" s="5" t="s">
        <v>216</v>
      </c>
      <c r="H438" s="5" t="s">
        <v>216</v>
      </c>
      <c r="I438" s="5" t="s">
        <v>216</v>
      </c>
      <c r="J438" s="5" t="s">
        <v>216</v>
      </c>
      <c r="K438" s="5" t="s">
        <v>216</v>
      </c>
      <c r="L438" s="5" t="s">
        <v>216</v>
      </c>
      <c r="M438" s="5" t="s">
        <v>216</v>
      </c>
      <c r="N438" s="5" t="s">
        <v>216</v>
      </c>
      <c r="O438" s="5" t="s">
        <v>216</v>
      </c>
      <c r="P438" s="5" t="s">
        <v>216</v>
      </c>
      <c r="Q438" s="5" t="s">
        <v>216</v>
      </c>
      <c r="R438" s="5" t="s">
        <v>216</v>
      </c>
      <c r="S438" s="5">
        <v>0</v>
      </c>
      <c r="T438" s="5">
        <v>0</v>
      </c>
      <c r="U438" s="5">
        <v>0</v>
      </c>
      <c r="V438" s="5">
        <v>0</v>
      </c>
      <c r="W438" s="5">
        <v>0</v>
      </c>
      <c r="X438" s="5">
        <v>0</v>
      </c>
    </row>
    <row r="439" spans="1:24" x14ac:dyDescent="0.25">
      <c r="A439" s="4" t="s">
        <v>12059</v>
      </c>
      <c r="B439" s="4" t="s">
        <v>38101</v>
      </c>
      <c r="C439" s="4" t="s">
        <v>3612</v>
      </c>
      <c r="D439" s="1"/>
      <c r="E439" s="5" t="s">
        <v>216</v>
      </c>
      <c r="F439" s="5" t="s">
        <v>216</v>
      </c>
      <c r="G439" s="5" t="s">
        <v>216</v>
      </c>
      <c r="H439" s="5" t="s">
        <v>216</v>
      </c>
      <c r="I439" s="5" t="s">
        <v>216</v>
      </c>
      <c r="J439" s="5" t="s">
        <v>216</v>
      </c>
      <c r="K439" s="5" t="s">
        <v>216</v>
      </c>
      <c r="L439" s="5" t="s">
        <v>216</v>
      </c>
      <c r="M439" s="5" t="s">
        <v>216</v>
      </c>
      <c r="N439" s="5" t="s">
        <v>216</v>
      </c>
      <c r="O439" s="5" t="s">
        <v>216</v>
      </c>
      <c r="P439" s="5" t="s">
        <v>216</v>
      </c>
      <c r="Q439" s="5" t="s">
        <v>216</v>
      </c>
      <c r="R439" s="5" t="s">
        <v>216</v>
      </c>
      <c r="S439" s="5">
        <v>0</v>
      </c>
      <c r="T439" s="5">
        <v>0</v>
      </c>
      <c r="U439" s="5">
        <v>0</v>
      </c>
      <c r="V439" s="5">
        <v>0</v>
      </c>
      <c r="W439" s="5">
        <v>0</v>
      </c>
      <c r="X439" s="5">
        <v>0</v>
      </c>
    </row>
    <row r="440" spans="1:24" x14ac:dyDescent="0.25">
      <c r="A440" s="4" t="s">
        <v>12060</v>
      </c>
      <c r="B440" s="4" t="s">
        <v>38101</v>
      </c>
      <c r="C440" s="4" t="s">
        <v>3613</v>
      </c>
      <c r="D440" s="1"/>
      <c r="E440" s="5" t="s">
        <v>216</v>
      </c>
      <c r="F440" s="5" t="s">
        <v>216</v>
      </c>
      <c r="G440" s="5" t="s">
        <v>216</v>
      </c>
      <c r="H440" s="5" t="s">
        <v>216</v>
      </c>
      <c r="I440" s="5" t="s">
        <v>216</v>
      </c>
      <c r="J440" s="5" t="s">
        <v>216</v>
      </c>
      <c r="K440" s="5" t="s">
        <v>216</v>
      </c>
      <c r="L440" s="5" t="s">
        <v>216</v>
      </c>
      <c r="M440" s="5" t="s">
        <v>216</v>
      </c>
      <c r="N440" s="5" t="s">
        <v>216</v>
      </c>
      <c r="O440" s="5" t="s">
        <v>216</v>
      </c>
      <c r="P440" s="5" t="s">
        <v>216</v>
      </c>
      <c r="Q440" s="5" t="s">
        <v>216</v>
      </c>
      <c r="R440" s="5" t="s">
        <v>216</v>
      </c>
      <c r="S440" s="5">
        <v>0</v>
      </c>
      <c r="T440" s="5">
        <v>0</v>
      </c>
      <c r="U440" s="5">
        <v>0</v>
      </c>
      <c r="V440" s="5">
        <v>0</v>
      </c>
      <c r="W440" s="5">
        <v>0</v>
      </c>
      <c r="X440" s="5">
        <v>0</v>
      </c>
    </row>
    <row r="441" spans="1:24" x14ac:dyDescent="0.25">
      <c r="A441" s="4" t="s">
        <v>12061</v>
      </c>
      <c r="B441" s="4" t="s">
        <v>38101</v>
      </c>
      <c r="C441" s="4" t="s">
        <v>3614</v>
      </c>
      <c r="D441" s="1"/>
      <c r="E441" s="5" t="s">
        <v>216</v>
      </c>
      <c r="F441" s="5" t="s">
        <v>216</v>
      </c>
      <c r="G441" s="5" t="s">
        <v>216</v>
      </c>
      <c r="H441" s="5" t="s">
        <v>216</v>
      </c>
      <c r="I441" s="5" t="s">
        <v>216</v>
      </c>
      <c r="J441" s="5" t="s">
        <v>216</v>
      </c>
      <c r="K441" s="5" t="s">
        <v>216</v>
      </c>
      <c r="L441" s="5" t="s">
        <v>216</v>
      </c>
      <c r="M441" s="5" t="s">
        <v>216</v>
      </c>
      <c r="N441" s="5" t="s">
        <v>216</v>
      </c>
      <c r="O441" s="5" t="s">
        <v>216</v>
      </c>
      <c r="P441" s="5" t="s">
        <v>216</v>
      </c>
      <c r="Q441" s="5" t="s">
        <v>216</v>
      </c>
      <c r="R441" s="5" t="s">
        <v>216</v>
      </c>
      <c r="S441" s="5">
        <v>0</v>
      </c>
      <c r="T441" s="5">
        <v>0</v>
      </c>
      <c r="U441" s="5">
        <v>0</v>
      </c>
      <c r="V441" s="5">
        <v>0</v>
      </c>
      <c r="W441" s="5">
        <v>0</v>
      </c>
      <c r="X441" s="5">
        <v>0</v>
      </c>
    </row>
    <row r="442" spans="1:24" x14ac:dyDescent="0.25">
      <c r="A442" s="4" t="s">
        <v>12062</v>
      </c>
      <c r="B442" s="4" t="s">
        <v>38101</v>
      </c>
      <c r="C442" s="4" t="s">
        <v>3615</v>
      </c>
      <c r="D442" s="1"/>
      <c r="E442" s="5" t="s">
        <v>216</v>
      </c>
      <c r="F442" s="5" t="s">
        <v>216</v>
      </c>
      <c r="G442" s="5" t="s">
        <v>216</v>
      </c>
      <c r="H442" s="5" t="s">
        <v>216</v>
      </c>
      <c r="I442" s="5" t="s">
        <v>216</v>
      </c>
      <c r="J442" s="5" t="s">
        <v>216</v>
      </c>
      <c r="K442" s="5" t="s">
        <v>216</v>
      </c>
      <c r="L442" s="5" t="s">
        <v>216</v>
      </c>
      <c r="M442" s="5" t="s">
        <v>216</v>
      </c>
      <c r="N442" s="5" t="s">
        <v>216</v>
      </c>
      <c r="O442" s="5" t="s">
        <v>216</v>
      </c>
      <c r="P442" s="5" t="s">
        <v>216</v>
      </c>
      <c r="Q442" s="5" t="s">
        <v>216</v>
      </c>
      <c r="R442" s="5" t="s">
        <v>216</v>
      </c>
      <c r="S442" s="5">
        <v>0</v>
      </c>
      <c r="T442" s="5">
        <v>0</v>
      </c>
      <c r="U442" s="5">
        <v>0</v>
      </c>
      <c r="V442" s="5">
        <v>0</v>
      </c>
      <c r="W442" s="5">
        <v>0</v>
      </c>
      <c r="X442" s="5">
        <v>0</v>
      </c>
    </row>
    <row r="443" spans="1:24" x14ac:dyDescent="0.25">
      <c r="A443" s="4" t="s">
        <v>12063</v>
      </c>
      <c r="B443" s="4" t="s">
        <v>38101</v>
      </c>
      <c r="C443" s="4" t="s">
        <v>3616</v>
      </c>
      <c r="D443" s="1" t="s">
        <v>3617</v>
      </c>
      <c r="E443" s="5" t="s">
        <v>216</v>
      </c>
      <c r="F443" s="5" t="s">
        <v>216</v>
      </c>
      <c r="G443" s="5" t="s">
        <v>216</v>
      </c>
      <c r="H443" s="5" t="s">
        <v>216</v>
      </c>
      <c r="I443" s="5" t="s">
        <v>216</v>
      </c>
      <c r="J443" s="5" t="s">
        <v>216</v>
      </c>
      <c r="K443" s="5" t="s">
        <v>216</v>
      </c>
      <c r="L443" s="5" t="s">
        <v>216</v>
      </c>
      <c r="M443" s="5" t="s">
        <v>216</v>
      </c>
      <c r="N443" s="5" t="s">
        <v>216</v>
      </c>
      <c r="O443" s="5" t="s">
        <v>216</v>
      </c>
      <c r="P443" s="5" t="s">
        <v>216</v>
      </c>
      <c r="Q443" s="5" t="s">
        <v>216</v>
      </c>
      <c r="R443" s="5" t="s">
        <v>216</v>
      </c>
      <c r="S443" s="5">
        <v>0</v>
      </c>
      <c r="T443" s="5">
        <v>0</v>
      </c>
      <c r="U443" s="5">
        <v>0</v>
      </c>
      <c r="V443" s="5">
        <v>0</v>
      </c>
      <c r="W443" s="5">
        <v>0</v>
      </c>
      <c r="X443" s="5">
        <v>0</v>
      </c>
    </row>
    <row r="444" spans="1:24" x14ac:dyDescent="0.25">
      <c r="A444" s="4" t="s">
        <v>12064</v>
      </c>
      <c r="B444" s="4" t="s">
        <v>38101</v>
      </c>
      <c r="C444" s="4" t="s">
        <v>3618</v>
      </c>
      <c r="D444" s="1" t="s">
        <v>333</v>
      </c>
      <c r="E444" s="5" t="s">
        <v>216</v>
      </c>
      <c r="F444" s="5" t="s">
        <v>216</v>
      </c>
      <c r="G444" s="5" t="s">
        <v>216</v>
      </c>
      <c r="H444" s="5" t="s">
        <v>216</v>
      </c>
      <c r="I444" s="5" t="s">
        <v>216</v>
      </c>
      <c r="J444" s="5" t="s">
        <v>216</v>
      </c>
      <c r="K444" s="5" t="s">
        <v>216</v>
      </c>
      <c r="L444" s="5" t="s">
        <v>216</v>
      </c>
      <c r="M444" s="5" t="s">
        <v>216</v>
      </c>
      <c r="N444" s="5" t="s">
        <v>216</v>
      </c>
      <c r="O444" s="5" t="s">
        <v>216</v>
      </c>
      <c r="P444" s="5" t="s">
        <v>216</v>
      </c>
      <c r="Q444" s="5" t="s">
        <v>216</v>
      </c>
      <c r="R444" s="5" t="s">
        <v>216</v>
      </c>
      <c r="S444" s="5">
        <v>0</v>
      </c>
      <c r="T444" s="5">
        <v>0</v>
      </c>
      <c r="U444" s="5">
        <v>0</v>
      </c>
      <c r="V444" s="5">
        <v>0</v>
      </c>
      <c r="W444" s="5">
        <v>0</v>
      </c>
      <c r="X444" s="5">
        <v>0</v>
      </c>
    </row>
    <row r="445" spans="1:24" x14ac:dyDescent="0.25">
      <c r="A445" s="4" t="s">
        <v>12065</v>
      </c>
      <c r="B445" s="4" t="s">
        <v>38101</v>
      </c>
      <c r="C445" s="4" t="s">
        <v>3619</v>
      </c>
      <c r="D445" s="1" t="s">
        <v>3599</v>
      </c>
      <c r="E445" s="5" t="s">
        <v>216</v>
      </c>
      <c r="F445" s="5" t="s">
        <v>216</v>
      </c>
      <c r="G445" s="5" t="s">
        <v>216</v>
      </c>
      <c r="H445" s="5" t="s">
        <v>216</v>
      </c>
      <c r="I445" s="5" t="s">
        <v>216</v>
      </c>
      <c r="J445" s="5" t="s">
        <v>216</v>
      </c>
      <c r="K445" s="5" t="s">
        <v>216</v>
      </c>
      <c r="L445" s="5" t="s">
        <v>216</v>
      </c>
      <c r="M445" s="5" t="s">
        <v>216</v>
      </c>
      <c r="N445" s="5" t="s">
        <v>216</v>
      </c>
      <c r="O445" s="5" t="s">
        <v>216</v>
      </c>
      <c r="P445" s="5" t="s">
        <v>216</v>
      </c>
      <c r="Q445" s="5" t="s">
        <v>216</v>
      </c>
      <c r="R445" s="5" t="s">
        <v>216</v>
      </c>
      <c r="S445" s="5">
        <v>0</v>
      </c>
      <c r="T445" s="5">
        <v>0</v>
      </c>
      <c r="U445" s="5">
        <v>0</v>
      </c>
      <c r="V445" s="5">
        <v>0</v>
      </c>
      <c r="W445" s="5">
        <v>0</v>
      </c>
      <c r="X445" s="5">
        <v>0</v>
      </c>
    </row>
    <row r="446" spans="1:24" x14ac:dyDescent="0.25">
      <c r="A446" s="4" t="s">
        <v>12066</v>
      </c>
      <c r="B446" s="4" t="s">
        <v>38101</v>
      </c>
      <c r="C446" s="4" t="s">
        <v>3620</v>
      </c>
      <c r="D446" s="1"/>
      <c r="E446" s="5" t="s">
        <v>216</v>
      </c>
      <c r="F446" s="5" t="s">
        <v>216</v>
      </c>
      <c r="G446" s="5" t="s">
        <v>216</v>
      </c>
      <c r="H446" s="5" t="s">
        <v>216</v>
      </c>
      <c r="I446" s="5" t="s">
        <v>216</v>
      </c>
      <c r="J446" s="5" t="s">
        <v>216</v>
      </c>
      <c r="K446" s="5" t="s">
        <v>216</v>
      </c>
      <c r="L446" s="5" t="s">
        <v>216</v>
      </c>
      <c r="M446" s="5" t="s">
        <v>216</v>
      </c>
      <c r="N446" s="5" t="s">
        <v>216</v>
      </c>
      <c r="O446" s="5" t="s">
        <v>216</v>
      </c>
      <c r="P446" s="5" t="s">
        <v>216</v>
      </c>
      <c r="Q446" s="5" t="s">
        <v>216</v>
      </c>
      <c r="R446" s="5" t="s">
        <v>216</v>
      </c>
      <c r="S446" s="5">
        <v>0</v>
      </c>
      <c r="T446" s="5">
        <v>0</v>
      </c>
      <c r="U446" s="5">
        <v>0</v>
      </c>
      <c r="V446" s="5">
        <v>0</v>
      </c>
      <c r="W446" s="5">
        <v>0</v>
      </c>
      <c r="X446" s="5">
        <v>0</v>
      </c>
    </row>
    <row r="447" spans="1:24" x14ac:dyDescent="0.25">
      <c r="A447" s="4" t="s">
        <v>12067</v>
      </c>
      <c r="B447" s="4" t="s">
        <v>38101</v>
      </c>
      <c r="C447" s="4" t="s">
        <v>3621</v>
      </c>
      <c r="D447" s="1"/>
      <c r="E447" s="5" t="s">
        <v>216</v>
      </c>
      <c r="F447" s="5" t="s">
        <v>216</v>
      </c>
      <c r="G447" s="5" t="s">
        <v>216</v>
      </c>
      <c r="H447" s="5" t="s">
        <v>216</v>
      </c>
      <c r="I447" s="5" t="s">
        <v>216</v>
      </c>
      <c r="J447" s="5" t="s">
        <v>216</v>
      </c>
      <c r="K447" s="5" t="s">
        <v>216</v>
      </c>
      <c r="L447" s="5" t="s">
        <v>216</v>
      </c>
      <c r="M447" s="5" t="s">
        <v>216</v>
      </c>
      <c r="N447" s="5" t="s">
        <v>216</v>
      </c>
      <c r="O447" s="5" t="s">
        <v>216</v>
      </c>
      <c r="P447" s="5" t="s">
        <v>216</v>
      </c>
      <c r="Q447" s="5" t="s">
        <v>216</v>
      </c>
      <c r="R447" s="5" t="s">
        <v>216</v>
      </c>
      <c r="S447" s="5">
        <v>0</v>
      </c>
      <c r="T447" s="5">
        <v>0</v>
      </c>
      <c r="U447" s="5">
        <v>0</v>
      </c>
      <c r="V447" s="5">
        <v>0</v>
      </c>
      <c r="W447" s="5">
        <v>0</v>
      </c>
      <c r="X447" s="5">
        <v>0</v>
      </c>
    </row>
    <row r="448" spans="1:24" x14ac:dyDescent="0.25">
      <c r="A448" s="4" t="s">
        <v>12068</v>
      </c>
      <c r="B448" s="4" t="s">
        <v>38101</v>
      </c>
      <c r="C448" s="4" t="s">
        <v>3622</v>
      </c>
      <c r="D448" s="1"/>
      <c r="E448" s="5" t="s">
        <v>216</v>
      </c>
      <c r="F448" s="5" t="s">
        <v>216</v>
      </c>
      <c r="G448" s="5" t="s">
        <v>216</v>
      </c>
      <c r="H448" s="5" t="s">
        <v>216</v>
      </c>
      <c r="I448" s="5" t="s">
        <v>216</v>
      </c>
      <c r="J448" s="5" t="s">
        <v>216</v>
      </c>
      <c r="K448" s="5" t="s">
        <v>216</v>
      </c>
      <c r="L448" s="5" t="s">
        <v>216</v>
      </c>
      <c r="M448" s="5" t="s">
        <v>216</v>
      </c>
      <c r="N448" s="5" t="s">
        <v>216</v>
      </c>
      <c r="O448" s="5" t="s">
        <v>216</v>
      </c>
      <c r="P448" s="5" t="s">
        <v>216</v>
      </c>
      <c r="Q448" s="5" t="s">
        <v>216</v>
      </c>
      <c r="R448" s="5" t="s">
        <v>216</v>
      </c>
      <c r="S448" s="5">
        <v>0</v>
      </c>
      <c r="T448" s="5">
        <v>0</v>
      </c>
      <c r="U448" s="5">
        <v>0</v>
      </c>
      <c r="V448" s="5">
        <v>0</v>
      </c>
      <c r="W448" s="5">
        <v>0</v>
      </c>
      <c r="X448" s="5">
        <v>0</v>
      </c>
    </row>
    <row r="449" spans="1:24" x14ac:dyDescent="0.25">
      <c r="A449" s="4" t="s">
        <v>12069</v>
      </c>
      <c r="B449" s="4" t="s">
        <v>38101</v>
      </c>
      <c r="C449" s="4" t="s">
        <v>3623</v>
      </c>
      <c r="D449" s="1"/>
      <c r="E449" s="5" t="s">
        <v>216</v>
      </c>
      <c r="F449" s="5" t="s">
        <v>216</v>
      </c>
      <c r="G449" s="5" t="s">
        <v>216</v>
      </c>
      <c r="H449" s="5" t="s">
        <v>216</v>
      </c>
      <c r="I449" s="5" t="s">
        <v>216</v>
      </c>
      <c r="J449" s="5" t="s">
        <v>216</v>
      </c>
      <c r="K449" s="5" t="s">
        <v>216</v>
      </c>
      <c r="L449" s="5" t="s">
        <v>216</v>
      </c>
      <c r="M449" s="5" t="s">
        <v>216</v>
      </c>
      <c r="N449" s="5" t="s">
        <v>216</v>
      </c>
      <c r="O449" s="5" t="s">
        <v>216</v>
      </c>
      <c r="P449" s="5" t="s">
        <v>216</v>
      </c>
      <c r="Q449" s="5" t="s">
        <v>216</v>
      </c>
      <c r="R449" s="5" t="s">
        <v>216</v>
      </c>
      <c r="S449" s="5">
        <v>0</v>
      </c>
      <c r="T449" s="5">
        <v>0</v>
      </c>
      <c r="U449" s="5">
        <v>0</v>
      </c>
      <c r="V449" s="5">
        <v>0</v>
      </c>
      <c r="W449" s="5">
        <v>0</v>
      </c>
      <c r="X449" s="5">
        <v>0</v>
      </c>
    </row>
    <row r="450" spans="1:24" x14ac:dyDescent="0.25">
      <c r="A450" s="4" t="s">
        <v>12070</v>
      </c>
      <c r="B450" s="4" t="s">
        <v>38101</v>
      </c>
      <c r="C450" s="4" t="s">
        <v>3624</v>
      </c>
      <c r="D450" s="1"/>
      <c r="E450" s="5" t="s">
        <v>216</v>
      </c>
      <c r="F450" s="5" t="s">
        <v>216</v>
      </c>
      <c r="G450" s="5" t="s">
        <v>216</v>
      </c>
      <c r="H450" s="5" t="s">
        <v>216</v>
      </c>
      <c r="I450" s="5" t="s">
        <v>216</v>
      </c>
      <c r="J450" s="5" t="s">
        <v>216</v>
      </c>
      <c r="K450" s="5" t="s">
        <v>216</v>
      </c>
      <c r="L450" s="5" t="s">
        <v>216</v>
      </c>
      <c r="M450" s="5" t="s">
        <v>216</v>
      </c>
      <c r="N450" s="5" t="s">
        <v>216</v>
      </c>
      <c r="O450" s="5" t="s">
        <v>216</v>
      </c>
      <c r="P450" s="5" t="s">
        <v>216</v>
      </c>
      <c r="Q450" s="5" t="s">
        <v>216</v>
      </c>
      <c r="R450" s="5" t="s">
        <v>216</v>
      </c>
      <c r="S450" s="5">
        <v>0</v>
      </c>
      <c r="T450" s="5">
        <v>0</v>
      </c>
      <c r="U450" s="5">
        <v>0</v>
      </c>
      <c r="V450" s="5">
        <v>0</v>
      </c>
      <c r="W450" s="5">
        <v>0</v>
      </c>
      <c r="X450" s="5">
        <v>0</v>
      </c>
    </row>
    <row r="451" spans="1:24" x14ac:dyDescent="0.25">
      <c r="A451" s="4" t="s">
        <v>12071</v>
      </c>
      <c r="B451" s="4" t="s">
        <v>38101</v>
      </c>
      <c r="C451" s="4" t="s">
        <v>3625</v>
      </c>
      <c r="D451" s="1"/>
      <c r="E451" s="5" t="s">
        <v>216</v>
      </c>
      <c r="F451" s="5" t="s">
        <v>216</v>
      </c>
      <c r="G451" s="5" t="s">
        <v>216</v>
      </c>
      <c r="H451" s="5" t="s">
        <v>216</v>
      </c>
      <c r="I451" s="5" t="s">
        <v>216</v>
      </c>
      <c r="J451" s="5" t="s">
        <v>216</v>
      </c>
      <c r="K451" s="5" t="s">
        <v>216</v>
      </c>
      <c r="L451" s="5" t="s">
        <v>216</v>
      </c>
      <c r="M451" s="5" t="s">
        <v>216</v>
      </c>
      <c r="N451" s="5" t="s">
        <v>216</v>
      </c>
      <c r="O451" s="5" t="s">
        <v>216</v>
      </c>
      <c r="P451" s="5" t="s">
        <v>216</v>
      </c>
      <c r="Q451" s="5" t="s">
        <v>216</v>
      </c>
      <c r="R451" s="5" t="s">
        <v>216</v>
      </c>
      <c r="S451" s="5">
        <v>0</v>
      </c>
      <c r="T451" s="5">
        <v>0</v>
      </c>
      <c r="U451" s="5">
        <v>0</v>
      </c>
      <c r="V451" s="5">
        <v>0</v>
      </c>
      <c r="W451" s="5">
        <v>0</v>
      </c>
      <c r="X451" s="5">
        <v>0</v>
      </c>
    </row>
    <row r="452" spans="1:24" x14ac:dyDescent="0.25">
      <c r="A452" s="4" t="s">
        <v>12072</v>
      </c>
      <c r="B452" s="4" t="s">
        <v>38101</v>
      </c>
      <c r="C452" s="4" t="s">
        <v>3626</v>
      </c>
      <c r="D452" s="1"/>
      <c r="E452" s="5" t="s">
        <v>216</v>
      </c>
      <c r="F452" s="5" t="s">
        <v>216</v>
      </c>
      <c r="G452" s="5" t="s">
        <v>216</v>
      </c>
      <c r="H452" s="5" t="s">
        <v>216</v>
      </c>
      <c r="I452" s="5" t="s">
        <v>216</v>
      </c>
      <c r="J452" s="5" t="s">
        <v>216</v>
      </c>
      <c r="K452" s="5" t="s">
        <v>216</v>
      </c>
      <c r="L452" s="5" t="s">
        <v>216</v>
      </c>
      <c r="M452" s="5" t="s">
        <v>216</v>
      </c>
      <c r="N452" s="5" t="s">
        <v>216</v>
      </c>
      <c r="O452" s="5" t="s">
        <v>216</v>
      </c>
      <c r="P452" s="5" t="s">
        <v>216</v>
      </c>
      <c r="Q452" s="5" t="s">
        <v>216</v>
      </c>
      <c r="R452" s="5" t="s">
        <v>216</v>
      </c>
      <c r="S452" s="5">
        <v>0</v>
      </c>
      <c r="T452" s="5">
        <v>0</v>
      </c>
      <c r="U452" s="5">
        <v>0</v>
      </c>
      <c r="V452" s="5">
        <v>0</v>
      </c>
      <c r="W452" s="5">
        <v>0</v>
      </c>
      <c r="X452" s="5">
        <v>0</v>
      </c>
    </row>
    <row r="453" spans="1:24" x14ac:dyDescent="0.25">
      <c r="A453" s="4" t="s">
        <v>12073</v>
      </c>
      <c r="B453" s="4" t="s">
        <v>38101</v>
      </c>
      <c r="C453" s="4" t="s">
        <v>3629</v>
      </c>
      <c r="D453" s="1" t="s">
        <v>351</v>
      </c>
      <c r="E453" s="5" t="s">
        <v>216</v>
      </c>
      <c r="F453" s="5" t="s">
        <v>216</v>
      </c>
      <c r="G453" s="5" t="s">
        <v>216</v>
      </c>
      <c r="H453" s="5" t="s">
        <v>216</v>
      </c>
      <c r="I453" s="5" t="s">
        <v>216</v>
      </c>
      <c r="J453" s="5" t="s">
        <v>216</v>
      </c>
      <c r="K453" s="5" t="s">
        <v>216</v>
      </c>
      <c r="L453" s="5" t="s">
        <v>216</v>
      </c>
      <c r="M453" s="5" t="s">
        <v>216</v>
      </c>
      <c r="N453" s="5" t="s">
        <v>216</v>
      </c>
      <c r="O453" s="5" t="s">
        <v>216</v>
      </c>
      <c r="P453" s="5" t="s">
        <v>216</v>
      </c>
      <c r="Q453" s="5" t="s">
        <v>216</v>
      </c>
      <c r="R453" s="5" t="s">
        <v>216</v>
      </c>
      <c r="S453" s="5">
        <v>0</v>
      </c>
      <c r="T453" s="5">
        <v>0</v>
      </c>
      <c r="U453" s="5">
        <v>0</v>
      </c>
      <c r="V453" s="5">
        <v>0</v>
      </c>
      <c r="W453" s="5">
        <v>0</v>
      </c>
      <c r="X453" s="5">
        <v>0</v>
      </c>
    </row>
    <row r="454" spans="1:24" x14ac:dyDescent="0.25">
      <c r="A454" s="4" t="s">
        <v>12074</v>
      </c>
      <c r="B454" s="4" t="s">
        <v>38101</v>
      </c>
      <c r="C454" s="4" t="s">
        <v>3630</v>
      </c>
      <c r="D454" s="1"/>
      <c r="E454" s="5" t="s">
        <v>216</v>
      </c>
      <c r="F454" s="5" t="s">
        <v>216</v>
      </c>
      <c r="G454" s="5" t="s">
        <v>216</v>
      </c>
      <c r="H454" s="5" t="s">
        <v>216</v>
      </c>
      <c r="I454" s="5" t="s">
        <v>216</v>
      </c>
      <c r="J454" s="5" t="s">
        <v>216</v>
      </c>
      <c r="K454" s="5" t="s">
        <v>216</v>
      </c>
      <c r="L454" s="5" t="s">
        <v>216</v>
      </c>
      <c r="M454" s="5" t="s">
        <v>216</v>
      </c>
      <c r="N454" s="5" t="s">
        <v>216</v>
      </c>
      <c r="O454" s="5" t="s">
        <v>216</v>
      </c>
      <c r="P454" s="5" t="s">
        <v>216</v>
      </c>
      <c r="Q454" s="5" t="s">
        <v>216</v>
      </c>
      <c r="R454" s="5" t="s">
        <v>216</v>
      </c>
      <c r="S454" s="5">
        <v>0</v>
      </c>
      <c r="T454" s="5">
        <v>0</v>
      </c>
      <c r="U454" s="5">
        <v>0</v>
      </c>
      <c r="V454" s="5">
        <v>0</v>
      </c>
      <c r="W454" s="5">
        <v>0</v>
      </c>
      <c r="X454" s="5">
        <v>0</v>
      </c>
    </row>
    <row r="455" spans="1:24" x14ac:dyDescent="0.25">
      <c r="A455" s="4" t="s">
        <v>12075</v>
      </c>
      <c r="B455" s="4" t="s">
        <v>38101</v>
      </c>
      <c r="C455" s="4" t="s">
        <v>3631</v>
      </c>
      <c r="D455" s="1"/>
      <c r="E455" s="5" t="s">
        <v>216</v>
      </c>
      <c r="F455" s="5" t="s">
        <v>216</v>
      </c>
      <c r="G455" s="5" t="s">
        <v>216</v>
      </c>
      <c r="H455" s="5" t="s">
        <v>216</v>
      </c>
      <c r="I455" s="5" t="s">
        <v>216</v>
      </c>
      <c r="J455" s="5" t="s">
        <v>216</v>
      </c>
      <c r="K455" s="5" t="s">
        <v>216</v>
      </c>
      <c r="L455" s="5" t="s">
        <v>216</v>
      </c>
      <c r="M455" s="5" t="s">
        <v>216</v>
      </c>
      <c r="N455" s="5" t="s">
        <v>216</v>
      </c>
      <c r="O455" s="5" t="s">
        <v>216</v>
      </c>
      <c r="P455" s="5" t="s">
        <v>216</v>
      </c>
      <c r="Q455" s="5" t="s">
        <v>216</v>
      </c>
      <c r="R455" s="5" t="s">
        <v>216</v>
      </c>
      <c r="S455" s="5">
        <v>0</v>
      </c>
      <c r="T455" s="5">
        <v>0</v>
      </c>
      <c r="U455" s="5">
        <v>0</v>
      </c>
      <c r="V455" s="5">
        <v>0</v>
      </c>
      <c r="W455" s="5">
        <v>0</v>
      </c>
      <c r="X455" s="5">
        <v>0</v>
      </c>
    </row>
    <row r="456" spans="1:24" ht="25.5" x14ac:dyDescent="0.25">
      <c r="A456" s="4" t="s">
        <v>3731</v>
      </c>
      <c r="B456" s="4" t="s">
        <v>38103</v>
      </c>
      <c r="C456" s="4" t="s">
        <v>364</v>
      </c>
      <c r="D456" s="1" t="s">
        <v>16174</v>
      </c>
      <c r="E456" s="5">
        <v>40</v>
      </c>
      <c r="F456" s="5">
        <v>40</v>
      </c>
      <c r="G456" s="5">
        <v>40</v>
      </c>
      <c r="H456" s="5">
        <v>40</v>
      </c>
      <c r="I456" s="5">
        <v>40</v>
      </c>
      <c r="J456" s="5">
        <v>40</v>
      </c>
      <c r="K456" s="5">
        <v>40</v>
      </c>
      <c r="L456" s="5">
        <v>40</v>
      </c>
      <c r="M456" s="5">
        <v>40</v>
      </c>
      <c r="N456" s="5">
        <v>40</v>
      </c>
      <c r="O456" s="5">
        <v>40</v>
      </c>
      <c r="P456" s="5">
        <v>40</v>
      </c>
      <c r="Q456" s="5">
        <v>40</v>
      </c>
      <c r="R456" s="5">
        <v>40</v>
      </c>
      <c r="S456" s="5">
        <v>40</v>
      </c>
      <c r="T456" s="5">
        <v>40</v>
      </c>
      <c r="U456" s="5">
        <v>40</v>
      </c>
      <c r="V456" s="5">
        <v>40</v>
      </c>
      <c r="W456" s="5">
        <v>40</v>
      </c>
      <c r="X456" s="5">
        <v>40</v>
      </c>
    </row>
    <row r="457" spans="1:24" x14ac:dyDescent="0.25">
      <c r="A457" s="4" t="s">
        <v>27932</v>
      </c>
      <c r="B457" s="4" t="s">
        <v>38103</v>
      </c>
      <c r="C457" s="4" t="s">
        <v>367</v>
      </c>
      <c r="D457" s="1" t="s">
        <v>38104</v>
      </c>
      <c r="E457" s="5">
        <v>0</v>
      </c>
      <c r="F457" s="5">
        <v>0</v>
      </c>
      <c r="G457" s="5">
        <v>0</v>
      </c>
      <c r="H457" s="5">
        <v>0</v>
      </c>
      <c r="I457" s="5">
        <v>0</v>
      </c>
      <c r="J457" s="5">
        <v>0</v>
      </c>
      <c r="K457" s="5">
        <v>0</v>
      </c>
      <c r="L457" s="5">
        <v>0</v>
      </c>
      <c r="M457" s="5">
        <v>0</v>
      </c>
      <c r="N457" s="5">
        <v>0</v>
      </c>
      <c r="O457" s="5">
        <v>0</v>
      </c>
      <c r="P457" s="5">
        <v>0</v>
      </c>
      <c r="Q457" s="5">
        <v>0</v>
      </c>
      <c r="R457" s="5">
        <v>0</v>
      </c>
      <c r="S457" s="5">
        <v>0</v>
      </c>
      <c r="T457" s="5">
        <v>0</v>
      </c>
      <c r="U457" s="5">
        <v>0</v>
      </c>
      <c r="V457" s="5">
        <v>0</v>
      </c>
      <c r="W457" s="5">
        <v>0</v>
      </c>
      <c r="X457" s="5">
        <v>0</v>
      </c>
    </row>
    <row r="458" spans="1:24" x14ac:dyDescent="0.25">
      <c r="A458" s="4" t="s">
        <v>38105</v>
      </c>
      <c r="B458" s="4" t="s">
        <v>38106</v>
      </c>
      <c r="C458" s="4" t="s">
        <v>31050</v>
      </c>
      <c r="D458" s="1" t="s">
        <v>9993</v>
      </c>
      <c r="E458" s="5">
        <v>1</v>
      </c>
      <c r="F458" s="5">
        <v>1</v>
      </c>
      <c r="G458" s="5">
        <v>1</v>
      </c>
      <c r="H458" s="5">
        <v>1</v>
      </c>
      <c r="I458" s="5">
        <v>1</v>
      </c>
      <c r="J458" s="5">
        <v>1</v>
      </c>
      <c r="K458" s="5">
        <v>1</v>
      </c>
      <c r="L458" s="5">
        <v>1</v>
      </c>
      <c r="M458" s="5">
        <v>1</v>
      </c>
      <c r="N458" s="5">
        <v>1</v>
      </c>
      <c r="O458" s="5">
        <v>1</v>
      </c>
      <c r="P458" s="5">
        <v>1</v>
      </c>
      <c r="Q458" s="5">
        <v>1</v>
      </c>
      <c r="R458" s="5">
        <v>1</v>
      </c>
      <c r="S458" s="5">
        <v>1</v>
      </c>
      <c r="T458" s="5">
        <v>1</v>
      </c>
      <c r="U458" s="5">
        <v>1</v>
      </c>
      <c r="V458" s="5">
        <v>1</v>
      </c>
      <c r="W458" s="5">
        <v>1</v>
      </c>
      <c r="X458" s="5">
        <v>1</v>
      </c>
    </row>
    <row r="459" spans="1:24" ht="25.5" x14ac:dyDescent="0.25">
      <c r="A459" s="4" t="s">
        <v>38107</v>
      </c>
      <c r="B459" s="4" t="s">
        <v>38106</v>
      </c>
      <c r="C459" s="4" t="s">
        <v>33058</v>
      </c>
      <c r="D459" s="1" t="s">
        <v>1855</v>
      </c>
      <c r="E459" s="5">
        <v>0</v>
      </c>
      <c r="F459" s="5">
        <v>0</v>
      </c>
      <c r="G459" s="5">
        <v>0</v>
      </c>
      <c r="H459" s="5">
        <v>0</v>
      </c>
      <c r="I459" s="5">
        <v>0</v>
      </c>
      <c r="J459" s="5">
        <v>0</v>
      </c>
      <c r="K459" s="5">
        <v>0</v>
      </c>
      <c r="L459" s="5">
        <v>0</v>
      </c>
      <c r="M459" s="5">
        <v>0</v>
      </c>
      <c r="N459" s="5">
        <v>0</v>
      </c>
      <c r="O459" s="5">
        <v>0</v>
      </c>
      <c r="P459" s="5">
        <v>0</v>
      </c>
      <c r="Q459" s="5">
        <v>0</v>
      </c>
      <c r="R459" s="5">
        <v>0</v>
      </c>
      <c r="S459" s="5">
        <v>0</v>
      </c>
      <c r="T459" s="5">
        <v>0</v>
      </c>
      <c r="U459" s="5">
        <v>0</v>
      </c>
      <c r="V459" s="5">
        <v>0</v>
      </c>
      <c r="W459" s="5">
        <v>0</v>
      </c>
      <c r="X459" s="5">
        <v>0</v>
      </c>
    </row>
    <row r="460" spans="1:24" x14ac:dyDescent="0.25">
      <c r="A460" s="4" t="s">
        <v>5126</v>
      </c>
      <c r="B460" s="4" t="s">
        <v>38108</v>
      </c>
      <c r="C460" s="4" t="s">
        <v>1908</v>
      </c>
      <c r="D460" s="1" t="s">
        <v>1909</v>
      </c>
      <c r="E460" s="5" t="s">
        <v>216</v>
      </c>
      <c r="F460" s="5" t="s">
        <v>216</v>
      </c>
      <c r="G460" s="5" t="s">
        <v>216</v>
      </c>
      <c r="H460" s="5" t="s">
        <v>216</v>
      </c>
      <c r="I460" s="5">
        <v>0.25</v>
      </c>
      <c r="J460" s="5" t="s">
        <v>216</v>
      </c>
      <c r="K460" s="5" t="s">
        <v>216</v>
      </c>
      <c r="L460" s="5" t="s">
        <v>216</v>
      </c>
      <c r="M460" s="5" t="s">
        <v>216</v>
      </c>
      <c r="N460" s="5" t="s">
        <v>216</v>
      </c>
      <c r="O460" s="5" t="s">
        <v>216</v>
      </c>
      <c r="P460" s="5" t="s">
        <v>216</v>
      </c>
      <c r="Q460" s="5" t="s">
        <v>216</v>
      </c>
      <c r="R460" s="5">
        <v>0.25</v>
      </c>
      <c r="S460" s="5">
        <v>0.25</v>
      </c>
      <c r="T460" s="5">
        <v>0.25</v>
      </c>
      <c r="U460" s="5">
        <v>0.25</v>
      </c>
      <c r="V460" s="5">
        <v>0.25</v>
      </c>
      <c r="W460" s="5">
        <v>0.25</v>
      </c>
      <c r="X460" s="5">
        <v>0.25</v>
      </c>
    </row>
    <row r="461" spans="1:24" x14ac:dyDescent="0.25">
      <c r="A461" s="4" t="s">
        <v>5129</v>
      </c>
      <c r="B461" s="4" t="s">
        <v>38108</v>
      </c>
      <c r="C461" s="4" t="s">
        <v>1911</v>
      </c>
      <c r="D461" s="1" t="s">
        <v>1912</v>
      </c>
      <c r="E461" s="5" t="s">
        <v>216</v>
      </c>
      <c r="F461" s="5" t="s">
        <v>216</v>
      </c>
      <c r="G461" s="5" t="s">
        <v>216</v>
      </c>
      <c r="H461" s="5" t="s">
        <v>216</v>
      </c>
      <c r="I461" s="5">
        <v>0.12</v>
      </c>
      <c r="J461" s="5" t="s">
        <v>216</v>
      </c>
      <c r="K461" s="5" t="s">
        <v>216</v>
      </c>
      <c r="L461" s="5" t="s">
        <v>216</v>
      </c>
      <c r="M461" s="5" t="s">
        <v>216</v>
      </c>
      <c r="N461" s="5" t="s">
        <v>216</v>
      </c>
      <c r="O461" s="5" t="s">
        <v>216</v>
      </c>
      <c r="P461" s="5" t="s">
        <v>216</v>
      </c>
      <c r="Q461" s="5" t="s">
        <v>216</v>
      </c>
      <c r="R461" s="5">
        <v>0.12</v>
      </c>
      <c r="S461" s="5">
        <v>0.12</v>
      </c>
      <c r="T461" s="5">
        <v>0.12</v>
      </c>
      <c r="U461" s="5">
        <v>0.12</v>
      </c>
      <c r="V461" s="5">
        <v>0.12</v>
      </c>
      <c r="W461" s="5">
        <v>0.12</v>
      </c>
      <c r="X461" s="5">
        <v>0.12</v>
      </c>
    </row>
    <row r="462" spans="1:24" x14ac:dyDescent="0.25">
      <c r="A462" s="4" t="s">
        <v>5132</v>
      </c>
      <c r="B462" s="4" t="s">
        <v>38108</v>
      </c>
      <c r="C462" s="4" t="s">
        <v>1914</v>
      </c>
      <c r="D462" s="1" t="s">
        <v>1915</v>
      </c>
      <c r="E462" s="5" t="s">
        <v>216</v>
      </c>
      <c r="F462" s="5" t="s">
        <v>216</v>
      </c>
      <c r="G462" s="5" t="s">
        <v>216</v>
      </c>
      <c r="H462" s="5" t="s">
        <v>216</v>
      </c>
      <c r="I462" s="5">
        <v>0.06</v>
      </c>
      <c r="J462" s="5" t="s">
        <v>216</v>
      </c>
      <c r="K462" s="5" t="s">
        <v>216</v>
      </c>
      <c r="L462" s="5" t="s">
        <v>216</v>
      </c>
      <c r="M462" s="5" t="s">
        <v>216</v>
      </c>
      <c r="N462" s="5" t="s">
        <v>216</v>
      </c>
      <c r="O462" s="5" t="s">
        <v>216</v>
      </c>
      <c r="P462" s="5" t="s">
        <v>216</v>
      </c>
      <c r="Q462" s="5" t="s">
        <v>216</v>
      </c>
      <c r="R462" s="5">
        <v>0.06</v>
      </c>
      <c r="S462" s="5">
        <v>0.06</v>
      </c>
      <c r="T462" s="5">
        <v>0.06</v>
      </c>
      <c r="U462" s="5">
        <v>0.06</v>
      </c>
      <c r="V462" s="5">
        <v>0.06</v>
      </c>
      <c r="W462" s="5">
        <v>0.06</v>
      </c>
      <c r="X462" s="5">
        <v>0.06</v>
      </c>
    </row>
    <row r="463" spans="1:24" x14ac:dyDescent="0.25">
      <c r="A463" s="4" t="s">
        <v>5155</v>
      </c>
      <c r="B463" s="4" t="s">
        <v>38108</v>
      </c>
      <c r="C463" s="4" t="s">
        <v>1920</v>
      </c>
      <c r="D463" s="1" t="s">
        <v>1921</v>
      </c>
      <c r="E463" s="5" t="s">
        <v>216</v>
      </c>
      <c r="F463" s="5" t="s">
        <v>216</v>
      </c>
      <c r="G463" s="5" t="s">
        <v>216</v>
      </c>
      <c r="H463" s="5" t="s">
        <v>216</v>
      </c>
      <c r="I463" s="5">
        <v>0</v>
      </c>
      <c r="J463" s="5" t="s">
        <v>216</v>
      </c>
      <c r="K463" s="5" t="s">
        <v>216</v>
      </c>
      <c r="L463" s="5" t="s">
        <v>216</v>
      </c>
      <c r="M463" s="5" t="s">
        <v>216</v>
      </c>
      <c r="N463" s="5" t="s">
        <v>216</v>
      </c>
      <c r="O463" s="5" t="s">
        <v>216</v>
      </c>
      <c r="P463" s="5" t="s">
        <v>216</v>
      </c>
      <c r="Q463" s="5" t="s">
        <v>216</v>
      </c>
      <c r="R463" s="5">
        <v>0</v>
      </c>
      <c r="S463" s="5">
        <v>0</v>
      </c>
      <c r="T463" s="5">
        <v>0</v>
      </c>
      <c r="U463" s="5">
        <v>0</v>
      </c>
      <c r="V463" s="5">
        <v>0</v>
      </c>
      <c r="W463" s="5">
        <v>0</v>
      </c>
      <c r="X463" s="5">
        <v>0</v>
      </c>
    </row>
    <row r="464" spans="1:24" x14ac:dyDescent="0.25">
      <c r="A464" s="4" t="s">
        <v>883</v>
      </c>
      <c r="B464" s="4" t="s">
        <v>38108</v>
      </c>
      <c r="C464" s="4" t="s">
        <v>1938</v>
      </c>
      <c r="D464" s="1" t="s">
        <v>1939</v>
      </c>
      <c r="E464" s="5" t="s">
        <v>216</v>
      </c>
      <c r="F464" s="5" t="s">
        <v>216</v>
      </c>
      <c r="G464" s="5" t="s">
        <v>216</v>
      </c>
      <c r="H464" s="5" t="s">
        <v>216</v>
      </c>
      <c r="I464" s="5">
        <v>0.12</v>
      </c>
      <c r="J464" s="5" t="s">
        <v>216</v>
      </c>
      <c r="K464" s="5" t="s">
        <v>216</v>
      </c>
      <c r="L464" s="5" t="s">
        <v>216</v>
      </c>
      <c r="M464" s="5" t="s">
        <v>216</v>
      </c>
      <c r="N464" s="5" t="s">
        <v>216</v>
      </c>
      <c r="O464" s="5" t="s">
        <v>216</v>
      </c>
      <c r="P464" s="5" t="s">
        <v>216</v>
      </c>
      <c r="Q464" s="5" t="s">
        <v>216</v>
      </c>
      <c r="R464" s="5">
        <v>0.12</v>
      </c>
      <c r="S464" s="5">
        <v>0.12</v>
      </c>
      <c r="T464" s="5">
        <v>0.12</v>
      </c>
      <c r="U464" s="5">
        <v>0.12</v>
      </c>
      <c r="V464" s="5">
        <v>0.12</v>
      </c>
      <c r="W464" s="5">
        <v>0.12</v>
      </c>
      <c r="X464" s="5">
        <v>0.12</v>
      </c>
    </row>
    <row r="465" spans="1:24" ht="25.5" x14ac:dyDescent="0.25">
      <c r="A465" s="4" t="s">
        <v>890</v>
      </c>
      <c r="B465" s="4" t="s">
        <v>38108</v>
      </c>
      <c r="C465" s="4" t="s">
        <v>1941</v>
      </c>
      <c r="D465" s="1" t="s">
        <v>1942</v>
      </c>
      <c r="E465" s="5" t="s">
        <v>216</v>
      </c>
      <c r="F465" s="5" t="s">
        <v>216</v>
      </c>
      <c r="G465" s="5" t="s">
        <v>216</v>
      </c>
      <c r="H465" s="5" t="s">
        <v>216</v>
      </c>
      <c r="I465" s="5">
        <v>0.12</v>
      </c>
      <c r="J465" s="5" t="s">
        <v>216</v>
      </c>
      <c r="K465" s="5" t="s">
        <v>216</v>
      </c>
      <c r="L465" s="5" t="s">
        <v>216</v>
      </c>
      <c r="M465" s="5" t="s">
        <v>216</v>
      </c>
      <c r="N465" s="5" t="s">
        <v>216</v>
      </c>
      <c r="O465" s="5" t="s">
        <v>216</v>
      </c>
      <c r="P465" s="5" t="s">
        <v>216</v>
      </c>
      <c r="Q465" s="5" t="s">
        <v>216</v>
      </c>
      <c r="R465" s="5">
        <v>0.12</v>
      </c>
      <c r="S465" s="5">
        <v>0.12</v>
      </c>
      <c r="T465" s="5">
        <v>0.12</v>
      </c>
      <c r="U465" s="5">
        <v>0.12</v>
      </c>
      <c r="V465" s="5">
        <v>0.12</v>
      </c>
      <c r="W465" s="5">
        <v>0.12</v>
      </c>
      <c r="X465" s="5">
        <v>0.12</v>
      </c>
    </row>
    <row r="466" spans="1:24" ht="25.5" x14ac:dyDescent="0.25">
      <c r="A466" s="4" t="s">
        <v>897</v>
      </c>
      <c r="B466" s="4" t="s">
        <v>38108</v>
      </c>
      <c r="C466" s="4" t="s">
        <v>1944</v>
      </c>
      <c r="D466" s="1" t="s">
        <v>1945</v>
      </c>
      <c r="E466" s="5" t="s">
        <v>216</v>
      </c>
      <c r="F466" s="5" t="s">
        <v>216</v>
      </c>
      <c r="G466" s="5" t="s">
        <v>216</v>
      </c>
      <c r="H466" s="5" t="s">
        <v>216</v>
      </c>
      <c r="I466" s="5">
        <v>0.12</v>
      </c>
      <c r="J466" s="5" t="s">
        <v>216</v>
      </c>
      <c r="K466" s="5" t="s">
        <v>216</v>
      </c>
      <c r="L466" s="5" t="s">
        <v>216</v>
      </c>
      <c r="M466" s="5" t="s">
        <v>216</v>
      </c>
      <c r="N466" s="5" t="s">
        <v>216</v>
      </c>
      <c r="O466" s="5" t="s">
        <v>216</v>
      </c>
      <c r="P466" s="5" t="s">
        <v>216</v>
      </c>
      <c r="Q466" s="5" t="s">
        <v>216</v>
      </c>
      <c r="R466" s="5">
        <v>0.12</v>
      </c>
      <c r="S466" s="5">
        <v>0.12</v>
      </c>
      <c r="T466" s="5">
        <v>0.12</v>
      </c>
      <c r="U466" s="5">
        <v>0.12</v>
      </c>
      <c r="V466" s="5">
        <v>0.12</v>
      </c>
      <c r="W466" s="5">
        <v>0.12</v>
      </c>
      <c r="X466" s="5">
        <v>0.12</v>
      </c>
    </row>
    <row r="467" spans="1:24" ht="25.5" x14ac:dyDescent="0.25">
      <c r="A467" s="4" t="s">
        <v>903</v>
      </c>
      <c r="B467" s="4" t="s">
        <v>38108</v>
      </c>
      <c r="C467" s="4" t="s">
        <v>1947</v>
      </c>
      <c r="D467" s="1" t="s">
        <v>1948</v>
      </c>
      <c r="E467" s="5" t="s">
        <v>216</v>
      </c>
      <c r="F467" s="5" t="s">
        <v>216</v>
      </c>
      <c r="G467" s="5" t="s">
        <v>216</v>
      </c>
      <c r="H467" s="5" t="s">
        <v>216</v>
      </c>
      <c r="I467" s="5">
        <v>0.12</v>
      </c>
      <c r="J467" s="5" t="s">
        <v>216</v>
      </c>
      <c r="K467" s="5" t="s">
        <v>216</v>
      </c>
      <c r="L467" s="5" t="s">
        <v>216</v>
      </c>
      <c r="M467" s="5" t="s">
        <v>216</v>
      </c>
      <c r="N467" s="5" t="s">
        <v>216</v>
      </c>
      <c r="O467" s="5" t="s">
        <v>216</v>
      </c>
      <c r="P467" s="5" t="s">
        <v>216</v>
      </c>
      <c r="Q467" s="5" t="s">
        <v>216</v>
      </c>
      <c r="R467" s="5">
        <v>0.12</v>
      </c>
      <c r="S467" s="5">
        <v>0.12</v>
      </c>
      <c r="T467" s="5">
        <v>0.12</v>
      </c>
      <c r="U467" s="5">
        <v>0.12</v>
      </c>
      <c r="V467" s="5">
        <v>0.12</v>
      </c>
      <c r="W467" s="5">
        <v>0.12</v>
      </c>
      <c r="X467" s="5">
        <v>0.12</v>
      </c>
    </row>
    <row r="468" spans="1:24" ht="25.5" x14ac:dyDescent="0.25">
      <c r="A468" s="4" t="s">
        <v>906</v>
      </c>
      <c r="B468" s="4" t="s">
        <v>38108</v>
      </c>
      <c r="C468" s="4" t="s">
        <v>1950</v>
      </c>
      <c r="D468" s="1" t="s">
        <v>1951</v>
      </c>
      <c r="E468" s="5" t="s">
        <v>216</v>
      </c>
      <c r="F468" s="5" t="s">
        <v>216</v>
      </c>
      <c r="G468" s="5" t="s">
        <v>216</v>
      </c>
      <c r="H468" s="5" t="s">
        <v>216</v>
      </c>
      <c r="I468" s="5">
        <v>0.12</v>
      </c>
      <c r="J468" s="5" t="s">
        <v>216</v>
      </c>
      <c r="K468" s="5" t="s">
        <v>216</v>
      </c>
      <c r="L468" s="5" t="s">
        <v>216</v>
      </c>
      <c r="M468" s="5" t="s">
        <v>216</v>
      </c>
      <c r="N468" s="5" t="s">
        <v>216</v>
      </c>
      <c r="O468" s="5" t="s">
        <v>216</v>
      </c>
      <c r="P468" s="5" t="s">
        <v>216</v>
      </c>
      <c r="Q468" s="5" t="s">
        <v>216</v>
      </c>
      <c r="R468" s="5">
        <v>0.12</v>
      </c>
      <c r="S468" s="5">
        <v>0.12</v>
      </c>
      <c r="T468" s="5">
        <v>0.12</v>
      </c>
      <c r="U468" s="5">
        <v>0.12</v>
      </c>
      <c r="V468" s="5">
        <v>0.12</v>
      </c>
      <c r="W468" s="5">
        <v>0.12</v>
      </c>
      <c r="X468" s="5">
        <v>0.12</v>
      </c>
    </row>
    <row r="469" spans="1:24" ht="25.5" x14ac:dyDescent="0.25">
      <c r="A469" s="4" t="s">
        <v>909</v>
      </c>
      <c r="B469" s="4" t="s">
        <v>38108</v>
      </c>
      <c r="C469" s="4" t="s">
        <v>1953</v>
      </c>
      <c r="D469" s="1" t="s">
        <v>1954</v>
      </c>
      <c r="E469" s="5" t="s">
        <v>216</v>
      </c>
      <c r="F469" s="5" t="s">
        <v>216</v>
      </c>
      <c r="G469" s="5" t="s">
        <v>216</v>
      </c>
      <c r="H469" s="5" t="s">
        <v>216</v>
      </c>
      <c r="I469" s="5">
        <v>0.12</v>
      </c>
      <c r="J469" s="5" t="s">
        <v>216</v>
      </c>
      <c r="K469" s="5" t="s">
        <v>216</v>
      </c>
      <c r="L469" s="5" t="s">
        <v>216</v>
      </c>
      <c r="M469" s="5" t="s">
        <v>216</v>
      </c>
      <c r="N469" s="5" t="s">
        <v>216</v>
      </c>
      <c r="O469" s="5" t="s">
        <v>216</v>
      </c>
      <c r="P469" s="5" t="s">
        <v>216</v>
      </c>
      <c r="Q469" s="5" t="s">
        <v>216</v>
      </c>
      <c r="R469" s="5">
        <v>0.12</v>
      </c>
      <c r="S469" s="5">
        <v>0.12</v>
      </c>
      <c r="T469" s="5">
        <v>0.12</v>
      </c>
      <c r="U469" s="5">
        <v>0.12</v>
      </c>
      <c r="V469" s="5">
        <v>0.12</v>
      </c>
      <c r="W469" s="5">
        <v>0.12</v>
      </c>
      <c r="X469" s="5">
        <v>0.12</v>
      </c>
    </row>
    <row r="470" spans="1:24" ht="25.5" x14ac:dyDescent="0.25">
      <c r="A470" s="4" t="s">
        <v>912</v>
      </c>
      <c r="B470" s="4" t="s">
        <v>38108</v>
      </c>
      <c r="C470" s="4" t="s">
        <v>1956</v>
      </c>
      <c r="D470" s="1" t="s">
        <v>1957</v>
      </c>
      <c r="E470" s="5" t="s">
        <v>216</v>
      </c>
      <c r="F470" s="5" t="s">
        <v>216</v>
      </c>
      <c r="G470" s="5" t="s">
        <v>216</v>
      </c>
      <c r="H470" s="5" t="s">
        <v>216</v>
      </c>
      <c r="I470" s="5">
        <v>0.12</v>
      </c>
      <c r="J470" s="5" t="s">
        <v>216</v>
      </c>
      <c r="K470" s="5" t="s">
        <v>216</v>
      </c>
      <c r="L470" s="5" t="s">
        <v>216</v>
      </c>
      <c r="M470" s="5" t="s">
        <v>216</v>
      </c>
      <c r="N470" s="5" t="s">
        <v>216</v>
      </c>
      <c r="O470" s="5" t="s">
        <v>216</v>
      </c>
      <c r="P470" s="5" t="s">
        <v>216</v>
      </c>
      <c r="Q470" s="5" t="s">
        <v>216</v>
      </c>
      <c r="R470" s="5">
        <v>0.12</v>
      </c>
      <c r="S470" s="5">
        <v>0.12</v>
      </c>
      <c r="T470" s="5">
        <v>0.12</v>
      </c>
      <c r="U470" s="5">
        <v>0.12</v>
      </c>
      <c r="V470" s="5">
        <v>0.12</v>
      </c>
      <c r="W470" s="5">
        <v>0.12</v>
      </c>
      <c r="X470" s="5">
        <v>0.12</v>
      </c>
    </row>
    <row r="471" spans="1:24" ht="25.5" x14ac:dyDescent="0.25">
      <c r="A471" s="4" t="s">
        <v>920</v>
      </c>
      <c r="B471" s="4" t="s">
        <v>38108</v>
      </c>
      <c r="C471" s="4" t="s">
        <v>1959</v>
      </c>
      <c r="D471" s="1" t="s">
        <v>1960</v>
      </c>
      <c r="E471" s="5" t="s">
        <v>216</v>
      </c>
      <c r="F471" s="5" t="s">
        <v>216</v>
      </c>
      <c r="G471" s="5" t="s">
        <v>216</v>
      </c>
      <c r="H471" s="5" t="s">
        <v>216</v>
      </c>
      <c r="I471" s="5">
        <v>0.12</v>
      </c>
      <c r="J471" s="5" t="s">
        <v>216</v>
      </c>
      <c r="K471" s="5" t="s">
        <v>216</v>
      </c>
      <c r="L471" s="5" t="s">
        <v>216</v>
      </c>
      <c r="M471" s="5" t="s">
        <v>216</v>
      </c>
      <c r="N471" s="5" t="s">
        <v>216</v>
      </c>
      <c r="O471" s="5" t="s">
        <v>216</v>
      </c>
      <c r="P471" s="5" t="s">
        <v>216</v>
      </c>
      <c r="Q471" s="5" t="s">
        <v>216</v>
      </c>
      <c r="R471" s="5">
        <v>0.12</v>
      </c>
      <c r="S471" s="5">
        <v>0.12</v>
      </c>
      <c r="T471" s="5">
        <v>0.12</v>
      </c>
      <c r="U471" s="5">
        <v>0.12</v>
      </c>
      <c r="V471" s="5">
        <v>0.12</v>
      </c>
      <c r="W471" s="5">
        <v>0.12</v>
      </c>
      <c r="X471" s="5">
        <v>0.12</v>
      </c>
    </row>
    <row r="472" spans="1:24" ht="25.5" x14ac:dyDescent="0.25">
      <c r="A472" s="4" t="s">
        <v>927</v>
      </c>
      <c r="B472" s="4" t="s">
        <v>38108</v>
      </c>
      <c r="C472" s="4" t="s">
        <v>1962</v>
      </c>
      <c r="D472" s="1" t="s">
        <v>1963</v>
      </c>
      <c r="E472" s="5" t="s">
        <v>216</v>
      </c>
      <c r="F472" s="5" t="s">
        <v>216</v>
      </c>
      <c r="G472" s="5" t="s">
        <v>216</v>
      </c>
      <c r="H472" s="5" t="s">
        <v>216</v>
      </c>
      <c r="I472" s="5">
        <v>0.12</v>
      </c>
      <c r="J472" s="5" t="s">
        <v>216</v>
      </c>
      <c r="K472" s="5" t="s">
        <v>216</v>
      </c>
      <c r="L472" s="5" t="s">
        <v>216</v>
      </c>
      <c r="M472" s="5" t="s">
        <v>216</v>
      </c>
      <c r="N472" s="5" t="s">
        <v>216</v>
      </c>
      <c r="O472" s="5" t="s">
        <v>216</v>
      </c>
      <c r="P472" s="5" t="s">
        <v>216</v>
      </c>
      <c r="Q472" s="5" t="s">
        <v>216</v>
      </c>
      <c r="R472" s="5">
        <v>0.12</v>
      </c>
      <c r="S472" s="5">
        <v>0.12</v>
      </c>
      <c r="T472" s="5">
        <v>0.12</v>
      </c>
      <c r="U472" s="5">
        <v>0.12</v>
      </c>
      <c r="V472" s="5">
        <v>0.12</v>
      </c>
      <c r="W472" s="5">
        <v>0.12</v>
      </c>
      <c r="X472" s="5">
        <v>0.12</v>
      </c>
    </row>
    <row r="473" spans="1:24" ht="25.5" x14ac:dyDescent="0.25">
      <c r="A473" s="4" t="s">
        <v>930</v>
      </c>
      <c r="B473" s="4" t="s">
        <v>38108</v>
      </c>
      <c r="C473" s="4" t="s">
        <v>1965</v>
      </c>
      <c r="D473" s="1" t="s">
        <v>1966</v>
      </c>
      <c r="E473" s="5" t="s">
        <v>216</v>
      </c>
      <c r="F473" s="5" t="s">
        <v>216</v>
      </c>
      <c r="G473" s="5" t="s">
        <v>216</v>
      </c>
      <c r="H473" s="5" t="s">
        <v>216</v>
      </c>
      <c r="I473" s="5">
        <v>0.12</v>
      </c>
      <c r="J473" s="5" t="s">
        <v>216</v>
      </c>
      <c r="K473" s="5" t="s">
        <v>216</v>
      </c>
      <c r="L473" s="5" t="s">
        <v>216</v>
      </c>
      <c r="M473" s="5" t="s">
        <v>216</v>
      </c>
      <c r="N473" s="5" t="s">
        <v>216</v>
      </c>
      <c r="O473" s="5" t="s">
        <v>216</v>
      </c>
      <c r="P473" s="5" t="s">
        <v>216</v>
      </c>
      <c r="Q473" s="5" t="s">
        <v>216</v>
      </c>
      <c r="R473" s="5">
        <v>0.12</v>
      </c>
      <c r="S473" s="5">
        <v>0.12</v>
      </c>
      <c r="T473" s="5">
        <v>0.12</v>
      </c>
      <c r="U473" s="5">
        <v>0.12</v>
      </c>
      <c r="V473" s="5">
        <v>0.12</v>
      </c>
      <c r="W473" s="5">
        <v>0.12</v>
      </c>
      <c r="X473" s="5">
        <v>0.12</v>
      </c>
    </row>
    <row r="474" spans="1:24" ht="25.5" x14ac:dyDescent="0.25">
      <c r="A474" s="4" t="s">
        <v>934</v>
      </c>
      <c r="B474" s="4" t="s">
        <v>38108</v>
      </c>
      <c r="C474" s="4" t="s">
        <v>1968</v>
      </c>
      <c r="D474" s="1" t="s">
        <v>9135</v>
      </c>
      <c r="E474" s="5" t="s">
        <v>216</v>
      </c>
      <c r="F474" s="5" t="s">
        <v>216</v>
      </c>
      <c r="G474" s="5" t="s">
        <v>216</v>
      </c>
      <c r="H474" s="5" t="s">
        <v>216</v>
      </c>
      <c r="I474" s="5">
        <v>0.12</v>
      </c>
      <c r="J474" s="5" t="s">
        <v>216</v>
      </c>
      <c r="K474" s="5" t="s">
        <v>216</v>
      </c>
      <c r="L474" s="5" t="s">
        <v>216</v>
      </c>
      <c r="M474" s="5" t="s">
        <v>216</v>
      </c>
      <c r="N474" s="5" t="s">
        <v>216</v>
      </c>
      <c r="O474" s="5" t="s">
        <v>216</v>
      </c>
      <c r="P474" s="5" t="s">
        <v>216</v>
      </c>
      <c r="Q474" s="5" t="s">
        <v>216</v>
      </c>
      <c r="R474" s="5">
        <v>0.12</v>
      </c>
      <c r="S474" s="5">
        <v>0.12</v>
      </c>
      <c r="T474" s="5">
        <v>0.12</v>
      </c>
      <c r="U474" s="5">
        <v>0.12</v>
      </c>
      <c r="V474" s="5">
        <v>0.12</v>
      </c>
      <c r="W474" s="5">
        <v>0.12</v>
      </c>
      <c r="X474" s="5">
        <v>0.12</v>
      </c>
    </row>
    <row r="475" spans="1:24" ht="25.5" x14ac:dyDescent="0.25">
      <c r="A475" s="4" t="s">
        <v>942</v>
      </c>
      <c r="B475" s="4" t="s">
        <v>38108</v>
      </c>
      <c r="C475" s="4" t="s">
        <v>1971</v>
      </c>
      <c r="D475" s="1" t="s">
        <v>9137</v>
      </c>
      <c r="E475" s="5" t="s">
        <v>216</v>
      </c>
      <c r="F475" s="5" t="s">
        <v>216</v>
      </c>
      <c r="G475" s="5" t="s">
        <v>216</v>
      </c>
      <c r="H475" s="5" t="s">
        <v>216</v>
      </c>
      <c r="I475" s="5">
        <v>0.12</v>
      </c>
      <c r="J475" s="5" t="s">
        <v>216</v>
      </c>
      <c r="K475" s="5" t="s">
        <v>216</v>
      </c>
      <c r="L475" s="5" t="s">
        <v>216</v>
      </c>
      <c r="M475" s="5" t="s">
        <v>216</v>
      </c>
      <c r="N475" s="5" t="s">
        <v>216</v>
      </c>
      <c r="O475" s="5" t="s">
        <v>216</v>
      </c>
      <c r="P475" s="5" t="s">
        <v>216</v>
      </c>
      <c r="Q475" s="5" t="s">
        <v>216</v>
      </c>
      <c r="R475" s="5">
        <v>0.12</v>
      </c>
      <c r="S475" s="5">
        <v>0.12</v>
      </c>
      <c r="T475" s="5">
        <v>0.12</v>
      </c>
      <c r="U475" s="5">
        <v>0.12</v>
      </c>
      <c r="V475" s="5">
        <v>0.12</v>
      </c>
      <c r="W475" s="5">
        <v>0.12</v>
      </c>
      <c r="X475" s="5">
        <v>0.12</v>
      </c>
    </row>
    <row r="476" spans="1:24" ht="25.5" x14ac:dyDescent="0.25">
      <c r="A476" s="4" t="s">
        <v>951</v>
      </c>
      <c r="B476" s="4" t="s">
        <v>38108</v>
      </c>
      <c r="C476" s="4" t="s">
        <v>1974</v>
      </c>
      <c r="D476" s="1" t="s">
        <v>9139</v>
      </c>
      <c r="E476" s="5" t="s">
        <v>216</v>
      </c>
      <c r="F476" s="5" t="s">
        <v>216</v>
      </c>
      <c r="G476" s="5" t="s">
        <v>216</v>
      </c>
      <c r="H476" s="5" t="s">
        <v>216</v>
      </c>
      <c r="I476" s="5">
        <v>0.12</v>
      </c>
      <c r="J476" s="5" t="s">
        <v>216</v>
      </c>
      <c r="K476" s="5" t="s">
        <v>216</v>
      </c>
      <c r="L476" s="5" t="s">
        <v>216</v>
      </c>
      <c r="M476" s="5" t="s">
        <v>216</v>
      </c>
      <c r="N476" s="5" t="s">
        <v>216</v>
      </c>
      <c r="O476" s="5" t="s">
        <v>216</v>
      </c>
      <c r="P476" s="5" t="s">
        <v>216</v>
      </c>
      <c r="Q476" s="5" t="s">
        <v>216</v>
      </c>
      <c r="R476" s="5">
        <v>0.12</v>
      </c>
      <c r="S476" s="5">
        <v>0.12</v>
      </c>
      <c r="T476" s="5">
        <v>0.12</v>
      </c>
      <c r="U476" s="5">
        <v>0.12</v>
      </c>
      <c r="V476" s="5">
        <v>0.12</v>
      </c>
      <c r="W476" s="5">
        <v>0.12</v>
      </c>
      <c r="X476" s="5">
        <v>0.12</v>
      </c>
    </row>
    <row r="477" spans="1:24" ht="25.5" x14ac:dyDescent="0.25">
      <c r="A477" s="4" t="s">
        <v>954</v>
      </c>
      <c r="B477" s="4" t="s">
        <v>38108</v>
      </c>
      <c r="C477" s="4" t="s">
        <v>1983</v>
      </c>
      <c r="D477" s="1" t="s">
        <v>1984</v>
      </c>
      <c r="E477" s="5" t="s">
        <v>216</v>
      </c>
      <c r="F477" s="5" t="s">
        <v>216</v>
      </c>
      <c r="G477" s="5" t="s">
        <v>216</v>
      </c>
      <c r="H477" s="5" t="s">
        <v>216</v>
      </c>
      <c r="I477" s="5">
        <v>0.12</v>
      </c>
      <c r="J477" s="5" t="s">
        <v>216</v>
      </c>
      <c r="K477" s="5" t="s">
        <v>216</v>
      </c>
      <c r="L477" s="5" t="s">
        <v>216</v>
      </c>
      <c r="M477" s="5" t="s">
        <v>216</v>
      </c>
      <c r="N477" s="5" t="s">
        <v>216</v>
      </c>
      <c r="O477" s="5" t="s">
        <v>216</v>
      </c>
      <c r="P477" s="5" t="s">
        <v>216</v>
      </c>
      <c r="Q477" s="5" t="s">
        <v>216</v>
      </c>
      <c r="R477" s="5">
        <v>0.12</v>
      </c>
      <c r="S477" s="5">
        <v>0.12</v>
      </c>
      <c r="T477" s="5">
        <v>0.12</v>
      </c>
      <c r="U477" s="5">
        <v>0.12</v>
      </c>
      <c r="V477" s="5">
        <v>0.12</v>
      </c>
      <c r="W477" s="5">
        <v>0.12</v>
      </c>
      <c r="X477" s="5">
        <v>0.12</v>
      </c>
    </row>
    <row r="478" spans="1:24" ht="25.5" x14ac:dyDescent="0.25">
      <c r="A478" s="4" t="s">
        <v>959</v>
      </c>
      <c r="B478" s="4" t="s">
        <v>38108</v>
      </c>
      <c r="C478" s="4" t="s">
        <v>1986</v>
      </c>
      <c r="D478" s="1" t="s">
        <v>1987</v>
      </c>
      <c r="E478" s="5" t="s">
        <v>216</v>
      </c>
      <c r="F478" s="5" t="s">
        <v>216</v>
      </c>
      <c r="G478" s="5" t="s">
        <v>216</v>
      </c>
      <c r="H478" s="5" t="s">
        <v>216</v>
      </c>
      <c r="I478" s="5">
        <v>0.12</v>
      </c>
      <c r="J478" s="5" t="s">
        <v>216</v>
      </c>
      <c r="K478" s="5" t="s">
        <v>216</v>
      </c>
      <c r="L478" s="5" t="s">
        <v>216</v>
      </c>
      <c r="M478" s="5" t="s">
        <v>216</v>
      </c>
      <c r="N478" s="5" t="s">
        <v>216</v>
      </c>
      <c r="O478" s="5" t="s">
        <v>216</v>
      </c>
      <c r="P478" s="5" t="s">
        <v>216</v>
      </c>
      <c r="Q478" s="5" t="s">
        <v>216</v>
      </c>
      <c r="R478" s="5">
        <v>0.12</v>
      </c>
      <c r="S478" s="5">
        <v>0.12</v>
      </c>
      <c r="T478" s="5">
        <v>0.12</v>
      </c>
      <c r="U478" s="5">
        <v>0.12</v>
      </c>
      <c r="V478" s="5">
        <v>0.12</v>
      </c>
      <c r="W478" s="5">
        <v>0.12</v>
      </c>
      <c r="X478" s="5">
        <v>0.12</v>
      </c>
    </row>
    <row r="479" spans="1:24" ht="25.5" x14ac:dyDescent="0.25">
      <c r="A479" s="4" t="s">
        <v>963</v>
      </c>
      <c r="B479" s="4" t="s">
        <v>38108</v>
      </c>
      <c r="C479" s="4" t="s">
        <v>1989</v>
      </c>
      <c r="D479" s="1" t="s">
        <v>1990</v>
      </c>
      <c r="E479" s="5" t="s">
        <v>216</v>
      </c>
      <c r="F479" s="5" t="s">
        <v>216</v>
      </c>
      <c r="G479" s="5" t="s">
        <v>216</v>
      </c>
      <c r="H479" s="5" t="s">
        <v>216</v>
      </c>
      <c r="I479" s="5">
        <v>0.12</v>
      </c>
      <c r="J479" s="5" t="s">
        <v>216</v>
      </c>
      <c r="K479" s="5" t="s">
        <v>216</v>
      </c>
      <c r="L479" s="5" t="s">
        <v>216</v>
      </c>
      <c r="M479" s="5" t="s">
        <v>216</v>
      </c>
      <c r="N479" s="5" t="s">
        <v>216</v>
      </c>
      <c r="O479" s="5" t="s">
        <v>216</v>
      </c>
      <c r="P479" s="5" t="s">
        <v>216</v>
      </c>
      <c r="Q479" s="5" t="s">
        <v>216</v>
      </c>
      <c r="R479" s="5">
        <v>0.12</v>
      </c>
      <c r="S479" s="5">
        <v>0.12</v>
      </c>
      <c r="T479" s="5">
        <v>0.12</v>
      </c>
      <c r="U479" s="5">
        <v>0.12</v>
      </c>
      <c r="V479" s="5">
        <v>0.12</v>
      </c>
      <c r="W479" s="5">
        <v>0.12</v>
      </c>
      <c r="X479" s="5">
        <v>0.12</v>
      </c>
    </row>
    <row r="480" spans="1:24" ht="25.5" x14ac:dyDescent="0.25">
      <c r="A480" s="4" t="s">
        <v>967</v>
      </c>
      <c r="B480" s="4" t="s">
        <v>38108</v>
      </c>
      <c r="C480" s="4" t="s">
        <v>1992</v>
      </c>
      <c r="D480" s="1" t="s">
        <v>1993</v>
      </c>
      <c r="E480" s="5" t="s">
        <v>216</v>
      </c>
      <c r="F480" s="5" t="s">
        <v>216</v>
      </c>
      <c r="G480" s="5" t="s">
        <v>216</v>
      </c>
      <c r="H480" s="5" t="s">
        <v>216</v>
      </c>
      <c r="I480" s="5">
        <v>0.12</v>
      </c>
      <c r="J480" s="5" t="s">
        <v>216</v>
      </c>
      <c r="K480" s="5" t="s">
        <v>216</v>
      </c>
      <c r="L480" s="5" t="s">
        <v>216</v>
      </c>
      <c r="M480" s="5" t="s">
        <v>216</v>
      </c>
      <c r="N480" s="5" t="s">
        <v>216</v>
      </c>
      <c r="O480" s="5" t="s">
        <v>216</v>
      </c>
      <c r="P480" s="5" t="s">
        <v>216</v>
      </c>
      <c r="Q480" s="5" t="s">
        <v>216</v>
      </c>
      <c r="R480" s="5">
        <v>0.12</v>
      </c>
      <c r="S480" s="5">
        <v>0.12</v>
      </c>
      <c r="T480" s="5">
        <v>0.12</v>
      </c>
      <c r="U480" s="5">
        <v>0.12</v>
      </c>
      <c r="V480" s="5">
        <v>0.12</v>
      </c>
      <c r="W480" s="5">
        <v>0.12</v>
      </c>
      <c r="X480" s="5">
        <v>0.12</v>
      </c>
    </row>
    <row r="481" spans="1:24" ht="25.5" x14ac:dyDescent="0.25">
      <c r="A481" s="4" t="s">
        <v>974</v>
      </c>
      <c r="B481" s="4" t="s">
        <v>38108</v>
      </c>
      <c r="C481" s="4" t="s">
        <v>1995</v>
      </c>
      <c r="D481" s="1" t="s">
        <v>9145</v>
      </c>
      <c r="E481" s="5" t="s">
        <v>216</v>
      </c>
      <c r="F481" s="5" t="s">
        <v>216</v>
      </c>
      <c r="G481" s="5" t="s">
        <v>216</v>
      </c>
      <c r="H481" s="5" t="s">
        <v>216</v>
      </c>
      <c r="I481" s="5">
        <v>0.12</v>
      </c>
      <c r="J481" s="5" t="s">
        <v>216</v>
      </c>
      <c r="K481" s="5" t="s">
        <v>216</v>
      </c>
      <c r="L481" s="5" t="s">
        <v>216</v>
      </c>
      <c r="M481" s="5" t="s">
        <v>216</v>
      </c>
      <c r="N481" s="5" t="s">
        <v>216</v>
      </c>
      <c r="O481" s="5" t="s">
        <v>216</v>
      </c>
      <c r="P481" s="5" t="s">
        <v>216</v>
      </c>
      <c r="Q481" s="5" t="s">
        <v>216</v>
      </c>
      <c r="R481" s="5">
        <v>0.12</v>
      </c>
      <c r="S481" s="5">
        <v>0.12</v>
      </c>
      <c r="T481" s="5">
        <v>0.12</v>
      </c>
      <c r="U481" s="5">
        <v>0.12</v>
      </c>
      <c r="V481" s="5">
        <v>0.12</v>
      </c>
      <c r="W481" s="5">
        <v>0.12</v>
      </c>
      <c r="X481" s="5">
        <v>0.12</v>
      </c>
    </row>
    <row r="482" spans="1:24" ht="25.5" x14ac:dyDescent="0.25">
      <c r="A482" s="4" t="s">
        <v>981</v>
      </c>
      <c r="B482" s="4" t="s">
        <v>38108</v>
      </c>
      <c r="C482" s="4" t="s">
        <v>9147</v>
      </c>
      <c r="D482" s="1" t="s">
        <v>9148</v>
      </c>
      <c r="E482" s="5" t="s">
        <v>216</v>
      </c>
      <c r="F482" s="5" t="s">
        <v>216</v>
      </c>
      <c r="G482" s="5" t="s">
        <v>216</v>
      </c>
      <c r="H482" s="5" t="s">
        <v>216</v>
      </c>
      <c r="I482" s="5">
        <v>0.12</v>
      </c>
      <c r="J482" s="5" t="s">
        <v>216</v>
      </c>
      <c r="K482" s="5" t="s">
        <v>216</v>
      </c>
      <c r="L482" s="5" t="s">
        <v>216</v>
      </c>
      <c r="M482" s="5" t="s">
        <v>216</v>
      </c>
      <c r="N482" s="5" t="s">
        <v>216</v>
      </c>
      <c r="O482" s="5" t="s">
        <v>216</v>
      </c>
      <c r="P482" s="5" t="s">
        <v>216</v>
      </c>
      <c r="Q482" s="5" t="s">
        <v>216</v>
      </c>
      <c r="R482" s="5">
        <v>0.12</v>
      </c>
      <c r="S482" s="5">
        <v>0.12</v>
      </c>
      <c r="T482" s="5">
        <v>0.12</v>
      </c>
      <c r="U482" s="5">
        <v>0.12</v>
      </c>
      <c r="V482" s="5">
        <v>0.12</v>
      </c>
      <c r="W482" s="5">
        <v>0.12</v>
      </c>
      <c r="X482" s="5">
        <v>0.12</v>
      </c>
    </row>
    <row r="483" spans="1:24" ht="25.5" x14ac:dyDescent="0.25">
      <c r="A483" s="4" t="s">
        <v>987</v>
      </c>
      <c r="B483" s="4" t="s">
        <v>38108</v>
      </c>
      <c r="C483" s="4" t="s">
        <v>1998</v>
      </c>
      <c r="D483" s="1" t="s">
        <v>1999</v>
      </c>
      <c r="E483" s="5" t="s">
        <v>216</v>
      </c>
      <c r="F483" s="5" t="s">
        <v>216</v>
      </c>
      <c r="G483" s="5" t="s">
        <v>216</v>
      </c>
      <c r="H483" s="5" t="s">
        <v>216</v>
      </c>
      <c r="I483" s="5">
        <v>0.12</v>
      </c>
      <c r="J483" s="5" t="s">
        <v>216</v>
      </c>
      <c r="K483" s="5" t="s">
        <v>216</v>
      </c>
      <c r="L483" s="5" t="s">
        <v>216</v>
      </c>
      <c r="M483" s="5" t="s">
        <v>216</v>
      </c>
      <c r="N483" s="5" t="s">
        <v>216</v>
      </c>
      <c r="O483" s="5" t="s">
        <v>216</v>
      </c>
      <c r="P483" s="5" t="s">
        <v>216</v>
      </c>
      <c r="Q483" s="5" t="s">
        <v>216</v>
      </c>
      <c r="R483" s="5">
        <v>0.12</v>
      </c>
      <c r="S483" s="5">
        <v>0.12</v>
      </c>
      <c r="T483" s="5">
        <v>0.12</v>
      </c>
      <c r="U483" s="5">
        <v>0.12</v>
      </c>
      <c r="V483" s="5">
        <v>0.12</v>
      </c>
      <c r="W483" s="5">
        <v>0.12</v>
      </c>
      <c r="X483" s="5">
        <v>0.12</v>
      </c>
    </row>
    <row r="484" spans="1:24" ht="25.5" x14ac:dyDescent="0.25">
      <c r="A484" s="4" t="s">
        <v>994</v>
      </c>
      <c r="B484" s="4" t="s">
        <v>38108</v>
      </c>
      <c r="C484" s="4" t="s">
        <v>2001</v>
      </c>
      <c r="D484" s="1" t="s">
        <v>2002</v>
      </c>
      <c r="E484" s="5" t="s">
        <v>216</v>
      </c>
      <c r="F484" s="5" t="s">
        <v>216</v>
      </c>
      <c r="G484" s="5" t="s">
        <v>216</v>
      </c>
      <c r="H484" s="5" t="s">
        <v>216</v>
      </c>
      <c r="I484" s="5">
        <v>0.12</v>
      </c>
      <c r="J484" s="5" t="s">
        <v>216</v>
      </c>
      <c r="K484" s="5" t="s">
        <v>216</v>
      </c>
      <c r="L484" s="5" t="s">
        <v>216</v>
      </c>
      <c r="M484" s="5" t="s">
        <v>216</v>
      </c>
      <c r="N484" s="5" t="s">
        <v>216</v>
      </c>
      <c r="O484" s="5" t="s">
        <v>216</v>
      </c>
      <c r="P484" s="5" t="s">
        <v>216</v>
      </c>
      <c r="Q484" s="5" t="s">
        <v>216</v>
      </c>
      <c r="R484" s="5">
        <v>0.12</v>
      </c>
      <c r="S484" s="5">
        <v>0.12</v>
      </c>
      <c r="T484" s="5">
        <v>0.12</v>
      </c>
      <c r="U484" s="5">
        <v>0.12</v>
      </c>
      <c r="V484" s="5">
        <v>0.12</v>
      </c>
      <c r="W484" s="5">
        <v>0.12</v>
      </c>
      <c r="X484" s="5">
        <v>0.12</v>
      </c>
    </row>
    <row r="485" spans="1:24" ht="25.5" x14ac:dyDescent="0.25">
      <c r="A485" s="4" t="s">
        <v>1001</v>
      </c>
      <c r="B485" s="4" t="s">
        <v>38108</v>
      </c>
      <c r="C485" s="4" t="s">
        <v>2004</v>
      </c>
      <c r="D485" s="1" t="s">
        <v>2005</v>
      </c>
      <c r="E485" s="5" t="s">
        <v>216</v>
      </c>
      <c r="F485" s="5" t="s">
        <v>216</v>
      </c>
      <c r="G485" s="5" t="s">
        <v>216</v>
      </c>
      <c r="H485" s="5" t="s">
        <v>216</v>
      </c>
      <c r="I485" s="5">
        <v>0.12</v>
      </c>
      <c r="J485" s="5" t="s">
        <v>216</v>
      </c>
      <c r="K485" s="5" t="s">
        <v>216</v>
      </c>
      <c r="L485" s="5" t="s">
        <v>216</v>
      </c>
      <c r="M485" s="5" t="s">
        <v>216</v>
      </c>
      <c r="N485" s="5" t="s">
        <v>216</v>
      </c>
      <c r="O485" s="5" t="s">
        <v>216</v>
      </c>
      <c r="P485" s="5" t="s">
        <v>216</v>
      </c>
      <c r="Q485" s="5" t="s">
        <v>216</v>
      </c>
      <c r="R485" s="5">
        <v>0.12</v>
      </c>
      <c r="S485" s="5">
        <v>0.12</v>
      </c>
      <c r="T485" s="5">
        <v>0.12</v>
      </c>
      <c r="U485" s="5">
        <v>0.12</v>
      </c>
      <c r="V485" s="5">
        <v>0.12</v>
      </c>
      <c r="W485" s="5">
        <v>0.12</v>
      </c>
      <c r="X485" s="5">
        <v>0.12</v>
      </c>
    </row>
    <row r="486" spans="1:24" ht="25.5" x14ac:dyDescent="0.25">
      <c r="A486" s="4" t="s">
        <v>1008</v>
      </c>
      <c r="B486" s="4" t="s">
        <v>38108</v>
      </c>
      <c r="C486" s="4" t="s">
        <v>2007</v>
      </c>
      <c r="D486" s="1" t="s">
        <v>2008</v>
      </c>
      <c r="E486" s="5" t="s">
        <v>216</v>
      </c>
      <c r="F486" s="5" t="s">
        <v>216</v>
      </c>
      <c r="G486" s="5" t="s">
        <v>216</v>
      </c>
      <c r="H486" s="5" t="s">
        <v>216</v>
      </c>
      <c r="I486" s="5">
        <v>0.12</v>
      </c>
      <c r="J486" s="5" t="s">
        <v>216</v>
      </c>
      <c r="K486" s="5" t="s">
        <v>216</v>
      </c>
      <c r="L486" s="5" t="s">
        <v>216</v>
      </c>
      <c r="M486" s="5" t="s">
        <v>216</v>
      </c>
      <c r="N486" s="5" t="s">
        <v>216</v>
      </c>
      <c r="O486" s="5" t="s">
        <v>216</v>
      </c>
      <c r="P486" s="5" t="s">
        <v>216</v>
      </c>
      <c r="Q486" s="5" t="s">
        <v>216</v>
      </c>
      <c r="R486" s="5">
        <v>0.12</v>
      </c>
      <c r="S486" s="5">
        <v>0.12</v>
      </c>
      <c r="T486" s="5">
        <v>0.12</v>
      </c>
      <c r="U486" s="5">
        <v>0.12</v>
      </c>
      <c r="V486" s="5">
        <v>0.12</v>
      </c>
      <c r="W486" s="5">
        <v>0.12</v>
      </c>
      <c r="X486" s="5">
        <v>0.12</v>
      </c>
    </row>
    <row r="487" spans="1:24" ht="25.5" x14ac:dyDescent="0.25">
      <c r="A487" s="4" t="s">
        <v>1014</v>
      </c>
      <c r="B487" s="4" t="s">
        <v>38108</v>
      </c>
      <c r="C487" s="4" t="s">
        <v>2010</v>
      </c>
      <c r="D487" s="1" t="s">
        <v>2011</v>
      </c>
      <c r="E487" s="5" t="s">
        <v>216</v>
      </c>
      <c r="F487" s="5" t="s">
        <v>216</v>
      </c>
      <c r="G487" s="5" t="s">
        <v>216</v>
      </c>
      <c r="H487" s="5" t="s">
        <v>216</v>
      </c>
      <c r="I487" s="5">
        <v>0.12</v>
      </c>
      <c r="J487" s="5" t="s">
        <v>216</v>
      </c>
      <c r="K487" s="5" t="s">
        <v>216</v>
      </c>
      <c r="L487" s="5" t="s">
        <v>216</v>
      </c>
      <c r="M487" s="5" t="s">
        <v>216</v>
      </c>
      <c r="N487" s="5" t="s">
        <v>216</v>
      </c>
      <c r="O487" s="5" t="s">
        <v>216</v>
      </c>
      <c r="P487" s="5" t="s">
        <v>216</v>
      </c>
      <c r="Q487" s="5" t="s">
        <v>216</v>
      </c>
      <c r="R487" s="5">
        <v>0.12</v>
      </c>
      <c r="S487" s="5">
        <v>0.12</v>
      </c>
      <c r="T487" s="5">
        <v>0.12</v>
      </c>
      <c r="U487" s="5">
        <v>0.12</v>
      </c>
      <c r="V487" s="5">
        <v>0.12</v>
      </c>
      <c r="W487" s="5">
        <v>0.12</v>
      </c>
      <c r="X487" s="5">
        <v>0.12</v>
      </c>
    </row>
    <row r="488" spans="1:24" x14ac:dyDescent="0.25">
      <c r="A488" s="4" t="s">
        <v>10159</v>
      </c>
      <c r="B488" s="4" t="s">
        <v>38108</v>
      </c>
      <c r="C488" s="4" t="s">
        <v>2013</v>
      </c>
      <c r="D488" s="1" t="s">
        <v>2014</v>
      </c>
      <c r="E488" s="5" t="s">
        <v>216</v>
      </c>
      <c r="F488" s="5" t="s">
        <v>216</v>
      </c>
      <c r="G488" s="5" t="s">
        <v>216</v>
      </c>
      <c r="H488" s="5" t="s">
        <v>216</v>
      </c>
      <c r="I488" s="5">
        <v>0.12</v>
      </c>
      <c r="J488" s="5" t="s">
        <v>216</v>
      </c>
      <c r="K488" s="5" t="s">
        <v>216</v>
      </c>
      <c r="L488" s="5" t="s">
        <v>216</v>
      </c>
      <c r="M488" s="5" t="s">
        <v>216</v>
      </c>
      <c r="N488" s="5" t="s">
        <v>216</v>
      </c>
      <c r="O488" s="5" t="s">
        <v>216</v>
      </c>
      <c r="P488" s="5" t="s">
        <v>216</v>
      </c>
      <c r="Q488" s="5" t="s">
        <v>216</v>
      </c>
      <c r="R488" s="5">
        <v>0.12</v>
      </c>
      <c r="S488" s="5">
        <v>0.12</v>
      </c>
      <c r="T488" s="5">
        <v>0.12</v>
      </c>
      <c r="U488" s="5">
        <v>0.12</v>
      </c>
      <c r="V488" s="5">
        <v>0.12</v>
      </c>
      <c r="W488" s="5">
        <v>0.12</v>
      </c>
      <c r="X488" s="5">
        <v>0.12</v>
      </c>
    </row>
    <row r="489" spans="1:24" ht="25.5" x14ac:dyDescent="0.25">
      <c r="A489" s="4" t="s">
        <v>38109</v>
      </c>
      <c r="B489" s="4" t="s">
        <v>38108</v>
      </c>
      <c r="C489" s="4" t="s">
        <v>2016</v>
      </c>
      <c r="D489" s="1" t="s">
        <v>2017</v>
      </c>
      <c r="E489" s="5" t="s">
        <v>216</v>
      </c>
      <c r="F489" s="5" t="s">
        <v>216</v>
      </c>
      <c r="G489" s="5" t="s">
        <v>216</v>
      </c>
      <c r="H489" s="5" t="s">
        <v>216</v>
      </c>
      <c r="I489" s="5">
        <v>0.12</v>
      </c>
      <c r="J489" s="5" t="s">
        <v>216</v>
      </c>
      <c r="K489" s="5" t="s">
        <v>216</v>
      </c>
      <c r="L489" s="5" t="s">
        <v>216</v>
      </c>
      <c r="M489" s="5" t="s">
        <v>216</v>
      </c>
      <c r="N489" s="5" t="s">
        <v>216</v>
      </c>
      <c r="O489" s="5" t="s">
        <v>216</v>
      </c>
      <c r="P489" s="5" t="s">
        <v>216</v>
      </c>
      <c r="Q489" s="5" t="s">
        <v>216</v>
      </c>
      <c r="R489" s="5">
        <v>0.12</v>
      </c>
      <c r="S489" s="5">
        <v>0.12</v>
      </c>
      <c r="T489" s="5">
        <v>0.12</v>
      </c>
      <c r="U489" s="5">
        <v>0.12</v>
      </c>
      <c r="V489" s="5">
        <v>0.12</v>
      </c>
      <c r="W489" s="5">
        <v>0.12</v>
      </c>
      <c r="X489" s="5">
        <v>0.12</v>
      </c>
    </row>
    <row r="490" spans="1:24" x14ac:dyDescent="0.25">
      <c r="A490" s="4" t="s">
        <v>38110</v>
      </c>
      <c r="B490" s="4" t="s">
        <v>38108</v>
      </c>
      <c r="C490" s="4" t="s">
        <v>2019</v>
      </c>
      <c r="D490" s="1" t="s">
        <v>2020</v>
      </c>
      <c r="E490" s="5" t="s">
        <v>216</v>
      </c>
      <c r="F490" s="5" t="s">
        <v>216</v>
      </c>
      <c r="G490" s="5" t="s">
        <v>216</v>
      </c>
      <c r="H490" s="5" t="s">
        <v>216</v>
      </c>
      <c r="I490" s="5">
        <v>0.12</v>
      </c>
      <c r="J490" s="5" t="s">
        <v>216</v>
      </c>
      <c r="K490" s="5" t="s">
        <v>216</v>
      </c>
      <c r="L490" s="5" t="s">
        <v>216</v>
      </c>
      <c r="M490" s="5" t="s">
        <v>216</v>
      </c>
      <c r="N490" s="5" t="s">
        <v>216</v>
      </c>
      <c r="O490" s="5" t="s">
        <v>216</v>
      </c>
      <c r="P490" s="5" t="s">
        <v>216</v>
      </c>
      <c r="Q490" s="5" t="s">
        <v>216</v>
      </c>
      <c r="R490" s="5">
        <v>0.12</v>
      </c>
      <c r="S490" s="5">
        <v>0.12</v>
      </c>
      <c r="T490" s="5">
        <v>0.12</v>
      </c>
      <c r="U490" s="5">
        <v>0.12</v>
      </c>
      <c r="V490" s="5">
        <v>0.12</v>
      </c>
      <c r="W490" s="5">
        <v>0.12</v>
      </c>
      <c r="X490" s="5">
        <v>0.12</v>
      </c>
    </row>
    <row r="491" spans="1:24" ht="25.5" x14ac:dyDescent="0.25">
      <c r="A491" s="4" t="s">
        <v>38111</v>
      </c>
      <c r="B491" s="4" t="s">
        <v>38108</v>
      </c>
      <c r="C491" s="4" t="s">
        <v>2022</v>
      </c>
      <c r="D491" s="1" t="s">
        <v>2023</v>
      </c>
      <c r="E491" s="5" t="s">
        <v>216</v>
      </c>
      <c r="F491" s="5" t="s">
        <v>216</v>
      </c>
      <c r="G491" s="5" t="s">
        <v>216</v>
      </c>
      <c r="H491" s="5" t="s">
        <v>216</v>
      </c>
      <c r="I491" s="5">
        <v>0.12</v>
      </c>
      <c r="J491" s="5" t="s">
        <v>216</v>
      </c>
      <c r="K491" s="5" t="s">
        <v>216</v>
      </c>
      <c r="L491" s="5" t="s">
        <v>216</v>
      </c>
      <c r="M491" s="5" t="s">
        <v>216</v>
      </c>
      <c r="N491" s="5" t="s">
        <v>216</v>
      </c>
      <c r="O491" s="5" t="s">
        <v>216</v>
      </c>
      <c r="P491" s="5" t="s">
        <v>216</v>
      </c>
      <c r="Q491" s="5" t="s">
        <v>216</v>
      </c>
      <c r="R491" s="5">
        <v>0.12</v>
      </c>
      <c r="S491" s="5">
        <v>0.12</v>
      </c>
      <c r="T491" s="5">
        <v>0.12</v>
      </c>
      <c r="U491" s="5">
        <v>0.12</v>
      </c>
      <c r="V491" s="5">
        <v>0.12</v>
      </c>
      <c r="W491" s="5">
        <v>0.12</v>
      </c>
      <c r="X491" s="5">
        <v>0.12</v>
      </c>
    </row>
    <row r="492" spans="1:24" ht="25.5" x14ac:dyDescent="0.25">
      <c r="A492" s="4" t="s">
        <v>38112</v>
      </c>
      <c r="B492" s="4" t="s">
        <v>38108</v>
      </c>
      <c r="C492" s="4" t="s">
        <v>2025</v>
      </c>
      <c r="D492" s="1" t="s">
        <v>2026</v>
      </c>
      <c r="E492" s="5" t="s">
        <v>216</v>
      </c>
      <c r="F492" s="5" t="s">
        <v>216</v>
      </c>
      <c r="G492" s="5" t="s">
        <v>216</v>
      </c>
      <c r="H492" s="5" t="s">
        <v>216</v>
      </c>
      <c r="I492" s="5">
        <v>0.12</v>
      </c>
      <c r="J492" s="5" t="s">
        <v>216</v>
      </c>
      <c r="K492" s="5" t="s">
        <v>216</v>
      </c>
      <c r="L492" s="5" t="s">
        <v>216</v>
      </c>
      <c r="M492" s="5" t="s">
        <v>216</v>
      </c>
      <c r="N492" s="5" t="s">
        <v>216</v>
      </c>
      <c r="O492" s="5" t="s">
        <v>216</v>
      </c>
      <c r="P492" s="5" t="s">
        <v>216</v>
      </c>
      <c r="Q492" s="5" t="s">
        <v>216</v>
      </c>
      <c r="R492" s="5">
        <v>0.12</v>
      </c>
      <c r="S492" s="5">
        <v>0.12</v>
      </c>
      <c r="T492" s="5">
        <v>0.12</v>
      </c>
      <c r="U492" s="5">
        <v>0.12</v>
      </c>
      <c r="V492" s="5">
        <v>0.12</v>
      </c>
      <c r="W492" s="5">
        <v>0.12</v>
      </c>
      <c r="X492" s="5">
        <v>0.12</v>
      </c>
    </row>
    <row r="493" spans="1:24" ht="25.5" x14ac:dyDescent="0.25">
      <c r="A493" s="4" t="s">
        <v>38113</v>
      </c>
      <c r="B493" s="4" t="s">
        <v>38108</v>
      </c>
      <c r="C493" s="4" t="s">
        <v>2028</v>
      </c>
      <c r="D493" s="1" t="s">
        <v>2029</v>
      </c>
      <c r="E493" s="5" t="s">
        <v>216</v>
      </c>
      <c r="F493" s="5" t="s">
        <v>216</v>
      </c>
      <c r="G493" s="5" t="s">
        <v>216</v>
      </c>
      <c r="H493" s="5" t="s">
        <v>216</v>
      </c>
      <c r="I493" s="5">
        <v>0.12</v>
      </c>
      <c r="J493" s="5" t="s">
        <v>216</v>
      </c>
      <c r="K493" s="5" t="s">
        <v>216</v>
      </c>
      <c r="L493" s="5" t="s">
        <v>216</v>
      </c>
      <c r="M493" s="5" t="s">
        <v>216</v>
      </c>
      <c r="N493" s="5" t="s">
        <v>216</v>
      </c>
      <c r="O493" s="5" t="s">
        <v>216</v>
      </c>
      <c r="P493" s="5" t="s">
        <v>216</v>
      </c>
      <c r="Q493" s="5" t="s">
        <v>216</v>
      </c>
      <c r="R493" s="5">
        <v>0.12</v>
      </c>
      <c r="S493" s="5">
        <v>0.12</v>
      </c>
      <c r="T493" s="5">
        <v>0.12</v>
      </c>
      <c r="U493" s="5">
        <v>0.12</v>
      </c>
      <c r="V493" s="5">
        <v>0.12</v>
      </c>
      <c r="W493" s="5">
        <v>0.12</v>
      </c>
      <c r="X493" s="5">
        <v>0.12</v>
      </c>
    </row>
    <row r="494" spans="1:24" ht="25.5" x14ac:dyDescent="0.25">
      <c r="A494" s="4" t="s">
        <v>38114</v>
      </c>
      <c r="B494" s="4" t="s">
        <v>38108</v>
      </c>
      <c r="C494" s="4" t="s">
        <v>2031</v>
      </c>
      <c r="D494" s="1" t="s">
        <v>2032</v>
      </c>
      <c r="E494" s="5" t="s">
        <v>216</v>
      </c>
      <c r="F494" s="5" t="s">
        <v>216</v>
      </c>
      <c r="G494" s="5" t="s">
        <v>216</v>
      </c>
      <c r="H494" s="5" t="s">
        <v>216</v>
      </c>
      <c r="I494" s="5">
        <v>0.12</v>
      </c>
      <c r="J494" s="5" t="s">
        <v>216</v>
      </c>
      <c r="K494" s="5" t="s">
        <v>216</v>
      </c>
      <c r="L494" s="5" t="s">
        <v>216</v>
      </c>
      <c r="M494" s="5" t="s">
        <v>216</v>
      </c>
      <c r="N494" s="5" t="s">
        <v>216</v>
      </c>
      <c r="O494" s="5" t="s">
        <v>216</v>
      </c>
      <c r="P494" s="5" t="s">
        <v>216</v>
      </c>
      <c r="Q494" s="5" t="s">
        <v>216</v>
      </c>
      <c r="R494" s="5">
        <v>0.12</v>
      </c>
      <c r="S494" s="5">
        <v>0.12</v>
      </c>
      <c r="T494" s="5">
        <v>0.12</v>
      </c>
      <c r="U494" s="5">
        <v>0.12</v>
      </c>
      <c r="V494" s="5">
        <v>0.12</v>
      </c>
      <c r="W494" s="5">
        <v>0.12</v>
      </c>
      <c r="X494" s="5">
        <v>0.12</v>
      </c>
    </row>
    <row r="495" spans="1:24" ht="25.5" x14ac:dyDescent="0.25">
      <c r="A495" s="4" t="s">
        <v>38115</v>
      </c>
      <c r="B495" s="4" t="s">
        <v>38108</v>
      </c>
      <c r="C495" s="4" t="s">
        <v>2034</v>
      </c>
      <c r="D495" s="1" t="s">
        <v>2035</v>
      </c>
      <c r="E495" s="5" t="s">
        <v>216</v>
      </c>
      <c r="F495" s="5" t="s">
        <v>216</v>
      </c>
      <c r="G495" s="5" t="s">
        <v>216</v>
      </c>
      <c r="H495" s="5" t="s">
        <v>216</v>
      </c>
      <c r="I495" s="5">
        <v>0.12</v>
      </c>
      <c r="J495" s="5" t="s">
        <v>216</v>
      </c>
      <c r="K495" s="5" t="s">
        <v>216</v>
      </c>
      <c r="L495" s="5" t="s">
        <v>216</v>
      </c>
      <c r="M495" s="5" t="s">
        <v>216</v>
      </c>
      <c r="N495" s="5" t="s">
        <v>216</v>
      </c>
      <c r="O495" s="5" t="s">
        <v>216</v>
      </c>
      <c r="P495" s="5" t="s">
        <v>216</v>
      </c>
      <c r="Q495" s="5" t="s">
        <v>216</v>
      </c>
      <c r="R495" s="5">
        <v>0.12</v>
      </c>
      <c r="S495" s="5">
        <v>0.12</v>
      </c>
      <c r="T495" s="5">
        <v>0.12</v>
      </c>
      <c r="U495" s="5">
        <v>0.12</v>
      </c>
      <c r="V495" s="5">
        <v>0.12</v>
      </c>
      <c r="W495" s="5">
        <v>0.12</v>
      </c>
      <c r="X495" s="5">
        <v>0.12</v>
      </c>
    </row>
    <row r="496" spans="1:24" ht="25.5" x14ac:dyDescent="0.25">
      <c r="A496" s="4" t="s">
        <v>38116</v>
      </c>
      <c r="B496" s="4" t="s">
        <v>38108</v>
      </c>
      <c r="C496" s="4" t="s">
        <v>2037</v>
      </c>
      <c r="D496" s="1" t="s">
        <v>2038</v>
      </c>
      <c r="E496" s="5" t="s">
        <v>216</v>
      </c>
      <c r="F496" s="5" t="s">
        <v>216</v>
      </c>
      <c r="G496" s="5" t="s">
        <v>216</v>
      </c>
      <c r="H496" s="5" t="s">
        <v>216</v>
      </c>
      <c r="I496" s="5">
        <v>0.12</v>
      </c>
      <c r="J496" s="5" t="s">
        <v>216</v>
      </c>
      <c r="K496" s="5" t="s">
        <v>216</v>
      </c>
      <c r="L496" s="5" t="s">
        <v>216</v>
      </c>
      <c r="M496" s="5" t="s">
        <v>216</v>
      </c>
      <c r="N496" s="5" t="s">
        <v>216</v>
      </c>
      <c r="O496" s="5" t="s">
        <v>216</v>
      </c>
      <c r="P496" s="5" t="s">
        <v>216</v>
      </c>
      <c r="Q496" s="5" t="s">
        <v>216</v>
      </c>
      <c r="R496" s="5">
        <v>0.12</v>
      </c>
      <c r="S496" s="5">
        <v>0.12</v>
      </c>
      <c r="T496" s="5">
        <v>0.12</v>
      </c>
      <c r="U496" s="5">
        <v>0.12</v>
      </c>
      <c r="V496" s="5">
        <v>0.12</v>
      </c>
      <c r="W496" s="5">
        <v>0.12</v>
      </c>
      <c r="X496" s="5">
        <v>0.12</v>
      </c>
    </row>
    <row r="497" spans="1:24" ht="25.5" x14ac:dyDescent="0.25">
      <c r="A497" s="4" t="s">
        <v>38117</v>
      </c>
      <c r="B497" s="4" t="s">
        <v>38108</v>
      </c>
      <c r="C497" s="4" t="s">
        <v>2040</v>
      </c>
      <c r="D497" s="1" t="s">
        <v>2041</v>
      </c>
      <c r="E497" s="5" t="s">
        <v>216</v>
      </c>
      <c r="F497" s="5" t="s">
        <v>216</v>
      </c>
      <c r="G497" s="5" t="s">
        <v>216</v>
      </c>
      <c r="H497" s="5" t="s">
        <v>216</v>
      </c>
      <c r="I497" s="5">
        <v>0.12</v>
      </c>
      <c r="J497" s="5" t="s">
        <v>216</v>
      </c>
      <c r="K497" s="5" t="s">
        <v>216</v>
      </c>
      <c r="L497" s="5" t="s">
        <v>216</v>
      </c>
      <c r="M497" s="5" t="s">
        <v>216</v>
      </c>
      <c r="N497" s="5" t="s">
        <v>216</v>
      </c>
      <c r="O497" s="5" t="s">
        <v>216</v>
      </c>
      <c r="P497" s="5" t="s">
        <v>216</v>
      </c>
      <c r="Q497" s="5" t="s">
        <v>216</v>
      </c>
      <c r="R497" s="5">
        <v>0.12</v>
      </c>
      <c r="S497" s="5">
        <v>0.12</v>
      </c>
      <c r="T497" s="5">
        <v>0.12</v>
      </c>
      <c r="U497" s="5">
        <v>0.12</v>
      </c>
      <c r="V497" s="5">
        <v>0.12</v>
      </c>
      <c r="W497" s="5">
        <v>0.12</v>
      </c>
      <c r="X497" s="5">
        <v>0.12</v>
      </c>
    </row>
    <row r="498" spans="1:24" ht="25.5" x14ac:dyDescent="0.25">
      <c r="A498" s="4" t="s">
        <v>38118</v>
      </c>
      <c r="B498" s="4" t="s">
        <v>38108</v>
      </c>
      <c r="C498" s="4" t="s">
        <v>2043</v>
      </c>
      <c r="D498" s="1" t="s">
        <v>2044</v>
      </c>
      <c r="E498" s="5" t="s">
        <v>216</v>
      </c>
      <c r="F498" s="5" t="s">
        <v>216</v>
      </c>
      <c r="G498" s="5" t="s">
        <v>216</v>
      </c>
      <c r="H498" s="5" t="s">
        <v>216</v>
      </c>
      <c r="I498" s="5">
        <v>0.12</v>
      </c>
      <c r="J498" s="5" t="s">
        <v>216</v>
      </c>
      <c r="K498" s="5" t="s">
        <v>216</v>
      </c>
      <c r="L498" s="5" t="s">
        <v>216</v>
      </c>
      <c r="M498" s="5" t="s">
        <v>216</v>
      </c>
      <c r="N498" s="5" t="s">
        <v>216</v>
      </c>
      <c r="O498" s="5" t="s">
        <v>216</v>
      </c>
      <c r="P498" s="5" t="s">
        <v>216</v>
      </c>
      <c r="Q498" s="5" t="s">
        <v>216</v>
      </c>
      <c r="R498" s="5">
        <v>0.12</v>
      </c>
      <c r="S498" s="5">
        <v>0.12</v>
      </c>
      <c r="T498" s="5">
        <v>0.12</v>
      </c>
      <c r="U498" s="5">
        <v>0.12</v>
      </c>
      <c r="V498" s="5">
        <v>0.12</v>
      </c>
      <c r="W498" s="5">
        <v>0.12</v>
      </c>
      <c r="X498" s="5">
        <v>0.12</v>
      </c>
    </row>
    <row r="499" spans="1:24" ht="25.5" x14ac:dyDescent="0.25">
      <c r="A499" s="4" t="s">
        <v>38119</v>
      </c>
      <c r="B499" s="4" t="s">
        <v>38108</v>
      </c>
      <c r="C499" s="4" t="s">
        <v>2046</v>
      </c>
      <c r="D499" s="1" t="s">
        <v>2047</v>
      </c>
      <c r="E499" s="5" t="s">
        <v>216</v>
      </c>
      <c r="F499" s="5" t="s">
        <v>216</v>
      </c>
      <c r="G499" s="5" t="s">
        <v>216</v>
      </c>
      <c r="H499" s="5" t="s">
        <v>216</v>
      </c>
      <c r="I499" s="5">
        <v>0.12</v>
      </c>
      <c r="J499" s="5" t="s">
        <v>216</v>
      </c>
      <c r="K499" s="5" t="s">
        <v>216</v>
      </c>
      <c r="L499" s="5" t="s">
        <v>216</v>
      </c>
      <c r="M499" s="5" t="s">
        <v>216</v>
      </c>
      <c r="N499" s="5" t="s">
        <v>216</v>
      </c>
      <c r="O499" s="5" t="s">
        <v>216</v>
      </c>
      <c r="P499" s="5" t="s">
        <v>216</v>
      </c>
      <c r="Q499" s="5" t="s">
        <v>216</v>
      </c>
      <c r="R499" s="5">
        <v>0.12</v>
      </c>
      <c r="S499" s="5">
        <v>0.12</v>
      </c>
      <c r="T499" s="5">
        <v>0.12</v>
      </c>
      <c r="U499" s="5">
        <v>0.12</v>
      </c>
      <c r="V499" s="5">
        <v>0.12</v>
      </c>
      <c r="W499" s="5">
        <v>0.12</v>
      </c>
      <c r="X499" s="5">
        <v>0.12</v>
      </c>
    </row>
    <row r="500" spans="1:24" x14ac:dyDescent="0.25">
      <c r="A500" s="4" t="s">
        <v>38120</v>
      </c>
      <c r="B500" s="4" t="s">
        <v>38108</v>
      </c>
      <c r="C500" s="4" t="s">
        <v>2049</v>
      </c>
      <c r="D500" s="1" t="s">
        <v>9167</v>
      </c>
      <c r="E500" s="5" t="s">
        <v>216</v>
      </c>
      <c r="F500" s="5" t="s">
        <v>216</v>
      </c>
      <c r="G500" s="5" t="s">
        <v>216</v>
      </c>
      <c r="H500" s="5" t="s">
        <v>216</v>
      </c>
      <c r="I500" s="5">
        <v>0.12</v>
      </c>
      <c r="J500" s="5" t="s">
        <v>216</v>
      </c>
      <c r="K500" s="5" t="s">
        <v>216</v>
      </c>
      <c r="L500" s="5" t="s">
        <v>216</v>
      </c>
      <c r="M500" s="5" t="s">
        <v>216</v>
      </c>
      <c r="N500" s="5" t="s">
        <v>216</v>
      </c>
      <c r="O500" s="5" t="s">
        <v>216</v>
      </c>
      <c r="P500" s="5" t="s">
        <v>216</v>
      </c>
      <c r="Q500" s="5" t="s">
        <v>216</v>
      </c>
      <c r="R500" s="5">
        <v>0.12</v>
      </c>
      <c r="S500" s="5">
        <v>0.12</v>
      </c>
      <c r="T500" s="5">
        <v>0.12</v>
      </c>
      <c r="U500" s="5">
        <v>0.12</v>
      </c>
      <c r="V500" s="5">
        <v>0.12</v>
      </c>
      <c r="W500" s="5">
        <v>0.12</v>
      </c>
      <c r="X500" s="5">
        <v>0.12</v>
      </c>
    </row>
    <row r="501" spans="1:24" ht="25.5" x14ac:dyDescent="0.25">
      <c r="A501" s="4" t="s">
        <v>38121</v>
      </c>
      <c r="B501" s="4" t="s">
        <v>38108</v>
      </c>
      <c r="C501" s="4" t="s">
        <v>9169</v>
      </c>
      <c r="D501" s="1" t="s">
        <v>9170</v>
      </c>
      <c r="E501" s="5" t="s">
        <v>216</v>
      </c>
      <c r="F501" s="5" t="s">
        <v>216</v>
      </c>
      <c r="G501" s="5" t="s">
        <v>216</v>
      </c>
      <c r="H501" s="5" t="s">
        <v>216</v>
      </c>
      <c r="I501" s="5">
        <v>0.12</v>
      </c>
      <c r="J501" s="5" t="s">
        <v>216</v>
      </c>
      <c r="K501" s="5" t="s">
        <v>216</v>
      </c>
      <c r="L501" s="5" t="s">
        <v>216</v>
      </c>
      <c r="M501" s="5" t="s">
        <v>216</v>
      </c>
      <c r="N501" s="5" t="s">
        <v>216</v>
      </c>
      <c r="O501" s="5" t="s">
        <v>216</v>
      </c>
      <c r="P501" s="5" t="s">
        <v>216</v>
      </c>
      <c r="Q501" s="5" t="s">
        <v>216</v>
      </c>
      <c r="R501" s="5">
        <v>0.12</v>
      </c>
      <c r="S501" s="5">
        <v>0.12</v>
      </c>
      <c r="T501" s="5">
        <v>0.12</v>
      </c>
      <c r="U501" s="5">
        <v>0.12</v>
      </c>
      <c r="V501" s="5">
        <v>0.12</v>
      </c>
      <c r="W501" s="5">
        <v>0.12</v>
      </c>
      <c r="X501" s="5">
        <v>0.12</v>
      </c>
    </row>
    <row r="502" spans="1:24" ht="25.5" x14ac:dyDescent="0.25">
      <c r="A502" s="4" t="s">
        <v>38122</v>
      </c>
      <c r="B502" s="4" t="s">
        <v>38108</v>
      </c>
      <c r="C502" s="4" t="s">
        <v>2052</v>
      </c>
      <c r="D502" s="1" t="s">
        <v>2053</v>
      </c>
      <c r="E502" s="5" t="s">
        <v>216</v>
      </c>
      <c r="F502" s="5" t="s">
        <v>216</v>
      </c>
      <c r="G502" s="5" t="s">
        <v>216</v>
      </c>
      <c r="H502" s="5" t="s">
        <v>216</v>
      </c>
      <c r="I502" s="5">
        <v>0.12</v>
      </c>
      <c r="J502" s="5" t="s">
        <v>216</v>
      </c>
      <c r="K502" s="5" t="s">
        <v>216</v>
      </c>
      <c r="L502" s="5" t="s">
        <v>216</v>
      </c>
      <c r="M502" s="5" t="s">
        <v>216</v>
      </c>
      <c r="N502" s="5" t="s">
        <v>216</v>
      </c>
      <c r="O502" s="5" t="s">
        <v>216</v>
      </c>
      <c r="P502" s="5" t="s">
        <v>216</v>
      </c>
      <c r="Q502" s="5" t="s">
        <v>216</v>
      </c>
      <c r="R502" s="5">
        <v>0.12</v>
      </c>
      <c r="S502" s="5">
        <v>0.12</v>
      </c>
      <c r="T502" s="5">
        <v>0.12</v>
      </c>
      <c r="U502" s="5">
        <v>0.12</v>
      </c>
      <c r="V502" s="5">
        <v>0.12</v>
      </c>
      <c r="W502" s="5">
        <v>0.12</v>
      </c>
      <c r="X502" s="5">
        <v>0.12</v>
      </c>
    </row>
    <row r="503" spans="1:24" ht="25.5" x14ac:dyDescent="0.25">
      <c r="A503" s="4" t="s">
        <v>38123</v>
      </c>
      <c r="B503" s="4" t="s">
        <v>38108</v>
      </c>
      <c r="C503" s="4" t="s">
        <v>2055</v>
      </c>
      <c r="D503" s="1" t="s">
        <v>2056</v>
      </c>
      <c r="E503" s="5" t="s">
        <v>216</v>
      </c>
      <c r="F503" s="5" t="s">
        <v>216</v>
      </c>
      <c r="G503" s="5" t="s">
        <v>216</v>
      </c>
      <c r="H503" s="5" t="s">
        <v>216</v>
      </c>
      <c r="I503" s="5">
        <v>0.12</v>
      </c>
      <c r="J503" s="5" t="s">
        <v>216</v>
      </c>
      <c r="K503" s="5" t="s">
        <v>216</v>
      </c>
      <c r="L503" s="5" t="s">
        <v>216</v>
      </c>
      <c r="M503" s="5" t="s">
        <v>216</v>
      </c>
      <c r="N503" s="5" t="s">
        <v>216</v>
      </c>
      <c r="O503" s="5" t="s">
        <v>216</v>
      </c>
      <c r="P503" s="5" t="s">
        <v>216</v>
      </c>
      <c r="Q503" s="5" t="s">
        <v>216</v>
      </c>
      <c r="R503" s="5">
        <v>0.12</v>
      </c>
      <c r="S503" s="5">
        <v>0.12</v>
      </c>
      <c r="T503" s="5">
        <v>0.12</v>
      </c>
      <c r="U503" s="5">
        <v>0.12</v>
      </c>
      <c r="V503" s="5">
        <v>0.12</v>
      </c>
      <c r="W503" s="5">
        <v>0.12</v>
      </c>
      <c r="X503" s="5">
        <v>0.12</v>
      </c>
    </row>
    <row r="504" spans="1:24" ht="25.5" x14ac:dyDescent="0.25">
      <c r="A504" s="4" t="s">
        <v>38124</v>
      </c>
      <c r="B504" s="4" t="s">
        <v>38108</v>
      </c>
      <c r="C504" s="4" t="s">
        <v>2058</v>
      </c>
      <c r="D504" s="1" t="s">
        <v>2059</v>
      </c>
      <c r="E504" s="5" t="s">
        <v>216</v>
      </c>
      <c r="F504" s="5" t="s">
        <v>216</v>
      </c>
      <c r="G504" s="5" t="s">
        <v>216</v>
      </c>
      <c r="H504" s="5" t="s">
        <v>216</v>
      </c>
      <c r="I504" s="5">
        <v>0.12</v>
      </c>
      <c r="J504" s="5" t="s">
        <v>216</v>
      </c>
      <c r="K504" s="5" t="s">
        <v>216</v>
      </c>
      <c r="L504" s="5" t="s">
        <v>216</v>
      </c>
      <c r="M504" s="5" t="s">
        <v>216</v>
      </c>
      <c r="N504" s="5" t="s">
        <v>216</v>
      </c>
      <c r="O504" s="5" t="s">
        <v>216</v>
      </c>
      <c r="P504" s="5" t="s">
        <v>216</v>
      </c>
      <c r="Q504" s="5" t="s">
        <v>216</v>
      </c>
      <c r="R504" s="5">
        <v>0.12</v>
      </c>
      <c r="S504" s="5">
        <v>0.12</v>
      </c>
      <c r="T504" s="5">
        <v>0.12</v>
      </c>
      <c r="U504" s="5">
        <v>0.12</v>
      </c>
      <c r="V504" s="5">
        <v>0.12</v>
      </c>
      <c r="W504" s="5">
        <v>0.12</v>
      </c>
      <c r="X504" s="5">
        <v>0.12</v>
      </c>
    </row>
    <row r="505" spans="1:24" ht="25.5" x14ac:dyDescent="0.25">
      <c r="A505" s="4" t="s">
        <v>38125</v>
      </c>
      <c r="B505" s="4" t="s">
        <v>38108</v>
      </c>
      <c r="C505" s="4" t="s">
        <v>2061</v>
      </c>
      <c r="D505" s="1" t="s">
        <v>2062</v>
      </c>
      <c r="E505" s="5" t="s">
        <v>216</v>
      </c>
      <c r="F505" s="5" t="s">
        <v>216</v>
      </c>
      <c r="G505" s="5" t="s">
        <v>216</v>
      </c>
      <c r="H505" s="5" t="s">
        <v>216</v>
      </c>
      <c r="I505" s="5">
        <v>0.12</v>
      </c>
      <c r="J505" s="5" t="s">
        <v>216</v>
      </c>
      <c r="K505" s="5" t="s">
        <v>216</v>
      </c>
      <c r="L505" s="5" t="s">
        <v>216</v>
      </c>
      <c r="M505" s="5" t="s">
        <v>216</v>
      </c>
      <c r="N505" s="5" t="s">
        <v>216</v>
      </c>
      <c r="O505" s="5" t="s">
        <v>216</v>
      </c>
      <c r="P505" s="5" t="s">
        <v>216</v>
      </c>
      <c r="Q505" s="5" t="s">
        <v>216</v>
      </c>
      <c r="R505" s="5">
        <v>0.12</v>
      </c>
      <c r="S505" s="5">
        <v>0.12</v>
      </c>
      <c r="T505" s="5">
        <v>0.12</v>
      </c>
      <c r="U505" s="5">
        <v>0.12</v>
      </c>
      <c r="V505" s="5">
        <v>0.12</v>
      </c>
      <c r="W505" s="5">
        <v>0.12</v>
      </c>
      <c r="X505" s="5">
        <v>0.12</v>
      </c>
    </row>
    <row r="506" spans="1:24" ht="25.5" x14ac:dyDescent="0.25">
      <c r="A506" s="4" t="s">
        <v>38126</v>
      </c>
      <c r="B506" s="4" t="s">
        <v>38108</v>
      </c>
      <c r="C506" s="4" t="s">
        <v>2064</v>
      </c>
      <c r="D506" s="1" t="s">
        <v>9176</v>
      </c>
      <c r="E506" s="5" t="s">
        <v>216</v>
      </c>
      <c r="F506" s="5" t="s">
        <v>216</v>
      </c>
      <c r="G506" s="5" t="s">
        <v>216</v>
      </c>
      <c r="H506" s="5" t="s">
        <v>216</v>
      </c>
      <c r="I506" s="5">
        <v>0.12</v>
      </c>
      <c r="J506" s="5" t="s">
        <v>216</v>
      </c>
      <c r="K506" s="5" t="s">
        <v>216</v>
      </c>
      <c r="L506" s="5" t="s">
        <v>216</v>
      </c>
      <c r="M506" s="5" t="s">
        <v>216</v>
      </c>
      <c r="N506" s="5" t="s">
        <v>216</v>
      </c>
      <c r="O506" s="5" t="s">
        <v>216</v>
      </c>
      <c r="P506" s="5" t="s">
        <v>216</v>
      </c>
      <c r="Q506" s="5" t="s">
        <v>216</v>
      </c>
      <c r="R506" s="5">
        <v>0.12</v>
      </c>
      <c r="S506" s="5">
        <v>0.12</v>
      </c>
      <c r="T506" s="5">
        <v>0.12</v>
      </c>
      <c r="U506" s="5">
        <v>0.12</v>
      </c>
      <c r="V506" s="5">
        <v>0.12</v>
      </c>
      <c r="W506" s="5">
        <v>0.12</v>
      </c>
      <c r="X506" s="5">
        <v>0.12</v>
      </c>
    </row>
    <row r="507" spans="1:24" ht="25.5" x14ac:dyDescent="0.25">
      <c r="A507" s="4" t="s">
        <v>38127</v>
      </c>
      <c r="B507" s="4" t="s">
        <v>38108</v>
      </c>
      <c r="C507" s="4" t="s">
        <v>2067</v>
      </c>
      <c r="D507" s="1" t="s">
        <v>9178</v>
      </c>
      <c r="E507" s="5" t="s">
        <v>216</v>
      </c>
      <c r="F507" s="5" t="s">
        <v>216</v>
      </c>
      <c r="G507" s="5" t="s">
        <v>216</v>
      </c>
      <c r="H507" s="5" t="s">
        <v>216</v>
      </c>
      <c r="I507" s="5">
        <v>0.12</v>
      </c>
      <c r="J507" s="5" t="s">
        <v>216</v>
      </c>
      <c r="K507" s="5" t="s">
        <v>216</v>
      </c>
      <c r="L507" s="5" t="s">
        <v>216</v>
      </c>
      <c r="M507" s="5" t="s">
        <v>216</v>
      </c>
      <c r="N507" s="5" t="s">
        <v>216</v>
      </c>
      <c r="O507" s="5" t="s">
        <v>216</v>
      </c>
      <c r="P507" s="5" t="s">
        <v>216</v>
      </c>
      <c r="Q507" s="5" t="s">
        <v>216</v>
      </c>
      <c r="R507" s="5">
        <v>0.12</v>
      </c>
      <c r="S507" s="5">
        <v>0.12</v>
      </c>
      <c r="T507" s="5">
        <v>0.12</v>
      </c>
      <c r="U507" s="5">
        <v>0.12</v>
      </c>
      <c r="V507" s="5">
        <v>0.12</v>
      </c>
      <c r="W507" s="5">
        <v>0.12</v>
      </c>
      <c r="X507" s="5">
        <v>0.12</v>
      </c>
    </row>
    <row r="508" spans="1:24" x14ac:dyDescent="0.25">
      <c r="A508" s="4" t="s">
        <v>38128</v>
      </c>
      <c r="B508" s="4" t="s">
        <v>38108</v>
      </c>
      <c r="C508" s="4" t="s">
        <v>2070</v>
      </c>
      <c r="D508" s="1" t="s">
        <v>9180</v>
      </c>
      <c r="E508" s="5" t="s">
        <v>216</v>
      </c>
      <c r="F508" s="5" t="s">
        <v>216</v>
      </c>
      <c r="G508" s="5" t="s">
        <v>216</v>
      </c>
      <c r="H508" s="5" t="s">
        <v>216</v>
      </c>
      <c r="I508" s="5">
        <v>0.12</v>
      </c>
      <c r="J508" s="5" t="s">
        <v>216</v>
      </c>
      <c r="K508" s="5" t="s">
        <v>216</v>
      </c>
      <c r="L508" s="5" t="s">
        <v>216</v>
      </c>
      <c r="M508" s="5" t="s">
        <v>216</v>
      </c>
      <c r="N508" s="5" t="s">
        <v>216</v>
      </c>
      <c r="O508" s="5" t="s">
        <v>216</v>
      </c>
      <c r="P508" s="5" t="s">
        <v>216</v>
      </c>
      <c r="Q508" s="5" t="s">
        <v>216</v>
      </c>
      <c r="R508" s="5">
        <v>0.12</v>
      </c>
      <c r="S508" s="5">
        <v>0.12</v>
      </c>
      <c r="T508" s="5">
        <v>0.12</v>
      </c>
      <c r="U508" s="5">
        <v>0.12</v>
      </c>
      <c r="V508" s="5">
        <v>0.12</v>
      </c>
      <c r="W508" s="5">
        <v>0.12</v>
      </c>
      <c r="X508" s="5">
        <v>0.12</v>
      </c>
    </row>
    <row r="509" spans="1:24" ht="25.5" x14ac:dyDescent="0.25">
      <c r="A509" s="4" t="s">
        <v>38129</v>
      </c>
      <c r="B509" s="4" t="s">
        <v>38108</v>
      </c>
      <c r="C509" s="4" t="s">
        <v>9182</v>
      </c>
      <c r="D509" s="1" t="s">
        <v>9183</v>
      </c>
      <c r="E509" s="5" t="s">
        <v>216</v>
      </c>
      <c r="F509" s="5" t="s">
        <v>216</v>
      </c>
      <c r="G509" s="5" t="s">
        <v>216</v>
      </c>
      <c r="H509" s="5" t="s">
        <v>216</v>
      </c>
      <c r="I509" s="5">
        <v>0.12</v>
      </c>
      <c r="J509" s="5" t="s">
        <v>216</v>
      </c>
      <c r="K509" s="5" t="s">
        <v>216</v>
      </c>
      <c r="L509" s="5" t="s">
        <v>216</v>
      </c>
      <c r="M509" s="5" t="s">
        <v>216</v>
      </c>
      <c r="N509" s="5" t="s">
        <v>216</v>
      </c>
      <c r="O509" s="5" t="s">
        <v>216</v>
      </c>
      <c r="P509" s="5" t="s">
        <v>216</v>
      </c>
      <c r="Q509" s="5" t="s">
        <v>216</v>
      </c>
      <c r="R509" s="5">
        <v>0.12</v>
      </c>
      <c r="S509" s="5">
        <v>0.12</v>
      </c>
      <c r="T509" s="5">
        <v>0.12</v>
      </c>
      <c r="U509" s="5">
        <v>0.12</v>
      </c>
      <c r="V509" s="5">
        <v>0.12</v>
      </c>
      <c r="W509" s="5">
        <v>0.12</v>
      </c>
      <c r="X509" s="5">
        <v>0.12</v>
      </c>
    </row>
    <row r="510" spans="1:24" ht="25.5" x14ac:dyDescent="0.25">
      <c r="A510" s="4" t="s">
        <v>38130</v>
      </c>
      <c r="B510" s="4" t="s">
        <v>38108</v>
      </c>
      <c r="C510" s="4" t="s">
        <v>2073</v>
      </c>
      <c r="D510" s="1" t="s">
        <v>2074</v>
      </c>
      <c r="E510" s="5" t="s">
        <v>216</v>
      </c>
      <c r="F510" s="5" t="s">
        <v>216</v>
      </c>
      <c r="G510" s="5" t="s">
        <v>216</v>
      </c>
      <c r="H510" s="5" t="s">
        <v>216</v>
      </c>
      <c r="I510" s="5">
        <v>0.12</v>
      </c>
      <c r="J510" s="5" t="s">
        <v>216</v>
      </c>
      <c r="K510" s="5" t="s">
        <v>216</v>
      </c>
      <c r="L510" s="5" t="s">
        <v>216</v>
      </c>
      <c r="M510" s="5" t="s">
        <v>216</v>
      </c>
      <c r="N510" s="5" t="s">
        <v>216</v>
      </c>
      <c r="O510" s="5" t="s">
        <v>216</v>
      </c>
      <c r="P510" s="5" t="s">
        <v>216</v>
      </c>
      <c r="Q510" s="5" t="s">
        <v>216</v>
      </c>
      <c r="R510" s="5">
        <v>0.12</v>
      </c>
      <c r="S510" s="5">
        <v>0.12</v>
      </c>
      <c r="T510" s="5">
        <v>0.12</v>
      </c>
      <c r="U510" s="5">
        <v>0.12</v>
      </c>
      <c r="V510" s="5">
        <v>0.12</v>
      </c>
      <c r="W510" s="5">
        <v>0.12</v>
      </c>
      <c r="X510" s="5">
        <v>0.12</v>
      </c>
    </row>
    <row r="511" spans="1:24" ht="25.5" x14ac:dyDescent="0.25">
      <c r="A511" s="4" t="s">
        <v>38131</v>
      </c>
      <c r="B511" s="4" t="s">
        <v>38108</v>
      </c>
      <c r="C511" s="4" t="s">
        <v>2076</v>
      </c>
      <c r="D511" s="1" t="s">
        <v>2077</v>
      </c>
      <c r="E511" s="5" t="s">
        <v>216</v>
      </c>
      <c r="F511" s="5" t="s">
        <v>216</v>
      </c>
      <c r="G511" s="5" t="s">
        <v>216</v>
      </c>
      <c r="H511" s="5" t="s">
        <v>216</v>
      </c>
      <c r="I511" s="5">
        <v>0.12</v>
      </c>
      <c r="J511" s="5" t="s">
        <v>216</v>
      </c>
      <c r="K511" s="5" t="s">
        <v>216</v>
      </c>
      <c r="L511" s="5" t="s">
        <v>216</v>
      </c>
      <c r="M511" s="5" t="s">
        <v>216</v>
      </c>
      <c r="N511" s="5" t="s">
        <v>216</v>
      </c>
      <c r="O511" s="5" t="s">
        <v>216</v>
      </c>
      <c r="P511" s="5" t="s">
        <v>216</v>
      </c>
      <c r="Q511" s="5" t="s">
        <v>216</v>
      </c>
      <c r="R511" s="5">
        <v>0.12</v>
      </c>
      <c r="S511" s="5">
        <v>0.12</v>
      </c>
      <c r="T511" s="5">
        <v>0.12</v>
      </c>
      <c r="U511" s="5">
        <v>0.12</v>
      </c>
      <c r="V511" s="5">
        <v>0.12</v>
      </c>
      <c r="W511" s="5">
        <v>0.12</v>
      </c>
      <c r="X511" s="5">
        <v>0.12</v>
      </c>
    </row>
    <row r="512" spans="1:24" ht="25.5" x14ac:dyDescent="0.25">
      <c r="A512" s="4" t="s">
        <v>38132</v>
      </c>
      <c r="B512" s="4" t="s">
        <v>38108</v>
      </c>
      <c r="C512" s="4" t="s">
        <v>2079</v>
      </c>
      <c r="D512" s="1" t="s">
        <v>2080</v>
      </c>
      <c r="E512" s="5" t="s">
        <v>216</v>
      </c>
      <c r="F512" s="5" t="s">
        <v>216</v>
      </c>
      <c r="G512" s="5" t="s">
        <v>216</v>
      </c>
      <c r="H512" s="5" t="s">
        <v>216</v>
      </c>
      <c r="I512" s="5">
        <v>0.12</v>
      </c>
      <c r="J512" s="5" t="s">
        <v>216</v>
      </c>
      <c r="K512" s="5" t="s">
        <v>216</v>
      </c>
      <c r="L512" s="5" t="s">
        <v>216</v>
      </c>
      <c r="M512" s="5" t="s">
        <v>216</v>
      </c>
      <c r="N512" s="5" t="s">
        <v>216</v>
      </c>
      <c r="O512" s="5" t="s">
        <v>216</v>
      </c>
      <c r="P512" s="5" t="s">
        <v>216</v>
      </c>
      <c r="Q512" s="5" t="s">
        <v>216</v>
      </c>
      <c r="R512" s="5">
        <v>0.12</v>
      </c>
      <c r="S512" s="5">
        <v>0.12</v>
      </c>
      <c r="T512" s="5">
        <v>0.12</v>
      </c>
      <c r="U512" s="5">
        <v>0.12</v>
      </c>
      <c r="V512" s="5">
        <v>0.12</v>
      </c>
      <c r="W512" s="5">
        <v>0.12</v>
      </c>
      <c r="X512" s="5">
        <v>0.12</v>
      </c>
    </row>
    <row r="513" spans="1:24" ht="25.5" x14ac:dyDescent="0.25">
      <c r="A513" s="4" t="s">
        <v>38133</v>
      </c>
      <c r="B513" s="4" t="s">
        <v>38108</v>
      </c>
      <c r="C513" s="4" t="s">
        <v>2082</v>
      </c>
      <c r="D513" s="1" t="s">
        <v>2083</v>
      </c>
      <c r="E513" s="5" t="s">
        <v>216</v>
      </c>
      <c r="F513" s="5" t="s">
        <v>216</v>
      </c>
      <c r="G513" s="5" t="s">
        <v>216</v>
      </c>
      <c r="H513" s="5" t="s">
        <v>216</v>
      </c>
      <c r="I513" s="5">
        <v>0.12</v>
      </c>
      <c r="J513" s="5" t="s">
        <v>216</v>
      </c>
      <c r="K513" s="5" t="s">
        <v>216</v>
      </c>
      <c r="L513" s="5" t="s">
        <v>216</v>
      </c>
      <c r="M513" s="5" t="s">
        <v>216</v>
      </c>
      <c r="N513" s="5" t="s">
        <v>216</v>
      </c>
      <c r="O513" s="5" t="s">
        <v>216</v>
      </c>
      <c r="P513" s="5" t="s">
        <v>216</v>
      </c>
      <c r="Q513" s="5" t="s">
        <v>216</v>
      </c>
      <c r="R513" s="5">
        <v>0.12</v>
      </c>
      <c r="S513" s="5">
        <v>0.12</v>
      </c>
      <c r="T513" s="5">
        <v>0.12</v>
      </c>
      <c r="U513" s="5">
        <v>0.12</v>
      </c>
      <c r="V513" s="5">
        <v>0.12</v>
      </c>
      <c r="W513" s="5">
        <v>0.12</v>
      </c>
      <c r="X513" s="5">
        <v>0.12</v>
      </c>
    </row>
    <row r="514" spans="1:24" ht="25.5" x14ac:dyDescent="0.25">
      <c r="A514" s="4" t="s">
        <v>38134</v>
      </c>
      <c r="B514" s="4" t="s">
        <v>38108</v>
      </c>
      <c r="C514" s="4" t="s">
        <v>2085</v>
      </c>
      <c r="D514" s="1" t="s">
        <v>2086</v>
      </c>
      <c r="E514" s="5" t="s">
        <v>216</v>
      </c>
      <c r="F514" s="5" t="s">
        <v>216</v>
      </c>
      <c r="G514" s="5" t="s">
        <v>216</v>
      </c>
      <c r="H514" s="5" t="s">
        <v>216</v>
      </c>
      <c r="I514" s="5">
        <v>0.12</v>
      </c>
      <c r="J514" s="5" t="s">
        <v>216</v>
      </c>
      <c r="K514" s="5" t="s">
        <v>216</v>
      </c>
      <c r="L514" s="5" t="s">
        <v>216</v>
      </c>
      <c r="M514" s="5" t="s">
        <v>216</v>
      </c>
      <c r="N514" s="5" t="s">
        <v>216</v>
      </c>
      <c r="O514" s="5" t="s">
        <v>216</v>
      </c>
      <c r="P514" s="5" t="s">
        <v>216</v>
      </c>
      <c r="Q514" s="5" t="s">
        <v>216</v>
      </c>
      <c r="R514" s="5">
        <v>0.12</v>
      </c>
      <c r="S514" s="5">
        <v>0.12</v>
      </c>
      <c r="T514" s="5">
        <v>0.12</v>
      </c>
      <c r="U514" s="5">
        <v>0.12</v>
      </c>
      <c r="V514" s="5">
        <v>0.12</v>
      </c>
      <c r="W514" s="5">
        <v>0.12</v>
      </c>
      <c r="X514" s="5">
        <v>0.12</v>
      </c>
    </row>
    <row r="515" spans="1:24" ht="25.5" x14ac:dyDescent="0.25">
      <c r="A515" s="4" t="s">
        <v>38135</v>
      </c>
      <c r="B515" s="4" t="s">
        <v>38108</v>
      </c>
      <c r="C515" s="4" t="s">
        <v>2088</v>
      </c>
      <c r="D515" s="1" t="s">
        <v>2089</v>
      </c>
      <c r="E515" s="5" t="s">
        <v>216</v>
      </c>
      <c r="F515" s="5" t="s">
        <v>216</v>
      </c>
      <c r="G515" s="5" t="s">
        <v>216</v>
      </c>
      <c r="H515" s="5" t="s">
        <v>216</v>
      </c>
      <c r="I515" s="5">
        <v>0.12</v>
      </c>
      <c r="J515" s="5" t="s">
        <v>216</v>
      </c>
      <c r="K515" s="5" t="s">
        <v>216</v>
      </c>
      <c r="L515" s="5" t="s">
        <v>216</v>
      </c>
      <c r="M515" s="5" t="s">
        <v>216</v>
      </c>
      <c r="N515" s="5" t="s">
        <v>216</v>
      </c>
      <c r="O515" s="5" t="s">
        <v>216</v>
      </c>
      <c r="P515" s="5" t="s">
        <v>216</v>
      </c>
      <c r="Q515" s="5" t="s">
        <v>216</v>
      </c>
      <c r="R515" s="5">
        <v>0.12</v>
      </c>
      <c r="S515" s="5">
        <v>0.12</v>
      </c>
      <c r="T515" s="5">
        <v>0.12</v>
      </c>
      <c r="U515" s="5">
        <v>0.12</v>
      </c>
      <c r="V515" s="5">
        <v>0.12</v>
      </c>
      <c r="W515" s="5">
        <v>0.12</v>
      </c>
      <c r="X515" s="5">
        <v>0.12</v>
      </c>
    </row>
    <row r="516" spans="1:24" ht="25.5" x14ac:dyDescent="0.25">
      <c r="A516" s="4" t="s">
        <v>38136</v>
      </c>
      <c r="B516" s="4" t="s">
        <v>38108</v>
      </c>
      <c r="C516" s="4" t="s">
        <v>2091</v>
      </c>
      <c r="D516" s="1" t="s">
        <v>2092</v>
      </c>
      <c r="E516" s="5" t="s">
        <v>216</v>
      </c>
      <c r="F516" s="5" t="s">
        <v>216</v>
      </c>
      <c r="G516" s="5" t="s">
        <v>216</v>
      </c>
      <c r="H516" s="5" t="s">
        <v>216</v>
      </c>
      <c r="I516" s="5">
        <v>0.12</v>
      </c>
      <c r="J516" s="5" t="s">
        <v>216</v>
      </c>
      <c r="K516" s="5" t="s">
        <v>216</v>
      </c>
      <c r="L516" s="5" t="s">
        <v>216</v>
      </c>
      <c r="M516" s="5" t="s">
        <v>216</v>
      </c>
      <c r="N516" s="5" t="s">
        <v>216</v>
      </c>
      <c r="O516" s="5" t="s">
        <v>216</v>
      </c>
      <c r="P516" s="5" t="s">
        <v>216</v>
      </c>
      <c r="Q516" s="5" t="s">
        <v>216</v>
      </c>
      <c r="R516" s="5">
        <v>0.12</v>
      </c>
      <c r="S516" s="5">
        <v>0.12</v>
      </c>
      <c r="T516" s="5">
        <v>0.12</v>
      </c>
      <c r="U516" s="5">
        <v>0.12</v>
      </c>
      <c r="V516" s="5">
        <v>0.12</v>
      </c>
      <c r="W516" s="5">
        <v>0.12</v>
      </c>
      <c r="X516" s="5">
        <v>0.12</v>
      </c>
    </row>
    <row r="517" spans="1:24" ht="25.5" x14ac:dyDescent="0.25">
      <c r="A517" s="4" t="s">
        <v>38137</v>
      </c>
      <c r="B517" s="4" t="s">
        <v>38108</v>
      </c>
      <c r="C517" s="4" t="s">
        <v>2094</v>
      </c>
      <c r="D517" s="1" t="s">
        <v>2095</v>
      </c>
      <c r="E517" s="5" t="s">
        <v>216</v>
      </c>
      <c r="F517" s="5" t="s">
        <v>216</v>
      </c>
      <c r="G517" s="5" t="s">
        <v>216</v>
      </c>
      <c r="H517" s="5" t="s">
        <v>216</v>
      </c>
      <c r="I517" s="5">
        <v>0.12</v>
      </c>
      <c r="J517" s="5" t="s">
        <v>216</v>
      </c>
      <c r="K517" s="5" t="s">
        <v>216</v>
      </c>
      <c r="L517" s="5" t="s">
        <v>216</v>
      </c>
      <c r="M517" s="5" t="s">
        <v>216</v>
      </c>
      <c r="N517" s="5" t="s">
        <v>216</v>
      </c>
      <c r="O517" s="5" t="s">
        <v>216</v>
      </c>
      <c r="P517" s="5" t="s">
        <v>216</v>
      </c>
      <c r="Q517" s="5" t="s">
        <v>216</v>
      </c>
      <c r="R517" s="5">
        <v>0.12</v>
      </c>
      <c r="S517" s="5">
        <v>0.12</v>
      </c>
      <c r="T517" s="5">
        <v>0.12</v>
      </c>
      <c r="U517" s="5">
        <v>0.12</v>
      </c>
      <c r="V517" s="5">
        <v>0.12</v>
      </c>
      <c r="W517" s="5">
        <v>0.12</v>
      </c>
      <c r="X517" s="5">
        <v>0.12</v>
      </c>
    </row>
    <row r="518" spans="1:24" ht="25.5" x14ac:dyDescent="0.25">
      <c r="A518" s="4" t="s">
        <v>38138</v>
      </c>
      <c r="B518" s="4" t="s">
        <v>38108</v>
      </c>
      <c r="C518" s="4" t="s">
        <v>2097</v>
      </c>
      <c r="D518" s="1" t="s">
        <v>9193</v>
      </c>
      <c r="E518" s="5" t="s">
        <v>216</v>
      </c>
      <c r="F518" s="5" t="s">
        <v>216</v>
      </c>
      <c r="G518" s="5" t="s">
        <v>216</v>
      </c>
      <c r="H518" s="5" t="s">
        <v>216</v>
      </c>
      <c r="I518" s="5">
        <v>0.12</v>
      </c>
      <c r="J518" s="5" t="s">
        <v>216</v>
      </c>
      <c r="K518" s="5" t="s">
        <v>216</v>
      </c>
      <c r="L518" s="5" t="s">
        <v>216</v>
      </c>
      <c r="M518" s="5" t="s">
        <v>216</v>
      </c>
      <c r="N518" s="5" t="s">
        <v>216</v>
      </c>
      <c r="O518" s="5" t="s">
        <v>216</v>
      </c>
      <c r="P518" s="5" t="s">
        <v>216</v>
      </c>
      <c r="Q518" s="5" t="s">
        <v>216</v>
      </c>
      <c r="R518" s="5">
        <v>0.12</v>
      </c>
      <c r="S518" s="5">
        <v>0.12</v>
      </c>
      <c r="T518" s="5">
        <v>0.12</v>
      </c>
      <c r="U518" s="5">
        <v>0.12</v>
      </c>
      <c r="V518" s="5">
        <v>0.12</v>
      </c>
      <c r="W518" s="5">
        <v>0.12</v>
      </c>
      <c r="X518" s="5">
        <v>0.12</v>
      </c>
    </row>
    <row r="519" spans="1:24" ht="25.5" x14ac:dyDescent="0.25">
      <c r="A519" s="4" t="s">
        <v>38139</v>
      </c>
      <c r="B519" s="4" t="s">
        <v>38108</v>
      </c>
      <c r="C519" s="4" t="s">
        <v>2100</v>
      </c>
      <c r="D519" s="1" t="s">
        <v>2101</v>
      </c>
      <c r="E519" s="5" t="s">
        <v>216</v>
      </c>
      <c r="F519" s="5" t="s">
        <v>216</v>
      </c>
      <c r="G519" s="5" t="s">
        <v>216</v>
      </c>
      <c r="H519" s="5" t="s">
        <v>216</v>
      </c>
      <c r="I519" s="5">
        <v>0.12</v>
      </c>
      <c r="J519" s="5" t="s">
        <v>216</v>
      </c>
      <c r="K519" s="5" t="s">
        <v>216</v>
      </c>
      <c r="L519" s="5" t="s">
        <v>216</v>
      </c>
      <c r="M519" s="5" t="s">
        <v>216</v>
      </c>
      <c r="N519" s="5" t="s">
        <v>216</v>
      </c>
      <c r="O519" s="5" t="s">
        <v>216</v>
      </c>
      <c r="P519" s="5" t="s">
        <v>216</v>
      </c>
      <c r="Q519" s="5" t="s">
        <v>216</v>
      </c>
      <c r="R519" s="5">
        <v>0.12</v>
      </c>
      <c r="S519" s="5">
        <v>0.12</v>
      </c>
      <c r="T519" s="5">
        <v>0.12</v>
      </c>
      <c r="U519" s="5">
        <v>0.12</v>
      </c>
      <c r="V519" s="5">
        <v>0.12</v>
      </c>
      <c r="W519" s="5">
        <v>0.12</v>
      </c>
      <c r="X519" s="5">
        <v>0.12</v>
      </c>
    </row>
    <row r="520" spans="1:24" ht="25.5" x14ac:dyDescent="0.25">
      <c r="A520" s="4" t="s">
        <v>38140</v>
      </c>
      <c r="B520" s="4" t="s">
        <v>38108</v>
      </c>
      <c r="C520" s="4" t="s">
        <v>2103</v>
      </c>
      <c r="D520" s="1" t="s">
        <v>2104</v>
      </c>
      <c r="E520" s="5" t="s">
        <v>216</v>
      </c>
      <c r="F520" s="5" t="s">
        <v>216</v>
      </c>
      <c r="G520" s="5" t="s">
        <v>216</v>
      </c>
      <c r="H520" s="5" t="s">
        <v>216</v>
      </c>
      <c r="I520" s="5">
        <v>0.12</v>
      </c>
      <c r="J520" s="5" t="s">
        <v>216</v>
      </c>
      <c r="K520" s="5" t="s">
        <v>216</v>
      </c>
      <c r="L520" s="5" t="s">
        <v>216</v>
      </c>
      <c r="M520" s="5" t="s">
        <v>216</v>
      </c>
      <c r="N520" s="5" t="s">
        <v>216</v>
      </c>
      <c r="O520" s="5" t="s">
        <v>216</v>
      </c>
      <c r="P520" s="5" t="s">
        <v>216</v>
      </c>
      <c r="Q520" s="5" t="s">
        <v>216</v>
      </c>
      <c r="R520" s="5">
        <v>0.12</v>
      </c>
      <c r="S520" s="5">
        <v>0.12</v>
      </c>
      <c r="T520" s="5">
        <v>0.12</v>
      </c>
      <c r="U520" s="5">
        <v>0.12</v>
      </c>
      <c r="V520" s="5">
        <v>0.12</v>
      </c>
      <c r="W520" s="5">
        <v>0.12</v>
      </c>
      <c r="X520" s="5">
        <v>0.12</v>
      </c>
    </row>
    <row r="521" spans="1:24" ht="25.5" x14ac:dyDescent="0.25">
      <c r="A521" s="4" t="s">
        <v>38141</v>
      </c>
      <c r="B521" s="4" t="s">
        <v>38108</v>
      </c>
      <c r="C521" s="4" t="s">
        <v>2106</v>
      </c>
      <c r="D521" s="1" t="s">
        <v>2107</v>
      </c>
      <c r="E521" s="5" t="s">
        <v>216</v>
      </c>
      <c r="F521" s="5" t="s">
        <v>216</v>
      </c>
      <c r="G521" s="5" t="s">
        <v>216</v>
      </c>
      <c r="H521" s="5" t="s">
        <v>216</v>
      </c>
      <c r="I521" s="5">
        <v>0.12</v>
      </c>
      <c r="J521" s="5" t="s">
        <v>216</v>
      </c>
      <c r="K521" s="5" t="s">
        <v>216</v>
      </c>
      <c r="L521" s="5" t="s">
        <v>216</v>
      </c>
      <c r="M521" s="5" t="s">
        <v>216</v>
      </c>
      <c r="N521" s="5" t="s">
        <v>216</v>
      </c>
      <c r="O521" s="5" t="s">
        <v>216</v>
      </c>
      <c r="P521" s="5" t="s">
        <v>216</v>
      </c>
      <c r="Q521" s="5" t="s">
        <v>216</v>
      </c>
      <c r="R521" s="5">
        <v>0.12</v>
      </c>
      <c r="S521" s="5">
        <v>0.12</v>
      </c>
      <c r="T521" s="5">
        <v>0.12</v>
      </c>
      <c r="U521" s="5">
        <v>0.12</v>
      </c>
      <c r="V521" s="5">
        <v>0.12</v>
      </c>
      <c r="W521" s="5">
        <v>0.12</v>
      </c>
      <c r="X521" s="5">
        <v>0.12</v>
      </c>
    </row>
    <row r="522" spans="1:24" ht="25.5" x14ac:dyDescent="0.25">
      <c r="A522" s="4" t="s">
        <v>38142</v>
      </c>
      <c r="B522" s="4" t="s">
        <v>38108</v>
      </c>
      <c r="C522" s="4" t="s">
        <v>2109</v>
      </c>
      <c r="D522" s="1" t="s">
        <v>2110</v>
      </c>
      <c r="E522" s="5" t="s">
        <v>216</v>
      </c>
      <c r="F522" s="5" t="s">
        <v>216</v>
      </c>
      <c r="G522" s="5" t="s">
        <v>216</v>
      </c>
      <c r="H522" s="5" t="s">
        <v>216</v>
      </c>
      <c r="I522" s="5">
        <v>0.12</v>
      </c>
      <c r="J522" s="5" t="s">
        <v>216</v>
      </c>
      <c r="K522" s="5" t="s">
        <v>216</v>
      </c>
      <c r="L522" s="5" t="s">
        <v>216</v>
      </c>
      <c r="M522" s="5" t="s">
        <v>216</v>
      </c>
      <c r="N522" s="5" t="s">
        <v>216</v>
      </c>
      <c r="O522" s="5" t="s">
        <v>216</v>
      </c>
      <c r="P522" s="5" t="s">
        <v>216</v>
      </c>
      <c r="Q522" s="5" t="s">
        <v>216</v>
      </c>
      <c r="R522" s="5">
        <v>0.12</v>
      </c>
      <c r="S522" s="5">
        <v>0.12</v>
      </c>
      <c r="T522" s="5">
        <v>0.12</v>
      </c>
      <c r="U522" s="5">
        <v>0.12</v>
      </c>
      <c r="V522" s="5">
        <v>0.12</v>
      </c>
      <c r="W522" s="5">
        <v>0.12</v>
      </c>
      <c r="X522" s="5">
        <v>0.12</v>
      </c>
    </row>
    <row r="523" spans="1:24" ht="25.5" x14ac:dyDescent="0.25">
      <c r="A523" s="4" t="s">
        <v>38143</v>
      </c>
      <c r="B523" s="4" t="s">
        <v>38108</v>
      </c>
      <c r="C523" s="4" t="s">
        <v>2112</v>
      </c>
      <c r="D523" s="1" t="s">
        <v>2113</v>
      </c>
      <c r="E523" s="5" t="s">
        <v>216</v>
      </c>
      <c r="F523" s="5" t="s">
        <v>216</v>
      </c>
      <c r="G523" s="5" t="s">
        <v>216</v>
      </c>
      <c r="H523" s="5" t="s">
        <v>216</v>
      </c>
      <c r="I523" s="5">
        <v>0.12</v>
      </c>
      <c r="J523" s="5" t="s">
        <v>216</v>
      </c>
      <c r="K523" s="5" t="s">
        <v>216</v>
      </c>
      <c r="L523" s="5" t="s">
        <v>216</v>
      </c>
      <c r="M523" s="5" t="s">
        <v>216</v>
      </c>
      <c r="N523" s="5" t="s">
        <v>216</v>
      </c>
      <c r="O523" s="5" t="s">
        <v>216</v>
      </c>
      <c r="P523" s="5" t="s">
        <v>216</v>
      </c>
      <c r="Q523" s="5" t="s">
        <v>216</v>
      </c>
      <c r="R523" s="5">
        <v>0.12</v>
      </c>
      <c r="S523" s="5">
        <v>0.12</v>
      </c>
      <c r="T523" s="5">
        <v>0.12</v>
      </c>
      <c r="U523" s="5">
        <v>0.12</v>
      </c>
      <c r="V523" s="5">
        <v>0.12</v>
      </c>
      <c r="W523" s="5">
        <v>0.12</v>
      </c>
      <c r="X523" s="5">
        <v>0.12</v>
      </c>
    </row>
    <row r="524" spans="1:24" ht="25.5" x14ac:dyDescent="0.25">
      <c r="A524" s="4" t="s">
        <v>38144</v>
      </c>
      <c r="B524" s="4" t="s">
        <v>38108</v>
      </c>
      <c r="C524" s="4" t="s">
        <v>2115</v>
      </c>
      <c r="D524" s="1" t="s">
        <v>9200</v>
      </c>
      <c r="E524" s="5" t="s">
        <v>216</v>
      </c>
      <c r="F524" s="5" t="s">
        <v>216</v>
      </c>
      <c r="G524" s="5" t="s">
        <v>216</v>
      </c>
      <c r="H524" s="5" t="s">
        <v>216</v>
      </c>
      <c r="I524" s="5">
        <v>0.12</v>
      </c>
      <c r="J524" s="5" t="s">
        <v>216</v>
      </c>
      <c r="K524" s="5" t="s">
        <v>216</v>
      </c>
      <c r="L524" s="5" t="s">
        <v>216</v>
      </c>
      <c r="M524" s="5" t="s">
        <v>216</v>
      </c>
      <c r="N524" s="5" t="s">
        <v>216</v>
      </c>
      <c r="O524" s="5" t="s">
        <v>216</v>
      </c>
      <c r="P524" s="5" t="s">
        <v>216</v>
      </c>
      <c r="Q524" s="5" t="s">
        <v>216</v>
      </c>
      <c r="R524" s="5">
        <v>0.12</v>
      </c>
      <c r="S524" s="5">
        <v>0.12</v>
      </c>
      <c r="T524" s="5">
        <v>0.12</v>
      </c>
      <c r="U524" s="5">
        <v>0.12</v>
      </c>
      <c r="V524" s="5">
        <v>0.12</v>
      </c>
      <c r="W524" s="5">
        <v>0.12</v>
      </c>
      <c r="X524" s="5">
        <v>0.12</v>
      </c>
    </row>
    <row r="525" spans="1:24" ht="25.5" x14ac:dyDescent="0.25">
      <c r="A525" s="4" t="s">
        <v>38145</v>
      </c>
      <c r="B525" s="4" t="s">
        <v>38108</v>
      </c>
      <c r="C525" s="4" t="s">
        <v>2118</v>
      </c>
      <c r="D525" s="1" t="s">
        <v>2119</v>
      </c>
      <c r="E525" s="5" t="s">
        <v>216</v>
      </c>
      <c r="F525" s="5" t="s">
        <v>216</v>
      </c>
      <c r="G525" s="5" t="s">
        <v>216</v>
      </c>
      <c r="H525" s="5" t="s">
        <v>216</v>
      </c>
      <c r="I525" s="5">
        <v>0.12</v>
      </c>
      <c r="J525" s="5" t="s">
        <v>216</v>
      </c>
      <c r="K525" s="5" t="s">
        <v>216</v>
      </c>
      <c r="L525" s="5" t="s">
        <v>216</v>
      </c>
      <c r="M525" s="5" t="s">
        <v>216</v>
      </c>
      <c r="N525" s="5" t="s">
        <v>216</v>
      </c>
      <c r="O525" s="5" t="s">
        <v>216</v>
      </c>
      <c r="P525" s="5" t="s">
        <v>216</v>
      </c>
      <c r="Q525" s="5" t="s">
        <v>216</v>
      </c>
      <c r="R525" s="5">
        <v>0.12</v>
      </c>
      <c r="S525" s="5">
        <v>0.12</v>
      </c>
      <c r="T525" s="5">
        <v>0.12</v>
      </c>
      <c r="U525" s="5">
        <v>0.12</v>
      </c>
      <c r="V525" s="5">
        <v>0.12</v>
      </c>
      <c r="W525" s="5">
        <v>0.12</v>
      </c>
      <c r="X525" s="5">
        <v>0.12</v>
      </c>
    </row>
    <row r="526" spans="1:24" ht="25.5" x14ac:dyDescent="0.25">
      <c r="A526" s="4" t="s">
        <v>38146</v>
      </c>
      <c r="B526" s="4" t="s">
        <v>38108</v>
      </c>
      <c r="C526" s="4" t="s">
        <v>2121</v>
      </c>
      <c r="D526" s="1" t="s">
        <v>2122</v>
      </c>
      <c r="E526" s="5" t="s">
        <v>216</v>
      </c>
      <c r="F526" s="5" t="s">
        <v>216</v>
      </c>
      <c r="G526" s="5" t="s">
        <v>216</v>
      </c>
      <c r="H526" s="5" t="s">
        <v>216</v>
      </c>
      <c r="I526" s="5">
        <v>0.12</v>
      </c>
      <c r="J526" s="5" t="s">
        <v>216</v>
      </c>
      <c r="K526" s="5" t="s">
        <v>216</v>
      </c>
      <c r="L526" s="5" t="s">
        <v>216</v>
      </c>
      <c r="M526" s="5" t="s">
        <v>216</v>
      </c>
      <c r="N526" s="5" t="s">
        <v>216</v>
      </c>
      <c r="O526" s="5" t="s">
        <v>216</v>
      </c>
      <c r="P526" s="5" t="s">
        <v>216</v>
      </c>
      <c r="Q526" s="5" t="s">
        <v>216</v>
      </c>
      <c r="R526" s="5">
        <v>0.12</v>
      </c>
      <c r="S526" s="5">
        <v>0.12</v>
      </c>
      <c r="T526" s="5">
        <v>0.12</v>
      </c>
      <c r="U526" s="5">
        <v>0.12</v>
      </c>
      <c r="V526" s="5">
        <v>0.12</v>
      </c>
      <c r="W526" s="5">
        <v>0.12</v>
      </c>
      <c r="X526" s="5">
        <v>0.12</v>
      </c>
    </row>
    <row r="527" spans="1:24" ht="25.5" x14ac:dyDescent="0.25">
      <c r="A527" s="4" t="s">
        <v>38147</v>
      </c>
      <c r="B527" s="4" t="s">
        <v>38108</v>
      </c>
      <c r="C527" s="4" t="s">
        <v>2130</v>
      </c>
      <c r="D527" s="1" t="s">
        <v>2131</v>
      </c>
      <c r="E527" s="5" t="s">
        <v>216</v>
      </c>
      <c r="F527" s="5" t="s">
        <v>216</v>
      </c>
      <c r="G527" s="5" t="s">
        <v>216</v>
      </c>
      <c r="H527" s="5" t="s">
        <v>216</v>
      </c>
      <c r="I527" s="5">
        <v>0.25</v>
      </c>
      <c r="J527" s="5" t="s">
        <v>216</v>
      </c>
      <c r="K527" s="5" t="s">
        <v>216</v>
      </c>
      <c r="L527" s="5" t="s">
        <v>216</v>
      </c>
      <c r="M527" s="5" t="s">
        <v>216</v>
      </c>
      <c r="N527" s="5" t="s">
        <v>216</v>
      </c>
      <c r="O527" s="5" t="s">
        <v>216</v>
      </c>
      <c r="P527" s="5" t="s">
        <v>216</v>
      </c>
      <c r="Q527" s="5" t="s">
        <v>216</v>
      </c>
      <c r="R527" s="5">
        <v>0.25</v>
      </c>
      <c r="S527" s="5">
        <v>0.25</v>
      </c>
      <c r="T527" s="5">
        <v>0.25</v>
      </c>
      <c r="U527" s="5">
        <v>0.25</v>
      </c>
      <c r="V527" s="5">
        <v>0.25</v>
      </c>
      <c r="W527" s="5">
        <v>0.25</v>
      </c>
      <c r="X527" s="5">
        <v>0.25</v>
      </c>
    </row>
    <row r="528" spans="1:24" ht="25.5" x14ac:dyDescent="0.25">
      <c r="A528" s="4" t="s">
        <v>38148</v>
      </c>
      <c r="B528" s="4" t="s">
        <v>38108</v>
      </c>
      <c r="C528" s="4" t="s">
        <v>2133</v>
      </c>
      <c r="D528" s="1" t="s">
        <v>2134</v>
      </c>
      <c r="E528" s="5" t="s">
        <v>216</v>
      </c>
      <c r="F528" s="5" t="s">
        <v>216</v>
      </c>
      <c r="G528" s="5" t="s">
        <v>216</v>
      </c>
      <c r="H528" s="5" t="s">
        <v>216</v>
      </c>
      <c r="I528" s="5">
        <v>0.25</v>
      </c>
      <c r="J528" s="5" t="s">
        <v>216</v>
      </c>
      <c r="K528" s="5" t="s">
        <v>216</v>
      </c>
      <c r="L528" s="5" t="s">
        <v>216</v>
      </c>
      <c r="M528" s="5" t="s">
        <v>216</v>
      </c>
      <c r="N528" s="5" t="s">
        <v>216</v>
      </c>
      <c r="O528" s="5" t="s">
        <v>216</v>
      </c>
      <c r="P528" s="5" t="s">
        <v>216</v>
      </c>
      <c r="Q528" s="5" t="s">
        <v>216</v>
      </c>
      <c r="R528" s="5">
        <v>0.25</v>
      </c>
      <c r="S528" s="5">
        <v>0.25</v>
      </c>
      <c r="T528" s="5">
        <v>0.25</v>
      </c>
      <c r="U528" s="5">
        <v>0.25</v>
      </c>
      <c r="V528" s="5">
        <v>0.25</v>
      </c>
      <c r="W528" s="5">
        <v>0.25</v>
      </c>
      <c r="X528" s="5">
        <v>0.25</v>
      </c>
    </row>
    <row r="529" spans="1:24" ht="25.5" x14ac:dyDescent="0.25">
      <c r="A529" s="4" t="s">
        <v>38149</v>
      </c>
      <c r="B529" s="4" t="s">
        <v>38108</v>
      </c>
      <c r="C529" s="4" t="s">
        <v>2136</v>
      </c>
      <c r="D529" s="1" t="s">
        <v>9206</v>
      </c>
      <c r="E529" s="5" t="s">
        <v>216</v>
      </c>
      <c r="F529" s="5" t="s">
        <v>216</v>
      </c>
      <c r="G529" s="5" t="s">
        <v>216</v>
      </c>
      <c r="H529" s="5" t="s">
        <v>216</v>
      </c>
      <c r="I529" s="5">
        <v>0.25</v>
      </c>
      <c r="J529" s="5" t="s">
        <v>216</v>
      </c>
      <c r="K529" s="5" t="s">
        <v>216</v>
      </c>
      <c r="L529" s="5" t="s">
        <v>216</v>
      </c>
      <c r="M529" s="5" t="s">
        <v>216</v>
      </c>
      <c r="N529" s="5" t="s">
        <v>216</v>
      </c>
      <c r="O529" s="5" t="s">
        <v>216</v>
      </c>
      <c r="P529" s="5" t="s">
        <v>216</v>
      </c>
      <c r="Q529" s="5" t="s">
        <v>216</v>
      </c>
      <c r="R529" s="5">
        <v>0.25</v>
      </c>
      <c r="S529" s="5">
        <v>0.25</v>
      </c>
      <c r="T529" s="5">
        <v>0.25</v>
      </c>
      <c r="U529" s="5">
        <v>0.25</v>
      </c>
      <c r="V529" s="5">
        <v>0.25</v>
      </c>
      <c r="W529" s="5">
        <v>0.25</v>
      </c>
      <c r="X529" s="5">
        <v>0.25</v>
      </c>
    </row>
    <row r="530" spans="1:24" x14ac:dyDescent="0.25">
      <c r="A530" s="4" t="s">
        <v>38150</v>
      </c>
      <c r="B530" s="4" t="s">
        <v>38108</v>
      </c>
      <c r="C530" s="4" t="s">
        <v>2139</v>
      </c>
      <c r="D530" s="1" t="s">
        <v>2140</v>
      </c>
      <c r="E530" s="5" t="s">
        <v>216</v>
      </c>
      <c r="F530" s="5" t="s">
        <v>216</v>
      </c>
      <c r="G530" s="5" t="s">
        <v>216</v>
      </c>
      <c r="H530" s="5" t="s">
        <v>216</v>
      </c>
      <c r="I530" s="5">
        <v>0.25</v>
      </c>
      <c r="J530" s="5" t="s">
        <v>216</v>
      </c>
      <c r="K530" s="5" t="s">
        <v>216</v>
      </c>
      <c r="L530" s="5" t="s">
        <v>216</v>
      </c>
      <c r="M530" s="5" t="s">
        <v>216</v>
      </c>
      <c r="N530" s="5" t="s">
        <v>216</v>
      </c>
      <c r="O530" s="5" t="s">
        <v>216</v>
      </c>
      <c r="P530" s="5" t="s">
        <v>216</v>
      </c>
      <c r="Q530" s="5" t="s">
        <v>216</v>
      </c>
      <c r="R530" s="5">
        <v>0.25</v>
      </c>
      <c r="S530" s="5">
        <v>0.25</v>
      </c>
      <c r="T530" s="5">
        <v>0.25</v>
      </c>
      <c r="U530" s="5">
        <v>0.25</v>
      </c>
      <c r="V530" s="5">
        <v>0.25</v>
      </c>
      <c r="W530" s="5">
        <v>0.25</v>
      </c>
      <c r="X530" s="5">
        <v>0.25</v>
      </c>
    </row>
    <row r="531" spans="1:24" ht="25.5" x14ac:dyDescent="0.25">
      <c r="A531" s="4" t="s">
        <v>38151</v>
      </c>
      <c r="B531" s="4" t="s">
        <v>38108</v>
      </c>
      <c r="C531" s="4" t="s">
        <v>2148</v>
      </c>
      <c r="D531" s="1" t="s">
        <v>2149</v>
      </c>
      <c r="E531" s="5" t="s">
        <v>216</v>
      </c>
      <c r="F531" s="5" t="s">
        <v>216</v>
      </c>
      <c r="G531" s="5" t="s">
        <v>216</v>
      </c>
      <c r="H531" s="5" t="s">
        <v>216</v>
      </c>
      <c r="I531" s="5">
        <v>0.25</v>
      </c>
      <c r="J531" s="5" t="s">
        <v>216</v>
      </c>
      <c r="K531" s="5" t="s">
        <v>216</v>
      </c>
      <c r="L531" s="5" t="s">
        <v>216</v>
      </c>
      <c r="M531" s="5" t="s">
        <v>216</v>
      </c>
      <c r="N531" s="5" t="s">
        <v>216</v>
      </c>
      <c r="O531" s="5" t="s">
        <v>216</v>
      </c>
      <c r="P531" s="5" t="s">
        <v>216</v>
      </c>
      <c r="Q531" s="5" t="s">
        <v>216</v>
      </c>
      <c r="R531" s="5">
        <v>0.25</v>
      </c>
      <c r="S531" s="5">
        <v>0.25</v>
      </c>
      <c r="T531" s="5">
        <v>0.25</v>
      </c>
      <c r="U531" s="5">
        <v>0.25</v>
      </c>
      <c r="V531" s="5">
        <v>0.25</v>
      </c>
      <c r="W531" s="5">
        <v>0.25</v>
      </c>
      <c r="X531" s="5">
        <v>0.25</v>
      </c>
    </row>
    <row r="532" spans="1:24" ht="25.5" x14ac:dyDescent="0.25">
      <c r="A532" s="4" t="s">
        <v>38152</v>
      </c>
      <c r="B532" s="4" t="s">
        <v>38108</v>
      </c>
      <c r="C532" s="4" t="s">
        <v>2151</v>
      </c>
      <c r="D532" s="1" t="s">
        <v>2152</v>
      </c>
      <c r="E532" s="5" t="s">
        <v>216</v>
      </c>
      <c r="F532" s="5" t="s">
        <v>216</v>
      </c>
      <c r="G532" s="5" t="s">
        <v>216</v>
      </c>
      <c r="H532" s="5" t="s">
        <v>216</v>
      </c>
      <c r="I532" s="5">
        <v>0.25</v>
      </c>
      <c r="J532" s="5" t="s">
        <v>216</v>
      </c>
      <c r="K532" s="5" t="s">
        <v>216</v>
      </c>
      <c r="L532" s="5" t="s">
        <v>216</v>
      </c>
      <c r="M532" s="5" t="s">
        <v>216</v>
      </c>
      <c r="N532" s="5" t="s">
        <v>216</v>
      </c>
      <c r="O532" s="5" t="s">
        <v>216</v>
      </c>
      <c r="P532" s="5" t="s">
        <v>216</v>
      </c>
      <c r="Q532" s="5" t="s">
        <v>216</v>
      </c>
      <c r="R532" s="5">
        <v>0.25</v>
      </c>
      <c r="S532" s="5">
        <v>0.25</v>
      </c>
      <c r="T532" s="5">
        <v>0.25</v>
      </c>
      <c r="U532" s="5">
        <v>0.25</v>
      </c>
      <c r="V532" s="5">
        <v>0.25</v>
      </c>
      <c r="W532" s="5">
        <v>0.25</v>
      </c>
      <c r="X532" s="5">
        <v>0.25</v>
      </c>
    </row>
    <row r="533" spans="1:24" ht="25.5" x14ac:dyDescent="0.25">
      <c r="A533" s="4" t="s">
        <v>38153</v>
      </c>
      <c r="B533" s="4" t="s">
        <v>38108</v>
      </c>
      <c r="C533" s="4" t="s">
        <v>2154</v>
      </c>
      <c r="D533" s="1" t="s">
        <v>2155</v>
      </c>
      <c r="E533" s="5" t="s">
        <v>216</v>
      </c>
      <c r="F533" s="5" t="s">
        <v>216</v>
      </c>
      <c r="G533" s="5" t="s">
        <v>216</v>
      </c>
      <c r="H533" s="5" t="s">
        <v>216</v>
      </c>
      <c r="I533" s="5">
        <v>0.25</v>
      </c>
      <c r="J533" s="5" t="s">
        <v>216</v>
      </c>
      <c r="K533" s="5" t="s">
        <v>216</v>
      </c>
      <c r="L533" s="5" t="s">
        <v>216</v>
      </c>
      <c r="M533" s="5" t="s">
        <v>216</v>
      </c>
      <c r="N533" s="5" t="s">
        <v>216</v>
      </c>
      <c r="O533" s="5" t="s">
        <v>216</v>
      </c>
      <c r="P533" s="5" t="s">
        <v>216</v>
      </c>
      <c r="Q533" s="5" t="s">
        <v>216</v>
      </c>
      <c r="R533" s="5">
        <v>0.25</v>
      </c>
      <c r="S533" s="5">
        <v>0.25</v>
      </c>
      <c r="T533" s="5">
        <v>0.25</v>
      </c>
      <c r="U533" s="5">
        <v>0.25</v>
      </c>
      <c r="V533" s="5">
        <v>0.25</v>
      </c>
      <c r="W533" s="5">
        <v>0.25</v>
      </c>
      <c r="X533" s="5">
        <v>0.25</v>
      </c>
    </row>
    <row r="534" spans="1:24" ht="25.5" x14ac:dyDescent="0.25">
      <c r="A534" s="4" t="s">
        <v>38154</v>
      </c>
      <c r="B534" s="4" t="s">
        <v>38108</v>
      </c>
      <c r="C534" s="4" t="s">
        <v>2157</v>
      </c>
      <c r="D534" s="1" t="s">
        <v>2158</v>
      </c>
      <c r="E534" s="5" t="s">
        <v>216</v>
      </c>
      <c r="F534" s="5" t="s">
        <v>216</v>
      </c>
      <c r="G534" s="5" t="s">
        <v>216</v>
      </c>
      <c r="H534" s="5" t="s">
        <v>216</v>
      </c>
      <c r="I534" s="5">
        <v>0.25</v>
      </c>
      <c r="J534" s="5" t="s">
        <v>216</v>
      </c>
      <c r="K534" s="5" t="s">
        <v>216</v>
      </c>
      <c r="L534" s="5" t="s">
        <v>216</v>
      </c>
      <c r="M534" s="5" t="s">
        <v>216</v>
      </c>
      <c r="N534" s="5" t="s">
        <v>216</v>
      </c>
      <c r="O534" s="5" t="s">
        <v>216</v>
      </c>
      <c r="P534" s="5" t="s">
        <v>216</v>
      </c>
      <c r="Q534" s="5" t="s">
        <v>216</v>
      </c>
      <c r="R534" s="5">
        <v>0.25</v>
      </c>
      <c r="S534" s="5">
        <v>0.25</v>
      </c>
      <c r="T534" s="5">
        <v>0.25</v>
      </c>
      <c r="U534" s="5">
        <v>0.25</v>
      </c>
      <c r="V534" s="5">
        <v>0.25</v>
      </c>
      <c r="W534" s="5">
        <v>0.25</v>
      </c>
      <c r="X534" s="5">
        <v>0.25</v>
      </c>
    </row>
    <row r="535" spans="1:24" x14ac:dyDescent="0.25">
      <c r="A535" s="4" t="s">
        <v>38155</v>
      </c>
      <c r="B535" s="4" t="s">
        <v>38108</v>
      </c>
      <c r="C535" s="4" t="s">
        <v>2160</v>
      </c>
      <c r="D535" s="1" t="s">
        <v>2161</v>
      </c>
      <c r="E535" s="5" t="s">
        <v>216</v>
      </c>
      <c r="F535" s="5" t="s">
        <v>216</v>
      </c>
      <c r="G535" s="5" t="s">
        <v>216</v>
      </c>
      <c r="H535" s="5" t="s">
        <v>216</v>
      </c>
      <c r="I535" s="5">
        <v>0.25</v>
      </c>
      <c r="J535" s="5" t="s">
        <v>216</v>
      </c>
      <c r="K535" s="5" t="s">
        <v>216</v>
      </c>
      <c r="L535" s="5" t="s">
        <v>216</v>
      </c>
      <c r="M535" s="5" t="s">
        <v>216</v>
      </c>
      <c r="N535" s="5" t="s">
        <v>216</v>
      </c>
      <c r="O535" s="5" t="s">
        <v>216</v>
      </c>
      <c r="P535" s="5" t="s">
        <v>216</v>
      </c>
      <c r="Q535" s="5" t="s">
        <v>216</v>
      </c>
      <c r="R535" s="5">
        <v>0.25</v>
      </c>
      <c r="S535" s="5">
        <v>0.25</v>
      </c>
      <c r="T535" s="5">
        <v>0.25</v>
      </c>
      <c r="U535" s="5">
        <v>0.25</v>
      </c>
      <c r="V535" s="5">
        <v>0.25</v>
      </c>
      <c r="W535" s="5">
        <v>0.25</v>
      </c>
      <c r="X535" s="5">
        <v>0.25</v>
      </c>
    </row>
    <row r="536" spans="1:24" x14ac:dyDescent="0.25">
      <c r="A536" s="4" t="s">
        <v>38156</v>
      </c>
      <c r="B536" s="4" t="s">
        <v>38108</v>
      </c>
      <c r="C536" s="4" t="s">
        <v>2163</v>
      </c>
      <c r="D536" s="1" t="s">
        <v>2164</v>
      </c>
      <c r="E536" s="5" t="s">
        <v>216</v>
      </c>
      <c r="F536" s="5" t="s">
        <v>216</v>
      </c>
      <c r="G536" s="5" t="s">
        <v>216</v>
      </c>
      <c r="H536" s="5" t="s">
        <v>216</v>
      </c>
      <c r="I536" s="5">
        <v>0.25</v>
      </c>
      <c r="J536" s="5" t="s">
        <v>216</v>
      </c>
      <c r="K536" s="5" t="s">
        <v>216</v>
      </c>
      <c r="L536" s="5" t="s">
        <v>216</v>
      </c>
      <c r="M536" s="5" t="s">
        <v>216</v>
      </c>
      <c r="N536" s="5" t="s">
        <v>216</v>
      </c>
      <c r="O536" s="5" t="s">
        <v>216</v>
      </c>
      <c r="P536" s="5" t="s">
        <v>216</v>
      </c>
      <c r="Q536" s="5" t="s">
        <v>216</v>
      </c>
      <c r="R536" s="5">
        <v>0.25</v>
      </c>
      <c r="S536" s="5">
        <v>0.25</v>
      </c>
      <c r="T536" s="5">
        <v>0.25</v>
      </c>
      <c r="U536" s="5">
        <v>0.25</v>
      </c>
      <c r="V536" s="5">
        <v>0.25</v>
      </c>
      <c r="W536" s="5">
        <v>0.25</v>
      </c>
      <c r="X536" s="5">
        <v>0.25</v>
      </c>
    </row>
    <row r="537" spans="1:24" ht="25.5" x14ac:dyDescent="0.25">
      <c r="A537" s="4" t="s">
        <v>38157</v>
      </c>
      <c r="B537" s="4" t="s">
        <v>38108</v>
      </c>
      <c r="C537" s="4" t="s">
        <v>2166</v>
      </c>
      <c r="D537" s="1" t="s">
        <v>2167</v>
      </c>
      <c r="E537" s="5" t="s">
        <v>216</v>
      </c>
      <c r="F537" s="5" t="s">
        <v>216</v>
      </c>
      <c r="G537" s="5" t="s">
        <v>216</v>
      </c>
      <c r="H537" s="5" t="s">
        <v>216</v>
      </c>
      <c r="I537" s="5">
        <v>0.25</v>
      </c>
      <c r="J537" s="5" t="s">
        <v>216</v>
      </c>
      <c r="K537" s="5" t="s">
        <v>216</v>
      </c>
      <c r="L537" s="5" t="s">
        <v>216</v>
      </c>
      <c r="M537" s="5" t="s">
        <v>216</v>
      </c>
      <c r="N537" s="5" t="s">
        <v>216</v>
      </c>
      <c r="O537" s="5" t="s">
        <v>216</v>
      </c>
      <c r="P537" s="5" t="s">
        <v>216</v>
      </c>
      <c r="Q537" s="5" t="s">
        <v>216</v>
      </c>
      <c r="R537" s="5">
        <v>0.25</v>
      </c>
      <c r="S537" s="5">
        <v>0.25</v>
      </c>
      <c r="T537" s="5">
        <v>0.25</v>
      </c>
      <c r="U537" s="5">
        <v>0.25</v>
      </c>
      <c r="V537" s="5">
        <v>0.25</v>
      </c>
      <c r="W537" s="5">
        <v>0.25</v>
      </c>
      <c r="X537" s="5">
        <v>0.25</v>
      </c>
    </row>
    <row r="538" spans="1:24" ht="25.5" x14ac:dyDescent="0.25">
      <c r="A538" s="4" t="s">
        <v>38158</v>
      </c>
      <c r="B538" s="4" t="s">
        <v>38108</v>
      </c>
      <c r="C538" s="4" t="s">
        <v>2169</v>
      </c>
      <c r="D538" s="1" t="s">
        <v>9216</v>
      </c>
      <c r="E538" s="5" t="s">
        <v>216</v>
      </c>
      <c r="F538" s="5" t="s">
        <v>216</v>
      </c>
      <c r="G538" s="5" t="s">
        <v>216</v>
      </c>
      <c r="H538" s="5" t="s">
        <v>216</v>
      </c>
      <c r="I538" s="5">
        <v>0.25</v>
      </c>
      <c r="J538" s="5" t="s">
        <v>216</v>
      </c>
      <c r="K538" s="5" t="s">
        <v>216</v>
      </c>
      <c r="L538" s="5" t="s">
        <v>216</v>
      </c>
      <c r="M538" s="5" t="s">
        <v>216</v>
      </c>
      <c r="N538" s="5" t="s">
        <v>216</v>
      </c>
      <c r="O538" s="5" t="s">
        <v>216</v>
      </c>
      <c r="P538" s="5" t="s">
        <v>216</v>
      </c>
      <c r="Q538" s="5" t="s">
        <v>216</v>
      </c>
      <c r="R538" s="5">
        <v>0.25</v>
      </c>
      <c r="S538" s="5">
        <v>0.25</v>
      </c>
      <c r="T538" s="5">
        <v>0.25</v>
      </c>
      <c r="U538" s="5">
        <v>0.25</v>
      </c>
      <c r="V538" s="5">
        <v>0.25</v>
      </c>
      <c r="W538" s="5">
        <v>0.25</v>
      </c>
      <c r="X538" s="5">
        <v>0.25</v>
      </c>
    </row>
    <row r="539" spans="1:24" ht="25.5" x14ac:dyDescent="0.25">
      <c r="A539" s="4" t="s">
        <v>38159</v>
      </c>
      <c r="B539" s="4" t="s">
        <v>38108</v>
      </c>
      <c r="C539" s="4" t="s">
        <v>2178</v>
      </c>
      <c r="D539" s="1" t="s">
        <v>9218</v>
      </c>
      <c r="E539" s="5" t="s">
        <v>216</v>
      </c>
      <c r="F539" s="5" t="s">
        <v>216</v>
      </c>
      <c r="G539" s="5" t="s">
        <v>216</v>
      </c>
      <c r="H539" s="5" t="s">
        <v>216</v>
      </c>
      <c r="I539" s="5">
        <v>0.25</v>
      </c>
      <c r="J539" s="5" t="s">
        <v>216</v>
      </c>
      <c r="K539" s="5" t="s">
        <v>216</v>
      </c>
      <c r="L539" s="5" t="s">
        <v>216</v>
      </c>
      <c r="M539" s="5" t="s">
        <v>216</v>
      </c>
      <c r="N539" s="5" t="s">
        <v>216</v>
      </c>
      <c r="O539" s="5" t="s">
        <v>216</v>
      </c>
      <c r="P539" s="5" t="s">
        <v>216</v>
      </c>
      <c r="Q539" s="5" t="s">
        <v>216</v>
      </c>
      <c r="R539" s="5">
        <v>0.12</v>
      </c>
      <c r="S539" s="5">
        <v>0.12</v>
      </c>
      <c r="T539" s="5">
        <v>0.12</v>
      </c>
      <c r="U539" s="5">
        <v>0.12</v>
      </c>
      <c r="V539" s="5">
        <v>0.12</v>
      </c>
      <c r="W539" s="5">
        <v>0.12</v>
      </c>
      <c r="X539" s="5">
        <v>0.12</v>
      </c>
    </row>
    <row r="540" spans="1:24" ht="25.5" x14ac:dyDescent="0.25">
      <c r="A540" s="4" t="s">
        <v>38160</v>
      </c>
      <c r="B540" s="4" t="s">
        <v>38108</v>
      </c>
      <c r="C540" s="4" t="s">
        <v>2187</v>
      </c>
      <c r="D540" s="1" t="s">
        <v>2188</v>
      </c>
      <c r="E540" s="5" t="s">
        <v>216</v>
      </c>
      <c r="F540" s="5" t="s">
        <v>216</v>
      </c>
      <c r="G540" s="5" t="s">
        <v>216</v>
      </c>
      <c r="H540" s="5" t="s">
        <v>216</v>
      </c>
      <c r="I540" s="5">
        <v>0.25</v>
      </c>
      <c r="J540" s="5" t="s">
        <v>216</v>
      </c>
      <c r="K540" s="5" t="s">
        <v>216</v>
      </c>
      <c r="L540" s="5" t="s">
        <v>216</v>
      </c>
      <c r="M540" s="5" t="s">
        <v>216</v>
      </c>
      <c r="N540" s="5" t="s">
        <v>216</v>
      </c>
      <c r="O540" s="5" t="s">
        <v>216</v>
      </c>
      <c r="P540" s="5" t="s">
        <v>216</v>
      </c>
      <c r="Q540" s="5" t="s">
        <v>216</v>
      </c>
      <c r="R540" s="5">
        <v>0.25</v>
      </c>
      <c r="S540" s="5">
        <v>0.25</v>
      </c>
      <c r="T540" s="5">
        <v>0.25</v>
      </c>
      <c r="U540" s="5">
        <v>0.25</v>
      </c>
      <c r="V540" s="5">
        <v>0.25</v>
      </c>
      <c r="W540" s="5">
        <v>0.25</v>
      </c>
      <c r="X540" s="5">
        <v>0.25</v>
      </c>
    </row>
    <row r="541" spans="1:24" ht="25.5" x14ac:dyDescent="0.25">
      <c r="A541" s="4" t="s">
        <v>38161</v>
      </c>
      <c r="B541" s="4" t="s">
        <v>38108</v>
      </c>
      <c r="C541" s="4" t="s">
        <v>2190</v>
      </c>
      <c r="D541" s="1" t="s">
        <v>2191</v>
      </c>
      <c r="E541" s="5" t="s">
        <v>216</v>
      </c>
      <c r="F541" s="5" t="s">
        <v>216</v>
      </c>
      <c r="G541" s="5" t="s">
        <v>216</v>
      </c>
      <c r="H541" s="5" t="s">
        <v>216</v>
      </c>
      <c r="I541" s="5">
        <v>0.25</v>
      </c>
      <c r="J541" s="5" t="s">
        <v>216</v>
      </c>
      <c r="K541" s="5" t="s">
        <v>216</v>
      </c>
      <c r="L541" s="5" t="s">
        <v>216</v>
      </c>
      <c r="M541" s="5" t="s">
        <v>216</v>
      </c>
      <c r="N541" s="5" t="s">
        <v>216</v>
      </c>
      <c r="O541" s="5" t="s">
        <v>216</v>
      </c>
      <c r="P541" s="5" t="s">
        <v>216</v>
      </c>
      <c r="Q541" s="5" t="s">
        <v>216</v>
      </c>
      <c r="R541" s="5">
        <v>0.25</v>
      </c>
      <c r="S541" s="5">
        <v>0.25</v>
      </c>
      <c r="T541" s="5">
        <v>0.25</v>
      </c>
      <c r="U541" s="5">
        <v>0.25</v>
      </c>
      <c r="V541" s="5">
        <v>0.25</v>
      </c>
      <c r="W541" s="5">
        <v>0.25</v>
      </c>
      <c r="X541" s="5">
        <v>0.25</v>
      </c>
    </row>
    <row r="542" spans="1:24" ht="25.5" x14ac:dyDescent="0.25">
      <c r="A542" s="4" t="s">
        <v>38162</v>
      </c>
      <c r="B542" s="4" t="s">
        <v>38108</v>
      </c>
      <c r="C542" s="4" t="s">
        <v>2193</v>
      </c>
      <c r="D542" s="1" t="s">
        <v>2194</v>
      </c>
      <c r="E542" s="5" t="s">
        <v>216</v>
      </c>
      <c r="F542" s="5" t="s">
        <v>216</v>
      </c>
      <c r="G542" s="5" t="s">
        <v>216</v>
      </c>
      <c r="H542" s="5" t="s">
        <v>216</v>
      </c>
      <c r="I542" s="5">
        <v>0.25</v>
      </c>
      <c r="J542" s="5" t="s">
        <v>216</v>
      </c>
      <c r="K542" s="5" t="s">
        <v>216</v>
      </c>
      <c r="L542" s="5" t="s">
        <v>216</v>
      </c>
      <c r="M542" s="5" t="s">
        <v>216</v>
      </c>
      <c r="N542" s="5" t="s">
        <v>216</v>
      </c>
      <c r="O542" s="5" t="s">
        <v>216</v>
      </c>
      <c r="P542" s="5" t="s">
        <v>216</v>
      </c>
      <c r="Q542" s="5" t="s">
        <v>216</v>
      </c>
      <c r="R542" s="5">
        <v>0.25</v>
      </c>
      <c r="S542" s="5">
        <v>0.25</v>
      </c>
      <c r="T542" s="5">
        <v>0.25</v>
      </c>
      <c r="U542" s="5">
        <v>0.25</v>
      </c>
      <c r="V542" s="5">
        <v>0.25</v>
      </c>
      <c r="W542" s="5">
        <v>0.25</v>
      </c>
      <c r="X542" s="5">
        <v>0.25</v>
      </c>
    </row>
    <row r="543" spans="1:24" ht="25.5" x14ac:dyDescent="0.25">
      <c r="A543" s="4" t="s">
        <v>38163</v>
      </c>
      <c r="B543" s="4" t="s">
        <v>38108</v>
      </c>
      <c r="C543" s="4" t="s">
        <v>2196</v>
      </c>
      <c r="D543" s="1" t="s">
        <v>2197</v>
      </c>
      <c r="E543" s="5" t="s">
        <v>216</v>
      </c>
      <c r="F543" s="5" t="s">
        <v>216</v>
      </c>
      <c r="G543" s="5" t="s">
        <v>216</v>
      </c>
      <c r="H543" s="5" t="s">
        <v>216</v>
      </c>
      <c r="I543" s="5">
        <v>0.25</v>
      </c>
      <c r="J543" s="5" t="s">
        <v>216</v>
      </c>
      <c r="K543" s="5" t="s">
        <v>216</v>
      </c>
      <c r="L543" s="5" t="s">
        <v>216</v>
      </c>
      <c r="M543" s="5" t="s">
        <v>216</v>
      </c>
      <c r="N543" s="5" t="s">
        <v>216</v>
      </c>
      <c r="O543" s="5" t="s">
        <v>216</v>
      </c>
      <c r="P543" s="5" t="s">
        <v>216</v>
      </c>
      <c r="Q543" s="5" t="s">
        <v>216</v>
      </c>
      <c r="R543" s="5">
        <v>0.12</v>
      </c>
      <c r="S543" s="5">
        <v>0.12</v>
      </c>
      <c r="T543" s="5">
        <v>0.12</v>
      </c>
      <c r="U543" s="5">
        <v>0.12</v>
      </c>
      <c r="V543" s="5">
        <v>0.12</v>
      </c>
      <c r="W543" s="5">
        <v>0.12</v>
      </c>
      <c r="X543" s="5">
        <v>0.12</v>
      </c>
    </row>
    <row r="544" spans="1:24" ht="25.5" x14ac:dyDescent="0.25">
      <c r="A544" s="4" t="s">
        <v>38164</v>
      </c>
      <c r="B544" s="4" t="s">
        <v>38108</v>
      </c>
      <c r="C544" s="4" t="s">
        <v>2199</v>
      </c>
      <c r="D544" s="1" t="s">
        <v>9224</v>
      </c>
      <c r="E544" s="5" t="s">
        <v>216</v>
      </c>
      <c r="F544" s="5" t="s">
        <v>216</v>
      </c>
      <c r="G544" s="5" t="s">
        <v>216</v>
      </c>
      <c r="H544" s="5" t="s">
        <v>216</v>
      </c>
      <c r="I544" s="5">
        <v>0</v>
      </c>
      <c r="J544" s="5" t="s">
        <v>216</v>
      </c>
      <c r="K544" s="5" t="s">
        <v>216</v>
      </c>
      <c r="L544" s="5" t="s">
        <v>216</v>
      </c>
      <c r="M544" s="5" t="s">
        <v>216</v>
      </c>
      <c r="N544" s="5" t="s">
        <v>216</v>
      </c>
      <c r="O544" s="5" t="s">
        <v>216</v>
      </c>
      <c r="P544" s="5" t="s">
        <v>216</v>
      </c>
      <c r="Q544" s="5" t="s">
        <v>216</v>
      </c>
      <c r="R544" s="5">
        <v>0</v>
      </c>
      <c r="S544" s="5">
        <v>0</v>
      </c>
      <c r="T544" s="5">
        <v>0</v>
      </c>
      <c r="U544" s="5">
        <v>0</v>
      </c>
      <c r="V544" s="5">
        <v>0</v>
      </c>
      <c r="W544" s="5">
        <v>0</v>
      </c>
      <c r="X544" s="5">
        <v>0</v>
      </c>
    </row>
    <row r="545" spans="1:24" ht="25.5" x14ac:dyDescent="0.25">
      <c r="A545" s="4" t="s">
        <v>38165</v>
      </c>
      <c r="B545" s="4" t="s">
        <v>38108</v>
      </c>
      <c r="C545" s="4" t="s">
        <v>2205</v>
      </c>
      <c r="D545" s="1" t="s">
        <v>9226</v>
      </c>
      <c r="E545" s="5" t="s">
        <v>216</v>
      </c>
      <c r="F545" s="5" t="s">
        <v>216</v>
      </c>
      <c r="G545" s="5" t="s">
        <v>216</v>
      </c>
      <c r="H545" s="5" t="s">
        <v>216</v>
      </c>
      <c r="I545" s="5">
        <v>0</v>
      </c>
      <c r="J545" s="5" t="s">
        <v>216</v>
      </c>
      <c r="K545" s="5" t="s">
        <v>216</v>
      </c>
      <c r="L545" s="5" t="s">
        <v>216</v>
      </c>
      <c r="M545" s="5" t="s">
        <v>216</v>
      </c>
      <c r="N545" s="5" t="s">
        <v>216</v>
      </c>
      <c r="O545" s="5" t="s">
        <v>216</v>
      </c>
      <c r="P545" s="5" t="s">
        <v>216</v>
      </c>
      <c r="Q545" s="5" t="s">
        <v>216</v>
      </c>
      <c r="R545" s="5">
        <v>0</v>
      </c>
      <c r="S545" s="5">
        <v>0</v>
      </c>
      <c r="T545" s="5">
        <v>0</v>
      </c>
      <c r="U545" s="5">
        <v>0</v>
      </c>
      <c r="V545" s="5">
        <v>0</v>
      </c>
      <c r="W545" s="5">
        <v>0</v>
      </c>
      <c r="X545" s="5">
        <v>0</v>
      </c>
    </row>
    <row r="546" spans="1:24" ht="25.5" x14ac:dyDescent="0.25">
      <c r="A546" s="4" t="s">
        <v>38166</v>
      </c>
      <c r="B546" s="4" t="s">
        <v>38108</v>
      </c>
      <c r="C546" s="4" t="s">
        <v>27501</v>
      </c>
      <c r="D546" s="1" t="s">
        <v>27502</v>
      </c>
      <c r="E546" s="5" t="s">
        <v>216</v>
      </c>
      <c r="F546" s="5" t="s">
        <v>216</v>
      </c>
      <c r="G546" s="5" t="s">
        <v>216</v>
      </c>
      <c r="H546" s="5" t="s">
        <v>216</v>
      </c>
      <c r="I546" s="5">
        <v>0.25</v>
      </c>
      <c r="J546" s="5" t="s">
        <v>216</v>
      </c>
      <c r="K546" s="5" t="s">
        <v>216</v>
      </c>
      <c r="L546" s="5" t="s">
        <v>216</v>
      </c>
      <c r="M546" s="5" t="s">
        <v>216</v>
      </c>
      <c r="N546" s="5" t="s">
        <v>216</v>
      </c>
      <c r="O546" s="5" t="s">
        <v>216</v>
      </c>
      <c r="P546" s="5" t="s">
        <v>216</v>
      </c>
      <c r="Q546" s="5" t="s">
        <v>216</v>
      </c>
      <c r="R546" s="5">
        <v>0.25</v>
      </c>
      <c r="S546" s="5">
        <v>0.25</v>
      </c>
      <c r="T546" s="5">
        <v>0.25</v>
      </c>
      <c r="U546" s="5">
        <v>0.25</v>
      </c>
      <c r="V546" s="5">
        <v>0.25</v>
      </c>
      <c r="W546" s="5">
        <v>0.25</v>
      </c>
      <c r="X546" s="5">
        <v>0.25</v>
      </c>
    </row>
    <row r="547" spans="1:24" ht="25.5" x14ac:dyDescent="0.25">
      <c r="A547" s="4" t="s">
        <v>38167</v>
      </c>
      <c r="B547" s="4" t="s">
        <v>38108</v>
      </c>
      <c r="C547" s="4" t="s">
        <v>38168</v>
      </c>
      <c r="D547" s="1" t="s">
        <v>38169</v>
      </c>
      <c r="E547" s="5" t="s">
        <v>216</v>
      </c>
      <c r="F547" s="5" t="s">
        <v>216</v>
      </c>
      <c r="G547" s="5" t="s">
        <v>216</v>
      </c>
      <c r="H547" s="5" t="s">
        <v>216</v>
      </c>
      <c r="I547" s="5">
        <v>0.25</v>
      </c>
      <c r="J547" s="5" t="s">
        <v>216</v>
      </c>
      <c r="K547" s="5" t="s">
        <v>216</v>
      </c>
      <c r="L547" s="5" t="s">
        <v>216</v>
      </c>
      <c r="M547" s="5" t="s">
        <v>216</v>
      </c>
      <c r="N547" s="5" t="s">
        <v>216</v>
      </c>
      <c r="O547" s="5" t="s">
        <v>216</v>
      </c>
      <c r="P547" s="5" t="s">
        <v>216</v>
      </c>
      <c r="Q547" s="5" t="s">
        <v>216</v>
      </c>
      <c r="R547" s="5">
        <v>0.25</v>
      </c>
      <c r="S547" s="5">
        <v>0.25</v>
      </c>
      <c r="T547" s="5">
        <v>0.25</v>
      </c>
      <c r="U547" s="5">
        <v>0.25</v>
      </c>
      <c r="V547" s="5">
        <v>0.25</v>
      </c>
      <c r="W547" s="5">
        <v>0.25</v>
      </c>
      <c r="X547" s="5">
        <v>0.25</v>
      </c>
    </row>
    <row r="548" spans="1:24" ht="25.5" x14ac:dyDescent="0.25">
      <c r="A548" s="4" t="s">
        <v>38170</v>
      </c>
      <c r="B548" s="4" t="s">
        <v>38108</v>
      </c>
      <c r="C548" s="4" t="s">
        <v>2238</v>
      </c>
      <c r="D548" s="1" t="s">
        <v>2239</v>
      </c>
      <c r="E548" s="5" t="s">
        <v>216</v>
      </c>
      <c r="F548" s="5" t="s">
        <v>216</v>
      </c>
      <c r="G548" s="5" t="s">
        <v>216</v>
      </c>
      <c r="H548" s="5" t="s">
        <v>216</v>
      </c>
      <c r="I548" s="5">
        <v>0.25</v>
      </c>
      <c r="J548" s="5" t="s">
        <v>216</v>
      </c>
      <c r="K548" s="5" t="s">
        <v>216</v>
      </c>
      <c r="L548" s="5" t="s">
        <v>216</v>
      </c>
      <c r="M548" s="5" t="s">
        <v>216</v>
      </c>
      <c r="N548" s="5" t="s">
        <v>216</v>
      </c>
      <c r="O548" s="5" t="s">
        <v>216</v>
      </c>
      <c r="P548" s="5" t="s">
        <v>216</v>
      </c>
      <c r="Q548" s="5" t="s">
        <v>216</v>
      </c>
      <c r="R548" s="5">
        <v>0.25</v>
      </c>
      <c r="S548" s="5">
        <v>0.25</v>
      </c>
      <c r="T548" s="5">
        <v>0.25</v>
      </c>
      <c r="U548" s="5">
        <v>0.25</v>
      </c>
      <c r="V548" s="5">
        <v>0.25</v>
      </c>
      <c r="W548" s="5">
        <v>0.25</v>
      </c>
      <c r="X548" s="5">
        <v>0.25</v>
      </c>
    </row>
    <row r="549" spans="1:24" ht="25.5" x14ac:dyDescent="0.25">
      <c r="A549" s="4" t="s">
        <v>38171</v>
      </c>
      <c r="B549" s="4" t="s">
        <v>38108</v>
      </c>
      <c r="C549" s="4" t="s">
        <v>2241</v>
      </c>
      <c r="D549" s="1" t="s">
        <v>9241</v>
      </c>
      <c r="E549" s="5" t="s">
        <v>216</v>
      </c>
      <c r="F549" s="5" t="s">
        <v>216</v>
      </c>
      <c r="G549" s="5" t="s">
        <v>216</v>
      </c>
      <c r="H549" s="5" t="s">
        <v>216</v>
      </c>
      <c r="I549" s="5">
        <v>0.25</v>
      </c>
      <c r="J549" s="5" t="s">
        <v>216</v>
      </c>
      <c r="K549" s="5" t="s">
        <v>216</v>
      </c>
      <c r="L549" s="5" t="s">
        <v>216</v>
      </c>
      <c r="M549" s="5" t="s">
        <v>216</v>
      </c>
      <c r="N549" s="5" t="s">
        <v>216</v>
      </c>
      <c r="O549" s="5" t="s">
        <v>216</v>
      </c>
      <c r="P549" s="5" t="s">
        <v>216</v>
      </c>
      <c r="Q549" s="5" t="s">
        <v>216</v>
      </c>
      <c r="R549" s="5">
        <v>0.25</v>
      </c>
      <c r="S549" s="5">
        <v>0.25</v>
      </c>
      <c r="T549" s="5">
        <v>0.25</v>
      </c>
      <c r="U549" s="5">
        <v>0.25</v>
      </c>
      <c r="V549" s="5">
        <v>0.25</v>
      </c>
      <c r="W549" s="5">
        <v>0.25</v>
      </c>
      <c r="X549" s="5">
        <v>0.25</v>
      </c>
    </row>
    <row r="550" spans="1:24" ht="25.5" x14ac:dyDescent="0.25">
      <c r="A550" s="4" t="s">
        <v>38172</v>
      </c>
      <c r="B550" s="4" t="s">
        <v>38108</v>
      </c>
      <c r="C550" s="4" t="s">
        <v>9243</v>
      </c>
      <c r="D550" s="1" t="s">
        <v>9244</v>
      </c>
      <c r="E550" s="5" t="s">
        <v>216</v>
      </c>
      <c r="F550" s="5" t="s">
        <v>216</v>
      </c>
      <c r="G550" s="5" t="s">
        <v>216</v>
      </c>
      <c r="H550" s="5" t="s">
        <v>216</v>
      </c>
      <c r="I550" s="5">
        <v>0.25</v>
      </c>
      <c r="J550" s="5" t="s">
        <v>216</v>
      </c>
      <c r="K550" s="5" t="s">
        <v>216</v>
      </c>
      <c r="L550" s="5" t="s">
        <v>216</v>
      </c>
      <c r="M550" s="5" t="s">
        <v>216</v>
      </c>
      <c r="N550" s="5" t="s">
        <v>216</v>
      </c>
      <c r="O550" s="5" t="s">
        <v>216</v>
      </c>
      <c r="P550" s="5" t="s">
        <v>216</v>
      </c>
      <c r="Q550" s="5" t="s">
        <v>216</v>
      </c>
      <c r="R550" s="5">
        <v>0.25</v>
      </c>
      <c r="S550" s="5">
        <v>0.25</v>
      </c>
      <c r="T550" s="5">
        <v>0.25</v>
      </c>
      <c r="U550" s="5">
        <v>0.25</v>
      </c>
      <c r="V550" s="5">
        <v>0.25</v>
      </c>
      <c r="W550" s="5">
        <v>0.25</v>
      </c>
      <c r="X550" s="5">
        <v>0.25</v>
      </c>
    </row>
    <row r="551" spans="1:24" ht="25.5" x14ac:dyDescent="0.25">
      <c r="A551" s="4" t="s">
        <v>38173</v>
      </c>
      <c r="B551" s="4" t="s">
        <v>38108</v>
      </c>
      <c r="C551" s="4" t="s">
        <v>2244</v>
      </c>
      <c r="D551" s="1" t="s">
        <v>2245</v>
      </c>
      <c r="E551" s="5" t="s">
        <v>216</v>
      </c>
      <c r="F551" s="5" t="s">
        <v>216</v>
      </c>
      <c r="G551" s="5" t="s">
        <v>216</v>
      </c>
      <c r="H551" s="5" t="s">
        <v>216</v>
      </c>
      <c r="I551" s="5">
        <v>0.25</v>
      </c>
      <c r="J551" s="5" t="s">
        <v>216</v>
      </c>
      <c r="K551" s="5" t="s">
        <v>216</v>
      </c>
      <c r="L551" s="5" t="s">
        <v>216</v>
      </c>
      <c r="M551" s="5" t="s">
        <v>216</v>
      </c>
      <c r="N551" s="5" t="s">
        <v>216</v>
      </c>
      <c r="O551" s="5" t="s">
        <v>216</v>
      </c>
      <c r="P551" s="5" t="s">
        <v>216</v>
      </c>
      <c r="Q551" s="5" t="s">
        <v>216</v>
      </c>
      <c r="R551" s="5">
        <v>0.25</v>
      </c>
      <c r="S551" s="5">
        <v>0.25</v>
      </c>
      <c r="T551" s="5">
        <v>0.25</v>
      </c>
      <c r="U551" s="5">
        <v>0.25</v>
      </c>
      <c r="V551" s="5">
        <v>0.25</v>
      </c>
      <c r="W551" s="5">
        <v>0.25</v>
      </c>
      <c r="X551" s="5">
        <v>0.25</v>
      </c>
    </row>
    <row r="552" spans="1:24" ht="25.5" x14ac:dyDescent="0.25">
      <c r="A552" s="4" t="s">
        <v>38174</v>
      </c>
      <c r="B552" s="4" t="s">
        <v>38108</v>
      </c>
      <c r="C552" s="4" t="s">
        <v>2247</v>
      </c>
      <c r="D552" s="1" t="s">
        <v>9247</v>
      </c>
      <c r="E552" s="5" t="s">
        <v>216</v>
      </c>
      <c r="F552" s="5" t="s">
        <v>216</v>
      </c>
      <c r="G552" s="5" t="s">
        <v>216</v>
      </c>
      <c r="H552" s="5" t="s">
        <v>216</v>
      </c>
      <c r="I552" s="5">
        <v>0.25</v>
      </c>
      <c r="J552" s="5" t="s">
        <v>216</v>
      </c>
      <c r="K552" s="5" t="s">
        <v>216</v>
      </c>
      <c r="L552" s="5" t="s">
        <v>216</v>
      </c>
      <c r="M552" s="5" t="s">
        <v>216</v>
      </c>
      <c r="N552" s="5" t="s">
        <v>216</v>
      </c>
      <c r="O552" s="5" t="s">
        <v>216</v>
      </c>
      <c r="P552" s="5" t="s">
        <v>216</v>
      </c>
      <c r="Q552" s="5" t="s">
        <v>216</v>
      </c>
      <c r="R552" s="5">
        <v>0.25</v>
      </c>
      <c r="S552" s="5">
        <v>0.25</v>
      </c>
      <c r="T552" s="5">
        <v>0.25</v>
      </c>
      <c r="U552" s="5">
        <v>0.25</v>
      </c>
      <c r="V552" s="5">
        <v>0.25</v>
      </c>
      <c r="W552" s="5">
        <v>0.25</v>
      </c>
      <c r="X552" s="5">
        <v>0.25</v>
      </c>
    </row>
    <row r="553" spans="1:24" ht="25.5" x14ac:dyDescent="0.25">
      <c r="A553" s="4" t="s">
        <v>38175</v>
      </c>
      <c r="B553" s="4" t="s">
        <v>38108</v>
      </c>
      <c r="C553" s="4" t="s">
        <v>2253</v>
      </c>
      <c r="D553" s="1" t="s">
        <v>9249</v>
      </c>
      <c r="E553" s="5" t="s">
        <v>216</v>
      </c>
      <c r="F553" s="5" t="s">
        <v>216</v>
      </c>
      <c r="G553" s="5" t="s">
        <v>216</v>
      </c>
      <c r="H553" s="5" t="s">
        <v>216</v>
      </c>
      <c r="I553" s="5">
        <v>0.25</v>
      </c>
      <c r="J553" s="5" t="s">
        <v>216</v>
      </c>
      <c r="K553" s="5" t="s">
        <v>216</v>
      </c>
      <c r="L553" s="5" t="s">
        <v>216</v>
      </c>
      <c r="M553" s="5" t="s">
        <v>216</v>
      </c>
      <c r="N553" s="5" t="s">
        <v>216</v>
      </c>
      <c r="O553" s="5" t="s">
        <v>216</v>
      </c>
      <c r="P553" s="5" t="s">
        <v>216</v>
      </c>
      <c r="Q553" s="5" t="s">
        <v>216</v>
      </c>
      <c r="R553" s="5">
        <v>0.25</v>
      </c>
      <c r="S553" s="5">
        <v>0.25</v>
      </c>
      <c r="T553" s="5">
        <v>0.25</v>
      </c>
      <c r="U553" s="5">
        <v>0.25</v>
      </c>
      <c r="V553" s="5">
        <v>0.25</v>
      </c>
      <c r="W553" s="5">
        <v>0.25</v>
      </c>
      <c r="X553" s="5">
        <v>0.25</v>
      </c>
    </row>
    <row r="554" spans="1:24" ht="38.25" x14ac:dyDescent="0.25">
      <c r="A554" s="4" t="s">
        <v>38176</v>
      </c>
      <c r="B554" s="4" t="s">
        <v>38108</v>
      </c>
      <c r="C554" s="4" t="s">
        <v>2265</v>
      </c>
      <c r="D554" s="1" t="s">
        <v>9251</v>
      </c>
      <c r="E554" s="5" t="s">
        <v>216</v>
      </c>
      <c r="F554" s="5" t="s">
        <v>216</v>
      </c>
      <c r="G554" s="5" t="s">
        <v>216</v>
      </c>
      <c r="H554" s="5" t="s">
        <v>216</v>
      </c>
      <c r="I554" s="5">
        <v>0.25</v>
      </c>
      <c r="J554" s="5" t="s">
        <v>216</v>
      </c>
      <c r="K554" s="5" t="s">
        <v>216</v>
      </c>
      <c r="L554" s="5" t="s">
        <v>216</v>
      </c>
      <c r="M554" s="5" t="s">
        <v>216</v>
      </c>
      <c r="N554" s="5" t="s">
        <v>216</v>
      </c>
      <c r="O554" s="5" t="s">
        <v>216</v>
      </c>
      <c r="P554" s="5" t="s">
        <v>216</v>
      </c>
      <c r="Q554" s="5" t="s">
        <v>216</v>
      </c>
      <c r="R554" s="5">
        <v>0.25</v>
      </c>
      <c r="S554" s="5">
        <v>0.25</v>
      </c>
      <c r="T554" s="5">
        <v>0.25</v>
      </c>
      <c r="U554" s="5">
        <v>0.25</v>
      </c>
      <c r="V554" s="5">
        <v>0.25</v>
      </c>
      <c r="W554" s="5">
        <v>0.25</v>
      </c>
      <c r="X554" s="5">
        <v>0.25</v>
      </c>
    </row>
    <row r="555" spans="1:24" ht="38.25" x14ac:dyDescent="0.25">
      <c r="A555" s="4" t="s">
        <v>38177</v>
      </c>
      <c r="B555" s="4" t="s">
        <v>38108</v>
      </c>
      <c r="C555" s="4" t="s">
        <v>2271</v>
      </c>
      <c r="D555" s="1" t="s">
        <v>2272</v>
      </c>
      <c r="E555" s="5" t="s">
        <v>216</v>
      </c>
      <c r="F555" s="5" t="s">
        <v>216</v>
      </c>
      <c r="G555" s="5" t="s">
        <v>216</v>
      </c>
      <c r="H555" s="5" t="s">
        <v>216</v>
      </c>
      <c r="I555" s="5">
        <v>0.25</v>
      </c>
      <c r="J555" s="5" t="s">
        <v>216</v>
      </c>
      <c r="K555" s="5" t="s">
        <v>216</v>
      </c>
      <c r="L555" s="5" t="s">
        <v>216</v>
      </c>
      <c r="M555" s="5" t="s">
        <v>216</v>
      </c>
      <c r="N555" s="5" t="s">
        <v>216</v>
      </c>
      <c r="O555" s="5" t="s">
        <v>216</v>
      </c>
      <c r="P555" s="5" t="s">
        <v>216</v>
      </c>
      <c r="Q555" s="5" t="s">
        <v>216</v>
      </c>
      <c r="R555" s="5">
        <v>0.25</v>
      </c>
      <c r="S555" s="5">
        <v>0.25</v>
      </c>
      <c r="T555" s="5">
        <v>0.25</v>
      </c>
      <c r="U555" s="5">
        <v>0.25</v>
      </c>
      <c r="V555" s="5">
        <v>0.25</v>
      </c>
      <c r="W555" s="5">
        <v>0.25</v>
      </c>
      <c r="X555" s="5">
        <v>0.25</v>
      </c>
    </row>
    <row r="556" spans="1:24" ht="51" x14ac:dyDescent="0.25">
      <c r="A556" s="4" t="s">
        <v>38178</v>
      </c>
      <c r="B556" s="4" t="s">
        <v>38108</v>
      </c>
      <c r="C556" s="4" t="s">
        <v>2274</v>
      </c>
      <c r="D556" s="1" t="s">
        <v>2275</v>
      </c>
      <c r="E556" s="5" t="s">
        <v>216</v>
      </c>
      <c r="F556" s="5" t="s">
        <v>216</v>
      </c>
      <c r="G556" s="5" t="s">
        <v>216</v>
      </c>
      <c r="H556" s="5" t="s">
        <v>216</v>
      </c>
      <c r="I556" s="5">
        <v>0.25</v>
      </c>
      <c r="J556" s="5" t="s">
        <v>216</v>
      </c>
      <c r="K556" s="5" t="s">
        <v>216</v>
      </c>
      <c r="L556" s="5" t="s">
        <v>216</v>
      </c>
      <c r="M556" s="5" t="s">
        <v>216</v>
      </c>
      <c r="N556" s="5" t="s">
        <v>216</v>
      </c>
      <c r="O556" s="5" t="s">
        <v>216</v>
      </c>
      <c r="P556" s="5" t="s">
        <v>216</v>
      </c>
      <c r="Q556" s="5" t="s">
        <v>216</v>
      </c>
      <c r="R556" s="5">
        <v>0.25</v>
      </c>
      <c r="S556" s="5">
        <v>0.25</v>
      </c>
      <c r="T556" s="5">
        <v>0.25</v>
      </c>
      <c r="U556" s="5">
        <v>0.25</v>
      </c>
      <c r="V556" s="5">
        <v>0.25</v>
      </c>
      <c r="W556" s="5">
        <v>0.25</v>
      </c>
      <c r="X556" s="5">
        <v>0.25</v>
      </c>
    </row>
    <row r="557" spans="1:24" ht="25.5" x14ac:dyDescent="0.25">
      <c r="A557" s="4" t="s">
        <v>38179</v>
      </c>
      <c r="B557" s="4" t="s">
        <v>38108</v>
      </c>
      <c r="C557" s="4" t="s">
        <v>2277</v>
      </c>
      <c r="D557" s="1" t="s">
        <v>9255</v>
      </c>
      <c r="E557" s="5" t="s">
        <v>216</v>
      </c>
      <c r="F557" s="5" t="s">
        <v>216</v>
      </c>
      <c r="G557" s="5" t="s">
        <v>216</v>
      </c>
      <c r="H557" s="5" t="s">
        <v>216</v>
      </c>
      <c r="I557" s="5">
        <v>0.25</v>
      </c>
      <c r="J557" s="5" t="s">
        <v>216</v>
      </c>
      <c r="K557" s="5" t="s">
        <v>216</v>
      </c>
      <c r="L557" s="5" t="s">
        <v>216</v>
      </c>
      <c r="M557" s="5" t="s">
        <v>216</v>
      </c>
      <c r="N557" s="5" t="s">
        <v>216</v>
      </c>
      <c r="O557" s="5" t="s">
        <v>216</v>
      </c>
      <c r="P557" s="5" t="s">
        <v>216</v>
      </c>
      <c r="Q557" s="5" t="s">
        <v>216</v>
      </c>
      <c r="R557" s="5">
        <v>0.25</v>
      </c>
      <c r="S557" s="5">
        <v>0.25</v>
      </c>
      <c r="T557" s="5">
        <v>0.25</v>
      </c>
      <c r="U557" s="5">
        <v>0.25</v>
      </c>
      <c r="V557" s="5">
        <v>0.25</v>
      </c>
      <c r="W557" s="5">
        <v>0.25</v>
      </c>
      <c r="X557" s="5">
        <v>0.25</v>
      </c>
    </row>
    <row r="558" spans="1:24" ht="38.25" x14ac:dyDescent="0.25">
      <c r="A558" s="4" t="s">
        <v>38180</v>
      </c>
      <c r="B558" s="4" t="s">
        <v>38108</v>
      </c>
      <c r="C558" s="4" t="s">
        <v>2286</v>
      </c>
      <c r="D558" s="1" t="s">
        <v>2287</v>
      </c>
      <c r="E558" s="5" t="s">
        <v>216</v>
      </c>
      <c r="F558" s="5" t="s">
        <v>216</v>
      </c>
      <c r="G558" s="5" t="s">
        <v>216</v>
      </c>
      <c r="H558" s="5" t="s">
        <v>216</v>
      </c>
      <c r="I558" s="5">
        <v>0.25</v>
      </c>
      <c r="J558" s="5" t="s">
        <v>216</v>
      </c>
      <c r="K558" s="5" t="s">
        <v>216</v>
      </c>
      <c r="L558" s="5" t="s">
        <v>216</v>
      </c>
      <c r="M558" s="5" t="s">
        <v>216</v>
      </c>
      <c r="N558" s="5" t="s">
        <v>216</v>
      </c>
      <c r="O558" s="5" t="s">
        <v>216</v>
      </c>
      <c r="P558" s="5" t="s">
        <v>216</v>
      </c>
      <c r="Q558" s="5" t="s">
        <v>216</v>
      </c>
      <c r="R558" s="5">
        <v>0.25</v>
      </c>
      <c r="S558" s="5">
        <v>0.25</v>
      </c>
      <c r="T558" s="5">
        <v>0.25</v>
      </c>
      <c r="U558" s="5">
        <v>0.25</v>
      </c>
      <c r="V558" s="5">
        <v>0.25</v>
      </c>
      <c r="W558" s="5">
        <v>0.25</v>
      </c>
      <c r="X558" s="5">
        <v>0.25</v>
      </c>
    </row>
    <row r="559" spans="1:24" ht="38.25" x14ac:dyDescent="0.25">
      <c r="A559" s="4" t="s">
        <v>38181</v>
      </c>
      <c r="B559" s="4" t="s">
        <v>38108</v>
      </c>
      <c r="C559" s="4" t="s">
        <v>2289</v>
      </c>
      <c r="D559" s="1" t="s">
        <v>2290</v>
      </c>
      <c r="E559" s="5" t="s">
        <v>216</v>
      </c>
      <c r="F559" s="5" t="s">
        <v>216</v>
      </c>
      <c r="G559" s="5" t="s">
        <v>216</v>
      </c>
      <c r="H559" s="5" t="s">
        <v>216</v>
      </c>
      <c r="I559" s="5">
        <v>0.25</v>
      </c>
      <c r="J559" s="5" t="s">
        <v>216</v>
      </c>
      <c r="K559" s="5" t="s">
        <v>216</v>
      </c>
      <c r="L559" s="5" t="s">
        <v>216</v>
      </c>
      <c r="M559" s="5" t="s">
        <v>216</v>
      </c>
      <c r="N559" s="5" t="s">
        <v>216</v>
      </c>
      <c r="O559" s="5" t="s">
        <v>216</v>
      </c>
      <c r="P559" s="5" t="s">
        <v>216</v>
      </c>
      <c r="Q559" s="5" t="s">
        <v>216</v>
      </c>
      <c r="R559" s="5">
        <v>0.25</v>
      </c>
      <c r="S559" s="5">
        <v>0.25</v>
      </c>
      <c r="T559" s="5">
        <v>0.25</v>
      </c>
      <c r="U559" s="5">
        <v>0.25</v>
      </c>
      <c r="V559" s="5">
        <v>0.25</v>
      </c>
      <c r="W559" s="5">
        <v>0.25</v>
      </c>
      <c r="X559" s="5">
        <v>0.25</v>
      </c>
    </row>
    <row r="560" spans="1:24" ht="38.25" x14ac:dyDescent="0.25">
      <c r="A560" s="4" t="s">
        <v>38182</v>
      </c>
      <c r="B560" s="4" t="s">
        <v>38108</v>
      </c>
      <c r="C560" s="4" t="s">
        <v>2292</v>
      </c>
      <c r="D560" s="1" t="s">
        <v>2293</v>
      </c>
      <c r="E560" s="5" t="s">
        <v>216</v>
      </c>
      <c r="F560" s="5" t="s">
        <v>216</v>
      </c>
      <c r="G560" s="5" t="s">
        <v>216</v>
      </c>
      <c r="H560" s="5" t="s">
        <v>216</v>
      </c>
      <c r="I560" s="5">
        <v>0.25</v>
      </c>
      <c r="J560" s="5" t="s">
        <v>216</v>
      </c>
      <c r="K560" s="5" t="s">
        <v>216</v>
      </c>
      <c r="L560" s="5" t="s">
        <v>216</v>
      </c>
      <c r="M560" s="5" t="s">
        <v>216</v>
      </c>
      <c r="N560" s="5" t="s">
        <v>216</v>
      </c>
      <c r="O560" s="5" t="s">
        <v>216</v>
      </c>
      <c r="P560" s="5" t="s">
        <v>216</v>
      </c>
      <c r="Q560" s="5" t="s">
        <v>216</v>
      </c>
      <c r="R560" s="5">
        <v>0.25</v>
      </c>
      <c r="S560" s="5">
        <v>0.25</v>
      </c>
      <c r="T560" s="5">
        <v>0.25</v>
      </c>
      <c r="U560" s="5">
        <v>0.25</v>
      </c>
      <c r="V560" s="5">
        <v>0.25</v>
      </c>
      <c r="W560" s="5">
        <v>0.25</v>
      </c>
      <c r="X560" s="5">
        <v>0.25</v>
      </c>
    </row>
    <row r="561" spans="1:24" ht="38.25" x14ac:dyDescent="0.25">
      <c r="A561" s="4" t="s">
        <v>38183</v>
      </c>
      <c r="B561" s="4" t="s">
        <v>38108</v>
      </c>
      <c r="C561" s="4" t="s">
        <v>2295</v>
      </c>
      <c r="D561" s="1" t="s">
        <v>2296</v>
      </c>
      <c r="E561" s="5" t="s">
        <v>216</v>
      </c>
      <c r="F561" s="5" t="s">
        <v>216</v>
      </c>
      <c r="G561" s="5" t="s">
        <v>216</v>
      </c>
      <c r="H561" s="5" t="s">
        <v>216</v>
      </c>
      <c r="I561" s="5">
        <v>0.25</v>
      </c>
      <c r="J561" s="5" t="s">
        <v>216</v>
      </c>
      <c r="K561" s="5" t="s">
        <v>216</v>
      </c>
      <c r="L561" s="5" t="s">
        <v>216</v>
      </c>
      <c r="M561" s="5" t="s">
        <v>216</v>
      </c>
      <c r="N561" s="5" t="s">
        <v>216</v>
      </c>
      <c r="O561" s="5" t="s">
        <v>216</v>
      </c>
      <c r="P561" s="5" t="s">
        <v>216</v>
      </c>
      <c r="Q561" s="5" t="s">
        <v>216</v>
      </c>
      <c r="R561" s="5">
        <v>0.25</v>
      </c>
      <c r="S561" s="5">
        <v>0.25</v>
      </c>
      <c r="T561" s="5">
        <v>0.25</v>
      </c>
      <c r="U561" s="5">
        <v>0.25</v>
      </c>
      <c r="V561" s="5">
        <v>0.25</v>
      </c>
      <c r="W561" s="5">
        <v>0.25</v>
      </c>
      <c r="X561" s="5">
        <v>0.25</v>
      </c>
    </row>
    <row r="562" spans="1:24" ht="38.25" x14ac:dyDescent="0.25">
      <c r="A562" s="4" t="s">
        <v>38184</v>
      </c>
      <c r="B562" s="4" t="s">
        <v>38108</v>
      </c>
      <c r="C562" s="4" t="s">
        <v>2298</v>
      </c>
      <c r="D562" s="1" t="s">
        <v>2299</v>
      </c>
      <c r="E562" s="5" t="s">
        <v>216</v>
      </c>
      <c r="F562" s="5" t="s">
        <v>216</v>
      </c>
      <c r="G562" s="5" t="s">
        <v>216</v>
      </c>
      <c r="H562" s="5" t="s">
        <v>216</v>
      </c>
      <c r="I562" s="5">
        <v>0.25</v>
      </c>
      <c r="J562" s="5" t="s">
        <v>216</v>
      </c>
      <c r="K562" s="5" t="s">
        <v>216</v>
      </c>
      <c r="L562" s="5" t="s">
        <v>216</v>
      </c>
      <c r="M562" s="5" t="s">
        <v>216</v>
      </c>
      <c r="N562" s="5" t="s">
        <v>216</v>
      </c>
      <c r="O562" s="5" t="s">
        <v>216</v>
      </c>
      <c r="P562" s="5" t="s">
        <v>216</v>
      </c>
      <c r="Q562" s="5" t="s">
        <v>216</v>
      </c>
      <c r="R562" s="5">
        <v>0.25</v>
      </c>
      <c r="S562" s="5">
        <v>0.25</v>
      </c>
      <c r="T562" s="5">
        <v>0.25</v>
      </c>
      <c r="U562" s="5">
        <v>0.25</v>
      </c>
      <c r="V562" s="5">
        <v>0.25</v>
      </c>
      <c r="W562" s="5">
        <v>0.25</v>
      </c>
      <c r="X562" s="5">
        <v>0.25</v>
      </c>
    </row>
    <row r="563" spans="1:24" ht="38.25" x14ac:dyDescent="0.25">
      <c r="A563" s="4" t="s">
        <v>38185</v>
      </c>
      <c r="B563" s="4" t="s">
        <v>38108</v>
      </c>
      <c r="C563" s="4" t="s">
        <v>2301</v>
      </c>
      <c r="D563" s="1" t="s">
        <v>9262</v>
      </c>
      <c r="E563" s="5" t="s">
        <v>216</v>
      </c>
      <c r="F563" s="5" t="s">
        <v>216</v>
      </c>
      <c r="G563" s="5" t="s">
        <v>216</v>
      </c>
      <c r="H563" s="5" t="s">
        <v>216</v>
      </c>
      <c r="I563" s="5">
        <v>0.25</v>
      </c>
      <c r="J563" s="5" t="s">
        <v>216</v>
      </c>
      <c r="K563" s="5" t="s">
        <v>216</v>
      </c>
      <c r="L563" s="5" t="s">
        <v>216</v>
      </c>
      <c r="M563" s="5" t="s">
        <v>216</v>
      </c>
      <c r="N563" s="5" t="s">
        <v>216</v>
      </c>
      <c r="O563" s="5" t="s">
        <v>216</v>
      </c>
      <c r="P563" s="5" t="s">
        <v>216</v>
      </c>
      <c r="Q563" s="5" t="s">
        <v>216</v>
      </c>
      <c r="R563" s="5">
        <v>0.25</v>
      </c>
      <c r="S563" s="5">
        <v>0.25</v>
      </c>
      <c r="T563" s="5">
        <v>0.25</v>
      </c>
      <c r="U563" s="5">
        <v>0.25</v>
      </c>
      <c r="V563" s="5">
        <v>0.25</v>
      </c>
      <c r="W563" s="5">
        <v>0.25</v>
      </c>
      <c r="X563" s="5">
        <v>0.25</v>
      </c>
    </row>
    <row r="564" spans="1:24" ht="38.25" x14ac:dyDescent="0.25">
      <c r="A564" s="4" t="s">
        <v>38186</v>
      </c>
      <c r="B564" s="4" t="s">
        <v>38108</v>
      </c>
      <c r="C564" s="4" t="s">
        <v>9264</v>
      </c>
      <c r="D564" s="1" t="s">
        <v>9265</v>
      </c>
      <c r="E564" s="5" t="s">
        <v>216</v>
      </c>
      <c r="F564" s="5" t="s">
        <v>216</v>
      </c>
      <c r="G564" s="5" t="s">
        <v>216</v>
      </c>
      <c r="H564" s="5" t="s">
        <v>216</v>
      </c>
      <c r="I564" s="5">
        <v>0.25</v>
      </c>
      <c r="J564" s="5" t="s">
        <v>216</v>
      </c>
      <c r="K564" s="5" t="s">
        <v>216</v>
      </c>
      <c r="L564" s="5" t="s">
        <v>216</v>
      </c>
      <c r="M564" s="5" t="s">
        <v>216</v>
      </c>
      <c r="N564" s="5" t="s">
        <v>216</v>
      </c>
      <c r="O564" s="5" t="s">
        <v>216</v>
      </c>
      <c r="P564" s="5" t="s">
        <v>216</v>
      </c>
      <c r="Q564" s="5" t="s">
        <v>216</v>
      </c>
      <c r="R564" s="5">
        <v>0.25</v>
      </c>
      <c r="S564" s="5">
        <v>0.25</v>
      </c>
      <c r="T564" s="5">
        <v>0.25</v>
      </c>
      <c r="U564" s="5">
        <v>0.25</v>
      </c>
      <c r="V564" s="5">
        <v>0.25</v>
      </c>
      <c r="W564" s="5">
        <v>0.25</v>
      </c>
      <c r="X564" s="5">
        <v>0.25</v>
      </c>
    </row>
    <row r="565" spans="1:24" ht="38.25" x14ac:dyDescent="0.25">
      <c r="A565" s="4" t="s">
        <v>38187</v>
      </c>
      <c r="B565" s="4" t="s">
        <v>38108</v>
      </c>
      <c r="C565" s="4" t="s">
        <v>2304</v>
      </c>
      <c r="D565" s="1" t="s">
        <v>2305</v>
      </c>
      <c r="E565" s="5" t="s">
        <v>216</v>
      </c>
      <c r="F565" s="5" t="s">
        <v>216</v>
      </c>
      <c r="G565" s="5" t="s">
        <v>216</v>
      </c>
      <c r="H565" s="5" t="s">
        <v>216</v>
      </c>
      <c r="I565" s="5">
        <v>0.25</v>
      </c>
      <c r="J565" s="5" t="s">
        <v>216</v>
      </c>
      <c r="K565" s="5" t="s">
        <v>216</v>
      </c>
      <c r="L565" s="5" t="s">
        <v>216</v>
      </c>
      <c r="M565" s="5" t="s">
        <v>216</v>
      </c>
      <c r="N565" s="5" t="s">
        <v>216</v>
      </c>
      <c r="O565" s="5" t="s">
        <v>216</v>
      </c>
      <c r="P565" s="5" t="s">
        <v>216</v>
      </c>
      <c r="Q565" s="5" t="s">
        <v>216</v>
      </c>
      <c r="R565" s="5">
        <v>0.25</v>
      </c>
      <c r="S565" s="5">
        <v>0.25</v>
      </c>
      <c r="T565" s="5">
        <v>0.25</v>
      </c>
      <c r="U565" s="5">
        <v>0.25</v>
      </c>
      <c r="V565" s="5">
        <v>0.25</v>
      </c>
      <c r="W565" s="5">
        <v>0.25</v>
      </c>
      <c r="X565" s="5">
        <v>0.25</v>
      </c>
    </row>
    <row r="566" spans="1:24" ht="38.25" x14ac:dyDescent="0.25">
      <c r="A566" s="4" t="s">
        <v>38188</v>
      </c>
      <c r="B566" s="4" t="s">
        <v>38108</v>
      </c>
      <c r="C566" s="4" t="s">
        <v>2307</v>
      </c>
      <c r="D566" s="1" t="s">
        <v>2308</v>
      </c>
      <c r="E566" s="5" t="s">
        <v>216</v>
      </c>
      <c r="F566" s="5" t="s">
        <v>216</v>
      </c>
      <c r="G566" s="5" t="s">
        <v>216</v>
      </c>
      <c r="H566" s="5" t="s">
        <v>216</v>
      </c>
      <c r="I566" s="5">
        <v>0.25</v>
      </c>
      <c r="J566" s="5" t="s">
        <v>216</v>
      </c>
      <c r="K566" s="5" t="s">
        <v>216</v>
      </c>
      <c r="L566" s="5" t="s">
        <v>216</v>
      </c>
      <c r="M566" s="5" t="s">
        <v>216</v>
      </c>
      <c r="N566" s="5" t="s">
        <v>216</v>
      </c>
      <c r="O566" s="5" t="s">
        <v>216</v>
      </c>
      <c r="P566" s="5" t="s">
        <v>216</v>
      </c>
      <c r="Q566" s="5" t="s">
        <v>216</v>
      </c>
      <c r="R566" s="5">
        <v>0.25</v>
      </c>
      <c r="S566" s="5">
        <v>0.25</v>
      </c>
      <c r="T566" s="5">
        <v>0.25</v>
      </c>
      <c r="U566" s="5">
        <v>0.25</v>
      </c>
      <c r="V566" s="5">
        <v>0.25</v>
      </c>
      <c r="W566" s="5">
        <v>0.25</v>
      </c>
      <c r="X566" s="5">
        <v>0.25</v>
      </c>
    </row>
    <row r="567" spans="1:24" ht="38.25" x14ac:dyDescent="0.25">
      <c r="A567" s="4" t="s">
        <v>38189</v>
      </c>
      <c r="B567" s="4" t="s">
        <v>38108</v>
      </c>
      <c r="C567" s="4" t="s">
        <v>2310</v>
      </c>
      <c r="D567" s="1" t="s">
        <v>9269</v>
      </c>
      <c r="E567" s="5" t="s">
        <v>216</v>
      </c>
      <c r="F567" s="5" t="s">
        <v>216</v>
      </c>
      <c r="G567" s="5" t="s">
        <v>216</v>
      </c>
      <c r="H567" s="5" t="s">
        <v>216</v>
      </c>
      <c r="I567" s="5">
        <v>0.25</v>
      </c>
      <c r="J567" s="5" t="s">
        <v>216</v>
      </c>
      <c r="K567" s="5" t="s">
        <v>216</v>
      </c>
      <c r="L567" s="5" t="s">
        <v>216</v>
      </c>
      <c r="M567" s="5" t="s">
        <v>216</v>
      </c>
      <c r="N567" s="5" t="s">
        <v>216</v>
      </c>
      <c r="O567" s="5" t="s">
        <v>216</v>
      </c>
      <c r="P567" s="5" t="s">
        <v>216</v>
      </c>
      <c r="Q567" s="5" t="s">
        <v>216</v>
      </c>
      <c r="R567" s="5">
        <v>0.25</v>
      </c>
      <c r="S567" s="5">
        <v>0.25</v>
      </c>
      <c r="T567" s="5">
        <v>0.25</v>
      </c>
      <c r="U567" s="5">
        <v>0.25</v>
      </c>
      <c r="V567" s="5">
        <v>0.25</v>
      </c>
      <c r="W567" s="5">
        <v>0.25</v>
      </c>
      <c r="X567" s="5">
        <v>0.25</v>
      </c>
    </row>
    <row r="568" spans="1:24" ht="38.25" x14ac:dyDescent="0.25">
      <c r="A568" s="4" t="s">
        <v>38190</v>
      </c>
      <c r="B568" s="4" t="s">
        <v>38108</v>
      </c>
      <c r="C568" s="4" t="s">
        <v>2313</v>
      </c>
      <c r="D568" s="1" t="s">
        <v>9271</v>
      </c>
      <c r="E568" s="5" t="s">
        <v>216</v>
      </c>
      <c r="F568" s="5" t="s">
        <v>216</v>
      </c>
      <c r="G568" s="5" t="s">
        <v>216</v>
      </c>
      <c r="H568" s="5" t="s">
        <v>216</v>
      </c>
      <c r="I568" s="5">
        <v>0.25</v>
      </c>
      <c r="J568" s="5" t="s">
        <v>216</v>
      </c>
      <c r="K568" s="5" t="s">
        <v>216</v>
      </c>
      <c r="L568" s="5" t="s">
        <v>216</v>
      </c>
      <c r="M568" s="5" t="s">
        <v>216</v>
      </c>
      <c r="N568" s="5" t="s">
        <v>216</v>
      </c>
      <c r="O568" s="5" t="s">
        <v>216</v>
      </c>
      <c r="P568" s="5" t="s">
        <v>216</v>
      </c>
      <c r="Q568" s="5" t="s">
        <v>216</v>
      </c>
      <c r="R568" s="5">
        <v>0.25</v>
      </c>
      <c r="S568" s="5">
        <v>0.25</v>
      </c>
      <c r="T568" s="5">
        <v>0.25</v>
      </c>
      <c r="U568" s="5">
        <v>0.25</v>
      </c>
      <c r="V568" s="5">
        <v>0.25</v>
      </c>
      <c r="W568" s="5">
        <v>0.25</v>
      </c>
      <c r="X568" s="5">
        <v>0.25</v>
      </c>
    </row>
    <row r="569" spans="1:24" ht="38.25" x14ac:dyDescent="0.25">
      <c r="A569" s="4" t="s">
        <v>38191</v>
      </c>
      <c r="B569" s="4" t="s">
        <v>38108</v>
      </c>
      <c r="C569" s="4" t="s">
        <v>9273</v>
      </c>
      <c r="D569" s="1" t="s">
        <v>9274</v>
      </c>
      <c r="E569" s="5" t="s">
        <v>216</v>
      </c>
      <c r="F569" s="5" t="s">
        <v>216</v>
      </c>
      <c r="G569" s="5" t="s">
        <v>216</v>
      </c>
      <c r="H569" s="5" t="s">
        <v>216</v>
      </c>
      <c r="I569" s="5">
        <v>0.25</v>
      </c>
      <c r="J569" s="5" t="s">
        <v>216</v>
      </c>
      <c r="K569" s="5" t="s">
        <v>216</v>
      </c>
      <c r="L569" s="5" t="s">
        <v>216</v>
      </c>
      <c r="M569" s="5" t="s">
        <v>216</v>
      </c>
      <c r="N569" s="5" t="s">
        <v>216</v>
      </c>
      <c r="O569" s="5" t="s">
        <v>216</v>
      </c>
      <c r="P569" s="5" t="s">
        <v>216</v>
      </c>
      <c r="Q569" s="5" t="s">
        <v>216</v>
      </c>
      <c r="R569" s="5">
        <v>0.25</v>
      </c>
      <c r="S569" s="5">
        <v>0.25</v>
      </c>
      <c r="T569" s="5">
        <v>0.25</v>
      </c>
      <c r="U569" s="5">
        <v>0.25</v>
      </c>
      <c r="V569" s="5">
        <v>0.25</v>
      </c>
      <c r="W569" s="5">
        <v>0.25</v>
      </c>
      <c r="X569" s="5">
        <v>0.25</v>
      </c>
    </row>
    <row r="570" spans="1:24" ht="38.25" x14ac:dyDescent="0.25">
      <c r="A570" s="4" t="s">
        <v>38192</v>
      </c>
      <c r="B570" s="4" t="s">
        <v>38108</v>
      </c>
      <c r="C570" s="4" t="s">
        <v>9276</v>
      </c>
      <c r="D570" s="1" t="s">
        <v>9277</v>
      </c>
      <c r="E570" s="5" t="s">
        <v>216</v>
      </c>
      <c r="F570" s="5" t="s">
        <v>216</v>
      </c>
      <c r="G570" s="5" t="s">
        <v>216</v>
      </c>
      <c r="H570" s="5" t="s">
        <v>216</v>
      </c>
      <c r="I570" s="5">
        <v>0.25</v>
      </c>
      <c r="J570" s="5" t="s">
        <v>216</v>
      </c>
      <c r="K570" s="5" t="s">
        <v>216</v>
      </c>
      <c r="L570" s="5" t="s">
        <v>216</v>
      </c>
      <c r="M570" s="5" t="s">
        <v>216</v>
      </c>
      <c r="N570" s="5" t="s">
        <v>216</v>
      </c>
      <c r="O570" s="5" t="s">
        <v>216</v>
      </c>
      <c r="P570" s="5" t="s">
        <v>216</v>
      </c>
      <c r="Q570" s="5" t="s">
        <v>216</v>
      </c>
      <c r="R570" s="5">
        <v>0.25</v>
      </c>
      <c r="S570" s="5">
        <v>0.25</v>
      </c>
      <c r="T570" s="5">
        <v>0.25</v>
      </c>
      <c r="U570" s="5">
        <v>0.25</v>
      </c>
      <c r="V570" s="5">
        <v>0.25</v>
      </c>
      <c r="W570" s="5">
        <v>0.25</v>
      </c>
      <c r="X570" s="5">
        <v>0.25</v>
      </c>
    </row>
    <row r="571" spans="1:24" ht="38.25" x14ac:dyDescent="0.25">
      <c r="A571" s="4" t="s">
        <v>38193</v>
      </c>
      <c r="B571" s="4" t="s">
        <v>38108</v>
      </c>
      <c r="C571" s="4" t="s">
        <v>2316</v>
      </c>
      <c r="D571" s="1" t="s">
        <v>9279</v>
      </c>
      <c r="E571" s="5" t="s">
        <v>216</v>
      </c>
      <c r="F571" s="5" t="s">
        <v>216</v>
      </c>
      <c r="G571" s="5" t="s">
        <v>216</v>
      </c>
      <c r="H571" s="5" t="s">
        <v>216</v>
      </c>
      <c r="I571" s="5">
        <v>0.25</v>
      </c>
      <c r="J571" s="5" t="s">
        <v>216</v>
      </c>
      <c r="K571" s="5" t="s">
        <v>216</v>
      </c>
      <c r="L571" s="5" t="s">
        <v>216</v>
      </c>
      <c r="M571" s="5" t="s">
        <v>216</v>
      </c>
      <c r="N571" s="5" t="s">
        <v>216</v>
      </c>
      <c r="O571" s="5" t="s">
        <v>216</v>
      </c>
      <c r="P571" s="5" t="s">
        <v>216</v>
      </c>
      <c r="Q571" s="5" t="s">
        <v>216</v>
      </c>
      <c r="R571" s="5">
        <v>0.25</v>
      </c>
      <c r="S571" s="5">
        <v>0.25</v>
      </c>
      <c r="T571" s="5">
        <v>0.25</v>
      </c>
      <c r="U571" s="5">
        <v>0.25</v>
      </c>
      <c r="V571" s="5">
        <v>0.25</v>
      </c>
      <c r="W571" s="5">
        <v>0.25</v>
      </c>
      <c r="X571" s="5">
        <v>0.25</v>
      </c>
    </row>
    <row r="572" spans="1:24" ht="38.25" x14ac:dyDescent="0.25">
      <c r="A572" s="4" t="s">
        <v>38194</v>
      </c>
      <c r="B572" s="4" t="s">
        <v>38108</v>
      </c>
      <c r="C572" s="4" t="s">
        <v>2322</v>
      </c>
      <c r="D572" s="1" t="s">
        <v>9281</v>
      </c>
      <c r="E572" s="5" t="s">
        <v>216</v>
      </c>
      <c r="F572" s="5" t="s">
        <v>216</v>
      </c>
      <c r="G572" s="5" t="s">
        <v>216</v>
      </c>
      <c r="H572" s="5" t="s">
        <v>216</v>
      </c>
      <c r="I572" s="5">
        <v>0.25</v>
      </c>
      <c r="J572" s="5" t="s">
        <v>216</v>
      </c>
      <c r="K572" s="5" t="s">
        <v>216</v>
      </c>
      <c r="L572" s="5" t="s">
        <v>216</v>
      </c>
      <c r="M572" s="5" t="s">
        <v>216</v>
      </c>
      <c r="N572" s="5" t="s">
        <v>216</v>
      </c>
      <c r="O572" s="5" t="s">
        <v>216</v>
      </c>
      <c r="P572" s="5" t="s">
        <v>216</v>
      </c>
      <c r="Q572" s="5" t="s">
        <v>216</v>
      </c>
      <c r="R572" s="5">
        <v>0.25</v>
      </c>
      <c r="S572" s="5">
        <v>0.25</v>
      </c>
      <c r="T572" s="5">
        <v>0.25</v>
      </c>
      <c r="U572" s="5">
        <v>0.25</v>
      </c>
      <c r="V572" s="5">
        <v>0.25</v>
      </c>
      <c r="W572" s="5">
        <v>0.25</v>
      </c>
      <c r="X572" s="5">
        <v>0.25</v>
      </c>
    </row>
    <row r="573" spans="1:24" ht="38.25" x14ac:dyDescent="0.25">
      <c r="A573" s="4" t="s">
        <v>38195</v>
      </c>
      <c r="B573" s="4" t="s">
        <v>38108</v>
      </c>
      <c r="C573" s="4" t="s">
        <v>2328</v>
      </c>
      <c r="D573" s="1" t="s">
        <v>2329</v>
      </c>
      <c r="E573" s="5" t="s">
        <v>216</v>
      </c>
      <c r="F573" s="5" t="s">
        <v>216</v>
      </c>
      <c r="G573" s="5" t="s">
        <v>216</v>
      </c>
      <c r="H573" s="5" t="s">
        <v>216</v>
      </c>
      <c r="I573" s="5">
        <v>0.25</v>
      </c>
      <c r="J573" s="5" t="s">
        <v>216</v>
      </c>
      <c r="K573" s="5" t="s">
        <v>216</v>
      </c>
      <c r="L573" s="5" t="s">
        <v>216</v>
      </c>
      <c r="M573" s="5" t="s">
        <v>216</v>
      </c>
      <c r="N573" s="5" t="s">
        <v>216</v>
      </c>
      <c r="O573" s="5" t="s">
        <v>216</v>
      </c>
      <c r="P573" s="5" t="s">
        <v>216</v>
      </c>
      <c r="Q573" s="5" t="s">
        <v>216</v>
      </c>
      <c r="R573" s="5">
        <v>0.25</v>
      </c>
      <c r="S573" s="5">
        <v>0.25</v>
      </c>
      <c r="T573" s="5">
        <v>0.25</v>
      </c>
      <c r="U573" s="5">
        <v>0.25</v>
      </c>
      <c r="V573" s="5">
        <v>0.25</v>
      </c>
      <c r="W573" s="5">
        <v>0.25</v>
      </c>
      <c r="X573" s="5">
        <v>0.25</v>
      </c>
    </row>
    <row r="574" spans="1:24" ht="38.25" x14ac:dyDescent="0.25">
      <c r="A574" s="4" t="s">
        <v>38196</v>
      </c>
      <c r="B574" s="4" t="s">
        <v>38108</v>
      </c>
      <c r="C574" s="4" t="s">
        <v>2331</v>
      </c>
      <c r="D574" s="1" t="s">
        <v>2332</v>
      </c>
      <c r="E574" s="5" t="s">
        <v>216</v>
      </c>
      <c r="F574" s="5" t="s">
        <v>216</v>
      </c>
      <c r="G574" s="5" t="s">
        <v>216</v>
      </c>
      <c r="H574" s="5" t="s">
        <v>216</v>
      </c>
      <c r="I574" s="5">
        <v>0.25</v>
      </c>
      <c r="J574" s="5" t="s">
        <v>216</v>
      </c>
      <c r="K574" s="5" t="s">
        <v>216</v>
      </c>
      <c r="L574" s="5" t="s">
        <v>216</v>
      </c>
      <c r="M574" s="5" t="s">
        <v>216</v>
      </c>
      <c r="N574" s="5" t="s">
        <v>216</v>
      </c>
      <c r="O574" s="5" t="s">
        <v>216</v>
      </c>
      <c r="P574" s="5" t="s">
        <v>216</v>
      </c>
      <c r="Q574" s="5" t="s">
        <v>216</v>
      </c>
      <c r="R574" s="5">
        <v>0.25</v>
      </c>
      <c r="S574" s="5">
        <v>0.25</v>
      </c>
      <c r="T574" s="5">
        <v>0.25</v>
      </c>
      <c r="U574" s="5">
        <v>0.25</v>
      </c>
      <c r="V574" s="5">
        <v>0.25</v>
      </c>
      <c r="W574" s="5">
        <v>0.25</v>
      </c>
      <c r="X574" s="5">
        <v>0.25</v>
      </c>
    </row>
    <row r="575" spans="1:24" ht="38.25" x14ac:dyDescent="0.25">
      <c r="A575" s="4" t="s">
        <v>38197</v>
      </c>
      <c r="B575" s="4" t="s">
        <v>38108</v>
      </c>
      <c r="C575" s="4" t="s">
        <v>2334</v>
      </c>
      <c r="D575" s="1" t="s">
        <v>2335</v>
      </c>
      <c r="E575" s="5" t="s">
        <v>216</v>
      </c>
      <c r="F575" s="5" t="s">
        <v>216</v>
      </c>
      <c r="G575" s="5" t="s">
        <v>216</v>
      </c>
      <c r="H575" s="5" t="s">
        <v>216</v>
      </c>
      <c r="I575" s="5">
        <v>0.25</v>
      </c>
      <c r="J575" s="5" t="s">
        <v>216</v>
      </c>
      <c r="K575" s="5" t="s">
        <v>216</v>
      </c>
      <c r="L575" s="5" t="s">
        <v>216</v>
      </c>
      <c r="M575" s="5" t="s">
        <v>216</v>
      </c>
      <c r="N575" s="5" t="s">
        <v>216</v>
      </c>
      <c r="O575" s="5" t="s">
        <v>216</v>
      </c>
      <c r="P575" s="5" t="s">
        <v>216</v>
      </c>
      <c r="Q575" s="5" t="s">
        <v>216</v>
      </c>
      <c r="R575" s="5">
        <v>0.25</v>
      </c>
      <c r="S575" s="5">
        <v>0.25</v>
      </c>
      <c r="T575" s="5">
        <v>0.25</v>
      </c>
      <c r="U575" s="5">
        <v>0.25</v>
      </c>
      <c r="V575" s="5">
        <v>0.25</v>
      </c>
      <c r="W575" s="5">
        <v>0.25</v>
      </c>
      <c r="X575" s="5">
        <v>0.25</v>
      </c>
    </row>
    <row r="576" spans="1:24" ht="38.25" x14ac:dyDescent="0.25">
      <c r="A576" s="4" t="s">
        <v>38198</v>
      </c>
      <c r="B576" s="4" t="s">
        <v>38108</v>
      </c>
      <c r="C576" s="4" t="s">
        <v>2337</v>
      </c>
      <c r="D576" s="1" t="s">
        <v>9286</v>
      </c>
      <c r="E576" s="5" t="s">
        <v>216</v>
      </c>
      <c r="F576" s="5" t="s">
        <v>216</v>
      </c>
      <c r="G576" s="5" t="s">
        <v>216</v>
      </c>
      <c r="H576" s="5" t="s">
        <v>216</v>
      </c>
      <c r="I576" s="5">
        <v>0.25</v>
      </c>
      <c r="J576" s="5" t="s">
        <v>216</v>
      </c>
      <c r="K576" s="5" t="s">
        <v>216</v>
      </c>
      <c r="L576" s="5" t="s">
        <v>216</v>
      </c>
      <c r="M576" s="5" t="s">
        <v>216</v>
      </c>
      <c r="N576" s="5" t="s">
        <v>216</v>
      </c>
      <c r="O576" s="5" t="s">
        <v>216</v>
      </c>
      <c r="P576" s="5" t="s">
        <v>216</v>
      </c>
      <c r="Q576" s="5" t="s">
        <v>216</v>
      </c>
      <c r="R576" s="5">
        <v>0.25</v>
      </c>
      <c r="S576" s="5">
        <v>0.25</v>
      </c>
      <c r="T576" s="5">
        <v>0.25</v>
      </c>
      <c r="U576" s="5">
        <v>0.25</v>
      </c>
      <c r="V576" s="5">
        <v>0.25</v>
      </c>
      <c r="W576" s="5">
        <v>0.25</v>
      </c>
      <c r="X576" s="5">
        <v>0.25</v>
      </c>
    </row>
    <row r="577" spans="1:24" ht="25.5" x14ac:dyDescent="0.25">
      <c r="A577" s="4" t="s">
        <v>38199</v>
      </c>
      <c r="B577" s="4" t="s">
        <v>38108</v>
      </c>
      <c r="C577" s="4" t="s">
        <v>2340</v>
      </c>
      <c r="D577" s="1" t="s">
        <v>9288</v>
      </c>
      <c r="E577" s="5" t="s">
        <v>216</v>
      </c>
      <c r="F577" s="5" t="s">
        <v>216</v>
      </c>
      <c r="G577" s="5" t="s">
        <v>216</v>
      </c>
      <c r="H577" s="5" t="s">
        <v>216</v>
      </c>
      <c r="I577" s="5">
        <v>0</v>
      </c>
      <c r="J577" s="5" t="s">
        <v>216</v>
      </c>
      <c r="K577" s="5" t="s">
        <v>216</v>
      </c>
      <c r="L577" s="5" t="s">
        <v>216</v>
      </c>
      <c r="M577" s="5" t="s">
        <v>216</v>
      </c>
      <c r="N577" s="5" t="s">
        <v>216</v>
      </c>
      <c r="O577" s="5" t="s">
        <v>216</v>
      </c>
      <c r="P577" s="5" t="s">
        <v>216</v>
      </c>
      <c r="Q577" s="5" t="s">
        <v>216</v>
      </c>
      <c r="R577" s="5">
        <v>0</v>
      </c>
      <c r="S577" s="5">
        <v>0</v>
      </c>
      <c r="T577" s="5">
        <v>0</v>
      </c>
      <c r="U577" s="5">
        <v>0</v>
      </c>
      <c r="V577" s="5">
        <v>0</v>
      </c>
      <c r="W577" s="5">
        <v>0</v>
      </c>
      <c r="X577" s="5">
        <v>0.25</v>
      </c>
    </row>
    <row r="578" spans="1:24" ht="25.5" x14ac:dyDescent="0.25">
      <c r="A578" s="4" t="s">
        <v>38200</v>
      </c>
      <c r="B578" s="4" t="s">
        <v>38108</v>
      </c>
      <c r="C578" s="4" t="s">
        <v>2346</v>
      </c>
      <c r="D578" s="1" t="s">
        <v>9290</v>
      </c>
      <c r="E578" s="5" t="s">
        <v>216</v>
      </c>
      <c r="F578" s="5" t="s">
        <v>216</v>
      </c>
      <c r="G578" s="5" t="s">
        <v>216</v>
      </c>
      <c r="H578" s="5" t="s">
        <v>216</v>
      </c>
      <c r="I578" s="5">
        <v>0.25</v>
      </c>
      <c r="J578" s="5" t="s">
        <v>216</v>
      </c>
      <c r="K578" s="5" t="s">
        <v>216</v>
      </c>
      <c r="L578" s="5" t="s">
        <v>216</v>
      </c>
      <c r="M578" s="5" t="s">
        <v>216</v>
      </c>
      <c r="N578" s="5" t="s">
        <v>216</v>
      </c>
      <c r="O578" s="5" t="s">
        <v>216</v>
      </c>
      <c r="P578" s="5" t="s">
        <v>216</v>
      </c>
      <c r="Q578" s="5" t="s">
        <v>216</v>
      </c>
      <c r="R578" s="5">
        <v>0.25</v>
      </c>
      <c r="S578" s="5">
        <v>0.25</v>
      </c>
      <c r="T578" s="5">
        <v>0.25</v>
      </c>
      <c r="U578" s="5">
        <v>0.25</v>
      </c>
      <c r="V578" s="5">
        <v>0.25</v>
      </c>
      <c r="W578" s="5">
        <v>0.25</v>
      </c>
      <c r="X578" s="5">
        <v>0.25</v>
      </c>
    </row>
    <row r="579" spans="1:24" ht="25.5" x14ac:dyDescent="0.25">
      <c r="A579" s="4" t="s">
        <v>38201</v>
      </c>
      <c r="B579" s="4" t="s">
        <v>38108</v>
      </c>
      <c r="C579" s="4" t="s">
        <v>2349</v>
      </c>
      <c r="D579" s="1" t="s">
        <v>9292</v>
      </c>
      <c r="E579" s="5" t="s">
        <v>216</v>
      </c>
      <c r="F579" s="5" t="s">
        <v>216</v>
      </c>
      <c r="G579" s="5" t="s">
        <v>216</v>
      </c>
      <c r="H579" s="5" t="s">
        <v>216</v>
      </c>
      <c r="I579" s="5">
        <v>0.25</v>
      </c>
      <c r="J579" s="5" t="s">
        <v>216</v>
      </c>
      <c r="K579" s="5" t="s">
        <v>216</v>
      </c>
      <c r="L579" s="5" t="s">
        <v>216</v>
      </c>
      <c r="M579" s="5" t="s">
        <v>216</v>
      </c>
      <c r="N579" s="5" t="s">
        <v>216</v>
      </c>
      <c r="O579" s="5" t="s">
        <v>216</v>
      </c>
      <c r="P579" s="5" t="s">
        <v>216</v>
      </c>
      <c r="Q579" s="5" t="s">
        <v>216</v>
      </c>
      <c r="R579" s="5">
        <v>0.25</v>
      </c>
      <c r="S579" s="5">
        <v>0.25</v>
      </c>
      <c r="T579" s="5">
        <v>0.25</v>
      </c>
      <c r="U579" s="5">
        <v>0.25</v>
      </c>
      <c r="V579" s="5">
        <v>0.25</v>
      </c>
      <c r="W579" s="5">
        <v>0.25</v>
      </c>
      <c r="X579" s="5">
        <v>0.25</v>
      </c>
    </row>
    <row r="580" spans="1:24" x14ac:dyDescent="0.25">
      <c r="A580" s="4" t="s">
        <v>38202</v>
      </c>
      <c r="B580" s="4" t="s">
        <v>38108</v>
      </c>
      <c r="C580" s="4" t="s">
        <v>2361</v>
      </c>
      <c r="D580" s="1" t="s">
        <v>2362</v>
      </c>
      <c r="E580" s="5" t="s">
        <v>216</v>
      </c>
      <c r="F580" s="5" t="s">
        <v>216</v>
      </c>
      <c r="G580" s="5" t="s">
        <v>216</v>
      </c>
      <c r="H580" s="5" t="s">
        <v>216</v>
      </c>
      <c r="I580" s="5">
        <v>0</v>
      </c>
      <c r="J580" s="5" t="s">
        <v>216</v>
      </c>
      <c r="K580" s="5" t="s">
        <v>216</v>
      </c>
      <c r="L580" s="5" t="s">
        <v>216</v>
      </c>
      <c r="M580" s="5" t="s">
        <v>216</v>
      </c>
      <c r="N580" s="5" t="s">
        <v>216</v>
      </c>
      <c r="O580" s="5" t="s">
        <v>216</v>
      </c>
      <c r="P580" s="5" t="s">
        <v>216</v>
      </c>
      <c r="Q580" s="5" t="s">
        <v>216</v>
      </c>
      <c r="R580" s="5">
        <v>0</v>
      </c>
      <c r="S580" s="5">
        <v>0</v>
      </c>
      <c r="T580" s="5">
        <v>0</v>
      </c>
      <c r="U580" s="5">
        <v>0</v>
      </c>
      <c r="V580" s="5">
        <v>0</v>
      </c>
      <c r="W580" s="5">
        <v>0</v>
      </c>
      <c r="X580" s="5">
        <v>0</v>
      </c>
    </row>
    <row r="581" spans="1:24" x14ac:dyDescent="0.25">
      <c r="A581" s="4" t="s">
        <v>38203</v>
      </c>
      <c r="B581" s="4" t="s">
        <v>38108</v>
      </c>
      <c r="C581" s="4" t="s">
        <v>2367</v>
      </c>
      <c r="D581" s="1" t="s">
        <v>2368</v>
      </c>
      <c r="E581" s="5" t="s">
        <v>216</v>
      </c>
      <c r="F581" s="5" t="s">
        <v>216</v>
      </c>
      <c r="G581" s="5" t="s">
        <v>216</v>
      </c>
      <c r="H581" s="5" t="s">
        <v>216</v>
      </c>
      <c r="I581" s="5">
        <v>0</v>
      </c>
      <c r="J581" s="5" t="s">
        <v>216</v>
      </c>
      <c r="K581" s="5" t="s">
        <v>216</v>
      </c>
      <c r="L581" s="5" t="s">
        <v>216</v>
      </c>
      <c r="M581" s="5" t="s">
        <v>216</v>
      </c>
      <c r="N581" s="5" t="s">
        <v>216</v>
      </c>
      <c r="O581" s="5" t="s">
        <v>216</v>
      </c>
      <c r="P581" s="5" t="s">
        <v>216</v>
      </c>
      <c r="Q581" s="5" t="s">
        <v>216</v>
      </c>
      <c r="R581" s="5">
        <v>0</v>
      </c>
      <c r="S581" s="5">
        <v>0</v>
      </c>
      <c r="T581" s="5">
        <v>0</v>
      </c>
      <c r="U581" s="5">
        <v>0</v>
      </c>
      <c r="V581" s="5">
        <v>0</v>
      </c>
      <c r="W581" s="5">
        <v>0</v>
      </c>
      <c r="X581" s="5">
        <v>0</v>
      </c>
    </row>
    <row r="582" spans="1:24" ht="25.5" x14ac:dyDescent="0.25">
      <c r="A582" s="4" t="s">
        <v>38204</v>
      </c>
      <c r="B582" s="4" t="s">
        <v>38108</v>
      </c>
      <c r="C582" s="4" t="s">
        <v>2370</v>
      </c>
      <c r="D582" s="1" t="s">
        <v>2371</v>
      </c>
      <c r="E582" s="5" t="s">
        <v>216</v>
      </c>
      <c r="F582" s="5" t="s">
        <v>216</v>
      </c>
      <c r="G582" s="5" t="s">
        <v>216</v>
      </c>
      <c r="H582" s="5" t="s">
        <v>216</v>
      </c>
      <c r="I582" s="5">
        <v>0</v>
      </c>
      <c r="J582" s="5" t="s">
        <v>216</v>
      </c>
      <c r="K582" s="5" t="s">
        <v>216</v>
      </c>
      <c r="L582" s="5" t="s">
        <v>216</v>
      </c>
      <c r="M582" s="5" t="s">
        <v>216</v>
      </c>
      <c r="N582" s="5" t="s">
        <v>216</v>
      </c>
      <c r="O582" s="5" t="s">
        <v>216</v>
      </c>
      <c r="P582" s="5" t="s">
        <v>216</v>
      </c>
      <c r="Q582" s="5" t="s">
        <v>216</v>
      </c>
      <c r="R582" s="5">
        <v>0</v>
      </c>
      <c r="S582" s="5">
        <v>0</v>
      </c>
      <c r="T582" s="5">
        <v>0</v>
      </c>
      <c r="U582" s="5">
        <v>0</v>
      </c>
      <c r="V582" s="5">
        <v>0</v>
      </c>
      <c r="W582" s="5">
        <v>0</v>
      </c>
      <c r="X582" s="5">
        <v>0</v>
      </c>
    </row>
    <row r="583" spans="1:24" ht="25.5" x14ac:dyDescent="0.25">
      <c r="A583" s="4" t="s">
        <v>38205</v>
      </c>
      <c r="B583" s="4" t="s">
        <v>38108</v>
      </c>
      <c r="C583" s="4" t="s">
        <v>2373</v>
      </c>
      <c r="D583" s="1" t="s">
        <v>9297</v>
      </c>
      <c r="E583" s="5" t="s">
        <v>216</v>
      </c>
      <c r="F583" s="5" t="s">
        <v>216</v>
      </c>
      <c r="G583" s="5" t="s">
        <v>216</v>
      </c>
      <c r="H583" s="5" t="s">
        <v>216</v>
      </c>
      <c r="I583" s="5">
        <v>0</v>
      </c>
      <c r="J583" s="5" t="s">
        <v>216</v>
      </c>
      <c r="K583" s="5" t="s">
        <v>216</v>
      </c>
      <c r="L583" s="5" t="s">
        <v>216</v>
      </c>
      <c r="M583" s="5" t="s">
        <v>216</v>
      </c>
      <c r="N583" s="5" t="s">
        <v>216</v>
      </c>
      <c r="O583" s="5" t="s">
        <v>216</v>
      </c>
      <c r="P583" s="5" t="s">
        <v>216</v>
      </c>
      <c r="Q583" s="5" t="s">
        <v>216</v>
      </c>
      <c r="R583" s="5">
        <v>0</v>
      </c>
      <c r="S583" s="5">
        <v>0</v>
      </c>
      <c r="T583" s="5">
        <v>0</v>
      </c>
      <c r="U583" s="5">
        <v>0</v>
      </c>
      <c r="V583" s="5">
        <v>0</v>
      </c>
      <c r="W583" s="5">
        <v>0</v>
      </c>
      <c r="X583" s="5">
        <v>0</v>
      </c>
    </row>
    <row r="584" spans="1:24" ht="25.5" x14ac:dyDescent="0.25">
      <c r="A584" s="4" t="s">
        <v>38206</v>
      </c>
      <c r="B584" s="4" t="s">
        <v>38108</v>
      </c>
      <c r="C584" s="4" t="s">
        <v>2376</v>
      </c>
      <c r="D584" s="1" t="s">
        <v>9299</v>
      </c>
      <c r="E584" s="5" t="s">
        <v>216</v>
      </c>
      <c r="F584" s="5" t="s">
        <v>216</v>
      </c>
      <c r="G584" s="5" t="s">
        <v>216</v>
      </c>
      <c r="H584" s="5" t="s">
        <v>216</v>
      </c>
      <c r="I584" s="5">
        <v>0</v>
      </c>
      <c r="J584" s="5" t="s">
        <v>216</v>
      </c>
      <c r="K584" s="5" t="s">
        <v>216</v>
      </c>
      <c r="L584" s="5" t="s">
        <v>216</v>
      </c>
      <c r="M584" s="5" t="s">
        <v>216</v>
      </c>
      <c r="N584" s="5" t="s">
        <v>216</v>
      </c>
      <c r="O584" s="5" t="s">
        <v>216</v>
      </c>
      <c r="P584" s="5" t="s">
        <v>216</v>
      </c>
      <c r="Q584" s="5" t="s">
        <v>216</v>
      </c>
      <c r="R584" s="5">
        <v>0</v>
      </c>
      <c r="S584" s="5">
        <v>0</v>
      </c>
      <c r="T584" s="5">
        <v>0</v>
      </c>
      <c r="U584" s="5">
        <v>0</v>
      </c>
      <c r="V584" s="5">
        <v>0</v>
      </c>
      <c r="W584" s="5">
        <v>0</v>
      </c>
      <c r="X584" s="5">
        <v>0</v>
      </c>
    </row>
    <row r="585" spans="1:24" x14ac:dyDescent="0.25">
      <c r="A585" s="4" t="s">
        <v>38207</v>
      </c>
      <c r="B585" s="4" t="s">
        <v>38108</v>
      </c>
      <c r="C585" s="4" t="s">
        <v>2379</v>
      </c>
      <c r="D585" s="1" t="s">
        <v>9301</v>
      </c>
      <c r="E585" s="5" t="s">
        <v>216</v>
      </c>
      <c r="F585" s="5" t="s">
        <v>216</v>
      </c>
      <c r="G585" s="5" t="s">
        <v>216</v>
      </c>
      <c r="H585" s="5" t="s">
        <v>216</v>
      </c>
      <c r="I585" s="5">
        <v>0</v>
      </c>
      <c r="J585" s="5" t="s">
        <v>216</v>
      </c>
      <c r="K585" s="5" t="s">
        <v>216</v>
      </c>
      <c r="L585" s="5" t="s">
        <v>216</v>
      </c>
      <c r="M585" s="5" t="s">
        <v>216</v>
      </c>
      <c r="N585" s="5" t="s">
        <v>216</v>
      </c>
      <c r="O585" s="5" t="s">
        <v>216</v>
      </c>
      <c r="P585" s="5" t="s">
        <v>216</v>
      </c>
      <c r="Q585" s="5" t="s">
        <v>216</v>
      </c>
      <c r="R585" s="5">
        <v>0</v>
      </c>
      <c r="S585" s="5">
        <v>0</v>
      </c>
      <c r="T585" s="5">
        <v>0</v>
      </c>
      <c r="U585" s="5">
        <v>0</v>
      </c>
      <c r="V585" s="5">
        <v>0</v>
      </c>
      <c r="W585" s="5">
        <v>0</v>
      </c>
      <c r="X585" s="5">
        <v>0</v>
      </c>
    </row>
    <row r="586" spans="1:24" ht="25.5" x14ac:dyDescent="0.25">
      <c r="A586" s="4" t="s">
        <v>38208</v>
      </c>
      <c r="B586" s="4" t="s">
        <v>38108</v>
      </c>
      <c r="C586" s="4" t="s">
        <v>2391</v>
      </c>
      <c r="D586" s="1" t="s">
        <v>2392</v>
      </c>
      <c r="E586" s="5" t="s">
        <v>216</v>
      </c>
      <c r="F586" s="5" t="s">
        <v>216</v>
      </c>
      <c r="G586" s="5" t="s">
        <v>216</v>
      </c>
      <c r="H586" s="5" t="s">
        <v>216</v>
      </c>
      <c r="I586" s="5">
        <v>0.25</v>
      </c>
      <c r="J586" s="5" t="s">
        <v>216</v>
      </c>
      <c r="K586" s="5" t="s">
        <v>216</v>
      </c>
      <c r="L586" s="5" t="s">
        <v>216</v>
      </c>
      <c r="M586" s="5" t="s">
        <v>216</v>
      </c>
      <c r="N586" s="5" t="s">
        <v>216</v>
      </c>
      <c r="O586" s="5" t="s">
        <v>216</v>
      </c>
      <c r="P586" s="5" t="s">
        <v>216</v>
      </c>
      <c r="Q586" s="5" t="s">
        <v>216</v>
      </c>
      <c r="R586" s="5">
        <v>0.25</v>
      </c>
      <c r="S586" s="5">
        <v>0.25</v>
      </c>
      <c r="T586" s="5">
        <v>0.25</v>
      </c>
      <c r="U586" s="5">
        <v>0.25</v>
      </c>
      <c r="V586" s="5">
        <v>0.25</v>
      </c>
      <c r="W586" s="5">
        <v>0.25</v>
      </c>
      <c r="X586" s="5">
        <v>0.25</v>
      </c>
    </row>
    <row r="587" spans="1:24" ht="25.5" x14ac:dyDescent="0.25">
      <c r="A587" s="4" t="s">
        <v>38209</v>
      </c>
      <c r="B587" s="4" t="s">
        <v>38108</v>
      </c>
      <c r="C587" s="4" t="s">
        <v>2394</v>
      </c>
      <c r="D587" s="1" t="s">
        <v>2395</v>
      </c>
      <c r="E587" s="5" t="s">
        <v>216</v>
      </c>
      <c r="F587" s="5" t="s">
        <v>216</v>
      </c>
      <c r="G587" s="5" t="s">
        <v>216</v>
      </c>
      <c r="H587" s="5" t="s">
        <v>216</v>
      </c>
      <c r="I587" s="5">
        <v>0.25</v>
      </c>
      <c r="J587" s="5" t="s">
        <v>216</v>
      </c>
      <c r="K587" s="5" t="s">
        <v>216</v>
      </c>
      <c r="L587" s="5" t="s">
        <v>216</v>
      </c>
      <c r="M587" s="5" t="s">
        <v>216</v>
      </c>
      <c r="N587" s="5" t="s">
        <v>216</v>
      </c>
      <c r="O587" s="5" t="s">
        <v>216</v>
      </c>
      <c r="P587" s="5" t="s">
        <v>216</v>
      </c>
      <c r="Q587" s="5" t="s">
        <v>216</v>
      </c>
      <c r="R587" s="5">
        <v>0.25</v>
      </c>
      <c r="S587" s="5">
        <v>0.25</v>
      </c>
      <c r="T587" s="5">
        <v>0.25</v>
      </c>
      <c r="U587" s="5">
        <v>0.25</v>
      </c>
      <c r="V587" s="5">
        <v>0.25</v>
      </c>
      <c r="W587" s="5">
        <v>0.25</v>
      </c>
      <c r="X587" s="5">
        <v>0.25</v>
      </c>
    </row>
    <row r="588" spans="1:24" x14ac:dyDescent="0.25">
      <c r="A588" s="4" t="s">
        <v>38210</v>
      </c>
      <c r="B588" s="4" t="s">
        <v>38108</v>
      </c>
      <c r="C588" s="4" t="s">
        <v>2400</v>
      </c>
      <c r="D588" s="1" t="s">
        <v>2401</v>
      </c>
      <c r="E588" s="5" t="s">
        <v>216</v>
      </c>
      <c r="F588" s="5" t="s">
        <v>216</v>
      </c>
      <c r="G588" s="5" t="s">
        <v>216</v>
      </c>
      <c r="H588" s="5" t="s">
        <v>216</v>
      </c>
      <c r="I588" s="5">
        <v>0.25</v>
      </c>
      <c r="J588" s="5" t="s">
        <v>216</v>
      </c>
      <c r="K588" s="5" t="s">
        <v>216</v>
      </c>
      <c r="L588" s="5" t="s">
        <v>216</v>
      </c>
      <c r="M588" s="5" t="s">
        <v>216</v>
      </c>
      <c r="N588" s="5" t="s">
        <v>216</v>
      </c>
      <c r="O588" s="5" t="s">
        <v>216</v>
      </c>
      <c r="P588" s="5" t="s">
        <v>216</v>
      </c>
      <c r="Q588" s="5" t="s">
        <v>216</v>
      </c>
      <c r="R588" s="5">
        <v>0.25</v>
      </c>
      <c r="S588" s="5">
        <v>0.25</v>
      </c>
      <c r="T588" s="5">
        <v>0.25</v>
      </c>
      <c r="U588" s="5">
        <v>0.25</v>
      </c>
      <c r="V588" s="5">
        <v>0.25</v>
      </c>
      <c r="W588" s="5">
        <v>0.25</v>
      </c>
      <c r="X588" s="5">
        <v>0.25</v>
      </c>
    </row>
    <row r="589" spans="1:24" x14ac:dyDescent="0.25">
      <c r="A589" s="4" t="s">
        <v>38211</v>
      </c>
      <c r="B589" s="4" t="s">
        <v>38108</v>
      </c>
      <c r="C589" s="4" t="s">
        <v>2406</v>
      </c>
      <c r="D589" s="1" t="s">
        <v>2407</v>
      </c>
      <c r="E589" s="5" t="s">
        <v>216</v>
      </c>
      <c r="F589" s="5" t="s">
        <v>216</v>
      </c>
      <c r="G589" s="5" t="s">
        <v>216</v>
      </c>
      <c r="H589" s="5" t="s">
        <v>216</v>
      </c>
      <c r="I589" s="5">
        <v>0.25</v>
      </c>
      <c r="J589" s="5" t="s">
        <v>216</v>
      </c>
      <c r="K589" s="5" t="s">
        <v>216</v>
      </c>
      <c r="L589" s="5" t="s">
        <v>216</v>
      </c>
      <c r="M589" s="5" t="s">
        <v>216</v>
      </c>
      <c r="N589" s="5" t="s">
        <v>216</v>
      </c>
      <c r="O589" s="5" t="s">
        <v>216</v>
      </c>
      <c r="P589" s="5" t="s">
        <v>216</v>
      </c>
      <c r="Q589" s="5" t="s">
        <v>216</v>
      </c>
      <c r="R589" s="5">
        <v>0.25</v>
      </c>
      <c r="S589" s="5">
        <v>0.25</v>
      </c>
      <c r="T589" s="5">
        <v>0.25</v>
      </c>
      <c r="U589" s="5">
        <v>0.25</v>
      </c>
      <c r="V589" s="5">
        <v>0.25</v>
      </c>
      <c r="W589" s="5">
        <v>0.25</v>
      </c>
      <c r="X589" s="5">
        <v>0.25</v>
      </c>
    </row>
    <row r="590" spans="1:24" ht="25.5" x14ac:dyDescent="0.25">
      <c r="A590" s="4" t="s">
        <v>38212</v>
      </c>
      <c r="B590" s="4" t="s">
        <v>38108</v>
      </c>
      <c r="C590" s="4" t="s">
        <v>9307</v>
      </c>
      <c r="D590" s="1" t="s">
        <v>9308</v>
      </c>
      <c r="E590" s="5" t="s">
        <v>216</v>
      </c>
      <c r="F590" s="5" t="s">
        <v>216</v>
      </c>
      <c r="G590" s="5" t="s">
        <v>216</v>
      </c>
      <c r="H590" s="5" t="s">
        <v>216</v>
      </c>
      <c r="I590" s="5">
        <v>0.25</v>
      </c>
      <c r="J590" s="5" t="s">
        <v>216</v>
      </c>
      <c r="K590" s="5" t="s">
        <v>216</v>
      </c>
      <c r="L590" s="5" t="s">
        <v>216</v>
      </c>
      <c r="M590" s="5" t="s">
        <v>216</v>
      </c>
      <c r="N590" s="5" t="s">
        <v>216</v>
      </c>
      <c r="O590" s="5" t="s">
        <v>216</v>
      </c>
      <c r="P590" s="5" t="s">
        <v>216</v>
      </c>
      <c r="Q590" s="5" t="s">
        <v>216</v>
      </c>
      <c r="R590" s="5">
        <v>0.25</v>
      </c>
      <c r="S590" s="5">
        <v>0.25</v>
      </c>
      <c r="T590" s="5">
        <v>0.25</v>
      </c>
      <c r="U590" s="5">
        <v>0.25</v>
      </c>
      <c r="V590" s="5">
        <v>0.25</v>
      </c>
      <c r="W590" s="5">
        <v>0.25</v>
      </c>
      <c r="X590" s="5">
        <v>0.25</v>
      </c>
    </row>
    <row r="591" spans="1:24" ht="25.5" x14ac:dyDescent="0.25">
      <c r="A591" s="4" t="s">
        <v>38213</v>
      </c>
      <c r="B591" s="4" t="s">
        <v>38108</v>
      </c>
      <c r="C591" s="4" t="s">
        <v>2409</v>
      </c>
      <c r="D591" s="1" t="s">
        <v>2410</v>
      </c>
      <c r="E591" s="5" t="s">
        <v>216</v>
      </c>
      <c r="F591" s="5" t="s">
        <v>216</v>
      </c>
      <c r="G591" s="5" t="s">
        <v>216</v>
      </c>
      <c r="H591" s="5" t="s">
        <v>216</v>
      </c>
      <c r="I591" s="5">
        <v>0.25</v>
      </c>
      <c r="J591" s="5" t="s">
        <v>216</v>
      </c>
      <c r="K591" s="5" t="s">
        <v>216</v>
      </c>
      <c r="L591" s="5" t="s">
        <v>216</v>
      </c>
      <c r="M591" s="5" t="s">
        <v>216</v>
      </c>
      <c r="N591" s="5" t="s">
        <v>216</v>
      </c>
      <c r="O591" s="5" t="s">
        <v>216</v>
      </c>
      <c r="P591" s="5" t="s">
        <v>216</v>
      </c>
      <c r="Q591" s="5" t="s">
        <v>216</v>
      </c>
      <c r="R591" s="5">
        <v>0.25</v>
      </c>
      <c r="S591" s="5">
        <v>0.25</v>
      </c>
      <c r="T591" s="5">
        <v>0.25</v>
      </c>
      <c r="U591" s="5">
        <v>0.25</v>
      </c>
      <c r="V591" s="5">
        <v>0.25</v>
      </c>
      <c r="W591" s="5">
        <v>0.25</v>
      </c>
      <c r="X591" s="5">
        <v>0.25</v>
      </c>
    </row>
    <row r="592" spans="1:24" ht="25.5" x14ac:dyDescent="0.25">
      <c r="A592" s="4" t="s">
        <v>38214</v>
      </c>
      <c r="B592" s="4" t="s">
        <v>38108</v>
      </c>
      <c r="C592" s="4" t="s">
        <v>2418</v>
      </c>
      <c r="D592" s="1" t="s">
        <v>9311</v>
      </c>
      <c r="E592" s="5" t="s">
        <v>216</v>
      </c>
      <c r="F592" s="5" t="s">
        <v>216</v>
      </c>
      <c r="G592" s="5" t="s">
        <v>216</v>
      </c>
      <c r="H592" s="5" t="s">
        <v>216</v>
      </c>
      <c r="I592" s="5">
        <v>0.25</v>
      </c>
      <c r="J592" s="5" t="s">
        <v>216</v>
      </c>
      <c r="K592" s="5" t="s">
        <v>216</v>
      </c>
      <c r="L592" s="5" t="s">
        <v>216</v>
      </c>
      <c r="M592" s="5" t="s">
        <v>216</v>
      </c>
      <c r="N592" s="5" t="s">
        <v>216</v>
      </c>
      <c r="O592" s="5" t="s">
        <v>216</v>
      </c>
      <c r="P592" s="5" t="s">
        <v>216</v>
      </c>
      <c r="Q592" s="5" t="s">
        <v>216</v>
      </c>
      <c r="R592" s="5">
        <v>0.25</v>
      </c>
      <c r="S592" s="5">
        <v>0.25</v>
      </c>
      <c r="T592" s="5">
        <v>0.25</v>
      </c>
      <c r="U592" s="5">
        <v>0.25</v>
      </c>
      <c r="V592" s="5">
        <v>0.25</v>
      </c>
      <c r="W592" s="5">
        <v>0.25</v>
      </c>
      <c r="X592" s="5">
        <v>0.25</v>
      </c>
    </row>
    <row r="593" spans="1:24" ht="38.25" x14ac:dyDescent="0.25">
      <c r="A593" s="4" t="s">
        <v>38215</v>
      </c>
      <c r="B593" s="4" t="s">
        <v>38108</v>
      </c>
      <c r="C593" s="4" t="s">
        <v>2427</v>
      </c>
      <c r="D593" s="1" t="s">
        <v>9313</v>
      </c>
      <c r="E593" s="5" t="s">
        <v>216</v>
      </c>
      <c r="F593" s="5" t="s">
        <v>216</v>
      </c>
      <c r="G593" s="5" t="s">
        <v>216</v>
      </c>
      <c r="H593" s="5" t="s">
        <v>216</v>
      </c>
      <c r="I593" s="5">
        <v>0.25</v>
      </c>
      <c r="J593" s="5" t="s">
        <v>216</v>
      </c>
      <c r="K593" s="5" t="s">
        <v>216</v>
      </c>
      <c r="L593" s="5" t="s">
        <v>216</v>
      </c>
      <c r="M593" s="5" t="s">
        <v>216</v>
      </c>
      <c r="N593" s="5" t="s">
        <v>216</v>
      </c>
      <c r="O593" s="5" t="s">
        <v>216</v>
      </c>
      <c r="P593" s="5" t="s">
        <v>216</v>
      </c>
      <c r="Q593" s="5" t="s">
        <v>216</v>
      </c>
      <c r="R593" s="5">
        <v>0.25</v>
      </c>
      <c r="S593" s="5">
        <v>0.25</v>
      </c>
      <c r="T593" s="5">
        <v>0.25</v>
      </c>
      <c r="U593" s="5">
        <v>0.25</v>
      </c>
      <c r="V593" s="5">
        <v>0.25</v>
      </c>
      <c r="W593" s="5">
        <v>0.25</v>
      </c>
      <c r="X593" s="5">
        <v>0.25</v>
      </c>
    </row>
    <row r="594" spans="1:24" ht="38.25" x14ac:dyDescent="0.25">
      <c r="A594" s="4" t="s">
        <v>38216</v>
      </c>
      <c r="B594" s="4" t="s">
        <v>38108</v>
      </c>
      <c r="C594" s="4" t="s">
        <v>2439</v>
      </c>
      <c r="D594" s="1" t="s">
        <v>9315</v>
      </c>
      <c r="E594" s="5" t="s">
        <v>216</v>
      </c>
      <c r="F594" s="5" t="s">
        <v>216</v>
      </c>
      <c r="G594" s="5" t="s">
        <v>216</v>
      </c>
      <c r="H594" s="5" t="s">
        <v>216</v>
      </c>
      <c r="I594" s="5">
        <v>0.25</v>
      </c>
      <c r="J594" s="5" t="s">
        <v>216</v>
      </c>
      <c r="K594" s="5" t="s">
        <v>216</v>
      </c>
      <c r="L594" s="5" t="s">
        <v>216</v>
      </c>
      <c r="M594" s="5" t="s">
        <v>216</v>
      </c>
      <c r="N594" s="5" t="s">
        <v>216</v>
      </c>
      <c r="O594" s="5" t="s">
        <v>216</v>
      </c>
      <c r="P594" s="5" t="s">
        <v>216</v>
      </c>
      <c r="Q594" s="5" t="s">
        <v>216</v>
      </c>
      <c r="R594" s="5">
        <v>0.25</v>
      </c>
      <c r="S594" s="5">
        <v>0.25</v>
      </c>
      <c r="T594" s="5">
        <v>0.25</v>
      </c>
      <c r="U594" s="5">
        <v>0.25</v>
      </c>
      <c r="V594" s="5">
        <v>0.25</v>
      </c>
      <c r="W594" s="5">
        <v>0.25</v>
      </c>
      <c r="X594" s="5">
        <v>0.25</v>
      </c>
    </row>
    <row r="595" spans="1:24" ht="25.5" x14ac:dyDescent="0.25">
      <c r="A595" s="4" t="s">
        <v>38217</v>
      </c>
      <c r="B595" s="4" t="s">
        <v>38108</v>
      </c>
      <c r="C595" s="4" t="s">
        <v>2460</v>
      </c>
      <c r="D595" s="1" t="s">
        <v>2461</v>
      </c>
      <c r="E595" s="5" t="s">
        <v>216</v>
      </c>
      <c r="F595" s="5" t="s">
        <v>216</v>
      </c>
      <c r="G595" s="5" t="s">
        <v>216</v>
      </c>
      <c r="H595" s="5" t="s">
        <v>216</v>
      </c>
      <c r="I595" s="5">
        <v>0.06</v>
      </c>
      <c r="J595" s="5" t="s">
        <v>216</v>
      </c>
      <c r="K595" s="5" t="s">
        <v>216</v>
      </c>
      <c r="L595" s="5" t="s">
        <v>216</v>
      </c>
      <c r="M595" s="5" t="s">
        <v>216</v>
      </c>
      <c r="N595" s="5" t="s">
        <v>216</v>
      </c>
      <c r="O595" s="5" t="s">
        <v>216</v>
      </c>
      <c r="P595" s="5" t="s">
        <v>216</v>
      </c>
      <c r="Q595" s="5" t="s">
        <v>216</v>
      </c>
      <c r="R595" s="5">
        <v>0.06</v>
      </c>
      <c r="S595" s="5">
        <v>0.06</v>
      </c>
      <c r="T595" s="5">
        <v>0.06</v>
      </c>
      <c r="U595" s="5">
        <v>0.06</v>
      </c>
      <c r="V595" s="5">
        <v>0.06</v>
      </c>
      <c r="W595" s="5">
        <v>0.06</v>
      </c>
      <c r="X595" s="5">
        <v>0.06</v>
      </c>
    </row>
    <row r="596" spans="1:24" ht="25.5" x14ac:dyDescent="0.25">
      <c r="A596" s="4" t="s">
        <v>38218</v>
      </c>
      <c r="B596" s="4" t="s">
        <v>38108</v>
      </c>
      <c r="C596" s="4" t="s">
        <v>2463</v>
      </c>
      <c r="D596" s="1" t="s">
        <v>9318</v>
      </c>
      <c r="E596" s="5" t="s">
        <v>216</v>
      </c>
      <c r="F596" s="5" t="s">
        <v>216</v>
      </c>
      <c r="G596" s="5" t="s">
        <v>216</v>
      </c>
      <c r="H596" s="5" t="s">
        <v>216</v>
      </c>
      <c r="I596" s="5">
        <v>0.06</v>
      </c>
      <c r="J596" s="5" t="s">
        <v>216</v>
      </c>
      <c r="K596" s="5" t="s">
        <v>216</v>
      </c>
      <c r="L596" s="5" t="s">
        <v>216</v>
      </c>
      <c r="M596" s="5" t="s">
        <v>216</v>
      </c>
      <c r="N596" s="5" t="s">
        <v>216</v>
      </c>
      <c r="O596" s="5" t="s">
        <v>216</v>
      </c>
      <c r="P596" s="5" t="s">
        <v>216</v>
      </c>
      <c r="Q596" s="5" t="s">
        <v>216</v>
      </c>
      <c r="R596" s="5">
        <v>0.06</v>
      </c>
      <c r="S596" s="5">
        <v>0.06</v>
      </c>
      <c r="T596" s="5">
        <v>0.06</v>
      </c>
      <c r="U596" s="5">
        <v>0.06</v>
      </c>
      <c r="V596" s="5">
        <v>0.06</v>
      </c>
      <c r="W596" s="5">
        <v>0.06</v>
      </c>
      <c r="X596" s="5">
        <v>0.06</v>
      </c>
    </row>
    <row r="597" spans="1:24" ht="25.5" x14ac:dyDescent="0.25">
      <c r="A597" s="4" t="s">
        <v>38219</v>
      </c>
      <c r="B597" s="4" t="s">
        <v>38108</v>
      </c>
      <c r="C597" s="4" t="s">
        <v>2469</v>
      </c>
      <c r="D597" s="1" t="s">
        <v>2470</v>
      </c>
      <c r="E597" s="5" t="s">
        <v>216</v>
      </c>
      <c r="F597" s="5" t="s">
        <v>216</v>
      </c>
      <c r="G597" s="5" t="s">
        <v>216</v>
      </c>
      <c r="H597" s="5" t="s">
        <v>216</v>
      </c>
      <c r="I597" s="5">
        <v>0</v>
      </c>
      <c r="J597" s="5" t="s">
        <v>216</v>
      </c>
      <c r="K597" s="5" t="s">
        <v>216</v>
      </c>
      <c r="L597" s="5" t="s">
        <v>216</v>
      </c>
      <c r="M597" s="5" t="s">
        <v>216</v>
      </c>
      <c r="N597" s="5" t="s">
        <v>216</v>
      </c>
      <c r="O597" s="5" t="s">
        <v>216</v>
      </c>
      <c r="P597" s="5" t="s">
        <v>216</v>
      </c>
      <c r="Q597" s="5" t="s">
        <v>216</v>
      </c>
      <c r="R597" s="5">
        <v>0</v>
      </c>
      <c r="S597" s="5">
        <v>0</v>
      </c>
      <c r="T597" s="5">
        <v>0</v>
      </c>
      <c r="U597" s="5">
        <v>0</v>
      </c>
      <c r="V597" s="5">
        <v>0</v>
      </c>
      <c r="W597" s="5">
        <v>0.06</v>
      </c>
      <c r="X597" s="5">
        <v>0.06</v>
      </c>
    </row>
    <row r="598" spans="1:24" ht="25.5" x14ac:dyDescent="0.25">
      <c r="A598" s="4" t="s">
        <v>38220</v>
      </c>
      <c r="B598" s="4" t="s">
        <v>38108</v>
      </c>
      <c r="C598" s="4" t="s">
        <v>2472</v>
      </c>
      <c r="D598" s="1" t="s">
        <v>2473</v>
      </c>
      <c r="E598" s="5" t="s">
        <v>216</v>
      </c>
      <c r="F598" s="5" t="s">
        <v>216</v>
      </c>
      <c r="G598" s="5" t="s">
        <v>216</v>
      </c>
      <c r="H598" s="5" t="s">
        <v>216</v>
      </c>
      <c r="I598" s="5">
        <v>0.06</v>
      </c>
      <c r="J598" s="5" t="s">
        <v>216</v>
      </c>
      <c r="K598" s="5" t="s">
        <v>216</v>
      </c>
      <c r="L598" s="5" t="s">
        <v>216</v>
      </c>
      <c r="M598" s="5" t="s">
        <v>216</v>
      </c>
      <c r="N598" s="5" t="s">
        <v>216</v>
      </c>
      <c r="O598" s="5" t="s">
        <v>216</v>
      </c>
      <c r="P598" s="5" t="s">
        <v>216</v>
      </c>
      <c r="Q598" s="5" t="s">
        <v>216</v>
      </c>
      <c r="R598" s="5">
        <v>0.06</v>
      </c>
      <c r="S598" s="5">
        <v>0.06</v>
      </c>
      <c r="T598" s="5">
        <v>0.06</v>
      </c>
      <c r="U598" s="5">
        <v>0.06</v>
      </c>
      <c r="V598" s="5">
        <v>0.06</v>
      </c>
      <c r="W598" s="5">
        <v>0.06</v>
      </c>
      <c r="X598" s="5">
        <v>0.06</v>
      </c>
    </row>
    <row r="599" spans="1:24" ht="25.5" x14ac:dyDescent="0.25">
      <c r="A599" s="4" t="s">
        <v>38221</v>
      </c>
      <c r="B599" s="4" t="s">
        <v>38108</v>
      </c>
      <c r="C599" s="4" t="s">
        <v>2475</v>
      </c>
      <c r="D599" s="1" t="s">
        <v>9322</v>
      </c>
      <c r="E599" s="5" t="s">
        <v>216</v>
      </c>
      <c r="F599" s="5" t="s">
        <v>216</v>
      </c>
      <c r="G599" s="5" t="s">
        <v>216</v>
      </c>
      <c r="H599" s="5" t="s">
        <v>216</v>
      </c>
      <c r="I599" s="5">
        <v>0.06</v>
      </c>
      <c r="J599" s="5" t="s">
        <v>216</v>
      </c>
      <c r="K599" s="5" t="s">
        <v>216</v>
      </c>
      <c r="L599" s="5" t="s">
        <v>216</v>
      </c>
      <c r="M599" s="5" t="s">
        <v>216</v>
      </c>
      <c r="N599" s="5" t="s">
        <v>216</v>
      </c>
      <c r="O599" s="5" t="s">
        <v>216</v>
      </c>
      <c r="P599" s="5" t="s">
        <v>216</v>
      </c>
      <c r="Q599" s="5" t="s">
        <v>216</v>
      </c>
      <c r="R599" s="5">
        <v>0.06</v>
      </c>
      <c r="S599" s="5">
        <v>0.06</v>
      </c>
      <c r="T599" s="5">
        <v>0.06</v>
      </c>
      <c r="U599" s="5">
        <v>0.06</v>
      </c>
      <c r="V599" s="5">
        <v>0.06</v>
      </c>
      <c r="W599" s="5">
        <v>0.06</v>
      </c>
      <c r="X599" s="5">
        <v>0.06</v>
      </c>
    </row>
    <row r="600" spans="1:24" ht="25.5" x14ac:dyDescent="0.25">
      <c r="A600" s="4" t="s">
        <v>38222</v>
      </c>
      <c r="B600" s="4" t="s">
        <v>38108</v>
      </c>
      <c r="C600" s="4" t="s">
        <v>2493</v>
      </c>
      <c r="D600" s="1" t="s">
        <v>9324</v>
      </c>
      <c r="E600" s="5" t="s">
        <v>216</v>
      </c>
      <c r="F600" s="5" t="s">
        <v>216</v>
      </c>
      <c r="G600" s="5" t="s">
        <v>216</v>
      </c>
      <c r="H600" s="5" t="s">
        <v>216</v>
      </c>
      <c r="I600" s="5">
        <v>0.25</v>
      </c>
      <c r="J600" s="5" t="s">
        <v>216</v>
      </c>
      <c r="K600" s="5" t="s">
        <v>216</v>
      </c>
      <c r="L600" s="5" t="s">
        <v>216</v>
      </c>
      <c r="M600" s="5" t="s">
        <v>216</v>
      </c>
      <c r="N600" s="5" t="s">
        <v>216</v>
      </c>
      <c r="O600" s="5" t="s">
        <v>216</v>
      </c>
      <c r="P600" s="5" t="s">
        <v>216</v>
      </c>
      <c r="Q600" s="5" t="s">
        <v>216</v>
      </c>
      <c r="R600" s="5">
        <v>0.25</v>
      </c>
      <c r="S600" s="5">
        <v>0.25</v>
      </c>
      <c r="T600" s="5">
        <v>0.25</v>
      </c>
      <c r="U600" s="5">
        <v>0.25</v>
      </c>
      <c r="V600" s="5">
        <v>0.25</v>
      </c>
      <c r="W600" s="5">
        <v>0.25</v>
      </c>
      <c r="X600" s="5">
        <v>0.25</v>
      </c>
    </row>
    <row r="601" spans="1:24" x14ac:dyDescent="0.25">
      <c r="A601" s="4" t="s">
        <v>38223</v>
      </c>
      <c r="B601" s="4" t="s">
        <v>38108</v>
      </c>
      <c r="C601" s="4" t="s">
        <v>2499</v>
      </c>
      <c r="D601" s="1" t="s">
        <v>9326</v>
      </c>
      <c r="E601" s="5" t="s">
        <v>216</v>
      </c>
      <c r="F601" s="5" t="s">
        <v>216</v>
      </c>
      <c r="G601" s="5" t="s">
        <v>216</v>
      </c>
      <c r="H601" s="5" t="s">
        <v>216</v>
      </c>
      <c r="I601" s="5">
        <v>0</v>
      </c>
      <c r="J601" s="5" t="s">
        <v>216</v>
      </c>
      <c r="K601" s="5" t="s">
        <v>216</v>
      </c>
      <c r="L601" s="5" t="s">
        <v>216</v>
      </c>
      <c r="M601" s="5" t="s">
        <v>216</v>
      </c>
      <c r="N601" s="5" t="s">
        <v>216</v>
      </c>
      <c r="O601" s="5" t="s">
        <v>216</v>
      </c>
      <c r="P601" s="5" t="s">
        <v>216</v>
      </c>
      <c r="Q601" s="5" t="s">
        <v>216</v>
      </c>
      <c r="R601" s="5">
        <v>0</v>
      </c>
      <c r="S601" s="5">
        <v>0</v>
      </c>
      <c r="T601" s="5">
        <v>0</v>
      </c>
      <c r="U601" s="5">
        <v>0</v>
      </c>
      <c r="V601" s="5">
        <v>0</v>
      </c>
      <c r="W601" s="5">
        <v>0</v>
      </c>
      <c r="X601" s="5">
        <v>0</v>
      </c>
    </row>
    <row r="602" spans="1:24" ht="25.5" x14ac:dyDescent="0.25">
      <c r="A602" s="4" t="s">
        <v>38224</v>
      </c>
      <c r="B602" s="4" t="s">
        <v>38108</v>
      </c>
      <c r="C602" s="4" t="s">
        <v>2505</v>
      </c>
      <c r="D602" s="1" t="s">
        <v>9328</v>
      </c>
      <c r="E602" s="5" t="s">
        <v>216</v>
      </c>
      <c r="F602" s="5" t="s">
        <v>216</v>
      </c>
      <c r="G602" s="5" t="s">
        <v>216</v>
      </c>
      <c r="H602" s="5" t="s">
        <v>216</v>
      </c>
      <c r="I602" s="5">
        <v>0.25</v>
      </c>
      <c r="J602" s="5" t="s">
        <v>216</v>
      </c>
      <c r="K602" s="5" t="s">
        <v>216</v>
      </c>
      <c r="L602" s="5" t="s">
        <v>216</v>
      </c>
      <c r="M602" s="5" t="s">
        <v>216</v>
      </c>
      <c r="N602" s="5" t="s">
        <v>216</v>
      </c>
      <c r="O602" s="5" t="s">
        <v>216</v>
      </c>
      <c r="P602" s="5" t="s">
        <v>216</v>
      </c>
      <c r="Q602" s="5" t="s">
        <v>216</v>
      </c>
      <c r="R602" s="5">
        <v>0.25</v>
      </c>
      <c r="S602" s="5">
        <v>0.25</v>
      </c>
      <c r="T602" s="5">
        <v>0.25</v>
      </c>
      <c r="U602" s="5">
        <v>0.25</v>
      </c>
      <c r="V602" s="5">
        <v>0.25</v>
      </c>
      <c r="W602" s="5">
        <v>0.25</v>
      </c>
      <c r="X602" s="5">
        <v>0.25</v>
      </c>
    </row>
    <row r="603" spans="1:24" ht="25.5" x14ac:dyDescent="0.25">
      <c r="A603" s="4" t="s">
        <v>38225</v>
      </c>
      <c r="B603" s="4" t="s">
        <v>38108</v>
      </c>
      <c r="C603" s="4" t="s">
        <v>2508</v>
      </c>
      <c r="D603" s="1" t="s">
        <v>9330</v>
      </c>
      <c r="E603" s="5" t="s">
        <v>216</v>
      </c>
      <c r="F603" s="5" t="s">
        <v>216</v>
      </c>
      <c r="G603" s="5" t="s">
        <v>216</v>
      </c>
      <c r="H603" s="5" t="s">
        <v>216</v>
      </c>
      <c r="I603" s="5">
        <v>0.25</v>
      </c>
      <c r="J603" s="5" t="s">
        <v>216</v>
      </c>
      <c r="K603" s="5" t="s">
        <v>216</v>
      </c>
      <c r="L603" s="5" t="s">
        <v>216</v>
      </c>
      <c r="M603" s="5" t="s">
        <v>216</v>
      </c>
      <c r="N603" s="5" t="s">
        <v>216</v>
      </c>
      <c r="O603" s="5" t="s">
        <v>216</v>
      </c>
      <c r="P603" s="5" t="s">
        <v>216</v>
      </c>
      <c r="Q603" s="5" t="s">
        <v>216</v>
      </c>
      <c r="R603" s="5">
        <v>0.25</v>
      </c>
      <c r="S603" s="5">
        <v>0.25</v>
      </c>
      <c r="T603" s="5">
        <v>0.25</v>
      </c>
      <c r="U603" s="5">
        <v>0.25</v>
      </c>
      <c r="V603" s="5">
        <v>0.25</v>
      </c>
      <c r="W603" s="5">
        <v>0.25</v>
      </c>
      <c r="X603" s="5">
        <v>0.25</v>
      </c>
    </row>
    <row r="604" spans="1:24" ht="51" x14ac:dyDescent="0.25">
      <c r="A604" s="4" t="s">
        <v>38226</v>
      </c>
      <c r="B604" s="4" t="s">
        <v>38108</v>
      </c>
      <c r="C604" s="4" t="s">
        <v>2517</v>
      </c>
      <c r="D604" s="1" t="s">
        <v>9332</v>
      </c>
      <c r="E604" s="5" t="s">
        <v>216</v>
      </c>
      <c r="F604" s="5" t="s">
        <v>216</v>
      </c>
      <c r="G604" s="5" t="s">
        <v>216</v>
      </c>
      <c r="H604" s="5" t="s">
        <v>216</v>
      </c>
      <c r="I604" s="5">
        <v>0.25</v>
      </c>
      <c r="J604" s="5" t="s">
        <v>216</v>
      </c>
      <c r="K604" s="5" t="s">
        <v>216</v>
      </c>
      <c r="L604" s="5" t="s">
        <v>216</v>
      </c>
      <c r="M604" s="5" t="s">
        <v>216</v>
      </c>
      <c r="N604" s="5" t="s">
        <v>216</v>
      </c>
      <c r="O604" s="5" t="s">
        <v>216</v>
      </c>
      <c r="P604" s="5" t="s">
        <v>216</v>
      </c>
      <c r="Q604" s="5" t="s">
        <v>216</v>
      </c>
      <c r="R604" s="5">
        <v>0.25</v>
      </c>
      <c r="S604" s="5">
        <v>0.25</v>
      </c>
      <c r="T604" s="5">
        <v>0.25</v>
      </c>
      <c r="U604" s="5">
        <v>0.25</v>
      </c>
      <c r="V604" s="5">
        <v>0.25</v>
      </c>
      <c r="W604" s="5">
        <v>0.25</v>
      </c>
      <c r="X604" s="5">
        <v>0.25</v>
      </c>
    </row>
    <row r="605" spans="1:24" ht="38.25" x14ac:dyDescent="0.25">
      <c r="A605" s="4" t="s">
        <v>38227</v>
      </c>
      <c r="B605" s="4" t="s">
        <v>38108</v>
      </c>
      <c r="C605" s="4" t="s">
        <v>2520</v>
      </c>
      <c r="D605" s="1" t="s">
        <v>9334</v>
      </c>
      <c r="E605" s="5" t="s">
        <v>216</v>
      </c>
      <c r="F605" s="5" t="s">
        <v>216</v>
      </c>
      <c r="G605" s="5" t="s">
        <v>216</v>
      </c>
      <c r="H605" s="5" t="s">
        <v>216</v>
      </c>
      <c r="I605" s="5">
        <v>0.25</v>
      </c>
      <c r="J605" s="5" t="s">
        <v>216</v>
      </c>
      <c r="K605" s="5" t="s">
        <v>216</v>
      </c>
      <c r="L605" s="5" t="s">
        <v>216</v>
      </c>
      <c r="M605" s="5" t="s">
        <v>216</v>
      </c>
      <c r="N605" s="5" t="s">
        <v>216</v>
      </c>
      <c r="O605" s="5" t="s">
        <v>216</v>
      </c>
      <c r="P605" s="5" t="s">
        <v>216</v>
      </c>
      <c r="Q605" s="5" t="s">
        <v>216</v>
      </c>
      <c r="R605" s="5">
        <v>0.25</v>
      </c>
      <c r="S605" s="5">
        <v>0.25</v>
      </c>
      <c r="T605" s="5">
        <v>0.25</v>
      </c>
      <c r="U605" s="5">
        <v>0.25</v>
      </c>
      <c r="V605" s="5">
        <v>0.25</v>
      </c>
      <c r="W605" s="5">
        <v>0.25</v>
      </c>
      <c r="X605" s="5">
        <v>0.25</v>
      </c>
    </row>
    <row r="606" spans="1:24" ht="38.25" x14ac:dyDescent="0.25">
      <c r="A606" s="4" t="s">
        <v>38228</v>
      </c>
      <c r="B606" s="4" t="s">
        <v>38108</v>
      </c>
      <c r="C606" s="4" t="s">
        <v>2529</v>
      </c>
      <c r="D606" s="1" t="s">
        <v>9336</v>
      </c>
      <c r="E606" s="5" t="s">
        <v>216</v>
      </c>
      <c r="F606" s="5" t="s">
        <v>216</v>
      </c>
      <c r="G606" s="5" t="s">
        <v>216</v>
      </c>
      <c r="H606" s="5" t="s">
        <v>216</v>
      </c>
      <c r="I606" s="5">
        <v>0.25</v>
      </c>
      <c r="J606" s="5" t="s">
        <v>216</v>
      </c>
      <c r="K606" s="5" t="s">
        <v>216</v>
      </c>
      <c r="L606" s="5" t="s">
        <v>216</v>
      </c>
      <c r="M606" s="5" t="s">
        <v>216</v>
      </c>
      <c r="N606" s="5" t="s">
        <v>216</v>
      </c>
      <c r="O606" s="5" t="s">
        <v>216</v>
      </c>
      <c r="P606" s="5" t="s">
        <v>216</v>
      </c>
      <c r="Q606" s="5" t="s">
        <v>216</v>
      </c>
      <c r="R606" s="5">
        <v>0.25</v>
      </c>
      <c r="S606" s="5">
        <v>0.25</v>
      </c>
      <c r="T606" s="5">
        <v>0.25</v>
      </c>
      <c r="U606" s="5">
        <v>0.25</v>
      </c>
      <c r="V606" s="5">
        <v>0.25</v>
      </c>
      <c r="W606" s="5">
        <v>0.25</v>
      </c>
      <c r="X606" s="5">
        <v>0.25</v>
      </c>
    </row>
    <row r="607" spans="1:24" ht="38.25" x14ac:dyDescent="0.25">
      <c r="A607" s="4" t="s">
        <v>38229</v>
      </c>
      <c r="B607" s="4" t="s">
        <v>38108</v>
      </c>
      <c r="C607" s="4" t="s">
        <v>2532</v>
      </c>
      <c r="D607" s="1" t="s">
        <v>9338</v>
      </c>
      <c r="E607" s="5" t="s">
        <v>216</v>
      </c>
      <c r="F607" s="5" t="s">
        <v>216</v>
      </c>
      <c r="G607" s="5" t="s">
        <v>216</v>
      </c>
      <c r="H607" s="5" t="s">
        <v>216</v>
      </c>
      <c r="I607" s="5">
        <v>0.25</v>
      </c>
      <c r="J607" s="5" t="s">
        <v>216</v>
      </c>
      <c r="K607" s="5" t="s">
        <v>216</v>
      </c>
      <c r="L607" s="5" t="s">
        <v>216</v>
      </c>
      <c r="M607" s="5" t="s">
        <v>216</v>
      </c>
      <c r="N607" s="5" t="s">
        <v>216</v>
      </c>
      <c r="O607" s="5" t="s">
        <v>216</v>
      </c>
      <c r="P607" s="5" t="s">
        <v>216</v>
      </c>
      <c r="Q607" s="5" t="s">
        <v>216</v>
      </c>
      <c r="R607" s="5">
        <v>0.25</v>
      </c>
      <c r="S607" s="5">
        <v>0.25</v>
      </c>
      <c r="T607" s="5">
        <v>0.25</v>
      </c>
      <c r="U607" s="5">
        <v>0.25</v>
      </c>
      <c r="V607" s="5">
        <v>0.25</v>
      </c>
      <c r="W607" s="5">
        <v>0.25</v>
      </c>
      <c r="X607" s="5">
        <v>0.25</v>
      </c>
    </row>
    <row r="608" spans="1:24" ht="38.25" x14ac:dyDescent="0.25">
      <c r="A608" s="4" t="s">
        <v>38230</v>
      </c>
      <c r="B608" s="4" t="s">
        <v>38108</v>
      </c>
      <c r="C608" s="4" t="s">
        <v>2535</v>
      </c>
      <c r="D608" s="1" t="s">
        <v>9340</v>
      </c>
      <c r="E608" s="5" t="s">
        <v>216</v>
      </c>
      <c r="F608" s="5" t="s">
        <v>216</v>
      </c>
      <c r="G608" s="5" t="s">
        <v>216</v>
      </c>
      <c r="H608" s="5" t="s">
        <v>216</v>
      </c>
      <c r="I608" s="5">
        <v>0.25</v>
      </c>
      <c r="J608" s="5" t="s">
        <v>216</v>
      </c>
      <c r="K608" s="5" t="s">
        <v>216</v>
      </c>
      <c r="L608" s="5" t="s">
        <v>216</v>
      </c>
      <c r="M608" s="5" t="s">
        <v>216</v>
      </c>
      <c r="N608" s="5" t="s">
        <v>216</v>
      </c>
      <c r="O608" s="5" t="s">
        <v>216</v>
      </c>
      <c r="P608" s="5" t="s">
        <v>216</v>
      </c>
      <c r="Q608" s="5" t="s">
        <v>216</v>
      </c>
      <c r="R608" s="5">
        <v>0.25</v>
      </c>
      <c r="S608" s="5">
        <v>0.25</v>
      </c>
      <c r="T608" s="5">
        <v>0.25</v>
      </c>
      <c r="U608" s="5">
        <v>0.25</v>
      </c>
      <c r="V608" s="5">
        <v>0.25</v>
      </c>
      <c r="W608" s="5">
        <v>0.25</v>
      </c>
      <c r="X608" s="5">
        <v>0.25</v>
      </c>
    </row>
    <row r="609" spans="1:24" ht="38.25" x14ac:dyDescent="0.25">
      <c r="A609" s="4" t="s">
        <v>38231</v>
      </c>
      <c r="B609" s="4" t="s">
        <v>38108</v>
      </c>
      <c r="C609" s="4" t="s">
        <v>2550</v>
      </c>
      <c r="D609" s="1" t="s">
        <v>9342</v>
      </c>
      <c r="E609" s="5" t="s">
        <v>216</v>
      </c>
      <c r="F609" s="5" t="s">
        <v>216</v>
      </c>
      <c r="G609" s="5" t="s">
        <v>216</v>
      </c>
      <c r="H609" s="5" t="s">
        <v>216</v>
      </c>
      <c r="I609" s="5">
        <v>0.25</v>
      </c>
      <c r="J609" s="5" t="s">
        <v>216</v>
      </c>
      <c r="K609" s="5" t="s">
        <v>216</v>
      </c>
      <c r="L609" s="5" t="s">
        <v>216</v>
      </c>
      <c r="M609" s="5" t="s">
        <v>216</v>
      </c>
      <c r="N609" s="5" t="s">
        <v>216</v>
      </c>
      <c r="O609" s="5" t="s">
        <v>216</v>
      </c>
      <c r="P609" s="5" t="s">
        <v>216</v>
      </c>
      <c r="Q609" s="5" t="s">
        <v>216</v>
      </c>
      <c r="R609" s="5">
        <v>0.25</v>
      </c>
      <c r="S609" s="5">
        <v>0.25</v>
      </c>
      <c r="T609" s="5">
        <v>0.25</v>
      </c>
      <c r="U609" s="5">
        <v>0.25</v>
      </c>
      <c r="V609" s="5">
        <v>0.25</v>
      </c>
      <c r="W609" s="5">
        <v>0.25</v>
      </c>
      <c r="X609" s="5">
        <v>0.25</v>
      </c>
    </row>
    <row r="610" spans="1:24" ht="51" x14ac:dyDescent="0.25">
      <c r="A610" s="4" t="s">
        <v>38232</v>
      </c>
      <c r="B610" s="4" t="s">
        <v>38108</v>
      </c>
      <c r="C610" s="4" t="s">
        <v>2559</v>
      </c>
      <c r="D610" s="1" t="s">
        <v>2560</v>
      </c>
      <c r="E610" s="5" t="s">
        <v>216</v>
      </c>
      <c r="F610" s="5" t="s">
        <v>216</v>
      </c>
      <c r="G610" s="5" t="s">
        <v>216</v>
      </c>
      <c r="H610" s="5" t="s">
        <v>216</v>
      </c>
      <c r="I610" s="5">
        <v>0.25</v>
      </c>
      <c r="J610" s="5" t="s">
        <v>216</v>
      </c>
      <c r="K610" s="5" t="s">
        <v>216</v>
      </c>
      <c r="L610" s="5" t="s">
        <v>216</v>
      </c>
      <c r="M610" s="5" t="s">
        <v>216</v>
      </c>
      <c r="N610" s="5" t="s">
        <v>216</v>
      </c>
      <c r="O610" s="5" t="s">
        <v>216</v>
      </c>
      <c r="P610" s="5" t="s">
        <v>216</v>
      </c>
      <c r="Q610" s="5" t="s">
        <v>216</v>
      </c>
      <c r="R610" s="5">
        <v>0.25</v>
      </c>
      <c r="S610" s="5">
        <v>0.25</v>
      </c>
      <c r="T610" s="5">
        <v>0.25</v>
      </c>
      <c r="U610" s="5">
        <v>0.25</v>
      </c>
      <c r="V610" s="5">
        <v>0.25</v>
      </c>
      <c r="W610" s="5">
        <v>0.25</v>
      </c>
      <c r="X610" s="5">
        <v>0.25</v>
      </c>
    </row>
    <row r="611" spans="1:24" ht="38.25" x14ac:dyDescent="0.25">
      <c r="A611" s="4" t="s">
        <v>38233</v>
      </c>
      <c r="B611" s="4" t="s">
        <v>38108</v>
      </c>
      <c r="C611" s="4" t="s">
        <v>2562</v>
      </c>
      <c r="D611" s="1" t="s">
        <v>9345</v>
      </c>
      <c r="E611" s="5" t="s">
        <v>216</v>
      </c>
      <c r="F611" s="5" t="s">
        <v>216</v>
      </c>
      <c r="G611" s="5" t="s">
        <v>216</v>
      </c>
      <c r="H611" s="5" t="s">
        <v>216</v>
      </c>
      <c r="I611" s="5">
        <v>0.25</v>
      </c>
      <c r="J611" s="5" t="s">
        <v>216</v>
      </c>
      <c r="K611" s="5" t="s">
        <v>216</v>
      </c>
      <c r="L611" s="5" t="s">
        <v>216</v>
      </c>
      <c r="M611" s="5" t="s">
        <v>216</v>
      </c>
      <c r="N611" s="5" t="s">
        <v>216</v>
      </c>
      <c r="O611" s="5" t="s">
        <v>216</v>
      </c>
      <c r="P611" s="5" t="s">
        <v>216</v>
      </c>
      <c r="Q611" s="5" t="s">
        <v>216</v>
      </c>
      <c r="R611" s="5">
        <v>0.25</v>
      </c>
      <c r="S611" s="5">
        <v>0.25</v>
      </c>
      <c r="T611" s="5">
        <v>0.25</v>
      </c>
      <c r="U611" s="5">
        <v>0.25</v>
      </c>
      <c r="V611" s="5">
        <v>0.25</v>
      </c>
      <c r="W611" s="5">
        <v>0.25</v>
      </c>
      <c r="X611" s="5">
        <v>0.25</v>
      </c>
    </row>
    <row r="612" spans="1:24" ht="38.25" x14ac:dyDescent="0.25">
      <c r="A612" s="4" t="s">
        <v>38234</v>
      </c>
      <c r="B612" s="4" t="s">
        <v>38108</v>
      </c>
      <c r="C612" s="4" t="s">
        <v>2568</v>
      </c>
      <c r="D612" s="1" t="s">
        <v>2569</v>
      </c>
      <c r="E612" s="5" t="s">
        <v>216</v>
      </c>
      <c r="F612" s="5" t="s">
        <v>216</v>
      </c>
      <c r="G612" s="5" t="s">
        <v>216</v>
      </c>
      <c r="H612" s="5" t="s">
        <v>216</v>
      </c>
      <c r="I612" s="5">
        <v>0.25</v>
      </c>
      <c r="J612" s="5" t="s">
        <v>216</v>
      </c>
      <c r="K612" s="5" t="s">
        <v>216</v>
      </c>
      <c r="L612" s="5" t="s">
        <v>216</v>
      </c>
      <c r="M612" s="5" t="s">
        <v>216</v>
      </c>
      <c r="N612" s="5" t="s">
        <v>216</v>
      </c>
      <c r="O612" s="5" t="s">
        <v>216</v>
      </c>
      <c r="P612" s="5" t="s">
        <v>216</v>
      </c>
      <c r="Q612" s="5" t="s">
        <v>216</v>
      </c>
      <c r="R612" s="5">
        <v>0.25</v>
      </c>
      <c r="S612" s="5">
        <v>0.25</v>
      </c>
      <c r="T612" s="5">
        <v>0.25</v>
      </c>
      <c r="U612" s="5">
        <v>0.25</v>
      </c>
      <c r="V612" s="5">
        <v>0.25</v>
      </c>
      <c r="W612" s="5">
        <v>0.25</v>
      </c>
      <c r="X612" s="5">
        <v>0.25</v>
      </c>
    </row>
    <row r="613" spans="1:24" ht="38.25" x14ac:dyDescent="0.25">
      <c r="A613" s="4" t="s">
        <v>38235</v>
      </c>
      <c r="B613" s="4" t="s">
        <v>38108</v>
      </c>
      <c r="C613" s="4" t="s">
        <v>2571</v>
      </c>
      <c r="D613" s="1" t="s">
        <v>9348</v>
      </c>
      <c r="E613" s="5" t="s">
        <v>216</v>
      </c>
      <c r="F613" s="5" t="s">
        <v>216</v>
      </c>
      <c r="G613" s="5" t="s">
        <v>216</v>
      </c>
      <c r="H613" s="5" t="s">
        <v>216</v>
      </c>
      <c r="I613" s="5">
        <v>0.25</v>
      </c>
      <c r="J613" s="5" t="s">
        <v>216</v>
      </c>
      <c r="K613" s="5" t="s">
        <v>216</v>
      </c>
      <c r="L613" s="5" t="s">
        <v>216</v>
      </c>
      <c r="M613" s="5" t="s">
        <v>216</v>
      </c>
      <c r="N613" s="5" t="s">
        <v>216</v>
      </c>
      <c r="O613" s="5" t="s">
        <v>216</v>
      </c>
      <c r="P613" s="5" t="s">
        <v>216</v>
      </c>
      <c r="Q613" s="5" t="s">
        <v>216</v>
      </c>
      <c r="R613" s="5">
        <v>0.25</v>
      </c>
      <c r="S613" s="5">
        <v>0.25</v>
      </c>
      <c r="T613" s="5">
        <v>0.25</v>
      </c>
      <c r="U613" s="5">
        <v>0.25</v>
      </c>
      <c r="V613" s="5">
        <v>0.25</v>
      </c>
      <c r="W613" s="5">
        <v>0.25</v>
      </c>
      <c r="X613" s="5">
        <v>0.25</v>
      </c>
    </row>
    <row r="614" spans="1:24" ht="51" x14ac:dyDescent="0.25">
      <c r="A614" s="4" t="s">
        <v>38236</v>
      </c>
      <c r="B614" s="4" t="s">
        <v>38108</v>
      </c>
      <c r="C614" s="4" t="s">
        <v>2574</v>
      </c>
      <c r="D614" s="1" t="s">
        <v>2575</v>
      </c>
      <c r="E614" s="5" t="s">
        <v>216</v>
      </c>
      <c r="F614" s="5" t="s">
        <v>216</v>
      </c>
      <c r="G614" s="5" t="s">
        <v>216</v>
      </c>
      <c r="H614" s="5" t="s">
        <v>216</v>
      </c>
      <c r="I614" s="5">
        <v>0.25</v>
      </c>
      <c r="J614" s="5" t="s">
        <v>216</v>
      </c>
      <c r="K614" s="5" t="s">
        <v>216</v>
      </c>
      <c r="L614" s="5" t="s">
        <v>216</v>
      </c>
      <c r="M614" s="5" t="s">
        <v>216</v>
      </c>
      <c r="N614" s="5" t="s">
        <v>216</v>
      </c>
      <c r="O614" s="5" t="s">
        <v>216</v>
      </c>
      <c r="P614" s="5" t="s">
        <v>216</v>
      </c>
      <c r="Q614" s="5" t="s">
        <v>216</v>
      </c>
      <c r="R614" s="5">
        <v>0.25</v>
      </c>
      <c r="S614" s="5">
        <v>0.25</v>
      </c>
      <c r="T614" s="5">
        <v>0.25</v>
      </c>
      <c r="U614" s="5">
        <v>0.25</v>
      </c>
      <c r="V614" s="5">
        <v>0.25</v>
      </c>
      <c r="W614" s="5">
        <v>0.25</v>
      </c>
      <c r="X614" s="5">
        <v>0.25</v>
      </c>
    </row>
    <row r="615" spans="1:24" ht="25.5" x14ac:dyDescent="0.25">
      <c r="A615" s="4" t="s">
        <v>38237</v>
      </c>
      <c r="B615" s="4" t="s">
        <v>38108</v>
      </c>
      <c r="C615" s="4" t="s">
        <v>2577</v>
      </c>
      <c r="D615" s="1" t="s">
        <v>2578</v>
      </c>
      <c r="E615" s="5" t="s">
        <v>216</v>
      </c>
      <c r="F615" s="5" t="s">
        <v>216</v>
      </c>
      <c r="G615" s="5" t="s">
        <v>216</v>
      </c>
      <c r="H615" s="5" t="s">
        <v>216</v>
      </c>
      <c r="I615" s="5">
        <v>0.25</v>
      </c>
      <c r="J615" s="5" t="s">
        <v>216</v>
      </c>
      <c r="K615" s="5" t="s">
        <v>216</v>
      </c>
      <c r="L615" s="5" t="s">
        <v>216</v>
      </c>
      <c r="M615" s="5" t="s">
        <v>216</v>
      </c>
      <c r="N615" s="5" t="s">
        <v>216</v>
      </c>
      <c r="O615" s="5" t="s">
        <v>216</v>
      </c>
      <c r="P615" s="5" t="s">
        <v>216</v>
      </c>
      <c r="Q615" s="5" t="s">
        <v>216</v>
      </c>
      <c r="R615" s="5">
        <v>0.25</v>
      </c>
      <c r="S615" s="5">
        <v>0.25</v>
      </c>
      <c r="T615" s="5">
        <v>0.25</v>
      </c>
      <c r="U615" s="5">
        <v>0.25</v>
      </c>
      <c r="V615" s="5">
        <v>0.25</v>
      </c>
      <c r="W615" s="5">
        <v>0.25</v>
      </c>
      <c r="X615" s="5">
        <v>0.25</v>
      </c>
    </row>
    <row r="616" spans="1:24" ht="38.25" x14ac:dyDescent="0.25">
      <c r="A616" s="4" t="s">
        <v>38238</v>
      </c>
      <c r="B616" s="4" t="s">
        <v>38108</v>
      </c>
      <c r="C616" s="4" t="s">
        <v>2583</v>
      </c>
      <c r="D616" s="1" t="s">
        <v>9352</v>
      </c>
      <c r="E616" s="5" t="s">
        <v>216</v>
      </c>
      <c r="F616" s="5" t="s">
        <v>216</v>
      </c>
      <c r="G616" s="5" t="s">
        <v>216</v>
      </c>
      <c r="H616" s="5" t="s">
        <v>216</v>
      </c>
      <c r="I616" s="5">
        <v>0.25</v>
      </c>
      <c r="J616" s="5" t="s">
        <v>216</v>
      </c>
      <c r="K616" s="5" t="s">
        <v>216</v>
      </c>
      <c r="L616" s="5" t="s">
        <v>216</v>
      </c>
      <c r="M616" s="5" t="s">
        <v>216</v>
      </c>
      <c r="N616" s="5" t="s">
        <v>216</v>
      </c>
      <c r="O616" s="5" t="s">
        <v>216</v>
      </c>
      <c r="P616" s="5" t="s">
        <v>216</v>
      </c>
      <c r="Q616" s="5" t="s">
        <v>216</v>
      </c>
      <c r="R616" s="5">
        <v>0.25</v>
      </c>
      <c r="S616" s="5">
        <v>0.25</v>
      </c>
      <c r="T616" s="5">
        <v>0.25</v>
      </c>
      <c r="U616" s="5">
        <v>0.25</v>
      </c>
      <c r="V616" s="5">
        <v>0.25</v>
      </c>
      <c r="W616" s="5">
        <v>0.25</v>
      </c>
      <c r="X616" s="5">
        <v>0.25</v>
      </c>
    </row>
    <row r="617" spans="1:24" ht="25.5" x14ac:dyDescent="0.25">
      <c r="A617" s="4" t="s">
        <v>38239</v>
      </c>
      <c r="B617" s="4" t="s">
        <v>38108</v>
      </c>
      <c r="C617" s="4" t="s">
        <v>2589</v>
      </c>
      <c r="D617" s="1" t="s">
        <v>2590</v>
      </c>
      <c r="E617" s="5" t="s">
        <v>216</v>
      </c>
      <c r="F617" s="5" t="s">
        <v>216</v>
      </c>
      <c r="G617" s="5" t="s">
        <v>216</v>
      </c>
      <c r="H617" s="5" t="s">
        <v>216</v>
      </c>
      <c r="I617" s="5">
        <v>0.25</v>
      </c>
      <c r="J617" s="5" t="s">
        <v>216</v>
      </c>
      <c r="K617" s="5" t="s">
        <v>216</v>
      </c>
      <c r="L617" s="5" t="s">
        <v>216</v>
      </c>
      <c r="M617" s="5" t="s">
        <v>216</v>
      </c>
      <c r="N617" s="5" t="s">
        <v>216</v>
      </c>
      <c r="O617" s="5" t="s">
        <v>216</v>
      </c>
      <c r="P617" s="5" t="s">
        <v>216</v>
      </c>
      <c r="Q617" s="5" t="s">
        <v>216</v>
      </c>
      <c r="R617" s="5">
        <v>0.25</v>
      </c>
      <c r="S617" s="5">
        <v>0.25</v>
      </c>
      <c r="T617" s="5">
        <v>0.25</v>
      </c>
      <c r="U617" s="5">
        <v>0.25</v>
      </c>
      <c r="V617" s="5">
        <v>0.25</v>
      </c>
      <c r="W617" s="5">
        <v>0.25</v>
      </c>
      <c r="X617" s="5">
        <v>0.25</v>
      </c>
    </row>
    <row r="618" spans="1:24" ht="25.5" x14ac:dyDescent="0.25">
      <c r="A618" s="4" t="s">
        <v>38240</v>
      </c>
      <c r="B618" s="4" t="s">
        <v>38108</v>
      </c>
      <c r="C618" s="4" t="s">
        <v>2595</v>
      </c>
      <c r="D618" s="1" t="s">
        <v>9355</v>
      </c>
      <c r="E618" s="5" t="s">
        <v>216</v>
      </c>
      <c r="F618" s="5" t="s">
        <v>216</v>
      </c>
      <c r="G618" s="5" t="s">
        <v>216</v>
      </c>
      <c r="H618" s="5" t="s">
        <v>216</v>
      </c>
      <c r="I618" s="5">
        <v>0.25</v>
      </c>
      <c r="J618" s="5" t="s">
        <v>216</v>
      </c>
      <c r="K618" s="5" t="s">
        <v>216</v>
      </c>
      <c r="L618" s="5" t="s">
        <v>216</v>
      </c>
      <c r="M618" s="5" t="s">
        <v>216</v>
      </c>
      <c r="N618" s="5" t="s">
        <v>216</v>
      </c>
      <c r="O618" s="5" t="s">
        <v>216</v>
      </c>
      <c r="P618" s="5" t="s">
        <v>216</v>
      </c>
      <c r="Q618" s="5" t="s">
        <v>216</v>
      </c>
      <c r="R618" s="5">
        <v>0.25</v>
      </c>
      <c r="S618" s="5">
        <v>0.25</v>
      </c>
      <c r="T618" s="5">
        <v>0.25</v>
      </c>
      <c r="U618" s="5">
        <v>0.25</v>
      </c>
      <c r="V618" s="5">
        <v>0.25</v>
      </c>
      <c r="W618" s="5">
        <v>0.25</v>
      </c>
      <c r="X618" s="5">
        <v>0.25</v>
      </c>
    </row>
    <row r="619" spans="1:24" ht="38.25" x14ac:dyDescent="0.25">
      <c r="A619" s="4" t="s">
        <v>38241</v>
      </c>
      <c r="B619" s="4" t="s">
        <v>38108</v>
      </c>
      <c r="C619" s="4" t="s">
        <v>2604</v>
      </c>
      <c r="D619" s="1" t="s">
        <v>2605</v>
      </c>
      <c r="E619" s="5" t="s">
        <v>216</v>
      </c>
      <c r="F619" s="5" t="s">
        <v>216</v>
      </c>
      <c r="G619" s="5" t="s">
        <v>216</v>
      </c>
      <c r="H619" s="5" t="s">
        <v>216</v>
      </c>
      <c r="I619" s="5">
        <v>0.25</v>
      </c>
      <c r="J619" s="5" t="s">
        <v>216</v>
      </c>
      <c r="K619" s="5" t="s">
        <v>216</v>
      </c>
      <c r="L619" s="5" t="s">
        <v>216</v>
      </c>
      <c r="M619" s="5" t="s">
        <v>216</v>
      </c>
      <c r="N619" s="5" t="s">
        <v>216</v>
      </c>
      <c r="O619" s="5" t="s">
        <v>216</v>
      </c>
      <c r="P619" s="5" t="s">
        <v>216</v>
      </c>
      <c r="Q619" s="5" t="s">
        <v>216</v>
      </c>
      <c r="R619" s="5">
        <v>0.25</v>
      </c>
      <c r="S619" s="5">
        <v>0.25</v>
      </c>
      <c r="T619" s="5">
        <v>0.25</v>
      </c>
      <c r="U619" s="5">
        <v>0.25</v>
      </c>
      <c r="V619" s="5">
        <v>0.25</v>
      </c>
      <c r="W619" s="5">
        <v>0.25</v>
      </c>
      <c r="X619" s="5">
        <v>0.25</v>
      </c>
    </row>
    <row r="620" spans="1:24" ht="25.5" x14ac:dyDescent="0.25">
      <c r="A620" s="4" t="s">
        <v>38242</v>
      </c>
      <c r="B620" s="4" t="s">
        <v>38108</v>
      </c>
      <c r="C620" s="4" t="s">
        <v>2607</v>
      </c>
      <c r="D620" s="1" t="s">
        <v>9358</v>
      </c>
      <c r="E620" s="5" t="s">
        <v>216</v>
      </c>
      <c r="F620" s="5" t="s">
        <v>216</v>
      </c>
      <c r="G620" s="5" t="s">
        <v>216</v>
      </c>
      <c r="H620" s="5" t="s">
        <v>216</v>
      </c>
      <c r="I620" s="5">
        <v>0</v>
      </c>
      <c r="J620" s="5" t="s">
        <v>216</v>
      </c>
      <c r="K620" s="5" t="s">
        <v>216</v>
      </c>
      <c r="L620" s="5" t="s">
        <v>216</v>
      </c>
      <c r="M620" s="5" t="s">
        <v>216</v>
      </c>
      <c r="N620" s="5" t="s">
        <v>216</v>
      </c>
      <c r="O620" s="5" t="s">
        <v>216</v>
      </c>
      <c r="P620" s="5" t="s">
        <v>216</v>
      </c>
      <c r="Q620" s="5" t="s">
        <v>216</v>
      </c>
      <c r="R620" s="5">
        <v>0</v>
      </c>
      <c r="S620" s="5">
        <v>0</v>
      </c>
      <c r="T620" s="5">
        <v>0</v>
      </c>
      <c r="U620" s="5">
        <v>0</v>
      </c>
      <c r="V620" s="5">
        <v>0</v>
      </c>
      <c r="W620" s="5">
        <v>0.06</v>
      </c>
      <c r="X620" s="5">
        <v>0.06</v>
      </c>
    </row>
    <row r="621" spans="1:24" ht="25.5" x14ac:dyDescent="0.25">
      <c r="A621" s="4" t="s">
        <v>38243</v>
      </c>
      <c r="B621" s="4" t="s">
        <v>38108</v>
      </c>
      <c r="C621" s="4" t="s">
        <v>2613</v>
      </c>
      <c r="D621" s="1" t="s">
        <v>2614</v>
      </c>
      <c r="E621" s="5" t="s">
        <v>216</v>
      </c>
      <c r="F621" s="5" t="s">
        <v>216</v>
      </c>
      <c r="G621" s="5" t="s">
        <v>216</v>
      </c>
      <c r="H621" s="5" t="s">
        <v>216</v>
      </c>
      <c r="I621" s="5">
        <v>0.06</v>
      </c>
      <c r="J621" s="5" t="s">
        <v>216</v>
      </c>
      <c r="K621" s="5" t="s">
        <v>216</v>
      </c>
      <c r="L621" s="5" t="s">
        <v>216</v>
      </c>
      <c r="M621" s="5" t="s">
        <v>216</v>
      </c>
      <c r="N621" s="5" t="s">
        <v>216</v>
      </c>
      <c r="O621" s="5" t="s">
        <v>216</v>
      </c>
      <c r="P621" s="5" t="s">
        <v>216</v>
      </c>
      <c r="Q621" s="5" t="s">
        <v>216</v>
      </c>
      <c r="R621" s="5">
        <v>0.06</v>
      </c>
      <c r="S621" s="5">
        <v>0.06</v>
      </c>
      <c r="T621" s="5">
        <v>0.06</v>
      </c>
      <c r="U621" s="5">
        <v>0.06</v>
      </c>
      <c r="V621" s="5">
        <v>0.06</v>
      </c>
      <c r="W621" s="5">
        <v>0.06</v>
      </c>
      <c r="X621" s="5">
        <v>0.06</v>
      </c>
    </row>
    <row r="622" spans="1:24" ht="25.5" x14ac:dyDescent="0.25">
      <c r="A622" s="4" t="s">
        <v>38244</v>
      </c>
      <c r="B622" s="4" t="s">
        <v>38108</v>
      </c>
      <c r="C622" s="4" t="s">
        <v>2616</v>
      </c>
      <c r="D622" s="1" t="s">
        <v>9361</v>
      </c>
      <c r="E622" s="5" t="s">
        <v>216</v>
      </c>
      <c r="F622" s="5" t="s">
        <v>216</v>
      </c>
      <c r="G622" s="5" t="s">
        <v>216</v>
      </c>
      <c r="H622" s="5" t="s">
        <v>216</v>
      </c>
      <c r="I622" s="5">
        <v>0</v>
      </c>
      <c r="J622" s="5" t="s">
        <v>216</v>
      </c>
      <c r="K622" s="5" t="s">
        <v>216</v>
      </c>
      <c r="L622" s="5" t="s">
        <v>216</v>
      </c>
      <c r="M622" s="5" t="s">
        <v>216</v>
      </c>
      <c r="N622" s="5" t="s">
        <v>216</v>
      </c>
      <c r="O622" s="5" t="s">
        <v>216</v>
      </c>
      <c r="P622" s="5" t="s">
        <v>216</v>
      </c>
      <c r="Q622" s="5" t="s">
        <v>216</v>
      </c>
      <c r="R622" s="5">
        <v>0</v>
      </c>
      <c r="S622" s="5">
        <v>0</v>
      </c>
      <c r="T622" s="5">
        <v>0</v>
      </c>
      <c r="U622" s="5">
        <v>0</v>
      </c>
      <c r="V622" s="5">
        <v>0</v>
      </c>
      <c r="W622" s="5">
        <v>0.06</v>
      </c>
      <c r="X622" s="5">
        <v>0.06</v>
      </c>
    </row>
    <row r="623" spans="1:24" ht="25.5" x14ac:dyDescent="0.25">
      <c r="A623" s="4" t="s">
        <v>38245</v>
      </c>
      <c r="B623" s="4" t="s">
        <v>38108</v>
      </c>
      <c r="C623" s="4" t="s">
        <v>2619</v>
      </c>
      <c r="D623" s="1" t="s">
        <v>2620</v>
      </c>
      <c r="E623" s="5" t="s">
        <v>216</v>
      </c>
      <c r="F623" s="5" t="s">
        <v>216</v>
      </c>
      <c r="G623" s="5" t="s">
        <v>216</v>
      </c>
      <c r="H623" s="5" t="s">
        <v>216</v>
      </c>
      <c r="I623" s="5">
        <v>0.25</v>
      </c>
      <c r="J623" s="5" t="s">
        <v>216</v>
      </c>
      <c r="K623" s="5" t="s">
        <v>216</v>
      </c>
      <c r="L623" s="5" t="s">
        <v>216</v>
      </c>
      <c r="M623" s="5" t="s">
        <v>216</v>
      </c>
      <c r="N623" s="5" t="s">
        <v>216</v>
      </c>
      <c r="O623" s="5" t="s">
        <v>216</v>
      </c>
      <c r="P623" s="5" t="s">
        <v>216</v>
      </c>
      <c r="Q623" s="5" t="s">
        <v>216</v>
      </c>
      <c r="R623" s="5">
        <v>0.25</v>
      </c>
      <c r="S623" s="5">
        <v>0.25</v>
      </c>
      <c r="T623" s="5">
        <v>0.25</v>
      </c>
      <c r="U623" s="5">
        <v>0.25</v>
      </c>
      <c r="V623" s="5">
        <v>0.25</v>
      </c>
      <c r="W623" s="5">
        <v>0.25</v>
      </c>
      <c r="X623" s="5">
        <v>0.25</v>
      </c>
    </row>
    <row r="624" spans="1:24" ht="25.5" x14ac:dyDescent="0.25">
      <c r="A624" s="4" t="s">
        <v>38246</v>
      </c>
      <c r="B624" s="4" t="s">
        <v>38108</v>
      </c>
      <c r="C624" s="4" t="s">
        <v>2622</v>
      </c>
      <c r="D624" s="1" t="s">
        <v>2623</v>
      </c>
      <c r="E624" s="5" t="s">
        <v>216</v>
      </c>
      <c r="F624" s="5" t="s">
        <v>216</v>
      </c>
      <c r="G624" s="5" t="s">
        <v>216</v>
      </c>
      <c r="H624" s="5" t="s">
        <v>216</v>
      </c>
      <c r="I624" s="5">
        <v>0.25</v>
      </c>
      <c r="J624" s="5" t="s">
        <v>216</v>
      </c>
      <c r="K624" s="5" t="s">
        <v>216</v>
      </c>
      <c r="L624" s="5" t="s">
        <v>216</v>
      </c>
      <c r="M624" s="5" t="s">
        <v>216</v>
      </c>
      <c r="N624" s="5" t="s">
        <v>216</v>
      </c>
      <c r="O624" s="5" t="s">
        <v>216</v>
      </c>
      <c r="P624" s="5" t="s">
        <v>216</v>
      </c>
      <c r="Q624" s="5" t="s">
        <v>216</v>
      </c>
      <c r="R624" s="5">
        <v>0.25</v>
      </c>
      <c r="S624" s="5">
        <v>0.25</v>
      </c>
      <c r="T624" s="5">
        <v>0.25</v>
      </c>
      <c r="U624" s="5">
        <v>0.25</v>
      </c>
      <c r="V624" s="5">
        <v>0.25</v>
      </c>
      <c r="W624" s="5">
        <v>0.25</v>
      </c>
      <c r="X624" s="5">
        <v>0.25</v>
      </c>
    </row>
    <row r="625" spans="1:24" ht="25.5" x14ac:dyDescent="0.25">
      <c r="A625" s="4" t="s">
        <v>38247</v>
      </c>
      <c r="B625" s="4" t="s">
        <v>38108</v>
      </c>
      <c r="C625" s="4" t="s">
        <v>2628</v>
      </c>
      <c r="D625" s="1" t="s">
        <v>9365</v>
      </c>
      <c r="E625" s="5" t="s">
        <v>216</v>
      </c>
      <c r="F625" s="5" t="s">
        <v>216</v>
      </c>
      <c r="G625" s="5" t="s">
        <v>216</v>
      </c>
      <c r="H625" s="5" t="s">
        <v>216</v>
      </c>
      <c r="I625" s="5">
        <v>0.06</v>
      </c>
      <c r="J625" s="5" t="s">
        <v>216</v>
      </c>
      <c r="K625" s="5" t="s">
        <v>216</v>
      </c>
      <c r="L625" s="5" t="s">
        <v>216</v>
      </c>
      <c r="M625" s="5" t="s">
        <v>216</v>
      </c>
      <c r="N625" s="5" t="s">
        <v>216</v>
      </c>
      <c r="O625" s="5" t="s">
        <v>216</v>
      </c>
      <c r="P625" s="5" t="s">
        <v>216</v>
      </c>
      <c r="Q625" s="5" t="s">
        <v>216</v>
      </c>
      <c r="R625" s="5">
        <v>0.06</v>
      </c>
      <c r="S625" s="5">
        <v>0.06</v>
      </c>
      <c r="T625" s="5">
        <v>0.06</v>
      </c>
      <c r="U625" s="5">
        <v>0.06</v>
      </c>
      <c r="V625" s="5">
        <v>0.06</v>
      </c>
      <c r="W625" s="5">
        <v>0.06</v>
      </c>
      <c r="X625" s="5">
        <v>0.06</v>
      </c>
    </row>
    <row r="626" spans="1:24" ht="25.5" x14ac:dyDescent="0.25">
      <c r="A626" s="4" t="s">
        <v>38248</v>
      </c>
      <c r="B626" s="4" t="s">
        <v>38108</v>
      </c>
      <c r="C626" s="4" t="s">
        <v>2637</v>
      </c>
      <c r="D626" s="1" t="s">
        <v>9367</v>
      </c>
      <c r="E626" s="5" t="s">
        <v>216</v>
      </c>
      <c r="F626" s="5" t="s">
        <v>216</v>
      </c>
      <c r="G626" s="5" t="s">
        <v>216</v>
      </c>
      <c r="H626" s="5" t="s">
        <v>216</v>
      </c>
      <c r="I626" s="5">
        <v>0.06</v>
      </c>
      <c r="J626" s="5" t="s">
        <v>216</v>
      </c>
      <c r="K626" s="5" t="s">
        <v>216</v>
      </c>
      <c r="L626" s="5" t="s">
        <v>216</v>
      </c>
      <c r="M626" s="5" t="s">
        <v>216</v>
      </c>
      <c r="N626" s="5" t="s">
        <v>216</v>
      </c>
      <c r="O626" s="5" t="s">
        <v>216</v>
      </c>
      <c r="P626" s="5" t="s">
        <v>216</v>
      </c>
      <c r="Q626" s="5" t="s">
        <v>216</v>
      </c>
      <c r="R626" s="5">
        <v>0.06</v>
      </c>
      <c r="S626" s="5">
        <v>0.06</v>
      </c>
      <c r="T626" s="5">
        <v>0.06</v>
      </c>
      <c r="U626" s="5">
        <v>0.06</v>
      </c>
      <c r="V626" s="5">
        <v>0.06</v>
      </c>
      <c r="W626" s="5">
        <v>0.06</v>
      </c>
      <c r="X626" s="5">
        <v>0.06</v>
      </c>
    </row>
    <row r="627" spans="1:24" ht="25.5" x14ac:dyDescent="0.25">
      <c r="A627" s="4" t="s">
        <v>38249</v>
      </c>
      <c r="B627" s="4" t="s">
        <v>38108</v>
      </c>
      <c r="C627" s="4" t="s">
        <v>2643</v>
      </c>
      <c r="D627" s="1" t="s">
        <v>2644</v>
      </c>
      <c r="E627" s="5" t="s">
        <v>216</v>
      </c>
      <c r="F627" s="5" t="s">
        <v>216</v>
      </c>
      <c r="G627" s="5" t="s">
        <v>216</v>
      </c>
      <c r="H627" s="5" t="s">
        <v>216</v>
      </c>
      <c r="I627" s="5">
        <v>0.06</v>
      </c>
      <c r="J627" s="5" t="s">
        <v>216</v>
      </c>
      <c r="K627" s="5" t="s">
        <v>216</v>
      </c>
      <c r="L627" s="5" t="s">
        <v>216</v>
      </c>
      <c r="M627" s="5" t="s">
        <v>216</v>
      </c>
      <c r="N627" s="5" t="s">
        <v>216</v>
      </c>
      <c r="O627" s="5" t="s">
        <v>216</v>
      </c>
      <c r="P627" s="5" t="s">
        <v>216</v>
      </c>
      <c r="Q627" s="5" t="s">
        <v>216</v>
      </c>
      <c r="R627" s="5">
        <v>0.06</v>
      </c>
      <c r="S627" s="5">
        <v>0.06</v>
      </c>
      <c r="T627" s="5">
        <v>0.06</v>
      </c>
      <c r="U627" s="5">
        <v>0.06</v>
      </c>
      <c r="V627" s="5">
        <v>0.06</v>
      </c>
      <c r="W627" s="5">
        <v>0.06</v>
      </c>
      <c r="X627" s="5">
        <v>0.06</v>
      </c>
    </row>
    <row r="628" spans="1:24" ht="25.5" x14ac:dyDescent="0.25">
      <c r="A628" s="4" t="s">
        <v>38250</v>
      </c>
      <c r="B628" s="4" t="s">
        <v>38108</v>
      </c>
      <c r="C628" s="4" t="s">
        <v>2646</v>
      </c>
      <c r="D628" s="1" t="s">
        <v>9370</v>
      </c>
      <c r="E628" s="5" t="s">
        <v>216</v>
      </c>
      <c r="F628" s="5" t="s">
        <v>216</v>
      </c>
      <c r="G628" s="5" t="s">
        <v>216</v>
      </c>
      <c r="H628" s="5" t="s">
        <v>216</v>
      </c>
      <c r="I628" s="5">
        <v>0.25</v>
      </c>
      <c r="J628" s="5" t="s">
        <v>216</v>
      </c>
      <c r="K628" s="5" t="s">
        <v>216</v>
      </c>
      <c r="L628" s="5" t="s">
        <v>216</v>
      </c>
      <c r="M628" s="5" t="s">
        <v>216</v>
      </c>
      <c r="N628" s="5" t="s">
        <v>216</v>
      </c>
      <c r="O628" s="5" t="s">
        <v>216</v>
      </c>
      <c r="P628" s="5" t="s">
        <v>216</v>
      </c>
      <c r="Q628" s="5" t="s">
        <v>216</v>
      </c>
      <c r="R628" s="5">
        <v>0.25</v>
      </c>
      <c r="S628" s="5">
        <v>0.25</v>
      </c>
      <c r="T628" s="5">
        <v>0.25</v>
      </c>
      <c r="U628" s="5">
        <v>0.25</v>
      </c>
      <c r="V628" s="5">
        <v>0.25</v>
      </c>
      <c r="W628" s="5">
        <v>0.25</v>
      </c>
      <c r="X628" s="5">
        <v>0.25</v>
      </c>
    </row>
    <row r="629" spans="1:24" x14ac:dyDescent="0.25">
      <c r="A629" s="4" t="s">
        <v>38251</v>
      </c>
      <c r="B629" s="4" t="s">
        <v>38108</v>
      </c>
      <c r="C629" s="4" t="s">
        <v>2652</v>
      </c>
      <c r="D629" s="1" t="s">
        <v>9372</v>
      </c>
      <c r="E629" s="5" t="s">
        <v>216</v>
      </c>
      <c r="F629" s="5" t="s">
        <v>216</v>
      </c>
      <c r="G629" s="5" t="s">
        <v>216</v>
      </c>
      <c r="H629" s="5" t="s">
        <v>216</v>
      </c>
      <c r="I629" s="5">
        <v>0.25</v>
      </c>
      <c r="J629" s="5" t="s">
        <v>216</v>
      </c>
      <c r="K629" s="5" t="s">
        <v>216</v>
      </c>
      <c r="L629" s="5" t="s">
        <v>216</v>
      </c>
      <c r="M629" s="5" t="s">
        <v>216</v>
      </c>
      <c r="N629" s="5" t="s">
        <v>216</v>
      </c>
      <c r="O629" s="5" t="s">
        <v>216</v>
      </c>
      <c r="P629" s="5" t="s">
        <v>216</v>
      </c>
      <c r="Q629" s="5" t="s">
        <v>216</v>
      </c>
      <c r="R629" s="5">
        <v>0.25</v>
      </c>
      <c r="S629" s="5">
        <v>0.25</v>
      </c>
      <c r="T629" s="5">
        <v>0.25</v>
      </c>
      <c r="U629" s="5">
        <v>0.25</v>
      </c>
      <c r="V629" s="5">
        <v>0.25</v>
      </c>
      <c r="W629" s="5">
        <v>0.25</v>
      </c>
      <c r="X629" s="5">
        <v>0.25</v>
      </c>
    </row>
    <row r="630" spans="1:24" ht="25.5" x14ac:dyDescent="0.25">
      <c r="A630" s="4" t="s">
        <v>38252</v>
      </c>
      <c r="B630" s="4" t="s">
        <v>38108</v>
      </c>
      <c r="C630" s="4" t="s">
        <v>2664</v>
      </c>
      <c r="D630" s="1" t="s">
        <v>9374</v>
      </c>
      <c r="E630" s="5" t="s">
        <v>216</v>
      </c>
      <c r="F630" s="5" t="s">
        <v>216</v>
      </c>
      <c r="G630" s="5" t="s">
        <v>216</v>
      </c>
      <c r="H630" s="5" t="s">
        <v>216</v>
      </c>
      <c r="I630" s="5">
        <v>0</v>
      </c>
      <c r="J630" s="5" t="s">
        <v>216</v>
      </c>
      <c r="K630" s="5" t="s">
        <v>216</v>
      </c>
      <c r="L630" s="5" t="s">
        <v>216</v>
      </c>
      <c r="M630" s="5" t="s">
        <v>216</v>
      </c>
      <c r="N630" s="5" t="s">
        <v>216</v>
      </c>
      <c r="O630" s="5" t="s">
        <v>216</v>
      </c>
      <c r="P630" s="5" t="s">
        <v>216</v>
      </c>
      <c r="Q630" s="5" t="s">
        <v>216</v>
      </c>
      <c r="R630" s="5">
        <v>0</v>
      </c>
      <c r="S630" s="5">
        <v>0</v>
      </c>
      <c r="T630" s="5">
        <v>0</v>
      </c>
      <c r="U630" s="5">
        <v>0</v>
      </c>
      <c r="V630" s="5">
        <v>0</v>
      </c>
      <c r="W630" s="5">
        <v>0</v>
      </c>
      <c r="X630" s="5">
        <v>0</v>
      </c>
    </row>
    <row r="631" spans="1:24" ht="25.5" x14ac:dyDescent="0.25">
      <c r="A631" s="4" t="s">
        <v>38253</v>
      </c>
      <c r="B631" s="4" t="s">
        <v>38108</v>
      </c>
      <c r="C631" s="4" t="s">
        <v>2670</v>
      </c>
      <c r="D631" s="1" t="s">
        <v>2671</v>
      </c>
      <c r="E631" s="5" t="s">
        <v>216</v>
      </c>
      <c r="F631" s="5" t="s">
        <v>216</v>
      </c>
      <c r="G631" s="5" t="s">
        <v>216</v>
      </c>
      <c r="H631" s="5" t="s">
        <v>216</v>
      </c>
      <c r="I631" s="5">
        <v>0</v>
      </c>
      <c r="J631" s="5" t="s">
        <v>216</v>
      </c>
      <c r="K631" s="5" t="s">
        <v>216</v>
      </c>
      <c r="L631" s="5" t="s">
        <v>216</v>
      </c>
      <c r="M631" s="5" t="s">
        <v>216</v>
      </c>
      <c r="N631" s="5" t="s">
        <v>216</v>
      </c>
      <c r="O631" s="5" t="s">
        <v>216</v>
      </c>
      <c r="P631" s="5" t="s">
        <v>216</v>
      </c>
      <c r="Q631" s="5" t="s">
        <v>216</v>
      </c>
      <c r="R631" s="5">
        <v>0</v>
      </c>
      <c r="S631" s="5">
        <v>0</v>
      </c>
      <c r="T631" s="5">
        <v>0</v>
      </c>
      <c r="U631" s="5">
        <v>0</v>
      </c>
      <c r="V631" s="5">
        <v>0</v>
      </c>
      <c r="W631" s="5">
        <v>0</v>
      </c>
      <c r="X631" s="5">
        <v>0</v>
      </c>
    </row>
    <row r="632" spans="1:24" ht="25.5" x14ac:dyDescent="0.25">
      <c r="A632" s="4" t="s">
        <v>38254</v>
      </c>
      <c r="B632" s="4" t="s">
        <v>38108</v>
      </c>
      <c r="C632" s="4" t="s">
        <v>2673</v>
      </c>
      <c r="D632" s="1" t="s">
        <v>2674</v>
      </c>
      <c r="E632" s="5" t="s">
        <v>216</v>
      </c>
      <c r="F632" s="5" t="s">
        <v>216</v>
      </c>
      <c r="G632" s="5" t="s">
        <v>216</v>
      </c>
      <c r="H632" s="5" t="s">
        <v>216</v>
      </c>
      <c r="I632" s="5">
        <v>0</v>
      </c>
      <c r="J632" s="5" t="s">
        <v>216</v>
      </c>
      <c r="K632" s="5" t="s">
        <v>216</v>
      </c>
      <c r="L632" s="5" t="s">
        <v>216</v>
      </c>
      <c r="M632" s="5" t="s">
        <v>216</v>
      </c>
      <c r="N632" s="5" t="s">
        <v>216</v>
      </c>
      <c r="O632" s="5" t="s">
        <v>216</v>
      </c>
      <c r="P632" s="5" t="s">
        <v>216</v>
      </c>
      <c r="Q632" s="5" t="s">
        <v>216</v>
      </c>
      <c r="R632" s="5">
        <v>0</v>
      </c>
      <c r="S632" s="5">
        <v>0</v>
      </c>
      <c r="T632" s="5">
        <v>0</v>
      </c>
      <c r="U632" s="5">
        <v>0</v>
      </c>
      <c r="V632" s="5">
        <v>0</v>
      </c>
      <c r="W632" s="5">
        <v>0</v>
      </c>
      <c r="X632" s="5">
        <v>0</v>
      </c>
    </row>
    <row r="633" spans="1:24" ht="25.5" x14ac:dyDescent="0.25">
      <c r="A633" s="4" t="s">
        <v>38255</v>
      </c>
      <c r="B633" s="4" t="s">
        <v>38108</v>
      </c>
      <c r="C633" s="4" t="s">
        <v>2676</v>
      </c>
      <c r="D633" s="1" t="s">
        <v>2677</v>
      </c>
      <c r="E633" s="5" t="s">
        <v>216</v>
      </c>
      <c r="F633" s="5" t="s">
        <v>216</v>
      </c>
      <c r="G633" s="5" t="s">
        <v>216</v>
      </c>
      <c r="H633" s="5" t="s">
        <v>216</v>
      </c>
      <c r="I633" s="5">
        <v>0</v>
      </c>
      <c r="J633" s="5" t="s">
        <v>216</v>
      </c>
      <c r="K633" s="5" t="s">
        <v>216</v>
      </c>
      <c r="L633" s="5" t="s">
        <v>216</v>
      </c>
      <c r="M633" s="5" t="s">
        <v>216</v>
      </c>
      <c r="N633" s="5" t="s">
        <v>216</v>
      </c>
      <c r="O633" s="5" t="s">
        <v>216</v>
      </c>
      <c r="P633" s="5" t="s">
        <v>216</v>
      </c>
      <c r="Q633" s="5" t="s">
        <v>216</v>
      </c>
      <c r="R633" s="5">
        <v>0</v>
      </c>
      <c r="S633" s="5">
        <v>0</v>
      </c>
      <c r="T633" s="5">
        <v>0</v>
      </c>
      <c r="U633" s="5">
        <v>0</v>
      </c>
      <c r="V633" s="5">
        <v>0</v>
      </c>
      <c r="W633" s="5">
        <v>0</v>
      </c>
      <c r="X633" s="5">
        <v>0</v>
      </c>
    </row>
    <row r="634" spans="1:24" ht="25.5" x14ac:dyDescent="0.25">
      <c r="A634" s="4" t="s">
        <v>38256</v>
      </c>
      <c r="B634" s="4" t="s">
        <v>38108</v>
      </c>
      <c r="C634" s="4" t="s">
        <v>2679</v>
      </c>
      <c r="D634" s="1" t="s">
        <v>9379</v>
      </c>
      <c r="E634" s="5" t="s">
        <v>216</v>
      </c>
      <c r="F634" s="5" t="s">
        <v>216</v>
      </c>
      <c r="G634" s="5" t="s">
        <v>216</v>
      </c>
      <c r="H634" s="5" t="s">
        <v>216</v>
      </c>
      <c r="I634" s="5">
        <v>0</v>
      </c>
      <c r="J634" s="5" t="s">
        <v>216</v>
      </c>
      <c r="K634" s="5" t="s">
        <v>216</v>
      </c>
      <c r="L634" s="5" t="s">
        <v>216</v>
      </c>
      <c r="M634" s="5" t="s">
        <v>216</v>
      </c>
      <c r="N634" s="5" t="s">
        <v>216</v>
      </c>
      <c r="O634" s="5" t="s">
        <v>216</v>
      </c>
      <c r="P634" s="5" t="s">
        <v>216</v>
      </c>
      <c r="Q634" s="5" t="s">
        <v>216</v>
      </c>
      <c r="R634" s="5">
        <v>0</v>
      </c>
      <c r="S634" s="5">
        <v>0</v>
      </c>
      <c r="T634" s="5">
        <v>0</v>
      </c>
      <c r="U634" s="5">
        <v>0</v>
      </c>
      <c r="V634" s="5">
        <v>0</v>
      </c>
      <c r="W634" s="5">
        <v>0</v>
      </c>
      <c r="X634" s="5">
        <v>0</v>
      </c>
    </row>
    <row r="635" spans="1:24" ht="25.5" x14ac:dyDescent="0.25">
      <c r="A635" s="4" t="s">
        <v>38257</v>
      </c>
      <c r="B635" s="4" t="s">
        <v>38108</v>
      </c>
      <c r="C635" s="4" t="s">
        <v>2694</v>
      </c>
      <c r="D635" s="1" t="s">
        <v>2695</v>
      </c>
      <c r="E635" s="5" t="s">
        <v>216</v>
      </c>
      <c r="F635" s="5" t="s">
        <v>216</v>
      </c>
      <c r="G635" s="5" t="s">
        <v>216</v>
      </c>
      <c r="H635" s="5" t="s">
        <v>216</v>
      </c>
      <c r="I635" s="5">
        <v>0.25</v>
      </c>
      <c r="J635" s="5" t="s">
        <v>216</v>
      </c>
      <c r="K635" s="5" t="s">
        <v>216</v>
      </c>
      <c r="L635" s="5" t="s">
        <v>216</v>
      </c>
      <c r="M635" s="5" t="s">
        <v>216</v>
      </c>
      <c r="N635" s="5" t="s">
        <v>216</v>
      </c>
      <c r="O635" s="5" t="s">
        <v>216</v>
      </c>
      <c r="P635" s="5" t="s">
        <v>216</v>
      </c>
      <c r="Q635" s="5" t="s">
        <v>216</v>
      </c>
      <c r="R635" s="5">
        <v>0.12</v>
      </c>
      <c r="S635" s="5">
        <v>0.12</v>
      </c>
      <c r="T635" s="5">
        <v>0.12</v>
      </c>
      <c r="U635" s="5">
        <v>0.12</v>
      </c>
      <c r="V635" s="5">
        <v>0.12</v>
      </c>
      <c r="W635" s="5">
        <v>0.12</v>
      </c>
      <c r="X635" s="5">
        <v>0.12</v>
      </c>
    </row>
    <row r="636" spans="1:24" ht="25.5" x14ac:dyDescent="0.25">
      <c r="A636" s="4" t="s">
        <v>38258</v>
      </c>
      <c r="B636" s="4" t="s">
        <v>38108</v>
      </c>
      <c r="C636" s="4" t="s">
        <v>2697</v>
      </c>
      <c r="D636" s="1" t="s">
        <v>2698</v>
      </c>
      <c r="E636" s="5" t="s">
        <v>216</v>
      </c>
      <c r="F636" s="5" t="s">
        <v>216</v>
      </c>
      <c r="G636" s="5" t="s">
        <v>216</v>
      </c>
      <c r="H636" s="5" t="s">
        <v>216</v>
      </c>
      <c r="I636" s="5">
        <v>0.25</v>
      </c>
      <c r="J636" s="5" t="s">
        <v>216</v>
      </c>
      <c r="K636" s="5" t="s">
        <v>216</v>
      </c>
      <c r="L636" s="5" t="s">
        <v>216</v>
      </c>
      <c r="M636" s="5" t="s">
        <v>216</v>
      </c>
      <c r="N636" s="5" t="s">
        <v>216</v>
      </c>
      <c r="O636" s="5" t="s">
        <v>216</v>
      </c>
      <c r="P636" s="5" t="s">
        <v>216</v>
      </c>
      <c r="Q636" s="5" t="s">
        <v>216</v>
      </c>
      <c r="R636" s="5">
        <v>0.12</v>
      </c>
      <c r="S636" s="5">
        <v>0.12</v>
      </c>
      <c r="T636" s="5">
        <v>0.12</v>
      </c>
      <c r="U636" s="5">
        <v>0.12</v>
      </c>
      <c r="V636" s="5">
        <v>0.12</v>
      </c>
      <c r="W636" s="5">
        <v>0.12</v>
      </c>
      <c r="X636" s="5">
        <v>0.12</v>
      </c>
    </row>
    <row r="637" spans="1:24" x14ac:dyDescent="0.25">
      <c r="A637" s="4" t="s">
        <v>38259</v>
      </c>
      <c r="B637" s="4" t="s">
        <v>38108</v>
      </c>
      <c r="C637" s="4" t="s">
        <v>2703</v>
      </c>
      <c r="D637" s="1" t="s">
        <v>2704</v>
      </c>
      <c r="E637" s="5" t="s">
        <v>216</v>
      </c>
      <c r="F637" s="5" t="s">
        <v>216</v>
      </c>
      <c r="G637" s="5" t="s">
        <v>216</v>
      </c>
      <c r="H637" s="5" t="s">
        <v>216</v>
      </c>
      <c r="I637" s="5">
        <v>0.25</v>
      </c>
      <c r="J637" s="5" t="s">
        <v>216</v>
      </c>
      <c r="K637" s="5" t="s">
        <v>216</v>
      </c>
      <c r="L637" s="5" t="s">
        <v>216</v>
      </c>
      <c r="M637" s="5" t="s">
        <v>216</v>
      </c>
      <c r="N637" s="5" t="s">
        <v>216</v>
      </c>
      <c r="O637" s="5" t="s">
        <v>216</v>
      </c>
      <c r="P637" s="5" t="s">
        <v>216</v>
      </c>
      <c r="Q637" s="5" t="s">
        <v>216</v>
      </c>
      <c r="R637" s="5">
        <v>0.12</v>
      </c>
      <c r="S637" s="5">
        <v>0.12</v>
      </c>
      <c r="T637" s="5">
        <v>0.12</v>
      </c>
      <c r="U637" s="5">
        <v>0.12</v>
      </c>
      <c r="V637" s="5">
        <v>0.12</v>
      </c>
      <c r="W637" s="5">
        <v>0.12</v>
      </c>
      <c r="X637" s="5">
        <v>0.12</v>
      </c>
    </row>
    <row r="638" spans="1:24" ht="25.5" x14ac:dyDescent="0.25">
      <c r="A638" s="4" t="s">
        <v>38260</v>
      </c>
      <c r="B638" s="4" t="s">
        <v>38108</v>
      </c>
      <c r="C638" s="4" t="s">
        <v>2712</v>
      </c>
      <c r="D638" s="1" t="s">
        <v>2713</v>
      </c>
      <c r="E638" s="5" t="s">
        <v>216</v>
      </c>
      <c r="F638" s="5" t="s">
        <v>216</v>
      </c>
      <c r="G638" s="5" t="s">
        <v>216</v>
      </c>
      <c r="H638" s="5" t="s">
        <v>216</v>
      </c>
      <c r="I638" s="5">
        <v>0.12</v>
      </c>
      <c r="J638" s="5" t="s">
        <v>216</v>
      </c>
      <c r="K638" s="5" t="s">
        <v>216</v>
      </c>
      <c r="L638" s="5" t="s">
        <v>216</v>
      </c>
      <c r="M638" s="5" t="s">
        <v>216</v>
      </c>
      <c r="N638" s="5" t="s">
        <v>216</v>
      </c>
      <c r="O638" s="5" t="s">
        <v>216</v>
      </c>
      <c r="P638" s="5" t="s">
        <v>216</v>
      </c>
      <c r="Q638" s="5" t="s">
        <v>216</v>
      </c>
      <c r="R638" s="5">
        <v>0.12</v>
      </c>
      <c r="S638" s="5">
        <v>0.12</v>
      </c>
      <c r="T638" s="5">
        <v>0.12</v>
      </c>
      <c r="U638" s="5">
        <v>0.12</v>
      </c>
      <c r="V638" s="5">
        <v>0.12</v>
      </c>
      <c r="W638" s="5">
        <v>0.12</v>
      </c>
      <c r="X638" s="5">
        <v>0.12</v>
      </c>
    </row>
    <row r="639" spans="1:24" ht="38.25" x14ac:dyDescent="0.25">
      <c r="A639" s="4" t="s">
        <v>38261</v>
      </c>
      <c r="B639" s="4" t="s">
        <v>38108</v>
      </c>
      <c r="C639" s="4" t="s">
        <v>2718</v>
      </c>
      <c r="D639" s="1" t="s">
        <v>9385</v>
      </c>
      <c r="E639" s="5" t="s">
        <v>216</v>
      </c>
      <c r="F639" s="5" t="s">
        <v>216</v>
      </c>
      <c r="G639" s="5" t="s">
        <v>216</v>
      </c>
      <c r="H639" s="5" t="s">
        <v>216</v>
      </c>
      <c r="I639" s="5">
        <v>0.25</v>
      </c>
      <c r="J639" s="5" t="s">
        <v>216</v>
      </c>
      <c r="K639" s="5" t="s">
        <v>216</v>
      </c>
      <c r="L639" s="5" t="s">
        <v>216</v>
      </c>
      <c r="M639" s="5" t="s">
        <v>216</v>
      </c>
      <c r="N639" s="5" t="s">
        <v>216</v>
      </c>
      <c r="O639" s="5" t="s">
        <v>216</v>
      </c>
      <c r="P639" s="5" t="s">
        <v>216</v>
      </c>
      <c r="Q639" s="5" t="s">
        <v>216</v>
      </c>
      <c r="R639" s="5">
        <v>0.25</v>
      </c>
      <c r="S639" s="5">
        <v>0.25</v>
      </c>
      <c r="T639" s="5">
        <v>0.25</v>
      </c>
      <c r="U639" s="5">
        <v>0.25</v>
      </c>
      <c r="V639" s="5">
        <v>0.25</v>
      </c>
      <c r="W639" s="5">
        <v>0.25</v>
      </c>
      <c r="X639" s="5">
        <v>0.25</v>
      </c>
    </row>
    <row r="640" spans="1:24" ht="25.5" x14ac:dyDescent="0.25">
      <c r="A640" s="4" t="s">
        <v>38262</v>
      </c>
      <c r="B640" s="4" t="s">
        <v>38108</v>
      </c>
      <c r="C640" s="4" t="s">
        <v>2727</v>
      </c>
      <c r="D640" s="1" t="s">
        <v>2728</v>
      </c>
      <c r="E640" s="5" t="s">
        <v>216</v>
      </c>
      <c r="F640" s="5" t="s">
        <v>216</v>
      </c>
      <c r="G640" s="5" t="s">
        <v>216</v>
      </c>
      <c r="H640" s="5" t="s">
        <v>216</v>
      </c>
      <c r="I640" s="5">
        <v>0.25</v>
      </c>
      <c r="J640" s="5" t="s">
        <v>216</v>
      </c>
      <c r="K640" s="5" t="s">
        <v>216</v>
      </c>
      <c r="L640" s="5" t="s">
        <v>216</v>
      </c>
      <c r="M640" s="5" t="s">
        <v>216</v>
      </c>
      <c r="N640" s="5" t="s">
        <v>216</v>
      </c>
      <c r="O640" s="5" t="s">
        <v>216</v>
      </c>
      <c r="P640" s="5" t="s">
        <v>216</v>
      </c>
      <c r="Q640" s="5" t="s">
        <v>216</v>
      </c>
      <c r="R640" s="5">
        <v>0.25</v>
      </c>
      <c r="S640" s="5">
        <v>0.25</v>
      </c>
      <c r="T640" s="5">
        <v>0.25</v>
      </c>
      <c r="U640" s="5">
        <v>0.25</v>
      </c>
      <c r="V640" s="5">
        <v>0.25</v>
      </c>
      <c r="W640" s="5">
        <v>0.25</v>
      </c>
      <c r="X640" s="5">
        <v>0.25</v>
      </c>
    </row>
    <row r="641" spans="1:24" ht="38.25" x14ac:dyDescent="0.25">
      <c r="A641" s="4" t="s">
        <v>38263</v>
      </c>
      <c r="B641" s="4" t="s">
        <v>38108</v>
      </c>
      <c r="C641" s="4" t="s">
        <v>2730</v>
      </c>
      <c r="D641" s="1" t="s">
        <v>9388</v>
      </c>
      <c r="E641" s="5" t="s">
        <v>216</v>
      </c>
      <c r="F641" s="5" t="s">
        <v>216</v>
      </c>
      <c r="G641" s="5" t="s">
        <v>216</v>
      </c>
      <c r="H641" s="5" t="s">
        <v>216</v>
      </c>
      <c r="I641" s="5">
        <v>0.25</v>
      </c>
      <c r="J641" s="5" t="s">
        <v>216</v>
      </c>
      <c r="K641" s="5" t="s">
        <v>216</v>
      </c>
      <c r="L641" s="5" t="s">
        <v>216</v>
      </c>
      <c r="M641" s="5" t="s">
        <v>216</v>
      </c>
      <c r="N641" s="5" t="s">
        <v>216</v>
      </c>
      <c r="O641" s="5" t="s">
        <v>216</v>
      </c>
      <c r="P641" s="5" t="s">
        <v>216</v>
      </c>
      <c r="Q641" s="5" t="s">
        <v>216</v>
      </c>
      <c r="R641" s="5">
        <v>0.25</v>
      </c>
      <c r="S641" s="5">
        <v>0.25</v>
      </c>
      <c r="T641" s="5">
        <v>0.25</v>
      </c>
      <c r="U641" s="5">
        <v>0.25</v>
      </c>
      <c r="V641" s="5">
        <v>0.25</v>
      </c>
      <c r="W641" s="5">
        <v>0.25</v>
      </c>
      <c r="X641" s="5">
        <v>0.25</v>
      </c>
    </row>
    <row r="642" spans="1:24" ht="25.5" x14ac:dyDescent="0.25">
      <c r="A642" s="4" t="s">
        <v>38264</v>
      </c>
      <c r="B642" s="4" t="s">
        <v>38108</v>
      </c>
      <c r="C642" s="4" t="s">
        <v>2757</v>
      </c>
      <c r="D642" s="1" t="s">
        <v>9390</v>
      </c>
      <c r="E642" s="5" t="s">
        <v>216</v>
      </c>
      <c r="F642" s="5" t="s">
        <v>216</v>
      </c>
      <c r="G642" s="5" t="s">
        <v>216</v>
      </c>
      <c r="H642" s="5" t="s">
        <v>216</v>
      </c>
      <c r="I642" s="5">
        <v>0.25</v>
      </c>
      <c r="J642" s="5" t="s">
        <v>216</v>
      </c>
      <c r="K642" s="5" t="s">
        <v>216</v>
      </c>
      <c r="L642" s="5" t="s">
        <v>216</v>
      </c>
      <c r="M642" s="5" t="s">
        <v>216</v>
      </c>
      <c r="N642" s="5" t="s">
        <v>216</v>
      </c>
      <c r="O642" s="5" t="s">
        <v>216</v>
      </c>
      <c r="P642" s="5" t="s">
        <v>216</v>
      </c>
      <c r="Q642" s="5" t="s">
        <v>216</v>
      </c>
      <c r="R642" s="5">
        <v>0.25</v>
      </c>
      <c r="S642" s="5">
        <v>0.25</v>
      </c>
      <c r="T642" s="5">
        <v>0.25</v>
      </c>
      <c r="U642" s="5">
        <v>0.25</v>
      </c>
      <c r="V642" s="5">
        <v>0.25</v>
      </c>
      <c r="W642" s="5">
        <v>0.25</v>
      </c>
      <c r="X642" s="5">
        <v>0.25</v>
      </c>
    </row>
    <row r="643" spans="1:24" ht="25.5" x14ac:dyDescent="0.25">
      <c r="A643" s="4" t="s">
        <v>38265</v>
      </c>
      <c r="B643" s="4" t="s">
        <v>38108</v>
      </c>
      <c r="C643" s="4" t="s">
        <v>2763</v>
      </c>
      <c r="D643" s="1" t="s">
        <v>9392</v>
      </c>
      <c r="E643" s="5" t="s">
        <v>216</v>
      </c>
      <c r="F643" s="5" t="s">
        <v>216</v>
      </c>
      <c r="G643" s="5" t="s">
        <v>216</v>
      </c>
      <c r="H643" s="5" t="s">
        <v>216</v>
      </c>
      <c r="I643" s="5">
        <v>0.25</v>
      </c>
      <c r="J643" s="5" t="s">
        <v>216</v>
      </c>
      <c r="K643" s="5" t="s">
        <v>216</v>
      </c>
      <c r="L643" s="5" t="s">
        <v>216</v>
      </c>
      <c r="M643" s="5" t="s">
        <v>216</v>
      </c>
      <c r="N643" s="5" t="s">
        <v>216</v>
      </c>
      <c r="O643" s="5" t="s">
        <v>216</v>
      </c>
      <c r="P643" s="5" t="s">
        <v>216</v>
      </c>
      <c r="Q643" s="5" t="s">
        <v>216</v>
      </c>
      <c r="R643" s="5">
        <v>0.25</v>
      </c>
      <c r="S643" s="5">
        <v>0.25</v>
      </c>
      <c r="T643" s="5">
        <v>0.25</v>
      </c>
      <c r="U643" s="5">
        <v>0.25</v>
      </c>
      <c r="V643" s="5">
        <v>0.25</v>
      </c>
      <c r="W643" s="5">
        <v>0.25</v>
      </c>
      <c r="X643" s="5">
        <v>0.25</v>
      </c>
    </row>
    <row r="644" spans="1:24" ht="25.5" x14ac:dyDescent="0.25">
      <c r="A644" s="4" t="s">
        <v>38266</v>
      </c>
      <c r="B644" s="4" t="s">
        <v>38108</v>
      </c>
      <c r="C644" s="4" t="s">
        <v>2766</v>
      </c>
      <c r="D644" s="1" t="s">
        <v>9394</v>
      </c>
      <c r="E644" s="5" t="s">
        <v>216</v>
      </c>
      <c r="F644" s="5" t="s">
        <v>216</v>
      </c>
      <c r="G644" s="5" t="s">
        <v>216</v>
      </c>
      <c r="H644" s="5" t="s">
        <v>216</v>
      </c>
      <c r="I644" s="5">
        <v>0.25</v>
      </c>
      <c r="J644" s="5" t="s">
        <v>216</v>
      </c>
      <c r="K644" s="5" t="s">
        <v>216</v>
      </c>
      <c r="L644" s="5" t="s">
        <v>216</v>
      </c>
      <c r="M644" s="5" t="s">
        <v>216</v>
      </c>
      <c r="N644" s="5" t="s">
        <v>216</v>
      </c>
      <c r="O644" s="5" t="s">
        <v>216</v>
      </c>
      <c r="P644" s="5" t="s">
        <v>216</v>
      </c>
      <c r="Q644" s="5" t="s">
        <v>216</v>
      </c>
      <c r="R644" s="5">
        <v>0.25</v>
      </c>
      <c r="S644" s="5">
        <v>0.25</v>
      </c>
      <c r="T644" s="5">
        <v>0.25</v>
      </c>
      <c r="U644" s="5">
        <v>0.25</v>
      </c>
      <c r="V644" s="5">
        <v>0.25</v>
      </c>
      <c r="W644" s="5">
        <v>0.25</v>
      </c>
      <c r="X644" s="5">
        <v>0.25</v>
      </c>
    </row>
    <row r="645" spans="1:24" ht="25.5" x14ac:dyDescent="0.25">
      <c r="A645" s="4" t="s">
        <v>38267</v>
      </c>
      <c r="B645" s="4" t="s">
        <v>38108</v>
      </c>
      <c r="C645" s="4" t="s">
        <v>2775</v>
      </c>
      <c r="D645" s="1" t="s">
        <v>2776</v>
      </c>
      <c r="E645" s="5" t="s">
        <v>216</v>
      </c>
      <c r="F645" s="5" t="s">
        <v>216</v>
      </c>
      <c r="G645" s="5" t="s">
        <v>216</v>
      </c>
      <c r="H645" s="5" t="s">
        <v>216</v>
      </c>
      <c r="I645" s="5">
        <v>0</v>
      </c>
      <c r="J645" s="5" t="s">
        <v>216</v>
      </c>
      <c r="K645" s="5" t="s">
        <v>216</v>
      </c>
      <c r="L645" s="5" t="s">
        <v>216</v>
      </c>
      <c r="M645" s="5" t="s">
        <v>216</v>
      </c>
      <c r="N645" s="5" t="s">
        <v>216</v>
      </c>
      <c r="O645" s="5" t="s">
        <v>216</v>
      </c>
      <c r="P645" s="5" t="s">
        <v>216</v>
      </c>
      <c r="Q645" s="5" t="s">
        <v>216</v>
      </c>
      <c r="R645" s="5">
        <v>0</v>
      </c>
      <c r="S645" s="5">
        <v>0</v>
      </c>
      <c r="T645" s="5">
        <v>0</v>
      </c>
      <c r="U645" s="5">
        <v>0</v>
      </c>
      <c r="V645" s="5">
        <v>0</v>
      </c>
      <c r="W645" s="5">
        <v>0</v>
      </c>
      <c r="X645" s="5">
        <v>0</v>
      </c>
    </row>
    <row r="646" spans="1:24" ht="25.5" x14ac:dyDescent="0.25">
      <c r="A646" s="4" t="s">
        <v>38268</v>
      </c>
      <c r="B646" s="4" t="s">
        <v>38108</v>
      </c>
      <c r="C646" s="4" t="s">
        <v>9397</v>
      </c>
      <c r="D646" s="1" t="s">
        <v>9398</v>
      </c>
      <c r="E646" s="5" t="s">
        <v>216</v>
      </c>
      <c r="F646" s="5" t="s">
        <v>216</v>
      </c>
      <c r="G646" s="5" t="s">
        <v>216</v>
      </c>
      <c r="H646" s="5" t="s">
        <v>216</v>
      </c>
      <c r="I646" s="5">
        <v>0</v>
      </c>
      <c r="J646" s="5" t="s">
        <v>216</v>
      </c>
      <c r="K646" s="5" t="s">
        <v>216</v>
      </c>
      <c r="L646" s="5" t="s">
        <v>216</v>
      </c>
      <c r="M646" s="5" t="s">
        <v>216</v>
      </c>
      <c r="N646" s="5" t="s">
        <v>216</v>
      </c>
      <c r="O646" s="5" t="s">
        <v>216</v>
      </c>
      <c r="P646" s="5" t="s">
        <v>216</v>
      </c>
      <c r="Q646" s="5" t="s">
        <v>216</v>
      </c>
      <c r="R646" s="5">
        <v>0</v>
      </c>
      <c r="S646" s="5">
        <v>0</v>
      </c>
      <c r="T646" s="5">
        <v>0</v>
      </c>
      <c r="U646" s="5">
        <v>0</v>
      </c>
      <c r="V646" s="5">
        <v>0</v>
      </c>
      <c r="W646" s="5">
        <v>0</v>
      </c>
      <c r="X646" s="5">
        <v>0</v>
      </c>
    </row>
    <row r="647" spans="1:24" ht="25.5" x14ac:dyDescent="0.25">
      <c r="A647" s="4" t="s">
        <v>38269</v>
      </c>
      <c r="B647" s="4" t="s">
        <v>38108</v>
      </c>
      <c r="C647" s="4" t="s">
        <v>2781</v>
      </c>
      <c r="D647" s="1" t="s">
        <v>9400</v>
      </c>
      <c r="E647" s="5" t="s">
        <v>216</v>
      </c>
      <c r="F647" s="5" t="s">
        <v>216</v>
      </c>
      <c r="G647" s="5" t="s">
        <v>216</v>
      </c>
      <c r="H647" s="5" t="s">
        <v>216</v>
      </c>
      <c r="I647" s="5">
        <v>0</v>
      </c>
      <c r="J647" s="5" t="s">
        <v>216</v>
      </c>
      <c r="K647" s="5" t="s">
        <v>216</v>
      </c>
      <c r="L647" s="5" t="s">
        <v>216</v>
      </c>
      <c r="M647" s="5" t="s">
        <v>216</v>
      </c>
      <c r="N647" s="5" t="s">
        <v>216</v>
      </c>
      <c r="O647" s="5" t="s">
        <v>216</v>
      </c>
      <c r="P647" s="5" t="s">
        <v>216</v>
      </c>
      <c r="Q647" s="5" t="s">
        <v>216</v>
      </c>
      <c r="R647" s="5">
        <v>0</v>
      </c>
      <c r="S647" s="5">
        <v>0</v>
      </c>
      <c r="T647" s="5">
        <v>0</v>
      </c>
      <c r="U647" s="5">
        <v>0</v>
      </c>
      <c r="V647" s="5">
        <v>0</v>
      </c>
      <c r="W647" s="5">
        <v>0</v>
      </c>
      <c r="X647" s="5">
        <v>0</v>
      </c>
    </row>
    <row r="648" spans="1:24" ht="25.5" x14ac:dyDescent="0.25">
      <c r="A648" s="4" t="s">
        <v>38270</v>
      </c>
      <c r="B648" s="4" t="s">
        <v>38108</v>
      </c>
      <c r="C648" s="4" t="s">
        <v>2784</v>
      </c>
      <c r="D648" s="1" t="s">
        <v>9402</v>
      </c>
      <c r="E648" s="5" t="s">
        <v>216</v>
      </c>
      <c r="F648" s="5" t="s">
        <v>216</v>
      </c>
      <c r="G648" s="5" t="s">
        <v>216</v>
      </c>
      <c r="H648" s="5" t="s">
        <v>216</v>
      </c>
      <c r="I648" s="5">
        <v>0</v>
      </c>
      <c r="J648" s="5" t="s">
        <v>216</v>
      </c>
      <c r="K648" s="5" t="s">
        <v>216</v>
      </c>
      <c r="L648" s="5" t="s">
        <v>216</v>
      </c>
      <c r="M648" s="5" t="s">
        <v>216</v>
      </c>
      <c r="N648" s="5" t="s">
        <v>216</v>
      </c>
      <c r="O648" s="5" t="s">
        <v>216</v>
      </c>
      <c r="P648" s="5" t="s">
        <v>216</v>
      </c>
      <c r="Q648" s="5" t="s">
        <v>216</v>
      </c>
      <c r="R648" s="5">
        <v>0</v>
      </c>
      <c r="S648" s="5">
        <v>0</v>
      </c>
      <c r="T648" s="5">
        <v>0</v>
      </c>
      <c r="U648" s="5">
        <v>0</v>
      </c>
      <c r="V648" s="5">
        <v>0</v>
      </c>
      <c r="W648" s="5">
        <v>0</v>
      </c>
      <c r="X648" s="5">
        <v>0</v>
      </c>
    </row>
    <row r="649" spans="1:24" ht="25.5" x14ac:dyDescent="0.25">
      <c r="A649" s="4" t="s">
        <v>38271</v>
      </c>
      <c r="B649" s="4" t="s">
        <v>38108</v>
      </c>
      <c r="C649" s="4" t="s">
        <v>2787</v>
      </c>
      <c r="D649" s="1" t="s">
        <v>9404</v>
      </c>
      <c r="E649" s="5" t="s">
        <v>216</v>
      </c>
      <c r="F649" s="5" t="s">
        <v>216</v>
      </c>
      <c r="G649" s="5" t="s">
        <v>216</v>
      </c>
      <c r="H649" s="5" t="s">
        <v>216</v>
      </c>
      <c r="I649" s="5">
        <v>0</v>
      </c>
      <c r="J649" s="5" t="s">
        <v>216</v>
      </c>
      <c r="K649" s="5" t="s">
        <v>216</v>
      </c>
      <c r="L649" s="5" t="s">
        <v>216</v>
      </c>
      <c r="M649" s="5" t="s">
        <v>216</v>
      </c>
      <c r="N649" s="5" t="s">
        <v>216</v>
      </c>
      <c r="O649" s="5" t="s">
        <v>216</v>
      </c>
      <c r="P649" s="5" t="s">
        <v>216</v>
      </c>
      <c r="Q649" s="5" t="s">
        <v>216</v>
      </c>
      <c r="R649" s="5">
        <v>0</v>
      </c>
      <c r="S649" s="5">
        <v>0</v>
      </c>
      <c r="T649" s="5">
        <v>0</v>
      </c>
      <c r="U649" s="5">
        <v>0</v>
      </c>
      <c r="V649" s="5">
        <v>0</v>
      </c>
      <c r="W649" s="5">
        <v>0</v>
      </c>
      <c r="X649" s="5">
        <v>0</v>
      </c>
    </row>
    <row r="650" spans="1:24" ht="25.5" x14ac:dyDescent="0.25">
      <c r="A650" s="4" t="s">
        <v>38272</v>
      </c>
      <c r="B650" s="4" t="s">
        <v>38108</v>
      </c>
      <c r="C650" s="4" t="s">
        <v>2793</v>
      </c>
      <c r="D650" s="1" t="s">
        <v>2794</v>
      </c>
      <c r="E650" s="5" t="s">
        <v>216</v>
      </c>
      <c r="F650" s="5" t="s">
        <v>216</v>
      </c>
      <c r="G650" s="5" t="s">
        <v>216</v>
      </c>
      <c r="H650" s="5" t="s">
        <v>216</v>
      </c>
      <c r="I650" s="5">
        <v>0</v>
      </c>
      <c r="J650" s="5" t="s">
        <v>216</v>
      </c>
      <c r="K650" s="5" t="s">
        <v>216</v>
      </c>
      <c r="L650" s="5" t="s">
        <v>216</v>
      </c>
      <c r="M650" s="5" t="s">
        <v>216</v>
      </c>
      <c r="N650" s="5" t="s">
        <v>216</v>
      </c>
      <c r="O650" s="5" t="s">
        <v>216</v>
      </c>
      <c r="P650" s="5" t="s">
        <v>216</v>
      </c>
      <c r="Q650" s="5" t="s">
        <v>216</v>
      </c>
      <c r="R650" s="5">
        <v>0</v>
      </c>
      <c r="S650" s="5">
        <v>0</v>
      </c>
      <c r="T650" s="5">
        <v>0</v>
      </c>
      <c r="U650" s="5">
        <v>0</v>
      </c>
      <c r="V650" s="5">
        <v>0</v>
      </c>
      <c r="W650" s="5">
        <v>0</v>
      </c>
      <c r="X650" s="5">
        <v>0</v>
      </c>
    </row>
    <row r="651" spans="1:24" ht="25.5" x14ac:dyDescent="0.25">
      <c r="A651" s="4" t="s">
        <v>38273</v>
      </c>
      <c r="B651" s="4" t="s">
        <v>38108</v>
      </c>
      <c r="C651" s="4" t="s">
        <v>2796</v>
      </c>
      <c r="D651" s="1" t="s">
        <v>2797</v>
      </c>
      <c r="E651" s="5" t="s">
        <v>216</v>
      </c>
      <c r="F651" s="5" t="s">
        <v>216</v>
      </c>
      <c r="G651" s="5" t="s">
        <v>216</v>
      </c>
      <c r="H651" s="5" t="s">
        <v>216</v>
      </c>
      <c r="I651" s="5">
        <v>0</v>
      </c>
      <c r="J651" s="5" t="s">
        <v>216</v>
      </c>
      <c r="K651" s="5" t="s">
        <v>216</v>
      </c>
      <c r="L651" s="5" t="s">
        <v>216</v>
      </c>
      <c r="M651" s="5" t="s">
        <v>216</v>
      </c>
      <c r="N651" s="5" t="s">
        <v>216</v>
      </c>
      <c r="O651" s="5" t="s">
        <v>216</v>
      </c>
      <c r="P651" s="5" t="s">
        <v>216</v>
      </c>
      <c r="Q651" s="5" t="s">
        <v>216</v>
      </c>
      <c r="R651" s="5">
        <v>0</v>
      </c>
      <c r="S651" s="5">
        <v>0</v>
      </c>
      <c r="T651" s="5">
        <v>0</v>
      </c>
      <c r="U651" s="5">
        <v>0</v>
      </c>
      <c r="V651" s="5">
        <v>0</v>
      </c>
      <c r="W651" s="5">
        <v>0</v>
      </c>
      <c r="X651" s="5">
        <v>0</v>
      </c>
    </row>
    <row r="652" spans="1:24" ht="25.5" x14ac:dyDescent="0.25">
      <c r="A652" s="4" t="s">
        <v>38274</v>
      </c>
      <c r="B652" s="4" t="s">
        <v>38108</v>
      </c>
      <c r="C652" s="4" t="s">
        <v>2799</v>
      </c>
      <c r="D652" s="1" t="s">
        <v>9408</v>
      </c>
      <c r="E652" s="5" t="s">
        <v>216</v>
      </c>
      <c r="F652" s="5" t="s">
        <v>216</v>
      </c>
      <c r="G652" s="5" t="s">
        <v>216</v>
      </c>
      <c r="H652" s="5" t="s">
        <v>216</v>
      </c>
      <c r="I652" s="5">
        <v>0.25</v>
      </c>
      <c r="J652" s="5" t="s">
        <v>216</v>
      </c>
      <c r="K652" s="5" t="s">
        <v>216</v>
      </c>
      <c r="L652" s="5" t="s">
        <v>216</v>
      </c>
      <c r="M652" s="5" t="s">
        <v>216</v>
      </c>
      <c r="N652" s="5" t="s">
        <v>216</v>
      </c>
      <c r="O652" s="5" t="s">
        <v>216</v>
      </c>
      <c r="P652" s="5" t="s">
        <v>216</v>
      </c>
      <c r="Q652" s="5" t="s">
        <v>216</v>
      </c>
      <c r="R652" s="5">
        <v>0.25</v>
      </c>
      <c r="S652" s="5">
        <v>0.25</v>
      </c>
      <c r="T652" s="5">
        <v>0.25</v>
      </c>
      <c r="U652" s="5">
        <v>0.25</v>
      </c>
      <c r="V652" s="5">
        <v>0.25</v>
      </c>
      <c r="W652" s="5">
        <v>0.25</v>
      </c>
      <c r="X652" s="5">
        <v>0.25</v>
      </c>
    </row>
    <row r="653" spans="1:24" x14ac:dyDescent="0.25">
      <c r="A653" s="4" t="s">
        <v>1016</v>
      </c>
      <c r="B653" s="4" t="s">
        <v>38108</v>
      </c>
      <c r="C653" s="4" t="s">
        <v>3393</v>
      </c>
      <c r="D653" s="1" t="s">
        <v>3394</v>
      </c>
      <c r="E653" s="5" t="s">
        <v>216</v>
      </c>
      <c r="F653" s="5" t="s">
        <v>216</v>
      </c>
      <c r="G653" s="5" t="s">
        <v>216</v>
      </c>
      <c r="H653" s="5" t="s">
        <v>216</v>
      </c>
      <c r="I653" s="5">
        <v>50141</v>
      </c>
      <c r="J653" s="5" t="s">
        <v>216</v>
      </c>
      <c r="K653" s="5" t="s">
        <v>216</v>
      </c>
      <c r="L653" s="5" t="s">
        <v>216</v>
      </c>
      <c r="M653" s="5" t="s">
        <v>216</v>
      </c>
      <c r="N653" s="5" t="s">
        <v>216</v>
      </c>
      <c r="O653" s="5" t="s">
        <v>216</v>
      </c>
      <c r="P653" s="5" t="s">
        <v>216</v>
      </c>
      <c r="Q653" s="5" t="s">
        <v>216</v>
      </c>
      <c r="R653" s="5">
        <v>51659</v>
      </c>
      <c r="S653" s="5">
        <v>51659</v>
      </c>
      <c r="T653" s="5">
        <v>51659</v>
      </c>
      <c r="U653" s="5">
        <v>51659</v>
      </c>
      <c r="V653" s="5">
        <v>52176</v>
      </c>
      <c r="W653" s="5">
        <v>52697</v>
      </c>
      <c r="X653" s="5">
        <v>52697</v>
      </c>
    </row>
    <row r="654" spans="1:24" x14ac:dyDescent="0.25">
      <c r="A654" s="4" t="s">
        <v>1020</v>
      </c>
      <c r="B654" s="4" t="s">
        <v>38108</v>
      </c>
      <c r="C654" s="4" t="s">
        <v>38275</v>
      </c>
      <c r="D654" s="1" t="s">
        <v>38276</v>
      </c>
      <c r="E654" s="5" t="s">
        <v>216</v>
      </c>
      <c r="F654" s="5" t="s">
        <v>216</v>
      </c>
      <c r="G654" s="5" t="s">
        <v>216</v>
      </c>
      <c r="H654" s="5" t="s">
        <v>216</v>
      </c>
      <c r="I654" s="5">
        <v>2158</v>
      </c>
      <c r="J654" s="5" t="s">
        <v>216</v>
      </c>
      <c r="K654" s="5" t="s">
        <v>216</v>
      </c>
      <c r="L654" s="5" t="s">
        <v>216</v>
      </c>
      <c r="M654" s="5" t="s">
        <v>216</v>
      </c>
      <c r="N654" s="5" t="s">
        <v>216</v>
      </c>
      <c r="O654" s="5" t="s">
        <v>216</v>
      </c>
      <c r="P654" s="5" t="s">
        <v>216</v>
      </c>
      <c r="Q654" s="5" t="s">
        <v>216</v>
      </c>
      <c r="R654" s="5">
        <v>2618</v>
      </c>
      <c r="S654" s="5">
        <v>2618</v>
      </c>
      <c r="T654" s="5">
        <v>2618</v>
      </c>
      <c r="U654" s="5">
        <v>2618</v>
      </c>
      <c r="V654" s="5">
        <v>2749</v>
      </c>
      <c r="W654" s="5">
        <v>2958</v>
      </c>
      <c r="X654" s="5">
        <v>2958</v>
      </c>
    </row>
    <row r="655" spans="1:24" ht="25.5" x14ac:dyDescent="0.25">
      <c r="A655" s="4" t="s">
        <v>1024</v>
      </c>
      <c r="B655" s="4" t="s">
        <v>38108</v>
      </c>
      <c r="C655" s="4" t="s">
        <v>38277</v>
      </c>
      <c r="D655" s="1" t="s">
        <v>38278</v>
      </c>
      <c r="E655" s="5" t="s">
        <v>216</v>
      </c>
      <c r="F655" s="5" t="s">
        <v>216</v>
      </c>
      <c r="G655" s="5" t="s">
        <v>216</v>
      </c>
      <c r="H655" s="5" t="s">
        <v>216</v>
      </c>
      <c r="I655" s="5">
        <v>0</v>
      </c>
      <c r="J655" s="5" t="s">
        <v>216</v>
      </c>
      <c r="K655" s="5" t="s">
        <v>216</v>
      </c>
      <c r="L655" s="5" t="s">
        <v>216</v>
      </c>
      <c r="M655" s="5" t="s">
        <v>216</v>
      </c>
      <c r="N655" s="5" t="s">
        <v>216</v>
      </c>
      <c r="O655" s="5" t="s">
        <v>216</v>
      </c>
      <c r="P655" s="5" t="s">
        <v>216</v>
      </c>
      <c r="Q655" s="5" t="s">
        <v>216</v>
      </c>
      <c r="R655" s="5">
        <v>0</v>
      </c>
      <c r="S655" s="5">
        <v>0</v>
      </c>
      <c r="T655" s="5">
        <v>0</v>
      </c>
      <c r="U655" s="5">
        <v>0</v>
      </c>
      <c r="V655" s="5">
        <v>0</v>
      </c>
      <c r="W655" s="5">
        <v>0</v>
      </c>
      <c r="X655" s="5">
        <v>0</v>
      </c>
    </row>
    <row r="656" spans="1:24" ht="25.5" x14ac:dyDescent="0.25">
      <c r="A656" s="4" t="s">
        <v>1028</v>
      </c>
      <c r="B656" s="4" t="s">
        <v>38108</v>
      </c>
      <c r="C656" s="4" t="s">
        <v>38279</v>
      </c>
      <c r="D656" s="1" t="s">
        <v>38280</v>
      </c>
      <c r="E656" s="5" t="s">
        <v>216</v>
      </c>
      <c r="F656" s="5" t="s">
        <v>216</v>
      </c>
      <c r="G656" s="5" t="s">
        <v>216</v>
      </c>
      <c r="H656" s="5" t="s">
        <v>216</v>
      </c>
      <c r="I656" s="5">
        <v>758</v>
      </c>
      <c r="J656" s="5" t="s">
        <v>216</v>
      </c>
      <c r="K656" s="5" t="s">
        <v>216</v>
      </c>
      <c r="L656" s="5" t="s">
        <v>216</v>
      </c>
      <c r="M656" s="5" t="s">
        <v>216</v>
      </c>
      <c r="N656" s="5" t="s">
        <v>216</v>
      </c>
      <c r="O656" s="5" t="s">
        <v>216</v>
      </c>
      <c r="P656" s="5" t="s">
        <v>216</v>
      </c>
      <c r="Q656" s="5" t="s">
        <v>216</v>
      </c>
      <c r="R656" s="5">
        <v>919</v>
      </c>
      <c r="S656" s="5">
        <v>919</v>
      </c>
      <c r="T656" s="5">
        <v>919</v>
      </c>
      <c r="U656" s="5">
        <v>919</v>
      </c>
      <c r="V656" s="5">
        <v>965</v>
      </c>
      <c r="W656" s="5">
        <v>1038</v>
      </c>
      <c r="X656" s="5">
        <v>1038</v>
      </c>
    </row>
    <row r="657" spans="1:24" ht="25.5" x14ac:dyDescent="0.25">
      <c r="A657" s="4" t="s">
        <v>1031</v>
      </c>
      <c r="B657" s="4" t="s">
        <v>38108</v>
      </c>
      <c r="C657" s="4" t="s">
        <v>38281</v>
      </c>
      <c r="D657" s="1" t="s">
        <v>38282</v>
      </c>
      <c r="E657" s="5" t="s">
        <v>216</v>
      </c>
      <c r="F657" s="5" t="s">
        <v>216</v>
      </c>
      <c r="G657" s="5" t="s">
        <v>216</v>
      </c>
      <c r="H657" s="5" t="s">
        <v>216</v>
      </c>
      <c r="I657" s="5">
        <v>1120</v>
      </c>
      <c r="J657" s="5" t="s">
        <v>216</v>
      </c>
      <c r="K657" s="5" t="s">
        <v>216</v>
      </c>
      <c r="L657" s="5" t="s">
        <v>216</v>
      </c>
      <c r="M657" s="5" t="s">
        <v>216</v>
      </c>
      <c r="N657" s="5" t="s">
        <v>216</v>
      </c>
      <c r="O657" s="5" t="s">
        <v>216</v>
      </c>
      <c r="P657" s="5" t="s">
        <v>216</v>
      </c>
      <c r="Q657" s="5" t="s">
        <v>216</v>
      </c>
      <c r="R657" s="5">
        <v>1358</v>
      </c>
      <c r="S657" s="5">
        <v>1358</v>
      </c>
      <c r="T657" s="5">
        <v>1358</v>
      </c>
      <c r="U657" s="5">
        <v>1358</v>
      </c>
      <c r="V657" s="5">
        <v>1426</v>
      </c>
      <c r="W657" s="5">
        <v>1534</v>
      </c>
      <c r="X657" s="5">
        <v>1534</v>
      </c>
    </row>
    <row r="658" spans="1:24" ht="25.5" x14ac:dyDescent="0.25">
      <c r="A658" s="4" t="s">
        <v>1035</v>
      </c>
      <c r="B658" s="4" t="s">
        <v>38108</v>
      </c>
      <c r="C658" s="4" t="s">
        <v>38283</v>
      </c>
      <c r="D658" s="1" t="s">
        <v>38284</v>
      </c>
      <c r="E658" s="5" t="s">
        <v>216</v>
      </c>
      <c r="F658" s="5" t="s">
        <v>216</v>
      </c>
      <c r="G658" s="5" t="s">
        <v>216</v>
      </c>
      <c r="H658" s="5" t="s">
        <v>216</v>
      </c>
      <c r="I658" s="5">
        <v>1541</v>
      </c>
      <c r="J658" s="5" t="s">
        <v>216</v>
      </c>
      <c r="K658" s="5" t="s">
        <v>216</v>
      </c>
      <c r="L658" s="5" t="s">
        <v>216</v>
      </c>
      <c r="M658" s="5" t="s">
        <v>216</v>
      </c>
      <c r="N658" s="5" t="s">
        <v>216</v>
      </c>
      <c r="O658" s="5" t="s">
        <v>216</v>
      </c>
      <c r="P658" s="5" t="s">
        <v>216</v>
      </c>
      <c r="Q658" s="5" t="s">
        <v>216</v>
      </c>
      <c r="R658" s="5">
        <v>1869</v>
      </c>
      <c r="S658" s="5">
        <v>1869</v>
      </c>
      <c r="T658" s="5">
        <v>1869</v>
      </c>
      <c r="U658" s="5">
        <v>1869</v>
      </c>
      <c r="V658" s="5">
        <v>1962</v>
      </c>
      <c r="W658" s="5">
        <v>2112</v>
      </c>
      <c r="X658" s="5">
        <v>2112</v>
      </c>
    </row>
    <row r="659" spans="1:24" x14ac:dyDescent="0.25">
      <c r="A659" s="4" t="s">
        <v>1038</v>
      </c>
      <c r="B659" s="4" t="s">
        <v>38108</v>
      </c>
      <c r="C659" s="4" t="s">
        <v>30842</v>
      </c>
      <c r="D659" s="1" t="s">
        <v>38285</v>
      </c>
      <c r="E659" s="5" t="s">
        <v>216</v>
      </c>
      <c r="F659" s="5" t="s">
        <v>216</v>
      </c>
      <c r="G659" s="5" t="s">
        <v>216</v>
      </c>
      <c r="H659" s="5" t="s">
        <v>216</v>
      </c>
      <c r="I659" s="5">
        <v>4517</v>
      </c>
      <c r="J659" s="5" t="s">
        <v>216</v>
      </c>
      <c r="K659" s="5" t="s">
        <v>216</v>
      </c>
      <c r="L659" s="5" t="s">
        <v>216</v>
      </c>
      <c r="M659" s="5" t="s">
        <v>216</v>
      </c>
      <c r="N659" s="5" t="s">
        <v>216</v>
      </c>
      <c r="O659" s="5" t="s">
        <v>216</v>
      </c>
      <c r="P659" s="5" t="s">
        <v>216</v>
      </c>
      <c r="Q659" s="5" t="s">
        <v>216</v>
      </c>
      <c r="R659" s="5">
        <v>5479</v>
      </c>
      <c r="S659" s="5">
        <v>5479</v>
      </c>
      <c r="T659" s="5">
        <v>5479</v>
      </c>
      <c r="U659" s="5">
        <v>5479</v>
      </c>
      <c r="V659" s="5">
        <v>5733</v>
      </c>
      <c r="W659" s="5">
        <v>619</v>
      </c>
      <c r="X659" s="5">
        <v>6190</v>
      </c>
    </row>
    <row r="660" spans="1:24" ht="25.5" x14ac:dyDescent="0.25">
      <c r="A660" s="4" t="s">
        <v>38286</v>
      </c>
      <c r="B660" s="4" t="s">
        <v>38108</v>
      </c>
      <c r="C660" s="4" t="s">
        <v>30845</v>
      </c>
      <c r="D660" s="1" t="s">
        <v>38287</v>
      </c>
      <c r="E660" s="5" t="s">
        <v>216</v>
      </c>
      <c r="F660" s="5" t="s">
        <v>216</v>
      </c>
      <c r="G660" s="5" t="s">
        <v>216</v>
      </c>
      <c r="H660" s="5" t="s">
        <v>216</v>
      </c>
      <c r="I660" s="5">
        <v>2720</v>
      </c>
      <c r="J660" s="5" t="s">
        <v>216</v>
      </c>
      <c r="K660" s="5" t="s">
        <v>216</v>
      </c>
      <c r="L660" s="5" t="s">
        <v>216</v>
      </c>
      <c r="M660" s="5" t="s">
        <v>216</v>
      </c>
      <c r="N660" s="5" t="s">
        <v>216</v>
      </c>
      <c r="O660" s="5" t="s">
        <v>216</v>
      </c>
      <c r="P660" s="5" t="s">
        <v>216</v>
      </c>
      <c r="Q660" s="5" t="s">
        <v>216</v>
      </c>
      <c r="R660" s="5">
        <v>3299</v>
      </c>
      <c r="S660" s="5">
        <v>3299</v>
      </c>
      <c r="T660" s="5">
        <v>3299</v>
      </c>
      <c r="U660" s="5">
        <v>3299</v>
      </c>
      <c r="V660" s="5">
        <v>3464</v>
      </c>
      <c r="W660" s="5">
        <v>3734</v>
      </c>
      <c r="X660" s="5">
        <v>3734</v>
      </c>
    </row>
    <row r="661" spans="1:24" x14ac:dyDescent="0.25">
      <c r="A661" s="4" t="s">
        <v>38288</v>
      </c>
      <c r="B661" s="4" t="s">
        <v>38108</v>
      </c>
      <c r="C661" s="4" t="s">
        <v>3399</v>
      </c>
      <c r="D661" s="1" t="s">
        <v>38289</v>
      </c>
      <c r="E661" s="5" t="s">
        <v>216</v>
      </c>
      <c r="F661" s="5" t="s">
        <v>216</v>
      </c>
      <c r="G661" s="5" t="s">
        <v>216</v>
      </c>
      <c r="H661" s="5" t="s">
        <v>216</v>
      </c>
      <c r="I661" s="5">
        <v>2158</v>
      </c>
      <c r="J661" s="5" t="s">
        <v>216</v>
      </c>
      <c r="K661" s="5" t="s">
        <v>216</v>
      </c>
      <c r="L661" s="5" t="s">
        <v>216</v>
      </c>
      <c r="M661" s="5" t="s">
        <v>216</v>
      </c>
      <c r="N661" s="5" t="s">
        <v>216</v>
      </c>
      <c r="O661" s="5" t="s">
        <v>216</v>
      </c>
      <c r="P661" s="5" t="s">
        <v>216</v>
      </c>
      <c r="Q661" s="5" t="s">
        <v>216</v>
      </c>
      <c r="R661" s="5">
        <v>2618</v>
      </c>
      <c r="S661" s="5">
        <v>2618</v>
      </c>
      <c r="T661" s="5">
        <v>2618</v>
      </c>
      <c r="U661" s="5">
        <v>2618</v>
      </c>
      <c r="V661" s="5">
        <v>2749</v>
      </c>
      <c r="W661" s="5">
        <v>2958</v>
      </c>
      <c r="X661" s="5">
        <v>2958</v>
      </c>
    </row>
    <row r="662" spans="1:24" ht="25.5" x14ac:dyDescent="0.25">
      <c r="A662" s="4" t="s">
        <v>38290</v>
      </c>
      <c r="B662" s="4" t="s">
        <v>38108</v>
      </c>
      <c r="C662" s="4" t="s">
        <v>9431</v>
      </c>
      <c r="D662" s="1" t="s">
        <v>38291</v>
      </c>
      <c r="E662" s="5" t="s">
        <v>216</v>
      </c>
      <c r="F662" s="5" t="s">
        <v>216</v>
      </c>
      <c r="G662" s="5" t="s">
        <v>216</v>
      </c>
      <c r="H662" s="5" t="s">
        <v>216</v>
      </c>
      <c r="I662" s="5">
        <v>0</v>
      </c>
      <c r="J662" s="5" t="s">
        <v>216</v>
      </c>
      <c r="K662" s="5" t="s">
        <v>216</v>
      </c>
      <c r="L662" s="5" t="s">
        <v>216</v>
      </c>
      <c r="M662" s="5" t="s">
        <v>216</v>
      </c>
      <c r="N662" s="5" t="s">
        <v>216</v>
      </c>
      <c r="O662" s="5" t="s">
        <v>216</v>
      </c>
      <c r="P662" s="5" t="s">
        <v>216</v>
      </c>
      <c r="Q662" s="5" t="s">
        <v>216</v>
      </c>
      <c r="R662" s="5">
        <v>0</v>
      </c>
      <c r="S662" s="5">
        <v>0</v>
      </c>
      <c r="T662" s="5">
        <v>0</v>
      </c>
      <c r="U662" s="5">
        <v>0</v>
      </c>
      <c r="V662" s="5">
        <v>0</v>
      </c>
      <c r="W662" s="5">
        <v>0</v>
      </c>
      <c r="X662" s="5">
        <v>0</v>
      </c>
    </row>
    <row r="663" spans="1:24" ht="25.5" x14ac:dyDescent="0.25">
      <c r="A663" s="4" t="s">
        <v>38292</v>
      </c>
      <c r="B663" s="4" t="s">
        <v>38108</v>
      </c>
      <c r="C663" s="4" t="s">
        <v>9434</v>
      </c>
      <c r="D663" s="1" t="s">
        <v>38293</v>
      </c>
      <c r="E663" s="5" t="s">
        <v>216</v>
      </c>
      <c r="F663" s="5" t="s">
        <v>216</v>
      </c>
      <c r="G663" s="5" t="s">
        <v>216</v>
      </c>
      <c r="H663" s="5" t="s">
        <v>216</v>
      </c>
      <c r="I663" s="5">
        <v>758</v>
      </c>
      <c r="J663" s="5" t="s">
        <v>216</v>
      </c>
      <c r="K663" s="5" t="s">
        <v>216</v>
      </c>
      <c r="L663" s="5" t="s">
        <v>216</v>
      </c>
      <c r="M663" s="5" t="s">
        <v>216</v>
      </c>
      <c r="N663" s="5" t="s">
        <v>216</v>
      </c>
      <c r="O663" s="5" t="s">
        <v>216</v>
      </c>
      <c r="P663" s="5" t="s">
        <v>216</v>
      </c>
      <c r="Q663" s="5" t="s">
        <v>216</v>
      </c>
      <c r="R663" s="5">
        <v>919</v>
      </c>
      <c r="S663" s="5">
        <v>919</v>
      </c>
      <c r="T663" s="5">
        <v>919</v>
      </c>
      <c r="U663" s="5">
        <v>919</v>
      </c>
      <c r="V663" s="5">
        <v>965</v>
      </c>
      <c r="W663" s="5">
        <v>1038</v>
      </c>
      <c r="X663" s="5">
        <v>1038</v>
      </c>
    </row>
    <row r="664" spans="1:24" ht="25.5" x14ac:dyDescent="0.25">
      <c r="A664" s="4" t="s">
        <v>38294</v>
      </c>
      <c r="B664" s="4" t="s">
        <v>38108</v>
      </c>
      <c r="C664" s="4" t="s">
        <v>34563</v>
      </c>
      <c r="D664" s="1" t="s">
        <v>38295</v>
      </c>
      <c r="E664" s="5" t="s">
        <v>216</v>
      </c>
      <c r="F664" s="5" t="s">
        <v>216</v>
      </c>
      <c r="G664" s="5" t="s">
        <v>216</v>
      </c>
      <c r="H664" s="5" t="s">
        <v>216</v>
      </c>
      <c r="I664" s="5">
        <v>1120</v>
      </c>
      <c r="J664" s="5" t="s">
        <v>216</v>
      </c>
      <c r="K664" s="5" t="s">
        <v>216</v>
      </c>
      <c r="L664" s="5" t="s">
        <v>216</v>
      </c>
      <c r="M664" s="5" t="s">
        <v>216</v>
      </c>
      <c r="N664" s="5" t="s">
        <v>216</v>
      </c>
      <c r="O664" s="5" t="s">
        <v>216</v>
      </c>
      <c r="P664" s="5" t="s">
        <v>216</v>
      </c>
      <c r="Q664" s="5" t="s">
        <v>216</v>
      </c>
      <c r="R664" s="5">
        <v>1358</v>
      </c>
      <c r="S664" s="5">
        <v>1358</v>
      </c>
      <c r="T664" s="5">
        <v>1358</v>
      </c>
      <c r="U664" s="5">
        <v>1358</v>
      </c>
      <c r="V664" s="5">
        <v>1426</v>
      </c>
      <c r="W664" s="5">
        <v>1534</v>
      </c>
      <c r="X664" s="5">
        <v>1534</v>
      </c>
    </row>
    <row r="665" spans="1:24" ht="25.5" x14ac:dyDescent="0.25">
      <c r="A665" s="4" t="s">
        <v>38296</v>
      </c>
      <c r="B665" s="4" t="s">
        <v>38108</v>
      </c>
      <c r="C665" s="4" t="s">
        <v>38297</v>
      </c>
      <c r="D665" s="1" t="s">
        <v>38298</v>
      </c>
      <c r="E665" s="5" t="s">
        <v>216</v>
      </c>
      <c r="F665" s="5" t="s">
        <v>216</v>
      </c>
      <c r="G665" s="5" t="s">
        <v>216</v>
      </c>
      <c r="H665" s="5" t="s">
        <v>216</v>
      </c>
      <c r="I665" s="5">
        <v>1541</v>
      </c>
      <c r="J665" s="5" t="s">
        <v>216</v>
      </c>
      <c r="K665" s="5" t="s">
        <v>216</v>
      </c>
      <c r="L665" s="5" t="s">
        <v>216</v>
      </c>
      <c r="M665" s="5" t="s">
        <v>216</v>
      </c>
      <c r="N665" s="5" t="s">
        <v>216</v>
      </c>
      <c r="O665" s="5" t="s">
        <v>216</v>
      </c>
      <c r="P665" s="5" t="s">
        <v>216</v>
      </c>
      <c r="Q665" s="5" t="s">
        <v>216</v>
      </c>
      <c r="R665" s="5">
        <v>1869</v>
      </c>
      <c r="S665" s="5">
        <v>1869</v>
      </c>
      <c r="T665" s="5">
        <v>1869</v>
      </c>
      <c r="U665" s="5">
        <v>1869</v>
      </c>
      <c r="V665" s="5">
        <v>1962</v>
      </c>
      <c r="W665" s="5">
        <v>2112</v>
      </c>
      <c r="X665" s="5">
        <v>2112</v>
      </c>
    </row>
    <row r="666" spans="1:24" x14ac:dyDescent="0.25">
      <c r="A666" s="4" t="s">
        <v>38299</v>
      </c>
      <c r="B666" s="4" t="s">
        <v>38108</v>
      </c>
      <c r="C666" s="4" t="s">
        <v>3408</v>
      </c>
      <c r="D666" s="1" t="s">
        <v>3409</v>
      </c>
      <c r="E666" s="5" t="s">
        <v>216</v>
      </c>
      <c r="F666" s="5" t="s">
        <v>216</v>
      </c>
      <c r="G666" s="5" t="s">
        <v>216</v>
      </c>
      <c r="H666" s="5" t="s">
        <v>216</v>
      </c>
      <c r="I666" s="5">
        <v>166</v>
      </c>
      <c r="J666" s="5" t="s">
        <v>216</v>
      </c>
      <c r="K666" s="5" t="s">
        <v>216</v>
      </c>
      <c r="L666" s="5" t="s">
        <v>216</v>
      </c>
      <c r="M666" s="5" t="s">
        <v>216</v>
      </c>
      <c r="N666" s="5" t="s">
        <v>216</v>
      </c>
      <c r="O666" s="5" t="s">
        <v>216</v>
      </c>
      <c r="P666" s="5" t="s">
        <v>216</v>
      </c>
      <c r="Q666" s="5" t="s">
        <v>216</v>
      </c>
      <c r="R666" s="5">
        <v>202</v>
      </c>
      <c r="S666" s="5">
        <v>202</v>
      </c>
      <c r="T666" s="5">
        <v>202</v>
      </c>
      <c r="U666" s="5">
        <v>202</v>
      </c>
      <c r="V666" s="5">
        <v>212</v>
      </c>
      <c r="W666" s="5">
        <v>228</v>
      </c>
      <c r="X666" s="5">
        <v>228</v>
      </c>
    </row>
    <row r="667" spans="1:24" x14ac:dyDescent="0.25">
      <c r="A667" s="4" t="s">
        <v>38300</v>
      </c>
      <c r="B667" s="4" t="s">
        <v>38108</v>
      </c>
      <c r="C667" s="4" t="s">
        <v>3417</v>
      </c>
      <c r="D667" s="1" t="s">
        <v>3418</v>
      </c>
      <c r="E667" s="5" t="s">
        <v>216</v>
      </c>
      <c r="F667" s="5" t="s">
        <v>216</v>
      </c>
      <c r="G667" s="5" t="s">
        <v>216</v>
      </c>
      <c r="H667" s="5" t="s">
        <v>216</v>
      </c>
      <c r="I667" s="5">
        <v>310</v>
      </c>
      <c r="J667" s="5" t="s">
        <v>216</v>
      </c>
      <c r="K667" s="5" t="s">
        <v>216</v>
      </c>
      <c r="L667" s="5" t="s">
        <v>216</v>
      </c>
      <c r="M667" s="5" t="s">
        <v>216</v>
      </c>
      <c r="N667" s="5" t="s">
        <v>216</v>
      </c>
      <c r="O667" s="5" t="s">
        <v>216</v>
      </c>
      <c r="P667" s="5" t="s">
        <v>216</v>
      </c>
      <c r="Q667" s="5" t="s">
        <v>216</v>
      </c>
      <c r="R667" s="5">
        <v>1580</v>
      </c>
      <c r="S667" s="5">
        <v>1600</v>
      </c>
      <c r="T667" s="5">
        <v>1620</v>
      </c>
      <c r="U667" s="5">
        <v>1640</v>
      </c>
      <c r="V667" s="5">
        <v>1780</v>
      </c>
      <c r="W667" s="5">
        <v>1840</v>
      </c>
      <c r="X667" s="5">
        <v>2060</v>
      </c>
    </row>
    <row r="668" spans="1:24" x14ac:dyDescent="0.25">
      <c r="A668" s="4" t="s">
        <v>38301</v>
      </c>
      <c r="B668" s="4" t="s">
        <v>38108</v>
      </c>
      <c r="C668" s="4" t="s">
        <v>3420</v>
      </c>
      <c r="D668" s="1" t="s">
        <v>3421</v>
      </c>
      <c r="E668" s="5" t="s">
        <v>216</v>
      </c>
      <c r="F668" s="5" t="s">
        <v>216</v>
      </c>
      <c r="G668" s="5" t="s">
        <v>216</v>
      </c>
      <c r="H668" s="5" t="s">
        <v>216</v>
      </c>
      <c r="I668" s="5">
        <v>1120</v>
      </c>
      <c r="J668" s="5" t="s">
        <v>216</v>
      </c>
      <c r="K668" s="5" t="s">
        <v>216</v>
      </c>
      <c r="L668" s="5" t="s">
        <v>216</v>
      </c>
      <c r="M668" s="5" t="s">
        <v>216</v>
      </c>
      <c r="N668" s="5" t="s">
        <v>216</v>
      </c>
      <c r="O668" s="5" t="s">
        <v>216</v>
      </c>
      <c r="P668" s="5" t="s">
        <v>216</v>
      </c>
      <c r="Q668" s="5" t="s">
        <v>216</v>
      </c>
      <c r="R668" s="5">
        <v>1390</v>
      </c>
      <c r="S668" s="5">
        <v>1410</v>
      </c>
      <c r="T668" s="5">
        <v>1420</v>
      </c>
      <c r="U668" s="5">
        <v>1440</v>
      </c>
      <c r="V668" s="5">
        <v>1560</v>
      </c>
      <c r="W668" s="5">
        <v>1620</v>
      </c>
      <c r="X668" s="5">
        <v>1820</v>
      </c>
    </row>
    <row r="669" spans="1:24" x14ac:dyDescent="0.25">
      <c r="A669" s="4" t="s">
        <v>38302</v>
      </c>
      <c r="B669" s="4" t="s">
        <v>38108</v>
      </c>
      <c r="C669" s="4" t="s">
        <v>3525</v>
      </c>
      <c r="D669" s="1" t="s">
        <v>9440</v>
      </c>
      <c r="E669" s="5" t="s">
        <v>216</v>
      </c>
      <c r="F669" s="5" t="s">
        <v>216</v>
      </c>
      <c r="G669" s="5" t="s">
        <v>216</v>
      </c>
      <c r="H669" s="5" t="s">
        <v>216</v>
      </c>
      <c r="I669" s="5">
        <v>1560</v>
      </c>
      <c r="J669" s="5" t="s">
        <v>216</v>
      </c>
      <c r="K669" s="5" t="s">
        <v>216</v>
      </c>
      <c r="L669" s="5" t="s">
        <v>216</v>
      </c>
      <c r="M669" s="5" t="s">
        <v>216</v>
      </c>
      <c r="N669" s="5" t="s">
        <v>216</v>
      </c>
      <c r="O669" s="5" t="s">
        <v>216</v>
      </c>
      <c r="P669" s="5" t="s">
        <v>216</v>
      </c>
      <c r="Q669" s="5" t="s">
        <v>216</v>
      </c>
      <c r="R669" s="5">
        <v>1922</v>
      </c>
      <c r="S669" s="5">
        <v>1957</v>
      </c>
      <c r="T669" s="5">
        <v>1971</v>
      </c>
      <c r="U669" s="5">
        <v>1997</v>
      </c>
      <c r="V669" s="5">
        <v>2166</v>
      </c>
      <c r="W669" s="5">
        <v>2241</v>
      </c>
      <c r="X669" s="5">
        <v>2506</v>
      </c>
    </row>
    <row r="670" spans="1:24" x14ac:dyDescent="0.25">
      <c r="A670" s="4" t="s">
        <v>38303</v>
      </c>
      <c r="B670" s="4" t="s">
        <v>38108</v>
      </c>
      <c r="C670" s="4" t="s">
        <v>3429</v>
      </c>
      <c r="D670" s="1" t="s">
        <v>3430</v>
      </c>
      <c r="E670" s="5" t="s">
        <v>216</v>
      </c>
      <c r="F670" s="5" t="s">
        <v>216</v>
      </c>
      <c r="G670" s="5" t="s">
        <v>216</v>
      </c>
      <c r="H670" s="5" t="s">
        <v>216</v>
      </c>
      <c r="I670" s="5">
        <v>280</v>
      </c>
      <c r="J670" s="5" t="s">
        <v>216</v>
      </c>
      <c r="K670" s="5" t="s">
        <v>216</v>
      </c>
      <c r="L670" s="5" t="s">
        <v>216</v>
      </c>
      <c r="M670" s="5" t="s">
        <v>216</v>
      </c>
      <c r="N670" s="5" t="s">
        <v>216</v>
      </c>
      <c r="O670" s="5" t="s">
        <v>216</v>
      </c>
      <c r="P670" s="5" t="s">
        <v>216</v>
      </c>
      <c r="Q670" s="5" t="s">
        <v>216</v>
      </c>
      <c r="R670" s="5">
        <v>347</v>
      </c>
      <c r="S670" s="5">
        <v>353</v>
      </c>
      <c r="T670" s="5">
        <v>356</v>
      </c>
      <c r="U670" s="5">
        <v>360</v>
      </c>
      <c r="V670" s="5">
        <v>392</v>
      </c>
      <c r="W670" s="5">
        <v>428</v>
      </c>
      <c r="X670" s="5">
        <v>439</v>
      </c>
    </row>
    <row r="671" spans="1:24" x14ac:dyDescent="0.25">
      <c r="A671" s="4" t="s">
        <v>38304</v>
      </c>
      <c r="B671" s="4" t="s">
        <v>38108</v>
      </c>
      <c r="C671" s="4" t="s">
        <v>3432</v>
      </c>
      <c r="D671" s="1" t="s">
        <v>3433</v>
      </c>
      <c r="E671" s="5" t="s">
        <v>216</v>
      </c>
      <c r="F671" s="5" t="s">
        <v>216</v>
      </c>
      <c r="G671" s="5" t="s">
        <v>216</v>
      </c>
      <c r="H671" s="5" t="s">
        <v>216</v>
      </c>
      <c r="I671" s="5">
        <v>62.8</v>
      </c>
      <c r="J671" s="5" t="s">
        <v>216</v>
      </c>
      <c r="K671" s="5" t="s">
        <v>216</v>
      </c>
      <c r="L671" s="5" t="s">
        <v>216</v>
      </c>
      <c r="M671" s="5" t="s">
        <v>216</v>
      </c>
      <c r="N671" s="5" t="s">
        <v>216</v>
      </c>
      <c r="O671" s="5" t="s">
        <v>216</v>
      </c>
      <c r="P671" s="5" t="s">
        <v>216</v>
      </c>
      <c r="Q671" s="5" t="s">
        <v>216</v>
      </c>
      <c r="R671" s="5">
        <v>87.4</v>
      </c>
      <c r="S671" s="5">
        <v>89</v>
      </c>
      <c r="T671" s="5">
        <v>89.6</v>
      </c>
      <c r="U671" s="5">
        <v>90.8</v>
      </c>
      <c r="V671" s="5">
        <v>98.6</v>
      </c>
      <c r="W671" s="5">
        <v>107.8</v>
      </c>
      <c r="X671" s="5">
        <v>112.3</v>
      </c>
    </row>
    <row r="672" spans="1:24" x14ac:dyDescent="0.25">
      <c r="A672" s="4" t="s">
        <v>38305</v>
      </c>
      <c r="B672" s="4" t="s">
        <v>38108</v>
      </c>
      <c r="C672" s="4" t="s">
        <v>9511</v>
      </c>
      <c r="D672" s="1" t="s">
        <v>10534</v>
      </c>
      <c r="E672" s="5" t="s">
        <v>216</v>
      </c>
      <c r="F672" s="5" t="s">
        <v>216</v>
      </c>
      <c r="G672" s="5" t="s">
        <v>216</v>
      </c>
      <c r="H672" s="5" t="s">
        <v>216</v>
      </c>
      <c r="I672" s="5">
        <v>3325</v>
      </c>
      <c r="J672" s="5" t="s">
        <v>216</v>
      </c>
      <c r="K672" s="5" t="s">
        <v>216</v>
      </c>
      <c r="L672" s="5" t="s">
        <v>216</v>
      </c>
      <c r="M672" s="5" t="s">
        <v>216</v>
      </c>
      <c r="N672" s="5" t="s">
        <v>216</v>
      </c>
      <c r="O672" s="5" t="s">
        <v>216</v>
      </c>
      <c r="P672" s="5" t="s">
        <v>216</v>
      </c>
      <c r="Q672" s="5" t="s">
        <v>216</v>
      </c>
      <c r="R672" s="5">
        <v>4675</v>
      </c>
      <c r="S672" s="5">
        <v>4758</v>
      </c>
      <c r="T672" s="5">
        <v>4792</v>
      </c>
      <c r="U672" s="5">
        <v>4856</v>
      </c>
      <c r="V672" s="5">
        <v>5278</v>
      </c>
      <c r="W672" s="5">
        <v>5770</v>
      </c>
      <c r="X672" s="5">
        <v>6009</v>
      </c>
    </row>
    <row r="673" spans="1:24" x14ac:dyDescent="0.25">
      <c r="A673" s="4" t="s">
        <v>38306</v>
      </c>
      <c r="B673" s="4" t="s">
        <v>38108</v>
      </c>
      <c r="C673" s="4" t="s">
        <v>10535</v>
      </c>
      <c r="D673" s="1" t="s">
        <v>33262</v>
      </c>
      <c r="E673" s="5" t="s">
        <v>216</v>
      </c>
      <c r="F673" s="5" t="s">
        <v>216</v>
      </c>
      <c r="G673" s="5" t="s">
        <v>216</v>
      </c>
      <c r="H673" s="5" t="s">
        <v>216</v>
      </c>
      <c r="I673" s="5">
        <v>3804</v>
      </c>
      <c r="J673" s="5" t="s">
        <v>216</v>
      </c>
      <c r="K673" s="5" t="s">
        <v>216</v>
      </c>
      <c r="L673" s="5" t="s">
        <v>216</v>
      </c>
      <c r="M673" s="5" t="s">
        <v>216</v>
      </c>
      <c r="N673" s="5" t="s">
        <v>216</v>
      </c>
      <c r="O673" s="5" t="s">
        <v>216</v>
      </c>
      <c r="P673" s="5" t="s">
        <v>216</v>
      </c>
      <c r="Q673" s="5" t="s">
        <v>216</v>
      </c>
      <c r="R673" s="5">
        <v>4247</v>
      </c>
      <c r="S673" s="5">
        <v>4323</v>
      </c>
      <c r="T673" s="5">
        <v>4353</v>
      </c>
      <c r="U673" s="5">
        <v>4411</v>
      </c>
      <c r="V673" s="5">
        <v>4072</v>
      </c>
      <c r="W673" s="5">
        <v>4192</v>
      </c>
      <c r="X673" s="5">
        <v>4280</v>
      </c>
    </row>
    <row r="674" spans="1:24" x14ac:dyDescent="0.25">
      <c r="A674" s="4" t="s">
        <v>38307</v>
      </c>
      <c r="B674" s="4" t="s">
        <v>38108</v>
      </c>
      <c r="C674" s="4" t="s">
        <v>3441</v>
      </c>
      <c r="D674" s="1" t="s">
        <v>3442</v>
      </c>
      <c r="E674" s="5" t="s">
        <v>216</v>
      </c>
      <c r="F674" s="5" t="s">
        <v>216</v>
      </c>
      <c r="G674" s="5" t="s">
        <v>216</v>
      </c>
      <c r="H674" s="5" t="s">
        <v>216</v>
      </c>
      <c r="I674" s="5">
        <v>4004.21</v>
      </c>
      <c r="J674" s="5" t="s">
        <v>216</v>
      </c>
      <c r="K674" s="5" t="s">
        <v>216</v>
      </c>
      <c r="L674" s="5" t="s">
        <v>216</v>
      </c>
      <c r="M674" s="5" t="s">
        <v>216</v>
      </c>
      <c r="N674" s="5" t="s">
        <v>216</v>
      </c>
      <c r="O674" s="5" t="s">
        <v>216</v>
      </c>
      <c r="P674" s="5" t="s">
        <v>216</v>
      </c>
      <c r="Q674" s="5" t="s">
        <v>216</v>
      </c>
      <c r="R674" s="5">
        <v>4470.5</v>
      </c>
      <c r="S674" s="5">
        <v>4550.5</v>
      </c>
      <c r="T674" s="5">
        <v>4582.1499999999996</v>
      </c>
      <c r="U674" s="5">
        <v>4643.2</v>
      </c>
      <c r="V674" s="5">
        <v>4286.3</v>
      </c>
      <c r="W674" s="5">
        <v>4412.6000000000004</v>
      </c>
      <c r="X674" s="5">
        <v>4505</v>
      </c>
    </row>
    <row r="675" spans="1:24" x14ac:dyDescent="0.25">
      <c r="A675" s="4" t="s">
        <v>38308</v>
      </c>
      <c r="B675" s="4" t="s">
        <v>38108</v>
      </c>
      <c r="C675" s="4" t="s">
        <v>3444</v>
      </c>
      <c r="D675" s="1" t="s">
        <v>3445</v>
      </c>
      <c r="E675" s="5" t="s">
        <v>216</v>
      </c>
      <c r="F675" s="5" t="s">
        <v>216</v>
      </c>
      <c r="G675" s="5" t="s">
        <v>216</v>
      </c>
      <c r="H675" s="5" t="s">
        <v>216</v>
      </c>
      <c r="I675" s="5">
        <v>3804</v>
      </c>
      <c r="J675" s="5" t="s">
        <v>216</v>
      </c>
      <c r="K675" s="5" t="s">
        <v>216</v>
      </c>
      <c r="L675" s="5" t="s">
        <v>216</v>
      </c>
      <c r="M675" s="5" t="s">
        <v>216</v>
      </c>
      <c r="N675" s="5" t="s">
        <v>216</v>
      </c>
      <c r="O675" s="5" t="s">
        <v>216</v>
      </c>
      <c r="P675" s="5" t="s">
        <v>216</v>
      </c>
      <c r="Q675" s="5" t="s">
        <v>216</v>
      </c>
      <c r="R675" s="5">
        <v>4247</v>
      </c>
      <c r="S675" s="5">
        <v>4323</v>
      </c>
      <c r="T675" s="5">
        <v>4353</v>
      </c>
      <c r="U675" s="5">
        <v>4411</v>
      </c>
      <c r="V675" s="5">
        <v>4072</v>
      </c>
      <c r="W675" s="5">
        <v>4192</v>
      </c>
      <c r="X675" s="5">
        <v>4280</v>
      </c>
    </row>
    <row r="676" spans="1:24" x14ac:dyDescent="0.25">
      <c r="A676" s="4" t="s">
        <v>38309</v>
      </c>
      <c r="B676" s="4" t="s">
        <v>38108</v>
      </c>
      <c r="C676" s="4" t="s">
        <v>3447</v>
      </c>
      <c r="D676" s="1" t="s">
        <v>9457</v>
      </c>
      <c r="E676" s="5" t="s">
        <v>216</v>
      </c>
      <c r="F676" s="5" t="s">
        <v>216</v>
      </c>
      <c r="G676" s="5" t="s">
        <v>216</v>
      </c>
      <c r="H676" s="5" t="s">
        <v>216</v>
      </c>
      <c r="I676" s="5">
        <v>104.15</v>
      </c>
      <c r="J676" s="5" t="s">
        <v>216</v>
      </c>
      <c r="K676" s="5" t="s">
        <v>216</v>
      </c>
      <c r="L676" s="5" t="s">
        <v>216</v>
      </c>
      <c r="M676" s="5" t="s">
        <v>216</v>
      </c>
      <c r="N676" s="5" t="s">
        <v>216</v>
      </c>
      <c r="O676" s="5" t="s">
        <v>216</v>
      </c>
      <c r="P676" s="5" t="s">
        <v>216</v>
      </c>
      <c r="Q676" s="5" t="s">
        <v>216</v>
      </c>
      <c r="R676" s="5">
        <v>113.72839999999999</v>
      </c>
      <c r="S676" s="5">
        <v>115.7508</v>
      </c>
      <c r="T676" s="5">
        <v>116.5724</v>
      </c>
      <c r="U676" s="5">
        <v>118.1208</v>
      </c>
      <c r="V676" s="5">
        <v>128.39080000000001</v>
      </c>
      <c r="W676" s="5">
        <v>140.3356</v>
      </c>
      <c r="X676" s="5">
        <v>146.1816</v>
      </c>
    </row>
    <row r="677" spans="1:24" x14ac:dyDescent="0.25">
      <c r="A677" s="4" t="s">
        <v>38310</v>
      </c>
      <c r="B677" s="4" t="s">
        <v>38108</v>
      </c>
      <c r="C677" s="4" t="s">
        <v>9459</v>
      </c>
      <c r="D677" s="1" t="s">
        <v>25599</v>
      </c>
      <c r="E677" s="5" t="s">
        <v>216</v>
      </c>
      <c r="F677" s="5" t="s">
        <v>216</v>
      </c>
      <c r="G677" s="5" t="s">
        <v>216</v>
      </c>
      <c r="H677" s="5" t="s">
        <v>216</v>
      </c>
      <c r="I677" s="5">
        <v>6250</v>
      </c>
      <c r="J677" s="5" t="s">
        <v>216</v>
      </c>
      <c r="K677" s="5" t="s">
        <v>216</v>
      </c>
      <c r="L677" s="5" t="s">
        <v>216</v>
      </c>
      <c r="M677" s="5" t="s">
        <v>216</v>
      </c>
      <c r="N677" s="5" t="s">
        <v>216</v>
      </c>
      <c r="O677" s="5" t="s">
        <v>216</v>
      </c>
      <c r="P677" s="5" t="s">
        <v>216</v>
      </c>
      <c r="Q677" s="5" t="s">
        <v>216</v>
      </c>
      <c r="R677" s="5">
        <v>7610</v>
      </c>
      <c r="S677" s="5">
        <v>7610</v>
      </c>
      <c r="T677" s="5">
        <v>7660</v>
      </c>
      <c r="U677" s="5">
        <v>6310</v>
      </c>
      <c r="V677" s="5">
        <v>7350</v>
      </c>
      <c r="W677" s="5">
        <v>6750</v>
      </c>
      <c r="X677" s="5">
        <v>6220</v>
      </c>
    </row>
    <row r="678" spans="1:24" x14ac:dyDescent="0.25">
      <c r="A678" s="4" t="s">
        <v>38311</v>
      </c>
      <c r="B678" s="4" t="s">
        <v>38108</v>
      </c>
      <c r="C678" s="4" t="s">
        <v>30874</v>
      </c>
      <c r="D678" s="1" t="s">
        <v>38312</v>
      </c>
      <c r="E678" s="5" t="s">
        <v>216</v>
      </c>
      <c r="F678" s="5" t="s">
        <v>216</v>
      </c>
      <c r="G678" s="5" t="s">
        <v>216</v>
      </c>
      <c r="H678" s="5" t="s">
        <v>216</v>
      </c>
      <c r="I678" s="5">
        <v>3810</v>
      </c>
      <c r="J678" s="5" t="s">
        <v>216</v>
      </c>
      <c r="K678" s="5" t="s">
        <v>216</v>
      </c>
      <c r="L678" s="5" t="s">
        <v>216</v>
      </c>
      <c r="M678" s="5" t="s">
        <v>216</v>
      </c>
      <c r="N678" s="5" t="s">
        <v>216</v>
      </c>
      <c r="O678" s="5" t="s">
        <v>216</v>
      </c>
      <c r="P678" s="5" t="s">
        <v>216</v>
      </c>
      <c r="Q678" s="5" t="s">
        <v>216</v>
      </c>
      <c r="R678" s="5">
        <v>6700</v>
      </c>
      <c r="S678" s="5">
        <v>6690</v>
      </c>
      <c r="T678" s="5">
        <v>6740</v>
      </c>
      <c r="U678" s="5">
        <v>5370</v>
      </c>
      <c r="V678" s="5">
        <v>6310</v>
      </c>
      <c r="W678" s="5">
        <v>5710</v>
      </c>
      <c r="X678" s="5">
        <v>5110</v>
      </c>
    </row>
    <row r="679" spans="1:24" x14ac:dyDescent="0.25">
      <c r="A679" s="4" t="s">
        <v>38313</v>
      </c>
      <c r="B679" s="4" t="s">
        <v>38108</v>
      </c>
      <c r="C679" s="4" t="s">
        <v>30877</v>
      </c>
      <c r="D679" s="1" t="s">
        <v>38314</v>
      </c>
      <c r="E679" s="5" t="s">
        <v>216</v>
      </c>
      <c r="F679" s="5" t="s">
        <v>216</v>
      </c>
      <c r="G679" s="5" t="s">
        <v>216</v>
      </c>
      <c r="H679" s="5" t="s">
        <v>216</v>
      </c>
      <c r="I679" s="5">
        <v>5500</v>
      </c>
      <c r="J679" s="5" t="s">
        <v>216</v>
      </c>
      <c r="K679" s="5" t="s">
        <v>216</v>
      </c>
      <c r="L679" s="5" t="s">
        <v>216</v>
      </c>
      <c r="M679" s="5" t="s">
        <v>216</v>
      </c>
      <c r="N679" s="5" t="s">
        <v>216</v>
      </c>
      <c r="O679" s="5" t="s">
        <v>216</v>
      </c>
      <c r="P679" s="5" t="s">
        <v>216</v>
      </c>
      <c r="Q679" s="5" t="s">
        <v>216</v>
      </c>
      <c r="R679" s="5">
        <v>4710</v>
      </c>
      <c r="S679" s="5">
        <v>4660</v>
      </c>
      <c r="T679" s="5">
        <v>4690</v>
      </c>
      <c r="U679" s="5">
        <v>3650</v>
      </c>
      <c r="V679" s="5">
        <v>4010</v>
      </c>
      <c r="W679" s="5">
        <v>4560</v>
      </c>
      <c r="X679" s="5">
        <v>4490</v>
      </c>
    </row>
    <row r="680" spans="1:24" x14ac:dyDescent="0.25">
      <c r="A680" s="4" t="s">
        <v>38315</v>
      </c>
      <c r="B680" s="4" t="s">
        <v>38108</v>
      </c>
      <c r="C680" s="4" t="s">
        <v>30880</v>
      </c>
      <c r="D680" s="1" t="s">
        <v>38316</v>
      </c>
      <c r="E680" s="5" t="s">
        <v>216</v>
      </c>
      <c r="F680" s="5" t="s">
        <v>216</v>
      </c>
      <c r="G680" s="5" t="s">
        <v>216</v>
      </c>
      <c r="H680" s="5" t="s">
        <v>216</v>
      </c>
      <c r="I680" s="5">
        <v>5530</v>
      </c>
      <c r="J680" s="5" t="s">
        <v>216</v>
      </c>
      <c r="K680" s="5" t="s">
        <v>216</v>
      </c>
      <c r="L680" s="5" t="s">
        <v>216</v>
      </c>
      <c r="M680" s="5" t="s">
        <v>216</v>
      </c>
      <c r="N680" s="5" t="s">
        <v>216</v>
      </c>
      <c r="O680" s="5" t="s">
        <v>216</v>
      </c>
      <c r="P680" s="5" t="s">
        <v>216</v>
      </c>
      <c r="Q680" s="5" t="s">
        <v>216</v>
      </c>
      <c r="R680" s="5">
        <v>6730</v>
      </c>
      <c r="S680" s="5">
        <v>6720</v>
      </c>
      <c r="T680" s="5">
        <v>6770</v>
      </c>
      <c r="U680" s="5">
        <v>5410</v>
      </c>
      <c r="V680" s="5">
        <v>6350</v>
      </c>
      <c r="W680" s="5">
        <v>5750</v>
      </c>
      <c r="X680" s="5">
        <v>5150</v>
      </c>
    </row>
    <row r="681" spans="1:24" x14ac:dyDescent="0.25">
      <c r="A681" s="4" t="s">
        <v>38317</v>
      </c>
      <c r="B681" s="4" t="s">
        <v>38108</v>
      </c>
      <c r="C681" s="4" t="s">
        <v>3456</v>
      </c>
      <c r="D681" s="1" t="s">
        <v>9471</v>
      </c>
      <c r="E681" s="5" t="s">
        <v>216</v>
      </c>
      <c r="F681" s="5" t="s">
        <v>216</v>
      </c>
      <c r="G681" s="5" t="s">
        <v>216</v>
      </c>
      <c r="H681" s="5" t="s">
        <v>216</v>
      </c>
      <c r="I681" s="5">
        <v>1670</v>
      </c>
      <c r="J681" s="5" t="s">
        <v>216</v>
      </c>
      <c r="K681" s="5" t="s">
        <v>216</v>
      </c>
      <c r="L681" s="5" t="s">
        <v>216</v>
      </c>
      <c r="M681" s="5" t="s">
        <v>216</v>
      </c>
      <c r="N681" s="5" t="s">
        <v>216</v>
      </c>
      <c r="O681" s="5" t="s">
        <v>216</v>
      </c>
      <c r="P681" s="5" t="s">
        <v>216</v>
      </c>
      <c r="Q681" s="5" t="s">
        <v>216</v>
      </c>
      <c r="R681" s="5">
        <v>3535</v>
      </c>
      <c r="S681" s="5">
        <v>3598</v>
      </c>
      <c r="T681" s="5">
        <v>3624</v>
      </c>
      <c r="U681" s="5">
        <v>3672</v>
      </c>
      <c r="V681" s="5">
        <v>3991</v>
      </c>
      <c r="W681" s="5">
        <v>4363</v>
      </c>
      <c r="X681" s="5">
        <v>4544</v>
      </c>
    </row>
    <row r="682" spans="1:24" x14ac:dyDescent="0.25">
      <c r="A682" s="4" t="s">
        <v>38318</v>
      </c>
      <c r="B682" s="4" t="s">
        <v>38108</v>
      </c>
      <c r="C682" s="4" t="s">
        <v>9473</v>
      </c>
      <c r="D682" s="1" t="s">
        <v>38319</v>
      </c>
      <c r="E682" s="5" t="s">
        <v>216</v>
      </c>
      <c r="F682" s="5" t="s">
        <v>216</v>
      </c>
      <c r="G682" s="5" t="s">
        <v>216</v>
      </c>
      <c r="H682" s="5" t="s">
        <v>216</v>
      </c>
      <c r="I682" s="5">
        <v>4335</v>
      </c>
      <c r="J682" s="5" t="s">
        <v>216</v>
      </c>
      <c r="K682" s="5" t="s">
        <v>216</v>
      </c>
      <c r="L682" s="5" t="s">
        <v>216</v>
      </c>
      <c r="M682" s="5" t="s">
        <v>216</v>
      </c>
      <c r="N682" s="5" t="s">
        <v>216</v>
      </c>
      <c r="O682" s="5" t="s">
        <v>216</v>
      </c>
      <c r="P682" s="5" t="s">
        <v>216</v>
      </c>
      <c r="Q682" s="5" t="s">
        <v>216</v>
      </c>
      <c r="R682" s="5">
        <v>4716</v>
      </c>
      <c r="S682" s="5">
        <v>4707</v>
      </c>
      <c r="T682" s="5">
        <v>4740</v>
      </c>
      <c r="U682" s="5">
        <v>3353</v>
      </c>
      <c r="V682" s="5">
        <v>4073</v>
      </c>
      <c r="W682" s="5">
        <v>4193</v>
      </c>
      <c r="X682" s="5">
        <v>4281</v>
      </c>
    </row>
    <row r="683" spans="1:24" x14ac:dyDescent="0.25">
      <c r="A683" s="4" t="s">
        <v>38320</v>
      </c>
      <c r="B683" s="4" t="s">
        <v>38108</v>
      </c>
      <c r="C683" s="4" t="s">
        <v>9476</v>
      </c>
      <c r="D683" s="1" t="s">
        <v>38321</v>
      </c>
      <c r="E683" s="5" t="s">
        <v>216</v>
      </c>
      <c r="F683" s="5" t="s">
        <v>216</v>
      </c>
      <c r="G683" s="5" t="s">
        <v>216</v>
      </c>
      <c r="H683" s="5" t="s">
        <v>216</v>
      </c>
      <c r="I683" s="5">
        <v>4597</v>
      </c>
      <c r="J683" s="5" t="s">
        <v>216</v>
      </c>
      <c r="K683" s="5" t="s">
        <v>216</v>
      </c>
      <c r="L683" s="5" t="s">
        <v>216</v>
      </c>
      <c r="M683" s="5" t="s">
        <v>216</v>
      </c>
      <c r="N683" s="5" t="s">
        <v>216</v>
      </c>
      <c r="O683" s="5" t="s">
        <v>216</v>
      </c>
      <c r="P683" s="5" t="s">
        <v>216</v>
      </c>
      <c r="Q683" s="5" t="s">
        <v>216</v>
      </c>
      <c r="R683" s="5">
        <v>5027</v>
      </c>
      <c r="S683" s="5">
        <v>5023</v>
      </c>
      <c r="T683" s="5">
        <v>5059</v>
      </c>
      <c r="U683" s="5">
        <v>3676</v>
      </c>
      <c r="V683" s="5">
        <v>4431</v>
      </c>
      <c r="W683" s="5">
        <v>4591</v>
      </c>
      <c r="X683" s="5">
        <v>4703</v>
      </c>
    </row>
    <row r="684" spans="1:24" x14ac:dyDescent="0.25">
      <c r="A684" s="4" t="s">
        <v>38322</v>
      </c>
      <c r="B684" s="4" t="s">
        <v>38108</v>
      </c>
      <c r="C684" s="4" t="s">
        <v>9479</v>
      </c>
      <c r="D684" s="1" t="s">
        <v>38323</v>
      </c>
      <c r="E684" s="5" t="s">
        <v>216</v>
      </c>
      <c r="F684" s="5" t="s">
        <v>216</v>
      </c>
      <c r="G684" s="5" t="s">
        <v>216</v>
      </c>
      <c r="H684" s="5" t="s">
        <v>216</v>
      </c>
      <c r="I684" s="5">
        <v>4735</v>
      </c>
      <c r="J684" s="5" t="s">
        <v>216</v>
      </c>
      <c r="K684" s="5" t="s">
        <v>216</v>
      </c>
      <c r="L684" s="5" t="s">
        <v>216</v>
      </c>
      <c r="M684" s="5" t="s">
        <v>216</v>
      </c>
      <c r="N684" s="5" t="s">
        <v>216</v>
      </c>
      <c r="O684" s="5" t="s">
        <v>216</v>
      </c>
      <c r="P684" s="5" t="s">
        <v>216</v>
      </c>
      <c r="Q684" s="5" t="s">
        <v>216</v>
      </c>
      <c r="R684" s="5">
        <v>5188</v>
      </c>
      <c r="S684" s="5">
        <v>5187</v>
      </c>
      <c r="T684" s="5">
        <v>5224</v>
      </c>
      <c r="U684" s="5">
        <v>3843</v>
      </c>
      <c r="V684" s="5">
        <v>4616</v>
      </c>
      <c r="W684" s="5">
        <v>4797</v>
      </c>
      <c r="X684" s="5">
        <v>4922</v>
      </c>
    </row>
    <row r="685" spans="1:24" x14ac:dyDescent="0.25">
      <c r="A685" s="4" t="s">
        <v>38324</v>
      </c>
      <c r="B685" s="4" t="s">
        <v>38108</v>
      </c>
      <c r="C685" s="4" t="s">
        <v>38325</v>
      </c>
      <c r="D685" s="1" t="s">
        <v>38326</v>
      </c>
      <c r="E685" s="5" t="s">
        <v>216</v>
      </c>
      <c r="F685" s="5" t="s">
        <v>216</v>
      </c>
      <c r="G685" s="5" t="s">
        <v>216</v>
      </c>
      <c r="H685" s="5" t="s">
        <v>216</v>
      </c>
      <c r="I685" s="5">
        <v>4335</v>
      </c>
      <c r="J685" s="5" t="s">
        <v>216</v>
      </c>
      <c r="K685" s="5" t="s">
        <v>216</v>
      </c>
      <c r="L685" s="5" t="s">
        <v>216</v>
      </c>
      <c r="M685" s="5" t="s">
        <v>216</v>
      </c>
      <c r="N685" s="5" t="s">
        <v>216</v>
      </c>
      <c r="O685" s="5" t="s">
        <v>216</v>
      </c>
      <c r="P685" s="5" t="s">
        <v>216</v>
      </c>
      <c r="Q685" s="5" t="s">
        <v>216</v>
      </c>
      <c r="R685" s="5">
        <v>4716</v>
      </c>
      <c r="S685" s="5">
        <v>4707</v>
      </c>
      <c r="T685" s="5">
        <v>4707</v>
      </c>
      <c r="U685" s="5">
        <v>3353</v>
      </c>
      <c r="V685" s="5">
        <v>4073</v>
      </c>
      <c r="W685" s="5">
        <v>4193</v>
      </c>
      <c r="X685" s="5">
        <v>4281</v>
      </c>
    </row>
    <row r="686" spans="1:24" x14ac:dyDescent="0.25">
      <c r="A686" s="4" t="s">
        <v>38327</v>
      </c>
      <c r="B686" s="4" t="s">
        <v>38108</v>
      </c>
      <c r="C686" s="4" t="s">
        <v>38328</v>
      </c>
      <c r="D686" s="1" t="s">
        <v>38329</v>
      </c>
      <c r="E686" s="5" t="s">
        <v>216</v>
      </c>
      <c r="F686" s="5" t="s">
        <v>216</v>
      </c>
      <c r="G686" s="5" t="s">
        <v>216</v>
      </c>
      <c r="H686" s="5" t="s">
        <v>216</v>
      </c>
      <c r="I686" s="5">
        <v>4597</v>
      </c>
      <c r="J686" s="5" t="s">
        <v>216</v>
      </c>
      <c r="K686" s="5" t="s">
        <v>216</v>
      </c>
      <c r="L686" s="5" t="s">
        <v>216</v>
      </c>
      <c r="M686" s="5" t="s">
        <v>216</v>
      </c>
      <c r="N686" s="5" t="s">
        <v>216</v>
      </c>
      <c r="O686" s="5" t="s">
        <v>216</v>
      </c>
      <c r="P686" s="5" t="s">
        <v>216</v>
      </c>
      <c r="Q686" s="5" t="s">
        <v>216</v>
      </c>
      <c r="R686" s="5">
        <v>5027</v>
      </c>
      <c r="S686" s="5">
        <v>5023</v>
      </c>
      <c r="T686" s="5">
        <v>5059</v>
      </c>
      <c r="U686" s="5">
        <v>3676</v>
      </c>
      <c r="V686" s="5">
        <v>4431</v>
      </c>
      <c r="W686" s="5">
        <v>4591</v>
      </c>
      <c r="X686" s="5">
        <v>4703</v>
      </c>
    </row>
    <row r="687" spans="1:24" x14ac:dyDescent="0.25">
      <c r="A687" s="4" t="s">
        <v>38330</v>
      </c>
      <c r="B687" s="4" t="s">
        <v>38108</v>
      </c>
      <c r="C687" s="4" t="s">
        <v>38331</v>
      </c>
      <c r="D687" s="1" t="s">
        <v>38332</v>
      </c>
      <c r="E687" s="5" t="s">
        <v>216</v>
      </c>
      <c r="F687" s="5" t="s">
        <v>216</v>
      </c>
      <c r="G687" s="5" t="s">
        <v>216</v>
      </c>
      <c r="H687" s="5" t="s">
        <v>216</v>
      </c>
      <c r="I687" s="5">
        <v>4735</v>
      </c>
      <c r="J687" s="5" t="s">
        <v>216</v>
      </c>
      <c r="K687" s="5" t="s">
        <v>216</v>
      </c>
      <c r="L687" s="5" t="s">
        <v>216</v>
      </c>
      <c r="M687" s="5" t="s">
        <v>216</v>
      </c>
      <c r="N687" s="5" t="s">
        <v>216</v>
      </c>
      <c r="O687" s="5" t="s">
        <v>216</v>
      </c>
      <c r="P687" s="5" t="s">
        <v>216</v>
      </c>
      <c r="Q687" s="5" t="s">
        <v>216</v>
      </c>
      <c r="R687" s="5">
        <v>5188</v>
      </c>
      <c r="S687" s="5">
        <v>5187</v>
      </c>
      <c r="T687" s="5">
        <v>5224</v>
      </c>
      <c r="U687" s="5">
        <v>3843</v>
      </c>
      <c r="V687" s="5">
        <v>4616</v>
      </c>
      <c r="W687" s="5">
        <v>4797</v>
      </c>
      <c r="X687" s="5">
        <v>4922</v>
      </c>
    </row>
    <row r="688" spans="1:24" x14ac:dyDescent="0.25">
      <c r="A688" s="4" t="s">
        <v>38333</v>
      </c>
      <c r="B688" s="4" t="s">
        <v>38108</v>
      </c>
      <c r="C688" s="4" t="s">
        <v>9484</v>
      </c>
      <c r="D688" s="1" t="s">
        <v>9485</v>
      </c>
      <c r="E688" s="5" t="s">
        <v>216</v>
      </c>
      <c r="F688" s="5" t="s">
        <v>216</v>
      </c>
      <c r="G688" s="5" t="s">
        <v>216</v>
      </c>
      <c r="H688" s="5" t="s">
        <v>216</v>
      </c>
      <c r="I688" s="5">
        <v>33.700000000000003</v>
      </c>
      <c r="J688" s="5" t="s">
        <v>216</v>
      </c>
      <c r="K688" s="5" t="s">
        <v>216</v>
      </c>
      <c r="L688" s="5" t="s">
        <v>216</v>
      </c>
      <c r="M688" s="5" t="s">
        <v>216</v>
      </c>
      <c r="N688" s="5" t="s">
        <v>216</v>
      </c>
      <c r="O688" s="5" t="s">
        <v>216</v>
      </c>
      <c r="P688" s="5" t="s">
        <v>216</v>
      </c>
      <c r="Q688" s="5" t="s">
        <v>216</v>
      </c>
      <c r="R688" s="5">
        <v>62.9</v>
      </c>
      <c r="S688" s="5">
        <v>64</v>
      </c>
      <c r="T688" s="5">
        <v>64.5</v>
      </c>
      <c r="U688" s="5">
        <v>65.3</v>
      </c>
      <c r="V688" s="5">
        <v>71</v>
      </c>
      <c r="W688" s="5">
        <v>77.599999999999994</v>
      </c>
      <c r="X688" s="5">
        <v>80.8</v>
      </c>
    </row>
    <row r="689" spans="1:24" x14ac:dyDescent="0.25">
      <c r="A689" s="4" t="s">
        <v>1041</v>
      </c>
      <c r="B689" s="4" t="s">
        <v>38108</v>
      </c>
      <c r="C689" s="4" t="s">
        <v>3471</v>
      </c>
      <c r="D689" s="1" t="s">
        <v>3472</v>
      </c>
      <c r="E689" s="5" t="s">
        <v>216</v>
      </c>
      <c r="F689" s="5" t="s">
        <v>216</v>
      </c>
      <c r="G689" s="5" t="s">
        <v>216</v>
      </c>
      <c r="H689" s="5" t="s">
        <v>216</v>
      </c>
      <c r="I689" s="5">
        <v>0</v>
      </c>
      <c r="J689" s="5" t="s">
        <v>216</v>
      </c>
      <c r="K689" s="5" t="s">
        <v>216</v>
      </c>
      <c r="L689" s="5" t="s">
        <v>216</v>
      </c>
      <c r="M689" s="5" t="s">
        <v>216</v>
      </c>
      <c r="N689" s="5" t="s">
        <v>216</v>
      </c>
      <c r="O689" s="5" t="s">
        <v>216</v>
      </c>
      <c r="P689" s="5" t="s">
        <v>216</v>
      </c>
      <c r="Q689" s="5" t="s">
        <v>216</v>
      </c>
      <c r="R689" s="5">
        <v>0</v>
      </c>
      <c r="S689" s="5">
        <v>0</v>
      </c>
      <c r="T689" s="5">
        <v>0</v>
      </c>
      <c r="U689" s="5">
        <v>0</v>
      </c>
      <c r="V689" s="5">
        <v>0</v>
      </c>
      <c r="W689" s="5">
        <v>0</v>
      </c>
      <c r="X689" s="5">
        <v>0</v>
      </c>
    </row>
    <row r="690" spans="1:24" x14ac:dyDescent="0.25">
      <c r="A690" s="4" t="s">
        <v>1044</v>
      </c>
      <c r="B690" s="4" t="s">
        <v>38108</v>
      </c>
      <c r="C690" s="4" t="s">
        <v>3474</v>
      </c>
      <c r="D690" s="1" t="s">
        <v>3475</v>
      </c>
      <c r="E690" s="5" t="s">
        <v>216</v>
      </c>
      <c r="F690" s="5" t="s">
        <v>216</v>
      </c>
      <c r="G690" s="5" t="s">
        <v>216</v>
      </c>
      <c r="H690" s="5" t="s">
        <v>216</v>
      </c>
      <c r="I690" s="5">
        <v>0</v>
      </c>
      <c r="J690" s="5" t="s">
        <v>216</v>
      </c>
      <c r="K690" s="5" t="s">
        <v>216</v>
      </c>
      <c r="L690" s="5" t="s">
        <v>216</v>
      </c>
      <c r="M690" s="5" t="s">
        <v>216</v>
      </c>
      <c r="N690" s="5" t="s">
        <v>216</v>
      </c>
      <c r="O690" s="5" t="s">
        <v>216</v>
      </c>
      <c r="P690" s="5" t="s">
        <v>216</v>
      </c>
      <c r="Q690" s="5" t="s">
        <v>216</v>
      </c>
      <c r="R690" s="5">
        <v>0</v>
      </c>
      <c r="S690" s="5">
        <v>0</v>
      </c>
      <c r="T690" s="5">
        <v>0</v>
      </c>
      <c r="U690" s="5">
        <v>0</v>
      </c>
      <c r="V690" s="5">
        <v>0</v>
      </c>
      <c r="W690" s="5">
        <v>0</v>
      </c>
      <c r="X690" s="5">
        <v>0</v>
      </c>
    </row>
    <row r="691" spans="1:24" x14ac:dyDescent="0.25">
      <c r="A691" s="4" t="s">
        <v>1047</v>
      </c>
      <c r="B691" s="4" t="s">
        <v>38108</v>
      </c>
      <c r="C691" s="4" t="s">
        <v>3477</v>
      </c>
      <c r="D691" s="1" t="s">
        <v>3478</v>
      </c>
      <c r="E691" s="5" t="s">
        <v>216</v>
      </c>
      <c r="F691" s="5" t="s">
        <v>216</v>
      </c>
      <c r="G691" s="5" t="s">
        <v>216</v>
      </c>
      <c r="H691" s="5" t="s">
        <v>216</v>
      </c>
      <c r="I691" s="5">
        <v>0</v>
      </c>
      <c r="J691" s="5" t="s">
        <v>216</v>
      </c>
      <c r="K691" s="5" t="s">
        <v>216</v>
      </c>
      <c r="L691" s="5" t="s">
        <v>216</v>
      </c>
      <c r="M691" s="5" t="s">
        <v>216</v>
      </c>
      <c r="N691" s="5" t="s">
        <v>216</v>
      </c>
      <c r="O691" s="5" t="s">
        <v>216</v>
      </c>
      <c r="P691" s="5" t="s">
        <v>216</v>
      </c>
      <c r="Q691" s="5" t="s">
        <v>216</v>
      </c>
      <c r="R691" s="5">
        <v>0</v>
      </c>
      <c r="S691" s="5">
        <v>0</v>
      </c>
      <c r="T691" s="5">
        <v>0</v>
      </c>
      <c r="U691" s="5">
        <v>0</v>
      </c>
      <c r="V691" s="5">
        <v>0</v>
      </c>
      <c r="W691" s="5">
        <v>0</v>
      </c>
      <c r="X691" s="5">
        <v>0</v>
      </c>
    </row>
    <row r="692" spans="1:24" x14ac:dyDescent="0.25">
      <c r="A692" s="4" t="s">
        <v>1053</v>
      </c>
      <c r="B692" s="4" t="s">
        <v>38108</v>
      </c>
      <c r="C692" s="4" t="s">
        <v>3480</v>
      </c>
      <c r="D692" s="1" t="s">
        <v>3481</v>
      </c>
      <c r="E692" s="5" t="s">
        <v>216</v>
      </c>
      <c r="F692" s="5" t="s">
        <v>216</v>
      </c>
      <c r="G692" s="5" t="s">
        <v>216</v>
      </c>
      <c r="H692" s="5" t="s">
        <v>216</v>
      </c>
      <c r="I692" s="5">
        <v>0</v>
      </c>
      <c r="J692" s="5" t="s">
        <v>216</v>
      </c>
      <c r="K692" s="5" t="s">
        <v>216</v>
      </c>
      <c r="L692" s="5" t="s">
        <v>216</v>
      </c>
      <c r="M692" s="5" t="s">
        <v>216</v>
      </c>
      <c r="N692" s="5" t="s">
        <v>216</v>
      </c>
      <c r="O692" s="5" t="s">
        <v>216</v>
      </c>
      <c r="P692" s="5" t="s">
        <v>216</v>
      </c>
      <c r="Q692" s="5" t="s">
        <v>216</v>
      </c>
      <c r="R692" s="5">
        <v>0</v>
      </c>
      <c r="S692" s="5">
        <v>0</v>
      </c>
      <c r="T692" s="5">
        <v>0</v>
      </c>
      <c r="U692" s="5">
        <v>0</v>
      </c>
      <c r="V692" s="5">
        <v>0</v>
      </c>
      <c r="W692" s="5">
        <v>0</v>
      </c>
      <c r="X692" s="5">
        <v>0</v>
      </c>
    </row>
    <row r="693" spans="1:24" x14ac:dyDescent="0.25">
      <c r="A693" s="4" t="s">
        <v>1056</v>
      </c>
      <c r="B693" s="4" t="s">
        <v>38108</v>
      </c>
      <c r="C693" s="4" t="s">
        <v>3489</v>
      </c>
      <c r="D693" s="1" t="s">
        <v>3490</v>
      </c>
      <c r="E693" s="5" t="s">
        <v>216</v>
      </c>
      <c r="F693" s="5" t="s">
        <v>216</v>
      </c>
      <c r="G693" s="5" t="s">
        <v>216</v>
      </c>
      <c r="H693" s="5" t="s">
        <v>216</v>
      </c>
      <c r="I693" s="5">
        <v>0.39200000000000002</v>
      </c>
      <c r="J693" s="5" t="s">
        <v>216</v>
      </c>
      <c r="K693" s="5" t="s">
        <v>216</v>
      </c>
      <c r="L693" s="5" t="s">
        <v>216</v>
      </c>
      <c r="M693" s="5" t="s">
        <v>216</v>
      </c>
      <c r="N693" s="5" t="s">
        <v>216</v>
      </c>
      <c r="O693" s="5" t="s">
        <v>216</v>
      </c>
      <c r="P693" s="5" t="s">
        <v>216</v>
      </c>
      <c r="Q693" s="5" t="s">
        <v>216</v>
      </c>
      <c r="R693" s="5">
        <v>0.01</v>
      </c>
      <c r="S693" s="5">
        <v>0.01</v>
      </c>
      <c r="T693" s="5">
        <v>0.01</v>
      </c>
      <c r="U693" s="5">
        <v>0.01</v>
      </c>
      <c r="V693" s="5">
        <v>0.01</v>
      </c>
      <c r="W693" s="5">
        <v>0.01</v>
      </c>
      <c r="X693" s="5">
        <v>0.01</v>
      </c>
    </row>
    <row r="694" spans="1:24" x14ac:dyDescent="0.25">
      <c r="A694" s="4" t="s">
        <v>1062</v>
      </c>
      <c r="B694" s="4" t="s">
        <v>38108</v>
      </c>
      <c r="C694" s="4" t="s">
        <v>3492</v>
      </c>
      <c r="D694" s="1" t="s">
        <v>3493</v>
      </c>
      <c r="E694" s="5" t="s">
        <v>216</v>
      </c>
      <c r="F694" s="5" t="s">
        <v>216</v>
      </c>
      <c r="G694" s="5" t="s">
        <v>216</v>
      </c>
      <c r="H694" s="5" t="s">
        <v>216</v>
      </c>
      <c r="I694" s="5">
        <v>0</v>
      </c>
      <c r="J694" s="5" t="s">
        <v>216</v>
      </c>
      <c r="K694" s="5" t="s">
        <v>216</v>
      </c>
      <c r="L694" s="5" t="s">
        <v>216</v>
      </c>
      <c r="M694" s="5" t="s">
        <v>216</v>
      </c>
      <c r="N694" s="5" t="s">
        <v>216</v>
      </c>
      <c r="O694" s="5" t="s">
        <v>216</v>
      </c>
      <c r="P694" s="5" t="s">
        <v>216</v>
      </c>
      <c r="Q694" s="5" t="s">
        <v>216</v>
      </c>
      <c r="R694" s="5">
        <v>0</v>
      </c>
      <c r="S694" s="5">
        <v>0</v>
      </c>
      <c r="T694" s="5">
        <v>0</v>
      </c>
      <c r="U694" s="5">
        <v>0</v>
      </c>
      <c r="V694" s="5">
        <v>0</v>
      </c>
      <c r="W694" s="5">
        <v>0</v>
      </c>
      <c r="X694" s="5">
        <v>0</v>
      </c>
    </row>
    <row r="695" spans="1:24" x14ac:dyDescent="0.25">
      <c r="A695" s="4" t="s">
        <v>1065</v>
      </c>
      <c r="B695" s="4" t="s">
        <v>38108</v>
      </c>
      <c r="C695" s="4" t="s">
        <v>3522</v>
      </c>
      <c r="D695" s="1" t="s">
        <v>16129</v>
      </c>
      <c r="E695" s="5" t="s">
        <v>216</v>
      </c>
      <c r="F695" s="5" t="s">
        <v>216</v>
      </c>
      <c r="G695" s="5" t="s">
        <v>216</v>
      </c>
      <c r="H695" s="5" t="s">
        <v>216</v>
      </c>
      <c r="I695" s="5">
        <v>0</v>
      </c>
      <c r="J695" s="5" t="s">
        <v>216</v>
      </c>
      <c r="K695" s="5" t="s">
        <v>216</v>
      </c>
      <c r="L695" s="5" t="s">
        <v>216</v>
      </c>
      <c r="M695" s="5" t="s">
        <v>216</v>
      </c>
      <c r="N695" s="5" t="s">
        <v>216</v>
      </c>
      <c r="O695" s="5" t="s">
        <v>216</v>
      </c>
      <c r="P695" s="5" t="s">
        <v>216</v>
      </c>
      <c r="Q695" s="5" t="s">
        <v>216</v>
      </c>
      <c r="R695" s="5">
        <v>0</v>
      </c>
      <c r="S695" s="5">
        <v>0</v>
      </c>
      <c r="T695" s="5">
        <v>0</v>
      </c>
      <c r="U695" s="5">
        <v>0</v>
      </c>
      <c r="V695" s="5">
        <v>0</v>
      </c>
      <c r="W695" s="5">
        <v>0</v>
      </c>
      <c r="X695" s="5">
        <v>0</v>
      </c>
    </row>
    <row r="696" spans="1:24" x14ac:dyDescent="0.25">
      <c r="A696" s="4" t="s">
        <v>1073</v>
      </c>
      <c r="B696" s="4" t="s">
        <v>38108</v>
      </c>
      <c r="C696" s="4" t="s">
        <v>3501</v>
      </c>
      <c r="D696" s="1" t="s">
        <v>3502</v>
      </c>
      <c r="E696" s="5" t="s">
        <v>216</v>
      </c>
      <c r="F696" s="5" t="s">
        <v>216</v>
      </c>
      <c r="G696" s="5" t="s">
        <v>216</v>
      </c>
      <c r="H696" s="5" t="s">
        <v>216</v>
      </c>
      <c r="I696" s="5">
        <v>0</v>
      </c>
      <c r="J696" s="5" t="s">
        <v>216</v>
      </c>
      <c r="K696" s="5" t="s">
        <v>216</v>
      </c>
      <c r="L696" s="5" t="s">
        <v>216</v>
      </c>
      <c r="M696" s="5" t="s">
        <v>216</v>
      </c>
      <c r="N696" s="5" t="s">
        <v>216</v>
      </c>
      <c r="O696" s="5" t="s">
        <v>216</v>
      </c>
      <c r="P696" s="5" t="s">
        <v>216</v>
      </c>
      <c r="Q696" s="5" t="s">
        <v>216</v>
      </c>
      <c r="R696" s="5">
        <v>0</v>
      </c>
      <c r="S696" s="5">
        <v>0</v>
      </c>
      <c r="T696" s="5">
        <v>0</v>
      </c>
      <c r="U696" s="5">
        <v>0</v>
      </c>
      <c r="V696" s="5">
        <v>0</v>
      </c>
      <c r="W696" s="5">
        <v>0</v>
      </c>
      <c r="X696" s="5">
        <v>0</v>
      </c>
    </row>
    <row r="697" spans="1:24" x14ac:dyDescent="0.25">
      <c r="A697" s="4" t="s">
        <v>1076</v>
      </c>
      <c r="B697" s="4" t="s">
        <v>38108</v>
      </c>
      <c r="C697" s="4" t="s">
        <v>3504</v>
      </c>
      <c r="D697" s="1" t="s">
        <v>16130</v>
      </c>
      <c r="E697" s="5" t="s">
        <v>216</v>
      </c>
      <c r="F697" s="5" t="s">
        <v>216</v>
      </c>
      <c r="G697" s="5" t="s">
        <v>216</v>
      </c>
      <c r="H697" s="5" t="s">
        <v>216</v>
      </c>
      <c r="I697" s="5">
        <v>0</v>
      </c>
      <c r="J697" s="5" t="s">
        <v>216</v>
      </c>
      <c r="K697" s="5" t="s">
        <v>216</v>
      </c>
      <c r="L697" s="5" t="s">
        <v>216</v>
      </c>
      <c r="M697" s="5" t="s">
        <v>216</v>
      </c>
      <c r="N697" s="5" t="s">
        <v>216</v>
      </c>
      <c r="O697" s="5" t="s">
        <v>216</v>
      </c>
      <c r="P697" s="5" t="s">
        <v>216</v>
      </c>
      <c r="Q697" s="5" t="s">
        <v>216</v>
      </c>
      <c r="R697" s="5">
        <v>0</v>
      </c>
      <c r="S697" s="5">
        <v>0</v>
      </c>
      <c r="T697" s="5">
        <v>0</v>
      </c>
      <c r="U697" s="5">
        <v>0</v>
      </c>
      <c r="V697" s="5">
        <v>0</v>
      </c>
      <c r="W697" s="5">
        <v>0</v>
      </c>
      <c r="X697" s="5">
        <v>0</v>
      </c>
    </row>
    <row r="698" spans="1:24" x14ac:dyDescent="0.25">
      <c r="A698" s="4" t="s">
        <v>1080</v>
      </c>
      <c r="B698" s="4" t="s">
        <v>38108</v>
      </c>
      <c r="C698" s="4" t="s">
        <v>9498</v>
      </c>
      <c r="D698" s="1" t="s">
        <v>16131</v>
      </c>
      <c r="E698" s="5" t="s">
        <v>216</v>
      </c>
      <c r="F698" s="5" t="s">
        <v>216</v>
      </c>
      <c r="G698" s="5" t="s">
        <v>216</v>
      </c>
      <c r="H698" s="5" t="s">
        <v>216</v>
      </c>
      <c r="I698" s="5">
        <v>0</v>
      </c>
      <c r="J698" s="5" t="s">
        <v>216</v>
      </c>
      <c r="K698" s="5" t="s">
        <v>216</v>
      </c>
      <c r="L698" s="5" t="s">
        <v>216</v>
      </c>
      <c r="M698" s="5" t="s">
        <v>216</v>
      </c>
      <c r="N698" s="5" t="s">
        <v>216</v>
      </c>
      <c r="O698" s="5" t="s">
        <v>216</v>
      </c>
      <c r="P698" s="5" t="s">
        <v>216</v>
      </c>
      <c r="Q698" s="5" t="s">
        <v>216</v>
      </c>
      <c r="R698" s="5">
        <v>0</v>
      </c>
      <c r="S698" s="5">
        <v>0</v>
      </c>
      <c r="T698" s="5">
        <v>0</v>
      </c>
      <c r="U698" s="5">
        <v>0</v>
      </c>
      <c r="V698" s="5">
        <v>0</v>
      </c>
      <c r="W698" s="5">
        <v>0</v>
      </c>
      <c r="X698" s="5">
        <v>0</v>
      </c>
    </row>
    <row r="699" spans="1:24" x14ac:dyDescent="0.25">
      <c r="A699" s="4" t="s">
        <v>1083</v>
      </c>
      <c r="B699" s="4" t="s">
        <v>38108</v>
      </c>
      <c r="C699" s="4" t="s">
        <v>3507</v>
      </c>
      <c r="D699" s="1" t="s">
        <v>3508</v>
      </c>
      <c r="E699" s="5" t="s">
        <v>216</v>
      </c>
      <c r="F699" s="5" t="s">
        <v>216</v>
      </c>
      <c r="G699" s="5" t="s">
        <v>216</v>
      </c>
      <c r="H699" s="5" t="s">
        <v>216</v>
      </c>
      <c r="I699" s="5">
        <v>0</v>
      </c>
      <c r="J699" s="5" t="s">
        <v>216</v>
      </c>
      <c r="K699" s="5" t="s">
        <v>216</v>
      </c>
      <c r="L699" s="5" t="s">
        <v>216</v>
      </c>
      <c r="M699" s="5" t="s">
        <v>216</v>
      </c>
      <c r="N699" s="5" t="s">
        <v>216</v>
      </c>
      <c r="O699" s="5" t="s">
        <v>216</v>
      </c>
      <c r="P699" s="5" t="s">
        <v>216</v>
      </c>
      <c r="Q699" s="5" t="s">
        <v>216</v>
      </c>
      <c r="R699" s="5">
        <v>0</v>
      </c>
      <c r="S699" s="5">
        <v>0</v>
      </c>
      <c r="T699" s="5">
        <v>0</v>
      </c>
      <c r="U699" s="5">
        <v>0</v>
      </c>
      <c r="V699" s="5">
        <v>0</v>
      </c>
      <c r="W699" s="5">
        <v>0</v>
      </c>
      <c r="X699" s="5">
        <v>0</v>
      </c>
    </row>
    <row r="700" spans="1:24" x14ac:dyDescent="0.25">
      <c r="A700" s="4" t="s">
        <v>1089</v>
      </c>
      <c r="B700" s="4" t="s">
        <v>38108</v>
      </c>
      <c r="C700" s="4" t="s">
        <v>3510</v>
      </c>
      <c r="D700" s="1" t="s">
        <v>16133</v>
      </c>
      <c r="E700" s="5" t="s">
        <v>216</v>
      </c>
      <c r="F700" s="5" t="s">
        <v>216</v>
      </c>
      <c r="G700" s="5" t="s">
        <v>216</v>
      </c>
      <c r="H700" s="5" t="s">
        <v>216</v>
      </c>
      <c r="I700" s="5">
        <v>0</v>
      </c>
      <c r="J700" s="5" t="s">
        <v>216</v>
      </c>
      <c r="K700" s="5" t="s">
        <v>216</v>
      </c>
      <c r="L700" s="5" t="s">
        <v>216</v>
      </c>
      <c r="M700" s="5" t="s">
        <v>216</v>
      </c>
      <c r="N700" s="5" t="s">
        <v>216</v>
      </c>
      <c r="O700" s="5" t="s">
        <v>216</v>
      </c>
      <c r="P700" s="5" t="s">
        <v>216</v>
      </c>
      <c r="Q700" s="5" t="s">
        <v>216</v>
      </c>
      <c r="R700" s="5">
        <v>0</v>
      </c>
      <c r="S700" s="5">
        <v>0</v>
      </c>
      <c r="T700" s="5">
        <v>0</v>
      </c>
      <c r="U700" s="5">
        <v>0</v>
      </c>
      <c r="V700" s="5">
        <v>0</v>
      </c>
      <c r="W700" s="5">
        <v>0</v>
      </c>
      <c r="X700" s="5">
        <v>0</v>
      </c>
    </row>
    <row r="701" spans="1:24" x14ac:dyDescent="0.25">
      <c r="A701" s="4" t="s">
        <v>1092</v>
      </c>
      <c r="B701" s="4" t="s">
        <v>38108</v>
      </c>
      <c r="C701" s="4" t="s">
        <v>3516</v>
      </c>
      <c r="D701" s="1" t="s">
        <v>14467</v>
      </c>
      <c r="E701" s="5" t="s">
        <v>216</v>
      </c>
      <c r="F701" s="5" t="s">
        <v>216</v>
      </c>
      <c r="G701" s="5" t="s">
        <v>216</v>
      </c>
      <c r="H701" s="5" t="s">
        <v>216</v>
      </c>
      <c r="I701" s="5">
        <v>0</v>
      </c>
      <c r="J701" s="5" t="s">
        <v>216</v>
      </c>
      <c r="K701" s="5" t="s">
        <v>216</v>
      </c>
      <c r="L701" s="5" t="s">
        <v>216</v>
      </c>
      <c r="M701" s="5" t="s">
        <v>216</v>
      </c>
      <c r="N701" s="5" t="s">
        <v>216</v>
      </c>
      <c r="O701" s="5" t="s">
        <v>216</v>
      </c>
      <c r="P701" s="5" t="s">
        <v>216</v>
      </c>
      <c r="Q701" s="5" t="s">
        <v>216</v>
      </c>
      <c r="R701" s="5">
        <v>0</v>
      </c>
      <c r="S701" s="5">
        <v>0</v>
      </c>
      <c r="T701" s="5">
        <v>0</v>
      </c>
      <c r="U701" s="5">
        <v>0</v>
      </c>
      <c r="V701" s="5">
        <v>0</v>
      </c>
      <c r="W701" s="5">
        <v>0</v>
      </c>
      <c r="X701" s="5">
        <v>0</v>
      </c>
    </row>
    <row r="702" spans="1:24" x14ac:dyDescent="0.25">
      <c r="A702" s="4" t="s">
        <v>38334</v>
      </c>
      <c r="B702" s="4" t="s">
        <v>38108</v>
      </c>
      <c r="C702" s="4" t="s">
        <v>3396</v>
      </c>
      <c r="D702" s="1" t="s">
        <v>9507</v>
      </c>
      <c r="E702" s="5" t="s">
        <v>216</v>
      </c>
      <c r="F702" s="5" t="s">
        <v>216</v>
      </c>
      <c r="G702" s="5" t="s">
        <v>216</v>
      </c>
      <c r="H702" s="5" t="s">
        <v>216</v>
      </c>
      <c r="I702" s="5">
        <v>2161.9312500000001</v>
      </c>
      <c r="J702" s="5" t="s">
        <v>216</v>
      </c>
      <c r="K702" s="5" t="s">
        <v>216</v>
      </c>
      <c r="L702" s="5" t="s">
        <v>216</v>
      </c>
      <c r="M702" s="5" t="s">
        <v>216</v>
      </c>
      <c r="N702" s="5" t="s">
        <v>216</v>
      </c>
      <c r="O702" s="5" t="s">
        <v>216</v>
      </c>
      <c r="P702" s="5" t="s">
        <v>216</v>
      </c>
      <c r="Q702" s="5" t="s">
        <v>216</v>
      </c>
      <c r="R702" s="5">
        <v>2622.7375000000002</v>
      </c>
      <c r="S702" s="5">
        <v>2622.7375000000002</v>
      </c>
      <c r="T702" s="5">
        <v>2622.7375000000002</v>
      </c>
      <c r="U702" s="5">
        <v>2622.7375000000002</v>
      </c>
      <c r="V702" s="5">
        <v>2753.71875</v>
      </c>
      <c r="W702" s="5">
        <v>2893.7874999999999</v>
      </c>
      <c r="X702" s="5">
        <v>2963.4250000000002</v>
      </c>
    </row>
    <row r="703" spans="1:24" x14ac:dyDescent="0.25">
      <c r="A703" s="4" t="s">
        <v>38335</v>
      </c>
      <c r="B703" s="4" t="s">
        <v>38108</v>
      </c>
      <c r="C703" s="4" t="s">
        <v>3528</v>
      </c>
      <c r="D703" s="1" t="s">
        <v>38336</v>
      </c>
      <c r="E703" s="5" t="s">
        <v>216</v>
      </c>
      <c r="F703" s="5" t="s">
        <v>216</v>
      </c>
      <c r="G703" s="5" t="s">
        <v>216</v>
      </c>
      <c r="H703" s="5" t="s">
        <v>216</v>
      </c>
      <c r="I703" s="5">
        <v>2092.8375000000001</v>
      </c>
      <c r="J703" s="5" t="s">
        <v>216</v>
      </c>
      <c r="K703" s="5" t="s">
        <v>216</v>
      </c>
      <c r="L703" s="5" t="s">
        <v>216</v>
      </c>
      <c r="M703" s="5" t="s">
        <v>216</v>
      </c>
      <c r="N703" s="5" t="s">
        <v>216</v>
      </c>
      <c r="O703" s="5" t="s">
        <v>216</v>
      </c>
      <c r="P703" s="5" t="s">
        <v>216</v>
      </c>
      <c r="Q703" s="5" t="s">
        <v>216</v>
      </c>
      <c r="R703" s="5">
        <v>2538.9250000000002</v>
      </c>
      <c r="S703" s="5">
        <v>2538.9250000000002</v>
      </c>
      <c r="T703" s="5">
        <v>2538.9250000000002</v>
      </c>
      <c r="U703" s="5">
        <v>2538.9250000000002</v>
      </c>
      <c r="V703" s="5">
        <v>2665.9625000000001</v>
      </c>
      <c r="W703" s="5">
        <v>2868.65</v>
      </c>
      <c r="X703" s="5">
        <v>2868.65</v>
      </c>
    </row>
    <row r="704" spans="1:24" x14ac:dyDescent="0.25">
      <c r="A704" s="4" t="s">
        <v>38337</v>
      </c>
      <c r="B704" s="4" t="s">
        <v>38108</v>
      </c>
      <c r="C704" s="4" t="s">
        <v>3531</v>
      </c>
      <c r="D704" s="1" t="s">
        <v>3532</v>
      </c>
      <c r="E704" s="5" t="s">
        <v>216</v>
      </c>
      <c r="F704" s="5" t="s">
        <v>216</v>
      </c>
      <c r="G704" s="5" t="s">
        <v>216</v>
      </c>
      <c r="H704" s="5" t="s">
        <v>216</v>
      </c>
      <c r="I704" s="5">
        <v>3804</v>
      </c>
      <c r="J704" s="5" t="s">
        <v>216</v>
      </c>
      <c r="K704" s="5" t="s">
        <v>216</v>
      </c>
      <c r="L704" s="5" t="s">
        <v>216</v>
      </c>
      <c r="M704" s="5" t="s">
        <v>216</v>
      </c>
      <c r="N704" s="5" t="s">
        <v>216</v>
      </c>
      <c r="O704" s="5" t="s">
        <v>216</v>
      </c>
      <c r="P704" s="5" t="s">
        <v>216</v>
      </c>
      <c r="Q704" s="5" t="s">
        <v>216</v>
      </c>
      <c r="R704" s="5">
        <v>4247</v>
      </c>
      <c r="S704" s="5">
        <v>4323</v>
      </c>
      <c r="T704" s="5">
        <v>4353</v>
      </c>
      <c r="U704" s="5">
        <v>4411</v>
      </c>
      <c r="V704" s="5">
        <v>4072</v>
      </c>
      <c r="W704" s="5">
        <v>4192</v>
      </c>
      <c r="X704" s="5">
        <v>4280</v>
      </c>
    </row>
    <row r="705" spans="1:24" x14ac:dyDescent="0.25">
      <c r="A705" s="4" t="s">
        <v>38338</v>
      </c>
      <c r="B705" s="4" t="s">
        <v>38108</v>
      </c>
      <c r="C705" s="4" t="s">
        <v>3534</v>
      </c>
      <c r="D705" s="1" t="s">
        <v>9515</v>
      </c>
      <c r="E705" s="5" t="s">
        <v>216</v>
      </c>
      <c r="F705" s="5" t="s">
        <v>216</v>
      </c>
      <c r="G705" s="5" t="s">
        <v>216</v>
      </c>
      <c r="H705" s="5" t="s">
        <v>216</v>
      </c>
      <c r="I705" s="5">
        <v>5077</v>
      </c>
      <c r="J705" s="5" t="s">
        <v>216</v>
      </c>
      <c r="K705" s="5" t="s">
        <v>216</v>
      </c>
      <c r="L705" s="5" t="s">
        <v>216</v>
      </c>
      <c r="M705" s="5" t="s">
        <v>216</v>
      </c>
      <c r="N705" s="5" t="s">
        <v>216</v>
      </c>
      <c r="O705" s="5" t="s">
        <v>216</v>
      </c>
      <c r="P705" s="5" t="s">
        <v>216</v>
      </c>
      <c r="Q705" s="5" t="s">
        <v>216</v>
      </c>
      <c r="R705" s="5">
        <v>5902.666666666667</v>
      </c>
      <c r="S705" s="5">
        <v>5894.5</v>
      </c>
      <c r="T705" s="5">
        <v>5935.5</v>
      </c>
      <c r="U705" s="5">
        <v>4592</v>
      </c>
      <c r="V705" s="5">
        <v>5413.3333333333339</v>
      </c>
      <c r="W705" s="5">
        <v>5286</v>
      </c>
      <c r="X705" s="5">
        <v>5101.8333333333339</v>
      </c>
    </row>
    <row r="706" spans="1:24" x14ac:dyDescent="0.25">
      <c r="A706" s="4" t="s">
        <v>38339</v>
      </c>
      <c r="B706" s="4" t="s">
        <v>38108</v>
      </c>
      <c r="C706" s="4" t="s">
        <v>9517</v>
      </c>
      <c r="D706" s="1" t="s">
        <v>9507</v>
      </c>
      <c r="E706" s="5" t="s">
        <v>216</v>
      </c>
      <c r="F706" s="5" t="s">
        <v>216</v>
      </c>
      <c r="G706" s="5" t="s">
        <v>216</v>
      </c>
      <c r="H706" s="5" t="s">
        <v>216</v>
      </c>
      <c r="I706" s="5">
        <v>2161.9312500000001</v>
      </c>
      <c r="J706" s="5" t="s">
        <v>216</v>
      </c>
      <c r="K706" s="5" t="s">
        <v>216</v>
      </c>
      <c r="L706" s="5" t="s">
        <v>216</v>
      </c>
      <c r="M706" s="5" t="s">
        <v>216</v>
      </c>
      <c r="N706" s="5" t="s">
        <v>216</v>
      </c>
      <c r="O706" s="5" t="s">
        <v>216</v>
      </c>
      <c r="P706" s="5" t="s">
        <v>216</v>
      </c>
      <c r="Q706" s="5" t="s">
        <v>216</v>
      </c>
      <c r="R706" s="5">
        <v>2622.7375000000002</v>
      </c>
      <c r="S706" s="5">
        <v>2622.7375000000002</v>
      </c>
      <c r="T706" s="5">
        <v>2622.7375000000002</v>
      </c>
      <c r="U706" s="5">
        <v>2622.7375000000002</v>
      </c>
      <c r="V706" s="5">
        <v>2753.71875</v>
      </c>
      <c r="W706" s="5">
        <v>2893.7874999999999</v>
      </c>
      <c r="X706" s="5">
        <v>2963.4250000000002</v>
      </c>
    </row>
    <row r="707" spans="1:24" x14ac:dyDescent="0.25">
      <c r="A707" s="4" t="s">
        <v>38340</v>
      </c>
      <c r="B707" s="4" t="s">
        <v>38108</v>
      </c>
      <c r="C707" s="4" t="s">
        <v>3544</v>
      </c>
      <c r="D707" s="1" t="s">
        <v>38336</v>
      </c>
      <c r="E707" s="5" t="s">
        <v>216</v>
      </c>
      <c r="F707" s="5" t="s">
        <v>216</v>
      </c>
      <c r="G707" s="5" t="s">
        <v>216</v>
      </c>
      <c r="H707" s="5" t="s">
        <v>216</v>
      </c>
      <c r="I707" s="5">
        <v>2092.8375000000001</v>
      </c>
      <c r="J707" s="5" t="s">
        <v>216</v>
      </c>
      <c r="K707" s="5" t="s">
        <v>216</v>
      </c>
      <c r="L707" s="5" t="s">
        <v>216</v>
      </c>
      <c r="M707" s="5" t="s">
        <v>216</v>
      </c>
      <c r="N707" s="5" t="s">
        <v>216</v>
      </c>
      <c r="O707" s="5" t="s">
        <v>216</v>
      </c>
      <c r="P707" s="5" t="s">
        <v>216</v>
      </c>
      <c r="Q707" s="5" t="s">
        <v>216</v>
      </c>
      <c r="R707" s="5">
        <v>2538.9250000000002</v>
      </c>
      <c r="S707" s="5">
        <v>2538.9250000000002</v>
      </c>
      <c r="T707" s="5">
        <v>2538.9250000000002</v>
      </c>
      <c r="U707" s="5">
        <v>2538.9250000000002</v>
      </c>
      <c r="V707" s="5">
        <v>2665.9625000000001</v>
      </c>
      <c r="W707" s="5">
        <v>2868.65</v>
      </c>
      <c r="X707" s="5">
        <v>2868.65</v>
      </c>
    </row>
    <row r="708" spans="1:24" x14ac:dyDescent="0.25">
      <c r="A708" s="4" t="s">
        <v>38341</v>
      </c>
      <c r="B708" s="4" t="s">
        <v>38108</v>
      </c>
      <c r="C708" s="4" t="s">
        <v>3547</v>
      </c>
      <c r="D708" s="1" t="s">
        <v>3532</v>
      </c>
      <c r="E708" s="5" t="s">
        <v>216</v>
      </c>
      <c r="F708" s="5" t="s">
        <v>216</v>
      </c>
      <c r="G708" s="5" t="s">
        <v>216</v>
      </c>
      <c r="H708" s="5" t="s">
        <v>216</v>
      </c>
      <c r="I708" s="5">
        <v>3804</v>
      </c>
      <c r="J708" s="5" t="s">
        <v>216</v>
      </c>
      <c r="K708" s="5" t="s">
        <v>216</v>
      </c>
      <c r="L708" s="5" t="s">
        <v>216</v>
      </c>
      <c r="M708" s="5" t="s">
        <v>216</v>
      </c>
      <c r="N708" s="5" t="s">
        <v>216</v>
      </c>
      <c r="O708" s="5" t="s">
        <v>216</v>
      </c>
      <c r="P708" s="5" t="s">
        <v>216</v>
      </c>
      <c r="Q708" s="5" t="s">
        <v>216</v>
      </c>
      <c r="R708" s="5">
        <v>4247</v>
      </c>
      <c r="S708" s="5">
        <v>4323</v>
      </c>
      <c r="T708" s="5">
        <v>4353</v>
      </c>
      <c r="U708" s="5">
        <v>4411</v>
      </c>
      <c r="V708" s="5">
        <v>4072</v>
      </c>
      <c r="W708" s="5">
        <v>4192</v>
      </c>
      <c r="X708" s="5">
        <v>4280</v>
      </c>
    </row>
    <row r="709" spans="1:24" x14ac:dyDescent="0.25">
      <c r="A709" s="4" t="s">
        <v>38342</v>
      </c>
      <c r="B709" s="4" t="s">
        <v>38108</v>
      </c>
      <c r="C709" s="4" t="s">
        <v>3549</v>
      </c>
      <c r="D709" s="1" t="s">
        <v>9515</v>
      </c>
      <c r="E709" s="5" t="s">
        <v>216</v>
      </c>
      <c r="F709" s="5" t="s">
        <v>216</v>
      </c>
      <c r="G709" s="5" t="s">
        <v>216</v>
      </c>
      <c r="H709" s="5" t="s">
        <v>216</v>
      </c>
      <c r="I709" s="5">
        <v>5077</v>
      </c>
      <c r="J709" s="5" t="s">
        <v>216</v>
      </c>
      <c r="K709" s="5" t="s">
        <v>216</v>
      </c>
      <c r="L709" s="5" t="s">
        <v>216</v>
      </c>
      <c r="M709" s="5" t="s">
        <v>216</v>
      </c>
      <c r="N709" s="5" t="s">
        <v>216</v>
      </c>
      <c r="O709" s="5" t="s">
        <v>216</v>
      </c>
      <c r="P709" s="5" t="s">
        <v>216</v>
      </c>
      <c r="Q709" s="5" t="s">
        <v>216</v>
      </c>
      <c r="R709" s="5">
        <v>5902.666666666667</v>
      </c>
      <c r="S709" s="5">
        <v>5894.5</v>
      </c>
      <c r="T709" s="5">
        <v>5935.5</v>
      </c>
      <c r="U709" s="5">
        <v>4592</v>
      </c>
      <c r="V709" s="5">
        <v>5413.3333333333339</v>
      </c>
      <c r="W709" s="5">
        <v>5286</v>
      </c>
      <c r="X709" s="5">
        <v>5101.8333333333339</v>
      </c>
    </row>
    <row r="710" spans="1:24" x14ac:dyDescent="0.25">
      <c r="A710" s="4" t="s">
        <v>38343</v>
      </c>
      <c r="B710" s="4" t="s">
        <v>38108</v>
      </c>
      <c r="C710" s="4" t="s">
        <v>3554</v>
      </c>
      <c r="D710" s="1" t="s">
        <v>3555</v>
      </c>
      <c r="E710" s="5" t="s">
        <v>216</v>
      </c>
      <c r="F710" s="5" t="s">
        <v>216</v>
      </c>
      <c r="G710" s="5" t="s">
        <v>216</v>
      </c>
      <c r="H710" s="5" t="s">
        <v>216</v>
      </c>
      <c r="I710" s="5">
        <v>90152.5</v>
      </c>
      <c r="J710" s="5" t="s">
        <v>216</v>
      </c>
      <c r="K710" s="5" t="s">
        <v>216</v>
      </c>
      <c r="L710" s="5" t="s">
        <v>216</v>
      </c>
      <c r="M710" s="5" t="s">
        <v>216</v>
      </c>
      <c r="N710" s="5" t="s">
        <v>216</v>
      </c>
      <c r="O710" s="5" t="s">
        <v>216</v>
      </c>
      <c r="P710" s="5" t="s">
        <v>216</v>
      </c>
      <c r="Q710" s="5" t="s">
        <v>216</v>
      </c>
      <c r="R710" s="5">
        <v>85984.999999999985</v>
      </c>
      <c r="S710" s="5">
        <v>86647.499999999985</v>
      </c>
      <c r="T710" s="5">
        <v>86909.999999999985</v>
      </c>
      <c r="U710" s="5">
        <v>87197.5</v>
      </c>
      <c r="V710" s="5">
        <v>89275</v>
      </c>
      <c r="W710" s="5">
        <v>97237.499999999985</v>
      </c>
      <c r="X710" s="5">
        <v>99095</v>
      </c>
    </row>
    <row r="711" spans="1:24" x14ac:dyDescent="0.25">
      <c r="A711" s="4" t="s">
        <v>38344</v>
      </c>
      <c r="B711" s="4" t="s">
        <v>38108</v>
      </c>
      <c r="C711" s="4" t="s">
        <v>3557</v>
      </c>
      <c r="D711" s="1" t="s">
        <v>9526</v>
      </c>
      <c r="E711" s="5" t="s">
        <v>216</v>
      </c>
      <c r="F711" s="5" t="s">
        <v>216</v>
      </c>
      <c r="G711" s="5" t="s">
        <v>216</v>
      </c>
      <c r="H711" s="5" t="s">
        <v>216</v>
      </c>
      <c r="I711" s="5">
        <v>11647.05</v>
      </c>
      <c r="J711" s="5" t="s">
        <v>216</v>
      </c>
      <c r="K711" s="5" t="s">
        <v>216</v>
      </c>
      <c r="L711" s="5" t="s">
        <v>216</v>
      </c>
      <c r="M711" s="5" t="s">
        <v>216</v>
      </c>
      <c r="N711" s="5" t="s">
        <v>216</v>
      </c>
      <c r="O711" s="5" t="s">
        <v>216</v>
      </c>
      <c r="P711" s="5" t="s">
        <v>216</v>
      </c>
      <c r="Q711" s="5" t="s">
        <v>216</v>
      </c>
      <c r="R711" s="5">
        <v>14477.7</v>
      </c>
      <c r="S711" s="5">
        <v>13589.75</v>
      </c>
      <c r="T711" s="5">
        <v>12645.45</v>
      </c>
      <c r="U711" s="5">
        <v>12930.7</v>
      </c>
      <c r="V711" s="5">
        <v>13636.8</v>
      </c>
      <c r="W711" s="5">
        <v>16484.599999999999</v>
      </c>
      <c r="X711" s="5">
        <v>16861.95</v>
      </c>
    </row>
    <row r="712" spans="1:24" x14ac:dyDescent="0.25">
      <c r="A712" s="4" t="s">
        <v>38345</v>
      </c>
      <c r="B712" s="4" t="s">
        <v>38108</v>
      </c>
      <c r="C712" s="4" t="s">
        <v>3560</v>
      </c>
      <c r="D712" s="1" t="s">
        <v>9528</v>
      </c>
      <c r="E712" s="5" t="s">
        <v>216</v>
      </c>
      <c r="F712" s="5" t="s">
        <v>216</v>
      </c>
      <c r="G712" s="5" t="s">
        <v>216</v>
      </c>
      <c r="H712" s="5" t="s">
        <v>216</v>
      </c>
      <c r="I712" s="5">
        <v>22102</v>
      </c>
      <c r="J712" s="5" t="s">
        <v>216</v>
      </c>
      <c r="K712" s="5" t="s">
        <v>216</v>
      </c>
      <c r="L712" s="5" t="s">
        <v>216</v>
      </c>
      <c r="M712" s="5" t="s">
        <v>216</v>
      </c>
      <c r="N712" s="5" t="s">
        <v>216</v>
      </c>
      <c r="O712" s="5" t="s">
        <v>216</v>
      </c>
      <c r="P712" s="5" t="s">
        <v>216</v>
      </c>
      <c r="Q712" s="5" t="s">
        <v>216</v>
      </c>
      <c r="R712" s="5">
        <v>27327</v>
      </c>
      <c r="S712" s="5">
        <v>28156</v>
      </c>
      <c r="T712" s="5">
        <v>28739</v>
      </c>
      <c r="U712" s="5">
        <v>29548</v>
      </c>
      <c r="V712" s="5">
        <v>31297</v>
      </c>
      <c r="W712" s="5">
        <v>33372</v>
      </c>
      <c r="X712" s="5">
        <v>34116</v>
      </c>
    </row>
    <row r="713" spans="1:24" x14ac:dyDescent="0.25">
      <c r="A713" s="4" t="s">
        <v>38346</v>
      </c>
      <c r="B713" s="4" t="s">
        <v>38108</v>
      </c>
      <c r="C713" s="4" t="s">
        <v>3563</v>
      </c>
      <c r="D713" s="1" t="s">
        <v>9530</v>
      </c>
      <c r="E713" s="5" t="s">
        <v>216</v>
      </c>
      <c r="F713" s="5" t="s">
        <v>216</v>
      </c>
      <c r="G713" s="5" t="s">
        <v>216</v>
      </c>
      <c r="H713" s="5" t="s">
        <v>216</v>
      </c>
      <c r="I713" s="5">
        <v>647.79999999999995</v>
      </c>
      <c r="J713" s="5" t="s">
        <v>216</v>
      </c>
      <c r="K713" s="5" t="s">
        <v>216</v>
      </c>
      <c r="L713" s="5" t="s">
        <v>216</v>
      </c>
      <c r="M713" s="5" t="s">
        <v>216</v>
      </c>
      <c r="N713" s="5" t="s">
        <v>216</v>
      </c>
      <c r="O713" s="5" t="s">
        <v>216</v>
      </c>
      <c r="P713" s="5" t="s">
        <v>216</v>
      </c>
      <c r="Q713" s="5" t="s">
        <v>216</v>
      </c>
      <c r="R713" s="5">
        <v>636.79999999999995</v>
      </c>
      <c r="S713" s="5">
        <v>642</v>
      </c>
      <c r="T713" s="5">
        <v>643.79999999999995</v>
      </c>
      <c r="U713" s="5">
        <v>654.4</v>
      </c>
      <c r="V713" s="5">
        <v>697.2</v>
      </c>
      <c r="W713" s="5">
        <v>690.2</v>
      </c>
      <c r="X713" s="5">
        <v>704.59999999999991</v>
      </c>
    </row>
    <row r="714" spans="1:24" x14ac:dyDescent="0.25">
      <c r="A714" s="4" t="s">
        <v>38347</v>
      </c>
      <c r="B714" s="4" t="s">
        <v>38108</v>
      </c>
      <c r="C714" s="4" t="s">
        <v>3572</v>
      </c>
      <c r="D714" s="1" t="s">
        <v>3573</v>
      </c>
      <c r="E714" s="5" t="s">
        <v>216</v>
      </c>
      <c r="F714" s="5" t="s">
        <v>216</v>
      </c>
      <c r="G714" s="5" t="s">
        <v>216</v>
      </c>
      <c r="H714" s="5" t="s">
        <v>216</v>
      </c>
      <c r="I714" s="5">
        <v>10628.02</v>
      </c>
      <c r="J714" s="5" t="s">
        <v>216</v>
      </c>
      <c r="K714" s="5" t="s">
        <v>216</v>
      </c>
      <c r="L714" s="5" t="s">
        <v>216</v>
      </c>
      <c r="M714" s="5" t="s">
        <v>216</v>
      </c>
      <c r="N714" s="5" t="s">
        <v>216</v>
      </c>
      <c r="O714" s="5" t="s">
        <v>216</v>
      </c>
      <c r="P714" s="5" t="s">
        <v>216</v>
      </c>
      <c r="Q714" s="5" t="s">
        <v>216</v>
      </c>
      <c r="R714" s="5">
        <v>12323.7</v>
      </c>
      <c r="S714" s="5">
        <v>9839.98</v>
      </c>
      <c r="T714" s="5">
        <v>11833.91</v>
      </c>
      <c r="U714" s="5">
        <v>17194.55</v>
      </c>
      <c r="V714" s="5">
        <v>15122.59</v>
      </c>
      <c r="W714" s="5">
        <v>14246.56</v>
      </c>
      <c r="X714" s="5">
        <v>13141.969730000001</v>
      </c>
    </row>
    <row r="715" spans="1:24" x14ac:dyDescent="0.25">
      <c r="A715" s="4" t="s">
        <v>38348</v>
      </c>
      <c r="B715" s="4" t="s">
        <v>38108</v>
      </c>
      <c r="C715" s="4" t="s">
        <v>9533</v>
      </c>
      <c r="D715" s="1" t="s">
        <v>10551</v>
      </c>
      <c r="E715" s="5" t="s">
        <v>216</v>
      </c>
      <c r="F715" s="5" t="s">
        <v>216</v>
      </c>
      <c r="G715" s="5" t="s">
        <v>216</v>
      </c>
      <c r="H715" s="5" t="s">
        <v>216</v>
      </c>
      <c r="I715" s="5">
        <v>12089.834999999999</v>
      </c>
      <c r="J715" s="5" t="s">
        <v>216</v>
      </c>
      <c r="K715" s="5" t="s">
        <v>216</v>
      </c>
      <c r="L715" s="5" t="s">
        <v>216</v>
      </c>
      <c r="M715" s="5" t="s">
        <v>216</v>
      </c>
      <c r="N715" s="5" t="s">
        <v>216</v>
      </c>
      <c r="O715" s="5" t="s">
        <v>216</v>
      </c>
      <c r="P715" s="5" t="s">
        <v>216</v>
      </c>
      <c r="Q715" s="5" t="s">
        <v>216</v>
      </c>
      <c r="R715" s="5">
        <v>16333.025</v>
      </c>
      <c r="S715" s="5">
        <v>14642.445</v>
      </c>
      <c r="T715" s="5">
        <v>16795.584999999999</v>
      </c>
      <c r="U715" s="5">
        <v>23182.73</v>
      </c>
      <c r="V715" s="5">
        <v>23072.375</v>
      </c>
      <c r="W715" s="5">
        <v>17781.38</v>
      </c>
      <c r="X715" s="5">
        <v>15363.542935833329</v>
      </c>
    </row>
  </sheetData>
  <autoFilter ref="A1:X715"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588"/>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29</v>
      </c>
      <c r="B2" s="4" t="s">
        <v>38349</v>
      </c>
      <c r="C2" s="4" t="s">
        <v>38350</v>
      </c>
      <c r="D2" s="1" t="s">
        <v>38351</v>
      </c>
      <c r="E2" s="5" t="s">
        <v>33741</v>
      </c>
      <c r="F2" s="5" t="s">
        <v>38352</v>
      </c>
      <c r="G2" s="5" t="s">
        <v>38353</v>
      </c>
      <c r="H2" s="5" t="s">
        <v>38354</v>
      </c>
      <c r="I2" s="5" t="s">
        <v>38355</v>
      </c>
      <c r="J2" s="5" t="s">
        <v>38356</v>
      </c>
      <c r="K2" s="5" t="s">
        <v>38357</v>
      </c>
      <c r="L2" s="5" t="s">
        <v>38358</v>
      </c>
      <c r="M2" s="5" t="s">
        <v>38359</v>
      </c>
      <c r="N2" s="5" t="s">
        <v>38360</v>
      </c>
      <c r="O2" s="5" t="s">
        <v>38361</v>
      </c>
      <c r="P2" s="5" t="s">
        <v>38362</v>
      </c>
      <c r="Q2" s="5" t="s">
        <v>38363</v>
      </c>
      <c r="R2" s="5" t="s">
        <v>38364</v>
      </c>
      <c r="S2" s="5" t="s">
        <v>38365</v>
      </c>
      <c r="T2" s="5" t="s">
        <v>38366</v>
      </c>
      <c r="U2" s="5" t="s">
        <v>38367</v>
      </c>
      <c r="V2" s="5" t="s">
        <v>38368</v>
      </c>
      <c r="W2" s="5" t="s">
        <v>38369</v>
      </c>
      <c r="X2" s="5" t="s">
        <v>38370</v>
      </c>
    </row>
    <row r="3" spans="1:24" x14ac:dyDescent="0.25">
      <c r="A3" s="4" t="s">
        <v>33</v>
      </c>
      <c r="B3" s="4" t="s">
        <v>38349</v>
      </c>
      <c r="C3" s="4" t="s">
        <v>38371</v>
      </c>
      <c r="D3" s="1" t="s">
        <v>38372</v>
      </c>
      <c r="E3" s="5" t="s">
        <v>216</v>
      </c>
      <c r="F3" s="5" t="s">
        <v>38373</v>
      </c>
      <c r="G3" s="5" t="s">
        <v>38374</v>
      </c>
      <c r="H3" s="5" t="s">
        <v>38375</v>
      </c>
      <c r="I3" s="5" t="s">
        <v>38376</v>
      </c>
      <c r="J3" s="5" t="s">
        <v>38377</v>
      </c>
      <c r="K3" s="5" t="s">
        <v>38378</v>
      </c>
      <c r="L3" s="5" t="s">
        <v>38378</v>
      </c>
      <c r="M3" s="5" t="s">
        <v>38378</v>
      </c>
      <c r="N3" s="5" t="s">
        <v>38378</v>
      </c>
      <c r="O3" s="5" t="s">
        <v>38378</v>
      </c>
      <c r="P3" s="5" t="s">
        <v>38378</v>
      </c>
      <c r="Q3" s="5" t="s">
        <v>38378</v>
      </c>
      <c r="R3" s="5" t="s">
        <v>38378</v>
      </c>
      <c r="S3" s="5" t="s">
        <v>38379</v>
      </c>
      <c r="T3" s="5" t="s">
        <v>38379</v>
      </c>
      <c r="U3" s="5" t="s">
        <v>38380</v>
      </c>
      <c r="V3" s="5" t="s">
        <v>216</v>
      </c>
      <c r="W3" s="5" t="s">
        <v>216</v>
      </c>
      <c r="X3" s="5" t="s">
        <v>216</v>
      </c>
    </row>
    <row r="4" spans="1:24" x14ac:dyDescent="0.25">
      <c r="A4" s="4" t="s">
        <v>36</v>
      </c>
      <c r="B4" s="4" t="s">
        <v>38349</v>
      </c>
      <c r="C4" s="4" t="s">
        <v>38381</v>
      </c>
      <c r="D4" s="1" t="s">
        <v>38382</v>
      </c>
      <c r="E4" s="5" t="s">
        <v>38383</v>
      </c>
      <c r="F4" s="5" t="s">
        <v>38384</v>
      </c>
      <c r="G4" s="5" t="s">
        <v>38385</v>
      </c>
      <c r="H4" s="5" t="s">
        <v>38386</v>
      </c>
      <c r="I4" s="5" t="s">
        <v>38387</v>
      </c>
      <c r="J4" s="5" t="s">
        <v>38388</v>
      </c>
      <c r="K4" s="5" t="s">
        <v>38389</v>
      </c>
      <c r="L4" s="5" t="s">
        <v>38390</v>
      </c>
      <c r="M4" s="5" t="s">
        <v>38391</v>
      </c>
      <c r="N4" s="5" t="s">
        <v>38392</v>
      </c>
      <c r="O4" s="5" t="s">
        <v>38393</v>
      </c>
      <c r="P4" s="5" t="s">
        <v>38394</v>
      </c>
      <c r="Q4" s="5" t="s">
        <v>38395</v>
      </c>
      <c r="R4" s="5" t="s">
        <v>38396</v>
      </c>
      <c r="S4" s="5" t="s">
        <v>38397</v>
      </c>
      <c r="T4" s="5" t="s">
        <v>38398</v>
      </c>
      <c r="U4" s="5" t="s">
        <v>38399</v>
      </c>
      <c r="V4" s="5" t="s">
        <v>38400</v>
      </c>
      <c r="W4" s="5" t="s">
        <v>38401</v>
      </c>
      <c r="X4" s="5" t="s">
        <v>38402</v>
      </c>
    </row>
    <row r="5" spans="1:24" x14ac:dyDescent="0.25">
      <c r="A5" s="4" t="s">
        <v>39</v>
      </c>
      <c r="B5" s="4" t="s">
        <v>38349</v>
      </c>
      <c r="C5" s="4" t="s">
        <v>11873</v>
      </c>
      <c r="D5" s="1" t="s">
        <v>38403</v>
      </c>
      <c r="E5" s="5" t="s">
        <v>38404</v>
      </c>
      <c r="F5" s="5" t="s">
        <v>38405</v>
      </c>
      <c r="G5" s="5" t="s">
        <v>38406</v>
      </c>
      <c r="H5" s="5" t="s">
        <v>38407</v>
      </c>
      <c r="I5" s="5" t="s">
        <v>38408</v>
      </c>
      <c r="J5" s="5" t="s">
        <v>38409</v>
      </c>
      <c r="K5" s="5" t="s">
        <v>38410</v>
      </c>
      <c r="L5" s="5" t="s">
        <v>38411</v>
      </c>
      <c r="M5" s="5" t="s">
        <v>38412</v>
      </c>
      <c r="N5" s="5" t="s">
        <v>38413</v>
      </c>
      <c r="O5" s="5" t="s">
        <v>38413</v>
      </c>
      <c r="P5" s="5" t="s">
        <v>38414</v>
      </c>
      <c r="Q5" s="5" t="s">
        <v>38415</v>
      </c>
      <c r="R5" s="5" t="s">
        <v>38416</v>
      </c>
      <c r="S5" s="5" t="s">
        <v>38417</v>
      </c>
      <c r="T5" s="5" t="s">
        <v>38418</v>
      </c>
      <c r="U5" s="5" t="s">
        <v>38419</v>
      </c>
      <c r="V5" s="5" t="s">
        <v>38420</v>
      </c>
      <c r="W5" s="5" t="s">
        <v>38421</v>
      </c>
      <c r="X5" s="5" t="s">
        <v>38422</v>
      </c>
    </row>
    <row r="6" spans="1:24" x14ac:dyDescent="0.25">
      <c r="A6" s="4" t="s">
        <v>42</v>
      </c>
      <c r="B6" s="4" t="s">
        <v>38349</v>
      </c>
      <c r="C6" s="4" t="s">
        <v>38423</v>
      </c>
      <c r="D6" s="1" t="s">
        <v>38424</v>
      </c>
      <c r="E6" s="5" t="s">
        <v>216</v>
      </c>
      <c r="F6" s="5" t="s">
        <v>38425</v>
      </c>
      <c r="G6" s="5" t="s">
        <v>38426</v>
      </c>
      <c r="H6" s="5" t="s">
        <v>38427</v>
      </c>
      <c r="I6" s="5" t="s">
        <v>38428</v>
      </c>
      <c r="J6" s="5" t="s">
        <v>38429</v>
      </c>
      <c r="K6" s="5" t="s">
        <v>38430</v>
      </c>
      <c r="L6" s="5" t="s">
        <v>38430</v>
      </c>
      <c r="M6" s="5" t="s">
        <v>38430</v>
      </c>
      <c r="N6" s="5" t="s">
        <v>38430</v>
      </c>
      <c r="O6" s="5" t="s">
        <v>38430</v>
      </c>
      <c r="P6" s="5" t="s">
        <v>38430</v>
      </c>
      <c r="Q6" s="5" t="s">
        <v>38430</v>
      </c>
      <c r="R6" s="5" t="s">
        <v>38430</v>
      </c>
      <c r="S6" s="5" t="s">
        <v>38431</v>
      </c>
      <c r="T6" s="5" t="s">
        <v>216</v>
      </c>
      <c r="U6" s="5" t="s">
        <v>216</v>
      </c>
      <c r="V6" s="5" t="s">
        <v>216</v>
      </c>
      <c r="W6" s="5" t="s">
        <v>216</v>
      </c>
      <c r="X6" s="5" t="s">
        <v>216</v>
      </c>
    </row>
    <row r="7" spans="1:24" x14ac:dyDescent="0.25">
      <c r="A7" s="4" t="s">
        <v>45</v>
      </c>
      <c r="B7" s="4" t="s">
        <v>38349</v>
      </c>
      <c r="C7" s="4" t="s">
        <v>38432</v>
      </c>
      <c r="D7" s="1" t="s">
        <v>38433</v>
      </c>
      <c r="E7" s="5" t="s">
        <v>216</v>
      </c>
      <c r="F7" s="5" t="s">
        <v>216</v>
      </c>
      <c r="G7" s="5" t="s">
        <v>216</v>
      </c>
      <c r="H7" s="5" t="s">
        <v>216</v>
      </c>
      <c r="I7" s="5" t="s">
        <v>216</v>
      </c>
      <c r="J7" s="5" t="s">
        <v>216</v>
      </c>
      <c r="K7" s="5" t="s">
        <v>216</v>
      </c>
      <c r="L7" s="5" t="s">
        <v>216</v>
      </c>
      <c r="M7" s="5" t="s">
        <v>216</v>
      </c>
      <c r="N7" s="5" t="s">
        <v>216</v>
      </c>
      <c r="O7" s="5" t="s">
        <v>216</v>
      </c>
      <c r="P7" s="5" t="s">
        <v>216</v>
      </c>
      <c r="Q7" s="5" t="s">
        <v>216</v>
      </c>
      <c r="R7" s="5" t="s">
        <v>216</v>
      </c>
      <c r="S7" s="5" t="s">
        <v>216</v>
      </c>
      <c r="T7" s="5" t="s">
        <v>38434</v>
      </c>
      <c r="U7" s="5" t="s">
        <v>38435</v>
      </c>
      <c r="V7" s="5" t="s">
        <v>38436</v>
      </c>
      <c r="W7" s="5" t="s">
        <v>38437</v>
      </c>
      <c r="X7" s="5" t="s">
        <v>38438</v>
      </c>
    </row>
    <row r="8" spans="1:24" ht="25.5" x14ac:dyDescent="0.25">
      <c r="A8" s="4" t="s">
        <v>9549</v>
      </c>
      <c r="B8" s="4" t="s">
        <v>38349</v>
      </c>
      <c r="C8" s="4" t="s">
        <v>38439</v>
      </c>
      <c r="D8" s="1" t="s">
        <v>38440</v>
      </c>
      <c r="E8" s="5" t="s">
        <v>216</v>
      </c>
      <c r="F8" s="5" t="s">
        <v>216</v>
      </c>
      <c r="G8" s="5" t="s">
        <v>216</v>
      </c>
      <c r="H8" s="5" t="s">
        <v>216</v>
      </c>
      <c r="I8" s="5" t="s">
        <v>216</v>
      </c>
      <c r="J8" s="5" t="s">
        <v>216</v>
      </c>
      <c r="K8" s="5" t="s">
        <v>38410</v>
      </c>
      <c r="L8" s="5" t="s">
        <v>38410</v>
      </c>
      <c r="M8" s="5" t="s">
        <v>38410</v>
      </c>
      <c r="N8" s="5" t="s">
        <v>38410</v>
      </c>
      <c r="O8" s="5" t="s">
        <v>38410</v>
      </c>
      <c r="P8" s="5" t="s">
        <v>38410</v>
      </c>
      <c r="Q8" s="5" t="s">
        <v>38410</v>
      </c>
      <c r="R8" s="5" t="s">
        <v>216</v>
      </c>
      <c r="S8" s="5" t="s">
        <v>216</v>
      </c>
      <c r="T8" s="5" t="s">
        <v>216</v>
      </c>
      <c r="U8" s="5" t="s">
        <v>216</v>
      </c>
      <c r="V8" s="5" t="s">
        <v>216</v>
      </c>
      <c r="W8" s="5" t="s">
        <v>216</v>
      </c>
      <c r="X8" s="5" t="s">
        <v>216</v>
      </c>
    </row>
    <row r="9" spans="1:24" x14ac:dyDescent="0.25">
      <c r="A9" s="4" t="s">
        <v>9552</v>
      </c>
      <c r="B9" s="4" t="s">
        <v>38349</v>
      </c>
      <c r="C9" s="4" t="s">
        <v>1854</v>
      </c>
      <c r="D9" s="1" t="s">
        <v>38441</v>
      </c>
      <c r="E9" s="5" t="s">
        <v>38442</v>
      </c>
      <c r="F9" s="5" t="s">
        <v>38443</v>
      </c>
      <c r="G9" s="5" t="s">
        <v>38444</v>
      </c>
      <c r="H9" s="5" t="s">
        <v>38445</v>
      </c>
      <c r="I9" s="5" t="s">
        <v>30183</v>
      </c>
      <c r="J9" s="5" t="s">
        <v>38446</v>
      </c>
      <c r="K9" s="5" t="s">
        <v>38447</v>
      </c>
      <c r="L9" s="5" t="s">
        <v>38448</v>
      </c>
      <c r="M9" s="5" t="s">
        <v>38449</v>
      </c>
      <c r="N9" s="5" t="s">
        <v>38450</v>
      </c>
      <c r="O9" s="5" t="s">
        <v>38451</v>
      </c>
      <c r="P9" s="5" t="s">
        <v>38452</v>
      </c>
      <c r="Q9" s="5" t="s">
        <v>38453</v>
      </c>
      <c r="R9" s="5" t="s">
        <v>38454</v>
      </c>
      <c r="S9" s="5" t="s">
        <v>24139</v>
      </c>
      <c r="T9" s="5" t="s">
        <v>24139</v>
      </c>
      <c r="U9" s="5" t="s">
        <v>38455</v>
      </c>
      <c r="V9" s="5" t="s">
        <v>38456</v>
      </c>
      <c r="W9" s="5" t="s">
        <v>38457</v>
      </c>
      <c r="X9" s="5" t="s">
        <v>38458</v>
      </c>
    </row>
    <row r="10" spans="1:24" x14ac:dyDescent="0.25">
      <c r="A10" s="4" t="s">
        <v>9556</v>
      </c>
      <c r="B10" s="4" t="s">
        <v>38349</v>
      </c>
      <c r="C10" s="4" t="s">
        <v>38459</v>
      </c>
      <c r="D10" s="1" t="s">
        <v>38460</v>
      </c>
      <c r="E10" s="5" t="s">
        <v>38461</v>
      </c>
      <c r="F10" s="5" t="s">
        <v>216</v>
      </c>
      <c r="G10" s="5" t="s">
        <v>216</v>
      </c>
      <c r="H10" s="5" t="s">
        <v>216</v>
      </c>
      <c r="I10" s="5" t="s">
        <v>216</v>
      </c>
      <c r="J10" s="5" t="s">
        <v>216</v>
      </c>
      <c r="K10" s="5" t="s">
        <v>216</v>
      </c>
      <c r="L10" s="5" t="s">
        <v>216</v>
      </c>
      <c r="M10" s="5" t="s">
        <v>216</v>
      </c>
      <c r="N10" s="5" t="s">
        <v>216</v>
      </c>
      <c r="O10" s="5" t="s">
        <v>216</v>
      </c>
      <c r="P10" s="5" t="s">
        <v>216</v>
      </c>
      <c r="Q10" s="5" t="s">
        <v>216</v>
      </c>
      <c r="R10" s="5" t="s">
        <v>216</v>
      </c>
      <c r="S10" s="5" t="s">
        <v>216</v>
      </c>
      <c r="T10" s="5" t="s">
        <v>216</v>
      </c>
      <c r="U10" s="5" t="s">
        <v>216</v>
      </c>
      <c r="V10" s="5" t="s">
        <v>216</v>
      </c>
      <c r="W10" s="5" t="s">
        <v>216</v>
      </c>
      <c r="X10" s="5" t="s">
        <v>216</v>
      </c>
    </row>
    <row r="11" spans="1:24" x14ac:dyDescent="0.25">
      <c r="A11" s="4" t="s">
        <v>9560</v>
      </c>
      <c r="B11" s="4" t="s">
        <v>38349</v>
      </c>
      <c r="C11" s="4" t="s">
        <v>38462</v>
      </c>
      <c r="D11" s="1" t="s">
        <v>38463</v>
      </c>
      <c r="E11" s="5" t="s">
        <v>38464</v>
      </c>
      <c r="F11" s="5" t="s">
        <v>216</v>
      </c>
      <c r="G11" s="5" t="s">
        <v>216</v>
      </c>
      <c r="H11" s="5" t="s">
        <v>216</v>
      </c>
      <c r="I11" s="5" t="s">
        <v>216</v>
      </c>
      <c r="J11" s="5" t="s">
        <v>216</v>
      </c>
      <c r="K11" s="5" t="s">
        <v>216</v>
      </c>
      <c r="L11" s="5" t="s">
        <v>216</v>
      </c>
      <c r="M11" s="5" t="s">
        <v>216</v>
      </c>
      <c r="N11" s="5" t="s">
        <v>216</v>
      </c>
      <c r="O11" s="5" t="s">
        <v>216</v>
      </c>
      <c r="P11" s="5" t="s">
        <v>216</v>
      </c>
      <c r="Q11" s="5" t="s">
        <v>216</v>
      </c>
      <c r="R11" s="5" t="s">
        <v>216</v>
      </c>
      <c r="S11" s="5" t="s">
        <v>216</v>
      </c>
      <c r="T11" s="5" t="s">
        <v>216</v>
      </c>
      <c r="U11" s="5" t="s">
        <v>216</v>
      </c>
      <c r="V11" s="5" t="s">
        <v>216</v>
      </c>
      <c r="W11" s="5" t="s">
        <v>216</v>
      </c>
      <c r="X11" s="5" t="s">
        <v>216</v>
      </c>
    </row>
    <row r="12" spans="1:24" x14ac:dyDescent="0.25">
      <c r="A12" s="4" t="s">
        <v>9564</v>
      </c>
      <c r="B12" s="4" t="s">
        <v>38349</v>
      </c>
      <c r="C12" s="4" t="s">
        <v>38465</v>
      </c>
      <c r="D12" s="1" t="s">
        <v>38466</v>
      </c>
      <c r="E12" s="5">
        <v>63</v>
      </c>
      <c r="F12" s="5">
        <v>63</v>
      </c>
      <c r="G12" s="5">
        <v>63</v>
      </c>
      <c r="H12" s="5">
        <v>63</v>
      </c>
      <c r="I12" s="5">
        <v>63</v>
      </c>
      <c r="J12" s="5">
        <v>63</v>
      </c>
      <c r="K12" s="5">
        <v>63</v>
      </c>
      <c r="L12" s="5">
        <v>63.5</v>
      </c>
      <c r="M12" s="5">
        <v>64</v>
      </c>
      <c r="N12" s="5">
        <v>64.5</v>
      </c>
      <c r="O12" s="5">
        <v>65</v>
      </c>
      <c r="P12" s="5">
        <v>65</v>
      </c>
      <c r="Q12" s="5">
        <v>65</v>
      </c>
      <c r="R12" s="5">
        <v>65</v>
      </c>
      <c r="S12" s="5">
        <v>65</v>
      </c>
      <c r="T12" s="5">
        <v>65</v>
      </c>
      <c r="U12" s="5">
        <v>65</v>
      </c>
      <c r="V12" s="5">
        <v>65</v>
      </c>
      <c r="W12" s="5">
        <v>65</v>
      </c>
      <c r="X12" s="5">
        <v>65</v>
      </c>
    </row>
    <row r="13" spans="1:24" x14ac:dyDescent="0.25">
      <c r="A13" s="4" t="s">
        <v>9567</v>
      </c>
      <c r="B13" s="4" t="s">
        <v>38349</v>
      </c>
      <c r="C13" s="4" t="s">
        <v>38467</v>
      </c>
      <c r="D13" s="1" t="s">
        <v>38468</v>
      </c>
      <c r="E13" s="5">
        <v>60</v>
      </c>
      <c r="F13" s="5">
        <v>60</v>
      </c>
      <c r="G13" s="5">
        <v>61</v>
      </c>
      <c r="H13" s="5">
        <v>61</v>
      </c>
      <c r="I13" s="5">
        <v>61</v>
      </c>
      <c r="J13" s="5">
        <v>61</v>
      </c>
      <c r="K13" s="5">
        <v>61</v>
      </c>
      <c r="L13" s="5">
        <v>61.5</v>
      </c>
      <c r="M13" s="5">
        <v>62</v>
      </c>
      <c r="N13" s="5">
        <v>62.5</v>
      </c>
      <c r="O13" s="5">
        <v>63</v>
      </c>
      <c r="P13" s="5">
        <v>63.5</v>
      </c>
      <c r="Q13" s="5">
        <v>64</v>
      </c>
      <c r="R13" s="5">
        <v>64.5</v>
      </c>
      <c r="S13" s="5">
        <v>65</v>
      </c>
      <c r="T13" s="5">
        <v>65</v>
      </c>
      <c r="U13" s="5">
        <v>65</v>
      </c>
      <c r="V13" s="5">
        <v>65</v>
      </c>
      <c r="W13" s="5">
        <v>65</v>
      </c>
      <c r="X13" s="5">
        <v>65</v>
      </c>
    </row>
    <row r="14" spans="1:24" ht="25.5" x14ac:dyDescent="0.25">
      <c r="A14" s="4" t="s">
        <v>9569</v>
      </c>
      <c r="B14" s="4" t="s">
        <v>38349</v>
      </c>
      <c r="C14" s="4" t="s">
        <v>25424</v>
      </c>
      <c r="D14" s="1" t="s">
        <v>38469</v>
      </c>
      <c r="E14" s="5" t="s">
        <v>38470</v>
      </c>
      <c r="F14" s="5" t="s">
        <v>38471</v>
      </c>
      <c r="G14" s="5" t="s">
        <v>38472</v>
      </c>
      <c r="H14" s="5" t="s">
        <v>38473</v>
      </c>
      <c r="I14" s="5" t="s">
        <v>38474</v>
      </c>
      <c r="J14" s="5" t="s">
        <v>38475</v>
      </c>
      <c r="K14" s="5" t="s">
        <v>38476</v>
      </c>
      <c r="L14" s="5" t="s">
        <v>38477</v>
      </c>
      <c r="M14" s="5" t="s">
        <v>38477</v>
      </c>
      <c r="N14" s="5" t="s">
        <v>38477</v>
      </c>
      <c r="O14" s="5" t="s">
        <v>38477</v>
      </c>
      <c r="P14" s="5" t="s">
        <v>38477</v>
      </c>
      <c r="Q14" s="5" t="s">
        <v>38477</v>
      </c>
      <c r="R14" s="5" t="s">
        <v>38477</v>
      </c>
      <c r="S14" s="5" t="s">
        <v>38477</v>
      </c>
      <c r="T14" s="5" t="s">
        <v>38477</v>
      </c>
      <c r="U14" s="5" t="s">
        <v>38478</v>
      </c>
      <c r="V14" s="5" t="s">
        <v>38479</v>
      </c>
      <c r="W14" s="5" t="s">
        <v>38479</v>
      </c>
      <c r="X14" s="5" t="s">
        <v>38480</v>
      </c>
    </row>
    <row r="15" spans="1:24" x14ac:dyDescent="0.25">
      <c r="A15" s="4" t="s">
        <v>9572</v>
      </c>
      <c r="B15" s="4" t="s">
        <v>38349</v>
      </c>
      <c r="C15" s="4" t="s">
        <v>38481</v>
      </c>
      <c r="D15" s="1" t="s">
        <v>38482</v>
      </c>
      <c r="E15" s="5" t="s">
        <v>38483</v>
      </c>
      <c r="F15" s="5" t="s">
        <v>14874</v>
      </c>
      <c r="G15" s="5" t="s">
        <v>38484</v>
      </c>
      <c r="H15" s="5" t="s">
        <v>38485</v>
      </c>
      <c r="I15" s="5" t="s">
        <v>38486</v>
      </c>
      <c r="J15" s="5" t="s">
        <v>38487</v>
      </c>
      <c r="K15" s="5" t="s">
        <v>38488</v>
      </c>
      <c r="L15" s="5" t="s">
        <v>38489</v>
      </c>
      <c r="M15" s="5" t="s">
        <v>38489</v>
      </c>
      <c r="N15" s="5" t="s">
        <v>38489</v>
      </c>
      <c r="O15" s="5" t="s">
        <v>38489</v>
      </c>
      <c r="P15" s="5" t="s">
        <v>38489</v>
      </c>
      <c r="Q15" s="5" t="s">
        <v>38489</v>
      </c>
      <c r="R15" s="5" t="s">
        <v>38489</v>
      </c>
      <c r="S15" s="5" t="s">
        <v>16423</v>
      </c>
      <c r="T15" s="5" t="s">
        <v>16423</v>
      </c>
      <c r="U15" s="5" t="s">
        <v>3700</v>
      </c>
      <c r="V15" s="5" t="s">
        <v>7726</v>
      </c>
      <c r="W15" s="5" t="s">
        <v>7726</v>
      </c>
      <c r="X15" s="5" t="s">
        <v>38490</v>
      </c>
    </row>
    <row r="16" spans="1:24" x14ac:dyDescent="0.25">
      <c r="A16" s="4" t="s">
        <v>9575</v>
      </c>
      <c r="B16" s="4" t="s">
        <v>38349</v>
      </c>
      <c r="C16" s="4" t="s">
        <v>38491</v>
      </c>
      <c r="D16" s="1" t="s">
        <v>38492</v>
      </c>
      <c r="E16" s="5" t="s">
        <v>216</v>
      </c>
      <c r="F16" s="5" t="s">
        <v>216</v>
      </c>
      <c r="G16" s="5" t="s">
        <v>216</v>
      </c>
      <c r="H16" s="5" t="s">
        <v>216</v>
      </c>
      <c r="I16" s="5" t="s">
        <v>216</v>
      </c>
      <c r="J16" s="5" t="s">
        <v>216</v>
      </c>
      <c r="K16" s="5" t="s">
        <v>216</v>
      </c>
      <c r="L16" s="5" t="s">
        <v>216</v>
      </c>
      <c r="M16" s="5" t="s">
        <v>38493</v>
      </c>
      <c r="N16" s="5" t="s">
        <v>38493</v>
      </c>
      <c r="O16" s="5" t="s">
        <v>38493</v>
      </c>
      <c r="P16" s="5" t="s">
        <v>38493</v>
      </c>
      <c r="Q16" s="5" t="s">
        <v>38493</v>
      </c>
      <c r="R16" s="5" t="s">
        <v>38493</v>
      </c>
      <c r="S16" s="5" t="s">
        <v>38494</v>
      </c>
      <c r="T16" s="5" t="s">
        <v>38494</v>
      </c>
      <c r="U16" s="5" t="s">
        <v>38495</v>
      </c>
      <c r="V16" s="5" t="s">
        <v>38496</v>
      </c>
      <c r="W16" s="5" t="s">
        <v>38497</v>
      </c>
      <c r="X16" s="5" t="s">
        <v>38498</v>
      </c>
    </row>
    <row r="17" spans="1:24" x14ac:dyDescent="0.25">
      <c r="A17" s="4" t="s">
        <v>48</v>
      </c>
      <c r="B17" s="4" t="s">
        <v>38349</v>
      </c>
      <c r="C17" s="4" t="s">
        <v>9874</v>
      </c>
      <c r="D17" s="1" t="s">
        <v>38499</v>
      </c>
      <c r="E17" s="5">
        <v>12</v>
      </c>
      <c r="F17" s="5">
        <v>12</v>
      </c>
      <c r="G17" s="5">
        <v>12</v>
      </c>
      <c r="H17" s="5">
        <v>12</v>
      </c>
      <c r="I17" s="5">
        <v>12</v>
      </c>
      <c r="J17" s="5">
        <v>9</v>
      </c>
      <c r="K17" s="5">
        <v>9</v>
      </c>
      <c r="L17" s="5">
        <v>9</v>
      </c>
      <c r="M17" s="5">
        <v>9</v>
      </c>
      <c r="N17" s="5">
        <v>9</v>
      </c>
      <c r="O17" s="5">
        <v>9</v>
      </c>
      <c r="P17" s="5">
        <v>9</v>
      </c>
      <c r="Q17" s="5">
        <v>9</v>
      </c>
      <c r="R17" s="5">
        <v>9</v>
      </c>
      <c r="S17" s="5">
        <v>9</v>
      </c>
      <c r="T17" s="5">
        <v>10</v>
      </c>
      <c r="U17" s="5">
        <v>10</v>
      </c>
      <c r="V17" s="5">
        <v>10</v>
      </c>
      <c r="W17" s="5">
        <v>10</v>
      </c>
      <c r="X17" s="5">
        <v>10</v>
      </c>
    </row>
    <row r="18" spans="1:24" x14ac:dyDescent="0.25">
      <c r="A18" s="4" t="s">
        <v>51</v>
      </c>
      <c r="B18" s="4" t="s">
        <v>38349</v>
      </c>
      <c r="C18" s="4" t="s">
        <v>9877</v>
      </c>
      <c r="D18" s="1" t="s">
        <v>38500</v>
      </c>
      <c r="E18" s="5">
        <v>18</v>
      </c>
      <c r="F18" s="5">
        <v>18</v>
      </c>
      <c r="G18" s="5">
        <v>18</v>
      </c>
      <c r="H18" s="5">
        <v>18</v>
      </c>
      <c r="I18" s="5">
        <v>18</v>
      </c>
      <c r="J18" s="5">
        <v>24</v>
      </c>
      <c r="K18" s="5">
        <v>24</v>
      </c>
      <c r="L18" s="5">
        <v>24</v>
      </c>
      <c r="M18" s="5">
        <v>24</v>
      </c>
      <c r="N18" s="5">
        <v>24</v>
      </c>
      <c r="O18" s="5">
        <v>24</v>
      </c>
      <c r="P18" s="5">
        <v>24</v>
      </c>
      <c r="Q18" s="5">
        <v>24</v>
      </c>
      <c r="R18" s="5">
        <v>24</v>
      </c>
      <c r="S18" s="5">
        <v>24</v>
      </c>
      <c r="T18" s="5">
        <v>24</v>
      </c>
      <c r="U18" s="5">
        <v>24</v>
      </c>
      <c r="V18" s="5">
        <v>24</v>
      </c>
      <c r="W18" s="5">
        <v>24</v>
      </c>
      <c r="X18" s="5">
        <v>24</v>
      </c>
    </row>
    <row r="19" spans="1:24" ht="25.5" x14ac:dyDescent="0.25">
      <c r="A19" s="4" t="s">
        <v>54</v>
      </c>
      <c r="B19" s="4" t="s">
        <v>38349</v>
      </c>
      <c r="C19" s="4" t="s">
        <v>55</v>
      </c>
      <c r="D19" s="1" t="s">
        <v>11992</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row>
    <row r="20" spans="1:24" x14ac:dyDescent="0.25">
      <c r="A20" s="4" t="s">
        <v>57</v>
      </c>
      <c r="B20" s="4" t="s">
        <v>38349</v>
      </c>
      <c r="C20" s="4" t="s">
        <v>38501</v>
      </c>
      <c r="D20" s="1" t="s">
        <v>38502</v>
      </c>
      <c r="E20" s="5">
        <v>12</v>
      </c>
      <c r="F20" s="5">
        <v>12</v>
      </c>
      <c r="G20" s="5">
        <v>12</v>
      </c>
      <c r="H20" s="5">
        <v>12</v>
      </c>
      <c r="I20" s="5">
        <v>12</v>
      </c>
      <c r="J20" s="5">
        <v>12</v>
      </c>
      <c r="K20" s="5">
        <v>12</v>
      </c>
      <c r="L20" s="5">
        <v>12</v>
      </c>
      <c r="M20" s="5">
        <v>12</v>
      </c>
      <c r="N20" s="5">
        <v>12</v>
      </c>
      <c r="O20" s="5">
        <v>12</v>
      </c>
      <c r="P20" s="5">
        <v>12</v>
      </c>
      <c r="Q20" s="5">
        <v>12</v>
      </c>
      <c r="R20" s="5">
        <v>12</v>
      </c>
      <c r="S20" s="5">
        <v>12</v>
      </c>
      <c r="T20" s="5">
        <v>12</v>
      </c>
      <c r="U20" s="5">
        <v>12</v>
      </c>
      <c r="V20" s="5">
        <v>12</v>
      </c>
      <c r="W20" s="5">
        <v>12</v>
      </c>
      <c r="X20" s="5">
        <v>12</v>
      </c>
    </row>
    <row r="21" spans="1:24" x14ac:dyDescent="0.25">
      <c r="A21" s="4" t="s">
        <v>79</v>
      </c>
      <c r="B21" s="4" t="s">
        <v>38349</v>
      </c>
      <c r="C21" s="4" t="s">
        <v>38503</v>
      </c>
      <c r="D21" s="1" t="s">
        <v>38504</v>
      </c>
      <c r="E21" s="5">
        <v>36</v>
      </c>
      <c r="F21" s="5">
        <v>36</v>
      </c>
      <c r="G21" s="5">
        <v>36</v>
      </c>
      <c r="H21" s="5">
        <v>36</v>
      </c>
      <c r="I21" s="5">
        <v>36</v>
      </c>
      <c r="J21" s="5">
        <v>36</v>
      </c>
      <c r="K21" s="5">
        <v>36</v>
      </c>
      <c r="L21" s="5">
        <v>36</v>
      </c>
      <c r="M21" s="5">
        <v>36</v>
      </c>
      <c r="N21" s="5">
        <v>36</v>
      </c>
      <c r="O21" s="5">
        <v>36</v>
      </c>
      <c r="P21" s="5">
        <v>36</v>
      </c>
      <c r="Q21" s="5">
        <v>36</v>
      </c>
      <c r="R21" s="5">
        <v>36</v>
      </c>
      <c r="S21" s="5">
        <v>36</v>
      </c>
      <c r="T21" s="5">
        <v>36</v>
      </c>
      <c r="U21" s="5">
        <v>36</v>
      </c>
      <c r="V21" s="5">
        <v>36</v>
      </c>
      <c r="W21" s="5">
        <v>36</v>
      </c>
      <c r="X21" s="5">
        <v>36</v>
      </c>
    </row>
    <row r="22" spans="1:24" x14ac:dyDescent="0.25">
      <c r="A22" s="4" t="s">
        <v>11954</v>
      </c>
      <c r="B22" s="4" t="s">
        <v>38349</v>
      </c>
      <c r="C22" s="4" t="s">
        <v>208</v>
      </c>
      <c r="D22" s="1" t="s">
        <v>38505</v>
      </c>
      <c r="E22" s="5">
        <v>40</v>
      </c>
      <c r="F22" s="5">
        <v>40</v>
      </c>
      <c r="G22" s="5">
        <v>40</v>
      </c>
      <c r="H22" s="5">
        <v>40</v>
      </c>
      <c r="I22" s="5">
        <v>40</v>
      </c>
      <c r="J22" s="5">
        <v>40</v>
      </c>
      <c r="K22" s="5">
        <v>40</v>
      </c>
      <c r="L22" s="5">
        <v>40</v>
      </c>
      <c r="M22" s="5">
        <v>40</v>
      </c>
      <c r="N22" s="5">
        <v>40</v>
      </c>
      <c r="O22" s="5">
        <v>40</v>
      </c>
      <c r="P22" s="5">
        <v>40</v>
      </c>
      <c r="Q22" s="5">
        <v>40</v>
      </c>
      <c r="R22" s="5">
        <v>40</v>
      </c>
      <c r="S22" s="5">
        <v>40</v>
      </c>
      <c r="T22" s="5">
        <v>40</v>
      </c>
      <c r="U22" s="5">
        <v>40</v>
      </c>
      <c r="V22" s="5">
        <v>40</v>
      </c>
      <c r="W22" s="5">
        <v>40</v>
      </c>
      <c r="X22" s="5">
        <v>40</v>
      </c>
    </row>
    <row r="23" spans="1:24" x14ac:dyDescent="0.25">
      <c r="A23" s="4" t="s">
        <v>11959</v>
      </c>
      <c r="B23" s="4" t="s">
        <v>38349</v>
      </c>
      <c r="C23" s="4" t="s">
        <v>9943</v>
      </c>
      <c r="D23" s="1" t="s">
        <v>38506</v>
      </c>
      <c r="E23" s="5" t="s">
        <v>216</v>
      </c>
      <c r="F23" s="5" t="s">
        <v>216</v>
      </c>
      <c r="G23" s="5" t="s">
        <v>216</v>
      </c>
      <c r="H23" s="5" t="s">
        <v>216</v>
      </c>
      <c r="I23" s="5" t="s">
        <v>216</v>
      </c>
      <c r="J23" s="5" t="s">
        <v>216</v>
      </c>
      <c r="K23" s="5" t="s">
        <v>216</v>
      </c>
      <c r="L23" s="5" t="s">
        <v>216</v>
      </c>
      <c r="M23" s="5" t="s">
        <v>216</v>
      </c>
      <c r="N23" s="5" t="s">
        <v>216</v>
      </c>
      <c r="O23" s="5" t="s">
        <v>216</v>
      </c>
      <c r="P23" s="5" t="s">
        <v>216</v>
      </c>
      <c r="Q23" s="5" t="s">
        <v>216</v>
      </c>
      <c r="R23" s="5" t="s">
        <v>216</v>
      </c>
      <c r="S23" s="5">
        <v>40</v>
      </c>
      <c r="T23" s="5">
        <v>40</v>
      </c>
      <c r="U23" s="5">
        <v>40</v>
      </c>
      <c r="V23" s="5">
        <v>40</v>
      </c>
      <c r="W23" s="5">
        <v>40</v>
      </c>
      <c r="X23" s="5">
        <v>40</v>
      </c>
    </row>
    <row r="24" spans="1:24" x14ac:dyDescent="0.25">
      <c r="A24" s="4" t="s">
        <v>101</v>
      </c>
      <c r="B24" s="4" t="s">
        <v>38349</v>
      </c>
      <c r="C24" s="4" t="s">
        <v>546</v>
      </c>
      <c r="D24" s="1"/>
      <c r="E24" s="5">
        <v>2006</v>
      </c>
      <c r="F24" s="5">
        <v>2007</v>
      </c>
      <c r="G24" s="5">
        <v>2008</v>
      </c>
      <c r="H24" s="5">
        <v>2009</v>
      </c>
      <c r="I24" s="5">
        <v>2010</v>
      </c>
      <c r="J24" s="5">
        <v>2011</v>
      </c>
      <c r="K24" s="5">
        <v>2012</v>
      </c>
      <c r="L24" s="5">
        <v>2013</v>
      </c>
      <c r="M24" s="5">
        <v>2014</v>
      </c>
      <c r="N24" s="5">
        <v>2015</v>
      </c>
      <c r="O24" s="5">
        <v>2016</v>
      </c>
      <c r="P24" s="5">
        <v>2017</v>
      </c>
      <c r="Q24" s="5">
        <v>2018</v>
      </c>
      <c r="R24" s="5">
        <v>2019</v>
      </c>
      <c r="S24" s="5">
        <v>2020</v>
      </c>
      <c r="T24" s="5">
        <v>2021</v>
      </c>
      <c r="U24" s="5">
        <v>2022</v>
      </c>
      <c r="V24" s="5">
        <v>2023</v>
      </c>
      <c r="W24" s="5">
        <v>2024</v>
      </c>
      <c r="X24" s="5">
        <v>2025</v>
      </c>
    </row>
    <row r="25" spans="1:24" x14ac:dyDescent="0.25">
      <c r="A25" s="4" t="s">
        <v>207</v>
      </c>
      <c r="B25" s="4" t="s">
        <v>38349</v>
      </c>
      <c r="C25" s="4" t="s">
        <v>12113</v>
      </c>
      <c r="D25" s="1" t="s">
        <v>38507</v>
      </c>
      <c r="E25" s="5">
        <v>0.155</v>
      </c>
      <c r="F25" s="5">
        <v>0.155</v>
      </c>
      <c r="G25" s="5">
        <v>0.155</v>
      </c>
      <c r="H25" s="5">
        <v>0.155</v>
      </c>
      <c r="I25" s="5">
        <v>0.155</v>
      </c>
      <c r="J25" s="5">
        <v>0.155</v>
      </c>
      <c r="K25" s="5">
        <v>0.155</v>
      </c>
      <c r="L25" s="5">
        <v>0.155</v>
      </c>
      <c r="M25" s="5">
        <v>0.155</v>
      </c>
      <c r="N25" s="5">
        <v>0.155</v>
      </c>
      <c r="O25" s="5">
        <v>0.155</v>
      </c>
      <c r="P25" s="5">
        <v>0.155</v>
      </c>
      <c r="Q25" s="5">
        <v>0.155</v>
      </c>
      <c r="R25" s="5">
        <v>0.155</v>
      </c>
      <c r="S25" s="5">
        <v>0.155</v>
      </c>
      <c r="T25" s="5">
        <v>0.155</v>
      </c>
      <c r="U25" s="5">
        <v>0.155</v>
      </c>
      <c r="V25" s="5">
        <v>0.155</v>
      </c>
      <c r="W25" s="5">
        <v>0.155</v>
      </c>
      <c r="X25" s="5">
        <v>0.155</v>
      </c>
    </row>
    <row r="26" spans="1:24" x14ac:dyDescent="0.25">
      <c r="A26" s="4" t="s">
        <v>210</v>
      </c>
      <c r="B26" s="4" t="s">
        <v>38349</v>
      </c>
      <c r="C26" s="4" t="s">
        <v>12115</v>
      </c>
      <c r="D26" s="1" t="s">
        <v>38508</v>
      </c>
      <c r="E26" s="5">
        <v>6.3600000000000004E-2</v>
      </c>
      <c r="F26" s="5">
        <v>6.3600000000000004E-2</v>
      </c>
      <c r="G26" s="5">
        <v>6.3600000000000004E-2</v>
      </c>
      <c r="H26" s="5">
        <v>6.3600000000000004E-2</v>
      </c>
      <c r="I26" s="5">
        <v>6.3600000000000004E-2</v>
      </c>
      <c r="J26" s="5">
        <v>6.3600000000000004E-2</v>
      </c>
      <c r="K26" s="5">
        <v>6.3600000000000004E-2</v>
      </c>
      <c r="L26" s="5">
        <v>6.3600000000000004E-2</v>
      </c>
      <c r="M26" s="5">
        <v>6.3600000000000004E-2</v>
      </c>
      <c r="N26" s="5">
        <v>6.3600000000000004E-2</v>
      </c>
      <c r="O26" s="5">
        <v>6.3600000000000004E-2</v>
      </c>
      <c r="P26" s="5">
        <v>6.3600000000000004E-2</v>
      </c>
      <c r="Q26" s="5">
        <v>6.3600000000000004E-2</v>
      </c>
      <c r="R26" s="5">
        <v>6.3600000000000004E-2</v>
      </c>
      <c r="S26" s="5">
        <v>6.3600000000000004E-2</v>
      </c>
      <c r="T26" s="5">
        <v>6.3600000000000004E-2</v>
      </c>
      <c r="U26" s="5">
        <v>6.3600000000000004E-2</v>
      </c>
      <c r="V26" s="5">
        <v>6.3600000000000004E-2</v>
      </c>
      <c r="W26" s="5">
        <v>6.3600000000000004E-2</v>
      </c>
      <c r="X26" s="5">
        <v>6.3600000000000004E-2</v>
      </c>
    </row>
    <row r="27" spans="1:24" x14ac:dyDescent="0.25">
      <c r="A27" s="4" t="s">
        <v>3586</v>
      </c>
      <c r="B27" s="4" t="s">
        <v>38349</v>
      </c>
      <c r="C27" s="4" t="s">
        <v>38509</v>
      </c>
      <c r="D27" s="1" t="s">
        <v>38510</v>
      </c>
      <c r="E27" s="5">
        <v>5.96E-2</v>
      </c>
      <c r="F27" s="5">
        <v>5.96E-2</v>
      </c>
      <c r="G27" s="5">
        <v>5.96E-2</v>
      </c>
      <c r="H27" s="5">
        <v>5.96E-2</v>
      </c>
      <c r="I27" s="5">
        <v>5.96E-2</v>
      </c>
      <c r="J27" s="5">
        <v>5.96E-2</v>
      </c>
      <c r="K27" s="5">
        <v>5.96E-2</v>
      </c>
      <c r="L27" s="5">
        <v>5.96E-2</v>
      </c>
      <c r="M27" s="5">
        <v>5.96E-2</v>
      </c>
      <c r="N27" s="5">
        <v>5.96E-2</v>
      </c>
      <c r="O27" s="5">
        <v>5.96E-2</v>
      </c>
      <c r="P27" s="5">
        <v>5.96E-2</v>
      </c>
      <c r="Q27" s="5">
        <v>5.96E-2</v>
      </c>
      <c r="R27" s="5">
        <v>5.96E-2</v>
      </c>
      <c r="S27" s="5">
        <v>5.96E-2</v>
      </c>
      <c r="T27" s="5">
        <v>5.96E-2</v>
      </c>
      <c r="U27" s="5">
        <v>5.96E-2</v>
      </c>
      <c r="V27" s="5">
        <v>5.96E-2</v>
      </c>
      <c r="W27" s="5">
        <v>5.96E-2</v>
      </c>
      <c r="X27" s="5">
        <v>5.96E-2</v>
      </c>
    </row>
    <row r="28" spans="1:24" x14ac:dyDescent="0.25">
      <c r="A28" s="4" t="s">
        <v>3587</v>
      </c>
      <c r="B28" s="4" t="s">
        <v>38349</v>
      </c>
      <c r="C28" s="4" t="s">
        <v>15766</v>
      </c>
      <c r="D28" s="1" t="s">
        <v>38511</v>
      </c>
      <c r="E28" s="5">
        <v>1.4E-3</v>
      </c>
      <c r="F28" s="5">
        <v>1.4E-3</v>
      </c>
      <c r="G28" s="5">
        <v>1.4E-3</v>
      </c>
      <c r="H28" s="5">
        <v>1.4E-3</v>
      </c>
      <c r="I28" s="5">
        <v>1.4E-3</v>
      </c>
      <c r="J28" s="5">
        <v>1.4E-3</v>
      </c>
      <c r="K28" s="5">
        <v>1.4E-3</v>
      </c>
      <c r="L28" s="5">
        <v>1.4E-3</v>
      </c>
      <c r="M28" s="5">
        <v>1.4E-3</v>
      </c>
      <c r="N28" s="5">
        <v>1.4E-3</v>
      </c>
      <c r="O28" s="5">
        <v>1.4E-3</v>
      </c>
      <c r="P28" s="5">
        <v>1.4E-3</v>
      </c>
      <c r="Q28" s="5">
        <v>1.4E-3</v>
      </c>
      <c r="R28" s="5">
        <v>1.4E-3</v>
      </c>
      <c r="S28" s="5">
        <v>1.4E-3</v>
      </c>
      <c r="T28" s="5">
        <v>1.4E-3</v>
      </c>
      <c r="U28" s="5">
        <v>1.4E-3</v>
      </c>
      <c r="V28" s="5">
        <v>1.4E-3</v>
      </c>
      <c r="W28" s="5">
        <v>1.4E-3</v>
      </c>
      <c r="X28" s="5">
        <v>1.4E-3</v>
      </c>
    </row>
    <row r="29" spans="1:24" x14ac:dyDescent="0.25">
      <c r="A29" s="4" t="s">
        <v>3588</v>
      </c>
      <c r="B29" s="4" t="s">
        <v>38349</v>
      </c>
      <c r="C29" s="4" t="s">
        <v>38512</v>
      </c>
      <c r="D29" s="1" t="s">
        <v>38513</v>
      </c>
      <c r="E29" s="5">
        <v>1E-3</v>
      </c>
      <c r="F29" s="5">
        <v>1E-3</v>
      </c>
      <c r="G29" s="5">
        <v>1E-3</v>
      </c>
      <c r="H29" s="5">
        <v>1E-3</v>
      </c>
      <c r="I29" s="5">
        <v>1E-3</v>
      </c>
      <c r="J29" s="5">
        <v>1E-3</v>
      </c>
      <c r="K29" s="5">
        <v>1E-3</v>
      </c>
      <c r="L29" s="5">
        <v>1E-3</v>
      </c>
      <c r="M29" s="5">
        <v>1E-3</v>
      </c>
      <c r="N29" s="5">
        <v>1E-3</v>
      </c>
      <c r="O29" s="5">
        <v>1E-3</v>
      </c>
      <c r="P29" s="5">
        <v>1E-3</v>
      </c>
      <c r="Q29" s="5">
        <v>1E-3</v>
      </c>
      <c r="R29" s="5">
        <v>1E-3</v>
      </c>
      <c r="S29" s="5">
        <v>1E-3</v>
      </c>
      <c r="T29" s="5">
        <v>1E-3</v>
      </c>
      <c r="U29" s="5">
        <v>1E-3</v>
      </c>
      <c r="V29" s="5">
        <v>1E-3</v>
      </c>
      <c r="W29" s="5">
        <v>1E-3</v>
      </c>
      <c r="X29" s="5">
        <v>1E-3</v>
      </c>
    </row>
    <row r="30" spans="1:24" x14ac:dyDescent="0.25">
      <c r="A30" s="4" t="s">
        <v>3589</v>
      </c>
      <c r="B30" s="4" t="s">
        <v>38349</v>
      </c>
      <c r="C30" s="4" t="s">
        <v>38514</v>
      </c>
      <c r="D30" s="1" t="s">
        <v>38515</v>
      </c>
      <c r="E30" s="5" t="s">
        <v>216</v>
      </c>
      <c r="F30" s="5" t="s">
        <v>216</v>
      </c>
      <c r="G30" s="5" t="s">
        <v>216</v>
      </c>
      <c r="H30" s="5" t="s">
        <v>216</v>
      </c>
      <c r="I30" s="5" t="s">
        <v>216</v>
      </c>
      <c r="J30" s="5" t="s">
        <v>216</v>
      </c>
      <c r="K30" s="5" t="s">
        <v>216</v>
      </c>
      <c r="L30" s="5" t="s">
        <v>216</v>
      </c>
      <c r="M30" s="5" t="s">
        <v>216</v>
      </c>
      <c r="N30" s="5" t="s">
        <v>216</v>
      </c>
      <c r="O30" s="5" t="s">
        <v>216</v>
      </c>
      <c r="P30" s="5" t="s">
        <v>216</v>
      </c>
      <c r="Q30" s="5" t="s">
        <v>216</v>
      </c>
      <c r="R30" s="5" t="s">
        <v>216</v>
      </c>
      <c r="S30" s="5" t="s">
        <v>216</v>
      </c>
      <c r="T30" s="5" t="s">
        <v>216</v>
      </c>
      <c r="U30" s="5" t="s">
        <v>216</v>
      </c>
      <c r="V30" s="5" t="s">
        <v>216</v>
      </c>
      <c r="W30" s="5" t="s">
        <v>216</v>
      </c>
      <c r="X30" s="5">
        <v>5.0000000000000001E-3</v>
      </c>
    </row>
    <row r="31" spans="1:24" x14ac:dyDescent="0.25">
      <c r="A31" s="4" t="s">
        <v>3591</v>
      </c>
      <c r="B31" s="4" t="s">
        <v>38349</v>
      </c>
      <c r="C31" s="4" t="s">
        <v>38516</v>
      </c>
      <c r="D31" s="1" t="s">
        <v>38517</v>
      </c>
      <c r="E31" s="5" t="s">
        <v>216</v>
      </c>
      <c r="F31" s="5" t="s">
        <v>216</v>
      </c>
      <c r="G31" s="5" t="s">
        <v>216</v>
      </c>
      <c r="H31" s="5" t="s">
        <v>216</v>
      </c>
      <c r="I31" s="5" t="s">
        <v>216</v>
      </c>
      <c r="J31" s="5" t="s">
        <v>216</v>
      </c>
      <c r="K31" s="5" t="s">
        <v>216</v>
      </c>
      <c r="L31" s="5" t="s">
        <v>216</v>
      </c>
      <c r="M31" s="5" t="s">
        <v>216</v>
      </c>
      <c r="N31" s="5" t="s">
        <v>216</v>
      </c>
      <c r="O31" s="5" t="s">
        <v>216</v>
      </c>
      <c r="P31" s="5" t="s">
        <v>216</v>
      </c>
      <c r="Q31" s="5" t="s">
        <v>216</v>
      </c>
      <c r="R31" s="5" t="s">
        <v>216</v>
      </c>
      <c r="S31" s="5" t="s">
        <v>216</v>
      </c>
      <c r="T31" s="5" t="s">
        <v>216</v>
      </c>
      <c r="U31" s="5" t="s">
        <v>216</v>
      </c>
      <c r="V31" s="5" t="s">
        <v>216</v>
      </c>
      <c r="W31" s="5" t="s">
        <v>7046</v>
      </c>
      <c r="X31" s="5" t="s">
        <v>38518</v>
      </c>
    </row>
    <row r="32" spans="1:24" x14ac:dyDescent="0.25">
      <c r="A32" s="4" t="s">
        <v>213</v>
      </c>
      <c r="B32" s="4" t="s">
        <v>38349</v>
      </c>
      <c r="C32" s="4" t="s">
        <v>38519</v>
      </c>
      <c r="D32" s="1" t="s">
        <v>38520</v>
      </c>
      <c r="E32" s="5">
        <v>0.221</v>
      </c>
      <c r="F32" s="5">
        <v>0.221</v>
      </c>
      <c r="G32" s="5">
        <v>0.221</v>
      </c>
      <c r="H32" s="5">
        <v>0.221</v>
      </c>
      <c r="I32" s="5">
        <v>0.221</v>
      </c>
      <c r="J32" s="5">
        <v>0.221</v>
      </c>
      <c r="K32" s="5">
        <v>0.221</v>
      </c>
      <c r="L32" s="5">
        <v>0.221</v>
      </c>
      <c r="M32" s="5">
        <v>0.221</v>
      </c>
      <c r="N32" s="5">
        <v>0.221</v>
      </c>
      <c r="O32" s="5">
        <v>0.221</v>
      </c>
      <c r="P32" s="5">
        <v>0.221</v>
      </c>
      <c r="Q32" s="5">
        <v>0.221</v>
      </c>
      <c r="R32" s="5">
        <v>0.221</v>
      </c>
      <c r="S32" s="5">
        <v>0.221</v>
      </c>
      <c r="T32" s="5">
        <v>0.221</v>
      </c>
      <c r="U32" s="5">
        <v>0.221</v>
      </c>
      <c r="V32" s="5">
        <v>0.221</v>
      </c>
      <c r="W32" s="5">
        <v>0.221</v>
      </c>
      <c r="X32" s="5">
        <v>0.22600000000000001</v>
      </c>
    </row>
    <row r="33" spans="1:24" x14ac:dyDescent="0.25">
      <c r="A33" s="4" t="s">
        <v>217</v>
      </c>
      <c r="B33" s="4" t="s">
        <v>38349</v>
      </c>
      <c r="C33" s="4" t="s">
        <v>38521</v>
      </c>
      <c r="D33" s="1" t="s">
        <v>38522</v>
      </c>
      <c r="E33" s="5">
        <v>0.217</v>
      </c>
      <c r="F33" s="5">
        <v>0.217</v>
      </c>
      <c r="G33" s="5">
        <v>0.217</v>
      </c>
      <c r="H33" s="5">
        <v>0.217</v>
      </c>
      <c r="I33" s="5">
        <v>0.217</v>
      </c>
      <c r="J33" s="5">
        <v>0.217</v>
      </c>
      <c r="K33" s="5">
        <v>0.217</v>
      </c>
      <c r="L33" s="5">
        <v>0.217</v>
      </c>
      <c r="M33" s="5">
        <v>0.217</v>
      </c>
      <c r="N33" s="5">
        <v>0.217</v>
      </c>
      <c r="O33" s="5">
        <v>0.217</v>
      </c>
      <c r="P33" s="5">
        <v>0.217</v>
      </c>
      <c r="Q33" s="5">
        <v>0.217</v>
      </c>
      <c r="R33" s="5">
        <v>0.217</v>
      </c>
      <c r="S33" s="5">
        <v>0.217</v>
      </c>
      <c r="T33" s="5">
        <v>0.217</v>
      </c>
      <c r="U33" s="5">
        <v>0.217</v>
      </c>
      <c r="V33" s="5">
        <v>0.217</v>
      </c>
      <c r="W33" s="5">
        <v>0.217</v>
      </c>
      <c r="X33" s="5">
        <v>0.222</v>
      </c>
    </row>
    <row r="34" spans="1:24" x14ac:dyDescent="0.25">
      <c r="A34" s="4" t="s">
        <v>256</v>
      </c>
      <c r="B34" s="4" t="s">
        <v>38349</v>
      </c>
      <c r="C34" s="4" t="s">
        <v>4207</v>
      </c>
      <c r="D34" s="1" t="s">
        <v>38507</v>
      </c>
      <c r="E34" s="5">
        <v>8.8499999999999995E-2</v>
      </c>
      <c r="F34" s="5">
        <v>8.8499999999999995E-2</v>
      </c>
      <c r="G34" s="5">
        <v>8.8499999999999995E-2</v>
      </c>
      <c r="H34" s="5">
        <v>8.8499999999999995E-2</v>
      </c>
      <c r="I34" s="5">
        <v>8.8499999999999995E-2</v>
      </c>
      <c r="J34" s="5">
        <v>8.8499999999999995E-2</v>
      </c>
      <c r="K34" s="5">
        <v>8.8499999999999995E-2</v>
      </c>
      <c r="L34" s="5">
        <v>8.8499999999999995E-2</v>
      </c>
      <c r="M34" s="5">
        <v>8.8499999999999995E-2</v>
      </c>
      <c r="N34" s="5">
        <v>8.8499999999999995E-2</v>
      </c>
      <c r="O34" s="5">
        <v>8.8499999999999995E-2</v>
      </c>
      <c r="P34" s="5">
        <v>8.8499999999999995E-2</v>
      </c>
      <c r="Q34" s="5">
        <v>8.8499999999999995E-2</v>
      </c>
      <c r="R34" s="5">
        <v>8.8499999999999995E-2</v>
      </c>
      <c r="S34" s="5">
        <v>8.8499999999999995E-2</v>
      </c>
      <c r="T34" s="5">
        <v>8.8499999999999995E-2</v>
      </c>
      <c r="U34" s="5">
        <v>8.8499999999999995E-2</v>
      </c>
      <c r="V34" s="5">
        <v>8.8499999999999995E-2</v>
      </c>
      <c r="W34" s="5">
        <v>8.8499999999999995E-2</v>
      </c>
      <c r="X34" s="5">
        <v>8.8499999999999995E-2</v>
      </c>
    </row>
    <row r="35" spans="1:24" x14ac:dyDescent="0.25">
      <c r="A35" s="4" t="s">
        <v>259</v>
      </c>
      <c r="B35" s="4" t="s">
        <v>38349</v>
      </c>
      <c r="C35" s="4" t="s">
        <v>4210</v>
      </c>
      <c r="D35" s="1" t="s">
        <v>38508</v>
      </c>
      <c r="E35" s="5">
        <v>6.5600000000000006E-2</v>
      </c>
      <c r="F35" s="5">
        <v>6.5600000000000006E-2</v>
      </c>
      <c r="G35" s="5">
        <v>6.5600000000000006E-2</v>
      </c>
      <c r="H35" s="5">
        <v>6.5600000000000006E-2</v>
      </c>
      <c r="I35" s="5">
        <v>6.5600000000000006E-2</v>
      </c>
      <c r="J35" s="5">
        <v>6.5600000000000006E-2</v>
      </c>
      <c r="K35" s="5">
        <v>6.5600000000000006E-2</v>
      </c>
      <c r="L35" s="5">
        <v>6.5600000000000006E-2</v>
      </c>
      <c r="M35" s="5">
        <v>6.5600000000000006E-2</v>
      </c>
      <c r="N35" s="5">
        <v>6.5600000000000006E-2</v>
      </c>
      <c r="O35" s="5">
        <v>6.5600000000000006E-2</v>
      </c>
      <c r="P35" s="5">
        <v>6.5600000000000006E-2</v>
      </c>
      <c r="Q35" s="5">
        <v>6.5600000000000006E-2</v>
      </c>
      <c r="R35" s="5">
        <v>6.5600000000000006E-2</v>
      </c>
      <c r="S35" s="5">
        <v>6.5600000000000006E-2</v>
      </c>
      <c r="T35" s="5">
        <v>6.5600000000000006E-2</v>
      </c>
      <c r="U35" s="5">
        <v>6.5600000000000006E-2</v>
      </c>
      <c r="V35" s="5">
        <v>6.5600000000000006E-2</v>
      </c>
      <c r="W35" s="5">
        <v>6.5600000000000006E-2</v>
      </c>
      <c r="X35" s="5">
        <v>6.5600000000000006E-2</v>
      </c>
    </row>
    <row r="36" spans="1:24" x14ac:dyDescent="0.25">
      <c r="A36" s="4" t="s">
        <v>10653</v>
      </c>
      <c r="B36" s="4" t="s">
        <v>38349</v>
      </c>
      <c r="C36" s="4" t="s">
        <v>38523</v>
      </c>
      <c r="D36" s="1" t="s">
        <v>38524</v>
      </c>
      <c r="E36" s="5">
        <v>5.96E-2</v>
      </c>
      <c r="F36" s="5">
        <v>5.96E-2</v>
      </c>
      <c r="G36" s="5">
        <v>5.96E-2</v>
      </c>
      <c r="H36" s="5">
        <v>5.96E-2</v>
      </c>
      <c r="I36" s="5">
        <v>5.96E-2</v>
      </c>
      <c r="J36" s="5">
        <v>5.96E-2</v>
      </c>
      <c r="K36" s="5">
        <v>5.96E-2</v>
      </c>
      <c r="L36" s="5">
        <v>5.96E-2</v>
      </c>
      <c r="M36" s="5">
        <v>5.96E-2</v>
      </c>
      <c r="N36" s="5">
        <v>5.96E-2</v>
      </c>
      <c r="O36" s="5">
        <v>5.96E-2</v>
      </c>
      <c r="P36" s="5">
        <v>5.96E-2</v>
      </c>
      <c r="Q36" s="5">
        <v>5.96E-2</v>
      </c>
      <c r="R36" s="5">
        <v>5.96E-2</v>
      </c>
      <c r="S36" s="5">
        <v>5.96E-2</v>
      </c>
      <c r="T36" s="5">
        <v>5.96E-2</v>
      </c>
      <c r="U36" s="5">
        <v>5.96E-2</v>
      </c>
      <c r="V36" s="5">
        <v>5.96E-2</v>
      </c>
      <c r="W36" s="5">
        <v>5.96E-2</v>
      </c>
      <c r="X36" s="5">
        <v>5.96E-2</v>
      </c>
    </row>
    <row r="37" spans="1:24" x14ac:dyDescent="0.25">
      <c r="A37" s="4" t="s">
        <v>10654</v>
      </c>
      <c r="B37" s="4" t="s">
        <v>38349</v>
      </c>
      <c r="C37" s="4" t="s">
        <v>38525</v>
      </c>
      <c r="D37" s="1" t="s">
        <v>38526</v>
      </c>
      <c r="E37" s="5">
        <v>5.3E-3</v>
      </c>
      <c r="F37" s="5">
        <v>5.3E-3</v>
      </c>
      <c r="G37" s="5">
        <v>5.3E-3</v>
      </c>
      <c r="H37" s="5">
        <v>5.3E-3</v>
      </c>
      <c r="I37" s="5">
        <v>5.3E-3</v>
      </c>
      <c r="J37" s="5">
        <v>5.3E-3</v>
      </c>
      <c r="K37" s="5">
        <v>5.3E-3</v>
      </c>
      <c r="L37" s="5">
        <v>5.3E-3</v>
      </c>
      <c r="M37" s="5">
        <v>5.3E-3</v>
      </c>
      <c r="N37" s="5">
        <v>5.3E-3</v>
      </c>
      <c r="O37" s="5">
        <v>5.3E-3</v>
      </c>
      <c r="P37" s="5">
        <v>5.3E-3</v>
      </c>
      <c r="Q37" s="5">
        <v>5.3E-3</v>
      </c>
      <c r="R37" s="5">
        <v>5.3E-3</v>
      </c>
      <c r="S37" s="5">
        <v>5.3E-3</v>
      </c>
      <c r="T37" s="5">
        <v>5.3E-3</v>
      </c>
      <c r="U37" s="5">
        <v>5.3E-3</v>
      </c>
      <c r="V37" s="5">
        <v>5.3E-3</v>
      </c>
      <c r="W37" s="5">
        <v>5.3E-3</v>
      </c>
      <c r="X37" s="5">
        <v>5.3E-3</v>
      </c>
    </row>
    <row r="38" spans="1:24" x14ac:dyDescent="0.25">
      <c r="A38" s="4" t="s">
        <v>10655</v>
      </c>
      <c r="B38" s="4" t="s">
        <v>38349</v>
      </c>
      <c r="C38" s="4" t="s">
        <v>12102</v>
      </c>
      <c r="D38" s="1" t="s">
        <v>38527</v>
      </c>
      <c r="E38" s="5">
        <v>5.9999999999999995E-4</v>
      </c>
      <c r="F38" s="5">
        <v>5.9999999999999995E-4</v>
      </c>
      <c r="G38" s="5">
        <v>5.9999999999999995E-4</v>
      </c>
      <c r="H38" s="5">
        <v>5.9999999999999995E-4</v>
      </c>
      <c r="I38" s="5">
        <v>5.9999999999999995E-4</v>
      </c>
      <c r="J38" s="5">
        <v>5.9999999999999995E-4</v>
      </c>
      <c r="K38" s="5">
        <v>5.9999999999999995E-4</v>
      </c>
      <c r="L38" s="5">
        <v>5.9999999999999995E-4</v>
      </c>
      <c r="M38" s="5">
        <v>5.9999999999999995E-4</v>
      </c>
      <c r="N38" s="5">
        <v>5.9999999999999995E-4</v>
      </c>
      <c r="O38" s="5">
        <v>5.9999999999999995E-4</v>
      </c>
      <c r="P38" s="5">
        <v>5.9999999999999995E-4</v>
      </c>
      <c r="Q38" s="5">
        <v>5.9999999999999995E-4</v>
      </c>
      <c r="R38" s="5">
        <v>5.9999999999999995E-4</v>
      </c>
      <c r="S38" s="5">
        <v>5.9999999999999995E-4</v>
      </c>
      <c r="T38" s="5">
        <v>5.9999999999999995E-4</v>
      </c>
      <c r="U38" s="5">
        <v>5.9999999999999995E-4</v>
      </c>
      <c r="V38" s="5">
        <v>5.9999999999999995E-4</v>
      </c>
      <c r="W38" s="5">
        <v>5.9999999999999995E-4</v>
      </c>
      <c r="X38" s="5">
        <v>5.9999999999999995E-4</v>
      </c>
    </row>
    <row r="39" spans="1:24" x14ac:dyDescent="0.25">
      <c r="A39" s="4" t="s">
        <v>10656</v>
      </c>
      <c r="B39" s="4" t="s">
        <v>38349</v>
      </c>
      <c r="C39" s="4" t="s">
        <v>38528</v>
      </c>
      <c r="D39" s="1" t="s">
        <v>38529</v>
      </c>
      <c r="E39" s="5">
        <v>1E-3</v>
      </c>
      <c r="F39" s="5">
        <v>1E-3</v>
      </c>
      <c r="G39" s="5">
        <v>1E-3</v>
      </c>
      <c r="H39" s="5">
        <v>1E-3</v>
      </c>
      <c r="I39" s="5">
        <v>1E-3</v>
      </c>
      <c r="J39" s="5">
        <v>1E-3</v>
      </c>
      <c r="K39" s="5">
        <v>1E-3</v>
      </c>
      <c r="L39" s="5">
        <v>1E-3</v>
      </c>
      <c r="M39" s="5">
        <v>1E-3</v>
      </c>
      <c r="N39" s="5">
        <v>1E-3</v>
      </c>
      <c r="O39" s="5">
        <v>1E-3</v>
      </c>
      <c r="P39" s="5">
        <v>1E-3</v>
      </c>
      <c r="Q39" s="5">
        <v>1E-3</v>
      </c>
      <c r="R39" s="5">
        <v>1E-3</v>
      </c>
      <c r="S39" s="5">
        <v>1E-3</v>
      </c>
      <c r="T39" s="5">
        <v>1E-3</v>
      </c>
      <c r="U39" s="5">
        <v>1E-3</v>
      </c>
      <c r="V39" s="5">
        <v>1E-3</v>
      </c>
      <c r="W39" s="5">
        <v>1E-3</v>
      </c>
      <c r="X39" s="5">
        <v>1E-3</v>
      </c>
    </row>
    <row r="40" spans="1:24" x14ac:dyDescent="0.25">
      <c r="A40" s="4" t="s">
        <v>10657</v>
      </c>
      <c r="B40" s="4" t="s">
        <v>38349</v>
      </c>
      <c r="C40" s="4" t="s">
        <v>38530</v>
      </c>
      <c r="D40" s="1" t="s">
        <v>38515</v>
      </c>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t="s">
        <v>216</v>
      </c>
      <c r="T40" s="5" t="s">
        <v>216</v>
      </c>
      <c r="U40" s="5" t="s">
        <v>216</v>
      </c>
      <c r="V40" s="5" t="s">
        <v>216</v>
      </c>
      <c r="W40" s="5" t="s">
        <v>216</v>
      </c>
      <c r="X40" s="5">
        <v>5.0000000000000001E-3</v>
      </c>
    </row>
    <row r="41" spans="1:24" x14ac:dyDescent="0.25">
      <c r="A41" s="4" t="s">
        <v>10665</v>
      </c>
      <c r="B41" s="4" t="s">
        <v>38349</v>
      </c>
      <c r="C41" s="4" t="s">
        <v>38531</v>
      </c>
      <c r="D41" s="1" t="s">
        <v>38532</v>
      </c>
      <c r="E41" s="5">
        <v>0.161</v>
      </c>
      <c r="F41" s="5">
        <v>0.161</v>
      </c>
      <c r="G41" s="5">
        <v>0.161</v>
      </c>
      <c r="H41" s="5">
        <v>0.161</v>
      </c>
      <c r="I41" s="5">
        <v>0.161</v>
      </c>
      <c r="J41" s="5">
        <v>0.161</v>
      </c>
      <c r="K41" s="5">
        <v>0.161</v>
      </c>
      <c r="L41" s="5">
        <v>0.161</v>
      </c>
      <c r="M41" s="5">
        <v>0.161</v>
      </c>
      <c r="N41" s="5">
        <v>0.161</v>
      </c>
      <c r="O41" s="5">
        <v>0.161</v>
      </c>
      <c r="P41" s="5">
        <v>0.161</v>
      </c>
      <c r="Q41" s="5">
        <v>0.161</v>
      </c>
      <c r="R41" s="5">
        <v>0.161</v>
      </c>
      <c r="S41" s="5">
        <v>0.161</v>
      </c>
      <c r="T41" s="5">
        <v>0.161</v>
      </c>
      <c r="U41" s="5">
        <v>0.161</v>
      </c>
      <c r="V41" s="5">
        <v>0.161</v>
      </c>
      <c r="W41" s="5">
        <v>0.161</v>
      </c>
      <c r="X41" s="5">
        <v>0.16600000000000001</v>
      </c>
    </row>
    <row r="42" spans="1:24" ht="25.5" x14ac:dyDescent="0.25">
      <c r="A42" s="4" t="s">
        <v>10667</v>
      </c>
      <c r="B42" s="4" t="s">
        <v>38349</v>
      </c>
      <c r="C42" s="4" t="s">
        <v>38533</v>
      </c>
      <c r="D42" s="1" t="s">
        <v>38534</v>
      </c>
      <c r="E42" s="5">
        <v>9.01E-2</v>
      </c>
      <c r="F42" s="5">
        <v>9.01E-2</v>
      </c>
      <c r="G42" s="5">
        <v>9.01E-2</v>
      </c>
      <c r="H42" s="5">
        <v>9.01E-2</v>
      </c>
      <c r="I42" s="5">
        <v>9.01E-2</v>
      </c>
      <c r="J42" s="5">
        <v>9.01E-2</v>
      </c>
      <c r="K42" s="5">
        <v>9.01E-2</v>
      </c>
      <c r="L42" s="5">
        <v>9.01E-2</v>
      </c>
      <c r="M42" s="5">
        <v>9.01E-2</v>
      </c>
      <c r="N42" s="5">
        <v>9.01E-2</v>
      </c>
      <c r="O42" s="5">
        <v>9.01E-2</v>
      </c>
      <c r="P42" s="5">
        <v>9.01E-2</v>
      </c>
      <c r="Q42" s="5">
        <v>9.01E-2</v>
      </c>
      <c r="R42" s="5">
        <v>9.01E-2</v>
      </c>
      <c r="S42" s="5">
        <v>9.01E-2</v>
      </c>
      <c r="T42" s="5">
        <v>9.01E-2</v>
      </c>
      <c r="U42" s="5">
        <v>9.01E-2</v>
      </c>
      <c r="V42" s="5">
        <v>9.01E-2</v>
      </c>
      <c r="W42" s="5">
        <v>9.01E-2</v>
      </c>
      <c r="X42" s="5">
        <v>9.5100000000000004E-2</v>
      </c>
    </row>
    <row r="43" spans="1:24" ht="25.5" x14ac:dyDescent="0.25">
      <c r="A43" s="4" t="s">
        <v>12029</v>
      </c>
      <c r="B43" s="4" t="s">
        <v>38349</v>
      </c>
      <c r="C43" s="4" t="s">
        <v>38535</v>
      </c>
      <c r="D43" s="1" t="s">
        <v>38536</v>
      </c>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v>2.59</v>
      </c>
      <c r="T43" s="5" t="s">
        <v>216</v>
      </c>
      <c r="U43" s="5" t="s">
        <v>216</v>
      </c>
      <c r="V43" s="5" t="s">
        <v>216</v>
      </c>
      <c r="W43" s="5" t="s">
        <v>216</v>
      </c>
      <c r="X43" s="5" t="s">
        <v>216</v>
      </c>
    </row>
    <row r="44" spans="1:24" ht="25.5" x14ac:dyDescent="0.25">
      <c r="A44" s="4" t="s">
        <v>12030</v>
      </c>
      <c r="B44" s="4" t="s">
        <v>38349</v>
      </c>
      <c r="C44" s="4" t="s">
        <v>38537</v>
      </c>
      <c r="D44" s="1" t="s">
        <v>38538</v>
      </c>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v>7</v>
      </c>
      <c r="T44" s="5">
        <v>5</v>
      </c>
      <c r="U44" s="5" t="s">
        <v>216</v>
      </c>
      <c r="V44" s="5" t="s">
        <v>216</v>
      </c>
      <c r="W44" s="5" t="s">
        <v>216</v>
      </c>
      <c r="X44" s="5" t="s">
        <v>216</v>
      </c>
    </row>
    <row r="45" spans="1:24" ht="38.25" x14ac:dyDescent="0.25">
      <c r="A45" s="4" t="s">
        <v>13148</v>
      </c>
      <c r="B45" s="4" t="s">
        <v>38349</v>
      </c>
      <c r="C45" s="4" t="s">
        <v>38539</v>
      </c>
      <c r="D45" s="1" t="s">
        <v>38540</v>
      </c>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v>2.59</v>
      </c>
      <c r="T45" s="5" t="s">
        <v>216</v>
      </c>
      <c r="U45" s="5" t="s">
        <v>216</v>
      </c>
      <c r="V45" s="5" t="s">
        <v>216</v>
      </c>
      <c r="W45" s="5" t="s">
        <v>216</v>
      </c>
      <c r="X45" s="5" t="s">
        <v>216</v>
      </c>
    </row>
    <row r="46" spans="1:24" ht="25.5" x14ac:dyDescent="0.25">
      <c r="A46" s="4" t="s">
        <v>13164</v>
      </c>
      <c r="B46" s="4" t="s">
        <v>38349</v>
      </c>
      <c r="C46" s="4" t="s">
        <v>38541</v>
      </c>
      <c r="D46" s="1" t="s">
        <v>38542</v>
      </c>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v>3</v>
      </c>
      <c r="T46" s="5">
        <v>6</v>
      </c>
      <c r="U46" s="5" t="s">
        <v>216</v>
      </c>
      <c r="V46" s="5" t="s">
        <v>216</v>
      </c>
      <c r="W46" s="5" t="s">
        <v>216</v>
      </c>
      <c r="X46" s="5" t="s">
        <v>216</v>
      </c>
    </row>
    <row r="47" spans="1:24" x14ac:dyDescent="0.25">
      <c r="A47" s="4" t="s">
        <v>13182</v>
      </c>
      <c r="B47" s="4" t="s">
        <v>38349</v>
      </c>
      <c r="C47" s="4" t="s">
        <v>17305</v>
      </c>
      <c r="D47" s="1"/>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v>0.8</v>
      </c>
      <c r="T47" s="5">
        <v>0.8</v>
      </c>
      <c r="U47" s="5" t="s">
        <v>216</v>
      </c>
      <c r="V47" s="5" t="s">
        <v>216</v>
      </c>
      <c r="W47" s="5" t="s">
        <v>216</v>
      </c>
      <c r="X47" s="5" t="s">
        <v>216</v>
      </c>
    </row>
    <row r="48" spans="1:24" x14ac:dyDescent="0.25">
      <c r="A48" s="4" t="s">
        <v>13184</v>
      </c>
      <c r="B48" s="4" t="s">
        <v>38349</v>
      </c>
      <c r="C48" s="4" t="s">
        <v>17313</v>
      </c>
      <c r="D48" s="1" t="s">
        <v>10636</v>
      </c>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v>1</v>
      </c>
      <c r="T48" s="5">
        <v>1</v>
      </c>
      <c r="U48" s="5" t="s">
        <v>216</v>
      </c>
      <c r="V48" s="5" t="s">
        <v>216</v>
      </c>
      <c r="W48" s="5" t="s">
        <v>216</v>
      </c>
      <c r="X48" s="5" t="s">
        <v>216</v>
      </c>
    </row>
    <row r="49" spans="1:24" x14ac:dyDescent="0.25">
      <c r="A49" s="4" t="s">
        <v>13198</v>
      </c>
      <c r="B49" s="4" t="s">
        <v>38349</v>
      </c>
      <c r="C49" s="4" t="s">
        <v>38543</v>
      </c>
      <c r="D49" s="1" t="s">
        <v>38544</v>
      </c>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t="s">
        <v>763</v>
      </c>
      <c r="T49" s="5" t="s">
        <v>216</v>
      </c>
      <c r="U49" s="5" t="s">
        <v>216</v>
      </c>
      <c r="V49" s="5" t="s">
        <v>216</v>
      </c>
      <c r="W49" s="5" t="s">
        <v>216</v>
      </c>
      <c r="X49" s="5" t="s">
        <v>216</v>
      </c>
    </row>
    <row r="50" spans="1:24" x14ac:dyDescent="0.25">
      <c r="A50" s="4" t="s">
        <v>13211</v>
      </c>
      <c r="B50" s="4" t="s">
        <v>38349</v>
      </c>
      <c r="C50" s="4" t="s">
        <v>38545</v>
      </c>
      <c r="D50" s="1" t="s">
        <v>38546</v>
      </c>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t="s">
        <v>474</v>
      </c>
      <c r="T50" s="5" t="s">
        <v>474</v>
      </c>
      <c r="U50" s="5" t="s">
        <v>216</v>
      </c>
      <c r="V50" s="5" t="s">
        <v>216</v>
      </c>
      <c r="W50" s="5" t="s">
        <v>216</v>
      </c>
      <c r="X50" s="5" t="s">
        <v>216</v>
      </c>
    </row>
    <row r="51" spans="1:24" x14ac:dyDescent="0.25">
      <c r="A51" s="4" t="s">
        <v>13214</v>
      </c>
      <c r="B51" s="4" t="s">
        <v>38349</v>
      </c>
      <c r="C51" s="4" t="s">
        <v>15867</v>
      </c>
      <c r="D51" s="1" t="s">
        <v>38547</v>
      </c>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t="s">
        <v>38417</v>
      </c>
      <c r="T51" s="5" t="s">
        <v>38418</v>
      </c>
      <c r="U51" s="5" t="s">
        <v>216</v>
      </c>
      <c r="V51" s="5" t="s">
        <v>216</v>
      </c>
      <c r="W51" s="5" t="s">
        <v>216</v>
      </c>
      <c r="X51" s="5" t="s">
        <v>216</v>
      </c>
    </row>
    <row r="52" spans="1:24" x14ac:dyDescent="0.25">
      <c r="A52" s="4" t="s">
        <v>13232</v>
      </c>
      <c r="B52" s="4" t="s">
        <v>38349</v>
      </c>
      <c r="C52" s="4" t="s">
        <v>25663</v>
      </c>
      <c r="D52" s="1" t="s">
        <v>38548</v>
      </c>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t="s">
        <v>38364</v>
      </c>
      <c r="T52" s="5" t="s">
        <v>38364</v>
      </c>
      <c r="U52" s="5" t="s">
        <v>216</v>
      </c>
      <c r="V52" s="5" t="s">
        <v>216</v>
      </c>
      <c r="W52" s="5" t="s">
        <v>216</v>
      </c>
      <c r="X52" s="5" t="s">
        <v>216</v>
      </c>
    </row>
    <row r="53" spans="1:24" x14ac:dyDescent="0.25">
      <c r="A53" s="4" t="s">
        <v>13246</v>
      </c>
      <c r="B53" s="4" t="s">
        <v>38349</v>
      </c>
      <c r="C53" s="4" t="s">
        <v>38549</v>
      </c>
      <c r="D53" s="1" t="s">
        <v>38550</v>
      </c>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t="s">
        <v>9543</v>
      </c>
      <c r="T53" s="5" t="s">
        <v>9543</v>
      </c>
      <c r="U53" s="5" t="s">
        <v>9543</v>
      </c>
      <c r="V53" s="5" t="s">
        <v>216</v>
      </c>
      <c r="W53" s="5" t="s">
        <v>216</v>
      </c>
      <c r="X53" s="5" t="s">
        <v>216</v>
      </c>
    </row>
    <row r="54" spans="1:24" ht="25.5" x14ac:dyDescent="0.25">
      <c r="A54" s="4" t="s">
        <v>13248</v>
      </c>
      <c r="B54" s="4" t="s">
        <v>38349</v>
      </c>
      <c r="C54" s="4" t="s">
        <v>38551</v>
      </c>
      <c r="D54" s="1" t="s">
        <v>38552</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t="s">
        <v>9555</v>
      </c>
      <c r="T54" s="5" t="s">
        <v>9555</v>
      </c>
      <c r="U54" s="5" t="s">
        <v>216</v>
      </c>
      <c r="V54" s="5" t="s">
        <v>216</v>
      </c>
      <c r="W54" s="5" t="s">
        <v>216</v>
      </c>
      <c r="X54" s="5" t="s">
        <v>216</v>
      </c>
    </row>
    <row r="55" spans="1:24" ht="25.5" x14ac:dyDescent="0.25">
      <c r="A55" s="4" t="s">
        <v>13266</v>
      </c>
      <c r="B55" s="4" t="s">
        <v>38349</v>
      </c>
      <c r="C55" s="4" t="s">
        <v>38553</v>
      </c>
      <c r="D55" s="1" t="s">
        <v>38554</v>
      </c>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t="s">
        <v>38555</v>
      </c>
      <c r="T55" s="5" t="s">
        <v>216</v>
      </c>
      <c r="U55" s="5" t="s">
        <v>216</v>
      </c>
      <c r="V55" s="5" t="s">
        <v>216</v>
      </c>
      <c r="W55" s="5" t="s">
        <v>216</v>
      </c>
      <c r="X55" s="5" t="s">
        <v>216</v>
      </c>
    </row>
    <row r="56" spans="1:24" x14ac:dyDescent="0.25">
      <c r="A56" s="4" t="s">
        <v>13277</v>
      </c>
      <c r="B56" s="4" t="s">
        <v>38349</v>
      </c>
      <c r="C56" s="4" t="s">
        <v>38556</v>
      </c>
      <c r="D56" s="1" t="s">
        <v>38557</v>
      </c>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t="s">
        <v>1220</v>
      </c>
      <c r="T56" s="5" t="s">
        <v>1220</v>
      </c>
      <c r="U56" s="5" t="s">
        <v>216</v>
      </c>
      <c r="V56" s="5" t="s">
        <v>216</v>
      </c>
      <c r="W56" s="5" t="s">
        <v>216</v>
      </c>
      <c r="X56" s="5" t="s">
        <v>216</v>
      </c>
    </row>
    <row r="57" spans="1:24" x14ac:dyDescent="0.25">
      <c r="A57" s="4" t="s">
        <v>13297</v>
      </c>
      <c r="B57" s="4" t="s">
        <v>38349</v>
      </c>
      <c r="C57" s="4" t="s">
        <v>214</v>
      </c>
      <c r="D57" s="1" t="s">
        <v>215</v>
      </c>
      <c r="E57" s="5" t="s">
        <v>216</v>
      </c>
      <c r="F57" s="5" t="s">
        <v>216</v>
      </c>
      <c r="G57" s="5" t="s">
        <v>216</v>
      </c>
      <c r="H57" s="5" t="s">
        <v>216</v>
      </c>
      <c r="I57" s="5">
        <v>1</v>
      </c>
      <c r="J57" s="5" t="s">
        <v>216</v>
      </c>
      <c r="K57" s="5" t="s">
        <v>216</v>
      </c>
      <c r="L57" s="5" t="s">
        <v>216</v>
      </c>
      <c r="M57" s="5" t="s">
        <v>216</v>
      </c>
      <c r="N57" s="5" t="s">
        <v>216</v>
      </c>
      <c r="O57" s="5" t="s">
        <v>216</v>
      </c>
      <c r="P57" s="5" t="s">
        <v>216</v>
      </c>
      <c r="Q57" s="5" t="s">
        <v>216</v>
      </c>
      <c r="R57" s="5">
        <v>1</v>
      </c>
      <c r="S57" s="5">
        <v>1</v>
      </c>
      <c r="T57" s="5">
        <v>1</v>
      </c>
      <c r="U57" s="5">
        <v>1</v>
      </c>
      <c r="V57" s="5">
        <v>1</v>
      </c>
      <c r="W57" s="5">
        <v>1</v>
      </c>
      <c r="X57" s="5">
        <v>1</v>
      </c>
    </row>
    <row r="58" spans="1:24" x14ac:dyDescent="0.25">
      <c r="A58" s="4" t="s">
        <v>13301</v>
      </c>
      <c r="B58" s="4" t="s">
        <v>38349</v>
      </c>
      <c r="C58" s="4" t="s">
        <v>218</v>
      </c>
      <c r="D58" s="1" t="s">
        <v>219</v>
      </c>
      <c r="E58" s="5" t="s">
        <v>216</v>
      </c>
      <c r="F58" s="5" t="s">
        <v>216</v>
      </c>
      <c r="G58" s="5" t="s">
        <v>216</v>
      </c>
      <c r="H58" s="5" t="s">
        <v>216</v>
      </c>
      <c r="I58" s="5">
        <v>0</v>
      </c>
      <c r="J58" s="5" t="s">
        <v>216</v>
      </c>
      <c r="K58" s="5" t="s">
        <v>216</v>
      </c>
      <c r="L58" s="5" t="s">
        <v>216</v>
      </c>
      <c r="M58" s="5" t="s">
        <v>216</v>
      </c>
      <c r="N58" s="5" t="s">
        <v>216</v>
      </c>
      <c r="O58" s="5" t="s">
        <v>216</v>
      </c>
      <c r="P58" s="5" t="s">
        <v>216</v>
      </c>
      <c r="Q58" s="5" t="s">
        <v>216</v>
      </c>
      <c r="R58" s="5">
        <v>0</v>
      </c>
      <c r="S58" s="5">
        <v>0</v>
      </c>
      <c r="T58" s="5">
        <v>0</v>
      </c>
      <c r="U58" s="5">
        <v>0</v>
      </c>
      <c r="V58" s="5">
        <v>0</v>
      </c>
      <c r="W58" s="5">
        <v>0</v>
      </c>
      <c r="X58" s="5">
        <v>0</v>
      </c>
    </row>
    <row r="59" spans="1:24" x14ac:dyDescent="0.25">
      <c r="A59" s="4" t="s">
        <v>13305</v>
      </c>
      <c r="B59" s="4" t="s">
        <v>38349</v>
      </c>
      <c r="C59" s="4" t="s">
        <v>221</v>
      </c>
      <c r="D59" s="1" t="s">
        <v>222</v>
      </c>
      <c r="E59" s="5" t="s">
        <v>216</v>
      </c>
      <c r="F59" s="5" t="s">
        <v>216</v>
      </c>
      <c r="G59" s="5" t="s">
        <v>216</v>
      </c>
      <c r="H59" s="5" t="s">
        <v>216</v>
      </c>
      <c r="I59" s="5">
        <v>0</v>
      </c>
      <c r="J59" s="5" t="s">
        <v>216</v>
      </c>
      <c r="K59" s="5" t="s">
        <v>216</v>
      </c>
      <c r="L59" s="5" t="s">
        <v>216</v>
      </c>
      <c r="M59" s="5" t="s">
        <v>216</v>
      </c>
      <c r="N59" s="5" t="s">
        <v>216</v>
      </c>
      <c r="O59" s="5" t="s">
        <v>216</v>
      </c>
      <c r="P59" s="5" t="s">
        <v>216</v>
      </c>
      <c r="Q59" s="5" t="s">
        <v>216</v>
      </c>
      <c r="R59" s="5">
        <v>0</v>
      </c>
      <c r="S59" s="5">
        <v>0</v>
      </c>
      <c r="T59" s="5">
        <v>0</v>
      </c>
      <c r="U59" s="5">
        <v>0</v>
      </c>
      <c r="V59" s="5">
        <v>0</v>
      </c>
      <c r="W59" s="5">
        <v>0</v>
      </c>
      <c r="X59" s="5">
        <v>0</v>
      </c>
    </row>
    <row r="60" spans="1:24" x14ac:dyDescent="0.25">
      <c r="A60" s="4" t="s">
        <v>13312</v>
      </c>
      <c r="B60" s="4" t="s">
        <v>38349</v>
      </c>
      <c r="C60" s="4" t="s">
        <v>224</v>
      </c>
      <c r="D60" s="1" t="s">
        <v>225</v>
      </c>
      <c r="E60" s="5" t="s">
        <v>216</v>
      </c>
      <c r="F60" s="5" t="s">
        <v>216</v>
      </c>
      <c r="G60" s="5" t="s">
        <v>216</v>
      </c>
      <c r="H60" s="5" t="s">
        <v>216</v>
      </c>
      <c r="I60" s="5">
        <v>0</v>
      </c>
      <c r="J60" s="5" t="s">
        <v>216</v>
      </c>
      <c r="K60" s="5" t="s">
        <v>216</v>
      </c>
      <c r="L60" s="5" t="s">
        <v>216</v>
      </c>
      <c r="M60" s="5" t="s">
        <v>216</v>
      </c>
      <c r="N60" s="5" t="s">
        <v>216</v>
      </c>
      <c r="O60" s="5" t="s">
        <v>216</v>
      </c>
      <c r="P60" s="5" t="s">
        <v>216</v>
      </c>
      <c r="Q60" s="5" t="s">
        <v>216</v>
      </c>
      <c r="R60" s="5">
        <v>0</v>
      </c>
      <c r="S60" s="5">
        <v>0</v>
      </c>
      <c r="T60" s="5">
        <v>0</v>
      </c>
      <c r="U60" s="5">
        <v>0</v>
      </c>
      <c r="V60" s="5">
        <v>0</v>
      </c>
      <c r="W60" s="5">
        <v>0</v>
      </c>
      <c r="X60" s="5">
        <v>0</v>
      </c>
    </row>
    <row r="61" spans="1:24" x14ac:dyDescent="0.25">
      <c r="A61" s="4" t="s">
        <v>13327</v>
      </c>
      <c r="B61" s="4" t="s">
        <v>38349</v>
      </c>
      <c r="C61" s="4" t="s">
        <v>227</v>
      </c>
      <c r="D61" s="1" t="s">
        <v>228</v>
      </c>
      <c r="E61" s="5" t="s">
        <v>216</v>
      </c>
      <c r="F61" s="5" t="s">
        <v>216</v>
      </c>
      <c r="G61" s="5" t="s">
        <v>216</v>
      </c>
      <c r="H61" s="5" t="s">
        <v>216</v>
      </c>
      <c r="I61" s="5">
        <v>0</v>
      </c>
      <c r="J61" s="5" t="s">
        <v>216</v>
      </c>
      <c r="K61" s="5" t="s">
        <v>216</v>
      </c>
      <c r="L61" s="5" t="s">
        <v>216</v>
      </c>
      <c r="M61" s="5" t="s">
        <v>216</v>
      </c>
      <c r="N61" s="5" t="s">
        <v>216</v>
      </c>
      <c r="O61" s="5" t="s">
        <v>216</v>
      </c>
      <c r="P61" s="5" t="s">
        <v>216</v>
      </c>
      <c r="Q61" s="5" t="s">
        <v>216</v>
      </c>
      <c r="R61" s="5">
        <v>0</v>
      </c>
      <c r="S61" s="5">
        <v>0</v>
      </c>
      <c r="T61" s="5">
        <v>0</v>
      </c>
      <c r="U61" s="5">
        <v>0</v>
      </c>
      <c r="V61" s="5">
        <v>0</v>
      </c>
      <c r="W61" s="5">
        <v>0</v>
      </c>
      <c r="X61" s="5">
        <v>0</v>
      </c>
    </row>
    <row r="62" spans="1:24" x14ac:dyDescent="0.25">
      <c r="A62" s="4" t="s">
        <v>13331</v>
      </c>
      <c r="B62" s="4" t="s">
        <v>38349</v>
      </c>
      <c r="C62" s="4" t="s">
        <v>230</v>
      </c>
      <c r="D62" s="1" t="s">
        <v>231</v>
      </c>
      <c r="E62" s="5" t="s">
        <v>216</v>
      </c>
      <c r="F62" s="5" t="s">
        <v>216</v>
      </c>
      <c r="G62" s="5" t="s">
        <v>216</v>
      </c>
      <c r="H62" s="5" t="s">
        <v>216</v>
      </c>
      <c r="I62" s="5">
        <v>0</v>
      </c>
      <c r="J62" s="5" t="s">
        <v>216</v>
      </c>
      <c r="K62" s="5" t="s">
        <v>216</v>
      </c>
      <c r="L62" s="5" t="s">
        <v>216</v>
      </c>
      <c r="M62" s="5" t="s">
        <v>216</v>
      </c>
      <c r="N62" s="5" t="s">
        <v>216</v>
      </c>
      <c r="O62" s="5" t="s">
        <v>216</v>
      </c>
      <c r="P62" s="5" t="s">
        <v>216</v>
      </c>
      <c r="Q62" s="5" t="s">
        <v>216</v>
      </c>
      <c r="R62" s="5">
        <v>0</v>
      </c>
      <c r="S62" s="5">
        <v>0</v>
      </c>
      <c r="T62" s="5">
        <v>0</v>
      </c>
      <c r="U62" s="5">
        <v>0</v>
      </c>
      <c r="V62" s="5">
        <v>0</v>
      </c>
      <c r="W62" s="5">
        <v>0</v>
      </c>
      <c r="X62" s="5">
        <v>0</v>
      </c>
    </row>
    <row r="63" spans="1:24" x14ac:dyDescent="0.25">
      <c r="A63" s="4" t="s">
        <v>13334</v>
      </c>
      <c r="B63" s="4" t="s">
        <v>38349</v>
      </c>
      <c r="C63" s="4" t="s">
        <v>233</v>
      </c>
      <c r="D63" s="1" t="s">
        <v>234</v>
      </c>
      <c r="E63" s="5" t="s">
        <v>216</v>
      </c>
      <c r="F63" s="5" t="s">
        <v>216</v>
      </c>
      <c r="G63" s="5" t="s">
        <v>216</v>
      </c>
      <c r="H63" s="5" t="s">
        <v>216</v>
      </c>
      <c r="I63" s="5">
        <v>0</v>
      </c>
      <c r="J63" s="5" t="s">
        <v>216</v>
      </c>
      <c r="K63" s="5" t="s">
        <v>216</v>
      </c>
      <c r="L63" s="5" t="s">
        <v>216</v>
      </c>
      <c r="M63" s="5" t="s">
        <v>216</v>
      </c>
      <c r="N63" s="5" t="s">
        <v>216</v>
      </c>
      <c r="O63" s="5" t="s">
        <v>216</v>
      </c>
      <c r="P63" s="5" t="s">
        <v>216</v>
      </c>
      <c r="Q63" s="5" t="s">
        <v>216</v>
      </c>
      <c r="R63" s="5">
        <v>0</v>
      </c>
      <c r="S63" s="5">
        <v>0</v>
      </c>
      <c r="T63" s="5">
        <v>0</v>
      </c>
      <c r="U63" s="5">
        <v>0</v>
      </c>
      <c r="V63" s="5">
        <v>0</v>
      </c>
      <c r="W63" s="5">
        <v>0</v>
      </c>
      <c r="X63" s="5">
        <v>0</v>
      </c>
    </row>
    <row r="64" spans="1:24" x14ac:dyDescent="0.25">
      <c r="A64" s="4" t="s">
        <v>13349</v>
      </c>
      <c r="B64" s="4" t="s">
        <v>38349</v>
      </c>
      <c r="C64" s="4" t="s">
        <v>236</v>
      </c>
      <c r="D64" s="1" t="s">
        <v>237</v>
      </c>
      <c r="E64" s="5" t="s">
        <v>216</v>
      </c>
      <c r="F64" s="5" t="s">
        <v>216</v>
      </c>
      <c r="G64" s="5" t="s">
        <v>216</v>
      </c>
      <c r="H64" s="5" t="s">
        <v>216</v>
      </c>
      <c r="I64" s="5">
        <v>0</v>
      </c>
      <c r="J64" s="5" t="s">
        <v>216</v>
      </c>
      <c r="K64" s="5" t="s">
        <v>216</v>
      </c>
      <c r="L64" s="5" t="s">
        <v>216</v>
      </c>
      <c r="M64" s="5" t="s">
        <v>216</v>
      </c>
      <c r="N64" s="5" t="s">
        <v>216</v>
      </c>
      <c r="O64" s="5" t="s">
        <v>216</v>
      </c>
      <c r="P64" s="5" t="s">
        <v>216</v>
      </c>
      <c r="Q64" s="5" t="s">
        <v>216</v>
      </c>
      <c r="R64" s="5">
        <v>0</v>
      </c>
      <c r="S64" s="5">
        <v>0</v>
      </c>
      <c r="T64" s="5">
        <v>0</v>
      </c>
      <c r="U64" s="5">
        <v>0</v>
      </c>
      <c r="V64" s="5">
        <v>0</v>
      </c>
      <c r="W64" s="5">
        <v>0</v>
      </c>
      <c r="X64" s="5">
        <v>0</v>
      </c>
    </row>
    <row r="65" spans="1:24" x14ac:dyDescent="0.25">
      <c r="A65" s="4" t="s">
        <v>13352</v>
      </c>
      <c r="B65" s="4" t="s">
        <v>38349</v>
      </c>
      <c r="C65" s="4" t="s">
        <v>239</v>
      </c>
      <c r="D65" s="1" t="s">
        <v>240</v>
      </c>
      <c r="E65" s="5" t="s">
        <v>216</v>
      </c>
      <c r="F65" s="5" t="s">
        <v>216</v>
      </c>
      <c r="G65" s="5" t="s">
        <v>216</v>
      </c>
      <c r="H65" s="5" t="s">
        <v>216</v>
      </c>
      <c r="I65" s="5">
        <v>0</v>
      </c>
      <c r="J65" s="5" t="s">
        <v>216</v>
      </c>
      <c r="K65" s="5" t="s">
        <v>216</v>
      </c>
      <c r="L65" s="5" t="s">
        <v>216</v>
      </c>
      <c r="M65" s="5" t="s">
        <v>216</v>
      </c>
      <c r="N65" s="5" t="s">
        <v>216</v>
      </c>
      <c r="O65" s="5" t="s">
        <v>216</v>
      </c>
      <c r="P65" s="5" t="s">
        <v>216</v>
      </c>
      <c r="Q65" s="5" t="s">
        <v>216</v>
      </c>
      <c r="R65" s="5">
        <v>0</v>
      </c>
      <c r="S65" s="5">
        <v>0</v>
      </c>
      <c r="T65" s="5">
        <v>0</v>
      </c>
      <c r="U65" s="5">
        <v>0</v>
      </c>
      <c r="V65" s="5">
        <v>0</v>
      </c>
      <c r="W65" s="5">
        <v>0</v>
      </c>
      <c r="X65" s="5">
        <v>0</v>
      </c>
    </row>
    <row r="66" spans="1:24" x14ac:dyDescent="0.25">
      <c r="A66" s="4" t="s">
        <v>13356</v>
      </c>
      <c r="B66" s="4" t="s">
        <v>38349</v>
      </c>
      <c r="C66" s="4" t="s">
        <v>242</v>
      </c>
      <c r="D66" s="1" t="s">
        <v>243</v>
      </c>
      <c r="E66" s="5" t="s">
        <v>216</v>
      </c>
      <c r="F66" s="5" t="s">
        <v>216</v>
      </c>
      <c r="G66" s="5" t="s">
        <v>216</v>
      </c>
      <c r="H66" s="5" t="s">
        <v>216</v>
      </c>
      <c r="I66" s="5">
        <v>0</v>
      </c>
      <c r="J66" s="5" t="s">
        <v>216</v>
      </c>
      <c r="K66" s="5" t="s">
        <v>216</v>
      </c>
      <c r="L66" s="5" t="s">
        <v>216</v>
      </c>
      <c r="M66" s="5" t="s">
        <v>216</v>
      </c>
      <c r="N66" s="5" t="s">
        <v>216</v>
      </c>
      <c r="O66" s="5" t="s">
        <v>216</v>
      </c>
      <c r="P66" s="5" t="s">
        <v>216</v>
      </c>
      <c r="Q66" s="5" t="s">
        <v>216</v>
      </c>
      <c r="R66" s="5">
        <v>0</v>
      </c>
      <c r="S66" s="5">
        <v>0</v>
      </c>
      <c r="T66" s="5">
        <v>0</v>
      </c>
      <c r="U66" s="5">
        <v>0</v>
      </c>
      <c r="V66" s="5">
        <v>0</v>
      </c>
      <c r="W66" s="5">
        <v>0</v>
      </c>
      <c r="X66" s="5">
        <v>0</v>
      </c>
    </row>
    <row r="67" spans="1:24" x14ac:dyDescent="0.25">
      <c r="A67" s="4" t="s">
        <v>13360</v>
      </c>
      <c r="B67" s="4" t="s">
        <v>38349</v>
      </c>
      <c r="C67" s="4" t="s">
        <v>245</v>
      </c>
      <c r="D67" s="1" t="s">
        <v>246</v>
      </c>
      <c r="E67" s="5" t="s">
        <v>216</v>
      </c>
      <c r="F67" s="5" t="s">
        <v>216</v>
      </c>
      <c r="G67" s="5" t="s">
        <v>216</v>
      </c>
      <c r="H67" s="5" t="s">
        <v>216</v>
      </c>
      <c r="I67" s="5">
        <v>0</v>
      </c>
      <c r="J67" s="5" t="s">
        <v>216</v>
      </c>
      <c r="K67" s="5" t="s">
        <v>216</v>
      </c>
      <c r="L67" s="5" t="s">
        <v>216</v>
      </c>
      <c r="M67" s="5" t="s">
        <v>216</v>
      </c>
      <c r="N67" s="5" t="s">
        <v>216</v>
      </c>
      <c r="O67" s="5" t="s">
        <v>216</v>
      </c>
      <c r="P67" s="5" t="s">
        <v>216</v>
      </c>
      <c r="Q67" s="5" t="s">
        <v>216</v>
      </c>
      <c r="R67" s="5">
        <v>0</v>
      </c>
      <c r="S67" s="5">
        <v>0</v>
      </c>
      <c r="T67" s="5">
        <v>0</v>
      </c>
      <c r="U67" s="5">
        <v>0</v>
      </c>
      <c r="V67" s="5">
        <v>0</v>
      </c>
      <c r="W67" s="5">
        <v>0</v>
      </c>
      <c r="X67" s="5">
        <v>0</v>
      </c>
    </row>
    <row r="68" spans="1:24" x14ac:dyDescent="0.25">
      <c r="A68" s="4" t="s">
        <v>13363</v>
      </c>
      <c r="B68" s="4" t="s">
        <v>38349</v>
      </c>
      <c r="C68" s="4" t="s">
        <v>248</v>
      </c>
      <c r="D68" s="1" t="s">
        <v>249</v>
      </c>
      <c r="E68" s="5" t="s">
        <v>216</v>
      </c>
      <c r="F68" s="5" t="s">
        <v>216</v>
      </c>
      <c r="G68" s="5" t="s">
        <v>216</v>
      </c>
      <c r="H68" s="5" t="s">
        <v>216</v>
      </c>
      <c r="I68" s="5">
        <v>0</v>
      </c>
      <c r="J68" s="5" t="s">
        <v>216</v>
      </c>
      <c r="K68" s="5" t="s">
        <v>216</v>
      </c>
      <c r="L68" s="5" t="s">
        <v>216</v>
      </c>
      <c r="M68" s="5" t="s">
        <v>216</v>
      </c>
      <c r="N68" s="5" t="s">
        <v>216</v>
      </c>
      <c r="O68" s="5" t="s">
        <v>216</v>
      </c>
      <c r="P68" s="5" t="s">
        <v>216</v>
      </c>
      <c r="Q68" s="5" t="s">
        <v>216</v>
      </c>
      <c r="R68" s="5">
        <v>0</v>
      </c>
      <c r="S68" s="5">
        <v>0</v>
      </c>
      <c r="T68" s="5">
        <v>0</v>
      </c>
      <c r="U68" s="5">
        <v>0</v>
      </c>
      <c r="V68" s="5">
        <v>0</v>
      </c>
      <c r="W68" s="5">
        <v>0</v>
      </c>
      <c r="X68" s="5">
        <v>0</v>
      </c>
    </row>
    <row r="69" spans="1:24" x14ac:dyDescent="0.25">
      <c r="A69" s="4" t="s">
        <v>13367</v>
      </c>
      <c r="B69" s="4" t="s">
        <v>38349</v>
      </c>
      <c r="C69" s="4" t="s">
        <v>251</v>
      </c>
      <c r="D69" s="1" t="s">
        <v>252</v>
      </c>
      <c r="E69" s="5" t="s">
        <v>216</v>
      </c>
      <c r="F69" s="5" t="s">
        <v>216</v>
      </c>
      <c r="G69" s="5" t="s">
        <v>216</v>
      </c>
      <c r="H69" s="5" t="s">
        <v>216</v>
      </c>
      <c r="I69" s="5">
        <v>0</v>
      </c>
      <c r="J69" s="5" t="s">
        <v>216</v>
      </c>
      <c r="K69" s="5" t="s">
        <v>216</v>
      </c>
      <c r="L69" s="5" t="s">
        <v>216</v>
      </c>
      <c r="M69" s="5" t="s">
        <v>216</v>
      </c>
      <c r="N69" s="5" t="s">
        <v>216</v>
      </c>
      <c r="O69" s="5" t="s">
        <v>216</v>
      </c>
      <c r="P69" s="5" t="s">
        <v>216</v>
      </c>
      <c r="Q69" s="5" t="s">
        <v>216</v>
      </c>
      <c r="R69" s="5">
        <v>0</v>
      </c>
      <c r="S69" s="5">
        <v>0</v>
      </c>
      <c r="T69" s="5">
        <v>0</v>
      </c>
      <c r="U69" s="5">
        <v>0</v>
      </c>
      <c r="V69" s="5">
        <v>0</v>
      </c>
      <c r="W69" s="5">
        <v>0</v>
      </c>
      <c r="X69" s="5">
        <v>0</v>
      </c>
    </row>
    <row r="70" spans="1:24" x14ac:dyDescent="0.25">
      <c r="A70" s="4" t="s">
        <v>13371</v>
      </c>
      <c r="B70" s="4" t="s">
        <v>38349</v>
      </c>
      <c r="C70" s="4" t="s">
        <v>254</v>
      </c>
      <c r="D70" s="1" t="s">
        <v>255</v>
      </c>
      <c r="E70" s="5" t="s">
        <v>216</v>
      </c>
      <c r="F70" s="5" t="s">
        <v>216</v>
      </c>
      <c r="G70" s="5" t="s">
        <v>216</v>
      </c>
      <c r="H70" s="5" t="s">
        <v>216</v>
      </c>
      <c r="I70" s="5">
        <v>0</v>
      </c>
      <c r="J70" s="5" t="s">
        <v>216</v>
      </c>
      <c r="K70" s="5" t="s">
        <v>216</v>
      </c>
      <c r="L70" s="5" t="s">
        <v>216</v>
      </c>
      <c r="M70" s="5" t="s">
        <v>216</v>
      </c>
      <c r="N70" s="5" t="s">
        <v>216</v>
      </c>
      <c r="O70" s="5" t="s">
        <v>216</v>
      </c>
      <c r="P70" s="5" t="s">
        <v>216</v>
      </c>
      <c r="Q70" s="5" t="s">
        <v>216</v>
      </c>
      <c r="R70" s="5">
        <v>0</v>
      </c>
      <c r="S70" s="5">
        <v>0</v>
      </c>
      <c r="T70" s="5">
        <v>0</v>
      </c>
      <c r="U70" s="5">
        <v>0</v>
      </c>
      <c r="V70" s="5">
        <v>0</v>
      </c>
      <c r="W70" s="5">
        <v>0</v>
      </c>
      <c r="X70" s="5">
        <v>0</v>
      </c>
    </row>
    <row r="71" spans="1:24" x14ac:dyDescent="0.25">
      <c r="A71" s="4" t="s">
        <v>13409</v>
      </c>
      <c r="B71" s="4" t="s">
        <v>38349</v>
      </c>
      <c r="C71" s="4" t="s">
        <v>38558</v>
      </c>
      <c r="D71" s="1" t="s">
        <v>9993</v>
      </c>
      <c r="E71" s="5" t="s">
        <v>216</v>
      </c>
      <c r="F71" s="5" t="s">
        <v>216</v>
      </c>
      <c r="G71" s="5" t="s">
        <v>216</v>
      </c>
      <c r="H71" s="5" t="s">
        <v>216</v>
      </c>
      <c r="I71" s="5" t="s">
        <v>216</v>
      </c>
      <c r="J71" s="5" t="s">
        <v>216</v>
      </c>
      <c r="K71" s="5">
        <v>1</v>
      </c>
      <c r="L71" s="5">
        <v>1</v>
      </c>
      <c r="M71" s="5">
        <v>1</v>
      </c>
      <c r="N71" s="5">
        <v>1</v>
      </c>
      <c r="O71" s="5">
        <v>1</v>
      </c>
      <c r="P71" s="5">
        <v>1</v>
      </c>
      <c r="Q71" s="5">
        <v>1</v>
      </c>
      <c r="R71" s="5">
        <v>1</v>
      </c>
      <c r="S71" s="5">
        <v>1</v>
      </c>
      <c r="T71" s="5">
        <v>1</v>
      </c>
      <c r="U71" s="5">
        <v>1</v>
      </c>
      <c r="V71" s="5">
        <v>1</v>
      </c>
      <c r="W71" s="5">
        <v>1</v>
      </c>
      <c r="X71" s="5">
        <v>1</v>
      </c>
    </row>
    <row r="72" spans="1:24" x14ac:dyDescent="0.25">
      <c r="A72" s="4" t="s">
        <v>13412</v>
      </c>
      <c r="B72" s="4" t="s">
        <v>38349</v>
      </c>
      <c r="C72" s="4" t="s">
        <v>257</v>
      </c>
      <c r="D72" s="1" t="s">
        <v>9993</v>
      </c>
      <c r="E72" s="5">
        <v>1</v>
      </c>
      <c r="F72" s="5">
        <v>1</v>
      </c>
      <c r="G72" s="5">
        <v>1</v>
      </c>
      <c r="H72" s="5">
        <v>1</v>
      </c>
      <c r="I72" s="5">
        <v>1</v>
      </c>
      <c r="J72" s="5">
        <v>1</v>
      </c>
      <c r="K72" s="5">
        <v>1</v>
      </c>
      <c r="L72" s="5">
        <v>1</v>
      </c>
      <c r="M72" s="5">
        <v>1</v>
      </c>
      <c r="N72" s="5">
        <v>1</v>
      </c>
      <c r="O72" s="5">
        <v>1</v>
      </c>
      <c r="P72" s="5">
        <v>1</v>
      </c>
      <c r="Q72" s="5">
        <v>1</v>
      </c>
      <c r="R72" s="5">
        <v>1</v>
      </c>
      <c r="S72" s="5">
        <v>1</v>
      </c>
      <c r="T72" s="5">
        <v>1</v>
      </c>
      <c r="U72" s="5">
        <v>1</v>
      </c>
      <c r="V72" s="5">
        <v>1</v>
      </c>
      <c r="W72" s="5">
        <v>1</v>
      </c>
      <c r="X72" s="5">
        <v>1</v>
      </c>
    </row>
    <row r="73" spans="1:24" x14ac:dyDescent="0.25">
      <c r="A73" s="4" t="s">
        <v>13415</v>
      </c>
      <c r="B73" s="4" t="s">
        <v>38349</v>
      </c>
      <c r="C73" s="4" t="s">
        <v>38559</v>
      </c>
      <c r="D73" s="1" t="s">
        <v>9993</v>
      </c>
      <c r="E73" s="5" t="s">
        <v>216</v>
      </c>
      <c r="F73" s="5" t="s">
        <v>216</v>
      </c>
      <c r="G73" s="5" t="s">
        <v>216</v>
      </c>
      <c r="H73" s="5" t="s">
        <v>216</v>
      </c>
      <c r="I73" s="5" t="s">
        <v>216</v>
      </c>
      <c r="J73" s="5" t="s">
        <v>216</v>
      </c>
      <c r="K73" s="5">
        <v>1</v>
      </c>
      <c r="L73" s="5">
        <v>1</v>
      </c>
      <c r="M73" s="5">
        <v>1</v>
      </c>
      <c r="N73" s="5">
        <v>1</v>
      </c>
      <c r="O73" s="5">
        <v>1</v>
      </c>
      <c r="P73" s="5">
        <v>1</v>
      </c>
      <c r="Q73" s="5">
        <v>1</v>
      </c>
      <c r="R73" s="5">
        <v>1</v>
      </c>
      <c r="S73" s="5">
        <v>1</v>
      </c>
      <c r="T73" s="5">
        <v>1</v>
      </c>
      <c r="U73" s="5">
        <v>1</v>
      </c>
      <c r="V73" s="5">
        <v>1</v>
      </c>
      <c r="W73" s="5">
        <v>1</v>
      </c>
      <c r="X73" s="5">
        <v>1</v>
      </c>
    </row>
    <row r="74" spans="1:24" x14ac:dyDescent="0.25">
      <c r="A74" s="4" t="s">
        <v>13418</v>
      </c>
      <c r="B74" s="4" t="s">
        <v>38349</v>
      </c>
      <c r="C74" s="4" t="s">
        <v>260</v>
      </c>
      <c r="D74" s="1" t="s">
        <v>9993</v>
      </c>
      <c r="E74" s="5">
        <v>1</v>
      </c>
      <c r="F74" s="5">
        <v>1</v>
      </c>
      <c r="G74" s="5">
        <v>1</v>
      </c>
      <c r="H74" s="5">
        <v>1</v>
      </c>
      <c r="I74" s="5">
        <v>1</v>
      </c>
      <c r="J74" s="5">
        <v>1</v>
      </c>
      <c r="K74" s="5">
        <v>1</v>
      </c>
      <c r="L74" s="5">
        <v>1</v>
      </c>
      <c r="M74" s="5">
        <v>1</v>
      </c>
      <c r="N74" s="5">
        <v>1</v>
      </c>
      <c r="O74" s="5">
        <v>1</v>
      </c>
      <c r="P74" s="5">
        <v>1</v>
      </c>
      <c r="Q74" s="5">
        <v>1</v>
      </c>
      <c r="R74" s="5">
        <v>1</v>
      </c>
      <c r="S74" s="5">
        <v>1</v>
      </c>
      <c r="T74" s="5">
        <v>1</v>
      </c>
      <c r="U74" s="5">
        <v>1</v>
      </c>
      <c r="V74" s="5">
        <v>1</v>
      </c>
      <c r="W74" s="5">
        <v>1</v>
      </c>
      <c r="X74" s="5">
        <v>1</v>
      </c>
    </row>
    <row r="75" spans="1:24" x14ac:dyDescent="0.25">
      <c r="A75" s="4" t="s">
        <v>3656</v>
      </c>
      <c r="B75" s="4" t="s">
        <v>38560</v>
      </c>
      <c r="C75" s="4" t="s">
        <v>263</v>
      </c>
      <c r="D75" s="1" t="s">
        <v>264</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v>0</v>
      </c>
      <c r="T75" s="5">
        <v>0</v>
      </c>
      <c r="U75" s="5">
        <v>0</v>
      </c>
      <c r="V75" s="5" t="s">
        <v>216</v>
      </c>
      <c r="W75" s="5" t="s">
        <v>216</v>
      </c>
      <c r="X75" s="5" t="s">
        <v>216</v>
      </c>
    </row>
    <row r="76" spans="1:24" x14ac:dyDescent="0.25">
      <c r="A76" s="4" t="s">
        <v>3659</v>
      </c>
      <c r="B76" s="4" t="s">
        <v>38560</v>
      </c>
      <c r="C76" s="4" t="s">
        <v>266</v>
      </c>
      <c r="D76" s="1"/>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v>0</v>
      </c>
      <c r="T76" s="5">
        <v>0</v>
      </c>
      <c r="U76" s="5">
        <v>0</v>
      </c>
      <c r="V76" s="5" t="s">
        <v>216</v>
      </c>
      <c r="W76" s="5" t="s">
        <v>216</v>
      </c>
      <c r="X76" s="5" t="s">
        <v>216</v>
      </c>
    </row>
    <row r="77" spans="1:24" x14ac:dyDescent="0.25">
      <c r="A77" s="4" t="s">
        <v>3662</v>
      </c>
      <c r="B77" s="4" t="s">
        <v>38560</v>
      </c>
      <c r="C77" s="4" t="s">
        <v>268</v>
      </c>
      <c r="D77" s="1"/>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v>0</v>
      </c>
      <c r="T77" s="5">
        <v>0</v>
      </c>
      <c r="U77" s="5">
        <v>0</v>
      </c>
      <c r="V77" s="5" t="s">
        <v>216</v>
      </c>
      <c r="W77" s="5" t="s">
        <v>216</v>
      </c>
      <c r="X77" s="5" t="s">
        <v>216</v>
      </c>
    </row>
    <row r="78" spans="1:24" x14ac:dyDescent="0.25">
      <c r="A78" s="4" t="s">
        <v>3665</v>
      </c>
      <c r="B78" s="4" t="s">
        <v>38560</v>
      </c>
      <c r="C78" s="4" t="s">
        <v>270</v>
      </c>
      <c r="D78" s="1"/>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v>0</v>
      </c>
      <c r="T78" s="5">
        <v>0</v>
      </c>
      <c r="U78" s="5">
        <v>0</v>
      </c>
      <c r="V78" s="5" t="s">
        <v>216</v>
      </c>
      <c r="W78" s="5" t="s">
        <v>216</v>
      </c>
      <c r="X78" s="5" t="s">
        <v>216</v>
      </c>
    </row>
    <row r="79" spans="1:24" x14ac:dyDescent="0.25">
      <c r="A79" s="4" t="s">
        <v>3688</v>
      </c>
      <c r="B79" s="4" t="s">
        <v>38560</v>
      </c>
      <c r="C79" s="4" t="s">
        <v>272</v>
      </c>
      <c r="D79" s="1"/>
      <c r="E79" s="5" t="s">
        <v>216</v>
      </c>
      <c r="F79" s="5" t="s">
        <v>216</v>
      </c>
      <c r="G79" s="5" t="s">
        <v>216</v>
      </c>
      <c r="H79" s="5" t="s">
        <v>216</v>
      </c>
      <c r="I79" s="5" t="s">
        <v>216</v>
      </c>
      <c r="J79" s="5" t="s">
        <v>216</v>
      </c>
      <c r="K79" s="5" t="s">
        <v>216</v>
      </c>
      <c r="L79" s="5" t="s">
        <v>216</v>
      </c>
      <c r="M79" s="5" t="s">
        <v>216</v>
      </c>
      <c r="N79" s="5" t="s">
        <v>216</v>
      </c>
      <c r="O79" s="5" t="s">
        <v>216</v>
      </c>
      <c r="P79" s="5" t="s">
        <v>216</v>
      </c>
      <c r="Q79" s="5" t="s">
        <v>216</v>
      </c>
      <c r="R79" s="5" t="s">
        <v>216</v>
      </c>
      <c r="S79" s="5">
        <v>0</v>
      </c>
      <c r="T79" s="5">
        <v>0</v>
      </c>
      <c r="U79" s="5">
        <v>0</v>
      </c>
      <c r="V79" s="5" t="s">
        <v>216</v>
      </c>
      <c r="W79" s="5" t="s">
        <v>216</v>
      </c>
      <c r="X79" s="5" t="s">
        <v>216</v>
      </c>
    </row>
    <row r="80" spans="1:24" x14ac:dyDescent="0.25">
      <c r="A80" s="4" t="s">
        <v>3711</v>
      </c>
      <c r="B80" s="4" t="s">
        <v>38560</v>
      </c>
      <c r="C80" s="4" t="s">
        <v>274</v>
      </c>
      <c r="D80" s="1"/>
      <c r="E80" s="5" t="s">
        <v>216</v>
      </c>
      <c r="F80" s="5" t="s">
        <v>216</v>
      </c>
      <c r="G80" s="5" t="s">
        <v>216</v>
      </c>
      <c r="H80" s="5" t="s">
        <v>216</v>
      </c>
      <c r="I80" s="5" t="s">
        <v>216</v>
      </c>
      <c r="J80" s="5" t="s">
        <v>216</v>
      </c>
      <c r="K80" s="5" t="s">
        <v>216</v>
      </c>
      <c r="L80" s="5" t="s">
        <v>216</v>
      </c>
      <c r="M80" s="5" t="s">
        <v>216</v>
      </c>
      <c r="N80" s="5" t="s">
        <v>216</v>
      </c>
      <c r="O80" s="5" t="s">
        <v>216</v>
      </c>
      <c r="P80" s="5" t="s">
        <v>216</v>
      </c>
      <c r="Q80" s="5" t="s">
        <v>216</v>
      </c>
      <c r="R80" s="5" t="s">
        <v>216</v>
      </c>
      <c r="S80" s="5">
        <v>0</v>
      </c>
      <c r="T80" s="5">
        <v>0</v>
      </c>
      <c r="U80" s="5">
        <v>0</v>
      </c>
      <c r="V80" s="5" t="s">
        <v>216</v>
      </c>
      <c r="W80" s="5" t="s">
        <v>216</v>
      </c>
      <c r="X80" s="5" t="s">
        <v>216</v>
      </c>
    </row>
    <row r="81" spans="1:24" x14ac:dyDescent="0.25">
      <c r="A81" s="4" t="s">
        <v>15876</v>
      </c>
      <c r="B81" s="4" t="s">
        <v>38560</v>
      </c>
      <c r="C81" s="4" t="s">
        <v>276</v>
      </c>
      <c r="D81" s="1" t="s">
        <v>277</v>
      </c>
      <c r="E81" s="5" t="s">
        <v>216</v>
      </c>
      <c r="F81" s="5" t="s">
        <v>216</v>
      </c>
      <c r="G81" s="5" t="s">
        <v>216</v>
      </c>
      <c r="H81" s="5" t="s">
        <v>216</v>
      </c>
      <c r="I81" s="5" t="s">
        <v>216</v>
      </c>
      <c r="J81" s="5" t="s">
        <v>216</v>
      </c>
      <c r="K81" s="5" t="s">
        <v>216</v>
      </c>
      <c r="L81" s="5" t="s">
        <v>216</v>
      </c>
      <c r="M81" s="5" t="s">
        <v>216</v>
      </c>
      <c r="N81" s="5" t="s">
        <v>216</v>
      </c>
      <c r="O81" s="5" t="s">
        <v>216</v>
      </c>
      <c r="P81" s="5" t="s">
        <v>216</v>
      </c>
      <c r="Q81" s="5" t="s">
        <v>216</v>
      </c>
      <c r="R81" s="5" t="s">
        <v>216</v>
      </c>
      <c r="S81" s="5">
        <v>0</v>
      </c>
      <c r="T81" s="5">
        <v>0</v>
      </c>
      <c r="U81" s="5">
        <v>0</v>
      </c>
      <c r="V81" s="5" t="s">
        <v>216</v>
      </c>
      <c r="W81" s="5" t="s">
        <v>216</v>
      </c>
      <c r="X81" s="5" t="s">
        <v>216</v>
      </c>
    </row>
    <row r="82" spans="1:24" x14ac:dyDescent="0.25">
      <c r="A82" s="4" t="s">
        <v>15877</v>
      </c>
      <c r="B82" s="4" t="s">
        <v>38560</v>
      </c>
      <c r="C82" s="4" t="s">
        <v>279</v>
      </c>
      <c r="D82" s="1"/>
      <c r="E82" s="5" t="s">
        <v>216</v>
      </c>
      <c r="F82" s="5" t="s">
        <v>216</v>
      </c>
      <c r="G82" s="5" t="s">
        <v>216</v>
      </c>
      <c r="H82" s="5" t="s">
        <v>216</v>
      </c>
      <c r="I82" s="5" t="s">
        <v>216</v>
      </c>
      <c r="J82" s="5" t="s">
        <v>216</v>
      </c>
      <c r="K82" s="5" t="s">
        <v>216</v>
      </c>
      <c r="L82" s="5" t="s">
        <v>216</v>
      </c>
      <c r="M82" s="5" t="s">
        <v>216</v>
      </c>
      <c r="N82" s="5" t="s">
        <v>216</v>
      </c>
      <c r="O82" s="5" t="s">
        <v>216</v>
      </c>
      <c r="P82" s="5" t="s">
        <v>216</v>
      </c>
      <c r="Q82" s="5" t="s">
        <v>216</v>
      </c>
      <c r="R82" s="5" t="s">
        <v>216</v>
      </c>
      <c r="S82" s="5">
        <v>0</v>
      </c>
      <c r="T82" s="5">
        <v>0</v>
      </c>
      <c r="U82" s="5">
        <v>0</v>
      </c>
      <c r="V82" s="5" t="s">
        <v>216</v>
      </c>
      <c r="W82" s="5" t="s">
        <v>216</v>
      </c>
      <c r="X82" s="5" t="s">
        <v>216</v>
      </c>
    </row>
    <row r="83" spans="1:24" x14ac:dyDescent="0.25">
      <c r="A83" s="4" t="s">
        <v>15878</v>
      </c>
      <c r="B83" s="4" t="s">
        <v>38560</v>
      </c>
      <c r="C83" s="4" t="s">
        <v>281</v>
      </c>
      <c r="D83" s="1"/>
      <c r="E83" s="5" t="s">
        <v>216</v>
      </c>
      <c r="F83" s="5" t="s">
        <v>216</v>
      </c>
      <c r="G83" s="5" t="s">
        <v>216</v>
      </c>
      <c r="H83" s="5" t="s">
        <v>216</v>
      </c>
      <c r="I83" s="5" t="s">
        <v>216</v>
      </c>
      <c r="J83" s="5" t="s">
        <v>216</v>
      </c>
      <c r="K83" s="5" t="s">
        <v>216</v>
      </c>
      <c r="L83" s="5" t="s">
        <v>216</v>
      </c>
      <c r="M83" s="5" t="s">
        <v>216</v>
      </c>
      <c r="N83" s="5" t="s">
        <v>216</v>
      </c>
      <c r="O83" s="5" t="s">
        <v>216</v>
      </c>
      <c r="P83" s="5" t="s">
        <v>216</v>
      </c>
      <c r="Q83" s="5" t="s">
        <v>216</v>
      </c>
      <c r="R83" s="5" t="s">
        <v>216</v>
      </c>
      <c r="S83" s="5">
        <v>0</v>
      </c>
      <c r="T83" s="5">
        <v>0</v>
      </c>
      <c r="U83" s="5">
        <v>0</v>
      </c>
      <c r="V83" s="5" t="s">
        <v>216</v>
      </c>
      <c r="W83" s="5" t="s">
        <v>216</v>
      </c>
      <c r="X83" s="5" t="s">
        <v>216</v>
      </c>
    </row>
    <row r="84" spans="1:24" x14ac:dyDescent="0.25">
      <c r="A84" s="4" t="s">
        <v>15879</v>
      </c>
      <c r="B84" s="4" t="s">
        <v>38560</v>
      </c>
      <c r="C84" s="4" t="s">
        <v>283</v>
      </c>
      <c r="D84" s="1"/>
      <c r="E84" s="5" t="s">
        <v>216</v>
      </c>
      <c r="F84" s="5" t="s">
        <v>216</v>
      </c>
      <c r="G84" s="5" t="s">
        <v>216</v>
      </c>
      <c r="H84" s="5" t="s">
        <v>216</v>
      </c>
      <c r="I84" s="5" t="s">
        <v>216</v>
      </c>
      <c r="J84" s="5" t="s">
        <v>216</v>
      </c>
      <c r="K84" s="5" t="s">
        <v>216</v>
      </c>
      <c r="L84" s="5" t="s">
        <v>216</v>
      </c>
      <c r="M84" s="5" t="s">
        <v>216</v>
      </c>
      <c r="N84" s="5" t="s">
        <v>216</v>
      </c>
      <c r="O84" s="5" t="s">
        <v>216</v>
      </c>
      <c r="P84" s="5" t="s">
        <v>216</v>
      </c>
      <c r="Q84" s="5" t="s">
        <v>216</v>
      </c>
      <c r="R84" s="5" t="s">
        <v>216</v>
      </c>
      <c r="S84" s="5">
        <v>0</v>
      </c>
      <c r="T84" s="5">
        <v>0</v>
      </c>
      <c r="U84" s="5">
        <v>0</v>
      </c>
      <c r="V84" s="5" t="s">
        <v>216</v>
      </c>
      <c r="W84" s="5" t="s">
        <v>216</v>
      </c>
      <c r="X84" s="5" t="s">
        <v>216</v>
      </c>
    </row>
    <row r="85" spans="1:24" x14ac:dyDescent="0.25">
      <c r="A85" s="4" t="s">
        <v>15880</v>
      </c>
      <c r="B85" s="4" t="s">
        <v>38560</v>
      </c>
      <c r="C85" s="4" t="s">
        <v>285</v>
      </c>
      <c r="D85" s="1"/>
      <c r="E85" s="5" t="s">
        <v>216</v>
      </c>
      <c r="F85" s="5" t="s">
        <v>216</v>
      </c>
      <c r="G85" s="5" t="s">
        <v>216</v>
      </c>
      <c r="H85" s="5" t="s">
        <v>216</v>
      </c>
      <c r="I85" s="5" t="s">
        <v>216</v>
      </c>
      <c r="J85" s="5" t="s">
        <v>216</v>
      </c>
      <c r="K85" s="5" t="s">
        <v>216</v>
      </c>
      <c r="L85" s="5" t="s">
        <v>216</v>
      </c>
      <c r="M85" s="5" t="s">
        <v>216</v>
      </c>
      <c r="N85" s="5" t="s">
        <v>216</v>
      </c>
      <c r="O85" s="5" t="s">
        <v>216</v>
      </c>
      <c r="P85" s="5" t="s">
        <v>216</v>
      </c>
      <c r="Q85" s="5" t="s">
        <v>216</v>
      </c>
      <c r="R85" s="5" t="s">
        <v>216</v>
      </c>
      <c r="S85" s="5">
        <v>0</v>
      </c>
      <c r="T85" s="5">
        <v>0</v>
      </c>
      <c r="U85" s="5">
        <v>0</v>
      </c>
      <c r="V85" s="5" t="s">
        <v>216</v>
      </c>
      <c r="W85" s="5" t="s">
        <v>216</v>
      </c>
      <c r="X85" s="5" t="s">
        <v>216</v>
      </c>
    </row>
    <row r="86" spans="1:24" x14ac:dyDescent="0.25">
      <c r="A86" s="4" t="s">
        <v>15881</v>
      </c>
      <c r="B86" s="4" t="s">
        <v>38560</v>
      </c>
      <c r="C86" s="4" t="s">
        <v>287</v>
      </c>
      <c r="D86" s="1"/>
      <c r="E86" s="5" t="s">
        <v>216</v>
      </c>
      <c r="F86" s="5" t="s">
        <v>216</v>
      </c>
      <c r="G86" s="5" t="s">
        <v>216</v>
      </c>
      <c r="H86" s="5" t="s">
        <v>216</v>
      </c>
      <c r="I86" s="5" t="s">
        <v>216</v>
      </c>
      <c r="J86" s="5" t="s">
        <v>216</v>
      </c>
      <c r="K86" s="5" t="s">
        <v>216</v>
      </c>
      <c r="L86" s="5" t="s">
        <v>216</v>
      </c>
      <c r="M86" s="5" t="s">
        <v>216</v>
      </c>
      <c r="N86" s="5" t="s">
        <v>216</v>
      </c>
      <c r="O86" s="5" t="s">
        <v>216</v>
      </c>
      <c r="P86" s="5" t="s">
        <v>216</v>
      </c>
      <c r="Q86" s="5" t="s">
        <v>216</v>
      </c>
      <c r="R86" s="5" t="s">
        <v>216</v>
      </c>
      <c r="S86" s="5">
        <v>0</v>
      </c>
      <c r="T86" s="5">
        <v>0</v>
      </c>
      <c r="U86" s="5">
        <v>0</v>
      </c>
      <c r="V86" s="5" t="s">
        <v>216</v>
      </c>
      <c r="W86" s="5" t="s">
        <v>216</v>
      </c>
      <c r="X86" s="5" t="s">
        <v>216</v>
      </c>
    </row>
    <row r="87" spans="1:24" x14ac:dyDescent="0.25">
      <c r="A87" s="4" t="s">
        <v>15882</v>
      </c>
      <c r="B87" s="4" t="s">
        <v>38560</v>
      </c>
      <c r="C87" s="4" t="s">
        <v>289</v>
      </c>
      <c r="D87" s="1" t="s">
        <v>290</v>
      </c>
      <c r="E87" s="5" t="s">
        <v>216</v>
      </c>
      <c r="F87" s="5" t="s">
        <v>216</v>
      </c>
      <c r="G87" s="5" t="s">
        <v>216</v>
      </c>
      <c r="H87" s="5" t="s">
        <v>216</v>
      </c>
      <c r="I87" s="5" t="s">
        <v>216</v>
      </c>
      <c r="J87" s="5" t="s">
        <v>216</v>
      </c>
      <c r="K87" s="5" t="s">
        <v>216</v>
      </c>
      <c r="L87" s="5" t="s">
        <v>216</v>
      </c>
      <c r="M87" s="5" t="s">
        <v>216</v>
      </c>
      <c r="N87" s="5" t="s">
        <v>216</v>
      </c>
      <c r="O87" s="5" t="s">
        <v>216</v>
      </c>
      <c r="P87" s="5" t="s">
        <v>216</v>
      </c>
      <c r="Q87" s="5" t="s">
        <v>216</v>
      </c>
      <c r="R87" s="5" t="s">
        <v>216</v>
      </c>
      <c r="S87" s="5">
        <v>0</v>
      </c>
      <c r="T87" s="5">
        <v>0</v>
      </c>
      <c r="U87" s="5">
        <v>0</v>
      </c>
      <c r="V87" s="5" t="s">
        <v>216</v>
      </c>
      <c r="W87" s="5" t="s">
        <v>216</v>
      </c>
      <c r="X87" s="5" t="s">
        <v>216</v>
      </c>
    </row>
    <row r="88" spans="1:24" x14ac:dyDescent="0.25">
      <c r="A88" s="4" t="s">
        <v>15883</v>
      </c>
      <c r="B88" s="4" t="s">
        <v>38560</v>
      </c>
      <c r="C88" s="4" t="s">
        <v>292</v>
      </c>
      <c r="D88" s="1"/>
      <c r="E88" s="5" t="s">
        <v>216</v>
      </c>
      <c r="F88" s="5" t="s">
        <v>216</v>
      </c>
      <c r="G88" s="5" t="s">
        <v>216</v>
      </c>
      <c r="H88" s="5" t="s">
        <v>216</v>
      </c>
      <c r="I88" s="5" t="s">
        <v>216</v>
      </c>
      <c r="J88" s="5" t="s">
        <v>216</v>
      </c>
      <c r="K88" s="5" t="s">
        <v>216</v>
      </c>
      <c r="L88" s="5" t="s">
        <v>216</v>
      </c>
      <c r="M88" s="5" t="s">
        <v>216</v>
      </c>
      <c r="N88" s="5" t="s">
        <v>216</v>
      </c>
      <c r="O88" s="5" t="s">
        <v>216</v>
      </c>
      <c r="P88" s="5" t="s">
        <v>216</v>
      </c>
      <c r="Q88" s="5" t="s">
        <v>216</v>
      </c>
      <c r="R88" s="5" t="s">
        <v>216</v>
      </c>
      <c r="S88" s="5">
        <v>0</v>
      </c>
      <c r="T88" s="5">
        <v>0</v>
      </c>
      <c r="U88" s="5">
        <v>0</v>
      </c>
      <c r="V88" s="5" t="s">
        <v>216</v>
      </c>
      <c r="W88" s="5" t="s">
        <v>216</v>
      </c>
      <c r="X88" s="5" t="s">
        <v>216</v>
      </c>
    </row>
    <row r="89" spans="1:24" x14ac:dyDescent="0.25">
      <c r="A89" s="4" t="s">
        <v>15884</v>
      </c>
      <c r="B89" s="4" t="s">
        <v>38560</v>
      </c>
      <c r="C89" s="4" t="s">
        <v>294</v>
      </c>
      <c r="D89" s="1" t="s">
        <v>295</v>
      </c>
      <c r="E89" s="5" t="s">
        <v>216</v>
      </c>
      <c r="F89" s="5" t="s">
        <v>216</v>
      </c>
      <c r="G89" s="5" t="s">
        <v>216</v>
      </c>
      <c r="H89" s="5" t="s">
        <v>216</v>
      </c>
      <c r="I89" s="5" t="s">
        <v>216</v>
      </c>
      <c r="J89" s="5" t="s">
        <v>216</v>
      </c>
      <c r="K89" s="5" t="s">
        <v>216</v>
      </c>
      <c r="L89" s="5" t="s">
        <v>216</v>
      </c>
      <c r="M89" s="5" t="s">
        <v>216</v>
      </c>
      <c r="N89" s="5" t="s">
        <v>216</v>
      </c>
      <c r="O89" s="5" t="s">
        <v>216</v>
      </c>
      <c r="P89" s="5" t="s">
        <v>216</v>
      </c>
      <c r="Q89" s="5" t="s">
        <v>216</v>
      </c>
      <c r="R89" s="5" t="s">
        <v>216</v>
      </c>
      <c r="S89" s="5">
        <v>0</v>
      </c>
      <c r="T89" s="5">
        <v>0</v>
      </c>
      <c r="U89" s="5">
        <v>0</v>
      </c>
      <c r="V89" s="5" t="s">
        <v>216</v>
      </c>
      <c r="W89" s="5" t="s">
        <v>216</v>
      </c>
      <c r="X89" s="5" t="s">
        <v>216</v>
      </c>
    </row>
    <row r="90" spans="1:24" x14ac:dyDescent="0.25">
      <c r="A90" s="4" t="s">
        <v>15885</v>
      </c>
      <c r="B90" s="4" t="s">
        <v>38560</v>
      </c>
      <c r="C90" s="4" t="s">
        <v>297</v>
      </c>
      <c r="D90" s="1"/>
      <c r="E90" s="5" t="s">
        <v>216</v>
      </c>
      <c r="F90" s="5" t="s">
        <v>216</v>
      </c>
      <c r="G90" s="5" t="s">
        <v>216</v>
      </c>
      <c r="H90" s="5" t="s">
        <v>216</v>
      </c>
      <c r="I90" s="5" t="s">
        <v>216</v>
      </c>
      <c r="J90" s="5" t="s">
        <v>216</v>
      </c>
      <c r="K90" s="5" t="s">
        <v>216</v>
      </c>
      <c r="L90" s="5" t="s">
        <v>216</v>
      </c>
      <c r="M90" s="5" t="s">
        <v>216</v>
      </c>
      <c r="N90" s="5" t="s">
        <v>216</v>
      </c>
      <c r="O90" s="5" t="s">
        <v>216</v>
      </c>
      <c r="P90" s="5" t="s">
        <v>216</v>
      </c>
      <c r="Q90" s="5" t="s">
        <v>216</v>
      </c>
      <c r="R90" s="5" t="s">
        <v>216</v>
      </c>
      <c r="S90" s="5">
        <v>0</v>
      </c>
      <c r="T90" s="5">
        <v>0</v>
      </c>
      <c r="U90" s="5">
        <v>0</v>
      </c>
      <c r="V90" s="5" t="s">
        <v>216</v>
      </c>
      <c r="W90" s="5" t="s">
        <v>216</v>
      </c>
      <c r="X90" s="5" t="s">
        <v>216</v>
      </c>
    </row>
    <row r="91" spans="1:24" x14ac:dyDescent="0.25">
      <c r="A91" s="4" t="s">
        <v>15886</v>
      </c>
      <c r="B91" s="4" t="s">
        <v>38560</v>
      </c>
      <c r="C91" s="4" t="s">
        <v>299</v>
      </c>
      <c r="D91" s="1"/>
      <c r="E91" s="5" t="s">
        <v>216</v>
      </c>
      <c r="F91" s="5" t="s">
        <v>216</v>
      </c>
      <c r="G91" s="5" t="s">
        <v>216</v>
      </c>
      <c r="H91" s="5" t="s">
        <v>216</v>
      </c>
      <c r="I91" s="5" t="s">
        <v>216</v>
      </c>
      <c r="J91" s="5" t="s">
        <v>216</v>
      </c>
      <c r="K91" s="5" t="s">
        <v>216</v>
      </c>
      <c r="L91" s="5" t="s">
        <v>216</v>
      </c>
      <c r="M91" s="5" t="s">
        <v>216</v>
      </c>
      <c r="N91" s="5" t="s">
        <v>216</v>
      </c>
      <c r="O91" s="5" t="s">
        <v>216</v>
      </c>
      <c r="P91" s="5" t="s">
        <v>216</v>
      </c>
      <c r="Q91" s="5" t="s">
        <v>216</v>
      </c>
      <c r="R91" s="5" t="s">
        <v>216</v>
      </c>
      <c r="S91" s="5">
        <v>0</v>
      </c>
      <c r="T91" s="5">
        <v>0</v>
      </c>
      <c r="U91" s="5">
        <v>0</v>
      </c>
      <c r="V91" s="5" t="s">
        <v>216</v>
      </c>
      <c r="W91" s="5" t="s">
        <v>216</v>
      </c>
      <c r="X91" s="5" t="s">
        <v>216</v>
      </c>
    </row>
    <row r="92" spans="1:24" x14ac:dyDescent="0.25">
      <c r="A92" s="4" t="s">
        <v>15887</v>
      </c>
      <c r="B92" s="4" t="s">
        <v>38560</v>
      </c>
      <c r="C92" s="4" t="s">
        <v>301</v>
      </c>
      <c r="D92" s="1" t="s">
        <v>302</v>
      </c>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v>0</v>
      </c>
      <c r="T92" s="5">
        <v>0</v>
      </c>
      <c r="U92" s="5">
        <v>0</v>
      </c>
      <c r="V92" s="5" t="s">
        <v>216</v>
      </c>
      <c r="W92" s="5" t="s">
        <v>216</v>
      </c>
      <c r="X92" s="5" t="s">
        <v>216</v>
      </c>
    </row>
    <row r="93" spans="1:24" x14ac:dyDescent="0.25">
      <c r="A93" s="4" t="s">
        <v>15888</v>
      </c>
      <c r="B93" s="4" t="s">
        <v>38560</v>
      </c>
      <c r="C93" s="4" t="s">
        <v>304</v>
      </c>
      <c r="D93" s="1"/>
      <c r="E93" s="5" t="s">
        <v>216</v>
      </c>
      <c r="F93" s="5" t="s">
        <v>216</v>
      </c>
      <c r="G93" s="5" t="s">
        <v>216</v>
      </c>
      <c r="H93" s="5" t="s">
        <v>216</v>
      </c>
      <c r="I93" s="5" t="s">
        <v>216</v>
      </c>
      <c r="J93" s="5" t="s">
        <v>216</v>
      </c>
      <c r="K93" s="5" t="s">
        <v>216</v>
      </c>
      <c r="L93" s="5" t="s">
        <v>216</v>
      </c>
      <c r="M93" s="5" t="s">
        <v>216</v>
      </c>
      <c r="N93" s="5" t="s">
        <v>216</v>
      </c>
      <c r="O93" s="5" t="s">
        <v>216</v>
      </c>
      <c r="P93" s="5" t="s">
        <v>216</v>
      </c>
      <c r="Q93" s="5" t="s">
        <v>216</v>
      </c>
      <c r="R93" s="5" t="s">
        <v>216</v>
      </c>
      <c r="S93" s="5">
        <v>0</v>
      </c>
      <c r="T93" s="5">
        <v>0</v>
      </c>
      <c r="U93" s="5">
        <v>0</v>
      </c>
      <c r="V93" s="5" t="s">
        <v>216</v>
      </c>
      <c r="W93" s="5" t="s">
        <v>216</v>
      </c>
      <c r="X93" s="5" t="s">
        <v>216</v>
      </c>
    </row>
    <row r="94" spans="1:24" x14ac:dyDescent="0.25">
      <c r="A94" s="4" t="s">
        <v>15889</v>
      </c>
      <c r="B94" s="4" t="s">
        <v>38560</v>
      </c>
      <c r="C94" s="4" t="s">
        <v>306</v>
      </c>
      <c r="D94" s="1"/>
      <c r="E94" s="5" t="s">
        <v>216</v>
      </c>
      <c r="F94" s="5" t="s">
        <v>216</v>
      </c>
      <c r="G94" s="5" t="s">
        <v>216</v>
      </c>
      <c r="H94" s="5" t="s">
        <v>216</v>
      </c>
      <c r="I94" s="5" t="s">
        <v>216</v>
      </c>
      <c r="J94" s="5" t="s">
        <v>216</v>
      </c>
      <c r="K94" s="5" t="s">
        <v>216</v>
      </c>
      <c r="L94" s="5" t="s">
        <v>216</v>
      </c>
      <c r="M94" s="5" t="s">
        <v>216</v>
      </c>
      <c r="N94" s="5" t="s">
        <v>216</v>
      </c>
      <c r="O94" s="5" t="s">
        <v>216</v>
      </c>
      <c r="P94" s="5" t="s">
        <v>216</v>
      </c>
      <c r="Q94" s="5" t="s">
        <v>216</v>
      </c>
      <c r="R94" s="5" t="s">
        <v>216</v>
      </c>
      <c r="S94" s="5">
        <v>0</v>
      </c>
      <c r="T94" s="5">
        <v>0</v>
      </c>
      <c r="U94" s="5">
        <v>0</v>
      </c>
      <c r="V94" s="5" t="s">
        <v>216</v>
      </c>
      <c r="W94" s="5" t="s">
        <v>216</v>
      </c>
      <c r="X94" s="5" t="s">
        <v>216</v>
      </c>
    </row>
    <row r="95" spans="1:24" x14ac:dyDescent="0.25">
      <c r="A95" s="4" t="s">
        <v>15890</v>
      </c>
      <c r="B95" s="4" t="s">
        <v>38560</v>
      </c>
      <c r="C95" s="4" t="s">
        <v>308</v>
      </c>
      <c r="D95" s="1" t="s">
        <v>38561</v>
      </c>
      <c r="E95" s="5" t="s">
        <v>216</v>
      </c>
      <c r="F95" s="5" t="s">
        <v>216</v>
      </c>
      <c r="G95" s="5" t="s">
        <v>216</v>
      </c>
      <c r="H95" s="5" t="s">
        <v>216</v>
      </c>
      <c r="I95" s="5" t="s">
        <v>216</v>
      </c>
      <c r="J95" s="5" t="s">
        <v>216</v>
      </c>
      <c r="K95" s="5" t="s">
        <v>216</v>
      </c>
      <c r="L95" s="5" t="s">
        <v>216</v>
      </c>
      <c r="M95" s="5" t="s">
        <v>216</v>
      </c>
      <c r="N95" s="5" t="s">
        <v>216</v>
      </c>
      <c r="O95" s="5" t="s">
        <v>216</v>
      </c>
      <c r="P95" s="5" t="s">
        <v>216</v>
      </c>
      <c r="Q95" s="5" t="s">
        <v>216</v>
      </c>
      <c r="R95" s="5" t="s">
        <v>216</v>
      </c>
      <c r="S95" s="5">
        <v>0</v>
      </c>
      <c r="T95" s="5">
        <v>0</v>
      </c>
      <c r="U95" s="5">
        <v>0</v>
      </c>
      <c r="V95" s="5" t="s">
        <v>216</v>
      </c>
      <c r="W95" s="5" t="s">
        <v>216</v>
      </c>
      <c r="X95" s="5" t="s">
        <v>216</v>
      </c>
    </row>
    <row r="96" spans="1:24" x14ac:dyDescent="0.25">
      <c r="A96" s="4" t="s">
        <v>15891</v>
      </c>
      <c r="B96" s="4" t="s">
        <v>38560</v>
      </c>
      <c r="C96" s="4" t="s">
        <v>311</v>
      </c>
      <c r="D96" s="1" t="s">
        <v>38562</v>
      </c>
      <c r="E96" s="5" t="s">
        <v>216</v>
      </c>
      <c r="F96" s="5" t="s">
        <v>216</v>
      </c>
      <c r="G96" s="5" t="s">
        <v>216</v>
      </c>
      <c r="H96" s="5" t="s">
        <v>216</v>
      </c>
      <c r="I96" s="5" t="s">
        <v>216</v>
      </c>
      <c r="J96" s="5" t="s">
        <v>216</v>
      </c>
      <c r="K96" s="5" t="s">
        <v>216</v>
      </c>
      <c r="L96" s="5" t="s">
        <v>216</v>
      </c>
      <c r="M96" s="5" t="s">
        <v>216</v>
      </c>
      <c r="N96" s="5" t="s">
        <v>216</v>
      </c>
      <c r="O96" s="5" t="s">
        <v>216</v>
      </c>
      <c r="P96" s="5" t="s">
        <v>216</v>
      </c>
      <c r="Q96" s="5" t="s">
        <v>216</v>
      </c>
      <c r="R96" s="5" t="s">
        <v>216</v>
      </c>
      <c r="S96" s="5">
        <v>0</v>
      </c>
      <c r="T96" s="5">
        <v>0</v>
      </c>
      <c r="U96" s="5">
        <v>0</v>
      </c>
      <c r="V96" s="5" t="s">
        <v>216</v>
      </c>
      <c r="W96" s="5" t="s">
        <v>216</v>
      </c>
      <c r="X96" s="5" t="s">
        <v>216</v>
      </c>
    </row>
    <row r="97" spans="1:24" x14ac:dyDescent="0.25">
      <c r="A97" s="4" t="s">
        <v>15892</v>
      </c>
      <c r="B97" s="4" t="s">
        <v>38560</v>
      </c>
      <c r="C97" s="4" t="s">
        <v>313</v>
      </c>
      <c r="D97" s="1" t="s">
        <v>38563</v>
      </c>
      <c r="E97" s="5" t="s">
        <v>216</v>
      </c>
      <c r="F97" s="5" t="s">
        <v>216</v>
      </c>
      <c r="G97" s="5" t="s">
        <v>216</v>
      </c>
      <c r="H97" s="5" t="s">
        <v>216</v>
      </c>
      <c r="I97" s="5" t="s">
        <v>216</v>
      </c>
      <c r="J97" s="5" t="s">
        <v>216</v>
      </c>
      <c r="K97" s="5" t="s">
        <v>216</v>
      </c>
      <c r="L97" s="5" t="s">
        <v>216</v>
      </c>
      <c r="M97" s="5" t="s">
        <v>216</v>
      </c>
      <c r="N97" s="5" t="s">
        <v>216</v>
      </c>
      <c r="O97" s="5" t="s">
        <v>216</v>
      </c>
      <c r="P97" s="5" t="s">
        <v>216</v>
      </c>
      <c r="Q97" s="5" t="s">
        <v>216</v>
      </c>
      <c r="R97" s="5" t="s">
        <v>216</v>
      </c>
      <c r="S97" s="5">
        <v>0</v>
      </c>
      <c r="T97" s="5">
        <v>0</v>
      </c>
      <c r="U97" s="5">
        <v>0</v>
      </c>
      <c r="V97" s="5" t="s">
        <v>216</v>
      </c>
      <c r="W97" s="5" t="s">
        <v>216</v>
      </c>
      <c r="X97" s="5" t="s">
        <v>216</v>
      </c>
    </row>
    <row r="98" spans="1:24" x14ac:dyDescent="0.25">
      <c r="A98" s="4" t="s">
        <v>15893</v>
      </c>
      <c r="B98" s="4" t="s">
        <v>38560</v>
      </c>
      <c r="C98" s="4" t="s">
        <v>315</v>
      </c>
      <c r="D98" s="1" t="s">
        <v>38564</v>
      </c>
      <c r="E98" s="5" t="s">
        <v>216</v>
      </c>
      <c r="F98" s="5" t="s">
        <v>216</v>
      </c>
      <c r="G98" s="5" t="s">
        <v>216</v>
      </c>
      <c r="H98" s="5" t="s">
        <v>216</v>
      </c>
      <c r="I98" s="5" t="s">
        <v>216</v>
      </c>
      <c r="J98" s="5" t="s">
        <v>216</v>
      </c>
      <c r="K98" s="5" t="s">
        <v>216</v>
      </c>
      <c r="L98" s="5" t="s">
        <v>216</v>
      </c>
      <c r="M98" s="5" t="s">
        <v>216</v>
      </c>
      <c r="N98" s="5" t="s">
        <v>216</v>
      </c>
      <c r="O98" s="5" t="s">
        <v>216</v>
      </c>
      <c r="P98" s="5" t="s">
        <v>216</v>
      </c>
      <c r="Q98" s="5" t="s">
        <v>216</v>
      </c>
      <c r="R98" s="5" t="s">
        <v>216</v>
      </c>
      <c r="S98" s="5">
        <v>0</v>
      </c>
      <c r="T98" s="5">
        <v>0</v>
      </c>
      <c r="U98" s="5">
        <v>0</v>
      </c>
      <c r="V98" s="5" t="s">
        <v>216</v>
      </c>
      <c r="W98" s="5" t="s">
        <v>216</v>
      </c>
      <c r="X98" s="5" t="s">
        <v>216</v>
      </c>
    </row>
    <row r="99" spans="1:24" x14ac:dyDescent="0.25">
      <c r="A99" s="4" t="s">
        <v>15894</v>
      </c>
      <c r="B99" s="4" t="s">
        <v>38560</v>
      </c>
      <c r="C99" s="4" t="s">
        <v>317</v>
      </c>
      <c r="D99" s="1" t="s">
        <v>38565</v>
      </c>
      <c r="E99" s="5" t="s">
        <v>216</v>
      </c>
      <c r="F99" s="5" t="s">
        <v>216</v>
      </c>
      <c r="G99" s="5" t="s">
        <v>216</v>
      </c>
      <c r="H99" s="5" t="s">
        <v>216</v>
      </c>
      <c r="I99" s="5" t="s">
        <v>216</v>
      </c>
      <c r="J99" s="5" t="s">
        <v>216</v>
      </c>
      <c r="K99" s="5" t="s">
        <v>216</v>
      </c>
      <c r="L99" s="5" t="s">
        <v>216</v>
      </c>
      <c r="M99" s="5" t="s">
        <v>216</v>
      </c>
      <c r="N99" s="5" t="s">
        <v>216</v>
      </c>
      <c r="O99" s="5" t="s">
        <v>216</v>
      </c>
      <c r="P99" s="5" t="s">
        <v>216</v>
      </c>
      <c r="Q99" s="5" t="s">
        <v>216</v>
      </c>
      <c r="R99" s="5" t="s">
        <v>216</v>
      </c>
      <c r="S99" s="5">
        <v>0</v>
      </c>
      <c r="T99" s="5">
        <v>0</v>
      </c>
      <c r="U99" s="5">
        <v>0</v>
      </c>
      <c r="V99" s="5" t="s">
        <v>216</v>
      </c>
      <c r="W99" s="5" t="s">
        <v>216</v>
      </c>
      <c r="X99" s="5" t="s">
        <v>216</v>
      </c>
    </row>
    <row r="100" spans="1:24" x14ac:dyDescent="0.25">
      <c r="A100" s="4" t="s">
        <v>15895</v>
      </c>
      <c r="B100" s="4" t="s">
        <v>38560</v>
      </c>
      <c r="C100" s="4" t="s">
        <v>319</v>
      </c>
      <c r="D100" s="1" t="s">
        <v>38566</v>
      </c>
      <c r="E100" s="5" t="s">
        <v>216</v>
      </c>
      <c r="F100" s="5" t="s">
        <v>216</v>
      </c>
      <c r="G100" s="5" t="s">
        <v>216</v>
      </c>
      <c r="H100" s="5" t="s">
        <v>216</v>
      </c>
      <c r="I100" s="5" t="s">
        <v>216</v>
      </c>
      <c r="J100" s="5" t="s">
        <v>216</v>
      </c>
      <c r="K100" s="5" t="s">
        <v>216</v>
      </c>
      <c r="L100" s="5" t="s">
        <v>216</v>
      </c>
      <c r="M100" s="5" t="s">
        <v>216</v>
      </c>
      <c r="N100" s="5" t="s">
        <v>216</v>
      </c>
      <c r="O100" s="5" t="s">
        <v>216</v>
      </c>
      <c r="P100" s="5" t="s">
        <v>216</v>
      </c>
      <c r="Q100" s="5" t="s">
        <v>216</v>
      </c>
      <c r="R100" s="5" t="s">
        <v>216</v>
      </c>
      <c r="S100" s="5">
        <v>0</v>
      </c>
      <c r="T100" s="5">
        <v>0</v>
      </c>
      <c r="U100" s="5">
        <v>0</v>
      </c>
      <c r="V100" s="5" t="s">
        <v>216</v>
      </c>
      <c r="W100" s="5" t="s">
        <v>216</v>
      </c>
      <c r="X100" s="5" t="s">
        <v>216</v>
      </c>
    </row>
    <row r="101" spans="1:24" x14ac:dyDescent="0.25">
      <c r="A101" s="4" t="s">
        <v>15896</v>
      </c>
      <c r="B101" s="4" t="s">
        <v>38560</v>
      </c>
      <c r="C101" s="4" t="s">
        <v>321</v>
      </c>
      <c r="D101" s="1" t="s">
        <v>38567</v>
      </c>
      <c r="E101" s="5" t="s">
        <v>216</v>
      </c>
      <c r="F101" s="5" t="s">
        <v>216</v>
      </c>
      <c r="G101" s="5" t="s">
        <v>216</v>
      </c>
      <c r="H101" s="5" t="s">
        <v>216</v>
      </c>
      <c r="I101" s="5" t="s">
        <v>216</v>
      </c>
      <c r="J101" s="5" t="s">
        <v>216</v>
      </c>
      <c r="K101" s="5" t="s">
        <v>216</v>
      </c>
      <c r="L101" s="5" t="s">
        <v>216</v>
      </c>
      <c r="M101" s="5" t="s">
        <v>216</v>
      </c>
      <c r="N101" s="5" t="s">
        <v>216</v>
      </c>
      <c r="O101" s="5" t="s">
        <v>216</v>
      </c>
      <c r="P101" s="5" t="s">
        <v>216</v>
      </c>
      <c r="Q101" s="5" t="s">
        <v>216</v>
      </c>
      <c r="R101" s="5" t="s">
        <v>216</v>
      </c>
      <c r="S101" s="5">
        <v>0</v>
      </c>
      <c r="T101" s="5">
        <v>0</v>
      </c>
      <c r="U101" s="5">
        <v>0</v>
      </c>
      <c r="V101" s="5" t="s">
        <v>216</v>
      </c>
      <c r="W101" s="5" t="s">
        <v>216</v>
      </c>
      <c r="X101" s="5" t="s">
        <v>216</v>
      </c>
    </row>
    <row r="102" spans="1:24" x14ac:dyDescent="0.25">
      <c r="A102" s="4" t="s">
        <v>15897</v>
      </c>
      <c r="B102" s="4" t="s">
        <v>38560</v>
      </c>
      <c r="C102" s="4" t="s">
        <v>323</v>
      </c>
      <c r="D102" s="1" t="s">
        <v>38568</v>
      </c>
      <c r="E102" s="5" t="s">
        <v>216</v>
      </c>
      <c r="F102" s="5" t="s">
        <v>216</v>
      </c>
      <c r="G102" s="5" t="s">
        <v>216</v>
      </c>
      <c r="H102" s="5" t="s">
        <v>216</v>
      </c>
      <c r="I102" s="5" t="s">
        <v>216</v>
      </c>
      <c r="J102" s="5" t="s">
        <v>216</v>
      </c>
      <c r="K102" s="5" t="s">
        <v>216</v>
      </c>
      <c r="L102" s="5" t="s">
        <v>216</v>
      </c>
      <c r="M102" s="5" t="s">
        <v>216</v>
      </c>
      <c r="N102" s="5" t="s">
        <v>216</v>
      </c>
      <c r="O102" s="5" t="s">
        <v>216</v>
      </c>
      <c r="P102" s="5" t="s">
        <v>216</v>
      </c>
      <c r="Q102" s="5" t="s">
        <v>216</v>
      </c>
      <c r="R102" s="5" t="s">
        <v>216</v>
      </c>
      <c r="S102" s="5">
        <v>0</v>
      </c>
      <c r="T102" s="5">
        <v>0</v>
      </c>
      <c r="U102" s="5">
        <v>0</v>
      </c>
      <c r="V102" s="5" t="s">
        <v>216</v>
      </c>
      <c r="W102" s="5" t="s">
        <v>216</v>
      </c>
      <c r="X102" s="5" t="s">
        <v>216</v>
      </c>
    </row>
    <row r="103" spans="1:24" x14ac:dyDescent="0.25">
      <c r="A103" s="4" t="s">
        <v>15898</v>
      </c>
      <c r="B103" s="4" t="s">
        <v>38560</v>
      </c>
      <c r="C103" s="4" t="s">
        <v>325</v>
      </c>
      <c r="D103" s="1" t="s">
        <v>38569</v>
      </c>
      <c r="E103" s="5" t="s">
        <v>216</v>
      </c>
      <c r="F103" s="5" t="s">
        <v>216</v>
      </c>
      <c r="G103" s="5" t="s">
        <v>216</v>
      </c>
      <c r="H103" s="5" t="s">
        <v>216</v>
      </c>
      <c r="I103" s="5" t="s">
        <v>216</v>
      </c>
      <c r="J103" s="5" t="s">
        <v>216</v>
      </c>
      <c r="K103" s="5" t="s">
        <v>216</v>
      </c>
      <c r="L103" s="5" t="s">
        <v>216</v>
      </c>
      <c r="M103" s="5" t="s">
        <v>216</v>
      </c>
      <c r="N103" s="5" t="s">
        <v>216</v>
      </c>
      <c r="O103" s="5" t="s">
        <v>216</v>
      </c>
      <c r="P103" s="5" t="s">
        <v>216</v>
      </c>
      <c r="Q103" s="5" t="s">
        <v>216</v>
      </c>
      <c r="R103" s="5" t="s">
        <v>216</v>
      </c>
      <c r="S103" s="5">
        <v>0</v>
      </c>
      <c r="T103" s="5">
        <v>0</v>
      </c>
      <c r="U103" s="5">
        <v>0</v>
      </c>
      <c r="V103" s="5" t="s">
        <v>216</v>
      </c>
      <c r="W103" s="5" t="s">
        <v>216</v>
      </c>
      <c r="X103" s="5" t="s">
        <v>216</v>
      </c>
    </row>
    <row r="104" spans="1:24" x14ac:dyDescent="0.25">
      <c r="A104" s="4" t="s">
        <v>15899</v>
      </c>
      <c r="B104" s="4" t="s">
        <v>38560</v>
      </c>
      <c r="C104" s="4" t="s">
        <v>327</v>
      </c>
      <c r="D104" s="1" t="s">
        <v>38570</v>
      </c>
      <c r="E104" s="5" t="s">
        <v>216</v>
      </c>
      <c r="F104" s="5" t="s">
        <v>216</v>
      </c>
      <c r="G104" s="5" t="s">
        <v>216</v>
      </c>
      <c r="H104" s="5" t="s">
        <v>216</v>
      </c>
      <c r="I104" s="5" t="s">
        <v>216</v>
      </c>
      <c r="J104" s="5" t="s">
        <v>216</v>
      </c>
      <c r="K104" s="5" t="s">
        <v>216</v>
      </c>
      <c r="L104" s="5" t="s">
        <v>216</v>
      </c>
      <c r="M104" s="5" t="s">
        <v>216</v>
      </c>
      <c r="N104" s="5" t="s">
        <v>216</v>
      </c>
      <c r="O104" s="5" t="s">
        <v>216</v>
      </c>
      <c r="P104" s="5" t="s">
        <v>216</v>
      </c>
      <c r="Q104" s="5" t="s">
        <v>216</v>
      </c>
      <c r="R104" s="5" t="s">
        <v>216</v>
      </c>
      <c r="S104" s="5">
        <v>0</v>
      </c>
      <c r="T104" s="5">
        <v>0</v>
      </c>
      <c r="U104" s="5">
        <v>0</v>
      </c>
      <c r="V104" s="5" t="s">
        <v>216</v>
      </c>
      <c r="W104" s="5" t="s">
        <v>216</v>
      </c>
      <c r="X104" s="5" t="s">
        <v>216</v>
      </c>
    </row>
    <row r="105" spans="1:24" x14ac:dyDescent="0.25">
      <c r="A105" s="4" t="s">
        <v>15900</v>
      </c>
      <c r="B105" s="4" t="s">
        <v>38560</v>
      </c>
      <c r="C105" s="4" t="s">
        <v>329</v>
      </c>
      <c r="D105" s="1" t="s">
        <v>330</v>
      </c>
      <c r="E105" s="5" t="s">
        <v>216</v>
      </c>
      <c r="F105" s="5" t="s">
        <v>216</v>
      </c>
      <c r="G105" s="5" t="s">
        <v>216</v>
      </c>
      <c r="H105" s="5" t="s">
        <v>216</v>
      </c>
      <c r="I105" s="5" t="s">
        <v>216</v>
      </c>
      <c r="J105" s="5" t="s">
        <v>216</v>
      </c>
      <c r="K105" s="5" t="s">
        <v>216</v>
      </c>
      <c r="L105" s="5" t="s">
        <v>216</v>
      </c>
      <c r="M105" s="5" t="s">
        <v>216</v>
      </c>
      <c r="N105" s="5" t="s">
        <v>216</v>
      </c>
      <c r="O105" s="5" t="s">
        <v>216</v>
      </c>
      <c r="P105" s="5" t="s">
        <v>216</v>
      </c>
      <c r="Q105" s="5" t="s">
        <v>216</v>
      </c>
      <c r="R105" s="5" t="s">
        <v>216</v>
      </c>
      <c r="S105" s="5">
        <v>0</v>
      </c>
      <c r="T105" s="5">
        <v>0</v>
      </c>
      <c r="U105" s="5">
        <v>0</v>
      </c>
      <c r="V105" s="5" t="s">
        <v>216</v>
      </c>
      <c r="W105" s="5" t="s">
        <v>216</v>
      </c>
      <c r="X105" s="5" t="s">
        <v>216</v>
      </c>
    </row>
    <row r="106" spans="1:24" x14ac:dyDescent="0.25">
      <c r="A106" s="4" t="s">
        <v>15901</v>
      </c>
      <c r="B106" s="4" t="s">
        <v>38560</v>
      </c>
      <c r="C106" s="4" t="s">
        <v>332</v>
      </c>
      <c r="D106" s="1" t="s">
        <v>333</v>
      </c>
      <c r="E106" s="5" t="s">
        <v>216</v>
      </c>
      <c r="F106" s="5" t="s">
        <v>216</v>
      </c>
      <c r="G106" s="5" t="s">
        <v>216</v>
      </c>
      <c r="H106" s="5" t="s">
        <v>216</v>
      </c>
      <c r="I106" s="5" t="s">
        <v>216</v>
      </c>
      <c r="J106" s="5" t="s">
        <v>216</v>
      </c>
      <c r="K106" s="5" t="s">
        <v>216</v>
      </c>
      <c r="L106" s="5" t="s">
        <v>216</v>
      </c>
      <c r="M106" s="5" t="s">
        <v>216</v>
      </c>
      <c r="N106" s="5" t="s">
        <v>216</v>
      </c>
      <c r="O106" s="5" t="s">
        <v>216</v>
      </c>
      <c r="P106" s="5" t="s">
        <v>216</v>
      </c>
      <c r="Q106" s="5" t="s">
        <v>216</v>
      </c>
      <c r="R106" s="5" t="s">
        <v>216</v>
      </c>
      <c r="S106" s="5">
        <v>0</v>
      </c>
      <c r="T106" s="5">
        <v>0</v>
      </c>
      <c r="U106" s="5">
        <v>0</v>
      </c>
      <c r="V106" s="5" t="s">
        <v>216</v>
      </c>
      <c r="W106" s="5" t="s">
        <v>216</v>
      </c>
      <c r="X106" s="5" t="s">
        <v>216</v>
      </c>
    </row>
    <row r="107" spans="1:24" x14ac:dyDescent="0.25">
      <c r="A107" s="4" t="s">
        <v>15902</v>
      </c>
      <c r="B107" s="4" t="s">
        <v>38560</v>
      </c>
      <c r="C107" s="4" t="s">
        <v>335</v>
      </c>
      <c r="D107" s="1" t="s">
        <v>336</v>
      </c>
      <c r="E107" s="5" t="s">
        <v>216</v>
      </c>
      <c r="F107" s="5" t="s">
        <v>216</v>
      </c>
      <c r="G107" s="5" t="s">
        <v>216</v>
      </c>
      <c r="H107" s="5" t="s">
        <v>216</v>
      </c>
      <c r="I107" s="5" t="s">
        <v>216</v>
      </c>
      <c r="J107" s="5" t="s">
        <v>216</v>
      </c>
      <c r="K107" s="5" t="s">
        <v>216</v>
      </c>
      <c r="L107" s="5" t="s">
        <v>216</v>
      </c>
      <c r="M107" s="5" t="s">
        <v>216</v>
      </c>
      <c r="N107" s="5" t="s">
        <v>216</v>
      </c>
      <c r="O107" s="5" t="s">
        <v>216</v>
      </c>
      <c r="P107" s="5" t="s">
        <v>216</v>
      </c>
      <c r="Q107" s="5" t="s">
        <v>216</v>
      </c>
      <c r="R107" s="5" t="s">
        <v>216</v>
      </c>
      <c r="S107" s="5">
        <v>0</v>
      </c>
      <c r="T107" s="5">
        <v>0</v>
      </c>
      <c r="U107" s="5">
        <v>0</v>
      </c>
      <c r="V107" s="5" t="s">
        <v>216</v>
      </c>
      <c r="W107" s="5" t="s">
        <v>216</v>
      </c>
      <c r="X107" s="5" t="s">
        <v>216</v>
      </c>
    </row>
    <row r="108" spans="1:24" x14ac:dyDescent="0.25">
      <c r="A108" s="4" t="s">
        <v>15903</v>
      </c>
      <c r="B108" s="4" t="s">
        <v>38560</v>
      </c>
      <c r="C108" s="4" t="s">
        <v>338</v>
      </c>
      <c r="D108" s="1"/>
      <c r="E108" s="5" t="s">
        <v>216</v>
      </c>
      <c r="F108" s="5" t="s">
        <v>216</v>
      </c>
      <c r="G108" s="5" t="s">
        <v>216</v>
      </c>
      <c r="H108" s="5" t="s">
        <v>216</v>
      </c>
      <c r="I108" s="5" t="s">
        <v>216</v>
      </c>
      <c r="J108" s="5" t="s">
        <v>216</v>
      </c>
      <c r="K108" s="5" t="s">
        <v>216</v>
      </c>
      <c r="L108" s="5" t="s">
        <v>216</v>
      </c>
      <c r="M108" s="5" t="s">
        <v>216</v>
      </c>
      <c r="N108" s="5" t="s">
        <v>216</v>
      </c>
      <c r="O108" s="5" t="s">
        <v>216</v>
      </c>
      <c r="P108" s="5" t="s">
        <v>216</v>
      </c>
      <c r="Q108" s="5" t="s">
        <v>216</v>
      </c>
      <c r="R108" s="5" t="s">
        <v>216</v>
      </c>
      <c r="S108" s="5">
        <v>0</v>
      </c>
      <c r="T108" s="5">
        <v>0</v>
      </c>
      <c r="U108" s="5">
        <v>0</v>
      </c>
      <c r="V108" s="5" t="s">
        <v>216</v>
      </c>
      <c r="W108" s="5" t="s">
        <v>216</v>
      </c>
      <c r="X108" s="5" t="s">
        <v>216</v>
      </c>
    </row>
    <row r="109" spans="1:24" x14ac:dyDescent="0.25">
      <c r="A109" s="4" t="s">
        <v>15904</v>
      </c>
      <c r="B109" s="4" t="s">
        <v>38560</v>
      </c>
      <c r="C109" s="4" t="s">
        <v>340</v>
      </c>
      <c r="D109" s="1"/>
      <c r="E109" s="5" t="s">
        <v>216</v>
      </c>
      <c r="F109" s="5" t="s">
        <v>216</v>
      </c>
      <c r="G109" s="5" t="s">
        <v>216</v>
      </c>
      <c r="H109" s="5" t="s">
        <v>216</v>
      </c>
      <c r="I109" s="5" t="s">
        <v>216</v>
      </c>
      <c r="J109" s="5" t="s">
        <v>216</v>
      </c>
      <c r="K109" s="5" t="s">
        <v>216</v>
      </c>
      <c r="L109" s="5" t="s">
        <v>216</v>
      </c>
      <c r="M109" s="5" t="s">
        <v>216</v>
      </c>
      <c r="N109" s="5" t="s">
        <v>216</v>
      </c>
      <c r="O109" s="5" t="s">
        <v>216</v>
      </c>
      <c r="P109" s="5" t="s">
        <v>216</v>
      </c>
      <c r="Q109" s="5" t="s">
        <v>216</v>
      </c>
      <c r="R109" s="5" t="s">
        <v>216</v>
      </c>
      <c r="S109" s="5">
        <v>0</v>
      </c>
      <c r="T109" s="5">
        <v>0</v>
      </c>
      <c r="U109" s="5">
        <v>0</v>
      </c>
      <c r="V109" s="5" t="s">
        <v>216</v>
      </c>
      <c r="W109" s="5" t="s">
        <v>216</v>
      </c>
      <c r="X109" s="5" t="s">
        <v>216</v>
      </c>
    </row>
    <row r="110" spans="1:24" x14ac:dyDescent="0.25">
      <c r="A110" s="4" t="s">
        <v>15905</v>
      </c>
      <c r="B110" s="4" t="s">
        <v>38560</v>
      </c>
      <c r="C110" s="4" t="s">
        <v>342</v>
      </c>
      <c r="D110" s="1"/>
      <c r="E110" s="5" t="s">
        <v>216</v>
      </c>
      <c r="F110" s="5" t="s">
        <v>216</v>
      </c>
      <c r="G110" s="5" t="s">
        <v>216</v>
      </c>
      <c r="H110" s="5" t="s">
        <v>216</v>
      </c>
      <c r="I110" s="5" t="s">
        <v>216</v>
      </c>
      <c r="J110" s="5" t="s">
        <v>216</v>
      </c>
      <c r="K110" s="5" t="s">
        <v>216</v>
      </c>
      <c r="L110" s="5" t="s">
        <v>216</v>
      </c>
      <c r="M110" s="5" t="s">
        <v>216</v>
      </c>
      <c r="N110" s="5" t="s">
        <v>216</v>
      </c>
      <c r="O110" s="5" t="s">
        <v>216</v>
      </c>
      <c r="P110" s="5" t="s">
        <v>216</v>
      </c>
      <c r="Q110" s="5" t="s">
        <v>216</v>
      </c>
      <c r="R110" s="5" t="s">
        <v>216</v>
      </c>
      <c r="S110" s="5">
        <v>0</v>
      </c>
      <c r="T110" s="5">
        <v>0</v>
      </c>
      <c r="U110" s="5">
        <v>0</v>
      </c>
      <c r="V110" s="5" t="s">
        <v>216</v>
      </c>
      <c r="W110" s="5" t="s">
        <v>216</v>
      </c>
      <c r="X110" s="5" t="s">
        <v>216</v>
      </c>
    </row>
    <row r="111" spans="1:24" x14ac:dyDescent="0.25">
      <c r="A111" s="4" t="s">
        <v>15906</v>
      </c>
      <c r="B111" s="4" t="s">
        <v>38560</v>
      </c>
      <c r="C111" s="4" t="s">
        <v>344</v>
      </c>
      <c r="D111" s="1"/>
      <c r="E111" s="5" t="s">
        <v>216</v>
      </c>
      <c r="F111" s="5" t="s">
        <v>216</v>
      </c>
      <c r="G111" s="5" t="s">
        <v>216</v>
      </c>
      <c r="H111" s="5" t="s">
        <v>216</v>
      </c>
      <c r="I111" s="5" t="s">
        <v>216</v>
      </c>
      <c r="J111" s="5" t="s">
        <v>216</v>
      </c>
      <c r="K111" s="5" t="s">
        <v>216</v>
      </c>
      <c r="L111" s="5" t="s">
        <v>216</v>
      </c>
      <c r="M111" s="5" t="s">
        <v>216</v>
      </c>
      <c r="N111" s="5" t="s">
        <v>216</v>
      </c>
      <c r="O111" s="5" t="s">
        <v>216</v>
      </c>
      <c r="P111" s="5" t="s">
        <v>216</v>
      </c>
      <c r="Q111" s="5" t="s">
        <v>216</v>
      </c>
      <c r="R111" s="5" t="s">
        <v>216</v>
      </c>
      <c r="S111" s="5">
        <v>0</v>
      </c>
      <c r="T111" s="5">
        <v>0</v>
      </c>
      <c r="U111" s="5">
        <v>0</v>
      </c>
      <c r="V111" s="5" t="s">
        <v>216</v>
      </c>
      <c r="W111" s="5" t="s">
        <v>216</v>
      </c>
      <c r="X111" s="5" t="s">
        <v>216</v>
      </c>
    </row>
    <row r="112" spans="1:24" x14ac:dyDescent="0.25">
      <c r="A112" s="4" t="s">
        <v>15907</v>
      </c>
      <c r="B112" s="4" t="s">
        <v>38560</v>
      </c>
      <c r="C112" s="4" t="s">
        <v>346</v>
      </c>
      <c r="D112" s="1"/>
      <c r="E112" s="5" t="s">
        <v>216</v>
      </c>
      <c r="F112" s="5" t="s">
        <v>216</v>
      </c>
      <c r="G112" s="5" t="s">
        <v>216</v>
      </c>
      <c r="H112" s="5" t="s">
        <v>216</v>
      </c>
      <c r="I112" s="5" t="s">
        <v>216</v>
      </c>
      <c r="J112" s="5" t="s">
        <v>216</v>
      </c>
      <c r="K112" s="5" t="s">
        <v>216</v>
      </c>
      <c r="L112" s="5" t="s">
        <v>216</v>
      </c>
      <c r="M112" s="5" t="s">
        <v>216</v>
      </c>
      <c r="N112" s="5" t="s">
        <v>216</v>
      </c>
      <c r="O112" s="5" t="s">
        <v>216</v>
      </c>
      <c r="P112" s="5" t="s">
        <v>216</v>
      </c>
      <c r="Q112" s="5" t="s">
        <v>216</v>
      </c>
      <c r="R112" s="5" t="s">
        <v>216</v>
      </c>
      <c r="S112" s="5">
        <v>0</v>
      </c>
      <c r="T112" s="5">
        <v>0</v>
      </c>
      <c r="U112" s="5">
        <v>0</v>
      </c>
      <c r="V112" s="5" t="s">
        <v>216</v>
      </c>
      <c r="W112" s="5" t="s">
        <v>216</v>
      </c>
      <c r="X112" s="5" t="s">
        <v>216</v>
      </c>
    </row>
    <row r="113" spans="1:24" x14ac:dyDescent="0.25">
      <c r="A113" s="4" t="s">
        <v>15908</v>
      </c>
      <c r="B113" s="4" t="s">
        <v>38560</v>
      </c>
      <c r="C113" s="4" t="s">
        <v>348</v>
      </c>
      <c r="D113" s="1"/>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216</v>
      </c>
      <c r="R113" s="5" t="s">
        <v>216</v>
      </c>
      <c r="S113" s="5">
        <v>0</v>
      </c>
      <c r="T113" s="5">
        <v>0</v>
      </c>
      <c r="U113" s="5">
        <v>0</v>
      </c>
      <c r="V113" s="5" t="s">
        <v>216</v>
      </c>
      <c r="W113" s="5" t="s">
        <v>216</v>
      </c>
      <c r="X113" s="5" t="s">
        <v>216</v>
      </c>
    </row>
    <row r="114" spans="1:24" x14ac:dyDescent="0.25">
      <c r="A114" s="4" t="s">
        <v>15909</v>
      </c>
      <c r="B114" s="4" t="s">
        <v>38560</v>
      </c>
      <c r="C114" s="4" t="s">
        <v>350</v>
      </c>
      <c r="D114" s="1" t="s">
        <v>351</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v>0</v>
      </c>
      <c r="T114" s="5">
        <v>0</v>
      </c>
      <c r="U114" s="5">
        <v>0</v>
      </c>
      <c r="V114" s="5" t="s">
        <v>216</v>
      </c>
      <c r="W114" s="5" t="s">
        <v>216</v>
      </c>
      <c r="X114" s="5" t="s">
        <v>216</v>
      </c>
    </row>
    <row r="115" spans="1:24" x14ac:dyDescent="0.25">
      <c r="A115" s="4" t="s">
        <v>15910</v>
      </c>
      <c r="B115" s="4" t="s">
        <v>38560</v>
      </c>
      <c r="C115" s="4" t="s">
        <v>353</v>
      </c>
      <c r="D115" s="1"/>
      <c r="E115" s="5" t="s">
        <v>216</v>
      </c>
      <c r="F115" s="5" t="s">
        <v>216</v>
      </c>
      <c r="G115" s="5" t="s">
        <v>216</v>
      </c>
      <c r="H115" s="5" t="s">
        <v>216</v>
      </c>
      <c r="I115" s="5" t="s">
        <v>216</v>
      </c>
      <c r="J115" s="5" t="s">
        <v>216</v>
      </c>
      <c r="K115" s="5" t="s">
        <v>216</v>
      </c>
      <c r="L115" s="5" t="s">
        <v>216</v>
      </c>
      <c r="M115" s="5" t="s">
        <v>216</v>
      </c>
      <c r="N115" s="5" t="s">
        <v>216</v>
      </c>
      <c r="O115" s="5" t="s">
        <v>216</v>
      </c>
      <c r="P115" s="5" t="s">
        <v>216</v>
      </c>
      <c r="Q115" s="5" t="s">
        <v>216</v>
      </c>
      <c r="R115" s="5" t="s">
        <v>216</v>
      </c>
      <c r="S115" s="5">
        <v>0</v>
      </c>
      <c r="T115" s="5">
        <v>0</v>
      </c>
      <c r="U115" s="5">
        <v>0</v>
      </c>
      <c r="V115" s="5" t="s">
        <v>216</v>
      </c>
      <c r="W115" s="5" t="s">
        <v>216</v>
      </c>
      <c r="X115" s="5" t="s">
        <v>216</v>
      </c>
    </row>
    <row r="116" spans="1:24" x14ac:dyDescent="0.25">
      <c r="A116" s="4" t="s">
        <v>15911</v>
      </c>
      <c r="B116" s="4" t="s">
        <v>38560</v>
      </c>
      <c r="C116" s="4" t="s">
        <v>355</v>
      </c>
      <c r="D116" s="1"/>
      <c r="E116" s="5" t="s">
        <v>216</v>
      </c>
      <c r="F116" s="5" t="s">
        <v>216</v>
      </c>
      <c r="G116" s="5" t="s">
        <v>216</v>
      </c>
      <c r="H116" s="5" t="s">
        <v>216</v>
      </c>
      <c r="I116" s="5" t="s">
        <v>216</v>
      </c>
      <c r="J116" s="5" t="s">
        <v>216</v>
      </c>
      <c r="K116" s="5" t="s">
        <v>216</v>
      </c>
      <c r="L116" s="5" t="s">
        <v>216</v>
      </c>
      <c r="M116" s="5" t="s">
        <v>216</v>
      </c>
      <c r="N116" s="5" t="s">
        <v>216</v>
      </c>
      <c r="O116" s="5" t="s">
        <v>216</v>
      </c>
      <c r="P116" s="5" t="s">
        <v>216</v>
      </c>
      <c r="Q116" s="5" t="s">
        <v>216</v>
      </c>
      <c r="R116" s="5" t="s">
        <v>216</v>
      </c>
      <c r="S116" s="5">
        <v>0</v>
      </c>
      <c r="T116" s="5">
        <v>0</v>
      </c>
      <c r="U116" s="5">
        <v>0</v>
      </c>
      <c r="V116" s="5" t="s">
        <v>216</v>
      </c>
      <c r="W116" s="5" t="s">
        <v>216</v>
      </c>
      <c r="X116" s="5" t="s">
        <v>216</v>
      </c>
    </row>
    <row r="117" spans="1:24" x14ac:dyDescent="0.25">
      <c r="A117" s="4" t="s">
        <v>38571</v>
      </c>
      <c r="B117" s="4" t="s">
        <v>38560</v>
      </c>
      <c r="C117" s="4" t="s">
        <v>3606</v>
      </c>
      <c r="D117" s="1" t="s">
        <v>3607</v>
      </c>
      <c r="E117" s="5" t="s">
        <v>216</v>
      </c>
      <c r="F117" s="5" t="s">
        <v>216</v>
      </c>
      <c r="G117" s="5" t="s">
        <v>216</v>
      </c>
      <c r="H117" s="5" t="s">
        <v>216</v>
      </c>
      <c r="I117" s="5" t="s">
        <v>216</v>
      </c>
      <c r="J117" s="5" t="s">
        <v>216</v>
      </c>
      <c r="K117" s="5" t="s">
        <v>216</v>
      </c>
      <c r="L117" s="5" t="s">
        <v>216</v>
      </c>
      <c r="M117" s="5" t="s">
        <v>216</v>
      </c>
      <c r="N117" s="5" t="s">
        <v>216</v>
      </c>
      <c r="O117" s="5" t="s">
        <v>216</v>
      </c>
      <c r="P117" s="5" t="s">
        <v>216</v>
      </c>
      <c r="Q117" s="5" t="s">
        <v>216</v>
      </c>
      <c r="R117" s="5" t="s">
        <v>216</v>
      </c>
      <c r="S117" s="5">
        <v>0</v>
      </c>
      <c r="T117" s="5">
        <v>0</v>
      </c>
      <c r="U117" s="5">
        <v>0</v>
      </c>
      <c r="V117" s="5" t="s">
        <v>216</v>
      </c>
      <c r="W117" s="5" t="s">
        <v>216</v>
      </c>
      <c r="X117" s="5" t="s">
        <v>216</v>
      </c>
    </row>
    <row r="118" spans="1:24" x14ac:dyDescent="0.25">
      <c r="A118" s="4" t="s">
        <v>15913</v>
      </c>
      <c r="B118" s="4" t="s">
        <v>38560</v>
      </c>
      <c r="C118" s="4" t="s">
        <v>3608</v>
      </c>
      <c r="D118" s="1"/>
      <c r="E118" s="5" t="s">
        <v>216</v>
      </c>
      <c r="F118" s="5" t="s">
        <v>216</v>
      </c>
      <c r="G118" s="5" t="s">
        <v>216</v>
      </c>
      <c r="H118" s="5" t="s">
        <v>216</v>
      </c>
      <c r="I118" s="5" t="s">
        <v>216</v>
      </c>
      <c r="J118" s="5" t="s">
        <v>216</v>
      </c>
      <c r="K118" s="5" t="s">
        <v>216</v>
      </c>
      <c r="L118" s="5" t="s">
        <v>216</v>
      </c>
      <c r="M118" s="5" t="s">
        <v>216</v>
      </c>
      <c r="N118" s="5" t="s">
        <v>216</v>
      </c>
      <c r="O118" s="5" t="s">
        <v>216</v>
      </c>
      <c r="P118" s="5" t="s">
        <v>216</v>
      </c>
      <c r="Q118" s="5" t="s">
        <v>216</v>
      </c>
      <c r="R118" s="5" t="s">
        <v>216</v>
      </c>
      <c r="S118" s="5">
        <v>0</v>
      </c>
      <c r="T118" s="5">
        <v>0</v>
      </c>
      <c r="U118" s="5">
        <v>0</v>
      </c>
      <c r="V118" s="5" t="s">
        <v>216</v>
      </c>
      <c r="W118" s="5" t="s">
        <v>216</v>
      </c>
      <c r="X118" s="5" t="s">
        <v>216</v>
      </c>
    </row>
    <row r="119" spans="1:24" x14ac:dyDescent="0.25">
      <c r="A119" s="4" t="s">
        <v>15914</v>
      </c>
      <c r="B119" s="4" t="s">
        <v>38560</v>
      </c>
      <c r="C119" s="4" t="s">
        <v>3609</v>
      </c>
      <c r="D119" s="1"/>
      <c r="E119" s="5" t="s">
        <v>216</v>
      </c>
      <c r="F119" s="5" t="s">
        <v>216</v>
      </c>
      <c r="G119" s="5" t="s">
        <v>216</v>
      </c>
      <c r="H119" s="5" t="s">
        <v>216</v>
      </c>
      <c r="I119" s="5" t="s">
        <v>216</v>
      </c>
      <c r="J119" s="5" t="s">
        <v>216</v>
      </c>
      <c r="K119" s="5" t="s">
        <v>216</v>
      </c>
      <c r="L119" s="5" t="s">
        <v>216</v>
      </c>
      <c r="M119" s="5" t="s">
        <v>216</v>
      </c>
      <c r="N119" s="5" t="s">
        <v>216</v>
      </c>
      <c r="O119" s="5" t="s">
        <v>216</v>
      </c>
      <c r="P119" s="5" t="s">
        <v>216</v>
      </c>
      <c r="Q119" s="5" t="s">
        <v>216</v>
      </c>
      <c r="R119" s="5" t="s">
        <v>216</v>
      </c>
      <c r="S119" s="5">
        <v>0</v>
      </c>
      <c r="T119" s="5">
        <v>0</v>
      </c>
      <c r="U119" s="5">
        <v>0</v>
      </c>
      <c r="V119" s="5" t="s">
        <v>216</v>
      </c>
      <c r="W119" s="5" t="s">
        <v>216</v>
      </c>
      <c r="X119" s="5" t="s">
        <v>216</v>
      </c>
    </row>
    <row r="120" spans="1:24" x14ac:dyDescent="0.25">
      <c r="A120" s="4" t="s">
        <v>15915</v>
      </c>
      <c r="B120" s="4" t="s">
        <v>38560</v>
      </c>
      <c r="C120" s="4" t="s">
        <v>3610</v>
      </c>
      <c r="D120" s="1"/>
      <c r="E120" s="5" t="s">
        <v>216</v>
      </c>
      <c r="F120" s="5" t="s">
        <v>216</v>
      </c>
      <c r="G120" s="5" t="s">
        <v>216</v>
      </c>
      <c r="H120" s="5" t="s">
        <v>216</v>
      </c>
      <c r="I120" s="5" t="s">
        <v>216</v>
      </c>
      <c r="J120" s="5" t="s">
        <v>216</v>
      </c>
      <c r="K120" s="5" t="s">
        <v>216</v>
      </c>
      <c r="L120" s="5" t="s">
        <v>216</v>
      </c>
      <c r="M120" s="5" t="s">
        <v>216</v>
      </c>
      <c r="N120" s="5" t="s">
        <v>216</v>
      </c>
      <c r="O120" s="5" t="s">
        <v>216</v>
      </c>
      <c r="P120" s="5" t="s">
        <v>216</v>
      </c>
      <c r="Q120" s="5" t="s">
        <v>216</v>
      </c>
      <c r="R120" s="5" t="s">
        <v>216</v>
      </c>
      <c r="S120" s="5">
        <v>0</v>
      </c>
      <c r="T120" s="5">
        <v>0</v>
      </c>
      <c r="U120" s="5">
        <v>0</v>
      </c>
      <c r="V120" s="5" t="s">
        <v>216</v>
      </c>
      <c r="W120" s="5" t="s">
        <v>216</v>
      </c>
      <c r="X120" s="5" t="s">
        <v>216</v>
      </c>
    </row>
    <row r="121" spans="1:24" x14ac:dyDescent="0.25">
      <c r="A121" s="4" t="s">
        <v>15916</v>
      </c>
      <c r="B121" s="4" t="s">
        <v>38560</v>
      </c>
      <c r="C121" s="4" t="s">
        <v>3611</v>
      </c>
      <c r="D121" s="1"/>
      <c r="E121" s="5" t="s">
        <v>216</v>
      </c>
      <c r="F121" s="5" t="s">
        <v>216</v>
      </c>
      <c r="G121" s="5" t="s">
        <v>216</v>
      </c>
      <c r="H121" s="5" t="s">
        <v>216</v>
      </c>
      <c r="I121" s="5" t="s">
        <v>216</v>
      </c>
      <c r="J121" s="5" t="s">
        <v>216</v>
      </c>
      <c r="K121" s="5" t="s">
        <v>216</v>
      </c>
      <c r="L121" s="5" t="s">
        <v>216</v>
      </c>
      <c r="M121" s="5" t="s">
        <v>216</v>
      </c>
      <c r="N121" s="5" t="s">
        <v>216</v>
      </c>
      <c r="O121" s="5" t="s">
        <v>216</v>
      </c>
      <c r="P121" s="5" t="s">
        <v>216</v>
      </c>
      <c r="Q121" s="5" t="s">
        <v>216</v>
      </c>
      <c r="R121" s="5" t="s">
        <v>216</v>
      </c>
      <c r="S121" s="5">
        <v>0</v>
      </c>
      <c r="T121" s="5">
        <v>0</v>
      </c>
      <c r="U121" s="5">
        <v>0</v>
      </c>
      <c r="V121" s="5" t="s">
        <v>216</v>
      </c>
      <c r="W121" s="5" t="s">
        <v>216</v>
      </c>
      <c r="X121" s="5" t="s">
        <v>216</v>
      </c>
    </row>
    <row r="122" spans="1:24" x14ac:dyDescent="0.25">
      <c r="A122" s="4" t="s">
        <v>15917</v>
      </c>
      <c r="B122" s="4" t="s">
        <v>38560</v>
      </c>
      <c r="C122" s="4" t="s">
        <v>3612</v>
      </c>
      <c r="D122" s="1"/>
      <c r="E122" s="5" t="s">
        <v>216</v>
      </c>
      <c r="F122" s="5" t="s">
        <v>216</v>
      </c>
      <c r="G122" s="5" t="s">
        <v>216</v>
      </c>
      <c r="H122" s="5" t="s">
        <v>216</v>
      </c>
      <c r="I122" s="5" t="s">
        <v>216</v>
      </c>
      <c r="J122" s="5" t="s">
        <v>216</v>
      </c>
      <c r="K122" s="5" t="s">
        <v>216</v>
      </c>
      <c r="L122" s="5" t="s">
        <v>216</v>
      </c>
      <c r="M122" s="5" t="s">
        <v>216</v>
      </c>
      <c r="N122" s="5" t="s">
        <v>216</v>
      </c>
      <c r="O122" s="5" t="s">
        <v>216</v>
      </c>
      <c r="P122" s="5" t="s">
        <v>216</v>
      </c>
      <c r="Q122" s="5" t="s">
        <v>216</v>
      </c>
      <c r="R122" s="5" t="s">
        <v>216</v>
      </c>
      <c r="S122" s="5">
        <v>0</v>
      </c>
      <c r="T122" s="5">
        <v>0</v>
      </c>
      <c r="U122" s="5">
        <v>0</v>
      </c>
      <c r="V122" s="5" t="s">
        <v>216</v>
      </c>
      <c r="W122" s="5" t="s">
        <v>216</v>
      </c>
      <c r="X122" s="5" t="s">
        <v>216</v>
      </c>
    </row>
    <row r="123" spans="1:24" x14ac:dyDescent="0.25">
      <c r="A123" s="4" t="s">
        <v>15918</v>
      </c>
      <c r="B123" s="4" t="s">
        <v>38560</v>
      </c>
      <c r="C123" s="4" t="s">
        <v>3613</v>
      </c>
      <c r="D123" s="1"/>
      <c r="E123" s="5" t="s">
        <v>216</v>
      </c>
      <c r="F123" s="5" t="s">
        <v>216</v>
      </c>
      <c r="G123" s="5" t="s">
        <v>216</v>
      </c>
      <c r="H123" s="5" t="s">
        <v>216</v>
      </c>
      <c r="I123" s="5" t="s">
        <v>216</v>
      </c>
      <c r="J123" s="5" t="s">
        <v>216</v>
      </c>
      <c r="K123" s="5" t="s">
        <v>216</v>
      </c>
      <c r="L123" s="5" t="s">
        <v>216</v>
      </c>
      <c r="M123" s="5" t="s">
        <v>216</v>
      </c>
      <c r="N123" s="5" t="s">
        <v>216</v>
      </c>
      <c r="O123" s="5" t="s">
        <v>216</v>
      </c>
      <c r="P123" s="5" t="s">
        <v>216</v>
      </c>
      <c r="Q123" s="5" t="s">
        <v>216</v>
      </c>
      <c r="R123" s="5" t="s">
        <v>216</v>
      </c>
      <c r="S123" s="5">
        <v>0</v>
      </c>
      <c r="T123" s="5">
        <v>0</v>
      </c>
      <c r="U123" s="5">
        <v>0</v>
      </c>
      <c r="V123" s="5" t="s">
        <v>216</v>
      </c>
      <c r="W123" s="5" t="s">
        <v>216</v>
      </c>
      <c r="X123" s="5" t="s">
        <v>216</v>
      </c>
    </row>
    <row r="124" spans="1:24" x14ac:dyDescent="0.25">
      <c r="A124" s="4" t="s">
        <v>15919</v>
      </c>
      <c r="B124" s="4" t="s">
        <v>38560</v>
      </c>
      <c r="C124" s="4" t="s">
        <v>3614</v>
      </c>
      <c r="D124" s="1"/>
      <c r="E124" s="5" t="s">
        <v>216</v>
      </c>
      <c r="F124" s="5" t="s">
        <v>216</v>
      </c>
      <c r="G124" s="5" t="s">
        <v>216</v>
      </c>
      <c r="H124" s="5" t="s">
        <v>216</v>
      </c>
      <c r="I124" s="5" t="s">
        <v>216</v>
      </c>
      <c r="J124" s="5" t="s">
        <v>216</v>
      </c>
      <c r="K124" s="5" t="s">
        <v>216</v>
      </c>
      <c r="L124" s="5" t="s">
        <v>216</v>
      </c>
      <c r="M124" s="5" t="s">
        <v>216</v>
      </c>
      <c r="N124" s="5" t="s">
        <v>216</v>
      </c>
      <c r="O124" s="5" t="s">
        <v>216</v>
      </c>
      <c r="P124" s="5" t="s">
        <v>216</v>
      </c>
      <c r="Q124" s="5" t="s">
        <v>216</v>
      </c>
      <c r="R124" s="5" t="s">
        <v>216</v>
      </c>
      <c r="S124" s="5">
        <v>0</v>
      </c>
      <c r="T124" s="5">
        <v>0</v>
      </c>
      <c r="U124" s="5">
        <v>0</v>
      </c>
      <c r="V124" s="5" t="s">
        <v>216</v>
      </c>
      <c r="W124" s="5" t="s">
        <v>216</v>
      </c>
      <c r="X124" s="5" t="s">
        <v>216</v>
      </c>
    </row>
    <row r="125" spans="1:24" x14ac:dyDescent="0.25">
      <c r="A125" s="4" t="s">
        <v>15920</v>
      </c>
      <c r="B125" s="4" t="s">
        <v>38560</v>
      </c>
      <c r="C125" s="4" t="s">
        <v>3615</v>
      </c>
      <c r="D125" s="1"/>
      <c r="E125" s="5" t="s">
        <v>216</v>
      </c>
      <c r="F125" s="5" t="s">
        <v>216</v>
      </c>
      <c r="G125" s="5" t="s">
        <v>216</v>
      </c>
      <c r="H125" s="5" t="s">
        <v>216</v>
      </c>
      <c r="I125" s="5" t="s">
        <v>216</v>
      </c>
      <c r="J125" s="5" t="s">
        <v>216</v>
      </c>
      <c r="K125" s="5" t="s">
        <v>216</v>
      </c>
      <c r="L125" s="5" t="s">
        <v>216</v>
      </c>
      <c r="M125" s="5" t="s">
        <v>216</v>
      </c>
      <c r="N125" s="5" t="s">
        <v>216</v>
      </c>
      <c r="O125" s="5" t="s">
        <v>216</v>
      </c>
      <c r="P125" s="5" t="s">
        <v>216</v>
      </c>
      <c r="Q125" s="5" t="s">
        <v>216</v>
      </c>
      <c r="R125" s="5" t="s">
        <v>216</v>
      </c>
      <c r="S125" s="5">
        <v>0</v>
      </c>
      <c r="T125" s="5">
        <v>0</v>
      </c>
      <c r="U125" s="5">
        <v>0</v>
      </c>
      <c r="V125" s="5" t="s">
        <v>216</v>
      </c>
      <c r="W125" s="5" t="s">
        <v>216</v>
      </c>
      <c r="X125" s="5" t="s">
        <v>216</v>
      </c>
    </row>
    <row r="126" spans="1:24" x14ac:dyDescent="0.25">
      <c r="A126" s="4" t="s">
        <v>15921</v>
      </c>
      <c r="B126" s="4" t="s">
        <v>38560</v>
      </c>
      <c r="C126" s="4" t="s">
        <v>3616</v>
      </c>
      <c r="D126" s="1" t="s">
        <v>3617</v>
      </c>
      <c r="E126" s="5" t="s">
        <v>216</v>
      </c>
      <c r="F126" s="5" t="s">
        <v>216</v>
      </c>
      <c r="G126" s="5" t="s">
        <v>216</v>
      </c>
      <c r="H126" s="5" t="s">
        <v>216</v>
      </c>
      <c r="I126" s="5" t="s">
        <v>216</v>
      </c>
      <c r="J126" s="5" t="s">
        <v>216</v>
      </c>
      <c r="K126" s="5" t="s">
        <v>216</v>
      </c>
      <c r="L126" s="5" t="s">
        <v>216</v>
      </c>
      <c r="M126" s="5" t="s">
        <v>216</v>
      </c>
      <c r="N126" s="5" t="s">
        <v>216</v>
      </c>
      <c r="O126" s="5" t="s">
        <v>216</v>
      </c>
      <c r="P126" s="5" t="s">
        <v>216</v>
      </c>
      <c r="Q126" s="5" t="s">
        <v>216</v>
      </c>
      <c r="R126" s="5" t="s">
        <v>216</v>
      </c>
      <c r="S126" s="5">
        <v>0</v>
      </c>
      <c r="T126" s="5">
        <v>0</v>
      </c>
      <c r="U126" s="5">
        <v>0</v>
      </c>
      <c r="V126" s="5" t="s">
        <v>216</v>
      </c>
      <c r="W126" s="5" t="s">
        <v>216</v>
      </c>
      <c r="X126" s="5" t="s">
        <v>216</v>
      </c>
    </row>
    <row r="127" spans="1:24" x14ac:dyDescent="0.25">
      <c r="A127" s="4" t="s">
        <v>15922</v>
      </c>
      <c r="B127" s="4" t="s">
        <v>38560</v>
      </c>
      <c r="C127" s="4" t="s">
        <v>3618</v>
      </c>
      <c r="D127" s="1" t="s">
        <v>333</v>
      </c>
      <c r="E127" s="5" t="s">
        <v>216</v>
      </c>
      <c r="F127" s="5" t="s">
        <v>216</v>
      </c>
      <c r="G127" s="5" t="s">
        <v>216</v>
      </c>
      <c r="H127" s="5" t="s">
        <v>216</v>
      </c>
      <c r="I127" s="5" t="s">
        <v>216</v>
      </c>
      <c r="J127" s="5" t="s">
        <v>216</v>
      </c>
      <c r="K127" s="5" t="s">
        <v>216</v>
      </c>
      <c r="L127" s="5" t="s">
        <v>216</v>
      </c>
      <c r="M127" s="5" t="s">
        <v>216</v>
      </c>
      <c r="N127" s="5" t="s">
        <v>216</v>
      </c>
      <c r="O127" s="5" t="s">
        <v>216</v>
      </c>
      <c r="P127" s="5" t="s">
        <v>216</v>
      </c>
      <c r="Q127" s="5" t="s">
        <v>216</v>
      </c>
      <c r="R127" s="5" t="s">
        <v>216</v>
      </c>
      <c r="S127" s="5">
        <v>0</v>
      </c>
      <c r="T127" s="5">
        <v>0</v>
      </c>
      <c r="U127" s="5">
        <v>0</v>
      </c>
      <c r="V127" s="5" t="s">
        <v>216</v>
      </c>
      <c r="W127" s="5" t="s">
        <v>216</v>
      </c>
      <c r="X127" s="5" t="s">
        <v>216</v>
      </c>
    </row>
    <row r="128" spans="1:24" x14ac:dyDescent="0.25">
      <c r="A128" s="4" t="s">
        <v>15923</v>
      </c>
      <c r="B128" s="4" t="s">
        <v>38560</v>
      </c>
      <c r="C128" s="4" t="s">
        <v>3619</v>
      </c>
      <c r="D128" s="1" t="s">
        <v>3599</v>
      </c>
      <c r="E128" s="5" t="s">
        <v>216</v>
      </c>
      <c r="F128" s="5" t="s">
        <v>216</v>
      </c>
      <c r="G128" s="5" t="s">
        <v>216</v>
      </c>
      <c r="H128" s="5" t="s">
        <v>216</v>
      </c>
      <c r="I128" s="5" t="s">
        <v>216</v>
      </c>
      <c r="J128" s="5" t="s">
        <v>216</v>
      </c>
      <c r="K128" s="5" t="s">
        <v>216</v>
      </c>
      <c r="L128" s="5" t="s">
        <v>216</v>
      </c>
      <c r="M128" s="5" t="s">
        <v>216</v>
      </c>
      <c r="N128" s="5" t="s">
        <v>216</v>
      </c>
      <c r="O128" s="5" t="s">
        <v>216</v>
      </c>
      <c r="P128" s="5" t="s">
        <v>216</v>
      </c>
      <c r="Q128" s="5" t="s">
        <v>216</v>
      </c>
      <c r="R128" s="5" t="s">
        <v>216</v>
      </c>
      <c r="S128" s="5">
        <v>0</v>
      </c>
      <c r="T128" s="5">
        <v>0</v>
      </c>
      <c r="U128" s="5">
        <v>0</v>
      </c>
      <c r="V128" s="5" t="s">
        <v>216</v>
      </c>
      <c r="W128" s="5" t="s">
        <v>216</v>
      </c>
      <c r="X128" s="5" t="s">
        <v>216</v>
      </c>
    </row>
    <row r="129" spans="1:24" x14ac:dyDescent="0.25">
      <c r="A129" s="4" t="s">
        <v>15924</v>
      </c>
      <c r="B129" s="4" t="s">
        <v>38560</v>
      </c>
      <c r="C129" s="4" t="s">
        <v>3620</v>
      </c>
      <c r="D129" s="1"/>
      <c r="E129" s="5" t="s">
        <v>216</v>
      </c>
      <c r="F129" s="5" t="s">
        <v>216</v>
      </c>
      <c r="G129" s="5" t="s">
        <v>216</v>
      </c>
      <c r="H129" s="5" t="s">
        <v>216</v>
      </c>
      <c r="I129" s="5" t="s">
        <v>216</v>
      </c>
      <c r="J129" s="5" t="s">
        <v>216</v>
      </c>
      <c r="K129" s="5" t="s">
        <v>216</v>
      </c>
      <c r="L129" s="5" t="s">
        <v>216</v>
      </c>
      <c r="M129" s="5" t="s">
        <v>216</v>
      </c>
      <c r="N129" s="5" t="s">
        <v>216</v>
      </c>
      <c r="O129" s="5" t="s">
        <v>216</v>
      </c>
      <c r="P129" s="5" t="s">
        <v>216</v>
      </c>
      <c r="Q129" s="5" t="s">
        <v>216</v>
      </c>
      <c r="R129" s="5" t="s">
        <v>216</v>
      </c>
      <c r="S129" s="5">
        <v>0</v>
      </c>
      <c r="T129" s="5">
        <v>0</v>
      </c>
      <c r="U129" s="5">
        <v>0</v>
      </c>
      <c r="V129" s="5" t="s">
        <v>216</v>
      </c>
      <c r="W129" s="5" t="s">
        <v>216</v>
      </c>
      <c r="X129" s="5" t="s">
        <v>216</v>
      </c>
    </row>
    <row r="130" spans="1:24" x14ac:dyDescent="0.25">
      <c r="A130" s="4" t="s">
        <v>15925</v>
      </c>
      <c r="B130" s="4" t="s">
        <v>38560</v>
      </c>
      <c r="C130" s="4" t="s">
        <v>3621</v>
      </c>
      <c r="D130" s="1"/>
      <c r="E130" s="5" t="s">
        <v>216</v>
      </c>
      <c r="F130" s="5" t="s">
        <v>216</v>
      </c>
      <c r="G130" s="5" t="s">
        <v>216</v>
      </c>
      <c r="H130" s="5" t="s">
        <v>216</v>
      </c>
      <c r="I130" s="5" t="s">
        <v>216</v>
      </c>
      <c r="J130" s="5" t="s">
        <v>216</v>
      </c>
      <c r="K130" s="5" t="s">
        <v>216</v>
      </c>
      <c r="L130" s="5" t="s">
        <v>216</v>
      </c>
      <c r="M130" s="5" t="s">
        <v>216</v>
      </c>
      <c r="N130" s="5" t="s">
        <v>216</v>
      </c>
      <c r="O130" s="5" t="s">
        <v>216</v>
      </c>
      <c r="P130" s="5" t="s">
        <v>216</v>
      </c>
      <c r="Q130" s="5" t="s">
        <v>216</v>
      </c>
      <c r="R130" s="5" t="s">
        <v>216</v>
      </c>
      <c r="S130" s="5">
        <v>0</v>
      </c>
      <c r="T130" s="5">
        <v>0</v>
      </c>
      <c r="U130" s="5">
        <v>0</v>
      </c>
      <c r="V130" s="5" t="s">
        <v>216</v>
      </c>
      <c r="W130" s="5" t="s">
        <v>216</v>
      </c>
      <c r="X130" s="5" t="s">
        <v>216</v>
      </c>
    </row>
    <row r="131" spans="1:24" x14ac:dyDescent="0.25">
      <c r="A131" s="4" t="s">
        <v>15926</v>
      </c>
      <c r="B131" s="4" t="s">
        <v>38560</v>
      </c>
      <c r="C131" s="4" t="s">
        <v>3622</v>
      </c>
      <c r="D131" s="1"/>
      <c r="E131" s="5" t="s">
        <v>216</v>
      </c>
      <c r="F131" s="5" t="s">
        <v>216</v>
      </c>
      <c r="G131" s="5" t="s">
        <v>216</v>
      </c>
      <c r="H131" s="5" t="s">
        <v>216</v>
      </c>
      <c r="I131" s="5" t="s">
        <v>216</v>
      </c>
      <c r="J131" s="5" t="s">
        <v>216</v>
      </c>
      <c r="K131" s="5" t="s">
        <v>216</v>
      </c>
      <c r="L131" s="5" t="s">
        <v>216</v>
      </c>
      <c r="M131" s="5" t="s">
        <v>216</v>
      </c>
      <c r="N131" s="5" t="s">
        <v>216</v>
      </c>
      <c r="O131" s="5" t="s">
        <v>216</v>
      </c>
      <c r="P131" s="5" t="s">
        <v>216</v>
      </c>
      <c r="Q131" s="5" t="s">
        <v>216</v>
      </c>
      <c r="R131" s="5" t="s">
        <v>216</v>
      </c>
      <c r="S131" s="5">
        <v>0</v>
      </c>
      <c r="T131" s="5">
        <v>0</v>
      </c>
      <c r="U131" s="5">
        <v>0</v>
      </c>
      <c r="V131" s="5" t="s">
        <v>216</v>
      </c>
      <c r="W131" s="5" t="s">
        <v>216</v>
      </c>
      <c r="X131" s="5" t="s">
        <v>216</v>
      </c>
    </row>
    <row r="132" spans="1:24" x14ac:dyDescent="0.25">
      <c r="A132" s="4" t="s">
        <v>15927</v>
      </c>
      <c r="B132" s="4" t="s">
        <v>38560</v>
      </c>
      <c r="C132" s="4" t="s">
        <v>3623</v>
      </c>
      <c r="D132" s="1"/>
      <c r="E132" s="5" t="s">
        <v>216</v>
      </c>
      <c r="F132" s="5" t="s">
        <v>216</v>
      </c>
      <c r="G132" s="5" t="s">
        <v>216</v>
      </c>
      <c r="H132" s="5" t="s">
        <v>216</v>
      </c>
      <c r="I132" s="5" t="s">
        <v>216</v>
      </c>
      <c r="J132" s="5" t="s">
        <v>216</v>
      </c>
      <c r="K132" s="5" t="s">
        <v>216</v>
      </c>
      <c r="L132" s="5" t="s">
        <v>216</v>
      </c>
      <c r="M132" s="5" t="s">
        <v>216</v>
      </c>
      <c r="N132" s="5" t="s">
        <v>216</v>
      </c>
      <c r="O132" s="5" t="s">
        <v>216</v>
      </c>
      <c r="P132" s="5" t="s">
        <v>216</v>
      </c>
      <c r="Q132" s="5" t="s">
        <v>216</v>
      </c>
      <c r="R132" s="5" t="s">
        <v>216</v>
      </c>
      <c r="S132" s="5">
        <v>0</v>
      </c>
      <c r="T132" s="5">
        <v>0</v>
      </c>
      <c r="U132" s="5">
        <v>0</v>
      </c>
      <c r="V132" s="5" t="s">
        <v>216</v>
      </c>
      <c r="W132" s="5" t="s">
        <v>216</v>
      </c>
      <c r="X132" s="5" t="s">
        <v>216</v>
      </c>
    </row>
    <row r="133" spans="1:24" x14ac:dyDescent="0.25">
      <c r="A133" s="4" t="s">
        <v>15928</v>
      </c>
      <c r="B133" s="4" t="s">
        <v>38560</v>
      </c>
      <c r="C133" s="4" t="s">
        <v>3624</v>
      </c>
      <c r="D133" s="1"/>
      <c r="E133" s="5" t="s">
        <v>216</v>
      </c>
      <c r="F133" s="5" t="s">
        <v>216</v>
      </c>
      <c r="G133" s="5" t="s">
        <v>216</v>
      </c>
      <c r="H133" s="5" t="s">
        <v>216</v>
      </c>
      <c r="I133" s="5" t="s">
        <v>216</v>
      </c>
      <c r="J133" s="5" t="s">
        <v>216</v>
      </c>
      <c r="K133" s="5" t="s">
        <v>216</v>
      </c>
      <c r="L133" s="5" t="s">
        <v>216</v>
      </c>
      <c r="M133" s="5" t="s">
        <v>216</v>
      </c>
      <c r="N133" s="5" t="s">
        <v>216</v>
      </c>
      <c r="O133" s="5" t="s">
        <v>216</v>
      </c>
      <c r="P133" s="5" t="s">
        <v>216</v>
      </c>
      <c r="Q133" s="5" t="s">
        <v>216</v>
      </c>
      <c r="R133" s="5" t="s">
        <v>216</v>
      </c>
      <c r="S133" s="5">
        <v>0</v>
      </c>
      <c r="T133" s="5">
        <v>0</v>
      </c>
      <c r="U133" s="5">
        <v>0</v>
      </c>
      <c r="V133" s="5" t="s">
        <v>216</v>
      </c>
      <c r="W133" s="5" t="s">
        <v>216</v>
      </c>
      <c r="X133" s="5" t="s">
        <v>216</v>
      </c>
    </row>
    <row r="134" spans="1:24" x14ac:dyDescent="0.25">
      <c r="A134" s="4" t="s">
        <v>15929</v>
      </c>
      <c r="B134" s="4" t="s">
        <v>38560</v>
      </c>
      <c r="C134" s="4" t="s">
        <v>3625</v>
      </c>
      <c r="D134" s="1"/>
      <c r="E134" s="5" t="s">
        <v>216</v>
      </c>
      <c r="F134" s="5" t="s">
        <v>216</v>
      </c>
      <c r="G134" s="5" t="s">
        <v>216</v>
      </c>
      <c r="H134" s="5" t="s">
        <v>216</v>
      </c>
      <c r="I134" s="5" t="s">
        <v>216</v>
      </c>
      <c r="J134" s="5" t="s">
        <v>216</v>
      </c>
      <c r="K134" s="5" t="s">
        <v>216</v>
      </c>
      <c r="L134" s="5" t="s">
        <v>216</v>
      </c>
      <c r="M134" s="5" t="s">
        <v>216</v>
      </c>
      <c r="N134" s="5" t="s">
        <v>216</v>
      </c>
      <c r="O134" s="5" t="s">
        <v>216</v>
      </c>
      <c r="P134" s="5" t="s">
        <v>216</v>
      </c>
      <c r="Q134" s="5" t="s">
        <v>216</v>
      </c>
      <c r="R134" s="5" t="s">
        <v>216</v>
      </c>
      <c r="S134" s="5">
        <v>0</v>
      </c>
      <c r="T134" s="5">
        <v>0</v>
      </c>
      <c r="U134" s="5">
        <v>0</v>
      </c>
      <c r="V134" s="5" t="s">
        <v>216</v>
      </c>
      <c r="W134" s="5" t="s">
        <v>216</v>
      </c>
      <c r="X134" s="5" t="s">
        <v>216</v>
      </c>
    </row>
    <row r="135" spans="1:24" x14ac:dyDescent="0.25">
      <c r="A135" s="4" t="s">
        <v>15930</v>
      </c>
      <c r="B135" s="4" t="s">
        <v>38560</v>
      </c>
      <c r="C135" s="4" t="s">
        <v>3626</v>
      </c>
      <c r="D135" s="1"/>
      <c r="E135" s="5" t="s">
        <v>216</v>
      </c>
      <c r="F135" s="5" t="s">
        <v>216</v>
      </c>
      <c r="G135" s="5" t="s">
        <v>216</v>
      </c>
      <c r="H135" s="5" t="s">
        <v>216</v>
      </c>
      <c r="I135" s="5" t="s">
        <v>216</v>
      </c>
      <c r="J135" s="5" t="s">
        <v>216</v>
      </c>
      <c r="K135" s="5" t="s">
        <v>216</v>
      </c>
      <c r="L135" s="5" t="s">
        <v>216</v>
      </c>
      <c r="M135" s="5" t="s">
        <v>216</v>
      </c>
      <c r="N135" s="5" t="s">
        <v>216</v>
      </c>
      <c r="O135" s="5" t="s">
        <v>216</v>
      </c>
      <c r="P135" s="5" t="s">
        <v>216</v>
      </c>
      <c r="Q135" s="5" t="s">
        <v>216</v>
      </c>
      <c r="R135" s="5" t="s">
        <v>216</v>
      </c>
      <c r="S135" s="5">
        <v>0</v>
      </c>
      <c r="T135" s="5">
        <v>0</v>
      </c>
      <c r="U135" s="5">
        <v>0</v>
      </c>
      <c r="V135" s="5" t="s">
        <v>216</v>
      </c>
      <c r="W135" s="5" t="s">
        <v>216</v>
      </c>
      <c r="X135" s="5" t="s">
        <v>216</v>
      </c>
    </row>
    <row r="136" spans="1:24" x14ac:dyDescent="0.25">
      <c r="A136" s="4" t="s">
        <v>15931</v>
      </c>
      <c r="B136" s="4" t="s">
        <v>38560</v>
      </c>
      <c r="C136" s="4" t="s">
        <v>3629</v>
      </c>
      <c r="D136" s="1" t="s">
        <v>351</v>
      </c>
      <c r="E136" s="5" t="s">
        <v>216</v>
      </c>
      <c r="F136" s="5" t="s">
        <v>216</v>
      </c>
      <c r="G136" s="5" t="s">
        <v>216</v>
      </c>
      <c r="H136" s="5" t="s">
        <v>216</v>
      </c>
      <c r="I136" s="5" t="s">
        <v>216</v>
      </c>
      <c r="J136" s="5" t="s">
        <v>216</v>
      </c>
      <c r="K136" s="5" t="s">
        <v>216</v>
      </c>
      <c r="L136" s="5" t="s">
        <v>216</v>
      </c>
      <c r="M136" s="5" t="s">
        <v>216</v>
      </c>
      <c r="N136" s="5" t="s">
        <v>216</v>
      </c>
      <c r="O136" s="5" t="s">
        <v>216</v>
      </c>
      <c r="P136" s="5" t="s">
        <v>216</v>
      </c>
      <c r="Q136" s="5" t="s">
        <v>216</v>
      </c>
      <c r="R136" s="5" t="s">
        <v>216</v>
      </c>
      <c r="S136" s="5">
        <v>0</v>
      </c>
      <c r="T136" s="5">
        <v>0</v>
      </c>
      <c r="U136" s="5">
        <v>0</v>
      </c>
      <c r="V136" s="5" t="s">
        <v>216</v>
      </c>
      <c r="W136" s="5" t="s">
        <v>216</v>
      </c>
      <c r="X136" s="5" t="s">
        <v>216</v>
      </c>
    </row>
    <row r="137" spans="1:24" x14ac:dyDescent="0.25">
      <c r="A137" s="4" t="s">
        <v>15932</v>
      </c>
      <c r="B137" s="4" t="s">
        <v>38560</v>
      </c>
      <c r="C137" s="4" t="s">
        <v>3630</v>
      </c>
      <c r="D137" s="1"/>
      <c r="E137" s="5" t="s">
        <v>216</v>
      </c>
      <c r="F137" s="5" t="s">
        <v>216</v>
      </c>
      <c r="G137" s="5" t="s">
        <v>216</v>
      </c>
      <c r="H137" s="5" t="s">
        <v>216</v>
      </c>
      <c r="I137" s="5" t="s">
        <v>216</v>
      </c>
      <c r="J137" s="5" t="s">
        <v>216</v>
      </c>
      <c r="K137" s="5" t="s">
        <v>216</v>
      </c>
      <c r="L137" s="5" t="s">
        <v>216</v>
      </c>
      <c r="M137" s="5" t="s">
        <v>216</v>
      </c>
      <c r="N137" s="5" t="s">
        <v>216</v>
      </c>
      <c r="O137" s="5" t="s">
        <v>216</v>
      </c>
      <c r="P137" s="5" t="s">
        <v>216</v>
      </c>
      <c r="Q137" s="5" t="s">
        <v>216</v>
      </c>
      <c r="R137" s="5" t="s">
        <v>216</v>
      </c>
      <c r="S137" s="5">
        <v>0</v>
      </c>
      <c r="T137" s="5">
        <v>0</v>
      </c>
      <c r="U137" s="5">
        <v>0</v>
      </c>
      <c r="V137" s="5" t="s">
        <v>216</v>
      </c>
      <c r="W137" s="5" t="s">
        <v>216</v>
      </c>
      <c r="X137" s="5" t="s">
        <v>216</v>
      </c>
    </row>
    <row r="138" spans="1:24" x14ac:dyDescent="0.25">
      <c r="A138" s="4" t="s">
        <v>15933</v>
      </c>
      <c r="B138" s="4" t="s">
        <v>38560</v>
      </c>
      <c r="C138" s="4" t="s">
        <v>3631</v>
      </c>
      <c r="D138" s="1"/>
      <c r="E138" s="5" t="s">
        <v>216</v>
      </c>
      <c r="F138" s="5" t="s">
        <v>216</v>
      </c>
      <c r="G138" s="5" t="s">
        <v>216</v>
      </c>
      <c r="H138" s="5" t="s">
        <v>216</v>
      </c>
      <c r="I138" s="5" t="s">
        <v>216</v>
      </c>
      <c r="J138" s="5" t="s">
        <v>216</v>
      </c>
      <c r="K138" s="5" t="s">
        <v>216</v>
      </c>
      <c r="L138" s="5" t="s">
        <v>216</v>
      </c>
      <c r="M138" s="5" t="s">
        <v>216</v>
      </c>
      <c r="N138" s="5" t="s">
        <v>216</v>
      </c>
      <c r="O138" s="5" t="s">
        <v>216</v>
      </c>
      <c r="P138" s="5" t="s">
        <v>216</v>
      </c>
      <c r="Q138" s="5" t="s">
        <v>216</v>
      </c>
      <c r="R138" s="5" t="s">
        <v>216</v>
      </c>
      <c r="S138" s="5">
        <v>0</v>
      </c>
      <c r="T138" s="5">
        <v>0</v>
      </c>
      <c r="U138" s="5">
        <v>0</v>
      </c>
      <c r="V138" s="5" t="s">
        <v>216</v>
      </c>
      <c r="W138" s="5" t="s">
        <v>216</v>
      </c>
      <c r="X138" s="5" t="s">
        <v>216</v>
      </c>
    </row>
    <row r="139" spans="1:24" x14ac:dyDescent="0.25">
      <c r="A139" s="4" t="s">
        <v>38572</v>
      </c>
      <c r="B139" s="4" t="s">
        <v>38573</v>
      </c>
      <c r="C139" s="4" t="s">
        <v>15725</v>
      </c>
      <c r="D139" s="1" t="s">
        <v>38574</v>
      </c>
      <c r="E139" s="5" t="s">
        <v>216</v>
      </c>
      <c r="F139" s="5" t="s">
        <v>216</v>
      </c>
      <c r="G139" s="5" t="s">
        <v>216</v>
      </c>
      <c r="H139" s="5" t="s">
        <v>216</v>
      </c>
      <c r="I139" s="5" t="s">
        <v>216</v>
      </c>
      <c r="J139" s="5" t="s">
        <v>9886</v>
      </c>
      <c r="K139" s="5" t="s">
        <v>9886</v>
      </c>
      <c r="L139" s="5" t="s">
        <v>9886</v>
      </c>
      <c r="M139" s="5" t="s">
        <v>9886</v>
      </c>
      <c r="N139" s="5" t="s">
        <v>9886</v>
      </c>
      <c r="O139" s="5" t="s">
        <v>9886</v>
      </c>
      <c r="P139" s="5" t="s">
        <v>9886</v>
      </c>
      <c r="Q139" s="5" t="s">
        <v>9886</v>
      </c>
      <c r="R139" s="5" t="s">
        <v>9886</v>
      </c>
      <c r="S139" s="5" t="s">
        <v>38575</v>
      </c>
      <c r="T139" s="5" t="s">
        <v>38575</v>
      </c>
      <c r="U139" s="5" t="s">
        <v>38575</v>
      </c>
      <c r="V139" s="5" t="s">
        <v>38575</v>
      </c>
      <c r="W139" s="5" t="s">
        <v>38575</v>
      </c>
      <c r="X139" s="5" t="s">
        <v>38575</v>
      </c>
    </row>
    <row r="140" spans="1:24" x14ac:dyDescent="0.25">
      <c r="A140" s="4" t="s">
        <v>38576</v>
      </c>
      <c r="B140" s="4" t="s">
        <v>38573</v>
      </c>
      <c r="C140" s="4" t="s">
        <v>38577</v>
      </c>
      <c r="D140" s="1" t="s">
        <v>38578</v>
      </c>
      <c r="E140" s="5" t="s">
        <v>216</v>
      </c>
      <c r="F140" s="5" t="s">
        <v>216</v>
      </c>
      <c r="G140" s="5" t="s">
        <v>216</v>
      </c>
      <c r="H140" s="5" t="s">
        <v>216</v>
      </c>
      <c r="I140" s="5" t="s">
        <v>216</v>
      </c>
      <c r="J140" s="5" t="s">
        <v>216</v>
      </c>
      <c r="K140" s="5" t="s">
        <v>38579</v>
      </c>
      <c r="L140" s="5" t="s">
        <v>38579</v>
      </c>
      <c r="M140" s="5" t="s">
        <v>38579</v>
      </c>
      <c r="N140" s="5" t="s">
        <v>38579</v>
      </c>
      <c r="O140" s="5" t="s">
        <v>38579</v>
      </c>
      <c r="P140" s="5" t="s">
        <v>38579</v>
      </c>
      <c r="Q140" s="5" t="s">
        <v>38579</v>
      </c>
      <c r="R140" s="5" t="s">
        <v>38579</v>
      </c>
      <c r="S140" s="5" t="s">
        <v>38579</v>
      </c>
      <c r="T140" s="5" t="s">
        <v>38579</v>
      </c>
      <c r="U140" s="5" t="s">
        <v>38579</v>
      </c>
      <c r="V140" s="5" t="s">
        <v>38579</v>
      </c>
      <c r="W140" s="5" t="s">
        <v>38579</v>
      </c>
      <c r="X140" s="5" t="s">
        <v>38579</v>
      </c>
    </row>
    <row r="141" spans="1:24" x14ac:dyDescent="0.25">
      <c r="A141" s="4" t="s">
        <v>10847</v>
      </c>
      <c r="B141" s="4" t="s">
        <v>38580</v>
      </c>
      <c r="C141" s="4" t="s">
        <v>25470</v>
      </c>
      <c r="D141" s="1" t="s">
        <v>38581</v>
      </c>
      <c r="E141" s="5" t="s">
        <v>38582</v>
      </c>
      <c r="F141" s="5" t="s">
        <v>38583</v>
      </c>
      <c r="G141" s="5" t="s">
        <v>38584</v>
      </c>
      <c r="H141" s="5" t="s">
        <v>38585</v>
      </c>
      <c r="I141" s="5" t="s">
        <v>38586</v>
      </c>
      <c r="J141" s="5" t="s">
        <v>38587</v>
      </c>
      <c r="K141" s="5" t="s">
        <v>38588</v>
      </c>
      <c r="L141" s="5" t="s">
        <v>38588</v>
      </c>
      <c r="M141" s="5" t="s">
        <v>38589</v>
      </c>
      <c r="N141" s="5" t="s">
        <v>38589</v>
      </c>
      <c r="O141" s="5" t="s">
        <v>38589</v>
      </c>
      <c r="P141" s="5" t="s">
        <v>38589</v>
      </c>
      <c r="Q141" s="5" t="s">
        <v>38589</v>
      </c>
      <c r="R141" s="5" t="s">
        <v>38589</v>
      </c>
      <c r="S141" s="5" t="s">
        <v>38590</v>
      </c>
      <c r="T141" s="5" t="s">
        <v>24139</v>
      </c>
      <c r="U141" s="5" t="s">
        <v>38455</v>
      </c>
      <c r="V141" s="5" t="s">
        <v>38456</v>
      </c>
      <c r="W141" s="5" t="s">
        <v>38457</v>
      </c>
      <c r="X141" s="5" t="s">
        <v>38458</v>
      </c>
    </row>
    <row r="142" spans="1:24" x14ac:dyDescent="0.25">
      <c r="A142" s="4" t="s">
        <v>746</v>
      </c>
      <c r="B142" s="4" t="s">
        <v>38591</v>
      </c>
      <c r="C142" s="4" t="s">
        <v>38592</v>
      </c>
      <c r="D142" s="1" t="s">
        <v>38593</v>
      </c>
      <c r="E142" s="5">
        <v>0.25</v>
      </c>
      <c r="F142" s="5">
        <v>0.25</v>
      </c>
      <c r="G142" s="5">
        <v>0.25</v>
      </c>
      <c r="H142" s="5">
        <v>0.25</v>
      </c>
      <c r="I142" s="5">
        <v>0.25</v>
      </c>
      <c r="J142" s="5">
        <v>0.25</v>
      </c>
      <c r="K142" s="5">
        <v>0.25</v>
      </c>
      <c r="L142" s="5">
        <v>0.25</v>
      </c>
      <c r="M142" s="5">
        <v>0.25</v>
      </c>
      <c r="N142" s="5">
        <v>0.25</v>
      </c>
      <c r="O142" s="5">
        <v>0.25</v>
      </c>
      <c r="P142" s="5">
        <v>0.25</v>
      </c>
      <c r="Q142" s="5">
        <v>0.25</v>
      </c>
      <c r="R142" s="5">
        <v>0.25</v>
      </c>
      <c r="S142" s="5">
        <v>0.25</v>
      </c>
      <c r="T142" s="5">
        <v>0.25</v>
      </c>
      <c r="U142" s="5">
        <v>0.25</v>
      </c>
      <c r="V142" s="5">
        <v>0.25</v>
      </c>
      <c r="W142" s="5">
        <v>0.25</v>
      </c>
      <c r="X142" s="5">
        <v>0.25</v>
      </c>
    </row>
    <row r="143" spans="1:24" x14ac:dyDescent="0.25">
      <c r="A143" s="4" t="s">
        <v>21077</v>
      </c>
      <c r="B143" s="4" t="s">
        <v>38594</v>
      </c>
      <c r="C143" s="4" t="s">
        <v>38595</v>
      </c>
      <c r="D143" s="1" t="s">
        <v>38596</v>
      </c>
      <c r="E143" s="5" t="s">
        <v>216</v>
      </c>
      <c r="F143" s="5" t="s">
        <v>216</v>
      </c>
      <c r="G143" s="5" t="s">
        <v>216</v>
      </c>
      <c r="H143" s="5" t="s">
        <v>216</v>
      </c>
      <c r="I143" s="5" t="s">
        <v>216</v>
      </c>
      <c r="J143" s="5" t="s">
        <v>216</v>
      </c>
      <c r="K143" s="5" t="s">
        <v>216</v>
      </c>
      <c r="L143" s="5" t="s">
        <v>216</v>
      </c>
      <c r="M143" s="5">
        <v>0.3</v>
      </c>
      <c r="N143" s="5">
        <v>0.28000000000000003</v>
      </c>
      <c r="O143" s="5">
        <v>0.25</v>
      </c>
      <c r="P143" s="5">
        <v>0.25</v>
      </c>
      <c r="Q143" s="5">
        <v>0.25</v>
      </c>
      <c r="R143" s="5">
        <v>0.25</v>
      </c>
      <c r="S143" s="5">
        <v>0.25</v>
      </c>
      <c r="T143" s="5">
        <v>0.25</v>
      </c>
      <c r="U143" s="5">
        <v>0.25</v>
      </c>
      <c r="V143" s="5">
        <v>0.25</v>
      </c>
      <c r="W143" s="5">
        <v>0.25</v>
      </c>
      <c r="X143" s="5">
        <v>0.25</v>
      </c>
    </row>
    <row r="144" spans="1:24" x14ac:dyDescent="0.25">
      <c r="A144" s="4" t="s">
        <v>21080</v>
      </c>
      <c r="B144" s="4" t="s">
        <v>38594</v>
      </c>
      <c r="C144" s="4" t="s">
        <v>38597</v>
      </c>
      <c r="D144" s="1" t="s">
        <v>38598</v>
      </c>
      <c r="E144" s="5" t="s">
        <v>216</v>
      </c>
      <c r="F144" s="5" t="s">
        <v>216</v>
      </c>
      <c r="G144" s="5" t="s">
        <v>216</v>
      </c>
      <c r="H144" s="5" t="s">
        <v>216</v>
      </c>
      <c r="I144" s="5" t="s">
        <v>216</v>
      </c>
      <c r="J144" s="5" t="s">
        <v>216</v>
      </c>
      <c r="K144" s="5" t="s">
        <v>216</v>
      </c>
      <c r="L144" s="5" t="s">
        <v>216</v>
      </c>
      <c r="M144" s="5" t="s">
        <v>216</v>
      </c>
      <c r="N144" s="5">
        <v>0.54</v>
      </c>
      <c r="O144" s="5">
        <v>0.56000000000000005</v>
      </c>
      <c r="P144" s="5">
        <v>0.57999999999999996</v>
      </c>
      <c r="Q144" s="5">
        <v>0.6</v>
      </c>
      <c r="R144" s="5">
        <v>0.6</v>
      </c>
      <c r="S144" s="5">
        <v>0.6</v>
      </c>
      <c r="T144" s="5">
        <v>0.6</v>
      </c>
      <c r="U144" s="5">
        <v>0.6</v>
      </c>
      <c r="V144" s="5">
        <v>0.6</v>
      </c>
      <c r="W144" s="5">
        <v>0.6</v>
      </c>
      <c r="X144" s="5">
        <v>0.6</v>
      </c>
    </row>
    <row r="145" spans="1:24" x14ac:dyDescent="0.25">
      <c r="A145" s="4" t="s">
        <v>21083</v>
      </c>
      <c r="B145" s="4" t="s">
        <v>38594</v>
      </c>
      <c r="C145" s="4" t="s">
        <v>38599</v>
      </c>
      <c r="D145" s="1" t="s">
        <v>38600</v>
      </c>
      <c r="E145" s="5">
        <v>2.4</v>
      </c>
      <c r="F145" s="5">
        <v>2.4</v>
      </c>
      <c r="G145" s="5">
        <v>2.4</v>
      </c>
      <c r="H145" s="5">
        <v>2.4</v>
      </c>
      <c r="I145" s="5">
        <v>2.4</v>
      </c>
      <c r="J145" s="5">
        <v>2.4</v>
      </c>
      <c r="K145" s="5">
        <v>2.4</v>
      </c>
      <c r="L145" s="5">
        <v>2.4</v>
      </c>
      <c r="M145" s="5">
        <v>3.5</v>
      </c>
      <c r="N145" s="5">
        <v>3.5</v>
      </c>
      <c r="O145" s="5">
        <v>3.5</v>
      </c>
      <c r="P145" s="5">
        <v>3.5</v>
      </c>
      <c r="Q145" s="5">
        <v>3.5</v>
      </c>
      <c r="R145" s="5">
        <v>3.5</v>
      </c>
      <c r="S145" s="5">
        <v>3.5</v>
      </c>
      <c r="T145" s="5">
        <v>3.5</v>
      </c>
      <c r="U145" s="5">
        <v>3.5</v>
      </c>
      <c r="V145" s="5">
        <v>3.5</v>
      </c>
      <c r="W145" s="5">
        <v>3.5</v>
      </c>
      <c r="X145" s="5">
        <v>3.5</v>
      </c>
    </row>
    <row r="146" spans="1:24" x14ac:dyDescent="0.25">
      <c r="A146" s="4" t="s">
        <v>38601</v>
      </c>
      <c r="B146" s="4" t="s">
        <v>38602</v>
      </c>
      <c r="C146" s="4" t="s">
        <v>38603</v>
      </c>
      <c r="D146" s="1" t="s">
        <v>38604</v>
      </c>
      <c r="E146" s="5" t="s">
        <v>216</v>
      </c>
      <c r="F146" s="5" t="s">
        <v>216</v>
      </c>
      <c r="G146" s="5" t="s">
        <v>38605</v>
      </c>
      <c r="H146" s="5" t="s">
        <v>38606</v>
      </c>
      <c r="I146" s="5" t="s">
        <v>5371</v>
      </c>
      <c r="J146" s="5" t="s">
        <v>38607</v>
      </c>
      <c r="K146" s="5" t="s">
        <v>38608</v>
      </c>
      <c r="L146" s="5" t="s">
        <v>38609</v>
      </c>
      <c r="M146" s="5" t="s">
        <v>38609</v>
      </c>
      <c r="N146" s="5" t="s">
        <v>38609</v>
      </c>
      <c r="O146" s="5" t="s">
        <v>38609</v>
      </c>
      <c r="P146" s="5" t="s">
        <v>38610</v>
      </c>
      <c r="Q146" s="5" t="s">
        <v>38610</v>
      </c>
      <c r="R146" s="5" t="s">
        <v>38610</v>
      </c>
      <c r="S146" s="5" t="s">
        <v>216</v>
      </c>
      <c r="T146" s="5" t="s">
        <v>216</v>
      </c>
      <c r="U146" s="5" t="s">
        <v>216</v>
      </c>
      <c r="V146" s="5" t="s">
        <v>216</v>
      </c>
      <c r="W146" s="5" t="s">
        <v>216</v>
      </c>
      <c r="X146" s="5" t="s">
        <v>216</v>
      </c>
    </row>
    <row r="147" spans="1:24" x14ac:dyDescent="0.25">
      <c r="A147" s="4" t="s">
        <v>38611</v>
      </c>
      <c r="B147" s="4" t="s">
        <v>38602</v>
      </c>
      <c r="C147" s="4" t="s">
        <v>38612</v>
      </c>
      <c r="D147" s="1" t="s">
        <v>38613</v>
      </c>
      <c r="E147" s="5" t="s">
        <v>216</v>
      </c>
      <c r="F147" s="5" t="s">
        <v>216</v>
      </c>
      <c r="G147" s="5" t="s">
        <v>38614</v>
      </c>
      <c r="H147" s="5" t="s">
        <v>38615</v>
      </c>
      <c r="I147" s="5" t="s">
        <v>38486</v>
      </c>
      <c r="J147" s="5" t="s">
        <v>38616</v>
      </c>
      <c r="K147" s="5" t="s">
        <v>38617</v>
      </c>
      <c r="L147" s="5" t="s">
        <v>38618</v>
      </c>
      <c r="M147" s="5" t="s">
        <v>38618</v>
      </c>
      <c r="N147" s="5" t="s">
        <v>38618</v>
      </c>
      <c r="O147" s="5" t="s">
        <v>38618</v>
      </c>
      <c r="P147" s="5" t="s">
        <v>38618</v>
      </c>
      <c r="Q147" s="5" t="s">
        <v>38618</v>
      </c>
      <c r="R147" s="5" t="s">
        <v>38618</v>
      </c>
      <c r="S147" s="5" t="s">
        <v>216</v>
      </c>
      <c r="T147" s="5" t="s">
        <v>216</v>
      </c>
      <c r="U147" s="5" t="s">
        <v>216</v>
      </c>
      <c r="V147" s="5" t="s">
        <v>216</v>
      </c>
      <c r="W147" s="5" t="s">
        <v>216</v>
      </c>
      <c r="X147" s="5" t="s">
        <v>216</v>
      </c>
    </row>
    <row r="148" spans="1:24" x14ac:dyDescent="0.25">
      <c r="A148" s="4" t="s">
        <v>38619</v>
      </c>
      <c r="B148" s="4" t="s">
        <v>38602</v>
      </c>
      <c r="C148" s="4" t="s">
        <v>38620</v>
      </c>
      <c r="D148" s="1" t="s">
        <v>38621</v>
      </c>
      <c r="E148" s="5" t="s">
        <v>216</v>
      </c>
      <c r="F148" s="5" t="s">
        <v>216</v>
      </c>
      <c r="G148" s="5" t="s">
        <v>14076</v>
      </c>
      <c r="H148" s="5" t="s">
        <v>38622</v>
      </c>
      <c r="I148" s="5" t="s">
        <v>38623</v>
      </c>
      <c r="J148" s="5" t="s">
        <v>38624</v>
      </c>
      <c r="K148" s="5" t="s">
        <v>38625</v>
      </c>
      <c r="L148" s="5" t="s">
        <v>38626</v>
      </c>
      <c r="M148" s="5" t="s">
        <v>38626</v>
      </c>
      <c r="N148" s="5" t="s">
        <v>38626</v>
      </c>
      <c r="O148" s="5" t="s">
        <v>38626</v>
      </c>
      <c r="P148" s="5" t="s">
        <v>38626</v>
      </c>
      <c r="Q148" s="5" t="s">
        <v>38627</v>
      </c>
      <c r="R148" s="5" t="s">
        <v>38627</v>
      </c>
      <c r="S148" s="5" t="s">
        <v>38627</v>
      </c>
      <c r="T148" s="5" t="s">
        <v>38627</v>
      </c>
      <c r="U148" s="5" t="s">
        <v>38628</v>
      </c>
      <c r="V148" s="5" t="s">
        <v>19991</v>
      </c>
      <c r="W148" s="5" t="s">
        <v>19991</v>
      </c>
      <c r="X148" s="5" t="s">
        <v>978</v>
      </c>
    </row>
    <row r="149" spans="1:24" x14ac:dyDescent="0.25">
      <c r="A149" s="4" t="s">
        <v>38629</v>
      </c>
      <c r="B149" s="4" t="s">
        <v>38602</v>
      </c>
      <c r="C149" s="4" t="s">
        <v>38630</v>
      </c>
      <c r="D149" s="1" t="s">
        <v>38631</v>
      </c>
      <c r="E149" s="5" t="s">
        <v>216</v>
      </c>
      <c r="F149" s="5" t="s">
        <v>216</v>
      </c>
      <c r="G149" s="5" t="s">
        <v>38632</v>
      </c>
      <c r="H149" s="5" t="s">
        <v>38633</v>
      </c>
      <c r="I149" s="5" t="s">
        <v>38634</v>
      </c>
      <c r="J149" s="5" t="s">
        <v>38635</v>
      </c>
      <c r="K149" s="5" t="s">
        <v>38636</v>
      </c>
      <c r="L149" s="5" t="s">
        <v>38637</v>
      </c>
      <c r="M149" s="5" t="s">
        <v>38637</v>
      </c>
      <c r="N149" s="5" t="s">
        <v>38637</v>
      </c>
      <c r="O149" s="5" t="s">
        <v>38637</v>
      </c>
      <c r="P149" s="5" t="s">
        <v>38637</v>
      </c>
      <c r="Q149" s="5" t="s">
        <v>216</v>
      </c>
      <c r="R149" s="5" t="s">
        <v>216</v>
      </c>
      <c r="S149" s="5" t="s">
        <v>216</v>
      </c>
      <c r="T149" s="5" t="s">
        <v>216</v>
      </c>
      <c r="U149" s="5" t="s">
        <v>216</v>
      </c>
      <c r="V149" s="5" t="s">
        <v>216</v>
      </c>
      <c r="W149" s="5" t="s">
        <v>216</v>
      </c>
      <c r="X149" s="5" t="s">
        <v>216</v>
      </c>
    </row>
    <row r="150" spans="1:24" x14ac:dyDescent="0.25">
      <c r="A150" s="4" t="s">
        <v>38638</v>
      </c>
      <c r="B150" s="4" t="s">
        <v>38602</v>
      </c>
      <c r="C150" s="4" t="s">
        <v>38639</v>
      </c>
      <c r="D150" s="1" t="s">
        <v>38640</v>
      </c>
      <c r="E150" s="5" t="s">
        <v>38483</v>
      </c>
      <c r="F150" s="5" t="s">
        <v>14874</v>
      </c>
      <c r="G150" s="5" t="s">
        <v>38484</v>
      </c>
      <c r="H150" s="5" t="s">
        <v>38485</v>
      </c>
      <c r="I150" s="5" t="s">
        <v>38486</v>
      </c>
      <c r="J150" s="5" t="s">
        <v>38487</v>
      </c>
      <c r="K150" s="5" t="s">
        <v>38488</v>
      </c>
      <c r="L150" s="5" t="s">
        <v>38641</v>
      </c>
      <c r="M150" s="5" t="s">
        <v>38641</v>
      </c>
      <c r="N150" s="5" t="s">
        <v>38641</v>
      </c>
      <c r="O150" s="5" t="s">
        <v>38641</v>
      </c>
      <c r="P150" s="5" t="s">
        <v>38641</v>
      </c>
      <c r="Q150" s="5" t="s">
        <v>38641</v>
      </c>
      <c r="R150" s="5" t="s">
        <v>38641</v>
      </c>
      <c r="S150" s="5" t="s">
        <v>16423</v>
      </c>
      <c r="T150" s="5" t="s">
        <v>16423</v>
      </c>
      <c r="U150" s="5" t="s">
        <v>3700</v>
      </c>
      <c r="V150" s="5" t="s">
        <v>7726</v>
      </c>
      <c r="W150" s="5" t="s">
        <v>7726</v>
      </c>
      <c r="X150" s="5" t="s">
        <v>38490</v>
      </c>
    </row>
    <row r="151" spans="1:24" x14ac:dyDescent="0.25">
      <c r="A151" s="4" t="s">
        <v>38642</v>
      </c>
      <c r="B151" s="4" t="s">
        <v>38602</v>
      </c>
      <c r="C151" s="4" t="s">
        <v>38643</v>
      </c>
      <c r="D151" s="1" t="s">
        <v>38644</v>
      </c>
      <c r="E151" s="5" t="s">
        <v>216</v>
      </c>
      <c r="F151" s="5" t="s">
        <v>216</v>
      </c>
      <c r="G151" s="5" t="s">
        <v>216</v>
      </c>
      <c r="H151" s="5" t="s">
        <v>216</v>
      </c>
      <c r="I151" s="5" t="s">
        <v>216</v>
      </c>
      <c r="J151" s="5" t="s">
        <v>216</v>
      </c>
      <c r="K151" s="5" t="s">
        <v>216</v>
      </c>
      <c r="L151" s="5" t="s">
        <v>216</v>
      </c>
      <c r="M151" s="5" t="s">
        <v>216</v>
      </c>
      <c r="N151" s="5" t="s">
        <v>216</v>
      </c>
      <c r="O151" s="5" t="s">
        <v>216</v>
      </c>
      <c r="P151" s="5" t="s">
        <v>216</v>
      </c>
      <c r="Q151" s="5" t="s">
        <v>38645</v>
      </c>
      <c r="R151" s="5" t="s">
        <v>38645</v>
      </c>
      <c r="S151" s="5" t="s">
        <v>38646</v>
      </c>
      <c r="T151" s="5" t="s">
        <v>38646</v>
      </c>
      <c r="U151" s="5" t="s">
        <v>38647</v>
      </c>
      <c r="V151" s="5" t="s">
        <v>38648</v>
      </c>
      <c r="W151" s="5" t="s">
        <v>38648</v>
      </c>
      <c r="X151" s="5" t="s">
        <v>38649</v>
      </c>
    </row>
    <row r="152" spans="1:24" x14ac:dyDescent="0.25">
      <c r="A152" s="4" t="s">
        <v>38650</v>
      </c>
      <c r="B152" s="4" t="s">
        <v>38602</v>
      </c>
      <c r="C152" s="4" t="s">
        <v>38651</v>
      </c>
      <c r="D152" s="1" t="s">
        <v>38644</v>
      </c>
      <c r="E152" s="5" t="s">
        <v>216</v>
      </c>
      <c r="F152" s="5" t="s">
        <v>216</v>
      </c>
      <c r="G152" s="5" t="s">
        <v>216</v>
      </c>
      <c r="H152" s="5" t="s">
        <v>216</v>
      </c>
      <c r="I152" s="5" t="s">
        <v>216</v>
      </c>
      <c r="J152" s="5" t="s">
        <v>216</v>
      </c>
      <c r="K152" s="5" t="s">
        <v>216</v>
      </c>
      <c r="L152" s="5" t="s">
        <v>216</v>
      </c>
      <c r="M152" s="5" t="s">
        <v>216</v>
      </c>
      <c r="N152" s="5" t="s">
        <v>216</v>
      </c>
      <c r="O152" s="5" t="s">
        <v>216</v>
      </c>
      <c r="P152" s="5" t="s">
        <v>216</v>
      </c>
      <c r="Q152" s="5">
        <v>1.4960100000000001</v>
      </c>
      <c r="R152" s="5">
        <v>1.4960100000000001</v>
      </c>
      <c r="S152" s="5">
        <v>1.4042699999999999</v>
      </c>
      <c r="T152" s="5">
        <v>1.4042699999999999</v>
      </c>
      <c r="U152" s="5">
        <v>1.4042699999999999</v>
      </c>
      <c r="V152" s="5">
        <v>1.17259</v>
      </c>
      <c r="W152" s="5">
        <v>1.17259</v>
      </c>
      <c r="X152" s="5">
        <v>1.17259</v>
      </c>
    </row>
    <row r="153" spans="1:24" x14ac:dyDescent="0.25">
      <c r="A153" s="4" t="s">
        <v>38652</v>
      </c>
      <c r="B153" s="4" t="s">
        <v>38602</v>
      </c>
      <c r="C153" s="4" t="s">
        <v>38653</v>
      </c>
      <c r="D153" s="1" t="s">
        <v>38654</v>
      </c>
      <c r="E153" s="5">
        <v>5.8440000000000013E-2</v>
      </c>
      <c r="F153" s="5">
        <v>5.8440000000000013E-2</v>
      </c>
      <c r="G153" s="5">
        <v>5.8440000000000013E-2</v>
      </c>
      <c r="H153" s="5">
        <v>5.8440000000000013E-2</v>
      </c>
      <c r="I153" s="5">
        <v>5.8440000000000013E-2</v>
      </c>
      <c r="J153" s="5">
        <v>5.8440000000000013E-2</v>
      </c>
      <c r="K153" s="5">
        <v>5.8440000000000013E-2</v>
      </c>
      <c r="L153" s="5">
        <v>5.8440000000000013E-2</v>
      </c>
      <c r="M153" s="5">
        <v>5.8440000000000013E-2</v>
      </c>
      <c r="N153" s="5">
        <v>5.8440000000000013E-2</v>
      </c>
      <c r="O153" s="5">
        <v>5.8440000000000013E-2</v>
      </c>
      <c r="P153" s="5">
        <v>5.8440000000000013E-2</v>
      </c>
      <c r="Q153" s="5">
        <v>5.8440000000000013E-2</v>
      </c>
      <c r="R153" s="5">
        <v>5.8440000000000013E-2</v>
      </c>
      <c r="S153" s="5">
        <v>5.8440000000000013E-2</v>
      </c>
      <c r="T153" s="5">
        <v>5.8440000000000013E-2</v>
      </c>
      <c r="U153" s="5">
        <v>5.8440000000000013E-2</v>
      </c>
      <c r="V153" s="5">
        <v>5.8440000000000013E-2</v>
      </c>
      <c r="W153" s="5">
        <v>5.8440000000000013E-2</v>
      </c>
      <c r="X153" s="5">
        <v>5.8440000000000013E-2</v>
      </c>
    </row>
    <row r="154" spans="1:24" x14ac:dyDescent="0.25">
      <c r="A154" s="4" t="s">
        <v>38655</v>
      </c>
      <c r="B154" s="4" t="s">
        <v>38602</v>
      </c>
      <c r="C154" s="4" t="s">
        <v>38656</v>
      </c>
      <c r="D154" s="1" t="s">
        <v>38657</v>
      </c>
      <c r="E154" s="5" t="s">
        <v>38658</v>
      </c>
      <c r="F154" s="5" t="s">
        <v>4777</v>
      </c>
      <c r="G154" s="5" t="s">
        <v>38659</v>
      </c>
      <c r="H154" s="5" t="s">
        <v>38660</v>
      </c>
      <c r="I154" s="5" t="s">
        <v>38661</v>
      </c>
      <c r="J154" s="5" t="s">
        <v>38662</v>
      </c>
      <c r="K154" s="5" t="s">
        <v>38663</v>
      </c>
      <c r="L154" s="5" t="s">
        <v>38664</v>
      </c>
      <c r="M154" s="5" t="s">
        <v>38664</v>
      </c>
      <c r="N154" s="5" t="s">
        <v>38664</v>
      </c>
      <c r="O154" s="5" t="s">
        <v>38664</v>
      </c>
      <c r="P154" s="5" t="s">
        <v>38664</v>
      </c>
      <c r="Q154" s="5" t="s">
        <v>38664</v>
      </c>
      <c r="R154" s="5" t="s">
        <v>38664</v>
      </c>
      <c r="S154" s="5" t="s">
        <v>38664</v>
      </c>
      <c r="T154" s="5" t="s">
        <v>38664</v>
      </c>
      <c r="U154" s="5" t="s">
        <v>38665</v>
      </c>
      <c r="V154" s="5" t="s">
        <v>38665</v>
      </c>
      <c r="W154" s="5" t="s">
        <v>38665</v>
      </c>
      <c r="X154" s="5" t="s">
        <v>38666</v>
      </c>
    </row>
    <row r="155" spans="1:24" x14ac:dyDescent="0.25">
      <c r="A155" s="4" t="s">
        <v>38667</v>
      </c>
      <c r="B155" s="4" t="s">
        <v>38602</v>
      </c>
      <c r="C155" s="4" t="s">
        <v>38668</v>
      </c>
      <c r="D155" s="1" t="s">
        <v>38669</v>
      </c>
      <c r="E155" s="5" t="s">
        <v>38670</v>
      </c>
      <c r="F155" s="5" t="s">
        <v>32325</v>
      </c>
      <c r="G155" s="5" t="s">
        <v>38671</v>
      </c>
      <c r="H155" s="5" t="s">
        <v>38672</v>
      </c>
      <c r="I155" s="5" t="s">
        <v>38673</v>
      </c>
      <c r="J155" s="5" t="s">
        <v>38674</v>
      </c>
      <c r="K155" s="5" t="s">
        <v>38675</v>
      </c>
      <c r="L155" s="5" t="s">
        <v>38676</v>
      </c>
      <c r="M155" s="5" t="s">
        <v>216</v>
      </c>
      <c r="N155" s="5" t="s">
        <v>216</v>
      </c>
      <c r="O155" s="5" t="s">
        <v>216</v>
      </c>
      <c r="P155" s="5" t="s">
        <v>216</v>
      </c>
      <c r="Q155" s="5" t="s">
        <v>216</v>
      </c>
      <c r="R155" s="5" t="s">
        <v>216</v>
      </c>
      <c r="S155" s="5" t="s">
        <v>216</v>
      </c>
      <c r="T155" s="5" t="s">
        <v>216</v>
      </c>
      <c r="U155" s="5" t="s">
        <v>38677</v>
      </c>
      <c r="V155" s="5" t="s">
        <v>38677</v>
      </c>
      <c r="W155" s="5" t="s">
        <v>38677</v>
      </c>
      <c r="X155" s="5" t="s">
        <v>38678</v>
      </c>
    </row>
    <row r="156" spans="1:24" x14ac:dyDescent="0.25">
      <c r="A156" s="4" t="s">
        <v>38679</v>
      </c>
      <c r="B156" s="4" t="s">
        <v>38602</v>
      </c>
      <c r="C156" s="4" t="s">
        <v>38680</v>
      </c>
      <c r="D156" s="1" t="s">
        <v>38681</v>
      </c>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216</v>
      </c>
      <c r="R156" s="5" t="s">
        <v>216</v>
      </c>
      <c r="S156" s="5" t="s">
        <v>216</v>
      </c>
      <c r="T156" s="5" t="s">
        <v>216</v>
      </c>
      <c r="U156" s="5" t="s">
        <v>216</v>
      </c>
      <c r="V156" s="5" t="s">
        <v>38682</v>
      </c>
      <c r="W156" s="5" t="s">
        <v>38682</v>
      </c>
      <c r="X156" s="5" t="s">
        <v>38683</v>
      </c>
    </row>
    <row r="157" spans="1:24" x14ac:dyDescent="0.25">
      <c r="A157" s="4" t="s">
        <v>38684</v>
      </c>
      <c r="B157" s="4" t="s">
        <v>38602</v>
      </c>
      <c r="C157" s="4" t="s">
        <v>38685</v>
      </c>
      <c r="D157" s="1" t="s">
        <v>38686</v>
      </c>
      <c r="E157" s="5" t="s">
        <v>38687</v>
      </c>
      <c r="F157" s="5" t="s">
        <v>14874</v>
      </c>
      <c r="G157" s="5" t="s">
        <v>38484</v>
      </c>
      <c r="H157" s="5" t="s">
        <v>38485</v>
      </c>
      <c r="I157" s="5" t="s">
        <v>38486</v>
      </c>
      <c r="J157" s="5" t="s">
        <v>38487</v>
      </c>
      <c r="K157" s="5" t="s">
        <v>38488</v>
      </c>
      <c r="L157" s="5" t="s">
        <v>38688</v>
      </c>
      <c r="M157" s="5" t="s">
        <v>38688</v>
      </c>
      <c r="N157" s="5" t="s">
        <v>38688</v>
      </c>
      <c r="O157" s="5" t="s">
        <v>38688</v>
      </c>
      <c r="P157" s="5" t="s">
        <v>38688</v>
      </c>
      <c r="Q157" s="5" t="s">
        <v>38641</v>
      </c>
      <c r="R157" s="5" t="s">
        <v>38641</v>
      </c>
      <c r="S157" s="5" t="s">
        <v>16423</v>
      </c>
      <c r="T157" s="5" t="s">
        <v>16423</v>
      </c>
      <c r="U157" s="5" t="s">
        <v>16423</v>
      </c>
      <c r="V157" s="5" t="s">
        <v>16423</v>
      </c>
      <c r="W157" s="5" t="s">
        <v>16423</v>
      </c>
      <c r="X157" s="5" t="s">
        <v>16423</v>
      </c>
    </row>
    <row r="158" spans="1:24" x14ac:dyDescent="0.25">
      <c r="A158" s="4" t="s">
        <v>17622</v>
      </c>
      <c r="B158" s="4" t="s">
        <v>38689</v>
      </c>
      <c r="C158" s="4" t="s">
        <v>38690</v>
      </c>
      <c r="D158" s="1" t="s">
        <v>25406</v>
      </c>
      <c r="E158" s="5" t="s">
        <v>38470</v>
      </c>
      <c r="F158" s="5" t="s">
        <v>38471</v>
      </c>
      <c r="G158" s="5" t="s">
        <v>38472</v>
      </c>
      <c r="H158" s="5" t="s">
        <v>38473</v>
      </c>
      <c r="I158" s="5" t="s">
        <v>38474</v>
      </c>
      <c r="J158" s="5" t="s">
        <v>38475</v>
      </c>
      <c r="K158" s="5" t="s">
        <v>38476</v>
      </c>
      <c r="L158" s="5" t="s">
        <v>38477</v>
      </c>
      <c r="M158" s="5" t="s">
        <v>38477</v>
      </c>
      <c r="N158" s="5" t="s">
        <v>38477</v>
      </c>
      <c r="O158" s="5" t="s">
        <v>38477</v>
      </c>
      <c r="P158" s="5" t="s">
        <v>38477</v>
      </c>
      <c r="Q158" s="5" t="s">
        <v>38477</v>
      </c>
      <c r="R158" s="5" t="s">
        <v>38477</v>
      </c>
      <c r="S158" s="5" t="s">
        <v>38477</v>
      </c>
      <c r="T158" s="5" t="s">
        <v>38477</v>
      </c>
      <c r="U158" s="5" t="s">
        <v>38478</v>
      </c>
      <c r="V158" s="5" t="s">
        <v>38479</v>
      </c>
      <c r="W158" s="5" t="s">
        <v>38479</v>
      </c>
      <c r="X158" s="5" t="s">
        <v>38691</v>
      </c>
    </row>
    <row r="159" spans="1:24" x14ac:dyDescent="0.25">
      <c r="A159" s="4" t="s">
        <v>17646</v>
      </c>
      <c r="B159" s="4" t="s">
        <v>38689</v>
      </c>
      <c r="C159" s="4" t="s">
        <v>38692</v>
      </c>
      <c r="D159" s="1" t="s">
        <v>38693</v>
      </c>
      <c r="E159" s="5" t="s">
        <v>38694</v>
      </c>
      <c r="F159" s="5" t="s">
        <v>38695</v>
      </c>
      <c r="G159" s="5" t="s">
        <v>38696</v>
      </c>
      <c r="H159" s="5" t="s">
        <v>38697</v>
      </c>
      <c r="I159" s="5" t="s">
        <v>38698</v>
      </c>
      <c r="J159" s="5" t="s">
        <v>38699</v>
      </c>
      <c r="K159" s="5" t="s">
        <v>38700</v>
      </c>
      <c r="L159" s="5" t="s">
        <v>38701</v>
      </c>
      <c r="M159" s="5" t="s">
        <v>38701</v>
      </c>
      <c r="N159" s="5" t="s">
        <v>38701</v>
      </c>
      <c r="O159" s="5" t="s">
        <v>38701</v>
      </c>
      <c r="P159" s="5" t="s">
        <v>38701</v>
      </c>
      <c r="Q159" s="5" t="s">
        <v>38701</v>
      </c>
      <c r="R159" s="5" t="s">
        <v>38701</v>
      </c>
      <c r="S159" s="5" t="s">
        <v>38701</v>
      </c>
      <c r="T159" s="5" t="s">
        <v>38701</v>
      </c>
      <c r="U159" s="5" t="s">
        <v>38702</v>
      </c>
      <c r="V159" s="5" t="s">
        <v>38703</v>
      </c>
      <c r="W159" s="5" t="s">
        <v>38703</v>
      </c>
      <c r="X159" s="5" t="s">
        <v>38704</v>
      </c>
    </row>
    <row r="160" spans="1:24" x14ac:dyDescent="0.25">
      <c r="A160" s="4" t="s">
        <v>17657</v>
      </c>
      <c r="B160" s="4" t="s">
        <v>38689</v>
      </c>
      <c r="C160" s="4" t="s">
        <v>38705</v>
      </c>
      <c r="D160" s="1" t="s">
        <v>38706</v>
      </c>
      <c r="E160" s="5" t="s">
        <v>38707</v>
      </c>
      <c r="F160" s="5" t="s">
        <v>38708</v>
      </c>
      <c r="G160" s="5" t="s">
        <v>38709</v>
      </c>
      <c r="H160" s="5" t="s">
        <v>38710</v>
      </c>
      <c r="I160" s="5" t="s">
        <v>38711</v>
      </c>
      <c r="J160" s="5" t="s">
        <v>38712</v>
      </c>
      <c r="K160" s="5" t="s">
        <v>38713</v>
      </c>
      <c r="L160" s="5" t="s">
        <v>38714</v>
      </c>
      <c r="M160" s="5" t="s">
        <v>38714</v>
      </c>
      <c r="N160" s="5" t="s">
        <v>38714</v>
      </c>
      <c r="O160" s="5" t="s">
        <v>38714</v>
      </c>
      <c r="P160" s="5" t="s">
        <v>38714</v>
      </c>
      <c r="Q160" s="5" t="s">
        <v>38714</v>
      </c>
      <c r="R160" s="5" t="s">
        <v>38714</v>
      </c>
      <c r="S160" s="5" t="s">
        <v>38714</v>
      </c>
      <c r="T160" s="5" t="s">
        <v>38714</v>
      </c>
      <c r="U160" s="5" t="s">
        <v>38715</v>
      </c>
      <c r="V160" s="5" t="s">
        <v>38716</v>
      </c>
      <c r="W160" s="5" t="s">
        <v>38716</v>
      </c>
      <c r="X160" s="5" t="s">
        <v>38717</v>
      </c>
    </row>
    <row r="161" spans="1:24" x14ac:dyDescent="0.25">
      <c r="A161" s="4" t="s">
        <v>17660</v>
      </c>
      <c r="B161" s="4" t="s">
        <v>38689</v>
      </c>
      <c r="C161" s="4" t="s">
        <v>38718</v>
      </c>
      <c r="D161" s="1" t="s">
        <v>38719</v>
      </c>
      <c r="E161" s="5" t="s">
        <v>38720</v>
      </c>
      <c r="F161" s="5" t="s">
        <v>38721</v>
      </c>
      <c r="G161" s="5" t="s">
        <v>38722</v>
      </c>
      <c r="H161" s="5" t="s">
        <v>38723</v>
      </c>
      <c r="I161" s="5" t="s">
        <v>38724</v>
      </c>
      <c r="J161" s="5" t="s">
        <v>38725</v>
      </c>
      <c r="K161" s="5" t="s">
        <v>38726</v>
      </c>
      <c r="L161" s="5" t="s">
        <v>38727</v>
      </c>
      <c r="M161" s="5" t="s">
        <v>38727</v>
      </c>
      <c r="N161" s="5" t="s">
        <v>38727</v>
      </c>
      <c r="O161" s="5" t="s">
        <v>38727</v>
      </c>
      <c r="P161" s="5" t="s">
        <v>38727</v>
      </c>
      <c r="Q161" s="5" t="s">
        <v>38727</v>
      </c>
      <c r="R161" s="5" t="s">
        <v>38727</v>
      </c>
      <c r="S161" s="5" t="s">
        <v>38727</v>
      </c>
      <c r="T161" s="5" t="s">
        <v>38727</v>
      </c>
      <c r="U161" s="5" t="s">
        <v>38728</v>
      </c>
      <c r="V161" s="5" t="s">
        <v>38729</v>
      </c>
      <c r="W161" s="5" t="s">
        <v>38729</v>
      </c>
      <c r="X161" s="5" t="s">
        <v>38730</v>
      </c>
    </row>
    <row r="162" spans="1:24" x14ac:dyDescent="0.25">
      <c r="A162" s="4" t="s">
        <v>17663</v>
      </c>
      <c r="B162" s="4" t="s">
        <v>38689</v>
      </c>
      <c r="C162" s="4" t="s">
        <v>38731</v>
      </c>
      <c r="D162" s="1" t="s">
        <v>38732</v>
      </c>
      <c r="E162" s="5" t="s">
        <v>38733</v>
      </c>
      <c r="F162" s="5" t="s">
        <v>38734</v>
      </c>
      <c r="G162" s="5" t="s">
        <v>38735</v>
      </c>
      <c r="H162" s="5" t="s">
        <v>38736</v>
      </c>
      <c r="I162" s="5" t="s">
        <v>38737</v>
      </c>
      <c r="J162" s="5" t="s">
        <v>38738</v>
      </c>
      <c r="K162" s="5" t="s">
        <v>38739</v>
      </c>
      <c r="L162" s="5" t="s">
        <v>38740</v>
      </c>
      <c r="M162" s="5" t="s">
        <v>38740</v>
      </c>
      <c r="N162" s="5" t="s">
        <v>38740</v>
      </c>
      <c r="O162" s="5" t="s">
        <v>38740</v>
      </c>
      <c r="P162" s="5" t="s">
        <v>38740</v>
      </c>
      <c r="Q162" s="5" t="s">
        <v>38740</v>
      </c>
      <c r="R162" s="5" t="s">
        <v>38740</v>
      </c>
      <c r="S162" s="5" t="s">
        <v>38740</v>
      </c>
      <c r="T162" s="5" t="s">
        <v>38740</v>
      </c>
      <c r="U162" s="5" t="s">
        <v>38741</v>
      </c>
      <c r="V162" s="5" t="s">
        <v>38742</v>
      </c>
      <c r="W162" s="5" t="s">
        <v>38742</v>
      </c>
      <c r="X162" s="5" t="s">
        <v>38743</v>
      </c>
    </row>
    <row r="163" spans="1:24" x14ac:dyDescent="0.25">
      <c r="A163" s="4" t="s">
        <v>17666</v>
      </c>
      <c r="B163" s="4" t="s">
        <v>38689</v>
      </c>
      <c r="C163" s="4" t="s">
        <v>38744</v>
      </c>
      <c r="D163" s="1" t="s">
        <v>38745</v>
      </c>
      <c r="E163" s="5" t="s">
        <v>38746</v>
      </c>
      <c r="F163" s="5" t="s">
        <v>38747</v>
      </c>
      <c r="G163" s="5" t="s">
        <v>38748</v>
      </c>
      <c r="H163" s="5" t="s">
        <v>38749</v>
      </c>
      <c r="I163" s="5" t="s">
        <v>38750</v>
      </c>
      <c r="J163" s="5" t="s">
        <v>38751</v>
      </c>
      <c r="K163" s="5" t="s">
        <v>38752</v>
      </c>
      <c r="L163" s="5" t="s">
        <v>38753</v>
      </c>
      <c r="M163" s="5" t="s">
        <v>38753</v>
      </c>
      <c r="N163" s="5" t="s">
        <v>38753</v>
      </c>
      <c r="O163" s="5" t="s">
        <v>38753</v>
      </c>
      <c r="P163" s="5" t="s">
        <v>38753</v>
      </c>
      <c r="Q163" s="5" t="s">
        <v>38753</v>
      </c>
      <c r="R163" s="5" t="s">
        <v>38753</v>
      </c>
      <c r="S163" s="5" t="s">
        <v>38753</v>
      </c>
      <c r="T163" s="5" t="s">
        <v>38753</v>
      </c>
      <c r="U163" s="5" t="s">
        <v>38754</v>
      </c>
      <c r="V163" s="5" t="s">
        <v>38755</v>
      </c>
      <c r="W163" s="5" t="s">
        <v>38755</v>
      </c>
      <c r="X163" s="5" t="s">
        <v>38756</v>
      </c>
    </row>
    <row r="164" spans="1:24" x14ac:dyDescent="0.25">
      <c r="A164" s="4" t="s">
        <v>17672</v>
      </c>
      <c r="B164" s="4" t="s">
        <v>38689</v>
      </c>
      <c r="C164" s="4" t="s">
        <v>38757</v>
      </c>
      <c r="D164" s="1" t="s">
        <v>38758</v>
      </c>
      <c r="E164" s="5" t="s">
        <v>38759</v>
      </c>
      <c r="F164" s="5" t="s">
        <v>38760</v>
      </c>
      <c r="G164" s="5" t="s">
        <v>38761</v>
      </c>
      <c r="H164" s="5" t="s">
        <v>38762</v>
      </c>
      <c r="I164" s="5" t="s">
        <v>38763</v>
      </c>
      <c r="J164" s="5" t="s">
        <v>38764</v>
      </c>
      <c r="K164" s="5" t="s">
        <v>38765</v>
      </c>
      <c r="L164" s="5" t="s">
        <v>38766</v>
      </c>
      <c r="M164" s="5" t="s">
        <v>38766</v>
      </c>
      <c r="N164" s="5" t="s">
        <v>38766</v>
      </c>
      <c r="O164" s="5" t="s">
        <v>38766</v>
      </c>
      <c r="P164" s="5" t="s">
        <v>38766</v>
      </c>
      <c r="Q164" s="5" t="s">
        <v>38766</v>
      </c>
      <c r="R164" s="5" t="s">
        <v>38766</v>
      </c>
      <c r="S164" s="5" t="s">
        <v>38766</v>
      </c>
      <c r="T164" s="5" t="s">
        <v>38766</v>
      </c>
      <c r="U164" s="5" t="s">
        <v>38767</v>
      </c>
      <c r="V164" s="5" t="s">
        <v>38768</v>
      </c>
      <c r="W164" s="5" t="s">
        <v>38768</v>
      </c>
      <c r="X164" s="5" t="s">
        <v>38769</v>
      </c>
    </row>
    <row r="165" spans="1:24" x14ac:dyDescent="0.25">
      <c r="A165" s="4" t="s">
        <v>17675</v>
      </c>
      <c r="B165" s="4" t="s">
        <v>38689</v>
      </c>
      <c r="C165" s="4" t="s">
        <v>38770</v>
      </c>
      <c r="D165" s="1" t="s">
        <v>38771</v>
      </c>
      <c r="E165" s="5" t="s">
        <v>38772</v>
      </c>
      <c r="F165" s="5" t="s">
        <v>38773</v>
      </c>
      <c r="G165" s="5" t="s">
        <v>38774</v>
      </c>
      <c r="H165" s="5" t="s">
        <v>38775</v>
      </c>
      <c r="I165" s="5" t="s">
        <v>38776</v>
      </c>
      <c r="J165" s="5" t="s">
        <v>38777</v>
      </c>
      <c r="K165" s="5" t="s">
        <v>38778</v>
      </c>
      <c r="L165" s="5" t="s">
        <v>38779</v>
      </c>
      <c r="M165" s="5" t="s">
        <v>38779</v>
      </c>
      <c r="N165" s="5" t="s">
        <v>38779</v>
      </c>
      <c r="O165" s="5" t="s">
        <v>38779</v>
      </c>
      <c r="P165" s="5" t="s">
        <v>38779</v>
      </c>
      <c r="Q165" s="5" t="s">
        <v>38779</v>
      </c>
      <c r="R165" s="5" t="s">
        <v>38779</v>
      </c>
      <c r="S165" s="5" t="s">
        <v>38779</v>
      </c>
      <c r="T165" s="5" t="s">
        <v>38779</v>
      </c>
      <c r="U165" s="5" t="s">
        <v>38780</v>
      </c>
      <c r="V165" s="5" t="s">
        <v>38781</v>
      </c>
      <c r="W165" s="5" t="s">
        <v>38781</v>
      </c>
      <c r="X165" s="5" t="s">
        <v>38782</v>
      </c>
    </row>
    <row r="166" spans="1:24" x14ac:dyDescent="0.25">
      <c r="A166" s="4" t="s">
        <v>17678</v>
      </c>
      <c r="B166" s="4" t="s">
        <v>38689</v>
      </c>
      <c r="C166" s="4" t="s">
        <v>38783</v>
      </c>
      <c r="D166" s="1" t="s">
        <v>38784</v>
      </c>
      <c r="E166" s="5" t="s">
        <v>38785</v>
      </c>
      <c r="F166" s="5" t="s">
        <v>38786</v>
      </c>
      <c r="G166" s="5" t="s">
        <v>38787</v>
      </c>
      <c r="H166" s="5" t="s">
        <v>38788</v>
      </c>
      <c r="I166" s="5" t="s">
        <v>38789</v>
      </c>
      <c r="J166" s="5" t="s">
        <v>38790</v>
      </c>
      <c r="K166" s="5" t="s">
        <v>38791</v>
      </c>
      <c r="L166" s="5" t="s">
        <v>38792</v>
      </c>
      <c r="M166" s="5" t="s">
        <v>38792</v>
      </c>
      <c r="N166" s="5" t="s">
        <v>38792</v>
      </c>
      <c r="O166" s="5" t="s">
        <v>38792</v>
      </c>
      <c r="P166" s="5" t="s">
        <v>38792</v>
      </c>
      <c r="Q166" s="5" t="s">
        <v>38792</v>
      </c>
      <c r="R166" s="5" t="s">
        <v>38792</v>
      </c>
      <c r="S166" s="5" t="s">
        <v>38792</v>
      </c>
      <c r="T166" s="5" t="s">
        <v>38792</v>
      </c>
      <c r="U166" s="5" t="s">
        <v>38793</v>
      </c>
      <c r="V166" s="5" t="s">
        <v>38794</v>
      </c>
      <c r="W166" s="5" t="s">
        <v>38794</v>
      </c>
      <c r="X166" s="5" t="s">
        <v>38795</v>
      </c>
    </row>
    <row r="167" spans="1:24" x14ac:dyDescent="0.25">
      <c r="A167" s="4" t="s">
        <v>17681</v>
      </c>
      <c r="B167" s="4" t="s">
        <v>38689</v>
      </c>
      <c r="C167" s="4" t="s">
        <v>38796</v>
      </c>
      <c r="D167" s="1" t="s">
        <v>38797</v>
      </c>
      <c r="E167" s="5" t="s">
        <v>38798</v>
      </c>
      <c r="F167" s="5" t="s">
        <v>38799</v>
      </c>
      <c r="G167" s="5" t="s">
        <v>38800</v>
      </c>
      <c r="H167" s="5" t="s">
        <v>38801</v>
      </c>
      <c r="I167" s="5" t="s">
        <v>38802</v>
      </c>
      <c r="J167" s="5" t="s">
        <v>38803</v>
      </c>
      <c r="K167" s="5" t="s">
        <v>38804</v>
      </c>
      <c r="L167" s="5" t="s">
        <v>38805</v>
      </c>
      <c r="M167" s="5" t="s">
        <v>38805</v>
      </c>
      <c r="N167" s="5" t="s">
        <v>38805</v>
      </c>
      <c r="O167" s="5" t="s">
        <v>38805</v>
      </c>
      <c r="P167" s="5" t="s">
        <v>38805</v>
      </c>
      <c r="Q167" s="5" t="s">
        <v>38805</v>
      </c>
      <c r="R167" s="5" t="s">
        <v>38805</v>
      </c>
      <c r="S167" s="5" t="s">
        <v>38805</v>
      </c>
      <c r="T167" s="5" t="s">
        <v>38805</v>
      </c>
      <c r="U167" s="5" t="s">
        <v>38806</v>
      </c>
      <c r="V167" s="5" t="s">
        <v>38807</v>
      </c>
      <c r="W167" s="5" t="s">
        <v>38807</v>
      </c>
      <c r="X167" s="5" t="s">
        <v>38808</v>
      </c>
    </row>
    <row r="168" spans="1:24" x14ac:dyDescent="0.25">
      <c r="A168" s="4" t="s">
        <v>1173</v>
      </c>
      <c r="B168" s="4" t="s">
        <v>38809</v>
      </c>
      <c r="C168" s="4" t="s">
        <v>10936</v>
      </c>
      <c r="D168" s="1" t="s">
        <v>38810</v>
      </c>
      <c r="E168" s="5">
        <v>0.16</v>
      </c>
      <c r="F168" s="5">
        <v>0.16</v>
      </c>
      <c r="G168" s="5">
        <v>0.16</v>
      </c>
      <c r="H168" s="5">
        <v>0.16</v>
      </c>
      <c r="I168" s="5">
        <v>0.16</v>
      </c>
      <c r="J168" s="5">
        <v>0.16</v>
      </c>
      <c r="K168" s="5">
        <v>0.16</v>
      </c>
      <c r="L168" s="5">
        <v>0.16</v>
      </c>
      <c r="M168" s="5">
        <v>0.16</v>
      </c>
      <c r="N168" s="5">
        <v>0.16</v>
      </c>
      <c r="O168" s="5">
        <v>0.16</v>
      </c>
      <c r="P168" s="5">
        <v>0.16</v>
      </c>
      <c r="Q168" s="5">
        <v>0.16</v>
      </c>
      <c r="R168" s="5">
        <v>0.16</v>
      </c>
      <c r="S168" s="5">
        <v>0.16</v>
      </c>
      <c r="T168" s="5">
        <v>0.16</v>
      </c>
      <c r="U168" s="5">
        <v>0.16</v>
      </c>
      <c r="V168" s="5">
        <v>0.16</v>
      </c>
      <c r="W168" s="5">
        <v>0.16</v>
      </c>
      <c r="X168" s="5">
        <v>0.16</v>
      </c>
    </row>
    <row r="169" spans="1:24" x14ac:dyDescent="0.25">
      <c r="A169" s="4" t="s">
        <v>1176</v>
      </c>
      <c r="B169" s="4" t="s">
        <v>38809</v>
      </c>
      <c r="C169" s="4" t="s">
        <v>38811</v>
      </c>
      <c r="D169" s="1" t="s">
        <v>38812</v>
      </c>
      <c r="E169" s="5" t="s">
        <v>38813</v>
      </c>
      <c r="F169" s="5" t="s">
        <v>1405</v>
      </c>
      <c r="G169" s="5" t="s">
        <v>38814</v>
      </c>
      <c r="H169" s="5" t="s">
        <v>38815</v>
      </c>
      <c r="I169" s="5" t="s">
        <v>38816</v>
      </c>
      <c r="J169" s="5" t="s">
        <v>38817</v>
      </c>
      <c r="K169" s="5" t="s">
        <v>38818</v>
      </c>
      <c r="L169" s="5" t="s">
        <v>38819</v>
      </c>
      <c r="M169" s="5" t="s">
        <v>38819</v>
      </c>
      <c r="N169" s="5" t="s">
        <v>38819</v>
      </c>
      <c r="O169" s="5" t="s">
        <v>38819</v>
      </c>
      <c r="P169" s="5" t="s">
        <v>38819</v>
      </c>
      <c r="Q169" s="5" t="s">
        <v>38819</v>
      </c>
      <c r="R169" s="5" t="s">
        <v>38819</v>
      </c>
      <c r="S169" s="5" t="s">
        <v>14143</v>
      </c>
      <c r="T169" s="5" t="s">
        <v>14143</v>
      </c>
      <c r="U169" s="5" t="s">
        <v>38820</v>
      </c>
      <c r="V169" s="5" t="s">
        <v>38820</v>
      </c>
      <c r="W169" s="5" t="s">
        <v>38820</v>
      </c>
      <c r="X169" s="5" t="s">
        <v>38821</v>
      </c>
    </row>
    <row r="170" spans="1:24" x14ac:dyDescent="0.25">
      <c r="A170" s="4" t="s">
        <v>1191</v>
      </c>
      <c r="B170" s="4" t="s">
        <v>38809</v>
      </c>
      <c r="C170" s="4" t="s">
        <v>10938</v>
      </c>
      <c r="D170" s="1" t="s">
        <v>38822</v>
      </c>
      <c r="E170" s="5">
        <v>0.33</v>
      </c>
      <c r="F170" s="5">
        <v>0.27</v>
      </c>
      <c r="G170" s="5">
        <v>0.27</v>
      </c>
      <c r="H170" s="5">
        <v>0.27</v>
      </c>
      <c r="I170" s="5">
        <v>0.27</v>
      </c>
      <c r="J170" s="5">
        <v>0.27</v>
      </c>
      <c r="K170" s="5">
        <v>0.27</v>
      </c>
      <c r="L170" s="5">
        <v>0.27</v>
      </c>
      <c r="M170" s="5">
        <v>0.27</v>
      </c>
      <c r="N170" s="5">
        <v>0.27</v>
      </c>
      <c r="O170" s="5">
        <v>0.27</v>
      </c>
      <c r="P170" s="5">
        <v>0.27</v>
      </c>
      <c r="Q170" s="5">
        <v>0.27</v>
      </c>
      <c r="R170" s="5">
        <v>0.27</v>
      </c>
      <c r="S170" s="5">
        <v>0.26</v>
      </c>
      <c r="T170" s="5">
        <v>0.26</v>
      </c>
      <c r="U170" s="5">
        <v>0.26</v>
      </c>
      <c r="V170" s="5">
        <v>0.26</v>
      </c>
      <c r="W170" s="5">
        <v>0.26</v>
      </c>
      <c r="X170" s="5">
        <v>0.26</v>
      </c>
    </row>
    <row r="171" spans="1:24" x14ac:dyDescent="0.25">
      <c r="A171" s="4" t="s">
        <v>1206</v>
      </c>
      <c r="B171" s="4" t="s">
        <v>38809</v>
      </c>
      <c r="C171" s="4" t="s">
        <v>38823</v>
      </c>
      <c r="D171" s="1" t="s">
        <v>38824</v>
      </c>
      <c r="E171" s="5" t="s">
        <v>38825</v>
      </c>
      <c r="F171" s="5" t="s">
        <v>14851</v>
      </c>
      <c r="G171" s="5" t="s">
        <v>38826</v>
      </c>
      <c r="H171" s="5" t="s">
        <v>38827</v>
      </c>
      <c r="I171" s="5" t="s">
        <v>38828</v>
      </c>
      <c r="J171" s="5" t="s">
        <v>38829</v>
      </c>
      <c r="K171" s="5" t="s">
        <v>38830</v>
      </c>
      <c r="L171" s="5" t="s">
        <v>38831</v>
      </c>
      <c r="M171" s="5" t="s">
        <v>38831</v>
      </c>
      <c r="N171" s="5" t="s">
        <v>38831</v>
      </c>
      <c r="O171" s="5" t="s">
        <v>38832</v>
      </c>
      <c r="P171" s="5" t="s">
        <v>38832</v>
      </c>
      <c r="Q171" s="5" t="s">
        <v>38832</v>
      </c>
      <c r="R171" s="5" t="s">
        <v>38832</v>
      </c>
      <c r="S171" s="5" t="s">
        <v>1003</v>
      </c>
      <c r="T171" s="5" t="s">
        <v>1003</v>
      </c>
      <c r="U171" s="5" t="s">
        <v>5907</v>
      </c>
      <c r="V171" s="5" t="s">
        <v>5907</v>
      </c>
      <c r="W171" s="5" t="s">
        <v>5907</v>
      </c>
      <c r="X171" s="5" t="s">
        <v>38833</v>
      </c>
    </row>
    <row r="172" spans="1:24" x14ac:dyDescent="0.25">
      <c r="A172" s="4" t="s">
        <v>1217</v>
      </c>
      <c r="B172" s="4" t="s">
        <v>38809</v>
      </c>
      <c r="C172" s="4" t="s">
        <v>10940</v>
      </c>
      <c r="D172" s="1" t="s">
        <v>38834</v>
      </c>
      <c r="E172" s="5">
        <v>0.37</v>
      </c>
      <c r="F172" s="5">
        <v>0.41</v>
      </c>
      <c r="G172" s="5">
        <v>0.41</v>
      </c>
      <c r="H172" s="5">
        <v>0.41</v>
      </c>
      <c r="I172" s="5">
        <v>0.41</v>
      </c>
      <c r="J172" s="5">
        <v>0.41</v>
      </c>
      <c r="K172" s="5">
        <v>0.41</v>
      </c>
      <c r="L172" s="5">
        <v>0.41</v>
      </c>
      <c r="M172" s="5">
        <v>0.41</v>
      </c>
      <c r="N172" s="5">
        <v>0.41</v>
      </c>
      <c r="O172" s="5">
        <v>0.41</v>
      </c>
      <c r="P172" s="5">
        <v>0.34</v>
      </c>
      <c r="Q172" s="5">
        <v>0.34</v>
      </c>
      <c r="R172" s="5">
        <v>0.34</v>
      </c>
      <c r="S172" s="5">
        <v>0.33</v>
      </c>
      <c r="T172" s="5">
        <v>0.33</v>
      </c>
      <c r="U172" s="5">
        <v>0.33</v>
      </c>
      <c r="V172" s="5">
        <v>0.33</v>
      </c>
      <c r="W172" s="5">
        <v>0.33</v>
      </c>
      <c r="X172" s="5">
        <v>0.33</v>
      </c>
    </row>
    <row r="173" spans="1:24" x14ac:dyDescent="0.25">
      <c r="A173" s="4" t="s">
        <v>1228</v>
      </c>
      <c r="B173" s="4" t="s">
        <v>38809</v>
      </c>
      <c r="C173" s="4" t="s">
        <v>38835</v>
      </c>
      <c r="D173" s="1" t="s">
        <v>38836</v>
      </c>
      <c r="E173" s="5" t="s">
        <v>38837</v>
      </c>
      <c r="F173" s="5" t="s">
        <v>216</v>
      </c>
      <c r="G173" s="5" t="s">
        <v>216</v>
      </c>
      <c r="H173" s="5" t="s">
        <v>216</v>
      </c>
      <c r="I173" s="5" t="s">
        <v>216</v>
      </c>
      <c r="J173" s="5" t="s">
        <v>216</v>
      </c>
      <c r="K173" s="5" t="s">
        <v>216</v>
      </c>
      <c r="L173" s="5" t="s">
        <v>38838</v>
      </c>
      <c r="M173" s="5" t="s">
        <v>38838</v>
      </c>
      <c r="N173" s="5" t="s">
        <v>38838</v>
      </c>
      <c r="O173" s="5" t="s">
        <v>38838</v>
      </c>
      <c r="P173" s="5" t="s">
        <v>18752</v>
      </c>
      <c r="Q173" s="5" t="s">
        <v>18752</v>
      </c>
      <c r="R173" s="5" t="s">
        <v>18752</v>
      </c>
      <c r="S173" s="5" t="s">
        <v>18626</v>
      </c>
      <c r="T173" s="5" t="s">
        <v>18626</v>
      </c>
      <c r="U173" s="5" t="s">
        <v>38839</v>
      </c>
      <c r="V173" s="5" t="s">
        <v>38839</v>
      </c>
      <c r="W173" s="5" t="s">
        <v>38839</v>
      </c>
      <c r="X173" s="5" t="s">
        <v>38840</v>
      </c>
    </row>
    <row r="174" spans="1:24" x14ac:dyDescent="0.25">
      <c r="A174" s="4" t="s">
        <v>1236</v>
      </c>
      <c r="B174" s="4" t="s">
        <v>38809</v>
      </c>
      <c r="C174" s="4" t="s">
        <v>10942</v>
      </c>
      <c r="D174" s="1" t="s">
        <v>38841</v>
      </c>
      <c r="E174" s="5">
        <v>0.41</v>
      </c>
      <c r="F174" s="5" t="s">
        <v>216</v>
      </c>
      <c r="G174" s="5" t="s">
        <v>216</v>
      </c>
      <c r="H174" s="5" t="s">
        <v>216</v>
      </c>
      <c r="I174" s="5" t="s">
        <v>216</v>
      </c>
      <c r="J174" s="5" t="s">
        <v>216</v>
      </c>
      <c r="K174" s="5" t="s">
        <v>216</v>
      </c>
      <c r="L174" s="5">
        <v>0.5</v>
      </c>
      <c r="M174" s="5">
        <v>0.5</v>
      </c>
      <c r="N174" s="5">
        <v>0.5</v>
      </c>
      <c r="O174" s="5">
        <v>0.5</v>
      </c>
      <c r="P174" s="5">
        <v>0.39</v>
      </c>
      <c r="Q174" s="5">
        <v>0.39</v>
      </c>
      <c r="R174" s="5">
        <v>0.39</v>
      </c>
      <c r="S174" s="5">
        <v>0.39</v>
      </c>
      <c r="T174" s="5">
        <v>0.39</v>
      </c>
      <c r="U174" s="5">
        <v>0.39</v>
      </c>
      <c r="V174" s="5">
        <v>0.39</v>
      </c>
      <c r="W174" s="5">
        <v>0.39</v>
      </c>
      <c r="X174" s="5">
        <v>0.39</v>
      </c>
    </row>
    <row r="175" spans="1:24" x14ac:dyDescent="0.25">
      <c r="A175" s="4" t="s">
        <v>6135</v>
      </c>
      <c r="B175" s="4" t="s">
        <v>38809</v>
      </c>
      <c r="C175" s="4" t="s">
        <v>38842</v>
      </c>
      <c r="D175" s="1" t="s">
        <v>38843</v>
      </c>
      <c r="E175" s="5" t="s">
        <v>38844</v>
      </c>
      <c r="F175" s="5" t="s">
        <v>216</v>
      </c>
      <c r="G175" s="5" t="s">
        <v>216</v>
      </c>
      <c r="H175" s="5" t="s">
        <v>216</v>
      </c>
      <c r="I175" s="5" t="s">
        <v>216</v>
      </c>
      <c r="J175" s="5" t="s">
        <v>216</v>
      </c>
      <c r="K175" s="5" t="s">
        <v>216</v>
      </c>
      <c r="L175" s="5" t="s">
        <v>216</v>
      </c>
      <c r="M175" s="5" t="s">
        <v>216</v>
      </c>
      <c r="N175" s="5" t="s">
        <v>216</v>
      </c>
      <c r="O175" s="5" t="s">
        <v>216</v>
      </c>
      <c r="P175" s="5" t="s">
        <v>38838</v>
      </c>
      <c r="Q175" s="5" t="s">
        <v>38838</v>
      </c>
      <c r="R175" s="5" t="s">
        <v>38838</v>
      </c>
      <c r="S175" s="5" t="s">
        <v>19952</v>
      </c>
      <c r="T175" s="5" t="s">
        <v>19952</v>
      </c>
      <c r="U175" s="5" t="s">
        <v>38845</v>
      </c>
      <c r="V175" s="5" t="s">
        <v>38845</v>
      </c>
      <c r="W175" s="5" t="s">
        <v>38845</v>
      </c>
      <c r="X175" s="5" t="s">
        <v>38846</v>
      </c>
    </row>
    <row r="176" spans="1:24" x14ac:dyDescent="0.25">
      <c r="A176" s="4" t="s">
        <v>6138</v>
      </c>
      <c r="B176" s="4" t="s">
        <v>38809</v>
      </c>
      <c r="C176" s="4" t="s">
        <v>10944</v>
      </c>
      <c r="D176" s="1" t="s">
        <v>38847</v>
      </c>
      <c r="E176" s="5">
        <v>0.5</v>
      </c>
      <c r="F176" s="5" t="s">
        <v>216</v>
      </c>
      <c r="G176" s="5" t="s">
        <v>216</v>
      </c>
      <c r="H176" s="5" t="s">
        <v>216</v>
      </c>
      <c r="I176" s="5" t="s">
        <v>216</v>
      </c>
      <c r="J176" s="5" t="s">
        <v>216</v>
      </c>
      <c r="K176" s="5" t="s">
        <v>216</v>
      </c>
      <c r="L176" s="5" t="s">
        <v>216</v>
      </c>
      <c r="M176" s="5" t="s">
        <v>216</v>
      </c>
      <c r="N176" s="5" t="s">
        <v>216</v>
      </c>
      <c r="O176" s="5" t="s">
        <v>216</v>
      </c>
      <c r="P176" s="5">
        <v>0.5</v>
      </c>
      <c r="Q176" s="5">
        <v>0.5</v>
      </c>
      <c r="R176" s="5">
        <v>0.5</v>
      </c>
      <c r="S176" s="5">
        <v>0.5</v>
      </c>
      <c r="T176" s="5">
        <v>0.5</v>
      </c>
      <c r="U176" s="5">
        <v>0.45</v>
      </c>
      <c r="V176" s="5">
        <v>0.5</v>
      </c>
      <c r="W176" s="5">
        <v>0.5</v>
      </c>
      <c r="X176" s="5">
        <v>0.5</v>
      </c>
    </row>
    <row r="177" spans="1:24" x14ac:dyDescent="0.25">
      <c r="A177" s="4" t="s">
        <v>6148</v>
      </c>
      <c r="B177" s="4" t="s">
        <v>38809</v>
      </c>
      <c r="C177" s="4" t="s">
        <v>38848</v>
      </c>
      <c r="D177" s="1" t="s">
        <v>38849</v>
      </c>
      <c r="E177" s="5">
        <v>0.14499999999999999</v>
      </c>
      <c r="F177" s="5">
        <v>0.13500000000000001</v>
      </c>
      <c r="G177" s="5">
        <v>0.13500000000000001</v>
      </c>
      <c r="H177" s="5">
        <v>0.13500000000000001</v>
      </c>
      <c r="I177" s="5">
        <v>0.13500000000000001</v>
      </c>
      <c r="J177" s="5">
        <v>0.13500000000000001</v>
      </c>
      <c r="K177" s="5">
        <v>0.13500000000000001</v>
      </c>
      <c r="L177" s="5">
        <v>0.13500000000000001</v>
      </c>
      <c r="M177" s="5">
        <v>0.13500000000000001</v>
      </c>
      <c r="N177" s="5">
        <v>0.13500000000000001</v>
      </c>
      <c r="O177" s="5">
        <v>0.13500000000000001</v>
      </c>
      <c r="P177" s="5">
        <v>0.13500000000000001</v>
      </c>
      <c r="Q177" s="5">
        <v>0.13500000000000001</v>
      </c>
      <c r="R177" s="5">
        <v>0.13500000000000001</v>
      </c>
      <c r="S177" s="5">
        <v>0.13500000000000001</v>
      </c>
      <c r="T177" s="5">
        <v>0.13500000000000001</v>
      </c>
      <c r="U177" s="5">
        <v>0.13500000000000001</v>
      </c>
      <c r="V177" s="5">
        <v>0.13500000000000001</v>
      </c>
      <c r="W177" s="5">
        <v>0.13500000000000001</v>
      </c>
      <c r="X177" s="5">
        <v>0.13500000000000001</v>
      </c>
    </row>
    <row r="178" spans="1:24" x14ac:dyDescent="0.25">
      <c r="A178" s="4" t="s">
        <v>6151</v>
      </c>
      <c r="B178" s="4" t="s">
        <v>38809</v>
      </c>
      <c r="C178" s="4" t="s">
        <v>38850</v>
      </c>
      <c r="D178" s="1" t="s">
        <v>38851</v>
      </c>
      <c r="E178" s="5">
        <v>0.2</v>
      </c>
      <c r="F178" s="5">
        <v>0.2</v>
      </c>
      <c r="G178" s="5">
        <v>0.2</v>
      </c>
      <c r="H178" s="5">
        <v>0.2</v>
      </c>
      <c r="I178" s="5">
        <v>0.2</v>
      </c>
      <c r="J178" s="5">
        <v>0.2</v>
      </c>
      <c r="K178" s="5">
        <v>0.2</v>
      </c>
      <c r="L178" s="5">
        <v>0.25</v>
      </c>
      <c r="M178" s="5">
        <v>0.25</v>
      </c>
      <c r="N178" s="5">
        <v>0.25</v>
      </c>
      <c r="O178" s="5">
        <v>0.25</v>
      </c>
      <c r="P178" s="5">
        <v>0.25</v>
      </c>
      <c r="Q178" s="5">
        <v>0.25</v>
      </c>
      <c r="R178" s="5">
        <v>0.25</v>
      </c>
      <c r="S178" s="5">
        <v>0.27500000000000002</v>
      </c>
      <c r="T178" s="5">
        <v>0.27500000000000002</v>
      </c>
      <c r="U178" s="5">
        <v>0.25</v>
      </c>
      <c r="V178" s="5">
        <v>0.25</v>
      </c>
      <c r="W178" s="5">
        <v>0.25</v>
      </c>
      <c r="X178" s="5">
        <v>0.25</v>
      </c>
    </row>
    <row r="179" spans="1:24" ht="25.5" x14ac:dyDescent="0.25">
      <c r="A179" s="4" t="s">
        <v>15092</v>
      </c>
      <c r="B179" s="4" t="s">
        <v>38852</v>
      </c>
      <c r="C179" s="4" t="s">
        <v>38853</v>
      </c>
      <c r="D179" s="1" t="s">
        <v>38854</v>
      </c>
      <c r="E179" s="5">
        <v>0.15</v>
      </c>
      <c r="F179" s="5">
        <v>0.15</v>
      </c>
      <c r="G179" s="5">
        <v>0.15</v>
      </c>
      <c r="H179" s="5">
        <v>0.15</v>
      </c>
      <c r="I179" s="5">
        <v>0.15</v>
      </c>
      <c r="J179" s="5">
        <v>0.15</v>
      </c>
      <c r="K179" s="5">
        <v>0.18</v>
      </c>
      <c r="L179" s="5">
        <v>0.18</v>
      </c>
      <c r="M179" s="5">
        <v>0.18</v>
      </c>
      <c r="N179" s="5">
        <v>0.18</v>
      </c>
      <c r="O179" s="5">
        <v>0.18</v>
      </c>
      <c r="P179" s="5">
        <v>0.18</v>
      </c>
      <c r="Q179" s="5">
        <v>185.43</v>
      </c>
      <c r="R179" s="5">
        <v>188.02</v>
      </c>
      <c r="S179" s="5">
        <v>191.4</v>
      </c>
      <c r="T179" s="5">
        <v>191.4</v>
      </c>
      <c r="U179" s="5">
        <v>200.78</v>
      </c>
      <c r="V179" s="5">
        <v>221.46</v>
      </c>
      <c r="W179" s="5">
        <v>230.76</v>
      </c>
      <c r="X179" s="5">
        <v>235.14</v>
      </c>
    </row>
    <row r="180" spans="1:24" ht="25.5" x14ac:dyDescent="0.25">
      <c r="A180" s="4" t="s">
        <v>15096</v>
      </c>
      <c r="B180" s="4" t="s">
        <v>38852</v>
      </c>
      <c r="C180" s="4" t="s">
        <v>38855</v>
      </c>
      <c r="D180" s="1" t="s">
        <v>38856</v>
      </c>
      <c r="E180" s="5" t="s">
        <v>38857</v>
      </c>
      <c r="F180" s="5" t="s">
        <v>38858</v>
      </c>
      <c r="G180" s="5" t="s">
        <v>38859</v>
      </c>
      <c r="H180" s="5" t="s">
        <v>38860</v>
      </c>
      <c r="I180" s="5" t="s">
        <v>38861</v>
      </c>
      <c r="J180" s="5" t="s">
        <v>38493</v>
      </c>
      <c r="K180" s="5" t="s">
        <v>38862</v>
      </c>
      <c r="L180" s="5" t="s">
        <v>38862</v>
      </c>
      <c r="M180" s="5" t="s">
        <v>38493</v>
      </c>
      <c r="N180" s="5" t="s">
        <v>38493</v>
      </c>
      <c r="O180" s="5" t="s">
        <v>38493</v>
      </c>
      <c r="P180" s="5" t="s">
        <v>38493</v>
      </c>
      <c r="Q180" s="5" t="s">
        <v>38493</v>
      </c>
      <c r="R180" s="5" t="s">
        <v>38493</v>
      </c>
      <c r="S180" s="5" t="s">
        <v>38494</v>
      </c>
      <c r="T180" s="5" t="s">
        <v>38494</v>
      </c>
      <c r="U180" s="5" t="s">
        <v>38495</v>
      </c>
      <c r="V180" s="5" t="s">
        <v>38496</v>
      </c>
      <c r="W180" s="5" t="s">
        <v>38497</v>
      </c>
      <c r="X180" s="5" t="s">
        <v>38498</v>
      </c>
    </row>
    <row r="181" spans="1:24" ht="25.5" x14ac:dyDescent="0.25">
      <c r="A181" s="4" t="s">
        <v>21241</v>
      </c>
      <c r="B181" s="4" t="s">
        <v>38852</v>
      </c>
      <c r="C181" s="4" t="s">
        <v>38863</v>
      </c>
      <c r="D181" s="1" t="s">
        <v>38864</v>
      </c>
      <c r="E181" s="5">
        <v>0.25</v>
      </c>
      <c r="F181" s="5">
        <v>0.25</v>
      </c>
      <c r="G181" s="5">
        <v>0.25</v>
      </c>
      <c r="H181" s="5">
        <v>0.25</v>
      </c>
      <c r="I181" s="5">
        <v>0.25</v>
      </c>
      <c r="J181" s="5">
        <v>0.25</v>
      </c>
      <c r="K181" s="5">
        <v>0.3</v>
      </c>
      <c r="L181" s="5">
        <v>0.3</v>
      </c>
      <c r="M181" s="5">
        <v>0.3</v>
      </c>
      <c r="N181" s="5">
        <v>0.3</v>
      </c>
      <c r="O181" s="5">
        <v>0.3</v>
      </c>
      <c r="P181" s="5">
        <v>0.3</v>
      </c>
      <c r="Q181" s="5">
        <v>309.05</v>
      </c>
      <c r="R181" s="5">
        <v>313.37</v>
      </c>
      <c r="S181" s="5">
        <v>319.01</v>
      </c>
      <c r="T181" s="5">
        <v>319.01</v>
      </c>
      <c r="U181" s="5">
        <v>334.65</v>
      </c>
      <c r="V181" s="5">
        <v>369.11</v>
      </c>
      <c r="W181" s="5">
        <v>384.61</v>
      </c>
      <c r="X181" s="5">
        <v>391.92</v>
      </c>
    </row>
    <row r="182" spans="1:24" ht="25.5" x14ac:dyDescent="0.25">
      <c r="A182" s="4" t="s">
        <v>21245</v>
      </c>
      <c r="B182" s="4" t="s">
        <v>38852</v>
      </c>
      <c r="C182" s="4" t="s">
        <v>38865</v>
      </c>
      <c r="D182" s="1" t="s">
        <v>38866</v>
      </c>
      <c r="E182" s="5" t="s">
        <v>30523</v>
      </c>
      <c r="F182" s="5" t="s">
        <v>38867</v>
      </c>
      <c r="G182" s="5" t="s">
        <v>38868</v>
      </c>
      <c r="H182" s="5" t="s">
        <v>38869</v>
      </c>
      <c r="I182" s="5" t="s">
        <v>38870</v>
      </c>
      <c r="J182" s="5" t="s">
        <v>6973</v>
      </c>
      <c r="K182" s="5" t="s">
        <v>38871</v>
      </c>
      <c r="L182" s="5" t="s">
        <v>38871</v>
      </c>
      <c r="M182" s="5" t="s">
        <v>6973</v>
      </c>
      <c r="N182" s="5" t="s">
        <v>6973</v>
      </c>
      <c r="O182" s="5" t="s">
        <v>6973</v>
      </c>
      <c r="P182" s="5" t="s">
        <v>6973</v>
      </c>
      <c r="Q182" s="5" t="s">
        <v>6973</v>
      </c>
      <c r="R182" s="5" t="s">
        <v>6973</v>
      </c>
      <c r="S182" s="5" t="s">
        <v>38872</v>
      </c>
      <c r="T182" s="5" t="s">
        <v>38872</v>
      </c>
      <c r="U182" s="5" t="s">
        <v>38873</v>
      </c>
      <c r="V182" s="5" t="s">
        <v>38874</v>
      </c>
      <c r="W182" s="5" t="s">
        <v>38875</v>
      </c>
      <c r="X182" s="5" t="s">
        <v>38876</v>
      </c>
    </row>
    <row r="183" spans="1:24" ht="25.5" x14ac:dyDescent="0.25">
      <c r="A183" s="4" t="s">
        <v>21248</v>
      </c>
      <c r="B183" s="4" t="s">
        <v>38852</v>
      </c>
      <c r="C183" s="4" t="s">
        <v>38877</v>
      </c>
      <c r="D183" s="1" t="s">
        <v>38878</v>
      </c>
      <c r="E183" s="5">
        <v>0.3</v>
      </c>
      <c r="F183" s="5">
        <v>0.3</v>
      </c>
      <c r="G183" s="5">
        <v>0.3</v>
      </c>
      <c r="H183" s="5">
        <v>0.3</v>
      </c>
      <c r="I183" s="5">
        <v>0.3</v>
      </c>
      <c r="J183" s="5">
        <v>0.3</v>
      </c>
      <c r="K183" s="5">
        <v>0.36</v>
      </c>
      <c r="L183" s="5">
        <v>0.36</v>
      </c>
      <c r="M183" s="5">
        <v>0.36</v>
      </c>
      <c r="N183" s="5">
        <v>0.36</v>
      </c>
      <c r="O183" s="5">
        <v>0.36</v>
      </c>
      <c r="P183" s="5">
        <v>0.36</v>
      </c>
      <c r="Q183" s="5">
        <v>370.86</v>
      </c>
      <c r="R183" s="5">
        <v>376.05</v>
      </c>
      <c r="S183" s="5">
        <v>382.82</v>
      </c>
      <c r="T183" s="5">
        <v>382.82</v>
      </c>
      <c r="U183" s="5">
        <v>401.59</v>
      </c>
      <c r="V183" s="5">
        <v>442.94</v>
      </c>
      <c r="W183" s="5">
        <v>461.54</v>
      </c>
      <c r="X183" s="5">
        <v>470.31</v>
      </c>
    </row>
    <row r="184" spans="1:24" ht="25.5" x14ac:dyDescent="0.25">
      <c r="A184" s="4" t="s">
        <v>21251</v>
      </c>
      <c r="B184" s="4" t="s">
        <v>38852</v>
      </c>
      <c r="C184" s="4" t="s">
        <v>38879</v>
      </c>
      <c r="D184" s="1" t="s">
        <v>38880</v>
      </c>
      <c r="E184" s="5" t="s">
        <v>38881</v>
      </c>
      <c r="F184" s="5" t="s">
        <v>38882</v>
      </c>
      <c r="G184" s="5" t="s">
        <v>7102</v>
      </c>
      <c r="H184" s="5" t="s">
        <v>38883</v>
      </c>
      <c r="I184" s="5" t="s">
        <v>38884</v>
      </c>
      <c r="J184" s="5" t="s">
        <v>38885</v>
      </c>
      <c r="K184" s="5" t="s">
        <v>38886</v>
      </c>
      <c r="L184" s="5" t="s">
        <v>38886</v>
      </c>
      <c r="M184" s="5" t="s">
        <v>38885</v>
      </c>
      <c r="N184" s="5" t="s">
        <v>38885</v>
      </c>
      <c r="O184" s="5" t="s">
        <v>38885</v>
      </c>
      <c r="P184" s="5" t="s">
        <v>38885</v>
      </c>
      <c r="Q184" s="5" t="s">
        <v>38885</v>
      </c>
      <c r="R184" s="5" t="s">
        <v>38885</v>
      </c>
      <c r="S184" s="5" t="s">
        <v>38887</v>
      </c>
      <c r="T184" s="5" t="s">
        <v>38887</v>
      </c>
      <c r="U184" s="5" t="s">
        <v>38888</v>
      </c>
      <c r="V184" s="5" t="s">
        <v>38889</v>
      </c>
      <c r="W184" s="5" t="s">
        <v>38890</v>
      </c>
      <c r="X184" s="5" t="s">
        <v>38891</v>
      </c>
    </row>
    <row r="185" spans="1:24" ht="25.5" x14ac:dyDescent="0.25">
      <c r="A185" s="4" t="s">
        <v>21254</v>
      </c>
      <c r="B185" s="4" t="s">
        <v>38852</v>
      </c>
      <c r="C185" s="4" t="s">
        <v>38892</v>
      </c>
      <c r="D185" s="1" t="s">
        <v>38893</v>
      </c>
      <c r="E185" s="5">
        <v>0.35</v>
      </c>
      <c r="F185" s="5">
        <v>0.35</v>
      </c>
      <c r="G185" s="5">
        <v>0.35</v>
      </c>
      <c r="H185" s="5">
        <v>0.35</v>
      </c>
      <c r="I185" s="5">
        <v>0.35</v>
      </c>
      <c r="J185" s="5">
        <v>0.35</v>
      </c>
      <c r="K185" s="5">
        <v>0.42</v>
      </c>
      <c r="L185" s="5">
        <v>0.42</v>
      </c>
      <c r="M185" s="5">
        <v>0.42</v>
      </c>
      <c r="N185" s="5">
        <v>0.42</v>
      </c>
      <c r="O185" s="5">
        <v>0.42</v>
      </c>
      <c r="P185" s="5">
        <v>0.42</v>
      </c>
      <c r="Q185" s="5">
        <v>432.67</v>
      </c>
      <c r="R185" s="5">
        <v>438.72</v>
      </c>
      <c r="S185" s="5">
        <v>446.62</v>
      </c>
      <c r="T185" s="5">
        <v>446.62</v>
      </c>
      <c r="U185" s="5">
        <v>468.51</v>
      </c>
      <c r="V185" s="5">
        <v>516.76</v>
      </c>
      <c r="W185" s="5">
        <v>538.46</v>
      </c>
      <c r="X185" s="5">
        <v>548.69000000000005</v>
      </c>
    </row>
    <row r="186" spans="1:24" ht="25.5" x14ac:dyDescent="0.25">
      <c r="A186" s="4" t="s">
        <v>25508</v>
      </c>
      <c r="B186" s="4" t="s">
        <v>38852</v>
      </c>
      <c r="C186" s="4" t="s">
        <v>38894</v>
      </c>
      <c r="D186" s="1" t="s">
        <v>38895</v>
      </c>
      <c r="E186" s="5" t="s">
        <v>38896</v>
      </c>
      <c r="F186" s="5" t="s">
        <v>38897</v>
      </c>
      <c r="G186" s="5" t="s">
        <v>38898</v>
      </c>
      <c r="H186" s="5" t="s">
        <v>38899</v>
      </c>
      <c r="I186" s="5" t="s">
        <v>36552</v>
      </c>
      <c r="J186" s="5" t="s">
        <v>38900</v>
      </c>
      <c r="K186" s="5" t="s">
        <v>38901</v>
      </c>
      <c r="L186" s="5" t="s">
        <v>38901</v>
      </c>
      <c r="M186" s="5" t="s">
        <v>38900</v>
      </c>
      <c r="N186" s="5" t="s">
        <v>38900</v>
      </c>
      <c r="O186" s="5" t="s">
        <v>38900</v>
      </c>
      <c r="P186" s="5" t="s">
        <v>38900</v>
      </c>
      <c r="Q186" s="5" t="s">
        <v>38900</v>
      </c>
      <c r="R186" s="5" t="s">
        <v>38900</v>
      </c>
      <c r="S186" s="5" t="s">
        <v>38902</v>
      </c>
      <c r="T186" s="5" t="s">
        <v>38902</v>
      </c>
      <c r="U186" s="5" t="s">
        <v>38903</v>
      </c>
      <c r="V186" s="5" t="s">
        <v>38904</v>
      </c>
      <c r="W186" s="5" t="s">
        <v>9824</v>
      </c>
      <c r="X186" s="5" t="s">
        <v>38905</v>
      </c>
    </row>
    <row r="187" spans="1:24" ht="25.5" x14ac:dyDescent="0.25">
      <c r="A187" s="4" t="s">
        <v>25511</v>
      </c>
      <c r="B187" s="4" t="s">
        <v>38852</v>
      </c>
      <c r="C187" s="4" t="s">
        <v>38906</v>
      </c>
      <c r="D187" s="1" t="s">
        <v>38907</v>
      </c>
      <c r="E187" s="5">
        <v>0.45</v>
      </c>
      <c r="F187" s="5">
        <v>0.45</v>
      </c>
      <c r="G187" s="5">
        <v>0.45</v>
      </c>
      <c r="H187" s="5">
        <v>0.45</v>
      </c>
      <c r="I187" s="5">
        <v>0.45</v>
      </c>
      <c r="J187" s="5">
        <v>0.45</v>
      </c>
      <c r="K187" s="5">
        <v>0.53</v>
      </c>
      <c r="L187" s="5">
        <v>0.53</v>
      </c>
      <c r="M187" s="5">
        <v>0.53</v>
      </c>
      <c r="N187" s="5">
        <v>0.53</v>
      </c>
      <c r="O187" s="5">
        <v>0.53</v>
      </c>
      <c r="P187" s="5">
        <v>0.53</v>
      </c>
      <c r="Q187" s="5">
        <v>545.98</v>
      </c>
      <c r="R187" s="5">
        <v>553.63</v>
      </c>
      <c r="S187" s="5">
        <v>563.6</v>
      </c>
      <c r="T187" s="5">
        <v>563.6</v>
      </c>
      <c r="U187" s="5">
        <v>591.23</v>
      </c>
      <c r="V187" s="5">
        <v>652.12</v>
      </c>
      <c r="W187" s="5">
        <v>679.51</v>
      </c>
      <c r="X187" s="5">
        <v>692.42</v>
      </c>
    </row>
    <row r="188" spans="1:24" ht="25.5" x14ac:dyDescent="0.25">
      <c r="A188" s="4" t="s">
        <v>25514</v>
      </c>
      <c r="B188" s="4" t="s">
        <v>38852</v>
      </c>
      <c r="C188" s="4" t="s">
        <v>38908</v>
      </c>
      <c r="D188" s="1" t="s">
        <v>38909</v>
      </c>
      <c r="E188" s="5" t="s">
        <v>38910</v>
      </c>
      <c r="F188" s="5" t="s">
        <v>38911</v>
      </c>
      <c r="G188" s="5" t="s">
        <v>38912</v>
      </c>
      <c r="H188" s="5" t="s">
        <v>38913</v>
      </c>
      <c r="I188" s="5" t="s">
        <v>38914</v>
      </c>
      <c r="J188" s="5" t="s">
        <v>38915</v>
      </c>
      <c r="K188" s="5" t="s">
        <v>38916</v>
      </c>
      <c r="L188" s="5" t="s">
        <v>38916</v>
      </c>
      <c r="M188" s="5" t="s">
        <v>38917</v>
      </c>
      <c r="N188" s="5" t="s">
        <v>38917</v>
      </c>
      <c r="O188" s="5" t="s">
        <v>38915</v>
      </c>
      <c r="P188" s="5" t="s">
        <v>38915</v>
      </c>
      <c r="Q188" s="5" t="s">
        <v>38915</v>
      </c>
      <c r="R188" s="5" t="s">
        <v>38915</v>
      </c>
      <c r="S188" s="5" t="s">
        <v>38918</v>
      </c>
      <c r="T188" s="5" t="s">
        <v>38918</v>
      </c>
      <c r="U188" s="5" t="s">
        <v>38919</v>
      </c>
      <c r="V188" s="5" t="s">
        <v>30411</v>
      </c>
      <c r="W188" s="5" t="s">
        <v>38920</v>
      </c>
      <c r="X188" s="5" t="s">
        <v>38921</v>
      </c>
    </row>
    <row r="189" spans="1:24" ht="25.5" x14ac:dyDescent="0.25">
      <c r="A189" s="4" t="s">
        <v>25517</v>
      </c>
      <c r="B189" s="4" t="s">
        <v>38852</v>
      </c>
      <c r="C189" s="4" t="s">
        <v>38922</v>
      </c>
      <c r="D189" s="1" t="s">
        <v>38923</v>
      </c>
      <c r="E189" s="5">
        <v>0.55000000000000004</v>
      </c>
      <c r="F189" s="5">
        <v>0.55000000000000004</v>
      </c>
      <c r="G189" s="5">
        <v>0.55000000000000004</v>
      </c>
      <c r="H189" s="5">
        <v>0.55000000000000004</v>
      </c>
      <c r="I189" s="5">
        <v>0.55000000000000004</v>
      </c>
      <c r="J189" s="5">
        <v>0.55000000000000004</v>
      </c>
      <c r="K189" s="5">
        <v>0.64</v>
      </c>
      <c r="L189" s="5">
        <v>0.64</v>
      </c>
      <c r="M189" s="5">
        <v>0.64</v>
      </c>
      <c r="N189" s="5">
        <v>0.64</v>
      </c>
      <c r="O189" s="5">
        <v>0.56000000000000005</v>
      </c>
      <c r="P189" s="5">
        <v>0.56000000000000005</v>
      </c>
      <c r="Q189" s="5">
        <v>576.9</v>
      </c>
      <c r="R189" s="5">
        <v>668.53</v>
      </c>
      <c r="S189" s="5">
        <v>680.56</v>
      </c>
      <c r="T189" s="5">
        <v>680.56</v>
      </c>
      <c r="U189" s="5">
        <v>713.92</v>
      </c>
      <c r="V189" s="5">
        <v>787.44</v>
      </c>
      <c r="W189" s="5">
        <v>820.51</v>
      </c>
      <c r="X189" s="5">
        <v>836.1</v>
      </c>
    </row>
    <row r="190" spans="1:24" ht="25.5" x14ac:dyDescent="0.25">
      <c r="A190" s="4" t="s">
        <v>25520</v>
      </c>
      <c r="B190" s="4" t="s">
        <v>38852</v>
      </c>
      <c r="C190" s="4" t="s">
        <v>38924</v>
      </c>
      <c r="D190" s="1" t="s">
        <v>38923</v>
      </c>
      <c r="E190" s="5" t="s">
        <v>30572</v>
      </c>
      <c r="F190" s="5" t="s">
        <v>38925</v>
      </c>
      <c r="G190" s="5" t="s">
        <v>38926</v>
      </c>
      <c r="H190" s="5" t="s">
        <v>38927</v>
      </c>
      <c r="I190" s="5" t="s">
        <v>38928</v>
      </c>
      <c r="J190" s="5" t="s">
        <v>38929</v>
      </c>
      <c r="K190" s="5" t="s">
        <v>38930</v>
      </c>
      <c r="L190" s="5" t="s">
        <v>38930</v>
      </c>
      <c r="M190" s="5" t="s">
        <v>38930</v>
      </c>
      <c r="N190" s="5" t="s">
        <v>38930</v>
      </c>
      <c r="O190" s="5" t="s">
        <v>38929</v>
      </c>
      <c r="P190" s="5" t="s">
        <v>38929</v>
      </c>
      <c r="Q190" s="5" t="s">
        <v>38929</v>
      </c>
      <c r="R190" s="5" t="s">
        <v>38929</v>
      </c>
      <c r="S190" s="5" t="s">
        <v>38931</v>
      </c>
      <c r="T190" s="5" t="s">
        <v>38931</v>
      </c>
      <c r="U190" s="5" t="s">
        <v>38932</v>
      </c>
      <c r="V190" s="5" t="s">
        <v>38933</v>
      </c>
      <c r="W190" s="5" t="s">
        <v>38934</v>
      </c>
      <c r="X190" s="5" t="s">
        <v>38935</v>
      </c>
    </row>
    <row r="191" spans="1:24" ht="25.5" x14ac:dyDescent="0.25">
      <c r="A191" s="4" t="s">
        <v>25523</v>
      </c>
      <c r="B191" s="4" t="s">
        <v>38852</v>
      </c>
      <c r="C191" s="4" t="s">
        <v>38936</v>
      </c>
      <c r="D191" s="1" t="s">
        <v>38937</v>
      </c>
      <c r="E191" s="5">
        <v>0.75</v>
      </c>
      <c r="F191" s="5">
        <v>0.75</v>
      </c>
      <c r="G191" s="5">
        <v>0.75</v>
      </c>
      <c r="H191" s="5">
        <v>0.75</v>
      </c>
      <c r="I191" s="5">
        <v>0.75</v>
      </c>
      <c r="J191" s="5">
        <v>0.75</v>
      </c>
      <c r="K191" s="5" t="s">
        <v>216</v>
      </c>
      <c r="L191" s="5" t="s">
        <v>216</v>
      </c>
      <c r="M191" s="5" t="s">
        <v>216</v>
      </c>
      <c r="N191" s="5" t="s">
        <v>216</v>
      </c>
      <c r="O191" s="5">
        <v>0.64</v>
      </c>
      <c r="P191" s="5">
        <v>0.64</v>
      </c>
      <c r="Q191" s="5">
        <v>659.3</v>
      </c>
      <c r="R191" s="5">
        <v>856.56</v>
      </c>
      <c r="S191" s="5">
        <v>871.98</v>
      </c>
      <c r="T191" s="5">
        <v>871.98</v>
      </c>
      <c r="U191" s="5">
        <v>914.72</v>
      </c>
      <c r="V191" s="5">
        <v>1008.93</v>
      </c>
      <c r="W191" s="5">
        <v>1051.31</v>
      </c>
      <c r="X191" s="5">
        <v>1071.28</v>
      </c>
    </row>
    <row r="192" spans="1:24" ht="25.5" x14ac:dyDescent="0.25">
      <c r="A192" s="4" t="s">
        <v>25526</v>
      </c>
      <c r="B192" s="4" t="s">
        <v>38852</v>
      </c>
      <c r="C192" s="4" t="s">
        <v>38938</v>
      </c>
      <c r="D192" s="1" t="s">
        <v>38939</v>
      </c>
      <c r="E192" s="5" t="s">
        <v>38940</v>
      </c>
      <c r="F192" s="5" t="s">
        <v>38941</v>
      </c>
      <c r="G192" s="5" t="s">
        <v>38942</v>
      </c>
      <c r="H192" s="5" t="s">
        <v>38943</v>
      </c>
      <c r="I192" s="5" t="s">
        <v>38944</v>
      </c>
      <c r="J192" s="5" t="s">
        <v>38945</v>
      </c>
      <c r="K192" s="5" t="s">
        <v>6965</v>
      </c>
      <c r="L192" s="5" t="s">
        <v>6965</v>
      </c>
      <c r="M192" s="5" t="s">
        <v>6965</v>
      </c>
      <c r="N192" s="5" t="s">
        <v>6965</v>
      </c>
      <c r="O192" s="5" t="s">
        <v>21597</v>
      </c>
      <c r="P192" s="5" t="s">
        <v>21597</v>
      </c>
      <c r="Q192" s="5" t="s">
        <v>21597</v>
      </c>
      <c r="R192" s="5" t="s">
        <v>38946</v>
      </c>
      <c r="S192" s="5" t="s">
        <v>38947</v>
      </c>
      <c r="T192" s="5" t="s">
        <v>38947</v>
      </c>
      <c r="U192" s="5" t="s">
        <v>38948</v>
      </c>
      <c r="V192" s="5" t="s">
        <v>38949</v>
      </c>
      <c r="W192" s="5" t="s">
        <v>38950</v>
      </c>
      <c r="X192" s="5" t="s">
        <v>38951</v>
      </c>
    </row>
    <row r="193" spans="1:24" ht="25.5" x14ac:dyDescent="0.25">
      <c r="A193" s="4" t="s">
        <v>25529</v>
      </c>
      <c r="B193" s="4" t="s">
        <v>38852</v>
      </c>
      <c r="C193" s="4" t="s">
        <v>38952</v>
      </c>
      <c r="D193" s="1" t="s">
        <v>38953</v>
      </c>
      <c r="E193" s="5">
        <v>0.99</v>
      </c>
      <c r="F193" s="5">
        <v>0.99</v>
      </c>
      <c r="G193" s="5">
        <v>0.99</v>
      </c>
      <c r="H193" s="5">
        <v>0.99</v>
      </c>
      <c r="I193" s="5">
        <v>0.99</v>
      </c>
      <c r="J193" s="5">
        <v>0.99</v>
      </c>
      <c r="K193" s="5" t="s">
        <v>216</v>
      </c>
      <c r="L193" s="5" t="s">
        <v>216</v>
      </c>
      <c r="M193" s="5" t="s">
        <v>216</v>
      </c>
      <c r="N193" s="5" t="s">
        <v>216</v>
      </c>
      <c r="O193" s="5" t="s">
        <v>216</v>
      </c>
      <c r="P193" s="5" t="s">
        <v>216</v>
      </c>
      <c r="Q193" s="5">
        <v>844.73</v>
      </c>
      <c r="R193" s="5">
        <v>1034.1400000000001</v>
      </c>
      <c r="S193" s="5">
        <v>1052.75</v>
      </c>
      <c r="T193" s="5">
        <v>1052.75</v>
      </c>
      <c r="U193" s="5">
        <v>1104.33</v>
      </c>
      <c r="V193" s="5">
        <v>1218.08</v>
      </c>
      <c r="W193" s="5">
        <v>1269.24</v>
      </c>
      <c r="X193" s="5">
        <v>1293.3599999999999</v>
      </c>
    </row>
    <row r="194" spans="1:24" ht="25.5" x14ac:dyDescent="0.25">
      <c r="A194" s="4" t="s">
        <v>28884</v>
      </c>
      <c r="B194" s="4" t="s">
        <v>38852</v>
      </c>
      <c r="C194" s="4" t="s">
        <v>38954</v>
      </c>
      <c r="D194" s="1" t="s">
        <v>38955</v>
      </c>
      <c r="E194" s="5" t="s">
        <v>38956</v>
      </c>
      <c r="F194" s="5" t="s">
        <v>38957</v>
      </c>
      <c r="G194" s="5" t="s">
        <v>35767</v>
      </c>
      <c r="H194" s="5" t="s">
        <v>38958</v>
      </c>
      <c r="I194" s="5" t="s">
        <v>38959</v>
      </c>
      <c r="J194" s="5" t="s">
        <v>38960</v>
      </c>
      <c r="K194" s="5" t="s">
        <v>216</v>
      </c>
      <c r="L194" s="5" t="s">
        <v>216</v>
      </c>
      <c r="M194" s="5" t="s">
        <v>216</v>
      </c>
      <c r="N194" s="5" t="s">
        <v>216</v>
      </c>
      <c r="O194" s="5" t="s">
        <v>6965</v>
      </c>
      <c r="P194" s="5" t="s">
        <v>6965</v>
      </c>
      <c r="Q194" s="5" t="s">
        <v>38946</v>
      </c>
      <c r="R194" s="5" t="s">
        <v>38961</v>
      </c>
      <c r="S194" s="5" t="s">
        <v>6717</v>
      </c>
      <c r="T194" s="5" t="s">
        <v>6717</v>
      </c>
      <c r="U194" s="5" t="s">
        <v>38962</v>
      </c>
      <c r="V194" s="5" t="s">
        <v>38963</v>
      </c>
      <c r="W194" s="5" t="s">
        <v>38964</v>
      </c>
      <c r="X194" s="5" t="s">
        <v>38965</v>
      </c>
    </row>
    <row r="195" spans="1:24" ht="25.5" x14ac:dyDescent="0.25">
      <c r="A195" s="4" t="s">
        <v>28887</v>
      </c>
      <c r="B195" s="4" t="s">
        <v>38852</v>
      </c>
      <c r="C195" s="4" t="s">
        <v>38966</v>
      </c>
      <c r="D195" s="1" t="s">
        <v>38967</v>
      </c>
      <c r="E195" s="5" t="s">
        <v>216</v>
      </c>
      <c r="F195" s="5" t="s">
        <v>216</v>
      </c>
      <c r="G195" s="5" t="s">
        <v>216</v>
      </c>
      <c r="H195" s="5" t="s">
        <v>216</v>
      </c>
      <c r="I195" s="5" t="s">
        <v>216</v>
      </c>
      <c r="J195" s="5" t="s">
        <v>216</v>
      </c>
      <c r="K195" s="5" t="s">
        <v>216</v>
      </c>
      <c r="L195" s="5" t="s">
        <v>216</v>
      </c>
      <c r="M195" s="5" t="s">
        <v>216</v>
      </c>
      <c r="N195" s="5" t="s">
        <v>216</v>
      </c>
      <c r="O195" s="5" t="s">
        <v>216</v>
      </c>
      <c r="P195" s="5" t="s">
        <v>216</v>
      </c>
      <c r="Q195" s="5">
        <v>1019.86</v>
      </c>
      <c r="R195" s="5" t="s">
        <v>216</v>
      </c>
      <c r="S195" s="5" t="s">
        <v>216</v>
      </c>
      <c r="T195" s="5" t="s">
        <v>216</v>
      </c>
      <c r="U195" s="5" t="s">
        <v>216</v>
      </c>
      <c r="V195" s="5" t="s">
        <v>216</v>
      </c>
      <c r="W195" s="5" t="s">
        <v>216</v>
      </c>
      <c r="X195" s="5" t="s">
        <v>216</v>
      </c>
    </row>
    <row r="196" spans="1:24" ht="25.5" x14ac:dyDescent="0.25">
      <c r="A196" s="4" t="s">
        <v>28890</v>
      </c>
      <c r="B196" s="4" t="s">
        <v>38852</v>
      </c>
      <c r="C196" s="4" t="s">
        <v>38968</v>
      </c>
      <c r="D196" s="1" t="s">
        <v>38969</v>
      </c>
      <c r="E196" s="5" t="s">
        <v>6965</v>
      </c>
      <c r="F196" s="5" t="s">
        <v>6965</v>
      </c>
      <c r="G196" s="5" t="s">
        <v>6965</v>
      </c>
      <c r="H196" s="5" t="s">
        <v>6965</v>
      </c>
      <c r="I196" s="5" t="s">
        <v>6965</v>
      </c>
      <c r="J196" s="5" t="s">
        <v>6965</v>
      </c>
      <c r="K196" s="5" t="s">
        <v>216</v>
      </c>
      <c r="L196" s="5" t="s">
        <v>216</v>
      </c>
      <c r="M196" s="5" t="s">
        <v>216</v>
      </c>
      <c r="N196" s="5" t="s">
        <v>216</v>
      </c>
      <c r="O196" s="5" t="s">
        <v>216</v>
      </c>
      <c r="P196" s="5" t="s">
        <v>216</v>
      </c>
      <c r="Q196" s="5" t="s">
        <v>38961</v>
      </c>
      <c r="R196" s="5" t="s">
        <v>6965</v>
      </c>
      <c r="S196" s="5" t="s">
        <v>6965</v>
      </c>
      <c r="T196" s="5" t="s">
        <v>6965</v>
      </c>
      <c r="U196" s="5" t="s">
        <v>6965</v>
      </c>
      <c r="V196" s="5" t="s">
        <v>6965</v>
      </c>
      <c r="W196" s="5" t="s">
        <v>6965</v>
      </c>
      <c r="X196" s="5" t="s">
        <v>6965</v>
      </c>
    </row>
    <row r="197" spans="1:24" ht="25.5" x14ac:dyDescent="0.25">
      <c r="A197" s="4" t="s">
        <v>28893</v>
      </c>
      <c r="B197" s="4" t="s">
        <v>38852</v>
      </c>
      <c r="C197" s="4" t="s">
        <v>38970</v>
      </c>
      <c r="D197" s="1" t="s">
        <v>38971</v>
      </c>
      <c r="E197" s="5" t="s">
        <v>216</v>
      </c>
      <c r="F197" s="5" t="s">
        <v>216</v>
      </c>
      <c r="G197" s="5" t="s">
        <v>216</v>
      </c>
      <c r="H197" s="5" t="s">
        <v>216</v>
      </c>
      <c r="I197" s="5" t="s">
        <v>216</v>
      </c>
      <c r="J197" s="5" t="s">
        <v>216</v>
      </c>
      <c r="K197" s="5">
        <v>0.18</v>
      </c>
      <c r="L197" s="5">
        <v>0.18</v>
      </c>
      <c r="M197" s="5">
        <v>0.18</v>
      </c>
      <c r="N197" s="5">
        <v>0.18</v>
      </c>
      <c r="O197" s="5">
        <v>0.18</v>
      </c>
      <c r="P197" s="5">
        <v>0.18</v>
      </c>
      <c r="Q197" s="5">
        <v>185.43</v>
      </c>
      <c r="R197" s="5">
        <v>188.02</v>
      </c>
      <c r="S197" s="5">
        <v>191.4</v>
      </c>
      <c r="T197" s="5">
        <v>191.4</v>
      </c>
      <c r="U197" s="5">
        <v>200.78</v>
      </c>
      <c r="V197" s="5">
        <v>221.46</v>
      </c>
      <c r="W197" s="5">
        <v>230.76</v>
      </c>
      <c r="X197" s="5">
        <v>235.14</v>
      </c>
    </row>
    <row r="198" spans="1:24" ht="25.5" x14ac:dyDescent="0.25">
      <c r="A198" s="4" t="s">
        <v>28896</v>
      </c>
      <c r="B198" s="4" t="s">
        <v>38852</v>
      </c>
      <c r="C198" s="4" t="s">
        <v>38972</v>
      </c>
      <c r="D198" s="1" t="s">
        <v>38973</v>
      </c>
      <c r="E198" s="5" t="s">
        <v>216</v>
      </c>
      <c r="F198" s="5" t="s">
        <v>216</v>
      </c>
      <c r="G198" s="5" t="s">
        <v>216</v>
      </c>
      <c r="H198" s="5" t="s">
        <v>216</v>
      </c>
      <c r="I198" s="5" t="s">
        <v>216</v>
      </c>
      <c r="J198" s="5" t="s">
        <v>216</v>
      </c>
      <c r="K198" s="5" t="s">
        <v>38493</v>
      </c>
      <c r="L198" s="5" t="s">
        <v>38493</v>
      </c>
      <c r="M198" s="5" t="s">
        <v>38493</v>
      </c>
      <c r="N198" s="5" t="s">
        <v>38493</v>
      </c>
      <c r="O198" s="5" t="s">
        <v>38493</v>
      </c>
      <c r="P198" s="5" t="s">
        <v>38493</v>
      </c>
      <c r="Q198" s="5" t="s">
        <v>38493</v>
      </c>
      <c r="R198" s="5" t="s">
        <v>38493</v>
      </c>
      <c r="S198" s="5" t="s">
        <v>38494</v>
      </c>
      <c r="T198" s="5" t="s">
        <v>38494</v>
      </c>
      <c r="U198" s="5" t="s">
        <v>38495</v>
      </c>
      <c r="V198" s="5" t="s">
        <v>38496</v>
      </c>
      <c r="W198" s="5" t="s">
        <v>38497</v>
      </c>
      <c r="X198" s="5" t="s">
        <v>38498</v>
      </c>
    </row>
    <row r="199" spans="1:24" ht="25.5" x14ac:dyDescent="0.25">
      <c r="A199" s="4" t="s">
        <v>28899</v>
      </c>
      <c r="B199" s="4" t="s">
        <v>38852</v>
      </c>
      <c r="C199" s="4" t="s">
        <v>38974</v>
      </c>
      <c r="D199" s="1" t="s">
        <v>38975</v>
      </c>
      <c r="E199" s="5" t="s">
        <v>216</v>
      </c>
      <c r="F199" s="5" t="s">
        <v>216</v>
      </c>
      <c r="G199" s="5" t="s">
        <v>216</v>
      </c>
      <c r="H199" s="5" t="s">
        <v>216</v>
      </c>
      <c r="I199" s="5" t="s">
        <v>216</v>
      </c>
      <c r="J199" s="5" t="s">
        <v>216</v>
      </c>
      <c r="K199" s="5">
        <v>0.3</v>
      </c>
      <c r="L199" s="5">
        <v>0.3</v>
      </c>
      <c r="M199" s="5">
        <v>0.3</v>
      </c>
      <c r="N199" s="5">
        <v>0.3</v>
      </c>
      <c r="O199" s="5">
        <v>0.3</v>
      </c>
      <c r="P199" s="5">
        <v>0.3</v>
      </c>
      <c r="Q199" s="5">
        <v>309.05</v>
      </c>
      <c r="R199" s="5">
        <v>313.37</v>
      </c>
      <c r="S199" s="5">
        <v>319.01</v>
      </c>
      <c r="T199" s="5">
        <v>319.01</v>
      </c>
      <c r="U199" s="5">
        <v>334.65</v>
      </c>
      <c r="V199" s="5">
        <v>369.11</v>
      </c>
      <c r="W199" s="5">
        <v>384.61</v>
      </c>
      <c r="X199" s="5">
        <v>391.92</v>
      </c>
    </row>
    <row r="200" spans="1:24" ht="25.5" x14ac:dyDescent="0.25">
      <c r="A200" s="4" t="s">
        <v>28901</v>
      </c>
      <c r="B200" s="4" t="s">
        <v>38852</v>
      </c>
      <c r="C200" s="4" t="s">
        <v>38976</v>
      </c>
      <c r="D200" s="1" t="s">
        <v>38977</v>
      </c>
      <c r="E200" s="5" t="s">
        <v>216</v>
      </c>
      <c r="F200" s="5" t="s">
        <v>216</v>
      </c>
      <c r="G200" s="5" t="s">
        <v>216</v>
      </c>
      <c r="H200" s="5" t="s">
        <v>216</v>
      </c>
      <c r="I200" s="5" t="s">
        <v>216</v>
      </c>
      <c r="J200" s="5" t="s">
        <v>216</v>
      </c>
      <c r="K200" s="5" t="s">
        <v>6973</v>
      </c>
      <c r="L200" s="5" t="s">
        <v>6973</v>
      </c>
      <c r="M200" s="5" t="s">
        <v>6973</v>
      </c>
      <c r="N200" s="5" t="s">
        <v>6973</v>
      </c>
      <c r="O200" s="5" t="s">
        <v>6973</v>
      </c>
      <c r="P200" s="5" t="s">
        <v>6973</v>
      </c>
      <c r="Q200" s="5" t="s">
        <v>6973</v>
      </c>
      <c r="R200" s="5" t="s">
        <v>6973</v>
      </c>
      <c r="S200" s="5" t="s">
        <v>38872</v>
      </c>
      <c r="T200" s="5" t="s">
        <v>38872</v>
      </c>
      <c r="U200" s="5" t="s">
        <v>38873</v>
      </c>
      <c r="V200" s="5" t="s">
        <v>38874</v>
      </c>
      <c r="W200" s="5" t="s">
        <v>38875</v>
      </c>
      <c r="X200" s="5" t="s">
        <v>38876</v>
      </c>
    </row>
    <row r="201" spans="1:24" ht="25.5" x14ac:dyDescent="0.25">
      <c r="A201" s="4" t="s">
        <v>28903</v>
      </c>
      <c r="B201" s="4" t="s">
        <v>38852</v>
      </c>
      <c r="C201" s="4" t="s">
        <v>38978</v>
      </c>
      <c r="D201" s="1" t="s">
        <v>38979</v>
      </c>
      <c r="E201" s="5" t="s">
        <v>216</v>
      </c>
      <c r="F201" s="5" t="s">
        <v>216</v>
      </c>
      <c r="G201" s="5" t="s">
        <v>216</v>
      </c>
      <c r="H201" s="5" t="s">
        <v>216</v>
      </c>
      <c r="I201" s="5" t="s">
        <v>216</v>
      </c>
      <c r="J201" s="5" t="s">
        <v>216</v>
      </c>
      <c r="K201" s="5">
        <v>0.36</v>
      </c>
      <c r="L201" s="5">
        <v>0.36</v>
      </c>
      <c r="M201" s="5">
        <v>0.36</v>
      </c>
      <c r="N201" s="5">
        <v>0.36</v>
      </c>
      <c r="O201" s="5">
        <v>0.36</v>
      </c>
      <c r="P201" s="5">
        <v>0.36</v>
      </c>
      <c r="Q201" s="5">
        <v>370.86</v>
      </c>
      <c r="R201" s="5">
        <v>376.05</v>
      </c>
      <c r="S201" s="5">
        <v>382.82</v>
      </c>
      <c r="T201" s="5">
        <v>382.82</v>
      </c>
      <c r="U201" s="5">
        <v>401.59</v>
      </c>
      <c r="V201" s="5">
        <v>442.94</v>
      </c>
      <c r="W201" s="5">
        <v>461.54</v>
      </c>
      <c r="X201" s="5">
        <v>470.31</v>
      </c>
    </row>
    <row r="202" spans="1:24" ht="25.5" x14ac:dyDescent="0.25">
      <c r="A202" s="4" t="s">
        <v>28905</v>
      </c>
      <c r="B202" s="4" t="s">
        <v>38852</v>
      </c>
      <c r="C202" s="4" t="s">
        <v>38980</v>
      </c>
      <c r="D202" s="1" t="s">
        <v>38981</v>
      </c>
      <c r="E202" s="5" t="s">
        <v>216</v>
      </c>
      <c r="F202" s="5" t="s">
        <v>216</v>
      </c>
      <c r="G202" s="5" t="s">
        <v>216</v>
      </c>
      <c r="H202" s="5" t="s">
        <v>216</v>
      </c>
      <c r="I202" s="5" t="s">
        <v>216</v>
      </c>
      <c r="J202" s="5" t="s">
        <v>216</v>
      </c>
      <c r="K202" s="5" t="s">
        <v>38885</v>
      </c>
      <c r="L202" s="5" t="s">
        <v>38885</v>
      </c>
      <c r="M202" s="5" t="s">
        <v>38885</v>
      </c>
      <c r="N202" s="5" t="s">
        <v>38885</v>
      </c>
      <c r="O202" s="5" t="s">
        <v>38885</v>
      </c>
      <c r="P202" s="5" t="s">
        <v>38885</v>
      </c>
      <c r="Q202" s="5" t="s">
        <v>38885</v>
      </c>
      <c r="R202" s="5" t="s">
        <v>38885</v>
      </c>
      <c r="S202" s="5" t="s">
        <v>38887</v>
      </c>
      <c r="T202" s="5" t="s">
        <v>38887</v>
      </c>
      <c r="U202" s="5" t="s">
        <v>38888</v>
      </c>
      <c r="V202" s="5" t="s">
        <v>38889</v>
      </c>
      <c r="W202" s="5" t="s">
        <v>38890</v>
      </c>
      <c r="X202" s="5" t="s">
        <v>38891</v>
      </c>
    </row>
    <row r="203" spans="1:24" ht="25.5" x14ac:dyDescent="0.25">
      <c r="A203" s="4" t="s">
        <v>28907</v>
      </c>
      <c r="B203" s="4" t="s">
        <v>38852</v>
      </c>
      <c r="C203" s="4" t="s">
        <v>38982</v>
      </c>
      <c r="D203" s="1" t="s">
        <v>38983</v>
      </c>
      <c r="E203" s="5" t="s">
        <v>216</v>
      </c>
      <c r="F203" s="5" t="s">
        <v>216</v>
      </c>
      <c r="G203" s="5" t="s">
        <v>216</v>
      </c>
      <c r="H203" s="5" t="s">
        <v>216</v>
      </c>
      <c r="I203" s="5" t="s">
        <v>216</v>
      </c>
      <c r="J203" s="5" t="s">
        <v>216</v>
      </c>
      <c r="K203" s="5">
        <v>0.42</v>
      </c>
      <c r="L203" s="5">
        <v>0.42</v>
      </c>
      <c r="M203" s="5">
        <v>0.42</v>
      </c>
      <c r="N203" s="5">
        <v>0.42</v>
      </c>
      <c r="O203" s="5">
        <v>0.42</v>
      </c>
      <c r="P203" s="5">
        <v>0.42</v>
      </c>
      <c r="Q203" s="5">
        <v>432.67</v>
      </c>
      <c r="R203" s="5">
        <v>438.72</v>
      </c>
      <c r="S203" s="5">
        <v>446.62</v>
      </c>
      <c r="T203" s="5">
        <v>446.62</v>
      </c>
      <c r="U203" s="5">
        <v>468.51</v>
      </c>
      <c r="V203" s="5">
        <v>516.76</v>
      </c>
      <c r="W203" s="5">
        <v>538.46</v>
      </c>
      <c r="X203" s="5">
        <v>548.69000000000005</v>
      </c>
    </row>
    <row r="204" spans="1:24" ht="25.5" x14ac:dyDescent="0.25">
      <c r="A204" s="4" t="s">
        <v>28913</v>
      </c>
      <c r="B204" s="4" t="s">
        <v>38852</v>
      </c>
      <c r="C204" s="4" t="s">
        <v>38984</v>
      </c>
      <c r="D204" s="1" t="s">
        <v>38985</v>
      </c>
      <c r="E204" s="5" t="s">
        <v>216</v>
      </c>
      <c r="F204" s="5" t="s">
        <v>216</v>
      </c>
      <c r="G204" s="5" t="s">
        <v>216</v>
      </c>
      <c r="H204" s="5" t="s">
        <v>216</v>
      </c>
      <c r="I204" s="5" t="s">
        <v>216</v>
      </c>
      <c r="J204" s="5" t="s">
        <v>216</v>
      </c>
      <c r="K204" s="5" t="s">
        <v>38900</v>
      </c>
      <c r="L204" s="5" t="s">
        <v>38900</v>
      </c>
      <c r="M204" s="5" t="s">
        <v>38900</v>
      </c>
      <c r="N204" s="5" t="s">
        <v>38900</v>
      </c>
      <c r="O204" s="5" t="s">
        <v>38900</v>
      </c>
      <c r="P204" s="5" t="s">
        <v>38900</v>
      </c>
      <c r="Q204" s="5" t="s">
        <v>38900</v>
      </c>
      <c r="R204" s="5" t="s">
        <v>38900</v>
      </c>
      <c r="S204" s="5" t="s">
        <v>38902</v>
      </c>
      <c r="T204" s="5" t="s">
        <v>38902</v>
      </c>
      <c r="U204" s="5" t="s">
        <v>38903</v>
      </c>
      <c r="V204" s="5" t="s">
        <v>38904</v>
      </c>
      <c r="W204" s="5" t="s">
        <v>9824</v>
      </c>
      <c r="X204" s="5" t="s">
        <v>38905</v>
      </c>
    </row>
    <row r="205" spans="1:24" ht="25.5" x14ac:dyDescent="0.25">
      <c r="A205" s="4" t="s">
        <v>28921</v>
      </c>
      <c r="B205" s="4" t="s">
        <v>38852</v>
      </c>
      <c r="C205" s="4" t="s">
        <v>38986</v>
      </c>
      <c r="D205" s="1" t="s">
        <v>38987</v>
      </c>
      <c r="E205" s="5" t="s">
        <v>216</v>
      </c>
      <c r="F205" s="5" t="s">
        <v>216</v>
      </c>
      <c r="G205" s="5" t="s">
        <v>216</v>
      </c>
      <c r="H205" s="5" t="s">
        <v>216</v>
      </c>
      <c r="I205" s="5" t="s">
        <v>216</v>
      </c>
      <c r="J205" s="5" t="s">
        <v>216</v>
      </c>
      <c r="K205" s="5">
        <v>0.53</v>
      </c>
      <c r="L205" s="5">
        <v>0.53</v>
      </c>
      <c r="M205" s="5">
        <v>0.53</v>
      </c>
      <c r="N205" s="5">
        <v>0.53</v>
      </c>
      <c r="O205" s="5">
        <v>0.53</v>
      </c>
      <c r="P205" s="5">
        <v>0.53</v>
      </c>
      <c r="Q205" s="5">
        <v>545.98</v>
      </c>
      <c r="R205" s="5">
        <v>553.63</v>
      </c>
      <c r="S205" s="5">
        <v>563.6</v>
      </c>
      <c r="T205" s="5">
        <v>563.6</v>
      </c>
      <c r="U205" s="5">
        <v>591.23</v>
      </c>
      <c r="V205" s="5">
        <v>652.12</v>
      </c>
      <c r="W205" s="5">
        <v>679.51</v>
      </c>
      <c r="X205" s="5">
        <v>692.42</v>
      </c>
    </row>
    <row r="206" spans="1:24" ht="25.5" x14ac:dyDescent="0.25">
      <c r="A206" s="4" t="s">
        <v>28928</v>
      </c>
      <c r="B206" s="4" t="s">
        <v>38852</v>
      </c>
      <c r="C206" s="4" t="s">
        <v>38988</v>
      </c>
      <c r="D206" s="1" t="s">
        <v>38989</v>
      </c>
      <c r="E206" s="5" t="s">
        <v>216</v>
      </c>
      <c r="F206" s="5" t="s">
        <v>216</v>
      </c>
      <c r="G206" s="5" t="s">
        <v>216</v>
      </c>
      <c r="H206" s="5" t="s">
        <v>216</v>
      </c>
      <c r="I206" s="5" t="s">
        <v>216</v>
      </c>
      <c r="J206" s="5" t="s">
        <v>216</v>
      </c>
      <c r="K206" s="5" t="s">
        <v>38917</v>
      </c>
      <c r="L206" s="5" t="s">
        <v>38917</v>
      </c>
      <c r="M206" s="5" t="s">
        <v>38917</v>
      </c>
      <c r="N206" s="5" t="s">
        <v>38917</v>
      </c>
      <c r="O206" s="5" t="s">
        <v>38915</v>
      </c>
      <c r="P206" s="5" t="s">
        <v>38915</v>
      </c>
      <c r="Q206" s="5" t="s">
        <v>38915</v>
      </c>
      <c r="R206" s="5" t="s">
        <v>38915</v>
      </c>
      <c r="S206" s="5" t="s">
        <v>38918</v>
      </c>
      <c r="T206" s="5" t="s">
        <v>38918</v>
      </c>
      <c r="U206" s="5" t="s">
        <v>38919</v>
      </c>
      <c r="V206" s="5" t="s">
        <v>30411</v>
      </c>
      <c r="W206" s="5" t="s">
        <v>38920</v>
      </c>
      <c r="X206" s="5" t="s">
        <v>38921</v>
      </c>
    </row>
    <row r="207" spans="1:24" ht="25.5" x14ac:dyDescent="0.25">
      <c r="A207" s="4" t="s">
        <v>28935</v>
      </c>
      <c r="B207" s="4" t="s">
        <v>38852</v>
      </c>
      <c r="C207" s="4" t="s">
        <v>38990</v>
      </c>
      <c r="D207" s="1" t="s">
        <v>38991</v>
      </c>
      <c r="E207" s="5" t="s">
        <v>216</v>
      </c>
      <c r="F207" s="5" t="s">
        <v>216</v>
      </c>
      <c r="G207" s="5" t="s">
        <v>216</v>
      </c>
      <c r="H207" s="5" t="s">
        <v>216</v>
      </c>
      <c r="I207" s="5" t="s">
        <v>216</v>
      </c>
      <c r="J207" s="5" t="s">
        <v>216</v>
      </c>
      <c r="K207" s="5">
        <v>0.64</v>
      </c>
      <c r="L207" s="5">
        <v>0.64</v>
      </c>
      <c r="M207" s="5">
        <v>0.64</v>
      </c>
      <c r="N207" s="5">
        <v>0.64</v>
      </c>
      <c r="O207" s="5">
        <v>0.56000000000000005</v>
      </c>
      <c r="P207" s="5">
        <v>0.56000000000000005</v>
      </c>
      <c r="Q207" s="5">
        <v>576.9</v>
      </c>
      <c r="R207" s="5">
        <v>668.53</v>
      </c>
      <c r="S207" s="5">
        <v>680.56</v>
      </c>
      <c r="T207" s="5">
        <v>680.56</v>
      </c>
      <c r="U207" s="5">
        <v>713.92</v>
      </c>
      <c r="V207" s="5">
        <v>787.44</v>
      </c>
      <c r="W207" s="5">
        <v>820.51</v>
      </c>
      <c r="X207" s="5">
        <v>836.1</v>
      </c>
    </row>
    <row r="208" spans="1:24" ht="25.5" x14ac:dyDescent="0.25">
      <c r="A208" s="4" t="s">
        <v>28943</v>
      </c>
      <c r="B208" s="4" t="s">
        <v>38852</v>
      </c>
      <c r="C208" s="4" t="s">
        <v>38992</v>
      </c>
      <c r="D208" s="1" t="s">
        <v>38991</v>
      </c>
      <c r="E208" s="5" t="s">
        <v>216</v>
      </c>
      <c r="F208" s="5" t="s">
        <v>216</v>
      </c>
      <c r="G208" s="5" t="s">
        <v>216</v>
      </c>
      <c r="H208" s="5" t="s">
        <v>216</v>
      </c>
      <c r="I208" s="5" t="s">
        <v>216</v>
      </c>
      <c r="J208" s="5" t="s">
        <v>216</v>
      </c>
      <c r="K208" s="5" t="s">
        <v>38993</v>
      </c>
      <c r="L208" s="5" t="s">
        <v>38993</v>
      </c>
      <c r="M208" s="5" t="s">
        <v>38993</v>
      </c>
      <c r="N208" s="5" t="s">
        <v>38993</v>
      </c>
      <c r="O208" s="5" t="s">
        <v>38929</v>
      </c>
      <c r="P208" s="5" t="s">
        <v>38929</v>
      </c>
      <c r="Q208" s="5" t="s">
        <v>38929</v>
      </c>
      <c r="R208" s="5" t="s">
        <v>38929</v>
      </c>
      <c r="S208" s="5" t="s">
        <v>38931</v>
      </c>
      <c r="T208" s="5" t="s">
        <v>38931</v>
      </c>
      <c r="U208" s="5" t="s">
        <v>38932</v>
      </c>
      <c r="V208" s="5" t="s">
        <v>38933</v>
      </c>
      <c r="W208" s="5" t="s">
        <v>38934</v>
      </c>
      <c r="X208" s="5" t="s">
        <v>38935</v>
      </c>
    </row>
    <row r="209" spans="1:24" ht="25.5" x14ac:dyDescent="0.25">
      <c r="A209" s="4" t="s">
        <v>28950</v>
      </c>
      <c r="B209" s="4" t="s">
        <v>38852</v>
      </c>
      <c r="C209" s="4" t="s">
        <v>38994</v>
      </c>
      <c r="D209" s="1" t="s">
        <v>38995</v>
      </c>
      <c r="E209" s="5" t="s">
        <v>216</v>
      </c>
      <c r="F209" s="5" t="s">
        <v>216</v>
      </c>
      <c r="G209" s="5" t="s">
        <v>216</v>
      </c>
      <c r="H209" s="5" t="s">
        <v>216</v>
      </c>
      <c r="I209" s="5" t="s">
        <v>216</v>
      </c>
      <c r="J209" s="5" t="s">
        <v>216</v>
      </c>
      <c r="K209" s="5" t="s">
        <v>216</v>
      </c>
      <c r="L209" s="5" t="s">
        <v>216</v>
      </c>
      <c r="M209" s="5" t="s">
        <v>216</v>
      </c>
      <c r="N209" s="5" t="s">
        <v>216</v>
      </c>
      <c r="O209" s="5">
        <v>0.64</v>
      </c>
      <c r="P209" s="5">
        <v>0.64</v>
      </c>
      <c r="Q209" s="5">
        <v>659.3</v>
      </c>
      <c r="R209" s="5">
        <v>856.56</v>
      </c>
      <c r="S209" s="5">
        <v>871.98</v>
      </c>
      <c r="T209" s="5">
        <v>871.98</v>
      </c>
      <c r="U209" s="5">
        <v>914.72</v>
      </c>
      <c r="V209" s="5">
        <v>1008.93</v>
      </c>
      <c r="W209" s="5">
        <v>1051.31</v>
      </c>
      <c r="X209" s="5">
        <v>1071.28</v>
      </c>
    </row>
    <row r="210" spans="1:24" ht="25.5" x14ac:dyDescent="0.25">
      <c r="A210" s="4" t="s">
        <v>28959</v>
      </c>
      <c r="B210" s="4" t="s">
        <v>38852</v>
      </c>
      <c r="C210" s="4" t="s">
        <v>38996</v>
      </c>
      <c r="D210" s="1" t="s">
        <v>38997</v>
      </c>
      <c r="E210" s="5" t="s">
        <v>216</v>
      </c>
      <c r="F210" s="5" t="s">
        <v>216</v>
      </c>
      <c r="G210" s="5" t="s">
        <v>216</v>
      </c>
      <c r="H210" s="5" t="s">
        <v>216</v>
      </c>
      <c r="I210" s="5" t="s">
        <v>216</v>
      </c>
      <c r="J210" s="5" t="s">
        <v>216</v>
      </c>
      <c r="K210" s="5" t="s">
        <v>6965</v>
      </c>
      <c r="L210" s="5" t="s">
        <v>6965</v>
      </c>
      <c r="M210" s="5" t="s">
        <v>6965</v>
      </c>
      <c r="N210" s="5" t="s">
        <v>6965</v>
      </c>
      <c r="O210" s="5" t="s">
        <v>38929</v>
      </c>
      <c r="P210" s="5" t="s">
        <v>38929</v>
      </c>
      <c r="Q210" s="5" t="s">
        <v>38929</v>
      </c>
      <c r="R210" s="5" t="s">
        <v>38945</v>
      </c>
      <c r="S210" s="5" t="s">
        <v>38998</v>
      </c>
      <c r="T210" s="5" t="s">
        <v>38998</v>
      </c>
      <c r="U210" s="5" t="s">
        <v>38999</v>
      </c>
      <c r="V210" s="5" t="s">
        <v>6853</v>
      </c>
      <c r="W210" s="5" t="s">
        <v>39000</v>
      </c>
      <c r="X210" s="5" t="s">
        <v>39001</v>
      </c>
    </row>
    <row r="211" spans="1:24" ht="25.5" x14ac:dyDescent="0.25">
      <c r="A211" s="4" t="s">
        <v>28967</v>
      </c>
      <c r="B211" s="4" t="s">
        <v>38852</v>
      </c>
      <c r="C211" s="4" t="s">
        <v>39002</v>
      </c>
      <c r="D211" s="1" t="s">
        <v>39003</v>
      </c>
      <c r="E211" s="5" t="s">
        <v>216</v>
      </c>
      <c r="F211" s="5" t="s">
        <v>216</v>
      </c>
      <c r="G211" s="5" t="s">
        <v>216</v>
      </c>
      <c r="H211" s="5" t="s">
        <v>216</v>
      </c>
      <c r="I211" s="5" t="s">
        <v>216</v>
      </c>
      <c r="J211" s="5" t="s">
        <v>216</v>
      </c>
      <c r="K211" s="5" t="s">
        <v>216</v>
      </c>
      <c r="L211" s="5" t="s">
        <v>216</v>
      </c>
      <c r="M211" s="5" t="s">
        <v>216</v>
      </c>
      <c r="N211" s="5" t="s">
        <v>216</v>
      </c>
      <c r="O211" s="5" t="s">
        <v>216</v>
      </c>
      <c r="P211" s="5" t="s">
        <v>216</v>
      </c>
      <c r="Q211" s="5">
        <v>844.73</v>
      </c>
      <c r="R211" s="5">
        <v>1034.1400000000001</v>
      </c>
      <c r="S211" s="5">
        <v>1052.75</v>
      </c>
      <c r="T211" s="5">
        <v>1052.75</v>
      </c>
      <c r="U211" s="5">
        <v>1104.33</v>
      </c>
      <c r="V211" s="5">
        <v>1218.08</v>
      </c>
      <c r="W211" s="5">
        <v>1269.24</v>
      </c>
      <c r="X211" s="5">
        <v>1293.3599999999999</v>
      </c>
    </row>
    <row r="212" spans="1:24" ht="25.5" x14ac:dyDescent="0.25">
      <c r="A212" s="4" t="s">
        <v>28976</v>
      </c>
      <c r="B212" s="4" t="s">
        <v>38852</v>
      </c>
      <c r="C212" s="4" t="s">
        <v>39004</v>
      </c>
      <c r="D212" s="1" t="s">
        <v>39005</v>
      </c>
      <c r="E212" s="5" t="s">
        <v>216</v>
      </c>
      <c r="F212" s="5" t="s">
        <v>216</v>
      </c>
      <c r="G212" s="5" t="s">
        <v>216</v>
      </c>
      <c r="H212" s="5" t="s">
        <v>216</v>
      </c>
      <c r="I212" s="5" t="s">
        <v>216</v>
      </c>
      <c r="J212" s="5" t="s">
        <v>216</v>
      </c>
      <c r="K212" s="5" t="s">
        <v>216</v>
      </c>
      <c r="L212" s="5" t="s">
        <v>216</v>
      </c>
      <c r="M212" s="5" t="s">
        <v>216</v>
      </c>
      <c r="N212" s="5" t="s">
        <v>216</v>
      </c>
      <c r="O212" s="5" t="s">
        <v>6965</v>
      </c>
      <c r="P212" s="5" t="s">
        <v>6965</v>
      </c>
      <c r="Q212" s="5" t="s">
        <v>38945</v>
      </c>
      <c r="R212" s="5" t="s">
        <v>38960</v>
      </c>
      <c r="S212" s="5" t="s">
        <v>39006</v>
      </c>
      <c r="T212" s="5" t="s">
        <v>39006</v>
      </c>
      <c r="U212" s="5" t="s">
        <v>39007</v>
      </c>
      <c r="V212" s="5" t="s">
        <v>39008</v>
      </c>
      <c r="W212" s="5" t="s">
        <v>39009</v>
      </c>
      <c r="X212" s="5" t="s">
        <v>39010</v>
      </c>
    </row>
    <row r="213" spans="1:24" ht="25.5" x14ac:dyDescent="0.25">
      <c r="A213" s="4" t="s">
        <v>28984</v>
      </c>
      <c r="B213" s="4" t="s">
        <v>38852</v>
      </c>
      <c r="C213" s="4" t="s">
        <v>39011</v>
      </c>
      <c r="D213" s="1" t="s">
        <v>39012</v>
      </c>
      <c r="E213" s="5" t="s">
        <v>216</v>
      </c>
      <c r="F213" s="5" t="s">
        <v>216</v>
      </c>
      <c r="G213" s="5" t="s">
        <v>216</v>
      </c>
      <c r="H213" s="5" t="s">
        <v>216</v>
      </c>
      <c r="I213" s="5" t="s">
        <v>216</v>
      </c>
      <c r="J213" s="5" t="s">
        <v>216</v>
      </c>
      <c r="K213" s="5" t="s">
        <v>216</v>
      </c>
      <c r="L213" s="5" t="s">
        <v>216</v>
      </c>
      <c r="M213" s="5" t="s">
        <v>216</v>
      </c>
      <c r="N213" s="5" t="s">
        <v>216</v>
      </c>
      <c r="O213" s="5" t="s">
        <v>216</v>
      </c>
      <c r="P213" s="5" t="s">
        <v>216</v>
      </c>
      <c r="Q213" s="5">
        <v>1019.86</v>
      </c>
      <c r="R213" s="5" t="s">
        <v>216</v>
      </c>
      <c r="S213" s="5" t="s">
        <v>216</v>
      </c>
      <c r="T213" s="5" t="s">
        <v>216</v>
      </c>
      <c r="U213" s="5" t="s">
        <v>216</v>
      </c>
      <c r="V213" s="5" t="s">
        <v>216</v>
      </c>
      <c r="W213" s="5" t="s">
        <v>216</v>
      </c>
      <c r="X213" s="5" t="s">
        <v>216</v>
      </c>
    </row>
    <row r="214" spans="1:24" ht="25.5" x14ac:dyDescent="0.25">
      <c r="A214" s="4" t="s">
        <v>28991</v>
      </c>
      <c r="B214" s="4" t="s">
        <v>38852</v>
      </c>
      <c r="C214" s="4" t="s">
        <v>39013</v>
      </c>
      <c r="D214" s="1" t="s">
        <v>39014</v>
      </c>
      <c r="E214" s="5" t="s">
        <v>216</v>
      </c>
      <c r="F214" s="5" t="s">
        <v>216</v>
      </c>
      <c r="G214" s="5" t="s">
        <v>216</v>
      </c>
      <c r="H214" s="5" t="s">
        <v>216</v>
      </c>
      <c r="I214" s="5" t="s">
        <v>216</v>
      </c>
      <c r="J214" s="5" t="s">
        <v>216</v>
      </c>
      <c r="K214" s="5" t="s">
        <v>216</v>
      </c>
      <c r="L214" s="5" t="s">
        <v>216</v>
      </c>
      <c r="M214" s="5" t="s">
        <v>216</v>
      </c>
      <c r="N214" s="5" t="s">
        <v>216</v>
      </c>
      <c r="O214" s="5" t="s">
        <v>216</v>
      </c>
      <c r="P214" s="5" t="s">
        <v>216</v>
      </c>
      <c r="Q214" s="5" t="s">
        <v>38960</v>
      </c>
      <c r="R214" s="5" t="s">
        <v>6965</v>
      </c>
      <c r="S214" s="5" t="s">
        <v>6965</v>
      </c>
      <c r="T214" s="5" t="s">
        <v>6965</v>
      </c>
      <c r="U214" s="5" t="s">
        <v>6965</v>
      </c>
      <c r="V214" s="5" t="s">
        <v>6965</v>
      </c>
      <c r="W214" s="5" t="s">
        <v>6965</v>
      </c>
      <c r="X214" s="5" t="s">
        <v>6965</v>
      </c>
    </row>
    <row r="215" spans="1:24" ht="25.5" x14ac:dyDescent="0.25">
      <c r="A215" s="4" t="s">
        <v>28998</v>
      </c>
      <c r="B215" s="4" t="s">
        <v>38852</v>
      </c>
      <c r="C215" s="4" t="s">
        <v>39015</v>
      </c>
      <c r="D215" s="1" t="s">
        <v>39016</v>
      </c>
      <c r="E215" s="5">
        <v>0.15</v>
      </c>
      <c r="F215" s="5">
        <v>0.15</v>
      </c>
      <c r="G215" s="5">
        <v>0.15</v>
      </c>
      <c r="H215" s="5">
        <v>0.15</v>
      </c>
      <c r="I215" s="5">
        <v>0.15</v>
      </c>
      <c r="J215" s="5">
        <v>0.15</v>
      </c>
      <c r="K215" s="5">
        <v>0.18</v>
      </c>
      <c r="L215" s="5">
        <v>0.18</v>
      </c>
      <c r="M215" s="5">
        <v>0.18</v>
      </c>
      <c r="N215" s="5">
        <v>0.18</v>
      </c>
      <c r="O215" s="5">
        <v>0.18</v>
      </c>
      <c r="P215" s="5">
        <v>0.18</v>
      </c>
      <c r="Q215" s="5">
        <v>185.43</v>
      </c>
      <c r="R215" s="5">
        <v>188.02</v>
      </c>
      <c r="S215" s="5">
        <v>191.4</v>
      </c>
      <c r="T215" s="5">
        <v>191.4</v>
      </c>
      <c r="U215" s="5">
        <v>200.78</v>
      </c>
      <c r="V215" s="5">
        <v>221.46</v>
      </c>
      <c r="W215" s="5">
        <v>230.76</v>
      </c>
      <c r="X215" s="5">
        <v>235.14</v>
      </c>
    </row>
    <row r="216" spans="1:24" ht="25.5" x14ac:dyDescent="0.25">
      <c r="A216" s="4" t="s">
        <v>29006</v>
      </c>
      <c r="B216" s="4" t="s">
        <v>38852</v>
      </c>
      <c r="C216" s="4" t="s">
        <v>39017</v>
      </c>
      <c r="D216" s="1" t="s">
        <v>39018</v>
      </c>
      <c r="E216" s="5" t="s">
        <v>20854</v>
      </c>
      <c r="F216" s="5" t="s">
        <v>39019</v>
      </c>
      <c r="G216" s="5" t="s">
        <v>11629</v>
      </c>
      <c r="H216" s="5" t="s">
        <v>7626</v>
      </c>
      <c r="I216" s="5" t="s">
        <v>39020</v>
      </c>
      <c r="J216" s="5" t="s">
        <v>39021</v>
      </c>
      <c r="K216" s="5" t="s">
        <v>39022</v>
      </c>
      <c r="L216" s="5" t="s">
        <v>39022</v>
      </c>
      <c r="M216" s="5" t="s">
        <v>39021</v>
      </c>
      <c r="N216" s="5" t="s">
        <v>39021</v>
      </c>
      <c r="O216" s="5" t="s">
        <v>39021</v>
      </c>
      <c r="P216" s="5" t="s">
        <v>39021</v>
      </c>
      <c r="Q216" s="5" t="s">
        <v>39021</v>
      </c>
      <c r="R216" s="5" t="s">
        <v>39021</v>
      </c>
      <c r="S216" s="5" t="s">
        <v>30446</v>
      </c>
      <c r="T216" s="5" t="s">
        <v>30446</v>
      </c>
      <c r="U216" s="5" t="s">
        <v>39023</v>
      </c>
      <c r="V216" s="5" t="s">
        <v>39024</v>
      </c>
      <c r="W216" s="5" t="s">
        <v>39025</v>
      </c>
      <c r="X216" s="5" t="s">
        <v>39026</v>
      </c>
    </row>
    <row r="217" spans="1:24" ht="25.5" x14ac:dyDescent="0.25">
      <c r="A217" s="4" t="s">
        <v>29014</v>
      </c>
      <c r="B217" s="4" t="s">
        <v>38852</v>
      </c>
      <c r="C217" s="4" t="s">
        <v>39027</v>
      </c>
      <c r="D217" s="1" t="s">
        <v>39028</v>
      </c>
      <c r="E217" s="5">
        <v>0.25</v>
      </c>
      <c r="F217" s="5">
        <v>0.25</v>
      </c>
      <c r="G217" s="5">
        <v>0.25</v>
      </c>
      <c r="H217" s="5">
        <v>0.25</v>
      </c>
      <c r="I217" s="5">
        <v>0.25</v>
      </c>
      <c r="J217" s="5">
        <v>0.25</v>
      </c>
      <c r="K217" s="5">
        <v>0.3</v>
      </c>
      <c r="L217" s="5">
        <v>0.3</v>
      </c>
      <c r="M217" s="5">
        <v>0.3</v>
      </c>
      <c r="N217" s="5">
        <v>0.3</v>
      </c>
      <c r="O217" s="5">
        <v>0.3</v>
      </c>
      <c r="P217" s="5">
        <v>0.3</v>
      </c>
      <c r="Q217" s="5">
        <v>309.05</v>
      </c>
      <c r="R217" s="5">
        <v>313.37</v>
      </c>
      <c r="S217" s="5">
        <v>319.01</v>
      </c>
      <c r="T217" s="5">
        <v>319.01</v>
      </c>
      <c r="U217" s="5">
        <v>334.65</v>
      </c>
      <c r="V217" s="5">
        <v>369.11</v>
      </c>
      <c r="W217" s="5">
        <v>384.61</v>
      </c>
      <c r="X217" s="5">
        <v>391.92</v>
      </c>
    </row>
    <row r="218" spans="1:24" ht="25.5" x14ac:dyDescent="0.25">
      <c r="A218" s="4" t="s">
        <v>29023</v>
      </c>
      <c r="B218" s="4" t="s">
        <v>38852</v>
      </c>
      <c r="C218" s="4" t="s">
        <v>39029</v>
      </c>
      <c r="D218" s="1" t="s">
        <v>39030</v>
      </c>
      <c r="E218" s="5" t="s">
        <v>39031</v>
      </c>
      <c r="F218" s="5" t="s">
        <v>39032</v>
      </c>
      <c r="G218" s="5" t="s">
        <v>39033</v>
      </c>
      <c r="H218" s="5" t="s">
        <v>39034</v>
      </c>
      <c r="I218" s="5" t="s">
        <v>39035</v>
      </c>
      <c r="J218" s="5" t="s">
        <v>39036</v>
      </c>
      <c r="K218" s="5" t="s">
        <v>39037</v>
      </c>
      <c r="L218" s="5" t="s">
        <v>39037</v>
      </c>
      <c r="M218" s="5" t="s">
        <v>39036</v>
      </c>
      <c r="N218" s="5" t="s">
        <v>39036</v>
      </c>
      <c r="O218" s="5" t="s">
        <v>39036</v>
      </c>
      <c r="P218" s="5" t="s">
        <v>39036</v>
      </c>
      <c r="Q218" s="5" t="s">
        <v>39036</v>
      </c>
      <c r="R218" s="5" t="s">
        <v>39036</v>
      </c>
      <c r="S218" s="5" t="s">
        <v>39038</v>
      </c>
      <c r="T218" s="5" t="s">
        <v>39038</v>
      </c>
      <c r="U218" s="5" t="s">
        <v>39039</v>
      </c>
      <c r="V218" s="5" t="s">
        <v>13067</v>
      </c>
      <c r="W218" s="5" t="s">
        <v>39040</v>
      </c>
      <c r="X218" s="5" t="s">
        <v>39041</v>
      </c>
    </row>
    <row r="219" spans="1:24" ht="25.5" x14ac:dyDescent="0.25">
      <c r="A219" s="4" t="s">
        <v>29031</v>
      </c>
      <c r="B219" s="4" t="s">
        <v>38852</v>
      </c>
      <c r="C219" s="4" t="s">
        <v>39042</v>
      </c>
      <c r="D219" s="1" t="s">
        <v>39043</v>
      </c>
      <c r="E219" s="5">
        <v>0.3</v>
      </c>
      <c r="F219" s="5">
        <v>0.3</v>
      </c>
      <c r="G219" s="5">
        <v>0.3</v>
      </c>
      <c r="H219" s="5">
        <v>0.3</v>
      </c>
      <c r="I219" s="5">
        <v>0.3</v>
      </c>
      <c r="J219" s="5">
        <v>0.3</v>
      </c>
      <c r="K219" s="5">
        <v>0.36</v>
      </c>
      <c r="L219" s="5">
        <v>0.36</v>
      </c>
      <c r="M219" s="5">
        <v>0.36</v>
      </c>
      <c r="N219" s="5">
        <v>0.36</v>
      </c>
      <c r="O219" s="5">
        <v>0.36</v>
      </c>
      <c r="P219" s="5">
        <v>0.36</v>
      </c>
      <c r="Q219" s="5">
        <v>370.86</v>
      </c>
      <c r="R219" s="5">
        <v>376.05</v>
      </c>
      <c r="S219" s="5">
        <v>382.82</v>
      </c>
      <c r="T219" s="5">
        <v>382.82</v>
      </c>
      <c r="U219" s="5">
        <v>401.59</v>
      </c>
      <c r="V219" s="5">
        <v>442.94</v>
      </c>
      <c r="W219" s="5">
        <v>461.54</v>
      </c>
      <c r="X219" s="5">
        <v>470.31</v>
      </c>
    </row>
    <row r="220" spans="1:24" ht="25.5" x14ac:dyDescent="0.25">
      <c r="A220" s="4" t="s">
        <v>29038</v>
      </c>
      <c r="B220" s="4" t="s">
        <v>38852</v>
      </c>
      <c r="C220" s="4" t="s">
        <v>39044</v>
      </c>
      <c r="D220" s="1" t="s">
        <v>39045</v>
      </c>
      <c r="E220" s="5" t="s">
        <v>39046</v>
      </c>
      <c r="F220" s="5" t="s">
        <v>39047</v>
      </c>
      <c r="G220" s="5" t="s">
        <v>39048</v>
      </c>
      <c r="H220" s="5" t="s">
        <v>39049</v>
      </c>
      <c r="I220" s="5" t="s">
        <v>39050</v>
      </c>
      <c r="J220" s="5" t="s">
        <v>39051</v>
      </c>
      <c r="K220" s="5" t="s">
        <v>39052</v>
      </c>
      <c r="L220" s="5" t="s">
        <v>39052</v>
      </c>
      <c r="M220" s="5" t="s">
        <v>39051</v>
      </c>
      <c r="N220" s="5" t="s">
        <v>39051</v>
      </c>
      <c r="O220" s="5" t="s">
        <v>39051</v>
      </c>
      <c r="P220" s="5" t="s">
        <v>39051</v>
      </c>
      <c r="Q220" s="5" t="s">
        <v>39051</v>
      </c>
      <c r="R220" s="5" t="s">
        <v>39051</v>
      </c>
      <c r="S220" s="5" t="s">
        <v>39053</v>
      </c>
      <c r="T220" s="5" t="s">
        <v>39053</v>
      </c>
      <c r="U220" s="5" t="s">
        <v>39054</v>
      </c>
      <c r="V220" s="5" t="s">
        <v>39055</v>
      </c>
      <c r="W220" s="5" t="s">
        <v>39056</v>
      </c>
      <c r="X220" s="5" t="s">
        <v>39057</v>
      </c>
    </row>
    <row r="221" spans="1:24" ht="25.5" x14ac:dyDescent="0.25">
      <c r="A221" s="4" t="s">
        <v>29044</v>
      </c>
      <c r="B221" s="4" t="s">
        <v>38852</v>
      </c>
      <c r="C221" s="4" t="s">
        <v>39058</v>
      </c>
      <c r="D221" s="1" t="s">
        <v>39059</v>
      </c>
      <c r="E221" s="5">
        <v>0.35</v>
      </c>
      <c r="F221" s="5">
        <v>0.35</v>
      </c>
      <c r="G221" s="5">
        <v>0.35</v>
      </c>
      <c r="H221" s="5">
        <v>0.35</v>
      </c>
      <c r="I221" s="5">
        <v>0.35</v>
      </c>
      <c r="J221" s="5">
        <v>0.35</v>
      </c>
      <c r="K221" s="5">
        <v>0.42</v>
      </c>
      <c r="L221" s="5">
        <v>0.42</v>
      </c>
      <c r="M221" s="5">
        <v>0.42</v>
      </c>
      <c r="N221" s="5">
        <v>0.42</v>
      </c>
      <c r="O221" s="5">
        <v>0.42</v>
      </c>
      <c r="P221" s="5">
        <v>0.42</v>
      </c>
      <c r="Q221" s="5">
        <v>432.67</v>
      </c>
      <c r="R221" s="5">
        <v>438.72</v>
      </c>
      <c r="S221" s="5">
        <v>446.62</v>
      </c>
      <c r="T221" s="5">
        <v>446.62</v>
      </c>
      <c r="U221" s="5">
        <v>468.51</v>
      </c>
      <c r="V221" s="5">
        <v>516.76</v>
      </c>
      <c r="W221" s="5">
        <v>538.46</v>
      </c>
      <c r="X221" s="5">
        <v>548.69000000000005</v>
      </c>
    </row>
    <row r="222" spans="1:24" ht="25.5" x14ac:dyDescent="0.25">
      <c r="A222" s="4" t="s">
        <v>29050</v>
      </c>
      <c r="B222" s="4" t="s">
        <v>38852</v>
      </c>
      <c r="C222" s="4" t="s">
        <v>39060</v>
      </c>
      <c r="D222" s="1" t="s">
        <v>39061</v>
      </c>
      <c r="E222" s="5" t="s">
        <v>39062</v>
      </c>
      <c r="F222" s="5" t="s">
        <v>39063</v>
      </c>
      <c r="G222" s="5" t="s">
        <v>39064</v>
      </c>
      <c r="H222" s="5" t="s">
        <v>39065</v>
      </c>
      <c r="I222" s="5" t="s">
        <v>39066</v>
      </c>
      <c r="J222" s="5" t="s">
        <v>27841</v>
      </c>
      <c r="K222" s="5" t="s">
        <v>39067</v>
      </c>
      <c r="L222" s="5" t="s">
        <v>39067</v>
      </c>
      <c r="M222" s="5" t="s">
        <v>27841</v>
      </c>
      <c r="N222" s="5" t="s">
        <v>27841</v>
      </c>
      <c r="O222" s="5" t="s">
        <v>27841</v>
      </c>
      <c r="P222" s="5" t="s">
        <v>27841</v>
      </c>
      <c r="Q222" s="5" t="s">
        <v>27841</v>
      </c>
      <c r="R222" s="5" t="s">
        <v>27841</v>
      </c>
      <c r="S222" s="5" t="s">
        <v>39068</v>
      </c>
      <c r="T222" s="5" t="s">
        <v>39068</v>
      </c>
      <c r="U222" s="5" t="s">
        <v>14129</v>
      </c>
      <c r="V222" s="5" t="s">
        <v>39069</v>
      </c>
      <c r="W222" s="5" t="s">
        <v>39070</v>
      </c>
      <c r="X222" s="5" t="s">
        <v>39071</v>
      </c>
    </row>
    <row r="223" spans="1:24" ht="25.5" x14ac:dyDescent="0.25">
      <c r="A223" s="4" t="s">
        <v>29054</v>
      </c>
      <c r="B223" s="4" t="s">
        <v>38852</v>
      </c>
      <c r="C223" s="4" t="s">
        <v>39072</v>
      </c>
      <c r="D223" s="1" t="s">
        <v>39073</v>
      </c>
      <c r="E223" s="5">
        <v>0.45</v>
      </c>
      <c r="F223" s="5">
        <v>0.45</v>
      </c>
      <c r="G223" s="5">
        <v>0.45</v>
      </c>
      <c r="H223" s="5">
        <v>0.45</v>
      </c>
      <c r="I223" s="5">
        <v>0.45</v>
      </c>
      <c r="J223" s="5">
        <v>0.45</v>
      </c>
      <c r="K223" s="5">
        <v>0.53</v>
      </c>
      <c r="L223" s="5">
        <v>0.53</v>
      </c>
      <c r="M223" s="5">
        <v>0.53</v>
      </c>
      <c r="N223" s="5">
        <v>0.53</v>
      </c>
      <c r="O223" s="5">
        <v>0.53</v>
      </c>
      <c r="P223" s="5">
        <v>0.53</v>
      </c>
      <c r="Q223" s="5">
        <v>545.98</v>
      </c>
      <c r="R223" s="5">
        <v>553.63</v>
      </c>
      <c r="S223" s="5">
        <v>563.6</v>
      </c>
      <c r="T223" s="5">
        <v>563.6</v>
      </c>
      <c r="U223" s="5">
        <v>591.23</v>
      </c>
      <c r="V223" s="5">
        <v>652.12</v>
      </c>
      <c r="W223" s="5">
        <v>679.51</v>
      </c>
      <c r="X223" s="5">
        <v>692.42</v>
      </c>
    </row>
    <row r="224" spans="1:24" ht="25.5" x14ac:dyDescent="0.25">
      <c r="A224" s="4" t="s">
        <v>29058</v>
      </c>
      <c r="B224" s="4" t="s">
        <v>38852</v>
      </c>
      <c r="C224" s="4" t="s">
        <v>39074</v>
      </c>
      <c r="D224" s="1" t="s">
        <v>39075</v>
      </c>
      <c r="E224" s="5" t="s">
        <v>39076</v>
      </c>
      <c r="F224" s="5" t="s">
        <v>39077</v>
      </c>
      <c r="G224" s="5" t="s">
        <v>7100</v>
      </c>
      <c r="H224" s="5" t="s">
        <v>39078</v>
      </c>
      <c r="I224" s="5" t="s">
        <v>39079</v>
      </c>
      <c r="J224" s="5" t="s">
        <v>39080</v>
      </c>
      <c r="K224" s="5" t="s">
        <v>39081</v>
      </c>
      <c r="L224" s="5" t="s">
        <v>39081</v>
      </c>
      <c r="M224" s="5" t="s">
        <v>39082</v>
      </c>
      <c r="N224" s="5" t="s">
        <v>39082</v>
      </c>
      <c r="O224" s="5" t="s">
        <v>39080</v>
      </c>
      <c r="P224" s="5" t="s">
        <v>39080</v>
      </c>
      <c r="Q224" s="5" t="s">
        <v>39080</v>
      </c>
      <c r="R224" s="5" t="s">
        <v>39080</v>
      </c>
      <c r="S224" s="5" t="s">
        <v>39083</v>
      </c>
      <c r="T224" s="5" t="s">
        <v>39083</v>
      </c>
      <c r="U224" s="5" t="s">
        <v>39084</v>
      </c>
      <c r="V224" s="5" t="s">
        <v>39085</v>
      </c>
      <c r="W224" s="5" t="s">
        <v>39086</v>
      </c>
      <c r="X224" s="5" t="s">
        <v>39087</v>
      </c>
    </row>
    <row r="225" spans="1:24" ht="25.5" x14ac:dyDescent="0.25">
      <c r="A225" s="4" t="s">
        <v>39088</v>
      </c>
      <c r="B225" s="4" t="s">
        <v>38852</v>
      </c>
      <c r="C225" s="4" t="s">
        <v>39089</v>
      </c>
      <c r="D225" s="1" t="s">
        <v>39090</v>
      </c>
      <c r="E225" s="5">
        <v>0.55000000000000004</v>
      </c>
      <c r="F225" s="5">
        <v>0.55000000000000004</v>
      </c>
      <c r="G225" s="5">
        <v>0.55000000000000004</v>
      </c>
      <c r="H225" s="5">
        <v>0.55000000000000004</v>
      </c>
      <c r="I225" s="5">
        <v>0.55000000000000004</v>
      </c>
      <c r="J225" s="5">
        <v>0.55000000000000004</v>
      </c>
      <c r="K225" s="5">
        <v>0.64</v>
      </c>
      <c r="L225" s="5">
        <v>0.64</v>
      </c>
      <c r="M225" s="5">
        <v>0.64</v>
      </c>
      <c r="N225" s="5">
        <v>0.64</v>
      </c>
      <c r="O225" s="5">
        <v>0.56000000000000005</v>
      </c>
      <c r="P225" s="5">
        <v>0.56000000000000005</v>
      </c>
      <c r="Q225" s="5">
        <v>576.9</v>
      </c>
      <c r="R225" s="5">
        <v>668.53</v>
      </c>
      <c r="S225" s="5">
        <v>680.56</v>
      </c>
      <c r="T225" s="5">
        <v>680.56</v>
      </c>
      <c r="U225" s="5">
        <v>713.92</v>
      </c>
      <c r="V225" s="5">
        <v>787.44</v>
      </c>
      <c r="W225" s="5">
        <v>820.51</v>
      </c>
      <c r="X225" s="5">
        <v>836.1</v>
      </c>
    </row>
    <row r="226" spans="1:24" ht="25.5" x14ac:dyDescent="0.25">
      <c r="A226" s="4" t="s">
        <v>39091</v>
      </c>
      <c r="B226" s="4" t="s">
        <v>38852</v>
      </c>
      <c r="C226" s="4" t="s">
        <v>39092</v>
      </c>
      <c r="D226" s="1" t="s">
        <v>39090</v>
      </c>
      <c r="E226" s="5" t="s">
        <v>39093</v>
      </c>
      <c r="F226" s="5" t="s">
        <v>39094</v>
      </c>
      <c r="G226" s="5" t="s">
        <v>39095</v>
      </c>
      <c r="H226" s="5" t="s">
        <v>39096</v>
      </c>
      <c r="I226" s="5" t="s">
        <v>39097</v>
      </c>
      <c r="J226" s="5" t="s">
        <v>39098</v>
      </c>
      <c r="K226" s="5" t="s">
        <v>39099</v>
      </c>
      <c r="L226" s="5" t="s">
        <v>39099</v>
      </c>
      <c r="M226" s="5" t="s">
        <v>39099</v>
      </c>
      <c r="N226" s="5" t="s">
        <v>39099</v>
      </c>
      <c r="O226" s="5" t="s">
        <v>39098</v>
      </c>
      <c r="P226" s="5" t="s">
        <v>39098</v>
      </c>
      <c r="Q226" s="5" t="s">
        <v>39098</v>
      </c>
      <c r="R226" s="5" t="s">
        <v>39098</v>
      </c>
      <c r="S226" s="5" t="s">
        <v>39100</v>
      </c>
      <c r="T226" s="5" t="s">
        <v>39100</v>
      </c>
      <c r="U226" s="5" t="s">
        <v>39101</v>
      </c>
      <c r="V226" s="5" t="s">
        <v>39102</v>
      </c>
      <c r="W226" s="5" t="s">
        <v>39103</v>
      </c>
      <c r="X226" s="5" t="s">
        <v>6895</v>
      </c>
    </row>
    <row r="227" spans="1:24" ht="25.5" x14ac:dyDescent="0.25">
      <c r="A227" s="4" t="s">
        <v>39104</v>
      </c>
      <c r="B227" s="4" t="s">
        <v>38852</v>
      </c>
      <c r="C227" s="4" t="s">
        <v>39105</v>
      </c>
      <c r="D227" s="1" t="s">
        <v>39106</v>
      </c>
      <c r="E227" s="5">
        <v>0.75</v>
      </c>
      <c r="F227" s="5">
        <v>0.75</v>
      </c>
      <c r="G227" s="5">
        <v>0.75</v>
      </c>
      <c r="H227" s="5">
        <v>0.75</v>
      </c>
      <c r="I227" s="5">
        <v>0.75</v>
      </c>
      <c r="J227" s="5">
        <v>0.75</v>
      </c>
      <c r="K227" s="5" t="s">
        <v>216</v>
      </c>
      <c r="L227" s="5" t="s">
        <v>216</v>
      </c>
      <c r="M227" s="5" t="s">
        <v>216</v>
      </c>
      <c r="N227" s="5" t="s">
        <v>216</v>
      </c>
      <c r="O227" s="5">
        <v>0.64</v>
      </c>
      <c r="P227" s="5">
        <v>0.64</v>
      </c>
      <c r="Q227" s="5">
        <v>659.3</v>
      </c>
      <c r="R227" s="5">
        <v>856.56</v>
      </c>
      <c r="S227" s="5">
        <v>871.98</v>
      </c>
      <c r="T227" s="5">
        <v>871.98</v>
      </c>
      <c r="U227" s="5">
        <v>914.72</v>
      </c>
      <c r="V227" s="5">
        <v>1008.93</v>
      </c>
      <c r="W227" s="5">
        <v>1051.31</v>
      </c>
      <c r="X227" s="5">
        <v>1071.28</v>
      </c>
    </row>
    <row r="228" spans="1:24" ht="25.5" x14ac:dyDescent="0.25">
      <c r="A228" s="4" t="s">
        <v>39107</v>
      </c>
      <c r="B228" s="4" t="s">
        <v>38852</v>
      </c>
      <c r="C228" s="4" t="s">
        <v>39108</v>
      </c>
      <c r="D228" s="1" t="s">
        <v>39109</v>
      </c>
      <c r="E228" s="5" t="s">
        <v>30572</v>
      </c>
      <c r="F228" s="5" t="s">
        <v>38925</v>
      </c>
      <c r="G228" s="5" t="s">
        <v>38926</v>
      </c>
      <c r="H228" s="5" t="s">
        <v>38927</v>
      </c>
      <c r="I228" s="5" t="s">
        <v>38928</v>
      </c>
      <c r="J228" s="5" t="s">
        <v>38929</v>
      </c>
      <c r="K228" s="5" t="s">
        <v>6965</v>
      </c>
      <c r="L228" s="5" t="s">
        <v>6965</v>
      </c>
      <c r="M228" s="5" t="s">
        <v>6965</v>
      </c>
      <c r="N228" s="5" t="s">
        <v>6965</v>
      </c>
      <c r="O228" s="5" t="s">
        <v>39110</v>
      </c>
      <c r="P228" s="5" t="s">
        <v>39110</v>
      </c>
      <c r="Q228" s="5" t="s">
        <v>39110</v>
      </c>
      <c r="R228" s="5" t="s">
        <v>39111</v>
      </c>
      <c r="S228" s="5" t="s">
        <v>39112</v>
      </c>
      <c r="T228" s="5" t="s">
        <v>39112</v>
      </c>
      <c r="U228" s="5" t="s">
        <v>39113</v>
      </c>
      <c r="V228" s="5" t="s">
        <v>39114</v>
      </c>
      <c r="W228" s="5" t="s">
        <v>39115</v>
      </c>
      <c r="X228" s="5" t="s">
        <v>39116</v>
      </c>
    </row>
    <row r="229" spans="1:24" ht="25.5" x14ac:dyDescent="0.25">
      <c r="A229" s="4" t="s">
        <v>39117</v>
      </c>
      <c r="B229" s="4" t="s">
        <v>38852</v>
      </c>
      <c r="C229" s="4" t="s">
        <v>39118</v>
      </c>
      <c r="D229" s="1" t="s">
        <v>39119</v>
      </c>
      <c r="E229" s="5">
        <v>0.99</v>
      </c>
      <c r="F229" s="5">
        <v>0.99</v>
      </c>
      <c r="G229" s="5">
        <v>0.99</v>
      </c>
      <c r="H229" s="5">
        <v>0.99</v>
      </c>
      <c r="I229" s="5">
        <v>0.99</v>
      </c>
      <c r="J229" s="5">
        <v>0.99</v>
      </c>
      <c r="K229" s="5" t="s">
        <v>216</v>
      </c>
      <c r="L229" s="5" t="s">
        <v>216</v>
      </c>
      <c r="M229" s="5" t="s">
        <v>216</v>
      </c>
      <c r="N229" s="5" t="s">
        <v>216</v>
      </c>
      <c r="O229" s="5" t="s">
        <v>216</v>
      </c>
      <c r="P229" s="5" t="s">
        <v>216</v>
      </c>
      <c r="Q229" s="5">
        <v>844.73</v>
      </c>
      <c r="R229" s="5">
        <v>1034.1400000000001</v>
      </c>
      <c r="S229" s="5">
        <v>1052.75</v>
      </c>
      <c r="T229" s="5">
        <v>1052.75</v>
      </c>
      <c r="U229" s="5">
        <v>1104.33</v>
      </c>
      <c r="V229" s="5">
        <v>1218.08</v>
      </c>
      <c r="W229" s="5">
        <v>1269.24</v>
      </c>
      <c r="X229" s="5">
        <v>1293.3599999999999</v>
      </c>
    </row>
    <row r="230" spans="1:24" ht="25.5" x14ac:dyDescent="0.25">
      <c r="A230" s="4" t="s">
        <v>39120</v>
      </c>
      <c r="B230" s="4" t="s">
        <v>38852</v>
      </c>
      <c r="C230" s="4" t="s">
        <v>39121</v>
      </c>
      <c r="D230" s="1" t="s">
        <v>39122</v>
      </c>
      <c r="E230" s="5" t="s">
        <v>39123</v>
      </c>
      <c r="F230" s="5" t="s">
        <v>39124</v>
      </c>
      <c r="G230" s="5" t="s">
        <v>39125</v>
      </c>
      <c r="H230" s="5" t="s">
        <v>39126</v>
      </c>
      <c r="I230" s="5" t="s">
        <v>39127</v>
      </c>
      <c r="J230" s="5" t="s">
        <v>39128</v>
      </c>
      <c r="K230" s="5" t="s">
        <v>216</v>
      </c>
      <c r="L230" s="5" t="s">
        <v>216</v>
      </c>
      <c r="M230" s="5" t="s">
        <v>216</v>
      </c>
      <c r="N230" s="5" t="s">
        <v>216</v>
      </c>
      <c r="O230" s="5" t="s">
        <v>6965</v>
      </c>
      <c r="P230" s="5" t="s">
        <v>6965</v>
      </c>
      <c r="Q230" s="5" t="s">
        <v>39111</v>
      </c>
      <c r="R230" s="5" t="s">
        <v>39129</v>
      </c>
      <c r="S230" s="5" t="s">
        <v>39130</v>
      </c>
      <c r="T230" s="5" t="s">
        <v>39130</v>
      </c>
      <c r="U230" s="5" t="s">
        <v>39131</v>
      </c>
      <c r="V230" s="5" t="s">
        <v>39132</v>
      </c>
      <c r="W230" s="5" t="s">
        <v>39097</v>
      </c>
      <c r="X230" s="5" t="s">
        <v>39133</v>
      </c>
    </row>
    <row r="231" spans="1:24" ht="25.5" x14ac:dyDescent="0.25">
      <c r="A231" s="4" t="s">
        <v>39134</v>
      </c>
      <c r="B231" s="4" t="s">
        <v>38852</v>
      </c>
      <c r="C231" s="4" t="s">
        <v>39135</v>
      </c>
      <c r="D231" s="1" t="s">
        <v>39136</v>
      </c>
      <c r="E231" s="5" t="s">
        <v>216</v>
      </c>
      <c r="F231" s="5" t="s">
        <v>216</v>
      </c>
      <c r="G231" s="5" t="s">
        <v>216</v>
      </c>
      <c r="H231" s="5" t="s">
        <v>216</v>
      </c>
      <c r="I231" s="5" t="s">
        <v>216</v>
      </c>
      <c r="J231" s="5" t="s">
        <v>216</v>
      </c>
      <c r="K231" s="5" t="s">
        <v>216</v>
      </c>
      <c r="L231" s="5" t="s">
        <v>216</v>
      </c>
      <c r="M231" s="5" t="s">
        <v>216</v>
      </c>
      <c r="N231" s="5" t="s">
        <v>216</v>
      </c>
      <c r="O231" s="5" t="s">
        <v>216</v>
      </c>
      <c r="P231" s="5" t="s">
        <v>216</v>
      </c>
      <c r="Q231" s="5">
        <v>1019.86</v>
      </c>
      <c r="R231" s="5" t="s">
        <v>216</v>
      </c>
      <c r="S231" s="5" t="s">
        <v>216</v>
      </c>
      <c r="T231" s="5" t="s">
        <v>216</v>
      </c>
      <c r="U231" s="5" t="s">
        <v>216</v>
      </c>
      <c r="V231" s="5" t="s">
        <v>216</v>
      </c>
      <c r="W231" s="5" t="s">
        <v>216</v>
      </c>
      <c r="X231" s="5" t="s">
        <v>216</v>
      </c>
    </row>
    <row r="232" spans="1:24" ht="25.5" x14ac:dyDescent="0.25">
      <c r="A232" s="4" t="s">
        <v>39137</v>
      </c>
      <c r="B232" s="4" t="s">
        <v>38852</v>
      </c>
      <c r="C232" s="4" t="s">
        <v>39138</v>
      </c>
      <c r="D232" s="1" t="s">
        <v>39139</v>
      </c>
      <c r="E232" s="5" t="s">
        <v>6965</v>
      </c>
      <c r="F232" s="5" t="s">
        <v>6965</v>
      </c>
      <c r="G232" s="5" t="s">
        <v>6965</v>
      </c>
      <c r="H232" s="5" t="s">
        <v>6965</v>
      </c>
      <c r="I232" s="5" t="s">
        <v>6965</v>
      </c>
      <c r="J232" s="5" t="s">
        <v>6965</v>
      </c>
      <c r="K232" s="5" t="s">
        <v>216</v>
      </c>
      <c r="L232" s="5" t="s">
        <v>216</v>
      </c>
      <c r="M232" s="5" t="s">
        <v>216</v>
      </c>
      <c r="N232" s="5" t="s">
        <v>216</v>
      </c>
      <c r="O232" s="5" t="s">
        <v>216</v>
      </c>
      <c r="P232" s="5" t="s">
        <v>216</v>
      </c>
      <c r="Q232" s="5" t="s">
        <v>39140</v>
      </c>
      <c r="R232" s="5" t="s">
        <v>6965</v>
      </c>
      <c r="S232" s="5" t="s">
        <v>6965</v>
      </c>
      <c r="T232" s="5" t="s">
        <v>6965</v>
      </c>
      <c r="U232" s="5" t="s">
        <v>6965</v>
      </c>
      <c r="V232" s="5" t="s">
        <v>6965</v>
      </c>
      <c r="W232" s="5" t="s">
        <v>6965</v>
      </c>
      <c r="X232" s="5" t="s">
        <v>6965</v>
      </c>
    </row>
    <row r="233" spans="1:24" ht="25.5" x14ac:dyDescent="0.25">
      <c r="A233" s="4" t="s">
        <v>39141</v>
      </c>
      <c r="B233" s="4" t="s">
        <v>38852</v>
      </c>
      <c r="C233" s="4" t="s">
        <v>39142</v>
      </c>
      <c r="D233" s="1" t="s">
        <v>39143</v>
      </c>
      <c r="E233" s="5" t="s">
        <v>216</v>
      </c>
      <c r="F233" s="5" t="s">
        <v>216</v>
      </c>
      <c r="G233" s="5" t="s">
        <v>216</v>
      </c>
      <c r="H233" s="5" t="s">
        <v>216</v>
      </c>
      <c r="I233" s="5" t="s">
        <v>216</v>
      </c>
      <c r="J233" s="5" t="s">
        <v>216</v>
      </c>
      <c r="K233" s="5">
        <v>0.18</v>
      </c>
      <c r="L233" s="5">
        <v>0.18</v>
      </c>
      <c r="M233" s="5">
        <v>0.18</v>
      </c>
      <c r="N233" s="5">
        <v>0.18</v>
      </c>
      <c r="O233" s="5">
        <v>0.18</v>
      </c>
      <c r="P233" s="5">
        <v>0.18</v>
      </c>
      <c r="Q233" s="5">
        <v>185.43</v>
      </c>
      <c r="R233" s="5">
        <v>188.02</v>
      </c>
      <c r="S233" s="5">
        <v>191.4</v>
      </c>
      <c r="T233" s="5">
        <v>191.4</v>
      </c>
      <c r="U233" s="5">
        <v>200.78</v>
      </c>
      <c r="V233" s="5">
        <v>221.46</v>
      </c>
      <c r="W233" s="5">
        <v>230.76</v>
      </c>
      <c r="X233" s="5">
        <v>235.14</v>
      </c>
    </row>
    <row r="234" spans="1:24" ht="25.5" x14ac:dyDescent="0.25">
      <c r="A234" s="4" t="s">
        <v>39144</v>
      </c>
      <c r="B234" s="4" t="s">
        <v>38852</v>
      </c>
      <c r="C234" s="4" t="s">
        <v>39145</v>
      </c>
      <c r="D234" s="1" t="s">
        <v>39146</v>
      </c>
      <c r="E234" s="5" t="s">
        <v>216</v>
      </c>
      <c r="F234" s="5" t="s">
        <v>216</v>
      </c>
      <c r="G234" s="5" t="s">
        <v>216</v>
      </c>
      <c r="H234" s="5" t="s">
        <v>216</v>
      </c>
      <c r="I234" s="5" t="s">
        <v>216</v>
      </c>
      <c r="J234" s="5" t="s">
        <v>216</v>
      </c>
      <c r="K234" s="5" t="s">
        <v>39021</v>
      </c>
      <c r="L234" s="5" t="s">
        <v>39021</v>
      </c>
      <c r="M234" s="5" t="s">
        <v>39021</v>
      </c>
      <c r="N234" s="5" t="s">
        <v>39021</v>
      </c>
      <c r="O234" s="5" t="s">
        <v>39021</v>
      </c>
      <c r="P234" s="5" t="s">
        <v>39021</v>
      </c>
      <c r="Q234" s="5" t="s">
        <v>39021</v>
      </c>
      <c r="R234" s="5" t="s">
        <v>39021</v>
      </c>
      <c r="S234" s="5" t="s">
        <v>30446</v>
      </c>
      <c r="T234" s="5" t="s">
        <v>30446</v>
      </c>
      <c r="U234" s="5" t="s">
        <v>39023</v>
      </c>
      <c r="V234" s="5" t="s">
        <v>39024</v>
      </c>
      <c r="W234" s="5" t="s">
        <v>39025</v>
      </c>
      <c r="X234" s="5" t="s">
        <v>39026</v>
      </c>
    </row>
    <row r="235" spans="1:24" ht="25.5" x14ac:dyDescent="0.25">
      <c r="A235" s="4" t="s">
        <v>39147</v>
      </c>
      <c r="B235" s="4" t="s">
        <v>38852</v>
      </c>
      <c r="C235" s="4" t="s">
        <v>39148</v>
      </c>
      <c r="D235" s="1" t="s">
        <v>39149</v>
      </c>
      <c r="E235" s="5" t="s">
        <v>216</v>
      </c>
      <c r="F235" s="5" t="s">
        <v>216</v>
      </c>
      <c r="G235" s="5" t="s">
        <v>216</v>
      </c>
      <c r="H235" s="5" t="s">
        <v>216</v>
      </c>
      <c r="I235" s="5" t="s">
        <v>216</v>
      </c>
      <c r="J235" s="5" t="s">
        <v>216</v>
      </c>
      <c r="K235" s="5">
        <v>0.3</v>
      </c>
      <c r="L235" s="5">
        <v>0.3</v>
      </c>
      <c r="M235" s="5">
        <v>0.3</v>
      </c>
      <c r="N235" s="5">
        <v>0.3</v>
      </c>
      <c r="O235" s="5">
        <v>0.3</v>
      </c>
      <c r="P235" s="5">
        <v>0.3</v>
      </c>
      <c r="Q235" s="5">
        <v>309.05</v>
      </c>
      <c r="R235" s="5">
        <v>313.37</v>
      </c>
      <c r="S235" s="5">
        <v>319.01</v>
      </c>
      <c r="T235" s="5">
        <v>319.01</v>
      </c>
      <c r="U235" s="5">
        <v>334.65</v>
      </c>
      <c r="V235" s="5">
        <v>369.11</v>
      </c>
      <c r="W235" s="5">
        <v>384.61</v>
      </c>
      <c r="X235" s="5">
        <v>391.92</v>
      </c>
    </row>
    <row r="236" spans="1:24" ht="25.5" x14ac:dyDescent="0.25">
      <c r="A236" s="4" t="s">
        <v>39150</v>
      </c>
      <c r="B236" s="4" t="s">
        <v>38852</v>
      </c>
      <c r="C236" s="4" t="s">
        <v>39151</v>
      </c>
      <c r="D236" s="1" t="s">
        <v>39152</v>
      </c>
      <c r="E236" s="5" t="s">
        <v>216</v>
      </c>
      <c r="F236" s="5" t="s">
        <v>216</v>
      </c>
      <c r="G236" s="5" t="s">
        <v>216</v>
      </c>
      <c r="H236" s="5" t="s">
        <v>216</v>
      </c>
      <c r="I236" s="5" t="s">
        <v>216</v>
      </c>
      <c r="J236" s="5" t="s">
        <v>216</v>
      </c>
      <c r="K236" s="5" t="s">
        <v>39036</v>
      </c>
      <c r="L236" s="5" t="s">
        <v>39036</v>
      </c>
      <c r="M236" s="5" t="s">
        <v>39036</v>
      </c>
      <c r="N236" s="5" t="s">
        <v>39036</v>
      </c>
      <c r="O236" s="5" t="s">
        <v>39036</v>
      </c>
      <c r="P236" s="5" t="s">
        <v>39036</v>
      </c>
      <c r="Q236" s="5" t="s">
        <v>39036</v>
      </c>
      <c r="R236" s="5" t="s">
        <v>39036</v>
      </c>
      <c r="S236" s="5" t="s">
        <v>39038</v>
      </c>
      <c r="T236" s="5" t="s">
        <v>39038</v>
      </c>
      <c r="U236" s="5" t="s">
        <v>39039</v>
      </c>
      <c r="V236" s="5" t="s">
        <v>13067</v>
      </c>
      <c r="W236" s="5" t="s">
        <v>39040</v>
      </c>
      <c r="X236" s="5" t="s">
        <v>39041</v>
      </c>
    </row>
    <row r="237" spans="1:24" ht="25.5" x14ac:dyDescent="0.25">
      <c r="A237" s="4" t="s">
        <v>39153</v>
      </c>
      <c r="B237" s="4" t="s">
        <v>38852</v>
      </c>
      <c r="C237" s="4" t="s">
        <v>39154</v>
      </c>
      <c r="D237" s="1" t="s">
        <v>39155</v>
      </c>
      <c r="E237" s="5" t="s">
        <v>216</v>
      </c>
      <c r="F237" s="5" t="s">
        <v>216</v>
      </c>
      <c r="G237" s="5" t="s">
        <v>216</v>
      </c>
      <c r="H237" s="5" t="s">
        <v>216</v>
      </c>
      <c r="I237" s="5" t="s">
        <v>216</v>
      </c>
      <c r="J237" s="5" t="s">
        <v>216</v>
      </c>
      <c r="K237" s="5">
        <v>0.36</v>
      </c>
      <c r="L237" s="5">
        <v>0.36</v>
      </c>
      <c r="M237" s="5">
        <v>0.36</v>
      </c>
      <c r="N237" s="5">
        <v>0.36</v>
      </c>
      <c r="O237" s="5">
        <v>0.36</v>
      </c>
      <c r="P237" s="5">
        <v>0.36</v>
      </c>
      <c r="Q237" s="5">
        <v>370.86</v>
      </c>
      <c r="R237" s="5">
        <v>376.05</v>
      </c>
      <c r="S237" s="5">
        <v>382.82</v>
      </c>
      <c r="T237" s="5">
        <v>382.82</v>
      </c>
      <c r="U237" s="5">
        <v>401.59</v>
      </c>
      <c r="V237" s="5">
        <v>442.94</v>
      </c>
      <c r="W237" s="5">
        <v>461.54</v>
      </c>
      <c r="X237" s="5">
        <v>470.31</v>
      </c>
    </row>
    <row r="238" spans="1:24" ht="25.5" x14ac:dyDescent="0.25">
      <c r="A238" s="4" t="s">
        <v>39156</v>
      </c>
      <c r="B238" s="4" t="s">
        <v>38852</v>
      </c>
      <c r="C238" s="4" t="s">
        <v>39157</v>
      </c>
      <c r="D238" s="1" t="s">
        <v>39158</v>
      </c>
      <c r="E238" s="5" t="s">
        <v>216</v>
      </c>
      <c r="F238" s="5" t="s">
        <v>216</v>
      </c>
      <c r="G238" s="5" t="s">
        <v>216</v>
      </c>
      <c r="H238" s="5" t="s">
        <v>216</v>
      </c>
      <c r="I238" s="5" t="s">
        <v>216</v>
      </c>
      <c r="J238" s="5" t="s">
        <v>216</v>
      </c>
      <c r="K238" s="5" t="s">
        <v>39051</v>
      </c>
      <c r="L238" s="5" t="s">
        <v>39051</v>
      </c>
      <c r="M238" s="5" t="s">
        <v>39051</v>
      </c>
      <c r="N238" s="5" t="s">
        <v>39051</v>
      </c>
      <c r="O238" s="5" t="s">
        <v>39051</v>
      </c>
      <c r="P238" s="5" t="s">
        <v>39051</v>
      </c>
      <c r="Q238" s="5" t="s">
        <v>39051</v>
      </c>
      <c r="R238" s="5" t="s">
        <v>39051</v>
      </c>
      <c r="S238" s="5" t="s">
        <v>39053</v>
      </c>
      <c r="T238" s="5" t="s">
        <v>39053</v>
      </c>
      <c r="U238" s="5" t="s">
        <v>39054</v>
      </c>
      <c r="V238" s="5" t="s">
        <v>39055</v>
      </c>
      <c r="W238" s="5" t="s">
        <v>39056</v>
      </c>
      <c r="X238" s="5" t="s">
        <v>39057</v>
      </c>
    </row>
    <row r="239" spans="1:24" ht="25.5" x14ac:dyDescent="0.25">
      <c r="A239" s="4" t="s">
        <v>39159</v>
      </c>
      <c r="B239" s="4" t="s">
        <v>38852</v>
      </c>
      <c r="C239" s="4" t="s">
        <v>39160</v>
      </c>
      <c r="D239" s="1" t="s">
        <v>39161</v>
      </c>
      <c r="E239" s="5" t="s">
        <v>216</v>
      </c>
      <c r="F239" s="5" t="s">
        <v>216</v>
      </c>
      <c r="G239" s="5" t="s">
        <v>216</v>
      </c>
      <c r="H239" s="5" t="s">
        <v>216</v>
      </c>
      <c r="I239" s="5" t="s">
        <v>216</v>
      </c>
      <c r="J239" s="5" t="s">
        <v>216</v>
      </c>
      <c r="K239" s="5">
        <v>0.42</v>
      </c>
      <c r="L239" s="5">
        <v>0.42</v>
      </c>
      <c r="M239" s="5">
        <v>0.42</v>
      </c>
      <c r="N239" s="5">
        <v>0.42</v>
      </c>
      <c r="O239" s="5">
        <v>0.42</v>
      </c>
      <c r="P239" s="5">
        <v>0.42</v>
      </c>
      <c r="Q239" s="5">
        <v>432.67</v>
      </c>
      <c r="R239" s="5">
        <v>438.72</v>
      </c>
      <c r="S239" s="5">
        <v>446.62</v>
      </c>
      <c r="T239" s="5">
        <v>446.62</v>
      </c>
      <c r="U239" s="5">
        <v>468.51</v>
      </c>
      <c r="V239" s="5">
        <v>516.76</v>
      </c>
      <c r="W239" s="5">
        <v>538.46</v>
      </c>
      <c r="X239" s="5">
        <v>548.69000000000005</v>
      </c>
    </row>
    <row r="240" spans="1:24" ht="25.5" x14ac:dyDescent="0.25">
      <c r="A240" s="4" t="s">
        <v>39162</v>
      </c>
      <c r="B240" s="4" t="s">
        <v>38852</v>
      </c>
      <c r="C240" s="4" t="s">
        <v>39163</v>
      </c>
      <c r="D240" s="1" t="s">
        <v>39164</v>
      </c>
      <c r="E240" s="5" t="s">
        <v>216</v>
      </c>
      <c r="F240" s="5" t="s">
        <v>216</v>
      </c>
      <c r="G240" s="5" t="s">
        <v>216</v>
      </c>
      <c r="H240" s="5" t="s">
        <v>216</v>
      </c>
      <c r="I240" s="5" t="s">
        <v>216</v>
      </c>
      <c r="J240" s="5" t="s">
        <v>216</v>
      </c>
      <c r="K240" s="5" t="s">
        <v>27841</v>
      </c>
      <c r="L240" s="5" t="s">
        <v>27841</v>
      </c>
      <c r="M240" s="5" t="s">
        <v>27841</v>
      </c>
      <c r="N240" s="5" t="s">
        <v>27841</v>
      </c>
      <c r="O240" s="5" t="s">
        <v>27841</v>
      </c>
      <c r="P240" s="5" t="s">
        <v>27841</v>
      </c>
      <c r="Q240" s="5" t="s">
        <v>27841</v>
      </c>
      <c r="R240" s="5" t="s">
        <v>27841</v>
      </c>
      <c r="S240" s="5" t="s">
        <v>39068</v>
      </c>
      <c r="T240" s="5" t="s">
        <v>39068</v>
      </c>
      <c r="U240" s="5" t="s">
        <v>14129</v>
      </c>
      <c r="V240" s="5" t="s">
        <v>39069</v>
      </c>
      <c r="W240" s="5" t="s">
        <v>39070</v>
      </c>
      <c r="X240" s="5" t="s">
        <v>39071</v>
      </c>
    </row>
    <row r="241" spans="1:24" ht="25.5" x14ac:dyDescent="0.25">
      <c r="A241" s="4" t="s">
        <v>39165</v>
      </c>
      <c r="B241" s="4" t="s">
        <v>38852</v>
      </c>
      <c r="C241" s="4" t="s">
        <v>39166</v>
      </c>
      <c r="D241" s="1" t="s">
        <v>39167</v>
      </c>
      <c r="E241" s="5" t="s">
        <v>216</v>
      </c>
      <c r="F241" s="5" t="s">
        <v>216</v>
      </c>
      <c r="G241" s="5" t="s">
        <v>216</v>
      </c>
      <c r="H241" s="5" t="s">
        <v>216</v>
      </c>
      <c r="I241" s="5" t="s">
        <v>216</v>
      </c>
      <c r="J241" s="5" t="s">
        <v>216</v>
      </c>
      <c r="K241" s="5">
        <v>0.53</v>
      </c>
      <c r="L241" s="5">
        <v>0.53</v>
      </c>
      <c r="M241" s="5">
        <v>0.53</v>
      </c>
      <c r="N241" s="5">
        <v>0.53</v>
      </c>
      <c r="O241" s="5">
        <v>0.53</v>
      </c>
      <c r="P241" s="5">
        <v>0.53</v>
      </c>
      <c r="Q241" s="5">
        <v>545.98</v>
      </c>
      <c r="R241" s="5">
        <v>553.63</v>
      </c>
      <c r="S241" s="5">
        <v>563.6</v>
      </c>
      <c r="T241" s="5">
        <v>563.6</v>
      </c>
      <c r="U241" s="5">
        <v>591.23</v>
      </c>
      <c r="V241" s="5">
        <v>652.12</v>
      </c>
      <c r="W241" s="5">
        <v>679.51</v>
      </c>
      <c r="X241" s="5">
        <v>692.42</v>
      </c>
    </row>
    <row r="242" spans="1:24" ht="25.5" x14ac:dyDescent="0.25">
      <c r="A242" s="4" t="s">
        <v>39168</v>
      </c>
      <c r="B242" s="4" t="s">
        <v>38852</v>
      </c>
      <c r="C242" s="4" t="s">
        <v>39169</v>
      </c>
      <c r="D242" s="1" t="s">
        <v>39170</v>
      </c>
      <c r="E242" s="5" t="s">
        <v>216</v>
      </c>
      <c r="F242" s="5" t="s">
        <v>216</v>
      </c>
      <c r="G242" s="5" t="s">
        <v>216</v>
      </c>
      <c r="H242" s="5" t="s">
        <v>216</v>
      </c>
      <c r="I242" s="5" t="s">
        <v>216</v>
      </c>
      <c r="J242" s="5" t="s">
        <v>216</v>
      </c>
      <c r="K242" s="5" t="s">
        <v>39082</v>
      </c>
      <c r="L242" s="5" t="s">
        <v>39082</v>
      </c>
      <c r="M242" s="5" t="s">
        <v>39082</v>
      </c>
      <c r="N242" s="5" t="s">
        <v>39082</v>
      </c>
      <c r="O242" s="5" t="s">
        <v>39080</v>
      </c>
      <c r="P242" s="5" t="s">
        <v>39080</v>
      </c>
      <c r="Q242" s="5" t="s">
        <v>39080</v>
      </c>
      <c r="R242" s="5" t="s">
        <v>39080</v>
      </c>
      <c r="S242" s="5" t="s">
        <v>39083</v>
      </c>
      <c r="T242" s="5" t="s">
        <v>39083</v>
      </c>
      <c r="U242" s="5" t="s">
        <v>39084</v>
      </c>
      <c r="V242" s="5" t="s">
        <v>39085</v>
      </c>
      <c r="W242" s="5" t="s">
        <v>39086</v>
      </c>
      <c r="X242" s="5" t="s">
        <v>39087</v>
      </c>
    </row>
    <row r="243" spans="1:24" ht="25.5" x14ac:dyDescent="0.25">
      <c r="A243" s="4" t="s">
        <v>39171</v>
      </c>
      <c r="B243" s="4" t="s">
        <v>38852</v>
      </c>
      <c r="C243" s="4" t="s">
        <v>39172</v>
      </c>
      <c r="D243" s="1" t="s">
        <v>39173</v>
      </c>
      <c r="E243" s="5" t="s">
        <v>216</v>
      </c>
      <c r="F243" s="5" t="s">
        <v>216</v>
      </c>
      <c r="G243" s="5" t="s">
        <v>216</v>
      </c>
      <c r="H243" s="5" t="s">
        <v>216</v>
      </c>
      <c r="I243" s="5" t="s">
        <v>216</v>
      </c>
      <c r="J243" s="5" t="s">
        <v>216</v>
      </c>
      <c r="K243" s="5">
        <v>0.64</v>
      </c>
      <c r="L243" s="5">
        <v>0.64</v>
      </c>
      <c r="M243" s="5">
        <v>0.64</v>
      </c>
      <c r="N243" s="5">
        <v>0.64</v>
      </c>
      <c r="O243" s="5">
        <v>0.56000000000000005</v>
      </c>
      <c r="P243" s="5">
        <v>0.56000000000000005</v>
      </c>
      <c r="Q243" s="5">
        <v>576.9</v>
      </c>
      <c r="R243" s="5">
        <v>668.53</v>
      </c>
      <c r="S243" s="5">
        <v>680.56</v>
      </c>
      <c r="T243" s="5">
        <v>680.56</v>
      </c>
      <c r="U243" s="5">
        <v>713.92</v>
      </c>
      <c r="V243" s="5">
        <v>787.44</v>
      </c>
      <c r="W243" s="5">
        <v>820.51</v>
      </c>
      <c r="X243" s="5">
        <v>836.1</v>
      </c>
    </row>
    <row r="244" spans="1:24" ht="25.5" x14ac:dyDescent="0.25">
      <c r="A244" s="4" t="s">
        <v>39174</v>
      </c>
      <c r="B244" s="4" t="s">
        <v>38852</v>
      </c>
      <c r="C244" s="4" t="s">
        <v>39175</v>
      </c>
      <c r="D244" s="1" t="s">
        <v>39173</v>
      </c>
      <c r="E244" s="5" t="s">
        <v>216</v>
      </c>
      <c r="F244" s="5" t="s">
        <v>216</v>
      </c>
      <c r="G244" s="5" t="s">
        <v>216</v>
      </c>
      <c r="H244" s="5" t="s">
        <v>216</v>
      </c>
      <c r="I244" s="5" t="s">
        <v>216</v>
      </c>
      <c r="J244" s="5" t="s">
        <v>216</v>
      </c>
      <c r="K244" s="5" t="s">
        <v>39176</v>
      </c>
      <c r="L244" s="5" t="s">
        <v>39176</v>
      </c>
      <c r="M244" s="5" t="s">
        <v>39176</v>
      </c>
      <c r="N244" s="5" t="s">
        <v>39176</v>
      </c>
      <c r="O244" s="5" t="s">
        <v>39098</v>
      </c>
      <c r="P244" s="5" t="s">
        <v>39098</v>
      </c>
      <c r="Q244" s="5" t="s">
        <v>39098</v>
      </c>
      <c r="R244" s="5" t="s">
        <v>39098</v>
      </c>
      <c r="S244" s="5" t="s">
        <v>39100</v>
      </c>
      <c r="T244" s="5" t="s">
        <v>39100</v>
      </c>
      <c r="U244" s="5" t="s">
        <v>39101</v>
      </c>
      <c r="V244" s="5" t="s">
        <v>39102</v>
      </c>
      <c r="W244" s="5" t="s">
        <v>39103</v>
      </c>
      <c r="X244" s="5" t="s">
        <v>6895</v>
      </c>
    </row>
    <row r="245" spans="1:24" ht="25.5" x14ac:dyDescent="0.25">
      <c r="A245" s="4" t="s">
        <v>39177</v>
      </c>
      <c r="B245" s="4" t="s">
        <v>38852</v>
      </c>
      <c r="C245" s="4" t="s">
        <v>39178</v>
      </c>
      <c r="D245" s="1" t="s">
        <v>39179</v>
      </c>
      <c r="E245" s="5" t="s">
        <v>216</v>
      </c>
      <c r="F245" s="5" t="s">
        <v>216</v>
      </c>
      <c r="G245" s="5" t="s">
        <v>216</v>
      </c>
      <c r="H245" s="5" t="s">
        <v>216</v>
      </c>
      <c r="I245" s="5" t="s">
        <v>216</v>
      </c>
      <c r="J245" s="5" t="s">
        <v>216</v>
      </c>
      <c r="K245" s="5" t="s">
        <v>216</v>
      </c>
      <c r="L245" s="5" t="s">
        <v>216</v>
      </c>
      <c r="M245" s="5" t="s">
        <v>216</v>
      </c>
      <c r="N245" s="5" t="s">
        <v>216</v>
      </c>
      <c r="O245" s="5">
        <v>0.64</v>
      </c>
      <c r="P245" s="5">
        <v>0.64</v>
      </c>
      <c r="Q245" s="5">
        <v>659.3</v>
      </c>
      <c r="R245" s="5">
        <v>856.56</v>
      </c>
      <c r="S245" s="5">
        <v>871.98</v>
      </c>
      <c r="T245" s="5">
        <v>871.98</v>
      </c>
      <c r="U245" s="5">
        <v>914.72</v>
      </c>
      <c r="V245" s="5">
        <v>1008.93</v>
      </c>
      <c r="W245" s="5">
        <v>1051.31</v>
      </c>
      <c r="X245" s="5">
        <v>1071.28</v>
      </c>
    </row>
    <row r="246" spans="1:24" ht="25.5" x14ac:dyDescent="0.25">
      <c r="A246" s="4" t="s">
        <v>39180</v>
      </c>
      <c r="B246" s="4" t="s">
        <v>38852</v>
      </c>
      <c r="C246" s="4" t="s">
        <v>39181</v>
      </c>
      <c r="D246" s="1" t="s">
        <v>39182</v>
      </c>
      <c r="E246" s="5" t="s">
        <v>216</v>
      </c>
      <c r="F246" s="5" t="s">
        <v>216</v>
      </c>
      <c r="G246" s="5" t="s">
        <v>216</v>
      </c>
      <c r="H246" s="5" t="s">
        <v>216</v>
      </c>
      <c r="I246" s="5" t="s">
        <v>216</v>
      </c>
      <c r="J246" s="5" t="s">
        <v>216</v>
      </c>
      <c r="K246" s="5" t="s">
        <v>6965</v>
      </c>
      <c r="L246" s="5" t="s">
        <v>6965</v>
      </c>
      <c r="M246" s="5" t="s">
        <v>6965</v>
      </c>
      <c r="N246" s="5" t="s">
        <v>6965</v>
      </c>
      <c r="O246" s="5" t="s">
        <v>39098</v>
      </c>
      <c r="P246" s="5" t="s">
        <v>39098</v>
      </c>
      <c r="Q246" s="5" t="s">
        <v>39098</v>
      </c>
      <c r="R246" s="5" t="s">
        <v>38929</v>
      </c>
      <c r="S246" s="5" t="s">
        <v>38931</v>
      </c>
      <c r="T246" s="5" t="s">
        <v>38931</v>
      </c>
      <c r="U246" s="5" t="s">
        <v>38932</v>
      </c>
      <c r="V246" s="5" t="s">
        <v>38933</v>
      </c>
      <c r="W246" s="5" t="s">
        <v>38934</v>
      </c>
      <c r="X246" s="5" t="s">
        <v>38935</v>
      </c>
    </row>
    <row r="247" spans="1:24" ht="25.5" x14ac:dyDescent="0.25">
      <c r="A247" s="4" t="s">
        <v>39183</v>
      </c>
      <c r="B247" s="4" t="s">
        <v>38852</v>
      </c>
      <c r="C247" s="4" t="s">
        <v>39184</v>
      </c>
      <c r="D247" s="1" t="s">
        <v>39185</v>
      </c>
      <c r="E247" s="5" t="s">
        <v>216</v>
      </c>
      <c r="F247" s="5" t="s">
        <v>216</v>
      </c>
      <c r="G247" s="5" t="s">
        <v>216</v>
      </c>
      <c r="H247" s="5" t="s">
        <v>216</v>
      </c>
      <c r="I247" s="5" t="s">
        <v>216</v>
      </c>
      <c r="J247" s="5" t="s">
        <v>216</v>
      </c>
      <c r="K247" s="5" t="s">
        <v>216</v>
      </c>
      <c r="L247" s="5" t="s">
        <v>216</v>
      </c>
      <c r="M247" s="5" t="s">
        <v>216</v>
      </c>
      <c r="N247" s="5" t="s">
        <v>216</v>
      </c>
      <c r="O247" s="5" t="s">
        <v>216</v>
      </c>
      <c r="P247" s="5" t="s">
        <v>216</v>
      </c>
      <c r="Q247" s="5">
        <v>844.73</v>
      </c>
      <c r="R247" s="5">
        <v>1034.1400000000001</v>
      </c>
      <c r="S247" s="5">
        <v>1052.75</v>
      </c>
      <c r="T247" s="5">
        <v>1052.75</v>
      </c>
      <c r="U247" s="5">
        <v>1104.33</v>
      </c>
      <c r="V247" s="5">
        <v>1218.08</v>
      </c>
      <c r="W247" s="5">
        <v>1269.24</v>
      </c>
      <c r="X247" s="5">
        <v>1293.3599999999999</v>
      </c>
    </row>
    <row r="248" spans="1:24" ht="25.5" x14ac:dyDescent="0.25">
      <c r="A248" s="4" t="s">
        <v>39186</v>
      </c>
      <c r="B248" s="4" t="s">
        <v>38852</v>
      </c>
      <c r="C248" s="4" t="s">
        <v>39187</v>
      </c>
      <c r="D248" s="1" t="s">
        <v>39188</v>
      </c>
      <c r="E248" s="5" t="s">
        <v>216</v>
      </c>
      <c r="F248" s="5" t="s">
        <v>216</v>
      </c>
      <c r="G248" s="5" t="s">
        <v>216</v>
      </c>
      <c r="H248" s="5" t="s">
        <v>216</v>
      </c>
      <c r="I248" s="5" t="s">
        <v>216</v>
      </c>
      <c r="J248" s="5" t="s">
        <v>216</v>
      </c>
      <c r="K248" s="5" t="s">
        <v>216</v>
      </c>
      <c r="L248" s="5" t="s">
        <v>216</v>
      </c>
      <c r="M248" s="5" t="s">
        <v>216</v>
      </c>
      <c r="N248" s="5" t="s">
        <v>216</v>
      </c>
      <c r="O248" s="5" t="s">
        <v>6965</v>
      </c>
      <c r="P248" s="5" t="s">
        <v>6965</v>
      </c>
      <c r="Q248" s="5" t="s">
        <v>38929</v>
      </c>
      <c r="R248" s="5" t="s">
        <v>39189</v>
      </c>
      <c r="S248" s="5" t="s">
        <v>39190</v>
      </c>
      <c r="T248" s="5" t="s">
        <v>39190</v>
      </c>
      <c r="U248" s="5" t="s">
        <v>39191</v>
      </c>
      <c r="V248" s="5" t="s">
        <v>39192</v>
      </c>
      <c r="W248" s="5" t="s">
        <v>7289</v>
      </c>
      <c r="X248" s="5" t="s">
        <v>39193</v>
      </c>
    </row>
    <row r="249" spans="1:24" ht="25.5" x14ac:dyDescent="0.25">
      <c r="A249" s="4" t="s">
        <v>39194</v>
      </c>
      <c r="B249" s="4" t="s">
        <v>38852</v>
      </c>
      <c r="C249" s="4" t="s">
        <v>39195</v>
      </c>
      <c r="D249" s="1" t="s">
        <v>39196</v>
      </c>
      <c r="E249" s="5" t="s">
        <v>216</v>
      </c>
      <c r="F249" s="5" t="s">
        <v>216</v>
      </c>
      <c r="G249" s="5" t="s">
        <v>216</v>
      </c>
      <c r="H249" s="5" t="s">
        <v>216</v>
      </c>
      <c r="I249" s="5" t="s">
        <v>216</v>
      </c>
      <c r="J249" s="5" t="s">
        <v>216</v>
      </c>
      <c r="K249" s="5" t="s">
        <v>216</v>
      </c>
      <c r="L249" s="5" t="s">
        <v>216</v>
      </c>
      <c r="M249" s="5" t="s">
        <v>216</v>
      </c>
      <c r="N249" s="5" t="s">
        <v>216</v>
      </c>
      <c r="O249" s="5" t="s">
        <v>216</v>
      </c>
      <c r="P249" s="5" t="s">
        <v>216</v>
      </c>
      <c r="Q249" s="5">
        <v>1019.86</v>
      </c>
      <c r="R249" s="5" t="s">
        <v>216</v>
      </c>
      <c r="S249" s="5" t="s">
        <v>216</v>
      </c>
      <c r="T249" s="5" t="s">
        <v>216</v>
      </c>
      <c r="U249" s="5" t="s">
        <v>216</v>
      </c>
      <c r="V249" s="5" t="s">
        <v>216</v>
      </c>
      <c r="W249" s="5" t="s">
        <v>216</v>
      </c>
      <c r="X249" s="5" t="s">
        <v>216</v>
      </c>
    </row>
    <row r="250" spans="1:24" ht="25.5" x14ac:dyDescent="0.25">
      <c r="A250" s="4" t="s">
        <v>39197</v>
      </c>
      <c r="B250" s="4" t="s">
        <v>38852</v>
      </c>
      <c r="C250" s="4" t="s">
        <v>39198</v>
      </c>
      <c r="D250" s="1" t="s">
        <v>39199</v>
      </c>
      <c r="E250" s="5" t="s">
        <v>216</v>
      </c>
      <c r="F250" s="5" t="s">
        <v>216</v>
      </c>
      <c r="G250" s="5" t="s">
        <v>216</v>
      </c>
      <c r="H250" s="5" t="s">
        <v>216</v>
      </c>
      <c r="I250" s="5" t="s">
        <v>216</v>
      </c>
      <c r="J250" s="5" t="s">
        <v>216</v>
      </c>
      <c r="K250" s="5" t="s">
        <v>216</v>
      </c>
      <c r="L250" s="5" t="s">
        <v>216</v>
      </c>
      <c r="M250" s="5" t="s">
        <v>216</v>
      </c>
      <c r="N250" s="5" t="s">
        <v>216</v>
      </c>
      <c r="O250" s="5" t="s">
        <v>216</v>
      </c>
      <c r="P250" s="5" t="s">
        <v>216</v>
      </c>
      <c r="Q250" s="5" t="s">
        <v>39128</v>
      </c>
      <c r="R250" s="5" t="s">
        <v>6965</v>
      </c>
      <c r="S250" s="5" t="s">
        <v>6965</v>
      </c>
      <c r="T250" s="5" t="s">
        <v>6965</v>
      </c>
      <c r="U250" s="5" t="s">
        <v>6965</v>
      </c>
      <c r="V250" s="5" t="s">
        <v>6965</v>
      </c>
      <c r="W250" s="5" t="s">
        <v>6965</v>
      </c>
      <c r="X250" s="5" t="s">
        <v>6965</v>
      </c>
    </row>
    <row r="251" spans="1:24" ht="25.5" x14ac:dyDescent="0.25">
      <c r="A251" s="4" t="s">
        <v>39200</v>
      </c>
      <c r="B251" s="4" t="s">
        <v>38852</v>
      </c>
      <c r="C251" s="4" t="s">
        <v>39201</v>
      </c>
      <c r="D251" s="1" t="s">
        <v>39202</v>
      </c>
      <c r="E251" s="5">
        <v>0.15</v>
      </c>
      <c r="F251" s="5">
        <v>0.15</v>
      </c>
      <c r="G251" s="5">
        <v>0.15</v>
      </c>
      <c r="H251" s="5">
        <v>0.15</v>
      </c>
      <c r="I251" s="5">
        <v>0.15</v>
      </c>
      <c r="J251" s="5">
        <v>0.15</v>
      </c>
      <c r="K251" s="5">
        <v>0.18</v>
      </c>
      <c r="L251" s="5">
        <v>0.18</v>
      </c>
      <c r="M251" s="5">
        <v>0.18</v>
      </c>
      <c r="N251" s="5">
        <v>0.18</v>
      </c>
      <c r="O251" s="5">
        <v>0.18</v>
      </c>
      <c r="P251" s="5">
        <v>0.18</v>
      </c>
      <c r="Q251" s="5">
        <v>185.43</v>
      </c>
      <c r="R251" s="5">
        <v>188.02</v>
      </c>
      <c r="S251" s="5">
        <v>191.4</v>
      </c>
      <c r="T251" s="5">
        <v>191.4</v>
      </c>
      <c r="U251" s="5">
        <v>200.78</v>
      </c>
      <c r="V251" s="5">
        <v>221.46</v>
      </c>
      <c r="W251" s="5">
        <v>230.76</v>
      </c>
      <c r="X251" s="5">
        <v>235.14</v>
      </c>
    </row>
    <row r="252" spans="1:24" ht="25.5" x14ac:dyDescent="0.25">
      <c r="A252" s="4" t="s">
        <v>39203</v>
      </c>
      <c r="B252" s="4" t="s">
        <v>38852</v>
      </c>
      <c r="C252" s="4" t="s">
        <v>39204</v>
      </c>
      <c r="D252" s="1" t="s">
        <v>39205</v>
      </c>
      <c r="E252" s="5" t="s">
        <v>39206</v>
      </c>
      <c r="F252" s="5" t="s">
        <v>39207</v>
      </c>
      <c r="G252" s="5" t="s">
        <v>39208</v>
      </c>
      <c r="H252" s="5" t="s">
        <v>39209</v>
      </c>
      <c r="I252" s="5" t="s">
        <v>24707</v>
      </c>
      <c r="J252" s="5" t="s">
        <v>39210</v>
      </c>
      <c r="K252" s="5" t="s">
        <v>39211</v>
      </c>
      <c r="L252" s="5" t="s">
        <v>39211</v>
      </c>
      <c r="M252" s="5" t="s">
        <v>39210</v>
      </c>
      <c r="N252" s="5" t="s">
        <v>39210</v>
      </c>
      <c r="O252" s="5" t="s">
        <v>39210</v>
      </c>
      <c r="P252" s="5" t="s">
        <v>39210</v>
      </c>
      <c r="Q252" s="5" t="s">
        <v>39210</v>
      </c>
      <c r="R252" s="5" t="s">
        <v>39210</v>
      </c>
      <c r="S252" s="5" t="s">
        <v>39212</v>
      </c>
      <c r="T252" s="5" t="s">
        <v>39212</v>
      </c>
      <c r="U252" s="5" t="s">
        <v>39213</v>
      </c>
      <c r="V252" s="5" t="s">
        <v>39214</v>
      </c>
      <c r="W252" s="5" t="s">
        <v>23986</v>
      </c>
      <c r="X252" s="5" t="s">
        <v>39215</v>
      </c>
    </row>
    <row r="253" spans="1:24" ht="25.5" x14ac:dyDescent="0.25">
      <c r="A253" s="4" t="s">
        <v>39216</v>
      </c>
      <c r="B253" s="4" t="s">
        <v>38852</v>
      </c>
      <c r="C253" s="4" t="s">
        <v>39217</v>
      </c>
      <c r="D253" s="1" t="s">
        <v>39218</v>
      </c>
      <c r="E253" s="5">
        <v>0.25</v>
      </c>
      <c r="F253" s="5">
        <v>0.25</v>
      </c>
      <c r="G253" s="5">
        <v>0.25</v>
      </c>
      <c r="H253" s="5">
        <v>0.25</v>
      </c>
      <c r="I253" s="5">
        <v>0.25</v>
      </c>
      <c r="J253" s="5">
        <v>0.25</v>
      </c>
      <c r="K253" s="5">
        <v>0.3</v>
      </c>
      <c r="L253" s="5">
        <v>0.3</v>
      </c>
      <c r="M253" s="5">
        <v>0.3</v>
      </c>
      <c r="N253" s="5">
        <v>0.3</v>
      </c>
      <c r="O253" s="5">
        <v>0.3</v>
      </c>
      <c r="P253" s="5">
        <v>0.3</v>
      </c>
      <c r="Q253" s="5">
        <v>309.05</v>
      </c>
      <c r="R253" s="5">
        <v>313.37</v>
      </c>
      <c r="S253" s="5">
        <v>319.01</v>
      </c>
      <c r="T253" s="5">
        <v>319.01</v>
      </c>
      <c r="U253" s="5">
        <v>334.65</v>
      </c>
      <c r="V253" s="5">
        <v>369.11</v>
      </c>
      <c r="W253" s="5">
        <v>384.61</v>
      </c>
      <c r="X253" s="5">
        <v>391.92</v>
      </c>
    </row>
    <row r="254" spans="1:24" ht="25.5" x14ac:dyDescent="0.25">
      <c r="A254" s="4" t="s">
        <v>39219</v>
      </c>
      <c r="B254" s="4" t="s">
        <v>38852</v>
      </c>
      <c r="C254" s="4" t="s">
        <v>39220</v>
      </c>
      <c r="D254" s="1" t="s">
        <v>39221</v>
      </c>
      <c r="E254" s="5" t="s">
        <v>39222</v>
      </c>
      <c r="F254" s="5" t="s">
        <v>6973</v>
      </c>
      <c r="G254" s="5" t="s">
        <v>39223</v>
      </c>
      <c r="H254" s="5" t="s">
        <v>39224</v>
      </c>
      <c r="I254" s="5" t="s">
        <v>39225</v>
      </c>
      <c r="J254" s="5" t="s">
        <v>39226</v>
      </c>
      <c r="K254" s="5" t="s">
        <v>39227</v>
      </c>
      <c r="L254" s="5" t="s">
        <v>39227</v>
      </c>
      <c r="M254" s="5" t="s">
        <v>39226</v>
      </c>
      <c r="N254" s="5" t="s">
        <v>39226</v>
      </c>
      <c r="O254" s="5" t="s">
        <v>39226</v>
      </c>
      <c r="P254" s="5" t="s">
        <v>39226</v>
      </c>
      <c r="Q254" s="5" t="s">
        <v>39226</v>
      </c>
      <c r="R254" s="5" t="s">
        <v>39226</v>
      </c>
      <c r="S254" s="5" t="s">
        <v>36370</v>
      </c>
      <c r="T254" s="5" t="s">
        <v>36370</v>
      </c>
      <c r="U254" s="5" t="s">
        <v>39228</v>
      </c>
      <c r="V254" s="5" t="s">
        <v>39229</v>
      </c>
      <c r="W254" s="5" t="s">
        <v>39230</v>
      </c>
      <c r="X254" s="5" t="s">
        <v>39231</v>
      </c>
    </row>
    <row r="255" spans="1:24" ht="25.5" x14ac:dyDescent="0.25">
      <c r="A255" s="4" t="s">
        <v>39232</v>
      </c>
      <c r="B255" s="4" t="s">
        <v>38852</v>
      </c>
      <c r="C255" s="4" t="s">
        <v>39233</v>
      </c>
      <c r="D255" s="1" t="s">
        <v>39234</v>
      </c>
      <c r="E255" s="5">
        <v>0.3</v>
      </c>
      <c r="F255" s="5">
        <v>0.3</v>
      </c>
      <c r="G255" s="5">
        <v>0.3</v>
      </c>
      <c r="H255" s="5">
        <v>0.3</v>
      </c>
      <c r="I255" s="5">
        <v>0.3</v>
      </c>
      <c r="J255" s="5">
        <v>0.3</v>
      </c>
      <c r="K255" s="5">
        <v>0.36</v>
      </c>
      <c r="L255" s="5">
        <v>0.36</v>
      </c>
      <c r="M255" s="5">
        <v>0.36</v>
      </c>
      <c r="N255" s="5">
        <v>0.36</v>
      </c>
      <c r="O255" s="5">
        <v>0.36</v>
      </c>
      <c r="P255" s="5">
        <v>0.36</v>
      </c>
      <c r="Q255" s="5">
        <v>370.86</v>
      </c>
      <c r="R255" s="5">
        <v>376.05</v>
      </c>
      <c r="S255" s="5">
        <v>382.82</v>
      </c>
      <c r="T255" s="5">
        <v>382.82</v>
      </c>
      <c r="U255" s="5">
        <v>401.59</v>
      </c>
      <c r="V255" s="5">
        <v>442.94</v>
      </c>
      <c r="W255" s="5">
        <v>461.54</v>
      </c>
      <c r="X255" s="5">
        <v>470.31</v>
      </c>
    </row>
    <row r="256" spans="1:24" ht="25.5" x14ac:dyDescent="0.25">
      <c r="A256" s="4" t="s">
        <v>39235</v>
      </c>
      <c r="B256" s="4" t="s">
        <v>38852</v>
      </c>
      <c r="C256" s="4" t="s">
        <v>39236</v>
      </c>
      <c r="D256" s="1" t="s">
        <v>39237</v>
      </c>
      <c r="E256" s="5" t="s">
        <v>39238</v>
      </c>
      <c r="F256" s="5" t="s">
        <v>39239</v>
      </c>
      <c r="G256" s="5" t="s">
        <v>39240</v>
      </c>
      <c r="H256" s="5" t="s">
        <v>39241</v>
      </c>
      <c r="I256" s="5" t="s">
        <v>39242</v>
      </c>
      <c r="J256" s="5" t="s">
        <v>39243</v>
      </c>
      <c r="K256" s="5" t="s">
        <v>39244</v>
      </c>
      <c r="L256" s="5" t="s">
        <v>39244</v>
      </c>
      <c r="M256" s="5" t="s">
        <v>39243</v>
      </c>
      <c r="N256" s="5" t="s">
        <v>39243</v>
      </c>
      <c r="O256" s="5" t="s">
        <v>39243</v>
      </c>
      <c r="P256" s="5" t="s">
        <v>39243</v>
      </c>
      <c r="Q256" s="5" t="s">
        <v>39243</v>
      </c>
      <c r="R256" s="5" t="s">
        <v>39243</v>
      </c>
      <c r="S256" s="5" t="s">
        <v>39245</v>
      </c>
      <c r="T256" s="5" t="s">
        <v>39245</v>
      </c>
      <c r="U256" s="5" t="s">
        <v>39246</v>
      </c>
      <c r="V256" s="5" t="s">
        <v>39247</v>
      </c>
      <c r="W256" s="5" t="s">
        <v>20868</v>
      </c>
      <c r="X256" s="5" t="s">
        <v>39248</v>
      </c>
    </row>
    <row r="257" spans="1:24" ht="25.5" x14ac:dyDescent="0.25">
      <c r="A257" s="4" t="s">
        <v>39249</v>
      </c>
      <c r="B257" s="4" t="s">
        <v>38852</v>
      </c>
      <c r="C257" s="4" t="s">
        <v>39250</v>
      </c>
      <c r="D257" s="1" t="s">
        <v>39251</v>
      </c>
      <c r="E257" s="5">
        <v>0.35</v>
      </c>
      <c r="F257" s="5">
        <v>0.35</v>
      </c>
      <c r="G257" s="5">
        <v>0.35</v>
      </c>
      <c r="H257" s="5">
        <v>0.35</v>
      </c>
      <c r="I257" s="5">
        <v>0.35</v>
      </c>
      <c r="J257" s="5">
        <v>0.35</v>
      </c>
      <c r="K257" s="5">
        <v>0.42</v>
      </c>
      <c r="L257" s="5">
        <v>0.42</v>
      </c>
      <c r="M257" s="5">
        <v>0.42</v>
      </c>
      <c r="N257" s="5">
        <v>0.42</v>
      </c>
      <c r="O257" s="5">
        <v>0.42</v>
      </c>
      <c r="P257" s="5">
        <v>0.42</v>
      </c>
      <c r="Q257" s="5">
        <v>432.67</v>
      </c>
      <c r="R257" s="5">
        <v>438.72</v>
      </c>
      <c r="S257" s="5">
        <v>446.62</v>
      </c>
      <c r="T257" s="5">
        <v>446.62</v>
      </c>
      <c r="U257" s="5">
        <v>468.51</v>
      </c>
      <c r="V257" s="5">
        <v>516.76</v>
      </c>
      <c r="W257" s="5">
        <v>538.46</v>
      </c>
      <c r="X257" s="5">
        <v>548.69000000000005</v>
      </c>
    </row>
    <row r="258" spans="1:24" ht="25.5" x14ac:dyDescent="0.25">
      <c r="A258" s="4" t="s">
        <v>39252</v>
      </c>
      <c r="B258" s="4" t="s">
        <v>38852</v>
      </c>
      <c r="C258" s="4" t="s">
        <v>39253</v>
      </c>
      <c r="D258" s="1" t="s">
        <v>39254</v>
      </c>
      <c r="E258" s="5" t="s">
        <v>39255</v>
      </c>
      <c r="F258" s="5" t="s">
        <v>39256</v>
      </c>
      <c r="G258" s="5" t="s">
        <v>39257</v>
      </c>
      <c r="H258" s="5" t="s">
        <v>39258</v>
      </c>
      <c r="I258" s="5" t="s">
        <v>39259</v>
      </c>
      <c r="J258" s="5" t="s">
        <v>39260</v>
      </c>
      <c r="K258" s="5" t="s">
        <v>39261</v>
      </c>
      <c r="L258" s="5" t="s">
        <v>39261</v>
      </c>
      <c r="M258" s="5" t="s">
        <v>39260</v>
      </c>
      <c r="N258" s="5" t="s">
        <v>39260</v>
      </c>
      <c r="O258" s="5" t="s">
        <v>39260</v>
      </c>
      <c r="P258" s="5" t="s">
        <v>39260</v>
      </c>
      <c r="Q258" s="5" t="s">
        <v>39260</v>
      </c>
      <c r="R258" s="5" t="s">
        <v>39260</v>
      </c>
      <c r="S258" s="5" t="s">
        <v>39262</v>
      </c>
      <c r="T258" s="5" t="s">
        <v>39262</v>
      </c>
      <c r="U258" s="5" t="s">
        <v>39263</v>
      </c>
      <c r="V258" s="5" t="s">
        <v>39264</v>
      </c>
      <c r="W258" s="5" t="s">
        <v>10243</v>
      </c>
      <c r="X258" s="5" t="s">
        <v>39265</v>
      </c>
    </row>
    <row r="259" spans="1:24" ht="25.5" x14ac:dyDescent="0.25">
      <c r="A259" s="4" t="s">
        <v>39266</v>
      </c>
      <c r="B259" s="4" t="s">
        <v>38852</v>
      </c>
      <c r="C259" s="4" t="s">
        <v>39267</v>
      </c>
      <c r="D259" s="1" t="s">
        <v>39268</v>
      </c>
      <c r="E259" s="5">
        <v>0.45</v>
      </c>
      <c r="F259" s="5">
        <v>0.45</v>
      </c>
      <c r="G259" s="5">
        <v>0.45</v>
      </c>
      <c r="H259" s="5">
        <v>0.45</v>
      </c>
      <c r="I259" s="5">
        <v>0.45</v>
      </c>
      <c r="J259" s="5">
        <v>0.45</v>
      </c>
      <c r="K259" s="5">
        <v>0.53</v>
      </c>
      <c r="L259" s="5">
        <v>0.53</v>
      </c>
      <c r="M259" s="5">
        <v>0.53</v>
      </c>
      <c r="N259" s="5">
        <v>0.53</v>
      </c>
      <c r="O259" s="5">
        <v>0.53</v>
      </c>
      <c r="P259" s="5">
        <v>0.53</v>
      </c>
      <c r="Q259" s="5">
        <v>545.98</v>
      </c>
      <c r="R259" s="5">
        <v>553.63</v>
      </c>
      <c r="S259" s="5">
        <v>563.6</v>
      </c>
      <c r="T259" s="5">
        <v>563.6</v>
      </c>
      <c r="U259" s="5">
        <v>591.23</v>
      </c>
      <c r="V259" s="5">
        <v>652.12</v>
      </c>
      <c r="W259" s="5">
        <v>679.51</v>
      </c>
      <c r="X259" s="5">
        <v>692.42</v>
      </c>
    </row>
    <row r="260" spans="1:24" ht="25.5" x14ac:dyDescent="0.25">
      <c r="A260" s="4" t="s">
        <v>39269</v>
      </c>
      <c r="B260" s="4" t="s">
        <v>38852</v>
      </c>
      <c r="C260" s="4" t="s">
        <v>39270</v>
      </c>
      <c r="D260" s="1" t="s">
        <v>39271</v>
      </c>
      <c r="E260" s="5" t="s">
        <v>39272</v>
      </c>
      <c r="F260" s="5" t="s">
        <v>39273</v>
      </c>
      <c r="G260" s="5" t="s">
        <v>39274</v>
      </c>
      <c r="H260" s="5" t="s">
        <v>39275</v>
      </c>
      <c r="I260" s="5" t="s">
        <v>39276</v>
      </c>
      <c r="J260" s="5" t="s">
        <v>29779</v>
      </c>
      <c r="K260" s="5" t="s">
        <v>39277</v>
      </c>
      <c r="L260" s="5" t="s">
        <v>39277</v>
      </c>
      <c r="M260" s="5" t="s">
        <v>39278</v>
      </c>
      <c r="N260" s="5" t="s">
        <v>39278</v>
      </c>
      <c r="O260" s="5" t="s">
        <v>29779</v>
      </c>
      <c r="P260" s="5" t="s">
        <v>29779</v>
      </c>
      <c r="Q260" s="5" t="s">
        <v>29779</v>
      </c>
      <c r="R260" s="5" t="s">
        <v>29779</v>
      </c>
      <c r="S260" s="5" t="s">
        <v>39279</v>
      </c>
      <c r="T260" s="5" t="s">
        <v>39279</v>
      </c>
      <c r="U260" s="5" t="s">
        <v>39047</v>
      </c>
      <c r="V260" s="5" t="s">
        <v>39280</v>
      </c>
      <c r="W260" s="5" t="s">
        <v>39281</v>
      </c>
      <c r="X260" s="5" t="s">
        <v>39282</v>
      </c>
    </row>
    <row r="261" spans="1:24" ht="25.5" x14ac:dyDescent="0.25">
      <c r="A261" s="4" t="s">
        <v>39283</v>
      </c>
      <c r="B261" s="4" t="s">
        <v>38852</v>
      </c>
      <c r="C261" s="4" t="s">
        <v>39284</v>
      </c>
      <c r="D261" s="1" t="s">
        <v>39285</v>
      </c>
      <c r="E261" s="5">
        <v>0.55000000000000004</v>
      </c>
      <c r="F261" s="5">
        <v>0.55000000000000004</v>
      </c>
      <c r="G261" s="5">
        <v>0.55000000000000004</v>
      </c>
      <c r="H261" s="5">
        <v>0.55000000000000004</v>
      </c>
      <c r="I261" s="5">
        <v>0.55000000000000004</v>
      </c>
      <c r="J261" s="5">
        <v>0.55000000000000004</v>
      </c>
      <c r="K261" s="5">
        <v>0.64</v>
      </c>
      <c r="L261" s="5">
        <v>0.64</v>
      </c>
      <c r="M261" s="5">
        <v>0.64</v>
      </c>
      <c r="N261" s="5">
        <v>0.64</v>
      </c>
      <c r="O261" s="5">
        <v>0.56000000000000005</v>
      </c>
      <c r="P261" s="5">
        <v>0.56000000000000005</v>
      </c>
      <c r="Q261" s="5">
        <v>576.9</v>
      </c>
      <c r="R261" s="5">
        <v>668.53</v>
      </c>
      <c r="S261" s="5">
        <v>680.56</v>
      </c>
      <c r="T261" s="5">
        <v>680.56</v>
      </c>
      <c r="U261" s="5">
        <v>713.92</v>
      </c>
      <c r="V261" s="5">
        <v>787.44</v>
      </c>
      <c r="W261" s="5">
        <v>820.51</v>
      </c>
      <c r="X261" s="5">
        <v>836.1</v>
      </c>
    </row>
    <row r="262" spans="1:24" ht="25.5" x14ac:dyDescent="0.25">
      <c r="A262" s="4" t="s">
        <v>39286</v>
      </c>
      <c r="B262" s="4" t="s">
        <v>38852</v>
      </c>
      <c r="C262" s="4" t="s">
        <v>39287</v>
      </c>
      <c r="D262" s="1" t="s">
        <v>39285</v>
      </c>
      <c r="E262" s="5" t="s">
        <v>7238</v>
      </c>
      <c r="F262" s="5" t="s">
        <v>39288</v>
      </c>
      <c r="G262" s="5" t="s">
        <v>39289</v>
      </c>
      <c r="H262" s="5" t="s">
        <v>39290</v>
      </c>
      <c r="I262" s="5" t="s">
        <v>6914</v>
      </c>
      <c r="J262" s="5" t="s">
        <v>6914</v>
      </c>
      <c r="K262" s="5" t="s">
        <v>39291</v>
      </c>
      <c r="L262" s="5" t="s">
        <v>39291</v>
      </c>
      <c r="M262" s="5" t="s">
        <v>39291</v>
      </c>
      <c r="N262" s="5" t="s">
        <v>39291</v>
      </c>
      <c r="O262" s="5" t="s">
        <v>39292</v>
      </c>
      <c r="P262" s="5" t="s">
        <v>39292</v>
      </c>
      <c r="Q262" s="5" t="s">
        <v>39292</v>
      </c>
      <c r="R262" s="5" t="s">
        <v>39292</v>
      </c>
      <c r="S262" s="5" t="s">
        <v>39293</v>
      </c>
      <c r="T262" s="5" t="s">
        <v>39293</v>
      </c>
      <c r="U262" s="5" t="s">
        <v>39294</v>
      </c>
      <c r="V262" s="5" t="s">
        <v>39295</v>
      </c>
      <c r="W262" s="5" t="s">
        <v>39296</v>
      </c>
      <c r="X262" s="5" t="s">
        <v>10023</v>
      </c>
    </row>
    <row r="263" spans="1:24" ht="25.5" x14ac:dyDescent="0.25">
      <c r="A263" s="4" t="s">
        <v>39297</v>
      </c>
      <c r="B263" s="4" t="s">
        <v>38852</v>
      </c>
      <c r="C263" s="4" t="s">
        <v>39298</v>
      </c>
      <c r="D263" s="1" t="s">
        <v>39299</v>
      </c>
      <c r="E263" s="5">
        <v>0.75</v>
      </c>
      <c r="F263" s="5">
        <v>0.75</v>
      </c>
      <c r="G263" s="5">
        <v>0.75</v>
      </c>
      <c r="H263" s="5">
        <v>0.75</v>
      </c>
      <c r="I263" s="5">
        <v>0.75</v>
      </c>
      <c r="J263" s="5">
        <v>0.75</v>
      </c>
      <c r="K263" s="5" t="s">
        <v>216</v>
      </c>
      <c r="L263" s="5" t="s">
        <v>216</v>
      </c>
      <c r="M263" s="5" t="s">
        <v>216</v>
      </c>
      <c r="N263" s="5" t="s">
        <v>216</v>
      </c>
      <c r="O263" s="5">
        <v>0.64</v>
      </c>
      <c r="P263" s="5">
        <v>0.64</v>
      </c>
      <c r="Q263" s="5">
        <v>659.3</v>
      </c>
      <c r="R263" s="5">
        <v>856.56</v>
      </c>
      <c r="S263" s="5">
        <v>871.98</v>
      </c>
      <c r="T263" s="5">
        <v>871.98</v>
      </c>
      <c r="U263" s="5">
        <v>914.72</v>
      </c>
      <c r="V263" s="5">
        <v>1008.93</v>
      </c>
      <c r="W263" s="5">
        <v>1051.31</v>
      </c>
      <c r="X263" s="5">
        <v>1071.28</v>
      </c>
    </row>
    <row r="264" spans="1:24" ht="25.5" x14ac:dyDescent="0.25">
      <c r="A264" s="4" t="s">
        <v>39300</v>
      </c>
      <c r="B264" s="4" t="s">
        <v>38852</v>
      </c>
      <c r="C264" s="4" t="s">
        <v>39301</v>
      </c>
      <c r="D264" s="1" t="s">
        <v>39302</v>
      </c>
      <c r="E264" s="5" t="s">
        <v>39093</v>
      </c>
      <c r="F264" s="5" t="s">
        <v>39094</v>
      </c>
      <c r="G264" s="5" t="s">
        <v>39095</v>
      </c>
      <c r="H264" s="5" t="s">
        <v>39096</v>
      </c>
      <c r="I264" s="5" t="s">
        <v>39097</v>
      </c>
      <c r="J264" s="5" t="s">
        <v>39098</v>
      </c>
      <c r="K264" s="5" t="s">
        <v>6965</v>
      </c>
      <c r="L264" s="5" t="s">
        <v>6965</v>
      </c>
      <c r="M264" s="5" t="s">
        <v>6965</v>
      </c>
      <c r="N264" s="5" t="s">
        <v>6965</v>
      </c>
      <c r="O264" s="5" t="s">
        <v>39303</v>
      </c>
      <c r="P264" s="5" t="s">
        <v>39303</v>
      </c>
      <c r="Q264" s="5" t="s">
        <v>39303</v>
      </c>
      <c r="R264" s="5" t="s">
        <v>39304</v>
      </c>
      <c r="S264" s="5" t="s">
        <v>39305</v>
      </c>
      <c r="T264" s="5" t="s">
        <v>39305</v>
      </c>
      <c r="U264" s="5" t="s">
        <v>39306</v>
      </c>
      <c r="V264" s="5" t="s">
        <v>39307</v>
      </c>
      <c r="W264" s="5" t="s">
        <v>39308</v>
      </c>
      <c r="X264" s="5" t="s">
        <v>39309</v>
      </c>
    </row>
    <row r="265" spans="1:24" ht="25.5" x14ac:dyDescent="0.25">
      <c r="A265" s="4" t="s">
        <v>39310</v>
      </c>
      <c r="B265" s="4" t="s">
        <v>38852</v>
      </c>
      <c r="C265" s="4" t="s">
        <v>39311</v>
      </c>
      <c r="D265" s="1" t="s">
        <v>39312</v>
      </c>
      <c r="E265" s="5">
        <v>0.99</v>
      </c>
      <c r="F265" s="5">
        <v>0.99</v>
      </c>
      <c r="G265" s="5">
        <v>0.99</v>
      </c>
      <c r="H265" s="5">
        <v>0.99</v>
      </c>
      <c r="I265" s="5">
        <v>0.99</v>
      </c>
      <c r="J265" s="5">
        <v>0.99</v>
      </c>
      <c r="K265" s="5" t="s">
        <v>216</v>
      </c>
      <c r="L265" s="5" t="s">
        <v>216</v>
      </c>
      <c r="M265" s="5" t="s">
        <v>216</v>
      </c>
      <c r="N265" s="5" t="s">
        <v>216</v>
      </c>
      <c r="O265" s="5" t="s">
        <v>216</v>
      </c>
      <c r="P265" s="5" t="s">
        <v>216</v>
      </c>
      <c r="Q265" s="5">
        <v>844.73</v>
      </c>
      <c r="R265" s="5">
        <v>1034.1400000000001</v>
      </c>
      <c r="S265" s="5">
        <v>1052.75</v>
      </c>
      <c r="T265" s="5">
        <v>1052.75</v>
      </c>
      <c r="U265" s="5">
        <v>1104.33</v>
      </c>
      <c r="V265" s="5">
        <v>1218.08</v>
      </c>
      <c r="W265" s="5">
        <v>1269.24</v>
      </c>
      <c r="X265" s="5">
        <v>1293.3599999999999</v>
      </c>
    </row>
    <row r="266" spans="1:24" ht="25.5" x14ac:dyDescent="0.25">
      <c r="A266" s="4" t="s">
        <v>39313</v>
      </c>
      <c r="B266" s="4" t="s">
        <v>38852</v>
      </c>
      <c r="C266" s="4" t="s">
        <v>39314</v>
      </c>
      <c r="D266" s="1" t="s">
        <v>39315</v>
      </c>
      <c r="E266" s="5" t="s">
        <v>39316</v>
      </c>
      <c r="F266" s="5" t="s">
        <v>39317</v>
      </c>
      <c r="G266" s="5" t="s">
        <v>39318</v>
      </c>
      <c r="H266" s="5" t="s">
        <v>39319</v>
      </c>
      <c r="I266" s="5" t="s">
        <v>39320</v>
      </c>
      <c r="J266" s="5" t="s">
        <v>39321</v>
      </c>
      <c r="K266" s="5" t="s">
        <v>216</v>
      </c>
      <c r="L266" s="5" t="s">
        <v>216</v>
      </c>
      <c r="M266" s="5" t="s">
        <v>216</v>
      </c>
      <c r="N266" s="5" t="s">
        <v>216</v>
      </c>
      <c r="O266" s="5" t="s">
        <v>6965</v>
      </c>
      <c r="P266" s="5" t="s">
        <v>6965</v>
      </c>
      <c r="Q266" s="5" t="s">
        <v>39304</v>
      </c>
      <c r="R266" s="5" t="s">
        <v>39322</v>
      </c>
      <c r="S266" s="5" t="s">
        <v>39323</v>
      </c>
      <c r="T266" s="5" t="s">
        <v>39323</v>
      </c>
      <c r="U266" s="5" t="s">
        <v>39324</v>
      </c>
      <c r="V266" s="5" t="s">
        <v>39325</v>
      </c>
      <c r="W266" s="5" t="s">
        <v>39326</v>
      </c>
      <c r="X266" s="5" t="s">
        <v>39327</v>
      </c>
    </row>
    <row r="267" spans="1:24" ht="25.5" x14ac:dyDescent="0.25">
      <c r="A267" s="4" t="s">
        <v>39328</v>
      </c>
      <c r="B267" s="4" t="s">
        <v>38852</v>
      </c>
      <c r="C267" s="4" t="s">
        <v>39329</v>
      </c>
      <c r="D267" s="1" t="s">
        <v>39330</v>
      </c>
      <c r="E267" s="5" t="s">
        <v>216</v>
      </c>
      <c r="F267" s="5" t="s">
        <v>216</v>
      </c>
      <c r="G267" s="5" t="s">
        <v>216</v>
      </c>
      <c r="H267" s="5" t="s">
        <v>216</v>
      </c>
      <c r="I267" s="5" t="s">
        <v>216</v>
      </c>
      <c r="J267" s="5" t="s">
        <v>216</v>
      </c>
      <c r="K267" s="5" t="s">
        <v>216</v>
      </c>
      <c r="L267" s="5" t="s">
        <v>216</v>
      </c>
      <c r="M267" s="5" t="s">
        <v>216</v>
      </c>
      <c r="N267" s="5" t="s">
        <v>216</v>
      </c>
      <c r="O267" s="5" t="s">
        <v>216</v>
      </c>
      <c r="P267" s="5" t="s">
        <v>216</v>
      </c>
      <c r="Q267" s="5">
        <v>1019.86</v>
      </c>
      <c r="R267" s="5" t="s">
        <v>216</v>
      </c>
      <c r="S267" s="5" t="s">
        <v>216</v>
      </c>
      <c r="T267" s="5" t="s">
        <v>216</v>
      </c>
      <c r="U267" s="5" t="s">
        <v>216</v>
      </c>
      <c r="V267" s="5" t="s">
        <v>216</v>
      </c>
      <c r="W267" s="5" t="s">
        <v>216</v>
      </c>
      <c r="X267" s="5" t="s">
        <v>216</v>
      </c>
    </row>
    <row r="268" spans="1:24" ht="25.5" x14ac:dyDescent="0.25">
      <c r="A268" s="4" t="s">
        <v>39331</v>
      </c>
      <c r="B268" s="4" t="s">
        <v>38852</v>
      </c>
      <c r="C268" s="4" t="s">
        <v>39332</v>
      </c>
      <c r="D268" s="1" t="s">
        <v>39333</v>
      </c>
      <c r="E268" s="5" t="s">
        <v>6965</v>
      </c>
      <c r="F268" s="5" t="s">
        <v>6965</v>
      </c>
      <c r="G268" s="5" t="s">
        <v>6965</v>
      </c>
      <c r="H268" s="5" t="s">
        <v>6965</v>
      </c>
      <c r="I268" s="5" t="s">
        <v>6965</v>
      </c>
      <c r="J268" s="5" t="s">
        <v>6965</v>
      </c>
      <c r="K268" s="5" t="s">
        <v>216</v>
      </c>
      <c r="L268" s="5" t="s">
        <v>216</v>
      </c>
      <c r="M268" s="5" t="s">
        <v>216</v>
      </c>
      <c r="N268" s="5" t="s">
        <v>216</v>
      </c>
      <c r="O268" s="5" t="s">
        <v>216</v>
      </c>
      <c r="P268" s="5" t="s">
        <v>216</v>
      </c>
      <c r="Q268" s="5" t="s">
        <v>39322</v>
      </c>
      <c r="R268" s="5" t="s">
        <v>6965</v>
      </c>
      <c r="S268" s="5" t="s">
        <v>6965</v>
      </c>
      <c r="T268" s="5" t="s">
        <v>6965</v>
      </c>
      <c r="U268" s="5" t="s">
        <v>6965</v>
      </c>
      <c r="V268" s="5" t="s">
        <v>6965</v>
      </c>
      <c r="W268" s="5" t="s">
        <v>6965</v>
      </c>
      <c r="X268" s="5" t="s">
        <v>6965</v>
      </c>
    </row>
    <row r="269" spans="1:24" ht="25.5" x14ac:dyDescent="0.25">
      <c r="A269" s="4" t="s">
        <v>39334</v>
      </c>
      <c r="B269" s="4" t="s">
        <v>38852</v>
      </c>
      <c r="C269" s="4" t="s">
        <v>39335</v>
      </c>
      <c r="D269" s="1" t="s">
        <v>39336</v>
      </c>
      <c r="E269" s="5" t="s">
        <v>216</v>
      </c>
      <c r="F269" s="5" t="s">
        <v>216</v>
      </c>
      <c r="G269" s="5" t="s">
        <v>216</v>
      </c>
      <c r="H269" s="5" t="s">
        <v>216</v>
      </c>
      <c r="I269" s="5" t="s">
        <v>216</v>
      </c>
      <c r="J269" s="5" t="s">
        <v>216</v>
      </c>
      <c r="K269" s="5">
        <v>0.18</v>
      </c>
      <c r="L269" s="5">
        <v>0.18</v>
      </c>
      <c r="M269" s="5">
        <v>0.18</v>
      </c>
      <c r="N269" s="5">
        <v>0.18</v>
      </c>
      <c r="O269" s="5">
        <v>0.18</v>
      </c>
      <c r="P269" s="5">
        <v>0.18</v>
      </c>
      <c r="Q269" s="5">
        <v>185.43</v>
      </c>
      <c r="R269" s="5">
        <v>188.02</v>
      </c>
      <c r="S269" s="5">
        <v>191.4</v>
      </c>
      <c r="T269" s="5">
        <v>191.4</v>
      </c>
      <c r="U269" s="5">
        <v>200.78</v>
      </c>
      <c r="V269" s="5">
        <v>221.46</v>
      </c>
      <c r="W269" s="5">
        <v>230.76</v>
      </c>
      <c r="X269" s="5">
        <v>235.14</v>
      </c>
    </row>
    <row r="270" spans="1:24" ht="25.5" x14ac:dyDescent="0.25">
      <c r="A270" s="4" t="s">
        <v>39337</v>
      </c>
      <c r="B270" s="4" t="s">
        <v>38852</v>
      </c>
      <c r="C270" s="4" t="s">
        <v>39338</v>
      </c>
      <c r="D270" s="1" t="s">
        <v>39339</v>
      </c>
      <c r="E270" s="5" t="s">
        <v>216</v>
      </c>
      <c r="F270" s="5" t="s">
        <v>216</v>
      </c>
      <c r="G270" s="5" t="s">
        <v>216</v>
      </c>
      <c r="H270" s="5" t="s">
        <v>216</v>
      </c>
      <c r="I270" s="5" t="s">
        <v>216</v>
      </c>
      <c r="J270" s="5" t="s">
        <v>216</v>
      </c>
      <c r="K270" s="5" t="s">
        <v>39210</v>
      </c>
      <c r="L270" s="5" t="s">
        <v>39210</v>
      </c>
      <c r="M270" s="5" t="s">
        <v>39210</v>
      </c>
      <c r="N270" s="5" t="s">
        <v>39210</v>
      </c>
      <c r="O270" s="5" t="s">
        <v>39210</v>
      </c>
      <c r="P270" s="5" t="s">
        <v>39210</v>
      </c>
      <c r="Q270" s="5" t="s">
        <v>39210</v>
      </c>
      <c r="R270" s="5" t="s">
        <v>39210</v>
      </c>
      <c r="S270" s="5" t="s">
        <v>39212</v>
      </c>
      <c r="T270" s="5" t="s">
        <v>39212</v>
      </c>
      <c r="U270" s="5" t="s">
        <v>39213</v>
      </c>
      <c r="V270" s="5" t="s">
        <v>39214</v>
      </c>
      <c r="W270" s="5" t="s">
        <v>23986</v>
      </c>
      <c r="X270" s="5" t="s">
        <v>39215</v>
      </c>
    </row>
    <row r="271" spans="1:24" ht="25.5" x14ac:dyDescent="0.25">
      <c r="A271" s="4" t="s">
        <v>39340</v>
      </c>
      <c r="B271" s="4" t="s">
        <v>38852</v>
      </c>
      <c r="C271" s="4" t="s">
        <v>39341</v>
      </c>
      <c r="D271" s="1" t="s">
        <v>39342</v>
      </c>
      <c r="E271" s="5" t="s">
        <v>216</v>
      </c>
      <c r="F271" s="5" t="s">
        <v>216</v>
      </c>
      <c r="G271" s="5" t="s">
        <v>216</v>
      </c>
      <c r="H271" s="5" t="s">
        <v>216</v>
      </c>
      <c r="I271" s="5" t="s">
        <v>216</v>
      </c>
      <c r="J271" s="5" t="s">
        <v>216</v>
      </c>
      <c r="K271" s="5">
        <v>0.3</v>
      </c>
      <c r="L271" s="5">
        <v>0.3</v>
      </c>
      <c r="M271" s="5">
        <v>0.3</v>
      </c>
      <c r="N271" s="5">
        <v>0.3</v>
      </c>
      <c r="O271" s="5">
        <v>0.3</v>
      </c>
      <c r="P271" s="5">
        <v>0.3</v>
      </c>
      <c r="Q271" s="5">
        <v>309.05</v>
      </c>
      <c r="R271" s="5">
        <v>313.37</v>
      </c>
      <c r="S271" s="5">
        <v>319.01</v>
      </c>
      <c r="T271" s="5">
        <v>319.01</v>
      </c>
      <c r="U271" s="5">
        <v>334.65</v>
      </c>
      <c r="V271" s="5">
        <v>369.11</v>
      </c>
      <c r="W271" s="5">
        <v>384.61</v>
      </c>
      <c r="X271" s="5">
        <v>391.92</v>
      </c>
    </row>
    <row r="272" spans="1:24" ht="25.5" x14ac:dyDescent="0.25">
      <c r="A272" s="4" t="s">
        <v>39343</v>
      </c>
      <c r="B272" s="4" t="s">
        <v>38852</v>
      </c>
      <c r="C272" s="4" t="s">
        <v>39344</v>
      </c>
      <c r="D272" s="1" t="s">
        <v>39345</v>
      </c>
      <c r="E272" s="5" t="s">
        <v>216</v>
      </c>
      <c r="F272" s="5" t="s">
        <v>216</v>
      </c>
      <c r="G272" s="5" t="s">
        <v>216</v>
      </c>
      <c r="H272" s="5" t="s">
        <v>216</v>
      </c>
      <c r="I272" s="5" t="s">
        <v>216</v>
      </c>
      <c r="J272" s="5" t="s">
        <v>216</v>
      </c>
      <c r="K272" s="5" t="s">
        <v>39226</v>
      </c>
      <c r="L272" s="5" t="s">
        <v>39226</v>
      </c>
      <c r="M272" s="5" t="s">
        <v>39226</v>
      </c>
      <c r="N272" s="5" t="s">
        <v>39226</v>
      </c>
      <c r="O272" s="5" t="s">
        <v>39226</v>
      </c>
      <c r="P272" s="5" t="s">
        <v>39226</v>
      </c>
      <c r="Q272" s="5" t="s">
        <v>39226</v>
      </c>
      <c r="R272" s="5" t="s">
        <v>39226</v>
      </c>
      <c r="S272" s="5" t="s">
        <v>36370</v>
      </c>
      <c r="T272" s="5" t="s">
        <v>36370</v>
      </c>
      <c r="U272" s="5" t="s">
        <v>39228</v>
      </c>
      <c r="V272" s="5" t="s">
        <v>39229</v>
      </c>
      <c r="W272" s="5" t="s">
        <v>39230</v>
      </c>
      <c r="X272" s="5" t="s">
        <v>39231</v>
      </c>
    </row>
    <row r="273" spans="1:24" ht="25.5" x14ac:dyDescent="0.25">
      <c r="A273" s="4" t="s">
        <v>39346</v>
      </c>
      <c r="B273" s="4" t="s">
        <v>38852</v>
      </c>
      <c r="C273" s="4" t="s">
        <v>39347</v>
      </c>
      <c r="D273" s="1" t="s">
        <v>39348</v>
      </c>
      <c r="E273" s="5" t="s">
        <v>216</v>
      </c>
      <c r="F273" s="5" t="s">
        <v>216</v>
      </c>
      <c r="G273" s="5" t="s">
        <v>216</v>
      </c>
      <c r="H273" s="5" t="s">
        <v>216</v>
      </c>
      <c r="I273" s="5" t="s">
        <v>216</v>
      </c>
      <c r="J273" s="5" t="s">
        <v>216</v>
      </c>
      <c r="K273" s="5">
        <v>0.36</v>
      </c>
      <c r="L273" s="5">
        <v>0.36</v>
      </c>
      <c r="M273" s="5">
        <v>0.36</v>
      </c>
      <c r="N273" s="5">
        <v>0.36</v>
      </c>
      <c r="O273" s="5">
        <v>0.36</v>
      </c>
      <c r="P273" s="5">
        <v>0.36</v>
      </c>
      <c r="Q273" s="5">
        <v>370.86</v>
      </c>
      <c r="R273" s="5">
        <v>376.05</v>
      </c>
      <c r="S273" s="5">
        <v>382.82</v>
      </c>
      <c r="T273" s="5">
        <v>382.82</v>
      </c>
      <c r="U273" s="5">
        <v>401.59</v>
      </c>
      <c r="V273" s="5">
        <v>442.94</v>
      </c>
      <c r="W273" s="5">
        <v>461.54</v>
      </c>
      <c r="X273" s="5">
        <v>470.31</v>
      </c>
    </row>
    <row r="274" spans="1:24" ht="25.5" x14ac:dyDescent="0.25">
      <c r="A274" s="4" t="s">
        <v>39349</v>
      </c>
      <c r="B274" s="4" t="s">
        <v>38852</v>
      </c>
      <c r="C274" s="4" t="s">
        <v>39350</v>
      </c>
      <c r="D274" s="1" t="s">
        <v>39351</v>
      </c>
      <c r="E274" s="5" t="s">
        <v>216</v>
      </c>
      <c r="F274" s="5" t="s">
        <v>216</v>
      </c>
      <c r="G274" s="5" t="s">
        <v>216</v>
      </c>
      <c r="H274" s="5" t="s">
        <v>216</v>
      </c>
      <c r="I274" s="5" t="s">
        <v>216</v>
      </c>
      <c r="J274" s="5" t="s">
        <v>216</v>
      </c>
      <c r="K274" s="5" t="s">
        <v>39243</v>
      </c>
      <c r="L274" s="5" t="s">
        <v>39243</v>
      </c>
      <c r="M274" s="5" t="s">
        <v>39243</v>
      </c>
      <c r="N274" s="5" t="s">
        <v>39243</v>
      </c>
      <c r="O274" s="5" t="s">
        <v>39243</v>
      </c>
      <c r="P274" s="5" t="s">
        <v>39243</v>
      </c>
      <c r="Q274" s="5" t="s">
        <v>39243</v>
      </c>
      <c r="R274" s="5" t="s">
        <v>39243</v>
      </c>
      <c r="S274" s="5" t="s">
        <v>39245</v>
      </c>
      <c r="T274" s="5" t="s">
        <v>39245</v>
      </c>
      <c r="U274" s="5" t="s">
        <v>39246</v>
      </c>
      <c r="V274" s="5" t="s">
        <v>39247</v>
      </c>
      <c r="W274" s="5" t="s">
        <v>20868</v>
      </c>
      <c r="X274" s="5" t="s">
        <v>39248</v>
      </c>
    </row>
    <row r="275" spans="1:24" ht="25.5" x14ac:dyDescent="0.25">
      <c r="A275" s="4" t="s">
        <v>39352</v>
      </c>
      <c r="B275" s="4" t="s">
        <v>38852</v>
      </c>
      <c r="C275" s="4" t="s">
        <v>39353</v>
      </c>
      <c r="D275" s="1" t="s">
        <v>39354</v>
      </c>
      <c r="E275" s="5" t="s">
        <v>216</v>
      </c>
      <c r="F275" s="5" t="s">
        <v>216</v>
      </c>
      <c r="G275" s="5" t="s">
        <v>216</v>
      </c>
      <c r="H275" s="5" t="s">
        <v>216</v>
      </c>
      <c r="I275" s="5" t="s">
        <v>216</v>
      </c>
      <c r="J275" s="5" t="s">
        <v>216</v>
      </c>
      <c r="K275" s="5">
        <v>0.42</v>
      </c>
      <c r="L275" s="5">
        <v>0.42</v>
      </c>
      <c r="M275" s="5">
        <v>0.42</v>
      </c>
      <c r="N275" s="5">
        <v>0.42</v>
      </c>
      <c r="O275" s="5">
        <v>0.42</v>
      </c>
      <c r="P275" s="5">
        <v>0.42</v>
      </c>
      <c r="Q275" s="5">
        <v>432.67</v>
      </c>
      <c r="R275" s="5">
        <v>438.72</v>
      </c>
      <c r="S275" s="5">
        <v>446.62</v>
      </c>
      <c r="T275" s="5">
        <v>446.62</v>
      </c>
      <c r="U275" s="5">
        <v>468.51</v>
      </c>
      <c r="V275" s="5">
        <v>516.76</v>
      </c>
      <c r="W275" s="5">
        <v>538.46</v>
      </c>
      <c r="X275" s="5">
        <v>548.69000000000005</v>
      </c>
    </row>
    <row r="276" spans="1:24" ht="25.5" x14ac:dyDescent="0.25">
      <c r="A276" s="4" t="s">
        <v>39355</v>
      </c>
      <c r="B276" s="4" t="s">
        <v>38852</v>
      </c>
      <c r="C276" s="4" t="s">
        <v>39356</v>
      </c>
      <c r="D276" s="1" t="s">
        <v>39357</v>
      </c>
      <c r="E276" s="5" t="s">
        <v>216</v>
      </c>
      <c r="F276" s="5" t="s">
        <v>216</v>
      </c>
      <c r="G276" s="5" t="s">
        <v>216</v>
      </c>
      <c r="H276" s="5" t="s">
        <v>216</v>
      </c>
      <c r="I276" s="5" t="s">
        <v>216</v>
      </c>
      <c r="J276" s="5" t="s">
        <v>216</v>
      </c>
      <c r="K276" s="5" t="s">
        <v>39260</v>
      </c>
      <c r="L276" s="5" t="s">
        <v>39260</v>
      </c>
      <c r="M276" s="5" t="s">
        <v>39260</v>
      </c>
      <c r="N276" s="5" t="s">
        <v>39260</v>
      </c>
      <c r="O276" s="5" t="s">
        <v>39260</v>
      </c>
      <c r="P276" s="5" t="s">
        <v>39260</v>
      </c>
      <c r="Q276" s="5" t="s">
        <v>39260</v>
      </c>
      <c r="R276" s="5" t="s">
        <v>39260</v>
      </c>
      <c r="S276" s="5" t="s">
        <v>39262</v>
      </c>
      <c r="T276" s="5" t="s">
        <v>39262</v>
      </c>
      <c r="U276" s="5" t="s">
        <v>39263</v>
      </c>
      <c r="V276" s="5" t="s">
        <v>39264</v>
      </c>
      <c r="W276" s="5" t="s">
        <v>10243</v>
      </c>
      <c r="X276" s="5" t="s">
        <v>39265</v>
      </c>
    </row>
    <row r="277" spans="1:24" ht="25.5" x14ac:dyDescent="0.25">
      <c r="A277" s="4" t="s">
        <v>39358</v>
      </c>
      <c r="B277" s="4" t="s">
        <v>38852</v>
      </c>
      <c r="C277" s="4" t="s">
        <v>39359</v>
      </c>
      <c r="D277" s="1" t="s">
        <v>39360</v>
      </c>
      <c r="E277" s="5" t="s">
        <v>216</v>
      </c>
      <c r="F277" s="5" t="s">
        <v>216</v>
      </c>
      <c r="G277" s="5" t="s">
        <v>216</v>
      </c>
      <c r="H277" s="5" t="s">
        <v>216</v>
      </c>
      <c r="I277" s="5" t="s">
        <v>216</v>
      </c>
      <c r="J277" s="5" t="s">
        <v>216</v>
      </c>
      <c r="K277" s="5">
        <v>0.53</v>
      </c>
      <c r="L277" s="5">
        <v>0.53</v>
      </c>
      <c r="M277" s="5">
        <v>0.53</v>
      </c>
      <c r="N277" s="5">
        <v>0.53</v>
      </c>
      <c r="O277" s="5">
        <v>0.53</v>
      </c>
      <c r="P277" s="5">
        <v>0.53</v>
      </c>
      <c r="Q277" s="5">
        <v>545.98</v>
      </c>
      <c r="R277" s="5">
        <v>553.63</v>
      </c>
      <c r="S277" s="5">
        <v>563.6</v>
      </c>
      <c r="T277" s="5">
        <v>563.6</v>
      </c>
      <c r="U277" s="5">
        <v>591.23</v>
      </c>
      <c r="V277" s="5">
        <v>652.12</v>
      </c>
      <c r="W277" s="5">
        <v>679.51</v>
      </c>
      <c r="X277" s="5">
        <v>692.42</v>
      </c>
    </row>
    <row r="278" spans="1:24" ht="25.5" x14ac:dyDescent="0.25">
      <c r="A278" s="4" t="s">
        <v>39361</v>
      </c>
      <c r="B278" s="4" t="s">
        <v>38852</v>
      </c>
      <c r="C278" s="4" t="s">
        <v>39362</v>
      </c>
      <c r="D278" s="1" t="s">
        <v>39363</v>
      </c>
      <c r="E278" s="5" t="s">
        <v>216</v>
      </c>
      <c r="F278" s="5" t="s">
        <v>216</v>
      </c>
      <c r="G278" s="5" t="s">
        <v>216</v>
      </c>
      <c r="H278" s="5" t="s">
        <v>216</v>
      </c>
      <c r="I278" s="5" t="s">
        <v>216</v>
      </c>
      <c r="J278" s="5" t="s">
        <v>216</v>
      </c>
      <c r="K278" s="5" t="s">
        <v>39278</v>
      </c>
      <c r="L278" s="5" t="s">
        <v>39278</v>
      </c>
      <c r="M278" s="5" t="s">
        <v>39278</v>
      </c>
      <c r="N278" s="5" t="s">
        <v>39278</v>
      </c>
      <c r="O278" s="5" t="s">
        <v>29779</v>
      </c>
      <c r="P278" s="5" t="s">
        <v>29779</v>
      </c>
      <c r="Q278" s="5" t="s">
        <v>29779</v>
      </c>
      <c r="R278" s="5" t="s">
        <v>29779</v>
      </c>
      <c r="S278" s="5" t="s">
        <v>39279</v>
      </c>
      <c r="T278" s="5" t="s">
        <v>39279</v>
      </c>
      <c r="U278" s="5" t="s">
        <v>39047</v>
      </c>
      <c r="V278" s="5" t="s">
        <v>39280</v>
      </c>
      <c r="W278" s="5" t="s">
        <v>39281</v>
      </c>
      <c r="X278" s="5" t="s">
        <v>39282</v>
      </c>
    </row>
    <row r="279" spans="1:24" ht="25.5" x14ac:dyDescent="0.25">
      <c r="A279" s="4" t="s">
        <v>39364</v>
      </c>
      <c r="B279" s="4" t="s">
        <v>38852</v>
      </c>
      <c r="C279" s="4" t="s">
        <v>39365</v>
      </c>
      <c r="D279" s="1" t="s">
        <v>39366</v>
      </c>
      <c r="E279" s="5" t="s">
        <v>216</v>
      </c>
      <c r="F279" s="5" t="s">
        <v>216</v>
      </c>
      <c r="G279" s="5" t="s">
        <v>216</v>
      </c>
      <c r="H279" s="5" t="s">
        <v>216</v>
      </c>
      <c r="I279" s="5" t="s">
        <v>216</v>
      </c>
      <c r="J279" s="5" t="s">
        <v>216</v>
      </c>
      <c r="K279" s="5">
        <v>0.64</v>
      </c>
      <c r="L279" s="5">
        <v>0.64</v>
      </c>
      <c r="M279" s="5">
        <v>0.64</v>
      </c>
      <c r="N279" s="5">
        <v>0.64</v>
      </c>
      <c r="O279" s="5">
        <v>0.56000000000000005</v>
      </c>
      <c r="P279" s="5">
        <v>0.56000000000000005</v>
      </c>
      <c r="Q279" s="5">
        <v>576.9</v>
      </c>
      <c r="R279" s="5">
        <v>668.53</v>
      </c>
      <c r="S279" s="5">
        <v>680.56</v>
      </c>
      <c r="T279" s="5">
        <v>680.56</v>
      </c>
      <c r="U279" s="5">
        <v>713.92</v>
      </c>
      <c r="V279" s="5">
        <v>787.44</v>
      </c>
      <c r="W279" s="5">
        <v>820.51</v>
      </c>
      <c r="X279" s="5">
        <v>836.1</v>
      </c>
    </row>
    <row r="280" spans="1:24" ht="25.5" x14ac:dyDescent="0.25">
      <c r="A280" s="4" t="s">
        <v>39367</v>
      </c>
      <c r="B280" s="4" t="s">
        <v>38852</v>
      </c>
      <c r="C280" s="4" t="s">
        <v>39368</v>
      </c>
      <c r="D280" s="1" t="s">
        <v>39366</v>
      </c>
      <c r="E280" s="5" t="s">
        <v>216</v>
      </c>
      <c r="F280" s="5" t="s">
        <v>216</v>
      </c>
      <c r="G280" s="5" t="s">
        <v>216</v>
      </c>
      <c r="H280" s="5" t="s">
        <v>216</v>
      </c>
      <c r="I280" s="5" t="s">
        <v>216</v>
      </c>
      <c r="J280" s="5" t="s">
        <v>216</v>
      </c>
      <c r="K280" s="5" t="s">
        <v>39369</v>
      </c>
      <c r="L280" s="5" t="s">
        <v>39369</v>
      </c>
      <c r="M280" s="5" t="s">
        <v>39369</v>
      </c>
      <c r="N280" s="5" t="s">
        <v>39369</v>
      </c>
      <c r="O280" s="5" t="s">
        <v>39292</v>
      </c>
      <c r="P280" s="5" t="s">
        <v>39292</v>
      </c>
      <c r="Q280" s="5" t="s">
        <v>39292</v>
      </c>
      <c r="R280" s="5" t="s">
        <v>39292</v>
      </c>
      <c r="S280" s="5" t="s">
        <v>39293</v>
      </c>
      <c r="T280" s="5" t="s">
        <v>39293</v>
      </c>
      <c r="U280" s="5" t="s">
        <v>39294</v>
      </c>
      <c r="V280" s="5" t="s">
        <v>39295</v>
      </c>
      <c r="W280" s="5" t="s">
        <v>39296</v>
      </c>
      <c r="X280" s="5" t="s">
        <v>10023</v>
      </c>
    </row>
    <row r="281" spans="1:24" ht="25.5" x14ac:dyDescent="0.25">
      <c r="A281" s="4" t="s">
        <v>39370</v>
      </c>
      <c r="B281" s="4" t="s">
        <v>38852</v>
      </c>
      <c r="C281" s="4" t="s">
        <v>39371</v>
      </c>
      <c r="D281" s="1" t="s">
        <v>39372</v>
      </c>
      <c r="E281" s="5" t="s">
        <v>216</v>
      </c>
      <c r="F281" s="5" t="s">
        <v>216</v>
      </c>
      <c r="G281" s="5" t="s">
        <v>216</v>
      </c>
      <c r="H281" s="5" t="s">
        <v>216</v>
      </c>
      <c r="I281" s="5" t="s">
        <v>216</v>
      </c>
      <c r="J281" s="5" t="s">
        <v>216</v>
      </c>
      <c r="K281" s="5" t="s">
        <v>216</v>
      </c>
      <c r="L281" s="5" t="s">
        <v>216</v>
      </c>
      <c r="M281" s="5" t="s">
        <v>216</v>
      </c>
      <c r="N281" s="5" t="s">
        <v>216</v>
      </c>
      <c r="O281" s="5">
        <v>0.64</v>
      </c>
      <c r="P281" s="5">
        <v>0.64</v>
      </c>
      <c r="Q281" s="5">
        <v>659.3</v>
      </c>
      <c r="R281" s="5">
        <v>856.56</v>
      </c>
      <c r="S281" s="5">
        <v>871.98</v>
      </c>
      <c r="T281" s="5">
        <v>871.98</v>
      </c>
      <c r="U281" s="5">
        <v>914.72</v>
      </c>
      <c r="V281" s="5">
        <v>1008.93</v>
      </c>
      <c r="W281" s="5">
        <v>1051.31</v>
      </c>
      <c r="X281" s="5">
        <v>1071.28</v>
      </c>
    </row>
    <row r="282" spans="1:24" ht="25.5" x14ac:dyDescent="0.25">
      <c r="A282" s="4" t="s">
        <v>39373</v>
      </c>
      <c r="B282" s="4" t="s">
        <v>38852</v>
      </c>
      <c r="C282" s="4" t="s">
        <v>39374</v>
      </c>
      <c r="D282" s="1" t="s">
        <v>39375</v>
      </c>
      <c r="E282" s="5" t="s">
        <v>216</v>
      </c>
      <c r="F282" s="5" t="s">
        <v>216</v>
      </c>
      <c r="G282" s="5" t="s">
        <v>216</v>
      </c>
      <c r="H282" s="5" t="s">
        <v>216</v>
      </c>
      <c r="I282" s="5" t="s">
        <v>216</v>
      </c>
      <c r="J282" s="5" t="s">
        <v>216</v>
      </c>
      <c r="K282" s="5" t="s">
        <v>6965</v>
      </c>
      <c r="L282" s="5" t="s">
        <v>6965</v>
      </c>
      <c r="M282" s="5" t="s">
        <v>6965</v>
      </c>
      <c r="N282" s="5" t="s">
        <v>6965</v>
      </c>
      <c r="O282" s="5" t="s">
        <v>39292</v>
      </c>
      <c r="P282" s="5" t="s">
        <v>39292</v>
      </c>
      <c r="Q282" s="5" t="s">
        <v>39292</v>
      </c>
      <c r="R282" s="5" t="s">
        <v>39376</v>
      </c>
      <c r="S282" s="5" t="s">
        <v>39100</v>
      </c>
      <c r="T282" s="5" t="s">
        <v>39100</v>
      </c>
      <c r="U282" s="5" t="s">
        <v>39101</v>
      </c>
      <c r="V282" s="5" t="s">
        <v>39102</v>
      </c>
      <c r="W282" s="5" t="s">
        <v>39103</v>
      </c>
      <c r="X282" s="5" t="s">
        <v>6895</v>
      </c>
    </row>
    <row r="283" spans="1:24" ht="25.5" x14ac:dyDescent="0.25">
      <c r="A283" s="4" t="s">
        <v>39377</v>
      </c>
      <c r="B283" s="4" t="s">
        <v>38852</v>
      </c>
      <c r="C283" s="4" t="s">
        <v>39378</v>
      </c>
      <c r="D283" s="1" t="s">
        <v>39379</v>
      </c>
      <c r="E283" s="5" t="s">
        <v>216</v>
      </c>
      <c r="F283" s="5" t="s">
        <v>216</v>
      </c>
      <c r="G283" s="5" t="s">
        <v>216</v>
      </c>
      <c r="H283" s="5" t="s">
        <v>216</v>
      </c>
      <c r="I283" s="5" t="s">
        <v>216</v>
      </c>
      <c r="J283" s="5" t="s">
        <v>216</v>
      </c>
      <c r="K283" s="5" t="s">
        <v>216</v>
      </c>
      <c r="L283" s="5" t="s">
        <v>216</v>
      </c>
      <c r="M283" s="5" t="s">
        <v>216</v>
      </c>
      <c r="N283" s="5" t="s">
        <v>216</v>
      </c>
      <c r="O283" s="5" t="s">
        <v>216</v>
      </c>
      <c r="P283" s="5" t="s">
        <v>216</v>
      </c>
      <c r="Q283" s="5">
        <v>844.73</v>
      </c>
      <c r="R283" s="5">
        <v>1034.1400000000001</v>
      </c>
      <c r="S283" s="5">
        <v>1052.75</v>
      </c>
      <c r="T283" s="5">
        <v>1052.75</v>
      </c>
      <c r="U283" s="5">
        <v>1104.33</v>
      </c>
      <c r="V283" s="5">
        <v>1218.08</v>
      </c>
      <c r="W283" s="5">
        <v>1269.24</v>
      </c>
      <c r="X283" s="5">
        <v>1293.3599999999999</v>
      </c>
    </row>
    <row r="284" spans="1:24" ht="25.5" x14ac:dyDescent="0.25">
      <c r="A284" s="4" t="s">
        <v>39380</v>
      </c>
      <c r="B284" s="4" t="s">
        <v>38852</v>
      </c>
      <c r="C284" s="4" t="s">
        <v>39381</v>
      </c>
      <c r="D284" s="1" t="s">
        <v>39382</v>
      </c>
      <c r="E284" s="5" t="s">
        <v>216</v>
      </c>
      <c r="F284" s="5" t="s">
        <v>216</v>
      </c>
      <c r="G284" s="5" t="s">
        <v>216</v>
      </c>
      <c r="H284" s="5" t="s">
        <v>216</v>
      </c>
      <c r="I284" s="5" t="s">
        <v>216</v>
      </c>
      <c r="J284" s="5" t="s">
        <v>216</v>
      </c>
      <c r="K284" s="5" t="s">
        <v>216</v>
      </c>
      <c r="L284" s="5" t="s">
        <v>216</v>
      </c>
      <c r="M284" s="5" t="s">
        <v>216</v>
      </c>
      <c r="N284" s="5" t="s">
        <v>216</v>
      </c>
      <c r="O284" s="5" t="s">
        <v>6965</v>
      </c>
      <c r="P284" s="5" t="s">
        <v>6965</v>
      </c>
      <c r="Q284" s="5" t="s">
        <v>39098</v>
      </c>
      <c r="R284" s="5" t="s">
        <v>39321</v>
      </c>
      <c r="S284" s="5" t="s">
        <v>39383</v>
      </c>
      <c r="T284" s="5" t="s">
        <v>39383</v>
      </c>
      <c r="U284" s="5" t="s">
        <v>39384</v>
      </c>
      <c r="V284" s="5" t="s">
        <v>39385</v>
      </c>
      <c r="W284" s="5" t="s">
        <v>39386</v>
      </c>
      <c r="X284" s="5" t="s">
        <v>7614</v>
      </c>
    </row>
    <row r="285" spans="1:24" ht="25.5" x14ac:dyDescent="0.25">
      <c r="A285" s="4" t="s">
        <v>39387</v>
      </c>
      <c r="B285" s="4" t="s">
        <v>38852</v>
      </c>
      <c r="C285" s="4" t="s">
        <v>39388</v>
      </c>
      <c r="D285" s="1" t="s">
        <v>39389</v>
      </c>
      <c r="E285" s="5" t="s">
        <v>216</v>
      </c>
      <c r="F285" s="5" t="s">
        <v>216</v>
      </c>
      <c r="G285" s="5" t="s">
        <v>216</v>
      </c>
      <c r="H285" s="5" t="s">
        <v>216</v>
      </c>
      <c r="I285" s="5" t="s">
        <v>216</v>
      </c>
      <c r="J285" s="5" t="s">
        <v>216</v>
      </c>
      <c r="K285" s="5" t="s">
        <v>216</v>
      </c>
      <c r="L285" s="5" t="s">
        <v>216</v>
      </c>
      <c r="M285" s="5" t="s">
        <v>216</v>
      </c>
      <c r="N285" s="5" t="s">
        <v>216</v>
      </c>
      <c r="O285" s="5" t="s">
        <v>216</v>
      </c>
      <c r="P285" s="5" t="s">
        <v>216</v>
      </c>
      <c r="Q285" s="5">
        <v>1019.86</v>
      </c>
      <c r="R285" s="5" t="s">
        <v>216</v>
      </c>
      <c r="S285" s="5" t="s">
        <v>216</v>
      </c>
      <c r="T285" s="5" t="s">
        <v>216</v>
      </c>
      <c r="U285" s="5" t="s">
        <v>216</v>
      </c>
      <c r="V285" s="5" t="s">
        <v>216</v>
      </c>
      <c r="W285" s="5" t="s">
        <v>216</v>
      </c>
      <c r="X285" s="5" t="s">
        <v>216</v>
      </c>
    </row>
    <row r="286" spans="1:24" ht="25.5" x14ac:dyDescent="0.25">
      <c r="A286" s="4" t="s">
        <v>39390</v>
      </c>
      <c r="B286" s="4" t="s">
        <v>38852</v>
      </c>
      <c r="C286" s="4" t="s">
        <v>39391</v>
      </c>
      <c r="D286" s="1" t="s">
        <v>39392</v>
      </c>
      <c r="E286" s="5" t="s">
        <v>216</v>
      </c>
      <c r="F286" s="5" t="s">
        <v>216</v>
      </c>
      <c r="G286" s="5" t="s">
        <v>216</v>
      </c>
      <c r="H286" s="5" t="s">
        <v>216</v>
      </c>
      <c r="I286" s="5" t="s">
        <v>216</v>
      </c>
      <c r="J286" s="5" t="s">
        <v>216</v>
      </c>
      <c r="K286" s="5" t="s">
        <v>216</v>
      </c>
      <c r="L286" s="5" t="s">
        <v>216</v>
      </c>
      <c r="M286" s="5" t="s">
        <v>216</v>
      </c>
      <c r="N286" s="5" t="s">
        <v>216</v>
      </c>
      <c r="O286" s="5" t="s">
        <v>216</v>
      </c>
      <c r="P286" s="5" t="s">
        <v>216</v>
      </c>
      <c r="Q286" s="5" t="s">
        <v>39321</v>
      </c>
      <c r="R286" s="5" t="s">
        <v>6965</v>
      </c>
      <c r="S286" s="5" t="s">
        <v>6965</v>
      </c>
      <c r="T286" s="5" t="s">
        <v>6965</v>
      </c>
      <c r="U286" s="5" t="s">
        <v>6965</v>
      </c>
      <c r="V286" s="5" t="s">
        <v>6965</v>
      </c>
      <c r="W286" s="5" t="s">
        <v>6965</v>
      </c>
      <c r="X286" s="5" t="s">
        <v>6965</v>
      </c>
    </row>
    <row r="287" spans="1:24" ht="25.5" x14ac:dyDescent="0.25">
      <c r="A287" s="4" t="s">
        <v>12311</v>
      </c>
      <c r="B287" s="4" t="s">
        <v>39393</v>
      </c>
      <c r="C287" s="4" t="s">
        <v>15642</v>
      </c>
      <c r="D287" s="1" t="s">
        <v>39394</v>
      </c>
      <c r="E287" s="5" t="s">
        <v>39395</v>
      </c>
      <c r="F287" s="5" t="s">
        <v>39396</v>
      </c>
      <c r="G287" s="5" t="s">
        <v>39397</v>
      </c>
      <c r="H287" s="5" t="s">
        <v>39398</v>
      </c>
      <c r="I287" s="5" t="s">
        <v>39399</v>
      </c>
      <c r="J287" s="5" t="s">
        <v>39400</v>
      </c>
      <c r="K287" s="5" t="s">
        <v>39401</v>
      </c>
      <c r="L287" s="5" t="s">
        <v>39401</v>
      </c>
      <c r="M287" s="5" t="s">
        <v>39401</v>
      </c>
      <c r="N287" s="5" t="s">
        <v>39402</v>
      </c>
      <c r="O287" s="5" t="s">
        <v>39402</v>
      </c>
      <c r="P287" s="5" t="s">
        <v>39402</v>
      </c>
      <c r="Q287" s="5" t="s">
        <v>39402</v>
      </c>
      <c r="R287" s="5" t="s">
        <v>39402</v>
      </c>
      <c r="S287" s="5" t="s">
        <v>39403</v>
      </c>
      <c r="T287" s="5" t="s">
        <v>6213</v>
      </c>
      <c r="U287" s="5" t="s">
        <v>39404</v>
      </c>
      <c r="V287" s="5" t="s">
        <v>39405</v>
      </c>
      <c r="W287" s="5" t="s">
        <v>39406</v>
      </c>
      <c r="X287" s="5" t="s">
        <v>39407</v>
      </c>
    </row>
    <row r="288" spans="1:24" x14ac:dyDescent="0.25">
      <c r="A288" s="4" t="s">
        <v>11059</v>
      </c>
      <c r="B288" s="4" t="s">
        <v>39408</v>
      </c>
      <c r="C288" s="4" t="s">
        <v>23976</v>
      </c>
      <c r="D288" s="1" t="s">
        <v>39409</v>
      </c>
      <c r="E288" s="5" t="s">
        <v>39410</v>
      </c>
      <c r="F288" s="5" t="s">
        <v>39411</v>
      </c>
      <c r="G288" s="5" t="s">
        <v>39412</v>
      </c>
      <c r="H288" s="5" t="s">
        <v>39413</v>
      </c>
      <c r="I288" s="5" t="s">
        <v>39414</v>
      </c>
      <c r="J288" s="5" t="s">
        <v>39415</v>
      </c>
      <c r="K288" s="5" t="s">
        <v>39416</v>
      </c>
      <c r="L288" s="5" t="s">
        <v>39416</v>
      </c>
      <c r="M288" s="5" t="s">
        <v>39416</v>
      </c>
      <c r="N288" s="5" t="s">
        <v>39417</v>
      </c>
      <c r="O288" s="5" t="s">
        <v>39417</v>
      </c>
      <c r="P288" s="5" t="s">
        <v>39417</v>
      </c>
      <c r="Q288" s="5" t="s">
        <v>39417</v>
      </c>
      <c r="R288" s="5" t="s">
        <v>39417</v>
      </c>
      <c r="S288" s="5" t="s">
        <v>39418</v>
      </c>
      <c r="T288" s="5" t="s">
        <v>39418</v>
      </c>
      <c r="U288" s="5" t="s">
        <v>39419</v>
      </c>
      <c r="V288" s="5" t="s">
        <v>39420</v>
      </c>
      <c r="W288" s="5" t="s">
        <v>39421</v>
      </c>
      <c r="X288" s="5" t="s">
        <v>39422</v>
      </c>
    </row>
    <row r="289" spans="1:24" x14ac:dyDescent="0.25">
      <c r="A289" s="4" t="s">
        <v>11064</v>
      </c>
      <c r="B289" s="4" t="s">
        <v>39408</v>
      </c>
      <c r="C289" s="4" t="s">
        <v>24029</v>
      </c>
      <c r="D289" s="1" t="s">
        <v>39423</v>
      </c>
      <c r="E289" s="5" t="s">
        <v>39424</v>
      </c>
      <c r="F289" s="5" t="s">
        <v>39425</v>
      </c>
      <c r="G289" s="5" t="s">
        <v>39426</v>
      </c>
      <c r="H289" s="5" t="s">
        <v>39427</v>
      </c>
      <c r="I289" s="5" t="s">
        <v>39428</v>
      </c>
      <c r="J289" s="5" t="s">
        <v>39429</v>
      </c>
      <c r="K289" s="5" t="s">
        <v>39430</v>
      </c>
      <c r="L289" s="5" t="s">
        <v>39430</v>
      </c>
      <c r="M289" s="5" t="s">
        <v>39430</v>
      </c>
      <c r="N289" s="5" t="s">
        <v>39431</v>
      </c>
      <c r="O289" s="5" t="s">
        <v>39431</v>
      </c>
      <c r="P289" s="5" t="s">
        <v>39431</v>
      </c>
      <c r="Q289" s="5" t="s">
        <v>39431</v>
      </c>
      <c r="R289" s="5" t="s">
        <v>39431</v>
      </c>
      <c r="S289" s="5" t="s">
        <v>39432</v>
      </c>
      <c r="T289" s="5" t="s">
        <v>39432</v>
      </c>
      <c r="U289" s="5" t="s">
        <v>39433</v>
      </c>
      <c r="V289" s="5" t="s">
        <v>39434</v>
      </c>
      <c r="W289" s="5" t="s">
        <v>39435</v>
      </c>
      <c r="X289" s="5" t="s">
        <v>39436</v>
      </c>
    </row>
    <row r="290" spans="1:24" x14ac:dyDescent="0.25">
      <c r="A290" s="4" t="s">
        <v>35959</v>
      </c>
      <c r="B290" s="4" t="s">
        <v>39437</v>
      </c>
      <c r="C290" s="4" t="s">
        <v>39438</v>
      </c>
      <c r="D290" s="1" t="s">
        <v>39439</v>
      </c>
      <c r="E290" s="5">
        <v>1</v>
      </c>
      <c r="F290" s="5">
        <v>1</v>
      </c>
      <c r="G290" s="5">
        <v>1</v>
      </c>
      <c r="H290" s="5">
        <v>1</v>
      </c>
      <c r="I290" s="5">
        <v>1</v>
      </c>
      <c r="J290" s="5">
        <v>1</v>
      </c>
      <c r="K290" s="5">
        <v>1.56</v>
      </c>
      <c r="L290" s="5">
        <v>1.56</v>
      </c>
      <c r="M290" s="5">
        <v>1.56</v>
      </c>
      <c r="N290" s="5">
        <v>1.56</v>
      </c>
      <c r="O290" s="5">
        <v>1.56</v>
      </c>
      <c r="P290" s="5">
        <v>1.56</v>
      </c>
      <c r="Q290" s="5">
        <v>1.51</v>
      </c>
      <c r="R290" s="5">
        <v>1.51</v>
      </c>
      <c r="S290" s="5">
        <v>1.51</v>
      </c>
      <c r="T290" s="5">
        <v>1.51</v>
      </c>
      <c r="U290" s="5">
        <v>1.51</v>
      </c>
      <c r="V290" s="5">
        <v>1.51</v>
      </c>
      <c r="W290" s="5">
        <v>1.51</v>
      </c>
      <c r="X290" s="5">
        <v>1.51</v>
      </c>
    </row>
    <row r="291" spans="1:24" x14ac:dyDescent="0.25">
      <c r="A291" s="4" t="s">
        <v>30636</v>
      </c>
      <c r="B291" s="4" t="s">
        <v>39437</v>
      </c>
      <c r="C291" s="4" t="s">
        <v>39440</v>
      </c>
      <c r="D291" s="1" t="s">
        <v>39441</v>
      </c>
      <c r="E291" s="5">
        <v>0.7</v>
      </c>
      <c r="F291" s="5">
        <v>0.7</v>
      </c>
      <c r="G291" s="5">
        <v>0.7</v>
      </c>
      <c r="H291" s="5">
        <v>0.7</v>
      </c>
      <c r="I291" s="5">
        <v>0.7</v>
      </c>
      <c r="J291" s="5">
        <v>0.7</v>
      </c>
      <c r="K291" s="5">
        <v>1.28</v>
      </c>
      <c r="L291" s="5">
        <v>1.28</v>
      </c>
      <c r="M291" s="5">
        <v>1.28</v>
      </c>
      <c r="N291" s="5">
        <v>1.28</v>
      </c>
      <c r="O291" s="5">
        <v>1.28</v>
      </c>
      <c r="P291" s="5">
        <v>1.28</v>
      </c>
      <c r="Q291" s="5">
        <v>1.26</v>
      </c>
      <c r="R291" s="5">
        <v>1.26</v>
      </c>
      <c r="S291" s="5">
        <v>1.26</v>
      </c>
      <c r="T291" s="5">
        <v>1.26</v>
      </c>
      <c r="U291" s="5">
        <v>1.26</v>
      </c>
      <c r="V291" s="5">
        <v>1.26</v>
      </c>
      <c r="W291" s="5">
        <v>1.26</v>
      </c>
      <c r="X291" s="5">
        <v>1.26</v>
      </c>
    </row>
    <row r="292" spans="1:24" x14ac:dyDescent="0.25">
      <c r="A292" s="4" t="s">
        <v>30637</v>
      </c>
      <c r="B292" s="4" t="s">
        <v>39437</v>
      </c>
      <c r="C292" s="4" t="s">
        <v>39442</v>
      </c>
      <c r="D292" s="1" t="s">
        <v>39443</v>
      </c>
      <c r="E292" s="5">
        <v>0.3</v>
      </c>
      <c r="F292" s="5">
        <v>0.3</v>
      </c>
      <c r="G292" s="5">
        <v>0.3</v>
      </c>
      <c r="H292" s="5">
        <v>0.3</v>
      </c>
      <c r="I292" s="5">
        <v>0.3</v>
      </c>
      <c r="J292" s="5">
        <v>0.3</v>
      </c>
      <c r="K292" s="5">
        <v>1</v>
      </c>
      <c r="L292" s="5">
        <v>1</v>
      </c>
      <c r="M292" s="5">
        <v>1</v>
      </c>
      <c r="N292" s="5">
        <v>1</v>
      </c>
      <c r="O292" s="5">
        <v>1</v>
      </c>
      <c r="P292" s="5">
        <v>1</v>
      </c>
      <c r="Q292" s="5">
        <v>1</v>
      </c>
      <c r="R292" s="5">
        <v>1</v>
      </c>
      <c r="S292" s="5">
        <v>1</v>
      </c>
      <c r="T292" s="5">
        <v>1</v>
      </c>
      <c r="U292" s="5">
        <v>1</v>
      </c>
      <c r="V292" s="5">
        <v>1</v>
      </c>
      <c r="W292" s="5">
        <v>1</v>
      </c>
      <c r="X292" s="5">
        <v>1</v>
      </c>
    </row>
    <row r="293" spans="1:24" x14ac:dyDescent="0.25">
      <c r="A293" s="4" t="s">
        <v>30638</v>
      </c>
      <c r="B293" s="4" t="s">
        <v>39437</v>
      </c>
      <c r="C293" s="4" t="s">
        <v>39444</v>
      </c>
      <c r="D293" s="1" t="s">
        <v>39445</v>
      </c>
      <c r="E293" s="5">
        <v>0.3</v>
      </c>
      <c r="F293" s="5">
        <v>0.3</v>
      </c>
      <c r="G293" s="5">
        <v>0.3</v>
      </c>
      <c r="H293" s="5">
        <v>0.3</v>
      </c>
      <c r="I293" s="5">
        <v>0.3</v>
      </c>
      <c r="J293" s="5">
        <v>0.3</v>
      </c>
      <c r="K293" s="5" t="s">
        <v>216</v>
      </c>
      <c r="L293" s="5" t="s">
        <v>216</v>
      </c>
      <c r="M293" s="5" t="s">
        <v>216</v>
      </c>
      <c r="N293" s="5" t="s">
        <v>216</v>
      </c>
      <c r="O293" s="5" t="s">
        <v>216</v>
      </c>
      <c r="P293" s="5" t="s">
        <v>216</v>
      </c>
      <c r="Q293" s="5" t="s">
        <v>216</v>
      </c>
      <c r="R293" s="5" t="s">
        <v>216</v>
      </c>
      <c r="S293" s="5" t="s">
        <v>216</v>
      </c>
      <c r="T293" s="5" t="s">
        <v>216</v>
      </c>
      <c r="U293" s="5" t="s">
        <v>216</v>
      </c>
      <c r="V293" s="5" t="s">
        <v>216</v>
      </c>
      <c r="W293" s="5" t="s">
        <v>216</v>
      </c>
      <c r="X293" s="5" t="s">
        <v>216</v>
      </c>
    </row>
    <row r="294" spans="1:24" x14ac:dyDescent="0.25">
      <c r="A294" s="4" t="s">
        <v>30639</v>
      </c>
      <c r="B294" s="4" t="s">
        <v>39437</v>
      </c>
      <c r="C294" s="4" t="s">
        <v>39446</v>
      </c>
      <c r="D294" s="1" t="s">
        <v>39447</v>
      </c>
      <c r="E294" s="5" t="s">
        <v>216</v>
      </c>
      <c r="F294" s="5" t="s">
        <v>216</v>
      </c>
      <c r="G294" s="5" t="s">
        <v>216</v>
      </c>
      <c r="H294" s="5" t="s">
        <v>216</v>
      </c>
      <c r="I294" s="5" t="s">
        <v>216</v>
      </c>
      <c r="J294" s="5" t="s">
        <v>216</v>
      </c>
      <c r="K294" s="5">
        <v>0.5</v>
      </c>
      <c r="L294" s="5">
        <v>0.5</v>
      </c>
      <c r="M294" s="5">
        <v>0.6</v>
      </c>
      <c r="N294" s="5">
        <v>0.6</v>
      </c>
      <c r="O294" s="5">
        <v>0.56999999999999995</v>
      </c>
      <c r="P294" s="5">
        <v>0.56999999999999995</v>
      </c>
      <c r="Q294" s="5">
        <v>0.56999999999999995</v>
      </c>
      <c r="R294" s="5">
        <v>0.56999999999999995</v>
      </c>
      <c r="S294" s="5">
        <v>0.56999999999999995</v>
      </c>
      <c r="T294" s="5">
        <v>0.56999999999999995</v>
      </c>
      <c r="U294" s="5">
        <v>0.56999999999999995</v>
      </c>
      <c r="V294" s="5">
        <v>0.56999999999999995</v>
      </c>
      <c r="W294" s="5">
        <v>0.56999999999999995</v>
      </c>
      <c r="X294" s="5">
        <v>0.56999999999999995</v>
      </c>
    </row>
    <row r="295" spans="1:24" x14ac:dyDescent="0.25">
      <c r="A295" s="4" t="s">
        <v>30640</v>
      </c>
      <c r="B295" s="4" t="s">
        <v>39437</v>
      </c>
      <c r="C295" s="4" t="s">
        <v>39448</v>
      </c>
      <c r="D295" s="1" t="s">
        <v>39449</v>
      </c>
      <c r="E295" s="5" t="s">
        <v>216</v>
      </c>
      <c r="F295" s="5" t="s">
        <v>216</v>
      </c>
      <c r="G295" s="5" t="s">
        <v>216</v>
      </c>
      <c r="H295" s="5" t="s">
        <v>216</v>
      </c>
      <c r="I295" s="5" t="s">
        <v>216</v>
      </c>
      <c r="J295" s="5" t="s">
        <v>216</v>
      </c>
      <c r="K295" s="5">
        <v>0.64</v>
      </c>
      <c r="L295" s="5">
        <v>0.64</v>
      </c>
      <c r="M295" s="5">
        <v>0.74</v>
      </c>
      <c r="N295" s="5">
        <v>0.74</v>
      </c>
      <c r="O295" s="5">
        <v>0.71</v>
      </c>
      <c r="P295" s="5">
        <v>0.71</v>
      </c>
      <c r="Q295" s="5">
        <v>0.7</v>
      </c>
      <c r="R295" s="5">
        <v>0.7</v>
      </c>
      <c r="S295" s="5">
        <v>0.7</v>
      </c>
      <c r="T295" s="5">
        <v>0.7</v>
      </c>
      <c r="U295" s="5">
        <v>0.7</v>
      </c>
      <c r="V295" s="5">
        <v>0.7</v>
      </c>
      <c r="W295" s="5">
        <v>0.7</v>
      </c>
      <c r="X295" s="5">
        <v>0.7</v>
      </c>
    </row>
    <row r="296" spans="1:24" x14ac:dyDescent="0.25">
      <c r="A296" s="4" t="s">
        <v>30641</v>
      </c>
      <c r="B296" s="4" t="s">
        <v>39437</v>
      </c>
      <c r="C296" s="4" t="s">
        <v>39450</v>
      </c>
      <c r="D296" s="1" t="s">
        <v>39451</v>
      </c>
      <c r="E296" s="5" t="s">
        <v>216</v>
      </c>
      <c r="F296" s="5" t="s">
        <v>216</v>
      </c>
      <c r="G296" s="5" t="s">
        <v>216</v>
      </c>
      <c r="H296" s="5" t="s">
        <v>216</v>
      </c>
      <c r="I296" s="5" t="s">
        <v>216</v>
      </c>
      <c r="J296" s="5" t="s">
        <v>216</v>
      </c>
      <c r="K296" s="5">
        <v>0.78</v>
      </c>
      <c r="L296" s="5">
        <v>0.78</v>
      </c>
      <c r="M296" s="5">
        <v>0.88</v>
      </c>
      <c r="N296" s="5">
        <v>0.88</v>
      </c>
      <c r="O296" s="5">
        <v>0.85</v>
      </c>
      <c r="P296" s="5">
        <v>0.85</v>
      </c>
      <c r="Q296" s="5">
        <v>0.83</v>
      </c>
      <c r="R296" s="5">
        <v>0.83</v>
      </c>
      <c r="S296" s="5">
        <v>0.83</v>
      </c>
      <c r="T296" s="5">
        <v>0.83</v>
      </c>
      <c r="U296" s="5">
        <v>0.83</v>
      </c>
      <c r="V296" s="5">
        <v>0.83</v>
      </c>
      <c r="W296" s="5">
        <v>0.83</v>
      </c>
      <c r="X296" s="5">
        <v>0.83</v>
      </c>
    </row>
    <row r="297" spans="1:24" ht="25.5" x14ac:dyDescent="0.25">
      <c r="A297" s="4" t="s">
        <v>30642</v>
      </c>
      <c r="B297" s="4" t="s">
        <v>39437</v>
      </c>
      <c r="C297" s="4" t="s">
        <v>39452</v>
      </c>
      <c r="D297" s="1" t="s">
        <v>39453</v>
      </c>
      <c r="E297" s="5" t="s">
        <v>216</v>
      </c>
      <c r="F297" s="5" t="s">
        <v>216</v>
      </c>
      <c r="G297" s="5" t="s">
        <v>216</v>
      </c>
      <c r="H297" s="5" t="s">
        <v>216</v>
      </c>
      <c r="I297" s="5" t="s">
        <v>216</v>
      </c>
      <c r="J297" s="5" t="s">
        <v>216</v>
      </c>
      <c r="K297" s="5">
        <v>0.1</v>
      </c>
      <c r="L297" s="5">
        <v>0.1</v>
      </c>
      <c r="M297" s="5">
        <v>0.1</v>
      </c>
      <c r="N297" s="5">
        <v>0.1</v>
      </c>
      <c r="O297" s="5">
        <v>0.1</v>
      </c>
      <c r="P297" s="5">
        <v>0.1</v>
      </c>
      <c r="Q297" s="5">
        <v>0</v>
      </c>
      <c r="R297" s="5">
        <v>0</v>
      </c>
      <c r="S297" s="5">
        <v>0</v>
      </c>
      <c r="T297" s="5">
        <v>0</v>
      </c>
      <c r="U297" s="5">
        <v>0</v>
      </c>
      <c r="V297" s="5">
        <v>0</v>
      </c>
      <c r="W297" s="5">
        <v>0</v>
      </c>
      <c r="X297" s="5">
        <v>0</v>
      </c>
    </row>
    <row r="298" spans="1:24" x14ac:dyDescent="0.25">
      <c r="A298" s="4" t="s">
        <v>30643</v>
      </c>
      <c r="B298" s="4" t="s">
        <v>39437</v>
      </c>
      <c r="C298" s="4" t="s">
        <v>39454</v>
      </c>
      <c r="D298" s="1" t="s">
        <v>39455</v>
      </c>
      <c r="E298" s="5" t="s">
        <v>216</v>
      </c>
      <c r="F298" s="5" t="s">
        <v>216</v>
      </c>
      <c r="G298" s="5" t="s">
        <v>216</v>
      </c>
      <c r="H298" s="5" t="s">
        <v>216</v>
      </c>
      <c r="I298" s="5" t="s">
        <v>216</v>
      </c>
      <c r="J298" s="5" t="s">
        <v>216</v>
      </c>
      <c r="K298" s="5">
        <v>0.89</v>
      </c>
      <c r="L298" s="5">
        <v>0.89</v>
      </c>
      <c r="M298" s="5">
        <v>0.7</v>
      </c>
      <c r="N298" s="5">
        <v>0.7</v>
      </c>
      <c r="O298" s="5">
        <v>0.66</v>
      </c>
      <c r="P298" s="5">
        <v>0.66</v>
      </c>
      <c r="Q298" s="5">
        <v>0.59</v>
      </c>
      <c r="R298" s="5">
        <v>0.59</v>
      </c>
      <c r="S298" s="5">
        <v>0.59</v>
      </c>
      <c r="T298" s="5">
        <v>0.59</v>
      </c>
      <c r="U298" s="5">
        <v>0.59</v>
      </c>
      <c r="V298" s="5">
        <v>0.59</v>
      </c>
      <c r="W298" s="5">
        <v>0.59</v>
      </c>
      <c r="X298" s="5">
        <v>0.59</v>
      </c>
    </row>
    <row r="299" spans="1:24" x14ac:dyDescent="0.25">
      <c r="A299" s="4" t="s">
        <v>30644</v>
      </c>
      <c r="B299" s="4" t="s">
        <v>39437</v>
      </c>
      <c r="C299" s="4" t="s">
        <v>39456</v>
      </c>
      <c r="D299" s="1" t="s">
        <v>39457</v>
      </c>
      <c r="E299" s="5" t="s">
        <v>216</v>
      </c>
      <c r="F299" s="5" t="s">
        <v>216</v>
      </c>
      <c r="G299" s="5" t="s">
        <v>216</v>
      </c>
      <c r="H299" s="5" t="s">
        <v>216</v>
      </c>
      <c r="I299" s="5" t="s">
        <v>216</v>
      </c>
      <c r="J299" s="5" t="s">
        <v>216</v>
      </c>
      <c r="K299" s="5">
        <v>0.7</v>
      </c>
      <c r="L299" s="5">
        <v>0.7</v>
      </c>
      <c r="M299" s="5">
        <v>0.7</v>
      </c>
      <c r="N299" s="5">
        <v>0.7</v>
      </c>
      <c r="O299" s="5">
        <v>0.66</v>
      </c>
      <c r="P299" s="5">
        <v>0.66</v>
      </c>
      <c r="Q299" s="5">
        <v>0.59</v>
      </c>
      <c r="R299" s="5">
        <v>0.59</v>
      </c>
      <c r="S299" s="5">
        <v>0.59</v>
      </c>
      <c r="T299" s="5">
        <v>0.59</v>
      </c>
      <c r="U299" s="5">
        <v>0.59</v>
      </c>
      <c r="V299" s="5">
        <v>0.59</v>
      </c>
      <c r="W299" s="5">
        <v>0.59</v>
      </c>
      <c r="X299" s="5">
        <v>0.59</v>
      </c>
    </row>
    <row r="300" spans="1:24" x14ac:dyDescent="0.25">
      <c r="A300" s="4" t="s">
        <v>30645</v>
      </c>
      <c r="B300" s="4" t="s">
        <v>39437</v>
      </c>
      <c r="C300" s="4" t="s">
        <v>39458</v>
      </c>
      <c r="D300" s="1" t="s">
        <v>39459</v>
      </c>
      <c r="E300" s="5" t="s">
        <v>216</v>
      </c>
      <c r="F300" s="5" t="s">
        <v>216</v>
      </c>
      <c r="G300" s="5" t="s">
        <v>216</v>
      </c>
      <c r="H300" s="5" t="s">
        <v>216</v>
      </c>
      <c r="I300" s="5" t="s">
        <v>216</v>
      </c>
      <c r="J300" s="5" t="s">
        <v>216</v>
      </c>
      <c r="K300" s="5">
        <v>0.18</v>
      </c>
      <c r="L300" s="5">
        <v>0.18</v>
      </c>
      <c r="M300" s="5">
        <v>0.18</v>
      </c>
      <c r="N300" s="5">
        <v>0.18</v>
      </c>
      <c r="O300" s="5">
        <v>0.18</v>
      </c>
      <c r="P300" s="5">
        <v>0.18</v>
      </c>
      <c r="Q300" s="5">
        <v>0.18</v>
      </c>
      <c r="R300" s="5">
        <v>0.18</v>
      </c>
      <c r="S300" s="5">
        <v>0.18</v>
      </c>
      <c r="T300" s="5">
        <v>0.18</v>
      </c>
      <c r="U300" s="5">
        <v>0.18</v>
      </c>
      <c r="V300" s="5">
        <v>0.18</v>
      </c>
      <c r="W300" s="5">
        <v>0.18</v>
      </c>
      <c r="X300" s="5">
        <v>0.18</v>
      </c>
    </row>
    <row r="301" spans="1:24" ht="25.5" x14ac:dyDescent="0.25">
      <c r="A301" s="4" t="s">
        <v>30646</v>
      </c>
      <c r="B301" s="4" t="s">
        <v>39437</v>
      </c>
      <c r="C301" s="4" t="s">
        <v>39460</v>
      </c>
      <c r="D301" s="1" t="s">
        <v>39461</v>
      </c>
      <c r="E301" s="5" t="s">
        <v>216</v>
      </c>
      <c r="F301" s="5" t="s">
        <v>216</v>
      </c>
      <c r="G301" s="5" t="s">
        <v>216</v>
      </c>
      <c r="H301" s="5" t="s">
        <v>216</v>
      </c>
      <c r="I301" s="5" t="s">
        <v>216</v>
      </c>
      <c r="J301" s="5" t="s">
        <v>216</v>
      </c>
      <c r="K301" s="5">
        <v>0.7</v>
      </c>
      <c r="L301" s="5">
        <v>0.7</v>
      </c>
      <c r="M301" s="5">
        <v>0.8</v>
      </c>
      <c r="N301" s="5">
        <v>0.8</v>
      </c>
      <c r="O301" s="5">
        <v>0.76</v>
      </c>
      <c r="P301" s="5">
        <v>0.76</v>
      </c>
      <c r="Q301" s="5">
        <v>0.76</v>
      </c>
      <c r="R301" s="5">
        <v>0.76</v>
      </c>
      <c r="S301" s="5">
        <v>0.76</v>
      </c>
      <c r="T301" s="5">
        <v>0.76</v>
      </c>
      <c r="U301" s="5">
        <v>0.76</v>
      </c>
      <c r="V301" s="5">
        <v>0.76</v>
      </c>
      <c r="W301" s="5">
        <v>0.76</v>
      </c>
      <c r="X301" s="5">
        <v>0.76</v>
      </c>
    </row>
    <row r="302" spans="1:24" x14ac:dyDescent="0.25">
      <c r="A302" s="4" t="s">
        <v>39462</v>
      </c>
      <c r="B302" s="4" t="s">
        <v>39437</v>
      </c>
      <c r="C302" s="4" t="s">
        <v>257</v>
      </c>
      <c r="D302" s="1" t="s">
        <v>9993</v>
      </c>
      <c r="E302" s="5">
        <v>1</v>
      </c>
      <c r="F302" s="5">
        <v>1</v>
      </c>
      <c r="G302" s="5">
        <v>1</v>
      </c>
      <c r="H302" s="5">
        <v>1</v>
      </c>
      <c r="I302" s="5">
        <v>1</v>
      </c>
      <c r="J302" s="5">
        <v>1</v>
      </c>
      <c r="K302" s="5">
        <v>0.54</v>
      </c>
      <c r="L302" s="5">
        <v>0.54</v>
      </c>
      <c r="M302" s="5">
        <v>0.54</v>
      </c>
      <c r="N302" s="5">
        <v>0.54</v>
      </c>
      <c r="O302" s="5">
        <v>0.54</v>
      </c>
      <c r="P302" s="5">
        <v>0.6</v>
      </c>
      <c r="Q302" s="5">
        <v>0.6</v>
      </c>
      <c r="R302" s="5">
        <v>0.6</v>
      </c>
      <c r="S302" s="5">
        <v>0.6</v>
      </c>
      <c r="T302" s="5">
        <v>0.6</v>
      </c>
      <c r="U302" s="5">
        <v>0.6</v>
      </c>
      <c r="V302" s="5">
        <v>0.6</v>
      </c>
      <c r="W302" s="5">
        <v>0.6</v>
      </c>
      <c r="X302" s="5">
        <v>0.6</v>
      </c>
    </row>
    <row r="303" spans="1:24" ht="25.5" x14ac:dyDescent="0.25">
      <c r="A303" s="4" t="s">
        <v>39463</v>
      </c>
      <c r="B303" s="4" t="s">
        <v>39437</v>
      </c>
      <c r="C303" s="4" t="s">
        <v>39464</v>
      </c>
      <c r="D303" s="1" t="s">
        <v>39465</v>
      </c>
      <c r="E303" s="5">
        <v>0</v>
      </c>
      <c r="F303" s="5">
        <v>0</v>
      </c>
      <c r="G303" s="5">
        <v>0</v>
      </c>
      <c r="H303" s="5">
        <v>0</v>
      </c>
      <c r="I303" s="5">
        <v>0</v>
      </c>
      <c r="J303" s="5">
        <v>0</v>
      </c>
      <c r="K303" s="5">
        <v>0</v>
      </c>
      <c r="L303" s="5">
        <v>0</v>
      </c>
      <c r="M303" s="5">
        <v>0</v>
      </c>
      <c r="N303" s="5">
        <v>0</v>
      </c>
      <c r="O303" s="5">
        <v>0</v>
      </c>
      <c r="P303" s="5">
        <v>0</v>
      </c>
      <c r="Q303" s="5">
        <v>0</v>
      </c>
      <c r="R303" s="5">
        <v>0</v>
      </c>
      <c r="S303" s="5">
        <v>0</v>
      </c>
      <c r="T303" s="5">
        <v>0</v>
      </c>
      <c r="U303" s="5">
        <v>0</v>
      </c>
      <c r="V303" s="5">
        <v>0</v>
      </c>
      <c r="W303" s="5">
        <v>0</v>
      </c>
      <c r="X303" s="5">
        <v>0</v>
      </c>
    </row>
    <row r="304" spans="1:24" ht="38.25" x14ac:dyDescent="0.25">
      <c r="A304" s="4" t="s">
        <v>39466</v>
      </c>
      <c r="B304" s="4" t="s">
        <v>39467</v>
      </c>
      <c r="C304" s="4" t="s">
        <v>39468</v>
      </c>
      <c r="D304" s="1" t="s">
        <v>39469</v>
      </c>
      <c r="E304" s="5" t="s">
        <v>216</v>
      </c>
      <c r="F304" s="5" t="s">
        <v>216</v>
      </c>
      <c r="G304" s="5" t="s">
        <v>216</v>
      </c>
      <c r="H304" s="5" t="s">
        <v>216</v>
      </c>
      <c r="I304" s="5" t="s">
        <v>216</v>
      </c>
      <c r="J304" s="5" t="s">
        <v>216</v>
      </c>
      <c r="K304" s="5">
        <v>0.37</v>
      </c>
      <c r="L304" s="5">
        <v>0.37</v>
      </c>
      <c r="M304" s="5">
        <v>0.37</v>
      </c>
      <c r="N304" s="5">
        <v>0.37</v>
      </c>
      <c r="O304" s="5">
        <v>0.28999999999999998</v>
      </c>
      <c r="P304" s="5">
        <v>0.28999999999999998</v>
      </c>
      <c r="Q304" s="5">
        <v>0.22</v>
      </c>
      <c r="R304" s="5">
        <v>0.22</v>
      </c>
      <c r="S304" s="5">
        <v>0.22</v>
      </c>
      <c r="T304" s="5">
        <v>0.22</v>
      </c>
      <c r="U304" s="5">
        <v>0.22</v>
      </c>
      <c r="V304" s="5">
        <v>0.22</v>
      </c>
      <c r="W304" s="5">
        <v>0.22</v>
      </c>
      <c r="X304" s="5">
        <v>0.22</v>
      </c>
    </row>
    <row r="305" spans="1:24" ht="25.5" x14ac:dyDescent="0.25">
      <c r="A305" s="4" t="s">
        <v>39470</v>
      </c>
      <c r="B305" s="4" t="s">
        <v>39467</v>
      </c>
      <c r="C305" s="4" t="s">
        <v>39471</v>
      </c>
      <c r="D305" s="1" t="s">
        <v>39472</v>
      </c>
      <c r="E305" s="5" t="s">
        <v>216</v>
      </c>
      <c r="F305" s="5" t="s">
        <v>216</v>
      </c>
      <c r="G305" s="5" t="s">
        <v>216</v>
      </c>
      <c r="H305" s="5" t="s">
        <v>216</v>
      </c>
      <c r="I305" s="5" t="s">
        <v>216</v>
      </c>
      <c r="J305" s="5" t="s">
        <v>216</v>
      </c>
      <c r="K305" s="5">
        <v>0.36</v>
      </c>
      <c r="L305" s="5">
        <v>0.36</v>
      </c>
      <c r="M305" s="5">
        <v>0.36</v>
      </c>
      <c r="N305" s="5">
        <v>0.36</v>
      </c>
      <c r="O305" s="5">
        <v>0.34</v>
      </c>
      <c r="P305" s="5">
        <v>0.34</v>
      </c>
      <c r="Q305" s="5">
        <v>0.25</v>
      </c>
      <c r="R305" s="5">
        <v>0.25</v>
      </c>
      <c r="S305" s="5">
        <v>0.25</v>
      </c>
      <c r="T305" s="5">
        <v>0.25</v>
      </c>
      <c r="U305" s="5">
        <v>0.25</v>
      </c>
      <c r="V305" s="5">
        <v>0.25</v>
      </c>
      <c r="W305" s="5">
        <v>0.25</v>
      </c>
      <c r="X305" s="5">
        <v>0.25</v>
      </c>
    </row>
    <row r="306" spans="1:24" x14ac:dyDescent="0.25">
      <c r="A306" s="4" t="s">
        <v>39473</v>
      </c>
      <c r="B306" s="4" t="s">
        <v>39467</v>
      </c>
      <c r="C306" s="4" t="s">
        <v>39474</v>
      </c>
      <c r="D306" s="1" t="s">
        <v>39475</v>
      </c>
      <c r="E306" s="5" t="s">
        <v>216</v>
      </c>
      <c r="F306" s="5" t="s">
        <v>216</v>
      </c>
      <c r="G306" s="5" t="s">
        <v>216</v>
      </c>
      <c r="H306" s="5" t="s">
        <v>216</v>
      </c>
      <c r="I306" s="5" t="s">
        <v>216</v>
      </c>
      <c r="J306" s="5" t="s">
        <v>216</v>
      </c>
      <c r="K306" s="5">
        <v>0.36</v>
      </c>
      <c r="L306" s="5">
        <v>0.36</v>
      </c>
      <c r="M306" s="5">
        <v>0.36</v>
      </c>
      <c r="N306" s="5">
        <v>0.36</v>
      </c>
      <c r="O306" s="5">
        <v>0.34</v>
      </c>
      <c r="P306" s="5">
        <v>0.34</v>
      </c>
      <c r="Q306" s="5">
        <v>0.25</v>
      </c>
      <c r="R306" s="5">
        <v>0.25</v>
      </c>
      <c r="S306" s="5">
        <v>0.25</v>
      </c>
      <c r="T306" s="5">
        <v>0.25</v>
      </c>
      <c r="U306" s="5">
        <v>0.25</v>
      </c>
      <c r="V306" s="5">
        <v>0.25</v>
      </c>
      <c r="W306" s="5">
        <v>0.25</v>
      </c>
      <c r="X306" s="5">
        <v>0.25</v>
      </c>
    </row>
    <row r="307" spans="1:24" x14ac:dyDescent="0.25">
      <c r="A307" s="4" t="s">
        <v>39476</v>
      </c>
      <c r="B307" s="4" t="s">
        <v>39467</v>
      </c>
      <c r="C307" s="4" t="s">
        <v>39477</v>
      </c>
      <c r="D307" s="1" t="s">
        <v>39478</v>
      </c>
      <c r="E307" s="5" t="s">
        <v>216</v>
      </c>
      <c r="F307" s="5" t="s">
        <v>216</v>
      </c>
      <c r="G307" s="5" t="s">
        <v>216</v>
      </c>
      <c r="H307" s="5" t="s">
        <v>216</v>
      </c>
      <c r="I307" s="5" t="s">
        <v>216</v>
      </c>
      <c r="J307" s="5" t="s">
        <v>216</v>
      </c>
      <c r="K307" s="5" t="s">
        <v>216</v>
      </c>
      <c r="L307" s="5" t="s">
        <v>216</v>
      </c>
      <c r="M307" s="5" t="s">
        <v>216</v>
      </c>
      <c r="N307" s="5" t="s">
        <v>216</v>
      </c>
      <c r="O307" s="5" t="s">
        <v>216</v>
      </c>
      <c r="P307" s="5" t="s">
        <v>216</v>
      </c>
      <c r="Q307" s="5">
        <v>0.11</v>
      </c>
      <c r="R307" s="5">
        <v>0.11</v>
      </c>
      <c r="S307" s="5">
        <v>0.11</v>
      </c>
      <c r="T307" s="5">
        <v>0.11</v>
      </c>
      <c r="U307" s="5">
        <v>0.11</v>
      </c>
      <c r="V307" s="5">
        <v>0.11</v>
      </c>
      <c r="W307" s="5">
        <v>0.11</v>
      </c>
      <c r="X307" s="5">
        <v>0.11</v>
      </c>
    </row>
    <row r="308" spans="1:24" x14ac:dyDescent="0.25">
      <c r="A308" s="4" t="s">
        <v>39479</v>
      </c>
      <c r="B308" s="4" t="s">
        <v>39467</v>
      </c>
      <c r="C308" s="4" t="s">
        <v>39480</v>
      </c>
      <c r="D308" s="1" t="s">
        <v>39481</v>
      </c>
      <c r="E308" s="5" t="s">
        <v>216</v>
      </c>
      <c r="F308" s="5" t="s">
        <v>216</v>
      </c>
      <c r="G308" s="5" t="s">
        <v>216</v>
      </c>
      <c r="H308" s="5" t="s">
        <v>216</v>
      </c>
      <c r="I308" s="5" t="s">
        <v>216</v>
      </c>
      <c r="J308" s="5" t="s">
        <v>216</v>
      </c>
      <c r="K308" s="5" t="s">
        <v>216</v>
      </c>
      <c r="L308" s="5" t="s">
        <v>216</v>
      </c>
      <c r="M308" s="5" t="s">
        <v>216</v>
      </c>
      <c r="N308" s="5" t="s">
        <v>216</v>
      </c>
      <c r="O308" s="5">
        <v>0.69</v>
      </c>
      <c r="P308" s="5">
        <v>0.69</v>
      </c>
      <c r="Q308" s="5">
        <v>0.55000000000000004</v>
      </c>
      <c r="R308" s="5">
        <v>0.55000000000000004</v>
      </c>
      <c r="S308" s="5">
        <v>0.55000000000000004</v>
      </c>
      <c r="T308" s="5">
        <v>0.55000000000000004</v>
      </c>
      <c r="U308" s="5">
        <v>0.55000000000000004</v>
      </c>
      <c r="V308" s="5">
        <v>0.55000000000000004</v>
      </c>
      <c r="W308" s="5">
        <v>0.55000000000000004</v>
      </c>
      <c r="X308" s="5">
        <v>0.55000000000000004</v>
      </c>
    </row>
    <row r="309" spans="1:24" x14ac:dyDescent="0.25">
      <c r="A309" s="4" t="s">
        <v>39482</v>
      </c>
      <c r="B309" s="4" t="s">
        <v>39467</v>
      </c>
      <c r="C309" s="4" t="s">
        <v>38558</v>
      </c>
      <c r="D309" s="1" t="s">
        <v>9993</v>
      </c>
      <c r="E309" s="5" t="s">
        <v>216</v>
      </c>
      <c r="F309" s="5" t="s">
        <v>216</v>
      </c>
      <c r="G309" s="5" t="s">
        <v>216</v>
      </c>
      <c r="H309" s="5" t="s">
        <v>216</v>
      </c>
      <c r="I309" s="5" t="s">
        <v>216</v>
      </c>
      <c r="J309" s="5" t="s">
        <v>216</v>
      </c>
      <c r="K309" s="5">
        <v>0.4</v>
      </c>
      <c r="L309" s="5">
        <v>0.4</v>
      </c>
      <c r="M309" s="5">
        <v>0.4</v>
      </c>
      <c r="N309" s="5">
        <v>0.4</v>
      </c>
      <c r="O309" s="5">
        <v>0.4</v>
      </c>
      <c r="P309" s="5">
        <v>0.6</v>
      </c>
      <c r="Q309" s="5">
        <v>0.6</v>
      </c>
      <c r="R309" s="5">
        <v>0.6</v>
      </c>
      <c r="S309" s="5">
        <v>0.6</v>
      </c>
      <c r="T309" s="5">
        <v>0.6</v>
      </c>
      <c r="U309" s="5">
        <v>0.6</v>
      </c>
      <c r="V309" s="5">
        <v>0.6</v>
      </c>
      <c r="W309" s="5">
        <v>0.6</v>
      </c>
      <c r="X309" s="5">
        <v>0.6</v>
      </c>
    </row>
    <row r="310" spans="1:24" ht="25.5" x14ac:dyDescent="0.25">
      <c r="A310" s="4" t="s">
        <v>14185</v>
      </c>
      <c r="B310" s="4" t="s">
        <v>39467</v>
      </c>
      <c r="C310" s="4" t="s">
        <v>35321</v>
      </c>
      <c r="D310" s="1" t="s">
        <v>1855</v>
      </c>
      <c r="E310" s="5" t="s">
        <v>216</v>
      </c>
      <c r="F310" s="5" t="s">
        <v>216</v>
      </c>
      <c r="G310" s="5" t="s">
        <v>216</v>
      </c>
      <c r="H310" s="5" t="s">
        <v>216</v>
      </c>
      <c r="I310" s="5" t="s">
        <v>216</v>
      </c>
      <c r="J310" s="5" t="s">
        <v>216</v>
      </c>
      <c r="K310" s="5">
        <v>0</v>
      </c>
      <c r="L310" s="5">
        <v>0</v>
      </c>
      <c r="M310" s="5">
        <v>0</v>
      </c>
      <c r="N310" s="5">
        <v>0</v>
      </c>
      <c r="O310" s="5">
        <v>0</v>
      </c>
      <c r="P310" s="5">
        <v>0</v>
      </c>
      <c r="Q310" s="5">
        <v>0</v>
      </c>
      <c r="R310" s="5">
        <v>0</v>
      </c>
      <c r="S310" s="5">
        <v>0</v>
      </c>
      <c r="T310" s="5">
        <v>0</v>
      </c>
      <c r="U310" s="5">
        <v>0</v>
      </c>
      <c r="V310" s="5">
        <v>0</v>
      </c>
      <c r="W310" s="5">
        <v>0</v>
      </c>
      <c r="X310" s="5">
        <v>0</v>
      </c>
    </row>
    <row r="311" spans="1:24" x14ac:dyDescent="0.25">
      <c r="A311" s="4" t="s">
        <v>23244</v>
      </c>
      <c r="B311" s="4" t="s">
        <v>39483</v>
      </c>
      <c r="C311" s="4" t="s">
        <v>39484</v>
      </c>
      <c r="D311" s="1" t="s">
        <v>39485</v>
      </c>
      <c r="E311" s="5" t="s">
        <v>216</v>
      </c>
      <c r="F311" s="5" t="s">
        <v>216</v>
      </c>
      <c r="G311" s="5" t="s">
        <v>216</v>
      </c>
      <c r="H311" s="5" t="s">
        <v>216</v>
      </c>
      <c r="I311" s="5" t="s">
        <v>216</v>
      </c>
      <c r="J311" s="5" t="s">
        <v>216</v>
      </c>
      <c r="K311" s="5" t="s">
        <v>216</v>
      </c>
      <c r="L311" s="5" t="s">
        <v>216</v>
      </c>
      <c r="M311" s="5" t="s">
        <v>216</v>
      </c>
      <c r="N311" s="5" t="s">
        <v>216</v>
      </c>
      <c r="O311" s="5" t="s">
        <v>216</v>
      </c>
      <c r="P311" s="5" t="s">
        <v>216</v>
      </c>
      <c r="Q311" s="5" t="s">
        <v>216</v>
      </c>
      <c r="R311" s="5" t="s">
        <v>216</v>
      </c>
      <c r="S311" s="5" t="s">
        <v>216</v>
      </c>
      <c r="T311" s="5" t="s">
        <v>216</v>
      </c>
      <c r="U311" s="5">
        <v>319.01</v>
      </c>
      <c r="V311" s="5">
        <v>369.11</v>
      </c>
      <c r="W311" s="5">
        <v>384.61</v>
      </c>
      <c r="X311" s="5">
        <v>391.92</v>
      </c>
    </row>
    <row r="312" spans="1:24" x14ac:dyDescent="0.25">
      <c r="A312" s="4" t="s">
        <v>23258</v>
      </c>
      <c r="B312" s="4" t="s">
        <v>39483</v>
      </c>
      <c r="C312" s="4" t="s">
        <v>39486</v>
      </c>
      <c r="D312" s="1" t="s">
        <v>39487</v>
      </c>
      <c r="E312" s="5" t="s">
        <v>216</v>
      </c>
      <c r="F312" s="5" t="s">
        <v>216</v>
      </c>
      <c r="G312" s="5" t="s">
        <v>216</v>
      </c>
      <c r="H312" s="5" t="s">
        <v>216</v>
      </c>
      <c r="I312" s="5" t="s">
        <v>216</v>
      </c>
      <c r="J312" s="5" t="s">
        <v>216</v>
      </c>
      <c r="K312" s="5" t="s">
        <v>216</v>
      </c>
      <c r="L312" s="5" t="s">
        <v>216</v>
      </c>
      <c r="M312" s="5" t="s">
        <v>216</v>
      </c>
      <c r="N312" s="5" t="s">
        <v>216</v>
      </c>
      <c r="O312" s="5" t="s">
        <v>216</v>
      </c>
      <c r="P312" s="5" t="s">
        <v>216</v>
      </c>
      <c r="Q312" s="5" t="s">
        <v>216</v>
      </c>
      <c r="R312" s="5" t="s">
        <v>216</v>
      </c>
      <c r="S312" s="5" t="s">
        <v>216</v>
      </c>
      <c r="T312" s="5" t="s">
        <v>216</v>
      </c>
      <c r="U312" s="5" t="s">
        <v>7200</v>
      </c>
      <c r="V312" s="5" t="s">
        <v>39488</v>
      </c>
      <c r="W312" s="5" t="s">
        <v>39489</v>
      </c>
      <c r="X312" s="5" t="s">
        <v>39490</v>
      </c>
    </row>
    <row r="313" spans="1:24" x14ac:dyDescent="0.25">
      <c r="A313" s="4" t="s">
        <v>23271</v>
      </c>
      <c r="B313" s="4" t="s">
        <v>39483</v>
      </c>
      <c r="C313" s="4" t="s">
        <v>39491</v>
      </c>
      <c r="D313" s="1" t="s">
        <v>39492</v>
      </c>
      <c r="E313" s="5" t="s">
        <v>216</v>
      </c>
      <c r="F313" s="5" t="s">
        <v>216</v>
      </c>
      <c r="G313" s="5" t="s">
        <v>216</v>
      </c>
      <c r="H313" s="5" t="s">
        <v>216</v>
      </c>
      <c r="I313" s="5" t="s">
        <v>216</v>
      </c>
      <c r="J313" s="5" t="s">
        <v>216</v>
      </c>
      <c r="K313" s="5" t="s">
        <v>216</v>
      </c>
      <c r="L313" s="5" t="s">
        <v>216</v>
      </c>
      <c r="M313" s="5" t="s">
        <v>216</v>
      </c>
      <c r="N313" s="5" t="s">
        <v>216</v>
      </c>
      <c r="O313" s="5" t="s">
        <v>216</v>
      </c>
      <c r="P313" s="5" t="s">
        <v>216</v>
      </c>
      <c r="Q313" s="5" t="s">
        <v>216</v>
      </c>
      <c r="R313" s="5" t="s">
        <v>216</v>
      </c>
      <c r="S313" s="5" t="s">
        <v>216</v>
      </c>
      <c r="T313" s="5" t="s">
        <v>216</v>
      </c>
      <c r="U313" s="5">
        <v>382.82</v>
      </c>
      <c r="V313" s="5">
        <v>442.94</v>
      </c>
      <c r="W313" s="5">
        <v>461.54</v>
      </c>
      <c r="X313" s="5">
        <v>470.31</v>
      </c>
    </row>
    <row r="314" spans="1:24" x14ac:dyDescent="0.25">
      <c r="A314" s="4" t="s">
        <v>23284</v>
      </c>
      <c r="B314" s="4" t="s">
        <v>39483</v>
      </c>
      <c r="C314" s="4" t="s">
        <v>39493</v>
      </c>
      <c r="D314" s="1" t="s">
        <v>39494</v>
      </c>
      <c r="E314" s="5" t="s">
        <v>216</v>
      </c>
      <c r="F314" s="5" t="s">
        <v>216</v>
      </c>
      <c r="G314" s="5" t="s">
        <v>216</v>
      </c>
      <c r="H314" s="5" t="s">
        <v>216</v>
      </c>
      <c r="I314" s="5" t="s">
        <v>216</v>
      </c>
      <c r="J314" s="5" t="s">
        <v>216</v>
      </c>
      <c r="K314" s="5" t="s">
        <v>216</v>
      </c>
      <c r="L314" s="5" t="s">
        <v>216</v>
      </c>
      <c r="M314" s="5" t="s">
        <v>216</v>
      </c>
      <c r="N314" s="5" t="s">
        <v>216</v>
      </c>
      <c r="O314" s="5" t="s">
        <v>216</v>
      </c>
      <c r="P314" s="5" t="s">
        <v>216</v>
      </c>
      <c r="Q314" s="5" t="s">
        <v>216</v>
      </c>
      <c r="R314" s="5" t="s">
        <v>216</v>
      </c>
      <c r="S314" s="5" t="s">
        <v>216</v>
      </c>
      <c r="T314" s="5" t="s">
        <v>216</v>
      </c>
      <c r="U314" s="5" t="s">
        <v>39495</v>
      </c>
      <c r="V314" s="5" t="s">
        <v>39496</v>
      </c>
      <c r="W314" s="5" t="s">
        <v>39497</v>
      </c>
      <c r="X314" s="5" t="s">
        <v>39498</v>
      </c>
    </row>
    <row r="315" spans="1:24" x14ac:dyDescent="0.25">
      <c r="A315" s="4" t="s">
        <v>23296</v>
      </c>
      <c r="B315" s="4" t="s">
        <v>39483</v>
      </c>
      <c r="C315" s="4" t="s">
        <v>39499</v>
      </c>
      <c r="D315" s="1" t="s">
        <v>39500</v>
      </c>
      <c r="E315" s="5" t="s">
        <v>216</v>
      </c>
      <c r="F315" s="5" t="s">
        <v>216</v>
      </c>
      <c r="G315" s="5" t="s">
        <v>216</v>
      </c>
      <c r="H315" s="5" t="s">
        <v>216</v>
      </c>
      <c r="I315" s="5" t="s">
        <v>216</v>
      </c>
      <c r="J315" s="5" t="s">
        <v>216</v>
      </c>
      <c r="K315" s="5" t="s">
        <v>216</v>
      </c>
      <c r="L315" s="5" t="s">
        <v>216</v>
      </c>
      <c r="M315" s="5" t="s">
        <v>216</v>
      </c>
      <c r="N315" s="5" t="s">
        <v>216</v>
      </c>
      <c r="O315" s="5" t="s">
        <v>216</v>
      </c>
      <c r="P315" s="5" t="s">
        <v>216</v>
      </c>
      <c r="Q315" s="5" t="s">
        <v>216</v>
      </c>
      <c r="R315" s="5" t="s">
        <v>216</v>
      </c>
      <c r="S315" s="5" t="s">
        <v>216</v>
      </c>
      <c r="T315" s="5" t="s">
        <v>216</v>
      </c>
      <c r="U315" s="5">
        <v>446.62</v>
      </c>
      <c r="V315" s="5">
        <v>516.76</v>
      </c>
      <c r="W315" s="5">
        <v>538.46</v>
      </c>
      <c r="X315" s="5">
        <v>548.69000000000005</v>
      </c>
    </row>
    <row r="316" spans="1:24" x14ac:dyDescent="0.25">
      <c r="A316" s="4" t="s">
        <v>23309</v>
      </c>
      <c r="B316" s="4" t="s">
        <v>39483</v>
      </c>
      <c r="C316" s="4" t="s">
        <v>39501</v>
      </c>
      <c r="D316" s="1" t="s">
        <v>39502</v>
      </c>
      <c r="E316" s="5" t="s">
        <v>216</v>
      </c>
      <c r="F316" s="5" t="s">
        <v>216</v>
      </c>
      <c r="G316" s="5" t="s">
        <v>216</v>
      </c>
      <c r="H316" s="5" t="s">
        <v>216</v>
      </c>
      <c r="I316" s="5" t="s">
        <v>216</v>
      </c>
      <c r="J316" s="5" t="s">
        <v>216</v>
      </c>
      <c r="K316" s="5" t="s">
        <v>216</v>
      </c>
      <c r="L316" s="5" t="s">
        <v>216</v>
      </c>
      <c r="M316" s="5" t="s">
        <v>216</v>
      </c>
      <c r="N316" s="5" t="s">
        <v>216</v>
      </c>
      <c r="O316" s="5" t="s">
        <v>216</v>
      </c>
      <c r="P316" s="5" t="s">
        <v>216</v>
      </c>
      <c r="Q316" s="5" t="s">
        <v>216</v>
      </c>
      <c r="R316" s="5" t="s">
        <v>216</v>
      </c>
      <c r="S316" s="5" t="s">
        <v>216</v>
      </c>
      <c r="T316" s="5" t="s">
        <v>216</v>
      </c>
      <c r="U316" s="5" t="s">
        <v>39503</v>
      </c>
      <c r="V316" s="5" t="s">
        <v>39504</v>
      </c>
      <c r="W316" s="5" t="s">
        <v>39505</v>
      </c>
      <c r="X316" s="5" t="s">
        <v>39067</v>
      </c>
    </row>
    <row r="317" spans="1:24" x14ac:dyDescent="0.25">
      <c r="A317" s="4" t="s">
        <v>23322</v>
      </c>
      <c r="B317" s="4" t="s">
        <v>39483</v>
      </c>
      <c r="C317" s="4" t="s">
        <v>39506</v>
      </c>
      <c r="D317" s="1" t="s">
        <v>39507</v>
      </c>
      <c r="E317" s="5" t="s">
        <v>216</v>
      </c>
      <c r="F317" s="5" t="s">
        <v>216</v>
      </c>
      <c r="G317" s="5" t="s">
        <v>216</v>
      </c>
      <c r="H317" s="5" t="s">
        <v>216</v>
      </c>
      <c r="I317" s="5" t="s">
        <v>216</v>
      </c>
      <c r="J317" s="5" t="s">
        <v>216</v>
      </c>
      <c r="K317" s="5" t="s">
        <v>216</v>
      </c>
      <c r="L317" s="5" t="s">
        <v>216</v>
      </c>
      <c r="M317" s="5" t="s">
        <v>216</v>
      </c>
      <c r="N317" s="5" t="s">
        <v>216</v>
      </c>
      <c r="O317" s="5" t="s">
        <v>216</v>
      </c>
      <c r="P317" s="5" t="s">
        <v>216</v>
      </c>
      <c r="Q317" s="5" t="s">
        <v>216</v>
      </c>
      <c r="R317" s="5" t="s">
        <v>216</v>
      </c>
      <c r="S317" s="5" t="s">
        <v>216</v>
      </c>
      <c r="T317" s="5" t="s">
        <v>216</v>
      </c>
      <c r="U317" s="5">
        <v>563.6</v>
      </c>
      <c r="V317" s="5">
        <v>652.12</v>
      </c>
      <c r="W317" s="5">
        <v>679.51</v>
      </c>
      <c r="X317" s="5">
        <v>692.42</v>
      </c>
    </row>
    <row r="318" spans="1:24" x14ac:dyDescent="0.25">
      <c r="A318" s="4" t="s">
        <v>23335</v>
      </c>
      <c r="B318" s="4" t="s">
        <v>39483</v>
      </c>
      <c r="C318" s="4" t="s">
        <v>39508</v>
      </c>
      <c r="D318" s="1" t="s">
        <v>39509</v>
      </c>
      <c r="E318" s="5" t="s">
        <v>216</v>
      </c>
      <c r="F318" s="5" t="s">
        <v>216</v>
      </c>
      <c r="G318" s="5" t="s">
        <v>216</v>
      </c>
      <c r="H318" s="5" t="s">
        <v>216</v>
      </c>
      <c r="I318" s="5" t="s">
        <v>216</v>
      </c>
      <c r="J318" s="5" t="s">
        <v>216</v>
      </c>
      <c r="K318" s="5" t="s">
        <v>216</v>
      </c>
      <c r="L318" s="5" t="s">
        <v>216</v>
      </c>
      <c r="M318" s="5" t="s">
        <v>216</v>
      </c>
      <c r="N318" s="5" t="s">
        <v>216</v>
      </c>
      <c r="O318" s="5" t="s">
        <v>216</v>
      </c>
      <c r="P318" s="5" t="s">
        <v>216</v>
      </c>
      <c r="Q318" s="5" t="s">
        <v>216</v>
      </c>
      <c r="R318" s="5" t="s">
        <v>216</v>
      </c>
      <c r="S318" s="5" t="s">
        <v>216</v>
      </c>
      <c r="T318" s="5" t="s">
        <v>216</v>
      </c>
      <c r="U318" s="5" t="s">
        <v>39510</v>
      </c>
      <c r="V318" s="5" t="s">
        <v>39511</v>
      </c>
      <c r="W318" s="5" t="s">
        <v>39512</v>
      </c>
      <c r="X318" s="5" t="s">
        <v>39513</v>
      </c>
    </row>
    <row r="319" spans="1:24" x14ac:dyDescent="0.25">
      <c r="A319" s="4" t="s">
        <v>23343</v>
      </c>
      <c r="B319" s="4" t="s">
        <v>39483</v>
      </c>
      <c r="C319" s="4" t="s">
        <v>39514</v>
      </c>
      <c r="D319" s="1" t="s">
        <v>39515</v>
      </c>
      <c r="E319" s="5" t="s">
        <v>216</v>
      </c>
      <c r="F319" s="5" t="s">
        <v>216</v>
      </c>
      <c r="G319" s="5" t="s">
        <v>216</v>
      </c>
      <c r="H319" s="5" t="s">
        <v>216</v>
      </c>
      <c r="I319" s="5" t="s">
        <v>216</v>
      </c>
      <c r="J319" s="5" t="s">
        <v>216</v>
      </c>
      <c r="K319" s="5" t="s">
        <v>216</v>
      </c>
      <c r="L319" s="5" t="s">
        <v>216</v>
      </c>
      <c r="M319" s="5" t="s">
        <v>216</v>
      </c>
      <c r="N319" s="5" t="s">
        <v>216</v>
      </c>
      <c r="O319" s="5" t="s">
        <v>216</v>
      </c>
      <c r="P319" s="5" t="s">
        <v>216</v>
      </c>
      <c r="Q319" s="5" t="s">
        <v>216</v>
      </c>
      <c r="R319" s="5" t="s">
        <v>216</v>
      </c>
      <c r="S319" s="5" t="s">
        <v>216</v>
      </c>
      <c r="T319" s="5" t="s">
        <v>216</v>
      </c>
      <c r="U319" s="5">
        <v>680.56</v>
      </c>
      <c r="V319" s="5">
        <v>787.44</v>
      </c>
      <c r="W319" s="5">
        <v>820.51</v>
      </c>
      <c r="X319" s="5">
        <v>836.1</v>
      </c>
    </row>
    <row r="320" spans="1:24" x14ac:dyDescent="0.25">
      <c r="A320" s="4" t="s">
        <v>23353</v>
      </c>
      <c r="B320" s="4" t="s">
        <v>39483</v>
      </c>
      <c r="C320" s="4" t="s">
        <v>39516</v>
      </c>
      <c r="D320" s="1" t="s">
        <v>39517</v>
      </c>
      <c r="E320" s="5" t="s">
        <v>216</v>
      </c>
      <c r="F320" s="5" t="s">
        <v>216</v>
      </c>
      <c r="G320" s="5" t="s">
        <v>216</v>
      </c>
      <c r="H320" s="5" t="s">
        <v>216</v>
      </c>
      <c r="I320" s="5" t="s">
        <v>216</v>
      </c>
      <c r="J320" s="5" t="s">
        <v>216</v>
      </c>
      <c r="K320" s="5" t="s">
        <v>216</v>
      </c>
      <c r="L320" s="5" t="s">
        <v>216</v>
      </c>
      <c r="M320" s="5" t="s">
        <v>216</v>
      </c>
      <c r="N320" s="5" t="s">
        <v>216</v>
      </c>
      <c r="O320" s="5" t="s">
        <v>216</v>
      </c>
      <c r="P320" s="5" t="s">
        <v>216</v>
      </c>
      <c r="Q320" s="5" t="s">
        <v>216</v>
      </c>
      <c r="R320" s="5" t="s">
        <v>216</v>
      </c>
      <c r="S320" s="5" t="s">
        <v>216</v>
      </c>
      <c r="T320" s="5" t="s">
        <v>216</v>
      </c>
      <c r="U320" s="5" t="s">
        <v>39518</v>
      </c>
      <c r="V320" s="5" t="s">
        <v>39519</v>
      </c>
      <c r="W320" s="5" t="s">
        <v>24233</v>
      </c>
      <c r="X320" s="5" t="s">
        <v>39520</v>
      </c>
    </row>
    <row r="321" spans="1:24" x14ac:dyDescent="0.25">
      <c r="A321" s="4" t="s">
        <v>23363</v>
      </c>
      <c r="B321" s="4" t="s">
        <v>39483</v>
      </c>
      <c r="C321" s="4" t="s">
        <v>39521</v>
      </c>
      <c r="D321" s="1" t="s">
        <v>39522</v>
      </c>
      <c r="E321" s="5" t="s">
        <v>216</v>
      </c>
      <c r="F321" s="5" t="s">
        <v>216</v>
      </c>
      <c r="G321" s="5" t="s">
        <v>216</v>
      </c>
      <c r="H321" s="5" t="s">
        <v>216</v>
      </c>
      <c r="I321" s="5" t="s">
        <v>216</v>
      </c>
      <c r="J321" s="5" t="s">
        <v>216</v>
      </c>
      <c r="K321" s="5" t="s">
        <v>216</v>
      </c>
      <c r="L321" s="5" t="s">
        <v>216</v>
      </c>
      <c r="M321" s="5" t="s">
        <v>216</v>
      </c>
      <c r="N321" s="5" t="s">
        <v>216</v>
      </c>
      <c r="O321" s="5" t="s">
        <v>216</v>
      </c>
      <c r="P321" s="5" t="s">
        <v>216</v>
      </c>
      <c r="Q321" s="5" t="s">
        <v>216</v>
      </c>
      <c r="R321" s="5" t="s">
        <v>216</v>
      </c>
      <c r="S321" s="5" t="s">
        <v>216</v>
      </c>
      <c r="T321" s="5" t="s">
        <v>216</v>
      </c>
      <c r="U321" s="5">
        <v>871.98</v>
      </c>
      <c r="V321" s="5">
        <v>1008.93</v>
      </c>
      <c r="W321" s="5">
        <v>1051.31</v>
      </c>
      <c r="X321" s="5">
        <v>1071.28</v>
      </c>
    </row>
    <row r="322" spans="1:24" x14ac:dyDescent="0.25">
      <c r="A322" s="4" t="s">
        <v>23371</v>
      </c>
      <c r="B322" s="4" t="s">
        <v>39483</v>
      </c>
      <c r="C322" s="4" t="s">
        <v>39523</v>
      </c>
      <c r="D322" s="1" t="s">
        <v>39522</v>
      </c>
      <c r="E322" s="5" t="s">
        <v>216</v>
      </c>
      <c r="F322" s="5" t="s">
        <v>216</v>
      </c>
      <c r="G322" s="5" t="s">
        <v>216</v>
      </c>
      <c r="H322" s="5" t="s">
        <v>216</v>
      </c>
      <c r="I322" s="5" t="s">
        <v>216</v>
      </c>
      <c r="J322" s="5" t="s">
        <v>216</v>
      </c>
      <c r="K322" s="5" t="s">
        <v>216</v>
      </c>
      <c r="L322" s="5" t="s">
        <v>216</v>
      </c>
      <c r="M322" s="5" t="s">
        <v>216</v>
      </c>
      <c r="N322" s="5" t="s">
        <v>216</v>
      </c>
      <c r="O322" s="5" t="s">
        <v>216</v>
      </c>
      <c r="P322" s="5" t="s">
        <v>216</v>
      </c>
      <c r="Q322" s="5" t="s">
        <v>216</v>
      </c>
      <c r="R322" s="5" t="s">
        <v>216</v>
      </c>
      <c r="S322" s="5" t="s">
        <v>216</v>
      </c>
      <c r="T322" s="5" t="s">
        <v>216</v>
      </c>
      <c r="U322" s="5" t="s">
        <v>39524</v>
      </c>
      <c r="V322" s="5" t="s">
        <v>39525</v>
      </c>
      <c r="W322" s="5" t="s">
        <v>39526</v>
      </c>
      <c r="X322" s="5" t="s">
        <v>39527</v>
      </c>
    </row>
    <row r="323" spans="1:24" x14ac:dyDescent="0.25">
      <c r="A323" s="4" t="s">
        <v>23380</v>
      </c>
      <c r="B323" s="4" t="s">
        <v>39483</v>
      </c>
      <c r="C323" s="4" t="s">
        <v>39528</v>
      </c>
      <c r="D323" s="1" t="s">
        <v>39529</v>
      </c>
      <c r="E323" s="5" t="s">
        <v>216</v>
      </c>
      <c r="F323" s="5" t="s">
        <v>216</v>
      </c>
      <c r="G323" s="5" t="s">
        <v>216</v>
      </c>
      <c r="H323" s="5" t="s">
        <v>216</v>
      </c>
      <c r="I323" s="5" t="s">
        <v>216</v>
      </c>
      <c r="J323" s="5" t="s">
        <v>216</v>
      </c>
      <c r="K323" s="5" t="s">
        <v>216</v>
      </c>
      <c r="L323" s="5" t="s">
        <v>216</v>
      </c>
      <c r="M323" s="5" t="s">
        <v>216</v>
      </c>
      <c r="N323" s="5" t="s">
        <v>216</v>
      </c>
      <c r="O323" s="5" t="s">
        <v>216</v>
      </c>
      <c r="P323" s="5" t="s">
        <v>216</v>
      </c>
      <c r="Q323" s="5" t="s">
        <v>216</v>
      </c>
      <c r="R323" s="5" t="s">
        <v>216</v>
      </c>
      <c r="S323" s="5" t="s">
        <v>216</v>
      </c>
      <c r="T323" s="5" t="s">
        <v>216</v>
      </c>
      <c r="U323" s="5">
        <v>1052.75</v>
      </c>
      <c r="V323" s="5">
        <v>1218.08</v>
      </c>
      <c r="W323" s="5">
        <v>1269.24</v>
      </c>
      <c r="X323" s="5">
        <v>1293.3599999999999</v>
      </c>
    </row>
    <row r="324" spans="1:24" x14ac:dyDescent="0.25">
      <c r="A324" s="4" t="s">
        <v>23389</v>
      </c>
      <c r="B324" s="4" t="s">
        <v>39483</v>
      </c>
      <c r="C324" s="4" t="s">
        <v>39530</v>
      </c>
      <c r="D324" s="1" t="s">
        <v>39531</v>
      </c>
      <c r="E324" s="5" t="s">
        <v>216</v>
      </c>
      <c r="F324" s="5" t="s">
        <v>216</v>
      </c>
      <c r="G324" s="5" t="s">
        <v>216</v>
      </c>
      <c r="H324" s="5" t="s">
        <v>216</v>
      </c>
      <c r="I324" s="5" t="s">
        <v>216</v>
      </c>
      <c r="J324" s="5" t="s">
        <v>216</v>
      </c>
      <c r="K324" s="5" t="s">
        <v>216</v>
      </c>
      <c r="L324" s="5" t="s">
        <v>216</v>
      </c>
      <c r="M324" s="5" t="s">
        <v>216</v>
      </c>
      <c r="N324" s="5" t="s">
        <v>216</v>
      </c>
      <c r="O324" s="5" t="s">
        <v>216</v>
      </c>
      <c r="P324" s="5" t="s">
        <v>216</v>
      </c>
      <c r="Q324" s="5" t="s">
        <v>216</v>
      </c>
      <c r="R324" s="5" t="s">
        <v>216</v>
      </c>
      <c r="S324" s="5" t="s">
        <v>216</v>
      </c>
      <c r="T324" s="5" t="s">
        <v>216</v>
      </c>
      <c r="U324" s="5" t="s">
        <v>39532</v>
      </c>
      <c r="V324" s="5" t="s">
        <v>39533</v>
      </c>
      <c r="W324" s="5" t="s">
        <v>39192</v>
      </c>
      <c r="X324" s="5" t="s">
        <v>39534</v>
      </c>
    </row>
    <row r="325" spans="1:24" x14ac:dyDescent="0.25">
      <c r="A325" s="4" t="s">
        <v>23399</v>
      </c>
      <c r="B325" s="4" t="s">
        <v>39483</v>
      </c>
      <c r="C325" s="4" t="s">
        <v>39535</v>
      </c>
      <c r="D325" s="1" t="s">
        <v>39536</v>
      </c>
      <c r="E325" s="5" t="s">
        <v>216</v>
      </c>
      <c r="F325" s="5" t="s">
        <v>216</v>
      </c>
      <c r="G325" s="5" t="s">
        <v>216</v>
      </c>
      <c r="H325" s="5" t="s">
        <v>216</v>
      </c>
      <c r="I325" s="5" t="s">
        <v>216</v>
      </c>
      <c r="J325" s="5" t="s">
        <v>216</v>
      </c>
      <c r="K325" s="5" t="s">
        <v>216</v>
      </c>
      <c r="L325" s="5" t="s">
        <v>216</v>
      </c>
      <c r="M325" s="5" t="s">
        <v>216</v>
      </c>
      <c r="N325" s="5" t="s">
        <v>216</v>
      </c>
      <c r="O325" s="5" t="s">
        <v>216</v>
      </c>
      <c r="P325" s="5" t="s">
        <v>216</v>
      </c>
      <c r="Q325" s="5" t="s">
        <v>216</v>
      </c>
      <c r="R325" s="5" t="s">
        <v>216</v>
      </c>
      <c r="S325" s="5" t="s">
        <v>216</v>
      </c>
      <c r="T325" s="5" t="s">
        <v>216</v>
      </c>
      <c r="U325" s="5">
        <v>319.01</v>
      </c>
      <c r="V325" s="5">
        <v>369.11</v>
      </c>
      <c r="W325" s="5">
        <v>384.61</v>
      </c>
      <c r="X325" s="5">
        <v>391.92</v>
      </c>
    </row>
    <row r="326" spans="1:24" x14ac:dyDescent="0.25">
      <c r="A326" s="4" t="s">
        <v>23407</v>
      </c>
      <c r="B326" s="4" t="s">
        <v>39483</v>
      </c>
      <c r="C326" s="4" t="s">
        <v>39537</v>
      </c>
      <c r="D326" s="1" t="s">
        <v>39538</v>
      </c>
      <c r="E326" s="5" t="s">
        <v>216</v>
      </c>
      <c r="F326" s="5" t="s">
        <v>216</v>
      </c>
      <c r="G326" s="5" t="s">
        <v>216</v>
      </c>
      <c r="H326" s="5" t="s">
        <v>216</v>
      </c>
      <c r="I326" s="5" t="s">
        <v>216</v>
      </c>
      <c r="J326" s="5" t="s">
        <v>216</v>
      </c>
      <c r="K326" s="5" t="s">
        <v>216</v>
      </c>
      <c r="L326" s="5" t="s">
        <v>216</v>
      </c>
      <c r="M326" s="5" t="s">
        <v>216</v>
      </c>
      <c r="N326" s="5" t="s">
        <v>216</v>
      </c>
      <c r="O326" s="5" t="s">
        <v>216</v>
      </c>
      <c r="P326" s="5" t="s">
        <v>216</v>
      </c>
      <c r="Q326" s="5" t="s">
        <v>216</v>
      </c>
      <c r="R326" s="5" t="s">
        <v>216</v>
      </c>
      <c r="S326" s="5" t="s">
        <v>216</v>
      </c>
      <c r="T326" s="5" t="s">
        <v>216</v>
      </c>
      <c r="U326" s="5" t="s">
        <v>39539</v>
      </c>
      <c r="V326" s="5" t="s">
        <v>39540</v>
      </c>
      <c r="W326" s="5" t="s">
        <v>39541</v>
      </c>
      <c r="X326" s="5" t="s">
        <v>39542</v>
      </c>
    </row>
    <row r="327" spans="1:24" x14ac:dyDescent="0.25">
      <c r="A327" s="4" t="s">
        <v>23417</v>
      </c>
      <c r="B327" s="4" t="s">
        <v>39483</v>
      </c>
      <c r="C327" s="4" t="s">
        <v>39543</v>
      </c>
      <c r="D327" s="1" t="s">
        <v>39544</v>
      </c>
      <c r="E327" s="5" t="s">
        <v>216</v>
      </c>
      <c r="F327" s="5" t="s">
        <v>216</v>
      </c>
      <c r="G327" s="5" t="s">
        <v>216</v>
      </c>
      <c r="H327" s="5" t="s">
        <v>216</v>
      </c>
      <c r="I327" s="5" t="s">
        <v>216</v>
      </c>
      <c r="J327" s="5" t="s">
        <v>216</v>
      </c>
      <c r="K327" s="5" t="s">
        <v>216</v>
      </c>
      <c r="L327" s="5" t="s">
        <v>216</v>
      </c>
      <c r="M327" s="5" t="s">
        <v>216</v>
      </c>
      <c r="N327" s="5" t="s">
        <v>216</v>
      </c>
      <c r="O327" s="5" t="s">
        <v>216</v>
      </c>
      <c r="P327" s="5" t="s">
        <v>216</v>
      </c>
      <c r="Q327" s="5" t="s">
        <v>216</v>
      </c>
      <c r="R327" s="5" t="s">
        <v>216</v>
      </c>
      <c r="S327" s="5" t="s">
        <v>216</v>
      </c>
      <c r="T327" s="5" t="s">
        <v>216</v>
      </c>
      <c r="U327" s="5">
        <v>382.82</v>
      </c>
      <c r="V327" s="5">
        <v>442.94</v>
      </c>
      <c r="W327" s="5">
        <v>461.54</v>
      </c>
      <c r="X327" s="5">
        <v>470.31</v>
      </c>
    </row>
    <row r="328" spans="1:24" x14ac:dyDescent="0.25">
      <c r="A328" s="4" t="s">
        <v>23427</v>
      </c>
      <c r="B328" s="4" t="s">
        <v>39483</v>
      </c>
      <c r="C328" s="4" t="s">
        <v>39545</v>
      </c>
      <c r="D328" s="1" t="s">
        <v>39546</v>
      </c>
      <c r="E328" s="5" t="s">
        <v>216</v>
      </c>
      <c r="F328" s="5" t="s">
        <v>216</v>
      </c>
      <c r="G328" s="5" t="s">
        <v>216</v>
      </c>
      <c r="H328" s="5" t="s">
        <v>216</v>
      </c>
      <c r="I328" s="5" t="s">
        <v>216</v>
      </c>
      <c r="J328" s="5" t="s">
        <v>216</v>
      </c>
      <c r="K328" s="5" t="s">
        <v>216</v>
      </c>
      <c r="L328" s="5" t="s">
        <v>216</v>
      </c>
      <c r="M328" s="5" t="s">
        <v>216</v>
      </c>
      <c r="N328" s="5" t="s">
        <v>216</v>
      </c>
      <c r="O328" s="5" t="s">
        <v>216</v>
      </c>
      <c r="P328" s="5" t="s">
        <v>216</v>
      </c>
      <c r="Q328" s="5" t="s">
        <v>216</v>
      </c>
      <c r="R328" s="5" t="s">
        <v>216</v>
      </c>
      <c r="S328" s="5" t="s">
        <v>216</v>
      </c>
      <c r="T328" s="5" t="s">
        <v>216</v>
      </c>
      <c r="U328" s="5" t="s">
        <v>39547</v>
      </c>
      <c r="V328" s="5" t="s">
        <v>39548</v>
      </c>
      <c r="W328" s="5" t="s">
        <v>39549</v>
      </c>
      <c r="X328" s="5" t="s">
        <v>39550</v>
      </c>
    </row>
    <row r="329" spans="1:24" x14ac:dyDescent="0.25">
      <c r="A329" s="4" t="s">
        <v>23437</v>
      </c>
      <c r="B329" s="4" t="s">
        <v>39483</v>
      </c>
      <c r="C329" s="4" t="s">
        <v>39551</v>
      </c>
      <c r="D329" s="1" t="s">
        <v>39552</v>
      </c>
      <c r="E329" s="5" t="s">
        <v>216</v>
      </c>
      <c r="F329" s="5" t="s">
        <v>216</v>
      </c>
      <c r="G329" s="5" t="s">
        <v>216</v>
      </c>
      <c r="H329" s="5" t="s">
        <v>216</v>
      </c>
      <c r="I329" s="5" t="s">
        <v>216</v>
      </c>
      <c r="J329" s="5" t="s">
        <v>216</v>
      </c>
      <c r="K329" s="5" t="s">
        <v>216</v>
      </c>
      <c r="L329" s="5" t="s">
        <v>216</v>
      </c>
      <c r="M329" s="5" t="s">
        <v>216</v>
      </c>
      <c r="N329" s="5" t="s">
        <v>216</v>
      </c>
      <c r="O329" s="5" t="s">
        <v>216</v>
      </c>
      <c r="P329" s="5" t="s">
        <v>216</v>
      </c>
      <c r="Q329" s="5" t="s">
        <v>216</v>
      </c>
      <c r="R329" s="5" t="s">
        <v>216</v>
      </c>
      <c r="S329" s="5" t="s">
        <v>216</v>
      </c>
      <c r="T329" s="5" t="s">
        <v>216</v>
      </c>
      <c r="U329" s="5">
        <v>446.62</v>
      </c>
      <c r="V329" s="5">
        <v>516.76</v>
      </c>
      <c r="W329" s="5">
        <v>538.46</v>
      </c>
      <c r="X329" s="5">
        <v>548.69000000000005</v>
      </c>
    </row>
    <row r="330" spans="1:24" x14ac:dyDescent="0.25">
      <c r="A330" s="4" t="s">
        <v>23447</v>
      </c>
      <c r="B330" s="4" t="s">
        <v>39483</v>
      </c>
      <c r="C330" s="4" t="s">
        <v>39553</v>
      </c>
      <c r="D330" s="1" t="s">
        <v>39554</v>
      </c>
      <c r="E330" s="5" t="s">
        <v>216</v>
      </c>
      <c r="F330" s="5" t="s">
        <v>216</v>
      </c>
      <c r="G330" s="5" t="s">
        <v>216</v>
      </c>
      <c r="H330" s="5" t="s">
        <v>216</v>
      </c>
      <c r="I330" s="5" t="s">
        <v>216</v>
      </c>
      <c r="J330" s="5" t="s">
        <v>216</v>
      </c>
      <c r="K330" s="5" t="s">
        <v>216</v>
      </c>
      <c r="L330" s="5" t="s">
        <v>216</v>
      </c>
      <c r="M330" s="5" t="s">
        <v>216</v>
      </c>
      <c r="N330" s="5" t="s">
        <v>216</v>
      </c>
      <c r="O330" s="5" t="s">
        <v>216</v>
      </c>
      <c r="P330" s="5" t="s">
        <v>216</v>
      </c>
      <c r="Q330" s="5" t="s">
        <v>216</v>
      </c>
      <c r="R330" s="5" t="s">
        <v>216</v>
      </c>
      <c r="S330" s="5" t="s">
        <v>216</v>
      </c>
      <c r="T330" s="5" t="s">
        <v>216</v>
      </c>
      <c r="U330" s="5" t="s">
        <v>39555</v>
      </c>
      <c r="V330" s="5" t="s">
        <v>39556</v>
      </c>
      <c r="W330" s="5" t="s">
        <v>39557</v>
      </c>
      <c r="X330" s="5" t="s">
        <v>39558</v>
      </c>
    </row>
    <row r="331" spans="1:24" x14ac:dyDescent="0.25">
      <c r="A331" s="4" t="s">
        <v>23457</v>
      </c>
      <c r="B331" s="4" t="s">
        <v>39483</v>
      </c>
      <c r="C331" s="4" t="s">
        <v>39559</v>
      </c>
      <c r="D331" s="1" t="s">
        <v>39560</v>
      </c>
      <c r="E331" s="5" t="s">
        <v>216</v>
      </c>
      <c r="F331" s="5" t="s">
        <v>216</v>
      </c>
      <c r="G331" s="5" t="s">
        <v>216</v>
      </c>
      <c r="H331" s="5" t="s">
        <v>216</v>
      </c>
      <c r="I331" s="5" t="s">
        <v>216</v>
      </c>
      <c r="J331" s="5" t="s">
        <v>216</v>
      </c>
      <c r="K331" s="5" t="s">
        <v>216</v>
      </c>
      <c r="L331" s="5" t="s">
        <v>216</v>
      </c>
      <c r="M331" s="5" t="s">
        <v>216</v>
      </c>
      <c r="N331" s="5" t="s">
        <v>216</v>
      </c>
      <c r="O331" s="5" t="s">
        <v>216</v>
      </c>
      <c r="P331" s="5" t="s">
        <v>216</v>
      </c>
      <c r="Q331" s="5" t="s">
        <v>216</v>
      </c>
      <c r="R331" s="5" t="s">
        <v>216</v>
      </c>
      <c r="S331" s="5" t="s">
        <v>216</v>
      </c>
      <c r="T331" s="5" t="s">
        <v>216</v>
      </c>
      <c r="U331" s="5">
        <v>563.6</v>
      </c>
      <c r="V331" s="5">
        <v>652.12</v>
      </c>
      <c r="W331" s="5">
        <v>679.51</v>
      </c>
      <c r="X331" s="5">
        <v>692.42</v>
      </c>
    </row>
    <row r="332" spans="1:24" x14ac:dyDescent="0.25">
      <c r="A332" s="4" t="s">
        <v>23467</v>
      </c>
      <c r="B332" s="4" t="s">
        <v>39483</v>
      </c>
      <c r="C332" s="4" t="s">
        <v>39561</v>
      </c>
      <c r="D332" s="1" t="s">
        <v>39562</v>
      </c>
      <c r="E332" s="5" t="s">
        <v>216</v>
      </c>
      <c r="F332" s="5" t="s">
        <v>216</v>
      </c>
      <c r="G332" s="5" t="s">
        <v>216</v>
      </c>
      <c r="H332" s="5" t="s">
        <v>216</v>
      </c>
      <c r="I332" s="5" t="s">
        <v>216</v>
      </c>
      <c r="J332" s="5" t="s">
        <v>216</v>
      </c>
      <c r="K332" s="5" t="s">
        <v>216</v>
      </c>
      <c r="L332" s="5" t="s">
        <v>216</v>
      </c>
      <c r="M332" s="5" t="s">
        <v>216</v>
      </c>
      <c r="N332" s="5" t="s">
        <v>216</v>
      </c>
      <c r="O332" s="5" t="s">
        <v>216</v>
      </c>
      <c r="P332" s="5" t="s">
        <v>216</v>
      </c>
      <c r="Q332" s="5" t="s">
        <v>216</v>
      </c>
      <c r="R332" s="5" t="s">
        <v>216</v>
      </c>
      <c r="S332" s="5" t="s">
        <v>216</v>
      </c>
      <c r="T332" s="5" t="s">
        <v>216</v>
      </c>
      <c r="U332" s="5" t="s">
        <v>39563</v>
      </c>
      <c r="V332" s="5" t="s">
        <v>39564</v>
      </c>
      <c r="W332" s="5" t="s">
        <v>39565</v>
      </c>
      <c r="X332" s="5" t="s">
        <v>13930</v>
      </c>
    </row>
    <row r="333" spans="1:24" x14ac:dyDescent="0.25">
      <c r="A333" s="4" t="s">
        <v>23477</v>
      </c>
      <c r="B333" s="4" t="s">
        <v>39483</v>
      </c>
      <c r="C333" s="4" t="s">
        <v>39566</v>
      </c>
      <c r="D333" s="1" t="s">
        <v>39567</v>
      </c>
      <c r="E333" s="5" t="s">
        <v>216</v>
      </c>
      <c r="F333" s="5" t="s">
        <v>216</v>
      </c>
      <c r="G333" s="5" t="s">
        <v>216</v>
      </c>
      <c r="H333" s="5" t="s">
        <v>216</v>
      </c>
      <c r="I333" s="5" t="s">
        <v>216</v>
      </c>
      <c r="J333" s="5" t="s">
        <v>216</v>
      </c>
      <c r="K333" s="5" t="s">
        <v>216</v>
      </c>
      <c r="L333" s="5" t="s">
        <v>216</v>
      </c>
      <c r="M333" s="5" t="s">
        <v>216</v>
      </c>
      <c r="N333" s="5" t="s">
        <v>216</v>
      </c>
      <c r="O333" s="5" t="s">
        <v>216</v>
      </c>
      <c r="P333" s="5" t="s">
        <v>216</v>
      </c>
      <c r="Q333" s="5" t="s">
        <v>216</v>
      </c>
      <c r="R333" s="5" t="s">
        <v>216</v>
      </c>
      <c r="S333" s="5" t="s">
        <v>216</v>
      </c>
      <c r="T333" s="5" t="s">
        <v>216</v>
      </c>
      <c r="U333" s="5">
        <v>680.56</v>
      </c>
      <c r="V333" s="5">
        <v>787.44</v>
      </c>
      <c r="W333" s="5">
        <v>820.51</v>
      </c>
      <c r="X333" s="5">
        <v>836.1</v>
      </c>
    </row>
    <row r="334" spans="1:24" x14ac:dyDescent="0.25">
      <c r="A334" s="4" t="s">
        <v>39568</v>
      </c>
      <c r="B334" s="4" t="s">
        <v>39483</v>
      </c>
      <c r="C334" s="4" t="s">
        <v>39569</v>
      </c>
      <c r="D334" s="1" t="s">
        <v>39570</v>
      </c>
      <c r="E334" s="5" t="s">
        <v>216</v>
      </c>
      <c r="F334" s="5" t="s">
        <v>216</v>
      </c>
      <c r="G334" s="5" t="s">
        <v>216</v>
      </c>
      <c r="H334" s="5" t="s">
        <v>216</v>
      </c>
      <c r="I334" s="5" t="s">
        <v>216</v>
      </c>
      <c r="J334" s="5" t="s">
        <v>216</v>
      </c>
      <c r="K334" s="5" t="s">
        <v>216</v>
      </c>
      <c r="L334" s="5" t="s">
        <v>216</v>
      </c>
      <c r="M334" s="5" t="s">
        <v>216</v>
      </c>
      <c r="N334" s="5" t="s">
        <v>216</v>
      </c>
      <c r="O334" s="5" t="s">
        <v>216</v>
      </c>
      <c r="P334" s="5" t="s">
        <v>216</v>
      </c>
      <c r="Q334" s="5" t="s">
        <v>216</v>
      </c>
      <c r="R334" s="5" t="s">
        <v>216</v>
      </c>
      <c r="S334" s="5" t="s">
        <v>216</v>
      </c>
      <c r="T334" s="5" t="s">
        <v>216</v>
      </c>
      <c r="U334" s="5" t="s">
        <v>39571</v>
      </c>
      <c r="V334" s="5" t="s">
        <v>39572</v>
      </c>
      <c r="W334" s="5" t="s">
        <v>39573</v>
      </c>
      <c r="X334" s="5" t="s">
        <v>39574</v>
      </c>
    </row>
    <row r="335" spans="1:24" x14ac:dyDescent="0.25">
      <c r="A335" s="4" t="s">
        <v>23486</v>
      </c>
      <c r="B335" s="4" t="s">
        <v>39483</v>
      </c>
      <c r="C335" s="4" t="s">
        <v>39575</v>
      </c>
      <c r="D335" s="1" t="s">
        <v>39576</v>
      </c>
      <c r="E335" s="5" t="s">
        <v>216</v>
      </c>
      <c r="F335" s="5" t="s">
        <v>216</v>
      </c>
      <c r="G335" s="5" t="s">
        <v>216</v>
      </c>
      <c r="H335" s="5" t="s">
        <v>216</v>
      </c>
      <c r="I335" s="5" t="s">
        <v>216</v>
      </c>
      <c r="J335" s="5" t="s">
        <v>216</v>
      </c>
      <c r="K335" s="5" t="s">
        <v>216</v>
      </c>
      <c r="L335" s="5" t="s">
        <v>216</v>
      </c>
      <c r="M335" s="5" t="s">
        <v>216</v>
      </c>
      <c r="N335" s="5" t="s">
        <v>216</v>
      </c>
      <c r="O335" s="5" t="s">
        <v>216</v>
      </c>
      <c r="P335" s="5" t="s">
        <v>216</v>
      </c>
      <c r="Q335" s="5" t="s">
        <v>216</v>
      </c>
      <c r="R335" s="5" t="s">
        <v>216</v>
      </c>
      <c r="S335" s="5" t="s">
        <v>216</v>
      </c>
      <c r="T335" s="5" t="s">
        <v>216</v>
      </c>
      <c r="U335" s="5">
        <v>871.98</v>
      </c>
      <c r="V335" s="5">
        <v>1008.93</v>
      </c>
      <c r="W335" s="5">
        <v>1051.31</v>
      </c>
      <c r="X335" s="5">
        <v>1071.28</v>
      </c>
    </row>
    <row r="336" spans="1:24" x14ac:dyDescent="0.25">
      <c r="A336" s="4" t="s">
        <v>23497</v>
      </c>
      <c r="B336" s="4" t="s">
        <v>39483</v>
      </c>
      <c r="C336" s="4" t="s">
        <v>39577</v>
      </c>
      <c r="D336" s="1" t="s">
        <v>39576</v>
      </c>
      <c r="E336" s="5" t="s">
        <v>216</v>
      </c>
      <c r="F336" s="5" t="s">
        <v>216</v>
      </c>
      <c r="G336" s="5" t="s">
        <v>216</v>
      </c>
      <c r="H336" s="5" t="s">
        <v>216</v>
      </c>
      <c r="I336" s="5" t="s">
        <v>216</v>
      </c>
      <c r="J336" s="5" t="s">
        <v>216</v>
      </c>
      <c r="K336" s="5" t="s">
        <v>216</v>
      </c>
      <c r="L336" s="5" t="s">
        <v>216</v>
      </c>
      <c r="M336" s="5" t="s">
        <v>216</v>
      </c>
      <c r="N336" s="5" t="s">
        <v>216</v>
      </c>
      <c r="O336" s="5" t="s">
        <v>216</v>
      </c>
      <c r="P336" s="5" t="s">
        <v>216</v>
      </c>
      <c r="Q336" s="5" t="s">
        <v>216</v>
      </c>
      <c r="R336" s="5" t="s">
        <v>216</v>
      </c>
      <c r="S336" s="5" t="s">
        <v>216</v>
      </c>
      <c r="T336" s="5" t="s">
        <v>216</v>
      </c>
      <c r="U336" s="5" t="s">
        <v>39578</v>
      </c>
      <c r="V336" s="5" t="s">
        <v>39579</v>
      </c>
      <c r="W336" s="5" t="s">
        <v>16244</v>
      </c>
      <c r="X336" s="5" t="s">
        <v>39580</v>
      </c>
    </row>
    <row r="337" spans="1:24" x14ac:dyDescent="0.25">
      <c r="A337" s="4" t="s">
        <v>23508</v>
      </c>
      <c r="B337" s="4" t="s">
        <v>39483</v>
      </c>
      <c r="C337" s="4" t="s">
        <v>39581</v>
      </c>
      <c r="D337" s="1" t="s">
        <v>39582</v>
      </c>
      <c r="E337" s="5" t="s">
        <v>216</v>
      </c>
      <c r="F337" s="5" t="s">
        <v>216</v>
      </c>
      <c r="G337" s="5" t="s">
        <v>216</v>
      </c>
      <c r="H337" s="5" t="s">
        <v>216</v>
      </c>
      <c r="I337" s="5" t="s">
        <v>216</v>
      </c>
      <c r="J337" s="5" t="s">
        <v>216</v>
      </c>
      <c r="K337" s="5" t="s">
        <v>216</v>
      </c>
      <c r="L337" s="5" t="s">
        <v>216</v>
      </c>
      <c r="M337" s="5" t="s">
        <v>216</v>
      </c>
      <c r="N337" s="5" t="s">
        <v>216</v>
      </c>
      <c r="O337" s="5" t="s">
        <v>216</v>
      </c>
      <c r="P337" s="5" t="s">
        <v>216</v>
      </c>
      <c r="Q337" s="5" t="s">
        <v>216</v>
      </c>
      <c r="R337" s="5" t="s">
        <v>216</v>
      </c>
      <c r="S337" s="5" t="s">
        <v>216</v>
      </c>
      <c r="T337" s="5" t="s">
        <v>216</v>
      </c>
      <c r="U337" s="5">
        <v>1052.75</v>
      </c>
      <c r="V337" s="5">
        <v>1218.08</v>
      </c>
      <c r="W337" s="5">
        <v>1269.24</v>
      </c>
      <c r="X337" s="5">
        <v>1293.3599999999999</v>
      </c>
    </row>
    <row r="338" spans="1:24" x14ac:dyDescent="0.25">
      <c r="A338" s="4" t="s">
        <v>23519</v>
      </c>
      <c r="B338" s="4" t="s">
        <v>39483</v>
      </c>
      <c r="C338" s="4" t="s">
        <v>39583</v>
      </c>
      <c r="D338" s="1" t="s">
        <v>39584</v>
      </c>
      <c r="E338" s="5" t="s">
        <v>216</v>
      </c>
      <c r="F338" s="5" t="s">
        <v>216</v>
      </c>
      <c r="G338" s="5" t="s">
        <v>216</v>
      </c>
      <c r="H338" s="5" t="s">
        <v>216</v>
      </c>
      <c r="I338" s="5" t="s">
        <v>216</v>
      </c>
      <c r="J338" s="5" t="s">
        <v>216</v>
      </c>
      <c r="K338" s="5" t="s">
        <v>216</v>
      </c>
      <c r="L338" s="5" t="s">
        <v>216</v>
      </c>
      <c r="M338" s="5" t="s">
        <v>216</v>
      </c>
      <c r="N338" s="5" t="s">
        <v>216</v>
      </c>
      <c r="O338" s="5" t="s">
        <v>216</v>
      </c>
      <c r="P338" s="5" t="s">
        <v>216</v>
      </c>
      <c r="Q338" s="5" t="s">
        <v>216</v>
      </c>
      <c r="R338" s="5" t="s">
        <v>216</v>
      </c>
      <c r="S338" s="5" t="s">
        <v>216</v>
      </c>
      <c r="T338" s="5" t="s">
        <v>216</v>
      </c>
      <c r="U338" s="5" t="s">
        <v>39585</v>
      </c>
      <c r="V338" s="5" t="s">
        <v>39586</v>
      </c>
      <c r="W338" s="5" t="s">
        <v>39587</v>
      </c>
      <c r="X338" s="5" t="s">
        <v>39588</v>
      </c>
    </row>
    <row r="339" spans="1:24" x14ac:dyDescent="0.25">
      <c r="A339" s="4" t="s">
        <v>18149</v>
      </c>
      <c r="B339" s="4" t="s">
        <v>39589</v>
      </c>
      <c r="C339" s="4" t="s">
        <v>30625</v>
      </c>
      <c r="D339" s="1" t="s">
        <v>39590</v>
      </c>
      <c r="E339" s="5" t="s">
        <v>39591</v>
      </c>
      <c r="F339" s="5" t="s">
        <v>39592</v>
      </c>
      <c r="G339" s="5" t="s">
        <v>39592</v>
      </c>
      <c r="H339" s="5" t="s">
        <v>39592</v>
      </c>
      <c r="I339" s="5" t="s">
        <v>39592</v>
      </c>
      <c r="J339" s="5" t="s">
        <v>39592</v>
      </c>
      <c r="K339" s="5" t="s">
        <v>39592</v>
      </c>
      <c r="L339" s="5" t="s">
        <v>39592</v>
      </c>
      <c r="M339" s="5" t="s">
        <v>39592</v>
      </c>
      <c r="N339" s="5" t="s">
        <v>39592</v>
      </c>
      <c r="O339" s="5" t="s">
        <v>39592</v>
      </c>
      <c r="P339" s="5" t="s">
        <v>39592</v>
      </c>
      <c r="Q339" s="5" t="s">
        <v>39592</v>
      </c>
      <c r="R339" s="5" t="s">
        <v>39592</v>
      </c>
      <c r="S339" s="5" t="s">
        <v>39592</v>
      </c>
      <c r="T339" s="5" t="s">
        <v>39592</v>
      </c>
      <c r="U339" s="5" t="s">
        <v>39592</v>
      </c>
      <c r="V339" s="5" t="s">
        <v>39592</v>
      </c>
      <c r="W339" s="5" t="s">
        <v>39592</v>
      </c>
      <c r="X339" s="5" t="s">
        <v>39592</v>
      </c>
    </row>
    <row r="340" spans="1:24" x14ac:dyDescent="0.25">
      <c r="A340" s="4" t="s">
        <v>18155</v>
      </c>
      <c r="B340" s="4" t="s">
        <v>39589</v>
      </c>
      <c r="C340" s="4" t="s">
        <v>30627</v>
      </c>
      <c r="D340" s="1" t="s">
        <v>39593</v>
      </c>
      <c r="E340" s="5">
        <v>2.63</v>
      </c>
      <c r="F340" s="5">
        <v>2.63</v>
      </c>
      <c r="G340" s="5">
        <v>2.63</v>
      </c>
      <c r="H340" s="5">
        <v>2.63</v>
      </c>
      <c r="I340" s="5">
        <v>2.63</v>
      </c>
      <c r="J340" s="5">
        <v>2.63</v>
      </c>
      <c r="K340" s="5">
        <v>2.63</v>
      </c>
      <c r="L340" s="5">
        <v>2.63</v>
      </c>
      <c r="M340" s="5">
        <v>2.63</v>
      </c>
      <c r="N340" s="5">
        <v>2.63</v>
      </c>
      <c r="O340" s="5">
        <v>2.63</v>
      </c>
      <c r="P340" s="5">
        <v>2.63</v>
      </c>
      <c r="Q340" s="5">
        <v>2.63</v>
      </c>
      <c r="R340" s="5">
        <v>2.63</v>
      </c>
      <c r="S340" s="5">
        <v>2.63</v>
      </c>
      <c r="T340" s="5">
        <v>2.63</v>
      </c>
      <c r="U340" s="5">
        <v>3.21</v>
      </c>
      <c r="V340" s="5">
        <v>3.5</v>
      </c>
      <c r="W340" s="5">
        <v>3.65</v>
      </c>
      <c r="X340" s="5">
        <v>3.72</v>
      </c>
    </row>
    <row r="341" spans="1:24" x14ac:dyDescent="0.25">
      <c r="A341" s="4" t="s">
        <v>18159</v>
      </c>
      <c r="B341" s="4" t="s">
        <v>39589</v>
      </c>
      <c r="C341" s="4" t="s">
        <v>39594</v>
      </c>
      <c r="D341" s="1" t="s">
        <v>39595</v>
      </c>
      <c r="E341" s="5">
        <v>1.0569999999999999</v>
      </c>
      <c r="F341" s="5">
        <v>1.0569999999999999</v>
      </c>
      <c r="G341" s="5">
        <v>1.0569999999999999</v>
      </c>
      <c r="H341" s="5">
        <v>1.0569999999999999</v>
      </c>
      <c r="I341" s="5">
        <v>1.0569999999999999</v>
      </c>
      <c r="J341" s="5">
        <v>1.0569999999999999</v>
      </c>
      <c r="K341" s="5">
        <v>1.0569999999999999</v>
      </c>
      <c r="L341" s="5">
        <v>1.0569999999999999</v>
      </c>
      <c r="M341" s="5">
        <v>1.0569999999999999</v>
      </c>
      <c r="N341" s="5">
        <v>1.0569999999999999</v>
      </c>
      <c r="O341" s="5">
        <v>1.0569999999999999</v>
      </c>
      <c r="P341" s="5">
        <v>1.0569999999999999</v>
      </c>
      <c r="Q341" s="5">
        <v>1.0569999999999999</v>
      </c>
      <c r="R341" s="5">
        <v>1.0569999999999999</v>
      </c>
      <c r="S341" s="5">
        <v>1.0569999999999999</v>
      </c>
      <c r="T341" s="5">
        <v>1.0569999999999999</v>
      </c>
      <c r="U341" s="5">
        <v>1.0569999999999999</v>
      </c>
      <c r="V341" s="5">
        <v>1.0569999999999999</v>
      </c>
      <c r="W341" s="5">
        <v>1.0569999999999999</v>
      </c>
      <c r="X341" s="5">
        <v>1.0569999999999999</v>
      </c>
    </row>
    <row r="342" spans="1:24" x14ac:dyDescent="0.25">
      <c r="A342" s="4" t="s">
        <v>18162</v>
      </c>
      <c r="B342" s="4" t="s">
        <v>39589</v>
      </c>
      <c r="C342" s="4" t="s">
        <v>39596</v>
      </c>
      <c r="D342" s="1" t="s">
        <v>39597</v>
      </c>
      <c r="E342" s="5">
        <v>1.024</v>
      </c>
      <c r="F342" s="5">
        <v>1.024</v>
      </c>
      <c r="G342" s="5">
        <v>1.024</v>
      </c>
      <c r="H342" s="5">
        <v>1.024</v>
      </c>
      <c r="I342" s="5">
        <v>1.024</v>
      </c>
      <c r="J342" s="5">
        <v>1.024</v>
      </c>
      <c r="K342" s="5">
        <v>1.024</v>
      </c>
      <c r="L342" s="5">
        <v>1.024</v>
      </c>
      <c r="M342" s="5">
        <v>1.024</v>
      </c>
      <c r="N342" s="5">
        <v>1.024</v>
      </c>
      <c r="O342" s="5">
        <v>1.024</v>
      </c>
      <c r="P342" s="5">
        <v>1.024</v>
      </c>
      <c r="Q342" s="5">
        <v>1.024</v>
      </c>
      <c r="R342" s="5">
        <v>1.024</v>
      </c>
      <c r="S342" s="5">
        <v>1.024</v>
      </c>
      <c r="T342" s="5">
        <v>1.024</v>
      </c>
      <c r="U342" s="5">
        <v>1.024</v>
      </c>
      <c r="V342" s="5">
        <v>1.024</v>
      </c>
      <c r="W342" s="5">
        <v>1.024</v>
      </c>
      <c r="X342" s="5">
        <v>1.024</v>
      </c>
    </row>
    <row r="343" spans="1:24" x14ac:dyDescent="0.25">
      <c r="A343" s="4" t="s">
        <v>18165</v>
      </c>
      <c r="B343" s="4" t="s">
        <v>39589</v>
      </c>
      <c r="C343" s="4" t="s">
        <v>39598</v>
      </c>
      <c r="D343" s="1" t="s">
        <v>39599</v>
      </c>
      <c r="E343" s="5">
        <v>1</v>
      </c>
      <c r="F343" s="5">
        <v>1</v>
      </c>
      <c r="G343" s="5">
        <v>1</v>
      </c>
      <c r="H343" s="5">
        <v>1</v>
      </c>
      <c r="I343" s="5">
        <v>1</v>
      </c>
      <c r="J343" s="5">
        <v>1</v>
      </c>
      <c r="K343" s="5">
        <v>1</v>
      </c>
      <c r="L343" s="5">
        <v>1</v>
      </c>
      <c r="M343" s="5">
        <v>1</v>
      </c>
      <c r="N343" s="5">
        <v>1</v>
      </c>
      <c r="O343" s="5">
        <v>1</v>
      </c>
      <c r="P343" s="5">
        <v>1</v>
      </c>
      <c r="Q343" s="5">
        <v>1</v>
      </c>
      <c r="R343" s="5">
        <v>1</v>
      </c>
      <c r="S343" s="5">
        <v>1</v>
      </c>
      <c r="T343" s="5">
        <v>1</v>
      </c>
      <c r="U343" s="5">
        <v>1</v>
      </c>
      <c r="V343" s="5">
        <v>1</v>
      </c>
      <c r="W343" s="5">
        <v>1</v>
      </c>
      <c r="X343" s="5">
        <v>1</v>
      </c>
    </row>
    <row r="344" spans="1:24" x14ac:dyDescent="0.25">
      <c r="A344" s="4" t="s">
        <v>18168</v>
      </c>
      <c r="B344" s="4" t="s">
        <v>39589</v>
      </c>
      <c r="C344" s="4" t="s">
        <v>39600</v>
      </c>
      <c r="D344" s="1" t="s">
        <v>39601</v>
      </c>
      <c r="E344" s="5">
        <v>0.96599999999999997</v>
      </c>
      <c r="F344" s="5">
        <v>0.96599999999999997</v>
      </c>
      <c r="G344" s="5">
        <v>0.96599999999999997</v>
      </c>
      <c r="H344" s="5">
        <v>0.96599999999999997</v>
      </c>
      <c r="I344" s="5">
        <v>0.96599999999999997</v>
      </c>
      <c r="J344" s="5">
        <v>0.96599999999999997</v>
      </c>
      <c r="K344" s="5">
        <v>0.96599999999999997</v>
      </c>
      <c r="L344" s="5">
        <v>0.96599999999999997</v>
      </c>
      <c r="M344" s="5">
        <v>0.96599999999999997</v>
      </c>
      <c r="N344" s="5">
        <v>0.96599999999999997</v>
      </c>
      <c r="O344" s="5">
        <v>0.96599999999999997</v>
      </c>
      <c r="P344" s="5">
        <v>0.96599999999999997</v>
      </c>
      <c r="Q344" s="5">
        <v>0.96599999999999997</v>
      </c>
      <c r="R344" s="5">
        <v>0.96599999999999997</v>
      </c>
      <c r="S344" s="5">
        <v>0.96599999999999997</v>
      </c>
      <c r="T344" s="5">
        <v>0.96599999999999997</v>
      </c>
      <c r="U344" s="5">
        <v>0.96599999999999997</v>
      </c>
      <c r="V344" s="5">
        <v>0.96599999999999997</v>
      </c>
      <c r="W344" s="5">
        <v>0.96599999999999997</v>
      </c>
      <c r="X344" s="5">
        <v>0.96599999999999997</v>
      </c>
    </row>
    <row r="345" spans="1:24" x14ac:dyDescent="0.25">
      <c r="A345" s="4" t="s">
        <v>18172</v>
      </c>
      <c r="B345" s="4" t="s">
        <v>39589</v>
      </c>
      <c r="C345" s="4" t="s">
        <v>39602</v>
      </c>
      <c r="D345" s="1" t="s">
        <v>39603</v>
      </c>
      <c r="E345" s="5">
        <v>0.95</v>
      </c>
      <c r="F345" s="5">
        <v>0.95</v>
      </c>
      <c r="G345" s="5">
        <v>0.95</v>
      </c>
      <c r="H345" s="5">
        <v>0.95</v>
      </c>
      <c r="I345" s="5">
        <v>0.95</v>
      </c>
      <c r="J345" s="5">
        <v>0.95</v>
      </c>
      <c r="K345" s="5">
        <v>0.95</v>
      </c>
      <c r="L345" s="5">
        <v>0.95</v>
      </c>
      <c r="M345" s="5">
        <v>0.95</v>
      </c>
      <c r="N345" s="5">
        <v>0.95</v>
      </c>
      <c r="O345" s="5">
        <v>0.95</v>
      </c>
      <c r="P345" s="5">
        <v>0.95</v>
      </c>
      <c r="Q345" s="5">
        <v>0.95</v>
      </c>
      <c r="R345" s="5">
        <v>0.95</v>
      </c>
      <c r="S345" s="5">
        <v>0.95</v>
      </c>
      <c r="T345" s="5">
        <v>0.95</v>
      </c>
      <c r="U345" s="5">
        <v>0.95</v>
      </c>
      <c r="V345" s="5">
        <v>0.95</v>
      </c>
      <c r="W345" s="5">
        <v>0.95</v>
      </c>
      <c r="X345" s="5">
        <v>0.95</v>
      </c>
    </row>
    <row r="346" spans="1:24" x14ac:dyDescent="0.25">
      <c r="A346" s="4" t="s">
        <v>18175</v>
      </c>
      <c r="B346" s="4" t="s">
        <v>39589</v>
      </c>
      <c r="C346" s="4" t="s">
        <v>39604</v>
      </c>
      <c r="D346" s="1" t="s">
        <v>39605</v>
      </c>
      <c r="E346" s="5" t="s">
        <v>216</v>
      </c>
      <c r="F346" s="5" t="s">
        <v>216</v>
      </c>
      <c r="G346" s="5" t="s">
        <v>216</v>
      </c>
      <c r="H346" s="5" t="s">
        <v>216</v>
      </c>
      <c r="I346" s="5" t="s">
        <v>216</v>
      </c>
      <c r="J346" s="5" t="s">
        <v>216</v>
      </c>
      <c r="K346" s="5" t="s">
        <v>216</v>
      </c>
      <c r="L346" s="5" t="s">
        <v>216</v>
      </c>
      <c r="M346" s="5" t="s">
        <v>216</v>
      </c>
      <c r="N346" s="5" t="s">
        <v>216</v>
      </c>
      <c r="O346" s="5" t="s">
        <v>216</v>
      </c>
      <c r="P346" s="5" t="s">
        <v>216</v>
      </c>
      <c r="Q346" s="5" t="s">
        <v>216</v>
      </c>
      <c r="R346" s="5" t="s">
        <v>216</v>
      </c>
      <c r="S346" s="5" t="s">
        <v>216</v>
      </c>
      <c r="T346" s="5">
        <v>0.1</v>
      </c>
      <c r="U346" s="5">
        <v>0.1</v>
      </c>
      <c r="V346" s="5">
        <v>0.1</v>
      </c>
      <c r="W346" s="5">
        <v>0.1</v>
      </c>
      <c r="X346" s="5">
        <v>0.1</v>
      </c>
    </row>
    <row r="347" spans="1:24" x14ac:dyDescent="0.25">
      <c r="A347" s="4" t="s">
        <v>18179</v>
      </c>
      <c r="B347" s="4" t="s">
        <v>39589</v>
      </c>
      <c r="C347" s="4" t="s">
        <v>39606</v>
      </c>
      <c r="D347" s="1" t="s">
        <v>39607</v>
      </c>
      <c r="E347" s="5">
        <v>0.8</v>
      </c>
      <c r="F347" s="5">
        <v>0.8</v>
      </c>
      <c r="G347" s="5">
        <v>0.8</v>
      </c>
      <c r="H347" s="5">
        <v>0.8</v>
      </c>
      <c r="I347" s="5">
        <v>0.8</v>
      </c>
      <c r="J347" s="5">
        <v>0.8</v>
      </c>
      <c r="K347" s="5">
        <v>0.8</v>
      </c>
      <c r="L347" s="5">
        <v>0.8</v>
      </c>
      <c r="M347" s="5">
        <v>0.8</v>
      </c>
      <c r="N347" s="5">
        <v>0.8</v>
      </c>
      <c r="O347" s="5">
        <v>0.8</v>
      </c>
      <c r="P347" s="5">
        <v>0.8</v>
      </c>
      <c r="Q347" s="5">
        <v>0.8</v>
      </c>
      <c r="R347" s="5">
        <v>0.8</v>
      </c>
      <c r="S347" s="5">
        <v>0.8</v>
      </c>
      <c r="T347" s="5">
        <v>0.8</v>
      </c>
      <c r="U347" s="5">
        <v>0.85</v>
      </c>
      <c r="V347" s="5">
        <v>0.85</v>
      </c>
      <c r="W347" s="5">
        <v>0.85</v>
      </c>
      <c r="X347" s="5">
        <v>0.85</v>
      </c>
    </row>
    <row r="348" spans="1:24" x14ac:dyDescent="0.25">
      <c r="A348" s="4" t="s">
        <v>14222</v>
      </c>
      <c r="B348" s="4" t="s">
        <v>39608</v>
      </c>
      <c r="C348" s="4" t="s">
        <v>39609</v>
      </c>
      <c r="D348" s="1" t="s">
        <v>39610</v>
      </c>
      <c r="E348" s="5">
        <v>5.96E-2</v>
      </c>
      <c r="F348" s="5">
        <v>5.96E-2</v>
      </c>
      <c r="G348" s="5">
        <v>5.96E-2</v>
      </c>
      <c r="H348" s="5">
        <v>5.96E-2</v>
      </c>
      <c r="I348" s="5">
        <v>5.96E-2</v>
      </c>
      <c r="J348" s="5">
        <v>5.96E-2</v>
      </c>
      <c r="K348" s="5">
        <v>5.96E-2</v>
      </c>
      <c r="L348" s="5">
        <v>5.96E-2</v>
      </c>
      <c r="M348" s="5">
        <v>5.96E-2</v>
      </c>
      <c r="N348" s="5">
        <v>5.96E-2</v>
      </c>
      <c r="O348" s="5">
        <v>5.96E-2</v>
      </c>
      <c r="P348" s="5">
        <v>5.96E-2</v>
      </c>
      <c r="Q348" s="5">
        <v>5.96E-2</v>
      </c>
      <c r="R348" s="5">
        <v>5.96E-2</v>
      </c>
      <c r="S348" s="5">
        <v>5.96E-2</v>
      </c>
      <c r="T348" s="5">
        <v>5.96E-2</v>
      </c>
      <c r="U348" s="5">
        <v>5.96E-2</v>
      </c>
      <c r="V348" s="5">
        <v>5.96E-2</v>
      </c>
      <c r="W348" s="5">
        <v>5.96E-2</v>
      </c>
      <c r="X348" s="5">
        <v>5.96E-2</v>
      </c>
    </row>
    <row r="349" spans="1:24" x14ac:dyDescent="0.25">
      <c r="A349" s="4" t="s">
        <v>15255</v>
      </c>
      <c r="B349" s="4" t="s">
        <v>39608</v>
      </c>
      <c r="C349" s="4" t="s">
        <v>39611</v>
      </c>
      <c r="D349" s="1"/>
      <c r="E349" s="5">
        <v>1.5669999999999999</v>
      </c>
      <c r="F349" s="5">
        <v>1.54</v>
      </c>
      <c r="G349" s="5">
        <v>1.546</v>
      </c>
      <c r="H349" s="5">
        <v>1.5469999999999999</v>
      </c>
      <c r="I349" s="5">
        <v>1.5469999999999999</v>
      </c>
      <c r="J349" s="5">
        <v>1.544</v>
      </c>
      <c r="K349" s="5">
        <v>1.5389999999999999</v>
      </c>
      <c r="L349" s="5">
        <v>1.528</v>
      </c>
      <c r="M349" s="5">
        <v>1.532</v>
      </c>
      <c r="N349" s="5">
        <v>1.536</v>
      </c>
      <c r="O349" s="5">
        <v>1.538</v>
      </c>
      <c r="P349" s="5">
        <v>1.532</v>
      </c>
      <c r="Q349" s="5">
        <v>1.5389999999999999</v>
      </c>
      <c r="R349" s="5">
        <v>1.5469999999999999</v>
      </c>
      <c r="S349" s="5">
        <v>1.536</v>
      </c>
      <c r="T349" s="5">
        <v>1.55</v>
      </c>
      <c r="U349" s="5">
        <v>1.5349999999999999</v>
      </c>
      <c r="V349" s="5">
        <v>1.5369999999999999</v>
      </c>
      <c r="W349" s="5">
        <v>1.569</v>
      </c>
      <c r="X349" s="5">
        <v>1.569</v>
      </c>
    </row>
    <row r="350" spans="1:24" x14ac:dyDescent="0.25">
      <c r="A350" s="4" t="s">
        <v>1424</v>
      </c>
      <c r="B350" s="4" t="s">
        <v>39612</v>
      </c>
      <c r="C350" s="4" t="s">
        <v>1908</v>
      </c>
      <c r="D350" s="1" t="s">
        <v>1909</v>
      </c>
      <c r="E350" s="5" t="s">
        <v>216</v>
      </c>
      <c r="F350" s="5" t="s">
        <v>216</v>
      </c>
      <c r="G350" s="5" t="s">
        <v>216</v>
      </c>
      <c r="H350" s="5" t="s">
        <v>216</v>
      </c>
      <c r="I350" s="5">
        <v>0.2</v>
      </c>
      <c r="J350" s="5" t="s">
        <v>216</v>
      </c>
      <c r="K350" s="5" t="s">
        <v>216</v>
      </c>
      <c r="L350" s="5" t="s">
        <v>216</v>
      </c>
      <c r="M350" s="5" t="s">
        <v>216</v>
      </c>
      <c r="N350" s="5" t="s">
        <v>216</v>
      </c>
      <c r="O350" s="5" t="s">
        <v>216</v>
      </c>
      <c r="P350" s="5" t="s">
        <v>216</v>
      </c>
      <c r="Q350" s="5" t="s">
        <v>216</v>
      </c>
      <c r="R350" s="5">
        <v>0.22</v>
      </c>
      <c r="S350" s="5">
        <v>0.22</v>
      </c>
      <c r="T350" s="5">
        <v>0.22</v>
      </c>
      <c r="U350" s="5">
        <v>0.22</v>
      </c>
      <c r="V350" s="5">
        <v>0.22</v>
      </c>
      <c r="W350" s="5">
        <v>0.22</v>
      </c>
      <c r="X350" s="5">
        <v>0.22</v>
      </c>
    </row>
    <row r="351" spans="1:24" x14ac:dyDescent="0.25">
      <c r="A351" s="4" t="s">
        <v>1427</v>
      </c>
      <c r="B351" s="4" t="s">
        <v>39612</v>
      </c>
      <c r="C351" s="4" t="s">
        <v>1911</v>
      </c>
      <c r="D351" s="1" t="s">
        <v>1912</v>
      </c>
      <c r="E351" s="5" t="s">
        <v>216</v>
      </c>
      <c r="F351" s="5" t="s">
        <v>216</v>
      </c>
      <c r="G351" s="5" t="s">
        <v>216</v>
      </c>
      <c r="H351" s="5" t="s">
        <v>216</v>
      </c>
      <c r="I351" s="5">
        <v>8.5000000000000006E-2</v>
      </c>
      <c r="J351" s="5" t="s">
        <v>216</v>
      </c>
      <c r="K351" s="5" t="s">
        <v>216</v>
      </c>
      <c r="L351" s="5" t="s">
        <v>216</v>
      </c>
      <c r="M351" s="5" t="s">
        <v>216</v>
      </c>
      <c r="N351" s="5" t="s">
        <v>216</v>
      </c>
      <c r="O351" s="5" t="s">
        <v>216</v>
      </c>
      <c r="P351" s="5" t="s">
        <v>216</v>
      </c>
      <c r="Q351" s="5" t="s">
        <v>216</v>
      </c>
      <c r="R351" s="5">
        <v>9.5000000000000001E-2</v>
      </c>
      <c r="S351" s="5">
        <v>9.5000000000000001E-2</v>
      </c>
      <c r="T351" s="5">
        <v>9.5000000000000001E-2</v>
      </c>
      <c r="U351" s="5">
        <v>9.5000000000000001E-2</v>
      </c>
      <c r="V351" s="5">
        <v>9.5000000000000001E-2</v>
      </c>
      <c r="W351" s="5">
        <v>9.5000000000000001E-2</v>
      </c>
      <c r="X351" s="5">
        <v>9.5000000000000001E-2</v>
      </c>
    </row>
    <row r="352" spans="1:24" x14ac:dyDescent="0.25">
      <c r="A352" s="4" t="s">
        <v>14231</v>
      </c>
      <c r="B352" s="4" t="s">
        <v>39612</v>
      </c>
      <c r="C352" s="4" t="s">
        <v>1914</v>
      </c>
      <c r="D352" s="1" t="s">
        <v>1915</v>
      </c>
      <c r="E352" s="5" t="s">
        <v>216</v>
      </c>
      <c r="F352" s="5" t="s">
        <v>216</v>
      </c>
      <c r="G352" s="5" t="s">
        <v>216</v>
      </c>
      <c r="H352" s="5" t="s">
        <v>216</v>
      </c>
      <c r="I352" s="5" t="s">
        <v>216</v>
      </c>
      <c r="J352" s="5" t="s">
        <v>216</v>
      </c>
      <c r="K352" s="5" t="s">
        <v>216</v>
      </c>
      <c r="L352" s="5" t="s">
        <v>216</v>
      </c>
      <c r="M352" s="5" t="s">
        <v>216</v>
      </c>
      <c r="N352" s="5" t="s">
        <v>216</v>
      </c>
      <c r="O352" s="5" t="s">
        <v>216</v>
      </c>
      <c r="P352" s="5" t="s">
        <v>216</v>
      </c>
      <c r="Q352" s="5" t="s">
        <v>216</v>
      </c>
      <c r="R352" s="5" t="s">
        <v>216</v>
      </c>
      <c r="S352" s="5">
        <v>0.05</v>
      </c>
      <c r="T352" s="5">
        <v>0.05</v>
      </c>
      <c r="U352" s="5">
        <v>0.05</v>
      </c>
      <c r="V352" s="5">
        <v>0.05</v>
      </c>
      <c r="W352" s="5">
        <v>0.05</v>
      </c>
      <c r="X352" s="5">
        <v>0.05</v>
      </c>
    </row>
    <row r="353" spans="1:24" x14ac:dyDescent="0.25">
      <c r="A353" s="4" t="s">
        <v>14234</v>
      </c>
      <c r="B353" s="4" t="s">
        <v>39612</v>
      </c>
      <c r="C353" s="4" t="s">
        <v>1920</v>
      </c>
      <c r="D353" s="1" t="s">
        <v>1921</v>
      </c>
      <c r="E353" s="5" t="s">
        <v>216</v>
      </c>
      <c r="F353" s="5" t="s">
        <v>216</v>
      </c>
      <c r="G353" s="5" t="s">
        <v>216</v>
      </c>
      <c r="H353" s="5" t="s">
        <v>216</v>
      </c>
      <c r="I353" s="5">
        <v>0</v>
      </c>
      <c r="J353" s="5" t="s">
        <v>216</v>
      </c>
      <c r="K353" s="5" t="s">
        <v>216</v>
      </c>
      <c r="L353" s="5" t="s">
        <v>216</v>
      </c>
      <c r="M353" s="5" t="s">
        <v>216</v>
      </c>
      <c r="N353" s="5" t="s">
        <v>216</v>
      </c>
      <c r="O353" s="5" t="s">
        <v>216</v>
      </c>
      <c r="P353" s="5" t="s">
        <v>216</v>
      </c>
      <c r="Q353" s="5" t="s">
        <v>216</v>
      </c>
      <c r="R353" s="5">
        <v>0</v>
      </c>
      <c r="S353" s="5">
        <v>0</v>
      </c>
      <c r="T353" s="5">
        <v>0</v>
      </c>
      <c r="U353" s="5">
        <v>0</v>
      </c>
      <c r="V353" s="5">
        <v>0</v>
      </c>
      <c r="W353" s="5">
        <v>0</v>
      </c>
      <c r="X353" s="5">
        <v>0</v>
      </c>
    </row>
    <row r="354" spans="1:24" x14ac:dyDescent="0.25">
      <c r="A354" s="4" t="s">
        <v>39613</v>
      </c>
      <c r="B354" s="4" t="s">
        <v>39612</v>
      </c>
      <c r="C354" s="4" t="s">
        <v>1938</v>
      </c>
      <c r="D354" s="1" t="s">
        <v>1939</v>
      </c>
      <c r="E354" s="5" t="s">
        <v>216</v>
      </c>
      <c r="F354" s="5" t="s">
        <v>216</v>
      </c>
      <c r="G354" s="5" t="s">
        <v>216</v>
      </c>
      <c r="H354" s="5" t="s">
        <v>216</v>
      </c>
      <c r="I354" s="5">
        <v>8.5000000000000006E-2</v>
      </c>
      <c r="J354" s="5" t="s">
        <v>216</v>
      </c>
      <c r="K354" s="5" t="s">
        <v>216</v>
      </c>
      <c r="L354" s="5" t="s">
        <v>216</v>
      </c>
      <c r="M354" s="5" t="s">
        <v>216</v>
      </c>
      <c r="N354" s="5" t="s">
        <v>216</v>
      </c>
      <c r="O354" s="5" t="s">
        <v>216</v>
      </c>
      <c r="P354" s="5" t="s">
        <v>216</v>
      </c>
      <c r="Q354" s="5" t="s">
        <v>216</v>
      </c>
      <c r="R354" s="5">
        <v>9.5000000000000001E-2</v>
      </c>
      <c r="S354" s="5">
        <v>9.5000000000000001E-2</v>
      </c>
      <c r="T354" s="5">
        <v>9.5000000000000001E-2</v>
      </c>
      <c r="U354" s="5">
        <v>9.5000000000000001E-2</v>
      </c>
      <c r="V354" s="5">
        <v>9.5000000000000001E-2</v>
      </c>
      <c r="W354" s="5">
        <v>9.5000000000000001E-2</v>
      </c>
      <c r="X354" s="5">
        <v>9.5000000000000001E-2</v>
      </c>
    </row>
    <row r="355" spans="1:24" ht="25.5" x14ac:dyDescent="0.25">
      <c r="A355" s="4" t="s">
        <v>39614</v>
      </c>
      <c r="B355" s="4" t="s">
        <v>39612</v>
      </c>
      <c r="C355" s="4" t="s">
        <v>1941</v>
      </c>
      <c r="D355" s="1" t="s">
        <v>1942</v>
      </c>
      <c r="E355" s="5" t="s">
        <v>216</v>
      </c>
      <c r="F355" s="5" t="s">
        <v>216</v>
      </c>
      <c r="G355" s="5" t="s">
        <v>216</v>
      </c>
      <c r="H355" s="5" t="s">
        <v>216</v>
      </c>
      <c r="I355" s="5">
        <v>8.5000000000000006E-2</v>
      </c>
      <c r="J355" s="5" t="s">
        <v>216</v>
      </c>
      <c r="K355" s="5" t="s">
        <v>216</v>
      </c>
      <c r="L355" s="5" t="s">
        <v>216</v>
      </c>
      <c r="M355" s="5" t="s">
        <v>216</v>
      </c>
      <c r="N355" s="5" t="s">
        <v>216</v>
      </c>
      <c r="O355" s="5" t="s">
        <v>216</v>
      </c>
      <c r="P355" s="5" t="s">
        <v>216</v>
      </c>
      <c r="Q355" s="5" t="s">
        <v>216</v>
      </c>
      <c r="R355" s="5">
        <v>9.5000000000000001E-2</v>
      </c>
      <c r="S355" s="5">
        <v>9.5000000000000001E-2</v>
      </c>
      <c r="T355" s="5">
        <v>9.5000000000000001E-2</v>
      </c>
      <c r="U355" s="5">
        <v>9.5000000000000001E-2</v>
      </c>
      <c r="V355" s="5">
        <v>9.5000000000000001E-2</v>
      </c>
      <c r="W355" s="5">
        <v>9.5000000000000001E-2</v>
      </c>
      <c r="X355" s="5">
        <v>9.5000000000000001E-2</v>
      </c>
    </row>
    <row r="356" spans="1:24" ht="25.5" x14ac:dyDescent="0.25">
      <c r="A356" s="4" t="s">
        <v>39615</v>
      </c>
      <c r="B356" s="4" t="s">
        <v>39612</v>
      </c>
      <c r="C356" s="4" t="s">
        <v>1944</v>
      </c>
      <c r="D356" s="1" t="s">
        <v>1945</v>
      </c>
      <c r="E356" s="5" t="s">
        <v>216</v>
      </c>
      <c r="F356" s="5" t="s">
        <v>216</v>
      </c>
      <c r="G356" s="5" t="s">
        <v>216</v>
      </c>
      <c r="H356" s="5" t="s">
        <v>216</v>
      </c>
      <c r="I356" s="5">
        <v>8.5000000000000006E-2</v>
      </c>
      <c r="J356" s="5" t="s">
        <v>216</v>
      </c>
      <c r="K356" s="5" t="s">
        <v>216</v>
      </c>
      <c r="L356" s="5" t="s">
        <v>216</v>
      </c>
      <c r="M356" s="5" t="s">
        <v>216</v>
      </c>
      <c r="N356" s="5" t="s">
        <v>216</v>
      </c>
      <c r="O356" s="5" t="s">
        <v>216</v>
      </c>
      <c r="P356" s="5" t="s">
        <v>216</v>
      </c>
      <c r="Q356" s="5" t="s">
        <v>216</v>
      </c>
      <c r="R356" s="5">
        <v>9.5000000000000001E-2</v>
      </c>
      <c r="S356" s="5">
        <v>9.5000000000000001E-2</v>
      </c>
      <c r="T356" s="5">
        <v>9.5000000000000001E-2</v>
      </c>
      <c r="U356" s="5">
        <v>9.5000000000000001E-2</v>
      </c>
      <c r="V356" s="5">
        <v>9.5000000000000001E-2</v>
      </c>
      <c r="W356" s="5">
        <v>9.5000000000000001E-2</v>
      </c>
      <c r="X356" s="5">
        <v>9.5000000000000001E-2</v>
      </c>
    </row>
    <row r="357" spans="1:24" ht="25.5" x14ac:dyDescent="0.25">
      <c r="A357" s="4" t="s">
        <v>39616</v>
      </c>
      <c r="B357" s="4" t="s">
        <v>39612</v>
      </c>
      <c r="C357" s="4" t="s">
        <v>1947</v>
      </c>
      <c r="D357" s="1" t="s">
        <v>1948</v>
      </c>
      <c r="E357" s="5" t="s">
        <v>216</v>
      </c>
      <c r="F357" s="5" t="s">
        <v>216</v>
      </c>
      <c r="G357" s="5" t="s">
        <v>216</v>
      </c>
      <c r="H357" s="5" t="s">
        <v>216</v>
      </c>
      <c r="I357" s="5">
        <v>8.5000000000000006E-2</v>
      </c>
      <c r="J357" s="5" t="s">
        <v>216</v>
      </c>
      <c r="K357" s="5" t="s">
        <v>216</v>
      </c>
      <c r="L357" s="5" t="s">
        <v>216</v>
      </c>
      <c r="M357" s="5" t="s">
        <v>216</v>
      </c>
      <c r="N357" s="5" t="s">
        <v>216</v>
      </c>
      <c r="O357" s="5" t="s">
        <v>216</v>
      </c>
      <c r="P357" s="5" t="s">
        <v>216</v>
      </c>
      <c r="Q357" s="5" t="s">
        <v>216</v>
      </c>
      <c r="R357" s="5">
        <v>9.5000000000000001E-2</v>
      </c>
      <c r="S357" s="5">
        <v>9.5000000000000001E-2</v>
      </c>
      <c r="T357" s="5">
        <v>9.5000000000000001E-2</v>
      </c>
      <c r="U357" s="5">
        <v>9.5000000000000001E-2</v>
      </c>
      <c r="V357" s="5">
        <v>9.5000000000000001E-2</v>
      </c>
      <c r="W357" s="5">
        <v>9.5000000000000001E-2</v>
      </c>
      <c r="X357" s="5">
        <v>9.5000000000000001E-2</v>
      </c>
    </row>
    <row r="358" spans="1:24" ht="25.5" x14ac:dyDescent="0.25">
      <c r="A358" s="4" t="s">
        <v>39617</v>
      </c>
      <c r="B358" s="4" t="s">
        <v>39612</v>
      </c>
      <c r="C358" s="4" t="s">
        <v>1950</v>
      </c>
      <c r="D358" s="1" t="s">
        <v>1951</v>
      </c>
      <c r="E358" s="5" t="s">
        <v>216</v>
      </c>
      <c r="F358" s="5" t="s">
        <v>216</v>
      </c>
      <c r="G358" s="5" t="s">
        <v>216</v>
      </c>
      <c r="H358" s="5" t="s">
        <v>216</v>
      </c>
      <c r="I358" s="5">
        <v>8.5000000000000006E-2</v>
      </c>
      <c r="J358" s="5" t="s">
        <v>216</v>
      </c>
      <c r="K358" s="5" t="s">
        <v>216</v>
      </c>
      <c r="L358" s="5" t="s">
        <v>216</v>
      </c>
      <c r="M358" s="5" t="s">
        <v>216</v>
      </c>
      <c r="N358" s="5" t="s">
        <v>216</v>
      </c>
      <c r="O358" s="5" t="s">
        <v>216</v>
      </c>
      <c r="P358" s="5" t="s">
        <v>216</v>
      </c>
      <c r="Q358" s="5" t="s">
        <v>216</v>
      </c>
      <c r="R358" s="5">
        <v>9.5000000000000001E-2</v>
      </c>
      <c r="S358" s="5">
        <v>9.5000000000000001E-2</v>
      </c>
      <c r="T358" s="5">
        <v>9.5000000000000001E-2</v>
      </c>
      <c r="U358" s="5">
        <v>9.5000000000000001E-2</v>
      </c>
      <c r="V358" s="5">
        <v>9.5000000000000001E-2</v>
      </c>
      <c r="W358" s="5">
        <v>9.5000000000000001E-2</v>
      </c>
      <c r="X358" s="5">
        <v>9.5000000000000001E-2</v>
      </c>
    </row>
    <row r="359" spans="1:24" ht="25.5" x14ac:dyDescent="0.25">
      <c r="A359" s="4" t="s">
        <v>39618</v>
      </c>
      <c r="B359" s="4" t="s">
        <v>39612</v>
      </c>
      <c r="C359" s="4" t="s">
        <v>1953</v>
      </c>
      <c r="D359" s="1" t="s">
        <v>1954</v>
      </c>
      <c r="E359" s="5" t="s">
        <v>216</v>
      </c>
      <c r="F359" s="5" t="s">
        <v>216</v>
      </c>
      <c r="G359" s="5" t="s">
        <v>216</v>
      </c>
      <c r="H359" s="5" t="s">
        <v>216</v>
      </c>
      <c r="I359" s="5">
        <v>8.5000000000000006E-2</v>
      </c>
      <c r="J359" s="5" t="s">
        <v>216</v>
      </c>
      <c r="K359" s="5" t="s">
        <v>216</v>
      </c>
      <c r="L359" s="5" t="s">
        <v>216</v>
      </c>
      <c r="M359" s="5" t="s">
        <v>216</v>
      </c>
      <c r="N359" s="5" t="s">
        <v>216</v>
      </c>
      <c r="O359" s="5" t="s">
        <v>216</v>
      </c>
      <c r="P359" s="5" t="s">
        <v>216</v>
      </c>
      <c r="Q359" s="5" t="s">
        <v>216</v>
      </c>
      <c r="R359" s="5">
        <v>9.5000000000000001E-2</v>
      </c>
      <c r="S359" s="5">
        <v>9.5000000000000001E-2</v>
      </c>
      <c r="T359" s="5">
        <v>9.5000000000000001E-2</v>
      </c>
      <c r="U359" s="5">
        <v>9.5000000000000001E-2</v>
      </c>
      <c r="V359" s="5">
        <v>9.5000000000000001E-2</v>
      </c>
      <c r="W359" s="5">
        <v>9.5000000000000001E-2</v>
      </c>
      <c r="X359" s="5">
        <v>9.5000000000000001E-2</v>
      </c>
    </row>
    <row r="360" spans="1:24" ht="25.5" x14ac:dyDescent="0.25">
      <c r="A360" s="4" t="s">
        <v>39619</v>
      </c>
      <c r="B360" s="4" t="s">
        <v>39612</v>
      </c>
      <c r="C360" s="4" t="s">
        <v>1956</v>
      </c>
      <c r="D360" s="1" t="s">
        <v>1957</v>
      </c>
      <c r="E360" s="5" t="s">
        <v>216</v>
      </c>
      <c r="F360" s="5" t="s">
        <v>216</v>
      </c>
      <c r="G360" s="5" t="s">
        <v>216</v>
      </c>
      <c r="H360" s="5" t="s">
        <v>216</v>
      </c>
      <c r="I360" s="5">
        <v>8.5000000000000006E-2</v>
      </c>
      <c r="J360" s="5" t="s">
        <v>216</v>
      </c>
      <c r="K360" s="5" t="s">
        <v>216</v>
      </c>
      <c r="L360" s="5" t="s">
        <v>216</v>
      </c>
      <c r="M360" s="5" t="s">
        <v>216</v>
      </c>
      <c r="N360" s="5" t="s">
        <v>216</v>
      </c>
      <c r="O360" s="5" t="s">
        <v>216</v>
      </c>
      <c r="P360" s="5" t="s">
        <v>216</v>
      </c>
      <c r="Q360" s="5" t="s">
        <v>216</v>
      </c>
      <c r="R360" s="5">
        <v>9.5000000000000001E-2</v>
      </c>
      <c r="S360" s="5">
        <v>9.5000000000000001E-2</v>
      </c>
      <c r="T360" s="5">
        <v>9.5000000000000001E-2</v>
      </c>
      <c r="U360" s="5">
        <v>9.5000000000000001E-2</v>
      </c>
      <c r="V360" s="5">
        <v>9.5000000000000001E-2</v>
      </c>
      <c r="W360" s="5">
        <v>9.5000000000000001E-2</v>
      </c>
      <c r="X360" s="5">
        <v>9.5000000000000001E-2</v>
      </c>
    </row>
    <row r="361" spans="1:24" ht="25.5" x14ac:dyDescent="0.25">
      <c r="A361" s="4" t="s">
        <v>39620</v>
      </c>
      <c r="B361" s="4" t="s">
        <v>39612</v>
      </c>
      <c r="C361" s="4" t="s">
        <v>1959</v>
      </c>
      <c r="D361" s="1" t="s">
        <v>1960</v>
      </c>
      <c r="E361" s="5" t="s">
        <v>216</v>
      </c>
      <c r="F361" s="5" t="s">
        <v>216</v>
      </c>
      <c r="G361" s="5" t="s">
        <v>216</v>
      </c>
      <c r="H361" s="5" t="s">
        <v>216</v>
      </c>
      <c r="I361" s="5">
        <v>8.5000000000000006E-2</v>
      </c>
      <c r="J361" s="5" t="s">
        <v>216</v>
      </c>
      <c r="K361" s="5" t="s">
        <v>216</v>
      </c>
      <c r="L361" s="5" t="s">
        <v>216</v>
      </c>
      <c r="M361" s="5" t="s">
        <v>216</v>
      </c>
      <c r="N361" s="5" t="s">
        <v>216</v>
      </c>
      <c r="O361" s="5" t="s">
        <v>216</v>
      </c>
      <c r="P361" s="5" t="s">
        <v>216</v>
      </c>
      <c r="Q361" s="5" t="s">
        <v>216</v>
      </c>
      <c r="R361" s="5">
        <v>9.5000000000000001E-2</v>
      </c>
      <c r="S361" s="5">
        <v>9.5000000000000001E-2</v>
      </c>
      <c r="T361" s="5">
        <v>9.5000000000000001E-2</v>
      </c>
      <c r="U361" s="5">
        <v>9.5000000000000001E-2</v>
      </c>
      <c r="V361" s="5">
        <v>9.5000000000000001E-2</v>
      </c>
      <c r="W361" s="5">
        <v>9.5000000000000001E-2</v>
      </c>
      <c r="X361" s="5">
        <v>9.5000000000000001E-2</v>
      </c>
    </row>
    <row r="362" spans="1:24" ht="25.5" x14ac:dyDescent="0.25">
      <c r="A362" s="4" t="s">
        <v>39621</v>
      </c>
      <c r="B362" s="4" t="s">
        <v>39612</v>
      </c>
      <c r="C362" s="4" t="s">
        <v>1962</v>
      </c>
      <c r="D362" s="1" t="s">
        <v>1963</v>
      </c>
      <c r="E362" s="5" t="s">
        <v>216</v>
      </c>
      <c r="F362" s="5" t="s">
        <v>216</v>
      </c>
      <c r="G362" s="5" t="s">
        <v>216</v>
      </c>
      <c r="H362" s="5" t="s">
        <v>216</v>
      </c>
      <c r="I362" s="5">
        <v>8.5000000000000006E-2</v>
      </c>
      <c r="J362" s="5" t="s">
        <v>216</v>
      </c>
      <c r="K362" s="5" t="s">
        <v>216</v>
      </c>
      <c r="L362" s="5" t="s">
        <v>216</v>
      </c>
      <c r="M362" s="5" t="s">
        <v>216</v>
      </c>
      <c r="N362" s="5" t="s">
        <v>216</v>
      </c>
      <c r="O362" s="5" t="s">
        <v>216</v>
      </c>
      <c r="P362" s="5" t="s">
        <v>216</v>
      </c>
      <c r="Q362" s="5" t="s">
        <v>216</v>
      </c>
      <c r="R362" s="5">
        <v>9.5000000000000001E-2</v>
      </c>
      <c r="S362" s="5">
        <v>9.5000000000000001E-2</v>
      </c>
      <c r="T362" s="5">
        <v>9.5000000000000001E-2</v>
      </c>
      <c r="U362" s="5">
        <v>9.5000000000000001E-2</v>
      </c>
      <c r="V362" s="5">
        <v>9.5000000000000001E-2</v>
      </c>
      <c r="W362" s="5">
        <v>9.5000000000000001E-2</v>
      </c>
      <c r="X362" s="5">
        <v>9.5000000000000001E-2</v>
      </c>
    </row>
    <row r="363" spans="1:24" ht="25.5" x14ac:dyDescent="0.25">
      <c r="A363" s="4" t="s">
        <v>39622</v>
      </c>
      <c r="B363" s="4" t="s">
        <v>39612</v>
      </c>
      <c r="C363" s="4" t="s">
        <v>1965</v>
      </c>
      <c r="D363" s="1" t="s">
        <v>1966</v>
      </c>
      <c r="E363" s="5" t="s">
        <v>216</v>
      </c>
      <c r="F363" s="5" t="s">
        <v>216</v>
      </c>
      <c r="G363" s="5" t="s">
        <v>216</v>
      </c>
      <c r="H363" s="5" t="s">
        <v>216</v>
      </c>
      <c r="I363" s="5">
        <v>8.5000000000000006E-2</v>
      </c>
      <c r="J363" s="5" t="s">
        <v>216</v>
      </c>
      <c r="K363" s="5" t="s">
        <v>216</v>
      </c>
      <c r="L363" s="5" t="s">
        <v>216</v>
      </c>
      <c r="M363" s="5" t="s">
        <v>216</v>
      </c>
      <c r="N363" s="5" t="s">
        <v>216</v>
      </c>
      <c r="O363" s="5" t="s">
        <v>216</v>
      </c>
      <c r="P363" s="5" t="s">
        <v>216</v>
      </c>
      <c r="Q363" s="5" t="s">
        <v>216</v>
      </c>
      <c r="R363" s="5">
        <v>9.5000000000000001E-2</v>
      </c>
      <c r="S363" s="5">
        <v>9.5000000000000001E-2</v>
      </c>
      <c r="T363" s="5">
        <v>9.5000000000000001E-2</v>
      </c>
      <c r="U363" s="5">
        <v>9.5000000000000001E-2</v>
      </c>
      <c r="V363" s="5">
        <v>9.5000000000000001E-2</v>
      </c>
      <c r="W363" s="5">
        <v>9.5000000000000001E-2</v>
      </c>
      <c r="X363" s="5">
        <v>9.5000000000000001E-2</v>
      </c>
    </row>
    <row r="364" spans="1:24" ht="25.5" x14ac:dyDescent="0.25">
      <c r="A364" s="4" t="s">
        <v>39623</v>
      </c>
      <c r="B364" s="4" t="s">
        <v>39612</v>
      </c>
      <c r="C364" s="4" t="s">
        <v>1968</v>
      </c>
      <c r="D364" s="1" t="s">
        <v>9135</v>
      </c>
      <c r="E364" s="5" t="s">
        <v>216</v>
      </c>
      <c r="F364" s="5" t="s">
        <v>216</v>
      </c>
      <c r="G364" s="5" t="s">
        <v>216</v>
      </c>
      <c r="H364" s="5" t="s">
        <v>216</v>
      </c>
      <c r="I364" s="5">
        <v>8.5000000000000006E-2</v>
      </c>
      <c r="J364" s="5" t="s">
        <v>216</v>
      </c>
      <c r="K364" s="5" t="s">
        <v>216</v>
      </c>
      <c r="L364" s="5" t="s">
        <v>216</v>
      </c>
      <c r="M364" s="5" t="s">
        <v>216</v>
      </c>
      <c r="N364" s="5" t="s">
        <v>216</v>
      </c>
      <c r="O364" s="5" t="s">
        <v>216</v>
      </c>
      <c r="P364" s="5" t="s">
        <v>216</v>
      </c>
      <c r="Q364" s="5" t="s">
        <v>216</v>
      </c>
      <c r="R364" s="5">
        <v>9.5000000000000001E-2</v>
      </c>
      <c r="S364" s="5">
        <v>9.5000000000000001E-2</v>
      </c>
      <c r="T364" s="5">
        <v>9.5000000000000001E-2</v>
      </c>
      <c r="U364" s="5">
        <v>9.5000000000000001E-2</v>
      </c>
      <c r="V364" s="5">
        <v>9.5000000000000001E-2</v>
      </c>
      <c r="W364" s="5">
        <v>9.5000000000000001E-2</v>
      </c>
      <c r="X364" s="5">
        <v>9.5000000000000001E-2</v>
      </c>
    </row>
    <row r="365" spans="1:24" ht="25.5" x14ac:dyDescent="0.25">
      <c r="A365" s="4" t="s">
        <v>39624</v>
      </c>
      <c r="B365" s="4" t="s">
        <v>39612</v>
      </c>
      <c r="C365" s="4" t="s">
        <v>1971</v>
      </c>
      <c r="D365" s="1" t="s">
        <v>9137</v>
      </c>
      <c r="E365" s="5" t="s">
        <v>216</v>
      </c>
      <c r="F365" s="5" t="s">
        <v>216</v>
      </c>
      <c r="G365" s="5" t="s">
        <v>216</v>
      </c>
      <c r="H365" s="5" t="s">
        <v>216</v>
      </c>
      <c r="I365" s="5">
        <v>8.5000000000000006E-2</v>
      </c>
      <c r="J365" s="5" t="s">
        <v>216</v>
      </c>
      <c r="K365" s="5" t="s">
        <v>216</v>
      </c>
      <c r="L365" s="5" t="s">
        <v>216</v>
      </c>
      <c r="M365" s="5" t="s">
        <v>216</v>
      </c>
      <c r="N365" s="5" t="s">
        <v>216</v>
      </c>
      <c r="O365" s="5" t="s">
        <v>216</v>
      </c>
      <c r="P365" s="5" t="s">
        <v>216</v>
      </c>
      <c r="Q365" s="5" t="s">
        <v>216</v>
      </c>
      <c r="R365" s="5">
        <v>9.5000000000000001E-2</v>
      </c>
      <c r="S365" s="5">
        <v>9.5000000000000001E-2</v>
      </c>
      <c r="T365" s="5">
        <v>9.5000000000000001E-2</v>
      </c>
      <c r="U365" s="5">
        <v>9.5000000000000001E-2</v>
      </c>
      <c r="V365" s="5">
        <v>9.5000000000000001E-2</v>
      </c>
      <c r="W365" s="5">
        <v>9.5000000000000001E-2</v>
      </c>
      <c r="X365" s="5">
        <v>9.5000000000000001E-2</v>
      </c>
    </row>
    <row r="366" spans="1:24" ht="25.5" x14ac:dyDescent="0.25">
      <c r="A366" s="4" t="s">
        <v>39625</v>
      </c>
      <c r="B366" s="4" t="s">
        <v>39612</v>
      </c>
      <c r="C366" s="4" t="s">
        <v>1974</v>
      </c>
      <c r="D366" s="1" t="s">
        <v>9139</v>
      </c>
      <c r="E366" s="5" t="s">
        <v>216</v>
      </c>
      <c r="F366" s="5" t="s">
        <v>216</v>
      </c>
      <c r="G366" s="5" t="s">
        <v>216</v>
      </c>
      <c r="H366" s="5" t="s">
        <v>216</v>
      </c>
      <c r="I366" s="5">
        <v>8.5000000000000006E-2</v>
      </c>
      <c r="J366" s="5" t="s">
        <v>216</v>
      </c>
      <c r="K366" s="5" t="s">
        <v>216</v>
      </c>
      <c r="L366" s="5" t="s">
        <v>216</v>
      </c>
      <c r="M366" s="5" t="s">
        <v>216</v>
      </c>
      <c r="N366" s="5" t="s">
        <v>216</v>
      </c>
      <c r="O366" s="5" t="s">
        <v>216</v>
      </c>
      <c r="P366" s="5" t="s">
        <v>216</v>
      </c>
      <c r="Q366" s="5" t="s">
        <v>216</v>
      </c>
      <c r="R366" s="5">
        <v>9.5000000000000001E-2</v>
      </c>
      <c r="S366" s="5">
        <v>9.5000000000000001E-2</v>
      </c>
      <c r="T366" s="5">
        <v>9.5000000000000001E-2</v>
      </c>
      <c r="U366" s="5">
        <v>9.5000000000000001E-2</v>
      </c>
      <c r="V366" s="5">
        <v>9.5000000000000001E-2</v>
      </c>
      <c r="W366" s="5">
        <v>9.5000000000000001E-2</v>
      </c>
      <c r="X366" s="5">
        <v>9.5000000000000001E-2</v>
      </c>
    </row>
    <row r="367" spans="1:24" ht="25.5" x14ac:dyDescent="0.25">
      <c r="A367" s="4" t="s">
        <v>39626</v>
      </c>
      <c r="B367" s="4" t="s">
        <v>39612</v>
      </c>
      <c r="C367" s="4" t="s">
        <v>1983</v>
      </c>
      <c r="D367" s="1" t="s">
        <v>1984</v>
      </c>
      <c r="E367" s="5" t="s">
        <v>216</v>
      </c>
      <c r="F367" s="5" t="s">
        <v>216</v>
      </c>
      <c r="G367" s="5" t="s">
        <v>216</v>
      </c>
      <c r="H367" s="5" t="s">
        <v>216</v>
      </c>
      <c r="I367" s="5">
        <v>8.5000000000000006E-2</v>
      </c>
      <c r="J367" s="5" t="s">
        <v>216</v>
      </c>
      <c r="K367" s="5" t="s">
        <v>216</v>
      </c>
      <c r="L367" s="5" t="s">
        <v>216</v>
      </c>
      <c r="M367" s="5" t="s">
        <v>216</v>
      </c>
      <c r="N367" s="5" t="s">
        <v>216</v>
      </c>
      <c r="O367" s="5" t="s">
        <v>216</v>
      </c>
      <c r="P367" s="5" t="s">
        <v>216</v>
      </c>
      <c r="Q367" s="5" t="s">
        <v>216</v>
      </c>
      <c r="R367" s="5">
        <v>9.5000000000000001E-2</v>
      </c>
      <c r="S367" s="5">
        <v>9.5000000000000001E-2</v>
      </c>
      <c r="T367" s="5">
        <v>9.5000000000000001E-2</v>
      </c>
      <c r="U367" s="5">
        <v>9.5000000000000001E-2</v>
      </c>
      <c r="V367" s="5">
        <v>9.5000000000000001E-2</v>
      </c>
      <c r="W367" s="5">
        <v>9.5000000000000001E-2</v>
      </c>
      <c r="X367" s="5">
        <v>9.5000000000000001E-2</v>
      </c>
    </row>
    <row r="368" spans="1:24" ht="25.5" x14ac:dyDescent="0.25">
      <c r="A368" s="4" t="s">
        <v>39627</v>
      </c>
      <c r="B368" s="4" t="s">
        <v>39612</v>
      </c>
      <c r="C368" s="4" t="s">
        <v>1986</v>
      </c>
      <c r="D368" s="1" t="s">
        <v>1987</v>
      </c>
      <c r="E368" s="5" t="s">
        <v>216</v>
      </c>
      <c r="F368" s="5" t="s">
        <v>216</v>
      </c>
      <c r="G368" s="5" t="s">
        <v>216</v>
      </c>
      <c r="H368" s="5" t="s">
        <v>216</v>
      </c>
      <c r="I368" s="5">
        <v>8.5000000000000006E-2</v>
      </c>
      <c r="J368" s="5" t="s">
        <v>216</v>
      </c>
      <c r="K368" s="5" t="s">
        <v>216</v>
      </c>
      <c r="L368" s="5" t="s">
        <v>216</v>
      </c>
      <c r="M368" s="5" t="s">
        <v>216</v>
      </c>
      <c r="N368" s="5" t="s">
        <v>216</v>
      </c>
      <c r="O368" s="5" t="s">
        <v>216</v>
      </c>
      <c r="P368" s="5" t="s">
        <v>216</v>
      </c>
      <c r="Q368" s="5" t="s">
        <v>216</v>
      </c>
      <c r="R368" s="5">
        <v>9.5000000000000001E-2</v>
      </c>
      <c r="S368" s="5">
        <v>9.5000000000000001E-2</v>
      </c>
      <c r="T368" s="5">
        <v>9.5000000000000001E-2</v>
      </c>
      <c r="U368" s="5">
        <v>9.5000000000000001E-2</v>
      </c>
      <c r="V368" s="5">
        <v>9.5000000000000001E-2</v>
      </c>
      <c r="W368" s="5">
        <v>9.5000000000000001E-2</v>
      </c>
      <c r="X368" s="5">
        <v>9.5000000000000001E-2</v>
      </c>
    </row>
    <row r="369" spans="1:24" ht="25.5" x14ac:dyDescent="0.25">
      <c r="A369" s="4" t="s">
        <v>39628</v>
      </c>
      <c r="B369" s="4" t="s">
        <v>39612</v>
      </c>
      <c r="C369" s="4" t="s">
        <v>1989</v>
      </c>
      <c r="D369" s="1" t="s">
        <v>1990</v>
      </c>
      <c r="E369" s="5" t="s">
        <v>216</v>
      </c>
      <c r="F369" s="5" t="s">
        <v>216</v>
      </c>
      <c r="G369" s="5" t="s">
        <v>216</v>
      </c>
      <c r="H369" s="5" t="s">
        <v>216</v>
      </c>
      <c r="I369" s="5">
        <v>8.5000000000000006E-2</v>
      </c>
      <c r="J369" s="5" t="s">
        <v>216</v>
      </c>
      <c r="K369" s="5" t="s">
        <v>216</v>
      </c>
      <c r="L369" s="5" t="s">
        <v>216</v>
      </c>
      <c r="M369" s="5" t="s">
        <v>216</v>
      </c>
      <c r="N369" s="5" t="s">
        <v>216</v>
      </c>
      <c r="O369" s="5" t="s">
        <v>216</v>
      </c>
      <c r="P369" s="5" t="s">
        <v>216</v>
      </c>
      <c r="Q369" s="5" t="s">
        <v>216</v>
      </c>
      <c r="R369" s="5">
        <v>9.5000000000000001E-2</v>
      </c>
      <c r="S369" s="5">
        <v>9.5000000000000001E-2</v>
      </c>
      <c r="T369" s="5">
        <v>9.5000000000000001E-2</v>
      </c>
      <c r="U369" s="5">
        <v>9.5000000000000001E-2</v>
      </c>
      <c r="V369" s="5">
        <v>9.5000000000000001E-2</v>
      </c>
      <c r="W369" s="5">
        <v>9.5000000000000001E-2</v>
      </c>
      <c r="X369" s="5">
        <v>9.5000000000000001E-2</v>
      </c>
    </row>
    <row r="370" spans="1:24" ht="25.5" x14ac:dyDescent="0.25">
      <c r="A370" s="4" t="s">
        <v>39629</v>
      </c>
      <c r="B370" s="4" t="s">
        <v>39612</v>
      </c>
      <c r="C370" s="4" t="s">
        <v>1992</v>
      </c>
      <c r="D370" s="1" t="s">
        <v>1993</v>
      </c>
      <c r="E370" s="5" t="s">
        <v>216</v>
      </c>
      <c r="F370" s="5" t="s">
        <v>216</v>
      </c>
      <c r="G370" s="5" t="s">
        <v>216</v>
      </c>
      <c r="H370" s="5" t="s">
        <v>216</v>
      </c>
      <c r="I370" s="5">
        <v>8.5000000000000006E-2</v>
      </c>
      <c r="J370" s="5" t="s">
        <v>216</v>
      </c>
      <c r="K370" s="5" t="s">
        <v>216</v>
      </c>
      <c r="L370" s="5" t="s">
        <v>216</v>
      </c>
      <c r="M370" s="5" t="s">
        <v>216</v>
      </c>
      <c r="N370" s="5" t="s">
        <v>216</v>
      </c>
      <c r="O370" s="5" t="s">
        <v>216</v>
      </c>
      <c r="P370" s="5" t="s">
        <v>216</v>
      </c>
      <c r="Q370" s="5" t="s">
        <v>216</v>
      </c>
      <c r="R370" s="5">
        <v>9.5000000000000001E-2</v>
      </c>
      <c r="S370" s="5">
        <v>9.5000000000000001E-2</v>
      </c>
      <c r="T370" s="5">
        <v>9.5000000000000001E-2</v>
      </c>
      <c r="U370" s="5">
        <v>9.5000000000000001E-2</v>
      </c>
      <c r="V370" s="5">
        <v>9.5000000000000001E-2</v>
      </c>
      <c r="W370" s="5">
        <v>9.5000000000000001E-2</v>
      </c>
      <c r="X370" s="5">
        <v>9.5000000000000001E-2</v>
      </c>
    </row>
    <row r="371" spans="1:24" ht="25.5" x14ac:dyDescent="0.25">
      <c r="A371" s="4" t="s">
        <v>39630</v>
      </c>
      <c r="B371" s="4" t="s">
        <v>39612</v>
      </c>
      <c r="C371" s="4" t="s">
        <v>1995</v>
      </c>
      <c r="D371" s="1" t="s">
        <v>9145</v>
      </c>
      <c r="E371" s="5" t="s">
        <v>216</v>
      </c>
      <c r="F371" s="5" t="s">
        <v>216</v>
      </c>
      <c r="G371" s="5" t="s">
        <v>216</v>
      </c>
      <c r="H371" s="5" t="s">
        <v>216</v>
      </c>
      <c r="I371" s="5">
        <v>8.5000000000000006E-2</v>
      </c>
      <c r="J371" s="5" t="s">
        <v>216</v>
      </c>
      <c r="K371" s="5" t="s">
        <v>216</v>
      </c>
      <c r="L371" s="5" t="s">
        <v>216</v>
      </c>
      <c r="M371" s="5" t="s">
        <v>216</v>
      </c>
      <c r="N371" s="5" t="s">
        <v>216</v>
      </c>
      <c r="O371" s="5" t="s">
        <v>216</v>
      </c>
      <c r="P371" s="5" t="s">
        <v>216</v>
      </c>
      <c r="Q371" s="5" t="s">
        <v>216</v>
      </c>
      <c r="R371" s="5">
        <v>9.5000000000000001E-2</v>
      </c>
      <c r="S371" s="5">
        <v>9.5000000000000001E-2</v>
      </c>
      <c r="T371" s="5">
        <v>9.5000000000000001E-2</v>
      </c>
      <c r="U371" s="5">
        <v>9.5000000000000001E-2</v>
      </c>
      <c r="V371" s="5">
        <v>9.5000000000000001E-2</v>
      </c>
      <c r="W371" s="5">
        <v>9.5000000000000001E-2</v>
      </c>
      <c r="X371" s="5">
        <v>9.5000000000000001E-2</v>
      </c>
    </row>
    <row r="372" spans="1:24" ht="25.5" x14ac:dyDescent="0.25">
      <c r="A372" s="4" t="s">
        <v>39631</v>
      </c>
      <c r="B372" s="4" t="s">
        <v>39612</v>
      </c>
      <c r="C372" s="4" t="s">
        <v>9147</v>
      </c>
      <c r="D372" s="1" t="s">
        <v>9148</v>
      </c>
      <c r="E372" s="5" t="s">
        <v>216</v>
      </c>
      <c r="F372" s="5" t="s">
        <v>216</v>
      </c>
      <c r="G372" s="5" t="s">
        <v>216</v>
      </c>
      <c r="H372" s="5" t="s">
        <v>216</v>
      </c>
      <c r="I372" s="5">
        <v>8.5000000000000006E-2</v>
      </c>
      <c r="J372" s="5" t="s">
        <v>216</v>
      </c>
      <c r="K372" s="5" t="s">
        <v>216</v>
      </c>
      <c r="L372" s="5" t="s">
        <v>216</v>
      </c>
      <c r="M372" s="5" t="s">
        <v>216</v>
      </c>
      <c r="N372" s="5" t="s">
        <v>216</v>
      </c>
      <c r="O372" s="5" t="s">
        <v>216</v>
      </c>
      <c r="P372" s="5" t="s">
        <v>216</v>
      </c>
      <c r="Q372" s="5" t="s">
        <v>216</v>
      </c>
      <c r="R372" s="5">
        <v>9.5000000000000001E-2</v>
      </c>
      <c r="S372" s="5">
        <v>9.5000000000000001E-2</v>
      </c>
      <c r="T372" s="5">
        <v>9.5000000000000001E-2</v>
      </c>
      <c r="U372" s="5">
        <v>9.5000000000000001E-2</v>
      </c>
      <c r="V372" s="5">
        <v>9.5000000000000001E-2</v>
      </c>
      <c r="W372" s="5">
        <v>9.5000000000000001E-2</v>
      </c>
      <c r="X372" s="5">
        <v>9.5000000000000001E-2</v>
      </c>
    </row>
    <row r="373" spans="1:24" ht="25.5" x14ac:dyDescent="0.25">
      <c r="A373" s="4" t="s">
        <v>39632</v>
      </c>
      <c r="B373" s="4" t="s">
        <v>39612</v>
      </c>
      <c r="C373" s="4" t="s">
        <v>1998</v>
      </c>
      <c r="D373" s="1" t="s">
        <v>1999</v>
      </c>
      <c r="E373" s="5" t="s">
        <v>216</v>
      </c>
      <c r="F373" s="5" t="s">
        <v>216</v>
      </c>
      <c r="G373" s="5" t="s">
        <v>216</v>
      </c>
      <c r="H373" s="5" t="s">
        <v>216</v>
      </c>
      <c r="I373" s="5">
        <v>8.5000000000000006E-2</v>
      </c>
      <c r="J373" s="5" t="s">
        <v>216</v>
      </c>
      <c r="K373" s="5" t="s">
        <v>216</v>
      </c>
      <c r="L373" s="5" t="s">
        <v>216</v>
      </c>
      <c r="M373" s="5" t="s">
        <v>216</v>
      </c>
      <c r="N373" s="5" t="s">
        <v>216</v>
      </c>
      <c r="O373" s="5" t="s">
        <v>216</v>
      </c>
      <c r="P373" s="5" t="s">
        <v>216</v>
      </c>
      <c r="Q373" s="5" t="s">
        <v>216</v>
      </c>
      <c r="R373" s="5">
        <v>9.5000000000000001E-2</v>
      </c>
      <c r="S373" s="5">
        <v>9.5000000000000001E-2</v>
      </c>
      <c r="T373" s="5">
        <v>9.5000000000000001E-2</v>
      </c>
      <c r="U373" s="5">
        <v>9.5000000000000001E-2</v>
      </c>
      <c r="V373" s="5">
        <v>9.5000000000000001E-2</v>
      </c>
      <c r="W373" s="5">
        <v>9.5000000000000001E-2</v>
      </c>
      <c r="X373" s="5">
        <v>9.5000000000000001E-2</v>
      </c>
    </row>
    <row r="374" spans="1:24" ht="25.5" x14ac:dyDescent="0.25">
      <c r="A374" s="4" t="s">
        <v>39633</v>
      </c>
      <c r="B374" s="4" t="s">
        <v>39612</v>
      </c>
      <c r="C374" s="4" t="s">
        <v>2001</v>
      </c>
      <c r="D374" s="1" t="s">
        <v>2002</v>
      </c>
      <c r="E374" s="5" t="s">
        <v>216</v>
      </c>
      <c r="F374" s="5" t="s">
        <v>216</v>
      </c>
      <c r="G374" s="5" t="s">
        <v>216</v>
      </c>
      <c r="H374" s="5" t="s">
        <v>216</v>
      </c>
      <c r="I374" s="5">
        <v>8.5000000000000006E-2</v>
      </c>
      <c r="J374" s="5" t="s">
        <v>216</v>
      </c>
      <c r="K374" s="5" t="s">
        <v>216</v>
      </c>
      <c r="L374" s="5" t="s">
        <v>216</v>
      </c>
      <c r="M374" s="5" t="s">
        <v>216</v>
      </c>
      <c r="N374" s="5" t="s">
        <v>216</v>
      </c>
      <c r="O374" s="5" t="s">
        <v>216</v>
      </c>
      <c r="P374" s="5" t="s">
        <v>216</v>
      </c>
      <c r="Q374" s="5" t="s">
        <v>216</v>
      </c>
      <c r="R374" s="5">
        <v>9.5000000000000001E-2</v>
      </c>
      <c r="S374" s="5">
        <v>9.5000000000000001E-2</v>
      </c>
      <c r="T374" s="5">
        <v>9.5000000000000001E-2</v>
      </c>
      <c r="U374" s="5">
        <v>9.5000000000000001E-2</v>
      </c>
      <c r="V374" s="5">
        <v>9.5000000000000001E-2</v>
      </c>
      <c r="W374" s="5">
        <v>9.5000000000000001E-2</v>
      </c>
      <c r="X374" s="5">
        <v>9.5000000000000001E-2</v>
      </c>
    </row>
    <row r="375" spans="1:24" ht="25.5" x14ac:dyDescent="0.25">
      <c r="A375" s="4" t="s">
        <v>39634</v>
      </c>
      <c r="B375" s="4" t="s">
        <v>39612</v>
      </c>
      <c r="C375" s="4" t="s">
        <v>2004</v>
      </c>
      <c r="D375" s="1" t="s">
        <v>2005</v>
      </c>
      <c r="E375" s="5" t="s">
        <v>216</v>
      </c>
      <c r="F375" s="5" t="s">
        <v>216</v>
      </c>
      <c r="G375" s="5" t="s">
        <v>216</v>
      </c>
      <c r="H375" s="5" t="s">
        <v>216</v>
      </c>
      <c r="I375" s="5">
        <v>8.5000000000000006E-2</v>
      </c>
      <c r="J375" s="5" t="s">
        <v>216</v>
      </c>
      <c r="K375" s="5" t="s">
        <v>216</v>
      </c>
      <c r="L375" s="5" t="s">
        <v>216</v>
      </c>
      <c r="M375" s="5" t="s">
        <v>216</v>
      </c>
      <c r="N375" s="5" t="s">
        <v>216</v>
      </c>
      <c r="O375" s="5" t="s">
        <v>216</v>
      </c>
      <c r="P375" s="5" t="s">
        <v>216</v>
      </c>
      <c r="Q375" s="5" t="s">
        <v>216</v>
      </c>
      <c r="R375" s="5">
        <v>9.5000000000000001E-2</v>
      </c>
      <c r="S375" s="5">
        <v>9.5000000000000001E-2</v>
      </c>
      <c r="T375" s="5">
        <v>9.5000000000000001E-2</v>
      </c>
      <c r="U375" s="5">
        <v>9.5000000000000001E-2</v>
      </c>
      <c r="V375" s="5">
        <v>9.5000000000000001E-2</v>
      </c>
      <c r="W375" s="5">
        <v>9.5000000000000001E-2</v>
      </c>
      <c r="X375" s="5">
        <v>9.5000000000000001E-2</v>
      </c>
    </row>
    <row r="376" spans="1:24" ht="25.5" x14ac:dyDescent="0.25">
      <c r="A376" s="4" t="s">
        <v>39635</v>
      </c>
      <c r="B376" s="4" t="s">
        <v>39612</v>
      </c>
      <c r="C376" s="4" t="s">
        <v>2007</v>
      </c>
      <c r="D376" s="1" t="s">
        <v>2008</v>
      </c>
      <c r="E376" s="5" t="s">
        <v>216</v>
      </c>
      <c r="F376" s="5" t="s">
        <v>216</v>
      </c>
      <c r="G376" s="5" t="s">
        <v>216</v>
      </c>
      <c r="H376" s="5" t="s">
        <v>216</v>
      </c>
      <c r="I376" s="5">
        <v>8.5000000000000006E-2</v>
      </c>
      <c r="J376" s="5" t="s">
        <v>216</v>
      </c>
      <c r="K376" s="5" t="s">
        <v>216</v>
      </c>
      <c r="L376" s="5" t="s">
        <v>216</v>
      </c>
      <c r="M376" s="5" t="s">
        <v>216</v>
      </c>
      <c r="N376" s="5" t="s">
        <v>216</v>
      </c>
      <c r="O376" s="5" t="s">
        <v>216</v>
      </c>
      <c r="P376" s="5" t="s">
        <v>216</v>
      </c>
      <c r="Q376" s="5" t="s">
        <v>216</v>
      </c>
      <c r="R376" s="5">
        <v>9.5000000000000001E-2</v>
      </c>
      <c r="S376" s="5">
        <v>9.5000000000000001E-2</v>
      </c>
      <c r="T376" s="5">
        <v>9.5000000000000001E-2</v>
      </c>
      <c r="U376" s="5">
        <v>9.5000000000000001E-2</v>
      </c>
      <c r="V376" s="5">
        <v>9.5000000000000001E-2</v>
      </c>
      <c r="W376" s="5">
        <v>9.5000000000000001E-2</v>
      </c>
      <c r="X376" s="5">
        <v>9.5000000000000001E-2</v>
      </c>
    </row>
    <row r="377" spans="1:24" ht="25.5" x14ac:dyDescent="0.25">
      <c r="A377" s="4" t="s">
        <v>39636</v>
      </c>
      <c r="B377" s="4" t="s">
        <v>39612</v>
      </c>
      <c r="C377" s="4" t="s">
        <v>2010</v>
      </c>
      <c r="D377" s="1" t="s">
        <v>2011</v>
      </c>
      <c r="E377" s="5" t="s">
        <v>216</v>
      </c>
      <c r="F377" s="5" t="s">
        <v>216</v>
      </c>
      <c r="G377" s="5" t="s">
        <v>216</v>
      </c>
      <c r="H377" s="5" t="s">
        <v>216</v>
      </c>
      <c r="I377" s="5">
        <v>8.5000000000000006E-2</v>
      </c>
      <c r="J377" s="5" t="s">
        <v>216</v>
      </c>
      <c r="K377" s="5" t="s">
        <v>216</v>
      </c>
      <c r="L377" s="5" t="s">
        <v>216</v>
      </c>
      <c r="M377" s="5" t="s">
        <v>216</v>
      </c>
      <c r="N377" s="5" t="s">
        <v>216</v>
      </c>
      <c r="O377" s="5" t="s">
        <v>216</v>
      </c>
      <c r="P377" s="5" t="s">
        <v>216</v>
      </c>
      <c r="Q377" s="5" t="s">
        <v>216</v>
      </c>
      <c r="R377" s="5">
        <v>9.5000000000000001E-2</v>
      </c>
      <c r="S377" s="5">
        <v>9.5000000000000001E-2</v>
      </c>
      <c r="T377" s="5">
        <v>9.5000000000000001E-2</v>
      </c>
      <c r="U377" s="5">
        <v>9.5000000000000001E-2</v>
      </c>
      <c r="V377" s="5">
        <v>9.5000000000000001E-2</v>
      </c>
      <c r="W377" s="5">
        <v>9.5000000000000001E-2</v>
      </c>
      <c r="X377" s="5">
        <v>9.5000000000000001E-2</v>
      </c>
    </row>
    <row r="378" spans="1:24" x14ac:dyDescent="0.25">
      <c r="A378" s="4" t="s">
        <v>39637</v>
      </c>
      <c r="B378" s="4" t="s">
        <v>39612</v>
      </c>
      <c r="C378" s="4" t="s">
        <v>2013</v>
      </c>
      <c r="D378" s="1" t="s">
        <v>2014</v>
      </c>
      <c r="E378" s="5" t="s">
        <v>216</v>
      </c>
      <c r="F378" s="5" t="s">
        <v>216</v>
      </c>
      <c r="G378" s="5" t="s">
        <v>216</v>
      </c>
      <c r="H378" s="5" t="s">
        <v>216</v>
      </c>
      <c r="I378" s="5">
        <v>8.5000000000000006E-2</v>
      </c>
      <c r="J378" s="5" t="s">
        <v>216</v>
      </c>
      <c r="K378" s="5" t="s">
        <v>216</v>
      </c>
      <c r="L378" s="5" t="s">
        <v>216</v>
      </c>
      <c r="M378" s="5" t="s">
        <v>216</v>
      </c>
      <c r="N378" s="5" t="s">
        <v>216</v>
      </c>
      <c r="O378" s="5" t="s">
        <v>216</v>
      </c>
      <c r="P378" s="5" t="s">
        <v>216</v>
      </c>
      <c r="Q378" s="5" t="s">
        <v>216</v>
      </c>
      <c r="R378" s="5">
        <v>9.5000000000000001E-2</v>
      </c>
      <c r="S378" s="5">
        <v>9.5000000000000001E-2</v>
      </c>
      <c r="T378" s="5">
        <v>9.5000000000000001E-2</v>
      </c>
      <c r="U378" s="5">
        <v>9.5000000000000001E-2</v>
      </c>
      <c r="V378" s="5">
        <v>9.5000000000000001E-2</v>
      </c>
      <c r="W378" s="5">
        <v>9.5000000000000001E-2</v>
      </c>
      <c r="X378" s="5">
        <v>9.5000000000000001E-2</v>
      </c>
    </row>
    <row r="379" spans="1:24" ht="25.5" x14ac:dyDescent="0.25">
      <c r="A379" s="4" t="s">
        <v>39638</v>
      </c>
      <c r="B379" s="4" t="s">
        <v>39612</v>
      </c>
      <c r="C379" s="4" t="s">
        <v>2016</v>
      </c>
      <c r="D379" s="1" t="s">
        <v>2017</v>
      </c>
      <c r="E379" s="5" t="s">
        <v>216</v>
      </c>
      <c r="F379" s="5" t="s">
        <v>216</v>
      </c>
      <c r="G379" s="5" t="s">
        <v>216</v>
      </c>
      <c r="H379" s="5" t="s">
        <v>216</v>
      </c>
      <c r="I379" s="5">
        <v>8.5000000000000006E-2</v>
      </c>
      <c r="J379" s="5" t="s">
        <v>216</v>
      </c>
      <c r="K379" s="5" t="s">
        <v>216</v>
      </c>
      <c r="L379" s="5" t="s">
        <v>216</v>
      </c>
      <c r="M379" s="5" t="s">
        <v>216</v>
      </c>
      <c r="N379" s="5" t="s">
        <v>216</v>
      </c>
      <c r="O379" s="5" t="s">
        <v>216</v>
      </c>
      <c r="P379" s="5" t="s">
        <v>216</v>
      </c>
      <c r="Q379" s="5" t="s">
        <v>216</v>
      </c>
      <c r="R379" s="5">
        <v>9.5000000000000001E-2</v>
      </c>
      <c r="S379" s="5">
        <v>9.5000000000000001E-2</v>
      </c>
      <c r="T379" s="5">
        <v>9.5000000000000001E-2</v>
      </c>
      <c r="U379" s="5">
        <v>9.5000000000000001E-2</v>
      </c>
      <c r="V379" s="5">
        <v>9.5000000000000001E-2</v>
      </c>
      <c r="W379" s="5">
        <v>9.5000000000000001E-2</v>
      </c>
      <c r="X379" s="5">
        <v>9.5000000000000001E-2</v>
      </c>
    </row>
    <row r="380" spans="1:24" x14ac:dyDescent="0.25">
      <c r="A380" s="4" t="s">
        <v>39639</v>
      </c>
      <c r="B380" s="4" t="s">
        <v>39612</v>
      </c>
      <c r="C380" s="4" t="s">
        <v>2019</v>
      </c>
      <c r="D380" s="1" t="s">
        <v>2020</v>
      </c>
      <c r="E380" s="5" t="s">
        <v>216</v>
      </c>
      <c r="F380" s="5" t="s">
        <v>216</v>
      </c>
      <c r="G380" s="5" t="s">
        <v>216</v>
      </c>
      <c r="H380" s="5" t="s">
        <v>216</v>
      </c>
      <c r="I380" s="5">
        <v>8.5000000000000006E-2</v>
      </c>
      <c r="J380" s="5" t="s">
        <v>216</v>
      </c>
      <c r="K380" s="5" t="s">
        <v>216</v>
      </c>
      <c r="L380" s="5" t="s">
        <v>216</v>
      </c>
      <c r="M380" s="5" t="s">
        <v>216</v>
      </c>
      <c r="N380" s="5" t="s">
        <v>216</v>
      </c>
      <c r="O380" s="5" t="s">
        <v>216</v>
      </c>
      <c r="P380" s="5" t="s">
        <v>216</v>
      </c>
      <c r="Q380" s="5" t="s">
        <v>216</v>
      </c>
      <c r="R380" s="5">
        <v>9.5000000000000001E-2</v>
      </c>
      <c r="S380" s="5">
        <v>9.5000000000000001E-2</v>
      </c>
      <c r="T380" s="5">
        <v>9.5000000000000001E-2</v>
      </c>
      <c r="U380" s="5">
        <v>9.5000000000000001E-2</v>
      </c>
      <c r="V380" s="5">
        <v>9.5000000000000001E-2</v>
      </c>
      <c r="W380" s="5">
        <v>9.5000000000000001E-2</v>
      </c>
      <c r="X380" s="5">
        <v>9.5000000000000001E-2</v>
      </c>
    </row>
    <row r="381" spans="1:24" ht="25.5" x14ac:dyDescent="0.25">
      <c r="A381" s="4" t="s">
        <v>39640</v>
      </c>
      <c r="B381" s="4" t="s">
        <v>39612</v>
      </c>
      <c r="C381" s="4" t="s">
        <v>2022</v>
      </c>
      <c r="D381" s="1" t="s">
        <v>2023</v>
      </c>
      <c r="E381" s="5" t="s">
        <v>216</v>
      </c>
      <c r="F381" s="5" t="s">
        <v>216</v>
      </c>
      <c r="G381" s="5" t="s">
        <v>216</v>
      </c>
      <c r="H381" s="5" t="s">
        <v>216</v>
      </c>
      <c r="I381" s="5">
        <v>8.5000000000000006E-2</v>
      </c>
      <c r="J381" s="5" t="s">
        <v>216</v>
      </c>
      <c r="K381" s="5" t="s">
        <v>216</v>
      </c>
      <c r="L381" s="5" t="s">
        <v>216</v>
      </c>
      <c r="M381" s="5" t="s">
        <v>216</v>
      </c>
      <c r="N381" s="5" t="s">
        <v>216</v>
      </c>
      <c r="O381" s="5" t="s">
        <v>216</v>
      </c>
      <c r="P381" s="5" t="s">
        <v>216</v>
      </c>
      <c r="Q381" s="5" t="s">
        <v>216</v>
      </c>
      <c r="R381" s="5">
        <v>9.5000000000000001E-2</v>
      </c>
      <c r="S381" s="5">
        <v>9.5000000000000001E-2</v>
      </c>
      <c r="T381" s="5">
        <v>9.5000000000000001E-2</v>
      </c>
      <c r="U381" s="5">
        <v>9.5000000000000001E-2</v>
      </c>
      <c r="V381" s="5">
        <v>9.5000000000000001E-2</v>
      </c>
      <c r="W381" s="5">
        <v>9.5000000000000001E-2</v>
      </c>
      <c r="X381" s="5">
        <v>9.5000000000000001E-2</v>
      </c>
    </row>
    <row r="382" spans="1:24" ht="25.5" x14ac:dyDescent="0.25">
      <c r="A382" s="4" t="s">
        <v>39641</v>
      </c>
      <c r="B382" s="4" t="s">
        <v>39612</v>
      </c>
      <c r="C382" s="4" t="s">
        <v>2025</v>
      </c>
      <c r="D382" s="1" t="s">
        <v>2026</v>
      </c>
      <c r="E382" s="5" t="s">
        <v>216</v>
      </c>
      <c r="F382" s="5" t="s">
        <v>216</v>
      </c>
      <c r="G382" s="5" t="s">
        <v>216</v>
      </c>
      <c r="H382" s="5" t="s">
        <v>216</v>
      </c>
      <c r="I382" s="5">
        <v>8.5000000000000006E-2</v>
      </c>
      <c r="J382" s="5" t="s">
        <v>216</v>
      </c>
      <c r="K382" s="5" t="s">
        <v>216</v>
      </c>
      <c r="L382" s="5" t="s">
        <v>216</v>
      </c>
      <c r="M382" s="5" t="s">
        <v>216</v>
      </c>
      <c r="N382" s="5" t="s">
        <v>216</v>
      </c>
      <c r="O382" s="5" t="s">
        <v>216</v>
      </c>
      <c r="P382" s="5" t="s">
        <v>216</v>
      </c>
      <c r="Q382" s="5" t="s">
        <v>216</v>
      </c>
      <c r="R382" s="5">
        <v>9.5000000000000001E-2</v>
      </c>
      <c r="S382" s="5">
        <v>9.5000000000000001E-2</v>
      </c>
      <c r="T382" s="5">
        <v>9.5000000000000001E-2</v>
      </c>
      <c r="U382" s="5">
        <v>9.5000000000000001E-2</v>
      </c>
      <c r="V382" s="5">
        <v>9.5000000000000001E-2</v>
      </c>
      <c r="W382" s="5">
        <v>9.5000000000000001E-2</v>
      </c>
      <c r="X382" s="5">
        <v>9.5000000000000001E-2</v>
      </c>
    </row>
    <row r="383" spans="1:24" ht="25.5" x14ac:dyDescent="0.25">
      <c r="A383" s="4" t="s">
        <v>39642</v>
      </c>
      <c r="B383" s="4" t="s">
        <v>39612</v>
      </c>
      <c r="C383" s="4" t="s">
        <v>2028</v>
      </c>
      <c r="D383" s="1" t="s">
        <v>2029</v>
      </c>
      <c r="E383" s="5" t="s">
        <v>216</v>
      </c>
      <c r="F383" s="5" t="s">
        <v>216</v>
      </c>
      <c r="G383" s="5" t="s">
        <v>216</v>
      </c>
      <c r="H383" s="5" t="s">
        <v>216</v>
      </c>
      <c r="I383" s="5">
        <v>8.5000000000000006E-2</v>
      </c>
      <c r="J383" s="5" t="s">
        <v>216</v>
      </c>
      <c r="K383" s="5" t="s">
        <v>216</v>
      </c>
      <c r="L383" s="5" t="s">
        <v>216</v>
      </c>
      <c r="M383" s="5" t="s">
        <v>216</v>
      </c>
      <c r="N383" s="5" t="s">
        <v>216</v>
      </c>
      <c r="O383" s="5" t="s">
        <v>216</v>
      </c>
      <c r="P383" s="5" t="s">
        <v>216</v>
      </c>
      <c r="Q383" s="5" t="s">
        <v>216</v>
      </c>
      <c r="R383" s="5">
        <v>9.5000000000000001E-2</v>
      </c>
      <c r="S383" s="5">
        <v>9.5000000000000001E-2</v>
      </c>
      <c r="T383" s="5">
        <v>9.5000000000000001E-2</v>
      </c>
      <c r="U383" s="5">
        <v>9.5000000000000001E-2</v>
      </c>
      <c r="V383" s="5">
        <v>9.5000000000000001E-2</v>
      </c>
      <c r="W383" s="5">
        <v>9.5000000000000001E-2</v>
      </c>
      <c r="X383" s="5">
        <v>9.5000000000000001E-2</v>
      </c>
    </row>
    <row r="384" spans="1:24" ht="25.5" x14ac:dyDescent="0.25">
      <c r="A384" s="4" t="s">
        <v>39643</v>
      </c>
      <c r="B384" s="4" t="s">
        <v>39612</v>
      </c>
      <c r="C384" s="4" t="s">
        <v>2031</v>
      </c>
      <c r="D384" s="1" t="s">
        <v>2032</v>
      </c>
      <c r="E384" s="5" t="s">
        <v>216</v>
      </c>
      <c r="F384" s="5" t="s">
        <v>216</v>
      </c>
      <c r="G384" s="5" t="s">
        <v>216</v>
      </c>
      <c r="H384" s="5" t="s">
        <v>216</v>
      </c>
      <c r="I384" s="5">
        <v>8.5000000000000006E-2</v>
      </c>
      <c r="J384" s="5" t="s">
        <v>216</v>
      </c>
      <c r="K384" s="5" t="s">
        <v>216</v>
      </c>
      <c r="L384" s="5" t="s">
        <v>216</v>
      </c>
      <c r="M384" s="5" t="s">
        <v>216</v>
      </c>
      <c r="N384" s="5" t="s">
        <v>216</v>
      </c>
      <c r="O384" s="5" t="s">
        <v>216</v>
      </c>
      <c r="P384" s="5" t="s">
        <v>216</v>
      </c>
      <c r="Q384" s="5" t="s">
        <v>216</v>
      </c>
      <c r="R384" s="5">
        <v>9.5000000000000001E-2</v>
      </c>
      <c r="S384" s="5">
        <v>9.5000000000000001E-2</v>
      </c>
      <c r="T384" s="5">
        <v>9.5000000000000001E-2</v>
      </c>
      <c r="U384" s="5">
        <v>9.5000000000000001E-2</v>
      </c>
      <c r="V384" s="5">
        <v>9.5000000000000001E-2</v>
      </c>
      <c r="W384" s="5">
        <v>9.5000000000000001E-2</v>
      </c>
      <c r="X384" s="5">
        <v>9.5000000000000001E-2</v>
      </c>
    </row>
    <row r="385" spans="1:24" ht="25.5" x14ac:dyDescent="0.25">
      <c r="A385" s="4" t="s">
        <v>39644</v>
      </c>
      <c r="B385" s="4" t="s">
        <v>39612</v>
      </c>
      <c r="C385" s="4" t="s">
        <v>2034</v>
      </c>
      <c r="D385" s="1" t="s">
        <v>2035</v>
      </c>
      <c r="E385" s="5" t="s">
        <v>216</v>
      </c>
      <c r="F385" s="5" t="s">
        <v>216</v>
      </c>
      <c r="G385" s="5" t="s">
        <v>216</v>
      </c>
      <c r="H385" s="5" t="s">
        <v>216</v>
      </c>
      <c r="I385" s="5">
        <v>8.5000000000000006E-2</v>
      </c>
      <c r="J385" s="5" t="s">
        <v>216</v>
      </c>
      <c r="K385" s="5" t="s">
        <v>216</v>
      </c>
      <c r="L385" s="5" t="s">
        <v>216</v>
      </c>
      <c r="M385" s="5" t="s">
        <v>216</v>
      </c>
      <c r="N385" s="5" t="s">
        <v>216</v>
      </c>
      <c r="O385" s="5" t="s">
        <v>216</v>
      </c>
      <c r="P385" s="5" t="s">
        <v>216</v>
      </c>
      <c r="Q385" s="5" t="s">
        <v>216</v>
      </c>
      <c r="R385" s="5">
        <v>9.5000000000000001E-2</v>
      </c>
      <c r="S385" s="5">
        <v>9.5000000000000001E-2</v>
      </c>
      <c r="T385" s="5">
        <v>9.5000000000000001E-2</v>
      </c>
      <c r="U385" s="5">
        <v>9.5000000000000001E-2</v>
      </c>
      <c r="V385" s="5">
        <v>9.5000000000000001E-2</v>
      </c>
      <c r="W385" s="5">
        <v>9.5000000000000001E-2</v>
      </c>
      <c r="X385" s="5">
        <v>9.5000000000000001E-2</v>
      </c>
    </row>
    <row r="386" spans="1:24" ht="25.5" x14ac:dyDescent="0.25">
      <c r="A386" s="4" t="s">
        <v>39645</v>
      </c>
      <c r="B386" s="4" t="s">
        <v>39612</v>
      </c>
      <c r="C386" s="4" t="s">
        <v>2037</v>
      </c>
      <c r="D386" s="1" t="s">
        <v>2038</v>
      </c>
      <c r="E386" s="5" t="s">
        <v>216</v>
      </c>
      <c r="F386" s="5" t="s">
        <v>216</v>
      </c>
      <c r="G386" s="5" t="s">
        <v>216</v>
      </c>
      <c r="H386" s="5" t="s">
        <v>216</v>
      </c>
      <c r="I386" s="5">
        <v>8.5000000000000006E-2</v>
      </c>
      <c r="J386" s="5" t="s">
        <v>216</v>
      </c>
      <c r="K386" s="5" t="s">
        <v>216</v>
      </c>
      <c r="L386" s="5" t="s">
        <v>216</v>
      </c>
      <c r="M386" s="5" t="s">
        <v>216</v>
      </c>
      <c r="N386" s="5" t="s">
        <v>216</v>
      </c>
      <c r="O386" s="5" t="s">
        <v>216</v>
      </c>
      <c r="P386" s="5" t="s">
        <v>216</v>
      </c>
      <c r="Q386" s="5" t="s">
        <v>216</v>
      </c>
      <c r="R386" s="5">
        <v>9.5000000000000001E-2</v>
      </c>
      <c r="S386" s="5">
        <v>9.5000000000000001E-2</v>
      </c>
      <c r="T386" s="5">
        <v>9.5000000000000001E-2</v>
      </c>
      <c r="U386" s="5">
        <v>9.5000000000000001E-2</v>
      </c>
      <c r="V386" s="5">
        <v>9.5000000000000001E-2</v>
      </c>
      <c r="W386" s="5">
        <v>9.5000000000000001E-2</v>
      </c>
      <c r="X386" s="5">
        <v>9.5000000000000001E-2</v>
      </c>
    </row>
    <row r="387" spans="1:24" ht="25.5" x14ac:dyDescent="0.25">
      <c r="A387" s="4" t="s">
        <v>39646</v>
      </c>
      <c r="B387" s="4" t="s">
        <v>39612</v>
      </c>
      <c r="C387" s="4" t="s">
        <v>2040</v>
      </c>
      <c r="D387" s="1" t="s">
        <v>2041</v>
      </c>
      <c r="E387" s="5" t="s">
        <v>216</v>
      </c>
      <c r="F387" s="5" t="s">
        <v>216</v>
      </c>
      <c r="G387" s="5" t="s">
        <v>216</v>
      </c>
      <c r="H387" s="5" t="s">
        <v>216</v>
      </c>
      <c r="I387" s="5">
        <v>8.5000000000000006E-2</v>
      </c>
      <c r="J387" s="5" t="s">
        <v>216</v>
      </c>
      <c r="K387" s="5" t="s">
        <v>216</v>
      </c>
      <c r="L387" s="5" t="s">
        <v>216</v>
      </c>
      <c r="M387" s="5" t="s">
        <v>216</v>
      </c>
      <c r="N387" s="5" t="s">
        <v>216</v>
      </c>
      <c r="O387" s="5" t="s">
        <v>216</v>
      </c>
      <c r="P387" s="5" t="s">
        <v>216</v>
      </c>
      <c r="Q387" s="5" t="s">
        <v>216</v>
      </c>
      <c r="R387" s="5">
        <v>9.5000000000000001E-2</v>
      </c>
      <c r="S387" s="5">
        <v>9.5000000000000001E-2</v>
      </c>
      <c r="T387" s="5">
        <v>9.5000000000000001E-2</v>
      </c>
      <c r="U387" s="5">
        <v>9.5000000000000001E-2</v>
      </c>
      <c r="V387" s="5">
        <v>9.5000000000000001E-2</v>
      </c>
      <c r="W387" s="5">
        <v>9.5000000000000001E-2</v>
      </c>
      <c r="X387" s="5">
        <v>9.5000000000000001E-2</v>
      </c>
    </row>
    <row r="388" spans="1:24" ht="25.5" x14ac:dyDescent="0.25">
      <c r="A388" s="4" t="s">
        <v>39647</v>
      </c>
      <c r="B388" s="4" t="s">
        <v>39612</v>
      </c>
      <c r="C388" s="4" t="s">
        <v>2043</v>
      </c>
      <c r="D388" s="1" t="s">
        <v>2044</v>
      </c>
      <c r="E388" s="5" t="s">
        <v>216</v>
      </c>
      <c r="F388" s="5" t="s">
        <v>216</v>
      </c>
      <c r="G388" s="5" t="s">
        <v>216</v>
      </c>
      <c r="H388" s="5" t="s">
        <v>216</v>
      </c>
      <c r="I388" s="5">
        <v>8.5000000000000006E-2</v>
      </c>
      <c r="J388" s="5" t="s">
        <v>216</v>
      </c>
      <c r="K388" s="5" t="s">
        <v>216</v>
      </c>
      <c r="L388" s="5" t="s">
        <v>216</v>
      </c>
      <c r="M388" s="5" t="s">
        <v>216</v>
      </c>
      <c r="N388" s="5" t="s">
        <v>216</v>
      </c>
      <c r="O388" s="5" t="s">
        <v>216</v>
      </c>
      <c r="P388" s="5" t="s">
        <v>216</v>
      </c>
      <c r="Q388" s="5" t="s">
        <v>216</v>
      </c>
      <c r="R388" s="5">
        <v>9.5000000000000001E-2</v>
      </c>
      <c r="S388" s="5">
        <v>9.5000000000000001E-2</v>
      </c>
      <c r="T388" s="5">
        <v>9.5000000000000001E-2</v>
      </c>
      <c r="U388" s="5">
        <v>9.5000000000000001E-2</v>
      </c>
      <c r="V388" s="5">
        <v>9.5000000000000001E-2</v>
      </c>
      <c r="W388" s="5">
        <v>9.5000000000000001E-2</v>
      </c>
      <c r="X388" s="5">
        <v>9.5000000000000001E-2</v>
      </c>
    </row>
    <row r="389" spans="1:24" ht="25.5" x14ac:dyDescent="0.25">
      <c r="A389" s="4" t="s">
        <v>39648</v>
      </c>
      <c r="B389" s="4" t="s">
        <v>39612</v>
      </c>
      <c r="C389" s="4" t="s">
        <v>2046</v>
      </c>
      <c r="D389" s="1" t="s">
        <v>2047</v>
      </c>
      <c r="E389" s="5" t="s">
        <v>216</v>
      </c>
      <c r="F389" s="5" t="s">
        <v>216</v>
      </c>
      <c r="G389" s="5" t="s">
        <v>216</v>
      </c>
      <c r="H389" s="5" t="s">
        <v>216</v>
      </c>
      <c r="I389" s="5">
        <v>8.5000000000000006E-2</v>
      </c>
      <c r="J389" s="5" t="s">
        <v>216</v>
      </c>
      <c r="K389" s="5" t="s">
        <v>216</v>
      </c>
      <c r="L389" s="5" t="s">
        <v>216</v>
      </c>
      <c r="M389" s="5" t="s">
        <v>216</v>
      </c>
      <c r="N389" s="5" t="s">
        <v>216</v>
      </c>
      <c r="O389" s="5" t="s">
        <v>216</v>
      </c>
      <c r="P389" s="5" t="s">
        <v>216</v>
      </c>
      <c r="Q389" s="5" t="s">
        <v>216</v>
      </c>
      <c r="R389" s="5">
        <v>9.5000000000000001E-2</v>
      </c>
      <c r="S389" s="5">
        <v>9.5000000000000001E-2</v>
      </c>
      <c r="T389" s="5">
        <v>9.5000000000000001E-2</v>
      </c>
      <c r="U389" s="5">
        <v>9.5000000000000001E-2</v>
      </c>
      <c r="V389" s="5">
        <v>9.5000000000000001E-2</v>
      </c>
      <c r="W389" s="5">
        <v>9.5000000000000001E-2</v>
      </c>
      <c r="X389" s="5">
        <v>9.5000000000000001E-2</v>
      </c>
    </row>
    <row r="390" spans="1:24" x14ac:dyDescent="0.25">
      <c r="A390" s="4" t="s">
        <v>39649</v>
      </c>
      <c r="B390" s="4" t="s">
        <v>39612</v>
      </c>
      <c r="C390" s="4" t="s">
        <v>2049</v>
      </c>
      <c r="D390" s="1" t="s">
        <v>9167</v>
      </c>
      <c r="E390" s="5" t="s">
        <v>216</v>
      </c>
      <c r="F390" s="5" t="s">
        <v>216</v>
      </c>
      <c r="G390" s="5" t="s">
        <v>216</v>
      </c>
      <c r="H390" s="5" t="s">
        <v>216</v>
      </c>
      <c r="I390" s="5">
        <v>8.5000000000000006E-2</v>
      </c>
      <c r="J390" s="5" t="s">
        <v>216</v>
      </c>
      <c r="K390" s="5" t="s">
        <v>216</v>
      </c>
      <c r="L390" s="5" t="s">
        <v>216</v>
      </c>
      <c r="M390" s="5" t="s">
        <v>216</v>
      </c>
      <c r="N390" s="5" t="s">
        <v>216</v>
      </c>
      <c r="O390" s="5" t="s">
        <v>216</v>
      </c>
      <c r="P390" s="5" t="s">
        <v>216</v>
      </c>
      <c r="Q390" s="5" t="s">
        <v>216</v>
      </c>
      <c r="R390" s="5">
        <v>9.5000000000000001E-2</v>
      </c>
      <c r="S390" s="5">
        <v>9.5000000000000001E-2</v>
      </c>
      <c r="T390" s="5">
        <v>9.5000000000000001E-2</v>
      </c>
      <c r="U390" s="5">
        <v>9.5000000000000001E-2</v>
      </c>
      <c r="V390" s="5">
        <v>9.5000000000000001E-2</v>
      </c>
      <c r="W390" s="5">
        <v>9.5000000000000001E-2</v>
      </c>
      <c r="X390" s="5">
        <v>9.5000000000000001E-2</v>
      </c>
    </row>
    <row r="391" spans="1:24" ht="25.5" x14ac:dyDescent="0.25">
      <c r="A391" s="4" t="s">
        <v>39650</v>
      </c>
      <c r="B391" s="4" t="s">
        <v>39612</v>
      </c>
      <c r="C391" s="4" t="s">
        <v>9169</v>
      </c>
      <c r="D391" s="1" t="s">
        <v>9170</v>
      </c>
      <c r="E391" s="5" t="s">
        <v>216</v>
      </c>
      <c r="F391" s="5" t="s">
        <v>216</v>
      </c>
      <c r="G391" s="5" t="s">
        <v>216</v>
      </c>
      <c r="H391" s="5" t="s">
        <v>216</v>
      </c>
      <c r="I391" s="5">
        <v>8.5000000000000006E-2</v>
      </c>
      <c r="J391" s="5" t="s">
        <v>216</v>
      </c>
      <c r="K391" s="5" t="s">
        <v>216</v>
      </c>
      <c r="L391" s="5" t="s">
        <v>216</v>
      </c>
      <c r="M391" s="5" t="s">
        <v>216</v>
      </c>
      <c r="N391" s="5" t="s">
        <v>216</v>
      </c>
      <c r="O391" s="5" t="s">
        <v>216</v>
      </c>
      <c r="P391" s="5" t="s">
        <v>216</v>
      </c>
      <c r="Q391" s="5" t="s">
        <v>216</v>
      </c>
      <c r="R391" s="5">
        <v>9.5000000000000001E-2</v>
      </c>
      <c r="S391" s="5">
        <v>9.5000000000000001E-2</v>
      </c>
      <c r="T391" s="5">
        <v>9.5000000000000001E-2</v>
      </c>
      <c r="U391" s="5">
        <v>9.5000000000000001E-2</v>
      </c>
      <c r="V391" s="5">
        <v>9.5000000000000001E-2</v>
      </c>
      <c r="W391" s="5">
        <v>9.5000000000000001E-2</v>
      </c>
      <c r="X391" s="5">
        <v>9.5000000000000001E-2</v>
      </c>
    </row>
    <row r="392" spans="1:24" ht="25.5" x14ac:dyDescent="0.25">
      <c r="A392" s="4" t="s">
        <v>39651</v>
      </c>
      <c r="B392" s="4" t="s">
        <v>39612</v>
      </c>
      <c r="C392" s="4" t="s">
        <v>2052</v>
      </c>
      <c r="D392" s="1" t="s">
        <v>2053</v>
      </c>
      <c r="E392" s="5" t="s">
        <v>216</v>
      </c>
      <c r="F392" s="5" t="s">
        <v>216</v>
      </c>
      <c r="G392" s="5" t="s">
        <v>216</v>
      </c>
      <c r="H392" s="5" t="s">
        <v>216</v>
      </c>
      <c r="I392" s="5">
        <v>8.5000000000000006E-2</v>
      </c>
      <c r="J392" s="5" t="s">
        <v>216</v>
      </c>
      <c r="K392" s="5" t="s">
        <v>216</v>
      </c>
      <c r="L392" s="5" t="s">
        <v>216</v>
      </c>
      <c r="M392" s="5" t="s">
        <v>216</v>
      </c>
      <c r="N392" s="5" t="s">
        <v>216</v>
      </c>
      <c r="O392" s="5" t="s">
        <v>216</v>
      </c>
      <c r="P392" s="5" t="s">
        <v>216</v>
      </c>
      <c r="Q392" s="5" t="s">
        <v>216</v>
      </c>
      <c r="R392" s="5">
        <v>9.5000000000000001E-2</v>
      </c>
      <c r="S392" s="5">
        <v>9.5000000000000001E-2</v>
      </c>
      <c r="T392" s="5">
        <v>9.5000000000000001E-2</v>
      </c>
      <c r="U392" s="5">
        <v>9.5000000000000001E-2</v>
      </c>
      <c r="V392" s="5">
        <v>9.5000000000000001E-2</v>
      </c>
      <c r="W392" s="5">
        <v>9.5000000000000001E-2</v>
      </c>
      <c r="X392" s="5">
        <v>9.5000000000000001E-2</v>
      </c>
    </row>
    <row r="393" spans="1:24" ht="25.5" x14ac:dyDescent="0.25">
      <c r="A393" s="4" t="s">
        <v>39652</v>
      </c>
      <c r="B393" s="4" t="s">
        <v>39612</v>
      </c>
      <c r="C393" s="4" t="s">
        <v>2055</v>
      </c>
      <c r="D393" s="1" t="s">
        <v>2056</v>
      </c>
      <c r="E393" s="5" t="s">
        <v>216</v>
      </c>
      <c r="F393" s="5" t="s">
        <v>216</v>
      </c>
      <c r="G393" s="5" t="s">
        <v>216</v>
      </c>
      <c r="H393" s="5" t="s">
        <v>216</v>
      </c>
      <c r="I393" s="5">
        <v>8.5000000000000006E-2</v>
      </c>
      <c r="J393" s="5" t="s">
        <v>216</v>
      </c>
      <c r="K393" s="5" t="s">
        <v>216</v>
      </c>
      <c r="L393" s="5" t="s">
        <v>216</v>
      </c>
      <c r="M393" s="5" t="s">
        <v>216</v>
      </c>
      <c r="N393" s="5" t="s">
        <v>216</v>
      </c>
      <c r="O393" s="5" t="s">
        <v>216</v>
      </c>
      <c r="P393" s="5" t="s">
        <v>216</v>
      </c>
      <c r="Q393" s="5" t="s">
        <v>216</v>
      </c>
      <c r="R393" s="5">
        <v>9.5000000000000001E-2</v>
      </c>
      <c r="S393" s="5">
        <v>9.5000000000000001E-2</v>
      </c>
      <c r="T393" s="5">
        <v>9.5000000000000001E-2</v>
      </c>
      <c r="U393" s="5">
        <v>9.5000000000000001E-2</v>
      </c>
      <c r="V393" s="5">
        <v>9.5000000000000001E-2</v>
      </c>
      <c r="W393" s="5">
        <v>9.5000000000000001E-2</v>
      </c>
      <c r="X393" s="5">
        <v>9.5000000000000001E-2</v>
      </c>
    </row>
    <row r="394" spans="1:24" ht="25.5" x14ac:dyDescent="0.25">
      <c r="A394" s="4" t="s">
        <v>39653</v>
      </c>
      <c r="B394" s="4" t="s">
        <v>39612</v>
      </c>
      <c r="C394" s="4" t="s">
        <v>2058</v>
      </c>
      <c r="D394" s="1" t="s">
        <v>2059</v>
      </c>
      <c r="E394" s="5" t="s">
        <v>216</v>
      </c>
      <c r="F394" s="5" t="s">
        <v>216</v>
      </c>
      <c r="G394" s="5" t="s">
        <v>216</v>
      </c>
      <c r="H394" s="5" t="s">
        <v>216</v>
      </c>
      <c r="I394" s="5">
        <v>8.5000000000000006E-2</v>
      </c>
      <c r="J394" s="5" t="s">
        <v>216</v>
      </c>
      <c r="K394" s="5" t="s">
        <v>216</v>
      </c>
      <c r="L394" s="5" t="s">
        <v>216</v>
      </c>
      <c r="M394" s="5" t="s">
        <v>216</v>
      </c>
      <c r="N394" s="5" t="s">
        <v>216</v>
      </c>
      <c r="O394" s="5" t="s">
        <v>216</v>
      </c>
      <c r="P394" s="5" t="s">
        <v>216</v>
      </c>
      <c r="Q394" s="5" t="s">
        <v>216</v>
      </c>
      <c r="R394" s="5">
        <v>9.5000000000000001E-2</v>
      </c>
      <c r="S394" s="5">
        <v>9.5000000000000001E-2</v>
      </c>
      <c r="T394" s="5">
        <v>9.5000000000000001E-2</v>
      </c>
      <c r="U394" s="5">
        <v>9.5000000000000001E-2</v>
      </c>
      <c r="V394" s="5">
        <v>9.5000000000000001E-2</v>
      </c>
      <c r="W394" s="5">
        <v>9.5000000000000001E-2</v>
      </c>
      <c r="X394" s="5">
        <v>9.5000000000000001E-2</v>
      </c>
    </row>
    <row r="395" spans="1:24" ht="25.5" x14ac:dyDescent="0.25">
      <c r="A395" s="4" t="s">
        <v>39654</v>
      </c>
      <c r="B395" s="4" t="s">
        <v>39612</v>
      </c>
      <c r="C395" s="4" t="s">
        <v>2061</v>
      </c>
      <c r="D395" s="1" t="s">
        <v>2062</v>
      </c>
      <c r="E395" s="5" t="s">
        <v>216</v>
      </c>
      <c r="F395" s="5" t="s">
        <v>216</v>
      </c>
      <c r="G395" s="5" t="s">
        <v>216</v>
      </c>
      <c r="H395" s="5" t="s">
        <v>216</v>
      </c>
      <c r="I395" s="5">
        <v>8.5000000000000006E-2</v>
      </c>
      <c r="J395" s="5" t="s">
        <v>216</v>
      </c>
      <c r="K395" s="5" t="s">
        <v>216</v>
      </c>
      <c r="L395" s="5" t="s">
        <v>216</v>
      </c>
      <c r="M395" s="5" t="s">
        <v>216</v>
      </c>
      <c r="N395" s="5" t="s">
        <v>216</v>
      </c>
      <c r="O395" s="5" t="s">
        <v>216</v>
      </c>
      <c r="P395" s="5" t="s">
        <v>216</v>
      </c>
      <c r="Q395" s="5" t="s">
        <v>216</v>
      </c>
      <c r="R395" s="5">
        <v>9.5000000000000001E-2</v>
      </c>
      <c r="S395" s="5">
        <v>9.5000000000000001E-2</v>
      </c>
      <c r="T395" s="5">
        <v>9.5000000000000001E-2</v>
      </c>
      <c r="U395" s="5">
        <v>9.5000000000000001E-2</v>
      </c>
      <c r="V395" s="5">
        <v>9.5000000000000001E-2</v>
      </c>
      <c r="W395" s="5">
        <v>9.5000000000000001E-2</v>
      </c>
      <c r="X395" s="5">
        <v>9.5000000000000001E-2</v>
      </c>
    </row>
    <row r="396" spans="1:24" ht="25.5" x14ac:dyDescent="0.25">
      <c r="A396" s="4" t="s">
        <v>39655</v>
      </c>
      <c r="B396" s="4" t="s">
        <v>39612</v>
      </c>
      <c r="C396" s="4" t="s">
        <v>2064</v>
      </c>
      <c r="D396" s="1" t="s">
        <v>9176</v>
      </c>
      <c r="E396" s="5" t="s">
        <v>216</v>
      </c>
      <c r="F396" s="5" t="s">
        <v>216</v>
      </c>
      <c r="G396" s="5" t="s">
        <v>216</v>
      </c>
      <c r="H396" s="5" t="s">
        <v>216</v>
      </c>
      <c r="I396" s="5">
        <v>8.5000000000000006E-2</v>
      </c>
      <c r="J396" s="5" t="s">
        <v>216</v>
      </c>
      <c r="K396" s="5" t="s">
        <v>216</v>
      </c>
      <c r="L396" s="5" t="s">
        <v>216</v>
      </c>
      <c r="M396" s="5" t="s">
        <v>216</v>
      </c>
      <c r="N396" s="5" t="s">
        <v>216</v>
      </c>
      <c r="O396" s="5" t="s">
        <v>216</v>
      </c>
      <c r="P396" s="5" t="s">
        <v>216</v>
      </c>
      <c r="Q396" s="5" t="s">
        <v>216</v>
      </c>
      <c r="R396" s="5">
        <v>9.5000000000000001E-2</v>
      </c>
      <c r="S396" s="5">
        <v>9.5000000000000001E-2</v>
      </c>
      <c r="T396" s="5">
        <v>9.5000000000000001E-2</v>
      </c>
      <c r="U396" s="5">
        <v>9.5000000000000001E-2</v>
      </c>
      <c r="V396" s="5">
        <v>9.5000000000000001E-2</v>
      </c>
      <c r="W396" s="5">
        <v>9.5000000000000001E-2</v>
      </c>
      <c r="X396" s="5">
        <v>9.5000000000000001E-2</v>
      </c>
    </row>
    <row r="397" spans="1:24" ht="25.5" x14ac:dyDescent="0.25">
      <c r="A397" s="4" t="s">
        <v>39656</v>
      </c>
      <c r="B397" s="4" t="s">
        <v>39612</v>
      </c>
      <c r="C397" s="4" t="s">
        <v>2067</v>
      </c>
      <c r="D397" s="1" t="s">
        <v>9178</v>
      </c>
      <c r="E397" s="5" t="s">
        <v>216</v>
      </c>
      <c r="F397" s="5" t="s">
        <v>216</v>
      </c>
      <c r="G397" s="5" t="s">
        <v>216</v>
      </c>
      <c r="H397" s="5" t="s">
        <v>216</v>
      </c>
      <c r="I397" s="5">
        <v>8.5000000000000006E-2</v>
      </c>
      <c r="J397" s="5" t="s">
        <v>216</v>
      </c>
      <c r="K397" s="5" t="s">
        <v>216</v>
      </c>
      <c r="L397" s="5" t="s">
        <v>216</v>
      </c>
      <c r="M397" s="5" t="s">
        <v>216</v>
      </c>
      <c r="N397" s="5" t="s">
        <v>216</v>
      </c>
      <c r="O397" s="5" t="s">
        <v>216</v>
      </c>
      <c r="P397" s="5" t="s">
        <v>216</v>
      </c>
      <c r="Q397" s="5" t="s">
        <v>216</v>
      </c>
      <c r="R397" s="5">
        <v>9.5000000000000001E-2</v>
      </c>
      <c r="S397" s="5">
        <v>9.5000000000000001E-2</v>
      </c>
      <c r="T397" s="5">
        <v>9.5000000000000001E-2</v>
      </c>
      <c r="U397" s="5">
        <v>9.5000000000000001E-2</v>
      </c>
      <c r="V397" s="5">
        <v>9.5000000000000001E-2</v>
      </c>
      <c r="W397" s="5">
        <v>9.5000000000000001E-2</v>
      </c>
      <c r="X397" s="5">
        <v>9.5000000000000001E-2</v>
      </c>
    </row>
    <row r="398" spans="1:24" x14ac:dyDescent="0.25">
      <c r="A398" s="4" t="s">
        <v>39657</v>
      </c>
      <c r="B398" s="4" t="s">
        <v>39612</v>
      </c>
      <c r="C398" s="4" t="s">
        <v>2070</v>
      </c>
      <c r="D398" s="1" t="s">
        <v>9180</v>
      </c>
      <c r="E398" s="5" t="s">
        <v>216</v>
      </c>
      <c r="F398" s="5" t="s">
        <v>216</v>
      </c>
      <c r="G398" s="5" t="s">
        <v>216</v>
      </c>
      <c r="H398" s="5" t="s">
        <v>216</v>
      </c>
      <c r="I398" s="5">
        <v>8.5000000000000006E-2</v>
      </c>
      <c r="J398" s="5" t="s">
        <v>216</v>
      </c>
      <c r="K398" s="5" t="s">
        <v>216</v>
      </c>
      <c r="L398" s="5" t="s">
        <v>216</v>
      </c>
      <c r="M398" s="5" t="s">
        <v>216</v>
      </c>
      <c r="N398" s="5" t="s">
        <v>216</v>
      </c>
      <c r="O398" s="5" t="s">
        <v>216</v>
      </c>
      <c r="P398" s="5" t="s">
        <v>216</v>
      </c>
      <c r="Q398" s="5" t="s">
        <v>216</v>
      </c>
      <c r="R398" s="5">
        <v>9.5000000000000001E-2</v>
      </c>
      <c r="S398" s="5">
        <v>9.5000000000000001E-2</v>
      </c>
      <c r="T398" s="5">
        <v>9.5000000000000001E-2</v>
      </c>
      <c r="U398" s="5">
        <v>9.5000000000000001E-2</v>
      </c>
      <c r="V398" s="5">
        <v>9.5000000000000001E-2</v>
      </c>
      <c r="W398" s="5">
        <v>9.5000000000000001E-2</v>
      </c>
      <c r="X398" s="5">
        <v>9.5000000000000001E-2</v>
      </c>
    </row>
    <row r="399" spans="1:24" ht="25.5" x14ac:dyDescent="0.25">
      <c r="A399" s="4" t="s">
        <v>39658</v>
      </c>
      <c r="B399" s="4" t="s">
        <v>39612</v>
      </c>
      <c r="C399" s="4" t="s">
        <v>9182</v>
      </c>
      <c r="D399" s="1" t="s">
        <v>9183</v>
      </c>
      <c r="E399" s="5" t="s">
        <v>216</v>
      </c>
      <c r="F399" s="5" t="s">
        <v>216</v>
      </c>
      <c r="G399" s="5" t="s">
        <v>216</v>
      </c>
      <c r="H399" s="5" t="s">
        <v>216</v>
      </c>
      <c r="I399" s="5">
        <v>8.5000000000000006E-2</v>
      </c>
      <c r="J399" s="5" t="s">
        <v>216</v>
      </c>
      <c r="K399" s="5" t="s">
        <v>216</v>
      </c>
      <c r="L399" s="5" t="s">
        <v>216</v>
      </c>
      <c r="M399" s="5" t="s">
        <v>216</v>
      </c>
      <c r="N399" s="5" t="s">
        <v>216</v>
      </c>
      <c r="O399" s="5" t="s">
        <v>216</v>
      </c>
      <c r="P399" s="5" t="s">
        <v>216</v>
      </c>
      <c r="Q399" s="5" t="s">
        <v>216</v>
      </c>
      <c r="R399" s="5">
        <v>9.5000000000000001E-2</v>
      </c>
      <c r="S399" s="5">
        <v>9.5000000000000001E-2</v>
      </c>
      <c r="T399" s="5">
        <v>9.5000000000000001E-2</v>
      </c>
      <c r="U399" s="5">
        <v>9.5000000000000001E-2</v>
      </c>
      <c r="V399" s="5">
        <v>9.5000000000000001E-2</v>
      </c>
      <c r="W399" s="5">
        <v>9.5000000000000001E-2</v>
      </c>
      <c r="X399" s="5">
        <v>9.5000000000000001E-2</v>
      </c>
    </row>
    <row r="400" spans="1:24" ht="25.5" x14ac:dyDescent="0.25">
      <c r="A400" s="4" t="s">
        <v>39659</v>
      </c>
      <c r="B400" s="4" t="s">
        <v>39612</v>
      </c>
      <c r="C400" s="4" t="s">
        <v>2073</v>
      </c>
      <c r="D400" s="1" t="s">
        <v>2074</v>
      </c>
      <c r="E400" s="5" t="s">
        <v>216</v>
      </c>
      <c r="F400" s="5" t="s">
        <v>216</v>
      </c>
      <c r="G400" s="5" t="s">
        <v>216</v>
      </c>
      <c r="H400" s="5" t="s">
        <v>216</v>
      </c>
      <c r="I400" s="5">
        <v>8.5000000000000006E-2</v>
      </c>
      <c r="J400" s="5" t="s">
        <v>216</v>
      </c>
      <c r="K400" s="5" t="s">
        <v>216</v>
      </c>
      <c r="L400" s="5" t="s">
        <v>216</v>
      </c>
      <c r="M400" s="5" t="s">
        <v>216</v>
      </c>
      <c r="N400" s="5" t="s">
        <v>216</v>
      </c>
      <c r="O400" s="5" t="s">
        <v>216</v>
      </c>
      <c r="P400" s="5" t="s">
        <v>216</v>
      </c>
      <c r="Q400" s="5" t="s">
        <v>216</v>
      </c>
      <c r="R400" s="5">
        <v>9.5000000000000001E-2</v>
      </c>
      <c r="S400" s="5">
        <v>9.5000000000000001E-2</v>
      </c>
      <c r="T400" s="5">
        <v>9.5000000000000001E-2</v>
      </c>
      <c r="U400" s="5">
        <v>9.5000000000000001E-2</v>
      </c>
      <c r="V400" s="5">
        <v>9.5000000000000001E-2</v>
      </c>
      <c r="W400" s="5">
        <v>9.5000000000000001E-2</v>
      </c>
      <c r="X400" s="5">
        <v>9.5000000000000001E-2</v>
      </c>
    </row>
    <row r="401" spans="1:24" ht="25.5" x14ac:dyDescent="0.25">
      <c r="A401" s="4" t="s">
        <v>39660</v>
      </c>
      <c r="B401" s="4" t="s">
        <v>39612</v>
      </c>
      <c r="C401" s="4" t="s">
        <v>2076</v>
      </c>
      <c r="D401" s="1" t="s">
        <v>2077</v>
      </c>
      <c r="E401" s="5" t="s">
        <v>216</v>
      </c>
      <c r="F401" s="5" t="s">
        <v>216</v>
      </c>
      <c r="G401" s="5" t="s">
        <v>216</v>
      </c>
      <c r="H401" s="5" t="s">
        <v>216</v>
      </c>
      <c r="I401" s="5">
        <v>8.5000000000000006E-2</v>
      </c>
      <c r="J401" s="5" t="s">
        <v>216</v>
      </c>
      <c r="K401" s="5" t="s">
        <v>216</v>
      </c>
      <c r="L401" s="5" t="s">
        <v>216</v>
      </c>
      <c r="M401" s="5" t="s">
        <v>216</v>
      </c>
      <c r="N401" s="5" t="s">
        <v>216</v>
      </c>
      <c r="O401" s="5" t="s">
        <v>216</v>
      </c>
      <c r="P401" s="5" t="s">
        <v>216</v>
      </c>
      <c r="Q401" s="5" t="s">
        <v>216</v>
      </c>
      <c r="R401" s="5">
        <v>9.5000000000000001E-2</v>
      </c>
      <c r="S401" s="5">
        <v>9.5000000000000001E-2</v>
      </c>
      <c r="T401" s="5">
        <v>9.5000000000000001E-2</v>
      </c>
      <c r="U401" s="5">
        <v>9.5000000000000001E-2</v>
      </c>
      <c r="V401" s="5">
        <v>9.5000000000000001E-2</v>
      </c>
      <c r="W401" s="5">
        <v>9.5000000000000001E-2</v>
      </c>
      <c r="X401" s="5">
        <v>9.5000000000000001E-2</v>
      </c>
    </row>
    <row r="402" spans="1:24" ht="25.5" x14ac:dyDescent="0.25">
      <c r="A402" s="4" t="s">
        <v>39661</v>
      </c>
      <c r="B402" s="4" t="s">
        <v>39612</v>
      </c>
      <c r="C402" s="4" t="s">
        <v>2079</v>
      </c>
      <c r="D402" s="1" t="s">
        <v>2080</v>
      </c>
      <c r="E402" s="5" t="s">
        <v>216</v>
      </c>
      <c r="F402" s="5" t="s">
        <v>216</v>
      </c>
      <c r="G402" s="5" t="s">
        <v>216</v>
      </c>
      <c r="H402" s="5" t="s">
        <v>216</v>
      </c>
      <c r="I402" s="5">
        <v>8.5000000000000006E-2</v>
      </c>
      <c r="J402" s="5" t="s">
        <v>216</v>
      </c>
      <c r="K402" s="5" t="s">
        <v>216</v>
      </c>
      <c r="L402" s="5" t="s">
        <v>216</v>
      </c>
      <c r="M402" s="5" t="s">
        <v>216</v>
      </c>
      <c r="N402" s="5" t="s">
        <v>216</v>
      </c>
      <c r="O402" s="5" t="s">
        <v>216</v>
      </c>
      <c r="P402" s="5" t="s">
        <v>216</v>
      </c>
      <c r="Q402" s="5" t="s">
        <v>216</v>
      </c>
      <c r="R402" s="5">
        <v>9.5000000000000001E-2</v>
      </c>
      <c r="S402" s="5">
        <v>9.5000000000000001E-2</v>
      </c>
      <c r="T402" s="5">
        <v>9.5000000000000001E-2</v>
      </c>
      <c r="U402" s="5">
        <v>9.5000000000000001E-2</v>
      </c>
      <c r="V402" s="5">
        <v>9.5000000000000001E-2</v>
      </c>
      <c r="W402" s="5">
        <v>9.5000000000000001E-2</v>
      </c>
      <c r="X402" s="5">
        <v>9.5000000000000001E-2</v>
      </c>
    </row>
    <row r="403" spans="1:24" ht="25.5" x14ac:dyDescent="0.25">
      <c r="A403" s="4" t="s">
        <v>39662</v>
      </c>
      <c r="B403" s="4" t="s">
        <v>39612</v>
      </c>
      <c r="C403" s="4" t="s">
        <v>2082</v>
      </c>
      <c r="D403" s="1" t="s">
        <v>2083</v>
      </c>
      <c r="E403" s="5" t="s">
        <v>216</v>
      </c>
      <c r="F403" s="5" t="s">
        <v>216</v>
      </c>
      <c r="G403" s="5" t="s">
        <v>216</v>
      </c>
      <c r="H403" s="5" t="s">
        <v>216</v>
      </c>
      <c r="I403" s="5">
        <v>8.5000000000000006E-2</v>
      </c>
      <c r="J403" s="5" t="s">
        <v>216</v>
      </c>
      <c r="K403" s="5" t="s">
        <v>216</v>
      </c>
      <c r="L403" s="5" t="s">
        <v>216</v>
      </c>
      <c r="M403" s="5" t="s">
        <v>216</v>
      </c>
      <c r="N403" s="5" t="s">
        <v>216</v>
      </c>
      <c r="O403" s="5" t="s">
        <v>216</v>
      </c>
      <c r="P403" s="5" t="s">
        <v>216</v>
      </c>
      <c r="Q403" s="5" t="s">
        <v>216</v>
      </c>
      <c r="R403" s="5">
        <v>9.5000000000000001E-2</v>
      </c>
      <c r="S403" s="5">
        <v>9.5000000000000001E-2</v>
      </c>
      <c r="T403" s="5">
        <v>9.5000000000000001E-2</v>
      </c>
      <c r="U403" s="5">
        <v>9.5000000000000001E-2</v>
      </c>
      <c r="V403" s="5">
        <v>9.5000000000000001E-2</v>
      </c>
      <c r="W403" s="5">
        <v>9.5000000000000001E-2</v>
      </c>
      <c r="X403" s="5">
        <v>9.5000000000000001E-2</v>
      </c>
    </row>
    <row r="404" spans="1:24" ht="25.5" x14ac:dyDescent="0.25">
      <c r="A404" s="4" t="s">
        <v>39663</v>
      </c>
      <c r="B404" s="4" t="s">
        <v>39612</v>
      </c>
      <c r="C404" s="4" t="s">
        <v>2085</v>
      </c>
      <c r="D404" s="1" t="s">
        <v>2086</v>
      </c>
      <c r="E404" s="5" t="s">
        <v>216</v>
      </c>
      <c r="F404" s="5" t="s">
        <v>216</v>
      </c>
      <c r="G404" s="5" t="s">
        <v>216</v>
      </c>
      <c r="H404" s="5" t="s">
        <v>216</v>
      </c>
      <c r="I404" s="5">
        <v>8.5000000000000006E-2</v>
      </c>
      <c r="J404" s="5" t="s">
        <v>216</v>
      </c>
      <c r="K404" s="5" t="s">
        <v>216</v>
      </c>
      <c r="L404" s="5" t="s">
        <v>216</v>
      </c>
      <c r="M404" s="5" t="s">
        <v>216</v>
      </c>
      <c r="N404" s="5" t="s">
        <v>216</v>
      </c>
      <c r="O404" s="5" t="s">
        <v>216</v>
      </c>
      <c r="P404" s="5" t="s">
        <v>216</v>
      </c>
      <c r="Q404" s="5" t="s">
        <v>216</v>
      </c>
      <c r="R404" s="5">
        <v>9.5000000000000001E-2</v>
      </c>
      <c r="S404" s="5">
        <v>9.5000000000000001E-2</v>
      </c>
      <c r="T404" s="5">
        <v>9.5000000000000001E-2</v>
      </c>
      <c r="U404" s="5">
        <v>9.5000000000000001E-2</v>
      </c>
      <c r="V404" s="5">
        <v>9.5000000000000001E-2</v>
      </c>
      <c r="W404" s="5">
        <v>9.5000000000000001E-2</v>
      </c>
      <c r="X404" s="5">
        <v>9.5000000000000001E-2</v>
      </c>
    </row>
    <row r="405" spans="1:24" ht="25.5" x14ac:dyDescent="0.25">
      <c r="A405" s="4" t="s">
        <v>39664</v>
      </c>
      <c r="B405" s="4" t="s">
        <v>39612</v>
      </c>
      <c r="C405" s="4" t="s">
        <v>2088</v>
      </c>
      <c r="D405" s="1" t="s">
        <v>2089</v>
      </c>
      <c r="E405" s="5" t="s">
        <v>216</v>
      </c>
      <c r="F405" s="5" t="s">
        <v>216</v>
      </c>
      <c r="G405" s="5" t="s">
        <v>216</v>
      </c>
      <c r="H405" s="5" t="s">
        <v>216</v>
      </c>
      <c r="I405" s="5">
        <v>8.5000000000000006E-2</v>
      </c>
      <c r="J405" s="5" t="s">
        <v>216</v>
      </c>
      <c r="K405" s="5" t="s">
        <v>216</v>
      </c>
      <c r="L405" s="5" t="s">
        <v>216</v>
      </c>
      <c r="M405" s="5" t="s">
        <v>216</v>
      </c>
      <c r="N405" s="5" t="s">
        <v>216</v>
      </c>
      <c r="O405" s="5" t="s">
        <v>216</v>
      </c>
      <c r="P405" s="5" t="s">
        <v>216</v>
      </c>
      <c r="Q405" s="5" t="s">
        <v>216</v>
      </c>
      <c r="R405" s="5">
        <v>9.5000000000000001E-2</v>
      </c>
      <c r="S405" s="5">
        <v>9.5000000000000001E-2</v>
      </c>
      <c r="T405" s="5">
        <v>9.5000000000000001E-2</v>
      </c>
      <c r="U405" s="5">
        <v>9.5000000000000001E-2</v>
      </c>
      <c r="V405" s="5">
        <v>9.5000000000000001E-2</v>
      </c>
      <c r="W405" s="5">
        <v>9.5000000000000001E-2</v>
      </c>
      <c r="X405" s="5">
        <v>9.5000000000000001E-2</v>
      </c>
    </row>
    <row r="406" spans="1:24" ht="25.5" x14ac:dyDescent="0.25">
      <c r="A406" s="4" t="s">
        <v>39665</v>
      </c>
      <c r="B406" s="4" t="s">
        <v>39612</v>
      </c>
      <c r="C406" s="4" t="s">
        <v>2091</v>
      </c>
      <c r="D406" s="1" t="s">
        <v>2092</v>
      </c>
      <c r="E406" s="5" t="s">
        <v>216</v>
      </c>
      <c r="F406" s="5" t="s">
        <v>216</v>
      </c>
      <c r="G406" s="5" t="s">
        <v>216</v>
      </c>
      <c r="H406" s="5" t="s">
        <v>216</v>
      </c>
      <c r="I406" s="5">
        <v>8.5000000000000006E-2</v>
      </c>
      <c r="J406" s="5" t="s">
        <v>216</v>
      </c>
      <c r="K406" s="5" t="s">
        <v>216</v>
      </c>
      <c r="L406" s="5" t="s">
        <v>216</v>
      </c>
      <c r="M406" s="5" t="s">
        <v>216</v>
      </c>
      <c r="N406" s="5" t="s">
        <v>216</v>
      </c>
      <c r="O406" s="5" t="s">
        <v>216</v>
      </c>
      <c r="P406" s="5" t="s">
        <v>216</v>
      </c>
      <c r="Q406" s="5" t="s">
        <v>216</v>
      </c>
      <c r="R406" s="5">
        <v>9.5000000000000001E-2</v>
      </c>
      <c r="S406" s="5">
        <v>9.5000000000000001E-2</v>
      </c>
      <c r="T406" s="5">
        <v>9.5000000000000001E-2</v>
      </c>
      <c r="U406" s="5">
        <v>9.5000000000000001E-2</v>
      </c>
      <c r="V406" s="5">
        <v>9.5000000000000001E-2</v>
      </c>
      <c r="W406" s="5">
        <v>9.5000000000000001E-2</v>
      </c>
      <c r="X406" s="5">
        <v>9.5000000000000001E-2</v>
      </c>
    </row>
    <row r="407" spans="1:24" ht="25.5" x14ac:dyDescent="0.25">
      <c r="A407" s="4" t="s">
        <v>39666</v>
      </c>
      <c r="B407" s="4" t="s">
        <v>39612</v>
      </c>
      <c r="C407" s="4" t="s">
        <v>2094</v>
      </c>
      <c r="D407" s="1" t="s">
        <v>2095</v>
      </c>
      <c r="E407" s="5" t="s">
        <v>216</v>
      </c>
      <c r="F407" s="5" t="s">
        <v>216</v>
      </c>
      <c r="G407" s="5" t="s">
        <v>216</v>
      </c>
      <c r="H407" s="5" t="s">
        <v>216</v>
      </c>
      <c r="I407" s="5">
        <v>8.5000000000000006E-2</v>
      </c>
      <c r="J407" s="5" t="s">
        <v>216</v>
      </c>
      <c r="K407" s="5" t="s">
        <v>216</v>
      </c>
      <c r="L407" s="5" t="s">
        <v>216</v>
      </c>
      <c r="M407" s="5" t="s">
        <v>216</v>
      </c>
      <c r="N407" s="5" t="s">
        <v>216</v>
      </c>
      <c r="O407" s="5" t="s">
        <v>216</v>
      </c>
      <c r="P407" s="5" t="s">
        <v>216</v>
      </c>
      <c r="Q407" s="5" t="s">
        <v>216</v>
      </c>
      <c r="R407" s="5">
        <v>9.5000000000000001E-2</v>
      </c>
      <c r="S407" s="5">
        <v>9.5000000000000001E-2</v>
      </c>
      <c r="T407" s="5">
        <v>9.5000000000000001E-2</v>
      </c>
      <c r="U407" s="5">
        <v>9.5000000000000001E-2</v>
      </c>
      <c r="V407" s="5">
        <v>9.5000000000000001E-2</v>
      </c>
      <c r="W407" s="5">
        <v>9.5000000000000001E-2</v>
      </c>
      <c r="X407" s="5">
        <v>9.5000000000000001E-2</v>
      </c>
    </row>
    <row r="408" spans="1:24" ht="25.5" x14ac:dyDescent="0.25">
      <c r="A408" s="4" t="s">
        <v>39667</v>
      </c>
      <c r="B408" s="4" t="s">
        <v>39612</v>
      </c>
      <c r="C408" s="4" t="s">
        <v>2097</v>
      </c>
      <c r="D408" s="1" t="s">
        <v>9193</v>
      </c>
      <c r="E408" s="5" t="s">
        <v>216</v>
      </c>
      <c r="F408" s="5" t="s">
        <v>216</v>
      </c>
      <c r="G408" s="5" t="s">
        <v>216</v>
      </c>
      <c r="H408" s="5" t="s">
        <v>216</v>
      </c>
      <c r="I408" s="5">
        <v>8.5000000000000006E-2</v>
      </c>
      <c r="J408" s="5" t="s">
        <v>216</v>
      </c>
      <c r="K408" s="5" t="s">
        <v>216</v>
      </c>
      <c r="L408" s="5" t="s">
        <v>216</v>
      </c>
      <c r="M408" s="5" t="s">
        <v>216</v>
      </c>
      <c r="N408" s="5" t="s">
        <v>216</v>
      </c>
      <c r="O408" s="5" t="s">
        <v>216</v>
      </c>
      <c r="P408" s="5" t="s">
        <v>216</v>
      </c>
      <c r="Q408" s="5" t="s">
        <v>216</v>
      </c>
      <c r="R408" s="5">
        <v>9.5000000000000001E-2</v>
      </c>
      <c r="S408" s="5">
        <v>9.5000000000000001E-2</v>
      </c>
      <c r="T408" s="5">
        <v>9.5000000000000001E-2</v>
      </c>
      <c r="U408" s="5">
        <v>9.5000000000000001E-2</v>
      </c>
      <c r="V408" s="5">
        <v>9.5000000000000001E-2</v>
      </c>
      <c r="W408" s="5">
        <v>9.5000000000000001E-2</v>
      </c>
      <c r="X408" s="5">
        <v>9.5000000000000001E-2</v>
      </c>
    </row>
    <row r="409" spans="1:24" ht="25.5" x14ac:dyDescent="0.25">
      <c r="A409" s="4" t="s">
        <v>39668</v>
      </c>
      <c r="B409" s="4" t="s">
        <v>39612</v>
      </c>
      <c r="C409" s="4" t="s">
        <v>2100</v>
      </c>
      <c r="D409" s="1" t="s">
        <v>2101</v>
      </c>
      <c r="E409" s="5" t="s">
        <v>216</v>
      </c>
      <c r="F409" s="5" t="s">
        <v>216</v>
      </c>
      <c r="G409" s="5" t="s">
        <v>216</v>
      </c>
      <c r="H409" s="5" t="s">
        <v>216</v>
      </c>
      <c r="I409" s="5">
        <v>8.5000000000000006E-2</v>
      </c>
      <c r="J409" s="5" t="s">
        <v>216</v>
      </c>
      <c r="K409" s="5" t="s">
        <v>216</v>
      </c>
      <c r="L409" s="5" t="s">
        <v>216</v>
      </c>
      <c r="M409" s="5" t="s">
        <v>216</v>
      </c>
      <c r="N409" s="5" t="s">
        <v>216</v>
      </c>
      <c r="O409" s="5" t="s">
        <v>216</v>
      </c>
      <c r="P409" s="5" t="s">
        <v>216</v>
      </c>
      <c r="Q409" s="5" t="s">
        <v>216</v>
      </c>
      <c r="R409" s="5">
        <v>9.5000000000000001E-2</v>
      </c>
      <c r="S409" s="5">
        <v>9.5000000000000001E-2</v>
      </c>
      <c r="T409" s="5">
        <v>9.5000000000000001E-2</v>
      </c>
      <c r="U409" s="5">
        <v>9.5000000000000001E-2</v>
      </c>
      <c r="V409" s="5">
        <v>9.5000000000000001E-2</v>
      </c>
      <c r="W409" s="5">
        <v>9.5000000000000001E-2</v>
      </c>
      <c r="X409" s="5">
        <v>9.5000000000000001E-2</v>
      </c>
    </row>
    <row r="410" spans="1:24" ht="25.5" x14ac:dyDescent="0.25">
      <c r="A410" s="4" t="s">
        <v>39669</v>
      </c>
      <c r="B410" s="4" t="s">
        <v>39612</v>
      </c>
      <c r="C410" s="4" t="s">
        <v>2103</v>
      </c>
      <c r="D410" s="1" t="s">
        <v>2104</v>
      </c>
      <c r="E410" s="5" t="s">
        <v>216</v>
      </c>
      <c r="F410" s="5" t="s">
        <v>216</v>
      </c>
      <c r="G410" s="5" t="s">
        <v>216</v>
      </c>
      <c r="H410" s="5" t="s">
        <v>216</v>
      </c>
      <c r="I410" s="5">
        <v>8.5000000000000006E-2</v>
      </c>
      <c r="J410" s="5" t="s">
        <v>216</v>
      </c>
      <c r="K410" s="5" t="s">
        <v>216</v>
      </c>
      <c r="L410" s="5" t="s">
        <v>216</v>
      </c>
      <c r="M410" s="5" t="s">
        <v>216</v>
      </c>
      <c r="N410" s="5" t="s">
        <v>216</v>
      </c>
      <c r="O410" s="5" t="s">
        <v>216</v>
      </c>
      <c r="P410" s="5" t="s">
        <v>216</v>
      </c>
      <c r="Q410" s="5" t="s">
        <v>216</v>
      </c>
      <c r="R410" s="5">
        <v>9.5000000000000001E-2</v>
      </c>
      <c r="S410" s="5">
        <v>9.5000000000000001E-2</v>
      </c>
      <c r="T410" s="5">
        <v>9.5000000000000001E-2</v>
      </c>
      <c r="U410" s="5">
        <v>9.5000000000000001E-2</v>
      </c>
      <c r="V410" s="5">
        <v>9.5000000000000001E-2</v>
      </c>
      <c r="W410" s="5">
        <v>9.5000000000000001E-2</v>
      </c>
      <c r="X410" s="5">
        <v>9.5000000000000001E-2</v>
      </c>
    </row>
    <row r="411" spans="1:24" ht="25.5" x14ac:dyDescent="0.25">
      <c r="A411" s="4" t="s">
        <v>39670</v>
      </c>
      <c r="B411" s="4" t="s">
        <v>39612</v>
      </c>
      <c r="C411" s="4" t="s">
        <v>2106</v>
      </c>
      <c r="D411" s="1" t="s">
        <v>2107</v>
      </c>
      <c r="E411" s="5" t="s">
        <v>216</v>
      </c>
      <c r="F411" s="5" t="s">
        <v>216</v>
      </c>
      <c r="G411" s="5" t="s">
        <v>216</v>
      </c>
      <c r="H411" s="5" t="s">
        <v>216</v>
      </c>
      <c r="I411" s="5">
        <v>8.5000000000000006E-2</v>
      </c>
      <c r="J411" s="5" t="s">
        <v>216</v>
      </c>
      <c r="K411" s="5" t="s">
        <v>216</v>
      </c>
      <c r="L411" s="5" t="s">
        <v>216</v>
      </c>
      <c r="M411" s="5" t="s">
        <v>216</v>
      </c>
      <c r="N411" s="5" t="s">
        <v>216</v>
      </c>
      <c r="O411" s="5" t="s">
        <v>216</v>
      </c>
      <c r="P411" s="5" t="s">
        <v>216</v>
      </c>
      <c r="Q411" s="5" t="s">
        <v>216</v>
      </c>
      <c r="R411" s="5">
        <v>9.5000000000000001E-2</v>
      </c>
      <c r="S411" s="5">
        <v>9.5000000000000001E-2</v>
      </c>
      <c r="T411" s="5">
        <v>9.5000000000000001E-2</v>
      </c>
      <c r="U411" s="5">
        <v>9.5000000000000001E-2</v>
      </c>
      <c r="V411" s="5">
        <v>9.5000000000000001E-2</v>
      </c>
      <c r="W411" s="5">
        <v>9.5000000000000001E-2</v>
      </c>
      <c r="X411" s="5">
        <v>9.5000000000000001E-2</v>
      </c>
    </row>
    <row r="412" spans="1:24" ht="25.5" x14ac:dyDescent="0.25">
      <c r="A412" s="4" t="s">
        <v>39671</v>
      </c>
      <c r="B412" s="4" t="s">
        <v>39612</v>
      </c>
      <c r="C412" s="4" t="s">
        <v>2109</v>
      </c>
      <c r="D412" s="1" t="s">
        <v>2110</v>
      </c>
      <c r="E412" s="5" t="s">
        <v>216</v>
      </c>
      <c r="F412" s="5" t="s">
        <v>216</v>
      </c>
      <c r="G412" s="5" t="s">
        <v>216</v>
      </c>
      <c r="H412" s="5" t="s">
        <v>216</v>
      </c>
      <c r="I412" s="5">
        <v>8.5000000000000006E-2</v>
      </c>
      <c r="J412" s="5" t="s">
        <v>216</v>
      </c>
      <c r="K412" s="5" t="s">
        <v>216</v>
      </c>
      <c r="L412" s="5" t="s">
        <v>216</v>
      </c>
      <c r="M412" s="5" t="s">
        <v>216</v>
      </c>
      <c r="N412" s="5" t="s">
        <v>216</v>
      </c>
      <c r="O412" s="5" t="s">
        <v>216</v>
      </c>
      <c r="P412" s="5" t="s">
        <v>216</v>
      </c>
      <c r="Q412" s="5" t="s">
        <v>216</v>
      </c>
      <c r="R412" s="5">
        <v>9.5000000000000001E-2</v>
      </c>
      <c r="S412" s="5">
        <v>9.5000000000000001E-2</v>
      </c>
      <c r="T412" s="5">
        <v>9.5000000000000001E-2</v>
      </c>
      <c r="U412" s="5">
        <v>9.5000000000000001E-2</v>
      </c>
      <c r="V412" s="5">
        <v>9.5000000000000001E-2</v>
      </c>
      <c r="W412" s="5">
        <v>9.5000000000000001E-2</v>
      </c>
      <c r="X412" s="5">
        <v>9.5000000000000001E-2</v>
      </c>
    </row>
    <row r="413" spans="1:24" ht="25.5" x14ac:dyDescent="0.25">
      <c r="A413" s="4" t="s">
        <v>39672</v>
      </c>
      <c r="B413" s="4" t="s">
        <v>39612</v>
      </c>
      <c r="C413" s="4" t="s">
        <v>2112</v>
      </c>
      <c r="D413" s="1" t="s">
        <v>2113</v>
      </c>
      <c r="E413" s="5" t="s">
        <v>216</v>
      </c>
      <c r="F413" s="5" t="s">
        <v>216</v>
      </c>
      <c r="G413" s="5" t="s">
        <v>216</v>
      </c>
      <c r="H413" s="5" t="s">
        <v>216</v>
      </c>
      <c r="I413" s="5">
        <v>8.5000000000000006E-2</v>
      </c>
      <c r="J413" s="5" t="s">
        <v>216</v>
      </c>
      <c r="K413" s="5" t="s">
        <v>216</v>
      </c>
      <c r="L413" s="5" t="s">
        <v>216</v>
      </c>
      <c r="M413" s="5" t="s">
        <v>216</v>
      </c>
      <c r="N413" s="5" t="s">
        <v>216</v>
      </c>
      <c r="O413" s="5" t="s">
        <v>216</v>
      </c>
      <c r="P413" s="5" t="s">
        <v>216</v>
      </c>
      <c r="Q413" s="5" t="s">
        <v>216</v>
      </c>
      <c r="R413" s="5">
        <v>9.5000000000000001E-2</v>
      </c>
      <c r="S413" s="5">
        <v>9.5000000000000001E-2</v>
      </c>
      <c r="T413" s="5">
        <v>9.5000000000000001E-2</v>
      </c>
      <c r="U413" s="5">
        <v>9.5000000000000001E-2</v>
      </c>
      <c r="V413" s="5">
        <v>9.5000000000000001E-2</v>
      </c>
      <c r="W413" s="5">
        <v>9.5000000000000001E-2</v>
      </c>
      <c r="X413" s="5">
        <v>9.5000000000000001E-2</v>
      </c>
    </row>
    <row r="414" spans="1:24" ht="25.5" x14ac:dyDescent="0.25">
      <c r="A414" s="4" t="s">
        <v>39673</v>
      </c>
      <c r="B414" s="4" t="s">
        <v>39612</v>
      </c>
      <c r="C414" s="4" t="s">
        <v>2115</v>
      </c>
      <c r="D414" s="1" t="s">
        <v>9200</v>
      </c>
      <c r="E414" s="5" t="s">
        <v>216</v>
      </c>
      <c r="F414" s="5" t="s">
        <v>216</v>
      </c>
      <c r="G414" s="5" t="s">
        <v>216</v>
      </c>
      <c r="H414" s="5" t="s">
        <v>216</v>
      </c>
      <c r="I414" s="5">
        <v>8.5000000000000006E-2</v>
      </c>
      <c r="J414" s="5" t="s">
        <v>216</v>
      </c>
      <c r="K414" s="5" t="s">
        <v>216</v>
      </c>
      <c r="L414" s="5" t="s">
        <v>216</v>
      </c>
      <c r="M414" s="5" t="s">
        <v>216</v>
      </c>
      <c r="N414" s="5" t="s">
        <v>216</v>
      </c>
      <c r="O414" s="5" t="s">
        <v>216</v>
      </c>
      <c r="P414" s="5" t="s">
        <v>216</v>
      </c>
      <c r="Q414" s="5" t="s">
        <v>216</v>
      </c>
      <c r="R414" s="5">
        <v>9.5000000000000001E-2</v>
      </c>
      <c r="S414" s="5">
        <v>9.5000000000000001E-2</v>
      </c>
      <c r="T414" s="5">
        <v>9.5000000000000001E-2</v>
      </c>
      <c r="U414" s="5">
        <v>9.5000000000000001E-2</v>
      </c>
      <c r="V414" s="5">
        <v>9.5000000000000001E-2</v>
      </c>
      <c r="W414" s="5">
        <v>9.5000000000000001E-2</v>
      </c>
      <c r="X414" s="5">
        <v>0.22</v>
      </c>
    </row>
    <row r="415" spans="1:24" ht="25.5" x14ac:dyDescent="0.25">
      <c r="A415" s="4" t="s">
        <v>39674</v>
      </c>
      <c r="B415" s="4" t="s">
        <v>39612</v>
      </c>
      <c r="C415" s="4" t="s">
        <v>2118</v>
      </c>
      <c r="D415" s="1" t="s">
        <v>2119</v>
      </c>
      <c r="E415" s="5" t="s">
        <v>216</v>
      </c>
      <c r="F415" s="5" t="s">
        <v>216</v>
      </c>
      <c r="G415" s="5" t="s">
        <v>216</v>
      </c>
      <c r="H415" s="5" t="s">
        <v>216</v>
      </c>
      <c r="I415" s="5">
        <v>8.5000000000000006E-2</v>
      </c>
      <c r="J415" s="5" t="s">
        <v>216</v>
      </c>
      <c r="K415" s="5" t="s">
        <v>216</v>
      </c>
      <c r="L415" s="5" t="s">
        <v>216</v>
      </c>
      <c r="M415" s="5" t="s">
        <v>216</v>
      </c>
      <c r="N415" s="5" t="s">
        <v>216</v>
      </c>
      <c r="O415" s="5" t="s">
        <v>216</v>
      </c>
      <c r="P415" s="5" t="s">
        <v>216</v>
      </c>
      <c r="Q415" s="5" t="s">
        <v>216</v>
      </c>
      <c r="R415" s="5">
        <v>9.5000000000000001E-2</v>
      </c>
      <c r="S415" s="5">
        <v>9.5000000000000001E-2</v>
      </c>
      <c r="T415" s="5">
        <v>9.5000000000000001E-2</v>
      </c>
      <c r="U415" s="5">
        <v>9.5000000000000001E-2</v>
      </c>
      <c r="V415" s="5">
        <v>9.5000000000000001E-2</v>
      </c>
      <c r="W415" s="5">
        <v>9.5000000000000001E-2</v>
      </c>
      <c r="X415" s="5">
        <v>0.22</v>
      </c>
    </row>
    <row r="416" spans="1:24" ht="25.5" x14ac:dyDescent="0.25">
      <c r="A416" s="4" t="s">
        <v>39675</v>
      </c>
      <c r="B416" s="4" t="s">
        <v>39612</v>
      </c>
      <c r="C416" s="4" t="s">
        <v>2121</v>
      </c>
      <c r="D416" s="1" t="s">
        <v>2122</v>
      </c>
      <c r="E416" s="5" t="s">
        <v>216</v>
      </c>
      <c r="F416" s="5" t="s">
        <v>216</v>
      </c>
      <c r="G416" s="5" t="s">
        <v>216</v>
      </c>
      <c r="H416" s="5" t="s">
        <v>216</v>
      </c>
      <c r="I416" s="5">
        <v>8.5000000000000006E-2</v>
      </c>
      <c r="J416" s="5" t="s">
        <v>216</v>
      </c>
      <c r="K416" s="5" t="s">
        <v>216</v>
      </c>
      <c r="L416" s="5" t="s">
        <v>216</v>
      </c>
      <c r="M416" s="5" t="s">
        <v>216</v>
      </c>
      <c r="N416" s="5" t="s">
        <v>216</v>
      </c>
      <c r="O416" s="5" t="s">
        <v>216</v>
      </c>
      <c r="P416" s="5" t="s">
        <v>216</v>
      </c>
      <c r="Q416" s="5" t="s">
        <v>216</v>
      </c>
      <c r="R416" s="5">
        <v>9.5000000000000001E-2</v>
      </c>
      <c r="S416" s="5">
        <v>9.5000000000000001E-2</v>
      </c>
      <c r="T416" s="5">
        <v>9.5000000000000001E-2</v>
      </c>
      <c r="U416" s="5">
        <v>9.5000000000000001E-2</v>
      </c>
      <c r="V416" s="5">
        <v>9.5000000000000001E-2</v>
      </c>
      <c r="W416" s="5">
        <v>9.5000000000000001E-2</v>
      </c>
      <c r="X416" s="5">
        <v>0.22</v>
      </c>
    </row>
    <row r="417" spans="1:24" ht="25.5" x14ac:dyDescent="0.25">
      <c r="A417" s="4" t="s">
        <v>39676</v>
      </c>
      <c r="B417" s="4" t="s">
        <v>39612</v>
      </c>
      <c r="C417" s="4" t="s">
        <v>2130</v>
      </c>
      <c r="D417" s="1" t="s">
        <v>2131</v>
      </c>
      <c r="E417" s="5" t="s">
        <v>216</v>
      </c>
      <c r="F417" s="5" t="s">
        <v>216</v>
      </c>
      <c r="G417" s="5" t="s">
        <v>216</v>
      </c>
      <c r="H417" s="5" t="s">
        <v>216</v>
      </c>
      <c r="I417" s="5">
        <v>0.2</v>
      </c>
      <c r="J417" s="5" t="s">
        <v>216</v>
      </c>
      <c r="K417" s="5" t="s">
        <v>216</v>
      </c>
      <c r="L417" s="5" t="s">
        <v>216</v>
      </c>
      <c r="M417" s="5" t="s">
        <v>216</v>
      </c>
      <c r="N417" s="5" t="s">
        <v>216</v>
      </c>
      <c r="O417" s="5" t="s">
        <v>216</v>
      </c>
      <c r="P417" s="5" t="s">
        <v>216</v>
      </c>
      <c r="Q417" s="5" t="s">
        <v>216</v>
      </c>
      <c r="R417" s="5">
        <v>0.22</v>
      </c>
      <c r="S417" s="5">
        <v>0.22</v>
      </c>
      <c r="T417" s="5">
        <v>0.22</v>
      </c>
      <c r="U417" s="5">
        <v>0.22</v>
      </c>
      <c r="V417" s="5">
        <v>0.22</v>
      </c>
      <c r="W417" s="5">
        <v>0.22</v>
      </c>
      <c r="X417" s="5">
        <v>0.22</v>
      </c>
    </row>
    <row r="418" spans="1:24" ht="25.5" x14ac:dyDescent="0.25">
      <c r="A418" s="4" t="s">
        <v>39677</v>
      </c>
      <c r="B418" s="4" t="s">
        <v>39612</v>
      </c>
      <c r="C418" s="4" t="s">
        <v>2133</v>
      </c>
      <c r="D418" s="1" t="s">
        <v>2134</v>
      </c>
      <c r="E418" s="5" t="s">
        <v>216</v>
      </c>
      <c r="F418" s="5" t="s">
        <v>216</v>
      </c>
      <c r="G418" s="5" t="s">
        <v>216</v>
      </c>
      <c r="H418" s="5" t="s">
        <v>216</v>
      </c>
      <c r="I418" s="5">
        <v>0.2</v>
      </c>
      <c r="J418" s="5" t="s">
        <v>216</v>
      </c>
      <c r="K418" s="5" t="s">
        <v>216</v>
      </c>
      <c r="L418" s="5" t="s">
        <v>216</v>
      </c>
      <c r="M418" s="5" t="s">
        <v>216</v>
      </c>
      <c r="N418" s="5" t="s">
        <v>216</v>
      </c>
      <c r="O418" s="5" t="s">
        <v>216</v>
      </c>
      <c r="P418" s="5" t="s">
        <v>216</v>
      </c>
      <c r="Q418" s="5" t="s">
        <v>216</v>
      </c>
      <c r="R418" s="5">
        <v>0.22</v>
      </c>
      <c r="S418" s="5">
        <v>0.22</v>
      </c>
      <c r="T418" s="5">
        <v>0.22</v>
      </c>
      <c r="U418" s="5">
        <v>0.22</v>
      </c>
      <c r="V418" s="5">
        <v>0.22</v>
      </c>
      <c r="W418" s="5">
        <v>0.22</v>
      </c>
      <c r="X418" s="5">
        <v>0.22</v>
      </c>
    </row>
    <row r="419" spans="1:24" ht="25.5" x14ac:dyDescent="0.25">
      <c r="A419" s="4" t="s">
        <v>39678</v>
      </c>
      <c r="B419" s="4" t="s">
        <v>39612</v>
      </c>
      <c r="C419" s="4" t="s">
        <v>2136</v>
      </c>
      <c r="D419" s="1" t="s">
        <v>9206</v>
      </c>
      <c r="E419" s="5" t="s">
        <v>216</v>
      </c>
      <c r="F419" s="5" t="s">
        <v>216</v>
      </c>
      <c r="G419" s="5" t="s">
        <v>216</v>
      </c>
      <c r="H419" s="5" t="s">
        <v>216</v>
      </c>
      <c r="I419" s="5">
        <v>0.2</v>
      </c>
      <c r="J419" s="5" t="s">
        <v>216</v>
      </c>
      <c r="K419" s="5" t="s">
        <v>216</v>
      </c>
      <c r="L419" s="5" t="s">
        <v>216</v>
      </c>
      <c r="M419" s="5" t="s">
        <v>216</v>
      </c>
      <c r="N419" s="5" t="s">
        <v>216</v>
      </c>
      <c r="O419" s="5" t="s">
        <v>216</v>
      </c>
      <c r="P419" s="5" t="s">
        <v>216</v>
      </c>
      <c r="Q419" s="5" t="s">
        <v>216</v>
      </c>
      <c r="R419" s="5">
        <v>0.22</v>
      </c>
      <c r="S419" s="5">
        <v>0.22</v>
      </c>
      <c r="T419" s="5">
        <v>0.22</v>
      </c>
      <c r="U419" s="5">
        <v>0.22</v>
      </c>
      <c r="V419" s="5">
        <v>0.22</v>
      </c>
      <c r="W419" s="5">
        <v>0.22</v>
      </c>
      <c r="X419" s="5">
        <v>0.22</v>
      </c>
    </row>
    <row r="420" spans="1:24" x14ac:dyDescent="0.25">
      <c r="A420" s="4" t="s">
        <v>39679</v>
      </c>
      <c r="B420" s="4" t="s">
        <v>39612</v>
      </c>
      <c r="C420" s="4" t="s">
        <v>2139</v>
      </c>
      <c r="D420" s="1" t="s">
        <v>2140</v>
      </c>
      <c r="E420" s="5" t="s">
        <v>216</v>
      </c>
      <c r="F420" s="5" t="s">
        <v>216</v>
      </c>
      <c r="G420" s="5" t="s">
        <v>216</v>
      </c>
      <c r="H420" s="5" t="s">
        <v>216</v>
      </c>
      <c r="I420" s="5">
        <v>0.2</v>
      </c>
      <c r="J420" s="5" t="s">
        <v>216</v>
      </c>
      <c r="K420" s="5" t="s">
        <v>216</v>
      </c>
      <c r="L420" s="5" t="s">
        <v>216</v>
      </c>
      <c r="M420" s="5" t="s">
        <v>216</v>
      </c>
      <c r="N420" s="5" t="s">
        <v>216</v>
      </c>
      <c r="O420" s="5" t="s">
        <v>216</v>
      </c>
      <c r="P420" s="5" t="s">
        <v>216</v>
      </c>
      <c r="Q420" s="5" t="s">
        <v>216</v>
      </c>
      <c r="R420" s="5">
        <v>0.22</v>
      </c>
      <c r="S420" s="5">
        <v>0.22</v>
      </c>
      <c r="T420" s="5">
        <v>0.22</v>
      </c>
      <c r="U420" s="5">
        <v>0.22</v>
      </c>
      <c r="V420" s="5">
        <v>0.22</v>
      </c>
      <c r="W420" s="5">
        <v>0.22</v>
      </c>
      <c r="X420" s="5">
        <v>0.22</v>
      </c>
    </row>
    <row r="421" spans="1:24" ht="25.5" x14ac:dyDescent="0.25">
      <c r="A421" s="4" t="s">
        <v>39680</v>
      </c>
      <c r="B421" s="4" t="s">
        <v>39612</v>
      </c>
      <c r="C421" s="4" t="s">
        <v>2148</v>
      </c>
      <c r="D421" s="1" t="s">
        <v>2149</v>
      </c>
      <c r="E421" s="5" t="s">
        <v>216</v>
      </c>
      <c r="F421" s="5" t="s">
        <v>216</v>
      </c>
      <c r="G421" s="5" t="s">
        <v>216</v>
      </c>
      <c r="H421" s="5" t="s">
        <v>216</v>
      </c>
      <c r="I421" s="5">
        <v>0.2</v>
      </c>
      <c r="J421" s="5" t="s">
        <v>216</v>
      </c>
      <c r="K421" s="5" t="s">
        <v>216</v>
      </c>
      <c r="L421" s="5" t="s">
        <v>216</v>
      </c>
      <c r="M421" s="5" t="s">
        <v>216</v>
      </c>
      <c r="N421" s="5" t="s">
        <v>216</v>
      </c>
      <c r="O421" s="5" t="s">
        <v>216</v>
      </c>
      <c r="P421" s="5" t="s">
        <v>216</v>
      </c>
      <c r="Q421" s="5" t="s">
        <v>216</v>
      </c>
      <c r="R421" s="5">
        <v>0.22</v>
      </c>
      <c r="S421" s="5">
        <v>0.22</v>
      </c>
      <c r="T421" s="5">
        <v>0.22</v>
      </c>
      <c r="U421" s="5">
        <v>0.22</v>
      </c>
      <c r="V421" s="5">
        <v>0.22</v>
      </c>
      <c r="W421" s="5">
        <v>0.22</v>
      </c>
      <c r="X421" s="5">
        <v>0.22</v>
      </c>
    </row>
    <row r="422" spans="1:24" ht="25.5" x14ac:dyDescent="0.25">
      <c r="A422" s="4" t="s">
        <v>39681</v>
      </c>
      <c r="B422" s="4" t="s">
        <v>39612</v>
      </c>
      <c r="C422" s="4" t="s">
        <v>2151</v>
      </c>
      <c r="D422" s="1" t="s">
        <v>2152</v>
      </c>
      <c r="E422" s="5" t="s">
        <v>216</v>
      </c>
      <c r="F422" s="5" t="s">
        <v>216</v>
      </c>
      <c r="G422" s="5" t="s">
        <v>216</v>
      </c>
      <c r="H422" s="5" t="s">
        <v>216</v>
      </c>
      <c r="I422" s="5">
        <v>0.2</v>
      </c>
      <c r="J422" s="5" t="s">
        <v>216</v>
      </c>
      <c r="K422" s="5" t="s">
        <v>216</v>
      </c>
      <c r="L422" s="5" t="s">
        <v>216</v>
      </c>
      <c r="M422" s="5" t="s">
        <v>216</v>
      </c>
      <c r="N422" s="5" t="s">
        <v>216</v>
      </c>
      <c r="O422" s="5" t="s">
        <v>216</v>
      </c>
      <c r="P422" s="5" t="s">
        <v>216</v>
      </c>
      <c r="Q422" s="5" t="s">
        <v>216</v>
      </c>
      <c r="R422" s="5">
        <v>0.22</v>
      </c>
      <c r="S422" s="5">
        <v>0.22</v>
      </c>
      <c r="T422" s="5">
        <v>0.22</v>
      </c>
      <c r="U422" s="5">
        <v>0.22</v>
      </c>
      <c r="V422" s="5">
        <v>0.22</v>
      </c>
      <c r="W422" s="5">
        <v>0.22</v>
      </c>
      <c r="X422" s="5">
        <v>0.22</v>
      </c>
    </row>
    <row r="423" spans="1:24" ht="25.5" x14ac:dyDescent="0.25">
      <c r="A423" s="4" t="s">
        <v>39682</v>
      </c>
      <c r="B423" s="4" t="s">
        <v>39612</v>
      </c>
      <c r="C423" s="4" t="s">
        <v>2154</v>
      </c>
      <c r="D423" s="1" t="s">
        <v>2155</v>
      </c>
      <c r="E423" s="5" t="s">
        <v>216</v>
      </c>
      <c r="F423" s="5" t="s">
        <v>216</v>
      </c>
      <c r="G423" s="5" t="s">
        <v>216</v>
      </c>
      <c r="H423" s="5" t="s">
        <v>216</v>
      </c>
      <c r="I423" s="5">
        <v>0.2</v>
      </c>
      <c r="J423" s="5" t="s">
        <v>216</v>
      </c>
      <c r="K423" s="5" t="s">
        <v>216</v>
      </c>
      <c r="L423" s="5" t="s">
        <v>216</v>
      </c>
      <c r="M423" s="5" t="s">
        <v>216</v>
      </c>
      <c r="N423" s="5" t="s">
        <v>216</v>
      </c>
      <c r="O423" s="5" t="s">
        <v>216</v>
      </c>
      <c r="P423" s="5" t="s">
        <v>216</v>
      </c>
      <c r="Q423" s="5" t="s">
        <v>216</v>
      </c>
      <c r="R423" s="5">
        <v>0.22</v>
      </c>
      <c r="S423" s="5">
        <v>0.22</v>
      </c>
      <c r="T423" s="5">
        <v>0.22</v>
      </c>
      <c r="U423" s="5">
        <v>0.22</v>
      </c>
      <c r="V423" s="5">
        <v>0.22</v>
      </c>
      <c r="W423" s="5">
        <v>0.22</v>
      </c>
      <c r="X423" s="5">
        <v>0.22</v>
      </c>
    </row>
    <row r="424" spans="1:24" ht="25.5" x14ac:dyDescent="0.25">
      <c r="A424" s="4" t="s">
        <v>39683</v>
      </c>
      <c r="B424" s="4" t="s">
        <v>39612</v>
      </c>
      <c r="C424" s="4" t="s">
        <v>2157</v>
      </c>
      <c r="D424" s="1" t="s">
        <v>2158</v>
      </c>
      <c r="E424" s="5" t="s">
        <v>216</v>
      </c>
      <c r="F424" s="5" t="s">
        <v>216</v>
      </c>
      <c r="G424" s="5" t="s">
        <v>216</v>
      </c>
      <c r="H424" s="5" t="s">
        <v>216</v>
      </c>
      <c r="I424" s="5">
        <v>0.2</v>
      </c>
      <c r="J424" s="5" t="s">
        <v>216</v>
      </c>
      <c r="K424" s="5" t="s">
        <v>216</v>
      </c>
      <c r="L424" s="5" t="s">
        <v>216</v>
      </c>
      <c r="M424" s="5" t="s">
        <v>216</v>
      </c>
      <c r="N424" s="5" t="s">
        <v>216</v>
      </c>
      <c r="O424" s="5" t="s">
        <v>216</v>
      </c>
      <c r="P424" s="5" t="s">
        <v>216</v>
      </c>
      <c r="Q424" s="5" t="s">
        <v>216</v>
      </c>
      <c r="R424" s="5">
        <v>0.22</v>
      </c>
      <c r="S424" s="5">
        <v>0.22</v>
      </c>
      <c r="T424" s="5">
        <v>0.22</v>
      </c>
      <c r="U424" s="5">
        <v>0.22</v>
      </c>
      <c r="V424" s="5">
        <v>0.22</v>
      </c>
      <c r="W424" s="5">
        <v>0.22</v>
      </c>
      <c r="X424" s="5">
        <v>0.22</v>
      </c>
    </row>
    <row r="425" spans="1:24" x14ac:dyDescent="0.25">
      <c r="A425" s="4" t="s">
        <v>39684</v>
      </c>
      <c r="B425" s="4" t="s">
        <v>39612</v>
      </c>
      <c r="C425" s="4" t="s">
        <v>2160</v>
      </c>
      <c r="D425" s="1" t="s">
        <v>2161</v>
      </c>
      <c r="E425" s="5" t="s">
        <v>216</v>
      </c>
      <c r="F425" s="5" t="s">
        <v>216</v>
      </c>
      <c r="G425" s="5" t="s">
        <v>216</v>
      </c>
      <c r="H425" s="5" t="s">
        <v>216</v>
      </c>
      <c r="I425" s="5">
        <v>0.2</v>
      </c>
      <c r="J425" s="5" t="s">
        <v>216</v>
      </c>
      <c r="K425" s="5" t="s">
        <v>216</v>
      </c>
      <c r="L425" s="5" t="s">
        <v>216</v>
      </c>
      <c r="M425" s="5" t="s">
        <v>216</v>
      </c>
      <c r="N425" s="5" t="s">
        <v>216</v>
      </c>
      <c r="O425" s="5" t="s">
        <v>216</v>
      </c>
      <c r="P425" s="5" t="s">
        <v>216</v>
      </c>
      <c r="Q425" s="5" t="s">
        <v>216</v>
      </c>
      <c r="R425" s="5">
        <v>0.22</v>
      </c>
      <c r="S425" s="5">
        <v>0.22</v>
      </c>
      <c r="T425" s="5">
        <v>0.22</v>
      </c>
      <c r="U425" s="5">
        <v>0.22</v>
      </c>
      <c r="V425" s="5">
        <v>0.22</v>
      </c>
      <c r="W425" s="5">
        <v>0.22</v>
      </c>
      <c r="X425" s="5">
        <v>0.22</v>
      </c>
    </row>
    <row r="426" spans="1:24" x14ac:dyDescent="0.25">
      <c r="A426" s="4" t="s">
        <v>39685</v>
      </c>
      <c r="B426" s="4" t="s">
        <v>39612</v>
      </c>
      <c r="C426" s="4" t="s">
        <v>2163</v>
      </c>
      <c r="D426" s="1" t="s">
        <v>2164</v>
      </c>
      <c r="E426" s="5" t="s">
        <v>216</v>
      </c>
      <c r="F426" s="5" t="s">
        <v>216</v>
      </c>
      <c r="G426" s="5" t="s">
        <v>216</v>
      </c>
      <c r="H426" s="5" t="s">
        <v>216</v>
      </c>
      <c r="I426" s="5">
        <v>0.2</v>
      </c>
      <c r="J426" s="5" t="s">
        <v>216</v>
      </c>
      <c r="K426" s="5" t="s">
        <v>216</v>
      </c>
      <c r="L426" s="5" t="s">
        <v>216</v>
      </c>
      <c r="M426" s="5" t="s">
        <v>216</v>
      </c>
      <c r="N426" s="5" t="s">
        <v>216</v>
      </c>
      <c r="O426" s="5" t="s">
        <v>216</v>
      </c>
      <c r="P426" s="5" t="s">
        <v>216</v>
      </c>
      <c r="Q426" s="5" t="s">
        <v>216</v>
      </c>
      <c r="R426" s="5">
        <v>0.22</v>
      </c>
      <c r="S426" s="5">
        <v>0.22</v>
      </c>
      <c r="T426" s="5">
        <v>0.22</v>
      </c>
      <c r="U426" s="5">
        <v>0.22</v>
      </c>
      <c r="V426" s="5">
        <v>0.22</v>
      </c>
      <c r="W426" s="5">
        <v>0.22</v>
      </c>
      <c r="X426" s="5">
        <v>0.22</v>
      </c>
    </row>
    <row r="427" spans="1:24" ht="25.5" x14ac:dyDescent="0.25">
      <c r="A427" s="4" t="s">
        <v>39686</v>
      </c>
      <c r="B427" s="4" t="s">
        <v>39612</v>
      </c>
      <c r="C427" s="4" t="s">
        <v>2166</v>
      </c>
      <c r="D427" s="1" t="s">
        <v>2167</v>
      </c>
      <c r="E427" s="5" t="s">
        <v>216</v>
      </c>
      <c r="F427" s="5" t="s">
        <v>216</v>
      </c>
      <c r="G427" s="5" t="s">
        <v>216</v>
      </c>
      <c r="H427" s="5" t="s">
        <v>216</v>
      </c>
      <c r="I427" s="5">
        <v>0.2</v>
      </c>
      <c r="J427" s="5" t="s">
        <v>216</v>
      </c>
      <c r="K427" s="5" t="s">
        <v>216</v>
      </c>
      <c r="L427" s="5" t="s">
        <v>216</v>
      </c>
      <c r="M427" s="5" t="s">
        <v>216</v>
      </c>
      <c r="N427" s="5" t="s">
        <v>216</v>
      </c>
      <c r="O427" s="5" t="s">
        <v>216</v>
      </c>
      <c r="P427" s="5" t="s">
        <v>216</v>
      </c>
      <c r="Q427" s="5" t="s">
        <v>216</v>
      </c>
      <c r="R427" s="5">
        <v>0.22</v>
      </c>
      <c r="S427" s="5">
        <v>0.22</v>
      </c>
      <c r="T427" s="5">
        <v>0.22</v>
      </c>
      <c r="U427" s="5">
        <v>0.22</v>
      </c>
      <c r="V427" s="5">
        <v>0.22</v>
      </c>
      <c r="W427" s="5">
        <v>0.22</v>
      </c>
      <c r="X427" s="5">
        <v>0.22</v>
      </c>
    </row>
    <row r="428" spans="1:24" ht="25.5" x14ac:dyDescent="0.25">
      <c r="A428" s="4" t="s">
        <v>39687</v>
      </c>
      <c r="B428" s="4" t="s">
        <v>39612</v>
      </c>
      <c r="C428" s="4" t="s">
        <v>2169</v>
      </c>
      <c r="D428" s="1" t="s">
        <v>9216</v>
      </c>
      <c r="E428" s="5" t="s">
        <v>216</v>
      </c>
      <c r="F428" s="5" t="s">
        <v>216</v>
      </c>
      <c r="G428" s="5" t="s">
        <v>216</v>
      </c>
      <c r="H428" s="5" t="s">
        <v>216</v>
      </c>
      <c r="I428" s="5">
        <v>0.2</v>
      </c>
      <c r="J428" s="5" t="s">
        <v>216</v>
      </c>
      <c r="K428" s="5" t="s">
        <v>216</v>
      </c>
      <c r="L428" s="5" t="s">
        <v>216</v>
      </c>
      <c r="M428" s="5" t="s">
        <v>216</v>
      </c>
      <c r="N428" s="5" t="s">
        <v>216</v>
      </c>
      <c r="O428" s="5" t="s">
        <v>216</v>
      </c>
      <c r="P428" s="5" t="s">
        <v>216</v>
      </c>
      <c r="Q428" s="5" t="s">
        <v>216</v>
      </c>
      <c r="R428" s="5">
        <v>0.22</v>
      </c>
      <c r="S428" s="5">
        <v>0.22</v>
      </c>
      <c r="T428" s="5">
        <v>0.22</v>
      </c>
      <c r="U428" s="5">
        <v>0.22</v>
      </c>
      <c r="V428" s="5">
        <v>0.22</v>
      </c>
      <c r="W428" s="5">
        <v>0.22</v>
      </c>
      <c r="X428" s="5">
        <v>0.22</v>
      </c>
    </row>
    <row r="429" spans="1:24" ht="25.5" x14ac:dyDescent="0.25">
      <c r="A429" s="4" t="s">
        <v>39688</v>
      </c>
      <c r="B429" s="4" t="s">
        <v>39612</v>
      </c>
      <c r="C429" s="4" t="s">
        <v>2178</v>
      </c>
      <c r="D429" s="1" t="s">
        <v>9218</v>
      </c>
      <c r="E429" s="5" t="s">
        <v>216</v>
      </c>
      <c r="F429" s="5" t="s">
        <v>216</v>
      </c>
      <c r="G429" s="5" t="s">
        <v>216</v>
      </c>
      <c r="H429" s="5" t="s">
        <v>216</v>
      </c>
      <c r="I429" s="5">
        <v>8.5000000000000006E-2</v>
      </c>
      <c r="J429" s="5" t="s">
        <v>216</v>
      </c>
      <c r="K429" s="5" t="s">
        <v>216</v>
      </c>
      <c r="L429" s="5" t="s">
        <v>216</v>
      </c>
      <c r="M429" s="5" t="s">
        <v>216</v>
      </c>
      <c r="N429" s="5" t="s">
        <v>216</v>
      </c>
      <c r="O429" s="5" t="s">
        <v>216</v>
      </c>
      <c r="P429" s="5" t="s">
        <v>216</v>
      </c>
      <c r="Q429" s="5" t="s">
        <v>216</v>
      </c>
      <c r="R429" s="5">
        <v>9.5000000000000001E-2</v>
      </c>
      <c r="S429" s="5">
        <v>9.5000000000000001E-2</v>
      </c>
      <c r="T429" s="5">
        <v>9.5000000000000001E-2</v>
      </c>
      <c r="U429" s="5">
        <v>9.5000000000000001E-2</v>
      </c>
      <c r="V429" s="5">
        <v>9.5000000000000001E-2</v>
      </c>
      <c r="W429" s="5">
        <v>9.5000000000000001E-2</v>
      </c>
      <c r="X429" s="5">
        <v>9.5000000000000001E-2</v>
      </c>
    </row>
    <row r="430" spans="1:24" ht="25.5" x14ac:dyDescent="0.25">
      <c r="A430" s="4" t="s">
        <v>39689</v>
      </c>
      <c r="B430" s="4" t="s">
        <v>39612</v>
      </c>
      <c r="C430" s="4" t="s">
        <v>2187</v>
      </c>
      <c r="D430" s="1" t="s">
        <v>2188</v>
      </c>
      <c r="E430" s="5" t="s">
        <v>216</v>
      </c>
      <c r="F430" s="5" t="s">
        <v>216</v>
      </c>
      <c r="G430" s="5" t="s">
        <v>216</v>
      </c>
      <c r="H430" s="5" t="s">
        <v>216</v>
      </c>
      <c r="I430" s="5">
        <v>0.2</v>
      </c>
      <c r="J430" s="5" t="s">
        <v>216</v>
      </c>
      <c r="K430" s="5" t="s">
        <v>216</v>
      </c>
      <c r="L430" s="5" t="s">
        <v>216</v>
      </c>
      <c r="M430" s="5" t="s">
        <v>216</v>
      </c>
      <c r="N430" s="5" t="s">
        <v>216</v>
      </c>
      <c r="O430" s="5" t="s">
        <v>216</v>
      </c>
      <c r="P430" s="5" t="s">
        <v>216</v>
      </c>
      <c r="Q430" s="5" t="s">
        <v>216</v>
      </c>
      <c r="R430" s="5">
        <v>0.22</v>
      </c>
      <c r="S430" s="5">
        <v>0.22</v>
      </c>
      <c r="T430" s="5">
        <v>0.22</v>
      </c>
      <c r="U430" s="5">
        <v>0.22</v>
      </c>
      <c r="V430" s="5">
        <v>0.22</v>
      </c>
      <c r="W430" s="5">
        <v>0.22</v>
      </c>
      <c r="X430" s="5">
        <v>0.22</v>
      </c>
    </row>
    <row r="431" spans="1:24" ht="25.5" x14ac:dyDescent="0.25">
      <c r="A431" s="4" t="s">
        <v>39690</v>
      </c>
      <c r="B431" s="4" t="s">
        <v>39612</v>
      </c>
      <c r="C431" s="4" t="s">
        <v>2190</v>
      </c>
      <c r="D431" s="1" t="s">
        <v>2191</v>
      </c>
      <c r="E431" s="5" t="s">
        <v>216</v>
      </c>
      <c r="F431" s="5" t="s">
        <v>216</v>
      </c>
      <c r="G431" s="5" t="s">
        <v>216</v>
      </c>
      <c r="H431" s="5" t="s">
        <v>216</v>
      </c>
      <c r="I431" s="5">
        <v>0.2</v>
      </c>
      <c r="J431" s="5" t="s">
        <v>216</v>
      </c>
      <c r="K431" s="5" t="s">
        <v>216</v>
      </c>
      <c r="L431" s="5" t="s">
        <v>216</v>
      </c>
      <c r="M431" s="5" t="s">
        <v>216</v>
      </c>
      <c r="N431" s="5" t="s">
        <v>216</v>
      </c>
      <c r="O431" s="5" t="s">
        <v>216</v>
      </c>
      <c r="P431" s="5" t="s">
        <v>216</v>
      </c>
      <c r="Q431" s="5" t="s">
        <v>216</v>
      </c>
      <c r="R431" s="5">
        <v>0.22</v>
      </c>
      <c r="S431" s="5">
        <v>0.22</v>
      </c>
      <c r="T431" s="5">
        <v>0.22</v>
      </c>
      <c r="U431" s="5">
        <v>0.22</v>
      </c>
      <c r="V431" s="5">
        <v>0.22</v>
      </c>
      <c r="W431" s="5">
        <v>0.22</v>
      </c>
      <c r="X431" s="5">
        <v>0.22</v>
      </c>
    </row>
    <row r="432" spans="1:24" ht="25.5" x14ac:dyDescent="0.25">
      <c r="A432" s="4" t="s">
        <v>39691</v>
      </c>
      <c r="B432" s="4" t="s">
        <v>39612</v>
      </c>
      <c r="C432" s="4" t="s">
        <v>2193</v>
      </c>
      <c r="D432" s="1" t="s">
        <v>2194</v>
      </c>
      <c r="E432" s="5" t="s">
        <v>216</v>
      </c>
      <c r="F432" s="5" t="s">
        <v>216</v>
      </c>
      <c r="G432" s="5" t="s">
        <v>216</v>
      </c>
      <c r="H432" s="5" t="s">
        <v>216</v>
      </c>
      <c r="I432" s="5">
        <v>0.2</v>
      </c>
      <c r="J432" s="5" t="s">
        <v>216</v>
      </c>
      <c r="K432" s="5" t="s">
        <v>216</v>
      </c>
      <c r="L432" s="5" t="s">
        <v>216</v>
      </c>
      <c r="M432" s="5" t="s">
        <v>216</v>
      </c>
      <c r="N432" s="5" t="s">
        <v>216</v>
      </c>
      <c r="O432" s="5" t="s">
        <v>216</v>
      </c>
      <c r="P432" s="5" t="s">
        <v>216</v>
      </c>
      <c r="Q432" s="5" t="s">
        <v>216</v>
      </c>
      <c r="R432" s="5">
        <v>0.22</v>
      </c>
      <c r="S432" s="5">
        <v>0.22</v>
      </c>
      <c r="T432" s="5">
        <v>0.22</v>
      </c>
      <c r="U432" s="5">
        <v>0.22</v>
      </c>
      <c r="V432" s="5">
        <v>0.22</v>
      </c>
      <c r="W432" s="5">
        <v>0.22</v>
      </c>
      <c r="X432" s="5">
        <v>0.22</v>
      </c>
    </row>
    <row r="433" spans="1:24" ht="25.5" x14ac:dyDescent="0.25">
      <c r="A433" s="4" t="s">
        <v>39692</v>
      </c>
      <c r="B433" s="4" t="s">
        <v>39612</v>
      </c>
      <c r="C433" s="4" t="s">
        <v>2196</v>
      </c>
      <c r="D433" s="1" t="s">
        <v>2197</v>
      </c>
      <c r="E433" s="5" t="s">
        <v>216</v>
      </c>
      <c r="F433" s="5" t="s">
        <v>216</v>
      </c>
      <c r="G433" s="5" t="s">
        <v>216</v>
      </c>
      <c r="H433" s="5" t="s">
        <v>216</v>
      </c>
      <c r="I433" s="5">
        <v>8.5000000000000006E-2</v>
      </c>
      <c r="J433" s="5" t="s">
        <v>216</v>
      </c>
      <c r="K433" s="5" t="s">
        <v>216</v>
      </c>
      <c r="L433" s="5" t="s">
        <v>216</v>
      </c>
      <c r="M433" s="5" t="s">
        <v>216</v>
      </c>
      <c r="N433" s="5" t="s">
        <v>216</v>
      </c>
      <c r="O433" s="5" t="s">
        <v>216</v>
      </c>
      <c r="P433" s="5" t="s">
        <v>216</v>
      </c>
      <c r="Q433" s="5" t="s">
        <v>216</v>
      </c>
      <c r="R433" s="5">
        <v>9.5000000000000001E-2</v>
      </c>
      <c r="S433" s="5">
        <v>9.5000000000000001E-2</v>
      </c>
      <c r="T433" s="5">
        <v>9.5000000000000001E-2</v>
      </c>
      <c r="U433" s="5">
        <v>9.5000000000000001E-2</v>
      </c>
      <c r="V433" s="5">
        <v>9.5000000000000001E-2</v>
      </c>
      <c r="W433" s="5">
        <v>9.5000000000000001E-2</v>
      </c>
      <c r="X433" s="5">
        <v>9.5000000000000001E-2</v>
      </c>
    </row>
    <row r="434" spans="1:24" ht="25.5" x14ac:dyDescent="0.25">
      <c r="A434" s="4" t="s">
        <v>39693</v>
      </c>
      <c r="B434" s="4" t="s">
        <v>39612</v>
      </c>
      <c r="C434" s="4" t="s">
        <v>2199</v>
      </c>
      <c r="D434" s="1" t="s">
        <v>9224</v>
      </c>
      <c r="E434" s="5" t="s">
        <v>216</v>
      </c>
      <c r="F434" s="5" t="s">
        <v>216</v>
      </c>
      <c r="G434" s="5" t="s">
        <v>216</v>
      </c>
      <c r="H434" s="5" t="s">
        <v>216</v>
      </c>
      <c r="I434" s="5">
        <v>0</v>
      </c>
      <c r="J434" s="5" t="s">
        <v>216</v>
      </c>
      <c r="K434" s="5" t="s">
        <v>216</v>
      </c>
      <c r="L434" s="5" t="s">
        <v>216</v>
      </c>
      <c r="M434" s="5" t="s">
        <v>216</v>
      </c>
      <c r="N434" s="5" t="s">
        <v>216</v>
      </c>
      <c r="O434" s="5" t="s">
        <v>216</v>
      </c>
      <c r="P434" s="5" t="s">
        <v>216</v>
      </c>
      <c r="Q434" s="5" t="s">
        <v>216</v>
      </c>
      <c r="R434" s="5">
        <v>0</v>
      </c>
      <c r="S434" s="5">
        <v>0</v>
      </c>
      <c r="T434" s="5">
        <v>0</v>
      </c>
      <c r="U434" s="5">
        <v>0</v>
      </c>
      <c r="V434" s="5">
        <v>0</v>
      </c>
      <c r="W434" s="5">
        <v>0</v>
      </c>
      <c r="X434" s="5">
        <v>0</v>
      </c>
    </row>
    <row r="435" spans="1:24" ht="25.5" x14ac:dyDescent="0.25">
      <c r="A435" s="4" t="s">
        <v>39694</v>
      </c>
      <c r="B435" s="4" t="s">
        <v>39612</v>
      </c>
      <c r="C435" s="4" t="s">
        <v>2205</v>
      </c>
      <c r="D435" s="1" t="s">
        <v>9226</v>
      </c>
      <c r="E435" s="5" t="s">
        <v>216</v>
      </c>
      <c r="F435" s="5" t="s">
        <v>216</v>
      </c>
      <c r="G435" s="5" t="s">
        <v>216</v>
      </c>
      <c r="H435" s="5" t="s">
        <v>216</v>
      </c>
      <c r="I435" s="5">
        <v>0</v>
      </c>
      <c r="J435" s="5" t="s">
        <v>216</v>
      </c>
      <c r="K435" s="5" t="s">
        <v>216</v>
      </c>
      <c r="L435" s="5" t="s">
        <v>216</v>
      </c>
      <c r="M435" s="5" t="s">
        <v>216</v>
      </c>
      <c r="N435" s="5" t="s">
        <v>216</v>
      </c>
      <c r="O435" s="5" t="s">
        <v>216</v>
      </c>
      <c r="P435" s="5" t="s">
        <v>216</v>
      </c>
      <c r="Q435" s="5" t="s">
        <v>216</v>
      </c>
      <c r="R435" s="5">
        <v>0</v>
      </c>
      <c r="S435" s="5">
        <v>0</v>
      </c>
      <c r="T435" s="5">
        <v>0</v>
      </c>
      <c r="U435" s="5">
        <v>0</v>
      </c>
      <c r="V435" s="5">
        <v>0</v>
      </c>
      <c r="W435" s="5">
        <v>0</v>
      </c>
      <c r="X435" s="5">
        <v>0</v>
      </c>
    </row>
    <row r="436" spans="1:24" ht="38.25" x14ac:dyDescent="0.25">
      <c r="A436" s="4" t="s">
        <v>39695</v>
      </c>
      <c r="B436" s="4" t="s">
        <v>39612</v>
      </c>
      <c r="C436" s="4" t="s">
        <v>2214</v>
      </c>
      <c r="D436" s="1" t="s">
        <v>9228</v>
      </c>
      <c r="E436" s="5" t="s">
        <v>216</v>
      </c>
      <c r="F436" s="5" t="s">
        <v>216</v>
      </c>
      <c r="G436" s="5" t="s">
        <v>216</v>
      </c>
      <c r="H436" s="5" t="s">
        <v>216</v>
      </c>
      <c r="I436" s="5">
        <v>0.2</v>
      </c>
      <c r="J436" s="5" t="s">
        <v>216</v>
      </c>
      <c r="K436" s="5" t="s">
        <v>216</v>
      </c>
      <c r="L436" s="5" t="s">
        <v>216</v>
      </c>
      <c r="M436" s="5" t="s">
        <v>216</v>
      </c>
      <c r="N436" s="5" t="s">
        <v>216</v>
      </c>
      <c r="O436" s="5" t="s">
        <v>216</v>
      </c>
      <c r="P436" s="5" t="s">
        <v>216</v>
      </c>
      <c r="Q436" s="5" t="s">
        <v>216</v>
      </c>
      <c r="R436" s="5">
        <v>0.22</v>
      </c>
      <c r="S436" s="5">
        <v>0.22</v>
      </c>
      <c r="T436" s="5">
        <v>0.22</v>
      </c>
      <c r="U436" s="5">
        <v>0.22</v>
      </c>
      <c r="V436" s="5">
        <v>0.22</v>
      </c>
      <c r="W436" s="5">
        <v>0.22</v>
      </c>
      <c r="X436" s="5">
        <v>0.22</v>
      </c>
    </row>
    <row r="437" spans="1:24" ht="38.25" x14ac:dyDescent="0.25">
      <c r="A437" s="4" t="s">
        <v>39696</v>
      </c>
      <c r="B437" s="4" t="s">
        <v>39612</v>
      </c>
      <c r="C437" s="4" t="s">
        <v>2220</v>
      </c>
      <c r="D437" s="1" t="s">
        <v>9230</v>
      </c>
      <c r="E437" s="5" t="s">
        <v>216</v>
      </c>
      <c r="F437" s="5" t="s">
        <v>216</v>
      </c>
      <c r="G437" s="5" t="s">
        <v>216</v>
      </c>
      <c r="H437" s="5" t="s">
        <v>216</v>
      </c>
      <c r="I437" s="5">
        <v>8.5000000000000006E-2</v>
      </c>
      <c r="J437" s="5" t="s">
        <v>216</v>
      </c>
      <c r="K437" s="5" t="s">
        <v>216</v>
      </c>
      <c r="L437" s="5" t="s">
        <v>216</v>
      </c>
      <c r="M437" s="5" t="s">
        <v>216</v>
      </c>
      <c r="N437" s="5" t="s">
        <v>216</v>
      </c>
      <c r="O437" s="5" t="s">
        <v>216</v>
      </c>
      <c r="P437" s="5" t="s">
        <v>216</v>
      </c>
      <c r="Q437" s="5" t="s">
        <v>216</v>
      </c>
      <c r="R437" s="5">
        <v>9.5000000000000001E-2</v>
      </c>
      <c r="S437" s="5">
        <v>9.5000000000000001E-2</v>
      </c>
      <c r="T437" s="5">
        <v>9.5000000000000001E-2</v>
      </c>
      <c r="U437" s="5">
        <v>9.5000000000000001E-2</v>
      </c>
      <c r="V437" s="5">
        <v>9.5000000000000001E-2</v>
      </c>
      <c r="W437" s="5">
        <v>9.5000000000000001E-2</v>
      </c>
      <c r="X437" s="5">
        <v>9.5000000000000001E-2</v>
      </c>
    </row>
    <row r="438" spans="1:24" ht="25.5" x14ac:dyDescent="0.25">
      <c r="A438" s="4" t="s">
        <v>39697</v>
      </c>
      <c r="B438" s="4" t="s">
        <v>39612</v>
      </c>
      <c r="C438" s="4" t="s">
        <v>2226</v>
      </c>
      <c r="D438" s="1" t="s">
        <v>9232</v>
      </c>
      <c r="E438" s="5" t="s">
        <v>216</v>
      </c>
      <c r="F438" s="5" t="s">
        <v>216</v>
      </c>
      <c r="G438" s="5" t="s">
        <v>216</v>
      </c>
      <c r="H438" s="5" t="s">
        <v>216</v>
      </c>
      <c r="I438" s="5">
        <v>8.5000000000000006E-2</v>
      </c>
      <c r="J438" s="5" t="s">
        <v>216</v>
      </c>
      <c r="K438" s="5" t="s">
        <v>216</v>
      </c>
      <c r="L438" s="5" t="s">
        <v>216</v>
      </c>
      <c r="M438" s="5" t="s">
        <v>216</v>
      </c>
      <c r="N438" s="5" t="s">
        <v>216</v>
      </c>
      <c r="O438" s="5" t="s">
        <v>216</v>
      </c>
      <c r="P438" s="5" t="s">
        <v>216</v>
      </c>
      <c r="Q438" s="5" t="s">
        <v>216</v>
      </c>
      <c r="R438" s="5">
        <v>9.5000000000000001E-2</v>
      </c>
      <c r="S438" s="5">
        <v>9.5000000000000001E-2</v>
      </c>
      <c r="T438" s="5">
        <v>9.5000000000000001E-2</v>
      </c>
      <c r="U438" s="5">
        <v>9.5000000000000001E-2</v>
      </c>
      <c r="V438" s="5">
        <v>9.5000000000000001E-2</v>
      </c>
      <c r="W438" s="5">
        <v>9.5000000000000001E-2</v>
      </c>
      <c r="X438" s="5">
        <v>9.5000000000000001E-2</v>
      </c>
    </row>
    <row r="439" spans="1:24" ht="38.25" x14ac:dyDescent="0.25">
      <c r="A439" s="4" t="s">
        <v>39698</v>
      </c>
      <c r="B439" s="4" t="s">
        <v>39612</v>
      </c>
      <c r="C439" s="4" t="s">
        <v>2229</v>
      </c>
      <c r="D439" s="1" t="s">
        <v>9234</v>
      </c>
      <c r="E439" s="5" t="s">
        <v>216</v>
      </c>
      <c r="F439" s="5" t="s">
        <v>216</v>
      </c>
      <c r="G439" s="5" t="s">
        <v>216</v>
      </c>
      <c r="H439" s="5" t="s">
        <v>216</v>
      </c>
      <c r="I439" s="5">
        <v>8.5000000000000006E-2</v>
      </c>
      <c r="J439" s="5" t="s">
        <v>216</v>
      </c>
      <c r="K439" s="5" t="s">
        <v>216</v>
      </c>
      <c r="L439" s="5" t="s">
        <v>216</v>
      </c>
      <c r="M439" s="5" t="s">
        <v>216</v>
      </c>
      <c r="N439" s="5" t="s">
        <v>216</v>
      </c>
      <c r="O439" s="5" t="s">
        <v>216</v>
      </c>
      <c r="P439" s="5" t="s">
        <v>216</v>
      </c>
      <c r="Q439" s="5" t="s">
        <v>216</v>
      </c>
      <c r="R439" s="5">
        <v>9.5000000000000001E-2</v>
      </c>
      <c r="S439" s="5">
        <v>9.5000000000000001E-2</v>
      </c>
      <c r="T439" s="5">
        <v>9.5000000000000001E-2</v>
      </c>
      <c r="U439" s="5">
        <v>9.5000000000000001E-2</v>
      </c>
      <c r="V439" s="5">
        <v>9.5000000000000001E-2</v>
      </c>
      <c r="W439" s="5">
        <v>9.5000000000000001E-2</v>
      </c>
      <c r="X439" s="5">
        <v>9.5000000000000001E-2</v>
      </c>
    </row>
    <row r="440" spans="1:24" ht="38.25" x14ac:dyDescent="0.25">
      <c r="A440" s="4" t="s">
        <v>39699</v>
      </c>
      <c r="B440" s="4" t="s">
        <v>39612</v>
      </c>
      <c r="C440" s="4" t="s">
        <v>2232</v>
      </c>
      <c r="D440" s="1" t="s">
        <v>9236</v>
      </c>
      <c r="E440" s="5" t="s">
        <v>216</v>
      </c>
      <c r="F440" s="5" t="s">
        <v>216</v>
      </c>
      <c r="G440" s="5" t="s">
        <v>216</v>
      </c>
      <c r="H440" s="5" t="s">
        <v>216</v>
      </c>
      <c r="I440" s="5">
        <v>8.5000000000000006E-2</v>
      </c>
      <c r="J440" s="5" t="s">
        <v>216</v>
      </c>
      <c r="K440" s="5" t="s">
        <v>216</v>
      </c>
      <c r="L440" s="5" t="s">
        <v>216</v>
      </c>
      <c r="M440" s="5" t="s">
        <v>216</v>
      </c>
      <c r="N440" s="5" t="s">
        <v>216</v>
      </c>
      <c r="O440" s="5" t="s">
        <v>216</v>
      </c>
      <c r="P440" s="5" t="s">
        <v>216</v>
      </c>
      <c r="Q440" s="5" t="s">
        <v>216</v>
      </c>
      <c r="R440" s="5">
        <v>9.5000000000000001E-2</v>
      </c>
      <c r="S440" s="5">
        <v>9.5000000000000001E-2</v>
      </c>
      <c r="T440" s="5">
        <v>9.5000000000000001E-2</v>
      </c>
      <c r="U440" s="5">
        <v>9.5000000000000001E-2</v>
      </c>
      <c r="V440" s="5">
        <v>9.5000000000000001E-2</v>
      </c>
      <c r="W440" s="5">
        <v>9.5000000000000001E-2</v>
      </c>
      <c r="X440" s="5">
        <v>9.5000000000000001E-2</v>
      </c>
    </row>
    <row r="441" spans="1:24" ht="38.25" x14ac:dyDescent="0.25">
      <c r="A441" s="4" t="s">
        <v>39700</v>
      </c>
      <c r="B441" s="4" t="s">
        <v>39612</v>
      </c>
      <c r="C441" s="4" t="s">
        <v>2235</v>
      </c>
      <c r="D441" s="1" t="s">
        <v>9238</v>
      </c>
      <c r="E441" s="5" t="s">
        <v>216</v>
      </c>
      <c r="F441" s="5" t="s">
        <v>216</v>
      </c>
      <c r="G441" s="5" t="s">
        <v>216</v>
      </c>
      <c r="H441" s="5" t="s">
        <v>216</v>
      </c>
      <c r="I441" s="5">
        <v>0.2</v>
      </c>
      <c r="J441" s="5" t="s">
        <v>216</v>
      </c>
      <c r="K441" s="5" t="s">
        <v>216</v>
      </c>
      <c r="L441" s="5" t="s">
        <v>216</v>
      </c>
      <c r="M441" s="5" t="s">
        <v>216</v>
      </c>
      <c r="N441" s="5" t="s">
        <v>216</v>
      </c>
      <c r="O441" s="5" t="s">
        <v>216</v>
      </c>
      <c r="P441" s="5" t="s">
        <v>216</v>
      </c>
      <c r="Q441" s="5" t="s">
        <v>216</v>
      </c>
      <c r="R441" s="5">
        <v>0.22</v>
      </c>
      <c r="S441" s="5">
        <v>0.22</v>
      </c>
      <c r="T441" s="5">
        <v>0.22</v>
      </c>
      <c r="U441" s="5">
        <v>0.22</v>
      </c>
      <c r="V441" s="5">
        <v>0.22</v>
      </c>
      <c r="W441" s="5">
        <v>0.22</v>
      </c>
      <c r="X441" s="5">
        <v>0.22</v>
      </c>
    </row>
    <row r="442" spans="1:24" ht="25.5" x14ac:dyDescent="0.25">
      <c r="A442" s="4" t="s">
        <v>39701</v>
      </c>
      <c r="B442" s="4" t="s">
        <v>39612</v>
      </c>
      <c r="C442" s="4" t="s">
        <v>2238</v>
      </c>
      <c r="D442" s="1" t="s">
        <v>2239</v>
      </c>
      <c r="E442" s="5" t="s">
        <v>216</v>
      </c>
      <c r="F442" s="5" t="s">
        <v>216</v>
      </c>
      <c r="G442" s="5" t="s">
        <v>216</v>
      </c>
      <c r="H442" s="5" t="s">
        <v>216</v>
      </c>
      <c r="I442" s="5">
        <v>0.2</v>
      </c>
      <c r="J442" s="5" t="s">
        <v>216</v>
      </c>
      <c r="K442" s="5" t="s">
        <v>216</v>
      </c>
      <c r="L442" s="5" t="s">
        <v>216</v>
      </c>
      <c r="M442" s="5" t="s">
        <v>216</v>
      </c>
      <c r="N442" s="5" t="s">
        <v>216</v>
      </c>
      <c r="O442" s="5" t="s">
        <v>216</v>
      </c>
      <c r="P442" s="5" t="s">
        <v>216</v>
      </c>
      <c r="Q442" s="5" t="s">
        <v>216</v>
      </c>
      <c r="R442" s="5">
        <v>0.22</v>
      </c>
      <c r="S442" s="5">
        <v>0.22</v>
      </c>
      <c r="T442" s="5">
        <v>0.22</v>
      </c>
      <c r="U442" s="5">
        <v>0.17833333333333329</v>
      </c>
      <c r="V442" s="5">
        <v>0.16791666666666669</v>
      </c>
      <c r="W442" s="5">
        <v>0.22</v>
      </c>
      <c r="X442" s="5">
        <v>0.22</v>
      </c>
    </row>
    <row r="443" spans="1:24" ht="25.5" x14ac:dyDescent="0.25">
      <c r="A443" s="4" t="s">
        <v>39702</v>
      </c>
      <c r="B443" s="4" t="s">
        <v>39612</v>
      </c>
      <c r="C443" s="4" t="s">
        <v>2241</v>
      </c>
      <c r="D443" s="1" t="s">
        <v>9241</v>
      </c>
      <c r="E443" s="5" t="s">
        <v>216</v>
      </c>
      <c r="F443" s="5" t="s">
        <v>216</v>
      </c>
      <c r="G443" s="5" t="s">
        <v>216</v>
      </c>
      <c r="H443" s="5" t="s">
        <v>216</v>
      </c>
      <c r="I443" s="5">
        <v>0.2</v>
      </c>
      <c r="J443" s="5" t="s">
        <v>216</v>
      </c>
      <c r="K443" s="5" t="s">
        <v>216</v>
      </c>
      <c r="L443" s="5" t="s">
        <v>216</v>
      </c>
      <c r="M443" s="5" t="s">
        <v>216</v>
      </c>
      <c r="N443" s="5" t="s">
        <v>216</v>
      </c>
      <c r="O443" s="5" t="s">
        <v>216</v>
      </c>
      <c r="P443" s="5" t="s">
        <v>216</v>
      </c>
      <c r="Q443" s="5" t="s">
        <v>216</v>
      </c>
      <c r="R443" s="5">
        <v>0.22</v>
      </c>
      <c r="S443" s="5">
        <v>0.22</v>
      </c>
      <c r="T443" s="5">
        <v>0.22</v>
      </c>
      <c r="U443" s="5">
        <v>0.22</v>
      </c>
      <c r="V443" s="5">
        <v>0.22</v>
      </c>
      <c r="W443" s="5">
        <v>0.22</v>
      </c>
      <c r="X443" s="5">
        <v>0.22</v>
      </c>
    </row>
    <row r="444" spans="1:24" ht="25.5" x14ac:dyDescent="0.25">
      <c r="A444" s="4" t="s">
        <v>39703</v>
      </c>
      <c r="B444" s="4" t="s">
        <v>39612</v>
      </c>
      <c r="C444" s="4" t="s">
        <v>9243</v>
      </c>
      <c r="D444" s="1" t="s">
        <v>9244</v>
      </c>
      <c r="E444" s="5" t="s">
        <v>216</v>
      </c>
      <c r="F444" s="5" t="s">
        <v>216</v>
      </c>
      <c r="G444" s="5" t="s">
        <v>216</v>
      </c>
      <c r="H444" s="5" t="s">
        <v>216</v>
      </c>
      <c r="I444" s="5">
        <v>0.2</v>
      </c>
      <c r="J444" s="5" t="s">
        <v>216</v>
      </c>
      <c r="K444" s="5" t="s">
        <v>216</v>
      </c>
      <c r="L444" s="5" t="s">
        <v>216</v>
      </c>
      <c r="M444" s="5" t="s">
        <v>216</v>
      </c>
      <c r="N444" s="5" t="s">
        <v>216</v>
      </c>
      <c r="O444" s="5" t="s">
        <v>216</v>
      </c>
      <c r="P444" s="5" t="s">
        <v>216</v>
      </c>
      <c r="Q444" s="5" t="s">
        <v>216</v>
      </c>
      <c r="R444" s="5">
        <v>0.22</v>
      </c>
      <c r="S444" s="5">
        <v>0.22</v>
      </c>
      <c r="T444" s="5">
        <v>0.22</v>
      </c>
      <c r="U444" s="5">
        <v>0.22</v>
      </c>
      <c r="V444" s="5">
        <v>0.22</v>
      </c>
      <c r="W444" s="5">
        <v>0.22</v>
      </c>
      <c r="X444" s="5">
        <v>0.22</v>
      </c>
    </row>
    <row r="445" spans="1:24" ht="25.5" x14ac:dyDescent="0.25">
      <c r="A445" s="4" t="s">
        <v>39704</v>
      </c>
      <c r="B445" s="4" t="s">
        <v>39612</v>
      </c>
      <c r="C445" s="4" t="s">
        <v>2244</v>
      </c>
      <c r="D445" s="1" t="s">
        <v>2245</v>
      </c>
      <c r="E445" s="5" t="s">
        <v>216</v>
      </c>
      <c r="F445" s="5" t="s">
        <v>216</v>
      </c>
      <c r="G445" s="5" t="s">
        <v>216</v>
      </c>
      <c r="H445" s="5" t="s">
        <v>216</v>
      </c>
      <c r="I445" s="5">
        <v>0.2</v>
      </c>
      <c r="J445" s="5" t="s">
        <v>216</v>
      </c>
      <c r="K445" s="5" t="s">
        <v>216</v>
      </c>
      <c r="L445" s="5" t="s">
        <v>216</v>
      </c>
      <c r="M445" s="5" t="s">
        <v>216</v>
      </c>
      <c r="N445" s="5" t="s">
        <v>216</v>
      </c>
      <c r="O445" s="5" t="s">
        <v>216</v>
      </c>
      <c r="P445" s="5" t="s">
        <v>216</v>
      </c>
      <c r="Q445" s="5" t="s">
        <v>216</v>
      </c>
      <c r="R445" s="5">
        <v>0.22</v>
      </c>
      <c r="S445" s="5">
        <v>0.22</v>
      </c>
      <c r="T445" s="5">
        <v>0.22</v>
      </c>
      <c r="U445" s="5">
        <v>0.22</v>
      </c>
      <c r="V445" s="5">
        <v>0.22</v>
      </c>
      <c r="W445" s="5">
        <v>0.22</v>
      </c>
      <c r="X445" s="5">
        <v>0.22</v>
      </c>
    </row>
    <row r="446" spans="1:24" ht="25.5" x14ac:dyDescent="0.25">
      <c r="A446" s="4" t="s">
        <v>39705</v>
      </c>
      <c r="B446" s="4" t="s">
        <v>39612</v>
      </c>
      <c r="C446" s="4" t="s">
        <v>2247</v>
      </c>
      <c r="D446" s="1" t="s">
        <v>9247</v>
      </c>
      <c r="E446" s="5" t="s">
        <v>216</v>
      </c>
      <c r="F446" s="5" t="s">
        <v>216</v>
      </c>
      <c r="G446" s="5" t="s">
        <v>216</v>
      </c>
      <c r="H446" s="5" t="s">
        <v>216</v>
      </c>
      <c r="I446" s="5">
        <v>0.2</v>
      </c>
      <c r="J446" s="5" t="s">
        <v>216</v>
      </c>
      <c r="K446" s="5" t="s">
        <v>216</v>
      </c>
      <c r="L446" s="5" t="s">
        <v>216</v>
      </c>
      <c r="M446" s="5" t="s">
        <v>216</v>
      </c>
      <c r="N446" s="5" t="s">
        <v>216</v>
      </c>
      <c r="O446" s="5" t="s">
        <v>216</v>
      </c>
      <c r="P446" s="5" t="s">
        <v>216</v>
      </c>
      <c r="Q446" s="5" t="s">
        <v>216</v>
      </c>
      <c r="R446" s="5">
        <v>0.22</v>
      </c>
      <c r="S446" s="5">
        <v>0.22</v>
      </c>
      <c r="T446" s="5">
        <v>0.22</v>
      </c>
      <c r="U446" s="5">
        <v>0.17833333333333329</v>
      </c>
      <c r="V446" s="5">
        <v>0.16791666666666669</v>
      </c>
      <c r="W446" s="5">
        <v>0.22</v>
      </c>
      <c r="X446" s="5">
        <v>0.22</v>
      </c>
    </row>
    <row r="447" spans="1:24" ht="25.5" x14ac:dyDescent="0.25">
      <c r="A447" s="4" t="s">
        <v>39706</v>
      </c>
      <c r="B447" s="4" t="s">
        <v>39612</v>
      </c>
      <c r="C447" s="4" t="s">
        <v>2253</v>
      </c>
      <c r="D447" s="1" t="s">
        <v>9249</v>
      </c>
      <c r="E447" s="5" t="s">
        <v>216</v>
      </c>
      <c r="F447" s="5" t="s">
        <v>216</v>
      </c>
      <c r="G447" s="5" t="s">
        <v>216</v>
      </c>
      <c r="H447" s="5" t="s">
        <v>216</v>
      </c>
      <c r="I447" s="5">
        <v>0.2</v>
      </c>
      <c r="J447" s="5" t="s">
        <v>216</v>
      </c>
      <c r="K447" s="5" t="s">
        <v>216</v>
      </c>
      <c r="L447" s="5" t="s">
        <v>216</v>
      </c>
      <c r="M447" s="5" t="s">
        <v>216</v>
      </c>
      <c r="N447" s="5" t="s">
        <v>216</v>
      </c>
      <c r="O447" s="5" t="s">
        <v>216</v>
      </c>
      <c r="P447" s="5" t="s">
        <v>216</v>
      </c>
      <c r="Q447" s="5" t="s">
        <v>216</v>
      </c>
      <c r="R447" s="5">
        <v>0.22</v>
      </c>
      <c r="S447" s="5">
        <v>0.22</v>
      </c>
      <c r="T447" s="5">
        <v>0.22</v>
      </c>
      <c r="U447" s="5">
        <v>0.22</v>
      </c>
      <c r="V447" s="5">
        <v>0.22</v>
      </c>
      <c r="W447" s="5">
        <v>0.22</v>
      </c>
      <c r="X447" s="5">
        <v>0.22</v>
      </c>
    </row>
    <row r="448" spans="1:24" ht="38.25" x14ac:dyDescent="0.25">
      <c r="A448" s="4" t="s">
        <v>39707</v>
      </c>
      <c r="B448" s="4" t="s">
        <v>39612</v>
      </c>
      <c r="C448" s="4" t="s">
        <v>2265</v>
      </c>
      <c r="D448" s="1" t="s">
        <v>9251</v>
      </c>
      <c r="E448" s="5" t="s">
        <v>216</v>
      </c>
      <c r="F448" s="5" t="s">
        <v>216</v>
      </c>
      <c r="G448" s="5" t="s">
        <v>216</v>
      </c>
      <c r="H448" s="5" t="s">
        <v>216</v>
      </c>
      <c r="I448" s="5">
        <v>0.2</v>
      </c>
      <c r="J448" s="5" t="s">
        <v>216</v>
      </c>
      <c r="K448" s="5" t="s">
        <v>216</v>
      </c>
      <c r="L448" s="5" t="s">
        <v>216</v>
      </c>
      <c r="M448" s="5" t="s">
        <v>216</v>
      </c>
      <c r="N448" s="5" t="s">
        <v>216</v>
      </c>
      <c r="O448" s="5" t="s">
        <v>216</v>
      </c>
      <c r="P448" s="5" t="s">
        <v>216</v>
      </c>
      <c r="Q448" s="5" t="s">
        <v>216</v>
      </c>
      <c r="R448" s="5">
        <v>0.22</v>
      </c>
      <c r="S448" s="5">
        <v>0.22</v>
      </c>
      <c r="T448" s="5">
        <v>0.22</v>
      </c>
      <c r="U448" s="5">
        <v>0.22</v>
      </c>
      <c r="V448" s="5">
        <v>0.22</v>
      </c>
      <c r="W448" s="5">
        <v>0.22</v>
      </c>
      <c r="X448" s="5">
        <v>0.22</v>
      </c>
    </row>
    <row r="449" spans="1:24" ht="38.25" x14ac:dyDescent="0.25">
      <c r="A449" s="4" t="s">
        <v>39708</v>
      </c>
      <c r="B449" s="4" t="s">
        <v>39612</v>
      </c>
      <c r="C449" s="4" t="s">
        <v>2271</v>
      </c>
      <c r="D449" s="1" t="s">
        <v>2272</v>
      </c>
      <c r="E449" s="5" t="s">
        <v>216</v>
      </c>
      <c r="F449" s="5" t="s">
        <v>216</v>
      </c>
      <c r="G449" s="5" t="s">
        <v>216</v>
      </c>
      <c r="H449" s="5" t="s">
        <v>216</v>
      </c>
      <c r="I449" s="5">
        <v>0.2</v>
      </c>
      <c r="J449" s="5" t="s">
        <v>216</v>
      </c>
      <c r="K449" s="5" t="s">
        <v>216</v>
      </c>
      <c r="L449" s="5" t="s">
        <v>216</v>
      </c>
      <c r="M449" s="5" t="s">
        <v>216</v>
      </c>
      <c r="N449" s="5" t="s">
        <v>216</v>
      </c>
      <c r="O449" s="5" t="s">
        <v>216</v>
      </c>
      <c r="P449" s="5" t="s">
        <v>216</v>
      </c>
      <c r="Q449" s="5" t="s">
        <v>216</v>
      </c>
      <c r="R449" s="5">
        <v>0.22</v>
      </c>
      <c r="S449" s="5">
        <v>0.22</v>
      </c>
      <c r="T449" s="5">
        <v>0.22</v>
      </c>
      <c r="U449" s="5">
        <v>0.22</v>
      </c>
      <c r="V449" s="5">
        <v>0.22</v>
      </c>
      <c r="W449" s="5">
        <v>0.22</v>
      </c>
      <c r="X449" s="5">
        <v>0.22</v>
      </c>
    </row>
    <row r="450" spans="1:24" ht="51" x14ac:dyDescent="0.25">
      <c r="A450" s="4" t="s">
        <v>39709</v>
      </c>
      <c r="B450" s="4" t="s">
        <v>39612</v>
      </c>
      <c r="C450" s="4" t="s">
        <v>2274</v>
      </c>
      <c r="D450" s="1" t="s">
        <v>2275</v>
      </c>
      <c r="E450" s="5" t="s">
        <v>216</v>
      </c>
      <c r="F450" s="5" t="s">
        <v>216</v>
      </c>
      <c r="G450" s="5" t="s">
        <v>216</v>
      </c>
      <c r="H450" s="5" t="s">
        <v>216</v>
      </c>
      <c r="I450" s="5">
        <v>8.5000000000000006E-2</v>
      </c>
      <c r="J450" s="5" t="s">
        <v>216</v>
      </c>
      <c r="K450" s="5" t="s">
        <v>216</v>
      </c>
      <c r="L450" s="5" t="s">
        <v>216</v>
      </c>
      <c r="M450" s="5" t="s">
        <v>216</v>
      </c>
      <c r="N450" s="5" t="s">
        <v>216</v>
      </c>
      <c r="O450" s="5" t="s">
        <v>216</v>
      </c>
      <c r="P450" s="5" t="s">
        <v>216</v>
      </c>
      <c r="Q450" s="5" t="s">
        <v>216</v>
      </c>
      <c r="R450" s="5">
        <v>9.5000000000000001E-2</v>
      </c>
      <c r="S450" s="5">
        <v>9.5000000000000001E-2</v>
      </c>
      <c r="T450" s="5">
        <v>9.5000000000000001E-2</v>
      </c>
      <c r="U450" s="5">
        <v>9.5000000000000001E-2</v>
      </c>
      <c r="V450" s="5">
        <v>9.5000000000000001E-2</v>
      </c>
      <c r="W450" s="5">
        <v>9.5000000000000001E-2</v>
      </c>
      <c r="X450" s="5">
        <v>9.5000000000000001E-2</v>
      </c>
    </row>
    <row r="451" spans="1:24" ht="25.5" x14ac:dyDescent="0.25">
      <c r="A451" s="4" t="s">
        <v>39710</v>
      </c>
      <c r="B451" s="4" t="s">
        <v>39612</v>
      </c>
      <c r="C451" s="4" t="s">
        <v>2277</v>
      </c>
      <c r="D451" s="1" t="s">
        <v>9255</v>
      </c>
      <c r="E451" s="5" t="s">
        <v>216</v>
      </c>
      <c r="F451" s="5" t="s">
        <v>216</v>
      </c>
      <c r="G451" s="5" t="s">
        <v>216</v>
      </c>
      <c r="H451" s="5" t="s">
        <v>216</v>
      </c>
      <c r="I451" s="5">
        <v>0.2</v>
      </c>
      <c r="J451" s="5" t="s">
        <v>216</v>
      </c>
      <c r="K451" s="5" t="s">
        <v>216</v>
      </c>
      <c r="L451" s="5" t="s">
        <v>216</v>
      </c>
      <c r="M451" s="5" t="s">
        <v>216</v>
      </c>
      <c r="N451" s="5" t="s">
        <v>216</v>
      </c>
      <c r="O451" s="5" t="s">
        <v>216</v>
      </c>
      <c r="P451" s="5" t="s">
        <v>216</v>
      </c>
      <c r="Q451" s="5" t="s">
        <v>216</v>
      </c>
      <c r="R451" s="5">
        <v>0.22</v>
      </c>
      <c r="S451" s="5">
        <v>0.22</v>
      </c>
      <c r="T451" s="5">
        <v>0.22</v>
      </c>
      <c r="U451" s="5">
        <v>0.22</v>
      </c>
      <c r="V451" s="5">
        <v>0.22</v>
      </c>
      <c r="W451" s="5">
        <v>0.22</v>
      </c>
      <c r="X451" s="5">
        <v>0.22</v>
      </c>
    </row>
    <row r="452" spans="1:24" ht="38.25" x14ac:dyDescent="0.25">
      <c r="A452" s="4" t="s">
        <v>39711</v>
      </c>
      <c r="B452" s="4" t="s">
        <v>39612</v>
      </c>
      <c r="C452" s="4" t="s">
        <v>2286</v>
      </c>
      <c r="D452" s="1" t="s">
        <v>2287</v>
      </c>
      <c r="E452" s="5" t="s">
        <v>216</v>
      </c>
      <c r="F452" s="5" t="s">
        <v>216</v>
      </c>
      <c r="G452" s="5" t="s">
        <v>216</v>
      </c>
      <c r="H452" s="5" t="s">
        <v>216</v>
      </c>
      <c r="I452" s="5">
        <v>0.2</v>
      </c>
      <c r="J452" s="5" t="s">
        <v>216</v>
      </c>
      <c r="K452" s="5" t="s">
        <v>216</v>
      </c>
      <c r="L452" s="5" t="s">
        <v>216</v>
      </c>
      <c r="M452" s="5" t="s">
        <v>216</v>
      </c>
      <c r="N452" s="5" t="s">
        <v>216</v>
      </c>
      <c r="O452" s="5" t="s">
        <v>216</v>
      </c>
      <c r="P452" s="5" t="s">
        <v>216</v>
      </c>
      <c r="Q452" s="5" t="s">
        <v>216</v>
      </c>
      <c r="R452" s="5">
        <v>0.22</v>
      </c>
      <c r="S452" s="5">
        <v>0.22</v>
      </c>
      <c r="T452" s="5">
        <v>0.22</v>
      </c>
      <c r="U452" s="5">
        <v>0.22</v>
      </c>
      <c r="V452" s="5">
        <v>0.22</v>
      </c>
      <c r="W452" s="5">
        <v>0.22</v>
      </c>
      <c r="X452" s="5">
        <v>0.22</v>
      </c>
    </row>
    <row r="453" spans="1:24" ht="38.25" x14ac:dyDescent="0.25">
      <c r="A453" s="4" t="s">
        <v>39712</v>
      </c>
      <c r="B453" s="4" t="s">
        <v>39612</v>
      </c>
      <c r="C453" s="4" t="s">
        <v>2289</v>
      </c>
      <c r="D453" s="1" t="s">
        <v>2290</v>
      </c>
      <c r="E453" s="5" t="s">
        <v>216</v>
      </c>
      <c r="F453" s="5" t="s">
        <v>216</v>
      </c>
      <c r="G453" s="5" t="s">
        <v>216</v>
      </c>
      <c r="H453" s="5" t="s">
        <v>216</v>
      </c>
      <c r="I453" s="5">
        <v>0.2</v>
      </c>
      <c r="J453" s="5" t="s">
        <v>216</v>
      </c>
      <c r="K453" s="5" t="s">
        <v>216</v>
      </c>
      <c r="L453" s="5" t="s">
        <v>216</v>
      </c>
      <c r="M453" s="5" t="s">
        <v>216</v>
      </c>
      <c r="N453" s="5" t="s">
        <v>216</v>
      </c>
      <c r="O453" s="5" t="s">
        <v>216</v>
      </c>
      <c r="P453" s="5" t="s">
        <v>216</v>
      </c>
      <c r="Q453" s="5" t="s">
        <v>216</v>
      </c>
      <c r="R453" s="5">
        <v>0.22</v>
      </c>
      <c r="S453" s="5">
        <v>0.22</v>
      </c>
      <c r="T453" s="5">
        <v>0.22</v>
      </c>
      <c r="U453" s="5">
        <v>0.22</v>
      </c>
      <c r="V453" s="5">
        <v>0.22</v>
      </c>
      <c r="W453" s="5">
        <v>0.22</v>
      </c>
      <c r="X453" s="5">
        <v>0.22</v>
      </c>
    </row>
    <row r="454" spans="1:24" ht="38.25" x14ac:dyDescent="0.25">
      <c r="A454" s="4" t="s">
        <v>39713</v>
      </c>
      <c r="B454" s="4" t="s">
        <v>39612</v>
      </c>
      <c r="C454" s="4" t="s">
        <v>2292</v>
      </c>
      <c r="D454" s="1" t="s">
        <v>2293</v>
      </c>
      <c r="E454" s="5" t="s">
        <v>216</v>
      </c>
      <c r="F454" s="5" t="s">
        <v>216</v>
      </c>
      <c r="G454" s="5" t="s">
        <v>216</v>
      </c>
      <c r="H454" s="5" t="s">
        <v>216</v>
      </c>
      <c r="I454" s="5">
        <v>0.2</v>
      </c>
      <c r="J454" s="5" t="s">
        <v>216</v>
      </c>
      <c r="K454" s="5" t="s">
        <v>216</v>
      </c>
      <c r="L454" s="5" t="s">
        <v>216</v>
      </c>
      <c r="M454" s="5" t="s">
        <v>216</v>
      </c>
      <c r="N454" s="5" t="s">
        <v>216</v>
      </c>
      <c r="O454" s="5" t="s">
        <v>216</v>
      </c>
      <c r="P454" s="5" t="s">
        <v>216</v>
      </c>
      <c r="Q454" s="5" t="s">
        <v>216</v>
      </c>
      <c r="R454" s="5">
        <v>0.22</v>
      </c>
      <c r="S454" s="5">
        <v>0.22</v>
      </c>
      <c r="T454" s="5">
        <v>0.22</v>
      </c>
      <c r="U454" s="5">
        <v>0.22</v>
      </c>
      <c r="V454" s="5">
        <v>0.22</v>
      </c>
      <c r="W454" s="5">
        <v>0.22</v>
      </c>
      <c r="X454" s="5">
        <v>0.22</v>
      </c>
    </row>
    <row r="455" spans="1:24" ht="38.25" x14ac:dyDescent="0.25">
      <c r="A455" s="4" t="s">
        <v>39714</v>
      </c>
      <c r="B455" s="4" t="s">
        <v>39612</v>
      </c>
      <c r="C455" s="4" t="s">
        <v>2295</v>
      </c>
      <c r="D455" s="1" t="s">
        <v>2296</v>
      </c>
      <c r="E455" s="5" t="s">
        <v>216</v>
      </c>
      <c r="F455" s="5" t="s">
        <v>216</v>
      </c>
      <c r="G455" s="5" t="s">
        <v>216</v>
      </c>
      <c r="H455" s="5" t="s">
        <v>216</v>
      </c>
      <c r="I455" s="5">
        <v>0.2</v>
      </c>
      <c r="J455" s="5" t="s">
        <v>216</v>
      </c>
      <c r="K455" s="5" t="s">
        <v>216</v>
      </c>
      <c r="L455" s="5" t="s">
        <v>216</v>
      </c>
      <c r="M455" s="5" t="s">
        <v>216</v>
      </c>
      <c r="N455" s="5" t="s">
        <v>216</v>
      </c>
      <c r="O455" s="5" t="s">
        <v>216</v>
      </c>
      <c r="P455" s="5" t="s">
        <v>216</v>
      </c>
      <c r="Q455" s="5" t="s">
        <v>216</v>
      </c>
      <c r="R455" s="5">
        <v>0.22</v>
      </c>
      <c r="S455" s="5">
        <v>0.22</v>
      </c>
      <c r="T455" s="5">
        <v>0.22</v>
      </c>
      <c r="U455" s="5">
        <v>0.22</v>
      </c>
      <c r="V455" s="5">
        <v>0.22</v>
      </c>
      <c r="W455" s="5">
        <v>0.22</v>
      </c>
      <c r="X455" s="5">
        <v>0.22</v>
      </c>
    </row>
    <row r="456" spans="1:24" ht="38.25" x14ac:dyDescent="0.25">
      <c r="A456" s="4" t="s">
        <v>39715</v>
      </c>
      <c r="B456" s="4" t="s">
        <v>39612</v>
      </c>
      <c r="C456" s="4" t="s">
        <v>2298</v>
      </c>
      <c r="D456" s="1" t="s">
        <v>2299</v>
      </c>
      <c r="E456" s="5" t="s">
        <v>216</v>
      </c>
      <c r="F456" s="5" t="s">
        <v>216</v>
      </c>
      <c r="G456" s="5" t="s">
        <v>216</v>
      </c>
      <c r="H456" s="5" t="s">
        <v>216</v>
      </c>
      <c r="I456" s="5">
        <v>0.2</v>
      </c>
      <c r="J456" s="5" t="s">
        <v>216</v>
      </c>
      <c r="K456" s="5" t="s">
        <v>216</v>
      </c>
      <c r="L456" s="5" t="s">
        <v>216</v>
      </c>
      <c r="M456" s="5" t="s">
        <v>216</v>
      </c>
      <c r="N456" s="5" t="s">
        <v>216</v>
      </c>
      <c r="O456" s="5" t="s">
        <v>216</v>
      </c>
      <c r="P456" s="5" t="s">
        <v>216</v>
      </c>
      <c r="Q456" s="5" t="s">
        <v>216</v>
      </c>
      <c r="R456" s="5">
        <v>0.22</v>
      </c>
      <c r="S456" s="5">
        <v>0.22</v>
      </c>
      <c r="T456" s="5">
        <v>0.22</v>
      </c>
      <c r="U456" s="5">
        <v>0.22</v>
      </c>
      <c r="V456" s="5">
        <v>0.22</v>
      </c>
      <c r="W456" s="5">
        <v>0.22</v>
      </c>
      <c r="X456" s="5">
        <v>0.22</v>
      </c>
    </row>
    <row r="457" spans="1:24" ht="38.25" x14ac:dyDescent="0.25">
      <c r="A457" s="4" t="s">
        <v>39716</v>
      </c>
      <c r="B457" s="4" t="s">
        <v>39612</v>
      </c>
      <c r="C457" s="4" t="s">
        <v>2301</v>
      </c>
      <c r="D457" s="1" t="s">
        <v>9262</v>
      </c>
      <c r="E457" s="5" t="s">
        <v>216</v>
      </c>
      <c r="F457" s="5" t="s">
        <v>216</v>
      </c>
      <c r="G457" s="5" t="s">
        <v>216</v>
      </c>
      <c r="H457" s="5" t="s">
        <v>216</v>
      </c>
      <c r="I457" s="5">
        <v>0.2</v>
      </c>
      <c r="J457" s="5" t="s">
        <v>216</v>
      </c>
      <c r="K457" s="5" t="s">
        <v>216</v>
      </c>
      <c r="L457" s="5" t="s">
        <v>216</v>
      </c>
      <c r="M457" s="5" t="s">
        <v>216</v>
      </c>
      <c r="N457" s="5" t="s">
        <v>216</v>
      </c>
      <c r="O457" s="5" t="s">
        <v>216</v>
      </c>
      <c r="P457" s="5" t="s">
        <v>216</v>
      </c>
      <c r="Q457" s="5" t="s">
        <v>216</v>
      </c>
      <c r="R457" s="5">
        <v>0.22</v>
      </c>
      <c r="S457" s="5">
        <v>0.22</v>
      </c>
      <c r="T457" s="5">
        <v>0.22</v>
      </c>
      <c r="U457" s="5">
        <v>0.22</v>
      </c>
      <c r="V457" s="5">
        <v>0.22</v>
      </c>
      <c r="W457" s="5">
        <v>0.22</v>
      </c>
      <c r="X457" s="5">
        <v>0.22</v>
      </c>
    </row>
    <row r="458" spans="1:24" ht="38.25" x14ac:dyDescent="0.25">
      <c r="A458" s="4" t="s">
        <v>39717</v>
      </c>
      <c r="B458" s="4" t="s">
        <v>39612</v>
      </c>
      <c r="C458" s="4" t="s">
        <v>9264</v>
      </c>
      <c r="D458" s="1" t="s">
        <v>9265</v>
      </c>
      <c r="E458" s="5" t="s">
        <v>216</v>
      </c>
      <c r="F458" s="5" t="s">
        <v>216</v>
      </c>
      <c r="G458" s="5" t="s">
        <v>216</v>
      </c>
      <c r="H458" s="5" t="s">
        <v>216</v>
      </c>
      <c r="I458" s="5">
        <v>0.2</v>
      </c>
      <c r="J458" s="5" t="s">
        <v>216</v>
      </c>
      <c r="K458" s="5" t="s">
        <v>216</v>
      </c>
      <c r="L458" s="5" t="s">
        <v>216</v>
      </c>
      <c r="M458" s="5" t="s">
        <v>216</v>
      </c>
      <c r="N458" s="5" t="s">
        <v>216</v>
      </c>
      <c r="O458" s="5" t="s">
        <v>216</v>
      </c>
      <c r="P458" s="5" t="s">
        <v>216</v>
      </c>
      <c r="Q458" s="5" t="s">
        <v>216</v>
      </c>
      <c r="R458" s="5">
        <v>0.22</v>
      </c>
      <c r="S458" s="5">
        <v>0.22</v>
      </c>
      <c r="T458" s="5">
        <v>0.22</v>
      </c>
      <c r="U458" s="5">
        <v>0.22</v>
      </c>
      <c r="V458" s="5">
        <v>0.22</v>
      </c>
      <c r="W458" s="5">
        <v>0.22</v>
      </c>
      <c r="X458" s="5">
        <v>0.22</v>
      </c>
    </row>
    <row r="459" spans="1:24" ht="38.25" x14ac:dyDescent="0.25">
      <c r="A459" s="4" t="s">
        <v>39718</v>
      </c>
      <c r="B459" s="4" t="s">
        <v>39612</v>
      </c>
      <c r="C459" s="4" t="s">
        <v>2304</v>
      </c>
      <c r="D459" s="1" t="s">
        <v>2305</v>
      </c>
      <c r="E459" s="5" t="s">
        <v>216</v>
      </c>
      <c r="F459" s="5" t="s">
        <v>216</v>
      </c>
      <c r="G459" s="5" t="s">
        <v>216</v>
      </c>
      <c r="H459" s="5" t="s">
        <v>216</v>
      </c>
      <c r="I459" s="5">
        <v>0.2</v>
      </c>
      <c r="J459" s="5" t="s">
        <v>216</v>
      </c>
      <c r="K459" s="5" t="s">
        <v>216</v>
      </c>
      <c r="L459" s="5" t="s">
        <v>216</v>
      </c>
      <c r="M459" s="5" t="s">
        <v>216</v>
      </c>
      <c r="N459" s="5" t="s">
        <v>216</v>
      </c>
      <c r="O459" s="5" t="s">
        <v>216</v>
      </c>
      <c r="P459" s="5" t="s">
        <v>216</v>
      </c>
      <c r="Q459" s="5" t="s">
        <v>216</v>
      </c>
      <c r="R459" s="5">
        <v>0.22</v>
      </c>
      <c r="S459" s="5">
        <v>0.22</v>
      </c>
      <c r="T459" s="5">
        <v>0.22</v>
      </c>
      <c r="U459" s="5">
        <v>0.22</v>
      </c>
      <c r="V459" s="5">
        <v>0.22</v>
      </c>
      <c r="W459" s="5">
        <v>0.22</v>
      </c>
      <c r="X459" s="5">
        <v>0.22</v>
      </c>
    </row>
    <row r="460" spans="1:24" ht="38.25" x14ac:dyDescent="0.25">
      <c r="A460" s="4" t="s">
        <v>39719</v>
      </c>
      <c r="B460" s="4" t="s">
        <v>39612</v>
      </c>
      <c r="C460" s="4" t="s">
        <v>2307</v>
      </c>
      <c r="D460" s="1" t="s">
        <v>2308</v>
      </c>
      <c r="E460" s="5" t="s">
        <v>216</v>
      </c>
      <c r="F460" s="5" t="s">
        <v>216</v>
      </c>
      <c r="G460" s="5" t="s">
        <v>216</v>
      </c>
      <c r="H460" s="5" t="s">
        <v>216</v>
      </c>
      <c r="I460" s="5">
        <v>0.2</v>
      </c>
      <c r="J460" s="5" t="s">
        <v>216</v>
      </c>
      <c r="K460" s="5" t="s">
        <v>216</v>
      </c>
      <c r="L460" s="5" t="s">
        <v>216</v>
      </c>
      <c r="M460" s="5" t="s">
        <v>216</v>
      </c>
      <c r="N460" s="5" t="s">
        <v>216</v>
      </c>
      <c r="O460" s="5" t="s">
        <v>216</v>
      </c>
      <c r="P460" s="5" t="s">
        <v>216</v>
      </c>
      <c r="Q460" s="5" t="s">
        <v>216</v>
      </c>
      <c r="R460" s="5">
        <v>0.22</v>
      </c>
      <c r="S460" s="5">
        <v>0.22</v>
      </c>
      <c r="T460" s="5">
        <v>0.22</v>
      </c>
      <c r="U460" s="5">
        <v>0.22</v>
      </c>
      <c r="V460" s="5">
        <v>0.22</v>
      </c>
      <c r="W460" s="5">
        <v>0.22</v>
      </c>
      <c r="X460" s="5">
        <v>0.22</v>
      </c>
    </row>
    <row r="461" spans="1:24" ht="38.25" x14ac:dyDescent="0.25">
      <c r="A461" s="4" t="s">
        <v>39720</v>
      </c>
      <c r="B461" s="4" t="s">
        <v>39612</v>
      </c>
      <c r="C461" s="4" t="s">
        <v>2310</v>
      </c>
      <c r="D461" s="1" t="s">
        <v>9269</v>
      </c>
      <c r="E461" s="5" t="s">
        <v>216</v>
      </c>
      <c r="F461" s="5" t="s">
        <v>216</v>
      </c>
      <c r="G461" s="5" t="s">
        <v>216</v>
      </c>
      <c r="H461" s="5" t="s">
        <v>216</v>
      </c>
      <c r="I461" s="5">
        <v>0.2</v>
      </c>
      <c r="J461" s="5" t="s">
        <v>216</v>
      </c>
      <c r="K461" s="5" t="s">
        <v>216</v>
      </c>
      <c r="L461" s="5" t="s">
        <v>216</v>
      </c>
      <c r="M461" s="5" t="s">
        <v>216</v>
      </c>
      <c r="N461" s="5" t="s">
        <v>216</v>
      </c>
      <c r="O461" s="5" t="s">
        <v>216</v>
      </c>
      <c r="P461" s="5" t="s">
        <v>216</v>
      </c>
      <c r="Q461" s="5" t="s">
        <v>216</v>
      </c>
      <c r="R461" s="5">
        <v>0.22</v>
      </c>
      <c r="S461" s="5">
        <v>0.22</v>
      </c>
      <c r="T461" s="5">
        <v>0.22</v>
      </c>
      <c r="U461" s="5">
        <v>0.22</v>
      </c>
      <c r="V461" s="5">
        <v>0.22</v>
      </c>
      <c r="W461" s="5">
        <v>0.22</v>
      </c>
      <c r="X461" s="5">
        <v>0.22</v>
      </c>
    </row>
    <row r="462" spans="1:24" ht="38.25" x14ac:dyDescent="0.25">
      <c r="A462" s="4" t="s">
        <v>39721</v>
      </c>
      <c r="B462" s="4" t="s">
        <v>39612</v>
      </c>
      <c r="C462" s="4" t="s">
        <v>2313</v>
      </c>
      <c r="D462" s="1" t="s">
        <v>9271</v>
      </c>
      <c r="E462" s="5" t="s">
        <v>216</v>
      </c>
      <c r="F462" s="5" t="s">
        <v>216</v>
      </c>
      <c r="G462" s="5" t="s">
        <v>216</v>
      </c>
      <c r="H462" s="5" t="s">
        <v>216</v>
      </c>
      <c r="I462" s="5">
        <v>0.2</v>
      </c>
      <c r="J462" s="5" t="s">
        <v>216</v>
      </c>
      <c r="K462" s="5" t="s">
        <v>216</v>
      </c>
      <c r="L462" s="5" t="s">
        <v>216</v>
      </c>
      <c r="M462" s="5" t="s">
        <v>216</v>
      </c>
      <c r="N462" s="5" t="s">
        <v>216</v>
      </c>
      <c r="O462" s="5" t="s">
        <v>216</v>
      </c>
      <c r="P462" s="5" t="s">
        <v>216</v>
      </c>
      <c r="Q462" s="5" t="s">
        <v>216</v>
      </c>
      <c r="R462" s="5">
        <v>0.22</v>
      </c>
      <c r="S462" s="5">
        <v>0.22</v>
      </c>
      <c r="T462" s="5">
        <v>0.22</v>
      </c>
      <c r="U462" s="5">
        <v>0.22</v>
      </c>
      <c r="V462" s="5">
        <v>0.22</v>
      </c>
      <c r="W462" s="5">
        <v>0.22</v>
      </c>
      <c r="X462" s="5">
        <v>0.22</v>
      </c>
    </row>
    <row r="463" spans="1:24" ht="38.25" x14ac:dyDescent="0.25">
      <c r="A463" s="4" t="s">
        <v>39722</v>
      </c>
      <c r="B463" s="4" t="s">
        <v>39612</v>
      </c>
      <c r="C463" s="4" t="s">
        <v>9273</v>
      </c>
      <c r="D463" s="1" t="s">
        <v>9274</v>
      </c>
      <c r="E463" s="5" t="s">
        <v>216</v>
      </c>
      <c r="F463" s="5" t="s">
        <v>216</v>
      </c>
      <c r="G463" s="5" t="s">
        <v>216</v>
      </c>
      <c r="H463" s="5" t="s">
        <v>216</v>
      </c>
      <c r="I463" s="5">
        <v>0.2</v>
      </c>
      <c r="J463" s="5" t="s">
        <v>216</v>
      </c>
      <c r="K463" s="5" t="s">
        <v>216</v>
      </c>
      <c r="L463" s="5" t="s">
        <v>216</v>
      </c>
      <c r="M463" s="5" t="s">
        <v>216</v>
      </c>
      <c r="N463" s="5" t="s">
        <v>216</v>
      </c>
      <c r="O463" s="5" t="s">
        <v>216</v>
      </c>
      <c r="P463" s="5" t="s">
        <v>216</v>
      </c>
      <c r="Q463" s="5" t="s">
        <v>216</v>
      </c>
      <c r="R463" s="5">
        <v>0.22</v>
      </c>
      <c r="S463" s="5">
        <v>0.22</v>
      </c>
      <c r="T463" s="5">
        <v>0.22</v>
      </c>
      <c r="U463" s="5">
        <v>0.22</v>
      </c>
      <c r="V463" s="5">
        <v>0.22</v>
      </c>
      <c r="W463" s="5">
        <v>0.22</v>
      </c>
      <c r="X463" s="5">
        <v>0.22</v>
      </c>
    </row>
    <row r="464" spans="1:24" ht="38.25" x14ac:dyDescent="0.25">
      <c r="A464" s="4" t="s">
        <v>39723</v>
      </c>
      <c r="B464" s="4" t="s">
        <v>39612</v>
      </c>
      <c r="C464" s="4" t="s">
        <v>9276</v>
      </c>
      <c r="D464" s="1" t="s">
        <v>9277</v>
      </c>
      <c r="E464" s="5" t="s">
        <v>216</v>
      </c>
      <c r="F464" s="5" t="s">
        <v>216</v>
      </c>
      <c r="G464" s="5" t="s">
        <v>216</v>
      </c>
      <c r="H464" s="5" t="s">
        <v>216</v>
      </c>
      <c r="I464" s="5">
        <v>0.2</v>
      </c>
      <c r="J464" s="5" t="s">
        <v>216</v>
      </c>
      <c r="K464" s="5" t="s">
        <v>216</v>
      </c>
      <c r="L464" s="5" t="s">
        <v>216</v>
      </c>
      <c r="M464" s="5" t="s">
        <v>216</v>
      </c>
      <c r="N464" s="5" t="s">
        <v>216</v>
      </c>
      <c r="O464" s="5" t="s">
        <v>216</v>
      </c>
      <c r="P464" s="5" t="s">
        <v>216</v>
      </c>
      <c r="Q464" s="5" t="s">
        <v>216</v>
      </c>
      <c r="R464" s="5">
        <v>0.22</v>
      </c>
      <c r="S464" s="5">
        <v>0.22</v>
      </c>
      <c r="T464" s="5">
        <v>0.22</v>
      </c>
      <c r="U464" s="5">
        <v>0.22</v>
      </c>
      <c r="V464" s="5">
        <v>0.22</v>
      </c>
      <c r="W464" s="5">
        <v>0.22</v>
      </c>
      <c r="X464" s="5">
        <v>0.22</v>
      </c>
    </row>
    <row r="465" spans="1:24" ht="38.25" x14ac:dyDescent="0.25">
      <c r="A465" s="4" t="s">
        <v>39724</v>
      </c>
      <c r="B465" s="4" t="s">
        <v>39612</v>
      </c>
      <c r="C465" s="4" t="s">
        <v>2316</v>
      </c>
      <c r="D465" s="1" t="s">
        <v>9279</v>
      </c>
      <c r="E465" s="5" t="s">
        <v>216</v>
      </c>
      <c r="F465" s="5" t="s">
        <v>216</v>
      </c>
      <c r="G465" s="5" t="s">
        <v>216</v>
      </c>
      <c r="H465" s="5" t="s">
        <v>216</v>
      </c>
      <c r="I465" s="5">
        <v>0.2</v>
      </c>
      <c r="J465" s="5" t="s">
        <v>216</v>
      </c>
      <c r="K465" s="5" t="s">
        <v>216</v>
      </c>
      <c r="L465" s="5" t="s">
        <v>216</v>
      </c>
      <c r="M465" s="5" t="s">
        <v>216</v>
      </c>
      <c r="N465" s="5" t="s">
        <v>216</v>
      </c>
      <c r="O465" s="5" t="s">
        <v>216</v>
      </c>
      <c r="P465" s="5" t="s">
        <v>216</v>
      </c>
      <c r="Q465" s="5" t="s">
        <v>216</v>
      </c>
      <c r="R465" s="5">
        <v>0.22</v>
      </c>
      <c r="S465" s="5">
        <v>0.22</v>
      </c>
      <c r="T465" s="5">
        <v>0.22</v>
      </c>
      <c r="U465" s="5">
        <v>0.22</v>
      </c>
      <c r="V465" s="5">
        <v>0.22</v>
      </c>
      <c r="W465" s="5">
        <v>0.22</v>
      </c>
      <c r="X465" s="5">
        <v>0.22</v>
      </c>
    </row>
    <row r="466" spans="1:24" ht="38.25" x14ac:dyDescent="0.25">
      <c r="A466" s="4" t="s">
        <v>39725</v>
      </c>
      <c r="B466" s="4" t="s">
        <v>39612</v>
      </c>
      <c r="C466" s="4" t="s">
        <v>2322</v>
      </c>
      <c r="D466" s="1" t="s">
        <v>9281</v>
      </c>
      <c r="E466" s="5" t="s">
        <v>216</v>
      </c>
      <c r="F466" s="5" t="s">
        <v>216</v>
      </c>
      <c r="G466" s="5" t="s">
        <v>216</v>
      </c>
      <c r="H466" s="5" t="s">
        <v>216</v>
      </c>
      <c r="I466" s="5">
        <v>0.2</v>
      </c>
      <c r="J466" s="5" t="s">
        <v>216</v>
      </c>
      <c r="K466" s="5" t="s">
        <v>216</v>
      </c>
      <c r="L466" s="5" t="s">
        <v>216</v>
      </c>
      <c r="M466" s="5" t="s">
        <v>216</v>
      </c>
      <c r="N466" s="5" t="s">
        <v>216</v>
      </c>
      <c r="O466" s="5" t="s">
        <v>216</v>
      </c>
      <c r="P466" s="5" t="s">
        <v>216</v>
      </c>
      <c r="Q466" s="5" t="s">
        <v>216</v>
      </c>
      <c r="R466" s="5">
        <v>0.22</v>
      </c>
      <c r="S466" s="5">
        <v>0.22</v>
      </c>
      <c r="T466" s="5">
        <v>0.22</v>
      </c>
      <c r="U466" s="5">
        <v>0.22</v>
      </c>
      <c r="V466" s="5">
        <v>0.22</v>
      </c>
      <c r="W466" s="5">
        <v>0.22</v>
      </c>
      <c r="X466" s="5">
        <v>0.22</v>
      </c>
    </row>
    <row r="467" spans="1:24" ht="38.25" x14ac:dyDescent="0.25">
      <c r="A467" s="4" t="s">
        <v>39726</v>
      </c>
      <c r="B467" s="4" t="s">
        <v>39612</v>
      </c>
      <c r="C467" s="4" t="s">
        <v>2328</v>
      </c>
      <c r="D467" s="1" t="s">
        <v>2329</v>
      </c>
      <c r="E467" s="5" t="s">
        <v>216</v>
      </c>
      <c r="F467" s="5" t="s">
        <v>216</v>
      </c>
      <c r="G467" s="5" t="s">
        <v>216</v>
      </c>
      <c r="H467" s="5" t="s">
        <v>216</v>
      </c>
      <c r="I467" s="5">
        <v>0.2</v>
      </c>
      <c r="J467" s="5" t="s">
        <v>216</v>
      </c>
      <c r="K467" s="5" t="s">
        <v>216</v>
      </c>
      <c r="L467" s="5" t="s">
        <v>216</v>
      </c>
      <c r="M467" s="5" t="s">
        <v>216</v>
      </c>
      <c r="N467" s="5" t="s">
        <v>216</v>
      </c>
      <c r="O467" s="5" t="s">
        <v>216</v>
      </c>
      <c r="P467" s="5" t="s">
        <v>216</v>
      </c>
      <c r="Q467" s="5" t="s">
        <v>216</v>
      </c>
      <c r="R467" s="5">
        <v>0.22</v>
      </c>
      <c r="S467" s="5">
        <v>0.22</v>
      </c>
      <c r="T467" s="5">
        <v>0.22</v>
      </c>
      <c r="U467" s="5">
        <v>0.22</v>
      </c>
      <c r="V467" s="5">
        <v>0.22</v>
      </c>
      <c r="W467" s="5">
        <v>0.22</v>
      </c>
      <c r="X467" s="5">
        <v>0.22</v>
      </c>
    </row>
    <row r="468" spans="1:24" ht="38.25" x14ac:dyDescent="0.25">
      <c r="A468" s="4" t="s">
        <v>39727</v>
      </c>
      <c r="B468" s="4" t="s">
        <v>39612</v>
      </c>
      <c r="C468" s="4" t="s">
        <v>2331</v>
      </c>
      <c r="D468" s="1" t="s">
        <v>2332</v>
      </c>
      <c r="E468" s="5" t="s">
        <v>216</v>
      </c>
      <c r="F468" s="5" t="s">
        <v>216</v>
      </c>
      <c r="G468" s="5" t="s">
        <v>216</v>
      </c>
      <c r="H468" s="5" t="s">
        <v>216</v>
      </c>
      <c r="I468" s="5">
        <v>0.2</v>
      </c>
      <c r="J468" s="5" t="s">
        <v>216</v>
      </c>
      <c r="K468" s="5" t="s">
        <v>216</v>
      </c>
      <c r="L468" s="5" t="s">
        <v>216</v>
      </c>
      <c r="M468" s="5" t="s">
        <v>216</v>
      </c>
      <c r="N468" s="5" t="s">
        <v>216</v>
      </c>
      <c r="O468" s="5" t="s">
        <v>216</v>
      </c>
      <c r="P468" s="5" t="s">
        <v>216</v>
      </c>
      <c r="Q468" s="5" t="s">
        <v>216</v>
      </c>
      <c r="R468" s="5">
        <v>0.22</v>
      </c>
      <c r="S468" s="5">
        <v>0.22</v>
      </c>
      <c r="T468" s="5">
        <v>0.22</v>
      </c>
      <c r="U468" s="5">
        <v>0.22</v>
      </c>
      <c r="V468" s="5">
        <v>0.22</v>
      </c>
      <c r="W468" s="5">
        <v>0.22</v>
      </c>
      <c r="X468" s="5">
        <v>0.22</v>
      </c>
    </row>
    <row r="469" spans="1:24" ht="38.25" x14ac:dyDescent="0.25">
      <c r="A469" s="4" t="s">
        <v>39728</v>
      </c>
      <c r="B469" s="4" t="s">
        <v>39612</v>
      </c>
      <c r="C469" s="4" t="s">
        <v>2334</v>
      </c>
      <c r="D469" s="1" t="s">
        <v>2335</v>
      </c>
      <c r="E469" s="5" t="s">
        <v>216</v>
      </c>
      <c r="F469" s="5" t="s">
        <v>216</v>
      </c>
      <c r="G469" s="5" t="s">
        <v>216</v>
      </c>
      <c r="H469" s="5" t="s">
        <v>216</v>
      </c>
      <c r="I469" s="5">
        <v>8.5000000000000006E-2</v>
      </c>
      <c r="J469" s="5" t="s">
        <v>216</v>
      </c>
      <c r="K469" s="5" t="s">
        <v>216</v>
      </c>
      <c r="L469" s="5" t="s">
        <v>216</v>
      </c>
      <c r="M469" s="5" t="s">
        <v>216</v>
      </c>
      <c r="N469" s="5" t="s">
        <v>216</v>
      </c>
      <c r="O469" s="5" t="s">
        <v>216</v>
      </c>
      <c r="P469" s="5" t="s">
        <v>216</v>
      </c>
      <c r="Q469" s="5" t="s">
        <v>216</v>
      </c>
      <c r="R469" s="5">
        <v>9.5000000000000001E-2</v>
      </c>
      <c r="S469" s="5">
        <v>9.5000000000000001E-2</v>
      </c>
      <c r="T469" s="5">
        <v>9.5000000000000001E-2</v>
      </c>
      <c r="U469" s="5">
        <v>9.5000000000000001E-2</v>
      </c>
      <c r="V469" s="5">
        <v>9.5000000000000001E-2</v>
      </c>
      <c r="W469" s="5">
        <v>9.5000000000000001E-2</v>
      </c>
      <c r="X469" s="5">
        <v>9.5000000000000001E-2</v>
      </c>
    </row>
    <row r="470" spans="1:24" ht="38.25" x14ac:dyDescent="0.25">
      <c r="A470" s="4" t="s">
        <v>39729</v>
      </c>
      <c r="B470" s="4" t="s">
        <v>39612</v>
      </c>
      <c r="C470" s="4" t="s">
        <v>2337</v>
      </c>
      <c r="D470" s="1" t="s">
        <v>9286</v>
      </c>
      <c r="E470" s="5" t="s">
        <v>216</v>
      </c>
      <c r="F470" s="5" t="s">
        <v>216</v>
      </c>
      <c r="G470" s="5" t="s">
        <v>216</v>
      </c>
      <c r="H470" s="5" t="s">
        <v>216</v>
      </c>
      <c r="I470" s="5">
        <v>8.5000000000000006E-2</v>
      </c>
      <c r="J470" s="5" t="s">
        <v>216</v>
      </c>
      <c r="K470" s="5" t="s">
        <v>216</v>
      </c>
      <c r="L470" s="5" t="s">
        <v>216</v>
      </c>
      <c r="M470" s="5" t="s">
        <v>216</v>
      </c>
      <c r="N470" s="5" t="s">
        <v>216</v>
      </c>
      <c r="O470" s="5" t="s">
        <v>216</v>
      </c>
      <c r="P470" s="5" t="s">
        <v>216</v>
      </c>
      <c r="Q470" s="5" t="s">
        <v>216</v>
      </c>
      <c r="R470" s="5">
        <v>9.5000000000000001E-2</v>
      </c>
      <c r="S470" s="5">
        <v>9.5000000000000001E-2</v>
      </c>
      <c r="T470" s="5">
        <v>9.5000000000000001E-2</v>
      </c>
      <c r="U470" s="5">
        <v>9.5000000000000001E-2</v>
      </c>
      <c r="V470" s="5">
        <v>9.5000000000000001E-2</v>
      </c>
      <c r="W470" s="5">
        <v>9.5000000000000001E-2</v>
      </c>
      <c r="X470" s="5">
        <v>9.5000000000000001E-2</v>
      </c>
    </row>
    <row r="471" spans="1:24" ht="25.5" x14ac:dyDescent="0.25">
      <c r="A471" s="4" t="s">
        <v>39730</v>
      </c>
      <c r="B471" s="4" t="s">
        <v>39612</v>
      </c>
      <c r="C471" s="4" t="s">
        <v>2340</v>
      </c>
      <c r="D471" s="1" t="s">
        <v>9288</v>
      </c>
      <c r="E471" s="5" t="s">
        <v>216</v>
      </c>
      <c r="F471" s="5" t="s">
        <v>216</v>
      </c>
      <c r="G471" s="5" t="s">
        <v>216</v>
      </c>
      <c r="H471" s="5" t="s">
        <v>216</v>
      </c>
      <c r="I471" s="5">
        <v>8.5000000000000006E-2</v>
      </c>
      <c r="J471" s="5" t="s">
        <v>216</v>
      </c>
      <c r="K471" s="5" t="s">
        <v>216</v>
      </c>
      <c r="L471" s="5" t="s">
        <v>216</v>
      </c>
      <c r="M471" s="5" t="s">
        <v>216</v>
      </c>
      <c r="N471" s="5" t="s">
        <v>216</v>
      </c>
      <c r="O471" s="5" t="s">
        <v>216</v>
      </c>
      <c r="P471" s="5" t="s">
        <v>216</v>
      </c>
      <c r="Q471" s="5" t="s">
        <v>216</v>
      </c>
      <c r="R471" s="5">
        <v>9.5000000000000001E-2</v>
      </c>
      <c r="S471" s="5">
        <v>9.5000000000000001E-2</v>
      </c>
      <c r="T471" s="5">
        <v>9.5000000000000001E-2</v>
      </c>
      <c r="U471" s="5">
        <v>9.5000000000000001E-2</v>
      </c>
      <c r="V471" s="5">
        <v>9.5000000000000001E-2</v>
      </c>
      <c r="W471" s="5">
        <v>9.5000000000000001E-2</v>
      </c>
      <c r="X471" s="5">
        <v>9.5000000000000001E-2</v>
      </c>
    </row>
    <row r="472" spans="1:24" ht="25.5" x14ac:dyDescent="0.25">
      <c r="A472" s="4" t="s">
        <v>39731</v>
      </c>
      <c r="B472" s="4" t="s">
        <v>39612</v>
      </c>
      <c r="C472" s="4" t="s">
        <v>2346</v>
      </c>
      <c r="D472" s="1" t="s">
        <v>9290</v>
      </c>
      <c r="E472" s="5" t="s">
        <v>216</v>
      </c>
      <c r="F472" s="5" t="s">
        <v>216</v>
      </c>
      <c r="G472" s="5" t="s">
        <v>216</v>
      </c>
      <c r="H472" s="5" t="s">
        <v>216</v>
      </c>
      <c r="I472" s="5">
        <v>8.5000000000000006E-2</v>
      </c>
      <c r="J472" s="5" t="s">
        <v>216</v>
      </c>
      <c r="K472" s="5" t="s">
        <v>216</v>
      </c>
      <c r="L472" s="5" t="s">
        <v>216</v>
      </c>
      <c r="M472" s="5" t="s">
        <v>216</v>
      </c>
      <c r="N472" s="5" t="s">
        <v>216</v>
      </c>
      <c r="O472" s="5" t="s">
        <v>216</v>
      </c>
      <c r="P472" s="5" t="s">
        <v>216</v>
      </c>
      <c r="Q472" s="5" t="s">
        <v>216</v>
      </c>
      <c r="R472" s="5">
        <v>9.5000000000000001E-2</v>
      </c>
      <c r="S472" s="5">
        <v>9.5000000000000001E-2</v>
      </c>
      <c r="T472" s="5">
        <v>9.5000000000000001E-2</v>
      </c>
      <c r="U472" s="5">
        <v>9.5000000000000001E-2</v>
      </c>
      <c r="V472" s="5">
        <v>9.5000000000000001E-2</v>
      </c>
      <c r="W472" s="5">
        <v>9.5000000000000001E-2</v>
      </c>
      <c r="X472" s="5">
        <v>9.5000000000000001E-2</v>
      </c>
    </row>
    <row r="473" spans="1:24" ht="25.5" x14ac:dyDescent="0.25">
      <c r="A473" s="4" t="s">
        <v>39732</v>
      </c>
      <c r="B473" s="4" t="s">
        <v>39612</v>
      </c>
      <c r="C473" s="4" t="s">
        <v>2349</v>
      </c>
      <c r="D473" s="1" t="s">
        <v>9292</v>
      </c>
      <c r="E473" s="5" t="s">
        <v>216</v>
      </c>
      <c r="F473" s="5" t="s">
        <v>216</v>
      </c>
      <c r="G473" s="5" t="s">
        <v>216</v>
      </c>
      <c r="H473" s="5" t="s">
        <v>216</v>
      </c>
      <c r="I473" s="5">
        <v>8.5000000000000006E-2</v>
      </c>
      <c r="J473" s="5" t="s">
        <v>216</v>
      </c>
      <c r="K473" s="5" t="s">
        <v>216</v>
      </c>
      <c r="L473" s="5" t="s">
        <v>216</v>
      </c>
      <c r="M473" s="5" t="s">
        <v>216</v>
      </c>
      <c r="N473" s="5" t="s">
        <v>216</v>
      </c>
      <c r="O473" s="5" t="s">
        <v>216</v>
      </c>
      <c r="P473" s="5" t="s">
        <v>216</v>
      </c>
      <c r="Q473" s="5" t="s">
        <v>216</v>
      </c>
      <c r="R473" s="5">
        <v>9.5000000000000001E-2</v>
      </c>
      <c r="S473" s="5">
        <v>9.5000000000000001E-2</v>
      </c>
      <c r="T473" s="5">
        <v>9.5000000000000001E-2</v>
      </c>
      <c r="U473" s="5">
        <v>9.5000000000000001E-2</v>
      </c>
      <c r="V473" s="5">
        <v>9.5000000000000001E-2</v>
      </c>
      <c r="W473" s="5">
        <v>9.5000000000000001E-2</v>
      </c>
      <c r="X473" s="5">
        <v>9.5000000000000001E-2</v>
      </c>
    </row>
    <row r="474" spans="1:24" x14ac:dyDescent="0.25">
      <c r="A474" s="4" t="s">
        <v>39733</v>
      </c>
      <c r="B474" s="4" t="s">
        <v>39612</v>
      </c>
      <c r="C474" s="4" t="s">
        <v>2361</v>
      </c>
      <c r="D474" s="1" t="s">
        <v>2362</v>
      </c>
      <c r="E474" s="5" t="s">
        <v>216</v>
      </c>
      <c r="F474" s="5" t="s">
        <v>216</v>
      </c>
      <c r="G474" s="5" t="s">
        <v>216</v>
      </c>
      <c r="H474" s="5" t="s">
        <v>216</v>
      </c>
      <c r="I474" s="5">
        <v>0</v>
      </c>
      <c r="J474" s="5" t="s">
        <v>216</v>
      </c>
      <c r="K474" s="5" t="s">
        <v>216</v>
      </c>
      <c r="L474" s="5" t="s">
        <v>216</v>
      </c>
      <c r="M474" s="5" t="s">
        <v>216</v>
      </c>
      <c r="N474" s="5" t="s">
        <v>216</v>
      </c>
      <c r="O474" s="5" t="s">
        <v>216</v>
      </c>
      <c r="P474" s="5" t="s">
        <v>216</v>
      </c>
      <c r="Q474" s="5" t="s">
        <v>216</v>
      </c>
      <c r="R474" s="5">
        <v>0</v>
      </c>
      <c r="S474" s="5">
        <v>0</v>
      </c>
      <c r="T474" s="5">
        <v>0</v>
      </c>
      <c r="U474" s="5">
        <v>0</v>
      </c>
      <c r="V474" s="5">
        <v>0</v>
      </c>
      <c r="W474" s="5">
        <v>0</v>
      </c>
      <c r="X474" s="5">
        <v>0</v>
      </c>
    </row>
    <row r="475" spans="1:24" x14ac:dyDescent="0.25">
      <c r="A475" s="4" t="s">
        <v>39734</v>
      </c>
      <c r="B475" s="4" t="s">
        <v>39612</v>
      </c>
      <c r="C475" s="4" t="s">
        <v>2367</v>
      </c>
      <c r="D475" s="1" t="s">
        <v>2368</v>
      </c>
      <c r="E475" s="5" t="s">
        <v>216</v>
      </c>
      <c r="F475" s="5" t="s">
        <v>216</v>
      </c>
      <c r="G475" s="5" t="s">
        <v>216</v>
      </c>
      <c r="H475" s="5" t="s">
        <v>216</v>
      </c>
      <c r="I475" s="5">
        <v>0</v>
      </c>
      <c r="J475" s="5" t="s">
        <v>216</v>
      </c>
      <c r="K475" s="5" t="s">
        <v>216</v>
      </c>
      <c r="L475" s="5" t="s">
        <v>216</v>
      </c>
      <c r="M475" s="5" t="s">
        <v>216</v>
      </c>
      <c r="N475" s="5" t="s">
        <v>216</v>
      </c>
      <c r="O475" s="5" t="s">
        <v>216</v>
      </c>
      <c r="P475" s="5" t="s">
        <v>216</v>
      </c>
      <c r="Q475" s="5" t="s">
        <v>216</v>
      </c>
      <c r="R475" s="5">
        <v>0</v>
      </c>
      <c r="S475" s="5">
        <v>0</v>
      </c>
      <c r="T475" s="5">
        <v>0</v>
      </c>
      <c r="U475" s="5">
        <v>0</v>
      </c>
      <c r="V475" s="5">
        <v>0</v>
      </c>
      <c r="W475" s="5">
        <v>0</v>
      </c>
      <c r="X475" s="5">
        <v>0</v>
      </c>
    </row>
    <row r="476" spans="1:24" ht="25.5" x14ac:dyDescent="0.25">
      <c r="A476" s="4" t="s">
        <v>39735</v>
      </c>
      <c r="B476" s="4" t="s">
        <v>39612</v>
      </c>
      <c r="C476" s="4" t="s">
        <v>2370</v>
      </c>
      <c r="D476" s="1" t="s">
        <v>2371</v>
      </c>
      <c r="E476" s="5" t="s">
        <v>216</v>
      </c>
      <c r="F476" s="5" t="s">
        <v>216</v>
      </c>
      <c r="G476" s="5" t="s">
        <v>216</v>
      </c>
      <c r="H476" s="5" t="s">
        <v>216</v>
      </c>
      <c r="I476" s="5">
        <v>0</v>
      </c>
      <c r="J476" s="5" t="s">
        <v>216</v>
      </c>
      <c r="K476" s="5" t="s">
        <v>216</v>
      </c>
      <c r="L476" s="5" t="s">
        <v>216</v>
      </c>
      <c r="M476" s="5" t="s">
        <v>216</v>
      </c>
      <c r="N476" s="5" t="s">
        <v>216</v>
      </c>
      <c r="O476" s="5" t="s">
        <v>216</v>
      </c>
      <c r="P476" s="5" t="s">
        <v>216</v>
      </c>
      <c r="Q476" s="5" t="s">
        <v>216</v>
      </c>
      <c r="R476" s="5">
        <v>0</v>
      </c>
      <c r="S476" s="5">
        <v>0</v>
      </c>
      <c r="T476" s="5">
        <v>0</v>
      </c>
      <c r="U476" s="5">
        <v>0</v>
      </c>
      <c r="V476" s="5">
        <v>0</v>
      </c>
      <c r="W476" s="5">
        <v>0</v>
      </c>
      <c r="X476" s="5">
        <v>0</v>
      </c>
    </row>
    <row r="477" spans="1:24" ht="25.5" x14ac:dyDescent="0.25">
      <c r="A477" s="4" t="s">
        <v>39736</v>
      </c>
      <c r="B477" s="4" t="s">
        <v>39612</v>
      </c>
      <c r="C477" s="4" t="s">
        <v>2373</v>
      </c>
      <c r="D477" s="1" t="s">
        <v>9297</v>
      </c>
      <c r="E477" s="5" t="s">
        <v>216</v>
      </c>
      <c r="F477" s="5" t="s">
        <v>216</v>
      </c>
      <c r="G477" s="5" t="s">
        <v>216</v>
      </c>
      <c r="H477" s="5" t="s">
        <v>216</v>
      </c>
      <c r="I477" s="5">
        <v>0</v>
      </c>
      <c r="J477" s="5" t="s">
        <v>216</v>
      </c>
      <c r="K477" s="5" t="s">
        <v>216</v>
      </c>
      <c r="L477" s="5" t="s">
        <v>216</v>
      </c>
      <c r="M477" s="5" t="s">
        <v>216</v>
      </c>
      <c r="N477" s="5" t="s">
        <v>216</v>
      </c>
      <c r="O477" s="5" t="s">
        <v>216</v>
      </c>
      <c r="P477" s="5" t="s">
        <v>216</v>
      </c>
      <c r="Q477" s="5" t="s">
        <v>216</v>
      </c>
      <c r="R477" s="5">
        <v>0</v>
      </c>
      <c r="S477" s="5">
        <v>0</v>
      </c>
      <c r="T477" s="5">
        <v>0</v>
      </c>
      <c r="U477" s="5">
        <v>0</v>
      </c>
      <c r="V477" s="5">
        <v>0</v>
      </c>
      <c r="W477" s="5">
        <v>0</v>
      </c>
      <c r="X477" s="5">
        <v>0</v>
      </c>
    </row>
    <row r="478" spans="1:24" ht="25.5" x14ac:dyDescent="0.25">
      <c r="A478" s="4" t="s">
        <v>39737</v>
      </c>
      <c r="B478" s="4" t="s">
        <v>39612</v>
      </c>
      <c r="C478" s="4" t="s">
        <v>2376</v>
      </c>
      <c r="D478" s="1" t="s">
        <v>9299</v>
      </c>
      <c r="E478" s="5" t="s">
        <v>216</v>
      </c>
      <c r="F478" s="5" t="s">
        <v>216</v>
      </c>
      <c r="G478" s="5" t="s">
        <v>216</v>
      </c>
      <c r="H478" s="5" t="s">
        <v>216</v>
      </c>
      <c r="I478" s="5">
        <v>0</v>
      </c>
      <c r="J478" s="5" t="s">
        <v>216</v>
      </c>
      <c r="K478" s="5" t="s">
        <v>216</v>
      </c>
      <c r="L478" s="5" t="s">
        <v>216</v>
      </c>
      <c r="M478" s="5" t="s">
        <v>216</v>
      </c>
      <c r="N478" s="5" t="s">
        <v>216</v>
      </c>
      <c r="O478" s="5" t="s">
        <v>216</v>
      </c>
      <c r="P478" s="5" t="s">
        <v>216</v>
      </c>
      <c r="Q478" s="5" t="s">
        <v>216</v>
      </c>
      <c r="R478" s="5">
        <v>0</v>
      </c>
      <c r="S478" s="5">
        <v>0</v>
      </c>
      <c r="T478" s="5">
        <v>0</v>
      </c>
      <c r="U478" s="5">
        <v>0</v>
      </c>
      <c r="V478" s="5">
        <v>0</v>
      </c>
      <c r="W478" s="5">
        <v>0</v>
      </c>
      <c r="X478" s="5">
        <v>0</v>
      </c>
    </row>
    <row r="479" spans="1:24" x14ac:dyDescent="0.25">
      <c r="A479" s="4" t="s">
        <v>39738</v>
      </c>
      <c r="B479" s="4" t="s">
        <v>39612</v>
      </c>
      <c r="C479" s="4" t="s">
        <v>2379</v>
      </c>
      <c r="D479" s="1" t="s">
        <v>9301</v>
      </c>
      <c r="E479" s="5" t="s">
        <v>216</v>
      </c>
      <c r="F479" s="5" t="s">
        <v>216</v>
      </c>
      <c r="G479" s="5" t="s">
        <v>216</v>
      </c>
      <c r="H479" s="5" t="s">
        <v>216</v>
      </c>
      <c r="I479" s="5">
        <v>0</v>
      </c>
      <c r="J479" s="5" t="s">
        <v>216</v>
      </c>
      <c r="K479" s="5" t="s">
        <v>216</v>
      </c>
      <c r="L479" s="5" t="s">
        <v>216</v>
      </c>
      <c r="M479" s="5" t="s">
        <v>216</v>
      </c>
      <c r="N479" s="5" t="s">
        <v>216</v>
      </c>
      <c r="O479" s="5" t="s">
        <v>216</v>
      </c>
      <c r="P479" s="5" t="s">
        <v>216</v>
      </c>
      <c r="Q479" s="5" t="s">
        <v>216</v>
      </c>
      <c r="R479" s="5">
        <v>0</v>
      </c>
      <c r="S479" s="5">
        <v>0</v>
      </c>
      <c r="T479" s="5">
        <v>0</v>
      </c>
      <c r="U479" s="5">
        <v>0</v>
      </c>
      <c r="V479" s="5">
        <v>0</v>
      </c>
      <c r="W479" s="5">
        <v>0</v>
      </c>
      <c r="X479" s="5">
        <v>0</v>
      </c>
    </row>
    <row r="480" spans="1:24" ht="25.5" x14ac:dyDescent="0.25">
      <c r="A480" s="4" t="s">
        <v>39739</v>
      </c>
      <c r="B480" s="4" t="s">
        <v>39612</v>
      </c>
      <c r="C480" s="4" t="s">
        <v>2391</v>
      </c>
      <c r="D480" s="1" t="s">
        <v>2392</v>
      </c>
      <c r="E480" s="5" t="s">
        <v>216</v>
      </c>
      <c r="F480" s="5" t="s">
        <v>216</v>
      </c>
      <c r="G480" s="5" t="s">
        <v>216</v>
      </c>
      <c r="H480" s="5" t="s">
        <v>216</v>
      </c>
      <c r="I480" s="5">
        <v>0.2</v>
      </c>
      <c r="J480" s="5" t="s">
        <v>216</v>
      </c>
      <c r="K480" s="5" t="s">
        <v>216</v>
      </c>
      <c r="L480" s="5" t="s">
        <v>216</v>
      </c>
      <c r="M480" s="5" t="s">
        <v>216</v>
      </c>
      <c r="N480" s="5" t="s">
        <v>216</v>
      </c>
      <c r="O480" s="5" t="s">
        <v>216</v>
      </c>
      <c r="P480" s="5" t="s">
        <v>216</v>
      </c>
      <c r="Q480" s="5" t="s">
        <v>216</v>
      </c>
      <c r="R480" s="5">
        <v>0.22</v>
      </c>
      <c r="S480" s="5">
        <v>0.22</v>
      </c>
      <c r="T480" s="5">
        <v>0.22</v>
      </c>
      <c r="U480" s="5">
        <v>0.22</v>
      </c>
      <c r="V480" s="5">
        <v>0.22</v>
      </c>
      <c r="W480" s="5">
        <v>0.22</v>
      </c>
      <c r="X480" s="5">
        <v>0.22</v>
      </c>
    </row>
    <row r="481" spans="1:24" ht="25.5" x14ac:dyDescent="0.25">
      <c r="A481" s="4" t="s">
        <v>39740</v>
      </c>
      <c r="B481" s="4" t="s">
        <v>39612</v>
      </c>
      <c r="C481" s="4" t="s">
        <v>2394</v>
      </c>
      <c r="D481" s="1" t="s">
        <v>2395</v>
      </c>
      <c r="E481" s="5" t="s">
        <v>216</v>
      </c>
      <c r="F481" s="5" t="s">
        <v>216</v>
      </c>
      <c r="G481" s="5" t="s">
        <v>216</v>
      </c>
      <c r="H481" s="5" t="s">
        <v>216</v>
      </c>
      <c r="I481" s="5">
        <v>0.2</v>
      </c>
      <c r="J481" s="5" t="s">
        <v>216</v>
      </c>
      <c r="K481" s="5" t="s">
        <v>216</v>
      </c>
      <c r="L481" s="5" t="s">
        <v>216</v>
      </c>
      <c r="M481" s="5" t="s">
        <v>216</v>
      </c>
      <c r="N481" s="5" t="s">
        <v>216</v>
      </c>
      <c r="O481" s="5" t="s">
        <v>216</v>
      </c>
      <c r="P481" s="5" t="s">
        <v>216</v>
      </c>
      <c r="Q481" s="5" t="s">
        <v>216</v>
      </c>
      <c r="R481" s="5">
        <v>0.22</v>
      </c>
      <c r="S481" s="5">
        <v>0.22</v>
      </c>
      <c r="T481" s="5">
        <v>0.22</v>
      </c>
      <c r="U481" s="5">
        <v>0.22</v>
      </c>
      <c r="V481" s="5">
        <v>0.22</v>
      </c>
      <c r="W481" s="5">
        <v>0.22</v>
      </c>
      <c r="X481" s="5">
        <v>0.22</v>
      </c>
    </row>
    <row r="482" spans="1:24" x14ac:dyDescent="0.25">
      <c r="A482" s="4" t="s">
        <v>39741</v>
      </c>
      <c r="B482" s="4" t="s">
        <v>39612</v>
      </c>
      <c r="C482" s="4" t="s">
        <v>2400</v>
      </c>
      <c r="D482" s="1" t="s">
        <v>2401</v>
      </c>
      <c r="E482" s="5" t="s">
        <v>216</v>
      </c>
      <c r="F482" s="5" t="s">
        <v>216</v>
      </c>
      <c r="G482" s="5" t="s">
        <v>216</v>
      </c>
      <c r="H482" s="5" t="s">
        <v>216</v>
      </c>
      <c r="I482" s="5">
        <v>0.2</v>
      </c>
      <c r="J482" s="5" t="s">
        <v>216</v>
      </c>
      <c r="K482" s="5" t="s">
        <v>216</v>
      </c>
      <c r="L482" s="5" t="s">
        <v>216</v>
      </c>
      <c r="M482" s="5" t="s">
        <v>216</v>
      </c>
      <c r="N482" s="5" t="s">
        <v>216</v>
      </c>
      <c r="O482" s="5" t="s">
        <v>216</v>
      </c>
      <c r="P482" s="5" t="s">
        <v>216</v>
      </c>
      <c r="Q482" s="5" t="s">
        <v>216</v>
      </c>
      <c r="R482" s="5">
        <v>0.22</v>
      </c>
      <c r="S482" s="5">
        <v>0.22</v>
      </c>
      <c r="T482" s="5">
        <v>0.22</v>
      </c>
      <c r="U482" s="5">
        <v>0.22</v>
      </c>
      <c r="V482" s="5">
        <v>0.22</v>
      </c>
      <c r="W482" s="5">
        <v>0.22</v>
      </c>
      <c r="X482" s="5">
        <v>0.22</v>
      </c>
    </row>
    <row r="483" spans="1:24" x14ac:dyDescent="0.25">
      <c r="A483" s="4" t="s">
        <v>39742</v>
      </c>
      <c r="B483" s="4" t="s">
        <v>39612</v>
      </c>
      <c r="C483" s="4" t="s">
        <v>2406</v>
      </c>
      <c r="D483" s="1" t="s">
        <v>2407</v>
      </c>
      <c r="E483" s="5" t="s">
        <v>216</v>
      </c>
      <c r="F483" s="5" t="s">
        <v>216</v>
      </c>
      <c r="G483" s="5" t="s">
        <v>216</v>
      </c>
      <c r="H483" s="5" t="s">
        <v>216</v>
      </c>
      <c r="I483" s="5">
        <v>0.2</v>
      </c>
      <c r="J483" s="5" t="s">
        <v>216</v>
      </c>
      <c r="K483" s="5" t="s">
        <v>216</v>
      </c>
      <c r="L483" s="5" t="s">
        <v>216</v>
      </c>
      <c r="M483" s="5" t="s">
        <v>216</v>
      </c>
      <c r="N483" s="5" t="s">
        <v>216</v>
      </c>
      <c r="O483" s="5" t="s">
        <v>216</v>
      </c>
      <c r="P483" s="5" t="s">
        <v>216</v>
      </c>
      <c r="Q483" s="5" t="s">
        <v>216</v>
      </c>
      <c r="R483" s="5">
        <v>0.22</v>
      </c>
      <c r="S483" s="5">
        <v>0.22</v>
      </c>
      <c r="T483" s="5">
        <v>0.22</v>
      </c>
      <c r="U483" s="5">
        <v>0.22</v>
      </c>
      <c r="V483" s="5">
        <v>0.22</v>
      </c>
      <c r="W483" s="5">
        <v>0.22</v>
      </c>
      <c r="X483" s="5">
        <v>0.22</v>
      </c>
    </row>
    <row r="484" spans="1:24" ht="25.5" x14ac:dyDescent="0.25">
      <c r="A484" s="4" t="s">
        <v>39743</v>
      </c>
      <c r="B484" s="4" t="s">
        <v>39612</v>
      </c>
      <c r="C484" s="4" t="s">
        <v>9307</v>
      </c>
      <c r="D484" s="1" t="s">
        <v>9308</v>
      </c>
      <c r="E484" s="5" t="s">
        <v>216</v>
      </c>
      <c r="F484" s="5" t="s">
        <v>216</v>
      </c>
      <c r="G484" s="5" t="s">
        <v>216</v>
      </c>
      <c r="H484" s="5" t="s">
        <v>216</v>
      </c>
      <c r="I484" s="5">
        <v>0.2</v>
      </c>
      <c r="J484" s="5" t="s">
        <v>216</v>
      </c>
      <c r="K484" s="5" t="s">
        <v>216</v>
      </c>
      <c r="L484" s="5" t="s">
        <v>216</v>
      </c>
      <c r="M484" s="5" t="s">
        <v>216</v>
      </c>
      <c r="N484" s="5" t="s">
        <v>216</v>
      </c>
      <c r="O484" s="5" t="s">
        <v>216</v>
      </c>
      <c r="P484" s="5" t="s">
        <v>216</v>
      </c>
      <c r="Q484" s="5" t="s">
        <v>216</v>
      </c>
      <c r="R484" s="5">
        <v>0.22</v>
      </c>
      <c r="S484" s="5">
        <v>0.22</v>
      </c>
      <c r="T484" s="5">
        <v>0.22</v>
      </c>
      <c r="U484" s="5">
        <v>0.22</v>
      </c>
      <c r="V484" s="5">
        <v>0.22</v>
      </c>
      <c r="W484" s="5">
        <v>0.22</v>
      </c>
      <c r="X484" s="5">
        <v>0.22</v>
      </c>
    </row>
    <row r="485" spans="1:24" ht="25.5" x14ac:dyDescent="0.25">
      <c r="A485" s="4" t="s">
        <v>39744</v>
      </c>
      <c r="B485" s="4" t="s">
        <v>39612</v>
      </c>
      <c r="C485" s="4" t="s">
        <v>2409</v>
      </c>
      <c r="D485" s="1" t="s">
        <v>2410</v>
      </c>
      <c r="E485" s="5" t="s">
        <v>216</v>
      </c>
      <c r="F485" s="5" t="s">
        <v>216</v>
      </c>
      <c r="G485" s="5" t="s">
        <v>216</v>
      </c>
      <c r="H485" s="5" t="s">
        <v>216</v>
      </c>
      <c r="I485" s="5">
        <v>0.2</v>
      </c>
      <c r="J485" s="5" t="s">
        <v>216</v>
      </c>
      <c r="K485" s="5" t="s">
        <v>216</v>
      </c>
      <c r="L485" s="5" t="s">
        <v>216</v>
      </c>
      <c r="M485" s="5" t="s">
        <v>216</v>
      </c>
      <c r="N485" s="5" t="s">
        <v>216</v>
      </c>
      <c r="O485" s="5" t="s">
        <v>216</v>
      </c>
      <c r="P485" s="5" t="s">
        <v>216</v>
      </c>
      <c r="Q485" s="5" t="s">
        <v>216</v>
      </c>
      <c r="R485" s="5">
        <v>0.22</v>
      </c>
      <c r="S485" s="5">
        <v>0.22</v>
      </c>
      <c r="T485" s="5">
        <v>0.22</v>
      </c>
      <c r="U485" s="5">
        <v>0.22</v>
      </c>
      <c r="V485" s="5">
        <v>0.22</v>
      </c>
      <c r="W485" s="5">
        <v>0.22</v>
      </c>
      <c r="X485" s="5">
        <v>0.22</v>
      </c>
    </row>
    <row r="486" spans="1:24" ht="25.5" x14ac:dyDescent="0.25">
      <c r="A486" s="4" t="s">
        <v>39745</v>
      </c>
      <c r="B486" s="4" t="s">
        <v>39612</v>
      </c>
      <c r="C486" s="4" t="s">
        <v>2418</v>
      </c>
      <c r="D486" s="1" t="s">
        <v>9311</v>
      </c>
      <c r="E486" s="5" t="s">
        <v>216</v>
      </c>
      <c r="F486" s="5" t="s">
        <v>216</v>
      </c>
      <c r="G486" s="5" t="s">
        <v>216</v>
      </c>
      <c r="H486" s="5" t="s">
        <v>216</v>
      </c>
      <c r="I486" s="5">
        <v>0.2</v>
      </c>
      <c r="J486" s="5" t="s">
        <v>216</v>
      </c>
      <c r="K486" s="5" t="s">
        <v>216</v>
      </c>
      <c r="L486" s="5" t="s">
        <v>216</v>
      </c>
      <c r="M486" s="5" t="s">
        <v>216</v>
      </c>
      <c r="N486" s="5" t="s">
        <v>216</v>
      </c>
      <c r="O486" s="5" t="s">
        <v>216</v>
      </c>
      <c r="P486" s="5" t="s">
        <v>216</v>
      </c>
      <c r="Q486" s="5" t="s">
        <v>216</v>
      </c>
      <c r="R486" s="5">
        <v>0.22</v>
      </c>
      <c r="S486" s="5">
        <v>0.22</v>
      </c>
      <c r="T486" s="5">
        <v>0.22</v>
      </c>
      <c r="U486" s="5">
        <v>0.22</v>
      </c>
      <c r="V486" s="5">
        <v>0.22</v>
      </c>
      <c r="W486" s="5">
        <v>0.22</v>
      </c>
      <c r="X486" s="5">
        <v>0.22</v>
      </c>
    </row>
    <row r="487" spans="1:24" ht="38.25" x14ac:dyDescent="0.25">
      <c r="A487" s="4" t="s">
        <v>39746</v>
      </c>
      <c r="B487" s="4" t="s">
        <v>39612</v>
      </c>
      <c r="C487" s="4" t="s">
        <v>2427</v>
      </c>
      <c r="D487" s="1" t="s">
        <v>9313</v>
      </c>
      <c r="E487" s="5" t="s">
        <v>216</v>
      </c>
      <c r="F487" s="5" t="s">
        <v>216</v>
      </c>
      <c r="G487" s="5" t="s">
        <v>216</v>
      </c>
      <c r="H487" s="5" t="s">
        <v>216</v>
      </c>
      <c r="I487" s="5">
        <v>0.2</v>
      </c>
      <c r="J487" s="5" t="s">
        <v>216</v>
      </c>
      <c r="K487" s="5" t="s">
        <v>216</v>
      </c>
      <c r="L487" s="5" t="s">
        <v>216</v>
      </c>
      <c r="M487" s="5" t="s">
        <v>216</v>
      </c>
      <c r="N487" s="5" t="s">
        <v>216</v>
      </c>
      <c r="O487" s="5" t="s">
        <v>216</v>
      </c>
      <c r="P487" s="5" t="s">
        <v>216</v>
      </c>
      <c r="Q487" s="5" t="s">
        <v>216</v>
      </c>
      <c r="R487" s="5">
        <v>0.22</v>
      </c>
      <c r="S487" s="5">
        <v>0.22</v>
      </c>
      <c r="T487" s="5">
        <v>0.22</v>
      </c>
      <c r="U487" s="5">
        <v>0.22</v>
      </c>
      <c r="V487" s="5">
        <v>0.22</v>
      </c>
      <c r="W487" s="5">
        <v>0.22</v>
      </c>
      <c r="X487" s="5">
        <v>0.22</v>
      </c>
    </row>
    <row r="488" spans="1:24" ht="38.25" x14ac:dyDescent="0.25">
      <c r="A488" s="4" t="s">
        <v>39747</v>
      </c>
      <c r="B488" s="4" t="s">
        <v>39612</v>
      </c>
      <c r="C488" s="4" t="s">
        <v>2439</v>
      </c>
      <c r="D488" s="1" t="s">
        <v>9315</v>
      </c>
      <c r="E488" s="5" t="s">
        <v>216</v>
      </c>
      <c r="F488" s="5" t="s">
        <v>216</v>
      </c>
      <c r="G488" s="5" t="s">
        <v>216</v>
      </c>
      <c r="H488" s="5" t="s">
        <v>216</v>
      </c>
      <c r="I488" s="5">
        <v>0.2</v>
      </c>
      <c r="J488" s="5" t="s">
        <v>216</v>
      </c>
      <c r="K488" s="5" t="s">
        <v>216</v>
      </c>
      <c r="L488" s="5" t="s">
        <v>216</v>
      </c>
      <c r="M488" s="5" t="s">
        <v>216</v>
      </c>
      <c r="N488" s="5" t="s">
        <v>216</v>
      </c>
      <c r="O488" s="5" t="s">
        <v>216</v>
      </c>
      <c r="P488" s="5" t="s">
        <v>216</v>
      </c>
      <c r="Q488" s="5" t="s">
        <v>216</v>
      </c>
      <c r="R488" s="5">
        <v>0.22</v>
      </c>
      <c r="S488" s="5">
        <v>0.22</v>
      </c>
      <c r="T488" s="5">
        <v>0.22</v>
      </c>
      <c r="U488" s="5">
        <v>0.22</v>
      </c>
      <c r="V488" s="5">
        <v>0.22</v>
      </c>
      <c r="W488" s="5">
        <v>0.22</v>
      </c>
      <c r="X488" s="5">
        <v>0.22</v>
      </c>
    </row>
    <row r="489" spans="1:24" ht="25.5" x14ac:dyDescent="0.25">
      <c r="A489" s="4" t="s">
        <v>39748</v>
      </c>
      <c r="B489" s="4" t="s">
        <v>39612</v>
      </c>
      <c r="C489" s="4" t="s">
        <v>2460</v>
      </c>
      <c r="D489" s="1" t="s">
        <v>2461</v>
      </c>
      <c r="E489" s="5" t="s">
        <v>216</v>
      </c>
      <c r="F489" s="5" t="s">
        <v>216</v>
      </c>
      <c r="G489" s="5" t="s">
        <v>216</v>
      </c>
      <c r="H489" s="5" t="s">
        <v>216</v>
      </c>
      <c r="I489" s="5">
        <v>8.5000000000000006E-2</v>
      </c>
      <c r="J489" s="5" t="s">
        <v>216</v>
      </c>
      <c r="K489" s="5" t="s">
        <v>216</v>
      </c>
      <c r="L489" s="5" t="s">
        <v>216</v>
      </c>
      <c r="M489" s="5" t="s">
        <v>216</v>
      </c>
      <c r="N489" s="5" t="s">
        <v>216</v>
      </c>
      <c r="O489" s="5" t="s">
        <v>216</v>
      </c>
      <c r="P489" s="5" t="s">
        <v>216</v>
      </c>
      <c r="Q489" s="5" t="s">
        <v>216</v>
      </c>
      <c r="R489" s="5">
        <v>9.5000000000000001E-2</v>
      </c>
      <c r="S489" s="5">
        <v>9.5000000000000001E-2</v>
      </c>
      <c r="T489" s="5">
        <v>9.5000000000000001E-2</v>
      </c>
      <c r="U489" s="5">
        <v>9.5000000000000001E-2</v>
      </c>
      <c r="V489" s="5">
        <v>9.5000000000000001E-2</v>
      </c>
      <c r="W489" s="5">
        <v>9.5000000000000001E-2</v>
      </c>
      <c r="X489" s="5">
        <v>9.5000000000000001E-2</v>
      </c>
    </row>
    <row r="490" spans="1:24" ht="25.5" x14ac:dyDescent="0.25">
      <c r="A490" s="4" t="s">
        <v>39749</v>
      </c>
      <c r="B490" s="4" t="s">
        <v>39612</v>
      </c>
      <c r="C490" s="4" t="s">
        <v>2463</v>
      </c>
      <c r="D490" s="1" t="s">
        <v>9318</v>
      </c>
      <c r="E490" s="5" t="s">
        <v>216</v>
      </c>
      <c r="F490" s="5" t="s">
        <v>216</v>
      </c>
      <c r="G490" s="5" t="s">
        <v>216</v>
      </c>
      <c r="H490" s="5" t="s">
        <v>216</v>
      </c>
      <c r="I490" s="5">
        <v>8.5000000000000006E-2</v>
      </c>
      <c r="J490" s="5" t="s">
        <v>216</v>
      </c>
      <c r="K490" s="5" t="s">
        <v>216</v>
      </c>
      <c r="L490" s="5" t="s">
        <v>216</v>
      </c>
      <c r="M490" s="5" t="s">
        <v>216</v>
      </c>
      <c r="N490" s="5" t="s">
        <v>216</v>
      </c>
      <c r="O490" s="5" t="s">
        <v>216</v>
      </c>
      <c r="P490" s="5" t="s">
        <v>216</v>
      </c>
      <c r="Q490" s="5" t="s">
        <v>216</v>
      </c>
      <c r="R490" s="5">
        <v>9.5000000000000001E-2</v>
      </c>
      <c r="S490" s="5">
        <v>9.5000000000000001E-2</v>
      </c>
      <c r="T490" s="5">
        <v>9.5000000000000001E-2</v>
      </c>
      <c r="U490" s="5">
        <v>9.5000000000000001E-2</v>
      </c>
      <c r="V490" s="5">
        <v>9.5000000000000001E-2</v>
      </c>
      <c r="W490" s="5">
        <v>9.5000000000000001E-2</v>
      </c>
      <c r="X490" s="5">
        <v>9.5000000000000001E-2</v>
      </c>
    </row>
    <row r="491" spans="1:24" ht="25.5" x14ac:dyDescent="0.25">
      <c r="A491" s="4" t="s">
        <v>39750</v>
      </c>
      <c r="B491" s="4" t="s">
        <v>39612</v>
      </c>
      <c r="C491" s="4" t="s">
        <v>2469</v>
      </c>
      <c r="D491" s="1" t="s">
        <v>2470</v>
      </c>
      <c r="E491" s="5" t="s">
        <v>216</v>
      </c>
      <c r="F491" s="5" t="s">
        <v>216</v>
      </c>
      <c r="G491" s="5" t="s">
        <v>216</v>
      </c>
      <c r="H491" s="5" t="s">
        <v>216</v>
      </c>
      <c r="I491" s="5">
        <v>0</v>
      </c>
      <c r="J491" s="5" t="s">
        <v>216</v>
      </c>
      <c r="K491" s="5" t="s">
        <v>216</v>
      </c>
      <c r="L491" s="5" t="s">
        <v>216</v>
      </c>
      <c r="M491" s="5" t="s">
        <v>216</v>
      </c>
      <c r="N491" s="5" t="s">
        <v>216</v>
      </c>
      <c r="O491" s="5" t="s">
        <v>216</v>
      </c>
      <c r="P491" s="5" t="s">
        <v>216</v>
      </c>
      <c r="Q491" s="5" t="s">
        <v>216</v>
      </c>
      <c r="R491" s="5">
        <v>0</v>
      </c>
      <c r="S491" s="5">
        <v>0</v>
      </c>
      <c r="T491" s="5">
        <v>0</v>
      </c>
      <c r="U491" s="5">
        <v>0</v>
      </c>
      <c r="V491" s="5">
        <v>0</v>
      </c>
      <c r="W491" s="5">
        <v>0</v>
      </c>
      <c r="X491" s="5">
        <v>0</v>
      </c>
    </row>
    <row r="492" spans="1:24" ht="25.5" x14ac:dyDescent="0.25">
      <c r="A492" s="4" t="s">
        <v>39751</v>
      </c>
      <c r="B492" s="4" t="s">
        <v>39612</v>
      </c>
      <c r="C492" s="4" t="s">
        <v>2472</v>
      </c>
      <c r="D492" s="1" t="s">
        <v>2473</v>
      </c>
      <c r="E492" s="5" t="s">
        <v>216</v>
      </c>
      <c r="F492" s="5" t="s">
        <v>216</v>
      </c>
      <c r="G492" s="5" t="s">
        <v>216</v>
      </c>
      <c r="H492" s="5" t="s">
        <v>216</v>
      </c>
      <c r="I492" s="5">
        <v>8.5000000000000006E-2</v>
      </c>
      <c r="J492" s="5" t="s">
        <v>216</v>
      </c>
      <c r="K492" s="5" t="s">
        <v>216</v>
      </c>
      <c r="L492" s="5" t="s">
        <v>216</v>
      </c>
      <c r="M492" s="5" t="s">
        <v>216</v>
      </c>
      <c r="N492" s="5" t="s">
        <v>216</v>
      </c>
      <c r="O492" s="5" t="s">
        <v>216</v>
      </c>
      <c r="P492" s="5" t="s">
        <v>216</v>
      </c>
      <c r="Q492" s="5" t="s">
        <v>216</v>
      </c>
      <c r="R492" s="5">
        <v>9.5000000000000001E-2</v>
      </c>
      <c r="S492" s="5">
        <v>9.5000000000000001E-2</v>
      </c>
      <c r="T492" s="5">
        <v>9.5000000000000001E-2</v>
      </c>
      <c r="U492" s="5">
        <v>9.5000000000000001E-2</v>
      </c>
      <c r="V492" s="5">
        <v>9.5000000000000001E-2</v>
      </c>
      <c r="W492" s="5">
        <v>9.5000000000000001E-2</v>
      </c>
      <c r="X492" s="5">
        <v>9.5000000000000001E-2</v>
      </c>
    </row>
    <row r="493" spans="1:24" ht="25.5" x14ac:dyDescent="0.25">
      <c r="A493" s="4" t="s">
        <v>39752</v>
      </c>
      <c r="B493" s="4" t="s">
        <v>39612</v>
      </c>
      <c r="C493" s="4" t="s">
        <v>2475</v>
      </c>
      <c r="D493" s="1" t="s">
        <v>9322</v>
      </c>
      <c r="E493" s="5" t="s">
        <v>216</v>
      </c>
      <c r="F493" s="5" t="s">
        <v>216</v>
      </c>
      <c r="G493" s="5" t="s">
        <v>216</v>
      </c>
      <c r="H493" s="5" t="s">
        <v>216</v>
      </c>
      <c r="I493" s="5">
        <v>8.5000000000000006E-2</v>
      </c>
      <c r="J493" s="5" t="s">
        <v>216</v>
      </c>
      <c r="K493" s="5" t="s">
        <v>216</v>
      </c>
      <c r="L493" s="5" t="s">
        <v>216</v>
      </c>
      <c r="M493" s="5" t="s">
        <v>216</v>
      </c>
      <c r="N493" s="5" t="s">
        <v>216</v>
      </c>
      <c r="O493" s="5" t="s">
        <v>216</v>
      </c>
      <c r="P493" s="5" t="s">
        <v>216</v>
      </c>
      <c r="Q493" s="5" t="s">
        <v>216</v>
      </c>
      <c r="R493" s="5">
        <v>9.5000000000000001E-2</v>
      </c>
      <c r="S493" s="5">
        <v>9.5000000000000001E-2</v>
      </c>
      <c r="T493" s="5">
        <v>9.5000000000000001E-2</v>
      </c>
      <c r="U493" s="5">
        <v>9.5000000000000001E-2</v>
      </c>
      <c r="V493" s="5">
        <v>9.5000000000000001E-2</v>
      </c>
      <c r="W493" s="5">
        <v>9.5000000000000001E-2</v>
      </c>
      <c r="X493" s="5">
        <v>9.5000000000000001E-2</v>
      </c>
    </row>
    <row r="494" spans="1:24" ht="25.5" x14ac:dyDescent="0.25">
      <c r="A494" s="4" t="s">
        <v>39753</v>
      </c>
      <c r="B494" s="4" t="s">
        <v>39612</v>
      </c>
      <c r="C494" s="4" t="s">
        <v>2493</v>
      </c>
      <c r="D494" s="1" t="s">
        <v>9324</v>
      </c>
      <c r="E494" s="5" t="s">
        <v>216</v>
      </c>
      <c r="F494" s="5" t="s">
        <v>216</v>
      </c>
      <c r="G494" s="5" t="s">
        <v>216</v>
      </c>
      <c r="H494" s="5" t="s">
        <v>216</v>
      </c>
      <c r="I494" s="5">
        <v>0.2</v>
      </c>
      <c r="J494" s="5" t="s">
        <v>216</v>
      </c>
      <c r="K494" s="5" t="s">
        <v>216</v>
      </c>
      <c r="L494" s="5" t="s">
        <v>216</v>
      </c>
      <c r="M494" s="5" t="s">
        <v>216</v>
      </c>
      <c r="N494" s="5" t="s">
        <v>216</v>
      </c>
      <c r="O494" s="5" t="s">
        <v>216</v>
      </c>
      <c r="P494" s="5" t="s">
        <v>216</v>
      </c>
      <c r="Q494" s="5" t="s">
        <v>216</v>
      </c>
      <c r="R494" s="5">
        <v>0.22</v>
      </c>
      <c r="S494" s="5">
        <v>0.22</v>
      </c>
      <c r="T494" s="5">
        <v>0.22</v>
      </c>
      <c r="U494" s="5">
        <v>0.22</v>
      </c>
      <c r="V494" s="5">
        <v>0.22</v>
      </c>
      <c r="W494" s="5">
        <v>0.22</v>
      </c>
      <c r="X494" s="5">
        <v>0.22</v>
      </c>
    </row>
    <row r="495" spans="1:24" x14ac:dyDescent="0.25">
      <c r="A495" s="4" t="s">
        <v>39754</v>
      </c>
      <c r="B495" s="4" t="s">
        <v>39612</v>
      </c>
      <c r="C495" s="4" t="s">
        <v>2499</v>
      </c>
      <c r="D495" s="1" t="s">
        <v>9326</v>
      </c>
      <c r="E495" s="5" t="s">
        <v>216</v>
      </c>
      <c r="F495" s="5" t="s">
        <v>216</v>
      </c>
      <c r="G495" s="5" t="s">
        <v>216</v>
      </c>
      <c r="H495" s="5" t="s">
        <v>216</v>
      </c>
      <c r="I495" s="5">
        <v>0</v>
      </c>
      <c r="J495" s="5" t="s">
        <v>216</v>
      </c>
      <c r="K495" s="5" t="s">
        <v>216</v>
      </c>
      <c r="L495" s="5" t="s">
        <v>216</v>
      </c>
      <c r="M495" s="5" t="s">
        <v>216</v>
      </c>
      <c r="N495" s="5" t="s">
        <v>216</v>
      </c>
      <c r="O495" s="5" t="s">
        <v>216</v>
      </c>
      <c r="P495" s="5" t="s">
        <v>216</v>
      </c>
      <c r="Q495" s="5" t="s">
        <v>216</v>
      </c>
      <c r="R495" s="5">
        <v>0</v>
      </c>
      <c r="S495" s="5">
        <v>0</v>
      </c>
      <c r="T495" s="5">
        <v>0</v>
      </c>
      <c r="U495" s="5">
        <v>0</v>
      </c>
      <c r="V495" s="5">
        <v>0</v>
      </c>
      <c r="W495" s="5">
        <v>0</v>
      </c>
      <c r="X495" s="5">
        <v>0</v>
      </c>
    </row>
    <row r="496" spans="1:24" ht="25.5" x14ac:dyDescent="0.25">
      <c r="A496" s="4" t="s">
        <v>39755</v>
      </c>
      <c r="B496" s="4" t="s">
        <v>39612</v>
      </c>
      <c r="C496" s="4" t="s">
        <v>2505</v>
      </c>
      <c r="D496" s="1" t="s">
        <v>9328</v>
      </c>
      <c r="E496" s="5" t="s">
        <v>216</v>
      </c>
      <c r="F496" s="5" t="s">
        <v>216</v>
      </c>
      <c r="G496" s="5" t="s">
        <v>216</v>
      </c>
      <c r="H496" s="5" t="s">
        <v>216</v>
      </c>
      <c r="I496" s="5">
        <v>0.2</v>
      </c>
      <c r="J496" s="5" t="s">
        <v>216</v>
      </c>
      <c r="K496" s="5" t="s">
        <v>216</v>
      </c>
      <c r="L496" s="5" t="s">
        <v>216</v>
      </c>
      <c r="M496" s="5" t="s">
        <v>216</v>
      </c>
      <c r="N496" s="5" t="s">
        <v>216</v>
      </c>
      <c r="O496" s="5" t="s">
        <v>216</v>
      </c>
      <c r="P496" s="5" t="s">
        <v>216</v>
      </c>
      <c r="Q496" s="5" t="s">
        <v>216</v>
      </c>
      <c r="R496" s="5">
        <v>0.22</v>
      </c>
      <c r="S496" s="5">
        <v>0.22</v>
      </c>
      <c r="T496" s="5">
        <v>0.22</v>
      </c>
      <c r="U496" s="5">
        <v>0.22</v>
      </c>
      <c r="V496" s="5">
        <v>0.22</v>
      </c>
      <c r="W496" s="5">
        <v>0.22</v>
      </c>
      <c r="X496" s="5">
        <v>0.22</v>
      </c>
    </row>
    <row r="497" spans="1:24" ht="25.5" x14ac:dyDescent="0.25">
      <c r="A497" s="4" t="s">
        <v>39756</v>
      </c>
      <c r="B497" s="4" t="s">
        <v>39612</v>
      </c>
      <c r="C497" s="4" t="s">
        <v>2508</v>
      </c>
      <c r="D497" s="1" t="s">
        <v>9330</v>
      </c>
      <c r="E497" s="5" t="s">
        <v>216</v>
      </c>
      <c r="F497" s="5" t="s">
        <v>216</v>
      </c>
      <c r="G497" s="5" t="s">
        <v>216</v>
      </c>
      <c r="H497" s="5" t="s">
        <v>216</v>
      </c>
      <c r="I497" s="5">
        <v>0.2</v>
      </c>
      <c r="J497" s="5" t="s">
        <v>216</v>
      </c>
      <c r="K497" s="5" t="s">
        <v>216</v>
      </c>
      <c r="L497" s="5" t="s">
        <v>216</v>
      </c>
      <c r="M497" s="5" t="s">
        <v>216</v>
      </c>
      <c r="N497" s="5" t="s">
        <v>216</v>
      </c>
      <c r="O497" s="5" t="s">
        <v>216</v>
      </c>
      <c r="P497" s="5" t="s">
        <v>216</v>
      </c>
      <c r="Q497" s="5" t="s">
        <v>216</v>
      </c>
      <c r="R497" s="5">
        <v>0.22</v>
      </c>
      <c r="S497" s="5">
        <v>0.22</v>
      </c>
      <c r="T497" s="5">
        <v>0.22</v>
      </c>
      <c r="U497" s="5">
        <v>0.22</v>
      </c>
      <c r="V497" s="5">
        <v>0.22</v>
      </c>
      <c r="W497" s="5">
        <v>0.22</v>
      </c>
      <c r="X497" s="5">
        <v>0.22</v>
      </c>
    </row>
    <row r="498" spans="1:24" ht="51" x14ac:dyDescent="0.25">
      <c r="A498" s="4" t="s">
        <v>39757</v>
      </c>
      <c r="B498" s="4" t="s">
        <v>39612</v>
      </c>
      <c r="C498" s="4" t="s">
        <v>2517</v>
      </c>
      <c r="D498" s="1" t="s">
        <v>9332</v>
      </c>
      <c r="E498" s="5" t="s">
        <v>216</v>
      </c>
      <c r="F498" s="5" t="s">
        <v>216</v>
      </c>
      <c r="G498" s="5" t="s">
        <v>216</v>
      </c>
      <c r="H498" s="5" t="s">
        <v>216</v>
      </c>
      <c r="I498" s="5">
        <v>0.2</v>
      </c>
      <c r="J498" s="5" t="s">
        <v>216</v>
      </c>
      <c r="K498" s="5" t="s">
        <v>216</v>
      </c>
      <c r="L498" s="5" t="s">
        <v>216</v>
      </c>
      <c r="M498" s="5" t="s">
        <v>216</v>
      </c>
      <c r="N498" s="5" t="s">
        <v>216</v>
      </c>
      <c r="O498" s="5" t="s">
        <v>216</v>
      </c>
      <c r="P498" s="5" t="s">
        <v>216</v>
      </c>
      <c r="Q498" s="5" t="s">
        <v>216</v>
      </c>
      <c r="R498" s="5">
        <v>0.22</v>
      </c>
      <c r="S498" s="5">
        <v>0.22</v>
      </c>
      <c r="T498" s="5">
        <v>0.22</v>
      </c>
      <c r="U498" s="5">
        <v>0.22</v>
      </c>
      <c r="V498" s="5">
        <v>0.22</v>
      </c>
      <c r="W498" s="5">
        <v>0.22</v>
      </c>
      <c r="X498" s="5">
        <v>0.22</v>
      </c>
    </row>
    <row r="499" spans="1:24" ht="38.25" x14ac:dyDescent="0.25">
      <c r="A499" s="4" t="s">
        <v>39758</v>
      </c>
      <c r="B499" s="4" t="s">
        <v>39612</v>
      </c>
      <c r="C499" s="4" t="s">
        <v>2520</v>
      </c>
      <c r="D499" s="1" t="s">
        <v>9334</v>
      </c>
      <c r="E499" s="5" t="s">
        <v>216</v>
      </c>
      <c r="F499" s="5" t="s">
        <v>216</v>
      </c>
      <c r="G499" s="5" t="s">
        <v>216</v>
      </c>
      <c r="H499" s="5" t="s">
        <v>216</v>
      </c>
      <c r="I499" s="5">
        <v>0.2</v>
      </c>
      <c r="J499" s="5" t="s">
        <v>216</v>
      </c>
      <c r="K499" s="5" t="s">
        <v>216</v>
      </c>
      <c r="L499" s="5" t="s">
        <v>216</v>
      </c>
      <c r="M499" s="5" t="s">
        <v>216</v>
      </c>
      <c r="N499" s="5" t="s">
        <v>216</v>
      </c>
      <c r="O499" s="5" t="s">
        <v>216</v>
      </c>
      <c r="P499" s="5" t="s">
        <v>216</v>
      </c>
      <c r="Q499" s="5" t="s">
        <v>216</v>
      </c>
      <c r="R499" s="5">
        <v>0.22</v>
      </c>
      <c r="S499" s="5">
        <v>0.22</v>
      </c>
      <c r="T499" s="5">
        <v>0.22</v>
      </c>
      <c r="U499" s="5">
        <v>0.22</v>
      </c>
      <c r="V499" s="5">
        <v>0.22</v>
      </c>
      <c r="W499" s="5">
        <v>0.22</v>
      </c>
      <c r="X499" s="5">
        <v>0.22</v>
      </c>
    </row>
    <row r="500" spans="1:24" ht="38.25" x14ac:dyDescent="0.25">
      <c r="A500" s="4" t="s">
        <v>39759</v>
      </c>
      <c r="B500" s="4" t="s">
        <v>39612</v>
      </c>
      <c r="C500" s="4" t="s">
        <v>2529</v>
      </c>
      <c r="D500" s="1" t="s">
        <v>9336</v>
      </c>
      <c r="E500" s="5" t="s">
        <v>216</v>
      </c>
      <c r="F500" s="5" t="s">
        <v>216</v>
      </c>
      <c r="G500" s="5" t="s">
        <v>216</v>
      </c>
      <c r="H500" s="5" t="s">
        <v>216</v>
      </c>
      <c r="I500" s="5">
        <v>0.2</v>
      </c>
      <c r="J500" s="5" t="s">
        <v>216</v>
      </c>
      <c r="K500" s="5" t="s">
        <v>216</v>
      </c>
      <c r="L500" s="5" t="s">
        <v>216</v>
      </c>
      <c r="M500" s="5" t="s">
        <v>216</v>
      </c>
      <c r="N500" s="5" t="s">
        <v>216</v>
      </c>
      <c r="O500" s="5" t="s">
        <v>216</v>
      </c>
      <c r="P500" s="5" t="s">
        <v>216</v>
      </c>
      <c r="Q500" s="5" t="s">
        <v>216</v>
      </c>
      <c r="R500" s="5">
        <v>0.22</v>
      </c>
      <c r="S500" s="5">
        <v>0.22</v>
      </c>
      <c r="T500" s="5">
        <v>0.22</v>
      </c>
      <c r="U500" s="5">
        <v>0.22</v>
      </c>
      <c r="V500" s="5">
        <v>0.22</v>
      </c>
      <c r="W500" s="5">
        <v>0.22</v>
      </c>
      <c r="X500" s="5">
        <v>0.22</v>
      </c>
    </row>
    <row r="501" spans="1:24" ht="38.25" x14ac:dyDescent="0.25">
      <c r="A501" s="4" t="s">
        <v>39760</v>
      </c>
      <c r="B501" s="4" t="s">
        <v>39612</v>
      </c>
      <c r="C501" s="4" t="s">
        <v>2532</v>
      </c>
      <c r="D501" s="1" t="s">
        <v>9338</v>
      </c>
      <c r="E501" s="5" t="s">
        <v>216</v>
      </c>
      <c r="F501" s="5" t="s">
        <v>216</v>
      </c>
      <c r="G501" s="5" t="s">
        <v>216</v>
      </c>
      <c r="H501" s="5" t="s">
        <v>216</v>
      </c>
      <c r="I501" s="5">
        <v>0.2</v>
      </c>
      <c r="J501" s="5" t="s">
        <v>216</v>
      </c>
      <c r="K501" s="5" t="s">
        <v>216</v>
      </c>
      <c r="L501" s="5" t="s">
        <v>216</v>
      </c>
      <c r="M501" s="5" t="s">
        <v>216</v>
      </c>
      <c r="N501" s="5" t="s">
        <v>216</v>
      </c>
      <c r="O501" s="5" t="s">
        <v>216</v>
      </c>
      <c r="P501" s="5" t="s">
        <v>216</v>
      </c>
      <c r="Q501" s="5" t="s">
        <v>216</v>
      </c>
      <c r="R501" s="5">
        <v>0.22</v>
      </c>
      <c r="S501" s="5">
        <v>0.22</v>
      </c>
      <c r="T501" s="5">
        <v>0.22</v>
      </c>
      <c r="U501" s="5">
        <v>0.22</v>
      </c>
      <c r="V501" s="5">
        <v>0.22</v>
      </c>
      <c r="W501" s="5">
        <v>0.22</v>
      </c>
      <c r="X501" s="5">
        <v>0.22</v>
      </c>
    </row>
    <row r="502" spans="1:24" ht="38.25" x14ac:dyDescent="0.25">
      <c r="A502" s="4" t="s">
        <v>39761</v>
      </c>
      <c r="B502" s="4" t="s">
        <v>39612</v>
      </c>
      <c r="C502" s="4" t="s">
        <v>2535</v>
      </c>
      <c r="D502" s="1" t="s">
        <v>9340</v>
      </c>
      <c r="E502" s="5" t="s">
        <v>216</v>
      </c>
      <c r="F502" s="5" t="s">
        <v>216</v>
      </c>
      <c r="G502" s="5" t="s">
        <v>216</v>
      </c>
      <c r="H502" s="5" t="s">
        <v>216</v>
      </c>
      <c r="I502" s="5">
        <v>0.2</v>
      </c>
      <c r="J502" s="5" t="s">
        <v>216</v>
      </c>
      <c r="K502" s="5" t="s">
        <v>216</v>
      </c>
      <c r="L502" s="5" t="s">
        <v>216</v>
      </c>
      <c r="M502" s="5" t="s">
        <v>216</v>
      </c>
      <c r="N502" s="5" t="s">
        <v>216</v>
      </c>
      <c r="O502" s="5" t="s">
        <v>216</v>
      </c>
      <c r="P502" s="5" t="s">
        <v>216</v>
      </c>
      <c r="Q502" s="5" t="s">
        <v>216</v>
      </c>
      <c r="R502" s="5">
        <v>0.22</v>
      </c>
      <c r="S502" s="5">
        <v>0.22</v>
      </c>
      <c r="T502" s="5">
        <v>0.22</v>
      </c>
      <c r="U502" s="5">
        <v>0.22</v>
      </c>
      <c r="V502" s="5">
        <v>0.22</v>
      </c>
      <c r="W502" s="5">
        <v>0.22</v>
      </c>
      <c r="X502" s="5">
        <v>0.22</v>
      </c>
    </row>
    <row r="503" spans="1:24" ht="38.25" x14ac:dyDescent="0.25">
      <c r="A503" s="4" t="s">
        <v>39762</v>
      </c>
      <c r="B503" s="4" t="s">
        <v>39612</v>
      </c>
      <c r="C503" s="4" t="s">
        <v>2550</v>
      </c>
      <c r="D503" s="1" t="s">
        <v>9342</v>
      </c>
      <c r="E503" s="5" t="s">
        <v>216</v>
      </c>
      <c r="F503" s="5" t="s">
        <v>216</v>
      </c>
      <c r="G503" s="5" t="s">
        <v>216</v>
      </c>
      <c r="H503" s="5" t="s">
        <v>216</v>
      </c>
      <c r="I503" s="5">
        <v>0.2</v>
      </c>
      <c r="J503" s="5" t="s">
        <v>216</v>
      </c>
      <c r="K503" s="5" t="s">
        <v>216</v>
      </c>
      <c r="L503" s="5" t="s">
        <v>216</v>
      </c>
      <c r="M503" s="5" t="s">
        <v>216</v>
      </c>
      <c r="N503" s="5" t="s">
        <v>216</v>
      </c>
      <c r="O503" s="5" t="s">
        <v>216</v>
      </c>
      <c r="P503" s="5" t="s">
        <v>216</v>
      </c>
      <c r="Q503" s="5" t="s">
        <v>216</v>
      </c>
      <c r="R503" s="5">
        <v>0.22</v>
      </c>
      <c r="S503" s="5">
        <v>0.22</v>
      </c>
      <c r="T503" s="5">
        <v>0.22</v>
      </c>
      <c r="U503" s="5">
        <v>0.22</v>
      </c>
      <c r="V503" s="5">
        <v>0.22</v>
      </c>
      <c r="W503" s="5">
        <v>0.22</v>
      </c>
      <c r="X503" s="5">
        <v>0.22</v>
      </c>
    </row>
    <row r="504" spans="1:24" ht="51" x14ac:dyDescent="0.25">
      <c r="A504" s="4" t="s">
        <v>39763</v>
      </c>
      <c r="B504" s="4" t="s">
        <v>39612</v>
      </c>
      <c r="C504" s="4" t="s">
        <v>2559</v>
      </c>
      <c r="D504" s="1" t="s">
        <v>2560</v>
      </c>
      <c r="E504" s="5" t="s">
        <v>216</v>
      </c>
      <c r="F504" s="5" t="s">
        <v>216</v>
      </c>
      <c r="G504" s="5" t="s">
        <v>216</v>
      </c>
      <c r="H504" s="5" t="s">
        <v>216</v>
      </c>
      <c r="I504" s="5">
        <v>0.2</v>
      </c>
      <c r="J504" s="5" t="s">
        <v>216</v>
      </c>
      <c r="K504" s="5" t="s">
        <v>216</v>
      </c>
      <c r="L504" s="5" t="s">
        <v>216</v>
      </c>
      <c r="M504" s="5" t="s">
        <v>216</v>
      </c>
      <c r="N504" s="5" t="s">
        <v>216</v>
      </c>
      <c r="O504" s="5" t="s">
        <v>216</v>
      </c>
      <c r="P504" s="5" t="s">
        <v>216</v>
      </c>
      <c r="Q504" s="5" t="s">
        <v>216</v>
      </c>
      <c r="R504" s="5">
        <v>0.22</v>
      </c>
      <c r="S504" s="5">
        <v>0.22</v>
      </c>
      <c r="T504" s="5">
        <v>0.22</v>
      </c>
      <c r="U504" s="5">
        <v>0.22</v>
      </c>
      <c r="V504" s="5">
        <v>0.22</v>
      </c>
      <c r="W504" s="5">
        <v>0.22</v>
      </c>
      <c r="X504" s="5">
        <v>0.22</v>
      </c>
    </row>
    <row r="505" spans="1:24" ht="38.25" x14ac:dyDescent="0.25">
      <c r="A505" s="4" t="s">
        <v>39764</v>
      </c>
      <c r="B505" s="4" t="s">
        <v>39612</v>
      </c>
      <c r="C505" s="4" t="s">
        <v>2562</v>
      </c>
      <c r="D505" s="1" t="s">
        <v>9345</v>
      </c>
      <c r="E505" s="5" t="s">
        <v>216</v>
      </c>
      <c r="F505" s="5" t="s">
        <v>216</v>
      </c>
      <c r="G505" s="5" t="s">
        <v>216</v>
      </c>
      <c r="H505" s="5" t="s">
        <v>216</v>
      </c>
      <c r="I505" s="5">
        <v>0.2</v>
      </c>
      <c r="J505" s="5" t="s">
        <v>216</v>
      </c>
      <c r="K505" s="5" t="s">
        <v>216</v>
      </c>
      <c r="L505" s="5" t="s">
        <v>216</v>
      </c>
      <c r="M505" s="5" t="s">
        <v>216</v>
      </c>
      <c r="N505" s="5" t="s">
        <v>216</v>
      </c>
      <c r="O505" s="5" t="s">
        <v>216</v>
      </c>
      <c r="P505" s="5" t="s">
        <v>216</v>
      </c>
      <c r="Q505" s="5" t="s">
        <v>216</v>
      </c>
      <c r="R505" s="5">
        <v>0.22</v>
      </c>
      <c r="S505" s="5">
        <v>0.22</v>
      </c>
      <c r="T505" s="5">
        <v>0.22</v>
      </c>
      <c r="U505" s="5">
        <v>0.22</v>
      </c>
      <c r="V505" s="5">
        <v>0.22</v>
      </c>
      <c r="W505" s="5">
        <v>0.22</v>
      </c>
      <c r="X505" s="5">
        <v>0.22</v>
      </c>
    </row>
    <row r="506" spans="1:24" ht="38.25" x14ac:dyDescent="0.25">
      <c r="A506" s="4" t="s">
        <v>39765</v>
      </c>
      <c r="B506" s="4" t="s">
        <v>39612</v>
      </c>
      <c r="C506" s="4" t="s">
        <v>2568</v>
      </c>
      <c r="D506" s="1" t="s">
        <v>2569</v>
      </c>
      <c r="E506" s="5" t="s">
        <v>216</v>
      </c>
      <c r="F506" s="5" t="s">
        <v>216</v>
      </c>
      <c r="G506" s="5" t="s">
        <v>216</v>
      </c>
      <c r="H506" s="5" t="s">
        <v>216</v>
      </c>
      <c r="I506" s="5">
        <v>0.2</v>
      </c>
      <c r="J506" s="5" t="s">
        <v>216</v>
      </c>
      <c r="K506" s="5" t="s">
        <v>216</v>
      </c>
      <c r="L506" s="5" t="s">
        <v>216</v>
      </c>
      <c r="M506" s="5" t="s">
        <v>216</v>
      </c>
      <c r="N506" s="5" t="s">
        <v>216</v>
      </c>
      <c r="O506" s="5" t="s">
        <v>216</v>
      </c>
      <c r="P506" s="5" t="s">
        <v>216</v>
      </c>
      <c r="Q506" s="5" t="s">
        <v>216</v>
      </c>
      <c r="R506" s="5">
        <v>0.22</v>
      </c>
      <c r="S506" s="5">
        <v>0.22</v>
      </c>
      <c r="T506" s="5">
        <v>0.22</v>
      </c>
      <c r="U506" s="5">
        <v>0.22</v>
      </c>
      <c r="V506" s="5">
        <v>0.22</v>
      </c>
      <c r="W506" s="5">
        <v>0.22</v>
      </c>
      <c r="X506" s="5">
        <v>0.22</v>
      </c>
    </row>
    <row r="507" spans="1:24" ht="38.25" x14ac:dyDescent="0.25">
      <c r="A507" s="4" t="s">
        <v>39766</v>
      </c>
      <c r="B507" s="4" t="s">
        <v>39612</v>
      </c>
      <c r="C507" s="4" t="s">
        <v>2571</v>
      </c>
      <c r="D507" s="1" t="s">
        <v>9348</v>
      </c>
      <c r="E507" s="5" t="s">
        <v>216</v>
      </c>
      <c r="F507" s="5" t="s">
        <v>216</v>
      </c>
      <c r="G507" s="5" t="s">
        <v>216</v>
      </c>
      <c r="H507" s="5" t="s">
        <v>216</v>
      </c>
      <c r="I507" s="5">
        <v>0.2</v>
      </c>
      <c r="J507" s="5" t="s">
        <v>216</v>
      </c>
      <c r="K507" s="5" t="s">
        <v>216</v>
      </c>
      <c r="L507" s="5" t="s">
        <v>216</v>
      </c>
      <c r="M507" s="5" t="s">
        <v>216</v>
      </c>
      <c r="N507" s="5" t="s">
        <v>216</v>
      </c>
      <c r="O507" s="5" t="s">
        <v>216</v>
      </c>
      <c r="P507" s="5" t="s">
        <v>216</v>
      </c>
      <c r="Q507" s="5" t="s">
        <v>216</v>
      </c>
      <c r="R507" s="5">
        <v>0.22</v>
      </c>
      <c r="S507" s="5">
        <v>0.22</v>
      </c>
      <c r="T507" s="5">
        <v>0.22</v>
      </c>
      <c r="U507" s="5">
        <v>0.22</v>
      </c>
      <c r="V507" s="5">
        <v>0.22</v>
      </c>
      <c r="W507" s="5">
        <v>0.22</v>
      </c>
      <c r="X507" s="5">
        <v>0.22</v>
      </c>
    </row>
    <row r="508" spans="1:24" ht="51" x14ac:dyDescent="0.25">
      <c r="A508" s="4" t="s">
        <v>39767</v>
      </c>
      <c r="B508" s="4" t="s">
        <v>39612</v>
      </c>
      <c r="C508" s="4" t="s">
        <v>2574</v>
      </c>
      <c r="D508" s="1" t="s">
        <v>2575</v>
      </c>
      <c r="E508" s="5" t="s">
        <v>216</v>
      </c>
      <c r="F508" s="5" t="s">
        <v>216</v>
      </c>
      <c r="G508" s="5" t="s">
        <v>216</v>
      </c>
      <c r="H508" s="5" t="s">
        <v>216</v>
      </c>
      <c r="I508" s="5">
        <v>0.2</v>
      </c>
      <c r="J508" s="5" t="s">
        <v>216</v>
      </c>
      <c r="K508" s="5" t="s">
        <v>216</v>
      </c>
      <c r="L508" s="5" t="s">
        <v>216</v>
      </c>
      <c r="M508" s="5" t="s">
        <v>216</v>
      </c>
      <c r="N508" s="5" t="s">
        <v>216</v>
      </c>
      <c r="O508" s="5" t="s">
        <v>216</v>
      </c>
      <c r="P508" s="5" t="s">
        <v>216</v>
      </c>
      <c r="Q508" s="5" t="s">
        <v>216</v>
      </c>
      <c r="R508" s="5">
        <v>0.22</v>
      </c>
      <c r="S508" s="5">
        <v>0.22</v>
      </c>
      <c r="T508" s="5">
        <v>0.22</v>
      </c>
      <c r="U508" s="5">
        <v>0.22</v>
      </c>
      <c r="V508" s="5">
        <v>0.22</v>
      </c>
      <c r="W508" s="5">
        <v>0.22</v>
      </c>
      <c r="X508" s="5">
        <v>0.22</v>
      </c>
    </row>
    <row r="509" spans="1:24" ht="25.5" x14ac:dyDescent="0.25">
      <c r="A509" s="4" t="s">
        <v>39768</v>
      </c>
      <c r="B509" s="4" t="s">
        <v>39612</v>
      </c>
      <c r="C509" s="4" t="s">
        <v>2577</v>
      </c>
      <c r="D509" s="1" t="s">
        <v>2578</v>
      </c>
      <c r="E509" s="5" t="s">
        <v>216</v>
      </c>
      <c r="F509" s="5" t="s">
        <v>216</v>
      </c>
      <c r="G509" s="5" t="s">
        <v>216</v>
      </c>
      <c r="H509" s="5" t="s">
        <v>216</v>
      </c>
      <c r="I509" s="5">
        <v>0.2</v>
      </c>
      <c r="J509" s="5" t="s">
        <v>216</v>
      </c>
      <c r="K509" s="5" t="s">
        <v>216</v>
      </c>
      <c r="L509" s="5" t="s">
        <v>216</v>
      </c>
      <c r="M509" s="5" t="s">
        <v>216</v>
      </c>
      <c r="N509" s="5" t="s">
        <v>216</v>
      </c>
      <c r="O509" s="5" t="s">
        <v>216</v>
      </c>
      <c r="P509" s="5" t="s">
        <v>216</v>
      </c>
      <c r="Q509" s="5" t="s">
        <v>216</v>
      </c>
      <c r="R509" s="5">
        <v>0.22</v>
      </c>
      <c r="S509" s="5">
        <v>0.22</v>
      </c>
      <c r="T509" s="5">
        <v>0.22</v>
      </c>
      <c r="U509" s="5">
        <v>0.22</v>
      </c>
      <c r="V509" s="5">
        <v>0.22</v>
      </c>
      <c r="W509" s="5">
        <v>0.22</v>
      </c>
      <c r="X509" s="5">
        <v>0.22</v>
      </c>
    </row>
    <row r="510" spans="1:24" ht="38.25" x14ac:dyDescent="0.25">
      <c r="A510" s="4" t="s">
        <v>39769</v>
      </c>
      <c r="B510" s="4" t="s">
        <v>39612</v>
      </c>
      <c r="C510" s="4" t="s">
        <v>2583</v>
      </c>
      <c r="D510" s="1" t="s">
        <v>9352</v>
      </c>
      <c r="E510" s="5" t="s">
        <v>216</v>
      </c>
      <c r="F510" s="5" t="s">
        <v>216</v>
      </c>
      <c r="G510" s="5" t="s">
        <v>216</v>
      </c>
      <c r="H510" s="5" t="s">
        <v>216</v>
      </c>
      <c r="I510" s="5">
        <v>0.2</v>
      </c>
      <c r="J510" s="5" t="s">
        <v>216</v>
      </c>
      <c r="K510" s="5" t="s">
        <v>216</v>
      </c>
      <c r="L510" s="5" t="s">
        <v>216</v>
      </c>
      <c r="M510" s="5" t="s">
        <v>216</v>
      </c>
      <c r="N510" s="5" t="s">
        <v>216</v>
      </c>
      <c r="O510" s="5" t="s">
        <v>216</v>
      </c>
      <c r="P510" s="5" t="s">
        <v>216</v>
      </c>
      <c r="Q510" s="5" t="s">
        <v>216</v>
      </c>
      <c r="R510" s="5">
        <v>0.22</v>
      </c>
      <c r="S510" s="5">
        <v>0.22</v>
      </c>
      <c r="T510" s="5">
        <v>0.22</v>
      </c>
      <c r="U510" s="5">
        <v>0.22</v>
      </c>
      <c r="V510" s="5">
        <v>0.22</v>
      </c>
      <c r="W510" s="5">
        <v>0.22</v>
      </c>
      <c r="X510" s="5">
        <v>0.22</v>
      </c>
    </row>
    <row r="511" spans="1:24" ht="25.5" x14ac:dyDescent="0.25">
      <c r="A511" s="4" t="s">
        <v>39770</v>
      </c>
      <c r="B511" s="4" t="s">
        <v>39612</v>
      </c>
      <c r="C511" s="4" t="s">
        <v>2589</v>
      </c>
      <c r="D511" s="1" t="s">
        <v>2590</v>
      </c>
      <c r="E511" s="5" t="s">
        <v>216</v>
      </c>
      <c r="F511" s="5" t="s">
        <v>216</v>
      </c>
      <c r="G511" s="5" t="s">
        <v>216</v>
      </c>
      <c r="H511" s="5" t="s">
        <v>216</v>
      </c>
      <c r="I511" s="5">
        <v>8.5000000000000006E-2</v>
      </c>
      <c r="J511" s="5" t="s">
        <v>216</v>
      </c>
      <c r="K511" s="5" t="s">
        <v>216</v>
      </c>
      <c r="L511" s="5" t="s">
        <v>216</v>
      </c>
      <c r="M511" s="5" t="s">
        <v>216</v>
      </c>
      <c r="N511" s="5" t="s">
        <v>216</v>
      </c>
      <c r="O511" s="5" t="s">
        <v>216</v>
      </c>
      <c r="P511" s="5" t="s">
        <v>216</v>
      </c>
      <c r="Q511" s="5" t="s">
        <v>216</v>
      </c>
      <c r="R511" s="5">
        <v>9.5000000000000001E-2</v>
      </c>
      <c r="S511" s="5">
        <v>9.5000000000000001E-2</v>
      </c>
      <c r="T511" s="5">
        <v>9.5000000000000001E-2</v>
      </c>
      <c r="U511" s="5">
        <v>9.5000000000000001E-2</v>
      </c>
      <c r="V511" s="5">
        <v>9.5000000000000001E-2</v>
      </c>
      <c r="W511" s="5">
        <v>9.5000000000000001E-2</v>
      </c>
      <c r="X511" s="5">
        <v>9.5000000000000001E-2</v>
      </c>
    </row>
    <row r="512" spans="1:24" ht="25.5" x14ac:dyDescent="0.25">
      <c r="A512" s="4" t="s">
        <v>39771</v>
      </c>
      <c r="B512" s="4" t="s">
        <v>39612</v>
      </c>
      <c r="C512" s="4" t="s">
        <v>2595</v>
      </c>
      <c r="D512" s="1" t="s">
        <v>9355</v>
      </c>
      <c r="E512" s="5" t="s">
        <v>216</v>
      </c>
      <c r="F512" s="5" t="s">
        <v>216</v>
      </c>
      <c r="G512" s="5" t="s">
        <v>216</v>
      </c>
      <c r="H512" s="5" t="s">
        <v>216</v>
      </c>
      <c r="I512" s="5">
        <v>8.5000000000000006E-2</v>
      </c>
      <c r="J512" s="5" t="s">
        <v>216</v>
      </c>
      <c r="K512" s="5" t="s">
        <v>216</v>
      </c>
      <c r="L512" s="5" t="s">
        <v>216</v>
      </c>
      <c r="M512" s="5" t="s">
        <v>216</v>
      </c>
      <c r="N512" s="5" t="s">
        <v>216</v>
      </c>
      <c r="O512" s="5" t="s">
        <v>216</v>
      </c>
      <c r="P512" s="5" t="s">
        <v>216</v>
      </c>
      <c r="Q512" s="5" t="s">
        <v>216</v>
      </c>
      <c r="R512" s="5">
        <v>9.5000000000000001E-2</v>
      </c>
      <c r="S512" s="5">
        <v>9.5000000000000001E-2</v>
      </c>
      <c r="T512" s="5">
        <v>9.5000000000000001E-2</v>
      </c>
      <c r="U512" s="5">
        <v>9.5000000000000001E-2</v>
      </c>
      <c r="V512" s="5">
        <v>9.5000000000000001E-2</v>
      </c>
      <c r="W512" s="5">
        <v>9.5000000000000001E-2</v>
      </c>
      <c r="X512" s="5">
        <v>9.5000000000000001E-2</v>
      </c>
    </row>
    <row r="513" spans="1:24" ht="38.25" x14ac:dyDescent="0.25">
      <c r="A513" s="4" t="s">
        <v>39772</v>
      </c>
      <c r="B513" s="4" t="s">
        <v>39612</v>
      </c>
      <c r="C513" s="4" t="s">
        <v>2604</v>
      </c>
      <c r="D513" s="1" t="s">
        <v>2605</v>
      </c>
      <c r="E513" s="5" t="s">
        <v>216</v>
      </c>
      <c r="F513" s="5" t="s">
        <v>216</v>
      </c>
      <c r="G513" s="5" t="s">
        <v>216</v>
      </c>
      <c r="H513" s="5" t="s">
        <v>216</v>
      </c>
      <c r="I513" s="5">
        <v>0.2</v>
      </c>
      <c r="J513" s="5" t="s">
        <v>216</v>
      </c>
      <c r="K513" s="5" t="s">
        <v>216</v>
      </c>
      <c r="L513" s="5" t="s">
        <v>216</v>
      </c>
      <c r="M513" s="5" t="s">
        <v>216</v>
      </c>
      <c r="N513" s="5" t="s">
        <v>216</v>
      </c>
      <c r="O513" s="5" t="s">
        <v>216</v>
      </c>
      <c r="P513" s="5" t="s">
        <v>216</v>
      </c>
      <c r="Q513" s="5" t="s">
        <v>216</v>
      </c>
      <c r="R513" s="5">
        <v>0.22</v>
      </c>
      <c r="S513" s="5">
        <v>0.22</v>
      </c>
      <c r="T513" s="5">
        <v>0.22</v>
      </c>
      <c r="U513" s="5">
        <v>0.22</v>
      </c>
      <c r="V513" s="5">
        <v>0.22</v>
      </c>
      <c r="W513" s="5">
        <v>0.22</v>
      </c>
      <c r="X513" s="5">
        <v>0.22</v>
      </c>
    </row>
    <row r="514" spans="1:24" ht="25.5" x14ac:dyDescent="0.25">
      <c r="A514" s="4" t="s">
        <v>39773</v>
      </c>
      <c r="B514" s="4" t="s">
        <v>39612</v>
      </c>
      <c r="C514" s="4" t="s">
        <v>2607</v>
      </c>
      <c r="D514" s="1" t="s">
        <v>9358</v>
      </c>
      <c r="E514" s="5" t="s">
        <v>216</v>
      </c>
      <c r="F514" s="5" t="s">
        <v>216</v>
      </c>
      <c r="G514" s="5" t="s">
        <v>216</v>
      </c>
      <c r="H514" s="5" t="s">
        <v>216</v>
      </c>
      <c r="I514" s="5">
        <v>0.2</v>
      </c>
      <c r="J514" s="5" t="s">
        <v>216</v>
      </c>
      <c r="K514" s="5" t="s">
        <v>216</v>
      </c>
      <c r="L514" s="5" t="s">
        <v>216</v>
      </c>
      <c r="M514" s="5" t="s">
        <v>216</v>
      </c>
      <c r="N514" s="5" t="s">
        <v>216</v>
      </c>
      <c r="O514" s="5" t="s">
        <v>216</v>
      </c>
      <c r="P514" s="5" t="s">
        <v>216</v>
      </c>
      <c r="Q514" s="5" t="s">
        <v>216</v>
      </c>
      <c r="R514" s="5">
        <v>0.22</v>
      </c>
      <c r="S514" s="5">
        <v>0.22</v>
      </c>
      <c r="T514" s="5">
        <v>0.22</v>
      </c>
      <c r="U514" s="5">
        <v>0.22</v>
      </c>
      <c r="V514" s="5">
        <v>0.22</v>
      </c>
      <c r="W514" s="5">
        <v>0.22</v>
      </c>
      <c r="X514" s="5">
        <v>0.22</v>
      </c>
    </row>
    <row r="515" spans="1:24" ht="25.5" x14ac:dyDescent="0.25">
      <c r="A515" s="4" t="s">
        <v>39774</v>
      </c>
      <c r="B515" s="4" t="s">
        <v>39612</v>
      </c>
      <c r="C515" s="4" t="s">
        <v>2613</v>
      </c>
      <c r="D515" s="1" t="s">
        <v>2614</v>
      </c>
      <c r="E515" s="5" t="s">
        <v>216</v>
      </c>
      <c r="F515" s="5" t="s">
        <v>216</v>
      </c>
      <c r="G515" s="5" t="s">
        <v>216</v>
      </c>
      <c r="H515" s="5" t="s">
        <v>216</v>
      </c>
      <c r="I515" s="5">
        <v>8.5000000000000006E-2</v>
      </c>
      <c r="J515" s="5" t="s">
        <v>216</v>
      </c>
      <c r="K515" s="5" t="s">
        <v>216</v>
      </c>
      <c r="L515" s="5" t="s">
        <v>216</v>
      </c>
      <c r="M515" s="5" t="s">
        <v>216</v>
      </c>
      <c r="N515" s="5" t="s">
        <v>216</v>
      </c>
      <c r="O515" s="5" t="s">
        <v>216</v>
      </c>
      <c r="P515" s="5" t="s">
        <v>216</v>
      </c>
      <c r="Q515" s="5" t="s">
        <v>216</v>
      </c>
      <c r="R515" s="5">
        <v>9.5000000000000001E-2</v>
      </c>
      <c r="S515" s="5">
        <v>9.5000000000000001E-2</v>
      </c>
      <c r="T515" s="5">
        <v>9.5000000000000001E-2</v>
      </c>
      <c r="U515" s="5">
        <v>9.5000000000000001E-2</v>
      </c>
      <c r="V515" s="5">
        <v>9.5000000000000001E-2</v>
      </c>
      <c r="W515" s="5">
        <v>9.5000000000000001E-2</v>
      </c>
      <c r="X515" s="5">
        <v>9.5000000000000001E-2</v>
      </c>
    </row>
    <row r="516" spans="1:24" ht="25.5" x14ac:dyDescent="0.25">
      <c r="A516" s="4" t="s">
        <v>39775</v>
      </c>
      <c r="B516" s="4" t="s">
        <v>39612</v>
      </c>
      <c r="C516" s="4" t="s">
        <v>2616</v>
      </c>
      <c r="D516" s="1" t="s">
        <v>9361</v>
      </c>
      <c r="E516" s="5" t="s">
        <v>216</v>
      </c>
      <c r="F516" s="5" t="s">
        <v>216</v>
      </c>
      <c r="G516" s="5" t="s">
        <v>216</v>
      </c>
      <c r="H516" s="5" t="s">
        <v>216</v>
      </c>
      <c r="I516" s="5">
        <v>8.5000000000000006E-2</v>
      </c>
      <c r="J516" s="5" t="s">
        <v>216</v>
      </c>
      <c r="K516" s="5" t="s">
        <v>216</v>
      </c>
      <c r="L516" s="5" t="s">
        <v>216</v>
      </c>
      <c r="M516" s="5" t="s">
        <v>216</v>
      </c>
      <c r="N516" s="5" t="s">
        <v>216</v>
      </c>
      <c r="O516" s="5" t="s">
        <v>216</v>
      </c>
      <c r="P516" s="5" t="s">
        <v>216</v>
      </c>
      <c r="Q516" s="5" t="s">
        <v>216</v>
      </c>
      <c r="R516" s="5">
        <v>9.5000000000000001E-2</v>
      </c>
      <c r="S516" s="5">
        <v>9.5000000000000001E-2</v>
      </c>
      <c r="T516" s="5">
        <v>9.5000000000000001E-2</v>
      </c>
      <c r="U516" s="5">
        <v>9.5000000000000001E-2</v>
      </c>
      <c r="V516" s="5">
        <v>9.5000000000000001E-2</v>
      </c>
      <c r="W516" s="5">
        <v>9.5000000000000001E-2</v>
      </c>
      <c r="X516" s="5">
        <v>9.5000000000000001E-2</v>
      </c>
    </row>
    <row r="517" spans="1:24" ht="25.5" x14ac:dyDescent="0.25">
      <c r="A517" s="4" t="s">
        <v>39776</v>
      </c>
      <c r="B517" s="4" t="s">
        <v>39612</v>
      </c>
      <c r="C517" s="4" t="s">
        <v>2619</v>
      </c>
      <c r="D517" s="1" t="s">
        <v>2620</v>
      </c>
      <c r="E517" s="5" t="s">
        <v>216</v>
      </c>
      <c r="F517" s="5" t="s">
        <v>216</v>
      </c>
      <c r="G517" s="5" t="s">
        <v>216</v>
      </c>
      <c r="H517" s="5" t="s">
        <v>216</v>
      </c>
      <c r="I517" s="5">
        <v>0.2</v>
      </c>
      <c r="J517" s="5" t="s">
        <v>216</v>
      </c>
      <c r="K517" s="5" t="s">
        <v>216</v>
      </c>
      <c r="L517" s="5" t="s">
        <v>216</v>
      </c>
      <c r="M517" s="5" t="s">
        <v>216</v>
      </c>
      <c r="N517" s="5" t="s">
        <v>216</v>
      </c>
      <c r="O517" s="5" t="s">
        <v>216</v>
      </c>
      <c r="P517" s="5" t="s">
        <v>216</v>
      </c>
      <c r="Q517" s="5" t="s">
        <v>216</v>
      </c>
      <c r="R517" s="5">
        <v>0.22</v>
      </c>
      <c r="S517" s="5">
        <v>0.22</v>
      </c>
      <c r="T517" s="5">
        <v>0.22</v>
      </c>
      <c r="U517" s="5">
        <v>0.22</v>
      </c>
      <c r="V517" s="5">
        <v>0.22</v>
      </c>
      <c r="W517" s="5">
        <v>0.22</v>
      </c>
      <c r="X517" s="5">
        <v>0.22</v>
      </c>
    </row>
    <row r="518" spans="1:24" ht="25.5" x14ac:dyDescent="0.25">
      <c r="A518" s="4" t="s">
        <v>39777</v>
      </c>
      <c r="B518" s="4" t="s">
        <v>39612</v>
      </c>
      <c r="C518" s="4" t="s">
        <v>2622</v>
      </c>
      <c r="D518" s="1" t="s">
        <v>2623</v>
      </c>
      <c r="E518" s="5" t="s">
        <v>216</v>
      </c>
      <c r="F518" s="5" t="s">
        <v>216</v>
      </c>
      <c r="G518" s="5" t="s">
        <v>216</v>
      </c>
      <c r="H518" s="5" t="s">
        <v>216</v>
      </c>
      <c r="I518" s="5">
        <v>0.2</v>
      </c>
      <c r="J518" s="5" t="s">
        <v>216</v>
      </c>
      <c r="K518" s="5" t="s">
        <v>216</v>
      </c>
      <c r="L518" s="5" t="s">
        <v>216</v>
      </c>
      <c r="M518" s="5" t="s">
        <v>216</v>
      </c>
      <c r="N518" s="5" t="s">
        <v>216</v>
      </c>
      <c r="O518" s="5" t="s">
        <v>216</v>
      </c>
      <c r="P518" s="5" t="s">
        <v>216</v>
      </c>
      <c r="Q518" s="5" t="s">
        <v>216</v>
      </c>
      <c r="R518" s="5">
        <v>0.22</v>
      </c>
      <c r="S518" s="5">
        <v>0.22</v>
      </c>
      <c r="T518" s="5">
        <v>0.22</v>
      </c>
      <c r="U518" s="5">
        <v>0.22</v>
      </c>
      <c r="V518" s="5">
        <v>0.22</v>
      </c>
      <c r="W518" s="5">
        <v>0.22</v>
      </c>
      <c r="X518" s="5">
        <v>0.22</v>
      </c>
    </row>
    <row r="519" spans="1:24" ht="25.5" x14ac:dyDescent="0.25">
      <c r="A519" s="4" t="s">
        <v>39778</v>
      </c>
      <c r="B519" s="4" t="s">
        <v>39612</v>
      </c>
      <c r="C519" s="4" t="s">
        <v>2628</v>
      </c>
      <c r="D519" s="1" t="s">
        <v>9365</v>
      </c>
      <c r="E519" s="5" t="s">
        <v>216</v>
      </c>
      <c r="F519" s="5" t="s">
        <v>216</v>
      </c>
      <c r="G519" s="5" t="s">
        <v>216</v>
      </c>
      <c r="H519" s="5" t="s">
        <v>216</v>
      </c>
      <c r="I519" s="5">
        <v>8.5000000000000006E-2</v>
      </c>
      <c r="J519" s="5" t="s">
        <v>216</v>
      </c>
      <c r="K519" s="5" t="s">
        <v>216</v>
      </c>
      <c r="L519" s="5" t="s">
        <v>216</v>
      </c>
      <c r="M519" s="5" t="s">
        <v>216</v>
      </c>
      <c r="N519" s="5" t="s">
        <v>216</v>
      </c>
      <c r="O519" s="5" t="s">
        <v>216</v>
      </c>
      <c r="P519" s="5" t="s">
        <v>216</v>
      </c>
      <c r="Q519" s="5" t="s">
        <v>216</v>
      </c>
      <c r="R519" s="5">
        <v>9.5000000000000001E-2</v>
      </c>
      <c r="S519" s="5">
        <v>0.05</v>
      </c>
      <c r="T519" s="5">
        <v>0.05</v>
      </c>
      <c r="U519" s="5">
        <v>0.05</v>
      </c>
      <c r="V519" s="5">
        <v>0.05</v>
      </c>
      <c r="W519" s="5">
        <v>0.05</v>
      </c>
      <c r="X519" s="5">
        <v>0.05</v>
      </c>
    </row>
    <row r="520" spans="1:24" ht="25.5" x14ac:dyDescent="0.25">
      <c r="A520" s="4" t="s">
        <v>39779</v>
      </c>
      <c r="B520" s="4" t="s">
        <v>39612</v>
      </c>
      <c r="C520" s="4" t="s">
        <v>2637</v>
      </c>
      <c r="D520" s="1" t="s">
        <v>9367</v>
      </c>
      <c r="E520" s="5" t="s">
        <v>216</v>
      </c>
      <c r="F520" s="5" t="s">
        <v>216</v>
      </c>
      <c r="G520" s="5" t="s">
        <v>216</v>
      </c>
      <c r="H520" s="5" t="s">
        <v>216</v>
      </c>
      <c r="I520" s="5">
        <v>8.5000000000000006E-2</v>
      </c>
      <c r="J520" s="5" t="s">
        <v>216</v>
      </c>
      <c r="K520" s="5" t="s">
        <v>216</v>
      </c>
      <c r="L520" s="5" t="s">
        <v>216</v>
      </c>
      <c r="M520" s="5" t="s">
        <v>216</v>
      </c>
      <c r="N520" s="5" t="s">
        <v>216</v>
      </c>
      <c r="O520" s="5" t="s">
        <v>216</v>
      </c>
      <c r="P520" s="5" t="s">
        <v>216</v>
      </c>
      <c r="Q520" s="5" t="s">
        <v>216</v>
      </c>
      <c r="R520" s="5">
        <v>9.5000000000000001E-2</v>
      </c>
      <c r="S520" s="5">
        <v>0.05</v>
      </c>
      <c r="T520" s="5">
        <v>0.05</v>
      </c>
      <c r="U520" s="5">
        <v>0.05</v>
      </c>
      <c r="V520" s="5">
        <v>0.05</v>
      </c>
      <c r="W520" s="5">
        <v>0.05</v>
      </c>
      <c r="X520" s="5">
        <v>0.05</v>
      </c>
    </row>
    <row r="521" spans="1:24" ht="25.5" x14ac:dyDescent="0.25">
      <c r="A521" s="4" t="s">
        <v>39780</v>
      </c>
      <c r="B521" s="4" t="s">
        <v>39612</v>
      </c>
      <c r="C521" s="4" t="s">
        <v>2643</v>
      </c>
      <c r="D521" s="1" t="s">
        <v>2644</v>
      </c>
      <c r="E521" s="5" t="s">
        <v>216</v>
      </c>
      <c r="F521" s="5" t="s">
        <v>216</v>
      </c>
      <c r="G521" s="5" t="s">
        <v>216</v>
      </c>
      <c r="H521" s="5" t="s">
        <v>216</v>
      </c>
      <c r="I521" s="5">
        <v>8.5000000000000006E-2</v>
      </c>
      <c r="J521" s="5" t="s">
        <v>216</v>
      </c>
      <c r="K521" s="5" t="s">
        <v>216</v>
      </c>
      <c r="L521" s="5" t="s">
        <v>216</v>
      </c>
      <c r="M521" s="5" t="s">
        <v>216</v>
      </c>
      <c r="N521" s="5" t="s">
        <v>216</v>
      </c>
      <c r="O521" s="5" t="s">
        <v>216</v>
      </c>
      <c r="P521" s="5" t="s">
        <v>216</v>
      </c>
      <c r="Q521" s="5" t="s">
        <v>216</v>
      </c>
      <c r="R521" s="5">
        <v>9.5000000000000001E-2</v>
      </c>
      <c r="S521" s="5">
        <v>0.05</v>
      </c>
      <c r="T521" s="5">
        <v>0.05</v>
      </c>
      <c r="U521" s="5">
        <v>0.05</v>
      </c>
      <c r="V521" s="5">
        <v>0.05</v>
      </c>
      <c r="W521" s="5">
        <v>0.05</v>
      </c>
      <c r="X521" s="5">
        <v>0.05</v>
      </c>
    </row>
    <row r="522" spans="1:24" ht="25.5" x14ac:dyDescent="0.25">
      <c r="A522" s="4" t="s">
        <v>39781</v>
      </c>
      <c r="B522" s="4" t="s">
        <v>39612</v>
      </c>
      <c r="C522" s="4" t="s">
        <v>2646</v>
      </c>
      <c r="D522" s="1" t="s">
        <v>9370</v>
      </c>
      <c r="E522" s="5" t="s">
        <v>216</v>
      </c>
      <c r="F522" s="5" t="s">
        <v>216</v>
      </c>
      <c r="G522" s="5" t="s">
        <v>216</v>
      </c>
      <c r="H522" s="5" t="s">
        <v>216</v>
      </c>
      <c r="I522" s="5">
        <v>0.2</v>
      </c>
      <c r="J522" s="5" t="s">
        <v>216</v>
      </c>
      <c r="K522" s="5" t="s">
        <v>216</v>
      </c>
      <c r="L522" s="5" t="s">
        <v>216</v>
      </c>
      <c r="M522" s="5" t="s">
        <v>216</v>
      </c>
      <c r="N522" s="5" t="s">
        <v>216</v>
      </c>
      <c r="O522" s="5" t="s">
        <v>216</v>
      </c>
      <c r="P522" s="5" t="s">
        <v>216</v>
      </c>
      <c r="Q522" s="5" t="s">
        <v>216</v>
      </c>
      <c r="R522" s="5">
        <v>0.22</v>
      </c>
      <c r="S522" s="5">
        <v>0.22</v>
      </c>
      <c r="T522" s="5">
        <v>0.22</v>
      </c>
      <c r="U522" s="5">
        <v>0.22</v>
      </c>
      <c r="V522" s="5">
        <v>0.22</v>
      </c>
      <c r="W522" s="5">
        <v>0.22</v>
      </c>
      <c r="X522" s="5">
        <v>0.22</v>
      </c>
    </row>
    <row r="523" spans="1:24" x14ac:dyDescent="0.25">
      <c r="A523" s="4" t="s">
        <v>39782</v>
      </c>
      <c r="B523" s="4" t="s">
        <v>39612</v>
      </c>
      <c r="C523" s="4" t="s">
        <v>2652</v>
      </c>
      <c r="D523" s="1" t="s">
        <v>9372</v>
      </c>
      <c r="E523" s="5" t="s">
        <v>216</v>
      </c>
      <c r="F523" s="5" t="s">
        <v>216</v>
      </c>
      <c r="G523" s="5" t="s">
        <v>216</v>
      </c>
      <c r="H523" s="5" t="s">
        <v>216</v>
      </c>
      <c r="I523" s="5">
        <v>0.2</v>
      </c>
      <c r="J523" s="5" t="s">
        <v>216</v>
      </c>
      <c r="K523" s="5" t="s">
        <v>216</v>
      </c>
      <c r="L523" s="5" t="s">
        <v>216</v>
      </c>
      <c r="M523" s="5" t="s">
        <v>216</v>
      </c>
      <c r="N523" s="5" t="s">
        <v>216</v>
      </c>
      <c r="O523" s="5" t="s">
        <v>216</v>
      </c>
      <c r="P523" s="5" t="s">
        <v>216</v>
      </c>
      <c r="Q523" s="5" t="s">
        <v>216</v>
      </c>
      <c r="R523" s="5">
        <v>0.22</v>
      </c>
      <c r="S523" s="5">
        <v>0.22</v>
      </c>
      <c r="T523" s="5">
        <v>0.22</v>
      </c>
      <c r="U523" s="5">
        <v>0.22</v>
      </c>
      <c r="V523" s="5">
        <v>0.22</v>
      </c>
      <c r="W523" s="5">
        <v>0.22</v>
      </c>
      <c r="X523" s="5">
        <v>0.22</v>
      </c>
    </row>
    <row r="524" spans="1:24" ht="25.5" x14ac:dyDescent="0.25">
      <c r="A524" s="4" t="s">
        <v>39783</v>
      </c>
      <c r="B524" s="4" t="s">
        <v>39612</v>
      </c>
      <c r="C524" s="4" t="s">
        <v>2664</v>
      </c>
      <c r="D524" s="1" t="s">
        <v>9374</v>
      </c>
      <c r="E524" s="5" t="s">
        <v>216</v>
      </c>
      <c r="F524" s="5" t="s">
        <v>216</v>
      </c>
      <c r="G524" s="5" t="s">
        <v>216</v>
      </c>
      <c r="H524" s="5" t="s">
        <v>216</v>
      </c>
      <c r="I524" s="5">
        <v>0</v>
      </c>
      <c r="J524" s="5" t="s">
        <v>216</v>
      </c>
      <c r="K524" s="5" t="s">
        <v>216</v>
      </c>
      <c r="L524" s="5" t="s">
        <v>216</v>
      </c>
      <c r="M524" s="5" t="s">
        <v>216</v>
      </c>
      <c r="N524" s="5" t="s">
        <v>216</v>
      </c>
      <c r="O524" s="5" t="s">
        <v>216</v>
      </c>
      <c r="P524" s="5" t="s">
        <v>216</v>
      </c>
      <c r="Q524" s="5" t="s">
        <v>216</v>
      </c>
      <c r="R524" s="5">
        <v>0</v>
      </c>
      <c r="S524" s="5">
        <v>0</v>
      </c>
      <c r="T524" s="5">
        <v>0</v>
      </c>
      <c r="U524" s="5">
        <v>0</v>
      </c>
      <c r="V524" s="5">
        <v>0</v>
      </c>
      <c r="W524" s="5">
        <v>0</v>
      </c>
      <c r="X524" s="5">
        <v>0</v>
      </c>
    </row>
    <row r="525" spans="1:24" ht="25.5" x14ac:dyDescent="0.25">
      <c r="A525" s="4" t="s">
        <v>39784</v>
      </c>
      <c r="B525" s="4" t="s">
        <v>39612</v>
      </c>
      <c r="C525" s="4" t="s">
        <v>2670</v>
      </c>
      <c r="D525" s="1" t="s">
        <v>2671</v>
      </c>
      <c r="E525" s="5" t="s">
        <v>216</v>
      </c>
      <c r="F525" s="5" t="s">
        <v>216</v>
      </c>
      <c r="G525" s="5" t="s">
        <v>216</v>
      </c>
      <c r="H525" s="5" t="s">
        <v>216</v>
      </c>
      <c r="I525" s="5">
        <v>0</v>
      </c>
      <c r="J525" s="5" t="s">
        <v>216</v>
      </c>
      <c r="K525" s="5" t="s">
        <v>216</v>
      </c>
      <c r="L525" s="5" t="s">
        <v>216</v>
      </c>
      <c r="M525" s="5" t="s">
        <v>216</v>
      </c>
      <c r="N525" s="5" t="s">
        <v>216</v>
      </c>
      <c r="O525" s="5" t="s">
        <v>216</v>
      </c>
      <c r="P525" s="5" t="s">
        <v>216</v>
      </c>
      <c r="Q525" s="5" t="s">
        <v>216</v>
      </c>
      <c r="R525" s="5">
        <v>0</v>
      </c>
      <c r="S525" s="5">
        <v>0</v>
      </c>
      <c r="T525" s="5">
        <v>0</v>
      </c>
      <c r="U525" s="5">
        <v>0</v>
      </c>
      <c r="V525" s="5">
        <v>0</v>
      </c>
      <c r="W525" s="5">
        <v>0</v>
      </c>
      <c r="X525" s="5">
        <v>0</v>
      </c>
    </row>
    <row r="526" spans="1:24" ht="25.5" x14ac:dyDescent="0.25">
      <c r="A526" s="4" t="s">
        <v>39785</v>
      </c>
      <c r="B526" s="4" t="s">
        <v>39612</v>
      </c>
      <c r="C526" s="4" t="s">
        <v>2673</v>
      </c>
      <c r="D526" s="1" t="s">
        <v>2674</v>
      </c>
      <c r="E526" s="5" t="s">
        <v>216</v>
      </c>
      <c r="F526" s="5" t="s">
        <v>216</v>
      </c>
      <c r="G526" s="5" t="s">
        <v>216</v>
      </c>
      <c r="H526" s="5" t="s">
        <v>216</v>
      </c>
      <c r="I526" s="5">
        <v>0</v>
      </c>
      <c r="J526" s="5" t="s">
        <v>216</v>
      </c>
      <c r="K526" s="5" t="s">
        <v>216</v>
      </c>
      <c r="L526" s="5" t="s">
        <v>216</v>
      </c>
      <c r="M526" s="5" t="s">
        <v>216</v>
      </c>
      <c r="N526" s="5" t="s">
        <v>216</v>
      </c>
      <c r="O526" s="5" t="s">
        <v>216</v>
      </c>
      <c r="P526" s="5" t="s">
        <v>216</v>
      </c>
      <c r="Q526" s="5" t="s">
        <v>216</v>
      </c>
      <c r="R526" s="5">
        <v>0</v>
      </c>
      <c r="S526" s="5">
        <v>0</v>
      </c>
      <c r="T526" s="5">
        <v>0</v>
      </c>
      <c r="U526" s="5">
        <v>0</v>
      </c>
      <c r="V526" s="5">
        <v>0</v>
      </c>
      <c r="W526" s="5">
        <v>0</v>
      </c>
      <c r="X526" s="5">
        <v>0</v>
      </c>
    </row>
    <row r="527" spans="1:24" ht="25.5" x14ac:dyDescent="0.25">
      <c r="A527" s="4" t="s">
        <v>39786</v>
      </c>
      <c r="B527" s="4" t="s">
        <v>39612</v>
      </c>
      <c r="C527" s="4" t="s">
        <v>2676</v>
      </c>
      <c r="D527" s="1" t="s">
        <v>2677</v>
      </c>
      <c r="E527" s="5" t="s">
        <v>216</v>
      </c>
      <c r="F527" s="5" t="s">
        <v>216</v>
      </c>
      <c r="G527" s="5" t="s">
        <v>216</v>
      </c>
      <c r="H527" s="5" t="s">
        <v>216</v>
      </c>
      <c r="I527" s="5">
        <v>0</v>
      </c>
      <c r="J527" s="5" t="s">
        <v>216</v>
      </c>
      <c r="K527" s="5" t="s">
        <v>216</v>
      </c>
      <c r="L527" s="5" t="s">
        <v>216</v>
      </c>
      <c r="M527" s="5" t="s">
        <v>216</v>
      </c>
      <c r="N527" s="5" t="s">
        <v>216</v>
      </c>
      <c r="O527" s="5" t="s">
        <v>216</v>
      </c>
      <c r="P527" s="5" t="s">
        <v>216</v>
      </c>
      <c r="Q527" s="5" t="s">
        <v>216</v>
      </c>
      <c r="R527" s="5">
        <v>0</v>
      </c>
      <c r="S527" s="5">
        <v>0</v>
      </c>
      <c r="T527" s="5">
        <v>0</v>
      </c>
      <c r="U527" s="5">
        <v>0</v>
      </c>
      <c r="V527" s="5">
        <v>0</v>
      </c>
      <c r="W527" s="5">
        <v>0</v>
      </c>
      <c r="X527" s="5">
        <v>0</v>
      </c>
    </row>
    <row r="528" spans="1:24" ht="25.5" x14ac:dyDescent="0.25">
      <c r="A528" s="4" t="s">
        <v>39787</v>
      </c>
      <c r="B528" s="4" t="s">
        <v>39612</v>
      </c>
      <c r="C528" s="4" t="s">
        <v>2679</v>
      </c>
      <c r="D528" s="1" t="s">
        <v>9379</v>
      </c>
      <c r="E528" s="5" t="s">
        <v>216</v>
      </c>
      <c r="F528" s="5" t="s">
        <v>216</v>
      </c>
      <c r="G528" s="5" t="s">
        <v>216</v>
      </c>
      <c r="H528" s="5" t="s">
        <v>216</v>
      </c>
      <c r="I528" s="5">
        <v>0</v>
      </c>
      <c r="J528" s="5" t="s">
        <v>216</v>
      </c>
      <c r="K528" s="5" t="s">
        <v>216</v>
      </c>
      <c r="L528" s="5" t="s">
        <v>216</v>
      </c>
      <c r="M528" s="5" t="s">
        <v>216</v>
      </c>
      <c r="N528" s="5" t="s">
        <v>216</v>
      </c>
      <c r="O528" s="5" t="s">
        <v>216</v>
      </c>
      <c r="P528" s="5" t="s">
        <v>216</v>
      </c>
      <c r="Q528" s="5" t="s">
        <v>216</v>
      </c>
      <c r="R528" s="5">
        <v>0</v>
      </c>
      <c r="S528" s="5">
        <v>0</v>
      </c>
      <c r="T528" s="5">
        <v>0</v>
      </c>
      <c r="U528" s="5">
        <v>0</v>
      </c>
      <c r="V528" s="5">
        <v>0</v>
      </c>
      <c r="W528" s="5">
        <v>0</v>
      </c>
      <c r="X528" s="5">
        <v>0</v>
      </c>
    </row>
    <row r="529" spans="1:24" ht="25.5" x14ac:dyDescent="0.25">
      <c r="A529" s="4" t="s">
        <v>39788</v>
      </c>
      <c r="B529" s="4" t="s">
        <v>39612</v>
      </c>
      <c r="C529" s="4" t="s">
        <v>2694</v>
      </c>
      <c r="D529" s="1" t="s">
        <v>2695</v>
      </c>
      <c r="E529" s="5" t="s">
        <v>216</v>
      </c>
      <c r="F529" s="5" t="s">
        <v>216</v>
      </c>
      <c r="G529" s="5" t="s">
        <v>216</v>
      </c>
      <c r="H529" s="5" t="s">
        <v>216</v>
      </c>
      <c r="I529" s="5">
        <v>8.5000000000000006E-2</v>
      </c>
      <c r="J529" s="5" t="s">
        <v>216</v>
      </c>
      <c r="K529" s="5" t="s">
        <v>216</v>
      </c>
      <c r="L529" s="5" t="s">
        <v>216</v>
      </c>
      <c r="M529" s="5" t="s">
        <v>216</v>
      </c>
      <c r="N529" s="5" t="s">
        <v>216</v>
      </c>
      <c r="O529" s="5" t="s">
        <v>216</v>
      </c>
      <c r="P529" s="5" t="s">
        <v>216</v>
      </c>
      <c r="Q529" s="5" t="s">
        <v>216</v>
      </c>
      <c r="R529" s="5">
        <v>9.5000000000000001E-2</v>
      </c>
      <c r="S529" s="5">
        <v>9.5000000000000001E-2</v>
      </c>
      <c r="T529" s="5">
        <v>9.5000000000000001E-2</v>
      </c>
      <c r="U529" s="5">
        <v>9.5000000000000001E-2</v>
      </c>
      <c r="V529" s="5">
        <v>9.5000000000000001E-2</v>
      </c>
      <c r="W529" s="5">
        <v>9.5000000000000001E-2</v>
      </c>
      <c r="X529" s="5">
        <v>9.5000000000000001E-2</v>
      </c>
    </row>
    <row r="530" spans="1:24" ht="25.5" x14ac:dyDescent="0.25">
      <c r="A530" s="4" t="s">
        <v>39789</v>
      </c>
      <c r="B530" s="4" t="s">
        <v>39612</v>
      </c>
      <c r="C530" s="4" t="s">
        <v>2697</v>
      </c>
      <c r="D530" s="1" t="s">
        <v>2698</v>
      </c>
      <c r="E530" s="5" t="s">
        <v>216</v>
      </c>
      <c r="F530" s="5" t="s">
        <v>216</v>
      </c>
      <c r="G530" s="5" t="s">
        <v>216</v>
      </c>
      <c r="H530" s="5" t="s">
        <v>216</v>
      </c>
      <c r="I530" s="5">
        <v>8.5000000000000006E-2</v>
      </c>
      <c r="J530" s="5" t="s">
        <v>216</v>
      </c>
      <c r="K530" s="5" t="s">
        <v>216</v>
      </c>
      <c r="L530" s="5" t="s">
        <v>216</v>
      </c>
      <c r="M530" s="5" t="s">
        <v>216</v>
      </c>
      <c r="N530" s="5" t="s">
        <v>216</v>
      </c>
      <c r="O530" s="5" t="s">
        <v>216</v>
      </c>
      <c r="P530" s="5" t="s">
        <v>216</v>
      </c>
      <c r="Q530" s="5" t="s">
        <v>216</v>
      </c>
      <c r="R530" s="5">
        <v>9.5000000000000001E-2</v>
      </c>
      <c r="S530" s="5">
        <v>9.5000000000000001E-2</v>
      </c>
      <c r="T530" s="5">
        <v>9.5000000000000001E-2</v>
      </c>
      <c r="U530" s="5">
        <v>9.5000000000000001E-2</v>
      </c>
      <c r="V530" s="5">
        <v>9.5000000000000001E-2</v>
      </c>
      <c r="W530" s="5">
        <v>9.5000000000000001E-2</v>
      </c>
      <c r="X530" s="5">
        <v>9.5000000000000001E-2</v>
      </c>
    </row>
    <row r="531" spans="1:24" x14ac:dyDescent="0.25">
      <c r="A531" s="4" t="s">
        <v>39790</v>
      </c>
      <c r="B531" s="4" t="s">
        <v>39612</v>
      </c>
      <c r="C531" s="4" t="s">
        <v>2703</v>
      </c>
      <c r="D531" s="1" t="s">
        <v>2704</v>
      </c>
      <c r="E531" s="5" t="s">
        <v>216</v>
      </c>
      <c r="F531" s="5" t="s">
        <v>216</v>
      </c>
      <c r="G531" s="5" t="s">
        <v>216</v>
      </c>
      <c r="H531" s="5" t="s">
        <v>216</v>
      </c>
      <c r="I531" s="5">
        <v>8.5000000000000006E-2</v>
      </c>
      <c r="J531" s="5" t="s">
        <v>216</v>
      </c>
      <c r="K531" s="5" t="s">
        <v>216</v>
      </c>
      <c r="L531" s="5" t="s">
        <v>216</v>
      </c>
      <c r="M531" s="5" t="s">
        <v>216</v>
      </c>
      <c r="N531" s="5" t="s">
        <v>216</v>
      </c>
      <c r="O531" s="5" t="s">
        <v>216</v>
      </c>
      <c r="P531" s="5" t="s">
        <v>216</v>
      </c>
      <c r="Q531" s="5" t="s">
        <v>216</v>
      </c>
      <c r="R531" s="5">
        <v>9.5000000000000001E-2</v>
      </c>
      <c r="S531" s="5">
        <v>9.5000000000000001E-2</v>
      </c>
      <c r="T531" s="5">
        <v>9.5000000000000001E-2</v>
      </c>
      <c r="U531" s="5">
        <v>9.5000000000000001E-2</v>
      </c>
      <c r="V531" s="5">
        <v>9.5000000000000001E-2</v>
      </c>
      <c r="W531" s="5">
        <v>9.5000000000000001E-2</v>
      </c>
      <c r="X531" s="5">
        <v>9.5000000000000001E-2</v>
      </c>
    </row>
    <row r="532" spans="1:24" ht="25.5" x14ac:dyDescent="0.25">
      <c r="A532" s="4" t="s">
        <v>39791</v>
      </c>
      <c r="B532" s="4" t="s">
        <v>39612</v>
      </c>
      <c r="C532" s="4" t="s">
        <v>2712</v>
      </c>
      <c r="D532" s="1" t="s">
        <v>2713</v>
      </c>
      <c r="E532" s="5" t="s">
        <v>216</v>
      </c>
      <c r="F532" s="5" t="s">
        <v>216</v>
      </c>
      <c r="G532" s="5" t="s">
        <v>216</v>
      </c>
      <c r="H532" s="5" t="s">
        <v>216</v>
      </c>
      <c r="I532" s="5">
        <v>8.5000000000000006E-2</v>
      </c>
      <c r="J532" s="5" t="s">
        <v>216</v>
      </c>
      <c r="K532" s="5" t="s">
        <v>216</v>
      </c>
      <c r="L532" s="5" t="s">
        <v>216</v>
      </c>
      <c r="M532" s="5" t="s">
        <v>216</v>
      </c>
      <c r="N532" s="5" t="s">
        <v>216</v>
      </c>
      <c r="O532" s="5" t="s">
        <v>216</v>
      </c>
      <c r="P532" s="5" t="s">
        <v>216</v>
      </c>
      <c r="Q532" s="5" t="s">
        <v>216</v>
      </c>
      <c r="R532" s="5">
        <v>9.5000000000000001E-2</v>
      </c>
      <c r="S532" s="5">
        <v>9.5000000000000001E-2</v>
      </c>
      <c r="T532" s="5">
        <v>9.5000000000000001E-2</v>
      </c>
      <c r="U532" s="5">
        <v>9.5000000000000001E-2</v>
      </c>
      <c r="V532" s="5">
        <v>9.5000000000000001E-2</v>
      </c>
      <c r="W532" s="5">
        <v>9.5000000000000001E-2</v>
      </c>
      <c r="X532" s="5">
        <v>9.5000000000000001E-2</v>
      </c>
    </row>
    <row r="533" spans="1:24" ht="38.25" x14ac:dyDescent="0.25">
      <c r="A533" s="4" t="s">
        <v>39792</v>
      </c>
      <c r="B533" s="4" t="s">
        <v>39612</v>
      </c>
      <c r="C533" s="4" t="s">
        <v>2718</v>
      </c>
      <c r="D533" s="1" t="s">
        <v>9385</v>
      </c>
      <c r="E533" s="5" t="s">
        <v>216</v>
      </c>
      <c r="F533" s="5" t="s">
        <v>216</v>
      </c>
      <c r="G533" s="5" t="s">
        <v>216</v>
      </c>
      <c r="H533" s="5" t="s">
        <v>216</v>
      </c>
      <c r="I533" s="5">
        <v>8.5000000000000006E-2</v>
      </c>
      <c r="J533" s="5" t="s">
        <v>216</v>
      </c>
      <c r="K533" s="5" t="s">
        <v>216</v>
      </c>
      <c r="L533" s="5" t="s">
        <v>216</v>
      </c>
      <c r="M533" s="5" t="s">
        <v>216</v>
      </c>
      <c r="N533" s="5" t="s">
        <v>216</v>
      </c>
      <c r="O533" s="5" t="s">
        <v>216</v>
      </c>
      <c r="P533" s="5" t="s">
        <v>216</v>
      </c>
      <c r="Q533" s="5" t="s">
        <v>216</v>
      </c>
      <c r="R533" s="5">
        <v>9.5000000000000001E-2</v>
      </c>
      <c r="S533" s="5">
        <v>9.5000000000000001E-2</v>
      </c>
      <c r="T533" s="5">
        <v>9.5000000000000001E-2</v>
      </c>
      <c r="U533" s="5">
        <v>9.5000000000000001E-2</v>
      </c>
      <c r="V533" s="5">
        <v>9.5000000000000001E-2</v>
      </c>
      <c r="W533" s="5">
        <v>9.5000000000000001E-2</v>
      </c>
      <c r="X533" s="5">
        <v>9.5000000000000001E-2</v>
      </c>
    </row>
    <row r="534" spans="1:24" ht="25.5" x14ac:dyDescent="0.25">
      <c r="A534" s="4" t="s">
        <v>39793</v>
      </c>
      <c r="B534" s="4" t="s">
        <v>39612</v>
      </c>
      <c r="C534" s="4" t="s">
        <v>2727</v>
      </c>
      <c r="D534" s="1" t="s">
        <v>2728</v>
      </c>
      <c r="E534" s="5" t="s">
        <v>216</v>
      </c>
      <c r="F534" s="5" t="s">
        <v>216</v>
      </c>
      <c r="G534" s="5" t="s">
        <v>216</v>
      </c>
      <c r="H534" s="5" t="s">
        <v>216</v>
      </c>
      <c r="I534" s="5">
        <v>0.2</v>
      </c>
      <c r="J534" s="5" t="s">
        <v>216</v>
      </c>
      <c r="K534" s="5" t="s">
        <v>216</v>
      </c>
      <c r="L534" s="5" t="s">
        <v>216</v>
      </c>
      <c r="M534" s="5" t="s">
        <v>216</v>
      </c>
      <c r="N534" s="5" t="s">
        <v>216</v>
      </c>
      <c r="O534" s="5" t="s">
        <v>216</v>
      </c>
      <c r="P534" s="5" t="s">
        <v>216</v>
      </c>
      <c r="Q534" s="5" t="s">
        <v>216</v>
      </c>
      <c r="R534" s="5">
        <v>0.22</v>
      </c>
      <c r="S534" s="5">
        <v>0.22</v>
      </c>
      <c r="T534" s="5">
        <v>0.22</v>
      </c>
      <c r="U534" s="5">
        <v>0.22</v>
      </c>
      <c r="V534" s="5">
        <v>0.22</v>
      </c>
      <c r="W534" s="5">
        <v>0.22</v>
      </c>
      <c r="X534" s="5">
        <v>0.22</v>
      </c>
    </row>
    <row r="535" spans="1:24" ht="38.25" x14ac:dyDescent="0.25">
      <c r="A535" s="4" t="s">
        <v>39794</v>
      </c>
      <c r="B535" s="4" t="s">
        <v>39612</v>
      </c>
      <c r="C535" s="4" t="s">
        <v>2730</v>
      </c>
      <c r="D535" s="1" t="s">
        <v>9388</v>
      </c>
      <c r="E535" s="5" t="s">
        <v>216</v>
      </c>
      <c r="F535" s="5" t="s">
        <v>216</v>
      </c>
      <c r="G535" s="5" t="s">
        <v>216</v>
      </c>
      <c r="H535" s="5" t="s">
        <v>216</v>
      </c>
      <c r="I535" s="5">
        <v>0.2</v>
      </c>
      <c r="J535" s="5" t="s">
        <v>216</v>
      </c>
      <c r="K535" s="5" t="s">
        <v>216</v>
      </c>
      <c r="L535" s="5" t="s">
        <v>216</v>
      </c>
      <c r="M535" s="5" t="s">
        <v>216</v>
      </c>
      <c r="N535" s="5" t="s">
        <v>216</v>
      </c>
      <c r="O535" s="5" t="s">
        <v>216</v>
      </c>
      <c r="P535" s="5" t="s">
        <v>216</v>
      </c>
      <c r="Q535" s="5" t="s">
        <v>216</v>
      </c>
      <c r="R535" s="5">
        <v>0.22</v>
      </c>
      <c r="S535" s="5">
        <v>0.22</v>
      </c>
      <c r="T535" s="5">
        <v>0.22</v>
      </c>
      <c r="U535" s="5">
        <v>0.22</v>
      </c>
      <c r="V535" s="5">
        <v>0.22</v>
      </c>
      <c r="W535" s="5">
        <v>0.22</v>
      </c>
      <c r="X535" s="5">
        <v>0.22</v>
      </c>
    </row>
    <row r="536" spans="1:24" ht="25.5" x14ac:dyDescent="0.25">
      <c r="A536" s="4" t="s">
        <v>39795</v>
      </c>
      <c r="B536" s="4" t="s">
        <v>39612</v>
      </c>
      <c r="C536" s="4" t="s">
        <v>2757</v>
      </c>
      <c r="D536" s="1" t="s">
        <v>9390</v>
      </c>
      <c r="E536" s="5" t="s">
        <v>216</v>
      </c>
      <c r="F536" s="5" t="s">
        <v>216</v>
      </c>
      <c r="G536" s="5" t="s">
        <v>216</v>
      </c>
      <c r="H536" s="5" t="s">
        <v>216</v>
      </c>
      <c r="I536" s="5">
        <v>0.2</v>
      </c>
      <c r="J536" s="5" t="s">
        <v>216</v>
      </c>
      <c r="K536" s="5" t="s">
        <v>216</v>
      </c>
      <c r="L536" s="5" t="s">
        <v>216</v>
      </c>
      <c r="M536" s="5" t="s">
        <v>216</v>
      </c>
      <c r="N536" s="5" t="s">
        <v>216</v>
      </c>
      <c r="O536" s="5" t="s">
        <v>216</v>
      </c>
      <c r="P536" s="5" t="s">
        <v>216</v>
      </c>
      <c r="Q536" s="5" t="s">
        <v>216</v>
      </c>
      <c r="R536" s="5">
        <v>0.22</v>
      </c>
      <c r="S536" s="5">
        <v>0.22</v>
      </c>
      <c r="T536" s="5">
        <v>0.22</v>
      </c>
      <c r="U536" s="5">
        <v>0.22</v>
      </c>
      <c r="V536" s="5">
        <v>0.22</v>
      </c>
      <c r="W536" s="5">
        <v>0.22</v>
      </c>
      <c r="X536" s="5">
        <v>0.22</v>
      </c>
    </row>
    <row r="537" spans="1:24" ht="25.5" x14ac:dyDescent="0.25">
      <c r="A537" s="4" t="s">
        <v>39796</v>
      </c>
      <c r="B537" s="4" t="s">
        <v>39612</v>
      </c>
      <c r="C537" s="4" t="s">
        <v>2763</v>
      </c>
      <c r="D537" s="1" t="s">
        <v>9392</v>
      </c>
      <c r="E537" s="5" t="s">
        <v>216</v>
      </c>
      <c r="F537" s="5" t="s">
        <v>216</v>
      </c>
      <c r="G537" s="5" t="s">
        <v>216</v>
      </c>
      <c r="H537" s="5" t="s">
        <v>216</v>
      </c>
      <c r="I537" s="5">
        <v>0.2</v>
      </c>
      <c r="J537" s="5" t="s">
        <v>216</v>
      </c>
      <c r="K537" s="5" t="s">
        <v>216</v>
      </c>
      <c r="L537" s="5" t="s">
        <v>216</v>
      </c>
      <c r="M537" s="5" t="s">
        <v>216</v>
      </c>
      <c r="N537" s="5" t="s">
        <v>216</v>
      </c>
      <c r="O537" s="5" t="s">
        <v>216</v>
      </c>
      <c r="P537" s="5" t="s">
        <v>216</v>
      </c>
      <c r="Q537" s="5" t="s">
        <v>216</v>
      </c>
      <c r="R537" s="5">
        <v>0.22</v>
      </c>
      <c r="S537" s="5">
        <v>0.22</v>
      </c>
      <c r="T537" s="5">
        <v>0.22</v>
      </c>
      <c r="U537" s="5">
        <v>0.22</v>
      </c>
      <c r="V537" s="5">
        <v>0.22</v>
      </c>
      <c r="W537" s="5">
        <v>0.22</v>
      </c>
      <c r="X537" s="5">
        <v>0.22</v>
      </c>
    </row>
    <row r="538" spans="1:24" ht="25.5" x14ac:dyDescent="0.25">
      <c r="A538" s="4" t="s">
        <v>39797</v>
      </c>
      <c r="B538" s="4" t="s">
        <v>39612</v>
      </c>
      <c r="C538" s="4" t="s">
        <v>2766</v>
      </c>
      <c r="D538" s="1" t="s">
        <v>9394</v>
      </c>
      <c r="E538" s="5" t="s">
        <v>216</v>
      </c>
      <c r="F538" s="5" t="s">
        <v>216</v>
      </c>
      <c r="G538" s="5" t="s">
        <v>216</v>
      </c>
      <c r="H538" s="5" t="s">
        <v>216</v>
      </c>
      <c r="I538" s="5">
        <v>0.2</v>
      </c>
      <c r="J538" s="5" t="s">
        <v>216</v>
      </c>
      <c r="K538" s="5" t="s">
        <v>216</v>
      </c>
      <c r="L538" s="5" t="s">
        <v>216</v>
      </c>
      <c r="M538" s="5" t="s">
        <v>216</v>
      </c>
      <c r="N538" s="5" t="s">
        <v>216</v>
      </c>
      <c r="O538" s="5" t="s">
        <v>216</v>
      </c>
      <c r="P538" s="5" t="s">
        <v>216</v>
      </c>
      <c r="Q538" s="5" t="s">
        <v>216</v>
      </c>
      <c r="R538" s="5">
        <v>0.22</v>
      </c>
      <c r="S538" s="5">
        <v>0.22</v>
      </c>
      <c r="T538" s="5">
        <v>0.22</v>
      </c>
      <c r="U538" s="5">
        <v>0.22</v>
      </c>
      <c r="V538" s="5">
        <v>0.22</v>
      </c>
      <c r="W538" s="5">
        <v>0.22</v>
      </c>
      <c r="X538" s="5">
        <v>0.22</v>
      </c>
    </row>
    <row r="539" spans="1:24" ht="25.5" x14ac:dyDescent="0.25">
      <c r="A539" s="4" t="s">
        <v>39798</v>
      </c>
      <c r="B539" s="4" t="s">
        <v>39612</v>
      </c>
      <c r="C539" s="4" t="s">
        <v>2775</v>
      </c>
      <c r="D539" s="1" t="s">
        <v>2776</v>
      </c>
      <c r="E539" s="5" t="s">
        <v>216</v>
      </c>
      <c r="F539" s="5" t="s">
        <v>216</v>
      </c>
      <c r="G539" s="5" t="s">
        <v>216</v>
      </c>
      <c r="H539" s="5" t="s">
        <v>216</v>
      </c>
      <c r="I539" s="5">
        <v>0</v>
      </c>
      <c r="J539" s="5" t="s">
        <v>216</v>
      </c>
      <c r="K539" s="5" t="s">
        <v>216</v>
      </c>
      <c r="L539" s="5" t="s">
        <v>216</v>
      </c>
      <c r="M539" s="5" t="s">
        <v>216</v>
      </c>
      <c r="N539" s="5" t="s">
        <v>216</v>
      </c>
      <c r="O539" s="5" t="s">
        <v>216</v>
      </c>
      <c r="P539" s="5" t="s">
        <v>216</v>
      </c>
      <c r="Q539" s="5" t="s">
        <v>216</v>
      </c>
      <c r="R539" s="5">
        <v>0</v>
      </c>
      <c r="S539" s="5">
        <v>0</v>
      </c>
      <c r="T539" s="5">
        <v>0</v>
      </c>
      <c r="U539" s="5">
        <v>0</v>
      </c>
      <c r="V539" s="5">
        <v>0</v>
      </c>
      <c r="W539" s="5">
        <v>0</v>
      </c>
      <c r="X539" s="5">
        <v>0</v>
      </c>
    </row>
    <row r="540" spans="1:24" ht="25.5" x14ac:dyDescent="0.25">
      <c r="A540" s="4" t="s">
        <v>39799</v>
      </c>
      <c r="B540" s="4" t="s">
        <v>39612</v>
      </c>
      <c r="C540" s="4" t="s">
        <v>9397</v>
      </c>
      <c r="D540" s="1" t="s">
        <v>9398</v>
      </c>
      <c r="E540" s="5" t="s">
        <v>216</v>
      </c>
      <c r="F540" s="5" t="s">
        <v>216</v>
      </c>
      <c r="G540" s="5" t="s">
        <v>216</v>
      </c>
      <c r="H540" s="5" t="s">
        <v>216</v>
      </c>
      <c r="I540" s="5">
        <v>0</v>
      </c>
      <c r="J540" s="5" t="s">
        <v>216</v>
      </c>
      <c r="K540" s="5" t="s">
        <v>216</v>
      </c>
      <c r="L540" s="5" t="s">
        <v>216</v>
      </c>
      <c r="M540" s="5" t="s">
        <v>216</v>
      </c>
      <c r="N540" s="5" t="s">
        <v>216</v>
      </c>
      <c r="O540" s="5" t="s">
        <v>216</v>
      </c>
      <c r="P540" s="5" t="s">
        <v>216</v>
      </c>
      <c r="Q540" s="5" t="s">
        <v>216</v>
      </c>
      <c r="R540" s="5">
        <v>0</v>
      </c>
      <c r="S540" s="5">
        <v>0</v>
      </c>
      <c r="T540" s="5">
        <v>0</v>
      </c>
      <c r="U540" s="5">
        <v>0</v>
      </c>
      <c r="V540" s="5">
        <v>0</v>
      </c>
      <c r="W540" s="5">
        <v>0</v>
      </c>
      <c r="X540" s="5">
        <v>0</v>
      </c>
    </row>
    <row r="541" spans="1:24" ht="25.5" x14ac:dyDescent="0.25">
      <c r="A541" s="4" t="s">
        <v>39800</v>
      </c>
      <c r="B541" s="4" t="s">
        <v>39612</v>
      </c>
      <c r="C541" s="4" t="s">
        <v>2781</v>
      </c>
      <c r="D541" s="1" t="s">
        <v>9400</v>
      </c>
      <c r="E541" s="5" t="s">
        <v>216</v>
      </c>
      <c r="F541" s="5" t="s">
        <v>216</v>
      </c>
      <c r="G541" s="5" t="s">
        <v>216</v>
      </c>
      <c r="H541" s="5" t="s">
        <v>216</v>
      </c>
      <c r="I541" s="5">
        <v>0</v>
      </c>
      <c r="J541" s="5" t="s">
        <v>216</v>
      </c>
      <c r="K541" s="5" t="s">
        <v>216</v>
      </c>
      <c r="L541" s="5" t="s">
        <v>216</v>
      </c>
      <c r="M541" s="5" t="s">
        <v>216</v>
      </c>
      <c r="N541" s="5" t="s">
        <v>216</v>
      </c>
      <c r="O541" s="5" t="s">
        <v>216</v>
      </c>
      <c r="P541" s="5" t="s">
        <v>216</v>
      </c>
      <c r="Q541" s="5" t="s">
        <v>216</v>
      </c>
      <c r="R541" s="5">
        <v>0</v>
      </c>
      <c r="S541" s="5">
        <v>0</v>
      </c>
      <c r="T541" s="5">
        <v>0</v>
      </c>
      <c r="U541" s="5">
        <v>0</v>
      </c>
      <c r="V541" s="5">
        <v>0</v>
      </c>
      <c r="W541" s="5">
        <v>0</v>
      </c>
      <c r="X541" s="5">
        <v>0</v>
      </c>
    </row>
    <row r="542" spans="1:24" ht="25.5" x14ac:dyDescent="0.25">
      <c r="A542" s="4" t="s">
        <v>39801</v>
      </c>
      <c r="B542" s="4" t="s">
        <v>39612</v>
      </c>
      <c r="C542" s="4" t="s">
        <v>2784</v>
      </c>
      <c r="D542" s="1" t="s">
        <v>9402</v>
      </c>
      <c r="E542" s="5" t="s">
        <v>216</v>
      </c>
      <c r="F542" s="5" t="s">
        <v>216</v>
      </c>
      <c r="G542" s="5" t="s">
        <v>216</v>
      </c>
      <c r="H542" s="5" t="s">
        <v>216</v>
      </c>
      <c r="I542" s="5">
        <v>0</v>
      </c>
      <c r="J542" s="5" t="s">
        <v>216</v>
      </c>
      <c r="K542" s="5" t="s">
        <v>216</v>
      </c>
      <c r="L542" s="5" t="s">
        <v>216</v>
      </c>
      <c r="M542" s="5" t="s">
        <v>216</v>
      </c>
      <c r="N542" s="5" t="s">
        <v>216</v>
      </c>
      <c r="O542" s="5" t="s">
        <v>216</v>
      </c>
      <c r="P542" s="5" t="s">
        <v>216</v>
      </c>
      <c r="Q542" s="5" t="s">
        <v>216</v>
      </c>
      <c r="R542" s="5">
        <v>0</v>
      </c>
      <c r="S542" s="5">
        <v>0</v>
      </c>
      <c r="T542" s="5">
        <v>0</v>
      </c>
      <c r="U542" s="5">
        <v>0</v>
      </c>
      <c r="V542" s="5">
        <v>0</v>
      </c>
      <c r="W542" s="5">
        <v>0</v>
      </c>
      <c r="X542" s="5">
        <v>0</v>
      </c>
    </row>
    <row r="543" spans="1:24" ht="25.5" x14ac:dyDescent="0.25">
      <c r="A543" s="4" t="s">
        <v>39802</v>
      </c>
      <c r="B543" s="4" t="s">
        <v>39612</v>
      </c>
      <c r="C543" s="4" t="s">
        <v>2799</v>
      </c>
      <c r="D543" s="1" t="s">
        <v>9408</v>
      </c>
      <c r="E543" s="5" t="s">
        <v>216</v>
      </c>
      <c r="F543" s="5" t="s">
        <v>216</v>
      </c>
      <c r="G543" s="5" t="s">
        <v>216</v>
      </c>
      <c r="H543" s="5" t="s">
        <v>216</v>
      </c>
      <c r="I543" s="5">
        <v>0.2</v>
      </c>
      <c r="J543" s="5" t="s">
        <v>216</v>
      </c>
      <c r="K543" s="5" t="s">
        <v>216</v>
      </c>
      <c r="L543" s="5" t="s">
        <v>216</v>
      </c>
      <c r="M543" s="5" t="s">
        <v>216</v>
      </c>
      <c r="N543" s="5" t="s">
        <v>216</v>
      </c>
      <c r="O543" s="5" t="s">
        <v>216</v>
      </c>
      <c r="P543" s="5" t="s">
        <v>216</v>
      </c>
      <c r="Q543" s="5" t="s">
        <v>216</v>
      </c>
      <c r="R543" s="5">
        <v>0.22</v>
      </c>
      <c r="S543" s="5">
        <v>0.22</v>
      </c>
      <c r="T543" s="5">
        <v>0.22</v>
      </c>
      <c r="U543" s="5">
        <v>0.22</v>
      </c>
      <c r="V543" s="5">
        <v>0.22</v>
      </c>
      <c r="W543" s="5">
        <v>0.22</v>
      </c>
      <c r="X543" s="5">
        <v>0.22</v>
      </c>
    </row>
    <row r="544" spans="1:24" ht="25.5" x14ac:dyDescent="0.25">
      <c r="A544" s="4" t="s">
        <v>39803</v>
      </c>
      <c r="B544" s="4" t="s">
        <v>39612</v>
      </c>
      <c r="C544" s="4" t="s">
        <v>2787</v>
      </c>
      <c r="D544" s="1" t="s">
        <v>9404</v>
      </c>
      <c r="E544" s="5" t="s">
        <v>216</v>
      </c>
      <c r="F544" s="5" t="s">
        <v>216</v>
      </c>
      <c r="G544" s="5" t="s">
        <v>216</v>
      </c>
      <c r="H544" s="5" t="s">
        <v>216</v>
      </c>
      <c r="I544" s="5">
        <v>0</v>
      </c>
      <c r="J544" s="5" t="s">
        <v>216</v>
      </c>
      <c r="K544" s="5" t="s">
        <v>216</v>
      </c>
      <c r="L544" s="5" t="s">
        <v>216</v>
      </c>
      <c r="M544" s="5" t="s">
        <v>216</v>
      </c>
      <c r="N544" s="5" t="s">
        <v>216</v>
      </c>
      <c r="O544" s="5" t="s">
        <v>216</v>
      </c>
      <c r="P544" s="5" t="s">
        <v>216</v>
      </c>
      <c r="Q544" s="5" t="s">
        <v>216</v>
      </c>
      <c r="R544" s="5">
        <v>0</v>
      </c>
      <c r="S544" s="5">
        <v>0</v>
      </c>
      <c r="T544" s="5">
        <v>0</v>
      </c>
      <c r="U544" s="5">
        <v>0</v>
      </c>
      <c r="V544" s="5">
        <v>0</v>
      </c>
      <c r="W544" s="5">
        <v>0</v>
      </c>
      <c r="X544" s="5">
        <v>0</v>
      </c>
    </row>
    <row r="545" spans="1:24" ht="25.5" x14ac:dyDescent="0.25">
      <c r="A545" s="4" t="s">
        <v>39804</v>
      </c>
      <c r="B545" s="4" t="s">
        <v>39612</v>
      </c>
      <c r="C545" s="4" t="s">
        <v>2793</v>
      </c>
      <c r="D545" s="1" t="s">
        <v>2794</v>
      </c>
      <c r="E545" s="5" t="s">
        <v>216</v>
      </c>
      <c r="F545" s="5" t="s">
        <v>216</v>
      </c>
      <c r="G545" s="5" t="s">
        <v>216</v>
      </c>
      <c r="H545" s="5" t="s">
        <v>216</v>
      </c>
      <c r="I545" s="5">
        <v>0</v>
      </c>
      <c r="J545" s="5" t="s">
        <v>216</v>
      </c>
      <c r="K545" s="5" t="s">
        <v>216</v>
      </c>
      <c r="L545" s="5" t="s">
        <v>216</v>
      </c>
      <c r="M545" s="5" t="s">
        <v>216</v>
      </c>
      <c r="N545" s="5" t="s">
        <v>216</v>
      </c>
      <c r="O545" s="5" t="s">
        <v>216</v>
      </c>
      <c r="P545" s="5" t="s">
        <v>216</v>
      </c>
      <c r="Q545" s="5" t="s">
        <v>216</v>
      </c>
      <c r="R545" s="5">
        <v>0</v>
      </c>
      <c r="S545" s="5">
        <v>0</v>
      </c>
      <c r="T545" s="5">
        <v>0</v>
      </c>
      <c r="U545" s="5">
        <v>0</v>
      </c>
      <c r="V545" s="5">
        <v>0</v>
      </c>
      <c r="W545" s="5">
        <v>0</v>
      </c>
      <c r="X545" s="5">
        <v>0</v>
      </c>
    </row>
    <row r="546" spans="1:24" ht="25.5" x14ac:dyDescent="0.25">
      <c r="A546" s="4" t="s">
        <v>39805</v>
      </c>
      <c r="B546" s="4" t="s">
        <v>39612</v>
      </c>
      <c r="C546" s="4" t="s">
        <v>2796</v>
      </c>
      <c r="D546" s="1" t="s">
        <v>2797</v>
      </c>
      <c r="E546" s="5" t="s">
        <v>216</v>
      </c>
      <c r="F546" s="5" t="s">
        <v>216</v>
      </c>
      <c r="G546" s="5" t="s">
        <v>216</v>
      </c>
      <c r="H546" s="5" t="s">
        <v>216</v>
      </c>
      <c r="I546" s="5">
        <v>0</v>
      </c>
      <c r="J546" s="5" t="s">
        <v>216</v>
      </c>
      <c r="K546" s="5" t="s">
        <v>216</v>
      </c>
      <c r="L546" s="5" t="s">
        <v>216</v>
      </c>
      <c r="M546" s="5" t="s">
        <v>216</v>
      </c>
      <c r="N546" s="5" t="s">
        <v>216</v>
      </c>
      <c r="O546" s="5" t="s">
        <v>216</v>
      </c>
      <c r="P546" s="5" t="s">
        <v>216</v>
      </c>
      <c r="Q546" s="5" t="s">
        <v>216</v>
      </c>
      <c r="R546" s="5">
        <v>0</v>
      </c>
      <c r="S546" s="5">
        <v>0</v>
      </c>
      <c r="T546" s="5">
        <v>0</v>
      </c>
      <c r="U546" s="5">
        <v>0</v>
      </c>
      <c r="V546" s="5">
        <v>0</v>
      </c>
      <c r="W546" s="5">
        <v>0</v>
      </c>
      <c r="X546" s="5">
        <v>0</v>
      </c>
    </row>
    <row r="547" spans="1:24" x14ac:dyDescent="0.25">
      <c r="A547" s="4" t="s">
        <v>39806</v>
      </c>
      <c r="B547" s="4" t="s">
        <v>39612</v>
      </c>
      <c r="C547" s="4" t="s">
        <v>3393</v>
      </c>
      <c r="D547" s="1" t="s">
        <v>11853</v>
      </c>
      <c r="E547" s="5" t="s">
        <v>216</v>
      </c>
      <c r="F547" s="5" t="s">
        <v>216</v>
      </c>
      <c r="G547" s="5" t="s">
        <v>216</v>
      </c>
      <c r="H547" s="5" t="s">
        <v>216</v>
      </c>
      <c r="I547" s="5">
        <v>911</v>
      </c>
      <c r="J547" s="5" t="s">
        <v>216</v>
      </c>
      <c r="K547" s="5" t="s">
        <v>216</v>
      </c>
      <c r="L547" s="5" t="s">
        <v>216</v>
      </c>
      <c r="M547" s="5" t="s">
        <v>216</v>
      </c>
      <c r="N547" s="5" t="s">
        <v>216</v>
      </c>
      <c r="O547" s="5" t="s">
        <v>216</v>
      </c>
      <c r="P547" s="5" t="s">
        <v>216</v>
      </c>
      <c r="Q547" s="5" t="s">
        <v>216</v>
      </c>
      <c r="R547" s="5">
        <v>955.5</v>
      </c>
      <c r="S547" s="5">
        <v>1320</v>
      </c>
      <c r="T547" s="5">
        <v>1320</v>
      </c>
      <c r="U547" s="5">
        <v>1320</v>
      </c>
      <c r="V547" s="5">
        <v>1320</v>
      </c>
      <c r="W547" s="5">
        <v>1320</v>
      </c>
      <c r="X547" s="5">
        <v>1373.9</v>
      </c>
    </row>
    <row r="548" spans="1:24" x14ac:dyDescent="0.25">
      <c r="A548" s="4" t="s">
        <v>39807</v>
      </c>
      <c r="B548" s="4" t="s">
        <v>39612</v>
      </c>
      <c r="C548" s="4" t="s">
        <v>3396</v>
      </c>
      <c r="D548" s="1" t="s">
        <v>11854</v>
      </c>
      <c r="E548" s="5" t="s">
        <v>216</v>
      </c>
      <c r="F548" s="5" t="s">
        <v>216</v>
      </c>
      <c r="G548" s="5" t="s">
        <v>216</v>
      </c>
      <c r="H548" s="5" t="s">
        <v>216</v>
      </c>
      <c r="I548" s="5">
        <v>0</v>
      </c>
      <c r="J548" s="5" t="s">
        <v>216</v>
      </c>
      <c r="K548" s="5" t="s">
        <v>216</v>
      </c>
      <c r="L548" s="5" t="s">
        <v>216</v>
      </c>
      <c r="M548" s="5" t="s">
        <v>216</v>
      </c>
      <c r="N548" s="5" t="s">
        <v>216</v>
      </c>
      <c r="O548" s="5" t="s">
        <v>216</v>
      </c>
      <c r="P548" s="5" t="s">
        <v>216</v>
      </c>
      <c r="Q548" s="5" t="s">
        <v>216</v>
      </c>
      <c r="R548" s="5">
        <v>0</v>
      </c>
      <c r="S548" s="5">
        <v>0</v>
      </c>
      <c r="T548" s="5">
        <v>0</v>
      </c>
      <c r="U548" s="5">
        <v>0</v>
      </c>
      <c r="V548" s="5">
        <v>0</v>
      </c>
      <c r="W548" s="5">
        <v>0</v>
      </c>
      <c r="X548" s="5">
        <v>0</v>
      </c>
    </row>
    <row r="549" spans="1:24" x14ac:dyDescent="0.25">
      <c r="A549" s="4" t="s">
        <v>39808</v>
      </c>
      <c r="B549" s="4" t="s">
        <v>39612</v>
      </c>
      <c r="C549" s="4" t="s">
        <v>3528</v>
      </c>
      <c r="D549" s="1" t="s">
        <v>11855</v>
      </c>
      <c r="E549" s="5" t="s">
        <v>216</v>
      </c>
      <c r="F549" s="5" t="s">
        <v>216</v>
      </c>
      <c r="G549" s="5" t="s">
        <v>216</v>
      </c>
      <c r="H549" s="5" t="s">
        <v>216</v>
      </c>
      <c r="I549" s="5">
        <v>0</v>
      </c>
      <c r="J549" s="5" t="s">
        <v>216</v>
      </c>
      <c r="K549" s="5" t="s">
        <v>216</v>
      </c>
      <c r="L549" s="5" t="s">
        <v>216</v>
      </c>
      <c r="M549" s="5" t="s">
        <v>216</v>
      </c>
      <c r="N549" s="5" t="s">
        <v>216</v>
      </c>
      <c r="O549" s="5" t="s">
        <v>216</v>
      </c>
      <c r="P549" s="5" t="s">
        <v>216</v>
      </c>
      <c r="Q549" s="5" t="s">
        <v>216</v>
      </c>
      <c r="R549" s="5">
        <v>0</v>
      </c>
      <c r="S549" s="5">
        <v>0</v>
      </c>
      <c r="T549" s="5">
        <v>0</v>
      </c>
      <c r="U549" s="5">
        <v>0</v>
      </c>
      <c r="V549" s="5">
        <v>0</v>
      </c>
      <c r="W549" s="5">
        <v>0</v>
      </c>
      <c r="X549" s="5">
        <v>0</v>
      </c>
    </row>
    <row r="550" spans="1:24" x14ac:dyDescent="0.25">
      <c r="A550" s="4" t="s">
        <v>39809</v>
      </c>
      <c r="B550" s="4" t="s">
        <v>39612</v>
      </c>
      <c r="C550" s="4" t="s">
        <v>3408</v>
      </c>
      <c r="D550" s="1" t="s">
        <v>10532</v>
      </c>
      <c r="E550" s="5" t="s">
        <v>216</v>
      </c>
      <c r="F550" s="5" t="s">
        <v>216</v>
      </c>
      <c r="G550" s="5" t="s">
        <v>216</v>
      </c>
      <c r="H550" s="5" t="s">
        <v>216</v>
      </c>
      <c r="I550" s="5">
        <v>9</v>
      </c>
      <c r="J550" s="5" t="s">
        <v>216</v>
      </c>
      <c r="K550" s="5" t="s">
        <v>216</v>
      </c>
      <c r="L550" s="5" t="s">
        <v>216</v>
      </c>
      <c r="M550" s="5" t="s">
        <v>216</v>
      </c>
      <c r="N550" s="5" t="s">
        <v>216</v>
      </c>
      <c r="O550" s="5" t="s">
        <v>216</v>
      </c>
      <c r="P550" s="5" t="s">
        <v>216</v>
      </c>
      <c r="Q550" s="5" t="s">
        <v>216</v>
      </c>
      <c r="R550" s="5">
        <v>9.5</v>
      </c>
      <c r="S550" s="5">
        <v>12.1</v>
      </c>
      <c r="T550" s="5">
        <v>12.1</v>
      </c>
      <c r="U550" s="5">
        <v>12.1</v>
      </c>
      <c r="V550" s="5">
        <v>12.1</v>
      </c>
      <c r="W550" s="5">
        <v>12.1</v>
      </c>
      <c r="X550" s="5">
        <v>12.596</v>
      </c>
    </row>
    <row r="551" spans="1:24" x14ac:dyDescent="0.25">
      <c r="A551" s="4" t="s">
        <v>39810</v>
      </c>
      <c r="B551" s="4" t="s">
        <v>39612</v>
      </c>
      <c r="C551" s="4" t="s">
        <v>3417</v>
      </c>
      <c r="D551" s="1" t="s">
        <v>3418</v>
      </c>
      <c r="E551" s="5" t="s">
        <v>216</v>
      </c>
      <c r="F551" s="5" t="s">
        <v>216</v>
      </c>
      <c r="G551" s="5" t="s">
        <v>216</v>
      </c>
      <c r="H551" s="5" t="s">
        <v>216</v>
      </c>
      <c r="I551" s="5">
        <v>18.654199999999999</v>
      </c>
      <c r="J551" s="5" t="s">
        <v>216</v>
      </c>
      <c r="K551" s="5" t="s">
        <v>216</v>
      </c>
      <c r="L551" s="5" t="s">
        <v>216</v>
      </c>
      <c r="M551" s="5" t="s">
        <v>216</v>
      </c>
      <c r="N551" s="5" t="s">
        <v>216</v>
      </c>
      <c r="O551" s="5" t="s">
        <v>216</v>
      </c>
      <c r="P551" s="5" t="s">
        <v>216</v>
      </c>
      <c r="Q551" s="5" t="s">
        <v>216</v>
      </c>
      <c r="R551" s="5">
        <v>72.671999999999997</v>
      </c>
      <c r="S551" s="5">
        <v>74.464200000000005</v>
      </c>
      <c r="T551" s="5">
        <v>77.284000000000006</v>
      </c>
      <c r="U551" s="5">
        <v>80.072000000000003</v>
      </c>
      <c r="V551" s="5">
        <v>86.443299999999994</v>
      </c>
      <c r="W551" s="5">
        <v>92.305999999999997</v>
      </c>
      <c r="X551" s="5">
        <v>95.616</v>
      </c>
    </row>
    <row r="552" spans="1:24" x14ac:dyDescent="0.25">
      <c r="A552" s="4" t="s">
        <v>39811</v>
      </c>
      <c r="B552" s="4" t="s">
        <v>39612</v>
      </c>
      <c r="C552" s="4" t="s">
        <v>3420</v>
      </c>
      <c r="D552" s="1" t="s">
        <v>3421</v>
      </c>
      <c r="E552" s="5" t="s">
        <v>216</v>
      </c>
      <c r="F552" s="5" t="s">
        <v>216</v>
      </c>
      <c r="G552" s="5" t="s">
        <v>216</v>
      </c>
      <c r="H552" s="5" t="s">
        <v>216</v>
      </c>
      <c r="I552" s="5">
        <v>0</v>
      </c>
      <c r="J552" s="5" t="s">
        <v>216</v>
      </c>
      <c r="K552" s="5" t="s">
        <v>216</v>
      </c>
      <c r="L552" s="5" t="s">
        <v>216</v>
      </c>
      <c r="M552" s="5" t="s">
        <v>216</v>
      </c>
      <c r="N552" s="5" t="s">
        <v>216</v>
      </c>
      <c r="O552" s="5" t="s">
        <v>216</v>
      </c>
      <c r="P552" s="5" t="s">
        <v>216</v>
      </c>
      <c r="Q552" s="5" t="s">
        <v>216</v>
      </c>
      <c r="R552" s="5">
        <v>0</v>
      </c>
      <c r="S552" s="5">
        <v>0</v>
      </c>
      <c r="T552" s="5">
        <v>0</v>
      </c>
      <c r="U552" s="5">
        <v>0</v>
      </c>
      <c r="V552" s="5">
        <v>0</v>
      </c>
      <c r="W552" s="5">
        <v>0</v>
      </c>
      <c r="X552" s="5">
        <v>0</v>
      </c>
    </row>
    <row r="553" spans="1:24" x14ac:dyDescent="0.25">
      <c r="A553" s="4" t="s">
        <v>39812</v>
      </c>
      <c r="B553" s="4" t="s">
        <v>39612</v>
      </c>
      <c r="C553" s="4" t="s">
        <v>3525</v>
      </c>
      <c r="D553" s="1" t="s">
        <v>9440</v>
      </c>
      <c r="E553" s="5" t="s">
        <v>216</v>
      </c>
      <c r="F553" s="5" t="s">
        <v>216</v>
      </c>
      <c r="G553" s="5" t="s">
        <v>216</v>
      </c>
      <c r="H553" s="5" t="s">
        <v>216</v>
      </c>
      <c r="I553" s="5">
        <v>35</v>
      </c>
      <c r="J553" s="5" t="s">
        <v>216</v>
      </c>
      <c r="K553" s="5" t="s">
        <v>216</v>
      </c>
      <c r="L553" s="5" t="s">
        <v>216</v>
      </c>
      <c r="M553" s="5" t="s">
        <v>216</v>
      </c>
      <c r="N553" s="5" t="s">
        <v>216</v>
      </c>
      <c r="O553" s="5" t="s">
        <v>216</v>
      </c>
      <c r="P553" s="5" t="s">
        <v>216</v>
      </c>
      <c r="Q553" s="5" t="s">
        <v>216</v>
      </c>
      <c r="R553" s="5">
        <v>42.583333330000002</v>
      </c>
      <c r="S553" s="5">
        <v>44.166699999999999</v>
      </c>
      <c r="T553" s="5">
        <v>45.5</v>
      </c>
      <c r="U553" s="5">
        <v>48</v>
      </c>
      <c r="V553" s="5">
        <v>53.332999999999998</v>
      </c>
      <c r="W553" s="5">
        <v>56.583300000000001</v>
      </c>
      <c r="X553" s="5">
        <v>58.167000000000002</v>
      </c>
    </row>
    <row r="554" spans="1:24" x14ac:dyDescent="0.25">
      <c r="A554" s="4" t="s">
        <v>39813</v>
      </c>
      <c r="B554" s="4" t="s">
        <v>39612</v>
      </c>
      <c r="C554" s="4" t="s">
        <v>3429</v>
      </c>
      <c r="D554" s="1" t="s">
        <v>3430</v>
      </c>
      <c r="E554" s="5" t="s">
        <v>216</v>
      </c>
      <c r="F554" s="5" t="s">
        <v>216</v>
      </c>
      <c r="G554" s="5" t="s">
        <v>216</v>
      </c>
      <c r="H554" s="5" t="s">
        <v>216</v>
      </c>
      <c r="I554" s="5">
        <v>1</v>
      </c>
      <c r="J554" s="5" t="s">
        <v>216</v>
      </c>
      <c r="K554" s="5" t="s">
        <v>216</v>
      </c>
      <c r="L554" s="5" t="s">
        <v>216</v>
      </c>
      <c r="M554" s="5" t="s">
        <v>216</v>
      </c>
      <c r="N554" s="5" t="s">
        <v>216</v>
      </c>
      <c r="O554" s="5" t="s">
        <v>216</v>
      </c>
      <c r="P554" s="5" t="s">
        <v>216</v>
      </c>
      <c r="Q554" s="5" t="s">
        <v>216</v>
      </c>
      <c r="R554" s="5">
        <v>3.98</v>
      </c>
      <c r="S554" s="5">
        <v>3.98</v>
      </c>
      <c r="T554" s="5">
        <v>3.98</v>
      </c>
      <c r="U554" s="5">
        <v>3.3466999999999998</v>
      </c>
      <c r="V554" s="5">
        <v>2.46</v>
      </c>
      <c r="W554" s="5">
        <v>2.46</v>
      </c>
      <c r="X554" s="5">
        <v>2.46</v>
      </c>
    </row>
    <row r="555" spans="1:24" x14ac:dyDescent="0.25">
      <c r="A555" s="4" t="s">
        <v>39814</v>
      </c>
      <c r="B555" s="4" t="s">
        <v>39612</v>
      </c>
      <c r="C555" s="4" t="s">
        <v>3432</v>
      </c>
      <c r="D555" s="1" t="s">
        <v>10533</v>
      </c>
      <c r="E555" s="5" t="s">
        <v>216</v>
      </c>
      <c r="F555" s="5" t="s">
        <v>216</v>
      </c>
      <c r="G555" s="5" t="s">
        <v>216</v>
      </c>
      <c r="H555" s="5" t="s">
        <v>216</v>
      </c>
      <c r="I555" s="5">
        <v>0.88</v>
      </c>
      <c r="J555" s="5" t="s">
        <v>216</v>
      </c>
      <c r="K555" s="5" t="s">
        <v>216</v>
      </c>
      <c r="L555" s="5" t="s">
        <v>216</v>
      </c>
      <c r="M555" s="5" t="s">
        <v>216</v>
      </c>
      <c r="N555" s="5" t="s">
        <v>216</v>
      </c>
      <c r="O555" s="5" t="s">
        <v>216</v>
      </c>
      <c r="P555" s="5" t="s">
        <v>216</v>
      </c>
      <c r="Q555" s="5" t="s">
        <v>216</v>
      </c>
      <c r="R555" s="5">
        <v>1.9</v>
      </c>
      <c r="S555" s="5">
        <v>1.9</v>
      </c>
      <c r="T555" s="5">
        <v>1.9</v>
      </c>
      <c r="U555" s="5">
        <v>1.4286000000000001</v>
      </c>
      <c r="V555" s="5">
        <v>1.2952999999999999</v>
      </c>
      <c r="W555" s="5">
        <v>1.8201000000000001</v>
      </c>
      <c r="X555" s="5">
        <v>2.29</v>
      </c>
    </row>
    <row r="556" spans="1:24" x14ac:dyDescent="0.25">
      <c r="A556" s="4" t="s">
        <v>39815</v>
      </c>
      <c r="B556" s="4" t="s">
        <v>39612</v>
      </c>
      <c r="C556" s="4" t="s">
        <v>9511</v>
      </c>
      <c r="D556" s="1" t="s">
        <v>39816</v>
      </c>
      <c r="E556" s="5" t="s">
        <v>216</v>
      </c>
      <c r="F556" s="5" t="s">
        <v>216</v>
      </c>
      <c r="G556" s="5" t="s">
        <v>216</v>
      </c>
      <c r="H556" s="5" t="s">
        <v>216</v>
      </c>
      <c r="I556" s="5">
        <v>36.25</v>
      </c>
      <c r="J556" s="5" t="s">
        <v>216</v>
      </c>
      <c r="K556" s="5" t="s">
        <v>216</v>
      </c>
      <c r="L556" s="5" t="s">
        <v>216</v>
      </c>
      <c r="M556" s="5" t="s">
        <v>216</v>
      </c>
      <c r="N556" s="5" t="s">
        <v>216</v>
      </c>
      <c r="O556" s="5" t="s">
        <v>216</v>
      </c>
      <c r="P556" s="5" t="s">
        <v>216</v>
      </c>
      <c r="Q556" s="5" t="s">
        <v>216</v>
      </c>
      <c r="R556" s="5">
        <v>73.069999999999993</v>
      </c>
      <c r="S556" s="5">
        <v>73.069999999999993</v>
      </c>
      <c r="T556" s="5">
        <v>73.069999999999993</v>
      </c>
      <c r="U556" s="5">
        <v>73.069999999999993</v>
      </c>
      <c r="V556" s="5">
        <v>73.069999999999993</v>
      </c>
      <c r="W556" s="5">
        <v>73.069999999999993</v>
      </c>
      <c r="X556" s="5">
        <v>73.069999999999993</v>
      </c>
    </row>
    <row r="557" spans="1:24" x14ac:dyDescent="0.25">
      <c r="A557" s="4" t="s">
        <v>39817</v>
      </c>
      <c r="B557" s="4" t="s">
        <v>39612</v>
      </c>
      <c r="C557" s="4" t="s">
        <v>3531</v>
      </c>
      <c r="D557" s="1" t="s">
        <v>26854</v>
      </c>
      <c r="E557" s="5" t="s">
        <v>216</v>
      </c>
      <c r="F557" s="5" t="s">
        <v>216</v>
      </c>
      <c r="G557" s="5" t="s">
        <v>216</v>
      </c>
      <c r="H557" s="5" t="s">
        <v>216</v>
      </c>
      <c r="I557" s="5">
        <v>94.5</v>
      </c>
      <c r="J557" s="5" t="s">
        <v>216</v>
      </c>
      <c r="K557" s="5" t="s">
        <v>216</v>
      </c>
      <c r="L557" s="5" t="s">
        <v>216</v>
      </c>
      <c r="M557" s="5" t="s">
        <v>216</v>
      </c>
      <c r="N557" s="5" t="s">
        <v>216</v>
      </c>
      <c r="O557" s="5" t="s">
        <v>216</v>
      </c>
      <c r="P557" s="5" t="s">
        <v>216</v>
      </c>
      <c r="Q557" s="5" t="s">
        <v>216</v>
      </c>
      <c r="R557" s="5">
        <v>233.77</v>
      </c>
      <c r="S557" s="5">
        <v>233.77</v>
      </c>
      <c r="T557" s="5">
        <v>233.77</v>
      </c>
      <c r="U557" s="5">
        <v>142.89850000000001</v>
      </c>
      <c r="V557" s="5">
        <v>173.8383</v>
      </c>
      <c r="W557" s="5">
        <v>250.13146</v>
      </c>
      <c r="X557" s="5">
        <v>295.48</v>
      </c>
    </row>
    <row r="558" spans="1:24" x14ac:dyDescent="0.25">
      <c r="A558" s="4" t="s">
        <v>39818</v>
      </c>
      <c r="B558" s="4" t="s">
        <v>39612</v>
      </c>
      <c r="C558" s="4" t="s">
        <v>3447</v>
      </c>
      <c r="D558" s="1" t="s">
        <v>11860</v>
      </c>
      <c r="E558" s="5" t="s">
        <v>216</v>
      </c>
      <c r="F558" s="5" t="s">
        <v>216</v>
      </c>
      <c r="G558" s="5" t="s">
        <v>216</v>
      </c>
      <c r="H558" s="5" t="s">
        <v>216</v>
      </c>
      <c r="I558" s="5" t="s">
        <v>216</v>
      </c>
      <c r="J558" s="5" t="s">
        <v>216</v>
      </c>
      <c r="K558" s="5" t="s">
        <v>216</v>
      </c>
      <c r="L558" s="5" t="s">
        <v>216</v>
      </c>
      <c r="M558" s="5" t="s">
        <v>216</v>
      </c>
      <c r="N558" s="5" t="s">
        <v>216</v>
      </c>
      <c r="O558" s="5" t="s">
        <v>216</v>
      </c>
      <c r="P558" s="5" t="s">
        <v>216</v>
      </c>
      <c r="Q558" s="5" t="s">
        <v>216</v>
      </c>
      <c r="R558" s="5" t="s">
        <v>216</v>
      </c>
      <c r="S558" s="5" t="s">
        <v>216</v>
      </c>
      <c r="T558" s="5" t="s">
        <v>216</v>
      </c>
      <c r="U558" s="5" t="s">
        <v>216</v>
      </c>
      <c r="V558" s="5" t="s">
        <v>216</v>
      </c>
      <c r="W558" s="5" t="s">
        <v>216</v>
      </c>
      <c r="X558" s="5" t="s">
        <v>216</v>
      </c>
    </row>
    <row r="559" spans="1:24" x14ac:dyDescent="0.25">
      <c r="A559" s="4" t="s">
        <v>39819</v>
      </c>
      <c r="B559" s="4" t="s">
        <v>39612</v>
      </c>
      <c r="C559" s="4" t="s">
        <v>3456</v>
      </c>
      <c r="D559" s="1" t="s">
        <v>26860</v>
      </c>
      <c r="E559" s="5" t="s">
        <v>216</v>
      </c>
      <c r="F559" s="5" t="s">
        <v>216</v>
      </c>
      <c r="G559" s="5" t="s">
        <v>216</v>
      </c>
      <c r="H559" s="5" t="s">
        <v>216</v>
      </c>
      <c r="I559" s="5">
        <v>489.51</v>
      </c>
      <c r="J559" s="5" t="s">
        <v>216</v>
      </c>
      <c r="K559" s="5" t="s">
        <v>216</v>
      </c>
      <c r="L559" s="5" t="s">
        <v>216</v>
      </c>
      <c r="M559" s="5" t="s">
        <v>216</v>
      </c>
      <c r="N559" s="5" t="s">
        <v>216</v>
      </c>
      <c r="O559" s="5" t="s">
        <v>216</v>
      </c>
      <c r="P559" s="5" t="s">
        <v>216</v>
      </c>
      <c r="Q559" s="5" t="s">
        <v>216</v>
      </c>
      <c r="R559" s="5">
        <v>546.77</v>
      </c>
      <c r="S559" s="5">
        <v>496.3888</v>
      </c>
      <c r="T559" s="5">
        <v>445.49</v>
      </c>
      <c r="U559" s="5">
        <v>407.17809999999997</v>
      </c>
      <c r="V559" s="5">
        <v>464.3021</v>
      </c>
      <c r="W559" s="5">
        <v>551.50750000000005</v>
      </c>
      <c r="X559" s="5">
        <v>596.02319999999997</v>
      </c>
    </row>
    <row r="560" spans="1:24" x14ac:dyDescent="0.25">
      <c r="A560" s="4" t="s">
        <v>39820</v>
      </c>
      <c r="B560" s="4" t="s">
        <v>39612</v>
      </c>
      <c r="C560" s="4" t="s">
        <v>3459</v>
      </c>
      <c r="D560" s="1" t="s">
        <v>26862</v>
      </c>
      <c r="E560" s="5" t="s">
        <v>216</v>
      </c>
      <c r="F560" s="5" t="s">
        <v>216</v>
      </c>
      <c r="G560" s="5" t="s">
        <v>216</v>
      </c>
      <c r="H560" s="5" t="s">
        <v>216</v>
      </c>
      <c r="I560" s="5">
        <v>432</v>
      </c>
      <c r="J560" s="5" t="s">
        <v>216</v>
      </c>
      <c r="K560" s="5" t="s">
        <v>216</v>
      </c>
      <c r="L560" s="5" t="s">
        <v>216</v>
      </c>
      <c r="M560" s="5" t="s">
        <v>216</v>
      </c>
      <c r="N560" s="5" t="s">
        <v>216</v>
      </c>
      <c r="O560" s="5" t="s">
        <v>216</v>
      </c>
      <c r="P560" s="5" t="s">
        <v>216</v>
      </c>
      <c r="Q560" s="5" t="s">
        <v>216</v>
      </c>
      <c r="R560" s="5">
        <v>463.5378</v>
      </c>
      <c r="S560" s="5">
        <v>434.21</v>
      </c>
      <c r="T560" s="5">
        <v>385.99430000000001</v>
      </c>
      <c r="U560" s="5">
        <v>453.98880000000003</v>
      </c>
      <c r="V560" s="5">
        <v>326.1619</v>
      </c>
      <c r="W560" s="5">
        <v>547.48779999999999</v>
      </c>
      <c r="X560" s="5">
        <v>571.63499999999999</v>
      </c>
    </row>
    <row r="561" spans="1:24" x14ac:dyDescent="0.25">
      <c r="A561" s="4" t="s">
        <v>39821</v>
      </c>
      <c r="B561" s="4" t="s">
        <v>39612</v>
      </c>
      <c r="C561" s="4" t="s">
        <v>39822</v>
      </c>
      <c r="D561" s="1" t="s">
        <v>39823</v>
      </c>
      <c r="E561" s="5" t="s">
        <v>216</v>
      </c>
      <c r="F561" s="5" t="s">
        <v>216</v>
      </c>
      <c r="G561" s="5" t="s">
        <v>216</v>
      </c>
      <c r="H561" s="5" t="s">
        <v>216</v>
      </c>
      <c r="I561" s="5">
        <v>0</v>
      </c>
      <c r="J561" s="5" t="s">
        <v>216</v>
      </c>
      <c r="K561" s="5" t="s">
        <v>216</v>
      </c>
      <c r="L561" s="5" t="s">
        <v>216</v>
      </c>
      <c r="M561" s="5" t="s">
        <v>216</v>
      </c>
      <c r="N561" s="5" t="s">
        <v>216</v>
      </c>
      <c r="O561" s="5" t="s">
        <v>216</v>
      </c>
      <c r="P561" s="5" t="s">
        <v>216</v>
      </c>
      <c r="Q561" s="5" t="s">
        <v>216</v>
      </c>
      <c r="R561" s="5">
        <v>0</v>
      </c>
      <c r="S561" s="5">
        <v>0</v>
      </c>
      <c r="T561" s="5">
        <v>0</v>
      </c>
      <c r="U561" s="5">
        <v>0</v>
      </c>
      <c r="V561" s="5">
        <v>0</v>
      </c>
      <c r="W561" s="5">
        <v>0</v>
      </c>
      <c r="X561" s="5">
        <v>0</v>
      </c>
    </row>
    <row r="562" spans="1:24" x14ac:dyDescent="0.25">
      <c r="A562" s="4" t="s">
        <v>39824</v>
      </c>
      <c r="B562" s="4" t="s">
        <v>39612</v>
      </c>
      <c r="C562" s="4" t="s">
        <v>39825</v>
      </c>
      <c r="D562" s="1" t="s">
        <v>39826</v>
      </c>
      <c r="E562" s="5" t="s">
        <v>216</v>
      </c>
      <c r="F562" s="5" t="s">
        <v>216</v>
      </c>
      <c r="G562" s="5" t="s">
        <v>216</v>
      </c>
      <c r="H562" s="5" t="s">
        <v>216</v>
      </c>
      <c r="I562" s="5">
        <v>0</v>
      </c>
      <c r="J562" s="5" t="s">
        <v>216</v>
      </c>
      <c r="K562" s="5" t="s">
        <v>216</v>
      </c>
      <c r="L562" s="5" t="s">
        <v>216</v>
      </c>
      <c r="M562" s="5" t="s">
        <v>216</v>
      </c>
      <c r="N562" s="5" t="s">
        <v>216</v>
      </c>
      <c r="O562" s="5" t="s">
        <v>216</v>
      </c>
      <c r="P562" s="5" t="s">
        <v>216</v>
      </c>
      <c r="Q562" s="5" t="s">
        <v>216</v>
      </c>
      <c r="R562" s="5">
        <v>0</v>
      </c>
      <c r="S562" s="5">
        <v>0</v>
      </c>
      <c r="T562" s="5">
        <v>0</v>
      </c>
      <c r="U562" s="5">
        <v>0</v>
      </c>
      <c r="V562" s="5">
        <v>0</v>
      </c>
      <c r="W562" s="5">
        <v>0</v>
      </c>
      <c r="X562" s="5">
        <v>0</v>
      </c>
    </row>
    <row r="563" spans="1:24" x14ac:dyDescent="0.25">
      <c r="A563" s="4" t="s">
        <v>39827</v>
      </c>
      <c r="B563" s="4" t="s">
        <v>39612</v>
      </c>
      <c r="C563" s="4" t="s">
        <v>39828</v>
      </c>
      <c r="D563" s="1" t="s">
        <v>39829</v>
      </c>
      <c r="E563" s="5" t="s">
        <v>216</v>
      </c>
      <c r="F563" s="5" t="s">
        <v>216</v>
      </c>
      <c r="G563" s="5" t="s">
        <v>216</v>
      </c>
      <c r="H563" s="5" t="s">
        <v>216</v>
      </c>
      <c r="I563" s="5">
        <v>0</v>
      </c>
      <c r="J563" s="5" t="s">
        <v>216</v>
      </c>
      <c r="K563" s="5" t="s">
        <v>216</v>
      </c>
      <c r="L563" s="5" t="s">
        <v>216</v>
      </c>
      <c r="M563" s="5" t="s">
        <v>216</v>
      </c>
      <c r="N563" s="5" t="s">
        <v>216</v>
      </c>
      <c r="O563" s="5" t="s">
        <v>216</v>
      </c>
      <c r="P563" s="5" t="s">
        <v>216</v>
      </c>
      <c r="Q563" s="5" t="s">
        <v>216</v>
      </c>
      <c r="R563" s="5">
        <v>0</v>
      </c>
      <c r="S563" s="5">
        <v>0</v>
      </c>
      <c r="T563" s="5">
        <v>0</v>
      </c>
      <c r="U563" s="5">
        <v>0</v>
      </c>
      <c r="V563" s="5">
        <v>0</v>
      </c>
      <c r="W563" s="5">
        <v>0</v>
      </c>
      <c r="X563" s="5">
        <v>0</v>
      </c>
    </row>
    <row r="564" spans="1:24" x14ac:dyDescent="0.25">
      <c r="A564" s="4" t="s">
        <v>39830</v>
      </c>
      <c r="B564" s="4" t="s">
        <v>39612</v>
      </c>
      <c r="C564" s="4" t="s">
        <v>39831</v>
      </c>
      <c r="D564" s="1" t="s">
        <v>39832</v>
      </c>
      <c r="E564" s="5" t="s">
        <v>216</v>
      </c>
      <c r="F564" s="5" t="s">
        <v>216</v>
      </c>
      <c r="G564" s="5" t="s">
        <v>216</v>
      </c>
      <c r="H564" s="5" t="s">
        <v>216</v>
      </c>
      <c r="I564" s="5">
        <v>0</v>
      </c>
      <c r="J564" s="5" t="s">
        <v>216</v>
      </c>
      <c r="K564" s="5" t="s">
        <v>216</v>
      </c>
      <c r="L564" s="5" t="s">
        <v>216</v>
      </c>
      <c r="M564" s="5" t="s">
        <v>216</v>
      </c>
      <c r="N564" s="5" t="s">
        <v>216</v>
      </c>
      <c r="O564" s="5" t="s">
        <v>216</v>
      </c>
      <c r="P564" s="5" t="s">
        <v>216</v>
      </c>
      <c r="Q564" s="5" t="s">
        <v>216</v>
      </c>
      <c r="R564" s="5">
        <v>0</v>
      </c>
      <c r="S564" s="5">
        <v>0</v>
      </c>
      <c r="T564" s="5">
        <v>0</v>
      </c>
      <c r="U564" s="5">
        <v>0</v>
      </c>
      <c r="V564" s="5">
        <v>0</v>
      </c>
      <c r="W564" s="5">
        <v>0</v>
      </c>
      <c r="X564" s="5">
        <v>0</v>
      </c>
    </row>
    <row r="565" spans="1:24" x14ac:dyDescent="0.25">
      <c r="A565" s="4" t="s">
        <v>39833</v>
      </c>
      <c r="B565" s="4" t="s">
        <v>39612</v>
      </c>
      <c r="C565" s="4" t="s">
        <v>3471</v>
      </c>
      <c r="D565" s="1" t="s">
        <v>3472</v>
      </c>
      <c r="E565" s="5" t="s">
        <v>216</v>
      </c>
      <c r="F565" s="5" t="s">
        <v>216</v>
      </c>
      <c r="G565" s="5" t="s">
        <v>216</v>
      </c>
      <c r="H565" s="5" t="s">
        <v>216</v>
      </c>
      <c r="I565" s="5">
        <v>0</v>
      </c>
      <c r="J565" s="5" t="s">
        <v>216</v>
      </c>
      <c r="K565" s="5" t="s">
        <v>216</v>
      </c>
      <c r="L565" s="5" t="s">
        <v>216</v>
      </c>
      <c r="M565" s="5" t="s">
        <v>216</v>
      </c>
      <c r="N565" s="5" t="s">
        <v>216</v>
      </c>
      <c r="O565" s="5" t="s">
        <v>216</v>
      </c>
      <c r="P565" s="5" t="s">
        <v>216</v>
      </c>
      <c r="Q565" s="5" t="s">
        <v>216</v>
      </c>
      <c r="R565" s="5">
        <v>0</v>
      </c>
      <c r="S565" s="5">
        <v>0</v>
      </c>
      <c r="T565" s="5">
        <v>0</v>
      </c>
      <c r="U565" s="5">
        <v>0</v>
      </c>
      <c r="V565" s="5">
        <v>0</v>
      </c>
      <c r="W565" s="5">
        <v>0</v>
      </c>
      <c r="X565" s="5">
        <v>0</v>
      </c>
    </row>
    <row r="566" spans="1:24" x14ac:dyDescent="0.25">
      <c r="A566" s="4" t="s">
        <v>39834</v>
      </c>
      <c r="B566" s="4" t="s">
        <v>39612</v>
      </c>
      <c r="C566" s="4" t="s">
        <v>3474</v>
      </c>
      <c r="D566" s="1" t="s">
        <v>3475</v>
      </c>
      <c r="E566" s="5" t="s">
        <v>216</v>
      </c>
      <c r="F566" s="5" t="s">
        <v>216</v>
      </c>
      <c r="G566" s="5" t="s">
        <v>216</v>
      </c>
      <c r="H566" s="5" t="s">
        <v>216</v>
      </c>
      <c r="I566" s="5">
        <v>0</v>
      </c>
      <c r="J566" s="5" t="s">
        <v>216</v>
      </c>
      <c r="K566" s="5" t="s">
        <v>216</v>
      </c>
      <c r="L566" s="5" t="s">
        <v>216</v>
      </c>
      <c r="M566" s="5" t="s">
        <v>216</v>
      </c>
      <c r="N566" s="5" t="s">
        <v>216</v>
      </c>
      <c r="O566" s="5" t="s">
        <v>216</v>
      </c>
      <c r="P566" s="5" t="s">
        <v>216</v>
      </c>
      <c r="Q566" s="5" t="s">
        <v>216</v>
      </c>
      <c r="R566" s="5">
        <v>0</v>
      </c>
      <c r="S566" s="5">
        <v>0</v>
      </c>
      <c r="T566" s="5">
        <v>0</v>
      </c>
      <c r="U566" s="5">
        <v>0</v>
      </c>
      <c r="V566" s="5">
        <v>0</v>
      </c>
      <c r="W566" s="5">
        <v>0</v>
      </c>
      <c r="X566" s="5">
        <v>0</v>
      </c>
    </row>
    <row r="567" spans="1:24" x14ac:dyDescent="0.25">
      <c r="A567" s="4" t="s">
        <v>39835</v>
      </c>
      <c r="B567" s="4" t="s">
        <v>39612</v>
      </c>
      <c r="C567" s="4" t="s">
        <v>3477</v>
      </c>
      <c r="D567" s="1" t="s">
        <v>11864</v>
      </c>
      <c r="E567" s="5" t="s">
        <v>216</v>
      </c>
      <c r="F567" s="5" t="s">
        <v>216</v>
      </c>
      <c r="G567" s="5" t="s">
        <v>216</v>
      </c>
      <c r="H567" s="5" t="s">
        <v>216</v>
      </c>
      <c r="I567" s="5">
        <v>0</v>
      </c>
      <c r="J567" s="5" t="s">
        <v>216</v>
      </c>
      <c r="K567" s="5" t="s">
        <v>216</v>
      </c>
      <c r="L567" s="5" t="s">
        <v>216</v>
      </c>
      <c r="M567" s="5" t="s">
        <v>216</v>
      </c>
      <c r="N567" s="5" t="s">
        <v>216</v>
      </c>
      <c r="O567" s="5" t="s">
        <v>216</v>
      </c>
      <c r="P567" s="5" t="s">
        <v>216</v>
      </c>
      <c r="Q567" s="5" t="s">
        <v>216</v>
      </c>
      <c r="R567" s="5">
        <v>0</v>
      </c>
      <c r="S567" s="5">
        <v>0</v>
      </c>
      <c r="T567" s="5">
        <v>0</v>
      </c>
      <c r="U567" s="5">
        <v>0</v>
      </c>
      <c r="V567" s="5">
        <v>0</v>
      </c>
      <c r="W567" s="5">
        <v>0</v>
      </c>
      <c r="X567" s="5">
        <v>0</v>
      </c>
    </row>
    <row r="568" spans="1:24" x14ac:dyDescent="0.25">
      <c r="A568" s="4" t="s">
        <v>39836</v>
      </c>
      <c r="B568" s="4" t="s">
        <v>39612</v>
      </c>
      <c r="C568" s="4" t="s">
        <v>3480</v>
      </c>
      <c r="D568" s="1" t="s">
        <v>3481</v>
      </c>
      <c r="E568" s="5" t="s">
        <v>216</v>
      </c>
      <c r="F568" s="5" t="s">
        <v>216</v>
      </c>
      <c r="G568" s="5" t="s">
        <v>216</v>
      </c>
      <c r="H568" s="5" t="s">
        <v>216</v>
      </c>
      <c r="I568" s="5">
        <v>0</v>
      </c>
      <c r="J568" s="5" t="s">
        <v>216</v>
      </c>
      <c r="K568" s="5" t="s">
        <v>216</v>
      </c>
      <c r="L568" s="5" t="s">
        <v>216</v>
      </c>
      <c r="M568" s="5" t="s">
        <v>216</v>
      </c>
      <c r="N568" s="5" t="s">
        <v>216</v>
      </c>
      <c r="O568" s="5" t="s">
        <v>216</v>
      </c>
      <c r="P568" s="5" t="s">
        <v>216</v>
      </c>
      <c r="Q568" s="5" t="s">
        <v>216</v>
      </c>
      <c r="R568" s="5">
        <v>0</v>
      </c>
      <c r="S568" s="5">
        <v>0</v>
      </c>
      <c r="T568" s="5">
        <v>0</v>
      </c>
      <c r="U568" s="5">
        <v>0</v>
      </c>
      <c r="V568" s="5">
        <v>0</v>
      </c>
      <c r="W568" s="5">
        <v>0</v>
      </c>
      <c r="X568" s="5">
        <v>0</v>
      </c>
    </row>
    <row r="569" spans="1:24" x14ac:dyDescent="0.25">
      <c r="A569" s="4" t="s">
        <v>39837</v>
      </c>
      <c r="B569" s="4" t="s">
        <v>39612</v>
      </c>
      <c r="C569" s="4" t="s">
        <v>3489</v>
      </c>
      <c r="D569" s="1" t="s">
        <v>3490</v>
      </c>
      <c r="E569" s="5" t="s">
        <v>216</v>
      </c>
      <c r="F569" s="5" t="s">
        <v>216</v>
      </c>
      <c r="G569" s="5" t="s">
        <v>216</v>
      </c>
      <c r="H569" s="5" t="s">
        <v>216</v>
      </c>
      <c r="I569" s="5">
        <v>0.43930000000000002</v>
      </c>
      <c r="J569" s="5" t="s">
        <v>216</v>
      </c>
      <c r="K569" s="5" t="s">
        <v>216</v>
      </c>
      <c r="L569" s="5" t="s">
        <v>216</v>
      </c>
      <c r="M569" s="5" t="s">
        <v>216</v>
      </c>
      <c r="N569" s="5" t="s">
        <v>216</v>
      </c>
      <c r="O569" s="5" t="s">
        <v>216</v>
      </c>
      <c r="P569" s="5" t="s">
        <v>216</v>
      </c>
      <c r="Q569" s="5" t="s">
        <v>216</v>
      </c>
      <c r="R569" s="5">
        <v>0.222</v>
      </c>
      <c r="S569" s="5">
        <v>0.221</v>
      </c>
      <c r="T569" s="5">
        <v>0.22900000000000001</v>
      </c>
      <c r="U569" s="5">
        <v>0.23300000000000001</v>
      </c>
      <c r="V569" s="5">
        <v>0.23300000000000001</v>
      </c>
      <c r="W569" s="5">
        <v>0.223</v>
      </c>
      <c r="X569" s="5">
        <v>0.218</v>
      </c>
    </row>
    <row r="570" spans="1:24" x14ac:dyDescent="0.25">
      <c r="A570" s="4" t="s">
        <v>39838</v>
      </c>
      <c r="B570" s="4" t="s">
        <v>39612</v>
      </c>
      <c r="C570" s="4" t="s">
        <v>3492</v>
      </c>
      <c r="D570" s="1" t="s">
        <v>3493</v>
      </c>
      <c r="E570" s="5" t="s">
        <v>216</v>
      </c>
      <c r="F570" s="5" t="s">
        <v>216</v>
      </c>
      <c r="G570" s="5" t="s">
        <v>216</v>
      </c>
      <c r="H570" s="5" t="s">
        <v>216</v>
      </c>
      <c r="I570" s="5">
        <v>0.05</v>
      </c>
      <c r="J570" s="5" t="s">
        <v>216</v>
      </c>
      <c r="K570" s="5" t="s">
        <v>216</v>
      </c>
      <c r="L570" s="5" t="s">
        <v>216</v>
      </c>
      <c r="M570" s="5" t="s">
        <v>216</v>
      </c>
      <c r="N570" s="5" t="s">
        <v>216</v>
      </c>
      <c r="O570" s="5" t="s">
        <v>216</v>
      </c>
      <c r="P570" s="5" t="s">
        <v>216</v>
      </c>
      <c r="Q570" s="5" t="s">
        <v>216</v>
      </c>
      <c r="R570" s="5">
        <v>6.3E-2</v>
      </c>
      <c r="S570" s="5">
        <v>6.3E-2</v>
      </c>
      <c r="T570" s="5">
        <v>6.3E-2</v>
      </c>
      <c r="U570" s="5">
        <v>6.3E-2</v>
      </c>
      <c r="V570" s="5">
        <v>6.4000000000000001E-2</v>
      </c>
      <c r="W570" s="5">
        <v>6.4000000000000001E-2</v>
      </c>
      <c r="X570" s="5">
        <v>6.4000000000000001E-2</v>
      </c>
    </row>
    <row r="571" spans="1:24" x14ac:dyDescent="0.25">
      <c r="A571" s="4" t="s">
        <v>39839</v>
      </c>
      <c r="B571" s="4" t="s">
        <v>39612</v>
      </c>
      <c r="C571" s="4" t="s">
        <v>3522</v>
      </c>
      <c r="D571" s="1" t="s">
        <v>9493</v>
      </c>
      <c r="E571" s="5" t="s">
        <v>216</v>
      </c>
      <c r="F571" s="5" t="s">
        <v>216</v>
      </c>
      <c r="G571" s="5" t="s">
        <v>216</v>
      </c>
      <c r="H571" s="5" t="s">
        <v>216</v>
      </c>
      <c r="I571" s="5">
        <v>0</v>
      </c>
      <c r="J571" s="5" t="s">
        <v>216</v>
      </c>
      <c r="K571" s="5" t="s">
        <v>216</v>
      </c>
      <c r="L571" s="5" t="s">
        <v>216</v>
      </c>
      <c r="M571" s="5" t="s">
        <v>216</v>
      </c>
      <c r="N571" s="5" t="s">
        <v>216</v>
      </c>
      <c r="O571" s="5" t="s">
        <v>216</v>
      </c>
      <c r="P571" s="5" t="s">
        <v>216</v>
      </c>
      <c r="Q571" s="5" t="s">
        <v>216</v>
      </c>
      <c r="R571" s="5">
        <v>0.37</v>
      </c>
      <c r="S571" s="5">
        <v>0.37</v>
      </c>
      <c r="T571" s="5">
        <v>0.37</v>
      </c>
      <c r="U571" s="5">
        <v>0.37</v>
      </c>
      <c r="V571" s="5">
        <v>0.37</v>
      </c>
      <c r="W571" s="5">
        <v>0.38</v>
      </c>
      <c r="X571" s="5">
        <v>0.38</v>
      </c>
    </row>
    <row r="572" spans="1:24" x14ac:dyDescent="0.25">
      <c r="A572" s="4" t="s">
        <v>39840</v>
      </c>
      <c r="B572" s="4" t="s">
        <v>39612</v>
      </c>
      <c r="C572" s="4" t="s">
        <v>3501</v>
      </c>
      <c r="D572" s="1" t="s">
        <v>3502</v>
      </c>
      <c r="E572" s="5" t="s">
        <v>216</v>
      </c>
      <c r="F572" s="5" t="s">
        <v>216</v>
      </c>
      <c r="G572" s="5" t="s">
        <v>216</v>
      </c>
      <c r="H572" s="5" t="s">
        <v>216</v>
      </c>
      <c r="I572" s="5">
        <v>0</v>
      </c>
      <c r="J572" s="5" t="s">
        <v>216</v>
      </c>
      <c r="K572" s="5" t="s">
        <v>216</v>
      </c>
      <c r="L572" s="5" t="s">
        <v>216</v>
      </c>
      <c r="M572" s="5" t="s">
        <v>216</v>
      </c>
      <c r="N572" s="5" t="s">
        <v>216</v>
      </c>
      <c r="O572" s="5" t="s">
        <v>216</v>
      </c>
      <c r="P572" s="5" t="s">
        <v>216</v>
      </c>
      <c r="Q572" s="5" t="s">
        <v>216</v>
      </c>
      <c r="R572" s="5">
        <v>0</v>
      </c>
      <c r="S572" s="5">
        <v>0</v>
      </c>
      <c r="T572" s="5">
        <v>0</v>
      </c>
      <c r="U572" s="5">
        <v>0</v>
      </c>
      <c r="V572" s="5">
        <v>0</v>
      </c>
      <c r="W572" s="5">
        <v>0</v>
      </c>
      <c r="X572" s="5">
        <v>0</v>
      </c>
    </row>
    <row r="573" spans="1:24" x14ac:dyDescent="0.25">
      <c r="A573" s="4" t="s">
        <v>39841</v>
      </c>
      <c r="B573" s="4" t="s">
        <v>39612</v>
      </c>
      <c r="C573" s="4" t="s">
        <v>3504</v>
      </c>
      <c r="D573" s="1" t="s">
        <v>9496</v>
      </c>
      <c r="E573" s="5" t="s">
        <v>216</v>
      </c>
      <c r="F573" s="5" t="s">
        <v>216</v>
      </c>
      <c r="G573" s="5" t="s">
        <v>216</v>
      </c>
      <c r="H573" s="5" t="s">
        <v>216</v>
      </c>
      <c r="I573" s="5">
        <v>0</v>
      </c>
      <c r="J573" s="5" t="s">
        <v>216</v>
      </c>
      <c r="K573" s="5" t="s">
        <v>216</v>
      </c>
      <c r="L573" s="5" t="s">
        <v>216</v>
      </c>
      <c r="M573" s="5" t="s">
        <v>216</v>
      </c>
      <c r="N573" s="5" t="s">
        <v>216</v>
      </c>
      <c r="O573" s="5" t="s">
        <v>216</v>
      </c>
      <c r="P573" s="5" t="s">
        <v>216</v>
      </c>
      <c r="Q573" s="5" t="s">
        <v>216</v>
      </c>
      <c r="R573" s="5">
        <v>0</v>
      </c>
      <c r="S573" s="5">
        <v>0</v>
      </c>
      <c r="T573" s="5">
        <v>0</v>
      </c>
      <c r="U573" s="5">
        <v>0</v>
      </c>
      <c r="V573" s="5">
        <v>0</v>
      </c>
      <c r="W573" s="5">
        <v>0</v>
      </c>
      <c r="X573" s="5">
        <v>0</v>
      </c>
    </row>
    <row r="574" spans="1:24" x14ac:dyDescent="0.25">
      <c r="A574" s="4" t="s">
        <v>39842</v>
      </c>
      <c r="B574" s="4" t="s">
        <v>39612</v>
      </c>
      <c r="C574" s="4" t="s">
        <v>9498</v>
      </c>
      <c r="D574" s="1" t="s">
        <v>9499</v>
      </c>
      <c r="E574" s="5" t="s">
        <v>216</v>
      </c>
      <c r="F574" s="5" t="s">
        <v>216</v>
      </c>
      <c r="G574" s="5" t="s">
        <v>216</v>
      </c>
      <c r="H574" s="5" t="s">
        <v>216</v>
      </c>
      <c r="I574" s="5">
        <v>0</v>
      </c>
      <c r="J574" s="5" t="s">
        <v>216</v>
      </c>
      <c r="K574" s="5" t="s">
        <v>216</v>
      </c>
      <c r="L574" s="5" t="s">
        <v>216</v>
      </c>
      <c r="M574" s="5" t="s">
        <v>216</v>
      </c>
      <c r="N574" s="5" t="s">
        <v>216</v>
      </c>
      <c r="O574" s="5" t="s">
        <v>216</v>
      </c>
      <c r="P574" s="5" t="s">
        <v>216</v>
      </c>
      <c r="Q574" s="5" t="s">
        <v>216</v>
      </c>
      <c r="R574" s="5">
        <v>0</v>
      </c>
      <c r="S574" s="5">
        <v>0</v>
      </c>
      <c r="T574" s="5">
        <v>0</v>
      </c>
      <c r="U574" s="5">
        <v>0</v>
      </c>
      <c r="V574" s="5">
        <v>0</v>
      </c>
      <c r="W574" s="5">
        <v>0</v>
      </c>
      <c r="X574" s="5">
        <v>0</v>
      </c>
    </row>
    <row r="575" spans="1:24" x14ac:dyDescent="0.25">
      <c r="A575" s="4" t="s">
        <v>39843</v>
      </c>
      <c r="B575" s="4" t="s">
        <v>39612</v>
      </c>
      <c r="C575" s="4" t="s">
        <v>3507</v>
      </c>
      <c r="D575" s="1" t="s">
        <v>9501</v>
      </c>
      <c r="E575" s="5" t="s">
        <v>216</v>
      </c>
      <c r="F575" s="5" t="s">
        <v>216</v>
      </c>
      <c r="G575" s="5" t="s">
        <v>216</v>
      </c>
      <c r="H575" s="5" t="s">
        <v>216</v>
      </c>
      <c r="I575" s="5">
        <v>0</v>
      </c>
      <c r="J575" s="5" t="s">
        <v>216</v>
      </c>
      <c r="K575" s="5" t="s">
        <v>216</v>
      </c>
      <c r="L575" s="5" t="s">
        <v>216</v>
      </c>
      <c r="M575" s="5" t="s">
        <v>216</v>
      </c>
      <c r="N575" s="5" t="s">
        <v>216</v>
      </c>
      <c r="O575" s="5" t="s">
        <v>216</v>
      </c>
      <c r="P575" s="5" t="s">
        <v>216</v>
      </c>
      <c r="Q575" s="5" t="s">
        <v>216</v>
      </c>
      <c r="R575" s="5">
        <v>0</v>
      </c>
      <c r="S575" s="5">
        <v>0</v>
      </c>
      <c r="T575" s="5">
        <v>0</v>
      </c>
      <c r="U575" s="5">
        <v>0</v>
      </c>
      <c r="V575" s="5">
        <v>0</v>
      </c>
      <c r="W575" s="5">
        <v>0</v>
      </c>
      <c r="X575" s="5">
        <v>0</v>
      </c>
    </row>
    <row r="576" spans="1:24" x14ac:dyDescent="0.25">
      <c r="A576" s="4" t="s">
        <v>39844</v>
      </c>
      <c r="B576" s="4" t="s">
        <v>39612</v>
      </c>
      <c r="C576" s="4" t="s">
        <v>3510</v>
      </c>
      <c r="D576" s="1" t="s">
        <v>9503</v>
      </c>
      <c r="E576" s="5" t="s">
        <v>216</v>
      </c>
      <c r="F576" s="5" t="s">
        <v>216</v>
      </c>
      <c r="G576" s="5" t="s">
        <v>216</v>
      </c>
      <c r="H576" s="5" t="s">
        <v>216</v>
      </c>
      <c r="I576" s="5" t="s">
        <v>216</v>
      </c>
      <c r="J576" s="5" t="s">
        <v>216</v>
      </c>
      <c r="K576" s="5" t="s">
        <v>216</v>
      </c>
      <c r="L576" s="5" t="s">
        <v>216</v>
      </c>
      <c r="M576" s="5" t="s">
        <v>216</v>
      </c>
      <c r="N576" s="5" t="s">
        <v>216</v>
      </c>
      <c r="O576" s="5" t="s">
        <v>216</v>
      </c>
      <c r="P576" s="5" t="s">
        <v>216</v>
      </c>
      <c r="Q576" s="5" t="s">
        <v>216</v>
      </c>
      <c r="R576" s="5" t="s">
        <v>216</v>
      </c>
      <c r="S576" s="5" t="s">
        <v>216</v>
      </c>
      <c r="T576" s="5" t="s">
        <v>216</v>
      </c>
      <c r="U576" s="5" t="s">
        <v>216</v>
      </c>
      <c r="V576" s="5" t="s">
        <v>216</v>
      </c>
      <c r="W576" s="5" t="s">
        <v>216</v>
      </c>
      <c r="X576" s="5" t="s">
        <v>216</v>
      </c>
    </row>
    <row r="577" spans="1:24" x14ac:dyDescent="0.25">
      <c r="A577" s="4" t="s">
        <v>39845</v>
      </c>
      <c r="B577" s="4" t="s">
        <v>39612</v>
      </c>
      <c r="C577" s="4" t="s">
        <v>3516</v>
      </c>
      <c r="D577" s="1" t="s">
        <v>9505</v>
      </c>
      <c r="E577" s="5" t="s">
        <v>216</v>
      </c>
      <c r="F577" s="5" t="s">
        <v>216</v>
      </c>
      <c r="G577" s="5" t="s">
        <v>216</v>
      </c>
      <c r="H577" s="5" t="s">
        <v>216</v>
      </c>
      <c r="I577" s="5">
        <v>0</v>
      </c>
      <c r="J577" s="5" t="s">
        <v>216</v>
      </c>
      <c r="K577" s="5" t="s">
        <v>216</v>
      </c>
      <c r="L577" s="5" t="s">
        <v>216</v>
      </c>
      <c r="M577" s="5" t="s">
        <v>216</v>
      </c>
      <c r="N577" s="5" t="s">
        <v>216</v>
      </c>
      <c r="O577" s="5" t="s">
        <v>216</v>
      </c>
      <c r="P577" s="5" t="s">
        <v>216</v>
      </c>
      <c r="Q577" s="5" t="s">
        <v>216</v>
      </c>
      <c r="R577" s="5">
        <v>0</v>
      </c>
      <c r="S577" s="5">
        <v>0</v>
      </c>
      <c r="T577" s="5">
        <v>0</v>
      </c>
      <c r="U577" s="5">
        <v>0</v>
      </c>
      <c r="V577" s="5">
        <v>0</v>
      </c>
      <c r="W577" s="5">
        <v>0</v>
      </c>
      <c r="X577" s="5">
        <v>0</v>
      </c>
    </row>
    <row r="578" spans="1:24" x14ac:dyDescent="0.25">
      <c r="A578" s="4" t="s">
        <v>39846</v>
      </c>
      <c r="B578" s="4" t="s">
        <v>39612</v>
      </c>
      <c r="C578" s="4" t="s">
        <v>39847</v>
      </c>
      <c r="D578" s="1" t="s">
        <v>39848</v>
      </c>
      <c r="E578" s="5" t="s">
        <v>216</v>
      </c>
      <c r="F578" s="5" t="s">
        <v>216</v>
      </c>
      <c r="G578" s="5" t="s">
        <v>216</v>
      </c>
      <c r="H578" s="5" t="s">
        <v>216</v>
      </c>
      <c r="I578" s="5">
        <v>6.5000000000000002E-2</v>
      </c>
      <c r="J578" s="5" t="s">
        <v>216</v>
      </c>
      <c r="K578" s="5" t="s">
        <v>216</v>
      </c>
      <c r="L578" s="5" t="s">
        <v>216</v>
      </c>
      <c r="M578" s="5" t="s">
        <v>216</v>
      </c>
      <c r="N578" s="5" t="s">
        <v>216</v>
      </c>
      <c r="O578" s="5" t="s">
        <v>216</v>
      </c>
      <c r="P578" s="5" t="s">
        <v>216</v>
      </c>
      <c r="Q578" s="5" t="s">
        <v>216</v>
      </c>
      <c r="R578" s="5">
        <v>8.5000000000000006E-2</v>
      </c>
      <c r="S578" s="5">
        <v>8.5000000000000006E-2</v>
      </c>
      <c r="T578" s="5">
        <v>8.5000000000000006E-2</v>
      </c>
      <c r="U578" s="5">
        <v>8.5000000000000006E-2</v>
      </c>
      <c r="V578" s="5">
        <v>8.5000000000000006E-2</v>
      </c>
      <c r="W578" s="5">
        <v>8.5000000000000006E-2</v>
      </c>
      <c r="X578" s="5">
        <v>8.5000000000000006E-2</v>
      </c>
    </row>
    <row r="579" spans="1:24" x14ac:dyDescent="0.25">
      <c r="A579" s="4" t="s">
        <v>39849</v>
      </c>
      <c r="B579" s="4" t="s">
        <v>39612</v>
      </c>
      <c r="C579" s="4" t="s">
        <v>39850</v>
      </c>
      <c r="D579" s="1" t="s">
        <v>39851</v>
      </c>
      <c r="E579" s="5" t="s">
        <v>216</v>
      </c>
      <c r="F579" s="5" t="s">
        <v>216</v>
      </c>
      <c r="G579" s="5" t="s">
        <v>216</v>
      </c>
      <c r="H579" s="5" t="s">
        <v>216</v>
      </c>
      <c r="I579" s="5">
        <v>6.5000000000000002E-2</v>
      </c>
      <c r="J579" s="5" t="s">
        <v>216</v>
      </c>
      <c r="K579" s="5" t="s">
        <v>216</v>
      </c>
      <c r="L579" s="5" t="s">
        <v>216</v>
      </c>
      <c r="M579" s="5" t="s">
        <v>216</v>
      </c>
      <c r="N579" s="5" t="s">
        <v>216</v>
      </c>
      <c r="O579" s="5" t="s">
        <v>216</v>
      </c>
      <c r="P579" s="5" t="s">
        <v>216</v>
      </c>
      <c r="Q579" s="5" t="s">
        <v>216</v>
      </c>
      <c r="R579" s="5">
        <v>8.5000000000000006E-2</v>
      </c>
      <c r="S579" s="5">
        <v>8.5000000000000006E-2</v>
      </c>
      <c r="T579" s="5">
        <v>8.5000000000000006E-2</v>
      </c>
      <c r="U579" s="5">
        <v>8.5000000000000006E-2</v>
      </c>
      <c r="V579" s="5">
        <v>8.5000000000000006E-2</v>
      </c>
      <c r="W579" s="5">
        <v>8.5000000000000006E-2</v>
      </c>
      <c r="X579" s="5">
        <v>8.5000000000000006E-2</v>
      </c>
    </row>
    <row r="580" spans="1:24" x14ac:dyDescent="0.25">
      <c r="A580" s="4" t="s">
        <v>39852</v>
      </c>
      <c r="B580" s="4" t="s">
        <v>39612</v>
      </c>
      <c r="C580" s="4" t="s">
        <v>39853</v>
      </c>
      <c r="D580" s="1" t="s">
        <v>39854</v>
      </c>
      <c r="E580" s="5" t="s">
        <v>216</v>
      </c>
      <c r="F580" s="5" t="s">
        <v>216</v>
      </c>
      <c r="G580" s="5" t="s">
        <v>216</v>
      </c>
      <c r="H580" s="5" t="s">
        <v>216</v>
      </c>
      <c r="I580" s="5">
        <v>6.5000000000000002E-2</v>
      </c>
      <c r="J580" s="5" t="s">
        <v>216</v>
      </c>
      <c r="K580" s="5" t="s">
        <v>216</v>
      </c>
      <c r="L580" s="5" t="s">
        <v>216</v>
      </c>
      <c r="M580" s="5" t="s">
        <v>216</v>
      </c>
      <c r="N580" s="5" t="s">
        <v>216</v>
      </c>
      <c r="O580" s="5" t="s">
        <v>216</v>
      </c>
      <c r="P580" s="5" t="s">
        <v>216</v>
      </c>
      <c r="Q580" s="5" t="s">
        <v>216</v>
      </c>
      <c r="R580" s="5">
        <v>8.5000000000000006E-2</v>
      </c>
      <c r="S580" s="5">
        <v>8.5000000000000006E-2</v>
      </c>
      <c r="T580" s="5">
        <v>8.5000000000000006E-2</v>
      </c>
      <c r="U580" s="5">
        <v>8.5000000000000006E-2</v>
      </c>
      <c r="V580" s="5">
        <v>8.5000000000000006E-2</v>
      </c>
      <c r="W580" s="5">
        <v>8.5000000000000006E-2</v>
      </c>
      <c r="X580" s="5">
        <v>8.5000000000000006E-2</v>
      </c>
    </row>
    <row r="581" spans="1:24" x14ac:dyDescent="0.25">
      <c r="A581" s="4" t="s">
        <v>39855</v>
      </c>
      <c r="B581" s="4" t="s">
        <v>39612</v>
      </c>
      <c r="C581" s="4" t="s">
        <v>39856</v>
      </c>
      <c r="D581" s="1" t="s">
        <v>39857</v>
      </c>
      <c r="E581" s="5" t="s">
        <v>216</v>
      </c>
      <c r="F581" s="5" t="s">
        <v>216</v>
      </c>
      <c r="G581" s="5" t="s">
        <v>216</v>
      </c>
      <c r="H581" s="5" t="s">
        <v>216</v>
      </c>
      <c r="I581" s="5">
        <v>6.5000000000000002E-2</v>
      </c>
      <c r="J581" s="5" t="s">
        <v>216</v>
      </c>
      <c r="K581" s="5" t="s">
        <v>216</v>
      </c>
      <c r="L581" s="5" t="s">
        <v>216</v>
      </c>
      <c r="M581" s="5" t="s">
        <v>216</v>
      </c>
      <c r="N581" s="5" t="s">
        <v>216</v>
      </c>
      <c r="O581" s="5" t="s">
        <v>216</v>
      </c>
      <c r="P581" s="5" t="s">
        <v>216</v>
      </c>
      <c r="Q581" s="5" t="s">
        <v>216</v>
      </c>
      <c r="R581" s="5">
        <v>8.5000000000000006E-2</v>
      </c>
      <c r="S581" s="5">
        <v>8.5000000000000006E-2</v>
      </c>
      <c r="T581" s="5">
        <v>8.5000000000000006E-2</v>
      </c>
      <c r="U581" s="5">
        <v>8.5000000000000006E-2</v>
      </c>
      <c r="V581" s="5">
        <v>8.5000000000000006E-2</v>
      </c>
      <c r="W581" s="5">
        <v>8.5000000000000006E-2</v>
      </c>
      <c r="X581" s="5">
        <v>8.5000000000000006E-2</v>
      </c>
    </row>
    <row r="582" spans="1:24" x14ac:dyDescent="0.25">
      <c r="A582" s="4" t="s">
        <v>39858</v>
      </c>
      <c r="B582" s="4" t="s">
        <v>39612</v>
      </c>
      <c r="C582" s="4" t="s">
        <v>3534</v>
      </c>
      <c r="D582" s="1" t="s">
        <v>11865</v>
      </c>
      <c r="E582" s="5" t="s">
        <v>216</v>
      </c>
      <c r="F582" s="5" t="s">
        <v>216</v>
      </c>
      <c r="G582" s="5" t="s">
        <v>216</v>
      </c>
      <c r="H582" s="5" t="s">
        <v>216</v>
      </c>
      <c r="I582" s="5">
        <v>460.755</v>
      </c>
      <c r="J582" s="5" t="s">
        <v>216</v>
      </c>
      <c r="K582" s="5" t="s">
        <v>216</v>
      </c>
      <c r="L582" s="5" t="s">
        <v>216</v>
      </c>
      <c r="M582" s="5" t="s">
        <v>216</v>
      </c>
      <c r="N582" s="5" t="s">
        <v>216</v>
      </c>
      <c r="O582" s="5" t="s">
        <v>216</v>
      </c>
      <c r="P582" s="5" t="s">
        <v>216</v>
      </c>
      <c r="Q582" s="5" t="s">
        <v>216</v>
      </c>
      <c r="R582" s="5">
        <v>505.15390000000002</v>
      </c>
      <c r="S582" s="5">
        <v>465.29939999999999</v>
      </c>
      <c r="T582" s="5">
        <v>415.74214999999998</v>
      </c>
      <c r="U582" s="5">
        <v>430.58345000000003</v>
      </c>
      <c r="V582" s="5">
        <v>395.23200000000003</v>
      </c>
      <c r="W582" s="5">
        <v>549.49765000000002</v>
      </c>
      <c r="X582" s="5">
        <v>583.82909999999993</v>
      </c>
    </row>
    <row r="583" spans="1:24" x14ac:dyDescent="0.25">
      <c r="A583" s="4" t="s">
        <v>39859</v>
      </c>
      <c r="B583" s="4" t="s">
        <v>39612</v>
      </c>
      <c r="C583" s="4" t="s">
        <v>3549</v>
      </c>
      <c r="D583" s="1" t="s">
        <v>11866</v>
      </c>
      <c r="E583" s="5" t="s">
        <v>216</v>
      </c>
      <c r="F583" s="5" t="s">
        <v>216</v>
      </c>
      <c r="G583" s="5" t="s">
        <v>216</v>
      </c>
      <c r="H583" s="5" t="s">
        <v>216</v>
      </c>
      <c r="I583" s="5">
        <v>451.26585</v>
      </c>
      <c r="J583" s="5" t="s">
        <v>216</v>
      </c>
      <c r="K583" s="5" t="s">
        <v>216</v>
      </c>
      <c r="L583" s="5" t="s">
        <v>216</v>
      </c>
      <c r="M583" s="5" t="s">
        <v>216</v>
      </c>
      <c r="N583" s="5" t="s">
        <v>216</v>
      </c>
      <c r="O583" s="5" t="s">
        <v>216</v>
      </c>
      <c r="P583" s="5" t="s">
        <v>216</v>
      </c>
      <c r="Q583" s="5" t="s">
        <v>216</v>
      </c>
      <c r="R583" s="5">
        <v>491.42058700000001</v>
      </c>
      <c r="S583" s="5">
        <v>455.03989799999999</v>
      </c>
      <c r="T583" s="5">
        <v>405.92535950000001</v>
      </c>
      <c r="U583" s="5">
        <v>438.30721549999998</v>
      </c>
      <c r="V583" s="5">
        <v>372.43886700000002</v>
      </c>
      <c r="W583" s="5">
        <v>548.83439950000002</v>
      </c>
      <c r="X583" s="5">
        <v>579.80504700000006</v>
      </c>
    </row>
    <row r="584" spans="1:24" x14ac:dyDescent="0.25">
      <c r="A584" s="4" t="s">
        <v>39860</v>
      </c>
      <c r="B584" s="4" t="s">
        <v>39612</v>
      </c>
      <c r="C584" s="4" t="s">
        <v>3554</v>
      </c>
      <c r="D584" s="1" t="s">
        <v>11867</v>
      </c>
      <c r="E584" s="5" t="s">
        <v>216</v>
      </c>
      <c r="F584" s="5" t="s">
        <v>216</v>
      </c>
      <c r="G584" s="5" t="s">
        <v>216</v>
      </c>
      <c r="H584" s="5" t="s">
        <v>216</v>
      </c>
      <c r="I584" s="5">
        <v>5528.0804599999992</v>
      </c>
      <c r="J584" s="5" t="s">
        <v>216</v>
      </c>
      <c r="K584" s="5" t="s">
        <v>216</v>
      </c>
      <c r="L584" s="5" t="s">
        <v>216</v>
      </c>
      <c r="M584" s="5" t="s">
        <v>216</v>
      </c>
      <c r="N584" s="5" t="s">
        <v>216</v>
      </c>
      <c r="O584" s="5" t="s">
        <v>216</v>
      </c>
      <c r="P584" s="5" t="s">
        <v>216</v>
      </c>
      <c r="Q584" s="5" t="s">
        <v>216</v>
      </c>
      <c r="R584" s="5">
        <v>5079.7457125000001</v>
      </c>
      <c r="S584" s="5">
        <v>5059.8877474999999</v>
      </c>
      <c r="T584" s="5">
        <v>5025.4343674999991</v>
      </c>
      <c r="U584" s="5">
        <v>5174.4769074999986</v>
      </c>
      <c r="V584" s="5">
        <v>5424.0481399999999</v>
      </c>
      <c r="W584" s="5">
        <v>6353.4050100000004</v>
      </c>
      <c r="X584" s="5">
        <v>6429.5514999999996</v>
      </c>
    </row>
    <row r="585" spans="1:24" x14ac:dyDescent="0.25">
      <c r="A585" s="4" t="s">
        <v>39861</v>
      </c>
      <c r="B585" s="4" t="s">
        <v>39612</v>
      </c>
      <c r="C585" s="4" t="s">
        <v>3557</v>
      </c>
      <c r="D585" s="1" t="s">
        <v>11868</v>
      </c>
      <c r="E585" s="5" t="s">
        <v>216</v>
      </c>
      <c r="F585" s="5" t="s">
        <v>216</v>
      </c>
      <c r="G585" s="5" t="s">
        <v>216</v>
      </c>
      <c r="H585" s="5" t="s">
        <v>216</v>
      </c>
      <c r="I585" s="5">
        <v>810.96267569999986</v>
      </c>
      <c r="J585" s="5" t="s">
        <v>216</v>
      </c>
      <c r="K585" s="5" t="s">
        <v>216</v>
      </c>
      <c r="L585" s="5" t="s">
        <v>216</v>
      </c>
      <c r="M585" s="5" t="s">
        <v>216</v>
      </c>
      <c r="N585" s="5" t="s">
        <v>216</v>
      </c>
      <c r="O585" s="5" t="s">
        <v>216</v>
      </c>
      <c r="P585" s="5" t="s">
        <v>216</v>
      </c>
      <c r="Q585" s="5" t="s">
        <v>216</v>
      </c>
      <c r="R585" s="5">
        <v>676.43460319999997</v>
      </c>
      <c r="S585" s="5">
        <v>666.19466190000003</v>
      </c>
      <c r="T585" s="5">
        <v>660.39914220000003</v>
      </c>
      <c r="U585" s="5">
        <v>693.48956969999995</v>
      </c>
      <c r="V585" s="5">
        <v>751.03014630000007</v>
      </c>
      <c r="W585" s="5">
        <v>731.69456459999992</v>
      </c>
      <c r="X585" s="5">
        <v>760.54568299999994</v>
      </c>
    </row>
    <row r="586" spans="1:24" x14ac:dyDescent="0.25">
      <c r="A586" s="4" t="s">
        <v>39862</v>
      </c>
      <c r="B586" s="4" t="s">
        <v>39612</v>
      </c>
      <c r="C586" s="4" t="s">
        <v>3560</v>
      </c>
      <c r="D586" s="1" t="s">
        <v>11869</v>
      </c>
      <c r="E586" s="5" t="s">
        <v>216</v>
      </c>
      <c r="F586" s="5" t="s">
        <v>216</v>
      </c>
      <c r="G586" s="5" t="s">
        <v>216</v>
      </c>
      <c r="H586" s="5" t="s">
        <v>216</v>
      </c>
      <c r="I586" s="5">
        <v>2391.8452379999999</v>
      </c>
      <c r="J586" s="5" t="s">
        <v>216</v>
      </c>
      <c r="K586" s="5" t="s">
        <v>216</v>
      </c>
      <c r="L586" s="5" t="s">
        <v>216</v>
      </c>
      <c r="M586" s="5" t="s">
        <v>216</v>
      </c>
      <c r="N586" s="5" t="s">
        <v>216</v>
      </c>
      <c r="O586" s="5" t="s">
        <v>216</v>
      </c>
      <c r="P586" s="5" t="s">
        <v>216</v>
      </c>
      <c r="Q586" s="5" t="s">
        <v>216</v>
      </c>
      <c r="R586" s="5">
        <v>2948.004148</v>
      </c>
      <c r="S586" s="5">
        <v>2959.4900109999999</v>
      </c>
      <c r="T586" s="5">
        <v>2990.4440829999999</v>
      </c>
      <c r="U586" s="5">
        <v>3140.285394</v>
      </c>
      <c r="V586" s="5">
        <v>3400.8427839999999</v>
      </c>
      <c r="W586" s="5">
        <v>3479.8959380000001</v>
      </c>
      <c r="X586" s="5">
        <v>3617.1100620000002</v>
      </c>
    </row>
    <row r="587" spans="1:24" x14ac:dyDescent="0.25">
      <c r="A587" s="4" t="s">
        <v>39863</v>
      </c>
      <c r="B587" s="4" t="s">
        <v>39612</v>
      </c>
      <c r="C587" s="4" t="s">
        <v>3563</v>
      </c>
      <c r="D587" s="1" t="s">
        <v>15484</v>
      </c>
      <c r="E587" s="5" t="s">
        <v>216</v>
      </c>
      <c r="F587" s="5" t="s">
        <v>216</v>
      </c>
      <c r="G587" s="5" t="s">
        <v>216</v>
      </c>
      <c r="H587" s="5" t="s">
        <v>216</v>
      </c>
      <c r="I587" s="5">
        <v>50.432024259999999</v>
      </c>
      <c r="J587" s="5" t="s">
        <v>216</v>
      </c>
      <c r="K587" s="5" t="s">
        <v>216</v>
      </c>
      <c r="L587" s="5" t="s">
        <v>216</v>
      </c>
      <c r="M587" s="5" t="s">
        <v>216</v>
      </c>
      <c r="N587" s="5" t="s">
        <v>216</v>
      </c>
      <c r="O587" s="5" t="s">
        <v>216</v>
      </c>
      <c r="P587" s="5" t="s">
        <v>216</v>
      </c>
      <c r="Q587" s="5" t="s">
        <v>216</v>
      </c>
      <c r="R587" s="5">
        <v>44.357408460000002</v>
      </c>
      <c r="S587" s="5">
        <v>46.153528159999993</v>
      </c>
      <c r="T587" s="5">
        <v>48.658196919999988</v>
      </c>
      <c r="U587" s="5">
        <v>51.901458060000003</v>
      </c>
      <c r="V587" s="5">
        <v>55.682942799999999</v>
      </c>
      <c r="W587" s="5">
        <v>51.100968219999999</v>
      </c>
      <c r="X587" s="5">
        <v>52.148060800000003</v>
      </c>
    </row>
    <row r="588" spans="1:24" x14ac:dyDescent="0.25">
      <c r="A588" s="4" t="s">
        <v>39864</v>
      </c>
      <c r="B588" s="4" t="s">
        <v>39612</v>
      </c>
      <c r="C588" s="4" t="s">
        <v>9533</v>
      </c>
      <c r="D588" s="1" t="s">
        <v>11871</v>
      </c>
      <c r="E588" s="5" t="s">
        <v>216</v>
      </c>
      <c r="F588" s="5" t="s">
        <v>216</v>
      </c>
      <c r="G588" s="5" t="s">
        <v>216</v>
      </c>
      <c r="H588" s="5" t="s">
        <v>216</v>
      </c>
      <c r="I588" s="5">
        <v>1172.5816649999999</v>
      </c>
      <c r="J588" s="5" t="s">
        <v>216</v>
      </c>
      <c r="K588" s="5" t="s">
        <v>216</v>
      </c>
      <c r="L588" s="5" t="s">
        <v>216</v>
      </c>
      <c r="M588" s="5" t="s">
        <v>216</v>
      </c>
      <c r="N588" s="5" t="s">
        <v>216</v>
      </c>
      <c r="O588" s="5" t="s">
        <v>216</v>
      </c>
      <c r="P588" s="5" t="s">
        <v>216</v>
      </c>
      <c r="Q588" s="5" t="s">
        <v>216</v>
      </c>
      <c r="R588" s="5">
        <v>1267.5775145</v>
      </c>
      <c r="S588" s="5">
        <v>1064.4584964999999</v>
      </c>
      <c r="T588" s="5">
        <v>1249.3415525</v>
      </c>
      <c r="U588" s="5">
        <v>1565.0402220000001</v>
      </c>
      <c r="V588" s="5">
        <v>1496.4649655000001</v>
      </c>
      <c r="W588" s="5">
        <v>1551.7575345</v>
      </c>
      <c r="X588" s="5">
        <v>1507.90002441</v>
      </c>
    </row>
  </sheetData>
  <autoFilter ref="A1:X588"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431"/>
  <sheetViews>
    <sheetView workbookViewId="0">
      <pane ySplit="1" topLeftCell="A2" activePane="bottomLeft" state="frozen"/>
      <selection pane="bottomLeft"/>
    </sheetView>
  </sheetViews>
  <sheetFormatPr defaultRowHeight="15" x14ac:dyDescent="0.25"/>
  <cols>
    <col min="1" max="1" width="12" customWidth="1"/>
    <col min="2" max="2" width="30" customWidth="1"/>
    <col min="3" max="3" width="35" customWidth="1"/>
    <col min="4" max="4" width="70" customWidth="1"/>
    <col min="5" max="24" width="13" customWidth="1"/>
  </cols>
  <sheetData>
    <row r="1" spans="1:24" ht="21.95" customHeight="1" x14ac:dyDescent="0.25">
      <c r="A1" s="2" t="s">
        <v>6</v>
      </c>
      <c r="B1" s="2" t="s">
        <v>7</v>
      </c>
      <c r="C1" s="2" t="s">
        <v>8</v>
      </c>
      <c r="D1" s="2" t="s">
        <v>9</v>
      </c>
      <c r="E1" s="3" t="s">
        <v>3575</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row>
    <row r="2" spans="1:24" x14ac:dyDescent="0.25">
      <c r="A2" s="4" t="s">
        <v>29</v>
      </c>
      <c r="B2" s="4" t="s">
        <v>39865</v>
      </c>
      <c r="C2" s="4" t="s">
        <v>11873</v>
      </c>
      <c r="D2" s="1" t="s">
        <v>39866</v>
      </c>
      <c r="E2" s="5" t="s">
        <v>12591</v>
      </c>
      <c r="F2" s="5" t="s">
        <v>39867</v>
      </c>
      <c r="G2" s="5" t="s">
        <v>39868</v>
      </c>
      <c r="H2" s="5" t="s">
        <v>12994</v>
      </c>
      <c r="I2" s="5" t="s">
        <v>39869</v>
      </c>
      <c r="J2" s="5" t="s">
        <v>24089</v>
      </c>
      <c r="K2" s="5" t="s">
        <v>39870</v>
      </c>
      <c r="L2" s="5" t="s">
        <v>39871</v>
      </c>
      <c r="M2" s="5" t="s">
        <v>1463</v>
      </c>
      <c r="N2" s="5" t="s">
        <v>9941</v>
      </c>
      <c r="O2" s="5" t="s">
        <v>36849</v>
      </c>
      <c r="P2" s="5" t="s">
        <v>12683</v>
      </c>
      <c r="Q2" s="5" t="s">
        <v>11423</v>
      </c>
      <c r="R2" s="5" t="s">
        <v>12635</v>
      </c>
      <c r="S2" s="5" t="s">
        <v>12697</v>
      </c>
      <c r="T2" s="5" t="s">
        <v>35161</v>
      </c>
      <c r="U2" s="5" t="s">
        <v>13888</v>
      </c>
      <c r="V2" s="5" t="s">
        <v>763</v>
      </c>
      <c r="W2" s="5" t="s">
        <v>11829</v>
      </c>
      <c r="X2" s="5" t="s">
        <v>39872</v>
      </c>
    </row>
    <row r="3" spans="1:24" x14ac:dyDescent="0.25">
      <c r="A3" s="4" t="s">
        <v>33</v>
      </c>
      <c r="B3" s="4" t="s">
        <v>39865</v>
      </c>
      <c r="C3" s="4" t="s">
        <v>39873</v>
      </c>
      <c r="D3" s="1" t="s">
        <v>39874</v>
      </c>
      <c r="E3" s="5">
        <v>39.700000000000003</v>
      </c>
      <c r="F3" s="5">
        <v>43.7</v>
      </c>
      <c r="G3" s="5">
        <v>46.6</v>
      </c>
      <c r="H3" s="5">
        <v>1.7</v>
      </c>
      <c r="I3" s="5">
        <v>1.768</v>
      </c>
      <c r="J3" s="5">
        <v>1.8220000000000001</v>
      </c>
      <c r="K3" s="5">
        <v>1.88</v>
      </c>
      <c r="L3" s="5">
        <v>1.9410000000000001</v>
      </c>
      <c r="M3" s="5">
        <v>2.0230000000000001</v>
      </c>
      <c r="N3" s="5">
        <v>2.1840000000000002</v>
      </c>
      <c r="O3" s="5">
        <v>2.3279999999999998</v>
      </c>
      <c r="P3" s="5">
        <v>2.5</v>
      </c>
      <c r="Q3" s="5">
        <v>2.7589999999999999</v>
      </c>
      <c r="R3" s="5">
        <v>2.9889999999999999</v>
      </c>
      <c r="S3" s="5">
        <v>3.3330000000000002</v>
      </c>
      <c r="T3" s="5">
        <v>3.58</v>
      </c>
      <c r="U3" s="5">
        <v>3.7130000000000001</v>
      </c>
      <c r="V3" s="5">
        <v>4.0229999999999997</v>
      </c>
      <c r="W3" s="5">
        <v>4.3099999999999996</v>
      </c>
      <c r="X3" s="5">
        <v>4.6900000000000004</v>
      </c>
    </row>
    <row r="4" spans="1:24" x14ac:dyDescent="0.25">
      <c r="A4" s="4" t="s">
        <v>36</v>
      </c>
      <c r="B4" s="4" t="s">
        <v>39865</v>
      </c>
      <c r="C4" s="4" t="s">
        <v>39875</v>
      </c>
      <c r="D4" s="1" t="s">
        <v>39876</v>
      </c>
      <c r="E4" s="5" t="s">
        <v>39877</v>
      </c>
      <c r="F4" s="5" t="s">
        <v>39878</v>
      </c>
      <c r="G4" s="5" t="s">
        <v>39879</v>
      </c>
      <c r="H4" s="5" t="s">
        <v>39880</v>
      </c>
      <c r="I4" s="5" t="s">
        <v>39881</v>
      </c>
      <c r="J4" s="5" t="s">
        <v>39882</v>
      </c>
      <c r="K4" s="5" t="s">
        <v>12968</v>
      </c>
      <c r="L4" s="5" t="s">
        <v>36938</v>
      </c>
      <c r="M4" s="5" t="s">
        <v>39883</v>
      </c>
      <c r="N4" s="5" t="s">
        <v>39884</v>
      </c>
      <c r="O4" s="5" t="s">
        <v>39885</v>
      </c>
      <c r="P4" s="5" t="s">
        <v>39886</v>
      </c>
      <c r="Q4" s="5" t="s">
        <v>39887</v>
      </c>
      <c r="R4" s="5" t="s">
        <v>39888</v>
      </c>
      <c r="S4" s="5" t="s">
        <v>39889</v>
      </c>
      <c r="T4" s="5" t="s">
        <v>39890</v>
      </c>
      <c r="U4" s="5" t="s">
        <v>39891</v>
      </c>
      <c r="V4" s="5" t="s">
        <v>39892</v>
      </c>
      <c r="W4" s="5" t="s">
        <v>39893</v>
      </c>
      <c r="X4" s="5" t="s">
        <v>503</v>
      </c>
    </row>
    <row r="5" spans="1:24" x14ac:dyDescent="0.25">
      <c r="A5" s="4" t="s">
        <v>39</v>
      </c>
      <c r="B5" s="4" t="s">
        <v>39865</v>
      </c>
      <c r="C5" s="4" t="s">
        <v>39894</v>
      </c>
      <c r="D5" s="1" t="s">
        <v>39895</v>
      </c>
      <c r="E5" s="5" t="s">
        <v>39896</v>
      </c>
      <c r="F5" s="5" t="s">
        <v>177</v>
      </c>
      <c r="G5" s="5" t="s">
        <v>178</v>
      </c>
      <c r="H5" s="5" t="s">
        <v>39897</v>
      </c>
      <c r="I5" s="5" t="s">
        <v>39898</v>
      </c>
      <c r="J5" s="5" t="s">
        <v>39899</v>
      </c>
      <c r="K5" s="5" t="s">
        <v>35171</v>
      </c>
      <c r="L5" s="5" t="s">
        <v>39900</v>
      </c>
      <c r="M5" s="5" t="s">
        <v>39901</v>
      </c>
      <c r="N5" s="5" t="s">
        <v>39901</v>
      </c>
      <c r="O5" s="5" t="s">
        <v>39901</v>
      </c>
      <c r="P5" s="5" t="s">
        <v>39901</v>
      </c>
      <c r="Q5" s="5" t="s">
        <v>39902</v>
      </c>
      <c r="R5" s="5" t="s">
        <v>39903</v>
      </c>
      <c r="S5" s="5" t="s">
        <v>39904</v>
      </c>
      <c r="T5" s="5" t="s">
        <v>39905</v>
      </c>
      <c r="U5" s="5" t="s">
        <v>39906</v>
      </c>
      <c r="V5" s="5" t="s">
        <v>39907</v>
      </c>
      <c r="W5" s="5" t="s">
        <v>39908</v>
      </c>
      <c r="X5" s="5" t="s">
        <v>39909</v>
      </c>
    </row>
    <row r="6" spans="1:24" x14ac:dyDescent="0.25">
      <c r="A6" s="4" t="s">
        <v>42</v>
      </c>
      <c r="B6" s="4" t="s">
        <v>39865</v>
      </c>
      <c r="C6" s="4" t="s">
        <v>39910</v>
      </c>
      <c r="D6" s="1" t="s">
        <v>39911</v>
      </c>
      <c r="E6" s="5" t="s">
        <v>216</v>
      </c>
      <c r="F6" s="5" t="s">
        <v>216</v>
      </c>
      <c r="G6" s="5" t="s">
        <v>216</v>
      </c>
      <c r="H6" s="5" t="s">
        <v>216</v>
      </c>
      <c r="I6" s="5" t="s">
        <v>39897</v>
      </c>
      <c r="J6" s="5" t="s">
        <v>216</v>
      </c>
      <c r="K6" s="5" t="s">
        <v>216</v>
      </c>
      <c r="L6" s="5" t="s">
        <v>216</v>
      </c>
      <c r="M6" s="5" t="s">
        <v>216</v>
      </c>
      <c r="N6" s="5" t="s">
        <v>216</v>
      </c>
      <c r="O6" s="5" t="s">
        <v>216</v>
      </c>
      <c r="P6" s="5" t="s">
        <v>216</v>
      </c>
      <c r="Q6" s="5" t="s">
        <v>216</v>
      </c>
      <c r="R6" s="5" t="s">
        <v>216</v>
      </c>
      <c r="S6" s="5" t="s">
        <v>216</v>
      </c>
      <c r="T6" s="5" t="s">
        <v>216</v>
      </c>
      <c r="U6" s="5" t="s">
        <v>216</v>
      </c>
      <c r="V6" s="5" t="s">
        <v>216</v>
      </c>
      <c r="W6" s="5" t="s">
        <v>216</v>
      </c>
      <c r="X6" s="5" t="s">
        <v>216</v>
      </c>
    </row>
    <row r="7" spans="1:24" x14ac:dyDescent="0.25">
      <c r="A7" s="4" t="s">
        <v>45</v>
      </c>
      <c r="B7" s="4" t="s">
        <v>39865</v>
      </c>
      <c r="C7" s="4" t="s">
        <v>39912</v>
      </c>
      <c r="D7" s="1" t="s">
        <v>39913</v>
      </c>
      <c r="E7" s="5" t="s">
        <v>9998</v>
      </c>
      <c r="F7" s="5" t="s">
        <v>39914</v>
      </c>
      <c r="G7" s="5" t="s">
        <v>37965</v>
      </c>
      <c r="H7" s="5" t="s">
        <v>39915</v>
      </c>
      <c r="I7" s="5" t="s">
        <v>39916</v>
      </c>
      <c r="J7" s="5" t="s">
        <v>39917</v>
      </c>
      <c r="K7" s="5" t="s">
        <v>39918</v>
      </c>
      <c r="L7" s="5" t="s">
        <v>39919</v>
      </c>
      <c r="M7" s="5" t="s">
        <v>39920</v>
      </c>
      <c r="N7" s="5" t="s">
        <v>39920</v>
      </c>
      <c r="O7" s="5" t="s">
        <v>39920</v>
      </c>
      <c r="P7" s="5" t="s">
        <v>39920</v>
      </c>
      <c r="Q7" s="5" t="s">
        <v>39921</v>
      </c>
      <c r="R7" s="5" t="s">
        <v>39922</v>
      </c>
      <c r="S7" s="5" t="s">
        <v>39923</v>
      </c>
      <c r="T7" s="5" t="s">
        <v>39924</v>
      </c>
      <c r="U7" s="5" t="s">
        <v>39925</v>
      </c>
      <c r="V7" s="5" t="s">
        <v>39926</v>
      </c>
      <c r="W7" s="5" t="s">
        <v>39927</v>
      </c>
      <c r="X7" s="5" t="s">
        <v>39928</v>
      </c>
    </row>
    <row r="8" spans="1:24" x14ac:dyDescent="0.25">
      <c r="A8" s="4" t="s">
        <v>9549</v>
      </c>
      <c r="B8" s="4" t="s">
        <v>39865</v>
      </c>
      <c r="C8" s="4" t="s">
        <v>39929</v>
      </c>
      <c r="D8" s="1" t="s">
        <v>39930</v>
      </c>
      <c r="E8" s="5" t="s">
        <v>37920</v>
      </c>
      <c r="F8" s="5" t="s">
        <v>37957</v>
      </c>
      <c r="G8" s="5" t="s">
        <v>39931</v>
      </c>
      <c r="H8" s="5" t="s">
        <v>39932</v>
      </c>
      <c r="I8" s="5" t="s">
        <v>39933</v>
      </c>
      <c r="J8" s="5" t="s">
        <v>39934</v>
      </c>
      <c r="K8" s="5" t="s">
        <v>39935</v>
      </c>
      <c r="L8" s="5" t="s">
        <v>39936</v>
      </c>
      <c r="M8" s="5" t="s">
        <v>39937</v>
      </c>
      <c r="N8" s="5" t="s">
        <v>39937</v>
      </c>
      <c r="O8" s="5" t="s">
        <v>39937</v>
      </c>
      <c r="P8" s="5" t="s">
        <v>39937</v>
      </c>
      <c r="Q8" s="5" t="s">
        <v>39938</v>
      </c>
      <c r="R8" s="5" t="s">
        <v>39939</v>
      </c>
      <c r="S8" s="5" t="s">
        <v>39940</v>
      </c>
      <c r="T8" s="5" t="s">
        <v>39941</v>
      </c>
      <c r="U8" s="5" t="s">
        <v>39942</v>
      </c>
      <c r="V8" s="5" t="s">
        <v>7251</v>
      </c>
      <c r="W8" s="5" t="s">
        <v>39943</v>
      </c>
      <c r="X8" s="5" t="s">
        <v>39944</v>
      </c>
    </row>
    <row r="9" spans="1:24" x14ac:dyDescent="0.25">
      <c r="A9" s="4" t="s">
        <v>48</v>
      </c>
      <c r="B9" s="4" t="s">
        <v>39865</v>
      </c>
      <c r="C9" s="4" t="s">
        <v>39945</v>
      </c>
      <c r="D9" s="1" t="s">
        <v>39946</v>
      </c>
      <c r="E9" s="5">
        <v>61</v>
      </c>
      <c r="F9" s="5">
        <v>62</v>
      </c>
      <c r="G9" s="5">
        <v>62</v>
      </c>
      <c r="H9" s="5">
        <v>62</v>
      </c>
      <c r="I9" s="5">
        <v>62</v>
      </c>
      <c r="J9" s="5">
        <v>62</v>
      </c>
      <c r="K9" s="5">
        <v>62</v>
      </c>
      <c r="L9" s="5">
        <v>62</v>
      </c>
      <c r="M9" s="5">
        <v>62</v>
      </c>
      <c r="N9" s="5">
        <v>62</v>
      </c>
      <c r="O9" s="5">
        <v>62</v>
      </c>
      <c r="P9" s="5">
        <v>62</v>
      </c>
      <c r="Q9" s="5">
        <v>62</v>
      </c>
      <c r="R9" s="5">
        <v>62</v>
      </c>
      <c r="S9" s="5">
        <v>63</v>
      </c>
      <c r="T9" s="5">
        <v>63</v>
      </c>
      <c r="U9" s="5">
        <v>63</v>
      </c>
      <c r="V9" s="5">
        <v>63</v>
      </c>
      <c r="W9" s="5">
        <v>63</v>
      </c>
      <c r="X9" s="5">
        <v>63</v>
      </c>
    </row>
    <row r="10" spans="1:24" ht="51" x14ac:dyDescent="0.25">
      <c r="A10" s="4" t="s">
        <v>51</v>
      </c>
      <c r="B10" s="4" t="s">
        <v>39865</v>
      </c>
      <c r="C10" s="4" t="s">
        <v>39947</v>
      </c>
      <c r="D10" s="1" t="s">
        <v>39948</v>
      </c>
      <c r="E10" s="5">
        <v>57</v>
      </c>
      <c r="F10" s="5">
        <v>57</v>
      </c>
      <c r="G10" s="5">
        <v>57</v>
      </c>
      <c r="H10" s="5">
        <v>57</v>
      </c>
      <c r="I10" s="5">
        <v>58</v>
      </c>
      <c r="J10" s="5">
        <v>59</v>
      </c>
      <c r="K10" s="5">
        <v>59</v>
      </c>
      <c r="L10" s="5">
        <v>59</v>
      </c>
      <c r="M10" s="5">
        <v>59</v>
      </c>
      <c r="N10" s="5">
        <v>60</v>
      </c>
      <c r="O10" s="5">
        <v>60</v>
      </c>
      <c r="P10" s="5">
        <v>61</v>
      </c>
      <c r="Q10" s="5">
        <v>62</v>
      </c>
      <c r="R10" s="5">
        <v>62</v>
      </c>
      <c r="S10" s="5">
        <v>62</v>
      </c>
      <c r="T10" s="5">
        <v>62</v>
      </c>
      <c r="U10" s="5">
        <v>62</v>
      </c>
      <c r="V10" s="5">
        <v>62</v>
      </c>
      <c r="W10" s="5">
        <v>62</v>
      </c>
      <c r="X10" s="5">
        <v>62</v>
      </c>
    </row>
    <row r="11" spans="1:24" x14ac:dyDescent="0.25">
      <c r="A11" s="4" t="s">
        <v>101</v>
      </c>
      <c r="B11" s="4" t="s">
        <v>39865</v>
      </c>
      <c r="C11" s="4" t="s">
        <v>9874</v>
      </c>
      <c r="D11" s="1" t="s">
        <v>36688</v>
      </c>
      <c r="E11" s="5">
        <v>36</v>
      </c>
      <c r="F11" s="5">
        <v>36</v>
      </c>
      <c r="G11" s="5">
        <v>36</v>
      </c>
      <c r="H11" s="5">
        <v>36</v>
      </c>
      <c r="I11" s="5">
        <v>36</v>
      </c>
      <c r="J11" s="5">
        <v>24</v>
      </c>
      <c r="K11" s="5">
        <v>24</v>
      </c>
      <c r="L11" s="5">
        <v>24</v>
      </c>
      <c r="M11" s="5">
        <v>24</v>
      </c>
      <c r="N11" s="5">
        <v>24</v>
      </c>
      <c r="O11" s="5">
        <v>24</v>
      </c>
      <c r="P11" s="5">
        <v>24</v>
      </c>
      <c r="Q11" s="5">
        <v>24</v>
      </c>
      <c r="R11" s="5">
        <v>24</v>
      </c>
      <c r="S11" s="5">
        <v>24</v>
      </c>
      <c r="T11" s="5">
        <v>24</v>
      </c>
      <c r="U11" s="5">
        <v>24</v>
      </c>
      <c r="V11" s="5">
        <v>24</v>
      </c>
      <c r="W11" s="5">
        <v>24</v>
      </c>
      <c r="X11" s="5">
        <v>24</v>
      </c>
    </row>
    <row r="12" spans="1:24" x14ac:dyDescent="0.25">
      <c r="A12" s="4" t="s">
        <v>123</v>
      </c>
      <c r="B12" s="4" t="s">
        <v>39865</v>
      </c>
      <c r="C12" s="4" t="s">
        <v>9877</v>
      </c>
      <c r="D12" s="1" t="s">
        <v>36689</v>
      </c>
      <c r="E12" s="5">
        <v>48</v>
      </c>
      <c r="F12" s="5">
        <v>48</v>
      </c>
      <c r="G12" s="5">
        <v>48</v>
      </c>
      <c r="H12" s="5">
        <v>48</v>
      </c>
      <c r="I12" s="5">
        <v>48</v>
      </c>
      <c r="J12" s="5">
        <v>36</v>
      </c>
      <c r="K12" s="5">
        <v>36</v>
      </c>
      <c r="L12" s="5">
        <v>36</v>
      </c>
      <c r="M12" s="5">
        <v>36</v>
      </c>
      <c r="N12" s="5">
        <v>36</v>
      </c>
      <c r="O12" s="5">
        <v>36</v>
      </c>
      <c r="P12" s="5">
        <v>36</v>
      </c>
      <c r="Q12" s="5">
        <v>48</v>
      </c>
      <c r="R12" s="5">
        <v>48</v>
      </c>
      <c r="S12" s="5">
        <v>48</v>
      </c>
      <c r="T12" s="5">
        <v>48</v>
      </c>
      <c r="U12" s="5">
        <v>48</v>
      </c>
      <c r="V12" s="5">
        <v>48</v>
      </c>
      <c r="W12" s="5">
        <v>48</v>
      </c>
      <c r="X12" s="5">
        <v>48</v>
      </c>
    </row>
    <row r="13" spans="1:24" ht="25.5" x14ac:dyDescent="0.25">
      <c r="A13" s="4" t="s">
        <v>207</v>
      </c>
      <c r="B13" s="4" t="s">
        <v>39865</v>
      </c>
      <c r="C13" s="4" t="s">
        <v>55</v>
      </c>
      <c r="D13" s="1" t="s">
        <v>16997</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row>
    <row r="14" spans="1:24" x14ac:dyDescent="0.25">
      <c r="A14" s="4" t="s">
        <v>210</v>
      </c>
      <c r="B14" s="4" t="s">
        <v>39865</v>
      </c>
      <c r="C14" s="4" t="s">
        <v>208</v>
      </c>
      <c r="D14" s="1" t="s">
        <v>26016</v>
      </c>
      <c r="E14" s="5">
        <v>40</v>
      </c>
      <c r="F14" s="5">
        <v>40</v>
      </c>
      <c r="G14" s="5">
        <v>40</v>
      </c>
      <c r="H14" s="5">
        <v>40</v>
      </c>
      <c r="I14" s="5">
        <v>40</v>
      </c>
      <c r="J14" s="5">
        <v>40</v>
      </c>
      <c r="K14" s="5">
        <v>40</v>
      </c>
      <c r="L14" s="5">
        <v>40</v>
      </c>
      <c r="M14" s="5">
        <v>40</v>
      </c>
      <c r="N14" s="5">
        <v>40</v>
      </c>
      <c r="O14" s="5">
        <v>40</v>
      </c>
      <c r="P14" s="5">
        <v>40</v>
      </c>
      <c r="Q14" s="5">
        <v>40</v>
      </c>
      <c r="R14" s="5">
        <v>40</v>
      </c>
      <c r="S14" s="5">
        <v>40</v>
      </c>
      <c r="T14" s="5">
        <v>40</v>
      </c>
      <c r="U14" s="5">
        <v>40</v>
      </c>
      <c r="V14" s="5">
        <v>40</v>
      </c>
      <c r="W14" s="5">
        <v>40</v>
      </c>
      <c r="X14" s="5">
        <v>40</v>
      </c>
    </row>
    <row r="15" spans="1:24" x14ac:dyDescent="0.25">
      <c r="A15" s="4" t="s">
        <v>213</v>
      </c>
      <c r="B15" s="4" t="s">
        <v>39865</v>
      </c>
      <c r="C15" s="4" t="s">
        <v>9945</v>
      </c>
      <c r="D15" s="1" t="s">
        <v>39949</v>
      </c>
      <c r="E15" s="5" t="s">
        <v>216</v>
      </c>
      <c r="F15" s="5" t="s">
        <v>216</v>
      </c>
      <c r="G15" s="5" t="s">
        <v>216</v>
      </c>
      <c r="H15" s="5" t="s">
        <v>216</v>
      </c>
      <c r="I15" s="5" t="s">
        <v>216</v>
      </c>
      <c r="J15" s="5" t="s">
        <v>216</v>
      </c>
      <c r="K15" s="5" t="s">
        <v>216</v>
      </c>
      <c r="L15" s="5" t="s">
        <v>216</v>
      </c>
      <c r="M15" s="5" t="s">
        <v>216</v>
      </c>
      <c r="N15" s="5" t="s">
        <v>216</v>
      </c>
      <c r="O15" s="5" t="s">
        <v>216</v>
      </c>
      <c r="P15" s="5" t="s">
        <v>216</v>
      </c>
      <c r="Q15" s="5" t="s">
        <v>216</v>
      </c>
      <c r="R15" s="5" t="s">
        <v>216</v>
      </c>
      <c r="S15" s="5">
        <v>3</v>
      </c>
      <c r="T15" s="5">
        <v>3</v>
      </c>
      <c r="U15" s="5">
        <v>3</v>
      </c>
      <c r="V15" s="5">
        <v>0</v>
      </c>
      <c r="W15" s="5">
        <v>0</v>
      </c>
      <c r="X15" s="5">
        <v>0</v>
      </c>
    </row>
    <row r="16" spans="1:24" x14ac:dyDescent="0.25">
      <c r="A16" s="4" t="s">
        <v>217</v>
      </c>
      <c r="B16" s="4" t="s">
        <v>39865</v>
      </c>
      <c r="C16" s="4" t="s">
        <v>39950</v>
      </c>
      <c r="D16" s="1" t="s">
        <v>39951</v>
      </c>
      <c r="E16" s="5" t="s">
        <v>216</v>
      </c>
      <c r="F16" s="5" t="s">
        <v>216</v>
      </c>
      <c r="G16" s="5" t="s">
        <v>216</v>
      </c>
      <c r="H16" s="5" t="s">
        <v>216</v>
      </c>
      <c r="I16" s="5" t="s">
        <v>216</v>
      </c>
      <c r="J16" s="5" t="s">
        <v>216</v>
      </c>
      <c r="K16" s="5" t="s">
        <v>216</v>
      </c>
      <c r="L16" s="5" t="s">
        <v>216</v>
      </c>
      <c r="M16" s="5" t="s">
        <v>216</v>
      </c>
      <c r="N16" s="5" t="s">
        <v>216</v>
      </c>
      <c r="O16" s="5" t="s">
        <v>216</v>
      </c>
      <c r="P16" s="5" t="s">
        <v>216</v>
      </c>
      <c r="Q16" s="5" t="s">
        <v>216</v>
      </c>
      <c r="R16" s="5" t="s">
        <v>216</v>
      </c>
      <c r="S16" s="5">
        <v>0.8</v>
      </c>
      <c r="T16" s="5">
        <v>0.8</v>
      </c>
      <c r="U16" s="5">
        <v>0.8</v>
      </c>
      <c r="V16" s="5">
        <v>0.8</v>
      </c>
      <c r="W16" s="5">
        <v>0.8</v>
      </c>
      <c r="X16" s="5">
        <v>0.8</v>
      </c>
    </row>
    <row r="17" spans="1:24" x14ac:dyDescent="0.25">
      <c r="A17" s="4" t="s">
        <v>220</v>
      </c>
      <c r="B17" s="4" t="s">
        <v>39865</v>
      </c>
      <c r="C17" s="4" t="s">
        <v>17313</v>
      </c>
      <c r="D17" s="1" t="s">
        <v>39952</v>
      </c>
      <c r="E17" s="5" t="s">
        <v>216</v>
      </c>
      <c r="F17" s="5" t="s">
        <v>216</v>
      </c>
      <c r="G17" s="5" t="s">
        <v>216</v>
      </c>
      <c r="H17" s="5" t="s">
        <v>216</v>
      </c>
      <c r="I17" s="5" t="s">
        <v>216</v>
      </c>
      <c r="J17" s="5" t="s">
        <v>216</v>
      </c>
      <c r="K17" s="5" t="s">
        <v>216</v>
      </c>
      <c r="L17" s="5" t="s">
        <v>216</v>
      </c>
      <c r="M17" s="5" t="s">
        <v>216</v>
      </c>
      <c r="N17" s="5" t="s">
        <v>216</v>
      </c>
      <c r="O17" s="5" t="s">
        <v>216</v>
      </c>
      <c r="P17" s="5" t="s">
        <v>216</v>
      </c>
      <c r="Q17" s="5" t="s">
        <v>216</v>
      </c>
      <c r="R17" s="5" t="s">
        <v>216</v>
      </c>
      <c r="S17" s="5" t="s">
        <v>216</v>
      </c>
      <c r="T17" s="5" t="s">
        <v>216</v>
      </c>
      <c r="U17" s="5">
        <v>0.6</v>
      </c>
      <c r="V17" s="5">
        <v>0.6</v>
      </c>
      <c r="W17" s="5">
        <v>0.6</v>
      </c>
      <c r="X17" s="5">
        <v>0.6</v>
      </c>
    </row>
    <row r="18" spans="1:24" x14ac:dyDescent="0.25">
      <c r="A18" s="4" t="s">
        <v>223</v>
      </c>
      <c r="B18" s="4" t="s">
        <v>39865</v>
      </c>
      <c r="C18" s="4" t="s">
        <v>39953</v>
      </c>
      <c r="D18" s="1" t="s">
        <v>39954</v>
      </c>
      <c r="E18" s="5" t="s">
        <v>216</v>
      </c>
      <c r="F18" s="5" t="s">
        <v>216</v>
      </c>
      <c r="G18" s="5" t="s">
        <v>216</v>
      </c>
      <c r="H18" s="5" t="s">
        <v>216</v>
      </c>
      <c r="I18" s="5" t="s">
        <v>216</v>
      </c>
      <c r="J18" s="5" t="s">
        <v>216</v>
      </c>
      <c r="K18" s="5" t="s">
        <v>216</v>
      </c>
      <c r="L18" s="5" t="s">
        <v>216</v>
      </c>
      <c r="M18" s="5" t="s">
        <v>216</v>
      </c>
      <c r="N18" s="5" t="s">
        <v>216</v>
      </c>
      <c r="O18" s="5" t="s">
        <v>216</v>
      </c>
      <c r="P18" s="5" t="s">
        <v>216</v>
      </c>
      <c r="Q18" s="5" t="s">
        <v>216</v>
      </c>
      <c r="R18" s="5" t="s">
        <v>216</v>
      </c>
      <c r="S18" s="5" t="s">
        <v>216</v>
      </c>
      <c r="T18" s="5" t="s">
        <v>216</v>
      </c>
      <c r="U18" s="5">
        <v>0.6</v>
      </c>
      <c r="V18" s="5">
        <v>0.6</v>
      </c>
      <c r="W18" s="5">
        <v>0.6</v>
      </c>
      <c r="X18" s="5">
        <v>0.6</v>
      </c>
    </row>
    <row r="19" spans="1:24" x14ac:dyDescent="0.25">
      <c r="A19" s="4" t="s">
        <v>226</v>
      </c>
      <c r="B19" s="4" t="s">
        <v>39865</v>
      </c>
      <c r="C19" s="4" t="s">
        <v>39955</v>
      </c>
      <c r="D19" s="1" t="s">
        <v>39956</v>
      </c>
      <c r="E19" s="5" t="s">
        <v>216</v>
      </c>
      <c r="F19" s="5" t="s">
        <v>216</v>
      </c>
      <c r="G19" s="5" t="s">
        <v>216</v>
      </c>
      <c r="H19" s="5" t="s">
        <v>216</v>
      </c>
      <c r="I19" s="5" t="s">
        <v>216</v>
      </c>
      <c r="J19" s="5" t="s">
        <v>216</v>
      </c>
      <c r="K19" s="5" t="s">
        <v>216</v>
      </c>
      <c r="L19" s="5" t="s">
        <v>216</v>
      </c>
      <c r="M19" s="5" t="s">
        <v>216</v>
      </c>
      <c r="N19" s="5" t="s">
        <v>216</v>
      </c>
      <c r="O19" s="5" t="s">
        <v>216</v>
      </c>
      <c r="P19" s="5" t="s">
        <v>216</v>
      </c>
      <c r="Q19" s="5" t="s">
        <v>216</v>
      </c>
      <c r="R19" s="5" t="s">
        <v>216</v>
      </c>
      <c r="S19" s="5">
        <v>0.55000000000000004</v>
      </c>
      <c r="T19" s="5">
        <v>0.55000000000000004</v>
      </c>
      <c r="U19" s="5">
        <v>0.55000000000000004</v>
      </c>
      <c r="V19" s="5">
        <v>0.55000000000000004</v>
      </c>
      <c r="W19" s="5">
        <v>0.55000000000000004</v>
      </c>
      <c r="X19" s="5">
        <v>0.55000000000000004</v>
      </c>
    </row>
    <row r="20" spans="1:24" x14ac:dyDescent="0.25">
      <c r="A20" s="4" t="s">
        <v>229</v>
      </c>
      <c r="B20" s="4" t="s">
        <v>39865</v>
      </c>
      <c r="C20" s="4" t="s">
        <v>39957</v>
      </c>
      <c r="D20" s="1" t="s">
        <v>39958</v>
      </c>
      <c r="E20" s="5" t="s">
        <v>216</v>
      </c>
      <c r="F20" s="5" t="s">
        <v>216</v>
      </c>
      <c r="G20" s="5" t="s">
        <v>216</v>
      </c>
      <c r="H20" s="5" t="s">
        <v>216</v>
      </c>
      <c r="I20" s="5" t="s">
        <v>216</v>
      </c>
      <c r="J20" s="5" t="s">
        <v>216</v>
      </c>
      <c r="K20" s="5" t="s">
        <v>216</v>
      </c>
      <c r="L20" s="5" t="s">
        <v>216</v>
      </c>
      <c r="M20" s="5" t="s">
        <v>216</v>
      </c>
      <c r="N20" s="5" t="s">
        <v>216</v>
      </c>
      <c r="O20" s="5" t="s">
        <v>216</v>
      </c>
      <c r="P20" s="5" t="s">
        <v>216</v>
      </c>
      <c r="Q20" s="5" t="s">
        <v>216</v>
      </c>
      <c r="R20" s="5" t="s">
        <v>216</v>
      </c>
      <c r="S20" s="5" t="s">
        <v>474</v>
      </c>
      <c r="T20" s="5" t="s">
        <v>474</v>
      </c>
      <c r="U20" s="5">
        <v>1359.6</v>
      </c>
      <c r="V20" s="5">
        <v>1453.2</v>
      </c>
      <c r="W20" s="5">
        <v>1564.8</v>
      </c>
      <c r="X20" s="5">
        <v>1716</v>
      </c>
    </row>
    <row r="21" spans="1:24" x14ac:dyDescent="0.25">
      <c r="A21" s="4" t="s">
        <v>232</v>
      </c>
      <c r="B21" s="4" t="s">
        <v>39865</v>
      </c>
      <c r="C21" s="4" t="s">
        <v>39959</v>
      </c>
      <c r="D21" s="1" t="s">
        <v>39960</v>
      </c>
      <c r="E21" s="5" t="s">
        <v>216</v>
      </c>
      <c r="F21" s="5" t="s">
        <v>216</v>
      </c>
      <c r="G21" s="5" t="s">
        <v>216</v>
      </c>
      <c r="H21" s="5" t="s">
        <v>216</v>
      </c>
      <c r="I21" s="5" t="s">
        <v>216</v>
      </c>
      <c r="J21" s="5" t="s">
        <v>216</v>
      </c>
      <c r="K21" s="5" t="s">
        <v>216</v>
      </c>
      <c r="L21" s="5" t="s">
        <v>216</v>
      </c>
      <c r="M21" s="5" t="s">
        <v>216</v>
      </c>
      <c r="N21" s="5" t="s">
        <v>216</v>
      </c>
      <c r="O21" s="5" t="s">
        <v>216</v>
      </c>
      <c r="P21" s="5" t="s">
        <v>216</v>
      </c>
      <c r="Q21" s="5" t="s">
        <v>216</v>
      </c>
      <c r="R21" s="5" t="s">
        <v>216</v>
      </c>
      <c r="S21" s="5" t="s">
        <v>11818</v>
      </c>
      <c r="T21" s="5" t="s">
        <v>474</v>
      </c>
      <c r="U21" s="5">
        <v>1359.6</v>
      </c>
      <c r="V21" s="5">
        <v>1453.2</v>
      </c>
      <c r="W21" s="5">
        <v>1564.8</v>
      </c>
      <c r="X21" s="5">
        <v>1716</v>
      </c>
    </row>
    <row r="22" spans="1:24" x14ac:dyDescent="0.25">
      <c r="A22" s="4" t="s">
        <v>235</v>
      </c>
      <c r="B22" s="4" t="s">
        <v>39865</v>
      </c>
      <c r="C22" s="4" t="s">
        <v>39961</v>
      </c>
      <c r="D22" s="1" t="s">
        <v>39962</v>
      </c>
      <c r="E22" s="5" t="s">
        <v>216</v>
      </c>
      <c r="F22" s="5" t="s">
        <v>216</v>
      </c>
      <c r="G22" s="5" t="s">
        <v>216</v>
      </c>
      <c r="H22" s="5" t="s">
        <v>216</v>
      </c>
      <c r="I22" s="5" t="s">
        <v>216</v>
      </c>
      <c r="J22" s="5" t="s">
        <v>216</v>
      </c>
      <c r="K22" s="5" t="s">
        <v>216</v>
      </c>
      <c r="L22" s="5" t="s">
        <v>216</v>
      </c>
      <c r="M22" s="5" t="s">
        <v>216</v>
      </c>
      <c r="N22" s="5" t="s">
        <v>216</v>
      </c>
      <c r="O22" s="5" t="s">
        <v>216</v>
      </c>
      <c r="P22" s="5" t="s">
        <v>216</v>
      </c>
      <c r="Q22" s="5" t="s">
        <v>216</v>
      </c>
      <c r="R22" s="5" t="s">
        <v>216</v>
      </c>
      <c r="S22" s="5">
        <v>7</v>
      </c>
      <c r="T22" s="5">
        <v>7</v>
      </c>
      <c r="U22" s="5">
        <v>6</v>
      </c>
      <c r="V22" s="5">
        <v>6</v>
      </c>
      <c r="W22" s="5">
        <v>6</v>
      </c>
      <c r="X22" s="5">
        <v>6</v>
      </c>
    </row>
    <row r="23" spans="1:24" x14ac:dyDescent="0.25">
      <c r="A23" s="4" t="s">
        <v>238</v>
      </c>
      <c r="B23" s="4" t="s">
        <v>39865</v>
      </c>
      <c r="C23" s="4" t="s">
        <v>39963</v>
      </c>
      <c r="D23" s="1" t="s">
        <v>39964</v>
      </c>
      <c r="E23" s="5" t="s">
        <v>216</v>
      </c>
      <c r="F23" s="5" t="s">
        <v>216</v>
      </c>
      <c r="G23" s="5" t="s">
        <v>216</v>
      </c>
      <c r="H23" s="5" t="s">
        <v>216</v>
      </c>
      <c r="I23" s="5" t="s">
        <v>216</v>
      </c>
      <c r="J23" s="5" t="s">
        <v>216</v>
      </c>
      <c r="K23" s="5" t="s">
        <v>216</v>
      </c>
      <c r="L23" s="5" t="s">
        <v>216</v>
      </c>
      <c r="M23" s="5" t="s">
        <v>216</v>
      </c>
      <c r="N23" s="5" t="s">
        <v>216</v>
      </c>
      <c r="O23" s="5" t="s">
        <v>216</v>
      </c>
      <c r="P23" s="5" t="s">
        <v>216</v>
      </c>
      <c r="Q23" s="5" t="s">
        <v>216</v>
      </c>
      <c r="R23" s="5" t="s">
        <v>216</v>
      </c>
      <c r="S23" s="5">
        <v>7</v>
      </c>
      <c r="T23" s="5">
        <v>6</v>
      </c>
      <c r="U23" s="5">
        <v>2</v>
      </c>
      <c r="V23" s="5">
        <v>0</v>
      </c>
      <c r="W23" s="5">
        <v>0</v>
      </c>
      <c r="X23" s="5">
        <v>0</v>
      </c>
    </row>
    <row r="24" spans="1:24" x14ac:dyDescent="0.25">
      <c r="A24" s="4" t="s">
        <v>256</v>
      </c>
      <c r="B24" s="4" t="s">
        <v>39865</v>
      </c>
      <c r="C24" s="4" t="s">
        <v>214</v>
      </c>
      <c r="D24" s="1" t="s">
        <v>215</v>
      </c>
      <c r="E24" s="5" t="s">
        <v>216</v>
      </c>
      <c r="F24" s="5" t="s">
        <v>216</v>
      </c>
      <c r="G24" s="5" t="s">
        <v>216</v>
      </c>
      <c r="H24" s="5" t="s">
        <v>216</v>
      </c>
      <c r="I24" s="5">
        <v>1</v>
      </c>
      <c r="J24" s="5" t="s">
        <v>216</v>
      </c>
      <c r="K24" s="5" t="s">
        <v>216</v>
      </c>
      <c r="L24" s="5" t="s">
        <v>216</v>
      </c>
      <c r="M24" s="5" t="s">
        <v>216</v>
      </c>
      <c r="N24" s="5" t="s">
        <v>216</v>
      </c>
      <c r="O24" s="5" t="s">
        <v>216</v>
      </c>
      <c r="P24" s="5" t="s">
        <v>216</v>
      </c>
      <c r="Q24" s="5" t="s">
        <v>216</v>
      </c>
      <c r="R24" s="5">
        <v>1</v>
      </c>
      <c r="S24" s="5">
        <v>1</v>
      </c>
      <c r="T24" s="5">
        <v>1</v>
      </c>
      <c r="U24" s="5">
        <v>1</v>
      </c>
      <c r="V24" s="5">
        <v>1</v>
      </c>
      <c r="W24" s="5">
        <v>1</v>
      </c>
      <c r="X24" s="5">
        <v>1</v>
      </c>
    </row>
    <row r="25" spans="1:24" x14ac:dyDescent="0.25">
      <c r="A25" s="4" t="s">
        <v>259</v>
      </c>
      <c r="B25" s="4" t="s">
        <v>39865</v>
      </c>
      <c r="C25" s="4" t="s">
        <v>218</v>
      </c>
      <c r="D25" s="1" t="s">
        <v>219</v>
      </c>
      <c r="E25" s="5" t="s">
        <v>216</v>
      </c>
      <c r="F25" s="5" t="s">
        <v>216</v>
      </c>
      <c r="G25" s="5" t="s">
        <v>216</v>
      </c>
      <c r="H25" s="5" t="s">
        <v>216</v>
      </c>
      <c r="I25" s="5">
        <v>0</v>
      </c>
      <c r="J25" s="5" t="s">
        <v>216</v>
      </c>
      <c r="K25" s="5" t="s">
        <v>216</v>
      </c>
      <c r="L25" s="5" t="s">
        <v>216</v>
      </c>
      <c r="M25" s="5" t="s">
        <v>216</v>
      </c>
      <c r="N25" s="5" t="s">
        <v>216</v>
      </c>
      <c r="O25" s="5" t="s">
        <v>216</v>
      </c>
      <c r="P25" s="5" t="s">
        <v>216</v>
      </c>
      <c r="Q25" s="5" t="s">
        <v>216</v>
      </c>
      <c r="R25" s="5">
        <v>0</v>
      </c>
      <c r="S25" s="5">
        <v>0</v>
      </c>
      <c r="T25" s="5">
        <v>0</v>
      </c>
      <c r="U25" s="5">
        <v>0</v>
      </c>
      <c r="V25" s="5">
        <v>0</v>
      </c>
      <c r="W25" s="5">
        <v>0</v>
      </c>
      <c r="X25" s="5">
        <v>0</v>
      </c>
    </row>
    <row r="26" spans="1:24" x14ac:dyDescent="0.25">
      <c r="A26" s="4" t="s">
        <v>10653</v>
      </c>
      <c r="B26" s="4" t="s">
        <v>39865</v>
      </c>
      <c r="C26" s="4" t="s">
        <v>221</v>
      </c>
      <c r="D26" s="1" t="s">
        <v>222</v>
      </c>
      <c r="E26" s="5" t="s">
        <v>216</v>
      </c>
      <c r="F26" s="5" t="s">
        <v>216</v>
      </c>
      <c r="G26" s="5" t="s">
        <v>216</v>
      </c>
      <c r="H26" s="5" t="s">
        <v>216</v>
      </c>
      <c r="I26" s="5">
        <v>0</v>
      </c>
      <c r="J26" s="5" t="s">
        <v>216</v>
      </c>
      <c r="K26" s="5" t="s">
        <v>216</v>
      </c>
      <c r="L26" s="5" t="s">
        <v>216</v>
      </c>
      <c r="M26" s="5" t="s">
        <v>216</v>
      </c>
      <c r="N26" s="5" t="s">
        <v>216</v>
      </c>
      <c r="O26" s="5" t="s">
        <v>216</v>
      </c>
      <c r="P26" s="5" t="s">
        <v>216</v>
      </c>
      <c r="Q26" s="5" t="s">
        <v>216</v>
      </c>
      <c r="R26" s="5">
        <v>0</v>
      </c>
      <c r="S26" s="5">
        <v>0</v>
      </c>
      <c r="T26" s="5">
        <v>0</v>
      </c>
      <c r="U26" s="5">
        <v>0</v>
      </c>
      <c r="V26" s="5">
        <v>0</v>
      </c>
      <c r="W26" s="5">
        <v>0</v>
      </c>
      <c r="X26" s="5">
        <v>0</v>
      </c>
    </row>
    <row r="27" spans="1:24" x14ac:dyDescent="0.25">
      <c r="A27" s="4" t="s">
        <v>10654</v>
      </c>
      <c r="B27" s="4" t="s">
        <v>39865</v>
      </c>
      <c r="C27" s="4" t="s">
        <v>224</v>
      </c>
      <c r="D27" s="1" t="s">
        <v>225</v>
      </c>
      <c r="E27" s="5" t="s">
        <v>216</v>
      </c>
      <c r="F27" s="5" t="s">
        <v>216</v>
      </c>
      <c r="G27" s="5" t="s">
        <v>216</v>
      </c>
      <c r="H27" s="5" t="s">
        <v>216</v>
      </c>
      <c r="I27" s="5">
        <v>0</v>
      </c>
      <c r="J27" s="5" t="s">
        <v>216</v>
      </c>
      <c r="K27" s="5" t="s">
        <v>216</v>
      </c>
      <c r="L27" s="5" t="s">
        <v>216</v>
      </c>
      <c r="M27" s="5" t="s">
        <v>216</v>
      </c>
      <c r="N27" s="5" t="s">
        <v>216</v>
      </c>
      <c r="O27" s="5" t="s">
        <v>216</v>
      </c>
      <c r="P27" s="5" t="s">
        <v>216</v>
      </c>
      <c r="Q27" s="5" t="s">
        <v>216</v>
      </c>
      <c r="R27" s="5">
        <v>0</v>
      </c>
      <c r="S27" s="5">
        <v>0</v>
      </c>
      <c r="T27" s="5">
        <v>0</v>
      </c>
      <c r="U27" s="5">
        <v>0</v>
      </c>
      <c r="V27" s="5">
        <v>0</v>
      </c>
      <c r="W27" s="5">
        <v>0</v>
      </c>
      <c r="X27" s="5">
        <v>0</v>
      </c>
    </row>
    <row r="28" spans="1:24" x14ac:dyDescent="0.25">
      <c r="A28" s="4" t="s">
        <v>10655</v>
      </c>
      <c r="B28" s="4" t="s">
        <v>39865</v>
      </c>
      <c r="C28" s="4" t="s">
        <v>227</v>
      </c>
      <c r="D28" s="1" t="s">
        <v>228</v>
      </c>
      <c r="E28" s="5" t="s">
        <v>216</v>
      </c>
      <c r="F28" s="5" t="s">
        <v>216</v>
      </c>
      <c r="G28" s="5" t="s">
        <v>216</v>
      </c>
      <c r="H28" s="5" t="s">
        <v>216</v>
      </c>
      <c r="I28" s="5">
        <v>0</v>
      </c>
      <c r="J28" s="5" t="s">
        <v>216</v>
      </c>
      <c r="K28" s="5" t="s">
        <v>216</v>
      </c>
      <c r="L28" s="5" t="s">
        <v>216</v>
      </c>
      <c r="M28" s="5" t="s">
        <v>216</v>
      </c>
      <c r="N28" s="5" t="s">
        <v>216</v>
      </c>
      <c r="O28" s="5" t="s">
        <v>216</v>
      </c>
      <c r="P28" s="5" t="s">
        <v>216</v>
      </c>
      <c r="Q28" s="5" t="s">
        <v>216</v>
      </c>
      <c r="R28" s="5">
        <v>0</v>
      </c>
      <c r="S28" s="5">
        <v>0</v>
      </c>
      <c r="T28" s="5">
        <v>0</v>
      </c>
      <c r="U28" s="5">
        <v>0</v>
      </c>
      <c r="V28" s="5">
        <v>0</v>
      </c>
      <c r="W28" s="5">
        <v>0</v>
      </c>
      <c r="X28" s="5">
        <v>0</v>
      </c>
    </row>
    <row r="29" spans="1:24" x14ac:dyDescent="0.25">
      <c r="A29" s="4" t="s">
        <v>10656</v>
      </c>
      <c r="B29" s="4" t="s">
        <v>39865</v>
      </c>
      <c r="C29" s="4" t="s">
        <v>230</v>
      </c>
      <c r="D29" s="1" t="s">
        <v>231</v>
      </c>
      <c r="E29" s="5" t="s">
        <v>216</v>
      </c>
      <c r="F29" s="5" t="s">
        <v>216</v>
      </c>
      <c r="G29" s="5" t="s">
        <v>216</v>
      </c>
      <c r="H29" s="5" t="s">
        <v>216</v>
      </c>
      <c r="I29" s="5">
        <v>0</v>
      </c>
      <c r="J29" s="5" t="s">
        <v>216</v>
      </c>
      <c r="K29" s="5" t="s">
        <v>216</v>
      </c>
      <c r="L29" s="5" t="s">
        <v>216</v>
      </c>
      <c r="M29" s="5" t="s">
        <v>216</v>
      </c>
      <c r="N29" s="5" t="s">
        <v>216</v>
      </c>
      <c r="O29" s="5" t="s">
        <v>216</v>
      </c>
      <c r="P29" s="5" t="s">
        <v>216</v>
      </c>
      <c r="Q29" s="5" t="s">
        <v>216</v>
      </c>
      <c r="R29" s="5">
        <v>0</v>
      </c>
      <c r="S29" s="5">
        <v>0</v>
      </c>
      <c r="T29" s="5">
        <v>0</v>
      </c>
      <c r="U29" s="5">
        <v>0</v>
      </c>
      <c r="V29" s="5">
        <v>0</v>
      </c>
      <c r="W29" s="5">
        <v>0</v>
      </c>
      <c r="X29" s="5">
        <v>0</v>
      </c>
    </row>
    <row r="30" spans="1:24" x14ac:dyDescent="0.25">
      <c r="A30" s="4" t="s">
        <v>10657</v>
      </c>
      <c r="B30" s="4" t="s">
        <v>39865</v>
      </c>
      <c r="C30" s="4" t="s">
        <v>233</v>
      </c>
      <c r="D30" s="1" t="s">
        <v>234</v>
      </c>
      <c r="E30" s="5" t="s">
        <v>216</v>
      </c>
      <c r="F30" s="5" t="s">
        <v>216</v>
      </c>
      <c r="G30" s="5" t="s">
        <v>216</v>
      </c>
      <c r="H30" s="5" t="s">
        <v>216</v>
      </c>
      <c r="I30" s="5">
        <v>0</v>
      </c>
      <c r="J30" s="5" t="s">
        <v>216</v>
      </c>
      <c r="K30" s="5" t="s">
        <v>216</v>
      </c>
      <c r="L30" s="5" t="s">
        <v>216</v>
      </c>
      <c r="M30" s="5" t="s">
        <v>216</v>
      </c>
      <c r="N30" s="5" t="s">
        <v>216</v>
      </c>
      <c r="O30" s="5" t="s">
        <v>216</v>
      </c>
      <c r="P30" s="5" t="s">
        <v>216</v>
      </c>
      <c r="Q30" s="5" t="s">
        <v>216</v>
      </c>
      <c r="R30" s="5">
        <v>0</v>
      </c>
      <c r="S30" s="5">
        <v>0</v>
      </c>
      <c r="T30" s="5">
        <v>0</v>
      </c>
      <c r="U30" s="5">
        <v>0</v>
      </c>
      <c r="V30" s="5">
        <v>0</v>
      </c>
      <c r="W30" s="5">
        <v>0</v>
      </c>
      <c r="X30" s="5">
        <v>0</v>
      </c>
    </row>
    <row r="31" spans="1:24" x14ac:dyDescent="0.25">
      <c r="A31" s="4" t="s">
        <v>10658</v>
      </c>
      <c r="B31" s="4" t="s">
        <v>39865</v>
      </c>
      <c r="C31" s="4" t="s">
        <v>236</v>
      </c>
      <c r="D31" s="1" t="s">
        <v>237</v>
      </c>
      <c r="E31" s="5" t="s">
        <v>216</v>
      </c>
      <c r="F31" s="5" t="s">
        <v>216</v>
      </c>
      <c r="G31" s="5" t="s">
        <v>216</v>
      </c>
      <c r="H31" s="5" t="s">
        <v>216</v>
      </c>
      <c r="I31" s="5">
        <v>0</v>
      </c>
      <c r="J31" s="5" t="s">
        <v>216</v>
      </c>
      <c r="K31" s="5" t="s">
        <v>216</v>
      </c>
      <c r="L31" s="5" t="s">
        <v>216</v>
      </c>
      <c r="M31" s="5" t="s">
        <v>216</v>
      </c>
      <c r="N31" s="5" t="s">
        <v>216</v>
      </c>
      <c r="O31" s="5" t="s">
        <v>216</v>
      </c>
      <c r="P31" s="5" t="s">
        <v>216</v>
      </c>
      <c r="Q31" s="5" t="s">
        <v>216</v>
      </c>
      <c r="R31" s="5">
        <v>0</v>
      </c>
      <c r="S31" s="5">
        <v>0</v>
      </c>
      <c r="T31" s="5">
        <v>0</v>
      </c>
      <c r="U31" s="5">
        <v>0</v>
      </c>
      <c r="V31" s="5">
        <v>0</v>
      </c>
      <c r="W31" s="5">
        <v>0</v>
      </c>
      <c r="X31" s="5">
        <v>0</v>
      </c>
    </row>
    <row r="32" spans="1:24" x14ac:dyDescent="0.25">
      <c r="A32" s="4" t="s">
        <v>10659</v>
      </c>
      <c r="B32" s="4" t="s">
        <v>39865</v>
      </c>
      <c r="C32" s="4" t="s">
        <v>239</v>
      </c>
      <c r="D32" s="1" t="s">
        <v>240</v>
      </c>
      <c r="E32" s="5" t="s">
        <v>216</v>
      </c>
      <c r="F32" s="5" t="s">
        <v>216</v>
      </c>
      <c r="G32" s="5" t="s">
        <v>216</v>
      </c>
      <c r="H32" s="5" t="s">
        <v>216</v>
      </c>
      <c r="I32" s="5">
        <v>0</v>
      </c>
      <c r="J32" s="5" t="s">
        <v>216</v>
      </c>
      <c r="K32" s="5" t="s">
        <v>216</v>
      </c>
      <c r="L32" s="5" t="s">
        <v>216</v>
      </c>
      <c r="M32" s="5" t="s">
        <v>216</v>
      </c>
      <c r="N32" s="5" t="s">
        <v>216</v>
      </c>
      <c r="O32" s="5" t="s">
        <v>216</v>
      </c>
      <c r="P32" s="5" t="s">
        <v>216</v>
      </c>
      <c r="Q32" s="5" t="s">
        <v>216</v>
      </c>
      <c r="R32" s="5">
        <v>0</v>
      </c>
      <c r="S32" s="5">
        <v>0</v>
      </c>
      <c r="T32" s="5">
        <v>0</v>
      </c>
      <c r="U32" s="5">
        <v>0</v>
      </c>
      <c r="V32" s="5">
        <v>0</v>
      </c>
      <c r="W32" s="5">
        <v>0</v>
      </c>
      <c r="X32" s="5">
        <v>0</v>
      </c>
    </row>
    <row r="33" spans="1:24" x14ac:dyDescent="0.25">
      <c r="A33" s="4" t="s">
        <v>10660</v>
      </c>
      <c r="B33" s="4" t="s">
        <v>39865</v>
      </c>
      <c r="C33" s="4" t="s">
        <v>242</v>
      </c>
      <c r="D33" s="1" t="s">
        <v>243</v>
      </c>
      <c r="E33" s="5" t="s">
        <v>216</v>
      </c>
      <c r="F33" s="5" t="s">
        <v>216</v>
      </c>
      <c r="G33" s="5" t="s">
        <v>216</v>
      </c>
      <c r="H33" s="5" t="s">
        <v>216</v>
      </c>
      <c r="I33" s="5">
        <v>0</v>
      </c>
      <c r="J33" s="5" t="s">
        <v>216</v>
      </c>
      <c r="K33" s="5" t="s">
        <v>216</v>
      </c>
      <c r="L33" s="5" t="s">
        <v>216</v>
      </c>
      <c r="M33" s="5" t="s">
        <v>216</v>
      </c>
      <c r="N33" s="5" t="s">
        <v>216</v>
      </c>
      <c r="O33" s="5" t="s">
        <v>216</v>
      </c>
      <c r="P33" s="5" t="s">
        <v>216</v>
      </c>
      <c r="Q33" s="5" t="s">
        <v>216</v>
      </c>
      <c r="R33" s="5">
        <v>0</v>
      </c>
      <c r="S33" s="5">
        <v>0</v>
      </c>
      <c r="T33" s="5">
        <v>0</v>
      </c>
      <c r="U33" s="5">
        <v>0</v>
      </c>
      <c r="V33" s="5">
        <v>0</v>
      </c>
      <c r="W33" s="5">
        <v>0</v>
      </c>
      <c r="X33" s="5">
        <v>0</v>
      </c>
    </row>
    <row r="34" spans="1:24" x14ac:dyDescent="0.25">
      <c r="A34" s="4" t="s">
        <v>10661</v>
      </c>
      <c r="B34" s="4" t="s">
        <v>39865</v>
      </c>
      <c r="C34" s="4" t="s">
        <v>245</v>
      </c>
      <c r="D34" s="1" t="s">
        <v>246</v>
      </c>
      <c r="E34" s="5" t="s">
        <v>216</v>
      </c>
      <c r="F34" s="5" t="s">
        <v>216</v>
      </c>
      <c r="G34" s="5" t="s">
        <v>216</v>
      </c>
      <c r="H34" s="5" t="s">
        <v>216</v>
      </c>
      <c r="I34" s="5">
        <v>0</v>
      </c>
      <c r="J34" s="5" t="s">
        <v>216</v>
      </c>
      <c r="K34" s="5" t="s">
        <v>216</v>
      </c>
      <c r="L34" s="5" t="s">
        <v>216</v>
      </c>
      <c r="M34" s="5" t="s">
        <v>216</v>
      </c>
      <c r="N34" s="5" t="s">
        <v>216</v>
      </c>
      <c r="O34" s="5" t="s">
        <v>216</v>
      </c>
      <c r="P34" s="5" t="s">
        <v>216</v>
      </c>
      <c r="Q34" s="5" t="s">
        <v>216</v>
      </c>
      <c r="R34" s="5">
        <v>0</v>
      </c>
      <c r="S34" s="5">
        <v>0</v>
      </c>
      <c r="T34" s="5">
        <v>0</v>
      </c>
      <c r="U34" s="5">
        <v>0</v>
      </c>
      <c r="V34" s="5">
        <v>0</v>
      </c>
      <c r="W34" s="5">
        <v>0</v>
      </c>
      <c r="X34" s="5">
        <v>0</v>
      </c>
    </row>
    <row r="35" spans="1:24" x14ac:dyDescent="0.25">
      <c r="A35" s="4" t="s">
        <v>10662</v>
      </c>
      <c r="B35" s="4" t="s">
        <v>39865</v>
      </c>
      <c r="C35" s="4" t="s">
        <v>248</v>
      </c>
      <c r="D35" s="1" t="s">
        <v>249</v>
      </c>
      <c r="E35" s="5" t="s">
        <v>216</v>
      </c>
      <c r="F35" s="5" t="s">
        <v>216</v>
      </c>
      <c r="G35" s="5" t="s">
        <v>216</v>
      </c>
      <c r="H35" s="5" t="s">
        <v>216</v>
      </c>
      <c r="I35" s="5">
        <v>0</v>
      </c>
      <c r="J35" s="5" t="s">
        <v>216</v>
      </c>
      <c r="K35" s="5" t="s">
        <v>216</v>
      </c>
      <c r="L35" s="5" t="s">
        <v>216</v>
      </c>
      <c r="M35" s="5" t="s">
        <v>216</v>
      </c>
      <c r="N35" s="5" t="s">
        <v>216</v>
      </c>
      <c r="O35" s="5" t="s">
        <v>216</v>
      </c>
      <c r="P35" s="5" t="s">
        <v>216</v>
      </c>
      <c r="Q35" s="5" t="s">
        <v>216</v>
      </c>
      <c r="R35" s="5">
        <v>0</v>
      </c>
      <c r="S35" s="5">
        <v>0</v>
      </c>
      <c r="T35" s="5">
        <v>0</v>
      </c>
      <c r="U35" s="5">
        <v>0</v>
      </c>
      <c r="V35" s="5">
        <v>0</v>
      </c>
      <c r="W35" s="5">
        <v>0</v>
      </c>
      <c r="X35" s="5">
        <v>0</v>
      </c>
    </row>
    <row r="36" spans="1:24" x14ac:dyDescent="0.25">
      <c r="A36" s="4" t="s">
        <v>10663</v>
      </c>
      <c r="B36" s="4" t="s">
        <v>39865</v>
      </c>
      <c r="C36" s="4" t="s">
        <v>251</v>
      </c>
      <c r="D36" s="1" t="s">
        <v>252</v>
      </c>
      <c r="E36" s="5" t="s">
        <v>216</v>
      </c>
      <c r="F36" s="5" t="s">
        <v>216</v>
      </c>
      <c r="G36" s="5" t="s">
        <v>216</v>
      </c>
      <c r="H36" s="5" t="s">
        <v>216</v>
      </c>
      <c r="I36" s="5">
        <v>0</v>
      </c>
      <c r="J36" s="5" t="s">
        <v>216</v>
      </c>
      <c r="K36" s="5" t="s">
        <v>216</v>
      </c>
      <c r="L36" s="5" t="s">
        <v>216</v>
      </c>
      <c r="M36" s="5" t="s">
        <v>216</v>
      </c>
      <c r="N36" s="5" t="s">
        <v>216</v>
      </c>
      <c r="O36" s="5" t="s">
        <v>216</v>
      </c>
      <c r="P36" s="5" t="s">
        <v>216</v>
      </c>
      <c r="Q36" s="5" t="s">
        <v>216</v>
      </c>
      <c r="R36" s="5">
        <v>0</v>
      </c>
      <c r="S36" s="5">
        <v>0</v>
      </c>
      <c r="T36" s="5">
        <v>0</v>
      </c>
      <c r="U36" s="5">
        <v>0</v>
      </c>
      <c r="V36" s="5">
        <v>0</v>
      </c>
      <c r="W36" s="5">
        <v>0</v>
      </c>
      <c r="X36" s="5">
        <v>0</v>
      </c>
    </row>
    <row r="37" spans="1:24" x14ac:dyDescent="0.25">
      <c r="A37" s="4" t="s">
        <v>10664</v>
      </c>
      <c r="B37" s="4" t="s">
        <v>39865</v>
      </c>
      <c r="C37" s="4" t="s">
        <v>254</v>
      </c>
      <c r="D37" s="1" t="s">
        <v>255</v>
      </c>
      <c r="E37" s="5" t="s">
        <v>216</v>
      </c>
      <c r="F37" s="5" t="s">
        <v>216</v>
      </c>
      <c r="G37" s="5" t="s">
        <v>216</v>
      </c>
      <c r="H37" s="5" t="s">
        <v>216</v>
      </c>
      <c r="I37" s="5">
        <v>0</v>
      </c>
      <c r="J37" s="5" t="s">
        <v>216</v>
      </c>
      <c r="K37" s="5" t="s">
        <v>216</v>
      </c>
      <c r="L37" s="5" t="s">
        <v>216</v>
      </c>
      <c r="M37" s="5" t="s">
        <v>216</v>
      </c>
      <c r="N37" s="5" t="s">
        <v>216</v>
      </c>
      <c r="O37" s="5" t="s">
        <v>216</v>
      </c>
      <c r="P37" s="5" t="s">
        <v>216</v>
      </c>
      <c r="Q37" s="5" t="s">
        <v>216</v>
      </c>
      <c r="R37" s="5">
        <v>0</v>
      </c>
      <c r="S37" s="5">
        <v>0</v>
      </c>
      <c r="T37" s="5">
        <v>0</v>
      </c>
      <c r="U37" s="5">
        <v>0</v>
      </c>
      <c r="V37" s="5">
        <v>0</v>
      </c>
      <c r="W37" s="5">
        <v>0</v>
      </c>
      <c r="X37" s="5">
        <v>0</v>
      </c>
    </row>
    <row r="38" spans="1:24" x14ac:dyDescent="0.25">
      <c r="A38" s="4" t="s">
        <v>10665</v>
      </c>
      <c r="B38" s="4" t="s">
        <v>39865</v>
      </c>
      <c r="C38" s="4" t="s">
        <v>257</v>
      </c>
      <c r="D38" s="1" t="s">
        <v>258</v>
      </c>
      <c r="E38" s="5">
        <v>1</v>
      </c>
      <c r="F38" s="5">
        <v>1</v>
      </c>
      <c r="G38" s="5">
        <v>1</v>
      </c>
      <c r="H38" s="5">
        <v>1</v>
      </c>
      <c r="I38" s="5">
        <v>1</v>
      </c>
      <c r="J38" s="5">
        <v>1</v>
      </c>
      <c r="K38" s="5">
        <v>1</v>
      </c>
      <c r="L38" s="5">
        <v>1</v>
      </c>
      <c r="M38" s="5">
        <v>1</v>
      </c>
      <c r="N38" s="5">
        <v>1</v>
      </c>
      <c r="O38" s="5">
        <v>1</v>
      </c>
      <c r="P38" s="5">
        <v>1</v>
      </c>
      <c r="Q38" s="5">
        <v>1</v>
      </c>
      <c r="R38" s="5">
        <v>1</v>
      </c>
      <c r="S38" s="5">
        <v>1</v>
      </c>
      <c r="T38" s="5">
        <v>1</v>
      </c>
      <c r="U38" s="5">
        <v>1</v>
      </c>
      <c r="V38" s="5">
        <v>1</v>
      </c>
      <c r="W38" s="5">
        <v>1</v>
      </c>
      <c r="X38" s="5">
        <v>1</v>
      </c>
    </row>
    <row r="39" spans="1:24" x14ac:dyDescent="0.25">
      <c r="A39" s="4" t="s">
        <v>10667</v>
      </c>
      <c r="B39" s="4" t="s">
        <v>39865</v>
      </c>
      <c r="C39" s="4" t="s">
        <v>260</v>
      </c>
      <c r="D39" s="1" t="s">
        <v>258</v>
      </c>
      <c r="E39" s="5">
        <v>1</v>
      </c>
      <c r="F39" s="5">
        <v>1</v>
      </c>
      <c r="G39" s="5">
        <v>1</v>
      </c>
      <c r="H39" s="5">
        <v>1</v>
      </c>
      <c r="I39" s="5">
        <v>1</v>
      </c>
      <c r="J39" s="5">
        <v>1</v>
      </c>
      <c r="K39" s="5">
        <v>1</v>
      </c>
      <c r="L39" s="5">
        <v>1</v>
      </c>
      <c r="M39" s="5">
        <v>1</v>
      </c>
      <c r="N39" s="5">
        <v>1</v>
      </c>
      <c r="O39" s="5">
        <v>1</v>
      </c>
      <c r="P39" s="5">
        <v>1</v>
      </c>
      <c r="Q39" s="5">
        <v>1</v>
      </c>
      <c r="R39" s="5">
        <v>1</v>
      </c>
      <c r="S39" s="5">
        <v>1</v>
      </c>
      <c r="T39" s="5">
        <v>1</v>
      </c>
      <c r="U39" s="5">
        <v>1</v>
      </c>
      <c r="V39" s="5">
        <v>1</v>
      </c>
      <c r="W39" s="5">
        <v>1</v>
      </c>
      <c r="X39" s="5">
        <v>1</v>
      </c>
    </row>
    <row r="40" spans="1:24" x14ac:dyDescent="0.25">
      <c r="A40" s="4" t="s">
        <v>261</v>
      </c>
      <c r="B40" s="4" t="s">
        <v>39965</v>
      </c>
      <c r="C40" s="4" t="s">
        <v>263</v>
      </c>
      <c r="D40" s="1" t="s">
        <v>264</v>
      </c>
      <c r="E40" s="5" t="s">
        <v>216</v>
      </c>
      <c r="F40" s="5" t="s">
        <v>216</v>
      </c>
      <c r="G40" s="5" t="s">
        <v>216</v>
      </c>
      <c r="H40" s="5" t="s">
        <v>216</v>
      </c>
      <c r="I40" s="5" t="s">
        <v>216</v>
      </c>
      <c r="J40" s="5" t="s">
        <v>216</v>
      </c>
      <c r="K40" s="5" t="s">
        <v>216</v>
      </c>
      <c r="L40" s="5" t="s">
        <v>216</v>
      </c>
      <c r="M40" s="5" t="s">
        <v>216</v>
      </c>
      <c r="N40" s="5" t="s">
        <v>216</v>
      </c>
      <c r="O40" s="5" t="s">
        <v>216</v>
      </c>
      <c r="P40" s="5" t="s">
        <v>216</v>
      </c>
      <c r="Q40" s="5" t="s">
        <v>216</v>
      </c>
      <c r="R40" s="5" t="s">
        <v>216</v>
      </c>
      <c r="S40" s="5">
        <v>0</v>
      </c>
      <c r="T40" s="5">
        <v>0</v>
      </c>
      <c r="U40" s="5">
        <v>0</v>
      </c>
      <c r="V40" s="5">
        <v>0</v>
      </c>
      <c r="W40" s="5">
        <v>0</v>
      </c>
      <c r="X40" s="5">
        <v>0</v>
      </c>
    </row>
    <row r="41" spans="1:24" x14ac:dyDescent="0.25">
      <c r="A41" s="4" t="s">
        <v>265</v>
      </c>
      <c r="B41" s="4" t="s">
        <v>39965</v>
      </c>
      <c r="C41" s="4" t="s">
        <v>266</v>
      </c>
      <c r="D41" s="1" t="s">
        <v>39966</v>
      </c>
      <c r="E41" s="5" t="s">
        <v>216</v>
      </c>
      <c r="F41" s="5" t="s">
        <v>216</v>
      </c>
      <c r="G41" s="5" t="s">
        <v>216</v>
      </c>
      <c r="H41" s="5" t="s">
        <v>216</v>
      </c>
      <c r="I41" s="5" t="s">
        <v>216</v>
      </c>
      <c r="J41" s="5" t="s">
        <v>216</v>
      </c>
      <c r="K41" s="5" t="s">
        <v>216</v>
      </c>
      <c r="L41" s="5" t="s">
        <v>216</v>
      </c>
      <c r="M41" s="5" t="s">
        <v>216</v>
      </c>
      <c r="N41" s="5" t="s">
        <v>216</v>
      </c>
      <c r="O41" s="5" t="s">
        <v>216</v>
      </c>
      <c r="P41" s="5" t="s">
        <v>216</v>
      </c>
      <c r="Q41" s="5" t="s">
        <v>216</v>
      </c>
      <c r="R41" s="5" t="s">
        <v>216</v>
      </c>
      <c r="S41" s="5">
        <v>0</v>
      </c>
      <c r="T41" s="5">
        <v>0</v>
      </c>
      <c r="U41" s="5">
        <v>0</v>
      </c>
      <c r="V41" s="5">
        <v>0</v>
      </c>
      <c r="W41" s="5">
        <v>0</v>
      </c>
      <c r="X41" s="5">
        <v>0</v>
      </c>
    </row>
    <row r="42" spans="1:24" x14ac:dyDescent="0.25">
      <c r="A42" s="4" t="s">
        <v>267</v>
      </c>
      <c r="B42" s="4" t="s">
        <v>39965</v>
      </c>
      <c r="C42" s="4" t="s">
        <v>268</v>
      </c>
      <c r="D42" s="1"/>
      <c r="E42" s="5" t="s">
        <v>216</v>
      </c>
      <c r="F42" s="5" t="s">
        <v>216</v>
      </c>
      <c r="G42" s="5" t="s">
        <v>216</v>
      </c>
      <c r="H42" s="5" t="s">
        <v>216</v>
      </c>
      <c r="I42" s="5" t="s">
        <v>216</v>
      </c>
      <c r="J42" s="5" t="s">
        <v>216</v>
      </c>
      <c r="K42" s="5" t="s">
        <v>216</v>
      </c>
      <c r="L42" s="5" t="s">
        <v>216</v>
      </c>
      <c r="M42" s="5" t="s">
        <v>216</v>
      </c>
      <c r="N42" s="5" t="s">
        <v>216</v>
      </c>
      <c r="O42" s="5" t="s">
        <v>216</v>
      </c>
      <c r="P42" s="5" t="s">
        <v>216</v>
      </c>
      <c r="Q42" s="5" t="s">
        <v>216</v>
      </c>
      <c r="R42" s="5" t="s">
        <v>216</v>
      </c>
      <c r="S42" s="5">
        <v>0</v>
      </c>
      <c r="T42" s="5">
        <v>0</v>
      </c>
      <c r="U42" s="5">
        <v>0</v>
      </c>
      <c r="V42" s="5">
        <v>0</v>
      </c>
      <c r="W42" s="5">
        <v>0</v>
      </c>
      <c r="X42" s="5">
        <v>0</v>
      </c>
    </row>
    <row r="43" spans="1:24" x14ac:dyDescent="0.25">
      <c r="A43" s="4" t="s">
        <v>269</v>
      </c>
      <c r="B43" s="4" t="s">
        <v>39965</v>
      </c>
      <c r="C43" s="4" t="s">
        <v>270</v>
      </c>
      <c r="D43" s="1"/>
      <c r="E43" s="5" t="s">
        <v>216</v>
      </c>
      <c r="F43" s="5" t="s">
        <v>216</v>
      </c>
      <c r="G43" s="5" t="s">
        <v>216</v>
      </c>
      <c r="H43" s="5" t="s">
        <v>216</v>
      </c>
      <c r="I43" s="5" t="s">
        <v>216</v>
      </c>
      <c r="J43" s="5" t="s">
        <v>216</v>
      </c>
      <c r="K43" s="5" t="s">
        <v>216</v>
      </c>
      <c r="L43" s="5" t="s">
        <v>216</v>
      </c>
      <c r="M43" s="5" t="s">
        <v>216</v>
      </c>
      <c r="N43" s="5" t="s">
        <v>216</v>
      </c>
      <c r="O43" s="5" t="s">
        <v>216</v>
      </c>
      <c r="P43" s="5" t="s">
        <v>216</v>
      </c>
      <c r="Q43" s="5" t="s">
        <v>216</v>
      </c>
      <c r="R43" s="5" t="s">
        <v>216</v>
      </c>
      <c r="S43" s="5">
        <v>0</v>
      </c>
      <c r="T43" s="5">
        <v>0</v>
      </c>
      <c r="U43" s="5">
        <v>0</v>
      </c>
      <c r="V43" s="5">
        <v>0</v>
      </c>
      <c r="W43" s="5">
        <v>0</v>
      </c>
      <c r="X43" s="5">
        <v>0</v>
      </c>
    </row>
    <row r="44" spans="1:24" x14ac:dyDescent="0.25">
      <c r="A44" s="4" t="s">
        <v>271</v>
      </c>
      <c r="B44" s="4" t="s">
        <v>39965</v>
      </c>
      <c r="C44" s="4" t="s">
        <v>272</v>
      </c>
      <c r="D44" s="1"/>
      <c r="E44" s="5" t="s">
        <v>216</v>
      </c>
      <c r="F44" s="5" t="s">
        <v>216</v>
      </c>
      <c r="G44" s="5" t="s">
        <v>216</v>
      </c>
      <c r="H44" s="5" t="s">
        <v>216</v>
      </c>
      <c r="I44" s="5" t="s">
        <v>216</v>
      </c>
      <c r="J44" s="5" t="s">
        <v>216</v>
      </c>
      <c r="K44" s="5" t="s">
        <v>216</v>
      </c>
      <c r="L44" s="5" t="s">
        <v>216</v>
      </c>
      <c r="M44" s="5" t="s">
        <v>216</v>
      </c>
      <c r="N44" s="5" t="s">
        <v>216</v>
      </c>
      <c r="O44" s="5" t="s">
        <v>216</v>
      </c>
      <c r="P44" s="5" t="s">
        <v>216</v>
      </c>
      <c r="Q44" s="5" t="s">
        <v>216</v>
      </c>
      <c r="R44" s="5" t="s">
        <v>216</v>
      </c>
      <c r="S44" s="5">
        <v>0</v>
      </c>
      <c r="T44" s="5">
        <v>0</v>
      </c>
      <c r="U44" s="5">
        <v>0</v>
      </c>
      <c r="V44" s="5">
        <v>0</v>
      </c>
      <c r="W44" s="5">
        <v>0</v>
      </c>
      <c r="X44" s="5">
        <v>0</v>
      </c>
    </row>
    <row r="45" spans="1:24" x14ac:dyDescent="0.25">
      <c r="A45" s="4" t="s">
        <v>273</v>
      </c>
      <c r="B45" s="4" t="s">
        <v>39965</v>
      </c>
      <c r="C45" s="4" t="s">
        <v>274</v>
      </c>
      <c r="D45" s="1"/>
      <c r="E45" s="5" t="s">
        <v>216</v>
      </c>
      <c r="F45" s="5" t="s">
        <v>216</v>
      </c>
      <c r="G45" s="5" t="s">
        <v>216</v>
      </c>
      <c r="H45" s="5" t="s">
        <v>216</v>
      </c>
      <c r="I45" s="5" t="s">
        <v>216</v>
      </c>
      <c r="J45" s="5" t="s">
        <v>216</v>
      </c>
      <c r="K45" s="5" t="s">
        <v>216</v>
      </c>
      <c r="L45" s="5" t="s">
        <v>216</v>
      </c>
      <c r="M45" s="5" t="s">
        <v>216</v>
      </c>
      <c r="N45" s="5" t="s">
        <v>216</v>
      </c>
      <c r="O45" s="5" t="s">
        <v>216</v>
      </c>
      <c r="P45" s="5" t="s">
        <v>216</v>
      </c>
      <c r="Q45" s="5" t="s">
        <v>216</v>
      </c>
      <c r="R45" s="5" t="s">
        <v>216</v>
      </c>
      <c r="S45" s="5">
        <v>0</v>
      </c>
      <c r="T45" s="5">
        <v>0</v>
      </c>
      <c r="U45" s="5">
        <v>0</v>
      </c>
      <c r="V45" s="5">
        <v>0</v>
      </c>
      <c r="W45" s="5">
        <v>0</v>
      </c>
      <c r="X45" s="5">
        <v>0</v>
      </c>
    </row>
    <row r="46" spans="1:24" x14ac:dyDescent="0.25">
      <c r="A46" s="4" t="s">
        <v>275</v>
      </c>
      <c r="B46" s="4" t="s">
        <v>39965</v>
      </c>
      <c r="C46" s="4" t="s">
        <v>276</v>
      </c>
      <c r="D46" s="1" t="s">
        <v>277</v>
      </c>
      <c r="E46" s="5" t="s">
        <v>216</v>
      </c>
      <c r="F46" s="5" t="s">
        <v>216</v>
      </c>
      <c r="G46" s="5" t="s">
        <v>216</v>
      </c>
      <c r="H46" s="5" t="s">
        <v>216</v>
      </c>
      <c r="I46" s="5" t="s">
        <v>216</v>
      </c>
      <c r="J46" s="5" t="s">
        <v>216</v>
      </c>
      <c r="K46" s="5" t="s">
        <v>216</v>
      </c>
      <c r="L46" s="5" t="s">
        <v>216</v>
      </c>
      <c r="M46" s="5" t="s">
        <v>216</v>
      </c>
      <c r="N46" s="5" t="s">
        <v>216</v>
      </c>
      <c r="O46" s="5" t="s">
        <v>216</v>
      </c>
      <c r="P46" s="5" t="s">
        <v>216</v>
      </c>
      <c r="Q46" s="5" t="s">
        <v>216</v>
      </c>
      <c r="R46" s="5" t="s">
        <v>216</v>
      </c>
      <c r="S46" s="5">
        <v>0</v>
      </c>
      <c r="T46" s="5">
        <v>0</v>
      </c>
      <c r="U46" s="5">
        <v>0</v>
      </c>
      <c r="V46" s="5">
        <v>0</v>
      </c>
      <c r="W46" s="5">
        <v>0</v>
      </c>
      <c r="X46" s="5">
        <v>0</v>
      </c>
    </row>
    <row r="47" spans="1:24" x14ac:dyDescent="0.25">
      <c r="A47" s="4" t="s">
        <v>278</v>
      </c>
      <c r="B47" s="4" t="s">
        <v>39965</v>
      </c>
      <c r="C47" s="4" t="s">
        <v>279</v>
      </c>
      <c r="D47" s="1"/>
      <c r="E47" s="5" t="s">
        <v>216</v>
      </c>
      <c r="F47" s="5" t="s">
        <v>216</v>
      </c>
      <c r="G47" s="5" t="s">
        <v>216</v>
      </c>
      <c r="H47" s="5" t="s">
        <v>216</v>
      </c>
      <c r="I47" s="5" t="s">
        <v>216</v>
      </c>
      <c r="J47" s="5" t="s">
        <v>216</v>
      </c>
      <c r="K47" s="5" t="s">
        <v>216</v>
      </c>
      <c r="L47" s="5" t="s">
        <v>216</v>
      </c>
      <c r="M47" s="5" t="s">
        <v>216</v>
      </c>
      <c r="N47" s="5" t="s">
        <v>216</v>
      </c>
      <c r="O47" s="5" t="s">
        <v>216</v>
      </c>
      <c r="P47" s="5" t="s">
        <v>216</v>
      </c>
      <c r="Q47" s="5" t="s">
        <v>216</v>
      </c>
      <c r="R47" s="5" t="s">
        <v>216</v>
      </c>
      <c r="S47" s="5">
        <v>0</v>
      </c>
      <c r="T47" s="5">
        <v>0</v>
      </c>
      <c r="U47" s="5">
        <v>0</v>
      </c>
      <c r="V47" s="5">
        <v>0</v>
      </c>
      <c r="W47" s="5">
        <v>0</v>
      </c>
      <c r="X47" s="5">
        <v>0</v>
      </c>
    </row>
    <row r="48" spans="1:24" x14ac:dyDescent="0.25">
      <c r="A48" s="4" t="s">
        <v>280</v>
      </c>
      <c r="B48" s="4" t="s">
        <v>39965</v>
      </c>
      <c r="C48" s="4" t="s">
        <v>281</v>
      </c>
      <c r="D48" s="1"/>
      <c r="E48" s="5" t="s">
        <v>216</v>
      </c>
      <c r="F48" s="5" t="s">
        <v>216</v>
      </c>
      <c r="G48" s="5" t="s">
        <v>216</v>
      </c>
      <c r="H48" s="5" t="s">
        <v>216</v>
      </c>
      <c r="I48" s="5" t="s">
        <v>216</v>
      </c>
      <c r="J48" s="5" t="s">
        <v>216</v>
      </c>
      <c r="K48" s="5" t="s">
        <v>216</v>
      </c>
      <c r="L48" s="5" t="s">
        <v>216</v>
      </c>
      <c r="M48" s="5" t="s">
        <v>216</v>
      </c>
      <c r="N48" s="5" t="s">
        <v>216</v>
      </c>
      <c r="O48" s="5" t="s">
        <v>216</v>
      </c>
      <c r="P48" s="5" t="s">
        <v>216</v>
      </c>
      <c r="Q48" s="5" t="s">
        <v>216</v>
      </c>
      <c r="R48" s="5" t="s">
        <v>216</v>
      </c>
      <c r="S48" s="5">
        <v>0</v>
      </c>
      <c r="T48" s="5">
        <v>0</v>
      </c>
      <c r="U48" s="5">
        <v>0</v>
      </c>
      <c r="V48" s="5">
        <v>0</v>
      </c>
      <c r="W48" s="5">
        <v>0</v>
      </c>
      <c r="X48" s="5">
        <v>0</v>
      </c>
    </row>
    <row r="49" spans="1:24" x14ac:dyDescent="0.25">
      <c r="A49" s="4" t="s">
        <v>282</v>
      </c>
      <c r="B49" s="4" t="s">
        <v>39965</v>
      </c>
      <c r="C49" s="4" t="s">
        <v>283</v>
      </c>
      <c r="D49" s="1"/>
      <c r="E49" s="5" t="s">
        <v>216</v>
      </c>
      <c r="F49" s="5" t="s">
        <v>216</v>
      </c>
      <c r="G49" s="5" t="s">
        <v>216</v>
      </c>
      <c r="H49" s="5" t="s">
        <v>216</v>
      </c>
      <c r="I49" s="5" t="s">
        <v>216</v>
      </c>
      <c r="J49" s="5" t="s">
        <v>216</v>
      </c>
      <c r="K49" s="5" t="s">
        <v>216</v>
      </c>
      <c r="L49" s="5" t="s">
        <v>216</v>
      </c>
      <c r="M49" s="5" t="s">
        <v>216</v>
      </c>
      <c r="N49" s="5" t="s">
        <v>216</v>
      </c>
      <c r="O49" s="5" t="s">
        <v>216</v>
      </c>
      <c r="P49" s="5" t="s">
        <v>216</v>
      </c>
      <c r="Q49" s="5" t="s">
        <v>216</v>
      </c>
      <c r="R49" s="5" t="s">
        <v>216</v>
      </c>
      <c r="S49" s="5">
        <v>0</v>
      </c>
      <c r="T49" s="5">
        <v>0</v>
      </c>
      <c r="U49" s="5">
        <v>0</v>
      </c>
      <c r="V49" s="5">
        <v>0</v>
      </c>
      <c r="W49" s="5">
        <v>0</v>
      </c>
      <c r="X49" s="5">
        <v>0</v>
      </c>
    </row>
    <row r="50" spans="1:24" x14ac:dyDescent="0.25">
      <c r="A50" s="4" t="s">
        <v>284</v>
      </c>
      <c r="B50" s="4" t="s">
        <v>39965</v>
      </c>
      <c r="C50" s="4" t="s">
        <v>285</v>
      </c>
      <c r="D50" s="1"/>
      <c r="E50" s="5" t="s">
        <v>216</v>
      </c>
      <c r="F50" s="5" t="s">
        <v>216</v>
      </c>
      <c r="G50" s="5" t="s">
        <v>216</v>
      </c>
      <c r="H50" s="5" t="s">
        <v>216</v>
      </c>
      <c r="I50" s="5" t="s">
        <v>216</v>
      </c>
      <c r="J50" s="5" t="s">
        <v>216</v>
      </c>
      <c r="K50" s="5" t="s">
        <v>216</v>
      </c>
      <c r="L50" s="5" t="s">
        <v>216</v>
      </c>
      <c r="M50" s="5" t="s">
        <v>216</v>
      </c>
      <c r="N50" s="5" t="s">
        <v>216</v>
      </c>
      <c r="O50" s="5" t="s">
        <v>216</v>
      </c>
      <c r="P50" s="5" t="s">
        <v>216</v>
      </c>
      <c r="Q50" s="5" t="s">
        <v>216</v>
      </c>
      <c r="R50" s="5" t="s">
        <v>216</v>
      </c>
      <c r="S50" s="5">
        <v>0</v>
      </c>
      <c r="T50" s="5">
        <v>0</v>
      </c>
      <c r="U50" s="5">
        <v>0</v>
      </c>
      <c r="V50" s="5">
        <v>0</v>
      </c>
      <c r="W50" s="5">
        <v>0</v>
      </c>
      <c r="X50" s="5">
        <v>0</v>
      </c>
    </row>
    <row r="51" spans="1:24" x14ac:dyDescent="0.25">
      <c r="A51" s="4" t="s">
        <v>286</v>
      </c>
      <c r="B51" s="4" t="s">
        <v>39965</v>
      </c>
      <c r="C51" s="4" t="s">
        <v>287</v>
      </c>
      <c r="D51" s="1"/>
      <c r="E51" s="5" t="s">
        <v>216</v>
      </c>
      <c r="F51" s="5" t="s">
        <v>216</v>
      </c>
      <c r="G51" s="5" t="s">
        <v>216</v>
      </c>
      <c r="H51" s="5" t="s">
        <v>216</v>
      </c>
      <c r="I51" s="5" t="s">
        <v>216</v>
      </c>
      <c r="J51" s="5" t="s">
        <v>216</v>
      </c>
      <c r="K51" s="5" t="s">
        <v>216</v>
      </c>
      <c r="L51" s="5" t="s">
        <v>216</v>
      </c>
      <c r="M51" s="5" t="s">
        <v>216</v>
      </c>
      <c r="N51" s="5" t="s">
        <v>216</v>
      </c>
      <c r="O51" s="5" t="s">
        <v>216</v>
      </c>
      <c r="P51" s="5" t="s">
        <v>216</v>
      </c>
      <c r="Q51" s="5" t="s">
        <v>216</v>
      </c>
      <c r="R51" s="5" t="s">
        <v>216</v>
      </c>
      <c r="S51" s="5">
        <v>0</v>
      </c>
      <c r="T51" s="5">
        <v>0</v>
      </c>
      <c r="U51" s="5">
        <v>0</v>
      </c>
      <c r="V51" s="5">
        <v>0</v>
      </c>
      <c r="W51" s="5">
        <v>0</v>
      </c>
      <c r="X51" s="5">
        <v>0</v>
      </c>
    </row>
    <row r="52" spans="1:24" x14ac:dyDescent="0.25">
      <c r="A52" s="4" t="s">
        <v>288</v>
      </c>
      <c r="B52" s="4" t="s">
        <v>39965</v>
      </c>
      <c r="C52" s="4" t="s">
        <v>289</v>
      </c>
      <c r="D52" s="1" t="s">
        <v>290</v>
      </c>
      <c r="E52" s="5" t="s">
        <v>216</v>
      </c>
      <c r="F52" s="5" t="s">
        <v>216</v>
      </c>
      <c r="G52" s="5" t="s">
        <v>216</v>
      </c>
      <c r="H52" s="5" t="s">
        <v>216</v>
      </c>
      <c r="I52" s="5" t="s">
        <v>216</v>
      </c>
      <c r="J52" s="5" t="s">
        <v>216</v>
      </c>
      <c r="K52" s="5" t="s">
        <v>216</v>
      </c>
      <c r="L52" s="5" t="s">
        <v>216</v>
      </c>
      <c r="M52" s="5" t="s">
        <v>216</v>
      </c>
      <c r="N52" s="5" t="s">
        <v>216</v>
      </c>
      <c r="O52" s="5" t="s">
        <v>216</v>
      </c>
      <c r="P52" s="5" t="s">
        <v>216</v>
      </c>
      <c r="Q52" s="5" t="s">
        <v>216</v>
      </c>
      <c r="R52" s="5" t="s">
        <v>216</v>
      </c>
      <c r="S52" s="5">
        <v>0</v>
      </c>
      <c r="T52" s="5">
        <v>0</v>
      </c>
      <c r="U52" s="5">
        <v>0</v>
      </c>
      <c r="V52" s="5">
        <v>0</v>
      </c>
      <c r="W52" s="5">
        <v>0</v>
      </c>
      <c r="X52" s="5">
        <v>0</v>
      </c>
    </row>
    <row r="53" spans="1:24" x14ac:dyDescent="0.25">
      <c r="A53" s="4" t="s">
        <v>291</v>
      </c>
      <c r="B53" s="4" t="s">
        <v>39965</v>
      </c>
      <c r="C53" s="4" t="s">
        <v>292</v>
      </c>
      <c r="D53" s="1"/>
      <c r="E53" s="5" t="s">
        <v>216</v>
      </c>
      <c r="F53" s="5" t="s">
        <v>216</v>
      </c>
      <c r="G53" s="5" t="s">
        <v>216</v>
      </c>
      <c r="H53" s="5" t="s">
        <v>216</v>
      </c>
      <c r="I53" s="5" t="s">
        <v>216</v>
      </c>
      <c r="J53" s="5" t="s">
        <v>216</v>
      </c>
      <c r="K53" s="5" t="s">
        <v>216</v>
      </c>
      <c r="L53" s="5" t="s">
        <v>216</v>
      </c>
      <c r="M53" s="5" t="s">
        <v>216</v>
      </c>
      <c r="N53" s="5" t="s">
        <v>216</v>
      </c>
      <c r="O53" s="5" t="s">
        <v>216</v>
      </c>
      <c r="P53" s="5" t="s">
        <v>216</v>
      </c>
      <c r="Q53" s="5" t="s">
        <v>216</v>
      </c>
      <c r="R53" s="5" t="s">
        <v>216</v>
      </c>
      <c r="S53" s="5">
        <v>0</v>
      </c>
      <c r="T53" s="5">
        <v>0</v>
      </c>
      <c r="U53" s="5">
        <v>0</v>
      </c>
      <c r="V53" s="5">
        <v>0</v>
      </c>
      <c r="W53" s="5">
        <v>0</v>
      </c>
      <c r="X53" s="5">
        <v>0</v>
      </c>
    </row>
    <row r="54" spans="1:24" x14ac:dyDescent="0.25">
      <c r="A54" s="4" t="s">
        <v>293</v>
      </c>
      <c r="B54" s="4" t="s">
        <v>39965</v>
      </c>
      <c r="C54" s="4" t="s">
        <v>294</v>
      </c>
      <c r="D54" s="1" t="s">
        <v>295</v>
      </c>
      <c r="E54" s="5" t="s">
        <v>216</v>
      </c>
      <c r="F54" s="5" t="s">
        <v>216</v>
      </c>
      <c r="G54" s="5" t="s">
        <v>216</v>
      </c>
      <c r="H54" s="5" t="s">
        <v>216</v>
      </c>
      <c r="I54" s="5" t="s">
        <v>216</v>
      </c>
      <c r="J54" s="5" t="s">
        <v>216</v>
      </c>
      <c r="K54" s="5" t="s">
        <v>216</v>
      </c>
      <c r="L54" s="5" t="s">
        <v>216</v>
      </c>
      <c r="M54" s="5" t="s">
        <v>216</v>
      </c>
      <c r="N54" s="5" t="s">
        <v>216</v>
      </c>
      <c r="O54" s="5" t="s">
        <v>216</v>
      </c>
      <c r="P54" s="5" t="s">
        <v>216</v>
      </c>
      <c r="Q54" s="5" t="s">
        <v>216</v>
      </c>
      <c r="R54" s="5" t="s">
        <v>216</v>
      </c>
      <c r="S54" s="5">
        <v>0</v>
      </c>
      <c r="T54" s="5">
        <v>0</v>
      </c>
      <c r="U54" s="5">
        <v>0</v>
      </c>
      <c r="V54" s="5">
        <v>0</v>
      </c>
      <c r="W54" s="5">
        <v>0</v>
      </c>
      <c r="X54" s="5">
        <v>0</v>
      </c>
    </row>
    <row r="55" spans="1:24" x14ac:dyDescent="0.25">
      <c r="A55" s="4" t="s">
        <v>296</v>
      </c>
      <c r="B55" s="4" t="s">
        <v>39965</v>
      </c>
      <c r="C55" s="4" t="s">
        <v>297</v>
      </c>
      <c r="D55" s="1"/>
      <c r="E55" s="5" t="s">
        <v>216</v>
      </c>
      <c r="F55" s="5" t="s">
        <v>216</v>
      </c>
      <c r="G55" s="5" t="s">
        <v>216</v>
      </c>
      <c r="H55" s="5" t="s">
        <v>216</v>
      </c>
      <c r="I55" s="5" t="s">
        <v>216</v>
      </c>
      <c r="J55" s="5" t="s">
        <v>216</v>
      </c>
      <c r="K55" s="5" t="s">
        <v>216</v>
      </c>
      <c r="L55" s="5" t="s">
        <v>216</v>
      </c>
      <c r="M55" s="5" t="s">
        <v>216</v>
      </c>
      <c r="N55" s="5" t="s">
        <v>216</v>
      </c>
      <c r="O55" s="5" t="s">
        <v>216</v>
      </c>
      <c r="P55" s="5" t="s">
        <v>216</v>
      </c>
      <c r="Q55" s="5" t="s">
        <v>216</v>
      </c>
      <c r="R55" s="5" t="s">
        <v>216</v>
      </c>
      <c r="S55" s="5">
        <v>0</v>
      </c>
      <c r="T55" s="5">
        <v>0</v>
      </c>
      <c r="U55" s="5">
        <v>0</v>
      </c>
      <c r="V55" s="5">
        <v>0</v>
      </c>
      <c r="W55" s="5">
        <v>0</v>
      </c>
      <c r="X55" s="5">
        <v>0</v>
      </c>
    </row>
    <row r="56" spans="1:24" x14ac:dyDescent="0.25">
      <c r="A56" s="4" t="s">
        <v>298</v>
      </c>
      <c r="B56" s="4" t="s">
        <v>39965</v>
      </c>
      <c r="C56" s="4" t="s">
        <v>299</v>
      </c>
      <c r="D56" s="1"/>
      <c r="E56" s="5" t="s">
        <v>216</v>
      </c>
      <c r="F56" s="5" t="s">
        <v>216</v>
      </c>
      <c r="G56" s="5" t="s">
        <v>216</v>
      </c>
      <c r="H56" s="5" t="s">
        <v>216</v>
      </c>
      <c r="I56" s="5" t="s">
        <v>216</v>
      </c>
      <c r="J56" s="5" t="s">
        <v>216</v>
      </c>
      <c r="K56" s="5" t="s">
        <v>216</v>
      </c>
      <c r="L56" s="5" t="s">
        <v>216</v>
      </c>
      <c r="M56" s="5" t="s">
        <v>216</v>
      </c>
      <c r="N56" s="5" t="s">
        <v>216</v>
      </c>
      <c r="O56" s="5" t="s">
        <v>216</v>
      </c>
      <c r="P56" s="5" t="s">
        <v>216</v>
      </c>
      <c r="Q56" s="5" t="s">
        <v>216</v>
      </c>
      <c r="R56" s="5" t="s">
        <v>216</v>
      </c>
      <c r="S56" s="5">
        <v>0</v>
      </c>
      <c r="T56" s="5">
        <v>0</v>
      </c>
      <c r="U56" s="5">
        <v>0</v>
      </c>
      <c r="V56" s="5">
        <v>0</v>
      </c>
      <c r="W56" s="5">
        <v>0</v>
      </c>
      <c r="X56" s="5">
        <v>0</v>
      </c>
    </row>
    <row r="57" spans="1:24" x14ac:dyDescent="0.25">
      <c r="A57" s="4" t="s">
        <v>300</v>
      </c>
      <c r="B57" s="4" t="s">
        <v>39965</v>
      </c>
      <c r="C57" s="4" t="s">
        <v>301</v>
      </c>
      <c r="D57" s="1" t="s">
        <v>302</v>
      </c>
      <c r="E57" s="5" t="s">
        <v>216</v>
      </c>
      <c r="F57" s="5" t="s">
        <v>216</v>
      </c>
      <c r="G57" s="5" t="s">
        <v>216</v>
      </c>
      <c r="H57" s="5" t="s">
        <v>216</v>
      </c>
      <c r="I57" s="5" t="s">
        <v>216</v>
      </c>
      <c r="J57" s="5" t="s">
        <v>216</v>
      </c>
      <c r="K57" s="5" t="s">
        <v>216</v>
      </c>
      <c r="L57" s="5" t="s">
        <v>216</v>
      </c>
      <c r="M57" s="5" t="s">
        <v>216</v>
      </c>
      <c r="N57" s="5" t="s">
        <v>216</v>
      </c>
      <c r="O57" s="5" t="s">
        <v>216</v>
      </c>
      <c r="P57" s="5" t="s">
        <v>216</v>
      </c>
      <c r="Q57" s="5" t="s">
        <v>216</v>
      </c>
      <c r="R57" s="5" t="s">
        <v>216</v>
      </c>
      <c r="S57" s="5">
        <v>0</v>
      </c>
      <c r="T57" s="5">
        <v>0</v>
      </c>
      <c r="U57" s="5">
        <v>0</v>
      </c>
      <c r="V57" s="5">
        <v>0</v>
      </c>
      <c r="W57" s="5">
        <v>0</v>
      </c>
      <c r="X57" s="5">
        <v>0</v>
      </c>
    </row>
    <row r="58" spans="1:24" x14ac:dyDescent="0.25">
      <c r="A58" s="4" t="s">
        <v>303</v>
      </c>
      <c r="B58" s="4" t="s">
        <v>39965</v>
      </c>
      <c r="C58" s="4" t="s">
        <v>304</v>
      </c>
      <c r="D58" s="1"/>
      <c r="E58" s="5" t="s">
        <v>216</v>
      </c>
      <c r="F58" s="5" t="s">
        <v>216</v>
      </c>
      <c r="G58" s="5" t="s">
        <v>216</v>
      </c>
      <c r="H58" s="5" t="s">
        <v>216</v>
      </c>
      <c r="I58" s="5" t="s">
        <v>216</v>
      </c>
      <c r="J58" s="5" t="s">
        <v>216</v>
      </c>
      <c r="K58" s="5" t="s">
        <v>216</v>
      </c>
      <c r="L58" s="5" t="s">
        <v>216</v>
      </c>
      <c r="M58" s="5" t="s">
        <v>216</v>
      </c>
      <c r="N58" s="5" t="s">
        <v>216</v>
      </c>
      <c r="O58" s="5" t="s">
        <v>216</v>
      </c>
      <c r="P58" s="5" t="s">
        <v>216</v>
      </c>
      <c r="Q58" s="5" t="s">
        <v>216</v>
      </c>
      <c r="R58" s="5" t="s">
        <v>216</v>
      </c>
      <c r="S58" s="5">
        <v>0</v>
      </c>
      <c r="T58" s="5">
        <v>0</v>
      </c>
      <c r="U58" s="5">
        <v>0</v>
      </c>
      <c r="V58" s="5">
        <v>0</v>
      </c>
      <c r="W58" s="5">
        <v>0</v>
      </c>
      <c r="X58" s="5">
        <v>0</v>
      </c>
    </row>
    <row r="59" spans="1:24" x14ac:dyDescent="0.25">
      <c r="A59" s="4" t="s">
        <v>305</v>
      </c>
      <c r="B59" s="4" t="s">
        <v>39965</v>
      </c>
      <c r="C59" s="4" t="s">
        <v>306</v>
      </c>
      <c r="D59" s="1"/>
      <c r="E59" s="5" t="s">
        <v>216</v>
      </c>
      <c r="F59" s="5" t="s">
        <v>216</v>
      </c>
      <c r="G59" s="5" t="s">
        <v>216</v>
      </c>
      <c r="H59" s="5" t="s">
        <v>216</v>
      </c>
      <c r="I59" s="5" t="s">
        <v>216</v>
      </c>
      <c r="J59" s="5" t="s">
        <v>216</v>
      </c>
      <c r="K59" s="5" t="s">
        <v>216</v>
      </c>
      <c r="L59" s="5" t="s">
        <v>216</v>
      </c>
      <c r="M59" s="5" t="s">
        <v>216</v>
      </c>
      <c r="N59" s="5" t="s">
        <v>216</v>
      </c>
      <c r="O59" s="5" t="s">
        <v>216</v>
      </c>
      <c r="P59" s="5" t="s">
        <v>216</v>
      </c>
      <c r="Q59" s="5" t="s">
        <v>216</v>
      </c>
      <c r="R59" s="5" t="s">
        <v>216</v>
      </c>
      <c r="S59" s="5">
        <v>0</v>
      </c>
      <c r="T59" s="5">
        <v>0</v>
      </c>
      <c r="U59" s="5">
        <v>0</v>
      </c>
      <c r="V59" s="5">
        <v>0</v>
      </c>
      <c r="W59" s="5">
        <v>0</v>
      </c>
      <c r="X59" s="5">
        <v>0</v>
      </c>
    </row>
    <row r="60" spans="1:24" x14ac:dyDescent="0.25">
      <c r="A60" s="4" t="s">
        <v>435</v>
      </c>
      <c r="B60" s="4" t="s">
        <v>39967</v>
      </c>
      <c r="C60" s="4" t="s">
        <v>39968</v>
      </c>
      <c r="D60" s="1" t="s">
        <v>39969</v>
      </c>
      <c r="E60" s="5" t="s">
        <v>216</v>
      </c>
      <c r="F60" s="5" t="s">
        <v>216</v>
      </c>
      <c r="G60" s="5" t="s">
        <v>216</v>
      </c>
      <c r="H60" s="5" t="s">
        <v>216</v>
      </c>
      <c r="I60" s="5" t="s">
        <v>216</v>
      </c>
      <c r="J60" s="5" t="s">
        <v>216</v>
      </c>
      <c r="K60" s="5" t="s">
        <v>216</v>
      </c>
      <c r="L60" s="5" t="s">
        <v>216</v>
      </c>
      <c r="M60" s="5" t="s">
        <v>216</v>
      </c>
      <c r="N60" s="5" t="s">
        <v>216</v>
      </c>
      <c r="O60" s="5" t="s">
        <v>216</v>
      </c>
      <c r="P60" s="5" t="s">
        <v>216</v>
      </c>
      <c r="Q60" s="5" t="s">
        <v>216</v>
      </c>
      <c r="R60" s="5" t="s">
        <v>216</v>
      </c>
      <c r="S60" s="5" t="s">
        <v>9796</v>
      </c>
      <c r="T60" s="5" t="s">
        <v>216</v>
      </c>
      <c r="U60" s="5" t="s">
        <v>216</v>
      </c>
      <c r="V60" s="5" t="s">
        <v>216</v>
      </c>
      <c r="W60" s="5" t="s">
        <v>216</v>
      </c>
      <c r="X60" s="5" t="s">
        <v>216</v>
      </c>
    </row>
    <row r="61" spans="1:24" x14ac:dyDescent="0.25">
      <c r="A61" s="4" t="s">
        <v>438</v>
      </c>
      <c r="B61" s="4" t="s">
        <v>39967</v>
      </c>
      <c r="C61" s="4" t="s">
        <v>39970</v>
      </c>
      <c r="D61" s="1" t="s">
        <v>39971</v>
      </c>
      <c r="E61" s="5" t="s">
        <v>216</v>
      </c>
      <c r="F61" s="5" t="s">
        <v>216</v>
      </c>
      <c r="G61" s="5" t="s">
        <v>216</v>
      </c>
      <c r="H61" s="5" t="s">
        <v>216</v>
      </c>
      <c r="I61" s="5" t="s">
        <v>216</v>
      </c>
      <c r="J61" s="5" t="s">
        <v>216</v>
      </c>
      <c r="K61" s="5" t="s">
        <v>216</v>
      </c>
      <c r="L61" s="5" t="s">
        <v>216</v>
      </c>
      <c r="M61" s="5" t="s">
        <v>216</v>
      </c>
      <c r="N61" s="5" t="s">
        <v>216</v>
      </c>
      <c r="O61" s="5" t="s">
        <v>216</v>
      </c>
      <c r="P61" s="5" t="s">
        <v>216</v>
      </c>
      <c r="Q61" s="5" t="s">
        <v>216</v>
      </c>
      <c r="R61" s="5" t="s">
        <v>216</v>
      </c>
      <c r="S61" s="5" t="s">
        <v>216</v>
      </c>
      <c r="T61" s="5" t="s">
        <v>1461</v>
      </c>
      <c r="U61" s="5" t="s">
        <v>216</v>
      </c>
      <c r="V61" s="5" t="s">
        <v>216</v>
      </c>
      <c r="W61" s="5" t="s">
        <v>216</v>
      </c>
      <c r="X61" s="5" t="s">
        <v>216</v>
      </c>
    </row>
    <row r="62" spans="1:24" x14ac:dyDescent="0.25">
      <c r="A62" s="4" t="s">
        <v>441</v>
      </c>
      <c r="B62" s="4" t="s">
        <v>39967</v>
      </c>
      <c r="C62" s="4" t="s">
        <v>39972</v>
      </c>
      <c r="D62" s="1" t="s">
        <v>39973</v>
      </c>
      <c r="E62" s="5" t="s">
        <v>216</v>
      </c>
      <c r="F62" s="5" t="s">
        <v>216</v>
      </c>
      <c r="G62" s="5" t="s">
        <v>216</v>
      </c>
      <c r="H62" s="5" t="s">
        <v>216</v>
      </c>
      <c r="I62" s="5" t="s">
        <v>216</v>
      </c>
      <c r="J62" s="5" t="s">
        <v>216</v>
      </c>
      <c r="K62" s="5" t="s">
        <v>216</v>
      </c>
      <c r="L62" s="5" t="s">
        <v>216</v>
      </c>
      <c r="M62" s="5" t="s">
        <v>216</v>
      </c>
      <c r="N62" s="5" t="s">
        <v>216</v>
      </c>
      <c r="O62" s="5" t="s">
        <v>216</v>
      </c>
      <c r="P62" s="5" t="s">
        <v>216</v>
      </c>
      <c r="Q62" s="5" t="s">
        <v>216</v>
      </c>
      <c r="R62" s="5" t="s">
        <v>216</v>
      </c>
      <c r="S62" s="5" t="s">
        <v>216</v>
      </c>
      <c r="T62" s="5" t="s">
        <v>9775</v>
      </c>
      <c r="U62" s="5" t="s">
        <v>216</v>
      </c>
      <c r="V62" s="5" t="s">
        <v>216</v>
      </c>
      <c r="W62" s="5" t="s">
        <v>216</v>
      </c>
      <c r="X62" s="5" t="s">
        <v>216</v>
      </c>
    </row>
    <row r="63" spans="1:24" x14ac:dyDescent="0.25">
      <c r="A63" s="4" t="s">
        <v>444</v>
      </c>
      <c r="B63" s="4" t="s">
        <v>39967</v>
      </c>
      <c r="C63" s="4" t="s">
        <v>39974</v>
      </c>
      <c r="D63" s="1" t="s">
        <v>39975</v>
      </c>
      <c r="E63" s="5" t="s">
        <v>216</v>
      </c>
      <c r="F63" s="5" t="s">
        <v>216</v>
      </c>
      <c r="G63" s="5" t="s">
        <v>216</v>
      </c>
      <c r="H63" s="5" t="s">
        <v>216</v>
      </c>
      <c r="I63" s="5" t="s">
        <v>216</v>
      </c>
      <c r="J63" s="5" t="s">
        <v>216</v>
      </c>
      <c r="K63" s="5" t="s">
        <v>216</v>
      </c>
      <c r="L63" s="5" t="s">
        <v>216</v>
      </c>
      <c r="M63" s="5" t="s">
        <v>216</v>
      </c>
      <c r="N63" s="5" t="s">
        <v>216</v>
      </c>
      <c r="O63" s="5" t="s">
        <v>216</v>
      </c>
      <c r="P63" s="5" t="s">
        <v>216</v>
      </c>
      <c r="Q63" s="5" t="s">
        <v>216</v>
      </c>
      <c r="R63" s="5" t="s">
        <v>216</v>
      </c>
      <c r="S63" s="5" t="s">
        <v>9591</v>
      </c>
      <c r="T63" s="5" t="s">
        <v>216</v>
      </c>
      <c r="U63" s="5" t="s">
        <v>216</v>
      </c>
      <c r="V63" s="5" t="s">
        <v>216</v>
      </c>
      <c r="W63" s="5" t="s">
        <v>216</v>
      </c>
      <c r="X63" s="5" t="s">
        <v>216</v>
      </c>
    </row>
    <row r="64" spans="1:24" x14ac:dyDescent="0.25">
      <c r="A64" s="4" t="s">
        <v>447</v>
      </c>
      <c r="B64" s="4" t="s">
        <v>39967</v>
      </c>
      <c r="C64" s="4" t="s">
        <v>39976</v>
      </c>
      <c r="D64" s="1" t="s">
        <v>39977</v>
      </c>
      <c r="E64" s="5" t="s">
        <v>216</v>
      </c>
      <c r="F64" s="5" t="s">
        <v>216</v>
      </c>
      <c r="G64" s="5" t="s">
        <v>216</v>
      </c>
      <c r="H64" s="5" t="s">
        <v>216</v>
      </c>
      <c r="I64" s="5" t="s">
        <v>216</v>
      </c>
      <c r="J64" s="5" t="s">
        <v>216</v>
      </c>
      <c r="K64" s="5" t="s">
        <v>216</v>
      </c>
      <c r="L64" s="5" t="s">
        <v>216</v>
      </c>
      <c r="M64" s="5" t="s">
        <v>216</v>
      </c>
      <c r="N64" s="5" t="s">
        <v>216</v>
      </c>
      <c r="O64" s="5" t="s">
        <v>216</v>
      </c>
      <c r="P64" s="5" t="s">
        <v>216</v>
      </c>
      <c r="Q64" s="5" t="s">
        <v>216</v>
      </c>
      <c r="R64" s="5" t="s">
        <v>216</v>
      </c>
      <c r="S64" s="5" t="s">
        <v>216</v>
      </c>
      <c r="T64" s="5" t="s">
        <v>9777</v>
      </c>
      <c r="U64" s="5" t="s">
        <v>216</v>
      </c>
      <c r="V64" s="5" t="s">
        <v>216</v>
      </c>
      <c r="W64" s="5" t="s">
        <v>216</v>
      </c>
      <c r="X64" s="5" t="s">
        <v>216</v>
      </c>
    </row>
    <row r="65" spans="1:24" x14ac:dyDescent="0.25">
      <c r="A65" s="4" t="s">
        <v>450</v>
      </c>
      <c r="B65" s="4" t="s">
        <v>39967</v>
      </c>
      <c r="C65" s="4" t="s">
        <v>39978</v>
      </c>
      <c r="D65" s="1" t="s">
        <v>39979</v>
      </c>
      <c r="E65" s="5" t="s">
        <v>216</v>
      </c>
      <c r="F65" s="5" t="s">
        <v>216</v>
      </c>
      <c r="G65" s="5" t="s">
        <v>216</v>
      </c>
      <c r="H65" s="5" t="s">
        <v>216</v>
      </c>
      <c r="I65" s="5" t="s">
        <v>216</v>
      </c>
      <c r="J65" s="5" t="s">
        <v>216</v>
      </c>
      <c r="K65" s="5" t="s">
        <v>216</v>
      </c>
      <c r="L65" s="5" t="s">
        <v>216</v>
      </c>
      <c r="M65" s="5" t="s">
        <v>216</v>
      </c>
      <c r="N65" s="5" t="s">
        <v>216</v>
      </c>
      <c r="O65" s="5" t="s">
        <v>216</v>
      </c>
      <c r="P65" s="5" t="s">
        <v>216</v>
      </c>
      <c r="Q65" s="5" t="s">
        <v>216</v>
      </c>
      <c r="R65" s="5" t="s">
        <v>216</v>
      </c>
      <c r="S65" s="5" t="s">
        <v>216</v>
      </c>
      <c r="T65" s="5" t="s">
        <v>760</v>
      </c>
      <c r="U65" s="5" t="s">
        <v>216</v>
      </c>
      <c r="V65" s="5" t="s">
        <v>216</v>
      </c>
      <c r="W65" s="5" t="s">
        <v>216</v>
      </c>
      <c r="X65" s="5" t="s">
        <v>216</v>
      </c>
    </row>
    <row r="66" spans="1:24" x14ac:dyDescent="0.25">
      <c r="A66" s="4" t="s">
        <v>452</v>
      </c>
      <c r="B66" s="4" t="s">
        <v>39967</v>
      </c>
      <c r="C66" s="4" t="s">
        <v>39980</v>
      </c>
      <c r="D66" s="1" t="s">
        <v>39981</v>
      </c>
      <c r="E66" s="5" t="s">
        <v>216</v>
      </c>
      <c r="F66" s="5" t="s">
        <v>216</v>
      </c>
      <c r="G66" s="5" t="s">
        <v>216</v>
      </c>
      <c r="H66" s="5" t="s">
        <v>216</v>
      </c>
      <c r="I66" s="5" t="s">
        <v>216</v>
      </c>
      <c r="J66" s="5" t="s">
        <v>216</v>
      </c>
      <c r="K66" s="5" t="s">
        <v>216</v>
      </c>
      <c r="L66" s="5" t="s">
        <v>216</v>
      </c>
      <c r="M66" s="5" t="s">
        <v>216</v>
      </c>
      <c r="N66" s="5" t="s">
        <v>216</v>
      </c>
      <c r="O66" s="5" t="s">
        <v>216</v>
      </c>
      <c r="P66" s="5" t="s">
        <v>216</v>
      </c>
      <c r="Q66" s="5" t="s">
        <v>216</v>
      </c>
      <c r="R66" s="5" t="s">
        <v>216</v>
      </c>
      <c r="S66" s="5" t="s">
        <v>9775</v>
      </c>
      <c r="T66" s="5" t="s">
        <v>216</v>
      </c>
      <c r="U66" s="5" t="s">
        <v>216</v>
      </c>
      <c r="V66" s="5" t="s">
        <v>216</v>
      </c>
      <c r="W66" s="5" t="s">
        <v>216</v>
      </c>
      <c r="X66" s="5" t="s">
        <v>216</v>
      </c>
    </row>
    <row r="67" spans="1:24" x14ac:dyDescent="0.25">
      <c r="A67" s="4" t="s">
        <v>455</v>
      </c>
      <c r="B67" s="4" t="s">
        <v>39967</v>
      </c>
      <c r="C67" s="4" t="s">
        <v>39982</v>
      </c>
      <c r="D67" s="1" t="s">
        <v>39983</v>
      </c>
      <c r="E67" s="5" t="s">
        <v>216</v>
      </c>
      <c r="F67" s="5" t="s">
        <v>216</v>
      </c>
      <c r="G67" s="5" t="s">
        <v>216</v>
      </c>
      <c r="H67" s="5" t="s">
        <v>216</v>
      </c>
      <c r="I67" s="5" t="s">
        <v>216</v>
      </c>
      <c r="J67" s="5" t="s">
        <v>216</v>
      </c>
      <c r="K67" s="5" t="s">
        <v>216</v>
      </c>
      <c r="L67" s="5" t="s">
        <v>216</v>
      </c>
      <c r="M67" s="5" t="s">
        <v>216</v>
      </c>
      <c r="N67" s="5" t="s">
        <v>216</v>
      </c>
      <c r="O67" s="5" t="s">
        <v>216</v>
      </c>
      <c r="P67" s="5" t="s">
        <v>216</v>
      </c>
      <c r="Q67" s="5" t="s">
        <v>216</v>
      </c>
      <c r="R67" s="5" t="s">
        <v>216</v>
      </c>
      <c r="S67" s="5" t="s">
        <v>216</v>
      </c>
      <c r="T67" s="5" t="s">
        <v>39984</v>
      </c>
      <c r="U67" s="5" t="s">
        <v>216</v>
      </c>
      <c r="V67" s="5" t="s">
        <v>216</v>
      </c>
      <c r="W67" s="5" t="s">
        <v>216</v>
      </c>
      <c r="X67" s="5" t="s">
        <v>216</v>
      </c>
    </row>
    <row r="68" spans="1:24" x14ac:dyDescent="0.25">
      <c r="A68" s="4" t="s">
        <v>457</v>
      </c>
      <c r="B68" s="4" t="s">
        <v>39967</v>
      </c>
      <c r="C68" s="4" t="s">
        <v>39985</v>
      </c>
      <c r="D68" s="1" t="s">
        <v>39986</v>
      </c>
      <c r="E68" s="5" t="s">
        <v>216</v>
      </c>
      <c r="F68" s="5" t="s">
        <v>216</v>
      </c>
      <c r="G68" s="5" t="s">
        <v>216</v>
      </c>
      <c r="H68" s="5" t="s">
        <v>216</v>
      </c>
      <c r="I68" s="5" t="s">
        <v>216</v>
      </c>
      <c r="J68" s="5" t="s">
        <v>216</v>
      </c>
      <c r="K68" s="5" t="s">
        <v>216</v>
      </c>
      <c r="L68" s="5" t="s">
        <v>216</v>
      </c>
      <c r="M68" s="5" t="s">
        <v>216</v>
      </c>
      <c r="N68" s="5" t="s">
        <v>216</v>
      </c>
      <c r="O68" s="5" t="s">
        <v>216</v>
      </c>
      <c r="P68" s="5" t="s">
        <v>216</v>
      </c>
      <c r="Q68" s="5" t="s">
        <v>216</v>
      </c>
      <c r="R68" s="5" t="s">
        <v>216</v>
      </c>
      <c r="S68" s="5" t="s">
        <v>216</v>
      </c>
      <c r="T68" s="5" t="s">
        <v>9799</v>
      </c>
      <c r="U68" s="5" t="s">
        <v>216</v>
      </c>
      <c r="V68" s="5" t="s">
        <v>216</v>
      </c>
      <c r="W68" s="5" t="s">
        <v>216</v>
      </c>
      <c r="X68" s="5" t="s">
        <v>216</v>
      </c>
    </row>
    <row r="69" spans="1:24" x14ac:dyDescent="0.25">
      <c r="A69" s="4" t="s">
        <v>459</v>
      </c>
      <c r="B69" s="4" t="s">
        <v>39967</v>
      </c>
      <c r="C69" s="4" t="s">
        <v>39987</v>
      </c>
      <c r="D69" s="1" t="s">
        <v>39988</v>
      </c>
      <c r="E69" s="5" t="s">
        <v>216</v>
      </c>
      <c r="F69" s="5" t="s">
        <v>216</v>
      </c>
      <c r="G69" s="5" t="s">
        <v>216</v>
      </c>
      <c r="H69" s="5" t="s">
        <v>216</v>
      </c>
      <c r="I69" s="5" t="s">
        <v>216</v>
      </c>
      <c r="J69" s="5" t="s">
        <v>216</v>
      </c>
      <c r="K69" s="5" t="s">
        <v>216</v>
      </c>
      <c r="L69" s="5" t="s">
        <v>216</v>
      </c>
      <c r="M69" s="5" t="s">
        <v>216</v>
      </c>
      <c r="N69" s="5" t="s">
        <v>216</v>
      </c>
      <c r="O69" s="5" t="s">
        <v>216</v>
      </c>
      <c r="P69" s="5" t="s">
        <v>216</v>
      </c>
      <c r="Q69" s="5" t="s">
        <v>216</v>
      </c>
      <c r="R69" s="5" t="s">
        <v>216</v>
      </c>
      <c r="S69" s="5" t="s">
        <v>15554</v>
      </c>
      <c r="T69" s="5" t="s">
        <v>27341</v>
      </c>
      <c r="U69" s="5" t="s">
        <v>216</v>
      </c>
      <c r="V69" s="5" t="s">
        <v>216</v>
      </c>
      <c r="W69" s="5" t="s">
        <v>216</v>
      </c>
      <c r="X69" s="5" t="s">
        <v>216</v>
      </c>
    </row>
    <row r="70" spans="1:24" x14ac:dyDescent="0.25">
      <c r="A70" s="4" t="s">
        <v>3822</v>
      </c>
      <c r="B70" s="4" t="s">
        <v>39989</v>
      </c>
      <c r="C70" s="4" t="s">
        <v>39990</v>
      </c>
      <c r="D70" s="1" t="s">
        <v>39991</v>
      </c>
      <c r="E70" s="5" t="s">
        <v>216</v>
      </c>
      <c r="F70" s="5" t="s">
        <v>216</v>
      </c>
      <c r="G70" s="5" t="s">
        <v>216</v>
      </c>
      <c r="H70" s="5" t="s">
        <v>216</v>
      </c>
      <c r="I70" s="5" t="s">
        <v>216</v>
      </c>
      <c r="J70" s="5" t="s">
        <v>216</v>
      </c>
      <c r="K70" s="5" t="s">
        <v>216</v>
      </c>
      <c r="L70" s="5" t="s">
        <v>216</v>
      </c>
      <c r="M70" s="5" t="s">
        <v>216</v>
      </c>
      <c r="N70" s="5">
        <v>1.5</v>
      </c>
      <c r="O70" s="5">
        <v>1.5</v>
      </c>
      <c r="P70" s="5">
        <v>2</v>
      </c>
      <c r="Q70" s="5">
        <v>2</v>
      </c>
      <c r="R70" s="5">
        <v>2</v>
      </c>
      <c r="S70" s="5">
        <v>2</v>
      </c>
      <c r="T70" s="5">
        <v>2</v>
      </c>
      <c r="U70" s="5">
        <v>2</v>
      </c>
      <c r="V70" s="5">
        <v>2</v>
      </c>
      <c r="W70" s="5">
        <v>2</v>
      </c>
      <c r="X70" s="5">
        <v>2</v>
      </c>
    </row>
    <row r="71" spans="1:24" x14ac:dyDescent="0.25">
      <c r="A71" s="4" t="s">
        <v>3835</v>
      </c>
      <c r="B71" s="4" t="s">
        <v>39989</v>
      </c>
      <c r="C71" s="4" t="s">
        <v>13970</v>
      </c>
      <c r="D71" s="1" t="s">
        <v>39992</v>
      </c>
      <c r="E71" s="5" t="s">
        <v>216</v>
      </c>
      <c r="F71" s="5" t="s">
        <v>216</v>
      </c>
      <c r="G71" s="5" t="s">
        <v>216</v>
      </c>
      <c r="H71" s="5" t="s">
        <v>216</v>
      </c>
      <c r="I71" s="5" t="s">
        <v>216</v>
      </c>
      <c r="J71" s="5" t="s">
        <v>216</v>
      </c>
      <c r="K71" s="5" t="s">
        <v>216</v>
      </c>
      <c r="L71" s="5" t="s">
        <v>216</v>
      </c>
      <c r="M71" s="5" t="s">
        <v>216</v>
      </c>
      <c r="N71" s="5">
        <v>0.65</v>
      </c>
      <c r="O71" s="5">
        <v>0.7</v>
      </c>
      <c r="P71" s="5">
        <v>0.75</v>
      </c>
      <c r="Q71" s="5">
        <v>0.75</v>
      </c>
      <c r="R71" s="5">
        <v>0.75</v>
      </c>
      <c r="S71" s="5">
        <v>0.75</v>
      </c>
      <c r="T71" s="5">
        <v>0.75</v>
      </c>
      <c r="U71" s="5">
        <v>0.75</v>
      </c>
      <c r="V71" s="5">
        <v>0.75</v>
      </c>
      <c r="W71" s="5">
        <v>0.75</v>
      </c>
      <c r="X71" s="5">
        <v>0.75</v>
      </c>
    </row>
    <row r="72" spans="1:24" x14ac:dyDescent="0.25">
      <c r="A72" s="4" t="s">
        <v>3848</v>
      </c>
      <c r="B72" s="4" t="s">
        <v>39989</v>
      </c>
      <c r="C72" s="4" t="s">
        <v>39993</v>
      </c>
      <c r="D72" s="1" t="s">
        <v>39994</v>
      </c>
      <c r="E72" s="5" t="s">
        <v>216</v>
      </c>
      <c r="F72" s="5" t="s">
        <v>216</v>
      </c>
      <c r="G72" s="5" t="s">
        <v>216</v>
      </c>
      <c r="H72" s="5" t="s">
        <v>216</v>
      </c>
      <c r="I72" s="5" t="s">
        <v>216</v>
      </c>
      <c r="J72" s="5" t="s">
        <v>216</v>
      </c>
      <c r="K72" s="5" t="s">
        <v>216</v>
      </c>
      <c r="L72" s="5" t="s">
        <v>216</v>
      </c>
      <c r="M72" s="5" t="s">
        <v>216</v>
      </c>
      <c r="N72" s="5">
        <v>34</v>
      </c>
      <c r="O72" s="5">
        <v>34</v>
      </c>
      <c r="P72" s="5">
        <v>34</v>
      </c>
      <c r="Q72" s="5">
        <v>34</v>
      </c>
      <c r="R72" s="5">
        <v>34</v>
      </c>
      <c r="S72" s="5">
        <v>34</v>
      </c>
      <c r="T72" s="5">
        <v>34</v>
      </c>
      <c r="U72" s="5">
        <v>34</v>
      </c>
      <c r="V72" s="5">
        <v>34</v>
      </c>
      <c r="W72" s="5">
        <v>34</v>
      </c>
      <c r="X72" s="5">
        <v>34</v>
      </c>
    </row>
    <row r="73" spans="1:24" x14ac:dyDescent="0.25">
      <c r="A73" s="4" t="s">
        <v>3865</v>
      </c>
      <c r="B73" s="4" t="s">
        <v>39989</v>
      </c>
      <c r="C73" s="4" t="s">
        <v>39995</v>
      </c>
      <c r="D73" s="1" t="s">
        <v>39996</v>
      </c>
      <c r="E73" s="5" t="s">
        <v>216</v>
      </c>
      <c r="F73" s="5" t="s">
        <v>216</v>
      </c>
      <c r="G73" s="5" t="s">
        <v>216</v>
      </c>
      <c r="H73" s="5" t="s">
        <v>216</v>
      </c>
      <c r="I73" s="5" t="s">
        <v>216</v>
      </c>
      <c r="J73" s="5" t="s">
        <v>216</v>
      </c>
      <c r="K73" s="5" t="s">
        <v>216</v>
      </c>
      <c r="L73" s="5" t="s">
        <v>216</v>
      </c>
      <c r="M73" s="5" t="s">
        <v>216</v>
      </c>
      <c r="N73" s="5">
        <v>43</v>
      </c>
      <c r="O73" s="5">
        <v>43</v>
      </c>
      <c r="P73" s="5">
        <v>43</v>
      </c>
      <c r="Q73" s="5">
        <v>43</v>
      </c>
      <c r="R73" s="5">
        <v>43</v>
      </c>
      <c r="S73" s="5">
        <v>43</v>
      </c>
      <c r="T73" s="5">
        <v>43</v>
      </c>
      <c r="U73" s="5">
        <v>43</v>
      </c>
      <c r="V73" s="5">
        <v>43</v>
      </c>
      <c r="W73" s="5">
        <v>43</v>
      </c>
      <c r="X73" s="5">
        <v>43</v>
      </c>
    </row>
    <row r="74" spans="1:24" x14ac:dyDescent="0.25">
      <c r="A74" s="4" t="s">
        <v>3867</v>
      </c>
      <c r="B74" s="4" t="s">
        <v>39989</v>
      </c>
      <c r="C74" s="4" t="s">
        <v>39997</v>
      </c>
      <c r="D74" s="1" t="s">
        <v>39998</v>
      </c>
      <c r="E74" s="5" t="s">
        <v>216</v>
      </c>
      <c r="F74" s="5" t="s">
        <v>216</v>
      </c>
      <c r="G74" s="5" t="s">
        <v>216</v>
      </c>
      <c r="H74" s="5" t="s">
        <v>216</v>
      </c>
      <c r="I74" s="5" t="s">
        <v>216</v>
      </c>
      <c r="J74" s="5" t="s">
        <v>216</v>
      </c>
      <c r="K74" s="5" t="s">
        <v>216</v>
      </c>
      <c r="L74" s="5" t="s">
        <v>216</v>
      </c>
      <c r="M74" s="5" t="s">
        <v>216</v>
      </c>
      <c r="N74" s="5">
        <v>37</v>
      </c>
      <c r="O74" s="5">
        <v>37</v>
      </c>
      <c r="P74" s="5">
        <v>37</v>
      </c>
      <c r="Q74" s="5">
        <v>37</v>
      </c>
      <c r="R74" s="5">
        <v>37</v>
      </c>
      <c r="S74" s="5">
        <v>37</v>
      </c>
      <c r="T74" s="5">
        <v>37</v>
      </c>
      <c r="U74" s="5">
        <v>37</v>
      </c>
      <c r="V74" s="5">
        <v>37</v>
      </c>
      <c r="W74" s="5">
        <v>37</v>
      </c>
      <c r="X74" s="5">
        <v>37</v>
      </c>
    </row>
    <row r="75" spans="1:24" x14ac:dyDescent="0.25">
      <c r="A75" s="4" t="s">
        <v>3980</v>
      </c>
      <c r="B75" s="4" t="s">
        <v>39999</v>
      </c>
      <c r="C75" s="4" t="s">
        <v>40000</v>
      </c>
      <c r="D75" s="1" t="s">
        <v>39991</v>
      </c>
      <c r="E75" s="5" t="s">
        <v>216</v>
      </c>
      <c r="F75" s="5" t="s">
        <v>216</v>
      </c>
      <c r="G75" s="5" t="s">
        <v>216</v>
      </c>
      <c r="H75" s="5" t="s">
        <v>216</v>
      </c>
      <c r="I75" s="5" t="s">
        <v>216</v>
      </c>
      <c r="J75" s="5" t="s">
        <v>216</v>
      </c>
      <c r="K75" s="5" t="s">
        <v>216</v>
      </c>
      <c r="L75" s="5" t="s">
        <v>216</v>
      </c>
      <c r="M75" s="5" t="s">
        <v>216</v>
      </c>
      <c r="N75" s="5" t="s">
        <v>216</v>
      </c>
      <c r="O75" s="5" t="s">
        <v>216</v>
      </c>
      <c r="P75" s="5" t="s">
        <v>216</v>
      </c>
      <c r="Q75" s="5" t="s">
        <v>216</v>
      </c>
      <c r="R75" s="5" t="s">
        <v>216</v>
      </c>
      <c r="S75" s="5" t="s">
        <v>216</v>
      </c>
      <c r="T75" s="5">
        <v>0.15</v>
      </c>
      <c r="U75" s="5">
        <v>0.15</v>
      </c>
      <c r="V75" s="5">
        <v>0.15</v>
      </c>
      <c r="W75" s="5">
        <v>0.15</v>
      </c>
      <c r="X75" s="5">
        <v>0.15</v>
      </c>
    </row>
    <row r="76" spans="1:24" x14ac:dyDescent="0.25">
      <c r="A76" s="4" t="s">
        <v>4000</v>
      </c>
      <c r="B76" s="4" t="s">
        <v>39999</v>
      </c>
      <c r="C76" s="4" t="s">
        <v>40001</v>
      </c>
      <c r="D76" s="1" t="s">
        <v>40002</v>
      </c>
      <c r="E76" s="5" t="s">
        <v>216</v>
      </c>
      <c r="F76" s="5" t="s">
        <v>216</v>
      </c>
      <c r="G76" s="5" t="s">
        <v>216</v>
      </c>
      <c r="H76" s="5" t="s">
        <v>216</v>
      </c>
      <c r="I76" s="5" t="s">
        <v>216</v>
      </c>
      <c r="J76" s="5" t="s">
        <v>216</v>
      </c>
      <c r="K76" s="5" t="s">
        <v>216</v>
      </c>
      <c r="L76" s="5" t="s">
        <v>216</v>
      </c>
      <c r="M76" s="5" t="s">
        <v>216</v>
      </c>
      <c r="N76" s="5" t="s">
        <v>216</v>
      </c>
      <c r="O76" s="5" t="s">
        <v>216</v>
      </c>
      <c r="P76" s="5" t="s">
        <v>216</v>
      </c>
      <c r="Q76" s="5" t="s">
        <v>216</v>
      </c>
      <c r="R76" s="5" t="s">
        <v>216</v>
      </c>
      <c r="S76" s="5" t="s">
        <v>216</v>
      </c>
      <c r="T76" s="5">
        <v>0.1</v>
      </c>
      <c r="U76" s="5">
        <v>0.1</v>
      </c>
      <c r="V76" s="5">
        <v>0.1</v>
      </c>
      <c r="W76" s="5">
        <v>0.1</v>
      </c>
      <c r="X76" s="5">
        <v>0.1</v>
      </c>
    </row>
    <row r="77" spans="1:24" x14ac:dyDescent="0.25">
      <c r="A77" s="4" t="s">
        <v>4019</v>
      </c>
      <c r="B77" s="4" t="s">
        <v>39999</v>
      </c>
      <c r="C77" s="4" t="s">
        <v>40003</v>
      </c>
      <c r="D77" s="1" t="s">
        <v>39992</v>
      </c>
      <c r="E77" s="5" t="s">
        <v>216</v>
      </c>
      <c r="F77" s="5" t="s">
        <v>216</v>
      </c>
      <c r="G77" s="5" t="s">
        <v>216</v>
      </c>
      <c r="H77" s="5" t="s">
        <v>216</v>
      </c>
      <c r="I77" s="5" t="s">
        <v>216</v>
      </c>
      <c r="J77" s="5" t="s">
        <v>216</v>
      </c>
      <c r="K77" s="5" t="s">
        <v>216</v>
      </c>
      <c r="L77" s="5" t="s">
        <v>216</v>
      </c>
      <c r="M77" s="5" t="s">
        <v>216</v>
      </c>
      <c r="N77" s="5" t="s">
        <v>216</v>
      </c>
      <c r="O77" s="5" t="s">
        <v>216</v>
      </c>
      <c r="P77" s="5" t="s">
        <v>216</v>
      </c>
      <c r="Q77" s="5" t="s">
        <v>216</v>
      </c>
      <c r="R77" s="5" t="s">
        <v>216</v>
      </c>
      <c r="S77" s="5" t="s">
        <v>216</v>
      </c>
      <c r="T77" s="5">
        <v>0.15</v>
      </c>
      <c r="U77" s="5">
        <v>0.15</v>
      </c>
      <c r="V77" s="5">
        <v>0.15</v>
      </c>
      <c r="W77" s="5">
        <v>0.15</v>
      </c>
      <c r="X77" s="5">
        <v>0.15</v>
      </c>
    </row>
    <row r="78" spans="1:24" x14ac:dyDescent="0.25">
      <c r="A78" s="4" t="s">
        <v>4038</v>
      </c>
      <c r="B78" s="4" t="s">
        <v>39999</v>
      </c>
      <c r="C78" s="4" t="s">
        <v>40004</v>
      </c>
      <c r="D78" s="1" t="s">
        <v>40005</v>
      </c>
      <c r="E78" s="5" t="s">
        <v>216</v>
      </c>
      <c r="F78" s="5" t="s">
        <v>216</v>
      </c>
      <c r="G78" s="5" t="s">
        <v>216</v>
      </c>
      <c r="H78" s="5" t="s">
        <v>216</v>
      </c>
      <c r="I78" s="5" t="s">
        <v>216</v>
      </c>
      <c r="J78" s="5" t="s">
        <v>216</v>
      </c>
      <c r="K78" s="5" t="s">
        <v>216</v>
      </c>
      <c r="L78" s="5" t="s">
        <v>216</v>
      </c>
      <c r="M78" s="5" t="s">
        <v>216</v>
      </c>
      <c r="N78" s="5" t="s">
        <v>216</v>
      </c>
      <c r="O78" s="5" t="s">
        <v>216</v>
      </c>
      <c r="P78" s="5" t="s">
        <v>216</v>
      </c>
      <c r="Q78" s="5" t="s">
        <v>216</v>
      </c>
      <c r="R78" s="5" t="s">
        <v>216</v>
      </c>
      <c r="S78" s="5" t="s">
        <v>216</v>
      </c>
      <c r="T78" s="5">
        <v>28</v>
      </c>
      <c r="U78" s="5">
        <v>28</v>
      </c>
      <c r="V78" s="5">
        <v>28</v>
      </c>
      <c r="W78" s="5">
        <v>28</v>
      </c>
      <c r="X78" s="5">
        <v>28</v>
      </c>
    </row>
    <row r="79" spans="1:24" x14ac:dyDescent="0.25">
      <c r="A79" s="4" t="s">
        <v>40006</v>
      </c>
      <c r="B79" s="4" t="s">
        <v>40007</v>
      </c>
      <c r="C79" s="4" t="s">
        <v>40008</v>
      </c>
      <c r="D79" s="1" t="s">
        <v>14889</v>
      </c>
      <c r="E79" s="5" t="s">
        <v>172</v>
      </c>
      <c r="F79" s="5" t="s">
        <v>173</v>
      </c>
      <c r="G79" s="5" t="s">
        <v>40009</v>
      </c>
      <c r="H79" s="5" t="s">
        <v>40010</v>
      </c>
      <c r="I79" s="5" t="s">
        <v>40011</v>
      </c>
      <c r="J79" s="5" t="s">
        <v>40012</v>
      </c>
      <c r="K79" s="5" t="s">
        <v>40013</v>
      </c>
      <c r="L79" s="5" t="s">
        <v>40014</v>
      </c>
      <c r="M79" s="5" t="s">
        <v>40015</v>
      </c>
      <c r="N79" s="5" t="s">
        <v>40015</v>
      </c>
      <c r="O79" s="5" t="s">
        <v>40015</v>
      </c>
      <c r="P79" s="5" t="s">
        <v>40016</v>
      </c>
      <c r="Q79" s="5" t="s">
        <v>40017</v>
      </c>
      <c r="R79" s="5" t="s">
        <v>40018</v>
      </c>
      <c r="S79" s="5" t="s">
        <v>13094</v>
      </c>
      <c r="T79" s="5" t="s">
        <v>40019</v>
      </c>
      <c r="U79" s="5" t="s">
        <v>11725</v>
      </c>
      <c r="V79" s="5" t="s">
        <v>40020</v>
      </c>
      <c r="W79" s="5" t="s">
        <v>40021</v>
      </c>
      <c r="X79" s="5" t="s">
        <v>40022</v>
      </c>
    </row>
    <row r="80" spans="1:24" x14ac:dyDescent="0.25">
      <c r="A80" s="4" t="s">
        <v>40023</v>
      </c>
      <c r="B80" s="4" t="s">
        <v>40007</v>
      </c>
      <c r="C80" s="4" t="s">
        <v>40024</v>
      </c>
      <c r="D80" s="1" t="s">
        <v>40025</v>
      </c>
      <c r="E80" s="5" t="s">
        <v>216</v>
      </c>
      <c r="F80" s="5" t="s">
        <v>216</v>
      </c>
      <c r="G80" s="5" t="s">
        <v>216</v>
      </c>
      <c r="H80" s="5" t="s">
        <v>216</v>
      </c>
      <c r="I80" s="5" t="s">
        <v>1649</v>
      </c>
      <c r="J80" s="5" t="s">
        <v>216</v>
      </c>
      <c r="K80" s="5" t="s">
        <v>216</v>
      </c>
      <c r="L80" s="5" t="s">
        <v>216</v>
      </c>
      <c r="M80" s="5" t="s">
        <v>216</v>
      </c>
      <c r="N80" s="5" t="s">
        <v>216</v>
      </c>
      <c r="O80" s="5" t="s">
        <v>216</v>
      </c>
      <c r="P80" s="5" t="s">
        <v>216</v>
      </c>
      <c r="Q80" s="5" t="s">
        <v>216</v>
      </c>
      <c r="R80" s="5" t="s">
        <v>216</v>
      </c>
      <c r="S80" s="5" t="s">
        <v>10005</v>
      </c>
      <c r="T80" s="5" t="s">
        <v>40026</v>
      </c>
      <c r="U80" s="5" t="s">
        <v>40027</v>
      </c>
      <c r="V80" s="5" t="s">
        <v>40028</v>
      </c>
      <c r="W80" s="5" t="s">
        <v>40029</v>
      </c>
      <c r="X80" s="5" t="s">
        <v>40030</v>
      </c>
    </row>
    <row r="81" spans="1:24" x14ac:dyDescent="0.25">
      <c r="A81" s="4" t="s">
        <v>40031</v>
      </c>
      <c r="B81" s="4" t="s">
        <v>40007</v>
      </c>
      <c r="C81" s="4" t="s">
        <v>40032</v>
      </c>
      <c r="D81" s="1" t="s">
        <v>40033</v>
      </c>
      <c r="E81" s="5" t="s">
        <v>216</v>
      </c>
      <c r="F81" s="5" t="s">
        <v>216</v>
      </c>
      <c r="G81" s="5" t="s">
        <v>216</v>
      </c>
      <c r="H81" s="5" t="s">
        <v>216</v>
      </c>
      <c r="I81" s="5" t="s">
        <v>216</v>
      </c>
      <c r="J81" s="5">
        <v>0.25</v>
      </c>
      <c r="K81" s="5">
        <v>0.25</v>
      </c>
      <c r="L81" s="5">
        <v>0.25</v>
      </c>
      <c r="M81" s="5">
        <v>0.25</v>
      </c>
      <c r="N81" s="5">
        <v>0.25</v>
      </c>
      <c r="O81" s="5">
        <v>0.25</v>
      </c>
      <c r="P81" s="5">
        <v>0.25</v>
      </c>
      <c r="Q81" s="5">
        <v>0.25</v>
      </c>
      <c r="R81" s="5">
        <v>0.25</v>
      </c>
      <c r="S81" s="5">
        <v>0.25</v>
      </c>
      <c r="T81" s="5">
        <v>0.25</v>
      </c>
      <c r="U81" s="5">
        <v>0.25</v>
      </c>
      <c r="V81" s="5">
        <v>0.25</v>
      </c>
      <c r="W81" s="5">
        <v>0.25</v>
      </c>
      <c r="X81" s="5">
        <v>0.25</v>
      </c>
    </row>
    <row r="82" spans="1:24" x14ac:dyDescent="0.25">
      <c r="A82" s="4" t="s">
        <v>741</v>
      </c>
      <c r="B82" s="4" t="s">
        <v>40034</v>
      </c>
      <c r="C82" s="4" t="s">
        <v>21087</v>
      </c>
      <c r="D82" s="1" t="s">
        <v>39991</v>
      </c>
      <c r="E82" s="5">
        <v>3</v>
      </c>
      <c r="F82" s="5">
        <v>3</v>
      </c>
      <c r="G82" s="5">
        <v>3</v>
      </c>
      <c r="H82" s="5">
        <v>3</v>
      </c>
      <c r="I82" s="5">
        <v>3</v>
      </c>
      <c r="J82" s="5">
        <v>3</v>
      </c>
      <c r="K82" s="5">
        <v>3</v>
      </c>
      <c r="L82" s="5">
        <v>2</v>
      </c>
      <c r="M82" s="5">
        <v>2</v>
      </c>
      <c r="N82" s="5">
        <v>2</v>
      </c>
      <c r="O82" s="5">
        <v>2</v>
      </c>
      <c r="P82" s="5">
        <v>2</v>
      </c>
      <c r="Q82" s="5">
        <v>2</v>
      </c>
      <c r="R82" s="5">
        <v>2</v>
      </c>
      <c r="S82" s="5">
        <v>2</v>
      </c>
      <c r="T82" s="5">
        <v>2</v>
      </c>
      <c r="U82" s="5">
        <v>2</v>
      </c>
      <c r="V82" s="5">
        <v>2</v>
      </c>
      <c r="W82" s="5">
        <v>2</v>
      </c>
      <c r="X82" s="5">
        <v>2</v>
      </c>
    </row>
    <row r="83" spans="1:24" x14ac:dyDescent="0.25">
      <c r="A83" s="4" t="s">
        <v>4347</v>
      </c>
      <c r="B83" s="4" t="s">
        <v>40034</v>
      </c>
      <c r="C83" s="4" t="s">
        <v>14813</v>
      </c>
      <c r="D83" s="1" t="s">
        <v>39992</v>
      </c>
      <c r="E83" s="5">
        <v>0.5</v>
      </c>
      <c r="F83" s="5">
        <v>0.5</v>
      </c>
      <c r="G83" s="5">
        <v>0.5</v>
      </c>
      <c r="H83" s="5">
        <v>0.5</v>
      </c>
      <c r="I83" s="5">
        <v>0.5</v>
      </c>
      <c r="J83" s="5">
        <v>0.5</v>
      </c>
      <c r="K83" s="5">
        <v>0.5</v>
      </c>
      <c r="L83" s="5">
        <v>0.5</v>
      </c>
      <c r="M83" s="5">
        <v>0.5</v>
      </c>
      <c r="N83" s="5">
        <v>0.5</v>
      </c>
      <c r="O83" s="5">
        <v>0.5</v>
      </c>
      <c r="P83" s="5">
        <v>0.5</v>
      </c>
      <c r="Q83" s="5">
        <v>0.5</v>
      </c>
      <c r="R83" s="5">
        <v>0.5</v>
      </c>
      <c r="S83" s="5">
        <v>0.5</v>
      </c>
      <c r="T83" s="5">
        <v>0.5</v>
      </c>
      <c r="U83" s="5">
        <v>0.5</v>
      </c>
      <c r="V83" s="5">
        <v>0.5</v>
      </c>
      <c r="W83" s="5">
        <v>0.5</v>
      </c>
      <c r="X83" s="5">
        <v>0.5</v>
      </c>
    </row>
    <row r="84" spans="1:24" x14ac:dyDescent="0.25">
      <c r="A84" s="4" t="s">
        <v>4369</v>
      </c>
      <c r="B84" s="4" t="s">
        <v>40034</v>
      </c>
      <c r="C84" s="4" t="s">
        <v>40035</v>
      </c>
      <c r="D84" s="1" t="s">
        <v>40036</v>
      </c>
      <c r="E84" s="5">
        <v>6</v>
      </c>
      <c r="F84" s="5">
        <v>6</v>
      </c>
      <c r="G84" s="5">
        <v>6</v>
      </c>
      <c r="H84" s="5">
        <v>6</v>
      </c>
      <c r="I84" s="5">
        <v>6</v>
      </c>
      <c r="J84" s="5">
        <v>6</v>
      </c>
      <c r="K84" s="5">
        <v>6</v>
      </c>
      <c r="L84" s="5">
        <v>6</v>
      </c>
      <c r="M84" s="5">
        <v>6</v>
      </c>
      <c r="N84" s="5">
        <v>6</v>
      </c>
      <c r="O84" s="5">
        <v>6</v>
      </c>
      <c r="P84" s="5">
        <v>6</v>
      </c>
      <c r="Q84" s="5">
        <v>6</v>
      </c>
      <c r="R84" s="5">
        <v>6</v>
      </c>
      <c r="S84" s="5">
        <v>6</v>
      </c>
      <c r="T84" s="5">
        <v>6</v>
      </c>
      <c r="U84" s="5">
        <v>6</v>
      </c>
      <c r="V84" s="5">
        <v>6</v>
      </c>
      <c r="W84" s="5">
        <v>6</v>
      </c>
      <c r="X84" s="5">
        <v>6</v>
      </c>
    </row>
    <row r="85" spans="1:24" x14ac:dyDescent="0.25">
      <c r="A85" s="4" t="s">
        <v>4700</v>
      </c>
      <c r="B85" s="4" t="s">
        <v>40037</v>
      </c>
      <c r="C85" s="4" t="s">
        <v>10051</v>
      </c>
      <c r="D85" s="1" t="s">
        <v>40038</v>
      </c>
      <c r="E85" s="5">
        <v>1.4E-2</v>
      </c>
      <c r="F85" s="5">
        <v>1.4E-2</v>
      </c>
      <c r="G85" s="5">
        <v>1.4E-2</v>
      </c>
      <c r="H85" s="5">
        <v>1.4E-2</v>
      </c>
      <c r="I85" s="5">
        <v>1.4E-2</v>
      </c>
      <c r="J85" s="5">
        <v>1.4E-2</v>
      </c>
      <c r="K85" s="5">
        <v>1.4E-2</v>
      </c>
      <c r="L85" s="5">
        <v>1.4E-2</v>
      </c>
      <c r="M85" s="5">
        <v>1.4E-2</v>
      </c>
      <c r="N85" s="5">
        <v>1.4E-2</v>
      </c>
      <c r="O85" s="5">
        <v>1.4E-2</v>
      </c>
      <c r="P85" s="5">
        <v>1.4E-2</v>
      </c>
      <c r="Q85" s="5">
        <v>1.4E-2</v>
      </c>
      <c r="R85" s="5">
        <v>1.4E-2</v>
      </c>
      <c r="S85" s="5">
        <v>1.4E-2</v>
      </c>
      <c r="T85" s="5">
        <v>1.4E-2</v>
      </c>
      <c r="U85" s="5">
        <v>1.4E-2</v>
      </c>
      <c r="V85" s="5">
        <v>1.4E-2</v>
      </c>
      <c r="W85" s="5">
        <v>1.4E-2</v>
      </c>
      <c r="X85" s="5">
        <v>1.4E-2</v>
      </c>
    </row>
    <row r="86" spans="1:24" x14ac:dyDescent="0.25">
      <c r="A86" s="4" t="s">
        <v>4703</v>
      </c>
      <c r="B86" s="4" t="s">
        <v>40037</v>
      </c>
      <c r="C86" s="4" t="s">
        <v>40039</v>
      </c>
      <c r="D86" s="1" t="s">
        <v>40040</v>
      </c>
      <c r="E86" s="5">
        <v>1.5</v>
      </c>
      <c r="F86" s="5">
        <v>1.5</v>
      </c>
      <c r="G86" s="5">
        <v>1.5</v>
      </c>
      <c r="H86" s="5">
        <v>1.5</v>
      </c>
      <c r="I86" s="5">
        <v>1.5</v>
      </c>
      <c r="J86" s="5">
        <v>1.5</v>
      </c>
      <c r="K86" s="5">
        <v>1.5</v>
      </c>
      <c r="L86" s="5">
        <v>5</v>
      </c>
      <c r="M86" s="5">
        <v>5</v>
      </c>
      <c r="N86" s="5">
        <v>5</v>
      </c>
      <c r="O86" s="5">
        <v>5</v>
      </c>
      <c r="P86" s="5">
        <v>7</v>
      </c>
      <c r="Q86" s="5">
        <v>7</v>
      </c>
      <c r="R86" s="5">
        <v>7</v>
      </c>
      <c r="S86" s="5">
        <v>7</v>
      </c>
      <c r="T86" s="5">
        <v>7</v>
      </c>
      <c r="U86" s="5">
        <v>7</v>
      </c>
      <c r="V86" s="5">
        <v>7</v>
      </c>
      <c r="W86" s="5">
        <v>7</v>
      </c>
      <c r="X86" s="5">
        <v>11</v>
      </c>
    </row>
    <row r="87" spans="1:24" x14ac:dyDescent="0.25">
      <c r="A87" s="4" t="s">
        <v>4705</v>
      </c>
      <c r="B87" s="4" t="s">
        <v>40037</v>
      </c>
      <c r="C87" s="4" t="s">
        <v>418</v>
      </c>
      <c r="D87" s="1" t="s">
        <v>40041</v>
      </c>
      <c r="E87" s="5">
        <v>2.5000000000000001E-3</v>
      </c>
      <c r="F87" s="5">
        <v>2.5000000000000001E-3</v>
      </c>
      <c r="G87" s="5">
        <v>2.5000000000000001E-3</v>
      </c>
      <c r="H87" s="5">
        <v>2.5000000000000001E-3</v>
      </c>
      <c r="I87" s="5">
        <v>2.5000000000000001E-3</v>
      </c>
      <c r="J87" s="5">
        <v>2.5000000000000001E-3</v>
      </c>
      <c r="K87" s="5">
        <v>2.5000000000000001E-3</v>
      </c>
      <c r="L87" s="5">
        <v>2.5000000000000001E-3</v>
      </c>
      <c r="M87" s="5">
        <v>2.5000000000000001E-3</v>
      </c>
      <c r="N87" s="5">
        <v>2.5000000000000001E-3</v>
      </c>
      <c r="O87" s="5">
        <v>2.5000000000000001E-3</v>
      </c>
      <c r="P87" s="5">
        <v>2.5000000000000001E-3</v>
      </c>
      <c r="Q87" s="5">
        <v>2.5000000000000001E-3</v>
      </c>
      <c r="R87" s="5">
        <v>2.5000000000000001E-3</v>
      </c>
      <c r="S87" s="5">
        <v>2.5000000000000001E-3</v>
      </c>
      <c r="T87" s="5">
        <v>2.5000000000000001E-3</v>
      </c>
      <c r="U87" s="5">
        <v>2.5000000000000001E-3</v>
      </c>
      <c r="V87" s="5">
        <v>2.5000000000000001E-3</v>
      </c>
      <c r="W87" s="5">
        <v>2.5000000000000001E-3</v>
      </c>
      <c r="X87" s="5">
        <v>2.5000000000000001E-3</v>
      </c>
    </row>
    <row r="88" spans="1:24" x14ac:dyDescent="0.25">
      <c r="A88" s="4" t="s">
        <v>4707</v>
      </c>
      <c r="B88" s="4" t="s">
        <v>40037</v>
      </c>
      <c r="C88" s="4" t="s">
        <v>40042</v>
      </c>
      <c r="D88" s="1" t="s">
        <v>40043</v>
      </c>
      <c r="E88" s="5">
        <v>3</v>
      </c>
      <c r="F88" s="5">
        <v>3</v>
      </c>
      <c r="G88" s="5">
        <v>4</v>
      </c>
      <c r="H88" s="5">
        <v>4</v>
      </c>
      <c r="I88" s="5">
        <v>4</v>
      </c>
      <c r="J88" s="5">
        <v>4</v>
      </c>
      <c r="K88" s="5">
        <v>4</v>
      </c>
      <c r="L88" s="5">
        <v>5</v>
      </c>
      <c r="M88" s="5">
        <v>5</v>
      </c>
      <c r="N88" s="5">
        <v>5</v>
      </c>
      <c r="O88" s="5">
        <v>5</v>
      </c>
      <c r="P88" s="5">
        <v>7</v>
      </c>
      <c r="Q88" s="5">
        <v>7</v>
      </c>
      <c r="R88" s="5">
        <v>7</v>
      </c>
      <c r="S88" s="5">
        <v>7</v>
      </c>
      <c r="T88" s="5">
        <v>7</v>
      </c>
      <c r="U88" s="5">
        <v>7</v>
      </c>
      <c r="V88" s="5">
        <v>7</v>
      </c>
      <c r="W88" s="5">
        <v>7</v>
      </c>
      <c r="X88" s="5">
        <v>11</v>
      </c>
    </row>
    <row r="89" spans="1:24" x14ac:dyDescent="0.25">
      <c r="A89" s="4" t="s">
        <v>4709</v>
      </c>
      <c r="B89" s="4" t="s">
        <v>40037</v>
      </c>
      <c r="C89" s="4" t="s">
        <v>10048</v>
      </c>
      <c r="D89" s="1" t="s">
        <v>40044</v>
      </c>
      <c r="E89" s="5">
        <v>0.14000000000000001</v>
      </c>
      <c r="F89" s="5">
        <v>0.14000000000000001</v>
      </c>
      <c r="G89" s="5">
        <v>0.14000000000000001</v>
      </c>
      <c r="H89" s="5">
        <v>0.14000000000000001</v>
      </c>
      <c r="I89" s="5">
        <v>0.14000000000000001</v>
      </c>
      <c r="J89" s="5">
        <v>0.14000000000000001</v>
      </c>
      <c r="K89" s="5">
        <v>0.14000000000000001</v>
      </c>
      <c r="L89" s="5">
        <v>0.14000000000000001</v>
      </c>
      <c r="M89" s="5">
        <v>0.14000000000000001</v>
      </c>
      <c r="N89" s="5">
        <v>0.14000000000000001</v>
      </c>
      <c r="O89" s="5">
        <v>0.14000000000000001</v>
      </c>
      <c r="P89" s="5">
        <v>0.14000000000000001</v>
      </c>
      <c r="Q89" s="5">
        <v>0.14000000000000001</v>
      </c>
      <c r="R89" s="5">
        <v>0.14000000000000001</v>
      </c>
      <c r="S89" s="5">
        <v>0.14000000000000001</v>
      </c>
      <c r="T89" s="5">
        <v>0.14000000000000001</v>
      </c>
      <c r="U89" s="5">
        <v>0.14000000000000001</v>
      </c>
      <c r="V89" s="5">
        <v>0.14000000000000001</v>
      </c>
      <c r="W89" s="5">
        <v>0.14000000000000001</v>
      </c>
      <c r="X89" s="5">
        <v>0.14000000000000001</v>
      </c>
    </row>
    <row r="90" spans="1:24" x14ac:dyDescent="0.25">
      <c r="A90" s="4" t="s">
        <v>4730</v>
      </c>
      <c r="B90" s="4" t="s">
        <v>40037</v>
      </c>
      <c r="C90" s="4" t="s">
        <v>34770</v>
      </c>
      <c r="D90" s="1" t="s">
        <v>40045</v>
      </c>
      <c r="E90" s="5">
        <v>0.03</v>
      </c>
      <c r="F90" s="5">
        <v>0.03</v>
      </c>
      <c r="G90" s="5">
        <v>0.03</v>
      </c>
      <c r="H90" s="5">
        <v>0.03</v>
      </c>
      <c r="I90" s="5">
        <v>0.03</v>
      </c>
      <c r="J90" s="5">
        <v>0.03</v>
      </c>
      <c r="K90" s="5">
        <v>0.03</v>
      </c>
      <c r="L90" s="5">
        <v>0.03</v>
      </c>
      <c r="M90" s="5">
        <v>0.03</v>
      </c>
      <c r="N90" s="5">
        <v>0.03</v>
      </c>
      <c r="O90" s="5">
        <v>0.03</v>
      </c>
      <c r="P90" s="5">
        <v>0.03</v>
      </c>
      <c r="Q90" s="5">
        <v>0.03</v>
      </c>
      <c r="R90" s="5">
        <v>0.03</v>
      </c>
      <c r="S90" s="5">
        <v>0.03</v>
      </c>
      <c r="T90" s="5">
        <v>0.03</v>
      </c>
      <c r="U90" s="5">
        <v>0.03</v>
      </c>
      <c r="V90" s="5">
        <v>0.03</v>
      </c>
      <c r="W90" s="5">
        <v>0.03</v>
      </c>
      <c r="X90" s="5">
        <v>0.03</v>
      </c>
    </row>
    <row r="91" spans="1:24" x14ac:dyDescent="0.25">
      <c r="A91" s="4" t="s">
        <v>4744</v>
      </c>
      <c r="B91" s="4" t="s">
        <v>40037</v>
      </c>
      <c r="C91" s="4" t="s">
        <v>409</v>
      </c>
      <c r="D91" s="1" t="s">
        <v>40046</v>
      </c>
      <c r="E91" s="5">
        <v>0.01</v>
      </c>
      <c r="F91" s="5">
        <v>0.01</v>
      </c>
      <c r="G91" s="5">
        <v>0.01</v>
      </c>
      <c r="H91" s="5">
        <v>0.01</v>
      </c>
      <c r="I91" s="5">
        <v>0.01</v>
      </c>
      <c r="J91" s="5">
        <v>0.01</v>
      </c>
      <c r="K91" s="5">
        <v>0.01</v>
      </c>
      <c r="L91" s="5">
        <v>0.01</v>
      </c>
      <c r="M91" s="5">
        <v>0.01</v>
      </c>
      <c r="N91" s="5">
        <v>0.01</v>
      </c>
      <c r="O91" s="5">
        <v>0.01</v>
      </c>
      <c r="P91" s="5">
        <v>0.01</v>
      </c>
      <c r="Q91" s="5">
        <v>0.01</v>
      </c>
      <c r="R91" s="5">
        <v>0.01</v>
      </c>
      <c r="S91" s="5">
        <v>0.01</v>
      </c>
      <c r="T91" s="5">
        <v>0.01</v>
      </c>
      <c r="U91" s="5">
        <v>5.0000000000000001E-3</v>
      </c>
      <c r="V91" s="5">
        <v>5.0000000000000001E-3</v>
      </c>
      <c r="W91" s="5">
        <v>5.0000000000000001E-3</v>
      </c>
      <c r="X91" s="5">
        <v>5.0000000000000001E-3</v>
      </c>
    </row>
    <row r="92" spans="1:24" x14ac:dyDescent="0.25">
      <c r="A92" s="4" t="s">
        <v>4756</v>
      </c>
      <c r="B92" s="4" t="s">
        <v>40037</v>
      </c>
      <c r="C92" s="4" t="s">
        <v>40047</v>
      </c>
      <c r="D92" s="1" t="s">
        <v>40048</v>
      </c>
      <c r="E92" s="5" t="s">
        <v>216</v>
      </c>
      <c r="F92" s="5" t="s">
        <v>216</v>
      </c>
      <c r="G92" s="5" t="s">
        <v>216</v>
      </c>
      <c r="H92" s="5" t="s">
        <v>216</v>
      </c>
      <c r="I92" s="5" t="s">
        <v>216</v>
      </c>
      <c r="J92" s="5" t="s">
        <v>216</v>
      </c>
      <c r="K92" s="5" t="s">
        <v>216</v>
      </c>
      <c r="L92" s="5" t="s">
        <v>216</v>
      </c>
      <c r="M92" s="5" t="s">
        <v>216</v>
      </c>
      <c r="N92" s="5" t="s">
        <v>216</v>
      </c>
      <c r="O92" s="5" t="s">
        <v>216</v>
      </c>
      <c r="P92" s="5" t="s">
        <v>216</v>
      </c>
      <c r="Q92" s="5" t="s">
        <v>216</v>
      </c>
      <c r="R92" s="5" t="s">
        <v>216</v>
      </c>
      <c r="S92" s="5" t="s">
        <v>216</v>
      </c>
      <c r="T92" s="5" t="s">
        <v>216</v>
      </c>
      <c r="U92" s="5">
        <v>5.0000000000000001E-3</v>
      </c>
      <c r="V92" s="5">
        <v>5.0000000000000001E-3</v>
      </c>
      <c r="W92" s="5">
        <v>5.0000000000000001E-3</v>
      </c>
      <c r="X92" s="5">
        <v>5.0000000000000001E-3</v>
      </c>
    </row>
    <row r="93" spans="1:24" x14ac:dyDescent="0.25">
      <c r="A93" s="4" t="s">
        <v>4769</v>
      </c>
      <c r="B93" s="4" t="s">
        <v>40037</v>
      </c>
      <c r="C93" s="4" t="s">
        <v>16189</v>
      </c>
      <c r="D93" s="1" t="s">
        <v>40049</v>
      </c>
      <c r="E93" s="5">
        <v>4.7500000000000001E-2</v>
      </c>
      <c r="F93" s="5">
        <v>4.7500000000000001E-2</v>
      </c>
      <c r="G93" s="5">
        <v>4.7500000000000001E-2</v>
      </c>
      <c r="H93" s="5">
        <v>4.7500000000000001E-2</v>
      </c>
      <c r="I93" s="5">
        <v>4.7500000000000001E-2</v>
      </c>
      <c r="J93" s="5">
        <v>4.7500000000000001E-2</v>
      </c>
      <c r="K93" s="5">
        <v>4.7500000000000001E-2</v>
      </c>
      <c r="L93" s="5">
        <v>4.7500000000000001E-2</v>
      </c>
      <c r="M93" s="5">
        <v>4.7500000000000001E-2</v>
      </c>
      <c r="N93" s="5">
        <v>4.7500000000000001E-2</v>
      </c>
      <c r="O93" s="5">
        <v>4.7500000000000001E-2</v>
      </c>
      <c r="P93" s="5">
        <v>4.7500000000000001E-2</v>
      </c>
      <c r="Q93" s="5">
        <v>4.7500000000000001E-2</v>
      </c>
      <c r="R93" s="5">
        <v>4.7500000000000001E-2</v>
      </c>
      <c r="S93" s="5">
        <v>4.7500000000000001E-2</v>
      </c>
      <c r="T93" s="5">
        <v>4.7500000000000001E-2</v>
      </c>
      <c r="U93" s="5">
        <v>4.7500000000000001E-2</v>
      </c>
      <c r="V93" s="5">
        <v>4.7500000000000001E-2</v>
      </c>
      <c r="W93" s="5">
        <v>4.7500000000000001E-2</v>
      </c>
      <c r="X93" s="5">
        <v>4.7500000000000001E-2</v>
      </c>
    </row>
    <row r="94" spans="1:24" x14ac:dyDescent="0.25">
      <c r="A94" s="4" t="s">
        <v>4787</v>
      </c>
      <c r="B94" s="4" t="s">
        <v>40037</v>
      </c>
      <c r="C94" s="4" t="s">
        <v>10055</v>
      </c>
      <c r="D94" s="1" t="s">
        <v>40050</v>
      </c>
      <c r="E94" s="5">
        <v>8.0000000000000002E-3</v>
      </c>
      <c r="F94" s="5">
        <v>8.0000000000000002E-3</v>
      </c>
      <c r="G94" s="5">
        <v>8.0000000000000002E-3</v>
      </c>
      <c r="H94" s="5">
        <v>8.0000000000000002E-3</v>
      </c>
      <c r="I94" s="5">
        <v>8.0000000000000002E-3</v>
      </c>
      <c r="J94" s="5">
        <v>8.0000000000000002E-3</v>
      </c>
      <c r="K94" s="5">
        <v>8.0000000000000002E-3</v>
      </c>
      <c r="L94" s="5">
        <v>8.0000000000000002E-3</v>
      </c>
      <c r="M94" s="5">
        <v>8.0000000000000002E-3</v>
      </c>
      <c r="N94" s="5">
        <v>8.0000000000000002E-3</v>
      </c>
      <c r="O94" s="5">
        <v>8.0000000000000002E-3</v>
      </c>
      <c r="P94" s="5">
        <v>8.0000000000000002E-3</v>
      </c>
      <c r="Q94" s="5">
        <v>8.0000000000000002E-3</v>
      </c>
      <c r="R94" s="5">
        <v>8.0000000000000002E-3</v>
      </c>
      <c r="S94" s="5">
        <v>8.0000000000000002E-3</v>
      </c>
      <c r="T94" s="5">
        <v>8.0000000000000002E-3</v>
      </c>
      <c r="U94" s="5">
        <v>8.0000000000000002E-3</v>
      </c>
      <c r="V94" s="5">
        <v>8.0000000000000002E-3</v>
      </c>
      <c r="W94" s="5">
        <v>8.0000000000000002E-3</v>
      </c>
      <c r="X94" s="5">
        <v>8.0000000000000002E-3</v>
      </c>
    </row>
    <row r="95" spans="1:24" x14ac:dyDescent="0.25">
      <c r="A95" s="4" t="s">
        <v>10840</v>
      </c>
      <c r="B95" s="4" t="s">
        <v>40051</v>
      </c>
      <c r="C95" s="4" t="s">
        <v>10076</v>
      </c>
      <c r="D95" s="1" t="s">
        <v>40038</v>
      </c>
      <c r="E95" s="5">
        <v>1.4E-2</v>
      </c>
      <c r="F95" s="5">
        <v>1.4E-2</v>
      </c>
      <c r="G95" s="5">
        <v>1.4E-2</v>
      </c>
      <c r="H95" s="5">
        <v>1.4E-2</v>
      </c>
      <c r="I95" s="5">
        <v>1.4E-2</v>
      </c>
      <c r="J95" s="5">
        <v>1.4E-2</v>
      </c>
      <c r="K95" s="5">
        <v>1.4E-2</v>
      </c>
      <c r="L95" s="5">
        <v>1.4E-2</v>
      </c>
      <c r="M95" s="5">
        <v>1.4E-2</v>
      </c>
      <c r="N95" s="5">
        <v>1.4E-2</v>
      </c>
      <c r="O95" s="5">
        <v>1.4E-2</v>
      </c>
      <c r="P95" s="5">
        <v>1.4E-2</v>
      </c>
      <c r="Q95" s="5">
        <v>1.4E-2</v>
      </c>
      <c r="R95" s="5">
        <v>1.4E-2</v>
      </c>
      <c r="S95" s="5">
        <v>1.4E-2</v>
      </c>
      <c r="T95" s="5">
        <v>1.4E-2</v>
      </c>
      <c r="U95" s="5">
        <v>1.4E-2</v>
      </c>
      <c r="V95" s="5">
        <v>1.4E-2</v>
      </c>
      <c r="W95" s="5">
        <v>1.4E-2</v>
      </c>
      <c r="X95" s="5">
        <v>1.4E-2</v>
      </c>
    </row>
    <row r="96" spans="1:24" x14ac:dyDescent="0.25">
      <c r="A96" s="4" t="s">
        <v>10843</v>
      </c>
      <c r="B96" s="4" t="s">
        <v>40051</v>
      </c>
      <c r="C96" s="4" t="s">
        <v>40052</v>
      </c>
      <c r="D96" s="1" t="s">
        <v>40040</v>
      </c>
      <c r="E96" s="5">
        <v>1.5</v>
      </c>
      <c r="F96" s="5">
        <v>1.5</v>
      </c>
      <c r="G96" s="5">
        <v>1.5</v>
      </c>
      <c r="H96" s="5">
        <v>1.5</v>
      </c>
      <c r="I96" s="5">
        <v>1.5</v>
      </c>
      <c r="J96" s="5">
        <v>1.5</v>
      </c>
      <c r="K96" s="5">
        <v>1.5</v>
      </c>
      <c r="L96" s="5">
        <v>5</v>
      </c>
      <c r="M96" s="5">
        <v>5</v>
      </c>
      <c r="N96" s="5">
        <v>5</v>
      </c>
      <c r="O96" s="5">
        <v>5</v>
      </c>
      <c r="P96" s="5">
        <v>7</v>
      </c>
      <c r="Q96" s="5">
        <v>7</v>
      </c>
      <c r="R96" s="5">
        <v>7</v>
      </c>
      <c r="S96" s="5">
        <v>7</v>
      </c>
      <c r="T96" s="5">
        <v>7</v>
      </c>
      <c r="U96" s="5">
        <v>7</v>
      </c>
      <c r="V96" s="5">
        <v>7</v>
      </c>
      <c r="W96" s="5">
        <v>7</v>
      </c>
      <c r="X96" s="5">
        <v>11</v>
      </c>
    </row>
    <row r="97" spans="1:24" x14ac:dyDescent="0.25">
      <c r="A97" s="4" t="s">
        <v>10845</v>
      </c>
      <c r="B97" s="4" t="s">
        <v>40051</v>
      </c>
      <c r="C97" s="4" t="s">
        <v>40053</v>
      </c>
      <c r="D97" s="1" t="s">
        <v>40043</v>
      </c>
      <c r="E97" s="5">
        <v>3</v>
      </c>
      <c r="F97" s="5">
        <v>3</v>
      </c>
      <c r="G97" s="5">
        <v>4</v>
      </c>
      <c r="H97" s="5">
        <v>4</v>
      </c>
      <c r="I97" s="5">
        <v>4</v>
      </c>
      <c r="J97" s="5">
        <v>4</v>
      </c>
      <c r="K97" s="5">
        <v>4</v>
      </c>
      <c r="L97" s="5">
        <v>5</v>
      </c>
      <c r="M97" s="5">
        <v>5</v>
      </c>
      <c r="N97" s="5">
        <v>5</v>
      </c>
      <c r="O97" s="5">
        <v>5</v>
      </c>
      <c r="P97" s="5">
        <v>7</v>
      </c>
      <c r="Q97" s="5">
        <v>7</v>
      </c>
      <c r="R97" s="5">
        <v>7</v>
      </c>
      <c r="S97" s="5">
        <v>7</v>
      </c>
      <c r="T97" s="5">
        <v>7</v>
      </c>
      <c r="U97" s="5">
        <v>7</v>
      </c>
      <c r="V97" s="5">
        <v>7</v>
      </c>
      <c r="W97" s="5">
        <v>7</v>
      </c>
      <c r="X97" s="5">
        <v>11</v>
      </c>
    </row>
    <row r="98" spans="1:24" x14ac:dyDescent="0.25">
      <c r="A98" s="4" t="s">
        <v>12203</v>
      </c>
      <c r="B98" s="4" t="s">
        <v>40051</v>
      </c>
      <c r="C98" s="4" t="s">
        <v>10075</v>
      </c>
      <c r="D98" s="1" t="s">
        <v>40044</v>
      </c>
      <c r="E98" s="5">
        <v>0.04</v>
      </c>
      <c r="F98" s="5">
        <v>0.04</v>
      </c>
      <c r="G98" s="5">
        <v>0.04</v>
      </c>
      <c r="H98" s="5">
        <v>0.04</v>
      </c>
      <c r="I98" s="5">
        <v>0.04</v>
      </c>
      <c r="J98" s="5">
        <v>0.04</v>
      </c>
      <c r="K98" s="5">
        <v>0.04</v>
      </c>
      <c r="L98" s="5">
        <v>0.04</v>
      </c>
      <c r="M98" s="5">
        <v>0.04</v>
      </c>
      <c r="N98" s="5">
        <v>0.04</v>
      </c>
      <c r="O98" s="5">
        <v>0.04</v>
      </c>
      <c r="P98" s="5">
        <v>0.04</v>
      </c>
      <c r="Q98" s="5">
        <v>0.04</v>
      </c>
      <c r="R98" s="5">
        <v>0.04</v>
      </c>
      <c r="S98" s="5">
        <v>0.04</v>
      </c>
      <c r="T98" s="5">
        <v>0.04</v>
      </c>
      <c r="U98" s="5">
        <v>0.04</v>
      </c>
      <c r="V98" s="5">
        <v>0.04</v>
      </c>
      <c r="W98" s="5">
        <v>0.04</v>
      </c>
      <c r="X98" s="5">
        <v>0.04</v>
      </c>
    </row>
    <row r="99" spans="1:24" x14ac:dyDescent="0.25">
      <c r="A99" s="4" t="s">
        <v>12208</v>
      </c>
      <c r="B99" s="4" t="s">
        <v>40051</v>
      </c>
      <c r="C99" s="4" t="s">
        <v>34768</v>
      </c>
      <c r="D99" s="1" t="s">
        <v>40045</v>
      </c>
      <c r="E99" s="5">
        <v>0.03</v>
      </c>
      <c r="F99" s="5">
        <v>0.03</v>
      </c>
      <c r="G99" s="5">
        <v>0.03</v>
      </c>
      <c r="H99" s="5">
        <v>0.03</v>
      </c>
      <c r="I99" s="5">
        <v>0.03</v>
      </c>
      <c r="J99" s="5">
        <v>0.03</v>
      </c>
      <c r="K99" s="5">
        <v>0.03</v>
      </c>
      <c r="L99" s="5">
        <v>0.03</v>
      </c>
      <c r="M99" s="5">
        <v>0.03</v>
      </c>
      <c r="N99" s="5">
        <v>0.03</v>
      </c>
      <c r="O99" s="5">
        <v>0.03</v>
      </c>
      <c r="P99" s="5">
        <v>0.03</v>
      </c>
      <c r="Q99" s="5">
        <v>0.03</v>
      </c>
      <c r="R99" s="5">
        <v>0.03</v>
      </c>
      <c r="S99" s="5">
        <v>0.03</v>
      </c>
      <c r="T99" s="5">
        <v>0.03</v>
      </c>
      <c r="U99" s="5">
        <v>0.03</v>
      </c>
      <c r="V99" s="5">
        <v>0.03</v>
      </c>
      <c r="W99" s="5">
        <v>0.03</v>
      </c>
      <c r="X99" s="5">
        <v>0.03</v>
      </c>
    </row>
    <row r="100" spans="1:24" x14ac:dyDescent="0.25">
      <c r="A100" s="4" t="s">
        <v>12212</v>
      </c>
      <c r="B100" s="4" t="s">
        <v>40051</v>
      </c>
      <c r="C100" s="4" t="s">
        <v>10078</v>
      </c>
      <c r="D100" s="1" t="s">
        <v>40046</v>
      </c>
      <c r="E100" s="5">
        <v>0.01</v>
      </c>
      <c r="F100" s="5">
        <v>0.01</v>
      </c>
      <c r="G100" s="5">
        <v>0.01</v>
      </c>
      <c r="H100" s="5">
        <v>0.01</v>
      </c>
      <c r="I100" s="5">
        <v>0.01</v>
      </c>
      <c r="J100" s="5">
        <v>0.01</v>
      </c>
      <c r="K100" s="5">
        <v>0.01</v>
      </c>
      <c r="L100" s="5">
        <v>0.01</v>
      </c>
      <c r="M100" s="5">
        <v>0.01</v>
      </c>
      <c r="N100" s="5">
        <v>0.01</v>
      </c>
      <c r="O100" s="5">
        <v>0.01</v>
      </c>
      <c r="P100" s="5">
        <v>0.01</v>
      </c>
      <c r="Q100" s="5">
        <v>0.01</v>
      </c>
      <c r="R100" s="5">
        <v>0.01</v>
      </c>
      <c r="S100" s="5">
        <v>0.01</v>
      </c>
      <c r="T100" s="5">
        <v>0.01</v>
      </c>
      <c r="U100" s="5">
        <v>0.01</v>
      </c>
      <c r="V100" s="5">
        <v>0.01</v>
      </c>
      <c r="W100" s="5">
        <v>0.01</v>
      </c>
      <c r="X100" s="5">
        <v>0.01</v>
      </c>
    </row>
    <row r="101" spans="1:24" x14ac:dyDescent="0.25">
      <c r="A101" s="4" t="s">
        <v>10847</v>
      </c>
      <c r="B101" s="4" t="s">
        <v>40054</v>
      </c>
      <c r="C101" s="4" t="s">
        <v>40055</v>
      </c>
      <c r="D101" s="1" t="s">
        <v>40056</v>
      </c>
      <c r="E101" s="5">
        <v>2</v>
      </c>
      <c r="F101" s="5">
        <v>2</v>
      </c>
      <c r="G101" s="5">
        <v>2</v>
      </c>
      <c r="H101" s="5">
        <v>2</v>
      </c>
      <c r="I101" s="5">
        <v>2</v>
      </c>
      <c r="J101" s="5">
        <v>2</v>
      </c>
      <c r="K101" s="5">
        <v>2</v>
      </c>
      <c r="L101" s="5">
        <v>1.9</v>
      </c>
      <c r="M101" s="5">
        <v>1.6</v>
      </c>
      <c r="N101" s="5">
        <v>1.486</v>
      </c>
      <c r="O101" s="5">
        <v>1.486</v>
      </c>
      <c r="P101" s="5">
        <v>1.486</v>
      </c>
      <c r="Q101" s="5">
        <v>1.486</v>
      </c>
      <c r="R101" s="5">
        <v>1.486</v>
      </c>
      <c r="S101" s="5">
        <v>1.486</v>
      </c>
      <c r="T101" s="5">
        <v>1.486</v>
      </c>
      <c r="U101" s="5">
        <v>1.486</v>
      </c>
      <c r="V101" s="5">
        <v>1.486</v>
      </c>
      <c r="W101" s="5">
        <v>1.486</v>
      </c>
      <c r="X101" s="5">
        <v>1.486</v>
      </c>
    </row>
    <row r="102" spans="1:24" x14ac:dyDescent="0.25">
      <c r="A102" s="4" t="s">
        <v>10851</v>
      </c>
      <c r="B102" s="4" t="s">
        <v>40054</v>
      </c>
      <c r="C102" s="4" t="s">
        <v>40057</v>
      </c>
      <c r="D102" s="1" t="s">
        <v>40058</v>
      </c>
      <c r="E102" s="5" t="s">
        <v>216</v>
      </c>
      <c r="F102" s="5" t="s">
        <v>216</v>
      </c>
      <c r="G102" s="5" t="s">
        <v>216</v>
      </c>
      <c r="H102" s="5" t="s">
        <v>216</v>
      </c>
      <c r="I102" s="5" t="s">
        <v>216</v>
      </c>
      <c r="J102" s="5" t="s">
        <v>216</v>
      </c>
      <c r="K102" s="5" t="s">
        <v>216</v>
      </c>
      <c r="L102" s="5">
        <v>0.47149999999999997</v>
      </c>
      <c r="M102" s="5">
        <v>0.47149999999999997</v>
      </c>
      <c r="N102" s="5">
        <v>0.47149999999999997</v>
      </c>
      <c r="O102" s="5">
        <v>0.47149999999999997</v>
      </c>
      <c r="P102" s="5">
        <v>0.47149999999999997</v>
      </c>
      <c r="Q102" s="5">
        <v>0.47149999999999997</v>
      </c>
      <c r="R102" s="5">
        <v>0.47149999999999997</v>
      </c>
      <c r="S102" s="5">
        <v>0.47149999999999997</v>
      </c>
      <c r="T102" s="5">
        <v>0.47149999999999997</v>
      </c>
      <c r="U102" s="5">
        <v>0.47149999999999997</v>
      </c>
      <c r="V102" s="5">
        <v>0.47149999999999997</v>
      </c>
      <c r="W102" s="5">
        <v>0.47149999999999997</v>
      </c>
      <c r="X102" s="5">
        <v>0.48149999999999998</v>
      </c>
    </row>
    <row r="103" spans="1:24" x14ac:dyDescent="0.25">
      <c r="A103" s="4" t="s">
        <v>10854</v>
      </c>
      <c r="B103" s="4" t="s">
        <v>40054</v>
      </c>
      <c r="C103" s="4" t="s">
        <v>40059</v>
      </c>
      <c r="D103" s="1" t="s">
        <v>40060</v>
      </c>
      <c r="E103" s="5" t="s">
        <v>12591</v>
      </c>
      <c r="F103" s="5" t="s">
        <v>39867</v>
      </c>
      <c r="G103" s="5">
        <v>0.442</v>
      </c>
      <c r="H103" s="5">
        <v>0.442</v>
      </c>
      <c r="I103" s="5">
        <v>0.442</v>
      </c>
      <c r="J103" s="5">
        <v>0.442</v>
      </c>
      <c r="K103" s="5">
        <v>0.442</v>
      </c>
      <c r="L103" s="5">
        <v>0.5</v>
      </c>
      <c r="M103" s="5">
        <v>0.5</v>
      </c>
      <c r="N103" s="5">
        <v>0.5</v>
      </c>
      <c r="O103" s="5">
        <v>0.5</v>
      </c>
      <c r="P103" s="5">
        <v>0.5</v>
      </c>
      <c r="Q103" s="5">
        <v>0.5</v>
      </c>
      <c r="R103" s="5">
        <v>0.5</v>
      </c>
      <c r="S103" s="5">
        <v>0.5</v>
      </c>
      <c r="T103" s="5">
        <v>0.5</v>
      </c>
      <c r="U103" s="5">
        <v>0.5</v>
      </c>
      <c r="V103" s="5">
        <v>0.5</v>
      </c>
      <c r="W103" s="5">
        <v>0.5</v>
      </c>
      <c r="X103" s="5">
        <v>0.5</v>
      </c>
    </row>
    <row r="104" spans="1:24" x14ac:dyDescent="0.25">
      <c r="A104" s="4" t="s">
        <v>10857</v>
      </c>
      <c r="B104" s="4" t="s">
        <v>40054</v>
      </c>
      <c r="C104" s="4" t="s">
        <v>40061</v>
      </c>
      <c r="D104" s="1" t="s">
        <v>40040</v>
      </c>
      <c r="E104" s="5">
        <v>1.5</v>
      </c>
      <c r="F104" s="5">
        <v>1.5</v>
      </c>
      <c r="G104" s="5">
        <v>1.5</v>
      </c>
      <c r="H104" s="5">
        <v>1.5</v>
      </c>
      <c r="I104" s="5">
        <v>1.5</v>
      </c>
      <c r="J104" s="5">
        <v>1.5</v>
      </c>
      <c r="K104" s="5">
        <v>1.5</v>
      </c>
      <c r="L104" s="5">
        <v>5</v>
      </c>
      <c r="M104" s="5">
        <v>5</v>
      </c>
      <c r="N104" s="5">
        <v>5</v>
      </c>
      <c r="O104" s="5">
        <v>5</v>
      </c>
      <c r="P104" s="5">
        <v>7</v>
      </c>
      <c r="Q104" s="5">
        <v>7</v>
      </c>
      <c r="R104" s="5">
        <v>7</v>
      </c>
      <c r="S104" s="5">
        <v>7</v>
      </c>
      <c r="T104" s="5">
        <v>7</v>
      </c>
      <c r="U104" s="5">
        <v>7</v>
      </c>
      <c r="V104" s="5">
        <v>7</v>
      </c>
      <c r="W104" s="5">
        <v>7</v>
      </c>
      <c r="X104" s="5">
        <v>11</v>
      </c>
    </row>
    <row r="105" spans="1:24" x14ac:dyDescent="0.25">
      <c r="A105" s="4" t="s">
        <v>10859</v>
      </c>
      <c r="B105" s="4" t="s">
        <v>40054</v>
      </c>
      <c r="C105" s="4" t="s">
        <v>16217</v>
      </c>
      <c r="D105" s="1" t="s">
        <v>40038</v>
      </c>
      <c r="E105" s="5">
        <v>4.3999999999999997E-2</v>
      </c>
      <c r="F105" s="5">
        <v>4.3999999999999997E-2</v>
      </c>
      <c r="G105" s="5">
        <v>4.3999999999999997E-2</v>
      </c>
      <c r="H105" s="5">
        <v>4.3999999999999997E-2</v>
      </c>
      <c r="I105" s="5">
        <v>4.3999999999999997E-2</v>
      </c>
      <c r="J105" s="5">
        <v>4.3999999999999997E-2</v>
      </c>
      <c r="K105" s="5">
        <v>4.3999999999999997E-2</v>
      </c>
      <c r="L105" s="5">
        <v>4.3999999999999997E-2</v>
      </c>
      <c r="M105" s="5">
        <v>4.3999999999999997E-2</v>
      </c>
      <c r="N105" s="5">
        <v>4.3999999999999997E-2</v>
      </c>
      <c r="O105" s="5">
        <v>4.3999999999999997E-2</v>
      </c>
      <c r="P105" s="5">
        <v>4.3999999999999997E-2</v>
      </c>
      <c r="Q105" s="5">
        <v>4.3999999999999997E-2</v>
      </c>
      <c r="R105" s="5">
        <v>4.3999999999999997E-2</v>
      </c>
      <c r="S105" s="5">
        <v>4.3999999999999997E-2</v>
      </c>
      <c r="T105" s="5">
        <v>4.3999999999999997E-2</v>
      </c>
      <c r="U105" s="5">
        <v>4.3999999999999997E-2</v>
      </c>
      <c r="V105" s="5">
        <v>4.3999999999999997E-2</v>
      </c>
      <c r="W105" s="5">
        <v>4.3999999999999997E-2</v>
      </c>
      <c r="X105" s="5">
        <v>4.3999999999999997E-2</v>
      </c>
    </row>
    <row r="106" spans="1:24" x14ac:dyDescent="0.25">
      <c r="A106" s="4" t="s">
        <v>10861</v>
      </c>
      <c r="B106" s="4" t="s">
        <v>40054</v>
      </c>
      <c r="C106" s="4" t="s">
        <v>40062</v>
      </c>
      <c r="D106" s="1" t="s">
        <v>40063</v>
      </c>
      <c r="E106" s="5">
        <v>3</v>
      </c>
      <c r="F106" s="5">
        <v>3</v>
      </c>
      <c r="G106" s="5">
        <v>4</v>
      </c>
      <c r="H106" s="5">
        <v>4</v>
      </c>
      <c r="I106" s="5">
        <v>4</v>
      </c>
      <c r="J106" s="5">
        <v>4</v>
      </c>
      <c r="K106" s="5">
        <v>4</v>
      </c>
      <c r="L106" s="5">
        <v>5</v>
      </c>
      <c r="M106" s="5">
        <v>5</v>
      </c>
      <c r="N106" s="5">
        <v>5</v>
      </c>
      <c r="O106" s="5">
        <v>5</v>
      </c>
      <c r="P106" s="5">
        <v>7</v>
      </c>
      <c r="Q106" s="5">
        <v>7</v>
      </c>
      <c r="R106" s="5">
        <v>7</v>
      </c>
      <c r="S106" s="5">
        <v>7</v>
      </c>
      <c r="T106" s="5">
        <v>7</v>
      </c>
      <c r="U106" s="5">
        <v>7</v>
      </c>
      <c r="V106" s="5">
        <v>7</v>
      </c>
      <c r="W106" s="5">
        <v>7</v>
      </c>
      <c r="X106" s="5">
        <v>11</v>
      </c>
    </row>
    <row r="107" spans="1:24" x14ac:dyDescent="0.25">
      <c r="A107" s="4" t="s">
        <v>10863</v>
      </c>
      <c r="B107" s="4" t="s">
        <v>40054</v>
      </c>
      <c r="C107" s="4" t="s">
        <v>10082</v>
      </c>
      <c r="D107" s="1" t="s">
        <v>40044</v>
      </c>
      <c r="E107" s="5">
        <v>0.18</v>
      </c>
      <c r="F107" s="5">
        <v>0.18</v>
      </c>
      <c r="G107" s="5">
        <v>0.18</v>
      </c>
      <c r="H107" s="5">
        <v>0.18</v>
      </c>
      <c r="I107" s="5">
        <v>0.18</v>
      </c>
      <c r="J107" s="5">
        <v>0.18</v>
      </c>
      <c r="K107" s="5">
        <v>0.18</v>
      </c>
      <c r="L107" s="5">
        <v>0.18</v>
      </c>
      <c r="M107" s="5">
        <v>0.18</v>
      </c>
      <c r="N107" s="5">
        <v>0.18</v>
      </c>
      <c r="O107" s="5">
        <v>0.18</v>
      </c>
      <c r="P107" s="5">
        <v>0.18</v>
      </c>
      <c r="Q107" s="5">
        <v>0.18</v>
      </c>
      <c r="R107" s="5">
        <v>0.18</v>
      </c>
      <c r="S107" s="5">
        <v>0.18</v>
      </c>
      <c r="T107" s="5">
        <v>0.18</v>
      </c>
      <c r="U107" s="5">
        <v>0.18</v>
      </c>
      <c r="V107" s="5">
        <v>0.18</v>
      </c>
      <c r="W107" s="5">
        <v>0.18</v>
      </c>
      <c r="X107" s="5">
        <v>0.18</v>
      </c>
    </row>
    <row r="108" spans="1:24" x14ac:dyDescent="0.25">
      <c r="A108" s="4" t="s">
        <v>10865</v>
      </c>
      <c r="B108" s="4" t="s">
        <v>40054</v>
      </c>
      <c r="C108" s="4" t="s">
        <v>40064</v>
      </c>
      <c r="D108" s="1" t="s">
        <v>40045</v>
      </c>
      <c r="E108" s="5">
        <v>0.06</v>
      </c>
      <c r="F108" s="5">
        <v>0.06</v>
      </c>
      <c r="G108" s="5">
        <v>0.06</v>
      </c>
      <c r="H108" s="5">
        <v>0.06</v>
      </c>
      <c r="I108" s="5">
        <v>0.06</v>
      </c>
      <c r="J108" s="5">
        <v>0.06</v>
      </c>
      <c r="K108" s="5">
        <v>0.06</v>
      </c>
      <c r="L108" s="5">
        <v>0.06</v>
      </c>
      <c r="M108" s="5">
        <v>0.06</v>
      </c>
      <c r="N108" s="5">
        <v>0.06</v>
      </c>
      <c r="O108" s="5">
        <v>0.06</v>
      </c>
      <c r="P108" s="5">
        <v>0.06</v>
      </c>
      <c r="Q108" s="5">
        <v>0.06</v>
      </c>
      <c r="R108" s="5">
        <v>0.06</v>
      </c>
      <c r="S108" s="5">
        <v>0.06</v>
      </c>
      <c r="T108" s="5">
        <v>0.06</v>
      </c>
      <c r="U108" s="5">
        <v>0.06</v>
      </c>
      <c r="V108" s="5">
        <v>0.06</v>
      </c>
      <c r="W108" s="5">
        <v>0.06</v>
      </c>
      <c r="X108" s="5">
        <v>0.06</v>
      </c>
    </row>
    <row r="109" spans="1:24" x14ac:dyDescent="0.25">
      <c r="A109" s="4" t="s">
        <v>22274</v>
      </c>
      <c r="B109" s="4" t="s">
        <v>40054</v>
      </c>
      <c r="C109" s="4" t="s">
        <v>598</v>
      </c>
      <c r="D109" s="1" t="s">
        <v>40049</v>
      </c>
      <c r="E109" s="5">
        <v>4.7500000000000001E-2</v>
      </c>
      <c r="F109" s="5">
        <v>4.7500000000000001E-2</v>
      </c>
      <c r="G109" s="5">
        <v>4.7500000000000001E-2</v>
      </c>
      <c r="H109" s="5">
        <v>2.75E-2</v>
      </c>
      <c r="I109" s="5">
        <v>2.75E-2</v>
      </c>
      <c r="J109" s="5">
        <v>4.7500000000000001E-2</v>
      </c>
      <c r="K109" s="5">
        <v>4.7500000000000001E-2</v>
      </c>
      <c r="L109" s="5">
        <v>4.7500000000000001E-2</v>
      </c>
      <c r="M109" s="5">
        <v>4.7500000000000001E-2</v>
      </c>
      <c r="N109" s="5">
        <v>4.7500000000000001E-2</v>
      </c>
      <c r="O109" s="5">
        <v>4.7500000000000001E-2</v>
      </c>
      <c r="P109" s="5">
        <v>4.7500000000000001E-2</v>
      </c>
      <c r="Q109" s="5">
        <v>4.7500000000000001E-2</v>
      </c>
      <c r="R109" s="5">
        <v>4.7500000000000001E-2</v>
      </c>
      <c r="S109" s="5">
        <v>4.7500000000000001E-2</v>
      </c>
      <c r="T109" s="5">
        <v>4.7500000000000001E-2</v>
      </c>
      <c r="U109" s="5">
        <v>4.7500000000000001E-2</v>
      </c>
      <c r="V109" s="5">
        <v>4.7500000000000001E-2</v>
      </c>
      <c r="W109" s="5">
        <v>4.7500000000000001E-2</v>
      </c>
      <c r="X109" s="5">
        <v>4.7500000000000001E-2</v>
      </c>
    </row>
    <row r="110" spans="1:24" x14ac:dyDescent="0.25">
      <c r="A110" s="4" t="s">
        <v>746</v>
      </c>
      <c r="B110" s="4" t="s">
        <v>40065</v>
      </c>
      <c r="C110" s="4" t="s">
        <v>40066</v>
      </c>
      <c r="D110" s="1" t="s">
        <v>40067</v>
      </c>
      <c r="E110" s="5">
        <v>1.5</v>
      </c>
      <c r="F110" s="5">
        <v>1.5</v>
      </c>
      <c r="G110" s="5">
        <v>1.5</v>
      </c>
      <c r="H110" s="5">
        <v>1.5</v>
      </c>
      <c r="I110" s="5">
        <v>1.5</v>
      </c>
      <c r="J110" s="5">
        <v>1.5</v>
      </c>
      <c r="K110" s="5">
        <v>1.5</v>
      </c>
      <c r="L110" s="5">
        <v>5</v>
      </c>
      <c r="M110" s="5">
        <v>5</v>
      </c>
      <c r="N110" s="5">
        <v>5</v>
      </c>
      <c r="O110" s="5">
        <v>5</v>
      </c>
      <c r="P110" s="5">
        <v>7</v>
      </c>
      <c r="Q110" s="5">
        <v>7</v>
      </c>
      <c r="R110" s="5">
        <v>7</v>
      </c>
      <c r="S110" s="5">
        <v>7</v>
      </c>
      <c r="T110" s="5">
        <v>7</v>
      </c>
      <c r="U110" s="5">
        <v>7</v>
      </c>
      <c r="V110" s="5">
        <v>7</v>
      </c>
      <c r="W110" s="5">
        <v>7</v>
      </c>
      <c r="X110" s="5">
        <v>7</v>
      </c>
    </row>
    <row r="111" spans="1:24" x14ac:dyDescent="0.25">
      <c r="A111" s="4" t="s">
        <v>749</v>
      </c>
      <c r="B111" s="4" t="s">
        <v>40065</v>
      </c>
      <c r="C111" s="4" t="s">
        <v>40068</v>
      </c>
      <c r="D111" s="1" t="s">
        <v>40069</v>
      </c>
      <c r="E111" s="5" t="s">
        <v>216</v>
      </c>
      <c r="F111" s="5" t="s">
        <v>216</v>
      </c>
      <c r="G111" s="5" t="s">
        <v>216</v>
      </c>
      <c r="H111" s="5" t="s">
        <v>216</v>
      </c>
      <c r="I111" s="5" t="s">
        <v>216</v>
      </c>
      <c r="J111" s="5" t="s">
        <v>216</v>
      </c>
      <c r="K111" s="5" t="s">
        <v>216</v>
      </c>
      <c r="L111" s="5">
        <v>65.945400000000006</v>
      </c>
      <c r="M111" s="5">
        <v>67.539500000000004</v>
      </c>
      <c r="N111" s="5" t="s">
        <v>1220</v>
      </c>
      <c r="O111" s="5" t="s">
        <v>1220</v>
      </c>
      <c r="P111" s="5" t="s">
        <v>1220</v>
      </c>
      <c r="Q111" s="5" t="s">
        <v>1220</v>
      </c>
      <c r="R111" s="5" t="s">
        <v>1220</v>
      </c>
      <c r="S111" s="5" t="s">
        <v>1220</v>
      </c>
      <c r="T111" s="5" t="s">
        <v>1220</v>
      </c>
      <c r="U111" s="5" t="s">
        <v>1220</v>
      </c>
      <c r="V111" s="5" t="s">
        <v>1220</v>
      </c>
      <c r="W111" s="5" t="s">
        <v>1220</v>
      </c>
      <c r="X111" s="5" t="s">
        <v>1220</v>
      </c>
    </row>
    <row r="112" spans="1:24" x14ac:dyDescent="0.25">
      <c r="A112" s="4" t="s">
        <v>751</v>
      </c>
      <c r="B112" s="4" t="s">
        <v>40065</v>
      </c>
      <c r="C112" s="4" t="s">
        <v>40070</v>
      </c>
      <c r="D112" s="1" t="s">
        <v>40071</v>
      </c>
      <c r="E112" s="5" t="s">
        <v>216</v>
      </c>
      <c r="F112" s="5" t="s">
        <v>216</v>
      </c>
      <c r="G112" s="5" t="s">
        <v>216</v>
      </c>
      <c r="H112" s="5" t="s">
        <v>216</v>
      </c>
      <c r="I112" s="5" t="s">
        <v>216</v>
      </c>
      <c r="J112" s="5" t="s">
        <v>216</v>
      </c>
      <c r="K112" s="5" t="s">
        <v>216</v>
      </c>
      <c r="L112" s="5">
        <v>154.9992</v>
      </c>
      <c r="M112" s="5">
        <v>158.74600000000001</v>
      </c>
      <c r="N112" s="5" t="s">
        <v>1220</v>
      </c>
      <c r="O112" s="5" t="s">
        <v>1220</v>
      </c>
      <c r="P112" s="5" t="s">
        <v>1220</v>
      </c>
      <c r="Q112" s="5" t="s">
        <v>1220</v>
      </c>
      <c r="R112" s="5" t="s">
        <v>1220</v>
      </c>
      <c r="S112" s="5" t="s">
        <v>1220</v>
      </c>
      <c r="T112" s="5" t="s">
        <v>1220</v>
      </c>
      <c r="U112" s="5" t="s">
        <v>1220</v>
      </c>
      <c r="V112" s="5" t="s">
        <v>1220</v>
      </c>
      <c r="W112" s="5" t="s">
        <v>1220</v>
      </c>
      <c r="X112" s="5" t="s">
        <v>1220</v>
      </c>
    </row>
    <row r="113" spans="1:24" x14ac:dyDescent="0.25">
      <c r="A113" s="4" t="s">
        <v>10874</v>
      </c>
      <c r="B113" s="4" t="s">
        <v>40065</v>
      </c>
      <c r="C113" s="4" t="s">
        <v>40072</v>
      </c>
      <c r="D113" s="1" t="s">
        <v>40073</v>
      </c>
      <c r="E113" s="5" t="s">
        <v>216</v>
      </c>
      <c r="F113" s="5" t="s">
        <v>216</v>
      </c>
      <c r="G113" s="5" t="s">
        <v>216</v>
      </c>
      <c r="H113" s="5" t="s">
        <v>216</v>
      </c>
      <c r="I113" s="5" t="s">
        <v>216</v>
      </c>
      <c r="J113" s="5" t="s">
        <v>216</v>
      </c>
      <c r="K113" s="5" t="s">
        <v>216</v>
      </c>
      <c r="L113" s="5" t="s">
        <v>216</v>
      </c>
      <c r="M113" s="5" t="s">
        <v>216</v>
      </c>
      <c r="N113" s="5" t="s">
        <v>216</v>
      </c>
      <c r="O113" s="5" t="s">
        <v>216</v>
      </c>
      <c r="P113" s="5" t="s">
        <v>216</v>
      </c>
      <c r="Q113" s="5" t="s">
        <v>1220</v>
      </c>
      <c r="R113" s="5" t="s">
        <v>1220</v>
      </c>
      <c r="S113" s="5" t="s">
        <v>1220</v>
      </c>
      <c r="T113" s="5" t="s">
        <v>1220</v>
      </c>
      <c r="U113" s="5" t="s">
        <v>1220</v>
      </c>
      <c r="V113" s="5" t="s">
        <v>1220</v>
      </c>
      <c r="W113" s="5" t="s">
        <v>1220</v>
      </c>
      <c r="X113" s="5" t="s">
        <v>1220</v>
      </c>
    </row>
    <row r="114" spans="1:24" x14ac:dyDescent="0.25">
      <c r="A114" s="4" t="s">
        <v>10878</v>
      </c>
      <c r="B114" s="4" t="s">
        <v>40065</v>
      </c>
      <c r="C114" s="4" t="s">
        <v>40074</v>
      </c>
      <c r="D114" s="1" t="s">
        <v>40075</v>
      </c>
      <c r="E114" s="5" t="s">
        <v>216</v>
      </c>
      <c r="F114" s="5" t="s">
        <v>216</v>
      </c>
      <c r="G114" s="5" t="s">
        <v>216</v>
      </c>
      <c r="H114" s="5" t="s">
        <v>216</v>
      </c>
      <c r="I114" s="5" t="s">
        <v>216</v>
      </c>
      <c r="J114" s="5" t="s">
        <v>216</v>
      </c>
      <c r="K114" s="5" t="s">
        <v>216</v>
      </c>
      <c r="L114" s="5" t="s">
        <v>216</v>
      </c>
      <c r="M114" s="5" t="s">
        <v>216</v>
      </c>
      <c r="N114" s="5" t="s">
        <v>216</v>
      </c>
      <c r="O114" s="5" t="s">
        <v>216</v>
      </c>
      <c r="P114" s="5" t="s">
        <v>216</v>
      </c>
      <c r="Q114" s="5" t="s">
        <v>216</v>
      </c>
      <c r="R114" s="5" t="s">
        <v>216</v>
      </c>
      <c r="S114" s="5" t="s">
        <v>216</v>
      </c>
      <c r="T114" s="5" t="s">
        <v>216</v>
      </c>
      <c r="U114" s="5" t="s">
        <v>216</v>
      </c>
      <c r="V114" s="5">
        <v>605.5</v>
      </c>
      <c r="W114" s="5">
        <v>652</v>
      </c>
      <c r="X114" s="5">
        <v>715</v>
      </c>
    </row>
    <row r="115" spans="1:24" x14ac:dyDescent="0.25">
      <c r="A115" s="4" t="s">
        <v>10881</v>
      </c>
      <c r="B115" s="4" t="s">
        <v>40065</v>
      </c>
      <c r="C115" s="4" t="s">
        <v>40076</v>
      </c>
      <c r="D115" s="1" t="s">
        <v>40077</v>
      </c>
      <c r="E115" s="5" t="s">
        <v>216</v>
      </c>
      <c r="F115" s="5" t="s">
        <v>216</v>
      </c>
      <c r="G115" s="5" t="s">
        <v>216</v>
      </c>
      <c r="H115" s="5" t="s">
        <v>216</v>
      </c>
      <c r="I115" s="5" t="s">
        <v>216</v>
      </c>
      <c r="J115" s="5" t="s">
        <v>216</v>
      </c>
      <c r="K115" s="5" t="s">
        <v>216</v>
      </c>
      <c r="L115" s="5">
        <v>0.01</v>
      </c>
      <c r="M115" s="5">
        <v>0.01</v>
      </c>
      <c r="N115" s="5">
        <v>0.01</v>
      </c>
      <c r="O115" s="5">
        <v>0.01</v>
      </c>
      <c r="P115" s="5">
        <v>0.01</v>
      </c>
      <c r="Q115" s="5">
        <v>0.01</v>
      </c>
      <c r="R115" s="5">
        <v>0.01</v>
      </c>
      <c r="S115" s="5">
        <v>0.01</v>
      </c>
      <c r="T115" s="5">
        <v>0.01</v>
      </c>
      <c r="U115" s="5">
        <v>0.01</v>
      </c>
      <c r="V115" s="5">
        <v>0.01</v>
      </c>
      <c r="W115" s="5">
        <v>0.01</v>
      </c>
      <c r="X115" s="5">
        <v>0.01</v>
      </c>
    </row>
    <row r="116" spans="1:24" x14ac:dyDescent="0.25">
      <c r="A116" s="4" t="s">
        <v>10885</v>
      </c>
      <c r="B116" s="4" t="s">
        <v>40065</v>
      </c>
      <c r="C116" s="4" t="s">
        <v>40078</v>
      </c>
      <c r="D116" s="1" t="s">
        <v>40079</v>
      </c>
      <c r="E116" s="5" t="s">
        <v>216</v>
      </c>
      <c r="F116" s="5" t="s">
        <v>216</v>
      </c>
      <c r="G116" s="5" t="s">
        <v>216</v>
      </c>
      <c r="H116" s="5" t="s">
        <v>216</v>
      </c>
      <c r="I116" s="5" t="s">
        <v>216</v>
      </c>
      <c r="J116" s="5" t="s">
        <v>216</v>
      </c>
      <c r="K116" s="5" t="s">
        <v>216</v>
      </c>
      <c r="L116" s="5">
        <v>0.01</v>
      </c>
      <c r="M116" s="5">
        <v>0.01</v>
      </c>
      <c r="N116" s="5">
        <v>0.01</v>
      </c>
      <c r="O116" s="5">
        <v>0.01</v>
      </c>
      <c r="P116" s="5">
        <v>0.01</v>
      </c>
      <c r="Q116" s="5">
        <v>0.01</v>
      </c>
      <c r="R116" s="5">
        <v>0.01</v>
      </c>
      <c r="S116" s="5">
        <v>0.01</v>
      </c>
      <c r="T116" s="5">
        <v>0.01</v>
      </c>
      <c r="U116" s="5">
        <v>0.01</v>
      </c>
      <c r="V116" s="5">
        <v>0.01</v>
      </c>
      <c r="W116" s="5">
        <v>0.01</v>
      </c>
      <c r="X116" s="5">
        <v>0.01</v>
      </c>
    </row>
    <row r="117" spans="1:24" x14ac:dyDescent="0.25">
      <c r="A117" s="4" t="s">
        <v>27411</v>
      </c>
      <c r="B117" s="4" t="s">
        <v>40065</v>
      </c>
      <c r="C117" s="4" t="s">
        <v>40080</v>
      </c>
      <c r="D117" s="1" t="s">
        <v>40081</v>
      </c>
      <c r="E117" s="5" t="s">
        <v>216</v>
      </c>
      <c r="F117" s="5" t="s">
        <v>216</v>
      </c>
      <c r="G117" s="5" t="s">
        <v>216</v>
      </c>
      <c r="H117" s="5" t="s">
        <v>216</v>
      </c>
      <c r="I117" s="5" t="s">
        <v>216</v>
      </c>
      <c r="J117" s="5" t="s">
        <v>216</v>
      </c>
      <c r="K117" s="5" t="s">
        <v>216</v>
      </c>
      <c r="L117" s="5">
        <v>1.4E-2</v>
      </c>
      <c r="M117" s="5">
        <v>1.4E-2</v>
      </c>
      <c r="N117" s="5">
        <v>1.4E-2</v>
      </c>
      <c r="O117" s="5">
        <v>1.4E-2</v>
      </c>
      <c r="P117" s="5">
        <v>1.4E-2</v>
      </c>
      <c r="Q117" s="5">
        <v>1.4E-2</v>
      </c>
      <c r="R117" s="5">
        <v>1.4E-2</v>
      </c>
      <c r="S117" s="5">
        <v>1.4E-2</v>
      </c>
      <c r="T117" s="5">
        <v>1.4E-2</v>
      </c>
      <c r="U117" s="5">
        <v>1.4E-2</v>
      </c>
      <c r="V117" s="5">
        <v>1.4E-2</v>
      </c>
      <c r="W117" s="5">
        <v>1.4E-2</v>
      </c>
      <c r="X117" s="5">
        <v>1.4E-2</v>
      </c>
    </row>
    <row r="118" spans="1:24" x14ac:dyDescent="0.25">
      <c r="A118" s="4" t="s">
        <v>27414</v>
      </c>
      <c r="B118" s="4" t="s">
        <v>40065</v>
      </c>
      <c r="C118" s="4" t="s">
        <v>40082</v>
      </c>
      <c r="D118" s="1" t="s">
        <v>40083</v>
      </c>
      <c r="E118" s="5" t="s">
        <v>216</v>
      </c>
      <c r="F118" s="5" t="s">
        <v>216</v>
      </c>
      <c r="G118" s="5" t="s">
        <v>216</v>
      </c>
      <c r="H118" s="5" t="s">
        <v>216</v>
      </c>
      <c r="I118" s="5" t="s">
        <v>216</v>
      </c>
      <c r="J118" s="5" t="s">
        <v>216</v>
      </c>
      <c r="K118" s="5" t="s">
        <v>216</v>
      </c>
      <c r="L118" s="5">
        <v>1.4E-2</v>
      </c>
      <c r="M118" s="5">
        <v>1.4E-2</v>
      </c>
      <c r="N118" s="5">
        <v>1.4E-2</v>
      </c>
      <c r="O118" s="5">
        <v>1.4E-2</v>
      </c>
      <c r="P118" s="5">
        <v>1.4E-2</v>
      </c>
      <c r="Q118" s="5">
        <v>1.4E-2</v>
      </c>
      <c r="R118" s="5">
        <v>1.4E-2</v>
      </c>
      <c r="S118" s="5">
        <v>1.4E-2</v>
      </c>
      <c r="T118" s="5">
        <v>1.4E-2</v>
      </c>
      <c r="U118" s="5">
        <v>1.4E-2</v>
      </c>
      <c r="V118" s="5">
        <v>1.4E-2</v>
      </c>
      <c r="W118" s="5">
        <v>1.4E-2</v>
      </c>
      <c r="X118" s="5">
        <v>1.4E-2</v>
      </c>
    </row>
    <row r="119" spans="1:24" x14ac:dyDescent="0.25">
      <c r="A119" s="4" t="s">
        <v>27417</v>
      </c>
      <c r="B119" s="4" t="s">
        <v>40065</v>
      </c>
      <c r="C119" s="4" t="s">
        <v>40084</v>
      </c>
      <c r="D119" s="1" t="s">
        <v>40085</v>
      </c>
      <c r="E119" s="5" t="s">
        <v>216</v>
      </c>
      <c r="F119" s="5" t="s">
        <v>216</v>
      </c>
      <c r="G119" s="5" t="s">
        <v>216</v>
      </c>
      <c r="H119" s="5" t="s">
        <v>216</v>
      </c>
      <c r="I119" s="5" t="s">
        <v>216</v>
      </c>
      <c r="J119" s="5" t="s">
        <v>216</v>
      </c>
      <c r="K119" s="5" t="s">
        <v>216</v>
      </c>
      <c r="L119" s="5">
        <v>0.04</v>
      </c>
      <c r="M119" s="5">
        <v>0.04</v>
      </c>
      <c r="N119" s="5">
        <v>0.04</v>
      </c>
      <c r="O119" s="5">
        <v>0.04</v>
      </c>
      <c r="P119" s="5">
        <v>0.04</v>
      </c>
      <c r="Q119" s="5">
        <v>0.04</v>
      </c>
      <c r="R119" s="5">
        <v>0.04</v>
      </c>
      <c r="S119" s="5">
        <v>0.04</v>
      </c>
      <c r="T119" s="5">
        <v>0.04</v>
      </c>
      <c r="U119" s="5">
        <v>0.04</v>
      </c>
      <c r="V119" s="5">
        <v>0.04</v>
      </c>
      <c r="W119" s="5">
        <v>0.04</v>
      </c>
      <c r="X119" s="5">
        <v>0.04</v>
      </c>
    </row>
    <row r="120" spans="1:24" x14ac:dyDescent="0.25">
      <c r="A120" s="4" t="s">
        <v>40086</v>
      </c>
      <c r="B120" s="4" t="s">
        <v>40065</v>
      </c>
      <c r="C120" s="4" t="s">
        <v>40087</v>
      </c>
      <c r="D120" s="1" t="s">
        <v>40088</v>
      </c>
      <c r="E120" s="5" t="s">
        <v>216</v>
      </c>
      <c r="F120" s="5" t="s">
        <v>216</v>
      </c>
      <c r="G120" s="5" t="s">
        <v>216</v>
      </c>
      <c r="H120" s="5" t="s">
        <v>216</v>
      </c>
      <c r="I120" s="5" t="s">
        <v>216</v>
      </c>
      <c r="J120" s="5" t="s">
        <v>216</v>
      </c>
      <c r="K120" s="5" t="s">
        <v>216</v>
      </c>
      <c r="L120" s="5">
        <v>0.1</v>
      </c>
      <c r="M120" s="5">
        <v>0.1</v>
      </c>
      <c r="N120" s="5">
        <v>0.1</v>
      </c>
      <c r="O120" s="5">
        <v>0.1</v>
      </c>
      <c r="P120" s="5">
        <v>0.1</v>
      </c>
      <c r="Q120" s="5">
        <v>0.1</v>
      </c>
      <c r="R120" s="5">
        <v>0.1</v>
      </c>
      <c r="S120" s="5">
        <v>0.1</v>
      </c>
      <c r="T120" s="5">
        <v>0.1</v>
      </c>
      <c r="U120" s="5">
        <v>0.1</v>
      </c>
      <c r="V120" s="5">
        <v>0.1</v>
      </c>
      <c r="W120" s="5">
        <v>0.11</v>
      </c>
      <c r="X120" s="5">
        <v>0.11</v>
      </c>
    </row>
    <row r="121" spans="1:24" x14ac:dyDescent="0.25">
      <c r="A121" s="4" t="s">
        <v>40089</v>
      </c>
      <c r="B121" s="4" t="s">
        <v>40065</v>
      </c>
      <c r="C121" s="4" t="s">
        <v>40090</v>
      </c>
      <c r="D121" s="1" t="s">
        <v>40091</v>
      </c>
      <c r="E121" s="5" t="s">
        <v>216</v>
      </c>
      <c r="F121" s="5" t="s">
        <v>216</v>
      </c>
      <c r="G121" s="5" t="s">
        <v>216</v>
      </c>
      <c r="H121" s="5" t="s">
        <v>216</v>
      </c>
      <c r="I121" s="5" t="s">
        <v>216</v>
      </c>
      <c r="J121" s="5" t="s">
        <v>216</v>
      </c>
      <c r="K121" s="5" t="s">
        <v>216</v>
      </c>
      <c r="L121" s="5">
        <v>0.03</v>
      </c>
      <c r="M121" s="5">
        <v>0.03</v>
      </c>
      <c r="N121" s="5">
        <v>0.03</v>
      </c>
      <c r="O121" s="5">
        <v>0.03</v>
      </c>
      <c r="P121" s="5">
        <v>0.03</v>
      </c>
      <c r="Q121" s="5">
        <v>0.03</v>
      </c>
      <c r="R121" s="5">
        <v>0.03</v>
      </c>
      <c r="S121" s="5">
        <v>0.03</v>
      </c>
      <c r="T121" s="5">
        <v>0.03</v>
      </c>
      <c r="U121" s="5">
        <v>0.03</v>
      </c>
      <c r="V121" s="5">
        <v>0.03</v>
      </c>
      <c r="W121" s="5">
        <v>0.03</v>
      </c>
      <c r="X121" s="5">
        <v>0.03</v>
      </c>
    </row>
    <row r="122" spans="1:24" x14ac:dyDescent="0.25">
      <c r="A122" s="4" t="s">
        <v>40092</v>
      </c>
      <c r="B122" s="4" t="s">
        <v>40065</v>
      </c>
      <c r="C122" s="4" t="s">
        <v>40093</v>
      </c>
      <c r="D122" s="1" t="s">
        <v>40094</v>
      </c>
      <c r="E122" s="5" t="s">
        <v>216</v>
      </c>
      <c r="F122" s="5" t="s">
        <v>216</v>
      </c>
      <c r="G122" s="5" t="s">
        <v>216</v>
      </c>
      <c r="H122" s="5" t="s">
        <v>216</v>
      </c>
      <c r="I122" s="5" t="s">
        <v>216</v>
      </c>
      <c r="J122" s="5" t="s">
        <v>216</v>
      </c>
      <c r="K122" s="5" t="s">
        <v>216</v>
      </c>
      <c r="L122" s="5">
        <v>0.03</v>
      </c>
      <c r="M122" s="5">
        <v>0.03</v>
      </c>
      <c r="N122" s="5">
        <v>0.03</v>
      </c>
      <c r="O122" s="5">
        <v>0.03</v>
      </c>
      <c r="P122" s="5">
        <v>0.03</v>
      </c>
      <c r="Q122" s="5">
        <v>0.03</v>
      </c>
      <c r="R122" s="5">
        <v>0.03</v>
      </c>
      <c r="S122" s="5">
        <v>0.03</v>
      </c>
      <c r="T122" s="5">
        <v>0.03</v>
      </c>
      <c r="U122" s="5">
        <v>0.03</v>
      </c>
      <c r="V122" s="5">
        <v>0.03</v>
      </c>
      <c r="W122" s="5">
        <v>0.03</v>
      </c>
      <c r="X122" s="5">
        <v>0.03</v>
      </c>
    </row>
    <row r="123" spans="1:24" x14ac:dyDescent="0.25">
      <c r="A123" s="4" t="s">
        <v>40095</v>
      </c>
      <c r="B123" s="4" t="s">
        <v>40065</v>
      </c>
      <c r="C123" s="4" t="s">
        <v>40096</v>
      </c>
      <c r="D123" s="1" t="s">
        <v>40097</v>
      </c>
      <c r="E123" s="5" t="s">
        <v>216</v>
      </c>
      <c r="F123" s="5" t="s">
        <v>216</v>
      </c>
      <c r="G123" s="5" t="s">
        <v>216</v>
      </c>
      <c r="H123" s="5" t="s">
        <v>216</v>
      </c>
      <c r="I123" s="5" t="s">
        <v>216</v>
      </c>
      <c r="J123" s="5" t="s">
        <v>216</v>
      </c>
      <c r="K123" s="5" t="s">
        <v>216</v>
      </c>
      <c r="L123" s="5">
        <v>0.04</v>
      </c>
      <c r="M123" s="5">
        <v>0.04</v>
      </c>
      <c r="N123" s="5">
        <v>0.04</v>
      </c>
      <c r="O123" s="5">
        <v>0.04</v>
      </c>
      <c r="P123" s="5">
        <v>0.04</v>
      </c>
      <c r="Q123" s="5">
        <v>0.04</v>
      </c>
      <c r="R123" s="5">
        <v>0.04</v>
      </c>
      <c r="S123" s="5">
        <v>0.04</v>
      </c>
      <c r="T123" s="5">
        <v>0.04</v>
      </c>
      <c r="U123" s="5">
        <v>0.04</v>
      </c>
      <c r="V123" s="5">
        <v>0.04</v>
      </c>
      <c r="W123" s="5">
        <v>0.04</v>
      </c>
      <c r="X123" s="5">
        <v>0.04</v>
      </c>
    </row>
    <row r="124" spans="1:24" x14ac:dyDescent="0.25">
      <c r="A124" s="4" t="s">
        <v>40098</v>
      </c>
      <c r="B124" s="4" t="s">
        <v>40065</v>
      </c>
      <c r="C124" s="4" t="s">
        <v>40099</v>
      </c>
      <c r="D124" s="1" t="s">
        <v>40100</v>
      </c>
      <c r="E124" s="5" t="s">
        <v>216</v>
      </c>
      <c r="F124" s="5" t="s">
        <v>216</v>
      </c>
      <c r="G124" s="5" t="s">
        <v>216</v>
      </c>
      <c r="H124" s="5" t="s">
        <v>216</v>
      </c>
      <c r="I124" s="5" t="s">
        <v>216</v>
      </c>
      <c r="J124" s="5" t="s">
        <v>216</v>
      </c>
      <c r="K124" s="5" t="s">
        <v>216</v>
      </c>
      <c r="L124" s="5">
        <v>0.14000000000000001</v>
      </c>
      <c r="M124" s="5">
        <v>0.14000000000000001</v>
      </c>
      <c r="N124" s="5">
        <v>0.14000000000000001</v>
      </c>
      <c r="O124" s="5">
        <v>0.14000000000000001</v>
      </c>
      <c r="P124" s="5">
        <v>0.14000000000000001</v>
      </c>
      <c r="Q124" s="5">
        <v>0.14000000000000001</v>
      </c>
      <c r="R124" s="5">
        <v>0.14000000000000001</v>
      </c>
      <c r="S124" s="5">
        <v>0.14000000000000001</v>
      </c>
      <c r="T124" s="5">
        <v>0.14000000000000001</v>
      </c>
      <c r="U124" s="5">
        <v>0.14000000000000001</v>
      </c>
      <c r="V124" s="5">
        <v>0.14000000000000001</v>
      </c>
      <c r="W124" s="5">
        <v>0.14000000000000001</v>
      </c>
      <c r="X124" s="5">
        <v>0.14000000000000001</v>
      </c>
    </row>
    <row r="125" spans="1:24" x14ac:dyDescent="0.25">
      <c r="A125" s="4" t="s">
        <v>40101</v>
      </c>
      <c r="B125" s="4" t="s">
        <v>40065</v>
      </c>
      <c r="C125" s="4" t="s">
        <v>40102</v>
      </c>
      <c r="D125" s="1" t="s">
        <v>40103</v>
      </c>
      <c r="E125" s="5" t="s">
        <v>216</v>
      </c>
      <c r="F125" s="5" t="s">
        <v>216</v>
      </c>
      <c r="G125" s="5" t="s">
        <v>216</v>
      </c>
      <c r="H125" s="5" t="s">
        <v>216</v>
      </c>
      <c r="I125" s="5" t="s">
        <v>216</v>
      </c>
      <c r="J125" s="5" t="s">
        <v>216</v>
      </c>
      <c r="K125" s="5" t="s">
        <v>216</v>
      </c>
      <c r="L125" s="5">
        <v>4.7500000000000001E-2</v>
      </c>
      <c r="M125" s="5">
        <v>4.7500000000000001E-2</v>
      </c>
      <c r="N125" s="5">
        <v>4.7500000000000001E-2</v>
      </c>
      <c r="O125" s="5">
        <v>4.7500000000000001E-2</v>
      </c>
      <c r="P125" s="5">
        <v>4.7500000000000001E-2</v>
      </c>
      <c r="Q125" s="5">
        <v>4.7500000000000001E-2</v>
      </c>
      <c r="R125" s="5">
        <v>4.7500000000000001E-2</v>
      </c>
      <c r="S125" s="5">
        <v>4.7500000000000001E-2</v>
      </c>
      <c r="T125" s="5">
        <v>4.7500000000000001E-2</v>
      </c>
      <c r="U125" s="5">
        <v>4.7500000000000001E-2</v>
      </c>
      <c r="V125" s="5">
        <v>4.7500000000000001E-2</v>
      </c>
      <c r="W125" s="5">
        <v>4.7500000000000001E-2</v>
      </c>
      <c r="X125" s="5">
        <v>4.7500000000000001E-2</v>
      </c>
    </row>
    <row r="126" spans="1:24" x14ac:dyDescent="0.25">
      <c r="A126" s="4" t="s">
        <v>40104</v>
      </c>
      <c r="B126" s="4" t="s">
        <v>40065</v>
      </c>
      <c r="C126" s="4" t="s">
        <v>40105</v>
      </c>
      <c r="D126" s="1" t="s">
        <v>40106</v>
      </c>
      <c r="E126" s="5">
        <v>2.5000000000000001E-3</v>
      </c>
      <c r="F126" s="5">
        <v>2.5000000000000001E-3</v>
      </c>
      <c r="G126" s="5">
        <v>2.5000000000000001E-3</v>
      </c>
      <c r="H126" s="5">
        <v>2.5000000000000001E-3</v>
      </c>
      <c r="I126" s="5">
        <v>2.5000000000000001E-3</v>
      </c>
      <c r="J126" s="5">
        <v>2.5000000000000001E-3</v>
      </c>
      <c r="K126" s="5">
        <v>2.5000000000000001E-3</v>
      </c>
      <c r="L126" s="5">
        <v>2.5000000000000001E-3</v>
      </c>
      <c r="M126" s="5">
        <v>2.5000000000000001E-3</v>
      </c>
      <c r="N126" s="5">
        <v>2.5000000000000001E-3</v>
      </c>
      <c r="O126" s="5">
        <v>2.5000000000000001E-3</v>
      </c>
      <c r="P126" s="5">
        <v>2.5000000000000001E-3</v>
      </c>
      <c r="Q126" s="5">
        <v>2.5000000000000001E-3</v>
      </c>
      <c r="R126" s="5">
        <v>2.5000000000000001E-3</v>
      </c>
      <c r="S126" s="5">
        <v>2.5000000000000001E-3</v>
      </c>
      <c r="T126" s="5">
        <v>2.5000000000000001E-3</v>
      </c>
      <c r="U126" s="5">
        <v>2.5000000000000001E-3</v>
      </c>
      <c r="V126" s="5">
        <v>2.5000000000000001E-3</v>
      </c>
      <c r="W126" s="5">
        <v>2.5000000000000001E-3</v>
      </c>
      <c r="X126" s="5">
        <v>2.5000000000000001E-3</v>
      </c>
    </row>
    <row r="127" spans="1:24" x14ac:dyDescent="0.25">
      <c r="A127" s="4" t="s">
        <v>40107</v>
      </c>
      <c r="B127" s="4" t="s">
        <v>40065</v>
      </c>
      <c r="C127" s="4" t="s">
        <v>40108</v>
      </c>
      <c r="D127" s="1" t="s">
        <v>40109</v>
      </c>
      <c r="E127" s="5">
        <v>8.0000000000000002E-3</v>
      </c>
      <c r="F127" s="5">
        <v>8.0000000000000002E-3</v>
      </c>
      <c r="G127" s="5">
        <v>8.0000000000000002E-3</v>
      </c>
      <c r="H127" s="5">
        <v>8.0000000000000002E-3</v>
      </c>
      <c r="I127" s="5">
        <v>8.0000000000000002E-3</v>
      </c>
      <c r="J127" s="5">
        <v>8.0000000000000002E-3</v>
      </c>
      <c r="K127" s="5">
        <v>8.0000000000000002E-3</v>
      </c>
      <c r="L127" s="5">
        <v>8.0000000000000002E-3</v>
      </c>
      <c r="M127" s="5">
        <v>8.0000000000000002E-3</v>
      </c>
      <c r="N127" s="5">
        <v>8.0000000000000002E-3</v>
      </c>
      <c r="O127" s="5">
        <v>8.0000000000000002E-3</v>
      </c>
      <c r="P127" s="5">
        <v>8.0000000000000002E-3</v>
      </c>
      <c r="Q127" s="5">
        <v>8.0000000000000002E-3</v>
      </c>
      <c r="R127" s="5">
        <v>8.0000000000000002E-3</v>
      </c>
      <c r="S127" s="5">
        <v>8.0000000000000002E-3</v>
      </c>
      <c r="T127" s="5">
        <v>8.0000000000000002E-3</v>
      </c>
      <c r="U127" s="5">
        <v>8.0000000000000002E-3</v>
      </c>
      <c r="V127" s="5">
        <v>8.0000000000000002E-3</v>
      </c>
      <c r="W127" s="5">
        <v>8.0000000000000002E-3</v>
      </c>
      <c r="X127" s="5">
        <v>8.0000000000000002E-3</v>
      </c>
    </row>
    <row r="128" spans="1:24" x14ac:dyDescent="0.25">
      <c r="A128" s="4" t="s">
        <v>33577</v>
      </c>
      <c r="B128" s="4" t="s">
        <v>40110</v>
      </c>
      <c r="C128" s="4" t="s">
        <v>40111</v>
      </c>
      <c r="D128" s="1" t="s">
        <v>40112</v>
      </c>
      <c r="E128" s="5">
        <v>0.09</v>
      </c>
      <c r="F128" s="5">
        <v>0.09</v>
      </c>
      <c r="G128" s="5">
        <v>0.09</v>
      </c>
      <c r="H128" s="5">
        <v>0.09</v>
      </c>
      <c r="I128" s="5">
        <v>0.09</v>
      </c>
      <c r="J128" s="5">
        <v>0.09</v>
      </c>
      <c r="K128" s="5">
        <v>0.09</v>
      </c>
      <c r="L128" s="5">
        <v>0.04</v>
      </c>
      <c r="M128" s="5">
        <v>0.04</v>
      </c>
      <c r="N128" s="5">
        <v>0.04</v>
      </c>
      <c r="O128" s="5">
        <v>0.04</v>
      </c>
      <c r="P128" s="5">
        <v>4.2500000000000003E-2</v>
      </c>
      <c r="Q128" s="5">
        <v>4.4999999999999998E-2</v>
      </c>
      <c r="R128" s="5">
        <v>4.7500000000000001E-2</v>
      </c>
      <c r="S128" s="5">
        <v>0.05</v>
      </c>
      <c r="T128" s="5">
        <v>5.2499999999999998E-2</v>
      </c>
      <c r="U128" s="5">
        <v>5.5E-2</v>
      </c>
      <c r="V128" s="5">
        <v>5.5E-2</v>
      </c>
      <c r="W128" s="5">
        <v>0.04</v>
      </c>
      <c r="X128" s="5">
        <v>0.04</v>
      </c>
    </row>
    <row r="129" spans="1:24" x14ac:dyDescent="0.25">
      <c r="A129" s="4" t="s">
        <v>33580</v>
      </c>
      <c r="B129" s="4" t="s">
        <v>40110</v>
      </c>
      <c r="C129" s="4" t="s">
        <v>40113</v>
      </c>
      <c r="D129" s="1" t="s">
        <v>40114</v>
      </c>
      <c r="E129" s="5">
        <v>3</v>
      </c>
      <c r="F129" s="5">
        <v>3</v>
      </c>
      <c r="G129" s="5">
        <v>4</v>
      </c>
      <c r="H129" s="5">
        <v>4</v>
      </c>
      <c r="I129" s="5">
        <v>4</v>
      </c>
      <c r="J129" s="5">
        <v>4</v>
      </c>
      <c r="K129" s="5">
        <v>4</v>
      </c>
      <c r="L129" s="5">
        <v>5</v>
      </c>
      <c r="M129" s="5">
        <v>5</v>
      </c>
      <c r="N129" s="5">
        <v>5</v>
      </c>
      <c r="O129" s="5">
        <v>5</v>
      </c>
      <c r="P129" s="5">
        <v>5</v>
      </c>
      <c r="Q129" s="5">
        <v>7</v>
      </c>
      <c r="R129" s="5">
        <v>7</v>
      </c>
      <c r="S129" s="5">
        <v>7</v>
      </c>
      <c r="T129" s="5">
        <v>7</v>
      </c>
      <c r="U129" s="5">
        <v>7</v>
      </c>
      <c r="V129" s="5">
        <v>7</v>
      </c>
      <c r="W129" s="5">
        <v>7</v>
      </c>
      <c r="X129" s="5">
        <v>11</v>
      </c>
    </row>
    <row r="130" spans="1:24" x14ac:dyDescent="0.25">
      <c r="A130" s="4" t="s">
        <v>33583</v>
      </c>
      <c r="B130" s="4" t="s">
        <v>40110</v>
      </c>
      <c r="C130" s="4" t="s">
        <v>40115</v>
      </c>
      <c r="D130" s="1" t="s">
        <v>40116</v>
      </c>
      <c r="E130" s="5" t="s">
        <v>12591</v>
      </c>
      <c r="F130" s="5" t="s">
        <v>39867</v>
      </c>
      <c r="G130" s="5">
        <v>0.442</v>
      </c>
      <c r="H130" s="5">
        <v>0.442</v>
      </c>
      <c r="I130" s="5">
        <v>0.442</v>
      </c>
      <c r="J130" s="5">
        <v>0.442</v>
      </c>
      <c r="K130" s="5">
        <v>0.442</v>
      </c>
      <c r="L130" s="5">
        <v>0.5</v>
      </c>
      <c r="M130" s="5">
        <v>0.5</v>
      </c>
      <c r="N130" s="5">
        <v>0.5</v>
      </c>
      <c r="O130" s="5">
        <v>0.5</v>
      </c>
      <c r="P130" s="5">
        <v>0.5</v>
      </c>
      <c r="Q130" s="5">
        <v>0.5</v>
      </c>
      <c r="R130" s="5">
        <v>0.5</v>
      </c>
      <c r="S130" s="5">
        <v>0.5</v>
      </c>
      <c r="T130" s="5">
        <v>0.5</v>
      </c>
      <c r="U130" s="5">
        <v>0.5</v>
      </c>
      <c r="V130" s="5">
        <v>0.5</v>
      </c>
      <c r="W130" s="5">
        <v>0.5</v>
      </c>
      <c r="X130" s="5">
        <v>0.5</v>
      </c>
    </row>
    <row r="131" spans="1:24" x14ac:dyDescent="0.25">
      <c r="A131" s="4" t="s">
        <v>4838</v>
      </c>
      <c r="B131" s="4" t="s">
        <v>40117</v>
      </c>
      <c r="C131" s="4" t="s">
        <v>40118</v>
      </c>
      <c r="D131" s="1" t="s">
        <v>40119</v>
      </c>
      <c r="E131" s="5" t="s">
        <v>216</v>
      </c>
      <c r="F131" s="5" t="s">
        <v>216</v>
      </c>
      <c r="G131" s="5" t="s">
        <v>216</v>
      </c>
      <c r="H131" s="5" t="s">
        <v>216</v>
      </c>
      <c r="I131" s="5" t="s">
        <v>216</v>
      </c>
      <c r="J131" s="5" t="s">
        <v>216</v>
      </c>
      <c r="K131" s="5" t="s">
        <v>216</v>
      </c>
      <c r="L131" s="5" t="s">
        <v>216</v>
      </c>
      <c r="M131" s="5" t="s">
        <v>216</v>
      </c>
      <c r="N131" s="5" t="s">
        <v>216</v>
      </c>
      <c r="O131" s="5" t="s">
        <v>9941</v>
      </c>
      <c r="P131" s="5" t="s">
        <v>9941</v>
      </c>
      <c r="Q131" s="5" t="s">
        <v>9941</v>
      </c>
      <c r="R131" s="5" t="s">
        <v>9941</v>
      </c>
      <c r="S131" s="5" t="s">
        <v>9941</v>
      </c>
      <c r="T131" s="5" t="s">
        <v>9941</v>
      </c>
      <c r="U131" s="5" t="s">
        <v>9941</v>
      </c>
      <c r="V131" s="5" t="s">
        <v>9941</v>
      </c>
      <c r="W131" s="5" t="s">
        <v>9941</v>
      </c>
      <c r="X131" s="5" t="s">
        <v>9941</v>
      </c>
    </row>
    <row r="132" spans="1:24" x14ac:dyDescent="0.25">
      <c r="A132" s="4" t="s">
        <v>4845</v>
      </c>
      <c r="B132" s="4" t="s">
        <v>40117</v>
      </c>
      <c r="C132" s="4" t="s">
        <v>40120</v>
      </c>
      <c r="D132" s="1" t="s">
        <v>40114</v>
      </c>
      <c r="E132" s="5">
        <v>3</v>
      </c>
      <c r="F132" s="5">
        <v>3</v>
      </c>
      <c r="G132" s="5">
        <v>3</v>
      </c>
      <c r="H132" s="5">
        <v>3</v>
      </c>
      <c r="I132" s="5">
        <v>3</v>
      </c>
      <c r="J132" s="5">
        <v>3</v>
      </c>
      <c r="K132" s="5">
        <v>3</v>
      </c>
      <c r="L132" s="5">
        <v>5</v>
      </c>
      <c r="M132" s="5">
        <v>5</v>
      </c>
      <c r="N132" s="5">
        <v>5</v>
      </c>
      <c r="O132" s="5">
        <v>5</v>
      </c>
      <c r="P132" s="5" t="s">
        <v>216</v>
      </c>
      <c r="Q132" s="5" t="s">
        <v>216</v>
      </c>
      <c r="R132" s="5" t="s">
        <v>216</v>
      </c>
      <c r="S132" s="5" t="s">
        <v>216</v>
      </c>
      <c r="T132" s="5" t="s">
        <v>216</v>
      </c>
      <c r="U132" s="5" t="s">
        <v>216</v>
      </c>
      <c r="V132" s="5" t="s">
        <v>216</v>
      </c>
      <c r="W132" s="5" t="s">
        <v>216</v>
      </c>
      <c r="X132" s="5" t="s">
        <v>216</v>
      </c>
    </row>
    <row r="133" spans="1:24" x14ac:dyDescent="0.25">
      <c r="A133" s="4" t="s">
        <v>4863</v>
      </c>
      <c r="B133" s="4" t="s">
        <v>40117</v>
      </c>
      <c r="C133" s="4" t="s">
        <v>40121</v>
      </c>
      <c r="D133" s="1" t="s">
        <v>40116</v>
      </c>
      <c r="E133" s="5" t="s">
        <v>12591</v>
      </c>
      <c r="F133" s="5" t="s">
        <v>39867</v>
      </c>
      <c r="G133" s="5" t="s">
        <v>39868</v>
      </c>
      <c r="H133" s="5">
        <v>295.57423999999997</v>
      </c>
      <c r="I133" s="5">
        <v>319.57925999999998</v>
      </c>
      <c r="J133" s="5">
        <v>329.29</v>
      </c>
      <c r="K133" s="5">
        <v>339.89800000000002</v>
      </c>
      <c r="L133" s="5">
        <v>393</v>
      </c>
      <c r="M133" s="5">
        <v>402.5</v>
      </c>
      <c r="N133" s="5">
        <v>412</v>
      </c>
      <c r="O133" s="5">
        <v>429</v>
      </c>
      <c r="P133" s="5">
        <v>441.5</v>
      </c>
      <c r="Q133" s="5">
        <v>456</v>
      </c>
      <c r="R133" s="5">
        <v>477</v>
      </c>
      <c r="S133" s="5">
        <v>506.5</v>
      </c>
      <c r="T133" s="5">
        <v>546</v>
      </c>
      <c r="U133" s="5">
        <v>566.5</v>
      </c>
      <c r="V133" s="5">
        <v>605.5</v>
      </c>
      <c r="W133" s="5">
        <v>652</v>
      </c>
      <c r="X133" s="5">
        <v>715</v>
      </c>
    </row>
    <row r="134" spans="1:24" x14ac:dyDescent="0.25">
      <c r="A134" s="4" t="s">
        <v>4877</v>
      </c>
      <c r="B134" s="4" t="s">
        <v>40117</v>
      </c>
      <c r="C134" s="4" t="s">
        <v>10079</v>
      </c>
      <c r="D134" s="1" t="s">
        <v>40122</v>
      </c>
      <c r="E134" s="5">
        <v>0.04</v>
      </c>
      <c r="F134" s="5">
        <v>0.04</v>
      </c>
      <c r="G134" s="5">
        <v>0.04</v>
      </c>
      <c r="H134" s="5">
        <v>0.04</v>
      </c>
      <c r="I134" s="5">
        <v>0.04</v>
      </c>
      <c r="J134" s="5">
        <v>0.04</v>
      </c>
      <c r="K134" s="5">
        <v>0.04</v>
      </c>
      <c r="L134" s="5">
        <v>0.04</v>
      </c>
      <c r="M134" s="5">
        <v>0.04</v>
      </c>
      <c r="N134" s="5">
        <v>0.04</v>
      </c>
      <c r="O134" s="5">
        <v>0.04</v>
      </c>
      <c r="P134" s="5">
        <v>0.04</v>
      </c>
      <c r="Q134" s="5">
        <v>0.04</v>
      </c>
      <c r="R134" s="5">
        <v>0.04</v>
      </c>
      <c r="S134" s="5">
        <v>0.04</v>
      </c>
      <c r="T134" s="5">
        <v>0.04</v>
      </c>
      <c r="U134" s="5">
        <v>0.04</v>
      </c>
      <c r="V134" s="5">
        <v>0.04</v>
      </c>
      <c r="W134" s="5">
        <v>0.04</v>
      </c>
      <c r="X134" s="5">
        <v>0.04</v>
      </c>
    </row>
    <row r="135" spans="1:24" x14ac:dyDescent="0.25">
      <c r="A135" s="4" t="s">
        <v>4895</v>
      </c>
      <c r="B135" s="4" t="s">
        <v>40117</v>
      </c>
      <c r="C135" s="4" t="s">
        <v>10070</v>
      </c>
      <c r="D135" s="1" t="s">
        <v>40123</v>
      </c>
      <c r="E135" s="5">
        <v>0.1</v>
      </c>
      <c r="F135" s="5">
        <v>0.1</v>
      </c>
      <c r="G135" s="5">
        <v>0.1</v>
      </c>
      <c r="H135" s="5">
        <v>0.1</v>
      </c>
      <c r="I135" s="5">
        <v>0.1</v>
      </c>
      <c r="J135" s="5">
        <v>0.1</v>
      </c>
      <c r="K135" s="5">
        <v>0.1</v>
      </c>
      <c r="L135" s="5">
        <v>0.1</v>
      </c>
      <c r="M135" s="5">
        <v>0.1</v>
      </c>
      <c r="N135" s="5">
        <v>0.1</v>
      </c>
      <c r="O135" s="5">
        <v>0.1</v>
      </c>
      <c r="P135" s="5">
        <v>0.1</v>
      </c>
      <c r="Q135" s="5">
        <v>0.1</v>
      </c>
      <c r="R135" s="5">
        <v>0.1</v>
      </c>
      <c r="S135" s="5">
        <v>0.1</v>
      </c>
      <c r="T135" s="5">
        <v>0.1</v>
      </c>
      <c r="U135" s="5">
        <v>0.1</v>
      </c>
      <c r="V135" s="5">
        <v>0.1</v>
      </c>
      <c r="W135" s="5">
        <v>0.11</v>
      </c>
      <c r="X135" s="5">
        <v>0.11</v>
      </c>
    </row>
    <row r="136" spans="1:24" x14ac:dyDescent="0.25">
      <c r="A136" s="4" t="s">
        <v>4913</v>
      </c>
      <c r="B136" s="4" t="s">
        <v>40117</v>
      </c>
      <c r="C136" s="4" t="s">
        <v>10084</v>
      </c>
      <c r="D136" s="1" t="s">
        <v>40124</v>
      </c>
      <c r="E136" s="5">
        <v>0.14000000000000001</v>
      </c>
      <c r="F136" s="5">
        <v>0.14000000000000001</v>
      </c>
      <c r="G136" s="5">
        <v>0.14000000000000001</v>
      </c>
      <c r="H136" s="5">
        <v>0.14000000000000001</v>
      </c>
      <c r="I136" s="5">
        <v>0.14000000000000001</v>
      </c>
      <c r="J136" s="5">
        <v>0.14000000000000001</v>
      </c>
      <c r="K136" s="5">
        <v>0.14000000000000001</v>
      </c>
      <c r="L136" s="5">
        <v>0.14000000000000001</v>
      </c>
      <c r="M136" s="5">
        <v>0.14000000000000001</v>
      </c>
      <c r="N136" s="5">
        <v>0.14000000000000001</v>
      </c>
      <c r="O136" s="5">
        <v>0.14000000000000001</v>
      </c>
      <c r="P136" s="5">
        <v>0.14000000000000001</v>
      </c>
      <c r="Q136" s="5">
        <v>0.14000000000000001</v>
      </c>
      <c r="R136" s="5">
        <v>0.14000000000000001</v>
      </c>
      <c r="S136" s="5">
        <v>0.14000000000000001</v>
      </c>
      <c r="T136" s="5">
        <v>0.14000000000000001</v>
      </c>
      <c r="U136" s="5">
        <v>0.14000000000000001</v>
      </c>
      <c r="V136" s="5">
        <v>0.14000000000000001</v>
      </c>
      <c r="W136" s="5">
        <v>0.15</v>
      </c>
      <c r="X136" s="5">
        <v>0.15</v>
      </c>
    </row>
    <row r="137" spans="1:24" x14ac:dyDescent="0.25">
      <c r="A137" s="4" t="s">
        <v>4933</v>
      </c>
      <c r="B137" s="4" t="s">
        <v>40117</v>
      </c>
      <c r="C137" s="4" t="s">
        <v>40125</v>
      </c>
      <c r="D137" s="1" t="s">
        <v>40126</v>
      </c>
      <c r="E137" s="5" t="s">
        <v>216</v>
      </c>
      <c r="F137" s="5" t="s">
        <v>216</v>
      </c>
      <c r="G137" s="5" t="s">
        <v>216</v>
      </c>
      <c r="H137" s="5" t="s">
        <v>216</v>
      </c>
      <c r="I137" s="5" t="s">
        <v>216</v>
      </c>
      <c r="J137" s="5">
        <v>2235</v>
      </c>
      <c r="K137" s="5">
        <v>2307</v>
      </c>
      <c r="L137" s="5">
        <v>7860</v>
      </c>
      <c r="M137" s="5">
        <v>4025</v>
      </c>
      <c r="N137" s="5">
        <v>4120</v>
      </c>
      <c r="O137" s="5">
        <v>4290</v>
      </c>
      <c r="P137" s="5" t="s">
        <v>216</v>
      </c>
      <c r="Q137" s="5" t="s">
        <v>216</v>
      </c>
      <c r="R137" s="5" t="s">
        <v>216</v>
      </c>
      <c r="S137" s="5" t="s">
        <v>216</v>
      </c>
      <c r="T137" s="5" t="s">
        <v>216</v>
      </c>
      <c r="U137" s="5" t="s">
        <v>216</v>
      </c>
      <c r="V137" s="5" t="s">
        <v>216</v>
      </c>
      <c r="W137" s="5" t="s">
        <v>216</v>
      </c>
      <c r="X137" s="5" t="s">
        <v>216</v>
      </c>
    </row>
    <row r="138" spans="1:24" x14ac:dyDescent="0.25">
      <c r="A138" s="4" t="s">
        <v>4949</v>
      </c>
      <c r="B138" s="4" t="s">
        <v>40117</v>
      </c>
      <c r="C138" s="4" t="s">
        <v>40127</v>
      </c>
      <c r="D138" s="1" t="s">
        <v>40128</v>
      </c>
      <c r="E138" s="5" t="s">
        <v>216</v>
      </c>
      <c r="F138" s="5" t="s">
        <v>216</v>
      </c>
      <c r="G138" s="5" t="s">
        <v>216</v>
      </c>
      <c r="H138" s="5" t="s">
        <v>216</v>
      </c>
      <c r="I138" s="5" t="s">
        <v>216</v>
      </c>
      <c r="J138" s="5">
        <v>0.1</v>
      </c>
      <c r="K138" s="5">
        <v>0.1</v>
      </c>
      <c r="L138" s="5">
        <v>0.14000000000000001</v>
      </c>
      <c r="M138" s="5">
        <v>0.14000000000000001</v>
      </c>
      <c r="N138" s="5">
        <v>0.14000000000000001</v>
      </c>
      <c r="O138" s="5">
        <v>0.14000000000000001</v>
      </c>
      <c r="P138" s="5" t="s">
        <v>216</v>
      </c>
      <c r="Q138" s="5" t="s">
        <v>216</v>
      </c>
      <c r="R138" s="5" t="s">
        <v>216</v>
      </c>
      <c r="S138" s="5" t="s">
        <v>216</v>
      </c>
      <c r="T138" s="5" t="s">
        <v>216</v>
      </c>
      <c r="U138" s="5" t="s">
        <v>216</v>
      </c>
      <c r="V138" s="5" t="s">
        <v>216</v>
      </c>
      <c r="W138" s="5" t="s">
        <v>216</v>
      </c>
      <c r="X138" s="5" t="s">
        <v>216</v>
      </c>
    </row>
    <row r="139" spans="1:24" x14ac:dyDescent="0.25">
      <c r="A139" s="4" t="s">
        <v>5114</v>
      </c>
      <c r="B139" s="4" t="s">
        <v>40129</v>
      </c>
      <c r="C139" s="4" t="s">
        <v>40130</v>
      </c>
      <c r="D139" s="1" t="s">
        <v>40131</v>
      </c>
      <c r="E139" s="5">
        <v>6.0000000000000001E-3</v>
      </c>
      <c r="F139" s="5">
        <v>6.0000000000000001E-3</v>
      </c>
      <c r="G139" s="5">
        <v>6.0000000000000001E-3</v>
      </c>
      <c r="H139" s="5">
        <v>6.0000000000000001E-3</v>
      </c>
      <c r="I139" s="5">
        <v>6.0000000000000001E-3</v>
      </c>
      <c r="J139" s="5">
        <v>6.0000000000000001E-3</v>
      </c>
      <c r="K139" s="5">
        <v>6.0000000000000001E-3</v>
      </c>
      <c r="L139" s="5">
        <v>6.0000000000000001E-3</v>
      </c>
      <c r="M139" s="5">
        <v>6.0000000000000001E-3</v>
      </c>
      <c r="N139" s="5">
        <v>6.0000000000000001E-3</v>
      </c>
      <c r="O139" s="5">
        <v>6.0000000000000001E-3</v>
      </c>
      <c r="P139" s="5">
        <v>6.0000000000000001E-3</v>
      </c>
      <c r="Q139" s="5">
        <v>6.0000000000000001E-3</v>
      </c>
      <c r="R139" s="5">
        <v>6.0000000000000001E-3</v>
      </c>
      <c r="S139" s="5">
        <v>6.0000000000000001E-3</v>
      </c>
      <c r="T139" s="5">
        <v>6.0000000000000001E-3</v>
      </c>
      <c r="U139" s="5">
        <v>6.0000000000000001E-3</v>
      </c>
      <c r="V139" s="5">
        <v>6.0000000000000001E-3</v>
      </c>
      <c r="W139" s="5">
        <v>6.0000000000000001E-3</v>
      </c>
      <c r="X139" s="5">
        <v>6.0000000000000001E-3</v>
      </c>
    </row>
    <row r="140" spans="1:24" x14ac:dyDescent="0.25">
      <c r="A140" s="4" t="s">
        <v>874</v>
      </c>
      <c r="B140" s="4" t="s">
        <v>40132</v>
      </c>
      <c r="C140" s="4" t="s">
        <v>40133</v>
      </c>
      <c r="D140" s="1" t="s">
        <v>40134</v>
      </c>
      <c r="E140" s="5">
        <v>19.2</v>
      </c>
      <c r="F140" s="5">
        <v>19.2</v>
      </c>
      <c r="G140" s="5">
        <v>19.2</v>
      </c>
      <c r="H140" s="5">
        <v>22.5</v>
      </c>
      <c r="I140" s="5">
        <v>22.5</v>
      </c>
      <c r="J140" s="5">
        <v>19.2</v>
      </c>
      <c r="K140" s="5">
        <v>19.2</v>
      </c>
      <c r="L140" s="5">
        <v>19.2</v>
      </c>
      <c r="M140" s="5">
        <v>19.2</v>
      </c>
      <c r="N140" s="5">
        <v>19.2</v>
      </c>
      <c r="O140" s="5">
        <v>19.2</v>
      </c>
      <c r="P140" s="5">
        <v>19.2</v>
      </c>
      <c r="Q140" s="5">
        <v>19.2</v>
      </c>
      <c r="R140" s="5">
        <v>19.2</v>
      </c>
      <c r="S140" s="5">
        <v>21</v>
      </c>
      <c r="T140" s="5">
        <v>21</v>
      </c>
      <c r="U140" s="5">
        <v>21</v>
      </c>
      <c r="V140" s="5">
        <v>21</v>
      </c>
      <c r="W140" s="5">
        <v>21</v>
      </c>
      <c r="X140" s="5">
        <v>21</v>
      </c>
    </row>
    <row r="141" spans="1:24" x14ac:dyDescent="0.25">
      <c r="A141" s="4" t="s">
        <v>883</v>
      </c>
      <c r="B141" s="4" t="s">
        <v>40132</v>
      </c>
      <c r="C141" s="4" t="s">
        <v>10936</v>
      </c>
      <c r="D141" s="1" t="s">
        <v>40135</v>
      </c>
      <c r="E141" s="5">
        <v>0.19</v>
      </c>
      <c r="F141" s="5">
        <v>0.19</v>
      </c>
      <c r="G141" s="5">
        <v>0.19</v>
      </c>
      <c r="H141" s="5">
        <v>0.19</v>
      </c>
      <c r="I141" s="5">
        <v>0.19</v>
      </c>
      <c r="J141" s="5">
        <v>0.19</v>
      </c>
      <c r="K141" s="5">
        <v>0.19</v>
      </c>
      <c r="L141" s="5">
        <v>0.19</v>
      </c>
      <c r="M141" s="5">
        <v>0.19</v>
      </c>
      <c r="N141" s="5">
        <v>0.19</v>
      </c>
      <c r="O141" s="5">
        <v>0.19</v>
      </c>
      <c r="P141" s="5">
        <v>0.19</v>
      </c>
      <c r="Q141" s="5">
        <v>0.19</v>
      </c>
      <c r="R141" s="5">
        <v>0.19</v>
      </c>
      <c r="S141" s="5">
        <v>0.19</v>
      </c>
      <c r="T141" s="5">
        <v>0.19</v>
      </c>
      <c r="U141" s="5">
        <v>0.19</v>
      </c>
      <c r="V141" s="5">
        <v>0.19</v>
      </c>
      <c r="W141" s="5">
        <v>0.19</v>
      </c>
      <c r="X141" s="5">
        <v>0.19</v>
      </c>
    </row>
    <row r="142" spans="1:24" x14ac:dyDescent="0.25">
      <c r="A142" s="4" t="s">
        <v>890</v>
      </c>
      <c r="B142" s="4" t="s">
        <v>40132</v>
      </c>
      <c r="C142" s="4" t="s">
        <v>10938</v>
      </c>
      <c r="D142" s="1" t="s">
        <v>40136</v>
      </c>
      <c r="E142" s="5" t="s">
        <v>216</v>
      </c>
      <c r="F142" s="5" t="s">
        <v>216</v>
      </c>
      <c r="G142" s="5" t="s">
        <v>216</v>
      </c>
      <c r="H142" s="5" t="s">
        <v>216</v>
      </c>
      <c r="I142" s="5" t="s">
        <v>216</v>
      </c>
      <c r="J142" s="5" t="s">
        <v>216</v>
      </c>
      <c r="K142" s="5" t="s">
        <v>216</v>
      </c>
      <c r="L142" s="5">
        <v>0.25</v>
      </c>
      <c r="M142" s="5">
        <v>0.25</v>
      </c>
      <c r="N142" s="5">
        <v>0.25</v>
      </c>
      <c r="O142" s="5">
        <v>0.25</v>
      </c>
      <c r="P142" s="5">
        <v>0.25</v>
      </c>
      <c r="Q142" s="5">
        <v>0.25</v>
      </c>
      <c r="R142" s="5">
        <v>0.25</v>
      </c>
      <c r="S142" s="5">
        <v>0.25</v>
      </c>
      <c r="T142" s="5">
        <v>0.25</v>
      </c>
      <c r="U142" s="5">
        <v>0.25</v>
      </c>
      <c r="V142" s="5">
        <v>0.25</v>
      </c>
      <c r="W142" s="5">
        <v>0.25</v>
      </c>
      <c r="X142" s="5">
        <v>0.25</v>
      </c>
    </row>
    <row r="143" spans="1:24" x14ac:dyDescent="0.25">
      <c r="A143" s="4" t="s">
        <v>897</v>
      </c>
      <c r="B143" s="4" t="s">
        <v>40132</v>
      </c>
      <c r="C143" s="4" t="s">
        <v>40137</v>
      </c>
      <c r="D143" s="1" t="s">
        <v>40138</v>
      </c>
      <c r="E143" s="5" t="s">
        <v>216</v>
      </c>
      <c r="F143" s="5" t="s">
        <v>216</v>
      </c>
      <c r="G143" s="5" t="s">
        <v>216</v>
      </c>
      <c r="H143" s="5" t="s">
        <v>216</v>
      </c>
      <c r="I143" s="5" t="s">
        <v>216</v>
      </c>
      <c r="J143" s="5" t="s">
        <v>216</v>
      </c>
      <c r="K143" s="5" t="s">
        <v>216</v>
      </c>
      <c r="L143" s="5" t="s">
        <v>216</v>
      </c>
      <c r="M143" s="5" t="s">
        <v>216</v>
      </c>
      <c r="N143" s="5" t="s">
        <v>216</v>
      </c>
      <c r="O143" s="5" t="s">
        <v>216</v>
      </c>
      <c r="P143" s="5" t="s">
        <v>216</v>
      </c>
      <c r="Q143" s="5" t="s">
        <v>216</v>
      </c>
      <c r="R143" s="5" t="s">
        <v>216</v>
      </c>
      <c r="S143" s="5">
        <v>0.15</v>
      </c>
      <c r="T143" s="5">
        <v>0.15</v>
      </c>
      <c r="U143" s="5">
        <v>0.15</v>
      </c>
      <c r="V143" s="5">
        <v>0.15</v>
      </c>
      <c r="W143" s="5">
        <v>0.15</v>
      </c>
      <c r="X143" s="5">
        <v>0.15</v>
      </c>
    </row>
    <row r="144" spans="1:24" x14ac:dyDescent="0.25">
      <c r="A144" s="4" t="s">
        <v>903</v>
      </c>
      <c r="B144" s="4" t="s">
        <v>40132</v>
      </c>
      <c r="C144" s="4" t="s">
        <v>40139</v>
      </c>
      <c r="D144" s="1" t="s">
        <v>40140</v>
      </c>
      <c r="E144" s="5">
        <v>19.2</v>
      </c>
      <c r="F144" s="5">
        <v>19.2</v>
      </c>
      <c r="G144" s="5">
        <v>19.2</v>
      </c>
      <c r="H144" s="5">
        <v>22.5</v>
      </c>
      <c r="I144" s="5">
        <v>22.5</v>
      </c>
      <c r="J144" s="5">
        <v>19.2</v>
      </c>
      <c r="K144" s="5">
        <v>19.2</v>
      </c>
      <c r="L144" s="5">
        <v>19.2</v>
      </c>
      <c r="M144" s="5">
        <v>19.2</v>
      </c>
      <c r="N144" s="5">
        <v>19.2</v>
      </c>
      <c r="O144" s="5">
        <v>19.2</v>
      </c>
      <c r="P144" s="5">
        <v>19.2</v>
      </c>
      <c r="Q144" s="5">
        <v>19.2</v>
      </c>
      <c r="R144" s="5">
        <v>19.2</v>
      </c>
      <c r="S144" s="5">
        <v>19.2</v>
      </c>
      <c r="T144" s="5">
        <v>19.2</v>
      </c>
      <c r="U144" s="5">
        <v>19.2</v>
      </c>
      <c r="V144" s="5">
        <v>19.2</v>
      </c>
      <c r="W144" s="5">
        <v>19.2</v>
      </c>
      <c r="X144" s="5">
        <v>19.2</v>
      </c>
    </row>
    <row r="145" spans="1:24" x14ac:dyDescent="0.25">
      <c r="A145" s="4" t="s">
        <v>906</v>
      </c>
      <c r="B145" s="4" t="s">
        <v>40132</v>
      </c>
      <c r="C145" s="4" t="s">
        <v>40141</v>
      </c>
      <c r="D145" s="1" t="s">
        <v>40142</v>
      </c>
      <c r="E145" s="5" t="s">
        <v>15554</v>
      </c>
      <c r="F145" s="5" t="s">
        <v>15554</v>
      </c>
      <c r="G145" s="5" t="s">
        <v>14041</v>
      </c>
      <c r="H145" s="5" t="s">
        <v>40143</v>
      </c>
      <c r="I145" s="5" t="s">
        <v>40144</v>
      </c>
      <c r="J145" s="5" t="s">
        <v>40145</v>
      </c>
      <c r="K145" s="5" t="s">
        <v>40146</v>
      </c>
      <c r="L145" s="5" t="s">
        <v>40147</v>
      </c>
      <c r="M145" s="5" t="s">
        <v>40148</v>
      </c>
      <c r="N145" s="5" t="s">
        <v>40148</v>
      </c>
      <c r="O145" s="5" t="s">
        <v>40148</v>
      </c>
      <c r="P145" s="5" t="s">
        <v>40148</v>
      </c>
      <c r="Q145" s="5" t="s">
        <v>40149</v>
      </c>
      <c r="R145" s="5" t="s">
        <v>40150</v>
      </c>
      <c r="S145" s="5" t="s">
        <v>40151</v>
      </c>
      <c r="T145" s="5" t="s">
        <v>40152</v>
      </c>
      <c r="U145" s="5" t="s">
        <v>40153</v>
      </c>
      <c r="V145" s="5" t="s">
        <v>3826</v>
      </c>
      <c r="W145" s="5" t="s">
        <v>3826</v>
      </c>
      <c r="X145" s="5" t="s">
        <v>1841</v>
      </c>
    </row>
    <row r="146" spans="1:24" x14ac:dyDescent="0.25">
      <c r="A146" s="4" t="s">
        <v>909</v>
      </c>
      <c r="B146" s="4" t="s">
        <v>40132</v>
      </c>
      <c r="C146" s="4" t="s">
        <v>40154</v>
      </c>
      <c r="D146" s="1" t="s">
        <v>40155</v>
      </c>
      <c r="E146" s="5" t="s">
        <v>216</v>
      </c>
      <c r="F146" s="5" t="s">
        <v>216</v>
      </c>
      <c r="G146" s="5" t="s">
        <v>216</v>
      </c>
      <c r="H146" s="5" t="s">
        <v>216</v>
      </c>
      <c r="I146" s="5" t="s">
        <v>216</v>
      </c>
      <c r="J146" s="5" t="s">
        <v>216</v>
      </c>
      <c r="K146" s="5" t="s">
        <v>216</v>
      </c>
      <c r="L146" s="5" t="s">
        <v>216</v>
      </c>
      <c r="M146" s="5" t="s">
        <v>216</v>
      </c>
      <c r="N146" s="5" t="s">
        <v>216</v>
      </c>
      <c r="O146" s="5" t="s">
        <v>216</v>
      </c>
      <c r="P146" s="5" t="s">
        <v>216</v>
      </c>
      <c r="Q146" s="5" t="s">
        <v>216</v>
      </c>
      <c r="R146" s="5" t="s">
        <v>40156</v>
      </c>
      <c r="S146" s="5" t="s">
        <v>40157</v>
      </c>
      <c r="T146" s="5" t="s">
        <v>40158</v>
      </c>
      <c r="U146" s="5" t="s">
        <v>40159</v>
      </c>
      <c r="V146" s="5" t="s">
        <v>40159</v>
      </c>
      <c r="W146" s="5" t="s">
        <v>216</v>
      </c>
      <c r="X146" s="5" t="s">
        <v>216</v>
      </c>
    </row>
    <row r="147" spans="1:24" x14ac:dyDescent="0.25">
      <c r="A147" s="4" t="s">
        <v>912</v>
      </c>
      <c r="B147" s="4" t="s">
        <v>40132</v>
      </c>
      <c r="C147" s="4" t="s">
        <v>40160</v>
      </c>
      <c r="D147" s="1" t="s">
        <v>40161</v>
      </c>
      <c r="E147" s="5" t="s">
        <v>216</v>
      </c>
      <c r="F147" s="5" t="s">
        <v>216</v>
      </c>
      <c r="G147" s="5" t="s">
        <v>216</v>
      </c>
      <c r="H147" s="5" t="s">
        <v>216</v>
      </c>
      <c r="I147" s="5" t="s">
        <v>216</v>
      </c>
      <c r="J147" s="5" t="s">
        <v>216</v>
      </c>
      <c r="K147" s="5" t="s">
        <v>216</v>
      </c>
      <c r="L147" s="5" t="s">
        <v>216</v>
      </c>
      <c r="M147" s="5" t="s">
        <v>216</v>
      </c>
      <c r="N147" s="5" t="s">
        <v>216</v>
      </c>
      <c r="O147" s="5" t="s">
        <v>216</v>
      </c>
      <c r="P147" s="5" t="s">
        <v>216</v>
      </c>
      <c r="Q147" s="5" t="s">
        <v>216</v>
      </c>
      <c r="R147" s="5" t="s">
        <v>216</v>
      </c>
      <c r="S147" s="5" t="s">
        <v>216</v>
      </c>
      <c r="T147" s="5" t="s">
        <v>40162</v>
      </c>
      <c r="U147" s="5" t="s">
        <v>40163</v>
      </c>
      <c r="V147" s="5" t="s">
        <v>40163</v>
      </c>
      <c r="W147" s="5" t="s">
        <v>216</v>
      </c>
      <c r="X147" s="5" t="s">
        <v>680</v>
      </c>
    </row>
    <row r="148" spans="1:24" x14ac:dyDescent="0.25">
      <c r="A148" s="4" t="s">
        <v>920</v>
      </c>
      <c r="B148" s="4" t="s">
        <v>40132</v>
      </c>
      <c r="C148" s="4" t="s">
        <v>40164</v>
      </c>
      <c r="D148" s="1" t="s">
        <v>40165</v>
      </c>
      <c r="E148" s="5" t="s">
        <v>216</v>
      </c>
      <c r="F148" s="5" t="s">
        <v>216</v>
      </c>
      <c r="G148" s="5" t="s">
        <v>216</v>
      </c>
      <c r="H148" s="5" t="s">
        <v>216</v>
      </c>
      <c r="I148" s="5" t="s">
        <v>216</v>
      </c>
      <c r="J148" s="5" t="s">
        <v>216</v>
      </c>
      <c r="K148" s="5" t="s">
        <v>216</v>
      </c>
      <c r="L148" s="5" t="s">
        <v>216</v>
      </c>
      <c r="M148" s="5" t="s">
        <v>216</v>
      </c>
      <c r="N148" s="5" t="s">
        <v>216</v>
      </c>
      <c r="O148" s="5" t="s">
        <v>216</v>
      </c>
      <c r="P148" s="5" t="s">
        <v>216</v>
      </c>
      <c r="Q148" s="5" t="s">
        <v>216</v>
      </c>
      <c r="R148" s="5" t="s">
        <v>216</v>
      </c>
      <c r="S148" s="5" t="s">
        <v>216</v>
      </c>
      <c r="T148" s="5" t="s">
        <v>216</v>
      </c>
      <c r="U148" s="5" t="s">
        <v>216</v>
      </c>
      <c r="V148" s="5" t="s">
        <v>680</v>
      </c>
      <c r="W148" s="5" t="s">
        <v>680</v>
      </c>
      <c r="X148" s="5" t="s">
        <v>216</v>
      </c>
    </row>
    <row r="149" spans="1:24" x14ac:dyDescent="0.25">
      <c r="A149" s="4" t="s">
        <v>927</v>
      </c>
      <c r="B149" s="4" t="s">
        <v>40132</v>
      </c>
      <c r="C149" s="4" t="s">
        <v>40166</v>
      </c>
      <c r="D149" s="1" t="s">
        <v>40167</v>
      </c>
      <c r="E149" s="5" t="s">
        <v>216</v>
      </c>
      <c r="F149" s="5">
        <v>498000</v>
      </c>
      <c r="G149" s="5">
        <v>513000</v>
      </c>
      <c r="H149" s="5">
        <v>15387.12</v>
      </c>
      <c r="I149" s="5">
        <v>15926.34</v>
      </c>
      <c r="J149" s="5">
        <v>18538</v>
      </c>
      <c r="K149" s="5">
        <v>18983</v>
      </c>
      <c r="L149" s="5">
        <v>19458</v>
      </c>
      <c r="M149" s="5">
        <v>19809</v>
      </c>
      <c r="N149" s="5">
        <v>19809</v>
      </c>
      <c r="O149" s="5">
        <v>19809</v>
      </c>
      <c r="P149" s="5">
        <v>19809</v>
      </c>
      <c r="Q149" s="5">
        <v>19948</v>
      </c>
      <c r="R149" s="5">
        <v>20507</v>
      </c>
      <c r="S149" s="5">
        <v>19506.560000000001</v>
      </c>
      <c r="T149" s="5">
        <v>19936.223999999998</v>
      </c>
      <c r="U149" s="5">
        <v>20235.968000000001</v>
      </c>
      <c r="V149" s="5">
        <v>21754.175999999999</v>
      </c>
      <c r="W149" s="5">
        <v>24952.063999999998</v>
      </c>
      <c r="X149" s="5">
        <v>25426.272000000001</v>
      </c>
    </row>
    <row r="150" spans="1:24" x14ac:dyDescent="0.25">
      <c r="A150" s="4" t="s">
        <v>930</v>
      </c>
      <c r="B150" s="4" t="s">
        <v>40132</v>
      </c>
      <c r="C150" s="4" t="s">
        <v>40168</v>
      </c>
      <c r="D150" s="1" t="s">
        <v>40169</v>
      </c>
      <c r="E150" s="5" t="s">
        <v>216</v>
      </c>
      <c r="F150" s="5">
        <v>0.25</v>
      </c>
      <c r="G150" s="5">
        <v>0.25</v>
      </c>
      <c r="H150" s="5">
        <v>0.25</v>
      </c>
      <c r="I150" s="5">
        <v>0.25</v>
      </c>
      <c r="J150" s="5">
        <v>0.25</v>
      </c>
      <c r="K150" s="5">
        <v>0.25</v>
      </c>
      <c r="L150" s="5">
        <v>0.25</v>
      </c>
      <c r="M150" s="5">
        <v>0.25</v>
      </c>
      <c r="N150" s="5">
        <v>0.25</v>
      </c>
      <c r="O150" s="5">
        <v>0.25</v>
      </c>
      <c r="P150" s="5">
        <v>0.25</v>
      </c>
      <c r="Q150" s="5">
        <v>0.25</v>
      </c>
      <c r="R150" s="5">
        <v>0.25</v>
      </c>
      <c r="S150" s="5">
        <v>0.25</v>
      </c>
      <c r="T150" s="5">
        <v>0.25</v>
      </c>
      <c r="U150" s="5">
        <v>0.25</v>
      </c>
      <c r="V150" s="5">
        <v>0.25</v>
      </c>
      <c r="W150" s="5">
        <v>0.25</v>
      </c>
      <c r="X150" s="5">
        <v>0.25</v>
      </c>
    </row>
    <row r="151" spans="1:24" x14ac:dyDescent="0.25">
      <c r="A151" s="4" t="s">
        <v>934</v>
      </c>
      <c r="B151" s="4" t="s">
        <v>40132</v>
      </c>
      <c r="C151" s="4" t="s">
        <v>40170</v>
      </c>
      <c r="D151" s="1" t="s">
        <v>40171</v>
      </c>
      <c r="E151" s="5" t="s">
        <v>216</v>
      </c>
      <c r="F151" s="5">
        <v>880464</v>
      </c>
      <c r="G151" s="5">
        <v>906984.00000000012</v>
      </c>
      <c r="H151" s="5">
        <v>31489.919999999998</v>
      </c>
      <c r="I151" s="5">
        <v>31489.919999999998</v>
      </c>
      <c r="J151" s="5">
        <v>32775.184000000001</v>
      </c>
      <c r="K151" s="5">
        <v>33561.944000000003</v>
      </c>
      <c r="L151" s="5">
        <v>34401.744000000013</v>
      </c>
      <c r="M151" s="5">
        <v>35022.312000000013</v>
      </c>
      <c r="N151" s="5">
        <v>35022.312000000013</v>
      </c>
      <c r="O151" s="5">
        <v>35022.312000000013</v>
      </c>
      <c r="P151" s="5">
        <v>35022.312000000013</v>
      </c>
      <c r="Q151" s="5">
        <v>35268.063999999998</v>
      </c>
      <c r="R151" s="5">
        <v>36256.375999999997</v>
      </c>
      <c r="S151" s="5">
        <v>37163.360000000001</v>
      </c>
      <c r="T151" s="5">
        <v>37981.944000000003</v>
      </c>
      <c r="U151" s="5">
        <v>38553.008000000002</v>
      </c>
      <c r="V151" s="5">
        <v>41445.455999999998</v>
      </c>
      <c r="W151" s="5">
        <v>47537.983999999997</v>
      </c>
      <c r="X151" s="5">
        <v>48441.432000000008</v>
      </c>
    </row>
    <row r="152" spans="1:24" x14ac:dyDescent="0.25">
      <c r="A152" s="4" t="s">
        <v>942</v>
      </c>
      <c r="B152" s="4" t="s">
        <v>40132</v>
      </c>
      <c r="C152" s="4" t="s">
        <v>40172</v>
      </c>
      <c r="D152" s="1" t="s">
        <v>40173</v>
      </c>
      <c r="E152" s="5" t="s">
        <v>10288</v>
      </c>
      <c r="F152" s="5" t="s">
        <v>10288</v>
      </c>
      <c r="G152" s="5" t="s">
        <v>10288</v>
      </c>
      <c r="H152" s="5" t="s">
        <v>40174</v>
      </c>
      <c r="I152" s="5" t="s">
        <v>40174</v>
      </c>
      <c r="J152" s="5" t="s">
        <v>216</v>
      </c>
      <c r="K152" s="5" t="s">
        <v>216</v>
      </c>
      <c r="L152" s="5" t="s">
        <v>216</v>
      </c>
      <c r="M152" s="5" t="s">
        <v>216</v>
      </c>
      <c r="N152" s="5" t="s">
        <v>216</v>
      </c>
      <c r="O152" s="5" t="s">
        <v>216</v>
      </c>
      <c r="P152" s="5" t="s">
        <v>216</v>
      </c>
      <c r="Q152" s="5" t="s">
        <v>216</v>
      </c>
      <c r="R152" s="5" t="s">
        <v>216</v>
      </c>
      <c r="S152" s="5" t="s">
        <v>216</v>
      </c>
      <c r="T152" s="5" t="s">
        <v>216</v>
      </c>
      <c r="U152" s="5" t="s">
        <v>216</v>
      </c>
      <c r="V152" s="5" t="s">
        <v>216</v>
      </c>
      <c r="W152" s="5" t="s">
        <v>216</v>
      </c>
      <c r="X152" s="5" t="s">
        <v>216</v>
      </c>
    </row>
    <row r="153" spans="1:24" x14ac:dyDescent="0.25">
      <c r="A153" s="4" t="s">
        <v>951</v>
      </c>
      <c r="B153" s="4" t="s">
        <v>40132</v>
      </c>
      <c r="C153" s="4" t="s">
        <v>1048</v>
      </c>
      <c r="D153" s="1" t="s">
        <v>40175</v>
      </c>
      <c r="E153" s="5" t="s">
        <v>216</v>
      </c>
      <c r="F153" s="5" t="s">
        <v>216</v>
      </c>
      <c r="G153" s="5" t="s">
        <v>216</v>
      </c>
      <c r="H153" s="5" t="s">
        <v>216</v>
      </c>
      <c r="I153" s="5" t="s">
        <v>216</v>
      </c>
      <c r="J153" s="5" t="s">
        <v>216</v>
      </c>
      <c r="K153" s="5" t="s">
        <v>216</v>
      </c>
      <c r="L153" s="5">
        <v>2866.8119999999999</v>
      </c>
      <c r="M153" s="5">
        <v>2918.5259999999998</v>
      </c>
      <c r="N153" s="5">
        <v>2918.5259999999998</v>
      </c>
      <c r="O153" s="5">
        <v>2918.5259999999998</v>
      </c>
      <c r="P153" s="5">
        <v>2918.5259999999998</v>
      </c>
      <c r="Q153" s="5">
        <v>2939.005333333334</v>
      </c>
      <c r="R153" s="5">
        <v>3021.3646666666668</v>
      </c>
      <c r="S153" s="5">
        <v>3096.9466666666672</v>
      </c>
      <c r="T153" s="5">
        <v>3165.1619999999998</v>
      </c>
      <c r="U153" s="5">
        <v>3212.7506666666668</v>
      </c>
      <c r="V153" s="5">
        <v>3453.788</v>
      </c>
      <c r="W153" s="5">
        <v>3961.4986666666668</v>
      </c>
      <c r="X153" s="5">
        <v>4036.786000000001</v>
      </c>
    </row>
    <row r="154" spans="1:24" x14ac:dyDescent="0.25">
      <c r="A154" s="4" t="s">
        <v>954</v>
      </c>
      <c r="B154" s="4" t="s">
        <v>40132</v>
      </c>
      <c r="C154" s="4" t="s">
        <v>40176</v>
      </c>
      <c r="D154" s="1" t="s">
        <v>40177</v>
      </c>
      <c r="E154" s="5" t="s">
        <v>216</v>
      </c>
      <c r="F154" s="5" t="s">
        <v>216</v>
      </c>
      <c r="G154" s="5" t="s">
        <v>216</v>
      </c>
      <c r="H154" s="5" t="s">
        <v>216</v>
      </c>
      <c r="I154" s="5" t="s">
        <v>216</v>
      </c>
      <c r="J154" s="5" t="s">
        <v>216</v>
      </c>
      <c r="K154" s="5" t="s">
        <v>216</v>
      </c>
      <c r="L154" s="5" t="s">
        <v>216</v>
      </c>
      <c r="M154" s="5" t="s">
        <v>216</v>
      </c>
      <c r="N154" s="5" t="s">
        <v>216</v>
      </c>
      <c r="O154" s="5" t="s">
        <v>216</v>
      </c>
      <c r="P154" s="5" t="s">
        <v>216</v>
      </c>
      <c r="Q154" s="5" t="s">
        <v>216</v>
      </c>
      <c r="R154" s="5" t="s">
        <v>216</v>
      </c>
      <c r="S154" s="5" t="s">
        <v>11485</v>
      </c>
      <c r="T154" s="5" t="s">
        <v>40178</v>
      </c>
      <c r="U154" s="5" t="s">
        <v>40178</v>
      </c>
      <c r="V154" s="5" t="s">
        <v>40178</v>
      </c>
      <c r="W154" s="5" t="s">
        <v>1068</v>
      </c>
      <c r="X154" s="5" t="s">
        <v>1068</v>
      </c>
    </row>
    <row r="155" spans="1:24" x14ac:dyDescent="0.25">
      <c r="A155" s="4" t="s">
        <v>959</v>
      </c>
      <c r="B155" s="4" t="s">
        <v>40132</v>
      </c>
      <c r="C155" s="4" t="s">
        <v>40179</v>
      </c>
      <c r="D155" s="1" t="s">
        <v>40180</v>
      </c>
      <c r="E155" s="5" t="s">
        <v>216</v>
      </c>
      <c r="F155" s="5" t="s">
        <v>216</v>
      </c>
      <c r="G155" s="5" t="s">
        <v>216</v>
      </c>
      <c r="H155" s="5" t="s">
        <v>216</v>
      </c>
      <c r="I155" s="5" t="s">
        <v>216</v>
      </c>
      <c r="J155" s="5" t="s">
        <v>216</v>
      </c>
      <c r="K155" s="5" t="s">
        <v>216</v>
      </c>
      <c r="L155" s="5" t="s">
        <v>216</v>
      </c>
      <c r="M155" s="5" t="s">
        <v>216</v>
      </c>
      <c r="N155" s="5" t="s">
        <v>216</v>
      </c>
      <c r="O155" s="5" t="s">
        <v>216</v>
      </c>
      <c r="P155" s="5">
        <v>7.0000000000000007E-2</v>
      </c>
      <c r="Q155" s="5">
        <v>7.0000000000000007E-2</v>
      </c>
      <c r="R155" s="5">
        <v>7.0000000000000007E-2</v>
      </c>
      <c r="S155" s="5">
        <v>7.0000000000000007E-2</v>
      </c>
      <c r="T155" s="5">
        <v>7.0000000000000007E-2</v>
      </c>
      <c r="U155" s="5">
        <v>7.0000000000000007E-2</v>
      </c>
      <c r="V155" s="5">
        <v>7.0000000000000007E-2</v>
      </c>
      <c r="W155" s="5">
        <v>0.1</v>
      </c>
      <c r="X155" s="5">
        <v>7.0000000000000007E-2</v>
      </c>
    </row>
    <row r="156" spans="1:24" x14ac:dyDescent="0.25">
      <c r="A156" s="4" t="s">
        <v>963</v>
      </c>
      <c r="B156" s="4" t="s">
        <v>40132</v>
      </c>
      <c r="C156" s="4" t="s">
        <v>40181</v>
      </c>
      <c r="D156" s="1" t="s">
        <v>40182</v>
      </c>
      <c r="E156" s="5" t="s">
        <v>216</v>
      </c>
      <c r="F156" s="5" t="s">
        <v>216</v>
      </c>
      <c r="G156" s="5" t="s">
        <v>216</v>
      </c>
      <c r="H156" s="5" t="s">
        <v>216</v>
      </c>
      <c r="I156" s="5" t="s">
        <v>216</v>
      </c>
      <c r="J156" s="5" t="s">
        <v>216</v>
      </c>
      <c r="K156" s="5" t="s">
        <v>216</v>
      </c>
      <c r="L156" s="5" t="s">
        <v>216</v>
      </c>
      <c r="M156" s="5" t="s">
        <v>216</v>
      </c>
      <c r="N156" s="5" t="s">
        <v>216</v>
      </c>
      <c r="O156" s="5" t="s">
        <v>216</v>
      </c>
      <c r="P156" s="5" t="s">
        <v>216</v>
      </c>
      <c r="Q156" s="5" t="s">
        <v>916</v>
      </c>
      <c r="R156" s="5" t="s">
        <v>916</v>
      </c>
      <c r="S156" s="5" t="s">
        <v>916</v>
      </c>
      <c r="T156" s="5" t="s">
        <v>916</v>
      </c>
      <c r="U156" s="5" t="s">
        <v>916</v>
      </c>
      <c r="V156" s="5" t="s">
        <v>916</v>
      </c>
      <c r="W156" s="5" t="s">
        <v>5659</v>
      </c>
      <c r="X156" s="5" t="s">
        <v>5659</v>
      </c>
    </row>
    <row r="157" spans="1:24" x14ac:dyDescent="0.25">
      <c r="A157" s="4" t="s">
        <v>967</v>
      </c>
      <c r="B157" s="4" t="s">
        <v>40132</v>
      </c>
      <c r="C157" s="4" t="s">
        <v>40183</v>
      </c>
      <c r="D157" s="1" t="s">
        <v>40184</v>
      </c>
      <c r="E157" s="5" t="s">
        <v>216</v>
      </c>
      <c r="F157" s="5" t="s">
        <v>216</v>
      </c>
      <c r="G157" s="5" t="s">
        <v>216</v>
      </c>
      <c r="H157" s="5" t="s">
        <v>216</v>
      </c>
      <c r="I157" s="5" t="s">
        <v>216</v>
      </c>
      <c r="J157" s="5" t="s">
        <v>216</v>
      </c>
      <c r="K157" s="5" t="s">
        <v>216</v>
      </c>
      <c r="L157" s="5" t="s">
        <v>216</v>
      </c>
      <c r="M157" s="5" t="s">
        <v>216</v>
      </c>
      <c r="N157" s="5" t="s">
        <v>216</v>
      </c>
      <c r="O157" s="5" t="s">
        <v>216</v>
      </c>
      <c r="P157" s="5" t="s">
        <v>216</v>
      </c>
      <c r="Q157" s="5" t="s">
        <v>216</v>
      </c>
      <c r="R157" s="5" t="s">
        <v>216</v>
      </c>
      <c r="S157" s="5" t="s">
        <v>216</v>
      </c>
      <c r="T157" s="5" t="s">
        <v>216</v>
      </c>
      <c r="U157" s="5" t="s">
        <v>216</v>
      </c>
      <c r="V157" s="5" t="s">
        <v>216</v>
      </c>
      <c r="W157" s="5" t="s">
        <v>216</v>
      </c>
      <c r="X157" s="5">
        <v>2145</v>
      </c>
    </row>
    <row r="158" spans="1:24" x14ac:dyDescent="0.25">
      <c r="A158" s="4" t="s">
        <v>974</v>
      </c>
      <c r="B158" s="4" t="s">
        <v>40132</v>
      </c>
      <c r="C158" s="4" t="s">
        <v>40185</v>
      </c>
      <c r="D158" s="1" t="s">
        <v>40186</v>
      </c>
      <c r="E158" s="5" t="s">
        <v>216</v>
      </c>
      <c r="F158" s="5" t="s">
        <v>216</v>
      </c>
      <c r="G158" s="5" t="s">
        <v>216</v>
      </c>
      <c r="H158" s="5" t="s">
        <v>216</v>
      </c>
      <c r="I158" s="5" t="s">
        <v>216</v>
      </c>
      <c r="J158" s="5" t="s">
        <v>216</v>
      </c>
      <c r="K158" s="5" t="s">
        <v>216</v>
      </c>
      <c r="L158" s="5" t="s">
        <v>216</v>
      </c>
      <c r="M158" s="5" t="s">
        <v>216</v>
      </c>
      <c r="N158" s="5" t="s">
        <v>216</v>
      </c>
      <c r="O158" s="5" t="s">
        <v>216</v>
      </c>
      <c r="P158" s="5" t="s">
        <v>216</v>
      </c>
      <c r="Q158" s="5" t="s">
        <v>216</v>
      </c>
      <c r="R158" s="5" t="s">
        <v>216</v>
      </c>
      <c r="S158" s="5" t="s">
        <v>216</v>
      </c>
      <c r="T158" s="5" t="s">
        <v>216</v>
      </c>
      <c r="U158" s="5" t="s">
        <v>216</v>
      </c>
      <c r="V158" s="5" t="s">
        <v>216</v>
      </c>
      <c r="W158" s="5" t="s">
        <v>216</v>
      </c>
      <c r="X158" s="5">
        <v>0.1</v>
      </c>
    </row>
    <row r="159" spans="1:24" x14ac:dyDescent="0.25">
      <c r="A159" s="4" t="s">
        <v>981</v>
      </c>
      <c r="B159" s="4" t="s">
        <v>40132</v>
      </c>
      <c r="C159" s="4" t="s">
        <v>40187</v>
      </c>
      <c r="D159" s="1" t="s">
        <v>40188</v>
      </c>
      <c r="E159" s="5" t="s">
        <v>216</v>
      </c>
      <c r="F159" s="5" t="s">
        <v>216</v>
      </c>
      <c r="G159" s="5" t="s">
        <v>216</v>
      </c>
      <c r="H159" s="5" t="s">
        <v>216</v>
      </c>
      <c r="I159" s="5" t="s">
        <v>216</v>
      </c>
      <c r="J159" s="5" t="s">
        <v>216</v>
      </c>
      <c r="K159" s="5" t="s">
        <v>216</v>
      </c>
      <c r="L159" s="5" t="s">
        <v>216</v>
      </c>
      <c r="M159" s="5" t="s">
        <v>216</v>
      </c>
      <c r="N159" s="5" t="s">
        <v>216</v>
      </c>
      <c r="O159" s="5" t="s">
        <v>216</v>
      </c>
      <c r="P159" s="5" t="s">
        <v>216</v>
      </c>
      <c r="Q159" s="5" t="s">
        <v>216</v>
      </c>
      <c r="R159" s="5" t="s">
        <v>216</v>
      </c>
      <c r="S159" s="5" t="s">
        <v>216</v>
      </c>
      <c r="T159" s="5" t="s">
        <v>216</v>
      </c>
      <c r="U159" s="5">
        <v>0.13</v>
      </c>
      <c r="V159" s="5">
        <v>0.13</v>
      </c>
      <c r="W159" s="5">
        <v>0.13</v>
      </c>
      <c r="X159" s="5">
        <v>0.22</v>
      </c>
    </row>
    <row r="160" spans="1:24" x14ac:dyDescent="0.25">
      <c r="A160" s="4" t="s">
        <v>987</v>
      </c>
      <c r="B160" s="4" t="s">
        <v>40132</v>
      </c>
      <c r="C160" s="4" t="s">
        <v>40189</v>
      </c>
      <c r="D160" s="1" t="s">
        <v>40190</v>
      </c>
      <c r="E160" s="5" t="s">
        <v>216</v>
      </c>
      <c r="F160" s="5" t="s">
        <v>216</v>
      </c>
      <c r="G160" s="5" t="s">
        <v>216</v>
      </c>
      <c r="H160" s="5" t="s">
        <v>216</v>
      </c>
      <c r="I160" s="5" t="s">
        <v>216</v>
      </c>
      <c r="J160" s="5" t="s">
        <v>216</v>
      </c>
      <c r="K160" s="5" t="s">
        <v>216</v>
      </c>
      <c r="L160" s="5" t="s">
        <v>216</v>
      </c>
      <c r="M160" s="5" t="s">
        <v>216</v>
      </c>
      <c r="N160" s="5" t="s">
        <v>216</v>
      </c>
      <c r="O160" s="5" t="s">
        <v>216</v>
      </c>
      <c r="P160" s="5" t="s">
        <v>216</v>
      </c>
      <c r="Q160" s="5" t="s">
        <v>216</v>
      </c>
      <c r="R160" s="5" t="s">
        <v>216</v>
      </c>
      <c r="S160" s="5" t="s">
        <v>216</v>
      </c>
      <c r="T160" s="5" t="s">
        <v>216</v>
      </c>
      <c r="U160" s="5">
        <v>7.0000000000000007E-2</v>
      </c>
      <c r="V160" s="5">
        <v>7.0000000000000007E-2</v>
      </c>
      <c r="W160" s="5">
        <v>7.0000000000000007E-2</v>
      </c>
      <c r="X160" s="5">
        <v>7.0000000000000007E-2</v>
      </c>
    </row>
    <row r="161" spans="1:24" x14ac:dyDescent="0.25">
      <c r="A161" s="4" t="s">
        <v>5356</v>
      </c>
      <c r="B161" s="4" t="s">
        <v>40191</v>
      </c>
      <c r="C161" s="4" t="s">
        <v>15642</v>
      </c>
      <c r="D161" s="1" t="s">
        <v>40192</v>
      </c>
      <c r="E161" s="5" t="s">
        <v>5615</v>
      </c>
      <c r="F161" s="5" t="s">
        <v>5615</v>
      </c>
      <c r="G161" s="5" t="s">
        <v>27796</v>
      </c>
      <c r="H161" s="5" t="s">
        <v>40193</v>
      </c>
      <c r="I161" s="5" t="s">
        <v>40193</v>
      </c>
      <c r="J161" s="5" t="s">
        <v>40193</v>
      </c>
      <c r="K161" s="5" t="s">
        <v>40193</v>
      </c>
      <c r="L161" s="5" t="s">
        <v>40193</v>
      </c>
      <c r="M161" s="5" t="s">
        <v>40193</v>
      </c>
      <c r="N161" s="5" t="s">
        <v>40193</v>
      </c>
      <c r="O161" s="5" t="s">
        <v>40193</v>
      </c>
      <c r="P161" s="5" t="s">
        <v>40193</v>
      </c>
      <c r="Q161" s="5" t="s">
        <v>40193</v>
      </c>
      <c r="R161" s="5" t="s">
        <v>40193</v>
      </c>
      <c r="S161" s="5" t="s">
        <v>40193</v>
      </c>
      <c r="T161" s="5" t="s">
        <v>40193</v>
      </c>
      <c r="U161" s="5" t="s">
        <v>40193</v>
      </c>
      <c r="V161" s="5" t="s">
        <v>40193</v>
      </c>
      <c r="W161" s="5" t="s">
        <v>40193</v>
      </c>
      <c r="X161" s="5" t="s">
        <v>40193</v>
      </c>
    </row>
    <row r="162" spans="1:24" x14ac:dyDescent="0.25">
      <c r="A162" s="4" t="s">
        <v>5360</v>
      </c>
      <c r="B162" s="4" t="s">
        <v>40191</v>
      </c>
      <c r="C162" s="4" t="s">
        <v>40194</v>
      </c>
      <c r="D162" s="1" t="s">
        <v>40195</v>
      </c>
      <c r="E162" s="5" t="s">
        <v>216</v>
      </c>
      <c r="F162" s="5" t="s">
        <v>1049</v>
      </c>
      <c r="G162" s="5" t="s">
        <v>40196</v>
      </c>
      <c r="H162" s="5" t="s">
        <v>40197</v>
      </c>
      <c r="I162" s="5" t="s">
        <v>40197</v>
      </c>
      <c r="J162" s="5" t="s">
        <v>40197</v>
      </c>
      <c r="K162" s="5" t="s">
        <v>40197</v>
      </c>
      <c r="L162" s="5" t="s">
        <v>40197</v>
      </c>
      <c r="M162" s="5" t="s">
        <v>40197</v>
      </c>
      <c r="N162" s="5" t="s">
        <v>40197</v>
      </c>
      <c r="O162" s="5" t="s">
        <v>40197</v>
      </c>
      <c r="P162" s="5" t="s">
        <v>40197</v>
      </c>
      <c r="Q162" s="5" t="s">
        <v>40197</v>
      </c>
      <c r="R162" s="5" t="s">
        <v>40197</v>
      </c>
      <c r="S162" s="5" t="s">
        <v>40197</v>
      </c>
      <c r="T162" s="5" t="s">
        <v>40197</v>
      </c>
      <c r="U162" s="5" t="s">
        <v>40197</v>
      </c>
      <c r="V162" s="5" t="s">
        <v>40197</v>
      </c>
      <c r="W162" s="5" t="s">
        <v>40197</v>
      </c>
      <c r="X162" s="5" t="s">
        <v>40197</v>
      </c>
    </row>
    <row r="163" spans="1:24" x14ac:dyDescent="0.25">
      <c r="A163" s="4" t="s">
        <v>5383</v>
      </c>
      <c r="B163" s="4" t="s">
        <v>40191</v>
      </c>
      <c r="C163" s="4" t="s">
        <v>40198</v>
      </c>
      <c r="D163" s="1" t="s">
        <v>40199</v>
      </c>
      <c r="E163" s="5" t="s">
        <v>216</v>
      </c>
      <c r="F163" s="5" t="s">
        <v>216</v>
      </c>
      <c r="G163" s="5" t="s">
        <v>216</v>
      </c>
      <c r="H163" s="5" t="s">
        <v>216</v>
      </c>
      <c r="I163" s="5" t="s">
        <v>216</v>
      </c>
      <c r="J163" s="5" t="s">
        <v>216</v>
      </c>
      <c r="K163" s="5" t="s">
        <v>216</v>
      </c>
      <c r="L163" s="5" t="s">
        <v>216</v>
      </c>
      <c r="M163" s="5" t="s">
        <v>40200</v>
      </c>
      <c r="N163" s="5" t="s">
        <v>40200</v>
      </c>
      <c r="O163" s="5" t="s">
        <v>40200</v>
      </c>
      <c r="P163" s="5" t="s">
        <v>40200</v>
      </c>
      <c r="Q163" s="5" t="s">
        <v>40200</v>
      </c>
      <c r="R163" s="5" t="s">
        <v>40200</v>
      </c>
      <c r="S163" s="5" t="s">
        <v>40200</v>
      </c>
      <c r="T163" s="5" t="s">
        <v>40200</v>
      </c>
      <c r="U163" s="5" t="s">
        <v>40200</v>
      </c>
      <c r="V163" s="5" t="s">
        <v>40200</v>
      </c>
      <c r="W163" s="5" t="s">
        <v>40200</v>
      </c>
      <c r="X163" s="5" t="s">
        <v>40200</v>
      </c>
    </row>
    <row r="164" spans="1:24" x14ac:dyDescent="0.25">
      <c r="A164" s="4" t="s">
        <v>5438</v>
      </c>
      <c r="B164" s="4" t="s">
        <v>40201</v>
      </c>
      <c r="C164" s="4" t="s">
        <v>1431</v>
      </c>
      <c r="D164" s="1" t="s">
        <v>40202</v>
      </c>
      <c r="E164" s="5" t="s">
        <v>9870</v>
      </c>
      <c r="F164" s="5" t="s">
        <v>37937</v>
      </c>
      <c r="G164" s="5" t="s">
        <v>34696</v>
      </c>
      <c r="H164" s="5" t="s">
        <v>40203</v>
      </c>
      <c r="I164" s="5" t="s">
        <v>40204</v>
      </c>
      <c r="J164" s="5" t="s">
        <v>40204</v>
      </c>
      <c r="K164" s="5" t="s">
        <v>40204</v>
      </c>
      <c r="L164" s="5" t="s">
        <v>40204</v>
      </c>
      <c r="M164" s="5" t="s">
        <v>40205</v>
      </c>
      <c r="N164" s="5" t="s">
        <v>40205</v>
      </c>
      <c r="O164" s="5" t="s">
        <v>40205</v>
      </c>
      <c r="P164" s="5" t="s">
        <v>40205</v>
      </c>
      <c r="Q164" s="5" t="s">
        <v>40205</v>
      </c>
      <c r="R164" s="5" t="s">
        <v>40206</v>
      </c>
      <c r="S164" s="5" t="s">
        <v>22994</v>
      </c>
      <c r="T164" s="5" t="s">
        <v>40207</v>
      </c>
      <c r="U164" s="5" t="s">
        <v>40208</v>
      </c>
      <c r="V164" s="5" t="s">
        <v>13036</v>
      </c>
      <c r="W164" s="5" t="s">
        <v>40209</v>
      </c>
      <c r="X164" s="5" t="s">
        <v>40210</v>
      </c>
    </row>
    <row r="165" spans="1:24" x14ac:dyDescent="0.25">
      <c r="A165" s="4" t="s">
        <v>5442</v>
      </c>
      <c r="B165" s="4" t="s">
        <v>40201</v>
      </c>
      <c r="C165" s="4" t="s">
        <v>40211</v>
      </c>
      <c r="D165" s="1" t="s">
        <v>40212</v>
      </c>
      <c r="E165" s="5" t="s">
        <v>790</v>
      </c>
      <c r="F165" s="5" t="s">
        <v>11945</v>
      </c>
      <c r="G165" s="5" t="s">
        <v>799</v>
      </c>
      <c r="H165" s="5" t="s">
        <v>40213</v>
      </c>
      <c r="I165" s="5" t="s">
        <v>40214</v>
      </c>
      <c r="J165" s="5" t="s">
        <v>40214</v>
      </c>
      <c r="K165" s="5" t="s">
        <v>40214</v>
      </c>
      <c r="L165" s="5" t="s">
        <v>40214</v>
      </c>
      <c r="M165" s="5" t="s">
        <v>40215</v>
      </c>
      <c r="N165" s="5" t="s">
        <v>40215</v>
      </c>
      <c r="O165" s="5" t="s">
        <v>40215</v>
      </c>
      <c r="P165" s="5" t="s">
        <v>40215</v>
      </c>
      <c r="Q165" s="5" t="s">
        <v>40215</v>
      </c>
      <c r="R165" s="5" t="s">
        <v>40216</v>
      </c>
      <c r="S165" s="5" t="s">
        <v>40217</v>
      </c>
      <c r="T165" s="5" t="s">
        <v>40218</v>
      </c>
      <c r="U165" s="5" t="s">
        <v>639</v>
      </c>
      <c r="V165" s="5" t="s">
        <v>40219</v>
      </c>
      <c r="W165" s="5" t="s">
        <v>40220</v>
      </c>
      <c r="X165" s="5" t="s">
        <v>40221</v>
      </c>
    </row>
    <row r="166" spans="1:24" x14ac:dyDescent="0.25">
      <c r="A166" s="4" t="s">
        <v>5445</v>
      </c>
      <c r="B166" s="4" t="s">
        <v>40201</v>
      </c>
      <c r="C166" s="4" t="s">
        <v>40222</v>
      </c>
      <c r="D166" s="1" t="s">
        <v>40223</v>
      </c>
      <c r="E166" s="5" t="s">
        <v>40224</v>
      </c>
      <c r="F166" s="5" t="s">
        <v>40225</v>
      </c>
      <c r="G166" s="5" t="s">
        <v>40226</v>
      </c>
      <c r="H166" s="5" t="s">
        <v>40227</v>
      </c>
      <c r="I166" s="5" t="s">
        <v>40228</v>
      </c>
      <c r="J166" s="5" t="s">
        <v>40228</v>
      </c>
      <c r="K166" s="5" t="s">
        <v>40228</v>
      </c>
      <c r="L166" s="5" t="s">
        <v>40228</v>
      </c>
      <c r="M166" s="5" t="s">
        <v>40229</v>
      </c>
      <c r="N166" s="5" t="s">
        <v>40229</v>
      </c>
      <c r="O166" s="5" t="s">
        <v>40229</v>
      </c>
      <c r="P166" s="5" t="s">
        <v>40229</v>
      </c>
      <c r="Q166" s="5" t="s">
        <v>40229</v>
      </c>
      <c r="R166" s="5" t="s">
        <v>40230</v>
      </c>
      <c r="S166" s="5" t="s">
        <v>40231</v>
      </c>
      <c r="T166" s="5" t="s">
        <v>40232</v>
      </c>
      <c r="U166" s="5" t="s">
        <v>40233</v>
      </c>
      <c r="V166" s="5" t="s">
        <v>40234</v>
      </c>
      <c r="W166" s="5" t="s">
        <v>40235</v>
      </c>
      <c r="X166" s="5" t="s">
        <v>40236</v>
      </c>
    </row>
    <row r="167" spans="1:24" x14ac:dyDescent="0.25">
      <c r="A167" s="4" t="s">
        <v>5448</v>
      </c>
      <c r="B167" s="4" t="s">
        <v>40201</v>
      </c>
      <c r="C167" s="4" t="s">
        <v>40237</v>
      </c>
      <c r="D167" s="1" t="s">
        <v>40238</v>
      </c>
      <c r="E167" s="5" t="s">
        <v>37971</v>
      </c>
      <c r="F167" s="5" t="s">
        <v>40239</v>
      </c>
      <c r="G167" s="5" t="s">
        <v>14741</v>
      </c>
      <c r="H167" s="5" t="s">
        <v>40240</v>
      </c>
      <c r="I167" s="5" t="s">
        <v>40241</v>
      </c>
      <c r="J167" s="5" t="s">
        <v>40241</v>
      </c>
      <c r="K167" s="5" t="s">
        <v>40241</v>
      </c>
      <c r="L167" s="5" t="s">
        <v>40241</v>
      </c>
      <c r="M167" s="5" t="s">
        <v>40242</v>
      </c>
      <c r="N167" s="5" t="s">
        <v>40242</v>
      </c>
      <c r="O167" s="5" t="s">
        <v>40242</v>
      </c>
      <c r="P167" s="5" t="s">
        <v>40242</v>
      </c>
      <c r="Q167" s="5" t="s">
        <v>40242</v>
      </c>
      <c r="R167" s="5" t="s">
        <v>40243</v>
      </c>
      <c r="S167" s="5" t="s">
        <v>40244</v>
      </c>
      <c r="T167" s="5" t="s">
        <v>40245</v>
      </c>
      <c r="U167" s="5" t="s">
        <v>40246</v>
      </c>
      <c r="V167" s="5" t="s">
        <v>40247</v>
      </c>
      <c r="W167" s="5" t="s">
        <v>40248</v>
      </c>
      <c r="X167" s="5" t="s">
        <v>40249</v>
      </c>
    </row>
    <row r="168" spans="1:24" x14ac:dyDescent="0.25">
      <c r="A168" s="4" t="s">
        <v>5451</v>
      </c>
      <c r="B168" s="4" t="s">
        <v>40201</v>
      </c>
      <c r="C168" s="4" t="s">
        <v>40250</v>
      </c>
      <c r="D168" s="1" t="s">
        <v>40251</v>
      </c>
      <c r="E168" s="5" t="s">
        <v>40252</v>
      </c>
      <c r="F168" s="5" t="s">
        <v>37966</v>
      </c>
      <c r="G168" s="5" t="s">
        <v>10780</v>
      </c>
      <c r="H168" s="5" t="s">
        <v>40253</v>
      </c>
      <c r="I168" s="5" t="s">
        <v>40254</v>
      </c>
      <c r="J168" s="5" t="s">
        <v>40254</v>
      </c>
      <c r="K168" s="5" t="s">
        <v>40254</v>
      </c>
      <c r="L168" s="5" t="s">
        <v>40254</v>
      </c>
      <c r="M168" s="5" t="s">
        <v>40255</v>
      </c>
      <c r="N168" s="5" t="s">
        <v>40255</v>
      </c>
      <c r="O168" s="5" t="s">
        <v>40255</v>
      </c>
      <c r="P168" s="5" t="s">
        <v>40255</v>
      </c>
      <c r="Q168" s="5" t="s">
        <v>40255</v>
      </c>
      <c r="R168" s="5" t="s">
        <v>40256</v>
      </c>
      <c r="S168" s="5" t="s">
        <v>23481</v>
      </c>
      <c r="T168" s="5" t="s">
        <v>40257</v>
      </c>
      <c r="U168" s="5" t="s">
        <v>13946</v>
      </c>
      <c r="V168" s="5" t="s">
        <v>40258</v>
      </c>
      <c r="W168" s="5" t="s">
        <v>40018</v>
      </c>
      <c r="X168" s="5" t="s">
        <v>40259</v>
      </c>
    </row>
    <row r="169" spans="1:24" x14ac:dyDescent="0.25">
      <c r="A169" s="4" t="s">
        <v>5454</v>
      </c>
      <c r="B169" s="4" t="s">
        <v>40201</v>
      </c>
      <c r="C169" s="4" t="s">
        <v>40260</v>
      </c>
      <c r="D169" s="1" t="s">
        <v>40261</v>
      </c>
      <c r="E169" s="5" t="s">
        <v>12628</v>
      </c>
      <c r="F169" s="5" t="s">
        <v>40262</v>
      </c>
      <c r="G169" s="5" t="s">
        <v>40263</v>
      </c>
      <c r="H169" s="5" t="s">
        <v>40264</v>
      </c>
      <c r="I169" s="5" t="s">
        <v>40265</v>
      </c>
      <c r="J169" s="5" t="s">
        <v>40265</v>
      </c>
      <c r="K169" s="5" t="s">
        <v>40265</v>
      </c>
      <c r="L169" s="5" t="s">
        <v>40265</v>
      </c>
      <c r="M169" s="5" t="s">
        <v>40266</v>
      </c>
      <c r="N169" s="5" t="s">
        <v>40266</v>
      </c>
      <c r="O169" s="5" t="s">
        <v>40266</v>
      </c>
      <c r="P169" s="5" t="s">
        <v>40266</v>
      </c>
      <c r="Q169" s="5" t="s">
        <v>40266</v>
      </c>
      <c r="R169" s="5" t="s">
        <v>40267</v>
      </c>
      <c r="S169" s="5" t="s">
        <v>40268</v>
      </c>
      <c r="T169" s="5" t="s">
        <v>40269</v>
      </c>
      <c r="U169" s="5" t="s">
        <v>40270</v>
      </c>
      <c r="V169" s="5" t="s">
        <v>40271</v>
      </c>
      <c r="W169" s="5" t="s">
        <v>40272</v>
      </c>
      <c r="X169" s="5" t="s">
        <v>40273</v>
      </c>
    </row>
    <row r="170" spans="1:24" x14ac:dyDescent="0.25">
      <c r="A170" s="4" t="s">
        <v>5457</v>
      </c>
      <c r="B170" s="4" t="s">
        <v>40201</v>
      </c>
      <c r="C170" s="4" t="s">
        <v>40274</v>
      </c>
      <c r="D170" s="1" t="s">
        <v>40275</v>
      </c>
      <c r="E170" s="5" t="s">
        <v>680</v>
      </c>
      <c r="F170" s="5" t="s">
        <v>680</v>
      </c>
      <c r="G170" s="5" t="s">
        <v>680</v>
      </c>
      <c r="H170" s="5" t="s">
        <v>16280</v>
      </c>
      <c r="I170" s="5" t="s">
        <v>16280</v>
      </c>
      <c r="J170" s="5" t="s">
        <v>16280</v>
      </c>
      <c r="K170" s="5" t="s">
        <v>16280</v>
      </c>
      <c r="L170" s="5" t="s">
        <v>16280</v>
      </c>
      <c r="M170" s="5" t="s">
        <v>216</v>
      </c>
      <c r="N170" s="5" t="s">
        <v>216</v>
      </c>
      <c r="O170" s="5" t="s">
        <v>216</v>
      </c>
      <c r="P170" s="5" t="s">
        <v>216</v>
      </c>
      <c r="Q170" s="5" t="s">
        <v>216</v>
      </c>
      <c r="R170" s="5" t="s">
        <v>216</v>
      </c>
      <c r="S170" s="5" t="s">
        <v>216</v>
      </c>
      <c r="T170" s="5" t="s">
        <v>216</v>
      </c>
      <c r="U170" s="5" t="s">
        <v>216</v>
      </c>
      <c r="V170" s="5" t="s">
        <v>216</v>
      </c>
      <c r="W170" s="5" t="s">
        <v>216</v>
      </c>
      <c r="X170" s="5" t="s">
        <v>216</v>
      </c>
    </row>
    <row r="171" spans="1:24" x14ac:dyDescent="0.25">
      <c r="A171" s="4" t="s">
        <v>5460</v>
      </c>
      <c r="B171" s="4" t="s">
        <v>40201</v>
      </c>
      <c r="C171" s="4" t="s">
        <v>40276</v>
      </c>
      <c r="D171" s="1" t="s">
        <v>40277</v>
      </c>
      <c r="E171" s="5" t="s">
        <v>38044</v>
      </c>
      <c r="F171" s="5" t="s">
        <v>37901</v>
      </c>
      <c r="G171" s="5" t="s">
        <v>38057</v>
      </c>
      <c r="H171" s="5" t="s">
        <v>40278</v>
      </c>
      <c r="I171" s="5" t="s">
        <v>40279</v>
      </c>
      <c r="J171" s="5" t="s">
        <v>40279</v>
      </c>
      <c r="K171" s="5" t="s">
        <v>40279</v>
      </c>
      <c r="L171" s="5" t="s">
        <v>40279</v>
      </c>
      <c r="M171" s="5" t="s">
        <v>40279</v>
      </c>
      <c r="N171" s="5" t="s">
        <v>40279</v>
      </c>
      <c r="O171" s="5" t="s">
        <v>40279</v>
      </c>
      <c r="P171" s="5" t="s">
        <v>40279</v>
      </c>
      <c r="Q171" s="5" t="s">
        <v>40279</v>
      </c>
      <c r="R171" s="5" t="s">
        <v>40279</v>
      </c>
      <c r="S171" s="5" t="s">
        <v>40280</v>
      </c>
      <c r="T171" s="5" t="s">
        <v>40281</v>
      </c>
      <c r="U171" s="5" t="s">
        <v>40282</v>
      </c>
      <c r="V171" s="5" t="s">
        <v>40283</v>
      </c>
      <c r="W171" s="5" t="s">
        <v>40284</v>
      </c>
      <c r="X171" s="5" t="s">
        <v>40285</v>
      </c>
    </row>
    <row r="172" spans="1:24" x14ac:dyDescent="0.25">
      <c r="A172" s="4" t="s">
        <v>5482</v>
      </c>
      <c r="B172" s="4" t="s">
        <v>40201</v>
      </c>
      <c r="C172" s="4" t="s">
        <v>40286</v>
      </c>
      <c r="D172" s="1" t="s">
        <v>40287</v>
      </c>
      <c r="E172" s="5" t="s">
        <v>37920</v>
      </c>
      <c r="F172" s="5" t="s">
        <v>784</v>
      </c>
      <c r="G172" s="5" t="s">
        <v>40288</v>
      </c>
      <c r="H172" s="5" t="s">
        <v>40289</v>
      </c>
      <c r="I172" s="5" t="s">
        <v>40290</v>
      </c>
      <c r="J172" s="5" t="s">
        <v>40290</v>
      </c>
      <c r="K172" s="5" t="s">
        <v>40290</v>
      </c>
      <c r="L172" s="5" t="s">
        <v>40290</v>
      </c>
      <c r="M172" s="5" t="s">
        <v>40290</v>
      </c>
      <c r="N172" s="5" t="s">
        <v>40290</v>
      </c>
      <c r="O172" s="5" t="s">
        <v>40290</v>
      </c>
      <c r="P172" s="5" t="s">
        <v>40290</v>
      </c>
      <c r="Q172" s="5" t="s">
        <v>40290</v>
      </c>
      <c r="R172" s="5" t="s">
        <v>40290</v>
      </c>
      <c r="S172" s="5" t="s">
        <v>40291</v>
      </c>
      <c r="T172" s="5" t="s">
        <v>40292</v>
      </c>
      <c r="U172" s="5" t="s">
        <v>40293</v>
      </c>
      <c r="V172" s="5" t="s">
        <v>40294</v>
      </c>
      <c r="W172" s="5" t="s">
        <v>40295</v>
      </c>
      <c r="X172" s="5" t="s">
        <v>40296</v>
      </c>
    </row>
    <row r="173" spans="1:24" x14ac:dyDescent="0.25">
      <c r="A173" s="4" t="s">
        <v>5505</v>
      </c>
      <c r="B173" s="4" t="s">
        <v>40201</v>
      </c>
      <c r="C173" s="4" t="s">
        <v>40297</v>
      </c>
      <c r="D173" s="1" t="s">
        <v>40298</v>
      </c>
      <c r="E173" s="5" t="s">
        <v>216</v>
      </c>
      <c r="F173" s="5" t="s">
        <v>216</v>
      </c>
      <c r="G173" s="5" t="s">
        <v>216</v>
      </c>
      <c r="H173" s="5" t="s">
        <v>216</v>
      </c>
      <c r="I173" s="5" t="s">
        <v>216</v>
      </c>
      <c r="J173" s="5" t="s">
        <v>216</v>
      </c>
      <c r="K173" s="5" t="s">
        <v>216</v>
      </c>
      <c r="L173" s="5" t="s">
        <v>216</v>
      </c>
      <c r="M173" s="5" t="s">
        <v>216</v>
      </c>
      <c r="N173" s="5" t="s">
        <v>216</v>
      </c>
      <c r="O173" s="5" t="s">
        <v>216</v>
      </c>
      <c r="P173" s="5" t="s">
        <v>216</v>
      </c>
      <c r="Q173" s="5" t="s">
        <v>216</v>
      </c>
      <c r="R173" s="5" t="s">
        <v>216</v>
      </c>
      <c r="S173" s="5" t="s">
        <v>216</v>
      </c>
      <c r="T173" s="5" t="s">
        <v>216</v>
      </c>
      <c r="U173" s="5" t="s">
        <v>216</v>
      </c>
      <c r="V173" s="5" t="s">
        <v>216</v>
      </c>
      <c r="W173" s="5" t="s">
        <v>40299</v>
      </c>
      <c r="X173" s="5" t="s">
        <v>40300</v>
      </c>
    </row>
    <row r="174" spans="1:24" x14ac:dyDescent="0.25">
      <c r="A174" s="4" t="s">
        <v>5528</v>
      </c>
      <c r="B174" s="4" t="s">
        <v>40201</v>
      </c>
      <c r="C174" s="4" t="s">
        <v>40301</v>
      </c>
      <c r="D174" s="1" t="s">
        <v>40302</v>
      </c>
      <c r="E174" s="5" t="s">
        <v>216</v>
      </c>
      <c r="F174" s="5" t="s">
        <v>216</v>
      </c>
      <c r="G174" s="5" t="s">
        <v>216</v>
      </c>
      <c r="H174" s="5" t="s">
        <v>216</v>
      </c>
      <c r="I174" s="5" t="s">
        <v>216</v>
      </c>
      <c r="J174" s="5" t="s">
        <v>216</v>
      </c>
      <c r="K174" s="5" t="s">
        <v>216</v>
      </c>
      <c r="L174" s="5" t="s">
        <v>216</v>
      </c>
      <c r="M174" s="5" t="s">
        <v>216</v>
      </c>
      <c r="N174" s="5" t="s">
        <v>216</v>
      </c>
      <c r="O174" s="5" t="s">
        <v>216</v>
      </c>
      <c r="P174" s="5" t="s">
        <v>216</v>
      </c>
      <c r="Q174" s="5" t="s">
        <v>216</v>
      </c>
      <c r="R174" s="5" t="s">
        <v>216</v>
      </c>
      <c r="S174" s="5" t="s">
        <v>216</v>
      </c>
      <c r="T174" s="5" t="s">
        <v>216</v>
      </c>
      <c r="U174" s="5" t="s">
        <v>216</v>
      </c>
      <c r="V174" s="5" t="s">
        <v>216</v>
      </c>
      <c r="W174" s="5" t="s">
        <v>40303</v>
      </c>
      <c r="X174" s="5" t="s">
        <v>40304</v>
      </c>
    </row>
    <row r="175" spans="1:24" x14ac:dyDescent="0.25">
      <c r="A175" s="4" t="s">
        <v>5543</v>
      </c>
      <c r="B175" s="4" t="s">
        <v>40201</v>
      </c>
      <c r="C175" s="4" t="s">
        <v>40305</v>
      </c>
      <c r="D175" s="1" t="s">
        <v>40306</v>
      </c>
      <c r="E175" s="5" t="s">
        <v>216</v>
      </c>
      <c r="F175" s="5" t="s">
        <v>216</v>
      </c>
      <c r="G175" s="5" t="s">
        <v>216</v>
      </c>
      <c r="H175" s="5" t="s">
        <v>216</v>
      </c>
      <c r="I175" s="5" t="s">
        <v>216</v>
      </c>
      <c r="J175" s="5" t="s">
        <v>216</v>
      </c>
      <c r="K175" s="5" t="s">
        <v>216</v>
      </c>
      <c r="L175" s="5" t="s">
        <v>216</v>
      </c>
      <c r="M175" s="5" t="s">
        <v>216</v>
      </c>
      <c r="N175" s="5" t="s">
        <v>216</v>
      </c>
      <c r="O175" s="5" t="s">
        <v>216</v>
      </c>
      <c r="P175" s="5" t="s">
        <v>216</v>
      </c>
      <c r="Q175" s="5" t="s">
        <v>216</v>
      </c>
      <c r="R175" s="5" t="s">
        <v>216</v>
      </c>
      <c r="S175" s="5" t="s">
        <v>216</v>
      </c>
      <c r="T175" s="5" t="s">
        <v>216</v>
      </c>
      <c r="U175" s="5" t="s">
        <v>216</v>
      </c>
      <c r="V175" s="5" t="s">
        <v>216</v>
      </c>
      <c r="W175" s="5" t="s">
        <v>40307</v>
      </c>
      <c r="X175" s="5" t="s">
        <v>40308</v>
      </c>
    </row>
    <row r="176" spans="1:24" x14ac:dyDescent="0.25">
      <c r="A176" s="4" t="s">
        <v>5546</v>
      </c>
      <c r="B176" s="4" t="s">
        <v>40201</v>
      </c>
      <c r="C176" s="4" t="s">
        <v>1512</v>
      </c>
      <c r="D176" s="1" t="s">
        <v>40309</v>
      </c>
      <c r="E176" s="5" t="s">
        <v>216</v>
      </c>
      <c r="F176" s="5" t="s">
        <v>216</v>
      </c>
      <c r="G176" s="5" t="s">
        <v>216</v>
      </c>
      <c r="H176" s="5" t="s">
        <v>40310</v>
      </c>
      <c r="I176" s="5" t="s">
        <v>40311</v>
      </c>
      <c r="J176" s="5" t="s">
        <v>40311</v>
      </c>
      <c r="K176" s="5" t="s">
        <v>40311</v>
      </c>
      <c r="L176" s="5" t="s">
        <v>40311</v>
      </c>
      <c r="M176" s="5" t="s">
        <v>40311</v>
      </c>
      <c r="N176" s="5" t="s">
        <v>40311</v>
      </c>
      <c r="O176" s="5" t="s">
        <v>40311</v>
      </c>
      <c r="P176" s="5" t="s">
        <v>40311</v>
      </c>
      <c r="Q176" s="5" t="s">
        <v>40311</v>
      </c>
      <c r="R176" s="5" t="s">
        <v>40312</v>
      </c>
      <c r="S176" s="5" t="s">
        <v>40313</v>
      </c>
      <c r="T176" s="5" t="s">
        <v>40314</v>
      </c>
      <c r="U176" s="5" t="s">
        <v>40315</v>
      </c>
      <c r="V176" s="5" t="s">
        <v>40316</v>
      </c>
      <c r="W176" s="5" t="s">
        <v>40317</v>
      </c>
      <c r="X176" s="5" t="s">
        <v>40318</v>
      </c>
    </row>
    <row r="177" spans="1:24" x14ac:dyDescent="0.25">
      <c r="A177" s="4" t="s">
        <v>5549</v>
      </c>
      <c r="B177" s="4" t="s">
        <v>40201</v>
      </c>
      <c r="C177" s="4" t="s">
        <v>40319</v>
      </c>
      <c r="D177" s="1" t="s">
        <v>40320</v>
      </c>
      <c r="E177" s="5" t="s">
        <v>21204</v>
      </c>
      <c r="F177" s="5" t="s">
        <v>35245</v>
      </c>
      <c r="G177" s="5" t="s">
        <v>35245</v>
      </c>
      <c r="H177" s="5" t="s">
        <v>40321</v>
      </c>
      <c r="I177" s="5" t="s">
        <v>40321</v>
      </c>
      <c r="J177" s="5" t="s">
        <v>40321</v>
      </c>
      <c r="K177" s="5" t="s">
        <v>40321</v>
      </c>
      <c r="L177" s="5" t="s">
        <v>40321</v>
      </c>
      <c r="M177" s="5" t="s">
        <v>40321</v>
      </c>
      <c r="N177" s="5" t="s">
        <v>40321</v>
      </c>
      <c r="O177" s="5" t="s">
        <v>40321</v>
      </c>
      <c r="P177" s="5" t="s">
        <v>40321</v>
      </c>
      <c r="Q177" s="5" t="s">
        <v>40321</v>
      </c>
      <c r="R177" s="5" t="s">
        <v>40322</v>
      </c>
      <c r="S177" s="5" t="s">
        <v>40323</v>
      </c>
      <c r="T177" s="5" t="s">
        <v>40324</v>
      </c>
      <c r="U177" s="5" t="s">
        <v>40325</v>
      </c>
      <c r="V177" s="5" t="s">
        <v>40326</v>
      </c>
      <c r="W177" s="5" t="s">
        <v>40327</v>
      </c>
      <c r="X177" s="5" t="s">
        <v>40328</v>
      </c>
    </row>
    <row r="178" spans="1:24" x14ac:dyDescent="0.25">
      <c r="A178" s="4" t="s">
        <v>5569</v>
      </c>
      <c r="B178" s="4" t="s">
        <v>40201</v>
      </c>
      <c r="C178" s="4" t="s">
        <v>40329</v>
      </c>
      <c r="D178" s="1" t="s">
        <v>40330</v>
      </c>
      <c r="E178" s="5" t="s">
        <v>21204</v>
      </c>
      <c r="F178" s="5" t="s">
        <v>35245</v>
      </c>
      <c r="G178" s="5" t="s">
        <v>35245</v>
      </c>
      <c r="H178" s="5" t="s">
        <v>40321</v>
      </c>
      <c r="I178" s="5" t="s">
        <v>40321</v>
      </c>
      <c r="J178" s="5" t="s">
        <v>40321</v>
      </c>
      <c r="K178" s="5" t="s">
        <v>40321</v>
      </c>
      <c r="L178" s="5" t="s">
        <v>40321</v>
      </c>
      <c r="M178" s="5" t="s">
        <v>40321</v>
      </c>
      <c r="N178" s="5" t="s">
        <v>40321</v>
      </c>
      <c r="O178" s="5" t="s">
        <v>40321</v>
      </c>
      <c r="P178" s="5" t="s">
        <v>40321</v>
      </c>
      <c r="Q178" s="5" t="s">
        <v>40321</v>
      </c>
      <c r="R178" s="5" t="s">
        <v>40322</v>
      </c>
      <c r="S178" s="5" t="s">
        <v>40323</v>
      </c>
      <c r="T178" s="5" t="s">
        <v>40324</v>
      </c>
      <c r="U178" s="5" t="s">
        <v>40325</v>
      </c>
      <c r="V178" s="5" t="s">
        <v>40326</v>
      </c>
      <c r="W178" s="5" t="s">
        <v>40327</v>
      </c>
      <c r="X178" s="5" t="s">
        <v>40328</v>
      </c>
    </row>
    <row r="179" spans="1:24" x14ac:dyDescent="0.25">
      <c r="A179" s="4" t="s">
        <v>5591</v>
      </c>
      <c r="B179" s="4" t="s">
        <v>40201</v>
      </c>
      <c r="C179" s="4" t="s">
        <v>40331</v>
      </c>
      <c r="D179" s="1" t="s">
        <v>40332</v>
      </c>
      <c r="E179" s="5" t="s">
        <v>216</v>
      </c>
      <c r="F179" s="5" t="s">
        <v>216</v>
      </c>
      <c r="G179" s="5" t="s">
        <v>216</v>
      </c>
      <c r="H179" s="5" t="s">
        <v>216</v>
      </c>
      <c r="I179" s="5" t="s">
        <v>216</v>
      </c>
      <c r="J179" s="5" t="s">
        <v>216</v>
      </c>
      <c r="K179" s="5" t="s">
        <v>216</v>
      </c>
      <c r="L179" s="5" t="s">
        <v>216</v>
      </c>
      <c r="M179" s="5" t="s">
        <v>216</v>
      </c>
      <c r="N179" s="5" t="s">
        <v>216</v>
      </c>
      <c r="O179" s="5" t="s">
        <v>216</v>
      </c>
      <c r="P179" s="5" t="s">
        <v>216</v>
      </c>
      <c r="Q179" s="5" t="s">
        <v>216</v>
      </c>
      <c r="R179" s="5" t="s">
        <v>40333</v>
      </c>
      <c r="S179" s="5" t="s">
        <v>40334</v>
      </c>
      <c r="T179" s="5" t="s">
        <v>40335</v>
      </c>
      <c r="U179" s="5" t="s">
        <v>40336</v>
      </c>
      <c r="V179" s="5" t="s">
        <v>216</v>
      </c>
      <c r="W179" s="5" t="s">
        <v>216</v>
      </c>
      <c r="X179" s="5" t="s">
        <v>216</v>
      </c>
    </row>
    <row r="180" spans="1:24" ht="25.5" x14ac:dyDescent="0.25">
      <c r="A180" s="4" t="s">
        <v>5595</v>
      </c>
      <c r="B180" s="4" t="s">
        <v>40201</v>
      </c>
      <c r="C180" s="4" t="s">
        <v>40337</v>
      </c>
      <c r="D180" s="1" t="s">
        <v>40338</v>
      </c>
      <c r="E180" s="5" t="s">
        <v>216</v>
      </c>
      <c r="F180" s="5" t="s">
        <v>216</v>
      </c>
      <c r="G180" s="5" t="s">
        <v>216</v>
      </c>
      <c r="H180" s="5" t="s">
        <v>216</v>
      </c>
      <c r="I180" s="5" t="s">
        <v>216</v>
      </c>
      <c r="J180" s="5" t="s">
        <v>216</v>
      </c>
      <c r="K180" s="5" t="s">
        <v>216</v>
      </c>
      <c r="L180" s="5" t="s">
        <v>216</v>
      </c>
      <c r="M180" s="5" t="s">
        <v>40339</v>
      </c>
      <c r="N180" s="5" t="s">
        <v>40339</v>
      </c>
      <c r="O180" s="5" t="s">
        <v>40339</v>
      </c>
      <c r="P180" s="5" t="s">
        <v>40339</v>
      </c>
      <c r="Q180" s="5" t="s">
        <v>40339</v>
      </c>
      <c r="R180" s="5" t="s">
        <v>40340</v>
      </c>
      <c r="S180" s="5" t="s">
        <v>40341</v>
      </c>
      <c r="T180" s="5" t="s">
        <v>40342</v>
      </c>
      <c r="U180" s="5" t="s">
        <v>40343</v>
      </c>
      <c r="V180" s="5" t="s">
        <v>30569</v>
      </c>
      <c r="W180" s="5" t="s">
        <v>40327</v>
      </c>
      <c r="X180" s="5" t="s">
        <v>40328</v>
      </c>
    </row>
    <row r="181" spans="1:24" x14ac:dyDescent="0.25">
      <c r="A181" s="4" t="s">
        <v>5609</v>
      </c>
      <c r="B181" s="4" t="s">
        <v>40201</v>
      </c>
      <c r="C181" s="4" t="s">
        <v>40344</v>
      </c>
      <c r="D181" s="1" t="s">
        <v>40345</v>
      </c>
      <c r="E181" s="5" t="s">
        <v>216</v>
      </c>
      <c r="F181" s="5" t="s">
        <v>216</v>
      </c>
      <c r="G181" s="5" t="s">
        <v>216</v>
      </c>
      <c r="H181" s="5" t="s">
        <v>216</v>
      </c>
      <c r="I181" s="5" t="s">
        <v>216</v>
      </c>
      <c r="J181" s="5" t="s">
        <v>216</v>
      </c>
      <c r="K181" s="5" t="s">
        <v>216</v>
      </c>
      <c r="L181" s="5" t="s">
        <v>216</v>
      </c>
      <c r="M181" s="5" t="s">
        <v>216</v>
      </c>
      <c r="N181" s="5" t="s">
        <v>216</v>
      </c>
      <c r="O181" s="5" t="s">
        <v>216</v>
      </c>
      <c r="P181" s="5" t="s">
        <v>216</v>
      </c>
      <c r="Q181" s="5" t="s">
        <v>216</v>
      </c>
      <c r="R181" s="5" t="s">
        <v>40346</v>
      </c>
      <c r="S181" s="5" t="s">
        <v>40347</v>
      </c>
      <c r="T181" s="5" t="s">
        <v>39376</v>
      </c>
      <c r="U181" s="5" t="s">
        <v>40348</v>
      </c>
      <c r="V181" s="5" t="s">
        <v>40349</v>
      </c>
      <c r="W181" s="5" t="s">
        <v>40327</v>
      </c>
      <c r="X181" s="5" t="s">
        <v>40328</v>
      </c>
    </row>
    <row r="182" spans="1:24" x14ac:dyDescent="0.25">
      <c r="A182" s="4" t="s">
        <v>40350</v>
      </c>
      <c r="B182" s="4" t="s">
        <v>40201</v>
      </c>
      <c r="C182" s="4" t="s">
        <v>257</v>
      </c>
      <c r="D182" s="1" t="s">
        <v>258</v>
      </c>
      <c r="E182" s="5">
        <v>1</v>
      </c>
      <c r="F182" s="5">
        <v>1</v>
      </c>
      <c r="G182" s="5">
        <v>1</v>
      </c>
      <c r="H182" s="5">
        <v>1</v>
      </c>
      <c r="I182" s="5">
        <v>1</v>
      </c>
      <c r="J182" s="5">
        <v>1</v>
      </c>
      <c r="K182" s="5">
        <v>1</v>
      </c>
      <c r="L182" s="5">
        <v>1</v>
      </c>
      <c r="M182" s="5">
        <v>1</v>
      </c>
      <c r="N182" s="5">
        <v>1</v>
      </c>
      <c r="O182" s="5">
        <v>1</v>
      </c>
      <c r="P182" s="5">
        <v>1</v>
      </c>
      <c r="Q182" s="5">
        <v>1</v>
      </c>
      <c r="R182" s="5">
        <v>1</v>
      </c>
      <c r="S182" s="5">
        <v>1</v>
      </c>
      <c r="T182" s="5">
        <v>1</v>
      </c>
      <c r="U182" s="5">
        <v>1</v>
      </c>
      <c r="V182" s="5">
        <v>1</v>
      </c>
      <c r="W182" s="5">
        <v>1</v>
      </c>
      <c r="X182" s="5">
        <v>1</v>
      </c>
    </row>
    <row r="183" spans="1:24" ht="25.5" x14ac:dyDescent="0.25">
      <c r="A183" s="4" t="s">
        <v>40351</v>
      </c>
      <c r="B183" s="4" t="s">
        <v>40201</v>
      </c>
      <c r="C183" s="4" t="s">
        <v>1854</v>
      </c>
      <c r="D183" s="1" t="s">
        <v>1855</v>
      </c>
      <c r="E183" s="5">
        <v>0</v>
      </c>
      <c r="F183" s="5">
        <v>0</v>
      </c>
      <c r="G183" s="5">
        <v>0</v>
      </c>
      <c r="H183" s="5">
        <v>0</v>
      </c>
      <c r="I183" s="5">
        <v>0</v>
      </c>
      <c r="J183" s="5">
        <v>0</v>
      </c>
      <c r="K183" s="5">
        <v>0</v>
      </c>
      <c r="L183" s="5">
        <v>0</v>
      </c>
      <c r="M183" s="5">
        <v>0</v>
      </c>
      <c r="N183" s="5">
        <v>0</v>
      </c>
      <c r="O183" s="5">
        <v>0</v>
      </c>
      <c r="P183" s="5">
        <v>0</v>
      </c>
      <c r="Q183" s="5">
        <v>0</v>
      </c>
      <c r="R183" s="5">
        <v>0</v>
      </c>
      <c r="S183" s="5">
        <v>0</v>
      </c>
      <c r="T183" s="5">
        <v>0</v>
      </c>
      <c r="U183" s="5">
        <v>0</v>
      </c>
      <c r="V183" s="5">
        <v>0</v>
      </c>
      <c r="W183" s="5">
        <v>0</v>
      </c>
      <c r="X183" s="5">
        <v>0</v>
      </c>
    </row>
    <row r="184" spans="1:24" x14ac:dyDescent="0.25">
      <c r="A184" s="4" t="s">
        <v>6011</v>
      </c>
      <c r="B184" s="4" t="s">
        <v>40352</v>
      </c>
      <c r="C184" s="4" t="s">
        <v>40353</v>
      </c>
      <c r="D184" s="1" t="s">
        <v>40192</v>
      </c>
      <c r="E184" s="5" t="s">
        <v>15554</v>
      </c>
      <c r="F184" s="5" t="s">
        <v>15554</v>
      </c>
      <c r="G184" s="5" t="s">
        <v>15554</v>
      </c>
      <c r="H184" s="5" t="s">
        <v>40354</v>
      </c>
      <c r="I184" s="5" t="s">
        <v>40355</v>
      </c>
      <c r="J184" s="5" t="s">
        <v>40356</v>
      </c>
      <c r="K184" s="5" t="s">
        <v>40357</v>
      </c>
      <c r="L184" s="5" t="s">
        <v>40358</v>
      </c>
      <c r="M184" s="5" t="s">
        <v>40359</v>
      </c>
      <c r="N184" s="5" t="s">
        <v>40359</v>
      </c>
      <c r="O184" s="5" t="s">
        <v>40359</v>
      </c>
      <c r="P184" s="5" t="s">
        <v>40359</v>
      </c>
      <c r="Q184" s="5" t="s">
        <v>40360</v>
      </c>
      <c r="R184" s="5" t="s">
        <v>40361</v>
      </c>
      <c r="S184" s="5" t="s">
        <v>40362</v>
      </c>
      <c r="T184" s="5" t="s">
        <v>6851</v>
      </c>
      <c r="U184" s="5" t="s">
        <v>40363</v>
      </c>
      <c r="V184" s="5" t="s">
        <v>1896</v>
      </c>
      <c r="W184" s="5" t="s">
        <v>1896</v>
      </c>
      <c r="X184" s="5" t="s">
        <v>1896</v>
      </c>
    </row>
    <row r="185" spans="1:24" x14ac:dyDescent="0.25">
      <c r="A185" s="4" t="s">
        <v>6015</v>
      </c>
      <c r="B185" s="4" t="s">
        <v>40352</v>
      </c>
      <c r="C185" s="4" t="s">
        <v>40364</v>
      </c>
      <c r="D185" s="1" t="s">
        <v>40365</v>
      </c>
      <c r="E185" s="5" t="s">
        <v>216</v>
      </c>
      <c r="F185" s="5" t="s">
        <v>216</v>
      </c>
      <c r="G185" s="5" t="s">
        <v>9591</v>
      </c>
      <c r="H185" s="5" t="s">
        <v>40366</v>
      </c>
      <c r="I185" s="5" t="s">
        <v>40367</v>
      </c>
      <c r="J185" s="5" t="s">
        <v>40368</v>
      </c>
      <c r="K185" s="5" t="s">
        <v>40369</v>
      </c>
      <c r="L185" s="5" t="s">
        <v>40370</v>
      </c>
      <c r="M185" s="5" t="s">
        <v>40371</v>
      </c>
      <c r="N185" s="5" t="s">
        <v>40371</v>
      </c>
      <c r="O185" s="5" t="s">
        <v>40371</v>
      </c>
      <c r="P185" s="5" t="s">
        <v>40371</v>
      </c>
      <c r="Q185" s="5" t="s">
        <v>40372</v>
      </c>
      <c r="R185" s="5" t="s">
        <v>40373</v>
      </c>
      <c r="S185" s="5" t="s">
        <v>40374</v>
      </c>
      <c r="T185" s="5" t="s">
        <v>40375</v>
      </c>
      <c r="U185" s="5" t="s">
        <v>40376</v>
      </c>
      <c r="V185" s="5" t="s">
        <v>24404</v>
      </c>
      <c r="W185" s="5" t="s">
        <v>24404</v>
      </c>
      <c r="X185" s="5" t="s">
        <v>24404</v>
      </c>
    </row>
    <row r="186" spans="1:24" x14ac:dyDescent="0.25">
      <c r="A186" s="4" t="s">
        <v>6018</v>
      </c>
      <c r="B186" s="4" t="s">
        <v>40352</v>
      </c>
      <c r="C186" s="4" t="s">
        <v>40377</v>
      </c>
      <c r="D186" s="1" t="s">
        <v>40378</v>
      </c>
      <c r="E186" s="5" t="s">
        <v>216</v>
      </c>
      <c r="F186" s="5" t="s">
        <v>216</v>
      </c>
      <c r="G186" s="5" t="s">
        <v>216</v>
      </c>
      <c r="H186" s="5" t="s">
        <v>216</v>
      </c>
      <c r="I186" s="5" t="s">
        <v>216</v>
      </c>
      <c r="J186" s="5" t="s">
        <v>216</v>
      </c>
      <c r="K186" s="5" t="s">
        <v>216</v>
      </c>
      <c r="L186" s="5" t="s">
        <v>216</v>
      </c>
      <c r="M186" s="5" t="s">
        <v>216</v>
      </c>
      <c r="N186" s="5" t="s">
        <v>216</v>
      </c>
      <c r="O186" s="5" t="s">
        <v>216</v>
      </c>
      <c r="P186" s="5" t="s">
        <v>216</v>
      </c>
      <c r="Q186" s="5" t="s">
        <v>216</v>
      </c>
      <c r="R186" s="5" t="s">
        <v>708</v>
      </c>
      <c r="S186" s="5" t="s">
        <v>40379</v>
      </c>
      <c r="T186" s="5" t="s">
        <v>40380</v>
      </c>
      <c r="U186" s="5" t="s">
        <v>40381</v>
      </c>
      <c r="V186" s="5" t="s">
        <v>849</v>
      </c>
      <c r="W186" s="5" t="s">
        <v>849</v>
      </c>
      <c r="X186" s="5" t="s">
        <v>849</v>
      </c>
    </row>
    <row r="187" spans="1:24" x14ac:dyDescent="0.25">
      <c r="A187" s="4" t="s">
        <v>1173</v>
      </c>
      <c r="B187" s="4" t="s">
        <v>40382</v>
      </c>
      <c r="C187" s="4" t="s">
        <v>14272</v>
      </c>
      <c r="D187" s="1" t="s">
        <v>40383</v>
      </c>
      <c r="E187" s="5" t="s">
        <v>216</v>
      </c>
      <c r="F187" s="5" t="s">
        <v>216</v>
      </c>
      <c r="G187" s="5" t="s">
        <v>216</v>
      </c>
      <c r="H187" s="5" t="s">
        <v>216</v>
      </c>
      <c r="I187" s="5" t="s">
        <v>216</v>
      </c>
      <c r="J187" s="5">
        <v>1</v>
      </c>
      <c r="K187" s="5">
        <v>1</v>
      </c>
      <c r="L187" s="5">
        <v>1</v>
      </c>
      <c r="M187" s="5">
        <v>1</v>
      </c>
      <c r="N187" s="5">
        <v>1</v>
      </c>
      <c r="O187" s="5">
        <v>1</v>
      </c>
      <c r="P187" s="5">
        <v>1</v>
      </c>
      <c r="Q187" s="5">
        <v>1</v>
      </c>
      <c r="R187" s="5">
        <v>1.2</v>
      </c>
      <c r="S187" s="5">
        <v>1.2</v>
      </c>
      <c r="T187" s="5">
        <v>1.2</v>
      </c>
      <c r="U187" s="5">
        <v>1.3</v>
      </c>
      <c r="V187" s="5">
        <v>1.4</v>
      </c>
      <c r="W187" s="5">
        <v>1.4</v>
      </c>
      <c r="X187" s="5">
        <v>1.4</v>
      </c>
    </row>
    <row r="188" spans="1:24" x14ac:dyDescent="0.25">
      <c r="A188" s="4" t="s">
        <v>1176</v>
      </c>
      <c r="B188" s="4" t="s">
        <v>40382</v>
      </c>
      <c r="C188" s="4" t="s">
        <v>23902</v>
      </c>
      <c r="D188" s="1" t="s">
        <v>40384</v>
      </c>
      <c r="E188" s="5" t="s">
        <v>216</v>
      </c>
      <c r="F188" s="5" t="s">
        <v>216</v>
      </c>
      <c r="G188" s="5" t="s">
        <v>216</v>
      </c>
      <c r="H188" s="5" t="s">
        <v>216</v>
      </c>
      <c r="I188" s="5" t="s">
        <v>216</v>
      </c>
      <c r="J188" s="5" t="s">
        <v>216</v>
      </c>
      <c r="K188" s="5" t="s">
        <v>216</v>
      </c>
      <c r="L188" s="5" t="s">
        <v>216</v>
      </c>
      <c r="M188" s="5" t="s">
        <v>216</v>
      </c>
      <c r="N188" s="5" t="s">
        <v>216</v>
      </c>
      <c r="O188" s="5" t="s">
        <v>216</v>
      </c>
      <c r="P188" s="5" t="s">
        <v>216</v>
      </c>
      <c r="Q188" s="5" t="s">
        <v>216</v>
      </c>
      <c r="R188" s="5" t="s">
        <v>216</v>
      </c>
      <c r="S188" s="5" t="s">
        <v>216</v>
      </c>
      <c r="T188" s="5" t="s">
        <v>216</v>
      </c>
      <c r="U188" s="5" t="s">
        <v>216</v>
      </c>
      <c r="V188" s="5">
        <v>2.1</v>
      </c>
      <c r="W188" s="5">
        <v>2.1</v>
      </c>
      <c r="X188" s="5">
        <v>2.1</v>
      </c>
    </row>
    <row r="189" spans="1:24" x14ac:dyDescent="0.25">
      <c r="A189" s="4" t="s">
        <v>1191</v>
      </c>
      <c r="B189" s="4" t="s">
        <v>40382</v>
      </c>
      <c r="C189" s="4" t="s">
        <v>23920</v>
      </c>
      <c r="D189" s="1" t="s">
        <v>40385</v>
      </c>
      <c r="E189" s="5" t="s">
        <v>216</v>
      </c>
      <c r="F189" s="5" t="s">
        <v>216</v>
      </c>
      <c r="G189" s="5" t="s">
        <v>216</v>
      </c>
      <c r="H189" s="5" t="s">
        <v>216</v>
      </c>
      <c r="I189" s="5" t="s">
        <v>216</v>
      </c>
      <c r="J189" s="5" t="s">
        <v>216</v>
      </c>
      <c r="K189" s="5" t="s">
        <v>216</v>
      </c>
      <c r="L189" s="5" t="s">
        <v>216</v>
      </c>
      <c r="M189" s="5" t="s">
        <v>216</v>
      </c>
      <c r="N189" s="5" t="s">
        <v>216</v>
      </c>
      <c r="O189" s="5" t="s">
        <v>216</v>
      </c>
      <c r="P189" s="5" t="s">
        <v>216</v>
      </c>
      <c r="Q189" s="5" t="s">
        <v>216</v>
      </c>
      <c r="R189" s="5" t="s">
        <v>216</v>
      </c>
      <c r="S189" s="5" t="s">
        <v>216</v>
      </c>
      <c r="T189" s="5" t="s">
        <v>216</v>
      </c>
      <c r="U189" s="5" t="s">
        <v>216</v>
      </c>
      <c r="V189" s="5">
        <v>2.2999999999999998</v>
      </c>
      <c r="W189" s="5">
        <v>2.2999999999999998</v>
      </c>
      <c r="X189" s="5">
        <v>2.2999999999999998</v>
      </c>
    </row>
    <row r="190" spans="1:24" x14ac:dyDescent="0.25">
      <c r="A190" s="4" t="s">
        <v>1206</v>
      </c>
      <c r="B190" s="4" t="s">
        <v>40382</v>
      </c>
      <c r="C190" s="4" t="s">
        <v>40386</v>
      </c>
      <c r="D190" s="1" t="s">
        <v>40387</v>
      </c>
      <c r="E190" s="5" t="s">
        <v>216</v>
      </c>
      <c r="F190" s="5" t="s">
        <v>216</v>
      </c>
      <c r="G190" s="5" t="s">
        <v>216</v>
      </c>
      <c r="H190" s="5" t="s">
        <v>216</v>
      </c>
      <c r="I190" s="5" t="s">
        <v>216</v>
      </c>
      <c r="J190" s="5">
        <v>185</v>
      </c>
      <c r="K190" s="5">
        <v>185</v>
      </c>
      <c r="L190" s="5">
        <v>185</v>
      </c>
      <c r="M190" s="5">
        <v>185</v>
      </c>
      <c r="N190" s="5">
        <v>185</v>
      </c>
      <c r="O190" s="5">
        <v>185</v>
      </c>
      <c r="P190" s="5">
        <v>185</v>
      </c>
      <c r="Q190" s="5">
        <v>185</v>
      </c>
      <c r="R190" s="5">
        <v>185</v>
      </c>
      <c r="S190" s="5">
        <v>185</v>
      </c>
      <c r="T190" s="5">
        <v>185</v>
      </c>
      <c r="U190" s="5">
        <v>185</v>
      </c>
      <c r="V190" s="5">
        <v>185</v>
      </c>
      <c r="W190" s="5">
        <v>185</v>
      </c>
      <c r="X190" s="5">
        <v>185</v>
      </c>
    </row>
    <row r="191" spans="1:24" x14ac:dyDescent="0.25">
      <c r="A191" s="4" t="s">
        <v>6319</v>
      </c>
      <c r="B191" s="4" t="s">
        <v>40388</v>
      </c>
      <c r="C191" s="4" t="s">
        <v>40389</v>
      </c>
      <c r="D191" s="1" t="s">
        <v>40390</v>
      </c>
      <c r="E191" s="5" t="s">
        <v>40391</v>
      </c>
      <c r="F191" s="5" t="s">
        <v>40391</v>
      </c>
      <c r="G191" s="5" t="s">
        <v>40392</v>
      </c>
      <c r="H191" s="5" t="s">
        <v>40393</v>
      </c>
      <c r="I191" s="5" t="s">
        <v>40394</v>
      </c>
      <c r="J191" s="5" t="s">
        <v>40395</v>
      </c>
      <c r="K191" s="5" t="s">
        <v>40396</v>
      </c>
      <c r="L191" s="5" t="s">
        <v>40397</v>
      </c>
      <c r="M191" s="5" t="s">
        <v>40398</v>
      </c>
      <c r="N191" s="5" t="s">
        <v>40399</v>
      </c>
      <c r="O191" s="5" t="s">
        <v>40400</v>
      </c>
      <c r="P191" s="5" t="s">
        <v>40401</v>
      </c>
      <c r="Q191" s="5" t="s">
        <v>40402</v>
      </c>
      <c r="R191" s="5" t="s">
        <v>40403</v>
      </c>
      <c r="S191" s="5" t="s">
        <v>40404</v>
      </c>
      <c r="T191" s="5" t="s">
        <v>40404</v>
      </c>
      <c r="U191" s="5" t="s">
        <v>40405</v>
      </c>
      <c r="V191" s="5" t="s">
        <v>40406</v>
      </c>
      <c r="W191" s="5" t="s">
        <v>40407</v>
      </c>
      <c r="X191" s="5" t="s">
        <v>40408</v>
      </c>
    </row>
    <row r="192" spans="1:24" x14ac:dyDescent="0.25">
      <c r="A192" s="4" t="s">
        <v>6323</v>
      </c>
      <c r="B192" s="4" t="s">
        <v>40388</v>
      </c>
      <c r="C192" s="4" t="s">
        <v>40409</v>
      </c>
      <c r="D192" s="1" t="s">
        <v>40410</v>
      </c>
      <c r="E192" s="5" t="s">
        <v>40411</v>
      </c>
      <c r="F192" s="5" t="s">
        <v>40411</v>
      </c>
      <c r="G192" s="5" t="s">
        <v>40412</v>
      </c>
      <c r="H192" s="5" t="s">
        <v>40413</v>
      </c>
      <c r="I192" s="5" t="s">
        <v>40414</v>
      </c>
      <c r="J192" s="5" t="s">
        <v>40415</v>
      </c>
      <c r="K192" s="5" t="s">
        <v>40416</v>
      </c>
      <c r="L192" s="5" t="s">
        <v>40417</v>
      </c>
      <c r="M192" s="5" t="s">
        <v>40418</v>
      </c>
      <c r="N192" s="5" t="s">
        <v>40419</v>
      </c>
      <c r="O192" s="5" t="s">
        <v>40420</v>
      </c>
      <c r="P192" s="5" t="s">
        <v>40421</v>
      </c>
      <c r="Q192" s="5" t="s">
        <v>40422</v>
      </c>
      <c r="R192" s="5" t="s">
        <v>40423</v>
      </c>
      <c r="S192" s="5" t="s">
        <v>40424</v>
      </c>
      <c r="T192" s="5" t="s">
        <v>40424</v>
      </c>
      <c r="U192" s="5" t="s">
        <v>40425</v>
      </c>
      <c r="V192" s="5" t="s">
        <v>40426</v>
      </c>
      <c r="W192" s="5" t="s">
        <v>40427</v>
      </c>
      <c r="X192" s="5" t="s">
        <v>40428</v>
      </c>
    </row>
    <row r="193" spans="1:24" x14ac:dyDescent="0.25">
      <c r="A193" s="4" t="s">
        <v>6332</v>
      </c>
      <c r="B193" s="4" t="s">
        <v>40429</v>
      </c>
      <c r="C193" s="4" t="s">
        <v>427</v>
      </c>
      <c r="D193" s="1" t="s">
        <v>40430</v>
      </c>
      <c r="E193" s="5">
        <v>0.04</v>
      </c>
      <c r="F193" s="5">
        <v>4.3299999999999998E-2</v>
      </c>
      <c r="G193" s="5">
        <v>4.4999999999999998E-2</v>
      </c>
      <c r="H193" s="5">
        <v>4.9000000000000002E-2</v>
      </c>
      <c r="I193" s="5">
        <v>4.7800000000000002E-2</v>
      </c>
      <c r="J193" s="5">
        <v>4.3200000000000002E-2</v>
      </c>
      <c r="K193" s="5">
        <v>4.3299999999999998E-2</v>
      </c>
      <c r="L193" s="5">
        <v>4.2500000000000003E-2</v>
      </c>
      <c r="M193" s="5">
        <v>0.04</v>
      </c>
      <c r="N193" s="5">
        <v>4.4400000000000002E-2</v>
      </c>
      <c r="O193" s="5">
        <v>4.2999999999999997E-2</v>
      </c>
      <c r="P193" s="5">
        <v>3.78E-2</v>
      </c>
      <c r="Q193" s="5">
        <v>3.7100000000000001E-2</v>
      </c>
      <c r="R193" s="5">
        <v>3.2000000000000001E-2</v>
      </c>
      <c r="S193" s="5">
        <v>3.1899999999999998E-2</v>
      </c>
      <c r="T193" s="5">
        <v>3.2800000000000003E-2</v>
      </c>
      <c r="U193" s="5">
        <v>3.1800000000000002E-2</v>
      </c>
      <c r="V193" s="5">
        <v>4.8300000000000003E-2</v>
      </c>
      <c r="W193" s="5">
        <v>4.5400000000000003E-2</v>
      </c>
      <c r="X193" s="5">
        <v>4.5499999999999999E-2</v>
      </c>
    </row>
    <row r="194" spans="1:24" x14ac:dyDescent="0.25">
      <c r="A194" s="4" t="s">
        <v>6336</v>
      </c>
      <c r="B194" s="4" t="s">
        <v>40429</v>
      </c>
      <c r="C194" s="4" t="s">
        <v>40431</v>
      </c>
      <c r="D194" s="1" t="s">
        <v>40432</v>
      </c>
      <c r="E194" s="5">
        <v>0.14000000000000001</v>
      </c>
      <c r="F194" s="5">
        <v>0.14000000000000001</v>
      </c>
      <c r="G194" s="5">
        <v>0.14000000000000001</v>
      </c>
      <c r="H194" s="5">
        <v>0.14000000000000001</v>
      </c>
      <c r="I194" s="5">
        <v>0.14000000000000001</v>
      </c>
      <c r="J194" s="5">
        <v>0.14000000000000001</v>
      </c>
      <c r="K194" s="5">
        <v>0.14000000000000001</v>
      </c>
      <c r="L194" s="5">
        <v>0.14000000000000001</v>
      </c>
      <c r="M194" s="5">
        <v>0.14000000000000001</v>
      </c>
      <c r="N194" s="5">
        <v>0.14000000000000001</v>
      </c>
      <c r="O194" s="5">
        <v>0.14000000000000001</v>
      </c>
      <c r="P194" s="5">
        <v>0.14000000000000001</v>
      </c>
      <c r="Q194" s="5">
        <v>0.14000000000000001</v>
      </c>
      <c r="R194" s="5">
        <v>0.14000000000000001</v>
      </c>
      <c r="S194" s="5">
        <v>0.14000000000000001</v>
      </c>
      <c r="T194" s="5">
        <v>0.14000000000000001</v>
      </c>
      <c r="U194" s="5">
        <v>0.14000000000000001</v>
      </c>
      <c r="V194" s="5">
        <v>0.14000000000000001</v>
      </c>
      <c r="W194" s="5">
        <v>0.15</v>
      </c>
      <c r="X194" s="5">
        <v>0.15</v>
      </c>
    </row>
    <row r="195" spans="1:24" x14ac:dyDescent="0.25">
      <c r="A195" s="4" t="s">
        <v>40433</v>
      </c>
      <c r="B195" s="4" t="s">
        <v>40429</v>
      </c>
      <c r="C195" s="4" t="s">
        <v>35951</v>
      </c>
      <c r="D195" s="1" t="s">
        <v>40434</v>
      </c>
      <c r="E195" s="5" t="s">
        <v>216</v>
      </c>
      <c r="F195" s="5" t="s">
        <v>216</v>
      </c>
      <c r="G195" s="5" t="s">
        <v>216</v>
      </c>
      <c r="H195" s="5" t="s">
        <v>216</v>
      </c>
      <c r="I195" s="5" t="s">
        <v>216</v>
      </c>
      <c r="J195" s="5" t="s">
        <v>216</v>
      </c>
      <c r="K195" s="5" t="s">
        <v>216</v>
      </c>
      <c r="L195" s="5" t="s">
        <v>216</v>
      </c>
      <c r="M195" s="5" t="s">
        <v>216</v>
      </c>
      <c r="N195" s="5" t="s">
        <v>216</v>
      </c>
      <c r="O195" s="5" t="s">
        <v>216</v>
      </c>
      <c r="P195" s="5" t="s">
        <v>216</v>
      </c>
      <c r="Q195" s="5" t="s">
        <v>216</v>
      </c>
      <c r="R195" s="5" t="s">
        <v>216</v>
      </c>
      <c r="S195" s="5" t="s">
        <v>216</v>
      </c>
      <c r="T195" s="5">
        <v>0.35199999999999998</v>
      </c>
      <c r="U195" s="5" t="s">
        <v>216</v>
      </c>
      <c r="V195" s="5" t="s">
        <v>216</v>
      </c>
      <c r="W195" s="5" t="s">
        <v>216</v>
      </c>
      <c r="X195" s="5" t="s">
        <v>216</v>
      </c>
    </row>
    <row r="196" spans="1:24" x14ac:dyDescent="0.25">
      <c r="A196" s="4" t="s">
        <v>6340</v>
      </c>
      <c r="B196" s="4" t="s">
        <v>40435</v>
      </c>
      <c r="C196" s="4" t="s">
        <v>1908</v>
      </c>
      <c r="D196" s="1" t="s">
        <v>1909</v>
      </c>
      <c r="E196" s="5" t="s">
        <v>216</v>
      </c>
      <c r="F196" s="5" t="s">
        <v>216</v>
      </c>
      <c r="G196" s="5" t="s">
        <v>216</v>
      </c>
      <c r="H196" s="5" t="s">
        <v>216</v>
      </c>
      <c r="I196" s="5">
        <v>0.19</v>
      </c>
      <c r="J196" s="5" t="s">
        <v>216</v>
      </c>
      <c r="K196" s="5" t="s">
        <v>216</v>
      </c>
      <c r="L196" s="5" t="s">
        <v>216</v>
      </c>
      <c r="M196" s="5" t="s">
        <v>216</v>
      </c>
      <c r="N196" s="5" t="s">
        <v>216</v>
      </c>
      <c r="O196" s="5" t="s">
        <v>216</v>
      </c>
      <c r="P196" s="5" t="s">
        <v>216</v>
      </c>
      <c r="Q196" s="5" t="s">
        <v>216</v>
      </c>
      <c r="R196" s="5">
        <v>0.2</v>
      </c>
      <c r="S196" s="5">
        <v>0.2</v>
      </c>
      <c r="T196" s="5">
        <v>0.2</v>
      </c>
      <c r="U196" s="5">
        <v>0.2</v>
      </c>
      <c r="V196" s="5">
        <v>0.2</v>
      </c>
      <c r="W196" s="5">
        <v>0.2</v>
      </c>
      <c r="X196" s="5">
        <v>0.23</v>
      </c>
    </row>
    <row r="197" spans="1:24" x14ac:dyDescent="0.25">
      <c r="A197" s="4" t="s">
        <v>6343</v>
      </c>
      <c r="B197" s="4" t="s">
        <v>40435</v>
      </c>
      <c r="C197" s="4" t="s">
        <v>1911</v>
      </c>
      <c r="D197" s="1" t="s">
        <v>1912</v>
      </c>
      <c r="E197" s="5" t="s">
        <v>216</v>
      </c>
      <c r="F197" s="5" t="s">
        <v>216</v>
      </c>
      <c r="G197" s="5" t="s">
        <v>216</v>
      </c>
      <c r="H197" s="5" t="s">
        <v>216</v>
      </c>
      <c r="I197" s="5">
        <v>0.1</v>
      </c>
      <c r="J197" s="5" t="s">
        <v>216</v>
      </c>
      <c r="K197" s="5" t="s">
        <v>216</v>
      </c>
      <c r="L197" s="5" t="s">
        <v>216</v>
      </c>
      <c r="M197" s="5" t="s">
        <v>216</v>
      </c>
      <c r="N197" s="5" t="s">
        <v>216</v>
      </c>
      <c r="O197" s="5" t="s">
        <v>216</v>
      </c>
      <c r="P197" s="5" t="s">
        <v>216</v>
      </c>
      <c r="Q197" s="5" t="s">
        <v>216</v>
      </c>
      <c r="R197" s="5">
        <v>0.1</v>
      </c>
      <c r="S197" s="5">
        <v>0.1</v>
      </c>
      <c r="T197" s="5">
        <v>0.1</v>
      </c>
      <c r="U197" s="5">
        <v>0.1</v>
      </c>
      <c r="V197" s="5">
        <v>0.1</v>
      </c>
      <c r="W197" s="5">
        <v>0.1</v>
      </c>
      <c r="X197" s="5">
        <v>0.19</v>
      </c>
    </row>
    <row r="198" spans="1:24" x14ac:dyDescent="0.25">
      <c r="A198" s="4" t="s">
        <v>6345</v>
      </c>
      <c r="B198" s="4" t="s">
        <v>40435</v>
      </c>
      <c r="C198" s="4" t="s">
        <v>1914</v>
      </c>
      <c r="D198" s="1" t="s">
        <v>1915</v>
      </c>
      <c r="E198" s="5" t="s">
        <v>216</v>
      </c>
      <c r="F198" s="5" t="s">
        <v>216</v>
      </c>
      <c r="G198" s="5" t="s">
        <v>216</v>
      </c>
      <c r="H198" s="5" t="s">
        <v>216</v>
      </c>
      <c r="I198" s="5">
        <v>0.06</v>
      </c>
      <c r="J198" s="5" t="s">
        <v>216</v>
      </c>
      <c r="K198" s="5" t="s">
        <v>216</v>
      </c>
      <c r="L198" s="5" t="s">
        <v>216</v>
      </c>
      <c r="M198" s="5" t="s">
        <v>216</v>
      </c>
      <c r="N198" s="5" t="s">
        <v>216</v>
      </c>
      <c r="O198" s="5" t="s">
        <v>216</v>
      </c>
      <c r="P198" s="5" t="s">
        <v>216</v>
      </c>
      <c r="Q198" s="5" t="s">
        <v>216</v>
      </c>
      <c r="R198" s="5" t="s">
        <v>216</v>
      </c>
      <c r="S198" s="5" t="s">
        <v>216</v>
      </c>
      <c r="T198" s="5" t="s">
        <v>216</v>
      </c>
      <c r="U198" s="5" t="s">
        <v>216</v>
      </c>
      <c r="V198" s="5" t="s">
        <v>216</v>
      </c>
      <c r="W198" s="5" t="s">
        <v>216</v>
      </c>
      <c r="X198" s="5">
        <v>0.05</v>
      </c>
    </row>
    <row r="199" spans="1:24" x14ac:dyDescent="0.25">
      <c r="A199" s="4" t="s">
        <v>6347</v>
      </c>
      <c r="B199" s="4" t="s">
        <v>40435</v>
      </c>
      <c r="C199" s="4" t="s">
        <v>1920</v>
      </c>
      <c r="D199" s="1" t="s">
        <v>1921</v>
      </c>
      <c r="E199" s="5" t="s">
        <v>216</v>
      </c>
      <c r="F199" s="5" t="s">
        <v>216</v>
      </c>
      <c r="G199" s="5" t="s">
        <v>216</v>
      </c>
      <c r="H199" s="5" t="s">
        <v>216</v>
      </c>
      <c r="I199" s="5">
        <v>0</v>
      </c>
      <c r="J199" s="5" t="s">
        <v>216</v>
      </c>
      <c r="K199" s="5" t="s">
        <v>216</v>
      </c>
      <c r="L199" s="5" t="s">
        <v>216</v>
      </c>
      <c r="M199" s="5" t="s">
        <v>216</v>
      </c>
      <c r="N199" s="5" t="s">
        <v>216</v>
      </c>
      <c r="O199" s="5" t="s">
        <v>216</v>
      </c>
      <c r="P199" s="5" t="s">
        <v>216</v>
      </c>
      <c r="Q199" s="5" t="s">
        <v>216</v>
      </c>
      <c r="R199" s="5">
        <v>0</v>
      </c>
      <c r="S199" s="5">
        <v>0</v>
      </c>
      <c r="T199" s="5">
        <v>0</v>
      </c>
      <c r="U199" s="5">
        <v>0</v>
      </c>
      <c r="V199" s="5">
        <v>0</v>
      </c>
      <c r="W199" s="5">
        <v>0</v>
      </c>
      <c r="X199" s="5">
        <v>0</v>
      </c>
    </row>
    <row r="200" spans="1:24" x14ac:dyDescent="0.25">
      <c r="A200" s="4" t="s">
        <v>11064</v>
      </c>
      <c r="B200" s="4" t="s">
        <v>40435</v>
      </c>
      <c r="C200" s="4" t="s">
        <v>1938</v>
      </c>
      <c r="D200" s="1" t="s">
        <v>1939</v>
      </c>
      <c r="E200" s="5" t="s">
        <v>216</v>
      </c>
      <c r="F200" s="5" t="s">
        <v>216</v>
      </c>
      <c r="G200" s="5" t="s">
        <v>216</v>
      </c>
      <c r="H200" s="5" t="s">
        <v>216</v>
      </c>
      <c r="I200" s="5">
        <v>0.19</v>
      </c>
      <c r="J200" s="5" t="s">
        <v>216</v>
      </c>
      <c r="K200" s="5" t="s">
        <v>216</v>
      </c>
      <c r="L200" s="5" t="s">
        <v>216</v>
      </c>
      <c r="M200" s="5" t="s">
        <v>216</v>
      </c>
      <c r="N200" s="5" t="s">
        <v>216</v>
      </c>
      <c r="O200" s="5" t="s">
        <v>216</v>
      </c>
      <c r="P200" s="5" t="s">
        <v>216</v>
      </c>
      <c r="Q200" s="5" t="s">
        <v>216</v>
      </c>
      <c r="R200" s="5">
        <v>0.2</v>
      </c>
      <c r="S200" s="5">
        <v>0.2</v>
      </c>
      <c r="T200" s="5">
        <v>0.2</v>
      </c>
      <c r="U200" s="5">
        <v>0.2</v>
      </c>
      <c r="V200" s="5">
        <v>0.2</v>
      </c>
      <c r="W200" s="5">
        <v>0.2</v>
      </c>
      <c r="X200" s="5">
        <v>0.19</v>
      </c>
    </row>
    <row r="201" spans="1:24" ht="25.5" x14ac:dyDescent="0.25">
      <c r="A201" s="4" t="s">
        <v>11068</v>
      </c>
      <c r="B201" s="4" t="s">
        <v>40435</v>
      </c>
      <c r="C201" s="4" t="s">
        <v>1941</v>
      </c>
      <c r="D201" s="1" t="s">
        <v>1942</v>
      </c>
      <c r="E201" s="5" t="s">
        <v>216</v>
      </c>
      <c r="F201" s="5" t="s">
        <v>216</v>
      </c>
      <c r="G201" s="5" t="s">
        <v>216</v>
      </c>
      <c r="H201" s="5" t="s">
        <v>216</v>
      </c>
      <c r="I201" s="5">
        <v>0.19</v>
      </c>
      <c r="J201" s="5" t="s">
        <v>216</v>
      </c>
      <c r="K201" s="5" t="s">
        <v>216</v>
      </c>
      <c r="L201" s="5" t="s">
        <v>216</v>
      </c>
      <c r="M201" s="5" t="s">
        <v>216</v>
      </c>
      <c r="N201" s="5" t="s">
        <v>216</v>
      </c>
      <c r="O201" s="5" t="s">
        <v>216</v>
      </c>
      <c r="P201" s="5" t="s">
        <v>216</v>
      </c>
      <c r="Q201" s="5" t="s">
        <v>216</v>
      </c>
      <c r="R201" s="5">
        <v>0.1</v>
      </c>
      <c r="S201" s="5">
        <v>0.1</v>
      </c>
      <c r="T201" s="5">
        <v>0.1</v>
      </c>
      <c r="U201" s="5">
        <v>0.1</v>
      </c>
      <c r="V201" s="5">
        <v>0.1</v>
      </c>
      <c r="W201" s="5">
        <v>0.1</v>
      </c>
      <c r="X201" s="5">
        <v>0.05</v>
      </c>
    </row>
    <row r="202" spans="1:24" ht="25.5" x14ac:dyDescent="0.25">
      <c r="A202" s="4" t="s">
        <v>11074</v>
      </c>
      <c r="B202" s="4" t="s">
        <v>40435</v>
      </c>
      <c r="C202" s="4" t="s">
        <v>1944</v>
      </c>
      <c r="D202" s="1" t="s">
        <v>1945</v>
      </c>
      <c r="E202" s="5" t="s">
        <v>216</v>
      </c>
      <c r="F202" s="5" t="s">
        <v>216</v>
      </c>
      <c r="G202" s="5" t="s">
        <v>216</v>
      </c>
      <c r="H202" s="5" t="s">
        <v>216</v>
      </c>
      <c r="I202" s="5">
        <v>0.19</v>
      </c>
      <c r="J202" s="5" t="s">
        <v>216</v>
      </c>
      <c r="K202" s="5" t="s">
        <v>216</v>
      </c>
      <c r="L202" s="5" t="s">
        <v>216</v>
      </c>
      <c r="M202" s="5" t="s">
        <v>216</v>
      </c>
      <c r="N202" s="5" t="s">
        <v>216</v>
      </c>
      <c r="O202" s="5" t="s">
        <v>216</v>
      </c>
      <c r="P202" s="5" t="s">
        <v>216</v>
      </c>
      <c r="Q202" s="5" t="s">
        <v>216</v>
      </c>
      <c r="R202" s="5">
        <v>0.2</v>
      </c>
      <c r="S202" s="5">
        <v>0.2</v>
      </c>
      <c r="T202" s="5">
        <v>0.2</v>
      </c>
      <c r="U202" s="5">
        <v>0.2</v>
      </c>
      <c r="V202" s="5">
        <v>0.2</v>
      </c>
      <c r="W202" s="5">
        <v>0.2</v>
      </c>
      <c r="X202" s="5">
        <v>0.19</v>
      </c>
    </row>
    <row r="203" spans="1:24" ht="25.5" x14ac:dyDescent="0.25">
      <c r="A203" s="4" t="s">
        <v>11083</v>
      </c>
      <c r="B203" s="4" t="s">
        <v>40435</v>
      </c>
      <c r="C203" s="4" t="s">
        <v>1947</v>
      </c>
      <c r="D203" s="1" t="s">
        <v>1948</v>
      </c>
      <c r="E203" s="5" t="s">
        <v>216</v>
      </c>
      <c r="F203" s="5" t="s">
        <v>216</v>
      </c>
      <c r="G203" s="5" t="s">
        <v>216</v>
      </c>
      <c r="H203" s="5" t="s">
        <v>216</v>
      </c>
      <c r="I203" s="5">
        <v>0.19</v>
      </c>
      <c r="J203" s="5" t="s">
        <v>216</v>
      </c>
      <c r="K203" s="5" t="s">
        <v>216</v>
      </c>
      <c r="L203" s="5" t="s">
        <v>216</v>
      </c>
      <c r="M203" s="5" t="s">
        <v>216</v>
      </c>
      <c r="N203" s="5" t="s">
        <v>216</v>
      </c>
      <c r="O203" s="5" t="s">
        <v>216</v>
      </c>
      <c r="P203" s="5" t="s">
        <v>216</v>
      </c>
      <c r="Q203" s="5" t="s">
        <v>216</v>
      </c>
      <c r="R203" s="5">
        <v>0.2</v>
      </c>
      <c r="S203" s="5">
        <v>0.2</v>
      </c>
      <c r="T203" s="5">
        <v>0.2</v>
      </c>
      <c r="U203" s="5">
        <v>0.2</v>
      </c>
      <c r="V203" s="5">
        <v>0.2</v>
      </c>
      <c r="W203" s="5">
        <v>0.1</v>
      </c>
      <c r="X203" s="5">
        <v>0.19</v>
      </c>
    </row>
    <row r="204" spans="1:24" ht="25.5" x14ac:dyDescent="0.25">
      <c r="A204" s="4" t="s">
        <v>11091</v>
      </c>
      <c r="B204" s="4" t="s">
        <v>40435</v>
      </c>
      <c r="C204" s="4" t="s">
        <v>1950</v>
      </c>
      <c r="D204" s="1" t="s">
        <v>1951</v>
      </c>
      <c r="E204" s="5" t="s">
        <v>216</v>
      </c>
      <c r="F204" s="5" t="s">
        <v>216</v>
      </c>
      <c r="G204" s="5" t="s">
        <v>216</v>
      </c>
      <c r="H204" s="5" t="s">
        <v>216</v>
      </c>
      <c r="I204" s="5">
        <v>0.19</v>
      </c>
      <c r="J204" s="5" t="s">
        <v>216</v>
      </c>
      <c r="K204" s="5" t="s">
        <v>216</v>
      </c>
      <c r="L204" s="5" t="s">
        <v>216</v>
      </c>
      <c r="M204" s="5" t="s">
        <v>216</v>
      </c>
      <c r="N204" s="5" t="s">
        <v>216</v>
      </c>
      <c r="O204" s="5" t="s">
        <v>216</v>
      </c>
      <c r="P204" s="5" t="s">
        <v>216</v>
      </c>
      <c r="Q204" s="5" t="s">
        <v>216</v>
      </c>
      <c r="R204" s="5">
        <v>0.2</v>
      </c>
      <c r="S204" s="5">
        <v>0.2</v>
      </c>
      <c r="T204" s="5">
        <v>0.2</v>
      </c>
      <c r="U204" s="5">
        <v>0.2</v>
      </c>
      <c r="V204" s="5">
        <v>0.2</v>
      </c>
      <c r="W204" s="5">
        <v>0.2</v>
      </c>
      <c r="X204" s="5">
        <v>0.19</v>
      </c>
    </row>
    <row r="205" spans="1:24" ht="25.5" x14ac:dyDescent="0.25">
      <c r="A205" s="4" t="s">
        <v>11100</v>
      </c>
      <c r="B205" s="4" t="s">
        <v>40435</v>
      </c>
      <c r="C205" s="4" t="s">
        <v>1953</v>
      </c>
      <c r="D205" s="1" t="s">
        <v>1954</v>
      </c>
      <c r="E205" s="5" t="s">
        <v>216</v>
      </c>
      <c r="F205" s="5" t="s">
        <v>216</v>
      </c>
      <c r="G205" s="5" t="s">
        <v>216</v>
      </c>
      <c r="H205" s="5" t="s">
        <v>216</v>
      </c>
      <c r="I205" s="5">
        <v>0.19</v>
      </c>
      <c r="J205" s="5" t="s">
        <v>216</v>
      </c>
      <c r="K205" s="5" t="s">
        <v>216</v>
      </c>
      <c r="L205" s="5" t="s">
        <v>216</v>
      </c>
      <c r="M205" s="5" t="s">
        <v>216</v>
      </c>
      <c r="N205" s="5" t="s">
        <v>216</v>
      </c>
      <c r="O205" s="5" t="s">
        <v>216</v>
      </c>
      <c r="P205" s="5" t="s">
        <v>216</v>
      </c>
      <c r="Q205" s="5" t="s">
        <v>216</v>
      </c>
      <c r="R205" s="5">
        <v>0.2</v>
      </c>
      <c r="S205" s="5">
        <v>0.2</v>
      </c>
      <c r="T205" s="5">
        <v>0.2</v>
      </c>
      <c r="U205" s="5">
        <v>0.2</v>
      </c>
      <c r="V205" s="5">
        <v>0.2</v>
      </c>
      <c r="W205" s="5">
        <v>0.2</v>
      </c>
      <c r="X205" s="5">
        <v>0.05</v>
      </c>
    </row>
    <row r="206" spans="1:24" ht="25.5" x14ac:dyDescent="0.25">
      <c r="A206" s="4" t="s">
        <v>11109</v>
      </c>
      <c r="B206" s="4" t="s">
        <v>40435</v>
      </c>
      <c r="C206" s="4" t="s">
        <v>1956</v>
      </c>
      <c r="D206" s="1" t="s">
        <v>1957</v>
      </c>
      <c r="E206" s="5" t="s">
        <v>216</v>
      </c>
      <c r="F206" s="5" t="s">
        <v>216</v>
      </c>
      <c r="G206" s="5" t="s">
        <v>216</v>
      </c>
      <c r="H206" s="5" t="s">
        <v>216</v>
      </c>
      <c r="I206" s="5">
        <v>0.06</v>
      </c>
      <c r="J206" s="5" t="s">
        <v>216</v>
      </c>
      <c r="K206" s="5" t="s">
        <v>216</v>
      </c>
      <c r="L206" s="5" t="s">
        <v>216</v>
      </c>
      <c r="M206" s="5" t="s">
        <v>216</v>
      </c>
      <c r="N206" s="5" t="s">
        <v>216</v>
      </c>
      <c r="O206" s="5" t="s">
        <v>216</v>
      </c>
      <c r="P206" s="5" t="s">
        <v>216</v>
      </c>
      <c r="Q206" s="5" t="s">
        <v>216</v>
      </c>
      <c r="R206" s="5">
        <v>0.1</v>
      </c>
      <c r="S206" s="5">
        <v>0.1</v>
      </c>
      <c r="T206" s="5">
        <v>0.1</v>
      </c>
      <c r="U206" s="5">
        <v>0.1</v>
      </c>
      <c r="V206" s="5">
        <v>0.1</v>
      </c>
      <c r="W206" s="5">
        <v>0.1</v>
      </c>
      <c r="X206" s="5">
        <v>0.05</v>
      </c>
    </row>
    <row r="207" spans="1:24" ht="25.5" x14ac:dyDescent="0.25">
      <c r="A207" s="4" t="s">
        <v>11118</v>
      </c>
      <c r="B207" s="4" t="s">
        <v>40435</v>
      </c>
      <c r="C207" s="4" t="s">
        <v>1959</v>
      </c>
      <c r="D207" s="1" t="s">
        <v>1960</v>
      </c>
      <c r="E207" s="5" t="s">
        <v>216</v>
      </c>
      <c r="F207" s="5" t="s">
        <v>216</v>
      </c>
      <c r="G207" s="5" t="s">
        <v>216</v>
      </c>
      <c r="H207" s="5" t="s">
        <v>216</v>
      </c>
      <c r="I207" s="5">
        <v>0.06</v>
      </c>
      <c r="J207" s="5" t="s">
        <v>216</v>
      </c>
      <c r="K207" s="5" t="s">
        <v>216</v>
      </c>
      <c r="L207" s="5" t="s">
        <v>216</v>
      </c>
      <c r="M207" s="5" t="s">
        <v>216</v>
      </c>
      <c r="N207" s="5" t="s">
        <v>216</v>
      </c>
      <c r="O207" s="5" t="s">
        <v>216</v>
      </c>
      <c r="P207" s="5" t="s">
        <v>216</v>
      </c>
      <c r="Q207" s="5" t="s">
        <v>216</v>
      </c>
      <c r="R207" s="5">
        <v>0.1</v>
      </c>
      <c r="S207" s="5">
        <v>0.1</v>
      </c>
      <c r="T207" s="5">
        <v>0.1</v>
      </c>
      <c r="U207" s="5">
        <v>0.1</v>
      </c>
      <c r="V207" s="5">
        <v>0.1</v>
      </c>
      <c r="W207" s="5">
        <v>0.1</v>
      </c>
      <c r="X207" s="5">
        <v>0.05</v>
      </c>
    </row>
    <row r="208" spans="1:24" ht="25.5" x14ac:dyDescent="0.25">
      <c r="A208" s="4" t="s">
        <v>11123</v>
      </c>
      <c r="B208" s="4" t="s">
        <v>40435</v>
      </c>
      <c r="C208" s="4" t="s">
        <v>1962</v>
      </c>
      <c r="D208" s="1" t="s">
        <v>1963</v>
      </c>
      <c r="E208" s="5" t="s">
        <v>216</v>
      </c>
      <c r="F208" s="5" t="s">
        <v>216</v>
      </c>
      <c r="G208" s="5" t="s">
        <v>216</v>
      </c>
      <c r="H208" s="5" t="s">
        <v>216</v>
      </c>
      <c r="I208" s="5">
        <v>0.06</v>
      </c>
      <c r="J208" s="5" t="s">
        <v>216</v>
      </c>
      <c r="K208" s="5" t="s">
        <v>216</v>
      </c>
      <c r="L208" s="5" t="s">
        <v>216</v>
      </c>
      <c r="M208" s="5" t="s">
        <v>216</v>
      </c>
      <c r="N208" s="5" t="s">
        <v>216</v>
      </c>
      <c r="O208" s="5" t="s">
        <v>216</v>
      </c>
      <c r="P208" s="5" t="s">
        <v>216</v>
      </c>
      <c r="Q208" s="5" t="s">
        <v>216</v>
      </c>
      <c r="R208" s="5">
        <v>0.1</v>
      </c>
      <c r="S208" s="5">
        <v>0.1</v>
      </c>
      <c r="T208" s="5">
        <v>0.1</v>
      </c>
      <c r="U208" s="5">
        <v>0.1</v>
      </c>
      <c r="V208" s="5">
        <v>0.1</v>
      </c>
      <c r="W208" s="5">
        <v>0.1</v>
      </c>
      <c r="X208" s="5">
        <v>0.05</v>
      </c>
    </row>
    <row r="209" spans="1:24" ht="25.5" x14ac:dyDescent="0.25">
      <c r="A209" s="4" t="s">
        <v>11132</v>
      </c>
      <c r="B209" s="4" t="s">
        <v>40435</v>
      </c>
      <c r="C209" s="4" t="s">
        <v>1965</v>
      </c>
      <c r="D209" s="1" t="s">
        <v>1966</v>
      </c>
      <c r="E209" s="5" t="s">
        <v>216</v>
      </c>
      <c r="F209" s="5" t="s">
        <v>216</v>
      </c>
      <c r="G209" s="5" t="s">
        <v>216</v>
      </c>
      <c r="H209" s="5" t="s">
        <v>216</v>
      </c>
      <c r="I209" s="5">
        <v>0.06</v>
      </c>
      <c r="J209" s="5" t="s">
        <v>216</v>
      </c>
      <c r="K209" s="5" t="s">
        <v>216</v>
      </c>
      <c r="L209" s="5" t="s">
        <v>216</v>
      </c>
      <c r="M209" s="5" t="s">
        <v>216</v>
      </c>
      <c r="N209" s="5" t="s">
        <v>216</v>
      </c>
      <c r="O209" s="5" t="s">
        <v>216</v>
      </c>
      <c r="P209" s="5" t="s">
        <v>216</v>
      </c>
      <c r="Q209" s="5" t="s">
        <v>216</v>
      </c>
      <c r="R209" s="5">
        <v>0.1</v>
      </c>
      <c r="S209" s="5">
        <v>0.1</v>
      </c>
      <c r="T209" s="5">
        <v>0.1</v>
      </c>
      <c r="U209" s="5">
        <v>0.1</v>
      </c>
      <c r="V209" s="5">
        <v>0.1</v>
      </c>
      <c r="W209" s="5">
        <v>0.1</v>
      </c>
      <c r="X209" s="5">
        <v>0.05</v>
      </c>
    </row>
    <row r="210" spans="1:24" ht="25.5" x14ac:dyDescent="0.25">
      <c r="A210" s="4" t="s">
        <v>11139</v>
      </c>
      <c r="B210" s="4" t="s">
        <v>40435</v>
      </c>
      <c r="C210" s="4" t="s">
        <v>1968</v>
      </c>
      <c r="D210" s="1" t="s">
        <v>9135</v>
      </c>
      <c r="E210" s="5" t="s">
        <v>216</v>
      </c>
      <c r="F210" s="5" t="s">
        <v>216</v>
      </c>
      <c r="G210" s="5" t="s">
        <v>216</v>
      </c>
      <c r="H210" s="5" t="s">
        <v>216</v>
      </c>
      <c r="I210" s="5">
        <v>0.19</v>
      </c>
      <c r="J210" s="5" t="s">
        <v>216</v>
      </c>
      <c r="K210" s="5" t="s">
        <v>216</v>
      </c>
      <c r="L210" s="5" t="s">
        <v>216</v>
      </c>
      <c r="M210" s="5" t="s">
        <v>216</v>
      </c>
      <c r="N210" s="5" t="s">
        <v>216</v>
      </c>
      <c r="O210" s="5" t="s">
        <v>216</v>
      </c>
      <c r="P210" s="5" t="s">
        <v>216</v>
      </c>
      <c r="Q210" s="5" t="s">
        <v>216</v>
      </c>
      <c r="R210" s="5">
        <v>0.2</v>
      </c>
      <c r="S210" s="5">
        <v>0.2</v>
      </c>
      <c r="T210" s="5">
        <v>0.2</v>
      </c>
      <c r="U210" s="5">
        <v>0.2</v>
      </c>
      <c r="V210" s="5">
        <v>0.2</v>
      </c>
      <c r="W210" s="5">
        <v>0.2</v>
      </c>
      <c r="X210" s="5">
        <v>0.05</v>
      </c>
    </row>
    <row r="211" spans="1:24" ht="25.5" x14ac:dyDescent="0.25">
      <c r="A211" s="4" t="s">
        <v>11148</v>
      </c>
      <c r="B211" s="4" t="s">
        <v>40435</v>
      </c>
      <c r="C211" s="4" t="s">
        <v>1971</v>
      </c>
      <c r="D211" s="1" t="s">
        <v>9137</v>
      </c>
      <c r="E211" s="5" t="s">
        <v>216</v>
      </c>
      <c r="F211" s="5" t="s">
        <v>216</v>
      </c>
      <c r="G211" s="5" t="s">
        <v>216</v>
      </c>
      <c r="H211" s="5" t="s">
        <v>216</v>
      </c>
      <c r="I211" s="5">
        <v>0.19</v>
      </c>
      <c r="J211" s="5" t="s">
        <v>216</v>
      </c>
      <c r="K211" s="5" t="s">
        <v>216</v>
      </c>
      <c r="L211" s="5" t="s">
        <v>216</v>
      </c>
      <c r="M211" s="5" t="s">
        <v>216</v>
      </c>
      <c r="N211" s="5" t="s">
        <v>216</v>
      </c>
      <c r="O211" s="5" t="s">
        <v>216</v>
      </c>
      <c r="P211" s="5" t="s">
        <v>216</v>
      </c>
      <c r="Q211" s="5" t="s">
        <v>216</v>
      </c>
      <c r="R211" s="5">
        <v>0.2</v>
      </c>
      <c r="S211" s="5">
        <v>0.2</v>
      </c>
      <c r="T211" s="5">
        <v>0.2</v>
      </c>
      <c r="U211" s="5">
        <v>0.2</v>
      </c>
      <c r="V211" s="5">
        <v>0.2</v>
      </c>
      <c r="W211" s="5">
        <v>0.2</v>
      </c>
      <c r="X211" s="5">
        <v>0.19</v>
      </c>
    </row>
    <row r="212" spans="1:24" ht="25.5" x14ac:dyDescent="0.25">
      <c r="A212" s="4" t="s">
        <v>11157</v>
      </c>
      <c r="B212" s="4" t="s">
        <v>40435</v>
      </c>
      <c r="C212" s="4" t="s">
        <v>1974</v>
      </c>
      <c r="D212" s="1" t="s">
        <v>9139</v>
      </c>
      <c r="E212" s="5" t="s">
        <v>216</v>
      </c>
      <c r="F212" s="5" t="s">
        <v>216</v>
      </c>
      <c r="G212" s="5" t="s">
        <v>216</v>
      </c>
      <c r="H212" s="5" t="s">
        <v>216</v>
      </c>
      <c r="I212" s="5">
        <v>0.06</v>
      </c>
      <c r="J212" s="5" t="s">
        <v>216</v>
      </c>
      <c r="K212" s="5" t="s">
        <v>216</v>
      </c>
      <c r="L212" s="5" t="s">
        <v>216</v>
      </c>
      <c r="M212" s="5" t="s">
        <v>216</v>
      </c>
      <c r="N212" s="5" t="s">
        <v>216</v>
      </c>
      <c r="O212" s="5" t="s">
        <v>216</v>
      </c>
      <c r="P212" s="5" t="s">
        <v>216</v>
      </c>
      <c r="Q212" s="5" t="s">
        <v>216</v>
      </c>
      <c r="R212" s="5">
        <v>0.1</v>
      </c>
      <c r="S212" s="5">
        <v>0.1</v>
      </c>
      <c r="T212" s="5">
        <v>0.1</v>
      </c>
      <c r="U212" s="5">
        <v>0.1</v>
      </c>
      <c r="V212" s="5">
        <v>0.1</v>
      </c>
      <c r="W212" s="5">
        <v>0.1</v>
      </c>
      <c r="X212" s="5">
        <v>0.19</v>
      </c>
    </row>
    <row r="213" spans="1:24" ht="25.5" x14ac:dyDescent="0.25">
      <c r="A213" s="4" t="s">
        <v>11166</v>
      </c>
      <c r="B213" s="4" t="s">
        <v>40435</v>
      </c>
      <c r="C213" s="4" t="s">
        <v>1983</v>
      </c>
      <c r="D213" s="1" t="s">
        <v>1984</v>
      </c>
      <c r="E213" s="5" t="s">
        <v>216</v>
      </c>
      <c r="F213" s="5" t="s">
        <v>216</v>
      </c>
      <c r="G213" s="5" t="s">
        <v>216</v>
      </c>
      <c r="H213" s="5" t="s">
        <v>216</v>
      </c>
      <c r="I213" s="5">
        <v>0.06</v>
      </c>
      <c r="J213" s="5" t="s">
        <v>216</v>
      </c>
      <c r="K213" s="5" t="s">
        <v>216</v>
      </c>
      <c r="L213" s="5" t="s">
        <v>216</v>
      </c>
      <c r="M213" s="5" t="s">
        <v>216</v>
      </c>
      <c r="N213" s="5" t="s">
        <v>216</v>
      </c>
      <c r="O213" s="5" t="s">
        <v>216</v>
      </c>
      <c r="P213" s="5" t="s">
        <v>216</v>
      </c>
      <c r="Q213" s="5" t="s">
        <v>216</v>
      </c>
      <c r="R213" s="5">
        <v>0.1</v>
      </c>
      <c r="S213" s="5">
        <v>0.1</v>
      </c>
      <c r="T213" s="5">
        <v>0.1</v>
      </c>
      <c r="U213" s="5">
        <v>0.1</v>
      </c>
      <c r="V213" s="5">
        <v>0.1</v>
      </c>
      <c r="W213" s="5">
        <v>0.1</v>
      </c>
      <c r="X213" s="5">
        <v>0.05</v>
      </c>
    </row>
    <row r="214" spans="1:24" ht="25.5" x14ac:dyDescent="0.25">
      <c r="A214" s="4" t="s">
        <v>11175</v>
      </c>
      <c r="B214" s="4" t="s">
        <v>40435</v>
      </c>
      <c r="C214" s="4" t="s">
        <v>1986</v>
      </c>
      <c r="D214" s="1" t="s">
        <v>1987</v>
      </c>
      <c r="E214" s="5" t="s">
        <v>216</v>
      </c>
      <c r="F214" s="5" t="s">
        <v>216</v>
      </c>
      <c r="G214" s="5" t="s">
        <v>216</v>
      </c>
      <c r="H214" s="5" t="s">
        <v>216</v>
      </c>
      <c r="I214" s="5">
        <v>0.19</v>
      </c>
      <c r="J214" s="5" t="s">
        <v>216</v>
      </c>
      <c r="K214" s="5" t="s">
        <v>216</v>
      </c>
      <c r="L214" s="5" t="s">
        <v>216</v>
      </c>
      <c r="M214" s="5" t="s">
        <v>216</v>
      </c>
      <c r="N214" s="5" t="s">
        <v>216</v>
      </c>
      <c r="O214" s="5" t="s">
        <v>216</v>
      </c>
      <c r="P214" s="5" t="s">
        <v>216</v>
      </c>
      <c r="Q214" s="5" t="s">
        <v>216</v>
      </c>
      <c r="R214" s="5">
        <v>0.2</v>
      </c>
      <c r="S214" s="5">
        <v>0.2</v>
      </c>
      <c r="T214" s="5">
        <v>0.2</v>
      </c>
      <c r="U214" s="5">
        <v>0.2</v>
      </c>
      <c r="V214" s="5">
        <v>0.2</v>
      </c>
      <c r="W214" s="5">
        <v>0.2</v>
      </c>
      <c r="X214" s="5">
        <v>0.19</v>
      </c>
    </row>
    <row r="215" spans="1:24" ht="25.5" x14ac:dyDescent="0.25">
      <c r="A215" s="4" t="s">
        <v>11185</v>
      </c>
      <c r="B215" s="4" t="s">
        <v>40435</v>
      </c>
      <c r="C215" s="4" t="s">
        <v>1989</v>
      </c>
      <c r="D215" s="1" t="s">
        <v>1990</v>
      </c>
      <c r="E215" s="5" t="s">
        <v>216</v>
      </c>
      <c r="F215" s="5" t="s">
        <v>216</v>
      </c>
      <c r="G215" s="5" t="s">
        <v>216</v>
      </c>
      <c r="H215" s="5" t="s">
        <v>216</v>
      </c>
      <c r="I215" s="5">
        <v>0.19</v>
      </c>
      <c r="J215" s="5" t="s">
        <v>216</v>
      </c>
      <c r="K215" s="5" t="s">
        <v>216</v>
      </c>
      <c r="L215" s="5" t="s">
        <v>216</v>
      </c>
      <c r="M215" s="5" t="s">
        <v>216</v>
      </c>
      <c r="N215" s="5" t="s">
        <v>216</v>
      </c>
      <c r="O215" s="5" t="s">
        <v>216</v>
      </c>
      <c r="P215" s="5" t="s">
        <v>216</v>
      </c>
      <c r="Q215" s="5" t="s">
        <v>216</v>
      </c>
      <c r="R215" s="5">
        <v>0.2</v>
      </c>
      <c r="S215" s="5">
        <v>0.2</v>
      </c>
      <c r="T215" s="5">
        <v>0.2</v>
      </c>
      <c r="U215" s="5">
        <v>0.2</v>
      </c>
      <c r="V215" s="5">
        <v>0.2</v>
      </c>
      <c r="W215" s="5">
        <v>0.2</v>
      </c>
      <c r="X215" s="5">
        <v>0.19</v>
      </c>
    </row>
    <row r="216" spans="1:24" ht="25.5" x14ac:dyDescent="0.25">
      <c r="A216" s="4" t="s">
        <v>11193</v>
      </c>
      <c r="B216" s="4" t="s">
        <v>40435</v>
      </c>
      <c r="C216" s="4" t="s">
        <v>1992</v>
      </c>
      <c r="D216" s="1" t="s">
        <v>1993</v>
      </c>
      <c r="E216" s="5" t="s">
        <v>216</v>
      </c>
      <c r="F216" s="5" t="s">
        <v>216</v>
      </c>
      <c r="G216" s="5" t="s">
        <v>216</v>
      </c>
      <c r="H216" s="5" t="s">
        <v>216</v>
      </c>
      <c r="I216" s="5">
        <v>0.19</v>
      </c>
      <c r="J216" s="5" t="s">
        <v>216</v>
      </c>
      <c r="K216" s="5" t="s">
        <v>216</v>
      </c>
      <c r="L216" s="5" t="s">
        <v>216</v>
      </c>
      <c r="M216" s="5" t="s">
        <v>216</v>
      </c>
      <c r="N216" s="5" t="s">
        <v>216</v>
      </c>
      <c r="O216" s="5" t="s">
        <v>216</v>
      </c>
      <c r="P216" s="5" t="s">
        <v>216</v>
      </c>
      <c r="Q216" s="5" t="s">
        <v>216</v>
      </c>
      <c r="R216" s="5">
        <v>0.2</v>
      </c>
      <c r="S216" s="5">
        <v>0.2</v>
      </c>
      <c r="T216" s="5">
        <v>0.2</v>
      </c>
      <c r="U216" s="5">
        <v>0.2</v>
      </c>
      <c r="V216" s="5">
        <v>0.2</v>
      </c>
      <c r="W216" s="5">
        <v>0.2</v>
      </c>
      <c r="X216" s="5">
        <v>0.19</v>
      </c>
    </row>
    <row r="217" spans="1:24" ht="25.5" x14ac:dyDescent="0.25">
      <c r="A217" s="4" t="s">
        <v>11204</v>
      </c>
      <c r="B217" s="4" t="s">
        <v>40435</v>
      </c>
      <c r="C217" s="4" t="s">
        <v>1995</v>
      </c>
      <c r="D217" s="1" t="s">
        <v>9145</v>
      </c>
      <c r="E217" s="5" t="s">
        <v>216</v>
      </c>
      <c r="F217" s="5" t="s">
        <v>216</v>
      </c>
      <c r="G217" s="5" t="s">
        <v>216</v>
      </c>
      <c r="H217" s="5" t="s">
        <v>216</v>
      </c>
      <c r="I217" s="5">
        <v>0.19</v>
      </c>
      <c r="J217" s="5" t="s">
        <v>216</v>
      </c>
      <c r="K217" s="5" t="s">
        <v>216</v>
      </c>
      <c r="L217" s="5" t="s">
        <v>216</v>
      </c>
      <c r="M217" s="5" t="s">
        <v>216</v>
      </c>
      <c r="N217" s="5" t="s">
        <v>216</v>
      </c>
      <c r="O217" s="5" t="s">
        <v>216</v>
      </c>
      <c r="P217" s="5" t="s">
        <v>216</v>
      </c>
      <c r="Q217" s="5" t="s">
        <v>216</v>
      </c>
      <c r="R217" s="5">
        <v>0.1</v>
      </c>
      <c r="S217" s="5">
        <v>0.1</v>
      </c>
      <c r="T217" s="5">
        <v>0.1</v>
      </c>
      <c r="U217" s="5">
        <v>0.1</v>
      </c>
      <c r="V217" s="5">
        <v>0.1</v>
      </c>
      <c r="W217" s="5">
        <v>0.1</v>
      </c>
      <c r="X217" s="5">
        <v>0.05</v>
      </c>
    </row>
    <row r="218" spans="1:24" ht="25.5" x14ac:dyDescent="0.25">
      <c r="A218" s="4" t="s">
        <v>11214</v>
      </c>
      <c r="B218" s="4" t="s">
        <v>40435</v>
      </c>
      <c r="C218" s="4" t="s">
        <v>9147</v>
      </c>
      <c r="D218" s="1" t="s">
        <v>9148</v>
      </c>
      <c r="E218" s="5" t="s">
        <v>216</v>
      </c>
      <c r="F218" s="5" t="s">
        <v>216</v>
      </c>
      <c r="G218" s="5" t="s">
        <v>216</v>
      </c>
      <c r="H218" s="5" t="s">
        <v>216</v>
      </c>
      <c r="I218" s="5">
        <v>0.19</v>
      </c>
      <c r="J218" s="5" t="s">
        <v>216</v>
      </c>
      <c r="K218" s="5" t="s">
        <v>216</v>
      </c>
      <c r="L218" s="5" t="s">
        <v>216</v>
      </c>
      <c r="M218" s="5" t="s">
        <v>216</v>
      </c>
      <c r="N218" s="5" t="s">
        <v>216</v>
      </c>
      <c r="O218" s="5" t="s">
        <v>216</v>
      </c>
      <c r="P218" s="5" t="s">
        <v>216</v>
      </c>
      <c r="Q218" s="5" t="s">
        <v>216</v>
      </c>
      <c r="R218" s="5">
        <v>0.1</v>
      </c>
      <c r="S218" s="5">
        <v>0.1</v>
      </c>
      <c r="T218" s="5">
        <v>0.1</v>
      </c>
      <c r="U218" s="5">
        <v>0.1</v>
      </c>
      <c r="V218" s="5">
        <v>0.1</v>
      </c>
      <c r="W218" s="5">
        <v>0.1</v>
      </c>
      <c r="X218" s="5">
        <v>0.05</v>
      </c>
    </row>
    <row r="219" spans="1:24" ht="25.5" x14ac:dyDescent="0.25">
      <c r="A219" s="4" t="s">
        <v>11224</v>
      </c>
      <c r="B219" s="4" t="s">
        <v>40435</v>
      </c>
      <c r="C219" s="4" t="s">
        <v>1998</v>
      </c>
      <c r="D219" s="1" t="s">
        <v>1999</v>
      </c>
      <c r="E219" s="5" t="s">
        <v>216</v>
      </c>
      <c r="F219" s="5" t="s">
        <v>216</v>
      </c>
      <c r="G219" s="5" t="s">
        <v>216</v>
      </c>
      <c r="H219" s="5" t="s">
        <v>216</v>
      </c>
      <c r="I219" s="5">
        <v>0.19</v>
      </c>
      <c r="J219" s="5" t="s">
        <v>216</v>
      </c>
      <c r="K219" s="5" t="s">
        <v>216</v>
      </c>
      <c r="L219" s="5" t="s">
        <v>216</v>
      </c>
      <c r="M219" s="5" t="s">
        <v>216</v>
      </c>
      <c r="N219" s="5" t="s">
        <v>216</v>
      </c>
      <c r="O219" s="5" t="s">
        <v>216</v>
      </c>
      <c r="P219" s="5" t="s">
        <v>216</v>
      </c>
      <c r="Q219" s="5" t="s">
        <v>216</v>
      </c>
      <c r="R219" s="5">
        <v>0.1</v>
      </c>
      <c r="S219" s="5">
        <v>0.1</v>
      </c>
      <c r="T219" s="5">
        <v>0.1</v>
      </c>
      <c r="U219" s="5">
        <v>0.1</v>
      </c>
      <c r="V219" s="5">
        <v>0.1</v>
      </c>
      <c r="W219" s="5">
        <v>0.1</v>
      </c>
      <c r="X219" s="5">
        <v>0.05</v>
      </c>
    </row>
    <row r="220" spans="1:24" ht="25.5" x14ac:dyDescent="0.25">
      <c r="A220" s="4" t="s">
        <v>11232</v>
      </c>
      <c r="B220" s="4" t="s">
        <v>40435</v>
      </c>
      <c r="C220" s="4" t="s">
        <v>2001</v>
      </c>
      <c r="D220" s="1" t="s">
        <v>2002</v>
      </c>
      <c r="E220" s="5" t="s">
        <v>216</v>
      </c>
      <c r="F220" s="5" t="s">
        <v>216</v>
      </c>
      <c r="G220" s="5" t="s">
        <v>216</v>
      </c>
      <c r="H220" s="5" t="s">
        <v>216</v>
      </c>
      <c r="I220" s="5">
        <v>0.19</v>
      </c>
      <c r="J220" s="5" t="s">
        <v>216</v>
      </c>
      <c r="K220" s="5" t="s">
        <v>216</v>
      </c>
      <c r="L220" s="5" t="s">
        <v>216</v>
      </c>
      <c r="M220" s="5" t="s">
        <v>216</v>
      </c>
      <c r="N220" s="5" t="s">
        <v>216</v>
      </c>
      <c r="O220" s="5" t="s">
        <v>216</v>
      </c>
      <c r="P220" s="5" t="s">
        <v>216</v>
      </c>
      <c r="Q220" s="5" t="s">
        <v>216</v>
      </c>
      <c r="R220" s="5">
        <v>0.2</v>
      </c>
      <c r="S220" s="5">
        <v>0.2</v>
      </c>
      <c r="T220" s="5">
        <v>0.2</v>
      </c>
      <c r="U220" s="5">
        <v>0.2</v>
      </c>
      <c r="V220" s="5">
        <v>0.2</v>
      </c>
      <c r="W220" s="5">
        <v>0.1</v>
      </c>
      <c r="X220" s="5">
        <v>0.05</v>
      </c>
    </row>
    <row r="221" spans="1:24" ht="25.5" x14ac:dyDescent="0.25">
      <c r="A221" s="4" t="s">
        <v>11242</v>
      </c>
      <c r="B221" s="4" t="s">
        <v>40435</v>
      </c>
      <c r="C221" s="4" t="s">
        <v>2004</v>
      </c>
      <c r="D221" s="1" t="s">
        <v>2005</v>
      </c>
      <c r="E221" s="5" t="s">
        <v>216</v>
      </c>
      <c r="F221" s="5" t="s">
        <v>216</v>
      </c>
      <c r="G221" s="5" t="s">
        <v>216</v>
      </c>
      <c r="H221" s="5" t="s">
        <v>216</v>
      </c>
      <c r="I221" s="5">
        <v>0.19</v>
      </c>
      <c r="J221" s="5" t="s">
        <v>216</v>
      </c>
      <c r="K221" s="5" t="s">
        <v>216</v>
      </c>
      <c r="L221" s="5" t="s">
        <v>216</v>
      </c>
      <c r="M221" s="5" t="s">
        <v>216</v>
      </c>
      <c r="N221" s="5" t="s">
        <v>216</v>
      </c>
      <c r="O221" s="5" t="s">
        <v>216</v>
      </c>
      <c r="P221" s="5" t="s">
        <v>216</v>
      </c>
      <c r="Q221" s="5" t="s">
        <v>216</v>
      </c>
      <c r="R221" s="5">
        <v>0.2</v>
      </c>
      <c r="S221" s="5">
        <v>0.2</v>
      </c>
      <c r="T221" s="5">
        <v>0.2</v>
      </c>
      <c r="U221" s="5">
        <v>0.2</v>
      </c>
      <c r="V221" s="5">
        <v>0.2</v>
      </c>
      <c r="W221" s="5">
        <v>0.1</v>
      </c>
      <c r="X221" s="5">
        <v>0.19</v>
      </c>
    </row>
    <row r="222" spans="1:24" ht="25.5" x14ac:dyDescent="0.25">
      <c r="A222" s="4" t="s">
        <v>11251</v>
      </c>
      <c r="B222" s="4" t="s">
        <v>40435</v>
      </c>
      <c r="C222" s="4" t="s">
        <v>2007</v>
      </c>
      <c r="D222" s="1" t="s">
        <v>2008</v>
      </c>
      <c r="E222" s="5" t="s">
        <v>216</v>
      </c>
      <c r="F222" s="5" t="s">
        <v>216</v>
      </c>
      <c r="G222" s="5" t="s">
        <v>216</v>
      </c>
      <c r="H222" s="5" t="s">
        <v>216</v>
      </c>
      <c r="I222" s="5">
        <v>0.19</v>
      </c>
      <c r="J222" s="5" t="s">
        <v>216</v>
      </c>
      <c r="K222" s="5" t="s">
        <v>216</v>
      </c>
      <c r="L222" s="5" t="s">
        <v>216</v>
      </c>
      <c r="M222" s="5" t="s">
        <v>216</v>
      </c>
      <c r="N222" s="5" t="s">
        <v>216</v>
      </c>
      <c r="O222" s="5" t="s">
        <v>216</v>
      </c>
      <c r="P222" s="5" t="s">
        <v>216</v>
      </c>
      <c r="Q222" s="5" t="s">
        <v>216</v>
      </c>
      <c r="R222" s="5">
        <v>0.2</v>
      </c>
      <c r="S222" s="5">
        <v>0.2</v>
      </c>
      <c r="T222" s="5">
        <v>0.2</v>
      </c>
      <c r="U222" s="5">
        <v>0.2</v>
      </c>
      <c r="V222" s="5">
        <v>0.2</v>
      </c>
      <c r="W222" s="5">
        <v>0.2</v>
      </c>
      <c r="X222" s="5">
        <v>0.05</v>
      </c>
    </row>
    <row r="223" spans="1:24" ht="25.5" x14ac:dyDescent="0.25">
      <c r="A223" s="4" t="s">
        <v>11260</v>
      </c>
      <c r="B223" s="4" t="s">
        <v>40435</v>
      </c>
      <c r="C223" s="4" t="s">
        <v>2010</v>
      </c>
      <c r="D223" s="1" t="s">
        <v>2011</v>
      </c>
      <c r="E223" s="5" t="s">
        <v>216</v>
      </c>
      <c r="F223" s="5" t="s">
        <v>216</v>
      </c>
      <c r="G223" s="5" t="s">
        <v>216</v>
      </c>
      <c r="H223" s="5" t="s">
        <v>216</v>
      </c>
      <c r="I223" s="5">
        <v>0.06</v>
      </c>
      <c r="J223" s="5" t="s">
        <v>216</v>
      </c>
      <c r="K223" s="5" t="s">
        <v>216</v>
      </c>
      <c r="L223" s="5" t="s">
        <v>216</v>
      </c>
      <c r="M223" s="5" t="s">
        <v>216</v>
      </c>
      <c r="N223" s="5" t="s">
        <v>216</v>
      </c>
      <c r="O223" s="5" t="s">
        <v>216</v>
      </c>
      <c r="P223" s="5" t="s">
        <v>216</v>
      </c>
      <c r="Q223" s="5" t="s">
        <v>216</v>
      </c>
      <c r="R223" s="5">
        <v>0.2</v>
      </c>
      <c r="S223" s="5">
        <v>0.2</v>
      </c>
      <c r="T223" s="5">
        <v>0.2</v>
      </c>
      <c r="U223" s="5">
        <v>0.2</v>
      </c>
      <c r="V223" s="5">
        <v>0.2</v>
      </c>
      <c r="W223" s="5">
        <v>0.2</v>
      </c>
      <c r="X223" s="5">
        <v>0.19</v>
      </c>
    </row>
    <row r="224" spans="1:24" x14ac:dyDescent="0.25">
      <c r="A224" s="4" t="s">
        <v>11262</v>
      </c>
      <c r="B224" s="4" t="s">
        <v>40435</v>
      </c>
      <c r="C224" s="4" t="s">
        <v>2013</v>
      </c>
      <c r="D224" s="1" t="s">
        <v>2014</v>
      </c>
      <c r="E224" s="5" t="s">
        <v>216</v>
      </c>
      <c r="F224" s="5" t="s">
        <v>216</v>
      </c>
      <c r="G224" s="5" t="s">
        <v>216</v>
      </c>
      <c r="H224" s="5" t="s">
        <v>216</v>
      </c>
      <c r="I224" s="5">
        <v>0.19</v>
      </c>
      <c r="J224" s="5" t="s">
        <v>216</v>
      </c>
      <c r="K224" s="5" t="s">
        <v>216</v>
      </c>
      <c r="L224" s="5" t="s">
        <v>216</v>
      </c>
      <c r="M224" s="5" t="s">
        <v>216</v>
      </c>
      <c r="N224" s="5" t="s">
        <v>216</v>
      </c>
      <c r="O224" s="5" t="s">
        <v>216</v>
      </c>
      <c r="P224" s="5" t="s">
        <v>216</v>
      </c>
      <c r="Q224" s="5" t="s">
        <v>216</v>
      </c>
      <c r="R224" s="5">
        <v>0.1</v>
      </c>
      <c r="S224" s="5">
        <v>0.1</v>
      </c>
      <c r="T224" s="5">
        <v>0.1</v>
      </c>
      <c r="U224" s="5">
        <v>0.1</v>
      </c>
      <c r="V224" s="5">
        <v>0.1</v>
      </c>
      <c r="W224" s="5">
        <v>0.1</v>
      </c>
      <c r="X224" s="5">
        <v>0.05</v>
      </c>
    </row>
    <row r="225" spans="1:24" ht="25.5" x14ac:dyDescent="0.25">
      <c r="A225" s="4" t="s">
        <v>11270</v>
      </c>
      <c r="B225" s="4" t="s">
        <v>40435</v>
      </c>
      <c r="C225" s="4" t="s">
        <v>2016</v>
      </c>
      <c r="D225" s="1" t="s">
        <v>2017</v>
      </c>
      <c r="E225" s="5" t="s">
        <v>216</v>
      </c>
      <c r="F225" s="5" t="s">
        <v>216</v>
      </c>
      <c r="G225" s="5" t="s">
        <v>216</v>
      </c>
      <c r="H225" s="5" t="s">
        <v>216</v>
      </c>
      <c r="I225" s="5">
        <v>0.19</v>
      </c>
      <c r="J225" s="5" t="s">
        <v>216</v>
      </c>
      <c r="K225" s="5" t="s">
        <v>216</v>
      </c>
      <c r="L225" s="5" t="s">
        <v>216</v>
      </c>
      <c r="M225" s="5" t="s">
        <v>216</v>
      </c>
      <c r="N225" s="5" t="s">
        <v>216</v>
      </c>
      <c r="O225" s="5" t="s">
        <v>216</v>
      </c>
      <c r="P225" s="5" t="s">
        <v>216</v>
      </c>
      <c r="Q225" s="5" t="s">
        <v>216</v>
      </c>
      <c r="R225" s="5">
        <v>0.2</v>
      </c>
      <c r="S225" s="5">
        <v>0.2</v>
      </c>
      <c r="T225" s="5">
        <v>0.2</v>
      </c>
      <c r="U225" s="5">
        <v>0.2</v>
      </c>
      <c r="V225" s="5">
        <v>0.2</v>
      </c>
      <c r="W225" s="5">
        <v>0.2</v>
      </c>
      <c r="X225" s="5">
        <v>0.19</v>
      </c>
    </row>
    <row r="226" spans="1:24" x14ac:dyDescent="0.25">
      <c r="A226" s="4" t="s">
        <v>11279</v>
      </c>
      <c r="B226" s="4" t="s">
        <v>40435</v>
      </c>
      <c r="C226" s="4" t="s">
        <v>2019</v>
      </c>
      <c r="D226" s="1" t="s">
        <v>2020</v>
      </c>
      <c r="E226" s="5" t="s">
        <v>216</v>
      </c>
      <c r="F226" s="5" t="s">
        <v>216</v>
      </c>
      <c r="G226" s="5" t="s">
        <v>216</v>
      </c>
      <c r="H226" s="5" t="s">
        <v>216</v>
      </c>
      <c r="I226" s="5">
        <v>0.19</v>
      </c>
      <c r="J226" s="5" t="s">
        <v>216</v>
      </c>
      <c r="K226" s="5" t="s">
        <v>216</v>
      </c>
      <c r="L226" s="5" t="s">
        <v>216</v>
      </c>
      <c r="M226" s="5" t="s">
        <v>216</v>
      </c>
      <c r="N226" s="5" t="s">
        <v>216</v>
      </c>
      <c r="O226" s="5" t="s">
        <v>216</v>
      </c>
      <c r="P226" s="5" t="s">
        <v>216</v>
      </c>
      <c r="Q226" s="5" t="s">
        <v>216</v>
      </c>
      <c r="R226" s="5">
        <v>0.2</v>
      </c>
      <c r="S226" s="5">
        <v>0.2</v>
      </c>
      <c r="T226" s="5">
        <v>0.2</v>
      </c>
      <c r="U226" s="5">
        <v>0.2</v>
      </c>
      <c r="V226" s="5">
        <v>0.2</v>
      </c>
      <c r="W226" s="5">
        <v>0.2</v>
      </c>
      <c r="X226" s="5">
        <v>0.19</v>
      </c>
    </row>
    <row r="227" spans="1:24" ht="25.5" x14ac:dyDescent="0.25">
      <c r="A227" s="4" t="s">
        <v>11288</v>
      </c>
      <c r="B227" s="4" t="s">
        <v>40435</v>
      </c>
      <c r="C227" s="4" t="s">
        <v>2022</v>
      </c>
      <c r="D227" s="1" t="s">
        <v>2023</v>
      </c>
      <c r="E227" s="5" t="s">
        <v>216</v>
      </c>
      <c r="F227" s="5" t="s">
        <v>216</v>
      </c>
      <c r="G227" s="5" t="s">
        <v>216</v>
      </c>
      <c r="H227" s="5" t="s">
        <v>216</v>
      </c>
      <c r="I227" s="5">
        <v>0.19</v>
      </c>
      <c r="J227" s="5" t="s">
        <v>216</v>
      </c>
      <c r="K227" s="5" t="s">
        <v>216</v>
      </c>
      <c r="L227" s="5" t="s">
        <v>216</v>
      </c>
      <c r="M227" s="5" t="s">
        <v>216</v>
      </c>
      <c r="N227" s="5" t="s">
        <v>216</v>
      </c>
      <c r="O227" s="5" t="s">
        <v>216</v>
      </c>
      <c r="P227" s="5" t="s">
        <v>216</v>
      </c>
      <c r="Q227" s="5" t="s">
        <v>216</v>
      </c>
      <c r="R227" s="5">
        <v>0.2</v>
      </c>
      <c r="S227" s="5">
        <v>0.2</v>
      </c>
      <c r="T227" s="5">
        <v>0.2</v>
      </c>
      <c r="U227" s="5">
        <v>0.2</v>
      </c>
      <c r="V227" s="5">
        <v>0.2</v>
      </c>
      <c r="W227" s="5">
        <v>0.2</v>
      </c>
      <c r="X227" s="5">
        <v>0.19</v>
      </c>
    </row>
    <row r="228" spans="1:24" ht="25.5" x14ac:dyDescent="0.25">
      <c r="A228" s="4" t="s">
        <v>11295</v>
      </c>
      <c r="B228" s="4" t="s">
        <v>40435</v>
      </c>
      <c r="C228" s="4" t="s">
        <v>2025</v>
      </c>
      <c r="D228" s="1" t="s">
        <v>2026</v>
      </c>
      <c r="E228" s="5" t="s">
        <v>216</v>
      </c>
      <c r="F228" s="5" t="s">
        <v>216</v>
      </c>
      <c r="G228" s="5" t="s">
        <v>216</v>
      </c>
      <c r="H228" s="5" t="s">
        <v>216</v>
      </c>
      <c r="I228" s="5">
        <v>0.19</v>
      </c>
      <c r="J228" s="5" t="s">
        <v>216</v>
      </c>
      <c r="K228" s="5" t="s">
        <v>216</v>
      </c>
      <c r="L228" s="5" t="s">
        <v>216</v>
      </c>
      <c r="M228" s="5" t="s">
        <v>216</v>
      </c>
      <c r="N228" s="5" t="s">
        <v>216</v>
      </c>
      <c r="O228" s="5" t="s">
        <v>216</v>
      </c>
      <c r="P228" s="5" t="s">
        <v>216</v>
      </c>
      <c r="Q228" s="5" t="s">
        <v>216</v>
      </c>
      <c r="R228" s="5">
        <v>0.2</v>
      </c>
      <c r="S228" s="5">
        <v>0.2</v>
      </c>
      <c r="T228" s="5">
        <v>0.2</v>
      </c>
      <c r="U228" s="5">
        <v>0.2</v>
      </c>
      <c r="V228" s="5">
        <v>0.2</v>
      </c>
      <c r="W228" s="5">
        <v>0.2</v>
      </c>
      <c r="X228" s="5">
        <v>0.19</v>
      </c>
    </row>
    <row r="229" spans="1:24" ht="25.5" x14ac:dyDescent="0.25">
      <c r="A229" s="4" t="s">
        <v>11303</v>
      </c>
      <c r="B229" s="4" t="s">
        <v>40435</v>
      </c>
      <c r="C229" s="4" t="s">
        <v>2028</v>
      </c>
      <c r="D229" s="1" t="s">
        <v>2029</v>
      </c>
      <c r="E229" s="5" t="s">
        <v>216</v>
      </c>
      <c r="F229" s="5" t="s">
        <v>216</v>
      </c>
      <c r="G229" s="5" t="s">
        <v>216</v>
      </c>
      <c r="H229" s="5" t="s">
        <v>216</v>
      </c>
      <c r="I229" s="5">
        <v>0.19</v>
      </c>
      <c r="J229" s="5" t="s">
        <v>216</v>
      </c>
      <c r="K229" s="5" t="s">
        <v>216</v>
      </c>
      <c r="L229" s="5" t="s">
        <v>216</v>
      </c>
      <c r="M229" s="5" t="s">
        <v>216</v>
      </c>
      <c r="N229" s="5" t="s">
        <v>216</v>
      </c>
      <c r="O229" s="5" t="s">
        <v>216</v>
      </c>
      <c r="P229" s="5" t="s">
        <v>216</v>
      </c>
      <c r="Q229" s="5" t="s">
        <v>216</v>
      </c>
      <c r="R229" s="5">
        <v>0.2</v>
      </c>
      <c r="S229" s="5">
        <v>0.2</v>
      </c>
      <c r="T229" s="5">
        <v>0.2</v>
      </c>
      <c r="U229" s="5">
        <v>0.2</v>
      </c>
      <c r="V229" s="5">
        <v>0.2</v>
      </c>
      <c r="W229" s="5">
        <v>0.2</v>
      </c>
      <c r="X229" s="5">
        <v>0.19</v>
      </c>
    </row>
    <row r="230" spans="1:24" ht="25.5" x14ac:dyDescent="0.25">
      <c r="A230" s="4" t="s">
        <v>11308</v>
      </c>
      <c r="B230" s="4" t="s">
        <v>40435</v>
      </c>
      <c r="C230" s="4" t="s">
        <v>2031</v>
      </c>
      <c r="D230" s="1" t="s">
        <v>2032</v>
      </c>
      <c r="E230" s="5" t="s">
        <v>216</v>
      </c>
      <c r="F230" s="5" t="s">
        <v>216</v>
      </c>
      <c r="G230" s="5" t="s">
        <v>216</v>
      </c>
      <c r="H230" s="5" t="s">
        <v>216</v>
      </c>
      <c r="I230" s="5">
        <v>0.19</v>
      </c>
      <c r="J230" s="5" t="s">
        <v>216</v>
      </c>
      <c r="K230" s="5" t="s">
        <v>216</v>
      </c>
      <c r="L230" s="5" t="s">
        <v>216</v>
      </c>
      <c r="M230" s="5" t="s">
        <v>216</v>
      </c>
      <c r="N230" s="5" t="s">
        <v>216</v>
      </c>
      <c r="O230" s="5" t="s">
        <v>216</v>
      </c>
      <c r="P230" s="5" t="s">
        <v>216</v>
      </c>
      <c r="Q230" s="5" t="s">
        <v>216</v>
      </c>
      <c r="R230" s="5">
        <v>0.2</v>
      </c>
      <c r="S230" s="5">
        <v>0.2</v>
      </c>
      <c r="T230" s="5">
        <v>0.2</v>
      </c>
      <c r="U230" s="5">
        <v>0.2</v>
      </c>
      <c r="V230" s="5">
        <v>0.2</v>
      </c>
      <c r="W230" s="5">
        <v>0.2</v>
      </c>
      <c r="X230" s="5">
        <v>0.19</v>
      </c>
    </row>
    <row r="231" spans="1:24" ht="25.5" x14ac:dyDescent="0.25">
      <c r="A231" s="4" t="s">
        <v>11311</v>
      </c>
      <c r="B231" s="4" t="s">
        <v>40435</v>
      </c>
      <c r="C231" s="4" t="s">
        <v>2034</v>
      </c>
      <c r="D231" s="1" t="s">
        <v>2035</v>
      </c>
      <c r="E231" s="5" t="s">
        <v>216</v>
      </c>
      <c r="F231" s="5" t="s">
        <v>216</v>
      </c>
      <c r="G231" s="5" t="s">
        <v>216</v>
      </c>
      <c r="H231" s="5" t="s">
        <v>216</v>
      </c>
      <c r="I231" s="5">
        <v>0.19</v>
      </c>
      <c r="J231" s="5" t="s">
        <v>216</v>
      </c>
      <c r="K231" s="5" t="s">
        <v>216</v>
      </c>
      <c r="L231" s="5" t="s">
        <v>216</v>
      </c>
      <c r="M231" s="5" t="s">
        <v>216</v>
      </c>
      <c r="N231" s="5" t="s">
        <v>216</v>
      </c>
      <c r="O231" s="5" t="s">
        <v>216</v>
      </c>
      <c r="P231" s="5" t="s">
        <v>216</v>
      </c>
      <c r="Q231" s="5" t="s">
        <v>216</v>
      </c>
      <c r="R231" s="5">
        <v>0.2</v>
      </c>
      <c r="S231" s="5">
        <v>0.1</v>
      </c>
      <c r="T231" s="5">
        <v>0.1</v>
      </c>
      <c r="U231" s="5">
        <v>0.1</v>
      </c>
      <c r="V231" s="5">
        <v>0.1</v>
      </c>
      <c r="W231" s="5">
        <v>0.1</v>
      </c>
      <c r="X231" s="5">
        <v>0.05</v>
      </c>
    </row>
    <row r="232" spans="1:24" ht="25.5" x14ac:dyDescent="0.25">
      <c r="A232" s="4" t="s">
        <v>11313</v>
      </c>
      <c r="B232" s="4" t="s">
        <v>40435</v>
      </c>
      <c r="C232" s="4" t="s">
        <v>2037</v>
      </c>
      <c r="D232" s="1" t="s">
        <v>2038</v>
      </c>
      <c r="E232" s="5" t="s">
        <v>216</v>
      </c>
      <c r="F232" s="5" t="s">
        <v>216</v>
      </c>
      <c r="G232" s="5" t="s">
        <v>216</v>
      </c>
      <c r="H232" s="5" t="s">
        <v>216</v>
      </c>
      <c r="I232" s="5">
        <v>0.19</v>
      </c>
      <c r="J232" s="5" t="s">
        <v>216</v>
      </c>
      <c r="K232" s="5" t="s">
        <v>216</v>
      </c>
      <c r="L232" s="5" t="s">
        <v>216</v>
      </c>
      <c r="M232" s="5" t="s">
        <v>216</v>
      </c>
      <c r="N232" s="5" t="s">
        <v>216</v>
      </c>
      <c r="O232" s="5" t="s">
        <v>216</v>
      </c>
      <c r="P232" s="5" t="s">
        <v>216</v>
      </c>
      <c r="Q232" s="5" t="s">
        <v>216</v>
      </c>
      <c r="R232" s="5">
        <v>0.2</v>
      </c>
      <c r="S232" s="5">
        <v>0.1</v>
      </c>
      <c r="T232" s="5">
        <v>0.1</v>
      </c>
      <c r="U232" s="5">
        <v>0.1</v>
      </c>
      <c r="V232" s="5">
        <v>0.1</v>
      </c>
      <c r="W232" s="5">
        <v>0.1</v>
      </c>
      <c r="X232" s="5">
        <v>0.05</v>
      </c>
    </row>
    <row r="233" spans="1:24" ht="25.5" x14ac:dyDescent="0.25">
      <c r="A233" s="4" t="s">
        <v>11318</v>
      </c>
      <c r="B233" s="4" t="s">
        <v>40435</v>
      </c>
      <c r="C233" s="4" t="s">
        <v>2040</v>
      </c>
      <c r="D233" s="1" t="s">
        <v>2041</v>
      </c>
      <c r="E233" s="5" t="s">
        <v>216</v>
      </c>
      <c r="F233" s="5" t="s">
        <v>216</v>
      </c>
      <c r="G233" s="5" t="s">
        <v>216</v>
      </c>
      <c r="H233" s="5" t="s">
        <v>216</v>
      </c>
      <c r="I233" s="5">
        <v>0.19</v>
      </c>
      <c r="J233" s="5" t="s">
        <v>216</v>
      </c>
      <c r="K233" s="5" t="s">
        <v>216</v>
      </c>
      <c r="L233" s="5" t="s">
        <v>216</v>
      </c>
      <c r="M233" s="5" t="s">
        <v>216</v>
      </c>
      <c r="N233" s="5" t="s">
        <v>216</v>
      </c>
      <c r="O233" s="5" t="s">
        <v>216</v>
      </c>
      <c r="P233" s="5" t="s">
        <v>216</v>
      </c>
      <c r="Q233" s="5" t="s">
        <v>216</v>
      </c>
      <c r="R233" s="5">
        <v>0.2</v>
      </c>
      <c r="S233" s="5">
        <v>0.2</v>
      </c>
      <c r="T233" s="5">
        <v>0.2</v>
      </c>
      <c r="U233" s="5">
        <v>0.2</v>
      </c>
      <c r="V233" s="5">
        <v>0.2</v>
      </c>
      <c r="W233" s="5">
        <v>0.2</v>
      </c>
      <c r="X233" s="5">
        <v>0.19</v>
      </c>
    </row>
    <row r="234" spans="1:24" ht="25.5" x14ac:dyDescent="0.25">
      <c r="A234" s="4" t="s">
        <v>11321</v>
      </c>
      <c r="B234" s="4" t="s">
        <v>40435</v>
      </c>
      <c r="C234" s="4" t="s">
        <v>2043</v>
      </c>
      <c r="D234" s="1" t="s">
        <v>2044</v>
      </c>
      <c r="E234" s="5" t="s">
        <v>216</v>
      </c>
      <c r="F234" s="5" t="s">
        <v>216</v>
      </c>
      <c r="G234" s="5" t="s">
        <v>216</v>
      </c>
      <c r="H234" s="5" t="s">
        <v>216</v>
      </c>
      <c r="I234" s="5">
        <v>0.19</v>
      </c>
      <c r="J234" s="5" t="s">
        <v>216</v>
      </c>
      <c r="K234" s="5" t="s">
        <v>216</v>
      </c>
      <c r="L234" s="5" t="s">
        <v>216</v>
      </c>
      <c r="M234" s="5" t="s">
        <v>216</v>
      </c>
      <c r="N234" s="5" t="s">
        <v>216</v>
      </c>
      <c r="O234" s="5" t="s">
        <v>216</v>
      </c>
      <c r="P234" s="5" t="s">
        <v>216</v>
      </c>
      <c r="Q234" s="5" t="s">
        <v>216</v>
      </c>
      <c r="R234" s="5">
        <v>0.2</v>
      </c>
      <c r="S234" s="5">
        <v>0.2</v>
      </c>
      <c r="T234" s="5">
        <v>0.2</v>
      </c>
      <c r="U234" s="5">
        <v>0.2</v>
      </c>
      <c r="V234" s="5">
        <v>0.2</v>
      </c>
      <c r="W234" s="5">
        <v>0.2</v>
      </c>
      <c r="X234" s="5">
        <v>0.19</v>
      </c>
    </row>
    <row r="235" spans="1:24" ht="25.5" x14ac:dyDescent="0.25">
      <c r="A235" s="4" t="s">
        <v>11324</v>
      </c>
      <c r="B235" s="4" t="s">
        <v>40435</v>
      </c>
      <c r="C235" s="4" t="s">
        <v>2046</v>
      </c>
      <c r="D235" s="1" t="s">
        <v>2047</v>
      </c>
      <c r="E235" s="5" t="s">
        <v>216</v>
      </c>
      <c r="F235" s="5" t="s">
        <v>216</v>
      </c>
      <c r="G235" s="5" t="s">
        <v>216</v>
      </c>
      <c r="H235" s="5" t="s">
        <v>216</v>
      </c>
      <c r="I235" s="5">
        <v>0.19</v>
      </c>
      <c r="J235" s="5" t="s">
        <v>216</v>
      </c>
      <c r="K235" s="5" t="s">
        <v>216</v>
      </c>
      <c r="L235" s="5" t="s">
        <v>216</v>
      </c>
      <c r="M235" s="5" t="s">
        <v>216</v>
      </c>
      <c r="N235" s="5" t="s">
        <v>216</v>
      </c>
      <c r="O235" s="5" t="s">
        <v>216</v>
      </c>
      <c r="P235" s="5" t="s">
        <v>216</v>
      </c>
      <c r="Q235" s="5" t="s">
        <v>216</v>
      </c>
      <c r="R235" s="5">
        <v>0.2</v>
      </c>
      <c r="S235" s="5">
        <v>0.2</v>
      </c>
      <c r="T235" s="5">
        <v>0.2</v>
      </c>
      <c r="U235" s="5">
        <v>0.2</v>
      </c>
      <c r="V235" s="5">
        <v>0.2</v>
      </c>
      <c r="W235" s="5">
        <v>0.2</v>
      </c>
      <c r="X235" s="5">
        <v>0.19</v>
      </c>
    </row>
    <row r="236" spans="1:24" x14ac:dyDescent="0.25">
      <c r="A236" s="4" t="s">
        <v>11328</v>
      </c>
      <c r="B236" s="4" t="s">
        <v>40435</v>
      </c>
      <c r="C236" s="4" t="s">
        <v>2049</v>
      </c>
      <c r="D236" s="1" t="s">
        <v>9167</v>
      </c>
      <c r="E236" s="5" t="s">
        <v>216</v>
      </c>
      <c r="F236" s="5" t="s">
        <v>216</v>
      </c>
      <c r="G236" s="5" t="s">
        <v>216</v>
      </c>
      <c r="H236" s="5" t="s">
        <v>216</v>
      </c>
      <c r="I236" s="5">
        <v>0.19</v>
      </c>
      <c r="J236" s="5" t="s">
        <v>216</v>
      </c>
      <c r="K236" s="5" t="s">
        <v>216</v>
      </c>
      <c r="L236" s="5" t="s">
        <v>216</v>
      </c>
      <c r="M236" s="5" t="s">
        <v>216</v>
      </c>
      <c r="N236" s="5" t="s">
        <v>216</v>
      </c>
      <c r="O236" s="5" t="s">
        <v>216</v>
      </c>
      <c r="P236" s="5" t="s">
        <v>216</v>
      </c>
      <c r="Q236" s="5" t="s">
        <v>216</v>
      </c>
      <c r="R236" s="5">
        <v>0.2</v>
      </c>
      <c r="S236" s="5">
        <v>0.2</v>
      </c>
      <c r="T236" s="5">
        <v>0.2</v>
      </c>
      <c r="U236" s="5">
        <v>0.2</v>
      </c>
      <c r="V236" s="5">
        <v>0.2</v>
      </c>
      <c r="W236" s="5">
        <v>0.2</v>
      </c>
      <c r="X236" s="5">
        <v>0.19</v>
      </c>
    </row>
    <row r="237" spans="1:24" ht="25.5" x14ac:dyDescent="0.25">
      <c r="A237" s="4" t="s">
        <v>11332</v>
      </c>
      <c r="B237" s="4" t="s">
        <v>40435</v>
      </c>
      <c r="C237" s="4" t="s">
        <v>9169</v>
      </c>
      <c r="D237" s="1" t="s">
        <v>9170</v>
      </c>
      <c r="E237" s="5" t="s">
        <v>216</v>
      </c>
      <c r="F237" s="5" t="s">
        <v>216</v>
      </c>
      <c r="G237" s="5" t="s">
        <v>216</v>
      </c>
      <c r="H237" s="5" t="s">
        <v>216</v>
      </c>
      <c r="I237" s="5">
        <v>0.19</v>
      </c>
      <c r="J237" s="5" t="s">
        <v>216</v>
      </c>
      <c r="K237" s="5" t="s">
        <v>216</v>
      </c>
      <c r="L237" s="5" t="s">
        <v>216</v>
      </c>
      <c r="M237" s="5" t="s">
        <v>216</v>
      </c>
      <c r="N237" s="5" t="s">
        <v>216</v>
      </c>
      <c r="O237" s="5" t="s">
        <v>216</v>
      </c>
      <c r="P237" s="5" t="s">
        <v>216</v>
      </c>
      <c r="Q237" s="5" t="s">
        <v>216</v>
      </c>
      <c r="R237" s="5">
        <v>0.2</v>
      </c>
      <c r="S237" s="5">
        <v>0.2</v>
      </c>
      <c r="T237" s="5">
        <v>0.2</v>
      </c>
      <c r="U237" s="5">
        <v>0.2</v>
      </c>
      <c r="V237" s="5">
        <v>0.2</v>
      </c>
      <c r="W237" s="5">
        <v>0.2</v>
      </c>
      <c r="X237" s="5">
        <v>0.19</v>
      </c>
    </row>
    <row r="238" spans="1:24" ht="25.5" x14ac:dyDescent="0.25">
      <c r="A238" s="4" t="s">
        <v>11336</v>
      </c>
      <c r="B238" s="4" t="s">
        <v>40435</v>
      </c>
      <c r="C238" s="4" t="s">
        <v>2052</v>
      </c>
      <c r="D238" s="1" t="s">
        <v>2053</v>
      </c>
      <c r="E238" s="5" t="s">
        <v>216</v>
      </c>
      <c r="F238" s="5" t="s">
        <v>216</v>
      </c>
      <c r="G238" s="5" t="s">
        <v>216</v>
      </c>
      <c r="H238" s="5" t="s">
        <v>216</v>
      </c>
      <c r="I238" s="5">
        <v>0.19</v>
      </c>
      <c r="J238" s="5" t="s">
        <v>216</v>
      </c>
      <c r="K238" s="5" t="s">
        <v>216</v>
      </c>
      <c r="L238" s="5" t="s">
        <v>216</v>
      </c>
      <c r="M238" s="5" t="s">
        <v>216</v>
      </c>
      <c r="N238" s="5" t="s">
        <v>216</v>
      </c>
      <c r="O238" s="5" t="s">
        <v>216</v>
      </c>
      <c r="P238" s="5" t="s">
        <v>216</v>
      </c>
      <c r="Q238" s="5" t="s">
        <v>216</v>
      </c>
      <c r="R238" s="5">
        <v>0.2</v>
      </c>
      <c r="S238" s="5">
        <v>0.1</v>
      </c>
      <c r="T238" s="5">
        <v>0.1</v>
      </c>
      <c r="U238" s="5">
        <v>0.1</v>
      </c>
      <c r="V238" s="5">
        <v>0.1</v>
      </c>
      <c r="W238" s="5">
        <v>0.1</v>
      </c>
      <c r="X238" s="5">
        <v>0.05</v>
      </c>
    </row>
    <row r="239" spans="1:24" ht="25.5" x14ac:dyDescent="0.25">
      <c r="A239" s="4" t="s">
        <v>11340</v>
      </c>
      <c r="B239" s="4" t="s">
        <v>40435</v>
      </c>
      <c r="C239" s="4" t="s">
        <v>2055</v>
      </c>
      <c r="D239" s="1" t="s">
        <v>2056</v>
      </c>
      <c r="E239" s="5" t="s">
        <v>216</v>
      </c>
      <c r="F239" s="5" t="s">
        <v>216</v>
      </c>
      <c r="G239" s="5" t="s">
        <v>216</v>
      </c>
      <c r="H239" s="5" t="s">
        <v>216</v>
      </c>
      <c r="I239" s="5">
        <v>0.19</v>
      </c>
      <c r="J239" s="5" t="s">
        <v>216</v>
      </c>
      <c r="K239" s="5" t="s">
        <v>216</v>
      </c>
      <c r="L239" s="5" t="s">
        <v>216</v>
      </c>
      <c r="M239" s="5" t="s">
        <v>216</v>
      </c>
      <c r="N239" s="5" t="s">
        <v>216</v>
      </c>
      <c r="O239" s="5" t="s">
        <v>216</v>
      </c>
      <c r="P239" s="5" t="s">
        <v>216</v>
      </c>
      <c r="Q239" s="5" t="s">
        <v>216</v>
      </c>
      <c r="R239" s="5">
        <v>0.2</v>
      </c>
      <c r="S239" s="5">
        <v>0.1</v>
      </c>
      <c r="T239" s="5">
        <v>0.1</v>
      </c>
      <c r="U239" s="5">
        <v>0.1</v>
      </c>
      <c r="V239" s="5">
        <v>0.1</v>
      </c>
      <c r="W239" s="5">
        <v>0.1</v>
      </c>
      <c r="X239" s="5">
        <v>0.05</v>
      </c>
    </row>
    <row r="240" spans="1:24" ht="25.5" x14ac:dyDescent="0.25">
      <c r="A240" s="4" t="s">
        <v>11342</v>
      </c>
      <c r="B240" s="4" t="s">
        <v>40435</v>
      </c>
      <c r="C240" s="4" t="s">
        <v>2058</v>
      </c>
      <c r="D240" s="1" t="s">
        <v>2059</v>
      </c>
      <c r="E240" s="5" t="s">
        <v>216</v>
      </c>
      <c r="F240" s="5" t="s">
        <v>216</v>
      </c>
      <c r="G240" s="5" t="s">
        <v>216</v>
      </c>
      <c r="H240" s="5" t="s">
        <v>216</v>
      </c>
      <c r="I240" s="5">
        <v>0.19</v>
      </c>
      <c r="J240" s="5" t="s">
        <v>216</v>
      </c>
      <c r="K240" s="5" t="s">
        <v>216</v>
      </c>
      <c r="L240" s="5" t="s">
        <v>216</v>
      </c>
      <c r="M240" s="5" t="s">
        <v>216</v>
      </c>
      <c r="N240" s="5" t="s">
        <v>216</v>
      </c>
      <c r="O240" s="5" t="s">
        <v>216</v>
      </c>
      <c r="P240" s="5" t="s">
        <v>216</v>
      </c>
      <c r="Q240" s="5" t="s">
        <v>216</v>
      </c>
      <c r="R240" s="5">
        <v>0.2</v>
      </c>
      <c r="S240" s="5">
        <v>0.1</v>
      </c>
      <c r="T240" s="5">
        <v>0.1</v>
      </c>
      <c r="U240" s="5">
        <v>0.1</v>
      </c>
      <c r="V240" s="5">
        <v>0.1</v>
      </c>
      <c r="W240" s="5">
        <v>0.1</v>
      </c>
      <c r="X240" s="5">
        <v>0.05</v>
      </c>
    </row>
    <row r="241" spans="1:24" ht="25.5" x14ac:dyDescent="0.25">
      <c r="A241" s="4" t="s">
        <v>12320</v>
      </c>
      <c r="B241" s="4" t="s">
        <v>40435</v>
      </c>
      <c r="C241" s="4" t="s">
        <v>2061</v>
      </c>
      <c r="D241" s="1" t="s">
        <v>2062</v>
      </c>
      <c r="E241" s="5" t="s">
        <v>216</v>
      </c>
      <c r="F241" s="5" t="s">
        <v>216</v>
      </c>
      <c r="G241" s="5" t="s">
        <v>216</v>
      </c>
      <c r="H241" s="5" t="s">
        <v>216</v>
      </c>
      <c r="I241" s="5">
        <v>0.19</v>
      </c>
      <c r="J241" s="5" t="s">
        <v>216</v>
      </c>
      <c r="K241" s="5" t="s">
        <v>216</v>
      </c>
      <c r="L241" s="5" t="s">
        <v>216</v>
      </c>
      <c r="M241" s="5" t="s">
        <v>216</v>
      </c>
      <c r="N241" s="5" t="s">
        <v>216</v>
      </c>
      <c r="O241" s="5" t="s">
        <v>216</v>
      </c>
      <c r="P241" s="5" t="s">
        <v>216</v>
      </c>
      <c r="Q241" s="5" t="s">
        <v>216</v>
      </c>
      <c r="R241" s="5">
        <v>0.2</v>
      </c>
      <c r="S241" s="5">
        <v>0.2</v>
      </c>
      <c r="T241" s="5">
        <v>0.2</v>
      </c>
      <c r="U241" s="5">
        <v>0.2</v>
      </c>
      <c r="V241" s="5">
        <v>0.2</v>
      </c>
      <c r="W241" s="5">
        <v>0.2</v>
      </c>
      <c r="X241" s="5">
        <v>0.05</v>
      </c>
    </row>
    <row r="242" spans="1:24" ht="25.5" x14ac:dyDescent="0.25">
      <c r="A242" s="4" t="s">
        <v>12321</v>
      </c>
      <c r="B242" s="4" t="s">
        <v>40435</v>
      </c>
      <c r="C242" s="4" t="s">
        <v>2064</v>
      </c>
      <c r="D242" s="1" t="s">
        <v>9176</v>
      </c>
      <c r="E242" s="5" t="s">
        <v>216</v>
      </c>
      <c r="F242" s="5" t="s">
        <v>216</v>
      </c>
      <c r="G242" s="5" t="s">
        <v>216</v>
      </c>
      <c r="H242" s="5" t="s">
        <v>216</v>
      </c>
      <c r="I242" s="5">
        <v>0.19</v>
      </c>
      <c r="J242" s="5" t="s">
        <v>216</v>
      </c>
      <c r="K242" s="5" t="s">
        <v>216</v>
      </c>
      <c r="L242" s="5" t="s">
        <v>216</v>
      </c>
      <c r="M242" s="5" t="s">
        <v>216</v>
      </c>
      <c r="N242" s="5" t="s">
        <v>216</v>
      </c>
      <c r="O242" s="5" t="s">
        <v>216</v>
      </c>
      <c r="P242" s="5" t="s">
        <v>216</v>
      </c>
      <c r="Q242" s="5" t="s">
        <v>216</v>
      </c>
      <c r="R242" s="5">
        <v>0.2</v>
      </c>
      <c r="S242" s="5">
        <v>0.2</v>
      </c>
      <c r="T242" s="5">
        <v>0.2</v>
      </c>
      <c r="U242" s="5">
        <v>0.2</v>
      </c>
      <c r="V242" s="5">
        <v>0.2</v>
      </c>
      <c r="W242" s="5">
        <v>0.2</v>
      </c>
      <c r="X242" s="5">
        <v>0.19</v>
      </c>
    </row>
    <row r="243" spans="1:24" ht="25.5" x14ac:dyDescent="0.25">
      <c r="A243" s="4" t="s">
        <v>12322</v>
      </c>
      <c r="B243" s="4" t="s">
        <v>40435</v>
      </c>
      <c r="C243" s="4" t="s">
        <v>2067</v>
      </c>
      <c r="D243" s="1" t="s">
        <v>9178</v>
      </c>
      <c r="E243" s="5" t="s">
        <v>216</v>
      </c>
      <c r="F243" s="5" t="s">
        <v>216</v>
      </c>
      <c r="G243" s="5" t="s">
        <v>216</v>
      </c>
      <c r="H243" s="5" t="s">
        <v>216</v>
      </c>
      <c r="I243" s="5">
        <v>0.19</v>
      </c>
      <c r="J243" s="5" t="s">
        <v>216</v>
      </c>
      <c r="K243" s="5" t="s">
        <v>216</v>
      </c>
      <c r="L243" s="5" t="s">
        <v>216</v>
      </c>
      <c r="M243" s="5" t="s">
        <v>216</v>
      </c>
      <c r="N243" s="5" t="s">
        <v>216</v>
      </c>
      <c r="O243" s="5" t="s">
        <v>216</v>
      </c>
      <c r="P243" s="5" t="s">
        <v>216</v>
      </c>
      <c r="Q243" s="5" t="s">
        <v>216</v>
      </c>
      <c r="R243" s="5">
        <v>0.2</v>
      </c>
      <c r="S243" s="5">
        <v>0.2</v>
      </c>
      <c r="T243" s="5">
        <v>0.2</v>
      </c>
      <c r="U243" s="5">
        <v>0.2</v>
      </c>
      <c r="V243" s="5">
        <v>0.2</v>
      </c>
      <c r="W243" s="5">
        <v>0.2</v>
      </c>
      <c r="X243" s="5">
        <v>0.19</v>
      </c>
    </row>
    <row r="244" spans="1:24" x14ac:dyDescent="0.25">
      <c r="A244" s="4" t="s">
        <v>12323</v>
      </c>
      <c r="B244" s="4" t="s">
        <v>40435</v>
      </c>
      <c r="C244" s="4" t="s">
        <v>2070</v>
      </c>
      <c r="D244" s="1" t="s">
        <v>9180</v>
      </c>
      <c r="E244" s="5" t="s">
        <v>216</v>
      </c>
      <c r="F244" s="5" t="s">
        <v>216</v>
      </c>
      <c r="G244" s="5" t="s">
        <v>216</v>
      </c>
      <c r="H244" s="5" t="s">
        <v>216</v>
      </c>
      <c r="I244" s="5">
        <v>0.19</v>
      </c>
      <c r="J244" s="5" t="s">
        <v>216</v>
      </c>
      <c r="K244" s="5" t="s">
        <v>216</v>
      </c>
      <c r="L244" s="5" t="s">
        <v>216</v>
      </c>
      <c r="M244" s="5" t="s">
        <v>216</v>
      </c>
      <c r="N244" s="5" t="s">
        <v>216</v>
      </c>
      <c r="O244" s="5" t="s">
        <v>216</v>
      </c>
      <c r="P244" s="5" t="s">
        <v>216</v>
      </c>
      <c r="Q244" s="5" t="s">
        <v>216</v>
      </c>
      <c r="R244" s="5">
        <v>0.2</v>
      </c>
      <c r="S244" s="5">
        <v>0.1</v>
      </c>
      <c r="T244" s="5">
        <v>0.1</v>
      </c>
      <c r="U244" s="5">
        <v>0.1</v>
      </c>
      <c r="V244" s="5">
        <v>0.1</v>
      </c>
      <c r="W244" s="5">
        <v>0.1</v>
      </c>
      <c r="X244" s="5">
        <v>0.05</v>
      </c>
    </row>
    <row r="245" spans="1:24" ht="25.5" x14ac:dyDescent="0.25">
      <c r="A245" s="4" t="s">
        <v>12324</v>
      </c>
      <c r="B245" s="4" t="s">
        <v>40435</v>
      </c>
      <c r="C245" s="4" t="s">
        <v>9182</v>
      </c>
      <c r="D245" s="1" t="s">
        <v>9183</v>
      </c>
      <c r="E245" s="5" t="s">
        <v>216</v>
      </c>
      <c r="F245" s="5" t="s">
        <v>216</v>
      </c>
      <c r="G245" s="5" t="s">
        <v>216</v>
      </c>
      <c r="H245" s="5" t="s">
        <v>216</v>
      </c>
      <c r="I245" s="5">
        <v>0.19</v>
      </c>
      <c r="J245" s="5" t="s">
        <v>216</v>
      </c>
      <c r="K245" s="5" t="s">
        <v>216</v>
      </c>
      <c r="L245" s="5" t="s">
        <v>216</v>
      </c>
      <c r="M245" s="5" t="s">
        <v>216</v>
      </c>
      <c r="N245" s="5" t="s">
        <v>216</v>
      </c>
      <c r="O245" s="5" t="s">
        <v>216</v>
      </c>
      <c r="P245" s="5" t="s">
        <v>216</v>
      </c>
      <c r="Q245" s="5" t="s">
        <v>216</v>
      </c>
      <c r="R245" s="5">
        <v>0.2</v>
      </c>
      <c r="S245" s="5">
        <v>0.1</v>
      </c>
      <c r="T245" s="5">
        <v>0.1</v>
      </c>
      <c r="U245" s="5">
        <v>0.1</v>
      </c>
      <c r="V245" s="5">
        <v>0.1</v>
      </c>
      <c r="W245" s="5">
        <v>0.2</v>
      </c>
      <c r="X245" s="5">
        <v>0.19</v>
      </c>
    </row>
    <row r="246" spans="1:24" ht="25.5" x14ac:dyDescent="0.25">
      <c r="A246" s="4" t="s">
        <v>12325</v>
      </c>
      <c r="B246" s="4" t="s">
        <v>40435</v>
      </c>
      <c r="C246" s="4" t="s">
        <v>2073</v>
      </c>
      <c r="D246" s="1" t="s">
        <v>2074</v>
      </c>
      <c r="E246" s="5" t="s">
        <v>216</v>
      </c>
      <c r="F246" s="5" t="s">
        <v>216</v>
      </c>
      <c r="G246" s="5" t="s">
        <v>216</v>
      </c>
      <c r="H246" s="5" t="s">
        <v>216</v>
      </c>
      <c r="I246" s="5">
        <v>0.19</v>
      </c>
      <c r="J246" s="5" t="s">
        <v>216</v>
      </c>
      <c r="K246" s="5" t="s">
        <v>216</v>
      </c>
      <c r="L246" s="5" t="s">
        <v>216</v>
      </c>
      <c r="M246" s="5" t="s">
        <v>216</v>
      </c>
      <c r="N246" s="5" t="s">
        <v>216</v>
      </c>
      <c r="O246" s="5" t="s">
        <v>216</v>
      </c>
      <c r="P246" s="5" t="s">
        <v>216</v>
      </c>
      <c r="Q246" s="5" t="s">
        <v>216</v>
      </c>
      <c r="R246" s="5">
        <v>0.2</v>
      </c>
      <c r="S246" s="5">
        <v>0.2</v>
      </c>
      <c r="T246" s="5">
        <v>0.2</v>
      </c>
      <c r="U246" s="5">
        <v>0.2</v>
      </c>
      <c r="V246" s="5">
        <v>0.2</v>
      </c>
      <c r="W246" s="5">
        <v>0.2</v>
      </c>
      <c r="X246" s="5">
        <v>0.19</v>
      </c>
    </row>
    <row r="247" spans="1:24" ht="25.5" x14ac:dyDescent="0.25">
      <c r="A247" s="4" t="s">
        <v>12326</v>
      </c>
      <c r="B247" s="4" t="s">
        <v>40435</v>
      </c>
      <c r="C247" s="4" t="s">
        <v>2076</v>
      </c>
      <c r="D247" s="1" t="s">
        <v>2077</v>
      </c>
      <c r="E247" s="5" t="s">
        <v>216</v>
      </c>
      <c r="F247" s="5" t="s">
        <v>216</v>
      </c>
      <c r="G247" s="5" t="s">
        <v>216</v>
      </c>
      <c r="H247" s="5" t="s">
        <v>216</v>
      </c>
      <c r="I247" s="5">
        <v>0.19</v>
      </c>
      <c r="J247" s="5" t="s">
        <v>216</v>
      </c>
      <c r="K247" s="5" t="s">
        <v>216</v>
      </c>
      <c r="L247" s="5" t="s">
        <v>216</v>
      </c>
      <c r="M247" s="5" t="s">
        <v>216</v>
      </c>
      <c r="N247" s="5" t="s">
        <v>216</v>
      </c>
      <c r="O247" s="5" t="s">
        <v>216</v>
      </c>
      <c r="P247" s="5" t="s">
        <v>216</v>
      </c>
      <c r="Q247" s="5" t="s">
        <v>216</v>
      </c>
      <c r="R247" s="5">
        <v>0.2</v>
      </c>
      <c r="S247" s="5">
        <v>0.2</v>
      </c>
      <c r="T247" s="5">
        <v>0.2</v>
      </c>
      <c r="U247" s="5">
        <v>0.2</v>
      </c>
      <c r="V247" s="5">
        <v>0.2</v>
      </c>
      <c r="W247" s="5">
        <v>0.2</v>
      </c>
      <c r="X247" s="5">
        <v>0.05</v>
      </c>
    </row>
    <row r="248" spans="1:24" ht="25.5" x14ac:dyDescent="0.25">
      <c r="A248" s="4" t="s">
        <v>12327</v>
      </c>
      <c r="B248" s="4" t="s">
        <v>40435</v>
      </c>
      <c r="C248" s="4" t="s">
        <v>2079</v>
      </c>
      <c r="D248" s="1" t="s">
        <v>2080</v>
      </c>
      <c r="E248" s="5" t="s">
        <v>216</v>
      </c>
      <c r="F248" s="5" t="s">
        <v>216</v>
      </c>
      <c r="G248" s="5" t="s">
        <v>216</v>
      </c>
      <c r="H248" s="5" t="s">
        <v>216</v>
      </c>
      <c r="I248" s="5">
        <v>0.19</v>
      </c>
      <c r="J248" s="5" t="s">
        <v>216</v>
      </c>
      <c r="K248" s="5" t="s">
        <v>216</v>
      </c>
      <c r="L248" s="5" t="s">
        <v>216</v>
      </c>
      <c r="M248" s="5" t="s">
        <v>216</v>
      </c>
      <c r="N248" s="5" t="s">
        <v>216</v>
      </c>
      <c r="O248" s="5" t="s">
        <v>216</v>
      </c>
      <c r="P248" s="5" t="s">
        <v>216</v>
      </c>
      <c r="Q248" s="5" t="s">
        <v>216</v>
      </c>
      <c r="R248" s="5">
        <v>0.2</v>
      </c>
      <c r="S248" s="5">
        <v>0.2</v>
      </c>
      <c r="T248" s="5">
        <v>0.2</v>
      </c>
      <c r="U248" s="5">
        <v>0.2</v>
      </c>
      <c r="V248" s="5">
        <v>0.2</v>
      </c>
      <c r="W248" s="5">
        <v>0.2</v>
      </c>
      <c r="X248" s="5">
        <v>0.19</v>
      </c>
    </row>
    <row r="249" spans="1:24" ht="25.5" x14ac:dyDescent="0.25">
      <c r="A249" s="4" t="s">
        <v>12328</v>
      </c>
      <c r="B249" s="4" t="s">
        <v>40435</v>
      </c>
      <c r="C249" s="4" t="s">
        <v>2082</v>
      </c>
      <c r="D249" s="1" t="s">
        <v>2083</v>
      </c>
      <c r="E249" s="5" t="s">
        <v>216</v>
      </c>
      <c r="F249" s="5" t="s">
        <v>216</v>
      </c>
      <c r="G249" s="5" t="s">
        <v>216</v>
      </c>
      <c r="H249" s="5" t="s">
        <v>216</v>
      </c>
      <c r="I249" s="5">
        <v>0.19</v>
      </c>
      <c r="J249" s="5" t="s">
        <v>216</v>
      </c>
      <c r="K249" s="5" t="s">
        <v>216</v>
      </c>
      <c r="L249" s="5" t="s">
        <v>216</v>
      </c>
      <c r="M249" s="5" t="s">
        <v>216</v>
      </c>
      <c r="N249" s="5" t="s">
        <v>216</v>
      </c>
      <c r="O249" s="5" t="s">
        <v>216</v>
      </c>
      <c r="P249" s="5" t="s">
        <v>216</v>
      </c>
      <c r="Q249" s="5" t="s">
        <v>216</v>
      </c>
      <c r="R249" s="5">
        <v>0.2</v>
      </c>
      <c r="S249" s="5">
        <v>0.2</v>
      </c>
      <c r="T249" s="5">
        <v>0.2</v>
      </c>
      <c r="U249" s="5">
        <v>0.2</v>
      </c>
      <c r="V249" s="5">
        <v>0.2</v>
      </c>
      <c r="W249" s="5">
        <v>0.2</v>
      </c>
      <c r="X249" s="5">
        <v>0.19</v>
      </c>
    </row>
    <row r="250" spans="1:24" ht="25.5" x14ac:dyDescent="0.25">
      <c r="A250" s="4" t="s">
        <v>12329</v>
      </c>
      <c r="B250" s="4" t="s">
        <v>40435</v>
      </c>
      <c r="C250" s="4" t="s">
        <v>2085</v>
      </c>
      <c r="D250" s="1" t="s">
        <v>2086</v>
      </c>
      <c r="E250" s="5" t="s">
        <v>216</v>
      </c>
      <c r="F250" s="5" t="s">
        <v>216</v>
      </c>
      <c r="G250" s="5" t="s">
        <v>216</v>
      </c>
      <c r="H250" s="5" t="s">
        <v>216</v>
      </c>
      <c r="I250" s="5">
        <v>0.19</v>
      </c>
      <c r="J250" s="5" t="s">
        <v>216</v>
      </c>
      <c r="K250" s="5" t="s">
        <v>216</v>
      </c>
      <c r="L250" s="5" t="s">
        <v>216</v>
      </c>
      <c r="M250" s="5" t="s">
        <v>216</v>
      </c>
      <c r="N250" s="5" t="s">
        <v>216</v>
      </c>
      <c r="O250" s="5" t="s">
        <v>216</v>
      </c>
      <c r="P250" s="5" t="s">
        <v>216</v>
      </c>
      <c r="Q250" s="5" t="s">
        <v>216</v>
      </c>
      <c r="R250" s="5">
        <v>0.2</v>
      </c>
      <c r="S250" s="5">
        <v>0.2</v>
      </c>
      <c r="T250" s="5">
        <v>0.2</v>
      </c>
      <c r="U250" s="5">
        <v>0.2</v>
      </c>
      <c r="V250" s="5">
        <v>0.2</v>
      </c>
      <c r="W250" s="5">
        <v>0.2</v>
      </c>
      <c r="X250" s="5">
        <v>0.19</v>
      </c>
    </row>
    <row r="251" spans="1:24" ht="25.5" x14ac:dyDescent="0.25">
      <c r="A251" s="4" t="s">
        <v>12330</v>
      </c>
      <c r="B251" s="4" t="s">
        <v>40435</v>
      </c>
      <c r="C251" s="4" t="s">
        <v>2088</v>
      </c>
      <c r="D251" s="1" t="s">
        <v>2089</v>
      </c>
      <c r="E251" s="5" t="s">
        <v>216</v>
      </c>
      <c r="F251" s="5" t="s">
        <v>216</v>
      </c>
      <c r="G251" s="5" t="s">
        <v>216</v>
      </c>
      <c r="H251" s="5" t="s">
        <v>216</v>
      </c>
      <c r="I251" s="5">
        <v>0.19</v>
      </c>
      <c r="J251" s="5" t="s">
        <v>216</v>
      </c>
      <c r="K251" s="5" t="s">
        <v>216</v>
      </c>
      <c r="L251" s="5" t="s">
        <v>216</v>
      </c>
      <c r="M251" s="5" t="s">
        <v>216</v>
      </c>
      <c r="N251" s="5" t="s">
        <v>216</v>
      </c>
      <c r="O251" s="5" t="s">
        <v>216</v>
      </c>
      <c r="P251" s="5" t="s">
        <v>216</v>
      </c>
      <c r="Q251" s="5" t="s">
        <v>216</v>
      </c>
      <c r="R251" s="5">
        <v>0.2</v>
      </c>
      <c r="S251" s="5">
        <v>0.2</v>
      </c>
      <c r="T251" s="5">
        <v>0.2</v>
      </c>
      <c r="U251" s="5">
        <v>0.2</v>
      </c>
      <c r="V251" s="5">
        <v>0.2</v>
      </c>
      <c r="W251" s="5">
        <v>0.2</v>
      </c>
      <c r="X251" s="5">
        <v>0.19</v>
      </c>
    </row>
    <row r="252" spans="1:24" ht="25.5" x14ac:dyDescent="0.25">
      <c r="A252" s="4" t="s">
        <v>12331</v>
      </c>
      <c r="B252" s="4" t="s">
        <v>40435</v>
      </c>
      <c r="C252" s="4" t="s">
        <v>2091</v>
      </c>
      <c r="D252" s="1" t="s">
        <v>2092</v>
      </c>
      <c r="E252" s="5" t="s">
        <v>216</v>
      </c>
      <c r="F252" s="5" t="s">
        <v>216</v>
      </c>
      <c r="G252" s="5" t="s">
        <v>216</v>
      </c>
      <c r="H252" s="5" t="s">
        <v>216</v>
      </c>
      <c r="I252" s="5">
        <v>0.19</v>
      </c>
      <c r="J252" s="5" t="s">
        <v>216</v>
      </c>
      <c r="K252" s="5" t="s">
        <v>216</v>
      </c>
      <c r="L252" s="5" t="s">
        <v>216</v>
      </c>
      <c r="M252" s="5" t="s">
        <v>216</v>
      </c>
      <c r="N252" s="5" t="s">
        <v>216</v>
      </c>
      <c r="O252" s="5" t="s">
        <v>216</v>
      </c>
      <c r="P252" s="5" t="s">
        <v>216</v>
      </c>
      <c r="Q252" s="5" t="s">
        <v>216</v>
      </c>
      <c r="R252" s="5">
        <v>0.2</v>
      </c>
      <c r="S252" s="5">
        <v>0.2</v>
      </c>
      <c r="T252" s="5">
        <v>0.2</v>
      </c>
      <c r="U252" s="5">
        <v>0.2</v>
      </c>
      <c r="V252" s="5">
        <v>0.2</v>
      </c>
      <c r="W252" s="5">
        <v>0.2</v>
      </c>
      <c r="X252" s="5">
        <v>0.19</v>
      </c>
    </row>
    <row r="253" spans="1:24" ht="25.5" x14ac:dyDescent="0.25">
      <c r="A253" s="4" t="s">
        <v>12332</v>
      </c>
      <c r="B253" s="4" t="s">
        <v>40435</v>
      </c>
      <c r="C253" s="4" t="s">
        <v>2094</v>
      </c>
      <c r="D253" s="1" t="s">
        <v>2095</v>
      </c>
      <c r="E253" s="5" t="s">
        <v>216</v>
      </c>
      <c r="F253" s="5" t="s">
        <v>216</v>
      </c>
      <c r="G253" s="5" t="s">
        <v>216</v>
      </c>
      <c r="H253" s="5" t="s">
        <v>216</v>
      </c>
      <c r="I253" s="5">
        <v>0.19</v>
      </c>
      <c r="J253" s="5" t="s">
        <v>216</v>
      </c>
      <c r="K253" s="5" t="s">
        <v>216</v>
      </c>
      <c r="L253" s="5" t="s">
        <v>216</v>
      </c>
      <c r="M253" s="5" t="s">
        <v>216</v>
      </c>
      <c r="N253" s="5" t="s">
        <v>216</v>
      </c>
      <c r="O253" s="5" t="s">
        <v>216</v>
      </c>
      <c r="P253" s="5" t="s">
        <v>216</v>
      </c>
      <c r="Q253" s="5" t="s">
        <v>216</v>
      </c>
      <c r="R253" s="5">
        <v>0.2</v>
      </c>
      <c r="S253" s="5">
        <v>0.2</v>
      </c>
      <c r="T253" s="5">
        <v>0.2</v>
      </c>
      <c r="U253" s="5">
        <v>0.2</v>
      </c>
      <c r="V253" s="5">
        <v>0.2</v>
      </c>
      <c r="W253" s="5">
        <v>0.2</v>
      </c>
      <c r="X253" s="5">
        <v>0.19</v>
      </c>
    </row>
    <row r="254" spans="1:24" ht="25.5" x14ac:dyDescent="0.25">
      <c r="A254" s="4" t="s">
        <v>12333</v>
      </c>
      <c r="B254" s="4" t="s">
        <v>40435</v>
      </c>
      <c r="C254" s="4" t="s">
        <v>2097</v>
      </c>
      <c r="D254" s="1" t="s">
        <v>9193</v>
      </c>
      <c r="E254" s="5" t="s">
        <v>216</v>
      </c>
      <c r="F254" s="5" t="s">
        <v>216</v>
      </c>
      <c r="G254" s="5" t="s">
        <v>216</v>
      </c>
      <c r="H254" s="5" t="s">
        <v>216</v>
      </c>
      <c r="I254" s="5">
        <v>0.19</v>
      </c>
      <c r="J254" s="5" t="s">
        <v>216</v>
      </c>
      <c r="K254" s="5" t="s">
        <v>216</v>
      </c>
      <c r="L254" s="5" t="s">
        <v>216</v>
      </c>
      <c r="M254" s="5" t="s">
        <v>216</v>
      </c>
      <c r="N254" s="5" t="s">
        <v>216</v>
      </c>
      <c r="O254" s="5" t="s">
        <v>216</v>
      </c>
      <c r="P254" s="5" t="s">
        <v>216</v>
      </c>
      <c r="Q254" s="5" t="s">
        <v>216</v>
      </c>
      <c r="R254" s="5">
        <v>0.2</v>
      </c>
      <c r="S254" s="5">
        <v>0.2</v>
      </c>
      <c r="T254" s="5">
        <v>0.2</v>
      </c>
      <c r="U254" s="5">
        <v>0.2</v>
      </c>
      <c r="V254" s="5">
        <v>0.2</v>
      </c>
      <c r="W254" s="5">
        <v>0.2</v>
      </c>
      <c r="X254" s="5">
        <v>0.19</v>
      </c>
    </row>
    <row r="255" spans="1:24" ht="25.5" x14ac:dyDescent="0.25">
      <c r="A255" s="4" t="s">
        <v>12334</v>
      </c>
      <c r="B255" s="4" t="s">
        <v>40435</v>
      </c>
      <c r="C255" s="4" t="s">
        <v>2100</v>
      </c>
      <c r="D255" s="1" t="s">
        <v>2101</v>
      </c>
      <c r="E255" s="5" t="s">
        <v>216</v>
      </c>
      <c r="F255" s="5" t="s">
        <v>216</v>
      </c>
      <c r="G255" s="5" t="s">
        <v>216</v>
      </c>
      <c r="H255" s="5" t="s">
        <v>216</v>
      </c>
      <c r="I255" s="5">
        <v>0.19</v>
      </c>
      <c r="J255" s="5" t="s">
        <v>216</v>
      </c>
      <c r="K255" s="5" t="s">
        <v>216</v>
      </c>
      <c r="L255" s="5" t="s">
        <v>216</v>
      </c>
      <c r="M255" s="5" t="s">
        <v>216</v>
      </c>
      <c r="N255" s="5" t="s">
        <v>216</v>
      </c>
      <c r="O255" s="5" t="s">
        <v>216</v>
      </c>
      <c r="P255" s="5" t="s">
        <v>216</v>
      </c>
      <c r="Q255" s="5" t="s">
        <v>216</v>
      </c>
      <c r="R255" s="5">
        <v>0.2</v>
      </c>
      <c r="S255" s="5">
        <v>0.2</v>
      </c>
      <c r="T255" s="5">
        <v>0.2</v>
      </c>
      <c r="U255" s="5">
        <v>0.2</v>
      </c>
      <c r="V255" s="5">
        <v>0.2</v>
      </c>
      <c r="W255" s="5">
        <v>0.2</v>
      </c>
      <c r="X255" s="5">
        <v>0.19</v>
      </c>
    </row>
    <row r="256" spans="1:24" ht="25.5" x14ac:dyDescent="0.25">
      <c r="A256" s="4" t="s">
        <v>12335</v>
      </c>
      <c r="B256" s="4" t="s">
        <v>40435</v>
      </c>
      <c r="C256" s="4" t="s">
        <v>2103</v>
      </c>
      <c r="D256" s="1" t="s">
        <v>2104</v>
      </c>
      <c r="E256" s="5" t="s">
        <v>216</v>
      </c>
      <c r="F256" s="5" t="s">
        <v>216</v>
      </c>
      <c r="G256" s="5" t="s">
        <v>216</v>
      </c>
      <c r="H256" s="5" t="s">
        <v>216</v>
      </c>
      <c r="I256" s="5">
        <v>0.19</v>
      </c>
      <c r="J256" s="5" t="s">
        <v>216</v>
      </c>
      <c r="K256" s="5" t="s">
        <v>216</v>
      </c>
      <c r="L256" s="5" t="s">
        <v>216</v>
      </c>
      <c r="M256" s="5" t="s">
        <v>216</v>
      </c>
      <c r="N256" s="5" t="s">
        <v>216</v>
      </c>
      <c r="O256" s="5" t="s">
        <v>216</v>
      </c>
      <c r="P256" s="5" t="s">
        <v>216</v>
      </c>
      <c r="Q256" s="5" t="s">
        <v>216</v>
      </c>
      <c r="R256" s="5">
        <v>0.2</v>
      </c>
      <c r="S256" s="5">
        <v>0.2</v>
      </c>
      <c r="T256" s="5">
        <v>0.2</v>
      </c>
      <c r="U256" s="5">
        <v>0.2</v>
      </c>
      <c r="V256" s="5">
        <v>0.2</v>
      </c>
      <c r="W256" s="5">
        <v>0.2</v>
      </c>
      <c r="X256" s="5">
        <v>0.19</v>
      </c>
    </row>
    <row r="257" spans="1:24" ht="25.5" x14ac:dyDescent="0.25">
      <c r="A257" s="4" t="s">
        <v>12336</v>
      </c>
      <c r="B257" s="4" t="s">
        <v>40435</v>
      </c>
      <c r="C257" s="4" t="s">
        <v>2106</v>
      </c>
      <c r="D257" s="1" t="s">
        <v>2107</v>
      </c>
      <c r="E257" s="5" t="s">
        <v>216</v>
      </c>
      <c r="F257" s="5" t="s">
        <v>216</v>
      </c>
      <c r="G257" s="5" t="s">
        <v>216</v>
      </c>
      <c r="H257" s="5" t="s">
        <v>216</v>
      </c>
      <c r="I257" s="5">
        <v>0.19</v>
      </c>
      <c r="J257" s="5" t="s">
        <v>216</v>
      </c>
      <c r="K257" s="5" t="s">
        <v>216</v>
      </c>
      <c r="L257" s="5" t="s">
        <v>216</v>
      </c>
      <c r="M257" s="5" t="s">
        <v>216</v>
      </c>
      <c r="N257" s="5" t="s">
        <v>216</v>
      </c>
      <c r="O257" s="5" t="s">
        <v>216</v>
      </c>
      <c r="P257" s="5" t="s">
        <v>216</v>
      </c>
      <c r="Q257" s="5" t="s">
        <v>216</v>
      </c>
      <c r="R257" s="5">
        <v>0.2</v>
      </c>
      <c r="S257" s="5">
        <v>0.2</v>
      </c>
      <c r="T257" s="5">
        <v>0.2</v>
      </c>
      <c r="U257" s="5">
        <v>0.2</v>
      </c>
      <c r="V257" s="5">
        <v>0.2</v>
      </c>
      <c r="W257" s="5">
        <v>0.2</v>
      </c>
      <c r="X257" s="5">
        <v>0.19</v>
      </c>
    </row>
    <row r="258" spans="1:24" ht="25.5" x14ac:dyDescent="0.25">
      <c r="A258" s="4" t="s">
        <v>12337</v>
      </c>
      <c r="B258" s="4" t="s">
        <v>40435</v>
      </c>
      <c r="C258" s="4" t="s">
        <v>2109</v>
      </c>
      <c r="D258" s="1" t="s">
        <v>2110</v>
      </c>
      <c r="E258" s="5" t="s">
        <v>216</v>
      </c>
      <c r="F258" s="5" t="s">
        <v>216</v>
      </c>
      <c r="G258" s="5" t="s">
        <v>216</v>
      </c>
      <c r="H258" s="5" t="s">
        <v>216</v>
      </c>
      <c r="I258" s="5">
        <v>0.19</v>
      </c>
      <c r="J258" s="5" t="s">
        <v>216</v>
      </c>
      <c r="K258" s="5" t="s">
        <v>216</v>
      </c>
      <c r="L258" s="5" t="s">
        <v>216</v>
      </c>
      <c r="M258" s="5" t="s">
        <v>216</v>
      </c>
      <c r="N258" s="5" t="s">
        <v>216</v>
      </c>
      <c r="O258" s="5" t="s">
        <v>216</v>
      </c>
      <c r="P258" s="5" t="s">
        <v>216</v>
      </c>
      <c r="Q258" s="5" t="s">
        <v>216</v>
      </c>
      <c r="R258" s="5">
        <v>0.2</v>
      </c>
      <c r="S258" s="5">
        <v>0.2</v>
      </c>
      <c r="T258" s="5">
        <v>0.2</v>
      </c>
      <c r="U258" s="5">
        <v>0.2</v>
      </c>
      <c r="V258" s="5">
        <v>0.2</v>
      </c>
      <c r="W258" s="5">
        <v>0.2</v>
      </c>
      <c r="X258" s="5">
        <v>0.19</v>
      </c>
    </row>
    <row r="259" spans="1:24" ht="25.5" x14ac:dyDescent="0.25">
      <c r="A259" s="4" t="s">
        <v>12338</v>
      </c>
      <c r="B259" s="4" t="s">
        <v>40435</v>
      </c>
      <c r="C259" s="4" t="s">
        <v>2112</v>
      </c>
      <c r="D259" s="1" t="s">
        <v>2113</v>
      </c>
      <c r="E259" s="5" t="s">
        <v>216</v>
      </c>
      <c r="F259" s="5" t="s">
        <v>216</v>
      </c>
      <c r="G259" s="5" t="s">
        <v>216</v>
      </c>
      <c r="H259" s="5" t="s">
        <v>216</v>
      </c>
      <c r="I259" s="5">
        <v>0.19</v>
      </c>
      <c r="J259" s="5" t="s">
        <v>216</v>
      </c>
      <c r="K259" s="5" t="s">
        <v>216</v>
      </c>
      <c r="L259" s="5" t="s">
        <v>216</v>
      </c>
      <c r="M259" s="5" t="s">
        <v>216</v>
      </c>
      <c r="N259" s="5" t="s">
        <v>216</v>
      </c>
      <c r="O259" s="5" t="s">
        <v>216</v>
      </c>
      <c r="P259" s="5" t="s">
        <v>216</v>
      </c>
      <c r="Q259" s="5" t="s">
        <v>216</v>
      </c>
      <c r="R259" s="5">
        <v>0.2</v>
      </c>
      <c r="S259" s="5">
        <v>0.2</v>
      </c>
      <c r="T259" s="5">
        <v>0.2</v>
      </c>
      <c r="U259" s="5">
        <v>0.2</v>
      </c>
      <c r="V259" s="5">
        <v>0.2</v>
      </c>
      <c r="W259" s="5">
        <v>0.2</v>
      </c>
      <c r="X259" s="5">
        <v>0.19</v>
      </c>
    </row>
    <row r="260" spans="1:24" ht="25.5" x14ac:dyDescent="0.25">
      <c r="A260" s="4" t="s">
        <v>12339</v>
      </c>
      <c r="B260" s="4" t="s">
        <v>40435</v>
      </c>
      <c r="C260" s="4" t="s">
        <v>2115</v>
      </c>
      <c r="D260" s="1" t="s">
        <v>9200</v>
      </c>
      <c r="E260" s="5" t="s">
        <v>216</v>
      </c>
      <c r="F260" s="5" t="s">
        <v>216</v>
      </c>
      <c r="G260" s="5" t="s">
        <v>216</v>
      </c>
      <c r="H260" s="5" t="s">
        <v>216</v>
      </c>
      <c r="I260" s="5">
        <v>0.19</v>
      </c>
      <c r="J260" s="5" t="s">
        <v>216</v>
      </c>
      <c r="K260" s="5" t="s">
        <v>216</v>
      </c>
      <c r="L260" s="5" t="s">
        <v>216</v>
      </c>
      <c r="M260" s="5" t="s">
        <v>216</v>
      </c>
      <c r="N260" s="5" t="s">
        <v>216</v>
      </c>
      <c r="O260" s="5" t="s">
        <v>216</v>
      </c>
      <c r="P260" s="5" t="s">
        <v>216</v>
      </c>
      <c r="Q260" s="5" t="s">
        <v>216</v>
      </c>
      <c r="R260" s="5">
        <v>0.2</v>
      </c>
      <c r="S260" s="5">
        <v>0.2</v>
      </c>
      <c r="T260" s="5">
        <v>0.2</v>
      </c>
      <c r="U260" s="5">
        <v>0.2</v>
      </c>
      <c r="V260" s="5">
        <v>0.2</v>
      </c>
      <c r="W260" s="5">
        <v>0.2</v>
      </c>
      <c r="X260" s="5">
        <v>0.19</v>
      </c>
    </row>
    <row r="261" spans="1:24" ht="25.5" x14ac:dyDescent="0.25">
      <c r="A261" s="4" t="s">
        <v>12340</v>
      </c>
      <c r="B261" s="4" t="s">
        <v>40435</v>
      </c>
      <c r="C261" s="4" t="s">
        <v>2118</v>
      </c>
      <c r="D261" s="1" t="s">
        <v>2119</v>
      </c>
      <c r="E261" s="5" t="s">
        <v>216</v>
      </c>
      <c r="F261" s="5" t="s">
        <v>216</v>
      </c>
      <c r="G261" s="5" t="s">
        <v>216</v>
      </c>
      <c r="H261" s="5" t="s">
        <v>216</v>
      </c>
      <c r="I261" s="5">
        <v>0.19</v>
      </c>
      <c r="J261" s="5" t="s">
        <v>216</v>
      </c>
      <c r="K261" s="5" t="s">
        <v>216</v>
      </c>
      <c r="L261" s="5" t="s">
        <v>216</v>
      </c>
      <c r="M261" s="5" t="s">
        <v>216</v>
      </c>
      <c r="N261" s="5" t="s">
        <v>216</v>
      </c>
      <c r="O261" s="5" t="s">
        <v>216</v>
      </c>
      <c r="P261" s="5" t="s">
        <v>216</v>
      </c>
      <c r="Q261" s="5" t="s">
        <v>216</v>
      </c>
      <c r="R261" s="5">
        <v>0.2</v>
      </c>
      <c r="S261" s="5">
        <v>0.2</v>
      </c>
      <c r="T261" s="5">
        <v>0.2</v>
      </c>
      <c r="U261" s="5">
        <v>0.2</v>
      </c>
      <c r="V261" s="5">
        <v>0.2</v>
      </c>
      <c r="W261" s="5">
        <v>0.1</v>
      </c>
      <c r="X261" s="5">
        <v>0.05</v>
      </c>
    </row>
    <row r="262" spans="1:24" ht="25.5" x14ac:dyDescent="0.25">
      <c r="A262" s="4" t="s">
        <v>12341</v>
      </c>
      <c r="B262" s="4" t="s">
        <v>40435</v>
      </c>
      <c r="C262" s="4" t="s">
        <v>2121</v>
      </c>
      <c r="D262" s="1" t="s">
        <v>2122</v>
      </c>
      <c r="E262" s="5" t="s">
        <v>216</v>
      </c>
      <c r="F262" s="5" t="s">
        <v>216</v>
      </c>
      <c r="G262" s="5" t="s">
        <v>216</v>
      </c>
      <c r="H262" s="5" t="s">
        <v>216</v>
      </c>
      <c r="I262" s="5">
        <v>0.19</v>
      </c>
      <c r="J262" s="5" t="s">
        <v>216</v>
      </c>
      <c r="K262" s="5" t="s">
        <v>216</v>
      </c>
      <c r="L262" s="5" t="s">
        <v>216</v>
      </c>
      <c r="M262" s="5" t="s">
        <v>216</v>
      </c>
      <c r="N262" s="5" t="s">
        <v>216</v>
      </c>
      <c r="O262" s="5" t="s">
        <v>216</v>
      </c>
      <c r="P262" s="5" t="s">
        <v>216</v>
      </c>
      <c r="Q262" s="5" t="s">
        <v>216</v>
      </c>
      <c r="R262" s="5">
        <v>0.2</v>
      </c>
      <c r="S262" s="5">
        <v>0.2</v>
      </c>
      <c r="T262" s="5">
        <v>0.2</v>
      </c>
      <c r="U262" s="5">
        <v>0.2</v>
      </c>
      <c r="V262" s="5">
        <v>0.2</v>
      </c>
      <c r="W262" s="5">
        <v>0.1</v>
      </c>
      <c r="X262" s="5">
        <v>0.05</v>
      </c>
    </row>
    <row r="263" spans="1:24" ht="25.5" x14ac:dyDescent="0.25">
      <c r="A263" s="4" t="s">
        <v>12342</v>
      </c>
      <c r="B263" s="4" t="s">
        <v>40435</v>
      </c>
      <c r="C263" s="4" t="s">
        <v>2130</v>
      </c>
      <c r="D263" s="1" t="s">
        <v>2131</v>
      </c>
      <c r="E263" s="5" t="s">
        <v>216</v>
      </c>
      <c r="F263" s="5" t="s">
        <v>216</v>
      </c>
      <c r="G263" s="5" t="s">
        <v>216</v>
      </c>
      <c r="H263" s="5" t="s">
        <v>216</v>
      </c>
      <c r="I263" s="5">
        <v>0.19</v>
      </c>
      <c r="J263" s="5" t="s">
        <v>216</v>
      </c>
      <c r="K263" s="5" t="s">
        <v>216</v>
      </c>
      <c r="L263" s="5" t="s">
        <v>216</v>
      </c>
      <c r="M263" s="5" t="s">
        <v>216</v>
      </c>
      <c r="N263" s="5" t="s">
        <v>216</v>
      </c>
      <c r="O263" s="5" t="s">
        <v>216</v>
      </c>
      <c r="P263" s="5" t="s">
        <v>216</v>
      </c>
      <c r="Q263" s="5" t="s">
        <v>216</v>
      </c>
      <c r="R263" s="5">
        <v>0.2</v>
      </c>
      <c r="S263" s="5">
        <v>0.2</v>
      </c>
      <c r="T263" s="5">
        <v>0.2</v>
      </c>
      <c r="U263" s="5">
        <v>0.2</v>
      </c>
      <c r="V263" s="5">
        <v>0.2</v>
      </c>
      <c r="W263" s="5">
        <v>0.2</v>
      </c>
      <c r="X263" s="5">
        <v>0.23</v>
      </c>
    </row>
    <row r="264" spans="1:24" ht="25.5" x14ac:dyDescent="0.25">
      <c r="A264" s="4" t="s">
        <v>12343</v>
      </c>
      <c r="B264" s="4" t="s">
        <v>40435</v>
      </c>
      <c r="C264" s="4" t="s">
        <v>2133</v>
      </c>
      <c r="D264" s="1" t="s">
        <v>2134</v>
      </c>
      <c r="E264" s="5" t="s">
        <v>216</v>
      </c>
      <c r="F264" s="5" t="s">
        <v>216</v>
      </c>
      <c r="G264" s="5" t="s">
        <v>216</v>
      </c>
      <c r="H264" s="5" t="s">
        <v>216</v>
      </c>
      <c r="I264" s="5">
        <v>0.19</v>
      </c>
      <c r="J264" s="5" t="s">
        <v>216</v>
      </c>
      <c r="K264" s="5" t="s">
        <v>216</v>
      </c>
      <c r="L264" s="5" t="s">
        <v>216</v>
      </c>
      <c r="M264" s="5" t="s">
        <v>216</v>
      </c>
      <c r="N264" s="5" t="s">
        <v>216</v>
      </c>
      <c r="O264" s="5" t="s">
        <v>216</v>
      </c>
      <c r="P264" s="5" t="s">
        <v>216</v>
      </c>
      <c r="Q264" s="5" t="s">
        <v>216</v>
      </c>
      <c r="R264" s="5">
        <v>0.2</v>
      </c>
      <c r="S264" s="5">
        <v>0.2</v>
      </c>
      <c r="T264" s="5">
        <v>0.2</v>
      </c>
      <c r="U264" s="5">
        <v>0.2</v>
      </c>
      <c r="V264" s="5">
        <v>0.2</v>
      </c>
      <c r="W264" s="5">
        <v>0.2</v>
      </c>
      <c r="X264" s="5">
        <v>0.23</v>
      </c>
    </row>
    <row r="265" spans="1:24" ht="25.5" x14ac:dyDescent="0.25">
      <c r="A265" s="4" t="s">
        <v>12344</v>
      </c>
      <c r="B265" s="4" t="s">
        <v>40435</v>
      </c>
      <c r="C265" s="4" t="s">
        <v>2136</v>
      </c>
      <c r="D265" s="1" t="s">
        <v>9206</v>
      </c>
      <c r="E265" s="5" t="s">
        <v>216</v>
      </c>
      <c r="F265" s="5" t="s">
        <v>216</v>
      </c>
      <c r="G265" s="5" t="s">
        <v>216</v>
      </c>
      <c r="H265" s="5" t="s">
        <v>216</v>
      </c>
      <c r="I265" s="5">
        <v>0.19</v>
      </c>
      <c r="J265" s="5" t="s">
        <v>216</v>
      </c>
      <c r="K265" s="5" t="s">
        <v>216</v>
      </c>
      <c r="L265" s="5" t="s">
        <v>216</v>
      </c>
      <c r="M265" s="5" t="s">
        <v>216</v>
      </c>
      <c r="N265" s="5" t="s">
        <v>216</v>
      </c>
      <c r="O265" s="5" t="s">
        <v>216</v>
      </c>
      <c r="P265" s="5" t="s">
        <v>216</v>
      </c>
      <c r="Q265" s="5" t="s">
        <v>216</v>
      </c>
      <c r="R265" s="5">
        <v>0.2</v>
      </c>
      <c r="S265" s="5">
        <v>0.2</v>
      </c>
      <c r="T265" s="5">
        <v>0.2</v>
      </c>
      <c r="U265" s="5">
        <v>0.2</v>
      </c>
      <c r="V265" s="5">
        <v>0.2</v>
      </c>
      <c r="W265" s="5">
        <v>0.2</v>
      </c>
      <c r="X265" s="5">
        <v>0.23</v>
      </c>
    </row>
    <row r="266" spans="1:24" x14ac:dyDescent="0.25">
      <c r="A266" s="4" t="s">
        <v>12345</v>
      </c>
      <c r="B266" s="4" t="s">
        <v>40435</v>
      </c>
      <c r="C266" s="4" t="s">
        <v>2139</v>
      </c>
      <c r="D266" s="1" t="s">
        <v>2140</v>
      </c>
      <c r="E266" s="5" t="s">
        <v>216</v>
      </c>
      <c r="F266" s="5" t="s">
        <v>216</v>
      </c>
      <c r="G266" s="5" t="s">
        <v>216</v>
      </c>
      <c r="H266" s="5" t="s">
        <v>216</v>
      </c>
      <c r="I266" s="5">
        <v>0.19</v>
      </c>
      <c r="J266" s="5" t="s">
        <v>216</v>
      </c>
      <c r="K266" s="5" t="s">
        <v>216</v>
      </c>
      <c r="L266" s="5" t="s">
        <v>216</v>
      </c>
      <c r="M266" s="5" t="s">
        <v>216</v>
      </c>
      <c r="N266" s="5" t="s">
        <v>216</v>
      </c>
      <c r="O266" s="5" t="s">
        <v>216</v>
      </c>
      <c r="P266" s="5" t="s">
        <v>216</v>
      </c>
      <c r="Q266" s="5" t="s">
        <v>216</v>
      </c>
      <c r="R266" s="5">
        <v>0.2</v>
      </c>
      <c r="S266" s="5">
        <v>0.2</v>
      </c>
      <c r="T266" s="5">
        <v>0.2</v>
      </c>
      <c r="U266" s="5">
        <v>0.2</v>
      </c>
      <c r="V266" s="5">
        <v>0.2</v>
      </c>
      <c r="W266" s="5">
        <v>0.2</v>
      </c>
      <c r="X266" s="5">
        <v>0.23</v>
      </c>
    </row>
    <row r="267" spans="1:24" ht="25.5" x14ac:dyDescent="0.25">
      <c r="A267" s="4" t="s">
        <v>12346</v>
      </c>
      <c r="B267" s="4" t="s">
        <v>40435</v>
      </c>
      <c r="C267" s="4" t="s">
        <v>2148</v>
      </c>
      <c r="D267" s="1" t="s">
        <v>2149</v>
      </c>
      <c r="E267" s="5" t="s">
        <v>216</v>
      </c>
      <c r="F267" s="5" t="s">
        <v>216</v>
      </c>
      <c r="G267" s="5" t="s">
        <v>216</v>
      </c>
      <c r="H267" s="5" t="s">
        <v>216</v>
      </c>
      <c r="I267" s="5">
        <v>0.19</v>
      </c>
      <c r="J267" s="5" t="s">
        <v>216</v>
      </c>
      <c r="K267" s="5" t="s">
        <v>216</v>
      </c>
      <c r="L267" s="5" t="s">
        <v>216</v>
      </c>
      <c r="M267" s="5" t="s">
        <v>216</v>
      </c>
      <c r="N267" s="5" t="s">
        <v>216</v>
      </c>
      <c r="O267" s="5" t="s">
        <v>216</v>
      </c>
      <c r="P267" s="5" t="s">
        <v>216</v>
      </c>
      <c r="Q267" s="5" t="s">
        <v>216</v>
      </c>
      <c r="R267" s="5">
        <v>0.2</v>
      </c>
      <c r="S267" s="5">
        <v>0.2</v>
      </c>
      <c r="T267" s="5">
        <v>0.2</v>
      </c>
      <c r="U267" s="5">
        <v>0.2</v>
      </c>
      <c r="V267" s="5">
        <v>0.2</v>
      </c>
      <c r="W267" s="5">
        <v>0.2</v>
      </c>
      <c r="X267" s="5">
        <v>0.23</v>
      </c>
    </row>
    <row r="268" spans="1:24" ht="25.5" x14ac:dyDescent="0.25">
      <c r="A268" s="4" t="s">
        <v>12347</v>
      </c>
      <c r="B268" s="4" t="s">
        <v>40435</v>
      </c>
      <c r="C268" s="4" t="s">
        <v>2151</v>
      </c>
      <c r="D268" s="1" t="s">
        <v>2152</v>
      </c>
      <c r="E268" s="5" t="s">
        <v>216</v>
      </c>
      <c r="F268" s="5" t="s">
        <v>216</v>
      </c>
      <c r="G268" s="5" t="s">
        <v>216</v>
      </c>
      <c r="H268" s="5" t="s">
        <v>216</v>
      </c>
      <c r="I268" s="5">
        <v>0.19</v>
      </c>
      <c r="J268" s="5" t="s">
        <v>216</v>
      </c>
      <c r="K268" s="5" t="s">
        <v>216</v>
      </c>
      <c r="L268" s="5" t="s">
        <v>216</v>
      </c>
      <c r="M268" s="5" t="s">
        <v>216</v>
      </c>
      <c r="N268" s="5" t="s">
        <v>216</v>
      </c>
      <c r="O268" s="5" t="s">
        <v>216</v>
      </c>
      <c r="P268" s="5" t="s">
        <v>216</v>
      </c>
      <c r="Q268" s="5" t="s">
        <v>216</v>
      </c>
      <c r="R268" s="5">
        <v>0.2</v>
      </c>
      <c r="S268" s="5">
        <v>0.2</v>
      </c>
      <c r="T268" s="5">
        <v>0.2</v>
      </c>
      <c r="U268" s="5">
        <v>0.2</v>
      </c>
      <c r="V268" s="5">
        <v>0.2</v>
      </c>
      <c r="W268" s="5">
        <v>0.2</v>
      </c>
      <c r="X268" s="5">
        <v>0.23</v>
      </c>
    </row>
    <row r="269" spans="1:24" ht="25.5" x14ac:dyDescent="0.25">
      <c r="A269" s="4" t="s">
        <v>12348</v>
      </c>
      <c r="B269" s="4" t="s">
        <v>40435</v>
      </c>
      <c r="C269" s="4" t="s">
        <v>2154</v>
      </c>
      <c r="D269" s="1" t="s">
        <v>2155</v>
      </c>
      <c r="E269" s="5" t="s">
        <v>216</v>
      </c>
      <c r="F269" s="5" t="s">
        <v>216</v>
      </c>
      <c r="G269" s="5" t="s">
        <v>216</v>
      </c>
      <c r="H269" s="5" t="s">
        <v>216</v>
      </c>
      <c r="I269" s="5">
        <v>0.19</v>
      </c>
      <c r="J269" s="5" t="s">
        <v>216</v>
      </c>
      <c r="K269" s="5" t="s">
        <v>216</v>
      </c>
      <c r="L269" s="5" t="s">
        <v>216</v>
      </c>
      <c r="M269" s="5" t="s">
        <v>216</v>
      </c>
      <c r="N269" s="5" t="s">
        <v>216</v>
      </c>
      <c r="O269" s="5" t="s">
        <v>216</v>
      </c>
      <c r="P269" s="5" t="s">
        <v>216</v>
      </c>
      <c r="Q269" s="5" t="s">
        <v>216</v>
      </c>
      <c r="R269" s="5">
        <v>0.2</v>
      </c>
      <c r="S269" s="5">
        <v>0.2</v>
      </c>
      <c r="T269" s="5">
        <v>0.2</v>
      </c>
      <c r="U269" s="5">
        <v>0.2</v>
      </c>
      <c r="V269" s="5">
        <v>0.2</v>
      </c>
      <c r="W269" s="5">
        <v>0.2</v>
      </c>
      <c r="X269" s="5">
        <v>0.23</v>
      </c>
    </row>
    <row r="270" spans="1:24" ht="25.5" x14ac:dyDescent="0.25">
      <c r="A270" s="4" t="s">
        <v>12349</v>
      </c>
      <c r="B270" s="4" t="s">
        <v>40435</v>
      </c>
      <c r="C270" s="4" t="s">
        <v>2157</v>
      </c>
      <c r="D270" s="1" t="s">
        <v>2158</v>
      </c>
      <c r="E270" s="5" t="s">
        <v>216</v>
      </c>
      <c r="F270" s="5" t="s">
        <v>216</v>
      </c>
      <c r="G270" s="5" t="s">
        <v>216</v>
      </c>
      <c r="H270" s="5" t="s">
        <v>216</v>
      </c>
      <c r="I270" s="5">
        <v>0.19</v>
      </c>
      <c r="J270" s="5" t="s">
        <v>216</v>
      </c>
      <c r="K270" s="5" t="s">
        <v>216</v>
      </c>
      <c r="L270" s="5" t="s">
        <v>216</v>
      </c>
      <c r="M270" s="5" t="s">
        <v>216</v>
      </c>
      <c r="N270" s="5" t="s">
        <v>216</v>
      </c>
      <c r="O270" s="5" t="s">
        <v>216</v>
      </c>
      <c r="P270" s="5" t="s">
        <v>216</v>
      </c>
      <c r="Q270" s="5" t="s">
        <v>216</v>
      </c>
      <c r="R270" s="5">
        <v>0.2</v>
      </c>
      <c r="S270" s="5">
        <v>0.2</v>
      </c>
      <c r="T270" s="5">
        <v>0.2</v>
      </c>
      <c r="U270" s="5">
        <v>0.2</v>
      </c>
      <c r="V270" s="5">
        <v>0.2</v>
      </c>
      <c r="W270" s="5">
        <v>0.2</v>
      </c>
      <c r="X270" s="5">
        <v>0.23</v>
      </c>
    </row>
    <row r="271" spans="1:24" x14ac:dyDescent="0.25">
      <c r="A271" s="4" t="s">
        <v>12350</v>
      </c>
      <c r="B271" s="4" t="s">
        <v>40435</v>
      </c>
      <c r="C271" s="4" t="s">
        <v>2160</v>
      </c>
      <c r="D271" s="1" t="s">
        <v>2161</v>
      </c>
      <c r="E271" s="5" t="s">
        <v>216</v>
      </c>
      <c r="F271" s="5" t="s">
        <v>216</v>
      </c>
      <c r="G271" s="5" t="s">
        <v>216</v>
      </c>
      <c r="H271" s="5" t="s">
        <v>216</v>
      </c>
      <c r="I271" s="5">
        <v>0.19</v>
      </c>
      <c r="J271" s="5" t="s">
        <v>216</v>
      </c>
      <c r="K271" s="5" t="s">
        <v>216</v>
      </c>
      <c r="L271" s="5" t="s">
        <v>216</v>
      </c>
      <c r="M271" s="5" t="s">
        <v>216</v>
      </c>
      <c r="N271" s="5" t="s">
        <v>216</v>
      </c>
      <c r="O271" s="5" t="s">
        <v>216</v>
      </c>
      <c r="P271" s="5" t="s">
        <v>216</v>
      </c>
      <c r="Q271" s="5" t="s">
        <v>216</v>
      </c>
      <c r="R271" s="5">
        <v>0.2</v>
      </c>
      <c r="S271" s="5">
        <v>0.2</v>
      </c>
      <c r="T271" s="5">
        <v>0.2</v>
      </c>
      <c r="U271" s="5">
        <v>0.2</v>
      </c>
      <c r="V271" s="5">
        <v>0.2</v>
      </c>
      <c r="W271" s="5">
        <v>0.2</v>
      </c>
      <c r="X271" s="5">
        <v>0.23</v>
      </c>
    </row>
    <row r="272" spans="1:24" x14ac:dyDescent="0.25">
      <c r="A272" s="4" t="s">
        <v>12351</v>
      </c>
      <c r="B272" s="4" t="s">
        <v>40435</v>
      </c>
      <c r="C272" s="4" t="s">
        <v>2163</v>
      </c>
      <c r="D272" s="1" t="s">
        <v>2164</v>
      </c>
      <c r="E272" s="5" t="s">
        <v>216</v>
      </c>
      <c r="F272" s="5" t="s">
        <v>216</v>
      </c>
      <c r="G272" s="5" t="s">
        <v>216</v>
      </c>
      <c r="H272" s="5" t="s">
        <v>216</v>
      </c>
      <c r="I272" s="5">
        <v>0.19</v>
      </c>
      <c r="J272" s="5" t="s">
        <v>216</v>
      </c>
      <c r="K272" s="5" t="s">
        <v>216</v>
      </c>
      <c r="L272" s="5" t="s">
        <v>216</v>
      </c>
      <c r="M272" s="5" t="s">
        <v>216</v>
      </c>
      <c r="N272" s="5" t="s">
        <v>216</v>
      </c>
      <c r="O272" s="5" t="s">
        <v>216</v>
      </c>
      <c r="P272" s="5" t="s">
        <v>216</v>
      </c>
      <c r="Q272" s="5" t="s">
        <v>216</v>
      </c>
      <c r="R272" s="5">
        <v>0.2</v>
      </c>
      <c r="S272" s="5">
        <v>0.2</v>
      </c>
      <c r="T272" s="5">
        <v>0.2</v>
      </c>
      <c r="U272" s="5">
        <v>0.2</v>
      </c>
      <c r="V272" s="5">
        <v>0.2</v>
      </c>
      <c r="W272" s="5">
        <v>0.2</v>
      </c>
      <c r="X272" s="5">
        <v>0.23</v>
      </c>
    </row>
    <row r="273" spans="1:24" ht="25.5" x14ac:dyDescent="0.25">
      <c r="A273" s="4" t="s">
        <v>12352</v>
      </c>
      <c r="B273" s="4" t="s">
        <v>40435</v>
      </c>
      <c r="C273" s="4" t="s">
        <v>2166</v>
      </c>
      <c r="D273" s="1" t="s">
        <v>2167</v>
      </c>
      <c r="E273" s="5" t="s">
        <v>216</v>
      </c>
      <c r="F273" s="5" t="s">
        <v>216</v>
      </c>
      <c r="G273" s="5" t="s">
        <v>216</v>
      </c>
      <c r="H273" s="5" t="s">
        <v>216</v>
      </c>
      <c r="I273" s="5">
        <v>0.19</v>
      </c>
      <c r="J273" s="5" t="s">
        <v>216</v>
      </c>
      <c r="K273" s="5" t="s">
        <v>216</v>
      </c>
      <c r="L273" s="5" t="s">
        <v>216</v>
      </c>
      <c r="M273" s="5" t="s">
        <v>216</v>
      </c>
      <c r="N273" s="5" t="s">
        <v>216</v>
      </c>
      <c r="O273" s="5" t="s">
        <v>216</v>
      </c>
      <c r="P273" s="5" t="s">
        <v>216</v>
      </c>
      <c r="Q273" s="5" t="s">
        <v>216</v>
      </c>
      <c r="R273" s="5">
        <v>0.2</v>
      </c>
      <c r="S273" s="5">
        <v>0.2</v>
      </c>
      <c r="T273" s="5">
        <v>0.2</v>
      </c>
      <c r="U273" s="5">
        <v>0.2</v>
      </c>
      <c r="V273" s="5">
        <v>0.2</v>
      </c>
      <c r="W273" s="5">
        <v>0.2</v>
      </c>
      <c r="X273" s="5">
        <v>0.23</v>
      </c>
    </row>
    <row r="274" spans="1:24" ht="25.5" x14ac:dyDescent="0.25">
      <c r="A274" s="4" t="s">
        <v>12353</v>
      </c>
      <c r="B274" s="4" t="s">
        <v>40435</v>
      </c>
      <c r="C274" s="4" t="s">
        <v>2169</v>
      </c>
      <c r="D274" s="1" t="s">
        <v>9216</v>
      </c>
      <c r="E274" s="5" t="s">
        <v>216</v>
      </c>
      <c r="F274" s="5" t="s">
        <v>216</v>
      </c>
      <c r="G274" s="5" t="s">
        <v>216</v>
      </c>
      <c r="H274" s="5" t="s">
        <v>216</v>
      </c>
      <c r="I274" s="5">
        <v>0.19</v>
      </c>
      <c r="J274" s="5" t="s">
        <v>216</v>
      </c>
      <c r="K274" s="5" t="s">
        <v>216</v>
      </c>
      <c r="L274" s="5" t="s">
        <v>216</v>
      </c>
      <c r="M274" s="5" t="s">
        <v>216</v>
      </c>
      <c r="N274" s="5" t="s">
        <v>216</v>
      </c>
      <c r="O274" s="5" t="s">
        <v>216</v>
      </c>
      <c r="P274" s="5" t="s">
        <v>216</v>
      </c>
      <c r="Q274" s="5" t="s">
        <v>216</v>
      </c>
      <c r="R274" s="5">
        <v>0.2</v>
      </c>
      <c r="S274" s="5">
        <v>0.2</v>
      </c>
      <c r="T274" s="5">
        <v>0.2</v>
      </c>
      <c r="U274" s="5">
        <v>0.2</v>
      </c>
      <c r="V274" s="5">
        <v>0.2</v>
      </c>
      <c r="W274" s="5">
        <v>0.2</v>
      </c>
      <c r="X274" s="5">
        <v>0.23</v>
      </c>
    </row>
    <row r="275" spans="1:24" ht="25.5" x14ac:dyDescent="0.25">
      <c r="A275" s="4" t="s">
        <v>12354</v>
      </c>
      <c r="B275" s="4" t="s">
        <v>40435</v>
      </c>
      <c r="C275" s="4" t="s">
        <v>2178</v>
      </c>
      <c r="D275" s="1" t="s">
        <v>9218</v>
      </c>
      <c r="E275" s="5" t="s">
        <v>216</v>
      </c>
      <c r="F275" s="5" t="s">
        <v>216</v>
      </c>
      <c r="G275" s="5" t="s">
        <v>216</v>
      </c>
      <c r="H275" s="5" t="s">
        <v>216</v>
      </c>
      <c r="I275" s="5">
        <v>0.19</v>
      </c>
      <c r="J275" s="5" t="s">
        <v>216</v>
      </c>
      <c r="K275" s="5" t="s">
        <v>216</v>
      </c>
      <c r="L275" s="5" t="s">
        <v>216</v>
      </c>
      <c r="M275" s="5" t="s">
        <v>216</v>
      </c>
      <c r="N275" s="5" t="s">
        <v>216</v>
      </c>
      <c r="O275" s="5" t="s">
        <v>216</v>
      </c>
      <c r="P275" s="5" t="s">
        <v>216</v>
      </c>
      <c r="Q275" s="5" t="s">
        <v>216</v>
      </c>
      <c r="R275" s="5">
        <v>0.2</v>
      </c>
      <c r="S275" s="5">
        <v>0.2</v>
      </c>
      <c r="T275" s="5">
        <v>0.2</v>
      </c>
      <c r="U275" s="5">
        <v>0.2</v>
      </c>
      <c r="V275" s="5">
        <v>0.2</v>
      </c>
      <c r="W275" s="5">
        <v>0.2</v>
      </c>
      <c r="X275" s="5">
        <v>0.23</v>
      </c>
    </row>
    <row r="276" spans="1:24" ht="25.5" x14ac:dyDescent="0.25">
      <c r="A276" s="4" t="s">
        <v>12355</v>
      </c>
      <c r="B276" s="4" t="s">
        <v>40435</v>
      </c>
      <c r="C276" s="4" t="s">
        <v>2187</v>
      </c>
      <c r="D276" s="1" t="s">
        <v>2188</v>
      </c>
      <c r="E276" s="5" t="s">
        <v>216</v>
      </c>
      <c r="F276" s="5" t="s">
        <v>216</v>
      </c>
      <c r="G276" s="5" t="s">
        <v>216</v>
      </c>
      <c r="H276" s="5" t="s">
        <v>216</v>
      </c>
      <c r="I276" s="5">
        <v>0.19</v>
      </c>
      <c r="J276" s="5" t="s">
        <v>216</v>
      </c>
      <c r="K276" s="5" t="s">
        <v>216</v>
      </c>
      <c r="L276" s="5" t="s">
        <v>216</v>
      </c>
      <c r="M276" s="5" t="s">
        <v>216</v>
      </c>
      <c r="N276" s="5" t="s">
        <v>216</v>
      </c>
      <c r="O276" s="5" t="s">
        <v>216</v>
      </c>
      <c r="P276" s="5" t="s">
        <v>216</v>
      </c>
      <c r="Q276" s="5" t="s">
        <v>216</v>
      </c>
      <c r="R276" s="5">
        <v>0.2</v>
      </c>
      <c r="S276" s="5">
        <v>0.2</v>
      </c>
      <c r="T276" s="5">
        <v>0.2</v>
      </c>
      <c r="U276" s="5">
        <v>0.2</v>
      </c>
      <c r="V276" s="5">
        <v>0.2</v>
      </c>
      <c r="W276" s="5">
        <v>0.2</v>
      </c>
      <c r="X276" s="5">
        <v>0.23</v>
      </c>
    </row>
    <row r="277" spans="1:24" ht="25.5" x14ac:dyDescent="0.25">
      <c r="A277" s="4" t="s">
        <v>12356</v>
      </c>
      <c r="B277" s="4" t="s">
        <v>40435</v>
      </c>
      <c r="C277" s="4" t="s">
        <v>2190</v>
      </c>
      <c r="D277" s="1" t="s">
        <v>2191</v>
      </c>
      <c r="E277" s="5" t="s">
        <v>216</v>
      </c>
      <c r="F277" s="5" t="s">
        <v>216</v>
      </c>
      <c r="G277" s="5" t="s">
        <v>216</v>
      </c>
      <c r="H277" s="5" t="s">
        <v>216</v>
      </c>
      <c r="I277" s="5">
        <v>0.19</v>
      </c>
      <c r="J277" s="5" t="s">
        <v>216</v>
      </c>
      <c r="K277" s="5" t="s">
        <v>216</v>
      </c>
      <c r="L277" s="5" t="s">
        <v>216</v>
      </c>
      <c r="M277" s="5" t="s">
        <v>216</v>
      </c>
      <c r="N277" s="5" t="s">
        <v>216</v>
      </c>
      <c r="O277" s="5" t="s">
        <v>216</v>
      </c>
      <c r="P277" s="5" t="s">
        <v>216</v>
      </c>
      <c r="Q277" s="5" t="s">
        <v>216</v>
      </c>
      <c r="R277" s="5">
        <v>0.2</v>
      </c>
      <c r="S277" s="5">
        <v>0.2</v>
      </c>
      <c r="T277" s="5">
        <v>0.2</v>
      </c>
      <c r="U277" s="5">
        <v>0.2</v>
      </c>
      <c r="V277" s="5">
        <v>0.2</v>
      </c>
      <c r="W277" s="5">
        <v>0.2</v>
      </c>
      <c r="X277" s="5">
        <v>0.23</v>
      </c>
    </row>
    <row r="278" spans="1:24" ht="25.5" x14ac:dyDescent="0.25">
      <c r="A278" s="4" t="s">
        <v>12357</v>
      </c>
      <c r="B278" s="4" t="s">
        <v>40435</v>
      </c>
      <c r="C278" s="4" t="s">
        <v>2193</v>
      </c>
      <c r="D278" s="1" t="s">
        <v>2194</v>
      </c>
      <c r="E278" s="5" t="s">
        <v>216</v>
      </c>
      <c r="F278" s="5" t="s">
        <v>216</v>
      </c>
      <c r="G278" s="5" t="s">
        <v>216</v>
      </c>
      <c r="H278" s="5" t="s">
        <v>216</v>
      </c>
      <c r="I278" s="5">
        <v>0.19</v>
      </c>
      <c r="J278" s="5" t="s">
        <v>216</v>
      </c>
      <c r="K278" s="5" t="s">
        <v>216</v>
      </c>
      <c r="L278" s="5" t="s">
        <v>216</v>
      </c>
      <c r="M278" s="5" t="s">
        <v>216</v>
      </c>
      <c r="N278" s="5" t="s">
        <v>216</v>
      </c>
      <c r="O278" s="5" t="s">
        <v>216</v>
      </c>
      <c r="P278" s="5" t="s">
        <v>216</v>
      </c>
      <c r="Q278" s="5" t="s">
        <v>216</v>
      </c>
      <c r="R278" s="5">
        <v>0.2</v>
      </c>
      <c r="S278" s="5">
        <v>0.2</v>
      </c>
      <c r="T278" s="5">
        <v>0.2</v>
      </c>
      <c r="U278" s="5">
        <v>0.2</v>
      </c>
      <c r="V278" s="5">
        <v>0.2</v>
      </c>
      <c r="W278" s="5">
        <v>0.2</v>
      </c>
      <c r="X278" s="5">
        <v>0.23</v>
      </c>
    </row>
    <row r="279" spans="1:24" ht="25.5" x14ac:dyDescent="0.25">
      <c r="A279" s="4" t="s">
        <v>12358</v>
      </c>
      <c r="B279" s="4" t="s">
        <v>40435</v>
      </c>
      <c r="C279" s="4" t="s">
        <v>2196</v>
      </c>
      <c r="D279" s="1" t="s">
        <v>2197</v>
      </c>
      <c r="E279" s="5" t="s">
        <v>216</v>
      </c>
      <c r="F279" s="5" t="s">
        <v>216</v>
      </c>
      <c r="G279" s="5" t="s">
        <v>216</v>
      </c>
      <c r="H279" s="5" t="s">
        <v>216</v>
      </c>
      <c r="I279" s="5">
        <v>0.19</v>
      </c>
      <c r="J279" s="5" t="s">
        <v>216</v>
      </c>
      <c r="K279" s="5" t="s">
        <v>216</v>
      </c>
      <c r="L279" s="5" t="s">
        <v>216</v>
      </c>
      <c r="M279" s="5" t="s">
        <v>216</v>
      </c>
      <c r="N279" s="5" t="s">
        <v>216</v>
      </c>
      <c r="O279" s="5" t="s">
        <v>216</v>
      </c>
      <c r="P279" s="5" t="s">
        <v>216</v>
      </c>
      <c r="Q279" s="5" t="s">
        <v>216</v>
      </c>
      <c r="R279" s="5">
        <v>0.2</v>
      </c>
      <c r="S279" s="5">
        <v>0.2</v>
      </c>
      <c r="T279" s="5">
        <v>0.2</v>
      </c>
      <c r="U279" s="5">
        <v>0.2</v>
      </c>
      <c r="V279" s="5">
        <v>0.2</v>
      </c>
      <c r="W279" s="5">
        <v>0.2</v>
      </c>
      <c r="X279" s="5">
        <v>0.23</v>
      </c>
    </row>
    <row r="280" spans="1:24" ht="25.5" x14ac:dyDescent="0.25">
      <c r="A280" s="4" t="s">
        <v>12359</v>
      </c>
      <c r="B280" s="4" t="s">
        <v>40435</v>
      </c>
      <c r="C280" s="4" t="s">
        <v>2199</v>
      </c>
      <c r="D280" s="1" t="s">
        <v>9224</v>
      </c>
      <c r="E280" s="5" t="s">
        <v>216</v>
      </c>
      <c r="F280" s="5" t="s">
        <v>216</v>
      </c>
      <c r="G280" s="5" t="s">
        <v>216</v>
      </c>
      <c r="H280" s="5" t="s">
        <v>216</v>
      </c>
      <c r="I280" s="5">
        <v>0</v>
      </c>
      <c r="J280" s="5" t="s">
        <v>216</v>
      </c>
      <c r="K280" s="5" t="s">
        <v>216</v>
      </c>
      <c r="L280" s="5" t="s">
        <v>216</v>
      </c>
      <c r="M280" s="5" t="s">
        <v>216</v>
      </c>
      <c r="N280" s="5" t="s">
        <v>216</v>
      </c>
      <c r="O280" s="5" t="s">
        <v>216</v>
      </c>
      <c r="P280" s="5" t="s">
        <v>216</v>
      </c>
      <c r="Q280" s="5" t="s">
        <v>216</v>
      </c>
      <c r="R280" s="5">
        <v>0</v>
      </c>
      <c r="S280" s="5">
        <v>0</v>
      </c>
      <c r="T280" s="5">
        <v>0</v>
      </c>
      <c r="U280" s="5">
        <v>0</v>
      </c>
      <c r="V280" s="5">
        <v>0</v>
      </c>
      <c r="W280" s="5">
        <v>0</v>
      </c>
      <c r="X280" s="5">
        <v>0</v>
      </c>
    </row>
    <row r="281" spans="1:24" ht="25.5" x14ac:dyDescent="0.25">
      <c r="A281" s="4" t="s">
        <v>12360</v>
      </c>
      <c r="B281" s="4" t="s">
        <v>40435</v>
      </c>
      <c r="C281" s="4" t="s">
        <v>2205</v>
      </c>
      <c r="D281" s="1" t="s">
        <v>9226</v>
      </c>
      <c r="E281" s="5" t="s">
        <v>216</v>
      </c>
      <c r="F281" s="5" t="s">
        <v>216</v>
      </c>
      <c r="G281" s="5" t="s">
        <v>216</v>
      </c>
      <c r="H281" s="5" t="s">
        <v>216</v>
      </c>
      <c r="I281" s="5">
        <v>0</v>
      </c>
      <c r="J281" s="5" t="s">
        <v>216</v>
      </c>
      <c r="K281" s="5" t="s">
        <v>216</v>
      </c>
      <c r="L281" s="5" t="s">
        <v>216</v>
      </c>
      <c r="M281" s="5" t="s">
        <v>216</v>
      </c>
      <c r="N281" s="5" t="s">
        <v>216</v>
      </c>
      <c r="O281" s="5" t="s">
        <v>216</v>
      </c>
      <c r="P281" s="5" t="s">
        <v>216</v>
      </c>
      <c r="Q281" s="5" t="s">
        <v>216</v>
      </c>
      <c r="R281" s="5">
        <v>0</v>
      </c>
      <c r="S281" s="5">
        <v>0</v>
      </c>
      <c r="T281" s="5">
        <v>0</v>
      </c>
      <c r="U281" s="5">
        <v>0</v>
      </c>
      <c r="V281" s="5">
        <v>0</v>
      </c>
      <c r="W281" s="5">
        <v>0</v>
      </c>
      <c r="X281" s="5">
        <v>0</v>
      </c>
    </row>
    <row r="282" spans="1:24" ht="38.25" x14ac:dyDescent="0.25">
      <c r="A282" s="4" t="s">
        <v>12361</v>
      </c>
      <c r="B282" s="4" t="s">
        <v>40435</v>
      </c>
      <c r="C282" s="4" t="s">
        <v>2214</v>
      </c>
      <c r="D282" s="1" t="s">
        <v>9228</v>
      </c>
      <c r="E282" s="5" t="s">
        <v>216</v>
      </c>
      <c r="F282" s="5" t="s">
        <v>216</v>
      </c>
      <c r="G282" s="5" t="s">
        <v>216</v>
      </c>
      <c r="H282" s="5" t="s">
        <v>216</v>
      </c>
      <c r="I282" s="5">
        <v>0.19</v>
      </c>
      <c r="J282" s="5" t="s">
        <v>216</v>
      </c>
      <c r="K282" s="5" t="s">
        <v>216</v>
      </c>
      <c r="L282" s="5" t="s">
        <v>216</v>
      </c>
      <c r="M282" s="5" t="s">
        <v>216</v>
      </c>
      <c r="N282" s="5" t="s">
        <v>216</v>
      </c>
      <c r="O282" s="5" t="s">
        <v>216</v>
      </c>
      <c r="P282" s="5" t="s">
        <v>216</v>
      </c>
      <c r="Q282" s="5" t="s">
        <v>216</v>
      </c>
      <c r="R282" s="5">
        <v>0.2</v>
      </c>
      <c r="S282" s="5">
        <v>0.2</v>
      </c>
      <c r="T282" s="5">
        <v>0.2</v>
      </c>
      <c r="U282" s="5">
        <v>0.2</v>
      </c>
      <c r="V282" s="5">
        <v>0.2</v>
      </c>
      <c r="W282" s="5">
        <v>0.2</v>
      </c>
      <c r="X282" s="5">
        <v>0.23</v>
      </c>
    </row>
    <row r="283" spans="1:24" ht="38.25" x14ac:dyDescent="0.25">
      <c r="A283" s="4" t="s">
        <v>12362</v>
      </c>
      <c r="B283" s="4" t="s">
        <v>40435</v>
      </c>
      <c r="C283" s="4" t="s">
        <v>2220</v>
      </c>
      <c r="D283" s="1" t="s">
        <v>9230</v>
      </c>
      <c r="E283" s="5" t="s">
        <v>216</v>
      </c>
      <c r="F283" s="5" t="s">
        <v>216</v>
      </c>
      <c r="G283" s="5" t="s">
        <v>216</v>
      </c>
      <c r="H283" s="5" t="s">
        <v>216</v>
      </c>
      <c r="I283" s="5">
        <v>0.19</v>
      </c>
      <c r="J283" s="5" t="s">
        <v>216</v>
      </c>
      <c r="K283" s="5" t="s">
        <v>216</v>
      </c>
      <c r="L283" s="5" t="s">
        <v>216</v>
      </c>
      <c r="M283" s="5" t="s">
        <v>216</v>
      </c>
      <c r="N283" s="5" t="s">
        <v>216</v>
      </c>
      <c r="O283" s="5" t="s">
        <v>216</v>
      </c>
      <c r="P283" s="5" t="s">
        <v>216</v>
      </c>
      <c r="Q283" s="5" t="s">
        <v>216</v>
      </c>
      <c r="R283" s="5">
        <v>0.2</v>
      </c>
      <c r="S283" s="5">
        <v>0.2</v>
      </c>
      <c r="T283" s="5">
        <v>0.2</v>
      </c>
      <c r="U283" s="5">
        <v>0.2</v>
      </c>
      <c r="V283" s="5">
        <v>0.2</v>
      </c>
      <c r="W283" s="5">
        <v>0.2</v>
      </c>
      <c r="X283" s="5">
        <v>0.23</v>
      </c>
    </row>
    <row r="284" spans="1:24" ht="25.5" x14ac:dyDescent="0.25">
      <c r="A284" s="4" t="s">
        <v>12363</v>
      </c>
      <c r="B284" s="4" t="s">
        <v>40435</v>
      </c>
      <c r="C284" s="4" t="s">
        <v>2226</v>
      </c>
      <c r="D284" s="1" t="s">
        <v>9232</v>
      </c>
      <c r="E284" s="5" t="s">
        <v>216</v>
      </c>
      <c r="F284" s="5" t="s">
        <v>216</v>
      </c>
      <c r="G284" s="5" t="s">
        <v>216</v>
      </c>
      <c r="H284" s="5" t="s">
        <v>216</v>
      </c>
      <c r="I284" s="5">
        <v>0.19</v>
      </c>
      <c r="J284" s="5" t="s">
        <v>216</v>
      </c>
      <c r="K284" s="5" t="s">
        <v>216</v>
      </c>
      <c r="L284" s="5" t="s">
        <v>216</v>
      </c>
      <c r="M284" s="5" t="s">
        <v>216</v>
      </c>
      <c r="N284" s="5" t="s">
        <v>216</v>
      </c>
      <c r="O284" s="5" t="s">
        <v>216</v>
      </c>
      <c r="P284" s="5" t="s">
        <v>216</v>
      </c>
      <c r="Q284" s="5" t="s">
        <v>216</v>
      </c>
      <c r="R284" s="5">
        <v>0.2</v>
      </c>
      <c r="S284" s="5">
        <v>0.2</v>
      </c>
      <c r="T284" s="5">
        <v>0.2</v>
      </c>
      <c r="U284" s="5">
        <v>0.2</v>
      </c>
      <c r="V284" s="5">
        <v>0.2</v>
      </c>
      <c r="W284" s="5">
        <v>0.2</v>
      </c>
      <c r="X284" s="5">
        <v>0.23</v>
      </c>
    </row>
    <row r="285" spans="1:24" ht="38.25" x14ac:dyDescent="0.25">
      <c r="A285" s="4" t="s">
        <v>12364</v>
      </c>
      <c r="B285" s="4" t="s">
        <v>40435</v>
      </c>
      <c r="C285" s="4" t="s">
        <v>2229</v>
      </c>
      <c r="D285" s="1" t="s">
        <v>9234</v>
      </c>
      <c r="E285" s="5" t="s">
        <v>216</v>
      </c>
      <c r="F285" s="5" t="s">
        <v>216</v>
      </c>
      <c r="G285" s="5" t="s">
        <v>216</v>
      </c>
      <c r="H285" s="5" t="s">
        <v>216</v>
      </c>
      <c r="I285" s="5">
        <v>0.19</v>
      </c>
      <c r="J285" s="5" t="s">
        <v>216</v>
      </c>
      <c r="K285" s="5" t="s">
        <v>216</v>
      </c>
      <c r="L285" s="5" t="s">
        <v>216</v>
      </c>
      <c r="M285" s="5" t="s">
        <v>216</v>
      </c>
      <c r="N285" s="5" t="s">
        <v>216</v>
      </c>
      <c r="O285" s="5" t="s">
        <v>216</v>
      </c>
      <c r="P285" s="5" t="s">
        <v>216</v>
      </c>
      <c r="Q285" s="5" t="s">
        <v>216</v>
      </c>
      <c r="R285" s="5">
        <v>0.2</v>
      </c>
      <c r="S285" s="5">
        <v>0.2</v>
      </c>
      <c r="T285" s="5">
        <v>0.2</v>
      </c>
      <c r="U285" s="5">
        <v>0.2</v>
      </c>
      <c r="V285" s="5">
        <v>0.2</v>
      </c>
      <c r="W285" s="5">
        <v>0.2</v>
      </c>
      <c r="X285" s="5">
        <v>0.23</v>
      </c>
    </row>
    <row r="286" spans="1:24" ht="38.25" x14ac:dyDescent="0.25">
      <c r="A286" s="4" t="s">
        <v>12365</v>
      </c>
      <c r="B286" s="4" t="s">
        <v>40435</v>
      </c>
      <c r="C286" s="4" t="s">
        <v>2232</v>
      </c>
      <c r="D286" s="1" t="s">
        <v>9236</v>
      </c>
      <c r="E286" s="5" t="s">
        <v>216</v>
      </c>
      <c r="F286" s="5" t="s">
        <v>216</v>
      </c>
      <c r="G286" s="5" t="s">
        <v>216</v>
      </c>
      <c r="H286" s="5" t="s">
        <v>216</v>
      </c>
      <c r="I286" s="5">
        <v>0.19</v>
      </c>
      <c r="J286" s="5" t="s">
        <v>216</v>
      </c>
      <c r="K286" s="5" t="s">
        <v>216</v>
      </c>
      <c r="L286" s="5" t="s">
        <v>216</v>
      </c>
      <c r="M286" s="5" t="s">
        <v>216</v>
      </c>
      <c r="N286" s="5" t="s">
        <v>216</v>
      </c>
      <c r="O286" s="5" t="s">
        <v>216</v>
      </c>
      <c r="P286" s="5" t="s">
        <v>216</v>
      </c>
      <c r="Q286" s="5" t="s">
        <v>216</v>
      </c>
      <c r="R286" s="5">
        <v>0.2</v>
      </c>
      <c r="S286" s="5">
        <v>0.2</v>
      </c>
      <c r="T286" s="5">
        <v>0.2</v>
      </c>
      <c r="U286" s="5">
        <v>0.2</v>
      </c>
      <c r="V286" s="5">
        <v>0.2</v>
      </c>
      <c r="W286" s="5">
        <v>0.2</v>
      </c>
      <c r="X286" s="5">
        <v>0.23</v>
      </c>
    </row>
    <row r="287" spans="1:24" ht="38.25" x14ac:dyDescent="0.25">
      <c r="A287" s="4" t="s">
        <v>12366</v>
      </c>
      <c r="B287" s="4" t="s">
        <v>40435</v>
      </c>
      <c r="C287" s="4" t="s">
        <v>2235</v>
      </c>
      <c r="D287" s="1" t="s">
        <v>9238</v>
      </c>
      <c r="E287" s="5" t="s">
        <v>216</v>
      </c>
      <c r="F287" s="5" t="s">
        <v>216</v>
      </c>
      <c r="G287" s="5" t="s">
        <v>216</v>
      </c>
      <c r="H287" s="5" t="s">
        <v>216</v>
      </c>
      <c r="I287" s="5">
        <v>0.19</v>
      </c>
      <c r="J287" s="5" t="s">
        <v>216</v>
      </c>
      <c r="K287" s="5" t="s">
        <v>216</v>
      </c>
      <c r="L287" s="5" t="s">
        <v>216</v>
      </c>
      <c r="M287" s="5" t="s">
        <v>216</v>
      </c>
      <c r="N287" s="5" t="s">
        <v>216</v>
      </c>
      <c r="O287" s="5" t="s">
        <v>216</v>
      </c>
      <c r="P287" s="5" t="s">
        <v>216</v>
      </c>
      <c r="Q287" s="5" t="s">
        <v>216</v>
      </c>
      <c r="R287" s="5">
        <v>0.2</v>
      </c>
      <c r="S287" s="5">
        <v>0.2</v>
      </c>
      <c r="T287" s="5">
        <v>0.2</v>
      </c>
      <c r="U287" s="5">
        <v>0.2</v>
      </c>
      <c r="V287" s="5">
        <v>0.2</v>
      </c>
      <c r="W287" s="5">
        <v>0.2</v>
      </c>
      <c r="X287" s="5">
        <v>0.23</v>
      </c>
    </row>
    <row r="288" spans="1:24" ht="25.5" x14ac:dyDescent="0.25">
      <c r="A288" s="4" t="s">
        <v>12367</v>
      </c>
      <c r="B288" s="4" t="s">
        <v>40435</v>
      </c>
      <c r="C288" s="4" t="s">
        <v>2238</v>
      </c>
      <c r="D288" s="1" t="s">
        <v>2239</v>
      </c>
      <c r="E288" s="5" t="s">
        <v>216</v>
      </c>
      <c r="F288" s="5" t="s">
        <v>216</v>
      </c>
      <c r="G288" s="5" t="s">
        <v>216</v>
      </c>
      <c r="H288" s="5" t="s">
        <v>216</v>
      </c>
      <c r="I288" s="5">
        <v>0.19</v>
      </c>
      <c r="J288" s="5" t="s">
        <v>216</v>
      </c>
      <c r="K288" s="5" t="s">
        <v>216</v>
      </c>
      <c r="L288" s="5" t="s">
        <v>216</v>
      </c>
      <c r="M288" s="5" t="s">
        <v>216</v>
      </c>
      <c r="N288" s="5" t="s">
        <v>216</v>
      </c>
      <c r="O288" s="5" t="s">
        <v>216</v>
      </c>
      <c r="P288" s="5" t="s">
        <v>216</v>
      </c>
      <c r="Q288" s="5" t="s">
        <v>216</v>
      </c>
      <c r="R288" s="5">
        <v>0.2</v>
      </c>
      <c r="S288" s="5">
        <v>0.2</v>
      </c>
      <c r="T288" s="5">
        <v>0.2</v>
      </c>
      <c r="U288" s="5">
        <v>0.2</v>
      </c>
      <c r="V288" s="5">
        <v>0.2</v>
      </c>
      <c r="W288" s="5">
        <v>0.2</v>
      </c>
      <c r="X288" s="5">
        <v>0.19</v>
      </c>
    </row>
    <row r="289" spans="1:24" ht="25.5" x14ac:dyDescent="0.25">
      <c r="A289" s="4" t="s">
        <v>12368</v>
      </c>
      <c r="B289" s="4" t="s">
        <v>40435</v>
      </c>
      <c r="C289" s="4" t="s">
        <v>2241</v>
      </c>
      <c r="D289" s="1" t="s">
        <v>9241</v>
      </c>
      <c r="E289" s="5" t="s">
        <v>216</v>
      </c>
      <c r="F289" s="5" t="s">
        <v>216</v>
      </c>
      <c r="G289" s="5" t="s">
        <v>216</v>
      </c>
      <c r="H289" s="5" t="s">
        <v>216</v>
      </c>
      <c r="I289" s="5">
        <v>0.19</v>
      </c>
      <c r="J289" s="5" t="s">
        <v>216</v>
      </c>
      <c r="K289" s="5" t="s">
        <v>216</v>
      </c>
      <c r="L289" s="5" t="s">
        <v>216</v>
      </c>
      <c r="M289" s="5" t="s">
        <v>216</v>
      </c>
      <c r="N289" s="5" t="s">
        <v>216</v>
      </c>
      <c r="O289" s="5" t="s">
        <v>216</v>
      </c>
      <c r="P289" s="5" t="s">
        <v>216</v>
      </c>
      <c r="Q289" s="5" t="s">
        <v>216</v>
      </c>
      <c r="R289" s="5">
        <v>0.2</v>
      </c>
      <c r="S289" s="5">
        <v>0.2</v>
      </c>
      <c r="T289" s="5">
        <v>0.2</v>
      </c>
      <c r="U289" s="5">
        <v>0.2</v>
      </c>
      <c r="V289" s="5">
        <v>0.2</v>
      </c>
      <c r="W289" s="5">
        <v>0.2</v>
      </c>
      <c r="X289" s="5">
        <v>0.23</v>
      </c>
    </row>
    <row r="290" spans="1:24" ht="25.5" x14ac:dyDescent="0.25">
      <c r="A290" s="4" t="s">
        <v>12369</v>
      </c>
      <c r="B290" s="4" t="s">
        <v>40435</v>
      </c>
      <c r="C290" s="4" t="s">
        <v>9243</v>
      </c>
      <c r="D290" s="1" t="s">
        <v>9244</v>
      </c>
      <c r="E290" s="5" t="s">
        <v>216</v>
      </c>
      <c r="F290" s="5" t="s">
        <v>216</v>
      </c>
      <c r="G290" s="5" t="s">
        <v>216</v>
      </c>
      <c r="H290" s="5" t="s">
        <v>216</v>
      </c>
      <c r="I290" s="5">
        <v>0.19</v>
      </c>
      <c r="J290" s="5" t="s">
        <v>216</v>
      </c>
      <c r="K290" s="5" t="s">
        <v>216</v>
      </c>
      <c r="L290" s="5" t="s">
        <v>216</v>
      </c>
      <c r="M290" s="5" t="s">
        <v>216</v>
      </c>
      <c r="N290" s="5" t="s">
        <v>216</v>
      </c>
      <c r="O290" s="5" t="s">
        <v>216</v>
      </c>
      <c r="P290" s="5" t="s">
        <v>216</v>
      </c>
      <c r="Q290" s="5" t="s">
        <v>216</v>
      </c>
      <c r="R290" s="5">
        <v>0.2</v>
      </c>
      <c r="S290" s="5">
        <v>0.2</v>
      </c>
      <c r="T290" s="5">
        <v>0.2</v>
      </c>
      <c r="U290" s="5">
        <v>0.2</v>
      </c>
      <c r="V290" s="5">
        <v>0.2</v>
      </c>
      <c r="W290" s="5">
        <v>0.2</v>
      </c>
      <c r="X290" s="5">
        <v>0.23</v>
      </c>
    </row>
    <row r="291" spans="1:24" ht="25.5" x14ac:dyDescent="0.25">
      <c r="A291" s="4" t="s">
        <v>12370</v>
      </c>
      <c r="B291" s="4" t="s">
        <v>40435</v>
      </c>
      <c r="C291" s="4" t="s">
        <v>2244</v>
      </c>
      <c r="D291" s="1" t="s">
        <v>2245</v>
      </c>
      <c r="E291" s="5" t="s">
        <v>216</v>
      </c>
      <c r="F291" s="5" t="s">
        <v>216</v>
      </c>
      <c r="G291" s="5" t="s">
        <v>216</v>
      </c>
      <c r="H291" s="5" t="s">
        <v>216</v>
      </c>
      <c r="I291" s="5">
        <v>0.19</v>
      </c>
      <c r="J291" s="5" t="s">
        <v>216</v>
      </c>
      <c r="K291" s="5" t="s">
        <v>216</v>
      </c>
      <c r="L291" s="5" t="s">
        <v>216</v>
      </c>
      <c r="M291" s="5" t="s">
        <v>216</v>
      </c>
      <c r="N291" s="5" t="s">
        <v>216</v>
      </c>
      <c r="O291" s="5" t="s">
        <v>216</v>
      </c>
      <c r="P291" s="5" t="s">
        <v>216</v>
      </c>
      <c r="Q291" s="5" t="s">
        <v>216</v>
      </c>
      <c r="R291" s="5">
        <v>0.2</v>
      </c>
      <c r="S291" s="5">
        <v>0.2</v>
      </c>
      <c r="T291" s="5">
        <v>0.2</v>
      </c>
      <c r="U291" s="5">
        <v>0.2</v>
      </c>
      <c r="V291" s="5">
        <v>0.2</v>
      </c>
      <c r="W291" s="5">
        <v>0.2</v>
      </c>
      <c r="X291" s="5">
        <v>0.23</v>
      </c>
    </row>
    <row r="292" spans="1:24" ht="25.5" x14ac:dyDescent="0.25">
      <c r="A292" s="4" t="s">
        <v>12371</v>
      </c>
      <c r="B292" s="4" t="s">
        <v>40435</v>
      </c>
      <c r="C292" s="4" t="s">
        <v>2247</v>
      </c>
      <c r="D292" s="1" t="s">
        <v>9247</v>
      </c>
      <c r="E292" s="5" t="s">
        <v>216</v>
      </c>
      <c r="F292" s="5" t="s">
        <v>216</v>
      </c>
      <c r="G292" s="5" t="s">
        <v>216</v>
      </c>
      <c r="H292" s="5" t="s">
        <v>216</v>
      </c>
      <c r="I292" s="5">
        <v>0.19</v>
      </c>
      <c r="J292" s="5" t="s">
        <v>216</v>
      </c>
      <c r="K292" s="5" t="s">
        <v>216</v>
      </c>
      <c r="L292" s="5" t="s">
        <v>216</v>
      </c>
      <c r="M292" s="5" t="s">
        <v>216</v>
      </c>
      <c r="N292" s="5" t="s">
        <v>216</v>
      </c>
      <c r="O292" s="5" t="s">
        <v>216</v>
      </c>
      <c r="P292" s="5" t="s">
        <v>216</v>
      </c>
      <c r="Q292" s="5" t="s">
        <v>216</v>
      </c>
      <c r="R292" s="5">
        <v>0.2</v>
      </c>
      <c r="S292" s="5">
        <v>0.2</v>
      </c>
      <c r="T292" s="5">
        <v>0.2</v>
      </c>
      <c r="U292" s="5">
        <v>0.2</v>
      </c>
      <c r="V292" s="5">
        <v>0.2</v>
      </c>
      <c r="W292" s="5">
        <v>0.2</v>
      </c>
      <c r="X292" s="5">
        <v>0.23</v>
      </c>
    </row>
    <row r="293" spans="1:24" ht="25.5" x14ac:dyDescent="0.25">
      <c r="A293" s="4" t="s">
        <v>12372</v>
      </c>
      <c r="B293" s="4" t="s">
        <v>40435</v>
      </c>
      <c r="C293" s="4" t="s">
        <v>2253</v>
      </c>
      <c r="D293" s="1" t="s">
        <v>9249</v>
      </c>
      <c r="E293" s="5" t="s">
        <v>216</v>
      </c>
      <c r="F293" s="5" t="s">
        <v>216</v>
      </c>
      <c r="G293" s="5" t="s">
        <v>216</v>
      </c>
      <c r="H293" s="5" t="s">
        <v>216</v>
      </c>
      <c r="I293" s="5">
        <v>0.19</v>
      </c>
      <c r="J293" s="5" t="s">
        <v>216</v>
      </c>
      <c r="K293" s="5" t="s">
        <v>216</v>
      </c>
      <c r="L293" s="5" t="s">
        <v>216</v>
      </c>
      <c r="M293" s="5" t="s">
        <v>216</v>
      </c>
      <c r="N293" s="5" t="s">
        <v>216</v>
      </c>
      <c r="O293" s="5" t="s">
        <v>216</v>
      </c>
      <c r="P293" s="5" t="s">
        <v>216</v>
      </c>
      <c r="Q293" s="5" t="s">
        <v>216</v>
      </c>
      <c r="R293" s="5">
        <v>0.2</v>
      </c>
      <c r="S293" s="5">
        <v>0.2</v>
      </c>
      <c r="T293" s="5">
        <v>0.2</v>
      </c>
      <c r="U293" s="5">
        <v>0.2</v>
      </c>
      <c r="V293" s="5">
        <v>0.2</v>
      </c>
      <c r="W293" s="5">
        <v>0.2</v>
      </c>
      <c r="X293" s="5">
        <v>0.23</v>
      </c>
    </row>
    <row r="294" spans="1:24" ht="38.25" x14ac:dyDescent="0.25">
      <c r="A294" s="4" t="s">
        <v>12373</v>
      </c>
      <c r="B294" s="4" t="s">
        <v>40435</v>
      </c>
      <c r="C294" s="4" t="s">
        <v>2265</v>
      </c>
      <c r="D294" s="1" t="s">
        <v>9251</v>
      </c>
      <c r="E294" s="5" t="s">
        <v>216</v>
      </c>
      <c r="F294" s="5" t="s">
        <v>216</v>
      </c>
      <c r="G294" s="5" t="s">
        <v>216</v>
      </c>
      <c r="H294" s="5" t="s">
        <v>216</v>
      </c>
      <c r="I294" s="5">
        <v>0.19</v>
      </c>
      <c r="J294" s="5" t="s">
        <v>216</v>
      </c>
      <c r="K294" s="5" t="s">
        <v>216</v>
      </c>
      <c r="L294" s="5" t="s">
        <v>216</v>
      </c>
      <c r="M294" s="5" t="s">
        <v>216</v>
      </c>
      <c r="N294" s="5" t="s">
        <v>216</v>
      </c>
      <c r="O294" s="5" t="s">
        <v>216</v>
      </c>
      <c r="P294" s="5" t="s">
        <v>216</v>
      </c>
      <c r="Q294" s="5" t="s">
        <v>216</v>
      </c>
      <c r="R294" s="5">
        <v>0.2</v>
      </c>
      <c r="S294" s="5">
        <v>0.2</v>
      </c>
      <c r="T294" s="5">
        <v>0.2</v>
      </c>
      <c r="U294" s="5">
        <v>0.2</v>
      </c>
      <c r="V294" s="5">
        <v>0.2</v>
      </c>
      <c r="W294" s="5">
        <v>0.2</v>
      </c>
      <c r="X294" s="5">
        <v>0.23</v>
      </c>
    </row>
    <row r="295" spans="1:24" ht="38.25" x14ac:dyDescent="0.25">
      <c r="A295" s="4" t="s">
        <v>12374</v>
      </c>
      <c r="B295" s="4" t="s">
        <v>40435</v>
      </c>
      <c r="C295" s="4" t="s">
        <v>2271</v>
      </c>
      <c r="D295" s="1" t="s">
        <v>2272</v>
      </c>
      <c r="E295" s="5" t="s">
        <v>216</v>
      </c>
      <c r="F295" s="5" t="s">
        <v>216</v>
      </c>
      <c r="G295" s="5" t="s">
        <v>216</v>
      </c>
      <c r="H295" s="5" t="s">
        <v>216</v>
      </c>
      <c r="I295" s="5">
        <v>0.19</v>
      </c>
      <c r="J295" s="5" t="s">
        <v>216</v>
      </c>
      <c r="K295" s="5" t="s">
        <v>216</v>
      </c>
      <c r="L295" s="5" t="s">
        <v>216</v>
      </c>
      <c r="M295" s="5" t="s">
        <v>216</v>
      </c>
      <c r="N295" s="5" t="s">
        <v>216</v>
      </c>
      <c r="O295" s="5" t="s">
        <v>216</v>
      </c>
      <c r="P295" s="5" t="s">
        <v>216</v>
      </c>
      <c r="Q295" s="5" t="s">
        <v>216</v>
      </c>
      <c r="R295" s="5">
        <v>0.2</v>
      </c>
      <c r="S295" s="5">
        <v>0.2</v>
      </c>
      <c r="T295" s="5">
        <v>0.2</v>
      </c>
      <c r="U295" s="5">
        <v>0.2</v>
      </c>
      <c r="V295" s="5">
        <v>0.2</v>
      </c>
      <c r="W295" s="5">
        <v>0.2</v>
      </c>
      <c r="X295" s="5">
        <v>0.23</v>
      </c>
    </row>
    <row r="296" spans="1:24" ht="51" x14ac:dyDescent="0.25">
      <c r="A296" s="4" t="s">
        <v>12375</v>
      </c>
      <c r="B296" s="4" t="s">
        <v>40435</v>
      </c>
      <c r="C296" s="4" t="s">
        <v>2274</v>
      </c>
      <c r="D296" s="1" t="s">
        <v>2275</v>
      </c>
      <c r="E296" s="5" t="s">
        <v>216</v>
      </c>
      <c r="F296" s="5" t="s">
        <v>216</v>
      </c>
      <c r="G296" s="5" t="s">
        <v>216</v>
      </c>
      <c r="H296" s="5" t="s">
        <v>216</v>
      </c>
      <c r="I296" s="5">
        <v>0.19</v>
      </c>
      <c r="J296" s="5" t="s">
        <v>216</v>
      </c>
      <c r="K296" s="5" t="s">
        <v>216</v>
      </c>
      <c r="L296" s="5" t="s">
        <v>216</v>
      </c>
      <c r="M296" s="5" t="s">
        <v>216</v>
      </c>
      <c r="N296" s="5" t="s">
        <v>216</v>
      </c>
      <c r="O296" s="5" t="s">
        <v>216</v>
      </c>
      <c r="P296" s="5" t="s">
        <v>216</v>
      </c>
      <c r="Q296" s="5" t="s">
        <v>216</v>
      </c>
      <c r="R296" s="5">
        <v>0.2</v>
      </c>
      <c r="S296" s="5">
        <v>0.2</v>
      </c>
      <c r="T296" s="5">
        <v>0.2</v>
      </c>
      <c r="U296" s="5">
        <v>0.2</v>
      </c>
      <c r="V296" s="5">
        <v>0.2</v>
      </c>
      <c r="W296" s="5">
        <v>0.2</v>
      </c>
      <c r="X296" s="5">
        <v>0.23</v>
      </c>
    </row>
    <row r="297" spans="1:24" ht="25.5" x14ac:dyDescent="0.25">
      <c r="A297" s="4" t="s">
        <v>12376</v>
      </c>
      <c r="B297" s="4" t="s">
        <v>40435</v>
      </c>
      <c r="C297" s="4" t="s">
        <v>2277</v>
      </c>
      <c r="D297" s="1" t="s">
        <v>9255</v>
      </c>
      <c r="E297" s="5" t="s">
        <v>216</v>
      </c>
      <c r="F297" s="5" t="s">
        <v>216</v>
      </c>
      <c r="G297" s="5" t="s">
        <v>216</v>
      </c>
      <c r="H297" s="5" t="s">
        <v>216</v>
      </c>
      <c r="I297" s="5">
        <v>0.19</v>
      </c>
      <c r="J297" s="5" t="s">
        <v>216</v>
      </c>
      <c r="K297" s="5" t="s">
        <v>216</v>
      </c>
      <c r="L297" s="5" t="s">
        <v>216</v>
      </c>
      <c r="M297" s="5" t="s">
        <v>216</v>
      </c>
      <c r="N297" s="5" t="s">
        <v>216</v>
      </c>
      <c r="O297" s="5" t="s">
        <v>216</v>
      </c>
      <c r="P297" s="5" t="s">
        <v>216</v>
      </c>
      <c r="Q297" s="5" t="s">
        <v>216</v>
      </c>
      <c r="R297" s="5">
        <v>0.2</v>
      </c>
      <c r="S297" s="5">
        <v>0.2</v>
      </c>
      <c r="T297" s="5">
        <v>0.2</v>
      </c>
      <c r="U297" s="5">
        <v>0.2</v>
      </c>
      <c r="V297" s="5">
        <v>0.2</v>
      </c>
      <c r="W297" s="5">
        <v>0.2</v>
      </c>
      <c r="X297" s="5">
        <v>0.23</v>
      </c>
    </row>
    <row r="298" spans="1:24" ht="38.25" x14ac:dyDescent="0.25">
      <c r="A298" s="4" t="s">
        <v>12377</v>
      </c>
      <c r="B298" s="4" t="s">
        <v>40435</v>
      </c>
      <c r="C298" s="4" t="s">
        <v>2286</v>
      </c>
      <c r="D298" s="1" t="s">
        <v>2287</v>
      </c>
      <c r="E298" s="5" t="s">
        <v>216</v>
      </c>
      <c r="F298" s="5" t="s">
        <v>216</v>
      </c>
      <c r="G298" s="5" t="s">
        <v>216</v>
      </c>
      <c r="H298" s="5" t="s">
        <v>216</v>
      </c>
      <c r="I298" s="5">
        <v>0.19</v>
      </c>
      <c r="J298" s="5" t="s">
        <v>216</v>
      </c>
      <c r="K298" s="5" t="s">
        <v>216</v>
      </c>
      <c r="L298" s="5" t="s">
        <v>216</v>
      </c>
      <c r="M298" s="5" t="s">
        <v>216</v>
      </c>
      <c r="N298" s="5" t="s">
        <v>216</v>
      </c>
      <c r="O298" s="5" t="s">
        <v>216</v>
      </c>
      <c r="P298" s="5" t="s">
        <v>216</v>
      </c>
      <c r="Q298" s="5" t="s">
        <v>216</v>
      </c>
      <c r="R298" s="5">
        <v>0.2</v>
      </c>
      <c r="S298" s="5">
        <v>0.2</v>
      </c>
      <c r="T298" s="5">
        <v>0.2</v>
      </c>
      <c r="U298" s="5">
        <v>0.2</v>
      </c>
      <c r="V298" s="5">
        <v>0.2</v>
      </c>
      <c r="W298" s="5">
        <v>0.2</v>
      </c>
      <c r="X298" s="5">
        <v>0.23</v>
      </c>
    </row>
    <row r="299" spans="1:24" ht="38.25" x14ac:dyDescent="0.25">
      <c r="A299" s="4" t="s">
        <v>12378</v>
      </c>
      <c r="B299" s="4" t="s">
        <v>40435</v>
      </c>
      <c r="C299" s="4" t="s">
        <v>2289</v>
      </c>
      <c r="D299" s="1" t="s">
        <v>2290</v>
      </c>
      <c r="E299" s="5" t="s">
        <v>216</v>
      </c>
      <c r="F299" s="5" t="s">
        <v>216</v>
      </c>
      <c r="G299" s="5" t="s">
        <v>216</v>
      </c>
      <c r="H299" s="5" t="s">
        <v>216</v>
      </c>
      <c r="I299" s="5">
        <v>0.19</v>
      </c>
      <c r="J299" s="5" t="s">
        <v>216</v>
      </c>
      <c r="K299" s="5" t="s">
        <v>216</v>
      </c>
      <c r="L299" s="5" t="s">
        <v>216</v>
      </c>
      <c r="M299" s="5" t="s">
        <v>216</v>
      </c>
      <c r="N299" s="5" t="s">
        <v>216</v>
      </c>
      <c r="O299" s="5" t="s">
        <v>216</v>
      </c>
      <c r="P299" s="5" t="s">
        <v>216</v>
      </c>
      <c r="Q299" s="5" t="s">
        <v>216</v>
      </c>
      <c r="R299" s="5">
        <v>0.2</v>
      </c>
      <c r="S299" s="5">
        <v>0.2</v>
      </c>
      <c r="T299" s="5">
        <v>0.2</v>
      </c>
      <c r="U299" s="5">
        <v>0.2</v>
      </c>
      <c r="V299" s="5">
        <v>0.2</v>
      </c>
      <c r="W299" s="5">
        <v>0.2</v>
      </c>
      <c r="X299" s="5">
        <v>0.23</v>
      </c>
    </row>
    <row r="300" spans="1:24" ht="38.25" x14ac:dyDescent="0.25">
      <c r="A300" s="4" t="s">
        <v>12379</v>
      </c>
      <c r="B300" s="4" t="s">
        <v>40435</v>
      </c>
      <c r="C300" s="4" t="s">
        <v>2292</v>
      </c>
      <c r="D300" s="1" t="s">
        <v>2293</v>
      </c>
      <c r="E300" s="5" t="s">
        <v>216</v>
      </c>
      <c r="F300" s="5" t="s">
        <v>216</v>
      </c>
      <c r="G300" s="5" t="s">
        <v>216</v>
      </c>
      <c r="H300" s="5" t="s">
        <v>216</v>
      </c>
      <c r="I300" s="5">
        <v>0.19</v>
      </c>
      <c r="J300" s="5" t="s">
        <v>216</v>
      </c>
      <c r="K300" s="5" t="s">
        <v>216</v>
      </c>
      <c r="L300" s="5" t="s">
        <v>216</v>
      </c>
      <c r="M300" s="5" t="s">
        <v>216</v>
      </c>
      <c r="N300" s="5" t="s">
        <v>216</v>
      </c>
      <c r="O300" s="5" t="s">
        <v>216</v>
      </c>
      <c r="P300" s="5" t="s">
        <v>216</v>
      </c>
      <c r="Q300" s="5" t="s">
        <v>216</v>
      </c>
      <c r="R300" s="5">
        <v>0.2</v>
      </c>
      <c r="S300" s="5">
        <v>0.2</v>
      </c>
      <c r="T300" s="5">
        <v>0.2</v>
      </c>
      <c r="U300" s="5">
        <v>0.2</v>
      </c>
      <c r="V300" s="5">
        <v>0.2</v>
      </c>
      <c r="W300" s="5">
        <v>0.2</v>
      </c>
      <c r="X300" s="5">
        <v>0.23</v>
      </c>
    </row>
    <row r="301" spans="1:24" ht="38.25" x14ac:dyDescent="0.25">
      <c r="A301" s="4" t="s">
        <v>12380</v>
      </c>
      <c r="B301" s="4" t="s">
        <v>40435</v>
      </c>
      <c r="C301" s="4" t="s">
        <v>2295</v>
      </c>
      <c r="D301" s="1" t="s">
        <v>2296</v>
      </c>
      <c r="E301" s="5" t="s">
        <v>216</v>
      </c>
      <c r="F301" s="5" t="s">
        <v>216</v>
      </c>
      <c r="G301" s="5" t="s">
        <v>216</v>
      </c>
      <c r="H301" s="5" t="s">
        <v>216</v>
      </c>
      <c r="I301" s="5">
        <v>0.19</v>
      </c>
      <c r="J301" s="5" t="s">
        <v>216</v>
      </c>
      <c r="K301" s="5" t="s">
        <v>216</v>
      </c>
      <c r="L301" s="5" t="s">
        <v>216</v>
      </c>
      <c r="M301" s="5" t="s">
        <v>216</v>
      </c>
      <c r="N301" s="5" t="s">
        <v>216</v>
      </c>
      <c r="O301" s="5" t="s">
        <v>216</v>
      </c>
      <c r="P301" s="5" t="s">
        <v>216</v>
      </c>
      <c r="Q301" s="5" t="s">
        <v>216</v>
      </c>
      <c r="R301" s="5">
        <v>0.2</v>
      </c>
      <c r="S301" s="5">
        <v>0.2</v>
      </c>
      <c r="T301" s="5">
        <v>0.2</v>
      </c>
      <c r="U301" s="5">
        <v>0.2</v>
      </c>
      <c r="V301" s="5">
        <v>0.2</v>
      </c>
      <c r="W301" s="5">
        <v>0.2</v>
      </c>
      <c r="X301" s="5">
        <v>0.23</v>
      </c>
    </row>
    <row r="302" spans="1:24" ht="38.25" x14ac:dyDescent="0.25">
      <c r="A302" s="4" t="s">
        <v>12381</v>
      </c>
      <c r="B302" s="4" t="s">
        <v>40435</v>
      </c>
      <c r="C302" s="4" t="s">
        <v>2298</v>
      </c>
      <c r="D302" s="1" t="s">
        <v>2299</v>
      </c>
      <c r="E302" s="5" t="s">
        <v>216</v>
      </c>
      <c r="F302" s="5" t="s">
        <v>216</v>
      </c>
      <c r="G302" s="5" t="s">
        <v>216</v>
      </c>
      <c r="H302" s="5" t="s">
        <v>216</v>
      </c>
      <c r="I302" s="5">
        <v>0.19</v>
      </c>
      <c r="J302" s="5" t="s">
        <v>216</v>
      </c>
      <c r="K302" s="5" t="s">
        <v>216</v>
      </c>
      <c r="L302" s="5" t="s">
        <v>216</v>
      </c>
      <c r="M302" s="5" t="s">
        <v>216</v>
      </c>
      <c r="N302" s="5" t="s">
        <v>216</v>
      </c>
      <c r="O302" s="5" t="s">
        <v>216</v>
      </c>
      <c r="P302" s="5" t="s">
        <v>216</v>
      </c>
      <c r="Q302" s="5" t="s">
        <v>216</v>
      </c>
      <c r="R302" s="5">
        <v>0.2</v>
      </c>
      <c r="S302" s="5">
        <v>0.2</v>
      </c>
      <c r="T302" s="5">
        <v>0.2</v>
      </c>
      <c r="U302" s="5">
        <v>0.2</v>
      </c>
      <c r="V302" s="5">
        <v>0.2</v>
      </c>
      <c r="W302" s="5">
        <v>0.2</v>
      </c>
      <c r="X302" s="5">
        <v>0.23</v>
      </c>
    </row>
    <row r="303" spans="1:24" ht="38.25" x14ac:dyDescent="0.25">
      <c r="A303" s="4" t="s">
        <v>12382</v>
      </c>
      <c r="B303" s="4" t="s">
        <v>40435</v>
      </c>
      <c r="C303" s="4" t="s">
        <v>2301</v>
      </c>
      <c r="D303" s="1" t="s">
        <v>9262</v>
      </c>
      <c r="E303" s="5" t="s">
        <v>216</v>
      </c>
      <c r="F303" s="5" t="s">
        <v>216</v>
      </c>
      <c r="G303" s="5" t="s">
        <v>216</v>
      </c>
      <c r="H303" s="5" t="s">
        <v>216</v>
      </c>
      <c r="I303" s="5">
        <v>0.19</v>
      </c>
      <c r="J303" s="5" t="s">
        <v>216</v>
      </c>
      <c r="K303" s="5" t="s">
        <v>216</v>
      </c>
      <c r="L303" s="5" t="s">
        <v>216</v>
      </c>
      <c r="M303" s="5" t="s">
        <v>216</v>
      </c>
      <c r="N303" s="5" t="s">
        <v>216</v>
      </c>
      <c r="O303" s="5" t="s">
        <v>216</v>
      </c>
      <c r="P303" s="5" t="s">
        <v>216</v>
      </c>
      <c r="Q303" s="5" t="s">
        <v>216</v>
      </c>
      <c r="R303" s="5">
        <v>0.2</v>
      </c>
      <c r="S303" s="5">
        <v>0.2</v>
      </c>
      <c r="T303" s="5">
        <v>0.2</v>
      </c>
      <c r="U303" s="5">
        <v>0.2</v>
      </c>
      <c r="V303" s="5">
        <v>0.2</v>
      </c>
      <c r="W303" s="5">
        <v>0.2</v>
      </c>
      <c r="X303" s="5">
        <v>0.23</v>
      </c>
    </row>
    <row r="304" spans="1:24" ht="38.25" x14ac:dyDescent="0.25">
      <c r="A304" s="4" t="s">
        <v>12383</v>
      </c>
      <c r="B304" s="4" t="s">
        <v>40435</v>
      </c>
      <c r="C304" s="4" t="s">
        <v>9264</v>
      </c>
      <c r="D304" s="1" t="s">
        <v>9265</v>
      </c>
      <c r="E304" s="5" t="s">
        <v>216</v>
      </c>
      <c r="F304" s="5" t="s">
        <v>216</v>
      </c>
      <c r="G304" s="5" t="s">
        <v>216</v>
      </c>
      <c r="H304" s="5" t="s">
        <v>216</v>
      </c>
      <c r="I304" s="5">
        <v>0.19</v>
      </c>
      <c r="J304" s="5" t="s">
        <v>216</v>
      </c>
      <c r="K304" s="5" t="s">
        <v>216</v>
      </c>
      <c r="L304" s="5" t="s">
        <v>216</v>
      </c>
      <c r="M304" s="5" t="s">
        <v>216</v>
      </c>
      <c r="N304" s="5" t="s">
        <v>216</v>
      </c>
      <c r="O304" s="5" t="s">
        <v>216</v>
      </c>
      <c r="P304" s="5" t="s">
        <v>216</v>
      </c>
      <c r="Q304" s="5" t="s">
        <v>216</v>
      </c>
      <c r="R304" s="5">
        <v>0.2</v>
      </c>
      <c r="S304" s="5">
        <v>0.2</v>
      </c>
      <c r="T304" s="5">
        <v>0.2</v>
      </c>
      <c r="U304" s="5">
        <v>0.2</v>
      </c>
      <c r="V304" s="5">
        <v>0.2</v>
      </c>
      <c r="W304" s="5">
        <v>0.2</v>
      </c>
      <c r="X304" s="5">
        <v>0.23</v>
      </c>
    </row>
    <row r="305" spans="1:24" ht="38.25" x14ac:dyDescent="0.25">
      <c r="A305" s="4" t="s">
        <v>12384</v>
      </c>
      <c r="B305" s="4" t="s">
        <v>40435</v>
      </c>
      <c r="C305" s="4" t="s">
        <v>2304</v>
      </c>
      <c r="D305" s="1" t="s">
        <v>2305</v>
      </c>
      <c r="E305" s="5" t="s">
        <v>216</v>
      </c>
      <c r="F305" s="5" t="s">
        <v>216</v>
      </c>
      <c r="G305" s="5" t="s">
        <v>216</v>
      </c>
      <c r="H305" s="5" t="s">
        <v>216</v>
      </c>
      <c r="I305" s="5">
        <v>0.19</v>
      </c>
      <c r="J305" s="5" t="s">
        <v>216</v>
      </c>
      <c r="K305" s="5" t="s">
        <v>216</v>
      </c>
      <c r="L305" s="5" t="s">
        <v>216</v>
      </c>
      <c r="M305" s="5" t="s">
        <v>216</v>
      </c>
      <c r="N305" s="5" t="s">
        <v>216</v>
      </c>
      <c r="O305" s="5" t="s">
        <v>216</v>
      </c>
      <c r="P305" s="5" t="s">
        <v>216</v>
      </c>
      <c r="Q305" s="5" t="s">
        <v>216</v>
      </c>
      <c r="R305" s="5">
        <v>0.2</v>
      </c>
      <c r="S305" s="5">
        <v>0.2</v>
      </c>
      <c r="T305" s="5">
        <v>0.2</v>
      </c>
      <c r="U305" s="5">
        <v>0.2</v>
      </c>
      <c r="V305" s="5">
        <v>0.2</v>
      </c>
      <c r="W305" s="5">
        <v>0.2</v>
      </c>
      <c r="X305" s="5">
        <v>0.23</v>
      </c>
    </row>
    <row r="306" spans="1:24" ht="38.25" x14ac:dyDescent="0.25">
      <c r="A306" s="4" t="s">
        <v>12385</v>
      </c>
      <c r="B306" s="4" t="s">
        <v>40435</v>
      </c>
      <c r="C306" s="4" t="s">
        <v>2307</v>
      </c>
      <c r="D306" s="1" t="s">
        <v>2308</v>
      </c>
      <c r="E306" s="5" t="s">
        <v>216</v>
      </c>
      <c r="F306" s="5" t="s">
        <v>216</v>
      </c>
      <c r="G306" s="5" t="s">
        <v>216</v>
      </c>
      <c r="H306" s="5" t="s">
        <v>216</v>
      </c>
      <c r="I306" s="5">
        <v>0.19</v>
      </c>
      <c r="J306" s="5" t="s">
        <v>216</v>
      </c>
      <c r="K306" s="5" t="s">
        <v>216</v>
      </c>
      <c r="L306" s="5" t="s">
        <v>216</v>
      </c>
      <c r="M306" s="5" t="s">
        <v>216</v>
      </c>
      <c r="N306" s="5" t="s">
        <v>216</v>
      </c>
      <c r="O306" s="5" t="s">
        <v>216</v>
      </c>
      <c r="P306" s="5" t="s">
        <v>216</v>
      </c>
      <c r="Q306" s="5" t="s">
        <v>216</v>
      </c>
      <c r="R306" s="5">
        <v>0.2</v>
      </c>
      <c r="S306" s="5">
        <v>0.2</v>
      </c>
      <c r="T306" s="5">
        <v>0.2</v>
      </c>
      <c r="U306" s="5">
        <v>0.2</v>
      </c>
      <c r="V306" s="5">
        <v>0.2</v>
      </c>
      <c r="W306" s="5">
        <v>0.2</v>
      </c>
      <c r="X306" s="5">
        <v>0.23</v>
      </c>
    </row>
    <row r="307" spans="1:24" ht="38.25" x14ac:dyDescent="0.25">
      <c r="A307" s="4" t="s">
        <v>12386</v>
      </c>
      <c r="B307" s="4" t="s">
        <v>40435</v>
      </c>
      <c r="C307" s="4" t="s">
        <v>2310</v>
      </c>
      <c r="D307" s="1" t="s">
        <v>9269</v>
      </c>
      <c r="E307" s="5" t="s">
        <v>216</v>
      </c>
      <c r="F307" s="5" t="s">
        <v>216</v>
      </c>
      <c r="G307" s="5" t="s">
        <v>216</v>
      </c>
      <c r="H307" s="5" t="s">
        <v>216</v>
      </c>
      <c r="I307" s="5">
        <v>0.19</v>
      </c>
      <c r="J307" s="5" t="s">
        <v>216</v>
      </c>
      <c r="K307" s="5" t="s">
        <v>216</v>
      </c>
      <c r="L307" s="5" t="s">
        <v>216</v>
      </c>
      <c r="M307" s="5" t="s">
        <v>216</v>
      </c>
      <c r="N307" s="5" t="s">
        <v>216</v>
      </c>
      <c r="O307" s="5" t="s">
        <v>216</v>
      </c>
      <c r="P307" s="5" t="s">
        <v>216</v>
      </c>
      <c r="Q307" s="5" t="s">
        <v>216</v>
      </c>
      <c r="R307" s="5">
        <v>0.2</v>
      </c>
      <c r="S307" s="5">
        <v>0.2</v>
      </c>
      <c r="T307" s="5">
        <v>0.2</v>
      </c>
      <c r="U307" s="5">
        <v>0.2</v>
      </c>
      <c r="V307" s="5">
        <v>0.2</v>
      </c>
      <c r="W307" s="5">
        <v>0.2</v>
      </c>
      <c r="X307" s="5">
        <v>0.23</v>
      </c>
    </row>
    <row r="308" spans="1:24" ht="38.25" x14ac:dyDescent="0.25">
      <c r="A308" s="4" t="s">
        <v>12387</v>
      </c>
      <c r="B308" s="4" t="s">
        <v>40435</v>
      </c>
      <c r="C308" s="4" t="s">
        <v>2313</v>
      </c>
      <c r="D308" s="1" t="s">
        <v>9271</v>
      </c>
      <c r="E308" s="5" t="s">
        <v>216</v>
      </c>
      <c r="F308" s="5" t="s">
        <v>216</v>
      </c>
      <c r="G308" s="5" t="s">
        <v>216</v>
      </c>
      <c r="H308" s="5" t="s">
        <v>216</v>
      </c>
      <c r="I308" s="5">
        <v>0.19</v>
      </c>
      <c r="J308" s="5" t="s">
        <v>216</v>
      </c>
      <c r="K308" s="5" t="s">
        <v>216</v>
      </c>
      <c r="L308" s="5" t="s">
        <v>216</v>
      </c>
      <c r="M308" s="5" t="s">
        <v>216</v>
      </c>
      <c r="N308" s="5" t="s">
        <v>216</v>
      </c>
      <c r="O308" s="5" t="s">
        <v>216</v>
      </c>
      <c r="P308" s="5" t="s">
        <v>216</v>
      </c>
      <c r="Q308" s="5" t="s">
        <v>216</v>
      </c>
      <c r="R308" s="5">
        <v>0.2</v>
      </c>
      <c r="S308" s="5">
        <v>0.2</v>
      </c>
      <c r="T308" s="5">
        <v>0.2</v>
      </c>
      <c r="U308" s="5">
        <v>0.2</v>
      </c>
      <c r="V308" s="5">
        <v>0.2</v>
      </c>
      <c r="W308" s="5">
        <v>0.2</v>
      </c>
      <c r="X308" s="5">
        <v>0.23</v>
      </c>
    </row>
    <row r="309" spans="1:24" ht="38.25" x14ac:dyDescent="0.25">
      <c r="A309" s="4" t="s">
        <v>12388</v>
      </c>
      <c r="B309" s="4" t="s">
        <v>40435</v>
      </c>
      <c r="C309" s="4" t="s">
        <v>9273</v>
      </c>
      <c r="D309" s="1" t="s">
        <v>9274</v>
      </c>
      <c r="E309" s="5" t="s">
        <v>216</v>
      </c>
      <c r="F309" s="5" t="s">
        <v>216</v>
      </c>
      <c r="G309" s="5" t="s">
        <v>216</v>
      </c>
      <c r="H309" s="5" t="s">
        <v>216</v>
      </c>
      <c r="I309" s="5">
        <v>0.19</v>
      </c>
      <c r="J309" s="5" t="s">
        <v>216</v>
      </c>
      <c r="K309" s="5" t="s">
        <v>216</v>
      </c>
      <c r="L309" s="5" t="s">
        <v>216</v>
      </c>
      <c r="M309" s="5" t="s">
        <v>216</v>
      </c>
      <c r="N309" s="5" t="s">
        <v>216</v>
      </c>
      <c r="O309" s="5" t="s">
        <v>216</v>
      </c>
      <c r="P309" s="5" t="s">
        <v>216</v>
      </c>
      <c r="Q309" s="5" t="s">
        <v>216</v>
      </c>
      <c r="R309" s="5">
        <v>0.2</v>
      </c>
      <c r="S309" s="5">
        <v>0.2</v>
      </c>
      <c r="T309" s="5">
        <v>0.2</v>
      </c>
      <c r="U309" s="5">
        <v>0.2</v>
      </c>
      <c r="V309" s="5">
        <v>0.2</v>
      </c>
      <c r="W309" s="5">
        <v>0.2</v>
      </c>
      <c r="X309" s="5">
        <v>0.23</v>
      </c>
    </row>
    <row r="310" spans="1:24" ht="38.25" x14ac:dyDescent="0.25">
      <c r="A310" s="4" t="s">
        <v>12389</v>
      </c>
      <c r="B310" s="4" t="s">
        <v>40435</v>
      </c>
      <c r="C310" s="4" t="s">
        <v>9276</v>
      </c>
      <c r="D310" s="1" t="s">
        <v>9277</v>
      </c>
      <c r="E310" s="5" t="s">
        <v>216</v>
      </c>
      <c r="F310" s="5" t="s">
        <v>216</v>
      </c>
      <c r="G310" s="5" t="s">
        <v>216</v>
      </c>
      <c r="H310" s="5" t="s">
        <v>216</v>
      </c>
      <c r="I310" s="5">
        <v>0.19</v>
      </c>
      <c r="J310" s="5" t="s">
        <v>216</v>
      </c>
      <c r="K310" s="5" t="s">
        <v>216</v>
      </c>
      <c r="L310" s="5" t="s">
        <v>216</v>
      </c>
      <c r="M310" s="5" t="s">
        <v>216</v>
      </c>
      <c r="N310" s="5" t="s">
        <v>216</v>
      </c>
      <c r="O310" s="5" t="s">
        <v>216</v>
      </c>
      <c r="P310" s="5" t="s">
        <v>216</v>
      </c>
      <c r="Q310" s="5" t="s">
        <v>216</v>
      </c>
      <c r="R310" s="5">
        <v>0.2</v>
      </c>
      <c r="S310" s="5">
        <v>0.2</v>
      </c>
      <c r="T310" s="5">
        <v>0.2</v>
      </c>
      <c r="U310" s="5">
        <v>0.2</v>
      </c>
      <c r="V310" s="5">
        <v>0.2</v>
      </c>
      <c r="W310" s="5">
        <v>0.2</v>
      </c>
      <c r="X310" s="5">
        <v>0.23</v>
      </c>
    </row>
    <row r="311" spans="1:24" ht="38.25" x14ac:dyDescent="0.25">
      <c r="A311" s="4" t="s">
        <v>12390</v>
      </c>
      <c r="B311" s="4" t="s">
        <v>40435</v>
      </c>
      <c r="C311" s="4" t="s">
        <v>2316</v>
      </c>
      <c r="D311" s="1" t="s">
        <v>9279</v>
      </c>
      <c r="E311" s="5" t="s">
        <v>216</v>
      </c>
      <c r="F311" s="5" t="s">
        <v>216</v>
      </c>
      <c r="G311" s="5" t="s">
        <v>216</v>
      </c>
      <c r="H311" s="5" t="s">
        <v>216</v>
      </c>
      <c r="I311" s="5">
        <v>0.19</v>
      </c>
      <c r="J311" s="5" t="s">
        <v>216</v>
      </c>
      <c r="K311" s="5" t="s">
        <v>216</v>
      </c>
      <c r="L311" s="5" t="s">
        <v>216</v>
      </c>
      <c r="M311" s="5" t="s">
        <v>216</v>
      </c>
      <c r="N311" s="5" t="s">
        <v>216</v>
      </c>
      <c r="O311" s="5" t="s">
        <v>216</v>
      </c>
      <c r="P311" s="5" t="s">
        <v>216</v>
      </c>
      <c r="Q311" s="5" t="s">
        <v>216</v>
      </c>
      <c r="R311" s="5">
        <v>0.2</v>
      </c>
      <c r="S311" s="5">
        <v>0.2</v>
      </c>
      <c r="T311" s="5">
        <v>0.2</v>
      </c>
      <c r="U311" s="5">
        <v>0.2</v>
      </c>
      <c r="V311" s="5">
        <v>0.2</v>
      </c>
      <c r="W311" s="5">
        <v>0.2</v>
      </c>
      <c r="X311" s="5">
        <v>0.23</v>
      </c>
    </row>
    <row r="312" spans="1:24" ht="38.25" x14ac:dyDescent="0.25">
      <c r="A312" s="4" t="s">
        <v>12391</v>
      </c>
      <c r="B312" s="4" t="s">
        <v>40435</v>
      </c>
      <c r="C312" s="4" t="s">
        <v>2322</v>
      </c>
      <c r="D312" s="1" t="s">
        <v>9281</v>
      </c>
      <c r="E312" s="5" t="s">
        <v>216</v>
      </c>
      <c r="F312" s="5" t="s">
        <v>216</v>
      </c>
      <c r="G312" s="5" t="s">
        <v>216</v>
      </c>
      <c r="H312" s="5" t="s">
        <v>216</v>
      </c>
      <c r="I312" s="5">
        <v>0.19</v>
      </c>
      <c r="J312" s="5" t="s">
        <v>216</v>
      </c>
      <c r="K312" s="5" t="s">
        <v>216</v>
      </c>
      <c r="L312" s="5" t="s">
        <v>216</v>
      </c>
      <c r="M312" s="5" t="s">
        <v>216</v>
      </c>
      <c r="N312" s="5" t="s">
        <v>216</v>
      </c>
      <c r="O312" s="5" t="s">
        <v>216</v>
      </c>
      <c r="P312" s="5" t="s">
        <v>216</v>
      </c>
      <c r="Q312" s="5" t="s">
        <v>216</v>
      </c>
      <c r="R312" s="5">
        <v>0.2</v>
      </c>
      <c r="S312" s="5">
        <v>0.2</v>
      </c>
      <c r="T312" s="5">
        <v>0.2</v>
      </c>
      <c r="U312" s="5">
        <v>0.2</v>
      </c>
      <c r="V312" s="5">
        <v>0.2</v>
      </c>
      <c r="W312" s="5">
        <v>0.2</v>
      </c>
      <c r="X312" s="5">
        <v>0.23</v>
      </c>
    </row>
    <row r="313" spans="1:24" ht="38.25" x14ac:dyDescent="0.25">
      <c r="A313" s="4" t="s">
        <v>12392</v>
      </c>
      <c r="B313" s="4" t="s">
        <v>40435</v>
      </c>
      <c r="C313" s="4" t="s">
        <v>2328</v>
      </c>
      <c r="D313" s="1" t="s">
        <v>2329</v>
      </c>
      <c r="E313" s="5" t="s">
        <v>216</v>
      </c>
      <c r="F313" s="5" t="s">
        <v>216</v>
      </c>
      <c r="G313" s="5" t="s">
        <v>216</v>
      </c>
      <c r="H313" s="5" t="s">
        <v>216</v>
      </c>
      <c r="I313" s="5">
        <v>0.19</v>
      </c>
      <c r="J313" s="5" t="s">
        <v>216</v>
      </c>
      <c r="K313" s="5" t="s">
        <v>216</v>
      </c>
      <c r="L313" s="5" t="s">
        <v>216</v>
      </c>
      <c r="M313" s="5" t="s">
        <v>216</v>
      </c>
      <c r="N313" s="5" t="s">
        <v>216</v>
      </c>
      <c r="O313" s="5" t="s">
        <v>216</v>
      </c>
      <c r="P313" s="5" t="s">
        <v>216</v>
      </c>
      <c r="Q313" s="5" t="s">
        <v>216</v>
      </c>
      <c r="R313" s="5">
        <v>0.2</v>
      </c>
      <c r="S313" s="5">
        <v>0.2</v>
      </c>
      <c r="T313" s="5">
        <v>0.2</v>
      </c>
      <c r="U313" s="5">
        <v>0.2</v>
      </c>
      <c r="V313" s="5">
        <v>0.2</v>
      </c>
      <c r="W313" s="5">
        <v>0.2</v>
      </c>
      <c r="X313" s="5">
        <v>0.23</v>
      </c>
    </row>
    <row r="314" spans="1:24" ht="38.25" x14ac:dyDescent="0.25">
      <c r="A314" s="4" t="s">
        <v>12393</v>
      </c>
      <c r="B314" s="4" t="s">
        <v>40435</v>
      </c>
      <c r="C314" s="4" t="s">
        <v>2331</v>
      </c>
      <c r="D314" s="1" t="s">
        <v>2332</v>
      </c>
      <c r="E314" s="5" t="s">
        <v>216</v>
      </c>
      <c r="F314" s="5" t="s">
        <v>216</v>
      </c>
      <c r="G314" s="5" t="s">
        <v>216</v>
      </c>
      <c r="H314" s="5" t="s">
        <v>216</v>
      </c>
      <c r="I314" s="5">
        <v>0.19</v>
      </c>
      <c r="J314" s="5" t="s">
        <v>216</v>
      </c>
      <c r="K314" s="5" t="s">
        <v>216</v>
      </c>
      <c r="L314" s="5" t="s">
        <v>216</v>
      </c>
      <c r="M314" s="5" t="s">
        <v>216</v>
      </c>
      <c r="N314" s="5" t="s">
        <v>216</v>
      </c>
      <c r="O314" s="5" t="s">
        <v>216</v>
      </c>
      <c r="P314" s="5" t="s">
        <v>216</v>
      </c>
      <c r="Q314" s="5" t="s">
        <v>216</v>
      </c>
      <c r="R314" s="5">
        <v>0.2</v>
      </c>
      <c r="S314" s="5">
        <v>0.2</v>
      </c>
      <c r="T314" s="5">
        <v>0.2</v>
      </c>
      <c r="U314" s="5">
        <v>0.2</v>
      </c>
      <c r="V314" s="5">
        <v>0.2</v>
      </c>
      <c r="W314" s="5">
        <v>0.2</v>
      </c>
      <c r="X314" s="5">
        <v>0.23</v>
      </c>
    </row>
    <row r="315" spans="1:24" ht="38.25" x14ac:dyDescent="0.25">
      <c r="A315" s="4" t="s">
        <v>12394</v>
      </c>
      <c r="B315" s="4" t="s">
        <v>40435</v>
      </c>
      <c r="C315" s="4" t="s">
        <v>2334</v>
      </c>
      <c r="D315" s="1" t="s">
        <v>2335</v>
      </c>
      <c r="E315" s="5" t="s">
        <v>216</v>
      </c>
      <c r="F315" s="5" t="s">
        <v>216</v>
      </c>
      <c r="G315" s="5" t="s">
        <v>216</v>
      </c>
      <c r="H315" s="5" t="s">
        <v>216</v>
      </c>
      <c r="I315" s="5">
        <v>0.19</v>
      </c>
      <c r="J315" s="5" t="s">
        <v>216</v>
      </c>
      <c r="K315" s="5" t="s">
        <v>216</v>
      </c>
      <c r="L315" s="5" t="s">
        <v>216</v>
      </c>
      <c r="M315" s="5" t="s">
        <v>216</v>
      </c>
      <c r="N315" s="5" t="s">
        <v>216</v>
      </c>
      <c r="O315" s="5" t="s">
        <v>216</v>
      </c>
      <c r="P315" s="5" t="s">
        <v>216</v>
      </c>
      <c r="Q315" s="5" t="s">
        <v>216</v>
      </c>
      <c r="R315" s="5">
        <v>0.2</v>
      </c>
      <c r="S315" s="5">
        <v>0.2</v>
      </c>
      <c r="T315" s="5">
        <v>0.2</v>
      </c>
      <c r="U315" s="5">
        <v>0.2</v>
      </c>
      <c r="V315" s="5">
        <v>0.2</v>
      </c>
      <c r="W315" s="5">
        <v>0.2</v>
      </c>
      <c r="X315" s="5">
        <v>0.23</v>
      </c>
    </row>
    <row r="316" spans="1:24" ht="38.25" x14ac:dyDescent="0.25">
      <c r="A316" s="4" t="s">
        <v>12395</v>
      </c>
      <c r="B316" s="4" t="s">
        <v>40435</v>
      </c>
      <c r="C316" s="4" t="s">
        <v>2337</v>
      </c>
      <c r="D316" s="1" t="s">
        <v>9286</v>
      </c>
      <c r="E316" s="5" t="s">
        <v>216</v>
      </c>
      <c r="F316" s="5" t="s">
        <v>216</v>
      </c>
      <c r="G316" s="5" t="s">
        <v>216</v>
      </c>
      <c r="H316" s="5" t="s">
        <v>216</v>
      </c>
      <c r="I316" s="5">
        <v>0.19</v>
      </c>
      <c r="J316" s="5" t="s">
        <v>216</v>
      </c>
      <c r="K316" s="5" t="s">
        <v>216</v>
      </c>
      <c r="L316" s="5" t="s">
        <v>216</v>
      </c>
      <c r="M316" s="5" t="s">
        <v>216</v>
      </c>
      <c r="N316" s="5" t="s">
        <v>216</v>
      </c>
      <c r="O316" s="5" t="s">
        <v>216</v>
      </c>
      <c r="P316" s="5" t="s">
        <v>216</v>
      </c>
      <c r="Q316" s="5" t="s">
        <v>216</v>
      </c>
      <c r="R316" s="5">
        <v>0.2</v>
      </c>
      <c r="S316" s="5">
        <v>0.2</v>
      </c>
      <c r="T316" s="5">
        <v>0.2</v>
      </c>
      <c r="U316" s="5">
        <v>0.2</v>
      </c>
      <c r="V316" s="5">
        <v>0.2</v>
      </c>
      <c r="W316" s="5">
        <v>0.2</v>
      </c>
      <c r="X316" s="5">
        <v>0.23</v>
      </c>
    </row>
    <row r="317" spans="1:24" ht="25.5" x14ac:dyDescent="0.25">
      <c r="A317" s="4" t="s">
        <v>12396</v>
      </c>
      <c r="B317" s="4" t="s">
        <v>40435</v>
      </c>
      <c r="C317" s="4" t="s">
        <v>2340</v>
      </c>
      <c r="D317" s="1" t="s">
        <v>9288</v>
      </c>
      <c r="E317" s="5" t="s">
        <v>216</v>
      </c>
      <c r="F317" s="5" t="s">
        <v>216</v>
      </c>
      <c r="G317" s="5" t="s">
        <v>216</v>
      </c>
      <c r="H317" s="5" t="s">
        <v>216</v>
      </c>
      <c r="I317" s="5">
        <v>0.1</v>
      </c>
      <c r="J317" s="5" t="s">
        <v>216</v>
      </c>
      <c r="K317" s="5" t="s">
        <v>216</v>
      </c>
      <c r="L317" s="5" t="s">
        <v>216</v>
      </c>
      <c r="M317" s="5" t="s">
        <v>216</v>
      </c>
      <c r="N317" s="5" t="s">
        <v>216</v>
      </c>
      <c r="O317" s="5" t="s">
        <v>216</v>
      </c>
      <c r="P317" s="5" t="s">
        <v>216</v>
      </c>
      <c r="Q317" s="5" t="s">
        <v>216</v>
      </c>
      <c r="R317" s="5">
        <v>0.1</v>
      </c>
      <c r="S317" s="5">
        <v>0.1</v>
      </c>
      <c r="T317" s="5">
        <v>0.1</v>
      </c>
      <c r="U317" s="5">
        <v>0.1</v>
      </c>
      <c r="V317" s="5">
        <v>0.1</v>
      </c>
      <c r="W317" s="5">
        <v>0.1</v>
      </c>
      <c r="X317" s="5">
        <v>0.05</v>
      </c>
    </row>
    <row r="318" spans="1:24" ht="25.5" x14ac:dyDescent="0.25">
      <c r="A318" s="4" t="s">
        <v>12397</v>
      </c>
      <c r="B318" s="4" t="s">
        <v>40435</v>
      </c>
      <c r="C318" s="4" t="s">
        <v>2346</v>
      </c>
      <c r="D318" s="1" t="s">
        <v>9290</v>
      </c>
      <c r="E318" s="5" t="s">
        <v>216</v>
      </c>
      <c r="F318" s="5" t="s">
        <v>216</v>
      </c>
      <c r="G318" s="5" t="s">
        <v>216</v>
      </c>
      <c r="H318" s="5" t="s">
        <v>216</v>
      </c>
      <c r="I318" s="5">
        <v>0.1</v>
      </c>
      <c r="J318" s="5" t="s">
        <v>216</v>
      </c>
      <c r="K318" s="5" t="s">
        <v>216</v>
      </c>
      <c r="L318" s="5" t="s">
        <v>216</v>
      </c>
      <c r="M318" s="5" t="s">
        <v>216</v>
      </c>
      <c r="N318" s="5" t="s">
        <v>216</v>
      </c>
      <c r="O318" s="5" t="s">
        <v>216</v>
      </c>
      <c r="P318" s="5" t="s">
        <v>216</v>
      </c>
      <c r="Q318" s="5" t="s">
        <v>216</v>
      </c>
      <c r="R318" s="5">
        <v>0.1</v>
      </c>
      <c r="S318" s="5">
        <v>0.1</v>
      </c>
      <c r="T318" s="5">
        <v>0.1</v>
      </c>
      <c r="U318" s="5">
        <v>0.1</v>
      </c>
      <c r="V318" s="5">
        <v>0.1</v>
      </c>
      <c r="W318" s="5">
        <v>0.2</v>
      </c>
      <c r="X318" s="5">
        <v>0.23</v>
      </c>
    </row>
    <row r="319" spans="1:24" ht="25.5" x14ac:dyDescent="0.25">
      <c r="A319" s="4" t="s">
        <v>12398</v>
      </c>
      <c r="B319" s="4" t="s">
        <v>40435</v>
      </c>
      <c r="C319" s="4" t="s">
        <v>2349</v>
      </c>
      <c r="D319" s="1" t="s">
        <v>9292</v>
      </c>
      <c r="E319" s="5" t="s">
        <v>216</v>
      </c>
      <c r="F319" s="5" t="s">
        <v>216</v>
      </c>
      <c r="G319" s="5" t="s">
        <v>216</v>
      </c>
      <c r="H319" s="5" t="s">
        <v>216</v>
      </c>
      <c r="I319" s="5">
        <v>0.1</v>
      </c>
      <c r="J319" s="5" t="s">
        <v>216</v>
      </c>
      <c r="K319" s="5" t="s">
        <v>216</v>
      </c>
      <c r="L319" s="5" t="s">
        <v>216</v>
      </c>
      <c r="M319" s="5" t="s">
        <v>216</v>
      </c>
      <c r="N319" s="5" t="s">
        <v>216</v>
      </c>
      <c r="O319" s="5" t="s">
        <v>216</v>
      </c>
      <c r="P319" s="5" t="s">
        <v>216</v>
      </c>
      <c r="Q319" s="5" t="s">
        <v>216</v>
      </c>
      <c r="R319" s="5">
        <v>0.1</v>
      </c>
      <c r="S319" s="5">
        <v>0.1</v>
      </c>
      <c r="T319" s="5">
        <v>0.1</v>
      </c>
      <c r="U319" s="5">
        <v>0.1</v>
      </c>
      <c r="V319" s="5">
        <v>0.1</v>
      </c>
      <c r="W319" s="5">
        <v>0.2</v>
      </c>
      <c r="X319" s="5">
        <v>0.23</v>
      </c>
    </row>
    <row r="320" spans="1:24" x14ac:dyDescent="0.25">
      <c r="A320" s="4" t="s">
        <v>12399</v>
      </c>
      <c r="B320" s="4" t="s">
        <v>40435</v>
      </c>
      <c r="C320" s="4" t="s">
        <v>2361</v>
      </c>
      <c r="D320" s="1" t="s">
        <v>2362</v>
      </c>
      <c r="E320" s="5" t="s">
        <v>216</v>
      </c>
      <c r="F320" s="5" t="s">
        <v>216</v>
      </c>
      <c r="G320" s="5" t="s">
        <v>216</v>
      </c>
      <c r="H320" s="5" t="s">
        <v>216</v>
      </c>
      <c r="I320" s="5">
        <v>0</v>
      </c>
      <c r="J320" s="5" t="s">
        <v>216</v>
      </c>
      <c r="K320" s="5" t="s">
        <v>216</v>
      </c>
      <c r="L320" s="5" t="s">
        <v>216</v>
      </c>
      <c r="M320" s="5" t="s">
        <v>216</v>
      </c>
      <c r="N320" s="5" t="s">
        <v>216</v>
      </c>
      <c r="O320" s="5" t="s">
        <v>216</v>
      </c>
      <c r="P320" s="5" t="s">
        <v>216</v>
      </c>
      <c r="Q320" s="5" t="s">
        <v>216</v>
      </c>
      <c r="R320" s="5">
        <v>0</v>
      </c>
      <c r="S320" s="5">
        <v>0</v>
      </c>
      <c r="T320" s="5">
        <v>0</v>
      </c>
      <c r="U320" s="5">
        <v>0</v>
      </c>
      <c r="V320" s="5">
        <v>0</v>
      </c>
      <c r="W320" s="5">
        <v>0</v>
      </c>
      <c r="X320" s="5">
        <v>0</v>
      </c>
    </row>
    <row r="321" spans="1:24" x14ac:dyDescent="0.25">
      <c r="A321" s="4" t="s">
        <v>12400</v>
      </c>
      <c r="B321" s="4" t="s">
        <v>40435</v>
      </c>
      <c r="C321" s="4" t="s">
        <v>2367</v>
      </c>
      <c r="D321" s="1" t="s">
        <v>2368</v>
      </c>
      <c r="E321" s="5" t="s">
        <v>216</v>
      </c>
      <c r="F321" s="5" t="s">
        <v>216</v>
      </c>
      <c r="G321" s="5" t="s">
        <v>216</v>
      </c>
      <c r="H321" s="5" t="s">
        <v>216</v>
      </c>
      <c r="I321" s="5">
        <v>0</v>
      </c>
      <c r="J321" s="5" t="s">
        <v>216</v>
      </c>
      <c r="K321" s="5" t="s">
        <v>216</v>
      </c>
      <c r="L321" s="5" t="s">
        <v>216</v>
      </c>
      <c r="M321" s="5" t="s">
        <v>216</v>
      </c>
      <c r="N321" s="5" t="s">
        <v>216</v>
      </c>
      <c r="O321" s="5" t="s">
        <v>216</v>
      </c>
      <c r="P321" s="5" t="s">
        <v>216</v>
      </c>
      <c r="Q321" s="5" t="s">
        <v>216</v>
      </c>
      <c r="R321" s="5">
        <v>0</v>
      </c>
      <c r="S321" s="5">
        <v>0</v>
      </c>
      <c r="T321" s="5">
        <v>0</v>
      </c>
      <c r="U321" s="5">
        <v>0</v>
      </c>
      <c r="V321" s="5">
        <v>0</v>
      </c>
      <c r="W321" s="5">
        <v>0</v>
      </c>
      <c r="X321" s="5">
        <v>0</v>
      </c>
    </row>
    <row r="322" spans="1:24" ht="25.5" x14ac:dyDescent="0.25">
      <c r="A322" s="4" t="s">
        <v>12401</v>
      </c>
      <c r="B322" s="4" t="s">
        <v>40435</v>
      </c>
      <c r="C322" s="4" t="s">
        <v>2370</v>
      </c>
      <c r="D322" s="1" t="s">
        <v>2371</v>
      </c>
      <c r="E322" s="5" t="s">
        <v>216</v>
      </c>
      <c r="F322" s="5" t="s">
        <v>216</v>
      </c>
      <c r="G322" s="5" t="s">
        <v>216</v>
      </c>
      <c r="H322" s="5" t="s">
        <v>216</v>
      </c>
      <c r="I322" s="5">
        <v>0</v>
      </c>
      <c r="J322" s="5" t="s">
        <v>216</v>
      </c>
      <c r="K322" s="5" t="s">
        <v>216</v>
      </c>
      <c r="L322" s="5" t="s">
        <v>216</v>
      </c>
      <c r="M322" s="5" t="s">
        <v>216</v>
      </c>
      <c r="N322" s="5" t="s">
        <v>216</v>
      </c>
      <c r="O322" s="5" t="s">
        <v>216</v>
      </c>
      <c r="P322" s="5" t="s">
        <v>216</v>
      </c>
      <c r="Q322" s="5" t="s">
        <v>216</v>
      </c>
      <c r="R322" s="5">
        <v>0</v>
      </c>
      <c r="S322" s="5">
        <v>0</v>
      </c>
      <c r="T322" s="5">
        <v>0</v>
      </c>
      <c r="U322" s="5">
        <v>0</v>
      </c>
      <c r="V322" s="5">
        <v>0</v>
      </c>
      <c r="W322" s="5">
        <v>0</v>
      </c>
      <c r="X322" s="5">
        <v>0</v>
      </c>
    </row>
    <row r="323" spans="1:24" ht="25.5" x14ac:dyDescent="0.25">
      <c r="A323" s="4" t="s">
        <v>12402</v>
      </c>
      <c r="B323" s="4" t="s">
        <v>40435</v>
      </c>
      <c r="C323" s="4" t="s">
        <v>2373</v>
      </c>
      <c r="D323" s="1" t="s">
        <v>9297</v>
      </c>
      <c r="E323" s="5" t="s">
        <v>216</v>
      </c>
      <c r="F323" s="5" t="s">
        <v>216</v>
      </c>
      <c r="G323" s="5" t="s">
        <v>216</v>
      </c>
      <c r="H323" s="5" t="s">
        <v>216</v>
      </c>
      <c r="I323" s="5">
        <v>0</v>
      </c>
      <c r="J323" s="5" t="s">
        <v>216</v>
      </c>
      <c r="K323" s="5" t="s">
        <v>216</v>
      </c>
      <c r="L323" s="5" t="s">
        <v>216</v>
      </c>
      <c r="M323" s="5" t="s">
        <v>216</v>
      </c>
      <c r="N323" s="5" t="s">
        <v>216</v>
      </c>
      <c r="O323" s="5" t="s">
        <v>216</v>
      </c>
      <c r="P323" s="5" t="s">
        <v>216</v>
      </c>
      <c r="Q323" s="5" t="s">
        <v>216</v>
      </c>
      <c r="R323" s="5">
        <v>0</v>
      </c>
      <c r="S323" s="5">
        <v>0</v>
      </c>
      <c r="T323" s="5">
        <v>0</v>
      </c>
      <c r="U323" s="5">
        <v>0</v>
      </c>
      <c r="V323" s="5">
        <v>0</v>
      </c>
      <c r="W323" s="5">
        <v>0</v>
      </c>
      <c r="X323" s="5">
        <v>0</v>
      </c>
    </row>
    <row r="324" spans="1:24" ht="25.5" x14ac:dyDescent="0.25">
      <c r="A324" s="4" t="s">
        <v>12403</v>
      </c>
      <c r="B324" s="4" t="s">
        <v>40435</v>
      </c>
      <c r="C324" s="4" t="s">
        <v>2376</v>
      </c>
      <c r="D324" s="1" t="s">
        <v>9299</v>
      </c>
      <c r="E324" s="5" t="s">
        <v>216</v>
      </c>
      <c r="F324" s="5" t="s">
        <v>216</v>
      </c>
      <c r="G324" s="5" t="s">
        <v>216</v>
      </c>
      <c r="H324" s="5" t="s">
        <v>216</v>
      </c>
      <c r="I324" s="5">
        <v>0</v>
      </c>
      <c r="J324" s="5" t="s">
        <v>216</v>
      </c>
      <c r="K324" s="5" t="s">
        <v>216</v>
      </c>
      <c r="L324" s="5" t="s">
        <v>216</v>
      </c>
      <c r="M324" s="5" t="s">
        <v>216</v>
      </c>
      <c r="N324" s="5" t="s">
        <v>216</v>
      </c>
      <c r="O324" s="5" t="s">
        <v>216</v>
      </c>
      <c r="P324" s="5" t="s">
        <v>216</v>
      </c>
      <c r="Q324" s="5" t="s">
        <v>216</v>
      </c>
      <c r="R324" s="5">
        <v>0</v>
      </c>
      <c r="S324" s="5">
        <v>0</v>
      </c>
      <c r="T324" s="5">
        <v>0</v>
      </c>
      <c r="U324" s="5">
        <v>0</v>
      </c>
      <c r="V324" s="5">
        <v>0</v>
      </c>
      <c r="W324" s="5">
        <v>0</v>
      </c>
      <c r="X324" s="5">
        <v>0</v>
      </c>
    </row>
    <row r="325" spans="1:24" x14ac:dyDescent="0.25">
      <c r="A325" s="4" t="s">
        <v>12404</v>
      </c>
      <c r="B325" s="4" t="s">
        <v>40435</v>
      </c>
      <c r="C325" s="4" t="s">
        <v>2379</v>
      </c>
      <c r="D325" s="1" t="s">
        <v>9301</v>
      </c>
      <c r="E325" s="5" t="s">
        <v>216</v>
      </c>
      <c r="F325" s="5" t="s">
        <v>216</v>
      </c>
      <c r="G325" s="5" t="s">
        <v>216</v>
      </c>
      <c r="H325" s="5" t="s">
        <v>216</v>
      </c>
      <c r="I325" s="5">
        <v>0</v>
      </c>
      <c r="J325" s="5" t="s">
        <v>216</v>
      </c>
      <c r="K325" s="5" t="s">
        <v>216</v>
      </c>
      <c r="L325" s="5" t="s">
        <v>216</v>
      </c>
      <c r="M325" s="5" t="s">
        <v>216</v>
      </c>
      <c r="N325" s="5" t="s">
        <v>216</v>
      </c>
      <c r="O325" s="5" t="s">
        <v>216</v>
      </c>
      <c r="P325" s="5" t="s">
        <v>216</v>
      </c>
      <c r="Q325" s="5" t="s">
        <v>216</v>
      </c>
      <c r="R325" s="5">
        <v>0</v>
      </c>
      <c r="S325" s="5">
        <v>0</v>
      </c>
      <c r="T325" s="5">
        <v>0</v>
      </c>
      <c r="U325" s="5">
        <v>0</v>
      </c>
      <c r="V325" s="5">
        <v>0</v>
      </c>
      <c r="W325" s="5">
        <v>0</v>
      </c>
      <c r="X325" s="5">
        <v>0</v>
      </c>
    </row>
    <row r="326" spans="1:24" ht="25.5" x14ac:dyDescent="0.25">
      <c r="A326" s="4" t="s">
        <v>12405</v>
      </c>
      <c r="B326" s="4" t="s">
        <v>40435</v>
      </c>
      <c r="C326" s="4" t="s">
        <v>2391</v>
      </c>
      <c r="D326" s="1" t="s">
        <v>2392</v>
      </c>
      <c r="E326" s="5" t="s">
        <v>216</v>
      </c>
      <c r="F326" s="5" t="s">
        <v>216</v>
      </c>
      <c r="G326" s="5" t="s">
        <v>216</v>
      </c>
      <c r="H326" s="5" t="s">
        <v>216</v>
      </c>
      <c r="I326" s="5">
        <v>0.19</v>
      </c>
      <c r="J326" s="5" t="s">
        <v>216</v>
      </c>
      <c r="K326" s="5" t="s">
        <v>216</v>
      </c>
      <c r="L326" s="5" t="s">
        <v>216</v>
      </c>
      <c r="M326" s="5" t="s">
        <v>216</v>
      </c>
      <c r="N326" s="5" t="s">
        <v>216</v>
      </c>
      <c r="O326" s="5" t="s">
        <v>216</v>
      </c>
      <c r="P326" s="5" t="s">
        <v>216</v>
      </c>
      <c r="Q326" s="5" t="s">
        <v>216</v>
      </c>
      <c r="R326" s="5">
        <v>0.2</v>
      </c>
      <c r="S326" s="5">
        <v>0.2</v>
      </c>
      <c r="T326" s="5">
        <v>0.2</v>
      </c>
      <c r="U326" s="5">
        <v>0.2</v>
      </c>
      <c r="V326" s="5">
        <v>0.2</v>
      </c>
      <c r="W326" s="5">
        <v>0.2</v>
      </c>
      <c r="X326" s="5">
        <v>0.23</v>
      </c>
    </row>
    <row r="327" spans="1:24" ht="25.5" x14ac:dyDescent="0.25">
      <c r="A327" s="4" t="s">
        <v>12406</v>
      </c>
      <c r="B327" s="4" t="s">
        <v>40435</v>
      </c>
      <c r="C327" s="4" t="s">
        <v>2394</v>
      </c>
      <c r="D327" s="1" t="s">
        <v>2395</v>
      </c>
      <c r="E327" s="5" t="s">
        <v>216</v>
      </c>
      <c r="F327" s="5" t="s">
        <v>216</v>
      </c>
      <c r="G327" s="5" t="s">
        <v>216</v>
      </c>
      <c r="H327" s="5" t="s">
        <v>216</v>
      </c>
      <c r="I327" s="5">
        <v>0.19</v>
      </c>
      <c r="J327" s="5" t="s">
        <v>216</v>
      </c>
      <c r="K327" s="5" t="s">
        <v>216</v>
      </c>
      <c r="L327" s="5" t="s">
        <v>216</v>
      </c>
      <c r="M327" s="5" t="s">
        <v>216</v>
      </c>
      <c r="N327" s="5" t="s">
        <v>216</v>
      </c>
      <c r="O327" s="5" t="s">
        <v>216</v>
      </c>
      <c r="P327" s="5" t="s">
        <v>216</v>
      </c>
      <c r="Q327" s="5" t="s">
        <v>216</v>
      </c>
      <c r="R327" s="5">
        <v>0.2</v>
      </c>
      <c r="S327" s="5">
        <v>0.2</v>
      </c>
      <c r="T327" s="5">
        <v>0.2</v>
      </c>
      <c r="U327" s="5">
        <v>0.2</v>
      </c>
      <c r="V327" s="5">
        <v>0.2</v>
      </c>
      <c r="W327" s="5">
        <v>0.2</v>
      </c>
      <c r="X327" s="5">
        <v>0.23</v>
      </c>
    </row>
    <row r="328" spans="1:24" x14ac:dyDescent="0.25">
      <c r="A328" s="4" t="s">
        <v>12407</v>
      </c>
      <c r="B328" s="4" t="s">
        <v>40435</v>
      </c>
      <c r="C328" s="4" t="s">
        <v>2400</v>
      </c>
      <c r="D328" s="1" t="s">
        <v>2401</v>
      </c>
      <c r="E328" s="5" t="s">
        <v>216</v>
      </c>
      <c r="F328" s="5" t="s">
        <v>216</v>
      </c>
      <c r="G328" s="5" t="s">
        <v>216</v>
      </c>
      <c r="H328" s="5" t="s">
        <v>216</v>
      </c>
      <c r="I328" s="5">
        <v>0.19</v>
      </c>
      <c r="J328" s="5" t="s">
        <v>216</v>
      </c>
      <c r="K328" s="5" t="s">
        <v>216</v>
      </c>
      <c r="L328" s="5" t="s">
        <v>216</v>
      </c>
      <c r="M328" s="5" t="s">
        <v>216</v>
      </c>
      <c r="N328" s="5" t="s">
        <v>216</v>
      </c>
      <c r="O328" s="5" t="s">
        <v>216</v>
      </c>
      <c r="P328" s="5" t="s">
        <v>216</v>
      </c>
      <c r="Q328" s="5" t="s">
        <v>216</v>
      </c>
      <c r="R328" s="5">
        <v>0.2</v>
      </c>
      <c r="S328" s="5">
        <v>0.2</v>
      </c>
      <c r="T328" s="5">
        <v>0.2</v>
      </c>
      <c r="U328" s="5">
        <v>0.2</v>
      </c>
      <c r="V328" s="5">
        <v>0.2</v>
      </c>
      <c r="W328" s="5">
        <v>0.2</v>
      </c>
      <c r="X328" s="5">
        <v>0.23</v>
      </c>
    </row>
    <row r="329" spans="1:24" x14ac:dyDescent="0.25">
      <c r="A329" s="4" t="s">
        <v>12408</v>
      </c>
      <c r="B329" s="4" t="s">
        <v>40435</v>
      </c>
      <c r="C329" s="4" t="s">
        <v>2406</v>
      </c>
      <c r="D329" s="1" t="s">
        <v>2407</v>
      </c>
      <c r="E329" s="5" t="s">
        <v>216</v>
      </c>
      <c r="F329" s="5" t="s">
        <v>216</v>
      </c>
      <c r="G329" s="5" t="s">
        <v>216</v>
      </c>
      <c r="H329" s="5" t="s">
        <v>216</v>
      </c>
      <c r="I329" s="5">
        <v>0.19</v>
      </c>
      <c r="J329" s="5" t="s">
        <v>216</v>
      </c>
      <c r="K329" s="5" t="s">
        <v>216</v>
      </c>
      <c r="L329" s="5" t="s">
        <v>216</v>
      </c>
      <c r="M329" s="5" t="s">
        <v>216</v>
      </c>
      <c r="N329" s="5" t="s">
        <v>216</v>
      </c>
      <c r="O329" s="5" t="s">
        <v>216</v>
      </c>
      <c r="P329" s="5" t="s">
        <v>216</v>
      </c>
      <c r="Q329" s="5" t="s">
        <v>216</v>
      </c>
      <c r="R329" s="5">
        <v>0.2</v>
      </c>
      <c r="S329" s="5">
        <v>0.2</v>
      </c>
      <c r="T329" s="5">
        <v>0.2</v>
      </c>
      <c r="U329" s="5">
        <v>0.2</v>
      </c>
      <c r="V329" s="5">
        <v>0.2</v>
      </c>
      <c r="W329" s="5">
        <v>0.2</v>
      </c>
      <c r="X329" s="5">
        <v>0.23</v>
      </c>
    </row>
    <row r="330" spans="1:24" ht="25.5" x14ac:dyDescent="0.25">
      <c r="A330" s="4" t="s">
        <v>12409</v>
      </c>
      <c r="B330" s="4" t="s">
        <v>40435</v>
      </c>
      <c r="C330" s="4" t="s">
        <v>9307</v>
      </c>
      <c r="D330" s="1" t="s">
        <v>9308</v>
      </c>
      <c r="E330" s="5" t="s">
        <v>216</v>
      </c>
      <c r="F330" s="5" t="s">
        <v>216</v>
      </c>
      <c r="G330" s="5" t="s">
        <v>216</v>
      </c>
      <c r="H330" s="5" t="s">
        <v>216</v>
      </c>
      <c r="I330" s="5">
        <v>0.19</v>
      </c>
      <c r="J330" s="5" t="s">
        <v>216</v>
      </c>
      <c r="K330" s="5" t="s">
        <v>216</v>
      </c>
      <c r="L330" s="5" t="s">
        <v>216</v>
      </c>
      <c r="M330" s="5" t="s">
        <v>216</v>
      </c>
      <c r="N330" s="5" t="s">
        <v>216</v>
      </c>
      <c r="O330" s="5" t="s">
        <v>216</v>
      </c>
      <c r="P330" s="5" t="s">
        <v>216</v>
      </c>
      <c r="Q330" s="5" t="s">
        <v>216</v>
      </c>
      <c r="R330" s="5">
        <v>0.2</v>
      </c>
      <c r="S330" s="5">
        <v>0.2</v>
      </c>
      <c r="T330" s="5">
        <v>0.2</v>
      </c>
      <c r="U330" s="5">
        <v>0.2</v>
      </c>
      <c r="V330" s="5">
        <v>0.2</v>
      </c>
      <c r="W330" s="5">
        <v>0.2</v>
      </c>
      <c r="X330" s="5">
        <v>0.23</v>
      </c>
    </row>
    <row r="331" spans="1:24" ht="25.5" x14ac:dyDescent="0.25">
      <c r="A331" s="4" t="s">
        <v>12410</v>
      </c>
      <c r="B331" s="4" t="s">
        <v>40435</v>
      </c>
      <c r="C331" s="4" t="s">
        <v>2409</v>
      </c>
      <c r="D331" s="1" t="s">
        <v>2410</v>
      </c>
      <c r="E331" s="5" t="s">
        <v>216</v>
      </c>
      <c r="F331" s="5" t="s">
        <v>216</v>
      </c>
      <c r="G331" s="5" t="s">
        <v>216</v>
      </c>
      <c r="H331" s="5" t="s">
        <v>216</v>
      </c>
      <c r="I331" s="5">
        <v>0.19</v>
      </c>
      <c r="J331" s="5" t="s">
        <v>216</v>
      </c>
      <c r="K331" s="5" t="s">
        <v>216</v>
      </c>
      <c r="L331" s="5" t="s">
        <v>216</v>
      </c>
      <c r="M331" s="5" t="s">
        <v>216</v>
      </c>
      <c r="N331" s="5" t="s">
        <v>216</v>
      </c>
      <c r="O331" s="5" t="s">
        <v>216</v>
      </c>
      <c r="P331" s="5" t="s">
        <v>216</v>
      </c>
      <c r="Q331" s="5" t="s">
        <v>216</v>
      </c>
      <c r="R331" s="5">
        <v>0.2</v>
      </c>
      <c r="S331" s="5">
        <v>0.2</v>
      </c>
      <c r="T331" s="5">
        <v>0.2</v>
      </c>
      <c r="U331" s="5">
        <v>0.2</v>
      </c>
      <c r="V331" s="5">
        <v>0.2</v>
      </c>
      <c r="W331" s="5">
        <v>0.2</v>
      </c>
      <c r="X331" s="5">
        <v>0.23</v>
      </c>
    </row>
    <row r="332" spans="1:24" ht="25.5" x14ac:dyDescent="0.25">
      <c r="A332" s="4" t="s">
        <v>12411</v>
      </c>
      <c r="B332" s="4" t="s">
        <v>40435</v>
      </c>
      <c r="C332" s="4" t="s">
        <v>2418</v>
      </c>
      <c r="D332" s="1" t="s">
        <v>9311</v>
      </c>
      <c r="E332" s="5" t="s">
        <v>216</v>
      </c>
      <c r="F332" s="5" t="s">
        <v>216</v>
      </c>
      <c r="G332" s="5" t="s">
        <v>216</v>
      </c>
      <c r="H332" s="5" t="s">
        <v>216</v>
      </c>
      <c r="I332" s="5">
        <v>0.19</v>
      </c>
      <c r="J332" s="5" t="s">
        <v>216</v>
      </c>
      <c r="K332" s="5" t="s">
        <v>216</v>
      </c>
      <c r="L332" s="5" t="s">
        <v>216</v>
      </c>
      <c r="M332" s="5" t="s">
        <v>216</v>
      </c>
      <c r="N332" s="5" t="s">
        <v>216</v>
      </c>
      <c r="O332" s="5" t="s">
        <v>216</v>
      </c>
      <c r="P332" s="5" t="s">
        <v>216</v>
      </c>
      <c r="Q332" s="5" t="s">
        <v>216</v>
      </c>
      <c r="R332" s="5">
        <v>0.2</v>
      </c>
      <c r="S332" s="5">
        <v>0.2</v>
      </c>
      <c r="T332" s="5">
        <v>0.2</v>
      </c>
      <c r="U332" s="5">
        <v>0.2</v>
      </c>
      <c r="V332" s="5">
        <v>0.2</v>
      </c>
      <c r="W332" s="5">
        <v>0.2</v>
      </c>
      <c r="X332" s="5">
        <v>0.23</v>
      </c>
    </row>
    <row r="333" spans="1:24" ht="38.25" x14ac:dyDescent="0.25">
      <c r="A333" s="4" t="s">
        <v>12412</v>
      </c>
      <c r="B333" s="4" t="s">
        <v>40435</v>
      </c>
      <c r="C333" s="4" t="s">
        <v>2427</v>
      </c>
      <c r="D333" s="1" t="s">
        <v>9313</v>
      </c>
      <c r="E333" s="5" t="s">
        <v>216</v>
      </c>
      <c r="F333" s="5" t="s">
        <v>216</v>
      </c>
      <c r="G333" s="5" t="s">
        <v>216</v>
      </c>
      <c r="H333" s="5" t="s">
        <v>216</v>
      </c>
      <c r="I333" s="5">
        <v>0.19</v>
      </c>
      <c r="J333" s="5" t="s">
        <v>216</v>
      </c>
      <c r="K333" s="5" t="s">
        <v>216</v>
      </c>
      <c r="L333" s="5" t="s">
        <v>216</v>
      </c>
      <c r="M333" s="5" t="s">
        <v>216</v>
      </c>
      <c r="N333" s="5" t="s">
        <v>216</v>
      </c>
      <c r="O333" s="5" t="s">
        <v>216</v>
      </c>
      <c r="P333" s="5" t="s">
        <v>216</v>
      </c>
      <c r="Q333" s="5" t="s">
        <v>216</v>
      </c>
      <c r="R333" s="5">
        <v>0.2</v>
      </c>
      <c r="S333" s="5">
        <v>0.2</v>
      </c>
      <c r="T333" s="5">
        <v>0.2</v>
      </c>
      <c r="U333" s="5">
        <v>0.2</v>
      </c>
      <c r="V333" s="5">
        <v>0.2</v>
      </c>
      <c r="W333" s="5">
        <v>0.2</v>
      </c>
      <c r="X333" s="5">
        <v>0.23</v>
      </c>
    </row>
    <row r="334" spans="1:24" ht="38.25" x14ac:dyDescent="0.25">
      <c r="A334" s="4" t="s">
        <v>12413</v>
      </c>
      <c r="B334" s="4" t="s">
        <v>40435</v>
      </c>
      <c r="C334" s="4" t="s">
        <v>2439</v>
      </c>
      <c r="D334" s="1" t="s">
        <v>9315</v>
      </c>
      <c r="E334" s="5" t="s">
        <v>216</v>
      </c>
      <c r="F334" s="5" t="s">
        <v>216</v>
      </c>
      <c r="G334" s="5" t="s">
        <v>216</v>
      </c>
      <c r="H334" s="5" t="s">
        <v>216</v>
      </c>
      <c r="I334" s="5">
        <v>0.19</v>
      </c>
      <c r="J334" s="5" t="s">
        <v>216</v>
      </c>
      <c r="K334" s="5" t="s">
        <v>216</v>
      </c>
      <c r="L334" s="5" t="s">
        <v>216</v>
      </c>
      <c r="M334" s="5" t="s">
        <v>216</v>
      </c>
      <c r="N334" s="5" t="s">
        <v>216</v>
      </c>
      <c r="O334" s="5" t="s">
        <v>216</v>
      </c>
      <c r="P334" s="5" t="s">
        <v>216</v>
      </c>
      <c r="Q334" s="5" t="s">
        <v>216</v>
      </c>
      <c r="R334" s="5">
        <v>0.2</v>
      </c>
      <c r="S334" s="5">
        <v>0.2</v>
      </c>
      <c r="T334" s="5">
        <v>0.2</v>
      </c>
      <c r="U334" s="5">
        <v>0.2</v>
      </c>
      <c r="V334" s="5">
        <v>0.2</v>
      </c>
      <c r="W334" s="5">
        <v>0.2</v>
      </c>
      <c r="X334" s="5">
        <v>0.23</v>
      </c>
    </row>
    <row r="335" spans="1:24" ht="25.5" x14ac:dyDescent="0.25">
      <c r="A335" s="4" t="s">
        <v>12414</v>
      </c>
      <c r="B335" s="4" t="s">
        <v>40435</v>
      </c>
      <c r="C335" s="4" t="s">
        <v>2460</v>
      </c>
      <c r="D335" s="1" t="s">
        <v>2461</v>
      </c>
      <c r="E335" s="5" t="s">
        <v>216</v>
      </c>
      <c r="F335" s="5" t="s">
        <v>216</v>
      </c>
      <c r="G335" s="5" t="s">
        <v>216</v>
      </c>
      <c r="H335" s="5" t="s">
        <v>216</v>
      </c>
      <c r="I335" s="5">
        <v>0.19</v>
      </c>
      <c r="J335" s="5" t="s">
        <v>216</v>
      </c>
      <c r="K335" s="5" t="s">
        <v>216</v>
      </c>
      <c r="L335" s="5" t="s">
        <v>216</v>
      </c>
      <c r="M335" s="5" t="s">
        <v>216</v>
      </c>
      <c r="N335" s="5" t="s">
        <v>216</v>
      </c>
      <c r="O335" s="5" t="s">
        <v>216</v>
      </c>
      <c r="P335" s="5" t="s">
        <v>216</v>
      </c>
      <c r="Q335" s="5" t="s">
        <v>216</v>
      </c>
      <c r="R335" s="5">
        <v>0.2</v>
      </c>
      <c r="S335" s="5">
        <v>0.2</v>
      </c>
      <c r="T335" s="5">
        <v>0.2</v>
      </c>
      <c r="U335" s="5">
        <v>0.2</v>
      </c>
      <c r="V335" s="5">
        <v>0.2</v>
      </c>
      <c r="W335" s="5">
        <v>0.2</v>
      </c>
      <c r="X335" s="5">
        <v>0.23</v>
      </c>
    </row>
    <row r="336" spans="1:24" ht="25.5" x14ac:dyDescent="0.25">
      <c r="A336" s="4" t="s">
        <v>12415</v>
      </c>
      <c r="B336" s="4" t="s">
        <v>40435</v>
      </c>
      <c r="C336" s="4" t="s">
        <v>2463</v>
      </c>
      <c r="D336" s="1" t="s">
        <v>9318</v>
      </c>
      <c r="E336" s="5" t="s">
        <v>216</v>
      </c>
      <c r="F336" s="5" t="s">
        <v>216</v>
      </c>
      <c r="G336" s="5" t="s">
        <v>216</v>
      </c>
      <c r="H336" s="5" t="s">
        <v>216</v>
      </c>
      <c r="I336" s="5">
        <v>0.19</v>
      </c>
      <c r="J336" s="5" t="s">
        <v>216</v>
      </c>
      <c r="K336" s="5" t="s">
        <v>216</v>
      </c>
      <c r="L336" s="5" t="s">
        <v>216</v>
      </c>
      <c r="M336" s="5" t="s">
        <v>216</v>
      </c>
      <c r="N336" s="5" t="s">
        <v>216</v>
      </c>
      <c r="O336" s="5" t="s">
        <v>216</v>
      </c>
      <c r="P336" s="5" t="s">
        <v>216</v>
      </c>
      <c r="Q336" s="5" t="s">
        <v>216</v>
      </c>
      <c r="R336" s="5">
        <v>0.2</v>
      </c>
      <c r="S336" s="5">
        <v>0.2</v>
      </c>
      <c r="T336" s="5">
        <v>0.2</v>
      </c>
      <c r="U336" s="5">
        <v>0.2</v>
      </c>
      <c r="V336" s="5">
        <v>0.2</v>
      </c>
      <c r="W336" s="5">
        <v>0.2</v>
      </c>
      <c r="X336" s="5">
        <v>0.23</v>
      </c>
    </row>
    <row r="337" spans="1:24" ht="25.5" x14ac:dyDescent="0.25">
      <c r="A337" s="4" t="s">
        <v>12416</v>
      </c>
      <c r="B337" s="4" t="s">
        <v>40435</v>
      </c>
      <c r="C337" s="4" t="s">
        <v>2469</v>
      </c>
      <c r="D337" s="1" t="s">
        <v>2470</v>
      </c>
      <c r="E337" s="5" t="s">
        <v>216</v>
      </c>
      <c r="F337" s="5" t="s">
        <v>216</v>
      </c>
      <c r="G337" s="5" t="s">
        <v>216</v>
      </c>
      <c r="H337" s="5" t="s">
        <v>216</v>
      </c>
      <c r="I337" s="5">
        <v>0</v>
      </c>
      <c r="J337" s="5" t="s">
        <v>216</v>
      </c>
      <c r="K337" s="5" t="s">
        <v>216</v>
      </c>
      <c r="L337" s="5" t="s">
        <v>216</v>
      </c>
      <c r="M337" s="5" t="s">
        <v>216</v>
      </c>
      <c r="N337" s="5" t="s">
        <v>216</v>
      </c>
      <c r="O337" s="5" t="s">
        <v>216</v>
      </c>
      <c r="P337" s="5" t="s">
        <v>216</v>
      </c>
      <c r="Q337" s="5" t="s">
        <v>216</v>
      </c>
      <c r="R337" s="5">
        <v>0</v>
      </c>
      <c r="S337" s="5">
        <v>0</v>
      </c>
      <c r="T337" s="5">
        <v>0</v>
      </c>
      <c r="U337" s="5">
        <v>0</v>
      </c>
      <c r="V337" s="5">
        <v>0</v>
      </c>
      <c r="W337" s="5">
        <v>0</v>
      </c>
      <c r="X337" s="5">
        <v>0</v>
      </c>
    </row>
    <row r="338" spans="1:24" ht="25.5" x14ac:dyDescent="0.25">
      <c r="A338" s="4" t="s">
        <v>12417</v>
      </c>
      <c r="B338" s="4" t="s">
        <v>40435</v>
      </c>
      <c r="C338" s="4" t="s">
        <v>2472</v>
      </c>
      <c r="D338" s="1" t="s">
        <v>2473</v>
      </c>
      <c r="E338" s="5" t="s">
        <v>216</v>
      </c>
      <c r="F338" s="5" t="s">
        <v>216</v>
      </c>
      <c r="G338" s="5" t="s">
        <v>216</v>
      </c>
      <c r="H338" s="5" t="s">
        <v>216</v>
      </c>
      <c r="I338" s="5">
        <v>0.19</v>
      </c>
      <c r="J338" s="5" t="s">
        <v>216</v>
      </c>
      <c r="K338" s="5" t="s">
        <v>216</v>
      </c>
      <c r="L338" s="5" t="s">
        <v>216</v>
      </c>
      <c r="M338" s="5" t="s">
        <v>216</v>
      </c>
      <c r="N338" s="5" t="s">
        <v>216</v>
      </c>
      <c r="O338" s="5" t="s">
        <v>216</v>
      </c>
      <c r="P338" s="5" t="s">
        <v>216</v>
      </c>
      <c r="Q338" s="5" t="s">
        <v>216</v>
      </c>
      <c r="R338" s="5">
        <v>0.2</v>
      </c>
      <c r="S338" s="5">
        <v>0.2</v>
      </c>
      <c r="T338" s="5">
        <v>0.2</v>
      </c>
      <c r="U338" s="5">
        <v>0.2</v>
      </c>
      <c r="V338" s="5">
        <v>0.2</v>
      </c>
      <c r="W338" s="5">
        <v>0</v>
      </c>
      <c r="X338" s="5">
        <v>0.23</v>
      </c>
    </row>
    <row r="339" spans="1:24" ht="25.5" x14ac:dyDescent="0.25">
      <c r="A339" s="4" t="s">
        <v>12418</v>
      </c>
      <c r="B339" s="4" t="s">
        <v>40435</v>
      </c>
      <c r="C339" s="4" t="s">
        <v>2475</v>
      </c>
      <c r="D339" s="1" t="s">
        <v>9322</v>
      </c>
      <c r="E339" s="5" t="s">
        <v>216</v>
      </c>
      <c r="F339" s="5" t="s">
        <v>216</v>
      </c>
      <c r="G339" s="5" t="s">
        <v>216</v>
      </c>
      <c r="H339" s="5" t="s">
        <v>216</v>
      </c>
      <c r="I339" s="5">
        <v>0.19</v>
      </c>
      <c r="J339" s="5" t="s">
        <v>216</v>
      </c>
      <c r="K339" s="5" t="s">
        <v>216</v>
      </c>
      <c r="L339" s="5" t="s">
        <v>216</v>
      </c>
      <c r="M339" s="5" t="s">
        <v>216</v>
      </c>
      <c r="N339" s="5" t="s">
        <v>216</v>
      </c>
      <c r="O339" s="5" t="s">
        <v>216</v>
      </c>
      <c r="P339" s="5" t="s">
        <v>216</v>
      </c>
      <c r="Q339" s="5" t="s">
        <v>216</v>
      </c>
      <c r="R339" s="5">
        <v>0.2</v>
      </c>
      <c r="S339" s="5">
        <v>0.2</v>
      </c>
      <c r="T339" s="5">
        <v>0.2</v>
      </c>
      <c r="U339" s="5">
        <v>0.2</v>
      </c>
      <c r="V339" s="5">
        <v>0.2</v>
      </c>
      <c r="W339" s="5">
        <v>0.2</v>
      </c>
      <c r="X339" s="5">
        <v>0.23</v>
      </c>
    </row>
    <row r="340" spans="1:24" ht="25.5" x14ac:dyDescent="0.25">
      <c r="A340" s="4" t="s">
        <v>12419</v>
      </c>
      <c r="B340" s="4" t="s">
        <v>40435</v>
      </c>
      <c r="C340" s="4" t="s">
        <v>2493</v>
      </c>
      <c r="D340" s="1" t="s">
        <v>9324</v>
      </c>
      <c r="E340" s="5" t="s">
        <v>216</v>
      </c>
      <c r="F340" s="5" t="s">
        <v>216</v>
      </c>
      <c r="G340" s="5" t="s">
        <v>216</v>
      </c>
      <c r="H340" s="5" t="s">
        <v>216</v>
      </c>
      <c r="I340" s="5">
        <v>0.19</v>
      </c>
      <c r="J340" s="5" t="s">
        <v>216</v>
      </c>
      <c r="K340" s="5" t="s">
        <v>216</v>
      </c>
      <c r="L340" s="5" t="s">
        <v>216</v>
      </c>
      <c r="M340" s="5" t="s">
        <v>216</v>
      </c>
      <c r="N340" s="5" t="s">
        <v>216</v>
      </c>
      <c r="O340" s="5" t="s">
        <v>216</v>
      </c>
      <c r="P340" s="5" t="s">
        <v>216</v>
      </c>
      <c r="Q340" s="5" t="s">
        <v>216</v>
      </c>
      <c r="R340" s="5">
        <v>0.2</v>
      </c>
      <c r="S340" s="5">
        <v>0.2</v>
      </c>
      <c r="T340" s="5">
        <v>0.2</v>
      </c>
      <c r="U340" s="5">
        <v>0.2</v>
      </c>
      <c r="V340" s="5">
        <v>0.2</v>
      </c>
      <c r="W340" s="5">
        <v>0.2</v>
      </c>
      <c r="X340" s="5">
        <v>0.23</v>
      </c>
    </row>
    <row r="341" spans="1:24" x14ac:dyDescent="0.25">
      <c r="A341" s="4" t="s">
        <v>12420</v>
      </c>
      <c r="B341" s="4" t="s">
        <v>40435</v>
      </c>
      <c r="C341" s="4" t="s">
        <v>2499</v>
      </c>
      <c r="D341" s="1" t="s">
        <v>9326</v>
      </c>
      <c r="E341" s="5" t="s">
        <v>216</v>
      </c>
      <c r="F341" s="5" t="s">
        <v>216</v>
      </c>
      <c r="G341" s="5" t="s">
        <v>216</v>
      </c>
      <c r="H341" s="5" t="s">
        <v>216</v>
      </c>
      <c r="I341" s="5">
        <v>0</v>
      </c>
      <c r="J341" s="5" t="s">
        <v>216</v>
      </c>
      <c r="K341" s="5" t="s">
        <v>216</v>
      </c>
      <c r="L341" s="5" t="s">
        <v>216</v>
      </c>
      <c r="M341" s="5" t="s">
        <v>216</v>
      </c>
      <c r="N341" s="5" t="s">
        <v>216</v>
      </c>
      <c r="O341" s="5" t="s">
        <v>216</v>
      </c>
      <c r="P341" s="5" t="s">
        <v>216</v>
      </c>
      <c r="Q341" s="5" t="s">
        <v>216</v>
      </c>
      <c r="R341" s="5">
        <v>0</v>
      </c>
      <c r="S341" s="5">
        <v>0</v>
      </c>
      <c r="T341" s="5">
        <v>0</v>
      </c>
      <c r="U341" s="5">
        <v>0</v>
      </c>
      <c r="V341" s="5">
        <v>0</v>
      </c>
      <c r="W341" s="5">
        <v>0</v>
      </c>
      <c r="X341" s="5">
        <v>0</v>
      </c>
    </row>
    <row r="342" spans="1:24" ht="25.5" x14ac:dyDescent="0.25">
      <c r="A342" s="4" t="s">
        <v>12421</v>
      </c>
      <c r="B342" s="4" t="s">
        <v>40435</v>
      </c>
      <c r="C342" s="4" t="s">
        <v>2505</v>
      </c>
      <c r="D342" s="1" t="s">
        <v>9328</v>
      </c>
      <c r="E342" s="5" t="s">
        <v>216</v>
      </c>
      <c r="F342" s="5" t="s">
        <v>216</v>
      </c>
      <c r="G342" s="5" t="s">
        <v>216</v>
      </c>
      <c r="H342" s="5" t="s">
        <v>216</v>
      </c>
      <c r="I342" s="5">
        <v>0.19</v>
      </c>
      <c r="J342" s="5" t="s">
        <v>216</v>
      </c>
      <c r="K342" s="5" t="s">
        <v>216</v>
      </c>
      <c r="L342" s="5" t="s">
        <v>216</v>
      </c>
      <c r="M342" s="5" t="s">
        <v>216</v>
      </c>
      <c r="N342" s="5" t="s">
        <v>216</v>
      </c>
      <c r="O342" s="5" t="s">
        <v>216</v>
      </c>
      <c r="P342" s="5" t="s">
        <v>216</v>
      </c>
      <c r="Q342" s="5" t="s">
        <v>216</v>
      </c>
      <c r="R342" s="5">
        <v>0.2</v>
      </c>
      <c r="S342" s="5">
        <v>0.2</v>
      </c>
      <c r="T342" s="5">
        <v>0.2</v>
      </c>
      <c r="U342" s="5">
        <v>0.2</v>
      </c>
      <c r="V342" s="5">
        <v>0.2</v>
      </c>
      <c r="W342" s="5">
        <v>0.2</v>
      </c>
      <c r="X342" s="5">
        <v>0.23</v>
      </c>
    </row>
    <row r="343" spans="1:24" ht="25.5" x14ac:dyDescent="0.25">
      <c r="A343" s="4" t="s">
        <v>12422</v>
      </c>
      <c r="B343" s="4" t="s">
        <v>40435</v>
      </c>
      <c r="C343" s="4" t="s">
        <v>2508</v>
      </c>
      <c r="D343" s="1" t="s">
        <v>9330</v>
      </c>
      <c r="E343" s="5" t="s">
        <v>216</v>
      </c>
      <c r="F343" s="5" t="s">
        <v>216</v>
      </c>
      <c r="G343" s="5" t="s">
        <v>216</v>
      </c>
      <c r="H343" s="5" t="s">
        <v>216</v>
      </c>
      <c r="I343" s="5">
        <v>0.19</v>
      </c>
      <c r="J343" s="5" t="s">
        <v>216</v>
      </c>
      <c r="K343" s="5" t="s">
        <v>216</v>
      </c>
      <c r="L343" s="5" t="s">
        <v>216</v>
      </c>
      <c r="M343" s="5" t="s">
        <v>216</v>
      </c>
      <c r="N343" s="5" t="s">
        <v>216</v>
      </c>
      <c r="O343" s="5" t="s">
        <v>216</v>
      </c>
      <c r="P343" s="5" t="s">
        <v>216</v>
      </c>
      <c r="Q343" s="5" t="s">
        <v>216</v>
      </c>
      <c r="R343" s="5">
        <v>0.2</v>
      </c>
      <c r="S343" s="5">
        <v>0.2</v>
      </c>
      <c r="T343" s="5">
        <v>0.2</v>
      </c>
      <c r="U343" s="5">
        <v>0.2</v>
      </c>
      <c r="V343" s="5">
        <v>0.2</v>
      </c>
      <c r="W343" s="5">
        <v>0.2</v>
      </c>
      <c r="X343" s="5">
        <v>0.23</v>
      </c>
    </row>
    <row r="344" spans="1:24" ht="51" x14ac:dyDescent="0.25">
      <c r="A344" s="4" t="s">
        <v>12423</v>
      </c>
      <c r="B344" s="4" t="s">
        <v>40435</v>
      </c>
      <c r="C344" s="4" t="s">
        <v>2517</v>
      </c>
      <c r="D344" s="1" t="s">
        <v>9332</v>
      </c>
      <c r="E344" s="5" t="s">
        <v>216</v>
      </c>
      <c r="F344" s="5" t="s">
        <v>216</v>
      </c>
      <c r="G344" s="5" t="s">
        <v>216</v>
      </c>
      <c r="H344" s="5" t="s">
        <v>216</v>
      </c>
      <c r="I344" s="5">
        <v>0.19</v>
      </c>
      <c r="J344" s="5" t="s">
        <v>216</v>
      </c>
      <c r="K344" s="5" t="s">
        <v>216</v>
      </c>
      <c r="L344" s="5" t="s">
        <v>216</v>
      </c>
      <c r="M344" s="5" t="s">
        <v>216</v>
      </c>
      <c r="N344" s="5" t="s">
        <v>216</v>
      </c>
      <c r="O344" s="5" t="s">
        <v>216</v>
      </c>
      <c r="P344" s="5" t="s">
        <v>216</v>
      </c>
      <c r="Q344" s="5" t="s">
        <v>216</v>
      </c>
      <c r="R344" s="5">
        <v>0.2</v>
      </c>
      <c r="S344" s="5">
        <v>0.2</v>
      </c>
      <c r="T344" s="5">
        <v>0.2</v>
      </c>
      <c r="U344" s="5">
        <v>0.2</v>
      </c>
      <c r="V344" s="5">
        <v>0.2</v>
      </c>
      <c r="W344" s="5">
        <v>0.2</v>
      </c>
      <c r="X344" s="5">
        <v>0.23</v>
      </c>
    </row>
    <row r="345" spans="1:24" ht="38.25" x14ac:dyDescent="0.25">
      <c r="A345" s="4" t="s">
        <v>12424</v>
      </c>
      <c r="B345" s="4" t="s">
        <v>40435</v>
      </c>
      <c r="C345" s="4" t="s">
        <v>2520</v>
      </c>
      <c r="D345" s="1" t="s">
        <v>9334</v>
      </c>
      <c r="E345" s="5" t="s">
        <v>216</v>
      </c>
      <c r="F345" s="5" t="s">
        <v>216</v>
      </c>
      <c r="G345" s="5" t="s">
        <v>216</v>
      </c>
      <c r="H345" s="5" t="s">
        <v>216</v>
      </c>
      <c r="I345" s="5">
        <v>0.19</v>
      </c>
      <c r="J345" s="5" t="s">
        <v>216</v>
      </c>
      <c r="K345" s="5" t="s">
        <v>216</v>
      </c>
      <c r="L345" s="5" t="s">
        <v>216</v>
      </c>
      <c r="M345" s="5" t="s">
        <v>216</v>
      </c>
      <c r="N345" s="5" t="s">
        <v>216</v>
      </c>
      <c r="O345" s="5" t="s">
        <v>216</v>
      </c>
      <c r="P345" s="5" t="s">
        <v>216</v>
      </c>
      <c r="Q345" s="5" t="s">
        <v>216</v>
      </c>
      <c r="R345" s="5">
        <v>0.2</v>
      </c>
      <c r="S345" s="5">
        <v>0.2</v>
      </c>
      <c r="T345" s="5">
        <v>0.2</v>
      </c>
      <c r="U345" s="5">
        <v>0.2</v>
      </c>
      <c r="V345" s="5">
        <v>0.2</v>
      </c>
      <c r="W345" s="5">
        <v>0.2</v>
      </c>
      <c r="X345" s="5">
        <v>0.23</v>
      </c>
    </row>
    <row r="346" spans="1:24" ht="38.25" x14ac:dyDescent="0.25">
      <c r="A346" s="4" t="s">
        <v>12425</v>
      </c>
      <c r="B346" s="4" t="s">
        <v>40435</v>
      </c>
      <c r="C346" s="4" t="s">
        <v>2529</v>
      </c>
      <c r="D346" s="1" t="s">
        <v>9336</v>
      </c>
      <c r="E346" s="5" t="s">
        <v>216</v>
      </c>
      <c r="F346" s="5" t="s">
        <v>216</v>
      </c>
      <c r="G346" s="5" t="s">
        <v>216</v>
      </c>
      <c r="H346" s="5" t="s">
        <v>216</v>
      </c>
      <c r="I346" s="5">
        <v>0.19</v>
      </c>
      <c r="J346" s="5" t="s">
        <v>216</v>
      </c>
      <c r="K346" s="5" t="s">
        <v>216</v>
      </c>
      <c r="L346" s="5" t="s">
        <v>216</v>
      </c>
      <c r="M346" s="5" t="s">
        <v>216</v>
      </c>
      <c r="N346" s="5" t="s">
        <v>216</v>
      </c>
      <c r="O346" s="5" t="s">
        <v>216</v>
      </c>
      <c r="P346" s="5" t="s">
        <v>216</v>
      </c>
      <c r="Q346" s="5" t="s">
        <v>216</v>
      </c>
      <c r="R346" s="5">
        <v>0.2</v>
      </c>
      <c r="S346" s="5">
        <v>0.2</v>
      </c>
      <c r="T346" s="5">
        <v>0.2</v>
      </c>
      <c r="U346" s="5">
        <v>0.2</v>
      </c>
      <c r="V346" s="5">
        <v>0.2</v>
      </c>
      <c r="W346" s="5">
        <v>0.2</v>
      </c>
      <c r="X346" s="5">
        <v>0.23</v>
      </c>
    </row>
    <row r="347" spans="1:24" ht="38.25" x14ac:dyDescent="0.25">
      <c r="A347" s="4" t="s">
        <v>12426</v>
      </c>
      <c r="B347" s="4" t="s">
        <v>40435</v>
      </c>
      <c r="C347" s="4" t="s">
        <v>2532</v>
      </c>
      <c r="D347" s="1" t="s">
        <v>9338</v>
      </c>
      <c r="E347" s="5" t="s">
        <v>216</v>
      </c>
      <c r="F347" s="5" t="s">
        <v>216</v>
      </c>
      <c r="G347" s="5" t="s">
        <v>216</v>
      </c>
      <c r="H347" s="5" t="s">
        <v>216</v>
      </c>
      <c r="I347" s="5">
        <v>0.19</v>
      </c>
      <c r="J347" s="5" t="s">
        <v>216</v>
      </c>
      <c r="K347" s="5" t="s">
        <v>216</v>
      </c>
      <c r="L347" s="5" t="s">
        <v>216</v>
      </c>
      <c r="M347" s="5" t="s">
        <v>216</v>
      </c>
      <c r="N347" s="5" t="s">
        <v>216</v>
      </c>
      <c r="O347" s="5" t="s">
        <v>216</v>
      </c>
      <c r="P347" s="5" t="s">
        <v>216</v>
      </c>
      <c r="Q347" s="5" t="s">
        <v>216</v>
      </c>
      <c r="R347" s="5">
        <v>0.2</v>
      </c>
      <c r="S347" s="5">
        <v>0.2</v>
      </c>
      <c r="T347" s="5">
        <v>0.2</v>
      </c>
      <c r="U347" s="5">
        <v>0.2</v>
      </c>
      <c r="V347" s="5">
        <v>0.2</v>
      </c>
      <c r="W347" s="5">
        <v>0.2</v>
      </c>
      <c r="X347" s="5">
        <v>0.23</v>
      </c>
    </row>
    <row r="348" spans="1:24" ht="38.25" x14ac:dyDescent="0.25">
      <c r="A348" s="4" t="s">
        <v>12427</v>
      </c>
      <c r="B348" s="4" t="s">
        <v>40435</v>
      </c>
      <c r="C348" s="4" t="s">
        <v>2535</v>
      </c>
      <c r="D348" s="1" t="s">
        <v>9340</v>
      </c>
      <c r="E348" s="5" t="s">
        <v>216</v>
      </c>
      <c r="F348" s="5" t="s">
        <v>216</v>
      </c>
      <c r="G348" s="5" t="s">
        <v>216</v>
      </c>
      <c r="H348" s="5" t="s">
        <v>216</v>
      </c>
      <c r="I348" s="5">
        <v>0.19</v>
      </c>
      <c r="J348" s="5" t="s">
        <v>216</v>
      </c>
      <c r="K348" s="5" t="s">
        <v>216</v>
      </c>
      <c r="L348" s="5" t="s">
        <v>216</v>
      </c>
      <c r="M348" s="5" t="s">
        <v>216</v>
      </c>
      <c r="N348" s="5" t="s">
        <v>216</v>
      </c>
      <c r="O348" s="5" t="s">
        <v>216</v>
      </c>
      <c r="P348" s="5" t="s">
        <v>216</v>
      </c>
      <c r="Q348" s="5" t="s">
        <v>216</v>
      </c>
      <c r="R348" s="5">
        <v>0.2</v>
      </c>
      <c r="S348" s="5">
        <v>0.2</v>
      </c>
      <c r="T348" s="5">
        <v>0.2</v>
      </c>
      <c r="U348" s="5">
        <v>0.2</v>
      </c>
      <c r="V348" s="5">
        <v>0.2</v>
      </c>
      <c r="W348" s="5">
        <v>0.2</v>
      </c>
      <c r="X348" s="5">
        <v>0.23</v>
      </c>
    </row>
    <row r="349" spans="1:24" ht="38.25" x14ac:dyDescent="0.25">
      <c r="A349" s="4" t="s">
        <v>12428</v>
      </c>
      <c r="B349" s="4" t="s">
        <v>40435</v>
      </c>
      <c r="C349" s="4" t="s">
        <v>2550</v>
      </c>
      <c r="D349" s="1" t="s">
        <v>9342</v>
      </c>
      <c r="E349" s="5" t="s">
        <v>216</v>
      </c>
      <c r="F349" s="5" t="s">
        <v>216</v>
      </c>
      <c r="G349" s="5" t="s">
        <v>216</v>
      </c>
      <c r="H349" s="5" t="s">
        <v>216</v>
      </c>
      <c r="I349" s="5">
        <v>0.19</v>
      </c>
      <c r="J349" s="5" t="s">
        <v>216</v>
      </c>
      <c r="K349" s="5" t="s">
        <v>216</v>
      </c>
      <c r="L349" s="5" t="s">
        <v>216</v>
      </c>
      <c r="M349" s="5" t="s">
        <v>216</v>
      </c>
      <c r="N349" s="5" t="s">
        <v>216</v>
      </c>
      <c r="O349" s="5" t="s">
        <v>216</v>
      </c>
      <c r="P349" s="5" t="s">
        <v>216</v>
      </c>
      <c r="Q349" s="5" t="s">
        <v>216</v>
      </c>
      <c r="R349" s="5">
        <v>0.2</v>
      </c>
      <c r="S349" s="5">
        <v>0.2</v>
      </c>
      <c r="T349" s="5">
        <v>0.2</v>
      </c>
      <c r="U349" s="5">
        <v>0.2</v>
      </c>
      <c r="V349" s="5">
        <v>0.2</v>
      </c>
      <c r="W349" s="5">
        <v>0.2</v>
      </c>
      <c r="X349" s="5">
        <v>0.23</v>
      </c>
    </row>
    <row r="350" spans="1:24" ht="51" x14ac:dyDescent="0.25">
      <c r="A350" s="4" t="s">
        <v>12429</v>
      </c>
      <c r="B350" s="4" t="s">
        <v>40435</v>
      </c>
      <c r="C350" s="4" t="s">
        <v>2559</v>
      </c>
      <c r="D350" s="1" t="s">
        <v>2560</v>
      </c>
      <c r="E350" s="5" t="s">
        <v>216</v>
      </c>
      <c r="F350" s="5" t="s">
        <v>216</v>
      </c>
      <c r="G350" s="5" t="s">
        <v>216</v>
      </c>
      <c r="H350" s="5" t="s">
        <v>216</v>
      </c>
      <c r="I350" s="5">
        <v>0.19</v>
      </c>
      <c r="J350" s="5" t="s">
        <v>216</v>
      </c>
      <c r="K350" s="5" t="s">
        <v>216</v>
      </c>
      <c r="L350" s="5" t="s">
        <v>216</v>
      </c>
      <c r="M350" s="5" t="s">
        <v>216</v>
      </c>
      <c r="N350" s="5" t="s">
        <v>216</v>
      </c>
      <c r="O350" s="5" t="s">
        <v>216</v>
      </c>
      <c r="P350" s="5" t="s">
        <v>216</v>
      </c>
      <c r="Q350" s="5" t="s">
        <v>216</v>
      </c>
      <c r="R350" s="5">
        <v>0.2</v>
      </c>
      <c r="S350" s="5">
        <v>0.2</v>
      </c>
      <c r="T350" s="5">
        <v>0.2</v>
      </c>
      <c r="U350" s="5">
        <v>0.2</v>
      </c>
      <c r="V350" s="5">
        <v>0.2</v>
      </c>
      <c r="W350" s="5">
        <v>0.2</v>
      </c>
      <c r="X350" s="5">
        <v>0.23</v>
      </c>
    </row>
    <row r="351" spans="1:24" ht="38.25" x14ac:dyDescent="0.25">
      <c r="A351" s="4" t="s">
        <v>12430</v>
      </c>
      <c r="B351" s="4" t="s">
        <v>40435</v>
      </c>
      <c r="C351" s="4" t="s">
        <v>2562</v>
      </c>
      <c r="D351" s="1" t="s">
        <v>9345</v>
      </c>
      <c r="E351" s="5" t="s">
        <v>216</v>
      </c>
      <c r="F351" s="5" t="s">
        <v>216</v>
      </c>
      <c r="G351" s="5" t="s">
        <v>216</v>
      </c>
      <c r="H351" s="5" t="s">
        <v>216</v>
      </c>
      <c r="I351" s="5">
        <v>0.19</v>
      </c>
      <c r="J351" s="5" t="s">
        <v>216</v>
      </c>
      <c r="K351" s="5" t="s">
        <v>216</v>
      </c>
      <c r="L351" s="5" t="s">
        <v>216</v>
      </c>
      <c r="M351" s="5" t="s">
        <v>216</v>
      </c>
      <c r="N351" s="5" t="s">
        <v>216</v>
      </c>
      <c r="O351" s="5" t="s">
        <v>216</v>
      </c>
      <c r="P351" s="5" t="s">
        <v>216</v>
      </c>
      <c r="Q351" s="5" t="s">
        <v>216</v>
      </c>
      <c r="R351" s="5">
        <v>0.2</v>
      </c>
      <c r="S351" s="5">
        <v>0.2</v>
      </c>
      <c r="T351" s="5">
        <v>0.2</v>
      </c>
      <c r="U351" s="5">
        <v>0.2</v>
      </c>
      <c r="V351" s="5">
        <v>0.2</v>
      </c>
      <c r="W351" s="5">
        <v>0.2</v>
      </c>
      <c r="X351" s="5">
        <v>0.23</v>
      </c>
    </row>
    <row r="352" spans="1:24" ht="38.25" x14ac:dyDescent="0.25">
      <c r="A352" s="4" t="s">
        <v>12431</v>
      </c>
      <c r="B352" s="4" t="s">
        <v>40435</v>
      </c>
      <c r="C352" s="4" t="s">
        <v>2568</v>
      </c>
      <c r="D352" s="1" t="s">
        <v>2569</v>
      </c>
      <c r="E352" s="5" t="s">
        <v>216</v>
      </c>
      <c r="F352" s="5" t="s">
        <v>216</v>
      </c>
      <c r="G352" s="5" t="s">
        <v>216</v>
      </c>
      <c r="H352" s="5" t="s">
        <v>216</v>
      </c>
      <c r="I352" s="5">
        <v>0.19</v>
      </c>
      <c r="J352" s="5" t="s">
        <v>216</v>
      </c>
      <c r="K352" s="5" t="s">
        <v>216</v>
      </c>
      <c r="L352" s="5" t="s">
        <v>216</v>
      </c>
      <c r="M352" s="5" t="s">
        <v>216</v>
      </c>
      <c r="N352" s="5" t="s">
        <v>216</v>
      </c>
      <c r="O352" s="5" t="s">
        <v>216</v>
      </c>
      <c r="P352" s="5" t="s">
        <v>216</v>
      </c>
      <c r="Q352" s="5" t="s">
        <v>216</v>
      </c>
      <c r="R352" s="5">
        <v>0.2</v>
      </c>
      <c r="S352" s="5">
        <v>0.2</v>
      </c>
      <c r="T352" s="5">
        <v>0.2</v>
      </c>
      <c r="U352" s="5">
        <v>0.2</v>
      </c>
      <c r="V352" s="5">
        <v>0.2</v>
      </c>
      <c r="W352" s="5">
        <v>0.2</v>
      </c>
      <c r="X352" s="5">
        <v>0.23</v>
      </c>
    </row>
    <row r="353" spans="1:24" ht="38.25" x14ac:dyDescent="0.25">
      <c r="A353" s="4" t="s">
        <v>12432</v>
      </c>
      <c r="B353" s="4" t="s">
        <v>40435</v>
      </c>
      <c r="C353" s="4" t="s">
        <v>2571</v>
      </c>
      <c r="D353" s="1" t="s">
        <v>9348</v>
      </c>
      <c r="E353" s="5" t="s">
        <v>216</v>
      </c>
      <c r="F353" s="5" t="s">
        <v>216</v>
      </c>
      <c r="G353" s="5" t="s">
        <v>216</v>
      </c>
      <c r="H353" s="5" t="s">
        <v>216</v>
      </c>
      <c r="I353" s="5">
        <v>0.19</v>
      </c>
      <c r="J353" s="5" t="s">
        <v>216</v>
      </c>
      <c r="K353" s="5" t="s">
        <v>216</v>
      </c>
      <c r="L353" s="5" t="s">
        <v>216</v>
      </c>
      <c r="M353" s="5" t="s">
        <v>216</v>
      </c>
      <c r="N353" s="5" t="s">
        <v>216</v>
      </c>
      <c r="O353" s="5" t="s">
        <v>216</v>
      </c>
      <c r="P353" s="5" t="s">
        <v>216</v>
      </c>
      <c r="Q353" s="5" t="s">
        <v>216</v>
      </c>
      <c r="R353" s="5">
        <v>0.2</v>
      </c>
      <c r="S353" s="5">
        <v>0.2</v>
      </c>
      <c r="T353" s="5">
        <v>0.2</v>
      </c>
      <c r="U353" s="5">
        <v>0.2</v>
      </c>
      <c r="V353" s="5">
        <v>0.2</v>
      </c>
      <c r="W353" s="5">
        <v>0.2</v>
      </c>
      <c r="X353" s="5">
        <v>0.23</v>
      </c>
    </row>
    <row r="354" spans="1:24" ht="51" x14ac:dyDescent="0.25">
      <c r="A354" s="4" t="s">
        <v>12433</v>
      </c>
      <c r="B354" s="4" t="s">
        <v>40435</v>
      </c>
      <c r="C354" s="4" t="s">
        <v>2574</v>
      </c>
      <c r="D354" s="1" t="s">
        <v>2575</v>
      </c>
      <c r="E354" s="5" t="s">
        <v>216</v>
      </c>
      <c r="F354" s="5" t="s">
        <v>216</v>
      </c>
      <c r="G354" s="5" t="s">
        <v>216</v>
      </c>
      <c r="H354" s="5" t="s">
        <v>216</v>
      </c>
      <c r="I354" s="5">
        <v>0.19</v>
      </c>
      <c r="J354" s="5" t="s">
        <v>216</v>
      </c>
      <c r="K354" s="5" t="s">
        <v>216</v>
      </c>
      <c r="L354" s="5" t="s">
        <v>216</v>
      </c>
      <c r="M354" s="5" t="s">
        <v>216</v>
      </c>
      <c r="N354" s="5" t="s">
        <v>216</v>
      </c>
      <c r="O354" s="5" t="s">
        <v>216</v>
      </c>
      <c r="P354" s="5" t="s">
        <v>216</v>
      </c>
      <c r="Q354" s="5" t="s">
        <v>216</v>
      </c>
      <c r="R354" s="5">
        <v>0.2</v>
      </c>
      <c r="S354" s="5">
        <v>0.2</v>
      </c>
      <c r="T354" s="5">
        <v>0.2</v>
      </c>
      <c r="U354" s="5">
        <v>0.2</v>
      </c>
      <c r="V354" s="5">
        <v>0.2</v>
      </c>
      <c r="W354" s="5">
        <v>0.2</v>
      </c>
      <c r="X354" s="5">
        <v>0.23</v>
      </c>
    </row>
    <row r="355" spans="1:24" ht="25.5" x14ac:dyDescent="0.25">
      <c r="A355" s="4" t="s">
        <v>12434</v>
      </c>
      <c r="B355" s="4" t="s">
        <v>40435</v>
      </c>
      <c r="C355" s="4" t="s">
        <v>2577</v>
      </c>
      <c r="D355" s="1" t="s">
        <v>2578</v>
      </c>
      <c r="E355" s="5" t="s">
        <v>216</v>
      </c>
      <c r="F355" s="5" t="s">
        <v>216</v>
      </c>
      <c r="G355" s="5" t="s">
        <v>216</v>
      </c>
      <c r="H355" s="5" t="s">
        <v>216</v>
      </c>
      <c r="I355" s="5">
        <v>0.19</v>
      </c>
      <c r="J355" s="5" t="s">
        <v>216</v>
      </c>
      <c r="K355" s="5" t="s">
        <v>216</v>
      </c>
      <c r="L355" s="5" t="s">
        <v>216</v>
      </c>
      <c r="M355" s="5" t="s">
        <v>216</v>
      </c>
      <c r="N355" s="5" t="s">
        <v>216</v>
      </c>
      <c r="O355" s="5" t="s">
        <v>216</v>
      </c>
      <c r="P355" s="5" t="s">
        <v>216</v>
      </c>
      <c r="Q355" s="5" t="s">
        <v>216</v>
      </c>
      <c r="R355" s="5">
        <v>0.2</v>
      </c>
      <c r="S355" s="5">
        <v>0.2</v>
      </c>
      <c r="T355" s="5">
        <v>0.2</v>
      </c>
      <c r="U355" s="5">
        <v>0.2</v>
      </c>
      <c r="V355" s="5">
        <v>0.2</v>
      </c>
      <c r="W355" s="5">
        <v>0.2</v>
      </c>
      <c r="X355" s="5">
        <v>0.23</v>
      </c>
    </row>
    <row r="356" spans="1:24" ht="38.25" x14ac:dyDescent="0.25">
      <c r="A356" s="4" t="s">
        <v>12435</v>
      </c>
      <c r="B356" s="4" t="s">
        <v>40435</v>
      </c>
      <c r="C356" s="4" t="s">
        <v>2583</v>
      </c>
      <c r="D356" s="1" t="s">
        <v>9352</v>
      </c>
      <c r="E356" s="5" t="s">
        <v>216</v>
      </c>
      <c r="F356" s="5" t="s">
        <v>216</v>
      </c>
      <c r="G356" s="5" t="s">
        <v>216</v>
      </c>
      <c r="H356" s="5" t="s">
        <v>216</v>
      </c>
      <c r="I356" s="5">
        <v>0.19</v>
      </c>
      <c r="J356" s="5" t="s">
        <v>216</v>
      </c>
      <c r="K356" s="5" t="s">
        <v>216</v>
      </c>
      <c r="L356" s="5" t="s">
        <v>216</v>
      </c>
      <c r="M356" s="5" t="s">
        <v>216</v>
      </c>
      <c r="N356" s="5" t="s">
        <v>216</v>
      </c>
      <c r="O356" s="5" t="s">
        <v>216</v>
      </c>
      <c r="P356" s="5" t="s">
        <v>216</v>
      </c>
      <c r="Q356" s="5" t="s">
        <v>216</v>
      </c>
      <c r="R356" s="5">
        <v>0.2</v>
      </c>
      <c r="S356" s="5">
        <v>0.2</v>
      </c>
      <c r="T356" s="5">
        <v>0.2</v>
      </c>
      <c r="U356" s="5">
        <v>0.2</v>
      </c>
      <c r="V356" s="5">
        <v>0.2</v>
      </c>
      <c r="W356" s="5">
        <v>0.2</v>
      </c>
      <c r="X356" s="5">
        <v>0.23</v>
      </c>
    </row>
    <row r="357" spans="1:24" ht="25.5" x14ac:dyDescent="0.25">
      <c r="A357" s="4" t="s">
        <v>12436</v>
      </c>
      <c r="B357" s="4" t="s">
        <v>40435</v>
      </c>
      <c r="C357" s="4" t="s">
        <v>2589</v>
      </c>
      <c r="D357" s="1" t="s">
        <v>2590</v>
      </c>
      <c r="E357" s="5" t="s">
        <v>216</v>
      </c>
      <c r="F357" s="5" t="s">
        <v>216</v>
      </c>
      <c r="G357" s="5" t="s">
        <v>216</v>
      </c>
      <c r="H357" s="5" t="s">
        <v>216</v>
      </c>
      <c r="I357" s="5">
        <v>0.19</v>
      </c>
      <c r="J357" s="5" t="s">
        <v>216</v>
      </c>
      <c r="K357" s="5" t="s">
        <v>216</v>
      </c>
      <c r="L357" s="5" t="s">
        <v>216</v>
      </c>
      <c r="M357" s="5" t="s">
        <v>216</v>
      </c>
      <c r="N357" s="5" t="s">
        <v>216</v>
      </c>
      <c r="O357" s="5" t="s">
        <v>216</v>
      </c>
      <c r="P357" s="5" t="s">
        <v>216</v>
      </c>
      <c r="Q357" s="5" t="s">
        <v>216</v>
      </c>
      <c r="R357" s="5">
        <v>0.2</v>
      </c>
      <c r="S357" s="5">
        <v>0.2</v>
      </c>
      <c r="T357" s="5">
        <v>0.2</v>
      </c>
      <c r="U357" s="5">
        <v>0.2</v>
      </c>
      <c r="V357" s="5">
        <v>0.2</v>
      </c>
      <c r="W357" s="5">
        <v>0.2</v>
      </c>
      <c r="X357" s="5">
        <v>0.23</v>
      </c>
    </row>
    <row r="358" spans="1:24" ht="25.5" x14ac:dyDescent="0.25">
      <c r="A358" s="4" t="s">
        <v>12437</v>
      </c>
      <c r="B358" s="4" t="s">
        <v>40435</v>
      </c>
      <c r="C358" s="4" t="s">
        <v>2595</v>
      </c>
      <c r="D358" s="1" t="s">
        <v>9355</v>
      </c>
      <c r="E358" s="5" t="s">
        <v>216</v>
      </c>
      <c r="F358" s="5" t="s">
        <v>216</v>
      </c>
      <c r="G358" s="5" t="s">
        <v>216</v>
      </c>
      <c r="H358" s="5" t="s">
        <v>216</v>
      </c>
      <c r="I358" s="5">
        <v>0.19</v>
      </c>
      <c r="J358" s="5" t="s">
        <v>216</v>
      </c>
      <c r="K358" s="5" t="s">
        <v>216</v>
      </c>
      <c r="L358" s="5" t="s">
        <v>216</v>
      </c>
      <c r="M358" s="5" t="s">
        <v>216</v>
      </c>
      <c r="N358" s="5" t="s">
        <v>216</v>
      </c>
      <c r="O358" s="5" t="s">
        <v>216</v>
      </c>
      <c r="P358" s="5" t="s">
        <v>216</v>
      </c>
      <c r="Q358" s="5" t="s">
        <v>216</v>
      </c>
      <c r="R358" s="5">
        <v>0.2</v>
      </c>
      <c r="S358" s="5">
        <v>0.2</v>
      </c>
      <c r="T358" s="5">
        <v>0.2</v>
      </c>
      <c r="U358" s="5">
        <v>0.2</v>
      </c>
      <c r="V358" s="5">
        <v>0.2</v>
      </c>
      <c r="W358" s="5">
        <v>0.2</v>
      </c>
      <c r="X358" s="5">
        <v>0.23</v>
      </c>
    </row>
    <row r="359" spans="1:24" ht="38.25" x14ac:dyDescent="0.25">
      <c r="A359" s="4" t="s">
        <v>12438</v>
      </c>
      <c r="B359" s="4" t="s">
        <v>40435</v>
      </c>
      <c r="C359" s="4" t="s">
        <v>2604</v>
      </c>
      <c r="D359" s="1" t="s">
        <v>2605</v>
      </c>
      <c r="E359" s="5" t="s">
        <v>216</v>
      </c>
      <c r="F359" s="5" t="s">
        <v>216</v>
      </c>
      <c r="G359" s="5" t="s">
        <v>216</v>
      </c>
      <c r="H359" s="5" t="s">
        <v>216</v>
      </c>
      <c r="I359" s="5">
        <v>0.19</v>
      </c>
      <c r="J359" s="5" t="s">
        <v>216</v>
      </c>
      <c r="K359" s="5" t="s">
        <v>216</v>
      </c>
      <c r="L359" s="5" t="s">
        <v>216</v>
      </c>
      <c r="M359" s="5" t="s">
        <v>216</v>
      </c>
      <c r="N359" s="5" t="s">
        <v>216</v>
      </c>
      <c r="O359" s="5" t="s">
        <v>216</v>
      </c>
      <c r="P359" s="5" t="s">
        <v>216</v>
      </c>
      <c r="Q359" s="5" t="s">
        <v>216</v>
      </c>
      <c r="R359" s="5">
        <v>0.2</v>
      </c>
      <c r="S359" s="5">
        <v>0.2</v>
      </c>
      <c r="T359" s="5">
        <v>0.2</v>
      </c>
      <c r="U359" s="5">
        <v>0.2</v>
      </c>
      <c r="V359" s="5">
        <v>0.2</v>
      </c>
      <c r="W359" s="5">
        <v>0.2</v>
      </c>
      <c r="X359" s="5">
        <v>0.23</v>
      </c>
    </row>
    <row r="360" spans="1:24" ht="25.5" x14ac:dyDescent="0.25">
      <c r="A360" s="4" t="s">
        <v>12439</v>
      </c>
      <c r="B360" s="4" t="s">
        <v>40435</v>
      </c>
      <c r="C360" s="4" t="s">
        <v>2607</v>
      </c>
      <c r="D360" s="1" t="s">
        <v>9358</v>
      </c>
      <c r="E360" s="5" t="s">
        <v>216</v>
      </c>
      <c r="F360" s="5" t="s">
        <v>216</v>
      </c>
      <c r="G360" s="5" t="s">
        <v>216</v>
      </c>
      <c r="H360" s="5" t="s">
        <v>216</v>
      </c>
      <c r="I360" s="5">
        <v>0</v>
      </c>
      <c r="J360" s="5" t="s">
        <v>216</v>
      </c>
      <c r="K360" s="5" t="s">
        <v>216</v>
      </c>
      <c r="L360" s="5" t="s">
        <v>216</v>
      </c>
      <c r="M360" s="5" t="s">
        <v>216</v>
      </c>
      <c r="N360" s="5" t="s">
        <v>216</v>
      </c>
      <c r="O360" s="5" t="s">
        <v>216</v>
      </c>
      <c r="P360" s="5" t="s">
        <v>216</v>
      </c>
      <c r="Q360" s="5" t="s">
        <v>216</v>
      </c>
      <c r="R360" s="5">
        <v>0</v>
      </c>
      <c r="S360" s="5">
        <v>0</v>
      </c>
      <c r="T360" s="5">
        <v>0</v>
      </c>
      <c r="U360" s="5">
        <v>0</v>
      </c>
      <c r="V360" s="5">
        <v>0</v>
      </c>
      <c r="W360" s="5">
        <v>0.2</v>
      </c>
      <c r="X360" s="5">
        <v>0.23</v>
      </c>
    </row>
    <row r="361" spans="1:24" ht="25.5" x14ac:dyDescent="0.25">
      <c r="A361" s="4" t="s">
        <v>12440</v>
      </c>
      <c r="B361" s="4" t="s">
        <v>40435</v>
      </c>
      <c r="C361" s="4" t="s">
        <v>2613</v>
      </c>
      <c r="D361" s="1" t="s">
        <v>2614</v>
      </c>
      <c r="E361" s="5" t="s">
        <v>216</v>
      </c>
      <c r="F361" s="5" t="s">
        <v>216</v>
      </c>
      <c r="G361" s="5" t="s">
        <v>216</v>
      </c>
      <c r="H361" s="5" t="s">
        <v>216</v>
      </c>
      <c r="I361" s="5">
        <v>0</v>
      </c>
      <c r="J361" s="5" t="s">
        <v>216</v>
      </c>
      <c r="K361" s="5" t="s">
        <v>216</v>
      </c>
      <c r="L361" s="5" t="s">
        <v>216</v>
      </c>
      <c r="M361" s="5" t="s">
        <v>216</v>
      </c>
      <c r="N361" s="5" t="s">
        <v>216</v>
      </c>
      <c r="O361" s="5" t="s">
        <v>216</v>
      </c>
      <c r="P361" s="5" t="s">
        <v>216</v>
      </c>
      <c r="Q361" s="5" t="s">
        <v>216</v>
      </c>
      <c r="R361" s="5">
        <v>0</v>
      </c>
      <c r="S361" s="5">
        <v>0</v>
      </c>
      <c r="T361" s="5">
        <v>0</v>
      </c>
      <c r="U361" s="5">
        <v>0</v>
      </c>
      <c r="V361" s="5">
        <v>0</v>
      </c>
      <c r="W361" s="5">
        <v>0</v>
      </c>
      <c r="X361" s="5">
        <v>0.23</v>
      </c>
    </row>
    <row r="362" spans="1:24" ht="25.5" x14ac:dyDescent="0.25">
      <c r="A362" s="4" t="s">
        <v>12441</v>
      </c>
      <c r="B362" s="4" t="s">
        <v>40435</v>
      </c>
      <c r="C362" s="4" t="s">
        <v>2616</v>
      </c>
      <c r="D362" s="1" t="s">
        <v>9361</v>
      </c>
      <c r="E362" s="5" t="s">
        <v>216</v>
      </c>
      <c r="F362" s="5" t="s">
        <v>216</v>
      </c>
      <c r="G362" s="5" t="s">
        <v>216</v>
      </c>
      <c r="H362" s="5" t="s">
        <v>216</v>
      </c>
      <c r="I362" s="5">
        <v>0</v>
      </c>
      <c r="J362" s="5" t="s">
        <v>216</v>
      </c>
      <c r="K362" s="5" t="s">
        <v>216</v>
      </c>
      <c r="L362" s="5" t="s">
        <v>216</v>
      </c>
      <c r="M362" s="5" t="s">
        <v>216</v>
      </c>
      <c r="N362" s="5" t="s">
        <v>216</v>
      </c>
      <c r="O362" s="5" t="s">
        <v>216</v>
      </c>
      <c r="P362" s="5" t="s">
        <v>216</v>
      </c>
      <c r="Q362" s="5" t="s">
        <v>216</v>
      </c>
      <c r="R362" s="5">
        <v>0</v>
      </c>
      <c r="S362" s="5">
        <v>0</v>
      </c>
      <c r="T362" s="5">
        <v>0</v>
      </c>
      <c r="U362" s="5">
        <v>0</v>
      </c>
      <c r="V362" s="5">
        <v>0</v>
      </c>
      <c r="W362" s="5">
        <v>0</v>
      </c>
      <c r="X362" s="5">
        <v>0</v>
      </c>
    </row>
    <row r="363" spans="1:24" ht="25.5" x14ac:dyDescent="0.25">
      <c r="A363" s="4" t="s">
        <v>12442</v>
      </c>
      <c r="B363" s="4" t="s">
        <v>40435</v>
      </c>
      <c r="C363" s="4" t="s">
        <v>2619</v>
      </c>
      <c r="D363" s="1" t="s">
        <v>2620</v>
      </c>
      <c r="E363" s="5" t="s">
        <v>216</v>
      </c>
      <c r="F363" s="5" t="s">
        <v>216</v>
      </c>
      <c r="G363" s="5" t="s">
        <v>216</v>
      </c>
      <c r="H363" s="5" t="s">
        <v>216</v>
      </c>
      <c r="I363" s="5">
        <v>0.19</v>
      </c>
      <c r="J363" s="5" t="s">
        <v>216</v>
      </c>
      <c r="K363" s="5" t="s">
        <v>216</v>
      </c>
      <c r="L363" s="5" t="s">
        <v>216</v>
      </c>
      <c r="M363" s="5" t="s">
        <v>216</v>
      </c>
      <c r="N363" s="5" t="s">
        <v>216</v>
      </c>
      <c r="O363" s="5" t="s">
        <v>216</v>
      </c>
      <c r="P363" s="5" t="s">
        <v>216</v>
      </c>
      <c r="Q363" s="5" t="s">
        <v>216</v>
      </c>
      <c r="R363" s="5">
        <v>0.2</v>
      </c>
      <c r="S363" s="5">
        <v>0.2</v>
      </c>
      <c r="T363" s="5">
        <v>0.2</v>
      </c>
      <c r="U363" s="5">
        <v>0.2</v>
      </c>
      <c r="V363" s="5">
        <v>0.2</v>
      </c>
      <c r="W363" s="5">
        <v>0.2</v>
      </c>
      <c r="X363" s="5">
        <v>0.23</v>
      </c>
    </row>
    <row r="364" spans="1:24" ht="25.5" x14ac:dyDescent="0.25">
      <c r="A364" s="4" t="s">
        <v>12443</v>
      </c>
      <c r="B364" s="4" t="s">
        <v>40435</v>
      </c>
      <c r="C364" s="4" t="s">
        <v>2622</v>
      </c>
      <c r="D364" s="1" t="s">
        <v>2623</v>
      </c>
      <c r="E364" s="5" t="s">
        <v>216</v>
      </c>
      <c r="F364" s="5" t="s">
        <v>216</v>
      </c>
      <c r="G364" s="5" t="s">
        <v>216</v>
      </c>
      <c r="H364" s="5" t="s">
        <v>216</v>
      </c>
      <c r="I364" s="5">
        <v>0.19</v>
      </c>
      <c r="J364" s="5" t="s">
        <v>216</v>
      </c>
      <c r="K364" s="5" t="s">
        <v>216</v>
      </c>
      <c r="L364" s="5" t="s">
        <v>216</v>
      </c>
      <c r="M364" s="5" t="s">
        <v>216</v>
      </c>
      <c r="N364" s="5" t="s">
        <v>216</v>
      </c>
      <c r="O364" s="5" t="s">
        <v>216</v>
      </c>
      <c r="P364" s="5" t="s">
        <v>216</v>
      </c>
      <c r="Q364" s="5" t="s">
        <v>216</v>
      </c>
      <c r="R364" s="5">
        <v>0.2</v>
      </c>
      <c r="S364" s="5">
        <v>0.2</v>
      </c>
      <c r="T364" s="5">
        <v>0.2</v>
      </c>
      <c r="U364" s="5">
        <v>0.2</v>
      </c>
      <c r="V364" s="5">
        <v>0.2</v>
      </c>
      <c r="W364" s="5">
        <v>0.2</v>
      </c>
      <c r="X364" s="5">
        <v>0.23</v>
      </c>
    </row>
    <row r="365" spans="1:24" ht="25.5" x14ac:dyDescent="0.25">
      <c r="A365" s="4" t="s">
        <v>12444</v>
      </c>
      <c r="B365" s="4" t="s">
        <v>40435</v>
      </c>
      <c r="C365" s="4" t="s">
        <v>2628</v>
      </c>
      <c r="D365" s="1" t="s">
        <v>9365</v>
      </c>
      <c r="E365" s="5" t="s">
        <v>216</v>
      </c>
      <c r="F365" s="5" t="s">
        <v>216</v>
      </c>
      <c r="G365" s="5" t="s">
        <v>216</v>
      </c>
      <c r="H365" s="5" t="s">
        <v>216</v>
      </c>
      <c r="I365" s="5">
        <v>0.1</v>
      </c>
      <c r="J365" s="5" t="s">
        <v>216</v>
      </c>
      <c r="K365" s="5" t="s">
        <v>216</v>
      </c>
      <c r="L365" s="5" t="s">
        <v>216</v>
      </c>
      <c r="M365" s="5" t="s">
        <v>216</v>
      </c>
      <c r="N365" s="5" t="s">
        <v>216</v>
      </c>
      <c r="O365" s="5" t="s">
        <v>216</v>
      </c>
      <c r="P365" s="5" t="s">
        <v>216</v>
      </c>
      <c r="Q365" s="5" t="s">
        <v>216</v>
      </c>
      <c r="R365" s="5">
        <v>0.1</v>
      </c>
      <c r="S365" s="5">
        <v>0.1</v>
      </c>
      <c r="T365" s="5">
        <v>0.1</v>
      </c>
      <c r="U365" s="5">
        <v>0.1</v>
      </c>
      <c r="V365" s="5">
        <v>0.1</v>
      </c>
      <c r="W365" s="5">
        <v>0.1</v>
      </c>
      <c r="X365" s="5">
        <v>0.05</v>
      </c>
    </row>
    <row r="366" spans="1:24" ht="25.5" x14ac:dyDescent="0.25">
      <c r="A366" s="4" t="s">
        <v>12445</v>
      </c>
      <c r="B366" s="4" t="s">
        <v>40435</v>
      </c>
      <c r="C366" s="4" t="s">
        <v>2637</v>
      </c>
      <c r="D366" s="1" t="s">
        <v>9367</v>
      </c>
      <c r="E366" s="5" t="s">
        <v>216</v>
      </c>
      <c r="F366" s="5" t="s">
        <v>216</v>
      </c>
      <c r="G366" s="5" t="s">
        <v>216</v>
      </c>
      <c r="H366" s="5" t="s">
        <v>216</v>
      </c>
      <c r="I366" s="5">
        <v>0.19</v>
      </c>
      <c r="J366" s="5" t="s">
        <v>216</v>
      </c>
      <c r="K366" s="5" t="s">
        <v>216</v>
      </c>
      <c r="L366" s="5" t="s">
        <v>216</v>
      </c>
      <c r="M366" s="5" t="s">
        <v>216</v>
      </c>
      <c r="N366" s="5" t="s">
        <v>216</v>
      </c>
      <c r="O366" s="5" t="s">
        <v>216</v>
      </c>
      <c r="P366" s="5" t="s">
        <v>216</v>
      </c>
      <c r="Q366" s="5" t="s">
        <v>216</v>
      </c>
      <c r="R366" s="5">
        <v>0.2</v>
      </c>
      <c r="S366" s="5">
        <v>0.1</v>
      </c>
      <c r="T366" s="5">
        <v>0.1</v>
      </c>
      <c r="U366" s="5">
        <v>0.1</v>
      </c>
      <c r="V366" s="5">
        <v>0.1</v>
      </c>
      <c r="W366" s="5">
        <v>0.1</v>
      </c>
      <c r="X366" s="5">
        <v>0.05</v>
      </c>
    </row>
    <row r="367" spans="1:24" ht="25.5" x14ac:dyDescent="0.25">
      <c r="A367" s="4" t="s">
        <v>12446</v>
      </c>
      <c r="B367" s="4" t="s">
        <v>40435</v>
      </c>
      <c r="C367" s="4" t="s">
        <v>2643</v>
      </c>
      <c r="D367" s="1" t="s">
        <v>2644</v>
      </c>
      <c r="E367" s="5" t="s">
        <v>216</v>
      </c>
      <c r="F367" s="5" t="s">
        <v>216</v>
      </c>
      <c r="G367" s="5" t="s">
        <v>216</v>
      </c>
      <c r="H367" s="5" t="s">
        <v>216</v>
      </c>
      <c r="I367" s="5">
        <v>0.19</v>
      </c>
      <c r="J367" s="5" t="s">
        <v>216</v>
      </c>
      <c r="K367" s="5" t="s">
        <v>216</v>
      </c>
      <c r="L367" s="5" t="s">
        <v>216</v>
      </c>
      <c r="M367" s="5" t="s">
        <v>216</v>
      </c>
      <c r="N367" s="5" t="s">
        <v>216</v>
      </c>
      <c r="O367" s="5" t="s">
        <v>216</v>
      </c>
      <c r="P367" s="5" t="s">
        <v>216</v>
      </c>
      <c r="Q367" s="5" t="s">
        <v>216</v>
      </c>
      <c r="R367" s="5">
        <v>0.2</v>
      </c>
      <c r="S367" s="5">
        <v>0.2</v>
      </c>
      <c r="T367" s="5">
        <v>0.2</v>
      </c>
      <c r="U367" s="5">
        <v>0.2</v>
      </c>
      <c r="V367" s="5">
        <v>0.2</v>
      </c>
      <c r="W367" s="5">
        <v>0.2</v>
      </c>
      <c r="X367" s="5">
        <v>0.23</v>
      </c>
    </row>
    <row r="368" spans="1:24" ht="25.5" x14ac:dyDescent="0.25">
      <c r="A368" s="4" t="s">
        <v>12447</v>
      </c>
      <c r="B368" s="4" t="s">
        <v>40435</v>
      </c>
      <c r="C368" s="4" t="s">
        <v>2646</v>
      </c>
      <c r="D368" s="1" t="s">
        <v>9370</v>
      </c>
      <c r="E368" s="5" t="s">
        <v>216</v>
      </c>
      <c r="F368" s="5" t="s">
        <v>216</v>
      </c>
      <c r="G368" s="5" t="s">
        <v>216</v>
      </c>
      <c r="H368" s="5" t="s">
        <v>216</v>
      </c>
      <c r="I368" s="5">
        <v>0.19</v>
      </c>
      <c r="J368" s="5" t="s">
        <v>216</v>
      </c>
      <c r="K368" s="5" t="s">
        <v>216</v>
      </c>
      <c r="L368" s="5" t="s">
        <v>216</v>
      </c>
      <c r="M368" s="5" t="s">
        <v>216</v>
      </c>
      <c r="N368" s="5" t="s">
        <v>216</v>
      </c>
      <c r="O368" s="5" t="s">
        <v>216</v>
      </c>
      <c r="P368" s="5" t="s">
        <v>216</v>
      </c>
      <c r="Q368" s="5" t="s">
        <v>216</v>
      </c>
      <c r="R368" s="5">
        <v>0.2</v>
      </c>
      <c r="S368" s="5">
        <v>0.2</v>
      </c>
      <c r="T368" s="5">
        <v>0.2</v>
      </c>
      <c r="U368" s="5">
        <v>0.2</v>
      </c>
      <c r="V368" s="5">
        <v>0.2</v>
      </c>
      <c r="W368" s="5">
        <v>0.2</v>
      </c>
      <c r="X368" s="5">
        <v>0.23</v>
      </c>
    </row>
    <row r="369" spans="1:24" x14ac:dyDescent="0.25">
      <c r="A369" s="4" t="s">
        <v>12448</v>
      </c>
      <c r="B369" s="4" t="s">
        <v>40435</v>
      </c>
      <c r="C369" s="4" t="s">
        <v>2652</v>
      </c>
      <c r="D369" s="1" t="s">
        <v>9372</v>
      </c>
      <c r="E369" s="5" t="s">
        <v>216</v>
      </c>
      <c r="F369" s="5" t="s">
        <v>216</v>
      </c>
      <c r="G369" s="5" t="s">
        <v>216</v>
      </c>
      <c r="H369" s="5" t="s">
        <v>216</v>
      </c>
      <c r="I369" s="5">
        <v>0.19</v>
      </c>
      <c r="J369" s="5" t="s">
        <v>216</v>
      </c>
      <c r="K369" s="5" t="s">
        <v>216</v>
      </c>
      <c r="L369" s="5" t="s">
        <v>216</v>
      </c>
      <c r="M369" s="5" t="s">
        <v>216</v>
      </c>
      <c r="N369" s="5" t="s">
        <v>216</v>
      </c>
      <c r="O369" s="5" t="s">
        <v>216</v>
      </c>
      <c r="P369" s="5" t="s">
        <v>216</v>
      </c>
      <c r="Q369" s="5" t="s">
        <v>216</v>
      </c>
      <c r="R369" s="5">
        <v>0.2</v>
      </c>
      <c r="S369" s="5">
        <v>0.2</v>
      </c>
      <c r="T369" s="5">
        <v>0.2</v>
      </c>
      <c r="U369" s="5">
        <v>0.2</v>
      </c>
      <c r="V369" s="5">
        <v>0.2</v>
      </c>
      <c r="W369" s="5">
        <v>0.2</v>
      </c>
      <c r="X369" s="5">
        <v>0.23</v>
      </c>
    </row>
    <row r="370" spans="1:24" ht="25.5" x14ac:dyDescent="0.25">
      <c r="A370" s="4" t="s">
        <v>12449</v>
      </c>
      <c r="B370" s="4" t="s">
        <v>40435</v>
      </c>
      <c r="C370" s="4" t="s">
        <v>2664</v>
      </c>
      <c r="D370" s="1" t="s">
        <v>9374</v>
      </c>
      <c r="E370" s="5" t="s">
        <v>216</v>
      </c>
      <c r="F370" s="5" t="s">
        <v>216</v>
      </c>
      <c r="G370" s="5" t="s">
        <v>216</v>
      </c>
      <c r="H370" s="5" t="s">
        <v>216</v>
      </c>
      <c r="I370" s="5">
        <v>0</v>
      </c>
      <c r="J370" s="5" t="s">
        <v>216</v>
      </c>
      <c r="K370" s="5" t="s">
        <v>216</v>
      </c>
      <c r="L370" s="5" t="s">
        <v>216</v>
      </c>
      <c r="M370" s="5" t="s">
        <v>216</v>
      </c>
      <c r="N370" s="5" t="s">
        <v>216</v>
      </c>
      <c r="O370" s="5" t="s">
        <v>216</v>
      </c>
      <c r="P370" s="5" t="s">
        <v>216</v>
      </c>
      <c r="Q370" s="5" t="s">
        <v>216</v>
      </c>
      <c r="R370" s="5">
        <v>0</v>
      </c>
      <c r="S370" s="5">
        <v>0</v>
      </c>
      <c r="T370" s="5">
        <v>0</v>
      </c>
      <c r="U370" s="5">
        <v>0</v>
      </c>
      <c r="V370" s="5">
        <v>0</v>
      </c>
      <c r="W370" s="5">
        <v>0</v>
      </c>
      <c r="X370" s="5">
        <v>0</v>
      </c>
    </row>
    <row r="371" spans="1:24" ht="25.5" x14ac:dyDescent="0.25">
      <c r="A371" s="4" t="s">
        <v>12450</v>
      </c>
      <c r="B371" s="4" t="s">
        <v>40435</v>
      </c>
      <c r="C371" s="4" t="s">
        <v>2670</v>
      </c>
      <c r="D371" s="1" t="s">
        <v>2671</v>
      </c>
      <c r="E371" s="5" t="s">
        <v>216</v>
      </c>
      <c r="F371" s="5" t="s">
        <v>216</v>
      </c>
      <c r="G371" s="5" t="s">
        <v>216</v>
      </c>
      <c r="H371" s="5" t="s">
        <v>216</v>
      </c>
      <c r="I371" s="5">
        <v>0</v>
      </c>
      <c r="J371" s="5" t="s">
        <v>216</v>
      </c>
      <c r="K371" s="5" t="s">
        <v>216</v>
      </c>
      <c r="L371" s="5" t="s">
        <v>216</v>
      </c>
      <c r="M371" s="5" t="s">
        <v>216</v>
      </c>
      <c r="N371" s="5" t="s">
        <v>216</v>
      </c>
      <c r="O371" s="5" t="s">
        <v>216</v>
      </c>
      <c r="P371" s="5" t="s">
        <v>216</v>
      </c>
      <c r="Q371" s="5" t="s">
        <v>216</v>
      </c>
      <c r="R371" s="5">
        <v>0</v>
      </c>
      <c r="S371" s="5">
        <v>0</v>
      </c>
      <c r="T371" s="5">
        <v>0</v>
      </c>
      <c r="U371" s="5">
        <v>0</v>
      </c>
      <c r="V371" s="5">
        <v>0</v>
      </c>
      <c r="W371" s="5">
        <v>0</v>
      </c>
      <c r="X371" s="5">
        <v>0</v>
      </c>
    </row>
    <row r="372" spans="1:24" ht="25.5" x14ac:dyDescent="0.25">
      <c r="A372" s="4" t="s">
        <v>12451</v>
      </c>
      <c r="B372" s="4" t="s">
        <v>40435</v>
      </c>
      <c r="C372" s="4" t="s">
        <v>2673</v>
      </c>
      <c r="D372" s="1" t="s">
        <v>2674</v>
      </c>
      <c r="E372" s="5" t="s">
        <v>216</v>
      </c>
      <c r="F372" s="5" t="s">
        <v>216</v>
      </c>
      <c r="G372" s="5" t="s">
        <v>216</v>
      </c>
      <c r="H372" s="5" t="s">
        <v>216</v>
      </c>
      <c r="I372" s="5">
        <v>0</v>
      </c>
      <c r="J372" s="5" t="s">
        <v>216</v>
      </c>
      <c r="K372" s="5" t="s">
        <v>216</v>
      </c>
      <c r="L372" s="5" t="s">
        <v>216</v>
      </c>
      <c r="M372" s="5" t="s">
        <v>216</v>
      </c>
      <c r="N372" s="5" t="s">
        <v>216</v>
      </c>
      <c r="O372" s="5" t="s">
        <v>216</v>
      </c>
      <c r="P372" s="5" t="s">
        <v>216</v>
      </c>
      <c r="Q372" s="5" t="s">
        <v>216</v>
      </c>
      <c r="R372" s="5">
        <v>0</v>
      </c>
      <c r="S372" s="5">
        <v>0</v>
      </c>
      <c r="T372" s="5">
        <v>0</v>
      </c>
      <c r="U372" s="5">
        <v>0</v>
      </c>
      <c r="V372" s="5">
        <v>0</v>
      </c>
      <c r="W372" s="5">
        <v>0</v>
      </c>
      <c r="X372" s="5">
        <v>0</v>
      </c>
    </row>
    <row r="373" spans="1:24" ht="25.5" x14ac:dyDescent="0.25">
      <c r="A373" s="4" t="s">
        <v>12452</v>
      </c>
      <c r="B373" s="4" t="s">
        <v>40435</v>
      </c>
      <c r="C373" s="4" t="s">
        <v>2676</v>
      </c>
      <c r="D373" s="1" t="s">
        <v>2677</v>
      </c>
      <c r="E373" s="5" t="s">
        <v>216</v>
      </c>
      <c r="F373" s="5" t="s">
        <v>216</v>
      </c>
      <c r="G373" s="5" t="s">
        <v>216</v>
      </c>
      <c r="H373" s="5" t="s">
        <v>216</v>
      </c>
      <c r="I373" s="5">
        <v>0</v>
      </c>
      <c r="J373" s="5" t="s">
        <v>216</v>
      </c>
      <c r="K373" s="5" t="s">
        <v>216</v>
      </c>
      <c r="L373" s="5" t="s">
        <v>216</v>
      </c>
      <c r="M373" s="5" t="s">
        <v>216</v>
      </c>
      <c r="N373" s="5" t="s">
        <v>216</v>
      </c>
      <c r="O373" s="5" t="s">
        <v>216</v>
      </c>
      <c r="P373" s="5" t="s">
        <v>216</v>
      </c>
      <c r="Q373" s="5" t="s">
        <v>216</v>
      </c>
      <c r="R373" s="5">
        <v>0</v>
      </c>
      <c r="S373" s="5">
        <v>0</v>
      </c>
      <c r="T373" s="5">
        <v>0</v>
      </c>
      <c r="U373" s="5">
        <v>0</v>
      </c>
      <c r="V373" s="5">
        <v>0</v>
      </c>
      <c r="W373" s="5">
        <v>0</v>
      </c>
      <c r="X373" s="5">
        <v>0</v>
      </c>
    </row>
    <row r="374" spans="1:24" ht="25.5" x14ac:dyDescent="0.25">
      <c r="A374" s="4" t="s">
        <v>12453</v>
      </c>
      <c r="B374" s="4" t="s">
        <v>40435</v>
      </c>
      <c r="C374" s="4" t="s">
        <v>2679</v>
      </c>
      <c r="D374" s="1" t="s">
        <v>9379</v>
      </c>
      <c r="E374" s="5" t="s">
        <v>216</v>
      </c>
      <c r="F374" s="5" t="s">
        <v>216</v>
      </c>
      <c r="G374" s="5" t="s">
        <v>216</v>
      </c>
      <c r="H374" s="5" t="s">
        <v>216</v>
      </c>
      <c r="I374" s="5">
        <v>0</v>
      </c>
      <c r="J374" s="5" t="s">
        <v>216</v>
      </c>
      <c r="K374" s="5" t="s">
        <v>216</v>
      </c>
      <c r="L374" s="5" t="s">
        <v>216</v>
      </c>
      <c r="M374" s="5" t="s">
        <v>216</v>
      </c>
      <c r="N374" s="5" t="s">
        <v>216</v>
      </c>
      <c r="O374" s="5" t="s">
        <v>216</v>
      </c>
      <c r="P374" s="5" t="s">
        <v>216</v>
      </c>
      <c r="Q374" s="5" t="s">
        <v>216</v>
      </c>
      <c r="R374" s="5">
        <v>0</v>
      </c>
      <c r="S374" s="5">
        <v>0</v>
      </c>
      <c r="T374" s="5">
        <v>0</v>
      </c>
      <c r="U374" s="5">
        <v>0</v>
      </c>
      <c r="V374" s="5">
        <v>0</v>
      </c>
      <c r="W374" s="5">
        <v>0</v>
      </c>
      <c r="X374" s="5">
        <v>0</v>
      </c>
    </row>
    <row r="375" spans="1:24" ht="25.5" x14ac:dyDescent="0.25">
      <c r="A375" s="4" t="s">
        <v>12454</v>
      </c>
      <c r="B375" s="4" t="s">
        <v>40435</v>
      </c>
      <c r="C375" s="4" t="s">
        <v>2694</v>
      </c>
      <c r="D375" s="1" t="s">
        <v>2695</v>
      </c>
      <c r="E375" s="5" t="s">
        <v>216</v>
      </c>
      <c r="F375" s="5" t="s">
        <v>216</v>
      </c>
      <c r="G375" s="5" t="s">
        <v>216</v>
      </c>
      <c r="H375" s="5" t="s">
        <v>216</v>
      </c>
      <c r="I375" s="5">
        <v>0.19</v>
      </c>
      <c r="J375" s="5" t="s">
        <v>216</v>
      </c>
      <c r="K375" s="5" t="s">
        <v>216</v>
      </c>
      <c r="L375" s="5" t="s">
        <v>216</v>
      </c>
      <c r="M375" s="5" t="s">
        <v>216</v>
      </c>
      <c r="N375" s="5" t="s">
        <v>216</v>
      </c>
      <c r="O375" s="5" t="s">
        <v>216</v>
      </c>
      <c r="P375" s="5" t="s">
        <v>216</v>
      </c>
      <c r="Q375" s="5" t="s">
        <v>216</v>
      </c>
      <c r="R375" s="5">
        <v>0.2</v>
      </c>
      <c r="S375" s="5">
        <v>0.2</v>
      </c>
      <c r="T375" s="5">
        <v>0.2</v>
      </c>
      <c r="U375" s="5">
        <v>0.2</v>
      </c>
      <c r="V375" s="5">
        <v>0.1</v>
      </c>
      <c r="W375" s="5">
        <v>0.1</v>
      </c>
      <c r="X375" s="5">
        <v>0.05</v>
      </c>
    </row>
    <row r="376" spans="1:24" ht="25.5" x14ac:dyDescent="0.25">
      <c r="A376" s="4" t="s">
        <v>12455</v>
      </c>
      <c r="B376" s="4" t="s">
        <v>40435</v>
      </c>
      <c r="C376" s="4" t="s">
        <v>2697</v>
      </c>
      <c r="D376" s="1" t="s">
        <v>2698</v>
      </c>
      <c r="E376" s="5" t="s">
        <v>216</v>
      </c>
      <c r="F376" s="5" t="s">
        <v>216</v>
      </c>
      <c r="G376" s="5" t="s">
        <v>216</v>
      </c>
      <c r="H376" s="5" t="s">
        <v>216</v>
      </c>
      <c r="I376" s="5">
        <v>0.19</v>
      </c>
      <c r="J376" s="5" t="s">
        <v>216</v>
      </c>
      <c r="K376" s="5" t="s">
        <v>216</v>
      </c>
      <c r="L376" s="5" t="s">
        <v>216</v>
      </c>
      <c r="M376" s="5" t="s">
        <v>216</v>
      </c>
      <c r="N376" s="5" t="s">
        <v>216</v>
      </c>
      <c r="O376" s="5" t="s">
        <v>216</v>
      </c>
      <c r="P376" s="5" t="s">
        <v>216</v>
      </c>
      <c r="Q376" s="5" t="s">
        <v>216</v>
      </c>
      <c r="R376" s="5">
        <v>0.2</v>
      </c>
      <c r="S376" s="5">
        <v>0.2</v>
      </c>
      <c r="T376" s="5">
        <v>0.2</v>
      </c>
      <c r="U376" s="5">
        <v>0.2</v>
      </c>
      <c r="V376" s="5">
        <v>0.1</v>
      </c>
      <c r="W376" s="5">
        <v>0.1</v>
      </c>
      <c r="X376" s="5">
        <v>0.19</v>
      </c>
    </row>
    <row r="377" spans="1:24" x14ac:dyDescent="0.25">
      <c r="A377" s="4" t="s">
        <v>12456</v>
      </c>
      <c r="B377" s="4" t="s">
        <v>40435</v>
      </c>
      <c r="C377" s="4" t="s">
        <v>2703</v>
      </c>
      <c r="D377" s="1" t="s">
        <v>2704</v>
      </c>
      <c r="E377" s="5" t="s">
        <v>216</v>
      </c>
      <c r="F377" s="5" t="s">
        <v>216</v>
      </c>
      <c r="G377" s="5" t="s">
        <v>216</v>
      </c>
      <c r="H377" s="5" t="s">
        <v>216</v>
      </c>
      <c r="I377" s="5">
        <v>0.19</v>
      </c>
      <c r="J377" s="5" t="s">
        <v>216</v>
      </c>
      <c r="K377" s="5" t="s">
        <v>216</v>
      </c>
      <c r="L377" s="5" t="s">
        <v>216</v>
      </c>
      <c r="M377" s="5" t="s">
        <v>216</v>
      </c>
      <c r="N377" s="5" t="s">
        <v>216</v>
      </c>
      <c r="O377" s="5" t="s">
        <v>216</v>
      </c>
      <c r="P377" s="5" t="s">
        <v>216</v>
      </c>
      <c r="Q377" s="5" t="s">
        <v>216</v>
      </c>
      <c r="R377" s="5">
        <v>0.2</v>
      </c>
      <c r="S377" s="5">
        <v>0.2</v>
      </c>
      <c r="T377" s="5">
        <v>0.2</v>
      </c>
      <c r="U377" s="5">
        <v>0.2</v>
      </c>
      <c r="V377" s="5">
        <v>0.1</v>
      </c>
      <c r="W377" s="5">
        <v>0.1</v>
      </c>
      <c r="X377" s="5">
        <v>0.05</v>
      </c>
    </row>
    <row r="378" spans="1:24" ht="25.5" x14ac:dyDescent="0.25">
      <c r="A378" s="4" t="s">
        <v>12457</v>
      </c>
      <c r="B378" s="4" t="s">
        <v>40435</v>
      </c>
      <c r="C378" s="4" t="s">
        <v>2712</v>
      </c>
      <c r="D378" s="1" t="s">
        <v>2713</v>
      </c>
      <c r="E378" s="5" t="s">
        <v>216</v>
      </c>
      <c r="F378" s="5" t="s">
        <v>216</v>
      </c>
      <c r="G378" s="5" t="s">
        <v>216</v>
      </c>
      <c r="H378" s="5" t="s">
        <v>216</v>
      </c>
      <c r="I378" s="5">
        <v>0.19</v>
      </c>
      <c r="J378" s="5" t="s">
        <v>216</v>
      </c>
      <c r="K378" s="5" t="s">
        <v>216</v>
      </c>
      <c r="L378" s="5" t="s">
        <v>216</v>
      </c>
      <c r="M378" s="5" t="s">
        <v>216</v>
      </c>
      <c r="N378" s="5" t="s">
        <v>216</v>
      </c>
      <c r="O378" s="5" t="s">
        <v>216</v>
      </c>
      <c r="P378" s="5" t="s">
        <v>216</v>
      </c>
      <c r="Q378" s="5" t="s">
        <v>216</v>
      </c>
      <c r="R378" s="5">
        <v>0.1</v>
      </c>
      <c r="S378" s="5">
        <v>0.1</v>
      </c>
      <c r="T378" s="5">
        <v>0.1</v>
      </c>
      <c r="U378" s="5">
        <v>0.1</v>
      </c>
      <c r="V378" s="5">
        <v>0.1</v>
      </c>
      <c r="W378" s="5">
        <v>0.1</v>
      </c>
      <c r="X378" s="5">
        <v>0.05</v>
      </c>
    </row>
    <row r="379" spans="1:24" ht="38.25" x14ac:dyDescent="0.25">
      <c r="A379" s="4" t="s">
        <v>12458</v>
      </c>
      <c r="B379" s="4" t="s">
        <v>40435</v>
      </c>
      <c r="C379" s="4" t="s">
        <v>2718</v>
      </c>
      <c r="D379" s="1" t="s">
        <v>9385</v>
      </c>
      <c r="E379" s="5" t="s">
        <v>216</v>
      </c>
      <c r="F379" s="5" t="s">
        <v>216</v>
      </c>
      <c r="G379" s="5" t="s">
        <v>216</v>
      </c>
      <c r="H379" s="5" t="s">
        <v>216</v>
      </c>
      <c r="I379" s="5">
        <v>0.19</v>
      </c>
      <c r="J379" s="5" t="s">
        <v>216</v>
      </c>
      <c r="K379" s="5" t="s">
        <v>216</v>
      </c>
      <c r="L379" s="5" t="s">
        <v>216</v>
      </c>
      <c r="M379" s="5" t="s">
        <v>216</v>
      </c>
      <c r="N379" s="5" t="s">
        <v>216</v>
      </c>
      <c r="O379" s="5" t="s">
        <v>216</v>
      </c>
      <c r="P379" s="5" t="s">
        <v>216</v>
      </c>
      <c r="Q379" s="5" t="s">
        <v>216</v>
      </c>
      <c r="R379" s="5">
        <v>0.2</v>
      </c>
      <c r="S379" s="5">
        <v>0.2</v>
      </c>
      <c r="T379" s="5">
        <v>0.2</v>
      </c>
      <c r="U379" s="5">
        <v>0.2</v>
      </c>
      <c r="V379" s="5">
        <v>0.2</v>
      </c>
      <c r="W379" s="5">
        <v>0.2</v>
      </c>
      <c r="X379" s="5">
        <v>0.23</v>
      </c>
    </row>
    <row r="380" spans="1:24" ht="25.5" x14ac:dyDescent="0.25">
      <c r="A380" s="4" t="s">
        <v>12459</v>
      </c>
      <c r="B380" s="4" t="s">
        <v>40435</v>
      </c>
      <c r="C380" s="4" t="s">
        <v>2727</v>
      </c>
      <c r="D380" s="1" t="s">
        <v>2728</v>
      </c>
      <c r="E380" s="5" t="s">
        <v>216</v>
      </c>
      <c r="F380" s="5" t="s">
        <v>216</v>
      </c>
      <c r="G380" s="5" t="s">
        <v>216</v>
      </c>
      <c r="H380" s="5" t="s">
        <v>216</v>
      </c>
      <c r="I380" s="5">
        <v>0.19</v>
      </c>
      <c r="J380" s="5" t="s">
        <v>216</v>
      </c>
      <c r="K380" s="5" t="s">
        <v>216</v>
      </c>
      <c r="L380" s="5" t="s">
        <v>216</v>
      </c>
      <c r="M380" s="5" t="s">
        <v>216</v>
      </c>
      <c r="N380" s="5" t="s">
        <v>216</v>
      </c>
      <c r="O380" s="5" t="s">
        <v>216</v>
      </c>
      <c r="P380" s="5" t="s">
        <v>216</v>
      </c>
      <c r="Q380" s="5" t="s">
        <v>216</v>
      </c>
      <c r="R380" s="5">
        <v>0.2</v>
      </c>
      <c r="S380" s="5">
        <v>0.2</v>
      </c>
      <c r="T380" s="5">
        <v>0.2</v>
      </c>
      <c r="U380" s="5">
        <v>0.2</v>
      </c>
      <c r="V380" s="5">
        <v>0.2</v>
      </c>
      <c r="W380" s="5">
        <v>0.2</v>
      </c>
      <c r="X380" s="5">
        <v>0.23</v>
      </c>
    </row>
    <row r="381" spans="1:24" ht="38.25" x14ac:dyDescent="0.25">
      <c r="A381" s="4" t="s">
        <v>12460</v>
      </c>
      <c r="B381" s="4" t="s">
        <v>40435</v>
      </c>
      <c r="C381" s="4" t="s">
        <v>2730</v>
      </c>
      <c r="D381" s="1" t="s">
        <v>9388</v>
      </c>
      <c r="E381" s="5" t="s">
        <v>216</v>
      </c>
      <c r="F381" s="5" t="s">
        <v>216</v>
      </c>
      <c r="G381" s="5" t="s">
        <v>216</v>
      </c>
      <c r="H381" s="5" t="s">
        <v>216</v>
      </c>
      <c r="I381" s="5">
        <v>0.19</v>
      </c>
      <c r="J381" s="5" t="s">
        <v>216</v>
      </c>
      <c r="K381" s="5" t="s">
        <v>216</v>
      </c>
      <c r="L381" s="5" t="s">
        <v>216</v>
      </c>
      <c r="M381" s="5" t="s">
        <v>216</v>
      </c>
      <c r="N381" s="5" t="s">
        <v>216</v>
      </c>
      <c r="O381" s="5" t="s">
        <v>216</v>
      </c>
      <c r="P381" s="5" t="s">
        <v>216</v>
      </c>
      <c r="Q381" s="5" t="s">
        <v>216</v>
      </c>
      <c r="R381" s="5">
        <v>0.2</v>
      </c>
      <c r="S381" s="5">
        <v>0.2</v>
      </c>
      <c r="T381" s="5">
        <v>0.2</v>
      </c>
      <c r="U381" s="5">
        <v>0.2</v>
      </c>
      <c r="V381" s="5">
        <v>0.2</v>
      </c>
      <c r="W381" s="5">
        <v>0.2</v>
      </c>
      <c r="X381" s="5">
        <v>0.23</v>
      </c>
    </row>
    <row r="382" spans="1:24" ht="25.5" x14ac:dyDescent="0.25">
      <c r="A382" s="4" t="s">
        <v>12461</v>
      </c>
      <c r="B382" s="4" t="s">
        <v>40435</v>
      </c>
      <c r="C382" s="4" t="s">
        <v>2757</v>
      </c>
      <c r="D382" s="1" t="s">
        <v>9390</v>
      </c>
      <c r="E382" s="5" t="s">
        <v>216</v>
      </c>
      <c r="F382" s="5" t="s">
        <v>216</v>
      </c>
      <c r="G382" s="5" t="s">
        <v>216</v>
      </c>
      <c r="H382" s="5" t="s">
        <v>216</v>
      </c>
      <c r="I382" s="5">
        <v>0.19</v>
      </c>
      <c r="J382" s="5" t="s">
        <v>216</v>
      </c>
      <c r="K382" s="5" t="s">
        <v>216</v>
      </c>
      <c r="L382" s="5" t="s">
        <v>216</v>
      </c>
      <c r="M382" s="5" t="s">
        <v>216</v>
      </c>
      <c r="N382" s="5" t="s">
        <v>216</v>
      </c>
      <c r="O382" s="5" t="s">
        <v>216</v>
      </c>
      <c r="P382" s="5" t="s">
        <v>216</v>
      </c>
      <c r="Q382" s="5" t="s">
        <v>216</v>
      </c>
      <c r="R382" s="5">
        <v>0.2</v>
      </c>
      <c r="S382" s="5">
        <v>0.2</v>
      </c>
      <c r="T382" s="5">
        <v>0.2</v>
      </c>
      <c r="U382" s="5">
        <v>0.2</v>
      </c>
      <c r="V382" s="5">
        <v>0.2</v>
      </c>
      <c r="W382" s="5">
        <v>0.2</v>
      </c>
      <c r="X382" s="5">
        <v>0.23</v>
      </c>
    </row>
    <row r="383" spans="1:24" ht="25.5" x14ac:dyDescent="0.25">
      <c r="A383" s="4" t="s">
        <v>12462</v>
      </c>
      <c r="B383" s="4" t="s">
        <v>40435</v>
      </c>
      <c r="C383" s="4" t="s">
        <v>2763</v>
      </c>
      <c r="D383" s="1" t="s">
        <v>9392</v>
      </c>
      <c r="E383" s="5" t="s">
        <v>216</v>
      </c>
      <c r="F383" s="5" t="s">
        <v>216</v>
      </c>
      <c r="G383" s="5" t="s">
        <v>216</v>
      </c>
      <c r="H383" s="5" t="s">
        <v>216</v>
      </c>
      <c r="I383" s="5">
        <v>0.19</v>
      </c>
      <c r="J383" s="5" t="s">
        <v>216</v>
      </c>
      <c r="K383" s="5" t="s">
        <v>216</v>
      </c>
      <c r="L383" s="5" t="s">
        <v>216</v>
      </c>
      <c r="M383" s="5" t="s">
        <v>216</v>
      </c>
      <c r="N383" s="5" t="s">
        <v>216</v>
      </c>
      <c r="O383" s="5" t="s">
        <v>216</v>
      </c>
      <c r="P383" s="5" t="s">
        <v>216</v>
      </c>
      <c r="Q383" s="5" t="s">
        <v>216</v>
      </c>
      <c r="R383" s="5">
        <v>0.2</v>
      </c>
      <c r="S383" s="5">
        <v>0.2</v>
      </c>
      <c r="T383" s="5">
        <v>0.2</v>
      </c>
      <c r="U383" s="5">
        <v>0.2</v>
      </c>
      <c r="V383" s="5">
        <v>0.2</v>
      </c>
      <c r="W383" s="5">
        <v>0.2</v>
      </c>
      <c r="X383" s="5">
        <v>0.23</v>
      </c>
    </row>
    <row r="384" spans="1:24" ht="25.5" x14ac:dyDescent="0.25">
      <c r="A384" s="4" t="s">
        <v>12463</v>
      </c>
      <c r="B384" s="4" t="s">
        <v>40435</v>
      </c>
      <c r="C384" s="4" t="s">
        <v>2766</v>
      </c>
      <c r="D384" s="1" t="s">
        <v>9394</v>
      </c>
      <c r="E384" s="5" t="s">
        <v>216</v>
      </c>
      <c r="F384" s="5" t="s">
        <v>216</v>
      </c>
      <c r="G384" s="5" t="s">
        <v>216</v>
      </c>
      <c r="H384" s="5" t="s">
        <v>216</v>
      </c>
      <c r="I384" s="5">
        <v>0.19</v>
      </c>
      <c r="J384" s="5" t="s">
        <v>216</v>
      </c>
      <c r="K384" s="5" t="s">
        <v>216</v>
      </c>
      <c r="L384" s="5" t="s">
        <v>216</v>
      </c>
      <c r="M384" s="5" t="s">
        <v>216</v>
      </c>
      <c r="N384" s="5" t="s">
        <v>216</v>
      </c>
      <c r="O384" s="5" t="s">
        <v>216</v>
      </c>
      <c r="P384" s="5" t="s">
        <v>216</v>
      </c>
      <c r="Q384" s="5" t="s">
        <v>216</v>
      </c>
      <c r="R384" s="5">
        <v>0.2</v>
      </c>
      <c r="S384" s="5">
        <v>0.2</v>
      </c>
      <c r="T384" s="5">
        <v>0.2</v>
      </c>
      <c r="U384" s="5">
        <v>0.2</v>
      </c>
      <c r="V384" s="5">
        <v>0.2</v>
      </c>
      <c r="W384" s="5">
        <v>0.2</v>
      </c>
      <c r="X384" s="5">
        <v>0.23</v>
      </c>
    </row>
    <row r="385" spans="1:24" ht="25.5" x14ac:dyDescent="0.25">
      <c r="A385" s="4" t="s">
        <v>12464</v>
      </c>
      <c r="B385" s="4" t="s">
        <v>40435</v>
      </c>
      <c r="C385" s="4" t="s">
        <v>2775</v>
      </c>
      <c r="D385" s="1" t="s">
        <v>2776</v>
      </c>
      <c r="E385" s="5" t="s">
        <v>216</v>
      </c>
      <c r="F385" s="5" t="s">
        <v>216</v>
      </c>
      <c r="G385" s="5" t="s">
        <v>216</v>
      </c>
      <c r="H385" s="5" t="s">
        <v>216</v>
      </c>
      <c r="I385" s="5">
        <v>0</v>
      </c>
      <c r="J385" s="5" t="s">
        <v>216</v>
      </c>
      <c r="K385" s="5" t="s">
        <v>216</v>
      </c>
      <c r="L385" s="5" t="s">
        <v>216</v>
      </c>
      <c r="M385" s="5" t="s">
        <v>216</v>
      </c>
      <c r="N385" s="5" t="s">
        <v>216</v>
      </c>
      <c r="O385" s="5" t="s">
        <v>216</v>
      </c>
      <c r="P385" s="5" t="s">
        <v>216</v>
      </c>
      <c r="Q385" s="5" t="s">
        <v>216</v>
      </c>
      <c r="R385" s="5">
        <v>0</v>
      </c>
      <c r="S385" s="5">
        <v>0</v>
      </c>
      <c r="T385" s="5">
        <v>0</v>
      </c>
      <c r="U385" s="5">
        <v>0</v>
      </c>
      <c r="V385" s="5">
        <v>0</v>
      </c>
      <c r="W385" s="5">
        <v>0</v>
      </c>
      <c r="X385" s="5">
        <v>0</v>
      </c>
    </row>
    <row r="386" spans="1:24" ht="25.5" x14ac:dyDescent="0.25">
      <c r="A386" s="4" t="s">
        <v>12465</v>
      </c>
      <c r="B386" s="4" t="s">
        <v>40435</v>
      </c>
      <c r="C386" s="4" t="s">
        <v>9397</v>
      </c>
      <c r="D386" s="1" t="s">
        <v>9398</v>
      </c>
      <c r="E386" s="5" t="s">
        <v>216</v>
      </c>
      <c r="F386" s="5" t="s">
        <v>216</v>
      </c>
      <c r="G386" s="5" t="s">
        <v>216</v>
      </c>
      <c r="H386" s="5" t="s">
        <v>216</v>
      </c>
      <c r="I386" s="5">
        <v>0</v>
      </c>
      <c r="J386" s="5" t="s">
        <v>216</v>
      </c>
      <c r="K386" s="5" t="s">
        <v>216</v>
      </c>
      <c r="L386" s="5" t="s">
        <v>216</v>
      </c>
      <c r="M386" s="5" t="s">
        <v>216</v>
      </c>
      <c r="N386" s="5" t="s">
        <v>216</v>
      </c>
      <c r="O386" s="5" t="s">
        <v>216</v>
      </c>
      <c r="P386" s="5" t="s">
        <v>216</v>
      </c>
      <c r="Q386" s="5" t="s">
        <v>216</v>
      </c>
      <c r="R386" s="5">
        <v>0</v>
      </c>
      <c r="S386" s="5">
        <v>0</v>
      </c>
      <c r="T386" s="5">
        <v>0</v>
      </c>
      <c r="U386" s="5">
        <v>0</v>
      </c>
      <c r="V386" s="5">
        <v>0</v>
      </c>
      <c r="W386" s="5">
        <v>0</v>
      </c>
      <c r="X386" s="5">
        <v>0</v>
      </c>
    </row>
    <row r="387" spans="1:24" ht="25.5" x14ac:dyDescent="0.25">
      <c r="A387" s="4" t="s">
        <v>12466</v>
      </c>
      <c r="B387" s="4" t="s">
        <v>40435</v>
      </c>
      <c r="C387" s="4" t="s">
        <v>2781</v>
      </c>
      <c r="D387" s="1" t="s">
        <v>9400</v>
      </c>
      <c r="E387" s="5" t="s">
        <v>216</v>
      </c>
      <c r="F387" s="5" t="s">
        <v>216</v>
      </c>
      <c r="G387" s="5" t="s">
        <v>216</v>
      </c>
      <c r="H387" s="5" t="s">
        <v>216</v>
      </c>
      <c r="I387" s="5">
        <v>0</v>
      </c>
      <c r="J387" s="5" t="s">
        <v>216</v>
      </c>
      <c r="K387" s="5" t="s">
        <v>216</v>
      </c>
      <c r="L387" s="5" t="s">
        <v>216</v>
      </c>
      <c r="M387" s="5" t="s">
        <v>216</v>
      </c>
      <c r="N387" s="5" t="s">
        <v>216</v>
      </c>
      <c r="O387" s="5" t="s">
        <v>216</v>
      </c>
      <c r="P387" s="5" t="s">
        <v>216</v>
      </c>
      <c r="Q387" s="5" t="s">
        <v>216</v>
      </c>
      <c r="R387" s="5">
        <v>0</v>
      </c>
      <c r="S387" s="5">
        <v>0</v>
      </c>
      <c r="T387" s="5">
        <v>0</v>
      </c>
      <c r="U387" s="5">
        <v>0</v>
      </c>
      <c r="V387" s="5">
        <v>0</v>
      </c>
      <c r="W387" s="5">
        <v>0</v>
      </c>
      <c r="X387" s="5">
        <v>0</v>
      </c>
    </row>
    <row r="388" spans="1:24" ht="25.5" x14ac:dyDescent="0.25">
      <c r="A388" s="4" t="s">
        <v>12467</v>
      </c>
      <c r="B388" s="4" t="s">
        <v>40435</v>
      </c>
      <c r="C388" s="4" t="s">
        <v>2784</v>
      </c>
      <c r="D388" s="1" t="s">
        <v>9402</v>
      </c>
      <c r="E388" s="5" t="s">
        <v>216</v>
      </c>
      <c r="F388" s="5" t="s">
        <v>216</v>
      </c>
      <c r="G388" s="5" t="s">
        <v>216</v>
      </c>
      <c r="H388" s="5" t="s">
        <v>216</v>
      </c>
      <c r="I388" s="5">
        <v>0</v>
      </c>
      <c r="J388" s="5" t="s">
        <v>216</v>
      </c>
      <c r="K388" s="5" t="s">
        <v>216</v>
      </c>
      <c r="L388" s="5" t="s">
        <v>216</v>
      </c>
      <c r="M388" s="5" t="s">
        <v>216</v>
      </c>
      <c r="N388" s="5" t="s">
        <v>216</v>
      </c>
      <c r="O388" s="5" t="s">
        <v>216</v>
      </c>
      <c r="P388" s="5" t="s">
        <v>216</v>
      </c>
      <c r="Q388" s="5" t="s">
        <v>216</v>
      </c>
      <c r="R388" s="5">
        <v>0</v>
      </c>
      <c r="S388" s="5">
        <v>0</v>
      </c>
      <c r="T388" s="5">
        <v>0</v>
      </c>
      <c r="U388" s="5">
        <v>0</v>
      </c>
      <c r="V388" s="5">
        <v>0</v>
      </c>
      <c r="W388" s="5">
        <v>0</v>
      </c>
      <c r="X388" s="5">
        <v>0</v>
      </c>
    </row>
    <row r="389" spans="1:24" ht="25.5" x14ac:dyDescent="0.25">
      <c r="A389" s="4" t="s">
        <v>12468</v>
      </c>
      <c r="B389" s="4" t="s">
        <v>40435</v>
      </c>
      <c r="C389" s="4" t="s">
        <v>2787</v>
      </c>
      <c r="D389" s="1" t="s">
        <v>9404</v>
      </c>
      <c r="E389" s="5" t="s">
        <v>216</v>
      </c>
      <c r="F389" s="5" t="s">
        <v>216</v>
      </c>
      <c r="G389" s="5" t="s">
        <v>216</v>
      </c>
      <c r="H389" s="5" t="s">
        <v>216</v>
      </c>
      <c r="I389" s="5">
        <v>0</v>
      </c>
      <c r="J389" s="5" t="s">
        <v>216</v>
      </c>
      <c r="K389" s="5" t="s">
        <v>216</v>
      </c>
      <c r="L389" s="5" t="s">
        <v>216</v>
      </c>
      <c r="M389" s="5" t="s">
        <v>216</v>
      </c>
      <c r="N389" s="5" t="s">
        <v>216</v>
      </c>
      <c r="O389" s="5" t="s">
        <v>216</v>
      </c>
      <c r="P389" s="5" t="s">
        <v>216</v>
      </c>
      <c r="Q389" s="5" t="s">
        <v>216</v>
      </c>
      <c r="R389" s="5">
        <v>0</v>
      </c>
      <c r="S389" s="5">
        <v>0</v>
      </c>
      <c r="T389" s="5">
        <v>0</v>
      </c>
      <c r="U389" s="5">
        <v>0</v>
      </c>
      <c r="V389" s="5">
        <v>0</v>
      </c>
      <c r="W389" s="5">
        <v>0</v>
      </c>
      <c r="X389" s="5">
        <v>0</v>
      </c>
    </row>
    <row r="390" spans="1:24" ht="25.5" x14ac:dyDescent="0.25">
      <c r="A390" s="4" t="s">
        <v>12469</v>
      </c>
      <c r="B390" s="4" t="s">
        <v>40435</v>
      </c>
      <c r="C390" s="4" t="s">
        <v>2793</v>
      </c>
      <c r="D390" s="1" t="s">
        <v>2794</v>
      </c>
      <c r="E390" s="5" t="s">
        <v>216</v>
      </c>
      <c r="F390" s="5" t="s">
        <v>216</v>
      </c>
      <c r="G390" s="5" t="s">
        <v>216</v>
      </c>
      <c r="H390" s="5" t="s">
        <v>216</v>
      </c>
      <c r="I390" s="5">
        <v>0</v>
      </c>
      <c r="J390" s="5" t="s">
        <v>216</v>
      </c>
      <c r="K390" s="5" t="s">
        <v>216</v>
      </c>
      <c r="L390" s="5" t="s">
        <v>216</v>
      </c>
      <c r="M390" s="5" t="s">
        <v>216</v>
      </c>
      <c r="N390" s="5" t="s">
        <v>216</v>
      </c>
      <c r="O390" s="5" t="s">
        <v>216</v>
      </c>
      <c r="P390" s="5" t="s">
        <v>216</v>
      </c>
      <c r="Q390" s="5" t="s">
        <v>216</v>
      </c>
      <c r="R390" s="5">
        <v>0</v>
      </c>
      <c r="S390" s="5">
        <v>0</v>
      </c>
      <c r="T390" s="5">
        <v>0</v>
      </c>
      <c r="U390" s="5">
        <v>0</v>
      </c>
      <c r="V390" s="5">
        <v>0</v>
      </c>
      <c r="W390" s="5">
        <v>0</v>
      </c>
      <c r="X390" s="5">
        <v>0</v>
      </c>
    </row>
    <row r="391" spans="1:24" ht="25.5" x14ac:dyDescent="0.25">
      <c r="A391" s="4" t="s">
        <v>12470</v>
      </c>
      <c r="B391" s="4" t="s">
        <v>40435</v>
      </c>
      <c r="C391" s="4" t="s">
        <v>2796</v>
      </c>
      <c r="D391" s="1" t="s">
        <v>2797</v>
      </c>
      <c r="E391" s="5" t="s">
        <v>216</v>
      </c>
      <c r="F391" s="5" t="s">
        <v>216</v>
      </c>
      <c r="G391" s="5" t="s">
        <v>216</v>
      </c>
      <c r="H391" s="5" t="s">
        <v>216</v>
      </c>
      <c r="I391" s="5">
        <v>0</v>
      </c>
      <c r="J391" s="5" t="s">
        <v>216</v>
      </c>
      <c r="K391" s="5" t="s">
        <v>216</v>
      </c>
      <c r="L391" s="5" t="s">
        <v>216</v>
      </c>
      <c r="M391" s="5" t="s">
        <v>216</v>
      </c>
      <c r="N391" s="5" t="s">
        <v>216</v>
      </c>
      <c r="O391" s="5" t="s">
        <v>216</v>
      </c>
      <c r="P391" s="5" t="s">
        <v>216</v>
      </c>
      <c r="Q391" s="5" t="s">
        <v>216</v>
      </c>
      <c r="R391" s="5">
        <v>0</v>
      </c>
      <c r="S391" s="5">
        <v>0</v>
      </c>
      <c r="T391" s="5">
        <v>0</v>
      </c>
      <c r="U391" s="5">
        <v>0</v>
      </c>
      <c r="V391" s="5">
        <v>0</v>
      </c>
      <c r="W391" s="5">
        <v>0</v>
      </c>
      <c r="X391" s="5">
        <v>0</v>
      </c>
    </row>
    <row r="392" spans="1:24" ht="25.5" x14ac:dyDescent="0.25">
      <c r="A392" s="4" t="s">
        <v>12471</v>
      </c>
      <c r="B392" s="4" t="s">
        <v>40435</v>
      </c>
      <c r="C392" s="4" t="s">
        <v>2799</v>
      </c>
      <c r="D392" s="1" t="s">
        <v>9408</v>
      </c>
      <c r="E392" s="5" t="s">
        <v>216</v>
      </c>
      <c r="F392" s="5" t="s">
        <v>216</v>
      </c>
      <c r="G392" s="5" t="s">
        <v>216</v>
      </c>
      <c r="H392" s="5" t="s">
        <v>216</v>
      </c>
      <c r="I392" s="5">
        <v>0.19</v>
      </c>
      <c r="J392" s="5" t="s">
        <v>216</v>
      </c>
      <c r="K392" s="5" t="s">
        <v>216</v>
      </c>
      <c r="L392" s="5" t="s">
        <v>216</v>
      </c>
      <c r="M392" s="5" t="s">
        <v>216</v>
      </c>
      <c r="N392" s="5" t="s">
        <v>216</v>
      </c>
      <c r="O392" s="5" t="s">
        <v>216</v>
      </c>
      <c r="P392" s="5" t="s">
        <v>216</v>
      </c>
      <c r="Q392" s="5" t="s">
        <v>216</v>
      </c>
      <c r="R392" s="5">
        <v>0.2</v>
      </c>
      <c r="S392" s="5">
        <v>0.2</v>
      </c>
      <c r="T392" s="5">
        <v>0.2</v>
      </c>
      <c r="U392" s="5">
        <v>0.2</v>
      </c>
      <c r="V392" s="5">
        <v>0.2</v>
      </c>
      <c r="W392" s="5">
        <v>0.2</v>
      </c>
      <c r="X392" s="5">
        <v>0.23</v>
      </c>
    </row>
    <row r="393" spans="1:24" x14ac:dyDescent="0.25">
      <c r="A393" s="4" t="s">
        <v>12472</v>
      </c>
      <c r="B393" s="4" t="s">
        <v>40435</v>
      </c>
      <c r="C393" s="4" t="s">
        <v>3393</v>
      </c>
      <c r="D393" s="1" t="s">
        <v>11853</v>
      </c>
      <c r="E393" s="5" t="s">
        <v>216</v>
      </c>
      <c r="F393" s="5" t="s">
        <v>216</v>
      </c>
      <c r="G393" s="5" t="s">
        <v>216</v>
      </c>
      <c r="H393" s="5" t="s">
        <v>216</v>
      </c>
      <c r="I393" s="5">
        <v>1080</v>
      </c>
      <c r="J393" s="5" t="s">
        <v>216</v>
      </c>
      <c r="K393" s="5" t="s">
        <v>216</v>
      </c>
      <c r="L393" s="5" t="s">
        <v>216</v>
      </c>
      <c r="M393" s="5" t="s">
        <v>216</v>
      </c>
      <c r="N393" s="5" t="s">
        <v>216</v>
      </c>
      <c r="O393" s="5" t="s">
        <v>216</v>
      </c>
      <c r="P393" s="5" t="s">
        <v>216</v>
      </c>
      <c r="Q393" s="5" t="s">
        <v>216</v>
      </c>
      <c r="R393" s="5">
        <v>1080</v>
      </c>
      <c r="S393" s="5">
        <v>1080</v>
      </c>
      <c r="T393" s="5">
        <v>1080</v>
      </c>
      <c r="U393" s="5">
        <v>1080</v>
      </c>
      <c r="V393" s="5">
        <v>1080</v>
      </c>
      <c r="W393" s="5">
        <v>1490.4</v>
      </c>
      <c r="X393" s="5">
        <v>1490.4</v>
      </c>
    </row>
    <row r="394" spans="1:24" x14ac:dyDescent="0.25">
      <c r="A394" s="4" t="s">
        <v>12473</v>
      </c>
      <c r="B394" s="4" t="s">
        <v>40435</v>
      </c>
      <c r="C394" s="4" t="s">
        <v>3396</v>
      </c>
      <c r="D394" s="1" t="s">
        <v>11854</v>
      </c>
      <c r="E394" s="5" t="s">
        <v>216</v>
      </c>
      <c r="F394" s="5" t="s">
        <v>216</v>
      </c>
      <c r="G394" s="5" t="s">
        <v>216</v>
      </c>
      <c r="H394" s="5" t="s">
        <v>216</v>
      </c>
      <c r="I394" s="5">
        <v>0</v>
      </c>
      <c r="J394" s="5" t="s">
        <v>216</v>
      </c>
      <c r="K394" s="5" t="s">
        <v>216</v>
      </c>
      <c r="L394" s="5" t="s">
        <v>216</v>
      </c>
      <c r="M394" s="5" t="s">
        <v>216</v>
      </c>
      <c r="N394" s="5" t="s">
        <v>216</v>
      </c>
      <c r="O394" s="5" t="s">
        <v>216</v>
      </c>
      <c r="P394" s="5" t="s">
        <v>216</v>
      </c>
      <c r="Q394" s="5" t="s">
        <v>216</v>
      </c>
      <c r="R394" s="5">
        <v>0</v>
      </c>
      <c r="S394" s="5">
        <v>0</v>
      </c>
      <c r="T394" s="5">
        <v>0</v>
      </c>
      <c r="U394" s="5">
        <v>0</v>
      </c>
      <c r="V394" s="5">
        <v>0</v>
      </c>
      <c r="W394" s="5">
        <v>0</v>
      </c>
      <c r="X394" s="5">
        <v>0</v>
      </c>
    </row>
    <row r="395" spans="1:24" x14ac:dyDescent="0.25">
      <c r="A395" s="4" t="s">
        <v>12474</v>
      </c>
      <c r="B395" s="4" t="s">
        <v>40435</v>
      </c>
      <c r="C395" s="4" t="s">
        <v>3528</v>
      </c>
      <c r="D395" s="1" t="s">
        <v>11855</v>
      </c>
      <c r="E395" s="5" t="s">
        <v>216</v>
      </c>
      <c r="F395" s="5" t="s">
        <v>216</v>
      </c>
      <c r="G395" s="5" t="s">
        <v>216</v>
      </c>
      <c r="H395" s="5" t="s">
        <v>216</v>
      </c>
      <c r="I395" s="5">
        <v>79.66</v>
      </c>
      <c r="J395" s="5" t="s">
        <v>216</v>
      </c>
      <c r="K395" s="5" t="s">
        <v>216</v>
      </c>
      <c r="L395" s="5" t="s">
        <v>216</v>
      </c>
      <c r="M395" s="5" t="s">
        <v>216</v>
      </c>
      <c r="N395" s="5" t="s">
        <v>216</v>
      </c>
      <c r="O395" s="5" t="s">
        <v>216</v>
      </c>
      <c r="P395" s="5" t="s">
        <v>216</v>
      </c>
      <c r="Q395" s="5" t="s">
        <v>216</v>
      </c>
      <c r="R395" s="5">
        <v>79.650000000000006</v>
      </c>
      <c r="S395" s="5">
        <v>79.650000000000006</v>
      </c>
      <c r="T395" s="5">
        <v>79.650000000000006</v>
      </c>
      <c r="U395" s="5">
        <v>79.650000000000006</v>
      </c>
      <c r="V395" s="5">
        <v>79.650000000000006</v>
      </c>
      <c r="W395" s="5">
        <v>79.650000000000006</v>
      </c>
      <c r="X395" s="5">
        <v>79.650000000000006</v>
      </c>
    </row>
    <row r="396" spans="1:24" x14ac:dyDescent="0.25">
      <c r="A396" s="4" t="s">
        <v>11345</v>
      </c>
      <c r="B396" s="4" t="s">
        <v>40435</v>
      </c>
      <c r="C396" s="4" t="s">
        <v>3408</v>
      </c>
      <c r="D396" s="1" t="s">
        <v>10532</v>
      </c>
      <c r="E396" s="5" t="s">
        <v>216</v>
      </c>
      <c r="F396" s="5" t="s">
        <v>216</v>
      </c>
      <c r="G396" s="5" t="s">
        <v>216</v>
      </c>
      <c r="H396" s="5" t="s">
        <v>216</v>
      </c>
      <c r="I396" s="5">
        <v>1.65</v>
      </c>
      <c r="J396" s="5" t="s">
        <v>216</v>
      </c>
      <c r="K396" s="5" t="s">
        <v>216</v>
      </c>
      <c r="L396" s="5" t="s">
        <v>216</v>
      </c>
      <c r="M396" s="5" t="s">
        <v>216</v>
      </c>
      <c r="N396" s="5" t="s">
        <v>216</v>
      </c>
      <c r="O396" s="5" t="s">
        <v>216</v>
      </c>
      <c r="P396" s="5" t="s">
        <v>216</v>
      </c>
      <c r="Q396" s="5" t="s">
        <v>216</v>
      </c>
      <c r="R396" s="5">
        <v>3.59</v>
      </c>
      <c r="S396" s="5">
        <v>3.59</v>
      </c>
      <c r="T396" s="5">
        <v>3.59</v>
      </c>
      <c r="U396" s="5">
        <v>3.59</v>
      </c>
      <c r="V396" s="5">
        <v>3.59</v>
      </c>
      <c r="W396" s="5">
        <v>3.59</v>
      </c>
      <c r="X396" s="5">
        <v>3.5870000000000002</v>
      </c>
    </row>
    <row r="397" spans="1:24" x14ac:dyDescent="0.25">
      <c r="A397" s="4" t="s">
        <v>11349</v>
      </c>
      <c r="B397" s="4" t="s">
        <v>40435</v>
      </c>
      <c r="C397" s="4" t="s">
        <v>3417</v>
      </c>
      <c r="D397" s="1" t="s">
        <v>3418</v>
      </c>
      <c r="E397" s="5" t="s">
        <v>216</v>
      </c>
      <c r="F397" s="5" t="s">
        <v>216</v>
      </c>
      <c r="G397" s="5" t="s">
        <v>216</v>
      </c>
      <c r="H397" s="5" t="s">
        <v>216</v>
      </c>
      <c r="I397" s="5">
        <v>54.44</v>
      </c>
      <c r="J397" s="5" t="s">
        <v>216</v>
      </c>
      <c r="K397" s="5" t="s">
        <v>216</v>
      </c>
      <c r="L397" s="5" t="s">
        <v>216</v>
      </c>
      <c r="M397" s="5" t="s">
        <v>216</v>
      </c>
      <c r="N397" s="5" t="s">
        <v>216</v>
      </c>
      <c r="O397" s="5" t="s">
        <v>216</v>
      </c>
      <c r="P397" s="5" t="s">
        <v>216</v>
      </c>
      <c r="Q397" s="5" t="s">
        <v>216</v>
      </c>
      <c r="R397" s="5">
        <v>64.099999999999994</v>
      </c>
      <c r="S397" s="5">
        <v>64.099999999999994</v>
      </c>
      <c r="T397" s="5">
        <v>74.599999999999994</v>
      </c>
      <c r="U397" s="5">
        <v>79.599999999999994</v>
      </c>
      <c r="V397" s="5">
        <v>84.6</v>
      </c>
      <c r="W397" s="5">
        <v>91.3</v>
      </c>
      <c r="X397" s="5">
        <v>91.3</v>
      </c>
    </row>
    <row r="398" spans="1:24" x14ac:dyDescent="0.25">
      <c r="A398" s="4" t="s">
        <v>11352</v>
      </c>
      <c r="B398" s="4" t="s">
        <v>40435</v>
      </c>
      <c r="C398" s="4" t="s">
        <v>3420</v>
      </c>
      <c r="D398" s="1" t="s">
        <v>3421</v>
      </c>
      <c r="E398" s="5" t="s">
        <v>216</v>
      </c>
      <c r="F398" s="5" t="s">
        <v>216</v>
      </c>
      <c r="G398" s="5" t="s">
        <v>216</v>
      </c>
      <c r="H398" s="5" t="s">
        <v>216</v>
      </c>
      <c r="I398" s="5">
        <v>69.7</v>
      </c>
      <c r="J398" s="5" t="s">
        <v>216</v>
      </c>
      <c r="K398" s="5" t="s">
        <v>216</v>
      </c>
      <c r="L398" s="5" t="s">
        <v>216</v>
      </c>
      <c r="M398" s="5" t="s">
        <v>216</v>
      </c>
      <c r="N398" s="5" t="s">
        <v>216</v>
      </c>
      <c r="O398" s="5" t="s">
        <v>216</v>
      </c>
      <c r="P398" s="5" t="s">
        <v>216</v>
      </c>
      <c r="Q398" s="5" t="s">
        <v>216</v>
      </c>
      <c r="R398" s="5">
        <v>76.7</v>
      </c>
      <c r="S398" s="5">
        <v>76.7</v>
      </c>
      <c r="T398" s="5">
        <v>76.7</v>
      </c>
      <c r="U398" s="5">
        <v>76.7</v>
      </c>
      <c r="V398" s="5">
        <v>89.3</v>
      </c>
      <c r="W398" s="5">
        <v>89.3</v>
      </c>
      <c r="X398" s="5">
        <v>89.3</v>
      </c>
    </row>
    <row r="399" spans="1:24" x14ac:dyDescent="0.25">
      <c r="A399" s="4" t="s">
        <v>12475</v>
      </c>
      <c r="B399" s="4" t="s">
        <v>40435</v>
      </c>
      <c r="C399" s="4" t="s">
        <v>3525</v>
      </c>
      <c r="D399" s="1" t="s">
        <v>9440</v>
      </c>
      <c r="E399" s="5" t="s">
        <v>216</v>
      </c>
      <c r="F399" s="5" t="s">
        <v>216</v>
      </c>
      <c r="G399" s="5" t="s">
        <v>216</v>
      </c>
      <c r="H399" s="5" t="s">
        <v>216</v>
      </c>
      <c r="I399" s="5">
        <v>64.06</v>
      </c>
      <c r="J399" s="5" t="s">
        <v>216</v>
      </c>
      <c r="K399" s="5" t="s">
        <v>216</v>
      </c>
      <c r="L399" s="5" t="s">
        <v>216</v>
      </c>
      <c r="M399" s="5" t="s">
        <v>216</v>
      </c>
      <c r="N399" s="5" t="s">
        <v>216</v>
      </c>
      <c r="O399" s="5" t="s">
        <v>216</v>
      </c>
      <c r="P399" s="5" t="s">
        <v>216</v>
      </c>
      <c r="Q399" s="5" t="s">
        <v>216</v>
      </c>
      <c r="R399" s="5">
        <v>76.7</v>
      </c>
      <c r="S399" s="5">
        <v>76.7</v>
      </c>
      <c r="T399" s="5">
        <v>89.3</v>
      </c>
      <c r="U399" s="5">
        <v>95.3</v>
      </c>
      <c r="V399" s="5">
        <v>101.3</v>
      </c>
      <c r="W399" s="5">
        <v>139</v>
      </c>
      <c r="X399" s="5">
        <v>139</v>
      </c>
    </row>
    <row r="400" spans="1:24" x14ac:dyDescent="0.25">
      <c r="A400" s="4" t="s">
        <v>12476</v>
      </c>
      <c r="B400" s="4" t="s">
        <v>40435</v>
      </c>
      <c r="C400" s="4" t="s">
        <v>3429</v>
      </c>
      <c r="D400" s="1" t="s">
        <v>3430</v>
      </c>
      <c r="E400" s="5" t="s">
        <v>216</v>
      </c>
      <c r="F400" s="5" t="s">
        <v>216</v>
      </c>
      <c r="G400" s="5" t="s">
        <v>216</v>
      </c>
      <c r="H400" s="5" t="s">
        <v>216</v>
      </c>
      <c r="I400" s="5">
        <v>0</v>
      </c>
      <c r="J400" s="5" t="s">
        <v>216</v>
      </c>
      <c r="K400" s="5" t="s">
        <v>216</v>
      </c>
      <c r="L400" s="5" t="s">
        <v>216</v>
      </c>
      <c r="M400" s="5" t="s">
        <v>216</v>
      </c>
      <c r="N400" s="5" t="s">
        <v>216</v>
      </c>
      <c r="O400" s="5" t="s">
        <v>216</v>
      </c>
      <c r="P400" s="5" t="s">
        <v>216</v>
      </c>
      <c r="Q400" s="5" t="s">
        <v>216</v>
      </c>
      <c r="R400" s="5">
        <v>0</v>
      </c>
      <c r="S400" s="5">
        <v>0</v>
      </c>
      <c r="T400" s="5">
        <v>0</v>
      </c>
      <c r="U400" s="5">
        <v>0</v>
      </c>
      <c r="V400" s="5">
        <v>0</v>
      </c>
      <c r="W400" s="5">
        <v>1.32</v>
      </c>
      <c r="X400" s="5">
        <v>1.32</v>
      </c>
    </row>
    <row r="401" spans="1:24" x14ac:dyDescent="0.25">
      <c r="A401" s="4" t="s">
        <v>12477</v>
      </c>
      <c r="B401" s="4" t="s">
        <v>40435</v>
      </c>
      <c r="C401" s="4" t="s">
        <v>3432</v>
      </c>
      <c r="D401" s="1" t="s">
        <v>10533</v>
      </c>
      <c r="E401" s="5" t="s">
        <v>216</v>
      </c>
      <c r="F401" s="5" t="s">
        <v>216</v>
      </c>
      <c r="G401" s="5" t="s">
        <v>216</v>
      </c>
      <c r="H401" s="5" t="s">
        <v>216</v>
      </c>
      <c r="I401" s="5">
        <v>0.37</v>
      </c>
      <c r="J401" s="5" t="s">
        <v>216</v>
      </c>
      <c r="K401" s="5" t="s">
        <v>216</v>
      </c>
      <c r="L401" s="5" t="s">
        <v>216</v>
      </c>
      <c r="M401" s="5" t="s">
        <v>216</v>
      </c>
      <c r="N401" s="5" t="s">
        <v>216</v>
      </c>
      <c r="O401" s="5" t="s">
        <v>216</v>
      </c>
      <c r="P401" s="5" t="s">
        <v>216</v>
      </c>
      <c r="Q401" s="5" t="s">
        <v>216</v>
      </c>
      <c r="R401" s="5">
        <v>0.37</v>
      </c>
      <c r="S401" s="5">
        <v>0.37</v>
      </c>
      <c r="T401" s="5">
        <v>0.37</v>
      </c>
      <c r="U401" s="5">
        <v>0.37</v>
      </c>
      <c r="V401" s="5">
        <v>0.37</v>
      </c>
      <c r="W401" s="5">
        <v>0.37</v>
      </c>
      <c r="X401" s="5">
        <v>0.37</v>
      </c>
    </row>
    <row r="402" spans="1:24" x14ac:dyDescent="0.25">
      <c r="A402" s="4" t="s">
        <v>12478</v>
      </c>
      <c r="B402" s="4" t="s">
        <v>40435</v>
      </c>
      <c r="C402" s="4" t="s">
        <v>9511</v>
      </c>
      <c r="D402" s="1" t="s">
        <v>11858</v>
      </c>
      <c r="E402" s="5" t="s">
        <v>216</v>
      </c>
      <c r="F402" s="5" t="s">
        <v>216</v>
      </c>
      <c r="G402" s="5" t="s">
        <v>216</v>
      </c>
      <c r="H402" s="5" t="s">
        <v>216</v>
      </c>
      <c r="I402" s="5">
        <v>0</v>
      </c>
      <c r="J402" s="5" t="s">
        <v>216</v>
      </c>
      <c r="K402" s="5" t="s">
        <v>216</v>
      </c>
      <c r="L402" s="5" t="s">
        <v>216</v>
      </c>
      <c r="M402" s="5" t="s">
        <v>216</v>
      </c>
      <c r="N402" s="5" t="s">
        <v>216</v>
      </c>
      <c r="O402" s="5" t="s">
        <v>216</v>
      </c>
      <c r="P402" s="5" t="s">
        <v>216</v>
      </c>
      <c r="Q402" s="5" t="s">
        <v>216</v>
      </c>
      <c r="R402" s="5">
        <v>0</v>
      </c>
      <c r="S402" s="5">
        <v>0</v>
      </c>
      <c r="T402" s="5">
        <v>0</v>
      </c>
      <c r="U402" s="5">
        <v>0</v>
      </c>
      <c r="V402" s="5">
        <v>0</v>
      </c>
      <c r="W402" s="5">
        <v>0</v>
      </c>
      <c r="X402" s="5">
        <v>0</v>
      </c>
    </row>
    <row r="403" spans="1:24" x14ac:dyDescent="0.25">
      <c r="A403" s="4" t="s">
        <v>12480</v>
      </c>
      <c r="B403" s="4" t="s">
        <v>40435</v>
      </c>
      <c r="C403" s="4" t="s">
        <v>10535</v>
      </c>
      <c r="D403" s="1" t="s">
        <v>40436</v>
      </c>
      <c r="E403" s="5" t="s">
        <v>216</v>
      </c>
      <c r="F403" s="5" t="s">
        <v>216</v>
      </c>
      <c r="G403" s="5" t="s">
        <v>216</v>
      </c>
      <c r="H403" s="5" t="s">
        <v>216</v>
      </c>
      <c r="I403" s="5">
        <v>225.71</v>
      </c>
      <c r="J403" s="5" t="s">
        <v>216</v>
      </c>
      <c r="K403" s="5" t="s">
        <v>216</v>
      </c>
      <c r="L403" s="5" t="s">
        <v>216</v>
      </c>
      <c r="M403" s="5" t="s">
        <v>216</v>
      </c>
      <c r="N403" s="5" t="s">
        <v>216</v>
      </c>
      <c r="O403" s="5" t="s">
        <v>216</v>
      </c>
      <c r="P403" s="5" t="s">
        <v>216</v>
      </c>
      <c r="Q403" s="5" t="s">
        <v>216</v>
      </c>
      <c r="R403" s="5">
        <v>393</v>
      </c>
      <c r="S403" s="5">
        <v>393</v>
      </c>
      <c r="T403" s="5" t="s">
        <v>216</v>
      </c>
      <c r="U403" s="5" t="s">
        <v>216</v>
      </c>
      <c r="V403" s="5" t="s">
        <v>216</v>
      </c>
      <c r="W403" s="5" t="s">
        <v>216</v>
      </c>
      <c r="X403" s="5" t="s">
        <v>216</v>
      </c>
    </row>
    <row r="404" spans="1:24" x14ac:dyDescent="0.25">
      <c r="A404" s="4" t="s">
        <v>12481</v>
      </c>
      <c r="B404" s="4" t="s">
        <v>40435</v>
      </c>
      <c r="C404" s="4" t="s">
        <v>3441</v>
      </c>
      <c r="D404" s="1" t="s">
        <v>40437</v>
      </c>
      <c r="E404" s="5" t="s">
        <v>216</v>
      </c>
      <c r="F404" s="5" t="s">
        <v>216</v>
      </c>
      <c r="G404" s="5" t="s">
        <v>216</v>
      </c>
      <c r="H404" s="5" t="s">
        <v>216</v>
      </c>
      <c r="I404" s="5">
        <v>225.71</v>
      </c>
      <c r="J404" s="5" t="s">
        <v>216</v>
      </c>
      <c r="K404" s="5" t="s">
        <v>216</v>
      </c>
      <c r="L404" s="5" t="s">
        <v>216</v>
      </c>
      <c r="M404" s="5" t="s">
        <v>216</v>
      </c>
      <c r="N404" s="5" t="s">
        <v>216</v>
      </c>
      <c r="O404" s="5" t="s">
        <v>216</v>
      </c>
      <c r="P404" s="5" t="s">
        <v>216</v>
      </c>
      <c r="Q404" s="5" t="s">
        <v>216</v>
      </c>
      <c r="R404" s="5">
        <v>368</v>
      </c>
      <c r="S404" s="5">
        <v>368</v>
      </c>
      <c r="T404" s="5">
        <v>368</v>
      </c>
      <c r="U404" s="5">
        <v>368</v>
      </c>
      <c r="V404" s="5">
        <v>368</v>
      </c>
      <c r="W404" s="5">
        <v>111.5</v>
      </c>
      <c r="X404" s="5">
        <v>111.5</v>
      </c>
    </row>
    <row r="405" spans="1:24" x14ac:dyDescent="0.25">
      <c r="A405" s="4" t="s">
        <v>12482</v>
      </c>
      <c r="B405" s="4" t="s">
        <v>40435</v>
      </c>
      <c r="C405" s="4" t="s">
        <v>3447</v>
      </c>
      <c r="D405" s="1" t="s">
        <v>11860</v>
      </c>
      <c r="E405" s="5" t="s">
        <v>216</v>
      </c>
      <c r="F405" s="5" t="s">
        <v>216</v>
      </c>
      <c r="G405" s="5" t="s">
        <v>216</v>
      </c>
      <c r="H405" s="5" t="s">
        <v>216</v>
      </c>
      <c r="I405" s="5">
        <v>0</v>
      </c>
      <c r="J405" s="5" t="s">
        <v>216</v>
      </c>
      <c r="K405" s="5" t="s">
        <v>216</v>
      </c>
      <c r="L405" s="5" t="s">
        <v>216</v>
      </c>
      <c r="M405" s="5" t="s">
        <v>216</v>
      </c>
      <c r="N405" s="5" t="s">
        <v>216</v>
      </c>
      <c r="O405" s="5" t="s">
        <v>216</v>
      </c>
      <c r="P405" s="5" t="s">
        <v>216</v>
      </c>
      <c r="Q405" s="5" t="s">
        <v>216</v>
      </c>
      <c r="R405" s="5">
        <v>0.31</v>
      </c>
      <c r="S405" s="5">
        <v>0.31</v>
      </c>
      <c r="T405" s="5">
        <v>0.31</v>
      </c>
      <c r="U405" s="5">
        <v>0.31</v>
      </c>
      <c r="V405" s="5">
        <v>0.31</v>
      </c>
      <c r="W405" s="5">
        <v>0.31</v>
      </c>
      <c r="X405" s="5">
        <v>0.335592</v>
      </c>
    </row>
    <row r="406" spans="1:24" x14ac:dyDescent="0.25">
      <c r="A406" s="4" t="s">
        <v>12483</v>
      </c>
      <c r="B406" s="4" t="s">
        <v>40435</v>
      </c>
      <c r="C406" s="4" t="s">
        <v>3453</v>
      </c>
      <c r="D406" s="1" t="s">
        <v>40438</v>
      </c>
      <c r="E406" s="5" t="s">
        <v>216</v>
      </c>
      <c r="F406" s="5" t="s">
        <v>216</v>
      </c>
      <c r="G406" s="5" t="s">
        <v>216</v>
      </c>
      <c r="H406" s="5" t="s">
        <v>216</v>
      </c>
      <c r="I406" s="5">
        <v>514.5</v>
      </c>
      <c r="J406" s="5" t="s">
        <v>216</v>
      </c>
      <c r="K406" s="5" t="s">
        <v>216</v>
      </c>
      <c r="L406" s="5" t="s">
        <v>216</v>
      </c>
      <c r="M406" s="5" t="s">
        <v>216</v>
      </c>
      <c r="N406" s="5" t="s">
        <v>216</v>
      </c>
      <c r="O406" s="5" t="s">
        <v>216</v>
      </c>
      <c r="P406" s="5" t="s">
        <v>216</v>
      </c>
      <c r="Q406" s="5" t="s">
        <v>216</v>
      </c>
      <c r="R406" s="5">
        <v>547</v>
      </c>
      <c r="S406" s="5">
        <v>555</v>
      </c>
      <c r="T406" s="5" t="s">
        <v>216</v>
      </c>
      <c r="U406" s="5" t="s">
        <v>216</v>
      </c>
      <c r="V406" s="5" t="s">
        <v>216</v>
      </c>
      <c r="W406" s="5" t="s">
        <v>216</v>
      </c>
      <c r="X406" s="5" t="s">
        <v>216</v>
      </c>
    </row>
    <row r="407" spans="1:24" x14ac:dyDescent="0.25">
      <c r="A407" s="4" t="s">
        <v>12484</v>
      </c>
      <c r="B407" s="4" t="s">
        <v>40435</v>
      </c>
      <c r="C407" s="4" t="s">
        <v>3456</v>
      </c>
      <c r="D407" s="1" t="s">
        <v>40439</v>
      </c>
      <c r="E407" s="5" t="s">
        <v>216</v>
      </c>
      <c r="F407" s="5" t="s">
        <v>216</v>
      </c>
      <c r="G407" s="5" t="s">
        <v>216</v>
      </c>
      <c r="H407" s="5" t="s">
        <v>216</v>
      </c>
      <c r="I407" s="5">
        <v>514.5</v>
      </c>
      <c r="J407" s="5" t="s">
        <v>216</v>
      </c>
      <c r="K407" s="5" t="s">
        <v>216</v>
      </c>
      <c r="L407" s="5" t="s">
        <v>216</v>
      </c>
      <c r="M407" s="5" t="s">
        <v>216</v>
      </c>
      <c r="N407" s="5" t="s">
        <v>216</v>
      </c>
      <c r="O407" s="5" t="s">
        <v>216</v>
      </c>
      <c r="P407" s="5" t="s">
        <v>216</v>
      </c>
      <c r="Q407" s="5" t="s">
        <v>216</v>
      </c>
      <c r="R407" s="5">
        <v>514</v>
      </c>
      <c r="S407" s="5">
        <v>514</v>
      </c>
      <c r="T407" s="5">
        <v>514</v>
      </c>
      <c r="U407" s="5">
        <v>514</v>
      </c>
      <c r="V407" s="5">
        <v>514</v>
      </c>
      <c r="W407" s="5">
        <v>514</v>
      </c>
      <c r="X407" s="5">
        <v>514</v>
      </c>
    </row>
    <row r="408" spans="1:24" x14ac:dyDescent="0.25">
      <c r="A408" s="4" t="s">
        <v>25718</v>
      </c>
      <c r="B408" s="4" t="s">
        <v>40435</v>
      </c>
      <c r="C408" s="4" t="s">
        <v>3459</v>
      </c>
      <c r="D408" s="1" t="s">
        <v>40440</v>
      </c>
      <c r="E408" s="5" t="s">
        <v>216</v>
      </c>
      <c r="F408" s="5" t="s">
        <v>216</v>
      </c>
      <c r="G408" s="5" t="s">
        <v>216</v>
      </c>
      <c r="H408" s="5" t="s">
        <v>216</v>
      </c>
      <c r="I408" s="5">
        <v>368</v>
      </c>
      <c r="J408" s="5" t="s">
        <v>216</v>
      </c>
      <c r="K408" s="5" t="s">
        <v>216</v>
      </c>
      <c r="L408" s="5" t="s">
        <v>216</v>
      </c>
      <c r="M408" s="5" t="s">
        <v>216</v>
      </c>
      <c r="N408" s="5" t="s">
        <v>216</v>
      </c>
      <c r="O408" s="5" t="s">
        <v>216</v>
      </c>
      <c r="P408" s="5" t="s">
        <v>216</v>
      </c>
      <c r="Q408" s="5" t="s">
        <v>216</v>
      </c>
      <c r="R408" s="5">
        <v>393</v>
      </c>
      <c r="S408" s="5">
        <v>393</v>
      </c>
      <c r="T408" s="5" t="s">
        <v>216</v>
      </c>
      <c r="U408" s="5" t="s">
        <v>216</v>
      </c>
      <c r="V408" s="5" t="s">
        <v>216</v>
      </c>
      <c r="W408" s="5" t="s">
        <v>216</v>
      </c>
      <c r="X408" s="5" t="s">
        <v>216</v>
      </c>
    </row>
    <row r="409" spans="1:24" x14ac:dyDescent="0.25">
      <c r="A409" s="4" t="s">
        <v>25720</v>
      </c>
      <c r="B409" s="4" t="s">
        <v>40435</v>
      </c>
      <c r="C409" s="4" t="s">
        <v>3462</v>
      </c>
      <c r="D409" s="1" t="s">
        <v>40441</v>
      </c>
      <c r="E409" s="5" t="s">
        <v>216</v>
      </c>
      <c r="F409" s="5" t="s">
        <v>216</v>
      </c>
      <c r="G409" s="5" t="s">
        <v>216</v>
      </c>
      <c r="H409" s="5" t="s">
        <v>216</v>
      </c>
      <c r="I409" s="5">
        <v>368</v>
      </c>
      <c r="J409" s="5" t="s">
        <v>216</v>
      </c>
      <c r="K409" s="5" t="s">
        <v>216</v>
      </c>
      <c r="L409" s="5" t="s">
        <v>216</v>
      </c>
      <c r="M409" s="5" t="s">
        <v>216</v>
      </c>
      <c r="N409" s="5" t="s">
        <v>216</v>
      </c>
      <c r="O409" s="5" t="s">
        <v>216</v>
      </c>
      <c r="P409" s="5" t="s">
        <v>216</v>
      </c>
      <c r="Q409" s="5" t="s">
        <v>216</v>
      </c>
      <c r="R409" s="5">
        <v>368</v>
      </c>
      <c r="S409" s="5">
        <v>368</v>
      </c>
      <c r="T409" s="5">
        <v>368</v>
      </c>
      <c r="U409" s="5">
        <v>368</v>
      </c>
      <c r="V409" s="5">
        <v>368</v>
      </c>
      <c r="W409" s="5">
        <v>368</v>
      </c>
      <c r="X409" s="5">
        <v>368</v>
      </c>
    </row>
    <row r="410" spans="1:24" x14ac:dyDescent="0.25">
      <c r="A410" s="4" t="s">
        <v>12485</v>
      </c>
      <c r="B410" s="4" t="s">
        <v>40435</v>
      </c>
      <c r="C410" s="4" t="s">
        <v>3471</v>
      </c>
      <c r="D410" s="1" t="s">
        <v>3472</v>
      </c>
      <c r="E410" s="5" t="s">
        <v>216</v>
      </c>
      <c r="F410" s="5" t="s">
        <v>216</v>
      </c>
      <c r="G410" s="5" t="s">
        <v>216</v>
      </c>
      <c r="H410" s="5" t="s">
        <v>216</v>
      </c>
      <c r="I410" s="5">
        <v>0</v>
      </c>
      <c r="J410" s="5" t="s">
        <v>216</v>
      </c>
      <c r="K410" s="5" t="s">
        <v>216</v>
      </c>
      <c r="L410" s="5" t="s">
        <v>216</v>
      </c>
      <c r="M410" s="5" t="s">
        <v>216</v>
      </c>
      <c r="N410" s="5" t="s">
        <v>216</v>
      </c>
      <c r="O410" s="5" t="s">
        <v>216</v>
      </c>
      <c r="P410" s="5" t="s">
        <v>216</v>
      </c>
      <c r="Q410" s="5" t="s">
        <v>216</v>
      </c>
      <c r="R410" s="5">
        <v>0</v>
      </c>
      <c r="S410" s="5">
        <v>0</v>
      </c>
      <c r="T410" s="5">
        <v>0</v>
      </c>
      <c r="U410" s="5">
        <v>0</v>
      </c>
      <c r="V410" s="5">
        <v>0</v>
      </c>
      <c r="W410" s="5">
        <v>0</v>
      </c>
      <c r="X410" s="5">
        <v>0</v>
      </c>
    </row>
    <row r="411" spans="1:24" x14ac:dyDescent="0.25">
      <c r="A411" s="4" t="s">
        <v>12486</v>
      </c>
      <c r="B411" s="4" t="s">
        <v>40435</v>
      </c>
      <c r="C411" s="4" t="s">
        <v>3474</v>
      </c>
      <c r="D411" s="1" t="s">
        <v>3475</v>
      </c>
      <c r="E411" s="5" t="s">
        <v>216</v>
      </c>
      <c r="F411" s="5" t="s">
        <v>216</v>
      </c>
      <c r="G411" s="5" t="s">
        <v>216</v>
      </c>
      <c r="H411" s="5" t="s">
        <v>216</v>
      </c>
      <c r="I411" s="5">
        <v>0</v>
      </c>
      <c r="J411" s="5" t="s">
        <v>216</v>
      </c>
      <c r="K411" s="5" t="s">
        <v>216</v>
      </c>
      <c r="L411" s="5" t="s">
        <v>216</v>
      </c>
      <c r="M411" s="5" t="s">
        <v>216</v>
      </c>
      <c r="N411" s="5" t="s">
        <v>216</v>
      </c>
      <c r="O411" s="5" t="s">
        <v>216</v>
      </c>
      <c r="P411" s="5" t="s">
        <v>216</v>
      </c>
      <c r="Q411" s="5" t="s">
        <v>216</v>
      </c>
      <c r="R411" s="5">
        <v>0</v>
      </c>
      <c r="S411" s="5">
        <v>0</v>
      </c>
      <c r="T411" s="5">
        <v>0</v>
      </c>
      <c r="U411" s="5">
        <v>0</v>
      </c>
      <c r="V411" s="5">
        <v>0</v>
      </c>
      <c r="W411" s="5">
        <v>0</v>
      </c>
      <c r="X411" s="5">
        <v>0</v>
      </c>
    </row>
    <row r="412" spans="1:24" x14ac:dyDescent="0.25">
      <c r="A412" s="4" t="s">
        <v>12487</v>
      </c>
      <c r="B412" s="4" t="s">
        <v>40435</v>
      </c>
      <c r="C412" s="4" t="s">
        <v>3477</v>
      </c>
      <c r="D412" s="1" t="s">
        <v>11864</v>
      </c>
      <c r="E412" s="5" t="s">
        <v>216</v>
      </c>
      <c r="F412" s="5" t="s">
        <v>216</v>
      </c>
      <c r="G412" s="5" t="s">
        <v>216</v>
      </c>
      <c r="H412" s="5" t="s">
        <v>216</v>
      </c>
      <c r="I412" s="5">
        <v>0</v>
      </c>
      <c r="J412" s="5" t="s">
        <v>216</v>
      </c>
      <c r="K412" s="5" t="s">
        <v>216</v>
      </c>
      <c r="L412" s="5" t="s">
        <v>216</v>
      </c>
      <c r="M412" s="5" t="s">
        <v>216</v>
      </c>
      <c r="N412" s="5" t="s">
        <v>216</v>
      </c>
      <c r="O412" s="5" t="s">
        <v>216</v>
      </c>
      <c r="P412" s="5" t="s">
        <v>216</v>
      </c>
      <c r="Q412" s="5" t="s">
        <v>216</v>
      </c>
      <c r="R412" s="5">
        <v>0</v>
      </c>
      <c r="S412" s="5">
        <v>0</v>
      </c>
      <c r="T412" s="5">
        <v>0</v>
      </c>
      <c r="U412" s="5">
        <v>0</v>
      </c>
      <c r="V412" s="5">
        <v>0</v>
      </c>
      <c r="W412" s="5">
        <v>0</v>
      </c>
      <c r="X412" s="5">
        <v>0</v>
      </c>
    </row>
    <row r="413" spans="1:24" x14ac:dyDescent="0.25">
      <c r="A413" s="4" t="s">
        <v>12488</v>
      </c>
      <c r="B413" s="4" t="s">
        <v>40435</v>
      </c>
      <c r="C413" s="4" t="s">
        <v>3480</v>
      </c>
      <c r="D413" s="1" t="s">
        <v>3481</v>
      </c>
      <c r="E413" s="5" t="s">
        <v>216</v>
      </c>
      <c r="F413" s="5" t="s">
        <v>216</v>
      </c>
      <c r="G413" s="5" t="s">
        <v>216</v>
      </c>
      <c r="H413" s="5" t="s">
        <v>216</v>
      </c>
      <c r="I413" s="5">
        <v>0</v>
      </c>
      <c r="J413" s="5" t="s">
        <v>216</v>
      </c>
      <c r="K413" s="5" t="s">
        <v>216</v>
      </c>
      <c r="L413" s="5" t="s">
        <v>216</v>
      </c>
      <c r="M413" s="5" t="s">
        <v>216</v>
      </c>
      <c r="N413" s="5" t="s">
        <v>216</v>
      </c>
      <c r="O413" s="5" t="s">
        <v>216</v>
      </c>
      <c r="P413" s="5" t="s">
        <v>216</v>
      </c>
      <c r="Q413" s="5" t="s">
        <v>216</v>
      </c>
      <c r="R413" s="5">
        <v>0</v>
      </c>
      <c r="S413" s="5">
        <v>0</v>
      </c>
      <c r="T413" s="5">
        <v>0</v>
      </c>
      <c r="U413" s="5">
        <v>0</v>
      </c>
      <c r="V413" s="5">
        <v>0</v>
      </c>
      <c r="W413" s="5">
        <v>0</v>
      </c>
      <c r="X413" s="5">
        <v>0</v>
      </c>
    </row>
    <row r="414" spans="1:24" x14ac:dyDescent="0.25">
      <c r="A414" s="4" t="s">
        <v>12489</v>
      </c>
      <c r="B414" s="4" t="s">
        <v>40435</v>
      </c>
      <c r="C414" s="4" t="s">
        <v>3489</v>
      </c>
      <c r="D414" s="1" t="s">
        <v>3490</v>
      </c>
      <c r="E414" s="5" t="s">
        <v>216</v>
      </c>
      <c r="F414" s="5" t="s">
        <v>216</v>
      </c>
      <c r="G414" s="5" t="s">
        <v>216</v>
      </c>
      <c r="H414" s="5" t="s">
        <v>216</v>
      </c>
      <c r="I414" s="5">
        <v>0.24</v>
      </c>
      <c r="J414" s="5" t="s">
        <v>216</v>
      </c>
      <c r="K414" s="5" t="s">
        <v>216</v>
      </c>
      <c r="L414" s="5" t="s">
        <v>216</v>
      </c>
      <c r="M414" s="5" t="s">
        <v>216</v>
      </c>
      <c r="N414" s="5" t="s">
        <v>216</v>
      </c>
      <c r="O414" s="5" t="s">
        <v>216</v>
      </c>
      <c r="P414" s="5" t="s">
        <v>216</v>
      </c>
      <c r="Q414" s="5" t="s">
        <v>216</v>
      </c>
      <c r="R414" s="5">
        <v>0.23</v>
      </c>
      <c r="S414" s="5">
        <v>0.23</v>
      </c>
      <c r="T414" s="5">
        <v>0.23</v>
      </c>
      <c r="U414" s="5">
        <v>0.23</v>
      </c>
      <c r="V414" s="5">
        <v>0.23</v>
      </c>
      <c r="W414" s="5">
        <v>0.25</v>
      </c>
      <c r="X414" s="5">
        <v>0.25</v>
      </c>
    </row>
    <row r="415" spans="1:24" x14ac:dyDescent="0.25">
      <c r="A415" s="4" t="s">
        <v>12490</v>
      </c>
      <c r="B415" s="4" t="s">
        <v>40435</v>
      </c>
      <c r="C415" s="4" t="s">
        <v>3492</v>
      </c>
      <c r="D415" s="1" t="s">
        <v>3493</v>
      </c>
      <c r="E415" s="5" t="s">
        <v>216</v>
      </c>
      <c r="F415" s="5" t="s">
        <v>216</v>
      </c>
      <c r="G415" s="5" t="s">
        <v>216</v>
      </c>
      <c r="H415" s="5" t="s">
        <v>216</v>
      </c>
      <c r="I415" s="5">
        <v>0</v>
      </c>
      <c r="J415" s="5" t="s">
        <v>216</v>
      </c>
      <c r="K415" s="5" t="s">
        <v>216</v>
      </c>
      <c r="L415" s="5" t="s">
        <v>216</v>
      </c>
      <c r="M415" s="5" t="s">
        <v>216</v>
      </c>
      <c r="N415" s="5" t="s">
        <v>216</v>
      </c>
      <c r="O415" s="5" t="s">
        <v>216</v>
      </c>
      <c r="P415" s="5" t="s">
        <v>216</v>
      </c>
      <c r="Q415" s="5" t="s">
        <v>216</v>
      </c>
      <c r="R415" s="5">
        <v>0</v>
      </c>
      <c r="S415" s="5">
        <v>0</v>
      </c>
      <c r="T415" s="5">
        <v>0</v>
      </c>
      <c r="U415" s="5">
        <v>0</v>
      </c>
      <c r="V415" s="5">
        <v>0</v>
      </c>
      <c r="W415" s="5">
        <v>0</v>
      </c>
      <c r="X415" s="5">
        <v>0</v>
      </c>
    </row>
    <row r="416" spans="1:24" x14ac:dyDescent="0.25">
      <c r="A416" s="4" t="s">
        <v>12491</v>
      </c>
      <c r="B416" s="4" t="s">
        <v>40435</v>
      </c>
      <c r="C416" s="4" t="s">
        <v>3522</v>
      </c>
      <c r="D416" s="1" t="s">
        <v>9493</v>
      </c>
      <c r="E416" s="5" t="s">
        <v>216</v>
      </c>
      <c r="F416" s="5" t="s">
        <v>216</v>
      </c>
      <c r="G416" s="5" t="s">
        <v>216</v>
      </c>
      <c r="H416" s="5" t="s">
        <v>216</v>
      </c>
      <c r="I416" s="5">
        <v>0</v>
      </c>
      <c r="J416" s="5" t="s">
        <v>216</v>
      </c>
      <c r="K416" s="5" t="s">
        <v>216</v>
      </c>
      <c r="L416" s="5" t="s">
        <v>216</v>
      </c>
      <c r="M416" s="5" t="s">
        <v>216</v>
      </c>
      <c r="N416" s="5" t="s">
        <v>216</v>
      </c>
      <c r="O416" s="5" t="s">
        <v>216</v>
      </c>
      <c r="P416" s="5" t="s">
        <v>216</v>
      </c>
      <c r="Q416" s="5" t="s">
        <v>216</v>
      </c>
      <c r="R416" s="5">
        <v>0</v>
      </c>
      <c r="S416" s="5">
        <v>0</v>
      </c>
      <c r="T416" s="5">
        <v>0</v>
      </c>
      <c r="U416" s="5">
        <v>0</v>
      </c>
      <c r="V416" s="5">
        <v>0</v>
      </c>
      <c r="W416" s="5">
        <v>0</v>
      </c>
      <c r="X416" s="5">
        <v>0</v>
      </c>
    </row>
    <row r="417" spans="1:24" x14ac:dyDescent="0.25">
      <c r="A417" s="4" t="s">
        <v>12492</v>
      </c>
      <c r="B417" s="4" t="s">
        <v>40435</v>
      </c>
      <c r="C417" s="4" t="s">
        <v>3501</v>
      </c>
      <c r="D417" s="1" t="s">
        <v>3502</v>
      </c>
      <c r="E417" s="5" t="s">
        <v>216</v>
      </c>
      <c r="F417" s="5" t="s">
        <v>216</v>
      </c>
      <c r="G417" s="5" t="s">
        <v>216</v>
      </c>
      <c r="H417" s="5" t="s">
        <v>216</v>
      </c>
      <c r="I417" s="5">
        <v>0</v>
      </c>
      <c r="J417" s="5" t="s">
        <v>216</v>
      </c>
      <c r="K417" s="5" t="s">
        <v>216</v>
      </c>
      <c r="L417" s="5" t="s">
        <v>216</v>
      </c>
      <c r="M417" s="5" t="s">
        <v>216</v>
      </c>
      <c r="N417" s="5" t="s">
        <v>216</v>
      </c>
      <c r="O417" s="5" t="s">
        <v>216</v>
      </c>
      <c r="P417" s="5" t="s">
        <v>216</v>
      </c>
      <c r="Q417" s="5" t="s">
        <v>216</v>
      </c>
      <c r="R417" s="5">
        <v>0</v>
      </c>
      <c r="S417" s="5">
        <v>0</v>
      </c>
      <c r="T417" s="5">
        <v>0</v>
      </c>
      <c r="U417" s="5">
        <v>0</v>
      </c>
      <c r="V417" s="5">
        <v>0</v>
      </c>
      <c r="W417" s="5">
        <v>0</v>
      </c>
      <c r="X417" s="5">
        <v>0</v>
      </c>
    </row>
    <row r="418" spans="1:24" x14ac:dyDescent="0.25">
      <c r="A418" s="4" t="s">
        <v>12493</v>
      </c>
      <c r="B418" s="4" t="s">
        <v>40435</v>
      </c>
      <c r="C418" s="4" t="s">
        <v>3504</v>
      </c>
      <c r="D418" s="1" t="s">
        <v>9496</v>
      </c>
      <c r="E418" s="5" t="s">
        <v>216</v>
      </c>
      <c r="F418" s="5" t="s">
        <v>216</v>
      </c>
      <c r="G418" s="5" t="s">
        <v>216</v>
      </c>
      <c r="H418" s="5" t="s">
        <v>216</v>
      </c>
      <c r="I418" s="5">
        <v>0</v>
      </c>
      <c r="J418" s="5" t="s">
        <v>216</v>
      </c>
      <c r="K418" s="5" t="s">
        <v>216</v>
      </c>
      <c r="L418" s="5" t="s">
        <v>216</v>
      </c>
      <c r="M418" s="5" t="s">
        <v>216</v>
      </c>
      <c r="N418" s="5" t="s">
        <v>216</v>
      </c>
      <c r="O418" s="5" t="s">
        <v>216</v>
      </c>
      <c r="P418" s="5" t="s">
        <v>216</v>
      </c>
      <c r="Q418" s="5" t="s">
        <v>216</v>
      </c>
      <c r="R418" s="5">
        <v>0</v>
      </c>
      <c r="S418" s="5">
        <v>0</v>
      </c>
      <c r="T418" s="5">
        <v>0</v>
      </c>
      <c r="U418" s="5">
        <v>0</v>
      </c>
      <c r="V418" s="5">
        <v>0</v>
      </c>
      <c r="W418" s="5">
        <v>0</v>
      </c>
      <c r="X418" s="5">
        <v>0</v>
      </c>
    </row>
    <row r="419" spans="1:24" x14ac:dyDescent="0.25">
      <c r="A419" s="4" t="s">
        <v>12494</v>
      </c>
      <c r="B419" s="4" t="s">
        <v>40435</v>
      </c>
      <c r="C419" s="4" t="s">
        <v>9498</v>
      </c>
      <c r="D419" s="1" t="s">
        <v>9499</v>
      </c>
      <c r="E419" s="5" t="s">
        <v>216</v>
      </c>
      <c r="F419" s="5" t="s">
        <v>216</v>
      </c>
      <c r="G419" s="5" t="s">
        <v>216</v>
      </c>
      <c r="H419" s="5" t="s">
        <v>216</v>
      </c>
      <c r="I419" s="5">
        <v>0</v>
      </c>
      <c r="J419" s="5" t="s">
        <v>216</v>
      </c>
      <c r="K419" s="5" t="s">
        <v>216</v>
      </c>
      <c r="L419" s="5" t="s">
        <v>216</v>
      </c>
      <c r="M419" s="5" t="s">
        <v>216</v>
      </c>
      <c r="N419" s="5" t="s">
        <v>216</v>
      </c>
      <c r="O419" s="5" t="s">
        <v>216</v>
      </c>
      <c r="P419" s="5" t="s">
        <v>216</v>
      </c>
      <c r="Q419" s="5" t="s">
        <v>216</v>
      </c>
      <c r="R419" s="5">
        <v>0</v>
      </c>
      <c r="S419" s="5">
        <v>0</v>
      </c>
      <c r="T419" s="5">
        <v>0</v>
      </c>
      <c r="U419" s="5">
        <v>0</v>
      </c>
      <c r="V419" s="5">
        <v>0</v>
      </c>
      <c r="W419" s="5">
        <v>0</v>
      </c>
      <c r="X419" s="5">
        <v>0</v>
      </c>
    </row>
    <row r="420" spans="1:24" x14ac:dyDescent="0.25">
      <c r="A420" s="4" t="s">
        <v>12495</v>
      </c>
      <c r="B420" s="4" t="s">
        <v>40435</v>
      </c>
      <c r="C420" s="4" t="s">
        <v>3507</v>
      </c>
      <c r="D420" s="1" t="s">
        <v>9501</v>
      </c>
      <c r="E420" s="5" t="s">
        <v>216</v>
      </c>
      <c r="F420" s="5" t="s">
        <v>216</v>
      </c>
      <c r="G420" s="5" t="s">
        <v>216</v>
      </c>
      <c r="H420" s="5" t="s">
        <v>216</v>
      </c>
      <c r="I420" s="5">
        <v>0</v>
      </c>
      <c r="J420" s="5" t="s">
        <v>216</v>
      </c>
      <c r="K420" s="5" t="s">
        <v>216</v>
      </c>
      <c r="L420" s="5" t="s">
        <v>216</v>
      </c>
      <c r="M420" s="5" t="s">
        <v>216</v>
      </c>
      <c r="N420" s="5" t="s">
        <v>216</v>
      </c>
      <c r="O420" s="5" t="s">
        <v>216</v>
      </c>
      <c r="P420" s="5" t="s">
        <v>216</v>
      </c>
      <c r="Q420" s="5" t="s">
        <v>216</v>
      </c>
      <c r="R420" s="5">
        <v>0</v>
      </c>
      <c r="S420" s="5">
        <v>0</v>
      </c>
      <c r="T420" s="5">
        <v>0</v>
      </c>
      <c r="U420" s="5">
        <v>0</v>
      </c>
      <c r="V420" s="5">
        <v>0</v>
      </c>
      <c r="W420" s="5">
        <v>0</v>
      </c>
      <c r="X420" s="5">
        <v>0</v>
      </c>
    </row>
    <row r="421" spans="1:24" x14ac:dyDescent="0.25">
      <c r="A421" s="4" t="s">
        <v>12496</v>
      </c>
      <c r="B421" s="4" t="s">
        <v>40435</v>
      </c>
      <c r="C421" s="4" t="s">
        <v>3510</v>
      </c>
      <c r="D421" s="1" t="s">
        <v>9503</v>
      </c>
      <c r="E421" s="5" t="s">
        <v>216</v>
      </c>
      <c r="F421" s="5" t="s">
        <v>216</v>
      </c>
      <c r="G421" s="5" t="s">
        <v>216</v>
      </c>
      <c r="H421" s="5" t="s">
        <v>216</v>
      </c>
      <c r="I421" s="5">
        <v>0</v>
      </c>
      <c r="J421" s="5" t="s">
        <v>216</v>
      </c>
      <c r="K421" s="5" t="s">
        <v>216</v>
      </c>
      <c r="L421" s="5" t="s">
        <v>216</v>
      </c>
      <c r="M421" s="5" t="s">
        <v>216</v>
      </c>
      <c r="N421" s="5" t="s">
        <v>216</v>
      </c>
      <c r="O421" s="5" t="s">
        <v>216</v>
      </c>
      <c r="P421" s="5" t="s">
        <v>216</v>
      </c>
      <c r="Q421" s="5" t="s">
        <v>216</v>
      </c>
      <c r="R421" s="5">
        <v>0</v>
      </c>
      <c r="S421" s="5">
        <v>0</v>
      </c>
      <c r="T421" s="5">
        <v>0</v>
      </c>
      <c r="U421" s="5">
        <v>0</v>
      </c>
      <c r="V421" s="5">
        <v>0</v>
      </c>
      <c r="W421" s="5">
        <v>0</v>
      </c>
      <c r="X421" s="5">
        <v>0</v>
      </c>
    </row>
    <row r="422" spans="1:24" x14ac:dyDescent="0.25">
      <c r="A422" s="4" t="s">
        <v>12497</v>
      </c>
      <c r="B422" s="4" t="s">
        <v>40435</v>
      </c>
      <c r="C422" s="4" t="s">
        <v>3516</v>
      </c>
      <c r="D422" s="1" t="s">
        <v>9505</v>
      </c>
      <c r="E422" s="5" t="s">
        <v>216</v>
      </c>
      <c r="F422" s="5" t="s">
        <v>216</v>
      </c>
      <c r="G422" s="5" t="s">
        <v>216</v>
      </c>
      <c r="H422" s="5" t="s">
        <v>216</v>
      </c>
      <c r="I422" s="5">
        <v>0</v>
      </c>
      <c r="J422" s="5" t="s">
        <v>216</v>
      </c>
      <c r="K422" s="5" t="s">
        <v>216</v>
      </c>
      <c r="L422" s="5" t="s">
        <v>216</v>
      </c>
      <c r="M422" s="5" t="s">
        <v>216</v>
      </c>
      <c r="N422" s="5" t="s">
        <v>216</v>
      </c>
      <c r="O422" s="5" t="s">
        <v>216</v>
      </c>
      <c r="P422" s="5" t="s">
        <v>216</v>
      </c>
      <c r="Q422" s="5" t="s">
        <v>216</v>
      </c>
      <c r="R422" s="5">
        <v>0</v>
      </c>
      <c r="S422" s="5">
        <v>0</v>
      </c>
      <c r="T422" s="5">
        <v>0</v>
      </c>
      <c r="U422" s="5">
        <v>0</v>
      </c>
      <c r="V422" s="5">
        <v>0</v>
      </c>
      <c r="W422" s="5">
        <v>0</v>
      </c>
      <c r="X422" s="5">
        <v>0</v>
      </c>
    </row>
    <row r="423" spans="1:24" x14ac:dyDescent="0.25">
      <c r="A423" s="4" t="s">
        <v>12498</v>
      </c>
      <c r="B423" s="4" t="s">
        <v>40435</v>
      </c>
      <c r="C423" s="4" t="s">
        <v>3531</v>
      </c>
      <c r="D423" s="1" t="s">
        <v>14479</v>
      </c>
      <c r="E423" s="5" t="s">
        <v>216</v>
      </c>
      <c r="F423" s="5" t="s">
        <v>216</v>
      </c>
      <c r="G423" s="5" t="s">
        <v>216</v>
      </c>
      <c r="H423" s="5" t="s">
        <v>216</v>
      </c>
      <c r="I423" s="5">
        <v>225.71</v>
      </c>
      <c r="J423" s="5" t="s">
        <v>216</v>
      </c>
      <c r="K423" s="5" t="s">
        <v>216</v>
      </c>
      <c r="L423" s="5" t="s">
        <v>216</v>
      </c>
      <c r="M423" s="5" t="s">
        <v>216</v>
      </c>
      <c r="N423" s="5" t="s">
        <v>216</v>
      </c>
      <c r="O423" s="5" t="s">
        <v>216</v>
      </c>
      <c r="P423" s="5" t="s">
        <v>216</v>
      </c>
      <c r="Q423" s="5" t="s">
        <v>216</v>
      </c>
      <c r="R423" s="5">
        <v>380.5</v>
      </c>
      <c r="S423" s="5">
        <v>380.5</v>
      </c>
      <c r="T423" s="5">
        <v>368</v>
      </c>
      <c r="U423" s="5">
        <v>368</v>
      </c>
      <c r="V423" s="5">
        <v>368</v>
      </c>
      <c r="W423" s="5">
        <v>111.5</v>
      </c>
      <c r="X423" s="5">
        <v>111.5</v>
      </c>
    </row>
    <row r="424" spans="1:24" x14ac:dyDescent="0.25">
      <c r="A424" s="4" t="s">
        <v>25722</v>
      </c>
      <c r="B424" s="4" t="s">
        <v>40435</v>
      </c>
      <c r="C424" s="4" t="s">
        <v>3534</v>
      </c>
      <c r="D424" s="1" t="s">
        <v>15479</v>
      </c>
      <c r="E424" s="5" t="s">
        <v>216</v>
      </c>
      <c r="F424" s="5" t="s">
        <v>216</v>
      </c>
      <c r="G424" s="5" t="s">
        <v>216</v>
      </c>
      <c r="H424" s="5" t="s">
        <v>216</v>
      </c>
      <c r="I424" s="5">
        <v>441.25</v>
      </c>
      <c r="J424" s="5" t="s">
        <v>216</v>
      </c>
      <c r="K424" s="5" t="s">
        <v>216</v>
      </c>
      <c r="L424" s="5" t="s">
        <v>216</v>
      </c>
      <c r="M424" s="5" t="s">
        <v>216</v>
      </c>
      <c r="N424" s="5" t="s">
        <v>216</v>
      </c>
      <c r="O424" s="5" t="s">
        <v>216</v>
      </c>
      <c r="P424" s="5" t="s">
        <v>216</v>
      </c>
      <c r="Q424" s="5" t="s">
        <v>216</v>
      </c>
      <c r="R424" s="5">
        <v>455.5</v>
      </c>
      <c r="S424" s="5">
        <v>457.5</v>
      </c>
      <c r="T424" s="5">
        <v>441</v>
      </c>
      <c r="U424" s="5">
        <v>441</v>
      </c>
      <c r="V424" s="5">
        <v>441</v>
      </c>
      <c r="W424" s="5">
        <v>441</v>
      </c>
      <c r="X424" s="5">
        <v>441</v>
      </c>
    </row>
    <row r="425" spans="1:24" x14ac:dyDescent="0.25">
      <c r="A425" s="4" t="s">
        <v>12499</v>
      </c>
      <c r="B425" s="4" t="s">
        <v>40435</v>
      </c>
      <c r="C425" s="4" t="s">
        <v>3547</v>
      </c>
      <c r="D425" s="1" t="s">
        <v>25723</v>
      </c>
      <c r="E425" s="5" t="s">
        <v>216</v>
      </c>
      <c r="F425" s="5" t="s">
        <v>216</v>
      </c>
      <c r="G425" s="5" t="s">
        <v>216</v>
      </c>
      <c r="H425" s="5" t="s">
        <v>216</v>
      </c>
      <c r="I425" s="5">
        <v>225.71</v>
      </c>
      <c r="J425" s="5" t="s">
        <v>216</v>
      </c>
      <c r="K425" s="5" t="s">
        <v>216</v>
      </c>
      <c r="L425" s="5" t="s">
        <v>216</v>
      </c>
      <c r="M425" s="5" t="s">
        <v>216</v>
      </c>
      <c r="N425" s="5" t="s">
        <v>216</v>
      </c>
      <c r="O425" s="5" t="s">
        <v>216</v>
      </c>
      <c r="P425" s="5" t="s">
        <v>216</v>
      </c>
      <c r="Q425" s="5" t="s">
        <v>216</v>
      </c>
      <c r="R425" s="5">
        <v>380.5</v>
      </c>
      <c r="S425" s="5">
        <v>380.5</v>
      </c>
      <c r="T425" s="5">
        <v>368</v>
      </c>
      <c r="U425" s="5">
        <v>368</v>
      </c>
      <c r="V425" s="5">
        <v>368</v>
      </c>
      <c r="W425" s="5">
        <v>111.5</v>
      </c>
      <c r="X425" s="5">
        <v>111.5</v>
      </c>
    </row>
    <row r="426" spans="1:24" x14ac:dyDescent="0.25">
      <c r="A426" s="4" t="s">
        <v>12500</v>
      </c>
      <c r="B426" s="4" t="s">
        <v>40435</v>
      </c>
      <c r="C426" s="4" t="s">
        <v>3549</v>
      </c>
      <c r="D426" s="1" t="s">
        <v>15479</v>
      </c>
      <c r="E426" s="5" t="s">
        <v>216</v>
      </c>
      <c r="F426" s="5" t="s">
        <v>216</v>
      </c>
      <c r="G426" s="5" t="s">
        <v>216</v>
      </c>
      <c r="H426" s="5" t="s">
        <v>216</v>
      </c>
      <c r="I426" s="5">
        <v>441.25</v>
      </c>
      <c r="J426" s="5" t="s">
        <v>216</v>
      </c>
      <c r="K426" s="5" t="s">
        <v>216</v>
      </c>
      <c r="L426" s="5" t="s">
        <v>216</v>
      </c>
      <c r="M426" s="5" t="s">
        <v>216</v>
      </c>
      <c r="N426" s="5" t="s">
        <v>216</v>
      </c>
      <c r="O426" s="5" t="s">
        <v>216</v>
      </c>
      <c r="P426" s="5" t="s">
        <v>216</v>
      </c>
      <c r="Q426" s="5" t="s">
        <v>216</v>
      </c>
      <c r="R426" s="5">
        <v>455.5</v>
      </c>
      <c r="S426" s="5">
        <v>457.5</v>
      </c>
      <c r="T426" s="5">
        <v>441</v>
      </c>
      <c r="U426" s="5">
        <v>441</v>
      </c>
      <c r="V426" s="5">
        <v>441</v>
      </c>
      <c r="W426" s="5">
        <v>441</v>
      </c>
      <c r="X426" s="5">
        <v>441</v>
      </c>
    </row>
    <row r="427" spans="1:24" x14ac:dyDescent="0.25">
      <c r="A427" s="4" t="s">
        <v>12502</v>
      </c>
      <c r="B427" s="4" t="s">
        <v>40435</v>
      </c>
      <c r="C427" s="4" t="s">
        <v>3554</v>
      </c>
      <c r="D427" s="1" t="s">
        <v>12501</v>
      </c>
      <c r="E427" s="5" t="s">
        <v>216</v>
      </c>
      <c r="F427" s="5" t="s">
        <v>216</v>
      </c>
      <c r="G427" s="5" t="s">
        <v>216</v>
      </c>
      <c r="H427" s="5" t="s">
        <v>216</v>
      </c>
      <c r="I427" s="5">
        <v>7202.4999999999991</v>
      </c>
      <c r="J427" s="5" t="s">
        <v>216</v>
      </c>
      <c r="K427" s="5" t="s">
        <v>216</v>
      </c>
      <c r="L427" s="5" t="s">
        <v>216</v>
      </c>
      <c r="M427" s="5" t="s">
        <v>216</v>
      </c>
      <c r="N427" s="5" t="s">
        <v>216</v>
      </c>
      <c r="O427" s="5" t="s">
        <v>216</v>
      </c>
      <c r="P427" s="5" t="s">
        <v>216</v>
      </c>
      <c r="Q427" s="5" t="s">
        <v>216</v>
      </c>
      <c r="R427" s="5">
        <v>6437.5</v>
      </c>
      <c r="S427" s="5">
        <v>6512.5</v>
      </c>
      <c r="T427" s="5">
        <v>6659.9999999999991</v>
      </c>
      <c r="U427" s="5">
        <v>7067.5</v>
      </c>
      <c r="V427" s="5">
        <v>8105</v>
      </c>
      <c r="W427" s="5">
        <v>5032.5</v>
      </c>
      <c r="X427" s="5">
        <v>5355</v>
      </c>
    </row>
    <row r="428" spans="1:24" x14ac:dyDescent="0.25">
      <c r="A428" s="4" t="s">
        <v>12503</v>
      </c>
      <c r="B428" s="4" t="s">
        <v>40435</v>
      </c>
      <c r="C428" s="4" t="s">
        <v>3557</v>
      </c>
      <c r="D428" s="1" t="s">
        <v>11868</v>
      </c>
      <c r="E428" s="5" t="s">
        <v>216</v>
      </c>
      <c r="F428" s="5" t="s">
        <v>216</v>
      </c>
      <c r="G428" s="5" t="s">
        <v>216</v>
      </c>
      <c r="H428" s="5" t="s">
        <v>216</v>
      </c>
      <c r="I428" s="5">
        <v>186</v>
      </c>
      <c r="J428" s="5" t="s">
        <v>216</v>
      </c>
      <c r="K428" s="5" t="s">
        <v>216</v>
      </c>
      <c r="L428" s="5" t="s">
        <v>216</v>
      </c>
      <c r="M428" s="5" t="s">
        <v>216</v>
      </c>
      <c r="N428" s="5" t="s">
        <v>216</v>
      </c>
      <c r="O428" s="5" t="s">
        <v>216</v>
      </c>
      <c r="P428" s="5" t="s">
        <v>216</v>
      </c>
      <c r="Q428" s="5" t="s">
        <v>216</v>
      </c>
      <c r="R428" s="5">
        <v>596</v>
      </c>
      <c r="S428" s="5">
        <v>617</v>
      </c>
      <c r="T428" s="5">
        <v>621</v>
      </c>
      <c r="U428" s="5">
        <v>661</v>
      </c>
      <c r="V428" s="5">
        <v>701</v>
      </c>
      <c r="W428" s="5">
        <v>610</v>
      </c>
      <c r="X428" s="5">
        <v>679</v>
      </c>
    </row>
    <row r="429" spans="1:24" x14ac:dyDescent="0.25">
      <c r="A429" s="4" t="s">
        <v>12504</v>
      </c>
      <c r="B429" s="4" t="s">
        <v>40435</v>
      </c>
      <c r="C429" s="4" t="s">
        <v>3560</v>
      </c>
      <c r="D429" s="1" t="s">
        <v>11869</v>
      </c>
      <c r="E429" s="5" t="s">
        <v>216</v>
      </c>
      <c r="F429" s="5" t="s">
        <v>216</v>
      </c>
      <c r="G429" s="5" t="s">
        <v>216</v>
      </c>
      <c r="H429" s="5" t="s">
        <v>216</v>
      </c>
      <c r="I429" s="5">
        <v>532</v>
      </c>
      <c r="J429" s="5" t="s">
        <v>216</v>
      </c>
      <c r="K429" s="5" t="s">
        <v>216</v>
      </c>
      <c r="L429" s="5" t="s">
        <v>216</v>
      </c>
      <c r="M429" s="5" t="s">
        <v>216</v>
      </c>
      <c r="N429" s="5" t="s">
        <v>216</v>
      </c>
      <c r="O429" s="5" t="s">
        <v>216</v>
      </c>
      <c r="P429" s="5" t="s">
        <v>216</v>
      </c>
      <c r="Q429" s="5" t="s">
        <v>216</v>
      </c>
      <c r="R429" s="5">
        <v>819</v>
      </c>
      <c r="S429" s="5">
        <v>848</v>
      </c>
      <c r="T429" s="5">
        <v>852.99999999999989</v>
      </c>
      <c r="U429" s="5">
        <v>908</v>
      </c>
      <c r="V429" s="5">
        <v>963.00000000000011</v>
      </c>
      <c r="W429" s="5">
        <v>936</v>
      </c>
      <c r="X429" s="5">
        <v>1041</v>
      </c>
    </row>
    <row r="430" spans="1:24" x14ac:dyDescent="0.25">
      <c r="A430" s="4" t="s">
        <v>12506</v>
      </c>
      <c r="B430" s="4" t="s">
        <v>40435</v>
      </c>
      <c r="C430" s="4" t="s">
        <v>3563</v>
      </c>
      <c r="D430" s="1" t="s">
        <v>15484</v>
      </c>
      <c r="E430" s="5" t="s">
        <v>216</v>
      </c>
      <c r="F430" s="5" t="s">
        <v>216</v>
      </c>
      <c r="G430" s="5" t="s">
        <v>216</v>
      </c>
      <c r="H430" s="5" t="s">
        <v>216</v>
      </c>
      <c r="I430" s="5">
        <v>17.666666666666671</v>
      </c>
      <c r="J430" s="5" t="s">
        <v>216</v>
      </c>
      <c r="K430" s="5" t="s">
        <v>216</v>
      </c>
      <c r="L430" s="5" t="s">
        <v>216</v>
      </c>
      <c r="M430" s="5" t="s">
        <v>216</v>
      </c>
      <c r="N430" s="5" t="s">
        <v>216</v>
      </c>
      <c r="O430" s="5" t="s">
        <v>216</v>
      </c>
      <c r="P430" s="5" t="s">
        <v>216</v>
      </c>
      <c r="Q430" s="5" t="s">
        <v>216</v>
      </c>
      <c r="R430" s="5">
        <v>22.5</v>
      </c>
      <c r="S430" s="5">
        <v>22.5</v>
      </c>
      <c r="T430" s="5">
        <v>22.5</v>
      </c>
      <c r="U430" s="5">
        <v>23.833333333333329</v>
      </c>
      <c r="V430" s="5">
        <v>26.5</v>
      </c>
      <c r="W430" s="5">
        <v>28.166666666666671</v>
      </c>
      <c r="X430" s="5">
        <v>28.833333333333329</v>
      </c>
    </row>
    <row r="431" spans="1:24" x14ac:dyDescent="0.25">
      <c r="A431" s="4" t="s">
        <v>25725</v>
      </c>
      <c r="B431" s="4" t="s">
        <v>40435</v>
      </c>
      <c r="C431" s="4" t="s">
        <v>9533</v>
      </c>
      <c r="D431" s="1" t="s">
        <v>14494</v>
      </c>
      <c r="E431" s="5" t="s">
        <v>216</v>
      </c>
      <c r="F431" s="5" t="s">
        <v>216</v>
      </c>
      <c r="G431" s="5" t="s">
        <v>216</v>
      </c>
      <c r="H431" s="5" t="s">
        <v>216</v>
      </c>
      <c r="I431" s="5">
        <v>1179.1600000000001</v>
      </c>
      <c r="J431" s="5" t="s">
        <v>216</v>
      </c>
      <c r="K431" s="5" t="s">
        <v>216</v>
      </c>
      <c r="L431" s="5" t="s">
        <v>216</v>
      </c>
      <c r="M431" s="5" t="s">
        <v>216</v>
      </c>
      <c r="N431" s="5" t="s">
        <v>216</v>
      </c>
      <c r="O431" s="5" t="s">
        <v>216</v>
      </c>
      <c r="P431" s="5" t="s">
        <v>216</v>
      </c>
      <c r="Q431" s="5" t="s">
        <v>216</v>
      </c>
      <c r="R431" s="5">
        <v>1277.02</v>
      </c>
      <c r="S431" s="5">
        <v>1122.52</v>
      </c>
      <c r="T431" s="5">
        <v>1311.56</v>
      </c>
      <c r="U431" s="5">
        <v>1703.38</v>
      </c>
      <c r="V431" s="5">
        <v>1572.595</v>
      </c>
      <c r="W431" s="5">
        <v>1536.585</v>
      </c>
      <c r="X431" s="5">
        <v>1544.73</v>
      </c>
    </row>
  </sheetData>
  <autoFilter ref="A1:X431" xr:uid="{00000000-0009-0000-0000-00001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Index</vt:lpstr>
      <vt:lpstr>AT</vt:lpstr>
      <vt:lpstr>BE</vt:lpstr>
      <vt:lpstr>BG</vt:lpstr>
      <vt:lpstr>CY</vt:lpstr>
      <vt:lpstr>CZ</vt:lpstr>
      <vt:lpstr>DE</vt:lpstr>
      <vt:lpstr>DK</vt:lpstr>
      <vt:lpstr>EE</vt:lpstr>
      <vt:lpstr>EL</vt:lpstr>
      <vt:lpstr>ES</vt:lpstr>
      <vt:lpstr>FI</vt:lpstr>
      <vt:lpstr>FR</vt:lpstr>
      <vt:lpstr>HR</vt:lpstr>
      <vt:lpstr>HU</vt:lpstr>
      <vt:lpstr>IE</vt:lpstr>
      <vt:lpstr>IT</vt:lpstr>
      <vt:lpstr>LT</vt:lpstr>
      <vt:lpstr>LU</vt:lpstr>
      <vt:lpstr>LV</vt:lpstr>
      <vt:lpstr>MT</vt:lpstr>
      <vt:lpstr>NL</vt:lpstr>
      <vt:lpstr>PL</vt:lpstr>
      <vt:lpstr>PT</vt:lpstr>
      <vt:lpstr>RO</vt:lpstr>
      <vt:lpstr>SE</vt:lpstr>
      <vt:lpstr>SI</vt:lpstr>
      <vt:lpstr>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Fidel PICOS</cp:lastModifiedBy>
  <dcterms:created xsi:type="dcterms:W3CDTF">2026-02-25T09:09:28Z</dcterms:created>
  <dcterms:modified xsi:type="dcterms:W3CDTF">2026-02-25T09:37:26Z</dcterms:modified>
</cp:coreProperties>
</file>